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dw\ICRAF\redcluew\syntax\lcd-scenario\_DB\"/>
    </mc:Choice>
  </mc:AlternateContent>
  <bookViews>
    <workbookView xWindow="0" yWindow="0" windowWidth="11448" windowHeight="9192" tabRatio="769" activeTab="9"/>
  </bookViews>
  <sheets>
    <sheet name="lapangan_usaha" sheetId="1" r:id="rId1"/>
    <sheet name="IO" sheetId="2" r:id="rId2"/>
    <sheet name="analisis" sheetId="3" r:id="rId3"/>
    <sheet name="energi-limbah" sheetId="5" r:id="rId4"/>
    <sheet name="lahan" sheetId="7" r:id="rId5"/>
    <sheet name="proyeksi" sheetId="4" r:id="rId6"/>
    <sheet name="sken1" sheetId="9" r:id="rId7"/>
    <sheet name="sken1B" sheetId="11" r:id="rId8"/>
    <sheet name="summarysken1B" sheetId="10" r:id="rId9"/>
    <sheet name="sken2" sheetId="12" r:id="rId10"/>
    <sheet name="helper" sheetId="6" r:id="rId11"/>
  </sheets>
  <calcPr calcId="152511" iterate="1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7" i="12" l="1"/>
  <c r="V7" i="12" s="1"/>
  <c r="R15" i="12"/>
  <c r="V15" i="12" s="1"/>
  <c r="R36" i="12"/>
  <c r="V36" i="12" s="1"/>
  <c r="AF6" i="12"/>
  <c r="AF8" i="12"/>
  <c r="AF9" i="12"/>
  <c r="AF10" i="12"/>
  <c r="AF11" i="12"/>
  <c r="AF12" i="12"/>
  <c r="AF13" i="12"/>
  <c r="AF14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V8" i="12"/>
  <c r="V9" i="12"/>
  <c r="V10" i="12"/>
  <c r="V11" i="12"/>
  <c r="V12" i="12"/>
  <c r="V13" i="12"/>
  <c r="W13" i="12" s="1"/>
  <c r="X13" i="12" s="1"/>
  <c r="Y13" i="12" s="1"/>
  <c r="Z13" i="12" s="1"/>
  <c r="AA13" i="12" s="1"/>
  <c r="AB13" i="12" s="1"/>
  <c r="AC13" i="12" s="1"/>
  <c r="AD13" i="12" s="1"/>
  <c r="AE13" i="12" s="1"/>
  <c r="V14" i="12"/>
  <c r="V16" i="12"/>
  <c r="V17" i="12"/>
  <c r="V18" i="12"/>
  <c r="V19" i="12"/>
  <c r="V20" i="12"/>
  <c r="V21" i="12"/>
  <c r="W21" i="12" s="1"/>
  <c r="X21" i="12" s="1"/>
  <c r="Y21" i="12" s="1"/>
  <c r="Z21" i="12" s="1"/>
  <c r="AA21" i="12" s="1"/>
  <c r="AB21" i="12" s="1"/>
  <c r="AC21" i="12" s="1"/>
  <c r="AD21" i="12" s="1"/>
  <c r="AE21" i="12" s="1"/>
  <c r="V22" i="12"/>
  <c r="V23" i="12"/>
  <c r="V24" i="12"/>
  <c r="V25" i="12"/>
  <c r="V26" i="12"/>
  <c r="V27" i="12"/>
  <c r="V28" i="12"/>
  <c r="V29" i="12"/>
  <c r="W29" i="12" s="1"/>
  <c r="X29" i="12" s="1"/>
  <c r="Y29" i="12" s="1"/>
  <c r="Z29" i="12" s="1"/>
  <c r="AA29" i="12" s="1"/>
  <c r="AB29" i="12" s="1"/>
  <c r="AC29" i="12" s="1"/>
  <c r="AD29" i="12" s="1"/>
  <c r="AE29" i="12" s="1"/>
  <c r="V30" i="12"/>
  <c r="V31" i="12"/>
  <c r="V32" i="12"/>
  <c r="V33" i="12"/>
  <c r="V34" i="12"/>
  <c r="V35" i="12"/>
  <c r="V37" i="12"/>
  <c r="V38" i="12"/>
  <c r="V39" i="12"/>
  <c r="V40" i="12"/>
  <c r="V41" i="12"/>
  <c r="V42" i="12"/>
  <c r="V43" i="12"/>
  <c r="V44" i="12"/>
  <c r="V45" i="12"/>
  <c r="W45" i="12" s="1"/>
  <c r="X45" i="12" s="1"/>
  <c r="Y45" i="12" s="1"/>
  <c r="Z45" i="12" s="1"/>
  <c r="AA45" i="12" s="1"/>
  <c r="AB45" i="12" s="1"/>
  <c r="AC45" i="12" s="1"/>
  <c r="AD45" i="12" s="1"/>
  <c r="AE45" i="12" s="1"/>
  <c r="V46" i="12"/>
  <c r="V47" i="12"/>
  <c r="V48" i="12"/>
  <c r="V49" i="12"/>
  <c r="V50" i="12"/>
  <c r="V51" i="12"/>
  <c r="V52" i="12"/>
  <c r="V53" i="12"/>
  <c r="W53" i="12" s="1"/>
  <c r="X53" i="12" s="1"/>
  <c r="Y53" i="12" s="1"/>
  <c r="Z53" i="12" s="1"/>
  <c r="AA53" i="12" s="1"/>
  <c r="AB53" i="12" s="1"/>
  <c r="AC53" i="12" s="1"/>
  <c r="AD53" i="12" s="1"/>
  <c r="AE53" i="12" s="1"/>
  <c r="V54" i="12"/>
  <c r="V55" i="12"/>
  <c r="V56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C139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C138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C137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C136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C135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C134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C133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C132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C131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C130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C129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C128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C127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C126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C125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C124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C123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C122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C121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C120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C119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C118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C117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C116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C115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C114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C113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C112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C111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C110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C109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C108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C107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C106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C105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C104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C103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C102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C101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C100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C99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C98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C97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C96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C95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C94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C93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C92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C91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C90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C89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E56" i="12"/>
  <c r="AM56" i="12"/>
  <c r="X56" i="12"/>
  <c r="Y56" i="12" s="1"/>
  <c r="Z56" i="12" s="1"/>
  <c r="AA56" i="12" s="1"/>
  <c r="AB56" i="12" s="1"/>
  <c r="AC56" i="12" s="1"/>
  <c r="AD56" i="12" s="1"/>
  <c r="AE56" i="12" s="1"/>
  <c r="AG56" i="12" s="1"/>
  <c r="AH56" i="12" s="1"/>
  <c r="AI56" i="12" s="1"/>
  <c r="AJ56" i="12" s="1"/>
  <c r="W56" i="12"/>
  <c r="U56" i="12"/>
  <c r="BE55" i="12"/>
  <c r="AM55" i="12"/>
  <c r="U55" i="12"/>
  <c r="W55" i="12" s="1"/>
  <c r="X55" i="12" s="1"/>
  <c r="Y55" i="12" s="1"/>
  <c r="Z55" i="12" s="1"/>
  <c r="AA55" i="12" s="1"/>
  <c r="AB55" i="12" s="1"/>
  <c r="AC55" i="12" s="1"/>
  <c r="AD55" i="12" s="1"/>
  <c r="AE55" i="12" s="1"/>
  <c r="AG55" i="12" s="1"/>
  <c r="AH55" i="12" s="1"/>
  <c r="AI55" i="12" s="1"/>
  <c r="AJ55" i="12" s="1"/>
  <c r="BE54" i="12"/>
  <c r="AM54" i="12"/>
  <c r="U54" i="12"/>
  <c r="W54" i="12" s="1"/>
  <c r="X54" i="12" s="1"/>
  <c r="Y54" i="12" s="1"/>
  <c r="Z54" i="12" s="1"/>
  <c r="AA54" i="12" s="1"/>
  <c r="AB54" i="12" s="1"/>
  <c r="AC54" i="12" s="1"/>
  <c r="AD54" i="12" s="1"/>
  <c r="AE54" i="12" s="1"/>
  <c r="AG54" i="12" s="1"/>
  <c r="AH54" i="12" s="1"/>
  <c r="AI54" i="12" s="1"/>
  <c r="AJ54" i="12" s="1"/>
  <c r="BE53" i="12"/>
  <c r="AM53" i="12"/>
  <c r="U53" i="12"/>
  <c r="BE52" i="12"/>
  <c r="AM52" i="12"/>
  <c r="W52" i="12"/>
  <c r="X52" i="12" s="1"/>
  <c r="Y52" i="12" s="1"/>
  <c r="Z52" i="12" s="1"/>
  <c r="AA52" i="12" s="1"/>
  <c r="AB52" i="12" s="1"/>
  <c r="AC52" i="12" s="1"/>
  <c r="AD52" i="12" s="1"/>
  <c r="AE52" i="12" s="1"/>
  <c r="AG52" i="12" s="1"/>
  <c r="AH52" i="12" s="1"/>
  <c r="AI52" i="12" s="1"/>
  <c r="AJ52" i="12" s="1"/>
  <c r="U52" i="12"/>
  <c r="BE51" i="12"/>
  <c r="AM51" i="12"/>
  <c r="U51" i="12"/>
  <c r="W51" i="12" s="1"/>
  <c r="X51" i="12" s="1"/>
  <c r="Y51" i="12" s="1"/>
  <c r="Z51" i="12" s="1"/>
  <c r="AA51" i="12" s="1"/>
  <c r="AB51" i="12" s="1"/>
  <c r="AC51" i="12" s="1"/>
  <c r="AD51" i="12" s="1"/>
  <c r="AE51" i="12" s="1"/>
  <c r="AG51" i="12" s="1"/>
  <c r="AH51" i="12" s="1"/>
  <c r="AI51" i="12" s="1"/>
  <c r="AJ51" i="12" s="1"/>
  <c r="BE50" i="12"/>
  <c r="AM50" i="12"/>
  <c r="W50" i="12"/>
  <c r="X50" i="12" s="1"/>
  <c r="Y50" i="12" s="1"/>
  <c r="Z50" i="12" s="1"/>
  <c r="AA50" i="12" s="1"/>
  <c r="AB50" i="12" s="1"/>
  <c r="AC50" i="12" s="1"/>
  <c r="AD50" i="12" s="1"/>
  <c r="AE50" i="12" s="1"/>
  <c r="AG50" i="12" s="1"/>
  <c r="AH50" i="12" s="1"/>
  <c r="AI50" i="12" s="1"/>
  <c r="AJ50" i="12" s="1"/>
  <c r="U50" i="12"/>
  <c r="BE49" i="12"/>
  <c r="AM49" i="12"/>
  <c r="W49" i="12"/>
  <c r="X49" i="12" s="1"/>
  <c r="Y49" i="12" s="1"/>
  <c r="Z49" i="12" s="1"/>
  <c r="AA49" i="12" s="1"/>
  <c r="AB49" i="12" s="1"/>
  <c r="AC49" i="12" s="1"/>
  <c r="AD49" i="12" s="1"/>
  <c r="AE49" i="12" s="1"/>
  <c r="AG49" i="12" s="1"/>
  <c r="AH49" i="12" s="1"/>
  <c r="AI49" i="12" s="1"/>
  <c r="AJ49" i="12" s="1"/>
  <c r="U49" i="12"/>
  <c r="BE48" i="12"/>
  <c r="AM48" i="12"/>
  <c r="X48" i="12"/>
  <c r="Y48" i="12" s="1"/>
  <c r="Z48" i="12" s="1"/>
  <c r="AA48" i="12" s="1"/>
  <c r="AB48" i="12" s="1"/>
  <c r="AC48" i="12" s="1"/>
  <c r="AD48" i="12" s="1"/>
  <c r="AE48" i="12" s="1"/>
  <c r="AG48" i="12" s="1"/>
  <c r="AH48" i="12" s="1"/>
  <c r="AI48" i="12" s="1"/>
  <c r="AJ48" i="12" s="1"/>
  <c r="W48" i="12"/>
  <c r="U48" i="12"/>
  <c r="BE47" i="12"/>
  <c r="AM47" i="12"/>
  <c r="U47" i="12"/>
  <c r="W47" i="12" s="1"/>
  <c r="X47" i="12" s="1"/>
  <c r="Y47" i="12" s="1"/>
  <c r="Z47" i="12" s="1"/>
  <c r="AA47" i="12" s="1"/>
  <c r="AB47" i="12" s="1"/>
  <c r="AC47" i="12" s="1"/>
  <c r="AD47" i="12" s="1"/>
  <c r="AE47" i="12" s="1"/>
  <c r="AG47" i="12" s="1"/>
  <c r="AH47" i="12" s="1"/>
  <c r="AI47" i="12" s="1"/>
  <c r="AJ47" i="12" s="1"/>
  <c r="BE46" i="12"/>
  <c r="AM46" i="12"/>
  <c r="U46" i="12"/>
  <c r="W46" i="12" s="1"/>
  <c r="X46" i="12" s="1"/>
  <c r="Y46" i="12" s="1"/>
  <c r="Z46" i="12" s="1"/>
  <c r="AA46" i="12" s="1"/>
  <c r="AB46" i="12" s="1"/>
  <c r="AC46" i="12" s="1"/>
  <c r="AD46" i="12" s="1"/>
  <c r="AE46" i="12" s="1"/>
  <c r="AG46" i="12" s="1"/>
  <c r="AH46" i="12" s="1"/>
  <c r="AI46" i="12" s="1"/>
  <c r="AJ46" i="12" s="1"/>
  <c r="BE45" i="12"/>
  <c r="AM45" i="12"/>
  <c r="U45" i="12"/>
  <c r="BE44" i="12"/>
  <c r="AM44" i="12"/>
  <c r="W44" i="12"/>
  <c r="X44" i="12" s="1"/>
  <c r="Y44" i="12" s="1"/>
  <c r="Z44" i="12" s="1"/>
  <c r="AA44" i="12" s="1"/>
  <c r="AB44" i="12" s="1"/>
  <c r="AC44" i="12" s="1"/>
  <c r="AD44" i="12" s="1"/>
  <c r="AE44" i="12" s="1"/>
  <c r="AG44" i="12" s="1"/>
  <c r="AH44" i="12" s="1"/>
  <c r="AI44" i="12" s="1"/>
  <c r="AJ44" i="12" s="1"/>
  <c r="U44" i="12"/>
  <c r="BE43" i="12"/>
  <c r="AM43" i="12"/>
  <c r="U43" i="12"/>
  <c r="W43" i="12" s="1"/>
  <c r="X43" i="12" s="1"/>
  <c r="Y43" i="12" s="1"/>
  <c r="Z43" i="12" s="1"/>
  <c r="AA43" i="12" s="1"/>
  <c r="AB43" i="12" s="1"/>
  <c r="AC43" i="12" s="1"/>
  <c r="AD43" i="12" s="1"/>
  <c r="AE43" i="12" s="1"/>
  <c r="AG43" i="12" s="1"/>
  <c r="AH43" i="12" s="1"/>
  <c r="AI43" i="12" s="1"/>
  <c r="AJ43" i="12" s="1"/>
  <c r="BE42" i="12"/>
  <c r="AM42" i="12"/>
  <c r="W42" i="12"/>
  <c r="X42" i="12" s="1"/>
  <c r="Y42" i="12" s="1"/>
  <c r="Z42" i="12" s="1"/>
  <c r="AA42" i="12" s="1"/>
  <c r="AB42" i="12" s="1"/>
  <c r="AC42" i="12" s="1"/>
  <c r="AD42" i="12" s="1"/>
  <c r="AE42" i="12" s="1"/>
  <c r="AG42" i="12" s="1"/>
  <c r="AH42" i="12" s="1"/>
  <c r="AI42" i="12" s="1"/>
  <c r="AJ42" i="12" s="1"/>
  <c r="U42" i="12"/>
  <c r="BE41" i="12"/>
  <c r="AM41" i="12"/>
  <c r="W41" i="12"/>
  <c r="X41" i="12" s="1"/>
  <c r="Y41" i="12" s="1"/>
  <c r="Z41" i="12" s="1"/>
  <c r="AA41" i="12" s="1"/>
  <c r="AB41" i="12" s="1"/>
  <c r="AC41" i="12" s="1"/>
  <c r="AD41" i="12" s="1"/>
  <c r="AE41" i="12" s="1"/>
  <c r="AG41" i="12" s="1"/>
  <c r="AH41" i="12" s="1"/>
  <c r="AI41" i="12" s="1"/>
  <c r="AJ41" i="12" s="1"/>
  <c r="U41" i="12"/>
  <c r="BE40" i="12"/>
  <c r="AM40" i="12"/>
  <c r="X40" i="12"/>
  <c r="Y40" i="12" s="1"/>
  <c r="Z40" i="12" s="1"/>
  <c r="AA40" i="12" s="1"/>
  <c r="AB40" i="12" s="1"/>
  <c r="AC40" i="12" s="1"/>
  <c r="AD40" i="12" s="1"/>
  <c r="AE40" i="12" s="1"/>
  <c r="AG40" i="12" s="1"/>
  <c r="AH40" i="12" s="1"/>
  <c r="AI40" i="12" s="1"/>
  <c r="AJ40" i="12" s="1"/>
  <c r="W40" i="12"/>
  <c r="U40" i="12"/>
  <c r="BE39" i="12"/>
  <c r="AM39" i="12"/>
  <c r="U39" i="12"/>
  <c r="W39" i="12" s="1"/>
  <c r="X39" i="12" s="1"/>
  <c r="Y39" i="12" s="1"/>
  <c r="Z39" i="12" s="1"/>
  <c r="AA39" i="12" s="1"/>
  <c r="AB39" i="12" s="1"/>
  <c r="AC39" i="12" s="1"/>
  <c r="AD39" i="12" s="1"/>
  <c r="AE39" i="12" s="1"/>
  <c r="AG39" i="12" s="1"/>
  <c r="AH39" i="12" s="1"/>
  <c r="AI39" i="12" s="1"/>
  <c r="AJ39" i="12" s="1"/>
  <c r="BE38" i="12"/>
  <c r="AM38" i="12"/>
  <c r="U38" i="12"/>
  <c r="W38" i="12" s="1"/>
  <c r="X38" i="12" s="1"/>
  <c r="Y38" i="12" s="1"/>
  <c r="Z38" i="12" s="1"/>
  <c r="AA38" i="12" s="1"/>
  <c r="AB38" i="12" s="1"/>
  <c r="AC38" i="12" s="1"/>
  <c r="AD38" i="12" s="1"/>
  <c r="AE38" i="12" s="1"/>
  <c r="AG38" i="12" s="1"/>
  <c r="AH38" i="12" s="1"/>
  <c r="AI38" i="12" s="1"/>
  <c r="AJ38" i="12" s="1"/>
  <c r="BE37" i="12"/>
  <c r="AM37" i="12"/>
  <c r="W37" i="12"/>
  <c r="X37" i="12" s="1"/>
  <c r="Y37" i="12" s="1"/>
  <c r="Z37" i="12" s="1"/>
  <c r="AA37" i="12" s="1"/>
  <c r="AB37" i="12" s="1"/>
  <c r="AC37" i="12" s="1"/>
  <c r="AD37" i="12" s="1"/>
  <c r="AE37" i="12" s="1"/>
  <c r="AG37" i="12" s="1"/>
  <c r="AH37" i="12" s="1"/>
  <c r="AI37" i="12" s="1"/>
  <c r="AJ37" i="12" s="1"/>
  <c r="U37" i="12"/>
  <c r="BE36" i="12"/>
  <c r="AM36" i="12"/>
  <c r="U36" i="12"/>
  <c r="BE35" i="12"/>
  <c r="AM35" i="12"/>
  <c r="W35" i="12"/>
  <c r="X35" i="12" s="1"/>
  <c r="Y35" i="12" s="1"/>
  <c r="Z35" i="12" s="1"/>
  <c r="AA35" i="12" s="1"/>
  <c r="AB35" i="12" s="1"/>
  <c r="AC35" i="12" s="1"/>
  <c r="AD35" i="12" s="1"/>
  <c r="AE35" i="12" s="1"/>
  <c r="AG35" i="12" s="1"/>
  <c r="AH35" i="12" s="1"/>
  <c r="AI35" i="12" s="1"/>
  <c r="AJ35" i="12" s="1"/>
  <c r="U35" i="12"/>
  <c r="BE34" i="12"/>
  <c r="AM34" i="12"/>
  <c r="W34" i="12"/>
  <c r="X34" i="12" s="1"/>
  <c r="Y34" i="12" s="1"/>
  <c r="Z34" i="12" s="1"/>
  <c r="AA34" i="12" s="1"/>
  <c r="AB34" i="12" s="1"/>
  <c r="AC34" i="12" s="1"/>
  <c r="AD34" i="12" s="1"/>
  <c r="AE34" i="12" s="1"/>
  <c r="AG34" i="12" s="1"/>
  <c r="AH34" i="12" s="1"/>
  <c r="AI34" i="12" s="1"/>
  <c r="AJ34" i="12" s="1"/>
  <c r="U34" i="12"/>
  <c r="BE33" i="12"/>
  <c r="AM33" i="12"/>
  <c r="U33" i="12"/>
  <c r="W33" i="12" s="1"/>
  <c r="X33" i="12" s="1"/>
  <c r="Y33" i="12" s="1"/>
  <c r="Z33" i="12" s="1"/>
  <c r="AA33" i="12" s="1"/>
  <c r="AB33" i="12" s="1"/>
  <c r="AC33" i="12" s="1"/>
  <c r="AD33" i="12" s="1"/>
  <c r="AE33" i="12" s="1"/>
  <c r="AG33" i="12" s="1"/>
  <c r="AH33" i="12" s="1"/>
  <c r="AI33" i="12" s="1"/>
  <c r="AJ33" i="12" s="1"/>
  <c r="BE32" i="12"/>
  <c r="AM32" i="12"/>
  <c r="U32" i="12"/>
  <c r="W32" i="12" s="1"/>
  <c r="X32" i="12" s="1"/>
  <c r="Y32" i="12" s="1"/>
  <c r="Z32" i="12" s="1"/>
  <c r="AA32" i="12" s="1"/>
  <c r="AB32" i="12" s="1"/>
  <c r="AC32" i="12" s="1"/>
  <c r="AD32" i="12" s="1"/>
  <c r="AE32" i="12" s="1"/>
  <c r="AG32" i="12" s="1"/>
  <c r="AH32" i="12" s="1"/>
  <c r="AI32" i="12" s="1"/>
  <c r="AJ32" i="12" s="1"/>
  <c r="BE31" i="12"/>
  <c r="AM31" i="12"/>
  <c r="W31" i="12"/>
  <c r="X31" i="12" s="1"/>
  <c r="Y31" i="12" s="1"/>
  <c r="Z31" i="12" s="1"/>
  <c r="AA31" i="12" s="1"/>
  <c r="AB31" i="12" s="1"/>
  <c r="AC31" i="12" s="1"/>
  <c r="AD31" i="12" s="1"/>
  <c r="AE31" i="12" s="1"/>
  <c r="AG31" i="12" s="1"/>
  <c r="AH31" i="12" s="1"/>
  <c r="AI31" i="12" s="1"/>
  <c r="AJ31" i="12" s="1"/>
  <c r="U31" i="12"/>
  <c r="BE30" i="12"/>
  <c r="AM30" i="12"/>
  <c r="U30" i="12"/>
  <c r="W30" i="12" s="1"/>
  <c r="X30" i="12" s="1"/>
  <c r="Y30" i="12" s="1"/>
  <c r="Z30" i="12" s="1"/>
  <c r="AA30" i="12" s="1"/>
  <c r="AB30" i="12" s="1"/>
  <c r="AC30" i="12" s="1"/>
  <c r="AD30" i="12" s="1"/>
  <c r="AE30" i="12" s="1"/>
  <c r="AG30" i="12" s="1"/>
  <c r="AH30" i="12" s="1"/>
  <c r="AI30" i="12" s="1"/>
  <c r="AJ30" i="12" s="1"/>
  <c r="BE29" i="12"/>
  <c r="AM29" i="12"/>
  <c r="U29" i="12"/>
  <c r="BE28" i="12"/>
  <c r="AM28" i="12"/>
  <c r="W28" i="12"/>
  <c r="X28" i="12" s="1"/>
  <c r="Y28" i="12" s="1"/>
  <c r="Z28" i="12" s="1"/>
  <c r="AA28" i="12" s="1"/>
  <c r="AB28" i="12" s="1"/>
  <c r="AC28" i="12" s="1"/>
  <c r="AD28" i="12" s="1"/>
  <c r="AE28" i="12" s="1"/>
  <c r="AG28" i="12" s="1"/>
  <c r="AH28" i="12" s="1"/>
  <c r="AI28" i="12" s="1"/>
  <c r="AJ28" i="12" s="1"/>
  <c r="U28" i="12"/>
  <c r="BE27" i="12"/>
  <c r="AM27" i="12"/>
  <c r="X27" i="12"/>
  <c r="Y27" i="12" s="1"/>
  <c r="Z27" i="12" s="1"/>
  <c r="AA27" i="12" s="1"/>
  <c r="AB27" i="12" s="1"/>
  <c r="AC27" i="12" s="1"/>
  <c r="AD27" i="12" s="1"/>
  <c r="AE27" i="12" s="1"/>
  <c r="AG27" i="12" s="1"/>
  <c r="AH27" i="12" s="1"/>
  <c r="AI27" i="12" s="1"/>
  <c r="AJ27" i="12" s="1"/>
  <c r="W27" i="12"/>
  <c r="U27" i="12"/>
  <c r="BE26" i="12"/>
  <c r="AM26" i="12"/>
  <c r="U26" i="12"/>
  <c r="W26" i="12" s="1"/>
  <c r="X26" i="12" s="1"/>
  <c r="Y26" i="12" s="1"/>
  <c r="Z26" i="12" s="1"/>
  <c r="AA26" i="12" s="1"/>
  <c r="AB26" i="12" s="1"/>
  <c r="AC26" i="12" s="1"/>
  <c r="AD26" i="12" s="1"/>
  <c r="AE26" i="12" s="1"/>
  <c r="AG26" i="12" s="1"/>
  <c r="AH26" i="12" s="1"/>
  <c r="AI26" i="12" s="1"/>
  <c r="AJ26" i="12" s="1"/>
  <c r="BE25" i="12"/>
  <c r="AM25" i="12"/>
  <c r="W25" i="12"/>
  <c r="X25" i="12" s="1"/>
  <c r="Y25" i="12" s="1"/>
  <c r="Z25" i="12" s="1"/>
  <c r="AA25" i="12" s="1"/>
  <c r="AB25" i="12" s="1"/>
  <c r="AC25" i="12" s="1"/>
  <c r="AD25" i="12" s="1"/>
  <c r="AE25" i="12" s="1"/>
  <c r="AG25" i="12" s="1"/>
  <c r="AH25" i="12" s="1"/>
  <c r="AI25" i="12" s="1"/>
  <c r="AJ25" i="12" s="1"/>
  <c r="U25" i="12"/>
  <c r="BE24" i="12"/>
  <c r="AM24" i="12"/>
  <c r="W24" i="12"/>
  <c r="X24" i="12" s="1"/>
  <c r="Y24" i="12" s="1"/>
  <c r="Z24" i="12" s="1"/>
  <c r="AA24" i="12" s="1"/>
  <c r="AB24" i="12" s="1"/>
  <c r="AC24" i="12" s="1"/>
  <c r="AD24" i="12" s="1"/>
  <c r="AE24" i="12" s="1"/>
  <c r="AG24" i="12" s="1"/>
  <c r="AH24" i="12" s="1"/>
  <c r="AI24" i="12" s="1"/>
  <c r="AJ24" i="12" s="1"/>
  <c r="U24" i="12"/>
  <c r="BE23" i="12"/>
  <c r="AM23" i="12"/>
  <c r="U23" i="12"/>
  <c r="W23" i="12" s="1"/>
  <c r="X23" i="12" s="1"/>
  <c r="Y23" i="12" s="1"/>
  <c r="Z23" i="12" s="1"/>
  <c r="AA23" i="12" s="1"/>
  <c r="AB23" i="12" s="1"/>
  <c r="AC23" i="12" s="1"/>
  <c r="AD23" i="12" s="1"/>
  <c r="AE23" i="12" s="1"/>
  <c r="AG23" i="12" s="1"/>
  <c r="AH23" i="12" s="1"/>
  <c r="AI23" i="12" s="1"/>
  <c r="AJ23" i="12" s="1"/>
  <c r="BE22" i="12"/>
  <c r="AM22" i="12"/>
  <c r="W22" i="12"/>
  <c r="X22" i="12" s="1"/>
  <c r="Y22" i="12" s="1"/>
  <c r="Z22" i="12" s="1"/>
  <c r="AA22" i="12" s="1"/>
  <c r="AB22" i="12" s="1"/>
  <c r="AC22" i="12" s="1"/>
  <c r="AD22" i="12" s="1"/>
  <c r="AE22" i="12" s="1"/>
  <c r="AG22" i="12" s="1"/>
  <c r="AH22" i="12" s="1"/>
  <c r="AI22" i="12" s="1"/>
  <c r="AJ22" i="12" s="1"/>
  <c r="U22" i="12"/>
  <c r="BE21" i="12"/>
  <c r="AM21" i="12"/>
  <c r="U21" i="12"/>
  <c r="BE20" i="12"/>
  <c r="AM20" i="12"/>
  <c r="W20" i="12"/>
  <c r="X20" i="12" s="1"/>
  <c r="Y20" i="12" s="1"/>
  <c r="Z20" i="12" s="1"/>
  <c r="AA20" i="12" s="1"/>
  <c r="AB20" i="12" s="1"/>
  <c r="AC20" i="12" s="1"/>
  <c r="AD20" i="12" s="1"/>
  <c r="AE20" i="12" s="1"/>
  <c r="AG20" i="12" s="1"/>
  <c r="AH20" i="12" s="1"/>
  <c r="AI20" i="12" s="1"/>
  <c r="AJ20" i="12" s="1"/>
  <c r="U20" i="12"/>
  <c r="BE19" i="12"/>
  <c r="AM19" i="12"/>
  <c r="U19" i="12"/>
  <c r="W19" i="12" s="1"/>
  <c r="X19" i="12" s="1"/>
  <c r="Y19" i="12" s="1"/>
  <c r="Z19" i="12" s="1"/>
  <c r="AA19" i="12" s="1"/>
  <c r="AB19" i="12" s="1"/>
  <c r="AC19" i="12" s="1"/>
  <c r="AD19" i="12" s="1"/>
  <c r="AE19" i="12" s="1"/>
  <c r="AG19" i="12" s="1"/>
  <c r="AH19" i="12" s="1"/>
  <c r="AI19" i="12" s="1"/>
  <c r="AJ19" i="12" s="1"/>
  <c r="BE18" i="12"/>
  <c r="AM18" i="12"/>
  <c r="U18" i="12"/>
  <c r="W18" i="12" s="1"/>
  <c r="X18" i="12" s="1"/>
  <c r="Y18" i="12" s="1"/>
  <c r="Z18" i="12" s="1"/>
  <c r="AA18" i="12" s="1"/>
  <c r="AB18" i="12" s="1"/>
  <c r="AC18" i="12" s="1"/>
  <c r="AD18" i="12" s="1"/>
  <c r="AE18" i="12" s="1"/>
  <c r="AG18" i="12" s="1"/>
  <c r="AH18" i="12" s="1"/>
  <c r="AI18" i="12" s="1"/>
  <c r="AJ18" i="12" s="1"/>
  <c r="BE17" i="12"/>
  <c r="AM17" i="12"/>
  <c r="W17" i="12"/>
  <c r="X17" i="12" s="1"/>
  <c r="Y17" i="12" s="1"/>
  <c r="Z17" i="12" s="1"/>
  <c r="AA17" i="12" s="1"/>
  <c r="AB17" i="12" s="1"/>
  <c r="AC17" i="12" s="1"/>
  <c r="AD17" i="12" s="1"/>
  <c r="AE17" i="12" s="1"/>
  <c r="AG17" i="12" s="1"/>
  <c r="AH17" i="12" s="1"/>
  <c r="AI17" i="12" s="1"/>
  <c r="AJ17" i="12" s="1"/>
  <c r="U17" i="12"/>
  <c r="BE16" i="12"/>
  <c r="AM16" i="12"/>
  <c r="W16" i="12"/>
  <c r="X16" i="12" s="1"/>
  <c r="Y16" i="12" s="1"/>
  <c r="Z16" i="12" s="1"/>
  <c r="AA16" i="12" s="1"/>
  <c r="AB16" i="12" s="1"/>
  <c r="AC16" i="12" s="1"/>
  <c r="AD16" i="12" s="1"/>
  <c r="AE16" i="12" s="1"/>
  <c r="AG16" i="12" s="1"/>
  <c r="AH16" i="12" s="1"/>
  <c r="AI16" i="12" s="1"/>
  <c r="AJ16" i="12" s="1"/>
  <c r="U16" i="12"/>
  <c r="BE15" i="12"/>
  <c r="AM15" i="12"/>
  <c r="U15" i="12"/>
  <c r="BE14" i="12"/>
  <c r="AM14" i="12"/>
  <c r="W14" i="12"/>
  <c r="X14" i="12" s="1"/>
  <c r="Y14" i="12" s="1"/>
  <c r="Z14" i="12" s="1"/>
  <c r="AA14" i="12" s="1"/>
  <c r="AB14" i="12" s="1"/>
  <c r="AC14" i="12" s="1"/>
  <c r="AD14" i="12" s="1"/>
  <c r="AE14" i="12" s="1"/>
  <c r="AG14" i="12" s="1"/>
  <c r="AH14" i="12" s="1"/>
  <c r="AI14" i="12" s="1"/>
  <c r="AJ14" i="12" s="1"/>
  <c r="U14" i="12"/>
  <c r="BE13" i="12"/>
  <c r="AM13" i="12"/>
  <c r="U13" i="12"/>
  <c r="BE12" i="12"/>
  <c r="AM12" i="12"/>
  <c r="X12" i="12"/>
  <c r="Y12" i="12" s="1"/>
  <c r="Z12" i="12" s="1"/>
  <c r="AA12" i="12" s="1"/>
  <c r="AB12" i="12" s="1"/>
  <c r="AC12" i="12" s="1"/>
  <c r="AD12" i="12" s="1"/>
  <c r="AE12" i="12" s="1"/>
  <c r="AG12" i="12" s="1"/>
  <c r="AH12" i="12" s="1"/>
  <c r="AI12" i="12" s="1"/>
  <c r="AJ12" i="12" s="1"/>
  <c r="W12" i="12"/>
  <c r="U12" i="12"/>
  <c r="BE11" i="12"/>
  <c r="AM11" i="12"/>
  <c r="U11" i="12"/>
  <c r="W11" i="12" s="1"/>
  <c r="X11" i="12" s="1"/>
  <c r="Y11" i="12" s="1"/>
  <c r="Z11" i="12" s="1"/>
  <c r="AA11" i="12" s="1"/>
  <c r="AB11" i="12" s="1"/>
  <c r="AC11" i="12" s="1"/>
  <c r="AD11" i="12" s="1"/>
  <c r="AE11" i="12" s="1"/>
  <c r="AG11" i="12" s="1"/>
  <c r="AH11" i="12" s="1"/>
  <c r="AI11" i="12" s="1"/>
  <c r="AJ11" i="12" s="1"/>
  <c r="BE10" i="12"/>
  <c r="AM10" i="12"/>
  <c r="U10" i="12"/>
  <c r="W10" i="12" s="1"/>
  <c r="X10" i="12" s="1"/>
  <c r="Y10" i="12" s="1"/>
  <c r="Z10" i="12" s="1"/>
  <c r="AA10" i="12" s="1"/>
  <c r="AB10" i="12" s="1"/>
  <c r="AC10" i="12" s="1"/>
  <c r="AD10" i="12" s="1"/>
  <c r="AE10" i="12" s="1"/>
  <c r="AG10" i="12" s="1"/>
  <c r="AH10" i="12" s="1"/>
  <c r="AI10" i="12" s="1"/>
  <c r="AJ10" i="12" s="1"/>
  <c r="BE9" i="12"/>
  <c r="AM9" i="12"/>
  <c r="W9" i="12"/>
  <c r="X9" i="12" s="1"/>
  <c r="Y9" i="12" s="1"/>
  <c r="Z9" i="12" s="1"/>
  <c r="AA9" i="12" s="1"/>
  <c r="AB9" i="12" s="1"/>
  <c r="AC9" i="12" s="1"/>
  <c r="AD9" i="12" s="1"/>
  <c r="AE9" i="12" s="1"/>
  <c r="AG9" i="12" s="1"/>
  <c r="AH9" i="12" s="1"/>
  <c r="AI9" i="12" s="1"/>
  <c r="AJ9" i="12" s="1"/>
  <c r="U9" i="12"/>
  <c r="BE8" i="12"/>
  <c r="AM8" i="12"/>
  <c r="W8" i="12"/>
  <c r="X8" i="12" s="1"/>
  <c r="Y8" i="12" s="1"/>
  <c r="Z8" i="12" s="1"/>
  <c r="AA8" i="12" s="1"/>
  <c r="AB8" i="12" s="1"/>
  <c r="AC8" i="12" s="1"/>
  <c r="AD8" i="12" s="1"/>
  <c r="AE8" i="12" s="1"/>
  <c r="AG8" i="12" s="1"/>
  <c r="AH8" i="12" s="1"/>
  <c r="AI8" i="12" s="1"/>
  <c r="AJ8" i="12" s="1"/>
  <c r="U8" i="12"/>
  <c r="BE7" i="12"/>
  <c r="AM7" i="12"/>
  <c r="U7" i="12"/>
  <c r="BE6" i="12"/>
  <c r="AM6" i="12"/>
  <c r="V6" i="12"/>
  <c r="W6" i="12" s="1"/>
  <c r="X6" i="12" s="1"/>
  <c r="Y6" i="12" s="1"/>
  <c r="Z6" i="12" s="1"/>
  <c r="AA6" i="12" s="1"/>
  <c r="AB6" i="12" s="1"/>
  <c r="AC6" i="12" s="1"/>
  <c r="AD6" i="12" s="1"/>
  <c r="AE6" i="12" s="1"/>
  <c r="AG6" i="12" s="1"/>
  <c r="AH6" i="12" s="1"/>
  <c r="AI6" i="12" s="1"/>
  <c r="AJ6" i="12" s="1"/>
  <c r="U6" i="12"/>
  <c r="BE5" i="12"/>
  <c r="AM5" i="12"/>
  <c r="U5" i="12"/>
  <c r="V5" i="12" s="1"/>
  <c r="G166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53" i="10"/>
  <c r="G152" i="10"/>
  <c r="G134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53" i="10"/>
  <c r="F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52" i="10"/>
  <c r="E134" i="10"/>
  <c r="E116" i="10"/>
  <c r="F116" i="10"/>
  <c r="G116" i="10"/>
  <c r="B111" i="10"/>
  <c r="B60" i="10"/>
  <c r="C60" i="10"/>
  <c r="D60" i="10"/>
  <c r="E60" i="10"/>
  <c r="F60" i="10"/>
  <c r="G60" i="10"/>
  <c r="H60" i="10"/>
  <c r="H111" i="10" s="1"/>
  <c r="I60" i="10"/>
  <c r="J60" i="10"/>
  <c r="K60" i="10"/>
  <c r="L60" i="10"/>
  <c r="M60" i="10"/>
  <c r="N60" i="10"/>
  <c r="O60" i="10"/>
  <c r="P60" i="10"/>
  <c r="P111" i="10" s="1"/>
  <c r="B61" i="10"/>
  <c r="C61" i="10"/>
  <c r="D61" i="10"/>
  <c r="E61" i="10"/>
  <c r="F61" i="10"/>
  <c r="G61" i="10"/>
  <c r="H61" i="10"/>
  <c r="I61" i="10"/>
  <c r="I111" i="10" s="1"/>
  <c r="J61" i="10"/>
  <c r="K61" i="10"/>
  <c r="L61" i="10"/>
  <c r="M61" i="10"/>
  <c r="N61" i="10"/>
  <c r="O61" i="10"/>
  <c r="P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E63" i="10"/>
  <c r="F63" i="10"/>
  <c r="G63" i="10"/>
  <c r="H63" i="10"/>
  <c r="I63" i="10"/>
  <c r="J63" i="10"/>
  <c r="K63" i="10"/>
  <c r="K111" i="10" s="1"/>
  <c r="L63" i="10"/>
  <c r="M63" i="10"/>
  <c r="N63" i="10"/>
  <c r="O63" i="10"/>
  <c r="P63" i="10"/>
  <c r="B64" i="10"/>
  <c r="C64" i="10"/>
  <c r="D64" i="10"/>
  <c r="D111" i="10" s="1"/>
  <c r="E64" i="10"/>
  <c r="F64" i="10"/>
  <c r="G64" i="10"/>
  <c r="H64" i="10"/>
  <c r="I64" i="10"/>
  <c r="J64" i="10"/>
  <c r="K64" i="10"/>
  <c r="L64" i="10"/>
  <c r="L111" i="10" s="1"/>
  <c r="M64" i="10"/>
  <c r="N64" i="10"/>
  <c r="O64" i="10"/>
  <c r="P64" i="10"/>
  <c r="B65" i="10"/>
  <c r="C65" i="10"/>
  <c r="D65" i="10"/>
  <c r="E65" i="10"/>
  <c r="E111" i="10" s="1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F111" i="10" s="1"/>
  <c r="G66" i="10"/>
  <c r="H66" i="10"/>
  <c r="I66" i="10"/>
  <c r="J66" i="10"/>
  <c r="K66" i="10"/>
  <c r="L66" i="10"/>
  <c r="M66" i="10"/>
  <c r="N66" i="10"/>
  <c r="N111" i="10" s="1"/>
  <c r="O66" i="10"/>
  <c r="P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B59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P55" i="10" s="1"/>
  <c r="B5" i="10"/>
  <c r="B55" i="10" s="1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B6" i="10"/>
  <c r="C6" i="10"/>
  <c r="C55" i="10" s="1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B7" i="10"/>
  <c r="C7" i="10"/>
  <c r="D7" i="10"/>
  <c r="D55" i="10" s="1"/>
  <c r="E7" i="10"/>
  <c r="F7" i="10"/>
  <c r="G7" i="10"/>
  <c r="H7" i="10"/>
  <c r="I7" i="10"/>
  <c r="J7" i="10"/>
  <c r="K7" i="10"/>
  <c r="L7" i="10"/>
  <c r="L55" i="10" s="1"/>
  <c r="M7" i="10"/>
  <c r="N7" i="10"/>
  <c r="O7" i="10"/>
  <c r="P7" i="10"/>
  <c r="B8" i="10"/>
  <c r="C8" i="10"/>
  <c r="D8" i="10"/>
  <c r="E8" i="10"/>
  <c r="E55" i="10" s="1"/>
  <c r="F8" i="10"/>
  <c r="G8" i="10"/>
  <c r="H8" i="10"/>
  <c r="I8" i="10"/>
  <c r="J8" i="10"/>
  <c r="K8" i="10"/>
  <c r="L8" i="10"/>
  <c r="M8" i="10"/>
  <c r="M55" i="10" s="1"/>
  <c r="N8" i="10"/>
  <c r="O8" i="10"/>
  <c r="P8" i="10"/>
  <c r="B9" i="10"/>
  <c r="C9" i="10"/>
  <c r="D9" i="10"/>
  <c r="E9" i="10"/>
  <c r="F9" i="10"/>
  <c r="F55" i="10" s="1"/>
  <c r="G9" i="10"/>
  <c r="H9" i="10"/>
  <c r="I9" i="10"/>
  <c r="J9" i="10"/>
  <c r="K9" i="10"/>
  <c r="L9" i="10"/>
  <c r="M9" i="10"/>
  <c r="N9" i="10"/>
  <c r="N55" i="10" s="1"/>
  <c r="O9" i="10"/>
  <c r="P9" i="10"/>
  <c r="B10" i="10"/>
  <c r="C10" i="10"/>
  <c r="D10" i="10"/>
  <c r="E10" i="10"/>
  <c r="F10" i="10"/>
  <c r="G10" i="10"/>
  <c r="G55" i="10" s="1"/>
  <c r="H10" i="10"/>
  <c r="I10" i="10"/>
  <c r="J10" i="10"/>
  <c r="K10" i="10"/>
  <c r="L10" i="10"/>
  <c r="M10" i="10"/>
  <c r="N10" i="10"/>
  <c r="O10" i="10"/>
  <c r="O55" i="10" s="1"/>
  <c r="P10" i="10"/>
  <c r="B11" i="10"/>
  <c r="C11" i="10"/>
  <c r="D11" i="10"/>
  <c r="E11" i="10"/>
  <c r="F11" i="10"/>
  <c r="G11" i="10"/>
  <c r="H11" i="10"/>
  <c r="H55" i="10" s="1"/>
  <c r="I11" i="10"/>
  <c r="J11" i="10"/>
  <c r="K11" i="10"/>
  <c r="L11" i="10"/>
  <c r="M11" i="10"/>
  <c r="N11" i="10"/>
  <c r="O11" i="10"/>
  <c r="P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B3" i="10"/>
  <c r="V27" i="11"/>
  <c r="AN5" i="11" a="1"/>
  <c r="AN5" i="11" s="1"/>
  <c r="AN12" i="11"/>
  <c r="AN19" i="11"/>
  <c r="AN36" i="11"/>
  <c r="AN44" i="11"/>
  <c r="AN51" i="11"/>
  <c r="AF38" i="11"/>
  <c r="AF34" i="11"/>
  <c r="AF31" i="11"/>
  <c r="AF27" i="11"/>
  <c r="V38" i="11"/>
  <c r="W38" i="11" s="1"/>
  <c r="X38" i="11" s="1"/>
  <c r="Y38" i="11" s="1"/>
  <c r="Z38" i="11" s="1"/>
  <c r="AA38" i="11" s="1"/>
  <c r="AB38" i="11" s="1"/>
  <c r="AC38" i="11" s="1"/>
  <c r="AD38" i="11" s="1"/>
  <c r="AE38" i="11" s="1"/>
  <c r="AG38" i="11" s="1"/>
  <c r="AH38" i="11" s="1"/>
  <c r="AI38" i="11" s="1"/>
  <c r="AJ38" i="11" s="1"/>
  <c r="V34" i="11"/>
  <c r="V31" i="11"/>
  <c r="W27" i="11"/>
  <c r="X27" i="11" s="1"/>
  <c r="Y27" i="11" s="1"/>
  <c r="Z27" i="11" s="1"/>
  <c r="AA27" i="11" s="1"/>
  <c r="AB27" i="11" s="1"/>
  <c r="AC27" i="11" s="1"/>
  <c r="AD27" i="11" s="1"/>
  <c r="AE27" i="11" s="1"/>
  <c r="V5" i="11"/>
  <c r="U6" i="11"/>
  <c r="U7" i="11"/>
  <c r="U8" i="11"/>
  <c r="U9" i="11"/>
  <c r="U10" i="11"/>
  <c r="U11" i="1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U12" i="1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U13" i="11"/>
  <c r="U14" i="1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U15" i="11"/>
  <c r="U16" i="11"/>
  <c r="U17" i="11"/>
  <c r="U18" i="11"/>
  <c r="U19" i="11"/>
  <c r="U20" i="1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AG20" i="11" s="1"/>
  <c r="AH20" i="11" s="1"/>
  <c r="AI20" i="11" s="1"/>
  <c r="AJ20" i="11" s="1"/>
  <c r="U21" i="11"/>
  <c r="U22" i="11"/>
  <c r="U23" i="11"/>
  <c r="U24" i="11"/>
  <c r="U25" i="11"/>
  <c r="U26" i="11"/>
  <c r="U27" i="11"/>
  <c r="U28" i="1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AG28" i="11" s="1"/>
  <c r="AH28" i="11" s="1"/>
  <c r="AI28" i="11" s="1"/>
  <c r="AJ28" i="11" s="1"/>
  <c r="U29" i="11"/>
  <c r="U30" i="11"/>
  <c r="U31" i="11"/>
  <c r="U32" i="11"/>
  <c r="U33" i="11"/>
  <c r="U34" i="11"/>
  <c r="U35" i="11"/>
  <c r="U36" i="1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AG36" i="11" s="1"/>
  <c r="AH36" i="11" s="1"/>
  <c r="AI36" i="11" s="1"/>
  <c r="AJ36" i="11" s="1"/>
  <c r="U37" i="11"/>
  <c r="U38" i="11"/>
  <c r="U39" i="11"/>
  <c r="U40" i="11"/>
  <c r="U41" i="11"/>
  <c r="U42" i="11"/>
  <c r="U43" i="11"/>
  <c r="U44" i="1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AG44" i="11" s="1"/>
  <c r="AH44" i="11" s="1"/>
  <c r="AI44" i="11" s="1"/>
  <c r="AJ44" i="11" s="1"/>
  <c r="U45" i="11"/>
  <c r="U46" i="11"/>
  <c r="U47" i="11"/>
  <c r="U48" i="11"/>
  <c r="U49" i="11"/>
  <c r="U50" i="11"/>
  <c r="V50" i="11" s="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AG50" i="11" s="1"/>
  <c r="AH50" i="11" s="1"/>
  <c r="AI50" i="11" s="1"/>
  <c r="AJ50" i="11" s="1"/>
  <c r="U51" i="11"/>
  <c r="U52" i="1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U53" i="11"/>
  <c r="U54" i="11"/>
  <c r="U55" i="11"/>
  <c r="U56" i="11"/>
  <c r="U5" i="11"/>
  <c r="V56" i="1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AG56" i="11" s="1"/>
  <c r="AH56" i="11" s="1"/>
  <c r="AI56" i="11" s="1"/>
  <c r="AJ56" i="11" s="1"/>
  <c r="V55" i="1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V54" i="1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AG54" i="11" s="1"/>
  <c r="AH54" i="11" s="1"/>
  <c r="AI54" i="11" s="1"/>
  <c r="AJ54" i="11" s="1"/>
  <c r="V53" i="1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AG53" i="11" s="1"/>
  <c r="AH53" i="11" s="1"/>
  <c r="AI53" i="11" s="1"/>
  <c r="AJ53" i="11" s="1"/>
  <c r="V51" i="1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V49" i="11"/>
  <c r="W49" i="11" s="1"/>
  <c r="X49" i="11" s="1"/>
  <c r="Y49" i="11" s="1"/>
  <c r="Z49" i="11" s="1"/>
  <c r="AA49" i="11" s="1"/>
  <c r="AB49" i="11" s="1"/>
  <c r="AC49" i="11" s="1"/>
  <c r="AD49" i="11" s="1"/>
  <c r="AE49" i="11" s="1"/>
  <c r="AF49" i="11" s="1"/>
  <c r="AG49" i="11" s="1"/>
  <c r="AH49" i="11" s="1"/>
  <c r="AI49" i="11" s="1"/>
  <c r="AJ49" i="11" s="1"/>
  <c r="V48" i="1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AG48" i="11" s="1"/>
  <c r="AH48" i="11" s="1"/>
  <c r="AI48" i="11" s="1"/>
  <c r="AJ48" i="11" s="1"/>
  <c r="V47" i="1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AG47" i="11" s="1"/>
  <c r="AH47" i="11" s="1"/>
  <c r="AI47" i="11" s="1"/>
  <c r="AJ47" i="11" s="1"/>
  <c r="V46" i="1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AG46" i="11" s="1"/>
  <c r="AH46" i="11" s="1"/>
  <c r="AI46" i="11" s="1"/>
  <c r="AJ46" i="11" s="1"/>
  <c r="Z45" i="1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V45" i="11"/>
  <c r="W45" i="11" s="1"/>
  <c r="X45" i="11" s="1"/>
  <c r="Y45" i="11" s="1"/>
  <c r="V43" i="11"/>
  <c r="W43" i="11" s="1"/>
  <c r="X43" i="11" s="1"/>
  <c r="Y43" i="11" s="1"/>
  <c r="Z43" i="11" s="1"/>
  <c r="AA43" i="11" s="1"/>
  <c r="AB43" i="11" s="1"/>
  <c r="AC43" i="11" s="1"/>
  <c r="AD43" i="11" s="1"/>
  <c r="AE43" i="11" s="1"/>
  <c r="AF43" i="11" s="1"/>
  <c r="AG43" i="11" s="1"/>
  <c r="AH43" i="11" s="1"/>
  <c r="AI43" i="11" s="1"/>
  <c r="AJ43" i="11" s="1"/>
  <c r="V42" i="1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Z41" i="11"/>
  <c r="AA41" i="11" s="1"/>
  <c r="AB41" i="11" s="1"/>
  <c r="AC41" i="11" s="1"/>
  <c r="AD41" i="11" s="1"/>
  <c r="AE41" i="11" s="1"/>
  <c r="AF41" i="11" s="1"/>
  <c r="AG41" i="11" s="1"/>
  <c r="AH41" i="11" s="1"/>
  <c r="AI41" i="11" s="1"/>
  <c r="AJ41" i="11" s="1"/>
  <c r="V41" i="11"/>
  <c r="W41" i="11" s="1"/>
  <c r="X41" i="11" s="1"/>
  <c r="Y41" i="11" s="1"/>
  <c r="V40" i="1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G40" i="11" s="1"/>
  <c r="AH40" i="11" s="1"/>
  <c r="AI40" i="11" s="1"/>
  <c r="AJ40" i="11" s="1"/>
  <c r="V39" i="11"/>
  <c r="W39" i="11" s="1"/>
  <c r="X39" i="11" s="1"/>
  <c r="Y39" i="11" s="1"/>
  <c r="Z39" i="11" s="1"/>
  <c r="AA39" i="11" s="1"/>
  <c r="AB39" i="11" s="1"/>
  <c r="AC39" i="11" s="1"/>
  <c r="AD39" i="11" s="1"/>
  <c r="AE39" i="11" s="1"/>
  <c r="AF39" i="11" s="1"/>
  <c r="AG39" i="11" s="1"/>
  <c r="AH39" i="11" s="1"/>
  <c r="AI39" i="11" s="1"/>
  <c r="AJ39" i="11" s="1"/>
  <c r="Z37" i="11"/>
  <c r="AA37" i="11" s="1"/>
  <c r="AB37" i="11" s="1"/>
  <c r="AC37" i="11" s="1"/>
  <c r="AD37" i="11" s="1"/>
  <c r="AE37" i="11" s="1"/>
  <c r="AF37" i="11" s="1"/>
  <c r="AG37" i="11" s="1"/>
  <c r="AH37" i="11" s="1"/>
  <c r="AI37" i="11" s="1"/>
  <c r="AJ37" i="11" s="1"/>
  <c r="V37" i="11"/>
  <c r="W37" i="11" s="1"/>
  <c r="X37" i="11" s="1"/>
  <c r="Y37" i="11" s="1"/>
  <c r="V35" i="11"/>
  <c r="W35" i="11" s="1"/>
  <c r="X35" i="11" s="1"/>
  <c r="Y35" i="11" s="1"/>
  <c r="Z35" i="11" s="1"/>
  <c r="AA35" i="11" s="1"/>
  <c r="AB35" i="11" s="1"/>
  <c r="AC35" i="11" s="1"/>
  <c r="AD35" i="11" s="1"/>
  <c r="AE35" i="11" s="1"/>
  <c r="AF35" i="11" s="1"/>
  <c r="AG35" i="11" s="1"/>
  <c r="AH35" i="11" s="1"/>
  <c r="AI35" i="11" s="1"/>
  <c r="AJ35" i="11" s="1"/>
  <c r="W34" i="11"/>
  <c r="X34" i="11" s="1"/>
  <c r="Y34" i="11" s="1"/>
  <c r="Z34" i="11" s="1"/>
  <c r="AA34" i="11" s="1"/>
  <c r="AB34" i="11" s="1"/>
  <c r="AC34" i="11" s="1"/>
  <c r="AD34" i="11" s="1"/>
  <c r="AE34" i="11" s="1"/>
  <c r="AG34" i="11" s="1"/>
  <c r="AH34" i="11" s="1"/>
  <c r="AI34" i="11" s="1"/>
  <c r="AJ34" i="11" s="1"/>
  <c r="Z33" i="11"/>
  <c r="AA33" i="11" s="1"/>
  <c r="AB33" i="11" s="1"/>
  <c r="AC33" i="11" s="1"/>
  <c r="AD33" i="11" s="1"/>
  <c r="AE33" i="11" s="1"/>
  <c r="AF33" i="11" s="1"/>
  <c r="AG33" i="11" s="1"/>
  <c r="AH33" i="11" s="1"/>
  <c r="AI33" i="11" s="1"/>
  <c r="AJ33" i="11" s="1"/>
  <c r="V33" i="11"/>
  <c r="W33" i="11" s="1"/>
  <c r="X33" i="11" s="1"/>
  <c r="Y33" i="11" s="1"/>
  <c r="V32" i="1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W31" i="11"/>
  <c r="X31" i="11" s="1"/>
  <c r="Y31" i="11" s="1"/>
  <c r="Z31" i="11" s="1"/>
  <c r="AA31" i="11" s="1"/>
  <c r="AB31" i="11" s="1"/>
  <c r="AC31" i="11" s="1"/>
  <c r="AD31" i="11" s="1"/>
  <c r="AE31" i="11" s="1"/>
  <c r="V30" i="1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G30" i="11" s="1"/>
  <c r="AH30" i="11" s="1"/>
  <c r="AI30" i="11" s="1"/>
  <c r="AJ30" i="11" s="1"/>
  <c r="Z29" i="1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V29" i="11"/>
  <c r="W29" i="11" s="1"/>
  <c r="X29" i="11" s="1"/>
  <c r="Y29" i="11" s="1"/>
  <c r="V26" i="1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AG26" i="11" s="1"/>
  <c r="AH26" i="11" s="1"/>
  <c r="AI26" i="11" s="1"/>
  <c r="AJ26" i="11" s="1"/>
  <c r="Z25" i="11"/>
  <c r="AA25" i="11" s="1"/>
  <c r="AB25" i="11" s="1"/>
  <c r="AC25" i="11" s="1"/>
  <c r="AD25" i="11" s="1"/>
  <c r="AE25" i="11" s="1"/>
  <c r="AF25" i="11" s="1"/>
  <c r="AG25" i="11" s="1"/>
  <c r="AH25" i="11" s="1"/>
  <c r="AI25" i="11" s="1"/>
  <c r="AJ25" i="11" s="1"/>
  <c r="V25" i="11"/>
  <c r="W25" i="11" s="1"/>
  <c r="X25" i="11" s="1"/>
  <c r="Y25" i="11" s="1"/>
  <c r="V24" i="11"/>
  <c r="W24" i="11" s="1"/>
  <c r="X24" i="11" s="1"/>
  <c r="Y24" i="11" s="1"/>
  <c r="Z24" i="11" s="1"/>
  <c r="AA24" i="11" s="1"/>
  <c r="AB24" i="11" s="1"/>
  <c r="AC24" i="11" s="1"/>
  <c r="AD24" i="11" s="1"/>
  <c r="AE24" i="11" s="1"/>
  <c r="AF24" i="11" s="1"/>
  <c r="AG24" i="11" s="1"/>
  <c r="AH24" i="11" s="1"/>
  <c r="AI24" i="11" s="1"/>
  <c r="AJ24" i="11" s="1"/>
  <c r="V23" i="1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AG23" i="11" s="1"/>
  <c r="AH23" i="11" s="1"/>
  <c r="AI23" i="11" s="1"/>
  <c r="AJ23" i="11" s="1"/>
  <c r="V22" i="1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AG22" i="11" s="1"/>
  <c r="AH22" i="11" s="1"/>
  <c r="AI22" i="11" s="1"/>
  <c r="AJ22" i="11" s="1"/>
  <c r="Z21" i="11"/>
  <c r="AA21" i="11" s="1"/>
  <c r="AB21" i="11" s="1"/>
  <c r="AC21" i="11" s="1"/>
  <c r="AD21" i="11" s="1"/>
  <c r="AE21" i="11" s="1"/>
  <c r="AF21" i="11" s="1"/>
  <c r="AG21" i="11" s="1"/>
  <c r="AH21" i="11" s="1"/>
  <c r="AI21" i="11" s="1"/>
  <c r="AJ21" i="11" s="1"/>
  <c r="V21" i="11"/>
  <c r="W21" i="11" s="1"/>
  <c r="X21" i="11" s="1"/>
  <c r="Y21" i="11" s="1"/>
  <c r="V19" i="1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AG19" i="11" s="1"/>
  <c r="AH19" i="11" s="1"/>
  <c r="AI19" i="11" s="1"/>
  <c r="AJ19" i="11" s="1"/>
  <c r="V18" i="1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Z17" i="1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V17" i="11"/>
  <c r="W17" i="11" s="1"/>
  <c r="X17" i="11" s="1"/>
  <c r="Y17" i="11" s="1"/>
  <c r="V16" i="1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V15" i="1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V13" i="1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V10" i="1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V9" i="1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V8" i="1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V7" i="1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V6" i="1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W5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C139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C138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C137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C136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C135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C134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C133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C132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C131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C130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C129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C128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C127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C126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C125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C124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C123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C122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C121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C120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C119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C118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C117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C116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C115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C114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C113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C112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C111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C110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C109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C108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C107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C106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C105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C104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C103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C102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C101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C100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C99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C98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C97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C96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C95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C94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C93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C92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C91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C90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C89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R38" i="11"/>
  <c r="R34" i="11"/>
  <c r="R31" i="11"/>
  <c r="R27" i="11"/>
  <c r="V121" i="4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52" i="10"/>
  <c r="G148" i="10"/>
  <c r="F148" i="10"/>
  <c r="G147" i="10"/>
  <c r="F147" i="10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F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17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K55" i="10"/>
  <c r="C111" i="10"/>
  <c r="M111" i="10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12" i="9"/>
  <c r="F211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V88" i="9"/>
  <c r="AT88" i="9"/>
  <c r="AU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W88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89" i="9"/>
  <c r="W7" i="12" l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W15" i="12"/>
  <c r="X15" i="12" s="1"/>
  <c r="Y15" i="12" s="1"/>
  <c r="Z15" i="12" s="1"/>
  <c r="AA15" i="12" s="1"/>
  <c r="AB15" i="12" s="1"/>
  <c r="AC15" i="12" s="1"/>
  <c r="AD15" i="12" s="1"/>
  <c r="AE15" i="12" s="1"/>
  <c r="W36" i="12"/>
  <c r="X36" i="12" s="1"/>
  <c r="Y36" i="12" s="1"/>
  <c r="Z36" i="12" s="1"/>
  <c r="AA36" i="12" s="1"/>
  <c r="AB36" i="12" s="1"/>
  <c r="AC36" i="12" s="1"/>
  <c r="AD36" i="12" s="1"/>
  <c r="AE36" i="12" s="1"/>
  <c r="AF36" i="12" s="1"/>
  <c r="AG36" i="12" s="1"/>
  <c r="AH36" i="12" s="1"/>
  <c r="AI36" i="12" s="1"/>
  <c r="AJ36" i="12" s="1"/>
  <c r="AF15" i="12"/>
  <c r="AG15" i="12" s="1"/>
  <c r="AH15" i="12" s="1"/>
  <c r="AI15" i="12" s="1"/>
  <c r="AJ15" i="12" s="1"/>
  <c r="AG53" i="12"/>
  <c r="AH53" i="12" s="1"/>
  <c r="AI53" i="12" s="1"/>
  <c r="AJ53" i="12" s="1"/>
  <c r="AG45" i="12"/>
  <c r="AH45" i="12" s="1"/>
  <c r="AI45" i="12" s="1"/>
  <c r="AJ45" i="12" s="1"/>
  <c r="AG29" i="12"/>
  <c r="AH29" i="12" s="1"/>
  <c r="AI29" i="12" s="1"/>
  <c r="AJ29" i="12" s="1"/>
  <c r="AG21" i="12"/>
  <c r="AH21" i="12" s="1"/>
  <c r="AI21" i="12" s="1"/>
  <c r="AJ21" i="12" s="1"/>
  <c r="AG13" i="12"/>
  <c r="AH13" i="12" s="1"/>
  <c r="AI13" i="12" s="1"/>
  <c r="AJ13" i="12" s="1"/>
  <c r="W5" i="12"/>
  <c r="AN5" i="12" a="1"/>
  <c r="J111" i="10"/>
  <c r="O111" i="10"/>
  <c r="G111" i="10"/>
  <c r="J55" i="10"/>
  <c r="I55" i="10"/>
  <c r="AN35" i="11"/>
  <c r="AN28" i="11"/>
  <c r="AN27" i="11"/>
  <c r="AN52" i="11"/>
  <c r="AN20" i="11"/>
  <c r="AN43" i="11"/>
  <c r="AN11" i="11"/>
  <c r="AN50" i="11"/>
  <c r="AN42" i="11"/>
  <c r="AN34" i="11"/>
  <c r="AN26" i="11"/>
  <c r="AN18" i="11"/>
  <c r="AN10" i="11"/>
  <c r="AN49" i="11"/>
  <c r="AN41" i="11"/>
  <c r="AN33" i="11"/>
  <c r="AN25" i="11"/>
  <c r="AN17" i="11"/>
  <c r="AN9" i="11"/>
  <c r="AN56" i="11"/>
  <c r="AN48" i="11"/>
  <c r="AN40" i="11"/>
  <c r="AN32" i="11"/>
  <c r="AN24" i="11"/>
  <c r="AN16" i="11"/>
  <c r="AN8" i="11"/>
  <c r="AN55" i="11"/>
  <c r="AN47" i="11"/>
  <c r="AN39" i="11"/>
  <c r="AN31" i="11"/>
  <c r="AN23" i="11"/>
  <c r="AN15" i="11"/>
  <c r="AN7" i="11"/>
  <c r="AN54" i="11"/>
  <c r="AN46" i="11"/>
  <c r="AN38" i="11"/>
  <c r="AN30" i="11"/>
  <c r="AN22" i="11"/>
  <c r="AN14" i="11"/>
  <c r="AN6" i="11"/>
  <c r="AN53" i="11"/>
  <c r="AN45" i="11"/>
  <c r="AN37" i="11"/>
  <c r="AN29" i="11"/>
  <c r="AN21" i="11"/>
  <c r="AN13" i="11"/>
  <c r="AG31" i="11"/>
  <c r="AH31" i="11" s="1"/>
  <c r="AI31" i="11" s="1"/>
  <c r="AJ31" i="11" s="1"/>
  <c r="AG27" i="11"/>
  <c r="AH27" i="11" s="1"/>
  <c r="AI27" i="11" s="1"/>
  <c r="AJ27" i="11" s="1"/>
  <c r="X5" i="11"/>
  <c r="AO5" i="11" a="1"/>
  <c r="AO52" i="11" s="1"/>
  <c r="A38" i="9"/>
  <c r="O38" i="9" s="1"/>
  <c r="A34" i="9"/>
  <c r="A31" i="9"/>
  <c r="A27" i="9"/>
  <c r="AN49" i="12" l="1"/>
  <c r="AN41" i="12"/>
  <c r="AN33" i="12"/>
  <c r="AN25" i="12"/>
  <c r="AN17" i="12"/>
  <c r="AN9" i="12"/>
  <c r="AN48" i="12"/>
  <c r="AN32" i="12"/>
  <c r="AN16" i="12"/>
  <c r="AN55" i="12"/>
  <c r="AN47" i="12"/>
  <c r="AN39" i="12"/>
  <c r="AN31" i="12"/>
  <c r="AN23" i="12"/>
  <c r="AN15" i="12"/>
  <c r="AN7" i="12"/>
  <c r="AN54" i="12"/>
  <c r="AN46" i="12"/>
  <c r="AN38" i="12"/>
  <c r="AN30" i="12"/>
  <c r="AN22" i="12"/>
  <c r="AN14" i="12"/>
  <c r="AN6" i="12"/>
  <c r="AN53" i="12"/>
  <c r="AN45" i="12"/>
  <c r="AN37" i="12"/>
  <c r="AN29" i="12"/>
  <c r="AN21" i="12"/>
  <c r="AN13" i="12"/>
  <c r="AN5" i="12"/>
  <c r="AN52" i="12"/>
  <c r="AN44" i="12"/>
  <c r="AN36" i="12"/>
  <c r="AN28" i="12"/>
  <c r="AN20" i="12"/>
  <c r="AN12" i="12"/>
  <c r="AN51" i="12"/>
  <c r="AN43" i="12"/>
  <c r="AN35" i="12"/>
  <c r="AN27" i="12"/>
  <c r="AN19" i="12"/>
  <c r="AN11" i="12"/>
  <c r="AN50" i="12"/>
  <c r="AN42" i="12"/>
  <c r="AN34" i="12"/>
  <c r="AN26" i="12"/>
  <c r="AN18" i="12"/>
  <c r="AN10" i="12"/>
  <c r="AN56" i="12"/>
  <c r="AN40" i="12"/>
  <c r="AN24" i="12"/>
  <c r="AN8" i="12"/>
  <c r="AO5" i="12" a="1"/>
  <c r="X5" i="12"/>
  <c r="AO26" i="11"/>
  <c r="BH26" i="11" s="1"/>
  <c r="AO40" i="11"/>
  <c r="E124" i="11" s="1"/>
  <c r="AO47" i="11"/>
  <c r="BH47" i="11" s="1"/>
  <c r="AO35" i="11"/>
  <c r="AO20" i="11"/>
  <c r="BH20" i="11" s="1"/>
  <c r="AO56" i="11"/>
  <c r="BH56" i="11" s="1"/>
  <c r="AO55" i="11"/>
  <c r="E139" i="11" s="1"/>
  <c r="AO18" i="11"/>
  <c r="E102" i="11" s="1"/>
  <c r="AO32" i="11"/>
  <c r="BH32" i="11" s="1"/>
  <c r="AO31" i="11"/>
  <c r="E115" i="11" s="1"/>
  <c r="AO13" i="11"/>
  <c r="AO10" i="11"/>
  <c r="E94" i="11" s="1"/>
  <c r="AO24" i="11"/>
  <c r="E108" i="11" s="1"/>
  <c r="AO7" i="11"/>
  <c r="BH7" i="11" s="1"/>
  <c r="AO9" i="11"/>
  <c r="AO42" i="11"/>
  <c r="E126" i="11" s="1"/>
  <c r="AO12" i="11"/>
  <c r="E96" i="11" s="1"/>
  <c r="AO34" i="11"/>
  <c r="E118" i="11" s="1"/>
  <c r="AO48" i="11"/>
  <c r="E132" i="11" s="1"/>
  <c r="AO44" i="11"/>
  <c r="E128" i="11" s="1"/>
  <c r="AO16" i="11"/>
  <c r="E100" i="11" s="1"/>
  <c r="AO27" i="11"/>
  <c r="AO36" i="11"/>
  <c r="E120" i="11" s="1"/>
  <c r="AO8" i="11"/>
  <c r="E92" i="11" s="1"/>
  <c r="AO28" i="11"/>
  <c r="BH28" i="11" s="1"/>
  <c r="AO50" i="11"/>
  <c r="E134" i="11" s="1"/>
  <c r="BH52" i="11"/>
  <c r="E136" i="11"/>
  <c r="AO19" i="11"/>
  <c r="AO49" i="11"/>
  <c r="AO46" i="11"/>
  <c r="AO43" i="11"/>
  <c r="AO25" i="11"/>
  <c r="AO39" i="11"/>
  <c r="E123" i="11" s="1"/>
  <c r="AO33" i="11"/>
  <c r="AO30" i="11"/>
  <c r="AO21" i="11"/>
  <c r="AO29" i="11"/>
  <c r="BG54" i="11"/>
  <c r="AO17" i="11"/>
  <c r="AO14" i="11"/>
  <c r="AO53" i="11"/>
  <c r="AO6" i="11"/>
  <c r="AO23" i="11"/>
  <c r="BH23" i="11" s="1"/>
  <c r="D91" i="11"/>
  <c r="AO38" i="11"/>
  <c r="AO45" i="11"/>
  <c r="AO15" i="11"/>
  <c r="E99" i="11" s="1"/>
  <c r="AO11" i="11"/>
  <c r="AO54" i="11"/>
  <c r="AO22" i="11"/>
  <c r="AO51" i="11"/>
  <c r="AO41" i="11"/>
  <c r="AO37" i="11"/>
  <c r="E121" i="11" s="1"/>
  <c r="AO5" i="11"/>
  <c r="BH5" i="11" s="1"/>
  <c r="Y5" i="11"/>
  <c r="AP5" i="11" a="1"/>
  <c r="D100" i="11"/>
  <c r="D109" i="11"/>
  <c r="D90" i="11"/>
  <c r="D120" i="11"/>
  <c r="BG10" i="11"/>
  <c r="D128" i="11"/>
  <c r="BG5" i="11"/>
  <c r="D99" i="11"/>
  <c r="BG24" i="11"/>
  <c r="D117" i="11"/>
  <c r="D102" i="11"/>
  <c r="BG35" i="11"/>
  <c r="D136" i="11"/>
  <c r="D97" i="11"/>
  <c r="BG23" i="11"/>
  <c r="BG32" i="11"/>
  <c r="D125" i="11"/>
  <c r="D127" i="11"/>
  <c r="D98" i="11"/>
  <c r="D105" i="11"/>
  <c r="D115" i="11"/>
  <c r="D124" i="11"/>
  <c r="D133" i="11"/>
  <c r="BG34" i="11"/>
  <c r="D135" i="11"/>
  <c r="BG22" i="11"/>
  <c r="D113" i="11"/>
  <c r="BG39" i="11"/>
  <c r="D132" i="11"/>
  <c r="BG42" i="11"/>
  <c r="BG12" i="11"/>
  <c r="D114" i="11"/>
  <c r="D121" i="11"/>
  <c r="BG47" i="11"/>
  <c r="BG56" i="11"/>
  <c r="D134" i="11"/>
  <c r="D104" i="11"/>
  <c r="BG38" i="11"/>
  <c r="D129" i="11"/>
  <c r="BG55" i="11"/>
  <c r="D93" i="11"/>
  <c r="BG11" i="11"/>
  <c r="D112" i="11"/>
  <c r="D130" i="11"/>
  <c r="D137" i="11"/>
  <c r="D92" i="11"/>
  <c r="BH40" i="11"/>
  <c r="D107" i="11"/>
  <c r="D116" i="11"/>
  <c r="BH24" i="11"/>
  <c r="E131" i="11"/>
  <c r="BH39" i="11"/>
  <c r="E104" i="11"/>
  <c r="BG8" i="11"/>
  <c r="D101" i="11"/>
  <c r="BG17" i="11"/>
  <c r="BH48" i="11"/>
  <c r="BG7" i="11"/>
  <c r="E38" i="9"/>
  <c r="W5" i="9" s="1" a="1"/>
  <c r="W34" i="9" s="1"/>
  <c r="E27" i="9"/>
  <c r="O27" i="9"/>
  <c r="E31" i="9"/>
  <c r="O31" i="9"/>
  <c r="E34" i="9"/>
  <c r="O34" i="9"/>
  <c r="D118" i="5"/>
  <c r="CJ58" i="5"/>
  <c r="CJ56" i="5"/>
  <c r="W10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W7" i="4"/>
  <c r="V7" i="4"/>
  <c r="D114" i="12" l="1"/>
  <c r="BG30" i="12"/>
  <c r="D133" i="12"/>
  <c r="BG49" i="12"/>
  <c r="D94" i="12"/>
  <c r="BG10" i="12"/>
  <c r="BG27" i="12"/>
  <c r="D111" i="12"/>
  <c r="D128" i="12"/>
  <c r="BG44" i="12"/>
  <c r="D137" i="12"/>
  <c r="BG53" i="12"/>
  <c r="D91" i="12"/>
  <c r="BG7" i="12"/>
  <c r="D116" i="12"/>
  <c r="BG32" i="12"/>
  <c r="D123" i="12"/>
  <c r="BG39" i="12"/>
  <c r="D138" i="12"/>
  <c r="BG54" i="12"/>
  <c r="D102" i="12"/>
  <c r="BG18" i="12"/>
  <c r="BG35" i="12"/>
  <c r="D119" i="12"/>
  <c r="D136" i="12"/>
  <c r="BG52" i="12"/>
  <c r="D90" i="12"/>
  <c r="BG6" i="12"/>
  <c r="D99" i="12"/>
  <c r="BG15" i="12"/>
  <c r="D132" i="12"/>
  <c r="BG48" i="12"/>
  <c r="D105" i="12"/>
  <c r="BG21" i="12"/>
  <c r="D100" i="12"/>
  <c r="BG16" i="12"/>
  <c r="Y5" i="12"/>
  <c r="AP5" i="12" a="1"/>
  <c r="D110" i="12"/>
  <c r="BG26" i="12"/>
  <c r="D127" i="12"/>
  <c r="BG43" i="12"/>
  <c r="D89" i="12"/>
  <c r="BG5" i="12"/>
  <c r="D98" i="12"/>
  <c r="BG14" i="12"/>
  <c r="D107" i="12"/>
  <c r="BG23" i="12"/>
  <c r="D93" i="12"/>
  <c r="BG9" i="12"/>
  <c r="AO52" i="12"/>
  <c r="AO44" i="12"/>
  <c r="AO36" i="12"/>
  <c r="AO28" i="12"/>
  <c r="AO20" i="12"/>
  <c r="AO12" i="12"/>
  <c r="AO43" i="12"/>
  <c r="AO27" i="12"/>
  <c r="AO11" i="12"/>
  <c r="AO50" i="12"/>
  <c r="AO42" i="12"/>
  <c r="AO34" i="12"/>
  <c r="AO26" i="12"/>
  <c r="AO18" i="12"/>
  <c r="AO10" i="12"/>
  <c r="AO49" i="12"/>
  <c r="AO41" i="12"/>
  <c r="AO33" i="12"/>
  <c r="AO25" i="12"/>
  <c r="AO17" i="12"/>
  <c r="AO9" i="12"/>
  <c r="AO56" i="12"/>
  <c r="AO48" i="12"/>
  <c r="AO40" i="12"/>
  <c r="AO32" i="12"/>
  <c r="AO24" i="12"/>
  <c r="AO16" i="12"/>
  <c r="AO8" i="12"/>
  <c r="AO55" i="12"/>
  <c r="AO47" i="12"/>
  <c r="AO39" i="12"/>
  <c r="AO31" i="12"/>
  <c r="AO23" i="12"/>
  <c r="AO15" i="12"/>
  <c r="AO7" i="12"/>
  <c r="AO54" i="12"/>
  <c r="AO46" i="12"/>
  <c r="AO38" i="12"/>
  <c r="AO30" i="12"/>
  <c r="AO22" i="12"/>
  <c r="AO14" i="12"/>
  <c r="AO6" i="12"/>
  <c r="AO53" i="12"/>
  <c r="AO45" i="12"/>
  <c r="AO37" i="12"/>
  <c r="AO29" i="12"/>
  <c r="AO21" i="12"/>
  <c r="AO13" i="12"/>
  <c r="AO5" i="12"/>
  <c r="AO51" i="12"/>
  <c r="AO35" i="12"/>
  <c r="AO19" i="12"/>
  <c r="D118" i="12"/>
  <c r="BG34" i="12"/>
  <c r="D135" i="12"/>
  <c r="BG51" i="12"/>
  <c r="D97" i="12"/>
  <c r="BG13" i="12"/>
  <c r="D106" i="12"/>
  <c r="BG22" i="12"/>
  <c r="D115" i="12"/>
  <c r="BG31" i="12"/>
  <c r="D101" i="12"/>
  <c r="BG17" i="12"/>
  <c r="D92" i="12"/>
  <c r="BG8" i="12"/>
  <c r="D126" i="12"/>
  <c r="BG42" i="12"/>
  <c r="D109" i="12"/>
  <c r="BG25" i="12"/>
  <c r="D108" i="12"/>
  <c r="BG24" i="12"/>
  <c r="D134" i="12"/>
  <c r="BG50" i="12"/>
  <c r="D104" i="12"/>
  <c r="BG20" i="12"/>
  <c r="D113" i="12"/>
  <c r="BG29" i="12"/>
  <c r="D122" i="12"/>
  <c r="BG38" i="12"/>
  <c r="D131" i="12"/>
  <c r="BG47" i="12"/>
  <c r="D117" i="12"/>
  <c r="BG33" i="12"/>
  <c r="D124" i="12"/>
  <c r="BG40" i="12"/>
  <c r="D95" i="12"/>
  <c r="BG11" i="12"/>
  <c r="D112" i="12"/>
  <c r="BG28" i="12"/>
  <c r="D121" i="12"/>
  <c r="BG37" i="12"/>
  <c r="D130" i="12"/>
  <c r="BG46" i="12"/>
  <c r="D139" i="12"/>
  <c r="BG55" i="12"/>
  <c r="D125" i="12"/>
  <c r="BG41" i="12"/>
  <c r="D96" i="12"/>
  <c r="BG12" i="12"/>
  <c r="BG56" i="12"/>
  <c r="BG19" i="12"/>
  <c r="D103" i="12"/>
  <c r="D120" i="12"/>
  <c r="BG36" i="12"/>
  <c r="D129" i="12"/>
  <c r="BG45" i="12"/>
  <c r="BH10" i="11"/>
  <c r="BH16" i="11"/>
  <c r="BH18" i="11"/>
  <c r="D122" i="11"/>
  <c r="BK121" i="11" s="1"/>
  <c r="D89" i="11"/>
  <c r="BG20" i="11"/>
  <c r="BG40" i="11"/>
  <c r="BG50" i="11"/>
  <c r="BH34" i="11"/>
  <c r="BH15" i="11"/>
  <c r="BG46" i="11"/>
  <c r="BH12" i="11"/>
  <c r="BG48" i="11"/>
  <c r="BH44" i="11"/>
  <c r="E110" i="11"/>
  <c r="D118" i="11"/>
  <c r="BC117" i="11" s="1"/>
  <c r="BG6" i="11"/>
  <c r="BG53" i="11"/>
  <c r="D119" i="11"/>
  <c r="E112" i="11"/>
  <c r="BN167" i="11" s="1"/>
  <c r="E116" i="11"/>
  <c r="D138" i="11"/>
  <c r="BB137" i="11" s="1"/>
  <c r="BH36" i="11"/>
  <c r="BG41" i="11"/>
  <c r="E91" i="11"/>
  <c r="BO146" i="11" s="1"/>
  <c r="BG30" i="11"/>
  <c r="BH37" i="11"/>
  <c r="BG28" i="11"/>
  <c r="BH31" i="11"/>
  <c r="BH50" i="11"/>
  <c r="D123" i="11"/>
  <c r="BA122" i="11" s="1"/>
  <c r="D94" i="11"/>
  <c r="AY93" i="11" s="1"/>
  <c r="D139" i="11"/>
  <c r="BM138" i="11" s="1"/>
  <c r="BG14" i="11"/>
  <c r="BG29" i="11"/>
  <c r="E89" i="11"/>
  <c r="BK144" i="11" s="1"/>
  <c r="BH42" i="11"/>
  <c r="E93" i="11"/>
  <c r="BH9" i="11"/>
  <c r="BH8" i="11"/>
  <c r="E111" i="11"/>
  <c r="BH27" i="11"/>
  <c r="BG43" i="11"/>
  <c r="BG36" i="11"/>
  <c r="D131" i="11"/>
  <c r="BN130" i="11" s="1"/>
  <c r="BG18" i="11"/>
  <c r="BG44" i="11"/>
  <c r="E119" i="11"/>
  <c r="BH35" i="11"/>
  <c r="BG9" i="11"/>
  <c r="BG37" i="11"/>
  <c r="BH55" i="11"/>
  <c r="E97" i="11"/>
  <c r="BH13" i="11"/>
  <c r="E107" i="11"/>
  <c r="BT162" i="11" s="1"/>
  <c r="BG49" i="11"/>
  <c r="D110" i="11"/>
  <c r="BR109" i="11" s="1"/>
  <c r="BG26" i="11"/>
  <c r="E125" i="11"/>
  <c r="BN180" i="11" s="1"/>
  <c r="BH41" i="11"/>
  <c r="E105" i="11"/>
  <c r="BH21" i="11"/>
  <c r="E103" i="11"/>
  <c r="BH19" i="11"/>
  <c r="BG19" i="11"/>
  <c r="D103" i="11"/>
  <c r="BA102" i="11" s="1"/>
  <c r="D111" i="11"/>
  <c r="BQ110" i="11" s="1"/>
  <c r="BG27" i="11"/>
  <c r="E122" i="11"/>
  <c r="BH38" i="11"/>
  <c r="E113" i="11"/>
  <c r="BH29" i="11"/>
  <c r="E133" i="11"/>
  <c r="BH49" i="11"/>
  <c r="E135" i="11"/>
  <c r="BH51" i="11"/>
  <c r="E114" i="11"/>
  <c r="BH30" i="11"/>
  <c r="D96" i="11"/>
  <c r="BG95" i="11" s="1"/>
  <c r="E106" i="11"/>
  <c r="BH22" i="11"/>
  <c r="E90" i="11"/>
  <c r="BH6" i="11"/>
  <c r="BH57" i="11" s="1"/>
  <c r="E117" i="11"/>
  <c r="BH33" i="11"/>
  <c r="E138" i="11"/>
  <c r="BH54" i="11"/>
  <c r="E137" i="11"/>
  <c r="BH53" i="11"/>
  <c r="AP55" i="11"/>
  <c r="AP32" i="11"/>
  <c r="AP25" i="11"/>
  <c r="AP10" i="11"/>
  <c r="AP48" i="11"/>
  <c r="AP41" i="11"/>
  <c r="AP26" i="11"/>
  <c r="AP56" i="11"/>
  <c r="BI56" i="11" s="1"/>
  <c r="AP49" i="11"/>
  <c r="AP34" i="11"/>
  <c r="AP8" i="11"/>
  <c r="AP50" i="11"/>
  <c r="AP24" i="11"/>
  <c r="AP40" i="11"/>
  <c r="AP17" i="11"/>
  <c r="AP11" i="11"/>
  <c r="AP33" i="11"/>
  <c r="AP18" i="11"/>
  <c r="AP19" i="11"/>
  <c r="AP27" i="11"/>
  <c r="AP36" i="11"/>
  <c r="AP35" i="11"/>
  <c r="AP21" i="11"/>
  <c r="AP12" i="11"/>
  <c r="AP28" i="11"/>
  <c r="AP53" i="11"/>
  <c r="AP43" i="11"/>
  <c r="AP52" i="11"/>
  <c r="AP5" i="11"/>
  <c r="AP14" i="11"/>
  <c r="AP39" i="11"/>
  <c r="AP29" i="11"/>
  <c r="AP30" i="11"/>
  <c r="AP16" i="11"/>
  <c r="AP20" i="11"/>
  <c r="AP45" i="11"/>
  <c r="AP46" i="11"/>
  <c r="AP7" i="11"/>
  <c r="AP37" i="11"/>
  <c r="AP38" i="11"/>
  <c r="AP47" i="11"/>
  <c r="AP42" i="11"/>
  <c r="AP44" i="11"/>
  <c r="AP54" i="11"/>
  <c r="AP9" i="11"/>
  <c r="AP51" i="11"/>
  <c r="AP15" i="11"/>
  <c r="AP6" i="11"/>
  <c r="AP23" i="11"/>
  <c r="AP22" i="11"/>
  <c r="AP13" i="11"/>
  <c r="AP31" i="11"/>
  <c r="E95" i="11"/>
  <c r="BH11" i="11"/>
  <c r="E98" i="11"/>
  <c r="BH14" i="11"/>
  <c r="E109" i="11"/>
  <c r="BH25" i="11"/>
  <c r="Z5" i="11"/>
  <c r="AQ5" i="11" a="1"/>
  <c r="E101" i="11"/>
  <c r="BH17" i="11"/>
  <c r="E127" i="11"/>
  <c r="BH43" i="11"/>
  <c r="BN191" i="11"/>
  <c r="BV191" i="11"/>
  <c r="BF191" i="11"/>
  <c r="BI191" i="11"/>
  <c r="BK191" i="11"/>
  <c r="BB191" i="11"/>
  <c r="BA191" i="11"/>
  <c r="BJ191" i="11"/>
  <c r="BR191" i="11"/>
  <c r="BC191" i="11"/>
  <c r="BL191" i="11"/>
  <c r="BE191" i="11"/>
  <c r="BQ191" i="11"/>
  <c r="BT191" i="11"/>
  <c r="BO191" i="11"/>
  <c r="BS191" i="11"/>
  <c r="BM191" i="11"/>
  <c r="BU191" i="11"/>
  <c r="BD191" i="11"/>
  <c r="BG191" i="11"/>
  <c r="BP191" i="11"/>
  <c r="BX191" i="11"/>
  <c r="AZ191" i="11"/>
  <c r="BW191" i="11"/>
  <c r="BH191" i="11"/>
  <c r="AY191" i="11"/>
  <c r="E129" i="11"/>
  <c r="BH45" i="11"/>
  <c r="E130" i="11"/>
  <c r="BH46" i="11"/>
  <c r="BG25" i="11"/>
  <c r="D126" i="11"/>
  <c r="BD125" i="11" s="1"/>
  <c r="BG51" i="11"/>
  <c r="BG21" i="11"/>
  <c r="BG52" i="11"/>
  <c r="BG33" i="11"/>
  <c r="BS144" i="11"/>
  <c r="BJ144" i="11"/>
  <c r="BG16" i="11"/>
  <c r="BG15" i="11"/>
  <c r="BS176" i="11"/>
  <c r="BK176" i="11"/>
  <c r="BM176" i="11"/>
  <c r="BN176" i="11"/>
  <c r="BJ176" i="11"/>
  <c r="BL176" i="11"/>
  <c r="AY176" i="11"/>
  <c r="BE176" i="11"/>
  <c r="BU176" i="11"/>
  <c r="BB176" i="11"/>
  <c r="BR176" i="11"/>
  <c r="BD176" i="11"/>
  <c r="BT176" i="11"/>
  <c r="BH176" i="11"/>
  <c r="BX176" i="11"/>
  <c r="BO176" i="11"/>
  <c r="BI176" i="11"/>
  <c r="BW176" i="11"/>
  <c r="BC176" i="11"/>
  <c r="AZ176" i="11"/>
  <c r="BP176" i="11"/>
  <c r="BA176" i="11"/>
  <c r="BG176" i="11"/>
  <c r="BV176" i="11"/>
  <c r="BQ176" i="11"/>
  <c r="BF176" i="11"/>
  <c r="BV180" i="11"/>
  <c r="D95" i="11"/>
  <c r="BF94" i="11" s="1"/>
  <c r="D106" i="11"/>
  <c r="BW105" i="11" s="1"/>
  <c r="D108" i="11"/>
  <c r="BS107" i="11" s="1"/>
  <c r="BG45" i="11"/>
  <c r="BG31" i="11"/>
  <c r="BG13" i="11"/>
  <c r="BS119" i="11"/>
  <c r="BK119" i="11"/>
  <c r="BC119" i="11"/>
  <c r="BW119" i="11"/>
  <c r="BO119" i="11"/>
  <c r="BG119" i="11"/>
  <c r="AY119" i="11"/>
  <c r="BV119" i="11"/>
  <c r="BP119" i="11"/>
  <c r="BN119" i="11"/>
  <c r="BH119" i="11"/>
  <c r="BF119" i="11"/>
  <c r="AZ119" i="11"/>
  <c r="BR119" i="11"/>
  <c r="BB119" i="11"/>
  <c r="BX119" i="11"/>
  <c r="BJ119" i="11"/>
  <c r="BA119" i="11"/>
  <c r="BI119" i="11"/>
  <c r="BQ119" i="11"/>
  <c r="BD119" i="11"/>
  <c r="BL119" i="11"/>
  <c r="BT119" i="11"/>
  <c r="BE119" i="11"/>
  <c r="BU119" i="11"/>
  <c r="BM119" i="11"/>
  <c r="BJ130" i="11"/>
  <c r="BO178" i="11"/>
  <c r="BV178" i="11"/>
  <c r="BL178" i="11"/>
  <c r="BN178" i="11"/>
  <c r="BT178" i="11"/>
  <c r="BM178" i="11"/>
  <c r="BH178" i="11"/>
  <c r="AY178" i="11"/>
  <c r="BU178" i="11"/>
  <c r="BF178" i="11"/>
  <c r="AZ178" i="11"/>
  <c r="BR178" i="11"/>
  <c r="BJ178" i="11"/>
  <c r="BX178" i="11"/>
  <c r="BP178" i="11"/>
  <c r="BB178" i="11"/>
  <c r="BG178" i="11"/>
  <c r="BW178" i="11"/>
  <c r="BQ178" i="11"/>
  <c r="BS178" i="11"/>
  <c r="BA178" i="11"/>
  <c r="BK178" i="11"/>
  <c r="BC178" i="11"/>
  <c r="BI178" i="11"/>
  <c r="BD178" i="11"/>
  <c r="BE178" i="11"/>
  <c r="BU112" i="11"/>
  <c r="BM112" i="11"/>
  <c r="BE112" i="11"/>
  <c r="BP112" i="11"/>
  <c r="BI112" i="11"/>
  <c r="BH112" i="11"/>
  <c r="BX112" i="11"/>
  <c r="BA112" i="11"/>
  <c r="AZ112" i="11"/>
  <c r="BQ112" i="11"/>
  <c r="BJ112" i="11"/>
  <c r="BT112" i="11"/>
  <c r="BR112" i="11"/>
  <c r="BS112" i="11"/>
  <c r="BK112" i="11"/>
  <c r="BB112" i="11"/>
  <c r="BC112" i="11"/>
  <c r="BL112" i="11"/>
  <c r="BD112" i="11"/>
  <c r="BF112" i="11"/>
  <c r="BV112" i="11"/>
  <c r="AY112" i="11"/>
  <c r="BO112" i="11"/>
  <c r="BN112" i="11"/>
  <c r="BG112" i="11"/>
  <c r="BW112" i="11"/>
  <c r="BU104" i="11"/>
  <c r="BM104" i="11"/>
  <c r="BE104" i="11"/>
  <c r="BR104" i="11"/>
  <c r="AZ104" i="11"/>
  <c r="BQ104" i="11"/>
  <c r="BP104" i="11"/>
  <c r="BJ104" i="11"/>
  <c r="BI104" i="11"/>
  <c r="BH104" i="11"/>
  <c r="BB104" i="11"/>
  <c r="BX104" i="11"/>
  <c r="BA104" i="11"/>
  <c r="BS104" i="11"/>
  <c r="BK104" i="11"/>
  <c r="BC104" i="11"/>
  <c r="BT104" i="11"/>
  <c r="BL104" i="11"/>
  <c r="BD104" i="11"/>
  <c r="BO104" i="11"/>
  <c r="BF104" i="11"/>
  <c r="BV104" i="11"/>
  <c r="BG104" i="11"/>
  <c r="BW104" i="11"/>
  <c r="BN104" i="11"/>
  <c r="AY104" i="11"/>
  <c r="BF163" i="11"/>
  <c r="BX163" i="11"/>
  <c r="BP163" i="11"/>
  <c r="BJ163" i="11"/>
  <c r="BR163" i="11"/>
  <c r="BB163" i="11"/>
  <c r="BA163" i="11"/>
  <c r="BI163" i="11"/>
  <c r="BQ163" i="11"/>
  <c r="BL163" i="11"/>
  <c r="BS163" i="11"/>
  <c r="BU163" i="11"/>
  <c r="BH163" i="11"/>
  <c r="BK163" i="11"/>
  <c r="BD163" i="11"/>
  <c r="AZ163" i="11"/>
  <c r="BC163" i="11"/>
  <c r="BE163" i="11"/>
  <c r="BT163" i="11"/>
  <c r="BV163" i="11"/>
  <c r="AY163" i="11"/>
  <c r="BM163" i="11"/>
  <c r="BW163" i="11"/>
  <c r="BN163" i="11"/>
  <c r="BG163" i="11"/>
  <c r="BO163" i="11"/>
  <c r="BW101" i="11"/>
  <c r="BO101" i="11"/>
  <c r="BG101" i="11"/>
  <c r="AY101" i="11"/>
  <c r="BB101" i="11"/>
  <c r="BS101" i="11"/>
  <c r="BR101" i="11"/>
  <c r="BK101" i="11"/>
  <c r="BJ101" i="11"/>
  <c r="BC101" i="11"/>
  <c r="BN101" i="11"/>
  <c r="BL101" i="11"/>
  <c r="BT101" i="11"/>
  <c r="BF101" i="11"/>
  <c r="BU101" i="11"/>
  <c r="BM101" i="11"/>
  <c r="BE101" i="11"/>
  <c r="BD101" i="11"/>
  <c r="BV101" i="11"/>
  <c r="AZ101" i="11"/>
  <c r="BA101" i="11"/>
  <c r="BP101" i="11"/>
  <c r="BQ101" i="11"/>
  <c r="BX101" i="11"/>
  <c r="BH101" i="11"/>
  <c r="BI101" i="11"/>
  <c r="BQ157" i="11"/>
  <c r="BA157" i="11"/>
  <c r="BL157" i="11"/>
  <c r="BC157" i="11"/>
  <c r="BD157" i="11"/>
  <c r="AZ157" i="11"/>
  <c r="BS157" i="11"/>
  <c r="BM157" i="11"/>
  <c r="BE157" i="11"/>
  <c r="BT157" i="11"/>
  <c r="BN157" i="11"/>
  <c r="BV157" i="11"/>
  <c r="BF157" i="11"/>
  <c r="BG157" i="11"/>
  <c r="BP157" i="11"/>
  <c r="AY157" i="11"/>
  <c r="BW157" i="11"/>
  <c r="BO157" i="11"/>
  <c r="BU157" i="11"/>
  <c r="BH157" i="11"/>
  <c r="BB157" i="11"/>
  <c r="BX157" i="11"/>
  <c r="BR157" i="11"/>
  <c r="BK157" i="11"/>
  <c r="BJ157" i="11"/>
  <c r="BI157" i="11"/>
  <c r="BE110" i="11"/>
  <c r="BS110" i="11"/>
  <c r="BH167" i="11"/>
  <c r="BV167" i="11"/>
  <c r="AZ167" i="11"/>
  <c r="BU167" i="11"/>
  <c r="BP167" i="11"/>
  <c r="BI167" i="11"/>
  <c r="BR167" i="11"/>
  <c r="BC167" i="11"/>
  <c r="BD167" i="11"/>
  <c r="BK167" i="11"/>
  <c r="BL167" i="11"/>
  <c r="BG167" i="11"/>
  <c r="AY167" i="11"/>
  <c r="BW167" i="11"/>
  <c r="BO167" i="11"/>
  <c r="BM167" i="11"/>
  <c r="BS99" i="11"/>
  <c r="BK99" i="11"/>
  <c r="BC99" i="11"/>
  <c r="BW99" i="11"/>
  <c r="BV99" i="11"/>
  <c r="AY99" i="11"/>
  <c r="BO99" i="11"/>
  <c r="BN99" i="11"/>
  <c r="BG99" i="11"/>
  <c r="BF99" i="11"/>
  <c r="BP99" i="11"/>
  <c r="BQ99" i="11"/>
  <c r="BI99" i="11"/>
  <c r="BH99" i="11"/>
  <c r="BX99" i="11"/>
  <c r="BR99" i="11"/>
  <c r="BB99" i="11"/>
  <c r="BJ99" i="11"/>
  <c r="BA99" i="11"/>
  <c r="AZ99" i="11"/>
  <c r="BD99" i="11"/>
  <c r="BE99" i="11"/>
  <c r="BT99" i="11"/>
  <c r="BU99" i="11"/>
  <c r="BL99" i="11"/>
  <c r="BM99" i="11"/>
  <c r="BU120" i="11"/>
  <c r="BM120" i="11"/>
  <c r="BE120" i="11"/>
  <c r="BQ120" i="11"/>
  <c r="BI120" i="11"/>
  <c r="BA120" i="11"/>
  <c r="BX120" i="11"/>
  <c r="BR120" i="11"/>
  <c r="BP120" i="11"/>
  <c r="BH120" i="11"/>
  <c r="AZ120" i="11"/>
  <c r="BL120" i="11"/>
  <c r="BJ120" i="11"/>
  <c r="BD120" i="11"/>
  <c r="BB120" i="11"/>
  <c r="BT120" i="11"/>
  <c r="BC120" i="11"/>
  <c r="BK120" i="11"/>
  <c r="BS120" i="11"/>
  <c r="BF120" i="11"/>
  <c r="BN120" i="11"/>
  <c r="BG120" i="11"/>
  <c r="BV120" i="11"/>
  <c r="AY120" i="11"/>
  <c r="BO120" i="11"/>
  <c r="BW120" i="11"/>
  <c r="BX132" i="11"/>
  <c r="BP132" i="11"/>
  <c r="BH132" i="11"/>
  <c r="AZ132" i="11"/>
  <c r="BQ132" i="11"/>
  <c r="BI132" i="11"/>
  <c r="BA132" i="11"/>
  <c r="BR132" i="11"/>
  <c r="BJ132" i="11"/>
  <c r="BB132" i="11"/>
  <c r="BL132" i="11"/>
  <c r="BD132" i="11"/>
  <c r="BC132" i="11"/>
  <c r="BK132" i="11"/>
  <c r="BT132" i="11"/>
  <c r="BS132" i="11"/>
  <c r="BE132" i="11"/>
  <c r="BM132" i="11"/>
  <c r="BU132" i="11"/>
  <c r="BF132" i="11"/>
  <c r="BV132" i="11"/>
  <c r="BN132" i="11"/>
  <c r="BG132" i="11"/>
  <c r="AY132" i="11"/>
  <c r="BO132" i="11"/>
  <c r="BW132" i="11"/>
  <c r="BW97" i="11"/>
  <c r="BO97" i="11"/>
  <c r="BG97" i="11"/>
  <c r="AY97" i="11"/>
  <c r="BK97" i="11"/>
  <c r="BJ97" i="11"/>
  <c r="BC97" i="11"/>
  <c r="BB97" i="11"/>
  <c r="BS97" i="11"/>
  <c r="BR97" i="11"/>
  <c r="BF97" i="11"/>
  <c r="BD97" i="11"/>
  <c r="BT97" i="11"/>
  <c r="BM97" i="11"/>
  <c r="BE97" i="11"/>
  <c r="BN97" i="11"/>
  <c r="BL97" i="11"/>
  <c r="BV97" i="11"/>
  <c r="BU97" i="11"/>
  <c r="BA97" i="11"/>
  <c r="BQ97" i="11"/>
  <c r="AZ97" i="11"/>
  <c r="BH97" i="11"/>
  <c r="BP97" i="11"/>
  <c r="BX97" i="11"/>
  <c r="BI97" i="11"/>
  <c r="BU96" i="11"/>
  <c r="BM96" i="11"/>
  <c r="BE96" i="11"/>
  <c r="BX96" i="11"/>
  <c r="BA96" i="11"/>
  <c r="AZ96" i="11"/>
  <c r="BQ96" i="11"/>
  <c r="BP96" i="11"/>
  <c r="BI96" i="11"/>
  <c r="BH96" i="11"/>
  <c r="BK96" i="11"/>
  <c r="BB96" i="11"/>
  <c r="BT96" i="11"/>
  <c r="BC96" i="11"/>
  <c r="BR96" i="11"/>
  <c r="BL96" i="11"/>
  <c r="BD96" i="11"/>
  <c r="BJ96" i="11"/>
  <c r="BS96" i="11"/>
  <c r="BV96" i="11"/>
  <c r="BW96" i="11"/>
  <c r="AY96" i="11"/>
  <c r="BN96" i="11"/>
  <c r="BO96" i="11"/>
  <c r="BG96" i="11"/>
  <c r="BF96" i="11"/>
  <c r="BP171" i="11"/>
  <c r="BA171" i="11"/>
  <c r="BN171" i="11"/>
  <c r="BH171" i="11"/>
  <c r="BV171" i="11"/>
  <c r="AZ171" i="11"/>
  <c r="BB171" i="11"/>
  <c r="BX171" i="11"/>
  <c r="BI171" i="11"/>
  <c r="BQ171" i="11"/>
  <c r="BD171" i="11"/>
  <c r="BJ171" i="11"/>
  <c r="BS171" i="11"/>
  <c r="BK171" i="11"/>
  <c r="BR171" i="11"/>
  <c r="BC171" i="11"/>
  <c r="BL171" i="11"/>
  <c r="BU171" i="11"/>
  <c r="BE171" i="11"/>
  <c r="BT171" i="11"/>
  <c r="BM171" i="11"/>
  <c r="BG171" i="11"/>
  <c r="BF171" i="11"/>
  <c r="AY171" i="11"/>
  <c r="BW171" i="11"/>
  <c r="BO171" i="11"/>
  <c r="BS91" i="11"/>
  <c r="BK91" i="11"/>
  <c r="BC91" i="11"/>
  <c r="BG91" i="11"/>
  <c r="BX91" i="11"/>
  <c r="BF91" i="11"/>
  <c r="BW91" i="11"/>
  <c r="AZ91" i="11"/>
  <c r="BV91" i="11"/>
  <c r="AY91" i="11"/>
  <c r="BO91" i="11"/>
  <c r="BN91" i="11"/>
  <c r="BJ91" i="11"/>
  <c r="BQ91" i="11"/>
  <c r="BB91" i="11"/>
  <c r="BP91" i="11"/>
  <c r="BI91" i="11"/>
  <c r="BH91" i="11"/>
  <c r="BD91" i="11"/>
  <c r="BR91" i="11"/>
  <c r="BA91" i="11"/>
  <c r="BT91" i="11"/>
  <c r="BE91" i="11"/>
  <c r="BU91" i="11"/>
  <c r="BL91" i="11"/>
  <c r="BM91" i="11"/>
  <c r="BW121" i="11"/>
  <c r="BG121" i="11"/>
  <c r="AY121" i="11"/>
  <c r="BS121" i="11"/>
  <c r="BC121" i="11"/>
  <c r="BR121" i="11"/>
  <c r="BL121" i="11"/>
  <c r="BV121" i="11"/>
  <c r="BN121" i="11"/>
  <c r="BF121" i="11"/>
  <c r="BD121" i="11"/>
  <c r="BE121" i="11"/>
  <c r="BU121" i="11"/>
  <c r="BH121" i="11"/>
  <c r="BP121" i="11"/>
  <c r="BA121" i="11"/>
  <c r="BI121" i="11"/>
  <c r="BQ121" i="11"/>
  <c r="BT186" i="11"/>
  <c r="AZ186" i="11"/>
  <c r="BI186" i="11"/>
  <c r="BX186" i="11"/>
  <c r="BG186" i="11"/>
  <c r="BM186" i="11"/>
  <c r="BH186" i="11"/>
  <c r="BP186" i="11"/>
  <c r="BL186" i="11"/>
  <c r="BU186" i="11"/>
  <c r="BO186" i="11"/>
  <c r="BR186" i="11"/>
  <c r="AY186" i="11"/>
  <c r="BJ186" i="11"/>
  <c r="BW186" i="11"/>
  <c r="BB186" i="11"/>
  <c r="BQ186" i="11"/>
  <c r="BK186" i="11"/>
  <c r="BC186" i="11"/>
  <c r="BA186" i="11"/>
  <c r="BF186" i="11"/>
  <c r="BV186" i="11"/>
  <c r="BE186" i="11"/>
  <c r="BN186" i="11"/>
  <c r="BS186" i="11"/>
  <c r="BD186" i="11"/>
  <c r="BC107" i="11"/>
  <c r="BG107" i="11"/>
  <c r="BV107" i="11"/>
  <c r="BP107" i="11"/>
  <c r="BR107" i="11"/>
  <c r="BQ107" i="11"/>
  <c r="BU107" i="11"/>
  <c r="BQ90" i="11"/>
  <c r="BI90" i="11"/>
  <c r="BA90" i="11"/>
  <c r="BU90" i="11"/>
  <c r="BE90" i="11"/>
  <c r="BT90" i="11"/>
  <c r="BD90" i="11"/>
  <c r="BP90" i="11"/>
  <c r="AZ90" i="11"/>
  <c r="BM90" i="11"/>
  <c r="BL90" i="11"/>
  <c r="BH90" i="11"/>
  <c r="BX90" i="11"/>
  <c r="BW90" i="11"/>
  <c r="BN90" i="11"/>
  <c r="BR90" i="11"/>
  <c r="BO90" i="11"/>
  <c r="BG90" i="11"/>
  <c r="AY90" i="11"/>
  <c r="BF90" i="11"/>
  <c r="BB90" i="11"/>
  <c r="BV90" i="11"/>
  <c r="BJ90" i="11"/>
  <c r="BK90" i="11"/>
  <c r="BS90" i="11"/>
  <c r="BC90" i="11"/>
  <c r="BW89" i="11"/>
  <c r="BO89" i="11"/>
  <c r="BG89" i="11"/>
  <c r="AY89" i="11"/>
  <c r="BT89" i="11"/>
  <c r="BD89" i="11"/>
  <c r="BS89" i="11"/>
  <c r="BC89" i="11"/>
  <c r="BR89" i="11"/>
  <c r="BB89" i="11"/>
  <c r="BL89" i="11"/>
  <c r="BK89" i="11"/>
  <c r="BJ89" i="11"/>
  <c r="BF89" i="11"/>
  <c r="BV89" i="11"/>
  <c r="BX89" i="11"/>
  <c r="BH89" i="11"/>
  <c r="BP89" i="11"/>
  <c r="BN89" i="11"/>
  <c r="BU89" i="11"/>
  <c r="AZ89" i="11"/>
  <c r="BM89" i="11"/>
  <c r="BE89" i="11"/>
  <c r="BA89" i="11"/>
  <c r="BI89" i="11"/>
  <c r="BQ89" i="11"/>
  <c r="BX136" i="11"/>
  <c r="BP136" i="11"/>
  <c r="BH136" i="11"/>
  <c r="AZ136" i="11"/>
  <c r="BQ136" i="11"/>
  <c r="BI136" i="11"/>
  <c r="BA136" i="11"/>
  <c r="BR136" i="11"/>
  <c r="BJ136" i="11"/>
  <c r="BB136" i="11"/>
  <c r="BT136" i="11"/>
  <c r="BL136" i="11"/>
  <c r="BK136" i="11"/>
  <c r="BS136" i="11"/>
  <c r="BD136" i="11"/>
  <c r="BC136" i="11"/>
  <c r="BM136" i="11"/>
  <c r="BU136" i="11"/>
  <c r="BF136" i="11"/>
  <c r="BN136" i="11"/>
  <c r="BO136" i="11"/>
  <c r="BW136" i="11"/>
  <c r="BG136" i="11"/>
  <c r="BE136" i="11"/>
  <c r="BV136" i="11"/>
  <c r="AY136" i="11"/>
  <c r="BU92" i="11"/>
  <c r="BM92" i="11"/>
  <c r="BE92" i="11"/>
  <c r="BQ92" i="11"/>
  <c r="BP92" i="11"/>
  <c r="BJ92" i="11"/>
  <c r="BI92" i="11"/>
  <c r="BH92" i="11"/>
  <c r="BB92" i="11"/>
  <c r="BX92" i="11"/>
  <c r="BA92" i="11"/>
  <c r="AZ92" i="11"/>
  <c r="BS92" i="11"/>
  <c r="BK92" i="11"/>
  <c r="BD92" i="11"/>
  <c r="BR92" i="11"/>
  <c r="BC92" i="11"/>
  <c r="BT92" i="11"/>
  <c r="BL92" i="11"/>
  <c r="BW92" i="11"/>
  <c r="BF92" i="11"/>
  <c r="AY92" i="11"/>
  <c r="BV92" i="11"/>
  <c r="BO92" i="11"/>
  <c r="BG92" i="11"/>
  <c r="BN92" i="11"/>
  <c r="BS103" i="11"/>
  <c r="BK103" i="11"/>
  <c r="BC103" i="11"/>
  <c r="BG103" i="11"/>
  <c r="BF103" i="11"/>
  <c r="BW103" i="11"/>
  <c r="BV103" i="11"/>
  <c r="AY103" i="11"/>
  <c r="BO103" i="11"/>
  <c r="BN103" i="11"/>
  <c r="BP103" i="11"/>
  <c r="BX103" i="11"/>
  <c r="BQ103" i="11"/>
  <c r="BA103" i="11"/>
  <c r="BJ103" i="11"/>
  <c r="BR103" i="11"/>
  <c r="AZ103" i="11"/>
  <c r="BB103" i="11"/>
  <c r="BI103" i="11"/>
  <c r="BH103" i="11"/>
  <c r="BD103" i="11"/>
  <c r="BT103" i="11"/>
  <c r="BM103" i="11"/>
  <c r="BE103" i="11"/>
  <c r="BU103" i="11"/>
  <c r="BL103" i="11"/>
  <c r="BK159" i="11"/>
  <c r="BP159" i="11"/>
  <c r="BQ159" i="11"/>
  <c r="BI159" i="11"/>
  <c r="BH159" i="11"/>
  <c r="AZ159" i="11"/>
  <c r="BN159" i="11"/>
  <c r="BM159" i="11"/>
  <c r="BB159" i="11"/>
  <c r="BJ159" i="11"/>
  <c r="BX159" i="11"/>
  <c r="BR159" i="11"/>
  <c r="BD159" i="11"/>
  <c r="BA159" i="11"/>
  <c r="BL159" i="11"/>
  <c r="BS159" i="11"/>
  <c r="BW159" i="11"/>
  <c r="BT159" i="11"/>
  <c r="BO159" i="11"/>
  <c r="BE159" i="11"/>
  <c r="BG159" i="11"/>
  <c r="BC159" i="11"/>
  <c r="AY159" i="11"/>
  <c r="BU159" i="11"/>
  <c r="BF159" i="11"/>
  <c r="BV159" i="11"/>
  <c r="BW113" i="11"/>
  <c r="BO113" i="11"/>
  <c r="BG113" i="11"/>
  <c r="AY113" i="11"/>
  <c r="BC113" i="11"/>
  <c r="BT113" i="11"/>
  <c r="BB113" i="11"/>
  <c r="BS113" i="11"/>
  <c r="BR113" i="11"/>
  <c r="BK113" i="11"/>
  <c r="BJ113" i="11"/>
  <c r="BU113" i="11"/>
  <c r="BE113" i="11"/>
  <c r="BM113" i="11"/>
  <c r="BN113" i="11"/>
  <c r="BL113" i="11"/>
  <c r="BF113" i="11"/>
  <c r="BD113" i="11"/>
  <c r="BV113" i="11"/>
  <c r="BX113" i="11"/>
  <c r="BA113" i="11"/>
  <c r="BQ113" i="11"/>
  <c r="AZ113" i="11"/>
  <c r="BP113" i="11"/>
  <c r="BI113" i="11"/>
  <c r="BH113" i="11"/>
  <c r="BW155" i="11"/>
  <c r="BG155" i="11"/>
  <c r="BX155" i="11"/>
  <c r="BA155" i="11"/>
  <c r="BI155" i="11"/>
  <c r="BF155" i="11"/>
  <c r="BP155" i="11"/>
  <c r="BV155" i="11"/>
  <c r="AY155" i="11"/>
  <c r="BO155" i="11"/>
  <c r="BJ155" i="11"/>
  <c r="AZ155" i="11"/>
  <c r="BQ155" i="11"/>
  <c r="BH155" i="11"/>
  <c r="BB155" i="11"/>
  <c r="BN155" i="11"/>
  <c r="BS155" i="11"/>
  <c r="BK155" i="11"/>
  <c r="BM155" i="11"/>
  <c r="BR155" i="11"/>
  <c r="BC155" i="11"/>
  <c r="BD155" i="11"/>
  <c r="BL155" i="11"/>
  <c r="BE155" i="11"/>
  <c r="BU155" i="11"/>
  <c r="BT155" i="11"/>
  <c r="BQ98" i="11"/>
  <c r="BI98" i="11"/>
  <c r="BA98" i="11"/>
  <c r="BL98" i="11"/>
  <c r="BF98" i="11"/>
  <c r="BE98" i="11"/>
  <c r="BV98" i="11"/>
  <c r="BD98" i="11"/>
  <c r="BU98" i="11"/>
  <c r="BT98" i="11"/>
  <c r="BM98" i="11"/>
  <c r="AY98" i="11"/>
  <c r="BN98" i="11"/>
  <c r="BX98" i="11"/>
  <c r="BH98" i="11"/>
  <c r="BP98" i="11"/>
  <c r="BW98" i="11"/>
  <c r="BO98" i="11"/>
  <c r="BG98" i="11"/>
  <c r="AZ98" i="11"/>
  <c r="BR98" i="11"/>
  <c r="BK98" i="11"/>
  <c r="BJ98" i="11"/>
  <c r="BB98" i="11"/>
  <c r="BC98" i="11"/>
  <c r="BS98" i="11"/>
  <c r="BO93" i="11"/>
  <c r="BR93" i="11"/>
  <c r="BU93" i="11"/>
  <c r="BI93" i="11"/>
  <c r="BG147" i="11"/>
  <c r="BV147" i="11"/>
  <c r="BB147" i="11"/>
  <c r="BX147" i="11"/>
  <c r="BA147" i="11"/>
  <c r="BI147" i="11"/>
  <c r="AY147" i="11"/>
  <c r="BW147" i="11"/>
  <c r="BH147" i="11"/>
  <c r="BR147" i="11"/>
  <c r="BF147" i="11"/>
  <c r="AZ147" i="11"/>
  <c r="BQ147" i="11"/>
  <c r="BJ147" i="11"/>
  <c r="BT147" i="11"/>
  <c r="BM147" i="11"/>
  <c r="BP147" i="11"/>
  <c r="BE147" i="11"/>
  <c r="BD147" i="11"/>
  <c r="BS147" i="11"/>
  <c r="BU147" i="11"/>
  <c r="BK147" i="11"/>
  <c r="BN147" i="11"/>
  <c r="BL147" i="11"/>
  <c r="BC147" i="11"/>
  <c r="BO147" i="11"/>
  <c r="BK149" i="11"/>
  <c r="AZ149" i="11"/>
  <c r="BM149" i="11"/>
  <c r="AY149" i="11"/>
  <c r="BD149" i="11"/>
  <c r="BE149" i="11"/>
  <c r="BU149" i="11"/>
  <c r="BN149" i="11"/>
  <c r="BV149" i="11"/>
  <c r="BT149" i="11"/>
  <c r="BF149" i="11"/>
  <c r="BL149" i="11"/>
  <c r="BA149" i="11"/>
  <c r="BC149" i="11"/>
  <c r="BI149" i="11"/>
  <c r="BX149" i="11"/>
  <c r="BW149" i="11"/>
  <c r="BJ149" i="11"/>
  <c r="BB149" i="11"/>
  <c r="BG149" i="11"/>
  <c r="BH149" i="11"/>
  <c r="BQ149" i="11"/>
  <c r="BS149" i="11"/>
  <c r="BO149" i="11"/>
  <c r="BR149" i="11"/>
  <c r="BP149" i="11"/>
  <c r="BQ124" i="11"/>
  <c r="BI124" i="11"/>
  <c r="BA124" i="11"/>
  <c r="BX124" i="11"/>
  <c r="BR124" i="11"/>
  <c r="BP124" i="11"/>
  <c r="BH124" i="11"/>
  <c r="AZ124" i="11"/>
  <c r="BB124" i="11"/>
  <c r="BT124" i="11"/>
  <c r="BD124" i="11"/>
  <c r="BS124" i="11"/>
  <c r="BL124" i="11"/>
  <c r="BJ124" i="11"/>
  <c r="BC124" i="11"/>
  <c r="BK124" i="11"/>
  <c r="BE124" i="11"/>
  <c r="BU124" i="11"/>
  <c r="BN124" i="11"/>
  <c r="BV124" i="11"/>
  <c r="AY124" i="11"/>
  <c r="BW124" i="11"/>
  <c r="BF124" i="11"/>
  <c r="BM124" i="11"/>
  <c r="BG124" i="11"/>
  <c r="BO124" i="11"/>
  <c r="BV135" i="11"/>
  <c r="BN135" i="11"/>
  <c r="BF135" i="11"/>
  <c r="BW135" i="11"/>
  <c r="BO135" i="11"/>
  <c r="BG135" i="11"/>
  <c r="AY135" i="11"/>
  <c r="BX135" i="11"/>
  <c r="BP135" i="11"/>
  <c r="BH135" i="11"/>
  <c r="AZ135" i="11"/>
  <c r="BJ135" i="11"/>
  <c r="BR135" i="11"/>
  <c r="BB135" i="11"/>
  <c r="BA135" i="11"/>
  <c r="BI135" i="11"/>
  <c r="BC135" i="11"/>
  <c r="BD135" i="11"/>
  <c r="BK135" i="11"/>
  <c r="BL135" i="11"/>
  <c r="BS135" i="11"/>
  <c r="BT135" i="11"/>
  <c r="BM135" i="11"/>
  <c r="BE135" i="11"/>
  <c r="BU135" i="11"/>
  <c r="BQ135" i="11"/>
  <c r="BX88" i="11"/>
  <c r="BP88" i="11"/>
  <c r="BH88" i="11"/>
  <c r="AZ88" i="11"/>
  <c r="BW88" i="11"/>
  <c r="BO88" i="11"/>
  <c r="BG88" i="11"/>
  <c r="AY88" i="11"/>
  <c r="BS88" i="11"/>
  <c r="BK88" i="11"/>
  <c r="BC88" i="11"/>
  <c r="BB88" i="11"/>
  <c r="BJ88" i="11"/>
  <c r="BR88" i="11"/>
  <c r="BD88" i="11"/>
  <c r="BL88" i="11"/>
  <c r="BT88" i="11"/>
  <c r="BE88" i="11"/>
  <c r="BF88" i="11"/>
  <c r="BA88" i="11"/>
  <c r="BM88" i="11"/>
  <c r="BN88" i="11"/>
  <c r="BU88" i="11"/>
  <c r="BV88" i="11"/>
  <c r="BQ88" i="11"/>
  <c r="BI88" i="11"/>
  <c r="BP179" i="11"/>
  <c r="BN179" i="11"/>
  <c r="BV179" i="11"/>
  <c r="BH179" i="11"/>
  <c r="AZ179" i="11"/>
  <c r="BR179" i="11"/>
  <c r="BX179" i="11"/>
  <c r="BB179" i="11"/>
  <c r="BJ179" i="11"/>
  <c r="BS179" i="11"/>
  <c r="BQ179" i="11"/>
  <c r="BK179" i="11"/>
  <c r="BC179" i="11"/>
  <c r="BL179" i="11"/>
  <c r="BD179" i="11"/>
  <c r="BT179" i="11"/>
  <c r="BM179" i="11"/>
  <c r="AY179" i="11"/>
  <c r="BE179" i="11"/>
  <c r="BO179" i="11"/>
  <c r="BI179" i="11"/>
  <c r="BG179" i="11"/>
  <c r="BW179" i="11"/>
  <c r="BU179" i="11"/>
  <c r="BA179" i="11"/>
  <c r="BF179" i="11"/>
  <c r="BM175" i="11"/>
  <c r="BX175" i="11"/>
  <c r="BU175" i="11"/>
  <c r="BI175" i="11"/>
  <c r="BJ175" i="11"/>
  <c r="BR175" i="11"/>
  <c r="BP175" i="11"/>
  <c r="BH175" i="11"/>
  <c r="BN175" i="11"/>
  <c r="AZ175" i="11"/>
  <c r="BQ175" i="11"/>
  <c r="BV175" i="11"/>
  <c r="BC175" i="11"/>
  <c r="BB175" i="11"/>
  <c r="BA175" i="11"/>
  <c r="BS175" i="11"/>
  <c r="BL175" i="11"/>
  <c r="BK175" i="11"/>
  <c r="BD175" i="11"/>
  <c r="BE175" i="11"/>
  <c r="BG175" i="11"/>
  <c r="AY175" i="11"/>
  <c r="BF175" i="11"/>
  <c r="BO175" i="11"/>
  <c r="BW175" i="11"/>
  <c r="BT175" i="11"/>
  <c r="BU108" i="11"/>
  <c r="BM108" i="11"/>
  <c r="BE108" i="11"/>
  <c r="BH108" i="11"/>
  <c r="BB108" i="11"/>
  <c r="BX108" i="11"/>
  <c r="BA108" i="11"/>
  <c r="AZ108" i="11"/>
  <c r="BQ108" i="11"/>
  <c r="BP108" i="11"/>
  <c r="BI108" i="11"/>
  <c r="BD108" i="11"/>
  <c r="BJ108" i="11"/>
  <c r="BR108" i="11"/>
  <c r="BC108" i="11"/>
  <c r="BL108" i="11"/>
  <c r="BT108" i="11"/>
  <c r="BK108" i="11"/>
  <c r="BS108" i="11"/>
  <c r="BW108" i="11"/>
  <c r="BN108" i="11"/>
  <c r="BV108" i="11"/>
  <c r="AY108" i="11"/>
  <c r="BO108" i="11"/>
  <c r="BG108" i="11"/>
  <c r="BF108" i="11"/>
  <c r="BQ102" i="11"/>
  <c r="BD102" i="11"/>
  <c r="BU102" i="11"/>
  <c r="AZ102" i="11"/>
  <c r="AY102" i="11"/>
  <c r="BJ102" i="11"/>
  <c r="BB102" i="11"/>
  <c r="BT154" i="11"/>
  <c r="BI154" i="11"/>
  <c r="BV154" i="11"/>
  <c r="BR154" i="11"/>
  <c r="BL154" i="11"/>
  <c r="BP154" i="11"/>
  <c r="BN154" i="11"/>
  <c r="BW154" i="11"/>
  <c r="BM154" i="11"/>
  <c r="BF154" i="11"/>
  <c r="BG154" i="11"/>
  <c r="BO154" i="11"/>
  <c r="AZ154" i="11"/>
  <c r="BU154" i="11"/>
  <c r="AY154" i="11"/>
  <c r="BX154" i="11"/>
  <c r="BJ154" i="11"/>
  <c r="BH154" i="11"/>
  <c r="BS154" i="11"/>
  <c r="BC154" i="11"/>
  <c r="BA154" i="11"/>
  <c r="BB154" i="11"/>
  <c r="BD154" i="11"/>
  <c r="BK154" i="11"/>
  <c r="BQ154" i="11"/>
  <c r="BE154" i="11"/>
  <c r="BV131" i="11"/>
  <c r="BN131" i="11"/>
  <c r="BF131" i="11"/>
  <c r="BW131" i="11"/>
  <c r="BO131" i="11"/>
  <c r="BG131" i="11"/>
  <c r="AY131" i="11"/>
  <c r="BX131" i="11"/>
  <c r="BP131" i="11"/>
  <c r="BH131" i="11"/>
  <c r="AZ131" i="11"/>
  <c r="BR131" i="11"/>
  <c r="BJ131" i="11"/>
  <c r="BB131" i="11"/>
  <c r="BA131" i="11"/>
  <c r="BI131" i="11"/>
  <c r="BQ131" i="11"/>
  <c r="BD131" i="11"/>
  <c r="BL131" i="11"/>
  <c r="BC131" i="11"/>
  <c r="BT131" i="11"/>
  <c r="BM131" i="11"/>
  <c r="BK131" i="11"/>
  <c r="BE131" i="11"/>
  <c r="BU131" i="11"/>
  <c r="BS131" i="11"/>
  <c r="BR129" i="11"/>
  <c r="BJ129" i="11"/>
  <c r="BB129" i="11"/>
  <c r="BS129" i="11"/>
  <c r="BK129" i="11"/>
  <c r="BC129" i="11"/>
  <c r="BT129" i="11"/>
  <c r="BL129" i="11"/>
  <c r="BD129" i="11"/>
  <c r="BF129" i="11"/>
  <c r="BN129" i="11"/>
  <c r="BV129" i="11"/>
  <c r="BE129" i="11"/>
  <c r="BM129" i="11"/>
  <c r="BU129" i="11"/>
  <c r="BX129" i="11"/>
  <c r="BG129" i="11"/>
  <c r="BO129" i="11"/>
  <c r="BW129" i="11"/>
  <c r="AZ129" i="11"/>
  <c r="BP129" i="11"/>
  <c r="BI129" i="11"/>
  <c r="BQ129" i="11"/>
  <c r="BA129" i="11"/>
  <c r="AY129" i="11"/>
  <c r="BH129" i="11"/>
  <c r="BX162" i="11"/>
  <c r="BV162" i="11"/>
  <c r="BM162" i="11"/>
  <c r="BU138" i="11"/>
  <c r="BN138" i="11"/>
  <c r="BP138" i="11"/>
  <c r="BW138" i="11"/>
  <c r="BI138" i="11"/>
  <c r="BS138" i="11"/>
  <c r="BR133" i="11"/>
  <c r="BJ133" i="11"/>
  <c r="BB133" i="11"/>
  <c r="BS133" i="11"/>
  <c r="BK133" i="11"/>
  <c r="BC133" i="11"/>
  <c r="BT133" i="11"/>
  <c r="BL133" i="11"/>
  <c r="BD133" i="11"/>
  <c r="BF133" i="11"/>
  <c r="BV133" i="11"/>
  <c r="BN133" i="11"/>
  <c r="BE133" i="11"/>
  <c r="BM133" i="11"/>
  <c r="BU133" i="11"/>
  <c r="BG133" i="11"/>
  <c r="BW133" i="11"/>
  <c r="AZ133" i="11"/>
  <c r="BH133" i="11"/>
  <c r="BP133" i="11"/>
  <c r="BX133" i="11"/>
  <c r="AY133" i="11"/>
  <c r="BI133" i="11"/>
  <c r="BA133" i="11"/>
  <c r="BO133" i="11"/>
  <c r="BQ133" i="11"/>
  <c r="BI122" i="11"/>
  <c r="AZ122" i="11"/>
  <c r="BG122" i="11"/>
  <c r="BR122" i="11"/>
  <c r="BI194" i="11"/>
  <c r="BX194" i="11"/>
  <c r="BE194" i="11"/>
  <c r="BP194" i="11"/>
  <c r="BM194" i="11"/>
  <c r="BU194" i="11"/>
  <c r="BH194" i="11"/>
  <c r="AZ194" i="11"/>
  <c r="BG194" i="11"/>
  <c r="BQ194" i="11"/>
  <c r="AY194" i="11"/>
  <c r="BW194" i="11"/>
  <c r="BO194" i="11"/>
  <c r="BB194" i="11"/>
  <c r="BL194" i="11"/>
  <c r="BD194" i="11"/>
  <c r="BS194" i="11"/>
  <c r="BK194" i="11"/>
  <c r="BC194" i="11"/>
  <c r="BJ194" i="11"/>
  <c r="BV194" i="11"/>
  <c r="BA194" i="11"/>
  <c r="BN194" i="11"/>
  <c r="BF194" i="11"/>
  <c r="BR194" i="11"/>
  <c r="BT194" i="11"/>
  <c r="BH170" i="11"/>
  <c r="BP170" i="11"/>
  <c r="BV170" i="11"/>
  <c r="AZ170" i="11"/>
  <c r="BQ170" i="11"/>
  <c r="BD170" i="11"/>
  <c r="BE170" i="11"/>
  <c r="BO170" i="11"/>
  <c r="BT170" i="11"/>
  <c r="BM170" i="11"/>
  <c r="BU170" i="11"/>
  <c r="AY170" i="11"/>
  <c r="BW170" i="11"/>
  <c r="BB170" i="11"/>
  <c r="BG170" i="11"/>
  <c r="BK170" i="11"/>
  <c r="BX170" i="11"/>
  <c r="BN170" i="11"/>
  <c r="BJ170" i="11"/>
  <c r="BA170" i="11"/>
  <c r="BF170" i="11"/>
  <c r="BR170" i="11"/>
  <c r="BS170" i="11"/>
  <c r="BI170" i="11"/>
  <c r="BC170" i="11"/>
  <c r="BL170" i="11"/>
  <c r="BT173" i="11"/>
  <c r="BE173" i="11"/>
  <c r="BL173" i="11"/>
  <c r="BC173" i="11"/>
  <c r="BD173" i="11"/>
  <c r="BV173" i="11"/>
  <c r="BU173" i="11"/>
  <c r="BS173" i="11"/>
  <c r="BN173" i="11"/>
  <c r="BF173" i="11"/>
  <c r="BM173" i="11"/>
  <c r="AZ173" i="11"/>
  <c r="BP173" i="11"/>
  <c r="AY173" i="11"/>
  <c r="BW173" i="11"/>
  <c r="BO173" i="11"/>
  <c r="BG173" i="11"/>
  <c r="BA173" i="11"/>
  <c r="BQ173" i="11"/>
  <c r="BX173" i="11"/>
  <c r="BJ173" i="11"/>
  <c r="BB173" i="11"/>
  <c r="BI173" i="11"/>
  <c r="BH173" i="11"/>
  <c r="BR173" i="11"/>
  <c r="BK173" i="11"/>
  <c r="BU151" i="11"/>
  <c r="AY151" i="11"/>
  <c r="BH151" i="11"/>
  <c r="BQ151" i="11"/>
  <c r="BO151" i="11"/>
  <c r="AZ151" i="11"/>
  <c r="BR151" i="11"/>
  <c r="BX151" i="11"/>
  <c r="BA151" i="11"/>
  <c r="BI151" i="11"/>
  <c r="BM151" i="11"/>
  <c r="BN151" i="11"/>
  <c r="BB151" i="11"/>
  <c r="BV151" i="11"/>
  <c r="BP151" i="11"/>
  <c r="BK151" i="11"/>
  <c r="BT151" i="11"/>
  <c r="BJ151" i="11"/>
  <c r="BS151" i="11"/>
  <c r="BW151" i="11"/>
  <c r="BD151" i="11"/>
  <c r="BE151" i="11"/>
  <c r="BF151" i="11"/>
  <c r="BL151" i="11"/>
  <c r="BC151" i="11"/>
  <c r="BG151" i="11"/>
  <c r="BT134" i="11"/>
  <c r="BL134" i="11"/>
  <c r="BD134" i="11"/>
  <c r="BU134" i="11"/>
  <c r="BM134" i="11"/>
  <c r="BE134" i="11"/>
  <c r="BV134" i="11"/>
  <c r="BN134" i="11"/>
  <c r="BF134" i="11"/>
  <c r="BX134" i="11"/>
  <c r="BP134" i="11"/>
  <c r="BH134" i="11"/>
  <c r="AZ134" i="11"/>
  <c r="AY134" i="11"/>
  <c r="BG134" i="11"/>
  <c r="BO134" i="11"/>
  <c r="BW134" i="11"/>
  <c r="BB134" i="11"/>
  <c r="BR134" i="11"/>
  <c r="BA134" i="11"/>
  <c r="BQ134" i="11"/>
  <c r="BK134" i="11"/>
  <c r="BI134" i="11"/>
  <c r="BS134" i="11"/>
  <c r="BJ134" i="11"/>
  <c r="BC134" i="11"/>
  <c r="BW123" i="11"/>
  <c r="BO123" i="11"/>
  <c r="BG123" i="11"/>
  <c r="AY123" i="11"/>
  <c r="BV123" i="11"/>
  <c r="BP123" i="11"/>
  <c r="BN123" i="11"/>
  <c r="BH123" i="11"/>
  <c r="BF123" i="11"/>
  <c r="AZ123" i="11"/>
  <c r="BJ123" i="11"/>
  <c r="BR123" i="11"/>
  <c r="BX123" i="11"/>
  <c r="BB123" i="11"/>
  <c r="BA123" i="11"/>
  <c r="BI123" i="11"/>
  <c r="BQ123" i="11"/>
  <c r="BT123" i="11"/>
  <c r="BC123" i="11"/>
  <c r="BK123" i="11"/>
  <c r="BS123" i="11"/>
  <c r="BL123" i="11"/>
  <c r="BE123" i="11"/>
  <c r="BU123" i="11"/>
  <c r="BD123" i="11"/>
  <c r="BM123" i="11"/>
  <c r="BT126" i="11"/>
  <c r="BL126" i="11"/>
  <c r="BD126" i="11"/>
  <c r="BU126" i="11"/>
  <c r="BM126" i="11"/>
  <c r="BE126" i="11"/>
  <c r="BF126" i="11"/>
  <c r="BV126" i="11"/>
  <c r="BN126" i="11"/>
  <c r="AZ126" i="11"/>
  <c r="BP126" i="11"/>
  <c r="BX126" i="11"/>
  <c r="BH126" i="11"/>
  <c r="AY126" i="11"/>
  <c r="BG126" i="11"/>
  <c r="BO126" i="11"/>
  <c r="BW126" i="11"/>
  <c r="BA126" i="11"/>
  <c r="BB126" i="11"/>
  <c r="BI126" i="11"/>
  <c r="BJ126" i="11"/>
  <c r="BQ126" i="11"/>
  <c r="BR126" i="11"/>
  <c r="BC126" i="11"/>
  <c r="BK126" i="11"/>
  <c r="BS126" i="11"/>
  <c r="BR137" i="11"/>
  <c r="BE189" i="11"/>
  <c r="AZ189" i="11"/>
  <c r="BV189" i="11"/>
  <c r="BD189" i="11"/>
  <c r="BN189" i="11"/>
  <c r="BF189" i="11"/>
  <c r="BT189" i="11"/>
  <c r="AY189" i="11"/>
  <c r="BH189" i="11"/>
  <c r="BW189" i="11"/>
  <c r="BU189" i="11"/>
  <c r="BL189" i="11"/>
  <c r="BO189" i="11"/>
  <c r="BM189" i="11"/>
  <c r="BG189" i="11"/>
  <c r="BI189" i="11"/>
  <c r="BA189" i="11"/>
  <c r="BJ189" i="11"/>
  <c r="BB189" i="11"/>
  <c r="BK189" i="11"/>
  <c r="BX189" i="11"/>
  <c r="BR189" i="11"/>
  <c r="BS189" i="11"/>
  <c r="BQ189" i="11"/>
  <c r="BP189" i="11"/>
  <c r="BC189" i="11"/>
  <c r="BH95" i="11"/>
  <c r="BI95" i="11"/>
  <c r="BE95" i="11"/>
  <c r="BS117" i="11"/>
  <c r="BL117" i="11"/>
  <c r="BH117" i="11"/>
  <c r="BQ114" i="11"/>
  <c r="BI114" i="11"/>
  <c r="BA114" i="11"/>
  <c r="BU114" i="11"/>
  <c r="BT114" i="11"/>
  <c r="BM114" i="11"/>
  <c r="BL114" i="11"/>
  <c r="BF114" i="11"/>
  <c r="BE114" i="11"/>
  <c r="BD114" i="11"/>
  <c r="AY114" i="11"/>
  <c r="BX114" i="11"/>
  <c r="BP114" i="11"/>
  <c r="BN114" i="11"/>
  <c r="BH114" i="11"/>
  <c r="BW114" i="11"/>
  <c r="BV114" i="11"/>
  <c r="BG114" i="11"/>
  <c r="BO114" i="11"/>
  <c r="AZ114" i="11"/>
  <c r="BB114" i="11"/>
  <c r="BR114" i="11"/>
  <c r="BC114" i="11"/>
  <c r="BS114" i="11"/>
  <c r="BJ114" i="11"/>
  <c r="BK114" i="11"/>
  <c r="AY109" i="11"/>
  <c r="BJ109" i="11"/>
  <c r="BD109" i="11"/>
  <c r="BV109" i="11"/>
  <c r="BP109" i="11"/>
  <c r="BI109" i="11"/>
  <c r="BR183" i="11"/>
  <c r="BB183" i="11"/>
  <c r="BJ183" i="11"/>
  <c r="BA183" i="11"/>
  <c r="BM183" i="11"/>
  <c r="BK183" i="11"/>
  <c r="BC183" i="11"/>
  <c r="BT183" i="11"/>
  <c r="BN183" i="11"/>
  <c r="BI183" i="11"/>
  <c r="BS183" i="11"/>
  <c r="BD183" i="11"/>
  <c r="BQ183" i="11"/>
  <c r="BL183" i="11"/>
  <c r="BV183" i="11"/>
  <c r="BG183" i="11"/>
  <c r="BH183" i="11"/>
  <c r="BU183" i="11"/>
  <c r="BO183" i="11"/>
  <c r="BE183" i="11"/>
  <c r="AZ183" i="11"/>
  <c r="BX183" i="11"/>
  <c r="BP183" i="11"/>
  <c r="AY183" i="11"/>
  <c r="BW183" i="11"/>
  <c r="BF183" i="11"/>
  <c r="BS115" i="11"/>
  <c r="BK115" i="11"/>
  <c r="BC115" i="11"/>
  <c r="BN115" i="11"/>
  <c r="BH115" i="11"/>
  <c r="BG115" i="11"/>
  <c r="BX115" i="11"/>
  <c r="BF115" i="11"/>
  <c r="BW115" i="11"/>
  <c r="BV115" i="11"/>
  <c r="AY115" i="11"/>
  <c r="BO115" i="11"/>
  <c r="BI115" i="11"/>
  <c r="BA115" i="11"/>
  <c r="BR115" i="11"/>
  <c r="BJ115" i="11"/>
  <c r="AZ115" i="11"/>
  <c r="BB115" i="11"/>
  <c r="BQ115" i="11"/>
  <c r="BP115" i="11"/>
  <c r="BD115" i="11"/>
  <c r="BL115" i="11"/>
  <c r="BT115" i="11"/>
  <c r="BU115" i="11"/>
  <c r="BE115" i="11"/>
  <c r="BM115" i="11"/>
  <c r="BQ118" i="11"/>
  <c r="BI118" i="11"/>
  <c r="BA118" i="11"/>
  <c r="BU118" i="11"/>
  <c r="BM118" i="11"/>
  <c r="BE118" i="11"/>
  <c r="BL118" i="11"/>
  <c r="BD118" i="11"/>
  <c r="BT118" i="11"/>
  <c r="BV118" i="11"/>
  <c r="BH118" i="11"/>
  <c r="AZ118" i="11"/>
  <c r="BN118" i="11"/>
  <c r="BF118" i="11"/>
  <c r="BG118" i="11"/>
  <c r="BO118" i="11"/>
  <c r="BW118" i="11"/>
  <c r="BP118" i="11"/>
  <c r="BX118" i="11"/>
  <c r="AY118" i="11"/>
  <c r="BB118" i="11"/>
  <c r="BR118" i="11"/>
  <c r="BC118" i="11"/>
  <c r="BK118" i="11"/>
  <c r="BS118" i="11"/>
  <c r="BJ118" i="11"/>
  <c r="AZ165" i="11"/>
  <c r="BD165" i="11"/>
  <c r="BU165" i="11"/>
  <c r="BP165" i="11"/>
  <c r="BM165" i="11"/>
  <c r="BV165" i="11"/>
  <c r="BE165" i="11"/>
  <c r="BN165" i="11"/>
  <c r="BC165" i="11"/>
  <c r="BL165" i="11"/>
  <c r="BS165" i="11"/>
  <c r="AY165" i="11"/>
  <c r="BI165" i="11"/>
  <c r="BT165" i="11"/>
  <c r="BX165" i="11"/>
  <c r="BW165" i="11"/>
  <c r="BF165" i="11"/>
  <c r="BO165" i="11"/>
  <c r="BG165" i="11"/>
  <c r="BR165" i="11"/>
  <c r="BH165" i="11"/>
  <c r="BA165" i="11"/>
  <c r="BQ165" i="11"/>
  <c r="BJ165" i="11"/>
  <c r="BB165" i="11"/>
  <c r="BK165" i="11"/>
  <c r="BJ187" i="11"/>
  <c r="BR187" i="11"/>
  <c r="BB187" i="11"/>
  <c r="BI187" i="11"/>
  <c r="BA187" i="11"/>
  <c r="BV187" i="11"/>
  <c r="BS187" i="11"/>
  <c r="BK187" i="11"/>
  <c r="BQ187" i="11"/>
  <c r="BL187" i="11"/>
  <c r="BC187" i="11"/>
  <c r="BD187" i="11"/>
  <c r="BF187" i="11"/>
  <c r="BU187" i="11"/>
  <c r="BM187" i="11"/>
  <c r="BT187" i="11"/>
  <c r="BH187" i="11"/>
  <c r="BE187" i="11"/>
  <c r="BN187" i="11"/>
  <c r="BW187" i="11"/>
  <c r="BG187" i="11"/>
  <c r="AZ187" i="11"/>
  <c r="BP187" i="11"/>
  <c r="BX187" i="11"/>
  <c r="AY187" i="11"/>
  <c r="BO187" i="11"/>
  <c r="BU100" i="11"/>
  <c r="BM100" i="11"/>
  <c r="BE100" i="11"/>
  <c r="BJ100" i="11"/>
  <c r="BI100" i="11"/>
  <c r="BH100" i="11"/>
  <c r="BB100" i="11"/>
  <c r="BX100" i="11"/>
  <c r="BA100" i="11"/>
  <c r="BR100" i="11"/>
  <c r="AZ100" i="11"/>
  <c r="BQ100" i="11"/>
  <c r="BP100" i="11"/>
  <c r="BD100" i="11"/>
  <c r="BK100" i="11"/>
  <c r="BS100" i="11"/>
  <c r="BC100" i="11"/>
  <c r="BT100" i="11"/>
  <c r="BL100" i="11"/>
  <c r="BW100" i="11"/>
  <c r="BF100" i="11"/>
  <c r="BN100" i="11"/>
  <c r="BV100" i="11"/>
  <c r="AY100" i="11"/>
  <c r="BO100" i="11"/>
  <c r="BG100" i="11"/>
  <c r="BS111" i="11"/>
  <c r="BK111" i="11"/>
  <c r="BC111" i="11"/>
  <c r="BF111" i="11"/>
  <c r="BW111" i="11"/>
  <c r="BV111" i="11"/>
  <c r="AY111" i="11"/>
  <c r="BO111" i="11"/>
  <c r="BN111" i="11"/>
  <c r="BG111" i="11"/>
  <c r="BA111" i="11"/>
  <c r="BJ111" i="11"/>
  <c r="AZ111" i="11"/>
  <c r="BB111" i="11"/>
  <c r="BX111" i="11"/>
  <c r="BP111" i="11"/>
  <c r="BH111" i="11"/>
  <c r="BQ111" i="11"/>
  <c r="BI111" i="11"/>
  <c r="BR111" i="11"/>
  <c r="BT111" i="11"/>
  <c r="BL111" i="11"/>
  <c r="BU111" i="11"/>
  <c r="BD111" i="11"/>
  <c r="BE111" i="11"/>
  <c r="BM111" i="11"/>
  <c r="BV181" i="11"/>
  <c r="BP181" i="11"/>
  <c r="BM181" i="11"/>
  <c r="BC181" i="11"/>
  <c r="BN181" i="11"/>
  <c r="BK181" i="11"/>
  <c r="BS181" i="11"/>
  <c r="BD181" i="11"/>
  <c r="BL181" i="11"/>
  <c r="BF181" i="11"/>
  <c r="BE181" i="11"/>
  <c r="BO181" i="11"/>
  <c r="BU181" i="11"/>
  <c r="BG181" i="11"/>
  <c r="AY181" i="11"/>
  <c r="BW181" i="11"/>
  <c r="BA181" i="11"/>
  <c r="BQ181" i="11"/>
  <c r="AZ181" i="11"/>
  <c r="BI181" i="11"/>
  <c r="BT181" i="11"/>
  <c r="BR181" i="11"/>
  <c r="BJ181" i="11"/>
  <c r="BX181" i="11"/>
  <c r="BH181" i="11"/>
  <c r="BB181" i="11"/>
  <c r="BX128" i="11"/>
  <c r="BP128" i="11"/>
  <c r="BH128" i="11"/>
  <c r="AZ128" i="11"/>
  <c r="BQ128" i="11"/>
  <c r="BI128" i="11"/>
  <c r="BA128" i="11"/>
  <c r="BR128" i="11"/>
  <c r="BJ128" i="11"/>
  <c r="BB128" i="11"/>
  <c r="BL128" i="11"/>
  <c r="BD128" i="11"/>
  <c r="BT128" i="11"/>
  <c r="BC128" i="11"/>
  <c r="BK128" i="11"/>
  <c r="BS128" i="11"/>
  <c r="BF128" i="11"/>
  <c r="BV128" i="11"/>
  <c r="BE128" i="11"/>
  <c r="BW128" i="11"/>
  <c r="BM128" i="11"/>
  <c r="AY128" i="11"/>
  <c r="BG128" i="11"/>
  <c r="BU128" i="11"/>
  <c r="BO128" i="11"/>
  <c r="BN128" i="11"/>
  <c r="BF125" i="11"/>
  <c r="BA125" i="11"/>
  <c r="BQ106" i="11"/>
  <c r="BI106" i="11"/>
  <c r="BA106" i="11"/>
  <c r="BE106" i="11"/>
  <c r="BV106" i="11"/>
  <c r="BD106" i="11"/>
  <c r="BU106" i="11"/>
  <c r="BT106" i="11"/>
  <c r="BM106" i="11"/>
  <c r="BL106" i="11"/>
  <c r="BP106" i="11"/>
  <c r="BH106" i="11"/>
  <c r="BW106" i="11"/>
  <c r="AZ106" i="11"/>
  <c r="BF106" i="11"/>
  <c r="BN106" i="11"/>
  <c r="AY106" i="11"/>
  <c r="BX106" i="11"/>
  <c r="BO106" i="11"/>
  <c r="BG106" i="11"/>
  <c r="BB106" i="11"/>
  <c r="BC106" i="11"/>
  <c r="BR106" i="11"/>
  <c r="BS106" i="11"/>
  <c r="BK106" i="11"/>
  <c r="BJ106" i="11"/>
  <c r="BU116" i="11"/>
  <c r="BM116" i="11"/>
  <c r="BE116" i="11"/>
  <c r="BQ116" i="11"/>
  <c r="BA116" i="11"/>
  <c r="BX116" i="11"/>
  <c r="AZ116" i="11"/>
  <c r="BR116" i="11"/>
  <c r="BP116" i="11"/>
  <c r="BI116" i="11"/>
  <c r="BH116" i="11"/>
  <c r="BS116" i="11"/>
  <c r="BK116" i="11"/>
  <c r="BC116" i="11"/>
  <c r="BT116" i="11"/>
  <c r="BB116" i="11"/>
  <c r="BL116" i="11"/>
  <c r="BJ116" i="11"/>
  <c r="BD116" i="11"/>
  <c r="BO116" i="11"/>
  <c r="BF116" i="11"/>
  <c r="BV116" i="11"/>
  <c r="AY116" i="11"/>
  <c r="BN116" i="11"/>
  <c r="BG116" i="11"/>
  <c r="BW116" i="11"/>
  <c r="BV127" i="11"/>
  <c r="BN127" i="11"/>
  <c r="BF127" i="11"/>
  <c r="BW127" i="11"/>
  <c r="BO127" i="11"/>
  <c r="BG127" i="11"/>
  <c r="AY127" i="11"/>
  <c r="AZ127" i="11"/>
  <c r="BX127" i="11"/>
  <c r="BP127" i="11"/>
  <c r="BH127" i="11"/>
  <c r="BJ127" i="11"/>
  <c r="BR127" i="11"/>
  <c r="BB127" i="11"/>
  <c r="BI127" i="11"/>
  <c r="BQ127" i="11"/>
  <c r="BA127" i="11"/>
  <c r="BE127" i="11"/>
  <c r="BC127" i="11"/>
  <c r="BD127" i="11"/>
  <c r="BS127" i="11"/>
  <c r="BT127" i="11"/>
  <c r="BL127" i="11"/>
  <c r="BM127" i="11"/>
  <c r="BK127" i="11"/>
  <c r="BU127" i="11"/>
  <c r="BC146" i="11"/>
  <c r="BH146" i="11"/>
  <c r="BD146" i="11"/>
  <c r="BT146" i="11"/>
  <c r="W23" i="9"/>
  <c r="W42" i="9"/>
  <c r="AP34" i="9"/>
  <c r="D118" i="9"/>
  <c r="W16" i="9"/>
  <c r="W31" i="9"/>
  <c r="W13" i="9"/>
  <c r="W32" i="9"/>
  <c r="W53" i="9"/>
  <c r="W40" i="9"/>
  <c r="W14" i="9"/>
  <c r="W25" i="9"/>
  <c r="W22" i="9"/>
  <c r="W41" i="9"/>
  <c r="W7" i="9"/>
  <c r="W49" i="9"/>
  <c r="W21" i="9"/>
  <c r="W30" i="9"/>
  <c r="W39" i="9"/>
  <c r="W48" i="9"/>
  <c r="W10" i="9"/>
  <c r="W29" i="9"/>
  <c r="W38" i="9"/>
  <c r="W47" i="9"/>
  <c r="W56" i="9"/>
  <c r="AP56" i="9" s="1"/>
  <c r="W18" i="9"/>
  <c r="W37" i="9"/>
  <c r="W46" i="9"/>
  <c r="W55" i="9"/>
  <c r="W9" i="9"/>
  <c r="W26" i="9"/>
  <c r="W45" i="9"/>
  <c r="W54" i="9"/>
  <c r="W8" i="9"/>
  <c r="W17" i="9"/>
  <c r="W5" i="9"/>
  <c r="W27" i="9"/>
  <c r="W28" i="9"/>
  <c r="W35" i="9"/>
  <c r="W11" i="9"/>
  <c r="W43" i="9"/>
  <c r="W12" i="9"/>
  <c r="W44" i="9"/>
  <c r="W19" i="9"/>
  <c r="W51" i="9"/>
  <c r="W20" i="9"/>
  <c r="W52" i="9"/>
  <c r="W36" i="9"/>
  <c r="W6" i="9"/>
  <c r="D90" i="9" s="1"/>
  <c r="W15" i="9"/>
  <c r="W24" i="9"/>
  <c r="W33" i="9"/>
  <c r="W50" i="9"/>
  <c r="X5" i="9" a="1"/>
  <c r="D119" i="5"/>
  <c r="D64" i="2"/>
  <c r="N64" i="3"/>
  <c r="BW130" i="12" l="1"/>
  <c r="BO130" i="12"/>
  <c r="BG130" i="12"/>
  <c r="AY130" i="12"/>
  <c r="BU130" i="12"/>
  <c r="BM130" i="12"/>
  <c r="BE130" i="12"/>
  <c r="BT130" i="12"/>
  <c r="BL130" i="12"/>
  <c r="BD130" i="12"/>
  <c r="BR130" i="12"/>
  <c r="BJ130" i="12"/>
  <c r="BB130" i="12"/>
  <c r="BP130" i="12"/>
  <c r="BX130" i="12"/>
  <c r="BA130" i="12"/>
  <c r="AZ130" i="12"/>
  <c r="BI130" i="12"/>
  <c r="BH130" i="12"/>
  <c r="BQ130" i="12"/>
  <c r="BC130" i="12"/>
  <c r="BK130" i="12"/>
  <c r="BS130" i="12"/>
  <c r="BF130" i="12"/>
  <c r="BN130" i="12"/>
  <c r="BV130" i="12"/>
  <c r="E113" i="12"/>
  <c r="BH29" i="12"/>
  <c r="E122" i="12"/>
  <c r="BH38" i="12"/>
  <c r="E131" i="12"/>
  <c r="BH47" i="12"/>
  <c r="BH56" i="12"/>
  <c r="E102" i="12"/>
  <c r="BH18" i="12"/>
  <c r="E96" i="12"/>
  <c r="BH12" i="12"/>
  <c r="BU118" i="12"/>
  <c r="BM118" i="12"/>
  <c r="BE118" i="12"/>
  <c r="BR118" i="12"/>
  <c r="BJ118" i="12"/>
  <c r="BB118" i="12"/>
  <c r="BQ118" i="12"/>
  <c r="BI118" i="12"/>
  <c r="BA118" i="12"/>
  <c r="BT118" i="12"/>
  <c r="BL118" i="12"/>
  <c r="BD118" i="12"/>
  <c r="BN118" i="12"/>
  <c r="BF118" i="12"/>
  <c r="AZ118" i="12"/>
  <c r="BH118" i="12"/>
  <c r="BP118" i="12"/>
  <c r="BX118" i="12"/>
  <c r="BV118" i="12"/>
  <c r="BC118" i="12"/>
  <c r="BK118" i="12"/>
  <c r="BS118" i="12"/>
  <c r="BW118" i="12"/>
  <c r="AY118" i="12"/>
  <c r="BG118" i="12"/>
  <c r="BO118" i="12"/>
  <c r="BU110" i="12"/>
  <c r="BM110" i="12"/>
  <c r="BE110" i="12"/>
  <c r="BR110" i="12"/>
  <c r="BJ110" i="12"/>
  <c r="BB110" i="12"/>
  <c r="BQ110" i="12"/>
  <c r="BI110" i="12"/>
  <c r="BA110" i="12"/>
  <c r="BT110" i="12"/>
  <c r="BL110" i="12"/>
  <c r="BD110" i="12"/>
  <c r="BV110" i="12"/>
  <c r="AZ110" i="12"/>
  <c r="BN110" i="12"/>
  <c r="BH110" i="12"/>
  <c r="BF110" i="12"/>
  <c r="BP110" i="12"/>
  <c r="BX110" i="12"/>
  <c r="BC110" i="12"/>
  <c r="BK110" i="12"/>
  <c r="BS110" i="12"/>
  <c r="AY110" i="12"/>
  <c r="BG110" i="12"/>
  <c r="BO110" i="12"/>
  <c r="BW110" i="12"/>
  <c r="BU133" i="12"/>
  <c r="BM133" i="12"/>
  <c r="BE133" i="12"/>
  <c r="BS133" i="12"/>
  <c r="BK133" i="12"/>
  <c r="BC133" i="12"/>
  <c r="BR133" i="12"/>
  <c r="BJ133" i="12"/>
  <c r="BB133" i="12"/>
  <c r="BX133" i="12"/>
  <c r="BP133" i="12"/>
  <c r="BH133" i="12"/>
  <c r="AZ133" i="12"/>
  <c r="BF133" i="12"/>
  <c r="BN133" i="12"/>
  <c r="AY133" i="12"/>
  <c r="BV133" i="12"/>
  <c r="BG133" i="12"/>
  <c r="BO133" i="12"/>
  <c r="BW133" i="12"/>
  <c r="BI133" i="12"/>
  <c r="BQ133" i="12"/>
  <c r="BA133" i="12"/>
  <c r="BD133" i="12"/>
  <c r="BL133" i="12"/>
  <c r="BT133" i="12"/>
  <c r="BU129" i="12"/>
  <c r="BM129" i="12"/>
  <c r="BE129" i="12"/>
  <c r="BS129" i="12"/>
  <c r="BK129" i="12"/>
  <c r="BC129" i="12"/>
  <c r="BR129" i="12"/>
  <c r="BJ129" i="12"/>
  <c r="BB129" i="12"/>
  <c r="BX129" i="12"/>
  <c r="BP129" i="12"/>
  <c r="BH129" i="12"/>
  <c r="AZ129" i="12"/>
  <c r="AY129" i="12"/>
  <c r="BV129" i="12"/>
  <c r="BG129" i="12"/>
  <c r="BO129" i="12"/>
  <c r="BW129" i="12"/>
  <c r="BF129" i="12"/>
  <c r="BN129" i="12"/>
  <c r="BI129" i="12"/>
  <c r="BQ129" i="12"/>
  <c r="BA129" i="12"/>
  <c r="BD129" i="12"/>
  <c r="BL129" i="12"/>
  <c r="BT129" i="12"/>
  <c r="BQ123" i="12"/>
  <c r="BI123" i="12"/>
  <c r="BA123" i="12"/>
  <c r="BW123" i="12"/>
  <c r="BO123" i="12"/>
  <c r="BG123" i="12"/>
  <c r="AY123" i="12"/>
  <c r="BV123" i="12"/>
  <c r="BN123" i="12"/>
  <c r="BF123" i="12"/>
  <c r="BT123" i="12"/>
  <c r="BL123" i="12"/>
  <c r="BD123" i="12"/>
  <c r="BK123" i="12"/>
  <c r="BC123" i="12"/>
  <c r="BB123" i="12"/>
  <c r="BJ123" i="12"/>
  <c r="BS123" i="12"/>
  <c r="BR123" i="12"/>
  <c r="BX123" i="12"/>
  <c r="BE123" i="12"/>
  <c r="BM123" i="12"/>
  <c r="BU123" i="12"/>
  <c r="BH123" i="12"/>
  <c r="BP123" i="12"/>
  <c r="AZ123" i="12"/>
  <c r="BQ112" i="12"/>
  <c r="BI112" i="12"/>
  <c r="BA112" i="12"/>
  <c r="BV112" i="12"/>
  <c r="BN112" i="12"/>
  <c r="BF112" i="12"/>
  <c r="BU112" i="12"/>
  <c r="BM112" i="12"/>
  <c r="BE112" i="12"/>
  <c r="BX112" i="12"/>
  <c r="BP112" i="12"/>
  <c r="BH112" i="12"/>
  <c r="AZ112" i="12"/>
  <c r="BL112" i="12"/>
  <c r="BT112" i="12"/>
  <c r="BR112" i="12"/>
  <c r="BJ112" i="12"/>
  <c r="BB112" i="12"/>
  <c r="BD112" i="12"/>
  <c r="BW112" i="12"/>
  <c r="AY112" i="12"/>
  <c r="BG112" i="12"/>
  <c r="BO112" i="12"/>
  <c r="BC112" i="12"/>
  <c r="BK112" i="12"/>
  <c r="BS112" i="12"/>
  <c r="BQ108" i="12"/>
  <c r="BI108" i="12"/>
  <c r="BA108" i="12"/>
  <c r="BV108" i="12"/>
  <c r="BN108" i="12"/>
  <c r="BF108" i="12"/>
  <c r="BU108" i="12"/>
  <c r="BM108" i="12"/>
  <c r="BE108" i="12"/>
  <c r="BH108" i="12"/>
  <c r="AZ108" i="12"/>
  <c r="BX108" i="12"/>
  <c r="BP108" i="12"/>
  <c r="BD108" i="12"/>
  <c r="BL108" i="12"/>
  <c r="BT108" i="12"/>
  <c r="BR108" i="12"/>
  <c r="BJ108" i="12"/>
  <c r="BB108" i="12"/>
  <c r="BO108" i="12"/>
  <c r="BW108" i="12"/>
  <c r="AY108" i="12"/>
  <c r="BG108" i="12"/>
  <c r="BC108" i="12"/>
  <c r="BK108" i="12"/>
  <c r="BS108" i="12"/>
  <c r="BU114" i="12"/>
  <c r="BM114" i="12"/>
  <c r="BE114" i="12"/>
  <c r="BR114" i="12"/>
  <c r="BJ114" i="12"/>
  <c r="BB114" i="12"/>
  <c r="BQ114" i="12"/>
  <c r="BI114" i="12"/>
  <c r="BA114" i="12"/>
  <c r="BT114" i="12"/>
  <c r="BL114" i="12"/>
  <c r="BD114" i="12"/>
  <c r="BN114" i="12"/>
  <c r="BF114" i="12"/>
  <c r="AZ114" i="12"/>
  <c r="BH114" i="12"/>
  <c r="BP114" i="12"/>
  <c r="BX114" i="12"/>
  <c r="BV114" i="12"/>
  <c r="BC114" i="12"/>
  <c r="BK114" i="12"/>
  <c r="BS114" i="12"/>
  <c r="BW114" i="12"/>
  <c r="AY114" i="12"/>
  <c r="BG114" i="12"/>
  <c r="BO114" i="12"/>
  <c r="BS117" i="12"/>
  <c r="BK117" i="12"/>
  <c r="BC117" i="12"/>
  <c r="BX117" i="12"/>
  <c r="BP117" i="12"/>
  <c r="BH117" i="12"/>
  <c r="AZ117" i="12"/>
  <c r="BW117" i="12"/>
  <c r="BO117" i="12"/>
  <c r="BG117" i="12"/>
  <c r="AY117" i="12"/>
  <c r="BR117" i="12"/>
  <c r="BJ117" i="12"/>
  <c r="BB117" i="12"/>
  <c r="BD117" i="12"/>
  <c r="BF117" i="12"/>
  <c r="BN117" i="12"/>
  <c r="BV117" i="12"/>
  <c r="BL117" i="12"/>
  <c r="BT117" i="12"/>
  <c r="BI117" i="12"/>
  <c r="BQ117" i="12"/>
  <c r="BA117" i="12"/>
  <c r="BE117" i="12"/>
  <c r="BM117" i="12"/>
  <c r="BU117" i="12"/>
  <c r="E121" i="12"/>
  <c r="BH37" i="12"/>
  <c r="E130" i="12"/>
  <c r="BH46" i="12"/>
  <c r="E139" i="12"/>
  <c r="BH55" i="12"/>
  <c r="E93" i="12"/>
  <c r="BH9" i="12"/>
  <c r="E110" i="12"/>
  <c r="BH26" i="12"/>
  <c r="E104" i="12"/>
  <c r="BH20" i="12"/>
  <c r="BU106" i="12"/>
  <c r="BM106" i="12"/>
  <c r="BE106" i="12"/>
  <c r="BR106" i="12"/>
  <c r="BJ106" i="12"/>
  <c r="BB106" i="12"/>
  <c r="BQ106" i="12"/>
  <c r="BI106" i="12"/>
  <c r="BA106" i="12"/>
  <c r="BL106" i="12"/>
  <c r="BD106" i="12"/>
  <c r="BT106" i="12"/>
  <c r="BF106" i="12"/>
  <c r="BH106" i="12"/>
  <c r="BP106" i="12"/>
  <c r="BX106" i="12"/>
  <c r="BV106" i="12"/>
  <c r="BN106" i="12"/>
  <c r="AZ106" i="12"/>
  <c r="BS106" i="12"/>
  <c r="BC106" i="12"/>
  <c r="BK106" i="12"/>
  <c r="AY106" i="12"/>
  <c r="BG106" i="12"/>
  <c r="BO106" i="12"/>
  <c r="BW106" i="12"/>
  <c r="BS109" i="12"/>
  <c r="BK109" i="12"/>
  <c r="BC109" i="12"/>
  <c r="BX109" i="12"/>
  <c r="BP109" i="12"/>
  <c r="BH109" i="12"/>
  <c r="AZ109" i="12"/>
  <c r="BW109" i="12"/>
  <c r="BO109" i="12"/>
  <c r="BG109" i="12"/>
  <c r="AY109" i="12"/>
  <c r="BB109" i="12"/>
  <c r="BR109" i="12"/>
  <c r="BJ109" i="12"/>
  <c r="BF109" i="12"/>
  <c r="BN109" i="12"/>
  <c r="BT109" i="12"/>
  <c r="BV109" i="12"/>
  <c r="BL109" i="12"/>
  <c r="BD109" i="12"/>
  <c r="BA109" i="12"/>
  <c r="BI109" i="12"/>
  <c r="BQ109" i="12"/>
  <c r="BE109" i="12"/>
  <c r="BM109" i="12"/>
  <c r="BU109" i="12"/>
  <c r="BQ131" i="12"/>
  <c r="BI131" i="12"/>
  <c r="BA131" i="12"/>
  <c r="BW131" i="12"/>
  <c r="BO131" i="12"/>
  <c r="BG131" i="12"/>
  <c r="AY131" i="12"/>
  <c r="BV131" i="12"/>
  <c r="BN131" i="12"/>
  <c r="BF131" i="12"/>
  <c r="BT131" i="12"/>
  <c r="BL131" i="12"/>
  <c r="BD131" i="12"/>
  <c r="BB131" i="12"/>
  <c r="BC131" i="12"/>
  <c r="BK131" i="12"/>
  <c r="BJ131" i="12"/>
  <c r="BS131" i="12"/>
  <c r="BR131" i="12"/>
  <c r="BE131" i="12"/>
  <c r="BM131" i="12"/>
  <c r="BU131" i="12"/>
  <c r="BP131" i="12"/>
  <c r="BX131" i="12"/>
  <c r="AZ131" i="12"/>
  <c r="BH131" i="12"/>
  <c r="BW115" i="12"/>
  <c r="BO115" i="12"/>
  <c r="BG115" i="12"/>
  <c r="AY115" i="12"/>
  <c r="BT115" i="12"/>
  <c r="BL115" i="12"/>
  <c r="BD115" i="12"/>
  <c r="BS115" i="12"/>
  <c r="BK115" i="12"/>
  <c r="BC115" i="12"/>
  <c r="BV115" i="12"/>
  <c r="BN115" i="12"/>
  <c r="BF115" i="12"/>
  <c r="BX115" i="12"/>
  <c r="BP115" i="12"/>
  <c r="BH115" i="12"/>
  <c r="AZ115" i="12"/>
  <c r="BB115" i="12"/>
  <c r="BJ115" i="12"/>
  <c r="BR115" i="12"/>
  <c r="BE115" i="12"/>
  <c r="BM115" i="12"/>
  <c r="BU115" i="12"/>
  <c r="BA115" i="12"/>
  <c r="BI115" i="12"/>
  <c r="BQ115" i="12"/>
  <c r="AP55" i="12"/>
  <c r="AP47" i="12"/>
  <c r="AP39" i="12"/>
  <c r="AP31" i="12"/>
  <c r="AP23" i="12"/>
  <c r="AP15" i="12"/>
  <c r="AP7" i="12"/>
  <c r="AP54" i="12"/>
  <c r="AP46" i="12"/>
  <c r="AP38" i="12"/>
  <c r="AP30" i="12"/>
  <c r="AP14" i="12"/>
  <c r="AP6" i="12"/>
  <c r="AP53" i="12"/>
  <c r="AP45" i="12"/>
  <c r="AP37" i="12"/>
  <c r="AP29" i="12"/>
  <c r="AP21" i="12"/>
  <c r="AP13" i="12"/>
  <c r="AP5" i="12"/>
  <c r="AP52" i="12"/>
  <c r="AP44" i="12"/>
  <c r="AP36" i="12"/>
  <c r="AP28" i="12"/>
  <c r="AP20" i="12"/>
  <c r="AP12" i="12"/>
  <c r="AP51" i="12"/>
  <c r="AP43" i="12"/>
  <c r="AP35" i="12"/>
  <c r="AP27" i="12"/>
  <c r="AP19" i="12"/>
  <c r="AP11" i="12"/>
  <c r="AP50" i="12"/>
  <c r="AP42" i="12"/>
  <c r="AP34" i="12"/>
  <c r="AP26" i="12"/>
  <c r="AP18" i="12"/>
  <c r="AP10" i="12"/>
  <c r="AP49" i="12"/>
  <c r="AP41" i="12"/>
  <c r="AP33" i="12"/>
  <c r="AP25" i="12"/>
  <c r="AP17" i="12"/>
  <c r="AP9" i="12"/>
  <c r="AP56" i="12"/>
  <c r="AP48" i="12"/>
  <c r="AP40" i="12"/>
  <c r="AP32" i="12"/>
  <c r="AP24" i="12"/>
  <c r="AP16" i="12"/>
  <c r="AP8" i="12"/>
  <c r="AP22" i="12"/>
  <c r="E103" i="12"/>
  <c r="BH19" i="12"/>
  <c r="E129" i="12"/>
  <c r="BH45" i="12"/>
  <c r="E138" i="12"/>
  <c r="BH54" i="12"/>
  <c r="E92" i="12"/>
  <c r="BH8" i="12"/>
  <c r="E101" i="12"/>
  <c r="BH17" i="12"/>
  <c r="E118" i="12"/>
  <c r="BH34" i="12"/>
  <c r="E112" i="12"/>
  <c r="BH28" i="12"/>
  <c r="BS128" i="12"/>
  <c r="BK128" i="12"/>
  <c r="BC128" i="12"/>
  <c r="BQ128" i="12"/>
  <c r="BI128" i="12"/>
  <c r="BA128" i="12"/>
  <c r="BX128" i="12"/>
  <c r="BP128" i="12"/>
  <c r="BH128" i="12"/>
  <c r="AZ128" i="12"/>
  <c r="BV128" i="12"/>
  <c r="BN128" i="12"/>
  <c r="BF128" i="12"/>
  <c r="BT128" i="12"/>
  <c r="BU128" i="12"/>
  <c r="BD128" i="12"/>
  <c r="BE128" i="12"/>
  <c r="BL128" i="12"/>
  <c r="BM128" i="12"/>
  <c r="AY128" i="12"/>
  <c r="BG128" i="12"/>
  <c r="BO128" i="12"/>
  <c r="BW128" i="12"/>
  <c r="BB128" i="12"/>
  <c r="BJ128" i="12"/>
  <c r="BR128" i="12"/>
  <c r="BW95" i="12"/>
  <c r="BO95" i="12"/>
  <c r="BG95" i="12"/>
  <c r="AY95" i="12"/>
  <c r="BT95" i="12"/>
  <c r="BL95" i="12"/>
  <c r="BD95" i="12"/>
  <c r="BS95" i="12"/>
  <c r="BK95" i="12"/>
  <c r="BC95" i="12"/>
  <c r="BV95" i="12"/>
  <c r="BN95" i="12"/>
  <c r="BF95" i="12"/>
  <c r="BB95" i="12"/>
  <c r="BX95" i="12"/>
  <c r="BJ95" i="12"/>
  <c r="BP95" i="12"/>
  <c r="BR95" i="12"/>
  <c r="AZ95" i="12"/>
  <c r="BH95" i="12"/>
  <c r="BE95" i="12"/>
  <c r="BM95" i="12"/>
  <c r="BU95" i="12"/>
  <c r="BA95" i="12"/>
  <c r="BI95" i="12"/>
  <c r="BQ95" i="12"/>
  <c r="BS120" i="12"/>
  <c r="BK120" i="12"/>
  <c r="BC120" i="12"/>
  <c r="BQ120" i="12"/>
  <c r="BI120" i="12"/>
  <c r="BA120" i="12"/>
  <c r="BX120" i="12"/>
  <c r="BP120" i="12"/>
  <c r="BH120" i="12"/>
  <c r="AZ120" i="12"/>
  <c r="BV120" i="12"/>
  <c r="BN120" i="12"/>
  <c r="BF120" i="12"/>
  <c r="BU120" i="12"/>
  <c r="BM120" i="12"/>
  <c r="BE120" i="12"/>
  <c r="BD120" i="12"/>
  <c r="BL120" i="12"/>
  <c r="BT120" i="12"/>
  <c r="AY120" i="12"/>
  <c r="BG120" i="12"/>
  <c r="BO120" i="12"/>
  <c r="BW120" i="12"/>
  <c r="BJ120" i="12"/>
  <c r="BB120" i="12"/>
  <c r="BR120" i="12"/>
  <c r="BQ116" i="12"/>
  <c r="BI116" i="12"/>
  <c r="BA116" i="12"/>
  <c r="BV116" i="12"/>
  <c r="BN116" i="12"/>
  <c r="BF116" i="12"/>
  <c r="BU116" i="12"/>
  <c r="BM116" i="12"/>
  <c r="BE116" i="12"/>
  <c r="BX116" i="12"/>
  <c r="BP116" i="12"/>
  <c r="BH116" i="12"/>
  <c r="AZ116" i="12"/>
  <c r="BR116" i="12"/>
  <c r="BJ116" i="12"/>
  <c r="BB116" i="12"/>
  <c r="BD116" i="12"/>
  <c r="BL116" i="12"/>
  <c r="BT116" i="12"/>
  <c r="BW116" i="12"/>
  <c r="AY116" i="12"/>
  <c r="BG116" i="12"/>
  <c r="BO116" i="12"/>
  <c r="BC116" i="12"/>
  <c r="BK116" i="12"/>
  <c r="BS116" i="12"/>
  <c r="BW103" i="12"/>
  <c r="BO103" i="12"/>
  <c r="BG103" i="12"/>
  <c r="AY103" i="12"/>
  <c r="BT103" i="12"/>
  <c r="BL103" i="12"/>
  <c r="BD103" i="12"/>
  <c r="BS103" i="12"/>
  <c r="BK103" i="12"/>
  <c r="BC103" i="12"/>
  <c r="BV103" i="12"/>
  <c r="BN103" i="12"/>
  <c r="BF103" i="12"/>
  <c r="BJ103" i="12"/>
  <c r="BX103" i="12"/>
  <c r="BR103" i="12"/>
  <c r="BP103" i="12"/>
  <c r="BH103" i="12"/>
  <c r="AZ103" i="12"/>
  <c r="BB103" i="12"/>
  <c r="BE103" i="12"/>
  <c r="BM103" i="12"/>
  <c r="BU103" i="12"/>
  <c r="BA103" i="12"/>
  <c r="BI103" i="12"/>
  <c r="BQ103" i="12"/>
  <c r="BU125" i="12"/>
  <c r="BM125" i="12"/>
  <c r="BE125" i="12"/>
  <c r="BS125" i="12"/>
  <c r="BK125" i="12"/>
  <c r="BC125" i="12"/>
  <c r="BR125" i="12"/>
  <c r="BJ125" i="12"/>
  <c r="BB125" i="12"/>
  <c r="BX125" i="12"/>
  <c r="BP125" i="12"/>
  <c r="BH125" i="12"/>
  <c r="AZ125" i="12"/>
  <c r="AY125" i="12"/>
  <c r="BF125" i="12"/>
  <c r="BG125" i="12"/>
  <c r="BN125" i="12"/>
  <c r="BO125" i="12"/>
  <c r="BV125" i="12"/>
  <c r="BW125" i="12"/>
  <c r="BD125" i="12"/>
  <c r="BA125" i="12"/>
  <c r="BI125" i="12"/>
  <c r="BQ125" i="12"/>
  <c r="BL125" i="12"/>
  <c r="BT125" i="12"/>
  <c r="BS105" i="12"/>
  <c r="BK105" i="12"/>
  <c r="BC105" i="12"/>
  <c r="BX105" i="12"/>
  <c r="BP105" i="12"/>
  <c r="BH105" i="12"/>
  <c r="AZ105" i="12"/>
  <c r="BW105" i="12"/>
  <c r="BO105" i="12"/>
  <c r="BG105" i="12"/>
  <c r="AY105" i="12"/>
  <c r="BR105" i="12"/>
  <c r="BJ105" i="12"/>
  <c r="BB105" i="12"/>
  <c r="BT105" i="12"/>
  <c r="BF105" i="12"/>
  <c r="BL105" i="12"/>
  <c r="BN105" i="12"/>
  <c r="BD105" i="12"/>
  <c r="BV105" i="12"/>
  <c r="BA105" i="12"/>
  <c r="BI105" i="12"/>
  <c r="BQ105" i="12"/>
  <c r="BE105" i="12"/>
  <c r="BM105" i="12"/>
  <c r="BU105" i="12"/>
  <c r="E119" i="12"/>
  <c r="BH35" i="12"/>
  <c r="E137" i="12"/>
  <c r="BH53" i="12"/>
  <c r="E91" i="12"/>
  <c r="AY146" i="12" s="1"/>
  <c r="BH7" i="12"/>
  <c r="E100" i="12"/>
  <c r="BH16" i="12"/>
  <c r="E109" i="12"/>
  <c r="BH25" i="12"/>
  <c r="E126" i="12"/>
  <c r="BH42" i="12"/>
  <c r="E120" i="12"/>
  <c r="BH36" i="12"/>
  <c r="BX97" i="12"/>
  <c r="BP97" i="12"/>
  <c r="BH97" i="12"/>
  <c r="AZ97" i="12"/>
  <c r="BW97" i="12"/>
  <c r="BO97" i="12"/>
  <c r="BG97" i="12"/>
  <c r="AY97" i="12"/>
  <c r="BR97" i="12"/>
  <c r="BJ97" i="12"/>
  <c r="BB97" i="12"/>
  <c r="BV97" i="12"/>
  <c r="BT97" i="12"/>
  <c r="BL97" i="12"/>
  <c r="BF97" i="12"/>
  <c r="BD97" i="12"/>
  <c r="BN97" i="12"/>
  <c r="BA97" i="12"/>
  <c r="BI97" i="12"/>
  <c r="BQ97" i="12"/>
  <c r="BC97" i="12"/>
  <c r="BK97" i="12"/>
  <c r="BS97" i="12"/>
  <c r="BE97" i="12"/>
  <c r="BM97" i="12"/>
  <c r="BU97" i="12"/>
  <c r="AQ5" i="12" a="1"/>
  <c r="Z5" i="12"/>
  <c r="BM98" i="12"/>
  <c r="BE98" i="12"/>
  <c r="BR98" i="12"/>
  <c r="BJ98" i="12"/>
  <c r="BB98" i="12"/>
  <c r="BQ98" i="12"/>
  <c r="BI98" i="12"/>
  <c r="BA98" i="12"/>
  <c r="BT98" i="12"/>
  <c r="BL98" i="12"/>
  <c r="BD98" i="12"/>
  <c r="BF98" i="12"/>
  <c r="AZ98" i="12"/>
  <c r="BH98" i="12"/>
  <c r="BP98" i="12"/>
  <c r="BX98" i="12"/>
  <c r="BV98" i="12"/>
  <c r="BN98" i="12"/>
  <c r="BC98" i="12"/>
  <c r="BK98" i="12"/>
  <c r="BS98" i="12"/>
  <c r="BU98" i="12"/>
  <c r="AY98" i="12"/>
  <c r="BG98" i="12"/>
  <c r="BO98" i="12"/>
  <c r="BW98" i="12"/>
  <c r="BS101" i="12"/>
  <c r="BK101" i="12"/>
  <c r="BC101" i="12"/>
  <c r="BX101" i="12"/>
  <c r="BP101" i="12"/>
  <c r="BH101" i="12"/>
  <c r="AZ101" i="12"/>
  <c r="BW101" i="12"/>
  <c r="BO101" i="12"/>
  <c r="BG101" i="12"/>
  <c r="AY101" i="12"/>
  <c r="BR101" i="12"/>
  <c r="BJ101" i="12"/>
  <c r="BB101" i="12"/>
  <c r="BV101" i="12"/>
  <c r="BD101" i="12"/>
  <c r="BT101" i="12"/>
  <c r="BF101" i="12"/>
  <c r="BN101" i="12"/>
  <c r="BL101" i="12"/>
  <c r="BA101" i="12"/>
  <c r="BI101" i="12"/>
  <c r="BQ101" i="12"/>
  <c r="BE101" i="12"/>
  <c r="BM101" i="12"/>
  <c r="BU101" i="12"/>
  <c r="BU90" i="12"/>
  <c r="BM90" i="12"/>
  <c r="BE90" i="12"/>
  <c r="BR90" i="12"/>
  <c r="BJ90" i="12"/>
  <c r="BB90" i="12"/>
  <c r="BQ90" i="12"/>
  <c r="BI90" i="12"/>
  <c r="BA90" i="12"/>
  <c r="BL90" i="12"/>
  <c r="BD90" i="12"/>
  <c r="BT90" i="12"/>
  <c r="BX90" i="12"/>
  <c r="AZ90" i="12"/>
  <c r="BH90" i="12"/>
  <c r="BP90" i="12"/>
  <c r="BV90" i="12"/>
  <c r="BN90" i="12"/>
  <c r="BF90" i="12"/>
  <c r="BS90" i="12"/>
  <c r="BC90" i="12"/>
  <c r="BK90" i="12"/>
  <c r="BW90" i="12"/>
  <c r="AY90" i="12"/>
  <c r="BG90" i="12"/>
  <c r="BO90" i="12"/>
  <c r="BS93" i="12"/>
  <c r="BK93" i="12"/>
  <c r="BC93" i="12"/>
  <c r="BX93" i="12"/>
  <c r="BP93" i="12"/>
  <c r="BH93" i="12"/>
  <c r="AZ93" i="12"/>
  <c r="BW93" i="12"/>
  <c r="BO93" i="12"/>
  <c r="BG93" i="12"/>
  <c r="AY93" i="12"/>
  <c r="BB93" i="12"/>
  <c r="BR93" i="12"/>
  <c r="BJ93" i="12"/>
  <c r="BT93" i="12"/>
  <c r="BD93" i="12"/>
  <c r="BL93" i="12"/>
  <c r="BF93" i="12"/>
  <c r="BN93" i="12"/>
  <c r="BV93" i="12"/>
  <c r="BA93" i="12"/>
  <c r="BI93" i="12"/>
  <c r="BQ93" i="12"/>
  <c r="BE93" i="12"/>
  <c r="BM93" i="12"/>
  <c r="BU93" i="12"/>
  <c r="E135" i="12"/>
  <c r="BH51" i="12"/>
  <c r="E90" i="12"/>
  <c r="BH6" i="12"/>
  <c r="E99" i="12"/>
  <c r="BH15" i="12"/>
  <c r="E108" i="12"/>
  <c r="BH24" i="12"/>
  <c r="E117" i="12"/>
  <c r="BH33" i="12"/>
  <c r="E134" i="12"/>
  <c r="BH50" i="12"/>
  <c r="E128" i="12"/>
  <c r="BH44" i="12"/>
  <c r="BG57" i="12"/>
  <c r="BG62" i="12" s="1"/>
  <c r="BW119" i="12"/>
  <c r="BO119" i="12"/>
  <c r="BG119" i="12"/>
  <c r="AY119" i="12"/>
  <c r="BV119" i="12"/>
  <c r="BN119" i="12"/>
  <c r="BF119" i="12"/>
  <c r="BT119" i="12"/>
  <c r="BL119" i="12"/>
  <c r="BD119" i="12"/>
  <c r="BS119" i="12"/>
  <c r="BK119" i="12"/>
  <c r="BC119" i="12"/>
  <c r="BJ119" i="12"/>
  <c r="BR119" i="12"/>
  <c r="BP119" i="12"/>
  <c r="BH119" i="12"/>
  <c r="AZ119" i="12"/>
  <c r="BB119" i="12"/>
  <c r="BM119" i="12"/>
  <c r="BU119" i="12"/>
  <c r="BX119" i="12"/>
  <c r="BE119" i="12"/>
  <c r="BA119" i="12"/>
  <c r="BI119" i="12"/>
  <c r="BQ119" i="12"/>
  <c r="BW111" i="12"/>
  <c r="BO111" i="12"/>
  <c r="BG111" i="12"/>
  <c r="AY111" i="12"/>
  <c r="BT111" i="12"/>
  <c r="BL111" i="12"/>
  <c r="BD111" i="12"/>
  <c r="BS111" i="12"/>
  <c r="BK111" i="12"/>
  <c r="BC111" i="12"/>
  <c r="BV111" i="12"/>
  <c r="BN111" i="12"/>
  <c r="BF111" i="12"/>
  <c r="BX111" i="12"/>
  <c r="BB111" i="12"/>
  <c r="BP111" i="12"/>
  <c r="BJ111" i="12"/>
  <c r="BH111" i="12"/>
  <c r="BR111" i="12"/>
  <c r="AZ111" i="12"/>
  <c r="BE111" i="12"/>
  <c r="BM111" i="12"/>
  <c r="BU111" i="12"/>
  <c r="BA111" i="12"/>
  <c r="BI111" i="12"/>
  <c r="BQ111" i="12"/>
  <c r="BQ96" i="12"/>
  <c r="BI96" i="12"/>
  <c r="BA96" i="12"/>
  <c r="BV96" i="12"/>
  <c r="BN96" i="12"/>
  <c r="BF96" i="12"/>
  <c r="BU96" i="12"/>
  <c r="BM96" i="12"/>
  <c r="BE96" i="12"/>
  <c r="BX96" i="12"/>
  <c r="BP96" i="12"/>
  <c r="BH96" i="12"/>
  <c r="AZ96" i="12"/>
  <c r="BR96" i="12"/>
  <c r="BL96" i="12"/>
  <c r="BJ96" i="12"/>
  <c r="BB96" i="12"/>
  <c r="BD96" i="12"/>
  <c r="BT96" i="12"/>
  <c r="AY96" i="12"/>
  <c r="BG96" i="12"/>
  <c r="BO96" i="12"/>
  <c r="BW96" i="12"/>
  <c r="BC96" i="12"/>
  <c r="BK96" i="12"/>
  <c r="BS96" i="12"/>
  <c r="E89" i="12"/>
  <c r="AY144" i="12" s="1"/>
  <c r="BH5" i="12"/>
  <c r="E98" i="12"/>
  <c r="BH14" i="12"/>
  <c r="E107" i="12"/>
  <c r="BH23" i="12"/>
  <c r="E116" i="12"/>
  <c r="BH32" i="12"/>
  <c r="E125" i="12"/>
  <c r="BH41" i="12"/>
  <c r="E95" i="12"/>
  <c r="BH11" i="12"/>
  <c r="E136" i="12"/>
  <c r="BH52" i="12"/>
  <c r="BR88" i="12"/>
  <c r="BJ88" i="12"/>
  <c r="BB88" i="12"/>
  <c r="BQ88" i="12"/>
  <c r="BI88" i="12"/>
  <c r="BA88" i="12"/>
  <c r="BX88" i="12"/>
  <c r="BP88" i="12"/>
  <c r="BH88" i="12"/>
  <c r="AZ88" i="12"/>
  <c r="BU88" i="12"/>
  <c r="BM88" i="12"/>
  <c r="BE88" i="12"/>
  <c r="BD88" i="12"/>
  <c r="BV88" i="12"/>
  <c r="BS88" i="12"/>
  <c r="BL88" i="12"/>
  <c r="BT88" i="12"/>
  <c r="AY88" i="12"/>
  <c r="BG88" i="12"/>
  <c r="BF88" i="12"/>
  <c r="BO88" i="12"/>
  <c r="BC88" i="12"/>
  <c r="BN88" i="12"/>
  <c r="BW88" i="12"/>
  <c r="BK88" i="12"/>
  <c r="BW99" i="12"/>
  <c r="BO99" i="12"/>
  <c r="BG99" i="12"/>
  <c r="AY99" i="12"/>
  <c r="BT99" i="12"/>
  <c r="BL99" i="12"/>
  <c r="BD99" i="12"/>
  <c r="BS99" i="12"/>
  <c r="BK99" i="12"/>
  <c r="BC99" i="12"/>
  <c r="BV99" i="12"/>
  <c r="BN99" i="12"/>
  <c r="BF99" i="12"/>
  <c r="BX99" i="12"/>
  <c r="BP99" i="12"/>
  <c r="BH99" i="12"/>
  <c r="BB99" i="12"/>
  <c r="AZ99" i="12"/>
  <c r="BJ99" i="12"/>
  <c r="BR99" i="12"/>
  <c r="BE99" i="12"/>
  <c r="BM99" i="12"/>
  <c r="BU99" i="12"/>
  <c r="BA99" i="12"/>
  <c r="BI99" i="12"/>
  <c r="BQ99" i="12"/>
  <c r="BS89" i="12"/>
  <c r="BK89" i="12"/>
  <c r="BC89" i="12"/>
  <c r="BX89" i="12"/>
  <c r="BP89" i="12"/>
  <c r="BH89" i="12"/>
  <c r="AZ89" i="12"/>
  <c r="BW89" i="12"/>
  <c r="BO89" i="12"/>
  <c r="BG89" i="12"/>
  <c r="AY89" i="12"/>
  <c r="BR89" i="12"/>
  <c r="BJ89" i="12"/>
  <c r="BB89" i="12"/>
  <c r="BF89" i="12"/>
  <c r="BT89" i="12"/>
  <c r="BN89" i="12"/>
  <c r="BV89" i="12"/>
  <c r="BD89" i="12"/>
  <c r="BL89" i="12"/>
  <c r="BA89" i="12"/>
  <c r="BI89" i="12"/>
  <c r="BQ89" i="12"/>
  <c r="BE89" i="12"/>
  <c r="BM89" i="12"/>
  <c r="BU89" i="12"/>
  <c r="BU137" i="12"/>
  <c r="BM137" i="12"/>
  <c r="BE137" i="12"/>
  <c r="BS137" i="12"/>
  <c r="BK137" i="12"/>
  <c r="BC137" i="12"/>
  <c r="BR137" i="12"/>
  <c r="BJ137" i="12"/>
  <c r="BB137" i="12"/>
  <c r="BX137" i="12"/>
  <c r="BP137" i="12"/>
  <c r="BH137" i="12"/>
  <c r="AZ137" i="12"/>
  <c r="AY137" i="12"/>
  <c r="BG137" i="12"/>
  <c r="BO137" i="12"/>
  <c r="BW137" i="12"/>
  <c r="BF137" i="12"/>
  <c r="BN137" i="12"/>
  <c r="BV137" i="12"/>
  <c r="BA137" i="12"/>
  <c r="BI137" i="12"/>
  <c r="BQ137" i="12"/>
  <c r="BD137" i="12"/>
  <c r="BL137" i="12"/>
  <c r="BT137" i="12"/>
  <c r="BS136" i="12"/>
  <c r="BK136" i="12"/>
  <c r="BC136" i="12"/>
  <c r="BQ136" i="12"/>
  <c r="BI136" i="12"/>
  <c r="BA136" i="12"/>
  <c r="BX136" i="12"/>
  <c r="BP136" i="12"/>
  <c r="BH136" i="12"/>
  <c r="AZ136" i="12"/>
  <c r="BV136" i="12"/>
  <c r="BN136" i="12"/>
  <c r="BF136" i="12"/>
  <c r="BD136" i="12"/>
  <c r="BE136" i="12"/>
  <c r="BL136" i="12"/>
  <c r="BM136" i="12"/>
  <c r="BT136" i="12"/>
  <c r="BU136" i="12"/>
  <c r="AY136" i="12"/>
  <c r="BG136" i="12"/>
  <c r="BO136" i="12"/>
  <c r="BW136" i="12"/>
  <c r="BJ136" i="12"/>
  <c r="BR136" i="12"/>
  <c r="BB136" i="12"/>
  <c r="BS132" i="12"/>
  <c r="BK132" i="12"/>
  <c r="BC132" i="12"/>
  <c r="BQ132" i="12"/>
  <c r="BI132" i="12"/>
  <c r="BA132" i="12"/>
  <c r="BX132" i="12"/>
  <c r="BP132" i="12"/>
  <c r="BH132" i="12"/>
  <c r="AZ132" i="12"/>
  <c r="BV132" i="12"/>
  <c r="BN132" i="12"/>
  <c r="BF132" i="12"/>
  <c r="BT132" i="12"/>
  <c r="BE132" i="12"/>
  <c r="BM132" i="12"/>
  <c r="BU132" i="12"/>
  <c r="BD132" i="12"/>
  <c r="BL132" i="12"/>
  <c r="AY132" i="12"/>
  <c r="BG132" i="12"/>
  <c r="BO132" i="12"/>
  <c r="BW132" i="12"/>
  <c r="BB132" i="12"/>
  <c r="BJ132" i="12"/>
  <c r="BR132" i="12"/>
  <c r="BW91" i="12"/>
  <c r="BO91" i="12"/>
  <c r="BG91" i="12"/>
  <c r="AY91" i="12"/>
  <c r="BT91" i="12"/>
  <c r="BL91" i="12"/>
  <c r="BD91" i="12"/>
  <c r="BS91" i="12"/>
  <c r="BK91" i="12"/>
  <c r="BC91" i="12"/>
  <c r="BN91" i="12"/>
  <c r="BF91" i="12"/>
  <c r="BV91" i="12"/>
  <c r="AZ91" i="12"/>
  <c r="BB91" i="12"/>
  <c r="BJ91" i="12"/>
  <c r="BX91" i="12"/>
  <c r="BR91" i="12"/>
  <c r="BP91" i="12"/>
  <c r="BH91" i="12"/>
  <c r="BE91" i="12"/>
  <c r="BM91" i="12"/>
  <c r="BU91" i="12"/>
  <c r="BA91" i="12"/>
  <c r="BI91" i="12"/>
  <c r="BQ91" i="12"/>
  <c r="BU102" i="12"/>
  <c r="BM102" i="12"/>
  <c r="BE102" i="12"/>
  <c r="BR102" i="12"/>
  <c r="BJ102" i="12"/>
  <c r="BB102" i="12"/>
  <c r="BQ102" i="12"/>
  <c r="BI102" i="12"/>
  <c r="BA102" i="12"/>
  <c r="BT102" i="12"/>
  <c r="BL102" i="12"/>
  <c r="BD102" i="12"/>
  <c r="BF102" i="12"/>
  <c r="AZ102" i="12"/>
  <c r="BH102" i="12"/>
  <c r="BP102" i="12"/>
  <c r="BX102" i="12"/>
  <c r="BV102" i="12"/>
  <c r="BN102" i="12"/>
  <c r="BS102" i="12"/>
  <c r="BC102" i="12"/>
  <c r="BK102" i="12"/>
  <c r="BG102" i="12"/>
  <c r="BO102" i="12"/>
  <c r="BW102" i="12"/>
  <c r="AY102" i="12"/>
  <c r="E97" i="12"/>
  <c r="BH13" i="12"/>
  <c r="E106" i="12"/>
  <c r="BH22" i="12"/>
  <c r="E115" i="12"/>
  <c r="BH31" i="12"/>
  <c r="E124" i="12"/>
  <c r="BH40" i="12"/>
  <c r="E133" i="12"/>
  <c r="BH49" i="12"/>
  <c r="E111" i="12"/>
  <c r="BH27" i="12"/>
  <c r="BS124" i="12"/>
  <c r="BK124" i="12"/>
  <c r="BC124" i="12"/>
  <c r="BQ124" i="12"/>
  <c r="BI124" i="12"/>
  <c r="BA124" i="12"/>
  <c r="BX124" i="12"/>
  <c r="BP124" i="12"/>
  <c r="BH124" i="12"/>
  <c r="AZ124" i="12"/>
  <c r="BV124" i="12"/>
  <c r="BN124" i="12"/>
  <c r="BF124" i="12"/>
  <c r="BD124" i="12"/>
  <c r="BL124" i="12"/>
  <c r="BT124" i="12"/>
  <c r="BE124" i="12"/>
  <c r="BM124" i="12"/>
  <c r="BU124" i="12"/>
  <c r="BO124" i="12"/>
  <c r="BW124" i="12"/>
  <c r="BJ124" i="12"/>
  <c r="AY124" i="12"/>
  <c r="BG124" i="12"/>
  <c r="BB124" i="12"/>
  <c r="BR124" i="12"/>
  <c r="BW138" i="12"/>
  <c r="BO138" i="12"/>
  <c r="BG138" i="12"/>
  <c r="AY138" i="12"/>
  <c r="BU138" i="12"/>
  <c r="BM138" i="12"/>
  <c r="BE138" i="12"/>
  <c r="BT138" i="12"/>
  <c r="BL138" i="12"/>
  <c r="BD138" i="12"/>
  <c r="BR138" i="12"/>
  <c r="BJ138" i="12"/>
  <c r="BB138" i="12"/>
  <c r="BP138" i="12"/>
  <c r="BX138" i="12"/>
  <c r="BA138" i="12"/>
  <c r="BI138" i="12"/>
  <c r="BQ138" i="12"/>
  <c r="AZ138" i="12"/>
  <c r="BH138" i="12"/>
  <c r="BC138" i="12"/>
  <c r="BK138" i="12"/>
  <c r="BS138" i="12"/>
  <c r="BN138" i="12"/>
  <c r="BV138" i="12"/>
  <c r="BF138" i="12"/>
  <c r="BU94" i="12"/>
  <c r="BM94" i="12"/>
  <c r="BE94" i="12"/>
  <c r="BR94" i="12"/>
  <c r="BJ94" i="12"/>
  <c r="BB94" i="12"/>
  <c r="BQ94" i="12"/>
  <c r="BI94" i="12"/>
  <c r="BA94" i="12"/>
  <c r="BT94" i="12"/>
  <c r="BL94" i="12"/>
  <c r="BD94" i="12"/>
  <c r="BV94" i="12"/>
  <c r="AZ94" i="12"/>
  <c r="BN94" i="12"/>
  <c r="BH94" i="12"/>
  <c r="BF94" i="12"/>
  <c r="BP94" i="12"/>
  <c r="BX94" i="12"/>
  <c r="BS94" i="12"/>
  <c r="BC94" i="12"/>
  <c r="BK94" i="12"/>
  <c r="AY94" i="12"/>
  <c r="BG94" i="12"/>
  <c r="BO94" i="12"/>
  <c r="BW94" i="12"/>
  <c r="BU121" i="12"/>
  <c r="BM121" i="12"/>
  <c r="BE121" i="12"/>
  <c r="BS121" i="12"/>
  <c r="BK121" i="12"/>
  <c r="BC121" i="12"/>
  <c r="BR121" i="12"/>
  <c r="BJ121" i="12"/>
  <c r="BB121" i="12"/>
  <c r="BX121" i="12"/>
  <c r="BP121" i="12"/>
  <c r="BH121" i="12"/>
  <c r="AZ121" i="12"/>
  <c r="BW121" i="12"/>
  <c r="BO121" i="12"/>
  <c r="BG121" i="12"/>
  <c r="AY121" i="12"/>
  <c r="BF121" i="12"/>
  <c r="BN121" i="12"/>
  <c r="BV121" i="12"/>
  <c r="BQ121" i="12"/>
  <c r="BD121" i="12"/>
  <c r="BA121" i="12"/>
  <c r="BI121" i="12"/>
  <c r="BL121" i="12"/>
  <c r="BT121" i="12"/>
  <c r="BW107" i="12"/>
  <c r="BO107" i="12"/>
  <c r="BG107" i="12"/>
  <c r="AY107" i="12"/>
  <c r="BT107" i="12"/>
  <c r="BL107" i="12"/>
  <c r="BD107" i="12"/>
  <c r="BS107" i="12"/>
  <c r="BK107" i="12"/>
  <c r="BC107" i="12"/>
  <c r="BN107" i="12"/>
  <c r="BF107" i="12"/>
  <c r="BV107" i="12"/>
  <c r="BH107" i="12"/>
  <c r="AZ107" i="12"/>
  <c r="BB107" i="12"/>
  <c r="BJ107" i="12"/>
  <c r="BR107" i="12"/>
  <c r="BX107" i="12"/>
  <c r="BP107" i="12"/>
  <c r="BE107" i="12"/>
  <c r="BM107" i="12"/>
  <c r="BU107" i="12"/>
  <c r="BA107" i="12"/>
  <c r="BI107" i="12"/>
  <c r="BQ107" i="12"/>
  <c r="BQ100" i="12"/>
  <c r="BI100" i="12"/>
  <c r="BA100" i="12"/>
  <c r="BV100" i="12"/>
  <c r="BN100" i="12"/>
  <c r="BF100" i="12"/>
  <c r="BU100" i="12"/>
  <c r="BM100" i="12"/>
  <c r="BE100" i="12"/>
  <c r="BX100" i="12"/>
  <c r="BP100" i="12"/>
  <c r="BH100" i="12"/>
  <c r="AZ100" i="12"/>
  <c r="BR100" i="12"/>
  <c r="BJ100" i="12"/>
  <c r="BB100" i="12"/>
  <c r="BD100" i="12"/>
  <c r="BL100" i="12"/>
  <c r="BT100" i="12"/>
  <c r="BG100" i="12"/>
  <c r="BO100" i="12"/>
  <c r="BW100" i="12"/>
  <c r="AY100" i="12"/>
  <c r="BC100" i="12"/>
  <c r="BK100" i="12"/>
  <c r="BS100" i="12"/>
  <c r="BW134" i="12"/>
  <c r="BO134" i="12"/>
  <c r="BG134" i="12"/>
  <c r="AY134" i="12"/>
  <c r="BU134" i="12"/>
  <c r="BM134" i="12"/>
  <c r="BE134" i="12"/>
  <c r="BT134" i="12"/>
  <c r="BL134" i="12"/>
  <c r="BD134" i="12"/>
  <c r="BR134" i="12"/>
  <c r="BJ134" i="12"/>
  <c r="BB134" i="12"/>
  <c r="AZ134" i="12"/>
  <c r="BH134" i="12"/>
  <c r="BA134" i="12"/>
  <c r="BP134" i="12"/>
  <c r="BI134" i="12"/>
  <c r="BX134" i="12"/>
  <c r="BQ134" i="12"/>
  <c r="BC134" i="12"/>
  <c r="BK134" i="12"/>
  <c r="BS134" i="12"/>
  <c r="BF134" i="12"/>
  <c r="BN134" i="12"/>
  <c r="BV134" i="12"/>
  <c r="E105" i="12"/>
  <c r="BH21" i="12"/>
  <c r="E114" i="12"/>
  <c r="BH30" i="12"/>
  <c r="E123" i="12"/>
  <c r="BH39" i="12"/>
  <c r="E132" i="12"/>
  <c r="BH48" i="12"/>
  <c r="E94" i="12"/>
  <c r="BH10" i="12"/>
  <c r="E127" i="12"/>
  <c r="BH43" i="12"/>
  <c r="BQ92" i="12"/>
  <c r="BI92" i="12"/>
  <c r="BA92" i="12"/>
  <c r="BV92" i="12"/>
  <c r="BN92" i="12"/>
  <c r="BF92" i="12"/>
  <c r="BU92" i="12"/>
  <c r="BM92" i="12"/>
  <c r="BE92" i="12"/>
  <c r="BH92" i="12"/>
  <c r="AZ92" i="12"/>
  <c r="BX92" i="12"/>
  <c r="BP92" i="12"/>
  <c r="BT92" i="12"/>
  <c r="BR92" i="12"/>
  <c r="BJ92" i="12"/>
  <c r="BB92" i="12"/>
  <c r="BD92" i="12"/>
  <c r="BL92" i="12"/>
  <c r="AY92" i="12"/>
  <c r="BG92" i="12"/>
  <c r="BO92" i="12"/>
  <c r="BW92" i="12"/>
  <c r="BC92" i="12"/>
  <c r="BK92" i="12"/>
  <c r="BS92" i="12"/>
  <c r="BW126" i="12"/>
  <c r="BO126" i="12"/>
  <c r="BG126" i="12"/>
  <c r="AY126" i="12"/>
  <c r="BU126" i="12"/>
  <c r="BM126" i="12"/>
  <c r="BE126" i="12"/>
  <c r="BT126" i="12"/>
  <c r="BL126" i="12"/>
  <c r="BD126" i="12"/>
  <c r="BR126" i="12"/>
  <c r="BJ126" i="12"/>
  <c r="BB126" i="12"/>
  <c r="AZ126" i="12"/>
  <c r="BH126" i="12"/>
  <c r="BP126" i="12"/>
  <c r="BX126" i="12"/>
  <c r="BQ126" i="12"/>
  <c r="BA126" i="12"/>
  <c r="BI126" i="12"/>
  <c r="BC126" i="12"/>
  <c r="BK126" i="12"/>
  <c r="BS126" i="12"/>
  <c r="BN126" i="12"/>
  <c r="BF126" i="12"/>
  <c r="BV126" i="12"/>
  <c r="BQ104" i="12"/>
  <c r="BI104" i="12"/>
  <c r="BA104" i="12"/>
  <c r="BV104" i="12"/>
  <c r="BN104" i="12"/>
  <c r="BF104" i="12"/>
  <c r="BU104" i="12"/>
  <c r="BM104" i="12"/>
  <c r="BE104" i="12"/>
  <c r="BX104" i="12"/>
  <c r="BP104" i="12"/>
  <c r="BH104" i="12"/>
  <c r="AZ104" i="12"/>
  <c r="BB104" i="12"/>
  <c r="BD104" i="12"/>
  <c r="BL104" i="12"/>
  <c r="BT104" i="12"/>
  <c r="BR104" i="12"/>
  <c r="BJ104" i="12"/>
  <c r="BO104" i="12"/>
  <c r="BW104" i="12"/>
  <c r="AY104" i="12"/>
  <c r="BG104" i="12"/>
  <c r="BC104" i="12"/>
  <c r="BK104" i="12"/>
  <c r="BS104" i="12"/>
  <c r="BQ135" i="12"/>
  <c r="BI135" i="12"/>
  <c r="BA135" i="12"/>
  <c r="BW135" i="12"/>
  <c r="BO135" i="12"/>
  <c r="BG135" i="12"/>
  <c r="AY135" i="12"/>
  <c r="BV135" i="12"/>
  <c r="BN135" i="12"/>
  <c r="BF135" i="12"/>
  <c r="BT135" i="12"/>
  <c r="BL135" i="12"/>
  <c r="BD135" i="12"/>
  <c r="BB135" i="12"/>
  <c r="BJ135" i="12"/>
  <c r="BC135" i="12"/>
  <c r="BR135" i="12"/>
  <c r="BK135" i="12"/>
  <c r="BS135" i="12"/>
  <c r="BM135" i="12"/>
  <c r="BU135" i="12"/>
  <c r="BE135" i="12"/>
  <c r="AZ135" i="12"/>
  <c r="BH135" i="12"/>
  <c r="BP135" i="12"/>
  <c r="BX135" i="12"/>
  <c r="BW122" i="12"/>
  <c r="BO122" i="12"/>
  <c r="BG122" i="12"/>
  <c r="AY122" i="12"/>
  <c r="BU122" i="12"/>
  <c r="BM122" i="12"/>
  <c r="BE122" i="12"/>
  <c r="BT122" i="12"/>
  <c r="BL122" i="12"/>
  <c r="BD122" i="12"/>
  <c r="BR122" i="12"/>
  <c r="BJ122" i="12"/>
  <c r="BB122" i="12"/>
  <c r="BQ122" i="12"/>
  <c r="BI122" i="12"/>
  <c r="BA122" i="12"/>
  <c r="BP122" i="12"/>
  <c r="BX122" i="12"/>
  <c r="AZ122" i="12"/>
  <c r="BH122" i="12"/>
  <c r="BC122" i="12"/>
  <c r="BK122" i="12"/>
  <c r="BS122" i="12"/>
  <c r="BN122" i="12"/>
  <c r="BF122" i="12"/>
  <c r="BV122" i="12"/>
  <c r="BQ127" i="12"/>
  <c r="BI127" i="12"/>
  <c r="BA127" i="12"/>
  <c r="BW127" i="12"/>
  <c r="BO127" i="12"/>
  <c r="BG127" i="12"/>
  <c r="AY127" i="12"/>
  <c r="BV127" i="12"/>
  <c r="BN127" i="12"/>
  <c r="BF127" i="12"/>
  <c r="BT127" i="12"/>
  <c r="BL127" i="12"/>
  <c r="BD127" i="12"/>
  <c r="BB127" i="12"/>
  <c r="BJ127" i="12"/>
  <c r="BC127" i="12"/>
  <c r="BR127" i="12"/>
  <c r="BK127" i="12"/>
  <c r="BS127" i="12"/>
  <c r="BE127" i="12"/>
  <c r="BM127" i="12"/>
  <c r="BU127" i="12"/>
  <c r="BP127" i="12"/>
  <c r="BX127" i="12"/>
  <c r="AZ127" i="12"/>
  <c r="BH127" i="12"/>
  <c r="BS113" i="12"/>
  <c r="BK113" i="12"/>
  <c r="BC113" i="12"/>
  <c r="BX113" i="12"/>
  <c r="BP113" i="12"/>
  <c r="BH113" i="12"/>
  <c r="AZ113" i="12"/>
  <c r="BW113" i="12"/>
  <c r="BO113" i="12"/>
  <c r="BG113" i="12"/>
  <c r="AY113" i="12"/>
  <c r="BR113" i="12"/>
  <c r="BJ113" i="12"/>
  <c r="BB113" i="12"/>
  <c r="BF113" i="12"/>
  <c r="BN113" i="12"/>
  <c r="BT113" i="12"/>
  <c r="BV113" i="12"/>
  <c r="BL113" i="12"/>
  <c r="BD113" i="12"/>
  <c r="BI113" i="12"/>
  <c r="BQ113" i="12"/>
  <c r="BA113" i="12"/>
  <c r="BE113" i="12"/>
  <c r="BM113" i="12"/>
  <c r="BU113" i="12"/>
  <c r="BC144" i="11"/>
  <c r="BN144" i="11"/>
  <c r="AY117" i="9"/>
  <c r="BC117" i="9"/>
  <c r="BG144" i="11"/>
  <c r="BC89" i="9"/>
  <c r="AY89" i="9"/>
  <c r="BP130" i="11"/>
  <c r="BJ137" i="11"/>
  <c r="AY107" i="11"/>
  <c r="AZ121" i="11"/>
  <c r="BM121" i="11"/>
  <c r="BJ121" i="11"/>
  <c r="BO121" i="11"/>
  <c r="BQ137" i="11"/>
  <c r="BL107" i="11"/>
  <c r="BX107" i="11"/>
  <c r="BB121" i="11"/>
  <c r="BA137" i="11"/>
  <c r="BP137" i="11"/>
  <c r="BB107" i="11"/>
  <c r="BO107" i="11"/>
  <c r="BX121" i="11"/>
  <c r="BT121" i="11"/>
  <c r="BH137" i="11"/>
  <c r="BN137" i="11"/>
  <c r="BG57" i="11"/>
  <c r="BD137" i="11"/>
  <c r="BS146" i="11"/>
  <c r="BB146" i="11"/>
  <c r="AY146" i="11"/>
  <c r="BH125" i="11"/>
  <c r="BF109" i="11"/>
  <c r="BS109" i="11"/>
  <c r="BG109" i="11"/>
  <c r="BA138" i="11"/>
  <c r="AZ138" i="11"/>
  <c r="BD138" i="11"/>
  <c r="BG146" i="11"/>
  <c r="BO109" i="11"/>
  <c r="BQ138" i="11"/>
  <c r="BJ138" i="11"/>
  <c r="BH138" i="11"/>
  <c r="BL138" i="11"/>
  <c r="BE146" i="11"/>
  <c r="BL146" i="11"/>
  <c r="BW125" i="11"/>
  <c r="BX109" i="11"/>
  <c r="BN109" i="11"/>
  <c r="BB109" i="11"/>
  <c r="BM146" i="11"/>
  <c r="BA146" i="11"/>
  <c r="BF146" i="11"/>
  <c r="BM125" i="11"/>
  <c r="AZ109" i="11"/>
  <c r="BE109" i="11"/>
  <c r="BC109" i="11"/>
  <c r="BW109" i="11"/>
  <c r="BC138" i="11"/>
  <c r="AY138" i="11"/>
  <c r="BF138" i="11"/>
  <c r="BT138" i="11"/>
  <c r="BU146" i="11"/>
  <c r="BP105" i="11"/>
  <c r="BN146" i="11"/>
  <c r="BI146" i="11"/>
  <c r="AZ146" i="11"/>
  <c r="BJ146" i="11"/>
  <c r="BT125" i="11"/>
  <c r="BH109" i="11"/>
  <c r="BM109" i="11"/>
  <c r="BK109" i="11"/>
  <c r="BK138" i="11"/>
  <c r="BO138" i="11"/>
  <c r="BV138" i="11"/>
  <c r="BC105" i="11"/>
  <c r="BR146" i="11"/>
  <c r="BQ146" i="11"/>
  <c r="BV146" i="11"/>
  <c r="BW146" i="11"/>
  <c r="BK125" i="11"/>
  <c r="BQ109" i="11"/>
  <c r="BU109" i="11"/>
  <c r="BL109" i="11"/>
  <c r="BR138" i="11"/>
  <c r="BX138" i="11"/>
  <c r="BE138" i="11"/>
  <c r="BK146" i="11"/>
  <c r="BP146" i="11"/>
  <c r="BX146" i="11"/>
  <c r="BG125" i="11"/>
  <c r="BS125" i="11"/>
  <c r="BA109" i="11"/>
  <c r="BT109" i="11"/>
  <c r="BB138" i="11"/>
  <c r="BG138" i="11"/>
  <c r="AY117" i="11"/>
  <c r="BN93" i="11"/>
  <c r="BP117" i="11"/>
  <c r="BV117" i="11"/>
  <c r="BK117" i="11"/>
  <c r="BF93" i="11"/>
  <c r="BL93" i="11"/>
  <c r="BG93" i="11"/>
  <c r="BI105" i="11"/>
  <c r="BT105" i="11"/>
  <c r="BF167" i="11"/>
  <c r="BX167" i="11"/>
  <c r="BA167" i="11"/>
  <c r="BB167" i="11"/>
  <c r="AY144" i="11"/>
  <c r="BW144" i="11"/>
  <c r="BT144" i="11"/>
  <c r="BD117" i="11"/>
  <c r="BX93" i="11"/>
  <c r="BN105" i="11"/>
  <c r="BD105" i="11"/>
  <c r="BU117" i="11"/>
  <c r="BF117" i="11"/>
  <c r="BG117" i="11"/>
  <c r="BP93" i="11"/>
  <c r="BV93" i="11"/>
  <c r="BB93" i="11"/>
  <c r="BV105" i="11"/>
  <c r="BG105" i="11"/>
  <c r="BT167" i="11"/>
  <c r="BS167" i="11"/>
  <c r="BQ167" i="11"/>
  <c r="BW110" i="11"/>
  <c r="BQ180" i="11"/>
  <c r="BM144" i="11"/>
  <c r="BP144" i="11"/>
  <c r="AZ117" i="11"/>
  <c r="BS93" i="11"/>
  <c r="BM117" i="11"/>
  <c r="BH93" i="11"/>
  <c r="BE93" i="11"/>
  <c r="BT93" i="11"/>
  <c r="BL105" i="11"/>
  <c r="BW93" i="11"/>
  <c r="BA117" i="11"/>
  <c r="BI117" i="11"/>
  <c r="BE117" i="11"/>
  <c r="BR117" i="11"/>
  <c r="BW117" i="11"/>
  <c r="BQ93" i="11"/>
  <c r="BM93" i="11"/>
  <c r="BC93" i="11"/>
  <c r="BU105" i="11"/>
  <c r="BJ117" i="11"/>
  <c r="BQ117" i="11"/>
  <c r="BT117" i="11"/>
  <c r="BB117" i="11"/>
  <c r="AZ93" i="11"/>
  <c r="BJ93" i="11"/>
  <c r="BD93" i="11"/>
  <c r="BK105" i="11"/>
  <c r="BO117" i="11"/>
  <c r="BX117" i="11"/>
  <c r="BN117" i="11"/>
  <c r="BA93" i="11"/>
  <c r="BK93" i="11"/>
  <c r="BX105" i="11"/>
  <c r="BR105" i="11"/>
  <c r="BE167" i="11"/>
  <c r="BJ167" i="11"/>
  <c r="BE144" i="11"/>
  <c r="BN95" i="11"/>
  <c r="BL137" i="11"/>
  <c r="BK122" i="11"/>
  <c r="BI162" i="11"/>
  <c r="AY95" i="11"/>
  <c r="AZ137" i="11"/>
  <c r="BH122" i="11"/>
  <c r="BR162" i="11"/>
  <c r="BA95" i="11"/>
  <c r="BV95" i="11"/>
  <c r="BC95" i="11"/>
  <c r="BW137" i="11"/>
  <c r="BU137" i="11"/>
  <c r="BT137" i="11"/>
  <c r="BS122" i="11"/>
  <c r="BN122" i="11"/>
  <c r="BL122" i="11"/>
  <c r="BS162" i="11"/>
  <c r="BP162" i="11"/>
  <c r="AZ162" i="11"/>
  <c r="BT122" i="11"/>
  <c r="BK162" i="11"/>
  <c r="BB95" i="11"/>
  <c r="BO95" i="11"/>
  <c r="BO137" i="11"/>
  <c r="BC122" i="11"/>
  <c r="BD122" i="11"/>
  <c r="BB162" i="11"/>
  <c r="BO162" i="11"/>
  <c r="BT95" i="11"/>
  <c r="BP95" i="11"/>
  <c r="AZ95" i="11"/>
  <c r="BK95" i="11"/>
  <c r="AY137" i="11"/>
  <c r="BM137" i="11"/>
  <c r="BC137" i="11"/>
  <c r="BJ122" i="11"/>
  <c r="BP122" i="11"/>
  <c r="BE122" i="11"/>
  <c r="AY162" i="11"/>
  <c r="BH162" i="11"/>
  <c r="BW162" i="11"/>
  <c r="BI144" i="11"/>
  <c r="BL95" i="11"/>
  <c r="BQ122" i="11"/>
  <c r="BN162" i="11"/>
  <c r="BJ95" i="11"/>
  <c r="BW95" i="11"/>
  <c r="BK137" i="11"/>
  <c r="BB122" i="11"/>
  <c r="BM122" i="11"/>
  <c r="BJ162" i="11"/>
  <c r="BQ162" i="11"/>
  <c r="BD95" i="11"/>
  <c r="BX95" i="11"/>
  <c r="BF95" i="11"/>
  <c r="BG137" i="11"/>
  <c r="BV137" i="11"/>
  <c r="BS137" i="11"/>
  <c r="BW122" i="11"/>
  <c r="BX122" i="11"/>
  <c r="BU122" i="11"/>
  <c r="BL162" i="11"/>
  <c r="BG162" i="11"/>
  <c r="BE162" i="11"/>
  <c r="BU162" i="11"/>
  <c r="BQ95" i="11"/>
  <c r="AY122" i="11"/>
  <c r="BM95" i="11"/>
  <c r="BS95" i="11"/>
  <c r="BI137" i="11"/>
  <c r="BE137" i="11"/>
  <c r="BF122" i="11"/>
  <c r="BF162" i="11"/>
  <c r="BU95" i="11"/>
  <c r="BR95" i="11"/>
  <c r="BX137" i="11"/>
  <c r="BF137" i="11"/>
  <c r="BO122" i="11"/>
  <c r="BV122" i="11"/>
  <c r="BC162" i="11"/>
  <c r="BA162" i="11"/>
  <c r="BD162" i="11"/>
  <c r="BX180" i="11"/>
  <c r="BA105" i="11"/>
  <c r="BM105" i="11"/>
  <c r="AY105" i="11"/>
  <c r="BK130" i="11"/>
  <c r="BV130" i="11"/>
  <c r="BC130" i="11"/>
  <c r="BE130" i="11"/>
  <c r="BB130" i="11"/>
  <c r="BD130" i="11"/>
  <c r="BI130" i="11"/>
  <c r="BL130" i="11"/>
  <c r="AZ105" i="11"/>
  <c r="BS105" i="11"/>
  <c r="AY130" i="11"/>
  <c r="BW130" i="11"/>
  <c r="BH130" i="11"/>
  <c r="BE107" i="11"/>
  <c r="BI107" i="11"/>
  <c r="BH107" i="11"/>
  <c r="BA130" i="11"/>
  <c r="BX130" i="11"/>
  <c r="BM130" i="11"/>
  <c r="BF144" i="11"/>
  <c r="BL144" i="11"/>
  <c r="BR144" i="11"/>
  <c r="BT107" i="11"/>
  <c r="BA107" i="11"/>
  <c r="BN107" i="11"/>
  <c r="BH105" i="11"/>
  <c r="BF105" i="11"/>
  <c r="BJ105" i="11"/>
  <c r="BR130" i="11"/>
  <c r="AZ130" i="11"/>
  <c r="BU130" i="11"/>
  <c r="BA144" i="11"/>
  <c r="BU144" i="11"/>
  <c r="BB144" i="11"/>
  <c r="BM107" i="11"/>
  <c r="AZ107" i="11"/>
  <c r="BW107" i="11"/>
  <c r="BK107" i="11"/>
  <c r="BO105" i="11"/>
  <c r="BS130" i="11"/>
  <c r="BO130" i="11"/>
  <c r="BF130" i="11"/>
  <c r="BT130" i="11"/>
  <c r="BQ144" i="11"/>
  <c r="BX144" i="11"/>
  <c r="BD144" i="11"/>
  <c r="AZ144" i="11"/>
  <c r="BD107" i="11"/>
  <c r="BJ107" i="11"/>
  <c r="BF107" i="11"/>
  <c r="BQ105" i="11"/>
  <c r="BE105" i="11"/>
  <c r="BB105" i="11"/>
  <c r="BQ130" i="11"/>
  <c r="BG130" i="11"/>
  <c r="BV144" i="11"/>
  <c r="BH144" i="11"/>
  <c r="BO144" i="11"/>
  <c r="BX125" i="11"/>
  <c r="BU125" i="11"/>
  <c r="BC125" i="11"/>
  <c r="BK102" i="11"/>
  <c r="BG102" i="11"/>
  <c r="BX102" i="11"/>
  <c r="BI102" i="11"/>
  <c r="BJ110" i="11"/>
  <c r="AZ110" i="11"/>
  <c r="BV110" i="11"/>
  <c r="BC180" i="11"/>
  <c r="BH180" i="11"/>
  <c r="BR180" i="11"/>
  <c r="BB110" i="11"/>
  <c r="BW180" i="11"/>
  <c r="BS180" i="11"/>
  <c r="BO125" i="11"/>
  <c r="BE125" i="11"/>
  <c r="BB125" i="11"/>
  <c r="BS102" i="11"/>
  <c r="BV102" i="11"/>
  <c r="BE102" i="11"/>
  <c r="BC110" i="11"/>
  <c r="BX110" i="11"/>
  <c r="BL110" i="11"/>
  <c r="BA180" i="11"/>
  <c r="BE180" i="11"/>
  <c r="BK180" i="11"/>
  <c r="BU166" i="11"/>
  <c r="BJ166" i="11"/>
  <c r="BM166" i="11"/>
  <c r="BG166" i="11"/>
  <c r="BR166" i="11"/>
  <c r="BW166" i="11"/>
  <c r="BK166" i="11"/>
  <c r="BE166" i="11"/>
  <c r="AZ166" i="11"/>
  <c r="BD166" i="11"/>
  <c r="BX166" i="11"/>
  <c r="BS166" i="11"/>
  <c r="BH166" i="11"/>
  <c r="BA166" i="11"/>
  <c r="BL166" i="11"/>
  <c r="BB166" i="11"/>
  <c r="BP166" i="11"/>
  <c r="BQ166" i="11"/>
  <c r="BC166" i="11"/>
  <c r="BT166" i="11"/>
  <c r="BI166" i="11"/>
  <c r="BV166" i="11"/>
  <c r="BN166" i="11"/>
  <c r="BF166" i="11"/>
  <c r="AY166" i="11"/>
  <c r="BO166" i="11"/>
  <c r="BO110" i="11"/>
  <c r="BF110" i="11"/>
  <c r="BP180" i="11"/>
  <c r="AZ125" i="11"/>
  <c r="AY125" i="11"/>
  <c r="BV125" i="11"/>
  <c r="BJ125" i="11"/>
  <c r="BC102" i="11"/>
  <c r="BO102" i="11"/>
  <c r="BL102" i="11"/>
  <c r="AY110" i="11"/>
  <c r="BP110" i="11"/>
  <c r="BM110" i="11"/>
  <c r="AZ180" i="11"/>
  <c r="BU180" i="11"/>
  <c r="BT180" i="11"/>
  <c r="BS174" i="11"/>
  <c r="BT174" i="11"/>
  <c r="BI174" i="11"/>
  <c r="BX174" i="11"/>
  <c r="BB174" i="11"/>
  <c r="BD174" i="11"/>
  <c r="BV174" i="11"/>
  <c r="BL174" i="11"/>
  <c r="BN174" i="11"/>
  <c r="BH174" i="11"/>
  <c r="BA174" i="11"/>
  <c r="BF174" i="11"/>
  <c r="BP174" i="11"/>
  <c r="BR174" i="11"/>
  <c r="BW174" i="11"/>
  <c r="BQ174" i="11"/>
  <c r="BC174" i="11"/>
  <c r="AY174" i="11"/>
  <c r="BK174" i="11"/>
  <c r="BU174" i="11"/>
  <c r="BE174" i="11"/>
  <c r="BG174" i="11"/>
  <c r="BO174" i="11"/>
  <c r="AZ174" i="11"/>
  <c r="BM174" i="11"/>
  <c r="BJ174" i="11"/>
  <c r="BI125" i="11"/>
  <c r="BP125" i="11"/>
  <c r="BL125" i="11"/>
  <c r="BR125" i="11"/>
  <c r="BR102" i="11"/>
  <c r="BF102" i="11"/>
  <c r="BM102" i="11"/>
  <c r="BN110" i="11"/>
  <c r="BT110" i="11"/>
  <c r="BA110" i="11"/>
  <c r="BF180" i="11"/>
  <c r="BJ180" i="11"/>
  <c r="AY180" i="11"/>
  <c r="BW102" i="11"/>
  <c r="BP102" i="11"/>
  <c r="BT102" i="11"/>
  <c r="BK110" i="11"/>
  <c r="BG110" i="11"/>
  <c r="BU110" i="11"/>
  <c r="BI110" i="11"/>
  <c r="BM180" i="11"/>
  <c r="BB180" i="11"/>
  <c r="BD180" i="11"/>
  <c r="BO180" i="11"/>
  <c r="BR148" i="11"/>
  <c r="BC148" i="11"/>
  <c r="BK148" i="11"/>
  <c r="BS148" i="11"/>
  <c r="BD148" i="11"/>
  <c r="BE148" i="11"/>
  <c r="BO148" i="11"/>
  <c r="BF148" i="11"/>
  <c r="BL148" i="11"/>
  <c r="AY148" i="11"/>
  <c r="BM148" i="11"/>
  <c r="BP148" i="11"/>
  <c r="BG148" i="11"/>
  <c r="BQ148" i="11"/>
  <c r="BH148" i="11"/>
  <c r="BT148" i="11"/>
  <c r="BW148" i="11"/>
  <c r="BX148" i="11"/>
  <c r="BU148" i="11"/>
  <c r="BN148" i="11"/>
  <c r="BA148" i="11"/>
  <c r="BI148" i="11"/>
  <c r="AZ148" i="11"/>
  <c r="BV148" i="11"/>
  <c r="BJ148" i="11"/>
  <c r="BB148" i="11"/>
  <c r="BQ125" i="11"/>
  <c r="BN125" i="11"/>
  <c r="BN102" i="11"/>
  <c r="BH102" i="11"/>
  <c r="BR110" i="11"/>
  <c r="BH110" i="11"/>
  <c r="BD110" i="11"/>
  <c r="BG180" i="11"/>
  <c r="BI180" i="11"/>
  <c r="BL180" i="11"/>
  <c r="BH152" i="11"/>
  <c r="BI152" i="11"/>
  <c r="BX152" i="11"/>
  <c r="BQ152" i="11"/>
  <c r="BV152" i="11"/>
  <c r="BN152" i="11"/>
  <c r="BT152" i="11"/>
  <c r="BS152" i="11"/>
  <c r="BU152" i="11"/>
  <c r="BO152" i="11"/>
  <c r="BF152" i="11"/>
  <c r="AZ152" i="11"/>
  <c r="BG152" i="11"/>
  <c r="BW152" i="11"/>
  <c r="BB152" i="11"/>
  <c r="BC152" i="11"/>
  <c r="BE152" i="11"/>
  <c r="BP152" i="11"/>
  <c r="BA152" i="11"/>
  <c r="BR152" i="11"/>
  <c r="BK152" i="11"/>
  <c r="BM152" i="11"/>
  <c r="BJ152" i="11"/>
  <c r="AY152" i="11"/>
  <c r="BD152" i="11"/>
  <c r="BL152" i="11"/>
  <c r="F135" i="11"/>
  <c r="BI51" i="11"/>
  <c r="BI7" i="11"/>
  <c r="F91" i="11"/>
  <c r="BI14" i="11"/>
  <c r="F98" i="11"/>
  <c r="F119" i="11"/>
  <c r="BI35" i="11"/>
  <c r="F124" i="11"/>
  <c r="BI40" i="11"/>
  <c r="F125" i="11"/>
  <c r="BI41" i="11"/>
  <c r="AY192" i="11"/>
  <c r="BG192" i="11"/>
  <c r="BL192" i="11"/>
  <c r="BE192" i="11"/>
  <c r="BU192" i="11"/>
  <c r="BD192" i="11"/>
  <c r="BT192" i="11"/>
  <c r="BV192" i="11"/>
  <c r="BF192" i="11"/>
  <c r="BM192" i="11"/>
  <c r="BN192" i="11"/>
  <c r="BC192" i="11"/>
  <c r="BK192" i="11"/>
  <c r="BA192" i="11"/>
  <c r="BS192" i="11"/>
  <c r="BO192" i="11"/>
  <c r="BH192" i="11"/>
  <c r="BP192" i="11"/>
  <c r="BI192" i="11"/>
  <c r="BQ192" i="11"/>
  <c r="BB192" i="11"/>
  <c r="BW192" i="11"/>
  <c r="BR192" i="11"/>
  <c r="BX192" i="11"/>
  <c r="AZ192" i="11"/>
  <c r="BJ192" i="11"/>
  <c r="BM161" i="11"/>
  <c r="BN161" i="11"/>
  <c r="BV161" i="11"/>
  <c r="BF161" i="11"/>
  <c r="BL161" i="11"/>
  <c r="BT161" i="11"/>
  <c r="BW161" i="11"/>
  <c r="BE161" i="11"/>
  <c r="BI161" i="11"/>
  <c r="BD161" i="11"/>
  <c r="BU161" i="11"/>
  <c r="BG161" i="11"/>
  <c r="BH161" i="11"/>
  <c r="BQ161" i="11"/>
  <c r="BA161" i="11"/>
  <c r="BX161" i="11"/>
  <c r="BR161" i="11"/>
  <c r="BB161" i="11"/>
  <c r="BC161" i="11"/>
  <c r="BO161" i="11"/>
  <c r="BP161" i="11"/>
  <c r="BJ161" i="11"/>
  <c r="BK161" i="11"/>
  <c r="BS161" i="11"/>
  <c r="AY161" i="11"/>
  <c r="AZ161" i="11"/>
  <c r="BD94" i="11"/>
  <c r="BW94" i="11"/>
  <c r="BR94" i="11"/>
  <c r="BT185" i="11"/>
  <c r="BH185" i="11"/>
  <c r="BN185" i="11"/>
  <c r="BL185" i="11"/>
  <c r="BF185" i="11"/>
  <c r="BV185" i="11"/>
  <c r="BD185" i="11"/>
  <c r="BM185" i="11"/>
  <c r="BE185" i="11"/>
  <c r="BU185" i="11"/>
  <c r="BO185" i="11"/>
  <c r="BP185" i="11"/>
  <c r="BA185" i="11"/>
  <c r="BQ185" i="11"/>
  <c r="BB185" i="11"/>
  <c r="BR185" i="11"/>
  <c r="AZ185" i="11"/>
  <c r="BI185" i="11"/>
  <c r="BJ185" i="11"/>
  <c r="BS185" i="11"/>
  <c r="AY185" i="11"/>
  <c r="BC185" i="11"/>
  <c r="BX185" i="11"/>
  <c r="BK185" i="11"/>
  <c r="BW185" i="11"/>
  <c r="BG185" i="11"/>
  <c r="BO156" i="11"/>
  <c r="BR156" i="11"/>
  <c r="BK156" i="11"/>
  <c r="BD156" i="11"/>
  <c r="AY156" i="11"/>
  <c r="BJ156" i="11"/>
  <c r="BC156" i="11"/>
  <c r="BL156" i="11"/>
  <c r="BB156" i="11"/>
  <c r="BE156" i="11"/>
  <c r="BT156" i="11"/>
  <c r="BU156" i="11"/>
  <c r="BM156" i="11"/>
  <c r="BS156" i="11"/>
  <c r="BN156" i="11"/>
  <c r="BP156" i="11"/>
  <c r="AZ156" i="11"/>
  <c r="BA156" i="11"/>
  <c r="BV156" i="11"/>
  <c r="BX156" i="11"/>
  <c r="BH156" i="11"/>
  <c r="BI156" i="11"/>
  <c r="BQ156" i="11"/>
  <c r="BW156" i="11"/>
  <c r="BF156" i="11"/>
  <c r="BG156" i="11"/>
  <c r="BJ150" i="11"/>
  <c r="AZ150" i="11"/>
  <c r="BD150" i="11"/>
  <c r="BF150" i="11"/>
  <c r="BU150" i="11"/>
  <c r="BL150" i="11"/>
  <c r="BV150" i="11"/>
  <c r="BE150" i="11"/>
  <c r="BN150" i="11"/>
  <c r="BO150" i="11"/>
  <c r="BW150" i="11"/>
  <c r="BH150" i="11"/>
  <c r="BX150" i="11"/>
  <c r="BT150" i="11"/>
  <c r="BI150" i="11"/>
  <c r="BP150" i="11"/>
  <c r="AY150" i="11"/>
  <c r="BB150" i="11"/>
  <c r="BG150" i="11"/>
  <c r="BA150" i="11"/>
  <c r="BK150" i="11"/>
  <c r="BM150" i="11"/>
  <c r="BC150" i="11"/>
  <c r="BQ150" i="11"/>
  <c r="BS150" i="11"/>
  <c r="BR150" i="11"/>
  <c r="F93" i="11"/>
  <c r="BI9" i="11"/>
  <c r="F130" i="11"/>
  <c r="BI46" i="11"/>
  <c r="BI5" i="11"/>
  <c r="F89" i="11"/>
  <c r="F120" i="11"/>
  <c r="BI36" i="11"/>
  <c r="F108" i="11"/>
  <c r="BI24" i="11"/>
  <c r="F132" i="11"/>
  <c r="BI48" i="11"/>
  <c r="BL168" i="11"/>
  <c r="BC168" i="11"/>
  <c r="BJ168" i="11"/>
  <c r="BR168" i="11"/>
  <c r="BT168" i="11"/>
  <c r="BS168" i="11"/>
  <c r="BD168" i="11"/>
  <c r="BW168" i="11"/>
  <c r="BB168" i="11"/>
  <c r="AY168" i="11"/>
  <c r="BK168" i="11"/>
  <c r="BE168" i="11"/>
  <c r="BF168" i="11"/>
  <c r="BU168" i="11"/>
  <c r="BO168" i="11"/>
  <c r="BM168" i="11"/>
  <c r="BV168" i="11"/>
  <c r="BX168" i="11"/>
  <c r="BA168" i="11"/>
  <c r="BH168" i="11"/>
  <c r="BG168" i="11"/>
  <c r="BN168" i="11"/>
  <c r="BI168" i="11"/>
  <c r="BP168" i="11"/>
  <c r="AZ168" i="11"/>
  <c r="BQ168" i="11"/>
  <c r="BF158" i="11"/>
  <c r="BP158" i="11"/>
  <c r="BH158" i="11"/>
  <c r="AZ158" i="11"/>
  <c r="BX158" i="11"/>
  <c r="BM158" i="11"/>
  <c r="BN158" i="11"/>
  <c r="BO158" i="11"/>
  <c r="AY158" i="11"/>
  <c r="BG158" i="11"/>
  <c r="BE158" i="11"/>
  <c r="BU158" i="11"/>
  <c r="BV158" i="11"/>
  <c r="BR158" i="11"/>
  <c r="BS158" i="11"/>
  <c r="BW158" i="11"/>
  <c r="BJ158" i="11"/>
  <c r="BK158" i="11"/>
  <c r="BB158" i="11"/>
  <c r="BC158" i="11"/>
  <c r="BL158" i="11"/>
  <c r="BI158" i="11"/>
  <c r="BD158" i="11"/>
  <c r="BT158" i="11"/>
  <c r="BA158" i="11"/>
  <c r="BQ158" i="11"/>
  <c r="AQ50" i="11"/>
  <c r="AQ43" i="11"/>
  <c r="AQ49" i="11"/>
  <c r="AQ44" i="11"/>
  <c r="AQ21" i="11"/>
  <c r="AQ51" i="11"/>
  <c r="AQ35" i="11"/>
  <c r="AQ37" i="11"/>
  <c r="AQ45" i="11"/>
  <c r="AQ41" i="11"/>
  <c r="AQ9" i="11"/>
  <c r="AQ20" i="11"/>
  <c r="AQ33" i="11"/>
  <c r="AQ27" i="11"/>
  <c r="AQ17" i="11"/>
  <c r="AQ53" i="11"/>
  <c r="AQ6" i="11"/>
  <c r="AQ22" i="11"/>
  <c r="AQ30" i="11"/>
  <c r="AQ5" i="11"/>
  <c r="AQ47" i="11"/>
  <c r="AQ13" i="11"/>
  <c r="AQ25" i="11"/>
  <c r="AQ12" i="11"/>
  <c r="AQ14" i="11"/>
  <c r="AQ15" i="11"/>
  <c r="AQ36" i="11"/>
  <c r="AQ38" i="11"/>
  <c r="AQ23" i="11"/>
  <c r="AQ32" i="11"/>
  <c r="AQ54" i="11"/>
  <c r="AQ39" i="11"/>
  <c r="AQ11" i="11"/>
  <c r="AQ19" i="11"/>
  <c r="AQ29" i="11"/>
  <c r="AQ46" i="11"/>
  <c r="AQ31" i="11"/>
  <c r="AQ40" i="11"/>
  <c r="AQ28" i="11"/>
  <c r="AQ56" i="11"/>
  <c r="BJ56" i="11" s="1"/>
  <c r="AQ52" i="11"/>
  <c r="AQ26" i="11"/>
  <c r="AQ8" i="11"/>
  <c r="AQ10" i="11"/>
  <c r="AQ7" i="11"/>
  <c r="AQ16" i="11"/>
  <c r="AQ18" i="11"/>
  <c r="AQ55" i="11"/>
  <c r="AQ24" i="11"/>
  <c r="AQ34" i="11"/>
  <c r="AQ48" i="11"/>
  <c r="AQ42" i="11"/>
  <c r="BI31" i="11"/>
  <c r="F115" i="11"/>
  <c r="F138" i="11"/>
  <c r="BI54" i="11"/>
  <c r="BI45" i="11"/>
  <c r="F129" i="11"/>
  <c r="BI52" i="11"/>
  <c r="F136" i="11"/>
  <c r="BI27" i="11"/>
  <c r="F111" i="11"/>
  <c r="F134" i="11"/>
  <c r="BI50" i="11"/>
  <c r="F94" i="11"/>
  <c r="BI10" i="11"/>
  <c r="BT193" i="11"/>
  <c r="BD193" i="11"/>
  <c r="BF193" i="11"/>
  <c r="BV193" i="11"/>
  <c r="BN193" i="11"/>
  <c r="BP193" i="11"/>
  <c r="BX193" i="11"/>
  <c r="BU193" i="11"/>
  <c r="BG193" i="11"/>
  <c r="BW193" i="11"/>
  <c r="BM193" i="11"/>
  <c r="BO193" i="11"/>
  <c r="AY193" i="11"/>
  <c r="BE193" i="11"/>
  <c r="BA193" i="11"/>
  <c r="BJ193" i="11"/>
  <c r="BI193" i="11"/>
  <c r="BK193" i="11"/>
  <c r="BR193" i="11"/>
  <c r="BC193" i="11"/>
  <c r="BQ193" i="11"/>
  <c r="AZ193" i="11"/>
  <c r="BL193" i="11"/>
  <c r="BS193" i="11"/>
  <c r="BB193" i="11"/>
  <c r="BH193" i="11"/>
  <c r="BJ184" i="11"/>
  <c r="BB184" i="11"/>
  <c r="BR184" i="11"/>
  <c r="BD184" i="11"/>
  <c r="BO184" i="11"/>
  <c r="BE184" i="11"/>
  <c r="BU184" i="11"/>
  <c r="BL184" i="11"/>
  <c r="BK184" i="11"/>
  <c r="BT184" i="11"/>
  <c r="BM184" i="11"/>
  <c r="BF184" i="11"/>
  <c r="BN184" i="11"/>
  <c r="BV184" i="11"/>
  <c r="AZ184" i="11"/>
  <c r="BP184" i="11"/>
  <c r="AY184" i="11"/>
  <c r="BS184" i="11"/>
  <c r="BH184" i="11"/>
  <c r="BX184" i="11"/>
  <c r="BC184" i="11"/>
  <c r="BI184" i="11"/>
  <c r="BQ184" i="11"/>
  <c r="BW184" i="11"/>
  <c r="BA184" i="11"/>
  <c r="BG184" i="11"/>
  <c r="AA5" i="11"/>
  <c r="AR5" i="11" a="1"/>
  <c r="F97" i="11"/>
  <c r="BI13" i="11"/>
  <c r="F128" i="11"/>
  <c r="BI44" i="11"/>
  <c r="BI20" i="11"/>
  <c r="F104" i="11"/>
  <c r="F127" i="11"/>
  <c r="BI43" i="11"/>
  <c r="F103" i="11"/>
  <c r="BI19" i="11"/>
  <c r="BI8" i="11"/>
  <c r="F92" i="11"/>
  <c r="F109" i="11"/>
  <c r="BI25" i="11"/>
  <c r="BD169" i="11"/>
  <c r="BU169" i="11"/>
  <c r="BE169" i="11"/>
  <c r="BN169" i="11"/>
  <c r="BM169" i="11"/>
  <c r="BO169" i="11"/>
  <c r="BF169" i="11"/>
  <c r="BL169" i="11"/>
  <c r="BV169" i="11"/>
  <c r="BT169" i="11"/>
  <c r="BP169" i="11"/>
  <c r="AY169" i="11"/>
  <c r="BW169" i="11"/>
  <c r="BA169" i="11"/>
  <c r="BI169" i="11"/>
  <c r="BJ169" i="11"/>
  <c r="BH169" i="11"/>
  <c r="AZ169" i="11"/>
  <c r="BQ169" i="11"/>
  <c r="BB169" i="11"/>
  <c r="BR169" i="11"/>
  <c r="BK169" i="11"/>
  <c r="BX169" i="11"/>
  <c r="BC169" i="11"/>
  <c r="BG169" i="11"/>
  <c r="BS169" i="11"/>
  <c r="BL177" i="11"/>
  <c r="BD177" i="11"/>
  <c r="BT177" i="11"/>
  <c r="BV177" i="11"/>
  <c r="BF177" i="11"/>
  <c r="BP177" i="11"/>
  <c r="BN177" i="11"/>
  <c r="BO177" i="11"/>
  <c r="BE177" i="11"/>
  <c r="AY177" i="11"/>
  <c r="BU177" i="11"/>
  <c r="BI177" i="11"/>
  <c r="BM177" i="11"/>
  <c r="BA177" i="11"/>
  <c r="BJ177" i="11"/>
  <c r="BQ177" i="11"/>
  <c r="BW177" i="11"/>
  <c r="BB177" i="11"/>
  <c r="BR177" i="11"/>
  <c r="BS177" i="11"/>
  <c r="BX177" i="11"/>
  <c r="AZ177" i="11"/>
  <c r="BC177" i="11"/>
  <c r="BG177" i="11"/>
  <c r="BK177" i="11"/>
  <c r="BH177" i="11"/>
  <c r="BP160" i="11"/>
  <c r="BB160" i="11"/>
  <c r="BK160" i="11"/>
  <c r="BJ160" i="11"/>
  <c r="BS160" i="11"/>
  <c r="AZ160" i="11"/>
  <c r="BC160" i="11"/>
  <c r="BD160" i="11"/>
  <c r="BL160" i="11"/>
  <c r="BO160" i="11"/>
  <c r="BR160" i="11"/>
  <c r="AY160" i="11"/>
  <c r="BT160" i="11"/>
  <c r="BE160" i="11"/>
  <c r="BM160" i="11"/>
  <c r="BU160" i="11"/>
  <c r="BF160" i="11"/>
  <c r="BN160" i="11"/>
  <c r="BX160" i="11"/>
  <c r="BG160" i="11"/>
  <c r="BW160" i="11"/>
  <c r="BH160" i="11"/>
  <c r="BQ160" i="11"/>
  <c r="BV160" i="11"/>
  <c r="BA160" i="11"/>
  <c r="BI160" i="11"/>
  <c r="BY191" i="11"/>
  <c r="F106" i="11"/>
  <c r="BI22" i="11"/>
  <c r="F126" i="11"/>
  <c r="BI42" i="11"/>
  <c r="BI16" i="11"/>
  <c r="F100" i="11"/>
  <c r="F137" i="11"/>
  <c r="BI53" i="11"/>
  <c r="F102" i="11"/>
  <c r="BI18" i="11"/>
  <c r="F118" i="11"/>
  <c r="BI34" i="11"/>
  <c r="F116" i="11"/>
  <c r="BI32" i="11"/>
  <c r="BT172" i="11"/>
  <c r="BS172" i="11"/>
  <c r="BL172" i="11"/>
  <c r="BK172" i="11"/>
  <c r="BC172" i="11"/>
  <c r="BN172" i="11"/>
  <c r="BD172" i="11"/>
  <c r="AY172" i="11"/>
  <c r="BB172" i="11"/>
  <c r="BR172" i="11"/>
  <c r="BO172" i="11"/>
  <c r="BJ172" i="11"/>
  <c r="BM172" i="11"/>
  <c r="BE172" i="11"/>
  <c r="BU172" i="11"/>
  <c r="BV172" i="11"/>
  <c r="BW172" i="11"/>
  <c r="AZ172" i="11"/>
  <c r="BA172" i="11"/>
  <c r="BP172" i="11"/>
  <c r="BF172" i="11"/>
  <c r="BX172" i="11"/>
  <c r="BQ172" i="11"/>
  <c r="BH172" i="11"/>
  <c r="BI172" i="11"/>
  <c r="BG172" i="11"/>
  <c r="BV164" i="11"/>
  <c r="AY164" i="11"/>
  <c r="BO164" i="11"/>
  <c r="BW164" i="11"/>
  <c r="BJ164" i="11"/>
  <c r="BD164" i="11"/>
  <c r="BC164" i="11"/>
  <c r="BS164" i="11"/>
  <c r="BK164" i="11"/>
  <c r="BL164" i="11"/>
  <c r="BR164" i="11"/>
  <c r="BE164" i="11"/>
  <c r="BB164" i="11"/>
  <c r="BU164" i="11"/>
  <c r="BT164" i="11"/>
  <c r="BM164" i="11"/>
  <c r="BF164" i="11"/>
  <c r="BP164" i="11"/>
  <c r="BH164" i="11"/>
  <c r="AZ164" i="11"/>
  <c r="BI164" i="11"/>
  <c r="BA164" i="11"/>
  <c r="BN164" i="11"/>
  <c r="BG164" i="11"/>
  <c r="BX164" i="11"/>
  <c r="BQ164" i="11"/>
  <c r="F107" i="11"/>
  <c r="BI23" i="11"/>
  <c r="F131" i="11"/>
  <c r="BI47" i="11"/>
  <c r="F114" i="11"/>
  <c r="BI30" i="11"/>
  <c r="BI28" i="11"/>
  <c r="F112" i="11"/>
  <c r="F117" i="11"/>
  <c r="BI33" i="11"/>
  <c r="F133" i="11"/>
  <c r="BI49" i="11"/>
  <c r="BI55" i="11"/>
  <c r="F139" i="11"/>
  <c r="BP190" i="11"/>
  <c r="BH190" i="11"/>
  <c r="BX190" i="11"/>
  <c r="BQ190" i="11"/>
  <c r="AZ190" i="11"/>
  <c r="BU190" i="11"/>
  <c r="AY190" i="11"/>
  <c r="BG190" i="11"/>
  <c r="BO190" i="11"/>
  <c r="BW190" i="11"/>
  <c r="BB190" i="11"/>
  <c r="BE190" i="11"/>
  <c r="BR190" i="11"/>
  <c r="BJ190" i="11"/>
  <c r="BD190" i="11"/>
  <c r="BL190" i="11"/>
  <c r="BT190" i="11"/>
  <c r="BS190" i="11"/>
  <c r="BF190" i="11"/>
  <c r="BN190" i="11"/>
  <c r="BV190" i="11"/>
  <c r="BM190" i="11"/>
  <c r="BC190" i="11"/>
  <c r="BA190" i="11"/>
  <c r="BK190" i="11"/>
  <c r="BI190" i="11"/>
  <c r="BI6" i="11"/>
  <c r="F90" i="11"/>
  <c r="BI38" i="11"/>
  <c r="F122" i="11"/>
  <c r="F113" i="11"/>
  <c r="BI29" i="11"/>
  <c r="F96" i="11"/>
  <c r="BI12" i="11"/>
  <c r="F95" i="11"/>
  <c r="BI11" i="11"/>
  <c r="BJ145" i="11"/>
  <c r="BE145" i="11"/>
  <c r="BU145" i="11"/>
  <c r="BL145" i="11"/>
  <c r="BD145" i="11"/>
  <c r="BF145" i="11"/>
  <c r="BV145" i="11"/>
  <c r="BM145" i="11"/>
  <c r="BN145" i="11"/>
  <c r="BT145" i="11"/>
  <c r="BX145" i="11"/>
  <c r="BH145" i="11"/>
  <c r="AY145" i="11"/>
  <c r="BP145" i="11"/>
  <c r="BC145" i="11"/>
  <c r="AZ145" i="11"/>
  <c r="BK145" i="11"/>
  <c r="BB145" i="11"/>
  <c r="BS145" i="11"/>
  <c r="BW145" i="11"/>
  <c r="BQ145" i="11"/>
  <c r="BA145" i="11"/>
  <c r="BO145" i="11"/>
  <c r="BI145" i="11"/>
  <c r="BR145" i="11"/>
  <c r="BG145" i="11"/>
  <c r="BM182" i="11"/>
  <c r="BU182" i="11"/>
  <c r="BI182" i="11"/>
  <c r="BP182" i="11"/>
  <c r="AZ182" i="11"/>
  <c r="BX182" i="11"/>
  <c r="AY182" i="11"/>
  <c r="BO182" i="11"/>
  <c r="BH182" i="11"/>
  <c r="BG182" i="11"/>
  <c r="BB182" i="11"/>
  <c r="BQ182" i="11"/>
  <c r="BK182" i="11"/>
  <c r="BW182" i="11"/>
  <c r="BR182" i="11"/>
  <c r="BC182" i="11"/>
  <c r="BL182" i="11"/>
  <c r="BS182" i="11"/>
  <c r="BJ182" i="11"/>
  <c r="BT182" i="11"/>
  <c r="BD182" i="11"/>
  <c r="BE182" i="11"/>
  <c r="BN182" i="11"/>
  <c r="BA182" i="11"/>
  <c r="BF182" i="11"/>
  <c r="BV182" i="11"/>
  <c r="BI153" i="11"/>
  <c r="AZ153" i="11"/>
  <c r="BH153" i="11"/>
  <c r="BS153" i="11"/>
  <c r="BA153" i="11"/>
  <c r="BC153" i="11"/>
  <c r="BM153" i="11"/>
  <c r="BN153" i="11"/>
  <c r="BK153" i="11"/>
  <c r="BU153" i="11"/>
  <c r="BD153" i="11"/>
  <c r="BF153" i="11"/>
  <c r="BE153" i="11"/>
  <c r="AY153" i="11"/>
  <c r="BV153" i="11"/>
  <c r="BL153" i="11"/>
  <c r="BT153" i="11"/>
  <c r="BW153" i="11"/>
  <c r="BX153" i="11"/>
  <c r="BJ153" i="11"/>
  <c r="BO153" i="11"/>
  <c r="BB153" i="11"/>
  <c r="BG153" i="11"/>
  <c r="BP153" i="11"/>
  <c r="BQ153" i="11"/>
  <c r="BR153" i="11"/>
  <c r="BI15" i="11"/>
  <c r="F99" i="11"/>
  <c r="F121" i="11"/>
  <c r="BI37" i="11"/>
  <c r="F123" i="11"/>
  <c r="BI39" i="11"/>
  <c r="BI21" i="11"/>
  <c r="F105" i="11"/>
  <c r="BI17" i="11"/>
  <c r="F101" i="11"/>
  <c r="F110" i="11"/>
  <c r="BI26" i="11"/>
  <c r="BG188" i="11"/>
  <c r="BT188" i="11"/>
  <c r="BD188" i="11"/>
  <c r="BO188" i="11"/>
  <c r="BL188" i="11"/>
  <c r="BF188" i="11"/>
  <c r="BE188" i="11"/>
  <c r="BU188" i="11"/>
  <c r="BM188" i="11"/>
  <c r="BV188" i="11"/>
  <c r="BS188" i="11"/>
  <c r="BN188" i="11"/>
  <c r="BW188" i="11"/>
  <c r="BX188" i="11"/>
  <c r="BA188" i="11"/>
  <c r="BH188" i="11"/>
  <c r="BP188" i="11"/>
  <c r="BC188" i="11"/>
  <c r="BK188" i="11"/>
  <c r="BJ188" i="11"/>
  <c r="BQ188" i="11"/>
  <c r="BR188" i="11"/>
  <c r="AY188" i="11"/>
  <c r="AZ188" i="11"/>
  <c r="BI188" i="11"/>
  <c r="BB188" i="11"/>
  <c r="BY176" i="11"/>
  <c r="BB94" i="11"/>
  <c r="AZ94" i="11"/>
  <c r="BV94" i="11"/>
  <c r="BS94" i="11"/>
  <c r="AY94" i="11"/>
  <c r="BE94" i="11"/>
  <c r="BK94" i="11"/>
  <c r="BH94" i="11"/>
  <c r="BL94" i="11"/>
  <c r="BA94" i="11"/>
  <c r="BG94" i="11"/>
  <c r="BM94" i="11"/>
  <c r="BQ94" i="11"/>
  <c r="BP94" i="11"/>
  <c r="BT94" i="11"/>
  <c r="BJ94" i="11"/>
  <c r="BX94" i="11"/>
  <c r="BO94" i="11"/>
  <c r="BU94" i="11"/>
  <c r="BC94" i="11"/>
  <c r="BI94" i="11"/>
  <c r="BN94" i="11"/>
  <c r="BY104" i="11"/>
  <c r="BY128" i="11"/>
  <c r="BY181" i="11"/>
  <c r="BY187" i="11"/>
  <c r="BY183" i="11"/>
  <c r="BY189" i="11"/>
  <c r="BY123" i="11"/>
  <c r="BY154" i="11"/>
  <c r="BY124" i="11"/>
  <c r="BY155" i="11"/>
  <c r="BY116" i="11"/>
  <c r="BY115" i="11"/>
  <c r="BY114" i="11"/>
  <c r="BY179" i="11"/>
  <c r="BY136" i="11"/>
  <c r="BY163" i="11"/>
  <c r="BY119" i="11"/>
  <c r="BY111" i="11"/>
  <c r="BY151" i="11"/>
  <c r="BY159" i="11"/>
  <c r="BY89" i="11"/>
  <c r="BY99" i="11"/>
  <c r="BY157" i="11"/>
  <c r="BY101" i="11"/>
  <c r="BY112" i="11"/>
  <c r="BY100" i="11"/>
  <c r="BY133" i="11"/>
  <c r="BY88" i="11"/>
  <c r="BY103" i="11"/>
  <c r="BY186" i="11"/>
  <c r="BY132" i="11"/>
  <c r="BY165" i="11"/>
  <c r="BY126" i="11"/>
  <c r="BY170" i="11"/>
  <c r="BY129" i="11"/>
  <c r="BY108" i="11"/>
  <c r="BY135" i="11"/>
  <c r="BY120" i="11"/>
  <c r="BY178" i="11"/>
  <c r="BY175" i="11"/>
  <c r="BY149" i="11"/>
  <c r="BY90" i="11"/>
  <c r="BY171" i="11"/>
  <c r="BY96" i="11"/>
  <c r="BY97" i="11"/>
  <c r="BY106" i="11"/>
  <c r="BY118" i="11"/>
  <c r="BY134" i="11"/>
  <c r="BY173" i="11"/>
  <c r="BY194" i="11"/>
  <c r="BY131" i="11"/>
  <c r="BY147" i="11"/>
  <c r="BY91" i="11"/>
  <c r="BY127" i="11"/>
  <c r="BY98" i="11"/>
  <c r="BY113" i="11"/>
  <c r="BY92" i="11"/>
  <c r="AP6" i="9"/>
  <c r="AP7" i="9"/>
  <c r="D91" i="9"/>
  <c r="AP46" i="9"/>
  <c r="D130" i="9"/>
  <c r="AP36" i="9"/>
  <c r="D120" i="9"/>
  <c r="AP45" i="9"/>
  <c r="D129" i="9"/>
  <c r="AP47" i="9"/>
  <c r="D131" i="9"/>
  <c r="AP49" i="9"/>
  <c r="D133" i="9"/>
  <c r="AP52" i="9"/>
  <c r="D136" i="9"/>
  <c r="AP35" i="9"/>
  <c r="D119" i="9"/>
  <c r="AP26" i="9"/>
  <c r="D110" i="9"/>
  <c r="AP38" i="9"/>
  <c r="D122" i="9"/>
  <c r="AP13" i="9"/>
  <c r="D97" i="9"/>
  <c r="AP20" i="9"/>
  <c r="D104" i="9"/>
  <c r="AP9" i="9"/>
  <c r="D93" i="9"/>
  <c r="AP31" i="9"/>
  <c r="D115" i="9"/>
  <c r="AP51" i="9"/>
  <c r="D135" i="9"/>
  <c r="AP27" i="9"/>
  <c r="D111" i="9"/>
  <c r="AP10" i="9"/>
  <c r="D94" i="9"/>
  <c r="AP22" i="9"/>
  <c r="D106" i="9"/>
  <c r="AP33" i="9"/>
  <c r="D117" i="9"/>
  <c r="AP5" i="9"/>
  <c r="D89" i="9"/>
  <c r="AP25" i="9"/>
  <c r="D109" i="9"/>
  <c r="AP24" i="9"/>
  <c r="D108" i="9"/>
  <c r="AP44" i="9"/>
  <c r="D128" i="9"/>
  <c r="AP17" i="9"/>
  <c r="D101" i="9"/>
  <c r="AP37" i="9"/>
  <c r="D121" i="9"/>
  <c r="AP39" i="9"/>
  <c r="D123" i="9"/>
  <c r="AP14" i="9"/>
  <c r="D98" i="9"/>
  <c r="AP11" i="9"/>
  <c r="D95" i="9"/>
  <c r="AP32" i="9"/>
  <c r="D116" i="9"/>
  <c r="BU117" i="9"/>
  <c r="BE117" i="9"/>
  <c r="BL117" i="9"/>
  <c r="BS117" i="9"/>
  <c r="BD117" i="9"/>
  <c r="BT117" i="9"/>
  <c r="BK117" i="9"/>
  <c r="BJ117" i="9"/>
  <c r="BB117" i="9"/>
  <c r="BR117" i="9"/>
  <c r="AZ117" i="9"/>
  <c r="BA117" i="9"/>
  <c r="BQ117" i="9"/>
  <c r="BP117" i="9"/>
  <c r="BI117" i="9"/>
  <c r="BH117" i="9"/>
  <c r="BF117" i="9"/>
  <c r="BW117" i="9"/>
  <c r="BO117" i="9"/>
  <c r="BX117" i="9"/>
  <c r="BG117" i="9"/>
  <c r="BV117" i="9"/>
  <c r="BN117" i="9"/>
  <c r="BM117" i="9"/>
  <c r="AP15" i="9"/>
  <c r="D99" i="9"/>
  <c r="AP12" i="9"/>
  <c r="D96" i="9"/>
  <c r="AP8" i="9"/>
  <c r="D92" i="9"/>
  <c r="AP18" i="9"/>
  <c r="D102" i="9"/>
  <c r="AP30" i="9"/>
  <c r="D114" i="9"/>
  <c r="AP40" i="9"/>
  <c r="D124" i="9"/>
  <c r="AP42" i="9"/>
  <c r="D126" i="9"/>
  <c r="AP28" i="9"/>
  <c r="D112" i="9"/>
  <c r="AP29" i="9"/>
  <c r="D113" i="9"/>
  <c r="AP41" i="9"/>
  <c r="D125" i="9"/>
  <c r="AP50" i="9"/>
  <c r="D134" i="9"/>
  <c r="AP55" i="9"/>
  <c r="D139" i="9"/>
  <c r="AP16" i="9"/>
  <c r="D100" i="9"/>
  <c r="AP19" i="9"/>
  <c r="D103" i="9"/>
  <c r="AP48" i="9"/>
  <c r="D132" i="9"/>
  <c r="BO89" i="9"/>
  <c r="BG89" i="9"/>
  <c r="BV89" i="9"/>
  <c r="BN89" i="9"/>
  <c r="BU89" i="9"/>
  <c r="BS89" i="9"/>
  <c r="BF89" i="9"/>
  <c r="BM89" i="9"/>
  <c r="BK89" i="9"/>
  <c r="BE89" i="9"/>
  <c r="BW89" i="9"/>
  <c r="BD89" i="9"/>
  <c r="BL89" i="9"/>
  <c r="BT89" i="9"/>
  <c r="BX89" i="9"/>
  <c r="AZ89" i="9"/>
  <c r="BH89" i="9"/>
  <c r="BP89" i="9"/>
  <c r="BA89" i="9"/>
  <c r="BI89" i="9"/>
  <c r="BQ89" i="9"/>
  <c r="BB89" i="9"/>
  <c r="BJ89" i="9"/>
  <c r="BR89" i="9"/>
  <c r="AP43" i="9"/>
  <c r="D127" i="9"/>
  <c r="AP54" i="9"/>
  <c r="D138" i="9"/>
  <c r="AP21" i="9"/>
  <c r="D105" i="9"/>
  <c r="AP53" i="9"/>
  <c r="D137" i="9"/>
  <c r="AP23" i="9"/>
  <c r="D107" i="9"/>
  <c r="Y5" i="9" a="1"/>
  <c r="X5" i="9"/>
  <c r="E89" i="9" s="1"/>
  <c r="X36" i="9"/>
  <c r="E120" i="9" s="1"/>
  <c r="X12" i="9"/>
  <c r="X41" i="9"/>
  <c r="E125" i="9" s="1"/>
  <c r="X32" i="9"/>
  <c r="E116" i="9" s="1"/>
  <c r="X23" i="9"/>
  <c r="X14" i="9"/>
  <c r="E98" i="9" s="1"/>
  <c r="X49" i="9"/>
  <c r="X35" i="9"/>
  <c r="E119" i="9" s="1"/>
  <c r="X50" i="9"/>
  <c r="E134" i="9" s="1"/>
  <c r="X33" i="9"/>
  <c r="E117" i="9" s="1"/>
  <c r="X24" i="9"/>
  <c r="E108" i="9" s="1"/>
  <c r="X15" i="9"/>
  <c r="X6" i="9"/>
  <c r="E90" i="9" s="1"/>
  <c r="X22" i="9"/>
  <c r="X28" i="9"/>
  <c r="X42" i="9"/>
  <c r="E126" i="9" s="1"/>
  <c r="X25" i="9"/>
  <c r="X16" i="9"/>
  <c r="X7" i="9"/>
  <c r="E91" i="9" s="1"/>
  <c r="X53" i="9"/>
  <c r="E137" i="9" s="1"/>
  <c r="X48" i="9"/>
  <c r="X39" i="9"/>
  <c r="X30" i="9"/>
  <c r="X21" i="9"/>
  <c r="E105" i="9" s="1"/>
  <c r="X43" i="9"/>
  <c r="E127" i="9" s="1"/>
  <c r="X52" i="9"/>
  <c r="E136" i="9" s="1"/>
  <c r="X34" i="9"/>
  <c r="E118" i="9" s="1"/>
  <c r="X17" i="9"/>
  <c r="X8" i="9"/>
  <c r="X54" i="9"/>
  <c r="X45" i="9"/>
  <c r="X10" i="9"/>
  <c r="E94" i="9" s="1"/>
  <c r="X31" i="9"/>
  <c r="E115" i="9" s="1"/>
  <c r="X20" i="9"/>
  <c r="X26" i="9"/>
  <c r="E110" i="9" s="1"/>
  <c r="X9" i="9"/>
  <c r="E93" i="9" s="1"/>
  <c r="X55" i="9"/>
  <c r="X46" i="9"/>
  <c r="E130" i="9" s="1"/>
  <c r="X37" i="9"/>
  <c r="X19" i="9"/>
  <c r="E103" i="9" s="1"/>
  <c r="X40" i="9"/>
  <c r="E124" i="9" s="1"/>
  <c r="X11" i="9"/>
  <c r="X51" i="9"/>
  <c r="X18" i="9"/>
  <c r="X56" i="9"/>
  <c r="AQ56" i="9" s="1"/>
  <c r="X47" i="9"/>
  <c r="E131" i="9" s="1"/>
  <c r="X38" i="9"/>
  <c r="E122" i="9" s="1"/>
  <c r="X29" i="9"/>
  <c r="E113" i="9" s="1"/>
  <c r="X27" i="9"/>
  <c r="X44" i="9"/>
  <c r="E128" i="9" s="1"/>
  <c r="X13" i="9"/>
  <c r="E97" i="9" s="1"/>
  <c r="AQ44" i="9"/>
  <c r="AQ34" i="9"/>
  <c r="AQ43" i="9"/>
  <c r="AQ40" i="9"/>
  <c r="AQ31" i="9"/>
  <c r="AQ13" i="9"/>
  <c r="AQ33" i="9"/>
  <c r="AQ24" i="9"/>
  <c r="BY110" i="12" l="1"/>
  <c r="BY126" i="12"/>
  <c r="BY136" i="12"/>
  <c r="BY106" i="12"/>
  <c r="BY127" i="12"/>
  <c r="BB178" i="12"/>
  <c r="BM178" i="12"/>
  <c r="BU178" i="12"/>
  <c r="BR178" i="12"/>
  <c r="BK178" i="12"/>
  <c r="BJ178" i="12"/>
  <c r="BC178" i="12"/>
  <c r="BL178" i="12"/>
  <c r="BD178" i="12"/>
  <c r="BS178" i="12"/>
  <c r="BT178" i="12"/>
  <c r="BN178" i="12"/>
  <c r="AZ178" i="12"/>
  <c r="BO178" i="12"/>
  <c r="BF178" i="12"/>
  <c r="BG178" i="12"/>
  <c r="BP178" i="12"/>
  <c r="AY178" i="12"/>
  <c r="BV178" i="12"/>
  <c r="BW178" i="12"/>
  <c r="BE178" i="12"/>
  <c r="BQ178" i="12"/>
  <c r="BH178" i="12"/>
  <c r="BI178" i="12"/>
  <c r="BA178" i="12"/>
  <c r="BX178" i="12"/>
  <c r="BY94" i="12"/>
  <c r="BL179" i="12"/>
  <c r="BE179" i="12"/>
  <c r="BD179" i="12"/>
  <c r="BB179" i="12"/>
  <c r="BJ179" i="12"/>
  <c r="BT179" i="12"/>
  <c r="AY179" i="12"/>
  <c r="BV179" i="12"/>
  <c r="BN179" i="12"/>
  <c r="BU179" i="12"/>
  <c r="BF179" i="12"/>
  <c r="BM179" i="12"/>
  <c r="BW179" i="12"/>
  <c r="BP179" i="12"/>
  <c r="BQ179" i="12"/>
  <c r="BO179" i="12"/>
  <c r="BH179" i="12"/>
  <c r="BI179" i="12"/>
  <c r="BG179" i="12"/>
  <c r="AZ179" i="12"/>
  <c r="BA179" i="12"/>
  <c r="BX179" i="12"/>
  <c r="BS179" i="12"/>
  <c r="BK179" i="12"/>
  <c r="BR179" i="12"/>
  <c r="BC179" i="12"/>
  <c r="BY89" i="12"/>
  <c r="BT191" i="12"/>
  <c r="BL191" i="12"/>
  <c r="BD191" i="12"/>
  <c r="BU191" i="12"/>
  <c r="BM191" i="12"/>
  <c r="BE191" i="12"/>
  <c r="BO191" i="12"/>
  <c r="AZ191" i="12"/>
  <c r="BQ191" i="12"/>
  <c r="BG191" i="12"/>
  <c r="BX191" i="12"/>
  <c r="BI191" i="12"/>
  <c r="BF191" i="12"/>
  <c r="AY191" i="12"/>
  <c r="BP191" i="12"/>
  <c r="BA191" i="12"/>
  <c r="BW191" i="12"/>
  <c r="BH191" i="12"/>
  <c r="BJ191" i="12"/>
  <c r="BN191" i="12"/>
  <c r="BK191" i="12"/>
  <c r="BB191" i="12"/>
  <c r="BC191" i="12"/>
  <c r="BR191" i="12"/>
  <c r="BS191" i="12"/>
  <c r="BV191" i="12"/>
  <c r="BE162" i="12"/>
  <c r="BM162" i="12"/>
  <c r="BR162" i="12"/>
  <c r="BJ162" i="12"/>
  <c r="BS162" i="12"/>
  <c r="BV162" i="12"/>
  <c r="BB162" i="12"/>
  <c r="BK162" i="12"/>
  <c r="BN162" i="12"/>
  <c r="BF162" i="12"/>
  <c r="BC162" i="12"/>
  <c r="BL162" i="12"/>
  <c r="BD162" i="12"/>
  <c r="BT162" i="12"/>
  <c r="BG162" i="12"/>
  <c r="BX162" i="12"/>
  <c r="AY162" i="12"/>
  <c r="BP162" i="12"/>
  <c r="BU162" i="12"/>
  <c r="BW162" i="12"/>
  <c r="BH162" i="12"/>
  <c r="BO162" i="12"/>
  <c r="AZ162" i="12"/>
  <c r="BQ162" i="12"/>
  <c r="BI162" i="12"/>
  <c r="BA162" i="12"/>
  <c r="F106" i="12"/>
  <c r="BI22" i="12"/>
  <c r="F93" i="12"/>
  <c r="BI9" i="12"/>
  <c r="F110" i="12"/>
  <c r="BI26" i="12"/>
  <c r="F127" i="12"/>
  <c r="BI43" i="12"/>
  <c r="F89" i="12"/>
  <c r="BI5" i="12"/>
  <c r="F98" i="12"/>
  <c r="BI14" i="12"/>
  <c r="F115" i="12"/>
  <c r="BI31" i="12"/>
  <c r="BY108" i="12"/>
  <c r="BY132" i="12"/>
  <c r="BY99" i="12"/>
  <c r="BO172" i="12"/>
  <c r="BJ172" i="12"/>
  <c r="BV172" i="12"/>
  <c r="BB172" i="12"/>
  <c r="BN172" i="12"/>
  <c r="BF172" i="12"/>
  <c r="BR172" i="12"/>
  <c r="BA172" i="12"/>
  <c r="BX172" i="12"/>
  <c r="BP172" i="12"/>
  <c r="BQ172" i="12"/>
  <c r="BH172" i="12"/>
  <c r="BI172" i="12"/>
  <c r="BW172" i="12"/>
  <c r="AZ172" i="12"/>
  <c r="BS172" i="12"/>
  <c r="BK172" i="12"/>
  <c r="BC172" i="12"/>
  <c r="BD172" i="12"/>
  <c r="BT172" i="12"/>
  <c r="BM172" i="12"/>
  <c r="BE172" i="12"/>
  <c r="AY172" i="12"/>
  <c r="BG172" i="12"/>
  <c r="BL172" i="12"/>
  <c r="BU172" i="12"/>
  <c r="BJ190" i="12"/>
  <c r="BI190" i="12"/>
  <c r="BB190" i="12"/>
  <c r="BQ190" i="12"/>
  <c r="BR190" i="12"/>
  <c r="BS190" i="12"/>
  <c r="BL190" i="12"/>
  <c r="BK190" i="12"/>
  <c r="BD190" i="12"/>
  <c r="BC190" i="12"/>
  <c r="BT190" i="12"/>
  <c r="BO190" i="12"/>
  <c r="BU190" i="12"/>
  <c r="BV190" i="12"/>
  <c r="BG190" i="12"/>
  <c r="BN190" i="12"/>
  <c r="AY190" i="12"/>
  <c r="BM190" i="12"/>
  <c r="BE190" i="12"/>
  <c r="BF190" i="12"/>
  <c r="BW190" i="12"/>
  <c r="AZ190" i="12"/>
  <c r="BX190" i="12"/>
  <c r="BA190" i="12"/>
  <c r="BP190" i="12"/>
  <c r="BH190" i="12"/>
  <c r="BY93" i="12"/>
  <c r="BL181" i="12"/>
  <c r="AZ181" i="12"/>
  <c r="BT181" i="12"/>
  <c r="BX181" i="12"/>
  <c r="BP181" i="12"/>
  <c r="BH181" i="12"/>
  <c r="BB181" i="12"/>
  <c r="BQ181" i="12"/>
  <c r="BR181" i="12"/>
  <c r="BI181" i="12"/>
  <c r="BJ181" i="12"/>
  <c r="BA181" i="12"/>
  <c r="BE181" i="12"/>
  <c r="BS181" i="12"/>
  <c r="BK181" i="12"/>
  <c r="BU181" i="12"/>
  <c r="BC181" i="12"/>
  <c r="BM181" i="12"/>
  <c r="BN181" i="12"/>
  <c r="BG181" i="12"/>
  <c r="BD181" i="12"/>
  <c r="BV181" i="12"/>
  <c r="AY181" i="12"/>
  <c r="BW181" i="12"/>
  <c r="BF181" i="12"/>
  <c r="BO181" i="12"/>
  <c r="BC192" i="12"/>
  <c r="BK192" i="12"/>
  <c r="BS192" i="12"/>
  <c r="BV192" i="12"/>
  <c r="BN192" i="12"/>
  <c r="BF192" i="12"/>
  <c r="BP192" i="12"/>
  <c r="AY192" i="12"/>
  <c r="BH192" i="12"/>
  <c r="BW192" i="12"/>
  <c r="AZ192" i="12"/>
  <c r="BO192" i="12"/>
  <c r="BX192" i="12"/>
  <c r="BG192" i="12"/>
  <c r="BQ192" i="12"/>
  <c r="BR192" i="12"/>
  <c r="BI192" i="12"/>
  <c r="BJ192" i="12"/>
  <c r="BA192" i="12"/>
  <c r="BB192" i="12"/>
  <c r="BL192" i="12"/>
  <c r="BU192" i="12"/>
  <c r="BD192" i="12"/>
  <c r="BM192" i="12"/>
  <c r="BE192" i="12"/>
  <c r="BT192" i="12"/>
  <c r="BC147" i="12"/>
  <c r="BU147" i="12"/>
  <c r="BX147" i="12"/>
  <c r="BK147" i="12"/>
  <c r="BP147" i="12"/>
  <c r="BS147" i="12"/>
  <c r="BH147" i="12"/>
  <c r="AZ147" i="12"/>
  <c r="BO147" i="12"/>
  <c r="BN147" i="12"/>
  <c r="BD147" i="12"/>
  <c r="BG147" i="12"/>
  <c r="BF147" i="12"/>
  <c r="AY147" i="12"/>
  <c r="BE147" i="12"/>
  <c r="BW147" i="12"/>
  <c r="BV147" i="12"/>
  <c r="BQ147" i="12"/>
  <c r="BB147" i="12"/>
  <c r="BL147" i="12"/>
  <c r="BI147" i="12"/>
  <c r="BA147" i="12"/>
  <c r="BR147" i="12"/>
  <c r="BM147" i="12"/>
  <c r="BJ147" i="12"/>
  <c r="BT147" i="12"/>
  <c r="BI8" i="12"/>
  <c r="F92" i="12"/>
  <c r="F101" i="12"/>
  <c r="BI17" i="12"/>
  <c r="F118" i="12"/>
  <c r="BI34" i="12"/>
  <c r="F135" i="12"/>
  <c r="BI51" i="12"/>
  <c r="F97" i="12"/>
  <c r="BI13" i="12"/>
  <c r="F114" i="12"/>
  <c r="BI30" i="12"/>
  <c r="F123" i="12"/>
  <c r="BI39" i="12"/>
  <c r="BY131" i="12"/>
  <c r="BR148" i="12"/>
  <c r="BF148" i="12"/>
  <c r="BJ148" i="12"/>
  <c r="BB148" i="12"/>
  <c r="BQ148" i="12"/>
  <c r="BV148" i="12"/>
  <c r="BP148" i="12"/>
  <c r="BN148" i="12"/>
  <c r="AY148" i="12"/>
  <c r="AZ148" i="12"/>
  <c r="BW148" i="12"/>
  <c r="BL148" i="12"/>
  <c r="BS148" i="12"/>
  <c r="BA148" i="12"/>
  <c r="BD148" i="12"/>
  <c r="BX148" i="12"/>
  <c r="BG148" i="12"/>
  <c r="BK148" i="12"/>
  <c r="BC148" i="12"/>
  <c r="BT148" i="12"/>
  <c r="BH148" i="12"/>
  <c r="BE148" i="12"/>
  <c r="BO148" i="12"/>
  <c r="BU148" i="12"/>
  <c r="BI148" i="12"/>
  <c r="BM148" i="12"/>
  <c r="BJ186" i="12"/>
  <c r="BB186" i="12"/>
  <c r="BE186" i="12"/>
  <c r="BR186" i="12"/>
  <c r="BK186" i="12"/>
  <c r="BT186" i="12"/>
  <c r="BC186" i="12"/>
  <c r="BL186" i="12"/>
  <c r="BD186" i="12"/>
  <c r="BS186" i="12"/>
  <c r="BW186" i="12"/>
  <c r="BN186" i="12"/>
  <c r="BU186" i="12"/>
  <c r="BM186" i="12"/>
  <c r="BO186" i="12"/>
  <c r="BF186" i="12"/>
  <c r="BG186" i="12"/>
  <c r="AY186" i="12"/>
  <c r="BV186" i="12"/>
  <c r="AZ186" i="12"/>
  <c r="BQ186" i="12"/>
  <c r="BX186" i="12"/>
  <c r="BI186" i="12"/>
  <c r="BP186" i="12"/>
  <c r="BA186" i="12"/>
  <c r="BH186" i="12"/>
  <c r="BY113" i="12"/>
  <c r="BB182" i="12"/>
  <c r="BA182" i="12"/>
  <c r="BI182" i="12"/>
  <c r="BQ182" i="12"/>
  <c r="BR182" i="12"/>
  <c r="BJ182" i="12"/>
  <c r="BL182" i="12"/>
  <c r="BC182" i="12"/>
  <c r="BD182" i="12"/>
  <c r="BS182" i="12"/>
  <c r="BT182" i="12"/>
  <c r="BK182" i="12"/>
  <c r="BM182" i="12"/>
  <c r="BV182" i="12"/>
  <c r="BG182" i="12"/>
  <c r="BE182" i="12"/>
  <c r="BN182" i="12"/>
  <c r="AY182" i="12"/>
  <c r="BP182" i="12"/>
  <c r="BF182" i="12"/>
  <c r="BW182" i="12"/>
  <c r="BU182" i="12"/>
  <c r="BO182" i="12"/>
  <c r="BH182" i="12"/>
  <c r="AZ182" i="12"/>
  <c r="BX182" i="12"/>
  <c r="BL169" i="12"/>
  <c r="BT169" i="12"/>
  <c r="BP169" i="12"/>
  <c r="BQ169" i="12"/>
  <c r="BD169" i="12"/>
  <c r="BA169" i="12"/>
  <c r="BB169" i="12"/>
  <c r="BR169" i="12"/>
  <c r="BC169" i="12"/>
  <c r="BX169" i="12"/>
  <c r="BI169" i="12"/>
  <c r="BJ169" i="12"/>
  <c r="BM169" i="12"/>
  <c r="BE169" i="12"/>
  <c r="BK169" i="12"/>
  <c r="BN169" i="12"/>
  <c r="BS169" i="12"/>
  <c r="BU169" i="12"/>
  <c r="BO169" i="12"/>
  <c r="AZ169" i="12"/>
  <c r="BG169" i="12"/>
  <c r="BV169" i="12"/>
  <c r="AY169" i="12"/>
  <c r="BH169" i="12"/>
  <c r="BW169" i="12"/>
  <c r="BF169" i="12"/>
  <c r="BY100" i="12"/>
  <c r="BF170" i="12"/>
  <c r="BR170" i="12"/>
  <c r="BJ170" i="12"/>
  <c r="BK170" i="12"/>
  <c r="BV170" i="12"/>
  <c r="BB170" i="12"/>
  <c r="BN170" i="12"/>
  <c r="BS170" i="12"/>
  <c r="BL170" i="12"/>
  <c r="BD170" i="12"/>
  <c r="BC170" i="12"/>
  <c r="BT170" i="12"/>
  <c r="BO170" i="12"/>
  <c r="AZ170" i="12"/>
  <c r="BG170" i="12"/>
  <c r="AY170" i="12"/>
  <c r="BE170" i="12"/>
  <c r="BP170" i="12"/>
  <c r="BW170" i="12"/>
  <c r="BM170" i="12"/>
  <c r="BA170" i="12"/>
  <c r="BX170" i="12"/>
  <c r="BH170" i="12"/>
  <c r="BU170" i="12"/>
  <c r="BQ170" i="12"/>
  <c r="BI170" i="12"/>
  <c r="BI150" i="12"/>
  <c r="BQ150" i="12"/>
  <c r="BV150" i="12"/>
  <c r="BN150" i="12"/>
  <c r="BF150" i="12"/>
  <c r="BA150" i="12"/>
  <c r="BS150" i="12"/>
  <c r="BE150" i="12"/>
  <c r="BL150" i="12"/>
  <c r="BD150" i="12"/>
  <c r="BR150" i="12"/>
  <c r="BU150" i="12"/>
  <c r="BM150" i="12"/>
  <c r="BT150" i="12"/>
  <c r="BW150" i="12"/>
  <c r="BH150" i="12"/>
  <c r="BO150" i="12"/>
  <c r="AZ150" i="12"/>
  <c r="BB150" i="12"/>
  <c r="BC150" i="12"/>
  <c r="BG150" i="12"/>
  <c r="BX150" i="12"/>
  <c r="AY150" i="12"/>
  <c r="BP150" i="12"/>
  <c r="BK150" i="12"/>
  <c r="BJ150" i="12"/>
  <c r="BT153" i="12"/>
  <c r="BL153" i="12"/>
  <c r="BD153" i="12"/>
  <c r="BP153" i="12"/>
  <c r="BK153" i="12"/>
  <c r="AZ153" i="12"/>
  <c r="BR153" i="12"/>
  <c r="BC153" i="12"/>
  <c r="BQ153" i="12"/>
  <c r="BS153" i="12"/>
  <c r="BE153" i="12"/>
  <c r="BV153" i="12"/>
  <c r="BH153" i="12"/>
  <c r="BN153" i="12"/>
  <c r="BU153" i="12"/>
  <c r="BF153" i="12"/>
  <c r="BA153" i="12"/>
  <c r="BB153" i="12"/>
  <c r="BM153" i="12"/>
  <c r="BX153" i="12"/>
  <c r="BG153" i="12"/>
  <c r="BI153" i="12"/>
  <c r="AY153" i="12"/>
  <c r="BW153" i="12"/>
  <c r="BJ153" i="12"/>
  <c r="BO153" i="12"/>
  <c r="AA5" i="12"/>
  <c r="AR5" i="12" a="1"/>
  <c r="BY125" i="12"/>
  <c r="BY120" i="12"/>
  <c r="F100" i="12"/>
  <c r="BI16" i="12"/>
  <c r="F109" i="12"/>
  <c r="BI25" i="12"/>
  <c r="F126" i="12"/>
  <c r="BI42" i="12"/>
  <c r="BI12" i="12"/>
  <c r="F96" i="12"/>
  <c r="F105" i="12"/>
  <c r="BI21" i="12"/>
  <c r="F122" i="12"/>
  <c r="BI38" i="12"/>
  <c r="F131" i="12"/>
  <c r="BI47" i="12"/>
  <c r="BY115" i="12"/>
  <c r="BY118" i="12"/>
  <c r="BY137" i="12"/>
  <c r="BY96" i="12"/>
  <c r="AZ163" i="12"/>
  <c r="BE163" i="12"/>
  <c r="BT163" i="12"/>
  <c r="BX163" i="12"/>
  <c r="BR163" i="12"/>
  <c r="BL163" i="12"/>
  <c r="BU163" i="12"/>
  <c r="BP163" i="12"/>
  <c r="BH163" i="12"/>
  <c r="BD163" i="12"/>
  <c r="BG163" i="12"/>
  <c r="BN163" i="12"/>
  <c r="BF163" i="12"/>
  <c r="BW163" i="12"/>
  <c r="BM163" i="12"/>
  <c r="BO163" i="12"/>
  <c r="BV163" i="12"/>
  <c r="BI163" i="12"/>
  <c r="BA163" i="12"/>
  <c r="AY163" i="12"/>
  <c r="BQ163" i="12"/>
  <c r="BK163" i="12"/>
  <c r="BC163" i="12"/>
  <c r="BJ163" i="12"/>
  <c r="BB163" i="12"/>
  <c r="BS163" i="12"/>
  <c r="BY98" i="12"/>
  <c r="AQ50" i="12"/>
  <c r="AQ42" i="12"/>
  <c r="AQ34" i="12"/>
  <c r="AQ26" i="12"/>
  <c r="AQ18" i="12"/>
  <c r="AQ10" i="12"/>
  <c r="AQ49" i="12"/>
  <c r="AQ33" i="12"/>
  <c r="AQ17" i="12"/>
  <c r="AQ56" i="12"/>
  <c r="AQ48" i="12"/>
  <c r="AQ40" i="12"/>
  <c r="AQ32" i="12"/>
  <c r="AQ24" i="12"/>
  <c r="AQ16" i="12"/>
  <c r="AQ8" i="12"/>
  <c r="AQ55" i="12"/>
  <c r="AQ47" i="12"/>
  <c r="AQ39" i="12"/>
  <c r="AQ31" i="12"/>
  <c r="AQ23" i="12"/>
  <c r="AQ15" i="12"/>
  <c r="AQ7" i="12"/>
  <c r="AQ54" i="12"/>
  <c r="AQ46" i="12"/>
  <c r="AQ38" i="12"/>
  <c r="AQ30" i="12"/>
  <c r="AQ22" i="12"/>
  <c r="AQ14" i="12"/>
  <c r="AQ6" i="12"/>
  <c r="AQ53" i="12"/>
  <c r="AQ45" i="12"/>
  <c r="AQ37" i="12"/>
  <c r="AQ29" i="12"/>
  <c r="AQ21" i="12"/>
  <c r="AQ13" i="12"/>
  <c r="AQ5" i="12"/>
  <c r="AQ52" i="12"/>
  <c r="AQ44" i="12"/>
  <c r="AQ36" i="12"/>
  <c r="AQ28" i="12"/>
  <c r="AQ20" i="12"/>
  <c r="AQ12" i="12"/>
  <c r="AQ51" i="12"/>
  <c r="AQ43" i="12"/>
  <c r="AQ35" i="12"/>
  <c r="AQ27" i="12"/>
  <c r="AQ19" i="12"/>
  <c r="AQ11" i="12"/>
  <c r="AQ41" i="12"/>
  <c r="AQ25" i="12"/>
  <c r="AQ9" i="12"/>
  <c r="BR164" i="12"/>
  <c r="BN164" i="12"/>
  <c r="BB164" i="12"/>
  <c r="BJ164" i="12"/>
  <c r="BF164" i="12"/>
  <c r="BV164" i="12"/>
  <c r="BX164" i="12"/>
  <c r="BP164" i="12"/>
  <c r="BQ164" i="12"/>
  <c r="BH164" i="12"/>
  <c r="BA164" i="12"/>
  <c r="AZ164" i="12"/>
  <c r="BS164" i="12"/>
  <c r="BG164" i="12"/>
  <c r="BK164" i="12"/>
  <c r="BC164" i="12"/>
  <c r="BL164" i="12"/>
  <c r="BO164" i="12"/>
  <c r="AY164" i="12"/>
  <c r="BI164" i="12"/>
  <c r="BD164" i="12"/>
  <c r="BW164" i="12"/>
  <c r="BE164" i="12"/>
  <c r="BU164" i="12"/>
  <c r="BM164" i="12"/>
  <c r="BT164" i="12"/>
  <c r="BF174" i="12"/>
  <c r="BC174" i="12"/>
  <c r="BR174" i="12"/>
  <c r="BA174" i="12"/>
  <c r="BI174" i="12"/>
  <c r="BQ174" i="12"/>
  <c r="BJ174" i="12"/>
  <c r="BV174" i="12"/>
  <c r="BB174" i="12"/>
  <c r="BN174" i="12"/>
  <c r="BD174" i="12"/>
  <c r="BM174" i="12"/>
  <c r="BK174" i="12"/>
  <c r="BT174" i="12"/>
  <c r="BS174" i="12"/>
  <c r="BL174" i="12"/>
  <c r="BG174" i="12"/>
  <c r="BE174" i="12"/>
  <c r="AY174" i="12"/>
  <c r="BW174" i="12"/>
  <c r="BO174" i="12"/>
  <c r="BU174" i="12"/>
  <c r="BX174" i="12"/>
  <c r="AZ174" i="12"/>
  <c r="BH174" i="12"/>
  <c r="BP174" i="12"/>
  <c r="BY105" i="12"/>
  <c r="BX167" i="12"/>
  <c r="BM167" i="12"/>
  <c r="BH167" i="12"/>
  <c r="BP167" i="12"/>
  <c r="BT167" i="12"/>
  <c r="AZ167" i="12"/>
  <c r="BL167" i="12"/>
  <c r="BD167" i="12"/>
  <c r="BU167" i="12"/>
  <c r="BO167" i="12"/>
  <c r="BE167" i="12"/>
  <c r="AY167" i="12"/>
  <c r="BW167" i="12"/>
  <c r="BJ167" i="12"/>
  <c r="BG167" i="12"/>
  <c r="BA167" i="12"/>
  <c r="BF167" i="12"/>
  <c r="BQ167" i="12"/>
  <c r="BN167" i="12"/>
  <c r="BI167" i="12"/>
  <c r="BV167" i="12"/>
  <c r="BK167" i="12"/>
  <c r="BR167" i="12"/>
  <c r="BC167" i="12"/>
  <c r="BB167" i="12"/>
  <c r="BS167" i="12"/>
  <c r="BH193" i="12"/>
  <c r="BR193" i="12"/>
  <c r="BA193" i="12"/>
  <c r="BX193" i="12"/>
  <c r="BP193" i="12"/>
  <c r="BJ193" i="12"/>
  <c r="BB193" i="12"/>
  <c r="BQ193" i="12"/>
  <c r="BI193" i="12"/>
  <c r="BL193" i="12"/>
  <c r="BS193" i="12"/>
  <c r="BU193" i="12"/>
  <c r="BD193" i="12"/>
  <c r="BK193" i="12"/>
  <c r="BM193" i="12"/>
  <c r="BC193" i="12"/>
  <c r="BE193" i="12"/>
  <c r="BT193" i="12"/>
  <c r="BW193" i="12"/>
  <c r="AZ193" i="12"/>
  <c r="BV193" i="12"/>
  <c r="BO193" i="12"/>
  <c r="BN193" i="12"/>
  <c r="BG193" i="12"/>
  <c r="BF193" i="12"/>
  <c r="AY193" i="12"/>
  <c r="BI24" i="12"/>
  <c r="F108" i="12"/>
  <c r="F117" i="12"/>
  <c r="BI33" i="12"/>
  <c r="F134" i="12"/>
  <c r="BI50" i="12"/>
  <c r="BI20" i="12"/>
  <c r="F104" i="12"/>
  <c r="F113" i="12"/>
  <c r="BI29" i="12"/>
  <c r="F130" i="12"/>
  <c r="BI46" i="12"/>
  <c r="F139" i="12"/>
  <c r="BI55" i="12"/>
  <c r="BR194" i="12"/>
  <c r="BJ194" i="12"/>
  <c r="BB194" i="12"/>
  <c r="BK194" i="12"/>
  <c r="BT194" i="12"/>
  <c r="BC194" i="12"/>
  <c r="BL194" i="12"/>
  <c r="BD194" i="12"/>
  <c r="BS194" i="12"/>
  <c r="BV194" i="12"/>
  <c r="BW194" i="12"/>
  <c r="BN194" i="12"/>
  <c r="BO194" i="12"/>
  <c r="BF194" i="12"/>
  <c r="BE194" i="12"/>
  <c r="BG194" i="12"/>
  <c r="AY194" i="12"/>
  <c r="BP194" i="12"/>
  <c r="BU194" i="12"/>
  <c r="BH194" i="12"/>
  <c r="BM194" i="12"/>
  <c r="BQ194" i="12"/>
  <c r="AZ194" i="12"/>
  <c r="BI194" i="12"/>
  <c r="BX194" i="12"/>
  <c r="BA194" i="12"/>
  <c r="BY112" i="12"/>
  <c r="BY123" i="12"/>
  <c r="BT151" i="12"/>
  <c r="BU151" i="12"/>
  <c r="BX151" i="12"/>
  <c r="BL151" i="12"/>
  <c r="BH151" i="12"/>
  <c r="BP151" i="12"/>
  <c r="BM151" i="12"/>
  <c r="AY151" i="12"/>
  <c r="BD151" i="12"/>
  <c r="BO151" i="12"/>
  <c r="AZ151" i="12"/>
  <c r="BE151" i="12"/>
  <c r="BV151" i="12"/>
  <c r="BG151" i="12"/>
  <c r="BJ151" i="12"/>
  <c r="BQ151" i="12"/>
  <c r="BB151" i="12"/>
  <c r="BI151" i="12"/>
  <c r="BW151" i="12"/>
  <c r="BF151" i="12"/>
  <c r="BA151" i="12"/>
  <c r="BR151" i="12"/>
  <c r="BK151" i="12"/>
  <c r="BC151" i="12"/>
  <c r="BN151" i="12"/>
  <c r="BS151" i="12"/>
  <c r="BQ177" i="12"/>
  <c r="BA177" i="12"/>
  <c r="AZ177" i="12"/>
  <c r="BJ177" i="12"/>
  <c r="BB177" i="12"/>
  <c r="BI177" i="12"/>
  <c r="BR177" i="12"/>
  <c r="BH177" i="12"/>
  <c r="BK177" i="12"/>
  <c r="BM177" i="12"/>
  <c r="BS177" i="12"/>
  <c r="BT177" i="12"/>
  <c r="BE177" i="12"/>
  <c r="BC177" i="12"/>
  <c r="BL177" i="12"/>
  <c r="BX177" i="12"/>
  <c r="BP177" i="12"/>
  <c r="BD177" i="12"/>
  <c r="BU177" i="12"/>
  <c r="BN177" i="12"/>
  <c r="BO177" i="12"/>
  <c r="BV177" i="12"/>
  <c r="AY177" i="12"/>
  <c r="BF177" i="12"/>
  <c r="BW177" i="12"/>
  <c r="BG177" i="12"/>
  <c r="BY134" i="12"/>
  <c r="BY135" i="12"/>
  <c r="BL149" i="12"/>
  <c r="BT149" i="12"/>
  <c r="AZ149" i="12"/>
  <c r="BQ149" i="12"/>
  <c r="BD149" i="12"/>
  <c r="BF149" i="12"/>
  <c r="BX149" i="12"/>
  <c r="BI149" i="12"/>
  <c r="BN149" i="12"/>
  <c r="BE149" i="12"/>
  <c r="BV149" i="12"/>
  <c r="BP149" i="12"/>
  <c r="BA149" i="12"/>
  <c r="BU149" i="12"/>
  <c r="BH149" i="12"/>
  <c r="BJ149" i="12"/>
  <c r="BS149" i="12"/>
  <c r="BB149" i="12"/>
  <c r="BK149" i="12"/>
  <c r="BC149" i="12"/>
  <c r="BR149" i="12"/>
  <c r="BO149" i="12"/>
  <c r="BG149" i="12"/>
  <c r="AY149" i="12"/>
  <c r="BW149" i="12"/>
  <c r="BM149" i="12"/>
  <c r="BO160" i="12"/>
  <c r="BV160" i="12"/>
  <c r="BR160" i="12"/>
  <c r="BN160" i="12"/>
  <c r="BB160" i="12"/>
  <c r="BJ160" i="12"/>
  <c r="BS160" i="12"/>
  <c r="BF160" i="12"/>
  <c r="AZ160" i="12"/>
  <c r="BQ160" i="12"/>
  <c r="BX160" i="12"/>
  <c r="BG160" i="12"/>
  <c r="BP160" i="12"/>
  <c r="BA160" i="12"/>
  <c r="BH160" i="12"/>
  <c r="AY160" i="12"/>
  <c r="BW160" i="12"/>
  <c r="BL160" i="12"/>
  <c r="BD160" i="12"/>
  <c r="BI160" i="12"/>
  <c r="BT160" i="12"/>
  <c r="BU160" i="12"/>
  <c r="BK160" i="12"/>
  <c r="BM160" i="12"/>
  <c r="BC160" i="12"/>
  <c r="BE160" i="12"/>
  <c r="BY121" i="12"/>
  <c r="BY124" i="12"/>
  <c r="BR166" i="12"/>
  <c r="BC166" i="12"/>
  <c r="BJ166" i="12"/>
  <c r="BV166" i="12"/>
  <c r="BN166" i="12"/>
  <c r="BB166" i="12"/>
  <c r="BF166" i="12"/>
  <c r="BS166" i="12"/>
  <c r="BA166" i="12"/>
  <c r="BQ166" i="12"/>
  <c r="BD166" i="12"/>
  <c r="BE166" i="12"/>
  <c r="BK166" i="12"/>
  <c r="BT166" i="12"/>
  <c r="BU166" i="12"/>
  <c r="BL166" i="12"/>
  <c r="BM166" i="12"/>
  <c r="BH166" i="12"/>
  <c r="AY166" i="12"/>
  <c r="BW166" i="12"/>
  <c r="BO166" i="12"/>
  <c r="BX166" i="12"/>
  <c r="BG166" i="12"/>
  <c r="BP166" i="12"/>
  <c r="BI166" i="12"/>
  <c r="AZ166" i="12"/>
  <c r="BQ161" i="12"/>
  <c r="BI161" i="12"/>
  <c r="BT161" i="12"/>
  <c r="BL161" i="12"/>
  <c r="BA161" i="12"/>
  <c r="BD161" i="12"/>
  <c r="BB161" i="12"/>
  <c r="BK161" i="12"/>
  <c r="BR161" i="12"/>
  <c r="BJ161" i="12"/>
  <c r="BS161" i="12"/>
  <c r="BH161" i="12"/>
  <c r="BE161" i="12"/>
  <c r="BV161" i="12"/>
  <c r="AZ161" i="12"/>
  <c r="BP161" i="12"/>
  <c r="BU161" i="12"/>
  <c r="BF161" i="12"/>
  <c r="BC161" i="12"/>
  <c r="BM161" i="12"/>
  <c r="BG161" i="12"/>
  <c r="BN161" i="12"/>
  <c r="AY161" i="12"/>
  <c r="BW161" i="12"/>
  <c r="BO161" i="12"/>
  <c r="BX161" i="12"/>
  <c r="BY88" i="12"/>
  <c r="BV180" i="12"/>
  <c r="BN180" i="12"/>
  <c r="BF180" i="12"/>
  <c r="AZ180" i="12"/>
  <c r="AY180" i="12"/>
  <c r="BX180" i="12"/>
  <c r="BP180" i="12"/>
  <c r="BH180" i="12"/>
  <c r="BG180" i="12"/>
  <c r="BO180" i="12"/>
  <c r="BR180" i="12"/>
  <c r="BA180" i="12"/>
  <c r="BJ180" i="12"/>
  <c r="BS180" i="12"/>
  <c r="BB180" i="12"/>
  <c r="BK180" i="12"/>
  <c r="BL180" i="12"/>
  <c r="BQ180" i="12"/>
  <c r="BW180" i="12"/>
  <c r="BC180" i="12"/>
  <c r="BI180" i="12"/>
  <c r="BT180" i="12"/>
  <c r="BE180" i="12"/>
  <c r="BD180" i="12"/>
  <c r="BU180" i="12"/>
  <c r="BM180" i="12"/>
  <c r="BN144" i="12"/>
  <c r="BR144" i="12"/>
  <c r="BH144" i="12"/>
  <c r="BL144" i="12"/>
  <c r="BE144" i="12"/>
  <c r="BF144" i="12"/>
  <c r="BJ144" i="12"/>
  <c r="BW144" i="12"/>
  <c r="AZ144" i="12"/>
  <c r="BQ144" i="12"/>
  <c r="BS144" i="12"/>
  <c r="BD144" i="12"/>
  <c r="BB144" i="12"/>
  <c r="BO144" i="12"/>
  <c r="BX144" i="12"/>
  <c r="BI144" i="12"/>
  <c r="BK144" i="12"/>
  <c r="BU144" i="12"/>
  <c r="BV144" i="12"/>
  <c r="BG144" i="12"/>
  <c r="BP144" i="12"/>
  <c r="BA144" i="12"/>
  <c r="BC144" i="12"/>
  <c r="BT144" i="12"/>
  <c r="BM144" i="12"/>
  <c r="BY95" i="12"/>
  <c r="F116" i="12"/>
  <c r="BI32" i="12"/>
  <c r="F125" i="12"/>
  <c r="BI41" i="12"/>
  <c r="F95" i="12"/>
  <c r="BI11" i="12"/>
  <c r="F112" i="12"/>
  <c r="BI28" i="12"/>
  <c r="F121" i="12"/>
  <c r="BI37" i="12"/>
  <c r="F138" i="12"/>
  <c r="BI54" i="12"/>
  <c r="BY114" i="12"/>
  <c r="BY130" i="12"/>
  <c r="BH57" i="12"/>
  <c r="BH62" i="12" s="1"/>
  <c r="BY122" i="12"/>
  <c r="BY92" i="12"/>
  <c r="BY138" i="12"/>
  <c r="BY111" i="12"/>
  <c r="BL183" i="12"/>
  <c r="BD183" i="12"/>
  <c r="BT183" i="12"/>
  <c r="BF183" i="12"/>
  <c r="BU183" i="12"/>
  <c r="BM183" i="12"/>
  <c r="BE183" i="12"/>
  <c r="AY183" i="12"/>
  <c r="BN183" i="12"/>
  <c r="BX183" i="12"/>
  <c r="BI183" i="12"/>
  <c r="BW183" i="12"/>
  <c r="BP183" i="12"/>
  <c r="BA183" i="12"/>
  <c r="BO183" i="12"/>
  <c r="BH183" i="12"/>
  <c r="BG183" i="12"/>
  <c r="AZ183" i="12"/>
  <c r="BV183" i="12"/>
  <c r="BQ183" i="12"/>
  <c r="BK183" i="12"/>
  <c r="BC183" i="12"/>
  <c r="BB183" i="12"/>
  <c r="BR183" i="12"/>
  <c r="BS183" i="12"/>
  <c r="BJ183" i="12"/>
  <c r="BN154" i="12"/>
  <c r="BU154" i="12"/>
  <c r="BF154" i="12"/>
  <c r="AY154" i="12"/>
  <c r="BR154" i="12"/>
  <c r="BO154" i="12"/>
  <c r="BS154" i="12"/>
  <c r="BW154" i="12"/>
  <c r="BJ154" i="12"/>
  <c r="BK154" i="12"/>
  <c r="BB154" i="12"/>
  <c r="BV154" i="12"/>
  <c r="BC154" i="12"/>
  <c r="BT154" i="12"/>
  <c r="BL154" i="12"/>
  <c r="BD154" i="12"/>
  <c r="BX154" i="12"/>
  <c r="BH154" i="12"/>
  <c r="AZ154" i="12"/>
  <c r="BE154" i="12"/>
  <c r="BQ154" i="12"/>
  <c r="BG154" i="12"/>
  <c r="BI154" i="12"/>
  <c r="BA154" i="12"/>
  <c r="BP154" i="12"/>
  <c r="BM154" i="12"/>
  <c r="BY101" i="12"/>
  <c r="BP155" i="12"/>
  <c r="BL155" i="12"/>
  <c r="BH155" i="12"/>
  <c r="BE155" i="12"/>
  <c r="AZ155" i="12"/>
  <c r="BB155" i="12"/>
  <c r="BR155" i="12"/>
  <c r="BC155" i="12"/>
  <c r="BX155" i="12"/>
  <c r="BS155" i="12"/>
  <c r="BM155" i="12"/>
  <c r="BG155" i="12"/>
  <c r="BV155" i="12"/>
  <c r="AY155" i="12"/>
  <c r="BN155" i="12"/>
  <c r="BW155" i="12"/>
  <c r="BF155" i="12"/>
  <c r="BO155" i="12"/>
  <c r="BU155" i="12"/>
  <c r="BT155" i="12"/>
  <c r="BI155" i="12"/>
  <c r="BA155" i="12"/>
  <c r="BD155" i="12"/>
  <c r="BQ155" i="12"/>
  <c r="BK155" i="12"/>
  <c r="BJ155" i="12"/>
  <c r="BL173" i="12"/>
  <c r="BD173" i="12"/>
  <c r="BX173" i="12"/>
  <c r="BP173" i="12"/>
  <c r="BH173" i="12"/>
  <c r="BI173" i="12"/>
  <c r="BT173" i="12"/>
  <c r="AZ173" i="12"/>
  <c r="BS173" i="12"/>
  <c r="BA173" i="12"/>
  <c r="BR173" i="12"/>
  <c r="BK173" i="12"/>
  <c r="BJ173" i="12"/>
  <c r="BQ173" i="12"/>
  <c r="BB173" i="12"/>
  <c r="BE173" i="12"/>
  <c r="BF173" i="12"/>
  <c r="BC173" i="12"/>
  <c r="BU173" i="12"/>
  <c r="BV173" i="12"/>
  <c r="BM173" i="12"/>
  <c r="BW173" i="12"/>
  <c r="BO173" i="12"/>
  <c r="BN173" i="12"/>
  <c r="BG173" i="12"/>
  <c r="AY173" i="12"/>
  <c r="BV184" i="12"/>
  <c r="BN184" i="12"/>
  <c r="BK184" i="12"/>
  <c r="BF184" i="12"/>
  <c r="BS184" i="12"/>
  <c r="BW184" i="12"/>
  <c r="BH184" i="12"/>
  <c r="AZ184" i="12"/>
  <c r="BO184" i="12"/>
  <c r="BG184" i="12"/>
  <c r="BX184" i="12"/>
  <c r="AY184" i="12"/>
  <c r="BP184" i="12"/>
  <c r="BQ184" i="12"/>
  <c r="BI184" i="12"/>
  <c r="BR184" i="12"/>
  <c r="BA184" i="12"/>
  <c r="BJ184" i="12"/>
  <c r="BB184" i="12"/>
  <c r="BU184" i="12"/>
  <c r="BC184" i="12"/>
  <c r="BT184" i="12"/>
  <c r="BE184" i="12"/>
  <c r="BL184" i="12"/>
  <c r="BD184" i="12"/>
  <c r="BM184" i="12"/>
  <c r="F124" i="12"/>
  <c r="BI40" i="12"/>
  <c r="F133" i="12"/>
  <c r="BI49" i="12"/>
  <c r="F103" i="12"/>
  <c r="BI19" i="12"/>
  <c r="F120" i="12"/>
  <c r="BI36" i="12"/>
  <c r="F129" i="12"/>
  <c r="BI45" i="12"/>
  <c r="F91" i="12"/>
  <c r="BI7" i="12"/>
  <c r="BX159" i="12"/>
  <c r="BP159" i="12"/>
  <c r="BT159" i="12"/>
  <c r="BM159" i="12"/>
  <c r="BH159" i="12"/>
  <c r="AZ159" i="12"/>
  <c r="BL159" i="12"/>
  <c r="BE159" i="12"/>
  <c r="BD159" i="12"/>
  <c r="BF159" i="12"/>
  <c r="BU159" i="12"/>
  <c r="BW159" i="12"/>
  <c r="BN159" i="12"/>
  <c r="BO159" i="12"/>
  <c r="BG159" i="12"/>
  <c r="BA159" i="12"/>
  <c r="BB159" i="12"/>
  <c r="BV159" i="12"/>
  <c r="AY159" i="12"/>
  <c r="BQ159" i="12"/>
  <c r="BR159" i="12"/>
  <c r="BI159" i="12"/>
  <c r="BJ159" i="12"/>
  <c r="BC159" i="12"/>
  <c r="BS159" i="12"/>
  <c r="BK159" i="12"/>
  <c r="BJ185" i="12"/>
  <c r="BB185" i="12"/>
  <c r="BQ185" i="12"/>
  <c r="BI185" i="12"/>
  <c r="BA185" i="12"/>
  <c r="BR185" i="12"/>
  <c r="BK185" i="12"/>
  <c r="BD185" i="12"/>
  <c r="AZ185" i="12"/>
  <c r="BU185" i="12"/>
  <c r="BH185" i="12"/>
  <c r="BC185" i="12"/>
  <c r="BM185" i="12"/>
  <c r="BT185" i="12"/>
  <c r="BE185" i="12"/>
  <c r="BS185" i="12"/>
  <c r="BL185" i="12"/>
  <c r="BV185" i="12"/>
  <c r="BW185" i="12"/>
  <c r="BN185" i="12"/>
  <c r="BX185" i="12"/>
  <c r="BF185" i="12"/>
  <c r="BG185" i="12"/>
  <c r="AY185" i="12"/>
  <c r="BP185" i="12"/>
  <c r="BO185" i="12"/>
  <c r="BH157" i="12"/>
  <c r="AZ157" i="12"/>
  <c r="BQ157" i="12"/>
  <c r="BX157" i="12"/>
  <c r="BI157" i="12"/>
  <c r="BL157" i="12"/>
  <c r="BT157" i="12"/>
  <c r="BD157" i="12"/>
  <c r="BP157" i="12"/>
  <c r="BA157" i="12"/>
  <c r="BC157" i="12"/>
  <c r="BR157" i="12"/>
  <c r="BJ157" i="12"/>
  <c r="BS157" i="12"/>
  <c r="BB157" i="12"/>
  <c r="BK157" i="12"/>
  <c r="BU157" i="12"/>
  <c r="BV157" i="12"/>
  <c r="BM157" i="12"/>
  <c r="BN157" i="12"/>
  <c r="BE157" i="12"/>
  <c r="BF157" i="12"/>
  <c r="AY157" i="12"/>
  <c r="BW157" i="12"/>
  <c r="BO157" i="12"/>
  <c r="BG157" i="12"/>
  <c r="BK168" i="12"/>
  <c r="BF168" i="12"/>
  <c r="BJ168" i="12"/>
  <c r="BR168" i="12"/>
  <c r="BS168" i="12"/>
  <c r="BB168" i="12"/>
  <c r="BV168" i="12"/>
  <c r="BN168" i="12"/>
  <c r="BC168" i="12"/>
  <c r="BA168" i="12"/>
  <c r="BW168" i="12"/>
  <c r="AZ168" i="12"/>
  <c r="AY168" i="12"/>
  <c r="BX168" i="12"/>
  <c r="BQ168" i="12"/>
  <c r="BG168" i="12"/>
  <c r="BP168" i="12"/>
  <c r="BI168" i="12"/>
  <c r="BO168" i="12"/>
  <c r="BH168" i="12"/>
  <c r="BT168" i="12"/>
  <c r="BD168" i="12"/>
  <c r="BE168" i="12"/>
  <c r="BL168" i="12"/>
  <c r="BU168" i="12"/>
  <c r="BM168" i="12"/>
  <c r="BJ187" i="12"/>
  <c r="BT187" i="12"/>
  <c r="BR187" i="12"/>
  <c r="BL187" i="12"/>
  <c r="BD187" i="12"/>
  <c r="BU187" i="12"/>
  <c r="BM187" i="12"/>
  <c r="BV187" i="12"/>
  <c r="BE187" i="12"/>
  <c r="BN187" i="12"/>
  <c r="BF187" i="12"/>
  <c r="AY187" i="12"/>
  <c r="BP187" i="12"/>
  <c r="BQ187" i="12"/>
  <c r="BW187" i="12"/>
  <c r="BH187" i="12"/>
  <c r="BI187" i="12"/>
  <c r="BO187" i="12"/>
  <c r="AZ187" i="12"/>
  <c r="BA187" i="12"/>
  <c r="BG187" i="12"/>
  <c r="BX187" i="12"/>
  <c r="BC187" i="12"/>
  <c r="BK187" i="12"/>
  <c r="BS187" i="12"/>
  <c r="BB187" i="12"/>
  <c r="BF188" i="12"/>
  <c r="BV188" i="12"/>
  <c r="BN188" i="12"/>
  <c r="AZ188" i="12"/>
  <c r="BX188" i="12"/>
  <c r="BP188" i="12"/>
  <c r="BH188" i="12"/>
  <c r="BQ188" i="12"/>
  <c r="BR188" i="12"/>
  <c r="BI188" i="12"/>
  <c r="AY188" i="12"/>
  <c r="BG188" i="12"/>
  <c r="BJ188" i="12"/>
  <c r="BS188" i="12"/>
  <c r="BA188" i="12"/>
  <c r="BB188" i="12"/>
  <c r="BK188" i="12"/>
  <c r="BC188" i="12"/>
  <c r="BO188" i="12"/>
  <c r="BM188" i="12"/>
  <c r="BE188" i="12"/>
  <c r="BT188" i="12"/>
  <c r="BU188" i="12"/>
  <c r="BL188" i="12"/>
  <c r="BW188" i="12"/>
  <c r="BD188" i="12"/>
  <c r="BB152" i="12"/>
  <c r="BU152" i="12"/>
  <c r="BT152" i="12"/>
  <c r="BV152" i="12"/>
  <c r="BW152" i="12"/>
  <c r="BC152" i="12"/>
  <c r="BS152" i="12"/>
  <c r="BN152" i="12"/>
  <c r="BO152" i="12"/>
  <c r="BF152" i="12"/>
  <c r="BG152" i="12"/>
  <c r="BR152" i="12"/>
  <c r="BE152" i="12"/>
  <c r="BJ152" i="12"/>
  <c r="BD152" i="12"/>
  <c r="BM152" i="12"/>
  <c r="AY152" i="12"/>
  <c r="BQ152" i="12"/>
  <c r="BP152" i="12"/>
  <c r="BI152" i="12"/>
  <c r="BH152" i="12"/>
  <c r="BA152" i="12"/>
  <c r="AZ152" i="12"/>
  <c r="BX152" i="12"/>
  <c r="BK152" i="12"/>
  <c r="BL152" i="12"/>
  <c r="BD171" i="12"/>
  <c r="BX171" i="12"/>
  <c r="BE171" i="12"/>
  <c r="BP171" i="12"/>
  <c r="BB171" i="12"/>
  <c r="BH171" i="12"/>
  <c r="BJ171" i="12"/>
  <c r="AZ171" i="12"/>
  <c r="BR171" i="12"/>
  <c r="BT171" i="12"/>
  <c r="BU171" i="12"/>
  <c r="BL171" i="12"/>
  <c r="BV171" i="12"/>
  <c r="BO171" i="12"/>
  <c r="BN171" i="12"/>
  <c r="BF171" i="12"/>
  <c r="AY171" i="12"/>
  <c r="BM171" i="12"/>
  <c r="BW171" i="12"/>
  <c r="BQ171" i="12"/>
  <c r="BG171" i="12"/>
  <c r="BI171" i="12"/>
  <c r="BA171" i="12"/>
  <c r="BS171" i="12"/>
  <c r="BK171" i="12"/>
  <c r="BC171" i="12"/>
  <c r="BY90" i="12"/>
  <c r="BY97" i="12"/>
  <c r="BY103" i="12"/>
  <c r="BY128" i="12"/>
  <c r="F132" i="12"/>
  <c r="BI48" i="12"/>
  <c r="F94" i="12"/>
  <c r="BI10" i="12"/>
  <c r="F111" i="12"/>
  <c r="BI27" i="12"/>
  <c r="F128" i="12"/>
  <c r="BI44" i="12"/>
  <c r="F137" i="12"/>
  <c r="BI53" i="12"/>
  <c r="F99" i="12"/>
  <c r="BI15" i="12"/>
  <c r="BY129" i="12"/>
  <c r="BY133" i="12"/>
  <c r="BY104" i="12"/>
  <c r="BY107" i="12"/>
  <c r="BY102" i="12"/>
  <c r="BY91" i="12"/>
  <c r="BY119" i="12"/>
  <c r="BH189" i="12"/>
  <c r="AZ189" i="12"/>
  <c r="BD189" i="12"/>
  <c r="BL189" i="12"/>
  <c r="BP189" i="12"/>
  <c r="BI189" i="12"/>
  <c r="BB189" i="12"/>
  <c r="BA189" i="12"/>
  <c r="BR189" i="12"/>
  <c r="BQ189" i="12"/>
  <c r="BX189" i="12"/>
  <c r="BJ189" i="12"/>
  <c r="BK189" i="12"/>
  <c r="BM189" i="12"/>
  <c r="BC189" i="12"/>
  <c r="BE189" i="12"/>
  <c r="BT189" i="12"/>
  <c r="BS189" i="12"/>
  <c r="BU189" i="12"/>
  <c r="BV189" i="12"/>
  <c r="BO189" i="12"/>
  <c r="BG189" i="12"/>
  <c r="BN189" i="12"/>
  <c r="BW189" i="12"/>
  <c r="BF189" i="12"/>
  <c r="AY189" i="12"/>
  <c r="BP145" i="12"/>
  <c r="BC145" i="12"/>
  <c r="BS145" i="12"/>
  <c r="BH145" i="12"/>
  <c r="BL145" i="12"/>
  <c r="BT145" i="12"/>
  <c r="BE145" i="12"/>
  <c r="BA145" i="12"/>
  <c r="AZ145" i="12"/>
  <c r="BD145" i="12"/>
  <c r="BU145" i="12"/>
  <c r="BQ145" i="12"/>
  <c r="BX145" i="12"/>
  <c r="BB145" i="12"/>
  <c r="BR145" i="12"/>
  <c r="BJ145" i="12"/>
  <c r="BI145" i="12"/>
  <c r="BF145" i="12"/>
  <c r="BK145" i="12"/>
  <c r="BV145" i="12"/>
  <c r="BN145" i="12"/>
  <c r="BW145" i="12"/>
  <c r="BO145" i="12"/>
  <c r="BG145" i="12"/>
  <c r="BM145" i="12"/>
  <c r="AY145" i="12"/>
  <c r="BN175" i="12"/>
  <c r="BV175" i="12"/>
  <c r="BP175" i="12"/>
  <c r="BD175" i="12"/>
  <c r="BM175" i="12"/>
  <c r="BH175" i="12"/>
  <c r="AZ175" i="12"/>
  <c r="BT175" i="12"/>
  <c r="BL175" i="12"/>
  <c r="AY175" i="12"/>
  <c r="BE175" i="12"/>
  <c r="BO175" i="12"/>
  <c r="BU175" i="12"/>
  <c r="BG175" i="12"/>
  <c r="BX175" i="12"/>
  <c r="BI175" i="12"/>
  <c r="BA175" i="12"/>
  <c r="BW175" i="12"/>
  <c r="BQ175" i="12"/>
  <c r="BR175" i="12"/>
  <c r="BS175" i="12"/>
  <c r="BB175" i="12"/>
  <c r="BK175" i="12"/>
  <c r="BJ175" i="12"/>
  <c r="BC175" i="12"/>
  <c r="BF175" i="12"/>
  <c r="BP146" i="12"/>
  <c r="BA146" i="12"/>
  <c r="BI146" i="12"/>
  <c r="BJ146" i="12"/>
  <c r="BO146" i="12"/>
  <c r="BQ146" i="12"/>
  <c r="BV146" i="12"/>
  <c r="BB146" i="12"/>
  <c r="BS146" i="12"/>
  <c r="BN146" i="12"/>
  <c r="BF146" i="12"/>
  <c r="BK146" i="12"/>
  <c r="AZ146" i="12"/>
  <c r="BR146" i="12"/>
  <c r="BH146" i="12"/>
  <c r="BC146" i="12"/>
  <c r="BL146" i="12"/>
  <c r="BE146" i="12"/>
  <c r="BD146" i="12"/>
  <c r="BU146" i="12"/>
  <c r="BT146" i="12"/>
  <c r="BM146" i="12"/>
  <c r="BW146" i="12"/>
  <c r="BX146" i="12"/>
  <c r="BG146" i="12"/>
  <c r="BY116" i="12"/>
  <c r="BJ156" i="12"/>
  <c r="BF156" i="12"/>
  <c r="BP156" i="12"/>
  <c r="BB156" i="12"/>
  <c r="BQ156" i="12"/>
  <c r="BO156" i="12"/>
  <c r="BV156" i="12"/>
  <c r="BR156" i="12"/>
  <c r="BN156" i="12"/>
  <c r="AY156" i="12"/>
  <c r="BX156" i="12"/>
  <c r="BA156" i="12"/>
  <c r="AZ156" i="12"/>
  <c r="BK156" i="12"/>
  <c r="BT156" i="12"/>
  <c r="BW156" i="12"/>
  <c r="BC156" i="12"/>
  <c r="BG156" i="12"/>
  <c r="BL156" i="12"/>
  <c r="BD156" i="12"/>
  <c r="BS156" i="12"/>
  <c r="BU156" i="12"/>
  <c r="BI156" i="12"/>
  <c r="BM156" i="12"/>
  <c r="BH156" i="12"/>
  <c r="BE156" i="12"/>
  <c r="BA158" i="12"/>
  <c r="BC158" i="12"/>
  <c r="BI158" i="12"/>
  <c r="BJ158" i="12"/>
  <c r="BQ158" i="12"/>
  <c r="BB158" i="12"/>
  <c r="BV158" i="12"/>
  <c r="BN158" i="12"/>
  <c r="BR158" i="12"/>
  <c r="BF158" i="12"/>
  <c r="BK158" i="12"/>
  <c r="BU158" i="12"/>
  <c r="BS158" i="12"/>
  <c r="BT158" i="12"/>
  <c r="BL158" i="12"/>
  <c r="BE158" i="12"/>
  <c r="BD158" i="12"/>
  <c r="AZ158" i="12"/>
  <c r="BW158" i="12"/>
  <c r="BO158" i="12"/>
  <c r="BX158" i="12"/>
  <c r="BP158" i="12"/>
  <c r="BM158" i="12"/>
  <c r="BG158" i="12"/>
  <c r="AY158" i="12"/>
  <c r="BH158" i="12"/>
  <c r="BI56" i="12"/>
  <c r="F102" i="12"/>
  <c r="BI18" i="12"/>
  <c r="F119" i="12"/>
  <c r="BI35" i="12"/>
  <c r="F136" i="12"/>
  <c r="BI52" i="12"/>
  <c r="F90" i="12"/>
  <c r="BI6" i="12"/>
  <c r="F107" i="12"/>
  <c r="BI23" i="12"/>
  <c r="BY109" i="12"/>
  <c r="BD165" i="12"/>
  <c r="BH165" i="12"/>
  <c r="BQ165" i="12"/>
  <c r="AZ165" i="12"/>
  <c r="BI165" i="12"/>
  <c r="BT165" i="12"/>
  <c r="BX165" i="12"/>
  <c r="BL165" i="12"/>
  <c r="BP165" i="12"/>
  <c r="BK165" i="12"/>
  <c r="BR165" i="12"/>
  <c r="BJ165" i="12"/>
  <c r="BA165" i="12"/>
  <c r="BB165" i="12"/>
  <c r="BS165" i="12"/>
  <c r="BF165" i="12"/>
  <c r="BU165" i="12"/>
  <c r="BV165" i="12"/>
  <c r="BM165" i="12"/>
  <c r="BN165" i="12"/>
  <c r="BE165" i="12"/>
  <c r="BC165" i="12"/>
  <c r="BO165" i="12"/>
  <c r="BG165" i="12"/>
  <c r="AY165" i="12"/>
  <c r="BW165" i="12"/>
  <c r="BN176" i="12"/>
  <c r="BC176" i="12"/>
  <c r="BF176" i="12"/>
  <c r="BV176" i="12"/>
  <c r="AY176" i="12"/>
  <c r="BH176" i="12"/>
  <c r="BG176" i="12"/>
  <c r="AZ176" i="12"/>
  <c r="BX176" i="12"/>
  <c r="BO176" i="12"/>
  <c r="BP176" i="12"/>
  <c r="BW176" i="12"/>
  <c r="BQ176" i="12"/>
  <c r="BK176" i="12"/>
  <c r="BR176" i="12"/>
  <c r="BA176" i="12"/>
  <c r="BJ176" i="12"/>
  <c r="BL176" i="12"/>
  <c r="BI176" i="12"/>
  <c r="BB176" i="12"/>
  <c r="BT176" i="12"/>
  <c r="BM176" i="12"/>
  <c r="BE176" i="12"/>
  <c r="BD176" i="12"/>
  <c r="BS176" i="12"/>
  <c r="BU176" i="12"/>
  <c r="BY117" i="12"/>
  <c r="BY121" i="11"/>
  <c r="BE153" i="9"/>
  <c r="BM153" i="9"/>
  <c r="BU153" i="9"/>
  <c r="AY153" i="9"/>
  <c r="BG153" i="9"/>
  <c r="BO153" i="9"/>
  <c r="BW153" i="9"/>
  <c r="AZ153" i="9"/>
  <c r="BH153" i="9"/>
  <c r="BP153" i="9"/>
  <c r="BX153" i="9"/>
  <c r="BA153" i="9"/>
  <c r="BI153" i="9"/>
  <c r="BQ153" i="9"/>
  <c r="BB153" i="9"/>
  <c r="BJ153" i="9"/>
  <c r="BR153" i="9"/>
  <c r="BD153" i="9"/>
  <c r="BL153" i="9"/>
  <c r="BT153" i="9"/>
  <c r="BC153" i="9"/>
  <c r="BF153" i="9"/>
  <c r="BK153" i="9"/>
  <c r="BN153" i="9"/>
  <c r="BS153" i="9"/>
  <c r="BV153" i="9"/>
  <c r="AY93" i="9"/>
  <c r="BC93" i="9"/>
  <c r="BC90" i="9"/>
  <c r="AY90" i="9"/>
  <c r="AQ52" i="9"/>
  <c r="BE145" i="9"/>
  <c r="BM145" i="9"/>
  <c r="BU145" i="9"/>
  <c r="BF145" i="9"/>
  <c r="BN145" i="9"/>
  <c r="BV145" i="9"/>
  <c r="AY145" i="9"/>
  <c r="BG145" i="9"/>
  <c r="BO145" i="9"/>
  <c r="BW145" i="9"/>
  <c r="AZ145" i="9"/>
  <c r="BH145" i="9"/>
  <c r="BP145" i="9"/>
  <c r="BX145" i="9"/>
  <c r="BA145" i="9"/>
  <c r="BI145" i="9"/>
  <c r="BQ145" i="9"/>
  <c r="BB145" i="9"/>
  <c r="BJ145" i="9"/>
  <c r="BR145" i="9"/>
  <c r="BD145" i="9"/>
  <c r="BL145" i="9"/>
  <c r="BT145" i="9"/>
  <c r="BC145" i="9"/>
  <c r="BK145" i="9"/>
  <c r="BS145" i="9"/>
  <c r="AY185" i="9"/>
  <c r="BG185" i="9"/>
  <c r="BO185" i="9"/>
  <c r="BW185" i="9"/>
  <c r="BA185" i="9"/>
  <c r="BI185" i="9"/>
  <c r="BQ185" i="9"/>
  <c r="BD185" i="9"/>
  <c r="BL185" i="9"/>
  <c r="BT185" i="9"/>
  <c r="BB185" i="9"/>
  <c r="BN185" i="9"/>
  <c r="BC185" i="9"/>
  <c r="BP185" i="9"/>
  <c r="BE185" i="9"/>
  <c r="BR185" i="9"/>
  <c r="BF185" i="9"/>
  <c r="BS185" i="9"/>
  <c r="BH185" i="9"/>
  <c r="BU185" i="9"/>
  <c r="BJ185" i="9"/>
  <c r="BV185" i="9"/>
  <c r="BK185" i="9"/>
  <c r="BX185" i="9"/>
  <c r="AZ185" i="9"/>
  <c r="BM185" i="9"/>
  <c r="BC111" i="9"/>
  <c r="AY111" i="9"/>
  <c r="AY92" i="9"/>
  <c r="BC92" i="9"/>
  <c r="AY94" i="9"/>
  <c r="BC94" i="9"/>
  <c r="AY118" i="9"/>
  <c r="BC118" i="9"/>
  <c r="BC106" i="9"/>
  <c r="AY106" i="9"/>
  <c r="BC138" i="9"/>
  <c r="AY138" i="9"/>
  <c r="BC115" i="9"/>
  <c r="AY115" i="9"/>
  <c r="BC130" i="9"/>
  <c r="AY130" i="9"/>
  <c r="AY148" i="9"/>
  <c r="BG148" i="9"/>
  <c r="BO148" i="9"/>
  <c r="BW148" i="9"/>
  <c r="AZ148" i="9"/>
  <c r="BH148" i="9"/>
  <c r="BP148" i="9"/>
  <c r="BX148" i="9"/>
  <c r="BA148" i="9"/>
  <c r="BI148" i="9"/>
  <c r="BQ148" i="9"/>
  <c r="BB148" i="9"/>
  <c r="BJ148" i="9"/>
  <c r="BR148" i="9"/>
  <c r="BC148" i="9"/>
  <c r="BK148" i="9"/>
  <c r="BS148" i="9"/>
  <c r="BD148" i="9"/>
  <c r="BL148" i="9"/>
  <c r="BT148" i="9"/>
  <c r="BF148" i="9"/>
  <c r="BN148" i="9"/>
  <c r="BV148" i="9"/>
  <c r="BE148" i="9"/>
  <c r="BM148" i="9"/>
  <c r="BU148" i="9"/>
  <c r="BC133" i="9"/>
  <c r="AY133" i="9"/>
  <c r="BC88" i="9"/>
  <c r="AY88" i="9"/>
  <c r="BC128" i="9"/>
  <c r="AY128" i="9"/>
  <c r="AY152" i="9"/>
  <c r="BG152" i="9"/>
  <c r="BO152" i="9"/>
  <c r="BW152" i="9"/>
  <c r="BA152" i="9"/>
  <c r="BI152" i="9"/>
  <c r="BQ152" i="9"/>
  <c r="BB152" i="9"/>
  <c r="BJ152" i="9"/>
  <c r="BR152" i="9"/>
  <c r="BC152" i="9"/>
  <c r="BK152" i="9"/>
  <c r="BS152" i="9"/>
  <c r="BD152" i="9"/>
  <c r="BL152" i="9"/>
  <c r="BT152" i="9"/>
  <c r="BF152" i="9"/>
  <c r="BN152" i="9"/>
  <c r="BV152" i="9"/>
  <c r="BX152" i="9"/>
  <c r="AZ152" i="9"/>
  <c r="BE152" i="9"/>
  <c r="BH152" i="9"/>
  <c r="BM152" i="9"/>
  <c r="BP152" i="9"/>
  <c r="BU152" i="9"/>
  <c r="BE165" i="9"/>
  <c r="BM165" i="9"/>
  <c r="BU165" i="9"/>
  <c r="AY165" i="9"/>
  <c r="BG165" i="9"/>
  <c r="BO165" i="9"/>
  <c r="BW165" i="9"/>
  <c r="BA165" i="9"/>
  <c r="BI165" i="9"/>
  <c r="BQ165" i="9"/>
  <c r="BB165" i="9"/>
  <c r="BJ165" i="9"/>
  <c r="BR165" i="9"/>
  <c r="BD165" i="9"/>
  <c r="BL165" i="9"/>
  <c r="BT165" i="9"/>
  <c r="BP165" i="9"/>
  <c r="BS165" i="9"/>
  <c r="AZ165" i="9"/>
  <c r="BV165" i="9"/>
  <c r="BC165" i="9"/>
  <c r="BX165" i="9"/>
  <c r="BF165" i="9"/>
  <c r="BH165" i="9"/>
  <c r="BK165" i="9"/>
  <c r="BN165" i="9"/>
  <c r="BE173" i="9"/>
  <c r="AY173" i="9"/>
  <c r="BG173" i="9"/>
  <c r="BO173" i="9"/>
  <c r="BW173" i="9"/>
  <c r="BA173" i="9"/>
  <c r="BI173" i="9"/>
  <c r="BQ173" i="9"/>
  <c r="BD173" i="9"/>
  <c r="BL173" i="9"/>
  <c r="BT173" i="9"/>
  <c r="BF173" i="9"/>
  <c r="BS173" i="9"/>
  <c r="BH173" i="9"/>
  <c r="BU173" i="9"/>
  <c r="BJ173" i="9"/>
  <c r="BV173" i="9"/>
  <c r="BK173" i="9"/>
  <c r="BX173" i="9"/>
  <c r="BM173" i="9"/>
  <c r="AZ173" i="9"/>
  <c r="BN173" i="9"/>
  <c r="BB173" i="9"/>
  <c r="BP173" i="9"/>
  <c r="BC173" i="9"/>
  <c r="BR173" i="9"/>
  <c r="BC146" i="9"/>
  <c r="BK146" i="9"/>
  <c r="BS146" i="9"/>
  <c r="BD146" i="9"/>
  <c r="BL146" i="9"/>
  <c r="BT146" i="9"/>
  <c r="BE146" i="9"/>
  <c r="BM146" i="9"/>
  <c r="BU146" i="9"/>
  <c r="BF146" i="9"/>
  <c r="BN146" i="9"/>
  <c r="BV146" i="9"/>
  <c r="AY146" i="9"/>
  <c r="BG146" i="9"/>
  <c r="BO146" i="9"/>
  <c r="BW146" i="9"/>
  <c r="AZ146" i="9"/>
  <c r="BH146" i="9"/>
  <c r="BP146" i="9"/>
  <c r="BX146" i="9"/>
  <c r="BB146" i="9"/>
  <c r="BJ146" i="9"/>
  <c r="BR146" i="9"/>
  <c r="BA146" i="9"/>
  <c r="BI146" i="9"/>
  <c r="BQ146" i="9"/>
  <c r="BA163" i="9"/>
  <c r="BI163" i="9"/>
  <c r="BQ163" i="9"/>
  <c r="BC163" i="9"/>
  <c r="BK163" i="9"/>
  <c r="BS163" i="9"/>
  <c r="BE163" i="9"/>
  <c r="BM163" i="9"/>
  <c r="BU163" i="9"/>
  <c r="BF163" i="9"/>
  <c r="BN163" i="9"/>
  <c r="BV163" i="9"/>
  <c r="AZ163" i="9"/>
  <c r="BH163" i="9"/>
  <c r="BP163" i="9"/>
  <c r="BX163" i="9"/>
  <c r="BD163" i="9"/>
  <c r="BG163" i="9"/>
  <c r="BJ163" i="9"/>
  <c r="BL163" i="9"/>
  <c r="BO163" i="9"/>
  <c r="BR163" i="9"/>
  <c r="AY163" i="9"/>
  <c r="BT163" i="9"/>
  <c r="BB163" i="9"/>
  <c r="BW163" i="9"/>
  <c r="BA180" i="9"/>
  <c r="BI180" i="9"/>
  <c r="BQ180" i="9"/>
  <c r="BC180" i="9"/>
  <c r="BK180" i="9"/>
  <c r="BS180" i="9"/>
  <c r="BF180" i="9"/>
  <c r="BN180" i="9"/>
  <c r="BV180" i="9"/>
  <c r="BD180" i="9"/>
  <c r="BP180" i="9"/>
  <c r="BE180" i="9"/>
  <c r="BR180" i="9"/>
  <c r="BG180" i="9"/>
  <c r="BT180" i="9"/>
  <c r="BH180" i="9"/>
  <c r="BU180" i="9"/>
  <c r="BJ180" i="9"/>
  <c r="BW180" i="9"/>
  <c r="AY180" i="9"/>
  <c r="BL180" i="9"/>
  <c r="BX180" i="9"/>
  <c r="AZ180" i="9"/>
  <c r="BM180" i="9"/>
  <c r="BB180" i="9"/>
  <c r="BO180" i="9"/>
  <c r="BI57" i="11"/>
  <c r="AY177" i="9"/>
  <c r="BG177" i="9"/>
  <c r="BO177" i="9"/>
  <c r="BW177" i="9"/>
  <c r="BA177" i="9"/>
  <c r="BI177" i="9"/>
  <c r="BQ177" i="9"/>
  <c r="BD177" i="9"/>
  <c r="BL177" i="9"/>
  <c r="BT177" i="9"/>
  <c r="BE177" i="9"/>
  <c r="BR177" i="9"/>
  <c r="BF177" i="9"/>
  <c r="BS177" i="9"/>
  <c r="BH177" i="9"/>
  <c r="BU177" i="9"/>
  <c r="BJ177" i="9"/>
  <c r="BV177" i="9"/>
  <c r="BK177" i="9"/>
  <c r="BX177" i="9"/>
  <c r="AZ177" i="9"/>
  <c r="BM177" i="9"/>
  <c r="BB177" i="9"/>
  <c r="BN177" i="9"/>
  <c r="BC177" i="9"/>
  <c r="BP177" i="9"/>
  <c r="AY126" i="9"/>
  <c r="BC126" i="9"/>
  <c r="AY108" i="9"/>
  <c r="BC108" i="9"/>
  <c r="BC136" i="9"/>
  <c r="AY136" i="9"/>
  <c r="BC125" i="9"/>
  <c r="AY125" i="9"/>
  <c r="AY100" i="9"/>
  <c r="BC100" i="9"/>
  <c r="AY110" i="9"/>
  <c r="BC110" i="9"/>
  <c r="AY172" i="9"/>
  <c r="BG172" i="9"/>
  <c r="BO172" i="9"/>
  <c r="BW172" i="9"/>
  <c r="BA172" i="9"/>
  <c r="BI172" i="9"/>
  <c r="BQ172" i="9"/>
  <c r="BC172" i="9"/>
  <c r="BK172" i="9"/>
  <c r="BS172" i="9"/>
  <c r="BF172" i="9"/>
  <c r="BN172" i="9"/>
  <c r="BV172" i="9"/>
  <c r="AZ172" i="9"/>
  <c r="BP172" i="9"/>
  <c r="BB172" i="9"/>
  <c r="BR172" i="9"/>
  <c r="BD172" i="9"/>
  <c r="BT172" i="9"/>
  <c r="BE172" i="9"/>
  <c r="BU172" i="9"/>
  <c r="BH172" i="9"/>
  <c r="BX172" i="9"/>
  <c r="BJ172" i="9"/>
  <c r="BL172" i="9"/>
  <c r="BM172" i="9"/>
  <c r="BC104" i="9"/>
  <c r="AY104" i="9"/>
  <c r="AY102" i="9"/>
  <c r="BC102" i="9"/>
  <c r="BC124" i="9"/>
  <c r="AY124" i="9"/>
  <c r="BC123" i="9"/>
  <c r="AY123" i="9"/>
  <c r="BC95" i="9"/>
  <c r="AY95" i="9"/>
  <c r="BC97" i="9"/>
  <c r="AY97" i="9"/>
  <c r="BC127" i="9"/>
  <c r="AY127" i="9"/>
  <c r="AY116" i="9"/>
  <c r="BC116" i="9"/>
  <c r="BC134" i="9"/>
  <c r="AY134" i="9"/>
  <c r="BC96" i="9"/>
  <c r="AY96" i="9"/>
  <c r="BC135" i="9"/>
  <c r="AY135" i="9"/>
  <c r="BC119" i="9"/>
  <c r="AY119" i="9"/>
  <c r="BY146" i="11"/>
  <c r="BC131" i="9"/>
  <c r="AY131" i="9"/>
  <c r="BC183" i="9"/>
  <c r="BK183" i="9"/>
  <c r="BS183" i="9"/>
  <c r="BE183" i="9"/>
  <c r="BM183" i="9"/>
  <c r="BU183" i="9"/>
  <c r="AZ183" i="9"/>
  <c r="BH183" i="9"/>
  <c r="BP183" i="9"/>
  <c r="BX183" i="9"/>
  <c r="BB183" i="9"/>
  <c r="BO183" i="9"/>
  <c r="BD183" i="9"/>
  <c r="BQ183" i="9"/>
  <c r="BF183" i="9"/>
  <c r="BR183" i="9"/>
  <c r="BG183" i="9"/>
  <c r="BT183" i="9"/>
  <c r="BI183" i="9"/>
  <c r="BV183" i="9"/>
  <c r="BJ183" i="9"/>
  <c r="BW183" i="9"/>
  <c r="AY183" i="9"/>
  <c r="BL183" i="9"/>
  <c r="BA183" i="9"/>
  <c r="BN183" i="9"/>
  <c r="BC191" i="9"/>
  <c r="BK191" i="9"/>
  <c r="BS191" i="9"/>
  <c r="BE191" i="9"/>
  <c r="BM191" i="9"/>
  <c r="BU191" i="9"/>
  <c r="AZ191" i="9"/>
  <c r="BH191" i="9"/>
  <c r="BP191" i="9"/>
  <c r="BX191" i="9"/>
  <c r="AY191" i="9"/>
  <c r="BL191" i="9"/>
  <c r="BA191" i="9"/>
  <c r="BN191" i="9"/>
  <c r="BB191" i="9"/>
  <c r="BO191" i="9"/>
  <c r="BD191" i="9"/>
  <c r="BQ191" i="9"/>
  <c r="BF191" i="9"/>
  <c r="BR191" i="9"/>
  <c r="BG191" i="9"/>
  <c r="BT191" i="9"/>
  <c r="BI191" i="9"/>
  <c r="BV191" i="9"/>
  <c r="BJ191" i="9"/>
  <c r="BW191" i="9"/>
  <c r="BC179" i="9"/>
  <c r="BK179" i="9"/>
  <c r="BS179" i="9"/>
  <c r="BE179" i="9"/>
  <c r="BM179" i="9"/>
  <c r="BU179" i="9"/>
  <c r="AZ179" i="9"/>
  <c r="BH179" i="9"/>
  <c r="BP179" i="9"/>
  <c r="BX179" i="9"/>
  <c r="BD179" i="9"/>
  <c r="BQ179" i="9"/>
  <c r="BF179" i="9"/>
  <c r="BR179" i="9"/>
  <c r="BG179" i="9"/>
  <c r="BT179" i="9"/>
  <c r="BI179" i="9"/>
  <c r="BV179" i="9"/>
  <c r="BJ179" i="9"/>
  <c r="BW179" i="9"/>
  <c r="AY179" i="9"/>
  <c r="BL179" i="9"/>
  <c r="BA179" i="9"/>
  <c r="BN179" i="9"/>
  <c r="BB179" i="9"/>
  <c r="BO179" i="9"/>
  <c r="BC170" i="9"/>
  <c r="BK170" i="9"/>
  <c r="BS170" i="9"/>
  <c r="BE170" i="9"/>
  <c r="BM170" i="9"/>
  <c r="BU170" i="9"/>
  <c r="AY170" i="9"/>
  <c r="BG170" i="9"/>
  <c r="BO170" i="9"/>
  <c r="BW170" i="9"/>
  <c r="BB170" i="9"/>
  <c r="BJ170" i="9"/>
  <c r="BR170" i="9"/>
  <c r="BD170" i="9"/>
  <c r="BT170" i="9"/>
  <c r="BF170" i="9"/>
  <c r="BV170" i="9"/>
  <c r="BH170" i="9"/>
  <c r="BX170" i="9"/>
  <c r="BI170" i="9"/>
  <c r="BL170" i="9"/>
  <c r="BN170" i="9"/>
  <c r="AZ170" i="9"/>
  <c r="BP170" i="9"/>
  <c r="BA170" i="9"/>
  <c r="BQ170" i="9"/>
  <c r="BE182" i="9"/>
  <c r="BM182" i="9"/>
  <c r="BU182" i="9"/>
  <c r="AY182" i="9"/>
  <c r="BG182" i="9"/>
  <c r="BO182" i="9"/>
  <c r="BW182" i="9"/>
  <c r="BB182" i="9"/>
  <c r="BJ182" i="9"/>
  <c r="BR182" i="9"/>
  <c r="BC182" i="9"/>
  <c r="BP182" i="9"/>
  <c r="BD182" i="9"/>
  <c r="BQ182" i="9"/>
  <c r="BF182" i="9"/>
  <c r="BS182" i="9"/>
  <c r="BH182" i="9"/>
  <c r="BT182" i="9"/>
  <c r="BI182" i="9"/>
  <c r="BV182" i="9"/>
  <c r="BK182" i="9"/>
  <c r="BX182" i="9"/>
  <c r="AZ182" i="9"/>
  <c r="BL182" i="9"/>
  <c r="BA182" i="9"/>
  <c r="BN182" i="9"/>
  <c r="AY189" i="9"/>
  <c r="BG189" i="9"/>
  <c r="BO189" i="9"/>
  <c r="BW189" i="9"/>
  <c r="BA189" i="9"/>
  <c r="BI189" i="9"/>
  <c r="BQ189" i="9"/>
  <c r="BD189" i="9"/>
  <c r="BL189" i="9"/>
  <c r="BT189" i="9"/>
  <c r="AZ189" i="9"/>
  <c r="BM189" i="9"/>
  <c r="BB189" i="9"/>
  <c r="BN189" i="9"/>
  <c r="BC189" i="9"/>
  <c r="BP189" i="9"/>
  <c r="BE189" i="9"/>
  <c r="BR189" i="9"/>
  <c r="BF189" i="9"/>
  <c r="BS189" i="9"/>
  <c r="BH189" i="9"/>
  <c r="BU189" i="9"/>
  <c r="BJ189" i="9"/>
  <c r="BV189" i="9"/>
  <c r="BK189" i="9"/>
  <c r="BX189" i="9"/>
  <c r="BC175" i="9"/>
  <c r="BK175" i="9"/>
  <c r="BS175" i="9"/>
  <c r="BE175" i="9"/>
  <c r="BM175" i="9"/>
  <c r="BU175" i="9"/>
  <c r="AZ175" i="9"/>
  <c r="BH175" i="9"/>
  <c r="BP175" i="9"/>
  <c r="BX175" i="9"/>
  <c r="BF175" i="9"/>
  <c r="BR175" i="9"/>
  <c r="BG175" i="9"/>
  <c r="BT175" i="9"/>
  <c r="BI175" i="9"/>
  <c r="BV175" i="9"/>
  <c r="BJ175" i="9"/>
  <c r="BW175" i="9"/>
  <c r="AY175" i="9"/>
  <c r="BL175" i="9"/>
  <c r="BA175" i="9"/>
  <c r="BN175" i="9"/>
  <c r="BB175" i="9"/>
  <c r="BO175" i="9"/>
  <c r="BD175" i="9"/>
  <c r="BQ175" i="9"/>
  <c r="BE186" i="9"/>
  <c r="BM186" i="9"/>
  <c r="BU186" i="9"/>
  <c r="AY186" i="9"/>
  <c r="BG186" i="9"/>
  <c r="BO186" i="9"/>
  <c r="BW186" i="9"/>
  <c r="BB186" i="9"/>
  <c r="BJ186" i="9"/>
  <c r="BR186" i="9"/>
  <c r="BA186" i="9"/>
  <c r="BN186" i="9"/>
  <c r="BC186" i="9"/>
  <c r="BP186" i="9"/>
  <c r="BD186" i="9"/>
  <c r="BQ186" i="9"/>
  <c r="BF186" i="9"/>
  <c r="BS186" i="9"/>
  <c r="BH186" i="9"/>
  <c r="BT186" i="9"/>
  <c r="BI186" i="9"/>
  <c r="BV186" i="9"/>
  <c r="BK186" i="9"/>
  <c r="BX186" i="9"/>
  <c r="AZ186" i="9"/>
  <c r="BL186" i="9"/>
  <c r="AY101" i="9"/>
  <c r="BC101" i="9"/>
  <c r="BC120" i="9"/>
  <c r="AY120" i="9"/>
  <c r="AY109" i="9"/>
  <c r="BC109" i="9"/>
  <c r="BA192" i="9"/>
  <c r="BI192" i="9"/>
  <c r="BQ192" i="9"/>
  <c r="BC192" i="9"/>
  <c r="BK192" i="9"/>
  <c r="BS192" i="9"/>
  <c r="BF192" i="9"/>
  <c r="BN192" i="9"/>
  <c r="BV192" i="9"/>
  <c r="AY192" i="9"/>
  <c r="BL192" i="9"/>
  <c r="BX192" i="9"/>
  <c r="AZ192" i="9"/>
  <c r="BM192" i="9"/>
  <c r="BB192" i="9"/>
  <c r="BO192" i="9"/>
  <c r="BD192" i="9"/>
  <c r="BP192" i="9"/>
  <c r="BE192" i="9"/>
  <c r="BR192" i="9"/>
  <c r="BG192" i="9"/>
  <c r="BT192" i="9"/>
  <c r="BH192" i="9"/>
  <c r="BU192" i="9"/>
  <c r="BJ192" i="9"/>
  <c r="BW192" i="9"/>
  <c r="BA171" i="9"/>
  <c r="BI171" i="9"/>
  <c r="BQ171" i="9"/>
  <c r="BC171" i="9"/>
  <c r="BK171" i="9"/>
  <c r="BS171" i="9"/>
  <c r="BE171" i="9"/>
  <c r="BM171" i="9"/>
  <c r="BU171" i="9"/>
  <c r="AZ171" i="9"/>
  <c r="BH171" i="9"/>
  <c r="BP171" i="9"/>
  <c r="BX171" i="9"/>
  <c r="BJ171" i="9"/>
  <c r="BL171" i="9"/>
  <c r="BN171" i="9"/>
  <c r="AY171" i="9"/>
  <c r="BO171" i="9"/>
  <c r="BB171" i="9"/>
  <c r="BR171" i="9"/>
  <c r="BD171" i="9"/>
  <c r="BT171" i="9"/>
  <c r="BF171" i="9"/>
  <c r="BV171" i="9"/>
  <c r="BG171" i="9"/>
  <c r="BW171" i="9"/>
  <c r="BC91" i="9"/>
  <c r="AY91" i="9"/>
  <c r="BC103" i="9"/>
  <c r="AY103" i="9"/>
  <c r="AQ9" i="9"/>
  <c r="AY168" i="9"/>
  <c r="BG168" i="9"/>
  <c r="BO168" i="9"/>
  <c r="BW168" i="9"/>
  <c r="BA168" i="9"/>
  <c r="BI168" i="9"/>
  <c r="BQ168" i="9"/>
  <c r="BC168" i="9"/>
  <c r="BK168" i="9"/>
  <c r="BS168" i="9"/>
  <c r="BD168" i="9"/>
  <c r="BL168" i="9"/>
  <c r="BT168" i="9"/>
  <c r="BF168" i="9"/>
  <c r="BN168" i="9"/>
  <c r="BV168" i="9"/>
  <c r="BB168" i="9"/>
  <c r="BX168" i="9"/>
  <c r="BE168" i="9"/>
  <c r="BH168" i="9"/>
  <c r="BJ168" i="9"/>
  <c r="BM168" i="9"/>
  <c r="BP168" i="9"/>
  <c r="BR168" i="9"/>
  <c r="AZ168" i="9"/>
  <c r="BU168" i="9"/>
  <c r="BC158" i="9"/>
  <c r="BK158" i="9"/>
  <c r="BS158" i="9"/>
  <c r="BE158" i="9"/>
  <c r="BM158" i="9"/>
  <c r="BU158" i="9"/>
  <c r="AY158" i="9"/>
  <c r="BG158" i="9"/>
  <c r="BO158" i="9"/>
  <c r="BW158" i="9"/>
  <c r="AZ158" i="9"/>
  <c r="BH158" i="9"/>
  <c r="BP158" i="9"/>
  <c r="BX158" i="9"/>
  <c r="BB158" i="9"/>
  <c r="BJ158" i="9"/>
  <c r="BR158" i="9"/>
  <c r="BF158" i="9"/>
  <c r="BI158" i="9"/>
  <c r="BL158" i="9"/>
  <c r="BN158" i="9"/>
  <c r="BQ158" i="9"/>
  <c r="BT158" i="9"/>
  <c r="BA158" i="9"/>
  <c r="BV158" i="9"/>
  <c r="BD158" i="9"/>
  <c r="BE149" i="9"/>
  <c r="BM149" i="9"/>
  <c r="BU149" i="9"/>
  <c r="BF149" i="9"/>
  <c r="BN149" i="9"/>
  <c r="BV149" i="9"/>
  <c r="AY149" i="9"/>
  <c r="BG149" i="9"/>
  <c r="BO149" i="9"/>
  <c r="BW149" i="9"/>
  <c r="AZ149" i="9"/>
  <c r="BH149" i="9"/>
  <c r="BP149" i="9"/>
  <c r="BX149" i="9"/>
  <c r="BA149" i="9"/>
  <c r="BI149" i="9"/>
  <c r="BQ149" i="9"/>
  <c r="BB149" i="9"/>
  <c r="BJ149" i="9"/>
  <c r="BR149" i="9"/>
  <c r="BD149" i="9"/>
  <c r="BL149" i="9"/>
  <c r="BT149" i="9"/>
  <c r="BC149" i="9"/>
  <c r="BK149" i="9"/>
  <c r="BS149" i="9"/>
  <c r="AY160" i="9"/>
  <c r="BG160" i="9"/>
  <c r="BO160" i="9"/>
  <c r="BW160" i="9"/>
  <c r="BA160" i="9"/>
  <c r="BI160" i="9"/>
  <c r="BQ160" i="9"/>
  <c r="BC160" i="9"/>
  <c r="BK160" i="9"/>
  <c r="BS160" i="9"/>
  <c r="BD160" i="9"/>
  <c r="BL160" i="9"/>
  <c r="BT160" i="9"/>
  <c r="BF160" i="9"/>
  <c r="BN160" i="9"/>
  <c r="BV160" i="9"/>
  <c r="BR160" i="9"/>
  <c r="AZ160" i="9"/>
  <c r="BU160" i="9"/>
  <c r="BB160" i="9"/>
  <c r="BX160" i="9"/>
  <c r="BE160" i="9"/>
  <c r="BH160" i="9"/>
  <c r="BJ160" i="9"/>
  <c r="BM160" i="9"/>
  <c r="BP160" i="9"/>
  <c r="AY181" i="9"/>
  <c r="BG181" i="9"/>
  <c r="BO181" i="9"/>
  <c r="BW181" i="9"/>
  <c r="BA181" i="9"/>
  <c r="BI181" i="9"/>
  <c r="BQ181" i="9"/>
  <c r="BD181" i="9"/>
  <c r="BL181" i="9"/>
  <c r="BT181" i="9"/>
  <c r="BC181" i="9"/>
  <c r="BP181" i="9"/>
  <c r="BE181" i="9"/>
  <c r="BR181" i="9"/>
  <c r="BF181" i="9"/>
  <c r="BS181" i="9"/>
  <c r="BH181" i="9"/>
  <c r="BU181" i="9"/>
  <c r="BJ181" i="9"/>
  <c r="BV181" i="9"/>
  <c r="BK181" i="9"/>
  <c r="BX181" i="9"/>
  <c r="AZ181" i="9"/>
  <c r="BM181" i="9"/>
  <c r="BB181" i="9"/>
  <c r="BN181" i="9"/>
  <c r="BE174" i="9"/>
  <c r="BM174" i="9"/>
  <c r="BU174" i="9"/>
  <c r="AY174" i="9"/>
  <c r="BG174" i="9"/>
  <c r="BO174" i="9"/>
  <c r="BW174" i="9"/>
  <c r="BB174" i="9"/>
  <c r="BJ174" i="9"/>
  <c r="BR174" i="9"/>
  <c r="BF174" i="9"/>
  <c r="BS174" i="9"/>
  <c r="BH174" i="9"/>
  <c r="BT174" i="9"/>
  <c r="BI174" i="9"/>
  <c r="BV174" i="9"/>
  <c r="BK174" i="9"/>
  <c r="BX174" i="9"/>
  <c r="AZ174" i="9"/>
  <c r="BL174" i="9"/>
  <c r="BA174" i="9"/>
  <c r="BN174" i="9"/>
  <c r="BC174" i="9"/>
  <c r="BP174" i="9"/>
  <c r="BD174" i="9"/>
  <c r="BQ174" i="9"/>
  <c r="BG144" i="9"/>
  <c r="BO144" i="9"/>
  <c r="BW144" i="9"/>
  <c r="AZ144" i="9"/>
  <c r="BH144" i="9"/>
  <c r="BP144" i="9"/>
  <c r="BX144" i="9"/>
  <c r="BA144" i="9"/>
  <c r="BI144" i="9"/>
  <c r="BQ144" i="9"/>
  <c r="BB144" i="9"/>
  <c r="BJ144" i="9"/>
  <c r="BR144" i="9"/>
  <c r="BC144" i="9"/>
  <c r="BK144" i="9"/>
  <c r="BS144" i="9"/>
  <c r="BD144" i="9"/>
  <c r="BL144" i="9"/>
  <c r="BT144" i="9"/>
  <c r="BF144" i="9"/>
  <c r="BN144" i="9"/>
  <c r="BV144" i="9"/>
  <c r="BE144" i="9"/>
  <c r="BM144" i="9"/>
  <c r="BU144" i="9"/>
  <c r="AY144" i="9"/>
  <c r="BC137" i="9"/>
  <c r="AY137" i="9"/>
  <c r="BC99" i="9"/>
  <c r="AY99" i="9"/>
  <c r="BC112" i="9"/>
  <c r="AY112" i="9"/>
  <c r="BC113" i="9"/>
  <c r="AY113" i="9"/>
  <c r="BC98" i="9"/>
  <c r="AY98" i="9"/>
  <c r="BC122" i="9"/>
  <c r="AY122" i="9"/>
  <c r="BC107" i="9"/>
  <c r="AY107" i="9"/>
  <c r="BC105" i="9"/>
  <c r="AY105" i="9"/>
  <c r="BC114" i="9"/>
  <c r="AY114" i="9"/>
  <c r="BC121" i="9"/>
  <c r="AY121" i="9"/>
  <c r="BC132" i="9"/>
  <c r="AY132" i="9"/>
  <c r="BC129" i="9"/>
  <c r="AY129" i="9"/>
  <c r="BY138" i="11"/>
  <c r="BY109" i="11"/>
  <c r="BY117" i="11"/>
  <c r="BY167" i="11"/>
  <c r="BY93" i="11"/>
  <c r="BY102" i="11"/>
  <c r="BY137" i="11"/>
  <c r="BY122" i="11"/>
  <c r="BY95" i="11"/>
  <c r="BY162" i="11"/>
  <c r="BY110" i="11"/>
  <c r="BY125" i="11"/>
  <c r="BY180" i="11"/>
  <c r="BY105" i="11"/>
  <c r="BY107" i="11"/>
  <c r="BY144" i="11"/>
  <c r="BY130" i="11"/>
  <c r="BY185" i="11"/>
  <c r="BY174" i="11"/>
  <c r="BY148" i="11"/>
  <c r="BY166" i="11"/>
  <c r="BY152" i="11"/>
  <c r="BY94" i="11"/>
  <c r="AZ249" i="11"/>
  <c r="BX249" i="11"/>
  <c r="BG249" i="11"/>
  <c r="BW249" i="11"/>
  <c r="BH249" i="11"/>
  <c r="BI249" i="11"/>
  <c r="BP249" i="11"/>
  <c r="AY249" i="11"/>
  <c r="BO249" i="11"/>
  <c r="BQ249" i="11"/>
  <c r="BR249" i="11"/>
  <c r="BB249" i="11"/>
  <c r="BJ249" i="11"/>
  <c r="BS249" i="11"/>
  <c r="BC249" i="11"/>
  <c r="BA249" i="11"/>
  <c r="BL249" i="11"/>
  <c r="BT249" i="11"/>
  <c r="BN249" i="11"/>
  <c r="BM249" i="11"/>
  <c r="BV249" i="11"/>
  <c r="BK249" i="11"/>
  <c r="BF249" i="11"/>
  <c r="BU249" i="11"/>
  <c r="BD249" i="11"/>
  <c r="BE249" i="11"/>
  <c r="BW219" i="11"/>
  <c r="BU219" i="11"/>
  <c r="AY219" i="11"/>
  <c r="BN219" i="11"/>
  <c r="BJ219" i="11"/>
  <c r="BL219" i="11"/>
  <c r="BA219" i="11"/>
  <c r="BQ219" i="11"/>
  <c r="AZ219" i="11"/>
  <c r="BR219" i="11"/>
  <c r="BK219" i="11"/>
  <c r="BV219" i="11"/>
  <c r="BF219" i="11"/>
  <c r="BC219" i="11"/>
  <c r="BM219" i="11"/>
  <c r="BG219" i="11"/>
  <c r="BP219" i="11"/>
  <c r="BT219" i="11"/>
  <c r="BS219" i="11"/>
  <c r="BH219" i="11"/>
  <c r="BB219" i="11"/>
  <c r="BD219" i="11"/>
  <c r="BE219" i="11"/>
  <c r="BI219" i="11"/>
  <c r="BO219" i="11"/>
  <c r="BX219" i="11"/>
  <c r="BY184" i="11"/>
  <c r="G91" i="11"/>
  <c r="BJ7" i="11"/>
  <c r="G115" i="11"/>
  <c r="BJ31" i="11"/>
  <c r="BJ23" i="11"/>
  <c r="G107" i="11"/>
  <c r="G131" i="11"/>
  <c r="BJ47" i="11"/>
  <c r="G117" i="11"/>
  <c r="BJ33" i="11"/>
  <c r="G105" i="11"/>
  <c r="BJ21" i="11"/>
  <c r="BY161" i="11"/>
  <c r="BR229" i="11"/>
  <c r="BH229" i="11"/>
  <c r="BU229" i="11"/>
  <c r="BF229" i="11"/>
  <c r="BI229" i="11"/>
  <c r="BQ229" i="11"/>
  <c r="BT229" i="11"/>
  <c r="BG229" i="11"/>
  <c r="BK229" i="11"/>
  <c r="BL229" i="11"/>
  <c r="BM229" i="11"/>
  <c r="BX229" i="11"/>
  <c r="BO229" i="11"/>
  <c r="BS229" i="11"/>
  <c r="BP229" i="11"/>
  <c r="BJ229" i="11"/>
  <c r="BD229" i="11"/>
  <c r="AY229" i="11"/>
  <c r="BW229" i="11"/>
  <c r="BC229" i="11"/>
  <c r="BV229" i="11"/>
  <c r="BA229" i="11"/>
  <c r="BE229" i="11"/>
  <c r="BN229" i="11"/>
  <c r="AZ229" i="11"/>
  <c r="BB229" i="11"/>
  <c r="BN233" i="11"/>
  <c r="BX233" i="11"/>
  <c r="BS233" i="11"/>
  <c r="BF233" i="11"/>
  <c r="BI233" i="11"/>
  <c r="BL233" i="11"/>
  <c r="BP233" i="11"/>
  <c r="BW233" i="11"/>
  <c r="BU233" i="11"/>
  <c r="BH233" i="11"/>
  <c r="AY233" i="11"/>
  <c r="BD233" i="11"/>
  <c r="BV233" i="11"/>
  <c r="BA233" i="11"/>
  <c r="BC233" i="11"/>
  <c r="BK233" i="11"/>
  <c r="BO233" i="11"/>
  <c r="BR233" i="11"/>
  <c r="BT233" i="11"/>
  <c r="BM233" i="11"/>
  <c r="BG233" i="11"/>
  <c r="AZ233" i="11"/>
  <c r="BQ233" i="11"/>
  <c r="BB233" i="11"/>
  <c r="BJ233" i="11"/>
  <c r="BE233" i="11"/>
  <c r="BT223" i="11"/>
  <c r="BN223" i="11"/>
  <c r="BP223" i="11"/>
  <c r="BL223" i="11"/>
  <c r="BF223" i="11"/>
  <c r="BI223" i="11"/>
  <c r="AZ223" i="11"/>
  <c r="BD223" i="11"/>
  <c r="BG223" i="11"/>
  <c r="BO223" i="11"/>
  <c r="BQ223" i="11"/>
  <c r="BR223" i="11"/>
  <c r="BE223" i="11"/>
  <c r="BA223" i="11"/>
  <c r="BK223" i="11"/>
  <c r="BS223" i="11"/>
  <c r="AY223" i="11"/>
  <c r="BJ223" i="11"/>
  <c r="BV223" i="11"/>
  <c r="BW223" i="11"/>
  <c r="BC223" i="11"/>
  <c r="BU223" i="11"/>
  <c r="BH223" i="11"/>
  <c r="BX223" i="11"/>
  <c r="BB223" i="11"/>
  <c r="BM223" i="11"/>
  <c r="BY190" i="11"/>
  <c r="BT224" i="11"/>
  <c r="BO224" i="11"/>
  <c r="BQ224" i="11"/>
  <c r="BU224" i="11"/>
  <c r="BG224" i="11"/>
  <c r="BA224" i="11"/>
  <c r="BS224" i="11"/>
  <c r="BM224" i="11"/>
  <c r="BF224" i="11"/>
  <c r="BR224" i="11"/>
  <c r="BD224" i="11"/>
  <c r="AY224" i="11"/>
  <c r="BV224" i="11"/>
  <c r="BP224" i="11"/>
  <c r="BN224" i="11"/>
  <c r="BC224" i="11"/>
  <c r="BE224" i="11"/>
  <c r="BI224" i="11"/>
  <c r="BL224" i="11"/>
  <c r="BJ224" i="11"/>
  <c r="BH224" i="11"/>
  <c r="AZ224" i="11"/>
  <c r="BW224" i="11"/>
  <c r="BB224" i="11"/>
  <c r="BX224" i="11"/>
  <c r="BK224" i="11"/>
  <c r="BP247" i="11"/>
  <c r="BM247" i="11"/>
  <c r="BR247" i="11"/>
  <c r="BN247" i="11"/>
  <c r="BW247" i="11"/>
  <c r="BJ247" i="11"/>
  <c r="BE247" i="11"/>
  <c r="AZ247" i="11"/>
  <c r="BA247" i="11"/>
  <c r="BS247" i="11"/>
  <c r="BO247" i="11"/>
  <c r="BQ247" i="11"/>
  <c r="BL247" i="11"/>
  <c r="BU247" i="11"/>
  <c r="BX247" i="11"/>
  <c r="BB247" i="11"/>
  <c r="BG247" i="11"/>
  <c r="BD247" i="11"/>
  <c r="AY247" i="11"/>
  <c r="BT247" i="11"/>
  <c r="BI247" i="11"/>
  <c r="BC247" i="11"/>
  <c r="BK247" i="11"/>
  <c r="BV247" i="11"/>
  <c r="BH247" i="11"/>
  <c r="BF247" i="11"/>
  <c r="BQ202" i="11"/>
  <c r="BE202" i="11"/>
  <c r="BT202" i="11"/>
  <c r="BV202" i="11"/>
  <c r="BP202" i="11"/>
  <c r="BD202" i="11"/>
  <c r="BM202" i="11"/>
  <c r="BA202" i="11"/>
  <c r="BC202" i="11"/>
  <c r="BF202" i="11"/>
  <c r="AZ202" i="11"/>
  <c r="BS202" i="11"/>
  <c r="BG202" i="11"/>
  <c r="BB202" i="11"/>
  <c r="BU202" i="11"/>
  <c r="BO202" i="11"/>
  <c r="BX202" i="11"/>
  <c r="BH202" i="11"/>
  <c r="BN202" i="11"/>
  <c r="BK202" i="11"/>
  <c r="AY202" i="11"/>
  <c r="BW202" i="11"/>
  <c r="BI202" i="11"/>
  <c r="BJ202" i="11"/>
  <c r="BL202" i="11"/>
  <c r="BR202" i="11"/>
  <c r="BD246" i="11"/>
  <c r="BM246" i="11"/>
  <c r="AZ246" i="11"/>
  <c r="BJ246" i="11"/>
  <c r="BE246" i="11"/>
  <c r="BP246" i="11"/>
  <c r="BK246" i="11"/>
  <c r="BN246" i="11"/>
  <c r="BH246" i="11"/>
  <c r="BC246" i="11"/>
  <c r="BG246" i="11"/>
  <c r="BO246" i="11"/>
  <c r="BI246" i="11"/>
  <c r="BA246" i="11"/>
  <c r="BT246" i="11"/>
  <c r="BX246" i="11"/>
  <c r="BR246" i="11"/>
  <c r="BL246" i="11"/>
  <c r="BF246" i="11"/>
  <c r="BW246" i="11"/>
  <c r="BB246" i="11"/>
  <c r="BQ246" i="11"/>
  <c r="AY246" i="11"/>
  <c r="BU246" i="11"/>
  <c r="BV246" i="11"/>
  <c r="BS246" i="11"/>
  <c r="G126" i="11"/>
  <c r="BJ42" i="11"/>
  <c r="G94" i="11"/>
  <c r="BJ10" i="11"/>
  <c r="G130" i="11"/>
  <c r="BJ46" i="11"/>
  <c r="G122" i="11"/>
  <c r="BJ38" i="11"/>
  <c r="G89" i="11"/>
  <c r="BJ5" i="11"/>
  <c r="BJ20" i="11"/>
  <c r="G104" i="11"/>
  <c r="G128" i="11"/>
  <c r="BJ44" i="11"/>
  <c r="BI208" i="11"/>
  <c r="AY208" i="11"/>
  <c r="BP208" i="11"/>
  <c r="BK208" i="11"/>
  <c r="BU208" i="11"/>
  <c r="BH208" i="11"/>
  <c r="BQ208" i="11"/>
  <c r="BD208" i="11"/>
  <c r="BO208" i="11"/>
  <c r="BX208" i="11"/>
  <c r="BM208" i="11"/>
  <c r="AZ208" i="11"/>
  <c r="BJ208" i="11"/>
  <c r="BN208" i="11"/>
  <c r="BA208" i="11"/>
  <c r="BC208" i="11"/>
  <c r="BT208" i="11"/>
  <c r="BE208" i="11"/>
  <c r="BB208" i="11"/>
  <c r="BF208" i="11"/>
  <c r="BV208" i="11"/>
  <c r="BS208" i="11"/>
  <c r="BW208" i="11"/>
  <c r="BG208" i="11"/>
  <c r="BL208" i="11"/>
  <c r="BR208" i="11"/>
  <c r="BY153" i="11"/>
  <c r="BV232" i="11"/>
  <c r="BF232" i="11"/>
  <c r="BX232" i="11"/>
  <c r="BC232" i="11"/>
  <c r="BE232" i="11"/>
  <c r="BU232" i="11"/>
  <c r="BR232" i="11"/>
  <c r="BL232" i="11"/>
  <c r="BW232" i="11"/>
  <c r="BB232" i="11"/>
  <c r="BK232" i="11"/>
  <c r="BT232" i="11"/>
  <c r="BD232" i="11"/>
  <c r="AY232" i="11"/>
  <c r="BQ232" i="11"/>
  <c r="BJ232" i="11"/>
  <c r="BI232" i="11"/>
  <c r="BM232" i="11"/>
  <c r="BP232" i="11"/>
  <c r="AZ232" i="11"/>
  <c r="BO232" i="11"/>
  <c r="BN232" i="11"/>
  <c r="BH232" i="11"/>
  <c r="BS232" i="11"/>
  <c r="BG232" i="11"/>
  <c r="BA232" i="11"/>
  <c r="BY172" i="11"/>
  <c r="BX210" i="11"/>
  <c r="BT210" i="11"/>
  <c r="BV210" i="11"/>
  <c r="BP210" i="11"/>
  <c r="AZ210" i="11"/>
  <c r="BN210" i="11"/>
  <c r="BD210" i="11"/>
  <c r="BG210" i="11"/>
  <c r="BU210" i="11"/>
  <c r="BF210" i="11"/>
  <c r="BI210" i="11"/>
  <c r="BK210" i="11"/>
  <c r="BM210" i="11"/>
  <c r="BQ210" i="11"/>
  <c r="BR210" i="11"/>
  <c r="AY210" i="11"/>
  <c r="BH210" i="11"/>
  <c r="BC210" i="11"/>
  <c r="BW210" i="11"/>
  <c r="BA210" i="11"/>
  <c r="BL210" i="11"/>
  <c r="BO210" i="11"/>
  <c r="BB210" i="11"/>
  <c r="BE210" i="11"/>
  <c r="BS210" i="11"/>
  <c r="BJ210" i="11"/>
  <c r="BQ238" i="11"/>
  <c r="BI238" i="11"/>
  <c r="BP238" i="11"/>
  <c r="BG238" i="11"/>
  <c r="BB238" i="11"/>
  <c r="BD238" i="11"/>
  <c r="BM238" i="11"/>
  <c r="BS238" i="11"/>
  <c r="BL238" i="11"/>
  <c r="BN238" i="11"/>
  <c r="BR238" i="11"/>
  <c r="BE238" i="11"/>
  <c r="AZ238" i="11"/>
  <c r="BK238" i="11"/>
  <c r="BF238" i="11"/>
  <c r="BX238" i="11"/>
  <c r="BT238" i="11"/>
  <c r="BU238" i="11"/>
  <c r="AY238" i="11"/>
  <c r="BA238" i="11"/>
  <c r="BV238" i="11"/>
  <c r="BW238" i="11"/>
  <c r="BJ238" i="11"/>
  <c r="BO238" i="11"/>
  <c r="BH238" i="11"/>
  <c r="BC238" i="11"/>
  <c r="G132" i="11"/>
  <c r="BJ48" i="11"/>
  <c r="BJ8" i="11"/>
  <c r="G92" i="11"/>
  <c r="BJ29" i="11"/>
  <c r="G113" i="11"/>
  <c r="G120" i="11"/>
  <c r="BJ36" i="11"/>
  <c r="G114" i="11"/>
  <c r="BJ30" i="11"/>
  <c r="G93" i="11"/>
  <c r="BJ9" i="11"/>
  <c r="BJ49" i="11"/>
  <c r="G133" i="11"/>
  <c r="BS242" i="11"/>
  <c r="BU242" i="11"/>
  <c r="AZ242" i="11"/>
  <c r="BK242" i="11"/>
  <c r="BN242" i="11"/>
  <c r="BX242" i="11"/>
  <c r="BJ242" i="11"/>
  <c r="BC242" i="11"/>
  <c r="BP242" i="11"/>
  <c r="BG242" i="11"/>
  <c r="BB242" i="11"/>
  <c r="BA242" i="11"/>
  <c r="BE242" i="11"/>
  <c r="BO242" i="11"/>
  <c r="BR242" i="11"/>
  <c r="BM242" i="11"/>
  <c r="BI242" i="11"/>
  <c r="AY242" i="11"/>
  <c r="BT242" i="11"/>
  <c r="BW242" i="11"/>
  <c r="BQ242" i="11"/>
  <c r="BF242" i="11"/>
  <c r="BD242" i="11"/>
  <c r="BH242" i="11"/>
  <c r="BV242" i="11"/>
  <c r="BL242" i="11"/>
  <c r="BN240" i="11"/>
  <c r="BW240" i="11"/>
  <c r="BL240" i="11"/>
  <c r="BC240" i="11"/>
  <c r="BF240" i="11"/>
  <c r="BM240" i="11"/>
  <c r="BB240" i="11"/>
  <c r="BE240" i="11"/>
  <c r="BH240" i="11"/>
  <c r="BI240" i="11"/>
  <c r="BG240" i="11"/>
  <c r="BA240" i="11"/>
  <c r="BK240" i="11"/>
  <c r="BX240" i="11"/>
  <c r="BR240" i="11"/>
  <c r="BT240" i="11"/>
  <c r="AZ240" i="11"/>
  <c r="AY240" i="11"/>
  <c r="BO240" i="11"/>
  <c r="BJ240" i="11"/>
  <c r="BQ240" i="11"/>
  <c r="BU240" i="11"/>
  <c r="BD240" i="11"/>
  <c r="BV240" i="11"/>
  <c r="BP240" i="11"/>
  <c r="BS240" i="11"/>
  <c r="BY192" i="11"/>
  <c r="BY188" i="11"/>
  <c r="BF220" i="11"/>
  <c r="BX220" i="11"/>
  <c r="BQ220" i="11"/>
  <c r="BS220" i="11"/>
  <c r="BL220" i="11"/>
  <c r="AY220" i="11"/>
  <c r="BP220" i="11"/>
  <c r="BU220" i="11"/>
  <c r="AZ220" i="11"/>
  <c r="BB220" i="11"/>
  <c r="BD220" i="11"/>
  <c r="BI220" i="11"/>
  <c r="BK220" i="11"/>
  <c r="BE220" i="11"/>
  <c r="BW220" i="11"/>
  <c r="BR220" i="11"/>
  <c r="BM220" i="11"/>
  <c r="BO220" i="11"/>
  <c r="BJ220" i="11"/>
  <c r="BV220" i="11"/>
  <c r="BG220" i="11"/>
  <c r="BC220" i="11"/>
  <c r="BN220" i="11"/>
  <c r="BT220" i="11"/>
  <c r="BH220" i="11"/>
  <c r="BA220" i="11"/>
  <c r="BJ231" i="11"/>
  <c r="BF231" i="11"/>
  <c r="BW231" i="11"/>
  <c r="BB231" i="11"/>
  <c r="BM231" i="11"/>
  <c r="BQ231" i="11"/>
  <c r="BT231" i="11"/>
  <c r="BV231" i="11"/>
  <c r="AY231" i="11"/>
  <c r="BL231" i="11"/>
  <c r="BC231" i="11"/>
  <c r="BP231" i="11"/>
  <c r="BD231" i="11"/>
  <c r="BE231" i="11"/>
  <c r="BO231" i="11"/>
  <c r="AZ231" i="11"/>
  <c r="BN231" i="11"/>
  <c r="BH231" i="11"/>
  <c r="BK231" i="11"/>
  <c r="BU231" i="11"/>
  <c r="BG231" i="11"/>
  <c r="BA231" i="11"/>
  <c r="BX231" i="11"/>
  <c r="BI231" i="11"/>
  <c r="BR231" i="11"/>
  <c r="BS231" i="11"/>
  <c r="BY182" i="11"/>
  <c r="BK243" i="11"/>
  <c r="BG243" i="11"/>
  <c r="BH243" i="11"/>
  <c r="BC243" i="11"/>
  <c r="BE243" i="11"/>
  <c r="BX243" i="11"/>
  <c r="BQ243" i="11"/>
  <c r="BU243" i="11"/>
  <c r="BP243" i="11"/>
  <c r="BN243" i="11"/>
  <c r="BI243" i="11"/>
  <c r="BT243" i="11"/>
  <c r="BS243" i="11"/>
  <c r="BJ243" i="11"/>
  <c r="BR243" i="11"/>
  <c r="AZ243" i="11"/>
  <c r="BB243" i="11"/>
  <c r="BD243" i="11"/>
  <c r="BW243" i="11"/>
  <c r="BA243" i="11"/>
  <c r="BM243" i="11"/>
  <c r="AY243" i="11"/>
  <c r="BF243" i="11"/>
  <c r="BV243" i="11"/>
  <c r="BL243" i="11"/>
  <c r="BO243" i="11"/>
  <c r="AY241" i="11"/>
  <c r="BJ241" i="11"/>
  <c r="BR241" i="11"/>
  <c r="BA241" i="11"/>
  <c r="BN241" i="11"/>
  <c r="BF241" i="11"/>
  <c r="BG241" i="11"/>
  <c r="BS241" i="11"/>
  <c r="BC241" i="11"/>
  <c r="AZ241" i="11"/>
  <c r="BQ241" i="11"/>
  <c r="BD241" i="11"/>
  <c r="BM241" i="11"/>
  <c r="BH241" i="11"/>
  <c r="BB241" i="11"/>
  <c r="BK241" i="11"/>
  <c r="BV241" i="11"/>
  <c r="BW241" i="11"/>
  <c r="BO241" i="11"/>
  <c r="BT241" i="11"/>
  <c r="BP241" i="11"/>
  <c r="BI241" i="11"/>
  <c r="BU241" i="11"/>
  <c r="BX241" i="11"/>
  <c r="BL241" i="11"/>
  <c r="BE241" i="11"/>
  <c r="BH226" i="11"/>
  <c r="BA226" i="11"/>
  <c r="BB226" i="11"/>
  <c r="BV226" i="11"/>
  <c r="BR226" i="11"/>
  <c r="BS226" i="11"/>
  <c r="BG226" i="11"/>
  <c r="BO226" i="11"/>
  <c r="BJ226" i="11"/>
  <c r="BM226" i="11"/>
  <c r="BU226" i="11"/>
  <c r="AZ226" i="11"/>
  <c r="BD226" i="11"/>
  <c r="AY226" i="11"/>
  <c r="BX226" i="11"/>
  <c r="BL226" i="11"/>
  <c r="BE226" i="11"/>
  <c r="BQ226" i="11"/>
  <c r="BK226" i="11"/>
  <c r="BN226" i="11"/>
  <c r="BI226" i="11"/>
  <c r="BC226" i="11"/>
  <c r="BW226" i="11"/>
  <c r="BF226" i="11"/>
  <c r="BP226" i="11"/>
  <c r="BT226" i="11"/>
  <c r="BY177" i="11"/>
  <c r="BY169" i="11"/>
  <c r="BM239" i="11"/>
  <c r="BS239" i="11"/>
  <c r="BI239" i="11"/>
  <c r="BT239" i="11"/>
  <c r="BE239" i="11"/>
  <c r="BX239" i="11"/>
  <c r="BR239" i="11"/>
  <c r="BL239" i="11"/>
  <c r="BN239" i="11"/>
  <c r="BQ239" i="11"/>
  <c r="BO239" i="11"/>
  <c r="BF239" i="11"/>
  <c r="BW239" i="11"/>
  <c r="BB239" i="11"/>
  <c r="BC239" i="11"/>
  <c r="AY239" i="11"/>
  <c r="BG239" i="11"/>
  <c r="BU239" i="11"/>
  <c r="AZ239" i="11"/>
  <c r="BA239" i="11"/>
  <c r="BV239" i="11"/>
  <c r="BD239" i="11"/>
  <c r="BK239" i="11"/>
  <c r="BH239" i="11"/>
  <c r="BJ239" i="11"/>
  <c r="BP239" i="11"/>
  <c r="BJ34" i="11"/>
  <c r="G118" i="11"/>
  <c r="BJ26" i="11"/>
  <c r="G110" i="11"/>
  <c r="G103" i="11"/>
  <c r="BJ19" i="11"/>
  <c r="G99" i="11"/>
  <c r="BJ15" i="11"/>
  <c r="BJ22" i="11"/>
  <c r="G106" i="11"/>
  <c r="G125" i="11"/>
  <c r="BJ41" i="11"/>
  <c r="G127" i="11"/>
  <c r="BJ43" i="11"/>
  <c r="BG201" i="11"/>
  <c r="BL201" i="11"/>
  <c r="BT201" i="11"/>
  <c r="BN201" i="11"/>
  <c r="AY201" i="11"/>
  <c r="BQ201" i="11"/>
  <c r="BU201" i="11"/>
  <c r="BW201" i="11"/>
  <c r="BV201" i="11"/>
  <c r="BI201" i="11"/>
  <c r="BD201" i="11"/>
  <c r="BJ201" i="11"/>
  <c r="AZ201" i="11"/>
  <c r="BH201" i="11"/>
  <c r="BO201" i="11"/>
  <c r="BX201" i="11"/>
  <c r="BK201" i="11"/>
  <c r="BP201" i="11"/>
  <c r="BR201" i="11"/>
  <c r="BM201" i="11"/>
  <c r="BB201" i="11"/>
  <c r="BA201" i="11"/>
  <c r="BE201" i="11"/>
  <c r="BC201" i="11"/>
  <c r="BS201" i="11"/>
  <c r="BF201" i="11"/>
  <c r="BL211" i="11"/>
  <c r="BM211" i="11"/>
  <c r="BV211" i="11"/>
  <c r="BJ211" i="11"/>
  <c r="BG211" i="11"/>
  <c r="AZ211" i="11"/>
  <c r="BD211" i="11"/>
  <c r="BE211" i="11"/>
  <c r="BA211" i="11"/>
  <c r="BS211" i="11"/>
  <c r="AY211" i="11"/>
  <c r="BN211" i="11"/>
  <c r="BX211" i="11"/>
  <c r="BB211" i="11"/>
  <c r="BT211" i="11"/>
  <c r="BW211" i="11"/>
  <c r="BI211" i="11"/>
  <c r="BK211" i="11"/>
  <c r="BF211" i="11"/>
  <c r="BQ211" i="11"/>
  <c r="BC211" i="11"/>
  <c r="BU211" i="11"/>
  <c r="BP211" i="11"/>
  <c r="BR211" i="11"/>
  <c r="BH211" i="11"/>
  <c r="BO211" i="11"/>
  <c r="BO209" i="11"/>
  <c r="BI209" i="11"/>
  <c r="BT209" i="11"/>
  <c r="BW209" i="11"/>
  <c r="BM209" i="11"/>
  <c r="BR209" i="11"/>
  <c r="BN209" i="11"/>
  <c r="BG209" i="11"/>
  <c r="BA209" i="11"/>
  <c r="BL209" i="11"/>
  <c r="BP209" i="11"/>
  <c r="BV209" i="11"/>
  <c r="BJ209" i="11"/>
  <c r="BE209" i="11"/>
  <c r="BX209" i="11"/>
  <c r="AY209" i="11"/>
  <c r="BS209" i="11"/>
  <c r="BH209" i="11"/>
  <c r="BQ209" i="11"/>
  <c r="BC209" i="11"/>
  <c r="AZ209" i="11"/>
  <c r="BB209" i="11"/>
  <c r="BU209" i="11"/>
  <c r="BF209" i="11"/>
  <c r="BK209" i="11"/>
  <c r="BD209" i="11"/>
  <c r="BX200" i="11"/>
  <c r="BV200" i="11"/>
  <c r="BI200" i="11"/>
  <c r="BW200" i="11"/>
  <c r="BL200" i="11"/>
  <c r="BO200" i="11"/>
  <c r="BP200" i="11"/>
  <c r="BN200" i="11"/>
  <c r="BS200" i="11"/>
  <c r="BU200" i="11"/>
  <c r="BD200" i="11"/>
  <c r="BJ200" i="11"/>
  <c r="BH200" i="11"/>
  <c r="BA200" i="11"/>
  <c r="BB200" i="11"/>
  <c r="BF200" i="11"/>
  <c r="BE200" i="11"/>
  <c r="BQ200" i="11"/>
  <c r="BK200" i="11"/>
  <c r="BM200" i="11"/>
  <c r="AZ200" i="11"/>
  <c r="AY200" i="11"/>
  <c r="BR200" i="11"/>
  <c r="BC200" i="11"/>
  <c r="BG200" i="11"/>
  <c r="BT200" i="11"/>
  <c r="BW213" i="11"/>
  <c r="BK213" i="11"/>
  <c r="BS213" i="11"/>
  <c r="BH213" i="11"/>
  <c r="BN213" i="11"/>
  <c r="BG213" i="11"/>
  <c r="AZ213" i="11"/>
  <c r="BR213" i="11"/>
  <c r="BD213" i="11"/>
  <c r="AY213" i="11"/>
  <c r="BV213" i="11"/>
  <c r="BT213" i="11"/>
  <c r="BU213" i="11"/>
  <c r="BF213" i="11"/>
  <c r="BC213" i="11"/>
  <c r="BL213" i="11"/>
  <c r="BX213" i="11"/>
  <c r="BO213" i="11"/>
  <c r="BI213" i="11"/>
  <c r="BM213" i="11"/>
  <c r="BA213" i="11"/>
  <c r="BQ213" i="11"/>
  <c r="BB213" i="11"/>
  <c r="BJ213" i="11"/>
  <c r="BP213" i="11"/>
  <c r="BE213" i="11"/>
  <c r="BT207" i="11"/>
  <c r="BW207" i="11"/>
  <c r="BP207" i="11"/>
  <c r="BU207" i="11"/>
  <c r="BC207" i="11"/>
  <c r="BN207" i="11"/>
  <c r="BH207" i="11"/>
  <c r="AZ207" i="11"/>
  <c r="BL207" i="11"/>
  <c r="AY207" i="11"/>
  <c r="BQ207" i="11"/>
  <c r="BJ207" i="11"/>
  <c r="BB207" i="11"/>
  <c r="BO207" i="11"/>
  <c r="BD207" i="11"/>
  <c r="BF207" i="11"/>
  <c r="BX207" i="11"/>
  <c r="BR207" i="11"/>
  <c r="BS207" i="11"/>
  <c r="BI207" i="11"/>
  <c r="BK207" i="11"/>
  <c r="BV207" i="11"/>
  <c r="BA207" i="11"/>
  <c r="BM207" i="11"/>
  <c r="BG207" i="11"/>
  <c r="BE207" i="11"/>
  <c r="BV204" i="11"/>
  <c r="AY204" i="11"/>
  <c r="BH204" i="11"/>
  <c r="BT204" i="11"/>
  <c r="BX204" i="11"/>
  <c r="BK204" i="11"/>
  <c r="BU204" i="11"/>
  <c r="BA204" i="11"/>
  <c r="BB204" i="11"/>
  <c r="BF204" i="11"/>
  <c r="BO204" i="11"/>
  <c r="BC204" i="11"/>
  <c r="BN204" i="11"/>
  <c r="AZ204" i="11"/>
  <c r="BP204" i="11"/>
  <c r="BL204" i="11"/>
  <c r="BQ204" i="11"/>
  <c r="BR204" i="11"/>
  <c r="BD204" i="11"/>
  <c r="BE204" i="11"/>
  <c r="BG204" i="11"/>
  <c r="BS204" i="11"/>
  <c r="BM204" i="11"/>
  <c r="BW204" i="11"/>
  <c r="BJ204" i="11"/>
  <c r="BI204" i="11"/>
  <c r="BJ24" i="11"/>
  <c r="G108" i="11"/>
  <c r="G136" i="11"/>
  <c r="BJ52" i="11"/>
  <c r="G95" i="11"/>
  <c r="BJ11" i="11"/>
  <c r="G98" i="11"/>
  <c r="BJ14" i="11"/>
  <c r="BJ6" i="11"/>
  <c r="G90" i="11"/>
  <c r="BJ45" i="11"/>
  <c r="G129" i="11"/>
  <c r="G134" i="11"/>
  <c r="BJ50" i="11"/>
  <c r="BB218" i="11"/>
  <c r="BK218" i="11"/>
  <c r="BW218" i="11"/>
  <c r="BV218" i="11"/>
  <c r="BD218" i="11"/>
  <c r="BO218" i="11"/>
  <c r="BR218" i="11"/>
  <c r="BM218" i="11"/>
  <c r="BG218" i="11"/>
  <c r="BH218" i="11"/>
  <c r="BC218" i="11"/>
  <c r="BN218" i="11"/>
  <c r="BJ218" i="11"/>
  <c r="BX218" i="11"/>
  <c r="BQ218" i="11"/>
  <c r="BL218" i="11"/>
  <c r="BI218" i="11"/>
  <c r="BE218" i="11"/>
  <c r="BS218" i="11"/>
  <c r="BF218" i="11"/>
  <c r="BP218" i="11"/>
  <c r="BU218" i="11"/>
  <c r="AY218" i="11"/>
  <c r="BA218" i="11"/>
  <c r="AZ218" i="11"/>
  <c r="BT218" i="11"/>
  <c r="BS203" i="11"/>
  <c r="BN203" i="11"/>
  <c r="BI203" i="11"/>
  <c r="BL203" i="11"/>
  <c r="BV203" i="11"/>
  <c r="BP203" i="11"/>
  <c r="BR203" i="11"/>
  <c r="BD203" i="11"/>
  <c r="BW203" i="11"/>
  <c r="BA203" i="11"/>
  <c r="BC203" i="11"/>
  <c r="BK203" i="11"/>
  <c r="BH203" i="11"/>
  <c r="BE203" i="11"/>
  <c r="BU203" i="11"/>
  <c r="BG203" i="11"/>
  <c r="AY203" i="11"/>
  <c r="BJ203" i="11"/>
  <c r="BF203" i="11"/>
  <c r="BQ203" i="11"/>
  <c r="BB203" i="11"/>
  <c r="BM203" i="11"/>
  <c r="AZ203" i="11"/>
  <c r="BT203" i="11"/>
  <c r="BO203" i="11"/>
  <c r="BX203" i="11"/>
  <c r="BY156" i="11"/>
  <c r="AY235" i="11"/>
  <c r="BM235" i="11"/>
  <c r="BA235" i="11"/>
  <c r="BK235" i="11"/>
  <c r="BE235" i="11"/>
  <c r="BO235" i="11"/>
  <c r="BQ235" i="11"/>
  <c r="BJ235" i="11"/>
  <c r="BF235" i="11"/>
  <c r="BH235" i="11"/>
  <c r="BP235" i="11"/>
  <c r="BL235" i="11"/>
  <c r="BD235" i="11"/>
  <c r="BI235" i="11"/>
  <c r="BT235" i="11"/>
  <c r="BV235" i="11"/>
  <c r="BG235" i="11"/>
  <c r="BB235" i="11"/>
  <c r="BU235" i="11"/>
  <c r="AZ235" i="11"/>
  <c r="BS235" i="11"/>
  <c r="BN235" i="11"/>
  <c r="BW235" i="11"/>
  <c r="BR235" i="11"/>
  <c r="BC235" i="11"/>
  <c r="BX235" i="11"/>
  <c r="AY205" i="11"/>
  <c r="BS205" i="11"/>
  <c r="BT205" i="11"/>
  <c r="BF205" i="11"/>
  <c r="BA205" i="11"/>
  <c r="BK205" i="11"/>
  <c r="AZ205" i="11"/>
  <c r="BH205" i="11"/>
  <c r="BE205" i="11"/>
  <c r="BM205" i="11"/>
  <c r="BR205" i="11"/>
  <c r="BP205" i="11"/>
  <c r="BL205" i="11"/>
  <c r="BV205" i="11"/>
  <c r="BI205" i="11"/>
  <c r="BQ205" i="11"/>
  <c r="BD205" i="11"/>
  <c r="BW205" i="11"/>
  <c r="BG205" i="11"/>
  <c r="BB205" i="11"/>
  <c r="BX205" i="11"/>
  <c r="BO205" i="11"/>
  <c r="BC205" i="11"/>
  <c r="BJ205" i="11"/>
  <c r="BU205" i="11"/>
  <c r="BN205" i="11"/>
  <c r="BB227" i="11"/>
  <c r="BI227" i="11"/>
  <c r="BQ227" i="11"/>
  <c r="BS227" i="11"/>
  <c r="BE227" i="11"/>
  <c r="BX227" i="11"/>
  <c r="BG227" i="11"/>
  <c r="BK227" i="11"/>
  <c r="BU227" i="11"/>
  <c r="BV227" i="11"/>
  <c r="BP227" i="11"/>
  <c r="BC227" i="11"/>
  <c r="BR227" i="11"/>
  <c r="BA227" i="11"/>
  <c r="BT227" i="11"/>
  <c r="BM227" i="11"/>
  <c r="AY227" i="11"/>
  <c r="BL227" i="11"/>
  <c r="BO227" i="11"/>
  <c r="BH227" i="11"/>
  <c r="BD227" i="11"/>
  <c r="BJ227" i="11"/>
  <c r="BN227" i="11"/>
  <c r="BW227" i="11"/>
  <c r="BF227" i="11"/>
  <c r="AZ227" i="11"/>
  <c r="BF217" i="11"/>
  <c r="BP217" i="11"/>
  <c r="BJ217" i="11"/>
  <c r="BL217" i="11"/>
  <c r="BG217" i="11"/>
  <c r="BI217" i="11"/>
  <c r="BD217" i="11"/>
  <c r="AZ217" i="11"/>
  <c r="BR217" i="11"/>
  <c r="BU217" i="11"/>
  <c r="BH217" i="11"/>
  <c r="BC217" i="11"/>
  <c r="BM217" i="11"/>
  <c r="AY217" i="11"/>
  <c r="BA217" i="11"/>
  <c r="BV217" i="11"/>
  <c r="BB217" i="11"/>
  <c r="BN217" i="11"/>
  <c r="BS217" i="11"/>
  <c r="BX217" i="11"/>
  <c r="BQ217" i="11"/>
  <c r="BW217" i="11"/>
  <c r="BE217" i="11"/>
  <c r="BO217" i="11"/>
  <c r="BK217" i="11"/>
  <c r="BT217" i="11"/>
  <c r="BE228" i="11"/>
  <c r="BH228" i="11"/>
  <c r="AY228" i="11"/>
  <c r="BG228" i="11"/>
  <c r="BO228" i="11"/>
  <c r="BS228" i="11"/>
  <c r="BT228" i="11"/>
  <c r="AZ228" i="11"/>
  <c r="BX228" i="11"/>
  <c r="BK228" i="11"/>
  <c r="BL228" i="11"/>
  <c r="BA228" i="11"/>
  <c r="BI228" i="11"/>
  <c r="BC228" i="11"/>
  <c r="BD228" i="11"/>
  <c r="BP228" i="11"/>
  <c r="BQ228" i="11"/>
  <c r="BM228" i="11"/>
  <c r="BV228" i="11"/>
  <c r="BJ228" i="11"/>
  <c r="BU228" i="11"/>
  <c r="BR228" i="11"/>
  <c r="BB228" i="11"/>
  <c r="BN228" i="11"/>
  <c r="BF228" i="11"/>
  <c r="BW228" i="11"/>
  <c r="BM236" i="11"/>
  <c r="BG236" i="11"/>
  <c r="BC236" i="11"/>
  <c r="BD236" i="11"/>
  <c r="BF236" i="11"/>
  <c r="BW236" i="11"/>
  <c r="AY236" i="11"/>
  <c r="BE236" i="11"/>
  <c r="BX236" i="11"/>
  <c r="BA236" i="11"/>
  <c r="BT236" i="11"/>
  <c r="AZ236" i="11"/>
  <c r="BL236" i="11"/>
  <c r="BV236" i="11"/>
  <c r="BB236" i="11"/>
  <c r="BJ236" i="11"/>
  <c r="BU236" i="11"/>
  <c r="BH236" i="11"/>
  <c r="BK236" i="11"/>
  <c r="BO236" i="11"/>
  <c r="BQ236" i="11"/>
  <c r="BI236" i="11"/>
  <c r="BN236" i="11"/>
  <c r="BP236" i="11"/>
  <c r="BS236" i="11"/>
  <c r="BR236" i="11"/>
  <c r="AR53" i="11"/>
  <c r="AR38" i="11"/>
  <c r="AR55" i="11"/>
  <c r="AR32" i="11"/>
  <c r="AR54" i="11"/>
  <c r="AR7" i="11"/>
  <c r="AR48" i="11"/>
  <c r="AR15" i="11"/>
  <c r="AR56" i="11"/>
  <c r="BK56" i="11" s="1"/>
  <c r="AR6" i="11"/>
  <c r="AR14" i="11"/>
  <c r="AR31" i="11"/>
  <c r="AR8" i="11"/>
  <c r="AR23" i="11"/>
  <c r="AR17" i="11"/>
  <c r="AR22" i="11"/>
  <c r="AR47" i="11"/>
  <c r="AR24" i="11"/>
  <c r="AR33" i="11"/>
  <c r="AR30" i="11"/>
  <c r="AR40" i="11"/>
  <c r="AR41" i="11"/>
  <c r="AR39" i="11"/>
  <c r="AR9" i="11"/>
  <c r="AR25" i="11"/>
  <c r="AR26" i="11"/>
  <c r="AR16" i="11"/>
  <c r="AR50" i="11"/>
  <c r="AR43" i="11"/>
  <c r="AR46" i="11"/>
  <c r="AR10" i="11"/>
  <c r="AR11" i="11"/>
  <c r="AR28" i="11"/>
  <c r="AR13" i="11"/>
  <c r="AR18" i="11"/>
  <c r="AR44" i="11"/>
  <c r="AR34" i="11"/>
  <c r="AR42" i="11"/>
  <c r="AR27" i="11"/>
  <c r="AR45" i="11"/>
  <c r="AR37" i="11"/>
  <c r="AR12" i="11"/>
  <c r="AR20" i="11"/>
  <c r="AR36" i="11"/>
  <c r="AR19" i="11"/>
  <c r="AR52" i="11"/>
  <c r="AR5" i="11"/>
  <c r="AR49" i="11"/>
  <c r="AR35" i="11"/>
  <c r="AR21" i="11"/>
  <c r="AR51" i="11"/>
  <c r="AR29" i="11"/>
  <c r="BJ55" i="11"/>
  <c r="G139" i="11"/>
  <c r="G123" i="11"/>
  <c r="BJ39" i="11"/>
  <c r="BJ12" i="11"/>
  <c r="G96" i="11"/>
  <c r="BJ53" i="11"/>
  <c r="G137" i="11"/>
  <c r="BJ37" i="11"/>
  <c r="G121" i="11"/>
  <c r="BT215" i="11"/>
  <c r="BU215" i="11"/>
  <c r="BQ215" i="11"/>
  <c r="BL215" i="11"/>
  <c r="BX215" i="11"/>
  <c r="BI215" i="11"/>
  <c r="BD215" i="11"/>
  <c r="BV215" i="11"/>
  <c r="BW215" i="11"/>
  <c r="BH215" i="11"/>
  <c r="BM215" i="11"/>
  <c r="AY215" i="11"/>
  <c r="BJ215" i="11"/>
  <c r="BR215" i="11"/>
  <c r="BO215" i="11"/>
  <c r="AZ215" i="11"/>
  <c r="BK215" i="11"/>
  <c r="BS215" i="11"/>
  <c r="BE215" i="11"/>
  <c r="BA215" i="11"/>
  <c r="BC215" i="11"/>
  <c r="BF215" i="11"/>
  <c r="BN215" i="11"/>
  <c r="BP215" i="11"/>
  <c r="BB215" i="11"/>
  <c r="BG215" i="11"/>
  <c r="BE222" i="11"/>
  <c r="BS222" i="11"/>
  <c r="BL222" i="11"/>
  <c r="BP222" i="11"/>
  <c r="BJ222" i="11"/>
  <c r="BF222" i="11"/>
  <c r="BI222" i="11"/>
  <c r="BK222" i="11"/>
  <c r="BV222" i="11"/>
  <c r="BR222" i="11"/>
  <c r="BD222" i="11"/>
  <c r="BM222" i="11"/>
  <c r="BH222" i="11"/>
  <c r="BQ222" i="11"/>
  <c r="BG222" i="11"/>
  <c r="BA222" i="11"/>
  <c r="BC222" i="11"/>
  <c r="BW222" i="11"/>
  <c r="AZ222" i="11"/>
  <c r="BB222" i="11"/>
  <c r="BU222" i="11"/>
  <c r="BO222" i="11"/>
  <c r="BX222" i="11"/>
  <c r="BT222" i="11"/>
  <c r="AY222" i="11"/>
  <c r="BN222" i="11"/>
  <c r="BY164" i="11"/>
  <c r="BP237" i="11"/>
  <c r="BA237" i="11"/>
  <c r="BF237" i="11"/>
  <c r="BX237" i="11"/>
  <c r="BJ237" i="11"/>
  <c r="BV237" i="11"/>
  <c r="BW237" i="11"/>
  <c r="BR237" i="11"/>
  <c r="BS237" i="11"/>
  <c r="BQ237" i="11"/>
  <c r="BK237" i="11"/>
  <c r="BE237" i="11"/>
  <c r="AY237" i="11"/>
  <c r="BC237" i="11"/>
  <c r="BT237" i="11"/>
  <c r="BO237" i="11"/>
  <c r="BB237" i="11"/>
  <c r="BL237" i="11"/>
  <c r="BN237" i="11"/>
  <c r="BG237" i="11"/>
  <c r="BI237" i="11"/>
  <c r="BD237" i="11"/>
  <c r="BM237" i="11"/>
  <c r="AZ237" i="11"/>
  <c r="BU237" i="11"/>
  <c r="BH237" i="11"/>
  <c r="AB5" i="11"/>
  <c r="AS5" i="11" a="1"/>
  <c r="BY193" i="11"/>
  <c r="BE244" i="11"/>
  <c r="BR244" i="11"/>
  <c r="BD244" i="11"/>
  <c r="BW244" i="11"/>
  <c r="BJ244" i="11"/>
  <c r="BI244" i="11"/>
  <c r="BV244" i="11"/>
  <c r="AZ244" i="11"/>
  <c r="BA244" i="11"/>
  <c r="BC244" i="11"/>
  <c r="BF244" i="11"/>
  <c r="BO244" i="11"/>
  <c r="BB244" i="11"/>
  <c r="BL244" i="11"/>
  <c r="BN244" i="11"/>
  <c r="BG244" i="11"/>
  <c r="BS244" i="11"/>
  <c r="BM244" i="11"/>
  <c r="AY244" i="11"/>
  <c r="BK244" i="11"/>
  <c r="BX244" i="11"/>
  <c r="BH244" i="11"/>
  <c r="BT244" i="11"/>
  <c r="BQ244" i="11"/>
  <c r="BU244" i="11"/>
  <c r="BP244" i="11"/>
  <c r="BF248" i="11"/>
  <c r="BM248" i="11"/>
  <c r="BK248" i="11"/>
  <c r="BH248" i="11"/>
  <c r="BB248" i="11"/>
  <c r="BJ248" i="11"/>
  <c r="BX248" i="11"/>
  <c r="AZ248" i="11"/>
  <c r="BU248" i="11"/>
  <c r="BT248" i="11"/>
  <c r="AY248" i="11"/>
  <c r="BI248" i="11"/>
  <c r="BN248" i="11"/>
  <c r="BA248" i="11"/>
  <c r="BR248" i="11"/>
  <c r="BV248" i="11"/>
  <c r="BG248" i="11"/>
  <c r="BL248" i="11"/>
  <c r="BW248" i="11"/>
  <c r="BP248" i="11"/>
  <c r="BC248" i="11"/>
  <c r="BE248" i="11"/>
  <c r="BQ248" i="11"/>
  <c r="BD248" i="11"/>
  <c r="BO248" i="11"/>
  <c r="BS248" i="11"/>
  <c r="G102" i="11"/>
  <c r="BJ18" i="11"/>
  <c r="G112" i="11"/>
  <c r="BJ28" i="11"/>
  <c r="G138" i="11"/>
  <c r="BJ54" i="11"/>
  <c r="G109" i="11"/>
  <c r="BJ25" i="11"/>
  <c r="G101" i="11"/>
  <c r="BJ17" i="11"/>
  <c r="G119" i="11"/>
  <c r="BJ35" i="11"/>
  <c r="BY158" i="11"/>
  <c r="BA230" i="11"/>
  <c r="BD230" i="11"/>
  <c r="BF230" i="11"/>
  <c r="BG230" i="11"/>
  <c r="BC230" i="11"/>
  <c r="BO230" i="11"/>
  <c r="BX230" i="11"/>
  <c r="BH230" i="11"/>
  <c r="BU230" i="11"/>
  <c r="AY230" i="11"/>
  <c r="BR230" i="11"/>
  <c r="AZ230" i="11"/>
  <c r="BM230" i="11"/>
  <c r="BV230" i="11"/>
  <c r="BI230" i="11"/>
  <c r="BT230" i="11"/>
  <c r="BN230" i="11"/>
  <c r="BJ230" i="11"/>
  <c r="BS230" i="11"/>
  <c r="BL230" i="11"/>
  <c r="BP230" i="11"/>
  <c r="BQ230" i="11"/>
  <c r="BE230" i="11"/>
  <c r="BB230" i="11"/>
  <c r="BK230" i="11"/>
  <c r="BW230" i="11"/>
  <c r="BY150" i="11"/>
  <c r="BP234" i="11"/>
  <c r="BD234" i="11"/>
  <c r="BW234" i="11"/>
  <c r="BH234" i="11"/>
  <c r="BK234" i="11"/>
  <c r="BF234" i="11"/>
  <c r="BG234" i="11"/>
  <c r="AZ234" i="11"/>
  <c r="BC234" i="11"/>
  <c r="BV234" i="11"/>
  <c r="BX234" i="11"/>
  <c r="BU234" i="11"/>
  <c r="BE234" i="11"/>
  <c r="BQ234" i="11"/>
  <c r="BA234" i="11"/>
  <c r="BS234" i="11"/>
  <c r="BI234" i="11"/>
  <c r="BM234" i="11"/>
  <c r="BJ234" i="11"/>
  <c r="BL234" i="11"/>
  <c r="BB234" i="11"/>
  <c r="BO234" i="11"/>
  <c r="BR234" i="11"/>
  <c r="AY234" i="11"/>
  <c r="BN234" i="11"/>
  <c r="BT234" i="11"/>
  <c r="BH245" i="11"/>
  <c r="BG245" i="11"/>
  <c r="BC245" i="11"/>
  <c r="BV245" i="11"/>
  <c r="AZ245" i="11"/>
  <c r="BW245" i="11"/>
  <c r="BU245" i="11"/>
  <c r="BL245" i="11"/>
  <c r="BO245" i="11"/>
  <c r="BB245" i="11"/>
  <c r="BN245" i="11"/>
  <c r="BX245" i="11"/>
  <c r="AY245" i="11"/>
  <c r="BT245" i="11"/>
  <c r="BP245" i="11"/>
  <c r="BI245" i="11"/>
  <c r="BE245" i="11"/>
  <c r="BA245" i="11"/>
  <c r="BS245" i="11"/>
  <c r="BM245" i="11"/>
  <c r="BJ245" i="11"/>
  <c r="BD245" i="11"/>
  <c r="BQ245" i="11"/>
  <c r="BR245" i="11"/>
  <c r="BK245" i="11"/>
  <c r="BF245" i="11"/>
  <c r="BY145" i="11"/>
  <c r="BQ206" i="11"/>
  <c r="BT206" i="11"/>
  <c r="BG206" i="11"/>
  <c r="BI206" i="11"/>
  <c r="BE206" i="11"/>
  <c r="BL206" i="11"/>
  <c r="BJ206" i="11"/>
  <c r="BC206" i="11"/>
  <c r="AY206" i="11"/>
  <c r="BX206" i="11"/>
  <c r="BS206" i="11"/>
  <c r="BO206" i="11"/>
  <c r="BH206" i="11"/>
  <c r="BB206" i="11"/>
  <c r="BU206" i="11"/>
  <c r="BW206" i="11"/>
  <c r="BR206" i="11"/>
  <c r="BP206" i="11"/>
  <c r="BM206" i="11"/>
  <c r="BV206" i="11"/>
  <c r="AZ206" i="11"/>
  <c r="BA206" i="11"/>
  <c r="BK206" i="11"/>
  <c r="BD206" i="11"/>
  <c r="BF206" i="11"/>
  <c r="BN206" i="11"/>
  <c r="BE212" i="11"/>
  <c r="BM212" i="11"/>
  <c r="BB212" i="11"/>
  <c r="BF212" i="11"/>
  <c r="BV212" i="11"/>
  <c r="BP212" i="11"/>
  <c r="BX212" i="11"/>
  <c r="BH212" i="11"/>
  <c r="BA212" i="11"/>
  <c r="BL212" i="11"/>
  <c r="AZ212" i="11"/>
  <c r="BQ212" i="11"/>
  <c r="BS212" i="11"/>
  <c r="BU212" i="11"/>
  <c r="BI212" i="11"/>
  <c r="BG212" i="11"/>
  <c r="BR212" i="11"/>
  <c r="BT212" i="11"/>
  <c r="AY212" i="11"/>
  <c r="BW212" i="11"/>
  <c r="BO212" i="11"/>
  <c r="BJ212" i="11"/>
  <c r="BK212" i="11"/>
  <c r="BD212" i="11"/>
  <c r="BC212" i="11"/>
  <c r="BN212" i="11"/>
  <c r="BE216" i="11"/>
  <c r="BX216" i="11"/>
  <c r="BS216" i="11"/>
  <c r="BF216" i="11"/>
  <c r="BN216" i="11"/>
  <c r="BO216" i="11"/>
  <c r="BR216" i="11"/>
  <c r="BK216" i="11"/>
  <c r="BP216" i="11"/>
  <c r="BC216" i="11"/>
  <c r="BU216" i="11"/>
  <c r="BT216" i="11"/>
  <c r="BG216" i="11"/>
  <c r="BJ216" i="11"/>
  <c r="BL216" i="11"/>
  <c r="BW216" i="11"/>
  <c r="BI216" i="11"/>
  <c r="BQ216" i="11"/>
  <c r="BM216" i="11"/>
  <c r="BH216" i="11"/>
  <c r="BA216" i="11"/>
  <c r="BB216" i="11"/>
  <c r="BV216" i="11"/>
  <c r="AY216" i="11"/>
  <c r="BD216" i="11"/>
  <c r="AZ216" i="11"/>
  <c r="BY160" i="11"/>
  <c r="BQ214" i="11"/>
  <c r="BX214" i="11"/>
  <c r="BR214" i="11"/>
  <c r="BO214" i="11"/>
  <c r="BP214" i="11"/>
  <c r="BS214" i="11"/>
  <c r="BC214" i="11"/>
  <c r="BN214" i="11"/>
  <c r="BI214" i="11"/>
  <c r="BT214" i="11"/>
  <c r="BU214" i="11"/>
  <c r="BH214" i="11"/>
  <c r="BM214" i="11"/>
  <c r="AY214" i="11"/>
  <c r="BA214" i="11"/>
  <c r="BJ214" i="11"/>
  <c r="BF214" i="11"/>
  <c r="BW214" i="11"/>
  <c r="BK214" i="11"/>
  <c r="BL214" i="11"/>
  <c r="AZ214" i="11"/>
  <c r="BE214" i="11"/>
  <c r="BV214" i="11"/>
  <c r="BB214" i="11"/>
  <c r="BD214" i="11"/>
  <c r="BG214" i="11"/>
  <c r="BO221" i="11"/>
  <c r="BQ221" i="11"/>
  <c r="BL221" i="11"/>
  <c r="BN221" i="11"/>
  <c r="BI221" i="11"/>
  <c r="BM221" i="11"/>
  <c r="BF221" i="11"/>
  <c r="BB221" i="11"/>
  <c r="BD221" i="11"/>
  <c r="BH221" i="11"/>
  <c r="BX221" i="11"/>
  <c r="BA221" i="11"/>
  <c r="BE221" i="11"/>
  <c r="BG221" i="11"/>
  <c r="BP221" i="11"/>
  <c r="BC221" i="11"/>
  <c r="AZ221" i="11"/>
  <c r="BR221" i="11"/>
  <c r="BJ221" i="11"/>
  <c r="AY221" i="11"/>
  <c r="BW221" i="11"/>
  <c r="BK221" i="11"/>
  <c r="BS221" i="11"/>
  <c r="BT221" i="11"/>
  <c r="BU221" i="11"/>
  <c r="BV221" i="11"/>
  <c r="BS225" i="11"/>
  <c r="BQ225" i="11"/>
  <c r="BL225" i="11"/>
  <c r="BN225" i="11"/>
  <c r="BR225" i="11"/>
  <c r="BC225" i="11"/>
  <c r="BF225" i="11"/>
  <c r="BI225" i="11"/>
  <c r="BM225" i="11"/>
  <c r="BG225" i="11"/>
  <c r="BJ225" i="11"/>
  <c r="BD225" i="11"/>
  <c r="BV225" i="11"/>
  <c r="BX225" i="11"/>
  <c r="BA225" i="11"/>
  <c r="BE225" i="11"/>
  <c r="BH225" i="11"/>
  <c r="BU225" i="11"/>
  <c r="BP225" i="11"/>
  <c r="BO225" i="11"/>
  <c r="AY225" i="11"/>
  <c r="BW225" i="11"/>
  <c r="BB225" i="11"/>
  <c r="BK225" i="11"/>
  <c r="AZ225" i="11"/>
  <c r="BT225" i="11"/>
  <c r="BJ16" i="11"/>
  <c r="G100" i="11"/>
  <c r="BJ40" i="11"/>
  <c r="G124" i="11"/>
  <c r="G116" i="11"/>
  <c r="BJ32" i="11"/>
  <c r="G97" i="11"/>
  <c r="BJ13" i="11"/>
  <c r="G111" i="11"/>
  <c r="BJ27" i="11"/>
  <c r="G135" i="11"/>
  <c r="BJ51" i="11"/>
  <c r="BY168" i="11"/>
  <c r="BJ199" i="11"/>
  <c r="AZ199" i="11"/>
  <c r="BO199" i="11"/>
  <c r="BC199" i="11"/>
  <c r="BT199" i="11"/>
  <c r="BP199" i="11"/>
  <c r="BQ199" i="11"/>
  <c r="BB199" i="11"/>
  <c r="BD199" i="11"/>
  <c r="BE199" i="11"/>
  <c r="BK199" i="11"/>
  <c r="BS199" i="11"/>
  <c r="BM199" i="11"/>
  <c r="BN199" i="11"/>
  <c r="BU199" i="11"/>
  <c r="BX199" i="11"/>
  <c r="BI199" i="11"/>
  <c r="BH199" i="11"/>
  <c r="BV199" i="11"/>
  <c r="BW199" i="11"/>
  <c r="BG199" i="11"/>
  <c r="AY199" i="11"/>
  <c r="BA199" i="11"/>
  <c r="BL199" i="11"/>
  <c r="BR199" i="11"/>
  <c r="BF199" i="11"/>
  <c r="AQ32" i="9"/>
  <c r="AQ53" i="9"/>
  <c r="BY117" i="9"/>
  <c r="AQ29" i="9"/>
  <c r="AQ38" i="9"/>
  <c r="AQ47" i="9"/>
  <c r="AP57" i="9"/>
  <c r="AP59" i="9" s="1"/>
  <c r="AQ28" i="9"/>
  <c r="E112" i="9"/>
  <c r="AQ36" i="9"/>
  <c r="AQ39" i="9"/>
  <c r="E123" i="9"/>
  <c r="BV97" i="9"/>
  <c r="BN97" i="9"/>
  <c r="BF97" i="9"/>
  <c r="BU97" i="9"/>
  <c r="BM97" i="9"/>
  <c r="BS97" i="9"/>
  <c r="BW97" i="9"/>
  <c r="BE97" i="9"/>
  <c r="BK97" i="9"/>
  <c r="BO97" i="9"/>
  <c r="BG97" i="9"/>
  <c r="BL97" i="9"/>
  <c r="BT97" i="9"/>
  <c r="BD97" i="9"/>
  <c r="BH97" i="9"/>
  <c r="BP97" i="9"/>
  <c r="BX97" i="9"/>
  <c r="BI97" i="9"/>
  <c r="BQ97" i="9"/>
  <c r="AZ97" i="9"/>
  <c r="BA97" i="9"/>
  <c r="BB97" i="9"/>
  <c r="BJ97" i="9"/>
  <c r="BR97" i="9"/>
  <c r="BH134" i="9"/>
  <c r="BX134" i="9"/>
  <c r="AZ134" i="9"/>
  <c r="BP134" i="9"/>
  <c r="BG134" i="9"/>
  <c r="BV134" i="9"/>
  <c r="BW134" i="9"/>
  <c r="BN134" i="9"/>
  <c r="BO134" i="9"/>
  <c r="BF134" i="9"/>
  <c r="BM134" i="9"/>
  <c r="BE134" i="9"/>
  <c r="BU134" i="9"/>
  <c r="BL134" i="9"/>
  <c r="BD134" i="9"/>
  <c r="BT134" i="9"/>
  <c r="BB134" i="9"/>
  <c r="BR134" i="9"/>
  <c r="BJ134" i="9"/>
  <c r="BQ134" i="9"/>
  <c r="BK134" i="9"/>
  <c r="BA134" i="9"/>
  <c r="BS134" i="9"/>
  <c r="BI134" i="9"/>
  <c r="BF135" i="9"/>
  <c r="BQ135" i="9"/>
  <c r="BV135" i="9"/>
  <c r="BI135" i="9"/>
  <c r="BA135" i="9"/>
  <c r="BN135" i="9"/>
  <c r="BU135" i="9"/>
  <c r="BM135" i="9"/>
  <c r="BD135" i="9"/>
  <c r="BE135" i="9"/>
  <c r="BT135" i="9"/>
  <c r="BK135" i="9"/>
  <c r="BL135" i="9"/>
  <c r="BR135" i="9"/>
  <c r="BS135" i="9"/>
  <c r="BJ135" i="9"/>
  <c r="BB135" i="9"/>
  <c r="AZ135" i="9"/>
  <c r="BG135" i="9"/>
  <c r="BP135" i="9"/>
  <c r="BW135" i="9"/>
  <c r="BH135" i="9"/>
  <c r="BO135" i="9"/>
  <c r="BX135" i="9"/>
  <c r="BH119" i="9"/>
  <c r="BX119" i="9"/>
  <c r="BO119" i="9"/>
  <c r="AZ119" i="9"/>
  <c r="BP119" i="9"/>
  <c r="BG119" i="9"/>
  <c r="BQ119" i="9"/>
  <c r="BA119" i="9"/>
  <c r="BI119" i="9"/>
  <c r="BW119" i="9"/>
  <c r="BF119" i="9"/>
  <c r="BV119" i="9"/>
  <c r="BN119" i="9"/>
  <c r="BM119" i="9"/>
  <c r="BD119" i="9"/>
  <c r="BT119" i="9"/>
  <c r="BE119" i="9"/>
  <c r="BU119" i="9"/>
  <c r="BL119" i="9"/>
  <c r="BS119" i="9"/>
  <c r="BJ119" i="9"/>
  <c r="BK119" i="9"/>
  <c r="BB119" i="9"/>
  <c r="BR119" i="9"/>
  <c r="AQ50" i="9"/>
  <c r="AQ21" i="9"/>
  <c r="AQ42" i="9"/>
  <c r="AQ55" i="9"/>
  <c r="E139" i="9"/>
  <c r="AQ8" i="9"/>
  <c r="E92" i="9"/>
  <c r="AQ48" i="9"/>
  <c r="E132" i="9"/>
  <c r="AQ23" i="9"/>
  <c r="E107" i="9"/>
  <c r="BY89" i="9"/>
  <c r="AQ45" i="9"/>
  <c r="E129" i="9"/>
  <c r="AQ35" i="9"/>
  <c r="AQ54" i="9"/>
  <c r="E138" i="9"/>
  <c r="BP126" i="9"/>
  <c r="BH126" i="9"/>
  <c r="BK126" i="9"/>
  <c r="BX126" i="9"/>
  <c r="AZ126" i="9"/>
  <c r="BW126" i="9"/>
  <c r="BO126" i="9"/>
  <c r="BG126" i="9"/>
  <c r="BN126" i="9"/>
  <c r="BF126" i="9"/>
  <c r="BU126" i="9"/>
  <c r="BV126" i="9"/>
  <c r="BM126" i="9"/>
  <c r="BE126" i="9"/>
  <c r="BD126" i="9"/>
  <c r="BT126" i="9"/>
  <c r="BS126" i="9"/>
  <c r="BL126" i="9"/>
  <c r="BR126" i="9"/>
  <c r="BJ126" i="9"/>
  <c r="BB126" i="9"/>
  <c r="BA126" i="9"/>
  <c r="BQ126" i="9"/>
  <c r="BI126" i="9"/>
  <c r="BG112" i="9"/>
  <c r="BW112" i="9"/>
  <c r="BN112" i="9"/>
  <c r="BF112" i="9"/>
  <c r="BU112" i="9"/>
  <c r="BV112" i="9"/>
  <c r="BE112" i="9"/>
  <c r="BM112" i="9"/>
  <c r="BD112" i="9"/>
  <c r="BT112" i="9"/>
  <c r="BL112" i="9"/>
  <c r="BB112" i="9"/>
  <c r="BS112" i="9"/>
  <c r="BR112" i="9"/>
  <c r="BJ112" i="9"/>
  <c r="BK112" i="9"/>
  <c r="BA112" i="9"/>
  <c r="BH112" i="9"/>
  <c r="BQ112" i="9"/>
  <c r="BI112" i="9"/>
  <c r="BX112" i="9"/>
  <c r="BP112" i="9"/>
  <c r="AZ112" i="9"/>
  <c r="BO112" i="9"/>
  <c r="BN127" i="9"/>
  <c r="BF127" i="9"/>
  <c r="BQ127" i="9"/>
  <c r="BV127" i="9"/>
  <c r="BM127" i="9"/>
  <c r="BE127" i="9"/>
  <c r="BT127" i="9"/>
  <c r="BU127" i="9"/>
  <c r="BL127" i="9"/>
  <c r="BD127" i="9"/>
  <c r="BS127" i="9"/>
  <c r="BK127" i="9"/>
  <c r="BB127" i="9"/>
  <c r="BR127" i="9"/>
  <c r="BJ127" i="9"/>
  <c r="BP127" i="9"/>
  <c r="BH127" i="9"/>
  <c r="BA127" i="9"/>
  <c r="BX127" i="9"/>
  <c r="AZ127" i="9"/>
  <c r="BW127" i="9"/>
  <c r="BI127" i="9"/>
  <c r="BO127" i="9"/>
  <c r="BG127" i="9"/>
  <c r="AQ10" i="9"/>
  <c r="AQ5" i="9"/>
  <c r="AQ18" i="9"/>
  <c r="E102" i="9"/>
  <c r="AQ17" i="9"/>
  <c r="E101" i="9"/>
  <c r="AQ15" i="9"/>
  <c r="E99" i="9"/>
  <c r="BG136" i="9"/>
  <c r="BT136" i="9"/>
  <c r="BL136" i="9"/>
  <c r="BD136" i="9"/>
  <c r="BS136" i="9"/>
  <c r="BK136" i="9"/>
  <c r="BB136" i="9"/>
  <c r="BR136" i="9"/>
  <c r="BI136" i="9"/>
  <c r="BA136" i="9"/>
  <c r="BJ136" i="9"/>
  <c r="BQ136" i="9"/>
  <c r="BX136" i="9"/>
  <c r="BO136" i="9"/>
  <c r="BP136" i="9"/>
  <c r="BH136" i="9"/>
  <c r="AZ136" i="9"/>
  <c r="BW136" i="9"/>
  <c r="BN136" i="9"/>
  <c r="BF136" i="9"/>
  <c r="BV136" i="9"/>
  <c r="BE136" i="9"/>
  <c r="BU136" i="9"/>
  <c r="BM136" i="9"/>
  <c r="BP138" i="9"/>
  <c r="BS138" i="9"/>
  <c r="BK138" i="9"/>
  <c r="BH138" i="9"/>
  <c r="BX138" i="9"/>
  <c r="AZ138" i="9"/>
  <c r="BF138" i="9"/>
  <c r="BG138" i="9"/>
  <c r="BW138" i="9"/>
  <c r="BN138" i="9"/>
  <c r="BO138" i="9"/>
  <c r="BE138" i="9"/>
  <c r="BU138" i="9"/>
  <c r="BM138" i="9"/>
  <c r="BL138" i="9"/>
  <c r="BV138" i="9"/>
  <c r="BT138" i="9"/>
  <c r="BD138" i="9"/>
  <c r="BJ138" i="9"/>
  <c r="BQ138" i="9"/>
  <c r="BB138" i="9"/>
  <c r="BI138" i="9"/>
  <c r="BR138" i="9"/>
  <c r="BA138" i="9"/>
  <c r="AZ111" i="9"/>
  <c r="BO111" i="9"/>
  <c r="BQ111" i="9"/>
  <c r="BA111" i="9"/>
  <c r="BP111" i="9"/>
  <c r="BI111" i="9"/>
  <c r="BH111" i="9"/>
  <c r="BX111" i="9"/>
  <c r="BN111" i="9"/>
  <c r="BW111" i="9"/>
  <c r="BG111" i="9"/>
  <c r="BF111" i="9"/>
  <c r="BV111" i="9"/>
  <c r="BM111" i="9"/>
  <c r="BT111" i="9"/>
  <c r="BE111" i="9"/>
  <c r="BU111" i="9"/>
  <c r="BD111" i="9"/>
  <c r="BL111" i="9"/>
  <c r="BS111" i="9"/>
  <c r="BK111" i="9"/>
  <c r="BJ111" i="9"/>
  <c r="BB111" i="9"/>
  <c r="BR111" i="9"/>
  <c r="BM101" i="9"/>
  <c r="BD101" i="9"/>
  <c r="BE101" i="9"/>
  <c r="BT101" i="9"/>
  <c r="BL101" i="9"/>
  <c r="BU101" i="9"/>
  <c r="BS101" i="9"/>
  <c r="BB101" i="9"/>
  <c r="BK101" i="9"/>
  <c r="BR101" i="9"/>
  <c r="BI101" i="9"/>
  <c r="BA101" i="9"/>
  <c r="BJ101" i="9"/>
  <c r="BQ101" i="9"/>
  <c r="BX101" i="9"/>
  <c r="BO101" i="9"/>
  <c r="AZ101" i="9"/>
  <c r="BP101" i="9"/>
  <c r="BH101" i="9"/>
  <c r="BG101" i="9"/>
  <c r="BW101" i="9"/>
  <c r="BF101" i="9"/>
  <c r="BV101" i="9"/>
  <c r="BN101" i="9"/>
  <c r="BS122" i="9"/>
  <c r="BJ122" i="9"/>
  <c r="BA122" i="9"/>
  <c r="BQ122" i="9"/>
  <c r="BB122" i="9"/>
  <c r="BR122" i="9"/>
  <c r="BI122" i="9"/>
  <c r="BP122" i="9"/>
  <c r="BH122" i="9"/>
  <c r="BX122" i="9"/>
  <c r="AZ122" i="9"/>
  <c r="BW122" i="9"/>
  <c r="BN122" i="9"/>
  <c r="BO122" i="9"/>
  <c r="BF122" i="9"/>
  <c r="BG122" i="9"/>
  <c r="BV122" i="9"/>
  <c r="BM122" i="9"/>
  <c r="BT122" i="9"/>
  <c r="BE122" i="9"/>
  <c r="BL122" i="9"/>
  <c r="BU122" i="9"/>
  <c r="BD122" i="9"/>
  <c r="BK122" i="9"/>
  <c r="BI107" i="9"/>
  <c r="BP107" i="9"/>
  <c r="BH107" i="9"/>
  <c r="BW107" i="9"/>
  <c r="BX107" i="9"/>
  <c r="BA107" i="9"/>
  <c r="AZ107" i="9"/>
  <c r="BF107" i="9"/>
  <c r="BV107" i="9"/>
  <c r="BN107" i="9"/>
  <c r="BO107" i="9"/>
  <c r="BG107" i="9"/>
  <c r="BE107" i="9"/>
  <c r="BT107" i="9"/>
  <c r="BU107" i="9"/>
  <c r="BM107" i="9"/>
  <c r="BL107" i="9"/>
  <c r="BK107" i="9"/>
  <c r="BD107" i="9"/>
  <c r="BS107" i="9"/>
  <c r="BB107" i="9"/>
  <c r="BR107" i="9"/>
  <c r="BJ107" i="9"/>
  <c r="BQ107" i="9"/>
  <c r="BS105" i="9"/>
  <c r="BU105" i="9"/>
  <c r="BD105" i="9"/>
  <c r="BT105" i="9"/>
  <c r="BM105" i="9"/>
  <c r="BL105" i="9"/>
  <c r="BR105" i="9"/>
  <c r="BJ105" i="9"/>
  <c r="BK105" i="9"/>
  <c r="BB105" i="9"/>
  <c r="BP105" i="9"/>
  <c r="BH105" i="9"/>
  <c r="BI105" i="9"/>
  <c r="BA105" i="9"/>
  <c r="BX105" i="9"/>
  <c r="BQ105" i="9"/>
  <c r="BW105" i="9"/>
  <c r="BO105" i="9"/>
  <c r="AZ105" i="9"/>
  <c r="BG105" i="9"/>
  <c r="BN105" i="9"/>
  <c r="BF105" i="9"/>
  <c r="BV105" i="9"/>
  <c r="BE105" i="9"/>
  <c r="BA114" i="9"/>
  <c r="BB114" i="9"/>
  <c r="BQ114" i="9"/>
  <c r="BR114" i="9"/>
  <c r="BK114" i="9"/>
  <c r="BI114" i="9"/>
  <c r="BS114" i="9"/>
  <c r="BJ114" i="9"/>
  <c r="BX114" i="9"/>
  <c r="AZ114" i="9"/>
  <c r="BP114" i="9"/>
  <c r="BH114" i="9"/>
  <c r="BN114" i="9"/>
  <c r="BO114" i="9"/>
  <c r="BG114" i="9"/>
  <c r="BW114" i="9"/>
  <c r="BT114" i="9"/>
  <c r="BM114" i="9"/>
  <c r="BF114" i="9"/>
  <c r="BE114" i="9"/>
  <c r="BV114" i="9"/>
  <c r="BU114" i="9"/>
  <c r="BL114" i="9"/>
  <c r="BD114" i="9"/>
  <c r="BT121" i="9"/>
  <c r="BK121" i="9"/>
  <c r="BU121" i="9"/>
  <c r="BL121" i="9"/>
  <c r="BE121" i="9"/>
  <c r="BM121" i="9"/>
  <c r="BS121" i="9"/>
  <c r="BD121" i="9"/>
  <c r="BR121" i="9"/>
  <c r="BJ121" i="9"/>
  <c r="BB121" i="9"/>
  <c r="BI121" i="9"/>
  <c r="AZ121" i="9"/>
  <c r="BP121" i="9"/>
  <c r="BA121" i="9"/>
  <c r="BQ121" i="9"/>
  <c r="BH121" i="9"/>
  <c r="BX121" i="9"/>
  <c r="BG121" i="9"/>
  <c r="BF121" i="9"/>
  <c r="BV121" i="9"/>
  <c r="BW121" i="9"/>
  <c r="BN121" i="9"/>
  <c r="BO121" i="9"/>
  <c r="BW132" i="9"/>
  <c r="BO132" i="9"/>
  <c r="BL132" i="9"/>
  <c r="BD132" i="9"/>
  <c r="BT132" i="9"/>
  <c r="BJ132" i="9"/>
  <c r="BK132" i="9"/>
  <c r="BB132" i="9"/>
  <c r="BR132" i="9"/>
  <c r="BS132" i="9"/>
  <c r="BA132" i="9"/>
  <c r="BQ132" i="9"/>
  <c r="BI132" i="9"/>
  <c r="BX132" i="9"/>
  <c r="AZ132" i="9"/>
  <c r="BP132" i="9"/>
  <c r="BH132" i="9"/>
  <c r="BN132" i="9"/>
  <c r="BF132" i="9"/>
  <c r="BV132" i="9"/>
  <c r="BU132" i="9"/>
  <c r="BM132" i="9"/>
  <c r="BG132" i="9"/>
  <c r="BE132" i="9"/>
  <c r="BB129" i="9"/>
  <c r="BR129" i="9"/>
  <c r="BJ129" i="9"/>
  <c r="BI129" i="9"/>
  <c r="BA129" i="9"/>
  <c r="BQ129" i="9"/>
  <c r="BH129" i="9"/>
  <c r="BX129" i="9"/>
  <c r="BP129" i="9"/>
  <c r="AZ129" i="9"/>
  <c r="BO129" i="9"/>
  <c r="BG129" i="9"/>
  <c r="BW129" i="9"/>
  <c r="BN129" i="9"/>
  <c r="BF129" i="9"/>
  <c r="BE129" i="9"/>
  <c r="BV129" i="9"/>
  <c r="BD129" i="9"/>
  <c r="BT129" i="9"/>
  <c r="BM129" i="9"/>
  <c r="BL129" i="9"/>
  <c r="BK129" i="9"/>
  <c r="BU129" i="9"/>
  <c r="BS129" i="9"/>
  <c r="AQ49" i="9"/>
  <c r="E133" i="9"/>
  <c r="BD98" i="9"/>
  <c r="BS98" i="9"/>
  <c r="BK98" i="9"/>
  <c r="BQ98" i="9"/>
  <c r="BU98" i="9"/>
  <c r="BI98" i="9"/>
  <c r="BM98" i="9"/>
  <c r="BA98" i="9"/>
  <c r="BE98" i="9"/>
  <c r="BT98" i="9"/>
  <c r="BL98" i="9"/>
  <c r="BB98" i="9"/>
  <c r="BJ98" i="9"/>
  <c r="BR98" i="9"/>
  <c r="BN98" i="9"/>
  <c r="BV98" i="9"/>
  <c r="BF98" i="9"/>
  <c r="BG98" i="9"/>
  <c r="BO98" i="9"/>
  <c r="BW98" i="9"/>
  <c r="BP98" i="9"/>
  <c r="BX98" i="9"/>
  <c r="AZ98" i="9"/>
  <c r="BH98" i="9"/>
  <c r="BV116" i="9"/>
  <c r="BM116" i="9"/>
  <c r="BW116" i="9"/>
  <c r="BG116" i="9"/>
  <c r="BO116" i="9"/>
  <c r="BN116" i="9"/>
  <c r="BE116" i="9"/>
  <c r="BF116" i="9"/>
  <c r="BU116" i="9"/>
  <c r="BT116" i="9"/>
  <c r="BL116" i="9"/>
  <c r="BD116" i="9"/>
  <c r="BK116" i="9"/>
  <c r="BS116" i="9"/>
  <c r="BJ116" i="9"/>
  <c r="BB116" i="9"/>
  <c r="BI116" i="9"/>
  <c r="BA116" i="9"/>
  <c r="AZ116" i="9"/>
  <c r="BQ116" i="9"/>
  <c r="BR116" i="9"/>
  <c r="BX116" i="9"/>
  <c r="BP116" i="9"/>
  <c r="BH116" i="9"/>
  <c r="AQ14" i="9"/>
  <c r="AQ37" i="9"/>
  <c r="E121" i="9"/>
  <c r="AQ30" i="9"/>
  <c r="E114" i="9"/>
  <c r="AQ19" i="9"/>
  <c r="AQ22" i="9"/>
  <c r="E106" i="9"/>
  <c r="BK106" i="9"/>
  <c r="BB106" i="9"/>
  <c r="BS106" i="9"/>
  <c r="BR106" i="9"/>
  <c r="BJ106" i="9"/>
  <c r="BH106" i="9"/>
  <c r="BX106" i="9"/>
  <c r="AZ106" i="9"/>
  <c r="BQ106" i="9"/>
  <c r="BA106" i="9"/>
  <c r="BI106" i="9"/>
  <c r="BP106" i="9"/>
  <c r="BN106" i="9"/>
  <c r="BG106" i="9"/>
  <c r="BW106" i="9"/>
  <c r="BF106" i="9"/>
  <c r="BO106" i="9"/>
  <c r="BV106" i="9"/>
  <c r="BM106" i="9"/>
  <c r="BE106" i="9"/>
  <c r="BU106" i="9"/>
  <c r="BL106" i="9"/>
  <c r="BD106" i="9"/>
  <c r="BT106" i="9"/>
  <c r="BK99" i="9"/>
  <c r="BR99" i="9"/>
  <c r="BJ99" i="9"/>
  <c r="BB99" i="9"/>
  <c r="BQ99" i="9"/>
  <c r="BW99" i="9"/>
  <c r="BI99" i="9"/>
  <c r="BO99" i="9"/>
  <c r="BS99" i="9"/>
  <c r="BA99" i="9"/>
  <c r="BG99" i="9"/>
  <c r="BX99" i="9"/>
  <c r="AZ99" i="9"/>
  <c r="BH99" i="9"/>
  <c r="BP99" i="9"/>
  <c r="BT99" i="9"/>
  <c r="BD99" i="9"/>
  <c r="BU99" i="9"/>
  <c r="BL99" i="9"/>
  <c r="BE99" i="9"/>
  <c r="BM99" i="9"/>
  <c r="BF99" i="9"/>
  <c r="BN99" i="9"/>
  <c r="BV99" i="9"/>
  <c r="BM113" i="9"/>
  <c r="BL113" i="9"/>
  <c r="BD113" i="9"/>
  <c r="BS113" i="9"/>
  <c r="BT113" i="9"/>
  <c r="BU113" i="9"/>
  <c r="BE113" i="9"/>
  <c r="BB113" i="9"/>
  <c r="BK113" i="9"/>
  <c r="BR113" i="9"/>
  <c r="BJ113" i="9"/>
  <c r="BA113" i="9"/>
  <c r="AZ113" i="9"/>
  <c r="BQ113" i="9"/>
  <c r="BX113" i="9"/>
  <c r="BH113" i="9"/>
  <c r="BP113" i="9"/>
  <c r="BI113" i="9"/>
  <c r="BO113" i="9"/>
  <c r="BG113" i="9"/>
  <c r="BN113" i="9"/>
  <c r="BW113" i="9"/>
  <c r="BV113" i="9"/>
  <c r="BF113" i="9"/>
  <c r="BG96" i="9"/>
  <c r="BM96" i="9"/>
  <c r="BQ96" i="9"/>
  <c r="BE96" i="9"/>
  <c r="BI96" i="9"/>
  <c r="BA96" i="9"/>
  <c r="BX96" i="9"/>
  <c r="BP96" i="9"/>
  <c r="BH96" i="9"/>
  <c r="BW96" i="9"/>
  <c r="AZ96" i="9"/>
  <c r="BO96" i="9"/>
  <c r="BU96" i="9"/>
  <c r="BF96" i="9"/>
  <c r="BN96" i="9"/>
  <c r="BV96" i="9"/>
  <c r="BB96" i="9"/>
  <c r="BJ96" i="9"/>
  <c r="BR96" i="9"/>
  <c r="BK96" i="9"/>
  <c r="BS96" i="9"/>
  <c r="BD96" i="9"/>
  <c r="BL96" i="9"/>
  <c r="BT96" i="9"/>
  <c r="AQ46" i="9"/>
  <c r="AQ51" i="9"/>
  <c r="E135" i="9"/>
  <c r="AQ41" i="9"/>
  <c r="AQ7" i="9"/>
  <c r="AQ26" i="9"/>
  <c r="AQ11" i="9"/>
  <c r="E95" i="9"/>
  <c r="AQ20" i="9"/>
  <c r="E104" i="9"/>
  <c r="AQ16" i="9"/>
  <c r="E100" i="9"/>
  <c r="AQ12" i="9"/>
  <c r="E96" i="9"/>
  <c r="BU104" i="9"/>
  <c r="BW104" i="9"/>
  <c r="BF104" i="9"/>
  <c r="BG104" i="9"/>
  <c r="BV104" i="9"/>
  <c r="BO104" i="9"/>
  <c r="BN104" i="9"/>
  <c r="BL104" i="9"/>
  <c r="BM104" i="9"/>
  <c r="BE104" i="9"/>
  <c r="BD104" i="9"/>
  <c r="BB104" i="9"/>
  <c r="BS104" i="9"/>
  <c r="BK104" i="9"/>
  <c r="BR104" i="9"/>
  <c r="BT104" i="9"/>
  <c r="BJ104" i="9"/>
  <c r="BA104" i="9"/>
  <c r="BQ104" i="9"/>
  <c r="BI104" i="9"/>
  <c r="BP104" i="9"/>
  <c r="BH104" i="9"/>
  <c r="BX104" i="9"/>
  <c r="AZ104" i="9"/>
  <c r="BV131" i="9"/>
  <c r="BI131" i="9"/>
  <c r="BA131" i="9"/>
  <c r="BN131" i="9"/>
  <c r="BF131" i="9"/>
  <c r="BU131" i="9"/>
  <c r="BM131" i="9"/>
  <c r="BE131" i="9"/>
  <c r="BT131" i="9"/>
  <c r="BL131" i="9"/>
  <c r="BD131" i="9"/>
  <c r="BS131" i="9"/>
  <c r="BK131" i="9"/>
  <c r="BB131" i="9"/>
  <c r="BR131" i="9"/>
  <c r="BQ131" i="9"/>
  <c r="BJ131" i="9"/>
  <c r="BP131" i="9"/>
  <c r="BH131" i="9"/>
  <c r="BX131" i="9"/>
  <c r="AZ131" i="9"/>
  <c r="BW131" i="9"/>
  <c r="BO131" i="9"/>
  <c r="BG131" i="9"/>
  <c r="BJ133" i="9"/>
  <c r="BB133" i="9"/>
  <c r="BU133" i="9"/>
  <c r="BM133" i="9"/>
  <c r="BR133" i="9"/>
  <c r="BE133" i="9"/>
  <c r="BI133" i="9"/>
  <c r="BA133" i="9"/>
  <c r="BP133" i="9"/>
  <c r="BQ133" i="9"/>
  <c r="BH133" i="9"/>
  <c r="BG133" i="9"/>
  <c r="BX133" i="9"/>
  <c r="AZ133" i="9"/>
  <c r="BW133" i="9"/>
  <c r="BO133" i="9"/>
  <c r="BN133" i="9"/>
  <c r="BF133" i="9"/>
  <c r="BV133" i="9"/>
  <c r="BD133" i="9"/>
  <c r="BK133" i="9"/>
  <c r="BT133" i="9"/>
  <c r="BL133" i="9"/>
  <c r="BS133" i="9"/>
  <c r="BE125" i="9"/>
  <c r="BR125" i="9"/>
  <c r="BJ125" i="9"/>
  <c r="BU125" i="9"/>
  <c r="BM125" i="9"/>
  <c r="BB125" i="9"/>
  <c r="BA125" i="9"/>
  <c r="BQ125" i="9"/>
  <c r="BI125" i="9"/>
  <c r="BP125" i="9"/>
  <c r="BW125" i="9"/>
  <c r="BO125" i="9"/>
  <c r="BH125" i="9"/>
  <c r="BG125" i="9"/>
  <c r="AZ125" i="9"/>
  <c r="BN125" i="9"/>
  <c r="BX125" i="9"/>
  <c r="BF125" i="9"/>
  <c r="BV125" i="9"/>
  <c r="BD125" i="9"/>
  <c r="BT125" i="9"/>
  <c r="BL125" i="9"/>
  <c r="BK125" i="9"/>
  <c r="BS125" i="9"/>
  <c r="BI91" i="9"/>
  <c r="BO91" i="9"/>
  <c r="BS91" i="9"/>
  <c r="BA91" i="9"/>
  <c r="BG91" i="9"/>
  <c r="BK91" i="9"/>
  <c r="BR91" i="9"/>
  <c r="BJ91" i="9"/>
  <c r="BB91" i="9"/>
  <c r="BQ91" i="9"/>
  <c r="BW91" i="9"/>
  <c r="AZ91" i="9"/>
  <c r="BH91" i="9"/>
  <c r="BP91" i="9"/>
  <c r="BX91" i="9"/>
  <c r="BD91" i="9"/>
  <c r="BL91" i="9"/>
  <c r="BT91" i="9"/>
  <c r="BE91" i="9"/>
  <c r="BM91" i="9"/>
  <c r="BU91" i="9"/>
  <c r="BF91" i="9"/>
  <c r="BN91" i="9"/>
  <c r="BV91" i="9"/>
  <c r="BX115" i="9"/>
  <c r="AZ115" i="9"/>
  <c r="BO115" i="9"/>
  <c r="BP115" i="9"/>
  <c r="BI115" i="9"/>
  <c r="BG115" i="9"/>
  <c r="BQ115" i="9"/>
  <c r="BH115" i="9"/>
  <c r="BW115" i="9"/>
  <c r="BV115" i="9"/>
  <c r="BN115" i="9"/>
  <c r="BF115" i="9"/>
  <c r="BM115" i="9"/>
  <c r="BT115" i="9"/>
  <c r="BL115" i="9"/>
  <c r="BE115" i="9"/>
  <c r="BD115" i="9"/>
  <c r="BK115" i="9"/>
  <c r="BS115" i="9"/>
  <c r="BU115" i="9"/>
  <c r="BR115" i="9"/>
  <c r="BJ115" i="9"/>
  <c r="BB115" i="9"/>
  <c r="BA115" i="9"/>
  <c r="BV120" i="9"/>
  <c r="BM120" i="9"/>
  <c r="BN120" i="9"/>
  <c r="BE120" i="9"/>
  <c r="BO120" i="9"/>
  <c r="BW120" i="9"/>
  <c r="BG120" i="9"/>
  <c r="BU120" i="9"/>
  <c r="BF120" i="9"/>
  <c r="BD120" i="9"/>
  <c r="BT120" i="9"/>
  <c r="BL120" i="9"/>
  <c r="BK120" i="9"/>
  <c r="BB120" i="9"/>
  <c r="BR120" i="9"/>
  <c r="BA120" i="9"/>
  <c r="BS120" i="9"/>
  <c r="BH120" i="9"/>
  <c r="BJ120" i="9"/>
  <c r="BQ120" i="9"/>
  <c r="AZ120" i="9"/>
  <c r="BI120" i="9"/>
  <c r="BP120" i="9"/>
  <c r="BX120" i="9"/>
  <c r="BN108" i="9"/>
  <c r="BF108" i="9"/>
  <c r="BW108" i="9"/>
  <c r="BV108" i="9"/>
  <c r="BG108" i="9"/>
  <c r="BO108" i="9"/>
  <c r="BD108" i="9"/>
  <c r="BT108" i="9"/>
  <c r="BU108" i="9"/>
  <c r="BM108" i="9"/>
  <c r="BE108" i="9"/>
  <c r="BL108" i="9"/>
  <c r="BS108" i="9"/>
  <c r="BR108" i="9"/>
  <c r="BJ108" i="9"/>
  <c r="BB108" i="9"/>
  <c r="BK108" i="9"/>
  <c r="BI108" i="9"/>
  <c r="BA108" i="9"/>
  <c r="BQ108" i="9"/>
  <c r="BX108" i="9"/>
  <c r="AZ108" i="9"/>
  <c r="BP108" i="9"/>
  <c r="BH108" i="9"/>
  <c r="BF93" i="9"/>
  <c r="BU93" i="9"/>
  <c r="BM93" i="9"/>
  <c r="BS93" i="9"/>
  <c r="BW93" i="9"/>
  <c r="BE93" i="9"/>
  <c r="BK93" i="9"/>
  <c r="BO93" i="9"/>
  <c r="BG93" i="9"/>
  <c r="BV93" i="9"/>
  <c r="BN93" i="9"/>
  <c r="BD93" i="9"/>
  <c r="BL93" i="9"/>
  <c r="BT93" i="9"/>
  <c r="AZ93" i="9"/>
  <c r="BP93" i="9"/>
  <c r="BX93" i="9"/>
  <c r="BA93" i="9"/>
  <c r="BI93" i="9"/>
  <c r="BH93" i="9"/>
  <c r="BQ93" i="9"/>
  <c r="BR93" i="9"/>
  <c r="BB93" i="9"/>
  <c r="BJ93" i="9"/>
  <c r="BA92" i="9"/>
  <c r="BX92" i="9"/>
  <c r="BH92" i="9"/>
  <c r="BW92" i="9"/>
  <c r="AZ92" i="9"/>
  <c r="BO92" i="9"/>
  <c r="BU92" i="9"/>
  <c r="BG92" i="9"/>
  <c r="BM92" i="9"/>
  <c r="BQ92" i="9"/>
  <c r="BE92" i="9"/>
  <c r="BI92" i="9"/>
  <c r="BN92" i="9"/>
  <c r="BV92" i="9"/>
  <c r="BF92" i="9"/>
  <c r="BP92" i="9"/>
  <c r="BJ92" i="9"/>
  <c r="BR92" i="9"/>
  <c r="BK92" i="9"/>
  <c r="BS92" i="9"/>
  <c r="BB92" i="9"/>
  <c r="BD92" i="9"/>
  <c r="BL92" i="9"/>
  <c r="BT92" i="9"/>
  <c r="BD109" i="9"/>
  <c r="BM109" i="9"/>
  <c r="BT109" i="9"/>
  <c r="BU109" i="9"/>
  <c r="BE109" i="9"/>
  <c r="BL109" i="9"/>
  <c r="BR109" i="9"/>
  <c r="BS109" i="9"/>
  <c r="BK109" i="9"/>
  <c r="BJ109" i="9"/>
  <c r="BB109" i="9"/>
  <c r="BA109" i="9"/>
  <c r="BH109" i="9"/>
  <c r="BQ109" i="9"/>
  <c r="AZ109" i="9"/>
  <c r="BX109" i="9"/>
  <c r="BI109" i="9"/>
  <c r="BP109" i="9"/>
  <c r="BG109" i="9"/>
  <c r="BW109" i="9"/>
  <c r="BO109" i="9"/>
  <c r="BV109" i="9"/>
  <c r="BN109" i="9"/>
  <c r="BF109" i="9"/>
  <c r="BX130" i="9"/>
  <c r="AZ130" i="9"/>
  <c r="BP130" i="9"/>
  <c r="BS130" i="9"/>
  <c r="BK130" i="9"/>
  <c r="BH130" i="9"/>
  <c r="BW130" i="9"/>
  <c r="BO130" i="9"/>
  <c r="BF130" i="9"/>
  <c r="BG130" i="9"/>
  <c r="BN130" i="9"/>
  <c r="BU130" i="9"/>
  <c r="BM130" i="9"/>
  <c r="BE130" i="9"/>
  <c r="BV130" i="9"/>
  <c r="BL130" i="9"/>
  <c r="BD130" i="9"/>
  <c r="BT130" i="9"/>
  <c r="BB130" i="9"/>
  <c r="BR130" i="9"/>
  <c r="BJ130" i="9"/>
  <c r="BI130" i="9"/>
  <c r="BA130" i="9"/>
  <c r="BQ130" i="9"/>
  <c r="BQ90" i="9"/>
  <c r="BT90" i="9"/>
  <c r="BL90" i="9"/>
  <c r="BK90" i="9"/>
  <c r="BS90" i="9"/>
  <c r="BA90" i="9"/>
  <c r="BU90" i="9"/>
  <c r="BM90" i="9"/>
  <c r="BE90" i="9"/>
  <c r="BI90" i="9"/>
  <c r="BB90" i="9"/>
  <c r="BJ90" i="9"/>
  <c r="BR90" i="9"/>
  <c r="BD90" i="9"/>
  <c r="BF90" i="9"/>
  <c r="BN90" i="9"/>
  <c r="BG90" i="9"/>
  <c r="BV90" i="9"/>
  <c r="BO90" i="9"/>
  <c r="BW90" i="9"/>
  <c r="BP90" i="9"/>
  <c r="AZ90" i="9"/>
  <c r="BH90" i="9"/>
  <c r="BX90" i="9"/>
  <c r="AQ27" i="9"/>
  <c r="E111" i="9"/>
  <c r="AQ25" i="9"/>
  <c r="E109" i="9"/>
  <c r="BR137" i="9"/>
  <c r="BJ137" i="9"/>
  <c r="BU137" i="9"/>
  <c r="BM137" i="9"/>
  <c r="BB137" i="9"/>
  <c r="BQ137" i="9"/>
  <c r="BI137" i="9"/>
  <c r="BX137" i="9"/>
  <c r="AZ137" i="9"/>
  <c r="BA137" i="9"/>
  <c r="BP137" i="9"/>
  <c r="BG137" i="9"/>
  <c r="BW137" i="9"/>
  <c r="BH137" i="9"/>
  <c r="BO137" i="9"/>
  <c r="BN137" i="9"/>
  <c r="BF137" i="9"/>
  <c r="BV137" i="9"/>
  <c r="BL137" i="9"/>
  <c r="BD137" i="9"/>
  <c r="BK137" i="9"/>
  <c r="BT137" i="9"/>
  <c r="BS137" i="9"/>
  <c r="BE137" i="9"/>
  <c r="BK102" i="9"/>
  <c r="BR102" i="9"/>
  <c r="BJ102" i="9"/>
  <c r="BB102" i="9"/>
  <c r="BQ102" i="9"/>
  <c r="BX102" i="9"/>
  <c r="BI102" i="9"/>
  <c r="AZ102" i="9"/>
  <c r="BP102" i="9"/>
  <c r="BA102" i="9"/>
  <c r="BG102" i="9"/>
  <c r="BV102" i="9"/>
  <c r="BW102" i="9"/>
  <c r="BN102" i="9"/>
  <c r="BH102" i="9"/>
  <c r="BO102" i="9"/>
  <c r="BM102" i="9"/>
  <c r="BE102" i="9"/>
  <c r="BF102" i="9"/>
  <c r="BU102" i="9"/>
  <c r="BT102" i="9"/>
  <c r="BL102" i="9"/>
  <c r="BD102" i="9"/>
  <c r="BS102" i="9"/>
  <c r="BD124" i="9"/>
  <c r="BT124" i="9"/>
  <c r="BL124" i="9"/>
  <c r="BK124" i="9"/>
  <c r="BS124" i="9"/>
  <c r="BB124" i="9"/>
  <c r="BQ124" i="9"/>
  <c r="BR124" i="9"/>
  <c r="BI124" i="9"/>
  <c r="BJ124" i="9"/>
  <c r="BA124" i="9"/>
  <c r="BP124" i="9"/>
  <c r="BH124" i="9"/>
  <c r="BX124" i="9"/>
  <c r="AZ124" i="9"/>
  <c r="BF124" i="9"/>
  <c r="BG124" i="9"/>
  <c r="BV124" i="9"/>
  <c r="BO124" i="9"/>
  <c r="BN124" i="9"/>
  <c r="BW124" i="9"/>
  <c r="BM124" i="9"/>
  <c r="BE124" i="9"/>
  <c r="BU124" i="9"/>
  <c r="BW123" i="9"/>
  <c r="BQ123" i="9"/>
  <c r="BI123" i="9"/>
  <c r="BH123" i="9"/>
  <c r="BA123" i="9"/>
  <c r="BX123" i="9"/>
  <c r="BO123" i="9"/>
  <c r="AZ123" i="9"/>
  <c r="BP123" i="9"/>
  <c r="BG123" i="9"/>
  <c r="BN123" i="9"/>
  <c r="BF123" i="9"/>
  <c r="BV123" i="9"/>
  <c r="BU123" i="9"/>
  <c r="BL123" i="9"/>
  <c r="BM123" i="9"/>
  <c r="BD123" i="9"/>
  <c r="BT123" i="9"/>
  <c r="BS123" i="9"/>
  <c r="BR123" i="9"/>
  <c r="BK123" i="9"/>
  <c r="BE123" i="9"/>
  <c r="BB123" i="9"/>
  <c r="BJ123" i="9"/>
  <c r="BR95" i="9"/>
  <c r="BJ95" i="9"/>
  <c r="BQ95" i="9"/>
  <c r="BW95" i="9"/>
  <c r="BI95" i="9"/>
  <c r="BO95" i="9"/>
  <c r="BS95" i="9"/>
  <c r="BA95" i="9"/>
  <c r="BG95" i="9"/>
  <c r="BK95" i="9"/>
  <c r="AZ95" i="9"/>
  <c r="BH95" i="9"/>
  <c r="BP95" i="9"/>
  <c r="BX95" i="9"/>
  <c r="BB95" i="9"/>
  <c r="BD95" i="9"/>
  <c r="BL95" i="9"/>
  <c r="BE95" i="9"/>
  <c r="BM95" i="9"/>
  <c r="BU95" i="9"/>
  <c r="BT95" i="9"/>
  <c r="BN95" i="9"/>
  <c r="BF95" i="9"/>
  <c r="BV95" i="9"/>
  <c r="BM94" i="9"/>
  <c r="BA94" i="9"/>
  <c r="BE94" i="9"/>
  <c r="BT94" i="9"/>
  <c r="BL94" i="9"/>
  <c r="BD94" i="9"/>
  <c r="BS94" i="9"/>
  <c r="BK94" i="9"/>
  <c r="BQ94" i="9"/>
  <c r="BU94" i="9"/>
  <c r="BI94" i="9"/>
  <c r="BB94" i="9"/>
  <c r="BJ94" i="9"/>
  <c r="BR94" i="9"/>
  <c r="BV94" i="9"/>
  <c r="BF94" i="9"/>
  <c r="BW94" i="9"/>
  <c r="BN94" i="9"/>
  <c r="BG94" i="9"/>
  <c r="BO94" i="9"/>
  <c r="AZ94" i="9"/>
  <c r="BH94" i="9"/>
  <c r="BP94" i="9"/>
  <c r="BX94" i="9"/>
  <c r="BH100" i="9"/>
  <c r="BW100" i="9"/>
  <c r="AZ100" i="9"/>
  <c r="BO100" i="9"/>
  <c r="BG100" i="9"/>
  <c r="BV100" i="9"/>
  <c r="BE100" i="9"/>
  <c r="BI100" i="9"/>
  <c r="BA100" i="9"/>
  <c r="BN100" i="9"/>
  <c r="BT100" i="9"/>
  <c r="BF100" i="9"/>
  <c r="BU100" i="9"/>
  <c r="BM100" i="9"/>
  <c r="BS100" i="9"/>
  <c r="BB100" i="9"/>
  <c r="BJ100" i="9"/>
  <c r="BR100" i="9"/>
  <c r="BQ100" i="9"/>
  <c r="BK100" i="9"/>
  <c r="BX100" i="9"/>
  <c r="BP100" i="9"/>
  <c r="BD100" i="9"/>
  <c r="BL100" i="9"/>
  <c r="BE88" i="9"/>
  <c r="BX88" i="9"/>
  <c r="BP88" i="9"/>
  <c r="BH88" i="9"/>
  <c r="BO88" i="9"/>
  <c r="AZ88" i="9"/>
  <c r="BN88" i="9"/>
  <c r="BF88" i="9"/>
  <c r="BV88" i="9"/>
  <c r="BG88" i="9"/>
  <c r="BW88" i="9"/>
  <c r="BU88" i="9"/>
  <c r="BM88" i="9"/>
  <c r="BA88" i="9"/>
  <c r="BI88" i="9"/>
  <c r="BB88" i="9"/>
  <c r="BQ88" i="9"/>
  <c r="BR88" i="9"/>
  <c r="BJ88" i="9"/>
  <c r="BK88" i="9"/>
  <c r="BS88" i="9"/>
  <c r="BT88" i="9"/>
  <c r="BD88" i="9"/>
  <c r="BL88" i="9"/>
  <c r="BB110" i="9"/>
  <c r="BK110" i="9"/>
  <c r="BR110" i="9"/>
  <c r="BS110" i="9"/>
  <c r="BI110" i="9"/>
  <c r="BJ110" i="9"/>
  <c r="BP110" i="9"/>
  <c r="BQ110" i="9"/>
  <c r="BA110" i="9"/>
  <c r="BH110" i="9"/>
  <c r="BX110" i="9"/>
  <c r="AZ110" i="9"/>
  <c r="BN110" i="9"/>
  <c r="BO110" i="9"/>
  <c r="BG110" i="9"/>
  <c r="BE110" i="9"/>
  <c r="BF110" i="9"/>
  <c r="BU110" i="9"/>
  <c r="BW110" i="9"/>
  <c r="BV110" i="9"/>
  <c r="BM110" i="9"/>
  <c r="BL110" i="9"/>
  <c r="BD110" i="9"/>
  <c r="BT110" i="9"/>
  <c r="BP103" i="9"/>
  <c r="BH103" i="9"/>
  <c r="BQ103" i="9"/>
  <c r="BA103" i="9"/>
  <c r="BX103" i="9"/>
  <c r="AZ103" i="9"/>
  <c r="BI103" i="9"/>
  <c r="BW103" i="9"/>
  <c r="BF103" i="9"/>
  <c r="BO103" i="9"/>
  <c r="BG103" i="9"/>
  <c r="BN103" i="9"/>
  <c r="BU103" i="9"/>
  <c r="BM103" i="9"/>
  <c r="BL103" i="9"/>
  <c r="BV103" i="9"/>
  <c r="BD103" i="9"/>
  <c r="BK103" i="9"/>
  <c r="BS103" i="9"/>
  <c r="BE103" i="9"/>
  <c r="BT103" i="9"/>
  <c r="BB103" i="9"/>
  <c r="BR103" i="9"/>
  <c r="BJ103" i="9"/>
  <c r="BK118" i="9"/>
  <c r="BS118" i="9"/>
  <c r="BJ118" i="9"/>
  <c r="BA118" i="9"/>
  <c r="BQ118" i="9"/>
  <c r="BB118" i="9"/>
  <c r="BR118" i="9"/>
  <c r="BI118" i="9"/>
  <c r="BH118" i="9"/>
  <c r="BX118" i="9"/>
  <c r="AZ118" i="9"/>
  <c r="BP118" i="9"/>
  <c r="BW118" i="9"/>
  <c r="BF118" i="9"/>
  <c r="BO118" i="9"/>
  <c r="BV118" i="9"/>
  <c r="BN118" i="9"/>
  <c r="BU118" i="9"/>
  <c r="BT118" i="9"/>
  <c r="BM118" i="9"/>
  <c r="BG118" i="9"/>
  <c r="BL118" i="9"/>
  <c r="BE118" i="9"/>
  <c r="BD118" i="9"/>
  <c r="BO128" i="9"/>
  <c r="BG128" i="9"/>
  <c r="BD128" i="9"/>
  <c r="BT128" i="9"/>
  <c r="BW128" i="9"/>
  <c r="BL128" i="9"/>
  <c r="BK128" i="9"/>
  <c r="BS128" i="9"/>
  <c r="BJ128" i="9"/>
  <c r="BI128" i="9"/>
  <c r="BR128" i="9"/>
  <c r="BB128" i="9"/>
  <c r="BA128" i="9"/>
  <c r="BQ128" i="9"/>
  <c r="AZ128" i="9"/>
  <c r="BP128" i="9"/>
  <c r="BH128" i="9"/>
  <c r="BX128" i="9"/>
  <c r="BF128" i="9"/>
  <c r="BV128" i="9"/>
  <c r="BN128" i="9"/>
  <c r="BM128" i="9"/>
  <c r="BE128" i="9"/>
  <c r="BU128" i="9"/>
  <c r="Z5" i="9" a="1"/>
  <c r="Y8" i="9"/>
  <c r="F92" i="9" s="1"/>
  <c r="Y32" i="9"/>
  <c r="F116" i="9" s="1"/>
  <c r="Y49" i="9"/>
  <c r="F133" i="9" s="1"/>
  <c r="Y31" i="9"/>
  <c r="F115" i="9" s="1"/>
  <c r="Y56" i="9"/>
  <c r="Y42" i="9"/>
  <c r="F126" i="9" s="1"/>
  <c r="Y53" i="9"/>
  <c r="F137" i="9" s="1"/>
  <c r="Y44" i="9"/>
  <c r="F128" i="9" s="1"/>
  <c r="Y33" i="9"/>
  <c r="F117" i="9" s="1"/>
  <c r="Y10" i="9"/>
  <c r="F94" i="9" s="1"/>
  <c r="Y48" i="9"/>
  <c r="F132" i="9" s="1"/>
  <c r="Y9" i="9"/>
  <c r="F93" i="9" s="1"/>
  <c r="Y45" i="9"/>
  <c r="F129" i="9" s="1"/>
  <c r="Y39" i="9"/>
  <c r="F123" i="9" s="1"/>
  <c r="Y52" i="9"/>
  <c r="F136" i="9" s="1"/>
  <c r="Y55" i="9"/>
  <c r="F139" i="9" s="1"/>
  <c r="Y22" i="9"/>
  <c r="F106" i="9" s="1"/>
  <c r="Y19" i="9"/>
  <c r="F103" i="9" s="1"/>
  <c r="Y26" i="9"/>
  <c r="F110" i="9" s="1"/>
  <c r="Y34" i="9"/>
  <c r="F118" i="9" s="1"/>
  <c r="Y20" i="9"/>
  <c r="F104" i="9" s="1"/>
  <c r="Y7" i="9"/>
  <c r="F91" i="9" s="1"/>
  <c r="Y47" i="9"/>
  <c r="F131" i="9" s="1"/>
  <c r="Y16" i="9"/>
  <c r="F100" i="9" s="1"/>
  <c r="Y43" i="9"/>
  <c r="F127" i="9" s="1"/>
  <c r="Y41" i="9"/>
  <c r="F125" i="9" s="1"/>
  <c r="Y27" i="9"/>
  <c r="F111" i="9" s="1"/>
  <c r="Y23" i="9"/>
  <c r="F107" i="9" s="1"/>
  <c r="Y40" i="9"/>
  <c r="F124" i="9" s="1"/>
  <c r="Y51" i="9"/>
  <c r="F135" i="9" s="1"/>
  <c r="Y37" i="9"/>
  <c r="F121" i="9" s="1"/>
  <c r="Y15" i="9"/>
  <c r="F99" i="9" s="1"/>
  <c r="Y28" i="9"/>
  <c r="F112" i="9" s="1"/>
  <c r="Y25" i="9"/>
  <c r="F109" i="9" s="1"/>
  <c r="Y30" i="9"/>
  <c r="F114" i="9" s="1"/>
  <c r="Y18" i="9"/>
  <c r="F102" i="9" s="1"/>
  <c r="Y29" i="9"/>
  <c r="F113" i="9" s="1"/>
  <c r="Y38" i="9"/>
  <c r="F122" i="9" s="1"/>
  <c r="Y36" i="9"/>
  <c r="F120" i="9" s="1"/>
  <c r="Y24" i="9"/>
  <c r="F108" i="9" s="1"/>
  <c r="Y13" i="9"/>
  <c r="F97" i="9" s="1"/>
  <c r="Y21" i="9"/>
  <c r="F105" i="9" s="1"/>
  <c r="Y6" i="9"/>
  <c r="F90" i="9" s="1"/>
  <c r="Y14" i="9"/>
  <c r="F98" i="9" s="1"/>
  <c r="Y50" i="9"/>
  <c r="F134" i="9" s="1"/>
  <c r="Y12" i="9"/>
  <c r="F96" i="9" s="1"/>
  <c r="Y46" i="9"/>
  <c r="F130" i="9" s="1"/>
  <c r="Y54" i="9"/>
  <c r="F138" i="9" s="1"/>
  <c r="Y17" i="9"/>
  <c r="F101" i="9" s="1"/>
  <c r="Y11" i="9"/>
  <c r="F95" i="9" s="1"/>
  <c r="Y35" i="9"/>
  <c r="F119" i="9" s="1"/>
  <c r="Y5" i="9"/>
  <c r="F89" i="9" s="1"/>
  <c r="AQ6" i="9"/>
  <c r="E63" i="2"/>
  <c r="D63" i="2"/>
  <c r="BY169" i="12" l="1"/>
  <c r="BY174" i="12"/>
  <c r="BY163" i="12"/>
  <c r="BY189" i="12"/>
  <c r="BR229" i="12"/>
  <c r="BJ229" i="12"/>
  <c r="BN229" i="12"/>
  <c r="BV229" i="12"/>
  <c r="BB229" i="12"/>
  <c r="BS229" i="12"/>
  <c r="BF229" i="12"/>
  <c r="BD229" i="12"/>
  <c r="BC229" i="12"/>
  <c r="BE229" i="12"/>
  <c r="BK229" i="12"/>
  <c r="BT229" i="12"/>
  <c r="BU229" i="12"/>
  <c r="BL229" i="12"/>
  <c r="BH229" i="12"/>
  <c r="AY229" i="12"/>
  <c r="BW229" i="12"/>
  <c r="BX229" i="12"/>
  <c r="BO229" i="12"/>
  <c r="BM229" i="12"/>
  <c r="BG229" i="12"/>
  <c r="AZ229" i="12"/>
  <c r="BA229" i="12"/>
  <c r="BQ229" i="12"/>
  <c r="BP229" i="12"/>
  <c r="BI229" i="12"/>
  <c r="BV221" i="12"/>
  <c r="BC221" i="12"/>
  <c r="BN221" i="12"/>
  <c r="BJ221" i="12"/>
  <c r="BF221" i="12"/>
  <c r="BB221" i="12"/>
  <c r="BR221" i="12"/>
  <c r="BS221" i="12"/>
  <c r="BK221" i="12"/>
  <c r="BT221" i="12"/>
  <c r="BM221" i="12"/>
  <c r="BL221" i="12"/>
  <c r="BE221" i="12"/>
  <c r="BD221" i="12"/>
  <c r="BU221" i="12"/>
  <c r="AY221" i="12"/>
  <c r="AZ221" i="12"/>
  <c r="BO221" i="12"/>
  <c r="BW221" i="12"/>
  <c r="BX221" i="12"/>
  <c r="BP221" i="12"/>
  <c r="BG221" i="12"/>
  <c r="BH221" i="12"/>
  <c r="BQ221" i="12"/>
  <c r="BI221" i="12"/>
  <c r="BA221" i="12"/>
  <c r="BJ213" i="12"/>
  <c r="BC213" i="12"/>
  <c r="BV213" i="12"/>
  <c r="BB213" i="12"/>
  <c r="BN213" i="12"/>
  <c r="BF213" i="12"/>
  <c r="BS213" i="12"/>
  <c r="BR213" i="12"/>
  <c r="BT213" i="12"/>
  <c r="BM213" i="12"/>
  <c r="BL213" i="12"/>
  <c r="BE213" i="12"/>
  <c r="BK213" i="12"/>
  <c r="BD213" i="12"/>
  <c r="BU213" i="12"/>
  <c r="AY213" i="12"/>
  <c r="BW213" i="12"/>
  <c r="AZ213" i="12"/>
  <c r="BO213" i="12"/>
  <c r="BG213" i="12"/>
  <c r="BP213" i="12"/>
  <c r="BI213" i="12"/>
  <c r="BA213" i="12"/>
  <c r="BX213" i="12"/>
  <c r="BH213" i="12"/>
  <c r="BQ213" i="12"/>
  <c r="BY183" i="12"/>
  <c r="AZ248" i="12"/>
  <c r="BP248" i="12"/>
  <c r="BH248" i="12"/>
  <c r="BX248" i="12"/>
  <c r="BJ248" i="12"/>
  <c r="BB248" i="12"/>
  <c r="BQ248" i="12"/>
  <c r="BI248" i="12"/>
  <c r="BR248" i="12"/>
  <c r="BA248" i="12"/>
  <c r="BS248" i="12"/>
  <c r="BU248" i="12"/>
  <c r="BD248" i="12"/>
  <c r="BK248" i="12"/>
  <c r="BM248" i="12"/>
  <c r="BC248" i="12"/>
  <c r="BE248" i="12"/>
  <c r="BT248" i="12"/>
  <c r="BL248" i="12"/>
  <c r="BW248" i="12"/>
  <c r="BO248" i="12"/>
  <c r="BV248" i="12"/>
  <c r="BN248" i="12"/>
  <c r="BG248" i="12"/>
  <c r="BF248" i="12"/>
  <c r="AY248" i="12"/>
  <c r="BV235" i="12"/>
  <c r="BN235" i="12"/>
  <c r="BF235" i="12"/>
  <c r="BW235" i="12"/>
  <c r="BX235" i="12"/>
  <c r="AY235" i="12"/>
  <c r="BP235" i="12"/>
  <c r="BO235" i="12"/>
  <c r="BH235" i="12"/>
  <c r="BG235" i="12"/>
  <c r="AZ235" i="12"/>
  <c r="BJ235" i="12"/>
  <c r="BQ235" i="12"/>
  <c r="BB235" i="12"/>
  <c r="BS235" i="12"/>
  <c r="BI235" i="12"/>
  <c r="BK235" i="12"/>
  <c r="BA235" i="12"/>
  <c r="BR235" i="12"/>
  <c r="BC235" i="12"/>
  <c r="BT235" i="12"/>
  <c r="BE235" i="12"/>
  <c r="BD235" i="12"/>
  <c r="BU235" i="12"/>
  <c r="BM235" i="12"/>
  <c r="BL235" i="12"/>
  <c r="G95" i="12"/>
  <c r="BJ11" i="12"/>
  <c r="G112" i="12"/>
  <c r="BJ28" i="12"/>
  <c r="G121" i="12"/>
  <c r="BJ37" i="12"/>
  <c r="G130" i="12"/>
  <c r="BJ46" i="12"/>
  <c r="G139" i="12"/>
  <c r="BJ55" i="12"/>
  <c r="G101" i="12"/>
  <c r="BJ17" i="12"/>
  <c r="G134" i="12"/>
  <c r="BJ50" i="12"/>
  <c r="AR53" i="12"/>
  <c r="AR45" i="12"/>
  <c r="AR37" i="12"/>
  <c r="AR29" i="12"/>
  <c r="AR21" i="12"/>
  <c r="AR13" i="12"/>
  <c r="AR5" i="12"/>
  <c r="AR52" i="12"/>
  <c r="AR44" i="12"/>
  <c r="AR36" i="12"/>
  <c r="AR28" i="12"/>
  <c r="AR20" i="12"/>
  <c r="AR12" i="12"/>
  <c r="AR51" i="12"/>
  <c r="AR43" i="12"/>
  <c r="AR35" i="12"/>
  <c r="AR27" i="12"/>
  <c r="AR19" i="12"/>
  <c r="AR11" i="12"/>
  <c r="AR50" i="12"/>
  <c r="AR42" i="12"/>
  <c r="AR34" i="12"/>
  <c r="AR26" i="12"/>
  <c r="AR18" i="12"/>
  <c r="AR10" i="12"/>
  <c r="AR49" i="12"/>
  <c r="AR41" i="12"/>
  <c r="AR33" i="12"/>
  <c r="AR25" i="12"/>
  <c r="AR17" i="12"/>
  <c r="AR9" i="12"/>
  <c r="AR56" i="12"/>
  <c r="AR48" i="12"/>
  <c r="AR40" i="12"/>
  <c r="AR32" i="12"/>
  <c r="AR24" i="12"/>
  <c r="AR16" i="12"/>
  <c r="AR8" i="12"/>
  <c r="AR55" i="12"/>
  <c r="AR47" i="12"/>
  <c r="AR39" i="12"/>
  <c r="AR31" i="12"/>
  <c r="AR23" i="12"/>
  <c r="AR15" i="12"/>
  <c r="AR7" i="12"/>
  <c r="AR54" i="12"/>
  <c r="AR46" i="12"/>
  <c r="AR38" i="12"/>
  <c r="AR30" i="12"/>
  <c r="AR22" i="12"/>
  <c r="AR14" i="12"/>
  <c r="AR6" i="12"/>
  <c r="BY170" i="12"/>
  <c r="BJ207" i="12"/>
  <c r="AY207" i="12"/>
  <c r="BB207" i="12"/>
  <c r="BV207" i="12"/>
  <c r="BW207" i="12"/>
  <c r="BN207" i="12"/>
  <c r="BF207" i="12"/>
  <c r="BG207" i="12"/>
  <c r="BR207" i="12"/>
  <c r="BQ207" i="12"/>
  <c r="BH207" i="12"/>
  <c r="BO207" i="12"/>
  <c r="AZ207" i="12"/>
  <c r="BI207" i="12"/>
  <c r="BX207" i="12"/>
  <c r="BA207" i="12"/>
  <c r="BP207" i="12"/>
  <c r="BC207" i="12"/>
  <c r="BL207" i="12"/>
  <c r="BS207" i="12"/>
  <c r="BD207" i="12"/>
  <c r="BK207" i="12"/>
  <c r="BT207" i="12"/>
  <c r="BU207" i="12"/>
  <c r="BM207" i="12"/>
  <c r="BE207" i="12"/>
  <c r="BY181" i="12"/>
  <c r="BR225" i="12"/>
  <c r="BJ225" i="12"/>
  <c r="BV225" i="12"/>
  <c r="BB225" i="12"/>
  <c r="BN225" i="12"/>
  <c r="BF225" i="12"/>
  <c r="BS225" i="12"/>
  <c r="BL225" i="12"/>
  <c r="BE225" i="12"/>
  <c r="BD225" i="12"/>
  <c r="BC225" i="12"/>
  <c r="BK225" i="12"/>
  <c r="BT225" i="12"/>
  <c r="BM225" i="12"/>
  <c r="BU225" i="12"/>
  <c r="BG225" i="12"/>
  <c r="AY225" i="12"/>
  <c r="BH225" i="12"/>
  <c r="BW225" i="12"/>
  <c r="BO225" i="12"/>
  <c r="AZ225" i="12"/>
  <c r="BX225" i="12"/>
  <c r="BP225" i="12"/>
  <c r="BQ225" i="12"/>
  <c r="BI225" i="12"/>
  <c r="BA225" i="12"/>
  <c r="BH220" i="12"/>
  <c r="BQ220" i="12"/>
  <c r="AZ220" i="12"/>
  <c r="BL220" i="12"/>
  <c r="BT220" i="12"/>
  <c r="BX220" i="12"/>
  <c r="BA220" i="12"/>
  <c r="BD220" i="12"/>
  <c r="BP220" i="12"/>
  <c r="BR220" i="12"/>
  <c r="BK220" i="12"/>
  <c r="BJ220" i="12"/>
  <c r="BI220" i="12"/>
  <c r="BB220" i="12"/>
  <c r="BS220" i="12"/>
  <c r="BU220" i="12"/>
  <c r="BM220" i="12"/>
  <c r="BV220" i="12"/>
  <c r="BE220" i="12"/>
  <c r="BC220" i="12"/>
  <c r="BF220" i="12"/>
  <c r="BO220" i="12"/>
  <c r="BG220" i="12"/>
  <c r="AY220" i="12"/>
  <c r="BN220" i="12"/>
  <c r="BW220" i="12"/>
  <c r="BY176" i="12"/>
  <c r="BY146" i="12"/>
  <c r="BY177" i="12"/>
  <c r="BP240" i="12"/>
  <c r="BH240" i="12"/>
  <c r="BX240" i="12"/>
  <c r="AZ240" i="12"/>
  <c r="BB240" i="12"/>
  <c r="BQ240" i="12"/>
  <c r="BI240" i="12"/>
  <c r="BA240" i="12"/>
  <c r="BR240" i="12"/>
  <c r="BJ240" i="12"/>
  <c r="BC240" i="12"/>
  <c r="BD240" i="12"/>
  <c r="BM240" i="12"/>
  <c r="BE240" i="12"/>
  <c r="BS240" i="12"/>
  <c r="BT240" i="12"/>
  <c r="BU240" i="12"/>
  <c r="BK240" i="12"/>
  <c r="BL240" i="12"/>
  <c r="BO240" i="12"/>
  <c r="BF240" i="12"/>
  <c r="BG240" i="12"/>
  <c r="BV240" i="12"/>
  <c r="AY240" i="12"/>
  <c r="BN240" i="12"/>
  <c r="BW240" i="12"/>
  <c r="BR227" i="12"/>
  <c r="BV227" i="12"/>
  <c r="BB227" i="12"/>
  <c r="BJ227" i="12"/>
  <c r="AY227" i="12"/>
  <c r="BW227" i="12"/>
  <c r="BN227" i="12"/>
  <c r="BF227" i="12"/>
  <c r="BP227" i="12"/>
  <c r="BG227" i="12"/>
  <c r="BH227" i="12"/>
  <c r="BI227" i="12"/>
  <c r="BO227" i="12"/>
  <c r="AZ227" i="12"/>
  <c r="BX227" i="12"/>
  <c r="BA227" i="12"/>
  <c r="BQ227" i="12"/>
  <c r="BS227" i="12"/>
  <c r="BK227" i="12"/>
  <c r="BD227" i="12"/>
  <c r="BC227" i="12"/>
  <c r="BM227" i="12"/>
  <c r="BE227" i="12"/>
  <c r="BL227" i="12"/>
  <c r="BT227" i="12"/>
  <c r="BU227" i="12"/>
  <c r="G103" i="12"/>
  <c r="BJ19" i="12"/>
  <c r="G120" i="12"/>
  <c r="BJ36" i="12"/>
  <c r="G129" i="12"/>
  <c r="BJ45" i="12"/>
  <c r="G138" i="12"/>
  <c r="BJ54" i="12"/>
  <c r="G92" i="12"/>
  <c r="BJ8" i="12"/>
  <c r="G117" i="12"/>
  <c r="BJ33" i="12"/>
  <c r="BJ241" i="12"/>
  <c r="BB241" i="12"/>
  <c r="BR241" i="12"/>
  <c r="BC241" i="12"/>
  <c r="BT241" i="12"/>
  <c r="BL241" i="12"/>
  <c r="BS241" i="12"/>
  <c r="BD241" i="12"/>
  <c r="BK241" i="12"/>
  <c r="BU241" i="12"/>
  <c r="BN241" i="12"/>
  <c r="BF241" i="12"/>
  <c r="BO241" i="12"/>
  <c r="BM241" i="12"/>
  <c r="BG241" i="12"/>
  <c r="BV241" i="12"/>
  <c r="AY241" i="12"/>
  <c r="BE241" i="12"/>
  <c r="BW241" i="12"/>
  <c r="AZ241" i="12"/>
  <c r="BQ241" i="12"/>
  <c r="BX241" i="12"/>
  <c r="BA241" i="12"/>
  <c r="BP241" i="12"/>
  <c r="BI241" i="12"/>
  <c r="BH241" i="12"/>
  <c r="AZ236" i="12"/>
  <c r="BX236" i="12"/>
  <c r="BP236" i="12"/>
  <c r="BH236" i="12"/>
  <c r="BQ236" i="12"/>
  <c r="BR236" i="12"/>
  <c r="BI236" i="12"/>
  <c r="BJ236" i="12"/>
  <c r="BA236" i="12"/>
  <c r="BB236" i="12"/>
  <c r="BF236" i="12"/>
  <c r="BL236" i="12"/>
  <c r="BS236" i="12"/>
  <c r="BU236" i="12"/>
  <c r="BK236" i="12"/>
  <c r="BV236" i="12"/>
  <c r="BD236" i="12"/>
  <c r="BM236" i="12"/>
  <c r="BC236" i="12"/>
  <c r="BT236" i="12"/>
  <c r="BE236" i="12"/>
  <c r="BG236" i="12"/>
  <c r="AY236" i="12"/>
  <c r="BW236" i="12"/>
  <c r="BN236" i="12"/>
  <c r="BO236" i="12"/>
  <c r="AS5" i="12" a="1"/>
  <c r="AB5" i="12"/>
  <c r="BY148" i="12"/>
  <c r="BY190" i="12"/>
  <c r="BR217" i="12"/>
  <c r="BJ217" i="12"/>
  <c r="BB217" i="12"/>
  <c r="BV217" i="12"/>
  <c r="BN217" i="12"/>
  <c r="BF217" i="12"/>
  <c r="BK217" i="12"/>
  <c r="BD217" i="12"/>
  <c r="BU217" i="12"/>
  <c r="BC217" i="12"/>
  <c r="BM217" i="12"/>
  <c r="BT217" i="12"/>
  <c r="BS217" i="12"/>
  <c r="BL217" i="12"/>
  <c r="BE217" i="12"/>
  <c r="BX217" i="12"/>
  <c r="BG217" i="12"/>
  <c r="AY217" i="12"/>
  <c r="BW217" i="12"/>
  <c r="BH217" i="12"/>
  <c r="BO217" i="12"/>
  <c r="AZ217" i="12"/>
  <c r="BQ217" i="12"/>
  <c r="BI217" i="12"/>
  <c r="BA217" i="12"/>
  <c r="BP217" i="12"/>
  <c r="AZ212" i="12"/>
  <c r="BX212" i="12"/>
  <c r="BI212" i="12"/>
  <c r="BT212" i="12"/>
  <c r="BL212" i="12"/>
  <c r="BP212" i="12"/>
  <c r="BD212" i="12"/>
  <c r="BH212" i="12"/>
  <c r="BA212" i="12"/>
  <c r="BR212" i="12"/>
  <c r="BQ212" i="12"/>
  <c r="BJ212" i="12"/>
  <c r="BS212" i="12"/>
  <c r="BB212" i="12"/>
  <c r="BK212" i="12"/>
  <c r="BC212" i="12"/>
  <c r="BU212" i="12"/>
  <c r="BM212" i="12"/>
  <c r="BE212" i="12"/>
  <c r="BN212" i="12"/>
  <c r="BF212" i="12"/>
  <c r="BG212" i="12"/>
  <c r="AY212" i="12"/>
  <c r="BW212" i="12"/>
  <c r="BO212" i="12"/>
  <c r="BV212" i="12"/>
  <c r="BR209" i="12"/>
  <c r="BJ209" i="12"/>
  <c r="BV209" i="12"/>
  <c r="BB209" i="12"/>
  <c r="BN209" i="12"/>
  <c r="BC209" i="12"/>
  <c r="BF209" i="12"/>
  <c r="BL209" i="12"/>
  <c r="BU209" i="12"/>
  <c r="BD209" i="12"/>
  <c r="BM209" i="12"/>
  <c r="BK209" i="12"/>
  <c r="BS209" i="12"/>
  <c r="BT209" i="12"/>
  <c r="BE209" i="12"/>
  <c r="BG209" i="12"/>
  <c r="BP209" i="12"/>
  <c r="BW209" i="12"/>
  <c r="BH209" i="12"/>
  <c r="AY209" i="12"/>
  <c r="AZ209" i="12"/>
  <c r="BO209" i="12"/>
  <c r="BX209" i="12"/>
  <c r="BQ209" i="12"/>
  <c r="BI209" i="12"/>
  <c r="BA209" i="12"/>
  <c r="BL204" i="12"/>
  <c r="BH204" i="12"/>
  <c r="BD204" i="12"/>
  <c r="AZ204" i="12"/>
  <c r="BI204" i="12"/>
  <c r="BX204" i="12"/>
  <c r="BP204" i="12"/>
  <c r="BT204" i="12"/>
  <c r="BQ204" i="12"/>
  <c r="BA204" i="12"/>
  <c r="BB204" i="12"/>
  <c r="BK204" i="12"/>
  <c r="BC204" i="12"/>
  <c r="BR204" i="12"/>
  <c r="BJ204" i="12"/>
  <c r="BS204" i="12"/>
  <c r="BN204" i="12"/>
  <c r="BU204" i="12"/>
  <c r="BF204" i="12"/>
  <c r="BM204" i="12"/>
  <c r="BV204" i="12"/>
  <c r="BE204" i="12"/>
  <c r="BO204" i="12"/>
  <c r="BG204" i="12"/>
  <c r="AY204" i="12"/>
  <c r="BW204" i="12"/>
  <c r="BY171" i="12"/>
  <c r="BC201" i="12"/>
  <c r="BV201" i="12"/>
  <c r="BJ201" i="12"/>
  <c r="BN201" i="12"/>
  <c r="BF201" i="12"/>
  <c r="BB201" i="12"/>
  <c r="BK201" i="12"/>
  <c r="BR201" i="12"/>
  <c r="BE201" i="12"/>
  <c r="BD201" i="12"/>
  <c r="BS201" i="12"/>
  <c r="BU201" i="12"/>
  <c r="BT201" i="12"/>
  <c r="BM201" i="12"/>
  <c r="BL201" i="12"/>
  <c r="BH201" i="12"/>
  <c r="BO201" i="12"/>
  <c r="BX201" i="12"/>
  <c r="AZ201" i="12"/>
  <c r="BG201" i="12"/>
  <c r="BP201" i="12"/>
  <c r="BW201" i="12"/>
  <c r="AY201" i="12"/>
  <c r="BA201" i="12"/>
  <c r="BQ201" i="12"/>
  <c r="BI201" i="12"/>
  <c r="BF243" i="12"/>
  <c r="BN243" i="12"/>
  <c r="BV243" i="12"/>
  <c r="AZ243" i="12"/>
  <c r="BG243" i="12"/>
  <c r="BX243" i="12"/>
  <c r="BW243" i="12"/>
  <c r="BP243" i="12"/>
  <c r="AY243" i="12"/>
  <c r="BH243" i="12"/>
  <c r="BO243" i="12"/>
  <c r="BI243" i="12"/>
  <c r="BR243" i="12"/>
  <c r="BC243" i="12"/>
  <c r="BA243" i="12"/>
  <c r="BJ243" i="12"/>
  <c r="BB243" i="12"/>
  <c r="BS243" i="12"/>
  <c r="BQ243" i="12"/>
  <c r="BK243" i="12"/>
  <c r="BE243" i="12"/>
  <c r="BT243" i="12"/>
  <c r="BL243" i="12"/>
  <c r="BU243" i="12"/>
  <c r="BM243" i="12"/>
  <c r="BD243" i="12"/>
  <c r="BY154" i="12"/>
  <c r="BN231" i="12"/>
  <c r="BO231" i="12"/>
  <c r="BF231" i="12"/>
  <c r="BV231" i="12"/>
  <c r="AY231" i="12"/>
  <c r="BW231" i="12"/>
  <c r="BI231" i="12"/>
  <c r="AZ231" i="12"/>
  <c r="BG231" i="12"/>
  <c r="BX231" i="12"/>
  <c r="BP231" i="12"/>
  <c r="BH231" i="12"/>
  <c r="BK231" i="12"/>
  <c r="BR231" i="12"/>
  <c r="BA231" i="12"/>
  <c r="BJ231" i="12"/>
  <c r="BC231" i="12"/>
  <c r="BS231" i="12"/>
  <c r="BQ231" i="12"/>
  <c r="BB231" i="12"/>
  <c r="BT231" i="12"/>
  <c r="BE231" i="12"/>
  <c r="BD231" i="12"/>
  <c r="BU231" i="12"/>
  <c r="BL231" i="12"/>
  <c r="BM231" i="12"/>
  <c r="BX226" i="12"/>
  <c r="BP226" i="12"/>
  <c r="BH226" i="12"/>
  <c r="AZ226" i="12"/>
  <c r="BT226" i="12"/>
  <c r="BL226" i="12"/>
  <c r="BD226" i="12"/>
  <c r="BU226" i="12"/>
  <c r="BV226" i="12"/>
  <c r="BE226" i="12"/>
  <c r="BN226" i="12"/>
  <c r="AY226" i="12"/>
  <c r="BM226" i="12"/>
  <c r="BF226" i="12"/>
  <c r="BW226" i="12"/>
  <c r="BO226" i="12"/>
  <c r="BG226" i="12"/>
  <c r="BI226" i="12"/>
  <c r="BA226" i="12"/>
  <c r="BJ226" i="12"/>
  <c r="BQ226" i="12"/>
  <c r="BB226" i="12"/>
  <c r="BS226" i="12"/>
  <c r="BR226" i="12"/>
  <c r="BC226" i="12"/>
  <c r="BK226" i="12"/>
  <c r="BY160" i="12"/>
  <c r="BY151" i="12"/>
  <c r="BT218" i="12"/>
  <c r="BX218" i="12"/>
  <c r="BL218" i="12"/>
  <c r="BU218" i="12"/>
  <c r="BP218" i="12"/>
  <c r="BH218" i="12"/>
  <c r="BD218" i="12"/>
  <c r="BM218" i="12"/>
  <c r="AZ218" i="12"/>
  <c r="BV218" i="12"/>
  <c r="AY218" i="12"/>
  <c r="BN218" i="12"/>
  <c r="BF218" i="12"/>
  <c r="BO218" i="12"/>
  <c r="BE218" i="12"/>
  <c r="BG218" i="12"/>
  <c r="BR218" i="12"/>
  <c r="BA218" i="12"/>
  <c r="BJ218" i="12"/>
  <c r="BQ218" i="12"/>
  <c r="BW218" i="12"/>
  <c r="BI218" i="12"/>
  <c r="BK218" i="12"/>
  <c r="BC218" i="12"/>
  <c r="BB218" i="12"/>
  <c r="BS218" i="12"/>
  <c r="BY164" i="12"/>
  <c r="G111" i="12"/>
  <c r="BJ27" i="12"/>
  <c r="G128" i="12"/>
  <c r="BJ44" i="12"/>
  <c r="G137" i="12"/>
  <c r="BJ53" i="12"/>
  <c r="G91" i="12"/>
  <c r="BJ7" i="12"/>
  <c r="G100" i="12"/>
  <c r="BJ16" i="12"/>
  <c r="G133" i="12"/>
  <c r="BJ49" i="12"/>
  <c r="BB245" i="12"/>
  <c r="BR245" i="12"/>
  <c r="BJ245" i="12"/>
  <c r="BK245" i="12"/>
  <c r="BL245" i="12"/>
  <c r="BC245" i="12"/>
  <c r="BD245" i="12"/>
  <c r="BT245" i="12"/>
  <c r="BS245" i="12"/>
  <c r="BV245" i="12"/>
  <c r="BG245" i="12"/>
  <c r="BU245" i="12"/>
  <c r="BN245" i="12"/>
  <c r="AY245" i="12"/>
  <c r="BM245" i="12"/>
  <c r="BF245" i="12"/>
  <c r="BW245" i="12"/>
  <c r="BE245" i="12"/>
  <c r="BO245" i="12"/>
  <c r="AZ245" i="12"/>
  <c r="BI245" i="12"/>
  <c r="BX245" i="12"/>
  <c r="BA245" i="12"/>
  <c r="BP245" i="12"/>
  <c r="BQ245" i="12"/>
  <c r="BH245" i="12"/>
  <c r="BX208" i="12"/>
  <c r="AZ208" i="12"/>
  <c r="BQ208" i="12"/>
  <c r="BT208" i="12"/>
  <c r="BP208" i="12"/>
  <c r="BL208" i="12"/>
  <c r="BD208" i="12"/>
  <c r="BH208" i="12"/>
  <c r="BA208" i="12"/>
  <c r="BI208" i="12"/>
  <c r="BK208" i="12"/>
  <c r="BJ208" i="12"/>
  <c r="BC208" i="12"/>
  <c r="BB208" i="12"/>
  <c r="BR208" i="12"/>
  <c r="BS208" i="12"/>
  <c r="BN208" i="12"/>
  <c r="BU208" i="12"/>
  <c r="BF208" i="12"/>
  <c r="BM208" i="12"/>
  <c r="BE208" i="12"/>
  <c r="BV208" i="12"/>
  <c r="AY208" i="12"/>
  <c r="BW208" i="12"/>
  <c r="BO208" i="12"/>
  <c r="BG208" i="12"/>
  <c r="AY203" i="12"/>
  <c r="BR203" i="12"/>
  <c r="BJ203" i="12"/>
  <c r="BO203" i="12"/>
  <c r="BB203" i="12"/>
  <c r="BV203" i="12"/>
  <c r="BN203" i="12"/>
  <c r="BG203" i="12"/>
  <c r="BF203" i="12"/>
  <c r="BW203" i="12"/>
  <c r="BA203" i="12"/>
  <c r="BH203" i="12"/>
  <c r="BQ203" i="12"/>
  <c r="BX203" i="12"/>
  <c r="AZ203" i="12"/>
  <c r="BI203" i="12"/>
  <c r="BP203" i="12"/>
  <c r="BD203" i="12"/>
  <c r="BS203" i="12"/>
  <c r="BK203" i="12"/>
  <c r="BT203" i="12"/>
  <c r="BC203" i="12"/>
  <c r="BL203" i="12"/>
  <c r="BU203" i="12"/>
  <c r="BM203" i="12"/>
  <c r="BE203" i="12"/>
  <c r="BY184" i="12"/>
  <c r="BY144" i="12"/>
  <c r="BY180" i="12"/>
  <c r="BY166" i="12"/>
  <c r="BR223" i="12"/>
  <c r="BO223" i="12"/>
  <c r="BB223" i="12"/>
  <c r="BJ223" i="12"/>
  <c r="BV223" i="12"/>
  <c r="BN223" i="12"/>
  <c r="AY223" i="12"/>
  <c r="BF223" i="12"/>
  <c r="AZ223" i="12"/>
  <c r="BX223" i="12"/>
  <c r="BW223" i="12"/>
  <c r="BP223" i="12"/>
  <c r="BG223" i="12"/>
  <c r="BI223" i="12"/>
  <c r="BH223" i="12"/>
  <c r="BA223" i="12"/>
  <c r="BL223" i="12"/>
  <c r="BC223" i="12"/>
  <c r="BQ223" i="12"/>
  <c r="BS223" i="12"/>
  <c r="BK223" i="12"/>
  <c r="BT223" i="12"/>
  <c r="BD223" i="12"/>
  <c r="BU223" i="12"/>
  <c r="BM223" i="12"/>
  <c r="BE223" i="12"/>
  <c r="G119" i="12"/>
  <c r="BJ35" i="12"/>
  <c r="G136" i="12"/>
  <c r="BJ52" i="12"/>
  <c r="G90" i="12"/>
  <c r="BJ6" i="12"/>
  <c r="G99" i="12"/>
  <c r="BJ15" i="12"/>
  <c r="G108" i="12"/>
  <c r="BJ24" i="12"/>
  <c r="G94" i="12"/>
  <c r="BJ10" i="12"/>
  <c r="BH232" i="12"/>
  <c r="BI232" i="12"/>
  <c r="BX232" i="12"/>
  <c r="AZ232" i="12"/>
  <c r="BP232" i="12"/>
  <c r="BB232" i="12"/>
  <c r="BC232" i="12"/>
  <c r="BA232" i="12"/>
  <c r="BR232" i="12"/>
  <c r="BS232" i="12"/>
  <c r="BQ232" i="12"/>
  <c r="BJ232" i="12"/>
  <c r="BD232" i="12"/>
  <c r="BM232" i="12"/>
  <c r="BE232" i="12"/>
  <c r="BT232" i="12"/>
  <c r="BU232" i="12"/>
  <c r="BL232" i="12"/>
  <c r="BK232" i="12"/>
  <c r="BO232" i="12"/>
  <c r="BG232" i="12"/>
  <c r="BV232" i="12"/>
  <c r="BF232" i="12"/>
  <c r="AY232" i="12"/>
  <c r="BN232" i="12"/>
  <c r="BW232" i="12"/>
  <c r="BJ219" i="12"/>
  <c r="BR219" i="12"/>
  <c r="BF219" i="12"/>
  <c r="BW219" i="12"/>
  <c r="BB219" i="12"/>
  <c r="BV219" i="12"/>
  <c r="BN219" i="12"/>
  <c r="BO219" i="12"/>
  <c r="BP219" i="12"/>
  <c r="BQ219" i="12"/>
  <c r="BG219" i="12"/>
  <c r="AY219" i="12"/>
  <c r="BH219" i="12"/>
  <c r="AZ219" i="12"/>
  <c r="BX219" i="12"/>
  <c r="BS219" i="12"/>
  <c r="BT219" i="12"/>
  <c r="BK219" i="12"/>
  <c r="BA219" i="12"/>
  <c r="BD219" i="12"/>
  <c r="BC219" i="12"/>
  <c r="BI219" i="12"/>
  <c r="BU219" i="12"/>
  <c r="BL219" i="12"/>
  <c r="BM219" i="12"/>
  <c r="BE219" i="12"/>
  <c r="BY182" i="12"/>
  <c r="BI57" i="12"/>
  <c r="BI62" i="12" s="1"/>
  <c r="BY191" i="12"/>
  <c r="BA200" i="12"/>
  <c r="BT200" i="12"/>
  <c r="BH200" i="12"/>
  <c r="BL200" i="12"/>
  <c r="BQ200" i="12"/>
  <c r="BD200" i="12"/>
  <c r="AZ200" i="12"/>
  <c r="BX200" i="12"/>
  <c r="BI200" i="12"/>
  <c r="BP200" i="12"/>
  <c r="BS200" i="12"/>
  <c r="BR200" i="12"/>
  <c r="BK200" i="12"/>
  <c r="BJ200" i="12"/>
  <c r="BC200" i="12"/>
  <c r="BB200" i="12"/>
  <c r="BN200" i="12"/>
  <c r="BU200" i="12"/>
  <c r="BF200" i="12"/>
  <c r="BM200" i="12"/>
  <c r="BV200" i="12"/>
  <c r="BE200" i="12"/>
  <c r="AY200" i="12"/>
  <c r="BW200" i="12"/>
  <c r="BO200" i="12"/>
  <c r="BG200" i="12"/>
  <c r="BY175" i="12"/>
  <c r="BV247" i="12"/>
  <c r="BF247" i="12"/>
  <c r="AY247" i="12"/>
  <c r="BH247" i="12"/>
  <c r="BW247" i="12"/>
  <c r="AZ247" i="12"/>
  <c r="BO247" i="12"/>
  <c r="BN247" i="12"/>
  <c r="BX247" i="12"/>
  <c r="BG247" i="12"/>
  <c r="BP247" i="12"/>
  <c r="BB247" i="12"/>
  <c r="BQ247" i="12"/>
  <c r="BK247" i="12"/>
  <c r="BR247" i="12"/>
  <c r="BI247" i="12"/>
  <c r="BJ247" i="12"/>
  <c r="BC247" i="12"/>
  <c r="BA247" i="12"/>
  <c r="BS247" i="12"/>
  <c r="BD247" i="12"/>
  <c r="BM247" i="12"/>
  <c r="BE247" i="12"/>
  <c r="BT247" i="12"/>
  <c r="BL247" i="12"/>
  <c r="BU247" i="12"/>
  <c r="BT242" i="12"/>
  <c r="BL242" i="12"/>
  <c r="BM242" i="12"/>
  <c r="BE242" i="12"/>
  <c r="BV242" i="12"/>
  <c r="BN242" i="12"/>
  <c r="BD242" i="12"/>
  <c r="BU242" i="12"/>
  <c r="BF242" i="12"/>
  <c r="AY242" i="12"/>
  <c r="BP242" i="12"/>
  <c r="BW242" i="12"/>
  <c r="BH242" i="12"/>
  <c r="BQ242" i="12"/>
  <c r="BO242" i="12"/>
  <c r="BI242" i="12"/>
  <c r="AZ242" i="12"/>
  <c r="BA242" i="12"/>
  <c r="BG242" i="12"/>
  <c r="BX242" i="12"/>
  <c r="BJ242" i="12"/>
  <c r="BB242" i="12"/>
  <c r="BS242" i="12"/>
  <c r="BR242" i="12"/>
  <c r="BK242" i="12"/>
  <c r="BC242" i="12"/>
  <c r="BY152" i="12"/>
  <c r="BY188" i="12"/>
  <c r="BV239" i="12"/>
  <c r="BN239" i="12"/>
  <c r="BF239" i="12"/>
  <c r="AY239" i="12"/>
  <c r="BH239" i="12"/>
  <c r="BW239" i="12"/>
  <c r="AZ239" i="12"/>
  <c r="BO239" i="12"/>
  <c r="BX239" i="12"/>
  <c r="BG239" i="12"/>
  <c r="BP239" i="12"/>
  <c r="BI239" i="12"/>
  <c r="BK239" i="12"/>
  <c r="BA239" i="12"/>
  <c r="BR239" i="12"/>
  <c r="BC239" i="12"/>
  <c r="BJ239" i="12"/>
  <c r="BQ239" i="12"/>
  <c r="BB239" i="12"/>
  <c r="BS239" i="12"/>
  <c r="BM239" i="12"/>
  <c r="BE239" i="12"/>
  <c r="BT239" i="12"/>
  <c r="BL239" i="12"/>
  <c r="BD239" i="12"/>
  <c r="BU239" i="12"/>
  <c r="BL234" i="12"/>
  <c r="BD234" i="12"/>
  <c r="BT234" i="12"/>
  <c r="BE234" i="12"/>
  <c r="BV234" i="12"/>
  <c r="BU234" i="12"/>
  <c r="BN234" i="12"/>
  <c r="BM234" i="12"/>
  <c r="BF234" i="12"/>
  <c r="BO234" i="12"/>
  <c r="BQ234" i="12"/>
  <c r="BH234" i="12"/>
  <c r="BI234" i="12"/>
  <c r="BG234" i="12"/>
  <c r="AZ234" i="12"/>
  <c r="BR234" i="12"/>
  <c r="BX234" i="12"/>
  <c r="BA234" i="12"/>
  <c r="AY234" i="12"/>
  <c r="BW234" i="12"/>
  <c r="BP234" i="12"/>
  <c r="BS234" i="12"/>
  <c r="BB234" i="12"/>
  <c r="BK234" i="12"/>
  <c r="BJ234" i="12"/>
  <c r="BC234" i="12"/>
  <c r="BP222" i="12"/>
  <c r="BX222" i="12"/>
  <c r="BH222" i="12"/>
  <c r="BT222" i="12"/>
  <c r="AZ222" i="12"/>
  <c r="BL222" i="12"/>
  <c r="BD222" i="12"/>
  <c r="BF222" i="12"/>
  <c r="BO222" i="12"/>
  <c r="BE222" i="12"/>
  <c r="BV222" i="12"/>
  <c r="BM222" i="12"/>
  <c r="AY222" i="12"/>
  <c r="BN222" i="12"/>
  <c r="BU222" i="12"/>
  <c r="BW222" i="12"/>
  <c r="BG222" i="12"/>
  <c r="BA222" i="12"/>
  <c r="BQ222" i="12"/>
  <c r="BR222" i="12"/>
  <c r="BI222" i="12"/>
  <c r="BJ222" i="12"/>
  <c r="BK222" i="12"/>
  <c r="BC222" i="12"/>
  <c r="BB222" i="12"/>
  <c r="BS222" i="12"/>
  <c r="BY149" i="12"/>
  <c r="BH214" i="12"/>
  <c r="BT214" i="12"/>
  <c r="BM214" i="12"/>
  <c r="AZ214" i="12"/>
  <c r="BL214" i="12"/>
  <c r="BD214" i="12"/>
  <c r="BX214" i="12"/>
  <c r="BP214" i="12"/>
  <c r="BF214" i="12"/>
  <c r="BG214" i="12"/>
  <c r="AY214" i="12"/>
  <c r="BU214" i="12"/>
  <c r="BV214" i="12"/>
  <c r="BN214" i="12"/>
  <c r="BO214" i="12"/>
  <c r="BE214" i="12"/>
  <c r="BB214" i="12"/>
  <c r="BQ214" i="12"/>
  <c r="BI214" i="12"/>
  <c r="BR214" i="12"/>
  <c r="BA214" i="12"/>
  <c r="BW214" i="12"/>
  <c r="BS214" i="12"/>
  <c r="BJ214" i="12"/>
  <c r="BK214" i="12"/>
  <c r="BC214" i="12"/>
  <c r="BY193" i="12"/>
  <c r="BY167" i="12"/>
  <c r="G127" i="12"/>
  <c r="BJ43" i="12"/>
  <c r="G89" i="12"/>
  <c r="BJ5" i="12"/>
  <c r="G98" i="12"/>
  <c r="BJ14" i="12"/>
  <c r="G107" i="12"/>
  <c r="BJ23" i="12"/>
  <c r="G116" i="12"/>
  <c r="BJ32" i="12"/>
  <c r="G102" i="12"/>
  <c r="BJ18" i="12"/>
  <c r="BB233" i="12"/>
  <c r="BR233" i="12"/>
  <c r="BJ233" i="12"/>
  <c r="BT233" i="12"/>
  <c r="BC233" i="12"/>
  <c r="BL233" i="12"/>
  <c r="BK233" i="12"/>
  <c r="BD233" i="12"/>
  <c r="BS233" i="12"/>
  <c r="BM233" i="12"/>
  <c r="BF233" i="12"/>
  <c r="BO233" i="12"/>
  <c r="BU233" i="12"/>
  <c r="BG233" i="12"/>
  <c r="AY233" i="12"/>
  <c r="BV233" i="12"/>
  <c r="BE233" i="12"/>
  <c r="BN233" i="12"/>
  <c r="BW233" i="12"/>
  <c r="BQ233" i="12"/>
  <c r="BH233" i="12"/>
  <c r="BI233" i="12"/>
  <c r="BP233" i="12"/>
  <c r="BA233" i="12"/>
  <c r="BX233" i="12"/>
  <c r="AZ233" i="12"/>
  <c r="BX228" i="12"/>
  <c r="BP228" i="12"/>
  <c r="BQ228" i="12"/>
  <c r="BH228" i="12"/>
  <c r="BT228" i="12"/>
  <c r="AZ228" i="12"/>
  <c r="BA228" i="12"/>
  <c r="BL228" i="12"/>
  <c r="BD228" i="12"/>
  <c r="BR228" i="12"/>
  <c r="BI228" i="12"/>
  <c r="BJ228" i="12"/>
  <c r="BC228" i="12"/>
  <c r="BB228" i="12"/>
  <c r="BS228" i="12"/>
  <c r="BK228" i="12"/>
  <c r="BU228" i="12"/>
  <c r="BM228" i="12"/>
  <c r="BE228" i="12"/>
  <c r="AY228" i="12"/>
  <c r="BF228" i="12"/>
  <c r="BW228" i="12"/>
  <c r="BO228" i="12"/>
  <c r="BN228" i="12"/>
  <c r="BG228" i="12"/>
  <c r="BV228" i="12"/>
  <c r="AY199" i="12"/>
  <c r="BH199" i="12"/>
  <c r="BL199" i="12"/>
  <c r="BE199" i="12"/>
  <c r="BF199" i="12"/>
  <c r="BJ199" i="12"/>
  <c r="BW199" i="12"/>
  <c r="AZ199" i="12"/>
  <c r="BQ199" i="12"/>
  <c r="BS199" i="12"/>
  <c r="BD199" i="12"/>
  <c r="BI199" i="12"/>
  <c r="BB199" i="12"/>
  <c r="BO199" i="12"/>
  <c r="BX199" i="12"/>
  <c r="BK199" i="12"/>
  <c r="BU199" i="12"/>
  <c r="BV199" i="12"/>
  <c r="BG199" i="12"/>
  <c r="BP199" i="12"/>
  <c r="BA199" i="12"/>
  <c r="BC199" i="12"/>
  <c r="BT199" i="12"/>
  <c r="BM199" i="12"/>
  <c r="BN199" i="12"/>
  <c r="BR199" i="12"/>
  <c r="AZ216" i="12"/>
  <c r="BI216" i="12"/>
  <c r="BP216" i="12"/>
  <c r="BT216" i="12"/>
  <c r="BA216" i="12"/>
  <c r="BL216" i="12"/>
  <c r="BD216" i="12"/>
  <c r="BH216" i="12"/>
  <c r="BX216" i="12"/>
  <c r="BQ216" i="12"/>
  <c r="BK216" i="12"/>
  <c r="BR216" i="12"/>
  <c r="BJ216" i="12"/>
  <c r="BB216" i="12"/>
  <c r="BS216" i="12"/>
  <c r="BV216" i="12"/>
  <c r="BU216" i="12"/>
  <c r="BN216" i="12"/>
  <c r="BF216" i="12"/>
  <c r="BM216" i="12"/>
  <c r="BC216" i="12"/>
  <c r="BE216" i="12"/>
  <c r="AY216" i="12"/>
  <c r="BW216" i="12"/>
  <c r="BO216" i="12"/>
  <c r="BG216" i="12"/>
  <c r="BY187" i="12"/>
  <c r="BY155" i="12"/>
  <c r="BY161" i="12"/>
  <c r="BY194" i="12"/>
  <c r="G93" i="12"/>
  <c r="BJ9" i="12"/>
  <c r="G135" i="12"/>
  <c r="BJ51" i="12"/>
  <c r="G97" i="12"/>
  <c r="BJ13" i="12"/>
  <c r="G106" i="12"/>
  <c r="BJ22" i="12"/>
  <c r="G115" i="12"/>
  <c r="BJ31" i="12"/>
  <c r="G124" i="12"/>
  <c r="BJ40" i="12"/>
  <c r="G110" i="12"/>
  <c r="BJ26" i="12"/>
  <c r="BO215" i="12"/>
  <c r="BV215" i="12"/>
  <c r="BG215" i="12"/>
  <c r="BR215" i="12"/>
  <c r="BN215" i="12"/>
  <c r="BJ215" i="12"/>
  <c r="AY215" i="12"/>
  <c r="BF215" i="12"/>
  <c r="BB215" i="12"/>
  <c r="BW215" i="12"/>
  <c r="BX215" i="12"/>
  <c r="BQ215" i="12"/>
  <c r="BP215" i="12"/>
  <c r="BH215" i="12"/>
  <c r="BA215" i="12"/>
  <c r="AZ215" i="12"/>
  <c r="BC215" i="12"/>
  <c r="BD215" i="12"/>
  <c r="BS215" i="12"/>
  <c r="BT215" i="12"/>
  <c r="BI215" i="12"/>
  <c r="BK215" i="12"/>
  <c r="BL215" i="12"/>
  <c r="BM215" i="12"/>
  <c r="BE215" i="12"/>
  <c r="BU215" i="12"/>
  <c r="AZ210" i="12"/>
  <c r="BE210" i="12"/>
  <c r="BT210" i="12"/>
  <c r="BL210" i="12"/>
  <c r="BX210" i="12"/>
  <c r="BU210" i="12"/>
  <c r="BP210" i="12"/>
  <c r="BH210" i="12"/>
  <c r="BD210" i="12"/>
  <c r="AY210" i="12"/>
  <c r="BM210" i="12"/>
  <c r="BV210" i="12"/>
  <c r="BW210" i="12"/>
  <c r="BN210" i="12"/>
  <c r="BO210" i="12"/>
  <c r="BF210" i="12"/>
  <c r="BG210" i="12"/>
  <c r="BA210" i="12"/>
  <c r="BB210" i="12"/>
  <c r="BQ210" i="12"/>
  <c r="BI210" i="12"/>
  <c r="BR210" i="12"/>
  <c r="BC210" i="12"/>
  <c r="BS210" i="12"/>
  <c r="BJ210" i="12"/>
  <c r="BK210" i="12"/>
  <c r="BY153" i="12"/>
  <c r="BY147" i="12"/>
  <c r="BY192" i="12"/>
  <c r="BY172" i="12"/>
  <c r="BY179" i="12"/>
  <c r="BY178" i="12"/>
  <c r="BT246" i="12"/>
  <c r="BL246" i="12"/>
  <c r="BN246" i="12"/>
  <c r="BU246" i="12"/>
  <c r="BM246" i="12"/>
  <c r="BF246" i="12"/>
  <c r="BD246" i="12"/>
  <c r="BE246" i="12"/>
  <c r="BV246" i="12"/>
  <c r="BG246" i="12"/>
  <c r="BX246" i="12"/>
  <c r="BI246" i="12"/>
  <c r="AY246" i="12"/>
  <c r="BP246" i="12"/>
  <c r="BA246" i="12"/>
  <c r="BW246" i="12"/>
  <c r="BH246" i="12"/>
  <c r="BO246" i="12"/>
  <c r="AZ246" i="12"/>
  <c r="BQ246" i="12"/>
  <c r="BR246" i="12"/>
  <c r="BK246" i="12"/>
  <c r="BC246" i="12"/>
  <c r="BJ246" i="12"/>
  <c r="BS246" i="12"/>
  <c r="BB246" i="12"/>
  <c r="BY158" i="12"/>
  <c r="BY145" i="12"/>
  <c r="BL238" i="12"/>
  <c r="BD238" i="12"/>
  <c r="BT238" i="12"/>
  <c r="BN238" i="12"/>
  <c r="BU238" i="12"/>
  <c r="BM238" i="12"/>
  <c r="BF238" i="12"/>
  <c r="BE238" i="12"/>
  <c r="BV238" i="12"/>
  <c r="BX238" i="12"/>
  <c r="BI238" i="12"/>
  <c r="BW238" i="12"/>
  <c r="BP238" i="12"/>
  <c r="BA238" i="12"/>
  <c r="BO238" i="12"/>
  <c r="BH238" i="12"/>
  <c r="BG238" i="12"/>
  <c r="AZ238" i="12"/>
  <c r="BQ238" i="12"/>
  <c r="AY238" i="12"/>
  <c r="BC238" i="12"/>
  <c r="BB238" i="12"/>
  <c r="BR238" i="12"/>
  <c r="BS238" i="12"/>
  <c r="BJ238" i="12"/>
  <c r="BK238" i="12"/>
  <c r="BY168" i="12"/>
  <c r="BY157" i="12"/>
  <c r="BY159" i="12"/>
  <c r="BP230" i="12"/>
  <c r="BD230" i="12"/>
  <c r="BH230" i="12"/>
  <c r="AZ230" i="12"/>
  <c r="BT230" i="12"/>
  <c r="BU230" i="12"/>
  <c r="BL230" i="12"/>
  <c r="BE230" i="12"/>
  <c r="BM230" i="12"/>
  <c r="BF230" i="12"/>
  <c r="BV230" i="12"/>
  <c r="BN230" i="12"/>
  <c r="BA230" i="12"/>
  <c r="BJ230" i="12"/>
  <c r="BG230" i="12"/>
  <c r="BO230" i="12"/>
  <c r="BW230" i="12"/>
  <c r="BQ230" i="12"/>
  <c r="AY230" i="12"/>
  <c r="BI230" i="12"/>
  <c r="BX230" i="12"/>
  <c r="BR230" i="12"/>
  <c r="BS230" i="12"/>
  <c r="BB230" i="12"/>
  <c r="BK230" i="12"/>
  <c r="BC230" i="12"/>
  <c r="BS205" i="12"/>
  <c r="BV205" i="12"/>
  <c r="BJ205" i="12"/>
  <c r="BF205" i="12"/>
  <c r="BN205" i="12"/>
  <c r="BK205" i="12"/>
  <c r="BB205" i="12"/>
  <c r="BR205" i="12"/>
  <c r="BC205" i="12"/>
  <c r="BT205" i="12"/>
  <c r="BE205" i="12"/>
  <c r="BL205" i="12"/>
  <c r="BD205" i="12"/>
  <c r="BU205" i="12"/>
  <c r="BM205" i="12"/>
  <c r="BW205" i="12"/>
  <c r="BH205" i="12"/>
  <c r="BO205" i="12"/>
  <c r="AZ205" i="12"/>
  <c r="BG205" i="12"/>
  <c r="BX205" i="12"/>
  <c r="AY205" i="12"/>
  <c r="BP205" i="12"/>
  <c r="BQ205" i="12"/>
  <c r="BI205" i="12"/>
  <c r="BA205" i="12"/>
  <c r="G109" i="12"/>
  <c r="BJ25" i="12"/>
  <c r="G96" i="12"/>
  <c r="BJ12" i="12"/>
  <c r="G105" i="12"/>
  <c r="BJ21" i="12"/>
  <c r="G114" i="12"/>
  <c r="BJ30" i="12"/>
  <c r="G123" i="12"/>
  <c r="BJ39" i="12"/>
  <c r="G132" i="12"/>
  <c r="BJ48" i="12"/>
  <c r="G118" i="12"/>
  <c r="BJ34" i="12"/>
  <c r="BX206" i="12"/>
  <c r="BP206" i="12"/>
  <c r="BL206" i="12"/>
  <c r="BH206" i="12"/>
  <c r="BU206" i="12"/>
  <c r="AZ206" i="12"/>
  <c r="BD206" i="12"/>
  <c r="BE206" i="12"/>
  <c r="BT206" i="12"/>
  <c r="BN206" i="12"/>
  <c r="BG206" i="12"/>
  <c r="BM206" i="12"/>
  <c r="BW206" i="12"/>
  <c r="BF206" i="12"/>
  <c r="AY206" i="12"/>
  <c r="BV206" i="12"/>
  <c r="BO206" i="12"/>
  <c r="BJ206" i="12"/>
  <c r="BQ206" i="12"/>
  <c r="BB206" i="12"/>
  <c r="BI206" i="12"/>
  <c r="BA206" i="12"/>
  <c r="BR206" i="12"/>
  <c r="BC206" i="12"/>
  <c r="BS206" i="12"/>
  <c r="BK206" i="12"/>
  <c r="BY186" i="12"/>
  <c r="BL224" i="12"/>
  <c r="AZ224" i="12"/>
  <c r="BI224" i="12"/>
  <c r="BD224" i="12"/>
  <c r="BP224" i="12"/>
  <c r="BH224" i="12"/>
  <c r="BT224" i="12"/>
  <c r="BX224" i="12"/>
  <c r="BB224" i="12"/>
  <c r="BQ224" i="12"/>
  <c r="BS224" i="12"/>
  <c r="BA224" i="12"/>
  <c r="BR224" i="12"/>
  <c r="BK224" i="12"/>
  <c r="BJ224" i="12"/>
  <c r="BC224" i="12"/>
  <c r="BE224" i="12"/>
  <c r="BU224" i="12"/>
  <c r="BF224" i="12"/>
  <c r="BM224" i="12"/>
  <c r="BO224" i="12"/>
  <c r="BG224" i="12"/>
  <c r="BV224" i="12"/>
  <c r="AY224" i="12"/>
  <c r="BN224" i="12"/>
  <c r="BW224" i="12"/>
  <c r="BR211" i="12"/>
  <c r="BJ211" i="12"/>
  <c r="BF211" i="12"/>
  <c r="BW211" i="12"/>
  <c r="BB211" i="12"/>
  <c r="BV211" i="12"/>
  <c r="BN211" i="12"/>
  <c r="BG211" i="12"/>
  <c r="BP211" i="12"/>
  <c r="BI211" i="12"/>
  <c r="AY211" i="12"/>
  <c r="BH211" i="12"/>
  <c r="BA211" i="12"/>
  <c r="BQ211" i="12"/>
  <c r="BO211" i="12"/>
  <c r="BX211" i="12"/>
  <c r="AZ211" i="12"/>
  <c r="BS211" i="12"/>
  <c r="BL211" i="12"/>
  <c r="BK211" i="12"/>
  <c r="BD211" i="12"/>
  <c r="BC211" i="12"/>
  <c r="BT211" i="12"/>
  <c r="BU211" i="12"/>
  <c r="BM211" i="12"/>
  <c r="BE211" i="12"/>
  <c r="BR237" i="12"/>
  <c r="BJ237" i="12"/>
  <c r="BB237" i="12"/>
  <c r="BD237" i="12"/>
  <c r="BS237" i="12"/>
  <c r="BK237" i="12"/>
  <c r="BT237" i="12"/>
  <c r="BC237" i="12"/>
  <c r="BL237" i="12"/>
  <c r="BU237" i="12"/>
  <c r="BV237" i="12"/>
  <c r="BG237" i="12"/>
  <c r="AZ237" i="12"/>
  <c r="BN237" i="12"/>
  <c r="BM237" i="12"/>
  <c r="AY237" i="12"/>
  <c r="BE237" i="12"/>
  <c r="BF237" i="12"/>
  <c r="BW237" i="12"/>
  <c r="BO237" i="12"/>
  <c r="BA237" i="12"/>
  <c r="BH237" i="12"/>
  <c r="BP237" i="12"/>
  <c r="BQ237" i="12"/>
  <c r="BX237" i="12"/>
  <c r="BI237" i="12"/>
  <c r="BY162" i="12"/>
  <c r="BY165" i="12"/>
  <c r="BY156" i="12"/>
  <c r="BY185" i="12"/>
  <c r="BY173" i="12"/>
  <c r="BJ249" i="12"/>
  <c r="BR249" i="12"/>
  <c r="BT249" i="12"/>
  <c r="BC249" i="12"/>
  <c r="BL249" i="12"/>
  <c r="BD249" i="12"/>
  <c r="BS249" i="12"/>
  <c r="BB249" i="12"/>
  <c r="BK249" i="12"/>
  <c r="BN249" i="12"/>
  <c r="BW249" i="12"/>
  <c r="BE249" i="12"/>
  <c r="BF249" i="12"/>
  <c r="BO249" i="12"/>
  <c r="BU249" i="12"/>
  <c r="BG249" i="12"/>
  <c r="BM249" i="12"/>
  <c r="AY249" i="12"/>
  <c r="BV249" i="12"/>
  <c r="BH249" i="12"/>
  <c r="BQ249" i="12"/>
  <c r="AZ249" i="12"/>
  <c r="BI249" i="12"/>
  <c r="BA249" i="12"/>
  <c r="BX249" i="12"/>
  <c r="BP249" i="12"/>
  <c r="BH244" i="12"/>
  <c r="AZ244" i="12"/>
  <c r="BX244" i="12"/>
  <c r="BP244" i="12"/>
  <c r="BB244" i="12"/>
  <c r="BA244" i="12"/>
  <c r="BR244" i="12"/>
  <c r="BQ244" i="12"/>
  <c r="BJ244" i="12"/>
  <c r="BI244" i="12"/>
  <c r="BT244" i="12"/>
  <c r="BE244" i="12"/>
  <c r="BC244" i="12"/>
  <c r="BL244" i="12"/>
  <c r="BU244" i="12"/>
  <c r="BS244" i="12"/>
  <c r="BD244" i="12"/>
  <c r="BM244" i="12"/>
  <c r="BK244" i="12"/>
  <c r="BF244" i="12"/>
  <c r="BG244" i="12"/>
  <c r="AY244" i="12"/>
  <c r="BW244" i="12"/>
  <c r="BN244" i="12"/>
  <c r="BV244" i="12"/>
  <c r="BO244" i="12"/>
  <c r="G125" i="12"/>
  <c r="BJ41" i="12"/>
  <c r="G104" i="12"/>
  <c r="BJ20" i="12"/>
  <c r="G113" i="12"/>
  <c r="BJ29" i="12"/>
  <c r="G122" i="12"/>
  <c r="BJ38" i="12"/>
  <c r="G131" i="12"/>
  <c r="BJ47" i="12"/>
  <c r="BJ56" i="12"/>
  <c r="G126" i="12"/>
  <c r="BJ42" i="12"/>
  <c r="BY150" i="12"/>
  <c r="BD202" i="12"/>
  <c r="BE202" i="12"/>
  <c r="BT202" i="12"/>
  <c r="BX202" i="12"/>
  <c r="BU202" i="12"/>
  <c r="BP202" i="12"/>
  <c r="BH202" i="12"/>
  <c r="BL202" i="12"/>
  <c r="AZ202" i="12"/>
  <c r="BM202" i="12"/>
  <c r="BV202" i="12"/>
  <c r="BW202" i="12"/>
  <c r="BN202" i="12"/>
  <c r="BO202" i="12"/>
  <c r="BF202" i="12"/>
  <c r="BG202" i="12"/>
  <c r="AY202" i="12"/>
  <c r="BI202" i="12"/>
  <c r="BA202" i="12"/>
  <c r="BR202" i="12"/>
  <c r="BJ202" i="12"/>
  <c r="BQ202" i="12"/>
  <c r="BB202" i="12"/>
  <c r="BK202" i="12"/>
  <c r="BC202" i="12"/>
  <c r="BS202" i="12"/>
  <c r="BD239" i="9"/>
  <c r="BL239" i="9"/>
  <c r="BT239" i="9"/>
  <c r="BE239" i="9"/>
  <c r="BM239" i="9"/>
  <c r="BU239" i="9"/>
  <c r="BF239" i="9"/>
  <c r="BN239" i="9"/>
  <c r="BV239" i="9"/>
  <c r="AY239" i="9"/>
  <c r="BG239" i="9"/>
  <c r="BO239" i="9"/>
  <c r="BW239" i="9"/>
  <c r="AZ239" i="9"/>
  <c r="BH239" i="9"/>
  <c r="BP239" i="9"/>
  <c r="BX239" i="9"/>
  <c r="BA239" i="9"/>
  <c r="BI239" i="9"/>
  <c r="BQ239" i="9"/>
  <c r="BC239" i="9"/>
  <c r="BK239" i="9"/>
  <c r="BS239" i="9"/>
  <c r="BR239" i="9"/>
  <c r="BB239" i="9"/>
  <c r="BJ239" i="9"/>
  <c r="BC150" i="9"/>
  <c r="BK150" i="9"/>
  <c r="BS150" i="9"/>
  <c r="BD150" i="9"/>
  <c r="BL150" i="9"/>
  <c r="BT150" i="9"/>
  <c r="BE150" i="9"/>
  <c r="BM150" i="9"/>
  <c r="BU150" i="9"/>
  <c r="BF150" i="9"/>
  <c r="BN150" i="9"/>
  <c r="BV150" i="9"/>
  <c r="AY150" i="9"/>
  <c r="BG150" i="9"/>
  <c r="BO150" i="9"/>
  <c r="BW150" i="9"/>
  <c r="AZ150" i="9"/>
  <c r="BH150" i="9"/>
  <c r="BP150" i="9"/>
  <c r="BX150" i="9"/>
  <c r="BB150" i="9"/>
  <c r="BJ150" i="9"/>
  <c r="BR150" i="9"/>
  <c r="BA150" i="9"/>
  <c r="BI150" i="9"/>
  <c r="BQ150" i="9"/>
  <c r="BF208" i="9"/>
  <c r="BN208" i="9"/>
  <c r="BV208" i="9"/>
  <c r="BB208" i="9"/>
  <c r="BJ208" i="9"/>
  <c r="BR208" i="9"/>
  <c r="BA208" i="9"/>
  <c r="BL208" i="9"/>
  <c r="BW208" i="9"/>
  <c r="BC208" i="9"/>
  <c r="BM208" i="9"/>
  <c r="BX208" i="9"/>
  <c r="BG208" i="9"/>
  <c r="BQ208" i="9"/>
  <c r="AY208" i="9"/>
  <c r="BI208" i="9"/>
  <c r="BT208" i="9"/>
  <c r="AZ208" i="9"/>
  <c r="BK208" i="9"/>
  <c r="BU208" i="9"/>
  <c r="BD208" i="9"/>
  <c r="BE208" i="9"/>
  <c r="BH208" i="9"/>
  <c r="BO208" i="9"/>
  <c r="BP208" i="9"/>
  <c r="BS208" i="9"/>
  <c r="BD205" i="9"/>
  <c r="BL205" i="9"/>
  <c r="BT205" i="9"/>
  <c r="AZ205" i="9"/>
  <c r="BH205" i="9"/>
  <c r="BP205" i="9"/>
  <c r="BX205" i="9"/>
  <c r="BE205" i="9"/>
  <c r="BO205" i="9"/>
  <c r="BF205" i="9"/>
  <c r="BQ205" i="9"/>
  <c r="AY205" i="9"/>
  <c r="BJ205" i="9"/>
  <c r="BU205" i="9"/>
  <c r="BB205" i="9"/>
  <c r="BM205" i="9"/>
  <c r="BW205" i="9"/>
  <c r="BC205" i="9"/>
  <c r="BN205" i="9"/>
  <c r="BS205" i="9"/>
  <c r="BV205" i="9"/>
  <c r="BA205" i="9"/>
  <c r="BG205" i="9"/>
  <c r="BI205" i="9"/>
  <c r="BK205" i="9"/>
  <c r="BR205" i="9"/>
  <c r="AZ215" i="9"/>
  <c r="BH215" i="9"/>
  <c r="BP215" i="9"/>
  <c r="BX215" i="9"/>
  <c r="BD215" i="9"/>
  <c r="BL215" i="9"/>
  <c r="BT215" i="9"/>
  <c r="BI215" i="9"/>
  <c r="BS215" i="9"/>
  <c r="AY215" i="9"/>
  <c r="BJ215" i="9"/>
  <c r="BU215" i="9"/>
  <c r="BK215" i="9"/>
  <c r="BM215" i="9"/>
  <c r="BA215" i="9"/>
  <c r="BN215" i="9"/>
  <c r="BB215" i="9"/>
  <c r="BO215" i="9"/>
  <c r="BC215" i="9"/>
  <c r="BQ215" i="9"/>
  <c r="BE215" i="9"/>
  <c r="BR215" i="9"/>
  <c r="BG215" i="9"/>
  <c r="BW215" i="9"/>
  <c r="BF215" i="9"/>
  <c r="BV215" i="9"/>
  <c r="BE219" i="9"/>
  <c r="BM219" i="9"/>
  <c r="BU219" i="9"/>
  <c r="BF219" i="9"/>
  <c r="BN219" i="9"/>
  <c r="BV219" i="9"/>
  <c r="BG219" i="9"/>
  <c r="BQ219" i="9"/>
  <c r="BH219" i="9"/>
  <c r="BR219" i="9"/>
  <c r="AY219" i="9"/>
  <c r="BI219" i="9"/>
  <c r="BS219" i="9"/>
  <c r="AZ219" i="9"/>
  <c r="BJ219" i="9"/>
  <c r="BT219" i="9"/>
  <c r="BA219" i="9"/>
  <c r="BK219" i="9"/>
  <c r="BW219" i="9"/>
  <c r="BB219" i="9"/>
  <c r="BL219" i="9"/>
  <c r="BX219" i="9"/>
  <c r="BD219" i="9"/>
  <c r="BP219" i="9"/>
  <c r="BO219" i="9"/>
  <c r="BC219" i="9"/>
  <c r="BF235" i="9"/>
  <c r="BN235" i="9"/>
  <c r="BB235" i="9"/>
  <c r="BK235" i="9"/>
  <c r="BT235" i="9"/>
  <c r="BC235" i="9"/>
  <c r="BL235" i="9"/>
  <c r="BU235" i="9"/>
  <c r="BD235" i="9"/>
  <c r="BM235" i="9"/>
  <c r="BV235" i="9"/>
  <c r="BE235" i="9"/>
  <c r="BO235" i="9"/>
  <c r="BW235" i="9"/>
  <c r="BG235" i="9"/>
  <c r="BP235" i="9"/>
  <c r="BX235" i="9"/>
  <c r="AY235" i="9"/>
  <c r="BH235" i="9"/>
  <c r="BQ235" i="9"/>
  <c r="BA235" i="9"/>
  <c r="BJ235" i="9"/>
  <c r="BS235" i="9"/>
  <c r="AZ235" i="9"/>
  <c r="BI235" i="9"/>
  <c r="BR235" i="9"/>
  <c r="BD213" i="9"/>
  <c r="BL213" i="9"/>
  <c r="BT213" i="9"/>
  <c r="AZ213" i="9"/>
  <c r="BH213" i="9"/>
  <c r="BP213" i="9"/>
  <c r="BX213" i="9"/>
  <c r="AY213" i="9"/>
  <c r="BJ213" i="9"/>
  <c r="BU213" i="9"/>
  <c r="BE213" i="9"/>
  <c r="BO213" i="9"/>
  <c r="BG213" i="9"/>
  <c r="BR213" i="9"/>
  <c r="BI213" i="9"/>
  <c r="BS213" i="9"/>
  <c r="BC213" i="9"/>
  <c r="BF213" i="9"/>
  <c r="BK213" i="9"/>
  <c r="BM213" i="9"/>
  <c r="BN213" i="9"/>
  <c r="BQ213" i="9"/>
  <c r="BB213" i="9"/>
  <c r="BW213" i="9"/>
  <c r="BA213" i="9"/>
  <c r="BV213" i="9"/>
  <c r="BF204" i="9"/>
  <c r="BN204" i="9"/>
  <c r="BV204" i="9"/>
  <c r="BB204" i="9"/>
  <c r="BJ204" i="9"/>
  <c r="BR204" i="9"/>
  <c r="AY204" i="9"/>
  <c r="BI204" i="9"/>
  <c r="BT204" i="9"/>
  <c r="AZ204" i="9"/>
  <c r="BK204" i="9"/>
  <c r="BU204" i="9"/>
  <c r="BD204" i="9"/>
  <c r="BO204" i="9"/>
  <c r="BG204" i="9"/>
  <c r="BQ204" i="9"/>
  <c r="BH204" i="9"/>
  <c r="BS204" i="9"/>
  <c r="BP204" i="9"/>
  <c r="BW204" i="9"/>
  <c r="BX204" i="9"/>
  <c r="BA204" i="9"/>
  <c r="BC204" i="9"/>
  <c r="BE204" i="9"/>
  <c r="BL204" i="9"/>
  <c r="BM204" i="9"/>
  <c r="AY226" i="9"/>
  <c r="BG226" i="9"/>
  <c r="BO226" i="9"/>
  <c r="AZ226" i="9"/>
  <c r="BH226" i="9"/>
  <c r="BP226" i="9"/>
  <c r="BX226" i="9"/>
  <c r="BE226" i="9"/>
  <c r="BQ226" i="9"/>
  <c r="BF226" i="9"/>
  <c r="BR226" i="9"/>
  <c r="BI226" i="9"/>
  <c r="BS226" i="9"/>
  <c r="BJ226" i="9"/>
  <c r="BT226" i="9"/>
  <c r="BA226" i="9"/>
  <c r="BK226" i="9"/>
  <c r="BU226" i="9"/>
  <c r="BB226" i="9"/>
  <c r="BL226" i="9"/>
  <c r="BV226" i="9"/>
  <c r="BD226" i="9"/>
  <c r="BN226" i="9"/>
  <c r="BC226" i="9"/>
  <c r="BM226" i="9"/>
  <c r="BW226" i="9"/>
  <c r="BE169" i="9"/>
  <c r="BM169" i="9"/>
  <c r="BU169" i="9"/>
  <c r="AY169" i="9"/>
  <c r="BG169" i="9"/>
  <c r="BO169" i="9"/>
  <c r="BW169" i="9"/>
  <c r="BA169" i="9"/>
  <c r="BI169" i="9"/>
  <c r="BQ169" i="9"/>
  <c r="BD169" i="9"/>
  <c r="BL169" i="9"/>
  <c r="BT169" i="9"/>
  <c r="BN169" i="9"/>
  <c r="AZ169" i="9"/>
  <c r="BP169" i="9"/>
  <c r="BB169" i="9"/>
  <c r="BR169" i="9"/>
  <c r="BC169" i="9"/>
  <c r="BS169" i="9"/>
  <c r="BF169" i="9"/>
  <c r="BV169" i="9"/>
  <c r="BH169" i="9"/>
  <c r="BX169" i="9"/>
  <c r="BJ169" i="9"/>
  <c r="BK169" i="9"/>
  <c r="BE178" i="9"/>
  <c r="BM178" i="9"/>
  <c r="BU178" i="9"/>
  <c r="AY178" i="9"/>
  <c r="BG178" i="9"/>
  <c r="BO178" i="9"/>
  <c r="BW178" i="9"/>
  <c r="BB178" i="9"/>
  <c r="BJ178" i="9"/>
  <c r="BR178" i="9"/>
  <c r="BD178" i="9"/>
  <c r="BQ178" i="9"/>
  <c r="BF178" i="9"/>
  <c r="BS178" i="9"/>
  <c r="BH178" i="9"/>
  <c r="BT178" i="9"/>
  <c r="BI178" i="9"/>
  <c r="BV178" i="9"/>
  <c r="BK178" i="9"/>
  <c r="BX178" i="9"/>
  <c r="AZ178" i="9"/>
  <c r="BL178" i="9"/>
  <c r="BA178" i="9"/>
  <c r="BN178" i="9"/>
  <c r="BC178" i="9"/>
  <c r="BP178" i="9"/>
  <c r="BB244" i="9"/>
  <c r="BJ244" i="9"/>
  <c r="BR244" i="9"/>
  <c r="BC244" i="9"/>
  <c r="BK244" i="9"/>
  <c r="BS244" i="9"/>
  <c r="BD244" i="9"/>
  <c r="BL244" i="9"/>
  <c r="BT244" i="9"/>
  <c r="BE244" i="9"/>
  <c r="BM244" i="9"/>
  <c r="BU244" i="9"/>
  <c r="BF244" i="9"/>
  <c r="BN244" i="9"/>
  <c r="BV244" i="9"/>
  <c r="AY244" i="9"/>
  <c r="BG244" i="9"/>
  <c r="BO244" i="9"/>
  <c r="BW244" i="9"/>
  <c r="BA244" i="9"/>
  <c r="BI244" i="9"/>
  <c r="BQ244" i="9"/>
  <c r="BP244" i="9"/>
  <c r="BX244" i="9"/>
  <c r="AZ244" i="9"/>
  <c r="BH244" i="9"/>
  <c r="BE161" i="9"/>
  <c r="BM161" i="9"/>
  <c r="BU161" i="9"/>
  <c r="AY161" i="9"/>
  <c r="BG161" i="9"/>
  <c r="BO161" i="9"/>
  <c r="BW161" i="9"/>
  <c r="BA161" i="9"/>
  <c r="BI161" i="9"/>
  <c r="BQ161" i="9"/>
  <c r="BB161" i="9"/>
  <c r="BJ161" i="9"/>
  <c r="BR161" i="9"/>
  <c r="BD161" i="9"/>
  <c r="BL161" i="9"/>
  <c r="BT161" i="9"/>
  <c r="BN161" i="9"/>
  <c r="BP161" i="9"/>
  <c r="BS161" i="9"/>
  <c r="AZ161" i="9"/>
  <c r="BV161" i="9"/>
  <c r="BC161" i="9"/>
  <c r="BX161" i="9"/>
  <c r="BF161" i="9"/>
  <c r="BH161" i="9"/>
  <c r="BK161" i="9"/>
  <c r="BC162" i="9"/>
  <c r="BK162" i="9"/>
  <c r="BS162" i="9"/>
  <c r="BE162" i="9"/>
  <c r="BM162" i="9"/>
  <c r="BU162" i="9"/>
  <c r="AY162" i="9"/>
  <c r="BG162" i="9"/>
  <c r="BO162" i="9"/>
  <c r="BW162" i="9"/>
  <c r="AZ162" i="9"/>
  <c r="BH162" i="9"/>
  <c r="BP162" i="9"/>
  <c r="BX162" i="9"/>
  <c r="BB162" i="9"/>
  <c r="BJ162" i="9"/>
  <c r="BR162" i="9"/>
  <c r="BI162" i="9"/>
  <c r="BL162" i="9"/>
  <c r="BN162" i="9"/>
  <c r="BQ162" i="9"/>
  <c r="BT162" i="9"/>
  <c r="BA162" i="9"/>
  <c r="BV162" i="9"/>
  <c r="BD162" i="9"/>
  <c r="BF162" i="9"/>
  <c r="BX199" i="9"/>
  <c r="BG199" i="9"/>
  <c r="BO199" i="9"/>
  <c r="BW199" i="9"/>
  <c r="AZ199" i="9"/>
  <c r="BH199" i="9"/>
  <c r="BP199" i="9"/>
  <c r="BA199" i="9"/>
  <c r="BI199" i="9"/>
  <c r="BQ199" i="9"/>
  <c r="BB199" i="9"/>
  <c r="BJ199" i="9"/>
  <c r="BR199" i="9"/>
  <c r="BC199" i="9"/>
  <c r="BK199" i="9"/>
  <c r="BS199" i="9"/>
  <c r="BD199" i="9"/>
  <c r="BL199" i="9"/>
  <c r="BT199" i="9"/>
  <c r="BF199" i="9"/>
  <c r="BN199" i="9"/>
  <c r="BV199" i="9"/>
  <c r="BE199" i="9"/>
  <c r="BM199" i="9"/>
  <c r="BU199" i="9"/>
  <c r="AY199" i="9"/>
  <c r="AZ211" i="9"/>
  <c r="BH211" i="9"/>
  <c r="BP211" i="9"/>
  <c r="BX211" i="9"/>
  <c r="BD211" i="9"/>
  <c r="BL211" i="9"/>
  <c r="BT211" i="9"/>
  <c r="BI211" i="9"/>
  <c r="BS211" i="9"/>
  <c r="AY211" i="9"/>
  <c r="BJ211" i="9"/>
  <c r="BU211" i="9"/>
  <c r="BC211" i="9"/>
  <c r="BN211" i="9"/>
  <c r="BF211" i="9"/>
  <c r="BQ211" i="9"/>
  <c r="BG211" i="9"/>
  <c r="BR211" i="9"/>
  <c r="BE211" i="9"/>
  <c r="BK211" i="9"/>
  <c r="BM211" i="9"/>
  <c r="BO211" i="9"/>
  <c r="BV211" i="9"/>
  <c r="BW211" i="9"/>
  <c r="BA211" i="9"/>
  <c r="BB211" i="9"/>
  <c r="AZ207" i="9"/>
  <c r="BH207" i="9"/>
  <c r="BP207" i="9"/>
  <c r="BX207" i="9"/>
  <c r="BD207" i="9"/>
  <c r="BL207" i="9"/>
  <c r="BT207" i="9"/>
  <c r="BF207" i="9"/>
  <c r="BQ207" i="9"/>
  <c r="BG207" i="9"/>
  <c r="BR207" i="9"/>
  <c r="BA207" i="9"/>
  <c r="BK207" i="9"/>
  <c r="BV207" i="9"/>
  <c r="BC207" i="9"/>
  <c r="BN207" i="9"/>
  <c r="BE207" i="9"/>
  <c r="BO207" i="9"/>
  <c r="BW207" i="9"/>
  <c r="AY207" i="9"/>
  <c r="BB207" i="9"/>
  <c r="BI207" i="9"/>
  <c r="BJ207" i="9"/>
  <c r="BM207" i="9"/>
  <c r="BS207" i="9"/>
  <c r="BU207" i="9"/>
  <c r="AY222" i="9"/>
  <c r="BG222" i="9"/>
  <c r="BO222" i="9"/>
  <c r="BW222" i="9"/>
  <c r="AZ222" i="9"/>
  <c r="BH222" i="9"/>
  <c r="BP222" i="9"/>
  <c r="BX222" i="9"/>
  <c r="BC222" i="9"/>
  <c r="BM222" i="9"/>
  <c r="BD222" i="9"/>
  <c r="BN222" i="9"/>
  <c r="BE222" i="9"/>
  <c r="BQ222" i="9"/>
  <c r="BF222" i="9"/>
  <c r="BR222" i="9"/>
  <c r="BI222" i="9"/>
  <c r="BS222" i="9"/>
  <c r="BJ222" i="9"/>
  <c r="BT222" i="9"/>
  <c r="BB222" i="9"/>
  <c r="BL222" i="9"/>
  <c r="BV222" i="9"/>
  <c r="BU222" i="9"/>
  <c r="BA222" i="9"/>
  <c r="BK222" i="9"/>
  <c r="AZ237" i="9"/>
  <c r="BH237" i="9"/>
  <c r="BP237" i="9"/>
  <c r="BX237" i="9"/>
  <c r="BA237" i="9"/>
  <c r="BI237" i="9"/>
  <c r="BQ237" i="9"/>
  <c r="BB237" i="9"/>
  <c r="BJ237" i="9"/>
  <c r="BR237" i="9"/>
  <c r="BC237" i="9"/>
  <c r="BK237" i="9"/>
  <c r="BS237" i="9"/>
  <c r="BD237" i="9"/>
  <c r="BL237" i="9"/>
  <c r="BT237" i="9"/>
  <c r="BE237" i="9"/>
  <c r="BM237" i="9"/>
  <c r="BU237" i="9"/>
  <c r="AY237" i="9"/>
  <c r="BG237" i="9"/>
  <c r="BO237" i="9"/>
  <c r="BW237" i="9"/>
  <c r="BF237" i="9"/>
  <c r="BN237" i="9"/>
  <c r="BV237" i="9"/>
  <c r="BC216" i="9"/>
  <c r="BK216" i="9"/>
  <c r="BS216" i="9"/>
  <c r="BD216" i="9"/>
  <c r="BL216" i="9"/>
  <c r="BT216" i="9"/>
  <c r="AY216" i="9"/>
  <c r="BI216" i="9"/>
  <c r="BU216" i="9"/>
  <c r="AZ216" i="9"/>
  <c r="BJ216" i="9"/>
  <c r="BV216" i="9"/>
  <c r="BA216" i="9"/>
  <c r="BM216" i="9"/>
  <c r="BW216" i="9"/>
  <c r="BB216" i="9"/>
  <c r="BN216" i="9"/>
  <c r="BX216" i="9"/>
  <c r="BE216" i="9"/>
  <c r="BO216" i="9"/>
  <c r="BF216" i="9"/>
  <c r="BP216" i="9"/>
  <c r="BH216" i="9"/>
  <c r="BR216" i="9"/>
  <c r="BG216" i="9"/>
  <c r="BQ216" i="9"/>
  <c r="BF227" i="9"/>
  <c r="BN227" i="9"/>
  <c r="BV227" i="9"/>
  <c r="AZ227" i="9"/>
  <c r="BI227" i="9"/>
  <c r="BR227" i="9"/>
  <c r="BA227" i="9"/>
  <c r="BJ227" i="9"/>
  <c r="BS227" i="9"/>
  <c r="BB227" i="9"/>
  <c r="BK227" i="9"/>
  <c r="BT227" i="9"/>
  <c r="BC227" i="9"/>
  <c r="BL227" i="9"/>
  <c r="BU227" i="9"/>
  <c r="BD227" i="9"/>
  <c r="BM227" i="9"/>
  <c r="BW227" i="9"/>
  <c r="BE227" i="9"/>
  <c r="BO227" i="9"/>
  <c r="BX227" i="9"/>
  <c r="AY227" i="9"/>
  <c r="BH227" i="9"/>
  <c r="BQ227" i="9"/>
  <c r="BG227" i="9"/>
  <c r="BP227" i="9"/>
  <c r="BB202" i="9"/>
  <c r="BJ202" i="9"/>
  <c r="BR202" i="9"/>
  <c r="BF202" i="9"/>
  <c r="BN202" i="9"/>
  <c r="BV202" i="9"/>
  <c r="BH202" i="9"/>
  <c r="BS202" i="9"/>
  <c r="AY202" i="9"/>
  <c r="BI202" i="9"/>
  <c r="BT202" i="9"/>
  <c r="BC202" i="9"/>
  <c r="BM202" i="9"/>
  <c r="BX202" i="9"/>
  <c r="BE202" i="9"/>
  <c r="BP202" i="9"/>
  <c r="BG202" i="9"/>
  <c r="BQ202" i="9"/>
  <c r="BL202" i="9"/>
  <c r="BO202" i="9"/>
  <c r="BU202" i="9"/>
  <c r="BW202" i="9"/>
  <c r="AZ202" i="9"/>
  <c r="BA202" i="9"/>
  <c r="BD202" i="9"/>
  <c r="BK202" i="9"/>
  <c r="BA155" i="9"/>
  <c r="BI155" i="9"/>
  <c r="BQ155" i="9"/>
  <c r="BC155" i="9"/>
  <c r="BK155" i="9"/>
  <c r="BS155" i="9"/>
  <c r="BD155" i="9"/>
  <c r="BL155" i="9"/>
  <c r="BT155" i="9"/>
  <c r="BE155" i="9"/>
  <c r="BM155" i="9"/>
  <c r="BU155" i="9"/>
  <c r="BF155" i="9"/>
  <c r="BN155" i="9"/>
  <c r="BV155" i="9"/>
  <c r="AZ155" i="9"/>
  <c r="BH155" i="9"/>
  <c r="BP155" i="9"/>
  <c r="BX155" i="9"/>
  <c r="BJ155" i="9"/>
  <c r="BO155" i="9"/>
  <c r="BR155" i="9"/>
  <c r="BW155" i="9"/>
  <c r="AY155" i="9"/>
  <c r="BB155" i="9"/>
  <c r="BG155" i="9"/>
  <c r="AY156" i="9"/>
  <c r="BG156" i="9"/>
  <c r="BO156" i="9"/>
  <c r="BW156" i="9"/>
  <c r="BA156" i="9"/>
  <c r="BI156" i="9"/>
  <c r="BQ156" i="9"/>
  <c r="BB156" i="9"/>
  <c r="BJ156" i="9"/>
  <c r="BC156" i="9"/>
  <c r="BK156" i="9"/>
  <c r="BS156" i="9"/>
  <c r="BD156" i="9"/>
  <c r="BL156" i="9"/>
  <c r="BT156" i="9"/>
  <c r="BF156" i="9"/>
  <c r="BN156" i="9"/>
  <c r="BV156" i="9"/>
  <c r="BP156" i="9"/>
  <c r="BR156" i="9"/>
  <c r="BU156" i="9"/>
  <c r="BX156" i="9"/>
  <c r="AZ156" i="9"/>
  <c r="BE156" i="9"/>
  <c r="BH156" i="9"/>
  <c r="BM156" i="9"/>
  <c r="BA147" i="9"/>
  <c r="BI147" i="9"/>
  <c r="BQ147" i="9"/>
  <c r="BB147" i="9"/>
  <c r="BJ147" i="9"/>
  <c r="BR147" i="9"/>
  <c r="BC147" i="9"/>
  <c r="BK147" i="9"/>
  <c r="BS147" i="9"/>
  <c r="BD147" i="9"/>
  <c r="BL147" i="9"/>
  <c r="BT147" i="9"/>
  <c r="BE147" i="9"/>
  <c r="BM147" i="9"/>
  <c r="BU147" i="9"/>
  <c r="BF147" i="9"/>
  <c r="BN147" i="9"/>
  <c r="BV147" i="9"/>
  <c r="AZ147" i="9"/>
  <c r="BH147" i="9"/>
  <c r="BP147" i="9"/>
  <c r="BX147" i="9"/>
  <c r="BO147" i="9"/>
  <c r="BW147" i="9"/>
  <c r="AY147" i="9"/>
  <c r="BG147" i="9"/>
  <c r="AZ234" i="9"/>
  <c r="BH234" i="9"/>
  <c r="BP234" i="9"/>
  <c r="BX234" i="9"/>
  <c r="BA234" i="9"/>
  <c r="BJ234" i="9"/>
  <c r="BS234" i="9"/>
  <c r="BB234" i="9"/>
  <c r="BK234" i="9"/>
  <c r="BT234" i="9"/>
  <c r="BC234" i="9"/>
  <c r="BL234" i="9"/>
  <c r="BU234" i="9"/>
  <c r="BD234" i="9"/>
  <c r="BM234" i="9"/>
  <c r="BV234" i="9"/>
  <c r="BE234" i="9"/>
  <c r="BN234" i="9"/>
  <c r="BW234" i="9"/>
  <c r="BF234" i="9"/>
  <c r="BO234" i="9"/>
  <c r="AY234" i="9"/>
  <c r="BI234" i="9"/>
  <c r="BR234" i="9"/>
  <c r="BQ234" i="9"/>
  <c r="BG234" i="9"/>
  <c r="BB248" i="9"/>
  <c r="BJ248" i="9"/>
  <c r="BR248" i="9"/>
  <c r="BC248" i="9"/>
  <c r="BK248" i="9"/>
  <c r="BS248" i="9"/>
  <c r="BD248" i="9"/>
  <c r="BL248" i="9"/>
  <c r="BT248" i="9"/>
  <c r="BE248" i="9"/>
  <c r="BM248" i="9"/>
  <c r="BU248" i="9"/>
  <c r="BF248" i="9"/>
  <c r="BN248" i="9"/>
  <c r="BV248" i="9"/>
  <c r="AY248" i="9"/>
  <c r="BG248" i="9"/>
  <c r="BO248" i="9"/>
  <c r="BW248" i="9"/>
  <c r="BA248" i="9"/>
  <c r="BI248" i="9"/>
  <c r="BQ248" i="9"/>
  <c r="AZ248" i="9"/>
  <c r="BH248" i="9"/>
  <c r="BP248" i="9"/>
  <c r="BX248" i="9"/>
  <c r="AY218" i="9"/>
  <c r="BG218" i="9"/>
  <c r="BO218" i="9"/>
  <c r="BW218" i="9"/>
  <c r="AZ218" i="9"/>
  <c r="BH218" i="9"/>
  <c r="BP218" i="9"/>
  <c r="BX218" i="9"/>
  <c r="BA218" i="9"/>
  <c r="BK218" i="9"/>
  <c r="BU218" i="9"/>
  <c r="BB218" i="9"/>
  <c r="BL218" i="9"/>
  <c r="BV218" i="9"/>
  <c r="BC218" i="9"/>
  <c r="BM218" i="9"/>
  <c r="BD218" i="9"/>
  <c r="BN218" i="9"/>
  <c r="BE218" i="9"/>
  <c r="BQ218" i="9"/>
  <c r="BF218" i="9"/>
  <c r="BR218" i="9"/>
  <c r="BJ218" i="9"/>
  <c r="BT218" i="9"/>
  <c r="BI218" i="9"/>
  <c r="BS218" i="9"/>
  <c r="BD209" i="9"/>
  <c r="BL209" i="9"/>
  <c r="BT209" i="9"/>
  <c r="AZ209" i="9"/>
  <c r="BH209" i="9"/>
  <c r="BP209" i="9"/>
  <c r="BX209" i="9"/>
  <c r="BG209" i="9"/>
  <c r="BR209" i="9"/>
  <c r="BI209" i="9"/>
  <c r="BS209" i="9"/>
  <c r="BB209" i="9"/>
  <c r="BM209" i="9"/>
  <c r="BW209" i="9"/>
  <c r="BE209" i="9"/>
  <c r="BO209" i="9"/>
  <c r="BF209" i="9"/>
  <c r="BQ209" i="9"/>
  <c r="BA209" i="9"/>
  <c r="BC209" i="9"/>
  <c r="BJ209" i="9"/>
  <c r="BK209" i="9"/>
  <c r="BN209" i="9"/>
  <c r="BU209" i="9"/>
  <c r="BV209" i="9"/>
  <c r="AY209" i="9"/>
  <c r="AZ249" i="9"/>
  <c r="BH249" i="9"/>
  <c r="BP249" i="9"/>
  <c r="BX249" i="9"/>
  <c r="BA249" i="9"/>
  <c r="BI249" i="9"/>
  <c r="BQ249" i="9"/>
  <c r="BB249" i="9"/>
  <c r="BJ249" i="9"/>
  <c r="BR249" i="9"/>
  <c r="BC249" i="9"/>
  <c r="BK249" i="9"/>
  <c r="BS249" i="9"/>
  <c r="BD249" i="9"/>
  <c r="BL249" i="9"/>
  <c r="BT249" i="9"/>
  <c r="BE249" i="9"/>
  <c r="BM249" i="9"/>
  <c r="BU249" i="9"/>
  <c r="AY249" i="9"/>
  <c r="BG249" i="9"/>
  <c r="BO249" i="9"/>
  <c r="BW249" i="9"/>
  <c r="BN249" i="9"/>
  <c r="BV249" i="9"/>
  <c r="BF249" i="9"/>
  <c r="BF238" i="9"/>
  <c r="BN238" i="9"/>
  <c r="BV238" i="9"/>
  <c r="AY238" i="9"/>
  <c r="BG238" i="9"/>
  <c r="BO238" i="9"/>
  <c r="BW238" i="9"/>
  <c r="AZ238" i="9"/>
  <c r="BH238" i="9"/>
  <c r="BP238" i="9"/>
  <c r="BX238" i="9"/>
  <c r="BA238" i="9"/>
  <c r="BI238" i="9"/>
  <c r="BQ238" i="9"/>
  <c r="BB238" i="9"/>
  <c r="BJ238" i="9"/>
  <c r="BR238" i="9"/>
  <c r="BC238" i="9"/>
  <c r="BK238" i="9"/>
  <c r="BS238" i="9"/>
  <c r="BE238" i="9"/>
  <c r="BM238" i="9"/>
  <c r="BU238" i="9"/>
  <c r="BD238" i="9"/>
  <c r="BL238" i="9"/>
  <c r="BT238" i="9"/>
  <c r="BA184" i="9"/>
  <c r="BI184" i="9"/>
  <c r="BQ184" i="9"/>
  <c r="BC184" i="9"/>
  <c r="BK184" i="9"/>
  <c r="BS184" i="9"/>
  <c r="BF184" i="9"/>
  <c r="BN184" i="9"/>
  <c r="BV184" i="9"/>
  <c r="BB184" i="9"/>
  <c r="BO184" i="9"/>
  <c r="BD184" i="9"/>
  <c r="BP184" i="9"/>
  <c r="BE184" i="9"/>
  <c r="BR184" i="9"/>
  <c r="BG184" i="9"/>
  <c r="BT184" i="9"/>
  <c r="BH184" i="9"/>
  <c r="BU184" i="9"/>
  <c r="BJ184" i="9"/>
  <c r="BW184" i="9"/>
  <c r="AY184" i="9"/>
  <c r="BL184" i="9"/>
  <c r="BX184" i="9"/>
  <c r="AZ184" i="9"/>
  <c r="BM184" i="9"/>
  <c r="BE190" i="9"/>
  <c r="BM190" i="9"/>
  <c r="BU190" i="9"/>
  <c r="AY190" i="9"/>
  <c r="BG190" i="9"/>
  <c r="BO190" i="9"/>
  <c r="BW190" i="9"/>
  <c r="BB190" i="9"/>
  <c r="BJ190" i="9"/>
  <c r="BR190" i="9"/>
  <c r="AZ190" i="9"/>
  <c r="BL190" i="9"/>
  <c r="BA190" i="9"/>
  <c r="BN190" i="9"/>
  <c r="BC190" i="9"/>
  <c r="BP190" i="9"/>
  <c r="BD190" i="9"/>
  <c r="BQ190" i="9"/>
  <c r="BF190" i="9"/>
  <c r="BS190" i="9"/>
  <c r="BH190" i="9"/>
  <c r="BT190" i="9"/>
  <c r="BI190" i="9"/>
  <c r="BV190" i="9"/>
  <c r="BK190" i="9"/>
  <c r="BX190" i="9"/>
  <c r="BA176" i="9"/>
  <c r="BI176" i="9"/>
  <c r="BQ176" i="9"/>
  <c r="BC176" i="9"/>
  <c r="BK176" i="9"/>
  <c r="BS176" i="9"/>
  <c r="BF176" i="9"/>
  <c r="BN176" i="9"/>
  <c r="BV176" i="9"/>
  <c r="BE176" i="9"/>
  <c r="BR176" i="9"/>
  <c r="BG176" i="9"/>
  <c r="BT176" i="9"/>
  <c r="BH176" i="9"/>
  <c r="BU176" i="9"/>
  <c r="BJ176" i="9"/>
  <c r="BW176" i="9"/>
  <c r="AY176" i="9"/>
  <c r="BL176" i="9"/>
  <c r="BX176" i="9"/>
  <c r="AZ176" i="9"/>
  <c r="BM176" i="9"/>
  <c r="BB176" i="9"/>
  <c r="BO176" i="9"/>
  <c r="BD176" i="9"/>
  <c r="BP176" i="9"/>
  <c r="BB240" i="9"/>
  <c r="BJ240" i="9"/>
  <c r="BR240" i="9"/>
  <c r="BC240" i="9"/>
  <c r="BK240" i="9"/>
  <c r="BS240" i="9"/>
  <c r="BD240" i="9"/>
  <c r="BL240" i="9"/>
  <c r="BT240" i="9"/>
  <c r="BE240" i="9"/>
  <c r="BM240" i="9"/>
  <c r="BU240" i="9"/>
  <c r="BF240" i="9"/>
  <c r="BN240" i="9"/>
  <c r="BV240" i="9"/>
  <c r="AY240" i="9"/>
  <c r="BG240" i="9"/>
  <c r="BO240" i="9"/>
  <c r="BW240" i="9"/>
  <c r="BA240" i="9"/>
  <c r="BI240" i="9"/>
  <c r="BQ240" i="9"/>
  <c r="AZ240" i="9"/>
  <c r="BH240" i="9"/>
  <c r="BP240" i="9"/>
  <c r="BX240" i="9"/>
  <c r="AZ230" i="9"/>
  <c r="BH230" i="9"/>
  <c r="BP230" i="9"/>
  <c r="BX230" i="9"/>
  <c r="BD230" i="9"/>
  <c r="BM230" i="9"/>
  <c r="BV230" i="9"/>
  <c r="BE230" i="9"/>
  <c r="BN230" i="9"/>
  <c r="BW230" i="9"/>
  <c r="BF230" i="9"/>
  <c r="BO230" i="9"/>
  <c r="BG230" i="9"/>
  <c r="BQ230" i="9"/>
  <c r="AY230" i="9"/>
  <c r="BI230" i="9"/>
  <c r="BR230" i="9"/>
  <c r="BA230" i="9"/>
  <c r="BJ230" i="9"/>
  <c r="BS230" i="9"/>
  <c r="BC230" i="9"/>
  <c r="BL230" i="9"/>
  <c r="BU230" i="9"/>
  <c r="BB230" i="9"/>
  <c r="BK230" i="9"/>
  <c r="BT230" i="9"/>
  <c r="BF231" i="9"/>
  <c r="BN231" i="9"/>
  <c r="BV231" i="9"/>
  <c r="BE231" i="9"/>
  <c r="BO231" i="9"/>
  <c r="BX231" i="9"/>
  <c r="BG231" i="9"/>
  <c r="BP231" i="9"/>
  <c r="AY231" i="9"/>
  <c r="BH231" i="9"/>
  <c r="BQ231" i="9"/>
  <c r="AZ231" i="9"/>
  <c r="BI231" i="9"/>
  <c r="BR231" i="9"/>
  <c r="BA231" i="9"/>
  <c r="BJ231" i="9"/>
  <c r="BS231" i="9"/>
  <c r="BB231" i="9"/>
  <c r="BK231" i="9"/>
  <c r="BT231" i="9"/>
  <c r="BD231" i="9"/>
  <c r="BM231" i="9"/>
  <c r="BW231" i="9"/>
  <c r="BU231" i="9"/>
  <c r="BC231" i="9"/>
  <c r="BL231" i="9"/>
  <c r="AZ241" i="9"/>
  <c r="BH241" i="9"/>
  <c r="BP241" i="9"/>
  <c r="BX241" i="9"/>
  <c r="BA241" i="9"/>
  <c r="BI241" i="9"/>
  <c r="BQ241" i="9"/>
  <c r="BB241" i="9"/>
  <c r="BJ241" i="9"/>
  <c r="BR241" i="9"/>
  <c r="BC241" i="9"/>
  <c r="BK241" i="9"/>
  <c r="BS241" i="9"/>
  <c r="BD241" i="9"/>
  <c r="BL241" i="9"/>
  <c r="BT241" i="9"/>
  <c r="BE241" i="9"/>
  <c r="BM241" i="9"/>
  <c r="BU241" i="9"/>
  <c r="AY241" i="9"/>
  <c r="BG241" i="9"/>
  <c r="BO241" i="9"/>
  <c r="BW241" i="9"/>
  <c r="BF241" i="9"/>
  <c r="BN241" i="9"/>
  <c r="BV241" i="9"/>
  <c r="BF246" i="9"/>
  <c r="BN246" i="9"/>
  <c r="BV246" i="9"/>
  <c r="AY246" i="9"/>
  <c r="BG246" i="9"/>
  <c r="BO246" i="9"/>
  <c r="BW246" i="9"/>
  <c r="AZ246" i="9"/>
  <c r="BH246" i="9"/>
  <c r="BP246" i="9"/>
  <c r="BX246" i="9"/>
  <c r="BA246" i="9"/>
  <c r="BI246" i="9"/>
  <c r="BQ246" i="9"/>
  <c r="BB246" i="9"/>
  <c r="BJ246" i="9"/>
  <c r="BR246" i="9"/>
  <c r="BC246" i="9"/>
  <c r="BK246" i="9"/>
  <c r="BS246" i="9"/>
  <c r="BE246" i="9"/>
  <c r="BM246" i="9"/>
  <c r="BU246" i="9"/>
  <c r="BD246" i="9"/>
  <c r="BL246" i="9"/>
  <c r="BT246" i="9"/>
  <c r="BD247" i="9"/>
  <c r="BL247" i="9"/>
  <c r="BT247" i="9"/>
  <c r="BE247" i="9"/>
  <c r="BM247" i="9"/>
  <c r="BU247" i="9"/>
  <c r="BF247" i="9"/>
  <c r="BN247" i="9"/>
  <c r="BV247" i="9"/>
  <c r="AY247" i="9"/>
  <c r="BG247" i="9"/>
  <c r="BO247" i="9"/>
  <c r="BW247" i="9"/>
  <c r="AZ247" i="9"/>
  <c r="BH247" i="9"/>
  <c r="BP247" i="9"/>
  <c r="BX247" i="9"/>
  <c r="BA247" i="9"/>
  <c r="BI247" i="9"/>
  <c r="BQ247" i="9"/>
  <c r="BC247" i="9"/>
  <c r="BK247" i="9"/>
  <c r="BS247" i="9"/>
  <c r="BB247" i="9"/>
  <c r="BJ247" i="9"/>
  <c r="BR247" i="9"/>
  <c r="AY164" i="9"/>
  <c r="BG164" i="9"/>
  <c r="BO164" i="9"/>
  <c r="BW164" i="9"/>
  <c r="BA164" i="9"/>
  <c r="BI164" i="9"/>
  <c r="BQ164" i="9"/>
  <c r="BC164" i="9"/>
  <c r="BK164" i="9"/>
  <c r="BS164" i="9"/>
  <c r="BD164" i="9"/>
  <c r="BL164" i="9"/>
  <c r="BT164" i="9"/>
  <c r="BF164" i="9"/>
  <c r="BN164" i="9"/>
  <c r="BV164" i="9"/>
  <c r="AZ164" i="9"/>
  <c r="BU164" i="9"/>
  <c r="BB164" i="9"/>
  <c r="BX164" i="9"/>
  <c r="BE164" i="9"/>
  <c r="BH164" i="9"/>
  <c r="BJ164" i="9"/>
  <c r="BM164" i="9"/>
  <c r="BP164" i="9"/>
  <c r="BR164" i="9"/>
  <c r="BA159" i="9"/>
  <c r="BI159" i="9"/>
  <c r="BQ159" i="9"/>
  <c r="BC159" i="9"/>
  <c r="BK159" i="9"/>
  <c r="BS159" i="9"/>
  <c r="BE159" i="9"/>
  <c r="BM159" i="9"/>
  <c r="BU159" i="9"/>
  <c r="BF159" i="9"/>
  <c r="BN159" i="9"/>
  <c r="BV159" i="9"/>
  <c r="AZ159" i="9"/>
  <c r="BH159" i="9"/>
  <c r="BP159" i="9"/>
  <c r="BX159" i="9"/>
  <c r="BB159" i="9"/>
  <c r="BW159" i="9"/>
  <c r="BD159" i="9"/>
  <c r="BG159" i="9"/>
  <c r="BJ159" i="9"/>
  <c r="BL159" i="9"/>
  <c r="BO159" i="9"/>
  <c r="BR159" i="9"/>
  <c r="AY159" i="9"/>
  <c r="BT159" i="9"/>
  <c r="BE157" i="9"/>
  <c r="BM157" i="9"/>
  <c r="BU157" i="9"/>
  <c r="AY157" i="9"/>
  <c r="BG157" i="9"/>
  <c r="BO157" i="9"/>
  <c r="BW157" i="9"/>
  <c r="BA157" i="9"/>
  <c r="BI157" i="9"/>
  <c r="BQ157" i="9"/>
  <c r="BB157" i="9"/>
  <c r="BJ157" i="9"/>
  <c r="BR157" i="9"/>
  <c r="BD157" i="9"/>
  <c r="BL157" i="9"/>
  <c r="BT157" i="9"/>
  <c r="BK157" i="9"/>
  <c r="BN157" i="9"/>
  <c r="BP157" i="9"/>
  <c r="BS157" i="9"/>
  <c r="AZ157" i="9"/>
  <c r="BV157" i="9"/>
  <c r="BC157" i="9"/>
  <c r="BX157" i="9"/>
  <c r="BF157" i="9"/>
  <c r="BH157" i="9"/>
  <c r="BE194" i="9"/>
  <c r="BM194" i="9"/>
  <c r="BU194" i="9"/>
  <c r="AY194" i="9"/>
  <c r="BG194" i="9"/>
  <c r="BO194" i="9"/>
  <c r="BW194" i="9"/>
  <c r="BB194" i="9"/>
  <c r="BJ194" i="9"/>
  <c r="BR194" i="9"/>
  <c r="BK194" i="9"/>
  <c r="BX194" i="9"/>
  <c r="AZ194" i="9"/>
  <c r="BL194" i="9"/>
  <c r="BA194" i="9"/>
  <c r="BN194" i="9"/>
  <c r="BC194" i="9"/>
  <c r="BP194" i="9"/>
  <c r="BD194" i="9"/>
  <c r="BQ194" i="9"/>
  <c r="BF194" i="9"/>
  <c r="BS194" i="9"/>
  <c r="BH194" i="9"/>
  <c r="BT194" i="9"/>
  <c r="BI194" i="9"/>
  <c r="BV194" i="9"/>
  <c r="BA167" i="9"/>
  <c r="BI167" i="9"/>
  <c r="BQ167" i="9"/>
  <c r="BC167" i="9"/>
  <c r="BK167" i="9"/>
  <c r="BS167" i="9"/>
  <c r="BE167" i="9"/>
  <c r="BM167" i="9"/>
  <c r="BU167" i="9"/>
  <c r="BF167" i="9"/>
  <c r="BN167" i="9"/>
  <c r="BV167" i="9"/>
  <c r="AZ167" i="9"/>
  <c r="BH167" i="9"/>
  <c r="BP167" i="9"/>
  <c r="BX167" i="9"/>
  <c r="BG167" i="9"/>
  <c r="BJ167" i="9"/>
  <c r="BL167" i="9"/>
  <c r="BO167" i="9"/>
  <c r="BR167" i="9"/>
  <c r="AY167" i="9"/>
  <c r="BT167" i="9"/>
  <c r="BB167" i="9"/>
  <c r="BW167" i="9"/>
  <c r="BD167" i="9"/>
  <c r="BE223" i="9"/>
  <c r="BM223" i="9"/>
  <c r="BU223" i="9"/>
  <c r="BF223" i="9"/>
  <c r="BN223" i="9"/>
  <c r="BV223" i="9"/>
  <c r="AY223" i="9"/>
  <c r="BI223" i="9"/>
  <c r="BS223" i="9"/>
  <c r="AZ223" i="9"/>
  <c r="BJ223" i="9"/>
  <c r="BT223" i="9"/>
  <c r="BA223" i="9"/>
  <c r="BK223" i="9"/>
  <c r="BW223" i="9"/>
  <c r="BB223" i="9"/>
  <c r="BL223" i="9"/>
  <c r="BX223" i="9"/>
  <c r="BC223" i="9"/>
  <c r="BO223" i="9"/>
  <c r="BD223" i="9"/>
  <c r="BP223" i="9"/>
  <c r="BH223" i="9"/>
  <c r="BR223" i="9"/>
  <c r="BG223" i="9"/>
  <c r="BQ223" i="9"/>
  <c r="BB210" i="9"/>
  <c r="BJ210" i="9"/>
  <c r="BR210" i="9"/>
  <c r="BF210" i="9"/>
  <c r="BN210" i="9"/>
  <c r="BV210" i="9"/>
  <c r="BC210" i="9"/>
  <c r="BM210" i="9"/>
  <c r="BX210" i="9"/>
  <c r="BD210" i="9"/>
  <c r="BO210" i="9"/>
  <c r="BH210" i="9"/>
  <c r="BS210" i="9"/>
  <c r="AZ210" i="9"/>
  <c r="BK210" i="9"/>
  <c r="BU210" i="9"/>
  <c r="BA210" i="9"/>
  <c r="BL210" i="9"/>
  <c r="BW210" i="9"/>
  <c r="BE210" i="9"/>
  <c r="BG210" i="9"/>
  <c r="BI210" i="9"/>
  <c r="BP210" i="9"/>
  <c r="BQ210" i="9"/>
  <c r="BT210" i="9"/>
  <c r="AY210" i="9"/>
  <c r="BB206" i="9"/>
  <c r="BJ206" i="9"/>
  <c r="BR206" i="9"/>
  <c r="BF206" i="9"/>
  <c r="BN206" i="9"/>
  <c r="BV206" i="9"/>
  <c r="AZ206" i="9"/>
  <c r="BK206" i="9"/>
  <c r="BU206" i="9"/>
  <c r="BA206" i="9"/>
  <c r="BL206" i="9"/>
  <c r="BW206" i="9"/>
  <c r="BE206" i="9"/>
  <c r="BP206" i="9"/>
  <c r="BH206" i="9"/>
  <c r="BS206" i="9"/>
  <c r="AY206" i="9"/>
  <c r="BI206" i="9"/>
  <c r="BT206" i="9"/>
  <c r="BX206" i="9"/>
  <c r="BC206" i="9"/>
  <c r="BD206" i="9"/>
  <c r="BG206" i="9"/>
  <c r="BM206" i="9"/>
  <c r="BO206" i="9"/>
  <c r="BQ206" i="9"/>
  <c r="BD232" i="9"/>
  <c r="BL232" i="9"/>
  <c r="BT232" i="9"/>
  <c r="BG232" i="9"/>
  <c r="BP232" i="9"/>
  <c r="AY232" i="9"/>
  <c r="BH232" i="9"/>
  <c r="BQ232" i="9"/>
  <c r="AZ232" i="9"/>
  <c r="BI232" i="9"/>
  <c r="BR232" i="9"/>
  <c r="BA232" i="9"/>
  <c r="BJ232" i="9"/>
  <c r="BS232" i="9"/>
  <c r="BB232" i="9"/>
  <c r="BK232" i="9"/>
  <c r="BU232" i="9"/>
  <c r="BC232" i="9"/>
  <c r="BM232" i="9"/>
  <c r="BV232" i="9"/>
  <c r="BF232" i="9"/>
  <c r="BO232" i="9"/>
  <c r="BX232" i="9"/>
  <c r="BE232" i="9"/>
  <c r="BN232" i="9"/>
  <c r="BW232" i="9"/>
  <c r="AZ245" i="9"/>
  <c r="BH245" i="9"/>
  <c r="BP245" i="9"/>
  <c r="BX245" i="9"/>
  <c r="BA245" i="9"/>
  <c r="BI245" i="9"/>
  <c r="BQ245" i="9"/>
  <c r="BB245" i="9"/>
  <c r="BJ245" i="9"/>
  <c r="BR245" i="9"/>
  <c r="BC245" i="9"/>
  <c r="BK245" i="9"/>
  <c r="BS245" i="9"/>
  <c r="BD245" i="9"/>
  <c r="BL245" i="9"/>
  <c r="BT245" i="9"/>
  <c r="BE245" i="9"/>
  <c r="BM245" i="9"/>
  <c r="BU245" i="9"/>
  <c r="AY245" i="9"/>
  <c r="BG245" i="9"/>
  <c r="BO245" i="9"/>
  <c r="BW245" i="9"/>
  <c r="BF245" i="9"/>
  <c r="BN245" i="9"/>
  <c r="BV245" i="9"/>
  <c r="BD201" i="9"/>
  <c r="BL201" i="9"/>
  <c r="BT201" i="9"/>
  <c r="AZ201" i="9"/>
  <c r="BH201" i="9"/>
  <c r="BP201" i="9"/>
  <c r="BX201" i="9"/>
  <c r="BB201" i="9"/>
  <c r="BM201" i="9"/>
  <c r="BW201" i="9"/>
  <c r="BC201" i="9"/>
  <c r="BN201" i="9"/>
  <c r="BG201" i="9"/>
  <c r="BR201" i="9"/>
  <c r="AY201" i="9"/>
  <c r="BJ201" i="9"/>
  <c r="BU201" i="9"/>
  <c r="BA201" i="9"/>
  <c r="BK201" i="9"/>
  <c r="BV201" i="9"/>
  <c r="BI201" i="9"/>
  <c r="BO201" i="9"/>
  <c r="BQ201" i="9"/>
  <c r="BS201" i="9"/>
  <c r="BE201" i="9"/>
  <c r="BF201" i="9"/>
  <c r="BB233" i="9"/>
  <c r="BJ233" i="9"/>
  <c r="BR233" i="9"/>
  <c r="AY233" i="9"/>
  <c r="BH233" i="9"/>
  <c r="BQ233" i="9"/>
  <c r="AZ233" i="9"/>
  <c r="BI233" i="9"/>
  <c r="BS233" i="9"/>
  <c r="BA233" i="9"/>
  <c r="BK233" i="9"/>
  <c r="BT233" i="9"/>
  <c r="BC233" i="9"/>
  <c r="BL233" i="9"/>
  <c r="BU233" i="9"/>
  <c r="BD233" i="9"/>
  <c r="BM233" i="9"/>
  <c r="BV233" i="9"/>
  <c r="BE233" i="9"/>
  <c r="BN233" i="9"/>
  <c r="BW233" i="9"/>
  <c r="BG233" i="9"/>
  <c r="BP233" i="9"/>
  <c r="BF233" i="9"/>
  <c r="BO233" i="9"/>
  <c r="BX233" i="9"/>
  <c r="BB236" i="9"/>
  <c r="BJ236" i="9"/>
  <c r="BR236" i="9"/>
  <c r="BC236" i="9"/>
  <c r="BK236" i="9"/>
  <c r="BS236" i="9"/>
  <c r="BD236" i="9"/>
  <c r="BL236" i="9"/>
  <c r="BT236" i="9"/>
  <c r="BE236" i="9"/>
  <c r="BM236" i="9"/>
  <c r="BU236" i="9"/>
  <c r="BF236" i="9"/>
  <c r="BN236" i="9"/>
  <c r="BV236" i="9"/>
  <c r="AY236" i="9"/>
  <c r="BG236" i="9"/>
  <c r="BO236" i="9"/>
  <c r="BW236" i="9"/>
  <c r="BA236" i="9"/>
  <c r="BI236" i="9"/>
  <c r="BQ236" i="9"/>
  <c r="AZ236" i="9"/>
  <c r="BH236" i="9"/>
  <c r="BP236" i="9"/>
  <c r="BX236" i="9"/>
  <c r="BC166" i="9"/>
  <c r="BK166" i="9"/>
  <c r="BS166" i="9"/>
  <c r="BE166" i="9"/>
  <c r="BM166" i="9"/>
  <c r="BU166" i="9"/>
  <c r="AY166" i="9"/>
  <c r="BG166" i="9"/>
  <c r="BO166" i="9"/>
  <c r="BW166" i="9"/>
  <c r="AZ166" i="9"/>
  <c r="BH166" i="9"/>
  <c r="BP166" i="9"/>
  <c r="BX166" i="9"/>
  <c r="BB166" i="9"/>
  <c r="BJ166" i="9"/>
  <c r="BR166" i="9"/>
  <c r="BL166" i="9"/>
  <c r="BN166" i="9"/>
  <c r="BQ166" i="9"/>
  <c r="BT166" i="9"/>
  <c r="BA166" i="9"/>
  <c r="BV166" i="9"/>
  <c r="BD166" i="9"/>
  <c r="BF166" i="9"/>
  <c r="BI166" i="9"/>
  <c r="BA188" i="9"/>
  <c r="BI188" i="9"/>
  <c r="BQ188" i="9"/>
  <c r="BC188" i="9"/>
  <c r="BK188" i="9"/>
  <c r="BS188" i="9"/>
  <c r="BF188" i="9"/>
  <c r="BN188" i="9"/>
  <c r="BV188" i="9"/>
  <c r="AZ188" i="9"/>
  <c r="BM188" i="9"/>
  <c r="BB188" i="9"/>
  <c r="BO188" i="9"/>
  <c r="BD188" i="9"/>
  <c r="BP188" i="9"/>
  <c r="BE188" i="9"/>
  <c r="BR188" i="9"/>
  <c r="BG188" i="9"/>
  <c r="BT188" i="9"/>
  <c r="BH188" i="9"/>
  <c r="BU188" i="9"/>
  <c r="BJ188" i="9"/>
  <c r="BW188" i="9"/>
  <c r="AY188" i="9"/>
  <c r="BL188" i="9"/>
  <c r="BX188" i="9"/>
  <c r="BB214" i="9"/>
  <c r="BJ214" i="9"/>
  <c r="BR214" i="9"/>
  <c r="BF214" i="9"/>
  <c r="BN214" i="9"/>
  <c r="BV214" i="9"/>
  <c r="BE214" i="9"/>
  <c r="BP214" i="9"/>
  <c r="AZ214" i="9"/>
  <c r="BK214" i="9"/>
  <c r="BU214" i="9"/>
  <c r="BC214" i="9"/>
  <c r="BM214" i="9"/>
  <c r="BX214" i="9"/>
  <c r="BD214" i="9"/>
  <c r="BO214" i="9"/>
  <c r="AY214" i="9"/>
  <c r="BT214" i="9"/>
  <c r="BA214" i="9"/>
  <c r="BW214" i="9"/>
  <c r="BG214" i="9"/>
  <c r="BH214" i="9"/>
  <c r="BI214" i="9"/>
  <c r="BL214" i="9"/>
  <c r="BS214" i="9"/>
  <c r="BQ214" i="9"/>
  <c r="BJ57" i="11"/>
  <c r="BF212" i="9"/>
  <c r="BN212" i="9"/>
  <c r="BV212" i="9"/>
  <c r="BB212" i="9"/>
  <c r="BJ212" i="9"/>
  <c r="BR212" i="9"/>
  <c r="BD212" i="9"/>
  <c r="BO212" i="9"/>
  <c r="BE212" i="9"/>
  <c r="AY212" i="9"/>
  <c r="BI212" i="9"/>
  <c r="BT212" i="9"/>
  <c r="BA212" i="9"/>
  <c r="BL212" i="9"/>
  <c r="BW212" i="9"/>
  <c r="BC212" i="9"/>
  <c r="BM212" i="9"/>
  <c r="BX212" i="9"/>
  <c r="BH212" i="9"/>
  <c r="BK212" i="9"/>
  <c r="BP212" i="9"/>
  <c r="BQ212" i="9"/>
  <c r="BS212" i="9"/>
  <c r="BU212" i="9"/>
  <c r="AZ212" i="9"/>
  <c r="BG212" i="9"/>
  <c r="BD228" i="9"/>
  <c r="BL228" i="9"/>
  <c r="BT228" i="9"/>
  <c r="BA228" i="9"/>
  <c r="BJ228" i="9"/>
  <c r="BS228" i="9"/>
  <c r="BB228" i="9"/>
  <c r="BK228" i="9"/>
  <c r="BU228" i="9"/>
  <c r="BC228" i="9"/>
  <c r="BM228" i="9"/>
  <c r="BV228" i="9"/>
  <c r="BE228" i="9"/>
  <c r="BN228" i="9"/>
  <c r="BW228" i="9"/>
  <c r="BF228" i="9"/>
  <c r="BO228" i="9"/>
  <c r="BX228" i="9"/>
  <c r="BG228" i="9"/>
  <c r="BP228" i="9"/>
  <c r="AZ228" i="9"/>
  <c r="BI228" i="9"/>
  <c r="BR228" i="9"/>
  <c r="AY228" i="9"/>
  <c r="BH228" i="9"/>
  <c r="BQ228" i="9"/>
  <c r="BA225" i="9"/>
  <c r="BI225" i="9"/>
  <c r="BQ225" i="9"/>
  <c r="BB225" i="9"/>
  <c r="BJ225" i="9"/>
  <c r="BR225" i="9"/>
  <c r="AY225" i="9"/>
  <c r="BK225" i="9"/>
  <c r="BU225" i="9"/>
  <c r="AZ225" i="9"/>
  <c r="BL225" i="9"/>
  <c r="BV225" i="9"/>
  <c r="BC225" i="9"/>
  <c r="BM225" i="9"/>
  <c r="BW225" i="9"/>
  <c r="BD225" i="9"/>
  <c r="BN225" i="9"/>
  <c r="BX225" i="9"/>
  <c r="BE225" i="9"/>
  <c r="BO225" i="9"/>
  <c r="BF225" i="9"/>
  <c r="BP225" i="9"/>
  <c r="BH225" i="9"/>
  <c r="BT225" i="9"/>
  <c r="BG225" i="9"/>
  <c r="BS225" i="9"/>
  <c r="BA217" i="9"/>
  <c r="BI217" i="9"/>
  <c r="BQ217" i="9"/>
  <c r="BB217" i="9"/>
  <c r="BJ217" i="9"/>
  <c r="BR217" i="9"/>
  <c r="BE217" i="9"/>
  <c r="BO217" i="9"/>
  <c r="BF217" i="9"/>
  <c r="BP217" i="9"/>
  <c r="BG217" i="9"/>
  <c r="BS217" i="9"/>
  <c r="BH217" i="9"/>
  <c r="BT217" i="9"/>
  <c r="AY217" i="9"/>
  <c r="BK217" i="9"/>
  <c r="BU217" i="9"/>
  <c r="AZ217" i="9"/>
  <c r="BL217" i="9"/>
  <c r="BV217" i="9"/>
  <c r="BD217" i="9"/>
  <c r="BN217" i="9"/>
  <c r="BX217" i="9"/>
  <c r="BC217" i="9"/>
  <c r="BM217" i="9"/>
  <c r="BW217" i="9"/>
  <c r="AZ203" i="9"/>
  <c r="BH203" i="9"/>
  <c r="BP203" i="9"/>
  <c r="BX203" i="9"/>
  <c r="BD203" i="9"/>
  <c r="BL203" i="9"/>
  <c r="BT203" i="9"/>
  <c r="BC203" i="9"/>
  <c r="BN203" i="9"/>
  <c r="BE203" i="9"/>
  <c r="BO203" i="9"/>
  <c r="BI203" i="9"/>
  <c r="BS203" i="9"/>
  <c r="BA203" i="9"/>
  <c r="BK203" i="9"/>
  <c r="BV203" i="9"/>
  <c r="BB203" i="9"/>
  <c r="BM203" i="9"/>
  <c r="BW203" i="9"/>
  <c r="BQ203" i="9"/>
  <c r="BR203" i="9"/>
  <c r="BU203" i="9"/>
  <c r="AY203" i="9"/>
  <c r="BF203" i="9"/>
  <c r="BG203" i="9"/>
  <c r="BJ203" i="9"/>
  <c r="BB229" i="9"/>
  <c r="BJ229" i="9"/>
  <c r="BR229" i="9"/>
  <c r="BC229" i="9"/>
  <c r="BL229" i="9"/>
  <c r="BU229" i="9"/>
  <c r="BD229" i="9"/>
  <c r="BM229" i="9"/>
  <c r="BV229" i="9"/>
  <c r="BE229" i="9"/>
  <c r="BN229" i="9"/>
  <c r="BW229" i="9"/>
  <c r="BF229" i="9"/>
  <c r="BO229" i="9"/>
  <c r="BX229" i="9"/>
  <c r="BG229" i="9"/>
  <c r="BP229" i="9"/>
  <c r="AY229" i="9"/>
  <c r="BH229" i="9"/>
  <c r="BQ229" i="9"/>
  <c r="BA229" i="9"/>
  <c r="BK229" i="9"/>
  <c r="BT229" i="9"/>
  <c r="AZ229" i="9"/>
  <c r="BI229" i="9"/>
  <c r="BS229" i="9"/>
  <c r="BF200" i="9"/>
  <c r="BN200" i="9"/>
  <c r="BV200" i="9"/>
  <c r="BB200" i="9"/>
  <c r="BJ200" i="9"/>
  <c r="BR200" i="9"/>
  <c r="BG200" i="9"/>
  <c r="BQ200" i="9"/>
  <c r="BH200" i="9"/>
  <c r="BS200" i="9"/>
  <c r="BA200" i="9"/>
  <c r="BL200" i="9"/>
  <c r="BW200" i="9"/>
  <c r="BC200" i="9"/>
  <c r="BM200" i="9"/>
  <c r="BD200" i="9"/>
  <c r="BO200" i="9"/>
  <c r="BE200" i="9"/>
  <c r="BP200" i="9"/>
  <c r="AZ200" i="9"/>
  <c r="BI200" i="9"/>
  <c r="BK200" i="9"/>
  <c r="BT200" i="9"/>
  <c r="BU200" i="9"/>
  <c r="BX200" i="9"/>
  <c r="AY200" i="9"/>
  <c r="BC224" i="9"/>
  <c r="BK224" i="9"/>
  <c r="BS224" i="9"/>
  <c r="BD224" i="9"/>
  <c r="BL224" i="9"/>
  <c r="BT224" i="9"/>
  <c r="BE224" i="9"/>
  <c r="BO224" i="9"/>
  <c r="BF224" i="9"/>
  <c r="BP224" i="9"/>
  <c r="BG224" i="9"/>
  <c r="BQ224" i="9"/>
  <c r="BH224" i="9"/>
  <c r="BR224" i="9"/>
  <c r="AY224" i="9"/>
  <c r="BI224" i="9"/>
  <c r="BU224" i="9"/>
  <c r="AZ224" i="9"/>
  <c r="BJ224" i="9"/>
  <c r="BV224" i="9"/>
  <c r="BB224" i="9"/>
  <c r="BN224" i="9"/>
  <c r="BX224" i="9"/>
  <c r="BA224" i="9"/>
  <c r="BM224" i="9"/>
  <c r="BW224" i="9"/>
  <c r="BA221" i="9"/>
  <c r="BI221" i="9"/>
  <c r="BQ221" i="9"/>
  <c r="BB221" i="9"/>
  <c r="BJ221" i="9"/>
  <c r="BR221" i="9"/>
  <c r="BG221" i="9"/>
  <c r="BS221" i="9"/>
  <c r="BH221" i="9"/>
  <c r="BT221" i="9"/>
  <c r="AY221" i="9"/>
  <c r="BK221" i="9"/>
  <c r="BU221" i="9"/>
  <c r="AZ221" i="9"/>
  <c r="BL221" i="9"/>
  <c r="BV221" i="9"/>
  <c r="BC221" i="9"/>
  <c r="BM221" i="9"/>
  <c r="BW221" i="9"/>
  <c r="BD221" i="9"/>
  <c r="BN221" i="9"/>
  <c r="BX221" i="9"/>
  <c r="BF221" i="9"/>
  <c r="BP221" i="9"/>
  <c r="BE221" i="9"/>
  <c r="BO221" i="9"/>
  <c r="BC220" i="9"/>
  <c r="BK220" i="9"/>
  <c r="BS220" i="9"/>
  <c r="BD220" i="9"/>
  <c r="BL220" i="9"/>
  <c r="BT220" i="9"/>
  <c r="BA220" i="9"/>
  <c r="BM220" i="9"/>
  <c r="BW220" i="9"/>
  <c r="BB220" i="9"/>
  <c r="BN220" i="9"/>
  <c r="BX220" i="9"/>
  <c r="BE220" i="9"/>
  <c r="BO220" i="9"/>
  <c r="BF220" i="9"/>
  <c r="BP220" i="9"/>
  <c r="BG220" i="9"/>
  <c r="BQ220" i="9"/>
  <c r="BH220" i="9"/>
  <c r="BR220" i="9"/>
  <c r="AZ220" i="9"/>
  <c r="BJ220" i="9"/>
  <c r="BV220" i="9"/>
  <c r="AY220" i="9"/>
  <c r="BI220" i="9"/>
  <c r="BU220" i="9"/>
  <c r="BF242" i="9"/>
  <c r="BN242" i="9"/>
  <c r="BV242" i="9"/>
  <c r="AY242" i="9"/>
  <c r="BG242" i="9"/>
  <c r="BO242" i="9"/>
  <c r="BW242" i="9"/>
  <c r="AZ242" i="9"/>
  <c r="BH242" i="9"/>
  <c r="BP242" i="9"/>
  <c r="BX242" i="9"/>
  <c r="BA242" i="9"/>
  <c r="BI242" i="9"/>
  <c r="BQ242" i="9"/>
  <c r="BB242" i="9"/>
  <c r="BJ242" i="9"/>
  <c r="BR242" i="9"/>
  <c r="BC242" i="9"/>
  <c r="BK242" i="9"/>
  <c r="BS242" i="9"/>
  <c r="BE242" i="9"/>
  <c r="BM242" i="9"/>
  <c r="BU242" i="9"/>
  <c r="BD242" i="9"/>
  <c r="BL242" i="9"/>
  <c r="BT242" i="9"/>
  <c r="BD243" i="9"/>
  <c r="BL243" i="9"/>
  <c r="BT243" i="9"/>
  <c r="BE243" i="9"/>
  <c r="BM243" i="9"/>
  <c r="BU243" i="9"/>
  <c r="BF243" i="9"/>
  <c r="BN243" i="9"/>
  <c r="BV243" i="9"/>
  <c r="AY243" i="9"/>
  <c r="BG243" i="9"/>
  <c r="BO243" i="9"/>
  <c r="BW243" i="9"/>
  <c r="AZ243" i="9"/>
  <c r="BH243" i="9"/>
  <c r="BP243" i="9"/>
  <c r="BX243" i="9"/>
  <c r="BA243" i="9"/>
  <c r="BI243" i="9"/>
  <c r="BQ243" i="9"/>
  <c r="BC243" i="9"/>
  <c r="BK243" i="9"/>
  <c r="BS243" i="9"/>
  <c r="BB243" i="9"/>
  <c r="BJ243" i="9"/>
  <c r="BR243" i="9"/>
  <c r="BA151" i="9"/>
  <c r="BI151" i="9"/>
  <c r="BQ151" i="9"/>
  <c r="BC151" i="9"/>
  <c r="BK151" i="9"/>
  <c r="BS151" i="9"/>
  <c r="BD151" i="9"/>
  <c r="BL151" i="9"/>
  <c r="BT151" i="9"/>
  <c r="BE151" i="9"/>
  <c r="BM151" i="9"/>
  <c r="BU151" i="9"/>
  <c r="BF151" i="9"/>
  <c r="BN151" i="9"/>
  <c r="BV151" i="9"/>
  <c r="AZ151" i="9"/>
  <c r="BH151" i="9"/>
  <c r="BP151" i="9"/>
  <c r="BX151" i="9"/>
  <c r="BR151" i="9"/>
  <c r="BW151" i="9"/>
  <c r="AY151" i="9"/>
  <c r="BB151" i="9"/>
  <c r="BG151" i="9"/>
  <c r="BJ151" i="9"/>
  <c r="BO151" i="9"/>
  <c r="BC154" i="9"/>
  <c r="BK154" i="9"/>
  <c r="BS154" i="9"/>
  <c r="BE154" i="9"/>
  <c r="BM154" i="9"/>
  <c r="BU154" i="9"/>
  <c r="BF154" i="9"/>
  <c r="BN154" i="9"/>
  <c r="BV154" i="9"/>
  <c r="AY154" i="9"/>
  <c r="BG154" i="9"/>
  <c r="BO154" i="9"/>
  <c r="BW154" i="9"/>
  <c r="AZ154" i="9"/>
  <c r="BH154" i="9"/>
  <c r="BP154" i="9"/>
  <c r="BX154" i="9"/>
  <c r="BB154" i="9"/>
  <c r="BJ154" i="9"/>
  <c r="BR154" i="9"/>
  <c r="BD154" i="9"/>
  <c r="BI154" i="9"/>
  <c r="BL154" i="9"/>
  <c r="BQ154" i="9"/>
  <c r="BT154" i="9"/>
  <c r="BA154" i="9"/>
  <c r="AY193" i="9"/>
  <c r="BG193" i="9"/>
  <c r="BO193" i="9"/>
  <c r="BW193" i="9"/>
  <c r="BA193" i="9"/>
  <c r="BI193" i="9"/>
  <c r="BQ193" i="9"/>
  <c r="BD193" i="9"/>
  <c r="BL193" i="9"/>
  <c r="BT193" i="9"/>
  <c r="BK193" i="9"/>
  <c r="BX193" i="9"/>
  <c r="AZ193" i="9"/>
  <c r="BM193" i="9"/>
  <c r="BB193" i="9"/>
  <c r="BN193" i="9"/>
  <c r="BC193" i="9"/>
  <c r="BP193" i="9"/>
  <c r="BE193" i="9"/>
  <c r="BR193" i="9"/>
  <c r="BF193" i="9"/>
  <c r="BS193" i="9"/>
  <c r="BH193" i="9"/>
  <c r="BU193" i="9"/>
  <c r="BJ193" i="9"/>
  <c r="BV193" i="9"/>
  <c r="BC187" i="9"/>
  <c r="BK187" i="9"/>
  <c r="BS187" i="9"/>
  <c r="BE187" i="9"/>
  <c r="BM187" i="9"/>
  <c r="BU187" i="9"/>
  <c r="AZ187" i="9"/>
  <c r="BH187" i="9"/>
  <c r="BP187" i="9"/>
  <c r="BX187" i="9"/>
  <c r="BA187" i="9"/>
  <c r="BN187" i="9"/>
  <c r="BB187" i="9"/>
  <c r="BO187" i="9"/>
  <c r="BD187" i="9"/>
  <c r="BQ187" i="9"/>
  <c r="BF187" i="9"/>
  <c r="BR187" i="9"/>
  <c r="BG187" i="9"/>
  <c r="BT187" i="9"/>
  <c r="BI187" i="9"/>
  <c r="BV187" i="9"/>
  <c r="BJ187" i="9"/>
  <c r="BW187" i="9"/>
  <c r="AY187" i="9"/>
  <c r="BL187" i="9"/>
  <c r="BY144" i="9"/>
  <c r="BN276" i="11"/>
  <c r="AY276" i="11"/>
  <c r="BO276" i="11"/>
  <c r="AZ276" i="11"/>
  <c r="BP276" i="11"/>
  <c r="BF276" i="11"/>
  <c r="BV276" i="11"/>
  <c r="BH276" i="11"/>
  <c r="BG276" i="11"/>
  <c r="BW276" i="11"/>
  <c r="BX276" i="11"/>
  <c r="BI276" i="11"/>
  <c r="BB276" i="11"/>
  <c r="BQ276" i="11"/>
  <c r="BR276" i="11"/>
  <c r="BK276" i="11"/>
  <c r="BA276" i="11"/>
  <c r="BC276" i="11"/>
  <c r="BS276" i="11"/>
  <c r="BJ276" i="11"/>
  <c r="BM276" i="11"/>
  <c r="BT276" i="11"/>
  <c r="BU276" i="11"/>
  <c r="BD276" i="11"/>
  <c r="BE276" i="11"/>
  <c r="BL276" i="11"/>
  <c r="AS52" i="11"/>
  <c r="AS43" i="11"/>
  <c r="AS56" i="11"/>
  <c r="BL56" i="11" s="1"/>
  <c r="AS30" i="11"/>
  <c r="AS31" i="11"/>
  <c r="AS14" i="11"/>
  <c r="AS51" i="11"/>
  <c r="AS34" i="11"/>
  <c r="AS17" i="11"/>
  <c r="AS18" i="11"/>
  <c r="AS48" i="11"/>
  <c r="AS49" i="11"/>
  <c r="AS32" i="11"/>
  <c r="AS26" i="11"/>
  <c r="AS27" i="11"/>
  <c r="AS10" i="11"/>
  <c r="AS41" i="11"/>
  <c r="AS6" i="11"/>
  <c r="AS35" i="11"/>
  <c r="AS37" i="11"/>
  <c r="AS19" i="11"/>
  <c r="AS50" i="11"/>
  <c r="AS15" i="11"/>
  <c r="AS53" i="11"/>
  <c r="AS25" i="11"/>
  <c r="AS45" i="11"/>
  <c r="AS46" i="11"/>
  <c r="AS29" i="11"/>
  <c r="AS24" i="11"/>
  <c r="AS7" i="11"/>
  <c r="AS54" i="11"/>
  <c r="AS55" i="11"/>
  <c r="AS38" i="11"/>
  <c r="AS11" i="11"/>
  <c r="AS13" i="11"/>
  <c r="AS33" i="11"/>
  <c r="AS47" i="11"/>
  <c r="AS22" i="11"/>
  <c r="AS8" i="11"/>
  <c r="AS36" i="11"/>
  <c r="AS21" i="11"/>
  <c r="AS5" i="11"/>
  <c r="AS16" i="11"/>
  <c r="AS39" i="11"/>
  <c r="AS23" i="11"/>
  <c r="AS9" i="11"/>
  <c r="AS20" i="11"/>
  <c r="AS40" i="11"/>
  <c r="AS42" i="11"/>
  <c r="AS12" i="11"/>
  <c r="AS28" i="11"/>
  <c r="AS44" i="11"/>
  <c r="BN288" i="11"/>
  <c r="BJ288" i="11"/>
  <c r="BL288" i="11"/>
  <c r="BE288" i="11"/>
  <c r="BV288" i="11"/>
  <c r="BI288" i="11"/>
  <c r="BU288" i="11"/>
  <c r="BT288" i="11"/>
  <c r="BG288" i="11"/>
  <c r="BH288" i="11"/>
  <c r="BB288" i="11"/>
  <c r="BF288" i="11"/>
  <c r="AY288" i="11"/>
  <c r="BK288" i="11"/>
  <c r="BW288" i="11"/>
  <c r="BA288" i="11"/>
  <c r="BD288" i="11"/>
  <c r="BO288" i="11"/>
  <c r="AZ288" i="11"/>
  <c r="BM288" i="11"/>
  <c r="BQ288" i="11"/>
  <c r="BR288" i="11"/>
  <c r="BC288" i="11"/>
  <c r="BX288" i="11"/>
  <c r="BS288" i="11"/>
  <c r="BP288" i="11"/>
  <c r="H89" i="11"/>
  <c r="BK5" i="11"/>
  <c r="H111" i="11"/>
  <c r="BK27" i="11"/>
  <c r="H94" i="11"/>
  <c r="BK10" i="11"/>
  <c r="H123" i="11"/>
  <c r="BK39" i="11"/>
  <c r="H101" i="11"/>
  <c r="BK17" i="11"/>
  <c r="H132" i="11"/>
  <c r="BK48" i="11"/>
  <c r="BY228" i="11"/>
  <c r="BY205" i="11"/>
  <c r="BY207" i="11"/>
  <c r="BY200" i="11"/>
  <c r="BY209" i="11"/>
  <c r="BL271" i="11"/>
  <c r="BX271" i="11"/>
  <c r="BW271" i="11"/>
  <c r="BC271" i="11"/>
  <c r="BM271" i="11"/>
  <c r="BA271" i="11"/>
  <c r="BR271" i="11"/>
  <c r="BE271" i="11"/>
  <c r="AZ271" i="11"/>
  <c r="BQ271" i="11"/>
  <c r="BD271" i="11"/>
  <c r="BT271" i="11"/>
  <c r="BJ271" i="11"/>
  <c r="BV271" i="11"/>
  <c r="BG271" i="11"/>
  <c r="BP271" i="11"/>
  <c r="BF271" i="11"/>
  <c r="BI271" i="11"/>
  <c r="BS271" i="11"/>
  <c r="BH271" i="11"/>
  <c r="BB271" i="11"/>
  <c r="BK271" i="11"/>
  <c r="BU271" i="11"/>
  <c r="BN271" i="11"/>
  <c r="AY271" i="11"/>
  <c r="BO271" i="11"/>
  <c r="BF283" i="11"/>
  <c r="BM283" i="11"/>
  <c r="BA283" i="11"/>
  <c r="AY283" i="11"/>
  <c r="AZ283" i="11"/>
  <c r="BK283" i="11"/>
  <c r="BL283" i="11"/>
  <c r="BW283" i="11"/>
  <c r="BI283" i="11"/>
  <c r="BJ283" i="11"/>
  <c r="BV283" i="11"/>
  <c r="BU283" i="11"/>
  <c r="BH283" i="11"/>
  <c r="BD283" i="11"/>
  <c r="BO283" i="11"/>
  <c r="BR283" i="11"/>
  <c r="BT283" i="11"/>
  <c r="BG283" i="11"/>
  <c r="BC283" i="11"/>
  <c r="BN283" i="11"/>
  <c r="BX283" i="11"/>
  <c r="BQ283" i="11"/>
  <c r="BE283" i="11"/>
  <c r="BB283" i="11"/>
  <c r="BS283" i="11"/>
  <c r="BP283" i="11"/>
  <c r="BJ293" i="11"/>
  <c r="BK293" i="11"/>
  <c r="BM293" i="11"/>
  <c r="BA293" i="11"/>
  <c r="BV293" i="11"/>
  <c r="BW293" i="11"/>
  <c r="BL293" i="11"/>
  <c r="BH293" i="11"/>
  <c r="BP293" i="11"/>
  <c r="BI293" i="11"/>
  <c r="BD293" i="11"/>
  <c r="BX293" i="11"/>
  <c r="BB293" i="11"/>
  <c r="BS293" i="11"/>
  <c r="AZ293" i="11"/>
  <c r="BE293" i="11"/>
  <c r="AY293" i="11"/>
  <c r="BR293" i="11"/>
  <c r="BF293" i="11"/>
  <c r="BT293" i="11"/>
  <c r="BN293" i="11"/>
  <c r="BC293" i="11"/>
  <c r="BQ293" i="11"/>
  <c r="BU293" i="11"/>
  <c r="BG293" i="11"/>
  <c r="BO293" i="11"/>
  <c r="BP295" i="11"/>
  <c r="BI295" i="11"/>
  <c r="BD295" i="11"/>
  <c r="BM295" i="11"/>
  <c r="BJ295" i="11"/>
  <c r="BA295" i="11"/>
  <c r="BO295" i="11"/>
  <c r="BR295" i="11"/>
  <c r="BB295" i="11"/>
  <c r="BV295" i="11"/>
  <c r="BU295" i="11"/>
  <c r="BH295" i="11"/>
  <c r="BC295" i="11"/>
  <c r="BN295" i="11"/>
  <c r="BG295" i="11"/>
  <c r="BS295" i="11"/>
  <c r="BQ295" i="11"/>
  <c r="BW295" i="11"/>
  <c r="BX295" i="11"/>
  <c r="BT295" i="11"/>
  <c r="BF295" i="11"/>
  <c r="BE295" i="11"/>
  <c r="BL295" i="11"/>
  <c r="BK295" i="11"/>
  <c r="AY295" i="11"/>
  <c r="AZ295" i="11"/>
  <c r="BY246" i="11"/>
  <c r="BY247" i="11"/>
  <c r="BV284" i="11"/>
  <c r="BN284" i="11"/>
  <c r="BF284" i="11"/>
  <c r="BH284" i="11"/>
  <c r="BP284" i="11"/>
  <c r="BG284" i="11"/>
  <c r="BQ284" i="11"/>
  <c r="BX284" i="11"/>
  <c r="BW284" i="11"/>
  <c r="AZ284" i="11"/>
  <c r="BC284" i="11"/>
  <c r="BO284" i="11"/>
  <c r="BS284" i="11"/>
  <c r="BA284" i="11"/>
  <c r="BB284" i="11"/>
  <c r="BR284" i="11"/>
  <c r="BI284" i="11"/>
  <c r="AY284" i="11"/>
  <c r="BJ284" i="11"/>
  <c r="BU284" i="11"/>
  <c r="BK284" i="11"/>
  <c r="BT284" i="11"/>
  <c r="BD284" i="11"/>
  <c r="BE284" i="11"/>
  <c r="BL284" i="11"/>
  <c r="BM284" i="11"/>
  <c r="BY221" i="11"/>
  <c r="BY214" i="11"/>
  <c r="BY212" i="11"/>
  <c r="AT5" i="11" a="1"/>
  <c r="AC5" i="11"/>
  <c r="BS286" i="11"/>
  <c r="BP286" i="11"/>
  <c r="BG286" i="11"/>
  <c r="BR286" i="11"/>
  <c r="BM286" i="11"/>
  <c r="BW286" i="11"/>
  <c r="BX286" i="11"/>
  <c r="BC286" i="11"/>
  <c r="BE286" i="11"/>
  <c r="BV286" i="11"/>
  <c r="BA286" i="11"/>
  <c r="BJ286" i="11"/>
  <c r="BT286" i="11"/>
  <c r="AY286" i="11"/>
  <c r="BD286" i="11"/>
  <c r="BU286" i="11"/>
  <c r="BO286" i="11"/>
  <c r="BB286" i="11"/>
  <c r="BF286" i="11"/>
  <c r="BQ286" i="11"/>
  <c r="BI286" i="11"/>
  <c r="BL286" i="11"/>
  <c r="BK286" i="11"/>
  <c r="BN286" i="11"/>
  <c r="AZ286" i="11"/>
  <c r="BH286" i="11"/>
  <c r="BW304" i="11"/>
  <c r="BT304" i="11"/>
  <c r="BF304" i="11"/>
  <c r="BX304" i="11"/>
  <c r="BO304" i="11"/>
  <c r="BE304" i="11"/>
  <c r="BU304" i="11"/>
  <c r="BH304" i="11"/>
  <c r="BB304" i="11"/>
  <c r="BC304" i="11"/>
  <c r="BI304" i="11"/>
  <c r="BP304" i="11"/>
  <c r="BJ304" i="11"/>
  <c r="BL304" i="11"/>
  <c r="AY304" i="11"/>
  <c r="BA304" i="11"/>
  <c r="BM304" i="11"/>
  <c r="BQ304" i="11"/>
  <c r="BS304" i="11"/>
  <c r="BV304" i="11"/>
  <c r="BK304" i="11"/>
  <c r="BD304" i="11"/>
  <c r="BN304" i="11"/>
  <c r="AZ304" i="11"/>
  <c r="BR304" i="11"/>
  <c r="BG304" i="11"/>
  <c r="BK52" i="11"/>
  <c r="H136" i="11"/>
  <c r="H126" i="11"/>
  <c r="BK42" i="11"/>
  <c r="H130" i="11"/>
  <c r="BK46" i="11"/>
  <c r="H125" i="11"/>
  <c r="BK41" i="11"/>
  <c r="H107" i="11"/>
  <c r="BK23" i="11"/>
  <c r="BK7" i="11"/>
  <c r="H91" i="11"/>
  <c r="BY218" i="11"/>
  <c r="BF299" i="11"/>
  <c r="BV299" i="11"/>
  <c r="BN299" i="11"/>
  <c r="BE299" i="11"/>
  <c r="BU299" i="11"/>
  <c r="AY299" i="11"/>
  <c r="BO299" i="11"/>
  <c r="BM299" i="11"/>
  <c r="BG299" i="11"/>
  <c r="AZ299" i="11"/>
  <c r="BP299" i="11"/>
  <c r="BX299" i="11"/>
  <c r="BW299" i="11"/>
  <c r="BI299" i="11"/>
  <c r="BJ299" i="11"/>
  <c r="BQ299" i="11"/>
  <c r="BB299" i="11"/>
  <c r="BR299" i="11"/>
  <c r="BA299" i="11"/>
  <c r="BK299" i="11"/>
  <c r="BD299" i="11"/>
  <c r="BT299" i="11"/>
  <c r="BS299" i="11"/>
  <c r="BC299" i="11"/>
  <c r="BH299" i="11"/>
  <c r="BL299" i="11"/>
  <c r="BN260" i="11"/>
  <c r="BF260" i="11"/>
  <c r="BW260" i="11"/>
  <c r="BG260" i="11"/>
  <c r="BP260" i="11"/>
  <c r="BA260" i="11"/>
  <c r="BQ260" i="11"/>
  <c r="BO260" i="11"/>
  <c r="AZ260" i="11"/>
  <c r="BX260" i="11"/>
  <c r="AY260" i="11"/>
  <c r="BI260" i="11"/>
  <c r="BH260" i="11"/>
  <c r="BV260" i="11"/>
  <c r="BB260" i="11"/>
  <c r="BR260" i="11"/>
  <c r="BS260" i="11"/>
  <c r="BJ260" i="11"/>
  <c r="BK260" i="11"/>
  <c r="BC260" i="11"/>
  <c r="BE260" i="11"/>
  <c r="BU260" i="11"/>
  <c r="BL260" i="11"/>
  <c r="BM260" i="11"/>
  <c r="BT260" i="11"/>
  <c r="BD260" i="11"/>
  <c r="BY241" i="11"/>
  <c r="BP257" i="11"/>
  <c r="BB257" i="11"/>
  <c r="BN257" i="11"/>
  <c r="AZ257" i="11"/>
  <c r="BS257" i="11"/>
  <c r="BV257" i="11"/>
  <c r="BQ257" i="11"/>
  <c r="BK257" i="11"/>
  <c r="BJ257" i="11"/>
  <c r="AY257" i="11"/>
  <c r="BI257" i="11"/>
  <c r="BO257" i="11"/>
  <c r="BX257" i="11"/>
  <c r="BL257" i="11"/>
  <c r="BF257" i="11"/>
  <c r="BA257" i="11"/>
  <c r="BC257" i="11"/>
  <c r="BG257" i="11"/>
  <c r="BD257" i="11"/>
  <c r="BM257" i="11"/>
  <c r="BW257" i="11"/>
  <c r="BH257" i="11"/>
  <c r="BT257" i="11"/>
  <c r="BE257" i="11"/>
  <c r="BR257" i="11"/>
  <c r="BU257" i="11"/>
  <c r="BY210" i="11"/>
  <c r="BX269" i="11"/>
  <c r="BJ269" i="11"/>
  <c r="BW269" i="11"/>
  <c r="BP269" i="11"/>
  <c r="BL269" i="11"/>
  <c r="BV269" i="11"/>
  <c r="BA269" i="11"/>
  <c r="BB269" i="11"/>
  <c r="BD269" i="11"/>
  <c r="BT269" i="11"/>
  <c r="BR269" i="11"/>
  <c r="BM269" i="11"/>
  <c r="BF269" i="11"/>
  <c r="BH269" i="11"/>
  <c r="BN269" i="11"/>
  <c r="AZ269" i="11"/>
  <c r="BG269" i="11"/>
  <c r="BQ269" i="11"/>
  <c r="AY269" i="11"/>
  <c r="BI269" i="11"/>
  <c r="BO269" i="11"/>
  <c r="BC269" i="11"/>
  <c r="BE269" i="11"/>
  <c r="BS269" i="11"/>
  <c r="BK269" i="11"/>
  <c r="BU269" i="11"/>
  <c r="BY224" i="11"/>
  <c r="BL282" i="11"/>
  <c r="BG282" i="11"/>
  <c r="BX282" i="11"/>
  <c r="BR282" i="11"/>
  <c r="BB282" i="11"/>
  <c r="BH282" i="11"/>
  <c r="BU282" i="11"/>
  <c r="BE282" i="11"/>
  <c r="BI282" i="11"/>
  <c r="BC282" i="11"/>
  <c r="BW282" i="11"/>
  <c r="BQ282" i="11"/>
  <c r="BD282" i="11"/>
  <c r="BT282" i="11"/>
  <c r="AZ282" i="11"/>
  <c r="BV282" i="11"/>
  <c r="BN282" i="11"/>
  <c r="BA282" i="11"/>
  <c r="BS282" i="11"/>
  <c r="BF282" i="11"/>
  <c r="BK282" i="11"/>
  <c r="BO282" i="11"/>
  <c r="BM282" i="11"/>
  <c r="BJ282" i="11"/>
  <c r="AY282" i="11"/>
  <c r="BP282" i="11"/>
  <c r="BR256" i="11"/>
  <c r="BH256" i="11"/>
  <c r="BA256" i="11"/>
  <c r="BF256" i="11"/>
  <c r="AZ256" i="11"/>
  <c r="BL256" i="11"/>
  <c r="BG256" i="11"/>
  <c r="BN256" i="11"/>
  <c r="BE256" i="11"/>
  <c r="BJ256" i="11"/>
  <c r="BW256" i="11"/>
  <c r="BD256" i="11"/>
  <c r="AY256" i="11"/>
  <c r="BK256" i="11"/>
  <c r="BU256" i="11"/>
  <c r="BP256" i="11"/>
  <c r="BQ256" i="11"/>
  <c r="BT256" i="11"/>
  <c r="BO256" i="11"/>
  <c r="BB256" i="11"/>
  <c r="BI256" i="11"/>
  <c r="BM256" i="11"/>
  <c r="BV256" i="11"/>
  <c r="BS256" i="11"/>
  <c r="BC256" i="11"/>
  <c r="BX256" i="11"/>
  <c r="BH277" i="11"/>
  <c r="BB277" i="11"/>
  <c r="BO277" i="11"/>
  <c r="BR277" i="11"/>
  <c r="BC277" i="11"/>
  <c r="BT277" i="11"/>
  <c r="BI277" i="11"/>
  <c r="BA277" i="11"/>
  <c r="BM277" i="11"/>
  <c r="BS277" i="11"/>
  <c r="BD277" i="11"/>
  <c r="BU277" i="11"/>
  <c r="BP277" i="11"/>
  <c r="AY277" i="11"/>
  <c r="BF277" i="11"/>
  <c r="AZ277" i="11"/>
  <c r="BK277" i="11"/>
  <c r="BW277" i="11"/>
  <c r="BG277" i="11"/>
  <c r="BQ277" i="11"/>
  <c r="BL277" i="11"/>
  <c r="BE277" i="11"/>
  <c r="BN277" i="11"/>
  <c r="BV277" i="11"/>
  <c r="BJ277" i="11"/>
  <c r="BX277" i="11"/>
  <c r="BL262" i="11"/>
  <c r="BE262" i="11"/>
  <c r="BQ262" i="11"/>
  <c r="BS262" i="11"/>
  <c r="BK262" i="11"/>
  <c r="BI262" i="11"/>
  <c r="BR262" i="11"/>
  <c r="BP262" i="11"/>
  <c r="BD262" i="11"/>
  <c r="BM262" i="11"/>
  <c r="BA262" i="11"/>
  <c r="BX262" i="11"/>
  <c r="BF262" i="11"/>
  <c r="BG262" i="11"/>
  <c r="AY262" i="11"/>
  <c r="BC262" i="11"/>
  <c r="BH262" i="11"/>
  <c r="BV262" i="11"/>
  <c r="BO262" i="11"/>
  <c r="BW262" i="11"/>
  <c r="BN262" i="11"/>
  <c r="BJ262" i="11"/>
  <c r="BT262" i="11"/>
  <c r="BU262" i="11"/>
  <c r="AZ262" i="11"/>
  <c r="BB262" i="11"/>
  <c r="BY216" i="11"/>
  <c r="BB266" i="11"/>
  <c r="BS266" i="11"/>
  <c r="BK266" i="11"/>
  <c r="BJ266" i="11"/>
  <c r="BR266" i="11"/>
  <c r="BT266" i="11"/>
  <c r="BD266" i="11"/>
  <c r="BC266" i="11"/>
  <c r="BL266" i="11"/>
  <c r="BU266" i="11"/>
  <c r="BM266" i="11"/>
  <c r="BV266" i="11"/>
  <c r="BF266" i="11"/>
  <c r="BN266" i="11"/>
  <c r="BG266" i="11"/>
  <c r="BE266" i="11"/>
  <c r="BW266" i="11"/>
  <c r="BO266" i="11"/>
  <c r="BH266" i="11"/>
  <c r="AY266" i="11"/>
  <c r="BX266" i="11"/>
  <c r="BI266" i="11"/>
  <c r="AZ266" i="11"/>
  <c r="BA266" i="11"/>
  <c r="BQ266" i="11"/>
  <c r="BP266" i="11"/>
  <c r="BU267" i="11"/>
  <c r="BW267" i="11"/>
  <c r="BV267" i="11"/>
  <c r="BF267" i="11"/>
  <c r="BN267" i="11"/>
  <c r="BQ267" i="11"/>
  <c r="BD267" i="11"/>
  <c r="BP267" i="11"/>
  <c r="BJ267" i="11"/>
  <c r="BE267" i="11"/>
  <c r="BO267" i="11"/>
  <c r="BS267" i="11"/>
  <c r="BM267" i="11"/>
  <c r="BH267" i="11"/>
  <c r="BB267" i="11"/>
  <c r="BT267" i="11"/>
  <c r="BG267" i="11"/>
  <c r="BK267" i="11"/>
  <c r="BL267" i="11"/>
  <c r="BX267" i="11"/>
  <c r="AY267" i="11"/>
  <c r="BR267" i="11"/>
  <c r="AZ267" i="11"/>
  <c r="BC267" i="11"/>
  <c r="BA267" i="11"/>
  <c r="BI267" i="11"/>
  <c r="BY248" i="11"/>
  <c r="H103" i="11"/>
  <c r="BK19" i="11"/>
  <c r="H118" i="11"/>
  <c r="BK34" i="11"/>
  <c r="H127" i="11"/>
  <c r="BK43" i="11"/>
  <c r="H124" i="11"/>
  <c r="BK40" i="11"/>
  <c r="BK8" i="11"/>
  <c r="H92" i="11"/>
  <c r="H138" i="11"/>
  <c r="BK54" i="11"/>
  <c r="BY236" i="11"/>
  <c r="BY235" i="11"/>
  <c r="BU294" i="11"/>
  <c r="BL294" i="11"/>
  <c r="BT294" i="11"/>
  <c r="BH294" i="11"/>
  <c r="BA294" i="11"/>
  <c r="BK294" i="11"/>
  <c r="BW294" i="11"/>
  <c r="BB294" i="11"/>
  <c r="BV294" i="11"/>
  <c r="BN294" i="11"/>
  <c r="BJ294" i="11"/>
  <c r="BM294" i="11"/>
  <c r="AY294" i="11"/>
  <c r="BQ294" i="11"/>
  <c r="BS294" i="11"/>
  <c r="AZ294" i="11"/>
  <c r="BP294" i="11"/>
  <c r="BE294" i="11"/>
  <c r="BX294" i="11"/>
  <c r="BR294" i="11"/>
  <c r="BD294" i="11"/>
  <c r="BF294" i="11"/>
  <c r="BO294" i="11"/>
  <c r="BC294" i="11"/>
  <c r="BG294" i="11"/>
  <c r="BI294" i="11"/>
  <c r="BY213" i="11"/>
  <c r="BY226" i="11"/>
  <c r="BR258" i="11"/>
  <c r="BK258" i="11"/>
  <c r="BD258" i="11"/>
  <c r="BB258" i="11"/>
  <c r="BC258" i="11"/>
  <c r="BT258" i="11"/>
  <c r="BS258" i="11"/>
  <c r="BL258" i="11"/>
  <c r="BJ258" i="11"/>
  <c r="BM258" i="11"/>
  <c r="BN258" i="11"/>
  <c r="BU258" i="11"/>
  <c r="BV258" i="11"/>
  <c r="BG258" i="11"/>
  <c r="BE258" i="11"/>
  <c r="BF258" i="11"/>
  <c r="BW258" i="11"/>
  <c r="AY258" i="11"/>
  <c r="AZ258" i="11"/>
  <c r="BP258" i="11"/>
  <c r="BH258" i="11"/>
  <c r="BI258" i="11"/>
  <c r="BO258" i="11"/>
  <c r="BQ258" i="11"/>
  <c r="BA258" i="11"/>
  <c r="BX258" i="11"/>
  <c r="BU259" i="11"/>
  <c r="BW259" i="11"/>
  <c r="BG259" i="11"/>
  <c r="BE259" i="11"/>
  <c r="BM259" i="11"/>
  <c r="BA259" i="11"/>
  <c r="BS259" i="11"/>
  <c r="BV259" i="11"/>
  <c r="BQ259" i="11"/>
  <c r="BR259" i="11"/>
  <c r="BK259" i="11"/>
  <c r="BT259" i="11"/>
  <c r="AY259" i="11"/>
  <c r="BJ259" i="11"/>
  <c r="BN259" i="11"/>
  <c r="BX259" i="11"/>
  <c r="BI259" i="11"/>
  <c r="BF259" i="11"/>
  <c r="BO259" i="11"/>
  <c r="BB259" i="11"/>
  <c r="BD259" i="11"/>
  <c r="AZ259" i="11"/>
  <c r="BH259" i="11"/>
  <c r="BC259" i="11"/>
  <c r="BP259" i="11"/>
  <c r="BL259" i="11"/>
  <c r="BY229" i="11"/>
  <c r="BY219" i="11"/>
  <c r="BY234" i="11"/>
  <c r="BL302" i="11"/>
  <c r="BX302" i="11"/>
  <c r="BH302" i="11"/>
  <c r="BK302" i="11"/>
  <c r="BO302" i="11"/>
  <c r="BA302" i="11"/>
  <c r="BV302" i="11"/>
  <c r="BP302" i="11"/>
  <c r="BJ302" i="11"/>
  <c r="BB302" i="11"/>
  <c r="BM302" i="11"/>
  <c r="BU302" i="11"/>
  <c r="BR302" i="11"/>
  <c r="BE302" i="11"/>
  <c r="BC302" i="11"/>
  <c r="BW302" i="11"/>
  <c r="BF302" i="11"/>
  <c r="BN302" i="11"/>
  <c r="AZ302" i="11"/>
  <c r="BS302" i="11"/>
  <c r="BT302" i="11"/>
  <c r="AY302" i="11"/>
  <c r="BG302" i="11"/>
  <c r="BI302" i="11"/>
  <c r="BQ302" i="11"/>
  <c r="BD302" i="11"/>
  <c r="H113" i="11"/>
  <c r="BK29" i="11"/>
  <c r="H120" i="11"/>
  <c r="BK36" i="11"/>
  <c r="BK44" i="11"/>
  <c r="H128" i="11"/>
  <c r="BK50" i="11"/>
  <c r="H134" i="11"/>
  <c r="H114" i="11"/>
  <c r="BK30" i="11"/>
  <c r="H115" i="11"/>
  <c r="BK31" i="11"/>
  <c r="BK32" i="11"/>
  <c r="H116" i="11"/>
  <c r="BK301" i="11"/>
  <c r="BS301" i="11"/>
  <c r="BO301" i="11"/>
  <c r="BB301" i="11"/>
  <c r="BV301" i="11"/>
  <c r="BH301" i="11"/>
  <c r="BC301" i="11"/>
  <c r="BN301" i="11"/>
  <c r="BX301" i="11"/>
  <c r="BR301" i="11"/>
  <c r="BG301" i="11"/>
  <c r="BM301" i="11"/>
  <c r="BF301" i="11"/>
  <c r="BA301" i="11"/>
  <c r="BE301" i="11"/>
  <c r="BP301" i="11"/>
  <c r="BI301" i="11"/>
  <c r="BT301" i="11"/>
  <c r="BJ301" i="11"/>
  <c r="AY301" i="11"/>
  <c r="BQ301" i="11"/>
  <c r="BU301" i="11"/>
  <c r="BL301" i="11"/>
  <c r="AZ301" i="11"/>
  <c r="BD301" i="11"/>
  <c r="BW301" i="11"/>
  <c r="AY264" i="11"/>
  <c r="BI264" i="11"/>
  <c r="BD264" i="11"/>
  <c r="BG264" i="11"/>
  <c r="BK264" i="11"/>
  <c r="BE264" i="11"/>
  <c r="BN264" i="11"/>
  <c r="BV264" i="11"/>
  <c r="BJ264" i="11"/>
  <c r="BU264" i="11"/>
  <c r="AZ264" i="11"/>
  <c r="BP264" i="11"/>
  <c r="BQ264" i="11"/>
  <c r="BF264" i="11"/>
  <c r="BB264" i="11"/>
  <c r="BL264" i="11"/>
  <c r="BM264" i="11"/>
  <c r="BH264" i="11"/>
  <c r="BT264" i="11"/>
  <c r="BW264" i="11"/>
  <c r="BC264" i="11"/>
  <c r="BO264" i="11"/>
  <c r="BX264" i="11"/>
  <c r="BS264" i="11"/>
  <c r="BR264" i="11"/>
  <c r="BA264" i="11"/>
  <c r="BY220" i="11"/>
  <c r="BY240" i="11"/>
  <c r="BP296" i="11"/>
  <c r="BW296" i="11"/>
  <c r="BB296" i="11"/>
  <c r="BL296" i="11"/>
  <c r="BH296" i="11"/>
  <c r="BI296" i="11"/>
  <c r="BU296" i="11"/>
  <c r="BA296" i="11"/>
  <c r="BS296" i="11"/>
  <c r="BV296" i="11"/>
  <c r="BR296" i="11"/>
  <c r="BD296" i="11"/>
  <c r="BK296" i="11"/>
  <c r="BQ296" i="11"/>
  <c r="BJ296" i="11"/>
  <c r="BM296" i="11"/>
  <c r="AZ296" i="11"/>
  <c r="BG296" i="11"/>
  <c r="BO296" i="11"/>
  <c r="BC296" i="11"/>
  <c r="BE296" i="11"/>
  <c r="BT296" i="11"/>
  <c r="BX296" i="11"/>
  <c r="BN296" i="11"/>
  <c r="AY296" i="11"/>
  <c r="BF296" i="11"/>
  <c r="BJ281" i="11"/>
  <c r="BH281" i="11"/>
  <c r="BD281" i="11"/>
  <c r="BU281" i="11"/>
  <c r="BB281" i="11"/>
  <c r="BE281" i="11"/>
  <c r="BV281" i="11"/>
  <c r="BQ281" i="11"/>
  <c r="BT281" i="11"/>
  <c r="BW281" i="11"/>
  <c r="BP281" i="11"/>
  <c r="BL281" i="11"/>
  <c r="BO281" i="11"/>
  <c r="BR281" i="11"/>
  <c r="BF281" i="11"/>
  <c r="BS281" i="11"/>
  <c r="BK281" i="11"/>
  <c r="BC281" i="11"/>
  <c r="AZ281" i="11"/>
  <c r="BM281" i="11"/>
  <c r="BX281" i="11"/>
  <c r="AY281" i="11"/>
  <c r="BI281" i="11"/>
  <c r="BN281" i="11"/>
  <c r="BA281" i="11"/>
  <c r="BG281" i="11"/>
  <c r="BY245" i="11"/>
  <c r="BY230" i="11"/>
  <c r="BB274" i="11"/>
  <c r="BR274" i="11"/>
  <c r="BL274" i="11"/>
  <c r="BJ274" i="11"/>
  <c r="BS274" i="11"/>
  <c r="BC274" i="11"/>
  <c r="BU274" i="11"/>
  <c r="BD274" i="11"/>
  <c r="BT274" i="11"/>
  <c r="BK274" i="11"/>
  <c r="BN274" i="11"/>
  <c r="BM274" i="11"/>
  <c r="BG274" i="11"/>
  <c r="BV274" i="11"/>
  <c r="BO274" i="11"/>
  <c r="BE274" i="11"/>
  <c r="BX274" i="11"/>
  <c r="BF274" i="11"/>
  <c r="AZ274" i="11"/>
  <c r="AY274" i="11"/>
  <c r="BH274" i="11"/>
  <c r="BI274" i="11"/>
  <c r="BW274" i="11"/>
  <c r="BA274" i="11"/>
  <c r="BP274" i="11"/>
  <c r="BQ274" i="11"/>
  <c r="BY244" i="11"/>
  <c r="H135" i="11"/>
  <c r="BK51" i="11"/>
  <c r="BK20" i="11"/>
  <c r="H104" i="11"/>
  <c r="H102" i="11"/>
  <c r="BK18" i="11"/>
  <c r="H100" i="11"/>
  <c r="BK16" i="11"/>
  <c r="BK33" i="11"/>
  <c r="H117" i="11"/>
  <c r="H98" i="11"/>
  <c r="BK14" i="11"/>
  <c r="H139" i="11"/>
  <c r="BK55" i="11"/>
  <c r="BP255" i="11"/>
  <c r="BD255" i="11"/>
  <c r="BI255" i="11"/>
  <c r="BS255" i="11"/>
  <c r="BN255" i="11"/>
  <c r="BR255" i="11"/>
  <c r="BU255" i="11"/>
  <c r="BA255" i="11"/>
  <c r="BQ255" i="11"/>
  <c r="BL255" i="11"/>
  <c r="BG255" i="11"/>
  <c r="BC255" i="11"/>
  <c r="BF255" i="11"/>
  <c r="AZ255" i="11"/>
  <c r="BW255" i="11"/>
  <c r="BK255" i="11"/>
  <c r="BX255" i="11"/>
  <c r="BE255" i="11"/>
  <c r="AY255" i="11"/>
  <c r="BB255" i="11"/>
  <c r="BT255" i="11"/>
  <c r="BM255" i="11"/>
  <c r="BV255" i="11"/>
  <c r="BH255" i="11"/>
  <c r="BO255" i="11"/>
  <c r="BJ255" i="11"/>
  <c r="BI273" i="11"/>
  <c r="BE273" i="11"/>
  <c r="BF273" i="11"/>
  <c r="BA273" i="11"/>
  <c r="BC273" i="11"/>
  <c r="BV273" i="11"/>
  <c r="AZ273" i="11"/>
  <c r="BT273" i="11"/>
  <c r="BO273" i="11"/>
  <c r="BR273" i="11"/>
  <c r="BX273" i="11"/>
  <c r="BL273" i="11"/>
  <c r="AY273" i="11"/>
  <c r="BJ273" i="11"/>
  <c r="BM273" i="11"/>
  <c r="BU273" i="11"/>
  <c r="BW273" i="11"/>
  <c r="BP273" i="11"/>
  <c r="BH273" i="11"/>
  <c r="BS273" i="11"/>
  <c r="BB273" i="11"/>
  <c r="BK273" i="11"/>
  <c r="BN273" i="11"/>
  <c r="BQ273" i="11"/>
  <c r="BG273" i="11"/>
  <c r="BD273" i="11"/>
  <c r="BY239" i="11"/>
  <c r="BD279" i="11"/>
  <c r="BV279" i="11"/>
  <c r="BQ279" i="11"/>
  <c r="BR279" i="11"/>
  <c r="BG279" i="11"/>
  <c r="BE279" i="11"/>
  <c r="BX279" i="11"/>
  <c r="BP279" i="11"/>
  <c r="BS279" i="11"/>
  <c r="BO279" i="11"/>
  <c r="BM279" i="11"/>
  <c r="BN279" i="11"/>
  <c r="BW279" i="11"/>
  <c r="BI279" i="11"/>
  <c r="BL279" i="11"/>
  <c r="BF279" i="11"/>
  <c r="AZ279" i="11"/>
  <c r="BJ279" i="11"/>
  <c r="BA279" i="11"/>
  <c r="BT279" i="11"/>
  <c r="AY279" i="11"/>
  <c r="BB279" i="11"/>
  <c r="BK279" i="11"/>
  <c r="BU279" i="11"/>
  <c r="BH279" i="11"/>
  <c r="BC279" i="11"/>
  <c r="BS297" i="11"/>
  <c r="BN297" i="11"/>
  <c r="BU297" i="11"/>
  <c r="BK297" i="11"/>
  <c r="BD297" i="11"/>
  <c r="BO297" i="11"/>
  <c r="BB297" i="11"/>
  <c r="BC297" i="11"/>
  <c r="BW297" i="11"/>
  <c r="BP297" i="11"/>
  <c r="BA297" i="11"/>
  <c r="BL297" i="11"/>
  <c r="AZ297" i="11"/>
  <c r="BR297" i="11"/>
  <c r="BM297" i="11"/>
  <c r="BG297" i="11"/>
  <c r="BF297" i="11"/>
  <c r="BX297" i="11"/>
  <c r="BJ297" i="11"/>
  <c r="BV297" i="11"/>
  <c r="BI297" i="11"/>
  <c r="AY297" i="11"/>
  <c r="BT297" i="11"/>
  <c r="BQ297" i="11"/>
  <c r="BE297" i="11"/>
  <c r="BH297" i="11"/>
  <c r="BY238" i="11"/>
  <c r="BT254" i="11"/>
  <c r="BO254" i="11"/>
  <c r="BG254" i="11"/>
  <c r="BM254" i="11"/>
  <c r="BP254" i="11"/>
  <c r="BA254" i="11"/>
  <c r="AY254" i="11"/>
  <c r="BI254" i="11"/>
  <c r="BC254" i="11"/>
  <c r="BF254" i="11"/>
  <c r="BH254" i="11"/>
  <c r="BQ254" i="11"/>
  <c r="BX254" i="11"/>
  <c r="BJ254" i="11"/>
  <c r="BR254" i="11"/>
  <c r="BN254" i="11"/>
  <c r="BS254" i="11"/>
  <c r="BD254" i="11"/>
  <c r="BW254" i="11"/>
  <c r="AZ254" i="11"/>
  <c r="BE254" i="11"/>
  <c r="BU254" i="11"/>
  <c r="BK254" i="11"/>
  <c r="BV254" i="11"/>
  <c r="BB254" i="11"/>
  <c r="BL254" i="11"/>
  <c r="BF291" i="11"/>
  <c r="BX291" i="11"/>
  <c r="BB291" i="11"/>
  <c r="BU291" i="11"/>
  <c r="BO291" i="11"/>
  <c r="BC291" i="11"/>
  <c r="BM291" i="11"/>
  <c r="BP291" i="11"/>
  <c r="BK291" i="11"/>
  <c r="BG291" i="11"/>
  <c r="BQ291" i="11"/>
  <c r="BS291" i="11"/>
  <c r="BV291" i="11"/>
  <c r="AY291" i="11"/>
  <c r="BI291" i="11"/>
  <c r="BD291" i="11"/>
  <c r="BN291" i="11"/>
  <c r="BW291" i="11"/>
  <c r="BL291" i="11"/>
  <c r="BA291" i="11"/>
  <c r="BE291" i="11"/>
  <c r="BH291" i="11"/>
  <c r="AZ291" i="11"/>
  <c r="BR291" i="11"/>
  <c r="BJ291" i="11"/>
  <c r="BT291" i="11"/>
  <c r="BY202" i="11"/>
  <c r="BN272" i="11"/>
  <c r="BF272" i="11"/>
  <c r="BW272" i="11"/>
  <c r="BI272" i="11"/>
  <c r="BB272" i="11"/>
  <c r="BL272" i="11"/>
  <c r="BC272" i="11"/>
  <c r="BK272" i="11"/>
  <c r="BM272" i="11"/>
  <c r="BX272" i="11"/>
  <c r="BD272" i="11"/>
  <c r="BO272" i="11"/>
  <c r="BA272" i="11"/>
  <c r="BE272" i="11"/>
  <c r="BV272" i="11"/>
  <c r="BP272" i="11"/>
  <c r="BR272" i="11"/>
  <c r="BG272" i="11"/>
  <c r="BQ272" i="11"/>
  <c r="BT272" i="11"/>
  <c r="BH272" i="11"/>
  <c r="BS272" i="11"/>
  <c r="BU272" i="11"/>
  <c r="AZ272" i="11"/>
  <c r="AY272" i="11"/>
  <c r="BJ272" i="11"/>
  <c r="AZ289" i="11"/>
  <c r="BT289" i="11"/>
  <c r="BE289" i="11"/>
  <c r="BG289" i="11"/>
  <c r="BR289" i="11"/>
  <c r="BC289" i="11"/>
  <c r="BF289" i="11"/>
  <c r="BX289" i="11"/>
  <c r="BJ289" i="11"/>
  <c r="BL289" i="11"/>
  <c r="BB289" i="11"/>
  <c r="BA289" i="11"/>
  <c r="BV289" i="11"/>
  <c r="BP289" i="11"/>
  <c r="BS289" i="11"/>
  <c r="BO289" i="11"/>
  <c r="BH289" i="11"/>
  <c r="BN289" i="11"/>
  <c r="AY289" i="11"/>
  <c r="BM289" i="11"/>
  <c r="BU289" i="11"/>
  <c r="BW289" i="11"/>
  <c r="BI289" i="11"/>
  <c r="BQ289" i="11"/>
  <c r="BK289" i="11"/>
  <c r="BD289" i="11"/>
  <c r="BY206" i="11"/>
  <c r="BY215" i="11"/>
  <c r="BI261" i="11"/>
  <c r="BH261" i="11"/>
  <c r="AY261" i="11"/>
  <c r="BU261" i="11"/>
  <c r="BR261" i="11"/>
  <c r="BT261" i="11"/>
  <c r="BO261" i="11"/>
  <c r="BX261" i="11"/>
  <c r="BE261" i="11"/>
  <c r="BD261" i="11"/>
  <c r="BA261" i="11"/>
  <c r="BC261" i="11"/>
  <c r="BF261" i="11"/>
  <c r="BJ261" i="11"/>
  <c r="BS261" i="11"/>
  <c r="BG261" i="11"/>
  <c r="BQ261" i="11"/>
  <c r="BW261" i="11"/>
  <c r="BP261" i="11"/>
  <c r="BB261" i="11"/>
  <c r="BL261" i="11"/>
  <c r="BM261" i="11"/>
  <c r="BK261" i="11"/>
  <c r="BV261" i="11"/>
  <c r="BN261" i="11"/>
  <c r="AZ261" i="11"/>
  <c r="H105" i="11"/>
  <c r="BK21" i="11"/>
  <c r="BK12" i="11"/>
  <c r="H96" i="11"/>
  <c r="H97" i="11"/>
  <c r="BK13" i="11"/>
  <c r="BK26" i="11"/>
  <c r="H110" i="11"/>
  <c r="H108" i="11"/>
  <c r="BK24" i="11"/>
  <c r="BK6" i="11"/>
  <c r="H90" i="11"/>
  <c r="H122" i="11"/>
  <c r="BK38" i="11"/>
  <c r="BY203" i="11"/>
  <c r="BC292" i="11"/>
  <c r="BS292" i="11"/>
  <c r="BM292" i="11"/>
  <c r="BN292" i="11"/>
  <c r="BP292" i="11"/>
  <c r="AZ292" i="11"/>
  <c r="BF292" i="11"/>
  <c r="BG292" i="11"/>
  <c r="BW292" i="11"/>
  <c r="BD292" i="11"/>
  <c r="BA292" i="11"/>
  <c r="BJ292" i="11"/>
  <c r="BE292" i="11"/>
  <c r="BH292" i="11"/>
  <c r="BX292" i="11"/>
  <c r="BK292" i="11"/>
  <c r="BQ292" i="11"/>
  <c r="BI292" i="11"/>
  <c r="BV292" i="11"/>
  <c r="BB292" i="11"/>
  <c r="AY292" i="11"/>
  <c r="BR292" i="11"/>
  <c r="BO292" i="11"/>
  <c r="BL292" i="11"/>
  <c r="BU292" i="11"/>
  <c r="BT292" i="11"/>
  <c r="AZ268" i="11"/>
  <c r="BX268" i="11"/>
  <c r="BH268" i="11"/>
  <c r="BP268" i="11"/>
  <c r="BF268" i="11"/>
  <c r="BW268" i="11"/>
  <c r="BI268" i="11"/>
  <c r="BV268" i="11"/>
  <c r="AY268" i="11"/>
  <c r="BO268" i="11"/>
  <c r="BQ268" i="11"/>
  <c r="BN268" i="11"/>
  <c r="BG268" i="11"/>
  <c r="BA268" i="11"/>
  <c r="BC268" i="11"/>
  <c r="BB268" i="11"/>
  <c r="BR268" i="11"/>
  <c r="BS268" i="11"/>
  <c r="BL268" i="11"/>
  <c r="BD268" i="11"/>
  <c r="BJ268" i="11"/>
  <c r="BK268" i="11"/>
  <c r="BT268" i="11"/>
  <c r="BE268" i="11"/>
  <c r="BM268" i="11"/>
  <c r="BU268" i="11"/>
  <c r="BY242" i="11"/>
  <c r="BY208" i="11"/>
  <c r="BY199" i="11"/>
  <c r="AZ300" i="11"/>
  <c r="BH300" i="11"/>
  <c r="BP300" i="11"/>
  <c r="BX300" i="11"/>
  <c r="BQ300" i="11"/>
  <c r="BO300" i="11"/>
  <c r="BC300" i="11"/>
  <c r="BK300" i="11"/>
  <c r="BS300" i="11"/>
  <c r="AY300" i="11"/>
  <c r="BW300" i="11"/>
  <c r="BI300" i="11"/>
  <c r="BB300" i="11"/>
  <c r="BR300" i="11"/>
  <c r="BM300" i="11"/>
  <c r="BG300" i="11"/>
  <c r="BA300" i="11"/>
  <c r="BJ300" i="11"/>
  <c r="BD300" i="11"/>
  <c r="BE300" i="11"/>
  <c r="BN300" i="11"/>
  <c r="BT300" i="11"/>
  <c r="BU300" i="11"/>
  <c r="BL300" i="11"/>
  <c r="BF300" i="11"/>
  <c r="BV300" i="11"/>
  <c r="BY225" i="11"/>
  <c r="BG303" i="11"/>
  <c r="BB303" i="11"/>
  <c r="BL303" i="11"/>
  <c r="AZ303" i="11"/>
  <c r="BQ303" i="11"/>
  <c r="BD303" i="11"/>
  <c r="BV303" i="11"/>
  <c r="BM303" i="11"/>
  <c r="AY303" i="11"/>
  <c r="BK303" i="11"/>
  <c r="BN303" i="11"/>
  <c r="BW303" i="11"/>
  <c r="BI303" i="11"/>
  <c r="BT303" i="11"/>
  <c r="BF303" i="11"/>
  <c r="BE303" i="11"/>
  <c r="BA303" i="11"/>
  <c r="BO303" i="11"/>
  <c r="BH303" i="11"/>
  <c r="BR303" i="11"/>
  <c r="BX303" i="11"/>
  <c r="BP303" i="11"/>
  <c r="BC303" i="11"/>
  <c r="BS303" i="11"/>
  <c r="BU303" i="11"/>
  <c r="BJ303" i="11"/>
  <c r="BY222" i="11"/>
  <c r="H119" i="11"/>
  <c r="BK35" i="11"/>
  <c r="BK37" i="11"/>
  <c r="H121" i="11"/>
  <c r="BK28" i="11"/>
  <c r="H112" i="11"/>
  <c r="BK25" i="11"/>
  <c r="H109" i="11"/>
  <c r="H131" i="11"/>
  <c r="BK47" i="11"/>
  <c r="H137" i="11"/>
  <c r="BK53" i="11"/>
  <c r="BY227" i="11"/>
  <c r="BY204" i="11"/>
  <c r="BF275" i="11"/>
  <c r="BL275" i="11"/>
  <c r="BR275" i="11"/>
  <c r="BM275" i="11"/>
  <c r="BG275" i="11"/>
  <c r="BB275" i="11"/>
  <c r="BU275" i="11"/>
  <c r="BH275" i="11"/>
  <c r="BS275" i="11"/>
  <c r="BE275" i="11"/>
  <c r="AZ275" i="11"/>
  <c r="BQ275" i="11"/>
  <c r="BJ275" i="11"/>
  <c r="BV275" i="11"/>
  <c r="BW275" i="11"/>
  <c r="AY275" i="11"/>
  <c r="BK275" i="11"/>
  <c r="BN275" i="11"/>
  <c r="BA275" i="11"/>
  <c r="BX275" i="11"/>
  <c r="BO275" i="11"/>
  <c r="BI275" i="11"/>
  <c r="BC275" i="11"/>
  <c r="BT275" i="11"/>
  <c r="BD275" i="11"/>
  <c r="BP275" i="11"/>
  <c r="BY243" i="11"/>
  <c r="BY231" i="11"/>
  <c r="BQ285" i="11"/>
  <c r="BC285" i="11"/>
  <c r="BM285" i="11"/>
  <c r="BX285" i="11"/>
  <c r="BV285" i="11"/>
  <c r="BW285" i="11"/>
  <c r="BP285" i="11"/>
  <c r="BR285" i="11"/>
  <c r="BD285" i="11"/>
  <c r="AY285" i="11"/>
  <c r="BJ285" i="11"/>
  <c r="BI285" i="11"/>
  <c r="BN285" i="11"/>
  <c r="BG285" i="11"/>
  <c r="BB285" i="11"/>
  <c r="BT285" i="11"/>
  <c r="BE285" i="11"/>
  <c r="BA285" i="11"/>
  <c r="BS285" i="11"/>
  <c r="BU285" i="11"/>
  <c r="BH285" i="11"/>
  <c r="BL285" i="11"/>
  <c r="BF285" i="11"/>
  <c r="AZ285" i="11"/>
  <c r="BK285" i="11"/>
  <c r="BO285" i="11"/>
  <c r="BY232" i="11"/>
  <c r="BE287" i="11"/>
  <c r="BP287" i="11"/>
  <c r="BJ287" i="11"/>
  <c r="BL287" i="11"/>
  <c r="BW287" i="11"/>
  <c r="BR287" i="11"/>
  <c r="BF287" i="11"/>
  <c r="BO287" i="11"/>
  <c r="BI287" i="11"/>
  <c r="BD287" i="11"/>
  <c r="BG287" i="11"/>
  <c r="BS287" i="11"/>
  <c r="BT287" i="11"/>
  <c r="BX287" i="11"/>
  <c r="BK287" i="11"/>
  <c r="BV287" i="11"/>
  <c r="AZ287" i="11"/>
  <c r="BC287" i="11"/>
  <c r="BU287" i="11"/>
  <c r="BH287" i="11"/>
  <c r="BN287" i="11"/>
  <c r="BA287" i="11"/>
  <c r="BM287" i="11"/>
  <c r="BB287" i="11"/>
  <c r="AY287" i="11"/>
  <c r="BQ287" i="11"/>
  <c r="AZ265" i="11"/>
  <c r="BC265" i="11"/>
  <c r="BM265" i="11"/>
  <c r="BQ265" i="11"/>
  <c r="BH265" i="11"/>
  <c r="BT265" i="11"/>
  <c r="BP265" i="11"/>
  <c r="BS265" i="11"/>
  <c r="BE265" i="11"/>
  <c r="BN265" i="11"/>
  <c r="BA265" i="11"/>
  <c r="BD265" i="11"/>
  <c r="AY265" i="11"/>
  <c r="BW265" i="11"/>
  <c r="BR265" i="11"/>
  <c r="BU265" i="11"/>
  <c r="BO265" i="11"/>
  <c r="BG265" i="11"/>
  <c r="BJ265" i="11"/>
  <c r="BV265" i="11"/>
  <c r="BX265" i="11"/>
  <c r="BI265" i="11"/>
  <c r="BK265" i="11"/>
  <c r="BL265" i="11"/>
  <c r="BB265" i="11"/>
  <c r="BF265" i="11"/>
  <c r="BY237" i="11"/>
  <c r="H133" i="11"/>
  <c r="BK49" i="11"/>
  <c r="H129" i="11"/>
  <c r="BK45" i="11"/>
  <c r="BK11" i="11"/>
  <c r="H95" i="11"/>
  <c r="H93" i="11"/>
  <c r="BK9" i="11"/>
  <c r="H106" i="11"/>
  <c r="BK22" i="11"/>
  <c r="H99" i="11"/>
  <c r="BK15" i="11"/>
  <c r="BY217" i="11"/>
  <c r="BT263" i="11"/>
  <c r="BO263" i="11"/>
  <c r="AZ263" i="11"/>
  <c r="BF263" i="11"/>
  <c r="BA263" i="11"/>
  <c r="BR263" i="11"/>
  <c r="BL263" i="11"/>
  <c r="BE263" i="11"/>
  <c r="BJ263" i="11"/>
  <c r="BW263" i="11"/>
  <c r="BV263" i="11"/>
  <c r="BK263" i="11"/>
  <c r="BU263" i="11"/>
  <c r="BH263" i="11"/>
  <c r="BP263" i="11"/>
  <c r="BC263" i="11"/>
  <c r="BD263" i="11"/>
  <c r="BB263" i="11"/>
  <c r="BM263" i="11"/>
  <c r="BS263" i="11"/>
  <c r="AY263" i="11"/>
  <c r="BX263" i="11"/>
  <c r="BI263" i="11"/>
  <c r="BG263" i="11"/>
  <c r="BQ263" i="11"/>
  <c r="BN263" i="11"/>
  <c r="BY211" i="11"/>
  <c r="BY201" i="11"/>
  <c r="BR290" i="11"/>
  <c r="BJ290" i="11"/>
  <c r="BB290" i="11"/>
  <c r="BT290" i="11"/>
  <c r="BD290" i="11"/>
  <c r="BL290" i="11"/>
  <c r="BK290" i="11"/>
  <c r="BE290" i="11"/>
  <c r="BC290" i="11"/>
  <c r="BU290" i="11"/>
  <c r="AY290" i="11"/>
  <c r="BF290" i="11"/>
  <c r="BV290" i="11"/>
  <c r="BO290" i="11"/>
  <c r="BN290" i="11"/>
  <c r="BG290" i="11"/>
  <c r="BM290" i="11"/>
  <c r="BX290" i="11"/>
  <c r="BP290" i="11"/>
  <c r="BS290" i="11"/>
  <c r="BH290" i="11"/>
  <c r="BQ290" i="11"/>
  <c r="BW290" i="11"/>
  <c r="BI290" i="11"/>
  <c r="BA290" i="11"/>
  <c r="AZ290" i="11"/>
  <c r="BK298" i="11"/>
  <c r="BT298" i="11"/>
  <c r="BA298" i="11"/>
  <c r="BW298" i="11"/>
  <c r="BF298" i="11"/>
  <c r="BB298" i="11"/>
  <c r="BI298" i="11"/>
  <c r="BO298" i="11"/>
  <c r="BN298" i="11"/>
  <c r="BJ298" i="11"/>
  <c r="BQ298" i="11"/>
  <c r="BS298" i="11"/>
  <c r="BV298" i="11"/>
  <c r="AZ298" i="11"/>
  <c r="BE298" i="11"/>
  <c r="AY298" i="11"/>
  <c r="BH298" i="11"/>
  <c r="BU298" i="11"/>
  <c r="BD298" i="11"/>
  <c r="BX298" i="11"/>
  <c r="BL298" i="11"/>
  <c r="BP298" i="11"/>
  <c r="BR298" i="11"/>
  <c r="BM298" i="11"/>
  <c r="BG298" i="11"/>
  <c r="BC298" i="11"/>
  <c r="BT278" i="11"/>
  <c r="BU278" i="11"/>
  <c r="BQ278" i="11"/>
  <c r="BO278" i="11"/>
  <c r="BR278" i="11"/>
  <c r="BM278" i="11"/>
  <c r="AY278" i="11"/>
  <c r="BI278" i="11"/>
  <c r="BL278" i="11"/>
  <c r="BK278" i="11"/>
  <c r="BH278" i="11"/>
  <c r="BS278" i="11"/>
  <c r="BE278" i="11"/>
  <c r="AZ278" i="11"/>
  <c r="BJ278" i="11"/>
  <c r="BF278" i="11"/>
  <c r="BA278" i="11"/>
  <c r="BC278" i="11"/>
  <c r="BV278" i="11"/>
  <c r="BG278" i="11"/>
  <c r="BB278" i="11"/>
  <c r="BP278" i="11"/>
  <c r="BX278" i="11"/>
  <c r="BN278" i="11"/>
  <c r="BW278" i="11"/>
  <c r="BD278" i="11"/>
  <c r="BY223" i="11"/>
  <c r="BY233" i="11"/>
  <c r="BT270" i="11"/>
  <c r="BU270" i="11"/>
  <c r="BV270" i="11"/>
  <c r="BL270" i="11"/>
  <c r="BW270" i="11"/>
  <c r="BH270" i="11"/>
  <c r="BR270" i="11"/>
  <c r="BM270" i="11"/>
  <c r="BX270" i="11"/>
  <c r="BD270" i="11"/>
  <c r="BN270" i="11"/>
  <c r="BQ270" i="11"/>
  <c r="BS270" i="11"/>
  <c r="BO270" i="11"/>
  <c r="AY270" i="11"/>
  <c r="BJ270" i="11"/>
  <c r="BE270" i="11"/>
  <c r="BI270" i="11"/>
  <c r="BB270" i="11"/>
  <c r="BK270" i="11"/>
  <c r="BF270" i="11"/>
  <c r="BP270" i="11"/>
  <c r="BG270" i="11"/>
  <c r="BA270" i="11"/>
  <c r="AZ270" i="11"/>
  <c r="BC270" i="11"/>
  <c r="BO280" i="11"/>
  <c r="BX280" i="11"/>
  <c r="BM280" i="11"/>
  <c r="BP280" i="11"/>
  <c r="BA280" i="11"/>
  <c r="BT280" i="11"/>
  <c r="AZ280" i="11"/>
  <c r="BB280" i="11"/>
  <c r="BK280" i="11"/>
  <c r="BW280" i="11"/>
  <c r="BC280" i="11"/>
  <c r="BL280" i="11"/>
  <c r="BE280" i="11"/>
  <c r="BG280" i="11"/>
  <c r="BD280" i="11"/>
  <c r="BV280" i="11"/>
  <c r="BR280" i="11"/>
  <c r="AY280" i="11"/>
  <c r="BU280" i="11"/>
  <c r="BI280" i="11"/>
  <c r="BJ280" i="11"/>
  <c r="BH280" i="11"/>
  <c r="BF280" i="11"/>
  <c r="BQ280" i="11"/>
  <c r="BS280" i="11"/>
  <c r="BN280" i="11"/>
  <c r="BY249" i="11"/>
  <c r="BY88" i="9"/>
  <c r="BY115" i="9"/>
  <c r="BY99" i="9"/>
  <c r="BY107" i="9"/>
  <c r="BY145" i="9"/>
  <c r="BY93" i="9"/>
  <c r="BY133" i="9"/>
  <c r="BY98" i="9"/>
  <c r="BY105" i="9"/>
  <c r="BY122" i="9"/>
  <c r="BY101" i="9"/>
  <c r="BY127" i="9"/>
  <c r="BY119" i="9"/>
  <c r="BY118" i="9"/>
  <c r="BY90" i="9"/>
  <c r="BY109" i="9"/>
  <c r="BY116" i="9"/>
  <c r="BY121" i="9"/>
  <c r="BY103" i="9"/>
  <c r="BY138" i="9"/>
  <c r="BY128" i="9"/>
  <c r="AQ57" i="9"/>
  <c r="AQ59" i="9" s="1"/>
  <c r="BY94" i="9"/>
  <c r="BY124" i="9"/>
  <c r="BY137" i="9"/>
  <c r="BY146" i="9"/>
  <c r="BY96" i="9"/>
  <c r="BY114" i="9"/>
  <c r="BY134" i="9"/>
  <c r="BY130" i="9"/>
  <c r="BY108" i="9"/>
  <c r="BY91" i="9"/>
  <c r="BY104" i="9"/>
  <c r="BY106" i="9"/>
  <c r="BY111" i="9"/>
  <c r="BY110" i="9"/>
  <c r="BY120" i="9"/>
  <c r="BY125" i="9"/>
  <c r="BY136" i="9"/>
  <c r="BY112" i="9"/>
  <c r="BY126" i="9"/>
  <c r="BY135" i="9"/>
  <c r="BY132" i="9"/>
  <c r="BY97" i="9"/>
  <c r="BY123" i="9"/>
  <c r="BY100" i="9"/>
  <c r="BY95" i="9"/>
  <c r="BY102" i="9"/>
  <c r="BY92" i="9"/>
  <c r="BY131" i="9"/>
  <c r="BY113" i="9"/>
  <c r="BY129" i="9"/>
  <c r="Z48" i="9"/>
  <c r="G132" i="9" s="1"/>
  <c r="Z11" i="9"/>
  <c r="G95" i="9" s="1"/>
  <c r="Z16" i="9"/>
  <c r="G100" i="9" s="1"/>
  <c r="Z13" i="9"/>
  <c r="G97" i="9" s="1"/>
  <c r="Z24" i="9"/>
  <c r="G108" i="9" s="1"/>
  <c r="Z45" i="9"/>
  <c r="G129" i="9" s="1"/>
  <c r="Z34" i="9"/>
  <c r="G118" i="9" s="1"/>
  <c r="Z30" i="9"/>
  <c r="G114" i="9" s="1"/>
  <c r="Z43" i="9"/>
  <c r="G127" i="9" s="1"/>
  <c r="Z10" i="9"/>
  <c r="G94" i="9" s="1"/>
  <c r="Z20" i="9"/>
  <c r="G104" i="9" s="1"/>
  <c r="Z6" i="9"/>
  <c r="G90" i="9" s="1"/>
  <c r="Z5" i="9"/>
  <c r="G89" i="9" s="1"/>
  <c r="Z46" i="9"/>
  <c r="G130" i="9" s="1"/>
  <c r="Z35" i="9"/>
  <c r="G119" i="9" s="1"/>
  <c r="Z15" i="9"/>
  <c r="G99" i="9" s="1"/>
  <c r="Z53" i="9"/>
  <c r="G137" i="9" s="1"/>
  <c r="Z36" i="9"/>
  <c r="G120" i="9" s="1"/>
  <c r="Z52" i="9"/>
  <c r="G136" i="9" s="1"/>
  <c r="Z9" i="9"/>
  <c r="G93" i="9" s="1"/>
  <c r="Z50" i="9"/>
  <c r="G134" i="9" s="1"/>
  <c r="Z40" i="9"/>
  <c r="G124" i="9" s="1"/>
  <c r="Z56" i="9"/>
  <c r="Z51" i="9"/>
  <c r="G135" i="9" s="1"/>
  <c r="Z21" i="9"/>
  <c r="G105" i="9" s="1"/>
  <c r="Z23" i="9"/>
  <c r="G107" i="9" s="1"/>
  <c r="Z47" i="9"/>
  <c r="G131" i="9" s="1"/>
  <c r="Z42" i="9"/>
  <c r="G126" i="9" s="1"/>
  <c r="Z25" i="9"/>
  <c r="G109" i="9" s="1"/>
  <c r="Z29" i="9"/>
  <c r="G113" i="9" s="1"/>
  <c r="Z26" i="9"/>
  <c r="G110" i="9" s="1"/>
  <c r="Z37" i="9"/>
  <c r="G121" i="9" s="1"/>
  <c r="Z33" i="9"/>
  <c r="G117" i="9" s="1"/>
  <c r="Z22" i="9"/>
  <c r="G106" i="9" s="1"/>
  <c r="Z8" i="9"/>
  <c r="G92" i="9" s="1"/>
  <c r="Z32" i="9"/>
  <c r="G116" i="9" s="1"/>
  <c r="Z27" i="9"/>
  <c r="G111" i="9" s="1"/>
  <c r="Z55" i="9"/>
  <c r="G139" i="9" s="1"/>
  <c r="Z41" i="9"/>
  <c r="G125" i="9" s="1"/>
  <c r="Z28" i="9"/>
  <c r="G112" i="9" s="1"/>
  <c r="Z12" i="9"/>
  <c r="G96" i="9" s="1"/>
  <c r="Z38" i="9"/>
  <c r="G122" i="9" s="1"/>
  <c r="Z19" i="9"/>
  <c r="G103" i="9" s="1"/>
  <c r="Z54" i="9"/>
  <c r="G138" i="9" s="1"/>
  <c r="Z44" i="9"/>
  <c r="G128" i="9" s="1"/>
  <c r="Z7" i="9"/>
  <c r="G91" i="9" s="1"/>
  <c r="Z31" i="9"/>
  <c r="G115" i="9" s="1"/>
  <c r="Z18" i="9"/>
  <c r="G102" i="9" s="1"/>
  <c r="Z39" i="9"/>
  <c r="G123" i="9" s="1"/>
  <c r="Z14" i="9"/>
  <c r="G98" i="9" s="1"/>
  <c r="Z17" i="9"/>
  <c r="G101" i="9" s="1"/>
  <c r="Z49" i="9"/>
  <c r="G133" i="9" s="1"/>
  <c r="AA5" i="9" a="1"/>
  <c r="AR56" i="9"/>
  <c r="AR18" i="9"/>
  <c r="AR35" i="9"/>
  <c r="AR52" i="9"/>
  <c r="AR6" i="9"/>
  <c r="AR39" i="9"/>
  <c r="AR9" i="9"/>
  <c r="AR26" i="9"/>
  <c r="AR43" i="9"/>
  <c r="AR14" i="9"/>
  <c r="AR55" i="9"/>
  <c r="AR11" i="9"/>
  <c r="AR28" i="9"/>
  <c r="AR37" i="9"/>
  <c r="AR46" i="9"/>
  <c r="AR15" i="9"/>
  <c r="AR40" i="9"/>
  <c r="AR49" i="9"/>
  <c r="AR36" i="9"/>
  <c r="AR45" i="9"/>
  <c r="AR54" i="9"/>
  <c r="AR8" i="9"/>
  <c r="AR17" i="9"/>
  <c r="AR34" i="9"/>
  <c r="AR51" i="9"/>
  <c r="AR13" i="9"/>
  <c r="AR22" i="9"/>
  <c r="AR7" i="9"/>
  <c r="AR16" i="9"/>
  <c r="AR25" i="9"/>
  <c r="AR42" i="9"/>
  <c r="AR12" i="9"/>
  <c r="AR21" i="9"/>
  <c r="AR30" i="9"/>
  <c r="AR23" i="9"/>
  <c r="AR20" i="9"/>
  <c r="AR38" i="9"/>
  <c r="AR47" i="9"/>
  <c r="AR32" i="9"/>
  <c r="AR41" i="9"/>
  <c r="AR24" i="9"/>
  <c r="AR33" i="9"/>
  <c r="AR50" i="9"/>
  <c r="AR29" i="9"/>
  <c r="AR48" i="9"/>
  <c r="AR10" i="9"/>
  <c r="AR27" i="9"/>
  <c r="AR44" i="9"/>
  <c r="AR53" i="9"/>
  <c r="AR31" i="9"/>
  <c r="AR19" i="9"/>
  <c r="H118" i="5"/>
  <c r="I118" i="5"/>
  <c r="BD4" i="2"/>
  <c r="U64" i="3"/>
  <c r="BJ4" i="2"/>
  <c r="BY224" i="12" l="1"/>
  <c r="BY240" i="12"/>
  <c r="BY244" i="12"/>
  <c r="BY205" i="12"/>
  <c r="BR280" i="12"/>
  <c r="BJ280" i="12"/>
  <c r="BV280" i="12"/>
  <c r="BB280" i="12"/>
  <c r="BN280" i="12"/>
  <c r="BF280" i="12"/>
  <c r="BD280" i="12"/>
  <c r="BC280" i="12"/>
  <c r="BT280" i="12"/>
  <c r="BK280" i="12"/>
  <c r="BU280" i="12"/>
  <c r="BL280" i="12"/>
  <c r="BM280" i="12"/>
  <c r="BS280" i="12"/>
  <c r="BG280" i="12"/>
  <c r="BX280" i="12"/>
  <c r="BE280" i="12"/>
  <c r="AY280" i="12"/>
  <c r="BW280" i="12"/>
  <c r="BH280" i="12"/>
  <c r="BO280" i="12"/>
  <c r="BP280" i="12"/>
  <c r="AZ280" i="12"/>
  <c r="BQ280" i="12"/>
  <c r="BI280" i="12"/>
  <c r="BA280" i="12"/>
  <c r="BJ258" i="12"/>
  <c r="BB258" i="12"/>
  <c r="BO258" i="12"/>
  <c r="BV258" i="12"/>
  <c r="BN258" i="12"/>
  <c r="BR258" i="12"/>
  <c r="BF258" i="12"/>
  <c r="BW258" i="12"/>
  <c r="AY258" i="12"/>
  <c r="BH258" i="12"/>
  <c r="BQ258" i="12"/>
  <c r="BG258" i="12"/>
  <c r="BX258" i="12"/>
  <c r="AZ258" i="12"/>
  <c r="BI258" i="12"/>
  <c r="BP258" i="12"/>
  <c r="BA258" i="12"/>
  <c r="BS258" i="12"/>
  <c r="BD258" i="12"/>
  <c r="BK258" i="12"/>
  <c r="BC258" i="12"/>
  <c r="BT258" i="12"/>
  <c r="BL258" i="12"/>
  <c r="BU258" i="12"/>
  <c r="BM258" i="12"/>
  <c r="BE258" i="12"/>
  <c r="BY216" i="12"/>
  <c r="BY199" i="12"/>
  <c r="AZ281" i="12"/>
  <c r="BT281" i="12"/>
  <c r="BL281" i="12"/>
  <c r="BM281" i="12"/>
  <c r="BX281" i="12"/>
  <c r="BD281" i="12"/>
  <c r="BH281" i="12"/>
  <c r="BP281" i="12"/>
  <c r="BO281" i="12"/>
  <c r="BN281" i="12"/>
  <c r="BG281" i="12"/>
  <c r="BE281" i="12"/>
  <c r="BF281" i="12"/>
  <c r="BW281" i="12"/>
  <c r="BU281" i="12"/>
  <c r="BV281" i="12"/>
  <c r="BR281" i="12"/>
  <c r="BA281" i="12"/>
  <c r="AY281" i="12"/>
  <c r="BQ281" i="12"/>
  <c r="BI281" i="12"/>
  <c r="BS281" i="12"/>
  <c r="BK281" i="12"/>
  <c r="BJ281" i="12"/>
  <c r="BC281" i="12"/>
  <c r="BB281" i="12"/>
  <c r="BB292" i="12"/>
  <c r="BR292" i="12"/>
  <c r="BJ292" i="12"/>
  <c r="BC292" i="12"/>
  <c r="BD292" i="12"/>
  <c r="BS292" i="12"/>
  <c r="BT292" i="12"/>
  <c r="BK292" i="12"/>
  <c r="BL292" i="12"/>
  <c r="BM292" i="12"/>
  <c r="BX292" i="12"/>
  <c r="AY292" i="12"/>
  <c r="BE292" i="12"/>
  <c r="BN292" i="12"/>
  <c r="BF292" i="12"/>
  <c r="BW292" i="12"/>
  <c r="BH292" i="12"/>
  <c r="BO292" i="12"/>
  <c r="BU292" i="12"/>
  <c r="BV292" i="12"/>
  <c r="BG292" i="12"/>
  <c r="BA292" i="12"/>
  <c r="BP292" i="12"/>
  <c r="BQ292" i="12"/>
  <c r="AZ292" i="12"/>
  <c r="BI292" i="12"/>
  <c r="BY239" i="12"/>
  <c r="BY203" i="12"/>
  <c r="BH265" i="12"/>
  <c r="BT265" i="12"/>
  <c r="AZ265" i="12"/>
  <c r="BL265" i="12"/>
  <c r="BU265" i="12"/>
  <c r="BM265" i="12"/>
  <c r="BX265" i="12"/>
  <c r="BD265" i="12"/>
  <c r="BP265" i="12"/>
  <c r="BE265" i="12"/>
  <c r="AY265" i="12"/>
  <c r="BN265" i="12"/>
  <c r="BW265" i="12"/>
  <c r="BF265" i="12"/>
  <c r="BO265" i="12"/>
  <c r="BG265" i="12"/>
  <c r="BV265" i="12"/>
  <c r="BA265" i="12"/>
  <c r="BJ265" i="12"/>
  <c r="BQ265" i="12"/>
  <c r="BB265" i="12"/>
  <c r="BI265" i="12"/>
  <c r="BC265" i="12"/>
  <c r="BR265" i="12"/>
  <c r="BS265" i="12"/>
  <c r="BK265" i="12"/>
  <c r="BV276" i="12"/>
  <c r="BJ276" i="12"/>
  <c r="BN276" i="12"/>
  <c r="BF276" i="12"/>
  <c r="BB276" i="12"/>
  <c r="BS276" i="12"/>
  <c r="BK276" i="12"/>
  <c r="BR276" i="12"/>
  <c r="BC276" i="12"/>
  <c r="BT276" i="12"/>
  <c r="BL276" i="12"/>
  <c r="BM276" i="12"/>
  <c r="BD276" i="12"/>
  <c r="BE276" i="12"/>
  <c r="AZ276" i="12"/>
  <c r="BU276" i="12"/>
  <c r="BW276" i="12"/>
  <c r="BP276" i="12"/>
  <c r="BG276" i="12"/>
  <c r="BO276" i="12"/>
  <c r="AY276" i="12"/>
  <c r="BH276" i="12"/>
  <c r="BQ276" i="12"/>
  <c r="BI276" i="12"/>
  <c r="BX276" i="12"/>
  <c r="BA276" i="12"/>
  <c r="BY201" i="12"/>
  <c r="BY209" i="12"/>
  <c r="BY207" i="12"/>
  <c r="H130" i="12"/>
  <c r="BK46" i="12"/>
  <c r="H139" i="12"/>
  <c r="BK55" i="12"/>
  <c r="BK9" i="12"/>
  <c r="H93" i="12"/>
  <c r="H110" i="12"/>
  <c r="BK26" i="12"/>
  <c r="H127" i="12"/>
  <c r="BK43" i="12"/>
  <c r="BK5" i="12"/>
  <c r="H89" i="12"/>
  <c r="AZ299" i="12"/>
  <c r="BX299" i="12"/>
  <c r="BP299" i="12"/>
  <c r="BH299" i="12"/>
  <c r="BA299" i="12"/>
  <c r="BR299" i="12"/>
  <c r="BQ299" i="12"/>
  <c r="BI299" i="12"/>
  <c r="BJ299" i="12"/>
  <c r="BB299" i="12"/>
  <c r="BC299" i="12"/>
  <c r="BE299" i="12"/>
  <c r="BL299" i="12"/>
  <c r="BS299" i="12"/>
  <c r="BU299" i="12"/>
  <c r="BD299" i="12"/>
  <c r="BK299" i="12"/>
  <c r="BT299" i="12"/>
  <c r="BM299" i="12"/>
  <c r="BG299" i="12"/>
  <c r="BN299" i="12"/>
  <c r="BF299" i="12"/>
  <c r="BW299" i="12"/>
  <c r="BO299" i="12"/>
  <c r="BV299" i="12"/>
  <c r="AY299" i="12"/>
  <c r="BF286" i="12"/>
  <c r="BG286" i="12"/>
  <c r="BW286" i="12"/>
  <c r="BN286" i="12"/>
  <c r="BV286" i="12"/>
  <c r="AZ286" i="12"/>
  <c r="BX286" i="12"/>
  <c r="BO286" i="12"/>
  <c r="BP286" i="12"/>
  <c r="BH286" i="12"/>
  <c r="AY286" i="12"/>
  <c r="BR286" i="12"/>
  <c r="BT286" i="12"/>
  <c r="BA286" i="12"/>
  <c r="BJ286" i="12"/>
  <c r="BC286" i="12"/>
  <c r="BI286" i="12"/>
  <c r="BB286" i="12"/>
  <c r="BS286" i="12"/>
  <c r="BD286" i="12"/>
  <c r="BQ286" i="12"/>
  <c r="BK286" i="12"/>
  <c r="BM286" i="12"/>
  <c r="BE286" i="12"/>
  <c r="BL286" i="12"/>
  <c r="BU286" i="12"/>
  <c r="BY229" i="12"/>
  <c r="BP269" i="12"/>
  <c r="BH269" i="12"/>
  <c r="BL269" i="12"/>
  <c r="BE269" i="12"/>
  <c r="AZ269" i="12"/>
  <c r="BD269" i="12"/>
  <c r="BU269" i="12"/>
  <c r="BX269" i="12"/>
  <c r="BT269" i="12"/>
  <c r="BM269" i="12"/>
  <c r="BV269" i="12"/>
  <c r="AY269" i="12"/>
  <c r="BN269" i="12"/>
  <c r="BO269" i="12"/>
  <c r="BF269" i="12"/>
  <c r="BG269" i="12"/>
  <c r="BQ269" i="12"/>
  <c r="BR269" i="12"/>
  <c r="BI269" i="12"/>
  <c r="BJ269" i="12"/>
  <c r="BW269" i="12"/>
  <c r="BA269" i="12"/>
  <c r="BB269" i="12"/>
  <c r="BS269" i="12"/>
  <c r="BK269" i="12"/>
  <c r="BC269" i="12"/>
  <c r="BL297" i="12"/>
  <c r="BD297" i="12"/>
  <c r="BT297" i="12"/>
  <c r="BM297" i="12"/>
  <c r="BV297" i="12"/>
  <c r="BE297" i="12"/>
  <c r="BN297" i="12"/>
  <c r="BF297" i="12"/>
  <c r="BU297" i="12"/>
  <c r="BQ297" i="12"/>
  <c r="BW297" i="12"/>
  <c r="BH297" i="12"/>
  <c r="BI297" i="12"/>
  <c r="AZ297" i="12"/>
  <c r="BO297" i="12"/>
  <c r="BA297" i="12"/>
  <c r="BG297" i="12"/>
  <c r="BX297" i="12"/>
  <c r="AY297" i="12"/>
  <c r="BP297" i="12"/>
  <c r="BB297" i="12"/>
  <c r="BR297" i="12"/>
  <c r="BK297" i="12"/>
  <c r="BC297" i="12"/>
  <c r="BJ297" i="12"/>
  <c r="BS297" i="12"/>
  <c r="BP261" i="12"/>
  <c r="BL261" i="12"/>
  <c r="BU261" i="12"/>
  <c r="BH261" i="12"/>
  <c r="AZ261" i="12"/>
  <c r="BD261" i="12"/>
  <c r="BM261" i="12"/>
  <c r="BT261" i="12"/>
  <c r="BX261" i="12"/>
  <c r="BN261" i="12"/>
  <c r="BG261" i="12"/>
  <c r="BE261" i="12"/>
  <c r="BF261" i="12"/>
  <c r="BW261" i="12"/>
  <c r="AY261" i="12"/>
  <c r="BV261" i="12"/>
  <c r="BO261" i="12"/>
  <c r="BQ261" i="12"/>
  <c r="BB261" i="12"/>
  <c r="BI261" i="12"/>
  <c r="BA261" i="12"/>
  <c r="BR261" i="12"/>
  <c r="BJ261" i="12"/>
  <c r="BK261" i="12"/>
  <c r="BC261" i="12"/>
  <c r="BS261" i="12"/>
  <c r="BY238" i="12"/>
  <c r="BR264" i="12"/>
  <c r="BS264" i="12"/>
  <c r="BJ264" i="12"/>
  <c r="BK264" i="12"/>
  <c r="BV264" i="12"/>
  <c r="BB264" i="12"/>
  <c r="BN264" i="12"/>
  <c r="BC264" i="12"/>
  <c r="BF264" i="12"/>
  <c r="BL264" i="12"/>
  <c r="BU264" i="12"/>
  <c r="BD264" i="12"/>
  <c r="BM264" i="12"/>
  <c r="BT264" i="12"/>
  <c r="BE264" i="12"/>
  <c r="BG264" i="12"/>
  <c r="BP264" i="12"/>
  <c r="BW264" i="12"/>
  <c r="BH264" i="12"/>
  <c r="AY264" i="12"/>
  <c r="AZ264" i="12"/>
  <c r="BO264" i="12"/>
  <c r="BX264" i="12"/>
  <c r="BI264" i="12"/>
  <c r="BA264" i="12"/>
  <c r="BQ264" i="12"/>
  <c r="BY218" i="12"/>
  <c r="BY204" i="12"/>
  <c r="BN282" i="12"/>
  <c r="BF282" i="12"/>
  <c r="BR282" i="12"/>
  <c r="BJ282" i="12"/>
  <c r="BV282" i="12"/>
  <c r="BB282" i="12"/>
  <c r="BX282" i="12"/>
  <c r="BP282" i="12"/>
  <c r="AY282" i="12"/>
  <c r="BG282" i="12"/>
  <c r="BH282" i="12"/>
  <c r="BI282" i="12"/>
  <c r="BO282" i="12"/>
  <c r="AZ282" i="12"/>
  <c r="BA282" i="12"/>
  <c r="BW282" i="12"/>
  <c r="BS282" i="12"/>
  <c r="BQ282" i="12"/>
  <c r="BK282" i="12"/>
  <c r="BC282" i="12"/>
  <c r="BL282" i="12"/>
  <c r="BE282" i="12"/>
  <c r="BD282" i="12"/>
  <c r="BU282" i="12"/>
  <c r="BM282" i="12"/>
  <c r="BT282" i="12"/>
  <c r="BH285" i="12"/>
  <c r="AZ285" i="12"/>
  <c r="BE285" i="12"/>
  <c r="BT285" i="12"/>
  <c r="BL285" i="12"/>
  <c r="BP285" i="12"/>
  <c r="BD285" i="12"/>
  <c r="BW285" i="12"/>
  <c r="BF285" i="12"/>
  <c r="BM285" i="12"/>
  <c r="BV285" i="12"/>
  <c r="BG285" i="12"/>
  <c r="BU285" i="12"/>
  <c r="BN285" i="12"/>
  <c r="BA285" i="12"/>
  <c r="BO285" i="12"/>
  <c r="BQ285" i="12"/>
  <c r="BX285" i="12"/>
  <c r="AY285" i="12"/>
  <c r="BI285" i="12"/>
  <c r="BS285" i="12"/>
  <c r="BB285" i="12"/>
  <c r="BK285" i="12"/>
  <c r="BC285" i="12"/>
  <c r="BJ285" i="12"/>
  <c r="BR285" i="12"/>
  <c r="BY227" i="12"/>
  <c r="H138" i="12"/>
  <c r="BK54" i="12"/>
  <c r="H92" i="12"/>
  <c r="BK8" i="12"/>
  <c r="H101" i="12"/>
  <c r="BK17" i="12"/>
  <c r="H118" i="12"/>
  <c r="BK34" i="12"/>
  <c r="H135" i="12"/>
  <c r="BK51" i="12"/>
  <c r="H97" i="12"/>
  <c r="BK13" i="12"/>
  <c r="BY235" i="12"/>
  <c r="BQ271" i="12"/>
  <c r="BP271" i="12"/>
  <c r="BT271" i="12"/>
  <c r="BL271" i="12"/>
  <c r="BD271" i="12"/>
  <c r="BH271" i="12"/>
  <c r="BX271" i="12"/>
  <c r="AZ271" i="12"/>
  <c r="BI271" i="12"/>
  <c r="BC271" i="12"/>
  <c r="BR271" i="12"/>
  <c r="BA271" i="12"/>
  <c r="BJ271" i="12"/>
  <c r="BS271" i="12"/>
  <c r="BB271" i="12"/>
  <c r="BK271" i="12"/>
  <c r="BE271" i="12"/>
  <c r="BN271" i="12"/>
  <c r="BU271" i="12"/>
  <c r="BM271" i="12"/>
  <c r="BV271" i="12"/>
  <c r="AY271" i="12"/>
  <c r="BW271" i="12"/>
  <c r="BO271" i="12"/>
  <c r="BF271" i="12"/>
  <c r="BG271" i="12"/>
  <c r="BJ272" i="12"/>
  <c r="BS272" i="12"/>
  <c r="BV272" i="12"/>
  <c r="BK272" i="12"/>
  <c r="BN272" i="12"/>
  <c r="BB272" i="12"/>
  <c r="BF272" i="12"/>
  <c r="BC272" i="12"/>
  <c r="BR272" i="12"/>
  <c r="BD272" i="12"/>
  <c r="BU272" i="12"/>
  <c r="BT272" i="12"/>
  <c r="BL272" i="12"/>
  <c r="BE272" i="12"/>
  <c r="AY272" i="12"/>
  <c r="BP272" i="12"/>
  <c r="BW272" i="12"/>
  <c r="BH272" i="12"/>
  <c r="BM272" i="12"/>
  <c r="BO272" i="12"/>
  <c r="AZ272" i="12"/>
  <c r="BG272" i="12"/>
  <c r="BX272" i="12"/>
  <c r="BI272" i="12"/>
  <c r="BA272" i="12"/>
  <c r="BQ272" i="12"/>
  <c r="BY214" i="12"/>
  <c r="BJ256" i="12"/>
  <c r="BR256" i="12"/>
  <c r="BV256" i="12"/>
  <c r="BN256" i="12"/>
  <c r="BB256" i="12"/>
  <c r="BS256" i="12"/>
  <c r="BF256" i="12"/>
  <c r="BC256" i="12"/>
  <c r="BK256" i="12"/>
  <c r="BU256" i="12"/>
  <c r="BT256" i="12"/>
  <c r="BM256" i="12"/>
  <c r="BL256" i="12"/>
  <c r="BE256" i="12"/>
  <c r="BD256" i="12"/>
  <c r="BO256" i="12"/>
  <c r="BX256" i="12"/>
  <c r="AZ256" i="12"/>
  <c r="BG256" i="12"/>
  <c r="BP256" i="12"/>
  <c r="BW256" i="12"/>
  <c r="AY256" i="12"/>
  <c r="BH256" i="12"/>
  <c r="BA256" i="12"/>
  <c r="BQ256" i="12"/>
  <c r="BI256" i="12"/>
  <c r="AC5" i="12"/>
  <c r="AT5" i="12" a="1"/>
  <c r="H91" i="12"/>
  <c r="BK7" i="12"/>
  <c r="H100" i="12"/>
  <c r="BK16" i="12"/>
  <c r="BK25" i="12"/>
  <c r="H109" i="12"/>
  <c r="H126" i="12"/>
  <c r="BK42" i="12"/>
  <c r="H96" i="12"/>
  <c r="BK12" i="12"/>
  <c r="BK21" i="12"/>
  <c r="H105" i="12"/>
  <c r="BW266" i="12"/>
  <c r="AY266" i="12"/>
  <c r="BV266" i="12"/>
  <c r="BO266" i="12"/>
  <c r="BN266" i="12"/>
  <c r="BR266" i="12"/>
  <c r="BB266" i="12"/>
  <c r="BJ266" i="12"/>
  <c r="BF266" i="12"/>
  <c r="BP266" i="12"/>
  <c r="BI266" i="12"/>
  <c r="BG266" i="12"/>
  <c r="BH266" i="12"/>
  <c r="BA266" i="12"/>
  <c r="BX266" i="12"/>
  <c r="AZ266" i="12"/>
  <c r="BQ266" i="12"/>
  <c r="BK266" i="12"/>
  <c r="BT266" i="12"/>
  <c r="BC266" i="12"/>
  <c r="BD266" i="12"/>
  <c r="BS266" i="12"/>
  <c r="BL266" i="12"/>
  <c r="BM266" i="12"/>
  <c r="BE266" i="12"/>
  <c r="BU266" i="12"/>
  <c r="BT277" i="12"/>
  <c r="BP277" i="12"/>
  <c r="BE277" i="12"/>
  <c r="AZ277" i="12"/>
  <c r="BL277" i="12"/>
  <c r="BH277" i="12"/>
  <c r="BD277" i="12"/>
  <c r="BU277" i="12"/>
  <c r="BX277" i="12"/>
  <c r="BG277" i="12"/>
  <c r="BV277" i="12"/>
  <c r="BM277" i="12"/>
  <c r="BN277" i="12"/>
  <c r="BW277" i="12"/>
  <c r="BF277" i="12"/>
  <c r="BO277" i="12"/>
  <c r="BB277" i="12"/>
  <c r="BQ277" i="12"/>
  <c r="BR277" i="12"/>
  <c r="AY277" i="12"/>
  <c r="BI277" i="12"/>
  <c r="BA277" i="12"/>
  <c r="BC277" i="12"/>
  <c r="BJ277" i="12"/>
  <c r="BS277" i="12"/>
  <c r="BK277" i="12"/>
  <c r="BB296" i="12"/>
  <c r="BR296" i="12"/>
  <c r="BJ296" i="12"/>
  <c r="BC296" i="12"/>
  <c r="BL296" i="12"/>
  <c r="BD296" i="12"/>
  <c r="BS296" i="12"/>
  <c r="BK296" i="12"/>
  <c r="BT296" i="12"/>
  <c r="BO296" i="12"/>
  <c r="BM296" i="12"/>
  <c r="BF296" i="12"/>
  <c r="BG296" i="12"/>
  <c r="AY296" i="12"/>
  <c r="BE296" i="12"/>
  <c r="BV296" i="12"/>
  <c r="BW296" i="12"/>
  <c r="BU296" i="12"/>
  <c r="BN296" i="12"/>
  <c r="BQ296" i="12"/>
  <c r="BX296" i="12"/>
  <c r="BP296" i="12"/>
  <c r="BA296" i="12"/>
  <c r="BH296" i="12"/>
  <c r="AZ296" i="12"/>
  <c r="BI296" i="12"/>
  <c r="BV290" i="12"/>
  <c r="BN290" i="12"/>
  <c r="BF290" i="12"/>
  <c r="BW290" i="12"/>
  <c r="BX290" i="12"/>
  <c r="AY290" i="12"/>
  <c r="BP290" i="12"/>
  <c r="BO290" i="12"/>
  <c r="BH290" i="12"/>
  <c r="BG290" i="12"/>
  <c r="AZ290" i="12"/>
  <c r="BA290" i="12"/>
  <c r="BJ290" i="12"/>
  <c r="BT290" i="12"/>
  <c r="BS290" i="12"/>
  <c r="BB290" i="12"/>
  <c r="BK290" i="12"/>
  <c r="BQ290" i="12"/>
  <c r="BD290" i="12"/>
  <c r="BC290" i="12"/>
  <c r="BI290" i="12"/>
  <c r="BR290" i="12"/>
  <c r="BU290" i="12"/>
  <c r="BL290" i="12"/>
  <c r="BE290" i="12"/>
  <c r="BM290" i="12"/>
  <c r="BS288" i="12"/>
  <c r="BR288" i="12"/>
  <c r="BJ288" i="12"/>
  <c r="BC288" i="12"/>
  <c r="BB288" i="12"/>
  <c r="BL288" i="12"/>
  <c r="BD288" i="12"/>
  <c r="BK288" i="12"/>
  <c r="BE288" i="12"/>
  <c r="BT288" i="12"/>
  <c r="BX288" i="12"/>
  <c r="BU288" i="12"/>
  <c r="BF288" i="12"/>
  <c r="BG288" i="12"/>
  <c r="AY288" i="12"/>
  <c r="BV288" i="12"/>
  <c r="BH288" i="12"/>
  <c r="BW288" i="12"/>
  <c r="BM288" i="12"/>
  <c r="BN288" i="12"/>
  <c r="BO288" i="12"/>
  <c r="BI288" i="12"/>
  <c r="BP288" i="12"/>
  <c r="BA288" i="12"/>
  <c r="AZ288" i="12"/>
  <c r="BQ288" i="12"/>
  <c r="BB274" i="12"/>
  <c r="BW274" i="12"/>
  <c r="AY274" i="12"/>
  <c r="BV274" i="12"/>
  <c r="BO274" i="12"/>
  <c r="BN274" i="12"/>
  <c r="BR274" i="12"/>
  <c r="BJ274" i="12"/>
  <c r="BF274" i="12"/>
  <c r="BG274" i="12"/>
  <c r="BI274" i="12"/>
  <c r="BH274" i="12"/>
  <c r="BP274" i="12"/>
  <c r="BA274" i="12"/>
  <c r="AZ274" i="12"/>
  <c r="BX274" i="12"/>
  <c r="BQ274" i="12"/>
  <c r="BT274" i="12"/>
  <c r="BK274" i="12"/>
  <c r="BC274" i="12"/>
  <c r="BL274" i="12"/>
  <c r="BD274" i="12"/>
  <c r="BS274" i="12"/>
  <c r="BU274" i="12"/>
  <c r="BM274" i="12"/>
  <c r="BE274" i="12"/>
  <c r="BY222" i="12"/>
  <c r="BT255" i="12"/>
  <c r="BL255" i="12"/>
  <c r="AZ255" i="12"/>
  <c r="BQ255" i="12"/>
  <c r="BD255" i="12"/>
  <c r="BX255" i="12"/>
  <c r="BP255" i="12"/>
  <c r="BH255" i="12"/>
  <c r="BA255" i="12"/>
  <c r="BR255" i="12"/>
  <c r="BK255" i="12"/>
  <c r="BI255" i="12"/>
  <c r="BJ255" i="12"/>
  <c r="BC255" i="12"/>
  <c r="BB255" i="12"/>
  <c r="BS255" i="12"/>
  <c r="BE255" i="12"/>
  <c r="BU255" i="12"/>
  <c r="BV255" i="12"/>
  <c r="BM255" i="12"/>
  <c r="BN255" i="12"/>
  <c r="BF255" i="12"/>
  <c r="BW255" i="12"/>
  <c r="BO255" i="12"/>
  <c r="BG255" i="12"/>
  <c r="AY255" i="12"/>
  <c r="BY223" i="12"/>
  <c r="AS56" i="12"/>
  <c r="AS48" i="12"/>
  <c r="AS40" i="12"/>
  <c r="AS32" i="12"/>
  <c r="AS24" i="12"/>
  <c r="AS16" i="12"/>
  <c r="AS8" i="12"/>
  <c r="AS55" i="12"/>
  <c r="AS47" i="12"/>
  <c r="AS39" i="12"/>
  <c r="AS31" i="12"/>
  <c r="AS23" i="12"/>
  <c r="AS15" i="12"/>
  <c r="AS7" i="12"/>
  <c r="AS54" i="12"/>
  <c r="AS46" i="12"/>
  <c r="AS38" i="12"/>
  <c r="AS30" i="12"/>
  <c r="AS22" i="12"/>
  <c r="AS14" i="12"/>
  <c r="AS6" i="12"/>
  <c r="AS53" i="12"/>
  <c r="AS45" i="12"/>
  <c r="AS37" i="12"/>
  <c r="AS29" i="12"/>
  <c r="AS21" i="12"/>
  <c r="AS13" i="12"/>
  <c r="AS5" i="12"/>
  <c r="AS52" i="12"/>
  <c r="AS44" i="12"/>
  <c r="AS36" i="12"/>
  <c r="AS28" i="12"/>
  <c r="AS20" i="12"/>
  <c r="AS12" i="12"/>
  <c r="AS51" i="12"/>
  <c r="AS43" i="12"/>
  <c r="AS35" i="12"/>
  <c r="AS27" i="12"/>
  <c r="AS19" i="12"/>
  <c r="AS11" i="12"/>
  <c r="AS50" i="12"/>
  <c r="AS42" i="12"/>
  <c r="AS34" i="12"/>
  <c r="AS26" i="12"/>
  <c r="AS18" i="12"/>
  <c r="AS10" i="12"/>
  <c r="AS49" i="12"/>
  <c r="AS41" i="12"/>
  <c r="AS33" i="12"/>
  <c r="AS25" i="12"/>
  <c r="AS17" i="12"/>
  <c r="AS9" i="12"/>
  <c r="BE257" i="12"/>
  <c r="BX257" i="12"/>
  <c r="BT257" i="12"/>
  <c r="BP257" i="12"/>
  <c r="BU257" i="12"/>
  <c r="AZ257" i="12"/>
  <c r="BH257" i="12"/>
  <c r="BL257" i="12"/>
  <c r="BM257" i="12"/>
  <c r="BD257" i="12"/>
  <c r="BN257" i="12"/>
  <c r="BO257" i="12"/>
  <c r="BF257" i="12"/>
  <c r="BG257" i="12"/>
  <c r="BV257" i="12"/>
  <c r="AY257" i="12"/>
  <c r="BW257" i="12"/>
  <c r="BI257" i="12"/>
  <c r="BA257" i="12"/>
  <c r="BR257" i="12"/>
  <c r="BJ257" i="12"/>
  <c r="BQ257" i="12"/>
  <c r="BB257" i="12"/>
  <c r="BK257" i="12"/>
  <c r="BC257" i="12"/>
  <c r="BS257" i="12"/>
  <c r="BB268" i="12"/>
  <c r="BS268" i="12"/>
  <c r="BV268" i="12"/>
  <c r="BN268" i="12"/>
  <c r="BR268" i="12"/>
  <c r="BK268" i="12"/>
  <c r="BF268" i="12"/>
  <c r="BJ268" i="12"/>
  <c r="BC268" i="12"/>
  <c r="BU268" i="12"/>
  <c r="BT268" i="12"/>
  <c r="BL268" i="12"/>
  <c r="BE268" i="12"/>
  <c r="BD268" i="12"/>
  <c r="BW268" i="12"/>
  <c r="BX268" i="12"/>
  <c r="BO268" i="12"/>
  <c r="BP268" i="12"/>
  <c r="BM268" i="12"/>
  <c r="BG268" i="12"/>
  <c r="BH268" i="12"/>
  <c r="AY268" i="12"/>
  <c r="AZ268" i="12"/>
  <c r="BI268" i="12"/>
  <c r="BA268" i="12"/>
  <c r="BQ268" i="12"/>
  <c r="H90" i="12"/>
  <c r="BK6" i="12"/>
  <c r="H99" i="12"/>
  <c r="BK15" i="12"/>
  <c r="H108" i="12"/>
  <c r="BK24" i="12"/>
  <c r="H117" i="12"/>
  <c r="BK33" i="12"/>
  <c r="H134" i="12"/>
  <c r="BK50" i="12"/>
  <c r="H104" i="12"/>
  <c r="BK20" i="12"/>
  <c r="H113" i="12"/>
  <c r="BK29" i="12"/>
  <c r="BY202" i="12"/>
  <c r="BY246" i="12"/>
  <c r="BY215" i="12"/>
  <c r="BH275" i="12"/>
  <c r="BP275" i="12"/>
  <c r="BT275" i="12"/>
  <c r="AZ275" i="12"/>
  <c r="BI275" i="12"/>
  <c r="BD275" i="12"/>
  <c r="BL275" i="12"/>
  <c r="BX275" i="12"/>
  <c r="BR275" i="12"/>
  <c r="BC275" i="12"/>
  <c r="BJ275" i="12"/>
  <c r="BQ275" i="12"/>
  <c r="BB275" i="12"/>
  <c r="BA275" i="12"/>
  <c r="BS275" i="12"/>
  <c r="BK275" i="12"/>
  <c r="BU275" i="12"/>
  <c r="BN275" i="12"/>
  <c r="BM275" i="12"/>
  <c r="BF275" i="12"/>
  <c r="BE275" i="12"/>
  <c r="BV275" i="12"/>
  <c r="BG275" i="12"/>
  <c r="AY275" i="12"/>
  <c r="BW275" i="12"/>
  <c r="BO275" i="12"/>
  <c r="BV262" i="12"/>
  <c r="BW262" i="12"/>
  <c r="BN262" i="12"/>
  <c r="BO262" i="12"/>
  <c r="BR262" i="12"/>
  <c r="BF262" i="12"/>
  <c r="BJ262" i="12"/>
  <c r="BB262" i="12"/>
  <c r="AY262" i="12"/>
  <c r="BP262" i="12"/>
  <c r="BG262" i="12"/>
  <c r="BH262" i="12"/>
  <c r="BI262" i="12"/>
  <c r="BA262" i="12"/>
  <c r="AZ262" i="12"/>
  <c r="BX262" i="12"/>
  <c r="BQ262" i="12"/>
  <c r="BL262" i="12"/>
  <c r="BS262" i="12"/>
  <c r="BD262" i="12"/>
  <c r="BK262" i="12"/>
  <c r="BT262" i="12"/>
  <c r="BC262" i="12"/>
  <c r="BU262" i="12"/>
  <c r="BM262" i="12"/>
  <c r="BE262" i="12"/>
  <c r="AZ263" i="12"/>
  <c r="BQ263" i="12"/>
  <c r="BT263" i="12"/>
  <c r="BP263" i="12"/>
  <c r="BL263" i="12"/>
  <c r="BI263" i="12"/>
  <c r="BD263" i="12"/>
  <c r="BH263" i="12"/>
  <c r="BA263" i="12"/>
  <c r="BX263" i="12"/>
  <c r="BJ263" i="12"/>
  <c r="BC263" i="12"/>
  <c r="BB263" i="12"/>
  <c r="BR263" i="12"/>
  <c r="BS263" i="12"/>
  <c r="BK263" i="12"/>
  <c r="BU263" i="12"/>
  <c r="BF263" i="12"/>
  <c r="BM263" i="12"/>
  <c r="BV263" i="12"/>
  <c r="BE263" i="12"/>
  <c r="BN263" i="12"/>
  <c r="AY263" i="12"/>
  <c r="BW263" i="12"/>
  <c r="BO263" i="12"/>
  <c r="BG263" i="12"/>
  <c r="BY232" i="12"/>
  <c r="BY208" i="12"/>
  <c r="BV302" i="12"/>
  <c r="BN302" i="12"/>
  <c r="BF302" i="12"/>
  <c r="BH302" i="12"/>
  <c r="BW302" i="12"/>
  <c r="AZ302" i="12"/>
  <c r="BO302" i="12"/>
  <c r="BX302" i="12"/>
  <c r="BG302" i="12"/>
  <c r="BP302" i="12"/>
  <c r="AY302" i="12"/>
  <c r="BK302" i="12"/>
  <c r="BQ302" i="12"/>
  <c r="BR302" i="12"/>
  <c r="BI302" i="12"/>
  <c r="BJ302" i="12"/>
  <c r="BC302" i="12"/>
  <c r="BA302" i="12"/>
  <c r="BB302" i="12"/>
  <c r="BS302" i="12"/>
  <c r="BD302" i="12"/>
  <c r="BU302" i="12"/>
  <c r="BM302" i="12"/>
  <c r="BT302" i="12"/>
  <c r="BE302" i="12"/>
  <c r="BL302" i="12"/>
  <c r="BY226" i="12"/>
  <c r="BY243" i="12"/>
  <c r="H98" i="12"/>
  <c r="BK14" i="12"/>
  <c r="H107" i="12"/>
  <c r="BK23" i="12"/>
  <c r="H116" i="12"/>
  <c r="BK32" i="12"/>
  <c r="H125" i="12"/>
  <c r="BK41" i="12"/>
  <c r="H95" i="12"/>
  <c r="BK11" i="12"/>
  <c r="H112" i="12"/>
  <c r="BK28" i="12"/>
  <c r="H121" i="12"/>
  <c r="BK37" i="12"/>
  <c r="BJ304" i="12"/>
  <c r="BB304" i="12"/>
  <c r="BR304" i="12"/>
  <c r="BK304" i="12"/>
  <c r="BT304" i="12"/>
  <c r="BC304" i="12"/>
  <c r="BL304" i="12"/>
  <c r="BD304" i="12"/>
  <c r="BS304" i="12"/>
  <c r="BE304" i="12"/>
  <c r="BN304" i="12"/>
  <c r="BO304" i="12"/>
  <c r="BU304" i="12"/>
  <c r="BF304" i="12"/>
  <c r="BG304" i="12"/>
  <c r="BM304" i="12"/>
  <c r="AY304" i="12"/>
  <c r="BV304" i="12"/>
  <c r="BW304" i="12"/>
  <c r="BH304" i="12"/>
  <c r="BQ304" i="12"/>
  <c r="AZ304" i="12"/>
  <c r="BI304" i="12"/>
  <c r="BX304" i="12"/>
  <c r="BA304" i="12"/>
  <c r="BP304" i="12"/>
  <c r="BV260" i="12"/>
  <c r="BJ260" i="12"/>
  <c r="BN260" i="12"/>
  <c r="BK260" i="12"/>
  <c r="BF260" i="12"/>
  <c r="BB260" i="12"/>
  <c r="BR260" i="12"/>
  <c r="BC260" i="12"/>
  <c r="BS260" i="12"/>
  <c r="BL260" i="12"/>
  <c r="BD260" i="12"/>
  <c r="BU260" i="12"/>
  <c r="BM260" i="12"/>
  <c r="BT260" i="12"/>
  <c r="BE260" i="12"/>
  <c r="BO260" i="12"/>
  <c r="AZ260" i="12"/>
  <c r="BG260" i="12"/>
  <c r="BX260" i="12"/>
  <c r="AY260" i="12"/>
  <c r="BP260" i="12"/>
  <c r="BW260" i="12"/>
  <c r="BH260" i="12"/>
  <c r="BQ260" i="12"/>
  <c r="BI260" i="12"/>
  <c r="BA260" i="12"/>
  <c r="BY213" i="12"/>
  <c r="BH287" i="12"/>
  <c r="BX287" i="12"/>
  <c r="AZ287" i="12"/>
  <c r="BP287" i="12"/>
  <c r="BB287" i="12"/>
  <c r="BA287" i="12"/>
  <c r="BI287" i="12"/>
  <c r="BR287" i="12"/>
  <c r="BQ287" i="12"/>
  <c r="BJ287" i="12"/>
  <c r="BN287" i="12"/>
  <c r="BS287" i="12"/>
  <c r="BE287" i="12"/>
  <c r="BT287" i="12"/>
  <c r="BC287" i="12"/>
  <c r="BL287" i="12"/>
  <c r="BK287" i="12"/>
  <c r="BD287" i="12"/>
  <c r="BU287" i="12"/>
  <c r="BM287" i="12"/>
  <c r="BV287" i="12"/>
  <c r="AY287" i="12"/>
  <c r="BG287" i="12"/>
  <c r="BF287" i="12"/>
  <c r="BW287" i="12"/>
  <c r="BO287" i="12"/>
  <c r="BT279" i="12"/>
  <c r="BX279" i="12"/>
  <c r="BD279" i="12"/>
  <c r="AZ279" i="12"/>
  <c r="BL279" i="12"/>
  <c r="BP279" i="12"/>
  <c r="BH279" i="12"/>
  <c r="BQ279" i="12"/>
  <c r="BS279" i="12"/>
  <c r="BR279" i="12"/>
  <c r="BA279" i="12"/>
  <c r="BC279" i="12"/>
  <c r="BJ279" i="12"/>
  <c r="BI279" i="12"/>
  <c r="BB279" i="12"/>
  <c r="BE279" i="12"/>
  <c r="BK279" i="12"/>
  <c r="BU279" i="12"/>
  <c r="BM279" i="12"/>
  <c r="BV279" i="12"/>
  <c r="BG279" i="12"/>
  <c r="AY279" i="12"/>
  <c r="BN279" i="12"/>
  <c r="BW279" i="12"/>
  <c r="BF279" i="12"/>
  <c r="BO279" i="12"/>
  <c r="BY230" i="12"/>
  <c r="BJ57" i="12"/>
  <c r="BJ62" i="12" s="1"/>
  <c r="BD259" i="12"/>
  <c r="AZ259" i="12"/>
  <c r="BQ259" i="12"/>
  <c r="BX259" i="12"/>
  <c r="BI259" i="12"/>
  <c r="BA259" i="12"/>
  <c r="BP259" i="12"/>
  <c r="BT259" i="12"/>
  <c r="BH259" i="12"/>
  <c r="BL259" i="12"/>
  <c r="BB259" i="12"/>
  <c r="BK259" i="12"/>
  <c r="BC259" i="12"/>
  <c r="BR259" i="12"/>
  <c r="BJ259" i="12"/>
  <c r="BS259" i="12"/>
  <c r="BU259" i="12"/>
  <c r="BF259" i="12"/>
  <c r="BM259" i="12"/>
  <c r="BV259" i="12"/>
  <c r="BE259" i="12"/>
  <c r="BN259" i="12"/>
  <c r="BG259" i="12"/>
  <c r="AY259" i="12"/>
  <c r="BW259" i="12"/>
  <c r="BO259" i="12"/>
  <c r="BL301" i="12"/>
  <c r="BD301" i="12"/>
  <c r="BT301" i="12"/>
  <c r="BN301" i="12"/>
  <c r="BU301" i="12"/>
  <c r="BM301" i="12"/>
  <c r="BF301" i="12"/>
  <c r="BE301" i="12"/>
  <c r="BV301" i="12"/>
  <c r="BX301" i="12"/>
  <c r="BI301" i="12"/>
  <c r="BG301" i="12"/>
  <c r="BP301" i="12"/>
  <c r="BA301" i="12"/>
  <c r="AY301" i="12"/>
  <c r="BH301" i="12"/>
  <c r="BW301" i="12"/>
  <c r="BO301" i="12"/>
  <c r="AZ301" i="12"/>
  <c r="BQ301" i="12"/>
  <c r="BJ301" i="12"/>
  <c r="BC301" i="12"/>
  <c r="BB301" i="12"/>
  <c r="BS301" i="12"/>
  <c r="BR301" i="12"/>
  <c r="BK301" i="12"/>
  <c r="BY231" i="12"/>
  <c r="BP303" i="12"/>
  <c r="BX303" i="12"/>
  <c r="AZ303" i="12"/>
  <c r="BA303" i="12"/>
  <c r="BJ303" i="12"/>
  <c r="BH303" i="12"/>
  <c r="BB303" i="12"/>
  <c r="BQ303" i="12"/>
  <c r="BI303" i="12"/>
  <c r="BR303" i="12"/>
  <c r="BD303" i="12"/>
  <c r="BK303" i="12"/>
  <c r="BM303" i="12"/>
  <c r="BC303" i="12"/>
  <c r="BE303" i="12"/>
  <c r="BT303" i="12"/>
  <c r="BL303" i="12"/>
  <c r="BS303" i="12"/>
  <c r="BU303" i="12"/>
  <c r="BV303" i="12"/>
  <c r="BO303" i="12"/>
  <c r="BG303" i="12"/>
  <c r="BN303" i="12"/>
  <c r="BF303" i="12"/>
  <c r="AY303" i="12"/>
  <c r="BW303" i="12"/>
  <c r="BY220" i="12"/>
  <c r="H106" i="12"/>
  <c r="BK22" i="12"/>
  <c r="H115" i="12"/>
  <c r="BK31" i="12"/>
  <c r="H124" i="12"/>
  <c r="BK40" i="12"/>
  <c r="H133" i="12"/>
  <c r="BK49" i="12"/>
  <c r="H103" i="12"/>
  <c r="BK19" i="12"/>
  <c r="H120" i="12"/>
  <c r="BK36" i="12"/>
  <c r="H129" i="12"/>
  <c r="BK45" i="12"/>
  <c r="BY249" i="12"/>
  <c r="BY211" i="12"/>
  <c r="BD289" i="12"/>
  <c r="BT289" i="12"/>
  <c r="BL289" i="12"/>
  <c r="BE289" i="12"/>
  <c r="BV289" i="12"/>
  <c r="BN289" i="12"/>
  <c r="BU289" i="12"/>
  <c r="BF289" i="12"/>
  <c r="BM289" i="12"/>
  <c r="BH289" i="12"/>
  <c r="BO289" i="12"/>
  <c r="BI289" i="12"/>
  <c r="BG289" i="12"/>
  <c r="AZ289" i="12"/>
  <c r="BA289" i="12"/>
  <c r="BX289" i="12"/>
  <c r="AY289" i="12"/>
  <c r="BP289" i="12"/>
  <c r="BW289" i="12"/>
  <c r="BQ289" i="12"/>
  <c r="BS289" i="12"/>
  <c r="BB289" i="12"/>
  <c r="BK289" i="12"/>
  <c r="BJ289" i="12"/>
  <c r="BC289" i="12"/>
  <c r="BR289" i="12"/>
  <c r="BJ300" i="12"/>
  <c r="BB300" i="12"/>
  <c r="BK300" i="12"/>
  <c r="BD300" i="12"/>
  <c r="BC300" i="12"/>
  <c r="BR300" i="12"/>
  <c r="BT300" i="12"/>
  <c r="BS300" i="12"/>
  <c r="BL300" i="12"/>
  <c r="BG300" i="12"/>
  <c r="BU300" i="12"/>
  <c r="BV300" i="12"/>
  <c r="BN300" i="12"/>
  <c r="AY300" i="12"/>
  <c r="BM300" i="12"/>
  <c r="BF300" i="12"/>
  <c r="BW300" i="12"/>
  <c r="BE300" i="12"/>
  <c r="BO300" i="12"/>
  <c r="BX300" i="12"/>
  <c r="BA300" i="12"/>
  <c r="BP300" i="12"/>
  <c r="BQ300" i="12"/>
  <c r="BH300" i="12"/>
  <c r="AZ300" i="12"/>
  <c r="BI300" i="12"/>
  <c r="BY233" i="12"/>
  <c r="BH267" i="12"/>
  <c r="BQ267" i="12"/>
  <c r="AZ267" i="12"/>
  <c r="BT267" i="12"/>
  <c r="BL267" i="12"/>
  <c r="BX267" i="12"/>
  <c r="BD267" i="12"/>
  <c r="BA267" i="12"/>
  <c r="BP267" i="12"/>
  <c r="BJ267" i="12"/>
  <c r="BS267" i="12"/>
  <c r="BB267" i="12"/>
  <c r="BK267" i="12"/>
  <c r="BI267" i="12"/>
  <c r="BC267" i="12"/>
  <c r="BR267" i="12"/>
  <c r="BU267" i="12"/>
  <c r="BV267" i="12"/>
  <c r="BM267" i="12"/>
  <c r="BN267" i="12"/>
  <c r="BE267" i="12"/>
  <c r="BF267" i="12"/>
  <c r="AY267" i="12"/>
  <c r="BW267" i="12"/>
  <c r="BO267" i="12"/>
  <c r="BG267" i="12"/>
  <c r="BJ254" i="12"/>
  <c r="BS254" i="12"/>
  <c r="BW254" i="12"/>
  <c r="AZ254" i="12"/>
  <c r="BQ254" i="12"/>
  <c r="BD254" i="12"/>
  <c r="BB254" i="12"/>
  <c r="BK254" i="12"/>
  <c r="BO254" i="12"/>
  <c r="BX254" i="12"/>
  <c r="BU254" i="12"/>
  <c r="BV254" i="12"/>
  <c r="BI254" i="12"/>
  <c r="BG254" i="12"/>
  <c r="BP254" i="12"/>
  <c r="BA254" i="12"/>
  <c r="BC254" i="12"/>
  <c r="BT254" i="12"/>
  <c r="BM254" i="12"/>
  <c r="BN254" i="12"/>
  <c r="BR254" i="12"/>
  <c r="BF254" i="12"/>
  <c r="AY254" i="12"/>
  <c r="BH254" i="12"/>
  <c r="BL254" i="12"/>
  <c r="BE254" i="12"/>
  <c r="BY242" i="12"/>
  <c r="BY200" i="12"/>
  <c r="BY219" i="12"/>
  <c r="BV298" i="12"/>
  <c r="BN298" i="12"/>
  <c r="BF298" i="12"/>
  <c r="BG298" i="12"/>
  <c r="BX298" i="12"/>
  <c r="AY298" i="12"/>
  <c r="BW298" i="12"/>
  <c r="BP298" i="12"/>
  <c r="BH298" i="12"/>
  <c r="BO298" i="12"/>
  <c r="AZ298" i="12"/>
  <c r="BJ298" i="12"/>
  <c r="BI298" i="12"/>
  <c r="BS298" i="12"/>
  <c r="BA298" i="12"/>
  <c r="BB298" i="12"/>
  <c r="BK298" i="12"/>
  <c r="BC298" i="12"/>
  <c r="BQ298" i="12"/>
  <c r="BR298" i="12"/>
  <c r="BE298" i="12"/>
  <c r="BT298" i="12"/>
  <c r="BL298" i="12"/>
  <c r="BU298" i="12"/>
  <c r="BD298" i="12"/>
  <c r="BM298" i="12"/>
  <c r="BD293" i="12"/>
  <c r="BT293" i="12"/>
  <c r="BL293" i="12"/>
  <c r="BU293" i="12"/>
  <c r="BM293" i="12"/>
  <c r="BF293" i="12"/>
  <c r="BV293" i="12"/>
  <c r="BE293" i="12"/>
  <c r="BN293" i="12"/>
  <c r="AY293" i="12"/>
  <c r="BW293" i="12"/>
  <c r="BP293" i="12"/>
  <c r="BA293" i="12"/>
  <c r="BH293" i="12"/>
  <c r="BO293" i="12"/>
  <c r="AZ293" i="12"/>
  <c r="BQ293" i="12"/>
  <c r="BG293" i="12"/>
  <c r="BX293" i="12"/>
  <c r="BI293" i="12"/>
  <c r="BC293" i="12"/>
  <c r="BB293" i="12"/>
  <c r="BR293" i="12"/>
  <c r="BS293" i="12"/>
  <c r="BK293" i="12"/>
  <c r="BJ293" i="12"/>
  <c r="BY217" i="12"/>
  <c r="BY225" i="12"/>
  <c r="H114" i="12"/>
  <c r="BK30" i="12"/>
  <c r="H123" i="12"/>
  <c r="BK39" i="12"/>
  <c r="H132" i="12"/>
  <c r="BK48" i="12"/>
  <c r="H94" i="12"/>
  <c r="BK10" i="12"/>
  <c r="H111" i="12"/>
  <c r="BK27" i="12"/>
  <c r="H128" i="12"/>
  <c r="BK44" i="12"/>
  <c r="H137" i="12"/>
  <c r="BK53" i="12"/>
  <c r="BH295" i="12"/>
  <c r="AZ295" i="12"/>
  <c r="BP295" i="12"/>
  <c r="BX295" i="12"/>
  <c r="BA295" i="12"/>
  <c r="BJ295" i="12"/>
  <c r="BQ295" i="12"/>
  <c r="BB295" i="12"/>
  <c r="BI295" i="12"/>
  <c r="BR295" i="12"/>
  <c r="BC295" i="12"/>
  <c r="BM295" i="12"/>
  <c r="BE295" i="12"/>
  <c r="BT295" i="12"/>
  <c r="BS295" i="12"/>
  <c r="BL295" i="12"/>
  <c r="BK295" i="12"/>
  <c r="BD295" i="12"/>
  <c r="BU295" i="12"/>
  <c r="BO295" i="12"/>
  <c r="BG295" i="12"/>
  <c r="BN295" i="12"/>
  <c r="BF295" i="12"/>
  <c r="BW295" i="12"/>
  <c r="AY295" i="12"/>
  <c r="BV295" i="12"/>
  <c r="BY221" i="12"/>
  <c r="BX291" i="12"/>
  <c r="BP291" i="12"/>
  <c r="BH291" i="12"/>
  <c r="AZ291" i="12"/>
  <c r="BQ291" i="12"/>
  <c r="BI291" i="12"/>
  <c r="BR291" i="12"/>
  <c r="BA291" i="12"/>
  <c r="BJ291" i="12"/>
  <c r="BB291" i="12"/>
  <c r="BE291" i="12"/>
  <c r="BS291" i="12"/>
  <c r="BL291" i="12"/>
  <c r="BK291" i="12"/>
  <c r="BD291" i="12"/>
  <c r="BU291" i="12"/>
  <c r="BC291" i="12"/>
  <c r="BT291" i="12"/>
  <c r="BM291" i="12"/>
  <c r="AY291" i="12"/>
  <c r="BV291" i="12"/>
  <c r="BF291" i="12"/>
  <c r="BO291" i="12"/>
  <c r="BW291" i="12"/>
  <c r="BN291" i="12"/>
  <c r="BG291" i="12"/>
  <c r="BB278" i="12"/>
  <c r="BG278" i="12"/>
  <c r="BV278" i="12"/>
  <c r="BN278" i="12"/>
  <c r="BW278" i="12"/>
  <c r="BR278" i="12"/>
  <c r="BF278" i="12"/>
  <c r="BJ278" i="12"/>
  <c r="AY278" i="12"/>
  <c r="BX278" i="12"/>
  <c r="BP278" i="12"/>
  <c r="BH278" i="12"/>
  <c r="BO278" i="12"/>
  <c r="BA278" i="12"/>
  <c r="AZ278" i="12"/>
  <c r="BC278" i="12"/>
  <c r="BQ278" i="12"/>
  <c r="BS278" i="12"/>
  <c r="BK278" i="12"/>
  <c r="BI278" i="12"/>
  <c r="BL278" i="12"/>
  <c r="BD278" i="12"/>
  <c r="BU278" i="12"/>
  <c r="BM278" i="12"/>
  <c r="BT278" i="12"/>
  <c r="BE278" i="12"/>
  <c r="BY237" i="12"/>
  <c r="BY206" i="12"/>
  <c r="BP283" i="12"/>
  <c r="BH283" i="12"/>
  <c r="BL283" i="12"/>
  <c r="BT283" i="12"/>
  <c r="BD283" i="12"/>
  <c r="AZ283" i="12"/>
  <c r="BX283" i="12"/>
  <c r="BS283" i="12"/>
  <c r="BA283" i="12"/>
  <c r="BR283" i="12"/>
  <c r="BJ283" i="12"/>
  <c r="BI283" i="12"/>
  <c r="BC283" i="12"/>
  <c r="BB283" i="12"/>
  <c r="BQ283" i="12"/>
  <c r="BK283" i="12"/>
  <c r="BU283" i="12"/>
  <c r="BM283" i="12"/>
  <c r="BE283" i="12"/>
  <c r="BW283" i="12"/>
  <c r="BF283" i="12"/>
  <c r="BO283" i="12"/>
  <c r="BN283" i="12"/>
  <c r="BG283" i="12"/>
  <c r="BV283" i="12"/>
  <c r="AY283" i="12"/>
  <c r="BV270" i="12"/>
  <c r="BG270" i="12"/>
  <c r="BR270" i="12"/>
  <c r="BJ270" i="12"/>
  <c r="BN270" i="12"/>
  <c r="AY270" i="12"/>
  <c r="BB270" i="12"/>
  <c r="BF270" i="12"/>
  <c r="BW270" i="12"/>
  <c r="BO270" i="12"/>
  <c r="BX270" i="12"/>
  <c r="BI270" i="12"/>
  <c r="BP270" i="12"/>
  <c r="BH270" i="12"/>
  <c r="AZ270" i="12"/>
  <c r="BQ270" i="12"/>
  <c r="BC270" i="12"/>
  <c r="BL270" i="12"/>
  <c r="BS270" i="12"/>
  <c r="BA270" i="12"/>
  <c r="BK270" i="12"/>
  <c r="BU270" i="12"/>
  <c r="BT270" i="12"/>
  <c r="BM270" i="12"/>
  <c r="BD270" i="12"/>
  <c r="BE270" i="12"/>
  <c r="BY210" i="12"/>
  <c r="BY228" i="12"/>
  <c r="BY234" i="12"/>
  <c r="BY247" i="12"/>
  <c r="BE273" i="12"/>
  <c r="BT273" i="12"/>
  <c r="BX273" i="12"/>
  <c r="BL273" i="12"/>
  <c r="BP273" i="12"/>
  <c r="BH273" i="12"/>
  <c r="BD273" i="12"/>
  <c r="AZ273" i="12"/>
  <c r="BN273" i="12"/>
  <c r="AY273" i="12"/>
  <c r="BF273" i="12"/>
  <c r="BU273" i="12"/>
  <c r="BM273" i="12"/>
  <c r="BO273" i="12"/>
  <c r="BV273" i="12"/>
  <c r="BG273" i="12"/>
  <c r="BI273" i="12"/>
  <c r="BA273" i="12"/>
  <c r="BB273" i="12"/>
  <c r="BW273" i="12"/>
  <c r="BQ273" i="12"/>
  <c r="BR273" i="12"/>
  <c r="BJ273" i="12"/>
  <c r="BC273" i="12"/>
  <c r="BS273" i="12"/>
  <c r="BK273" i="12"/>
  <c r="BR284" i="12"/>
  <c r="BJ284" i="12"/>
  <c r="BV284" i="12"/>
  <c r="BK284" i="12"/>
  <c r="BF284" i="12"/>
  <c r="BN284" i="12"/>
  <c r="BB284" i="12"/>
  <c r="BC284" i="12"/>
  <c r="BM284" i="12"/>
  <c r="BT284" i="12"/>
  <c r="BS284" i="12"/>
  <c r="BL284" i="12"/>
  <c r="BD284" i="12"/>
  <c r="BE284" i="12"/>
  <c r="AY284" i="12"/>
  <c r="BW284" i="12"/>
  <c r="BO284" i="12"/>
  <c r="BU284" i="12"/>
  <c r="BG284" i="12"/>
  <c r="AZ284" i="12"/>
  <c r="BX284" i="12"/>
  <c r="BA284" i="12"/>
  <c r="BH284" i="12"/>
  <c r="BQ284" i="12"/>
  <c r="BP284" i="12"/>
  <c r="BI284" i="12"/>
  <c r="BY245" i="12"/>
  <c r="BY212" i="12"/>
  <c r="BY236" i="12"/>
  <c r="BY241" i="12"/>
  <c r="BN294" i="12"/>
  <c r="BF294" i="12"/>
  <c r="BV294" i="12"/>
  <c r="BW294" i="12"/>
  <c r="AZ294" i="12"/>
  <c r="BO294" i="12"/>
  <c r="BX294" i="12"/>
  <c r="BG294" i="12"/>
  <c r="BP294" i="12"/>
  <c r="AY294" i="12"/>
  <c r="BH294" i="12"/>
  <c r="BI294" i="12"/>
  <c r="BK294" i="12"/>
  <c r="BR294" i="12"/>
  <c r="BA294" i="12"/>
  <c r="BJ294" i="12"/>
  <c r="BC294" i="12"/>
  <c r="BB294" i="12"/>
  <c r="BS294" i="12"/>
  <c r="BQ294" i="12"/>
  <c r="BT294" i="12"/>
  <c r="BM294" i="12"/>
  <c r="BL294" i="12"/>
  <c r="BE294" i="12"/>
  <c r="BU294" i="12"/>
  <c r="BD294" i="12"/>
  <c r="H122" i="12"/>
  <c r="BK38" i="12"/>
  <c r="H131" i="12"/>
  <c r="BK47" i="12"/>
  <c r="BK56" i="12"/>
  <c r="H102" i="12"/>
  <c r="BK18" i="12"/>
  <c r="H119" i="12"/>
  <c r="BK35" i="12"/>
  <c r="H136" i="12"/>
  <c r="BK52" i="12"/>
  <c r="BY248" i="12"/>
  <c r="BD299" i="9"/>
  <c r="BL299" i="9"/>
  <c r="BT299" i="9"/>
  <c r="AZ299" i="9"/>
  <c r="BH299" i="9"/>
  <c r="BP299" i="9"/>
  <c r="BX299" i="9"/>
  <c r="BG299" i="9"/>
  <c r="BR299" i="9"/>
  <c r="BI299" i="9"/>
  <c r="BS299" i="9"/>
  <c r="BB299" i="9"/>
  <c r="BM299" i="9"/>
  <c r="BW299" i="9"/>
  <c r="BC299" i="9"/>
  <c r="BN299" i="9"/>
  <c r="BE299" i="9"/>
  <c r="BO299" i="9"/>
  <c r="BF299" i="9"/>
  <c r="BQ299" i="9"/>
  <c r="BK299" i="9"/>
  <c r="BU299" i="9"/>
  <c r="BV299" i="9"/>
  <c r="AY299" i="9"/>
  <c r="BA299" i="9"/>
  <c r="BJ299" i="9"/>
  <c r="AZ281" i="9"/>
  <c r="BH281" i="9"/>
  <c r="BP281" i="9"/>
  <c r="BX281" i="9"/>
  <c r="BD281" i="9"/>
  <c r="BL281" i="9"/>
  <c r="BT281" i="9"/>
  <c r="BF281" i="9"/>
  <c r="BQ281" i="9"/>
  <c r="BG281" i="9"/>
  <c r="BR281" i="9"/>
  <c r="BA281" i="9"/>
  <c r="BK281" i="9"/>
  <c r="BV281" i="9"/>
  <c r="BB281" i="9"/>
  <c r="BM281" i="9"/>
  <c r="BW281" i="9"/>
  <c r="BC281" i="9"/>
  <c r="BN281" i="9"/>
  <c r="BE281" i="9"/>
  <c r="BO281" i="9"/>
  <c r="BJ281" i="9"/>
  <c r="BS281" i="9"/>
  <c r="BU281" i="9"/>
  <c r="AY281" i="9"/>
  <c r="BI281" i="9"/>
  <c r="BE262" i="9"/>
  <c r="BM262" i="9"/>
  <c r="BU262" i="9"/>
  <c r="BA262" i="9"/>
  <c r="BI262" i="9"/>
  <c r="BQ262" i="9"/>
  <c r="BG262" i="9"/>
  <c r="BR262" i="9"/>
  <c r="BB262" i="9"/>
  <c r="BL262" i="9"/>
  <c r="BW262" i="9"/>
  <c r="AZ262" i="9"/>
  <c r="BO262" i="9"/>
  <c r="BC262" i="9"/>
  <c r="BP262" i="9"/>
  <c r="BH262" i="9"/>
  <c r="BV262" i="9"/>
  <c r="BJ262" i="9"/>
  <c r="BX262" i="9"/>
  <c r="BK262" i="9"/>
  <c r="AY262" i="9"/>
  <c r="BN262" i="9"/>
  <c r="BT262" i="9"/>
  <c r="BD262" i="9"/>
  <c r="BF262" i="9"/>
  <c r="BS262" i="9"/>
  <c r="BE266" i="9"/>
  <c r="BM266" i="9"/>
  <c r="BU266" i="9"/>
  <c r="BA266" i="9"/>
  <c r="BI266" i="9"/>
  <c r="BQ266" i="9"/>
  <c r="AY266" i="9"/>
  <c r="BJ266" i="9"/>
  <c r="BT266" i="9"/>
  <c r="BD266" i="9"/>
  <c r="BO266" i="9"/>
  <c r="BK266" i="9"/>
  <c r="BX266" i="9"/>
  <c r="BL266" i="9"/>
  <c r="BC266" i="9"/>
  <c r="BR266" i="9"/>
  <c r="BF266" i="9"/>
  <c r="BS266" i="9"/>
  <c r="BG266" i="9"/>
  <c r="BV266" i="9"/>
  <c r="BH266" i="9"/>
  <c r="BW266" i="9"/>
  <c r="AZ266" i="9"/>
  <c r="BB266" i="9"/>
  <c r="BN266" i="9"/>
  <c r="BP266" i="9"/>
  <c r="AY257" i="9"/>
  <c r="BG257" i="9"/>
  <c r="BO257" i="9"/>
  <c r="BW257" i="9"/>
  <c r="BC257" i="9"/>
  <c r="BK257" i="9"/>
  <c r="BS257" i="9"/>
  <c r="BI257" i="9"/>
  <c r="BT257" i="9"/>
  <c r="BD257" i="9"/>
  <c r="BN257" i="9"/>
  <c r="BB257" i="9"/>
  <c r="BQ257" i="9"/>
  <c r="BE257" i="9"/>
  <c r="BR257" i="9"/>
  <c r="BJ257" i="9"/>
  <c r="BX257" i="9"/>
  <c r="BL257" i="9"/>
  <c r="AZ257" i="9"/>
  <c r="BM257" i="9"/>
  <c r="BA257" i="9"/>
  <c r="BP257" i="9"/>
  <c r="BF257" i="9"/>
  <c r="BH257" i="9"/>
  <c r="BU257" i="9"/>
  <c r="BV257" i="9"/>
  <c r="AY269" i="9"/>
  <c r="BG269" i="9"/>
  <c r="BO269" i="9"/>
  <c r="BW269" i="9"/>
  <c r="BC269" i="9"/>
  <c r="BK269" i="9"/>
  <c r="BS269" i="9"/>
  <c r="BF269" i="9"/>
  <c r="BQ269" i="9"/>
  <c r="BA269" i="9"/>
  <c r="BL269" i="9"/>
  <c r="BV269" i="9"/>
  <c r="BD269" i="9"/>
  <c r="BR269" i="9"/>
  <c r="BE269" i="9"/>
  <c r="BT269" i="9"/>
  <c r="BJ269" i="9"/>
  <c r="BM269" i="9"/>
  <c r="AZ269" i="9"/>
  <c r="BN269" i="9"/>
  <c r="BB269" i="9"/>
  <c r="BP269" i="9"/>
  <c r="BI269" i="9"/>
  <c r="BU269" i="9"/>
  <c r="BX269" i="9"/>
  <c r="BH269" i="9"/>
  <c r="AY265" i="9"/>
  <c r="BG265" i="9"/>
  <c r="BO265" i="9"/>
  <c r="BW265" i="9"/>
  <c r="BC265" i="9"/>
  <c r="BK265" i="9"/>
  <c r="BS265" i="9"/>
  <c r="BD265" i="9"/>
  <c r="BN265" i="9"/>
  <c r="BI265" i="9"/>
  <c r="BT265" i="9"/>
  <c r="BH265" i="9"/>
  <c r="BV265" i="9"/>
  <c r="BJ265" i="9"/>
  <c r="BX265" i="9"/>
  <c r="BA265" i="9"/>
  <c r="BP265" i="9"/>
  <c r="BB265" i="9"/>
  <c r="BQ265" i="9"/>
  <c r="BE265" i="9"/>
  <c r="BR265" i="9"/>
  <c r="BF265" i="9"/>
  <c r="BU265" i="9"/>
  <c r="AZ265" i="9"/>
  <c r="BL265" i="9"/>
  <c r="BM265" i="9"/>
  <c r="BC263" i="9"/>
  <c r="BK263" i="9"/>
  <c r="BS263" i="9"/>
  <c r="AY263" i="9"/>
  <c r="BG263" i="9"/>
  <c r="BO263" i="9"/>
  <c r="BW263" i="9"/>
  <c r="BB263" i="9"/>
  <c r="BM263" i="9"/>
  <c r="BX263" i="9"/>
  <c r="BH263" i="9"/>
  <c r="BR263" i="9"/>
  <c r="BD263" i="9"/>
  <c r="BQ263" i="9"/>
  <c r="BE263" i="9"/>
  <c r="BT263" i="9"/>
  <c r="BJ263" i="9"/>
  <c r="BL263" i="9"/>
  <c r="AZ263" i="9"/>
  <c r="BN263" i="9"/>
  <c r="BA263" i="9"/>
  <c r="BP263" i="9"/>
  <c r="BF263" i="9"/>
  <c r="BI263" i="9"/>
  <c r="BU263" i="9"/>
  <c r="BV263" i="9"/>
  <c r="BD287" i="9"/>
  <c r="BL287" i="9"/>
  <c r="BT287" i="9"/>
  <c r="AZ287" i="9"/>
  <c r="BH287" i="9"/>
  <c r="BP287" i="9"/>
  <c r="BX287" i="9"/>
  <c r="AY287" i="9"/>
  <c r="BJ287" i="9"/>
  <c r="BU287" i="9"/>
  <c r="BA287" i="9"/>
  <c r="BK287" i="9"/>
  <c r="BV287" i="9"/>
  <c r="BE287" i="9"/>
  <c r="BO287" i="9"/>
  <c r="BF287" i="9"/>
  <c r="BQ287" i="9"/>
  <c r="BG287" i="9"/>
  <c r="BR287" i="9"/>
  <c r="BI287" i="9"/>
  <c r="BS287" i="9"/>
  <c r="BB287" i="9"/>
  <c r="BC287" i="9"/>
  <c r="BM287" i="9"/>
  <c r="BN287" i="9"/>
  <c r="BW287" i="9"/>
  <c r="BC271" i="9"/>
  <c r="BK271" i="9"/>
  <c r="BS271" i="9"/>
  <c r="AY271" i="9"/>
  <c r="BG271" i="9"/>
  <c r="BO271" i="9"/>
  <c r="BW271" i="9"/>
  <c r="BH271" i="9"/>
  <c r="BR271" i="9"/>
  <c r="BB271" i="9"/>
  <c r="BM271" i="9"/>
  <c r="BX271" i="9"/>
  <c r="BI271" i="9"/>
  <c r="BV271" i="9"/>
  <c r="BJ271" i="9"/>
  <c r="BA271" i="9"/>
  <c r="BP271" i="9"/>
  <c r="BD271" i="9"/>
  <c r="BQ271" i="9"/>
  <c r="BE271" i="9"/>
  <c r="BT271" i="9"/>
  <c r="BF271" i="9"/>
  <c r="BU271" i="9"/>
  <c r="BN271" i="9"/>
  <c r="AZ271" i="9"/>
  <c r="BL271" i="9"/>
  <c r="BA272" i="9"/>
  <c r="BI272" i="9"/>
  <c r="BQ272" i="9"/>
  <c r="BE272" i="9"/>
  <c r="BM272" i="9"/>
  <c r="BU272" i="9"/>
  <c r="BC272" i="9"/>
  <c r="BN272" i="9"/>
  <c r="BX272" i="9"/>
  <c r="BH272" i="9"/>
  <c r="BS272" i="9"/>
  <c r="BK272" i="9"/>
  <c r="AY272" i="9"/>
  <c r="BL272" i="9"/>
  <c r="BD272" i="9"/>
  <c r="BR272" i="9"/>
  <c r="BF272" i="9"/>
  <c r="BT272" i="9"/>
  <c r="BG272" i="9"/>
  <c r="BV272" i="9"/>
  <c r="BJ272" i="9"/>
  <c r="BW272" i="9"/>
  <c r="AZ272" i="9"/>
  <c r="BB272" i="9"/>
  <c r="BO272" i="9"/>
  <c r="BP272" i="9"/>
  <c r="AZ285" i="9"/>
  <c r="BH285" i="9"/>
  <c r="BP285" i="9"/>
  <c r="BX285" i="9"/>
  <c r="BD285" i="9"/>
  <c r="BL285" i="9"/>
  <c r="BT285" i="9"/>
  <c r="BI285" i="9"/>
  <c r="BS285" i="9"/>
  <c r="AY285" i="9"/>
  <c r="BJ285" i="9"/>
  <c r="BU285" i="9"/>
  <c r="BC285" i="9"/>
  <c r="BN285" i="9"/>
  <c r="BE285" i="9"/>
  <c r="BO285" i="9"/>
  <c r="BF285" i="9"/>
  <c r="BQ285" i="9"/>
  <c r="BG285" i="9"/>
  <c r="BR285" i="9"/>
  <c r="BA285" i="9"/>
  <c r="BB285" i="9"/>
  <c r="BK285" i="9"/>
  <c r="BM285" i="9"/>
  <c r="BV285" i="9"/>
  <c r="BW285" i="9"/>
  <c r="BC259" i="9"/>
  <c r="BK259" i="9"/>
  <c r="BS259" i="9"/>
  <c r="AY259" i="9"/>
  <c r="BG259" i="9"/>
  <c r="BO259" i="9"/>
  <c r="BW259" i="9"/>
  <c r="AZ259" i="9"/>
  <c r="BJ259" i="9"/>
  <c r="BU259" i="9"/>
  <c r="BE259" i="9"/>
  <c r="BP259" i="9"/>
  <c r="BH259" i="9"/>
  <c r="BV259" i="9"/>
  <c r="BI259" i="9"/>
  <c r="BX259" i="9"/>
  <c r="BA259" i="9"/>
  <c r="BN259" i="9"/>
  <c r="BB259" i="9"/>
  <c r="BQ259" i="9"/>
  <c r="BD259" i="9"/>
  <c r="BR259" i="9"/>
  <c r="BF259" i="9"/>
  <c r="BT259" i="9"/>
  <c r="BL259" i="9"/>
  <c r="BM259" i="9"/>
  <c r="BA260" i="9"/>
  <c r="BI260" i="9"/>
  <c r="BQ260" i="9"/>
  <c r="BE260" i="9"/>
  <c r="BM260" i="9"/>
  <c r="BU260" i="9"/>
  <c r="BF260" i="9"/>
  <c r="BP260" i="9"/>
  <c r="AZ260" i="9"/>
  <c r="BK260" i="9"/>
  <c r="BV260" i="9"/>
  <c r="BJ260" i="9"/>
  <c r="BX260" i="9"/>
  <c r="BL260" i="9"/>
  <c r="BC260" i="9"/>
  <c r="BR260" i="9"/>
  <c r="BD260" i="9"/>
  <c r="BS260" i="9"/>
  <c r="BG260" i="9"/>
  <c r="BT260" i="9"/>
  <c r="BH260" i="9"/>
  <c r="BW260" i="9"/>
  <c r="BO260" i="9"/>
  <c r="AY260" i="9"/>
  <c r="BB260" i="9"/>
  <c r="BN260" i="9"/>
  <c r="BA276" i="9"/>
  <c r="BI276" i="9"/>
  <c r="BQ276" i="9"/>
  <c r="BE276" i="9"/>
  <c r="BM276" i="9"/>
  <c r="BU276" i="9"/>
  <c r="BF276" i="9"/>
  <c r="BP276" i="9"/>
  <c r="AZ276" i="9"/>
  <c r="BK276" i="9"/>
  <c r="BV276" i="9"/>
  <c r="BG276" i="9"/>
  <c r="BT276" i="9"/>
  <c r="BH276" i="9"/>
  <c r="BW276" i="9"/>
  <c r="AY276" i="9"/>
  <c r="BN276" i="9"/>
  <c r="BB276" i="9"/>
  <c r="BO276" i="9"/>
  <c r="BC276" i="9"/>
  <c r="BR276" i="9"/>
  <c r="BD276" i="9"/>
  <c r="BS276" i="9"/>
  <c r="BJ276" i="9"/>
  <c r="BL276" i="9"/>
  <c r="BX276" i="9"/>
  <c r="BA254" i="9"/>
  <c r="BI254" i="9"/>
  <c r="BQ254" i="9"/>
  <c r="BE254" i="9"/>
  <c r="BM254" i="9"/>
  <c r="BU254" i="9"/>
  <c r="BB254" i="9"/>
  <c r="BL254" i="9"/>
  <c r="BW254" i="9"/>
  <c r="BC254" i="9"/>
  <c r="BN254" i="9"/>
  <c r="BX254" i="9"/>
  <c r="BG254" i="9"/>
  <c r="BR254" i="9"/>
  <c r="BH254" i="9"/>
  <c r="BS254" i="9"/>
  <c r="BJ254" i="9"/>
  <c r="BT254" i="9"/>
  <c r="AZ254" i="9"/>
  <c r="BK254" i="9"/>
  <c r="BV254" i="9"/>
  <c r="BD254" i="9"/>
  <c r="BF254" i="9"/>
  <c r="BO254" i="9"/>
  <c r="BP254" i="9"/>
  <c r="AY254" i="9"/>
  <c r="BD303" i="9"/>
  <c r="BL303" i="9"/>
  <c r="BT303" i="9"/>
  <c r="AZ303" i="9"/>
  <c r="BH303" i="9"/>
  <c r="BP303" i="9"/>
  <c r="BX303" i="9"/>
  <c r="AY303" i="9"/>
  <c r="BJ303" i="9"/>
  <c r="BU303" i="9"/>
  <c r="BA303" i="9"/>
  <c r="BK303" i="9"/>
  <c r="BV303" i="9"/>
  <c r="BE303" i="9"/>
  <c r="BO303" i="9"/>
  <c r="BF303" i="9"/>
  <c r="BQ303" i="9"/>
  <c r="BG303" i="9"/>
  <c r="BR303" i="9"/>
  <c r="BI303" i="9"/>
  <c r="BS303" i="9"/>
  <c r="BB303" i="9"/>
  <c r="BC303" i="9"/>
  <c r="BM303" i="9"/>
  <c r="BN303" i="9"/>
  <c r="BW303" i="9"/>
  <c r="BC255" i="9"/>
  <c r="BK255" i="9"/>
  <c r="BS255" i="9"/>
  <c r="AY255" i="9"/>
  <c r="BG255" i="9"/>
  <c r="BO255" i="9"/>
  <c r="BW255" i="9"/>
  <c r="BH255" i="9"/>
  <c r="BR255" i="9"/>
  <c r="BB255" i="9"/>
  <c r="BM255" i="9"/>
  <c r="BX255" i="9"/>
  <c r="BL255" i="9"/>
  <c r="AZ255" i="9"/>
  <c r="BN255" i="9"/>
  <c r="BE255" i="9"/>
  <c r="BT255" i="9"/>
  <c r="BF255" i="9"/>
  <c r="BU255" i="9"/>
  <c r="BI255" i="9"/>
  <c r="BV255" i="9"/>
  <c r="BJ255" i="9"/>
  <c r="BA255" i="9"/>
  <c r="BD255" i="9"/>
  <c r="BP255" i="9"/>
  <c r="BQ255" i="9"/>
  <c r="BA268" i="9"/>
  <c r="BI268" i="9"/>
  <c r="BQ268" i="9"/>
  <c r="BE268" i="9"/>
  <c r="BM268" i="9"/>
  <c r="BU268" i="9"/>
  <c r="AZ268" i="9"/>
  <c r="BK268" i="9"/>
  <c r="BV268" i="9"/>
  <c r="BF268" i="9"/>
  <c r="BP268" i="9"/>
  <c r="BB268" i="9"/>
  <c r="BO268" i="9"/>
  <c r="BC268" i="9"/>
  <c r="BR268" i="9"/>
  <c r="BH268" i="9"/>
  <c r="BW268" i="9"/>
  <c r="BJ268" i="9"/>
  <c r="BX268" i="9"/>
  <c r="BL268" i="9"/>
  <c r="AY268" i="9"/>
  <c r="BN268" i="9"/>
  <c r="BD268" i="9"/>
  <c r="BG268" i="9"/>
  <c r="BS268" i="9"/>
  <c r="BT268" i="9"/>
  <c r="BB296" i="9"/>
  <c r="BJ296" i="9"/>
  <c r="BR296" i="9"/>
  <c r="BF296" i="9"/>
  <c r="BN296" i="9"/>
  <c r="BV296" i="9"/>
  <c r="AZ296" i="9"/>
  <c r="BK296" i="9"/>
  <c r="BU296" i="9"/>
  <c r="BA296" i="9"/>
  <c r="BL296" i="9"/>
  <c r="BW296" i="9"/>
  <c r="BE296" i="9"/>
  <c r="BP296" i="9"/>
  <c r="BG296" i="9"/>
  <c r="BQ296" i="9"/>
  <c r="BH296" i="9"/>
  <c r="BS296" i="9"/>
  <c r="AY296" i="9"/>
  <c r="BI296" i="9"/>
  <c r="BT296" i="9"/>
  <c r="BD296" i="9"/>
  <c r="BM296" i="9"/>
  <c r="BO296" i="9"/>
  <c r="BX296" i="9"/>
  <c r="BC296" i="9"/>
  <c r="BB288" i="9"/>
  <c r="BJ288" i="9"/>
  <c r="BR288" i="9"/>
  <c r="BF288" i="9"/>
  <c r="BN288" i="9"/>
  <c r="BV288" i="9"/>
  <c r="BE288" i="9"/>
  <c r="BP288" i="9"/>
  <c r="BG288" i="9"/>
  <c r="BQ288" i="9"/>
  <c r="AZ288" i="9"/>
  <c r="BK288" i="9"/>
  <c r="BU288" i="9"/>
  <c r="BA288" i="9"/>
  <c r="BL288" i="9"/>
  <c r="BW288" i="9"/>
  <c r="BC288" i="9"/>
  <c r="BM288" i="9"/>
  <c r="BX288" i="9"/>
  <c r="BD288" i="9"/>
  <c r="BO288" i="9"/>
  <c r="AY288" i="9"/>
  <c r="BH288" i="9"/>
  <c r="BI288" i="9"/>
  <c r="BS288" i="9"/>
  <c r="BT288" i="9"/>
  <c r="AY261" i="9"/>
  <c r="BG261" i="9"/>
  <c r="BO261" i="9"/>
  <c r="BW261" i="9"/>
  <c r="BC261" i="9"/>
  <c r="BK261" i="9"/>
  <c r="BS261" i="9"/>
  <c r="BA261" i="9"/>
  <c r="BL261" i="9"/>
  <c r="BV261" i="9"/>
  <c r="BF261" i="9"/>
  <c r="BQ261" i="9"/>
  <c r="BM261" i="9"/>
  <c r="AZ261" i="9"/>
  <c r="BN261" i="9"/>
  <c r="BE261" i="9"/>
  <c r="BT261" i="9"/>
  <c r="BH261" i="9"/>
  <c r="BU261" i="9"/>
  <c r="BI261" i="9"/>
  <c r="BX261" i="9"/>
  <c r="BJ261" i="9"/>
  <c r="BB261" i="9"/>
  <c r="BD261" i="9"/>
  <c r="BP261" i="9"/>
  <c r="BR261" i="9"/>
  <c r="BF282" i="9"/>
  <c r="BN282" i="9"/>
  <c r="BV282" i="9"/>
  <c r="BB282" i="9"/>
  <c r="BJ282" i="9"/>
  <c r="BR282" i="9"/>
  <c r="BA282" i="9"/>
  <c r="BL282" i="9"/>
  <c r="BW282" i="9"/>
  <c r="BC282" i="9"/>
  <c r="BM282" i="9"/>
  <c r="BX282" i="9"/>
  <c r="BG282" i="9"/>
  <c r="BQ282" i="9"/>
  <c r="BH282" i="9"/>
  <c r="BS282" i="9"/>
  <c r="AY282" i="9"/>
  <c r="BI282" i="9"/>
  <c r="BT282" i="9"/>
  <c r="AZ282" i="9"/>
  <c r="BK282" i="9"/>
  <c r="BU282" i="9"/>
  <c r="BD282" i="9"/>
  <c r="BE282" i="9"/>
  <c r="BO282" i="9"/>
  <c r="BP282" i="9"/>
  <c r="BE270" i="9"/>
  <c r="BM270" i="9"/>
  <c r="BU270" i="9"/>
  <c r="BA270" i="9"/>
  <c r="BI270" i="9"/>
  <c r="BQ270" i="9"/>
  <c r="BB270" i="9"/>
  <c r="BL270" i="9"/>
  <c r="BW270" i="9"/>
  <c r="BG270" i="9"/>
  <c r="BR270" i="9"/>
  <c r="BF270" i="9"/>
  <c r="BT270" i="9"/>
  <c r="BH270" i="9"/>
  <c r="BV270" i="9"/>
  <c r="AY270" i="9"/>
  <c r="BN270" i="9"/>
  <c r="AZ270" i="9"/>
  <c r="BO270" i="9"/>
  <c r="BC270" i="9"/>
  <c r="BP270" i="9"/>
  <c r="BD270" i="9"/>
  <c r="BS270" i="9"/>
  <c r="BJ270" i="9"/>
  <c r="BK270" i="9"/>
  <c r="BX270" i="9"/>
  <c r="BF302" i="9"/>
  <c r="BN302" i="9"/>
  <c r="BV302" i="9"/>
  <c r="BB302" i="9"/>
  <c r="BJ302" i="9"/>
  <c r="BR302" i="9"/>
  <c r="BD302" i="9"/>
  <c r="BO302" i="9"/>
  <c r="BE302" i="9"/>
  <c r="BP302" i="9"/>
  <c r="AY302" i="9"/>
  <c r="BI302" i="9"/>
  <c r="BT302" i="9"/>
  <c r="AZ302" i="9"/>
  <c r="BK302" i="9"/>
  <c r="BU302" i="9"/>
  <c r="BA302" i="9"/>
  <c r="BL302" i="9"/>
  <c r="BW302" i="9"/>
  <c r="BC302" i="9"/>
  <c r="BM302" i="9"/>
  <c r="BX302" i="9"/>
  <c r="BS302" i="9"/>
  <c r="BG302" i="9"/>
  <c r="BH302" i="9"/>
  <c r="BQ302" i="9"/>
  <c r="BB292" i="9"/>
  <c r="BJ292" i="9"/>
  <c r="BR292" i="9"/>
  <c r="BF292" i="9"/>
  <c r="BN292" i="9"/>
  <c r="BV292" i="9"/>
  <c r="BH292" i="9"/>
  <c r="BS292" i="9"/>
  <c r="AY292" i="9"/>
  <c r="BI292" i="9"/>
  <c r="BT292" i="9"/>
  <c r="BC292" i="9"/>
  <c r="BM292" i="9"/>
  <c r="BX292" i="9"/>
  <c r="BD292" i="9"/>
  <c r="BO292" i="9"/>
  <c r="BE292" i="9"/>
  <c r="BP292" i="9"/>
  <c r="BG292" i="9"/>
  <c r="BQ292" i="9"/>
  <c r="BW292" i="9"/>
  <c r="AZ292" i="9"/>
  <c r="BA292" i="9"/>
  <c r="BK292" i="9"/>
  <c r="BL292" i="9"/>
  <c r="BU292" i="9"/>
  <c r="AZ297" i="9"/>
  <c r="BH297" i="9"/>
  <c r="BP297" i="9"/>
  <c r="BX297" i="9"/>
  <c r="BD297" i="9"/>
  <c r="BL297" i="9"/>
  <c r="BT297" i="9"/>
  <c r="BF297" i="9"/>
  <c r="BQ297" i="9"/>
  <c r="BG297" i="9"/>
  <c r="BR297" i="9"/>
  <c r="BA297" i="9"/>
  <c r="BK297" i="9"/>
  <c r="BV297" i="9"/>
  <c r="BB297" i="9"/>
  <c r="BM297" i="9"/>
  <c r="BW297" i="9"/>
  <c r="BC297" i="9"/>
  <c r="BN297" i="9"/>
  <c r="BE297" i="9"/>
  <c r="BO297" i="9"/>
  <c r="BU297" i="9"/>
  <c r="AY297" i="9"/>
  <c r="BI297" i="9"/>
  <c r="BJ297" i="9"/>
  <c r="BS297" i="9"/>
  <c r="BK57" i="11"/>
  <c r="BF286" i="9"/>
  <c r="BN286" i="9"/>
  <c r="BV286" i="9"/>
  <c r="BB286" i="9"/>
  <c r="BJ286" i="9"/>
  <c r="BR286" i="9"/>
  <c r="BD286" i="9"/>
  <c r="BO286" i="9"/>
  <c r="BE286" i="9"/>
  <c r="BP286" i="9"/>
  <c r="AY286" i="9"/>
  <c r="BI286" i="9"/>
  <c r="BT286" i="9"/>
  <c r="AZ286" i="9"/>
  <c r="BK286" i="9"/>
  <c r="BU286" i="9"/>
  <c r="BA286" i="9"/>
  <c r="BL286" i="9"/>
  <c r="BW286" i="9"/>
  <c r="BC286" i="9"/>
  <c r="BM286" i="9"/>
  <c r="BX286" i="9"/>
  <c r="BH286" i="9"/>
  <c r="BQ286" i="9"/>
  <c r="BS286" i="9"/>
  <c r="BG286" i="9"/>
  <c r="BD279" i="9"/>
  <c r="BL279" i="9"/>
  <c r="BT279" i="9"/>
  <c r="AZ279" i="9"/>
  <c r="BH279" i="9"/>
  <c r="BP279" i="9"/>
  <c r="BX279" i="9"/>
  <c r="BE279" i="9"/>
  <c r="BO279" i="9"/>
  <c r="BF279" i="9"/>
  <c r="BQ279" i="9"/>
  <c r="AY279" i="9"/>
  <c r="BJ279" i="9"/>
  <c r="BU279" i="9"/>
  <c r="BA279" i="9"/>
  <c r="BK279" i="9"/>
  <c r="BV279" i="9"/>
  <c r="BB279" i="9"/>
  <c r="BM279" i="9"/>
  <c r="BW279" i="9"/>
  <c r="BC279" i="9"/>
  <c r="BN279" i="9"/>
  <c r="BS279" i="9"/>
  <c r="BG279" i="9"/>
  <c r="BI279" i="9"/>
  <c r="BR279" i="9"/>
  <c r="BB300" i="9"/>
  <c r="BJ300" i="9"/>
  <c r="BR300" i="9"/>
  <c r="BF300" i="9"/>
  <c r="BN300" i="9"/>
  <c r="BV300" i="9"/>
  <c r="BC300" i="9"/>
  <c r="BM300" i="9"/>
  <c r="BX300" i="9"/>
  <c r="BD300" i="9"/>
  <c r="BO300" i="9"/>
  <c r="BH300" i="9"/>
  <c r="BS300" i="9"/>
  <c r="AY300" i="9"/>
  <c r="BI300" i="9"/>
  <c r="BT300" i="9"/>
  <c r="AZ300" i="9"/>
  <c r="BK300" i="9"/>
  <c r="BU300" i="9"/>
  <c r="BA300" i="9"/>
  <c r="BL300" i="9"/>
  <c r="BW300" i="9"/>
  <c r="BE300" i="9"/>
  <c r="BG300" i="9"/>
  <c r="BP300" i="9"/>
  <c r="BQ300" i="9"/>
  <c r="BB280" i="9"/>
  <c r="BJ280" i="9"/>
  <c r="BR280" i="9"/>
  <c r="BF280" i="9"/>
  <c r="BN280" i="9"/>
  <c r="BV280" i="9"/>
  <c r="AZ280" i="9"/>
  <c r="BK280" i="9"/>
  <c r="BU280" i="9"/>
  <c r="BA280" i="9"/>
  <c r="BL280" i="9"/>
  <c r="BW280" i="9"/>
  <c r="BE280" i="9"/>
  <c r="BP280" i="9"/>
  <c r="BG280" i="9"/>
  <c r="BQ280" i="9"/>
  <c r="BH280" i="9"/>
  <c r="BS280" i="9"/>
  <c r="AY280" i="9"/>
  <c r="BI280" i="9"/>
  <c r="BT280" i="9"/>
  <c r="BC280" i="9"/>
  <c r="BD280" i="9"/>
  <c r="BM280" i="9"/>
  <c r="BO280" i="9"/>
  <c r="BX280" i="9"/>
  <c r="BF290" i="9"/>
  <c r="BN290" i="9"/>
  <c r="BV290" i="9"/>
  <c r="BB290" i="9"/>
  <c r="BJ290" i="9"/>
  <c r="BR290" i="9"/>
  <c r="BG290" i="9"/>
  <c r="BQ290" i="9"/>
  <c r="BH290" i="9"/>
  <c r="BS290" i="9"/>
  <c r="BA290" i="9"/>
  <c r="BL290" i="9"/>
  <c r="BW290" i="9"/>
  <c r="BC290" i="9"/>
  <c r="BM290" i="9"/>
  <c r="BX290" i="9"/>
  <c r="BD290" i="9"/>
  <c r="BO290" i="9"/>
  <c r="BE290" i="9"/>
  <c r="BP290" i="9"/>
  <c r="AY290" i="9"/>
  <c r="AZ290" i="9"/>
  <c r="BI290" i="9"/>
  <c r="BK290" i="9"/>
  <c r="BT290" i="9"/>
  <c r="BU290" i="9"/>
  <c r="BC275" i="9"/>
  <c r="BK275" i="9"/>
  <c r="BS275" i="9"/>
  <c r="AY275" i="9"/>
  <c r="BG275" i="9"/>
  <c r="BO275" i="9"/>
  <c r="BW275" i="9"/>
  <c r="AZ275" i="9"/>
  <c r="BJ275" i="9"/>
  <c r="BU275" i="9"/>
  <c r="BE275" i="9"/>
  <c r="BP275" i="9"/>
  <c r="BD275" i="9"/>
  <c r="BR275" i="9"/>
  <c r="BF275" i="9"/>
  <c r="BT275" i="9"/>
  <c r="BL275" i="9"/>
  <c r="BM275" i="9"/>
  <c r="BA275" i="9"/>
  <c r="BN275" i="9"/>
  <c r="BB275" i="9"/>
  <c r="BQ275" i="9"/>
  <c r="BX275" i="9"/>
  <c r="BH275" i="9"/>
  <c r="BI275" i="9"/>
  <c r="BV275" i="9"/>
  <c r="BB284" i="9"/>
  <c r="BJ284" i="9"/>
  <c r="BR284" i="9"/>
  <c r="BF284" i="9"/>
  <c r="BN284" i="9"/>
  <c r="BV284" i="9"/>
  <c r="BC284" i="9"/>
  <c r="BM284" i="9"/>
  <c r="BX284" i="9"/>
  <c r="BD284" i="9"/>
  <c r="BO284" i="9"/>
  <c r="BH284" i="9"/>
  <c r="BS284" i="9"/>
  <c r="AY284" i="9"/>
  <c r="BI284" i="9"/>
  <c r="BT284" i="9"/>
  <c r="AZ284" i="9"/>
  <c r="BK284" i="9"/>
  <c r="BU284" i="9"/>
  <c r="BA284" i="9"/>
  <c r="BL284" i="9"/>
  <c r="BW284" i="9"/>
  <c r="BQ284" i="9"/>
  <c r="BE284" i="9"/>
  <c r="BG284" i="9"/>
  <c r="BP284" i="9"/>
  <c r="BD283" i="9"/>
  <c r="BL283" i="9"/>
  <c r="BT283" i="9"/>
  <c r="AZ283" i="9"/>
  <c r="BH283" i="9"/>
  <c r="BP283" i="9"/>
  <c r="BX283" i="9"/>
  <c r="BG283" i="9"/>
  <c r="BR283" i="9"/>
  <c r="BI283" i="9"/>
  <c r="BS283" i="9"/>
  <c r="BB283" i="9"/>
  <c r="BM283" i="9"/>
  <c r="BW283" i="9"/>
  <c r="BC283" i="9"/>
  <c r="BN283" i="9"/>
  <c r="BE283" i="9"/>
  <c r="BO283" i="9"/>
  <c r="BF283" i="9"/>
  <c r="BQ283" i="9"/>
  <c r="BA283" i="9"/>
  <c r="BJ283" i="9"/>
  <c r="BK283" i="9"/>
  <c r="BU283" i="9"/>
  <c r="BV283" i="9"/>
  <c r="AY283" i="9"/>
  <c r="BA256" i="9"/>
  <c r="BI256" i="9"/>
  <c r="BQ256" i="9"/>
  <c r="BE256" i="9"/>
  <c r="BM256" i="9"/>
  <c r="BU256" i="9"/>
  <c r="BC256" i="9"/>
  <c r="BN256" i="9"/>
  <c r="BX256" i="9"/>
  <c r="BH256" i="9"/>
  <c r="BS256" i="9"/>
  <c r="AZ256" i="9"/>
  <c r="BO256" i="9"/>
  <c r="BB256" i="9"/>
  <c r="BP256" i="9"/>
  <c r="BG256" i="9"/>
  <c r="BV256" i="9"/>
  <c r="BJ256" i="9"/>
  <c r="BW256" i="9"/>
  <c r="BK256" i="9"/>
  <c r="AY256" i="9"/>
  <c r="BL256" i="9"/>
  <c r="BF256" i="9"/>
  <c r="BR256" i="9"/>
  <c r="BT256" i="9"/>
  <c r="BD256" i="9"/>
  <c r="BB304" i="9"/>
  <c r="BJ304" i="9"/>
  <c r="BR304" i="9"/>
  <c r="BF304" i="9"/>
  <c r="BN304" i="9"/>
  <c r="BV304" i="9"/>
  <c r="BE304" i="9"/>
  <c r="BP304" i="9"/>
  <c r="BG304" i="9"/>
  <c r="BQ304" i="9"/>
  <c r="AZ304" i="9"/>
  <c r="BK304" i="9"/>
  <c r="BU304" i="9"/>
  <c r="BA304" i="9"/>
  <c r="BL304" i="9"/>
  <c r="BW304" i="9"/>
  <c r="BC304" i="9"/>
  <c r="BM304" i="9"/>
  <c r="BX304" i="9"/>
  <c r="BD304" i="9"/>
  <c r="BO304" i="9"/>
  <c r="BI304" i="9"/>
  <c r="BS304" i="9"/>
  <c r="BT304" i="9"/>
  <c r="AY304" i="9"/>
  <c r="BH304" i="9"/>
  <c r="BA278" i="9"/>
  <c r="BF278" i="9"/>
  <c r="BN278" i="9"/>
  <c r="BV278" i="9"/>
  <c r="BB278" i="9"/>
  <c r="BJ278" i="9"/>
  <c r="BR278" i="9"/>
  <c r="BI278" i="9"/>
  <c r="BT278" i="9"/>
  <c r="AY278" i="9"/>
  <c r="BK278" i="9"/>
  <c r="BU278" i="9"/>
  <c r="BD278" i="9"/>
  <c r="BO278" i="9"/>
  <c r="BE278" i="9"/>
  <c r="BP278" i="9"/>
  <c r="BG278" i="9"/>
  <c r="BQ278" i="9"/>
  <c r="BH278" i="9"/>
  <c r="BS278" i="9"/>
  <c r="BC278" i="9"/>
  <c r="BL278" i="9"/>
  <c r="BM278" i="9"/>
  <c r="BW278" i="9"/>
  <c r="BX278" i="9"/>
  <c r="AZ278" i="9"/>
  <c r="AZ289" i="9"/>
  <c r="BH289" i="9"/>
  <c r="BP289" i="9"/>
  <c r="BX289" i="9"/>
  <c r="BD289" i="9"/>
  <c r="BL289" i="9"/>
  <c r="BT289" i="9"/>
  <c r="BA289" i="9"/>
  <c r="BK289" i="9"/>
  <c r="BV289" i="9"/>
  <c r="BB289" i="9"/>
  <c r="BM289" i="9"/>
  <c r="BW289" i="9"/>
  <c r="BF289" i="9"/>
  <c r="BQ289" i="9"/>
  <c r="BG289" i="9"/>
  <c r="BR289" i="9"/>
  <c r="BI289" i="9"/>
  <c r="BS289" i="9"/>
  <c r="AY289" i="9"/>
  <c r="BJ289" i="9"/>
  <c r="BU289" i="9"/>
  <c r="BO289" i="9"/>
  <c r="BC289" i="9"/>
  <c r="BE289" i="9"/>
  <c r="BN289" i="9"/>
  <c r="BD295" i="9"/>
  <c r="BL295" i="9"/>
  <c r="BT295" i="9"/>
  <c r="AZ295" i="9"/>
  <c r="BH295" i="9"/>
  <c r="BP295" i="9"/>
  <c r="BX295" i="9"/>
  <c r="BE295" i="9"/>
  <c r="BO295" i="9"/>
  <c r="BF295" i="9"/>
  <c r="BQ295" i="9"/>
  <c r="AY295" i="9"/>
  <c r="BJ295" i="9"/>
  <c r="BU295" i="9"/>
  <c r="BA295" i="9"/>
  <c r="BK295" i="9"/>
  <c r="BV295" i="9"/>
  <c r="BB295" i="9"/>
  <c r="BM295" i="9"/>
  <c r="BW295" i="9"/>
  <c r="BC295" i="9"/>
  <c r="BN295" i="9"/>
  <c r="BG295" i="9"/>
  <c r="BI295" i="9"/>
  <c r="BR295" i="9"/>
  <c r="BS295" i="9"/>
  <c r="BF294" i="9"/>
  <c r="BN294" i="9"/>
  <c r="BV294" i="9"/>
  <c r="BB294" i="9"/>
  <c r="BJ294" i="9"/>
  <c r="BR294" i="9"/>
  <c r="AY294" i="9"/>
  <c r="BI294" i="9"/>
  <c r="BT294" i="9"/>
  <c r="AZ294" i="9"/>
  <c r="BK294" i="9"/>
  <c r="BU294" i="9"/>
  <c r="BD294" i="9"/>
  <c r="BO294" i="9"/>
  <c r="BE294" i="9"/>
  <c r="BP294" i="9"/>
  <c r="BG294" i="9"/>
  <c r="BQ294" i="9"/>
  <c r="BH294" i="9"/>
  <c r="BS294" i="9"/>
  <c r="BM294" i="9"/>
  <c r="BW294" i="9"/>
  <c r="BX294" i="9"/>
  <c r="BA294" i="9"/>
  <c r="BC294" i="9"/>
  <c r="BL294" i="9"/>
  <c r="AY277" i="9"/>
  <c r="BG277" i="9"/>
  <c r="BO277" i="9"/>
  <c r="BW277" i="9"/>
  <c r="BC277" i="9"/>
  <c r="BK277" i="9"/>
  <c r="BS277" i="9"/>
  <c r="BA277" i="9"/>
  <c r="BL277" i="9"/>
  <c r="BV277" i="9"/>
  <c r="BF277" i="9"/>
  <c r="BQ277" i="9"/>
  <c r="BI277" i="9"/>
  <c r="BX277" i="9"/>
  <c r="BJ277" i="9"/>
  <c r="BB277" i="9"/>
  <c r="BP277" i="9"/>
  <c r="BD277" i="9"/>
  <c r="BR277" i="9"/>
  <c r="BE277" i="9"/>
  <c r="BT277" i="9"/>
  <c r="BH277" i="9"/>
  <c r="BU277" i="9"/>
  <c r="AZ277" i="9"/>
  <c r="BM277" i="9"/>
  <c r="BN277" i="9"/>
  <c r="BE274" i="9"/>
  <c r="BM274" i="9"/>
  <c r="BU274" i="9"/>
  <c r="BA274" i="9"/>
  <c r="BI274" i="9"/>
  <c r="BQ274" i="9"/>
  <c r="BD274" i="9"/>
  <c r="BO274" i="9"/>
  <c r="AY274" i="9"/>
  <c r="BJ274" i="9"/>
  <c r="BT274" i="9"/>
  <c r="BB274" i="9"/>
  <c r="BP274" i="9"/>
  <c r="BC274" i="9"/>
  <c r="BR274" i="9"/>
  <c r="BH274" i="9"/>
  <c r="BW274" i="9"/>
  <c r="BK274" i="9"/>
  <c r="BX274" i="9"/>
  <c r="BL274" i="9"/>
  <c r="AZ274" i="9"/>
  <c r="BN274" i="9"/>
  <c r="BF274" i="9"/>
  <c r="BG274" i="9"/>
  <c r="BS274" i="9"/>
  <c r="BV274" i="9"/>
  <c r="BD291" i="9"/>
  <c r="BL291" i="9"/>
  <c r="BT291" i="9"/>
  <c r="AZ291" i="9"/>
  <c r="BH291" i="9"/>
  <c r="BP291" i="9"/>
  <c r="BX291" i="9"/>
  <c r="BB291" i="9"/>
  <c r="BM291" i="9"/>
  <c r="BW291" i="9"/>
  <c r="BC291" i="9"/>
  <c r="BN291" i="9"/>
  <c r="BG291" i="9"/>
  <c r="BR291" i="9"/>
  <c r="BI291" i="9"/>
  <c r="BS291" i="9"/>
  <c r="AY291" i="9"/>
  <c r="BJ291" i="9"/>
  <c r="BU291" i="9"/>
  <c r="BA291" i="9"/>
  <c r="BK291" i="9"/>
  <c r="BV291" i="9"/>
  <c r="BF291" i="9"/>
  <c r="BO291" i="9"/>
  <c r="BQ291" i="9"/>
  <c r="BE291" i="9"/>
  <c r="BC267" i="9"/>
  <c r="BK267" i="9"/>
  <c r="BS267" i="9"/>
  <c r="AY267" i="9"/>
  <c r="BG267" i="9"/>
  <c r="BO267" i="9"/>
  <c r="BW267" i="9"/>
  <c r="BE267" i="9"/>
  <c r="BP267" i="9"/>
  <c r="AZ267" i="9"/>
  <c r="BJ267" i="9"/>
  <c r="BU267" i="9"/>
  <c r="BM267" i="9"/>
  <c r="BA267" i="9"/>
  <c r="BN267" i="9"/>
  <c r="BF267" i="9"/>
  <c r="BT267" i="9"/>
  <c r="BH267" i="9"/>
  <c r="BV267" i="9"/>
  <c r="BI267" i="9"/>
  <c r="BX267" i="9"/>
  <c r="BL267" i="9"/>
  <c r="BD267" i="9"/>
  <c r="BQ267" i="9"/>
  <c r="BR267" i="9"/>
  <c r="BB267" i="9"/>
  <c r="BA264" i="9"/>
  <c r="BI264" i="9"/>
  <c r="BQ264" i="9"/>
  <c r="BE264" i="9"/>
  <c r="BM264" i="9"/>
  <c r="BU264" i="9"/>
  <c r="BH264" i="9"/>
  <c r="BS264" i="9"/>
  <c r="BC264" i="9"/>
  <c r="BN264" i="9"/>
  <c r="BX264" i="9"/>
  <c r="BF264" i="9"/>
  <c r="BT264" i="9"/>
  <c r="BG264" i="9"/>
  <c r="BV264" i="9"/>
  <c r="AY264" i="9"/>
  <c r="BL264" i="9"/>
  <c r="AZ264" i="9"/>
  <c r="BO264" i="9"/>
  <c r="BB264" i="9"/>
  <c r="BP264" i="9"/>
  <c r="BD264" i="9"/>
  <c r="BR264" i="9"/>
  <c r="BJ264" i="9"/>
  <c r="BK264" i="9"/>
  <c r="BW264" i="9"/>
  <c r="AZ293" i="9"/>
  <c r="BH293" i="9"/>
  <c r="BP293" i="9"/>
  <c r="BX293" i="9"/>
  <c r="BD293" i="9"/>
  <c r="BL293" i="9"/>
  <c r="BT293" i="9"/>
  <c r="BC293" i="9"/>
  <c r="BN293" i="9"/>
  <c r="BE293" i="9"/>
  <c r="BO293" i="9"/>
  <c r="BI293" i="9"/>
  <c r="BS293" i="9"/>
  <c r="AY293" i="9"/>
  <c r="BJ293" i="9"/>
  <c r="BU293" i="9"/>
  <c r="BA293" i="9"/>
  <c r="BK293" i="9"/>
  <c r="BV293" i="9"/>
  <c r="BB293" i="9"/>
  <c r="BM293" i="9"/>
  <c r="BW293" i="9"/>
  <c r="BF293" i="9"/>
  <c r="BG293" i="9"/>
  <c r="BQ293" i="9"/>
  <c r="BR293" i="9"/>
  <c r="AY273" i="9"/>
  <c r="BG273" i="9"/>
  <c r="BO273" i="9"/>
  <c r="BW273" i="9"/>
  <c r="BC273" i="9"/>
  <c r="BK273" i="9"/>
  <c r="BS273" i="9"/>
  <c r="BI273" i="9"/>
  <c r="BT273" i="9"/>
  <c r="BD273" i="9"/>
  <c r="BN273" i="9"/>
  <c r="AZ273" i="9"/>
  <c r="BM273" i="9"/>
  <c r="BA273" i="9"/>
  <c r="BP273" i="9"/>
  <c r="BF273" i="9"/>
  <c r="BU273" i="9"/>
  <c r="BH273" i="9"/>
  <c r="BV273" i="9"/>
  <c r="BJ273" i="9"/>
  <c r="BX273" i="9"/>
  <c r="BL273" i="9"/>
  <c r="BR273" i="9"/>
  <c r="BB273" i="9"/>
  <c r="BE273" i="9"/>
  <c r="BQ273" i="9"/>
  <c r="BF298" i="9"/>
  <c r="BN298" i="9"/>
  <c r="BV298" i="9"/>
  <c r="BB298" i="9"/>
  <c r="BJ298" i="9"/>
  <c r="BR298" i="9"/>
  <c r="BA298" i="9"/>
  <c r="BL298" i="9"/>
  <c r="BW298" i="9"/>
  <c r="BC298" i="9"/>
  <c r="BM298" i="9"/>
  <c r="BX298" i="9"/>
  <c r="BG298" i="9"/>
  <c r="BQ298" i="9"/>
  <c r="BH298" i="9"/>
  <c r="BS298" i="9"/>
  <c r="AY298" i="9"/>
  <c r="BI298" i="9"/>
  <c r="BT298" i="9"/>
  <c r="AZ298" i="9"/>
  <c r="BK298" i="9"/>
  <c r="BU298" i="9"/>
  <c r="BD298" i="9"/>
  <c r="BE298" i="9"/>
  <c r="BO298" i="9"/>
  <c r="BP298" i="9"/>
  <c r="BE258" i="9"/>
  <c r="BM258" i="9"/>
  <c r="BU258" i="9"/>
  <c r="BA258" i="9"/>
  <c r="BI258" i="9"/>
  <c r="BQ258" i="9"/>
  <c r="BD258" i="9"/>
  <c r="BO258" i="9"/>
  <c r="AY258" i="9"/>
  <c r="BJ258" i="9"/>
  <c r="BT258" i="9"/>
  <c r="BF258" i="9"/>
  <c r="BS258" i="9"/>
  <c r="BG258" i="9"/>
  <c r="BV258" i="9"/>
  <c r="BL258" i="9"/>
  <c r="AZ258" i="9"/>
  <c r="BN258" i="9"/>
  <c r="BB258" i="9"/>
  <c r="BP258" i="9"/>
  <c r="BC258" i="9"/>
  <c r="BR258" i="9"/>
  <c r="BK258" i="9"/>
  <c r="BW258" i="9"/>
  <c r="BX258" i="9"/>
  <c r="BH258" i="9"/>
  <c r="AZ301" i="9"/>
  <c r="BH301" i="9"/>
  <c r="BP301" i="9"/>
  <c r="BX301" i="9"/>
  <c r="BD301" i="9"/>
  <c r="BL301" i="9"/>
  <c r="BT301" i="9"/>
  <c r="BI301" i="9"/>
  <c r="BS301" i="9"/>
  <c r="AY301" i="9"/>
  <c r="BJ301" i="9"/>
  <c r="BU301" i="9"/>
  <c r="BC301" i="9"/>
  <c r="BN301" i="9"/>
  <c r="BE301" i="9"/>
  <c r="BO301" i="9"/>
  <c r="BF301" i="9"/>
  <c r="BQ301" i="9"/>
  <c r="BG301" i="9"/>
  <c r="BR301" i="9"/>
  <c r="BB301" i="9"/>
  <c r="BK301" i="9"/>
  <c r="BM301" i="9"/>
  <c r="BV301" i="9"/>
  <c r="BW301" i="9"/>
  <c r="BA301" i="9"/>
  <c r="BY301" i="11"/>
  <c r="BY299" i="11"/>
  <c r="BN346" i="11"/>
  <c r="BW346" i="11"/>
  <c r="BS346" i="11"/>
  <c r="BB346" i="11"/>
  <c r="BF346" i="11"/>
  <c r="BO346" i="11"/>
  <c r="BA346" i="11"/>
  <c r="BV346" i="11"/>
  <c r="AZ346" i="11"/>
  <c r="BK346" i="11"/>
  <c r="BU346" i="11"/>
  <c r="BR346" i="11"/>
  <c r="BD346" i="11"/>
  <c r="BP346" i="11"/>
  <c r="BH346" i="11"/>
  <c r="BC346" i="11"/>
  <c r="BM346" i="11"/>
  <c r="BI346" i="11"/>
  <c r="BL346" i="11"/>
  <c r="BG346" i="11"/>
  <c r="BX346" i="11"/>
  <c r="BQ346" i="11"/>
  <c r="BJ346" i="11"/>
  <c r="BT346" i="11"/>
  <c r="BE346" i="11"/>
  <c r="AY346" i="11"/>
  <c r="BY270" i="11"/>
  <c r="BY297" i="11"/>
  <c r="BV318" i="11"/>
  <c r="BO318" i="11"/>
  <c r="BC318" i="11"/>
  <c r="BJ318" i="11"/>
  <c r="BU318" i="11"/>
  <c r="BM318" i="11"/>
  <c r="BS318" i="11"/>
  <c r="BL318" i="11"/>
  <c r="BP318" i="11"/>
  <c r="BX318" i="11"/>
  <c r="AY318" i="11"/>
  <c r="BQ318" i="11"/>
  <c r="BA318" i="11"/>
  <c r="BH318" i="11"/>
  <c r="BF318" i="11"/>
  <c r="BR318" i="11"/>
  <c r="BG318" i="11"/>
  <c r="BW318" i="11"/>
  <c r="BB318" i="11"/>
  <c r="BD318" i="11"/>
  <c r="AZ318" i="11"/>
  <c r="BE318" i="11"/>
  <c r="BK318" i="11"/>
  <c r="BN318" i="11"/>
  <c r="BI318" i="11"/>
  <c r="BT318" i="11"/>
  <c r="BY264" i="11"/>
  <c r="BD334" i="11"/>
  <c r="BG334" i="11"/>
  <c r="BQ334" i="11"/>
  <c r="BE334" i="11"/>
  <c r="BH334" i="11"/>
  <c r="BS334" i="11"/>
  <c r="BT334" i="11"/>
  <c r="BW334" i="11"/>
  <c r="BI334" i="11"/>
  <c r="BB334" i="11"/>
  <c r="BL334" i="11"/>
  <c r="AY334" i="11"/>
  <c r="BR334" i="11"/>
  <c r="BU334" i="11"/>
  <c r="BX334" i="11"/>
  <c r="BP334" i="11"/>
  <c r="BM334" i="11"/>
  <c r="AZ334" i="11"/>
  <c r="BJ334" i="11"/>
  <c r="BV334" i="11"/>
  <c r="BO334" i="11"/>
  <c r="BA334" i="11"/>
  <c r="BF334" i="11"/>
  <c r="BC334" i="11"/>
  <c r="BK334" i="11"/>
  <c r="BN334" i="11"/>
  <c r="BR333" i="11"/>
  <c r="BE333" i="11"/>
  <c r="BO333" i="11"/>
  <c r="BA333" i="11"/>
  <c r="BS333" i="11"/>
  <c r="BC333" i="11"/>
  <c r="BG333" i="11"/>
  <c r="BK333" i="11"/>
  <c r="BW333" i="11"/>
  <c r="BX333" i="11"/>
  <c r="BB333" i="11"/>
  <c r="BU333" i="11"/>
  <c r="BP333" i="11"/>
  <c r="BT333" i="11"/>
  <c r="BM333" i="11"/>
  <c r="BQ333" i="11"/>
  <c r="BF333" i="11"/>
  <c r="AY333" i="11"/>
  <c r="BN333" i="11"/>
  <c r="BI333" i="11"/>
  <c r="AZ333" i="11"/>
  <c r="BD333" i="11"/>
  <c r="BV333" i="11"/>
  <c r="BJ333" i="11"/>
  <c r="BH333" i="11"/>
  <c r="BL333" i="11"/>
  <c r="BY258" i="11"/>
  <c r="BY277" i="11"/>
  <c r="BY260" i="11"/>
  <c r="BR356" i="11"/>
  <c r="BA356" i="11"/>
  <c r="BW356" i="11"/>
  <c r="AY356" i="11"/>
  <c r="BJ356" i="11"/>
  <c r="BS356" i="11"/>
  <c r="BH356" i="11"/>
  <c r="BX356" i="11"/>
  <c r="BB356" i="11"/>
  <c r="BD356" i="11"/>
  <c r="AZ356" i="11"/>
  <c r="BI356" i="11"/>
  <c r="BE356" i="11"/>
  <c r="BP356" i="11"/>
  <c r="BK356" i="11"/>
  <c r="BF356" i="11"/>
  <c r="BG356" i="11"/>
  <c r="BQ356" i="11"/>
  <c r="BL356" i="11"/>
  <c r="BO356" i="11"/>
  <c r="BC356" i="11"/>
  <c r="BU356" i="11"/>
  <c r="BN356" i="11"/>
  <c r="BT356" i="11"/>
  <c r="BV356" i="11"/>
  <c r="BM356" i="11"/>
  <c r="BY286" i="11"/>
  <c r="BY295" i="11"/>
  <c r="I93" i="11"/>
  <c r="BL9" i="11"/>
  <c r="I106" i="11"/>
  <c r="BL22" i="11"/>
  <c r="I91" i="11"/>
  <c r="BL7" i="11"/>
  <c r="I134" i="11"/>
  <c r="BL50" i="11"/>
  <c r="I110" i="11"/>
  <c r="BL26" i="11"/>
  <c r="I98" i="11"/>
  <c r="BL14" i="11"/>
  <c r="BQ347" i="11"/>
  <c r="BW347" i="11"/>
  <c r="BN347" i="11"/>
  <c r="BB347" i="11"/>
  <c r="BS347" i="11"/>
  <c r="BM347" i="11"/>
  <c r="BI347" i="11"/>
  <c r="BK347" i="11"/>
  <c r="BV347" i="11"/>
  <c r="BG347" i="11"/>
  <c r="BO347" i="11"/>
  <c r="BL347" i="11"/>
  <c r="BU347" i="11"/>
  <c r="BX347" i="11"/>
  <c r="BR347" i="11"/>
  <c r="BE347" i="11"/>
  <c r="BT347" i="11"/>
  <c r="AY347" i="11"/>
  <c r="BA347" i="11"/>
  <c r="BF347" i="11"/>
  <c r="AZ347" i="11"/>
  <c r="BJ347" i="11"/>
  <c r="BC347" i="11"/>
  <c r="BP347" i="11"/>
  <c r="BH347" i="11"/>
  <c r="BD347" i="11"/>
  <c r="BS313" i="11"/>
  <c r="BT313" i="11"/>
  <c r="BO313" i="11"/>
  <c r="BL313" i="11"/>
  <c r="BU313" i="11"/>
  <c r="BH313" i="11"/>
  <c r="BD313" i="11"/>
  <c r="AY313" i="11"/>
  <c r="BX313" i="11"/>
  <c r="BR313" i="11"/>
  <c r="BV313" i="11"/>
  <c r="AZ313" i="11"/>
  <c r="BK313" i="11"/>
  <c r="BM313" i="11"/>
  <c r="BI313" i="11"/>
  <c r="BC313" i="11"/>
  <c r="BN313" i="11"/>
  <c r="BP313" i="11"/>
  <c r="BJ313" i="11"/>
  <c r="BW313" i="11"/>
  <c r="BE313" i="11"/>
  <c r="BA313" i="11"/>
  <c r="BB313" i="11"/>
  <c r="BF313" i="11"/>
  <c r="BG313" i="11"/>
  <c r="BQ313" i="11"/>
  <c r="BJ351" i="11"/>
  <c r="BL351" i="11"/>
  <c r="BN351" i="11"/>
  <c r="BG351" i="11"/>
  <c r="BS351" i="11"/>
  <c r="BM351" i="11"/>
  <c r="BO351" i="11"/>
  <c r="BW351" i="11"/>
  <c r="BD351" i="11"/>
  <c r="BT351" i="11"/>
  <c r="BX351" i="11"/>
  <c r="BA351" i="11"/>
  <c r="BF351" i="11"/>
  <c r="BV351" i="11"/>
  <c r="BH351" i="11"/>
  <c r="BB351" i="11"/>
  <c r="BK351" i="11"/>
  <c r="BP351" i="11"/>
  <c r="BQ351" i="11"/>
  <c r="BC351" i="11"/>
  <c r="AZ351" i="11"/>
  <c r="BI351" i="11"/>
  <c r="BU351" i="11"/>
  <c r="AY351" i="11"/>
  <c r="BR351" i="11"/>
  <c r="BE351" i="11"/>
  <c r="BX339" i="11"/>
  <c r="BG339" i="11"/>
  <c r="BM339" i="11"/>
  <c r="BP339" i="11"/>
  <c r="AY339" i="11"/>
  <c r="BR339" i="11"/>
  <c r="BE339" i="11"/>
  <c r="BV339" i="11"/>
  <c r="BO339" i="11"/>
  <c r="BJ339" i="11"/>
  <c r="BD339" i="11"/>
  <c r="BH339" i="11"/>
  <c r="BI339" i="11"/>
  <c r="BK339" i="11"/>
  <c r="AZ339" i="11"/>
  <c r="BC339" i="11"/>
  <c r="BT339" i="11"/>
  <c r="BN339" i="11"/>
  <c r="BA339" i="11"/>
  <c r="BS339" i="11"/>
  <c r="BL339" i="11"/>
  <c r="BW339" i="11"/>
  <c r="BF339" i="11"/>
  <c r="BB339" i="11"/>
  <c r="BQ339" i="11"/>
  <c r="BU339" i="11"/>
  <c r="BT342" i="11"/>
  <c r="BG342" i="11"/>
  <c r="BR342" i="11"/>
  <c r="BN342" i="11"/>
  <c r="BU342" i="11"/>
  <c r="BH342" i="11"/>
  <c r="BF342" i="11"/>
  <c r="BX342" i="11"/>
  <c r="BA342" i="11"/>
  <c r="BL342" i="11"/>
  <c r="AY342" i="11"/>
  <c r="BJ342" i="11"/>
  <c r="BD342" i="11"/>
  <c r="AZ342" i="11"/>
  <c r="BQ342" i="11"/>
  <c r="BS342" i="11"/>
  <c r="BM342" i="11"/>
  <c r="BP342" i="11"/>
  <c r="BC342" i="11"/>
  <c r="BB342" i="11"/>
  <c r="BO342" i="11"/>
  <c r="BW342" i="11"/>
  <c r="BI342" i="11"/>
  <c r="BK342" i="11"/>
  <c r="BE342" i="11"/>
  <c r="BV342" i="11"/>
  <c r="BL317" i="11"/>
  <c r="BO317" i="11"/>
  <c r="AY317" i="11"/>
  <c r="BH317" i="11"/>
  <c r="BJ317" i="11"/>
  <c r="BM317" i="11"/>
  <c r="BG317" i="11"/>
  <c r="BD317" i="11"/>
  <c r="BF317" i="11"/>
  <c r="BQ317" i="11"/>
  <c r="BK317" i="11"/>
  <c r="BS317" i="11"/>
  <c r="BP317" i="11"/>
  <c r="BR317" i="11"/>
  <c r="BT317" i="11"/>
  <c r="BV317" i="11"/>
  <c r="AZ317" i="11"/>
  <c r="BE317" i="11"/>
  <c r="BW317" i="11"/>
  <c r="BN317" i="11"/>
  <c r="BX317" i="11"/>
  <c r="BU317" i="11"/>
  <c r="BI317" i="11"/>
  <c r="BB317" i="11"/>
  <c r="BC317" i="11"/>
  <c r="BA317" i="11"/>
  <c r="BY289" i="11"/>
  <c r="BK337" i="11"/>
  <c r="BE337" i="11"/>
  <c r="BI337" i="11"/>
  <c r="BC337" i="11"/>
  <c r="BF337" i="11"/>
  <c r="BO337" i="11"/>
  <c r="BX337" i="11"/>
  <c r="BT337" i="11"/>
  <c r="BG337" i="11"/>
  <c r="BP337" i="11"/>
  <c r="BA337" i="11"/>
  <c r="BL337" i="11"/>
  <c r="BV337" i="11"/>
  <c r="AY337" i="11"/>
  <c r="BD337" i="11"/>
  <c r="BJ337" i="11"/>
  <c r="BW337" i="11"/>
  <c r="BN337" i="11"/>
  <c r="BH337" i="11"/>
  <c r="AZ337" i="11"/>
  <c r="BR337" i="11"/>
  <c r="BQ337" i="11"/>
  <c r="BB337" i="11"/>
  <c r="BS337" i="11"/>
  <c r="BU337" i="11"/>
  <c r="BM337" i="11"/>
  <c r="BV354" i="11"/>
  <c r="BX354" i="11"/>
  <c r="BL354" i="11"/>
  <c r="BB354" i="11"/>
  <c r="BF354" i="11"/>
  <c r="BM354" i="11"/>
  <c r="BR354" i="11"/>
  <c r="BT354" i="11"/>
  <c r="BN354" i="11"/>
  <c r="BG354" i="11"/>
  <c r="BP354" i="11"/>
  <c r="BU354" i="11"/>
  <c r="AY354" i="11"/>
  <c r="BJ354" i="11"/>
  <c r="BW354" i="11"/>
  <c r="BH354" i="11"/>
  <c r="BD354" i="11"/>
  <c r="BE354" i="11"/>
  <c r="BA354" i="11"/>
  <c r="BS354" i="11"/>
  <c r="BO354" i="11"/>
  <c r="BQ354" i="11"/>
  <c r="BI354" i="11"/>
  <c r="AZ354" i="11"/>
  <c r="BK354" i="11"/>
  <c r="BC354" i="11"/>
  <c r="BY294" i="11"/>
  <c r="BO358" i="11"/>
  <c r="BB358" i="11"/>
  <c r="BC358" i="11"/>
  <c r="BU358" i="11"/>
  <c r="BQ358" i="11"/>
  <c r="BA358" i="11"/>
  <c r="BG358" i="11"/>
  <c r="AZ358" i="11"/>
  <c r="BL358" i="11"/>
  <c r="BV358" i="11"/>
  <c r="BM358" i="11"/>
  <c r="BI358" i="11"/>
  <c r="BD358" i="11"/>
  <c r="BF358" i="11"/>
  <c r="AY358" i="11"/>
  <c r="BR358" i="11"/>
  <c r="BT358" i="11"/>
  <c r="BN358" i="11"/>
  <c r="BP358" i="11"/>
  <c r="BK358" i="11"/>
  <c r="BH358" i="11"/>
  <c r="BE358" i="11"/>
  <c r="BJ358" i="11"/>
  <c r="BX358" i="11"/>
  <c r="BW358" i="11"/>
  <c r="BS358" i="11"/>
  <c r="BD338" i="11"/>
  <c r="BO338" i="11"/>
  <c r="BB338" i="11"/>
  <c r="BT338" i="11"/>
  <c r="BX338" i="11"/>
  <c r="BH338" i="11"/>
  <c r="BE338" i="11"/>
  <c r="AZ338" i="11"/>
  <c r="BC338" i="11"/>
  <c r="BL338" i="11"/>
  <c r="BP338" i="11"/>
  <c r="BA338" i="11"/>
  <c r="BK338" i="11"/>
  <c r="AY338" i="11"/>
  <c r="BR338" i="11"/>
  <c r="BW338" i="11"/>
  <c r="BS338" i="11"/>
  <c r="BG338" i="11"/>
  <c r="BM338" i="11"/>
  <c r="BN338" i="11"/>
  <c r="BV338" i="11"/>
  <c r="BJ338" i="11"/>
  <c r="BU338" i="11"/>
  <c r="BI338" i="11"/>
  <c r="BF338" i="11"/>
  <c r="BQ338" i="11"/>
  <c r="BY282" i="11"/>
  <c r="BV327" i="11"/>
  <c r="AZ327" i="11"/>
  <c r="BN327" i="11"/>
  <c r="BM327" i="11"/>
  <c r="BF327" i="11"/>
  <c r="BC327" i="11"/>
  <c r="BK327" i="11"/>
  <c r="BO327" i="11"/>
  <c r="BJ327" i="11"/>
  <c r="BS327" i="11"/>
  <c r="BH327" i="11"/>
  <c r="BA327" i="11"/>
  <c r="BD327" i="11"/>
  <c r="AY327" i="11"/>
  <c r="BQ327" i="11"/>
  <c r="BP327" i="11"/>
  <c r="BT327" i="11"/>
  <c r="BW327" i="11"/>
  <c r="BL327" i="11"/>
  <c r="BG327" i="11"/>
  <c r="BU327" i="11"/>
  <c r="BR327" i="11"/>
  <c r="BE327" i="11"/>
  <c r="BI327" i="11"/>
  <c r="BX327" i="11"/>
  <c r="BB327" i="11"/>
  <c r="BY283" i="11"/>
  <c r="BV343" i="11"/>
  <c r="BR343" i="11"/>
  <c r="BE343" i="11"/>
  <c r="BG343" i="11"/>
  <c r="BQ343" i="11"/>
  <c r="BA343" i="11"/>
  <c r="BM343" i="11"/>
  <c r="BN343" i="11"/>
  <c r="BJ343" i="11"/>
  <c r="BK343" i="11"/>
  <c r="BU343" i="11"/>
  <c r="BP343" i="11"/>
  <c r="BB343" i="11"/>
  <c r="BD343" i="11"/>
  <c r="AY343" i="11"/>
  <c r="BH343" i="11"/>
  <c r="BT343" i="11"/>
  <c r="BF343" i="11"/>
  <c r="BW343" i="11"/>
  <c r="BL343" i="11"/>
  <c r="BS343" i="11"/>
  <c r="BX343" i="11"/>
  <c r="AZ343" i="11"/>
  <c r="BI343" i="11"/>
  <c r="BO343" i="11"/>
  <c r="BC343" i="11"/>
  <c r="I107" i="11"/>
  <c r="BL23" i="11"/>
  <c r="I131" i="11"/>
  <c r="BL47" i="11"/>
  <c r="BL24" i="11"/>
  <c r="I108" i="11"/>
  <c r="I103" i="11"/>
  <c r="BL19" i="11"/>
  <c r="I116" i="11"/>
  <c r="BL32" i="11"/>
  <c r="I115" i="11"/>
  <c r="BL31" i="11"/>
  <c r="BV315" i="11"/>
  <c r="BJ315" i="11"/>
  <c r="BI315" i="11"/>
  <c r="BU315" i="11"/>
  <c r="BO315" i="11"/>
  <c r="BS315" i="11"/>
  <c r="BB315" i="11"/>
  <c r="BP315" i="11"/>
  <c r="BK315" i="11"/>
  <c r="BD315" i="11"/>
  <c r="AY315" i="11"/>
  <c r="BN315" i="11"/>
  <c r="BT315" i="11"/>
  <c r="BG315" i="11"/>
  <c r="BA315" i="11"/>
  <c r="BM315" i="11"/>
  <c r="BH315" i="11"/>
  <c r="BQ315" i="11"/>
  <c r="BL315" i="11"/>
  <c r="BF315" i="11"/>
  <c r="AZ315" i="11"/>
  <c r="BE315" i="11"/>
  <c r="BX315" i="11"/>
  <c r="BR315" i="11"/>
  <c r="BC315" i="11"/>
  <c r="BW315" i="11"/>
  <c r="BT329" i="11"/>
  <c r="AY329" i="11"/>
  <c r="BA329" i="11"/>
  <c r="BF329" i="11"/>
  <c r="BG329" i="11"/>
  <c r="BV329" i="11"/>
  <c r="BB329" i="11"/>
  <c r="BX329" i="11"/>
  <c r="BJ329" i="11"/>
  <c r="BW329" i="11"/>
  <c r="BR329" i="11"/>
  <c r="BE329" i="11"/>
  <c r="BP329" i="11"/>
  <c r="BS329" i="11"/>
  <c r="BD329" i="11"/>
  <c r="BQ329" i="11"/>
  <c r="BK329" i="11"/>
  <c r="BL329" i="11"/>
  <c r="BH329" i="11"/>
  <c r="BU329" i="11"/>
  <c r="BN329" i="11"/>
  <c r="BI329" i="11"/>
  <c r="BC329" i="11"/>
  <c r="AZ329" i="11"/>
  <c r="BM329" i="11"/>
  <c r="BO329" i="11"/>
  <c r="BY292" i="11"/>
  <c r="BV310" i="11"/>
  <c r="BG310" i="11"/>
  <c r="BK310" i="11"/>
  <c r="AZ310" i="11"/>
  <c r="BW310" i="11"/>
  <c r="BB310" i="11"/>
  <c r="BL310" i="11"/>
  <c r="AY310" i="11"/>
  <c r="BR310" i="11"/>
  <c r="BP310" i="11"/>
  <c r="BE310" i="11"/>
  <c r="BO310" i="11"/>
  <c r="BC310" i="11"/>
  <c r="BU310" i="11"/>
  <c r="BD310" i="11"/>
  <c r="BA310" i="11"/>
  <c r="BH310" i="11"/>
  <c r="BF310" i="11"/>
  <c r="BJ310" i="11"/>
  <c r="BT310" i="11"/>
  <c r="BM310" i="11"/>
  <c r="BN310" i="11"/>
  <c r="BX310" i="11"/>
  <c r="BI310" i="11"/>
  <c r="BS310" i="11"/>
  <c r="BQ310" i="11"/>
  <c r="BA316" i="11"/>
  <c r="BS316" i="11"/>
  <c r="BV316" i="11"/>
  <c r="BJ316" i="11"/>
  <c r="BK316" i="11"/>
  <c r="BW316" i="11"/>
  <c r="BB316" i="11"/>
  <c r="BT316" i="11"/>
  <c r="BN316" i="11"/>
  <c r="AZ316" i="11"/>
  <c r="BP316" i="11"/>
  <c r="BO316" i="11"/>
  <c r="AY316" i="11"/>
  <c r="BQ316" i="11"/>
  <c r="BH316" i="11"/>
  <c r="BD316" i="11"/>
  <c r="BF316" i="11"/>
  <c r="BR316" i="11"/>
  <c r="BC316" i="11"/>
  <c r="BU316" i="11"/>
  <c r="BI316" i="11"/>
  <c r="BM316" i="11"/>
  <c r="BE316" i="11"/>
  <c r="BX316" i="11"/>
  <c r="BL316" i="11"/>
  <c r="BG316" i="11"/>
  <c r="BY255" i="11"/>
  <c r="BW355" i="11"/>
  <c r="BB355" i="11"/>
  <c r="BP355" i="11"/>
  <c r="BO355" i="11"/>
  <c r="BJ355" i="11"/>
  <c r="BK355" i="11"/>
  <c r="AZ355" i="11"/>
  <c r="BT355" i="11"/>
  <c r="BC355" i="11"/>
  <c r="BL355" i="11"/>
  <c r="BA355" i="11"/>
  <c r="BF355" i="11"/>
  <c r="BN355" i="11"/>
  <c r="BI355" i="11"/>
  <c r="BR355" i="11"/>
  <c r="BM355" i="11"/>
  <c r="BQ355" i="11"/>
  <c r="BV355" i="11"/>
  <c r="BX355" i="11"/>
  <c r="AY355" i="11"/>
  <c r="BD355" i="11"/>
  <c r="BG355" i="11"/>
  <c r="BS355" i="11"/>
  <c r="BE355" i="11"/>
  <c r="BH355" i="11"/>
  <c r="BU355" i="11"/>
  <c r="BY274" i="11"/>
  <c r="BD312" i="11"/>
  <c r="BC312" i="11"/>
  <c r="BO312" i="11"/>
  <c r="AY312" i="11"/>
  <c r="BH312" i="11"/>
  <c r="BE312" i="11"/>
  <c r="BF312" i="11"/>
  <c r="AZ312" i="11"/>
  <c r="BS312" i="11"/>
  <c r="BU312" i="11"/>
  <c r="BQ312" i="11"/>
  <c r="BR312" i="11"/>
  <c r="BV312" i="11"/>
  <c r="BB312" i="11"/>
  <c r="BK312" i="11"/>
  <c r="BG312" i="11"/>
  <c r="BX312" i="11"/>
  <c r="BJ312" i="11"/>
  <c r="BW312" i="11"/>
  <c r="BI312" i="11"/>
  <c r="BM312" i="11"/>
  <c r="BT312" i="11"/>
  <c r="BP312" i="11"/>
  <c r="BA312" i="11"/>
  <c r="BL312" i="11"/>
  <c r="BN312" i="11"/>
  <c r="BY267" i="11"/>
  <c r="BY269" i="11"/>
  <c r="BY293" i="11"/>
  <c r="I128" i="11"/>
  <c r="BL44" i="11"/>
  <c r="I123" i="11"/>
  <c r="BL39" i="11"/>
  <c r="I117" i="11"/>
  <c r="BL33" i="11"/>
  <c r="I113" i="11"/>
  <c r="BL29" i="11"/>
  <c r="I121" i="11"/>
  <c r="BL37" i="11"/>
  <c r="I133" i="11"/>
  <c r="BL49" i="11"/>
  <c r="I114" i="11"/>
  <c r="BL30" i="11"/>
  <c r="BF326" i="11"/>
  <c r="BG326" i="11"/>
  <c r="BB326" i="11"/>
  <c r="BT326" i="11"/>
  <c r="BW326" i="11"/>
  <c r="BK326" i="11"/>
  <c r="BU326" i="11"/>
  <c r="BA326" i="11"/>
  <c r="BC326" i="11"/>
  <c r="BM326" i="11"/>
  <c r="BL326" i="11"/>
  <c r="AY326" i="11"/>
  <c r="BP326" i="11"/>
  <c r="BD326" i="11"/>
  <c r="BX326" i="11"/>
  <c r="BJ326" i="11"/>
  <c r="BN326" i="11"/>
  <c r="AZ326" i="11"/>
  <c r="BS326" i="11"/>
  <c r="BV326" i="11"/>
  <c r="BE326" i="11"/>
  <c r="BO326" i="11"/>
  <c r="BQ326" i="11"/>
  <c r="BH326" i="11"/>
  <c r="BI326" i="11"/>
  <c r="BR326" i="11"/>
  <c r="BY291" i="11"/>
  <c r="BY279" i="11"/>
  <c r="BY296" i="11"/>
  <c r="BB336" i="11"/>
  <c r="BC336" i="11"/>
  <c r="AY336" i="11"/>
  <c r="BX336" i="11"/>
  <c r="BL336" i="11"/>
  <c r="BN336" i="11"/>
  <c r="BQ336" i="11"/>
  <c r="BS336" i="11"/>
  <c r="BG336" i="11"/>
  <c r="BI336" i="11"/>
  <c r="BU336" i="11"/>
  <c r="BO336" i="11"/>
  <c r="BH336" i="11"/>
  <c r="BP336" i="11"/>
  <c r="BE336" i="11"/>
  <c r="BW336" i="11"/>
  <c r="BR336" i="11"/>
  <c r="BA336" i="11"/>
  <c r="BT336" i="11"/>
  <c r="BV336" i="11"/>
  <c r="BJ336" i="11"/>
  <c r="BD336" i="11"/>
  <c r="BF336" i="11"/>
  <c r="AZ336" i="11"/>
  <c r="BK336" i="11"/>
  <c r="BM336" i="11"/>
  <c r="BR348" i="11"/>
  <c r="BT348" i="11"/>
  <c r="AZ348" i="11"/>
  <c r="BA348" i="11"/>
  <c r="BF348" i="11"/>
  <c r="BX348" i="11"/>
  <c r="BL348" i="11"/>
  <c r="BN348" i="11"/>
  <c r="BV348" i="11"/>
  <c r="BS348" i="11"/>
  <c r="BM348" i="11"/>
  <c r="BH348" i="11"/>
  <c r="BI348" i="11"/>
  <c r="BQ348" i="11"/>
  <c r="BD348" i="11"/>
  <c r="BG348" i="11"/>
  <c r="BO348" i="11"/>
  <c r="BB348" i="11"/>
  <c r="BW348" i="11"/>
  <c r="BJ348" i="11"/>
  <c r="BP348" i="11"/>
  <c r="BC348" i="11"/>
  <c r="BK348" i="11"/>
  <c r="BE348" i="11"/>
  <c r="BU348" i="11"/>
  <c r="AY348" i="11"/>
  <c r="BY259" i="11"/>
  <c r="BG323" i="11"/>
  <c r="BB323" i="11"/>
  <c r="BE323" i="11"/>
  <c r="AZ323" i="11"/>
  <c r="BQ323" i="11"/>
  <c r="BM323" i="11"/>
  <c r="BX323" i="11"/>
  <c r="BW323" i="11"/>
  <c r="BS323" i="11"/>
  <c r="BU323" i="11"/>
  <c r="BP323" i="11"/>
  <c r="BF323" i="11"/>
  <c r="BI323" i="11"/>
  <c r="BD323" i="11"/>
  <c r="BV323" i="11"/>
  <c r="BN323" i="11"/>
  <c r="BR323" i="11"/>
  <c r="BO323" i="11"/>
  <c r="BJ323" i="11"/>
  <c r="BK323" i="11"/>
  <c r="BH323" i="11"/>
  <c r="BA323" i="11"/>
  <c r="BT323" i="11"/>
  <c r="BL323" i="11"/>
  <c r="AY323" i="11"/>
  <c r="BC323" i="11"/>
  <c r="BY256" i="11"/>
  <c r="BD345" i="11"/>
  <c r="BU345" i="11"/>
  <c r="BW345" i="11"/>
  <c r="BC345" i="11"/>
  <c r="BM345" i="11"/>
  <c r="BX345" i="11"/>
  <c r="BR345" i="11"/>
  <c r="BE345" i="11"/>
  <c r="AY345" i="11"/>
  <c r="BJ345" i="11"/>
  <c r="BF345" i="11"/>
  <c r="BP345" i="11"/>
  <c r="BT345" i="11"/>
  <c r="BO345" i="11"/>
  <c r="BA345" i="11"/>
  <c r="BK345" i="11"/>
  <c r="BH345" i="11"/>
  <c r="BQ345" i="11"/>
  <c r="BB345" i="11"/>
  <c r="BS345" i="11"/>
  <c r="BG345" i="11"/>
  <c r="BN345" i="11"/>
  <c r="BL345" i="11"/>
  <c r="AZ345" i="11"/>
  <c r="BI345" i="11"/>
  <c r="BV345" i="11"/>
  <c r="BY284" i="11"/>
  <c r="BF314" i="11"/>
  <c r="AZ314" i="11"/>
  <c r="BQ314" i="11"/>
  <c r="BN314" i="11"/>
  <c r="BP314" i="11"/>
  <c r="BJ314" i="11"/>
  <c r="BU314" i="11"/>
  <c r="BW314" i="11"/>
  <c r="BB314" i="11"/>
  <c r="BM314" i="11"/>
  <c r="BH314" i="11"/>
  <c r="BI314" i="11"/>
  <c r="BD314" i="11"/>
  <c r="BA314" i="11"/>
  <c r="BC314" i="11"/>
  <c r="BV314" i="11"/>
  <c r="BE314" i="11"/>
  <c r="AY314" i="11"/>
  <c r="BS314" i="11"/>
  <c r="BT314" i="11"/>
  <c r="BO314" i="11"/>
  <c r="BX314" i="11"/>
  <c r="BR314" i="11"/>
  <c r="BG314" i="11"/>
  <c r="BK314" i="11"/>
  <c r="BL314" i="11"/>
  <c r="I112" i="11"/>
  <c r="BL28" i="11"/>
  <c r="I100" i="11"/>
  <c r="BL16" i="11"/>
  <c r="I97" i="11"/>
  <c r="BL13" i="11"/>
  <c r="I130" i="11"/>
  <c r="BL46" i="11"/>
  <c r="I119" i="11"/>
  <c r="BL35" i="11"/>
  <c r="I132" i="11"/>
  <c r="BL48" i="11"/>
  <c r="BS357" i="11"/>
  <c r="BE357" i="11"/>
  <c r="BP357" i="11"/>
  <c r="BI357" i="11"/>
  <c r="AZ357" i="11"/>
  <c r="BH357" i="11"/>
  <c r="BQ357" i="11"/>
  <c r="BB357" i="11"/>
  <c r="BA357" i="11"/>
  <c r="BR357" i="11"/>
  <c r="BX357" i="11"/>
  <c r="BJ357" i="11"/>
  <c r="BF357" i="11"/>
  <c r="BV357" i="11"/>
  <c r="BW357" i="11"/>
  <c r="BT357" i="11"/>
  <c r="BU357" i="11"/>
  <c r="BN357" i="11"/>
  <c r="AY357" i="11"/>
  <c r="BG357" i="11"/>
  <c r="BD357" i="11"/>
  <c r="BC357" i="11"/>
  <c r="BK357" i="11"/>
  <c r="BO357" i="11"/>
  <c r="BL357" i="11"/>
  <c r="BM357" i="11"/>
  <c r="AZ324" i="11"/>
  <c r="BK324" i="11"/>
  <c r="BL324" i="11"/>
  <c r="BJ324" i="11"/>
  <c r="BC324" i="11"/>
  <c r="BV324" i="11"/>
  <c r="BX324" i="11"/>
  <c r="BD324" i="11"/>
  <c r="AY324" i="11"/>
  <c r="BP324" i="11"/>
  <c r="BU324" i="11"/>
  <c r="BN324" i="11"/>
  <c r="BH324" i="11"/>
  <c r="BQ324" i="11"/>
  <c r="BB324" i="11"/>
  <c r="BG324" i="11"/>
  <c r="BI324" i="11"/>
  <c r="BS324" i="11"/>
  <c r="BO324" i="11"/>
  <c r="BW324" i="11"/>
  <c r="BA324" i="11"/>
  <c r="BT324" i="11"/>
  <c r="BE324" i="11"/>
  <c r="BR324" i="11"/>
  <c r="BM324" i="11"/>
  <c r="BF324" i="11"/>
  <c r="BY280" i="11"/>
  <c r="BY278" i="11"/>
  <c r="BY290" i="11"/>
  <c r="BY287" i="11"/>
  <c r="BY275" i="11"/>
  <c r="BS332" i="11"/>
  <c r="BD332" i="11"/>
  <c r="BW332" i="11"/>
  <c r="BT332" i="11"/>
  <c r="BQ332" i="11"/>
  <c r="BO332" i="11"/>
  <c r="BH332" i="11"/>
  <c r="BP332" i="11"/>
  <c r="BF332" i="11"/>
  <c r="BL332" i="11"/>
  <c r="BA332" i="11"/>
  <c r="BI332" i="11"/>
  <c r="BV332" i="11"/>
  <c r="BB332" i="11"/>
  <c r="BJ332" i="11"/>
  <c r="BE332" i="11"/>
  <c r="AZ332" i="11"/>
  <c r="BK332" i="11"/>
  <c r="BN332" i="11"/>
  <c r="BR332" i="11"/>
  <c r="BC332" i="11"/>
  <c r="AY332" i="11"/>
  <c r="BM332" i="11"/>
  <c r="BU332" i="11"/>
  <c r="BX332" i="11"/>
  <c r="BG332" i="11"/>
  <c r="BY303" i="11"/>
  <c r="BY268" i="11"/>
  <c r="BY254" i="11"/>
  <c r="BQ320" i="11"/>
  <c r="BM320" i="11"/>
  <c r="BF320" i="11"/>
  <c r="BI320" i="11"/>
  <c r="BU320" i="11"/>
  <c r="BV320" i="11"/>
  <c r="BP320" i="11"/>
  <c r="BC320" i="11"/>
  <c r="BW320" i="11"/>
  <c r="BA320" i="11"/>
  <c r="BE320" i="11"/>
  <c r="BN320" i="11"/>
  <c r="BH320" i="11"/>
  <c r="BK320" i="11"/>
  <c r="BS320" i="11"/>
  <c r="BG320" i="11"/>
  <c r="BR320" i="11"/>
  <c r="AZ320" i="11"/>
  <c r="BD320" i="11"/>
  <c r="AY320" i="11"/>
  <c r="BT320" i="11"/>
  <c r="BJ320" i="11"/>
  <c r="BO320" i="11"/>
  <c r="BL320" i="11"/>
  <c r="BX320" i="11"/>
  <c r="BB320" i="11"/>
  <c r="BY281" i="11"/>
  <c r="BL12" i="11"/>
  <c r="I96" i="11"/>
  <c r="I89" i="11"/>
  <c r="BL5" i="11"/>
  <c r="I95" i="11"/>
  <c r="BL11" i="11"/>
  <c r="I129" i="11"/>
  <c r="BL45" i="11"/>
  <c r="I90" i="11"/>
  <c r="BL6" i="11"/>
  <c r="I102" i="11"/>
  <c r="BL18" i="11"/>
  <c r="I127" i="11"/>
  <c r="BL43" i="11"/>
  <c r="BY298" i="11"/>
  <c r="BV319" i="11"/>
  <c r="BC319" i="11"/>
  <c r="BL319" i="11"/>
  <c r="AZ319" i="11"/>
  <c r="BP319" i="11"/>
  <c r="BS319" i="11"/>
  <c r="BD319" i="11"/>
  <c r="BO319" i="11"/>
  <c r="BH319" i="11"/>
  <c r="BB319" i="11"/>
  <c r="BW319" i="11"/>
  <c r="BR319" i="11"/>
  <c r="BJ319" i="11"/>
  <c r="BG319" i="11"/>
  <c r="BK319" i="11"/>
  <c r="BT319" i="11"/>
  <c r="BN319" i="11"/>
  <c r="BI319" i="11"/>
  <c r="BA319" i="11"/>
  <c r="BQ319" i="11"/>
  <c r="BU319" i="11"/>
  <c r="BF319" i="11"/>
  <c r="BM319" i="11"/>
  <c r="AY319" i="11"/>
  <c r="BE319" i="11"/>
  <c r="BX319" i="11"/>
  <c r="BM349" i="11"/>
  <c r="BO349" i="11"/>
  <c r="BW349" i="11"/>
  <c r="BD349" i="11"/>
  <c r="BE349" i="11"/>
  <c r="BG349" i="11"/>
  <c r="BJ349" i="11"/>
  <c r="BT349" i="11"/>
  <c r="BS349" i="11"/>
  <c r="BR349" i="11"/>
  <c r="BC349" i="11"/>
  <c r="BN349" i="11"/>
  <c r="BH349" i="11"/>
  <c r="BU349" i="11"/>
  <c r="AY349" i="11"/>
  <c r="BQ349" i="11"/>
  <c r="BV349" i="11"/>
  <c r="BA349" i="11"/>
  <c r="BK349" i="11"/>
  <c r="BF349" i="11"/>
  <c r="AZ349" i="11"/>
  <c r="BX349" i="11"/>
  <c r="BP349" i="11"/>
  <c r="BB349" i="11"/>
  <c r="BL349" i="11"/>
  <c r="BI349" i="11"/>
  <c r="BQ328" i="11"/>
  <c r="BS328" i="11"/>
  <c r="AY328" i="11"/>
  <c r="BI328" i="11"/>
  <c r="BL328" i="11"/>
  <c r="BV328" i="11"/>
  <c r="BX328" i="11"/>
  <c r="BK328" i="11"/>
  <c r="BW328" i="11"/>
  <c r="BA328" i="11"/>
  <c r="BD328" i="11"/>
  <c r="BO328" i="11"/>
  <c r="BR328" i="11"/>
  <c r="BP328" i="11"/>
  <c r="BU328" i="11"/>
  <c r="BE328" i="11"/>
  <c r="BH328" i="11"/>
  <c r="AZ328" i="11"/>
  <c r="BT328" i="11"/>
  <c r="BN328" i="11"/>
  <c r="BJ328" i="11"/>
  <c r="BM328" i="11"/>
  <c r="BG328" i="11"/>
  <c r="BB328" i="11"/>
  <c r="BC328" i="11"/>
  <c r="BF328" i="11"/>
  <c r="BD325" i="11"/>
  <c r="AY325" i="11"/>
  <c r="BX325" i="11"/>
  <c r="BJ325" i="11"/>
  <c r="BW325" i="11"/>
  <c r="BV325" i="11"/>
  <c r="BS325" i="11"/>
  <c r="BM325" i="11"/>
  <c r="AZ325" i="11"/>
  <c r="BK325" i="11"/>
  <c r="BE325" i="11"/>
  <c r="BP325" i="11"/>
  <c r="BT325" i="11"/>
  <c r="BC325" i="11"/>
  <c r="BG325" i="11"/>
  <c r="BQ325" i="11"/>
  <c r="BL325" i="11"/>
  <c r="BF325" i="11"/>
  <c r="BO325" i="11"/>
  <c r="BA325" i="11"/>
  <c r="BH325" i="11"/>
  <c r="BI325" i="11"/>
  <c r="BR325" i="11"/>
  <c r="BB325" i="11"/>
  <c r="BU325" i="11"/>
  <c r="BN325" i="11"/>
  <c r="BY261" i="11"/>
  <c r="BY272" i="11"/>
  <c r="BY302" i="11"/>
  <c r="AZ344" i="11"/>
  <c r="BL344" i="11"/>
  <c r="BV344" i="11"/>
  <c r="BJ344" i="11"/>
  <c r="BQ344" i="11"/>
  <c r="BE344" i="11"/>
  <c r="BA344" i="11"/>
  <c r="BI344" i="11"/>
  <c r="BW344" i="11"/>
  <c r="BX344" i="11"/>
  <c r="BS344" i="11"/>
  <c r="BN344" i="11"/>
  <c r="BP344" i="11"/>
  <c r="BK344" i="11"/>
  <c r="BG344" i="11"/>
  <c r="BB344" i="11"/>
  <c r="BD344" i="11"/>
  <c r="BO344" i="11"/>
  <c r="BH344" i="11"/>
  <c r="BC344" i="11"/>
  <c r="BU344" i="11"/>
  <c r="BM344" i="11"/>
  <c r="BR344" i="11"/>
  <c r="BT344" i="11"/>
  <c r="BF344" i="11"/>
  <c r="AY344" i="11"/>
  <c r="BY266" i="11"/>
  <c r="BY262" i="11"/>
  <c r="BN350" i="11"/>
  <c r="BO350" i="11"/>
  <c r="BB350" i="11"/>
  <c r="BS350" i="11"/>
  <c r="BM350" i="11"/>
  <c r="BU350" i="11"/>
  <c r="BJ350" i="11"/>
  <c r="BT350" i="11"/>
  <c r="BF350" i="11"/>
  <c r="BH350" i="11"/>
  <c r="BI350" i="11"/>
  <c r="BE350" i="11"/>
  <c r="BV350" i="11"/>
  <c r="BC350" i="11"/>
  <c r="AZ350" i="11"/>
  <c r="BG350" i="11"/>
  <c r="BR350" i="11"/>
  <c r="BW350" i="11"/>
  <c r="BX350" i="11"/>
  <c r="BK350" i="11"/>
  <c r="AY350" i="11"/>
  <c r="BA350" i="11"/>
  <c r="BD350" i="11"/>
  <c r="BL350" i="11"/>
  <c r="BP350" i="11"/>
  <c r="BQ350" i="11"/>
  <c r="BY304" i="11"/>
  <c r="BB352" i="11"/>
  <c r="BS352" i="11"/>
  <c r="AZ352" i="11"/>
  <c r="BK352" i="11"/>
  <c r="BN352" i="11"/>
  <c r="BX352" i="11"/>
  <c r="BL352" i="11"/>
  <c r="BG352" i="11"/>
  <c r="AY352" i="11"/>
  <c r="BJ352" i="11"/>
  <c r="BC352" i="11"/>
  <c r="BE352" i="11"/>
  <c r="BW352" i="11"/>
  <c r="BR352" i="11"/>
  <c r="BD352" i="11"/>
  <c r="BF352" i="11"/>
  <c r="BP352" i="11"/>
  <c r="BH352" i="11"/>
  <c r="BQ352" i="11"/>
  <c r="BO352" i="11"/>
  <c r="BT352" i="11"/>
  <c r="BI352" i="11"/>
  <c r="BA352" i="11"/>
  <c r="BU352" i="11"/>
  <c r="BM352" i="11"/>
  <c r="BV352" i="11"/>
  <c r="BP331" i="11"/>
  <c r="BQ331" i="11"/>
  <c r="BC331" i="11"/>
  <c r="BO331" i="11"/>
  <c r="BB331" i="11"/>
  <c r="BU331" i="11"/>
  <c r="BH331" i="11"/>
  <c r="BI331" i="11"/>
  <c r="BE331" i="11"/>
  <c r="BV331" i="11"/>
  <c r="AY331" i="11"/>
  <c r="BR331" i="11"/>
  <c r="BT331" i="11"/>
  <c r="BN331" i="11"/>
  <c r="BG331" i="11"/>
  <c r="BM331" i="11"/>
  <c r="BS331" i="11"/>
  <c r="BF331" i="11"/>
  <c r="AZ331" i="11"/>
  <c r="BL331" i="11"/>
  <c r="BW331" i="11"/>
  <c r="BA331" i="11"/>
  <c r="BK331" i="11"/>
  <c r="BX331" i="11"/>
  <c r="BJ331" i="11"/>
  <c r="BD331" i="11"/>
  <c r="BY288" i="11"/>
  <c r="I126" i="11"/>
  <c r="BL42" i="11"/>
  <c r="I105" i="11"/>
  <c r="BL21" i="11"/>
  <c r="I122" i="11"/>
  <c r="BL38" i="11"/>
  <c r="BL25" i="11"/>
  <c r="I109" i="11"/>
  <c r="I125" i="11"/>
  <c r="BL41" i="11"/>
  <c r="BL17" i="11"/>
  <c r="I101" i="11"/>
  <c r="I136" i="11"/>
  <c r="BL52" i="11"/>
  <c r="BY263" i="11"/>
  <c r="BY265" i="11"/>
  <c r="BY285" i="11"/>
  <c r="BB341" i="11"/>
  <c r="BV341" i="11"/>
  <c r="BP341" i="11"/>
  <c r="BT341" i="11"/>
  <c r="BC341" i="11"/>
  <c r="BH341" i="11"/>
  <c r="BL341" i="11"/>
  <c r="BU341" i="11"/>
  <c r="BI341" i="11"/>
  <c r="BS341" i="11"/>
  <c r="BF341" i="11"/>
  <c r="BN341" i="11"/>
  <c r="BD341" i="11"/>
  <c r="BG341" i="11"/>
  <c r="BO341" i="11"/>
  <c r="BR341" i="11"/>
  <c r="BX341" i="11"/>
  <c r="AZ341" i="11"/>
  <c r="BK341" i="11"/>
  <c r="BM341" i="11"/>
  <c r="BW341" i="11"/>
  <c r="BA341" i="11"/>
  <c r="BJ341" i="11"/>
  <c r="BE341" i="11"/>
  <c r="AY341" i="11"/>
  <c r="BQ341" i="11"/>
  <c r="BY300" i="11"/>
  <c r="BE330" i="11"/>
  <c r="BP330" i="11"/>
  <c r="BR330" i="11"/>
  <c r="BD330" i="11"/>
  <c r="BL330" i="11"/>
  <c r="BH330" i="11"/>
  <c r="BU330" i="11"/>
  <c r="BG330" i="11"/>
  <c r="BS330" i="11"/>
  <c r="BF330" i="11"/>
  <c r="AY330" i="11"/>
  <c r="BI330" i="11"/>
  <c r="BN330" i="11"/>
  <c r="BX330" i="11"/>
  <c r="BQ330" i="11"/>
  <c r="BM330" i="11"/>
  <c r="BW330" i="11"/>
  <c r="AZ330" i="11"/>
  <c r="BB330" i="11"/>
  <c r="BT330" i="11"/>
  <c r="BA330" i="11"/>
  <c r="BK330" i="11"/>
  <c r="BC330" i="11"/>
  <c r="BV330" i="11"/>
  <c r="BO330" i="11"/>
  <c r="BJ330" i="11"/>
  <c r="BY273" i="11"/>
  <c r="BX359" i="11"/>
  <c r="BB359" i="11"/>
  <c r="BN359" i="11"/>
  <c r="AY359" i="11"/>
  <c r="BG359" i="11"/>
  <c r="BF359" i="11"/>
  <c r="BA359" i="11"/>
  <c r="BJ359" i="11"/>
  <c r="BS359" i="11"/>
  <c r="BQ359" i="11"/>
  <c r="BD359" i="11"/>
  <c r="BU359" i="11"/>
  <c r="BR359" i="11"/>
  <c r="BK359" i="11"/>
  <c r="BE359" i="11"/>
  <c r="BP359" i="11"/>
  <c r="BW359" i="11"/>
  <c r="BC359" i="11"/>
  <c r="BL359" i="11"/>
  <c r="AZ359" i="11"/>
  <c r="BO359" i="11"/>
  <c r="BT359" i="11"/>
  <c r="BV359" i="11"/>
  <c r="BM359" i="11"/>
  <c r="BH359" i="11"/>
  <c r="BI359" i="11"/>
  <c r="BF322" i="11"/>
  <c r="BE322" i="11"/>
  <c r="BR322" i="11"/>
  <c r="BL322" i="11"/>
  <c r="BN322" i="11"/>
  <c r="BS322" i="11"/>
  <c r="BW322" i="11"/>
  <c r="AY322" i="11"/>
  <c r="BH322" i="11"/>
  <c r="BD322" i="11"/>
  <c r="BP322" i="11"/>
  <c r="AZ322" i="11"/>
  <c r="BJ322" i="11"/>
  <c r="BM322" i="11"/>
  <c r="BO322" i="11"/>
  <c r="BQ322" i="11"/>
  <c r="BV322" i="11"/>
  <c r="BG322" i="11"/>
  <c r="BB322" i="11"/>
  <c r="BK322" i="11"/>
  <c r="BC322" i="11"/>
  <c r="BU322" i="11"/>
  <c r="BT322" i="11"/>
  <c r="BA322" i="11"/>
  <c r="BX322" i="11"/>
  <c r="BI322" i="11"/>
  <c r="BV335" i="11"/>
  <c r="BA335" i="11"/>
  <c r="BL335" i="11"/>
  <c r="BN335" i="11"/>
  <c r="BH335" i="11"/>
  <c r="BG335" i="11"/>
  <c r="BS335" i="11"/>
  <c r="AZ335" i="11"/>
  <c r="BQ335" i="11"/>
  <c r="BU335" i="11"/>
  <c r="BE335" i="11"/>
  <c r="BF335" i="11"/>
  <c r="BR335" i="11"/>
  <c r="BC335" i="11"/>
  <c r="BO335" i="11"/>
  <c r="BJ335" i="11"/>
  <c r="BD335" i="11"/>
  <c r="BW335" i="11"/>
  <c r="BI335" i="11"/>
  <c r="BK335" i="11"/>
  <c r="AY335" i="11"/>
  <c r="BP335" i="11"/>
  <c r="BT335" i="11"/>
  <c r="BX335" i="11"/>
  <c r="BB335" i="11"/>
  <c r="BM335" i="11"/>
  <c r="AZ340" i="11"/>
  <c r="BC340" i="11"/>
  <c r="BU340" i="11"/>
  <c r="BX340" i="11"/>
  <c r="BI340" i="11"/>
  <c r="BO340" i="11"/>
  <c r="BB340" i="11"/>
  <c r="BS340" i="11"/>
  <c r="BF340" i="11"/>
  <c r="BN340" i="11"/>
  <c r="BA340" i="11"/>
  <c r="BT340" i="11"/>
  <c r="AY340" i="11"/>
  <c r="BW340" i="11"/>
  <c r="BP340" i="11"/>
  <c r="BK340" i="11"/>
  <c r="BL340" i="11"/>
  <c r="BE340" i="11"/>
  <c r="BV340" i="11"/>
  <c r="BH340" i="11"/>
  <c r="BG340" i="11"/>
  <c r="BR340" i="11"/>
  <c r="BJ340" i="11"/>
  <c r="BQ340" i="11"/>
  <c r="BD340" i="11"/>
  <c r="BM340" i="11"/>
  <c r="BY257" i="11"/>
  <c r="BH311" i="11"/>
  <c r="BJ311" i="11"/>
  <c r="BD311" i="11"/>
  <c r="BV311" i="11"/>
  <c r="BG311" i="11"/>
  <c r="BT311" i="11"/>
  <c r="BR311" i="11"/>
  <c r="BQ311" i="11"/>
  <c r="BM311" i="11"/>
  <c r="BF311" i="11"/>
  <c r="BN311" i="11"/>
  <c r="BI311" i="11"/>
  <c r="BL311" i="11"/>
  <c r="BP311" i="11"/>
  <c r="BO311" i="11"/>
  <c r="BA311" i="11"/>
  <c r="BE311" i="11"/>
  <c r="BB311" i="11"/>
  <c r="BW311" i="11"/>
  <c r="BK311" i="11"/>
  <c r="AY311" i="11"/>
  <c r="BX311" i="11"/>
  <c r="BS311" i="11"/>
  <c r="BC311" i="11"/>
  <c r="BU311" i="11"/>
  <c r="AZ311" i="11"/>
  <c r="AU5" i="11" a="1"/>
  <c r="AD5" i="11"/>
  <c r="BY271" i="11"/>
  <c r="I124" i="11"/>
  <c r="BL40" i="11"/>
  <c r="BL36" i="11"/>
  <c r="I120" i="11"/>
  <c r="I139" i="11"/>
  <c r="BL55" i="11"/>
  <c r="I137" i="11"/>
  <c r="BL53" i="11"/>
  <c r="I94" i="11"/>
  <c r="BL10" i="11"/>
  <c r="I118" i="11"/>
  <c r="BL34" i="11"/>
  <c r="BY276" i="11"/>
  <c r="BT353" i="11"/>
  <c r="BD353" i="11"/>
  <c r="BH353" i="11"/>
  <c r="BB353" i="11"/>
  <c r="BS353" i="11"/>
  <c r="BM353" i="11"/>
  <c r="BR353" i="11"/>
  <c r="BA353" i="11"/>
  <c r="BL353" i="11"/>
  <c r="BF353" i="11"/>
  <c r="BN353" i="11"/>
  <c r="BC353" i="11"/>
  <c r="BW353" i="11"/>
  <c r="BI353" i="11"/>
  <c r="BE353" i="11"/>
  <c r="BX353" i="11"/>
  <c r="BJ353" i="11"/>
  <c r="BV353" i="11"/>
  <c r="BO353" i="11"/>
  <c r="AY353" i="11"/>
  <c r="BK353" i="11"/>
  <c r="BP353" i="11"/>
  <c r="AZ353" i="11"/>
  <c r="BQ353" i="11"/>
  <c r="BG353" i="11"/>
  <c r="BU353" i="11"/>
  <c r="AT51" i="11"/>
  <c r="AT52" i="11"/>
  <c r="AT38" i="11"/>
  <c r="AT13" i="11"/>
  <c r="AT54" i="11"/>
  <c r="AT12" i="11"/>
  <c r="AT21" i="11"/>
  <c r="AT20" i="11"/>
  <c r="AT28" i="11"/>
  <c r="AT37" i="11"/>
  <c r="AT14" i="11"/>
  <c r="AT36" i="11"/>
  <c r="AT55" i="11"/>
  <c r="AT7" i="11"/>
  <c r="AT5" i="11"/>
  <c r="AT15" i="11"/>
  <c r="AT31" i="11"/>
  <c r="AT8" i="11"/>
  <c r="AT29" i="11"/>
  <c r="AT39" i="11"/>
  <c r="AT44" i="11"/>
  <c r="AT6" i="11"/>
  <c r="AT40" i="11"/>
  <c r="AT47" i="11"/>
  <c r="AT45" i="11"/>
  <c r="AT30" i="11"/>
  <c r="AT24" i="11"/>
  <c r="AT48" i="11"/>
  <c r="AT25" i="11"/>
  <c r="AT32" i="11"/>
  <c r="AT17" i="11"/>
  <c r="AT42" i="11"/>
  <c r="AT35" i="11"/>
  <c r="AT46" i="11"/>
  <c r="AT41" i="11"/>
  <c r="AT53" i="11"/>
  <c r="AT23" i="11"/>
  <c r="AT10" i="11"/>
  <c r="AT9" i="11"/>
  <c r="AT34" i="11"/>
  <c r="AT33" i="11"/>
  <c r="AT50" i="11"/>
  <c r="AT11" i="11"/>
  <c r="AT22" i="11"/>
  <c r="AT49" i="11"/>
  <c r="AT19" i="11"/>
  <c r="AT27" i="11"/>
  <c r="AT16" i="11"/>
  <c r="AT43" i="11"/>
  <c r="AT56" i="11"/>
  <c r="BM56" i="11" s="1"/>
  <c r="AT18" i="11"/>
  <c r="AT26" i="11"/>
  <c r="BS321" i="11"/>
  <c r="BE321" i="11"/>
  <c r="BX321" i="11"/>
  <c r="BK321" i="11"/>
  <c r="BN321" i="11"/>
  <c r="BA321" i="11"/>
  <c r="BL321" i="11"/>
  <c r="BW321" i="11"/>
  <c r="BP321" i="11"/>
  <c r="BC321" i="11"/>
  <c r="BF321" i="11"/>
  <c r="BD321" i="11"/>
  <c r="BI321" i="11"/>
  <c r="BT321" i="11"/>
  <c r="BO321" i="11"/>
  <c r="AY321" i="11"/>
  <c r="BQ321" i="11"/>
  <c r="BR321" i="11"/>
  <c r="BU321" i="11"/>
  <c r="BG321" i="11"/>
  <c r="BJ321" i="11"/>
  <c r="BV321" i="11"/>
  <c r="BH321" i="11"/>
  <c r="BB321" i="11"/>
  <c r="BM321" i="11"/>
  <c r="AZ321" i="11"/>
  <c r="BS309" i="11"/>
  <c r="BJ309" i="11"/>
  <c r="BO309" i="11"/>
  <c r="BK309" i="11"/>
  <c r="BC309" i="11"/>
  <c r="BP309" i="11"/>
  <c r="BT309" i="11"/>
  <c r="BL309" i="11"/>
  <c r="BD309" i="11"/>
  <c r="BI309" i="11"/>
  <c r="BX309" i="11"/>
  <c r="BF309" i="11"/>
  <c r="BV309" i="11"/>
  <c r="BR309" i="11"/>
  <c r="BE309" i="11"/>
  <c r="BH309" i="11"/>
  <c r="BM309" i="11"/>
  <c r="BW309" i="11"/>
  <c r="BG309" i="11"/>
  <c r="AZ309" i="11"/>
  <c r="BQ309" i="11"/>
  <c r="BU309" i="11"/>
  <c r="BA309" i="11"/>
  <c r="AY309" i="11"/>
  <c r="BB309" i="11"/>
  <c r="BN309" i="11"/>
  <c r="I104" i="11"/>
  <c r="BL20" i="11"/>
  <c r="I92" i="11"/>
  <c r="BL8" i="11"/>
  <c r="I138" i="11"/>
  <c r="BL54" i="11"/>
  <c r="I99" i="11"/>
  <c r="BL15" i="11"/>
  <c r="I111" i="11"/>
  <c r="BL27" i="11"/>
  <c r="I135" i="11"/>
  <c r="BL51" i="11"/>
  <c r="BY246" i="9"/>
  <c r="BY218" i="9"/>
  <c r="BY238" i="9"/>
  <c r="BY230" i="9"/>
  <c r="BY241" i="9"/>
  <c r="BY226" i="9"/>
  <c r="BY222" i="9"/>
  <c r="BY242" i="9"/>
  <c r="BY220" i="9"/>
  <c r="BY224" i="9"/>
  <c r="BY203" i="9"/>
  <c r="BY210" i="9"/>
  <c r="BY248" i="9"/>
  <c r="BY240" i="9"/>
  <c r="BY227" i="9"/>
  <c r="BY239" i="9"/>
  <c r="BY213" i="9"/>
  <c r="BY231" i="9"/>
  <c r="BY209" i="9"/>
  <c r="BY207" i="9"/>
  <c r="BY234" i="9"/>
  <c r="BY216" i="9"/>
  <c r="BY211" i="9"/>
  <c r="BY212" i="9"/>
  <c r="BY214" i="9"/>
  <c r="BY236" i="9"/>
  <c r="BY201" i="9"/>
  <c r="BY204" i="9"/>
  <c r="BY205" i="9"/>
  <c r="BY229" i="9"/>
  <c r="BY232" i="9"/>
  <c r="BY245" i="9"/>
  <c r="BY243" i="9"/>
  <c r="BY244" i="9"/>
  <c r="BY215" i="9"/>
  <c r="BY225" i="9"/>
  <c r="BY202" i="9"/>
  <c r="BY221" i="9"/>
  <c r="BY199" i="9"/>
  <c r="BY206" i="9"/>
  <c r="BY228" i="9"/>
  <c r="BY237" i="9"/>
  <c r="BY223" i="9"/>
  <c r="BY247" i="9"/>
  <c r="BY233" i="9"/>
  <c r="BY235" i="9"/>
  <c r="BY208" i="9"/>
  <c r="BY200" i="9"/>
  <c r="BY249" i="9"/>
  <c r="BY219" i="9"/>
  <c r="BY217" i="9"/>
  <c r="BY147" i="9"/>
  <c r="AB5" i="9" a="1"/>
  <c r="AA27" i="9"/>
  <c r="H111" i="9" s="1"/>
  <c r="AA56" i="9"/>
  <c r="AA9" i="9"/>
  <c r="H93" i="9" s="1"/>
  <c r="AA25" i="9"/>
  <c r="H109" i="9" s="1"/>
  <c r="AA28" i="9"/>
  <c r="H112" i="9" s="1"/>
  <c r="AA15" i="9"/>
  <c r="H99" i="9" s="1"/>
  <c r="AA36" i="9"/>
  <c r="H120" i="9" s="1"/>
  <c r="AA18" i="9"/>
  <c r="H102" i="9" s="1"/>
  <c r="AA26" i="9"/>
  <c r="H110" i="9" s="1"/>
  <c r="AA42" i="9"/>
  <c r="H126" i="9" s="1"/>
  <c r="AA44" i="9"/>
  <c r="H128" i="9" s="1"/>
  <c r="AA12" i="9"/>
  <c r="H96" i="9" s="1"/>
  <c r="AA31" i="9"/>
  <c r="H115" i="9" s="1"/>
  <c r="AA35" i="9"/>
  <c r="H119" i="9" s="1"/>
  <c r="AA43" i="9"/>
  <c r="H127" i="9" s="1"/>
  <c r="AA5" i="9"/>
  <c r="H89" i="9" s="1"/>
  <c r="AA39" i="9"/>
  <c r="H123" i="9" s="1"/>
  <c r="AA7" i="9"/>
  <c r="H91" i="9" s="1"/>
  <c r="AA55" i="9"/>
  <c r="H139" i="9" s="1"/>
  <c r="AA23" i="9"/>
  <c r="H107" i="9" s="1"/>
  <c r="AA17" i="9"/>
  <c r="H101" i="9" s="1"/>
  <c r="AA14" i="9"/>
  <c r="H98" i="9" s="1"/>
  <c r="AA13" i="9"/>
  <c r="H97" i="9" s="1"/>
  <c r="AA21" i="9"/>
  <c r="H105" i="9" s="1"/>
  <c r="AA29" i="9"/>
  <c r="H113" i="9" s="1"/>
  <c r="AA52" i="9"/>
  <c r="H136" i="9" s="1"/>
  <c r="AA20" i="9"/>
  <c r="H104" i="9" s="1"/>
  <c r="AA53" i="9"/>
  <c r="H137" i="9" s="1"/>
  <c r="AA24" i="9"/>
  <c r="H108" i="9" s="1"/>
  <c r="AA22" i="9"/>
  <c r="H106" i="9" s="1"/>
  <c r="AA30" i="9"/>
  <c r="H114" i="9" s="1"/>
  <c r="AA38" i="9"/>
  <c r="H122" i="9" s="1"/>
  <c r="AA51" i="9"/>
  <c r="H135" i="9" s="1"/>
  <c r="AA34" i="9"/>
  <c r="H118" i="9" s="1"/>
  <c r="AA8" i="9"/>
  <c r="H92" i="9" s="1"/>
  <c r="AA33" i="9"/>
  <c r="H117" i="9" s="1"/>
  <c r="AA32" i="9"/>
  <c r="H116" i="9" s="1"/>
  <c r="AA40" i="9"/>
  <c r="H124" i="9" s="1"/>
  <c r="AA48" i="9"/>
  <c r="H132" i="9" s="1"/>
  <c r="AA37" i="9"/>
  <c r="H121" i="9" s="1"/>
  <c r="AA45" i="9"/>
  <c r="H129" i="9" s="1"/>
  <c r="AA6" i="9"/>
  <c r="H90" i="9" s="1"/>
  <c r="AA50" i="9"/>
  <c r="H134" i="9" s="1"/>
  <c r="AA41" i="9"/>
  <c r="H125" i="9" s="1"/>
  <c r="AA49" i="9"/>
  <c r="H133" i="9" s="1"/>
  <c r="AA10" i="9"/>
  <c r="H94" i="9" s="1"/>
  <c r="AA46" i="9"/>
  <c r="H130" i="9" s="1"/>
  <c r="AA54" i="9"/>
  <c r="H138" i="9" s="1"/>
  <c r="AA16" i="9"/>
  <c r="H100" i="9" s="1"/>
  <c r="AA47" i="9"/>
  <c r="H131" i="9" s="1"/>
  <c r="AA11" i="9"/>
  <c r="H95" i="9" s="1"/>
  <c r="AA19" i="9"/>
  <c r="H103" i="9" s="1"/>
  <c r="AR5" i="9"/>
  <c r="AR57" i="9" s="1"/>
  <c r="AR59" i="9" s="1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W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W67" i="4"/>
  <c r="X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W68" i="4"/>
  <c r="X68" i="4"/>
  <c r="Y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W69" i="4"/>
  <c r="X69" i="4"/>
  <c r="Y69" i="4"/>
  <c r="Z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W70" i="4"/>
  <c r="X70" i="4"/>
  <c r="Y70" i="4"/>
  <c r="Z70" i="4"/>
  <c r="AA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W71" i="4"/>
  <c r="X71" i="4"/>
  <c r="Y71" i="4"/>
  <c r="Z71" i="4"/>
  <c r="AA71" i="4"/>
  <c r="AB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W72" i="4"/>
  <c r="X72" i="4"/>
  <c r="Y72" i="4"/>
  <c r="Z72" i="4"/>
  <c r="AA72" i="4"/>
  <c r="AB72" i="4"/>
  <c r="AC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W73" i="4"/>
  <c r="X73" i="4"/>
  <c r="Y73" i="4"/>
  <c r="Z73" i="4"/>
  <c r="AA73" i="4"/>
  <c r="AB73" i="4"/>
  <c r="AC73" i="4"/>
  <c r="AD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W74" i="4"/>
  <c r="X74" i="4"/>
  <c r="Y74" i="4"/>
  <c r="Z74" i="4"/>
  <c r="AA74" i="4"/>
  <c r="AB74" i="4"/>
  <c r="AC74" i="4"/>
  <c r="AD74" i="4"/>
  <c r="AE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W75" i="4"/>
  <c r="X75" i="4"/>
  <c r="Y75" i="4"/>
  <c r="Z75" i="4"/>
  <c r="AA75" i="4"/>
  <c r="AB75" i="4"/>
  <c r="AC75" i="4"/>
  <c r="AD75" i="4"/>
  <c r="AE75" i="4"/>
  <c r="AF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W76" i="4"/>
  <c r="X76" i="4"/>
  <c r="Y76" i="4"/>
  <c r="Z76" i="4"/>
  <c r="AA76" i="4"/>
  <c r="AB76" i="4"/>
  <c r="AC76" i="4"/>
  <c r="AD76" i="4"/>
  <c r="AE76" i="4"/>
  <c r="AF76" i="4"/>
  <c r="AG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W77" i="4"/>
  <c r="X77" i="4"/>
  <c r="Y77" i="4"/>
  <c r="Z77" i="4"/>
  <c r="AA77" i="4"/>
  <c r="AB77" i="4"/>
  <c r="AC77" i="4"/>
  <c r="AD77" i="4"/>
  <c r="AE77" i="4"/>
  <c r="AF77" i="4"/>
  <c r="AG77" i="4"/>
  <c r="AH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K104" i="4"/>
  <c r="BL104" i="4"/>
  <c r="BM104" i="4"/>
  <c r="BN104" i="4"/>
  <c r="BO104" i="4"/>
  <c r="BP104" i="4"/>
  <c r="BQ104" i="4"/>
  <c r="BR104" i="4"/>
  <c r="BS104" i="4"/>
  <c r="BT104" i="4"/>
  <c r="BU104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L105" i="4"/>
  <c r="BM105" i="4"/>
  <c r="BN105" i="4"/>
  <c r="BO105" i="4"/>
  <c r="BP105" i="4"/>
  <c r="BQ105" i="4"/>
  <c r="BR105" i="4"/>
  <c r="BS105" i="4"/>
  <c r="BT105" i="4"/>
  <c r="BU105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M106" i="4"/>
  <c r="BN106" i="4"/>
  <c r="BO106" i="4"/>
  <c r="BP106" i="4"/>
  <c r="BQ106" i="4"/>
  <c r="BR106" i="4"/>
  <c r="BS106" i="4"/>
  <c r="BT106" i="4"/>
  <c r="BU106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N107" i="4"/>
  <c r="BO107" i="4"/>
  <c r="BP107" i="4"/>
  <c r="BQ107" i="4"/>
  <c r="BR107" i="4"/>
  <c r="BS107" i="4"/>
  <c r="BT107" i="4"/>
  <c r="BU107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O108" i="4"/>
  <c r="BP108" i="4"/>
  <c r="BQ108" i="4"/>
  <c r="BR108" i="4"/>
  <c r="BS108" i="4"/>
  <c r="BT108" i="4"/>
  <c r="BU108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P109" i="4"/>
  <c r="BQ109" i="4"/>
  <c r="BR109" i="4"/>
  <c r="BS109" i="4"/>
  <c r="BT109" i="4"/>
  <c r="BU109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Q110" i="4"/>
  <c r="BR110" i="4"/>
  <c r="BS110" i="4"/>
  <c r="BT110" i="4"/>
  <c r="BU110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R111" i="4"/>
  <c r="BS111" i="4"/>
  <c r="BT111" i="4"/>
  <c r="BU111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S112" i="4"/>
  <c r="BT112" i="4"/>
  <c r="BU112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T113" i="4"/>
  <c r="BU113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U114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BY303" i="12" l="1"/>
  <c r="BY263" i="12"/>
  <c r="BY268" i="12"/>
  <c r="BY270" i="12"/>
  <c r="BY295" i="12"/>
  <c r="BI314" i="12"/>
  <c r="BA314" i="12"/>
  <c r="BX314" i="12"/>
  <c r="BP314" i="12"/>
  <c r="BT314" i="12"/>
  <c r="BH314" i="12"/>
  <c r="BL314" i="12"/>
  <c r="BQ314" i="12"/>
  <c r="BD314" i="12"/>
  <c r="AZ314" i="12"/>
  <c r="BC314" i="12"/>
  <c r="BR314" i="12"/>
  <c r="BJ314" i="12"/>
  <c r="BS314" i="12"/>
  <c r="BB314" i="12"/>
  <c r="BK314" i="12"/>
  <c r="BM314" i="12"/>
  <c r="BF314" i="12"/>
  <c r="BE314" i="12"/>
  <c r="BV314" i="12"/>
  <c r="BN314" i="12"/>
  <c r="BU314" i="12"/>
  <c r="BG314" i="12"/>
  <c r="AY314" i="12"/>
  <c r="BW314" i="12"/>
  <c r="BO314" i="12"/>
  <c r="BY289" i="12"/>
  <c r="BB323" i="12"/>
  <c r="BV323" i="12"/>
  <c r="BN323" i="12"/>
  <c r="BF323" i="12"/>
  <c r="BR323" i="12"/>
  <c r="BJ323" i="12"/>
  <c r="BT323" i="12"/>
  <c r="BM323" i="12"/>
  <c r="BS323" i="12"/>
  <c r="BE323" i="12"/>
  <c r="BL323" i="12"/>
  <c r="BK323" i="12"/>
  <c r="BD323" i="12"/>
  <c r="BU323" i="12"/>
  <c r="BC323" i="12"/>
  <c r="BX323" i="12"/>
  <c r="BO323" i="12"/>
  <c r="BG323" i="12"/>
  <c r="BH323" i="12"/>
  <c r="AY323" i="12"/>
  <c r="BW323" i="12"/>
  <c r="BP323" i="12"/>
  <c r="AZ323" i="12"/>
  <c r="BA323" i="12"/>
  <c r="BQ323" i="12"/>
  <c r="BI323" i="12"/>
  <c r="BP326" i="12"/>
  <c r="BT326" i="12"/>
  <c r="BL326" i="12"/>
  <c r="BH326" i="12"/>
  <c r="BD326" i="12"/>
  <c r="BX326" i="12"/>
  <c r="AZ326" i="12"/>
  <c r="BI326" i="12"/>
  <c r="BC326" i="12"/>
  <c r="BR326" i="12"/>
  <c r="BA326" i="12"/>
  <c r="BJ326" i="12"/>
  <c r="BS326" i="12"/>
  <c r="BB326" i="12"/>
  <c r="BQ326" i="12"/>
  <c r="BK326" i="12"/>
  <c r="BU326" i="12"/>
  <c r="BN326" i="12"/>
  <c r="BM326" i="12"/>
  <c r="BF326" i="12"/>
  <c r="BE326" i="12"/>
  <c r="BW326" i="12"/>
  <c r="BO326" i="12"/>
  <c r="BV326" i="12"/>
  <c r="BG326" i="12"/>
  <c r="AY326" i="12"/>
  <c r="BY301" i="12"/>
  <c r="BB337" i="12"/>
  <c r="BN337" i="12"/>
  <c r="BF337" i="12"/>
  <c r="BG337" i="12"/>
  <c r="BR337" i="12"/>
  <c r="BJ337" i="12"/>
  <c r="BV337" i="12"/>
  <c r="BP337" i="12"/>
  <c r="AY337" i="12"/>
  <c r="BQ337" i="12"/>
  <c r="BH337" i="12"/>
  <c r="BO337" i="12"/>
  <c r="AZ337" i="12"/>
  <c r="BA337" i="12"/>
  <c r="BW337" i="12"/>
  <c r="BX337" i="12"/>
  <c r="BK337" i="12"/>
  <c r="BC337" i="12"/>
  <c r="BD337" i="12"/>
  <c r="BI337" i="12"/>
  <c r="BS337" i="12"/>
  <c r="BE337" i="12"/>
  <c r="BL337" i="12"/>
  <c r="BU337" i="12"/>
  <c r="BT337" i="12"/>
  <c r="BM337" i="12"/>
  <c r="I133" i="12"/>
  <c r="BL49" i="12"/>
  <c r="I103" i="12"/>
  <c r="BL19" i="12"/>
  <c r="I120" i="12"/>
  <c r="BL36" i="12"/>
  <c r="I129" i="12"/>
  <c r="BL45" i="12"/>
  <c r="I138" i="12"/>
  <c r="BL54" i="12"/>
  <c r="I92" i="12"/>
  <c r="BL8" i="12"/>
  <c r="BY255" i="12"/>
  <c r="BY288" i="12"/>
  <c r="BL320" i="12"/>
  <c r="BM320" i="12"/>
  <c r="BX320" i="12"/>
  <c r="BP320" i="12"/>
  <c r="BD320" i="12"/>
  <c r="BE320" i="12"/>
  <c r="BH320" i="12"/>
  <c r="AZ320" i="12"/>
  <c r="BT320" i="12"/>
  <c r="BV320" i="12"/>
  <c r="BN320" i="12"/>
  <c r="BW320" i="12"/>
  <c r="BF320" i="12"/>
  <c r="BO320" i="12"/>
  <c r="BG320" i="12"/>
  <c r="BU320" i="12"/>
  <c r="AY320" i="12"/>
  <c r="BJ320" i="12"/>
  <c r="BQ320" i="12"/>
  <c r="BB320" i="12"/>
  <c r="BI320" i="12"/>
  <c r="BR320" i="12"/>
  <c r="BA320" i="12"/>
  <c r="BC320" i="12"/>
  <c r="BS320" i="12"/>
  <c r="BK320" i="12"/>
  <c r="BB355" i="12"/>
  <c r="BR355" i="12"/>
  <c r="BJ355" i="12"/>
  <c r="BD355" i="12"/>
  <c r="BC355" i="12"/>
  <c r="BT355" i="12"/>
  <c r="BS355" i="12"/>
  <c r="BL355" i="12"/>
  <c r="BK355" i="12"/>
  <c r="BU355" i="12"/>
  <c r="BN355" i="12"/>
  <c r="AY355" i="12"/>
  <c r="BM355" i="12"/>
  <c r="BF355" i="12"/>
  <c r="BW355" i="12"/>
  <c r="BE355" i="12"/>
  <c r="BO355" i="12"/>
  <c r="BV355" i="12"/>
  <c r="BG355" i="12"/>
  <c r="BX355" i="12"/>
  <c r="BA355" i="12"/>
  <c r="BP355" i="12"/>
  <c r="BQ355" i="12"/>
  <c r="BI355" i="12"/>
  <c r="BH355" i="12"/>
  <c r="AZ355" i="12"/>
  <c r="BP358" i="12"/>
  <c r="BH358" i="12"/>
  <c r="BX358" i="12"/>
  <c r="AZ358" i="12"/>
  <c r="BB358" i="12"/>
  <c r="BQ358" i="12"/>
  <c r="BI358" i="12"/>
  <c r="BR358" i="12"/>
  <c r="BA358" i="12"/>
  <c r="BJ358" i="12"/>
  <c r="BK358" i="12"/>
  <c r="BM358" i="12"/>
  <c r="BC358" i="12"/>
  <c r="BE358" i="12"/>
  <c r="BT358" i="12"/>
  <c r="BL358" i="12"/>
  <c r="BS358" i="12"/>
  <c r="BU358" i="12"/>
  <c r="BD358" i="12"/>
  <c r="BV358" i="12"/>
  <c r="BO358" i="12"/>
  <c r="BG358" i="12"/>
  <c r="BN358" i="12"/>
  <c r="BW358" i="12"/>
  <c r="BF358" i="12"/>
  <c r="AY358" i="12"/>
  <c r="BY293" i="12"/>
  <c r="BY300" i="12"/>
  <c r="BY259" i="12"/>
  <c r="BY287" i="12"/>
  <c r="BN315" i="12"/>
  <c r="BF315" i="12"/>
  <c r="BK315" i="12"/>
  <c r="BB315" i="12"/>
  <c r="BR315" i="12"/>
  <c r="BS315" i="12"/>
  <c r="BV315" i="12"/>
  <c r="BJ315" i="12"/>
  <c r="BD315" i="12"/>
  <c r="BU315" i="12"/>
  <c r="BM315" i="12"/>
  <c r="BC315" i="12"/>
  <c r="BT315" i="12"/>
  <c r="BE315" i="12"/>
  <c r="BL315" i="12"/>
  <c r="BO315" i="12"/>
  <c r="AZ315" i="12"/>
  <c r="BG315" i="12"/>
  <c r="BX315" i="12"/>
  <c r="AY315" i="12"/>
  <c r="BP315" i="12"/>
  <c r="BW315" i="12"/>
  <c r="BH315" i="12"/>
  <c r="BI315" i="12"/>
  <c r="BA315" i="12"/>
  <c r="BQ315" i="12"/>
  <c r="BT318" i="12"/>
  <c r="BP318" i="12"/>
  <c r="BL318" i="12"/>
  <c r="BI318" i="12"/>
  <c r="BD318" i="12"/>
  <c r="BH318" i="12"/>
  <c r="BA318" i="12"/>
  <c r="BX318" i="12"/>
  <c r="BQ318" i="12"/>
  <c r="AZ318" i="12"/>
  <c r="BC318" i="12"/>
  <c r="BB318" i="12"/>
  <c r="BR318" i="12"/>
  <c r="BS318" i="12"/>
  <c r="BK318" i="12"/>
  <c r="BJ318" i="12"/>
  <c r="BU318" i="12"/>
  <c r="BN318" i="12"/>
  <c r="BF318" i="12"/>
  <c r="BM318" i="12"/>
  <c r="BE318" i="12"/>
  <c r="BV318" i="12"/>
  <c r="BW318" i="12"/>
  <c r="BO318" i="12"/>
  <c r="BG318" i="12"/>
  <c r="AY318" i="12"/>
  <c r="I94" i="12"/>
  <c r="BL10" i="12"/>
  <c r="I111" i="12"/>
  <c r="BL27" i="12"/>
  <c r="I128" i="12"/>
  <c r="BL44" i="12"/>
  <c r="I137" i="12"/>
  <c r="BL53" i="12"/>
  <c r="I91" i="12"/>
  <c r="BL7" i="12"/>
  <c r="I100" i="12"/>
  <c r="BL16" i="12"/>
  <c r="BY277" i="12"/>
  <c r="BY256" i="12"/>
  <c r="BY285" i="12"/>
  <c r="BY286" i="12"/>
  <c r="BR347" i="12"/>
  <c r="BJ347" i="12"/>
  <c r="BB347" i="12"/>
  <c r="BS347" i="12"/>
  <c r="BT347" i="12"/>
  <c r="BK347" i="12"/>
  <c r="BL347" i="12"/>
  <c r="BC347" i="12"/>
  <c r="BD347" i="12"/>
  <c r="BN347" i="12"/>
  <c r="AY347" i="12"/>
  <c r="BE347" i="12"/>
  <c r="BF347" i="12"/>
  <c r="BW347" i="12"/>
  <c r="BO347" i="12"/>
  <c r="BU347" i="12"/>
  <c r="BV347" i="12"/>
  <c r="BG347" i="12"/>
  <c r="BM347" i="12"/>
  <c r="BH347" i="12"/>
  <c r="BP347" i="12"/>
  <c r="BQ347" i="12"/>
  <c r="BI347" i="12"/>
  <c r="AZ347" i="12"/>
  <c r="BX347" i="12"/>
  <c r="BA347" i="12"/>
  <c r="BH350" i="12"/>
  <c r="BX350" i="12"/>
  <c r="BP350" i="12"/>
  <c r="BB350" i="12"/>
  <c r="BQ350" i="12"/>
  <c r="AZ350" i="12"/>
  <c r="BI350" i="12"/>
  <c r="BR350" i="12"/>
  <c r="BA350" i="12"/>
  <c r="BJ350" i="12"/>
  <c r="BE350" i="12"/>
  <c r="BT350" i="12"/>
  <c r="BS350" i="12"/>
  <c r="BL350" i="12"/>
  <c r="BU350" i="12"/>
  <c r="BK350" i="12"/>
  <c r="BD350" i="12"/>
  <c r="BM350" i="12"/>
  <c r="BC350" i="12"/>
  <c r="BN350" i="12"/>
  <c r="BF350" i="12"/>
  <c r="BG350" i="12"/>
  <c r="AY350" i="12"/>
  <c r="BW350" i="12"/>
  <c r="BV350" i="12"/>
  <c r="BO350" i="12"/>
  <c r="BY292" i="12"/>
  <c r="BY291" i="12"/>
  <c r="BV357" i="12"/>
  <c r="BN357" i="12"/>
  <c r="BW357" i="12"/>
  <c r="AZ357" i="12"/>
  <c r="BO357" i="12"/>
  <c r="BF357" i="12"/>
  <c r="BX357" i="12"/>
  <c r="BG357" i="12"/>
  <c r="BP357" i="12"/>
  <c r="AY357" i="12"/>
  <c r="BH357" i="12"/>
  <c r="BQ357" i="12"/>
  <c r="BK357" i="12"/>
  <c r="BR357" i="12"/>
  <c r="BI357" i="12"/>
  <c r="BC357" i="12"/>
  <c r="BA357" i="12"/>
  <c r="BJ357" i="12"/>
  <c r="BB357" i="12"/>
  <c r="BS357" i="12"/>
  <c r="BM357" i="12"/>
  <c r="BE357" i="12"/>
  <c r="BT357" i="12"/>
  <c r="BL357" i="12"/>
  <c r="BU357" i="12"/>
  <c r="BD357" i="12"/>
  <c r="BL352" i="12"/>
  <c r="BD352" i="12"/>
  <c r="BT352" i="12"/>
  <c r="BE352" i="12"/>
  <c r="BV352" i="12"/>
  <c r="BN352" i="12"/>
  <c r="BF352" i="12"/>
  <c r="BU352" i="12"/>
  <c r="BM352" i="12"/>
  <c r="BW352" i="12"/>
  <c r="BH352" i="12"/>
  <c r="BI352" i="12"/>
  <c r="BO352" i="12"/>
  <c r="AZ352" i="12"/>
  <c r="BA352" i="12"/>
  <c r="BG352" i="12"/>
  <c r="BX352" i="12"/>
  <c r="AY352" i="12"/>
  <c r="BP352" i="12"/>
  <c r="BQ352" i="12"/>
  <c r="BB352" i="12"/>
  <c r="BS352" i="12"/>
  <c r="BR352" i="12"/>
  <c r="BK352" i="12"/>
  <c r="BC352" i="12"/>
  <c r="BJ352" i="12"/>
  <c r="BV353" i="12"/>
  <c r="BF353" i="12"/>
  <c r="BG353" i="12"/>
  <c r="BX353" i="12"/>
  <c r="AY353" i="12"/>
  <c r="BW353" i="12"/>
  <c r="BP353" i="12"/>
  <c r="BH353" i="12"/>
  <c r="BO353" i="12"/>
  <c r="BN353" i="12"/>
  <c r="AZ353" i="12"/>
  <c r="BA353" i="12"/>
  <c r="BJ353" i="12"/>
  <c r="BS353" i="12"/>
  <c r="BB353" i="12"/>
  <c r="BK353" i="12"/>
  <c r="BQ353" i="12"/>
  <c r="BC353" i="12"/>
  <c r="BR353" i="12"/>
  <c r="BI353" i="12"/>
  <c r="BT353" i="12"/>
  <c r="BL353" i="12"/>
  <c r="BU353" i="12"/>
  <c r="BD353" i="12"/>
  <c r="BM353" i="12"/>
  <c r="BE353" i="12"/>
  <c r="BJ333" i="12"/>
  <c r="BB333" i="12"/>
  <c r="BV333" i="12"/>
  <c r="BN333" i="12"/>
  <c r="BF333" i="12"/>
  <c r="BR333" i="12"/>
  <c r="AY333" i="12"/>
  <c r="BW333" i="12"/>
  <c r="BX333" i="12"/>
  <c r="BQ333" i="12"/>
  <c r="BP333" i="12"/>
  <c r="BG333" i="12"/>
  <c r="BH333" i="12"/>
  <c r="BO333" i="12"/>
  <c r="BA333" i="12"/>
  <c r="AZ333" i="12"/>
  <c r="BC333" i="12"/>
  <c r="BD333" i="12"/>
  <c r="BS333" i="12"/>
  <c r="BK333" i="12"/>
  <c r="BT333" i="12"/>
  <c r="BI333" i="12"/>
  <c r="BL333" i="12"/>
  <c r="BU333" i="12"/>
  <c r="BM333" i="12"/>
  <c r="BE333" i="12"/>
  <c r="BT328" i="12"/>
  <c r="BU328" i="12"/>
  <c r="BP328" i="12"/>
  <c r="BX328" i="12"/>
  <c r="BL328" i="12"/>
  <c r="BH328" i="12"/>
  <c r="BD328" i="12"/>
  <c r="AZ328" i="12"/>
  <c r="BE328" i="12"/>
  <c r="BW328" i="12"/>
  <c r="BF328" i="12"/>
  <c r="BM328" i="12"/>
  <c r="BV328" i="12"/>
  <c r="BG328" i="12"/>
  <c r="BN328" i="12"/>
  <c r="AY328" i="12"/>
  <c r="BA328" i="12"/>
  <c r="BJ328" i="12"/>
  <c r="BO328" i="12"/>
  <c r="BQ328" i="12"/>
  <c r="BB328" i="12"/>
  <c r="BI328" i="12"/>
  <c r="BC328" i="12"/>
  <c r="BR328" i="12"/>
  <c r="BS328" i="12"/>
  <c r="BK328" i="12"/>
  <c r="I102" i="12"/>
  <c r="BL18" i="12"/>
  <c r="I119" i="12"/>
  <c r="BL35" i="12"/>
  <c r="I136" i="12"/>
  <c r="BL52" i="12"/>
  <c r="I90" i="12"/>
  <c r="BL6" i="12"/>
  <c r="I99" i="12"/>
  <c r="BL15" i="12"/>
  <c r="I108" i="12"/>
  <c r="BL24" i="12"/>
  <c r="BY274" i="12"/>
  <c r="BH316" i="12"/>
  <c r="BM316" i="12"/>
  <c r="AZ316" i="12"/>
  <c r="BD316" i="12"/>
  <c r="BE316" i="12"/>
  <c r="BT316" i="12"/>
  <c r="BX316" i="12"/>
  <c r="BU316" i="12"/>
  <c r="BP316" i="12"/>
  <c r="BL316" i="12"/>
  <c r="BG316" i="12"/>
  <c r="BN316" i="12"/>
  <c r="BW316" i="12"/>
  <c r="AY316" i="12"/>
  <c r="BF316" i="12"/>
  <c r="BO316" i="12"/>
  <c r="BV316" i="12"/>
  <c r="BQ316" i="12"/>
  <c r="BB316" i="12"/>
  <c r="BI316" i="12"/>
  <c r="BA316" i="12"/>
  <c r="BR316" i="12"/>
  <c r="BJ316" i="12"/>
  <c r="BC316" i="12"/>
  <c r="BS316" i="12"/>
  <c r="BK316" i="12"/>
  <c r="BV311" i="12"/>
  <c r="BN311" i="12"/>
  <c r="BB311" i="12"/>
  <c r="BS311" i="12"/>
  <c r="BF311" i="12"/>
  <c r="BK311" i="12"/>
  <c r="BR311" i="12"/>
  <c r="BC311" i="12"/>
  <c r="BJ311" i="12"/>
  <c r="BD311" i="12"/>
  <c r="BT311" i="12"/>
  <c r="BU311" i="12"/>
  <c r="BM311" i="12"/>
  <c r="BL311" i="12"/>
  <c r="BE311" i="12"/>
  <c r="BX311" i="12"/>
  <c r="AZ311" i="12"/>
  <c r="BG311" i="12"/>
  <c r="BP311" i="12"/>
  <c r="BW311" i="12"/>
  <c r="AY311" i="12"/>
  <c r="BH311" i="12"/>
  <c r="BO311" i="12"/>
  <c r="BA311" i="12"/>
  <c r="BQ311" i="12"/>
  <c r="BI311" i="12"/>
  <c r="BP338" i="12"/>
  <c r="BH338" i="12"/>
  <c r="BT338" i="12"/>
  <c r="BL338" i="12"/>
  <c r="AZ338" i="12"/>
  <c r="BD338" i="12"/>
  <c r="BX338" i="12"/>
  <c r="BA338" i="12"/>
  <c r="BR338" i="12"/>
  <c r="BK338" i="12"/>
  <c r="BI338" i="12"/>
  <c r="BJ338" i="12"/>
  <c r="BB338" i="12"/>
  <c r="BQ338" i="12"/>
  <c r="BU338" i="12"/>
  <c r="BC338" i="12"/>
  <c r="BM338" i="12"/>
  <c r="BE338" i="12"/>
  <c r="BN338" i="12"/>
  <c r="BS338" i="12"/>
  <c r="BF338" i="12"/>
  <c r="BO338" i="12"/>
  <c r="BG338" i="12"/>
  <c r="BV338" i="12"/>
  <c r="AY338" i="12"/>
  <c r="BW338" i="12"/>
  <c r="BY276" i="12"/>
  <c r="BL356" i="12"/>
  <c r="BD356" i="12"/>
  <c r="BT356" i="12"/>
  <c r="BU356" i="12"/>
  <c r="BM356" i="12"/>
  <c r="BF356" i="12"/>
  <c r="BE356" i="12"/>
  <c r="BV356" i="12"/>
  <c r="BN356" i="12"/>
  <c r="AY356" i="12"/>
  <c r="BP356" i="12"/>
  <c r="BA356" i="12"/>
  <c r="BW356" i="12"/>
  <c r="BH356" i="12"/>
  <c r="BO356" i="12"/>
  <c r="AZ356" i="12"/>
  <c r="BQ356" i="12"/>
  <c r="BG356" i="12"/>
  <c r="BX356" i="12"/>
  <c r="BI356" i="12"/>
  <c r="BC356" i="12"/>
  <c r="BB356" i="12"/>
  <c r="BS356" i="12"/>
  <c r="BR356" i="12"/>
  <c r="BK356" i="12"/>
  <c r="BJ356" i="12"/>
  <c r="BB351" i="12"/>
  <c r="BJ351" i="12"/>
  <c r="BL351" i="12"/>
  <c r="BD351" i="12"/>
  <c r="BS351" i="12"/>
  <c r="BR351" i="12"/>
  <c r="BK351" i="12"/>
  <c r="BT351" i="12"/>
  <c r="BC351" i="12"/>
  <c r="BF351" i="12"/>
  <c r="BM351" i="12"/>
  <c r="BG351" i="12"/>
  <c r="AY351" i="12"/>
  <c r="BE351" i="12"/>
  <c r="BV351" i="12"/>
  <c r="BW351" i="12"/>
  <c r="BU351" i="12"/>
  <c r="BN351" i="12"/>
  <c r="BO351" i="12"/>
  <c r="BX351" i="12"/>
  <c r="BI351" i="12"/>
  <c r="BP351" i="12"/>
  <c r="BA351" i="12"/>
  <c r="BH351" i="12"/>
  <c r="AZ351" i="12"/>
  <c r="BQ351" i="12"/>
  <c r="BY278" i="12"/>
  <c r="BY254" i="12"/>
  <c r="BY304" i="12"/>
  <c r="BV345" i="12"/>
  <c r="BN345" i="12"/>
  <c r="BF345" i="12"/>
  <c r="AY345" i="12"/>
  <c r="BP345" i="12"/>
  <c r="BO345" i="12"/>
  <c r="BH345" i="12"/>
  <c r="BG345" i="12"/>
  <c r="AZ345" i="12"/>
  <c r="BW345" i="12"/>
  <c r="BX345" i="12"/>
  <c r="BS345" i="12"/>
  <c r="BQ345" i="12"/>
  <c r="BB345" i="12"/>
  <c r="BK345" i="12"/>
  <c r="BI345" i="12"/>
  <c r="BC345" i="12"/>
  <c r="BA345" i="12"/>
  <c r="BR345" i="12"/>
  <c r="BJ345" i="12"/>
  <c r="BD345" i="12"/>
  <c r="BU345" i="12"/>
  <c r="BL345" i="12"/>
  <c r="BM345" i="12"/>
  <c r="BE345" i="12"/>
  <c r="BT345" i="12"/>
  <c r="BY302" i="12"/>
  <c r="BY262" i="12"/>
  <c r="BY257" i="12"/>
  <c r="I93" i="12"/>
  <c r="BL9" i="12"/>
  <c r="I110" i="12"/>
  <c r="BL26" i="12"/>
  <c r="I127" i="12"/>
  <c r="BL43" i="12"/>
  <c r="I89" i="12"/>
  <c r="BL5" i="12"/>
  <c r="I98" i="12"/>
  <c r="BL14" i="12"/>
  <c r="I107" i="12"/>
  <c r="BL23" i="12"/>
  <c r="I116" i="12"/>
  <c r="BL32" i="12"/>
  <c r="BY290" i="12"/>
  <c r="AT51" i="12"/>
  <c r="AT43" i="12"/>
  <c r="AT35" i="12"/>
  <c r="AT27" i="12"/>
  <c r="AT19" i="12"/>
  <c r="AT11" i="12"/>
  <c r="AT50" i="12"/>
  <c r="AT42" i="12"/>
  <c r="AT34" i="12"/>
  <c r="AT26" i="12"/>
  <c r="AT18" i="12"/>
  <c r="AT10" i="12"/>
  <c r="AT49" i="12"/>
  <c r="AT41" i="12"/>
  <c r="AT33" i="12"/>
  <c r="AT25" i="12"/>
  <c r="AT17" i="12"/>
  <c r="AT9" i="12"/>
  <c r="AT56" i="12"/>
  <c r="AT48" i="12"/>
  <c r="AT40" i="12"/>
  <c r="AT32" i="12"/>
  <c r="AT24" i="12"/>
  <c r="AT16" i="12"/>
  <c r="AT8" i="12"/>
  <c r="AT55" i="12"/>
  <c r="AT47" i="12"/>
  <c r="AT39" i="12"/>
  <c r="AT31" i="12"/>
  <c r="AT23" i="12"/>
  <c r="AT15" i="12"/>
  <c r="AT7" i="12"/>
  <c r="AT54" i="12"/>
  <c r="AT46" i="12"/>
  <c r="AT38" i="12"/>
  <c r="AT30" i="12"/>
  <c r="AT22" i="12"/>
  <c r="AT14" i="12"/>
  <c r="AT6" i="12"/>
  <c r="AT53" i="12"/>
  <c r="AT45" i="12"/>
  <c r="AT37" i="12"/>
  <c r="AT29" i="12"/>
  <c r="AT21" i="12"/>
  <c r="AT13" i="12"/>
  <c r="AT5" i="12"/>
  <c r="AT52" i="12"/>
  <c r="AT44" i="12"/>
  <c r="AT36" i="12"/>
  <c r="AT28" i="12"/>
  <c r="AT20" i="12"/>
  <c r="AT12" i="12"/>
  <c r="BY272" i="12"/>
  <c r="BQ330" i="12"/>
  <c r="AZ330" i="12"/>
  <c r="BT330" i="12"/>
  <c r="BX330" i="12"/>
  <c r="BL330" i="12"/>
  <c r="BA330" i="12"/>
  <c r="BD330" i="12"/>
  <c r="BP330" i="12"/>
  <c r="BH330" i="12"/>
  <c r="BC330" i="12"/>
  <c r="BJ330" i="12"/>
  <c r="BI330" i="12"/>
  <c r="BB330" i="12"/>
  <c r="BS330" i="12"/>
  <c r="BK330" i="12"/>
  <c r="BR330" i="12"/>
  <c r="BU330" i="12"/>
  <c r="BM330" i="12"/>
  <c r="BV330" i="12"/>
  <c r="BE330" i="12"/>
  <c r="BN330" i="12"/>
  <c r="BG330" i="12"/>
  <c r="BF330" i="12"/>
  <c r="AY330" i="12"/>
  <c r="BW330" i="12"/>
  <c r="BO330" i="12"/>
  <c r="BY258" i="12"/>
  <c r="BD348" i="12"/>
  <c r="BT348" i="12"/>
  <c r="BL348" i="12"/>
  <c r="BM348" i="12"/>
  <c r="BF348" i="12"/>
  <c r="BE348" i="12"/>
  <c r="BV348" i="12"/>
  <c r="BU348" i="12"/>
  <c r="BN348" i="12"/>
  <c r="BW348" i="12"/>
  <c r="BP348" i="12"/>
  <c r="BA348" i="12"/>
  <c r="BB348" i="12"/>
  <c r="BO348" i="12"/>
  <c r="BH348" i="12"/>
  <c r="BG348" i="12"/>
  <c r="AZ348" i="12"/>
  <c r="BQ348" i="12"/>
  <c r="AY348" i="12"/>
  <c r="BX348" i="12"/>
  <c r="BI348" i="12"/>
  <c r="BR348" i="12"/>
  <c r="BS348" i="12"/>
  <c r="BJ348" i="12"/>
  <c r="BK348" i="12"/>
  <c r="BC348" i="12"/>
  <c r="BR343" i="12"/>
  <c r="BJ343" i="12"/>
  <c r="BB343" i="12"/>
  <c r="BC343" i="12"/>
  <c r="BM343" i="12"/>
  <c r="BD343" i="12"/>
  <c r="BK343" i="12"/>
  <c r="BU343" i="12"/>
  <c r="BS343" i="12"/>
  <c r="BT343" i="12"/>
  <c r="BL343" i="12"/>
  <c r="BG343" i="12"/>
  <c r="AY343" i="12"/>
  <c r="BV343" i="12"/>
  <c r="BW343" i="12"/>
  <c r="BE343" i="12"/>
  <c r="BN343" i="12"/>
  <c r="BO343" i="12"/>
  <c r="BF343" i="12"/>
  <c r="BH343" i="12"/>
  <c r="BA343" i="12"/>
  <c r="BP343" i="12"/>
  <c r="AZ343" i="12"/>
  <c r="BX343" i="12"/>
  <c r="BQ343" i="12"/>
  <c r="BI343" i="12"/>
  <c r="BN349" i="12"/>
  <c r="BF349" i="12"/>
  <c r="BV349" i="12"/>
  <c r="AZ349" i="12"/>
  <c r="BO349" i="12"/>
  <c r="BX349" i="12"/>
  <c r="BG349" i="12"/>
  <c r="BP349" i="12"/>
  <c r="AY349" i="12"/>
  <c r="BH349" i="12"/>
  <c r="BW349" i="12"/>
  <c r="BA349" i="12"/>
  <c r="BR349" i="12"/>
  <c r="BJ349" i="12"/>
  <c r="BC349" i="12"/>
  <c r="BQ349" i="12"/>
  <c r="BB349" i="12"/>
  <c r="BS349" i="12"/>
  <c r="BI349" i="12"/>
  <c r="BK349" i="12"/>
  <c r="BT349" i="12"/>
  <c r="BE349" i="12"/>
  <c r="BL349" i="12"/>
  <c r="BD349" i="12"/>
  <c r="BU349" i="12"/>
  <c r="BM349" i="12"/>
  <c r="BD344" i="12"/>
  <c r="BT344" i="12"/>
  <c r="BE344" i="12"/>
  <c r="BL344" i="12"/>
  <c r="BU344" i="12"/>
  <c r="BN344" i="12"/>
  <c r="BM344" i="12"/>
  <c r="BF344" i="12"/>
  <c r="BV344" i="12"/>
  <c r="BI344" i="12"/>
  <c r="BB344" i="12"/>
  <c r="BG344" i="12"/>
  <c r="AZ344" i="12"/>
  <c r="BA344" i="12"/>
  <c r="BX344" i="12"/>
  <c r="AY344" i="12"/>
  <c r="BP344" i="12"/>
  <c r="BW344" i="12"/>
  <c r="BQ344" i="12"/>
  <c r="BO344" i="12"/>
  <c r="BH344" i="12"/>
  <c r="BS344" i="12"/>
  <c r="BK344" i="12"/>
  <c r="BJ344" i="12"/>
  <c r="BC344" i="12"/>
  <c r="BR344" i="12"/>
  <c r="BL324" i="12"/>
  <c r="BD324" i="12"/>
  <c r="BU324" i="12"/>
  <c r="BX324" i="12"/>
  <c r="BM324" i="12"/>
  <c r="BP324" i="12"/>
  <c r="BT324" i="12"/>
  <c r="AZ324" i="12"/>
  <c r="BH324" i="12"/>
  <c r="BE324" i="12"/>
  <c r="BV324" i="12"/>
  <c r="BW324" i="12"/>
  <c r="BN324" i="12"/>
  <c r="BG324" i="12"/>
  <c r="BF324" i="12"/>
  <c r="AY324" i="12"/>
  <c r="BQ324" i="12"/>
  <c r="BO324" i="12"/>
  <c r="BI324" i="12"/>
  <c r="BA324" i="12"/>
  <c r="BJ324" i="12"/>
  <c r="BB324" i="12"/>
  <c r="BS324" i="12"/>
  <c r="BK324" i="12"/>
  <c r="BC324" i="12"/>
  <c r="BR324" i="12"/>
  <c r="BS319" i="12"/>
  <c r="BJ319" i="12"/>
  <c r="BK319" i="12"/>
  <c r="BV319" i="12"/>
  <c r="BB319" i="12"/>
  <c r="BN319" i="12"/>
  <c r="BF319" i="12"/>
  <c r="BR319" i="12"/>
  <c r="BD319" i="12"/>
  <c r="BM319" i="12"/>
  <c r="BC319" i="12"/>
  <c r="BT319" i="12"/>
  <c r="BE319" i="12"/>
  <c r="BL319" i="12"/>
  <c r="BU319" i="12"/>
  <c r="BW319" i="12"/>
  <c r="BH319" i="12"/>
  <c r="AY319" i="12"/>
  <c r="AZ319" i="12"/>
  <c r="BO319" i="12"/>
  <c r="BX319" i="12"/>
  <c r="BG319" i="12"/>
  <c r="BP319" i="12"/>
  <c r="BI319" i="12"/>
  <c r="BA319" i="12"/>
  <c r="BQ319" i="12"/>
  <c r="I101" i="12"/>
  <c r="BL17" i="12"/>
  <c r="I118" i="12"/>
  <c r="BL34" i="12"/>
  <c r="I135" i="12"/>
  <c r="BL51" i="12"/>
  <c r="I97" i="12"/>
  <c r="BL13" i="12"/>
  <c r="I106" i="12"/>
  <c r="BL22" i="12"/>
  <c r="I115" i="12"/>
  <c r="BL31" i="12"/>
  <c r="I124" i="12"/>
  <c r="BL40" i="12"/>
  <c r="BX346" i="12"/>
  <c r="BP346" i="12"/>
  <c r="BH346" i="12"/>
  <c r="AZ346" i="12"/>
  <c r="BQ346" i="12"/>
  <c r="BR346" i="12"/>
  <c r="BI346" i="12"/>
  <c r="BA346" i="12"/>
  <c r="BJ346" i="12"/>
  <c r="BB346" i="12"/>
  <c r="BS346" i="12"/>
  <c r="BL346" i="12"/>
  <c r="BN346" i="12"/>
  <c r="BU346" i="12"/>
  <c r="BK346" i="12"/>
  <c r="BD346" i="12"/>
  <c r="BM346" i="12"/>
  <c r="BC346" i="12"/>
  <c r="BT346" i="12"/>
  <c r="BE346" i="12"/>
  <c r="AY346" i="12"/>
  <c r="BV346" i="12"/>
  <c r="BW346" i="12"/>
  <c r="BF346" i="12"/>
  <c r="BO346" i="12"/>
  <c r="BG346" i="12"/>
  <c r="AU5" i="12" a="1"/>
  <c r="AD5" i="12"/>
  <c r="BB321" i="12"/>
  <c r="AY321" i="12"/>
  <c r="BV321" i="12"/>
  <c r="BN321" i="12"/>
  <c r="BR321" i="12"/>
  <c r="BG321" i="12"/>
  <c r="BJ321" i="12"/>
  <c r="BF321" i="12"/>
  <c r="BW321" i="12"/>
  <c r="BA321" i="12"/>
  <c r="BH321" i="12"/>
  <c r="BX321" i="12"/>
  <c r="BQ321" i="12"/>
  <c r="BO321" i="12"/>
  <c r="AZ321" i="12"/>
  <c r="BI321" i="12"/>
  <c r="BP321" i="12"/>
  <c r="BL321" i="12"/>
  <c r="BC321" i="12"/>
  <c r="BS321" i="12"/>
  <c r="BT321" i="12"/>
  <c r="BK321" i="12"/>
  <c r="BM321" i="12"/>
  <c r="BE321" i="12"/>
  <c r="BD321" i="12"/>
  <c r="BU321" i="12"/>
  <c r="BY297" i="12"/>
  <c r="BY299" i="12"/>
  <c r="BB313" i="12"/>
  <c r="BO313" i="12"/>
  <c r="BV313" i="12"/>
  <c r="BN313" i="12"/>
  <c r="BG313" i="12"/>
  <c r="BF313" i="12"/>
  <c r="BW313" i="12"/>
  <c r="AY313" i="12"/>
  <c r="BJ313" i="12"/>
  <c r="BR313" i="12"/>
  <c r="BH313" i="12"/>
  <c r="BX313" i="12"/>
  <c r="BI313" i="12"/>
  <c r="AZ313" i="12"/>
  <c r="BP313" i="12"/>
  <c r="BA313" i="12"/>
  <c r="BQ313" i="12"/>
  <c r="BK313" i="12"/>
  <c r="BC313" i="12"/>
  <c r="BT313" i="12"/>
  <c r="BL313" i="12"/>
  <c r="BS313" i="12"/>
  <c r="BD313" i="12"/>
  <c r="BU313" i="12"/>
  <c r="BM313" i="12"/>
  <c r="BE313" i="12"/>
  <c r="BY281" i="12"/>
  <c r="BY280" i="12"/>
  <c r="BR339" i="12"/>
  <c r="BJ339" i="12"/>
  <c r="BV339" i="12"/>
  <c r="BN339" i="12"/>
  <c r="BB339" i="12"/>
  <c r="BF339" i="12"/>
  <c r="BK339" i="12"/>
  <c r="BT339" i="12"/>
  <c r="BS339" i="12"/>
  <c r="BL339" i="12"/>
  <c r="BU339" i="12"/>
  <c r="BD339" i="12"/>
  <c r="BC339" i="12"/>
  <c r="AZ339" i="12"/>
  <c r="BW339" i="12"/>
  <c r="BO339" i="12"/>
  <c r="BP339" i="12"/>
  <c r="BG339" i="12"/>
  <c r="BM339" i="12"/>
  <c r="BE339" i="12"/>
  <c r="AY339" i="12"/>
  <c r="BA339" i="12"/>
  <c r="BQ339" i="12"/>
  <c r="BH339" i="12"/>
  <c r="BI339" i="12"/>
  <c r="BX339" i="12"/>
  <c r="BX342" i="12"/>
  <c r="AZ342" i="12"/>
  <c r="BP342" i="12"/>
  <c r="BH342" i="12"/>
  <c r="BA342" i="12"/>
  <c r="BI342" i="12"/>
  <c r="BR342" i="12"/>
  <c r="BK342" i="12"/>
  <c r="BQ342" i="12"/>
  <c r="BJ342" i="12"/>
  <c r="BB342" i="12"/>
  <c r="BS342" i="12"/>
  <c r="BE342" i="12"/>
  <c r="BF342" i="12"/>
  <c r="BT342" i="12"/>
  <c r="BC342" i="12"/>
  <c r="BL342" i="12"/>
  <c r="BU342" i="12"/>
  <c r="BV342" i="12"/>
  <c r="BD342" i="12"/>
  <c r="BM342" i="12"/>
  <c r="BG342" i="12"/>
  <c r="AY342" i="12"/>
  <c r="BW342" i="12"/>
  <c r="BN342" i="12"/>
  <c r="BO342" i="12"/>
  <c r="BY267" i="12"/>
  <c r="BF341" i="12"/>
  <c r="BV341" i="12"/>
  <c r="BN341" i="12"/>
  <c r="BG341" i="12"/>
  <c r="BX341" i="12"/>
  <c r="BO341" i="12"/>
  <c r="BP341" i="12"/>
  <c r="BH341" i="12"/>
  <c r="AY341" i="12"/>
  <c r="BW341" i="12"/>
  <c r="AZ341" i="12"/>
  <c r="BA341" i="12"/>
  <c r="BJ341" i="12"/>
  <c r="BC341" i="12"/>
  <c r="BI341" i="12"/>
  <c r="BB341" i="12"/>
  <c r="BS341" i="12"/>
  <c r="BQ341" i="12"/>
  <c r="BK341" i="12"/>
  <c r="BR341" i="12"/>
  <c r="BE341" i="12"/>
  <c r="BD341" i="12"/>
  <c r="BL341" i="12"/>
  <c r="BU341" i="12"/>
  <c r="BM341" i="12"/>
  <c r="BT341" i="12"/>
  <c r="BP336" i="12"/>
  <c r="BH336" i="12"/>
  <c r="BT336" i="12"/>
  <c r="AZ336" i="12"/>
  <c r="BL336" i="12"/>
  <c r="BD336" i="12"/>
  <c r="BE336" i="12"/>
  <c r="BX336" i="12"/>
  <c r="BN336" i="12"/>
  <c r="BG336" i="12"/>
  <c r="BF336" i="12"/>
  <c r="BM336" i="12"/>
  <c r="BW336" i="12"/>
  <c r="BU336" i="12"/>
  <c r="BV336" i="12"/>
  <c r="BO336" i="12"/>
  <c r="BI336" i="12"/>
  <c r="BA336" i="12"/>
  <c r="AY336" i="12"/>
  <c r="BB336" i="12"/>
  <c r="BQ336" i="12"/>
  <c r="BR336" i="12"/>
  <c r="BK336" i="12"/>
  <c r="BC336" i="12"/>
  <c r="BJ336" i="12"/>
  <c r="BS336" i="12"/>
  <c r="I109" i="12"/>
  <c r="BL25" i="12"/>
  <c r="I126" i="12"/>
  <c r="BL42" i="12"/>
  <c r="I96" i="12"/>
  <c r="BL12" i="12"/>
  <c r="I105" i="12"/>
  <c r="BL21" i="12"/>
  <c r="I114" i="12"/>
  <c r="BL30" i="12"/>
  <c r="I123" i="12"/>
  <c r="BL39" i="12"/>
  <c r="I132" i="12"/>
  <c r="BL48" i="12"/>
  <c r="BY296" i="12"/>
  <c r="BY266" i="12"/>
  <c r="BJ329" i="12"/>
  <c r="BF329" i="12"/>
  <c r="AY329" i="12"/>
  <c r="BB329" i="12"/>
  <c r="BV329" i="12"/>
  <c r="BG329" i="12"/>
  <c r="BN329" i="12"/>
  <c r="BR329" i="12"/>
  <c r="BH329" i="12"/>
  <c r="BA329" i="12"/>
  <c r="AZ329" i="12"/>
  <c r="BX329" i="12"/>
  <c r="BQ329" i="12"/>
  <c r="BW329" i="12"/>
  <c r="BO329" i="12"/>
  <c r="BP329" i="12"/>
  <c r="BI329" i="12"/>
  <c r="BK329" i="12"/>
  <c r="BL329" i="12"/>
  <c r="BC329" i="12"/>
  <c r="BD329" i="12"/>
  <c r="BS329" i="12"/>
  <c r="BT329" i="12"/>
  <c r="BU329" i="12"/>
  <c r="BM329" i="12"/>
  <c r="BE329" i="12"/>
  <c r="BY282" i="12"/>
  <c r="BY269" i="12"/>
  <c r="BY294" i="12"/>
  <c r="BY273" i="12"/>
  <c r="BY283" i="12"/>
  <c r="BN331" i="12"/>
  <c r="BF331" i="12"/>
  <c r="BB331" i="12"/>
  <c r="BR331" i="12"/>
  <c r="BV331" i="12"/>
  <c r="BJ331" i="12"/>
  <c r="BK331" i="12"/>
  <c r="BC331" i="12"/>
  <c r="BT331" i="12"/>
  <c r="BU331" i="12"/>
  <c r="BL331" i="12"/>
  <c r="BD331" i="12"/>
  <c r="BE331" i="12"/>
  <c r="BS331" i="12"/>
  <c r="BW331" i="12"/>
  <c r="BX331" i="12"/>
  <c r="BO331" i="12"/>
  <c r="BP331" i="12"/>
  <c r="BG331" i="12"/>
  <c r="BM331" i="12"/>
  <c r="BH331" i="12"/>
  <c r="AY331" i="12"/>
  <c r="AZ331" i="12"/>
  <c r="BI331" i="12"/>
  <c r="BA331" i="12"/>
  <c r="BQ331" i="12"/>
  <c r="BD334" i="12"/>
  <c r="BP334" i="12"/>
  <c r="BH334" i="12"/>
  <c r="BQ334" i="12"/>
  <c r="BT334" i="12"/>
  <c r="BX334" i="12"/>
  <c r="BL334" i="12"/>
  <c r="AZ334" i="12"/>
  <c r="BK334" i="12"/>
  <c r="BA334" i="12"/>
  <c r="BR334" i="12"/>
  <c r="BJ334" i="12"/>
  <c r="BI334" i="12"/>
  <c r="BB334" i="12"/>
  <c r="BS334" i="12"/>
  <c r="BV334" i="12"/>
  <c r="BU334" i="12"/>
  <c r="BF334" i="12"/>
  <c r="BM334" i="12"/>
  <c r="BE334" i="12"/>
  <c r="BC334" i="12"/>
  <c r="BG334" i="12"/>
  <c r="AY334" i="12"/>
  <c r="BN334" i="12"/>
  <c r="BW334" i="12"/>
  <c r="BO334" i="12"/>
  <c r="BT340" i="12"/>
  <c r="BL340" i="12"/>
  <c r="BM340" i="12"/>
  <c r="BP340" i="12"/>
  <c r="BD340" i="12"/>
  <c r="AZ340" i="12"/>
  <c r="BH340" i="12"/>
  <c r="BF340" i="12"/>
  <c r="BV340" i="12"/>
  <c r="BU340" i="12"/>
  <c r="BN340" i="12"/>
  <c r="AY340" i="12"/>
  <c r="BE340" i="12"/>
  <c r="BB340" i="12"/>
  <c r="BO340" i="12"/>
  <c r="BQ340" i="12"/>
  <c r="BW340" i="12"/>
  <c r="BR340" i="12"/>
  <c r="BX340" i="12"/>
  <c r="BI340" i="12"/>
  <c r="BA340" i="12"/>
  <c r="BG340" i="12"/>
  <c r="BK340" i="12"/>
  <c r="BC340" i="12"/>
  <c r="BJ340" i="12"/>
  <c r="BS340" i="12"/>
  <c r="BS335" i="12"/>
  <c r="BJ335" i="12"/>
  <c r="BV335" i="12"/>
  <c r="BB335" i="12"/>
  <c r="BN335" i="12"/>
  <c r="BF335" i="12"/>
  <c r="BC335" i="12"/>
  <c r="BR335" i="12"/>
  <c r="BE335" i="12"/>
  <c r="BD335" i="12"/>
  <c r="BM335" i="12"/>
  <c r="BK335" i="12"/>
  <c r="BT335" i="12"/>
  <c r="BL335" i="12"/>
  <c r="BU335" i="12"/>
  <c r="AY335" i="12"/>
  <c r="BW335" i="12"/>
  <c r="BO335" i="12"/>
  <c r="AZ335" i="12"/>
  <c r="BG335" i="12"/>
  <c r="BX335" i="12"/>
  <c r="BP335" i="12"/>
  <c r="BQ335" i="12"/>
  <c r="BH335" i="12"/>
  <c r="BI335" i="12"/>
  <c r="BA335" i="12"/>
  <c r="BY260" i="12"/>
  <c r="BY275" i="12"/>
  <c r="AZ354" i="12"/>
  <c r="BX354" i="12"/>
  <c r="BH354" i="12"/>
  <c r="BR354" i="12"/>
  <c r="BQ354" i="12"/>
  <c r="BJ354" i="12"/>
  <c r="BP354" i="12"/>
  <c r="BI354" i="12"/>
  <c r="BB354" i="12"/>
  <c r="BA354" i="12"/>
  <c r="BL354" i="12"/>
  <c r="BS354" i="12"/>
  <c r="BU354" i="12"/>
  <c r="BD354" i="12"/>
  <c r="BK354" i="12"/>
  <c r="BM354" i="12"/>
  <c r="BT354" i="12"/>
  <c r="BC354" i="12"/>
  <c r="BE354" i="12"/>
  <c r="BN354" i="12"/>
  <c r="AY354" i="12"/>
  <c r="BF354" i="12"/>
  <c r="BW354" i="12"/>
  <c r="BV354" i="12"/>
  <c r="BO354" i="12"/>
  <c r="BG354" i="12"/>
  <c r="BL310" i="12"/>
  <c r="BH310" i="12"/>
  <c r="BQ310" i="12"/>
  <c r="BD310" i="12"/>
  <c r="AZ310" i="12"/>
  <c r="BI310" i="12"/>
  <c r="BX310" i="12"/>
  <c r="BP310" i="12"/>
  <c r="BA310" i="12"/>
  <c r="BT310" i="12"/>
  <c r="BR310" i="12"/>
  <c r="BK310" i="12"/>
  <c r="BJ310" i="12"/>
  <c r="BC310" i="12"/>
  <c r="BB310" i="12"/>
  <c r="BS310" i="12"/>
  <c r="BU310" i="12"/>
  <c r="BF310" i="12"/>
  <c r="BM310" i="12"/>
  <c r="BV310" i="12"/>
  <c r="BE310" i="12"/>
  <c r="BN310" i="12"/>
  <c r="BO310" i="12"/>
  <c r="BG310" i="12"/>
  <c r="AY310" i="12"/>
  <c r="BW310" i="12"/>
  <c r="I117" i="12"/>
  <c r="BL33" i="12"/>
  <c r="I134" i="12"/>
  <c r="BL50" i="12"/>
  <c r="I104" i="12"/>
  <c r="BL20" i="12"/>
  <c r="I113" i="12"/>
  <c r="BL29" i="12"/>
  <c r="I122" i="12"/>
  <c r="BL38" i="12"/>
  <c r="I131" i="12"/>
  <c r="BL47" i="12"/>
  <c r="BL56" i="12"/>
  <c r="BY271" i="12"/>
  <c r="BN317" i="12"/>
  <c r="BO317" i="12"/>
  <c r="BF317" i="12"/>
  <c r="BG317" i="12"/>
  <c r="BR317" i="12"/>
  <c r="AY317" i="12"/>
  <c r="BJ317" i="12"/>
  <c r="BB317" i="12"/>
  <c r="BV317" i="12"/>
  <c r="BW317" i="12"/>
  <c r="BH317" i="12"/>
  <c r="AZ317" i="12"/>
  <c r="BA317" i="12"/>
  <c r="BX317" i="12"/>
  <c r="BQ317" i="12"/>
  <c r="BP317" i="12"/>
  <c r="BI317" i="12"/>
  <c r="BS317" i="12"/>
  <c r="BD317" i="12"/>
  <c r="BK317" i="12"/>
  <c r="BT317" i="12"/>
  <c r="BC317" i="12"/>
  <c r="BL317" i="12"/>
  <c r="BM317" i="12"/>
  <c r="BE317" i="12"/>
  <c r="BU317" i="12"/>
  <c r="BT312" i="12"/>
  <c r="BU312" i="12"/>
  <c r="BX312" i="12"/>
  <c r="BH312" i="12"/>
  <c r="BP312" i="12"/>
  <c r="BL312" i="12"/>
  <c r="AZ312" i="12"/>
  <c r="BD312" i="12"/>
  <c r="BE312" i="12"/>
  <c r="BF312" i="12"/>
  <c r="BG312" i="12"/>
  <c r="AY312" i="12"/>
  <c r="BW312" i="12"/>
  <c r="BM312" i="12"/>
  <c r="BV312" i="12"/>
  <c r="BN312" i="12"/>
  <c r="BO312" i="12"/>
  <c r="BR312" i="12"/>
  <c r="BA312" i="12"/>
  <c r="BJ312" i="12"/>
  <c r="BB312" i="12"/>
  <c r="BQ312" i="12"/>
  <c r="BI312" i="12"/>
  <c r="BK312" i="12"/>
  <c r="BC312" i="12"/>
  <c r="BS312" i="12"/>
  <c r="BY264" i="12"/>
  <c r="BY261" i="12"/>
  <c r="BF309" i="12"/>
  <c r="BW309" i="12"/>
  <c r="AZ309" i="12"/>
  <c r="BQ309" i="12"/>
  <c r="BD309" i="12"/>
  <c r="BB309" i="12"/>
  <c r="BS309" i="12"/>
  <c r="BO309" i="12"/>
  <c r="BX309" i="12"/>
  <c r="BI309" i="12"/>
  <c r="BU309" i="12"/>
  <c r="BV309" i="12"/>
  <c r="BK309" i="12"/>
  <c r="BG309" i="12"/>
  <c r="BP309" i="12"/>
  <c r="BA309" i="12"/>
  <c r="BC309" i="12"/>
  <c r="BT309" i="12"/>
  <c r="BM309" i="12"/>
  <c r="BN309" i="12"/>
  <c r="BR309" i="12"/>
  <c r="AY309" i="12"/>
  <c r="BH309" i="12"/>
  <c r="BL309" i="12"/>
  <c r="BE309" i="12"/>
  <c r="BJ309" i="12"/>
  <c r="BY265" i="12"/>
  <c r="AZ322" i="12"/>
  <c r="BQ322" i="12"/>
  <c r="BT322" i="12"/>
  <c r="BX322" i="12"/>
  <c r="BL322" i="12"/>
  <c r="BD322" i="12"/>
  <c r="BP322" i="12"/>
  <c r="BH322" i="12"/>
  <c r="BJ322" i="12"/>
  <c r="BS322" i="12"/>
  <c r="BB322" i="12"/>
  <c r="BK322" i="12"/>
  <c r="BI322" i="12"/>
  <c r="BC322" i="12"/>
  <c r="BR322" i="12"/>
  <c r="BA322" i="12"/>
  <c r="BM322" i="12"/>
  <c r="BV322" i="12"/>
  <c r="BE322" i="12"/>
  <c r="BF322" i="12"/>
  <c r="BU322" i="12"/>
  <c r="BW322" i="12"/>
  <c r="BN322" i="12"/>
  <c r="BO322" i="12"/>
  <c r="BG322" i="12"/>
  <c r="AY322" i="12"/>
  <c r="BY284" i="12"/>
  <c r="BY298" i="12"/>
  <c r="BY279" i="12"/>
  <c r="BH332" i="12"/>
  <c r="AZ332" i="12"/>
  <c r="BL332" i="12"/>
  <c r="BD332" i="12"/>
  <c r="BM332" i="12"/>
  <c r="BX332" i="12"/>
  <c r="BP332" i="12"/>
  <c r="BT332" i="12"/>
  <c r="BF332" i="12"/>
  <c r="BG332" i="12"/>
  <c r="BE332" i="12"/>
  <c r="BV332" i="12"/>
  <c r="BW332" i="12"/>
  <c r="BU332" i="12"/>
  <c r="BN332" i="12"/>
  <c r="BO332" i="12"/>
  <c r="BQ332" i="12"/>
  <c r="BI332" i="12"/>
  <c r="AY332" i="12"/>
  <c r="BJ332" i="12"/>
  <c r="BA332" i="12"/>
  <c r="BB332" i="12"/>
  <c r="BC332" i="12"/>
  <c r="BR332" i="12"/>
  <c r="BS332" i="12"/>
  <c r="BK332" i="12"/>
  <c r="BJ327" i="12"/>
  <c r="BS327" i="12"/>
  <c r="BV327" i="12"/>
  <c r="BB327" i="12"/>
  <c r="BN327" i="12"/>
  <c r="BF327" i="12"/>
  <c r="BR327" i="12"/>
  <c r="BK327" i="12"/>
  <c r="BC327" i="12"/>
  <c r="BT327" i="12"/>
  <c r="BL327" i="12"/>
  <c r="BE327" i="12"/>
  <c r="BU327" i="12"/>
  <c r="BD327" i="12"/>
  <c r="AY327" i="12"/>
  <c r="BP327" i="12"/>
  <c r="BW327" i="12"/>
  <c r="BM327" i="12"/>
  <c r="BO327" i="12"/>
  <c r="AZ327" i="12"/>
  <c r="BG327" i="12"/>
  <c r="BA327" i="12"/>
  <c r="BX327" i="12"/>
  <c r="BH327" i="12"/>
  <c r="BQ327" i="12"/>
  <c r="BI327" i="12"/>
  <c r="I125" i="12"/>
  <c r="BL41" i="12"/>
  <c r="I95" i="12"/>
  <c r="BL11" i="12"/>
  <c r="I112" i="12"/>
  <c r="BL28" i="12"/>
  <c r="I121" i="12"/>
  <c r="BL37" i="12"/>
  <c r="I130" i="12"/>
  <c r="BL46" i="12"/>
  <c r="I139" i="12"/>
  <c r="BL55" i="12"/>
  <c r="BV325" i="12"/>
  <c r="BG325" i="12"/>
  <c r="BN325" i="12"/>
  <c r="BR325" i="12"/>
  <c r="BB325" i="12"/>
  <c r="BJ325" i="12"/>
  <c r="BF325" i="12"/>
  <c r="BI325" i="12"/>
  <c r="BO325" i="12"/>
  <c r="BP325" i="12"/>
  <c r="BA325" i="12"/>
  <c r="BH325" i="12"/>
  <c r="AZ325" i="12"/>
  <c r="BQ325" i="12"/>
  <c r="AY325" i="12"/>
  <c r="BW325" i="12"/>
  <c r="BX325" i="12"/>
  <c r="BD325" i="12"/>
  <c r="BS325" i="12"/>
  <c r="BK325" i="12"/>
  <c r="BT325" i="12"/>
  <c r="BC325" i="12"/>
  <c r="BE325" i="12"/>
  <c r="BL325" i="12"/>
  <c r="BU325" i="12"/>
  <c r="BM325" i="12"/>
  <c r="BK57" i="12"/>
  <c r="BK62" i="12" s="1"/>
  <c r="BJ359" i="12"/>
  <c r="BR359" i="12"/>
  <c r="BB359" i="12"/>
  <c r="BC359" i="12"/>
  <c r="BL359" i="12"/>
  <c r="BD359" i="12"/>
  <c r="BS359" i="12"/>
  <c r="BK359" i="12"/>
  <c r="BT359" i="12"/>
  <c r="BO359" i="12"/>
  <c r="BU359" i="12"/>
  <c r="BF359" i="12"/>
  <c r="BG359" i="12"/>
  <c r="BM359" i="12"/>
  <c r="AY359" i="12"/>
  <c r="BV359" i="12"/>
  <c r="BW359" i="12"/>
  <c r="BE359" i="12"/>
  <c r="BN359" i="12"/>
  <c r="BQ359" i="12"/>
  <c r="BI359" i="12"/>
  <c r="AZ359" i="12"/>
  <c r="BX359" i="12"/>
  <c r="BA359" i="12"/>
  <c r="BP359" i="12"/>
  <c r="BH359" i="12"/>
  <c r="BA314" i="9"/>
  <c r="BI314" i="9"/>
  <c r="BQ314" i="9"/>
  <c r="BE314" i="9"/>
  <c r="BM314" i="9"/>
  <c r="BU314" i="9"/>
  <c r="AY314" i="9"/>
  <c r="BJ314" i="9"/>
  <c r="BT314" i="9"/>
  <c r="AZ314" i="9"/>
  <c r="BK314" i="9"/>
  <c r="BV314" i="9"/>
  <c r="BB314" i="9"/>
  <c r="BL314" i="9"/>
  <c r="BW314" i="9"/>
  <c r="BC314" i="9"/>
  <c r="BN314" i="9"/>
  <c r="BX314" i="9"/>
  <c r="BD314" i="9"/>
  <c r="BO314" i="9"/>
  <c r="BF314" i="9"/>
  <c r="BP314" i="9"/>
  <c r="BG314" i="9"/>
  <c r="BR314" i="9"/>
  <c r="BH314" i="9"/>
  <c r="BS314" i="9"/>
  <c r="BA326" i="9"/>
  <c r="BI326" i="9"/>
  <c r="BQ326" i="9"/>
  <c r="BE326" i="9"/>
  <c r="BM326" i="9"/>
  <c r="BU326" i="9"/>
  <c r="BG326" i="9"/>
  <c r="BR326" i="9"/>
  <c r="BH326" i="9"/>
  <c r="BS326" i="9"/>
  <c r="AY326" i="9"/>
  <c r="BJ326" i="9"/>
  <c r="BT326" i="9"/>
  <c r="AZ326" i="9"/>
  <c r="BK326" i="9"/>
  <c r="BV326" i="9"/>
  <c r="BB326" i="9"/>
  <c r="BL326" i="9"/>
  <c r="BW326" i="9"/>
  <c r="BC326" i="9"/>
  <c r="BN326" i="9"/>
  <c r="BX326" i="9"/>
  <c r="BD326" i="9"/>
  <c r="BO326" i="9"/>
  <c r="BF326" i="9"/>
  <c r="BP326" i="9"/>
  <c r="AY319" i="9"/>
  <c r="BG319" i="9"/>
  <c r="BO319" i="9"/>
  <c r="BW319" i="9"/>
  <c r="BC319" i="9"/>
  <c r="BK319" i="9"/>
  <c r="BS319" i="9"/>
  <c r="BH319" i="9"/>
  <c r="BR319" i="9"/>
  <c r="BI319" i="9"/>
  <c r="BT319" i="9"/>
  <c r="AZ319" i="9"/>
  <c r="BJ319" i="9"/>
  <c r="BU319" i="9"/>
  <c r="BA319" i="9"/>
  <c r="BL319" i="9"/>
  <c r="BV319" i="9"/>
  <c r="BB319" i="9"/>
  <c r="BM319" i="9"/>
  <c r="BX319" i="9"/>
  <c r="BD319" i="9"/>
  <c r="BN319" i="9"/>
  <c r="BE319" i="9"/>
  <c r="BP319" i="9"/>
  <c r="BF319" i="9"/>
  <c r="BQ319" i="9"/>
  <c r="BE344" i="9"/>
  <c r="BM344" i="9"/>
  <c r="BU344" i="9"/>
  <c r="BA344" i="9"/>
  <c r="BI344" i="9"/>
  <c r="BQ344" i="9"/>
  <c r="BH344" i="9"/>
  <c r="BS344" i="9"/>
  <c r="AY344" i="9"/>
  <c r="BJ344" i="9"/>
  <c r="BT344" i="9"/>
  <c r="AZ344" i="9"/>
  <c r="BK344" i="9"/>
  <c r="BB344" i="9"/>
  <c r="BL344" i="9"/>
  <c r="BW344" i="9"/>
  <c r="BC344" i="9"/>
  <c r="BN344" i="9"/>
  <c r="BX344" i="9"/>
  <c r="BG344" i="9"/>
  <c r="BR344" i="9"/>
  <c r="BD344" i="9"/>
  <c r="BF344" i="9"/>
  <c r="BP344" i="9"/>
  <c r="BV344" i="9"/>
  <c r="BO344" i="9"/>
  <c r="BA318" i="9"/>
  <c r="BI318" i="9"/>
  <c r="BQ318" i="9"/>
  <c r="BE318" i="9"/>
  <c r="BM318" i="9"/>
  <c r="BU318" i="9"/>
  <c r="BB318" i="9"/>
  <c r="BL318" i="9"/>
  <c r="BW318" i="9"/>
  <c r="BC318" i="9"/>
  <c r="BN318" i="9"/>
  <c r="BX318" i="9"/>
  <c r="BD318" i="9"/>
  <c r="BO318" i="9"/>
  <c r="BF318" i="9"/>
  <c r="BP318" i="9"/>
  <c r="BG318" i="9"/>
  <c r="BR318" i="9"/>
  <c r="BH318" i="9"/>
  <c r="BS318" i="9"/>
  <c r="AY318" i="9"/>
  <c r="BJ318" i="9"/>
  <c r="BT318" i="9"/>
  <c r="AZ318" i="9"/>
  <c r="BK318" i="9"/>
  <c r="BV318" i="9"/>
  <c r="AY339" i="9"/>
  <c r="BG339" i="9"/>
  <c r="BO339" i="9"/>
  <c r="BW339" i="9"/>
  <c r="BC339" i="9"/>
  <c r="BK339" i="9"/>
  <c r="BS339" i="9"/>
  <c r="AZ339" i="9"/>
  <c r="BJ339" i="9"/>
  <c r="BU339" i="9"/>
  <c r="BA339" i="9"/>
  <c r="BL339" i="9"/>
  <c r="BV339" i="9"/>
  <c r="BB339" i="9"/>
  <c r="BM339" i="9"/>
  <c r="BX339" i="9"/>
  <c r="BD339" i="9"/>
  <c r="BN339" i="9"/>
  <c r="BE339" i="9"/>
  <c r="BP339" i="9"/>
  <c r="BI339" i="9"/>
  <c r="BT339" i="9"/>
  <c r="BF339" i="9"/>
  <c r="BH339" i="9"/>
  <c r="BR339" i="9"/>
  <c r="BQ339" i="9"/>
  <c r="BC353" i="9"/>
  <c r="BK353" i="9"/>
  <c r="BS353" i="9"/>
  <c r="AY353" i="9"/>
  <c r="BG353" i="9"/>
  <c r="BO353" i="9"/>
  <c r="BW353" i="9"/>
  <c r="BI353" i="9"/>
  <c r="BT353" i="9"/>
  <c r="BB353" i="9"/>
  <c r="BM353" i="9"/>
  <c r="BX353" i="9"/>
  <c r="BD353" i="9"/>
  <c r="BN353" i="9"/>
  <c r="BH353" i="9"/>
  <c r="BR353" i="9"/>
  <c r="BL353" i="9"/>
  <c r="BP353" i="9"/>
  <c r="AZ353" i="9"/>
  <c r="BU353" i="9"/>
  <c r="BA353" i="9"/>
  <c r="BV353" i="9"/>
  <c r="BE353" i="9"/>
  <c r="BF353" i="9"/>
  <c r="BJ353" i="9"/>
  <c r="BQ353" i="9"/>
  <c r="BE336" i="9"/>
  <c r="BM336" i="9"/>
  <c r="BU336" i="9"/>
  <c r="BA336" i="9"/>
  <c r="BI336" i="9"/>
  <c r="BQ336" i="9"/>
  <c r="BC336" i="9"/>
  <c r="BN336" i="9"/>
  <c r="BX336" i="9"/>
  <c r="BD336" i="9"/>
  <c r="BO336" i="9"/>
  <c r="BF336" i="9"/>
  <c r="BP336" i="9"/>
  <c r="BG336" i="9"/>
  <c r="BR336" i="9"/>
  <c r="BH336" i="9"/>
  <c r="BS336" i="9"/>
  <c r="AY336" i="9"/>
  <c r="BJ336" i="9"/>
  <c r="BT336" i="9"/>
  <c r="AZ336" i="9"/>
  <c r="BK336" i="9"/>
  <c r="BV336" i="9"/>
  <c r="BB336" i="9"/>
  <c r="BL336" i="9"/>
  <c r="BW336" i="9"/>
  <c r="BE328" i="9"/>
  <c r="BM328" i="9"/>
  <c r="BU328" i="9"/>
  <c r="BA328" i="9"/>
  <c r="BI328" i="9"/>
  <c r="BQ328" i="9"/>
  <c r="BH328" i="9"/>
  <c r="BS328" i="9"/>
  <c r="AY328" i="9"/>
  <c r="BJ328" i="9"/>
  <c r="BT328" i="9"/>
  <c r="AZ328" i="9"/>
  <c r="BK328" i="9"/>
  <c r="BV328" i="9"/>
  <c r="BB328" i="9"/>
  <c r="BL328" i="9"/>
  <c r="BW328" i="9"/>
  <c r="BC328" i="9"/>
  <c r="BN328" i="9"/>
  <c r="BX328" i="9"/>
  <c r="BD328" i="9"/>
  <c r="BO328" i="9"/>
  <c r="BF328" i="9"/>
  <c r="BP328" i="9"/>
  <c r="BG328" i="9"/>
  <c r="BR328" i="9"/>
  <c r="BC321" i="9"/>
  <c r="BK321" i="9"/>
  <c r="BS321" i="9"/>
  <c r="AY321" i="9"/>
  <c r="BG321" i="9"/>
  <c r="BO321" i="9"/>
  <c r="BW321" i="9"/>
  <c r="BI321" i="9"/>
  <c r="BT321" i="9"/>
  <c r="AZ321" i="9"/>
  <c r="BJ321" i="9"/>
  <c r="BU321" i="9"/>
  <c r="BA321" i="9"/>
  <c r="BL321" i="9"/>
  <c r="BV321" i="9"/>
  <c r="BB321" i="9"/>
  <c r="BM321" i="9"/>
  <c r="BX321" i="9"/>
  <c r="BD321" i="9"/>
  <c r="BN321" i="9"/>
  <c r="BE321" i="9"/>
  <c r="BP321" i="9"/>
  <c r="BF321" i="9"/>
  <c r="BQ321" i="9"/>
  <c r="BH321" i="9"/>
  <c r="BR321" i="9"/>
  <c r="AY335" i="9"/>
  <c r="BG335" i="9"/>
  <c r="BO335" i="9"/>
  <c r="BW335" i="9"/>
  <c r="BC335" i="9"/>
  <c r="BK335" i="9"/>
  <c r="BS335" i="9"/>
  <c r="BH335" i="9"/>
  <c r="BR335" i="9"/>
  <c r="BI335" i="9"/>
  <c r="BT335" i="9"/>
  <c r="AZ335" i="9"/>
  <c r="BJ335" i="9"/>
  <c r="BU335" i="9"/>
  <c r="BA335" i="9"/>
  <c r="BL335" i="9"/>
  <c r="BV335" i="9"/>
  <c r="BB335" i="9"/>
  <c r="BM335" i="9"/>
  <c r="BX335" i="9"/>
  <c r="BD335" i="9"/>
  <c r="BN335" i="9"/>
  <c r="BE335" i="9"/>
  <c r="BP335" i="9"/>
  <c r="BF335" i="9"/>
  <c r="BQ335" i="9"/>
  <c r="BE332" i="9"/>
  <c r="BM332" i="9"/>
  <c r="BU332" i="9"/>
  <c r="BA332" i="9"/>
  <c r="BI332" i="9"/>
  <c r="BQ332" i="9"/>
  <c r="AZ332" i="9"/>
  <c r="BK332" i="9"/>
  <c r="BV332" i="9"/>
  <c r="BB332" i="9"/>
  <c r="BL332" i="9"/>
  <c r="BW332" i="9"/>
  <c r="BC332" i="9"/>
  <c r="BN332" i="9"/>
  <c r="BX332" i="9"/>
  <c r="BD332" i="9"/>
  <c r="BO332" i="9"/>
  <c r="BF332" i="9"/>
  <c r="BP332" i="9"/>
  <c r="BG332" i="9"/>
  <c r="BR332" i="9"/>
  <c r="BH332" i="9"/>
  <c r="BS332" i="9"/>
  <c r="AY332" i="9"/>
  <c r="BJ332" i="9"/>
  <c r="BT332" i="9"/>
  <c r="AY323" i="9"/>
  <c r="BG323" i="9"/>
  <c r="BO323" i="9"/>
  <c r="BW323" i="9"/>
  <c r="BC323" i="9"/>
  <c r="BK323" i="9"/>
  <c r="BS323" i="9"/>
  <c r="AZ323" i="9"/>
  <c r="BJ323" i="9"/>
  <c r="BU323" i="9"/>
  <c r="BA323" i="9"/>
  <c r="BL323" i="9"/>
  <c r="BV323" i="9"/>
  <c r="BB323" i="9"/>
  <c r="BM323" i="9"/>
  <c r="BX323" i="9"/>
  <c r="BD323" i="9"/>
  <c r="BN323" i="9"/>
  <c r="BE323" i="9"/>
  <c r="BP323" i="9"/>
  <c r="BF323" i="9"/>
  <c r="BQ323" i="9"/>
  <c r="BH323" i="9"/>
  <c r="BR323" i="9"/>
  <c r="BI323" i="9"/>
  <c r="BT323" i="9"/>
  <c r="BC345" i="9"/>
  <c r="BK345" i="9"/>
  <c r="BS345" i="9"/>
  <c r="AY345" i="9"/>
  <c r="BG345" i="9"/>
  <c r="BO345" i="9"/>
  <c r="BW345" i="9"/>
  <c r="BD345" i="9"/>
  <c r="BN345" i="9"/>
  <c r="BH345" i="9"/>
  <c r="BR345" i="9"/>
  <c r="BI345" i="9"/>
  <c r="BT345" i="9"/>
  <c r="BB345" i="9"/>
  <c r="BM345" i="9"/>
  <c r="BX345" i="9"/>
  <c r="BF345" i="9"/>
  <c r="BJ345" i="9"/>
  <c r="BP345" i="9"/>
  <c r="BQ345" i="9"/>
  <c r="AZ345" i="9"/>
  <c r="BU345" i="9"/>
  <c r="BA345" i="9"/>
  <c r="BV345" i="9"/>
  <c r="BE345" i="9"/>
  <c r="BL345" i="9"/>
  <c r="BC337" i="9"/>
  <c r="BK337" i="9"/>
  <c r="BS337" i="9"/>
  <c r="AY337" i="9"/>
  <c r="BG337" i="9"/>
  <c r="BO337" i="9"/>
  <c r="BW337" i="9"/>
  <c r="BI337" i="9"/>
  <c r="BT337" i="9"/>
  <c r="AZ337" i="9"/>
  <c r="BJ337" i="9"/>
  <c r="BU337" i="9"/>
  <c r="BA337" i="9"/>
  <c r="BL337" i="9"/>
  <c r="BV337" i="9"/>
  <c r="BB337" i="9"/>
  <c r="BM337" i="9"/>
  <c r="BX337" i="9"/>
  <c r="BD337" i="9"/>
  <c r="BN337" i="9"/>
  <c r="BE337" i="9"/>
  <c r="BP337" i="9"/>
  <c r="BF337" i="9"/>
  <c r="BQ337" i="9"/>
  <c r="BH337" i="9"/>
  <c r="BR337" i="9"/>
  <c r="BC357" i="9"/>
  <c r="BK357" i="9"/>
  <c r="BS357" i="9"/>
  <c r="AY357" i="9"/>
  <c r="BG357" i="9"/>
  <c r="BO357" i="9"/>
  <c r="BW357" i="9"/>
  <c r="BA357" i="9"/>
  <c r="BL357" i="9"/>
  <c r="BV357" i="9"/>
  <c r="BE357" i="9"/>
  <c r="BP357" i="9"/>
  <c r="BF357" i="9"/>
  <c r="BQ357" i="9"/>
  <c r="AZ357" i="9"/>
  <c r="BJ357" i="9"/>
  <c r="BU357" i="9"/>
  <c r="BN357" i="9"/>
  <c r="BR357" i="9"/>
  <c r="BB357" i="9"/>
  <c r="BX357" i="9"/>
  <c r="BD357" i="9"/>
  <c r="BH357" i="9"/>
  <c r="BI357" i="9"/>
  <c r="BM357" i="9"/>
  <c r="BT357" i="9"/>
  <c r="AY327" i="9"/>
  <c r="BG327" i="9"/>
  <c r="BO327" i="9"/>
  <c r="BW327" i="9"/>
  <c r="BC327" i="9"/>
  <c r="BK327" i="9"/>
  <c r="BS327" i="9"/>
  <c r="BB327" i="9"/>
  <c r="BM327" i="9"/>
  <c r="BX327" i="9"/>
  <c r="BD327" i="9"/>
  <c r="BN327" i="9"/>
  <c r="BE327" i="9"/>
  <c r="BP327" i="9"/>
  <c r="BF327" i="9"/>
  <c r="BQ327" i="9"/>
  <c r="BH327" i="9"/>
  <c r="BR327" i="9"/>
  <c r="BI327" i="9"/>
  <c r="BT327" i="9"/>
  <c r="AZ327" i="9"/>
  <c r="BJ327" i="9"/>
  <c r="BU327" i="9"/>
  <c r="BA327" i="9"/>
  <c r="BL327" i="9"/>
  <c r="BV327" i="9"/>
  <c r="BE316" i="9"/>
  <c r="BM316" i="9"/>
  <c r="BU316" i="9"/>
  <c r="BA316" i="9"/>
  <c r="BI316" i="9"/>
  <c r="BQ316" i="9"/>
  <c r="AZ316" i="9"/>
  <c r="BK316" i="9"/>
  <c r="BV316" i="9"/>
  <c r="BB316" i="9"/>
  <c r="BL316" i="9"/>
  <c r="BW316" i="9"/>
  <c r="BC316" i="9"/>
  <c r="BN316" i="9"/>
  <c r="BX316" i="9"/>
  <c r="BD316" i="9"/>
  <c r="BO316" i="9"/>
  <c r="BF316" i="9"/>
  <c r="BP316" i="9"/>
  <c r="BG316" i="9"/>
  <c r="BR316" i="9"/>
  <c r="BH316" i="9"/>
  <c r="BS316" i="9"/>
  <c r="AY316" i="9"/>
  <c r="BJ316" i="9"/>
  <c r="BT316" i="9"/>
  <c r="BC329" i="9"/>
  <c r="BK329" i="9"/>
  <c r="BS329" i="9"/>
  <c r="AY329" i="9"/>
  <c r="BG329" i="9"/>
  <c r="BO329" i="9"/>
  <c r="BW329" i="9"/>
  <c r="BD329" i="9"/>
  <c r="BN329" i="9"/>
  <c r="BE329" i="9"/>
  <c r="BP329" i="9"/>
  <c r="BF329" i="9"/>
  <c r="BQ329" i="9"/>
  <c r="BH329" i="9"/>
  <c r="BR329" i="9"/>
  <c r="BI329" i="9"/>
  <c r="BT329" i="9"/>
  <c r="AZ329" i="9"/>
  <c r="BJ329" i="9"/>
  <c r="BU329" i="9"/>
  <c r="BA329" i="9"/>
  <c r="BL329" i="9"/>
  <c r="BV329" i="9"/>
  <c r="BB329" i="9"/>
  <c r="BM329" i="9"/>
  <c r="BX329" i="9"/>
  <c r="AY315" i="9"/>
  <c r="BG315" i="9"/>
  <c r="BO315" i="9"/>
  <c r="BW315" i="9"/>
  <c r="BC315" i="9"/>
  <c r="BK315" i="9"/>
  <c r="BS315" i="9"/>
  <c r="BE315" i="9"/>
  <c r="BP315" i="9"/>
  <c r="BF315" i="9"/>
  <c r="BQ315" i="9"/>
  <c r="BH315" i="9"/>
  <c r="BR315" i="9"/>
  <c r="BI315" i="9"/>
  <c r="BT315" i="9"/>
  <c r="AZ315" i="9"/>
  <c r="BJ315" i="9"/>
  <c r="BU315" i="9"/>
  <c r="BA315" i="9"/>
  <c r="BL315" i="9"/>
  <c r="BV315" i="9"/>
  <c r="BB315" i="9"/>
  <c r="BM315" i="9"/>
  <c r="BX315" i="9"/>
  <c r="BD315" i="9"/>
  <c r="BN315" i="9"/>
  <c r="BA354" i="9"/>
  <c r="BI354" i="9"/>
  <c r="BQ354" i="9"/>
  <c r="BE354" i="9"/>
  <c r="BM354" i="9"/>
  <c r="BU354" i="9"/>
  <c r="BD354" i="9"/>
  <c r="BO354" i="9"/>
  <c r="BH354" i="9"/>
  <c r="BS354" i="9"/>
  <c r="AY354" i="9"/>
  <c r="BJ354" i="9"/>
  <c r="BT354" i="9"/>
  <c r="BC354" i="9"/>
  <c r="BN354" i="9"/>
  <c r="BX354" i="9"/>
  <c r="BG354" i="9"/>
  <c r="BK354" i="9"/>
  <c r="BP354" i="9"/>
  <c r="BR354" i="9"/>
  <c r="AZ354" i="9"/>
  <c r="BV354" i="9"/>
  <c r="BB354" i="9"/>
  <c r="BW354" i="9"/>
  <c r="BF354" i="9"/>
  <c r="BL354" i="9"/>
  <c r="BE312" i="9"/>
  <c r="BM312" i="9"/>
  <c r="BU312" i="9"/>
  <c r="BA312" i="9"/>
  <c r="BI312" i="9"/>
  <c r="BQ312" i="9"/>
  <c r="BH312" i="9"/>
  <c r="BS312" i="9"/>
  <c r="AY312" i="9"/>
  <c r="BJ312" i="9"/>
  <c r="BT312" i="9"/>
  <c r="AZ312" i="9"/>
  <c r="BK312" i="9"/>
  <c r="BV312" i="9"/>
  <c r="BB312" i="9"/>
  <c r="BL312" i="9"/>
  <c r="BW312" i="9"/>
  <c r="BC312" i="9"/>
  <c r="BN312" i="9"/>
  <c r="BX312" i="9"/>
  <c r="BD312" i="9"/>
  <c r="BO312" i="9"/>
  <c r="BF312" i="9"/>
  <c r="BP312" i="9"/>
  <c r="BG312" i="9"/>
  <c r="BR312" i="9"/>
  <c r="BE324" i="9"/>
  <c r="BM324" i="9"/>
  <c r="BU324" i="9"/>
  <c r="BA324" i="9"/>
  <c r="BI324" i="9"/>
  <c r="BQ324" i="9"/>
  <c r="BF324" i="9"/>
  <c r="BP324" i="9"/>
  <c r="BG324" i="9"/>
  <c r="BR324" i="9"/>
  <c r="BH324" i="9"/>
  <c r="BS324" i="9"/>
  <c r="AY324" i="9"/>
  <c r="BJ324" i="9"/>
  <c r="BT324" i="9"/>
  <c r="AZ324" i="9"/>
  <c r="BK324" i="9"/>
  <c r="BV324" i="9"/>
  <c r="BB324" i="9"/>
  <c r="BL324" i="9"/>
  <c r="BW324" i="9"/>
  <c r="BC324" i="9"/>
  <c r="BN324" i="9"/>
  <c r="BX324" i="9"/>
  <c r="BD324" i="9"/>
  <c r="BO324" i="9"/>
  <c r="AY359" i="9"/>
  <c r="BG359" i="9"/>
  <c r="BO359" i="9"/>
  <c r="BW359" i="9"/>
  <c r="BC359" i="9"/>
  <c r="BK359" i="9"/>
  <c r="BS359" i="9"/>
  <c r="BB359" i="9"/>
  <c r="BM359" i="9"/>
  <c r="BX359" i="9"/>
  <c r="BF359" i="9"/>
  <c r="BQ359" i="9"/>
  <c r="BH359" i="9"/>
  <c r="BR359" i="9"/>
  <c r="BA359" i="9"/>
  <c r="BL359" i="9"/>
  <c r="BV359" i="9"/>
  <c r="BE359" i="9"/>
  <c r="BI359" i="9"/>
  <c r="BN359" i="9"/>
  <c r="BP359" i="9"/>
  <c r="BT359" i="9"/>
  <c r="AZ359" i="9"/>
  <c r="BU359" i="9"/>
  <c r="BD359" i="9"/>
  <c r="BJ359" i="9"/>
  <c r="BE348" i="9"/>
  <c r="BM348" i="9"/>
  <c r="BU348" i="9"/>
  <c r="BA348" i="9"/>
  <c r="BI348" i="9"/>
  <c r="BQ348" i="9"/>
  <c r="AZ348" i="9"/>
  <c r="BK348" i="9"/>
  <c r="BV348" i="9"/>
  <c r="BD348" i="9"/>
  <c r="BO348" i="9"/>
  <c r="BF348" i="9"/>
  <c r="BP348" i="9"/>
  <c r="AY348" i="9"/>
  <c r="BJ348" i="9"/>
  <c r="BT348" i="9"/>
  <c r="BN348" i="9"/>
  <c r="BR348" i="9"/>
  <c r="BB348" i="9"/>
  <c r="BW348" i="9"/>
  <c r="BC348" i="9"/>
  <c r="BX348" i="9"/>
  <c r="BG348" i="9"/>
  <c r="BH348" i="9"/>
  <c r="BL348" i="9"/>
  <c r="BS348" i="9"/>
  <c r="BC313" i="9"/>
  <c r="BK313" i="9"/>
  <c r="BS313" i="9"/>
  <c r="AY313" i="9"/>
  <c r="BG313" i="9"/>
  <c r="BO313" i="9"/>
  <c r="BW313" i="9"/>
  <c r="BD313" i="9"/>
  <c r="BN313" i="9"/>
  <c r="BE313" i="9"/>
  <c r="BP313" i="9"/>
  <c r="BF313" i="9"/>
  <c r="BQ313" i="9"/>
  <c r="BH313" i="9"/>
  <c r="BR313" i="9"/>
  <c r="BI313" i="9"/>
  <c r="BT313" i="9"/>
  <c r="AZ313" i="9"/>
  <c r="BJ313" i="9"/>
  <c r="BU313" i="9"/>
  <c r="BA313" i="9"/>
  <c r="BL313" i="9"/>
  <c r="BV313" i="9"/>
  <c r="BB313" i="9"/>
  <c r="BM313" i="9"/>
  <c r="BX313" i="9"/>
  <c r="AY351" i="9"/>
  <c r="BG351" i="9"/>
  <c r="BO351" i="9"/>
  <c r="BW351" i="9"/>
  <c r="BC351" i="9"/>
  <c r="BK351" i="9"/>
  <c r="BS351" i="9"/>
  <c r="BH351" i="9"/>
  <c r="BR351" i="9"/>
  <c r="BA351" i="9"/>
  <c r="BL351" i="9"/>
  <c r="BV351" i="9"/>
  <c r="BB351" i="9"/>
  <c r="BM351" i="9"/>
  <c r="BX351" i="9"/>
  <c r="BF351" i="9"/>
  <c r="BQ351" i="9"/>
  <c r="AZ351" i="9"/>
  <c r="BU351" i="9"/>
  <c r="BD351" i="9"/>
  <c r="BI351" i="9"/>
  <c r="BJ351" i="9"/>
  <c r="BN351" i="9"/>
  <c r="BP351" i="9"/>
  <c r="BT351" i="9"/>
  <c r="BE351" i="9"/>
  <c r="BA310" i="9"/>
  <c r="BI310" i="9"/>
  <c r="BQ310" i="9"/>
  <c r="BE310" i="9"/>
  <c r="BM310" i="9"/>
  <c r="BU310" i="9"/>
  <c r="BG310" i="9"/>
  <c r="BR310" i="9"/>
  <c r="BH310" i="9"/>
  <c r="BS310" i="9"/>
  <c r="AY310" i="9"/>
  <c r="BJ310" i="9"/>
  <c r="BT310" i="9"/>
  <c r="AZ310" i="9"/>
  <c r="BK310" i="9"/>
  <c r="BV310" i="9"/>
  <c r="BB310" i="9"/>
  <c r="BL310" i="9"/>
  <c r="BW310" i="9"/>
  <c r="BC310" i="9"/>
  <c r="BN310" i="9"/>
  <c r="BX310" i="9"/>
  <c r="BD310" i="9"/>
  <c r="BO310" i="9"/>
  <c r="BF310" i="9"/>
  <c r="BP310" i="9"/>
  <c r="BA338" i="9"/>
  <c r="BI338" i="9"/>
  <c r="BQ338" i="9"/>
  <c r="BE338" i="9"/>
  <c r="BM338" i="9"/>
  <c r="BU338" i="9"/>
  <c r="BD338" i="9"/>
  <c r="BO338" i="9"/>
  <c r="BF338" i="9"/>
  <c r="BP338" i="9"/>
  <c r="BG338" i="9"/>
  <c r="BR338" i="9"/>
  <c r="BH338" i="9"/>
  <c r="BS338" i="9"/>
  <c r="AY338" i="9"/>
  <c r="BJ338" i="9"/>
  <c r="BT338" i="9"/>
  <c r="BB338" i="9"/>
  <c r="BC338" i="9"/>
  <c r="BN338" i="9"/>
  <c r="BX338" i="9"/>
  <c r="AZ338" i="9"/>
  <c r="BK338" i="9"/>
  <c r="BL338" i="9"/>
  <c r="BV338" i="9"/>
  <c r="BW338" i="9"/>
  <c r="BE356" i="9"/>
  <c r="BM356" i="9"/>
  <c r="BU356" i="9"/>
  <c r="BA356" i="9"/>
  <c r="BI356" i="9"/>
  <c r="BQ356" i="9"/>
  <c r="BF356" i="9"/>
  <c r="BP356" i="9"/>
  <c r="AY356" i="9"/>
  <c r="BJ356" i="9"/>
  <c r="BT356" i="9"/>
  <c r="AZ356" i="9"/>
  <c r="BK356" i="9"/>
  <c r="BV356" i="9"/>
  <c r="BD356" i="9"/>
  <c r="BO356" i="9"/>
  <c r="BS356" i="9"/>
  <c r="BB356" i="9"/>
  <c r="BW356" i="9"/>
  <c r="BG356" i="9"/>
  <c r="BH356" i="9"/>
  <c r="BL356" i="9"/>
  <c r="BN356" i="9"/>
  <c r="BR356" i="9"/>
  <c r="BC356" i="9"/>
  <c r="BX356" i="9"/>
  <c r="AY311" i="9"/>
  <c r="BG311" i="9"/>
  <c r="BO311" i="9"/>
  <c r="BW311" i="9"/>
  <c r="BC311" i="9"/>
  <c r="BK311" i="9"/>
  <c r="BS311" i="9"/>
  <c r="BB311" i="9"/>
  <c r="BM311" i="9"/>
  <c r="BX311" i="9"/>
  <c r="BD311" i="9"/>
  <c r="BN311" i="9"/>
  <c r="BE311" i="9"/>
  <c r="BP311" i="9"/>
  <c r="BF311" i="9"/>
  <c r="BQ311" i="9"/>
  <c r="BH311" i="9"/>
  <c r="BR311" i="9"/>
  <c r="BI311" i="9"/>
  <c r="BT311" i="9"/>
  <c r="AZ311" i="9"/>
  <c r="BJ311" i="9"/>
  <c r="BU311" i="9"/>
  <c r="BA311" i="9"/>
  <c r="BL311" i="9"/>
  <c r="BV311" i="9"/>
  <c r="BA346" i="9"/>
  <c r="BI346" i="9"/>
  <c r="BQ346" i="9"/>
  <c r="BE346" i="9"/>
  <c r="BM346" i="9"/>
  <c r="BU346" i="9"/>
  <c r="AY346" i="9"/>
  <c r="BJ346" i="9"/>
  <c r="BT346" i="9"/>
  <c r="BC346" i="9"/>
  <c r="BN346" i="9"/>
  <c r="BX346" i="9"/>
  <c r="BD346" i="9"/>
  <c r="BO346" i="9"/>
  <c r="BH346" i="9"/>
  <c r="BS346" i="9"/>
  <c r="BB346" i="9"/>
  <c r="BW346" i="9"/>
  <c r="BF346" i="9"/>
  <c r="BK346" i="9"/>
  <c r="BL346" i="9"/>
  <c r="BP346" i="9"/>
  <c r="BR346" i="9"/>
  <c r="AZ346" i="9"/>
  <c r="BV346" i="9"/>
  <c r="BG346" i="9"/>
  <c r="BE320" i="9"/>
  <c r="BM320" i="9"/>
  <c r="BU320" i="9"/>
  <c r="BA320" i="9"/>
  <c r="BI320" i="9"/>
  <c r="BQ320" i="9"/>
  <c r="BC320" i="9"/>
  <c r="BN320" i="9"/>
  <c r="BX320" i="9"/>
  <c r="BD320" i="9"/>
  <c r="BO320" i="9"/>
  <c r="BF320" i="9"/>
  <c r="BP320" i="9"/>
  <c r="BG320" i="9"/>
  <c r="BR320" i="9"/>
  <c r="BH320" i="9"/>
  <c r="BS320" i="9"/>
  <c r="AY320" i="9"/>
  <c r="BJ320" i="9"/>
  <c r="BT320" i="9"/>
  <c r="AZ320" i="9"/>
  <c r="BK320" i="9"/>
  <c r="BV320" i="9"/>
  <c r="BB320" i="9"/>
  <c r="BL320" i="9"/>
  <c r="BW320" i="9"/>
  <c r="BC349" i="9"/>
  <c r="BK349" i="9"/>
  <c r="BS349" i="9"/>
  <c r="AY349" i="9"/>
  <c r="BG349" i="9"/>
  <c r="BO349" i="9"/>
  <c r="BW349" i="9"/>
  <c r="BF349" i="9"/>
  <c r="BQ349" i="9"/>
  <c r="AZ349" i="9"/>
  <c r="BJ349" i="9"/>
  <c r="BU349" i="9"/>
  <c r="BA349" i="9"/>
  <c r="BL349" i="9"/>
  <c r="BV349" i="9"/>
  <c r="BE349" i="9"/>
  <c r="BP349" i="9"/>
  <c r="BI349" i="9"/>
  <c r="BM349" i="9"/>
  <c r="BR349" i="9"/>
  <c r="BT349" i="9"/>
  <c r="BB349" i="9"/>
  <c r="BX349" i="9"/>
  <c r="BD349" i="9"/>
  <c r="BH349" i="9"/>
  <c r="BN349" i="9"/>
  <c r="AY355" i="9"/>
  <c r="BG355" i="9"/>
  <c r="BO355" i="9"/>
  <c r="BW355" i="9"/>
  <c r="BC355" i="9"/>
  <c r="BK355" i="9"/>
  <c r="BS355" i="9"/>
  <c r="AZ355" i="9"/>
  <c r="BJ355" i="9"/>
  <c r="BU355" i="9"/>
  <c r="BD355" i="9"/>
  <c r="BN355" i="9"/>
  <c r="BE355" i="9"/>
  <c r="BP355" i="9"/>
  <c r="BI355" i="9"/>
  <c r="BT355" i="9"/>
  <c r="BB355" i="9"/>
  <c r="BX355" i="9"/>
  <c r="BF355" i="9"/>
  <c r="BL355" i="9"/>
  <c r="BM355" i="9"/>
  <c r="BQ355" i="9"/>
  <c r="BR355" i="9"/>
  <c r="BA355" i="9"/>
  <c r="BV355" i="9"/>
  <c r="BH355" i="9"/>
  <c r="BC333" i="9"/>
  <c r="BK333" i="9"/>
  <c r="BS333" i="9"/>
  <c r="AY333" i="9"/>
  <c r="BG333" i="9"/>
  <c r="BO333" i="9"/>
  <c r="BW333" i="9"/>
  <c r="BF333" i="9"/>
  <c r="BQ333" i="9"/>
  <c r="BH333" i="9"/>
  <c r="BR333" i="9"/>
  <c r="BI333" i="9"/>
  <c r="BT333" i="9"/>
  <c r="AZ333" i="9"/>
  <c r="BJ333" i="9"/>
  <c r="BU333" i="9"/>
  <c r="BA333" i="9"/>
  <c r="BL333" i="9"/>
  <c r="BV333" i="9"/>
  <c r="BB333" i="9"/>
  <c r="BM333" i="9"/>
  <c r="BX333" i="9"/>
  <c r="BD333" i="9"/>
  <c r="BN333" i="9"/>
  <c r="BE333" i="9"/>
  <c r="BP333" i="9"/>
  <c r="AY343" i="9"/>
  <c r="BG343" i="9"/>
  <c r="BO343" i="9"/>
  <c r="BW343" i="9"/>
  <c r="BC343" i="9"/>
  <c r="BK343" i="9"/>
  <c r="BS343" i="9"/>
  <c r="BB343" i="9"/>
  <c r="BM343" i="9"/>
  <c r="BX343" i="9"/>
  <c r="BD343" i="9"/>
  <c r="BN343" i="9"/>
  <c r="BE343" i="9"/>
  <c r="BP343" i="9"/>
  <c r="BF343" i="9"/>
  <c r="BQ343" i="9"/>
  <c r="BH343" i="9"/>
  <c r="BR343" i="9"/>
  <c r="BA343" i="9"/>
  <c r="BL343" i="9"/>
  <c r="BV343" i="9"/>
  <c r="AZ343" i="9"/>
  <c r="BI343" i="9"/>
  <c r="BJ343" i="9"/>
  <c r="BT343" i="9"/>
  <c r="BU343" i="9"/>
  <c r="BA330" i="9"/>
  <c r="BI330" i="9"/>
  <c r="BQ330" i="9"/>
  <c r="BE330" i="9"/>
  <c r="BM330" i="9"/>
  <c r="BU330" i="9"/>
  <c r="AY330" i="9"/>
  <c r="BJ330" i="9"/>
  <c r="BT330" i="9"/>
  <c r="AZ330" i="9"/>
  <c r="BK330" i="9"/>
  <c r="BV330" i="9"/>
  <c r="BB330" i="9"/>
  <c r="BL330" i="9"/>
  <c r="BW330" i="9"/>
  <c r="BC330" i="9"/>
  <c r="BN330" i="9"/>
  <c r="BX330" i="9"/>
  <c r="BD330" i="9"/>
  <c r="BO330" i="9"/>
  <c r="BF330" i="9"/>
  <c r="BP330" i="9"/>
  <c r="BG330" i="9"/>
  <c r="BR330" i="9"/>
  <c r="BH330" i="9"/>
  <c r="BS330" i="9"/>
  <c r="AY331" i="9"/>
  <c r="BG331" i="9"/>
  <c r="BO331" i="9"/>
  <c r="BW331" i="9"/>
  <c r="BC331" i="9"/>
  <c r="BK331" i="9"/>
  <c r="BS331" i="9"/>
  <c r="BE331" i="9"/>
  <c r="BP331" i="9"/>
  <c r="BF331" i="9"/>
  <c r="BQ331" i="9"/>
  <c r="BH331" i="9"/>
  <c r="BR331" i="9"/>
  <c r="BI331" i="9"/>
  <c r="BT331" i="9"/>
  <c r="AZ331" i="9"/>
  <c r="BJ331" i="9"/>
  <c r="BU331" i="9"/>
  <c r="BA331" i="9"/>
  <c r="BL331" i="9"/>
  <c r="BV331" i="9"/>
  <c r="BB331" i="9"/>
  <c r="BM331" i="9"/>
  <c r="BX331" i="9"/>
  <c r="BD331" i="9"/>
  <c r="BN331" i="9"/>
  <c r="BL57" i="11"/>
  <c r="BA358" i="9"/>
  <c r="BI358" i="9"/>
  <c r="BQ358" i="9"/>
  <c r="BE358" i="9"/>
  <c r="BM358" i="9"/>
  <c r="BU358" i="9"/>
  <c r="BG358" i="9"/>
  <c r="BR358" i="9"/>
  <c r="AZ358" i="9"/>
  <c r="BK358" i="9"/>
  <c r="BV358" i="9"/>
  <c r="BB358" i="9"/>
  <c r="BL358" i="9"/>
  <c r="BW358" i="9"/>
  <c r="BF358" i="9"/>
  <c r="BP358" i="9"/>
  <c r="BJ358" i="9"/>
  <c r="BN358" i="9"/>
  <c r="BS358" i="9"/>
  <c r="AY358" i="9"/>
  <c r="BT358" i="9"/>
  <c r="BC358" i="9"/>
  <c r="BX358" i="9"/>
  <c r="BD358" i="9"/>
  <c r="BH358" i="9"/>
  <c r="BO358" i="9"/>
  <c r="BC341" i="9"/>
  <c r="BK341" i="9"/>
  <c r="BS341" i="9"/>
  <c r="AY341" i="9"/>
  <c r="BG341" i="9"/>
  <c r="BO341" i="9"/>
  <c r="BW341" i="9"/>
  <c r="BA341" i="9"/>
  <c r="BL341" i="9"/>
  <c r="BV341" i="9"/>
  <c r="BB341" i="9"/>
  <c r="BM341" i="9"/>
  <c r="BX341" i="9"/>
  <c r="BD341" i="9"/>
  <c r="BN341" i="9"/>
  <c r="BE341" i="9"/>
  <c r="BP341" i="9"/>
  <c r="BF341" i="9"/>
  <c r="BQ341" i="9"/>
  <c r="AZ341" i="9"/>
  <c r="BJ341" i="9"/>
  <c r="BU341" i="9"/>
  <c r="BI341" i="9"/>
  <c r="BR341" i="9"/>
  <c r="BT341" i="9"/>
  <c r="BH341" i="9"/>
  <c r="BA342" i="9"/>
  <c r="BI342" i="9"/>
  <c r="BQ342" i="9"/>
  <c r="BE342" i="9"/>
  <c r="BM342" i="9"/>
  <c r="BU342" i="9"/>
  <c r="BG342" i="9"/>
  <c r="BR342" i="9"/>
  <c r="BH342" i="9"/>
  <c r="BS342" i="9"/>
  <c r="AY342" i="9"/>
  <c r="BJ342" i="9"/>
  <c r="BT342" i="9"/>
  <c r="AZ342" i="9"/>
  <c r="BK342" i="9"/>
  <c r="BV342" i="9"/>
  <c r="BB342" i="9"/>
  <c r="BL342" i="9"/>
  <c r="BW342" i="9"/>
  <c r="BF342" i="9"/>
  <c r="BP342" i="9"/>
  <c r="BN342" i="9"/>
  <c r="BO342" i="9"/>
  <c r="BC342" i="9"/>
  <c r="BD342" i="9"/>
  <c r="BX342" i="9"/>
  <c r="BC325" i="9"/>
  <c r="BK325" i="9"/>
  <c r="BS325" i="9"/>
  <c r="AY325" i="9"/>
  <c r="BG325" i="9"/>
  <c r="BO325" i="9"/>
  <c r="BW325" i="9"/>
  <c r="BA325" i="9"/>
  <c r="BL325" i="9"/>
  <c r="BV325" i="9"/>
  <c r="BB325" i="9"/>
  <c r="BM325" i="9"/>
  <c r="BX325" i="9"/>
  <c r="BD325" i="9"/>
  <c r="BN325" i="9"/>
  <c r="BE325" i="9"/>
  <c r="BP325" i="9"/>
  <c r="BF325" i="9"/>
  <c r="BQ325" i="9"/>
  <c r="BH325" i="9"/>
  <c r="BR325" i="9"/>
  <c r="BI325" i="9"/>
  <c r="BT325" i="9"/>
  <c r="AZ325" i="9"/>
  <c r="BJ325" i="9"/>
  <c r="BU325" i="9"/>
  <c r="BF309" i="9"/>
  <c r="BN309" i="9"/>
  <c r="BV309" i="9"/>
  <c r="BB309" i="9"/>
  <c r="BJ309" i="9"/>
  <c r="BR309" i="9"/>
  <c r="BI309" i="9"/>
  <c r="BT309" i="9"/>
  <c r="BC309" i="9"/>
  <c r="BM309" i="9"/>
  <c r="BX309" i="9"/>
  <c r="BD309" i="9"/>
  <c r="BO309" i="9"/>
  <c r="AY309" i="9"/>
  <c r="BH309" i="9"/>
  <c r="BS309" i="9"/>
  <c r="BA309" i="9"/>
  <c r="BW309" i="9"/>
  <c r="BE309" i="9"/>
  <c r="BL309" i="9"/>
  <c r="BP309" i="9"/>
  <c r="BQ309" i="9"/>
  <c r="AZ309" i="9"/>
  <c r="BU309" i="9"/>
  <c r="BG309" i="9"/>
  <c r="BK309" i="9"/>
  <c r="BA322" i="9"/>
  <c r="BI322" i="9"/>
  <c r="BQ322" i="9"/>
  <c r="BE322" i="9"/>
  <c r="BM322" i="9"/>
  <c r="BU322" i="9"/>
  <c r="BD322" i="9"/>
  <c r="BO322" i="9"/>
  <c r="BF322" i="9"/>
  <c r="BP322" i="9"/>
  <c r="BG322" i="9"/>
  <c r="BR322" i="9"/>
  <c r="BH322" i="9"/>
  <c r="BS322" i="9"/>
  <c r="AY322" i="9"/>
  <c r="BJ322" i="9"/>
  <c r="BT322" i="9"/>
  <c r="AZ322" i="9"/>
  <c r="BK322" i="9"/>
  <c r="BV322" i="9"/>
  <c r="BB322" i="9"/>
  <c r="BL322" i="9"/>
  <c r="BW322" i="9"/>
  <c r="BC322" i="9"/>
  <c r="BN322" i="9"/>
  <c r="BX322" i="9"/>
  <c r="BA350" i="9"/>
  <c r="BI350" i="9"/>
  <c r="BQ350" i="9"/>
  <c r="BE350" i="9"/>
  <c r="BM350" i="9"/>
  <c r="BU350" i="9"/>
  <c r="BB350" i="9"/>
  <c r="BL350" i="9"/>
  <c r="BW350" i="9"/>
  <c r="BF350" i="9"/>
  <c r="BP350" i="9"/>
  <c r="BG350" i="9"/>
  <c r="BR350" i="9"/>
  <c r="AZ350" i="9"/>
  <c r="BK350" i="9"/>
  <c r="BV350" i="9"/>
  <c r="BD350" i="9"/>
  <c r="BH350" i="9"/>
  <c r="BN350" i="9"/>
  <c r="BO350" i="9"/>
  <c r="BS350" i="9"/>
  <c r="AY350" i="9"/>
  <c r="BT350" i="9"/>
  <c r="BC350" i="9"/>
  <c r="BX350" i="9"/>
  <c r="BJ350" i="9"/>
  <c r="BE352" i="9"/>
  <c r="BM352" i="9"/>
  <c r="BU352" i="9"/>
  <c r="BA352" i="9"/>
  <c r="BI352" i="9"/>
  <c r="BQ352" i="9"/>
  <c r="BC352" i="9"/>
  <c r="BN352" i="9"/>
  <c r="BX352" i="9"/>
  <c r="BG352" i="9"/>
  <c r="BR352" i="9"/>
  <c r="BH352" i="9"/>
  <c r="BS352" i="9"/>
  <c r="BB352" i="9"/>
  <c r="BL352" i="9"/>
  <c r="BW352" i="9"/>
  <c r="BP352" i="9"/>
  <c r="AY352" i="9"/>
  <c r="BT352" i="9"/>
  <c r="BD352" i="9"/>
  <c r="BF352" i="9"/>
  <c r="BJ352" i="9"/>
  <c r="BK352" i="9"/>
  <c r="BO352" i="9"/>
  <c r="BV352" i="9"/>
  <c r="AZ352" i="9"/>
  <c r="BA334" i="9"/>
  <c r="BI334" i="9"/>
  <c r="BQ334" i="9"/>
  <c r="BE334" i="9"/>
  <c r="BM334" i="9"/>
  <c r="BU334" i="9"/>
  <c r="BB334" i="9"/>
  <c r="BL334" i="9"/>
  <c r="BW334" i="9"/>
  <c r="BC334" i="9"/>
  <c r="BN334" i="9"/>
  <c r="BX334" i="9"/>
  <c r="BD334" i="9"/>
  <c r="BO334" i="9"/>
  <c r="BF334" i="9"/>
  <c r="BP334" i="9"/>
  <c r="BG334" i="9"/>
  <c r="BR334" i="9"/>
  <c r="BH334" i="9"/>
  <c r="BS334" i="9"/>
  <c r="AY334" i="9"/>
  <c r="BJ334" i="9"/>
  <c r="BT334" i="9"/>
  <c r="AZ334" i="9"/>
  <c r="BK334" i="9"/>
  <c r="BV334" i="9"/>
  <c r="BC317" i="9"/>
  <c r="BK317" i="9"/>
  <c r="BS317" i="9"/>
  <c r="AY317" i="9"/>
  <c r="BG317" i="9"/>
  <c r="BO317" i="9"/>
  <c r="BW317" i="9"/>
  <c r="BF317" i="9"/>
  <c r="BQ317" i="9"/>
  <c r="BH317" i="9"/>
  <c r="BR317" i="9"/>
  <c r="BI317" i="9"/>
  <c r="BT317" i="9"/>
  <c r="AZ317" i="9"/>
  <c r="BJ317" i="9"/>
  <c r="BU317" i="9"/>
  <c r="BA317" i="9"/>
  <c r="BL317" i="9"/>
  <c r="BV317" i="9"/>
  <c r="BB317" i="9"/>
  <c r="BM317" i="9"/>
  <c r="BX317" i="9"/>
  <c r="BD317" i="9"/>
  <c r="BN317" i="9"/>
  <c r="BE317" i="9"/>
  <c r="BP317" i="9"/>
  <c r="AY347" i="9"/>
  <c r="BG347" i="9"/>
  <c r="BO347" i="9"/>
  <c r="BW347" i="9"/>
  <c r="BC347" i="9"/>
  <c r="BK347" i="9"/>
  <c r="BS347" i="9"/>
  <c r="BE347" i="9"/>
  <c r="BP347" i="9"/>
  <c r="BI347" i="9"/>
  <c r="BT347" i="9"/>
  <c r="AZ347" i="9"/>
  <c r="BJ347" i="9"/>
  <c r="BU347" i="9"/>
  <c r="BD347" i="9"/>
  <c r="BN347" i="9"/>
  <c r="BR347" i="9"/>
  <c r="BA347" i="9"/>
  <c r="BV347" i="9"/>
  <c r="BF347" i="9"/>
  <c r="BH347" i="9"/>
  <c r="BL347" i="9"/>
  <c r="BM347" i="9"/>
  <c r="BQ347" i="9"/>
  <c r="BB347" i="9"/>
  <c r="BX347" i="9"/>
  <c r="BE340" i="9"/>
  <c r="BM340" i="9"/>
  <c r="BU340" i="9"/>
  <c r="BA340" i="9"/>
  <c r="BI340" i="9"/>
  <c r="BQ340" i="9"/>
  <c r="BF340" i="9"/>
  <c r="BP340" i="9"/>
  <c r="BG340" i="9"/>
  <c r="BR340" i="9"/>
  <c r="BH340" i="9"/>
  <c r="BS340" i="9"/>
  <c r="AY340" i="9"/>
  <c r="BJ340" i="9"/>
  <c r="BT340" i="9"/>
  <c r="AZ340" i="9"/>
  <c r="BK340" i="9"/>
  <c r="BV340" i="9"/>
  <c r="BD340" i="9"/>
  <c r="BO340" i="9"/>
  <c r="BW340" i="9"/>
  <c r="BX340" i="9"/>
  <c r="BB340" i="9"/>
  <c r="BC340" i="9"/>
  <c r="BL340" i="9"/>
  <c r="BN340" i="9"/>
  <c r="BY351" i="11"/>
  <c r="BY346" i="11"/>
  <c r="BY344" i="11"/>
  <c r="BY323" i="11"/>
  <c r="AU54" i="11"/>
  <c r="AU9" i="11"/>
  <c r="AU41" i="11"/>
  <c r="AU25" i="11"/>
  <c r="AU27" i="11"/>
  <c r="AU29" i="11"/>
  <c r="AU53" i="11"/>
  <c r="AU8" i="11"/>
  <c r="AU31" i="11"/>
  <c r="AU23" i="11"/>
  <c r="AU24" i="11"/>
  <c r="AU47" i="11"/>
  <c r="AU17" i="11"/>
  <c r="AU19" i="11"/>
  <c r="AU39" i="11"/>
  <c r="AU32" i="11"/>
  <c r="AU33" i="11"/>
  <c r="AU35" i="11"/>
  <c r="AU55" i="11"/>
  <c r="AU49" i="11"/>
  <c r="AU51" i="11"/>
  <c r="AU5" i="11"/>
  <c r="AU48" i="11"/>
  <c r="AU21" i="11"/>
  <c r="AU45" i="11"/>
  <c r="AU7" i="11"/>
  <c r="AU40" i="11"/>
  <c r="AU11" i="11"/>
  <c r="AU43" i="11"/>
  <c r="AU18" i="11"/>
  <c r="AU37" i="11"/>
  <c r="AU26" i="11"/>
  <c r="AU13" i="11"/>
  <c r="AU15" i="11"/>
  <c r="AU16" i="11"/>
  <c r="AU34" i="11"/>
  <c r="AU12" i="11"/>
  <c r="AU42" i="11"/>
  <c r="AU56" i="11"/>
  <c r="BN56" i="11" s="1"/>
  <c r="AU44" i="11"/>
  <c r="AU50" i="11"/>
  <c r="AU20" i="11"/>
  <c r="AU22" i="11"/>
  <c r="AU38" i="11"/>
  <c r="AU46" i="11"/>
  <c r="AU28" i="11"/>
  <c r="AU36" i="11"/>
  <c r="AU52" i="11"/>
  <c r="AU6" i="11"/>
  <c r="AU14" i="11"/>
  <c r="AU10" i="11"/>
  <c r="AU30" i="11"/>
  <c r="BY359" i="11"/>
  <c r="BE380" i="11"/>
  <c r="BM380" i="11"/>
  <c r="BA380" i="11"/>
  <c r="BU380" i="11"/>
  <c r="BO380" i="11"/>
  <c r="BQ380" i="11"/>
  <c r="BF380" i="11"/>
  <c r="BX380" i="11"/>
  <c r="BP380" i="11"/>
  <c r="BB380" i="11"/>
  <c r="BV380" i="11"/>
  <c r="BC380" i="11"/>
  <c r="BN380" i="11"/>
  <c r="BR380" i="11"/>
  <c r="BG380" i="11"/>
  <c r="BS380" i="11"/>
  <c r="AZ380" i="11"/>
  <c r="BT380" i="11"/>
  <c r="BJ380" i="11"/>
  <c r="BI380" i="11"/>
  <c r="AY380" i="11"/>
  <c r="BH380" i="11"/>
  <c r="BD380" i="11"/>
  <c r="BW380" i="11"/>
  <c r="BK380" i="11"/>
  <c r="BL380" i="11"/>
  <c r="BD365" i="11"/>
  <c r="BT365" i="11"/>
  <c r="BM365" i="11"/>
  <c r="BF365" i="11"/>
  <c r="BV365" i="11"/>
  <c r="BU365" i="11"/>
  <c r="BE365" i="11"/>
  <c r="BN365" i="11"/>
  <c r="AZ365" i="11"/>
  <c r="BP365" i="11"/>
  <c r="BL365" i="11"/>
  <c r="BH365" i="11"/>
  <c r="BX365" i="11"/>
  <c r="BO365" i="11"/>
  <c r="AY365" i="11"/>
  <c r="BG365" i="11"/>
  <c r="BA365" i="11"/>
  <c r="BQ365" i="11"/>
  <c r="BW365" i="11"/>
  <c r="BI365" i="11"/>
  <c r="BK365" i="11"/>
  <c r="BR365" i="11"/>
  <c r="BB365" i="11"/>
  <c r="BJ365" i="11"/>
  <c r="BC365" i="11"/>
  <c r="BS365" i="11"/>
  <c r="BY320" i="11"/>
  <c r="BY336" i="11"/>
  <c r="BY309" i="11"/>
  <c r="J103" i="11"/>
  <c r="BM19" i="11"/>
  <c r="J94" i="11"/>
  <c r="BM10" i="11"/>
  <c r="BM32" i="11"/>
  <c r="J116" i="11"/>
  <c r="J90" i="11"/>
  <c r="BM6" i="11"/>
  <c r="J91" i="11"/>
  <c r="BM7" i="11"/>
  <c r="BM12" i="11"/>
  <c r="J96" i="11"/>
  <c r="BX414" i="11"/>
  <c r="BH414" i="11"/>
  <c r="AZ414" i="11"/>
  <c r="BI414" i="11"/>
  <c r="BP414" i="11"/>
  <c r="AY414" i="11"/>
  <c r="BO414" i="11"/>
  <c r="BJ414" i="11"/>
  <c r="BG414" i="11"/>
  <c r="BA414" i="11"/>
  <c r="BB414" i="11"/>
  <c r="BR414" i="11"/>
  <c r="BW414" i="11"/>
  <c r="BQ414" i="11"/>
  <c r="BD414" i="11"/>
  <c r="BT414" i="11"/>
  <c r="BM414" i="11"/>
  <c r="BK414" i="11"/>
  <c r="BL414" i="11"/>
  <c r="BE414" i="11"/>
  <c r="BU414" i="11"/>
  <c r="BC414" i="11"/>
  <c r="BF414" i="11"/>
  <c r="BV414" i="11"/>
  <c r="BS414" i="11"/>
  <c r="BN414" i="11"/>
  <c r="BN413" i="11"/>
  <c r="BF413" i="11"/>
  <c r="BE413" i="11"/>
  <c r="BV413" i="11"/>
  <c r="BG413" i="11"/>
  <c r="BW413" i="11"/>
  <c r="BM413" i="11"/>
  <c r="AY413" i="11"/>
  <c r="BH413" i="11"/>
  <c r="BX413" i="11"/>
  <c r="BO413" i="11"/>
  <c r="AZ413" i="11"/>
  <c r="BP413" i="11"/>
  <c r="BQ413" i="11"/>
  <c r="BS413" i="11"/>
  <c r="BI413" i="11"/>
  <c r="BB413" i="11"/>
  <c r="BU413" i="11"/>
  <c r="BR413" i="11"/>
  <c r="BA413" i="11"/>
  <c r="BJ413" i="11"/>
  <c r="BD413" i="11"/>
  <c r="BK413" i="11"/>
  <c r="BL413" i="11"/>
  <c r="BC413" i="11"/>
  <c r="BT413" i="11"/>
  <c r="J133" i="11"/>
  <c r="BM49" i="11"/>
  <c r="J107" i="11"/>
  <c r="BM23" i="11"/>
  <c r="BM25" i="11"/>
  <c r="J109" i="11"/>
  <c r="J128" i="11"/>
  <c r="BM44" i="11"/>
  <c r="J139" i="11"/>
  <c r="BM55" i="11"/>
  <c r="BM54" i="11"/>
  <c r="J138" i="11"/>
  <c r="BR395" i="11"/>
  <c r="BQ395" i="11"/>
  <c r="BU395" i="11"/>
  <c r="BI395" i="11"/>
  <c r="BK395" i="11"/>
  <c r="BF395" i="11"/>
  <c r="BJ395" i="11"/>
  <c r="BC395" i="11"/>
  <c r="AY395" i="11"/>
  <c r="BP395" i="11"/>
  <c r="BT395" i="11"/>
  <c r="BO395" i="11"/>
  <c r="BH395" i="11"/>
  <c r="BA395" i="11"/>
  <c r="BN395" i="11"/>
  <c r="BD395" i="11"/>
  <c r="AZ395" i="11"/>
  <c r="BS395" i="11"/>
  <c r="BE395" i="11"/>
  <c r="BV395" i="11"/>
  <c r="BX395" i="11"/>
  <c r="BB395" i="11"/>
  <c r="BL395" i="11"/>
  <c r="BM395" i="11"/>
  <c r="BW395" i="11"/>
  <c r="BG395" i="11"/>
  <c r="BY340" i="11"/>
  <c r="BY341" i="11"/>
  <c r="BY349" i="11"/>
  <c r="BK372" i="11"/>
  <c r="BW372" i="11"/>
  <c r="BU372" i="11"/>
  <c r="BO372" i="11"/>
  <c r="BL372" i="11"/>
  <c r="BG372" i="11"/>
  <c r="AZ372" i="11"/>
  <c r="BR372" i="11"/>
  <c r="BE372" i="11"/>
  <c r="BJ372" i="11"/>
  <c r="BC372" i="11"/>
  <c r="BA372" i="11"/>
  <c r="BM372" i="11"/>
  <c r="BS372" i="11"/>
  <c r="BQ372" i="11"/>
  <c r="BD372" i="11"/>
  <c r="BX372" i="11"/>
  <c r="BP372" i="11"/>
  <c r="BI372" i="11"/>
  <c r="AY372" i="11"/>
  <c r="BN372" i="11"/>
  <c r="BB372" i="11"/>
  <c r="BH372" i="11"/>
  <c r="BV372" i="11"/>
  <c r="BT372" i="11"/>
  <c r="BF372" i="11"/>
  <c r="BT389" i="11"/>
  <c r="BD389" i="11"/>
  <c r="BL389" i="11"/>
  <c r="BM389" i="11"/>
  <c r="BF389" i="11"/>
  <c r="BN389" i="11"/>
  <c r="BU389" i="11"/>
  <c r="BV389" i="11"/>
  <c r="BE389" i="11"/>
  <c r="AY389" i="11"/>
  <c r="AZ389" i="11"/>
  <c r="BQ389" i="11"/>
  <c r="BH389" i="11"/>
  <c r="BG389" i="11"/>
  <c r="BO389" i="11"/>
  <c r="BW389" i="11"/>
  <c r="BI389" i="11"/>
  <c r="BP389" i="11"/>
  <c r="BX389" i="11"/>
  <c r="BA389" i="11"/>
  <c r="BJ389" i="11"/>
  <c r="BC389" i="11"/>
  <c r="BB389" i="11"/>
  <c r="BR389" i="11"/>
  <c r="BK389" i="11"/>
  <c r="BS389" i="11"/>
  <c r="BC392" i="11"/>
  <c r="BS392" i="11"/>
  <c r="BL392" i="11"/>
  <c r="BK392" i="11"/>
  <c r="BD392" i="11"/>
  <c r="BT392" i="11"/>
  <c r="BB392" i="11"/>
  <c r="BE392" i="11"/>
  <c r="BM392" i="11"/>
  <c r="BU392" i="11"/>
  <c r="BG392" i="11"/>
  <c r="BW392" i="11"/>
  <c r="BF392" i="11"/>
  <c r="BV392" i="11"/>
  <c r="BJ392" i="11"/>
  <c r="BR392" i="11"/>
  <c r="AY392" i="11"/>
  <c r="BO392" i="11"/>
  <c r="BN392" i="11"/>
  <c r="BH392" i="11"/>
  <c r="BI392" i="11"/>
  <c r="BX392" i="11"/>
  <c r="BA392" i="11"/>
  <c r="AZ392" i="11"/>
  <c r="BP392" i="11"/>
  <c r="BQ392" i="11"/>
  <c r="BF390" i="11"/>
  <c r="BG390" i="11"/>
  <c r="BX390" i="11"/>
  <c r="AY390" i="11"/>
  <c r="BH390" i="11"/>
  <c r="BP390" i="11"/>
  <c r="BN390" i="11"/>
  <c r="BQ390" i="11"/>
  <c r="BO390" i="11"/>
  <c r="BV390" i="11"/>
  <c r="AZ390" i="11"/>
  <c r="BA390" i="11"/>
  <c r="BR390" i="11"/>
  <c r="BW390" i="11"/>
  <c r="BI390" i="11"/>
  <c r="BB390" i="11"/>
  <c r="BC390" i="11"/>
  <c r="BK390" i="11"/>
  <c r="BS390" i="11"/>
  <c r="BM390" i="11"/>
  <c r="BJ390" i="11"/>
  <c r="BL390" i="11"/>
  <c r="BT390" i="11"/>
  <c r="BU390" i="11"/>
  <c r="BD390" i="11"/>
  <c r="BE390" i="11"/>
  <c r="AZ406" i="11"/>
  <c r="BE406" i="11"/>
  <c r="BT406" i="11"/>
  <c r="BJ406" i="11"/>
  <c r="BU406" i="11"/>
  <c r="BH406" i="11"/>
  <c r="BK406" i="11"/>
  <c r="BN406" i="11"/>
  <c r="BR406" i="11"/>
  <c r="BB406" i="11"/>
  <c r="BX406" i="11"/>
  <c r="BS406" i="11"/>
  <c r="AY406" i="11"/>
  <c r="BC406" i="11"/>
  <c r="BO406" i="11"/>
  <c r="BL406" i="11"/>
  <c r="BD406" i="11"/>
  <c r="BG406" i="11"/>
  <c r="BW406" i="11"/>
  <c r="BM406" i="11"/>
  <c r="BI406" i="11"/>
  <c r="BQ406" i="11"/>
  <c r="BA406" i="11"/>
  <c r="BV406" i="11"/>
  <c r="BF406" i="11"/>
  <c r="BP406" i="11"/>
  <c r="BL373" i="11"/>
  <c r="BF373" i="11"/>
  <c r="BE373" i="11"/>
  <c r="BN373" i="11"/>
  <c r="AY373" i="11"/>
  <c r="BV373" i="11"/>
  <c r="BD373" i="11"/>
  <c r="BM373" i="11"/>
  <c r="BO373" i="11"/>
  <c r="BU373" i="11"/>
  <c r="BW373" i="11"/>
  <c r="AZ373" i="11"/>
  <c r="BT373" i="11"/>
  <c r="BH373" i="11"/>
  <c r="BG373" i="11"/>
  <c r="BA373" i="11"/>
  <c r="BP373" i="11"/>
  <c r="BX373" i="11"/>
  <c r="BQ373" i="11"/>
  <c r="BI373" i="11"/>
  <c r="BB373" i="11"/>
  <c r="BJ373" i="11"/>
  <c r="BC373" i="11"/>
  <c r="BR373" i="11"/>
  <c r="BS373" i="11"/>
  <c r="BK373" i="11"/>
  <c r="BU381" i="11"/>
  <c r="BV381" i="11"/>
  <c r="BF381" i="11"/>
  <c r="BD381" i="11"/>
  <c r="BM381" i="11"/>
  <c r="BL381" i="11"/>
  <c r="AY381" i="11"/>
  <c r="BN381" i="11"/>
  <c r="AZ381" i="11"/>
  <c r="BH381" i="11"/>
  <c r="BG381" i="11"/>
  <c r="BT381" i="11"/>
  <c r="BP381" i="11"/>
  <c r="BQ381" i="11"/>
  <c r="BO381" i="11"/>
  <c r="BW381" i="11"/>
  <c r="BX381" i="11"/>
  <c r="BJ381" i="11"/>
  <c r="BI381" i="11"/>
  <c r="BB381" i="11"/>
  <c r="BC381" i="11"/>
  <c r="BS381" i="11"/>
  <c r="BA381" i="11"/>
  <c r="BK381" i="11"/>
  <c r="BR381" i="11"/>
  <c r="BE381" i="11"/>
  <c r="BY321" i="11"/>
  <c r="BM26" i="11"/>
  <c r="J110" i="11"/>
  <c r="BM22" i="11"/>
  <c r="J106" i="11"/>
  <c r="BM53" i="11"/>
  <c r="J137" i="11"/>
  <c r="J132" i="11"/>
  <c r="BM48" i="11"/>
  <c r="J123" i="11"/>
  <c r="BM39" i="11"/>
  <c r="J97" i="11"/>
  <c r="BM13" i="11"/>
  <c r="BL393" i="11"/>
  <c r="BD393" i="11"/>
  <c r="BT393" i="11"/>
  <c r="BF393" i="11"/>
  <c r="BE393" i="11"/>
  <c r="BU393" i="11"/>
  <c r="BN393" i="11"/>
  <c r="BV393" i="11"/>
  <c r="BO393" i="11"/>
  <c r="BW393" i="11"/>
  <c r="AY393" i="11"/>
  <c r="BM393" i="11"/>
  <c r="BG393" i="11"/>
  <c r="BH393" i="11"/>
  <c r="BP393" i="11"/>
  <c r="BQ393" i="11"/>
  <c r="BI393" i="11"/>
  <c r="AZ393" i="11"/>
  <c r="BX393" i="11"/>
  <c r="BB393" i="11"/>
  <c r="BR393" i="11"/>
  <c r="BK393" i="11"/>
  <c r="BC393" i="11"/>
  <c r="BA393" i="11"/>
  <c r="BS393" i="11"/>
  <c r="BJ393" i="11"/>
  <c r="BY322" i="11"/>
  <c r="BR400" i="11"/>
  <c r="BJ400" i="11"/>
  <c r="BL400" i="11"/>
  <c r="BT400" i="11"/>
  <c r="BD400" i="11"/>
  <c r="BB400" i="11"/>
  <c r="BS400" i="11"/>
  <c r="BK400" i="11"/>
  <c r="BC400" i="11"/>
  <c r="BU400" i="11"/>
  <c r="BM400" i="11"/>
  <c r="BV400" i="11"/>
  <c r="BO400" i="11"/>
  <c r="BN400" i="11"/>
  <c r="BF400" i="11"/>
  <c r="AY400" i="11"/>
  <c r="BW400" i="11"/>
  <c r="BE400" i="11"/>
  <c r="BQ400" i="11"/>
  <c r="BA400" i="11"/>
  <c r="AZ400" i="11"/>
  <c r="BP400" i="11"/>
  <c r="BX400" i="11"/>
  <c r="BI400" i="11"/>
  <c r="BH400" i="11"/>
  <c r="BG400" i="11"/>
  <c r="BV401" i="11"/>
  <c r="BF401" i="11"/>
  <c r="BN401" i="11"/>
  <c r="BE401" i="11"/>
  <c r="BO401" i="11"/>
  <c r="AY401" i="11"/>
  <c r="BM401" i="11"/>
  <c r="BG401" i="11"/>
  <c r="BU401" i="11"/>
  <c r="BA401" i="11"/>
  <c r="BW401" i="11"/>
  <c r="BI401" i="11"/>
  <c r="AZ401" i="11"/>
  <c r="BP401" i="11"/>
  <c r="BQ401" i="11"/>
  <c r="BH401" i="11"/>
  <c r="BB401" i="11"/>
  <c r="BX401" i="11"/>
  <c r="BJ401" i="11"/>
  <c r="BR401" i="11"/>
  <c r="BC401" i="11"/>
  <c r="BL401" i="11"/>
  <c r="BK401" i="11"/>
  <c r="BS401" i="11"/>
  <c r="BT401" i="11"/>
  <c r="BD401" i="11"/>
  <c r="BY325" i="11"/>
  <c r="BY319" i="11"/>
  <c r="BD404" i="11"/>
  <c r="BT404" i="11"/>
  <c r="BL404" i="11"/>
  <c r="BS404" i="11"/>
  <c r="BC404" i="11"/>
  <c r="BF404" i="11"/>
  <c r="BV404" i="11"/>
  <c r="BE404" i="11"/>
  <c r="BM404" i="11"/>
  <c r="BN404" i="11"/>
  <c r="AY404" i="11"/>
  <c r="BG404" i="11"/>
  <c r="BK404" i="11"/>
  <c r="BO404" i="11"/>
  <c r="BW404" i="11"/>
  <c r="BU404" i="11"/>
  <c r="BA404" i="11"/>
  <c r="BP404" i="11"/>
  <c r="AZ404" i="11"/>
  <c r="BX404" i="11"/>
  <c r="BQ404" i="11"/>
  <c r="BI404" i="11"/>
  <c r="BJ404" i="11"/>
  <c r="BR404" i="11"/>
  <c r="BB404" i="11"/>
  <c r="BH404" i="11"/>
  <c r="BY345" i="11"/>
  <c r="BY355" i="11"/>
  <c r="J120" i="11"/>
  <c r="BM36" i="11"/>
  <c r="BP410" i="11"/>
  <c r="BH410" i="11"/>
  <c r="AZ410" i="11"/>
  <c r="AY410" i="11"/>
  <c r="BG410" i="11"/>
  <c r="BO410" i="11"/>
  <c r="BW410" i="11"/>
  <c r="BX410" i="11"/>
  <c r="BQ410" i="11"/>
  <c r="BI410" i="11"/>
  <c r="BA410" i="11"/>
  <c r="BB410" i="11"/>
  <c r="BJ410" i="11"/>
  <c r="BR410" i="11"/>
  <c r="BK410" i="11"/>
  <c r="BC410" i="11"/>
  <c r="BE410" i="11"/>
  <c r="BD410" i="11"/>
  <c r="BL410" i="11"/>
  <c r="BT410" i="11"/>
  <c r="BS410" i="11"/>
  <c r="BM410" i="11"/>
  <c r="BU410" i="11"/>
  <c r="BF410" i="11"/>
  <c r="BN410" i="11"/>
  <c r="BV410" i="11"/>
  <c r="BH367" i="11"/>
  <c r="BP367" i="11"/>
  <c r="AZ367" i="11"/>
  <c r="BX367" i="11"/>
  <c r="BA367" i="11"/>
  <c r="BB367" i="11"/>
  <c r="BJ367" i="11"/>
  <c r="BK367" i="11"/>
  <c r="BI367" i="11"/>
  <c r="BQ367" i="11"/>
  <c r="BR367" i="11"/>
  <c r="BS367" i="11"/>
  <c r="BD367" i="11"/>
  <c r="BC367" i="11"/>
  <c r="BU367" i="11"/>
  <c r="BE367" i="11"/>
  <c r="BL367" i="11"/>
  <c r="BT367" i="11"/>
  <c r="BM367" i="11"/>
  <c r="BG367" i="11"/>
  <c r="BO367" i="11"/>
  <c r="BW367" i="11"/>
  <c r="AY367" i="11"/>
  <c r="BN367" i="11"/>
  <c r="BV367" i="11"/>
  <c r="BF367" i="11"/>
  <c r="BM18" i="11"/>
  <c r="J102" i="11"/>
  <c r="BM11" i="11"/>
  <c r="J95" i="11"/>
  <c r="BM41" i="11"/>
  <c r="J125" i="11"/>
  <c r="BM24" i="11"/>
  <c r="J108" i="11"/>
  <c r="BM29" i="11"/>
  <c r="J113" i="11"/>
  <c r="BM14" i="11"/>
  <c r="J98" i="11"/>
  <c r="J122" i="11"/>
  <c r="BM38" i="11"/>
  <c r="BY335" i="11"/>
  <c r="BT384" i="11"/>
  <c r="BG384" i="11"/>
  <c r="BP384" i="11"/>
  <c r="BH384" i="11"/>
  <c r="AZ384" i="11"/>
  <c r="BA384" i="11"/>
  <c r="BX384" i="11"/>
  <c r="BQ384" i="11"/>
  <c r="BI384" i="11"/>
  <c r="BU384" i="11"/>
  <c r="BW384" i="11"/>
  <c r="AY384" i="11"/>
  <c r="BR384" i="11"/>
  <c r="BM384" i="11"/>
  <c r="BC384" i="11"/>
  <c r="BN384" i="11"/>
  <c r="BJ384" i="11"/>
  <c r="BK384" i="11"/>
  <c r="BO384" i="11"/>
  <c r="BB384" i="11"/>
  <c r="BD384" i="11"/>
  <c r="BV384" i="11"/>
  <c r="BL384" i="11"/>
  <c r="BF384" i="11"/>
  <c r="BE384" i="11"/>
  <c r="BS384" i="11"/>
  <c r="BY331" i="11"/>
  <c r="BY328" i="11"/>
  <c r="BY332" i="11"/>
  <c r="BJ407" i="11"/>
  <c r="BR407" i="11"/>
  <c r="BB407" i="11"/>
  <c r="BA407" i="11"/>
  <c r="BI407" i="11"/>
  <c r="BQ407" i="11"/>
  <c r="BS407" i="11"/>
  <c r="BC407" i="11"/>
  <c r="BD407" i="11"/>
  <c r="BM407" i="11"/>
  <c r="BT407" i="11"/>
  <c r="BF407" i="11"/>
  <c r="BN407" i="11"/>
  <c r="BK407" i="11"/>
  <c r="BV407" i="11"/>
  <c r="BU407" i="11"/>
  <c r="BX407" i="11"/>
  <c r="BP407" i="11"/>
  <c r="AZ407" i="11"/>
  <c r="BL407" i="11"/>
  <c r="BO407" i="11"/>
  <c r="BE407" i="11"/>
  <c r="AY407" i="11"/>
  <c r="BH407" i="11"/>
  <c r="BG407" i="11"/>
  <c r="BW407" i="11"/>
  <c r="BH375" i="11"/>
  <c r="BP375" i="11"/>
  <c r="BI375" i="11"/>
  <c r="BJ375" i="11"/>
  <c r="BX375" i="11"/>
  <c r="BK375" i="11"/>
  <c r="BT375" i="11"/>
  <c r="BB375" i="11"/>
  <c r="BA375" i="11"/>
  <c r="BR375" i="11"/>
  <c r="BU375" i="11"/>
  <c r="AZ375" i="11"/>
  <c r="BD375" i="11"/>
  <c r="BC375" i="11"/>
  <c r="BL375" i="11"/>
  <c r="BS375" i="11"/>
  <c r="BQ375" i="11"/>
  <c r="BE375" i="11"/>
  <c r="BM375" i="11"/>
  <c r="BN375" i="11"/>
  <c r="BO375" i="11"/>
  <c r="BW375" i="11"/>
  <c r="BV375" i="11"/>
  <c r="BG375" i="11"/>
  <c r="BF375" i="11"/>
  <c r="AY375" i="11"/>
  <c r="BL408" i="11"/>
  <c r="BK408" i="11"/>
  <c r="BD408" i="11"/>
  <c r="BC408" i="11"/>
  <c r="BT408" i="11"/>
  <c r="BS408" i="11"/>
  <c r="BM408" i="11"/>
  <c r="BE408" i="11"/>
  <c r="BU408" i="11"/>
  <c r="BG408" i="11"/>
  <c r="BF408" i="11"/>
  <c r="BV408" i="11"/>
  <c r="BW408" i="11"/>
  <c r="BO408" i="11"/>
  <c r="BP408" i="11"/>
  <c r="BN408" i="11"/>
  <c r="AZ408" i="11"/>
  <c r="AY408" i="11"/>
  <c r="BX408" i="11"/>
  <c r="BI408" i="11"/>
  <c r="BQ408" i="11"/>
  <c r="BA408" i="11"/>
  <c r="BR408" i="11"/>
  <c r="BB408" i="11"/>
  <c r="BJ408" i="11"/>
  <c r="BH408" i="11"/>
  <c r="BV398" i="11"/>
  <c r="BF398" i="11"/>
  <c r="BN398" i="11"/>
  <c r="BP398" i="11"/>
  <c r="AZ398" i="11"/>
  <c r="BH398" i="11"/>
  <c r="AY398" i="11"/>
  <c r="BI398" i="11"/>
  <c r="BW398" i="11"/>
  <c r="BX398" i="11"/>
  <c r="BG398" i="11"/>
  <c r="BA398" i="11"/>
  <c r="BB398" i="11"/>
  <c r="BS398" i="11"/>
  <c r="BQ398" i="11"/>
  <c r="BJ398" i="11"/>
  <c r="BO398" i="11"/>
  <c r="BR398" i="11"/>
  <c r="BL398" i="11"/>
  <c r="BT398" i="11"/>
  <c r="BC398" i="11"/>
  <c r="BK398" i="11"/>
  <c r="BD398" i="11"/>
  <c r="BU398" i="11"/>
  <c r="BE398" i="11"/>
  <c r="BM398" i="11"/>
  <c r="BY310" i="11"/>
  <c r="AZ391" i="11"/>
  <c r="BH391" i="11"/>
  <c r="BP391" i="11"/>
  <c r="BA391" i="11"/>
  <c r="BX391" i="11"/>
  <c r="BR391" i="11"/>
  <c r="BI391" i="11"/>
  <c r="BQ391" i="11"/>
  <c r="BJ391" i="11"/>
  <c r="BB391" i="11"/>
  <c r="BC391" i="11"/>
  <c r="BK391" i="11"/>
  <c r="BS391" i="11"/>
  <c r="BU391" i="11"/>
  <c r="BD391" i="11"/>
  <c r="BL391" i="11"/>
  <c r="BE391" i="11"/>
  <c r="BM391" i="11"/>
  <c r="BT391" i="11"/>
  <c r="BW391" i="11"/>
  <c r="BV391" i="11"/>
  <c r="BF391" i="11"/>
  <c r="BN391" i="11"/>
  <c r="AY391" i="11"/>
  <c r="BO391" i="11"/>
  <c r="BG391" i="11"/>
  <c r="BV382" i="11"/>
  <c r="BW382" i="11"/>
  <c r="AY382" i="11"/>
  <c r="BG382" i="11"/>
  <c r="BF382" i="11"/>
  <c r="BH382" i="11"/>
  <c r="BO382" i="11"/>
  <c r="BP382" i="11"/>
  <c r="BN382" i="11"/>
  <c r="BX382" i="11"/>
  <c r="AZ382" i="11"/>
  <c r="BQ382" i="11"/>
  <c r="BA382" i="11"/>
  <c r="BC382" i="11"/>
  <c r="BI382" i="11"/>
  <c r="BJ382" i="11"/>
  <c r="BR382" i="11"/>
  <c r="BB382" i="11"/>
  <c r="BL382" i="11"/>
  <c r="BM382" i="11"/>
  <c r="BK382" i="11"/>
  <c r="BS382" i="11"/>
  <c r="BT382" i="11"/>
  <c r="BD382" i="11"/>
  <c r="BU382" i="11"/>
  <c r="BE382" i="11"/>
  <c r="BY327" i="11"/>
  <c r="BY317" i="11"/>
  <c r="BL385" i="11"/>
  <c r="BD385" i="11"/>
  <c r="BE385" i="11"/>
  <c r="BN385" i="11"/>
  <c r="BM385" i="11"/>
  <c r="BV385" i="11"/>
  <c r="BU385" i="11"/>
  <c r="BF385" i="11"/>
  <c r="BO385" i="11"/>
  <c r="BT385" i="11"/>
  <c r="BW385" i="11"/>
  <c r="AY385" i="11"/>
  <c r="AZ385" i="11"/>
  <c r="BG385" i="11"/>
  <c r="BH385" i="11"/>
  <c r="BP385" i="11"/>
  <c r="BA385" i="11"/>
  <c r="BI385" i="11"/>
  <c r="BQ385" i="11"/>
  <c r="BX385" i="11"/>
  <c r="BR385" i="11"/>
  <c r="BB385" i="11"/>
  <c r="BJ385" i="11"/>
  <c r="BC385" i="11"/>
  <c r="BK385" i="11"/>
  <c r="BS385" i="11"/>
  <c r="BR368" i="11"/>
  <c r="BJ368" i="11"/>
  <c r="BC368" i="11"/>
  <c r="BK368" i="11"/>
  <c r="BT368" i="11"/>
  <c r="BD368" i="11"/>
  <c r="BL368" i="11"/>
  <c r="BB368" i="11"/>
  <c r="BU368" i="11"/>
  <c r="BM368" i="11"/>
  <c r="BN368" i="11"/>
  <c r="BS368" i="11"/>
  <c r="BE368" i="11"/>
  <c r="BF368" i="11"/>
  <c r="AY368" i="11"/>
  <c r="BG368" i="11"/>
  <c r="BO368" i="11"/>
  <c r="BV368" i="11"/>
  <c r="BW368" i="11"/>
  <c r="BA368" i="11"/>
  <c r="BH368" i="11"/>
  <c r="BX368" i="11"/>
  <c r="BQ368" i="11"/>
  <c r="AZ368" i="11"/>
  <c r="BP368" i="11"/>
  <c r="BI368" i="11"/>
  <c r="BY333" i="11"/>
  <c r="BY334" i="11"/>
  <c r="J134" i="11"/>
  <c r="BM50" i="11"/>
  <c r="J130" i="11"/>
  <c r="BM46" i="11"/>
  <c r="BM30" i="11"/>
  <c r="J114" i="11"/>
  <c r="BM8" i="11"/>
  <c r="J92" i="11"/>
  <c r="J121" i="11"/>
  <c r="BM37" i="11"/>
  <c r="BM52" i="11"/>
  <c r="J136" i="11"/>
  <c r="BY353" i="11"/>
  <c r="BD369" i="11"/>
  <c r="BE369" i="11"/>
  <c r="BL369" i="11"/>
  <c r="BF369" i="11"/>
  <c r="BT369" i="11"/>
  <c r="BM369" i="11"/>
  <c r="BN369" i="11"/>
  <c r="BU369" i="11"/>
  <c r="BV369" i="11"/>
  <c r="BG369" i="11"/>
  <c r="BO369" i="11"/>
  <c r="BW369" i="11"/>
  <c r="AZ369" i="11"/>
  <c r="AY369" i="11"/>
  <c r="BH369" i="11"/>
  <c r="BI369" i="11"/>
  <c r="BQ369" i="11"/>
  <c r="BA369" i="11"/>
  <c r="BX369" i="11"/>
  <c r="BC369" i="11"/>
  <c r="BP369" i="11"/>
  <c r="BK369" i="11"/>
  <c r="BR369" i="11"/>
  <c r="BS369" i="11"/>
  <c r="BJ369" i="11"/>
  <c r="BB369" i="11"/>
  <c r="AZ399" i="11"/>
  <c r="BH399" i="11"/>
  <c r="BP399" i="11"/>
  <c r="BX399" i="11"/>
  <c r="BR399" i="11"/>
  <c r="BB399" i="11"/>
  <c r="BJ399" i="11"/>
  <c r="BA399" i="11"/>
  <c r="BS399" i="11"/>
  <c r="BQ399" i="11"/>
  <c r="BE399" i="11"/>
  <c r="BC399" i="11"/>
  <c r="BM399" i="11"/>
  <c r="BK399" i="11"/>
  <c r="BU399" i="11"/>
  <c r="BV399" i="11"/>
  <c r="BI399" i="11"/>
  <c r="BD399" i="11"/>
  <c r="BL399" i="11"/>
  <c r="BF399" i="11"/>
  <c r="BG399" i="11"/>
  <c r="BT399" i="11"/>
  <c r="BN399" i="11"/>
  <c r="AY399" i="11"/>
  <c r="BW399" i="11"/>
  <c r="BO399" i="11"/>
  <c r="BY330" i="11"/>
  <c r="BN402" i="11"/>
  <c r="BD402" i="11"/>
  <c r="BE402" i="11"/>
  <c r="BL402" i="11"/>
  <c r="BU402" i="11"/>
  <c r="BF402" i="11"/>
  <c r="BV402" i="11"/>
  <c r="BM402" i="11"/>
  <c r="BG402" i="11"/>
  <c r="BW402" i="11"/>
  <c r="BA402" i="11"/>
  <c r="BK402" i="11"/>
  <c r="BH402" i="11"/>
  <c r="BB402" i="11"/>
  <c r="BT402" i="11"/>
  <c r="BX402" i="11"/>
  <c r="AY402" i="11"/>
  <c r="BC402" i="11"/>
  <c r="BQ402" i="11"/>
  <c r="BR402" i="11"/>
  <c r="BP402" i="11"/>
  <c r="AZ402" i="11"/>
  <c r="BI402" i="11"/>
  <c r="BO402" i="11"/>
  <c r="BJ402" i="11"/>
  <c r="BS402" i="11"/>
  <c r="BV370" i="11"/>
  <c r="AY370" i="11"/>
  <c r="BH370" i="11"/>
  <c r="BX370" i="11"/>
  <c r="AZ370" i="11"/>
  <c r="BO370" i="11"/>
  <c r="BF370" i="11"/>
  <c r="BW370" i="11"/>
  <c r="BN370" i="11"/>
  <c r="BB370" i="11"/>
  <c r="BR370" i="11"/>
  <c r="BG370" i="11"/>
  <c r="BP370" i="11"/>
  <c r="BQ370" i="11"/>
  <c r="BK370" i="11"/>
  <c r="BJ370" i="11"/>
  <c r="BA370" i="11"/>
  <c r="BI370" i="11"/>
  <c r="BD370" i="11"/>
  <c r="BT370" i="11"/>
  <c r="BC370" i="11"/>
  <c r="BL370" i="11"/>
  <c r="BS370" i="11"/>
  <c r="BU370" i="11"/>
  <c r="BE370" i="11"/>
  <c r="BM370" i="11"/>
  <c r="BY326" i="11"/>
  <c r="BY316" i="11"/>
  <c r="BY329" i="11"/>
  <c r="BY354" i="11"/>
  <c r="BY356" i="11"/>
  <c r="BV386" i="11"/>
  <c r="BG386" i="11"/>
  <c r="BW386" i="11"/>
  <c r="BF386" i="11"/>
  <c r="BN386" i="11"/>
  <c r="AY386" i="11"/>
  <c r="BH386" i="11"/>
  <c r="BO386" i="11"/>
  <c r="BP386" i="11"/>
  <c r="AZ386" i="11"/>
  <c r="BX386" i="11"/>
  <c r="BI386" i="11"/>
  <c r="BA386" i="11"/>
  <c r="BQ386" i="11"/>
  <c r="BC386" i="11"/>
  <c r="BB386" i="11"/>
  <c r="BK386" i="11"/>
  <c r="BJ386" i="11"/>
  <c r="BD386" i="11"/>
  <c r="BM386" i="11"/>
  <c r="BT386" i="11"/>
  <c r="BR386" i="11"/>
  <c r="BE386" i="11"/>
  <c r="BU386" i="11"/>
  <c r="BS386" i="11"/>
  <c r="BL386" i="11"/>
  <c r="BQ379" i="11"/>
  <c r="BC379" i="11"/>
  <c r="BO379" i="11"/>
  <c r="BI379" i="11"/>
  <c r="BM379" i="11"/>
  <c r="BD379" i="11"/>
  <c r="AZ379" i="11"/>
  <c r="BH379" i="11"/>
  <c r="BS379" i="11"/>
  <c r="BG379" i="11"/>
  <c r="BR379" i="11"/>
  <c r="BA379" i="11"/>
  <c r="BU379" i="11"/>
  <c r="AY379" i="11"/>
  <c r="BJ379" i="11"/>
  <c r="BT379" i="11"/>
  <c r="BN379" i="11"/>
  <c r="BX379" i="11"/>
  <c r="BE379" i="11"/>
  <c r="BF379" i="11"/>
  <c r="BB379" i="11"/>
  <c r="BK379" i="11"/>
  <c r="BV379" i="11"/>
  <c r="BW379" i="11"/>
  <c r="BP379" i="11"/>
  <c r="BL379" i="11"/>
  <c r="J127" i="11"/>
  <c r="BM43" i="11"/>
  <c r="BM33" i="11"/>
  <c r="J117" i="11"/>
  <c r="BM35" i="11"/>
  <c r="J119" i="11"/>
  <c r="BM45" i="11"/>
  <c r="J129" i="11"/>
  <c r="J115" i="11"/>
  <c r="BM31" i="11"/>
  <c r="J112" i="11"/>
  <c r="BM28" i="11"/>
  <c r="J135" i="11"/>
  <c r="BM51" i="11"/>
  <c r="BN394" i="11"/>
  <c r="BV394" i="11"/>
  <c r="BP394" i="11"/>
  <c r="BF394" i="11"/>
  <c r="AZ394" i="11"/>
  <c r="BH394" i="11"/>
  <c r="BO394" i="11"/>
  <c r="BX394" i="11"/>
  <c r="AY394" i="11"/>
  <c r="BW394" i="11"/>
  <c r="BI394" i="11"/>
  <c r="BA394" i="11"/>
  <c r="BJ394" i="11"/>
  <c r="BB394" i="11"/>
  <c r="BK394" i="11"/>
  <c r="BS394" i="11"/>
  <c r="BR394" i="11"/>
  <c r="BC394" i="11"/>
  <c r="BG394" i="11"/>
  <c r="BT394" i="11"/>
  <c r="BQ394" i="11"/>
  <c r="BL394" i="11"/>
  <c r="BE394" i="11"/>
  <c r="BU394" i="11"/>
  <c r="BM394" i="11"/>
  <c r="BD394" i="11"/>
  <c r="BX387" i="11"/>
  <c r="BH387" i="11"/>
  <c r="BG387" i="11"/>
  <c r="BT387" i="11"/>
  <c r="BM387" i="11"/>
  <c r="BU387" i="11"/>
  <c r="BQ387" i="11"/>
  <c r="BK387" i="11"/>
  <c r="BF387" i="11"/>
  <c r="AY387" i="11"/>
  <c r="BI387" i="11"/>
  <c r="BL387" i="11"/>
  <c r="BV387" i="11"/>
  <c r="BR387" i="11"/>
  <c r="BB387" i="11"/>
  <c r="BO387" i="11"/>
  <c r="BA387" i="11"/>
  <c r="BW387" i="11"/>
  <c r="BE387" i="11"/>
  <c r="BP387" i="11"/>
  <c r="BD387" i="11"/>
  <c r="AZ387" i="11"/>
  <c r="BN387" i="11"/>
  <c r="BS387" i="11"/>
  <c r="BJ387" i="11"/>
  <c r="BC387" i="11"/>
  <c r="BB396" i="11"/>
  <c r="BL396" i="11"/>
  <c r="BR396" i="11"/>
  <c r="BD396" i="11"/>
  <c r="BJ396" i="11"/>
  <c r="BT396" i="11"/>
  <c r="BK396" i="11"/>
  <c r="BU396" i="11"/>
  <c r="BS396" i="11"/>
  <c r="BE396" i="11"/>
  <c r="BC396" i="11"/>
  <c r="BN396" i="11"/>
  <c r="BO396" i="11"/>
  <c r="BV396" i="11"/>
  <c r="BW396" i="11"/>
  <c r="BM396" i="11"/>
  <c r="BG396" i="11"/>
  <c r="BX396" i="11"/>
  <c r="BH396" i="11"/>
  <c r="AY396" i="11"/>
  <c r="BF396" i="11"/>
  <c r="AZ396" i="11"/>
  <c r="BA396" i="11"/>
  <c r="BI396" i="11"/>
  <c r="BP396" i="11"/>
  <c r="BQ396" i="11"/>
  <c r="BR403" i="11"/>
  <c r="BK403" i="11"/>
  <c r="BF403" i="11"/>
  <c r="BU403" i="11"/>
  <c r="BQ403" i="11"/>
  <c r="BT403" i="11"/>
  <c r="BW403" i="11"/>
  <c r="BO403" i="11"/>
  <c r="BJ403" i="11"/>
  <c r="BA403" i="11"/>
  <c r="BX403" i="11"/>
  <c r="BB403" i="11"/>
  <c r="BC403" i="11"/>
  <c r="AZ403" i="11"/>
  <c r="BL403" i="11"/>
  <c r="BV403" i="11"/>
  <c r="AY403" i="11"/>
  <c r="BI403" i="11"/>
  <c r="BM403" i="11"/>
  <c r="BH403" i="11"/>
  <c r="BD403" i="11"/>
  <c r="BN403" i="11"/>
  <c r="BG403" i="11"/>
  <c r="BS403" i="11"/>
  <c r="BE403" i="11"/>
  <c r="BP403" i="11"/>
  <c r="BY315" i="11"/>
  <c r="BH378" i="11"/>
  <c r="AZ378" i="11"/>
  <c r="BP378" i="11"/>
  <c r="BX378" i="11"/>
  <c r="BG378" i="11"/>
  <c r="BV378" i="11"/>
  <c r="BW378" i="11"/>
  <c r="BF378" i="11"/>
  <c r="AY378" i="11"/>
  <c r="BA378" i="11"/>
  <c r="BQ378" i="11"/>
  <c r="BN378" i="11"/>
  <c r="BO378" i="11"/>
  <c r="BJ378" i="11"/>
  <c r="BK378" i="11"/>
  <c r="BB378" i="11"/>
  <c r="BC378" i="11"/>
  <c r="BI378" i="11"/>
  <c r="BR378" i="11"/>
  <c r="BS378" i="11"/>
  <c r="BE378" i="11"/>
  <c r="BU378" i="11"/>
  <c r="BT378" i="11"/>
  <c r="BD378" i="11"/>
  <c r="BL378" i="11"/>
  <c r="BM378" i="11"/>
  <c r="BY337" i="11"/>
  <c r="BY342" i="11"/>
  <c r="BY339" i="11"/>
  <c r="BF409" i="11"/>
  <c r="BN409" i="11"/>
  <c r="BV409" i="11"/>
  <c r="AY409" i="11"/>
  <c r="BO409" i="11"/>
  <c r="BM409" i="11"/>
  <c r="BA409" i="11"/>
  <c r="BQ409" i="11"/>
  <c r="BE409" i="11"/>
  <c r="BW409" i="11"/>
  <c r="BI409" i="11"/>
  <c r="BP409" i="11"/>
  <c r="BU409" i="11"/>
  <c r="BG409" i="11"/>
  <c r="BX409" i="11"/>
  <c r="BH409" i="11"/>
  <c r="AZ409" i="11"/>
  <c r="BJ409" i="11"/>
  <c r="BC409" i="11"/>
  <c r="BD409" i="11"/>
  <c r="BR409" i="11"/>
  <c r="BS409" i="11"/>
  <c r="BL409" i="11"/>
  <c r="BB409" i="11"/>
  <c r="BK409" i="11"/>
  <c r="BT409" i="11"/>
  <c r="J100" i="11"/>
  <c r="BM16" i="11"/>
  <c r="BM34" i="11"/>
  <c r="J118" i="11"/>
  <c r="J126" i="11"/>
  <c r="BM42" i="11"/>
  <c r="BM47" i="11"/>
  <c r="J131" i="11"/>
  <c r="BM15" i="11"/>
  <c r="J99" i="11"/>
  <c r="J104" i="11"/>
  <c r="BM20" i="11"/>
  <c r="BS412" i="11"/>
  <c r="BD412" i="11"/>
  <c r="BT412" i="11"/>
  <c r="BC412" i="11"/>
  <c r="BL412" i="11"/>
  <c r="BU412" i="11"/>
  <c r="BG412" i="11"/>
  <c r="BE412" i="11"/>
  <c r="BF412" i="11"/>
  <c r="BV412" i="11"/>
  <c r="BM412" i="11"/>
  <c r="BK412" i="11"/>
  <c r="AY412" i="11"/>
  <c r="BN412" i="11"/>
  <c r="BQ412" i="11"/>
  <c r="BH412" i="11"/>
  <c r="BO412" i="11"/>
  <c r="BX412" i="11"/>
  <c r="AZ412" i="11"/>
  <c r="BW412" i="11"/>
  <c r="BA412" i="11"/>
  <c r="BR412" i="11"/>
  <c r="BP412" i="11"/>
  <c r="BI412" i="11"/>
  <c r="BJ412" i="11"/>
  <c r="BB412" i="11"/>
  <c r="BY311" i="11"/>
  <c r="BR411" i="11"/>
  <c r="BJ411" i="11"/>
  <c r="BQ411" i="11"/>
  <c r="BB411" i="11"/>
  <c r="BA411" i="11"/>
  <c r="BS411" i="11"/>
  <c r="BK411" i="11"/>
  <c r="BD411" i="11"/>
  <c r="BC411" i="11"/>
  <c r="BI411" i="11"/>
  <c r="BT411" i="11"/>
  <c r="BL411" i="11"/>
  <c r="BN411" i="11"/>
  <c r="BV411" i="11"/>
  <c r="BU411" i="11"/>
  <c r="BG411" i="11"/>
  <c r="BF411" i="11"/>
  <c r="BH411" i="11"/>
  <c r="BP411" i="11"/>
  <c r="AZ411" i="11"/>
  <c r="BM411" i="11"/>
  <c r="BO411" i="11"/>
  <c r="BX411" i="11"/>
  <c r="BE411" i="11"/>
  <c r="AY411" i="11"/>
  <c r="BW411" i="11"/>
  <c r="BL397" i="11"/>
  <c r="BT397" i="11"/>
  <c r="BD397" i="11"/>
  <c r="BN397" i="11"/>
  <c r="BE397" i="11"/>
  <c r="BU397" i="11"/>
  <c r="BV397" i="11"/>
  <c r="BM397" i="11"/>
  <c r="BO397" i="11"/>
  <c r="BF397" i="11"/>
  <c r="BP397" i="11"/>
  <c r="BW397" i="11"/>
  <c r="AZ397" i="11"/>
  <c r="AY397" i="11"/>
  <c r="BG397" i="11"/>
  <c r="BI397" i="11"/>
  <c r="BH397" i="11"/>
  <c r="BQ397" i="11"/>
  <c r="BA397" i="11"/>
  <c r="BC397" i="11"/>
  <c r="BS397" i="11"/>
  <c r="BX397" i="11"/>
  <c r="BK397" i="11"/>
  <c r="BB397" i="11"/>
  <c r="BJ397" i="11"/>
  <c r="BR397" i="11"/>
  <c r="BY350" i="11"/>
  <c r="BT377" i="11"/>
  <c r="BV377" i="11"/>
  <c r="BF377" i="11"/>
  <c r="BM377" i="11"/>
  <c r="BD377" i="11"/>
  <c r="BU377" i="11"/>
  <c r="BE377" i="11"/>
  <c r="BN377" i="11"/>
  <c r="AY377" i="11"/>
  <c r="BG377" i="11"/>
  <c r="BL377" i="11"/>
  <c r="BO377" i="11"/>
  <c r="BW377" i="11"/>
  <c r="BX377" i="11"/>
  <c r="AZ377" i="11"/>
  <c r="BA377" i="11"/>
  <c r="BH377" i="11"/>
  <c r="BI377" i="11"/>
  <c r="BP377" i="11"/>
  <c r="BQ377" i="11"/>
  <c r="BC377" i="11"/>
  <c r="BK377" i="11"/>
  <c r="BR377" i="11"/>
  <c r="BS377" i="11"/>
  <c r="BB377" i="11"/>
  <c r="BJ377" i="11"/>
  <c r="BL364" i="11"/>
  <c r="BE364" i="11"/>
  <c r="BD364" i="11"/>
  <c r="BM364" i="11"/>
  <c r="BT364" i="11"/>
  <c r="BW364" i="11"/>
  <c r="BG364" i="11"/>
  <c r="BF364" i="11"/>
  <c r="BO364" i="11"/>
  <c r="BN364" i="11"/>
  <c r="BV364" i="11"/>
  <c r="AZ364" i="11"/>
  <c r="BU364" i="11"/>
  <c r="BH364" i="11"/>
  <c r="BA364" i="11"/>
  <c r="BP364" i="11"/>
  <c r="BX364" i="11"/>
  <c r="BQ364" i="11"/>
  <c r="BB364" i="11"/>
  <c r="AY364" i="11"/>
  <c r="BK364" i="11"/>
  <c r="BI364" i="11"/>
  <c r="BJ364" i="11"/>
  <c r="BS364" i="11"/>
  <c r="BR364" i="11"/>
  <c r="BC364" i="11"/>
  <c r="BY314" i="11"/>
  <c r="BC383" i="11"/>
  <c r="BI383" i="11"/>
  <c r="BW383" i="11"/>
  <c r="BT383" i="11"/>
  <c r="BM383" i="11"/>
  <c r="BL383" i="11"/>
  <c r="BV383" i="11"/>
  <c r="BA383" i="11"/>
  <c r="BJ383" i="11"/>
  <c r="AY383" i="11"/>
  <c r="BD383" i="11"/>
  <c r="BX383" i="11"/>
  <c r="BQ383" i="11"/>
  <c r="BB383" i="11"/>
  <c r="BS383" i="11"/>
  <c r="BO383" i="11"/>
  <c r="BK383" i="11"/>
  <c r="AZ383" i="11"/>
  <c r="BF383" i="11"/>
  <c r="BU383" i="11"/>
  <c r="BR383" i="11"/>
  <c r="BE383" i="11"/>
  <c r="BG383" i="11"/>
  <c r="BN383" i="11"/>
  <c r="BH383" i="11"/>
  <c r="BP383" i="11"/>
  <c r="BY338" i="11"/>
  <c r="BY313" i="11"/>
  <c r="BY347" i="11"/>
  <c r="BV374" i="11"/>
  <c r="BO374" i="11"/>
  <c r="BG374" i="11"/>
  <c r="BX374" i="11"/>
  <c r="BW374" i="11"/>
  <c r="BF374" i="11"/>
  <c r="AY374" i="11"/>
  <c r="AZ374" i="11"/>
  <c r="BN374" i="11"/>
  <c r="BH374" i="11"/>
  <c r="BA374" i="11"/>
  <c r="BP374" i="11"/>
  <c r="BQ374" i="11"/>
  <c r="BJ374" i="11"/>
  <c r="BR374" i="11"/>
  <c r="BK374" i="11"/>
  <c r="BI374" i="11"/>
  <c r="BS374" i="11"/>
  <c r="BC374" i="11"/>
  <c r="BT374" i="11"/>
  <c r="BD374" i="11"/>
  <c r="BM374" i="11"/>
  <c r="BB374" i="11"/>
  <c r="BL374" i="11"/>
  <c r="BE374" i="11"/>
  <c r="BU374" i="11"/>
  <c r="BM27" i="11"/>
  <c r="J111" i="11"/>
  <c r="BM9" i="11"/>
  <c r="J93" i="11"/>
  <c r="BM17" i="11"/>
  <c r="J101" i="11"/>
  <c r="J124" i="11"/>
  <c r="BM40" i="11"/>
  <c r="BM5" i="11"/>
  <c r="J89" i="11"/>
  <c r="J105" i="11"/>
  <c r="BM21" i="11"/>
  <c r="AV5" i="11" a="1"/>
  <c r="AE5" i="11"/>
  <c r="BB376" i="11"/>
  <c r="BS376" i="11"/>
  <c r="BJ376" i="11"/>
  <c r="BC376" i="11"/>
  <c r="BL376" i="11"/>
  <c r="BD376" i="11"/>
  <c r="BU376" i="11"/>
  <c r="BK376" i="11"/>
  <c r="BM376" i="11"/>
  <c r="BV376" i="11"/>
  <c r="BE376" i="11"/>
  <c r="BW376" i="11"/>
  <c r="BO376" i="11"/>
  <c r="BT376" i="11"/>
  <c r="BN376" i="11"/>
  <c r="BG376" i="11"/>
  <c r="AY376" i="11"/>
  <c r="AZ376" i="11"/>
  <c r="BX376" i="11"/>
  <c r="BP376" i="11"/>
  <c r="BQ376" i="11"/>
  <c r="BH376" i="11"/>
  <c r="BF376" i="11"/>
  <c r="BA376" i="11"/>
  <c r="BI376" i="11"/>
  <c r="BR376" i="11"/>
  <c r="BY352" i="11"/>
  <c r="BP371" i="11"/>
  <c r="BC371" i="11"/>
  <c r="BF371" i="11"/>
  <c r="BH371" i="11"/>
  <c r="BS371" i="11"/>
  <c r="BG371" i="11"/>
  <c r="BQ371" i="11"/>
  <c r="BD371" i="11"/>
  <c r="BV371" i="11"/>
  <c r="AZ371" i="11"/>
  <c r="BU371" i="11"/>
  <c r="BW371" i="11"/>
  <c r="BA371" i="11"/>
  <c r="BI371" i="11"/>
  <c r="BK371" i="11"/>
  <c r="AY371" i="11"/>
  <c r="BX371" i="11"/>
  <c r="BR371" i="11"/>
  <c r="BM371" i="11"/>
  <c r="BO371" i="11"/>
  <c r="BJ371" i="11"/>
  <c r="BL371" i="11"/>
  <c r="BT371" i="11"/>
  <c r="BB371" i="11"/>
  <c r="BE371" i="11"/>
  <c r="BN371" i="11"/>
  <c r="BY324" i="11"/>
  <c r="BY357" i="11"/>
  <c r="BN405" i="11"/>
  <c r="BV405" i="11"/>
  <c r="BE405" i="11"/>
  <c r="BU405" i="11"/>
  <c r="BO405" i="11"/>
  <c r="BW405" i="11"/>
  <c r="AY405" i="11"/>
  <c r="BA405" i="11"/>
  <c r="BQ405" i="11"/>
  <c r="BP405" i="11"/>
  <c r="BF405" i="11"/>
  <c r="BG405" i="11"/>
  <c r="AZ405" i="11"/>
  <c r="BI405" i="11"/>
  <c r="BH405" i="11"/>
  <c r="BX405" i="11"/>
  <c r="BJ405" i="11"/>
  <c r="BK405" i="11"/>
  <c r="BM405" i="11"/>
  <c r="BB405" i="11"/>
  <c r="BC405" i="11"/>
  <c r="BT405" i="11"/>
  <c r="BD405" i="11"/>
  <c r="BR405" i="11"/>
  <c r="BS405" i="11"/>
  <c r="BL405" i="11"/>
  <c r="BY348" i="11"/>
  <c r="BB388" i="11"/>
  <c r="BJ388" i="11"/>
  <c r="BS388" i="11"/>
  <c r="BD388" i="11"/>
  <c r="BC388" i="11"/>
  <c r="BK388" i="11"/>
  <c r="BT388" i="11"/>
  <c r="BR388" i="11"/>
  <c r="BL388" i="11"/>
  <c r="BE388" i="11"/>
  <c r="BM388" i="11"/>
  <c r="BW388" i="11"/>
  <c r="BN388" i="11"/>
  <c r="BG388" i="11"/>
  <c r="AY388" i="11"/>
  <c r="BF388" i="11"/>
  <c r="BV388" i="11"/>
  <c r="BU388" i="11"/>
  <c r="BP388" i="11"/>
  <c r="AZ388" i="11"/>
  <c r="BA388" i="11"/>
  <c r="BQ388" i="11"/>
  <c r="BH388" i="11"/>
  <c r="BI388" i="11"/>
  <c r="BO388" i="11"/>
  <c r="BX388" i="11"/>
  <c r="BY312" i="11"/>
  <c r="BY343" i="11"/>
  <c r="BY358" i="11"/>
  <c r="BN366" i="11"/>
  <c r="BV366" i="11"/>
  <c r="BF366" i="11"/>
  <c r="AZ366" i="11"/>
  <c r="BO366" i="11"/>
  <c r="BP366" i="11"/>
  <c r="BX366" i="11"/>
  <c r="BJ366" i="11"/>
  <c r="BW366" i="11"/>
  <c r="BB366" i="11"/>
  <c r="BR366" i="11"/>
  <c r="AY366" i="11"/>
  <c r="BG366" i="11"/>
  <c r="BQ366" i="11"/>
  <c r="BH366" i="11"/>
  <c r="BA366" i="11"/>
  <c r="BI366" i="11"/>
  <c r="BS366" i="11"/>
  <c r="BC366" i="11"/>
  <c r="BK366" i="11"/>
  <c r="BL366" i="11"/>
  <c r="BT366" i="11"/>
  <c r="BU366" i="11"/>
  <c r="BM366" i="11"/>
  <c r="BE366" i="11"/>
  <c r="BD366" i="11"/>
  <c r="BY318" i="11"/>
  <c r="BY263" i="9"/>
  <c r="BY270" i="9"/>
  <c r="BY281" i="9"/>
  <c r="BY293" i="9"/>
  <c r="BY286" i="9"/>
  <c r="BY267" i="9"/>
  <c r="BY302" i="9"/>
  <c r="BY288" i="9"/>
  <c r="BY258" i="9"/>
  <c r="BY273" i="9"/>
  <c r="BY294" i="9"/>
  <c r="BY289" i="9"/>
  <c r="BY297" i="9"/>
  <c r="BY257" i="9"/>
  <c r="BY259" i="9"/>
  <c r="BY265" i="9"/>
  <c r="BY282" i="9"/>
  <c r="BY264" i="9"/>
  <c r="BY285" i="9"/>
  <c r="BY272" i="9"/>
  <c r="BY271" i="9"/>
  <c r="BY268" i="9"/>
  <c r="BY262" i="9"/>
  <c r="BY274" i="9"/>
  <c r="BY283" i="9"/>
  <c r="BY284" i="9"/>
  <c r="BY280" i="9"/>
  <c r="BY277" i="9"/>
  <c r="BY287" i="9"/>
  <c r="BY269" i="9"/>
  <c r="BY303" i="9"/>
  <c r="BY254" i="9"/>
  <c r="BY278" i="9"/>
  <c r="BY256" i="9"/>
  <c r="BY296" i="9"/>
  <c r="BY261" i="9"/>
  <c r="BY300" i="9"/>
  <c r="BY266" i="9"/>
  <c r="BY298" i="9"/>
  <c r="BY275" i="9"/>
  <c r="BY279" i="9"/>
  <c r="BY301" i="9"/>
  <c r="BY255" i="9"/>
  <c r="BY276" i="9"/>
  <c r="BY295" i="9"/>
  <c r="BY304" i="9"/>
  <c r="BY292" i="9"/>
  <c r="BY260" i="9"/>
  <c r="BY291" i="9"/>
  <c r="BY299" i="9"/>
  <c r="BY290" i="9"/>
  <c r="AB20" i="9"/>
  <c r="I104" i="9" s="1"/>
  <c r="AB23" i="9"/>
  <c r="I107" i="9" s="1"/>
  <c r="AB26" i="9"/>
  <c r="I110" i="9" s="1"/>
  <c r="AB29" i="9"/>
  <c r="I113" i="9" s="1"/>
  <c r="AB19" i="9"/>
  <c r="I103" i="9" s="1"/>
  <c r="AB49" i="9"/>
  <c r="I133" i="9" s="1"/>
  <c r="AB27" i="9"/>
  <c r="I111" i="9" s="1"/>
  <c r="AB32" i="9"/>
  <c r="I116" i="9" s="1"/>
  <c r="AB36" i="9"/>
  <c r="I120" i="9" s="1"/>
  <c r="AB39" i="9"/>
  <c r="I123" i="9" s="1"/>
  <c r="AB42" i="9"/>
  <c r="I126" i="9" s="1"/>
  <c r="AB17" i="9"/>
  <c r="I101" i="9" s="1"/>
  <c r="AB22" i="9"/>
  <c r="I106" i="9" s="1"/>
  <c r="AB25" i="9"/>
  <c r="I109" i="9" s="1"/>
  <c r="AB56" i="9"/>
  <c r="AB45" i="9"/>
  <c r="I129" i="9" s="1"/>
  <c r="AB48" i="9"/>
  <c r="I132" i="9" s="1"/>
  <c r="AB52" i="9"/>
  <c r="I136" i="9" s="1"/>
  <c r="AB55" i="9"/>
  <c r="I139" i="9" s="1"/>
  <c r="AB38" i="9"/>
  <c r="I122" i="9" s="1"/>
  <c r="AB43" i="9"/>
  <c r="I127" i="9" s="1"/>
  <c r="AB8" i="9"/>
  <c r="I92" i="9" s="1"/>
  <c r="AB12" i="9"/>
  <c r="I96" i="9" s="1"/>
  <c r="AB15" i="9"/>
  <c r="I99" i="9" s="1"/>
  <c r="AB5" i="9"/>
  <c r="I89" i="9" s="1"/>
  <c r="AB54" i="9"/>
  <c r="I138" i="9" s="1"/>
  <c r="AB41" i="9"/>
  <c r="I125" i="9" s="1"/>
  <c r="AB21" i="9"/>
  <c r="I105" i="9" s="1"/>
  <c r="AB24" i="9"/>
  <c r="I108" i="9" s="1"/>
  <c r="AB28" i="9"/>
  <c r="I112" i="9" s="1"/>
  <c r="AB18" i="9"/>
  <c r="I102" i="9" s="1"/>
  <c r="AB11" i="9"/>
  <c r="I95" i="9" s="1"/>
  <c r="AB14" i="9"/>
  <c r="I98" i="9" s="1"/>
  <c r="AB9" i="9"/>
  <c r="I93" i="9" s="1"/>
  <c r="AB47" i="9"/>
  <c r="I131" i="9" s="1"/>
  <c r="AB50" i="9"/>
  <c r="I134" i="9" s="1"/>
  <c r="AB53" i="9"/>
  <c r="I137" i="9" s="1"/>
  <c r="AB44" i="9"/>
  <c r="I128" i="9" s="1"/>
  <c r="AB30" i="9"/>
  <c r="I114" i="9" s="1"/>
  <c r="AB33" i="9"/>
  <c r="I117" i="9" s="1"/>
  <c r="AB7" i="9"/>
  <c r="I91" i="9" s="1"/>
  <c r="AB10" i="9"/>
  <c r="I94" i="9" s="1"/>
  <c r="AB13" i="9"/>
  <c r="I97" i="9" s="1"/>
  <c r="AB16" i="9"/>
  <c r="I100" i="9" s="1"/>
  <c r="AB51" i="9"/>
  <c r="I135" i="9" s="1"/>
  <c r="AB34" i="9"/>
  <c r="I118" i="9" s="1"/>
  <c r="AB37" i="9"/>
  <c r="I121" i="9" s="1"/>
  <c r="AB40" i="9"/>
  <c r="I124" i="9" s="1"/>
  <c r="AB31" i="9"/>
  <c r="I115" i="9" s="1"/>
  <c r="AB46" i="9"/>
  <c r="I130" i="9" s="1"/>
  <c r="AB35" i="9"/>
  <c r="I119" i="9" s="1"/>
  <c r="AB6" i="9"/>
  <c r="I90" i="9" s="1"/>
  <c r="AC5" i="9" a="1"/>
  <c r="AS20" i="9"/>
  <c r="AS29" i="9"/>
  <c r="AS38" i="9"/>
  <c r="AS47" i="9"/>
  <c r="AS56" i="9"/>
  <c r="AS50" i="9"/>
  <c r="AS28" i="9"/>
  <c r="AS37" i="9"/>
  <c r="AS55" i="9"/>
  <c r="AS9" i="9"/>
  <c r="AS10" i="9"/>
  <c r="AS19" i="9"/>
  <c r="AS45" i="9"/>
  <c r="AS54" i="9"/>
  <c r="AS17" i="9"/>
  <c r="AS25" i="9"/>
  <c r="AS22" i="9"/>
  <c r="AS48" i="9"/>
  <c r="AS11" i="9"/>
  <c r="AS46" i="9"/>
  <c r="AS36" i="9"/>
  <c r="AS8" i="9"/>
  <c r="AS18" i="9"/>
  <c r="AS27" i="9"/>
  <c r="AS44" i="9"/>
  <c r="AS53" i="9"/>
  <c r="AS7" i="9"/>
  <c r="AS16" i="9"/>
  <c r="AS26" i="9"/>
  <c r="AS51" i="9"/>
  <c r="AS31" i="9"/>
  <c r="AS49" i="9"/>
  <c r="AS21" i="9"/>
  <c r="AS39" i="9"/>
  <c r="AS35" i="9"/>
  <c r="AS52" i="9"/>
  <c r="AS6" i="9"/>
  <c r="AS15" i="9"/>
  <c r="AS24" i="9"/>
  <c r="AS33" i="9"/>
  <c r="AS34" i="9"/>
  <c r="AS43" i="9"/>
  <c r="AS14" i="9"/>
  <c r="AS23" i="9"/>
  <c r="AS32" i="9"/>
  <c r="AS41" i="9"/>
  <c r="AS13" i="9"/>
  <c r="AS40" i="9"/>
  <c r="AS12" i="9"/>
  <c r="AS30" i="9"/>
  <c r="AS42" i="9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6" i="4"/>
  <c r="DD2" i="6"/>
  <c r="DE2" i="6"/>
  <c r="DD3" i="6"/>
  <c r="DE3" i="6"/>
  <c r="DD4" i="6"/>
  <c r="DE4" i="6"/>
  <c r="DD5" i="6"/>
  <c r="DE5" i="6"/>
  <c r="DD6" i="6"/>
  <c r="DE6" i="6"/>
  <c r="DD7" i="6"/>
  <c r="DE7" i="6"/>
  <c r="DD8" i="6"/>
  <c r="DE8" i="6"/>
  <c r="DD9" i="6"/>
  <c r="DE9" i="6"/>
  <c r="DD10" i="6"/>
  <c r="DE10" i="6"/>
  <c r="DD11" i="6"/>
  <c r="DE11" i="6"/>
  <c r="DD12" i="6"/>
  <c r="DE12" i="6"/>
  <c r="DD13" i="6"/>
  <c r="DE13" i="6"/>
  <c r="DD14" i="6"/>
  <c r="DE14" i="6"/>
  <c r="DD15" i="6"/>
  <c r="DE15" i="6"/>
  <c r="DD16" i="6"/>
  <c r="DE16" i="6"/>
  <c r="DD17" i="6"/>
  <c r="DE17" i="6"/>
  <c r="DD18" i="6"/>
  <c r="DE18" i="6"/>
  <c r="DD19" i="6"/>
  <c r="DE19" i="6"/>
  <c r="DD20" i="6"/>
  <c r="DE20" i="6"/>
  <c r="DD21" i="6"/>
  <c r="DE21" i="6"/>
  <c r="DD22" i="6"/>
  <c r="DE22" i="6"/>
  <c r="DD23" i="6"/>
  <c r="DE23" i="6"/>
  <c r="DD24" i="6"/>
  <c r="DE24" i="6"/>
  <c r="DD25" i="6"/>
  <c r="DE25" i="6"/>
  <c r="DD26" i="6"/>
  <c r="DE26" i="6"/>
  <c r="DD27" i="6"/>
  <c r="DE27" i="6"/>
  <c r="DD28" i="6"/>
  <c r="DE28" i="6"/>
  <c r="DD29" i="6"/>
  <c r="DE29" i="6"/>
  <c r="DD30" i="6"/>
  <c r="DE30" i="6"/>
  <c r="DD31" i="6"/>
  <c r="DE31" i="6"/>
  <c r="DD32" i="6"/>
  <c r="DE32" i="6"/>
  <c r="DD33" i="6"/>
  <c r="DE33" i="6"/>
  <c r="DD34" i="6"/>
  <c r="DE34" i="6"/>
  <c r="DD35" i="6"/>
  <c r="DE35" i="6"/>
  <c r="DD36" i="6"/>
  <c r="DE36" i="6"/>
  <c r="DD37" i="6"/>
  <c r="DE37" i="6"/>
  <c r="DD38" i="6"/>
  <c r="DE38" i="6"/>
  <c r="DD39" i="6"/>
  <c r="DE39" i="6"/>
  <c r="DD40" i="6"/>
  <c r="DE40" i="6"/>
  <c r="DD41" i="6"/>
  <c r="DE41" i="6"/>
  <c r="DD42" i="6"/>
  <c r="DE42" i="6"/>
  <c r="DD43" i="6"/>
  <c r="DE43" i="6"/>
  <c r="DD44" i="6"/>
  <c r="DE44" i="6"/>
  <c r="DD45" i="6"/>
  <c r="DE45" i="6"/>
  <c r="DD46" i="6"/>
  <c r="DE46" i="6"/>
  <c r="DD47" i="6"/>
  <c r="DE47" i="6"/>
  <c r="DD48" i="6"/>
  <c r="DE48" i="6"/>
  <c r="DD49" i="6"/>
  <c r="DE49" i="6"/>
  <c r="DD50" i="6"/>
  <c r="DE50" i="6"/>
  <c r="DD51" i="6"/>
  <c r="DE51" i="6"/>
  <c r="DD52" i="6"/>
  <c r="DE52" i="6"/>
  <c r="DD53" i="6"/>
  <c r="DE53" i="6"/>
  <c r="CW2" i="6"/>
  <c r="CX2" i="6"/>
  <c r="CY2" i="6"/>
  <c r="CZ2" i="6"/>
  <c r="DA2" i="6"/>
  <c r="DB2" i="6"/>
  <c r="DC2" i="6"/>
  <c r="CW3" i="6"/>
  <c r="CX3" i="6"/>
  <c r="CY3" i="6"/>
  <c r="CZ3" i="6"/>
  <c r="DA3" i="6"/>
  <c r="DB3" i="6"/>
  <c r="DC3" i="6"/>
  <c r="CW4" i="6"/>
  <c r="CX4" i="6"/>
  <c r="CY4" i="6"/>
  <c r="CZ4" i="6"/>
  <c r="DA4" i="6"/>
  <c r="DB4" i="6"/>
  <c r="DC4" i="6"/>
  <c r="CW5" i="6"/>
  <c r="CX5" i="6"/>
  <c r="CY5" i="6"/>
  <c r="CZ5" i="6"/>
  <c r="DA5" i="6"/>
  <c r="DB5" i="6"/>
  <c r="DC5" i="6"/>
  <c r="CW6" i="6"/>
  <c r="CX6" i="6"/>
  <c r="CY6" i="6"/>
  <c r="CZ6" i="6"/>
  <c r="DA6" i="6"/>
  <c r="DB6" i="6"/>
  <c r="DC6" i="6"/>
  <c r="CW7" i="6"/>
  <c r="CX7" i="6"/>
  <c r="CY7" i="6"/>
  <c r="CZ7" i="6"/>
  <c r="DA7" i="6"/>
  <c r="DB7" i="6"/>
  <c r="DC7" i="6"/>
  <c r="CW8" i="6"/>
  <c r="CX8" i="6"/>
  <c r="CY8" i="6"/>
  <c r="CZ8" i="6"/>
  <c r="DA8" i="6"/>
  <c r="DB8" i="6"/>
  <c r="DC8" i="6"/>
  <c r="CW9" i="6"/>
  <c r="CX9" i="6"/>
  <c r="CY9" i="6"/>
  <c r="CZ9" i="6"/>
  <c r="DA9" i="6"/>
  <c r="DB9" i="6"/>
  <c r="DC9" i="6"/>
  <c r="CW10" i="6"/>
  <c r="CX10" i="6"/>
  <c r="CY10" i="6"/>
  <c r="CZ10" i="6"/>
  <c r="DA10" i="6"/>
  <c r="DB10" i="6"/>
  <c r="DC10" i="6"/>
  <c r="CW11" i="6"/>
  <c r="CX11" i="6"/>
  <c r="CY11" i="6"/>
  <c r="CZ11" i="6"/>
  <c r="DA11" i="6"/>
  <c r="DB11" i="6"/>
  <c r="DC11" i="6"/>
  <c r="CW12" i="6"/>
  <c r="CX12" i="6"/>
  <c r="CY12" i="6"/>
  <c r="CZ12" i="6"/>
  <c r="DA12" i="6"/>
  <c r="DB12" i="6"/>
  <c r="DC12" i="6"/>
  <c r="CW13" i="6"/>
  <c r="CX13" i="6"/>
  <c r="CY13" i="6"/>
  <c r="CZ13" i="6"/>
  <c r="DA13" i="6"/>
  <c r="DB13" i="6"/>
  <c r="DC13" i="6"/>
  <c r="CW14" i="6"/>
  <c r="CX14" i="6"/>
  <c r="CY14" i="6"/>
  <c r="CZ14" i="6"/>
  <c r="DA14" i="6"/>
  <c r="DB14" i="6"/>
  <c r="DC14" i="6"/>
  <c r="CW15" i="6"/>
  <c r="CX15" i="6"/>
  <c r="CY15" i="6"/>
  <c r="CZ15" i="6"/>
  <c r="DA15" i="6"/>
  <c r="DB15" i="6"/>
  <c r="DC15" i="6"/>
  <c r="CW16" i="6"/>
  <c r="CX16" i="6"/>
  <c r="CY16" i="6"/>
  <c r="CZ16" i="6"/>
  <c r="DA16" i="6"/>
  <c r="DB16" i="6"/>
  <c r="DC16" i="6"/>
  <c r="CW17" i="6"/>
  <c r="CX17" i="6"/>
  <c r="CY17" i="6"/>
  <c r="CZ17" i="6"/>
  <c r="DA17" i="6"/>
  <c r="DB17" i="6"/>
  <c r="DC17" i="6"/>
  <c r="CW18" i="6"/>
  <c r="CX18" i="6"/>
  <c r="CY18" i="6"/>
  <c r="CZ18" i="6"/>
  <c r="DA18" i="6"/>
  <c r="DB18" i="6"/>
  <c r="DC18" i="6"/>
  <c r="CW19" i="6"/>
  <c r="CX19" i="6"/>
  <c r="CY19" i="6"/>
  <c r="CZ19" i="6"/>
  <c r="DA19" i="6"/>
  <c r="DB19" i="6"/>
  <c r="DC19" i="6"/>
  <c r="CW20" i="6"/>
  <c r="CX20" i="6"/>
  <c r="CY20" i="6"/>
  <c r="CZ20" i="6"/>
  <c r="DA20" i="6"/>
  <c r="DB20" i="6"/>
  <c r="DC20" i="6"/>
  <c r="CW21" i="6"/>
  <c r="CX21" i="6"/>
  <c r="CY21" i="6"/>
  <c r="CZ21" i="6"/>
  <c r="DA21" i="6"/>
  <c r="DB21" i="6"/>
  <c r="DC21" i="6"/>
  <c r="CW22" i="6"/>
  <c r="CX22" i="6"/>
  <c r="CY22" i="6"/>
  <c r="CZ22" i="6"/>
  <c r="DA22" i="6"/>
  <c r="DB22" i="6"/>
  <c r="DC22" i="6"/>
  <c r="CW23" i="6"/>
  <c r="CX23" i="6"/>
  <c r="CY23" i="6"/>
  <c r="CZ23" i="6"/>
  <c r="DA23" i="6"/>
  <c r="DB23" i="6"/>
  <c r="DC23" i="6"/>
  <c r="CW24" i="6"/>
  <c r="CX24" i="6"/>
  <c r="CY24" i="6"/>
  <c r="CZ24" i="6"/>
  <c r="DA24" i="6"/>
  <c r="DB24" i="6"/>
  <c r="DC24" i="6"/>
  <c r="CW25" i="6"/>
  <c r="CX25" i="6"/>
  <c r="CY25" i="6"/>
  <c r="CZ25" i="6"/>
  <c r="DA25" i="6"/>
  <c r="DB25" i="6"/>
  <c r="DC25" i="6"/>
  <c r="CW26" i="6"/>
  <c r="CX26" i="6"/>
  <c r="CY26" i="6"/>
  <c r="CZ26" i="6"/>
  <c r="DA26" i="6"/>
  <c r="DB26" i="6"/>
  <c r="DC26" i="6"/>
  <c r="CW27" i="6"/>
  <c r="CX27" i="6"/>
  <c r="CY27" i="6"/>
  <c r="CZ27" i="6"/>
  <c r="DA27" i="6"/>
  <c r="DB27" i="6"/>
  <c r="DC27" i="6"/>
  <c r="CW28" i="6"/>
  <c r="CX28" i="6"/>
  <c r="CY28" i="6"/>
  <c r="CZ28" i="6"/>
  <c r="DA28" i="6"/>
  <c r="DB28" i="6"/>
  <c r="DC28" i="6"/>
  <c r="CW29" i="6"/>
  <c r="CX29" i="6"/>
  <c r="CY29" i="6"/>
  <c r="CZ29" i="6"/>
  <c r="DA29" i="6"/>
  <c r="DB29" i="6"/>
  <c r="DC29" i="6"/>
  <c r="CW30" i="6"/>
  <c r="CX30" i="6"/>
  <c r="CY30" i="6"/>
  <c r="CZ30" i="6"/>
  <c r="DA30" i="6"/>
  <c r="DB30" i="6"/>
  <c r="DC30" i="6"/>
  <c r="CW31" i="6"/>
  <c r="CX31" i="6"/>
  <c r="CY31" i="6"/>
  <c r="CZ31" i="6"/>
  <c r="DA31" i="6"/>
  <c r="DB31" i="6"/>
  <c r="DC31" i="6"/>
  <c r="CW32" i="6"/>
  <c r="CX32" i="6"/>
  <c r="CY32" i="6"/>
  <c r="CZ32" i="6"/>
  <c r="DA32" i="6"/>
  <c r="DB32" i="6"/>
  <c r="DC32" i="6"/>
  <c r="CW33" i="6"/>
  <c r="CX33" i="6"/>
  <c r="CY33" i="6"/>
  <c r="CZ33" i="6"/>
  <c r="DA33" i="6"/>
  <c r="DB33" i="6"/>
  <c r="DC33" i="6"/>
  <c r="CW34" i="6"/>
  <c r="CX34" i="6"/>
  <c r="CY34" i="6"/>
  <c r="CZ34" i="6"/>
  <c r="DA34" i="6"/>
  <c r="DB34" i="6"/>
  <c r="DC34" i="6"/>
  <c r="CW35" i="6"/>
  <c r="CX35" i="6"/>
  <c r="CY35" i="6"/>
  <c r="CZ35" i="6"/>
  <c r="DA35" i="6"/>
  <c r="DB35" i="6"/>
  <c r="DC35" i="6"/>
  <c r="CW36" i="6"/>
  <c r="CX36" i="6"/>
  <c r="CY36" i="6"/>
  <c r="CZ36" i="6"/>
  <c r="DA36" i="6"/>
  <c r="DB36" i="6"/>
  <c r="DC36" i="6"/>
  <c r="CW37" i="6"/>
  <c r="CX37" i="6"/>
  <c r="CY37" i="6"/>
  <c r="CZ37" i="6"/>
  <c r="DA37" i="6"/>
  <c r="DB37" i="6"/>
  <c r="DC37" i="6"/>
  <c r="CW38" i="6"/>
  <c r="CX38" i="6"/>
  <c r="CY38" i="6"/>
  <c r="CZ38" i="6"/>
  <c r="DA38" i="6"/>
  <c r="DB38" i="6"/>
  <c r="DC38" i="6"/>
  <c r="CW39" i="6"/>
  <c r="CX39" i="6"/>
  <c r="CY39" i="6"/>
  <c r="CZ39" i="6"/>
  <c r="DA39" i="6"/>
  <c r="DB39" i="6"/>
  <c r="DC39" i="6"/>
  <c r="CW40" i="6"/>
  <c r="CX40" i="6"/>
  <c r="CY40" i="6"/>
  <c r="CZ40" i="6"/>
  <c r="DA40" i="6"/>
  <c r="DB40" i="6"/>
  <c r="DC40" i="6"/>
  <c r="CW41" i="6"/>
  <c r="CX41" i="6"/>
  <c r="CY41" i="6"/>
  <c r="CZ41" i="6"/>
  <c r="DA41" i="6"/>
  <c r="DB41" i="6"/>
  <c r="DC41" i="6"/>
  <c r="CW42" i="6"/>
  <c r="CX42" i="6"/>
  <c r="CY42" i="6"/>
  <c r="CZ42" i="6"/>
  <c r="DA42" i="6"/>
  <c r="DB42" i="6"/>
  <c r="DC42" i="6"/>
  <c r="CW43" i="6"/>
  <c r="CX43" i="6"/>
  <c r="CY43" i="6"/>
  <c r="CZ43" i="6"/>
  <c r="DA43" i="6"/>
  <c r="DB43" i="6"/>
  <c r="DC43" i="6"/>
  <c r="CW44" i="6"/>
  <c r="CX44" i="6"/>
  <c r="CY44" i="6"/>
  <c r="CZ44" i="6"/>
  <c r="DA44" i="6"/>
  <c r="DB44" i="6"/>
  <c r="DC44" i="6"/>
  <c r="CW45" i="6"/>
  <c r="CX45" i="6"/>
  <c r="CY45" i="6"/>
  <c r="CZ45" i="6"/>
  <c r="DA45" i="6"/>
  <c r="DB45" i="6"/>
  <c r="DC45" i="6"/>
  <c r="CW46" i="6"/>
  <c r="CX46" i="6"/>
  <c r="CY46" i="6"/>
  <c r="CZ46" i="6"/>
  <c r="DA46" i="6"/>
  <c r="DB46" i="6"/>
  <c r="DC46" i="6"/>
  <c r="CW47" i="6"/>
  <c r="CX47" i="6"/>
  <c r="CY47" i="6"/>
  <c r="CZ47" i="6"/>
  <c r="DA47" i="6"/>
  <c r="DB47" i="6"/>
  <c r="DC47" i="6"/>
  <c r="CW48" i="6"/>
  <c r="CX48" i="6"/>
  <c r="CY48" i="6"/>
  <c r="CZ48" i="6"/>
  <c r="DA48" i="6"/>
  <c r="DB48" i="6"/>
  <c r="DC48" i="6"/>
  <c r="CW49" i="6"/>
  <c r="CX49" i="6"/>
  <c r="CY49" i="6"/>
  <c r="CZ49" i="6"/>
  <c r="DA49" i="6"/>
  <c r="DB49" i="6"/>
  <c r="DC49" i="6"/>
  <c r="CW50" i="6"/>
  <c r="CX50" i="6"/>
  <c r="CY50" i="6"/>
  <c r="CZ50" i="6"/>
  <c r="DA50" i="6"/>
  <c r="DB50" i="6"/>
  <c r="DC50" i="6"/>
  <c r="CW51" i="6"/>
  <c r="CX51" i="6"/>
  <c r="CY51" i="6"/>
  <c r="CZ51" i="6"/>
  <c r="DA51" i="6"/>
  <c r="DB51" i="6"/>
  <c r="DC51" i="6"/>
  <c r="CW52" i="6"/>
  <c r="CX52" i="6"/>
  <c r="CY52" i="6"/>
  <c r="CZ52" i="6"/>
  <c r="DA52" i="6"/>
  <c r="DB52" i="6"/>
  <c r="DC52" i="6"/>
  <c r="CW53" i="6"/>
  <c r="CX53" i="6"/>
  <c r="CY53" i="6"/>
  <c r="CZ53" i="6"/>
  <c r="DA53" i="6"/>
  <c r="DB53" i="6"/>
  <c r="DC53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2" i="6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3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C55" i="7"/>
  <c r="BY354" i="12" l="1"/>
  <c r="BY348" i="12"/>
  <c r="BY346" i="12"/>
  <c r="BY325" i="12"/>
  <c r="BB414" i="12"/>
  <c r="BR414" i="12"/>
  <c r="BJ414" i="12"/>
  <c r="BD414" i="12"/>
  <c r="BS414" i="12"/>
  <c r="BK414" i="12"/>
  <c r="BT414" i="12"/>
  <c r="BC414" i="12"/>
  <c r="BL414" i="12"/>
  <c r="BU414" i="12"/>
  <c r="BF414" i="12"/>
  <c r="BG414" i="12"/>
  <c r="BM414" i="12"/>
  <c r="AY414" i="12"/>
  <c r="BV414" i="12"/>
  <c r="BW414" i="12"/>
  <c r="BE414" i="12"/>
  <c r="BN414" i="12"/>
  <c r="BO414" i="12"/>
  <c r="AZ414" i="12"/>
  <c r="BI414" i="12"/>
  <c r="BX414" i="12"/>
  <c r="BA414" i="12"/>
  <c r="BP414" i="12"/>
  <c r="BH414" i="12"/>
  <c r="BQ414" i="12"/>
  <c r="BF370" i="12"/>
  <c r="BK370" i="12"/>
  <c r="BB370" i="12"/>
  <c r="BR370" i="12"/>
  <c r="BC370" i="12"/>
  <c r="BV370" i="12"/>
  <c r="BJ370" i="12"/>
  <c r="BS370" i="12"/>
  <c r="BN370" i="12"/>
  <c r="BD370" i="12"/>
  <c r="BU370" i="12"/>
  <c r="BM370" i="12"/>
  <c r="BT370" i="12"/>
  <c r="BE370" i="12"/>
  <c r="BL370" i="12"/>
  <c r="BG370" i="12"/>
  <c r="BX370" i="12"/>
  <c r="AY370" i="12"/>
  <c r="BP370" i="12"/>
  <c r="BW370" i="12"/>
  <c r="BH370" i="12"/>
  <c r="BO370" i="12"/>
  <c r="AZ370" i="12"/>
  <c r="BI370" i="12"/>
  <c r="BA370" i="12"/>
  <c r="BQ370" i="12"/>
  <c r="BP389" i="12"/>
  <c r="BA389" i="12"/>
  <c r="BH389" i="12"/>
  <c r="BT389" i="12"/>
  <c r="BX389" i="12"/>
  <c r="BL389" i="12"/>
  <c r="AZ389" i="12"/>
  <c r="BD389" i="12"/>
  <c r="BR389" i="12"/>
  <c r="BK389" i="12"/>
  <c r="BJ389" i="12"/>
  <c r="BI389" i="12"/>
  <c r="BB389" i="12"/>
  <c r="BS389" i="12"/>
  <c r="BQ389" i="12"/>
  <c r="BU389" i="12"/>
  <c r="BM389" i="12"/>
  <c r="BC389" i="12"/>
  <c r="BE389" i="12"/>
  <c r="BN389" i="12"/>
  <c r="AY389" i="12"/>
  <c r="BV389" i="12"/>
  <c r="BW389" i="12"/>
  <c r="BF389" i="12"/>
  <c r="BO389" i="12"/>
  <c r="BG389" i="12"/>
  <c r="BV384" i="12"/>
  <c r="BO384" i="12"/>
  <c r="BN384" i="12"/>
  <c r="BR384" i="12"/>
  <c r="BF384" i="12"/>
  <c r="BB384" i="12"/>
  <c r="BJ384" i="12"/>
  <c r="BG384" i="12"/>
  <c r="BH384" i="12"/>
  <c r="BI384" i="12"/>
  <c r="AY384" i="12"/>
  <c r="AZ384" i="12"/>
  <c r="BX384" i="12"/>
  <c r="BW384" i="12"/>
  <c r="BP384" i="12"/>
  <c r="BQ384" i="12"/>
  <c r="BL384" i="12"/>
  <c r="BC384" i="12"/>
  <c r="BA384" i="12"/>
  <c r="BS384" i="12"/>
  <c r="BK384" i="12"/>
  <c r="BU384" i="12"/>
  <c r="BM384" i="12"/>
  <c r="BE384" i="12"/>
  <c r="BT384" i="12"/>
  <c r="BD384" i="12"/>
  <c r="BY336" i="12"/>
  <c r="BY321" i="12"/>
  <c r="BY324" i="12"/>
  <c r="J128" i="12"/>
  <c r="BM44" i="12"/>
  <c r="J137" i="12"/>
  <c r="BM53" i="12"/>
  <c r="J91" i="12"/>
  <c r="BM7" i="12"/>
  <c r="J100" i="12"/>
  <c r="BM16" i="12"/>
  <c r="J109" i="12"/>
  <c r="BM25" i="12"/>
  <c r="J126" i="12"/>
  <c r="BM42" i="12"/>
  <c r="BB364" i="12"/>
  <c r="BO364" i="12"/>
  <c r="BX364" i="12"/>
  <c r="BI364" i="12"/>
  <c r="BK364" i="12"/>
  <c r="BU364" i="12"/>
  <c r="BV364" i="12"/>
  <c r="BG364" i="12"/>
  <c r="BP364" i="12"/>
  <c r="BA364" i="12"/>
  <c r="BC364" i="12"/>
  <c r="BT364" i="12"/>
  <c r="BM364" i="12"/>
  <c r="BN364" i="12"/>
  <c r="BR364" i="12"/>
  <c r="AY364" i="12"/>
  <c r="BH364" i="12"/>
  <c r="BL364" i="12"/>
  <c r="BE364" i="12"/>
  <c r="BF364" i="12"/>
  <c r="BJ364" i="12"/>
  <c r="BW364" i="12"/>
  <c r="AZ364" i="12"/>
  <c r="BQ364" i="12"/>
  <c r="BS364" i="12"/>
  <c r="BD364" i="12"/>
  <c r="BY345" i="12"/>
  <c r="BY357" i="12"/>
  <c r="BY318" i="12"/>
  <c r="BY315" i="12"/>
  <c r="BY358" i="12"/>
  <c r="BY355" i="12"/>
  <c r="BY309" i="12"/>
  <c r="BR406" i="12"/>
  <c r="BJ406" i="12"/>
  <c r="BB406" i="12"/>
  <c r="BD406" i="12"/>
  <c r="BS406" i="12"/>
  <c r="BK406" i="12"/>
  <c r="BT406" i="12"/>
  <c r="BC406" i="12"/>
  <c r="BL406" i="12"/>
  <c r="BM406" i="12"/>
  <c r="BG406" i="12"/>
  <c r="AY406" i="12"/>
  <c r="BE406" i="12"/>
  <c r="BV406" i="12"/>
  <c r="BW406" i="12"/>
  <c r="BU406" i="12"/>
  <c r="BN406" i="12"/>
  <c r="BO406" i="12"/>
  <c r="BF406" i="12"/>
  <c r="BP406" i="12"/>
  <c r="BI406" i="12"/>
  <c r="BH406" i="12"/>
  <c r="BA406" i="12"/>
  <c r="AZ406" i="12"/>
  <c r="BX406" i="12"/>
  <c r="BQ406" i="12"/>
  <c r="BX409" i="12"/>
  <c r="BP409" i="12"/>
  <c r="AZ409" i="12"/>
  <c r="BR409" i="12"/>
  <c r="BQ409" i="12"/>
  <c r="BH409" i="12"/>
  <c r="BJ409" i="12"/>
  <c r="BI409" i="12"/>
  <c r="BB409" i="12"/>
  <c r="BA409" i="12"/>
  <c r="BL409" i="12"/>
  <c r="BS409" i="12"/>
  <c r="BU409" i="12"/>
  <c r="BD409" i="12"/>
  <c r="BK409" i="12"/>
  <c r="BM409" i="12"/>
  <c r="BT409" i="12"/>
  <c r="BC409" i="12"/>
  <c r="BE409" i="12"/>
  <c r="BF409" i="12"/>
  <c r="AY409" i="12"/>
  <c r="BW409" i="12"/>
  <c r="BG409" i="12"/>
  <c r="BV409" i="12"/>
  <c r="BO409" i="12"/>
  <c r="BN409" i="12"/>
  <c r="BY334" i="12"/>
  <c r="BY342" i="12"/>
  <c r="BJ390" i="12"/>
  <c r="BK390" i="12"/>
  <c r="BN390" i="12"/>
  <c r="BV390" i="12"/>
  <c r="BB390" i="12"/>
  <c r="BF390" i="12"/>
  <c r="BR390" i="12"/>
  <c r="BC390" i="12"/>
  <c r="BU390" i="12"/>
  <c r="BT390" i="12"/>
  <c r="BM390" i="12"/>
  <c r="BS390" i="12"/>
  <c r="BD390" i="12"/>
  <c r="BL390" i="12"/>
  <c r="BE390" i="12"/>
  <c r="AY390" i="12"/>
  <c r="BP390" i="12"/>
  <c r="BW390" i="12"/>
  <c r="BO390" i="12"/>
  <c r="AZ390" i="12"/>
  <c r="BG390" i="12"/>
  <c r="BH390" i="12"/>
  <c r="BQ390" i="12"/>
  <c r="BI390" i="12"/>
  <c r="BA390" i="12"/>
  <c r="BX390" i="12"/>
  <c r="BH393" i="12"/>
  <c r="BI393" i="12"/>
  <c r="BT393" i="12"/>
  <c r="BL393" i="12"/>
  <c r="AZ393" i="12"/>
  <c r="BD393" i="12"/>
  <c r="BX393" i="12"/>
  <c r="BP393" i="12"/>
  <c r="BK393" i="12"/>
  <c r="BJ393" i="12"/>
  <c r="BB393" i="12"/>
  <c r="BQ393" i="12"/>
  <c r="BA393" i="12"/>
  <c r="BR393" i="12"/>
  <c r="BC393" i="12"/>
  <c r="BU393" i="12"/>
  <c r="BM393" i="12"/>
  <c r="BE393" i="12"/>
  <c r="BS393" i="12"/>
  <c r="BO393" i="12"/>
  <c r="BN393" i="12"/>
  <c r="BG393" i="12"/>
  <c r="BV393" i="12"/>
  <c r="AY393" i="12"/>
  <c r="BW393" i="12"/>
  <c r="BF393" i="12"/>
  <c r="BY343" i="12"/>
  <c r="J136" i="12"/>
  <c r="BM52" i="12"/>
  <c r="BM6" i="12"/>
  <c r="J90" i="12"/>
  <c r="J99" i="12"/>
  <c r="BM15" i="12"/>
  <c r="J108" i="12"/>
  <c r="BM24" i="12"/>
  <c r="J117" i="12"/>
  <c r="BM33" i="12"/>
  <c r="J134" i="12"/>
  <c r="BM50" i="12"/>
  <c r="BD365" i="12"/>
  <c r="AZ365" i="12"/>
  <c r="BX365" i="12"/>
  <c r="BI365" i="12"/>
  <c r="BP365" i="12"/>
  <c r="BA365" i="12"/>
  <c r="BT365" i="12"/>
  <c r="BH365" i="12"/>
  <c r="BL365" i="12"/>
  <c r="BQ365" i="12"/>
  <c r="BR365" i="12"/>
  <c r="BK365" i="12"/>
  <c r="BJ365" i="12"/>
  <c r="BB365" i="12"/>
  <c r="BC365" i="12"/>
  <c r="BS365" i="12"/>
  <c r="BV365" i="12"/>
  <c r="BM365" i="12"/>
  <c r="BN365" i="12"/>
  <c r="BE365" i="12"/>
  <c r="BF365" i="12"/>
  <c r="BU365" i="12"/>
  <c r="BO365" i="12"/>
  <c r="BG365" i="12"/>
  <c r="AY365" i="12"/>
  <c r="BW365" i="12"/>
  <c r="BY353" i="12"/>
  <c r="BN412" i="12"/>
  <c r="BF412" i="12"/>
  <c r="BV412" i="12"/>
  <c r="AZ412" i="12"/>
  <c r="BO412" i="12"/>
  <c r="BX412" i="12"/>
  <c r="BG412" i="12"/>
  <c r="BP412" i="12"/>
  <c r="AY412" i="12"/>
  <c r="BH412" i="12"/>
  <c r="BW412" i="12"/>
  <c r="BR412" i="12"/>
  <c r="BI412" i="12"/>
  <c r="BJ412" i="12"/>
  <c r="BC412" i="12"/>
  <c r="BA412" i="12"/>
  <c r="BB412" i="12"/>
  <c r="BS412" i="12"/>
  <c r="BQ412" i="12"/>
  <c r="BK412" i="12"/>
  <c r="BT412" i="12"/>
  <c r="BE412" i="12"/>
  <c r="BL412" i="12"/>
  <c r="BD412" i="12"/>
  <c r="BU412" i="12"/>
  <c r="BM412" i="12"/>
  <c r="BX367" i="12"/>
  <c r="BP367" i="12"/>
  <c r="BU367" i="12"/>
  <c r="BH367" i="12"/>
  <c r="BL367" i="12"/>
  <c r="AZ367" i="12"/>
  <c r="BM367" i="12"/>
  <c r="BD367" i="12"/>
  <c r="BT367" i="12"/>
  <c r="BE367" i="12"/>
  <c r="BF367" i="12"/>
  <c r="BG367" i="12"/>
  <c r="AY367" i="12"/>
  <c r="BV367" i="12"/>
  <c r="BW367" i="12"/>
  <c r="BN367" i="12"/>
  <c r="BO367" i="12"/>
  <c r="BA367" i="12"/>
  <c r="BJ367" i="12"/>
  <c r="BQ367" i="12"/>
  <c r="BB367" i="12"/>
  <c r="BI367" i="12"/>
  <c r="BR367" i="12"/>
  <c r="BC367" i="12"/>
  <c r="BS367" i="12"/>
  <c r="BK367" i="12"/>
  <c r="BV378" i="12"/>
  <c r="BS378" i="12"/>
  <c r="BF378" i="12"/>
  <c r="BN378" i="12"/>
  <c r="BR378" i="12"/>
  <c r="BK378" i="12"/>
  <c r="BJ378" i="12"/>
  <c r="BC378" i="12"/>
  <c r="BB378" i="12"/>
  <c r="BL378" i="12"/>
  <c r="BE378" i="12"/>
  <c r="BD378" i="12"/>
  <c r="BU378" i="12"/>
  <c r="BT378" i="12"/>
  <c r="BM378" i="12"/>
  <c r="BO378" i="12"/>
  <c r="BP378" i="12"/>
  <c r="BG378" i="12"/>
  <c r="BH378" i="12"/>
  <c r="AY378" i="12"/>
  <c r="AZ378" i="12"/>
  <c r="BW378" i="12"/>
  <c r="BX378" i="12"/>
  <c r="BA378" i="12"/>
  <c r="BQ378" i="12"/>
  <c r="BI378" i="12"/>
  <c r="BX405" i="12"/>
  <c r="AZ405" i="12"/>
  <c r="BH405" i="12"/>
  <c r="BQ405" i="12"/>
  <c r="BI405" i="12"/>
  <c r="BR405" i="12"/>
  <c r="BA405" i="12"/>
  <c r="BJ405" i="12"/>
  <c r="BP405" i="12"/>
  <c r="BB405" i="12"/>
  <c r="BE405" i="12"/>
  <c r="BT405" i="12"/>
  <c r="BS405" i="12"/>
  <c r="BL405" i="12"/>
  <c r="BK405" i="12"/>
  <c r="BD405" i="12"/>
  <c r="BU405" i="12"/>
  <c r="BC405" i="12"/>
  <c r="BM405" i="12"/>
  <c r="BF405" i="12"/>
  <c r="BG405" i="12"/>
  <c r="AY405" i="12"/>
  <c r="BV405" i="12"/>
  <c r="BW405" i="12"/>
  <c r="BN405" i="12"/>
  <c r="BO405" i="12"/>
  <c r="BN400" i="12"/>
  <c r="BF400" i="12"/>
  <c r="BV400" i="12"/>
  <c r="BP400" i="12"/>
  <c r="BO400" i="12"/>
  <c r="BH400" i="12"/>
  <c r="BG400" i="12"/>
  <c r="AZ400" i="12"/>
  <c r="BW400" i="12"/>
  <c r="BX400" i="12"/>
  <c r="AY400" i="12"/>
  <c r="BB400" i="12"/>
  <c r="BL400" i="12"/>
  <c r="BK400" i="12"/>
  <c r="BQ400" i="12"/>
  <c r="BC400" i="12"/>
  <c r="BI400" i="12"/>
  <c r="BR400" i="12"/>
  <c r="BA400" i="12"/>
  <c r="BJ400" i="12"/>
  <c r="BS400" i="12"/>
  <c r="BD400" i="12"/>
  <c r="BU400" i="12"/>
  <c r="BM400" i="12"/>
  <c r="BE400" i="12"/>
  <c r="BT400" i="12"/>
  <c r="BY322" i="12"/>
  <c r="BY340" i="12"/>
  <c r="BN380" i="12"/>
  <c r="BJ380" i="12"/>
  <c r="BR380" i="12"/>
  <c r="AY380" i="12"/>
  <c r="BF380" i="12"/>
  <c r="BB380" i="12"/>
  <c r="BW380" i="12"/>
  <c r="BO380" i="12"/>
  <c r="BV380" i="12"/>
  <c r="BG380" i="12"/>
  <c r="BP380" i="12"/>
  <c r="BH380" i="12"/>
  <c r="AZ380" i="12"/>
  <c r="BX380" i="12"/>
  <c r="BQ380" i="12"/>
  <c r="BI380" i="12"/>
  <c r="BS380" i="12"/>
  <c r="BA380" i="12"/>
  <c r="BK380" i="12"/>
  <c r="BT380" i="12"/>
  <c r="BL380" i="12"/>
  <c r="BC380" i="12"/>
  <c r="BD380" i="12"/>
  <c r="BM380" i="12"/>
  <c r="BE380" i="12"/>
  <c r="BU380" i="12"/>
  <c r="AE5" i="12"/>
  <c r="AV5" i="12" a="1"/>
  <c r="BY344" i="12"/>
  <c r="J89" i="12"/>
  <c r="BM5" i="12"/>
  <c r="J98" i="12"/>
  <c r="BM14" i="12"/>
  <c r="J107" i="12"/>
  <c r="BM23" i="12"/>
  <c r="J116" i="12"/>
  <c r="BM32" i="12"/>
  <c r="J125" i="12"/>
  <c r="BM41" i="12"/>
  <c r="J95" i="12"/>
  <c r="BM11" i="12"/>
  <c r="AZ391" i="12"/>
  <c r="BH391" i="12"/>
  <c r="BT391" i="12"/>
  <c r="BU391" i="12"/>
  <c r="BL391" i="12"/>
  <c r="BD391" i="12"/>
  <c r="BX391" i="12"/>
  <c r="BP391" i="12"/>
  <c r="BE391" i="12"/>
  <c r="BF391" i="12"/>
  <c r="AY391" i="12"/>
  <c r="BM391" i="12"/>
  <c r="BV391" i="12"/>
  <c r="BO391" i="12"/>
  <c r="BN391" i="12"/>
  <c r="BG391" i="12"/>
  <c r="BA391" i="12"/>
  <c r="BJ391" i="12"/>
  <c r="BQ391" i="12"/>
  <c r="BR391" i="12"/>
  <c r="BW391" i="12"/>
  <c r="BI391" i="12"/>
  <c r="BK391" i="12"/>
  <c r="BC391" i="12"/>
  <c r="BB391" i="12"/>
  <c r="BS391" i="12"/>
  <c r="BR402" i="12"/>
  <c r="BJ402" i="12"/>
  <c r="BB402" i="12"/>
  <c r="BS402" i="12"/>
  <c r="BT402" i="12"/>
  <c r="BK402" i="12"/>
  <c r="BL402" i="12"/>
  <c r="BC402" i="12"/>
  <c r="BD402" i="12"/>
  <c r="BE402" i="12"/>
  <c r="BP402" i="12"/>
  <c r="BF402" i="12"/>
  <c r="BW402" i="12"/>
  <c r="BO402" i="12"/>
  <c r="BU402" i="12"/>
  <c r="AZ402" i="12"/>
  <c r="BV402" i="12"/>
  <c r="BG402" i="12"/>
  <c r="BM402" i="12"/>
  <c r="BN402" i="12"/>
  <c r="AY402" i="12"/>
  <c r="BA402" i="12"/>
  <c r="BQ402" i="12"/>
  <c r="BX402" i="12"/>
  <c r="BI402" i="12"/>
  <c r="BH402" i="12"/>
  <c r="BY356" i="12"/>
  <c r="BY328" i="12"/>
  <c r="BX397" i="12"/>
  <c r="AZ397" i="12"/>
  <c r="BA397" i="12"/>
  <c r="BP397" i="12"/>
  <c r="BQ397" i="12"/>
  <c r="BH397" i="12"/>
  <c r="BR397" i="12"/>
  <c r="BI397" i="12"/>
  <c r="BJ397" i="12"/>
  <c r="BB397" i="12"/>
  <c r="BT397" i="12"/>
  <c r="BC397" i="12"/>
  <c r="BL397" i="12"/>
  <c r="BD397" i="12"/>
  <c r="BU397" i="12"/>
  <c r="BK397" i="12"/>
  <c r="BM397" i="12"/>
  <c r="BS397" i="12"/>
  <c r="BE397" i="12"/>
  <c r="BV397" i="12"/>
  <c r="AY397" i="12"/>
  <c r="BF397" i="12"/>
  <c r="BW397" i="12"/>
  <c r="BN397" i="12"/>
  <c r="BO397" i="12"/>
  <c r="BG397" i="12"/>
  <c r="BF392" i="12"/>
  <c r="BO392" i="12"/>
  <c r="BR392" i="12"/>
  <c r="BJ392" i="12"/>
  <c r="BV392" i="12"/>
  <c r="BB392" i="12"/>
  <c r="BN392" i="12"/>
  <c r="AY392" i="12"/>
  <c r="BQ392" i="12"/>
  <c r="BH392" i="12"/>
  <c r="BG392" i="12"/>
  <c r="AZ392" i="12"/>
  <c r="BW392" i="12"/>
  <c r="BX392" i="12"/>
  <c r="BA392" i="12"/>
  <c r="BP392" i="12"/>
  <c r="BK392" i="12"/>
  <c r="BT392" i="12"/>
  <c r="BC392" i="12"/>
  <c r="BS392" i="12"/>
  <c r="BI392" i="12"/>
  <c r="BD392" i="12"/>
  <c r="BL392" i="12"/>
  <c r="BM392" i="12"/>
  <c r="BU392" i="12"/>
  <c r="BE392" i="12"/>
  <c r="AU54" i="12"/>
  <c r="AU46" i="12"/>
  <c r="AU38" i="12"/>
  <c r="AU30" i="12"/>
  <c r="AU22" i="12"/>
  <c r="AU14" i="12"/>
  <c r="AU6" i="12"/>
  <c r="AU53" i="12"/>
  <c r="AU45" i="12"/>
  <c r="AU37" i="12"/>
  <c r="AU29" i="12"/>
  <c r="AU21" i="12"/>
  <c r="AU13" i="12"/>
  <c r="AU5" i="12"/>
  <c r="AU52" i="12"/>
  <c r="AU44" i="12"/>
  <c r="AU36" i="12"/>
  <c r="AU28" i="12"/>
  <c r="AU20" i="12"/>
  <c r="AU12" i="12"/>
  <c r="AU51" i="12"/>
  <c r="AU43" i="12"/>
  <c r="AU35" i="12"/>
  <c r="AU27" i="12"/>
  <c r="AU19" i="12"/>
  <c r="AU11" i="12"/>
  <c r="AU50" i="12"/>
  <c r="AU42" i="12"/>
  <c r="AU34" i="12"/>
  <c r="AU26" i="12"/>
  <c r="AU18" i="12"/>
  <c r="AU10" i="12"/>
  <c r="AU49" i="12"/>
  <c r="AU41" i="12"/>
  <c r="AU33" i="12"/>
  <c r="AU25" i="12"/>
  <c r="AU17" i="12"/>
  <c r="AU9" i="12"/>
  <c r="AU56" i="12"/>
  <c r="AU48" i="12"/>
  <c r="AU40" i="12"/>
  <c r="AU32" i="12"/>
  <c r="AU24" i="12"/>
  <c r="AU16" i="12"/>
  <c r="AU8" i="12"/>
  <c r="AU55" i="12"/>
  <c r="AU47" i="12"/>
  <c r="AU39" i="12"/>
  <c r="AU31" i="12"/>
  <c r="AU23" i="12"/>
  <c r="AU15" i="12"/>
  <c r="AU7" i="12"/>
  <c r="BT381" i="12"/>
  <c r="BI381" i="12"/>
  <c r="BL381" i="12"/>
  <c r="BA381" i="12"/>
  <c r="BD381" i="12"/>
  <c r="BH381" i="12"/>
  <c r="BX381" i="12"/>
  <c r="AZ381" i="12"/>
  <c r="BQ381" i="12"/>
  <c r="BP381" i="12"/>
  <c r="BR381" i="12"/>
  <c r="BJ381" i="12"/>
  <c r="BB381" i="12"/>
  <c r="BK381" i="12"/>
  <c r="BC381" i="12"/>
  <c r="BF381" i="12"/>
  <c r="BU381" i="12"/>
  <c r="BM381" i="12"/>
  <c r="BV381" i="12"/>
  <c r="BS381" i="12"/>
  <c r="BE381" i="12"/>
  <c r="BN381" i="12"/>
  <c r="BW381" i="12"/>
  <c r="BO381" i="12"/>
  <c r="BG381" i="12"/>
  <c r="AY381" i="12"/>
  <c r="BV376" i="12"/>
  <c r="BO376" i="12"/>
  <c r="BN376" i="12"/>
  <c r="BR376" i="12"/>
  <c r="BJ376" i="12"/>
  <c r="BF376" i="12"/>
  <c r="BB376" i="12"/>
  <c r="AY376" i="12"/>
  <c r="BG376" i="12"/>
  <c r="BH376" i="12"/>
  <c r="BW376" i="12"/>
  <c r="BA376" i="12"/>
  <c r="BX376" i="12"/>
  <c r="BQ376" i="12"/>
  <c r="AZ376" i="12"/>
  <c r="BP376" i="12"/>
  <c r="BI376" i="12"/>
  <c r="BC376" i="12"/>
  <c r="BD376" i="12"/>
  <c r="BS376" i="12"/>
  <c r="BK376" i="12"/>
  <c r="BL376" i="12"/>
  <c r="BE376" i="12"/>
  <c r="BT376" i="12"/>
  <c r="BU376" i="12"/>
  <c r="BM376" i="12"/>
  <c r="BY349" i="12"/>
  <c r="BY330" i="12"/>
  <c r="J97" i="12"/>
  <c r="BM13" i="12"/>
  <c r="BM22" i="12"/>
  <c r="J106" i="12"/>
  <c r="J115" i="12"/>
  <c r="BM31" i="12"/>
  <c r="J124" i="12"/>
  <c r="BM40" i="12"/>
  <c r="J133" i="12"/>
  <c r="BM49" i="12"/>
  <c r="J103" i="12"/>
  <c r="BM19" i="12"/>
  <c r="BD411" i="12"/>
  <c r="BT411" i="12"/>
  <c r="BL411" i="12"/>
  <c r="BM411" i="12"/>
  <c r="BF411" i="12"/>
  <c r="BE411" i="12"/>
  <c r="BV411" i="12"/>
  <c r="BN411" i="12"/>
  <c r="BU411" i="12"/>
  <c r="AY411" i="12"/>
  <c r="BA411" i="12"/>
  <c r="BH411" i="12"/>
  <c r="BW411" i="12"/>
  <c r="AZ411" i="12"/>
  <c r="BO411" i="12"/>
  <c r="BQ411" i="12"/>
  <c r="BX411" i="12"/>
  <c r="BG411" i="12"/>
  <c r="BI411" i="12"/>
  <c r="BP411" i="12"/>
  <c r="BB411" i="12"/>
  <c r="BS411" i="12"/>
  <c r="BR411" i="12"/>
  <c r="BK411" i="12"/>
  <c r="BJ411" i="12"/>
  <c r="BC411" i="12"/>
  <c r="BT403" i="12"/>
  <c r="BL403" i="12"/>
  <c r="BD403" i="12"/>
  <c r="BF403" i="12"/>
  <c r="BM403" i="12"/>
  <c r="BV403" i="12"/>
  <c r="BE403" i="12"/>
  <c r="BN403" i="12"/>
  <c r="BU403" i="12"/>
  <c r="BH403" i="12"/>
  <c r="BO403" i="12"/>
  <c r="AZ403" i="12"/>
  <c r="BG403" i="12"/>
  <c r="BQ403" i="12"/>
  <c r="BX403" i="12"/>
  <c r="AY403" i="12"/>
  <c r="BI403" i="12"/>
  <c r="BP403" i="12"/>
  <c r="BW403" i="12"/>
  <c r="BA403" i="12"/>
  <c r="BB403" i="12"/>
  <c r="BR403" i="12"/>
  <c r="BJ403" i="12"/>
  <c r="BK403" i="12"/>
  <c r="BC403" i="12"/>
  <c r="BS403" i="12"/>
  <c r="BH413" i="12"/>
  <c r="BX413" i="12"/>
  <c r="BP413" i="12"/>
  <c r="AZ413" i="12"/>
  <c r="BB413" i="12"/>
  <c r="BQ413" i="12"/>
  <c r="BI413" i="12"/>
  <c r="BR413" i="12"/>
  <c r="BA413" i="12"/>
  <c r="BJ413" i="12"/>
  <c r="BC413" i="12"/>
  <c r="BE413" i="12"/>
  <c r="BT413" i="12"/>
  <c r="BL413" i="12"/>
  <c r="BS413" i="12"/>
  <c r="BU413" i="12"/>
  <c r="BD413" i="12"/>
  <c r="BK413" i="12"/>
  <c r="BM413" i="12"/>
  <c r="BN413" i="12"/>
  <c r="BG413" i="12"/>
  <c r="BF413" i="12"/>
  <c r="AY413" i="12"/>
  <c r="BW413" i="12"/>
  <c r="BV413" i="12"/>
  <c r="BO413" i="12"/>
  <c r="BV408" i="12"/>
  <c r="BN408" i="12"/>
  <c r="BF408" i="12"/>
  <c r="BW408" i="12"/>
  <c r="BP408" i="12"/>
  <c r="BH408" i="12"/>
  <c r="AY408" i="12"/>
  <c r="BO408" i="12"/>
  <c r="AZ408" i="12"/>
  <c r="BG408" i="12"/>
  <c r="BX408" i="12"/>
  <c r="BA408" i="12"/>
  <c r="BS408" i="12"/>
  <c r="BB408" i="12"/>
  <c r="BK408" i="12"/>
  <c r="BQ408" i="12"/>
  <c r="BC408" i="12"/>
  <c r="BR408" i="12"/>
  <c r="BI408" i="12"/>
  <c r="BJ408" i="12"/>
  <c r="BL408" i="12"/>
  <c r="BU408" i="12"/>
  <c r="BD408" i="12"/>
  <c r="BE408" i="12"/>
  <c r="BM408" i="12"/>
  <c r="BT408" i="12"/>
  <c r="AY396" i="12"/>
  <c r="BV396" i="12"/>
  <c r="BN396" i="12"/>
  <c r="BO396" i="12"/>
  <c r="BF396" i="12"/>
  <c r="BG396" i="12"/>
  <c r="BX396" i="12"/>
  <c r="BA396" i="12"/>
  <c r="BP396" i="12"/>
  <c r="BH396" i="12"/>
  <c r="BQ396" i="12"/>
  <c r="BW396" i="12"/>
  <c r="AZ396" i="12"/>
  <c r="BJ396" i="12"/>
  <c r="BC396" i="12"/>
  <c r="BL396" i="12"/>
  <c r="BI396" i="12"/>
  <c r="BB396" i="12"/>
  <c r="BS396" i="12"/>
  <c r="BK396" i="12"/>
  <c r="BR396" i="12"/>
  <c r="BD396" i="12"/>
  <c r="BU396" i="12"/>
  <c r="BT396" i="12"/>
  <c r="BM396" i="12"/>
  <c r="BE396" i="12"/>
  <c r="BY332" i="12"/>
  <c r="BY335" i="12"/>
  <c r="BY331" i="12"/>
  <c r="BD407" i="12"/>
  <c r="BT407" i="12"/>
  <c r="BL407" i="12"/>
  <c r="BE407" i="12"/>
  <c r="BN407" i="12"/>
  <c r="BF407" i="12"/>
  <c r="BU407" i="12"/>
  <c r="BM407" i="12"/>
  <c r="BV407" i="12"/>
  <c r="BI407" i="12"/>
  <c r="BO407" i="12"/>
  <c r="AZ407" i="12"/>
  <c r="BX407" i="12"/>
  <c r="BA407" i="12"/>
  <c r="BG407" i="12"/>
  <c r="BP407" i="12"/>
  <c r="AY407" i="12"/>
  <c r="BH407" i="12"/>
  <c r="BQ407" i="12"/>
  <c r="BW407" i="12"/>
  <c r="BB407" i="12"/>
  <c r="BS407" i="12"/>
  <c r="BR407" i="12"/>
  <c r="BK407" i="12"/>
  <c r="BC407" i="12"/>
  <c r="BJ407" i="12"/>
  <c r="AZ371" i="12"/>
  <c r="BD371" i="12"/>
  <c r="BM371" i="12"/>
  <c r="BE371" i="12"/>
  <c r="BT371" i="12"/>
  <c r="BX371" i="12"/>
  <c r="BP371" i="12"/>
  <c r="BL371" i="12"/>
  <c r="BH371" i="12"/>
  <c r="BU371" i="12"/>
  <c r="BF371" i="12"/>
  <c r="BW371" i="12"/>
  <c r="AY371" i="12"/>
  <c r="BV371" i="12"/>
  <c r="BO371" i="12"/>
  <c r="BN371" i="12"/>
  <c r="BG371" i="12"/>
  <c r="BI371" i="12"/>
  <c r="BA371" i="12"/>
  <c r="BR371" i="12"/>
  <c r="BJ371" i="12"/>
  <c r="BB371" i="12"/>
  <c r="BQ371" i="12"/>
  <c r="BS371" i="12"/>
  <c r="BK371" i="12"/>
  <c r="BC371" i="12"/>
  <c r="BY341" i="12"/>
  <c r="BY319" i="12"/>
  <c r="J96" i="12"/>
  <c r="BM12" i="12"/>
  <c r="J105" i="12"/>
  <c r="BM21" i="12"/>
  <c r="J114" i="12"/>
  <c r="BM30" i="12"/>
  <c r="J123" i="12"/>
  <c r="BM39" i="12"/>
  <c r="J132" i="12"/>
  <c r="BM48" i="12"/>
  <c r="J94" i="12"/>
  <c r="BM10" i="12"/>
  <c r="J111" i="12"/>
  <c r="BM27" i="12"/>
  <c r="BV382" i="12"/>
  <c r="BN382" i="12"/>
  <c r="BB382" i="12"/>
  <c r="BK382" i="12"/>
  <c r="BF382" i="12"/>
  <c r="BC382" i="12"/>
  <c r="BR382" i="12"/>
  <c r="BJ382" i="12"/>
  <c r="BM382" i="12"/>
  <c r="BT382" i="12"/>
  <c r="BL382" i="12"/>
  <c r="BE382" i="12"/>
  <c r="BS382" i="12"/>
  <c r="BD382" i="12"/>
  <c r="BU382" i="12"/>
  <c r="BW382" i="12"/>
  <c r="BH382" i="12"/>
  <c r="BO382" i="12"/>
  <c r="AZ382" i="12"/>
  <c r="BG382" i="12"/>
  <c r="BX382" i="12"/>
  <c r="AY382" i="12"/>
  <c r="BP382" i="12"/>
  <c r="BI382" i="12"/>
  <c r="BA382" i="12"/>
  <c r="BQ382" i="12"/>
  <c r="AZ385" i="12"/>
  <c r="BT385" i="12"/>
  <c r="BI385" i="12"/>
  <c r="BL385" i="12"/>
  <c r="BD385" i="12"/>
  <c r="BX385" i="12"/>
  <c r="BP385" i="12"/>
  <c r="BH385" i="12"/>
  <c r="BJ385" i="12"/>
  <c r="BB385" i="12"/>
  <c r="BQ385" i="12"/>
  <c r="BA385" i="12"/>
  <c r="BR385" i="12"/>
  <c r="BK385" i="12"/>
  <c r="BC385" i="12"/>
  <c r="BV385" i="12"/>
  <c r="BM385" i="12"/>
  <c r="BE385" i="12"/>
  <c r="BF385" i="12"/>
  <c r="BS385" i="12"/>
  <c r="BU385" i="12"/>
  <c r="AY385" i="12"/>
  <c r="BW385" i="12"/>
  <c r="BN385" i="12"/>
  <c r="BO385" i="12"/>
  <c r="BG385" i="12"/>
  <c r="BY311" i="12"/>
  <c r="BY359" i="12"/>
  <c r="AY388" i="12"/>
  <c r="BN388" i="12"/>
  <c r="BF388" i="12"/>
  <c r="BR388" i="12"/>
  <c r="BO388" i="12"/>
  <c r="BJ388" i="12"/>
  <c r="BB388" i="12"/>
  <c r="BV388" i="12"/>
  <c r="BP388" i="12"/>
  <c r="BQ388" i="12"/>
  <c r="BG388" i="12"/>
  <c r="BH388" i="12"/>
  <c r="BA388" i="12"/>
  <c r="BI388" i="12"/>
  <c r="AZ388" i="12"/>
  <c r="BW388" i="12"/>
  <c r="BX388" i="12"/>
  <c r="BS388" i="12"/>
  <c r="BK388" i="12"/>
  <c r="BT388" i="12"/>
  <c r="BC388" i="12"/>
  <c r="BD388" i="12"/>
  <c r="BU388" i="12"/>
  <c r="BM388" i="12"/>
  <c r="BE388" i="12"/>
  <c r="BL388" i="12"/>
  <c r="BY310" i="12"/>
  <c r="BY339" i="12"/>
  <c r="BN372" i="12"/>
  <c r="BO372" i="12"/>
  <c r="BF372" i="12"/>
  <c r="BR372" i="12"/>
  <c r="BG372" i="12"/>
  <c r="BJ372" i="12"/>
  <c r="BB372" i="12"/>
  <c r="BV372" i="12"/>
  <c r="BW372" i="12"/>
  <c r="BI372" i="12"/>
  <c r="AZ372" i="12"/>
  <c r="BA372" i="12"/>
  <c r="BX372" i="12"/>
  <c r="BP372" i="12"/>
  <c r="BQ372" i="12"/>
  <c r="AY372" i="12"/>
  <c r="BH372" i="12"/>
  <c r="BK372" i="12"/>
  <c r="BD372" i="12"/>
  <c r="BT372" i="12"/>
  <c r="BC372" i="12"/>
  <c r="BL372" i="12"/>
  <c r="BS372" i="12"/>
  <c r="BM372" i="12"/>
  <c r="BE372" i="12"/>
  <c r="BU372" i="12"/>
  <c r="J104" i="12"/>
  <c r="BM20" i="12"/>
  <c r="J113" i="12"/>
  <c r="BM29" i="12"/>
  <c r="J122" i="12"/>
  <c r="BM38" i="12"/>
  <c r="J131" i="12"/>
  <c r="BM47" i="12"/>
  <c r="BM56" i="12"/>
  <c r="BM18" i="12"/>
  <c r="J102" i="12"/>
  <c r="J119" i="12"/>
  <c r="BM35" i="12"/>
  <c r="BY351" i="12"/>
  <c r="BY316" i="12"/>
  <c r="BX383" i="12"/>
  <c r="BL383" i="12"/>
  <c r="BH383" i="12"/>
  <c r="BP383" i="12"/>
  <c r="BD383" i="12"/>
  <c r="BM383" i="12"/>
  <c r="AZ383" i="12"/>
  <c r="BT383" i="12"/>
  <c r="BF383" i="12"/>
  <c r="BW383" i="12"/>
  <c r="BU383" i="12"/>
  <c r="BV383" i="12"/>
  <c r="BG383" i="12"/>
  <c r="BE383" i="12"/>
  <c r="BN383" i="12"/>
  <c r="AY383" i="12"/>
  <c r="BO383" i="12"/>
  <c r="BB383" i="12"/>
  <c r="BQ383" i="12"/>
  <c r="BR383" i="12"/>
  <c r="BI383" i="12"/>
  <c r="BA383" i="12"/>
  <c r="BJ383" i="12"/>
  <c r="BS383" i="12"/>
  <c r="BK383" i="12"/>
  <c r="BC383" i="12"/>
  <c r="BJ394" i="12"/>
  <c r="BS394" i="12"/>
  <c r="BV394" i="12"/>
  <c r="BN394" i="12"/>
  <c r="BB394" i="12"/>
  <c r="BF394" i="12"/>
  <c r="BC394" i="12"/>
  <c r="BR394" i="12"/>
  <c r="BE394" i="12"/>
  <c r="BK394" i="12"/>
  <c r="BT394" i="12"/>
  <c r="BL394" i="12"/>
  <c r="BD394" i="12"/>
  <c r="BM394" i="12"/>
  <c r="BW394" i="12"/>
  <c r="BO394" i="12"/>
  <c r="BG394" i="12"/>
  <c r="BU394" i="12"/>
  <c r="AY394" i="12"/>
  <c r="BH394" i="12"/>
  <c r="BQ394" i="12"/>
  <c r="BP394" i="12"/>
  <c r="BI394" i="12"/>
  <c r="BX394" i="12"/>
  <c r="AZ394" i="12"/>
  <c r="BA394" i="12"/>
  <c r="BY333" i="12"/>
  <c r="BY347" i="12"/>
  <c r="BL375" i="12"/>
  <c r="BU375" i="12"/>
  <c r="BX375" i="12"/>
  <c r="BP375" i="12"/>
  <c r="BD375" i="12"/>
  <c r="BH375" i="12"/>
  <c r="AZ375" i="12"/>
  <c r="BT375" i="12"/>
  <c r="BN375" i="12"/>
  <c r="BW375" i="12"/>
  <c r="BM375" i="12"/>
  <c r="BF375" i="12"/>
  <c r="BO375" i="12"/>
  <c r="BE375" i="12"/>
  <c r="BG375" i="12"/>
  <c r="BV375" i="12"/>
  <c r="AY375" i="12"/>
  <c r="BB375" i="12"/>
  <c r="BQ375" i="12"/>
  <c r="BR375" i="12"/>
  <c r="BI375" i="12"/>
  <c r="BA375" i="12"/>
  <c r="BS375" i="12"/>
  <c r="BK375" i="12"/>
  <c r="BJ375" i="12"/>
  <c r="BC375" i="12"/>
  <c r="BF386" i="12"/>
  <c r="BB386" i="12"/>
  <c r="BS386" i="12"/>
  <c r="BK386" i="12"/>
  <c r="BR386" i="12"/>
  <c r="BV386" i="12"/>
  <c r="BJ386" i="12"/>
  <c r="BC386" i="12"/>
  <c r="BN386" i="12"/>
  <c r="BT386" i="12"/>
  <c r="BU386" i="12"/>
  <c r="BL386" i="12"/>
  <c r="BD386" i="12"/>
  <c r="BE386" i="12"/>
  <c r="BX386" i="12"/>
  <c r="BO386" i="12"/>
  <c r="BG386" i="12"/>
  <c r="BM386" i="12"/>
  <c r="BH386" i="12"/>
  <c r="AY386" i="12"/>
  <c r="BW386" i="12"/>
  <c r="BI386" i="12"/>
  <c r="BP386" i="12"/>
  <c r="AZ386" i="12"/>
  <c r="BA386" i="12"/>
  <c r="BQ386" i="12"/>
  <c r="BY320" i="12"/>
  <c r="BF404" i="12"/>
  <c r="BV404" i="12"/>
  <c r="BN404" i="12"/>
  <c r="BO404" i="12"/>
  <c r="BX404" i="12"/>
  <c r="BG404" i="12"/>
  <c r="BP404" i="12"/>
  <c r="AY404" i="12"/>
  <c r="BH404" i="12"/>
  <c r="BW404" i="12"/>
  <c r="AZ404" i="12"/>
  <c r="BA404" i="12"/>
  <c r="BJ404" i="12"/>
  <c r="BC404" i="12"/>
  <c r="BB404" i="12"/>
  <c r="BS404" i="12"/>
  <c r="BQ404" i="12"/>
  <c r="BK404" i="12"/>
  <c r="BI404" i="12"/>
  <c r="BR404" i="12"/>
  <c r="BE404" i="12"/>
  <c r="BL404" i="12"/>
  <c r="BD404" i="12"/>
  <c r="BU404" i="12"/>
  <c r="BM404" i="12"/>
  <c r="BT404" i="12"/>
  <c r="BY337" i="12"/>
  <c r="AZ387" i="12"/>
  <c r="BL387" i="12"/>
  <c r="BD387" i="12"/>
  <c r="BX387" i="12"/>
  <c r="BP387" i="12"/>
  <c r="BT387" i="12"/>
  <c r="BH387" i="12"/>
  <c r="BE387" i="12"/>
  <c r="BV387" i="12"/>
  <c r="AY387" i="12"/>
  <c r="BN387" i="12"/>
  <c r="BM387" i="12"/>
  <c r="BF387" i="12"/>
  <c r="BO387" i="12"/>
  <c r="BU387" i="12"/>
  <c r="BG387" i="12"/>
  <c r="BQ387" i="12"/>
  <c r="BI387" i="12"/>
  <c r="BA387" i="12"/>
  <c r="BB387" i="12"/>
  <c r="BW387" i="12"/>
  <c r="BR387" i="12"/>
  <c r="BJ387" i="12"/>
  <c r="BS387" i="12"/>
  <c r="BK387" i="12"/>
  <c r="BC387" i="12"/>
  <c r="BY327" i="12"/>
  <c r="BY329" i="12"/>
  <c r="BR398" i="12"/>
  <c r="BK398" i="12"/>
  <c r="BJ398" i="12"/>
  <c r="BB398" i="12"/>
  <c r="BD398" i="12"/>
  <c r="BS398" i="12"/>
  <c r="BT398" i="12"/>
  <c r="BL398" i="12"/>
  <c r="BC398" i="12"/>
  <c r="BU398" i="12"/>
  <c r="BP398" i="12"/>
  <c r="AY398" i="12"/>
  <c r="BV398" i="12"/>
  <c r="BW398" i="12"/>
  <c r="BE398" i="12"/>
  <c r="BN398" i="12"/>
  <c r="AZ398" i="12"/>
  <c r="BO398" i="12"/>
  <c r="BM398" i="12"/>
  <c r="BF398" i="12"/>
  <c r="BG398" i="12"/>
  <c r="BI398" i="12"/>
  <c r="BA398" i="12"/>
  <c r="BX398" i="12"/>
  <c r="BQ398" i="12"/>
  <c r="BH398" i="12"/>
  <c r="BP401" i="12"/>
  <c r="BH401" i="12"/>
  <c r="AZ401" i="12"/>
  <c r="BX401" i="12"/>
  <c r="BR401" i="12"/>
  <c r="BI401" i="12"/>
  <c r="BJ401" i="12"/>
  <c r="BA401" i="12"/>
  <c r="BB401" i="12"/>
  <c r="BQ401" i="12"/>
  <c r="BK401" i="12"/>
  <c r="BD401" i="12"/>
  <c r="BU401" i="12"/>
  <c r="BC401" i="12"/>
  <c r="BT401" i="12"/>
  <c r="BM401" i="12"/>
  <c r="BE401" i="12"/>
  <c r="BS401" i="12"/>
  <c r="BL401" i="12"/>
  <c r="BV401" i="12"/>
  <c r="BW401" i="12"/>
  <c r="BF401" i="12"/>
  <c r="BO401" i="12"/>
  <c r="BN401" i="12"/>
  <c r="BG401" i="12"/>
  <c r="AY401" i="12"/>
  <c r="BY313" i="12"/>
  <c r="J112" i="12"/>
  <c r="BM28" i="12"/>
  <c r="J121" i="12"/>
  <c r="BM37" i="12"/>
  <c r="J130" i="12"/>
  <c r="BM46" i="12"/>
  <c r="J139" i="12"/>
  <c r="BM55" i="12"/>
  <c r="J93" i="12"/>
  <c r="BM9" i="12"/>
  <c r="J110" i="12"/>
  <c r="BM26" i="12"/>
  <c r="J127" i="12"/>
  <c r="BM43" i="12"/>
  <c r="BT373" i="12"/>
  <c r="BP373" i="12"/>
  <c r="BL373" i="12"/>
  <c r="BI373" i="12"/>
  <c r="BD373" i="12"/>
  <c r="BH373" i="12"/>
  <c r="BX373" i="12"/>
  <c r="AZ373" i="12"/>
  <c r="BQ373" i="12"/>
  <c r="BB373" i="12"/>
  <c r="BR373" i="12"/>
  <c r="BS373" i="12"/>
  <c r="BJ373" i="12"/>
  <c r="BK373" i="12"/>
  <c r="BA373" i="12"/>
  <c r="BC373" i="12"/>
  <c r="BF373" i="12"/>
  <c r="BU373" i="12"/>
  <c r="BM373" i="12"/>
  <c r="BV373" i="12"/>
  <c r="BE373" i="12"/>
  <c r="BN373" i="12"/>
  <c r="BW373" i="12"/>
  <c r="BO373" i="12"/>
  <c r="BG373" i="12"/>
  <c r="AY373" i="12"/>
  <c r="BN368" i="12"/>
  <c r="BG368" i="12"/>
  <c r="BF368" i="12"/>
  <c r="BR368" i="12"/>
  <c r="AY368" i="12"/>
  <c r="BB368" i="12"/>
  <c r="BJ368" i="12"/>
  <c r="BV368" i="12"/>
  <c r="BO368" i="12"/>
  <c r="BQ368" i="12"/>
  <c r="BX368" i="12"/>
  <c r="AZ368" i="12"/>
  <c r="BI368" i="12"/>
  <c r="BP368" i="12"/>
  <c r="BW368" i="12"/>
  <c r="BA368" i="12"/>
  <c r="BH368" i="12"/>
  <c r="BK368" i="12"/>
  <c r="BC368" i="12"/>
  <c r="BT368" i="12"/>
  <c r="BL368" i="12"/>
  <c r="BS368" i="12"/>
  <c r="BD368" i="12"/>
  <c r="BU368" i="12"/>
  <c r="BM368" i="12"/>
  <c r="BE368" i="12"/>
  <c r="BY338" i="12"/>
  <c r="BY352" i="12"/>
  <c r="BY314" i="12"/>
  <c r="BY312" i="12"/>
  <c r="BY317" i="12"/>
  <c r="AZ379" i="12"/>
  <c r="BE379" i="12"/>
  <c r="BD379" i="12"/>
  <c r="BX379" i="12"/>
  <c r="BP379" i="12"/>
  <c r="BT379" i="12"/>
  <c r="BH379" i="12"/>
  <c r="BL379" i="12"/>
  <c r="BW379" i="12"/>
  <c r="BU379" i="12"/>
  <c r="BN379" i="12"/>
  <c r="BM379" i="12"/>
  <c r="BG379" i="12"/>
  <c r="BF379" i="12"/>
  <c r="AY379" i="12"/>
  <c r="BV379" i="12"/>
  <c r="BQ379" i="12"/>
  <c r="BR379" i="12"/>
  <c r="BO379" i="12"/>
  <c r="BI379" i="12"/>
  <c r="BJ379" i="12"/>
  <c r="BB379" i="12"/>
  <c r="BA379" i="12"/>
  <c r="BS379" i="12"/>
  <c r="BK379" i="12"/>
  <c r="BC379" i="12"/>
  <c r="BT399" i="12"/>
  <c r="BL399" i="12"/>
  <c r="BD399" i="12"/>
  <c r="BN399" i="12"/>
  <c r="BU399" i="12"/>
  <c r="BF399" i="12"/>
  <c r="BM399" i="12"/>
  <c r="AY399" i="12"/>
  <c r="BV399" i="12"/>
  <c r="BE399" i="12"/>
  <c r="BG399" i="12"/>
  <c r="AZ399" i="12"/>
  <c r="BA399" i="12"/>
  <c r="BX399" i="12"/>
  <c r="BW399" i="12"/>
  <c r="BJ399" i="12"/>
  <c r="BP399" i="12"/>
  <c r="BO399" i="12"/>
  <c r="BH399" i="12"/>
  <c r="BQ399" i="12"/>
  <c r="BI399" i="12"/>
  <c r="BB399" i="12"/>
  <c r="BK399" i="12"/>
  <c r="BC399" i="12"/>
  <c r="BR399" i="12"/>
  <c r="BS399" i="12"/>
  <c r="BR410" i="12"/>
  <c r="BJ410" i="12"/>
  <c r="BB410" i="12"/>
  <c r="BC410" i="12"/>
  <c r="BT410" i="12"/>
  <c r="BS410" i="12"/>
  <c r="BL410" i="12"/>
  <c r="BK410" i="12"/>
  <c r="BD410" i="12"/>
  <c r="BN410" i="12"/>
  <c r="AY410" i="12"/>
  <c r="BM410" i="12"/>
  <c r="BF410" i="12"/>
  <c r="BW410" i="12"/>
  <c r="BE410" i="12"/>
  <c r="BO410" i="12"/>
  <c r="BV410" i="12"/>
  <c r="BG410" i="12"/>
  <c r="BU410" i="12"/>
  <c r="BA410" i="12"/>
  <c r="BP410" i="12"/>
  <c r="BH410" i="12"/>
  <c r="AZ410" i="12"/>
  <c r="BI410" i="12"/>
  <c r="BX410" i="12"/>
  <c r="BQ410" i="12"/>
  <c r="J120" i="12"/>
  <c r="BM36" i="12"/>
  <c r="J129" i="12"/>
  <c r="BM45" i="12"/>
  <c r="J138" i="12"/>
  <c r="BM54" i="12"/>
  <c r="J92" i="12"/>
  <c r="BM8" i="12"/>
  <c r="J101" i="12"/>
  <c r="BM17" i="12"/>
  <c r="BM34" i="12"/>
  <c r="J118" i="12"/>
  <c r="J135" i="12"/>
  <c r="BM51" i="12"/>
  <c r="BL57" i="12"/>
  <c r="BL62" i="12" s="1"/>
  <c r="BJ374" i="12"/>
  <c r="BK374" i="12"/>
  <c r="BN374" i="12"/>
  <c r="BV374" i="12"/>
  <c r="BB374" i="12"/>
  <c r="BF374" i="12"/>
  <c r="BC374" i="12"/>
  <c r="BR374" i="12"/>
  <c r="BS374" i="12"/>
  <c r="BD374" i="12"/>
  <c r="BM374" i="12"/>
  <c r="BT374" i="12"/>
  <c r="BE374" i="12"/>
  <c r="BU374" i="12"/>
  <c r="BL374" i="12"/>
  <c r="BW374" i="12"/>
  <c r="BH374" i="12"/>
  <c r="AY374" i="12"/>
  <c r="AZ374" i="12"/>
  <c r="BO374" i="12"/>
  <c r="BX374" i="12"/>
  <c r="BG374" i="12"/>
  <c r="BA374" i="12"/>
  <c r="BP374" i="12"/>
  <c r="BQ374" i="12"/>
  <c r="BI374" i="12"/>
  <c r="BT377" i="12"/>
  <c r="BX377" i="12"/>
  <c r="BI377" i="12"/>
  <c r="BL377" i="12"/>
  <c r="BD377" i="12"/>
  <c r="BP377" i="12"/>
  <c r="BA377" i="12"/>
  <c r="BH377" i="12"/>
  <c r="AZ377" i="12"/>
  <c r="BQ377" i="12"/>
  <c r="BS377" i="12"/>
  <c r="BB377" i="12"/>
  <c r="BK377" i="12"/>
  <c r="BR377" i="12"/>
  <c r="BC377" i="12"/>
  <c r="BJ377" i="12"/>
  <c r="BM377" i="12"/>
  <c r="BN377" i="12"/>
  <c r="BE377" i="12"/>
  <c r="BU377" i="12"/>
  <c r="BV377" i="12"/>
  <c r="BW377" i="12"/>
  <c r="BO377" i="12"/>
  <c r="BG377" i="12"/>
  <c r="AY377" i="12"/>
  <c r="BF377" i="12"/>
  <c r="BY350" i="12"/>
  <c r="BF366" i="12"/>
  <c r="BB366" i="12"/>
  <c r="BS366" i="12"/>
  <c r="BK366" i="12"/>
  <c r="BR366" i="12"/>
  <c r="BV366" i="12"/>
  <c r="BJ366" i="12"/>
  <c r="BN366" i="12"/>
  <c r="BU366" i="12"/>
  <c r="BT366" i="12"/>
  <c r="BM366" i="12"/>
  <c r="BL366" i="12"/>
  <c r="BE366" i="12"/>
  <c r="BD366" i="12"/>
  <c r="BC366" i="12"/>
  <c r="AZ366" i="12"/>
  <c r="BG366" i="12"/>
  <c r="BP366" i="12"/>
  <c r="BW366" i="12"/>
  <c r="AY366" i="12"/>
  <c r="BH366" i="12"/>
  <c r="BO366" i="12"/>
  <c r="BX366" i="12"/>
  <c r="BQ366" i="12"/>
  <c r="BI366" i="12"/>
  <c r="BA366" i="12"/>
  <c r="BX369" i="12"/>
  <c r="BP369" i="12"/>
  <c r="BA369" i="12"/>
  <c r="BT369" i="12"/>
  <c r="BH369" i="12"/>
  <c r="BL369" i="12"/>
  <c r="BQ369" i="12"/>
  <c r="BD369" i="12"/>
  <c r="AZ369" i="12"/>
  <c r="BI369" i="12"/>
  <c r="BC369" i="12"/>
  <c r="BR369" i="12"/>
  <c r="BJ369" i="12"/>
  <c r="BS369" i="12"/>
  <c r="BB369" i="12"/>
  <c r="BK369" i="12"/>
  <c r="BF369" i="12"/>
  <c r="BM369" i="12"/>
  <c r="BV369" i="12"/>
  <c r="BE369" i="12"/>
  <c r="BN369" i="12"/>
  <c r="BU369" i="12"/>
  <c r="AY369" i="12"/>
  <c r="BW369" i="12"/>
  <c r="BO369" i="12"/>
  <c r="BG369" i="12"/>
  <c r="AZ395" i="12"/>
  <c r="BT395" i="12"/>
  <c r="BL395" i="12"/>
  <c r="BP395" i="12"/>
  <c r="BD395" i="12"/>
  <c r="BH395" i="12"/>
  <c r="BO395" i="12"/>
  <c r="BM395" i="12"/>
  <c r="BV395" i="12"/>
  <c r="BU395" i="12"/>
  <c r="BN395" i="12"/>
  <c r="AY395" i="12"/>
  <c r="BE395" i="12"/>
  <c r="BF395" i="12"/>
  <c r="BQ395" i="12"/>
  <c r="BW395" i="12"/>
  <c r="BX395" i="12"/>
  <c r="BI395" i="12"/>
  <c r="BG395" i="12"/>
  <c r="BA395" i="12"/>
  <c r="BK395" i="12"/>
  <c r="BB395" i="12"/>
  <c r="BC395" i="12"/>
  <c r="BJ395" i="12"/>
  <c r="BR395" i="12"/>
  <c r="BS395" i="12"/>
  <c r="BY326" i="12"/>
  <c r="BY323" i="12"/>
  <c r="BF399" i="9"/>
  <c r="BN399" i="9"/>
  <c r="BV399" i="9"/>
  <c r="AY399" i="9"/>
  <c r="BG399" i="9"/>
  <c r="BO399" i="9"/>
  <c r="BW399" i="9"/>
  <c r="BA399" i="9"/>
  <c r="BI399" i="9"/>
  <c r="BQ399" i="9"/>
  <c r="BB399" i="9"/>
  <c r="BJ399" i="9"/>
  <c r="BR399" i="9"/>
  <c r="BD399" i="9"/>
  <c r="BT399" i="9"/>
  <c r="BE399" i="9"/>
  <c r="BU399" i="9"/>
  <c r="BK399" i="9"/>
  <c r="BL399" i="9"/>
  <c r="BM399" i="9"/>
  <c r="BC399" i="9"/>
  <c r="BS399" i="9"/>
  <c r="AZ399" i="9"/>
  <c r="BH399" i="9"/>
  <c r="BP399" i="9"/>
  <c r="BX399" i="9"/>
  <c r="BD392" i="9"/>
  <c r="BL392" i="9"/>
  <c r="BT392" i="9"/>
  <c r="BE392" i="9"/>
  <c r="BM392" i="9"/>
  <c r="BU392" i="9"/>
  <c r="AY392" i="9"/>
  <c r="BG392" i="9"/>
  <c r="BO392" i="9"/>
  <c r="BW392" i="9"/>
  <c r="AZ392" i="9"/>
  <c r="BH392" i="9"/>
  <c r="BP392" i="9"/>
  <c r="BX392" i="9"/>
  <c r="BJ392" i="9"/>
  <c r="BK392" i="9"/>
  <c r="BA392" i="9"/>
  <c r="BQ392" i="9"/>
  <c r="BB392" i="9"/>
  <c r="BR392" i="9"/>
  <c r="BC392" i="9"/>
  <c r="BS392" i="9"/>
  <c r="BI392" i="9"/>
  <c r="BV392" i="9"/>
  <c r="BF392" i="9"/>
  <c r="BN392" i="9"/>
  <c r="AZ370" i="9"/>
  <c r="BH370" i="9"/>
  <c r="BP370" i="9"/>
  <c r="BX370" i="9"/>
  <c r="BC370" i="9"/>
  <c r="BK370" i="9"/>
  <c r="BS370" i="9"/>
  <c r="BI370" i="9"/>
  <c r="BT370" i="9"/>
  <c r="BD370" i="9"/>
  <c r="BN370" i="9"/>
  <c r="BA370" i="9"/>
  <c r="BO370" i="9"/>
  <c r="BE370" i="9"/>
  <c r="BR370" i="9"/>
  <c r="BF370" i="9"/>
  <c r="BU370" i="9"/>
  <c r="BJ370" i="9"/>
  <c r="BW370" i="9"/>
  <c r="BL370" i="9"/>
  <c r="AY370" i="9"/>
  <c r="BB370" i="9"/>
  <c r="BG370" i="9"/>
  <c r="BM370" i="9"/>
  <c r="BQ370" i="9"/>
  <c r="BV370" i="9"/>
  <c r="AZ374" i="9"/>
  <c r="BH374" i="9"/>
  <c r="BP374" i="9"/>
  <c r="BX374" i="9"/>
  <c r="BC374" i="9"/>
  <c r="BK374" i="9"/>
  <c r="BS374" i="9"/>
  <c r="BA374" i="9"/>
  <c r="BL374" i="9"/>
  <c r="BV374" i="9"/>
  <c r="BF374" i="9"/>
  <c r="BQ374" i="9"/>
  <c r="AY374" i="9"/>
  <c r="BN374" i="9"/>
  <c r="BB374" i="9"/>
  <c r="BO374" i="9"/>
  <c r="BE374" i="9"/>
  <c r="BT374" i="9"/>
  <c r="BG374" i="9"/>
  <c r="BU374" i="9"/>
  <c r="BJ374" i="9"/>
  <c r="BM374" i="9"/>
  <c r="BR374" i="9"/>
  <c r="BW374" i="9"/>
  <c r="BD374" i="9"/>
  <c r="BI374" i="9"/>
  <c r="BD404" i="9"/>
  <c r="BL404" i="9"/>
  <c r="BT404" i="9"/>
  <c r="BE404" i="9"/>
  <c r="BM404" i="9"/>
  <c r="BU404" i="9"/>
  <c r="AY404" i="9"/>
  <c r="BG404" i="9"/>
  <c r="BO404" i="9"/>
  <c r="BW404" i="9"/>
  <c r="AZ404" i="9"/>
  <c r="BH404" i="9"/>
  <c r="BP404" i="9"/>
  <c r="BX404" i="9"/>
  <c r="BB404" i="9"/>
  <c r="BR404" i="9"/>
  <c r="BC404" i="9"/>
  <c r="BS404" i="9"/>
  <c r="BI404" i="9"/>
  <c r="BJ404" i="9"/>
  <c r="BK404" i="9"/>
  <c r="BA404" i="9"/>
  <c r="BQ404" i="9"/>
  <c r="BF404" i="9"/>
  <c r="BN404" i="9"/>
  <c r="BV404" i="9"/>
  <c r="BF391" i="9"/>
  <c r="BN391" i="9"/>
  <c r="BV391" i="9"/>
  <c r="AY391" i="9"/>
  <c r="BG391" i="9"/>
  <c r="BO391" i="9"/>
  <c r="BW391" i="9"/>
  <c r="BA391" i="9"/>
  <c r="BI391" i="9"/>
  <c r="BQ391" i="9"/>
  <c r="BB391" i="9"/>
  <c r="BJ391" i="9"/>
  <c r="BR391" i="9"/>
  <c r="BD391" i="9"/>
  <c r="BT391" i="9"/>
  <c r="BE391" i="9"/>
  <c r="BU391" i="9"/>
  <c r="BH391" i="9"/>
  <c r="BK391" i="9"/>
  <c r="BL391" i="9"/>
  <c r="BM391" i="9"/>
  <c r="BC391" i="9"/>
  <c r="BS391" i="9"/>
  <c r="AZ391" i="9"/>
  <c r="BP391" i="9"/>
  <c r="BX391" i="9"/>
  <c r="BD396" i="9"/>
  <c r="BL396" i="9"/>
  <c r="BT396" i="9"/>
  <c r="BE396" i="9"/>
  <c r="BM396" i="9"/>
  <c r="BU396" i="9"/>
  <c r="AY396" i="9"/>
  <c r="BG396" i="9"/>
  <c r="BO396" i="9"/>
  <c r="BW396" i="9"/>
  <c r="AZ396" i="9"/>
  <c r="BH396" i="9"/>
  <c r="BP396" i="9"/>
  <c r="BX396" i="9"/>
  <c r="BB396" i="9"/>
  <c r="BR396" i="9"/>
  <c r="BC396" i="9"/>
  <c r="BS396" i="9"/>
  <c r="BI396" i="9"/>
  <c r="BJ396" i="9"/>
  <c r="BK396" i="9"/>
  <c r="BA396" i="9"/>
  <c r="BQ396" i="9"/>
  <c r="BF396" i="9"/>
  <c r="BN396" i="9"/>
  <c r="BV396" i="9"/>
  <c r="BB389" i="9"/>
  <c r="BJ389" i="9"/>
  <c r="BR389" i="9"/>
  <c r="BC389" i="9"/>
  <c r="BK389" i="9"/>
  <c r="BS389" i="9"/>
  <c r="BE389" i="9"/>
  <c r="BM389" i="9"/>
  <c r="BU389" i="9"/>
  <c r="BF389" i="9"/>
  <c r="BN389" i="9"/>
  <c r="BV389" i="9"/>
  <c r="BH389" i="9"/>
  <c r="BX389" i="9"/>
  <c r="BI389" i="9"/>
  <c r="BL389" i="9"/>
  <c r="AY389" i="9"/>
  <c r="BO389" i="9"/>
  <c r="AZ389" i="9"/>
  <c r="BP389" i="9"/>
  <c r="BA389" i="9"/>
  <c r="BQ389" i="9"/>
  <c r="BD389" i="9"/>
  <c r="BT389" i="9"/>
  <c r="BG389" i="9"/>
  <c r="BW389" i="9"/>
  <c r="BB377" i="9"/>
  <c r="BJ377" i="9"/>
  <c r="BR377" i="9"/>
  <c r="BE377" i="9"/>
  <c r="BM377" i="9"/>
  <c r="BU377" i="9"/>
  <c r="BH377" i="9"/>
  <c r="BS377" i="9"/>
  <c r="BC377" i="9"/>
  <c r="BN377" i="9"/>
  <c r="BX377" i="9"/>
  <c r="BG377" i="9"/>
  <c r="BV377" i="9"/>
  <c r="BI377" i="9"/>
  <c r="BW377" i="9"/>
  <c r="AY377" i="9"/>
  <c r="BL377" i="9"/>
  <c r="AZ377" i="9"/>
  <c r="BO377" i="9"/>
  <c r="BQ377" i="9"/>
  <c r="BT377" i="9"/>
  <c r="BA377" i="9"/>
  <c r="BD377" i="9"/>
  <c r="BF377" i="9"/>
  <c r="BK377" i="9"/>
  <c r="BP377" i="9"/>
  <c r="BF371" i="9"/>
  <c r="BN371" i="9"/>
  <c r="BV371" i="9"/>
  <c r="BA371" i="9"/>
  <c r="BI371" i="9"/>
  <c r="BQ371" i="9"/>
  <c r="BD371" i="9"/>
  <c r="BO371" i="9"/>
  <c r="AY371" i="9"/>
  <c r="BJ371" i="9"/>
  <c r="BT371" i="9"/>
  <c r="BG371" i="9"/>
  <c r="BU371" i="9"/>
  <c r="BH371" i="9"/>
  <c r="BW371" i="9"/>
  <c r="BL371" i="9"/>
  <c r="AZ371" i="9"/>
  <c r="BM371" i="9"/>
  <c r="BC371" i="9"/>
  <c r="BE371" i="9"/>
  <c r="BK371" i="9"/>
  <c r="BP371" i="9"/>
  <c r="BR371" i="9"/>
  <c r="BS371" i="9"/>
  <c r="BX371" i="9"/>
  <c r="BB371" i="9"/>
  <c r="AZ386" i="9"/>
  <c r="BH386" i="9"/>
  <c r="BP386" i="9"/>
  <c r="BX386" i="9"/>
  <c r="BA386" i="9"/>
  <c r="BI386" i="9"/>
  <c r="BQ386" i="9"/>
  <c r="BC386" i="9"/>
  <c r="BK386" i="9"/>
  <c r="BS386" i="9"/>
  <c r="BD386" i="9"/>
  <c r="BL386" i="9"/>
  <c r="BT386" i="9"/>
  <c r="BF386" i="9"/>
  <c r="BV386" i="9"/>
  <c r="BG386" i="9"/>
  <c r="BW386" i="9"/>
  <c r="BJ386" i="9"/>
  <c r="BM386" i="9"/>
  <c r="BN386" i="9"/>
  <c r="AY386" i="9"/>
  <c r="BO386" i="9"/>
  <c r="BB386" i="9"/>
  <c r="BR386" i="9"/>
  <c r="BE386" i="9"/>
  <c r="BU386" i="9"/>
  <c r="BB393" i="9"/>
  <c r="BJ393" i="9"/>
  <c r="BR393" i="9"/>
  <c r="BC393" i="9"/>
  <c r="BK393" i="9"/>
  <c r="BS393" i="9"/>
  <c r="BE393" i="9"/>
  <c r="BM393" i="9"/>
  <c r="BU393" i="9"/>
  <c r="BF393" i="9"/>
  <c r="BN393" i="9"/>
  <c r="BV393" i="9"/>
  <c r="AZ393" i="9"/>
  <c r="BP393" i="9"/>
  <c r="BA393" i="9"/>
  <c r="BQ393" i="9"/>
  <c r="BG393" i="9"/>
  <c r="BW393" i="9"/>
  <c r="BH393" i="9"/>
  <c r="BX393" i="9"/>
  <c r="BI393" i="9"/>
  <c r="AY393" i="9"/>
  <c r="BO393" i="9"/>
  <c r="BD393" i="9"/>
  <c r="BL393" i="9"/>
  <c r="BT393" i="9"/>
  <c r="BF403" i="9"/>
  <c r="BN403" i="9"/>
  <c r="BV403" i="9"/>
  <c r="AY403" i="9"/>
  <c r="BG403" i="9"/>
  <c r="BO403" i="9"/>
  <c r="BW403" i="9"/>
  <c r="BA403" i="9"/>
  <c r="BI403" i="9"/>
  <c r="BQ403" i="9"/>
  <c r="BB403" i="9"/>
  <c r="BJ403" i="9"/>
  <c r="BR403" i="9"/>
  <c r="BL403" i="9"/>
  <c r="BM403" i="9"/>
  <c r="BC403" i="9"/>
  <c r="BS403" i="9"/>
  <c r="BD403" i="9"/>
  <c r="BT403" i="9"/>
  <c r="BE403" i="9"/>
  <c r="BU403" i="9"/>
  <c r="BK403" i="9"/>
  <c r="AZ403" i="9"/>
  <c r="BH403" i="9"/>
  <c r="BP403" i="9"/>
  <c r="BX403" i="9"/>
  <c r="BF387" i="9"/>
  <c r="BN387" i="9"/>
  <c r="BV387" i="9"/>
  <c r="AY387" i="9"/>
  <c r="BG387" i="9"/>
  <c r="BO387" i="9"/>
  <c r="BW387" i="9"/>
  <c r="BA387" i="9"/>
  <c r="BI387" i="9"/>
  <c r="BQ387" i="9"/>
  <c r="BB387" i="9"/>
  <c r="BJ387" i="9"/>
  <c r="BR387" i="9"/>
  <c r="BL387" i="9"/>
  <c r="BM387" i="9"/>
  <c r="AZ387" i="9"/>
  <c r="BP387" i="9"/>
  <c r="BC387" i="9"/>
  <c r="BS387" i="9"/>
  <c r="BD387" i="9"/>
  <c r="BT387" i="9"/>
  <c r="BE387" i="9"/>
  <c r="BU387" i="9"/>
  <c r="BH387" i="9"/>
  <c r="BX387" i="9"/>
  <c r="BK387" i="9"/>
  <c r="BF367" i="9"/>
  <c r="BN367" i="9"/>
  <c r="BV367" i="9"/>
  <c r="BA367" i="9"/>
  <c r="BI367" i="9"/>
  <c r="BQ367" i="9"/>
  <c r="BB367" i="9"/>
  <c r="BL367" i="9"/>
  <c r="BW367" i="9"/>
  <c r="BG367" i="9"/>
  <c r="BR367" i="9"/>
  <c r="BH367" i="9"/>
  <c r="BU367" i="9"/>
  <c r="BK367" i="9"/>
  <c r="AY367" i="9"/>
  <c r="BM367" i="9"/>
  <c r="BC367" i="9"/>
  <c r="BP367" i="9"/>
  <c r="BD367" i="9"/>
  <c r="BS367" i="9"/>
  <c r="AZ367" i="9"/>
  <c r="BE367" i="9"/>
  <c r="BJ367" i="9"/>
  <c r="BO367" i="9"/>
  <c r="BT367" i="9"/>
  <c r="BX367" i="9"/>
  <c r="BB384" i="9"/>
  <c r="BJ384" i="9"/>
  <c r="BC384" i="9"/>
  <c r="BL384" i="9"/>
  <c r="BT384" i="9"/>
  <c r="BD384" i="9"/>
  <c r="BM384" i="9"/>
  <c r="BU384" i="9"/>
  <c r="BF384" i="9"/>
  <c r="BO384" i="9"/>
  <c r="BW384" i="9"/>
  <c r="BG384" i="9"/>
  <c r="BP384" i="9"/>
  <c r="BX384" i="9"/>
  <c r="BI384" i="9"/>
  <c r="BK384" i="9"/>
  <c r="BN384" i="9"/>
  <c r="AY384" i="9"/>
  <c r="BQ384" i="9"/>
  <c r="AZ384" i="9"/>
  <c r="BR384" i="9"/>
  <c r="BA384" i="9"/>
  <c r="BS384" i="9"/>
  <c r="BE384" i="9"/>
  <c r="BV384" i="9"/>
  <c r="BH384" i="9"/>
  <c r="BE408" i="9"/>
  <c r="BM408" i="9"/>
  <c r="BU408" i="9"/>
  <c r="BF408" i="9"/>
  <c r="BN408" i="9"/>
  <c r="BV408" i="9"/>
  <c r="AZ408" i="9"/>
  <c r="BH408" i="9"/>
  <c r="BP408" i="9"/>
  <c r="BX408" i="9"/>
  <c r="BA408" i="9"/>
  <c r="BI408" i="9"/>
  <c r="BQ408" i="9"/>
  <c r="BB408" i="9"/>
  <c r="BJ408" i="9"/>
  <c r="BR408" i="9"/>
  <c r="BD408" i="9"/>
  <c r="BL408" i="9"/>
  <c r="BT408" i="9"/>
  <c r="AY408" i="9"/>
  <c r="BC408" i="9"/>
  <c r="BG408" i="9"/>
  <c r="BK408" i="9"/>
  <c r="BO408" i="9"/>
  <c r="BS408" i="9"/>
  <c r="BW408" i="9"/>
  <c r="BM57" i="11"/>
  <c r="BA410" i="9"/>
  <c r="BI410" i="9"/>
  <c r="BQ410" i="9"/>
  <c r="BB410" i="9"/>
  <c r="BJ410" i="9"/>
  <c r="BR410" i="9"/>
  <c r="BD410" i="9"/>
  <c r="BL410" i="9"/>
  <c r="BT410" i="9"/>
  <c r="BE410" i="9"/>
  <c r="BM410" i="9"/>
  <c r="BU410" i="9"/>
  <c r="BF410" i="9"/>
  <c r="BN410" i="9"/>
  <c r="BV410" i="9"/>
  <c r="AZ410" i="9"/>
  <c r="BH410" i="9"/>
  <c r="BP410" i="9"/>
  <c r="BX410" i="9"/>
  <c r="BG410" i="9"/>
  <c r="BK410" i="9"/>
  <c r="BO410" i="9"/>
  <c r="BS410" i="9"/>
  <c r="BW410" i="9"/>
  <c r="AY410" i="9"/>
  <c r="BC410" i="9"/>
  <c r="BE412" i="9"/>
  <c r="BM412" i="9"/>
  <c r="BU412" i="9"/>
  <c r="BF412" i="9"/>
  <c r="BN412" i="9"/>
  <c r="BV412" i="9"/>
  <c r="AZ412" i="9"/>
  <c r="BH412" i="9"/>
  <c r="BP412" i="9"/>
  <c r="BX412" i="9"/>
  <c r="BA412" i="9"/>
  <c r="BI412" i="9"/>
  <c r="BQ412" i="9"/>
  <c r="BD412" i="9"/>
  <c r="BL412" i="9"/>
  <c r="BT412" i="9"/>
  <c r="BG412" i="9"/>
  <c r="BJ412" i="9"/>
  <c r="BK412" i="9"/>
  <c r="BO412" i="9"/>
  <c r="BR412" i="9"/>
  <c r="AY412" i="9"/>
  <c r="BS412" i="9"/>
  <c r="BB412" i="9"/>
  <c r="BW412" i="9"/>
  <c r="BC412" i="9"/>
  <c r="BD383" i="9"/>
  <c r="BL383" i="9"/>
  <c r="BT383" i="9"/>
  <c r="AZ383" i="9"/>
  <c r="BA383" i="9"/>
  <c r="BJ383" i="9"/>
  <c r="BS383" i="9"/>
  <c r="BB383" i="9"/>
  <c r="BK383" i="9"/>
  <c r="BU383" i="9"/>
  <c r="BE383" i="9"/>
  <c r="BN383" i="9"/>
  <c r="BW383" i="9"/>
  <c r="BF383" i="9"/>
  <c r="BO383" i="9"/>
  <c r="BX383" i="9"/>
  <c r="BQ383" i="9"/>
  <c r="AY383" i="9"/>
  <c r="BR383" i="9"/>
  <c r="BC383" i="9"/>
  <c r="BV383" i="9"/>
  <c r="BG383" i="9"/>
  <c r="BH383" i="9"/>
  <c r="BI383" i="9"/>
  <c r="BM383" i="9"/>
  <c r="BP383" i="9"/>
  <c r="AZ402" i="9"/>
  <c r="BH402" i="9"/>
  <c r="BP402" i="9"/>
  <c r="BX402" i="9"/>
  <c r="BA402" i="9"/>
  <c r="BI402" i="9"/>
  <c r="BQ402" i="9"/>
  <c r="BC402" i="9"/>
  <c r="BK402" i="9"/>
  <c r="BS402" i="9"/>
  <c r="BD402" i="9"/>
  <c r="BL402" i="9"/>
  <c r="BT402" i="9"/>
  <c r="BF402" i="9"/>
  <c r="BV402" i="9"/>
  <c r="BG402" i="9"/>
  <c r="BW402" i="9"/>
  <c r="BM402" i="9"/>
  <c r="BN402" i="9"/>
  <c r="AY402" i="9"/>
  <c r="BO402" i="9"/>
  <c r="BE402" i="9"/>
  <c r="BU402" i="9"/>
  <c r="BR402" i="9"/>
  <c r="BB402" i="9"/>
  <c r="BJ402" i="9"/>
  <c r="BB381" i="9"/>
  <c r="BJ381" i="9"/>
  <c r="BR381" i="9"/>
  <c r="BE381" i="9"/>
  <c r="BM381" i="9"/>
  <c r="BU381" i="9"/>
  <c r="AZ381" i="9"/>
  <c r="BK381" i="9"/>
  <c r="BV381" i="9"/>
  <c r="BF381" i="9"/>
  <c r="BP381" i="9"/>
  <c r="BC381" i="9"/>
  <c r="BQ381" i="9"/>
  <c r="BD381" i="9"/>
  <c r="BS381" i="9"/>
  <c r="BH381" i="9"/>
  <c r="BW381" i="9"/>
  <c r="BI381" i="9"/>
  <c r="BX381" i="9"/>
  <c r="AY381" i="9"/>
  <c r="BA381" i="9"/>
  <c r="BG381" i="9"/>
  <c r="BL381" i="9"/>
  <c r="BN381" i="9"/>
  <c r="BO381" i="9"/>
  <c r="BT381" i="9"/>
  <c r="AZ378" i="9"/>
  <c r="BH378" i="9"/>
  <c r="BP378" i="9"/>
  <c r="BX378" i="9"/>
  <c r="BC378" i="9"/>
  <c r="BK378" i="9"/>
  <c r="BS378" i="9"/>
  <c r="BD378" i="9"/>
  <c r="BN378" i="9"/>
  <c r="BI378" i="9"/>
  <c r="BT378" i="9"/>
  <c r="BJ378" i="9"/>
  <c r="BW378" i="9"/>
  <c r="BL378" i="9"/>
  <c r="BA378" i="9"/>
  <c r="BO378" i="9"/>
  <c r="BB378" i="9"/>
  <c r="BQ378" i="9"/>
  <c r="BU378" i="9"/>
  <c r="BV378" i="9"/>
  <c r="AY378" i="9"/>
  <c r="BE378" i="9"/>
  <c r="BF378" i="9"/>
  <c r="BG378" i="9"/>
  <c r="BM378" i="9"/>
  <c r="BR378" i="9"/>
  <c r="BB365" i="9"/>
  <c r="BJ365" i="9"/>
  <c r="BR365" i="9"/>
  <c r="BE365" i="9"/>
  <c r="BM365" i="9"/>
  <c r="BU365" i="9"/>
  <c r="AZ365" i="9"/>
  <c r="BK365" i="9"/>
  <c r="BV365" i="9"/>
  <c r="BF365" i="9"/>
  <c r="BP365" i="9"/>
  <c r="BC365" i="9"/>
  <c r="BQ365" i="9"/>
  <c r="BG365" i="9"/>
  <c r="BT365" i="9"/>
  <c r="BH365" i="9"/>
  <c r="BW365" i="9"/>
  <c r="BL365" i="9"/>
  <c r="AY365" i="9"/>
  <c r="BN365" i="9"/>
  <c r="BI365" i="9"/>
  <c r="BO365" i="9"/>
  <c r="BS365" i="9"/>
  <c r="BX365" i="9"/>
  <c r="BA365" i="9"/>
  <c r="BD365" i="9"/>
  <c r="BF375" i="9"/>
  <c r="BN375" i="9"/>
  <c r="BV375" i="9"/>
  <c r="BA375" i="9"/>
  <c r="BI375" i="9"/>
  <c r="BQ375" i="9"/>
  <c r="BG375" i="9"/>
  <c r="BR375" i="9"/>
  <c r="BB375" i="9"/>
  <c r="BL375" i="9"/>
  <c r="BW375" i="9"/>
  <c r="BC375" i="9"/>
  <c r="BP375" i="9"/>
  <c r="BD375" i="9"/>
  <c r="BS375" i="9"/>
  <c r="BH375" i="9"/>
  <c r="BU375" i="9"/>
  <c r="BJ375" i="9"/>
  <c r="BX375" i="9"/>
  <c r="BM375" i="9"/>
  <c r="BO375" i="9"/>
  <c r="BT375" i="9"/>
  <c r="AY375" i="9"/>
  <c r="AZ375" i="9"/>
  <c r="BE375" i="9"/>
  <c r="BK375" i="9"/>
  <c r="BC409" i="9"/>
  <c r="BK409" i="9"/>
  <c r="BS409" i="9"/>
  <c r="BD409" i="9"/>
  <c r="BL409" i="9"/>
  <c r="BT409" i="9"/>
  <c r="BF409" i="9"/>
  <c r="BN409" i="9"/>
  <c r="BV409" i="9"/>
  <c r="AY409" i="9"/>
  <c r="BG409" i="9"/>
  <c r="BO409" i="9"/>
  <c r="BW409" i="9"/>
  <c r="AZ409" i="9"/>
  <c r="BH409" i="9"/>
  <c r="BP409" i="9"/>
  <c r="BX409" i="9"/>
  <c r="BB409" i="9"/>
  <c r="BJ409" i="9"/>
  <c r="BR409" i="9"/>
  <c r="BA409" i="9"/>
  <c r="BE409" i="9"/>
  <c r="BI409" i="9"/>
  <c r="BM409" i="9"/>
  <c r="BQ409" i="9"/>
  <c r="BU409" i="9"/>
  <c r="BD380" i="9"/>
  <c r="BL380" i="9"/>
  <c r="BT380" i="9"/>
  <c r="AY380" i="9"/>
  <c r="BG380" i="9"/>
  <c r="BO380" i="9"/>
  <c r="BW380" i="9"/>
  <c r="BE380" i="9"/>
  <c r="BP380" i="9"/>
  <c r="AZ380" i="9"/>
  <c r="BJ380" i="9"/>
  <c r="BU380" i="9"/>
  <c r="BA380" i="9"/>
  <c r="BN380" i="9"/>
  <c r="BB380" i="9"/>
  <c r="BQ380" i="9"/>
  <c r="BF380" i="9"/>
  <c r="BS380" i="9"/>
  <c r="BH380" i="9"/>
  <c r="BV380" i="9"/>
  <c r="BC380" i="9"/>
  <c r="BI380" i="9"/>
  <c r="BK380" i="9"/>
  <c r="BM380" i="9"/>
  <c r="BR380" i="9"/>
  <c r="BX380" i="9"/>
  <c r="BB397" i="9"/>
  <c r="BJ397" i="9"/>
  <c r="BR397" i="9"/>
  <c r="BC397" i="9"/>
  <c r="BK397" i="9"/>
  <c r="BS397" i="9"/>
  <c r="BE397" i="9"/>
  <c r="BM397" i="9"/>
  <c r="BU397" i="9"/>
  <c r="BF397" i="9"/>
  <c r="BN397" i="9"/>
  <c r="BV397" i="9"/>
  <c r="BH397" i="9"/>
  <c r="BX397" i="9"/>
  <c r="BI397" i="9"/>
  <c r="AY397" i="9"/>
  <c r="BO397" i="9"/>
  <c r="AZ397" i="9"/>
  <c r="BP397" i="9"/>
  <c r="BA397" i="9"/>
  <c r="BQ397" i="9"/>
  <c r="BG397" i="9"/>
  <c r="BW397" i="9"/>
  <c r="BT397" i="9"/>
  <c r="BD397" i="9"/>
  <c r="BL397" i="9"/>
  <c r="BD376" i="9"/>
  <c r="BL376" i="9"/>
  <c r="BT376" i="9"/>
  <c r="AY376" i="9"/>
  <c r="BG376" i="9"/>
  <c r="BO376" i="9"/>
  <c r="BW376" i="9"/>
  <c r="BB376" i="9"/>
  <c r="BM376" i="9"/>
  <c r="BX376" i="9"/>
  <c r="BH376" i="9"/>
  <c r="BR376" i="9"/>
  <c r="BE376" i="9"/>
  <c r="BS376" i="9"/>
  <c r="BF376" i="9"/>
  <c r="BU376" i="9"/>
  <c r="BJ376" i="9"/>
  <c r="BK376" i="9"/>
  <c r="BP376" i="9"/>
  <c r="BQ376" i="9"/>
  <c r="BV376" i="9"/>
  <c r="AZ376" i="9"/>
  <c r="BA376" i="9"/>
  <c r="BC376" i="9"/>
  <c r="BI376" i="9"/>
  <c r="BN376" i="9"/>
  <c r="BD388" i="9"/>
  <c r="BL388" i="9"/>
  <c r="BT388" i="9"/>
  <c r="BE388" i="9"/>
  <c r="BM388" i="9"/>
  <c r="BU388" i="9"/>
  <c r="AY388" i="9"/>
  <c r="BG388" i="9"/>
  <c r="BO388" i="9"/>
  <c r="BW388" i="9"/>
  <c r="AZ388" i="9"/>
  <c r="BH388" i="9"/>
  <c r="BP388" i="9"/>
  <c r="BX388" i="9"/>
  <c r="BB388" i="9"/>
  <c r="BR388" i="9"/>
  <c r="BC388" i="9"/>
  <c r="BS388" i="9"/>
  <c r="BF388" i="9"/>
  <c r="BV388" i="9"/>
  <c r="BI388" i="9"/>
  <c r="BJ388" i="9"/>
  <c r="BK388" i="9"/>
  <c r="BN388" i="9"/>
  <c r="BA388" i="9"/>
  <c r="BQ388" i="9"/>
  <c r="AZ394" i="9"/>
  <c r="BH394" i="9"/>
  <c r="BP394" i="9"/>
  <c r="BX394" i="9"/>
  <c r="BA394" i="9"/>
  <c r="BI394" i="9"/>
  <c r="BQ394" i="9"/>
  <c r="BC394" i="9"/>
  <c r="BK394" i="9"/>
  <c r="BS394" i="9"/>
  <c r="BD394" i="9"/>
  <c r="BL394" i="9"/>
  <c r="BT394" i="9"/>
  <c r="BF394" i="9"/>
  <c r="BV394" i="9"/>
  <c r="BG394" i="9"/>
  <c r="BW394" i="9"/>
  <c r="BM394" i="9"/>
  <c r="BN394" i="9"/>
  <c r="AY394" i="9"/>
  <c r="BO394" i="9"/>
  <c r="BE394" i="9"/>
  <c r="BU394" i="9"/>
  <c r="BB394" i="9"/>
  <c r="BJ394" i="9"/>
  <c r="BR394" i="9"/>
  <c r="BD372" i="9"/>
  <c r="BL372" i="9"/>
  <c r="BT372" i="9"/>
  <c r="AY372" i="9"/>
  <c r="BG372" i="9"/>
  <c r="BO372" i="9"/>
  <c r="BW372" i="9"/>
  <c r="AZ372" i="9"/>
  <c r="BJ372" i="9"/>
  <c r="BU372" i="9"/>
  <c r="BE372" i="9"/>
  <c r="BP372" i="9"/>
  <c r="BI372" i="9"/>
  <c r="BX372" i="9"/>
  <c r="BK372" i="9"/>
  <c r="BA372" i="9"/>
  <c r="BN372" i="9"/>
  <c r="BB372" i="9"/>
  <c r="BQ372" i="9"/>
  <c r="BF372" i="9"/>
  <c r="BH372" i="9"/>
  <c r="BM372" i="9"/>
  <c r="BR372" i="9"/>
  <c r="BS372" i="9"/>
  <c r="BV372" i="9"/>
  <c r="BC372" i="9"/>
  <c r="BA406" i="9"/>
  <c r="BI406" i="9"/>
  <c r="BQ406" i="9"/>
  <c r="BB406" i="9"/>
  <c r="BJ406" i="9"/>
  <c r="BR406" i="9"/>
  <c r="BD406" i="9"/>
  <c r="BL406" i="9"/>
  <c r="BT406" i="9"/>
  <c r="BE406" i="9"/>
  <c r="BM406" i="9"/>
  <c r="BU406" i="9"/>
  <c r="BF406" i="9"/>
  <c r="BN406" i="9"/>
  <c r="BV406" i="9"/>
  <c r="AZ406" i="9"/>
  <c r="BH406" i="9"/>
  <c r="BP406" i="9"/>
  <c r="BX406" i="9"/>
  <c r="BO406" i="9"/>
  <c r="BS406" i="9"/>
  <c r="BW406" i="9"/>
  <c r="AY406" i="9"/>
  <c r="BC406" i="9"/>
  <c r="BG406" i="9"/>
  <c r="BK406" i="9"/>
  <c r="BD400" i="9"/>
  <c r="BL400" i="9"/>
  <c r="BT400" i="9"/>
  <c r="BE400" i="9"/>
  <c r="BM400" i="9"/>
  <c r="BU400" i="9"/>
  <c r="AY400" i="9"/>
  <c r="BG400" i="9"/>
  <c r="BO400" i="9"/>
  <c r="BW400" i="9"/>
  <c r="AZ400" i="9"/>
  <c r="BH400" i="9"/>
  <c r="BP400" i="9"/>
  <c r="BX400" i="9"/>
  <c r="BJ400" i="9"/>
  <c r="BK400" i="9"/>
  <c r="BA400" i="9"/>
  <c r="BQ400" i="9"/>
  <c r="BB400" i="9"/>
  <c r="BR400" i="9"/>
  <c r="BC400" i="9"/>
  <c r="BS400" i="9"/>
  <c r="BI400" i="9"/>
  <c r="BF400" i="9"/>
  <c r="BN400" i="9"/>
  <c r="BV400" i="9"/>
  <c r="BA414" i="9"/>
  <c r="BI414" i="9"/>
  <c r="BB414" i="9"/>
  <c r="BD414" i="9"/>
  <c r="BL414" i="9"/>
  <c r="BT414" i="9"/>
  <c r="BE414" i="9"/>
  <c r="BM414" i="9"/>
  <c r="AZ414" i="9"/>
  <c r="BH414" i="9"/>
  <c r="BP414" i="9"/>
  <c r="BX414" i="9"/>
  <c r="BO414" i="9"/>
  <c r="AY414" i="9"/>
  <c r="BQ414" i="9"/>
  <c r="BC414" i="9"/>
  <c r="BR414" i="9"/>
  <c r="BF414" i="9"/>
  <c r="BS414" i="9"/>
  <c r="BG414" i="9"/>
  <c r="BU414" i="9"/>
  <c r="BJ414" i="9"/>
  <c r="BV414" i="9"/>
  <c r="BK414" i="9"/>
  <c r="BW414" i="9"/>
  <c r="BN414" i="9"/>
  <c r="BB401" i="9"/>
  <c r="BJ401" i="9"/>
  <c r="BR401" i="9"/>
  <c r="BC401" i="9"/>
  <c r="BK401" i="9"/>
  <c r="BS401" i="9"/>
  <c r="BE401" i="9"/>
  <c r="BM401" i="9"/>
  <c r="BU401" i="9"/>
  <c r="BF401" i="9"/>
  <c r="BN401" i="9"/>
  <c r="BV401" i="9"/>
  <c r="AZ401" i="9"/>
  <c r="BP401" i="9"/>
  <c r="BA401" i="9"/>
  <c r="BQ401" i="9"/>
  <c r="BG401" i="9"/>
  <c r="BW401" i="9"/>
  <c r="BH401" i="9"/>
  <c r="BX401" i="9"/>
  <c r="BI401" i="9"/>
  <c r="AY401" i="9"/>
  <c r="BO401" i="9"/>
  <c r="BD401" i="9"/>
  <c r="BL401" i="9"/>
  <c r="BT401" i="9"/>
  <c r="BB385" i="9"/>
  <c r="BJ385" i="9"/>
  <c r="BR385" i="9"/>
  <c r="BC385" i="9"/>
  <c r="BK385" i="9"/>
  <c r="BS385" i="9"/>
  <c r="BE385" i="9"/>
  <c r="BM385" i="9"/>
  <c r="BU385" i="9"/>
  <c r="BF385" i="9"/>
  <c r="BN385" i="9"/>
  <c r="BV385" i="9"/>
  <c r="AZ385" i="9"/>
  <c r="BP385" i="9"/>
  <c r="BA385" i="9"/>
  <c r="BQ385" i="9"/>
  <c r="BD385" i="9"/>
  <c r="BT385" i="9"/>
  <c r="BG385" i="9"/>
  <c r="BW385" i="9"/>
  <c r="BH385" i="9"/>
  <c r="BX385" i="9"/>
  <c r="BI385" i="9"/>
  <c r="BL385" i="9"/>
  <c r="AY385" i="9"/>
  <c r="BO385" i="9"/>
  <c r="BB405" i="9"/>
  <c r="BJ405" i="9"/>
  <c r="BC405" i="9"/>
  <c r="BK405" i="9"/>
  <c r="BE405" i="9"/>
  <c r="BF405" i="9"/>
  <c r="BN405" i="9"/>
  <c r="BH405" i="9"/>
  <c r="BS405" i="9"/>
  <c r="BI405" i="9"/>
  <c r="BT405" i="9"/>
  <c r="AY405" i="9"/>
  <c r="BM405" i="9"/>
  <c r="BV405" i="9"/>
  <c r="AZ405" i="9"/>
  <c r="BO405" i="9"/>
  <c r="BW405" i="9"/>
  <c r="BA405" i="9"/>
  <c r="BP405" i="9"/>
  <c r="BX405" i="9"/>
  <c r="BG405" i="9"/>
  <c r="BR405" i="9"/>
  <c r="BD405" i="9"/>
  <c r="BL405" i="9"/>
  <c r="BQ405" i="9"/>
  <c r="BU405" i="9"/>
  <c r="BB369" i="9"/>
  <c r="BJ369" i="9"/>
  <c r="BR369" i="9"/>
  <c r="BE369" i="9"/>
  <c r="BM369" i="9"/>
  <c r="BU369" i="9"/>
  <c r="BC369" i="9"/>
  <c r="BN369" i="9"/>
  <c r="BX369" i="9"/>
  <c r="BH369" i="9"/>
  <c r="BS369" i="9"/>
  <c r="AY369" i="9"/>
  <c r="BL369" i="9"/>
  <c r="BA369" i="9"/>
  <c r="BP369" i="9"/>
  <c r="BD369" i="9"/>
  <c r="BQ369" i="9"/>
  <c r="BG369" i="9"/>
  <c r="BV369" i="9"/>
  <c r="BI369" i="9"/>
  <c r="BW369" i="9"/>
  <c r="BT369" i="9"/>
  <c r="AZ369" i="9"/>
  <c r="BF369" i="9"/>
  <c r="BK369" i="9"/>
  <c r="BO369" i="9"/>
  <c r="BD368" i="9"/>
  <c r="BL368" i="9"/>
  <c r="BT368" i="9"/>
  <c r="AY368" i="9"/>
  <c r="BG368" i="9"/>
  <c r="BO368" i="9"/>
  <c r="BW368" i="9"/>
  <c r="BH368" i="9"/>
  <c r="BR368" i="9"/>
  <c r="BB368" i="9"/>
  <c r="BM368" i="9"/>
  <c r="BX368" i="9"/>
  <c r="BJ368" i="9"/>
  <c r="AZ368" i="9"/>
  <c r="BN368" i="9"/>
  <c r="BA368" i="9"/>
  <c r="BP368" i="9"/>
  <c r="BE368" i="9"/>
  <c r="BS368" i="9"/>
  <c r="BF368" i="9"/>
  <c r="BU368" i="9"/>
  <c r="BI368" i="9"/>
  <c r="BK368" i="9"/>
  <c r="BQ368" i="9"/>
  <c r="BV368" i="9"/>
  <c r="BC368" i="9"/>
  <c r="BC413" i="9"/>
  <c r="BK413" i="9"/>
  <c r="BS413" i="9"/>
  <c r="BD413" i="9"/>
  <c r="BL413" i="9"/>
  <c r="BT413" i="9"/>
  <c r="BF413" i="9"/>
  <c r="BN413" i="9"/>
  <c r="BV413" i="9"/>
  <c r="AY413" i="9"/>
  <c r="BG413" i="9"/>
  <c r="BO413" i="9"/>
  <c r="BW413" i="9"/>
  <c r="BB413" i="9"/>
  <c r="BJ413" i="9"/>
  <c r="BR413" i="9"/>
  <c r="BA413" i="9"/>
  <c r="BX413" i="9"/>
  <c r="BE413" i="9"/>
  <c r="BH413" i="9"/>
  <c r="BI413" i="9"/>
  <c r="BM413" i="9"/>
  <c r="BP413" i="9"/>
  <c r="BQ413" i="9"/>
  <c r="AZ413" i="9"/>
  <c r="BU413" i="9"/>
  <c r="AY411" i="9"/>
  <c r="BG411" i="9"/>
  <c r="BO411" i="9"/>
  <c r="BW411" i="9"/>
  <c r="AZ411" i="9"/>
  <c r="BH411" i="9"/>
  <c r="BP411" i="9"/>
  <c r="BX411" i="9"/>
  <c r="BB411" i="9"/>
  <c r="BJ411" i="9"/>
  <c r="BR411" i="9"/>
  <c r="BC411" i="9"/>
  <c r="BK411" i="9"/>
  <c r="BS411" i="9"/>
  <c r="BD411" i="9"/>
  <c r="BF411" i="9"/>
  <c r="BN411" i="9"/>
  <c r="BV411" i="9"/>
  <c r="BL411" i="9"/>
  <c r="BM411" i="9"/>
  <c r="BQ411" i="9"/>
  <c r="BT411" i="9"/>
  <c r="BU411" i="9"/>
  <c r="BA411" i="9"/>
  <c r="BE411" i="9"/>
  <c r="BI411" i="9"/>
  <c r="AZ398" i="9"/>
  <c r="BH398" i="9"/>
  <c r="BP398" i="9"/>
  <c r="BX398" i="9"/>
  <c r="BA398" i="9"/>
  <c r="BI398" i="9"/>
  <c r="BQ398" i="9"/>
  <c r="BC398" i="9"/>
  <c r="BK398" i="9"/>
  <c r="BS398" i="9"/>
  <c r="BD398" i="9"/>
  <c r="BL398" i="9"/>
  <c r="BT398" i="9"/>
  <c r="BN398" i="9"/>
  <c r="AY398" i="9"/>
  <c r="BO398" i="9"/>
  <c r="BE398" i="9"/>
  <c r="BU398" i="9"/>
  <c r="BF398" i="9"/>
  <c r="BV398" i="9"/>
  <c r="BG398" i="9"/>
  <c r="BW398" i="9"/>
  <c r="BM398" i="9"/>
  <c r="BB398" i="9"/>
  <c r="BJ398" i="9"/>
  <c r="BR398" i="9"/>
  <c r="AZ382" i="9"/>
  <c r="BC382" i="9"/>
  <c r="BF382" i="9"/>
  <c r="BN382" i="9"/>
  <c r="BV382" i="9"/>
  <c r="BA382" i="9"/>
  <c r="BJ382" i="9"/>
  <c r="BR382" i="9"/>
  <c r="BE382" i="9"/>
  <c r="BP382" i="9"/>
  <c r="BG382" i="9"/>
  <c r="BQ382" i="9"/>
  <c r="BI382" i="9"/>
  <c r="BT382" i="9"/>
  <c r="BK382" i="9"/>
  <c r="BU382" i="9"/>
  <c r="BB382" i="9"/>
  <c r="BX382" i="9"/>
  <c r="BD382" i="9"/>
  <c r="BH382" i="9"/>
  <c r="BL382" i="9"/>
  <c r="BM382" i="9"/>
  <c r="BO382" i="9"/>
  <c r="BS382" i="9"/>
  <c r="AY382" i="9"/>
  <c r="BW382" i="9"/>
  <c r="AZ390" i="9"/>
  <c r="BH390" i="9"/>
  <c r="BP390" i="9"/>
  <c r="BX390" i="9"/>
  <c r="BA390" i="9"/>
  <c r="BI390" i="9"/>
  <c r="BQ390" i="9"/>
  <c r="BC390" i="9"/>
  <c r="BK390" i="9"/>
  <c r="BS390" i="9"/>
  <c r="BD390" i="9"/>
  <c r="BL390" i="9"/>
  <c r="BT390" i="9"/>
  <c r="BN390" i="9"/>
  <c r="AY390" i="9"/>
  <c r="BO390" i="9"/>
  <c r="BB390" i="9"/>
  <c r="BR390" i="9"/>
  <c r="BE390" i="9"/>
  <c r="BU390" i="9"/>
  <c r="BF390" i="9"/>
  <c r="BV390" i="9"/>
  <c r="BG390" i="9"/>
  <c r="BW390" i="9"/>
  <c r="BJ390" i="9"/>
  <c r="BM390" i="9"/>
  <c r="AZ366" i="9"/>
  <c r="BH366" i="9"/>
  <c r="BP366" i="9"/>
  <c r="BX366" i="9"/>
  <c r="BC366" i="9"/>
  <c r="BK366" i="9"/>
  <c r="BS366" i="9"/>
  <c r="BF366" i="9"/>
  <c r="BQ366" i="9"/>
  <c r="BA366" i="9"/>
  <c r="BL366" i="9"/>
  <c r="BV366" i="9"/>
  <c r="BE366" i="9"/>
  <c r="BT366" i="9"/>
  <c r="BI366" i="9"/>
  <c r="BW366" i="9"/>
  <c r="BJ366" i="9"/>
  <c r="AY366" i="9"/>
  <c r="BN366" i="9"/>
  <c r="BB366" i="9"/>
  <c r="BO366" i="9"/>
  <c r="BU366" i="9"/>
  <c r="BD366" i="9"/>
  <c r="BG366" i="9"/>
  <c r="BM366" i="9"/>
  <c r="BR366" i="9"/>
  <c r="BB373" i="9"/>
  <c r="BJ373" i="9"/>
  <c r="BR373" i="9"/>
  <c r="BE373" i="9"/>
  <c r="BM373" i="9"/>
  <c r="BU373" i="9"/>
  <c r="BF373" i="9"/>
  <c r="BP373" i="9"/>
  <c r="AZ373" i="9"/>
  <c r="BK373" i="9"/>
  <c r="BV373" i="9"/>
  <c r="BL373" i="9"/>
  <c r="AY373" i="9"/>
  <c r="BN373" i="9"/>
  <c r="BC373" i="9"/>
  <c r="BQ373" i="9"/>
  <c r="BD373" i="9"/>
  <c r="BS373" i="9"/>
  <c r="BH373" i="9"/>
  <c r="BI373" i="9"/>
  <c r="BO373" i="9"/>
  <c r="BT373" i="9"/>
  <c r="BW373" i="9"/>
  <c r="BX373" i="9"/>
  <c r="BA373" i="9"/>
  <c r="BG373" i="9"/>
  <c r="BC364" i="9"/>
  <c r="BK364" i="9"/>
  <c r="BS364" i="9"/>
  <c r="BG364" i="9"/>
  <c r="BO364" i="9"/>
  <c r="BW364" i="9"/>
  <c r="BA364" i="9"/>
  <c r="BL364" i="9"/>
  <c r="BV364" i="9"/>
  <c r="BB364" i="9"/>
  <c r="BM364" i="9"/>
  <c r="BX364" i="9"/>
  <c r="BD364" i="9"/>
  <c r="BN364" i="9"/>
  <c r="BE364" i="9"/>
  <c r="BP364" i="9"/>
  <c r="BF364" i="9"/>
  <c r="BQ364" i="9"/>
  <c r="BH364" i="9"/>
  <c r="BR364" i="9"/>
  <c r="BI364" i="9"/>
  <c r="BT364" i="9"/>
  <c r="AZ364" i="9"/>
  <c r="BJ364" i="9"/>
  <c r="BU364" i="9"/>
  <c r="AY364" i="9"/>
  <c r="AY407" i="9"/>
  <c r="BG407" i="9"/>
  <c r="BO407" i="9"/>
  <c r="BW407" i="9"/>
  <c r="AZ407" i="9"/>
  <c r="BH407" i="9"/>
  <c r="BP407" i="9"/>
  <c r="BX407" i="9"/>
  <c r="BB407" i="9"/>
  <c r="BJ407" i="9"/>
  <c r="BR407" i="9"/>
  <c r="BC407" i="9"/>
  <c r="BK407" i="9"/>
  <c r="BS407" i="9"/>
  <c r="BD407" i="9"/>
  <c r="BL407" i="9"/>
  <c r="BT407" i="9"/>
  <c r="BF407" i="9"/>
  <c r="BN407" i="9"/>
  <c r="BV407" i="9"/>
  <c r="BU407" i="9"/>
  <c r="BA407" i="9"/>
  <c r="BE407" i="9"/>
  <c r="BI407" i="9"/>
  <c r="BM407" i="9"/>
  <c r="BQ407" i="9"/>
  <c r="BF395" i="9"/>
  <c r="BN395" i="9"/>
  <c r="BV395" i="9"/>
  <c r="AY395" i="9"/>
  <c r="BG395" i="9"/>
  <c r="BO395" i="9"/>
  <c r="BW395" i="9"/>
  <c r="BA395" i="9"/>
  <c r="BI395" i="9"/>
  <c r="BQ395" i="9"/>
  <c r="BB395" i="9"/>
  <c r="BJ395" i="9"/>
  <c r="BR395" i="9"/>
  <c r="BL395" i="9"/>
  <c r="BM395" i="9"/>
  <c r="BC395" i="9"/>
  <c r="BS395" i="9"/>
  <c r="BD395" i="9"/>
  <c r="BT395" i="9"/>
  <c r="BE395" i="9"/>
  <c r="BU395" i="9"/>
  <c r="BK395" i="9"/>
  <c r="BH395" i="9"/>
  <c r="BP395" i="9"/>
  <c r="BX395" i="9"/>
  <c r="AZ395" i="9"/>
  <c r="BF379" i="9"/>
  <c r="BN379" i="9"/>
  <c r="BV379" i="9"/>
  <c r="BA379" i="9"/>
  <c r="BI379" i="9"/>
  <c r="BQ379" i="9"/>
  <c r="AY379" i="9"/>
  <c r="BJ379" i="9"/>
  <c r="BT379" i="9"/>
  <c r="BD379" i="9"/>
  <c r="BO379" i="9"/>
  <c r="BL379" i="9"/>
  <c r="AZ379" i="9"/>
  <c r="BM379" i="9"/>
  <c r="BC379" i="9"/>
  <c r="BR379" i="9"/>
  <c r="BE379" i="9"/>
  <c r="BS379" i="9"/>
  <c r="BW379" i="9"/>
  <c r="BX379" i="9"/>
  <c r="BB379" i="9"/>
  <c r="BG379" i="9"/>
  <c r="BH379" i="9"/>
  <c r="BK379" i="9"/>
  <c r="BP379" i="9"/>
  <c r="BU379" i="9"/>
  <c r="BY411" i="11"/>
  <c r="BY396" i="11"/>
  <c r="BY380" i="11"/>
  <c r="BY407" i="11"/>
  <c r="AW5" i="11" a="1"/>
  <c r="AF5" i="11"/>
  <c r="BT431" i="11"/>
  <c r="BJ431" i="11"/>
  <c r="AY431" i="11"/>
  <c r="BX431" i="11"/>
  <c r="BR431" i="11"/>
  <c r="BU431" i="11"/>
  <c r="BP431" i="11"/>
  <c r="BA431" i="11"/>
  <c r="BD431" i="11"/>
  <c r="BM431" i="11"/>
  <c r="AZ431" i="11"/>
  <c r="BB431" i="11"/>
  <c r="BG431" i="11"/>
  <c r="BN431" i="11"/>
  <c r="BK431" i="11"/>
  <c r="BE431" i="11"/>
  <c r="BW431" i="11"/>
  <c r="BS431" i="11"/>
  <c r="BF431" i="11"/>
  <c r="BH431" i="11"/>
  <c r="BC431" i="11"/>
  <c r="BO431" i="11"/>
  <c r="BI431" i="11"/>
  <c r="BL431" i="11"/>
  <c r="BV431" i="11"/>
  <c r="BQ431" i="11"/>
  <c r="BX465" i="11"/>
  <c r="AZ465" i="11"/>
  <c r="BH465" i="11"/>
  <c r="BP465" i="11"/>
  <c r="BQ465" i="11"/>
  <c r="BI465" i="11"/>
  <c r="BA465" i="11"/>
  <c r="BW465" i="11"/>
  <c r="BG465" i="11"/>
  <c r="BR465" i="11"/>
  <c r="BO465" i="11"/>
  <c r="AY465" i="11"/>
  <c r="BB465" i="11"/>
  <c r="BJ465" i="11"/>
  <c r="BS465" i="11"/>
  <c r="BT465" i="11"/>
  <c r="BC465" i="11"/>
  <c r="BL465" i="11"/>
  <c r="BM465" i="11"/>
  <c r="BK465" i="11"/>
  <c r="BN465" i="11"/>
  <c r="BD465" i="11"/>
  <c r="BU465" i="11"/>
  <c r="BE465" i="11"/>
  <c r="BV465" i="11"/>
  <c r="BF465" i="11"/>
  <c r="BL466" i="11"/>
  <c r="BV466" i="11"/>
  <c r="BG466" i="11"/>
  <c r="BJ466" i="11"/>
  <c r="BI466" i="11"/>
  <c r="BS466" i="11"/>
  <c r="AZ466" i="11"/>
  <c r="BB466" i="11"/>
  <c r="BK466" i="11"/>
  <c r="BD466" i="11"/>
  <c r="BP466" i="11"/>
  <c r="BA466" i="11"/>
  <c r="BE466" i="11"/>
  <c r="BO466" i="11"/>
  <c r="BQ466" i="11"/>
  <c r="BF466" i="11"/>
  <c r="BX466" i="11"/>
  <c r="BM466" i="11"/>
  <c r="BR466" i="11"/>
  <c r="BW466" i="11"/>
  <c r="BC466" i="11"/>
  <c r="BT466" i="11"/>
  <c r="BN466" i="11"/>
  <c r="BU466" i="11"/>
  <c r="BH466" i="11"/>
  <c r="AY466" i="11"/>
  <c r="BY391" i="11"/>
  <c r="BE452" i="11"/>
  <c r="AZ452" i="11"/>
  <c r="BB452" i="11"/>
  <c r="BN452" i="11"/>
  <c r="BP452" i="11"/>
  <c r="BQ452" i="11"/>
  <c r="BG452" i="11"/>
  <c r="BO452" i="11"/>
  <c r="BC452" i="11"/>
  <c r="BT452" i="11"/>
  <c r="BH452" i="11"/>
  <c r="BX452" i="11"/>
  <c r="BS452" i="11"/>
  <c r="BV452" i="11"/>
  <c r="BF452" i="11"/>
  <c r="BI452" i="11"/>
  <c r="BK452" i="11"/>
  <c r="BL452" i="11"/>
  <c r="BU452" i="11"/>
  <c r="BR452" i="11"/>
  <c r="BM452" i="11"/>
  <c r="AY452" i="11"/>
  <c r="BA452" i="11"/>
  <c r="BD452" i="11"/>
  <c r="BW452" i="11"/>
  <c r="BJ452" i="11"/>
  <c r="BY367" i="11"/>
  <c r="BM436" i="11"/>
  <c r="BW436" i="11"/>
  <c r="BC436" i="11"/>
  <c r="BE436" i="11"/>
  <c r="BH436" i="11"/>
  <c r="BR436" i="11"/>
  <c r="BD436" i="11"/>
  <c r="AY436" i="11"/>
  <c r="BS436" i="11"/>
  <c r="BV436" i="11"/>
  <c r="AZ436" i="11"/>
  <c r="BO436" i="11"/>
  <c r="BJ436" i="11"/>
  <c r="BF436" i="11"/>
  <c r="BP436" i="11"/>
  <c r="BQ436" i="11"/>
  <c r="BB436" i="11"/>
  <c r="BN436" i="11"/>
  <c r="BK436" i="11"/>
  <c r="BU436" i="11"/>
  <c r="BA436" i="11"/>
  <c r="BL436" i="11"/>
  <c r="BT436" i="11"/>
  <c r="BI436" i="11"/>
  <c r="BG436" i="11"/>
  <c r="BX436" i="11"/>
  <c r="BY381" i="11"/>
  <c r="AY468" i="11"/>
  <c r="BI468" i="11"/>
  <c r="BD468" i="11"/>
  <c r="BP468" i="11"/>
  <c r="BR468" i="11"/>
  <c r="BK468" i="11"/>
  <c r="BN468" i="11"/>
  <c r="BH468" i="11"/>
  <c r="BC468" i="11"/>
  <c r="BS468" i="11"/>
  <c r="BU468" i="11"/>
  <c r="BF468" i="11"/>
  <c r="BW468" i="11"/>
  <c r="BG468" i="11"/>
  <c r="BO468" i="11"/>
  <c r="BJ468" i="11"/>
  <c r="AZ468" i="11"/>
  <c r="BX468" i="11"/>
  <c r="BB468" i="11"/>
  <c r="BM468" i="11"/>
  <c r="BQ468" i="11"/>
  <c r="BL468" i="11"/>
  <c r="BA468" i="11"/>
  <c r="BT468" i="11"/>
  <c r="BV468" i="11"/>
  <c r="BE468" i="11"/>
  <c r="AZ426" i="11"/>
  <c r="BC426" i="11"/>
  <c r="BM426" i="11"/>
  <c r="BX426" i="11"/>
  <c r="BR426" i="11"/>
  <c r="BL426" i="11"/>
  <c r="BO426" i="11"/>
  <c r="BI426" i="11"/>
  <c r="BQ426" i="11"/>
  <c r="BE426" i="11"/>
  <c r="BG426" i="11"/>
  <c r="BJ426" i="11"/>
  <c r="BS426" i="11"/>
  <c r="BF426" i="11"/>
  <c r="BA426" i="11"/>
  <c r="BD426" i="11"/>
  <c r="BV426" i="11"/>
  <c r="BB426" i="11"/>
  <c r="BU426" i="11"/>
  <c r="BW426" i="11"/>
  <c r="BP426" i="11"/>
  <c r="BK426" i="11"/>
  <c r="AY426" i="11"/>
  <c r="BN426" i="11"/>
  <c r="BH426" i="11"/>
  <c r="BT426" i="11"/>
  <c r="BN52" i="11"/>
  <c r="K136" i="11"/>
  <c r="BN44" i="11"/>
  <c r="K128" i="11"/>
  <c r="BN26" i="11"/>
  <c r="K110" i="11"/>
  <c r="K105" i="11"/>
  <c r="BN21" i="11"/>
  <c r="BN32" i="11"/>
  <c r="K116" i="11"/>
  <c r="BN8" i="11"/>
  <c r="K92" i="11"/>
  <c r="AV49" i="11"/>
  <c r="AV56" i="11"/>
  <c r="BO56" i="11" s="1"/>
  <c r="AV19" i="11"/>
  <c r="AV52" i="11"/>
  <c r="AV24" i="11"/>
  <c r="AV6" i="11"/>
  <c r="AV8" i="11"/>
  <c r="AV40" i="11"/>
  <c r="AV35" i="11"/>
  <c r="AV26" i="11"/>
  <c r="AV30" i="11"/>
  <c r="AV43" i="11"/>
  <c r="AV12" i="11"/>
  <c r="AV48" i="11"/>
  <c r="AV50" i="11"/>
  <c r="AV10" i="11"/>
  <c r="AV46" i="11"/>
  <c r="AV32" i="11"/>
  <c r="AV22" i="11"/>
  <c r="AV54" i="11"/>
  <c r="AV14" i="11"/>
  <c r="AV16" i="11"/>
  <c r="AV42" i="11"/>
  <c r="AV20" i="11"/>
  <c r="AV13" i="11"/>
  <c r="AV11" i="11"/>
  <c r="AV36" i="11"/>
  <c r="AV29" i="11"/>
  <c r="AV34" i="11"/>
  <c r="AV27" i="11"/>
  <c r="AV44" i="11"/>
  <c r="AV37" i="11"/>
  <c r="AV38" i="11"/>
  <c r="AV28" i="11"/>
  <c r="AV21" i="11"/>
  <c r="AV18" i="11"/>
  <c r="AV45" i="11"/>
  <c r="AV23" i="11"/>
  <c r="AV5" i="11"/>
  <c r="AV55" i="11"/>
  <c r="AV7" i="11"/>
  <c r="AV9" i="11"/>
  <c r="AV31" i="11"/>
  <c r="AV47" i="11"/>
  <c r="AV41" i="11"/>
  <c r="AV53" i="11"/>
  <c r="AV17" i="11"/>
  <c r="AV25" i="11"/>
  <c r="AV33" i="11"/>
  <c r="AV51" i="11"/>
  <c r="AV15" i="11"/>
  <c r="AV39" i="11"/>
  <c r="BY374" i="11"/>
  <c r="BY377" i="11"/>
  <c r="BW456" i="11"/>
  <c r="BJ456" i="11"/>
  <c r="BS456" i="11"/>
  <c r="BB456" i="11"/>
  <c r="BX456" i="11"/>
  <c r="BA456" i="11"/>
  <c r="BI456" i="11"/>
  <c r="BO456" i="11"/>
  <c r="BM456" i="11"/>
  <c r="BU456" i="11"/>
  <c r="BC456" i="11"/>
  <c r="BQ456" i="11"/>
  <c r="BR456" i="11"/>
  <c r="BN456" i="11"/>
  <c r="BP456" i="11"/>
  <c r="BD456" i="11"/>
  <c r="BL456" i="11"/>
  <c r="BH456" i="11"/>
  <c r="BT456" i="11"/>
  <c r="BF456" i="11"/>
  <c r="BE456" i="11"/>
  <c r="AZ456" i="11"/>
  <c r="AY456" i="11"/>
  <c r="BV456" i="11"/>
  <c r="BG456" i="11"/>
  <c r="BK456" i="11"/>
  <c r="BJ447" i="11"/>
  <c r="AY447" i="11"/>
  <c r="BA447" i="11"/>
  <c r="BI447" i="11"/>
  <c r="BS447" i="11"/>
  <c r="BB447" i="11"/>
  <c r="BH447" i="11"/>
  <c r="BK447" i="11"/>
  <c r="BM447" i="11"/>
  <c r="BW447" i="11"/>
  <c r="BC447" i="11"/>
  <c r="BN447" i="11"/>
  <c r="BQ447" i="11"/>
  <c r="BT447" i="11"/>
  <c r="BE447" i="11"/>
  <c r="AZ447" i="11"/>
  <c r="BL447" i="11"/>
  <c r="BF447" i="11"/>
  <c r="BG447" i="11"/>
  <c r="BR447" i="11"/>
  <c r="BV447" i="11"/>
  <c r="BX447" i="11"/>
  <c r="BP447" i="11"/>
  <c r="BD447" i="11"/>
  <c r="BU447" i="11"/>
  <c r="BO447" i="11"/>
  <c r="BY379" i="11"/>
  <c r="BY369" i="11"/>
  <c r="BU460" i="11"/>
  <c r="BB460" i="11"/>
  <c r="BC460" i="11"/>
  <c r="BG460" i="11"/>
  <c r="BI460" i="11"/>
  <c r="BS460" i="11"/>
  <c r="BE460" i="11"/>
  <c r="AZ460" i="11"/>
  <c r="BX460" i="11"/>
  <c r="BK460" i="11"/>
  <c r="BV460" i="11"/>
  <c r="BN460" i="11"/>
  <c r="BA460" i="11"/>
  <c r="BD460" i="11"/>
  <c r="BF460" i="11"/>
  <c r="BW460" i="11"/>
  <c r="BR460" i="11"/>
  <c r="BM460" i="11"/>
  <c r="AY460" i="11"/>
  <c r="BJ460" i="11"/>
  <c r="BO460" i="11"/>
  <c r="BP460" i="11"/>
  <c r="BL460" i="11"/>
  <c r="BH460" i="11"/>
  <c r="BQ460" i="11"/>
  <c r="BT460" i="11"/>
  <c r="BY368" i="11"/>
  <c r="BD428" i="11"/>
  <c r="BL428" i="11"/>
  <c r="BB428" i="11"/>
  <c r="BU428" i="11"/>
  <c r="BW428" i="11"/>
  <c r="BQ428" i="11"/>
  <c r="BM428" i="11"/>
  <c r="AY428" i="11"/>
  <c r="BS428" i="11"/>
  <c r="BE428" i="11"/>
  <c r="BO428" i="11"/>
  <c r="BH428" i="11"/>
  <c r="BK428" i="11"/>
  <c r="BN428" i="11"/>
  <c r="BI428" i="11"/>
  <c r="BR428" i="11"/>
  <c r="BP428" i="11"/>
  <c r="BA428" i="11"/>
  <c r="BV428" i="11"/>
  <c r="BJ428" i="11"/>
  <c r="BT428" i="11"/>
  <c r="BC428" i="11"/>
  <c r="BF428" i="11"/>
  <c r="BX428" i="11"/>
  <c r="AZ428" i="11"/>
  <c r="BG428" i="11"/>
  <c r="BV425" i="11"/>
  <c r="BC425" i="11"/>
  <c r="BU425" i="11"/>
  <c r="BH425" i="11"/>
  <c r="BP425" i="11"/>
  <c r="BS425" i="11"/>
  <c r="BM425" i="11"/>
  <c r="AY425" i="11"/>
  <c r="BK425" i="11"/>
  <c r="BT425" i="11"/>
  <c r="BW425" i="11"/>
  <c r="BQ425" i="11"/>
  <c r="BE425" i="11"/>
  <c r="BN425" i="11"/>
  <c r="BJ425" i="11"/>
  <c r="AZ425" i="11"/>
  <c r="BL425" i="11"/>
  <c r="BX425" i="11"/>
  <c r="BR425" i="11"/>
  <c r="BO425" i="11"/>
  <c r="BD425" i="11"/>
  <c r="BA425" i="11"/>
  <c r="BF425" i="11"/>
  <c r="BB425" i="11"/>
  <c r="BG425" i="11"/>
  <c r="BI425" i="11"/>
  <c r="BO427" i="11"/>
  <c r="BN427" i="11"/>
  <c r="BQ427" i="11"/>
  <c r="BJ427" i="11"/>
  <c r="BM427" i="11"/>
  <c r="BA427" i="11"/>
  <c r="BB427" i="11"/>
  <c r="AZ427" i="11"/>
  <c r="BU427" i="11"/>
  <c r="BG427" i="11"/>
  <c r="BC427" i="11"/>
  <c r="BP427" i="11"/>
  <c r="BR427" i="11"/>
  <c r="BK427" i="11"/>
  <c r="BF427" i="11"/>
  <c r="BS427" i="11"/>
  <c r="BW427" i="11"/>
  <c r="BH427" i="11"/>
  <c r="BT427" i="11"/>
  <c r="AY427" i="11"/>
  <c r="BI427" i="11"/>
  <c r="BL427" i="11"/>
  <c r="BE427" i="11"/>
  <c r="BX427" i="11"/>
  <c r="BD427" i="11"/>
  <c r="BV427" i="11"/>
  <c r="BY390" i="11"/>
  <c r="AY437" i="11"/>
  <c r="BH437" i="11"/>
  <c r="BK437" i="11"/>
  <c r="BF437" i="11"/>
  <c r="BW437" i="11"/>
  <c r="BE437" i="11"/>
  <c r="BA437" i="11"/>
  <c r="BR437" i="11"/>
  <c r="BD437" i="11"/>
  <c r="BN437" i="11"/>
  <c r="AZ437" i="11"/>
  <c r="BC437" i="11"/>
  <c r="BU437" i="11"/>
  <c r="BX437" i="11"/>
  <c r="BJ437" i="11"/>
  <c r="BM437" i="11"/>
  <c r="BT437" i="11"/>
  <c r="BO437" i="11"/>
  <c r="BQ437" i="11"/>
  <c r="BS437" i="11"/>
  <c r="BG437" i="11"/>
  <c r="BP437" i="11"/>
  <c r="BL437" i="11"/>
  <c r="BI437" i="11"/>
  <c r="BB437" i="11"/>
  <c r="BV437" i="11"/>
  <c r="BE424" i="11"/>
  <c r="BA424" i="11"/>
  <c r="BK424" i="11"/>
  <c r="BT424" i="11"/>
  <c r="BV424" i="11"/>
  <c r="BO424" i="11"/>
  <c r="BJ424" i="11"/>
  <c r="BN424" i="11"/>
  <c r="BP424" i="11"/>
  <c r="AZ424" i="11"/>
  <c r="BC424" i="11"/>
  <c r="BF424" i="11"/>
  <c r="BG424" i="11"/>
  <c r="BQ424" i="11"/>
  <c r="BL424" i="11"/>
  <c r="BI424" i="11"/>
  <c r="BH424" i="11"/>
  <c r="BU424" i="11"/>
  <c r="BW424" i="11"/>
  <c r="BB424" i="11"/>
  <c r="BM424" i="11"/>
  <c r="AY424" i="11"/>
  <c r="BS424" i="11"/>
  <c r="BD424" i="11"/>
  <c r="BX424" i="11"/>
  <c r="BR424" i="11"/>
  <c r="K120" i="11"/>
  <c r="BN36" i="11"/>
  <c r="K121" i="11"/>
  <c r="BN37" i="11"/>
  <c r="K132" i="11"/>
  <c r="BN48" i="11"/>
  <c r="K123" i="11"/>
  <c r="BN39" i="11"/>
  <c r="K137" i="11"/>
  <c r="BN53" i="11"/>
  <c r="BY405" i="11"/>
  <c r="BS423" i="11"/>
  <c r="BV423" i="11"/>
  <c r="BX423" i="11"/>
  <c r="BL423" i="11"/>
  <c r="BD423" i="11"/>
  <c r="BN423" i="11"/>
  <c r="BR423" i="11"/>
  <c r="BM423" i="11"/>
  <c r="BA423" i="11"/>
  <c r="BC423" i="11"/>
  <c r="BG423" i="11"/>
  <c r="BQ423" i="11"/>
  <c r="BJ423" i="11"/>
  <c r="BE423" i="11"/>
  <c r="AZ423" i="11"/>
  <c r="BB423" i="11"/>
  <c r="AY423" i="11"/>
  <c r="BF423" i="11"/>
  <c r="BH423" i="11"/>
  <c r="BT423" i="11"/>
  <c r="BU423" i="11"/>
  <c r="BW423" i="11"/>
  <c r="BI423" i="11"/>
  <c r="BK423" i="11"/>
  <c r="BO423" i="11"/>
  <c r="BP423" i="11"/>
  <c r="BN448" i="11"/>
  <c r="BG448" i="11"/>
  <c r="BR448" i="11"/>
  <c r="BF448" i="11"/>
  <c r="BE448" i="11"/>
  <c r="BX448" i="11"/>
  <c r="BM448" i="11"/>
  <c r="AY448" i="11"/>
  <c r="BA448" i="11"/>
  <c r="BT448" i="11"/>
  <c r="BW448" i="11"/>
  <c r="BK448" i="11"/>
  <c r="BD448" i="11"/>
  <c r="BO448" i="11"/>
  <c r="AZ448" i="11"/>
  <c r="BJ448" i="11"/>
  <c r="BV448" i="11"/>
  <c r="BH448" i="11"/>
  <c r="BB448" i="11"/>
  <c r="BC448" i="11"/>
  <c r="BU448" i="11"/>
  <c r="BL448" i="11"/>
  <c r="BQ448" i="11"/>
  <c r="BP448" i="11"/>
  <c r="BI448" i="11"/>
  <c r="BS448" i="11"/>
  <c r="BY387" i="11"/>
  <c r="BP442" i="11"/>
  <c r="BH442" i="11"/>
  <c r="BD442" i="11"/>
  <c r="BJ442" i="11"/>
  <c r="BT442" i="11"/>
  <c r="BF442" i="11"/>
  <c r="BX442" i="11"/>
  <c r="BK442" i="11"/>
  <c r="BE442" i="11"/>
  <c r="BV442" i="11"/>
  <c r="BC442" i="11"/>
  <c r="BW442" i="11"/>
  <c r="BB442" i="11"/>
  <c r="AY442" i="11"/>
  <c r="BQ442" i="11"/>
  <c r="BS442" i="11"/>
  <c r="BI442" i="11"/>
  <c r="BO442" i="11"/>
  <c r="BR442" i="11"/>
  <c r="BG442" i="11"/>
  <c r="BA442" i="11"/>
  <c r="BM442" i="11"/>
  <c r="AZ442" i="11"/>
  <c r="BN442" i="11"/>
  <c r="BL442" i="11"/>
  <c r="BU442" i="11"/>
  <c r="BB450" i="11"/>
  <c r="BS450" i="11"/>
  <c r="AZ450" i="11"/>
  <c r="BL450" i="11"/>
  <c r="BE450" i="11"/>
  <c r="BO450" i="11"/>
  <c r="BX450" i="11"/>
  <c r="BD450" i="11"/>
  <c r="BU450" i="11"/>
  <c r="BJ450" i="11"/>
  <c r="BI450" i="11"/>
  <c r="BM450" i="11"/>
  <c r="BP450" i="11"/>
  <c r="BW450" i="11"/>
  <c r="BA450" i="11"/>
  <c r="AY450" i="11"/>
  <c r="BK450" i="11"/>
  <c r="BG450" i="11"/>
  <c r="BC450" i="11"/>
  <c r="BT450" i="11"/>
  <c r="BH450" i="11"/>
  <c r="BN450" i="11"/>
  <c r="BQ450" i="11"/>
  <c r="BF450" i="11"/>
  <c r="BR450" i="11"/>
  <c r="BV450" i="11"/>
  <c r="BU440" i="11"/>
  <c r="BA440" i="11"/>
  <c r="BB440" i="11"/>
  <c r="BF440" i="11"/>
  <c r="AZ440" i="11"/>
  <c r="BK440" i="11"/>
  <c r="BE440" i="11"/>
  <c r="BD440" i="11"/>
  <c r="BR440" i="11"/>
  <c r="BS440" i="11"/>
  <c r="BN440" i="11"/>
  <c r="BM440" i="11"/>
  <c r="BH440" i="11"/>
  <c r="BT440" i="11"/>
  <c r="AY440" i="11"/>
  <c r="BJ440" i="11"/>
  <c r="BO440" i="11"/>
  <c r="BW440" i="11"/>
  <c r="BI440" i="11"/>
  <c r="BP440" i="11"/>
  <c r="BX440" i="11"/>
  <c r="BQ440" i="11"/>
  <c r="BC440" i="11"/>
  <c r="BL440" i="11"/>
  <c r="BG440" i="11"/>
  <c r="BV440" i="11"/>
  <c r="BY414" i="11"/>
  <c r="BY365" i="11"/>
  <c r="K112" i="11"/>
  <c r="BN28" i="11"/>
  <c r="K126" i="11"/>
  <c r="BN42" i="11"/>
  <c r="BN18" i="11"/>
  <c r="K102" i="11"/>
  <c r="K89" i="11"/>
  <c r="BN5" i="11"/>
  <c r="K103" i="11"/>
  <c r="BN19" i="11"/>
  <c r="K113" i="11"/>
  <c r="BN29" i="11"/>
  <c r="BK435" i="11"/>
  <c r="BO435" i="11"/>
  <c r="BN435" i="11"/>
  <c r="BB435" i="11"/>
  <c r="BE435" i="11"/>
  <c r="AZ435" i="11"/>
  <c r="BC435" i="11"/>
  <c r="BF435" i="11"/>
  <c r="BP435" i="11"/>
  <c r="BL435" i="11"/>
  <c r="BT435" i="11"/>
  <c r="BG435" i="11"/>
  <c r="BA435" i="11"/>
  <c r="BR435" i="11"/>
  <c r="BU435" i="11"/>
  <c r="BW435" i="11"/>
  <c r="BX435" i="11"/>
  <c r="BD435" i="11"/>
  <c r="AY435" i="11"/>
  <c r="BH435" i="11"/>
  <c r="BS435" i="11"/>
  <c r="BV435" i="11"/>
  <c r="BQ435" i="11"/>
  <c r="BM435" i="11"/>
  <c r="BI435" i="11"/>
  <c r="BJ435" i="11"/>
  <c r="BY383" i="11"/>
  <c r="BH434" i="11"/>
  <c r="BO434" i="11"/>
  <c r="BJ434" i="11"/>
  <c r="BA434" i="11"/>
  <c r="BM434" i="11"/>
  <c r="BF434" i="11"/>
  <c r="BQ434" i="11"/>
  <c r="AZ434" i="11"/>
  <c r="BR434" i="11"/>
  <c r="BD434" i="11"/>
  <c r="BN434" i="11"/>
  <c r="BB434" i="11"/>
  <c r="BK434" i="11"/>
  <c r="BG434" i="11"/>
  <c r="BC434" i="11"/>
  <c r="BX434" i="11"/>
  <c r="BL434" i="11"/>
  <c r="BV434" i="11"/>
  <c r="BW434" i="11"/>
  <c r="BP434" i="11"/>
  <c r="BE434" i="11"/>
  <c r="AY434" i="11"/>
  <c r="BI434" i="11"/>
  <c r="BS434" i="11"/>
  <c r="BU434" i="11"/>
  <c r="BT434" i="11"/>
  <c r="BY386" i="11"/>
  <c r="BK451" i="11"/>
  <c r="BM451" i="11"/>
  <c r="BG451" i="11"/>
  <c r="BR451" i="11"/>
  <c r="BW451" i="11"/>
  <c r="BI451" i="11"/>
  <c r="BC451" i="11"/>
  <c r="BP451" i="11"/>
  <c r="BX451" i="11"/>
  <c r="BJ451" i="11"/>
  <c r="BD451" i="11"/>
  <c r="BH451" i="11"/>
  <c r="BQ451" i="11"/>
  <c r="BB451" i="11"/>
  <c r="BV451" i="11"/>
  <c r="BA451" i="11"/>
  <c r="BL451" i="11"/>
  <c r="BN451" i="11"/>
  <c r="BF451" i="11"/>
  <c r="BT451" i="11"/>
  <c r="BS451" i="11"/>
  <c r="BE451" i="11"/>
  <c r="BU451" i="11"/>
  <c r="BO451" i="11"/>
  <c r="AZ451" i="11"/>
  <c r="AY451" i="11"/>
  <c r="BF464" i="11"/>
  <c r="BE464" i="11"/>
  <c r="BH464" i="11"/>
  <c r="BM464" i="11"/>
  <c r="BO464" i="11"/>
  <c r="BD464" i="11"/>
  <c r="AY464" i="11"/>
  <c r="BQ464" i="11"/>
  <c r="BL464" i="11"/>
  <c r="BU464" i="11"/>
  <c r="BI464" i="11"/>
  <c r="BA464" i="11"/>
  <c r="BV464" i="11"/>
  <c r="BW464" i="11"/>
  <c r="BR464" i="11"/>
  <c r="BK464" i="11"/>
  <c r="BB464" i="11"/>
  <c r="BC464" i="11"/>
  <c r="BT464" i="11"/>
  <c r="BN464" i="11"/>
  <c r="BJ464" i="11"/>
  <c r="BP464" i="11"/>
  <c r="BS464" i="11"/>
  <c r="BG464" i="11"/>
  <c r="BX464" i="11"/>
  <c r="AZ464" i="11"/>
  <c r="BY382" i="11"/>
  <c r="BY408" i="11"/>
  <c r="BJ443" i="11"/>
  <c r="BV443" i="11"/>
  <c r="BG443" i="11"/>
  <c r="BB443" i="11"/>
  <c r="BM443" i="11"/>
  <c r="BX443" i="11"/>
  <c r="BT443" i="11"/>
  <c r="BE443" i="11"/>
  <c r="BQ443" i="11"/>
  <c r="BL443" i="11"/>
  <c r="BF443" i="11"/>
  <c r="BP443" i="11"/>
  <c r="BR443" i="11"/>
  <c r="BW443" i="11"/>
  <c r="BO443" i="11"/>
  <c r="BS443" i="11"/>
  <c r="BN443" i="11"/>
  <c r="BH443" i="11"/>
  <c r="BC443" i="11"/>
  <c r="BD443" i="11"/>
  <c r="AY443" i="11"/>
  <c r="BI443" i="11"/>
  <c r="BU443" i="11"/>
  <c r="BA443" i="11"/>
  <c r="AZ443" i="11"/>
  <c r="BK443" i="11"/>
  <c r="BD432" i="11"/>
  <c r="BG432" i="11"/>
  <c r="BQ432" i="11"/>
  <c r="BU432" i="11"/>
  <c r="BX432" i="11"/>
  <c r="BS432" i="11"/>
  <c r="BM432" i="11"/>
  <c r="AY432" i="11"/>
  <c r="BB432" i="11"/>
  <c r="BE432" i="11"/>
  <c r="BW432" i="11"/>
  <c r="AZ432" i="11"/>
  <c r="BK432" i="11"/>
  <c r="BV432" i="11"/>
  <c r="BP432" i="11"/>
  <c r="BI432" i="11"/>
  <c r="BC432" i="11"/>
  <c r="BT432" i="11"/>
  <c r="BA432" i="11"/>
  <c r="BR432" i="11"/>
  <c r="BN432" i="11"/>
  <c r="BF432" i="11"/>
  <c r="BJ432" i="11"/>
  <c r="BL432" i="11"/>
  <c r="BO432" i="11"/>
  <c r="BH432" i="11"/>
  <c r="AY453" i="11"/>
  <c r="BB453" i="11"/>
  <c r="BL453" i="11"/>
  <c r="BU453" i="11"/>
  <c r="BF453" i="11"/>
  <c r="BI453" i="11"/>
  <c r="BS453" i="11"/>
  <c r="BH453" i="11"/>
  <c r="BO453" i="11"/>
  <c r="BM453" i="11"/>
  <c r="AZ453" i="11"/>
  <c r="BA453" i="11"/>
  <c r="BK453" i="11"/>
  <c r="BW453" i="11"/>
  <c r="BG453" i="11"/>
  <c r="BD453" i="11"/>
  <c r="BV453" i="11"/>
  <c r="BQ453" i="11"/>
  <c r="BC453" i="11"/>
  <c r="BN453" i="11"/>
  <c r="BJ453" i="11"/>
  <c r="BT453" i="11"/>
  <c r="BE453" i="11"/>
  <c r="BP453" i="11"/>
  <c r="BX453" i="11"/>
  <c r="BR453" i="11"/>
  <c r="BI469" i="11"/>
  <c r="BC469" i="11"/>
  <c r="BT469" i="11"/>
  <c r="BX469" i="11"/>
  <c r="BA469" i="11"/>
  <c r="BD469" i="11"/>
  <c r="BM469" i="11"/>
  <c r="BH469" i="11"/>
  <c r="BQ469" i="11"/>
  <c r="BF469" i="11"/>
  <c r="BW469" i="11"/>
  <c r="BJ469" i="11"/>
  <c r="BB469" i="11"/>
  <c r="BN469" i="11"/>
  <c r="AY469" i="11"/>
  <c r="BR469" i="11"/>
  <c r="BK469" i="11"/>
  <c r="BL469" i="11"/>
  <c r="AZ469" i="11"/>
  <c r="BS469" i="11"/>
  <c r="BP469" i="11"/>
  <c r="BU469" i="11"/>
  <c r="BO469" i="11"/>
  <c r="BE469" i="11"/>
  <c r="BG469" i="11"/>
  <c r="BV469" i="11"/>
  <c r="BL463" i="11"/>
  <c r="BE463" i="11"/>
  <c r="BX463" i="11"/>
  <c r="AZ463" i="11"/>
  <c r="BV463" i="11"/>
  <c r="BH463" i="11"/>
  <c r="BJ463" i="11"/>
  <c r="BK463" i="11"/>
  <c r="BG463" i="11"/>
  <c r="BQ463" i="11"/>
  <c r="BO463" i="11"/>
  <c r="BC463" i="11"/>
  <c r="BU463" i="11"/>
  <c r="BI463" i="11"/>
  <c r="BP463" i="11"/>
  <c r="BS463" i="11"/>
  <c r="BR463" i="11"/>
  <c r="BN463" i="11"/>
  <c r="BB463" i="11"/>
  <c r="BA463" i="11"/>
  <c r="BT463" i="11"/>
  <c r="BD463" i="11"/>
  <c r="BM463" i="11"/>
  <c r="BF463" i="11"/>
  <c r="BW463" i="11"/>
  <c r="AY463" i="11"/>
  <c r="AZ421" i="11"/>
  <c r="BP421" i="11"/>
  <c r="BC421" i="11"/>
  <c r="BW421" i="11"/>
  <c r="AY421" i="11"/>
  <c r="BD421" i="11"/>
  <c r="BJ421" i="11"/>
  <c r="BI421" i="11"/>
  <c r="BH421" i="11"/>
  <c r="BF421" i="11"/>
  <c r="BR421" i="11"/>
  <c r="BL421" i="11"/>
  <c r="BB421" i="11"/>
  <c r="BM421" i="11"/>
  <c r="BQ421" i="11"/>
  <c r="BS421" i="11"/>
  <c r="BV421" i="11"/>
  <c r="BA421" i="11"/>
  <c r="BN421" i="11"/>
  <c r="BE421" i="11"/>
  <c r="BX421" i="11"/>
  <c r="BT421" i="11"/>
  <c r="BO421" i="11"/>
  <c r="BU421" i="11"/>
  <c r="BG421" i="11"/>
  <c r="BK421" i="11"/>
  <c r="BH433" i="11"/>
  <c r="BO433" i="11"/>
  <c r="BQ433" i="11"/>
  <c r="BU433" i="11"/>
  <c r="BG433" i="11"/>
  <c r="BW433" i="11"/>
  <c r="BJ433" i="11"/>
  <c r="BD433" i="11"/>
  <c r="AZ433" i="11"/>
  <c r="BB433" i="11"/>
  <c r="BC433" i="11"/>
  <c r="BN433" i="11"/>
  <c r="BI433" i="11"/>
  <c r="BT433" i="11"/>
  <c r="AY433" i="11"/>
  <c r="BA433" i="11"/>
  <c r="BM433" i="11"/>
  <c r="BP433" i="11"/>
  <c r="BR433" i="11"/>
  <c r="BL433" i="11"/>
  <c r="BX433" i="11"/>
  <c r="BK433" i="11"/>
  <c r="BS433" i="11"/>
  <c r="BE433" i="11"/>
  <c r="BV433" i="11"/>
  <c r="BF433" i="11"/>
  <c r="K130" i="11"/>
  <c r="BN46" i="11"/>
  <c r="K96" i="11"/>
  <c r="BN12" i="11"/>
  <c r="K127" i="11"/>
  <c r="BN43" i="11"/>
  <c r="K135" i="11"/>
  <c r="BN51" i="11"/>
  <c r="K101" i="11"/>
  <c r="BN17" i="11"/>
  <c r="K111" i="11"/>
  <c r="BN27" i="11"/>
  <c r="BL419" i="11"/>
  <c r="BD419" i="11"/>
  <c r="BN419" i="11"/>
  <c r="BC419" i="11"/>
  <c r="BF419" i="11"/>
  <c r="BM419" i="11"/>
  <c r="BW419" i="11"/>
  <c r="BO419" i="11"/>
  <c r="BV419" i="11"/>
  <c r="BX419" i="11"/>
  <c r="BP419" i="11"/>
  <c r="AY419" i="11"/>
  <c r="BS419" i="11"/>
  <c r="BK419" i="11"/>
  <c r="BT419" i="11"/>
  <c r="BJ419" i="11"/>
  <c r="BI419" i="11"/>
  <c r="BB419" i="11"/>
  <c r="BH419" i="11"/>
  <c r="BE419" i="11"/>
  <c r="BG419" i="11"/>
  <c r="BA419" i="11"/>
  <c r="BQ419" i="11"/>
  <c r="BR419" i="11"/>
  <c r="BU419" i="11"/>
  <c r="AZ419" i="11"/>
  <c r="BH441" i="11"/>
  <c r="BA441" i="11"/>
  <c r="BX441" i="11"/>
  <c r="AY441" i="11"/>
  <c r="BN441" i="11"/>
  <c r="BC441" i="11"/>
  <c r="BS441" i="11"/>
  <c r="BF441" i="11"/>
  <c r="BI441" i="11"/>
  <c r="BT441" i="11"/>
  <c r="BW441" i="11"/>
  <c r="BB441" i="11"/>
  <c r="BE441" i="11"/>
  <c r="BP441" i="11"/>
  <c r="BR441" i="11"/>
  <c r="BU441" i="11"/>
  <c r="BO441" i="11"/>
  <c r="BQ441" i="11"/>
  <c r="BK441" i="11"/>
  <c r="BG441" i="11"/>
  <c r="BJ441" i="11"/>
  <c r="BL441" i="11"/>
  <c r="AZ441" i="11"/>
  <c r="BM441" i="11"/>
  <c r="BV441" i="11"/>
  <c r="BD441" i="11"/>
  <c r="BY364" i="11"/>
  <c r="BG429" i="11"/>
  <c r="BW429" i="11"/>
  <c r="BI429" i="11"/>
  <c r="BM429" i="11"/>
  <c r="AY429" i="11"/>
  <c r="BX429" i="11"/>
  <c r="BR429" i="11"/>
  <c r="BV429" i="11"/>
  <c r="BC429" i="11"/>
  <c r="BS429" i="11"/>
  <c r="BP429" i="11"/>
  <c r="BA429" i="11"/>
  <c r="BL429" i="11"/>
  <c r="BN429" i="11"/>
  <c r="BJ429" i="11"/>
  <c r="BE429" i="11"/>
  <c r="BH429" i="11"/>
  <c r="BQ429" i="11"/>
  <c r="BU429" i="11"/>
  <c r="AZ429" i="11"/>
  <c r="BB429" i="11"/>
  <c r="BD429" i="11"/>
  <c r="BF429" i="11"/>
  <c r="BK429" i="11"/>
  <c r="BT429" i="11"/>
  <c r="BO429" i="11"/>
  <c r="BY409" i="11"/>
  <c r="BY378" i="11"/>
  <c r="BN445" i="11"/>
  <c r="BA445" i="11"/>
  <c r="BT445" i="11"/>
  <c r="BI445" i="11"/>
  <c r="BQ445" i="11"/>
  <c r="BU445" i="11"/>
  <c r="BF445" i="11"/>
  <c r="BJ445" i="11"/>
  <c r="BC445" i="11"/>
  <c r="BE445" i="11"/>
  <c r="BG445" i="11"/>
  <c r="BX445" i="11"/>
  <c r="BB445" i="11"/>
  <c r="AZ445" i="11"/>
  <c r="BR445" i="11"/>
  <c r="BO445" i="11"/>
  <c r="BM445" i="11"/>
  <c r="AY445" i="11"/>
  <c r="BK445" i="11"/>
  <c r="BW445" i="11"/>
  <c r="BS445" i="11"/>
  <c r="BV445" i="11"/>
  <c r="BL445" i="11"/>
  <c r="BP445" i="11"/>
  <c r="BD445" i="11"/>
  <c r="BH445" i="11"/>
  <c r="BJ457" i="11"/>
  <c r="BW457" i="11"/>
  <c r="BB457" i="11"/>
  <c r="BC457" i="11"/>
  <c r="BE457" i="11"/>
  <c r="BM457" i="11"/>
  <c r="BX457" i="11"/>
  <c r="BR457" i="11"/>
  <c r="BV457" i="11"/>
  <c r="BS457" i="11"/>
  <c r="BI457" i="11"/>
  <c r="BL457" i="11"/>
  <c r="BT457" i="11"/>
  <c r="AY457" i="11"/>
  <c r="BG457" i="11"/>
  <c r="BD457" i="11"/>
  <c r="BF457" i="11"/>
  <c r="BP457" i="11"/>
  <c r="BO457" i="11"/>
  <c r="BU457" i="11"/>
  <c r="BN457" i="11"/>
  <c r="BA457" i="11"/>
  <c r="BH457" i="11"/>
  <c r="BQ457" i="11"/>
  <c r="BK457" i="11"/>
  <c r="AZ457" i="11"/>
  <c r="BY402" i="11"/>
  <c r="BI422" i="11"/>
  <c r="BK422" i="11"/>
  <c r="BM422" i="11"/>
  <c r="BP422" i="11"/>
  <c r="BL422" i="11"/>
  <c r="BN422" i="11"/>
  <c r="BR422" i="11"/>
  <c r="BD422" i="11"/>
  <c r="BE422" i="11"/>
  <c r="BO422" i="11"/>
  <c r="AZ422" i="11"/>
  <c r="BB422" i="11"/>
  <c r="BF422" i="11"/>
  <c r="BJ422" i="11"/>
  <c r="BS422" i="11"/>
  <c r="BV422" i="11"/>
  <c r="BX422" i="11"/>
  <c r="BT422" i="11"/>
  <c r="BW422" i="11"/>
  <c r="BQ422" i="11"/>
  <c r="BU422" i="11"/>
  <c r="AY422" i="11"/>
  <c r="BC422" i="11"/>
  <c r="BG422" i="11"/>
  <c r="BH422" i="11"/>
  <c r="BA422" i="11"/>
  <c r="BY398" i="11"/>
  <c r="BY404" i="11"/>
  <c r="BY373" i="11"/>
  <c r="BN30" i="11"/>
  <c r="K114" i="11"/>
  <c r="K122" i="11"/>
  <c r="BN38" i="11"/>
  <c r="BN34" i="11"/>
  <c r="K118" i="11"/>
  <c r="K95" i="11"/>
  <c r="BN11" i="11"/>
  <c r="K133" i="11"/>
  <c r="BN49" i="11"/>
  <c r="K131" i="11"/>
  <c r="BN47" i="11"/>
  <c r="K109" i="11"/>
  <c r="BN25" i="11"/>
  <c r="BY366" i="11"/>
  <c r="BY371" i="11"/>
  <c r="BY412" i="11"/>
  <c r="BP430" i="11"/>
  <c r="BC430" i="11"/>
  <c r="BV430" i="11"/>
  <c r="BA430" i="11"/>
  <c r="BE430" i="11"/>
  <c r="BN430" i="11"/>
  <c r="BR430" i="11"/>
  <c r="BU430" i="11"/>
  <c r="BO430" i="11"/>
  <c r="AZ430" i="11"/>
  <c r="BT430" i="11"/>
  <c r="BK430" i="11"/>
  <c r="BG430" i="11"/>
  <c r="BH430" i="11"/>
  <c r="BW430" i="11"/>
  <c r="BQ430" i="11"/>
  <c r="BF430" i="11"/>
  <c r="BM430" i="11"/>
  <c r="BL430" i="11"/>
  <c r="BS430" i="11"/>
  <c r="BJ430" i="11"/>
  <c r="BX430" i="11"/>
  <c r="BB430" i="11"/>
  <c r="BD430" i="11"/>
  <c r="BI430" i="11"/>
  <c r="AY430" i="11"/>
  <c r="BY394" i="11"/>
  <c r="BE459" i="11"/>
  <c r="BO459" i="11"/>
  <c r="BJ459" i="11"/>
  <c r="BS459" i="11"/>
  <c r="BX459" i="11"/>
  <c r="BR459" i="11"/>
  <c r="BT459" i="11"/>
  <c r="BC459" i="11"/>
  <c r="BP459" i="11"/>
  <c r="BQ459" i="11"/>
  <c r="BL459" i="11"/>
  <c r="BU459" i="11"/>
  <c r="BB459" i="11"/>
  <c r="BH459" i="11"/>
  <c r="BD459" i="11"/>
  <c r="BV459" i="11"/>
  <c r="BG459" i="11"/>
  <c r="BK459" i="11"/>
  <c r="AY459" i="11"/>
  <c r="BW459" i="11"/>
  <c r="BM459" i="11"/>
  <c r="AZ459" i="11"/>
  <c r="BA459" i="11"/>
  <c r="BI459" i="11"/>
  <c r="BN459" i="11"/>
  <c r="BF459" i="11"/>
  <c r="BY399" i="11"/>
  <c r="BY375" i="11"/>
  <c r="AZ438" i="11"/>
  <c r="BM438" i="11"/>
  <c r="BV438" i="11"/>
  <c r="BR438" i="11"/>
  <c r="BK438" i="11"/>
  <c r="BW438" i="11"/>
  <c r="BJ438" i="11"/>
  <c r="BP438" i="11"/>
  <c r="BN438" i="11"/>
  <c r="BQ438" i="11"/>
  <c r="BC438" i="11"/>
  <c r="BE438" i="11"/>
  <c r="BO438" i="11"/>
  <c r="BH438" i="11"/>
  <c r="BX438" i="11"/>
  <c r="AY438" i="11"/>
  <c r="BT438" i="11"/>
  <c r="BS438" i="11"/>
  <c r="BD438" i="11"/>
  <c r="BF438" i="11"/>
  <c r="BL438" i="11"/>
  <c r="BB438" i="11"/>
  <c r="BU438" i="11"/>
  <c r="BI438" i="11"/>
  <c r="BG438" i="11"/>
  <c r="BA438" i="11"/>
  <c r="BY410" i="11"/>
  <c r="BY401" i="11"/>
  <c r="BY400" i="11"/>
  <c r="BY393" i="11"/>
  <c r="BB462" i="11"/>
  <c r="BK462" i="11"/>
  <c r="BU462" i="11"/>
  <c r="BL462" i="11"/>
  <c r="BM462" i="11"/>
  <c r="BG462" i="11"/>
  <c r="BQ462" i="11"/>
  <c r="BN462" i="11"/>
  <c r="BH462" i="11"/>
  <c r="BC462" i="11"/>
  <c r="BE462" i="11"/>
  <c r="AY462" i="11"/>
  <c r="BD462" i="11"/>
  <c r="BF462" i="11"/>
  <c r="BP462" i="11"/>
  <c r="BI462" i="11"/>
  <c r="BA462" i="11"/>
  <c r="AZ462" i="11"/>
  <c r="BW462" i="11"/>
  <c r="BR462" i="11"/>
  <c r="BS462" i="11"/>
  <c r="BV462" i="11"/>
  <c r="BX462" i="11"/>
  <c r="BJ462" i="11"/>
  <c r="BT462" i="11"/>
  <c r="BO462" i="11"/>
  <c r="BQ458" i="11"/>
  <c r="BN458" i="11"/>
  <c r="BO458" i="11"/>
  <c r="BA458" i="11"/>
  <c r="BK458" i="11"/>
  <c r="AY458" i="11"/>
  <c r="BE458" i="11"/>
  <c r="BR458" i="11"/>
  <c r="BT458" i="11"/>
  <c r="AZ458" i="11"/>
  <c r="BX458" i="11"/>
  <c r="BJ458" i="11"/>
  <c r="BC458" i="11"/>
  <c r="BW458" i="11"/>
  <c r="BB458" i="11"/>
  <c r="BL458" i="11"/>
  <c r="BP458" i="11"/>
  <c r="BI458" i="11"/>
  <c r="BU458" i="11"/>
  <c r="BH458" i="11"/>
  <c r="BD458" i="11"/>
  <c r="BV458" i="11"/>
  <c r="BF458" i="11"/>
  <c r="BM458" i="11"/>
  <c r="BG458" i="11"/>
  <c r="BS458" i="11"/>
  <c r="BM420" i="11"/>
  <c r="BX420" i="11"/>
  <c r="BO420" i="11"/>
  <c r="BR420" i="11"/>
  <c r="BV420" i="11"/>
  <c r="BH420" i="11"/>
  <c r="BS420" i="11"/>
  <c r="BT420" i="11"/>
  <c r="BI420" i="11"/>
  <c r="AZ420" i="11"/>
  <c r="BU420" i="11"/>
  <c r="BB420" i="11"/>
  <c r="BL420" i="11"/>
  <c r="BW420" i="11"/>
  <c r="BK420" i="11"/>
  <c r="BE420" i="11"/>
  <c r="AY420" i="11"/>
  <c r="BC420" i="11"/>
  <c r="BD420" i="11"/>
  <c r="BQ420" i="11"/>
  <c r="BN420" i="11"/>
  <c r="BA420" i="11"/>
  <c r="BF420" i="11"/>
  <c r="BG420" i="11"/>
  <c r="BP420" i="11"/>
  <c r="BJ420" i="11"/>
  <c r="K94" i="11"/>
  <c r="BN10" i="11"/>
  <c r="BN22" i="11"/>
  <c r="K106" i="11"/>
  <c r="K100" i="11"/>
  <c r="BN16" i="11"/>
  <c r="K124" i="11"/>
  <c r="BN40" i="11"/>
  <c r="K139" i="11"/>
  <c r="BN55" i="11"/>
  <c r="BN24" i="11"/>
  <c r="K108" i="11"/>
  <c r="K125" i="11"/>
  <c r="BN41" i="11"/>
  <c r="BP461" i="11"/>
  <c r="BR461" i="11"/>
  <c r="BS461" i="11"/>
  <c r="BH461" i="11"/>
  <c r="AY461" i="11"/>
  <c r="BV461" i="11"/>
  <c r="BW461" i="11"/>
  <c r="BJ461" i="11"/>
  <c r="BF461" i="11"/>
  <c r="BQ461" i="11"/>
  <c r="BK461" i="11"/>
  <c r="BL461" i="11"/>
  <c r="BB461" i="11"/>
  <c r="BT461" i="11"/>
  <c r="BE461" i="11"/>
  <c r="BG461" i="11"/>
  <c r="BI461" i="11"/>
  <c r="BC461" i="11"/>
  <c r="BU461" i="11"/>
  <c r="BX461" i="11"/>
  <c r="BO461" i="11"/>
  <c r="BN461" i="11"/>
  <c r="BD461" i="11"/>
  <c r="AZ461" i="11"/>
  <c r="BA461" i="11"/>
  <c r="BM461" i="11"/>
  <c r="BY370" i="11"/>
  <c r="BL444" i="11"/>
  <c r="AZ444" i="11"/>
  <c r="BI444" i="11"/>
  <c r="BJ444" i="11"/>
  <c r="BU444" i="11"/>
  <c r="BO444" i="11"/>
  <c r="BS444" i="11"/>
  <c r="BM444" i="11"/>
  <c r="BP444" i="11"/>
  <c r="BA444" i="11"/>
  <c r="BD444" i="11"/>
  <c r="BG444" i="11"/>
  <c r="BB444" i="11"/>
  <c r="BE444" i="11"/>
  <c r="BH444" i="11"/>
  <c r="BQ444" i="11"/>
  <c r="BV444" i="11"/>
  <c r="AY444" i="11"/>
  <c r="BK444" i="11"/>
  <c r="BN444" i="11"/>
  <c r="BW444" i="11"/>
  <c r="BR444" i="11"/>
  <c r="BT444" i="11"/>
  <c r="BF444" i="11"/>
  <c r="BX444" i="11"/>
  <c r="BC444" i="11"/>
  <c r="BY385" i="11"/>
  <c r="BT467" i="11"/>
  <c r="BW467" i="11"/>
  <c r="BB467" i="11"/>
  <c r="BC467" i="11"/>
  <c r="BI467" i="11"/>
  <c r="BR467" i="11"/>
  <c r="BD467" i="11"/>
  <c r="BE467" i="11"/>
  <c r="AY467" i="11"/>
  <c r="BJ467" i="11"/>
  <c r="BL467" i="11"/>
  <c r="BF467" i="11"/>
  <c r="AZ467" i="11"/>
  <c r="BP467" i="11"/>
  <c r="BU467" i="11"/>
  <c r="BS467" i="11"/>
  <c r="BO467" i="11"/>
  <c r="BK467" i="11"/>
  <c r="BG467" i="11"/>
  <c r="BX467" i="11"/>
  <c r="BV467" i="11"/>
  <c r="BN467" i="11"/>
  <c r="BA467" i="11"/>
  <c r="BH467" i="11"/>
  <c r="BQ467" i="11"/>
  <c r="BM467" i="11"/>
  <c r="BY406" i="11"/>
  <c r="BY392" i="11"/>
  <c r="BT439" i="11"/>
  <c r="BE439" i="11"/>
  <c r="BI439" i="11"/>
  <c r="BQ439" i="11"/>
  <c r="BK439" i="11"/>
  <c r="BW439" i="11"/>
  <c r="AZ439" i="11"/>
  <c r="BB439" i="11"/>
  <c r="AY439" i="11"/>
  <c r="BO439" i="11"/>
  <c r="BC439" i="11"/>
  <c r="BU439" i="11"/>
  <c r="BX439" i="11"/>
  <c r="BR439" i="11"/>
  <c r="BM439" i="11"/>
  <c r="BN439" i="11"/>
  <c r="BS439" i="11"/>
  <c r="BF439" i="11"/>
  <c r="BH439" i="11"/>
  <c r="BA439" i="11"/>
  <c r="BJ439" i="11"/>
  <c r="BL439" i="11"/>
  <c r="BV439" i="11"/>
  <c r="BD439" i="11"/>
  <c r="BG439" i="11"/>
  <c r="BP439" i="11"/>
  <c r="BY413" i="11"/>
  <c r="BH446" i="11"/>
  <c r="BD446" i="11"/>
  <c r="BV446" i="11"/>
  <c r="BR446" i="11"/>
  <c r="BS446" i="11"/>
  <c r="BL446" i="11"/>
  <c r="BJ446" i="11"/>
  <c r="BE446" i="11"/>
  <c r="BU446" i="11"/>
  <c r="BX446" i="11"/>
  <c r="AZ446" i="11"/>
  <c r="BN446" i="11"/>
  <c r="BW446" i="11"/>
  <c r="BI446" i="11"/>
  <c r="BK446" i="11"/>
  <c r="BG446" i="11"/>
  <c r="BT446" i="11"/>
  <c r="BC446" i="11"/>
  <c r="BO446" i="11"/>
  <c r="BF446" i="11"/>
  <c r="BQ446" i="11"/>
  <c r="BM446" i="11"/>
  <c r="BP446" i="11"/>
  <c r="AY446" i="11"/>
  <c r="BA446" i="11"/>
  <c r="BB446" i="11"/>
  <c r="K98" i="11"/>
  <c r="BN14" i="11"/>
  <c r="K104" i="11"/>
  <c r="BN20" i="11"/>
  <c r="K99" i="11"/>
  <c r="BN15" i="11"/>
  <c r="K91" i="11"/>
  <c r="BN7" i="11"/>
  <c r="K119" i="11"/>
  <c r="BN35" i="11"/>
  <c r="K107" i="11"/>
  <c r="BN23" i="11"/>
  <c r="K93" i="11"/>
  <c r="BN9" i="11"/>
  <c r="BY388" i="11"/>
  <c r="BY376" i="11"/>
  <c r="BH454" i="11"/>
  <c r="BT454" i="11"/>
  <c r="BG454" i="11"/>
  <c r="BI454" i="11"/>
  <c r="BC454" i="11"/>
  <c r="BV454" i="11"/>
  <c r="BJ454" i="11"/>
  <c r="AZ454" i="11"/>
  <c r="BN454" i="11"/>
  <c r="BE454" i="11"/>
  <c r="BA454" i="11"/>
  <c r="BR454" i="11"/>
  <c r="BU454" i="11"/>
  <c r="BO454" i="11"/>
  <c r="BX454" i="11"/>
  <c r="BL454" i="11"/>
  <c r="BM454" i="11"/>
  <c r="BB454" i="11"/>
  <c r="BD454" i="11"/>
  <c r="BF454" i="11"/>
  <c r="BQ454" i="11"/>
  <c r="BS454" i="11"/>
  <c r="AY454" i="11"/>
  <c r="BP454" i="11"/>
  <c r="BK454" i="11"/>
  <c r="BW454" i="11"/>
  <c r="BY397" i="11"/>
  <c r="BY403" i="11"/>
  <c r="BN449" i="11"/>
  <c r="BB449" i="11"/>
  <c r="BR449" i="11"/>
  <c r="BF449" i="11"/>
  <c r="AY449" i="11"/>
  <c r="BS449" i="11"/>
  <c r="BX449" i="11"/>
  <c r="BG449" i="11"/>
  <c r="BL449" i="11"/>
  <c r="BP449" i="11"/>
  <c r="BI449" i="11"/>
  <c r="BE449" i="11"/>
  <c r="BV449" i="11"/>
  <c r="BJ449" i="11"/>
  <c r="BD449" i="11"/>
  <c r="AZ449" i="11"/>
  <c r="BH449" i="11"/>
  <c r="BC449" i="11"/>
  <c r="BM449" i="11"/>
  <c r="BW449" i="11"/>
  <c r="BO449" i="11"/>
  <c r="BA449" i="11"/>
  <c r="BQ449" i="11"/>
  <c r="BT449" i="11"/>
  <c r="BK449" i="11"/>
  <c r="BU449" i="11"/>
  <c r="BY384" i="11"/>
  <c r="BT455" i="11"/>
  <c r="BC455" i="11"/>
  <c r="BP455" i="11"/>
  <c r="BJ455" i="11"/>
  <c r="BE455" i="11"/>
  <c r="BO455" i="11"/>
  <c r="BD455" i="11"/>
  <c r="BV455" i="11"/>
  <c r="BQ455" i="11"/>
  <c r="BB455" i="11"/>
  <c r="BF455" i="11"/>
  <c r="BG455" i="11"/>
  <c r="BU455" i="11"/>
  <c r="BW455" i="11"/>
  <c r="AZ455" i="11"/>
  <c r="BS455" i="11"/>
  <c r="BN455" i="11"/>
  <c r="BX455" i="11"/>
  <c r="BI455" i="11"/>
  <c r="BR455" i="11"/>
  <c r="BM455" i="11"/>
  <c r="AY455" i="11"/>
  <c r="BA455" i="11"/>
  <c r="BH455" i="11"/>
  <c r="BL455" i="11"/>
  <c r="BK455" i="11"/>
  <c r="BY389" i="11"/>
  <c r="BY372" i="11"/>
  <c r="BY395" i="11"/>
  <c r="K90" i="11"/>
  <c r="BN6" i="11"/>
  <c r="BN50" i="11"/>
  <c r="K134" i="11"/>
  <c r="K97" i="11"/>
  <c r="BN13" i="11"/>
  <c r="K129" i="11"/>
  <c r="BN45" i="11"/>
  <c r="BN33" i="11"/>
  <c r="K117" i="11"/>
  <c r="K115" i="11"/>
  <c r="BN31" i="11"/>
  <c r="K138" i="11"/>
  <c r="BN54" i="11"/>
  <c r="BY332" i="9"/>
  <c r="BY322" i="9"/>
  <c r="BY342" i="9"/>
  <c r="BY346" i="9"/>
  <c r="BY359" i="9"/>
  <c r="BY312" i="9"/>
  <c r="BY352" i="9"/>
  <c r="BY340" i="9"/>
  <c r="BY309" i="9"/>
  <c r="BY341" i="9"/>
  <c r="BY331" i="9"/>
  <c r="BY333" i="9"/>
  <c r="BY317" i="9"/>
  <c r="BY338" i="9"/>
  <c r="BY313" i="9"/>
  <c r="BY324" i="9"/>
  <c r="BY337" i="9"/>
  <c r="BY323" i="9"/>
  <c r="BY396" i="9"/>
  <c r="BY351" i="9"/>
  <c r="BY315" i="9"/>
  <c r="BY327" i="9"/>
  <c r="BY319" i="9"/>
  <c r="BY339" i="9"/>
  <c r="BY349" i="9"/>
  <c r="BY310" i="9"/>
  <c r="BY334" i="9"/>
  <c r="BY353" i="9"/>
  <c r="BY325" i="9"/>
  <c r="BY330" i="9"/>
  <c r="BY355" i="9"/>
  <c r="BY320" i="9"/>
  <c r="BY357" i="9"/>
  <c r="BY345" i="9"/>
  <c r="BY335" i="9"/>
  <c r="BY321" i="9"/>
  <c r="BY326" i="9"/>
  <c r="BY358" i="9"/>
  <c r="BY356" i="9"/>
  <c r="BY329" i="9"/>
  <c r="BY347" i="9"/>
  <c r="BY343" i="9"/>
  <c r="BY348" i="9"/>
  <c r="BY328" i="9"/>
  <c r="BY350" i="9"/>
  <c r="BY318" i="9"/>
  <c r="BY344" i="9"/>
  <c r="BY314" i="9"/>
  <c r="BY311" i="9"/>
  <c r="BY354" i="9"/>
  <c r="BY316" i="9"/>
  <c r="BY336" i="9"/>
  <c r="AC5" i="9"/>
  <c r="J89" i="9" s="1"/>
  <c r="AC18" i="9"/>
  <c r="J102" i="9" s="1"/>
  <c r="AC51" i="9"/>
  <c r="J135" i="9" s="1"/>
  <c r="AC11" i="9"/>
  <c r="J95" i="9" s="1"/>
  <c r="AC44" i="9"/>
  <c r="J128" i="9" s="1"/>
  <c r="AC38" i="9"/>
  <c r="J122" i="9" s="1"/>
  <c r="AC54" i="9"/>
  <c r="J138" i="9" s="1"/>
  <c r="AC16" i="9"/>
  <c r="J100" i="9" s="1"/>
  <c r="AC28" i="9"/>
  <c r="J112" i="9" s="1"/>
  <c r="AC26" i="9"/>
  <c r="J110" i="9" s="1"/>
  <c r="AC21" i="9"/>
  <c r="J105" i="9" s="1"/>
  <c r="AC55" i="9"/>
  <c r="J139" i="9" s="1"/>
  <c r="AC49" i="9"/>
  <c r="J133" i="9" s="1"/>
  <c r="AC17" i="9"/>
  <c r="J101" i="9" s="1"/>
  <c r="AC47" i="9"/>
  <c r="J131" i="9" s="1"/>
  <c r="AC23" i="9"/>
  <c r="J107" i="9" s="1"/>
  <c r="AC56" i="9"/>
  <c r="AC33" i="9"/>
  <c r="J117" i="9" s="1"/>
  <c r="AC27" i="9"/>
  <c r="J111" i="9" s="1"/>
  <c r="AC39" i="9"/>
  <c r="J123" i="9" s="1"/>
  <c r="AC36" i="9"/>
  <c r="J120" i="9" s="1"/>
  <c r="AC32" i="9"/>
  <c r="J116" i="9" s="1"/>
  <c r="AC13" i="9"/>
  <c r="J97" i="9" s="1"/>
  <c r="AC14" i="9"/>
  <c r="J98" i="9" s="1"/>
  <c r="AC46" i="9"/>
  <c r="J130" i="9" s="1"/>
  <c r="AC12" i="9"/>
  <c r="J96" i="9" s="1"/>
  <c r="AC29" i="9"/>
  <c r="J113" i="9" s="1"/>
  <c r="AC37" i="9"/>
  <c r="J121" i="9" s="1"/>
  <c r="AC50" i="9"/>
  <c r="J134" i="9" s="1"/>
  <c r="AC10" i="9"/>
  <c r="J94" i="9" s="1"/>
  <c r="AC43" i="9"/>
  <c r="J127" i="9" s="1"/>
  <c r="AC24" i="9"/>
  <c r="J108" i="9" s="1"/>
  <c r="AC30" i="9"/>
  <c r="J114" i="9" s="1"/>
  <c r="AC48" i="9"/>
  <c r="J132" i="9" s="1"/>
  <c r="AC8" i="9"/>
  <c r="J92" i="9" s="1"/>
  <c r="AC20" i="9"/>
  <c r="J104" i="9" s="1"/>
  <c r="AC53" i="9"/>
  <c r="J137" i="9" s="1"/>
  <c r="AC35" i="9"/>
  <c r="J119" i="9" s="1"/>
  <c r="AC22" i="9"/>
  <c r="J106" i="9" s="1"/>
  <c r="AC45" i="9"/>
  <c r="J129" i="9" s="1"/>
  <c r="AC42" i="9"/>
  <c r="J126" i="9" s="1"/>
  <c r="AC6" i="9"/>
  <c r="J90" i="9" s="1"/>
  <c r="AC7" i="9"/>
  <c r="J91" i="9" s="1"/>
  <c r="AC40" i="9"/>
  <c r="J124" i="9" s="1"/>
  <c r="AC52" i="9"/>
  <c r="J136" i="9" s="1"/>
  <c r="AC34" i="9"/>
  <c r="J118" i="9" s="1"/>
  <c r="AC9" i="9"/>
  <c r="J93" i="9" s="1"/>
  <c r="AC25" i="9"/>
  <c r="J109" i="9" s="1"/>
  <c r="AC15" i="9"/>
  <c r="J99" i="9" s="1"/>
  <c r="AC19" i="9"/>
  <c r="J103" i="9" s="1"/>
  <c r="AC31" i="9"/>
  <c r="J115" i="9" s="1"/>
  <c r="AC41" i="9"/>
  <c r="J125" i="9" s="1"/>
  <c r="AD5" i="9" a="1"/>
  <c r="AS5" i="9"/>
  <c r="AS57" i="9" s="1"/>
  <c r="AS59" i="9" s="1"/>
  <c r="C59" i="7" a="1"/>
  <c r="N71" i="7"/>
  <c r="Q70" i="7"/>
  <c r="W67" i="7"/>
  <c r="C67" i="7"/>
  <c r="K64" i="7"/>
  <c r="M63" i="7"/>
  <c r="S60" i="7"/>
  <c r="W59" i="7"/>
  <c r="D110" i="7"/>
  <c r="Q109" i="7"/>
  <c r="H108" i="7"/>
  <c r="T107" i="7"/>
  <c r="K106" i="7"/>
  <c r="X105" i="7"/>
  <c r="O104" i="7"/>
  <c r="D104" i="7"/>
  <c r="R102" i="7"/>
  <c r="G102" i="7"/>
  <c r="U100" i="7"/>
  <c r="K100" i="7"/>
  <c r="V98" i="7"/>
  <c r="J98" i="7"/>
  <c r="Q96" i="7"/>
  <c r="D96" i="7"/>
  <c r="K94" i="7"/>
  <c r="V93" i="7"/>
  <c r="G92" i="7"/>
  <c r="P91" i="7"/>
  <c r="Y89" i="7"/>
  <c r="L89" i="7"/>
  <c r="K87" i="7"/>
  <c r="N86" i="7"/>
  <c r="V83" i="7"/>
  <c r="X82" i="7"/>
  <c r="G80" i="7"/>
  <c r="K79" i="7"/>
  <c r="S76" i="7"/>
  <c r="S75" i="7"/>
  <c r="G73" i="7"/>
  <c r="H72" i="7"/>
  <c r="P69" i="7"/>
  <c r="S68" i="7"/>
  <c r="Y65" i="7"/>
  <c r="E65" i="7"/>
  <c r="L62" i="7"/>
  <c r="P61" i="7"/>
  <c r="S110" i="7"/>
  <c r="K110" i="7"/>
  <c r="E109" i="7"/>
  <c r="Q108" i="7"/>
  <c r="H107" i="7"/>
  <c r="U106" i="7"/>
  <c r="L105" i="7"/>
  <c r="X104" i="7"/>
  <c r="O103" i="7"/>
  <c r="D103" i="7"/>
  <c r="R101" i="7"/>
  <c r="H101" i="7"/>
  <c r="V99" i="7"/>
  <c r="K99" i="7"/>
  <c r="R97" i="7"/>
  <c r="E97" i="7"/>
  <c r="L95" i="7"/>
  <c r="W94" i="7"/>
  <c r="H93" i="7"/>
  <c r="Q92" i="7"/>
  <c r="C91" i="7"/>
  <c r="M90" i="7"/>
  <c r="T88" i="7"/>
  <c r="F88" i="7"/>
  <c r="M85" i="7"/>
  <c r="P84" i="7"/>
  <c r="W81" i="7"/>
  <c r="D81" i="7"/>
  <c r="L78" i="7"/>
  <c r="L77" i="7"/>
  <c r="V74" i="7"/>
  <c r="X73" i="7"/>
  <c r="G71" i="7"/>
  <c r="L70" i="7"/>
  <c r="R67" i="7"/>
  <c r="U66" i="7"/>
  <c r="D64" i="7"/>
  <c r="G63" i="7"/>
  <c r="P60" i="7"/>
  <c r="Q59" i="7"/>
  <c r="E108" i="7"/>
  <c r="R107" i="7"/>
  <c r="I106" i="7"/>
  <c r="U105" i="7"/>
  <c r="L104" i="7"/>
  <c r="X103" i="7"/>
  <c r="O102" i="7"/>
  <c r="Q101" i="7"/>
  <c r="H100" i="7"/>
  <c r="T99" i="7"/>
  <c r="F98" i="7"/>
  <c r="Q97" i="7"/>
  <c r="X95" i="7"/>
  <c r="K95" i="7"/>
  <c r="R93" i="7"/>
  <c r="F93" i="7"/>
  <c r="N91" i="7"/>
  <c r="W90" i="7"/>
  <c r="I89" i="7"/>
  <c r="S88" i="7"/>
  <c r="I86" i="7"/>
  <c r="L85" i="7"/>
  <c r="R82" i="7"/>
  <c r="X80" i="7"/>
  <c r="I78" i="7"/>
  <c r="K77" i="7"/>
  <c r="Q74" i="7"/>
  <c r="U73" i="7"/>
  <c r="F71" i="7"/>
  <c r="F70" i="7"/>
  <c r="R66" i="7"/>
  <c r="T65" i="7"/>
  <c r="I62" i="7"/>
  <c r="I61" i="7"/>
  <c r="O108" i="7"/>
  <c r="I105" i="7"/>
  <c r="O92" i="7"/>
  <c r="E87" i="7"/>
  <c r="F78" i="7"/>
  <c r="I77" i="7"/>
  <c r="T73" i="7"/>
  <c r="V72" i="7"/>
  <c r="E70" i="7"/>
  <c r="I69" i="7"/>
  <c r="P66" i="7"/>
  <c r="Q65" i="7"/>
  <c r="Y62" i="7"/>
  <c r="E62" i="7"/>
  <c r="Q110" i="7"/>
  <c r="M109" i="7"/>
  <c r="P101" i="7"/>
  <c r="E93" i="7"/>
  <c r="P110" i="7"/>
  <c r="H110" i="7"/>
  <c r="X108" i="7"/>
  <c r="M108" i="7"/>
  <c r="D107" i="7"/>
  <c r="Q106" i="7"/>
  <c r="H105" i="7"/>
  <c r="T104" i="7"/>
  <c r="K103" i="7"/>
  <c r="W102" i="7"/>
  <c r="N101" i="7"/>
  <c r="D101" i="7"/>
  <c r="R99" i="7"/>
  <c r="F99" i="7"/>
  <c r="M97" i="7"/>
  <c r="X96" i="7"/>
  <c r="H95" i="7"/>
  <c r="R94" i="7"/>
  <c r="Y92" i="7"/>
  <c r="M92" i="7"/>
  <c r="U90" i="7"/>
  <c r="G90" i="7"/>
  <c r="P88" i="7"/>
  <c r="V87" i="7"/>
  <c r="E85" i="7"/>
  <c r="J84" i="7"/>
  <c r="P81" i="7"/>
  <c r="S80" i="7"/>
  <c r="Y77" i="7"/>
  <c r="E77" i="7"/>
  <c r="N74" i="7"/>
  <c r="O73" i="7"/>
  <c r="Y70" i="7"/>
  <c r="D70" i="7"/>
  <c r="J67" i="7"/>
  <c r="N66" i="7"/>
  <c r="U63" i="7"/>
  <c r="V62" i="7"/>
  <c r="G60" i="7"/>
  <c r="J59" i="7"/>
  <c r="Y110" i="7"/>
  <c r="I110" i="7"/>
  <c r="D108" i="7"/>
  <c r="F107" i="7"/>
  <c r="U104" i="7"/>
  <c r="K104" i="7"/>
  <c r="Y102" i="7"/>
  <c r="N102" i="7"/>
  <c r="G100" i="7"/>
  <c r="S99" i="7"/>
  <c r="E98" i="7"/>
  <c r="N97" i="7"/>
  <c r="J95" i="7"/>
  <c r="S94" i="7"/>
  <c r="X91" i="7"/>
  <c r="L91" i="7"/>
  <c r="T89" i="7"/>
  <c r="F89" i="7"/>
  <c r="F86" i="7"/>
  <c r="H85" i="7"/>
  <c r="T81" i="7"/>
  <c r="T80" i="7"/>
  <c r="K60" i="7"/>
  <c r="W110" i="7"/>
  <c r="U109" i="7"/>
  <c r="J109" i="7"/>
  <c r="X107" i="7"/>
  <c r="N107" i="7"/>
  <c r="E106" i="7"/>
  <c r="Q105" i="7"/>
  <c r="H104" i="7"/>
  <c r="T103" i="7"/>
  <c r="K102" i="7"/>
  <c r="X101" i="7"/>
  <c r="O100" i="7"/>
  <c r="D100" i="7"/>
  <c r="N98" i="7"/>
  <c r="Y97" i="7"/>
  <c r="I96" i="7"/>
  <c r="S95" i="7"/>
  <c r="C94" i="7"/>
  <c r="N93" i="7"/>
  <c r="V91" i="7"/>
  <c r="H91" i="7"/>
  <c r="Q89" i="7"/>
  <c r="D89" i="7"/>
  <c r="U86" i="7"/>
  <c r="Y85" i="7"/>
  <c r="I83" i="7"/>
  <c r="J82" i="7"/>
  <c r="R79" i="7"/>
  <c r="U78" i="7"/>
  <c r="G76" i="7"/>
  <c r="G75" i="7"/>
  <c r="P72" i="7"/>
  <c r="S71" i="7"/>
  <c r="C69" i="7"/>
  <c r="G68" i="7"/>
  <c r="M65" i="7"/>
  <c r="O64" i="7"/>
  <c r="U61" i="7"/>
  <c r="C61" i="7"/>
  <c r="T109" i="7"/>
  <c r="I109" i="7"/>
  <c r="W107" i="7"/>
  <c r="L107" i="7"/>
  <c r="C106" i="7"/>
  <c r="P105" i="7"/>
  <c r="G104" i="7"/>
  <c r="S103" i="7"/>
  <c r="J102" i="7"/>
  <c r="V101" i="7"/>
  <c r="M100" i="7"/>
  <c r="C100" i="7"/>
  <c r="M98" i="7"/>
  <c r="V97" i="7"/>
  <c r="H96" i="7"/>
  <c r="R95" i="7"/>
  <c r="Y93" i="7"/>
  <c r="M93" i="7"/>
  <c r="T91" i="7"/>
  <c r="G91" i="7"/>
  <c r="N89" i="7"/>
  <c r="Y88" i="7"/>
  <c r="T86" i="7"/>
  <c r="T85" i="7"/>
  <c r="G83" i="7"/>
  <c r="I82" i="7"/>
  <c r="O79" i="7"/>
  <c r="T78" i="7"/>
  <c r="C76" i="7"/>
  <c r="F75" i="7"/>
  <c r="L72" i="7"/>
  <c r="O71" i="7"/>
  <c r="X68" i="7"/>
  <c r="Y67" i="7"/>
  <c r="L65" i="7"/>
  <c r="N64" i="7"/>
  <c r="T61" i="7"/>
  <c r="X60" i="7"/>
  <c r="L59" i="7"/>
  <c r="T59" i="7"/>
  <c r="U60" i="7"/>
  <c r="F61" i="7"/>
  <c r="G62" i="7"/>
  <c r="O62" i="7"/>
  <c r="P63" i="7"/>
  <c r="X63" i="7"/>
  <c r="Y64" i="7"/>
  <c r="J65" i="7"/>
  <c r="K66" i="7"/>
  <c r="S66" i="7"/>
  <c r="T67" i="7"/>
  <c r="E68" i="7"/>
  <c r="F69" i="7"/>
  <c r="N69" i="7"/>
  <c r="O70" i="7"/>
  <c r="W70" i="7"/>
  <c r="X71" i="7"/>
  <c r="I72" i="7"/>
  <c r="J73" i="7"/>
  <c r="R73" i="7"/>
  <c r="S74" i="7"/>
  <c r="D75" i="7"/>
  <c r="E76" i="7"/>
  <c r="M76" i="7"/>
  <c r="N77" i="7"/>
  <c r="V77" i="7"/>
  <c r="W78" i="7"/>
  <c r="H79" i="7"/>
  <c r="I80" i="7"/>
  <c r="Q80" i="7"/>
  <c r="R81" i="7"/>
  <c r="C82" i="7"/>
  <c r="D83" i="7"/>
  <c r="L83" i="7"/>
  <c r="M84" i="7"/>
  <c r="U84" i="7"/>
  <c r="V85" i="7"/>
  <c r="G86" i="7"/>
  <c r="H87" i="7"/>
  <c r="P87" i="7"/>
  <c r="E59" i="7"/>
  <c r="M59" i="7"/>
  <c r="N60" i="7"/>
  <c r="V60" i="7"/>
  <c r="W61" i="7"/>
  <c r="H62" i="7"/>
  <c r="I63" i="7"/>
  <c r="Q63" i="7"/>
  <c r="R64" i="7"/>
  <c r="C65" i="7"/>
  <c r="D66" i="7"/>
  <c r="L66" i="7"/>
  <c r="M67" i="7"/>
  <c r="U67" i="7"/>
  <c r="V68" i="7"/>
  <c r="G69" i="7"/>
  <c r="H70" i="7"/>
  <c r="P70" i="7"/>
  <c r="Q71" i="7"/>
  <c r="Y71" i="7"/>
  <c r="C73" i="7"/>
  <c r="K73" i="7"/>
  <c r="L74" i="7"/>
  <c r="T74" i="7"/>
  <c r="U75" i="7"/>
  <c r="F76" i="7"/>
  <c r="G77" i="7"/>
  <c r="O77" i="7"/>
  <c r="P78" i="7"/>
  <c r="X78" i="7"/>
  <c r="Y79" i="7"/>
  <c r="J80" i="7"/>
  <c r="K81" i="7"/>
  <c r="S81" i="7"/>
  <c r="T82" i="7"/>
  <c r="E83" i="7"/>
  <c r="F84" i="7"/>
  <c r="N84" i="7"/>
  <c r="O85" i="7"/>
  <c r="W85" i="7"/>
  <c r="X86" i="7"/>
  <c r="I87" i="7"/>
  <c r="P59" i="7"/>
  <c r="X59" i="7"/>
  <c r="I60" i="7"/>
  <c r="Q60" i="7"/>
  <c r="Y60" i="7"/>
  <c r="J61" i="7"/>
  <c r="R61" i="7"/>
  <c r="C62" i="7"/>
  <c r="K62" i="7"/>
  <c r="S62" i="7"/>
  <c r="D63" i="7"/>
  <c r="L63" i="7"/>
  <c r="T63" i="7"/>
  <c r="E64" i="7"/>
  <c r="M64" i="7"/>
  <c r="U64" i="7"/>
  <c r="F65" i="7"/>
  <c r="N65" i="7"/>
  <c r="V65" i="7"/>
  <c r="G66" i="7"/>
  <c r="O66" i="7"/>
  <c r="W66" i="7"/>
  <c r="H67" i="7"/>
  <c r="P67" i="7"/>
  <c r="X67" i="7"/>
  <c r="I68" i="7"/>
  <c r="Q68" i="7"/>
  <c r="Y68" i="7"/>
  <c r="J69" i="7"/>
  <c r="R69" i="7"/>
  <c r="C70" i="7"/>
  <c r="K70" i="7"/>
  <c r="S70" i="7"/>
  <c r="D71" i="7"/>
  <c r="L71" i="7"/>
  <c r="T71" i="7"/>
  <c r="E72" i="7"/>
  <c r="M72" i="7"/>
  <c r="U72" i="7"/>
  <c r="F73" i="7"/>
  <c r="N73" i="7"/>
  <c r="V73" i="7"/>
  <c r="G74" i="7"/>
  <c r="O74" i="7"/>
  <c r="W74" i="7"/>
  <c r="H75" i="7"/>
  <c r="P75" i="7"/>
  <c r="X75" i="7"/>
  <c r="I76" i="7"/>
  <c r="Q76" i="7"/>
  <c r="Y76" i="7"/>
  <c r="J77" i="7"/>
  <c r="R77" i="7"/>
  <c r="C78" i="7"/>
  <c r="K78" i="7"/>
  <c r="S78" i="7"/>
  <c r="D79" i="7"/>
  <c r="L79" i="7"/>
  <c r="T79" i="7"/>
  <c r="E80" i="7"/>
  <c r="M80" i="7"/>
  <c r="U80" i="7"/>
  <c r="F81" i="7"/>
  <c r="N81" i="7"/>
  <c r="V81" i="7"/>
  <c r="G82" i="7"/>
  <c r="O82" i="7"/>
  <c r="W82" i="7"/>
  <c r="H83" i="7"/>
  <c r="P83" i="7"/>
  <c r="X83" i="7"/>
  <c r="I84" i="7"/>
  <c r="Q84" i="7"/>
  <c r="Y84" i="7"/>
  <c r="J85" i="7"/>
  <c r="R85" i="7"/>
  <c r="C86" i="7"/>
  <c r="K86" i="7"/>
  <c r="S86" i="7"/>
  <c r="D87" i="7"/>
  <c r="L87" i="7"/>
  <c r="T87" i="7"/>
  <c r="E88" i="7"/>
  <c r="M88" i="7"/>
  <c r="F59" i="7"/>
  <c r="R59" i="7"/>
  <c r="H60" i="7"/>
  <c r="T60" i="7"/>
  <c r="K61" i="7"/>
  <c r="X61" i="7"/>
  <c r="M62" i="7"/>
  <c r="C63" i="7"/>
  <c r="O63" i="7"/>
  <c r="F64" i="7"/>
  <c r="S64" i="7"/>
  <c r="H65" i="7"/>
  <c r="U65" i="7"/>
  <c r="J66" i="7"/>
  <c r="X66" i="7"/>
  <c r="N67" i="7"/>
  <c r="C68" i="7"/>
  <c r="P68" i="7"/>
  <c r="E69" i="7"/>
  <c r="S69" i="7"/>
  <c r="I70" i="7"/>
  <c r="U70" i="7"/>
  <c r="K71" i="7"/>
  <c r="W71" i="7"/>
  <c r="N72" i="7"/>
  <c r="D73" i="7"/>
  <c r="P73" i="7"/>
  <c r="F74" i="7"/>
  <c r="R74" i="7"/>
  <c r="I75" i="7"/>
  <c r="V75" i="7"/>
  <c r="K76" i="7"/>
  <c r="X76" i="7"/>
  <c r="M77" i="7"/>
  <c r="D78" i="7"/>
  <c r="Q78" i="7"/>
  <c r="F79" i="7"/>
  <c r="S79" i="7"/>
  <c r="H80" i="7"/>
  <c r="V80" i="7"/>
  <c r="L81" i="7"/>
  <c r="X81" i="7"/>
  <c r="N82" i="7"/>
  <c r="C83" i="7"/>
  <c r="Q83" i="7"/>
  <c r="G84" i="7"/>
  <c r="S84" i="7"/>
  <c r="I85" i="7"/>
  <c r="U85" i="7"/>
  <c r="L86" i="7"/>
  <c r="Y86" i="7"/>
  <c r="N87" i="7"/>
  <c r="C88" i="7"/>
  <c r="N88" i="7"/>
  <c r="V88" i="7"/>
  <c r="G89" i="7"/>
  <c r="O89" i="7"/>
  <c r="W89" i="7"/>
  <c r="H90" i="7"/>
  <c r="P90" i="7"/>
  <c r="X90" i="7"/>
  <c r="I91" i="7"/>
  <c r="Q91" i="7"/>
  <c r="Y91" i="7"/>
  <c r="J92" i="7"/>
  <c r="R92" i="7"/>
  <c r="C93" i="7"/>
  <c r="K93" i="7"/>
  <c r="S93" i="7"/>
  <c r="D94" i="7"/>
  <c r="L94" i="7"/>
  <c r="T94" i="7"/>
  <c r="E95" i="7"/>
  <c r="M95" i="7"/>
  <c r="U95" i="7"/>
  <c r="F96" i="7"/>
  <c r="N96" i="7"/>
  <c r="V96" i="7"/>
  <c r="G97" i="7"/>
  <c r="O97" i="7"/>
  <c r="W97" i="7"/>
  <c r="H98" i="7"/>
  <c r="P98" i="7"/>
  <c r="X98" i="7"/>
  <c r="I99" i="7"/>
  <c r="Q99" i="7"/>
  <c r="Y99" i="7"/>
  <c r="J100" i="7"/>
  <c r="R100" i="7"/>
  <c r="C101" i="7"/>
  <c r="K101" i="7"/>
  <c r="S101" i="7"/>
  <c r="D102" i="7"/>
  <c r="L102" i="7"/>
  <c r="T102" i="7"/>
  <c r="E103" i="7"/>
  <c r="M103" i="7"/>
  <c r="U103" i="7"/>
  <c r="F104" i="7"/>
  <c r="N104" i="7"/>
  <c r="V104" i="7"/>
  <c r="G105" i="7"/>
  <c r="O105" i="7"/>
  <c r="W105" i="7"/>
  <c r="H106" i="7"/>
  <c r="P106" i="7"/>
  <c r="X106" i="7"/>
  <c r="I107" i="7"/>
  <c r="Q107" i="7"/>
  <c r="Y107" i="7"/>
  <c r="J108" i="7"/>
  <c r="R108" i="7"/>
  <c r="C109" i="7"/>
  <c r="K109" i="7"/>
  <c r="S109" i="7"/>
  <c r="G59" i="7"/>
  <c r="S59" i="7"/>
  <c r="J60" i="7"/>
  <c r="W60" i="7"/>
  <c r="L61" i="7"/>
  <c r="Y61" i="7"/>
  <c r="N62" i="7"/>
  <c r="E63" i="7"/>
  <c r="R63" i="7"/>
  <c r="G64" i="7"/>
  <c r="T64" i="7"/>
  <c r="I65" i="7"/>
  <c r="W65" i="7"/>
  <c r="M66" i="7"/>
  <c r="Y66" i="7"/>
  <c r="O67" i="7"/>
  <c r="D68" i="7"/>
  <c r="R68" i="7"/>
  <c r="H69" i="7"/>
  <c r="T69" i="7"/>
  <c r="J70" i="7"/>
  <c r="V70" i="7"/>
  <c r="M71" i="7"/>
  <c r="C72" i="7"/>
  <c r="O72" i="7"/>
  <c r="E73" i="7"/>
  <c r="Q73" i="7"/>
  <c r="H74" i="7"/>
  <c r="U74" i="7"/>
  <c r="J75" i="7"/>
  <c r="W75" i="7"/>
  <c r="L76" i="7"/>
  <c r="C77" i="7"/>
  <c r="P77" i="7"/>
  <c r="E78" i="7"/>
  <c r="R78" i="7"/>
  <c r="G79" i="7"/>
  <c r="U79" i="7"/>
  <c r="K80" i="7"/>
  <c r="W80" i="7"/>
  <c r="M81" i="7"/>
  <c r="Y81" i="7"/>
  <c r="P82" i="7"/>
  <c r="F83" i="7"/>
  <c r="R83" i="7"/>
  <c r="H84" i="7"/>
  <c r="T84" i="7"/>
  <c r="K85" i="7"/>
  <c r="X85" i="7"/>
  <c r="M86" i="7"/>
  <c r="C87" i="7"/>
  <c r="O87" i="7"/>
  <c r="D88" i="7"/>
  <c r="O88" i="7"/>
  <c r="W88" i="7"/>
  <c r="H89" i="7"/>
  <c r="P89" i="7"/>
  <c r="X89" i="7"/>
  <c r="I90" i="7"/>
  <c r="Q90" i="7"/>
  <c r="Y90" i="7"/>
  <c r="J91" i="7"/>
  <c r="R91" i="7"/>
  <c r="C92" i="7"/>
  <c r="K92" i="7"/>
  <c r="S92" i="7"/>
  <c r="D93" i="7"/>
  <c r="L93" i="7"/>
  <c r="T93" i="7"/>
  <c r="E94" i="7"/>
  <c r="M94" i="7"/>
  <c r="U94" i="7"/>
  <c r="F95" i="7"/>
  <c r="N95" i="7"/>
  <c r="V95" i="7"/>
  <c r="G96" i="7"/>
  <c r="O96" i="7"/>
  <c r="W96" i="7"/>
  <c r="H97" i="7"/>
  <c r="P97" i="7"/>
  <c r="X97" i="7"/>
  <c r="I98" i="7"/>
  <c r="Q98" i="7"/>
  <c r="Y98" i="7"/>
  <c r="J99" i="7"/>
  <c r="K59" i="7"/>
  <c r="Y59" i="7"/>
  <c r="O60" i="7"/>
  <c r="D61" i="7"/>
  <c r="Q61" i="7"/>
  <c r="F62" i="7"/>
  <c r="T62" i="7"/>
  <c r="J63" i="7"/>
  <c r="V63" i="7"/>
  <c r="L64" i="7"/>
  <c r="X64" i="7"/>
  <c r="O65" i="7"/>
  <c r="E66" i="7"/>
  <c r="Q66" i="7"/>
  <c r="G67" i="7"/>
  <c r="S67" i="7"/>
  <c r="J68" i="7"/>
  <c r="W68" i="7"/>
  <c r="L69" i="7"/>
  <c r="Y69" i="7"/>
  <c r="N70" i="7"/>
  <c r="E71" i="7"/>
  <c r="R71" i="7"/>
  <c r="G72" i="7"/>
  <c r="T72" i="7"/>
  <c r="I73" i="7"/>
  <c r="W73" i="7"/>
  <c r="M74" i="7"/>
  <c r="Y74" i="7"/>
  <c r="O75" i="7"/>
  <c r="D76" i="7"/>
  <c r="R76" i="7"/>
  <c r="H77" i="7"/>
  <c r="T77" i="7"/>
  <c r="J78" i="7"/>
  <c r="V78" i="7"/>
  <c r="M79" i="7"/>
  <c r="C80" i="7"/>
  <c r="O80" i="7"/>
  <c r="E81" i="7"/>
  <c r="Q81" i="7"/>
  <c r="H82" i="7"/>
  <c r="U82" i="7"/>
  <c r="J83" i="7"/>
  <c r="W83" i="7"/>
  <c r="L84" i="7"/>
  <c r="C85" i="7"/>
  <c r="P85" i="7"/>
  <c r="E86" i="7"/>
  <c r="R86" i="7"/>
  <c r="G87" i="7"/>
  <c r="U87" i="7"/>
  <c r="H88" i="7"/>
  <c r="R88" i="7"/>
  <c r="C89" i="7"/>
  <c r="K89" i="7"/>
  <c r="S89" i="7"/>
  <c r="D90" i="7"/>
  <c r="L90" i="7"/>
  <c r="T90" i="7"/>
  <c r="E91" i="7"/>
  <c r="M91" i="7"/>
  <c r="U91" i="7"/>
  <c r="F92" i="7"/>
  <c r="N92" i="7"/>
  <c r="V92" i="7"/>
  <c r="G93" i="7"/>
  <c r="O93" i="7"/>
  <c r="W93" i="7"/>
  <c r="H94" i="7"/>
  <c r="P94" i="7"/>
  <c r="X94" i="7"/>
  <c r="I95" i="7"/>
  <c r="Q95" i="7"/>
  <c r="Y95" i="7"/>
  <c r="J96" i="7"/>
  <c r="R96" i="7"/>
  <c r="C97" i="7"/>
  <c r="K97" i="7"/>
  <c r="S97" i="7"/>
  <c r="D98" i="7"/>
  <c r="L98" i="7"/>
  <c r="T98" i="7"/>
  <c r="E99" i="7"/>
  <c r="M99" i="7"/>
  <c r="U99" i="7"/>
  <c r="F100" i="7"/>
  <c r="N100" i="7"/>
  <c r="V100" i="7"/>
  <c r="G101" i="7"/>
  <c r="O101" i="7"/>
  <c r="W101" i="7"/>
  <c r="H102" i="7"/>
  <c r="P102" i="7"/>
  <c r="X102" i="7"/>
  <c r="I103" i="7"/>
  <c r="Q103" i="7"/>
  <c r="Y103" i="7"/>
  <c r="J104" i="7"/>
  <c r="R104" i="7"/>
  <c r="C105" i="7"/>
  <c r="K105" i="7"/>
  <c r="S105" i="7"/>
  <c r="D106" i="7"/>
  <c r="L106" i="7"/>
  <c r="T106" i="7"/>
  <c r="E107" i="7"/>
  <c r="M107" i="7"/>
  <c r="U107" i="7"/>
  <c r="F108" i="7"/>
  <c r="N108" i="7"/>
  <c r="V108" i="7"/>
  <c r="G109" i="7"/>
  <c r="O109" i="7"/>
  <c r="W109" i="7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BR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BR7" i="2"/>
  <c r="BS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BR8" i="2"/>
  <c r="BS8" i="2"/>
  <c r="BT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BR9" i="2"/>
  <c r="BS9" i="2"/>
  <c r="BT9" i="2"/>
  <c r="BU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BR10" i="2"/>
  <c r="BS10" i="2"/>
  <c r="BT10" i="2"/>
  <c r="BU10" i="2"/>
  <c r="BV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BR11" i="2"/>
  <c r="BS11" i="2"/>
  <c r="BT11" i="2"/>
  <c r="BU11" i="2"/>
  <c r="BV11" i="2"/>
  <c r="BW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BR12" i="2"/>
  <c r="BS12" i="2"/>
  <c r="BT12" i="2"/>
  <c r="BU12" i="2"/>
  <c r="BV12" i="2"/>
  <c r="BW12" i="2"/>
  <c r="BX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BR13" i="2"/>
  <c r="BS13" i="2"/>
  <c r="BT13" i="2"/>
  <c r="BU13" i="2"/>
  <c r="BV13" i="2"/>
  <c r="BW13" i="2"/>
  <c r="BX13" i="2"/>
  <c r="BY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BR14" i="2"/>
  <c r="BS14" i="2"/>
  <c r="BT14" i="2"/>
  <c r="BU14" i="2"/>
  <c r="BV14" i="2"/>
  <c r="BW14" i="2"/>
  <c r="BX14" i="2"/>
  <c r="BY14" i="2"/>
  <c r="BZ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BR15" i="2"/>
  <c r="BS15" i="2"/>
  <c r="BT15" i="2"/>
  <c r="BU15" i="2"/>
  <c r="BV15" i="2"/>
  <c r="BW15" i="2"/>
  <c r="BX15" i="2"/>
  <c r="BY15" i="2"/>
  <c r="BZ15" i="2"/>
  <c r="CA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BR16" i="2"/>
  <c r="BS16" i="2"/>
  <c r="BT16" i="2"/>
  <c r="BU16" i="2"/>
  <c r="BV16" i="2"/>
  <c r="BW16" i="2"/>
  <c r="BX16" i="2"/>
  <c r="BY16" i="2"/>
  <c r="BZ16" i="2"/>
  <c r="CA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F44" i="2"/>
  <c r="DG44" i="2"/>
  <c r="DH44" i="2"/>
  <c r="DI44" i="2"/>
  <c r="DJ44" i="2"/>
  <c r="DK44" i="2"/>
  <c r="DL44" i="2"/>
  <c r="DM44" i="2"/>
  <c r="DN44" i="2"/>
  <c r="DO44" i="2"/>
  <c r="DP44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G45" i="2"/>
  <c r="DH45" i="2"/>
  <c r="DI45" i="2"/>
  <c r="DJ45" i="2"/>
  <c r="DK45" i="2"/>
  <c r="DL45" i="2"/>
  <c r="DM45" i="2"/>
  <c r="DN45" i="2"/>
  <c r="DO45" i="2"/>
  <c r="DP45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H46" i="2"/>
  <c r="DI46" i="2"/>
  <c r="DJ46" i="2"/>
  <c r="DK46" i="2"/>
  <c r="DL46" i="2"/>
  <c r="DM46" i="2"/>
  <c r="DN46" i="2"/>
  <c r="DO46" i="2"/>
  <c r="DP46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I47" i="2"/>
  <c r="DJ47" i="2"/>
  <c r="DK47" i="2"/>
  <c r="DL47" i="2"/>
  <c r="DM47" i="2"/>
  <c r="DN47" i="2"/>
  <c r="DO47" i="2"/>
  <c r="DP47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J48" i="2"/>
  <c r="DK48" i="2"/>
  <c r="DL48" i="2"/>
  <c r="DM48" i="2"/>
  <c r="DN48" i="2"/>
  <c r="DO48" i="2"/>
  <c r="DP48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K49" i="2"/>
  <c r="DL49" i="2"/>
  <c r="DM49" i="2"/>
  <c r="DN49" i="2"/>
  <c r="DO49" i="2"/>
  <c r="DP49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L50" i="2"/>
  <c r="DM50" i="2"/>
  <c r="DN50" i="2"/>
  <c r="DO50" i="2"/>
  <c r="DP50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M51" i="2"/>
  <c r="DN51" i="2"/>
  <c r="DO51" i="2"/>
  <c r="DP51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N52" i="2"/>
  <c r="DO52" i="2"/>
  <c r="DP52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O53" i="2"/>
  <c r="DP53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P54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61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4" i="5"/>
  <c r="BY413" i="12" l="1"/>
  <c r="BY397" i="12"/>
  <c r="BY377" i="12"/>
  <c r="BY401" i="12"/>
  <c r="BY409" i="12"/>
  <c r="BT440" i="12"/>
  <c r="BI440" i="12"/>
  <c r="BL440" i="12"/>
  <c r="BX440" i="12"/>
  <c r="BD440" i="12"/>
  <c r="BP440" i="12"/>
  <c r="BH440" i="12"/>
  <c r="AZ440" i="12"/>
  <c r="BQ440" i="12"/>
  <c r="BB440" i="12"/>
  <c r="BA440" i="12"/>
  <c r="BK440" i="12"/>
  <c r="BR440" i="12"/>
  <c r="BC440" i="12"/>
  <c r="BJ440" i="12"/>
  <c r="BM440" i="12"/>
  <c r="BN440" i="12"/>
  <c r="BE440" i="12"/>
  <c r="BF440" i="12"/>
  <c r="BS440" i="12"/>
  <c r="BU440" i="12"/>
  <c r="BV440" i="12"/>
  <c r="BW440" i="12"/>
  <c r="BO440" i="12"/>
  <c r="BG440" i="12"/>
  <c r="AY440" i="12"/>
  <c r="BV451" i="12"/>
  <c r="BN451" i="12"/>
  <c r="BF451" i="12"/>
  <c r="BP451" i="12"/>
  <c r="BO451" i="12"/>
  <c r="BH451" i="12"/>
  <c r="BW451" i="12"/>
  <c r="BI451" i="12"/>
  <c r="AY451" i="12"/>
  <c r="AZ451" i="12"/>
  <c r="BG451" i="12"/>
  <c r="BX451" i="12"/>
  <c r="BB451" i="12"/>
  <c r="BS451" i="12"/>
  <c r="BQ451" i="12"/>
  <c r="BK451" i="12"/>
  <c r="BR451" i="12"/>
  <c r="BA451" i="12"/>
  <c r="BJ451" i="12"/>
  <c r="BC451" i="12"/>
  <c r="BD451" i="12"/>
  <c r="BU451" i="12"/>
  <c r="BL451" i="12"/>
  <c r="BM451" i="12"/>
  <c r="BT451" i="12"/>
  <c r="BE451" i="12"/>
  <c r="BY382" i="12"/>
  <c r="BS433" i="12"/>
  <c r="BN433" i="12"/>
  <c r="BV433" i="12"/>
  <c r="BK433" i="12"/>
  <c r="BR433" i="12"/>
  <c r="BF433" i="12"/>
  <c r="BC433" i="12"/>
  <c r="BJ433" i="12"/>
  <c r="BB433" i="12"/>
  <c r="BL433" i="12"/>
  <c r="BE433" i="12"/>
  <c r="BD433" i="12"/>
  <c r="BU433" i="12"/>
  <c r="BT433" i="12"/>
  <c r="BM433" i="12"/>
  <c r="BP433" i="12"/>
  <c r="BG433" i="12"/>
  <c r="AY433" i="12"/>
  <c r="AZ433" i="12"/>
  <c r="BW433" i="12"/>
  <c r="BO433" i="12"/>
  <c r="BA433" i="12"/>
  <c r="BQ433" i="12"/>
  <c r="BX433" i="12"/>
  <c r="BH433" i="12"/>
  <c r="BI433" i="12"/>
  <c r="K92" i="12"/>
  <c r="BN8" i="12"/>
  <c r="K101" i="12"/>
  <c r="BN17" i="12"/>
  <c r="K118" i="12"/>
  <c r="BN34" i="12"/>
  <c r="K135" i="12"/>
  <c r="BN51" i="12"/>
  <c r="K97" i="12"/>
  <c r="BN13" i="12"/>
  <c r="K106" i="12"/>
  <c r="BN22" i="12"/>
  <c r="BY402" i="12"/>
  <c r="BB425" i="12"/>
  <c r="BC425" i="12"/>
  <c r="BR425" i="12"/>
  <c r="BV425" i="12"/>
  <c r="BJ425" i="12"/>
  <c r="BK425" i="12"/>
  <c r="BF425" i="12"/>
  <c r="BN425" i="12"/>
  <c r="BS425" i="12"/>
  <c r="BU425" i="12"/>
  <c r="BM425" i="12"/>
  <c r="BT425" i="12"/>
  <c r="BE425" i="12"/>
  <c r="BL425" i="12"/>
  <c r="BD425" i="12"/>
  <c r="BG425" i="12"/>
  <c r="BX425" i="12"/>
  <c r="AY425" i="12"/>
  <c r="BP425" i="12"/>
  <c r="BW425" i="12"/>
  <c r="BH425" i="12"/>
  <c r="BO425" i="12"/>
  <c r="AZ425" i="12"/>
  <c r="BI425" i="12"/>
  <c r="BA425" i="12"/>
  <c r="BQ425" i="12"/>
  <c r="BL428" i="12"/>
  <c r="BI428" i="12"/>
  <c r="BD428" i="12"/>
  <c r="BH428" i="12"/>
  <c r="BA428" i="12"/>
  <c r="BX428" i="12"/>
  <c r="AZ428" i="12"/>
  <c r="BQ428" i="12"/>
  <c r="BT428" i="12"/>
  <c r="BP428" i="12"/>
  <c r="BB428" i="12"/>
  <c r="BS428" i="12"/>
  <c r="BR428" i="12"/>
  <c r="BK428" i="12"/>
  <c r="BJ428" i="12"/>
  <c r="BC428" i="12"/>
  <c r="BM428" i="12"/>
  <c r="BE428" i="12"/>
  <c r="BV428" i="12"/>
  <c r="BN428" i="12"/>
  <c r="BU428" i="12"/>
  <c r="BF428" i="12"/>
  <c r="BO428" i="12"/>
  <c r="BG428" i="12"/>
  <c r="AY428" i="12"/>
  <c r="BW428" i="12"/>
  <c r="BY405" i="12"/>
  <c r="BX464" i="12"/>
  <c r="BP464" i="12"/>
  <c r="BH464" i="12"/>
  <c r="AZ464" i="12"/>
  <c r="BR464" i="12"/>
  <c r="BQ464" i="12"/>
  <c r="BJ464" i="12"/>
  <c r="BI464" i="12"/>
  <c r="BB464" i="12"/>
  <c r="BA464" i="12"/>
  <c r="BS464" i="12"/>
  <c r="BU464" i="12"/>
  <c r="BD464" i="12"/>
  <c r="BK464" i="12"/>
  <c r="BM464" i="12"/>
  <c r="BT464" i="12"/>
  <c r="BC464" i="12"/>
  <c r="BE464" i="12"/>
  <c r="BL464" i="12"/>
  <c r="BW464" i="12"/>
  <c r="BV464" i="12"/>
  <c r="BO464" i="12"/>
  <c r="BN464" i="12"/>
  <c r="BG464" i="12"/>
  <c r="BF464" i="12"/>
  <c r="AY464" i="12"/>
  <c r="BY390" i="12"/>
  <c r="BY364" i="12"/>
  <c r="BY369" i="12"/>
  <c r="BR465" i="12"/>
  <c r="BB465" i="12"/>
  <c r="BJ465" i="12"/>
  <c r="BS465" i="12"/>
  <c r="BT465" i="12"/>
  <c r="BK465" i="12"/>
  <c r="BL465" i="12"/>
  <c r="BC465" i="12"/>
  <c r="BD465" i="12"/>
  <c r="BM465" i="12"/>
  <c r="BF465" i="12"/>
  <c r="BW465" i="12"/>
  <c r="BE465" i="12"/>
  <c r="BO465" i="12"/>
  <c r="BV465" i="12"/>
  <c r="BG465" i="12"/>
  <c r="BU465" i="12"/>
  <c r="BN465" i="12"/>
  <c r="AY465" i="12"/>
  <c r="BP465" i="12"/>
  <c r="BQ465" i="12"/>
  <c r="BH465" i="12"/>
  <c r="AZ465" i="12"/>
  <c r="BI465" i="12"/>
  <c r="BX465" i="12"/>
  <c r="BA465" i="12"/>
  <c r="BH468" i="12"/>
  <c r="AZ468" i="12"/>
  <c r="BP468" i="12"/>
  <c r="BQ468" i="12"/>
  <c r="BI468" i="12"/>
  <c r="BR468" i="12"/>
  <c r="BA468" i="12"/>
  <c r="BX468" i="12"/>
  <c r="BJ468" i="12"/>
  <c r="BB468" i="12"/>
  <c r="BC468" i="12"/>
  <c r="BE468" i="12"/>
  <c r="BT468" i="12"/>
  <c r="BL468" i="12"/>
  <c r="BS468" i="12"/>
  <c r="BU468" i="12"/>
  <c r="BD468" i="12"/>
  <c r="BK468" i="12"/>
  <c r="BM468" i="12"/>
  <c r="BN468" i="12"/>
  <c r="BG468" i="12"/>
  <c r="AY468" i="12"/>
  <c r="BF468" i="12"/>
  <c r="BO468" i="12"/>
  <c r="BW468" i="12"/>
  <c r="BV468" i="12"/>
  <c r="BD434" i="12"/>
  <c r="BX434" i="12"/>
  <c r="BP434" i="12"/>
  <c r="BT434" i="12"/>
  <c r="BH434" i="12"/>
  <c r="AZ434" i="12"/>
  <c r="BL434" i="12"/>
  <c r="BU434" i="12"/>
  <c r="BO434" i="12"/>
  <c r="BN434" i="12"/>
  <c r="BM434" i="12"/>
  <c r="BF434" i="12"/>
  <c r="AY434" i="12"/>
  <c r="BE434" i="12"/>
  <c r="BV434" i="12"/>
  <c r="BW434" i="12"/>
  <c r="BI434" i="12"/>
  <c r="BR434" i="12"/>
  <c r="BA434" i="12"/>
  <c r="BB434" i="12"/>
  <c r="BG434" i="12"/>
  <c r="BQ434" i="12"/>
  <c r="BK434" i="12"/>
  <c r="BJ434" i="12"/>
  <c r="BC434" i="12"/>
  <c r="BS434" i="12"/>
  <c r="BA424" i="12"/>
  <c r="BP424" i="12"/>
  <c r="BT424" i="12"/>
  <c r="BH424" i="12"/>
  <c r="BL424" i="12"/>
  <c r="BD424" i="12"/>
  <c r="AZ424" i="12"/>
  <c r="BI424" i="12"/>
  <c r="BX424" i="12"/>
  <c r="BR424" i="12"/>
  <c r="BQ424" i="12"/>
  <c r="BJ424" i="12"/>
  <c r="BS424" i="12"/>
  <c r="BK424" i="12"/>
  <c r="BB424" i="12"/>
  <c r="BC424" i="12"/>
  <c r="BM424" i="12"/>
  <c r="BV424" i="12"/>
  <c r="BE424" i="12"/>
  <c r="BN424" i="12"/>
  <c r="BU424" i="12"/>
  <c r="BF424" i="12"/>
  <c r="BW424" i="12"/>
  <c r="BO424" i="12"/>
  <c r="BG424" i="12"/>
  <c r="AY424" i="12"/>
  <c r="BR435" i="12"/>
  <c r="AY435" i="12"/>
  <c r="BN435" i="12"/>
  <c r="BB435" i="12"/>
  <c r="BJ435" i="12"/>
  <c r="BF435" i="12"/>
  <c r="BV435" i="12"/>
  <c r="BO435" i="12"/>
  <c r="BA435" i="12"/>
  <c r="BH435" i="12"/>
  <c r="BG435" i="12"/>
  <c r="AZ435" i="12"/>
  <c r="BQ435" i="12"/>
  <c r="BW435" i="12"/>
  <c r="BX435" i="12"/>
  <c r="BI435" i="12"/>
  <c r="BP435" i="12"/>
  <c r="BK435" i="12"/>
  <c r="BC435" i="12"/>
  <c r="BL435" i="12"/>
  <c r="BS435" i="12"/>
  <c r="BE435" i="12"/>
  <c r="BT435" i="12"/>
  <c r="BD435" i="12"/>
  <c r="BU435" i="12"/>
  <c r="BM435" i="12"/>
  <c r="BY407" i="12"/>
  <c r="K91" i="12"/>
  <c r="BN7" i="12"/>
  <c r="K100" i="12"/>
  <c r="BN16" i="12"/>
  <c r="K109" i="12"/>
  <c r="BN25" i="12"/>
  <c r="K126" i="12"/>
  <c r="BN42" i="12"/>
  <c r="K96" i="12"/>
  <c r="BN12" i="12"/>
  <c r="K105" i="12"/>
  <c r="BN21" i="12"/>
  <c r="K114" i="12"/>
  <c r="BN30" i="12"/>
  <c r="BM57" i="12"/>
  <c r="BM62" i="12" s="1"/>
  <c r="BY400" i="12"/>
  <c r="BP456" i="12"/>
  <c r="BH456" i="12"/>
  <c r="AZ456" i="12"/>
  <c r="BX456" i="12"/>
  <c r="BI456" i="12"/>
  <c r="BJ456" i="12"/>
  <c r="BA456" i="12"/>
  <c r="BB456" i="12"/>
  <c r="BQ456" i="12"/>
  <c r="BR456" i="12"/>
  <c r="BK456" i="12"/>
  <c r="BU456" i="12"/>
  <c r="BD456" i="12"/>
  <c r="BC456" i="12"/>
  <c r="BM456" i="12"/>
  <c r="BT456" i="12"/>
  <c r="BE456" i="12"/>
  <c r="BN456" i="12"/>
  <c r="BS456" i="12"/>
  <c r="BL456" i="12"/>
  <c r="BW456" i="12"/>
  <c r="BF456" i="12"/>
  <c r="BO456" i="12"/>
  <c r="BG456" i="12"/>
  <c r="AY456" i="12"/>
  <c r="BV456" i="12"/>
  <c r="BN467" i="12"/>
  <c r="BF467" i="12"/>
  <c r="BV467" i="12"/>
  <c r="BO467" i="12"/>
  <c r="BX467" i="12"/>
  <c r="BG467" i="12"/>
  <c r="BP467" i="12"/>
  <c r="AY467" i="12"/>
  <c r="BH467" i="12"/>
  <c r="BW467" i="12"/>
  <c r="AZ467" i="12"/>
  <c r="BI467" i="12"/>
  <c r="BJ467" i="12"/>
  <c r="BC467" i="12"/>
  <c r="BA467" i="12"/>
  <c r="BB467" i="12"/>
  <c r="BS467" i="12"/>
  <c r="BQ467" i="12"/>
  <c r="BK467" i="12"/>
  <c r="BR467" i="12"/>
  <c r="BE467" i="12"/>
  <c r="BT467" i="12"/>
  <c r="BM467" i="12"/>
  <c r="BL467" i="12"/>
  <c r="BU467" i="12"/>
  <c r="BD467" i="12"/>
  <c r="BY414" i="12"/>
  <c r="BY395" i="12"/>
  <c r="BH448" i="12"/>
  <c r="BT448" i="12"/>
  <c r="BL448" i="12"/>
  <c r="AZ448" i="12"/>
  <c r="BD448" i="12"/>
  <c r="BX448" i="12"/>
  <c r="BP448" i="12"/>
  <c r="BJ448" i="12"/>
  <c r="BI448" i="12"/>
  <c r="BC448" i="12"/>
  <c r="BB448" i="12"/>
  <c r="BQ448" i="12"/>
  <c r="BS448" i="12"/>
  <c r="BA448" i="12"/>
  <c r="BR448" i="12"/>
  <c r="BV448" i="12"/>
  <c r="BM448" i="12"/>
  <c r="BE448" i="12"/>
  <c r="BF448" i="12"/>
  <c r="BK448" i="12"/>
  <c r="BU448" i="12"/>
  <c r="BN448" i="12"/>
  <c r="BG448" i="12"/>
  <c r="AY448" i="12"/>
  <c r="BW448" i="12"/>
  <c r="BO448" i="12"/>
  <c r="BY399" i="12"/>
  <c r="BV423" i="12"/>
  <c r="BG423" i="12"/>
  <c r="BN423" i="12"/>
  <c r="BW423" i="12"/>
  <c r="BR423" i="12"/>
  <c r="BF423" i="12"/>
  <c r="BJ423" i="12"/>
  <c r="BO423" i="12"/>
  <c r="BB423" i="12"/>
  <c r="BX423" i="12"/>
  <c r="AY423" i="12"/>
  <c r="AZ423" i="12"/>
  <c r="BI423" i="12"/>
  <c r="BP423" i="12"/>
  <c r="BA423" i="12"/>
  <c r="BH423" i="12"/>
  <c r="BQ423" i="12"/>
  <c r="BC423" i="12"/>
  <c r="BT423" i="12"/>
  <c r="BL423" i="12"/>
  <c r="BS423" i="12"/>
  <c r="BD423" i="12"/>
  <c r="BK423" i="12"/>
  <c r="BM423" i="12"/>
  <c r="BE423" i="12"/>
  <c r="BU423" i="12"/>
  <c r="BD442" i="12"/>
  <c r="BX442" i="12"/>
  <c r="BP442" i="12"/>
  <c r="BT442" i="12"/>
  <c r="BH442" i="12"/>
  <c r="AZ442" i="12"/>
  <c r="BL442" i="12"/>
  <c r="BM442" i="12"/>
  <c r="BN442" i="12"/>
  <c r="BU442" i="12"/>
  <c r="BG442" i="12"/>
  <c r="BF442" i="12"/>
  <c r="BE442" i="12"/>
  <c r="BV442" i="12"/>
  <c r="AY442" i="12"/>
  <c r="BQ442" i="12"/>
  <c r="BI442" i="12"/>
  <c r="BO442" i="12"/>
  <c r="BA442" i="12"/>
  <c r="BJ442" i="12"/>
  <c r="BW442" i="12"/>
  <c r="BR442" i="12"/>
  <c r="BS442" i="12"/>
  <c r="BB442" i="12"/>
  <c r="BK442" i="12"/>
  <c r="BC442" i="12"/>
  <c r="BY387" i="12"/>
  <c r="BY383" i="12"/>
  <c r="BY408" i="12"/>
  <c r="BV463" i="12"/>
  <c r="BN463" i="12"/>
  <c r="BW463" i="12"/>
  <c r="BP463" i="12"/>
  <c r="AY463" i="12"/>
  <c r="BH463" i="12"/>
  <c r="BO463" i="12"/>
  <c r="BF463" i="12"/>
  <c r="AZ463" i="12"/>
  <c r="BG463" i="12"/>
  <c r="BX463" i="12"/>
  <c r="BB463" i="12"/>
  <c r="BK463" i="12"/>
  <c r="BQ463" i="12"/>
  <c r="BC463" i="12"/>
  <c r="BR463" i="12"/>
  <c r="BI463" i="12"/>
  <c r="BJ463" i="12"/>
  <c r="BA463" i="12"/>
  <c r="BS463" i="12"/>
  <c r="BL463" i="12"/>
  <c r="BU463" i="12"/>
  <c r="BD463" i="12"/>
  <c r="BM463" i="12"/>
  <c r="BE463" i="12"/>
  <c r="BT463" i="12"/>
  <c r="BG427" i="12"/>
  <c r="BF427" i="12"/>
  <c r="BJ427" i="12"/>
  <c r="BR427" i="12"/>
  <c r="AY427" i="12"/>
  <c r="BB427" i="12"/>
  <c r="BW427" i="12"/>
  <c r="BV427" i="12"/>
  <c r="BN427" i="12"/>
  <c r="BO427" i="12"/>
  <c r="AZ427" i="12"/>
  <c r="BA427" i="12"/>
  <c r="BX427" i="12"/>
  <c r="BP427" i="12"/>
  <c r="BQ427" i="12"/>
  <c r="BH427" i="12"/>
  <c r="BI427" i="12"/>
  <c r="BK427" i="12"/>
  <c r="BD427" i="12"/>
  <c r="BT427" i="12"/>
  <c r="BC427" i="12"/>
  <c r="BS427" i="12"/>
  <c r="BL427" i="12"/>
  <c r="BM427" i="12"/>
  <c r="BE427" i="12"/>
  <c r="BU427" i="12"/>
  <c r="K99" i="12"/>
  <c r="BN15" i="12"/>
  <c r="K108" i="12"/>
  <c r="BN24" i="12"/>
  <c r="K117" i="12"/>
  <c r="BN33" i="12"/>
  <c r="K134" i="12"/>
  <c r="BN50" i="12"/>
  <c r="K104" i="12"/>
  <c r="BN20" i="12"/>
  <c r="K113" i="12"/>
  <c r="BN29" i="12"/>
  <c r="K122" i="12"/>
  <c r="BN38" i="12"/>
  <c r="BN455" i="12"/>
  <c r="BF455" i="12"/>
  <c r="BV455" i="12"/>
  <c r="BO455" i="12"/>
  <c r="BH455" i="12"/>
  <c r="BG455" i="12"/>
  <c r="AZ455" i="12"/>
  <c r="BW455" i="12"/>
  <c r="BX455" i="12"/>
  <c r="AY455" i="12"/>
  <c r="BP455" i="12"/>
  <c r="BQ455" i="12"/>
  <c r="BK455" i="12"/>
  <c r="BI455" i="12"/>
  <c r="BC455" i="12"/>
  <c r="BR455" i="12"/>
  <c r="BA455" i="12"/>
  <c r="BJ455" i="12"/>
  <c r="BS455" i="12"/>
  <c r="BB455" i="12"/>
  <c r="BD455" i="12"/>
  <c r="BU455" i="12"/>
  <c r="BM455" i="12"/>
  <c r="BL455" i="12"/>
  <c r="BE455" i="12"/>
  <c r="BT455" i="12"/>
  <c r="BO419" i="12"/>
  <c r="BX419" i="12"/>
  <c r="BK419" i="12"/>
  <c r="BU419" i="12"/>
  <c r="BV419" i="12"/>
  <c r="BP419" i="12"/>
  <c r="BT419" i="12"/>
  <c r="BG419" i="12"/>
  <c r="BA419" i="12"/>
  <c r="BC419" i="12"/>
  <c r="BM419" i="12"/>
  <c r="BN419" i="12"/>
  <c r="BH419" i="12"/>
  <c r="BR419" i="12"/>
  <c r="BL419" i="12"/>
  <c r="BF419" i="12"/>
  <c r="AY419" i="12"/>
  <c r="BE419" i="12"/>
  <c r="BJ419" i="12"/>
  <c r="BW419" i="12"/>
  <c r="AZ419" i="12"/>
  <c r="BQ419" i="12"/>
  <c r="BS419" i="12"/>
  <c r="BD419" i="12"/>
  <c r="BI419" i="12"/>
  <c r="BB419" i="12"/>
  <c r="BF447" i="12"/>
  <c r="BR447" i="12"/>
  <c r="BJ447" i="12"/>
  <c r="BV447" i="12"/>
  <c r="BB447" i="12"/>
  <c r="BW447" i="12"/>
  <c r="BN447" i="12"/>
  <c r="BH447" i="12"/>
  <c r="BG447" i="12"/>
  <c r="BI447" i="12"/>
  <c r="AZ447" i="12"/>
  <c r="BO447" i="12"/>
  <c r="BX447" i="12"/>
  <c r="BP447" i="12"/>
  <c r="AY447" i="12"/>
  <c r="BQ447" i="12"/>
  <c r="BL447" i="12"/>
  <c r="BC447" i="12"/>
  <c r="BA447" i="12"/>
  <c r="BS447" i="12"/>
  <c r="BK447" i="12"/>
  <c r="BD447" i="12"/>
  <c r="BU447" i="12"/>
  <c r="BT447" i="12"/>
  <c r="BM447" i="12"/>
  <c r="BE447" i="12"/>
  <c r="BD466" i="12"/>
  <c r="BL466" i="12"/>
  <c r="BM466" i="12"/>
  <c r="BF466" i="12"/>
  <c r="BT466" i="12"/>
  <c r="BE466" i="12"/>
  <c r="BV466" i="12"/>
  <c r="BN466" i="12"/>
  <c r="BU466" i="12"/>
  <c r="BP466" i="12"/>
  <c r="BW466" i="12"/>
  <c r="BH466" i="12"/>
  <c r="BO466" i="12"/>
  <c r="BQ466" i="12"/>
  <c r="AZ466" i="12"/>
  <c r="BG466" i="12"/>
  <c r="BI466" i="12"/>
  <c r="BX466" i="12"/>
  <c r="AY466" i="12"/>
  <c r="BA466" i="12"/>
  <c r="BS466" i="12"/>
  <c r="BR466" i="12"/>
  <c r="BC466" i="12"/>
  <c r="BK466" i="12"/>
  <c r="BJ466" i="12"/>
  <c r="BB466" i="12"/>
  <c r="BY406" i="12"/>
  <c r="BF459" i="12"/>
  <c r="BV459" i="12"/>
  <c r="BN459" i="12"/>
  <c r="BX459" i="12"/>
  <c r="BG459" i="12"/>
  <c r="BP459" i="12"/>
  <c r="AY459" i="12"/>
  <c r="BH459" i="12"/>
  <c r="BW459" i="12"/>
  <c r="AZ459" i="12"/>
  <c r="BO459" i="12"/>
  <c r="BJ459" i="12"/>
  <c r="BC459" i="12"/>
  <c r="BB459" i="12"/>
  <c r="BS459" i="12"/>
  <c r="BQ459" i="12"/>
  <c r="BI459" i="12"/>
  <c r="BK459" i="12"/>
  <c r="BR459" i="12"/>
  <c r="BA459" i="12"/>
  <c r="BL459" i="12"/>
  <c r="BD459" i="12"/>
  <c r="BU459" i="12"/>
  <c r="BM459" i="12"/>
  <c r="BT459" i="12"/>
  <c r="BE459" i="12"/>
  <c r="BY373" i="12"/>
  <c r="BY375" i="12"/>
  <c r="BR461" i="12"/>
  <c r="BB461" i="12"/>
  <c r="BS461" i="12"/>
  <c r="BD461" i="12"/>
  <c r="BJ461" i="12"/>
  <c r="BK461" i="12"/>
  <c r="BT461" i="12"/>
  <c r="BC461" i="12"/>
  <c r="BL461" i="12"/>
  <c r="AY461" i="12"/>
  <c r="BE461" i="12"/>
  <c r="BV461" i="12"/>
  <c r="BW461" i="12"/>
  <c r="BU461" i="12"/>
  <c r="BN461" i="12"/>
  <c r="BO461" i="12"/>
  <c r="BF461" i="12"/>
  <c r="BM461" i="12"/>
  <c r="BG461" i="12"/>
  <c r="BP461" i="12"/>
  <c r="BA461" i="12"/>
  <c r="BH461" i="12"/>
  <c r="AZ461" i="12"/>
  <c r="BQ461" i="12"/>
  <c r="BX461" i="12"/>
  <c r="BI461" i="12"/>
  <c r="BD462" i="12"/>
  <c r="BL462" i="12"/>
  <c r="BN462" i="12"/>
  <c r="BT462" i="12"/>
  <c r="BF462" i="12"/>
  <c r="BU462" i="12"/>
  <c r="BM462" i="12"/>
  <c r="BV462" i="12"/>
  <c r="BE462" i="12"/>
  <c r="BO462" i="12"/>
  <c r="AZ462" i="12"/>
  <c r="BA462" i="12"/>
  <c r="BG462" i="12"/>
  <c r="BX462" i="12"/>
  <c r="AY462" i="12"/>
  <c r="BP462" i="12"/>
  <c r="BQ462" i="12"/>
  <c r="BW462" i="12"/>
  <c r="BH462" i="12"/>
  <c r="BI462" i="12"/>
  <c r="BR462" i="12"/>
  <c r="BK462" i="12"/>
  <c r="BC462" i="12"/>
  <c r="BJ462" i="12"/>
  <c r="BB462" i="12"/>
  <c r="BS462" i="12"/>
  <c r="BE426" i="12"/>
  <c r="BT426" i="12"/>
  <c r="BX426" i="12"/>
  <c r="BP426" i="12"/>
  <c r="BL426" i="12"/>
  <c r="BU426" i="12"/>
  <c r="BH426" i="12"/>
  <c r="AZ426" i="12"/>
  <c r="BD426" i="12"/>
  <c r="BM426" i="12"/>
  <c r="AY426" i="12"/>
  <c r="BW426" i="12"/>
  <c r="BF426" i="12"/>
  <c r="BO426" i="12"/>
  <c r="BV426" i="12"/>
  <c r="BG426" i="12"/>
  <c r="BN426" i="12"/>
  <c r="BI426" i="12"/>
  <c r="BA426" i="12"/>
  <c r="BR426" i="12"/>
  <c r="BJ426" i="12"/>
  <c r="BQ426" i="12"/>
  <c r="BB426" i="12"/>
  <c r="BS426" i="12"/>
  <c r="BK426" i="12"/>
  <c r="BC426" i="12"/>
  <c r="BY371" i="12"/>
  <c r="K107" i="12"/>
  <c r="BN23" i="12"/>
  <c r="K116" i="12"/>
  <c r="BN32" i="12"/>
  <c r="K125" i="12"/>
  <c r="BN41" i="12"/>
  <c r="K95" i="12"/>
  <c r="BN11" i="12"/>
  <c r="K112" i="12"/>
  <c r="BN28" i="12"/>
  <c r="K121" i="12"/>
  <c r="BN37" i="12"/>
  <c r="K130" i="12"/>
  <c r="BN46" i="12"/>
  <c r="BY412" i="12"/>
  <c r="BO439" i="12"/>
  <c r="BV439" i="12"/>
  <c r="BG439" i="12"/>
  <c r="BR439" i="12"/>
  <c r="BN439" i="12"/>
  <c r="BJ439" i="12"/>
  <c r="BW439" i="12"/>
  <c r="BF439" i="12"/>
  <c r="BB439" i="12"/>
  <c r="BA439" i="12"/>
  <c r="AY439" i="12"/>
  <c r="AZ439" i="12"/>
  <c r="BX439" i="12"/>
  <c r="BQ439" i="12"/>
  <c r="BP439" i="12"/>
  <c r="BI439" i="12"/>
  <c r="BH439" i="12"/>
  <c r="BD439" i="12"/>
  <c r="BS439" i="12"/>
  <c r="BT439" i="12"/>
  <c r="BK439" i="12"/>
  <c r="BC439" i="12"/>
  <c r="BL439" i="12"/>
  <c r="BM439" i="12"/>
  <c r="BE439" i="12"/>
  <c r="BU439" i="12"/>
  <c r="BT458" i="12"/>
  <c r="BL458" i="12"/>
  <c r="BD458" i="12"/>
  <c r="BE458" i="12"/>
  <c r="BV458" i="12"/>
  <c r="BN458" i="12"/>
  <c r="BU458" i="12"/>
  <c r="BM458" i="12"/>
  <c r="BF458" i="12"/>
  <c r="BO458" i="12"/>
  <c r="BH458" i="12"/>
  <c r="BG458" i="12"/>
  <c r="BQ458" i="12"/>
  <c r="AZ458" i="12"/>
  <c r="AY458" i="12"/>
  <c r="BI458" i="12"/>
  <c r="BJ458" i="12"/>
  <c r="BX458" i="12"/>
  <c r="BW458" i="12"/>
  <c r="BA458" i="12"/>
  <c r="BP458" i="12"/>
  <c r="BB458" i="12"/>
  <c r="BR458" i="12"/>
  <c r="BS458" i="12"/>
  <c r="BK458" i="12"/>
  <c r="BC458" i="12"/>
  <c r="BY370" i="12"/>
  <c r="BB469" i="12"/>
  <c r="BJ469" i="12"/>
  <c r="BL469" i="12"/>
  <c r="BR469" i="12"/>
  <c r="BS469" i="12"/>
  <c r="BD469" i="12"/>
  <c r="BK469" i="12"/>
  <c r="BC469" i="12"/>
  <c r="BT469" i="12"/>
  <c r="BG469" i="12"/>
  <c r="BM469" i="12"/>
  <c r="AY469" i="12"/>
  <c r="BV469" i="12"/>
  <c r="BW469" i="12"/>
  <c r="BE469" i="12"/>
  <c r="BN469" i="12"/>
  <c r="BO469" i="12"/>
  <c r="BU469" i="12"/>
  <c r="BF469" i="12"/>
  <c r="BI469" i="12"/>
  <c r="BX469" i="12"/>
  <c r="BP469" i="12"/>
  <c r="BH469" i="12"/>
  <c r="BQ469" i="12"/>
  <c r="AZ469" i="12"/>
  <c r="BA469" i="12"/>
  <c r="BY398" i="12"/>
  <c r="BY372" i="12"/>
  <c r="BT454" i="12"/>
  <c r="BL454" i="12"/>
  <c r="BD454" i="12"/>
  <c r="BU454" i="12"/>
  <c r="BF454" i="12"/>
  <c r="BM454" i="12"/>
  <c r="BV454" i="12"/>
  <c r="BE454" i="12"/>
  <c r="BN454" i="12"/>
  <c r="BA454" i="12"/>
  <c r="BR454" i="12"/>
  <c r="BX454" i="12"/>
  <c r="AY454" i="12"/>
  <c r="BW454" i="12"/>
  <c r="BP454" i="12"/>
  <c r="BQ454" i="12"/>
  <c r="BO454" i="12"/>
  <c r="BH454" i="12"/>
  <c r="BI454" i="12"/>
  <c r="BG454" i="12"/>
  <c r="AZ454" i="12"/>
  <c r="BB454" i="12"/>
  <c r="BK454" i="12"/>
  <c r="BJ454" i="12"/>
  <c r="BC454" i="12"/>
  <c r="BS454" i="12"/>
  <c r="K115" i="12"/>
  <c r="BN31" i="12"/>
  <c r="K124" i="12"/>
  <c r="BN40" i="12"/>
  <c r="K133" i="12"/>
  <c r="BN49" i="12"/>
  <c r="K103" i="12"/>
  <c r="BN19" i="12"/>
  <c r="K120" i="12"/>
  <c r="BN36" i="12"/>
  <c r="K129" i="12"/>
  <c r="BN45" i="12"/>
  <c r="K138" i="12"/>
  <c r="BN54" i="12"/>
  <c r="BY391" i="12"/>
  <c r="BL446" i="12"/>
  <c r="BD446" i="12"/>
  <c r="BX446" i="12"/>
  <c r="BP446" i="12"/>
  <c r="BH446" i="12"/>
  <c r="AZ446" i="12"/>
  <c r="BT446" i="12"/>
  <c r="BE446" i="12"/>
  <c r="BF446" i="12"/>
  <c r="AY446" i="12"/>
  <c r="BM446" i="12"/>
  <c r="BV446" i="12"/>
  <c r="BO446" i="12"/>
  <c r="BU446" i="12"/>
  <c r="BN446" i="12"/>
  <c r="BG446" i="12"/>
  <c r="BQ446" i="12"/>
  <c r="BB446" i="12"/>
  <c r="BI446" i="12"/>
  <c r="BW446" i="12"/>
  <c r="BA446" i="12"/>
  <c r="BC446" i="12"/>
  <c r="BR446" i="12"/>
  <c r="BJ446" i="12"/>
  <c r="BS446" i="12"/>
  <c r="BK446" i="12"/>
  <c r="AV49" i="12"/>
  <c r="AV41" i="12"/>
  <c r="AV33" i="12"/>
  <c r="AV25" i="12"/>
  <c r="AV17" i="12"/>
  <c r="AV9" i="12"/>
  <c r="AV56" i="12"/>
  <c r="AV48" i="12"/>
  <c r="AV40" i="12"/>
  <c r="AV32" i="12"/>
  <c r="AV24" i="12"/>
  <c r="AV16" i="12"/>
  <c r="AV8" i="12"/>
  <c r="AV55" i="12"/>
  <c r="AV47" i="12"/>
  <c r="AV39" i="12"/>
  <c r="AV31" i="12"/>
  <c r="AV23" i="12"/>
  <c r="AV15" i="12"/>
  <c r="AV7" i="12"/>
  <c r="AV54" i="12"/>
  <c r="AV46" i="12"/>
  <c r="AV38" i="12"/>
  <c r="AV30" i="12"/>
  <c r="AV22" i="12"/>
  <c r="AV14" i="12"/>
  <c r="AV6" i="12"/>
  <c r="AV53" i="12"/>
  <c r="AV45" i="12"/>
  <c r="AV37" i="12"/>
  <c r="AV29" i="12"/>
  <c r="AV21" i="12"/>
  <c r="AV13" i="12"/>
  <c r="AV5" i="12"/>
  <c r="AV52" i="12"/>
  <c r="AV44" i="12"/>
  <c r="AV36" i="12"/>
  <c r="AV28" i="12"/>
  <c r="AV20" i="12"/>
  <c r="AV12" i="12"/>
  <c r="AV51" i="12"/>
  <c r="AV43" i="12"/>
  <c r="AV35" i="12"/>
  <c r="AV27" i="12"/>
  <c r="AV19" i="12"/>
  <c r="AV11" i="12"/>
  <c r="AV50" i="12"/>
  <c r="AV42" i="12"/>
  <c r="AV34" i="12"/>
  <c r="AV26" i="12"/>
  <c r="AV18" i="12"/>
  <c r="AV10" i="12"/>
  <c r="BY380" i="12"/>
  <c r="BY378" i="12"/>
  <c r="BX438" i="12"/>
  <c r="BL438" i="12"/>
  <c r="BU438" i="12"/>
  <c r="BP438" i="12"/>
  <c r="BH438" i="12"/>
  <c r="BD438" i="12"/>
  <c r="AZ438" i="12"/>
  <c r="BT438" i="12"/>
  <c r="BO438" i="12"/>
  <c r="BM438" i="12"/>
  <c r="BV438" i="12"/>
  <c r="BE438" i="12"/>
  <c r="AY438" i="12"/>
  <c r="BN438" i="12"/>
  <c r="BW438" i="12"/>
  <c r="BF438" i="12"/>
  <c r="BJ438" i="12"/>
  <c r="BQ438" i="12"/>
  <c r="BI438" i="12"/>
  <c r="BR438" i="12"/>
  <c r="BA438" i="12"/>
  <c r="BG438" i="12"/>
  <c r="BS438" i="12"/>
  <c r="BK438" i="12"/>
  <c r="BB438" i="12"/>
  <c r="BC438" i="12"/>
  <c r="BY374" i="12"/>
  <c r="BO431" i="12"/>
  <c r="BV431" i="12"/>
  <c r="BR431" i="12"/>
  <c r="BN431" i="12"/>
  <c r="BG431" i="12"/>
  <c r="BJ431" i="12"/>
  <c r="BF431" i="12"/>
  <c r="BB431" i="12"/>
  <c r="BW431" i="12"/>
  <c r="BH431" i="12"/>
  <c r="BA431" i="12"/>
  <c r="BX431" i="12"/>
  <c r="BQ431" i="12"/>
  <c r="AY431" i="12"/>
  <c r="AZ431" i="12"/>
  <c r="BP431" i="12"/>
  <c r="BI431" i="12"/>
  <c r="BD431" i="12"/>
  <c r="BS431" i="12"/>
  <c r="BT431" i="12"/>
  <c r="BK431" i="12"/>
  <c r="BC431" i="12"/>
  <c r="BL431" i="12"/>
  <c r="BE431" i="12"/>
  <c r="BU431" i="12"/>
  <c r="BM431" i="12"/>
  <c r="BT450" i="12"/>
  <c r="BL450" i="12"/>
  <c r="BP450" i="12"/>
  <c r="BD450" i="12"/>
  <c r="BH450" i="12"/>
  <c r="AZ450" i="12"/>
  <c r="BM450" i="12"/>
  <c r="BV450" i="12"/>
  <c r="BU450" i="12"/>
  <c r="BN450" i="12"/>
  <c r="BE450" i="12"/>
  <c r="BF450" i="12"/>
  <c r="BO450" i="12"/>
  <c r="BQ450" i="12"/>
  <c r="BW450" i="12"/>
  <c r="BX450" i="12"/>
  <c r="BI450" i="12"/>
  <c r="BJ450" i="12"/>
  <c r="AY450" i="12"/>
  <c r="BG450" i="12"/>
  <c r="BA450" i="12"/>
  <c r="BB450" i="12"/>
  <c r="BC450" i="12"/>
  <c r="BR450" i="12"/>
  <c r="BS450" i="12"/>
  <c r="BK450" i="12"/>
  <c r="BY410" i="12"/>
  <c r="BY379" i="12"/>
  <c r="BY394" i="12"/>
  <c r="BJ449" i="12"/>
  <c r="BV449" i="12"/>
  <c r="BN449" i="12"/>
  <c r="BB449" i="12"/>
  <c r="BF449" i="12"/>
  <c r="BR449" i="12"/>
  <c r="BK449" i="12"/>
  <c r="BT449" i="12"/>
  <c r="BL449" i="12"/>
  <c r="BS449" i="12"/>
  <c r="BD449" i="12"/>
  <c r="BM449" i="12"/>
  <c r="BC449" i="12"/>
  <c r="BX449" i="12"/>
  <c r="BO449" i="12"/>
  <c r="BG449" i="12"/>
  <c r="BU449" i="12"/>
  <c r="BH449" i="12"/>
  <c r="AY449" i="12"/>
  <c r="BE449" i="12"/>
  <c r="BW449" i="12"/>
  <c r="BQ449" i="12"/>
  <c r="BP449" i="12"/>
  <c r="BI449" i="12"/>
  <c r="AZ449" i="12"/>
  <c r="BA449" i="12"/>
  <c r="AZ452" i="12"/>
  <c r="BP452" i="12"/>
  <c r="BH452" i="12"/>
  <c r="BX452" i="12"/>
  <c r="BS452" i="12"/>
  <c r="BI452" i="12"/>
  <c r="BR452" i="12"/>
  <c r="BJ452" i="12"/>
  <c r="BQ452" i="12"/>
  <c r="BC452" i="12"/>
  <c r="BB452" i="12"/>
  <c r="BA452" i="12"/>
  <c r="BL452" i="12"/>
  <c r="BU452" i="12"/>
  <c r="BD452" i="12"/>
  <c r="BK452" i="12"/>
  <c r="BM452" i="12"/>
  <c r="BN452" i="12"/>
  <c r="BE452" i="12"/>
  <c r="BT452" i="12"/>
  <c r="AY452" i="12"/>
  <c r="BF452" i="12"/>
  <c r="BW452" i="12"/>
  <c r="BO452" i="12"/>
  <c r="BG452" i="12"/>
  <c r="BV452" i="12"/>
  <c r="BR453" i="12"/>
  <c r="BJ453" i="12"/>
  <c r="BB453" i="12"/>
  <c r="BK453" i="12"/>
  <c r="BS453" i="12"/>
  <c r="BT453" i="12"/>
  <c r="BL453" i="12"/>
  <c r="BC453" i="12"/>
  <c r="BD453" i="12"/>
  <c r="AY453" i="12"/>
  <c r="BV453" i="12"/>
  <c r="BW453" i="12"/>
  <c r="BE453" i="12"/>
  <c r="BN453" i="12"/>
  <c r="BO453" i="12"/>
  <c r="BM453" i="12"/>
  <c r="BF453" i="12"/>
  <c r="BG453" i="12"/>
  <c r="BU453" i="12"/>
  <c r="BA453" i="12"/>
  <c r="BP453" i="12"/>
  <c r="BX453" i="12"/>
  <c r="AZ453" i="12"/>
  <c r="BQ453" i="12"/>
  <c r="BH453" i="12"/>
  <c r="BI453" i="12"/>
  <c r="BY403" i="12"/>
  <c r="BY411" i="12"/>
  <c r="K123" i="12"/>
  <c r="BN39" i="12"/>
  <c r="K132" i="12"/>
  <c r="BN48" i="12"/>
  <c r="K94" i="12"/>
  <c r="BN10" i="12"/>
  <c r="K111" i="12"/>
  <c r="BN27" i="12"/>
  <c r="K128" i="12"/>
  <c r="BN44" i="12"/>
  <c r="K137" i="12"/>
  <c r="BN53" i="12"/>
  <c r="AW5" i="12" a="1"/>
  <c r="AF5" i="12"/>
  <c r="BY367" i="12"/>
  <c r="BL430" i="12"/>
  <c r="BU430" i="12"/>
  <c r="BX430" i="12"/>
  <c r="BP430" i="12"/>
  <c r="BD430" i="12"/>
  <c r="BH430" i="12"/>
  <c r="AZ430" i="12"/>
  <c r="BT430" i="12"/>
  <c r="BM430" i="12"/>
  <c r="BO430" i="12"/>
  <c r="BF430" i="12"/>
  <c r="BE430" i="12"/>
  <c r="BG430" i="12"/>
  <c r="AY430" i="12"/>
  <c r="BV430" i="12"/>
  <c r="BW430" i="12"/>
  <c r="BN430" i="12"/>
  <c r="BQ430" i="12"/>
  <c r="BI430" i="12"/>
  <c r="BR430" i="12"/>
  <c r="BA430" i="12"/>
  <c r="BJ430" i="12"/>
  <c r="BS430" i="12"/>
  <c r="BB430" i="12"/>
  <c r="BK430" i="12"/>
  <c r="BC430" i="12"/>
  <c r="BY366" i="12"/>
  <c r="BY368" i="12"/>
  <c r="BR457" i="12"/>
  <c r="BJ457" i="12"/>
  <c r="BB457" i="12"/>
  <c r="BS457" i="12"/>
  <c r="BT457" i="12"/>
  <c r="BK457" i="12"/>
  <c r="BL457" i="12"/>
  <c r="BC457" i="12"/>
  <c r="BD457" i="12"/>
  <c r="BF457" i="12"/>
  <c r="BW457" i="12"/>
  <c r="BO457" i="12"/>
  <c r="BU457" i="12"/>
  <c r="BV457" i="12"/>
  <c r="BG457" i="12"/>
  <c r="BM457" i="12"/>
  <c r="BN457" i="12"/>
  <c r="AY457" i="12"/>
  <c r="BE457" i="12"/>
  <c r="BQ457" i="12"/>
  <c r="BP457" i="12"/>
  <c r="BX457" i="12"/>
  <c r="BI457" i="12"/>
  <c r="BA457" i="12"/>
  <c r="AZ457" i="12"/>
  <c r="BH457" i="12"/>
  <c r="BH460" i="12"/>
  <c r="AZ460" i="12"/>
  <c r="BX460" i="12"/>
  <c r="BP460" i="12"/>
  <c r="BI460" i="12"/>
  <c r="BR460" i="12"/>
  <c r="BA460" i="12"/>
  <c r="BJ460" i="12"/>
  <c r="BB460" i="12"/>
  <c r="BQ460" i="12"/>
  <c r="BT460" i="12"/>
  <c r="BS460" i="12"/>
  <c r="BL460" i="12"/>
  <c r="BK460" i="12"/>
  <c r="BU460" i="12"/>
  <c r="BD460" i="12"/>
  <c r="BC460" i="12"/>
  <c r="BM460" i="12"/>
  <c r="BE460" i="12"/>
  <c r="AY460" i="12"/>
  <c r="BV460" i="12"/>
  <c r="BW460" i="12"/>
  <c r="BN460" i="12"/>
  <c r="BO460" i="12"/>
  <c r="BF460" i="12"/>
  <c r="BG460" i="12"/>
  <c r="BY386" i="12"/>
  <c r="BT432" i="12"/>
  <c r="BX432" i="12"/>
  <c r="BI432" i="12"/>
  <c r="BL432" i="12"/>
  <c r="BD432" i="12"/>
  <c r="BP432" i="12"/>
  <c r="BH432" i="12"/>
  <c r="AZ432" i="12"/>
  <c r="BB432" i="12"/>
  <c r="BQ432" i="12"/>
  <c r="BK432" i="12"/>
  <c r="BC432" i="12"/>
  <c r="BR432" i="12"/>
  <c r="BA432" i="12"/>
  <c r="BJ432" i="12"/>
  <c r="BS432" i="12"/>
  <c r="BN432" i="12"/>
  <c r="BE432" i="12"/>
  <c r="BF432" i="12"/>
  <c r="BU432" i="12"/>
  <c r="BM432" i="12"/>
  <c r="BO432" i="12"/>
  <c r="BG432" i="12"/>
  <c r="AY432" i="12"/>
  <c r="BV432" i="12"/>
  <c r="BW432" i="12"/>
  <c r="BY385" i="12"/>
  <c r="BY396" i="12"/>
  <c r="BV445" i="12"/>
  <c r="BB445" i="12"/>
  <c r="BN445" i="12"/>
  <c r="BF445" i="12"/>
  <c r="BR445" i="12"/>
  <c r="BJ445" i="12"/>
  <c r="BC445" i="12"/>
  <c r="BU445" i="12"/>
  <c r="BT445" i="12"/>
  <c r="BK445" i="12"/>
  <c r="BL445" i="12"/>
  <c r="BS445" i="12"/>
  <c r="BD445" i="12"/>
  <c r="BE445" i="12"/>
  <c r="BW445" i="12"/>
  <c r="BO445" i="12"/>
  <c r="BM445" i="12"/>
  <c r="BG445" i="12"/>
  <c r="BX445" i="12"/>
  <c r="AY445" i="12"/>
  <c r="BP445" i="12"/>
  <c r="BH445" i="12"/>
  <c r="BI445" i="12"/>
  <c r="AZ445" i="12"/>
  <c r="BA445" i="12"/>
  <c r="BQ445" i="12"/>
  <c r="K131" i="12"/>
  <c r="BN47" i="12"/>
  <c r="BN56" i="12"/>
  <c r="K102" i="12"/>
  <c r="BN18" i="12"/>
  <c r="K119" i="12"/>
  <c r="BN35" i="12"/>
  <c r="K136" i="12"/>
  <c r="BN52" i="12"/>
  <c r="K90" i="12"/>
  <c r="BN6" i="12"/>
  <c r="BB437" i="12"/>
  <c r="BV437" i="12"/>
  <c r="BN437" i="12"/>
  <c r="BF437" i="12"/>
  <c r="BR437" i="12"/>
  <c r="BS437" i="12"/>
  <c r="BJ437" i="12"/>
  <c r="BK437" i="12"/>
  <c r="BM437" i="12"/>
  <c r="BT437" i="12"/>
  <c r="BC437" i="12"/>
  <c r="BL437" i="12"/>
  <c r="BD437" i="12"/>
  <c r="BU437" i="12"/>
  <c r="BW437" i="12"/>
  <c r="BH437" i="12"/>
  <c r="BE437" i="12"/>
  <c r="BO437" i="12"/>
  <c r="BG437" i="12"/>
  <c r="BX437" i="12"/>
  <c r="AY437" i="12"/>
  <c r="BA437" i="12"/>
  <c r="BQ437" i="12"/>
  <c r="BP437" i="12"/>
  <c r="BI437" i="12"/>
  <c r="AZ437" i="12"/>
  <c r="BY365" i="12"/>
  <c r="BV429" i="12"/>
  <c r="BB429" i="12"/>
  <c r="BC429" i="12"/>
  <c r="BN429" i="12"/>
  <c r="BF429" i="12"/>
  <c r="BR429" i="12"/>
  <c r="BS429" i="12"/>
  <c r="BJ429" i="12"/>
  <c r="BK429" i="12"/>
  <c r="BM429" i="12"/>
  <c r="BT429" i="12"/>
  <c r="BE429" i="12"/>
  <c r="BL429" i="12"/>
  <c r="BU429" i="12"/>
  <c r="BD429" i="12"/>
  <c r="AY429" i="12"/>
  <c r="AZ429" i="12"/>
  <c r="BO429" i="12"/>
  <c r="BX429" i="12"/>
  <c r="BG429" i="12"/>
  <c r="BP429" i="12"/>
  <c r="BW429" i="12"/>
  <c r="BH429" i="12"/>
  <c r="BA429" i="12"/>
  <c r="BQ429" i="12"/>
  <c r="BI429" i="12"/>
  <c r="BY393" i="12"/>
  <c r="BY384" i="12"/>
  <c r="BY389" i="12"/>
  <c r="BP422" i="12"/>
  <c r="BH422" i="12"/>
  <c r="BL422" i="12"/>
  <c r="AZ422" i="12"/>
  <c r="BM422" i="12"/>
  <c r="BD422" i="12"/>
  <c r="BE422" i="12"/>
  <c r="BT422" i="12"/>
  <c r="BX422" i="12"/>
  <c r="BU422" i="12"/>
  <c r="AY422" i="12"/>
  <c r="BW422" i="12"/>
  <c r="BV422" i="12"/>
  <c r="BO422" i="12"/>
  <c r="BN422" i="12"/>
  <c r="BF422" i="12"/>
  <c r="BG422" i="12"/>
  <c r="BR422" i="12"/>
  <c r="BJ422" i="12"/>
  <c r="BQ422" i="12"/>
  <c r="BB422" i="12"/>
  <c r="BI422" i="12"/>
  <c r="BA422" i="12"/>
  <c r="BC422" i="12"/>
  <c r="BS422" i="12"/>
  <c r="BK422" i="12"/>
  <c r="BY404" i="12"/>
  <c r="BV443" i="12"/>
  <c r="BN443" i="12"/>
  <c r="BF443" i="12"/>
  <c r="BJ443" i="12"/>
  <c r="BR443" i="12"/>
  <c r="BB443" i="12"/>
  <c r="BP443" i="12"/>
  <c r="BG443" i="12"/>
  <c r="BI443" i="12"/>
  <c r="BH443" i="12"/>
  <c r="BO443" i="12"/>
  <c r="AZ443" i="12"/>
  <c r="BW443" i="12"/>
  <c r="BX443" i="12"/>
  <c r="AY443" i="12"/>
  <c r="BQ443" i="12"/>
  <c r="BS443" i="12"/>
  <c r="BA443" i="12"/>
  <c r="BK443" i="12"/>
  <c r="BL443" i="12"/>
  <c r="BC443" i="12"/>
  <c r="BD443" i="12"/>
  <c r="BM443" i="12"/>
  <c r="BE443" i="12"/>
  <c r="BT443" i="12"/>
  <c r="BU443" i="12"/>
  <c r="BY388" i="12"/>
  <c r="BS441" i="12"/>
  <c r="BK441" i="12"/>
  <c r="BR441" i="12"/>
  <c r="BC441" i="12"/>
  <c r="BV441" i="12"/>
  <c r="BJ441" i="12"/>
  <c r="BF441" i="12"/>
  <c r="BN441" i="12"/>
  <c r="BB441" i="12"/>
  <c r="BL441" i="12"/>
  <c r="BM441" i="12"/>
  <c r="BD441" i="12"/>
  <c r="BT441" i="12"/>
  <c r="BU441" i="12"/>
  <c r="BO441" i="12"/>
  <c r="BE441" i="12"/>
  <c r="BP441" i="12"/>
  <c r="BG441" i="12"/>
  <c r="BH441" i="12"/>
  <c r="AY441" i="12"/>
  <c r="AZ441" i="12"/>
  <c r="BW441" i="12"/>
  <c r="BX441" i="12"/>
  <c r="BI441" i="12"/>
  <c r="BA441" i="12"/>
  <c r="BQ441" i="12"/>
  <c r="BH444" i="12"/>
  <c r="BT444" i="12"/>
  <c r="BX444" i="12"/>
  <c r="BL444" i="12"/>
  <c r="AZ444" i="12"/>
  <c r="BD444" i="12"/>
  <c r="BP444" i="12"/>
  <c r="BA444" i="12"/>
  <c r="BR444" i="12"/>
  <c r="BC444" i="12"/>
  <c r="BI444" i="12"/>
  <c r="BJ444" i="12"/>
  <c r="BB444" i="12"/>
  <c r="BS444" i="12"/>
  <c r="BQ444" i="12"/>
  <c r="BK444" i="12"/>
  <c r="BN444" i="12"/>
  <c r="BU444" i="12"/>
  <c r="BM444" i="12"/>
  <c r="BE444" i="12"/>
  <c r="BV444" i="12"/>
  <c r="AY444" i="12"/>
  <c r="BW444" i="12"/>
  <c r="BF444" i="12"/>
  <c r="BO444" i="12"/>
  <c r="BG444" i="12"/>
  <c r="BL436" i="12"/>
  <c r="BA436" i="12"/>
  <c r="BD436" i="12"/>
  <c r="BH436" i="12"/>
  <c r="BX436" i="12"/>
  <c r="AZ436" i="12"/>
  <c r="BP436" i="12"/>
  <c r="BT436" i="12"/>
  <c r="BI436" i="12"/>
  <c r="BJ436" i="12"/>
  <c r="BB436" i="12"/>
  <c r="BK436" i="12"/>
  <c r="BQ436" i="12"/>
  <c r="BC436" i="12"/>
  <c r="BR436" i="12"/>
  <c r="BU436" i="12"/>
  <c r="BF436" i="12"/>
  <c r="BM436" i="12"/>
  <c r="BS436" i="12"/>
  <c r="BE436" i="12"/>
  <c r="BV436" i="12"/>
  <c r="BN436" i="12"/>
  <c r="BO436" i="12"/>
  <c r="BG436" i="12"/>
  <c r="AY436" i="12"/>
  <c r="BW436" i="12"/>
  <c r="BY376" i="12"/>
  <c r="BY381" i="12"/>
  <c r="K139" i="12"/>
  <c r="BN55" i="12"/>
  <c r="K93" i="12"/>
  <c r="BN9" i="12"/>
  <c r="K110" i="12"/>
  <c r="BN26" i="12"/>
  <c r="K127" i="12"/>
  <c r="BN43" i="12"/>
  <c r="K89" i="12"/>
  <c r="BN5" i="12"/>
  <c r="K98" i="12"/>
  <c r="BN14" i="12"/>
  <c r="BY392" i="12"/>
  <c r="BX420" i="12"/>
  <c r="BI420" i="12"/>
  <c r="BP420" i="12"/>
  <c r="BT420" i="12"/>
  <c r="BH420" i="12"/>
  <c r="BL420" i="12"/>
  <c r="BQ420" i="12"/>
  <c r="BD420" i="12"/>
  <c r="AZ420" i="12"/>
  <c r="BA420" i="12"/>
  <c r="BJ420" i="12"/>
  <c r="BC420" i="12"/>
  <c r="BB420" i="12"/>
  <c r="BS420" i="12"/>
  <c r="BR420" i="12"/>
  <c r="BK420" i="12"/>
  <c r="BM420" i="12"/>
  <c r="BV420" i="12"/>
  <c r="BN420" i="12"/>
  <c r="BE420" i="12"/>
  <c r="BF420" i="12"/>
  <c r="BU420" i="12"/>
  <c r="BG420" i="12"/>
  <c r="AY420" i="12"/>
  <c r="BW420" i="12"/>
  <c r="BO420" i="12"/>
  <c r="BN421" i="12"/>
  <c r="BK421" i="12"/>
  <c r="BF421" i="12"/>
  <c r="BC421" i="12"/>
  <c r="BR421" i="12"/>
  <c r="BJ421" i="12"/>
  <c r="BS421" i="12"/>
  <c r="BV421" i="12"/>
  <c r="BB421" i="12"/>
  <c r="BU421" i="12"/>
  <c r="BT421" i="12"/>
  <c r="BM421" i="12"/>
  <c r="BL421" i="12"/>
  <c r="BE421" i="12"/>
  <c r="BD421" i="12"/>
  <c r="BG421" i="12"/>
  <c r="BP421" i="12"/>
  <c r="BW421" i="12"/>
  <c r="AY421" i="12"/>
  <c r="BH421" i="12"/>
  <c r="BO421" i="12"/>
  <c r="BX421" i="12"/>
  <c r="AZ421" i="12"/>
  <c r="BQ421" i="12"/>
  <c r="BI421" i="12"/>
  <c r="BA421" i="12"/>
  <c r="BF423" i="9"/>
  <c r="BN423" i="9"/>
  <c r="BV423" i="9"/>
  <c r="AZ423" i="9"/>
  <c r="BH423" i="9"/>
  <c r="BP423" i="9"/>
  <c r="BX423" i="9"/>
  <c r="BA423" i="9"/>
  <c r="BI423" i="9"/>
  <c r="BQ423" i="9"/>
  <c r="BD423" i="9"/>
  <c r="BL423" i="9"/>
  <c r="BT423" i="9"/>
  <c r="BK423" i="9"/>
  <c r="AY423" i="9"/>
  <c r="BO423" i="9"/>
  <c r="BC423" i="9"/>
  <c r="BS423" i="9"/>
  <c r="BE423" i="9"/>
  <c r="BU423" i="9"/>
  <c r="BG423" i="9"/>
  <c r="BW423" i="9"/>
  <c r="BJ423" i="9"/>
  <c r="BM423" i="9"/>
  <c r="BR423" i="9"/>
  <c r="BB423" i="9"/>
  <c r="BF436" i="9"/>
  <c r="BN436" i="9"/>
  <c r="BV436" i="9"/>
  <c r="AY436" i="9"/>
  <c r="BG436" i="9"/>
  <c r="BO436" i="9"/>
  <c r="BW436" i="9"/>
  <c r="BB436" i="9"/>
  <c r="BJ436" i="9"/>
  <c r="BR436" i="9"/>
  <c r="BD436" i="9"/>
  <c r="BQ436" i="9"/>
  <c r="BH436" i="9"/>
  <c r="BT436" i="9"/>
  <c r="BK436" i="9"/>
  <c r="BX436" i="9"/>
  <c r="AZ436" i="9"/>
  <c r="BL436" i="9"/>
  <c r="BA436" i="9"/>
  <c r="BM436" i="9"/>
  <c r="BC436" i="9"/>
  <c r="BE436" i="9"/>
  <c r="BI436" i="9"/>
  <c r="BP436" i="9"/>
  <c r="BS436" i="9"/>
  <c r="BU436" i="9"/>
  <c r="BE457" i="9"/>
  <c r="BM457" i="9"/>
  <c r="BU457" i="9"/>
  <c r="AZ457" i="9"/>
  <c r="BH457" i="9"/>
  <c r="BP457" i="9"/>
  <c r="BX457" i="9"/>
  <c r="BA457" i="9"/>
  <c r="BK457" i="9"/>
  <c r="BV457" i="9"/>
  <c r="BC457" i="9"/>
  <c r="BN457" i="9"/>
  <c r="BF457" i="9"/>
  <c r="BQ457" i="9"/>
  <c r="BI457" i="9"/>
  <c r="BL457" i="9"/>
  <c r="BO457" i="9"/>
  <c r="BB457" i="9"/>
  <c r="BS457" i="9"/>
  <c r="BD457" i="9"/>
  <c r="BT457" i="9"/>
  <c r="BJ457" i="9"/>
  <c r="BR457" i="9"/>
  <c r="BW457" i="9"/>
  <c r="AY457" i="9"/>
  <c r="BG457" i="9"/>
  <c r="BF427" i="9"/>
  <c r="BN427" i="9"/>
  <c r="BV427" i="9"/>
  <c r="AZ427" i="9"/>
  <c r="BH427" i="9"/>
  <c r="BP427" i="9"/>
  <c r="BX427" i="9"/>
  <c r="BA427" i="9"/>
  <c r="BI427" i="9"/>
  <c r="BQ427" i="9"/>
  <c r="BD427" i="9"/>
  <c r="BL427" i="9"/>
  <c r="BT427" i="9"/>
  <c r="BC427" i="9"/>
  <c r="BS427" i="9"/>
  <c r="BG427" i="9"/>
  <c r="BW427" i="9"/>
  <c r="BK427" i="9"/>
  <c r="BM427" i="9"/>
  <c r="AY427" i="9"/>
  <c r="BO427" i="9"/>
  <c r="BB427" i="9"/>
  <c r="BE427" i="9"/>
  <c r="BJ427" i="9"/>
  <c r="BU427" i="9"/>
  <c r="BR427" i="9"/>
  <c r="BE461" i="9"/>
  <c r="BM461" i="9"/>
  <c r="BU461" i="9"/>
  <c r="AZ461" i="9"/>
  <c r="BH461" i="9"/>
  <c r="BP461" i="9"/>
  <c r="BX461" i="9"/>
  <c r="BC461" i="9"/>
  <c r="BN461" i="9"/>
  <c r="BF461" i="9"/>
  <c r="BQ461" i="9"/>
  <c r="BI461" i="9"/>
  <c r="BS461" i="9"/>
  <c r="BG461" i="9"/>
  <c r="BW461" i="9"/>
  <c r="BK461" i="9"/>
  <c r="BL461" i="9"/>
  <c r="BA461" i="9"/>
  <c r="BR461" i="9"/>
  <c r="BB461" i="9"/>
  <c r="BT461" i="9"/>
  <c r="AY461" i="9"/>
  <c r="BD461" i="9"/>
  <c r="BJ461" i="9"/>
  <c r="BO461" i="9"/>
  <c r="BV461" i="9"/>
  <c r="AY468" i="9"/>
  <c r="BG468" i="9"/>
  <c r="BO468" i="9"/>
  <c r="BW468" i="9"/>
  <c r="BB468" i="9"/>
  <c r="BJ468" i="9"/>
  <c r="BR468" i="9"/>
  <c r="BC468" i="9"/>
  <c r="BM468" i="9"/>
  <c r="BX468" i="9"/>
  <c r="BE468" i="9"/>
  <c r="BP468" i="9"/>
  <c r="BH468" i="9"/>
  <c r="BS468" i="9"/>
  <c r="BL468" i="9"/>
  <c r="AZ468" i="9"/>
  <c r="BQ468" i="9"/>
  <c r="BA468" i="9"/>
  <c r="BT468" i="9"/>
  <c r="BF468" i="9"/>
  <c r="BV468" i="9"/>
  <c r="BI468" i="9"/>
  <c r="BD468" i="9"/>
  <c r="BK468" i="9"/>
  <c r="BN468" i="9"/>
  <c r="BU468" i="9"/>
  <c r="AY448" i="9"/>
  <c r="BG448" i="9"/>
  <c r="BO448" i="9"/>
  <c r="BW448" i="9"/>
  <c r="BB448" i="9"/>
  <c r="BJ448" i="9"/>
  <c r="BR448" i="9"/>
  <c r="AZ448" i="9"/>
  <c r="BK448" i="9"/>
  <c r="BU448" i="9"/>
  <c r="BC448" i="9"/>
  <c r="BM448" i="9"/>
  <c r="BX448" i="9"/>
  <c r="BE448" i="9"/>
  <c r="BP448" i="9"/>
  <c r="BA448" i="9"/>
  <c r="BS448" i="9"/>
  <c r="BD448" i="9"/>
  <c r="BT448" i="9"/>
  <c r="BF448" i="9"/>
  <c r="BV448" i="9"/>
  <c r="BH448" i="9"/>
  <c r="BI448" i="9"/>
  <c r="BN448" i="9"/>
  <c r="BQ448" i="9"/>
  <c r="BL448" i="9"/>
  <c r="BE449" i="9"/>
  <c r="BM449" i="9"/>
  <c r="BU449" i="9"/>
  <c r="AZ449" i="9"/>
  <c r="BH449" i="9"/>
  <c r="BP449" i="9"/>
  <c r="BX449" i="9"/>
  <c r="BF449" i="9"/>
  <c r="BQ449" i="9"/>
  <c r="BI449" i="9"/>
  <c r="BS449" i="9"/>
  <c r="BA449" i="9"/>
  <c r="BK449" i="9"/>
  <c r="BV449" i="9"/>
  <c r="BJ449" i="9"/>
  <c r="BL449" i="9"/>
  <c r="BN449" i="9"/>
  <c r="AY449" i="9"/>
  <c r="BO449" i="9"/>
  <c r="BB449" i="9"/>
  <c r="BR449" i="9"/>
  <c r="BD449" i="9"/>
  <c r="BW449" i="9"/>
  <c r="BG449" i="9"/>
  <c r="BC449" i="9"/>
  <c r="BT449" i="9"/>
  <c r="BD424" i="9"/>
  <c r="BL424" i="9"/>
  <c r="BT424" i="9"/>
  <c r="BF424" i="9"/>
  <c r="BN424" i="9"/>
  <c r="BV424" i="9"/>
  <c r="AY424" i="9"/>
  <c r="BG424" i="9"/>
  <c r="BO424" i="9"/>
  <c r="BW424" i="9"/>
  <c r="BB424" i="9"/>
  <c r="BJ424" i="9"/>
  <c r="BR424" i="9"/>
  <c r="BA424" i="9"/>
  <c r="BQ424" i="9"/>
  <c r="BE424" i="9"/>
  <c r="BU424" i="9"/>
  <c r="BI424" i="9"/>
  <c r="BK424" i="9"/>
  <c r="BM424" i="9"/>
  <c r="BX424" i="9"/>
  <c r="AZ424" i="9"/>
  <c r="BC424" i="9"/>
  <c r="BP424" i="9"/>
  <c r="BS424" i="9"/>
  <c r="BH424" i="9"/>
  <c r="BC446" i="9"/>
  <c r="BK446" i="9"/>
  <c r="BS446" i="9"/>
  <c r="BF446" i="9"/>
  <c r="BN446" i="9"/>
  <c r="BV446" i="9"/>
  <c r="AY446" i="9"/>
  <c r="BI446" i="9"/>
  <c r="BT446" i="9"/>
  <c r="BA446" i="9"/>
  <c r="BL446" i="9"/>
  <c r="BW446" i="9"/>
  <c r="BD446" i="9"/>
  <c r="BO446" i="9"/>
  <c r="BB446" i="9"/>
  <c r="BR446" i="9"/>
  <c r="BE446" i="9"/>
  <c r="BU446" i="9"/>
  <c r="BG446" i="9"/>
  <c r="BX446" i="9"/>
  <c r="BH446" i="9"/>
  <c r="BJ446" i="9"/>
  <c r="BP446" i="9"/>
  <c r="AZ446" i="9"/>
  <c r="BQ446" i="9"/>
  <c r="BM446" i="9"/>
  <c r="AZ431" i="9"/>
  <c r="BH431" i="9"/>
  <c r="BP431" i="9"/>
  <c r="BX431" i="9"/>
  <c r="BA431" i="9"/>
  <c r="BI431" i="9"/>
  <c r="BQ431" i="9"/>
  <c r="BD431" i="9"/>
  <c r="BL431" i="9"/>
  <c r="BT431" i="9"/>
  <c r="BF431" i="9"/>
  <c r="BS431" i="9"/>
  <c r="BJ431" i="9"/>
  <c r="BV431" i="9"/>
  <c r="AY431" i="9"/>
  <c r="BM431" i="9"/>
  <c r="BB431" i="9"/>
  <c r="BN431" i="9"/>
  <c r="BC431" i="9"/>
  <c r="BO431" i="9"/>
  <c r="BE431" i="9"/>
  <c r="BG431" i="9"/>
  <c r="BK431" i="9"/>
  <c r="BU431" i="9"/>
  <c r="BW431" i="9"/>
  <c r="BR431" i="9"/>
  <c r="AY452" i="9"/>
  <c r="BG452" i="9"/>
  <c r="BO452" i="9"/>
  <c r="BW452" i="9"/>
  <c r="BB452" i="9"/>
  <c r="BJ452" i="9"/>
  <c r="BR452" i="9"/>
  <c r="BC452" i="9"/>
  <c r="BM452" i="9"/>
  <c r="BX452" i="9"/>
  <c r="BE452" i="9"/>
  <c r="BP452" i="9"/>
  <c r="BH452" i="9"/>
  <c r="BS452" i="9"/>
  <c r="AZ452" i="9"/>
  <c r="BQ452" i="9"/>
  <c r="BA452" i="9"/>
  <c r="BT452" i="9"/>
  <c r="BD452" i="9"/>
  <c r="BU452" i="9"/>
  <c r="BF452" i="9"/>
  <c r="BV452" i="9"/>
  <c r="BI452" i="9"/>
  <c r="BL452" i="9"/>
  <c r="BN452" i="9"/>
  <c r="BK452" i="9"/>
  <c r="BC466" i="9"/>
  <c r="BK466" i="9"/>
  <c r="BS466" i="9"/>
  <c r="BF466" i="9"/>
  <c r="BN466" i="9"/>
  <c r="BV466" i="9"/>
  <c r="BA466" i="9"/>
  <c r="BL466" i="9"/>
  <c r="BW466" i="9"/>
  <c r="BD466" i="9"/>
  <c r="BO466" i="9"/>
  <c r="BG466" i="9"/>
  <c r="BQ466" i="9"/>
  <c r="BM466" i="9"/>
  <c r="AZ466" i="9"/>
  <c r="BR466" i="9"/>
  <c r="BB466" i="9"/>
  <c r="BT466" i="9"/>
  <c r="BH466" i="9"/>
  <c r="BX466" i="9"/>
  <c r="BI466" i="9"/>
  <c r="BE466" i="9"/>
  <c r="BJ466" i="9"/>
  <c r="BP466" i="9"/>
  <c r="BU466" i="9"/>
  <c r="AY466" i="9"/>
  <c r="BA467" i="9"/>
  <c r="BI467" i="9"/>
  <c r="BQ467" i="9"/>
  <c r="BD467" i="9"/>
  <c r="BL467" i="9"/>
  <c r="BT467" i="9"/>
  <c r="BG467" i="9"/>
  <c r="BR467" i="9"/>
  <c r="AY467" i="9"/>
  <c r="BJ467" i="9"/>
  <c r="BU467" i="9"/>
  <c r="BB467" i="9"/>
  <c r="BM467" i="9"/>
  <c r="BW467" i="9"/>
  <c r="BE467" i="9"/>
  <c r="BV467" i="9"/>
  <c r="BH467" i="9"/>
  <c r="BK467" i="9"/>
  <c r="BO467" i="9"/>
  <c r="AZ467" i="9"/>
  <c r="BP467" i="9"/>
  <c r="BX467" i="9"/>
  <c r="BC467" i="9"/>
  <c r="BF467" i="9"/>
  <c r="BN467" i="9"/>
  <c r="BS467" i="9"/>
  <c r="AY464" i="9"/>
  <c r="BG464" i="9"/>
  <c r="BO464" i="9"/>
  <c r="BW464" i="9"/>
  <c r="BB464" i="9"/>
  <c r="BJ464" i="9"/>
  <c r="BR464" i="9"/>
  <c r="AZ464" i="9"/>
  <c r="BK464" i="9"/>
  <c r="BU464" i="9"/>
  <c r="BC464" i="9"/>
  <c r="BM464" i="9"/>
  <c r="BX464" i="9"/>
  <c r="BE464" i="9"/>
  <c r="BP464" i="9"/>
  <c r="BN464" i="9"/>
  <c r="BA464" i="9"/>
  <c r="BS464" i="9"/>
  <c r="BD464" i="9"/>
  <c r="BT464" i="9"/>
  <c r="BH464" i="9"/>
  <c r="BI464" i="9"/>
  <c r="BL464" i="9"/>
  <c r="BQ464" i="9"/>
  <c r="BV464" i="9"/>
  <c r="BF464" i="9"/>
  <c r="BC450" i="9"/>
  <c r="BK450" i="9"/>
  <c r="BS450" i="9"/>
  <c r="BF450" i="9"/>
  <c r="BN450" i="9"/>
  <c r="BV450" i="9"/>
  <c r="BA450" i="9"/>
  <c r="BL450" i="9"/>
  <c r="BW450" i="9"/>
  <c r="BD450" i="9"/>
  <c r="BO450" i="9"/>
  <c r="BG450" i="9"/>
  <c r="BQ450" i="9"/>
  <c r="AZ450" i="9"/>
  <c r="BR450" i="9"/>
  <c r="BB450" i="9"/>
  <c r="BT450" i="9"/>
  <c r="BE450" i="9"/>
  <c r="BU450" i="9"/>
  <c r="BH450" i="9"/>
  <c r="BX450" i="9"/>
  <c r="BI450" i="9"/>
  <c r="BM450" i="9"/>
  <c r="AY450" i="9"/>
  <c r="BP450" i="9"/>
  <c r="BJ450" i="9"/>
  <c r="BA463" i="9"/>
  <c r="BI463" i="9"/>
  <c r="BQ463" i="9"/>
  <c r="BD463" i="9"/>
  <c r="BL463" i="9"/>
  <c r="BT463" i="9"/>
  <c r="BE463" i="9"/>
  <c r="BO463" i="9"/>
  <c r="BG463" i="9"/>
  <c r="BR463" i="9"/>
  <c r="AY463" i="9"/>
  <c r="BJ463" i="9"/>
  <c r="BU463" i="9"/>
  <c r="BF463" i="9"/>
  <c r="BW463" i="9"/>
  <c r="BK463" i="9"/>
  <c r="BM463" i="9"/>
  <c r="AZ463" i="9"/>
  <c r="BP463" i="9"/>
  <c r="BB463" i="9"/>
  <c r="BS463" i="9"/>
  <c r="BC463" i="9"/>
  <c r="BH463" i="9"/>
  <c r="BN463" i="9"/>
  <c r="BV463" i="9"/>
  <c r="BX463" i="9"/>
  <c r="BC458" i="9"/>
  <c r="BK458" i="9"/>
  <c r="BS458" i="9"/>
  <c r="BF458" i="9"/>
  <c r="BN458" i="9"/>
  <c r="BV458" i="9"/>
  <c r="BG458" i="9"/>
  <c r="BQ458" i="9"/>
  <c r="AY458" i="9"/>
  <c r="BI458" i="9"/>
  <c r="BT458" i="9"/>
  <c r="BA458" i="9"/>
  <c r="BL458" i="9"/>
  <c r="BW458" i="9"/>
  <c r="AZ458" i="9"/>
  <c r="BP458" i="9"/>
  <c r="BD458" i="9"/>
  <c r="BU458" i="9"/>
  <c r="BE458" i="9"/>
  <c r="BX458" i="9"/>
  <c r="BJ458" i="9"/>
  <c r="BM458" i="9"/>
  <c r="BB458" i="9"/>
  <c r="BH458" i="9"/>
  <c r="BO458" i="9"/>
  <c r="BR458" i="9"/>
  <c r="BA455" i="9"/>
  <c r="BI455" i="9"/>
  <c r="BQ455" i="9"/>
  <c r="BD455" i="9"/>
  <c r="BL455" i="9"/>
  <c r="BT455" i="9"/>
  <c r="AY455" i="9"/>
  <c r="BJ455" i="9"/>
  <c r="BU455" i="9"/>
  <c r="BB455" i="9"/>
  <c r="BM455" i="9"/>
  <c r="BW455" i="9"/>
  <c r="BE455" i="9"/>
  <c r="BO455" i="9"/>
  <c r="BH455" i="9"/>
  <c r="BN455" i="9"/>
  <c r="BP455" i="9"/>
  <c r="BC455" i="9"/>
  <c r="BS455" i="9"/>
  <c r="BF455" i="9"/>
  <c r="BV455" i="9"/>
  <c r="BR455" i="9"/>
  <c r="BX455" i="9"/>
  <c r="AZ455" i="9"/>
  <c r="BG455" i="9"/>
  <c r="BK455" i="9"/>
  <c r="BC454" i="9"/>
  <c r="BK454" i="9"/>
  <c r="BS454" i="9"/>
  <c r="BF454" i="9"/>
  <c r="BN454" i="9"/>
  <c r="BV454" i="9"/>
  <c r="BD454" i="9"/>
  <c r="BO454" i="9"/>
  <c r="BG454" i="9"/>
  <c r="BQ454" i="9"/>
  <c r="AY454" i="9"/>
  <c r="BI454" i="9"/>
  <c r="BT454" i="9"/>
  <c r="AZ454" i="9"/>
  <c r="BA454" i="9"/>
  <c r="BR454" i="9"/>
  <c r="BB454" i="9"/>
  <c r="BE454" i="9"/>
  <c r="BW454" i="9"/>
  <c r="BH454" i="9"/>
  <c r="BX454" i="9"/>
  <c r="BL454" i="9"/>
  <c r="BM454" i="9"/>
  <c r="BJ454" i="9"/>
  <c r="BP454" i="9"/>
  <c r="BU454" i="9"/>
  <c r="BB434" i="9"/>
  <c r="BJ434" i="9"/>
  <c r="BR434" i="9"/>
  <c r="BC434" i="9"/>
  <c r="BK434" i="9"/>
  <c r="BS434" i="9"/>
  <c r="BF434" i="9"/>
  <c r="BN434" i="9"/>
  <c r="BV434" i="9"/>
  <c r="BE434" i="9"/>
  <c r="BQ434" i="9"/>
  <c r="BH434" i="9"/>
  <c r="BU434" i="9"/>
  <c r="AY434" i="9"/>
  <c r="BL434" i="9"/>
  <c r="BX434" i="9"/>
  <c r="AZ434" i="9"/>
  <c r="BM434" i="9"/>
  <c r="BA434" i="9"/>
  <c r="BO434" i="9"/>
  <c r="BT434" i="9"/>
  <c r="BW434" i="9"/>
  <c r="BD434" i="9"/>
  <c r="BI434" i="9"/>
  <c r="BP434" i="9"/>
  <c r="BG434" i="9"/>
  <c r="BA451" i="9"/>
  <c r="BI451" i="9"/>
  <c r="BQ451" i="9"/>
  <c r="BD451" i="9"/>
  <c r="BL451" i="9"/>
  <c r="BT451" i="9"/>
  <c r="BG451" i="9"/>
  <c r="BR451" i="9"/>
  <c r="AY451" i="9"/>
  <c r="BJ451" i="9"/>
  <c r="BU451" i="9"/>
  <c r="BB451" i="9"/>
  <c r="BM451" i="9"/>
  <c r="BW451" i="9"/>
  <c r="BH451" i="9"/>
  <c r="BK451" i="9"/>
  <c r="BN451" i="9"/>
  <c r="BO451" i="9"/>
  <c r="AZ451" i="9"/>
  <c r="BP451" i="9"/>
  <c r="BE451" i="9"/>
  <c r="BV451" i="9"/>
  <c r="BF451" i="9"/>
  <c r="BX451" i="9"/>
  <c r="BC451" i="9"/>
  <c r="BS451" i="9"/>
  <c r="BE453" i="9"/>
  <c r="BM453" i="9"/>
  <c r="BU453" i="9"/>
  <c r="AZ453" i="9"/>
  <c r="BH453" i="9"/>
  <c r="BP453" i="9"/>
  <c r="BX453" i="9"/>
  <c r="BI453" i="9"/>
  <c r="BS453" i="9"/>
  <c r="BA453" i="9"/>
  <c r="BK453" i="9"/>
  <c r="BV453" i="9"/>
  <c r="BC453" i="9"/>
  <c r="BN453" i="9"/>
  <c r="BG453" i="9"/>
  <c r="BJ453" i="9"/>
  <c r="BL453" i="9"/>
  <c r="BO453" i="9"/>
  <c r="AY453" i="9"/>
  <c r="BQ453" i="9"/>
  <c r="BD453" i="9"/>
  <c r="BT453" i="9"/>
  <c r="BF453" i="9"/>
  <c r="BW453" i="9"/>
  <c r="BB453" i="9"/>
  <c r="BR453" i="9"/>
  <c r="BE469" i="9"/>
  <c r="BM469" i="9"/>
  <c r="BU469" i="9"/>
  <c r="AZ469" i="9"/>
  <c r="BH469" i="9"/>
  <c r="BP469" i="9"/>
  <c r="BX469" i="9"/>
  <c r="BI469" i="9"/>
  <c r="BS469" i="9"/>
  <c r="BA469" i="9"/>
  <c r="BK469" i="9"/>
  <c r="BV469" i="9"/>
  <c r="BC469" i="9"/>
  <c r="BN469" i="9"/>
  <c r="BD469" i="9"/>
  <c r="BT469" i="9"/>
  <c r="BG469" i="9"/>
  <c r="BJ469" i="9"/>
  <c r="BO469" i="9"/>
  <c r="AY469" i="9"/>
  <c r="BQ469" i="9"/>
  <c r="BR469" i="9"/>
  <c r="BW469" i="9"/>
  <c r="BB469" i="9"/>
  <c r="BF469" i="9"/>
  <c r="BL469" i="9"/>
  <c r="BB425" i="9"/>
  <c r="BJ425" i="9"/>
  <c r="BR425" i="9"/>
  <c r="BD425" i="9"/>
  <c r="BL425" i="9"/>
  <c r="BT425" i="9"/>
  <c r="BE425" i="9"/>
  <c r="BM425" i="9"/>
  <c r="BU425" i="9"/>
  <c r="AZ425" i="9"/>
  <c r="BH425" i="9"/>
  <c r="BP425" i="9"/>
  <c r="BX425" i="9"/>
  <c r="BG425" i="9"/>
  <c r="BW425" i="9"/>
  <c r="BK425" i="9"/>
  <c r="AY425" i="9"/>
  <c r="BO425" i="9"/>
  <c r="BA425" i="9"/>
  <c r="BQ425" i="9"/>
  <c r="BC425" i="9"/>
  <c r="BS425" i="9"/>
  <c r="BF425" i="9"/>
  <c r="BI425" i="9"/>
  <c r="BN425" i="9"/>
  <c r="BV425" i="9"/>
  <c r="BN57" i="11"/>
  <c r="BE445" i="9"/>
  <c r="BM445" i="9"/>
  <c r="BU445" i="9"/>
  <c r="AZ445" i="9"/>
  <c r="BH445" i="9"/>
  <c r="BP445" i="9"/>
  <c r="BX445" i="9"/>
  <c r="BC445" i="9"/>
  <c r="BN445" i="9"/>
  <c r="BF445" i="9"/>
  <c r="BQ445" i="9"/>
  <c r="BI445" i="9"/>
  <c r="BS445" i="9"/>
  <c r="BK445" i="9"/>
  <c r="BL445" i="9"/>
  <c r="AY445" i="9"/>
  <c r="BO445" i="9"/>
  <c r="BA445" i="9"/>
  <c r="BR445" i="9"/>
  <c r="BB445" i="9"/>
  <c r="BT445" i="9"/>
  <c r="BG445" i="9"/>
  <c r="BW445" i="9"/>
  <c r="BJ445" i="9"/>
  <c r="BD445" i="9"/>
  <c r="BV445" i="9"/>
  <c r="BA421" i="9"/>
  <c r="BI421" i="9"/>
  <c r="BQ421" i="9"/>
  <c r="AY421" i="9"/>
  <c r="BH421" i="9"/>
  <c r="BR421" i="9"/>
  <c r="BB421" i="9"/>
  <c r="BK421" i="9"/>
  <c r="BT421" i="9"/>
  <c r="BC421" i="9"/>
  <c r="BL421" i="9"/>
  <c r="BU421" i="9"/>
  <c r="BF421" i="9"/>
  <c r="BO421" i="9"/>
  <c r="BX421" i="9"/>
  <c r="BN421" i="9"/>
  <c r="AZ421" i="9"/>
  <c r="BS421" i="9"/>
  <c r="BE421" i="9"/>
  <c r="BW421" i="9"/>
  <c r="BG421" i="9"/>
  <c r="BJ421" i="9"/>
  <c r="BP421" i="9"/>
  <c r="BV421" i="9"/>
  <c r="BD421" i="9"/>
  <c r="BM421" i="9"/>
  <c r="AZ422" i="9"/>
  <c r="BH422" i="9"/>
  <c r="BP422" i="9"/>
  <c r="BX422" i="9"/>
  <c r="BB422" i="9"/>
  <c r="BJ422" i="9"/>
  <c r="BR422" i="9"/>
  <c r="BC422" i="9"/>
  <c r="BK422" i="9"/>
  <c r="BS422" i="9"/>
  <c r="BF422" i="9"/>
  <c r="BN422" i="9"/>
  <c r="BV422" i="9"/>
  <c r="BE422" i="9"/>
  <c r="BU422" i="9"/>
  <c r="BI422" i="9"/>
  <c r="BM422" i="9"/>
  <c r="AY422" i="9"/>
  <c r="BO422" i="9"/>
  <c r="BA422" i="9"/>
  <c r="BQ422" i="9"/>
  <c r="BD422" i="9"/>
  <c r="BG422" i="9"/>
  <c r="BL422" i="9"/>
  <c r="BW422" i="9"/>
  <c r="BT422" i="9"/>
  <c r="BA443" i="9"/>
  <c r="BI443" i="9"/>
  <c r="BQ443" i="9"/>
  <c r="BD443" i="9"/>
  <c r="BL443" i="9"/>
  <c r="BT443" i="9"/>
  <c r="BB443" i="9"/>
  <c r="BM443" i="9"/>
  <c r="BW443" i="9"/>
  <c r="BE443" i="9"/>
  <c r="BO443" i="9"/>
  <c r="BG443" i="9"/>
  <c r="BR443" i="9"/>
  <c r="BK443" i="9"/>
  <c r="BN443" i="9"/>
  <c r="AY443" i="9"/>
  <c r="BP443" i="9"/>
  <c r="AZ443" i="9"/>
  <c r="BS443" i="9"/>
  <c r="BC443" i="9"/>
  <c r="BU443" i="9"/>
  <c r="BH443" i="9"/>
  <c r="BX443" i="9"/>
  <c r="BJ443" i="9"/>
  <c r="BF443" i="9"/>
  <c r="BV443" i="9"/>
  <c r="BE441" i="9"/>
  <c r="BM441" i="9"/>
  <c r="BU441" i="9"/>
  <c r="AZ441" i="9"/>
  <c r="BH441" i="9"/>
  <c r="BP441" i="9"/>
  <c r="BX441" i="9"/>
  <c r="BA441" i="9"/>
  <c r="BK441" i="9"/>
  <c r="BV441" i="9"/>
  <c r="BC441" i="9"/>
  <c r="BN441" i="9"/>
  <c r="BF441" i="9"/>
  <c r="BQ441" i="9"/>
  <c r="BL441" i="9"/>
  <c r="BO441" i="9"/>
  <c r="AY441" i="9"/>
  <c r="BR441" i="9"/>
  <c r="BB441" i="9"/>
  <c r="BS441" i="9"/>
  <c r="BD441" i="9"/>
  <c r="BT441" i="9"/>
  <c r="BI441" i="9"/>
  <c r="BJ441" i="9"/>
  <c r="BG441" i="9"/>
  <c r="BW441" i="9"/>
  <c r="AZ435" i="9"/>
  <c r="BH435" i="9"/>
  <c r="BP435" i="9"/>
  <c r="BX435" i="9"/>
  <c r="BA435" i="9"/>
  <c r="BI435" i="9"/>
  <c r="BQ435" i="9"/>
  <c r="BD435" i="9"/>
  <c r="BL435" i="9"/>
  <c r="BT435" i="9"/>
  <c r="BE435" i="9"/>
  <c r="BR435" i="9"/>
  <c r="BG435" i="9"/>
  <c r="BU435" i="9"/>
  <c r="BK435" i="9"/>
  <c r="BW435" i="9"/>
  <c r="AY435" i="9"/>
  <c r="BM435" i="9"/>
  <c r="BB435" i="9"/>
  <c r="BN435" i="9"/>
  <c r="BC435" i="9"/>
  <c r="BF435" i="9"/>
  <c r="BJ435" i="9"/>
  <c r="BS435" i="9"/>
  <c r="BV435" i="9"/>
  <c r="BO435" i="9"/>
  <c r="BE465" i="9"/>
  <c r="BM465" i="9"/>
  <c r="BU465" i="9"/>
  <c r="AZ465" i="9"/>
  <c r="BH465" i="9"/>
  <c r="BP465" i="9"/>
  <c r="BX465" i="9"/>
  <c r="BF465" i="9"/>
  <c r="BQ465" i="9"/>
  <c r="BI465" i="9"/>
  <c r="BS465" i="9"/>
  <c r="BA465" i="9"/>
  <c r="BK465" i="9"/>
  <c r="BV465" i="9"/>
  <c r="BD465" i="9"/>
  <c r="BW465" i="9"/>
  <c r="BJ465" i="9"/>
  <c r="BL465" i="9"/>
  <c r="AY465" i="9"/>
  <c r="BO465" i="9"/>
  <c r="BB465" i="9"/>
  <c r="BR465" i="9"/>
  <c r="BC465" i="9"/>
  <c r="BG465" i="9"/>
  <c r="BN465" i="9"/>
  <c r="BT465" i="9"/>
  <c r="BD433" i="9"/>
  <c r="BL433" i="9"/>
  <c r="BT433" i="9"/>
  <c r="BE433" i="9"/>
  <c r="BM433" i="9"/>
  <c r="BU433" i="9"/>
  <c r="AZ433" i="9"/>
  <c r="BH433" i="9"/>
  <c r="BP433" i="9"/>
  <c r="BX433" i="9"/>
  <c r="BF433" i="9"/>
  <c r="BR433" i="9"/>
  <c r="BI433" i="9"/>
  <c r="BV433" i="9"/>
  <c r="AY433" i="9"/>
  <c r="BK433" i="9"/>
  <c r="BA433" i="9"/>
  <c r="BN433" i="9"/>
  <c r="BB433" i="9"/>
  <c r="BO433" i="9"/>
  <c r="BJ433" i="9"/>
  <c r="BQ433" i="9"/>
  <c r="BS433" i="9"/>
  <c r="BW433" i="9"/>
  <c r="BC433" i="9"/>
  <c r="BG433" i="9"/>
  <c r="BC420" i="9"/>
  <c r="BK420" i="9"/>
  <c r="BS420" i="9"/>
  <c r="BG420" i="9"/>
  <c r="BP420" i="9"/>
  <c r="AZ420" i="9"/>
  <c r="BI420" i="9"/>
  <c r="BR420" i="9"/>
  <c r="BA420" i="9"/>
  <c r="BJ420" i="9"/>
  <c r="BT420" i="9"/>
  <c r="BE420" i="9"/>
  <c r="BN420" i="9"/>
  <c r="BW420" i="9"/>
  <c r="BD420" i="9"/>
  <c r="BV420" i="9"/>
  <c r="BH420" i="9"/>
  <c r="BM420" i="9"/>
  <c r="BO420" i="9"/>
  <c r="AY420" i="9"/>
  <c r="BQ420" i="9"/>
  <c r="BB420" i="9"/>
  <c r="BF420" i="9"/>
  <c r="BL420" i="9"/>
  <c r="BU420" i="9"/>
  <c r="BX420" i="9"/>
  <c r="BC462" i="9"/>
  <c r="BK462" i="9"/>
  <c r="BS462" i="9"/>
  <c r="BF462" i="9"/>
  <c r="BN462" i="9"/>
  <c r="BV462" i="9"/>
  <c r="AY462" i="9"/>
  <c r="BI462" i="9"/>
  <c r="BT462" i="9"/>
  <c r="BA462" i="9"/>
  <c r="BL462" i="9"/>
  <c r="BW462" i="9"/>
  <c r="BD462" i="9"/>
  <c r="BO462" i="9"/>
  <c r="BP462" i="9"/>
  <c r="BB462" i="9"/>
  <c r="BR462" i="9"/>
  <c r="BE462" i="9"/>
  <c r="BU462" i="9"/>
  <c r="BH462" i="9"/>
  <c r="BJ462" i="9"/>
  <c r="BQ462" i="9"/>
  <c r="BX462" i="9"/>
  <c r="AZ462" i="9"/>
  <c r="BG462" i="9"/>
  <c r="BM462" i="9"/>
  <c r="AZ426" i="9"/>
  <c r="BH426" i="9"/>
  <c r="BP426" i="9"/>
  <c r="BX426" i="9"/>
  <c r="BB426" i="9"/>
  <c r="BJ426" i="9"/>
  <c r="BR426" i="9"/>
  <c r="BC426" i="9"/>
  <c r="BK426" i="9"/>
  <c r="BS426" i="9"/>
  <c r="BF426" i="9"/>
  <c r="BN426" i="9"/>
  <c r="BV426" i="9"/>
  <c r="BM426" i="9"/>
  <c r="BA426" i="9"/>
  <c r="BQ426" i="9"/>
  <c r="BE426" i="9"/>
  <c r="BU426" i="9"/>
  <c r="BG426" i="9"/>
  <c r="BW426" i="9"/>
  <c r="BI426" i="9"/>
  <c r="BO426" i="9"/>
  <c r="BT426" i="9"/>
  <c r="BD426" i="9"/>
  <c r="BL426" i="9"/>
  <c r="AY426" i="9"/>
  <c r="BA447" i="9"/>
  <c r="BI447" i="9"/>
  <c r="BQ447" i="9"/>
  <c r="BD447" i="9"/>
  <c r="BL447" i="9"/>
  <c r="BT447" i="9"/>
  <c r="BE447" i="9"/>
  <c r="BO447" i="9"/>
  <c r="BG447" i="9"/>
  <c r="BR447" i="9"/>
  <c r="AY447" i="9"/>
  <c r="BJ447" i="9"/>
  <c r="BU447" i="9"/>
  <c r="BK447" i="9"/>
  <c r="BM447" i="9"/>
  <c r="BN447" i="9"/>
  <c r="AZ447" i="9"/>
  <c r="BP447" i="9"/>
  <c r="BB447" i="9"/>
  <c r="BS447" i="9"/>
  <c r="BF447" i="9"/>
  <c r="BW447" i="9"/>
  <c r="BH447" i="9"/>
  <c r="BX447" i="9"/>
  <c r="BV447" i="9"/>
  <c r="BC447" i="9"/>
  <c r="AY440" i="9"/>
  <c r="BG440" i="9"/>
  <c r="BO440" i="9"/>
  <c r="BW440" i="9"/>
  <c r="BB440" i="9"/>
  <c r="BJ440" i="9"/>
  <c r="BR440" i="9"/>
  <c r="BC440" i="9"/>
  <c r="BM440" i="9"/>
  <c r="BE440" i="9"/>
  <c r="BP440" i="9"/>
  <c r="BH440" i="9"/>
  <c r="BS440" i="9"/>
  <c r="AZ440" i="9"/>
  <c r="BK440" i="9"/>
  <c r="BU440" i="9"/>
  <c r="BA440" i="9"/>
  <c r="BV440" i="9"/>
  <c r="BD440" i="9"/>
  <c r="BX440" i="9"/>
  <c r="BF440" i="9"/>
  <c r="BI440" i="9"/>
  <c r="BL440" i="9"/>
  <c r="BQ440" i="9"/>
  <c r="BT440" i="9"/>
  <c r="BN440" i="9"/>
  <c r="BF432" i="9"/>
  <c r="BN432" i="9"/>
  <c r="BV432" i="9"/>
  <c r="AY432" i="9"/>
  <c r="BG432" i="9"/>
  <c r="BO432" i="9"/>
  <c r="BW432" i="9"/>
  <c r="BB432" i="9"/>
  <c r="BJ432" i="9"/>
  <c r="BR432" i="9"/>
  <c r="BE432" i="9"/>
  <c r="BS432" i="9"/>
  <c r="BI432" i="9"/>
  <c r="BU432" i="9"/>
  <c r="AZ432" i="9"/>
  <c r="BL432" i="9"/>
  <c r="BA432" i="9"/>
  <c r="BM432" i="9"/>
  <c r="BC432" i="9"/>
  <c r="BP432" i="9"/>
  <c r="BD432" i="9"/>
  <c r="BH432" i="9"/>
  <c r="BK432" i="9"/>
  <c r="BQ432" i="9"/>
  <c r="BT432" i="9"/>
  <c r="BX432" i="9"/>
  <c r="BD429" i="9"/>
  <c r="BL429" i="9"/>
  <c r="BT429" i="9"/>
  <c r="BE429" i="9"/>
  <c r="BM429" i="9"/>
  <c r="BU429" i="9"/>
  <c r="AZ429" i="9"/>
  <c r="BH429" i="9"/>
  <c r="BP429" i="9"/>
  <c r="BX429" i="9"/>
  <c r="BG429" i="9"/>
  <c r="BS429" i="9"/>
  <c r="BJ429" i="9"/>
  <c r="BW429" i="9"/>
  <c r="BA429" i="9"/>
  <c r="BN429" i="9"/>
  <c r="BB429" i="9"/>
  <c r="BO429" i="9"/>
  <c r="BC429" i="9"/>
  <c r="BQ429" i="9"/>
  <c r="BK429" i="9"/>
  <c r="BR429" i="9"/>
  <c r="BV429" i="9"/>
  <c r="BF429" i="9"/>
  <c r="BI429" i="9"/>
  <c r="AY429" i="9"/>
  <c r="AY456" i="9"/>
  <c r="BG456" i="9"/>
  <c r="BO456" i="9"/>
  <c r="BW456" i="9"/>
  <c r="BB456" i="9"/>
  <c r="BJ456" i="9"/>
  <c r="BR456" i="9"/>
  <c r="BE456" i="9"/>
  <c r="BP456" i="9"/>
  <c r="BH456" i="9"/>
  <c r="BS456" i="9"/>
  <c r="AZ456" i="9"/>
  <c r="BK456" i="9"/>
  <c r="BU456" i="9"/>
  <c r="BA456" i="9"/>
  <c r="BQ456" i="9"/>
  <c r="BD456" i="9"/>
  <c r="BV456" i="9"/>
  <c r="BF456" i="9"/>
  <c r="BX456" i="9"/>
  <c r="BL456" i="9"/>
  <c r="BM456" i="9"/>
  <c r="BC456" i="9"/>
  <c r="BI456" i="9"/>
  <c r="BN456" i="9"/>
  <c r="BT456" i="9"/>
  <c r="AY444" i="9"/>
  <c r="BG444" i="9"/>
  <c r="BO444" i="9"/>
  <c r="BW444" i="9"/>
  <c r="BB444" i="9"/>
  <c r="BJ444" i="9"/>
  <c r="BR444" i="9"/>
  <c r="BH444" i="9"/>
  <c r="BS444" i="9"/>
  <c r="AZ444" i="9"/>
  <c r="BK444" i="9"/>
  <c r="BU444" i="9"/>
  <c r="BC444" i="9"/>
  <c r="BM444" i="9"/>
  <c r="BX444" i="9"/>
  <c r="BD444" i="9"/>
  <c r="BT444" i="9"/>
  <c r="BE444" i="9"/>
  <c r="BV444" i="9"/>
  <c r="BF444" i="9"/>
  <c r="BI444" i="9"/>
  <c r="BL444" i="9"/>
  <c r="BP444" i="9"/>
  <c r="BA444" i="9"/>
  <c r="BQ444" i="9"/>
  <c r="BN444" i="9"/>
  <c r="AY460" i="9"/>
  <c r="BG460" i="9"/>
  <c r="BO460" i="9"/>
  <c r="BW460" i="9"/>
  <c r="BB460" i="9"/>
  <c r="BJ460" i="9"/>
  <c r="BR460" i="9"/>
  <c r="BH460" i="9"/>
  <c r="BS460" i="9"/>
  <c r="AZ460" i="9"/>
  <c r="BK460" i="9"/>
  <c r="BU460" i="9"/>
  <c r="BC460" i="9"/>
  <c r="BM460" i="9"/>
  <c r="BX460" i="9"/>
  <c r="BP460" i="9"/>
  <c r="BD460" i="9"/>
  <c r="BT460" i="9"/>
  <c r="BE460" i="9"/>
  <c r="BV460" i="9"/>
  <c r="BI460" i="9"/>
  <c r="BL460" i="9"/>
  <c r="BA460" i="9"/>
  <c r="BF460" i="9"/>
  <c r="BN460" i="9"/>
  <c r="BQ460" i="9"/>
  <c r="BC442" i="9"/>
  <c r="BK442" i="9"/>
  <c r="BS442" i="9"/>
  <c r="BF442" i="9"/>
  <c r="BN442" i="9"/>
  <c r="BV442" i="9"/>
  <c r="BG442" i="9"/>
  <c r="BQ442" i="9"/>
  <c r="AY442" i="9"/>
  <c r="BI442" i="9"/>
  <c r="BT442" i="9"/>
  <c r="BA442" i="9"/>
  <c r="BL442" i="9"/>
  <c r="BW442" i="9"/>
  <c r="BD442" i="9"/>
  <c r="BU442" i="9"/>
  <c r="BE442" i="9"/>
  <c r="BX442" i="9"/>
  <c r="BH442" i="9"/>
  <c r="BJ442" i="9"/>
  <c r="BM442" i="9"/>
  <c r="AZ442" i="9"/>
  <c r="BP442" i="9"/>
  <c r="BB442" i="9"/>
  <c r="BR442" i="9"/>
  <c r="BO442" i="9"/>
  <c r="BD419" i="9"/>
  <c r="BL419" i="9"/>
  <c r="BT419" i="9"/>
  <c r="BG419" i="9"/>
  <c r="BO419" i="9"/>
  <c r="BW419" i="9"/>
  <c r="BE419" i="9"/>
  <c r="BP419" i="9"/>
  <c r="BH419" i="9"/>
  <c r="BR419" i="9"/>
  <c r="AZ419" i="9"/>
  <c r="BJ419" i="9"/>
  <c r="BU419" i="9"/>
  <c r="BM419" i="9"/>
  <c r="BA419" i="9"/>
  <c r="BQ419" i="9"/>
  <c r="BB419" i="9"/>
  <c r="BS419" i="9"/>
  <c r="BF419" i="9"/>
  <c r="BX419" i="9"/>
  <c r="BI419" i="9"/>
  <c r="BC419" i="9"/>
  <c r="BK419" i="9"/>
  <c r="BN419" i="9"/>
  <c r="BV419" i="9"/>
  <c r="AY419" i="9"/>
  <c r="BA439" i="9"/>
  <c r="BI439" i="9"/>
  <c r="BQ439" i="9"/>
  <c r="BD439" i="9"/>
  <c r="BL439" i="9"/>
  <c r="BT439" i="9"/>
  <c r="BG439" i="9"/>
  <c r="BR439" i="9"/>
  <c r="AY439" i="9"/>
  <c r="BJ439" i="9"/>
  <c r="BU439" i="9"/>
  <c r="BB439" i="9"/>
  <c r="BM439" i="9"/>
  <c r="BW439" i="9"/>
  <c r="BE439" i="9"/>
  <c r="BO439" i="9"/>
  <c r="BF439" i="9"/>
  <c r="BH439" i="9"/>
  <c r="BK439" i="9"/>
  <c r="BN439" i="9"/>
  <c r="BP439" i="9"/>
  <c r="AZ439" i="9"/>
  <c r="BV439" i="9"/>
  <c r="BC439" i="9"/>
  <c r="BX439" i="9"/>
  <c r="BS439" i="9"/>
  <c r="BA459" i="9"/>
  <c r="BI459" i="9"/>
  <c r="BQ459" i="9"/>
  <c r="BD459" i="9"/>
  <c r="BL459" i="9"/>
  <c r="BT459" i="9"/>
  <c r="BB459" i="9"/>
  <c r="BM459" i="9"/>
  <c r="BW459" i="9"/>
  <c r="BE459" i="9"/>
  <c r="BO459" i="9"/>
  <c r="BG459" i="9"/>
  <c r="BR459" i="9"/>
  <c r="BH459" i="9"/>
  <c r="BX459" i="9"/>
  <c r="BK459" i="9"/>
  <c r="BN459" i="9"/>
  <c r="AZ459" i="9"/>
  <c r="BS459" i="9"/>
  <c r="BC459" i="9"/>
  <c r="BU459" i="9"/>
  <c r="BF459" i="9"/>
  <c r="BJ459" i="9"/>
  <c r="BP459" i="9"/>
  <c r="BV459" i="9"/>
  <c r="AY459" i="9"/>
  <c r="BC438" i="9"/>
  <c r="BK438" i="9"/>
  <c r="BS438" i="9"/>
  <c r="BF438" i="9"/>
  <c r="BN438" i="9"/>
  <c r="BV438" i="9"/>
  <c r="BA438" i="9"/>
  <c r="BL438" i="9"/>
  <c r="BW438" i="9"/>
  <c r="BD438" i="9"/>
  <c r="BO438" i="9"/>
  <c r="BG438" i="9"/>
  <c r="BQ438" i="9"/>
  <c r="AY438" i="9"/>
  <c r="BI438" i="9"/>
  <c r="BT438" i="9"/>
  <c r="BJ438" i="9"/>
  <c r="BM438" i="9"/>
  <c r="BP438" i="9"/>
  <c r="BR438" i="9"/>
  <c r="AZ438" i="9"/>
  <c r="BU438" i="9"/>
  <c r="BE438" i="9"/>
  <c r="BH438" i="9"/>
  <c r="BB438" i="9"/>
  <c r="BX438" i="9"/>
  <c r="BF428" i="9"/>
  <c r="BN428" i="9"/>
  <c r="BV428" i="9"/>
  <c r="AY428" i="9"/>
  <c r="BG428" i="9"/>
  <c r="BO428" i="9"/>
  <c r="BW428" i="9"/>
  <c r="BB428" i="9"/>
  <c r="BJ428" i="9"/>
  <c r="BR428" i="9"/>
  <c r="BH428" i="9"/>
  <c r="BT428" i="9"/>
  <c r="BK428" i="9"/>
  <c r="BX428" i="9"/>
  <c r="BA428" i="9"/>
  <c r="BM428" i="9"/>
  <c r="BC428" i="9"/>
  <c r="BP428" i="9"/>
  <c r="BD428" i="9"/>
  <c r="BQ428" i="9"/>
  <c r="BE428" i="9"/>
  <c r="BI428" i="9"/>
  <c r="BL428" i="9"/>
  <c r="BS428" i="9"/>
  <c r="BU428" i="9"/>
  <c r="AZ428" i="9"/>
  <c r="BD437" i="9"/>
  <c r="BL437" i="9"/>
  <c r="BE437" i="9"/>
  <c r="BM437" i="9"/>
  <c r="BU437" i="9"/>
  <c r="AZ437" i="9"/>
  <c r="BH437" i="9"/>
  <c r="BP437" i="9"/>
  <c r="BX437" i="9"/>
  <c r="BC437" i="9"/>
  <c r="BQ437" i="9"/>
  <c r="BG437" i="9"/>
  <c r="BS437" i="9"/>
  <c r="BJ437" i="9"/>
  <c r="BV437" i="9"/>
  <c r="AY437" i="9"/>
  <c r="BK437" i="9"/>
  <c r="BW437" i="9"/>
  <c r="BA437" i="9"/>
  <c r="BN437" i="9"/>
  <c r="BI437" i="9"/>
  <c r="BO437" i="9"/>
  <c r="BR437" i="9"/>
  <c r="BT437" i="9"/>
  <c r="BB437" i="9"/>
  <c r="BF437" i="9"/>
  <c r="BB430" i="9"/>
  <c r="BJ430" i="9"/>
  <c r="BR430" i="9"/>
  <c r="BC430" i="9"/>
  <c r="BK430" i="9"/>
  <c r="BS430" i="9"/>
  <c r="BF430" i="9"/>
  <c r="BN430" i="9"/>
  <c r="BV430" i="9"/>
  <c r="BG430" i="9"/>
  <c r="BT430" i="9"/>
  <c r="BI430" i="9"/>
  <c r="BW430" i="9"/>
  <c r="AZ430" i="9"/>
  <c r="BM430" i="9"/>
  <c r="BA430" i="9"/>
  <c r="BO430" i="9"/>
  <c r="BD430" i="9"/>
  <c r="BP430" i="9"/>
  <c r="BU430" i="9"/>
  <c r="BX430" i="9"/>
  <c r="AY430" i="9"/>
  <c r="BE430" i="9"/>
  <c r="BL430" i="9"/>
  <c r="BQ430" i="9"/>
  <c r="BH430" i="9"/>
  <c r="BY441" i="11"/>
  <c r="BD482" i="11"/>
  <c r="BK482" i="11"/>
  <c r="BR482" i="11"/>
  <c r="BU482" i="11"/>
  <c r="BC482" i="11"/>
  <c r="BE482" i="11"/>
  <c r="BV482" i="11"/>
  <c r="BB482" i="11"/>
  <c r="BM482" i="11"/>
  <c r="BS482" i="11"/>
  <c r="BJ482" i="11"/>
  <c r="BF482" i="11"/>
  <c r="BO482" i="11"/>
  <c r="BN482" i="11"/>
  <c r="BW482" i="11"/>
  <c r="AY482" i="11"/>
  <c r="BG482" i="11"/>
  <c r="BQ482" i="11"/>
  <c r="BA482" i="11"/>
  <c r="BH482" i="11"/>
  <c r="BX482" i="11"/>
  <c r="AZ482" i="11"/>
  <c r="BP482" i="11"/>
  <c r="BI482" i="11"/>
  <c r="BT482" i="11"/>
  <c r="BL482" i="11"/>
  <c r="BG519" i="11"/>
  <c r="BP519" i="11"/>
  <c r="BS519" i="11"/>
  <c r="AY519" i="11"/>
  <c r="BX519" i="11"/>
  <c r="BQ519" i="11"/>
  <c r="BU519" i="11"/>
  <c r="BR519" i="11"/>
  <c r="BL519" i="11"/>
  <c r="BN519" i="11"/>
  <c r="BW519" i="11"/>
  <c r="BD519" i="11"/>
  <c r="BT519" i="11"/>
  <c r="BM519" i="11"/>
  <c r="BE519" i="11"/>
  <c r="BA519" i="11"/>
  <c r="BK519" i="11"/>
  <c r="BF519" i="11"/>
  <c r="AZ519" i="11"/>
  <c r="BJ519" i="11"/>
  <c r="BV519" i="11"/>
  <c r="BO519" i="11"/>
  <c r="BB519" i="11"/>
  <c r="BH519" i="11"/>
  <c r="BI519" i="11"/>
  <c r="BC519" i="11"/>
  <c r="BY467" i="11"/>
  <c r="BJ510" i="11"/>
  <c r="BB510" i="11"/>
  <c r="BR510" i="11"/>
  <c r="BT510" i="11"/>
  <c r="BL510" i="11"/>
  <c r="BD510" i="11"/>
  <c r="BC510" i="11"/>
  <c r="BU510" i="11"/>
  <c r="BS510" i="11"/>
  <c r="BK510" i="11"/>
  <c r="BE510" i="11"/>
  <c r="AY510" i="11"/>
  <c r="BF510" i="11"/>
  <c r="BV510" i="11"/>
  <c r="BO510" i="11"/>
  <c r="BM510" i="11"/>
  <c r="BN510" i="11"/>
  <c r="BG510" i="11"/>
  <c r="BP510" i="11"/>
  <c r="BH510" i="11"/>
  <c r="BW510" i="11"/>
  <c r="AZ510" i="11"/>
  <c r="BX510" i="11"/>
  <c r="BA510" i="11"/>
  <c r="BI510" i="11"/>
  <c r="BQ510" i="11"/>
  <c r="BH485" i="11"/>
  <c r="BA485" i="11"/>
  <c r="BV485" i="11"/>
  <c r="BJ485" i="11"/>
  <c r="BU485" i="11"/>
  <c r="BW485" i="11"/>
  <c r="BC485" i="11"/>
  <c r="BK485" i="11"/>
  <c r="BN485" i="11"/>
  <c r="AZ485" i="11"/>
  <c r="BL485" i="11"/>
  <c r="BT485" i="11"/>
  <c r="BO485" i="11"/>
  <c r="BX485" i="11"/>
  <c r="BP485" i="11"/>
  <c r="BF485" i="11"/>
  <c r="BQ485" i="11"/>
  <c r="BI485" i="11"/>
  <c r="BG485" i="11"/>
  <c r="BR485" i="11"/>
  <c r="BE485" i="11"/>
  <c r="BS485" i="11"/>
  <c r="BM485" i="11"/>
  <c r="BD485" i="11"/>
  <c r="AY485" i="11"/>
  <c r="BB485" i="11"/>
  <c r="BM499" i="11"/>
  <c r="BG499" i="11"/>
  <c r="BB499" i="11"/>
  <c r="BD499" i="11"/>
  <c r="BW499" i="11"/>
  <c r="BH499" i="11"/>
  <c r="BE499" i="11"/>
  <c r="BX499" i="11"/>
  <c r="BI499" i="11"/>
  <c r="BV499" i="11"/>
  <c r="AZ499" i="11"/>
  <c r="BR499" i="11"/>
  <c r="BN499" i="11"/>
  <c r="AY499" i="11"/>
  <c r="BC499" i="11"/>
  <c r="BL499" i="11"/>
  <c r="BO499" i="11"/>
  <c r="BJ499" i="11"/>
  <c r="BS499" i="11"/>
  <c r="BP499" i="11"/>
  <c r="BQ499" i="11"/>
  <c r="BA499" i="11"/>
  <c r="BK499" i="11"/>
  <c r="BT499" i="11"/>
  <c r="BU499" i="11"/>
  <c r="BF499" i="11"/>
  <c r="BJ486" i="11"/>
  <c r="BC486" i="11"/>
  <c r="BR486" i="11"/>
  <c r="BK486" i="11"/>
  <c r="BL486" i="11"/>
  <c r="BS486" i="11"/>
  <c r="BT486" i="11"/>
  <c r="BD486" i="11"/>
  <c r="BM486" i="11"/>
  <c r="BE486" i="11"/>
  <c r="BB486" i="11"/>
  <c r="BN486" i="11"/>
  <c r="BF486" i="11"/>
  <c r="BV486" i="11"/>
  <c r="BO486" i="11"/>
  <c r="BG486" i="11"/>
  <c r="BU486" i="11"/>
  <c r="AY486" i="11"/>
  <c r="BW486" i="11"/>
  <c r="BX486" i="11"/>
  <c r="BP486" i="11"/>
  <c r="BH486" i="11"/>
  <c r="BI486" i="11"/>
  <c r="AZ486" i="11"/>
  <c r="BQ486" i="11"/>
  <c r="BA486" i="11"/>
  <c r="BG515" i="11"/>
  <c r="BQ515" i="11"/>
  <c r="BA515" i="11"/>
  <c r="BV515" i="11"/>
  <c r="BB515" i="11"/>
  <c r="BS515" i="11"/>
  <c r="BE515" i="11"/>
  <c r="BI515" i="11"/>
  <c r="BK515" i="11"/>
  <c r="BN515" i="11"/>
  <c r="BW515" i="11"/>
  <c r="BC515" i="11"/>
  <c r="BD515" i="11"/>
  <c r="BM515" i="11"/>
  <c r="AY515" i="11"/>
  <c r="BT515" i="11"/>
  <c r="BR515" i="11"/>
  <c r="BO515" i="11"/>
  <c r="BP515" i="11"/>
  <c r="AZ515" i="11"/>
  <c r="BH515" i="11"/>
  <c r="BF515" i="11"/>
  <c r="BX515" i="11"/>
  <c r="BU515" i="11"/>
  <c r="BJ515" i="11"/>
  <c r="BL515" i="11"/>
  <c r="BY421" i="11"/>
  <c r="BY435" i="11"/>
  <c r="BL474" i="11"/>
  <c r="BM474" i="11"/>
  <c r="BU474" i="11"/>
  <c r="BF474" i="11"/>
  <c r="BE474" i="11"/>
  <c r="BN474" i="11"/>
  <c r="AY474" i="11"/>
  <c r="BX474" i="11"/>
  <c r="BG474" i="11"/>
  <c r="BW474" i="11"/>
  <c r="BD474" i="11"/>
  <c r="AZ474" i="11"/>
  <c r="BH474" i="11"/>
  <c r="BJ474" i="11"/>
  <c r="BV474" i="11"/>
  <c r="BS474" i="11"/>
  <c r="BA474" i="11"/>
  <c r="BK474" i="11"/>
  <c r="BI474" i="11"/>
  <c r="BB474" i="11"/>
  <c r="BP474" i="11"/>
  <c r="BQ474" i="11"/>
  <c r="BR474" i="11"/>
  <c r="BO474" i="11"/>
  <c r="BC474" i="11"/>
  <c r="BT474" i="11"/>
  <c r="BN508" i="11"/>
  <c r="BV508" i="11"/>
  <c r="BP508" i="11"/>
  <c r="AZ508" i="11"/>
  <c r="BH508" i="11"/>
  <c r="BO508" i="11"/>
  <c r="BW508" i="11"/>
  <c r="AY508" i="11"/>
  <c r="BI508" i="11"/>
  <c r="BX508" i="11"/>
  <c r="BG508" i="11"/>
  <c r="BQ508" i="11"/>
  <c r="BR508" i="11"/>
  <c r="BS508" i="11"/>
  <c r="BF508" i="11"/>
  <c r="BA508" i="11"/>
  <c r="BB508" i="11"/>
  <c r="BC508" i="11"/>
  <c r="BJ508" i="11"/>
  <c r="BK508" i="11"/>
  <c r="BM508" i="11"/>
  <c r="BL508" i="11"/>
  <c r="BU508" i="11"/>
  <c r="BE508" i="11"/>
  <c r="BT508" i="11"/>
  <c r="BD508" i="11"/>
  <c r="BY425" i="11"/>
  <c r="L117" i="11"/>
  <c r="BO33" i="11"/>
  <c r="BO7" i="11"/>
  <c r="L91" i="11"/>
  <c r="L122" i="11"/>
  <c r="BO38" i="11"/>
  <c r="BO13" i="11"/>
  <c r="L97" i="11"/>
  <c r="L130" i="11"/>
  <c r="BO46" i="11"/>
  <c r="L119" i="11"/>
  <c r="BO35" i="11"/>
  <c r="BO49" i="11"/>
  <c r="L133" i="11"/>
  <c r="BY426" i="11"/>
  <c r="BY468" i="11"/>
  <c r="BY466" i="11"/>
  <c r="BY465" i="11"/>
  <c r="BP500" i="11"/>
  <c r="BN500" i="11"/>
  <c r="AY500" i="11"/>
  <c r="BF500" i="11"/>
  <c r="BG500" i="11"/>
  <c r="BO500" i="11"/>
  <c r="BX500" i="11"/>
  <c r="BV500" i="11"/>
  <c r="AZ500" i="11"/>
  <c r="BA500" i="11"/>
  <c r="BW500" i="11"/>
  <c r="BH500" i="11"/>
  <c r="BQ500" i="11"/>
  <c r="BJ500" i="11"/>
  <c r="BK500" i="11"/>
  <c r="BR500" i="11"/>
  <c r="BI500" i="11"/>
  <c r="BS500" i="11"/>
  <c r="BC500" i="11"/>
  <c r="BB500" i="11"/>
  <c r="BT500" i="11"/>
  <c r="BE500" i="11"/>
  <c r="BD500" i="11"/>
  <c r="BM500" i="11"/>
  <c r="BU500" i="11"/>
  <c r="BL500" i="11"/>
  <c r="BY454" i="11"/>
  <c r="BV476" i="11"/>
  <c r="BG476" i="11"/>
  <c r="BP476" i="11"/>
  <c r="AZ476" i="11"/>
  <c r="BO476" i="11"/>
  <c r="BX476" i="11"/>
  <c r="BN476" i="11"/>
  <c r="AY476" i="11"/>
  <c r="BW476" i="11"/>
  <c r="BB476" i="11"/>
  <c r="BF476" i="11"/>
  <c r="BH476" i="11"/>
  <c r="BJ476" i="11"/>
  <c r="BI476" i="11"/>
  <c r="BA476" i="11"/>
  <c r="BR476" i="11"/>
  <c r="BQ476" i="11"/>
  <c r="BC476" i="11"/>
  <c r="BM476" i="11"/>
  <c r="BS476" i="11"/>
  <c r="BT476" i="11"/>
  <c r="BD476" i="11"/>
  <c r="BK476" i="11"/>
  <c r="BE476" i="11"/>
  <c r="BL476" i="11"/>
  <c r="BU476" i="11"/>
  <c r="BB493" i="11"/>
  <c r="BH493" i="11"/>
  <c r="BW493" i="11"/>
  <c r="AZ493" i="11"/>
  <c r="BT493" i="11"/>
  <c r="BC493" i="11"/>
  <c r="BV493" i="11"/>
  <c r="BQ493" i="11"/>
  <c r="BE493" i="11"/>
  <c r="BN493" i="11"/>
  <c r="BO493" i="11"/>
  <c r="BI493" i="11"/>
  <c r="BL493" i="11"/>
  <c r="BD493" i="11"/>
  <c r="BA493" i="11"/>
  <c r="BP493" i="11"/>
  <c r="BF493" i="11"/>
  <c r="BR493" i="11"/>
  <c r="BK493" i="11"/>
  <c r="AY493" i="11"/>
  <c r="BM493" i="11"/>
  <c r="BG493" i="11"/>
  <c r="BU493" i="11"/>
  <c r="BX493" i="11"/>
  <c r="BJ493" i="11"/>
  <c r="BS493" i="11"/>
  <c r="BM491" i="11"/>
  <c r="BW491" i="11"/>
  <c r="BJ491" i="11"/>
  <c r="BV491" i="11"/>
  <c r="AY491" i="11"/>
  <c r="BH491" i="11"/>
  <c r="BL491" i="11"/>
  <c r="BX491" i="11"/>
  <c r="BB491" i="11"/>
  <c r="BE491" i="11"/>
  <c r="BP491" i="11"/>
  <c r="BO491" i="11"/>
  <c r="BK491" i="11"/>
  <c r="BF491" i="11"/>
  <c r="BD491" i="11"/>
  <c r="BA491" i="11"/>
  <c r="BT491" i="11"/>
  <c r="BG491" i="11"/>
  <c r="BR491" i="11"/>
  <c r="BI491" i="11"/>
  <c r="AZ491" i="11"/>
  <c r="BS491" i="11"/>
  <c r="BC491" i="11"/>
  <c r="BN491" i="11"/>
  <c r="BU491" i="11"/>
  <c r="BQ491" i="11"/>
  <c r="BY438" i="11"/>
  <c r="BT518" i="11"/>
  <c r="BD518" i="11"/>
  <c r="BS518" i="11"/>
  <c r="BL518" i="11"/>
  <c r="BC518" i="11"/>
  <c r="BK518" i="11"/>
  <c r="BG518" i="11"/>
  <c r="BV518" i="11"/>
  <c r="BW518" i="11"/>
  <c r="BF518" i="11"/>
  <c r="BU518" i="11"/>
  <c r="BE518" i="11"/>
  <c r="BM518" i="11"/>
  <c r="BN518" i="11"/>
  <c r="BH518" i="11"/>
  <c r="AY518" i="11"/>
  <c r="BQ518" i="11"/>
  <c r="BP518" i="11"/>
  <c r="BA518" i="11"/>
  <c r="BR518" i="11"/>
  <c r="BB518" i="11"/>
  <c r="BO518" i="11"/>
  <c r="AZ518" i="11"/>
  <c r="BX518" i="11"/>
  <c r="BJ518" i="11"/>
  <c r="BI518" i="11"/>
  <c r="BY422" i="11"/>
  <c r="BY419" i="11"/>
  <c r="BL487" i="11"/>
  <c r="BG487" i="11"/>
  <c r="BS487" i="11"/>
  <c r="BD487" i="11"/>
  <c r="AY487" i="11"/>
  <c r="BB487" i="11"/>
  <c r="BU487" i="11"/>
  <c r="BW487" i="11"/>
  <c r="BK487" i="11"/>
  <c r="BM487" i="11"/>
  <c r="BP487" i="11"/>
  <c r="BX487" i="11"/>
  <c r="BV487" i="11"/>
  <c r="BE487" i="11"/>
  <c r="BA487" i="11"/>
  <c r="BR487" i="11"/>
  <c r="BT487" i="11"/>
  <c r="BO487" i="11"/>
  <c r="AZ487" i="11"/>
  <c r="BI487" i="11"/>
  <c r="BN487" i="11"/>
  <c r="BH487" i="11"/>
  <c r="BC487" i="11"/>
  <c r="BF487" i="11"/>
  <c r="BQ487" i="11"/>
  <c r="BJ487" i="11"/>
  <c r="BY442" i="11"/>
  <c r="BO25" i="11"/>
  <c r="L109" i="11"/>
  <c r="L139" i="11"/>
  <c r="BO55" i="11"/>
  <c r="L121" i="11"/>
  <c r="BO37" i="11"/>
  <c r="L104" i="11"/>
  <c r="BO20" i="11"/>
  <c r="L94" i="11"/>
  <c r="BO10" i="11"/>
  <c r="L124" i="11"/>
  <c r="BO40" i="11"/>
  <c r="BQ477" i="11"/>
  <c r="BU477" i="11"/>
  <c r="AY477" i="11"/>
  <c r="BB477" i="11"/>
  <c r="BK477" i="11"/>
  <c r="BM477" i="11"/>
  <c r="BA477" i="11"/>
  <c r="BX477" i="11"/>
  <c r="BN477" i="11"/>
  <c r="BP477" i="11"/>
  <c r="BC477" i="11"/>
  <c r="BO477" i="11"/>
  <c r="BR477" i="11"/>
  <c r="BD477" i="11"/>
  <c r="BS477" i="11"/>
  <c r="BL477" i="11"/>
  <c r="AZ477" i="11"/>
  <c r="BI477" i="11"/>
  <c r="BG477" i="11"/>
  <c r="BV477" i="11"/>
  <c r="BJ477" i="11"/>
  <c r="BH477" i="11"/>
  <c r="BT477" i="11"/>
  <c r="BE477" i="11"/>
  <c r="BW477" i="11"/>
  <c r="BF477" i="11"/>
  <c r="BK513" i="11"/>
  <c r="BF513" i="11"/>
  <c r="BX513" i="11"/>
  <c r="BI513" i="11"/>
  <c r="BM513" i="11"/>
  <c r="BP513" i="11"/>
  <c r="BR513" i="11"/>
  <c r="BL513" i="11"/>
  <c r="BH513" i="11"/>
  <c r="BJ513" i="11"/>
  <c r="BN513" i="11"/>
  <c r="BG513" i="11"/>
  <c r="BB513" i="11"/>
  <c r="BT513" i="11"/>
  <c r="BW513" i="11"/>
  <c r="BD513" i="11"/>
  <c r="BE513" i="11"/>
  <c r="AZ513" i="11"/>
  <c r="BS513" i="11"/>
  <c r="BU513" i="11"/>
  <c r="BQ513" i="11"/>
  <c r="BV513" i="11"/>
  <c r="BC513" i="11"/>
  <c r="BO513" i="11"/>
  <c r="BA513" i="11"/>
  <c r="AY513" i="11"/>
  <c r="BY452" i="11"/>
  <c r="BO502" i="11"/>
  <c r="BX502" i="11"/>
  <c r="BA502" i="11"/>
  <c r="BK502" i="11"/>
  <c r="BM502" i="11"/>
  <c r="AZ502" i="11"/>
  <c r="BJ502" i="11"/>
  <c r="BP502" i="11"/>
  <c r="BT502" i="11"/>
  <c r="BL502" i="11"/>
  <c r="BQ502" i="11"/>
  <c r="BI502" i="11"/>
  <c r="BN502" i="11"/>
  <c r="BS502" i="11"/>
  <c r="BC502" i="11"/>
  <c r="BE502" i="11"/>
  <c r="BW502" i="11"/>
  <c r="BR502" i="11"/>
  <c r="BU502" i="11"/>
  <c r="AY502" i="11"/>
  <c r="BD502" i="11"/>
  <c r="BF502" i="11"/>
  <c r="BB502" i="11"/>
  <c r="BG502" i="11"/>
  <c r="BV502" i="11"/>
  <c r="BH502" i="11"/>
  <c r="BY446" i="11"/>
  <c r="BY444" i="11"/>
  <c r="BY461" i="11"/>
  <c r="BY459" i="11"/>
  <c r="BY445" i="11"/>
  <c r="BH520" i="11"/>
  <c r="AZ520" i="11"/>
  <c r="BP520" i="11"/>
  <c r="BX520" i="11"/>
  <c r="BI520" i="11"/>
  <c r="BA520" i="11"/>
  <c r="AY520" i="11"/>
  <c r="BG520" i="11"/>
  <c r="BO520" i="11"/>
  <c r="BW520" i="11"/>
  <c r="BB520" i="11"/>
  <c r="BJ520" i="11"/>
  <c r="BR520" i="11"/>
  <c r="BQ520" i="11"/>
  <c r="BC520" i="11"/>
  <c r="BD520" i="11"/>
  <c r="BL520" i="11"/>
  <c r="BT520" i="11"/>
  <c r="BS520" i="11"/>
  <c r="BK520" i="11"/>
  <c r="BU520" i="11"/>
  <c r="BM520" i="11"/>
  <c r="BF520" i="11"/>
  <c r="BV520" i="11"/>
  <c r="BE520" i="11"/>
  <c r="BN520" i="11"/>
  <c r="BY469" i="11"/>
  <c r="BY453" i="11"/>
  <c r="BY443" i="11"/>
  <c r="BY434" i="11"/>
  <c r="BY448" i="11"/>
  <c r="BA517" i="11"/>
  <c r="BW517" i="11"/>
  <c r="BG517" i="11"/>
  <c r="BQ517" i="11"/>
  <c r="BK517" i="11"/>
  <c r="BP517" i="11"/>
  <c r="BI517" i="11"/>
  <c r="BR517" i="11"/>
  <c r="BL517" i="11"/>
  <c r="AY517" i="11"/>
  <c r="BJ517" i="11"/>
  <c r="BF517" i="11"/>
  <c r="AZ517" i="11"/>
  <c r="BB517" i="11"/>
  <c r="BV517" i="11"/>
  <c r="BX517" i="11"/>
  <c r="BC517" i="11"/>
  <c r="BU517" i="11"/>
  <c r="BE517" i="11"/>
  <c r="BD517" i="11"/>
  <c r="BM517" i="11"/>
  <c r="BS517" i="11"/>
  <c r="BN517" i="11"/>
  <c r="BT517" i="11"/>
  <c r="BH517" i="11"/>
  <c r="BO517" i="11"/>
  <c r="BY437" i="11"/>
  <c r="BY427" i="11"/>
  <c r="BY428" i="11"/>
  <c r="BY460" i="11"/>
  <c r="BO17" i="11"/>
  <c r="L101" i="11"/>
  <c r="L89" i="11"/>
  <c r="BO5" i="11"/>
  <c r="BO44" i="11"/>
  <c r="L128" i="11"/>
  <c r="L126" i="11"/>
  <c r="BO42" i="11"/>
  <c r="BO50" i="11"/>
  <c r="L134" i="11"/>
  <c r="L92" i="11"/>
  <c r="BO8" i="11"/>
  <c r="BP475" i="11"/>
  <c r="BO475" i="11"/>
  <c r="BC475" i="11"/>
  <c r="BL475" i="11"/>
  <c r="BT475" i="11"/>
  <c r="BI475" i="11"/>
  <c r="BJ475" i="11"/>
  <c r="BE475" i="11"/>
  <c r="BU475" i="11"/>
  <c r="BG475" i="11"/>
  <c r="BS475" i="11"/>
  <c r="BV475" i="11"/>
  <c r="BH475" i="11"/>
  <c r="BW475" i="11"/>
  <c r="BD475" i="11"/>
  <c r="BM475" i="11"/>
  <c r="BA475" i="11"/>
  <c r="BN475" i="11"/>
  <c r="AZ475" i="11"/>
  <c r="BB475" i="11"/>
  <c r="BF475" i="11"/>
  <c r="BQ475" i="11"/>
  <c r="BK475" i="11"/>
  <c r="BX475" i="11"/>
  <c r="AY475" i="11"/>
  <c r="BR475" i="11"/>
  <c r="BY455" i="11"/>
  <c r="BJ478" i="11"/>
  <c r="BB478" i="11"/>
  <c r="BS478" i="11"/>
  <c r="BD478" i="11"/>
  <c r="BR478" i="11"/>
  <c r="BC478" i="11"/>
  <c r="BT478" i="11"/>
  <c r="BK478" i="11"/>
  <c r="BL478" i="11"/>
  <c r="BE478" i="11"/>
  <c r="BF478" i="11"/>
  <c r="BM478" i="11"/>
  <c r="BN478" i="11"/>
  <c r="BV478" i="11"/>
  <c r="BG478" i="11"/>
  <c r="BW478" i="11"/>
  <c r="BO478" i="11"/>
  <c r="BP478" i="11"/>
  <c r="BU478" i="11"/>
  <c r="BX478" i="11"/>
  <c r="AY478" i="11"/>
  <c r="AZ478" i="11"/>
  <c r="BH478" i="11"/>
  <c r="BA478" i="11"/>
  <c r="BQ478" i="11"/>
  <c r="BI478" i="11"/>
  <c r="BN484" i="11"/>
  <c r="BV484" i="11"/>
  <c r="BF484" i="11"/>
  <c r="AY484" i="11"/>
  <c r="BO484" i="11"/>
  <c r="BH484" i="11"/>
  <c r="BP484" i="11"/>
  <c r="BW484" i="11"/>
  <c r="BX484" i="11"/>
  <c r="AZ484" i="11"/>
  <c r="BG484" i="11"/>
  <c r="BI484" i="11"/>
  <c r="BQ484" i="11"/>
  <c r="BJ484" i="11"/>
  <c r="BB484" i="11"/>
  <c r="BS484" i="11"/>
  <c r="BA484" i="11"/>
  <c r="BC484" i="11"/>
  <c r="BL484" i="11"/>
  <c r="BR484" i="11"/>
  <c r="BU484" i="11"/>
  <c r="BK484" i="11"/>
  <c r="BT484" i="11"/>
  <c r="BE484" i="11"/>
  <c r="BD484" i="11"/>
  <c r="BM484" i="11"/>
  <c r="BY458" i="11"/>
  <c r="BN480" i="11"/>
  <c r="BG480" i="11"/>
  <c r="BF480" i="11"/>
  <c r="BW480" i="11"/>
  <c r="BO480" i="11"/>
  <c r="BP480" i="11"/>
  <c r="AZ480" i="11"/>
  <c r="BX480" i="11"/>
  <c r="BI480" i="11"/>
  <c r="AY480" i="11"/>
  <c r="BH480" i="11"/>
  <c r="BB480" i="11"/>
  <c r="BR480" i="11"/>
  <c r="BV480" i="11"/>
  <c r="BA480" i="11"/>
  <c r="BQ480" i="11"/>
  <c r="BJ480" i="11"/>
  <c r="BC480" i="11"/>
  <c r="BK480" i="11"/>
  <c r="BS480" i="11"/>
  <c r="BM480" i="11"/>
  <c r="BD480" i="11"/>
  <c r="BT480" i="11"/>
  <c r="BL480" i="11"/>
  <c r="BU480" i="11"/>
  <c r="BE480" i="11"/>
  <c r="BY429" i="11"/>
  <c r="BY451" i="11"/>
  <c r="BY423" i="11"/>
  <c r="BY424" i="11"/>
  <c r="L137" i="11"/>
  <c r="BO53" i="11"/>
  <c r="BO23" i="11"/>
  <c r="L107" i="11"/>
  <c r="BO27" i="11"/>
  <c r="L111" i="11"/>
  <c r="BO16" i="11"/>
  <c r="L100" i="11"/>
  <c r="L132" i="11"/>
  <c r="BO48" i="11"/>
  <c r="L90" i="11"/>
  <c r="BO6" i="11"/>
  <c r="AZ501" i="11"/>
  <c r="BD501" i="11"/>
  <c r="BW501" i="11"/>
  <c r="BX501" i="11"/>
  <c r="BB501" i="11"/>
  <c r="BF501" i="11"/>
  <c r="BG501" i="11"/>
  <c r="BI501" i="11"/>
  <c r="BQ501" i="11"/>
  <c r="BM501" i="11"/>
  <c r="BE501" i="11"/>
  <c r="BP501" i="11"/>
  <c r="BC501" i="11"/>
  <c r="BV501" i="11"/>
  <c r="BH501" i="11"/>
  <c r="BS501" i="11"/>
  <c r="BU501" i="11"/>
  <c r="BR501" i="11"/>
  <c r="BK501" i="11"/>
  <c r="BN501" i="11"/>
  <c r="BA501" i="11"/>
  <c r="BJ501" i="11"/>
  <c r="BL501" i="11"/>
  <c r="BT501" i="11"/>
  <c r="AY501" i="11"/>
  <c r="BO501" i="11"/>
  <c r="BQ521" i="11"/>
  <c r="BC521" i="11"/>
  <c r="BE521" i="11"/>
  <c r="BO521" i="11"/>
  <c r="BR521" i="11"/>
  <c r="BT521" i="11"/>
  <c r="BN521" i="11"/>
  <c r="BJ521" i="11"/>
  <c r="BF521" i="11"/>
  <c r="AY521" i="11"/>
  <c r="BL521" i="11"/>
  <c r="BU521" i="11"/>
  <c r="BH521" i="11"/>
  <c r="BS521" i="11"/>
  <c r="BW521" i="11"/>
  <c r="BG521" i="11"/>
  <c r="BB521" i="11"/>
  <c r="AZ521" i="11"/>
  <c r="BA521" i="11"/>
  <c r="BP521" i="11"/>
  <c r="BI521" i="11"/>
  <c r="BK521" i="11"/>
  <c r="BV521" i="11"/>
  <c r="BM521" i="11"/>
  <c r="BD521" i="11"/>
  <c r="BX521" i="11"/>
  <c r="BY431" i="11"/>
  <c r="BF523" i="11"/>
  <c r="BM523" i="11"/>
  <c r="BX523" i="11"/>
  <c r="AY523" i="11"/>
  <c r="BH523" i="11"/>
  <c r="BJ523" i="11"/>
  <c r="BQ523" i="11"/>
  <c r="BR523" i="11"/>
  <c r="BL523" i="11"/>
  <c r="BB523" i="11"/>
  <c r="BC523" i="11"/>
  <c r="BS523" i="11"/>
  <c r="BD523" i="11"/>
  <c r="BT523" i="11"/>
  <c r="BK523" i="11"/>
  <c r="BP523" i="11"/>
  <c r="BN523" i="11"/>
  <c r="BU523" i="11"/>
  <c r="BV523" i="11"/>
  <c r="BG523" i="11"/>
  <c r="BO523" i="11"/>
  <c r="BA523" i="11"/>
  <c r="BE523" i="11"/>
  <c r="BW523" i="11"/>
  <c r="AZ523" i="11"/>
  <c r="BI523" i="11"/>
  <c r="BV504" i="11"/>
  <c r="BX504" i="11"/>
  <c r="BF504" i="11"/>
  <c r="BN504" i="11"/>
  <c r="BP504" i="11"/>
  <c r="BG504" i="11"/>
  <c r="BW504" i="11"/>
  <c r="AZ504" i="11"/>
  <c r="AY504" i="11"/>
  <c r="BI504" i="11"/>
  <c r="BH504" i="11"/>
  <c r="BO504" i="11"/>
  <c r="BS504" i="11"/>
  <c r="BQ504" i="11"/>
  <c r="BR504" i="11"/>
  <c r="BC504" i="11"/>
  <c r="BA504" i="11"/>
  <c r="BB504" i="11"/>
  <c r="BJ504" i="11"/>
  <c r="BK504" i="11"/>
  <c r="BE504" i="11"/>
  <c r="BL504" i="11"/>
  <c r="BD504" i="11"/>
  <c r="BM504" i="11"/>
  <c r="BT504" i="11"/>
  <c r="BU504" i="11"/>
  <c r="BY439" i="11"/>
  <c r="BP524" i="11"/>
  <c r="BG524" i="11"/>
  <c r="BW524" i="11"/>
  <c r="AZ524" i="11"/>
  <c r="BH524" i="11"/>
  <c r="AY524" i="11"/>
  <c r="BO524" i="11"/>
  <c r="BQ524" i="11"/>
  <c r="BX524" i="11"/>
  <c r="BA524" i="11"/>
  <c r="BB524" i="11"/>
  <c r="BI524" i="11"/>
  <c r="BJ524" i="11"/>
  <c r="BS524" i="11"/>
  <c r="BC524" i="11"/>
  <c r="BK524" i="11"/>
  <c r="BL524" i="11"/>
  <c r="BR524" i="11"/>
  <c r="BM524" i="11"/>
  <c r="BF524" i="11"/>
  <c r="BV524" i="11"/>
  <c r="BN524" i="11"/>
  <c r="BD524" i="11"/>
  <c r="BU524" i="11"/>
  <c r="BT524" i="11"/>
  <c r="BE524" i="11"/>
  <c r="BM479" i="11"/>
  <c r="BW479" i="11"/>
  <c r="BR479" i="11"/>
  <c r="BD479" i="11"/>
  <c r="BH479" i="11"/>
  <c r="BA479" i="11"/>
  <c r="BE479" i="11"/>
  <c r="AY479" i="11"/>
  <c r="BJ479" i="11"/>
  <c r="BV479" i="11"/>
  <c r="BO479" i="11"/>
  <c r="BK479" i="11"/>
  <c r="BT479" i="11"/>
  <c r="AZ479" i="11"/>
  <c r="BQ479" i="11"/>
  <c r="BF479" i="11"/>
  <c r="BN479" i="11"/>
  <c r="BP479" i="11"/>
  <c r="BB479" i="11"/>
  <c r="BL479" i="11"/>
  <c r="BI479" i="11"/>
  <c r="BC479" i="11"/>
  <c r="BX479" i="11"/>
  <c r="BS479" i="11"/>
  <c r="BU479" i="11"/>
  <c r="BG479" i="11"/>
  <c r="BT503" i="11"/>
  <c r="BX503" i="11"/>
  <c r="BA503" i="11"/>
  <c r="BL503" i="11"/>
  <c r="BE503" i="11"/>
  <c r="AZ503" i="11"/>
  <c r="BD503" i="11"/>
  <c r="AY503" i="11"/>
  <c r="BB503" i="11"/>
  <c r="BV503" i="11"/>
  <c r="BP503" i="11"/>
  <c r="BS503" i="11"/>
  <c r="BN503" i="11"/>
  <c r="BH503" i="11"/>
  <c r="BR503" i="11"/>
  <c r="BI503" i="11"/>
  <c r="BF503" i="11"/>
  <c r="BO503" i="11"/>
  <c r="BQ503" i="11"/>
  <c r="BC503" i="11"/>
  <c r="BG503" i="11"/>
  <c r="BW503" i="11"/>
  <c r="BJ503" i="11"/>
  <c r="BK503" i="11"/>
  <c r="BM503" i="11"/>
  <c r="BU503" i="11"/>
  <c r="BY457" i="11"/>
  <c r="BP512" i="11"/>
  <c r="BG512" i="11"/>
  <c r="BW512" i="11"/>
  <c r="AZ512" i="11"/>
  <c r="BX512" i="11"/>
  <c r="AY512" i="11"/>
  <c r="BO512" i="11"/>
  <c r="BH512" i="11"/>
  <c r="BI512" i="11"/>
  <c r="BJ512" i="11"/>
  <c r="BC512" i="11"/>
  <c r="BS512" i="11"/>
  <c r="BA512" i="11"/>
  <c r="BB512" i="11"/>
  <c r="BR512" i="11"/>
  <c r="BK512" i="11"/>
  <c r="BQ512" i="11"/>
  <c r="BT512" i="11"/>
  <c r="BL512" i="11"/>
  <c r="BU512" i="11"/>
  <c r="BN512" i="11"/>
  <c r="BE512" i="11"/>
  <c r="BF512" i="11"/>
  <c r="BD512" i="11"/>
  <c r="BV512" i="11"/>
  <c r="BM512" i="11"/>
  <c r="BY433" i="11"/>
  <c r="BY464" i="11"/>
  <c r="BE498" i="11"/>
  <c r="AY498" i="11"/>
  <c r="BA498" i="11"/>
  <c r="BN498" i="11"/>
  <c r="BU498" i="11"/>
  <c r="BM498" i="11"/>
  <c r="BQ498" i="11"/>
  <c r="BG498" i="11"/>
  <c r="BO498" i="11"/>
  <c r="BI498" i="11"/>
  <c r="BP498" i="11"/>
  <c r="BJ498" i="11"/>
  <c r="BF498" i="11"/>
  <c r="BW498" i="11"/>
  <c r="BC498" i="11"/>
  <c r="BV498" i="11"/>
  <c r="AZ498" i="11"/>
  <c r="BD498" i="11"/>
  <c r="BR498" i="11"/>
  <c r="BH498" i="11"/>
  <c r="BS498" i="11"/>
  <c r="BT498" i="11"/>
  <c r="BB498" i="11"/>
  <c r="BK498" i="11"/>
  <c r="BL498" i="11"/>
  <c r="BX498" i="11"/>
  <c r="BW511" i="11"/>
  <c r="BI511" i="11"/>
  <c r="BT511" i="11"/>
  <c r="BX511" i="11"/>
  <c r="BA511" i="11"/>
  <c r="BJ511" i="11"/>
  <c r="AZ511" i="11"/>
  <c r="BB511" i="11"/>
  <c r="BS511" i="11"/>
  <c r="BU511" i="11"/>
  <c r="BN511" i="11"/>
  <c r="BK511" i="11"/>
  <c r="BD511" i="11"/>
  <c r="BF511" i="11"/>
  <c r="BO511" i="11"/>
  <c r="BP511" i="11"/>
  <c r="BL511" i="11"/>
  <c r="BE511" i="11"/>
  <c r="BM511" i="11"/>
  <c r="BR511" i="11"/>
  <c r="BV511" i="11"/>
  <c r="BG511" i="11"/>
  <c r="BC511" i="11"/>
  <c r="AY511" i="11"/>
  <c r="BH511" i="11"/>
  <c r="BQ511" i="11"/>
  <c r="BY440" i="11"/>
  <c r="BR506" i="11"/>
  <c r="BB506" i="11"/>
  <c r="BJ506" i="11"/>
  <c r="BD506" i="11"/>
  <c r="BL506" i="11"/>
  <c r="BC506" i="11"/>
  <c r="BT506" i="11"/>
  <c r="BU506" i="11"/>
  <c r="BS506" i="11"/>
  <c r="BE506" i="11"/>
  <c r="BM506" i="11"/>
  <c r="BF506" i="11"/>
  <c r="BG506" i="11"/>
  <c r="BK506" i="11"/>
  <c r="BO506" i="11"/>
  <c r="BW506" i="11"/>
  <c r="AY506" i="11"/>
  <c r="BN506" i="11"/>
  <c r="BV506" i="11"/>
  <c r="BP506" i="11"/>
  <c r="BQ506" i="11"/>
  <c r="AZ506" i="11"/>
  <c r="BI506" i="11"/>
  <c r="BA506" i="11"/>
  <c r="BH506" i="11"/>
  <c r="BX506" i="11"/>
  <c r="BY456" i="11"/>
  <c r="L125" i="11"/>
  <c r="BO41" i="11"/>
  <c r="L129" i="11"/>
  <c r="BO45" i="11"/>
  <c r="L118" i="11"/>
  <c r="BO34" i="11"/>
  <c r="BO14" i="11"/>
  <c r="L98" i="11"/>
  <c r="L96" i="11"/>
  <c r="BO12" i="11"/>
  <c r="L108" i="11"/>
  <c r="BO24" i="11"/>
  <c r="BY436" i="11"/>
  <c r="BU483" i="11"/>
  <c r="BQ483" i="11"/>
  <c r="BB483" i="11"/>
  <c r="BE483" i="11"/>
  <c r="BW483" i="11"/>
  <c r="BS483" i="11"/>
  <c r="BN483" i="11"/>
  <c r="AZ483" i="11"/>
  <c r="BH483" i="11"/>
  <c r="BJ483" i="11"/>
  <c r="BT483" i="11"/>
  <c r="BA483" i="11"/>
  <c r="BI483" i="11"/>
  <c r="BK483" i="11"/>
  <c r="BF483" i="11"/>
  <c r="BG483" i="11"/>
  <c r="BO483" i="11"/>
  <c r="BM483" i="11"/>
  <c r="BV483" i="11"/>
  <c r="BP483" i="11"/>
  <c r="BL483" i="11"/>
  <c r="AY483" i="11"/>
  <c r="BX483" i="11"/>
  <c r="BC483" i="11"/>
  <c r="BD483" i="11"/>
  <c r="BR483" i="11"/>
  <c r="BD514" i="11"/>
  <c r="BL514" i="11"/>
  <c r="BT514" i="11"/>
  <c r="BK514" i="11"/>
  <c r="BM514" i="11"/>
  <c r="BU514" i="11"/>
  <c r="BC514" i="11"/>
  <c r="BS514" i="11"/>
  <c r="BW514" i="11"/>
  <c r="BF514" i="11"/>
  <c r="BG514" i="11"/>
  <c r="BN514" i="11"/>
  <c r="BO514" i="11"/>
  <c r="AY514" i="11"/>
  <c r="BV514" i="11"/>
  <c r="BE514" i="11"/>
  <c r="BH514" i="11"/>
  <c r="BX514" i="11"/>
  <c r="BP514" i="11"/>
  <c r="BR514" i="11"/>
  <c r="BB514" i="11"/>
  <c r="AZ514" i="11"/>
  <c r="BA514" i="11"/>
  <c r="BI514" i="11"/>
  <c r="BJ514" i="11"/>
  <c r="BQ514" i="11"/>
  <c r="BO492" i="11"/>
  <c r="BF492" i="11"/>
  <c r="BN492" i="11"/>
  <c r="BW492" i="11"/>
  <c r="BG492" i="11"/>
  <c r="BP492" i="11"/>
  <c r="BV492" i="11"/>
  <c r="AZ492" i="11"/>
  <c r="BX492" i="11"/>
  <c r="AY492" i="11"/>
  <c r="BA492" i="11"/>
  <c r="BH492" i="11"/>
  <c r="BB492" i="11"/>
  <c r="BK492" i="11"/>
  <c r="BQ492" i="11"/>
  <c r="BI492" i="11"/>
  <c r="BC492" i="11"/>
  <c r="BS492" i="11"/>
  <c r="BJ492" i="11"/>
  <c r="BR492" i="11"/>
  <c r="BT492" i="11"/>
  <c r="BD492" i="11"/>
  <c r="BE492" i="11"/>
  <c r="BL492" i="11"/>
  <c r="BU492" i="11"/>
  <c r="BM492" i="11"/>
  <c r="BB489" i="11"/>
  <c r="BJ489" i="11"/>
  <c r="BS489" i="11"/>
  <c r="BO489" i="11"/>
  <c r="BX489" i="11"/>
  <c r="BK489" i="11"/>
  <c r="BM489" i="11"/>
  <c r="BW489" i="11"/>
  <c r="BP489" i="11"/>
  <c r="BL489" i="11"/>
  <c r="BT489" i="11"/>
  <c r="BI489" i="11"/>
  <c r="BE489" i="11"/>
  <c r="BF489" i="11"/>
  <c r="BH489" i="11"/>
  <c r="BD489" i="11"/>
  <c r="BG489" i="11"/>
  <c r="BA489" i="11"/>
  <c r="BU489" i="11"/>
  <c r="BV489" i="11"/>
  <c r="BR489" i="11"/>
  <c r="BC489" i="11"/>
  <c r="AY489" i="11"/>
  <c r="AZ489" i="11"/>
  <c r="BQ489" i="11"/>
  <c r="BN489" i="11"/>
  <c r="BC494" i="11"/>
  <c r="BT494" i="11"/>
  <c r="BS494" i="11"/>
  <c r="BR494" i="11"/>
  <c r="BB494" i="11"/>
  <c r="BU494" i="11"/>
  <c r="BD494" i="11"/>
  <c r="BK494" i="11"/>
  <c r="BL494" i="11"/>
  <c r="BE494" i="11"/>
  <c r="BG494" i="11"/>
  <c r="BM494" i="11"/>
  <c r="AY494" i="11"/>
  <c r="BV494" i="11"/>
  <c r="BO494" i="11"/>
  <c r="BJ494" i="11"/>
  <c r="BF494" i="11"/>
  <c r="BN494" i="11"/>
  <c r="BW494" i="11"/>
  <c r="BQ494" i="11"/>
  <c r="BX494" i="11"/>
  <c r="BP494" i="11"/>
  <c r="AZ494" i="11"/>
  <c r="BI494" i="11"/>
  <c r="BH494" i="11"/>
  <c r="BA494" i="11"/>
  <c r="BY463" i="11"/>
  <c r="BY432" i="11"/>
  <c r="BY450" i="11"/>
  <c r="BO39" i="11"/>
  <c r="L123" i="11"/>
  <c r="BO47" i="11"/>
  <c r="L131" i="11"/>
  <c r="L102" i="11"/>
  <c r="BO18" i="11"/>
  <c r="BO29" i="11"/>
  <c r="L113" i="11"/>
  <c r="L138" i="11"/>
  <c r="BO54" i="11"/>
  <c r="L127" i="11"/>
  <c r="BO43" i="11"/>
  <c r="L136" i="11"/>
  <c r="BO52" i="11"/>
  <c r="BB509" i="11"/>
  <c r="BI509" i="11"/>
  <c r="BV509" i="11"/>
  <c r="BO509" i="11"/>
  <c r="BQ509" i="11"/>
  <c r="BS509" i="11"/>
  <c r="BN509" i="11"/>
  <c r="BP509" i="11"/>
  <c r="BA509" i="11"/>
  <c r="BU509" i="11"/>
  <c r="BH509" i="11"/>
  <c r="BK509" i="11"/>
  <c r="BG509" i="11"/>
  <c r="BR509" i="11"/>
  <c r="BC509" i="11"/>
  <c r="AY509" i="11"/>
  <c r="BJ509" i="11"/>
  <c r="BL509" i="11"/>
  <c r="BW509" i="11"/>
  <c r="BD509" i="11"/>
  <c r="BT509" i="11"/>
  <c r="BE509" i="11"/>
  <c r="BM509" i="11"/>
  <c r="BF509" i="11"/>
  <c r="BX509" i="11"/>
  <c r="AZ509" i="11"/>
  <c r="BY420" i="11"/>
  <c r="BY430" i="11"/>
  <c r="BJ496" i="11"/>
  <c r="BC496" i="11"/>
  <c r="BT496" i="11"/>
  <c r="BV496" i="11"/>
  <c r="BN496" i="11"/>
  <c r="BM496" i="11"/>
  <c r="AY496" i="11"/>
  <c r="BH496" i="11"/>
  <c r="BL496" i="11"/>
  <c r="BF496" i="11"/>
  <c r="BP496" i="11"/>
  <c r="BA496" i="11"/>
  <c r="BD496" i="11"/>
  <c r="AZ496" i="11"/>
  <c r="BI496" i="11"/>
  <c r="BG496" i="11"/>
  <c r="BE496" i="11"/>
  <c r="BS496" i="11"/>
  <c r="BB496" i="11"/>
  <c r="BR496" i="11"/>
  <c r="BQ496" i="11"/>
  <c r="BU496" i="11"/>
  <c r="BX496" i="11"/>
  <c r="BW496" i="11"/>
  <c r="BK496" i="11"/>
  <c r="BO496" i="11"/>
  <c r="BI481" i="11"/>
  <c r="BK481" i="11"/>
  <c r="BM481" i="11"/>
  <c r="BX481" i="11"/>
  <c r="BC481" i="11"/>
  <c r="BO481" i="11"/>
  <c r="BA481" i="11"/>
  <c r="BL481" i="11"/>
  <c r="BF481" i="11"/>
  <c r="BP481" i="11"/>
  <c r="BB481" i="11"/>
  <c r="BE481" i="11"/>
  <c r="BT481" i="11"/>
  <c r="BH481" i="11"/>
  <c r="BJ481" i="11"/>
  <c r="BG481" i="11"/>
  <c r="BV481" i="11"/>
  <c r="AZ481" i="11"/>
  <c r="BS481" i="11"/>
  <c r="BW481" i="11"/>
  <c r="BQ481" i="11"/>
  <c r="BD481" i="11"/>
  <c r="AY481" i="11"/>
  <c r="BU481" i="11"/>
  <c r="BN481" i="11"/>
  <c r="BR481" i="11"/>
  <c r="BX488" i="11"/>
  <c r="BP488" i="11"/>
  <c r="BH488" i="11"/>
  <c r="AZ488" i="11"/>
  <c r="BF488" i="11"/>
  <c r="BV488" i="11"/>
  <c r="AY488" i="11"/>
  <c r="BO488" i="11"/>
  <c r="BN488" i="11"/>
  <c r="BG488" i="11"/>
  <c r="BI488" i="11"/>
  <c r="BW488" i="11"/>
  <c r="BB488" i="11"/>
  <c r="BC488" i="11"/>
  <c r="BQ488" i="11"/>
  <c r="BD488" i="11"/>
  <c r="BA488" i="11"/>
  <c r="BJ488" i="11"/>
  <c r="BT488" i="11"/>
  <c r="BR488" i="11"/>
  <c r="BK488" i="11"/>
  <c r="BL488" i="11"/>
  <c r="BM488" i="11"/>
  <c r="BS488" i="11"/>
  <c r="BU488" i="11"/>
  <c r="BE488" i="11"/>
  <c r="BB497" i="11"/>
  <c r="AZ497" i="11"/>
  <c r="BO497" i="11"/>
  <c r="BX497" i="11"/>
  <c r="BS497" i="11"/>
  <c r="BE497" i="11"/>
  <c r="BP497" i="11"/>
  <c r="BQ497" i="11"/>
  <c r="BT497" i="11"/>
  <c r="BF497" i="11"/>
  <c r="BI497" i="11"/>
  <c r="BK497" i="11"/>
  <c r="BV497" i="11"/>
  <c r="BG497" i="11"/>
  <c r="BR497" i="11"/>
  <c r="BL497" i="11"/>
  <c r="BM497" i="11"/>
  <c r="BA497" i="11"/>
  <c r="BU497" i="11"/>
  <c r="BN497" i="11"/>
  <c r="BJ497" i="11"/>
  <c r="BC497" i="11"/>
  <c r="AY497" i="11"/>
  <c r="BH497" i="11"/>
  <c r="BD497" i="11"/>
  <c r="BW497" i="11"/>
  <c r="BL522" i="11"/>
  <c r="BK522" i="11"/>
  <c r="BD522" i="11"/>
  <c r="BT522" i="11"/>
  <c r="BC522" i="11"/>
  <c r="BM522" i="11"/>
  <c r="BS522" i="11"/>
  <c r="AY522" i="11"/>
  <c r="BF522" i="11"/>
  <c r="BG522" i="11"/>
  <c r="BO522" i="11"/>
  <c r="BE522" i="11"/>
  <c r="BU522" i="11"/>
  <c r="BW522" i="11"/>
  <c r="AZ522" i="11"/>
  <c r="BN522" i="11"/>
  <c r="BX522" i="11"/>
  <c r="BQ522" i="11"/>
  <c r="BR522" i="11"/>
  <c r="BP522" i="11"/>
  <c r="BI522" i="11"/>
  <c r="BJ522" i="11"/>
  <c r="BV522" i="11"/>
  <c r="BB522" i="11"/>
  <c r="BH522" i="11"/>
  <c r="BA522" i="11"/>
  <c r="AZ505" i="11"/>
  <c r="BK505" i="11"/>
  <c r="BF505" i="11"/>
  <c r="AY505" i="11"/>
  <c r="BQ505" i="11"/>
  <c r="BD505" i="11"/>
  <c r="BU505" i="11"/>
  <c r="BE505" i="11"/>
  <c r="BJ505" i="11"/>
  <c r="BR505" i="11"/>
  <c r="BO505" i="11"/>
  <c r="BP505" i="11"/>
  <c r="BI505" i="11"/>
  <c r="BM505" i="11"/>
  <c r="BB505" i="11"/>
  <c r="BT505" i="11"/>
  <c r="BN505" i="11"/>
  <c r="BA505" i="11"/>
  <c r="BS505" i="11"/>
  <c r="BG505" i="11"/>
  <c r="BH505" i="11"/>
  <c r="BL505" i="11"/>
  <c r="BW505" i="11"/>
  <c r="BX505" i="11"/>
  <c r="BC505" i="11"/>
  <c r="BV505" i="11"/>
  <c r="BO15" i="11"/>
  <c r="L99" i="11"/>
  <c r="L115" i="11"/>
  <c r="BO31" i="11"/>
  <c r="L105" i="11"/>
  <c r="BO21" i="11"/>
  <c r="L120" i="11"/>
  <c r="BO36" i="11"/>
  <c r="BO22" i="11"/>
  <c r="L106" i="11"/>
  <c r="BO30" i="11"/>
  <c r="L114" i="11"/>
  <c r="BO19" i="11"/>
  <c r="L103" i="11"/>
  <c r="BU490" i="11"/>
  <c r="BM490" i="11"/>
  <c r="BS490" i="11"/>
  <c r="BX490" i="11"/>
  <c r="BF490" i="11"/>
  <c r="BO490" i="11"/>
  <c r="BH490" i="11"/>
  <c r="BV490" i="11"/>
  <c r="BN490" i="11"/>
  <c r="BA490" i="11"/>
  <c r="BG490" i="11"/>
  <c r="BB490" i="11"/>
  <c r="BQ490" i="11"/>
  <c r="BP490" i="11"/>
  <c r="BR490" i="11"/>
  <c r="AY490" i="11"/>
  <c r="BJ490" i="11"/>
  <c r="BT490" i="11"/>
  <c r="BI490" i="11"/>
  <c r="BK490" i="11"/>
  <c r="BL490" i="11"/>
  <c r="BD490" i="11"/>
  <c r="BW490" i="11"/>
  <c r="BC490" i="11"/>
  <c r="AZ490" i="11"/>
  <c r="BE490" i="11"/>
  <c r="AG5" i="11"/>
  <c r="AX5" i="11" a="1"/>
  <c r="BY449" i="11"/>
  <c r="BY462" i="11"/>
  <c r="BH516" i="11"/>
  <c r="BP516" i="11"/>
  <c r="AZ516" i="11"/>
  <c r="BX516" i="11"/>
  <c r="AY516" i="11"/>
  <c r="BG516" i="11"/>
  <c r="BO516" i="11"/>
  <c r="BI516" i="11"/>
  <c r="BW516" i="11"/>
  <c r="BQ516" i="11"/>
  <c r="BA516" i="11"/>
  <c r="BJ516" i="11"/>
  <c r="BC516" i="11"/>
  <c r="BR516" i="11"/>
  <c r="BK516" i="11"/>
  <c r="BS516" i="11"/>
  <c r="BD516" i="11"/>
  <c r="BB516" i="11"/>
  <c r="BL516" i="11"/>
  <c r="BU516" i="11"/>
  <c r="BT516" i="11"/>
  <c r="BM516" i="11"/>
  <c r="BN516" i="11"/>
  <c r="BF516" i="11"/>
  <c r="BE516" i="11"/>
  <c r="BV516" i="11"/>
  <c r="BL507" i="11"/>
  <c r="BE507" i="11"/>
  <c r="BA507" i="11"/>
  <c r="BD507" i="11"/>
  <c r="AY507" i="11"/>
  <c r="BJ507" i="11"/>
  <c r="BF507" i="11"/>
  <c r="BO507" i="11"/>
  <c r="BC507" i="11"/>
  <c r="BT507" i="11"/>
  <c r="BG507" i="11"/>
  <c r="AZ507" i="11"/>
  <c r="BS507" i="11"/>
  <c r="BV507" i="11"/>
  <c r="BX507" i="11"/>
  <c r="BQ507" i="11"/>
  <c r="BB507" i="11"/>
  <c r="BN507" i="11"/>
  <c r="BW507" i="11"/>
  <c r="BI507" i="11"/>
  <c r="BU507" i="11"/>
  <c r="BM507" i="11"/>
  <c r="BR507" i="11"/>
  <c r="BH507" i="11"/>
  <c r="BP507" i="11"/>
  <c r="BK507" i="11"/>
  <c r="BY447" i="11"/>
  <c r="BO51" i="11"/>
  <c r="L135" i="11"/>
  <c r="L93" i="11"/>
  <c r="BO9" i="11"/>
  <c r="L112" i="11"/>
  <c r="BO28" i="11"/>
  <c r="L95" i="11"/>
  <c r="BO11" i="11"/>
  <c r="L116" i="11"/>
  <c r="BO32" i="11"/>
  <c r="L110" i="11"/>
  <c r="BO26" i="11"/>
  <c r="BL495" i="11"/>
  <c r="BG495" i="11"/>
  <c r="BC495" i="11"/>
  <c r="BR495" i="11"/>
  <c r="BU495" i="11"/>
  <c r="BH495" i="11"/>
  <c r="BS495" i="11"/>
  <c r="BJ495" i="11"/>
  <c r="BM495" i="11"/>
  <c r="AY495" i="11"/>
  <c r="BB495" i="11"/>
  <c r="BF495" i="11"/>
  <c r="BV495" i="11"/>
  <c r="AZ495" i="11"/>
  <c r="BT495" i="11"/>
  <c r="BW495" i="11"/>
  <c r="BA495" i="11"/>
  <c r="BE495" i="11"/>
  <c r="BP495" i="11"/>
  <c r="BI495" i="11"/>
  <c r="BN495" i="11"/>
  <c r="BO495" i="11"/>
  <c r="BK495" i="11"/>
  <c r="BD495" i="11"/>
  <c r="BQ495" i="11"/>
  <c r="BX495" i="11"/>
  <c r="AW52" i="11"/>
  <c r="AW25" i="11"/>
  <c r="AW30" i="11"/>
  <c r="AW19" i="11"/>
  <c r="AW22" i="11"/>
  <c r="AW33" i="11"/>
  <c r="AW51" i="11"/>
  <c r="AW54" i="11"/>
  <c r="AW41" i="11"/>
  <c r="AW49" i="11"/>
  <c r="AW5" i="11"/>
  <c r="AW21" i="11"/>
  <c r="AW11" i="11"/>
  <c r="AW13" i="11"/>
  <c r="AW37" i="11"/>
  <c r="AW9" i="11"/>
  <c r="AW27" i="11"/>
  <c r="AW29" i="11"/>
  <c r="AW53" i="11"/>
  <c r="AW46" i="11"/>
  <c r="AW35" i="11"/>
  <c r="AW39" i="11"/>
  <c r="AW24" i="11"/>
  <c r="AW45" i="11"/>
  <c r="AW6" i="11"/>
  <c r="AW38" i="11"/>
  <c r="AW55" i="11"/>
  <c r="AW40" i="11"/>
  <c r="AW43" i="11"/>
  <c r="AW48" i="11"/>
  <c r="AW7" i="11"/>
  <c r="AW31" i="11"/>
  <c r="AW16" i="11"/>
  <c r="AW14" i="11"/>
  <c r="AW56" i="11"/>
  <c r="BP56" i="11" s="1"/>
  <c r="AW34" i="11"/>
  <c r="AW15" i="11"/>
  <c r="AW8" i="11"/>
  <c r="AW42" i="11"/>
  <c r="AW36" i="11"/>
  <c r="AW23" i="11"/>
  <c r="AW47" i="11"/>
  <c r="AW10" i="11"/>
  <c r="AW44" i="11"/>
  <c r="AW32" i="11"/>
  <c r="AW18" i="11"/>
  <c r="AW26" i="11"/>
  <c r="AW50" i="11"/>
  <c r="AW12" i="11"/>
  <c r="AW17" i="11"/>
  <c r="AW20" i="11"/>
  <c r="AW28" i="11"/>
  <c r="BY367" i="9"/>
  <c r="BY403" i="9"/>
  <c r="BY414" i="9"/>
  <c r="BY394" i="9"/>
  <c r="BY376" i="9"/>
  <c r="BY380" i="9"/>
  <c r="BY387" i="9"/>
  <c r="BY404" i="9"/>
  <c r="BY373" i="9"/>
  <c r="BY411" i="9"/>
  <c r="BY368" i="9"/>
  <c r="BY383" i="9"/>
  <c r="BY412" i="9"/>
  <c r="BY399" i="9"/>
  <c r="BY390" i="9"/>
  <c r="BY397" i="9"/>
  <c r="BY409" i="9"/>
  <c r="BY408" i="9"/>
  <c r="BY377" i="9"/>
  <c r="BY407" i="9"/>
  <c r="BY398" i="9"/>
  <c r="BY405" i="9"/>
  <c r="BY365" i="9"/>
  <c r="BY378" i="9"/>
  <c r="BY384" i="9"/>
  <c r="BY393" i="9"/>
  <c r="BY379" i="9"/>
  <c r="BY364" i="9"/>
  <c r="BY401" i="9"/>
  <c r="BY388" i="9"/>
  <c r="BY381" i="9"/>
  <c r="BY386" i="9"/>
  <c r="BY391" i="9"/>
  <c r="BY395" i="9"/>
  <c r="BY366" i="9"/>
  <c r="BY382" i="9"/>
  <c r="BY413" i="9"/>
  <c r="BY369" i="9"/>
  <c r="BY375" i="9"/>
  <c r="BY402" i="9"/>
  <c r="BY410" i="9"/>
  <c r="BY371" i="9"/>
  <c r="BY370" i="9"/>
  <c r="BY392" i="9"/>
  <c r="BY400" i="9"/>
  <c r="BY389" i="9"/>
  <c r="BY374" i="9"/>
  <c r="BY385" i="9"/>
  <c r="BY406" i="9"/>
  <c r="BY372" i="9"/>
  <c r="AD14" i="9"/>
  <c r="K98" i="9" s="1"/>
  <c r="AD40" i="9"/>
  <c r="K124" i="9" s="1"/>
  <c r="AD7" i="9"/>
  <c r="K91" i="9" s="1"/>
  <c r="AD27" i="9"/>
  <c r="K111" i="9" s="1"/>
  <c r="AD46" i="9"/>
  <c r="K130" i="9" s="1"/>
  <c r="AD12" i="9"/>
  <c r="K96" i="9" s="1"/>
  <c r="AD25" i="9"/>
  <c r="K109" i="9" s="1"/>
  <c r="AD50" i="9"/>
  <c r="K134" i="9" s="1"/>
  <c r="AD36" i="9"/>
  <c r="K120" i="9" s="1"/>
  <c r="AD21" i="9"/>
  <c r="K105" i="9" s="1"/>
  <c r="AD32" i="9"/>
  <c r="K116" i="9" s="1"/>
  <c r="AD6" i="9"/>
  <c r="K90" i="9" s="1"/>
  <c r="AD26" i="9"/>
  <c r="K110" i="9" s="1"/>
  <c r="AD45" i="9"/>
  <c r="K129" i="9" s="1"/>
  <c r="AD11" i="9"/>
  <c r="K95" i="9" s="1"/>
  <c r="AD30" i="9"/>
  <c r="K114" i="9" s="1"/>
  <c r="AD42" i="9"/>
  <c r="K126" i="9" s="1"/>
  <c r="AD15" i="9"/>
  <c r="K99" i="9" s="1"/>
  <c r="AD35" i="9"/>
  <c r="K119" i="9" s="1"/>
  <c r="AD54" i="9"/>
  <c r="K138" i="9" s="1"/>
  <c r="AD20" i="9"/>
  <c r="K104" i="9" s="1"/>
  <c r="AD39" i="9"/>
  <c r="K123" i="9" s="1"/>
  <c r="AD51" i="9"/>
  <c r="K135" i="9" s="1"/>
  <c r="AD24" i="9"/>
  <c r="K108" i="9" s="1"/>
  <c r="AD44" i="9"/>
  <c r="K128" i="9" s="1"/>
  <c r="AD10" i="9"/>
  <c r="K94" i="9" s="1"/>
  <c r="AD29" i="9"/>
  <c r="K113" i="9" s="1"/>
  <c r="AD48" i="9"/>
  <c r="K132" i="9" s="1"/>
  <c r="AD13" i="9"/>
  <c r="K97" i="9" s="1"/>
  <c r="AD34" i="9"/>
  <c r="K118" i="9" s="1"/>
  <c r="AD53" i="9"/>
  <c r="K137" i="9" s="1"/>
  <c r="AD19" i="9"/>
  <c r="K103" i="9" s="1"/>
  <c r="AD38" i="9"/>
  <c r="K122" i="9" s="1"/>
  <c r="AD33" i="9"/>
  <c r="K117" i="9" s="1"/>
  <c r="AD9" i="9"/>
  <c r="K93" i="9" s="1"/>
  <c r="AD22" i="9"/>
  <c r="K106" i="9" s="1"/>
  <c r="AD43" i="9"/>
  <c r="K127" i="9" s="1"/>
  <c r="AD8" i="9"/>
  <c r="K92" i="9" s="1"/>
  <c r="AD28" i="9"/>
  <c r="K112" i="9" s="1"/>
  <c r="AD47" i="9"/>
  <c r="K131" i="9" s="1"/>
  <c r="AD49" i="9"/>
  <c r="K133" i="9" s="1"/>
  <c r="AD5" i="9"/>
  <c r="K89" i="9" s="1"/>
  <c r="AD31" i="9"/>
  <c r="K115" i="9" s="1"/>
  <c r="AD52" i="9"/>
  <c r="K136" i="9" s="1"/>
  <c r="AD18" i="9"/>
  <c r="K102" i="9" s="1"/>
  <c r="AD37" i="9"/>
  <c r="K121" i="9" s="1"/>
  <c r="AD56" i="9"/>
  <c r="AD41" i="9"/>
  <c r="K125" i="9" s="1"/>
  <c r="AD23" i="9"/>
  <c r="K107" i="9" s="1"/>
  <c r="AD16" i="9"/>
  <c r="K100" i="9" s="1"/>
  <c r="AD55" i="9"/>
  <c r="K139" i="9" s="1"/>
  <c r="AD17" i="9"/>
  <c r="K101" i="9" s="1"/>
  <c r="AE5" i="9" a="1"/>
  <c r="AT7" i="9"/>
  <c r="AT16" i="9"/>
  <c r="AT25" i="9"/>
  <c r="AT42" i="9"/>
  <c r="AT12" i="9"/>
  <c r="AT21" i="9"/>
  <c r="AT6" i="9"/>
  <c r="AT15" i="9"/>
  <c r="AT24" i="9"/>
  <c r="AT33" i="9"/>
  <c r="AT50" i="9"/>
  <c r="AT20" i="9"/>
  <c r="AT29" i="9"/>
  <c r="AT14" i="9"/>
  <c r="AT23" i="9"/>
  <c r="AT32" i="9"/>
  <c r="AT41" i="9"/>
  <c r="AT11" i="9"/>
  <c r="AT28" i="9"/>
  <c r="AT54" i="9"/>
  <c r="AT8" i="9"/>
  <c r="AT17" i="9"/>
  <c r="AT34" i="9"/>
  <c r="AT51" i="9"/>
  <c r="AT13" i="9"/>
  <c r="AT22" i="9"/>
  <c r="AT31" i="9"/>
  <c r="AT40" i="9"/>
  <c r="AT49" i="9"/>
  <c r="AT19" i="9"/>
  <c r="AT36" i="9"/>
  <c r="AT37" i="9"/>
  <c r="AT46" i="9"/>
  <c r="AT55" i="9"/>
  <c r="AT9" i="9"/>
  <c r="AT26" i="9"/>
  <c r="AT43" i="9"/>
  <c r="AT53" i="9"/>
  <c r="AT30" i="9"/>
  <c r="AT39" i="9"/>
  <c r="AT48" i="9"/>
  <c r="AT10" i="9"/>
  <c r="AT27" i="9"/>
  <c r="AT44" i="9"/>
  <c r="AT45" i="9"/>
  <c r="AT38" i="9"/>
  <c r="AT47" i="9"/>
  <c r="AT56" i="9"/>
  <c r="AT18" i="9"/>
  <c r="AT35" i="9"/>
  <c r="AT52" i="9"/>
  <c r="AP61" i="5" a="1"/>
  <c r="BJ4" i="5" a="1"/>
  <c r="CC55" i="5" s="1"/>
  <c r="Z63" i="7"/>
  <c r="C121" i="7" s="1"/>
  <c r="C59" i="7"/>
  <c r="E74" i="7"/>
  <c r="S77" i="7"/>
  <c r="H81" i="7"/>
  <c r="Y83" i="7"/>
  <c r="M87" i="7"/>
  <c r="C90" i="7"/>
  <c r="H92" i="7"/>
  <c r="N94" i="7"/>
  <c r="S96" i="7"/>
  <c r="W98" i="7"/>
  <c r="W100" i="7"/>
  <c r="S102" i="7"/>
  <c r="P104" i="7"/>
  <c r="M106" i="7"/>
  <c r="I108" i="7"/>
  <c r="R109" i="7"/>
  <c r="J110" i="7"/>
  <c r="U110" i="7"/>
  <c r="H73" i="7"/>
  <c r="T76" i="7"/>
  <c r="Y82" i="7"/>
  <c r="M89" i="7"/>
  <c r="S91" i="7"/>
  <c r="E96" i="7"/>
  <c r="L100" i="7"/>
  <c r="E104" i="7"/>
  <c r="V107" i="7"/>
  <c r="F110" i="7"/>
  <c r="R110" i="7"/>
  <c r="C75" i="7"/>
  <c r="N78" i="7"/>
  <c r="U81" i="7"/>
  <c r="W84" i="7"/>
  <c r="J88" i="7"/>
  <c r="O90" i="7"/>
  <c r="U92" i="7"/>
  <c r="C95" i="7"/>
  <c r="I97" i="7"/>
  <c r="N99" i="7"/>
  <c r="J101" i="7"/>
  <c r="G103" i="7"/>
  <c r="D105" i="7"/>
  <c r="W106" i="7"/>
  <c r="P108" i="7"/>
  <c r="Y109" i="7"/>
  <c r="M110" i="7"/>
  <c r="V110" i="7"/>
  <c r="L80" i="7"/>
  <c r="Q86" i="7"/>
  <c r="X93" i="7"/>
  <c r="K98" i="7"/>
  <c r="I102" i="7"/>
  <c r="Y105" i="7"/>
  <c r="H109" i="7"/>
  <c r="K72" i="7"/>
  <c r="Y75" i="7"/>
  <c r="N79" i="7"/>
  <c r="F82" i="7"/>
  <c r="S85" i="7"/>
  <c r="X88" i="7"/>
  <c r="F91" i="7"/>
  <c r="J93" i="7"/>
  <c r="P95" i="7"/>
  <c r="U97" i="7"/>
  <c r="X99" i="7"/>
  <c r="U101" i="7"/>
  <c r="R103" i="7"/>
  <c r="N105" i="7"/>
  <c r="K107" i="7"/>
  <c r="T108" i="7"/>
  <c r="E110" i="7"/>
  <c r="N110" i="7"/>
  <c r="H59" i="7"/>
  <c r="P86" i="7"/>
  <c r="Z86" i="7" s="1"/>
  <c r="C144" i="7" s="1"/>
  <c r="G85" i="7"/>
  <c r="U83" i="7"/>
  <c r="L82" i="7"/>
  <c r="C81" i="7"/>
  <c r="Q79" i="7"/>
  <c r="H78" i="7"/>
  <c r="V76" i="7"/>
  <c r="M75" i="7"/>
  <c r="D74" i="7"/>
  <c r="R72" i="7"/>
  <c r="I71" i="7"/>
  <c r="W69" i="7"/>
  <c r="W111" i="7" s="1"/>
  <c r="W113" i="7" s="1"/>
  <c r="N68" i="7"/>
  <c r="E67" i="7"/>
  <c r="S65" i="7"/>
  <c r="J64" i="7"/>
  <c r="J111" i="7" s="1"/>
  <c r="J113" i="7" s="1"/>
  <c r="X62" i="7"/>
  <c r="O61" i="7"/>
  <c r="F60" i="7"/>
  <c r="I88" i="7"/>
  <c r="W86" i="7"/>
  <c r="N85" i="7"/>
  <c r="E84" i="7"/>
  <c r="S82" i="7"/>
  <c r="J81" i="7"/>
  <c r="X79" i="7"/>
  <c r="O78" i="7"/>
  <c r="F77" i="7"/>
  <c r="T75" i="7"/>
  <c r="K74" i="7"/>
  <c r="Y72" i="7"/>
  <c r="P71" i="7"/>
  <c r="G70" i="7"/>
  <c r="U68" i="7"/>
  <c r="L67" i="7"/>
  <c r="C66" i="7"/>
  <c r="Z66" i="7" s="1"/>
  <c r="C124" i="7" s="1"/>
  <c r="Q64" i="7"/>
  <c r="H63" i="7"/>
  <c r="V61" i="7"/>
  <c r="M60" i="7"/>
  <c r="D59" i="7"/>
  <c r="R62" i="7"/>
  <c r="H66" i="7"/>
  <c r="U69" i="7"/>
  <c r="L73" i="7"/>
  <c r="W76" i="7"/>
  <c r="N80" i="7"/>
  <c r="C84" i="7"/>
  <c r="R87" i="7"/>
  <c r="E90" i="7"/>
  <c r="I92" i="7"/>
  <c r="O94" i="7"/>
  <c r="Z94" i="7" s="1"/>
  <c r="C152" i="7" s="1"/>
  <c r="T96" i="7"/>
  <c r="C99" i="7"/>
  <c r="X100" i="7"/>
  <c r="U102" i="7"/>
  <c r="Q104" i="7"/>
  <c r="N106" i="7"/>
  <c r="K108" i="7"/>
  <c r="I59" i="7"/>
  <c r="U62" i="7"/>
  <c r="I66" i="7"/>
  <c r="X69" i="7"/>
  <c r="M73" i="7"/>
  <c r="Z73" i="7" s="1"/>
  <c r="C131" i="7" s="1"/>
  <c r="D77" i="7"/>
  <c r="P80" i="7"/>
  <c r="D84" i="7"/>
  <c r="S87" i="7"/>
  <c r="F90" i="7"/>
  <c r="L92" i="7"/>
  <c r="Q94" i="7"/>
  <c r="U96" i="7"/>
  <c r="D99" i="7"/>
  <c r="Y100" i="7"/>
  <c r="V102" i="7"/>
  <c r="S104" i="7"/>
  <c r="O106" i="7"/>
  <c r="L108" i="7"/>
  <c r="G110" i="7"/>
  <c r="J76" i="7"/>
  <c r="N83" i="7"/>
  <c r="W87" i="7"/>
  <c r="J90" i="7"/>
  <c r="Q93" i="7"/>
  <c r="W95" i="7"/>
  <c r="R98" i="7"/>
  <c r="Q100" i="7"/>
  <c r="L103" i="7"/>
  <c r="G106" i="7"/>
  <c r="Y108" i="7"/>
  <c r="C64" i="7"/>
  <c r="E61" i="7"/>
  <c r="P64" i="7"/>
  <c r="H68" i="7"/>
  <c r="U71" i="7"/>
  <c r="K75" i="7"/>
  <c r="Y78" i="7"/>
  <c r="M82" i="7"/>
  <c r="D86" i="7"/>
  <c r="E89" i="7"/>
  <c r="K91" i="7"/>
  <c r="P93" i="7"/>
  <c r="T95" i="7"/>
  <c r="C98" i="7"/>
  <c r="E100" i="7"/>
  <c r="Y101" i="7"/>
  <c r="V103" i="7"/>
  <c r="R105" i="7"/>
  <c r="O107" i="7"/>
  <c r="L109" i="7"/>
  <c r="X110" i="7"/>
  <c r="T105" i="7"/>
  <c r="L68" i="7"/>
  <c r="W63" i="7"/>
  <c r="K67" i="7"/>
  <c r="C71" i="7"/>
  <c r="Z71" i="7" s="1"/>
  <c r="C129" i="7" s="1"/>
  <c r="P74" i="7"/>
  <c r="W79" i="7"/>
  <c r="Y96" i="7"/>
  <c r="O59" i="7"/>
  <c r="F63" i="7"/>
  <c r="Q67" i="7"/>
  <c r="D72" i="7"/>
  <c r="Q75" i="7"/>
  <c r="E79" i="7"/>
  <c r="O83" i="7"/>
  <c r="F87" i="7"/>
  <c r="U89" i="7"/>
  <c r="D92" i="7"/>
  <c r="I94" i="7"/>
  <c r="M96" i="7"/>
  <c r="S98" i="7"/>
  <c r="S100" i="7"/>
  <c r="C103" i="7"/>
  <c r="W104" i="7"/>
  <c r="S106" i="7"/>
  <c r="D109" i="7"/>
  <c r="M61" i="7"/>
  <c r="D65" i="7"/>
  <c r="O68" i="7"/>
  <c r="F72" i="7"/>
  <c r="R75" i="7"/>
  <c r="J79" i="7"/>
  <c r="V82" i="7"/>
  <c r="J86" i="7"/>
  <c r="J89" i="7"/>
  <c r="O91" i="7"/>
  <c r="U93" i="7"/>
  <c r="C96" i="7"/>
  <c r="G98" i="7"/>
  <c r="I100" i="7"/>
  <c r="F102" i="7"/>
  <c r="C104" i="7"/>
  <c r="V105" i="7"/>
  <c r="S107" i="7"/>
  <c r="P109" i="7"/>
  <c r="V59" i="7"/>
  <c r="K63" i="7"/>
  <c r="V66" i="7"/>
  <c r="M70" i="7"/>
  <c r="Y73" i="7"/>
  <c r="Q77" i="7"/>
  <c r="G81" i="7"/>
  <c r="R84" i="7"/>
  <c r="G88" i="7"/>
  <c r="N90" i="7"/>
  <c r="T92" i="7"/>
  <c r="Y94" i="7"/>
  <c r="F97" i="7"/>
  <c r="L99" i="7"/>
  <c r="I101" i="7"/>
  <c r="F103" i="7"/>
  <c r="Y104" i="7"/>
  <c r="V106" i="7"/>
  <c r="S108" i="7"/>
  <c r="L110" i="7"/>
  <c r="S61" i="7"/>
  <c r="G65" i="7"/>
  <c r="T68" i="7"/>
  <c r="Q87" i="7"/>
  <c r="H86" i="7"/>
  <c r="V84" i="7"/>
  <c r="M83" i="7"/>
  <c r="D82" i="7"/>
  <c r="Z82" i="7" s="1"/>
  <c r="C140" i="7" s="1"/>
  <c r="R80" i="7"/>
  <c r="I79" i="7"/>
  <c r="W77" i="7"/>
  <c r="N76" i="7"/>
  <c r="E75" i="7"/>
  <c r="S73" i="7"/>
  <c r="J72" i="7"/>
  <c r="X70" i="7"/>
  <c r="O69" i="7"/>
  <c r="F68" i="7"/>
  <c r="T66" i="7"/>
  <c r="K65" i="7"/>
  <c r="Y63" i="7"/>
  <c r="P62" i="7"/>
  <c r="G61" i="7"/>
  <c r="U59" i="7"/>
  <c r="X87" i="7"/>
  <c r="O86" i="7"/>
  <c r="F85" i="7"/>
  <c r="T83" i="7"/>
  <c r="K82" i="7"/>
  <c r="Y80" i="7"/>
  <c r="P79" i="7"/>
  <c r="G78" i="7"/>
  <c r="Z78" i="7" s="1"/>
  <c r="C136" i="7" s="1"/>
  <c r="U76" i="7"/>
  <c r="L75" i="7"/>
  <c r="C74" i="7"/>
  <c r="Z74" i="7" s="1"/>
  <c r="C132" i="7" s="1"/>
  <c r="Q72" i="7"/>
  <c r="H71" i="7"/>
  <c r="V69" i="7"/>
  <c r="M68" i="7"/>
  <c r="D67" i="7"/>
  <c r="R65" i="7"/>
  <c r="I64" i="7"/>
  <c r="W62" i="7"/>
  <c r="N61" i="7"/>
  <c r="E60" i="7"/>
  <c r="C60" i="7"/>
  <c r="N63" i="7"/>
  <c r="F67" i="7"/>
  <c r="R70" i="7"/>
  <c r="I74" i="7"/>
  <c r="U77" i="7"/>
  <c r="I81" i="7"/>
  <c r="X84" i="7"/>
  <c r="K88" i="7"/>
  <c r="R90" i="7"/>
  <c r="W92" i="7"/>
  <c r="D95" i="7"/>
  <c r="J97" i="7"/>
  <c r="O99" i="7"/>
  <c r="L101" i="7"/>
  <c r="H103" i="7"/>
  <c r="E105" i="7"/>
  <c r="Y106" i="7"/>
  <c r="U108" i="7"/>
  <c r="D60" i="7"/>
  <c r="S63" i="7"/>
  <c r="I67" i="7"/>
  <c r="T70" i="7"/>
  <c r="J74" i="7"/>
  <c r="X77" i="7"/>
  <c r="O81" i="7"/>
  <c r="D85" i="7"/>
  <c r="Z85" i="7" s="1"/>
  <c r="C143" i="7" s="1"/>
  <c r="L88" i="7"/>
  <c r="S90" i="7"/>
  <c r="X92" i="7"/>
  <c r="G95" i="7"/>
  <c r="L97" i="7"/>
  <c r="P99" i="7"/>
  <c r="M101" i="7"/>
  <c r="J103" i="7"/>
  <c r="F105" i="7"/>
  <c r="C107" i="7"/>
  <c r="W108" i="7"/>
  <c r="O110" i="7"/>
  <c r="C79" i="7"/>
  <c r="K84" i="7"/>
  <c r="Q88" i="7"/>
  <c r="V90" i="7"/>
  <c r="G94" i="7"/>
  <c r="L96" i="7"/>
  <c r="G99" i="7"/>
  <c r="E101" i="7"/>
  <c r="Z101" i="7" s="1"/>
  <c r="C159" i="7" s="1"/>
  <c r="W103" i="7"/>
  <c r="R106" i="7"/>
  <c r="X109" i="7"/>
  <c r="E102" i="7"/>
  <c r="D62" i="7"/>
  <c r="Z62" i="7" s="1"/>
  <c r="C120" i="7" s="1"/>
  <c r="P65" i="7"/>
  <c r="D69" i="7"/>
  <c r="S72" i="7"/>
  <c r="H76" i="7"/>
  <c r="V79" i="7"/>
  <c r="K83" i="7"/>
  <c r="V86" i="7"/>
  <c r="R89" i="7"/>
  <c r="W91" i="7"/>
  <c r="F94" i="7"/>
  <c r="K96" i="7"/>
  <c r="O98" i="7"/>
  <c r="P100" i="7"/>
  <c r="M102" i="7"/>
  <c r="I104" i="7"/>
  <c r="F106" i="7"/>
  <c r="C108" i="7"/>
  <c r="V109" i="7"/>
  <c r="N59" i="7"/>
  <c r="N111" i="7" s="1"/>
  <c r="N113" i="7" s="1"/>
  <c r="P107" i="7"/>
  <c r="H61" i="7"/>
  <c r="V64" i="7"/>
  <c r="K68" i="7"/>
  <c r="V71" i="7"/>
  <c r="N75" i="7"/>
  <c r="Q82" i="7"/>
  <c r="C102" i="7"/>
  <c r="Z102" i="7" s="1"/>
  <c r="C160" i="7" s="1"/>
  <c r="L60" i="7"/>
  <c r="W64" i="7"/>
  <c r="K69" i="7"/>
  <c r="W72" i="7"/>
  <c r="O76" i="7"/>
  <c r="D80" i="7"/>
  <c r="O84" i="7"/>
  <c r="Y87" i="7"/>
  <c r="K90" i="7"/>
  <c r="P92" i="7"/>
  <c r="V94" i="7"/>
  <c r="D97" i="7"/>
  <c r="Z97" i="7" s="1"/>
  <c r="C155" i="7" s="1"/>
  <c r="H99" i="7"/>
  <c r="F101" i="7"/>
  <c r="N103" i="7"/>
  <c r="J105" i="7"/>
  <c r="G107" i="7"/>
  <c r="N109" i="7"/>
  <c r="J62" i="7"/>
  <c r="X65" i="7"/>
  <c r="X111" i="7" s="1"/>
  <c r="X113" i="7" s="1"/>
  <c r="M69" i="7"/>
  <c r="X72" i="7"/>
  <c r="P76" i="7"/>
  <c r="F80" i="7"/>
  <c r="S83" i="7"/>
  <c r="J87" i="7"/>
  <c r="V89" i="7"/>
  <c r="E92" i="7"/>
  <c r="Z92" i="7" s="1"/>
  <c r="C150" i="7" s="1"/>
  <c r="J94" i="7"/>
  <c r="P96" i="7"/>
  <c r="U98" i="7"/>
  <c r="T100" i="7"/>
  <c r="Q102" i="7"/>
  <c r="M104" i="7"/>
  <c r="J106" i="7"/>
  <c r="G108" i="7"/>
  <c r="C110" i="7"/>
  <c r="R60" i="7"/>
  <c r="H64" i="7"/>
  <c r="V67" i="7"/>
  <c r="J71" i="7"/>
  <c r="X74" i="7"/>
  <c r="M78" i="7"/>
  <c r="E82" i="7"/>
  <c r="Q85" i="7"/>
  <c r="U88" i="7"/>
  <c r="D91" i="7"/>
  <c r="Z91" i="7" s="1"/>
  <c r="C149" i="7" s="1"/>
  <c r="I93" i="7"/>
  <c r="Z93" i="7" s="1"/>
  <c r="C151" i="7" s="1"/>
  <c r="O95" i="7"/>
  <c r="T97" i="7"/>
  <c r="W99" i="7"/>
  <c r="T101" i="7"/>
  <c r="P103" i="7"/>
  <c r="M105" i="7"/>
  <c r="J107" i="7"/>
  <c r="F109" i="7"/>
  <c r="Z109" i="7" s="1"/>
  <c r="C167" i="7" s="1"/>
  <c r="T110" i="7"/>
  <c r="Q62" i="7"/>
  <c r="F66" i="7"/>
  <c r="Q69" i="7"/>
  <c r="BY428" i="12" l="1"/>
  <c r="BY447" i="12"/>
  <c r="BY463" i="12"/>
  <c r="BY424" i="12"/>
  <c r="BY468" i="12"/>
  <c r="BY441" i="12"/>
  <c r="BY443" i="12"/>
  <c r="L100" i="12"/>
  <c r="BO16" i="12"/>
  <c r="BR480" i="12"/>
  <c r="BC480" i="12"/>
  <c r="BS480" i="12"/>
  <c r="BV480" i="12"/>
  <c r="BJ480" i="12"/>
  <c r="BN480" i="12"/>
  <c r="BF480" i="12"/>
  <c r="BB480" i="12"/>
  <c r="BK480" i="12"/>
  <c r="BM480" i="12"/>
  <c r="BT480" i="12"/>
  <c r="BE480" i="12"/>
  <c r="BL480" i="12"/>
  <c r="BD480" i="12"/>
  <c r="BU480" i="12"/>
  <c r="BP480" i="12"/>
  <c r="AY480" i="12"/>
  <c r="BW480" i="12"/>
  <c r="BH480" i="12"/>
  <c r="BO480" i="12"/>
  <c r="AZ480" i="12"/>
  <c r="BG480" i="12"/>
  <c r="BX480" i="12"/>
  <c r="BA480" i="12"/>
  <c r="BQ480" i="12"/>
  <c r="BI480" i="12"/>
  <c r="BY420" i="12"/>
  <c r="BL495" i="12"/>
  <c r="BX495" i="12"/>
  <c r="BD495" i="12"/>
  <c r="BA495" i="12"/>
  <c r="BP495" i="12"/>
  <c r="BH495" i="12"/>
  <c r="BQ495" i="12"/>
  <c r="AZ495" i="12"/>
  <c r="BT495" i="12"/>
  <c r="BB495" i="12"/>
  <c r="BS495" i="12"/>
  <c r="BI495" i="12"/>
  <c r="BR495" i="12"/>
  <c r="BC495" i="12"/>
  <c r="BJ495" i="12"/>
  <c r="BN495" i="12"/>
  <c r="BK495" i="12"/>
  <c r="BE495" i="12"/>
  <c r="BU495" i="12"/>
  <c r="BM495" i="12"/>
  <c r="BV495" i="12"/>
  <c r="AY495" i="12"/>
  <c r="BF495" i="12"/>
  <c r="BW495" i="12"/>
  <c r="BO495" i="12"/>
  <c r="BG495" i="12"/>
  <c r="BY436" i="12"/>
  <c r="BY422" i="12"/>
  <c r="BY429" i="12"/>
  <c r="BV504" i="12"/>
  <c r="BN504" i="12"/>
  <c r="BB504" i="12"/>
  <c r="BK504" i="12"/>
  <c r="BF504" i="12"/>
  <c r="BR504" i="12"/>
  <c r="BJ504" i="12"/>
  <c r="BL504" i="12"/>
  <c r="BU504" i="12"/>
  <c r="BS504" i="12"/>
  <c r="BD504" i="12"/>
  <c r="BC504" i="12"/>
  <c r="BE504" i="12"/>
  <c r="BT504" i="12"/>
  <c r="BO504" i="12"/>
  <c r="BG504" i="12"/>
  <c r="AY504" i="12"/>
  <c r="BM504" i="12"/>
  <c r="BW504" i="12"/>
  <c r="BH504" i="12"/>
  <c r="BP504" i="12"/>
  <c r="BI504" i="12"/>
  <c r="AZ504" i="12"/>
  <c r="BX504" i="12"/>
  <c r="BA504" i="12"/>
  <c r="BQ504" i="12"/>
  <c r="BY457" i="12"/>
  <c r="BY430" i="12"/>
  <c r="AW52" i="12"/>
  <c r="AW44" i="12"/>
  <c r="AW36" i="12"/>
  <c r="AW28" i="12"/>
  <c r="AW20" i="12"/>
  <c r="AW12" i="12"/>
  <c r="AW51" i="12"/>
  <c r="AW43" i="12"/>
  <c r="AW27" i="12"/>
  <c r="AW19" i="12"/>
  <c r="AW11" i="12"/>
  <c r="AW50" i="12"/>
  <c r="AW42" i="12"/>
  <c r="AW34" i="12"/>
  <c r="AW26" i="12"/>
  <c r="AW18" i="12"/>
  <c r="AW10" i="12"/>
  <c r="AW49" i="12"/>
  <c r="AW41" i="12"/>
  <c r="AW33" i="12"/>
  <c r="AW25" i="12"/>
  <c r="AW17" i="12"/>
  <c r="AW9" i="12"/>
  <c r="AW35" i="12"/>
  <c r="AW56" i="12"/>
  <c r="AW48" i="12"/>
  <c r="AW40" i="12"/>
  <c r="AW32" i="12"/>
  <c r="AW24" i="12"/>
  <c r="AW16" i="12"/>
  <c r="AW8" i="12"/>
  <c r="AW55" i="12"/>
  <c r="AW47" i="12"/>
  <c r="AW39" i="12"/>
  <c r="AW31" i="12"/>
  <c r="AW23" i="12"/>
  <c r="AW15" i="12"/>
  <c r="AW7" i="12"/>
  <c r="AW54" i="12"/>
  <c r="AW46" i="12"/>
  <c r="AW38" i="12"/>
  <c r="AW30" i="12"/>
  <c r="AW22" i="12"/>
  <c r="AW14" i="12"/>
  <c r="AW6" i="12"/>
  <c r="AW53" i="12"/>
  <c r="AW45" i="12"/>
  <c r="AW37" i="12"/>
  <c r="AW29" i="12"/>
  <c r="AW21" i="12"/>
  <c r="AW13" i="12"/>
  <c r="AW5" i="12"/>
  <c r="BP479" i="12"/>
  <c r="BT479" i="12"/>
  <c r="BH479" i="12"/>
  <c r="BL479" i="12"/>
  <c r="BQ479" i="12"/>
  <c r="BD479" i="12"/>
  <c r="AZ479" i="12"/>
  <c r="BI479" i="12"/>
  <c r="BX479" i="12"/>
  <c r="BA479" i="12"/>
  <c r="BR479" i="12"/>
  <c r="BJ479" i="12"/>
  <c r="BS479" i="12"/>
  <c r="BB479" i="12"/>
  <c r="BK479" i="12"/>
  <c r="BC479" i="12"/>
  <c r="BV479" i="12"/>
  <c r="BE479" i="12"/>
  <c r="BN479" i="12"/>
  <c r="BU479" i="12"/>
  <c r="BF479" i="12"/>
  <c r="BM479" i="12"/>
  <c r="AY479" i="12"/>
  <c r="BW479" i="12"/>
  <c r="BO479" i="12"/>
  <c r="BG479" i="12"/>
  <c r="BO19" i="12"/>
  <c r="L103" i="12"/>
  <c r="L120" i="12"/>
  <c r="BO36" i="12"/>
  <c r="L129" i="12"/>
  <c r="BO45" i="12"/>
  <c r="L138" i="12"/>
  <c r="BO54" i="12"/>
  <c r="L92" i="12"/>
  <c r="BO8" i="12"/>
  <c r="L101" i="12"/>
  <c r="BO17" i="12"/>
  <c r="BY469" i="12"/>
  <c r="BY458" i="12"/>
  <c r="BY426" i="12"/>
  <c r="BY448" i="12"/>
  <c r="BY434" i="12"/>
  <c r="BF482" i="12"/>
  <c r="BG482" i="12"/>
  <c r="BR482" i="12"/>
  <c r="BJ482" i="12"/>
  <c r="AY482" i="12"/>
  <c r="BB482" i="12"/>
  <c r="BV482" i="12"/>
  <c r="BN482" i="12"/>
  <c r="BO482" i="12"/>
  <c r="BX482" i="12"/>
  <c r="BP482" i="12"/>
  <c r="BQ482" i="12"/>
  <c r="BW482" i="12"/>
  <c r="BH482" i="12"/>
  <c r="BI482" i="12"/>
  <c r="AZ482" i="12"/>
  <c r="BA482" i="12"/>
  <c r="BK482" i="12"/>
  <c r="BT482" i="12"/>
  <c r="BC482" i="12"/>
  <c r="BL482" i="12"/>
  <c r="BS482" i="12"/>
  <c r="BD482" i="12"/>
  <c r="BE482" i="12"/>
  <c r="BU482" i="12"/>
  <c r="BM482" i="12"/>
  <c r="BH477" i="12"/>
  <c r="AZ477" i="12"/>
  <c r="BM477" i="12"/>
  <c r="BD477" i="12"/>
  <c r="BT477" i="12"/>
  <c r="BX477" i="12"/>
  <c r="BU477" i="12"/>
  <c r="BP477" i="12"/>
  <c r="BL477" i="12"/>
  <c r="AY477" i="12"/>
  <c r="BV477" i="12"/>
  <c r="BW477" i="12"/>
  <c r="BE477" i="12"/>
  <c r="BN477" i="12"/>
  <c r="BO477" i="12"/>
  <c r="BF477" i="12"/>
  <c r="BG477" i="12"/>
  <c r="BJ477" i="12"/>
  <c r="BQ477" i="12"/>
  <c r="BB477" i="12"/>
  <c r="BI477" i="12"/>
  <c r="BA477" i="12"/>
  <c r="BR477" i="12"/>
  <c r="BC477" i="12"/>
  <c r="BS477" i="12"/>
  <c r="BK477" i="12"/>
  <c r="L94" i="12"/>
  <c r="BO10" i="12"/>
  <c r="L109" i="12"/>
  <c r="BO25" i="12"/>
  <c r="BN518" i="12"/>
  <c r="BF518" i="12"/>
  <c r="BV518" i="12"/>
  <c r="AY518" i="12"/>
  <c r="BH518" i="12"/>
  <c r="BO518" i="12"/>
  <c r="AZ518" i="12"/>
  <c r="BG518" i="12"/>
  <c r="BX518" i="12"/>
  <c r="BW518" i="12"/>
  <c r="BP518" i="12"/>
  <c r="BK518" i="12"/>
  <c r="BQ518" i="12"/>
  <c r="BC518" i="12"/>
  <c r="BR518" i="12"/>
  <c r="BI518" i="12"/>
  <c r="BJ518" i="12"/>
  <c r="BA518" i="12"/>
  <c r="BS518" i="12"/>
  <c r="BB518" i="12"/>
  <c r="BU518" i="12"/>
  <c r="BD518" i="12"/>
  <c r="BE518" i="12"/>
  <c r="BT518" i="12"/>
  <c r="BL518" i="12"/>
  <c r="BM518" i="12"/>
  <c r="BY433" i="12"/>
  <c r="BD483" i="12"/>
  <c r="BH483" i="12"/>
  <c r="BA483" i="12"/>
  <c r="BX483" i="12"/>
  <c r="AZ483" i="12"/>
  <c r="BT483" i="12"/>
  <c r="BP483" i="12"/>
  <c r="BL483" i="12"/>
  <c r="BI483" i="12"/>
  <c r="BQ483" i="12"/>
  <c r="BR483" i="12"/>
  <c r="BS483" i="12"/>
  <c r="BK483" i="12"/>
  <c r="BJ483" i="12"/>
  <c r="BC483" i="12"/>
  <c r="BB483" i="12"/>
  <c r="BM483" i="12"/>
  <c r="BE483" i="12"/>
  <c r="BV483" i="12"/>
  <c r="BN483" i="12"/>
  <c r="BU483" i="12"/>
  <c r="BF483" i="12"/>
  <c r="BO483" i="12"/>
  <c r="BG483" i="12"/>
  <c r="AY483" i="12"/>
  <c r="BW483" i="12"/>
  <c r="BN478" i="12"/>
  <c r="BF478" i="12"/>
  <c r="BW478" i="12"/>
  <c r="BR478" i="12"/>
  <c r="AY478" i="12"/>
  <c r="BJ478" i="12"/>
  <c r="BB478" i="12"/>
  <c r="BO478" i="12"/>
  <c r="BV478" i="12"/>
  <c r="BG478" i="12"/>
  <c r="AZ478" i="12"/>
  <c r="BI478" i="12"/>
  <c r="BP478" i="12"/>
  <c r="BA478" i="12"/>
  <c r="BH478" i="12"/>
  <c r="BQ478" i="12"/>
  <c r="BX478" i="12"/>
  <c r="BT478" i="12"/>
  <c r="BC478" i="12"/>
  <c r="BL478" i="12"/>
  <c r="BD478" i="12"/>
  <c r="BS478" i="12"/>
  <c r="BK478" i="12"/>
  <c r="BM478" i="12"/>
  <c r="BE478" i="12"/>
  <c r="BU478" i="12"/>
  <c r="BL487" i="12"/>
  <c r="BD487" i="12"/>
  <c r="BP487" i="12"/>
  <c r="BA487" i="12"/>
  <c r="BH487" i="12"/>
  <c r="AZ487" i="12"/>
  <c r="BQ487" i="12"/>
  <c r="BT487" i="12"/>
  <c r="BX487" i="12"/>
  <c r="BI487" i="12"/>
  <c r="BK487" i="12"/>
  <c r="BC487" i="12"/>
  <c r="BR487" i="12"/>
  <c r="BJ487" i="12"/>
  <c r="BS487" i="12"/>
  <c r="BB487" i="12"/>
  <c r="BE487" i="12"/>
  <c r="BF487" i="12"/>
  <c r="BU487" i="12"/>
  <c r="BV487" i="12"/>
  <c r="BM487" i="12"/>
  <c r="BN487" i="12"/>
  <c r="BO487" i="12"/>
  <c r="BG487" i="12"/>
  <c r="AY487" i="12"/>
  <c r="BW487" i="12"/>
  <c r="BF522" i="12"/>
  <c r="BV522" i="12"/>
  <c r="BN522" i="12"/>
  <c r="BX522" i="12"/>
  <c r="BG522" i="12"/>
  <c r="BP522" i="12"/>
  <c r="AY522" i="12"/>
  <c r="BH522" i="12"/>
  <c r="BW522" i="12"/>
  <c r="AZ522" i="12"/>
  <c r="BO522" i="12"/>
  <c r="BC522" i="12"/>
  <c r="BA522" i="12"/>
  <c r="BB522" i="12"/>
  <c r="BS522" i="12"/>
  <c r="BQ522" i="12"/>
  <c r="BK522" i="12"/>
  <c r="BR522" i="12"/>
  <c r="BI522" i="12"/>
  <c r="BJ522" i="12"/>
  <c r="BT522" i="12"/>
  <c r="BL522" i="12"/>
  <c r="BU522" i="12"/>
  <c r="BD522" i="12"/>
  <c r="BM522" i="12"/>
  <c r="BE522" i="12"/>
  <c r="BT517" i="12"/>
  <c r="BL517" i="12"/>
  <c r="BD517" i="12"/>
  <c r="BF517" i="12"/>
  <c r="BU517" i="12"/>
  <c r="BM517" i="12"/>
  <c r="BV517" i="12"/>
  <c r="BE517" i="12"/>
  <c r="BN517" i="12"/>
  <c r="BA517" i="12"/>
  <c r="BG517" i="12"/>
  <c r="BX517" i="12"/>
  <c r="AY517" i="12"/>
  <c r="BP517" i="12"/>
  <c r="BQ517" i="12"/>
  <c r="BW517" i="12"/>
  <c r="BH517" i="12"/>
  <c r="BI517" i="12"/>
  <c r="BO517" i="12"/>
  <c r="AZ517" i="12"/>
  <c r="BR517" i="12"/>
  <c r="BK517" i="12"/>
  <c r="BJ517" i="12"/>
  <c r="BS517" i="12"/>
  <c r="BB517" i="12"/>
  <c r="BC517" i="12"/>
  <c r="BY449" i="12"/>
  <c r="BY438" i="12"/>
  <c r="L102" i="12"/>
  <c r="BO18" i="12"/>
  <c r="BO35" i="12"/>
  <c r="L119" i="12"/>
  <c r="L136" i="12"/>
  <c r="BO52" i="12"/>
  <c r="L90" i="12"/>
  <c r="BO6" i="12"/>
  <c r="L99" i="12"/>
  <c r="BO15" i="12"/>
  <c r="L108" i="12"/>
  <c r="BO24" i="12"/>
  <c r="L117" i="12"/>
  <c r="BO33" i="12"/>
  <c r="BY455" i="12"/>
  <c r="BY423" i="12"/>
  <c r="BY425" i="12"/>
  <c r="BR520" i="12"/>
  <c r="BJ520" i="12"/>
  <c r="BB520" i="12"/>
  <c r="BT520" i="12"/>
  <c r="BS520" i="12"/>
  <c r="BL520" i="12"/>
  <c r="BK520" i="12"/>
  <c r="BD520" i="12"/>
  <c r="BC520" i="12"/>
  <c r="BF520" i="12"/>
  <c r="BW520" i="12"/>
  <c r="BE520" i="12"/>
  <c r="BO520" i="12"/>
  <c r="BV520" i="12"/>
  <c r="BG520" i="12"/>
  <c r="BU520" i="12"/>
  <c r="BN520" i="12"/>
  <c r="AY520" i="12"/>
  <c r="BM520" i="12"/>
  <c r="BQ520" i="12"/>
  <c r="BH520" i="12"/>
  <c r="AZ520" i="12"/>
  <c r="BI520" i="12"/>
  <c r="BA520" i="12"/>
  <c r="BX520" i="12"/>
  <c r="BP520" i="12"/>
  <c r="BY421" i="12"/>
  <c r="BN57" i="12"/>
  <c r="BN62" i="12" s="1"/>
  <c r="L110" i="12"/>
  <c r="BO26" i="12"/>
  <c r="L127" i="12"/>
  <c r="BO43" i="12"/>
  <c r="L89" i="12"/>
  <c r="BO5" i="12"/>
  <c r="L98" i="12"/>
  <c r="BO14" i="12"/>
  <c r="L107" i="12"/>
  <c r="BO23" i="12"/>
  <c r="L116" i="12"/>
  <c r="BO32" i="12"/>
  <c r="L125" i="12"/>
  <c r="BO41" i="12"/>
  <c r="BV514" i="12"/>
  <c r="BN514" i="12"/>
  <c r="BF514" i="12"/>
  <c r="BG514" i="12"/>
  <c r="BP514" i="12"/>
  <c r="AY514" i="12"/>
  <c r="BH514" i="12"/>
  <c r="BW514" i="12"/>
  <c r="AZ514" i="12"/>
  <c r="BO514" i="12"/>
  <c r="BX514" i="12"/>
  <c r="BB514" i="12"/>
  <c r="BS514" i="12"/>
  <c r="BQ514" i="12"/>
  <c r="BI514" i="12"/>
  <c r="BK514" i="12"/>
  <c r="BR514" i="12"/>
  <c r="BA514" i="12"/>
  <c r="BJ514" i="12"/>
  <c r="BC514" i="12"/>
  <c r="BU514" i="12"/>
  <c r="BD514" i="12"/>
  <c r="BE514" i="12"/>
  <c r="BM514" i="12"/>
  <c r="BT514" i="12"/>
  <c r="BL514" i="12"/>
  <c r="BT509" i="12"/>
  <c r="BL509" i="12"/>
  <c r="BD509" i="12"/>
  <c r="BF509" i="12"/>
  <c r="BM509" i="12"/>
  <c r="BV509" i="12"/>
  <c r="BE509" i="12"/>
  <c r="BN509" i="12"/>
  <c r="BU509" i="12"/>
  <c r="BX509" i="12"/>
  <c r="AY509" i="12"/>
  <c r="BW509" i="12"/>
  <c r="BP509" i="12"/>
  <c r="BQ509" i="12"/>
  <c r="BO509" i="12"/>
  <c r="BH509" i="12"/>
  <c r="BI509" i="12"/>
  <c r="BG509" i="12"/>
  <c r="AZ509" i="12"/>
  <c r="BA509" i="12"/>
  <c r="BJ509" i="12"/>
  <c r="BC509" i="12"/>
  <c r="BR509" i="12"/>
  <c r="BS509" i="12"/>
  <c r="BB509" i="12"/>
  <c r="BK509" i="12"/>
  <c r="BY454" i="12"/>
  <c r="BX515" i="12"/>
  <c r="AZ515" i="12"/>
  <c r="BP515" i="12"/>
  <c r="BH515" i="12"/>
  <c r="BI515" i="12"/>
  <c r="BR515" i="12"/>
  <c r="BA515" i="12"/>
  <c r="BJ515" i="12"/>
  <c r="BB515" i="12"/>
  <c r="BQ515" i="12"/>
  <c r="BS515" i="12"/>
  <c r="BL515" i="12"/>
  <c r="BK515" i="12"/>
  <c r="BU515" i="12"/>
  <c r="BD515" i="12"/>
  <c r="BC515" i="12"/>
  <c r="BM515" i="12"/>
  <c r="BE515" i="12"/>
  <c r="BT515" i="12"/>
  <c r="AY515" i="12"/>
  <c r="BW515" i="12"/>
  <c r="BV515" i="12"/>
  <c r="BG515" i="12"/>
  <c r="BN515" i="12"/>
  <c r="BO515" i="12"/>
  <c r="BF515" i="12"/>
  <c r="BF510" i="12"/>
  <c r="BV510" i="12"/>
  <c r="BN510" i="12"/>
  <c r="BH510" i="12"/>
  <c r="BG510" i="12"/>
  <c r="AZ510" i="12"/>
  <c r="BW510" i="12"/>
  <c r="BX510" i="12"/>
  <c r="AY510" i="12"/>
  <c r="BP510" i="12"/>
  <c r="BO510" i="12"/>
  <c r="BD510" i="12"/>
  <c r="BI510" i="12"/>
  <c r="BC510" i="12"/>
  <c r="BR510" i="12"/>
  <c r="BA510" i="12"/>
  <c r="BJ510" i="12"/>
  <c r="BT510" i="12"/>
  <c r="BS510" i="12"/>
  <c r="BB510" i="12"/>
  <c r="BQ510" i="12"/>
  <c r="BK510" i="12"/>
  <c r="BM510" i="12"/>
  <c r="BL510" i="12"/>
  <c r="BE510" i="12"/>
  <c r="BU510" i="12"/>
  <c r="BY466" i="12"/>
  <c r="BP519" i="12"/>
  <c r="BH519" i="12"/>
  <c r="AZ519" i="12"/>
  <c r="BX519" i="12"/>
  <c r="BQ519" i="12"/>
  <c r="BJ519" i="12"/>
  <c r="BI519" i="12"/>
  <c r="BB519" i="12"/>
  <c r="BA519" i="12"/>
  <c r="BR519" i="12"/>
  <c r="BS519" i="12"/>
  <c r="BU519" i="12"/>
  <c r="BD519" i="12"/>
  <c r="BK519" i="12"/>
  <c r="BM519" i="12"/>
  <c r="BT519" i="12"/>
  <c r="BC519" i="12"/>
  <c r="BE519" i="12"/>
  <c r="BL519" i="12"/>
  <c r="BW519" i="12"/>
  <c r="BV519" i="12"/>
  <c r="BN519" i="12"/>
  <c r="BG519" i="12"/>
  <c r="AY519" i="12"/>
  <c r="BF519" i="12"/>
  <c r="BO519" i="12"/>
  <c r="BJ490" i="12"/>
  <c r="BB490" i="12"/>
  <c r="BF490" i="12"/>
  <c r="BW490" i="12"/>
  <c r="BO490" i="12"/>
  <c r="BV490" i="12"/>
  <c r="BG490" i="12"/>
  <c r="BR490" i="12"/>
  <c r="BN490" i="12"/>
  <c r="AY490" i="12"/>
  <c r="BH490" i="12"/>
  <c r="AZ490" i="12"/>
  <c r="BX490" i="12"/>
  <c r="BI490" i="12"/>
  <c r="BP490" i="12"/>
  <c r="BA490" i="12"/>
  <c r="BQ490" i="12"/>
  <c r="BT490" i="12"/>
  <c r="BK490" i="12"/>
  <c r="BL490" i="12"/>
  <c r="BC490" i="12"/>
  <c r="BD490" i="12"/>
  <c r="BS490" i="12"/>
  <c r="BU490" i="12"/>
  <c r="BM490" i="12"/>
  <c r="BE490" i="12"/>
  <c r="BX485" i="12"/>
  <c r="BM485" i="12"/>
  <c r="BP485" i="12"/>
  <c r="BD485" i="12"/>
  <c r="BH485" i="12"/>
  <c r="BE485" i="12"/>
  <c r="AZ485" i="12"/>
  <c r="BT485" i="12"/>
  <c r="BL485" i="12"/>
  <c r="BU485" i="12"/>
  <c r="BF485" i="12"/>
  <c r="BO485" i="12"/>
  <c r="BG485" i="12"/>
  <c r="BV485" i="12"/>
  <c r="AY485" i="12"/>
  <c r="BN485" i="12"/>
  <c r="BW485" i="12"/>
  <c r="BQ485" i="12"/>
  <c r="BB485" i="12"/>
  <c r="BI485" i="12"/>
  <c r="BA485" i="12"/>
  <c r="BJ485" i="12"/>
  <c r="BR485" i="12"/>
  <c r="BK485" i="12"/>
  <c r="BC485" i="12"/>
  <c r="BS485" i="12"/>
  <c r="L91" i="12"/>
  <c r="BO7" i="12"/>
  <c r="BH523" i="12"/>
  <c r="BX523" i="12"/>
  <c r="AZ523" i="12"/>
  <c r="BP523" i="12"/>
  <c r="BI523" i="12"/>
  <c r="BR523" i="12"/>
  <c r="BA523" i="12"/>
  <c r="BJ523" i="12"/>
  <c r="BB523" i="12"/>
  <c r="BQ523" i="12"/>
  <c r="BT523" i="12"/>
  <c r="BL523" i="12"/>
  <c r="BS523" i="12"/>
  <c r="BU523" i="12"/>
  <c r="BD523" i="12"/>
  <c r="BK523" i="12"/>
  <c r="BM523" i="12"/>
  <c r="BC523" i="12"/>
  <c r="BE523" i="12"/>
  <c r="BF523" i="12"/>
  <c r="AY523" i="12"/>
  <c r="BW523" i="12"/>
  <c r="BV523" i="12"/>
  <c r="BO523" i="12"/>
  <c r="BN523" i="12"/>
  <c r="BG523" i="12"/>
  <c r="BY419" i="12"/>
  <c r="BV484" i="12"/>
  <c r="BB484" i="12"/>
  <c r="BK484" i="12"/>
  <c r="BN484" i="12"/>
  <c r="BC484" i="12"/>
  <c r="BF484" i="12"/>
  <c r="BR484" i="12"/>
  <c r="BJ484" i="12"/>
  <c r="BS484" i="12"/>
  <c r="BT484" i="12"/>
  <c r="BE484" i="12"/>
  <c r="BL484" i="12"/>
  <c r="BU484" i="12"/>
  <c r="BD484" i="12"/>
  <c r="BM484" i="12"/>
  <c r="AZ484" i="12"/>
  <c r="BO484" i="12"/>
  <c r="BG484" i="12"/>
  <c r="BP484" i="12"/>
  <c r="BW484" i="12"/>
  <c r="BH484" i="12"/>
  <c r="AY484" i="12"/>
  <c r="BQ484" i="12"/>
  <c r="BI484" i="12"/>
  <c r="BX484" i="12"/>
  <c r="BA484" i="12"/>
  <c r="BV494" i="12"/>
  <c r="BN494" i="12"/>
  <c r="BR494" i="12"/>
  <c r="BJ494" i="12"/>
  <c r="BF494" i="12"/>
  <c r="BB494" i="12"/>
  <c r="AY494" i="12"/>
  <c r="AZ494" i="12"/>
  <c r="BX494" i="12"/>
  <c r="BW494" i="12"/>
  <c r="BP494" i="12"/>
  <c r="BI494" i="12"/>
  <c r="BO494" i="12"/>
  <c r="BH494" i="12"/>
  <c r="BG494" i="12"/>
  <c r="BA494" i="12"/>
  <c r="BC494" i="12"/>
  <c r="BD494" i="12"/>
  <c r="BQ494" i="12"/>
  <c r="BS494" i="12"/>
  <c r="BT494" i="12"/>
  <c r="BK494" i="12"/>
  <c r="BM494" i="12"/>
  <c r="BL494" i="12"/>
  <c r="BE494" i="12"/>
  <c r="BU494" i="12"/>
  <c r="BV474" i="12"/>
  <c r="BI474" i="12"/>
  <c r="BG474" i="12"/>
  <c r="BA474" i="12"/>
  <c r="BC474" i="12"/>
  <c r="BM474" i="12"/>
  <c r="BN474" i="12"/>
  <c r="BP474" i="12"/>
  <c r="BR474" i="12"/>
  <c r="BT474" i="12"/>
  <c r="AY474" i="12"/>
  <c r="BE474" i="12"/>
  <c r="BH474" i="12"/>
  <c r="BJ474" i="12"/>
  <c r="BL474" i="12"/>
  <c r="BF474" i="12"/>
  <c r="BW474" i="12"/>
  <c r="AZ474" i="12"/>
  <c r="BQ474" i="12"/>
  <c r="BS474" i="12"/>
  <c r="BD474" i="12"/>
  <c r="BB474" i="12"/>
  <c r="BO474" i="12"/>
  <c r="BX474" i="12"/>
  <c r="BK474" i="12"/>
  <c r="BU474" i="12"/>
  <c r="BR524" i="12"/>
  <c r="BJ524" i="12"/>
  <c r="BB524" i="12"/>
  <c r="BD524" i="12"/>
  <c r="BS524" i="12"/>
  <c r="BK524" i="12"/>
  <c r="BT524" i="12"/>
  <c r="BC524" i="12"/>
  <c r="BL524" i="12"/>
  <c r="BM524" i="12"/>
  <c r="AY524" i="12"/>
  <c r="BV524" i="12"/>
  <c r="BW524" i="12"/>
  <c r="BE524" i="12"/>
  <c r="BN524" i="12"/>
  <c r="BF524" i="12"/>
  <c r="BO524" i="12"/>
  <c r="BU524" i="12"/>
  <c r="BG524" i="12"/>
  <c r="BX524" i="12"/>
  <c r="BA524" i="12"/>
  <c r="BP524" i="12"/>
  <c r="BH524" i="12"/>
  <c r="BQ524" i="12"/>
  <c r="AZ524" i="12"/>
  <c r="BI524" i="12"/>
  <c r="BX475" i="12"/>
  <c r="BI475" i="12"/>
  <c r="BP475" i="12"/>
  <c r="BA475" i="12"/>
  <c r="BT475" i="12"/>
  <c r="BH475" i="12"/>
  <c r="BD475" i="12"/>
  <c r="BL475" i="12"/>
  <c r="BQ475" i="12"/>
  <c r="AZ475" i="12"/>
  <c r="BJ475" i="12"/>
  <c r="BC475" i="12"/>
  <c r="BB475" i="12"/>
  <c r="BS475" i="12"/>
  <c r="BR475" i="12"/>
  <c r="BK475" i="12"/>
  <c r="BM475" i="12"/>
  <c r="BV475" i="12"/>
  <c r="BN475" i="12"/>
  <c r="BE475" i="12"/>
  <c r="BF475" i="12"/>
  <c r="BU475" i="12"/>
  <c r="BG475" i="12"/>
  <c r="AY475" i="12"/>
  <c r="BW475" i="12"/>
  <c r="BO475" i="12"/>
  <c r="BY460" i="12"/>
  <c r="BT513" i="12"/>
  <c r="BL513" i="12"/>
  <c r="BD513" i="12"/>
  <c r="BE513" i="12"/>
  <c r="BV513" i="12"/>
  <c r="BN513" i="12"/>
  <c r="BU513" i="12"/>
  <c r="BM513" i="12"/>
  <c r="BF513" i="12"/>
  <c r="BG513" i="12"/>
  <c r="AZ513" i="12"/>
  <c r="BQ513" i="12"/>
  <c r="AY513" i="12"/>
  <c r="BX513" i="12"/>
  <c r="BI513" i="12"/>
  <c r="BW513" i="12"/>
  <c r="BP513" i="12"/>
  <c r="BA513" i="12"/>
  <c r="BO513" i="12"/>
  <c r="BH513" i="12"/>
  <c r="BS513" i="12"/>
  <c r="BJ513" i="12"/>
  <c r="BK513" i="12"/>
  <c r="BC513" i="12"/>
  <c r="BB513" i="12"/>
  <c r="BR513" i="12"/>
  <c r="BJ508" i="12"/>
  <c r="BC508" i="12"/>
  <c r="BB508" i="12"/>
  <c r="BS508" i="12"/>
  <c r="BR508" i="12"/>
  <c r="BK508" i="12"/>
  <c r="BE508" i="12"/>
  <c r="BT508" i="12"/>
  <c r="BL508" i="12"/>
  <c r="BD508" i="12"/>
  <c r="BV508" i="12"/>
  <c r="BH508" i="12"/>
  <c r="BW508" i="12"/>
  <c r="BN508" i="12"/>
  <c r="BO508" i="12"/>
  <c r="BM508" i="12"/>
  <c r="BF508" i="12"/>
  <c r="BX508" i="12"/>
  <c r="BG508" i="12"/>
  <c r="BU508" i="12"/>
  <c r="AY508" i="12"/>
  <c r="BP508" i="12"/>
  <c r="AZ508" i="12"/>
  <c r="BQ508" i="12"/>
  <c r="BI508" i="12"/>
  <c r="BA508" i="12"/>
  <c r="L118" i="12"/>
  <c r="BO34" i="12"/>
  <c r="L135" i="12"/>
  <c r="BO51" i="12"/>
  <c r="L97" i="12"/>
  <c r="BO13" i="12"/>
  <c r="L106" i="12"/>
  <c r="BO22" i="12"/>
  <c r="L115" i="12"/>
  <c r="BO31" i="12"/>
  <c r="L124" i="12"/>
  <c r="BO40" i="12"/>
  <c r="L133" i="12"/>
  <c r="BO49" i="12"/>
  <c r="BY459" i="12"/>
  <c r="BY442" i="12"/>
  <c r="BY467" i="12"/>
  <c r="BT503" i="12"/>
  <c r="BL503" i="12"/>
  <c r="AZ503" i="12"/>
  <c r="BA503" i="12"/>
  <c r="BD503" i="12"/>
  <c r="BX503" i="12"/>
  <c r="BP503" i="12"/>
  <c r="BQ503" i="12"/>
  <c r="BH503" i="12"/>
  <c r="BI503" i="12"/>
  <c r="BC503" i="12"/>
  <c r="BB503" i="12"/>
  <c r="BS503" i="12"/>
  <c r="BR503" i="12"/>
  <c r="BJ503" i="12"/>
  <c r="BM503" i="12"/>
  <c r="BE503" i="12"/>
  <c r="BK503" i="12"/>
  <c r="BU503" i="12"/>
  <c r="BN503" i="12"/>
  <c r="BG503" i="12"/>
  <c r="BV503" i="12"/>
  <c r="AY503" i="12"/>
  <c r="BW503" i="12"/>
  <c r="BF503" i="12"/>
  <c r="BO503" i="12"/>
  <c r="L111" i="12"/>
  <c r="BO27" i="12"/>
  <c r="BU489" i="12"/>
  <c r="BX489" i="12"/>
  <c r="BP489" i="12"/>
  <c r="BT489" i="12"/>
  <c r="BM489" i="12"/>
  <c r="BH489" i="12"/>
  <c r="AZ489" i="12"/>
  <c r="BL489" i="12"/>
  <c r="BE489" i="12"/>
  <c r="BD489" i="12"/>
  <c r="BN489" i="12"/>
  <c r="BO489" i="12"/>
  <c r="BF489" i="12"/>
  <c r="BV489" i="12"/>
  <c r="AY489" i="12"/>
  <c r="BW489" i="12"/>
  <c r="BI489" i="12"/>
  <c r="BJ489" i="12"/>
  <c r="BA489" i="12"/>
  <c r="BB489" i="12"/>
  <c r="BQ489" i="12"/>
  <c r="BG489" i="12"/>
  <c r="BR489" i="12"/>
  <c r="BK489" i="12"/>
  <c r="BC489" i="12"/>
  <c r="BS489" i="12"/>
  <c r="BY444" i="12"/>
  <c r="BY445" i="12"/>
  <c r="BY432" i="12"/>
  <c r="L126" i="12"/>
  <c r="BO42" i="12"/>
  <c r="L96" i="12"/>
  <c r="BO12" i="12"/>
  <c r="L105" i="12"/>
  <c r="BO21" i="12"/>
  <c r="L114" i="12"/>
  <c r="BO30" i="12"/>
  <c r="L123" i="12"/>
  <c r="BO39" i="12"/>
  <c r="L132" i="12"/>
  <c r="BO48" i="12"/>
  <c r="BY446" i="12"/>
  <c r="BL505" i="12"/>
  <c r="BU505" i="12"/>
  <c r="BP505" i="12"/>
  <c r="BD505" i="12"/>
  <c r="BH505" i="12"/>
  <c r="AZ505" i="12"/>
  <c r="BE505" i="12"/>
  <c r="BT505" i="12"/>
  <c r="BG505" i="12"/>
  <c r="BN505" i="12"/>
  <c r="BW505" i="12"/>
  <c r="BF505" i="12"/>
  <c r="BM505" i="12"/>
  <c r="BV505" i="12"/>
  <c r="BQ505" i="12"/>
  <c r="BX505" i="12"/>
  <c r="BI505" i="12"/>
  <c r="AY505" i="12"/>
  <c r="BA505" i="12"/>
  <c r="BO505" i="12"/>
  <c r="BC505" i="12"/>
  <c r="BJ505" i="12"/>
  <c r="BR505" i="12"/>
  <c r="BS505" i="12"/>
  <c r="BK505" i="12"/>
  <c r="BB505" i="12"/>
  <c r="BV500" i="12"/>
  <c r="BB500" i="12"/>
  <c r="BN500" i="12"/>
  <c r="BC500" i="12"/>
  <c r="BF500" i="12"/>
  <c r="BR500" i="12"/>
  <c r="BJ500" i="12"/>
  <c r="BS500" i="12"/>
  <c r="BT500" i="12"/>
  <c r="BK500" i="12"/>
  <c r="BL500" i="12"/>
  <c r="BD500" i="12"/>
  <c r="BE500" i="12"/>
  <c r="BU500" i="12"/>
  <c r="BW500" i="12"/>
  <c r="BH500" i="12"/>
  <c r="BO500" i="12"/>
  <c r="BM500" i="12"/>
  <c r="BG500" i="12"/>
  <c r="BX500" i="12"/>
  <c r="AY500" i="12"/>
  <c r="BI500" i="12"/>
  <c r="AZ500" i="12"/>
  <c r="BA500" i="12"/>
  <c r="BQ500" i="12"/>
  <c r="BP500" i="12"/>
  <c r="BV506" i="12"/>
  <c r="BW506" i="12"/>
  <c r="BN506" i="12"/>
  <c r="BF506" i="12"/>
  <c r="BG506" i="12"/>
  <c r="BP506" i="12"/>
  <c r="BO506" i="12"/>
  <c r="BH506" i="12"/>
  <c r="AY506" i="12"/>
  <c r="AZ506" i="12"/>
  <c r="BX506" i="12"/>
  <c r="BB506" i="12"/>
  <c r="BS506" i="12"/>
  <c r="BD506" i="12"/>
  <c r="BI506" i="12"/>
  <c r="BQ506" i="12"/>
  <c r="BK506" i="12"/>
  <c r="BR506" i="12"/>
  <c r="BT506" i="12"/>
  <c r="BA506" i="12"/>
  <c r="BJ506" i="12"/>
  <c r="BC506" i="12"/>
  <c r="BU506" i="12"/>
  <c r="BL506" i="12"/>
  <c r="BM506" i="12"/>
  <c r="BE506" i="12"/>
  <c r="BL501" i="12"/>
  <c r="BM501" i="12"/>
  <c r="BD501" i="12"/>
  <c r="BX501" i="12"/>
  <c r="BP501" i="12"/>
  <c r="BH501" i="12"/>
  <c r="AZ501" i="12"/>
  <c r="BT501" i="12"/>
  <c r="BW501" i="12"/>
  <c r="BV501" i="12"/>
  <c r="BU501" i="12"/>
  <c r="BN501" i="12"/>
  <c r="BG501" i="12"/>
  <c r="BE501" i="12"/>
  <c r="BF501" i="12"/>
  <c r="AY501" i="12"/>
  <c r="BQ501" i="12"/>
  <c r="BO501" i="12"/>
  <c r="BI501" i="12"/>
  <c r="BR501" i="12"/>
  <c r="BA501" i="12"/>
  <c r="BJ501" i="12"/>
  <c r="BC501" i="12"/>
  <c r="BS501" i="12"/>
  <c r="BB501" i="12"/>
  <c r="BK501" i="12"/>
  <c r="BY461" i="12"/>
  <c r="BP507" i="12"/>
  <c r="BH507" i="12"/>
  <c r="BI507" i="12"/>
  <c r="BX507" i="12"/>
  <c r="AZ507" i="12"/>
  <c r="BR507" i="12"/>
  <c r="BJ507" i="12"/>
  <c r="BQ507" i="12"/>
  <c r="BB507" i="12"/>
  <c r="BA507" i="12"/>
  <c r="BL507" i="12"/>
  <c r="BC507" i="12"/>
  <c r="BU507" i="12"/>
  <c r="BD507" i="12"/>
  <c r="BK507" i="12"/>
  <c r="BM507" i="12"/>
  <c r="BE507" i="12"/>
  <c r="BS507" i="12"/>
  <c r="BT507" i="12"/>
  <c r="BF507" i="12"/>
  <c r="BW507" i="12"/>
  <c r="BO507" i="12"/>
  <c r="BN507" i="12"/>
  <c r="BG507" i="12"/>
  <c r="BV507" i="12"/>
  <c r="AY507" i="12"/>
  <c r="BR502" i="12"/>
  <c r="BJ502" i="12"/>
  <c r="BV502" i="12"/>
  <c r="BB502" i="12"/>
  <c r="BN502" i="12"/>
  <c r="AY502" i="12"/>
  <c r="BF502" i="12"/>
  <c r="BG502" i="12"/>
  <c r="BI502" i="12"/>
  <c r="AZ502" i="12"/>
  <c r="BO502" i="12"/>
  <c r="BX502" i="12"/>
  <c r="BW502" i="12"/>
  <c r="BP502" i="12"/>
  <c r="BQ502" i="12"/>
  <c r="BH502" i="12"/>
  <c r="BC502" i="12"/>
  <c r="BA502" i="12"/>
  <c r="BS502" i="12"/>
  <c r="BK502" i="12"/>
  <c r="BD502" i="12"/>
  <c r="BL502" i="12"/>
  <c r="BU502" i="12"/>
  <c r="BT502" i="12"/>
  <c r="BM502" i="12"/>
  <c r="BE502" i="12"/>
  <c r="BY456" i="12"/>
  <c r="BE481" i="12"/>
  <c r="BT481" i="12"/>
  <c r="BX481" i="12"/>
  <c r="BP481" i="12"/>
  <c r="BL481" i="12"/>
  <c r="BH481" i="12"/>
  <c r="AZ481" i="12"/>
  <c r="BD481" i="12"/>
  <c r="BM481" i="12"/>
  <c r="BF481" i="12"/>
  <c r="AY481" i="12"/>
  <c r="BV481" i="12"/>
  <c r="BO481" i="12"/>
  <c r="BU481" i="12"/>
  <c r="BN481" i="12"/>
  <c r="BG481" i="12"/>
  <c r="BW481" i="12"/>
  <c r="BA481" i="12"/>
  <c r="BR481" i="12"/>
  <c r="BJ481" i="12"/>
  <c r="BQ481" i="12"/>
  <c r="BB481" i="12"/>
  <c r="BI481" i="12"/>
  <c r="BS481" i="12"/>
  <c r="BK481" i="12"/>
  <c r="BC481" i="12"/>
  <c r="BK476" i="12"/>
  <c r="BR476" i="12"/>
  <c r="BC476" i="12"/>
  <c r="BJ476" i="12"/>
  <c r="BV476" i="12"/>
  <c r="BN476" i="12"/>
  <c r="BB476" i="12"/>
  <c r="BF476" i="12"/>
  <c r="BS476" i="12"/>
  <c r="BT476" i="12"/>
  <c r="BM476" i="12"/>
  <c r="BL476" i="12"/>
  <c r="BE476" i="12"/>
  <c r="BD476" i="12"/>
  <c r="BU476" i="12"/>
  <c r="BP476" i="12"/>
  <c r="AY476" i="12"/>
  <c r="BW476" i="12"/>
  <c r="BH476" i="12"/>
  <c r="BO476" i="12"/>
  <c r="AZ476" i="12"/>
  <c r="BX476" i="12"/>
  <c r="BG476" i="12"/>
  <c r="BI476" i="12"/>
  <c r="BA476" i="12"/>
  <c r="BQ476" i="12"/>
  <c r="BY464" i="12"/>
  <c r="BY451" i="12"/>
  <c r="L137" i="12"/>
  <c r="BO53" i="12"/>
  <c r="BH499" i="12"/>
  <c r="BT499" i="12"/>
  <c r="BX499" i="12"/>
  <c r="BL499" i="12"/>
  <c r="AZ499" i="12"/>
  <c r="BD499" i="12"/>
  <c r="BI499" i="12"/>
  <c r="BP499" i="12"/>
  <c r="BA499" i="12"/>
  <c r="BC499" i="12"/>
  <c r="BJ499" i="12"/>
  <c r="BB499" i="12"/>
  <c r="BS499" i="12"/>
  <c r="BQ499" i="12"/>
  <c r="BK499" i="12"/>
  <c r="BR499" i="12"/>
  <c r="BU499" i="12"/>
  <c r="BM499" i="12"/>
  <c r="BE499" i="12"/>
  <c r="BF499" i="12"/>
  <c r="BW499" i="12"/>
  <c r="BV499" i="12"/>
  <c r="BN499" i="12"/>
  <c r="BO499" i="12"/>
  <c r="BG499" i="12"/>
  <c r="AY499" i="12"/>
  <c r="BJ512" i="12"/>
  <c r="BB512" i="12"/>
  <c r="BR512" i="12"/>
  <c r="BT512" i="12"/>
  <c r="BK512" i="12"/>
  <c r="BL512" i="12"/>
  <c r="BC512" i="12"/>
  <c r="BD512" i="12"/>
  <c r="BS512" i="12"/>
  <c r="BH512" i="12"/>
  <c r="BO512" i="12"/>
  <c r="BU512" i="12"/>
  <c r="BV512" i="12"/>
  <c r="BG512" i="12"/>
  <c r="BM512" i="12"/>
  <c r="BX512" i="12"/>
  <c r="BN512" i="12"/>
  <c r="AY512" i="12"/>
  <c r="BE512" i="12"/>
  <c r="BF512" i="12"/>
  <c r="BW512" i="12"/>
  <c r="BP512" i="12"/>
  <c r="BI512" i="12"/>
  <c r="AZ512" i="12"/>
  <c r="BA512" i="12"/>
  <c r="BQ512" i="12"/>
  <c r="BY437" i="12"/>
  <c r="BT521" i="12"/>
  <c r="BL521" i="12"/>
  <c r="BD521" i="12"/>
  <c r="BE521" i="12"/>
  <c r="BV521" i="12"/>
  <c r="BN521" i="12"/>
  <c r="BU521" i="12"/>
  <c r="BM521" i="12"/>
  <c r="BF521" i="12"/>
  <c r="BW521" i="12"/>
  <c r="BH521" i="12"/>
  <c r="BO521" i="12"/>
  <c r="AZ521" i="12"/>
  <c r="BQ521" i="12"/>
  <c r="BG521" i="12"/>
  <c r="BX521" i="12"/>
  <c r="BI521" i="12"/>
  <c r="AY521" i="12"/>
  <c r="BP521" i="12"/>
  <c r="BA521" i="12"/>
  <c r="BS521" i="12"/>
  <c r="BR521" i="12"/>
  <c r="BK521" i="12"/>
  <c r="BJ521" i="12"/>
  <c r="BC521" i="12"/>
  <c r="BB521" i="12"/>
  <c r="BR516" i="12"/>
  <c r="BJ516" i="12"/>
  <c r="BB516" i="12"/>
  <c r="BS516" i="12"/>
  <c r="BK516" i="12"/>
  <c r="BT516" i="12"/>
  <c r="BC516" i="12"/>
  <c r="BL516" i="12"/>
  <c r="BD516" i="12"/>
  <c r="AY516" i="12"/>
  <c r="BE516" i="12"/>
  <c r="BV516" i="12"/>
  <c r="BW516" i="12"/>
  <c r="BU516" i="12"/>
  <c r="BN516" i="12"/>
  <c r="BO516" i="12"/>
  <c r="BF516" i="12"/>
  <c r="BM516" i="12"/>
  <c r="BG516" i="12"/>
  <c r="BA516" i="12"/>
  <c r="BH516" i="12"/>
  <c r="AZ516" i="12"/>
  <c r="BQ516" i="12"/>
  <c r="BX516" i="12"/>
  <c r="BI516" i="12"/>
  <c r="BP516" i="12"/>
  <c r="BR496" i="12"/>
  <c r="BV496" i="12"/>
  <c r="BJ496" i="12"/>
  <c r="BN496" i="12"/>
  <c r="BF496" i="12"/>
  <c r="BB496" i="12"/>
  <c r="BC496" i="12"/>
  <c r="BL496" i="12"/>
  <c r="BM496" i="12"/>
  <c r="BD496" i="12"/>
  <c r="BS496" i="12"/>
  <c r="BT496" i="12"/>
  <c r="BU496" i="12"/>
  <c r="BK496" i="12"/>
  <c r="BE496" i="12"/>
  <c r="BP496" i="12"/>
  <c r="BG496" i="12"/>
  <c r="AY496" i="12"/>
  <c r="AZ496" i="12"/>
  <c r="BW496" i="12"/>
  <c r="BO496" i="12"/>
  <c r="BA496" i="12"/>
  <c r="BQ496" i="12"/>
  <c r="BX496" i="12"/>
  <c r="BH496" i="12"/>
  <c r="BI496" i="12"/>
  <c r="BY452" i="12"/>
  <c r="BY431" i="12"/>
  <c r="L134" i="12"/>
  <c r="BO50" i="12"/>
  <c r="L104" i="12"/>
  <c r="BO20" i="12"/>
  <c r="L113" i="12"/>
  <c r="BO29" i="12"/>
  <c r="L122" i="12"/>
  <c r="BO38" i="12"/>
  <c r="L131" i="12"/>
  <c r="BO47" i="12"/>
  <c r="BO56" i="12"/>
  <c r="BY439" i="12"/>
  <c r="BY462" i="12"/>
  <c r="BY465" i="12"/>
  <c r="BD491" i="12"/>
  <c r="BH491" i="12"/>
  <c r="BX491" i="12"/>
  <c r="AZ491" i="12"/>
  <c r="BQ491" i="12"/>
  <c r="BP491" i="12"/>
  <c r="BT491" i="12"/>
  <c r="BL491" i="12"/>
  <c r="BA491" i="12"/>
  <c r="BJ491" i="12"/>
  <c r="BS491" i="12"/>
  <c r="BB491" i="12"/>
  <c r="BC491" i="12"/>
  <c r="BR491" i="12"/>
  <c r="BI491" i="12"/>
  <c r="BK491" i="12"/>
  <c r="BM491" i="12"/>
  <c r="BE491" i="12"/>
  <c r="BV491" i="12"/>
  <c r="BN491" i="12"/>
  <c r="BU491" i="12"/>
  <c r="BF491" i="12"/>
  <c r="BO491" i="12"/>
  <c r="BG491" i="12"/>
  <c r="AY491" i="12"/>
  <c r="BW491" i="12"/>
  <c r="BN486" i="12"/>
  <c r="BR486" i="12"/>
  <c r="BJ486" i="12"/>
  <c r="BF486" i="12"/>
  <c r="BB486" i="12"/>
  <c r="AY486" i="12"/>
  <c r="BV486" i="12"/>
  <c r="BO486" i="12"/>
  <c r="BW486" i="12"/>
  <c r="BX486" i="12"/>
  <c r="BQ486" i="12"/>
  <c r="AZ486" i="12"/>
  <c r="BP486" i="12"/>
  <c r="BI486" i="12"/>
  <c r="BG486" i="12"/>
  <c r="BH486" i="12"/>
  <c r="BA486" i="12"/>
  <c r="BS486" i="12"/>
  <c r="BT486" i="12"/>
  <c r="BK486" i="12"/>
  <c r="BL486" i="12"/>
  <c r="BC486" i="12"/>
  <c r="BD486" i="12"/>
  <c r="BU486" i="12"/>
  <c r="BM486" i="12"/>
  <c r="BE486" i="12"/>
  <c r="BY440" i="12"/>
  <c r="L128" i="12"/>
  <c r="BO44" i="12"/>
  <c r="AG5" i="12"/>
  <c r="AX5" i="12" a="1"/>
  <c r="BY453" i="12"/>
  <c r="BY450" i="12"/>
  <c r="L95" i="12"/>
  <c r="BO11" i="12"/>
  <c r="L112" i="12"/>
  <c r="BO28" i="12"/>
  <c r="L121" i="12"/>
  <c r="BO37" i="12"/>
  <c r="L130" i="12"/>
  <c r="BO46" i="12"/>
  <c r="L139" i="12"/>
  <c r="BO55" i="12"/>
  <c r="L93" i="12"/>
  <c r="BO9" i="12"/>
  <c r="BN488" i="12"/>
  <c r="BF488" i="12"/>
  <c r="BR488" i="12"/>
  <c r="BJ488" i="12"/>
  <c r="BB488" i="12"/>
  <c r="BV488" i="12"/>
  <c r="BS488" i="12"/>
  <c r="BD488" i="12"/>
  <c r="BK488" i="12"/>
  <c r="BT488" i="12"/>
  <c r="BM488" i="12"/>
  <c r="BC488" i="12"/>
  <c r="BL488" i="12"/>
  <c r="BE488" i="12"/>
  <c r="BG488" i="12"/>
  <c r="BH488" i="12"/>
  <c r="AY488" i="12"/>
  <c r="AZ488" i="12"/>
  <c r="BW488" i="12"/>
  <c r="BX488" i="12"/>
  <c r="BO488" i="12"/>
  <c r="BU488" i="12"/>
  <c r="BP488" i="12"/>
  <c r="BQ488" i="12"/>
  <c r="BI488" i="12"/>
  <c r="BA488" i="12"/>
  <c r="BD497" i="12"/>
  <c r="BU497" i="12"/>
  <c r="BX497" i="12"/>
  <c r="BP497" i="12"/>
  <c r="BT497" i="12"/>
  <c r="BH497" i="12"/>
  <c r="BE497" i="12"/>
  <c r="AZ497" i="12"/>
  <c r="BL497" i="12"/>
  <c r="AY497" i="12"/>
  <c r="BM497" i="12"/>
  <c r="BN497" i="12"/>
  <c r="BW497" i="12"/>
  <c r="BF497" i="12"/>
  <c r="BO497" i="12"/>
  <c r="BV497" i="12"/>
  <c r="BG497" i="12"/>
  <c r="BR497" i="12"/>
  <c r="BI497" i="12"/>
  <c r="BA497" i="12"/>
  <c r="BB497" i="12"/>
  <c r="BQ497" i="12"/>
  <c r="BJ497" i="12"/>
  <c r="BS497" i="12"/>
  <c r="BK497" i="12"/>
  <c r="BC497" i="12"/>
  <c r="BN492" i="12"/>
  <c r="BK492" i="12"/>
  <c r="BF492" i="12"/>
  <c r="BC492" i="12"/>
  <c r="BR492" i="12"/>
  <c r="BJ492" i="12"/>
  <c r="BV492" i="12"/>
  <c r="BB492" i="12"/>
  <c r="BT492" i="12"/>
  <c r="BL492" i="12"/>
  <c r="BD492" i="12"/>
  <c r="BU492" i="12"/>
  <c r="BS492" i="12"/>
  <c r="BM492" i="12"/>
  <c r="BE492" i="12"/>
  <c r="BO492" i="12"/>
  <c r="AZ492" i="12"/>
  <c r="BG492" i="12"/>
  <c r="BX492" i="12"/>
  <c r="AY492" i="12"/>
  <c r="BP492" i="12"/>
  <c r="BW492" i="12"/>
  <c r="BH492" i="12"/>
  <c r="BQ492" i="12"/>
  <c r="BI492" i="12"/>
  <c r="BA492" i="12"/>
  <c r="BN498" i="12"/>
  <c r="BW498" i="12"/>
  <c r="BF498" i="12"/>
  <c r="BR498" i="12"/>
  <c r="BJ498" i="12"/>
  <c r="BB498" i="12"/>
  <c r="BG498" i="12"/>
  <c r="BV498" i="12"/>
  <c r="BI498" i="12"/>
  <c r="BH498" i="12"/>
  <c r="BO498" i="12"/>
  <c r="AZ498" i="12"/>
  <c r="BX498" i="12"/>
  <c r="AY498" i="12"/>
  <c r="BQ498" i="12"/>
  <c r="BP498" i="12"/>
  <c r="BA498" i="12"/>
  <c r="BK498" i="12"/>
  <c r="BL498" i="12"/>
  <c r="BC498" i="12"/>
  <c r="BS498" i="12"/>
  <c r="BM498" i="12"/>
  <c r="BE498" i="12"/>
  <c r="BT498" i="12"/>
  <c r="BU498" i="12"/>
  <c r="BD498" i="12"/>
  <c r="BP493" i="12"/>
  <c r="BH493" i="12"/>
  <c r="BD493" i="12"/>
  <c r="BM493" i="12"/>
  <c r="AZ493" i="12"/>
  <c r="BE493" i="12"/>
  <c r="BT493" i="12"/>
  <c r="BX493" i="12"/>
  <c r="BL493" i="12"/>
  <c r="BO493" i="12"/>
  <c r="BU493" i="12"/>
  <c r="BV493" i="12"/>
  <c r="BN493" i="12"/>
  <c r="AY493" i="12"/>
  <c r="BF493" i="12"/>
  <c r="BW493" i="12"/>
  <c r="BQ493" i="12"/>
  <c r="BB493" i="12"/>
  <c r="BI493" i="12"/>
  <c r="BR493" i="12"/>
  <c r="BA493" i="12"/>
  <c r="BG493" i="12"/>
  <c r="BJ493" i="12"/>
  <c r="BS493" i="12"/>
  <c r="BK493" i="12"/>
  <c r="BC493" i="12"/>
  <c r="BY427" i="12"/>
  <c r="BH511" i="12"/>
  <c r="AZ511" i="12"/>
  <c r="BX511" i="12"/>
  <c r="BP511" i="12"/>
  <c r="BJ511" i="12"/>
  <c r="BA511" i="12"/>
  <c r="BB511" i="12"/>
  <c r="BQ511" i="12"/>
  <c r="BR511" i="12"/>
  <c r="BI511" i="12"/>
  <c r="BD511" i="12"/>
  <c r="BC511" i="12"/>
  <c r="BM511" i="12"/>
  <c r="BT511" i="12"/>
  <c r="BE511" i="12"/>
  <c r="BS511" i="12"/>
  <c r="BL511" i="12"/>
  <c r="BK511" i="12"/>
  <c r="BU511" i="12"/>
  <c r="BF511" i="12"/>
  <c r="BO511" i="12"/>
  <c r="BG511" i="12"/>
  <c r="BN511" i="12"/>
  <c r="AY511" i="12"/>
  <c r="BV511" i="12"/>
  <c r="BW511" i="12"/>
  <c r="BY435" i="12"/>
  <c r="BB505" i="9"/>
  <c r="BJ505" i="9"/>
  <c r="BR505" i="9"/>
  <c r="BD505" i="9"/>
  <c r="BL505" i="9"/>
  <c r="BT505" i="9"/>
  <c r="BH505" i="9"/>
  <c r="BS505" i="9"/>
  <c r="AY505" i="9"/>
  <c r="BI505" i="9"/>
  <c r="BU505" i="9"/>
  <c r="AZ505" i="9"/>
  <c r="BK505" i="9"/>
  <c r="BV505" i="9"/>
  <c r="BA505" i="9"/>
  <c r="BM505" i="9"/>
  <c r="BW505" i="9"/>
  <c r="BC505" i="9"/>
  <c r="BN505" i="9"/>
  <c r="BX505" i="9"/>
  <c r="BE505" i="9"/>
  <c r="BO505" i="9"/>
  <c r="BF505" i="9"/>
  <c r="BP505" i="9"/>
  <c r="BG505" i="9"/>
  <c r="BQ505" i="9"/>
  <c r="AZ510" i="9"/>
  <c r="BH510" i="9"/>
  <c r="BP510" i="9"/>
  <c r="BX510" i="9"/>
  <c r="BB510" i="9"/>
  <c r="BJ510" i="9"/>
  <c r="BR510" i="9"/>
  <c r="BF510" i="9"/>
  <c r="BQ510" i="9"/>
  <c r="BG510" i="9"/>
  <c r="BS510" i="9"/>
  <c r="BI510" i="9"/>
  <c r="BT510" i="9"/>
  <c r="AY510" i="9"/>
  <c r="BK510" i="9"/>
  <c r="BU510" i="9"/>
  <c r="BA510" i="9"/>
  <c r="BL510" i="9"/>
  <c r="BV510" i="9"/>
  <c r="BC510" i="9"/>
  <c r="BM510" i="9"/>
  <c r="BW510" i="9"/>
  <c r="BD510" i="9"/>
  <c r="BN510" i="9"/>
  <c r="BE510" i="9"/>
  <c r="BO510" i="9"/>
  <c r="BD516" i="9"/>
  <c r="BL516" i="9"/>
  <c r="BT516" i="9"/>
  <c r="BF516" i="9"/>
  <c r="BN516" i="9"/>
  <c r="BV516" i="9"/>
  <c r="AZ516" i="9"/>
  <c r="BJ516" i="9"/>
  <c r="BU516" i="9"/>
  <c r="BA516" i="9"/>
  <c r="BK516" i="9"/>
  <c r="BW516" i="9"/>
  <c r="BB516" i="9"/>
  <c r="BM516" i="9"/>
  <c r="BX516" i="9"/>
  <c r="BC516" i="9"/>
  <c r="BO516" i="9"/>
  <c r="BE516" i="9"/>
  <c r="BP516" i="9"/>
  <c r="BG516" i="9"/>
  <c r="BQ516" i="9"/>
  <c r="AY516" i="9"/>
  <c r="BI516" i="9"/>
  <c r="BS516" i="9"/>
  <c r="BR516" i="9"/>
  <c r="BH516" i="9"/>
  <c r="AZ488" i="9"/>
  <c r="BH488" i="9"/>
  <c r="BP488" i="9"/>
  <c r="BX488" i="9"/>
  <c r="BC488" i="9"/>
  <c r="BK488" i="9"/>
  <c r="BS488" i="9"/>
  <c r="BD488" i="9"/>
  <c r="BL488" i="9"/>
  <c r="BT488" i="9"/>
  <c r="BF488" i="9"/>
  <c r="BN488" i="9"/>
  <c r="BV488" i="9"/>
  <c r="BA488" i="9"/>
  <c r="BQ488" i="9"/>
  <c r="BB488" i="9"/>
  <c r="BR488" i="9"/>
  <c r="BE488" i="9"/>
  <c r="BU488" i="9"/>
  <c r="BG488" i="9"/>
  <c r="BW488" i="9"/>
  <c r="BI488" i="9"/>
  <c r="BJ488" i="9"/>
  <c r="BM488" i="9"/>
  <c r="AY488" i="9"/>
  <c r="BO488" i="9"/>
  <c r="BB493" i="9"/>
  <c r="BJ493" i="9"/>
  <c r="BR493" i="9"/>
  <c r="BD493" i="9"/>
  <c r="BL493" i="9"/>
  <c r="BT493" i="9"/>
  <c r="AZ493" i="9"/>
  <c r="BK493" i="9"/>
  <c r="BV493" i="9"/>
  <c r="BA493" i="9"/>
  <c r="BM493" i="9"/>
  <c r="BW493" i="9"/>
  <c r="BC493" i="9"/>
  <c r="BN493" i="9"/>
  <c r="BX493" i="9"/>
  <c r="BE493" i="9"/>
  <c r="BO493" i="9"/>
  <c r="BF493" i="9"/>
  <c r="BP493" i="9"/>
  <c r="BG493" i="9"/>
  <c r="BQ493" i="9"/>
  <c r="BH493" i="9"/>
  <c r="BS493" i="9"/>
  <c r="AY493" i="9"/>
  <c r="BI493" i="9"/>
  <c r="BU493" i="9"/>
  <c r="BF499" i="9"/>
  <c r="BN499" i="9"/>
  <c r="BV499" i="9"/>
  <c r="AZ499" i="9"/>
  <c r="BH499" i="9"/>
  <c r="BP499" i="9"/>
  <c r="BX499" i="9"/>
  <c r="BD499" i="9"/>
  <c r="BO499" i="9"/>
  <c r="BE499" i="9"/>
  <c r="BQ499" i="9"/>
  <c r="BG499" i="9"/>
  <c r="BR499" i="9"/>
  <c r="BI499" i="9"/>
  <c r="BS499" i="9"/>
  <c r="AY499" i="9"/>
  <c r="BJ499" i="9"/>
  <c r="BT499" i="9"/>
  <c r="BA499" i="9"/>
  <c r="BK499" i="9"/>
  <c r="BU499" i="9"/>
  <c r="BB499" i="9"/>
  <c r="BL499" i="9"/>
  <c r="BW499" i="9"/>
  <c r="BC499" i="9"/>
  <c r="BM499" i="9"/>
  <c r="BF519" i="9"/>
  <c r="BN519" i="9"/>
  <c r="BV519" i="9"/>
  <c r="AZ519" i="9"/>
  <c r="BH519" i="9"/>
  <c r="BP519" i="9"/>
  <c r="BX519" i="9"/>
  <c r="BG519" i="9"/>
  <c r="BR519" i="9"/>
  <c r="BI519" i="9"/>
  <c r="BS519" i="9"/>
  <c r="AY519" i="9"/>
  <c r="BJ519" i="9"/>
  <c r="BT519" i="9"/>
  <c r="BA519" i="9"/>
  <c r="BK519" i="9"/>
  <c r="BU519" i="9"/>
  <c r="BB519" i="9"/>
  <c r="BL519" i="9"/>
  <c r="BW519" i="9"/>
  <c r="BE519" i="9"/>
  <c r="BQ519" i="9"/>
  <c r="BD519" i="9"/>
  <c r="BO519" i="9"/>
  <c r="BM519" i="9"/>
  <c r="BC519" i="9"/>
  <c r="AZ518" i="9"/>
  <c r="BH518" i="9"/>
  <c r="BP518" i="9"/>
  <c r="BX518" i="9"/>
  <c r="BB518" i="9"/>
  <c r="BJ518" i="9"/>
  <c r="BR518" i="9"/>
  <c r="BA518" i="9"/>
  <c r="BL518" i="9"/>
  <c r="BV518" i="9"/>
  <c r="BC518" i="9"/>
  <c r="BM518" i="9"/>
  <c r="BW518" i="9"/>
  <c r="BD518" i="9"/>
  <c r="BN518" i="9"/>
  <c r="BE518" i="9"/>
  <c r="BO518" i="9"/>
  <c r="BF518" i="9"/>
  <c r="BQ518" i="9"/>
  <c r="AY518" i="9"/>
  <c r="BK518" i="9"/>
  <c r="BU518" i="9"/>
  <c r="BI518" i="9"/>
  <c r="BS518" i="9"/>
  <c r="BT518" i="9"/>
  <c r="BG518" i="9"/>
  <c r="BA483" i="9"/>
  <c r="BB483" i="9"/>
  <c r="BJ483" i="9"/>
  <c r="BR483" i="9"/>
  <c r="BD483" i="9"/>
  <c r="BE483" i="9"/>
  <c r="BM483" i="9"/>
  <c r="BU483" i="9"/>
  <c r="BF483" i="9"/>
  <c r="BN483" i="9"/>
  <c r="BV483" i="9"/>
  <c r="AZ483" i="9"/>
  <c r="BH483" i="9"/>
  <c r="BP483" i="9"/>
  <c r="BX483" i="9"/>
  <c r="AY483" i="9"/>
  <c r="BS483" i="9"/>
  <c r="BC483" i="9"/>
  <c r="BT483" i="9"/>
  <c r="BG483" i="9"/>
  <c r="BW483" i="9"/>
  <c r="BI483" i="9"/>
  <c r="BK483" i="9"/>
  <c r="BL483" i="9"/>
  <c r="BO483" i="9"/>
  <c r="BQ483" i="9"/>
  <c r="BB497" i="9"/>
  <c r="BJ497" i="9"/>
  <c r="BR497" i="9"/>
  <c r="BD497" i="9"/>
  <c r="BL497" i="9"/>
  <c r="BT497" i="9"/>
  <c r="BC497" i="9"/>
  <c r="BN497" i="9"/>
  <c r="BX497" i="9"/>
  <c r="BE497" i="9"/>
  <c r="BO497" i="9"/>
  <c r="BF497" i="9"/>
  <c r="BP497" i="9"/>
  <c r="BG497" i="9"/>
  <c r="BQ497" i="9"/>
  <c r="BH497" i="9"/>
  <c r="BS497" i="9"/>
  <c r="AY497" i="9"/>
  <c r="BI497" i="9"/>
  <c r="BU497" i="9"/>
  <c r="AZ497" i="9"/>
  <c r="BK497" i="9"/>
  <c r="BV497" i="9"/>
  <c r="BA497" i="9"/>
  <c r="BM497" i="9"/>
  <c r="BW497" i="9"/>
  <c r="AZ522" i="9"/>
  <c r="BH522" i="9"/>
  <c r="BP522" i="9"/>
  <c r="BX522" i="9"/>
  <c r="BB522" i="9"/>
  <c r="BJ522" i="9"/>
  <c r="BR522" i="9"/>
  <c r="BE522" i="9"/>
  <c r="BO522" i="9"/>
  <c r="BF522" i="9"/>
  <c r="BQ522" i="9"/>
  <c r="BG522" i="9"/>
  <c r="BS522" i="9"/>
  <c r="BI522" i="9"/>
  <c r="BT522" i="9"/>
  <c r="BC522" i="9"/>
  <c r="BM522" i="9"/>
  <c r="BW522" i="9"/>
  <c r="BK522" i="9"/>
  <c r="BN522" i="9"/>
  <c r="BV522" i="9"/>
  <c r="AY522" i="9"/>
  <c r="BA522" i="9"/>
  <c r="BL522" i="9"/>
  <c r="BU522" i="9"/>
  <c r="BD522" i="9"/>
  <c r="BD520" i="9"/>
  <c r="BL520" i="9"/>
  <c r="BT520" i="9"/>
  <c r="BF520" i="9"/>
  <c r="BN520" i="9"/>
  <c r="BV520" i="9"/>
  <c r="BB520" i="9"/>
  <c r="BM520" i="9"/>
  <c r="BX520" i="9"/>
  <c r="BC520" i="9"/>
  <c r="BO520" i="9"/>
  <c r="BE520" i="9"/>
  <c r="BP520" i="9"/>
  <c r="BG520" i="9"/>
  <c r="BQ520" i="9"/>
  <c r="BH520" i="9"/>
  <c r="BR520" i="9"/>
  <c r="BA520" i="9"/>
  <c r="BK520" i="9"/>
  <c r="BW520" i="9"/>
  <c r="BU520" i="9"/>
  <c r="AZ520" i="9"/>
  <c r="BI520" i="9"/>
  <c r="BJ520" i="9"/>
  <c r="AY520" i="9"/>
  <c r="BS520" i="9"/>
  <c r="AY480" i="9"/>
  <c r="BG480" i="9"/>
  <c r="BO480" i="9"/>
  <c r="BW480" i="9"/>
  <c r="AZ480" i="9"/>
  <c r="BH480" i="9"/>
  <c r="BP480" i="9"/>
  <c r="BX480" i="9"/>
  <c r="BB480" i="9"/>
  <c r="BJ480" i="9"/>
  <c r="BR480" i="9"/>
  <c r="BC480" i="9"/>
  <c r="BK480" i="9"/>
  <c r="BS480" i="9"/>
  <c r="BD480" i="9"/>
  <c r="BL480" i="9"/>
  <c r="BT480" i="9"/>
  <c r="BF480" i="9"/>
  <c r="BN480" i="9"/>
  <c r="BV480" i="9"/>
  <c r="BM480" i="9"/>
  <c r="BQ480" i="9"/>
  <c r="BU480" i="9"/>
  <c r="BA480" i="9"/>
  <c r="BE480" i="9"/>
  <c r="BI480" i="9"/>
  <c r="AZ494" i="9"/>
  <c r="BH494" i="9"/>
  <c r="BP494" i="9"/>
  <c r="BX494" i="9"/>
  <c r="BB494" i="9"/>
  <c r="BJ494" i="9"/>
  <c r="BR494" i="9"/>
  <c r="BF494" i="9"/>
  <c r="BQ494" i="9"/>
  <c r="BG494" i="9"/>
  <c r="BS494" i="9"/>
  <c r="BI494" i="9"/>
  <c r="BT494" i="9"/>
  <c r="AY494" i="9"/>
  <c r="BK494" i="9"/>
  <c r="BU494" i="9"/>
  <c r="BA494" i="9"/>
  <c r="BL494" i="9"/>
  <c r="BV494" i="9"/>
  <c r="BC494" i="9"/>
  <c r="BM494" i="9"/>
  <c r="BW494" i="9"/>
  <c r="BD494" i="9"/>
  <c r="BN494" i="9"/>
  <c r="BE494" i="9"/>
  <c r="BO494" i="9"/>
  <c r="BF507" i="9"/>
  <c r="BN507" i="9"/>
  <c r="BV507" i="9"/>
  <c r="AZ507" i="9"/>
  <c r="BH507" i="9"/>
  <c r="BP507" i="9"/>
  <c r="BX507" i="9"/>
  <c r="AY507" i="9"/>
  <c r="BJ507" i="9"/>
  <c r="BT507" i="9"/>
  <c r="BA507" i="9"/>
  <c r="BK507" i="9"/>
  <c r="BU507" i="9"/>
  <c r="BB507" i="9"/>
  <c r="BL507" i="9"/>
  <c r="BW507" i="9"/>
  <c r="BC507" i="9"/>
  <c r="BM507" i="9"/>
  <c r="BD507" i="9"/>
  <c r="BO507" i="9"/>
  <c r="BE507" i="9"/>
  <c r="BQ507" i="9"/>
  <c r="BG507" i="9"/>
  <c r="BR507" i="9"/>
  <c r="BI507" i="9"/>
  <c r="BS507" i="9"/>
  <c r="AZ506" i="9"/>
  <c r="BH506" i="9"/>
  <c r="BP506" i="9"/>
  <c r="BX506" i="9"/>
  <c r="BB506" i="9"/>
  <c r="BJ506" i="9"/>
  <c r="BR506" i="9"/>
  <c r="BD506" i="9"/>
  <c r="BN506" i="9"/>
  <c r="BE506" i="9"/>
  <c r="BO506" i="9"/>
  <c r="BF506" i="9"/>
  <c r="BQ506" i="9"/>
  <c r="BG506" i="9"/>
  <c r="BS506" i="9"/>
  <c r="BI506" i="9"/>
  <c r="BT506" i="9"/>
  <c r="AY506" i="9"/>
  <c r="BK506" i="9"/>
  <c r="BU506" i="9"/>
  <c r="BA506" i="9"/>
  <c r="BL506" i="9"/>
  <c r="BV506" i="9"/>
  <c r="BC506" i="9"/>
  <c r="BM506" i="9"/>
  <c r="BW506" i="9"/>
  <c r="BE477" i="9"/>
  <c r="BM477" i="9"/>
  <c r="BU477" i="9"/>
  <c r="BF477" i="9"/>
  <c r="BN477" i="9"/>
  <c r="BV477" i="9"/>
  <c r="AZ477" i="9"/>
  <c r="BH477" i="9"/>
  <c r="BP477" i="9"/>
  <c r="BX477" i="9"/>
  <c r="BA477" i="9"/>
  <c r="BI477" i="9"/>
  <c r="BQ477" i="9"/>
  <c r="BB477" i="9"/>
  <c r="BJ477" i="9"/>
  <c r="BR477" i="9"/>
  <c r="BD477" i="9"/>
  <c r="BL477" i="9"/>
  <c r="BT477" i="9"/>
  <c r="AY477" i="9"/>
  <c r="BC477" i="9"/>
  <c r="BG477" i="9"/>
  <c r="BK477" i="9"/>
  <c r="BO477" i="9"/>
  <c r="BS477" i="9"/>
  <c r="BW477" i="9"/>
  <c r="BF503" i="9"/>
  <c r="BN503" i="9"/>
  <c r="BV503" i="9"/>
  <c r="AZ503" i="9"/>
  <c r="BH503" i="9"/>
  <c r="BP503" i="9"/>
  <c r="BX503" i="9"/>
  <c r="BG503" i="9"/>
  <c r="BR503" i="9"/>
  <c r="BI503" i="9"/>
  <c r="BS503" i="9"/>
  <c r="AY503" i="9"/>
  <c r="BJ503" i="9"/>
  <c r="BT503" i="9"/>
  <c r="BA503" i="9"/>
  <c r="BK503" i="9"/>
  <c r="BU503" i="9"/>
  <c r="BB503" i="9"/>
  <c r="BL503" i="9"/>
  <c r="BW503" i="9"/>
  <c r="BC503" i="9"/>
  <c r="BM503" i="9"/>
  <c r="BD503" i="9"/>
  <c r="BO503" i="9"/>
  <c r="BE503" i="9"/>
  <c r="BQ503" i="9"/>
  <c r="BD508" i="9"/>
  <c r="BL508" i="9"/>
  <c r="BT508" i="9"/>
  <c r="BF508" i="9"/>
  <c r="BN508" i="9"/>
  <c r="BV508" i="9"/>
  <c r="BE508" i="9"/>
  <c r="BP508" i="9"/>
  <c r="BG508" i="9"/>
  <c r="BQ508" i="9"/>
  <c r="BH508" i="9"/>
  <c r="BR508" i="9"/>
  <c r="AY508" i="9"/>
  <c r="BI508" i="9"/>
  <c r="BS508" i="9"/>
  <c r="AZ508" i="9"/>
  <c r="BJ508" i="9"/>
  <c r="BU508" i="9"/>
  <c r="BA508" i="9"/>
  <c r="BK508" i="9"/>
  <c r="BW508" i="9"/>
  <c r="BB508" i="9"/>
  <c r="BM508" i="9"/>
  <c r="BX508" i="9"/>
  <c r="BC508" i="9"/>
  <c r="BO508" i="9"/>
  <c r="AZ514" i="9"/>
  <c r="BH514" i="9"/>
  <c r="BP514" i="9"/>
  <c r="BX514" i="9"/>
  <c r="BB514" i="9"/>
  <c r="BJ514" i="9"/>
  <c r="BR514" i="9"/>
  <c r="BI514" i="9"/>
  <c r="BT514" i="9"/>
  <c r="AY514" i="9"/>
  <c r="BK514" i="9"/>
  <c r="BU514" i="9"/>
  <c r="BA514" i="9"/>
  <c r="BL514" i="9"/>
  <c r="BV514" i="9"/>
  <c r="BC514" i="9"/>
  <c r="BM514" i="9"/>
  <c r="BW514" i="9"/>
  <c r="BD514" i="9"/>
  <c r="BN514" i="9"/>
  <c r="BE514" i="9"/>
  <c r="BO514" i="9"/>
  <c r="BF514" i="9"/>
  <c r="BQ514" i="9"/>
  <c r="BG514" i="9"/>
  <c r="BS514" i="9"/>
  <c r="BE481" i="9"/>
  <c r="BM481" i="9"/>
  <c r="BU481" i="9"/>
  <c r="BF481" i="9"/>
  <c r="BN481" i="9"/>
  <c r="BV481" i="9"/>
  <c r="AZ481" i="9"/>
  <c r="BH481" i="9"/>
  <c r="BP481" i="9"/>
  <c r="BX481" i="9"/>
  <c r="BA481" i="9"/>
  <c r="BI481" i="9"/>
  <c r="BQ481" i="9"/>
  <c r="BB481" i="9"/>
  <c r="BJ481" i="9"/>
  <c r="BR481" i="9"/>
  <c r="BD481" i="9"/>
  <c r="BL481" i="9"/>
  <c r="BT481" i="9"/>
  <c r="BS481" i="9"/>
  <c r="BW481" i="9"/>
  <c r="AY481" i="9"/>
  <c r="BC481" i="9"/>
  <c r="BG481" i="9"/>
  <c r="BK481" i="9"/>
  <c r="BO481" i="9"/>
  <c r="BB487" i="9"/>
  <c r="BJ487" i="9"/>
  <c r="BR487" i="9"/>
  <c r="BE487" i="9"/>
  <c r="BM487" i="9"/>
  <c r="BU487" i="9"/>
  <c r="BF487" i="9"/>
  <c r="BN487" i="9"/>
  <c r="BV487" i="9"/>
  <c r="AZ487" i="9"/>
  <c r="BH487" i="9"/>
  <c r="BP487" i="9"/>
  <c r="BX487" i="9"/>
  <c r="BK487" i="9"/>
  <c r="BL487" i="9"/>
  <c r="AY487" i="9"/>
  <c r="BO487" i="9"/>
  <c r="BA487" i="9"/>
  <c r="BQ487" i="9"/>
  <c r="BC487" i="9"/>
  <c r="BS487" i="9"/>
  <c r="BD487" i="9"/>
  <c r="BT487" i="9"/>
  <c r="BG487" i="9"/>
  <c r="BW487" i="9"/>
  <c r="BI487" i="9"/>
  <c r="BD512" i="9"/>
  <c r="BL512" i="9"/>
  <c r="BT512" i="9"/>
  <c r="BF512" i="9"/>
  <c r="BN512" i="9"/>
  <c r="BV512" i="9"/>
  <c r="BH512" i="9"/>
  <c r="BR512" i="9"/>
  <c r="AY512" i="9"/>
  <c r="BI512" i="9"/>
  <c r="BS512" i="9"/>
  <c r="AZ512" i="9"/>
  <c r="BJ512" i="9"/>
  <c r="BU512" i="9"/>
  <c r="BA512" i="9"/>
  <c r="BK512" i="9"/>
  <c r="BW512" i="9"/>
  <c r="BB512" i="9"/>
  <c r="BM512" i="9"/>
  <c r="BX512" i="9"/>
  <c r="BC512" i="9"/>
  <c r="BO512" i="9"/>
  <c r="BE512" i="9"/>
  <c r="BP512" i="9"/>
  <c r="BG512" i="9"/>
  <c r="BQ512" i="9"/>
  <c r="BC482" i="9"/>
  <c r="BK482" i="9"/>
  <c r="BS482" i="9"/>
  <c r="BD482" i="9"/>
  <c r="BL482" i="9"/>
  <c r="BT482" i="9"/>
  <c r="BF482" i="9"/>
  <c r="BN482" i="9"/>
  <c r="BV482" i="9"/>
  <c r="AY482" i="9"/>
  <c r="BG482" i="9"/>
  <c r="BO482" i="9"/>
  <c r="BW482" i="9"/>
  <c r="AZ482" i="9"/>
  <c r="BH482" i="9"/>
  <c r="BP482" i="9"/>
  <c r="BX482" i="9"/>
  <c r="BB482" i="9"/>
  <c r="BJ482" i="9"/>
  <c r="BR482" i="9"/>
  <c r="BA482" i="9"/>
  <c r="BE482" i="9"/>
  <c r="BI482" i="9"/>
  <c r="BM482" i="9"/>
  <c r="BQ482" i="9"/>
  <c r="BU482" i="9"/>
  <c r="BF489" i="9"/>
  <c r="BN489" i="9"/>
  <c r="BV489" i="9"/>
  <c r="BA489" i="9"/>
  <c r="BI489" i="9"/>
  <c r="BQ489" i="9"/>
  <c r="BB489" i="9"/>
  <c r="BJ489" i="9"/>
  <c r="BR489" i="9"/>
  <c r="BD489" i="9"/>
  <c r="BL489" i="9"/>
  <c r="BT489" i="9"/>
  <c r="BG489" i="9"/>
  <c r="BW489" i="9"/>
  <c r="BH489" i="9"/>
  <c r="BX489" i="9"/>
  <c r="BK489" i="9"/>
  <c r="BM489" i="9"/>
  <c r="AY489" i="9"/>
  <c r="BO489" i="9"/>
  <c r="AZ489" i="9"/>
  <c r="BP489" i="9"/>
  <c r="BC489" i="9"/>
  <c r="BS489" i="9"/>
  <c r="BE489" i="9"/>
  <c r="BU489" i="9"/>
  <c r="BF495" i="9"/>
  <c r="BN495" i="9"/>
  <c r="BV495" i="9"/>
  <c r="AZ495" i="9"/>
  <c r="BH495" i="9"/>
  <c r="BP495" i="9"/>
  <c r="BX495" i="9"/>
  <c r="BB495" i="9"/>
  <c r="BL495" i="9"/>
  <c r="BW495" i="9"/>
  <c r="BC495" i="9"/>
  <c r="BM495" i="9"/>
  <c r="BD495" i="9"/>
  <c r="BO495" i="9"/>
  <c r="BE495" i="9"/>
  <c r="BQ495" i="9"/>
  <c r="BG495" i="9"/>
  <c r="BR495" i="9"/>
  <c r="BI495" i="9"/>
  <c r="BS495" i="9"/>
  <c r="AY495" i="9"/>
  <c r="BJ495" i="9"/>
  <c r="BT495" i="9"/>
  <c r="BA495" i="9"/>
  <c r="BK495" i="9"/>
  <c r="BU495" i="9"/>
  <c r="BF515" i="9"/>
  <c r="BN515" i="9"/>
  <c r="BV515" i="9"/>
  <c r="AZ515" i="9"/>
  <c r="BH515" i="9"/>
  <c r="BP515" i="9"/>
  <c r="BX515" i="9"/>
  <c r="BD515" i="9"/>
  <c r="BO515" i="9"/>
  <c r="BE515" i="9"/>
  <c r="BQ515" i="9"/>
  <c r="BG515" i="9"/>
  <c r="BR515" i="9"/>
  <c r="BI515" i="9"/>
  <c r="BS515" i="9"/>
  <c r="AY515" i="9"/>
  <c r="BJ515" i="9"/>
  <c r="BT515" i="9"/>
  <c r="BA515" i="9"/>
  <c r="BK515" i="9"/>
  <c r="BU515" i="9"/>
  <c r="BB515" i="9"/>
  <c r="BL515" i="9"/>
  <c r="BW515" i="9"/>
  <c r="BC515" i="9"/>
  <c r="BM515" i="9"/>
  <c r="BD486" i="9"/>
  <c r="BL486" i="9"/>
  <c r="BT486" i="9"/>
  <c r="AY486" i="9"/>
  <c r="BG486" i="9"/>
  <c r="BO486" i="9"/>
  <c r="BW486" i="9"/>
  <c r="AZ486" i="9"/>
  <c r="BH486" i="9"/>
  <c r="BP486" i="9"/>
  <c r="BX486" i="9"/>
  <c r="BB486" i="9"/>
  <c r="BJ486" i="9"/>
  <c r="BR486" i="9"/>
  <c r="BE486" i="9"/>
  <c r="BU486" i="9"/>
  <c r="BF486" i="9"/>
  <c r="BV486" i="9"/>
  <c r="BI486" i="9"/>
  <c r="BK486" i="9"/>
  <c r="BM486" i="9"/>
  <c r="BN486" i="9"/>
  <c r="BA486" i="9"/>
  <c r="BQ486" i="9"/>
  <c r="BC486" i="9"/>
  <c r="BS486" i="9"/>
  <c r="BB521" i="9"/>
  <c r="BJ521" i="9"/>
  <c r="BR521" i="9"/>
  <c r="BD521" i="9"/>
  <c r="BL521" i="9"/>
  <c r="BT521" i="9"/>
  <c r="BH521" i="9"/>
  <c r="BS521" i="9"/>
  <c r="AY521" i="9"/>
  <c r="BI521" i="9"/>
  <c r="BU521" i="9"/>
  <c r="AZ521" i="9"/>
  <c r="BK521" i="9"/>
  <c r="BV521" i="9"/>
  <c r="BA521" i="9"/>
  <c r="BM521" i="9"/>
  <c r="BW521" i="9"/>
  <c r="BC521" i="9"/>
  <c r="BN521" i="9"/>
  <c r="BX521" i="9"/>
  <c r="BG521" i="9"/>
  <c r="BQ521" i="9"/>
  <c r="BF521" i="9"/>
  <c r="BP521" i="9"/>
  <c r="BE521" i="9"/>
  <c r="BO521" i="9"/>
  <c r="BB491" i="9"/>
  <c r="BJ491" i="9"/>
  <c r="BR491" i="9"/>
  <c r="BE491" i="9"/>
  <c r="BM491" i="9"/>
  <c r="BU491" i="9"/>
  <c r="BF491" i="9"/>
  <c r="BN491" i="9"/>
  <c r="BV491" i="9"/>
  <c r="AZ491" i="9"/>
  <c r="BH491" i="9"/>
  <c r="BP491" i="9"/>
  <c r="BX491" i="9"/>
  <c r="BC491" i="9"/>
  <c r="BS491" i="9"/>
  <c r="BD491" i="9"/>
  <c r="BT491" i="9"/>
  <c r="BG491" i="9"/>
  <c r="BW491" i="9"/>
  <c r="BI491" i="9"/>
  <c r="BK491" i="9"/>
  <c r="BL491" i="9"/>
  <c r="AY491" i="9"/>
  <c r="BO491" i="9"/>
  <c r="BA491" i="9"/>
  <c r="BQ491" i="9"/>
  <c r="BB517" i="9"/>
  <c r="BJ517" i="9"/>
  <c r="BR517" i="9"/>
  <c r="BD517" i="9"/>
  <c r="BL517" i="9"/>
  <c r="BT517" i="9"/>
  <c r="BF517" i="9"/>
  <c r="BP517" i="9"/>
  <c r="BG517" i="9"/>
  <c r="BQ517" i="9"/>
  <c r="BH517" i="9"/>
  <c r="BS517" i="9"/>
  <c r="AY517" i="9"/>
  <c r="BI517" i="9"/>
  <c r="BU517" i="9"/>
  <c r="AZ517" i="9"/>
  <c r="BK517" i="9"/>
  <c r="BV517" i="9"/>
  <c r="BE517" i="9"/>
  <c r="BO517" i="9"/>
  <c r="BN517" i="9"/>
  <c r="BX517" i="9"/>
  <c r="BA517" i="9"/>
  <c r="BC517" i="9"/>
  <c r="BM517" i="9"/>
  <c r="BW517" i="9"/>
  <c r="BF523" i="9"/>
  <c r="BN523" i="9"/>
  <c r="BV523" i="9"/>
  <c r="AZ523" i="9"/>
  <c r="BH523" i="9"/>
  <c r="BP523" i="9"/>
  <c r="BX523" i="9"/>
  <c r="BA523" i="9"/>
  <c r="BK523" i="9"/>
  <c r="BU523" i="9"/>
  <c r="BB523" i="9"/>
  <c r="BL523" i="9"/>
  <c r="BW523" i="9"/>
  <c r="BC523" i="9"/>
  <c r="BM523" i="9"/>
  <c r="BD523" i="9"/>
  <c r="BO523" i="9"/>
  <c r="BI523" i="9"/>
  <c r="BS523" i="9"/>
  <c r="BJ523" i="9"/>
  <c r="BR523" i="9"/>
  <c r="AY523" i="9"/>
  <c r="BE523" i="9"/>
  <c r="BG523" i="9"/>
  <c r="BQ523" i="9"/>
  <c r="BT523" i="9"/>
  <c r="BA475" i="9"/>
  <c r="BI475" i="9"/>
  <c r="BQ475" i="9"/>
  <c r="BB475" i="9"/>
  <c r="BJ475" i="9"/>
  <c r="BR475" i="9"/>
  <c r="BD475" i="9"/>
  <c r="BL475" i="9"/>
  <c r="BT475" i="9"/>
  <c r="BE475" i="9"/>
  <c r="BM475" i="9"/>
  <c r="BU475" i="9"/>
  <c r="BF475" i="9"/>
  <c r="BN475" i="9"/>
  <c r="BV475" i="9"/>
  <c r="AZ475" i="9"/>
  <c r="BH475" i="9"/>
  <c r="BP475" i="9"/>
  <c r="BX475" i="9"/>
  <c r="BO475" i="9"/>
  <c r="BS475" i="9"/>
  <c r="BW475" i="9"/>
  <c r="AY475" i="9"/>
  <c r="BC475" i="9"/>
  <c r="BG475" i="9"/>
  <c r="BK475" i="9"/>
  <c r="BD496" i="9"/>
  <c r="BL496" i="9"/>
  <c r="BT496" i="9"/>
  <c r="BF496" i="9"/>
  <c r="BN496" i="9"/>
  <c r="BV496" i="9"/>
  <c r="BH496" i="9"/>
  <c r="BR496" i="9"/>
  <c r="AY496" i="9"/>
  <c r="BI496" i="9"/>
  <c r="BS496" i="9"/>
  <c r="AZ496" i="9"/>
  <c r="BJ496" i="9"/>
  <c r="BU496" i="9"/>
  <c r="BA496" i="9"/>
  <c r="BK496" i="9"/>
  <c r="BW496" i="9"/>
  <c r="BB496" i="9"/>
  <c r="BM496" i="9"/>
  <c r="BX496" i="9"/>
  <c r="BC496" i="9"/>
  <c r="BO496" i="9"/>
  <c r="BE496" i="9"/>
  <c r="BP496" i="9"/>
  <c r="BG496" i="9"/>
  <c r="BQ496" i="9"/>
  <c r="BO57" i="11"/>
  <c r="BB513" i="9"/>
  <c r="BJ513" i="9"/>
  <c r="BR513" i="9"/>
  <c r="BD513" i="9"/>
  <c r="BL513" i="9"/>
  <c r="BT513" i="9"/>
  <c r="BC513" i="9"/>
  <c r="BN513" i="9"/>
  <c r="BX513" i="9"/>
  <c r="BE513" i="9"/>
  <c r="BO513" i="9"/>
  <c r="BF513" i="9"/>
  <c r="BP513" i="9"/>
  <c r="BG513" i="9"/>
  <c r="BQ513" i="9"/>
  <c r="BH513" i="9"/>
  <c r="BS513" i="9"/>
  <c r="AY513" i="9"/>
  <c r="BI513" i="9"/>
  <c r="BU513" i="9"/>
  <c r="AZ513" i="9"/>
  <c r="BK513" i="9"/>
  <c r="BV513" i="9"/>
  <c r="BA513" i="9"/>
  <c r="BM513" i="9"/>
  <c r="BW513" i="9"/>
  <c r="BC478" i="9"/>
  <c r="BK478" i="9"/>
  <c r="BS478" i="9"/>
  <c r="BD478" i="9"/>
  <c r="BL478" i="9"/>
  <c r="BT478" i="9"/>
  <c r="BF478" i="9"/>
  <c r="BN478" i="9"/>
  <c r="BV478" i="9"/>
  <c r="AY478" i="9"/>
  <c r="BG478" i="9"/>
  <c r="BO478" i="9"/>
  <c r="BW478" i="9"/>
  <c r="AZ478" i="9"/>
  <c r="BH478" i="9"/>
  <c r="BP478" i="9"/>
  <c r="BX478" i="9"/>
  <c r="BB478" i="9"/>
  <c r="BJ478" i="9"/>
  <c r="BR478" i="9"/>
  <c r="BA478" i="9"/>
  <c r="BE478" i="9"/>
  <c r="BI478" i="9"/>
  <c r="BM478" i="9"/>
  <c r="BQ478" i="9"/>
  <c r="BU478" i="9"/>
  <c r="BD504" i="9"/>
  <c r="BL504" i="9"/>
  <c r="BT504" i="9"/>
  <c r="BF504" i="9"/>
  <c r="BN504" i="9"/>
  <c r="BV504" i="9"/>
  <c r="BB504" i="9"/>
  <c r="BM504" i="9"/>
  <c r="BX504" i="9"/>
  <c r="BC504" i="9"/>
  <c r="BO504" i="9"/>
  <c r="BE504" i="9"/>
  <c r="BP504" i="9"/>
  <c r="BG504" i="9"/>
  <c r="BQ504" i="9"/>
  <c r="BH504" i="9"/>
  <c r="BR504" i="9"/>
  <c r="AY504" i="9"/>
  <c r="BI504" i="9"/>
  <c r="BS504" i="9"/>
  <c r="AZ504" i="9"/>
  <c r="BJ504" i="9"/>
  <c r="BU504" i="9"/>
  <c r="BA504" i="9"/>
  <c r="BK504" i="9"/>
  <c r="BW504" i="9"/>
  <c r="BD492" i="9"/>
  <c r="BL492" i="9"/>
  <c r="BT492" i="9"/>
  <c r="BF492" i="9"/>
  <c r="BN492" i="9"/>
  <c r="BV492" i="9"/>
  <c r="BE492" i="9"/>
  <c r="BP492" i="9"/>
  <c r="BG492" i="9"/>
  <c r="BQ492" i="9"/>
  <c r="BH492" i="9"/>
  <c r="BR492" i="9"/>
  <c r="AY492" i="9"/>
  <c r="BI492" i="9"/>
  <c r="BS492" i="9"/>
  <c r="AZ492" i="9"/>
  <c r="BJ492" i="9"/>
  <c r="BU492" i="9"/>
  <c r="BA492" i="9"/>
  <c r="BK492" i="9"/>
  <c r="BW492" i="9"/>
  <c r="BB492" i="9"/>
  <c r="BM492" i="9"/>
  <c r="BX492" i="9"/>
  <c r="BC492" i="9"/>
  <c r="BO492" i="9"/>
  <c r="BF511" i="9"/>
  <c r="BN511" i="9"/>
  <c r="BV511" i="9"/>
  <c r="AZ511" i="9"/>
  <c r="BH511" i="9"/>
  <c r="BP511" i="9"/>
  <c r="BX511" i="9"/>
  <c r="BB511" i="9"/>
  <c r="BL511" i="9"/>
  <c r="BW511" i="9"/>
  <c r="BC511" i="9"/>
  <c r="BM511" i="9"/>
  <c r="BD511" i="9"/>
  <c r="BO511" i="9"/>
  <c r="BE511" i="9"/>
  <c r="BQ511" i="9"/>
  <c r="BG511" i="9"/>
  <c r="BR511" i="9"/>
  <c r="BI511" i="9"/>
  <c r="BS511" i="9"/>
  <c r="AY511" i="9"/>
  <c r="BJ511" i="9"/>
  <c r="BT511" i="9"/>
  <c r="BA511" i="9"/>
  <c r="BK511" i="9"/>
  <c r="BU511" i="9"/>
  <c r="BD524" i="9"/>
  <c r="BL524" i="9"/>
  <c r="BT524" i="9"/>
  <c r="BF524" i="9"/>
  <c r="BN524" i="9"/>
  <c r="BV524" i="9"/>
  <c r="BG524" i="9"/>
  <c r="BQ524" i="9"/>
  <c r="BH524" i="9"/>
  <c r="AY524" i="9"/>
  <c r="BI524" i="9"/>
  <c r="BS524" i="9"/>
  <c r="AZ524" i="9"/>
  <c r="BJ524" i="9"/>
  <c r="BU524" i="9"/>
  <c r="BC524" i="9"/>
  <c r="BO524" i="9"/>
  <c r="BM524" i="9"/>
  <c r="BR524" i="9"/>
  <c r="BA524" i="9"/>
  <c r="BX524" i="9"/>
  <c r="BB524" i="9"/>
  <c r="BE524" i="9"/>
  <c r="BK524" i="9"/>
  <c r="BP524" i="9"/>
  <c r="BW524" i="9"/>
  <c r="BD500" i="9"/>
  <c r="BL500" i="9"/>
  <c r="BT500" i="9"/>
  <c r="BF500" i="9"/>
  <c r="BN500" i="9"/>
  <c r="BV500" i="9"/>
  <c r="AZ500" i="9"/>
  <c r="BJ500" i="9"/>
  <c r="BU500" i="9"/>
  <c r="BA500" i="9"/>
  <c r="BK500" i="9"/>
  <c r="BW500" i="9"/>
  <c r="BB500" i="9"/>
  <c r="BM500" i="9"/>
  <c r="BX500" i="9"/>
  <c r="BC500" i="9"/>
  <c r="BO500" i="9"/>
  <c r="BE500" i="9"/>
  <c r="BP500" i="9"/>
  <c r="BG500" i="9"/>
  <c r="BQ500" i="9"/>
  <c r="BH500" i="9"/>
  <c r="BR500" i="9"/>
  <c r="AY500" i="9"/>
  <c r="BI500" i="9"/>
  <c r="BS500" i="9"/>
  <c r="AZ498" i="9"/>
  <c r="BH498" i="9"/>
  <c r="BP498" i="9"/>
  <c r="BX498" i="9"/>
  <c r="BB498" i="9"/>
  <c r="BJ498" i="9"/>
  <c r="BR498" i="9"/>
  <c r="BI498" i="9"/>
  <c r="BT498" i="9"/>
  <c r="AY498" i="9"/>
  <c r="BK498" i="9"/>
  <c r="BU498" i="9"/>
  <c r="BA498" i="9"/>
  <c r="BL498" i="9"/>
  <c r="BV498" i="9"/>
  <c r="BC498" i="9"/>
  <c r="BM498" i="9"/>
  <c r="BW498" i="9"/>
  <c r="BD498" i="9"/>
  <c r="BN498" i="9"/>
  <c r="BE498" i="9"/>
  <c r="BO498" i="9"/>
  <c r="BF498" i="9"/>
  <c r="BQ498" i="9"/>
  <c r="BG498" i="9"/>
  <c r="BS498" i="9"/>
  <c r="BB501" i="9"/>
  <c r="BJ501" i="9"/>
  <c r="BR501" i="9"/>
  <c r="BD501" i="9"/>
  <c r="BL501" i="9"/>
  <c r="BT501" i="9"/>
  <c r="BF501" i="9"/>
  <c r="BP501" i="9"/>
  <c r="BG501" i="9"/>
  <c r="BQ501" i="9"/>
  <c r="BH501" i="9"/>
  <c r="BS501" i="9"/>
  <c r="AY501" i="9"/>
  <c r="BI501" i="9"/>
  <c r="BU501" i="9"/>
  <c r="AZ501" i="9"/>
  <c r="BK501" i="9"/>
  <c r="BV501" i="9"/>
  <c r="BA501" i="9"/>
  <c r="BM501" i="9"/>
  <c r="BW501" i="9"/>
  <c r="BC501" i="9"/>
  <c r="BN501" i="9"/>
  <c r="BX501" i="9"/>
  <c r="BE501" i="9"/>
  <c r="BO501" i="9"/>
  <c r="AY476" i="9"/>
  <c r="BG476" i="9"/>
  <c r="BO476" i="9"/>
  <c r="BW476" i="9"/>
  <c r="AZ476" i="9"/>
  <c r="BH476" i="9"/>
  <c r="BP476" i="9"/>
  <c r="BX476" i="9"/>
  <c r="BB476" i="9"/>
  <c r="BJ476" i="9"/>
  <c r="BR476" i="9"/>
  <c r="BC476" i="9"/>
  <c r="BK476" i="9"/>
  <c r="BS476" i="9"/>
  <c r="BD476" i="9"/>
  <c r="BL476" i="9"/>
  <c r="BT476" i="9"/>
  <c r="BF476" i="9"/>
  <c r="BN476" i="9"/>
  <c r="BV476" i="9"/>
  <c r="BU476" i="9"/>
  <c r="BA476" i="9"/>
  <c r="BE476" i="9"/>
  <c r="BI476" i="9"/>
  <c r="BM476" i="9"/>
  <c r="BQ476" i="9"/>
  <c r="BF485" i="9"/>
  <c r="BN485" i="9"/>
  <c r="BV485" i="9"/>
  <c r="BA485" i="9"/>
  <c r="BI485" i="9"/>
  <c r="BQ485" i="9"/>
  <c r="BB485" i="9"/>
  <c r="BJ485" i="9"/>
  <c r="BR485" i="9"/>
  <c r="BD485" i="9"/>
  <c r="BL485" i="9"/>
  <c r="BT485" i="9"/>
  <c r="AY485" i="9"/>
  <c r="BO485" i="9"/>
  <c r="AZ485" i="9"/>
  <c r="BP485" i="9"/>
  <c r="BC485" i="9"/>
  <c r="BS485" i="9"/>
  <c r="BE485" i="9"/>
  <c r="BU485" i="9"/>
  <c r="BG485" i="9"/>
  <c r="BW485" i="9"/>
  <c r="BH485" i="9"/>
  <c r="BX485" i="9"/>
  <c r="BK485" i="9"/>
  <c r="BM485" i="9"/>
  <c r="BC474" i="9"/>
  <c r="BK474" i="9"/>
  <c r="BS474" i="9"/>
  <c r="BE474" i="9"/>
  <c r="BM474" i="9"/>
  <c r="BU474" i="9"/>
  <c r="BB474" i="9"/>
  <c r="BN474" i="9"/>
  <c r="BX474" i="9"/>
  <c r="BF474" i="9"/>
  <c r="BP474" i="9"/>
  <c r="BG474" i="9"/>
  <c r="BQ474" i="9"/>
  <c r="AZ474" i="9"/>
  <c r="BJ474" i="9"/>
  <c r="BV474" i="9"/>
  <c r="BI474" i="9"/>
  <c r="BO474" i="9"/>
  <c r="BT474" i="9"/>
  <c r="BA474" i="9"/>
  <c r="BW474" i="9"/>
  <c r="BD474" i="9"/>
  <c r="BR474" i="9"/>
  <c r="BH474" i="9"/>
  <c r="BL474" i="9"/>
  <c r="AY474" i="9"/>
  <c r="AZ502" i="9"/>
  <c r="BH502" i="9"/>
  <c r="BP502" i="9"/>
  <c r="BX502" i="9"/>
  <c r="BB502" i="9"/>
  <c r="BJ502" i="9"/>
  <c r="BR502" i="9"/>
  <c r="BA502" i="9"/>
  <c r="BL502" i="9"/>
  <c r="BV502" i="9"/>
  <c r="BC502" i="9"/>
  <c r="BM502" i="9"/>
  <c r="BW502" i="9"/>
  <c r="BD502" i="9"/>
  <c r="BN502" i="9"/>
  <c r="BE502" i="9"/>
  <c r="BO502" i="9"/>
  <c r="BF502" i="9"/>
  <c r="BQ502" i="9"/>
  <c r="BG502" i="9"/>
  <c r="BS502" i="9"/>
  <c r="BI502" i="9"/>
  <c r="BT502" i="9"/>
  <c r="AY502" i="9"/>
  <c r="BK502" i="9"/>
  <c r="BU502" i="9"/>
  <c r="BA479" i="9"/>
  <c r="BI479" i="9"/>
  <c r="BQ479" i="9"/>
  <c r="BB479" i="9"/>
  <c r="BJ479" i="9"/>
  <c r="BR479" i="9"/>
  <c r="BD479" i="9"/>
  <c r="BL479" i="9"/>
  <c r="BT479" i="9"/>
  <c r="BE479" i="9"/>
  <c r="BM479" i="9"/>
  <c r="BU479" i="9"/>
  <c r="BF479" i="9"/>
  <c r="BN479" i="9"/>
  <c r="BV479" i="9"/>
  <c r="AZ479" i="9"/>
  <c r="BH479" i="9"/>
  <c r="BP479" i="9"/>
  <c r="BX479" i="9"/>
  <c r="BG479" i="9"/>
  <c r="BK479" i="9"/>
  <c r="BO479" i="9"/>
  <c r="BS479" i="9"/>
  <c r="BW479" i="9"/>
  <c r="AY479" i="9"/>
  <c r="BC479" i="9"/>
  <c r="AZ484" i="9"/>
  <c r="BH484" i="9"/>
  <c r="BP484" i="9"/>
  <c r="BX484" i="9"/>
  <c r="BC484" i="9"/>
  <c r="BK484" i="9"/>
  <c r="BS484" i="9"/>
  <c r="BD484" i="9"/>
  <c r="BL484" i="9"/>
  <c r="BT484" i="9"/>
  <c r="BF484" i="9"/>
  <c r="BN484" i="9"/>
  <c r="BV484" i="9"/>
  <c r="BI484" i="9"/>
  <c r="BJ484" i="9"/>
  <c r="BM484" i="9"/>
  <c r="AY484" i="9"/>
  <c r="BO484" i="9"/>
  <c r="BA484" i="9"/>
  <c r="BQ484" i="9"/>
  <c r="BB484" i="9"/>
  <c r="BR484" i="9"/>
  <c r="BE484" i="9"/>
  <c r="BU484" i="9"/>
  <c r="BG484" i="9"/>
  <c r="BW484" i="9"/>
  <c r="BD490" i="9"/>
  <c r="BL490" i="9"/>
  <c r="BT490" i="9"/>
  <c r="AY490" i="9"/>
  <c r="BG490" i="9"/>
  <c r="BO490" i="9"/>
  <c r="BW490" i="9"/>
  <c r="AZ490" i="9"/>
  <c r="BH490" i="9"/>
  <c r="BP490" i="9"/>
  <c r="BX490" i="9"/>
  <c r="BB490" i="9"/>
  <c r="BJ490" i="9"/>
  <c r="BR490" i="9"/>
  <c r="BM490" i="9"/>
  <c r="BN490" i="9"/>
  <c r="BA490" i="9"/>
  <c r="BQ490" i="9"/>
  <c r="BC490" i="9"/>
  <c r="BS490" i="9"/>
  <c r="BE490" i="9"/>
  <c r="BU490" i="9"/>
  <c r="BF490" i="9"/>
  <c r="BV490" i="9"/>
  <c r="BI490" i="9"/>
  <c r="BK490" i="9"/>
  <c r="BB509" i="9"/>
  <c r="BJ509" i="9"/>
  <c r="BR509" i="9"/>
  <c r="BD509" i="9"/>
  <c r="BL509" i="9"/>
  <c r="BT509" i="9"/>
  <c r="AZ509" i="9"/>
  <c r="BK509" i="9"/>
  <c r="BV509" i="9"/>
  <c r="BA509" i="9"/>
  <c r="BM509" i="9"/>
  <c r="BW509" i="9"/>
  <c r="BC509" i="9"/>
  <c r="BN509" i="9"/>
  <c r="BX509" i="9"/>
  <c r="BE509" i="9"/>
  <c r="BO509" i="9"/>
  <c r="BF509" i="9"/>
  <c r="BP509" i="9"/>
  <c r="BG509" i="9"/>
  <c r="BQ509" i="9"/>
  <c r="BH509" i="9"/>
  <c r="BS509" i="9"/>
  <c r="AY509" i="9"/>
  <c r="BI509" i="9"/>
  <c r="BU509" i="9"/>
  <c r="BY523" i="11"/>
  <c r="M123" i="11"/>
  <c r="BP39" i="11"/>
  <c r="BI571" i="11"/>
  <c r="BC571" i="11"/>
  <c r="BK571" i="11"/>
  <c r="BO571" i="11"/>
  <c r="BL571" i="11"/>
  <c r="BT571" i="11"/>
  <c r="BA571" i="11"/>
  <c r="BM571" i="11"/>
  <c r="BF571" i="11"/>
  <c r="BP571" i="11"/>
  <c r="BJ571" i="11"/>
  <c r="BV571" i="11"/>
  <c r="BU571" i="11"/>
  <c r="BH571" i="11"/>
  <c r="BQ571" i="11"/>
  <c r="BS571" i="11"/>
  <c r="AZ571" i="11"/>
  <c r="BG571" i="11"/>
  <c r="BN571" i="11"/>
  <c r="AY571" i="11"/>
  <c r="BX571" i="11"/>
  <c r="BW571" i="11"/>
  <c r="BB571" i="11"/>
  <c r="BR571" i="11"/>
  <c r="BD571" i="11"/>
  <c r="BE571" i="11"/>
  <c r="M139" i="11"/>
  <c r="BP55" i="11"/>
  <c r="M101" i="11"/>
  <c r="BP17" i="11"/>
  <c r="BP26" i="11"/>
  <c r="M110" i="11"/>
  <c r="BP42" i="11"/>
  <c r="M126" i="11"/>
  <c r="M91" i="11"/>
  <c r="BP7" i="11"/>
  <c r="M108" i="11"/>
  <c r="BP24" i="11"/>
  <c r="M121" i="11"/>
  <c r="BP37" i="11"/>
  <c r="M135" i="11"/>
  <c r="BP51" i="11"/>
  <c r="BH552" i="11"/>
  <c r="BD552" i="11"/>
  <c r="BN552" i="11"/>
  <c r="BX552" i="11"/>
  <c r="AZ552" i="11"/>
  <c r="BF552" i="11"/>
  <c r="BI552" i="11"/>
  <c r="BT552" i="11"/>
  <c r="BO552" i="11"/>
  <c r="BA552" i="11"/>
  <c r="BR552" i="11"/>
  <c r="BL552" i="11"/>
  <c r="AY552" i="11"/>
  <c r="BC552" i="11"/>
  <c r="BW552" i="11"/>
  <c r="BE552" i="11"/>
  <c r="BS552" i="11"/>
  <c r="BK552" i="11"/>
  <c r="BJ552" i="11"/>
  <c r="BM552" i="11"/>
  <c r="BB552" i="11"/>
  <c r="BU552" i="11"/>
  <c r="BP552" i="11"/>
  <c r="BV552" i="11"/>
  <c r="BQ552" i="11"/>
  <c r="BG552" i="11"/>
  <c r="BI560" i="11"/>
  <c r="BL560" i="11"/>
  <c r="AY560" i="11"/>
  <c r="BP560" i="11"/>
  <c r="BA560" i="11"/>
  <c r="BN560" i="11"/>
  <c r="BB560" i="11"/>
  <c r="BK560" i="11"/>
  <c r="BG560" i="11"/>
  <c r="BH560" i="11"/>
  <c r="BT560" i="11"/>
  <c r="BO560" i="11"/>
  <c r="AZ560" i="11"/>
  <c r="BD560" i="11"/>
  <c r="BE560" i="11"/>
  <c r="BW560" i="11"/>
  <c r="BQ560" i="11"/>
  <c r="BC560" i="11"/>
  <c r="BU560" i="11"/>
  <c r="BF560" i="11"/>
  <c r="BX560" i="11"/>
  <c r="BJ560" i="11"/>
  <c r="BV560" i="11"/>
  <c r="BR560" i="11"/>
  <c r="BS560" i="11"/>
  <c r="BM560" i="11"/>
  <c r="BY488" i="11"/>
  <c r="BR576" i="11"/>
  <c r="BC576" i="11"/>
  <c r="BK576" i="11"/>
  <c r="AY576" i="11"/>
  <c r="BJ576" i="11"/>
  <c r="BT576" i="11"/>
  <c r="BX576" i="11"/>
  <c r="BO576" i="11"/>
  <c r="BB576" i="11"/>
  <c r="BQ576" i="11"/>
  <c r="BP576" i="11"/>
  <c r="BL576" i="11"/>
  <c r="BU576" i="11"/>
  <c r="BN576" i="11"/>
  <c r="BA576" i="11"/>
  <c r="BV576" i="11"/>
  <c r="BW576" i="11"/>
  <c r="BS576" i="11"/>
  <c r="BM576" i="11"/>
  <c r="BH576" i="11"/>
  <c r="BD576" i="11"/>
  <c r="AZ576" i="11"/>
  <c r="BE576" i="11"/>
  <c r="BI576" i="11"/>
  <c r="BG576" i="11"/>
  <c r="BF576" i="11"/>
  <c r="BL542" i="11"/>
  <c r="BT542" i="11"/>
  <c r="BD542" i="11"/>
  <c r="BM542" i="11"/>
  <c r="BF542" i="11"/>
  <c r="BN542" i="11"/>
  <c r="BE542" i="11"/>
  <c r="BU542" i="11"/>
  <c r="BV542" i="11"/>
  <c r="BW542" i="11"/>
  <c r="BX542" i="11"/>
  <c r="BG542" i="11"/>
  <c r="AY542" i="11"/>
  <c r="AZ542" i="11"/>
  <c r="BA542" i="11"/>
  <c r="BH542" i="11"/>
  <c r="BB542" i="11"/>
  <c r="BO542" i="11"/>
  <c r="BP542" i="11"/>
  <c r="BI542" i="11"/>
  <c r="BJ542" i="11"/>
  <c r="BR542" i="11"/>
  <c r="BS542" i="11"/>
  <c r="BQ542" i="11"/>
  <c r="BC542" i="11"/>
  <c r="BK542" i="11"/>
  <c r="BY479" i="11"/>
  <c r="BY521" i="11"/>
  <c r="BS540" i="11"/>
  <c r="BP540" i="11"/>
  <c r="BE540" i="11"/>
  <c r="BM540" i="11"/>
  <c r="BI540" i="11"/>
  <c r="BG540" i="11"/>
  <c r="BT540" i="11"/>
  <c r="BJ540" i="11"/>
  <c r="AY540" i="11"/>
  <c r="BN540" i="11"/>
  <c r="BC540" i="11"/>
  <c r="BV540" i="11"/>
  <c r="BH540" i="11"/>
  <c r="BX540" i="11"/>
  <c r="BD540" i="11"/>
  <c r="BF540" i="11"/>
  <c r="BB540" i="11"/>
  <c r="BR540" i="11"/>
  <c r="BW540" i="11"/>
  <c r="AZ540" i="11"/>
  <c r="BA540" i="11"/>
  <c r="BU540" i="11"/>
  <c r="BQ540" i="11"/>
  <c r="BK540" i="11"/>
  <c r="BO540" i="11"/>
  <c r="BL540" i="11"/>
  <c r="BF574" i="11"/>
  <c r="BE574" i="11"/>
  <c r="BU574" i="11"/>
  <c r="BM574" i="11"/>
  <c r="BG574" i="11"/>
  <c r="AZ574" i="11"/>
  <c r="BP574" i="11"/>
  <c r="BO574" i="11"/>
  <c r="BW574" i="11"/>
  <c r="BH574" i="11"/>
  <c r="BX574" i="11"/>
  <c r="AY574" i="11"/>
  <c r="BC574" i="11"/>
  <c r="BS574" i="11"/>
  <c r="BQ574" i="11"/>
  <c r="BB574" i="11"/>
  <c r="BR574" i="11"/>
  <c r="BA574" i="11"/>
  <c r="BK574" i="11"/>
  <c r="BJ574" i="11"/>
  <c r="BI574" i="11"/>
  <c r="BL574" i="11"/>
  <c r="BD574" i="11"/>
  <c r="BT574" i="11"/>
  <c r="BV574" i="11"/>
  <c r="BN574" i="11"/>
  <c r="BR541" i="11"/>
  <c r="BM541" i="11"/>
  <c r="BH541" i="11"/>
  <c r="BD541" i="11"/>
  <c r="BW541" i="11"/>
  <c r="BG541" i="11"/>
  <c r="BA541" i="11"/>
  <c r="BK541" i="11"/>
  <c r="BN541" i="11"/>
  <c r="BX541" i="11"/>
  <c r="BS541" i="11"/>
  <c r="AY541" i="11"/>
  <c r="BO541" i="11"/>
  <c r="BC541" i="11"/>
  <c r="BU541" i="11"/>
  <c r="BP541" i="11"/>
  <c r="BE541" i="11"/>
  <c r="BB541" i="11"/>
  <c r="BV541" i="11"/>
  <c r="BF541" i="11"/>
  <c r="BQ541" i="11"/>
  <c r="BJ541" i="11"/>
  <c r="BI541" i="11"/>
  <c r="BT541" i="11"/>
  <c r="AZ541" i="11"/>
  <c r="BL541" i="11"/>
  <c r="BY520" i="11"/>
  <c r="BY477" i="11"/>
  <c r="BA544" i="11"/>
  <c r="BS544" i="11"/>
  <c r="BM544" i="11"/>
  <c r="BB544" i="11"/>
  <c r="BR544" i="11"/>
  <c r="BF544" i="11"/>
  <c r="BX544" i="11"/>
  <c r="BP544" i="11"/>
  <c r="BU544" i="11"/>
  <c r="BE544" i="11"/>
  <c r="BV544" i="11"/>
  <c r="BQ544" i="11"/>
  <c r="BI544" i="11"/>
  <c r="AY544" i="11"/>
  <c r="AZ544" i="11"/>
  <c r="BN544" i="11"/>
  <c r="BJ544" i="11"/>
  <c r="BG544" i="11"/>
  <c r="BD544" i="11"/>
  <c r="BO544" i="11"/>
  <c r="BC544" i="11"/>
  <c r="BT544" i="11"/>
  <c r="BK544" i="11"/>
  <c r="BL544" i="11"/>
  <c r="BW544" i="11"/>
  <c r="BH544" i="11"/>
  <c r="BY474" i="11"/>
  <c r="BY485" i="11"/>
  <c r="BY482" i="11"/>
  <c r="M117" i="11"/>
  <c r="BP33" i="11"/>
  <c r="BM570" i="11"/>
  <c r="BN570" i="11"/>
  <c r="BV570" i="11"/>
  <c r="BE570" i="11"/>
  <c r="BU570" i="11"/>
  <c r="BO570" i="11"/>
  <c r="BF570" i="11"/>
  <c r="AY570" i="11"/>
  <c r="BG570" i="11"/>
  <c r="BX570" i="11"/>
  <c r="BW570" i="11"/>
  <c r="BH570" i="11"/>
  <c r="BI570" i="11"/>
  <c r="BP570" i="11"/>
  <c r="AZ570" i="11"/>
  <c r="BJ570" i="11"/>
  <c r="BQ570" i="11"/>
  <c r="BC570" i="11"/>
  <c r="BA570" i="11"/>
  <c r="BB570" i="11"/>
  <c r="BT570" i="11"/>
  <c r="BD570" i="11"/>
  <c r="BR570" i="11"/>
  <c r="BK570" i="11"/>
  <c r="BS570" i="11"/>
  <c r="BL570" i="11"/>
  <c r="BS557" i="11"/>
  <c r="BM557" i="11"/>
  <c r="BW557" i="11"/>
  <c r="BH557" i="11"/>
  <c r="BK557" i="11"/>
  <c r="BN557" i="11"/>
  <c r="BQ557" i="11"/>
  <c r="BC557" i="11"/>
  <c r="BO557" i="11"/>
  <c r="AZ557" i="11"/>
  <c r="BT557" i="11"/>
  <c r="BE557" i="11"/>
  <c r="BG557" i="11"/>
  <c r="BL557" i="11"/>
  <c r="BV557" i="11"/>
  <c r="BI557" i="11"/>
  <c r="BR557" i="11"/>
  <c r="BU557" i="11"/>
  <c r="BX557" i="11"/>
  <c r="BD557" i="11"/>
  <c r="AY557" i="11"/>
  <c r="BP557" i="11"/>
  <c r="BF557" i="11"/>
  <c r="BA557" i="11"/>
  <c r="BB557" i="11"/>
  <c r="BJ557" i="11"/>
  <c r="BY499" i="11"/>
  <c r="M116" i="11"/>
  <c r="BP32" i="11"/>
  <c r="BP15" i="11"/>
  <c r="M99" i="11"/>
  <c r="M127" i="11"/>
  <c r="BP43" i="11"/>
  <c r="M119" i="11"/>
  <c r="BP35" i="11"/>
  <c r="M95" i="11"/>
  <c r="BP11" i="11"/>
  <c r="M106" i="11"/>
  <c r="BP22" i="11"/>
  <c r="BT550" i="11"/>
  <c r="BD550" i="11"/>
  <c r="BF550" i="11"/>
  <c r="BL550" i="11"/>
  <c r="BE550" i="11"/>
  <c r="BN550" i="11"/>
  <c r="BW550" i="11"/>
  <c r="BM550" i="11"/>
  <c r="BV550" i="11"/>
  <c r="BU550" i="11"/>
  <c r="BQ550" i="11"/>
  <c r="BO550" i="11"/>
  <c r="BA550" i="11"/>
  <c r="AY550" i="11"/>
  <c r="BG550" i="11"/>
  <c r="BI550" i="11"/>
  <c r="AZ550" i="11"/>
  <c r="BH550" i="11"/>
  <c r="BX550" i="11"/>
  <c r="BB550" i="11"/>
  <c r="BS550" i="11"/>
  <c r="BJ550" i="11"/>
  <c r="BR550" i="11"/>
  <c r="BC550" i="11"/>
  <c r="BK550" i="11"/>
  <c r="BP550" i="11"/>
  <c r="BK533" i="11"/>
  <c r="BO533" i="11"/>
  <c r="BH533" i="11"/>
  <c r="BC533" i="11"/>
  <c r="BE533" i="11"/>
  <c r="BG533" i="11"/>
  <c r="BB533" i="11"/>
  <c r="BW533" i="11"/>
  <c r="BI533" i="11"/>
  <c r="BS533" i="11"/>
  <c r="BU533" i="11"/>
  <c r="BX533" i="11"/>
  <c r="BL533" i="11"/>
  <c r="BT533" i="11"/>
  <c r="AY533" i="11"/>
  <c r="BA533" i="11"/>
  <c r="BF533" i="11"/>
  <c r="BV533" i="11"/>
  <c r="BQ533" i="11"/>
  <c r="BD533" i="11"/>
  <c r="AZ533" i="11"/>
  <c r="BR533" i="11"/>
  <c r="BP533" i="11"/>
  <c r="BJ533" i="11"/>
  <c r="BM533" i="11"/>
  <c r="BN533" i="11"/>
  <c r="BS545" i="11"/>
  <c r="BO545" i="11"/>
  <c r="BM545" i="11"/>
  <c r="AZ545" i="11"/>
  <c r="BJ545" i="11"/>
  <c r="BE545" i="11"/>
  <c r="BG545" i="11"/>
  <c r="BC545" i="11"/>
  <c r="BN545" i="11"/>
  <c r="BI545" i="11"/>
  <c r="BK545" i="11"/>
  <c r="BF545" i="11"/>
  <c r="BP545" i="11"/>
  <c r="BT545" i="11"/>
  <c r="BW545" i="11"/>
  <c r="BX545" i="11"/>
  <c r="AY545" i="11"/>
  <c r="BA545" i="11"/>
  <c r="BR545" i="11"/>
  <c r="BQ545" i="11"/>
  <c r="BB545" i="11"/>
  <c r="BH545" i="11"/>
  <c r="BL545" i="11"/>
  <c r="BD545" i="11"/>
  <c r="BU545" i="11"/>
  <c r="BV545" i="11"/>
  <c r="BY481" i="11"/>
  <c r="BO567" i="11"/>
  <c r="BB567" i="11"/>
  <c r="BJ567" i="11"/>
  <c r="BA567" i="11"/>
  <c r="BS567" i="11"/>
  <c r="BL567" i="11"/>
  <c r="BH567" i="11"/>
  <c r="BT567" i="11"/>
  <c r="BN567" i="11"/>
  <c r="BG567" i="11"/>
  <c r="BV567" i="11"/>
  <c r="BR567" i="11"/>
  <c r="BK567" i="11"/>
  <c r="BQ567" i="11"/>
  <c r="BC567" i="11"/>
  <c r="BP567" i="11"/>
  <c r="BM567" i="11"/>
  <c r="AZ567" i="11"/>
  <c r="AY567" i="11"/>
  <c r="BF567" i="11"/>
  <c r="BW567" i="11"/>
  <c r="BI567" i="11"/>
  <c r="BU567" i="11"/>
  <c r="BX567" i="11"/>
  <c r="BD567" i="11"/>
  <c r="BE567" i="11"/>
  <c r="BY514" i="11"/>
  <c r="AZ558" i="11"/>
  <c r="BM558" i="11"/>
  <c r="BK558" i="11"/>
  <c r="BI558" i="11"/>
  <c r="BV558" i="11"/>
  <c r="BC558" i="11"/>
  <c r="BE558" i="11"/>
  <c r="BG558" i="11"/>
  <c r="BB558" i="11"/>
  <c r="BT558" i="11"/>
  <c r="BP558" i="11"/>
  <c r="BS558" i="11"/>
  <c r="BN558" i="11"/>
  <c r="BD558" i="11"/>
  <c r="BJ558" i="11"/>
  <c r="BF558" i="11"/>
  <c r="BH558" i="11"/>
  <c r="BX558" i="11"/>
  <c r="BR558" i="11"/>
  <c r="BL558" i="11"/>
  <c r="BW558" i="11"/>
  <c r="AY558" i="11"/>
  <c r="BQ558" i="11"/>
  <c r="BO558" i="11"/>
  <c r="BA558" i="11"/>
  <c r="BU558" i="11"/>
  <c r="BH551" i="11"/>
  <c r="BQ551" i="11"/>
  <c r="BS551" i="11"/>
  <c r="AZ551" i="11"/>
  <c r="BB551" i="11"/>
  <c r="BU551" i="11"/>
  <c r="BX551" i="11"/>
  <c r="AY551" i="11"/>
  <c r="BD551" i="11"/>
  <c r="BM551" i="11"/>
  <c r="BW551" i="11"/>
  <c r="BN551" i="11"/>
  <c r="BE551" i="11"/>
  <c r="BP551" i="11"/>
  <c r="BI551" i="11"/>
  <c r="BC551" i="11"/>
  <c r="BO551" i="11"/>
  <c r="BL551" i="11"/>
  <c r="BG551" i="11"/>
  <c r="BV551" i="11"/>
  <c r="BA551" i="11"/>
  <c r="BJ551" i="11"/>
  <c r="BK551" i="11"/>
  <c r="BT551" i="11"/>
  <c r="BF551" i="11"/>
  <c r="BR551" i="11"/>
  <c r="BY502" i="11"/>
  <c r="BT561" i="11"/>
  <c r="BK561" i="11"/>
  <c r="BQ561" i="11"/>
  <c r="BD561" i="11"/>
  <c r="BC561" i="11"/>
  <c r="BH561" i="11"/>
  <c r="BA561" i="11"/>
  <c r="BB561" i="11"/>
  <c r="BN561" i="11"/>
  <c r="AZ561" i="11"/>
  <c r="BP561" i="11"/>
  <c r="BJ561" i="11"/>
  <c r="BL561" i="11"/>
  <c r="BU561" i="11"/>
  <c r="BG561" i="11"/>
  <c r="BO561" i="11"/>
  <c r="BW561" i="11"/>
  <c r="BI561" i="11"/>
  <c r="BS561" i="11"/>
  <c r="BF561" i="11"/>
  <c r="BX561" i="11"/>
  <c r="BM561" i="11"/>
  <c r="BR561" i="11"/>
  <c r="BE561" i="11"/>
  <c r="AY561" i="11"/>
  <c r="BV561" i="11"/>
  <c r="BT537" i="11"/>
  <c r="BE537" i="11"/>
  <c r="BH537" i="11"/>
  <c r="BL537" i="11"/>
  <c r="BN537" i="11"/>
  <c r="BQ537" i="11"/>
  <c r="BB537" i="11"/>
  <c r="BO537" i="11"/>
  <c r="BX537" i="11"/>
  <c r="BR537" i="11"/>
  <c r="BM537" i="11"/>
  <c r="BU537" i="11"/>
  <c r="BI537" i="11"/>
  <c r="BK537" i="11"/>
  <c r="BG537" i="11"/>
  <c r="AZ537" i="11"/>
  <c r="BA537" i="11"/>
  <c r="BS537" i="11"/>
  <c r="BF537" i="11"/>
  <c r="BP537" i="11"/>
  <c r="BC537" i="11"/>
  <c r="BV537" i="11"/>
  <c r="AY537" i="11"/>
  <c r="BD537" i="11"/>
  <c r="BJ537" i="11"/>
  <c r="BW537" i="11"/>
  <c r="BY519" i="11"/>
  <c r="M102" i="11"/>
  <c r="BP18" i="11"/>
  <c r="BY506" i="11"/>
  <c r="M112" i="11"/>
  <c r="BP28" i="11"/>
  <c r="M128" i="11"/>
  <c r="BP44" i="11"/>
  <c r="M118" i="11"/>
  <c r="BP34" i="11"/>
  <c r="M124" i="11"/>
  <c r="BP40" i="11"/>
  <c r="M130" i="11"/>
  <c r="BP46" i="11"/>
  <c r="M105" i="11"/>
  <c r="BP21" i="11"/>
  <c r="M103" i="11"/>
  <c r="BP19" i="11"/>
  <c r="BI575" i="11"/>
  <c r="BD575" i="11"/>
  <c r="BU575" i="11"/>
  <c r="BX575" i="11"/>
  <c r="BO575" i="11"/>
  <c r="BM575" i="11"/>
  <c r="BN575" i="11"/>
  <c r="BP575" i="11"/>
  <c r="BA575" i="11"/>
  <c r="BS575" i="11"/>
  <c r="BF575" i="11"/>
  <c r="BH575" i="11"/>
  <c r="BG575" i="11"/>
  <c r="BR575" i="11"/>
  <c r="BW575" i="11"/>
  <c r="BJ575" i="11"/>
  <c r="BE575" i="11"/>
  <c r="BV575" i="11"/>
  <c r="AZ575" i="11"/>
  <c r="BC575" i="11"/>
  <c r="BB575" i="11"/>
  <c r="AY575" i="11"/>
  <c r="BQ575" i="11"/>
  <c r="BT575" i="11"/>
  <c r="BL575" i="11"/>
  <c r="BK575" i="11"/>
  <c r="BP554" i="11"/>
  <c r="BC554" i="11"/>
  <c r="BS554" i="11"/>
  <c r="BB554" i="11"/>
  <c r="BR554" i="11"/>
  <c r="BK554" i="11"/>
  <c r="BJ554" i="11"/>
  <c r="BG554" i="11"/>
  <c r="BF554" i="11"/>
  <c r="BH554" i="11"/>
  <c r="BT554" i="11"/>
  <c r="BO554" i="11"/>
  <c r="BL554" i="11"/>
  <c r="BW554" i="11"/>
  <c r="BI554" i="11"/>
  <c r="BU554" i="11"/>
  <c r="BV554" i="11"/>
  <c r="AZ554" i="11"/>
  <c r="AY554" i="11"/>
  <c r="BM554" i="11"/>
  <c r="BX554" i="11"/>
  <c r="BD554" i="11"/>
  <c r="BQ554" i="11"/>
  <c r="BN554" i="11"/>
  <c r="BA554" i="11"/>
  <c r="BE554" i="11"/>
  <c r="BY522" i="11"/>
  <c r="BA563" i="11"/>
  <c r="BO563" i="11"/>
  <c r="BR563" i="11"/>
  <c r="BK563" i="11"/>
  <c r="BV563" i="11"/>
  <c r="AY563" i="11"/>
  <c r="BD563" i="11"/>
  <c r="BF563" i="11"/>
  <c r="BN563" i="11"/>
  <c r="BG563" i="11"/>
  <c r="BC563" i="11"/>
  <c r="BS563" i="11"/>
  <c r="BX563" i="11"/>
  <c r="BQ563" i="11"/>
  <c r="BT563" i="11"/>
  <c r="BP563" i="11"/>
  <c r="BB563" i="11"/>
  <c r="BU563" i="11"/>
  <c r="BI563" i="11"/>
  <c r="AZ563" i="11"/>
  <c r="BH563" i="11"/>
  <c r="BL563" i="11"/>
  <c r="BE563" i="11"/>
  <c r="BW563" i="11"/>
  <c r="BJ563" i="11"/>
  <c r="BM563" i="11"/>
  <c r="BY501" i="11"/>
  <c r="BV566" i="11"/>
  <c r="BF566" i="11"/>
  <c r="BN566" i="11"/>
  <c r="BU566" i="11"/>
  <c r="BE566" i="11"/>
  <c r="BO566" i="11"/>
  <c r="BM566" i="11"/>
  <c r="BW566" i="11"/>
  <c r="BX566" i="11"/>
  <c r="BA566" i="11"/>
  <c r="AZ566" i="11"/>
  <c r="BH566" i="11"/>
  <c r="BQ566" i="11"/>
  <c r="AY566" i="11"/>
  <c r="BG566" i="11"/>
  <c r="BI566" i="11"/>
  <c r="BP566" i="11"/>
  <c r="BK566" i="11"/>
  <c r="BL566" i="11"/>
  <c r="BR566" i="11"/>
  <c r="BS566" i="11"/>
  <c r="BT566" i="11"/>
  <c r="BB566" i="11"/>
  <c r="BJ566" i="11"/>
  <c r="BD566" i="11"/>
  <c r="BC566" i="11"/>
  <c r="BY486" i="11"/>
  <c r="BW555" i="11"/>
  <c r="BO555" i="11"/>
  <c r="BD555" i="11"/>
  <c r="BF555" i="11"/>
  <c r="BR555" i="11"/>
  <c r="BM555" i="11"/>
  <c r="BG555" i="11"/>
  <c r="BI555" i="11"/>
  <c r="BE555" i="11"/>
  <c r="AY555" i="11"/>
  <c r="BA555" i="11"/>
  <c r="BJ555" i="11"/>
  <c r="BT555" i="11"/>
  <c r="BX555" i="11"/>
  <c r="BB555" i="11"/>
  <c r="BK555" i="11"/>
  <c r="BU555" i="11"/>
  <c r="BP555" i="11"/>
  <c r="BN555" i="11"/>
  <c r="BL555" i="11"/>
  <c r="BV555" i="11"/>
  <c r="AZ555" i="11"/>
  <c r="BS555" i="11"/>
  <c r="BH555" i="11"/>
  <c r="BC555" i="11"/>
  <c r="BQ555" i="11"/>
  <c r="BY496" i="11"/>
  <c r="BN578" i="11"/>
  <c r="BF578" i="11"/>
  <c r="BV578" i="11"/>
  <c r="BU578" i="11"/>
  <c r="AY578" i="11"/>
  <c r="BO578" i="11"/>
  <c r="BH578" i="11"/>
  <c r="BQ578" i="11"/>
  <c r="BW578" i="11"/>
  <c r="BE578" i="11"/>
  <c r="BP578" i="11"/>
  <c r="BI578" i="11"/>
  <c r="BX578" i="11"/>
  <c r="BG578" i="11"/>
  <c r="AZ578" i="11"/>
  <c r="BM578" i="11"/>
  <c r="BA578" i="11"/>
  <c r="BB578" i="11"/>
  <c r="BR578" i="11"/>
  <c r="BJ578" i="11"/>
  <c r="BC578" i="11"/>
  <c r="BS578" i="11"/>
  <c r="BL578" i="11"/>
  <c r="BD578" i="11"/>
  <c r="BT578" i="11"/>
  <c r="BK578" i="11"/>
  <c r="BY492" i="11"/>
  <c r="BY483" i="11"/>
  <c r="BA548" i="11"/>
  <c r="BI548" i="11"/>
  <c r="BJ548" i="11"/>
  <c r="BQ548" i="11"/>
  <c r="BB548" i="11"/>
  <c r="BR548" i="11"/>
  <c r="AZ548" i="11"/>
  <c r="BP548" i="11"/>
  <c r="BC548" i="11"/>
  <c r="BK548" i="11"/>
  <c r="BX548" i="11"/>
  <c r="BD548" i="11"/>
  <c r="BM548" i="11"/>
  <c r="BT548" i="11"/>
  <c r="BE548" i="11"/>
  <c r="BL548" i="11"/>
  <c r="BU548" i="11"/>
  <c r="BH548" i="11"/>
  <c r="BV548" i="11"/>
  <c r="BS548" i="11"/>
  <c r="BF548" i="11"/>
  <c r="AY548" i="11"/>
  <c r="BN548" i="11"/>
  <c r="BG548" i="11"/>
  <c r="BO548" i="11"/>
  <c r="BW548" i="11"/>
  <c r="BC569" i="11"/>
  <c r="BU569" i="11"/>
  <c r="BH569" i="11"/>
  <c r="BA569" i="11"/>
  <c r="BT569" i="11"/>
  <c r="BO569" i="11"/>
  <c r="BI569" i="11"/>
  <c r="BS569" i="11"/>
  <c r="BR569" i="11"/>
  <c r="BF569" i="11"/>
  <c r="BW569" i="11"/>
  <c r="BV569" i="11"/>
  <c r="BJ569" i="11"/>
  <c r="BM569" i="11"/>
  <c r="BB569" i="11"/>
  <c r="BL569" i="11"/>
  <c r="BN569" i="11"/>
  <c r="AY569" i="11"/>
  <c r="BD569" i="11"/>
  <c r="BX569" i="11"/>
  <c r="BQ569" i="11"/>
  <c r="BK569" i="11"/>
  <c r="BP569" i="11"/>
  <c r="AZ569" i="11"/>
  <c r="BE569" i="11"/>
  <c r="BG569" i="11"/>
  <c r="BY524" i="11"/>
  <c r="BY504" i="11"/>
  <c r="BH547" i="11"/>
  <c r="BQ547" i="11"/>
  <c r="BS547" i="11"/>
  <c r="BW547" i="11"/>
  <c r="BB547" i="11"/>
  <c r="BD547" i="11"/>
  <c r="AZ547" i="11"/>
  <c r="BG547" i="11"/>
  <c r="BE547" i="11"/>
  <c r="BV547" i="11"/>
  <c r="BK547" i="11"/>
  <c r="BC547" i="11"/>
  <c r="AY547" i="11"/>
  <c r="BI547" i="11"/>
  <c r="BM547" i="11"/>
  <c r="BN547" i="11"/>
  <c r="BR547" i="11"/>
  <c r="BT547" i="11"/>
  <c r="BP547" i="11"/>
  <c r="BX547" i="11"/>
  <c r="BA547" i="11"/>
  <c r="BL547" i="11"/>
  <c r="BF547" i="11"/>
  <c r="BO547" i="11"/>
  <c r="BJ547" i="11"/>
  <c r="BU547" i="11"/>
  <c r="BY480" i="11"/>
  <c r="BJ568" i="11"/>
  <c r="BL568" i="11"/>
  <c r="BV568" i="11"/>
  <c r="BN568" i="11"/>
  <c r="BB568" i="11"/>
  <c r="BD568" i="11"/>
  <c r="BG568" i="11"/>
  <c r="BI568" i="11"/>
  <c r="BT568" i="11"/>
  <c r="BP568" i="11"/>
  <c r="BS568" i="11"/>
  <c r="BE568" i="11"/>
  <c r="AY568" i="11"/>
  <c r="BK568" i="11"/>
  <c r="BW568" i="11"/>
  <c r="BO568" i="11"/>
  <c r="BC568" i="11"/>
  <c r="BX568" i="11"/>
  <c r="AZ568" i="11"/>
  <c r="BH568" i="11"/>
  <c r="BR568" i="11"/>
  <c r="BQ568" i="11"/>
  <c r="BA568" i="11"/>
  <c r="BF568" i="11"/>
  <c r="BM568" i="11"/>
  <c r="BU568" i="11"/>
  <c r="BX564" i="11"/>
  <c r="AZ564" i="11"/>
  <c r="BH564" i="11"/>
  <c r="BR564" i="11"/>
  <c r="BB564" i="11"/>
  <c r="BJ564" i="11"/>
  <c r="BP564" i="11"/>
  <c r="BQ564" i="11"/>
  <c r="BA564" i="11"/>
  <c r="BS564" i="11"/>
  <c r="BI564" i="11"/>
  <c r="BC564" i="11"/>
  <c r="BK564" i="11"/>
  <c r="BD564" i="11"/>
  <c r="BL564" i="11"/>
  <c r="BM564" i="11"/>
  <c r="BE564" i="11"/>
  <c r="BT564" i="11"/>
  <c r="AY564" i="11"/>
  <c r="BO564" i="11"/>
  <c r="BU564" i="11"/>
  <c r="BN564" i="11"/>
  <c r="BV564" i="11"/>
  <c r="BG564" i="11"/>
  <c r="BW564" i="11"/>
  <c r="BF564" i="11"/>
  <c r="BG579" i="11"/>
  <c r="BJ579" i="11"/>
  <c r="BK579" i="11"/>
  <c r="BA579" i="11"/>
  <c r="BC579" i="11"/>
  <c r="BL579" i="11"/>
  <c r="BP579" i="11"/>
  <c r="BD579" i="11"/>
  <c r="BV579" i="11"/>
  <c r="BH579" i="11"/>
  <c r="AY579" i="11"/>
  <c r="BS579" i="11"/>
  <c r="BF579" i="11"/>
  <c r="BO579" i="11"/>
  <c r="BR579" i="11"/>
  <c r="BT579" i="11"/>
  <c r="BB579" i="11"/>
  <c r="BW579" i="11"/>
  <c r="BE579" i="11"/>
  <c r="BU579" i="11"/>
  <c r="BN579" i="11"/>
  <c r="AZ579" i="11"/>
  <c r="BX579" i="11"/>
  <c r="BQ579" i="11"/>
  <c r="BI579" i="11"/>
  <c r="BM579" i="11"/>
  <c r="BY491" i="11"/>
  <c r="BL573" i="11"/>
  <c r="BC573" i="11"/>
  <c r="BD573" i="11"/>
  <c r="BT573" i="11"/>
  <c r="BS573" i="11"/>
  <c r="BK573" i="11"/>
  <c r="BU573" i="11"/>
  <c r="BE573" i="11"/>
  <c r="BM573" i="11"/>
  <c r="BN573" i="11"/>
  <c r="BV573" i="11"/>
  <c r="BW573" i="11"/>
  <c r="AY573" i="11"/>
  <c r="BO573" i="11"/>
  <c r="BF573" i="11"/>
  <c r="AZ573" i="11"/>
  <c r="BI573" i="11"/>
  <c r="BQ573" i="11"/>
  <c r="BP573" i="11"/>
  <c r="BA573" i="11"/>
  <c r="BR573" i="11"/>
  <c r="BX573" i="11"/>
  <c r="BJ573" i="11"/>
  <c r="BB573" i="11"/>
  <c r="BH573" i="11"/>
  <c r="BG573" i="11"/>
  <c r="BY515" i="11"/>
  <c r="M92" i="11"/>
  <c r="BP8" i="11"/>
  <c r="AX55" i="11"/>
  <c r="AX46" i="11"/>
  <c r="AX37" i="11"/>
  <c r="AX28" i="11"/>
  <c r="AX11" i="11"/>
  <c r="AX41" i="11"/>
  <c r="AX32" i="11"/>
  <c r="AX47" i="11"/>
  <c r="AX38" i="11"/>
  <c r="AX29" i="11"/>
  <c r="AX20" i="11"/>
  <c r="AX50" i="11"/>
  <c r="AX33" i="11"/>
  <c r="AX24" i="11"/>
  <c r="AX39" i="11"/>
  <c r="AX30" i="11"/>
  <c r="AX21" i="11"/>
  <c r="AX12" i="11"/>
  <c r="AX42" i="11"/>
  <c r="AX25" i="11"/>
  <c r="AX16" i="11"/>
  <c r="AX31" i="11"/>
  <c r="AX22" i="11"/>
  <c r="AX13" i="11"/>
  <c r="AX51" i="11"/>
  <c r="AX34" i="11"/>
  <c r="AX17" i="11"/>
  <c r="AX8" i="11"/>
  <c r="AX23" i="11"/>
  <c r="AX14" i="11"/>
  <c r="AX5" i="11"/>
  <c r="AX43" i="11"/>
  <c r="AX26" i="11"/>
  <c r="AX9" i="11"/>
  <c r="AX15" i="11"/>
  <c r="AX6" i="11"/>
  <c r="AX52" i="11"/>
  <c r="AX35" i="11"/>
  <c r="AX18" i="11"/>
  <c r="AX56" i="11"/>
  <c r="BQ56" i="11" s="1"/>
  <c r="AX54" i="11"/>
  <c r="AX45" i="11"/>
  <c r="AX36" i="11"/>
  <c r="AX19" i="11"/>
  <c r="AX49" i="11"/>
  <c r="AX40" i="11"/>
  <c r="AX27" i="11"/>
  <c r="AX10" i="11"/>
  <c r="AX48" i="11"/>
  <c r="AX7" i="11"/>
  <c r="AX53" i="11"/>
  <c r="AX44" i="11"/>
  <c r="BU546" i="11"/>
  <c r="BE546" i="11"/>
  <c r="BM546" i="11"/>
  <c r="BN546" i="11"/>
  <c r="BV546" i="11"/>
  <c r="BQ546" i="11"/>
  <c r="BG546" i="11"/>
  <c r="BS546" i="11"/>
  <c r="BD546" i="11"/>
  <c r="BX546" i="11"/>
  <c r="BT546" i="11"/>
  <c r="BB546" i="11"/>
  <c r="BP546" i="11"/>
  <c r="BR546" i="11"/>
  <c r="BF546" i="11"/>
  <c r="AY546" i="11"/>
  <c r="BI546" i="11"/>
  <c r="BO546" i="11"/>
  <c r="AZ546" i="11"/>
  <c r="BJ546" i="11"/>
  <c r="BK546" i="11"/>
  <c r="BC546" i="11"/>
  <c r="BH546" i="11"/>
  <c r="BA546" i="11"/>
  <c r="BW546" i="11"/>
  <c r="BL546" i="11"/>
  <c r="AY539" i="11"/>
  <c r="BO539" i="11"/>
  <c r="BC539" i="11"/>
  <c r="BM539" i="11"/>
  <c r="BX539" i="11"/>
  <c r="BA539" i="11"/>
  <c r="BB539" i="11"/>
  <c r="BN539" i="11"/>
  <c r="BS539" i="11"/>
  <c r="BU539" i="11"/>
  <c r="AZ539" i="11"/>
  <c r="BQ539" i="11"/>
  <c r="BK539" i="11"/>
  <c r="BF539" i="11"/>
  <c r="BI539" i="11"/>
  <c r="BD539" i="11"/>
  <c r="BJ539" i="11"/>
  <c r="BR539" i="11"/>
  <c r="BH539" i="11"/>
  <c r="BL539" i="11"/>
  <c r="BV539" i="11"/>
  <c r="BT539" i="11"/>
  <c r="BP539" i="11"/>
  <c r="BE539" i="11"/>
  <c r="BW539" i="11"/>
  <c r="BG539" i="11"/>
  <c r="BY505" i="11"/>
  <c r="BD553" i="11"/>
  <c r="BG553" i="11"/>
  <c r="AZ553" i="11"/>
  <c r="BB553" i="11"/>
  <c r="BN553" i="11"/>
  <c r="BX553" i="11"/>
  <c r="BA553" i="11"/>
  <c r="BT553" i="11"/>
  <c r="BM553" i="11"/>
  <c r="BP553" i="11"/>
  <c r="BQ553" i="11"/>
  <c r="BR553" i="11"/>
  <c r="BE553" i="11"/>
  <c r="BO553" i="11"/>
  <c r="BK553" i="11"/>
  <c r="BU553" i="11"/>
  <c r="BH553" i="11"/>
  <c r="BJ553" i="11"/>
  <c r="BV553" i="11"/>
  <c r="AY553" i="11"/>
  <c r="BW553" i="11"/>
  <c r="BS553" i="11"/>
  <c r="BC553" i="11"/>
  <c r="BL553" i="11"/>
  <c r="BF553" i="11"/>
  <c r="BI553" i="11"/>
  <c r="BY494" i="11"/>
  <c r="BY489" i="11"/>
  <c r="BY511" i="11"/>
  <c r="BY498" i="11"/>
  <c r="BY512" i="11"/>
  <c r="BE530" i="11"/>
  <c r="BU530" i="11"/>
  <c r="BL530" i="11"/>
  <c r="BM530" i="11"/>
  <c r="BD530" i="11"/>
  <c r="BT530" i="11"/>
  <c r="BF530" i="11"/>
  <c r="BN530" i="11"/>
  <c r="BP530" i="11"/>
  <c r="BV530" i="11"/>
  <c r="BH530" i="11"/>
  <c r="BX530" i="11"/>
  <c r="BW530" i="11"/>
  <c r="AZ530" i="11"/>
  <c r="AY530" i="11"/>
  <c r="BO530" i="11"/>
  <c r="BG530" i="11"/>
  <c r="BQ530" i="11"/>
  <c r="BI530" i="11"/>
  <c r="BJ530" i="11"/>
  <c r="BS530" i="11"/>
  <c r="BB530" i="11"/>
  <c r="BC530" i="11"/>
  <c r="BA530" i="11"/>
  <c r="BR530" i="11"/>
  <c r="BK530" i="11"/>
  <c r="BY484" i="11"/>
  <c r="BY475" i="11"/>
  <c r="BL549" i="11"/>
  <c r="BT549" i="11"/>
  <c r="BI549" i="11"/>
  <c r="BE549" i="11"/>
  <c r="BM549" i="11"/>
  <c r="BA549" i="11"/>
  <c r="BB549" i="11"/>
  <c r="AY549" i="11"/>
  <c r="BV549" i="11"/>
  <c r="BO549" i="11"/>
  <c r="BD549" i="11"/>
  <c r="BR549" i="11"/>
  <c r="BW549" i="11"/>
  <c r="BX549" i="11"/>
  <c r="BK549" i="11"/>
  <c r="BN549" i="11"/>
  <c r="BP549" i="11"/>
  <c r="BS549" i="11"/>
  <c r="BU549" i="11"/>
  <c r="BH549" i="11"/>
  <c r="BJ549" i="11"/>
  <c r="BF549" i="11"/>
  <c r="BQ549" i="11"/>
  <c r="BG549" i="11"/>
  <c r="AZ549" i="11"/>
  <c r="BC549" i="11"/>
  <c r="BY487" i="11"/>
  <c r="BY476" i="11"/>
  <c r="BY500" i="11"/>
  <c r="BD562" i="11"/>
  <c r="BT562" i="11"/>
  <c r="BL562" i="11"/>
  <c r="BF562" i="11"/>
  <c r="BN562" i="11"/>
  <c r="BV562" i="11"/>
  <c r="BM562" i="11"/>
  <c r="BO562" i="11"/>
  <c r="BG562" i="11"/>
  <c r="BU562" i="11"/>
  <c r="BX562" i="11"/>
  <c r="AY562" i="11"/>
  <c r="BH562" i="11"/>
  <c r="BE562" i="11"/>
  <c r="BW562" i="11"/>
  <c r="AZ562" i="11"/>
  <c r="BQ562" i="11"/>
  <c r="BP562" i="11"/>
  <c r="BB562" i="11"/>
  <c r="BR562" i="11"/>
  <c r="BI562" i="11"/>
  <c r="BK562" i="11"/>
  <c r="BC562" i="11"/>
  <c r="BJ562" i="11"/>
  <c r="BA562" i="11"/>
  <c r="BS562" i="11"/>
  <c r="BY508" i="11"/>
  <c r="M97" i="11"/>
  <c r="BP13" i="11"/>
  <c r="BO543" i="11"/>
  <c r="BA543" i="11"/>
  <c r="BR543" i="11"/>
  <c r="BH543" i="11"/>
  <c r="BN543" i="11"/>
  <c r="BD543" i="11"/>
  <c r="AZ543" i="11"/>
  <c r="BQ543" i="11"/>
  <c r="BU543" i="11"/>
  <c r="AY543" i="11"/>
  <c r="BJ543" i="11"/>
  <c r="BM543" i="11"/>
  <c r="BF543" i="11"/>
  <c r="BI543" i="11"/>
  <c r="BC543" i="11"/>
  <c r="BT543" i="11"/>
  <c r="BX543" i="11"/>
  <c r="BS543" i="11"/>
  <c r="BW543" i="11"/>
  <c r="BE543" i="11"/>
  <c r="BP543" i="11"/>
  <c r="BK543" i="11"/>
  <c r="BB543" i="11"/>
  <c r="BL543" i="11"/>
  <c r="BV543" i="11"/>
  <c r="BG543" i="11"/>
  <c r="M137" i="11"/>
  <c r="BP53" i="11"/>
  <c r="M114" i="11"/>
  <c r="BP30" i="11"/>
  <c r="BY507" i="11"/>
  <c r="M131" i="11"/>
  <c r="BP47" i="11"/>
  <c r="M122" i="11"/>
  <c r="BP38" i="11"/>
  <c r="M133" i="11"/>
  <c r="BP49" i="11"/>
  <c r="BP12" i="11"/>
  <c r="M96" i="11"/>
  <c r="M107" i="11"/>
  <c r="BP23" i="11"/>
  <c r="M100" i="11"/>
  <c r="BP16" i="11"/>
  <c r="M90" i="11"/>
  <c r="BP6" i="11"/>
  <c r="BP27" i="11"/>
  <c r="M111" i="11"/>
  <c r="M125" i="11"/>
  <c r="BP41" i="11"/>
  <c r="M136" i="11"/>
  <c r="BP52" i="11"/>
  <c r="BN535" i="11"/>
  <c r="BJ535" i="11"/>
  <c r="BT535" i="11"/>
  <c r="AZ535" i="11"/>
  <c r="AY535" i="11"/>
  <c r="BW535" i="11"/>
  <c r="BM535" i="11"/>
  <c r="BF535" i="11"/>
  <c r="BQ535" i="11"/>
  <c r="BA535" i="11"/>
  <c r="BE535" i="11"/>
  <c r="BV535" i="11"/>
  <c r="BB535" i="11"/>
  <c r="BK535" i="11"/>
  <c r="BO535" i="11"/>
  <c r="BC535" i="11"/>
  <c r="BU535" i="11"/>
  <c r="BP535" i="11"/>
  <c r="BX535" i="11"/>
  <c r="BS535" i="11"/>
  <c r="BG535" i="11"/>
  <c r="BR535" i="11"/>
  <c r="BD535" i="11"/>
  <c r="BH535" i="11"/>
  <c r="BL535" i="11"/>
  <c r="BI535" i="11"/>
  <c r="BY516" i="11"/>
  <c r="AY5" i="11" a="1"/>
  <c r="AH5" i="11"/>
  <c r="BY497" i="11"/>
  <c r="BX536" i="11"/>
  <c r="BS536" i="11"/>
  <c r="BG536" i="11"/>
  <c r="BP536" i="11"/>
  <c r="BA536" i="11"/>
  <c r="BD536" i="11"/>
  <c r="AY536" i="11"/>
  <c r="BB536" i="11"/>
  <c r="BJ536" i="11"/>
  <c r="BU536" i="11"/>
  <c r="BF536" i="11"/>
  <c r="BH536" i="11"/>
  <c r="BK536" i="11"/>
  <c r="BT536" i="11"/>
  <c r="BQ536" i="11"/>
  <c r="BC536" i="11"/>
  <c r="BW536" i="11"/>
  <c r="BM536" i="11"/>
  <c r="BL536" i="11"/>
  <c r="BE536" i="11"/>
  <c r="BV536" i="11"/>
  <c r="BN536" i="11"/>
  <c r="AZ536" i="11"/>
  <c r="BO536" i="11"/>
  <c r="BR536" i="11"/>
  <c r="BI536" i="11"/>
  <c r="BR565" i="11"/>
  <c r="BE565" i="11"/>
  <c r="BO565" i="11"/>
  <c r="BA565" i="11"/>
  <c r="BT565" i="11"/>
  <c r="BF565" i="11"/>
  <c r="BK565" i="11"/>
  <c r="BL565" i="11"/>
  <c r="BH565" i="11"/>
  <c r="BJ565" i="11"/>
  <c r="BS565" i="11"/>
  <c r="BD565" i="11"/>
  <c r="BU565" i="11"/>
  <c r="BG565" i="11"/>
  <c r="BB565" i="11"/>
  <c r="BN565" i="11"/>
  <c r="AZ565" i="11"/>
  <c r="BC565" i="11"/>
  <c r="AY565" i="11"/>
  <c r="BI565" i="11"/>
  <c r="BM565" i="11"/>
  <c r="BP565" i="11"/>
  <c r="BQ565" i="11"/>
  <c r="BV565" i="11"/>
  <c r="BX565" i="11"/>
  <c r="BW565" i="11"/>
  <c r="BY503" i="11"/>
  <c r="BY478" i="11"/>
  <c r="BY517" i="11"/>
  <c r="BU534" i="11"/>
  <c r="BL534" i="11"/>
  <c r="BT534" i="11"/>
  <c r="BE534" i="11"/>
  <c r="BV534" i="11"/>
  <c r="BM534" i="11"/>
  <c r="BF534" i="11"/>
  <c r="BN534" i="11"/>
  <c r="BD534" i="11"/>
  <c r="AY534" i="11"/>
  <c r="BH534" i="11"/>
  <c r="BW534" i="11"/>
  <c r="BX534" i="11"/>
  <c r="AZ534" i="11"/>
  <c r="BG534" i="11"/>
  <c r="BP534" i="11"/>
  <c r="BA534" i="11"/>
  <c r="BO534" i="11"/>
  <c r="BI534" i="11"/>
  <c r="BQ534" i="11"/>
  <c r="BB534" i="11"/>
  <c r="BJ534" i="11"/>
  <c r="BR534" i="11"/>
  <c r="BS534" i="11"/>
  <c r="BC534" i="11"/>
  <c r="BK534" i="11"/>
  <c r="BY518" i="11"/>
  <c r="BR531" i="11"/>
  <c r="BI531" i="11"/>
  <c r="BD531" i="11"/>
  <c r="AY531" i="11"/>
  <c r="BV531" i="11"/>
  <c r="BO531" i="11"/>
  <c r="BK531" i="11"/>
  <c r="BM531" i="11"/>
  <c r="BT531" i="11"/>
  <c r="BX531" i="11"/>
  <c r="BF531" i="11"/>
  <c r="BA531" i="11"/>
  <c r="BL531" i="11"/>
  <c r="BN531" i="11"/>
  <c r="BG531" i="11"/>
  <c r="BJ531" i="11"/>
  <c r="BE531" i="11"/>
  <c r="AZ531" i="11"/>
  <c r="BP531" i="11"/>
  <c r="BC531" i="11"/>
  <c r="BU531" i="11"/>
  <c r="BS531" i="11"/>
  <c r="BB531" i="11"/>
  <c r="BW531" i="11"/>
  <c r="BH531" i="11"/>
  <c r="BQ531" i="11"/>
  <c r="M132" i="11"/>
  <c r="BP48" i="11"/>
  <c r="BY490" i="11"/>
  <c r="BP20" i="11"/>
  <c r="M104" i="11"/>
  <c r="M94" i="11"/>
  <c r="BP10" i="11"/>
  <c r="M89" i="11"/>
  <c r="BP5" i="11"/>
  <c r="BP57" i="11" s="1"/>
  <c r="BX556" i="11"/>
  <c r="AZ556" i="11"/>
  <c r="BH556" i="11"/>
  <c r="BI556" i="11"/>
  <c r="BP556" i="11"/>
  <c r="BR556" i="11"/>
  <c r="BA556" i="11"/>
  <c r="BB556" i="11"/>
  <c r="BQ556" i="11"/>
  <c r="BC556" i="11"/>
  <c r="BJ556" i="11"/>
  <c r="BD556" i="11"/>
  <c r="BK556" i="11"/>
  <c r="BL556" i="11"/>
  <c r="BS556" i="11"/>
  <c r="BM556" i="11"/>
  <c r="BN556" i="11"/>
  <c r="BO556" i="11"/>
  <c r="BV556" i="11"/>
  <c r="BT556" i="11"/>
  <c r="AY556" i="11"/>
  <c r="BE556" i="11"/>
  <c r="BU556" i="11"/>
  <c r="BF556" i="11"/>
  <c r="BG556" i="11"/>
  <c r="BW556" i="11"/>
  <c r="BP14" i="11"/>
  <c r="M98" i="11"/>
  <c r="M113" i="11"/>
  <c r="BP29" i="11"/>
  <c r="M109" i="11"/>
  <c r="BP25" i="11"/>
  <c r="M134" i="11"/>
  <c r="BP50" i="11"/>
  <c r="M120" i="11"/>
  <c r="BP36" i="11"/>
  <c r="M115" i="11"/>
  <c r="BP31" i="11"/>
  <c r="M129" i="11"/>
  <c r="BP45" i="11"/>
  <c r="M93" i="11"/>
  <c r="BP9" i="11"/>
  <c r="M138" i="11"/>
  <c r="BP54" i="11"/>
  <c r="BY495" i="11"/>
  <c r="BY509" i="11"/>
  <c r="BE538" i="11"/>
  <c r="BW538" i="11"/>
  <c r="BH538" i="11"/>
  <c r="BC538" i="11"/>
  <c r="BU538" i="11"/>
  <c r="AZ538" i="11"/>
  <c r="BD538" i="11"/>
  <c r="BA538" i="11"/>
  <c r="BF538" i="11"/>
  <c r="BL538" i="11"/>
  <c r="BT538" i="11"/>
  <c r="BV538" i="11"/>
  <c r="BG538" i="11"/>
  <c r="BO538" i="11"/>
  <c r="BP538" i="11"/>
  <c r="BX538" i="11"/>
  <c r="BK538" i="11"/>
  <c r="AY538" i="11"/>
  <c r="BN538" i="11"/>
  <c r="BS538" i="11"/>
  <c r="BJ538" i="11"/>
  <c r="BI538" i="11"/>
  <c r="BM538" i="11"/>
  <c r="BQ538" i="11"/>
  <c r="BR538" i="11"/>
  <c r="BB538" i="11"/>
  <c r="BR572" i="11"/>
  <c r="BJ572" i="11"/>
  <c r="BB572" i="11"/>
  <c r="BS572" i="11"/>
  <c r="BT572" i="11"/>
  <c r="BE572" i="11"/>
  <c r="BA572" i="11"/>
  <c r="BC572" i="11"/>
  <c r="BI572" i="11"/>
  <c r="BQ572" i="11"/>
  <c r="BK572" i="11"/>
  <c r="BD572" i="11"/>
  <c r="BU572" i="11"/>
  <c r="BL572" i="11"/>
  <c r="BM572" i="11"/>
  <c r="BW572" i="11"/>
  <c r="BG572" i="11"/>
  <c r="BF572" i="11"/>
  <c r="BO572" i="11"/>
  <c r="BN572" i="11"/>
  <c r="BV572" i="11"/>
  <c r="AZ572" i="11"/>
  <c r="AY572" i="11"/>
  <c r="BH572" i="11"/>
  <c r="BP572" i="11"/>
  <c r="BX572" i="11"/>
  <c r="BV577" i="11"/>
  <c r="BG577" i="11"/>
  <c r="BF577" i="11"/>
  <c r="BM577" i="11"/>
  <c r="BW577" i="11"/>
  <c r="BI577" i="11"/>
  <c r="BN577" i="11"/>
  <c r="AY577" i="11"/>
  <c r="BR577" i="11"/>
  <c r="BC577" i="11"/>
  <c r="AZ577" i="11"/>
  <c r="BB577" i="11"/>
  <c r="BE577" i="11"/>
  <c r="BX577" i="11"/>
  <c r="BJ577" i="11"/>
  <c r="BT577" i="11"/>
  <c r="BS577" i="11"/>
  <c r="BA577" i="11"/>
  <c r="BH577" i="11"/>
  <c r="BL577" i="11"/>
  <c r="BD577" i="11"/>
  <c r="BO577" i="11"/>
  <c r="BQ577" i="11"/>
  <c r="BK577" i="11"/>
  <c r="BP577" i="11"/>
  <c r="BU577" i="11"/>
  <c r="BX532" i="11"/>
  <c r="BI532" i="11"/>
  <c r="BH532" i="11"/>
  <c r="BB532" i="11"/>
  <c r="BQ532" i="11"/>
  <c r="BR532" i="11"/>
  <c r="BD532" i="11"/>
  <c r="BP532" i="11"/>
  <c r="BA532" i="11"/>
  <c r="BJ532" i="11"/>
  <c r="BC532" i="11"/>
  <c r="BL532" i="11"/>
  <c r="BK532" i="11"/>
  <c r="BT532" i="11"/>
  <c r="AZ532" i="11"/>
  <c r="BE532" i="11"/>
  <c r="BM532" i="11"/>
  <c r="BS532" i="11"/>
  <c r="BU532" i="11"/>
  <c r="BN532" i="11"/>
  <c r="BV532" i="11"/>
  <c r="BF532" i="11"/>
  <c r="BW532" i="11"/>
  <c r="AY532" i="11"/>
  <c r="BG532" i="11"/>
  <c r="BO532" i="11"/>
  <c r="BD529" i="11"/>
  <c r="BX529" i="11"/>
  <c r="BK529" i="11"/>
  <c r="BV529" i="11"/>
  <c r="BS529" i="11"/>
  <c r="BB529" i="11"/>
  <c r="BI529" i="11"/>
  <c r="BA529" i="11"/>
  <c r="BF529" i="11"/>
  <c r="AY529" i="11"/>
  <c r="BU529" i="11"/>
  <c r="BM529" i="11"/>
  <c r="BQ529" i="11"/>
  <c r="AZ529" i="11"/>
  <c r="BG529" i="11"/>
  <c r="BT529" i="11"/>
  <c r="BL529" i="11"/>
  <c r="BH529" i="11"/>
  <c r="BN529" i="11"/>
  <c r="BO529" i="11"/>
  <c r="BJ529" i="11"/>
  <c r="BE529" i="11"/>
  <c r="BP529" i="11"/>
  <c r="BC529" i="11"/>
  <c r="BW529" i="11"/>
  <c r="BR529" i="11"/>
  <c r="BY513" i="11"/>
  <c r="BY493" i="11"/>
  <c r="AZ559" i="11"/>
  <c r="BI559" i="11"/>
  <c r="BC559" i="11"/>
  <c r="BN559" i="11"/>
  <c r="BA559" i="11"/>
  <c r="BM559" i="11"/>
  <c r="BP559" i="11"/>
  <c r="BB559" i="11"/>
  <c r="BK559" i="11"/>
  <c r="BO559" i="11"/>
  <c r="BX559" i="11"/>
  <c r="BW559" i="11"/>
  <c r="BU559" i="11"/>
  <c r="BF559" i="11"/>
  <c r="BQ559" i="11"/>
  <c r="BT559" i="11"/>
  <c r="BE559" i="11"/>
  <c r="BG559" i="11"/>
  <c r="AY559" i="11"/>
  <c r="BJ559" i="11"/>
  <c r="BV559" i="11"/>
  <c r="BS559" i="11"/>
  <c r="BL559" i="11"/>
  <c r="BH559" i="11"/>
  <c r="BR559" i="11"/>
  <c r="BD559" i="11"/>
  <c r="BY510" i="11"/>
  <c r="BY432" i="9"/>
  <c r="BY435" i="9"/>
  <c r="BY445" i="9"/>
  <c r="BY444" i="9"/>
  <c r="BY455" i="9"/>
  <c r="BY466" i="9"/>
  <c r="BY452" i="9"/>
  <c r="BY457" i="9"/>
  <c r="BY423" i="9"/>
  <c r="BY433" i="9"/>
  <c r="BY441" i="9"/>
  <c r="BY451" i="9"/>
  <c r="BY467" i="9"/>
  <c r="BY459" i="9"/>
  <c r="BY440" i="9"/>
  <c r="BY454" i="9"/>
  <c r="BY463" i="9"/>
  <c r="BY449" i="9"/>
  <c r="BY461" i="9"/>
  <c r="BY438" i="9"/>
  <c r="BY439" i="9"/>
  <c r="BY460" i="9"/>
  <c r="BY447" i="9"/>
  <c r="BY462" i="9"/>
  <c r="BY443" i="9"/>
  <c r="BY422" i="9"/>
  <c r="BY425" i="9"/>
  <c r="BY450" i="9"/>
  <c r="BY446" i="9"/>
  <c r="BY424" i="9"/>
  <c r="BY428" i="9"/>
  <c r="BY420" i="9"/>
  <c r="BY453" i="9"/>
  <c r="BY464" i="9"/>
  <c r="BY456" i="9"/>
  <c r="BY429" i="9"/>
  <c r="BY426" i="9"/>
  <c r="BY421" i="9"/>
  <c r="BY458" i="9"/>
  <c r="BY431" i="9"/>
  <c r="BY468" i="9"/>
  <c r="BY436" i="9"/>
  <c r="BY430" i="9"/>
  <c r="BY448" i="9"/>
  <c r="BY442" i="9"/>
  <c r="BY419" i="9"/>
  <c r="BY465" i="9"/>
  <c r="BY469" i="9"/>
  <c r="BY434" i="9"/>
  <c r="BY427" i="9"/>
  <c r="BY437" i="9"/>
  <c r="AE22" i="9"/>
  <c r="L106" i="9" s="1"/>
  <c r="AE36" i="9"/>
  <c r="L120" i="9" s="1"/>
  <c r="AE45" i="9"/>
  <c r="L129" i="9" s="1"/>
  <c r="AE55" i="9"/>
  <c r="L139" i="9" s="1"/>
  <c r="AE9" i="9"/>
  <c r="L93" i="9" s="1"/>
  <c r="AE26" i="9"/>
  <c r="L110" i="9" s="1"/>
  <c r="AE43" i="9"/>
  <c r="L127" i="9" s="1"/>
  <c r="AE27" i="9"/>
  <c r="L111" i="9" s="1"/>
  <c r="AE30" i="9"/>
  <c r="L114" i="9" s="1"/>
  <c r="AE44" i="9"/>
  <c r="L128" i="9" s="1"/>
  <c r="AE53" i="9"/>
  <c r="L137" i="9" s="1"/>
  <c r="AE8" i="9"/>
  <c r="L92" i="9" s="1"/>
  <c r="AE17" i="9"/>
  <c r="L101" i="9" s="1"/>
  <c r="AE34" i="9"/>
  <c r="L118" i="9" s="1"/>
  <c r="AE51" i="9"/>
  <c r="L135" i="9" s="1"/>
  <c r="AE38" i="9"/>
  <c r="L122" i="9" s="1"/>
  <c r="AE52" i="9"/>
  <c r="L136" i="9" s="1"/>
  <c r="AE7" i="9"/>
  <c r="L91" i="9" s="1"/>
  <c r="AE16" i="9"/>
  <c r="L100" i="9" s="1"/>
  <c r="AE25" i="9"/>
  <c r="L109" i="9" s="1"/>
  <c r="AE42" i="9"/>
  <c r="L126" i="9" s="1"/>
  <c r="AE46" i="9"/>
  <c r="L130" i="9" s="1"/>
  <c r="AE5" i="9"/>
  <c r="L89" i="9" s="1"/>
  <c r="AE15" i="9"/>
  <c r="L99" i="9" s="1"/>
  <c r="AE24" i="9"/>
  <c r="L108" i="9" s="1"/>
  <c r="AE33" i="9"/>
  <c r="L117" i="9" s="1"/>
  <c r="AE50" i="9"/>
  <c r="L134" i="9" s="1"/>
  <c r="AE12" i="9"/>
  <c r="L96" i="9" s="1"/>
  <c r="AE49" i="9"/>
  <c r="L133" i="9" s="1"/>
  <c r="AE20" i="9"/>
  <c r="L104" i="9" s="1"/>
  <c r="AE39" i="9"/>
  <c r="L123" i="9" s="1"/>
  <c r="AE10" i="9"/>
  <c r="L94" i="9" s="1"/>
  <c r="AE54" i="9"/>
  <c r="L138" i="9" s="1"/>
  <c r="AE13" i="9"/>
  <c r="L97" i="9" s="1"/>
  <c r="AE23" i="9"/>
  <c r="L107" i="9" s="1"/>
  <c r="AE32" i="9"/>
  <c r="L116" i="9" s="1"/>
  <c r="AE41" i="9"/>
  <c r="L125" i="9" s="1"/>
  <c r="AE11" i="9"/>
  <c r="L95" i="9" s="1"/>
  <c r="AE21" i="9"/>
  <c r="L105" i="9" s="1"/>
  <c r="AE31" i="9"/>
  <c r="L115" i="9" s="1"/>
  <c r="AE40" i="9"/>
  <c r="L124" i="9" s="1"/>
  <c r="AE19" i="9"/>
  <c r="L103" i="9" s="1"/>
  <c r="AE14" i="9"/>
  <c r="L98" i="9" s="1"/>
  <c r="AE28" i="9"/>
  <c r="L112" i="9" s="1"/>
  <c r="AE37" i="9"/>
  <c r="L121" i="9" s="1"/>
  <c r="AE47" i="9"/>
  <c r="L131" i="9" s="1"/>
  <c r="AE56" i="9"/>
  <c r="AE18" i="9"/>
  <c r="L102" i="9" s="1"/>
  <c r="AE35" i="9"/>
  <c r="L119" i="9" s="1"/>
  <c r="AE6" i="9"/>
  <c r="L90" i="9" s="1"/>
  <c r="AE29" i="9"/>
  <c r="L113" i="9" s="1"/>
  <c r="AE48" i="9"/>
  <c r="L132" i="9" s="1"/>
  <c r="AF5" i="9" a="1"/>
  <c r="AT5" i="9"/>
  <c r="AT57" i="9" s="1"/>
  <c r="AT59" i="9" s="1"/>
  <c r="BS7" i="5"/>
  <c r="BM13" i="5"/>
  <c r="CE36" i="5"/>
  <c r="BU50" i="5"/>
  <c r="CA44" i="5"/>
  <c r="BS31" i="5"/>
  <c r="CG31" i="5"/>
  <c r="BM16" i="5"/>
  <c r="BR31" i="5"/>
  <c r="BM29" i="5"/>
  <c r="CD6" i="5"/>
  <c r="CB45" i="5"/>
  <c r="BQ36" i="5"/>
  <c r="BV7" i="5"/>
  <c r="CC39" i="5"/>
  <c r="CG24" i="5"/>
  <c r="CD25" i="5"/>
  <c r="BQ6" i="5"/>
  <c r="CE45" i="5"/>
  <c r="BX22" i="5"/>
  <c r="CF36" i="5"/>
  <c r="BY49" i="5"/>
  <c r="CI25" i="5"/>
  <c r="CE34" i="5"/>
  <c r="BJ17" i="5"/>
  <c r="CF17" i="5"/>
  <c r="BW22" i="5"/>
  <c r="BZ7" i="5"/>
  <c r="CF45" i="5"/>
  <c r="CC41" i="5"/>
  <c r="CE29" i="5"/>
  <c r="BN9" i="5"/>
  <c r="BJ10" i="5"/>
  <c r="CA12" i="5"/>
  <c r="BT31" i="5"/>
  <c r="BY51" i="5"/>
  <c r="CB14" i="5"/>
  <c r="CA46" i="5"/>
  <c r="CI22" i="5"/>
  <c r="BO31" i="5"/>
  <c r="BR16" i="5"/>
  <c r="BS48" i="5"/>
  <c r="BW38" i="5"/>
  <c r="BN28" i="5"/>
  <c r="CF4" i="5"/>
  <c r="CH22" i="5"/>
  <c r="BN7" i="5"/>
  <c r="BW40" i="5"/>
  <c r="BY35" i="5"/>
  <c r="BJ8" i="5"/>
  <c r="BW20" i="5"/>
  <c r="CA10" i="5"/>
  <c r="BW23" i="5"/>
  <c r="CG29" i="5"/>
  <c r="BO10" i="5"/>
  <c r="BN35" i="5"/>
  <c r="BJ49" i="5"/>
  <c r="CE13" i="5"/>
  <c r="BP35" i="5"/>
  <c r="BL49" i="5"/>
  <c r="CF13" i="5"/>
  <c r="BN49" i="5"/>
  <c r="CB22" i="5"/>
  <c r="BY53" i="5"/>
  <c r="CI52" i="5"/>
  <c r="BK48" i="5"/>
  <c r="BM43" i="5"/>
  <c r="BO38" i="5"/>
  <c r="BQ33" i="5"/>
  <c r="CD27" i="5"/>
  <c r="BL20" i="5"/>
  <c r="BP12" i="5"/>
  <c r="BR4" i="5"/>
  <c r="CC34" i="5"/>
  <c r="CB29" i="5"/>
  <c r="BU22" i="5"/>
  <c r="BX14" i="5"/>
  <c r="CB6" i="5"/>
  <c r="BK50" i="5"/>
  <c r="BM45" i="5"/>
  <c r="BO40" i="5"/>
  <c r="BQ35" i="5"/>
  <c r="BS30" i="5"/>
  <c r="BR23" i="5"/>
  <c r="BT15" i="5"/>
  <c r="BX7" i="5"/>
  <c r="BY27" i="5"/>
  <c r="BQ19" i="5"/>
  <c r="BU9" i="5"/>
  <c r="BQ22" i="5"/>
  <c r="BU12" i="5"/>
  <c r="CA28" i="5"/>
  <c r="CE18" i="5"/>
  <c r="CI8" i="5"/>
  <c r="CD16" i="5"/>
  <c r="BL37" i="5"/>
  <c r="BZ50" i="5"/>
  <c r="CH16" i="5"/>
  <c r="BP37" i="5"/>
  <c r="CC50" i="5"/>
  <c r="BL17" i="5"/>
  <c r="BR37" i="5"/>
  <c r="CD50" i="5"/>
  <c r="CE25" i="5"/>
  <c r="BP42" i="5"/>
  <c r="CE54" i="5"/>
  <c r="BK20" i="5"/>
  <c r="BK52" i="5"/>
  <c r="BV26" i="5"/>
  <c r="CC10" i="5"/>
  <c r="CE33" i="5"/>
  <c r="BV28" i="5"/>
  <c r="CH20" i="5"/>
  <c r="BL13" i="5"/>
  <c r="BO5" i="5"/>
  <c r="BM49" i="5"/>
  <c r="BO44" i="5"/>
  <c r="BQ39" i="5"/>
  <c r="BS34" i="5"/>
  <c r="BO29" i="5"/>
  <c r="CE21" i="5"/>
  <c r="CH13" i="5"/>
  <c r="BL6" i="5"/>
  <c r="CA26" i="5"/>
  <c r="BK18" i="5"/>
  <c r="BO8" i="5"/>
  <c r="BK21" i="5"/>
  <c r="BO11" i="5"/>
  <c r="BU27" i="5"/>
  <c r="BY17" i="5"/>
  <c r="CC7" i="5"/>
  <c r="CH19" i="5"/>
  <c r="BL39" i="5"/>
  <c r="BQ52" i="5"/>
  <c r="BN20" i="5"/>
  <c r="BO39" i="5"/>
  <c r="BT52" i="5"/>
  <c r="BP20" i="5"/>
  <c r="BP39" i="5"/>
  <c r="BU52" i="5"/>
  <c r="BZ28" i="5"/>
  <c r="CF43" i="5"/>
  <c r="CH15" i="5"/>
  <c r="BY40" i="5"/>
  <c r="BM47" i="5"/>
  <c r="BO42" i="5"/>
  <c r="BQ37" i="5"/>
  <c r="BS32" i="5"/>
  <c r="BZ18" i="5"/>
  <c r="CC38" i="5"/>
  <c r="CC51" i="5"/>
  <c r="CE46" i="5"/>
  <c r="CG41" i="5"/>
  <c r="CI36" i="5"/>
  <c r="BK32" i="5"/>
  <c r="BJ26" i="5"/>
  <c r="BM18" i="5"/>
  <c r="BP10" i="5"/>
  <c r="BU38" i="5"/>
  <c r="BW33" i="5"/>
  <c r="BL28" i="5"/>
  <c r="BV20" i="5"/>
  <c r="BY12" i="5"/>
  <c r="CB4" i="5"/>
  <c r="CE48" i="5"/>
  <c r="CG43" i="5"/>
  <c r="CI38" i="5"/>
  <c r="BK34" i="5"/>
  <c r="CD28" i="5"/>
  <c r="BR21" i="5"/>
  <c r="BV13" i="5"/>
  <c r="BX5" i="5"/>
  <c r="BS26" i="5"/>
  <c r="CE16" i="5"/>
  <c r="CI6" i="5"/>
  <c r="CE19" i="5"/>
  <c r="CI9" i="5"/>
  <c r="BO26" i="5"/>
  <c r="BS16" i="5"/>
  <c r="BW6" i="5"/>
  <c r="BL23" i="5"/>
  <c r="CD40" i="5"/>
  <c r="CC53" i="5"/>
  <c r="BP23" i="5"/>
  <c r="CG40" i="5"/>
  <c r="CE53" i="5"/>
  <c r="BS23" i="5"/>
  <c r="CH40" i="5"/>
  <c r="CH6" i="5"/>
  <c r="CH30" i="5"/>
  <c r="BW45" i="5"/>
  <c r="BY33" i="5"/>
  <c r="BK35" i="5"/>
  <c r="BS50" i="5"/>
  <c r="CD23" i="5"/>
  <c r="BZ13" i="5"/>
  <c r="BZ16" i="5"/>
  <c r="CG47" i="5"/>
  <c r="BU25" i="5"/>
  <c r="BQ5" i="5"/>
  <c r="BX42" i="5"/>
  <c r="BL10" i="5"/>
  <c r="BN47" i="5"/>
  <c r="BU43" i="5"/>
  <c r="BY20" i="5"/>
  <c r="CB12" i="5"/>
  <c r="BM30" i="5"/>
  <c r="BK15" i="5"/>
  <c r="BU45" i="5"/>
  <c r="CA30" i="5"/>
  <c r="CG27" i="5"/>
  <c r="CA13" i="5"/>
  <c r="BR35" i="5"/>
  <c r="CE50" i="5"/>
  <c r="CG45" i="5"/>
  <c r="CI40" i="5"/>
  <c r="BK36" i="5"/>
  <c r="BM31" i="5"/>
  <c r="BX24" i="5"/>
  <c r="CD8" i="5"/>
  <c r="BW37" i="5"/>
  <c r="BY32" i="5"/>
  <c r="CF26" i="5"/>
  <c r="BJ19" i="5"/>
  <c r="BL11" i="5"/>
  <c r="CE52" i="5"/>
  <c r="CI42" i="5"/>
  <c r="BK38" i="5"/>
  <c r="BM33" i="5"/>
  <c r="BX27" i="5"/>
  <c r="CF19" i="5"/>
  <c r="CI11" i="5"/>
  <c r="BL4" i="5"/>
  <c r="BY15" i="5"/>
  <c r="CC5" i="5"/>
  <c r="BY18" i="5"/>
  <c r="CC8" i="5"/>
  <c r="CI24" i="5"/>
  <c r="BM15" i="5"/>
  <c r="BN26" i="5"/>
  <c r="BU42" i="5"/>
  <c r="CI54" i="5"/>
  <c r="BU26" i="5"/>
  <c r="BK55" i="5"/>
  <c r="BX26" i="5"/>
  <c r="BY42" i="5"/>
  <c r="CH32" i="5"/>
  <c r="BW50" i="5"/>
  <c r="BY45" i="5"/>
  <c r="CA40" i="5"/>
  <c r="CC35" i="5"/>
  <c r="CE30" i="5"/>
  <c r="BJ24" i="5"/>
  <c r="BN16" i="5"/>
  <c r="BQ8" i="5"/>
  <c r="BO37" i="5"/>
  <c r="BQ32" i="5"/>
  <c r="BT26" i="5"/>
  <c r="BV18" i="5"/>
  <c r="BZ10" i="5"/>
  <c r="BW52" i="5"/>
  <c r="BY47" i="5"/>
  <c r="CA42" i="5"/>
  <c r="CC37" i="5"/>
  <c r="CE32" i="5"/>
  <c r="BN27" i="5"/>
  <c r="BS19" i="5"/>
  <c r="BV11" i="5"/>
  <c r="BK30" i="5"/>
  <c r="BO24" i="5"/>
  <c r="BS14" i="5"/>
  <c r="BW4" i="5"/>
  <c r="BS17" i="5"/>
  <c r="BW7" i="5"/>
  <c r="CC23" i="5"/>
  <c r="CG13" i="5"/>
  <c r="BK4" i="5"/>
  <c r="CH28" i="5"/>
  <c r="BL44" i="5"/>
  <c r="BT4" i="5"/>
  <c r="BL29" i="5"/>
  <c r="BN44" i="5"/>
  <c r="BV4" i="5"/>
  <c r="BN29" i="5"/>
  <c r="BP44" i="5"/>
  <c r="BP13" i="5"/>
  <c r="CG34" i="5"/>
  <c r="CD48" i="5"/>
  <c r="BQ49" i="5"/>
  <c r="BS44" i="5"/>
  <c r="BU39" i="5"/>
  <c r="BW34" i="5"/>
  <c r="BT29" i="5"/>
  <c r="BL22" i="5"/>
  <c r="BN14" i="5"/>
  <c r="BR6" i="5"/>
  <c r="CI35" i="5"/>
  <c r="BK31" i="5"/>
  <c r="BT24" i="5"/>
  <c r="BX16" i="5"/>
  <c r="BZ8" i="5"/>
  <c r="BQ51" i="5"/>
  <c r="BS46" i="5"/>
  <c r="BU41" i="5"/>
  <c r="BW36" i="5"/>
  <c r="BY31" i="5"/>
  <c r="BP25" i="5"/>
  <c r="BT17" i="5"/>
  <c r="BW9" i="5"/>
  <c r="CE28" i="5"/>
  <c r="CC21" i="5"/>
  <c r="CG11" i="5"/>
  <c r="CC24" i="5"/>
  <c r="CG14" i="5"/>
  <c r="BK5" i="5"/>
  <c r="BQ21" i="5"/>
  <c r="BU11" i="5"/>
  <c r="BU10" i="5"/>
  <c r="BN33" i="5"/>
  <c r="BS47" i="5"/>
  <c r="CB10" i="5"/>
  <c r="BR33" i="5"/>
  <c r="BV47" i="5"/>
  <c r="CD10" i="5"/>
  <c r="BS33" i="5"/>
  <c r="BW47" i="5"/>
  <c r="BX19" i="5"/>
  <c r="CF38" i="5"/>
  <c r="BL52" i="5"/>
  <c r="Z67" i="7"/>
  <c r="C125" i="7" s="1"/>
  <c r="Z98" i="7"/>
  <c r="C156" i="7" s="1"/>
  <c r="Z106" i="7"/>
  <c r="C164" i="7" s="1"/>
  <c r="G111" i="7"/>
  <c r="G113" i="7" s="1"/>
  <c r="Z65" i="7"/>
  <c r="C123" i="7" s="1"/>
  <c r="Q111" i="7"/>
  <c r="Q113" i="7" s="1"/>
  <c r="R111" i="7"/>
  <c r="R113" i="7" s="1"/>
  <c r="Z80" i="7"/>
  <c r="C138" i="7" s="1"/>
  <c r="P111" i="7"/>
  <c r="P113" i="7" s="1"/>
  <c r="Z68" i="7"/>
  <c r="C126" i="7" s="1"/>
  <c r="K111" i="7"/>
  <c r="K113" i="7" s="1"/>
  <c r="U111" i="7"/>
  <c r="U113" i="7" s="1"/>
  <c r="O111" i="7"/>
  <c r="O113" i="7" s="1"/>
  <c r="Z84" i="7"/>
  <c r="C142" i="7" s="1"/>
  <c r="Z69" i="7"/>
  <c r="C127" i="7" s="1"/>
  <c r="T111" i="7"/>
  <c r="T113" i="7" s="1"/>
  <c r="Z100" i="7"/>
  <c r="C158" i="7" s="1"/>
  <c r="E111" i="7"/>
  <c r="E113" i="7" s="1"/>
  <c r="S111" i="7"/>
  <c r="S113" i="7" s="1"/>
  <c r="Z88" i="7"/>
  <c r="C146" i="7" s="1"/>
  <c r="Z77" i="7"/>
  <c r="C135" i="7" s="1"/>
  <c r="Z70" i="7"/>
  <c r="C128" i="7" s="1"/>
  <c r="Z89" i="7"/>
  <c r="C147" i="7" s="1"/>
  <c r="Z61" i="7"/>
  <c r="C119" i="7" s="1"/>
  <c r="Z76" i="7"/>
  <c r="C134" i="7" s="1"/>
  <c r="I111" i="7"/>
  <c r="I113" i="7" s="1"/>
  <c r="M111" i="7"/>
  <c r="M113" i="7" s="1"/>
  <c r="Z81" i="7"/>
  <c r="C139" i="7" s="1"/>
  <c r="Z105" i="7"/>
  <c r="C163" i="7" s="1"/>
  <c r="Z75" i="7"/>
  <c r="C133" i="7" s="1"/>
  <c r="Z90" i="7"/>
  <c r="C148" i="7" s="1"/>
  <c r="Z83" i="7"/>
  <c r="C141" i="7" s="1"/>
  <c r="Z87" i="7"/>
  <c r="C145" i="7" s="1"/>
  <c r="Z72" i="7"/>
  <c r="C130" i="7" s="1"/>
  <c r="L111" i="7"/>
  <c r="L113" i="7" s="1"/>
  <c r="Y111" i="7"/>
  <c r="Y113" i="7" s="1"/>
  <c r="F111" i="7"/>
  <c r="F113" i="7" s="1"/>
  <c r="BM25" i="5"/>
  <c r="CG23" i="5"/>
  <c r="CA22" i="5"/>
  <c r="BU21" i="5"/>
  <c r="BO20" i="5"/>
  <c r="CI18" i="5"/>
  <c r="CC17" i="5"/>
  <c r="BW16" i="5"/>
  <c r="BQ15" i="5"/>
  <c r="BK14" i="5"/>
  <c r="CE12" i="5"/>
  <c r="BY11" i="5"/>
  <c r="BS10" i="5"/>
  <c r="BM9" i="5"/>
  <c r="CG7" i="5"/>
  <c r="CA6" i="5"/>
  <c r="BU5" i="5"/>
  <c r="BO4" i="5"/>
  <c r="CA25" i="5"/>
  <c r="BU24" i="5"/>
  <c r="BO23" i="5"/>
  <c r="CI21" i="5"/>
  <c r="CC20" i="5"/>
  <c r="BW19" i="5"/>
  <c r="BQ18" i="5"/>
  <c r="BK17" i="5"/>
  <c r="CE15" i="5"/>
  <c r="BY14" i="5"/>
  <c r="BS13" i="5"/>
  <c r="BM12" i="5"/>
  <c r="CG10" i="5"/>
  <c r="CA9" i="5"/>
  <c r="BU8" i="5"/>
  <c r="BO7" i="5"/>
  <c r="CI5" i="5"/>
  <c r="CC4" i="5"/>
  <c r="BY29" i="5"/>
  <c r="BS28" i="5"/>
  <c r="BM27" i="5"/>
  <c r="CG25" i="5"/>
  <c r="CA24" i="5"/>
  <c r="BU23" i="5"/>
  <c r="BO22" i="5"/>
  <c r="CI20" i="5"/>
  <c r="CC19" i="5"/>
  <c r="BW18" i="5"/>
  <c r="BQ17" i="5"/>
  <c r="BK16" i="5"/>
  <c r="CE14" i="5"/>
  <c r="BY13" i="5"/>
  <c r="BS12" i="5"/>
  <c r="BM11" i="5"/>
  <c r="CG9" i="5"/>
  <c r="CA8" i="5"/>
  <c r="BU7" i="5"/>
  <c r="BO6" i="5"/>
  <c r="CI4" i="5"/>
  <c r="CH4" i="5"/>
  <c r="BL8" i="5"/>
  <c r="BR11" i="5"/>
  <c r="BT14" i="5"/>
  <c r="BX17" i="5"/>
  <c r="CB20" i="5"/>
  <c r="CF23" i="5"/>
  <c r="BJ27" i="5"/>
  <c r="BX29" i="5"/>
  <c r="CB31" i="5"/>
  <c r="CA33" i="5"/>
  <c r="BZ35" i="5"/>
  <c r="BZ37" i="5"/>
  <c r="BX39" i="5"/>
  <c r="BO41" i="5"/>
  <c r="CF42" i="5"/>
  <c r="BV44" i="5"/>
  <c r="BM46" i="5"/>
  <c r="CD47" i="5"/>
  <c r="BT49" i="5"/>
  <c r="BK51" i="5"/>
  <c r="CB52" i="5"/>
  <c r="BK54" i="5"/>
  <c r="BQ55" i="5"/>
  <c r="BN5" i="5"/>
  <c r="BR8" i="5"/>
  <c r="BT11" i="5"/>
  <c r="BZ14" i="5"/>
  <c r="CD17" i="5"/>
  <c r="CG20" i="5"/>
  <c r="BL24" i="5"/>
  <c r="BL27" i="5"/>
  <c r="CD29" i="5"/>
  <c r="CE31" i="5"/>
  <c r="CD33" i="5"/>
  <c r="CD35" i="5"/>
  <c r="CB37" i="5"/>
  <c r="CA39" i="5"/>
  <c r="BR41" i="5"/>
  <c r="CH42" i="5"/>
  <c r="BY44" i="5"/>
  <c r="BP46" i="5"/>
  <c r="CF47" i="5"/>
  <c r="BW49" i="5"/>
  <c r="BN51" i="5"/>
  <c r="CD52" i="5"/>
  <c r="BM54" i="5"/>
  <c r="BS55" i="5"/>
  <c r="BP5" i="5"/>
  <c r="BT8" i="5"/>
  <c r="BX11" i="5"/>
  <c r="CC14" i="5"/>
  <c r="CE17" i="5"/>
  <c r="BJ21" i="5"/>
  <c r="BN24" i="5"/>
  <c r="BO27" i="5"/>
  <c r="CF29" i="5"/>
  <c r="CF31" i="5"/>
  <c r="CF33" i="5"/>
  <c r="CE35" i="5"/>
  <c r="CD37" i="5"/>
  <c r="CB39" i="5"/>
  <c r="BS41" i="5"/>
  <c r="BJ43" i="5"/>
  <c r="BZ44" i="5"/>
  <c r="BQ46" i="5"/>
  <c r="CH47" i="5"/>
  <c r="BX49" i="5"/>
  <c r="BO51" i="5"/>
  <c r="BX4" i="5"/>
  <c r="CB7" i="5"/>
  <c r="CF10" i="5"/>
  <c r="BJ14" i="5"/>
  <c r="BO17" i="5"/>
  <c r="BQ20" i="5"/>
  <c r="BV23" i="5"/>
  <c r="BZ26" i="5"/>
  <c r="BP29" i="5"/>
  <c r="BV31" i="5"/>
  <c r="BT33" i="5"/>
  <c r="BT35" i="5"/>
  <c r="BS37" i="5"/>
  <c r="BR39" i="5"/>
  <c r="BJ41" i="5"/>
  <c r="BZ42" i="5"/>
  <c r="BQ44" i="5"/>
  <c r="CH45" i="5"/>
  <c r="BX47" i="5"/>
  <c r="BO49" i="5"/>
  <c r="CF50" i="5"/>
  <c r="BV52" i="5"/>
  <c r="CG53" i="5"/>
  <c r="BM55" i="5"/>
  <c r="Z64" i="7"/>
  <c r="C122" i="7" s="1"/>
  <c r="H111" i="7"/>
  <c r="H113" i="7" s="1"/>
  <c r="Z95" i="7"/>
  <c r="C153" i="7" s="1"/>
  <c r="CA52" i="5"/>
  <c r="BU51" i="5"/>
  <c r="BO50" i="5"/>
  <c r="CI48" i="5"/>
  <c r="CC47" i="5"/>
  <c r="BW46" i="5"/>
  <c r="BQ45" i="5"/>
  <c r="BK44" i="5"/>
  <c r="CE42" i="5"/>
  <c r="BY41" i="5"/>
  <c r="BS40" i="5"/>
  <c r="BM39" i="5"/>
  <c r="CG37" i="5"/>
  <c r="CA36" i="5"/>
  <c r="BU35" i="5"/>
  <c r="BO34" i="5"/>
  <c r="CI32" i="5"/>
  <c r="CC31" i="5"/>
  <c r="BW30" i="5"/>
  <c r="BJ29" i="5"/>
  <c r="BS27" i="5"/>
  <c r="BW25" i="5"/>
  <c r="BX23" i="5"/>
  <c r="BX21" i="5"/>
  <c r="BZ19" i="5"/>
  <c r="BZ17" i="5"/>
  <c r="CA15" i="5"/>
  <c r="CB13" i="5"/>
  <c r="CB11" i="5"/>
  <c r="CD9" i="5"/>
  <c r="CD7" i="5"/>
  <c r="CE5" i="5"/>
  <c r="BS39" i="5"/>
  <c r="BM38" i="5"/>
  <c r="CG36" i="5"/>
  <c r="CA35" i="5"/>
  <c r="BU34" i="5"/>
  <c r="BO33" i="5"/>
  <c r="CI31" i="5"/>
  <c r="CC30" i="5"/>
  <c r="BR29" i="5"/>
  <c r="CA27" i="5"/>
  <c r="CF25" i="5"/>
  <c r="CH23" i="5"/>
  <c r="CH21" i="5"/>
  <c r="CI19" i="5"/>
  <c r="BJ18" i="5"/>
  <c r="BJ16" i="5"/>
  <c r="BL14" i="5"/>
  <c r="BL12" i="5"/>
  <c r="BM10" i="5"/>
  <c r="BN8" i="5"/>
  <c r="BN6" i="5"/>
  <c r="BP4" i="5"/>
  <c r="BO52" i="5"/>
  <c r="CI50" i="5"/>
  <c r="CC49" i="5"/>
  <c r="BW48" i="5"/>
  <c r="BQ47" i="5"/>
  <c r="BK46" i="5"/>
  <c r="CE44" i="5"/>
  <c r="BY43" i="5"/>
  <c r="BS42" i="5"/>
  <c r="BM41" i="5"/>
  <c r="CG39" i="5"/>
  <c r="CA38" i="5"/>
  <c r="BU37" i="5"/>
  <c r="BO36" i="5"/>
  <c r="CI34" i="5"/>
  <c r="CC33" i="5"/>
  <c r="BW32" i="5"/>
  <c r="BQ31" i="5"/>
  <c r="BJ30" i="5"/>
  <c r="BT28" i="5"/>
  <c r="CC26" i="5"/>
  <c r="CD24" i="5"/>
  <c r="CD22" i="5"/>
  <c r="CF20" i="5"/>
  <c r="CF18" i="5"/>
  <c r="CG16" i="5"/>
  <c r="CH14" i="5"/>
  <c r="CH12" i="5"/>
  <c r="BJ11" i="5"/>
  <c r="BJ9" i="5"/>
  <c r="BK7" i="5"/>
  <c r="BL5" i="5"/>
  <c r="CC29" i="5"/>
  <c r="BW28" i="5"/>
  <c r="BQ27" i="5"/>
  <c r="BK26" i="5"/>
  <c r="CE24" i="5"/>
  <c r="BY23" i="5"/>
  <c r="BS22" i="5"/>
  <c r="BM21" i="5"/>
  <c r="CG19" i="5"/>
  <c r="CA18" i="5"/>
  <c r="BU17" i="5"/>
  <c r="BO16" i="5"/>
  <c r="CI14" i="5"/>
  <c r="CC13" i="5"/>
  <c r="BW12" i="5"/>
  <c r="BQ11" i="5"/>
  <c r="BK10" i="5"/>
  <c r="CE8" i="5"/>
  <c r="BY7" i="5"/>
  <c r="BS6" i="5"/>
  <c r="BM5" i="5"/>
  <c r="BY26" i="5"/>
  <c r="BS25" i="5"/>
  <c r="BM24" i="5"/>
  <c r="CG22" i="5"/>
  <c r="CA21" i="5"/>
  <c r="BU20" i="5"/>
  <c r="BO19" i="5"/>
  <c r="CI17" i="5"/>
  <c r="CC16" i="5"/>
  <c r="BW15" i="5"/>
  <c r="BQ14" i="5"/>
  <c r="BK13" i="5"/>
  <c r="CE11" i="5"/>
  <c r="BY10" i="5"/>
  <c r="BS9" i="5"/>
  <c r="BM8" i="5"/>
  <c r="CG6" i="5"/>
  <c r="CA5" i="5"/>
  <c r="BU4" i="5"/>
  <c r="BQ29" i="5"/>
  <c r="BK28" i="5"/>
  <c r="CE26" i="5"/>
  <c r="BY25" i="5"/>
  <c r="BS24" i="5"/>
  <c r="BM23" i="5"/>
  <c r="CG21" i="5"/>
  <c r="CA20" i="5"/>
  <c r="BU19" i="5"/>
  <c r="BO18" i="5"/>
  <c r="CI16" i="5"/>
  <c r="CC15" i="5"/>
  <c r="BW14" i="5"/>
  <c r="BQ13" i="5"/>
  <c r="BK12" i="5"/>
  <c r="CE10" i="5"/>
  <c r="BY9" i="5"/>
  <c r="BS8" i="5"/>
  <c r="BM7" i="5"/>
  <c r="CG5" i="5"/>
  <c r="CA4" i="5"/>
  <c r="CD5" i="5"/>
  <c r="CG8" i="5"/>
  <c r="BJ12" i="5"/>
  <c r="BP15" i="5"/>
  <c r="BR18" i="5"/>
  <c r="BW21" i="5"/>
  <c r="BZ24" i="5"/>
  <c r="BZ27" i="5"/>
  <c r="BP30" i="5"/>
  <c r="BN32" i="5"/>
  <c r="BN34" i="5"/>
  <c r="BM36" i="5"/>
  <c r="BL38" i="5"/>
  <c r="CI39" i="5"/>
  <c r="BZ41" i="5"/>
  <c r="BP43" i="5"/>
  <c r="CG44" i="5"/>
  <c r="BX46" i="5"/>
  <c r="BN48" i="5"/>
  <c r="CE49" i="5"/>
  <c r="BV51" i="5"/>
  <c r="BL53" i="5"/>
  <c r="BS54" i="5"/>
  <c r="BY55" i="5"/>
  <c r="CH5" i="5"/>
  <c r="BL9" i="5"/>
  <c r="BQ12" i="5"/>
  <c r="BS15" i="5"/>
  <c r="BX18" i="5"/>
  <c r="CB21" i="5"/>
  <c r="CF24" i="5"/>
  <c r="CE27" i="5"/>
  <c r="BR30" i="5"/>
  <c r="BR32" i="5"/>
  <c r="BQ34" i="5"/>
  <c r="BP36" i="5"/>
  <c r="BP38" i="5"/>
  <c r="BL40" i="5"/>
  <c r="CB41" i="5"/>
  <c r="BS43" i="5"/>
  <c r="BJ45" i="5"/>
  <c r="BZ46" i="5"/>
  <c r="BQ48" i="5"/>
  <c r="CH49" i="5"/>
  <c r="BX51" i="5"/>
  <c r="BO53" i="5"/>
  <c r="BU54" i="5"/>
  <c r="CA55" i="5"/>
  <c r="BJ6" i="5"/>
  <c r="BO9" i="5"/>
  <c r="BR12" i="5"/>
  <c r="BV15" i="5"/>
  <c r="CB18" i="5"/>
  <c r="CD21" i="5"/>
  <c r="CH24" i="5"/>
  <c r="CF27" i="5"/>
  <c r="BT30" i="5"/>
  <c r="BT32" i="5"/>
  <c r="BR34" i="5"/>
  <c r="BR36" i="5"/>
  <c r="BQ38" i="5"/>
  <c r="BM40" i="5"/>
  <c r="CD41" i="5"/>
  <c r="BT43" i="5"/>
  <c r="BK45" i="5"/>
  <c r="CB46" i="5"/>
  <c r="BR48" i="5"/>
  <c r="CI49" i="5"/>
  <c r="BZ51" i="5"/>
  <c r="BT5" i="5"/>
  <c r="BV8" i="5"/>
  <c r="CA11" i="5"/>
  <c r="CD14" i="5"/>
  <c r="CH17" i="5"/>
  <c r="BN21" i="5"/>
  <c r="BP24" i="5"/>
  <c r="BR27" i="5"/>
  <c r="CH29" i="5"/>
  <c r="CH31" i="5"/>
  <c r="CH33" i="5"/>
  <c r="CF35" i="5"/>
  <c r="CF37" i="5"/>
  <c r="CD39" i="5"/>
  <c r="BT41" i="5"/>
  <c r="BK43" i="5"/>
  <c r="CB44" i="5"/>
  <c r="BR46" i="5"/>
  <c r="CI47" i="5"/>
  <c r="BZ49" i="5"/>
  <c r="BP51" i="5"/>
  <c r="CG52" i="5"/>
  <c r="BO54" i="5"/>
  <c r="BU55" i="5"/>
  <c r="Z108" i="7"/>
  <c r="C166" i="7" s="1"/>
  <c r="Z107" i="7"/>
  <c r="C165" i="7" s="1"/>
  <c r="Z60" i="7"/>
  <c r="C118" i="7" s="1"/>
  <c r="Z103" i="7"/>
  <c r="C161" i="7" s="1"/>
  <c r="Z99" i="7"/>
  <c r="C157" i="7" s="1"/>
  <c r="Z59" i="7"/>
  <c r="C111" i="7"/>
  <c r="C113" i="7" s="1"/>
  <c r="BS52" i="5"/>
  <c r="BM51" i="5"/>
  <c r="CG49" i="5"/>
  <c r="CA48" i="5"/>
  <c r="BU47" i="5"/>
  <c r="BO46" i="5"/>
  <c r="CI44" i="5"/>
  <c r="CC43" i="5"/>
  <c r="BW42" i="5"/>
  <c r="BQ41" i="5"/>
  <c r="BK40" i="5"/>
  <c r="CE38" i="5"/>
  <c r="BY37" i="5"/>
  <c r="BS36" i="5"/>
  <c r="BM35" i="5"/>
  <c r="CG33" i="5"/>
  <c r="CA32" i="5"/>
  <c r="BU31" i="5"/>
  <c r="BO30" i="5"/>
  <c r="BY28" i="5"/>
  <c r="CH26" i="5"/>
  <c r="BJ25" i="5"/>
  <c r="BK23" i="5"/>
  <c r="BL21" i="5"/>
  <c r="BL19" i="5"/>
  <c r="BN17" i="5"/>
  <c r="BN15" i="5"/>
  <c r="BO13" i="5"/>
  <c r="BP11" i="5"/>
  <c r="BP9" i="5"/>
  <c r="BR7" i="5"/>
  <c r="BR5" i="5"/>
  <c r="BK39" i="5"/>
  <c r="CE37" i="5"/>
  <c r="BY36" i="5"/>
  <c r="BS35" i="5"/>
  <c r="BM34" i="5"/>
  <c r="CG32" i="5"/>
  <c r="CA31" i="5"/>
  <c r="BU30" i="5"/>
  <c r="CG28" i="5"/>
  <c r="BP27" i="5"/>
  <c r="BT25" i="5"/>
  <c r="BT23" i="5"/>
  <c r="BV21" i="5"/>
  <c r="BV19" i="5"/>
  <c r="BW17" i="5"/>
  <c r="BX15" i="5"/>
  <c r="BX13" i="5"/>
  <c r="BZ11" i="5"/>
  <c r="BZ9" i="5"/>
  <c r="CA7" i="5"/>
  <c r="CB5" i="5"/>
  <c r="BM53" i="5"/>
  <c r="CG51" i="5"/>
  <c r="CA50" i="5"/>
  <c r="BU49" i="5"/>
  <c r="BO48" i="5"/>
  <c r="CI46" i="5"/>
  <c r="CC45" i="5"/>
  <c r="BW44" i="5"/>
  <c r="BQ43" i="5"/>
  <c r="BK42" i="5"/>
  <c r="CE40" i="5"/>
  <c r="BY39" i="5"/>
  <c r="BS38" i="5"/>
  <c r="BM37" i="5"/>
  <c r="CG35" i="5"/>
  <c r="CA34" i="5"/>
  <c r="BU33" i="5"/>
  <c r="BO32" i="5"/>
  <c r="CI30" i="5"/>
  <c r="BZ29" i="5"/>
  <c r="CI27" i="5"/>
  <c r="BP26" i="5"/>
  <c r="BQ24" i="5"/>
  <c r="BR22" i="5"/>
  <c r="BR20" i="5"/>
  <c r="BT18" i="5"/>
  <c r="BT16" i="5"/>
  <c r="BU14" i="5"/>
  <c r="BV12" i="5"/>
  <c r="BV10" i="5"/>
  <c r="BX8" i="5"/>
  <c r="BX6" i="5"/>
  <c r="BY4" i="5"/>
  <c r="BU29" i="5"/>
  <c r="BO28" i="5"/>
  <c r="CI26" i="5"/>
  <c r="CC25" i="5"/>
  <c r="BW24" i="5"/>
  <c r="BQ23" i="5"/>
  <c r="BK22" i="5"/>
  <c r="CE20" i="5"/>
  <c r="BY19" i="5"/>
  <c r="BS18" i="5"/>
  <c r="BM17" i="5"/>
  <c r="CG15" i="5"/>
  <c r="CA14" i="5"/>
  <c r="BU13" i="5"/>
  <c r="BO12" i="5"/>
  <c r="CI10" i="5"/>
  <c r="CC9" i="5"/>
  <c r="BW8" i="5"/>
  <c r="BQ7" i="5"/>
  <c r="BK6" i="5"/>
  <c r="CE4" i="5"/>
  <c r="BQ26" i="5"/>
  <c r="BK25" i="5"/>
  <c r="CE23" i="5"/>
  <c r="BY22" i="5"/>
  <c r="BS21" i="5"/>
  <c r="BM20" i="5"/>
  <c r="CG18" i="5"/>
  <c r="CA17" i="5"/>
  <c r="BU16" i="5"/>
  <c r="BO15" i="5"/>
  <c r="CI13" i="5"/>
  <c r="CC12" i="5"/>
  <c r="BW11" i="5"/>
  <c r="BQ10" i="5"/>
  <c r="BK9" i="5"/>
  <c r="CE7" i="5"/>
  <c r="BY6" i="5"/>
  <c r="BS5" i="5"/>
  <c r="BM4" i="5"/>
  <c r="CI28" i="5"/>
  <c r="CC27" i="5"/>
  <c r="BW26" i="5"/>
  <c r="BQ25" i="5"/>
  <c r="BK24" i="5"/>
  <c r="CE22" i="5"/>
  <c r="BY21" i="5"/>
  <c r="BS20" i="5"/>
  <c r="BM19" i="5"/>
  <c r="CG17" i="5"/>
  <c r="CA16" i="5"/>
  <c r="BU15" i="5"/>
  <c r="BO14" i="5"/>
  <c r="CI12" i="5"/>
  <c r="CC11" i="5"/>
  <c r="BW10" i="5"/>
  <c r="BQ9" i="5"/>
  <c r="BK8" i="5"/>
  <c r="CE6" i="5"/>
  <c r="BY5" i="5"/>
  <c r="BS4" i="5"/>
  <c r="BV6" i="5"/>
  <c r="CB9" i="5"/>
  <c r="CF12" i="5"/>
  <c r="CI15" i="5"/>
  <c r="BN19" i="5"/>
  <c r="BP22" i="5"/>
  <c r="BV25" i="5"/>
  <c r="BQ28" i="5"/>
  <c r="CB30" i="5"/>
  <c r="CB32" i="5"/>
  <c r="BZ34" i="5"/>
  <c r="BZ36" i="5"/>
  <c r="BY38" i="5"/>
  <c r="BT40" i="5"/>
  <c r="BJ42" i="5"/>
  <c r="CA43" i="5"/>
  <c r="BR45" i="5"/>
  <c r="CH46" i="5"/>
  <c r="BY48" i="5"/>
  <c r="BP50" i="5"/>
  <c r="CF51" i="5"/>
  <c r="BU53" i="5"/>
  <c r="CA54" i="5"/>
  <c r="CG55" i="5"/>
  <c r="CC6" i="5"/>
  <c r="CF9" i="5"/>
  <c r="BJ13" i="5"/>
  <c r="BP16" i="5"/>
  <c r="BR19" i="5"/>
  <c r="BV22" i="5"/>
  <c r="BZ25" i="5"/>
  <c r="BU28" i="5"/>
  <c r="CF30" i="5"/>
  <c r="CD32" i="5"/>
  <c r="CD34" i="5"/>
  <c r="CC36" i="5"/>
  <c r="CB38" i="5"/>
  <c r="BV40" i="5"/>
  <c r="BM42" i="5"/>
  <c r="CD43" i="5"/>
  <c r="BT45" i="5"/>
  <c r="BK47" i="5"/>
  <c r="CB48" i="5"/>
  <c r="BR50" i="5"/>
  <c r="CI51" i="5"/>
  <c r="BW53" i="5"/>
  <c r="CC54" i="5"/>
  <c r="CI55" i="5"/>
  <c r="CF6" i="5"/>
  <c r="CH9" i="5"/>
  <c r="BN13" i="5"/>
  <c r="BQ16" i="5"/>
  <c r="BT19" i="5"/>
  <c r="BZ22" i="5"/>
  <c r="CB25" i="5"/>
  <c r="BX28" i="5"/>
  <c r="CG30" i="5"/>
  <c r="CF32" i="5"/>
  <c r="CF34" i="5"/>
  <c r="CD36" i="5"/>
  <c r="CD38" i="5"/>
  <c r="BX40" i="5"/>
  <c r="BN42" i="5"/>
  <c r="CE43" i="5"/>
  <c r="BV45" i="5"/>
  <c r="BL47" i="5"/>
  <c r="CC48" i="5"/>
  <c r="BT50" i="5"/>
  <c r="BJ52" i="5"/>
  <c r="BM6" i="5"/>
  <c r="BR9" i="5"/>
  <c r="BT12" i="5"/>
  <c r="BZ15" i="5"/>
  <c r="CC18" i="5"/>
  <c r="CF21" i="5"/>
  <c r="BL25" i="5"/>
  <c r="CH27" i="5"/>
  <c r="BV30" i="5"/>
  <c r="BU32" i="5"/>
  <c r="BT34" i="5"/>
  <c r="BT36" i="5"/>
  <c r="BR38" i="5"/>
  <c r="BN40" i="5"/>
  <c r="CE41" i="5"/>
  <c r="BV43" i="5"/>
  <c r="BL45" i="5"/>
  <c r="CC46" i="5"/>
  <c r="BT48" i="5"/>
  <c r="BJ50" i="5"/>
  <c r="CA51" i="5"/>
  <c r="BQ53" i="5"/>
  <c r="BW54" i="5"/>
  <c r="Z110" i="7"/>
  <c r="C168" i="7" s="1"/>
  <c r="Z79" i="7"/>
  <c r="C137" i="7" s="1"/>
  <c r="V111" i="7"/>
  <c r="V113" i="7" s="1"/>
  <c r="Z104" i="7"/>
  <c r="C162" i="7" s="1"/>
  <c r="Z96" i="7"/>
  <c r="C154" i="7" s="1"/>
  <c r="D111" i="7"/>
  <c r="D113" i="7" s="1"/>
  <c r="AP62" i="5"/>
  <c r="AP64" i="5"/>
  <c r="AP66" i="5"/>
  <c r="AP68" i="5"/>
  <c r="AP70" i="5"/>
  <c r="AP72" i="5"/>
  <c r="AP74" i="5"/>
  <c r="AP76" i="5"/>
  <c r="AP78" i="5"/>
  <c r="AP80" i="5"/>
  <c r="AP82" i="5"/>
  <c r="AP84" i="5"/>
  <c r="AP86" i="5"/>
  <c r="AP88" i="5"/>
  <c r="AP90" i="5"/>
  <c r="AP92" i="5"/>
  <c r="AP94" i="5"/>
  <c r="AP96" i="5"/>
  <c r="AP98" i="5"/>
  <c r="AP100" i="5"/>
  <c r="AP102" i="5"/>
  <c r="AZ61" i="5"/>
  <c r="AZ63" i="5"/>
  <c r="AZ65" i="5"/>
  <c r="AZ67" i="5"/>
  <c r="AZ69" i="5"/>
  <c r="AZ71" i="5"/>
  <c r="AZ73" i="5"/>
  <c r="AZ75" i="5"/>
  <c r="AZ77" i="5"/>
  <c r="AZ79" i="5"/>
  <c r="AZ81" i="5"/>
  <c r="AZ83" i="5"/>
  <c r="AZ85" i="5"/>
  <c r="AZ87" i="5"/>
  <c r="AZ89" i="5"/>
  <c r="AZ91" i="5"/>
  <c r="AZ93" i="5"/>
  <c r="AZ95" i="5"/>
  <c r="AZ97" i="5"/>
  <c r="AZ99" i="5"/>
  <c r="AZ101" i="5"/>
  <c r="AS61" i="5"/>
  <c r="AS63" i="5"/>
  <c r="AS65" i="5"/>
  <c r="AS67" i="5"/>
  <c r="AS69" i="5"/>
  <c r="AS71" i="5"/>
  <c r="AS73" i="5"/>
  <c r="AS75" i="5"/>
  <c r="AS77" i="5"/>
  <c r="AS79" i="5"/>
  <c r="AS81" i="5"/>
  <c r="AS83" i="5"/>
  <c r="AS85" i="5"/>
  <c r="AS87" i="5"/>
  <c r="AS89" i="5"/>
  <c r="AS91" i="5"/>
  <c r="AS93" i="5"/>
  <c r="AS95" i="5"/>
  <c r="AS97" i="5"/>
  <c r="AS99" i="5"/>
  <c r="AS101" i="5"/>
  <c r="AS103" i="5"/>
  <c r="BB62" i="5"/>
  <c r="BB64" i="5"/>
  <c r="BB66" i="5"/>
  <c r="BB68" i="5"/>
  <c r="BB70" i="5"/>
  <c r="BB72" i="5"/>
  <c r="BB74" i="5"/>
  <c r="BB76" i="5"/>
  <c r="BB78" i="5"/>
  <c r="BB80" i="5"/>
  <c r="BB82" i="5"/>
  <c r="BB84" i="5"/>
  <c r="BB86" i="5"/>
  <c r="BB88" i="5"/>
  <c r="BB90" i="5"/>
  <c r="BB92" i="5"/>
  <c r="BB94" i="5"/>
  <c r="BB96" i="5"/>
  <c r="BB98" i="5"/>
  <c r="BB100" i="5"/>
  <c r="BB102" i="5"/>
  <c r="AV62" i="5"/>
  <c r="AV64" i="5"/>
  <c r="AV66" i="5"/>
  <c r="AV68" i="5"/>
  <c r="AV70" i="5"/>
  <c r="AV72" i="5"/>
  <c r="AV74" i="5"/>
  <c r="AV76" i="5"/>
  <c r="AV78" i="5"/>
  <c r="AV80" i="5"/>
  <c r="AV82" i="5"/>
  <c r="AV84" i="5"/>
  <c r="AV86" i="5"/>
  <c r="AV88" i="5"/>
  <c r="AV90" i="5"/>
  <c r="AV92" i="5"/>
  <c r="AV94" i="5"/>
  <c r="AV96" i="5"/>
  <c r="AV98" i="5"/>
  <c r="AV100" i="5"/>
  <c r="AV102" i="5"/>
  <c r="AW112" i="5"/>
  <c r="AW110" i="5"/>
  <c r="AW108" i="5"/>
  <c r="AW106" i="5"/>
  <c r="AW104" i="5"/>
  <c r="BC100" i="5"/>
  <c r="AW95" i="5"/>
  <c r="AQ90" i="5"/>
  <c r="BC84" i="5"/>
  <c r="AW79" i="5"/>
  <c r="AQ74" i="5"/>
  <c r="BC68" i="5"/>
  <c r="AW63" i="5"/>
  <c r="AP108" i="5"/>
  <c r="BE92" i="5"/>
  <c r="AU78" i="5"/>
  <c r="AU70" i="5"/>
  <c r="AV111" i="5"/>
  <c r="BD106" i="5"/>
  <c r="BE101" i="5"/>
  <c r="AU95" i="5"/>
  <c r="AY88" i="5"/>
  <c r="AU83" i="5"/>
  <c r="BE77" i="5"/>
  <c r="AY72" i="5"/>
  <c r="AU67" i="5"/>
  <c r="AU112" i="5"/>
  <c r="AU110" i="5"/>
  <c r="AU108" i="5"/>
  <c r="AU106" i="5"/>
  <c r="AU104" i="5"/>
  <c r="AW100" i="5"/>
  <c r="AQ95" i="5"/>
  <c r="BC89" i="5"/>
  <c r="AW84" i="5"/>
  <c r="AQ79" i="5"/>
  <c r="BC73" i="5"/>
  <c r="AW68" i="5"/>
  <c r="AQ63" i="5"/>
  <c r="AX107" i="5"/>
  <c r="AY91" i="5"/>
  <c r="AU103" i="5"/>
  <c r="BB111" i="5"/>
  <c r="BB109" i="5"/>
  <c r="BB107" i="5"/>
  <c r="BB105" i="5"/>
  <c r="BB103" i="5"/>
  <c r="BE98" i="5"/>
  <c r="AY93" i="5"/>
  <c r="AU88" i="5"/>
  <c r="BE82" i="5"/>
  <c r="AY77" i="5"/>
  <c r="AU72" i="5"/>
  <c r="BE66" i="5"/>
  <c r="AY61" i="5"/>
  <c r="AX104" i="5"/>
  <c r="BE80" i="5"/>
  <c r="BD110" i="5"/>
  <c r="AV106" i="5"/>
  <c r="BE93" i="5"/>
  <c r="BA111" i="5"/>
  <c r="BA109" i="5"/>
  <c r="BA107" i="5"/>
  <c r="BA105" i="5"/>
  <c r="BA103" i="5"/>
  <c r="BC98" i="5"/>
  <c r="AW93" i="5"/>
  <c r="AQ88" i="5"/>
  <c r="BC82" i="5"/>
  <c r="AW77" i="5"/>
  <c r="AQ72" i="5"/>
  <c r="BC66" i="5"/>
  <c r="AW61" i="5"/>
  <c r="AP104" i="5"/>
  <c r="AZ112" i="5"/>
  <c r="AZ110" i="5"/>
  <c r="AZ108" i="5"/>
  <c r="AZ106" i="5"/>
  <c r="AZ104" i="5"/>
  <c r="AU101" i="5"/>
  <c r="BE95" i="5"/>
  <c r="AY90" i="5"/>
  <c r="AU85" i="5"/>
  <c r="BE79" i="5"/>
  <c r="AY74" i="5"/>
  <c r="AU69" i="5"/>
  <c r="BE63" i="5"/>
  <c r="AQ112" i="5"/>
  <c r="AQ110" i="5"/>
  <c r="AQ108" i="5"/>
  <c r="AQ106" i="5"/>
  <c r="AQ104" i="5"/>
  <c r="BC99" i="5"/>
  <c r="AW94" i="5"/>
  <c r="AQ89" i="5"/>
  <c r="BC83" i="5"/>
  <c r="AW78" i="5"/>
  <c r="AQ73" i="5"/>
  <c r="BC67" i="5"/>
  <c r="AW62" i="5"/>
  <c r="AU98" i="5"/>
  <c r="AY71" i="5"/>
  <c r="AX62" i="5"/>
  <c r="AX64" i="5"/>
  <c r="AX66" i="5"/>
  <c r="AX68" i="5"/>
  <c r="AX70" i="5"/>
  <c r="AX72" i="5"/>
  <c r="AX74" i="5"/>
  <c r="AX76" i="5"/>
  <c r="AX78" i="5"/>
  <c r="AX80" i="5"/>
  <c r="AX82" i="5"/>
  <c r="AX84" i="5"/>
  <c r="AX86" i="5"/>
  <c r="AX88" i="5"/>
  <c r="AX90" i="5"/>
  <c r="AX92" i="5"/>
  <c r="AX94" i="5"/>
  <c r="AX96" i="5"/>
  <c r="AX98" i="5"/>
  <c r="AX100" i="5"/>
  <c r="AX102" i="5"/>
  <c r="AR62" i="5"/>
  <c r="AR64" i="5"/>
  <c r="AR66" i="5"/>
  <c r="AR68" i="5"/>
  <c r="AR70" i="5"/>
  <c r="AR72" i="5"/>
  <c r="AR74" i="5"/>
  <c r="AR76" i="5"/>
  <c r="AR78" i="5"/>
  <c r="AR80" i="5"/>
  <c r="AR82" i="5"/>
  <c r="AR84" i="5"/>
  <c r="AR86" i="5"/>
  <c r="AR88" i="5"/>
  <c r="AR90" i="5"/>
  <c r="AR92" i="5"/>
  <c r="AR94" i="5"/>
  <c r="AR96" i="5"/>
  <c r="AR98" i="5"/>
  <c r="AR100" i="5"/>
  <c r="AR102" i="5"/>
  <c r="BA61" i="5"/>
  <c r="BA63" i="5"/>
  <c r="BA65" i="5"/>
  <c r="BA67" i="5"/>
  <c r="BA69" i="5"/>
  <c r="BA71" i="5"/>
  <c r="BA73" i="5"/>
  <c r="BA75" i="5"/>
  <c r="BA77" i="5"/>
  <c r="BA79" i="5"/>
  <c r="BA81" i="5"/>
  <c r="BA83" i="5"/>
  <c r="BA85" i="5"/>
  <c r="BA87" i="5"/>
  <c r="BA89" i="5"/>
  <c r="BA91" i="5"/>
  <c r="BA93" i="5"/>
  <c r="BA95" i="5"/>
  <c r="BA97" i="5"/>
  <c r="BA99" i="5"/>
  <c r="BA101" i="5"/>
  <c r="AT61" i="5"/>
  <c r="AT63" i="5"/>
  <c r="AT65" i="5"/>
  <c r="AT67" i="5"/>
  <c r="AT69" i="5"/>
  <c r="AT71" i="5"/>
  <c r="AT73" i="5"/>
  <c r="AT75" i="5"/>
  <c r="AT77" i="5"/>
  <c r="AT79" i="5"/>
  <c r="AT81" i="5"/>
  <c r="AT83" i="5"/>
  <c r="AT85" i="5"/>
  <c r="AT87" i="5"/>
  <c r="AT89" i="5"/>
  <c r="AT91" i="5"/>
  <c r="AT93" i="5"/>
  <c r="AT95" i="5"/>
  <c r="AT97" i="5"/>
  <c r="AT99" i="5"/>
  <c r="AT101" i="5"/>
  <c r="AT103" i="5"/>
  <c r="BD62" i="5"/>
  <c r="BD64" i="5"/>
  <c r="BD66" i="5"/>
  <c r="BD68" i="5"/>
  <c r="BD70" i="5"/>
  <c r="BD72" i="5"/>
  <c r="BD74" i="5"/>
  <c r="BD76" i="5"/>
  <c r="BD78" i="5"/>
  <c r="BD80" i="5"/>
  <c r="BD82" i="5"/>
  <c r="BD84" i="5"/>
  <c r="BD86" i="5"/>
  <c r="BD88" i="5"/>
  <c r="BD90" i="5"/>
  <c r="BD92" i="5"/>
  <c r="BD94" i="5"/>
  <c r="BD96" i="5"/>
  <c r="BD98" i="5"/>
  <c r="BD100" i="5"/>
  <c r="BD102" i="5"/>
  <c r="BE111" i="5"/>
  <c r="BE109" i="5"/>
  <c r="BE107" i="5"/>
  <c r="BE105" i="5"/>
  <c r="BE103" i="5"/>
  <c r="AW99" i="5"/>
  <c r="AQ94" i="5"/>
  <c r="BC88" i="5"/>
  <c r="AW83" i="5"/>
  <c r="AQ78" i="5"/>
  <c r="BC72" i="5"/>
  <c r="AW67" i="5"/>
  <c r="AQ62" i="5"/>
  <c r="AX105" i="5"/>
  <c r="AU90" i="5"/>
  <c r="BE76" i="5"/>
  <c r="BE68" i="5"/>
  <c r="AV110" i="5"/>
  <c r="BD105" i="5"/>
  <c r="AU99" i="5"/>
  <c r="AY92" i="5"/>
  <c r="AU87" i="5"/>
  <c r="BE81" i="5"/>
  <c r="AY76" i="5"/>
  <c r="AU71" i="5"/>
  <c r="BE65" i="5"/>
  <c r="BC111" i="5"/>
  <c r="BC109" i="5"/>
  <c r="BC107" i="5"/>
  <c r="BC105" i="5"/>
  <c r="BC103" i="5"/>
  <c r="AQ99" i="5"/>
  <c r="BC93" i="5"/>
  <c r="AW88" i="5"/>
  <c r="AQ83" i="5"/>
  <c r="BC77" i="5"/>
  <c r="AW72" i="5"/>
  <c r="AQ67" i="5"/>
  <c r="BC61" i="5"/>
  <c r="AP105" i="5"/>
  <c r="AY83" i="5"/>
  <c r="AU63" i="5"/>
  <c r="AT111" i="5"/>
  <c r="AT109" i="5"/>
  <c r="AT107" i="5"/>
  <c r="AT105" i="5"/>
  <c r="BE102" i="5"/>
  <c r="AY97" i="5"/>
  <c r="AU92" i="5"/>
  <c r="BE86" i="5"/>
  <c r="AY81" i="5"/>
  <c r="AU76" i="5"/>
  <c r="BE70" i="5"/>
  <c r="AY65" i="5"/>
  <c r="AP111" i="5"/>
  <c r="BE100" i="5"/>
  <c r="AU62" i="5"/>
  <c r="AV109" i="5"/>
  <c r="AV105" i="5"/>
  <c r="AY64" i="5"/>
  <c r="AS111" i="5"/>
  <c r="AS109" i="5"/>
  <c r="AS107" i="5"/>
  <c r="AS105" i="5"/>
  <c r="BC102" i="5"/>
  <c r="AW97" i="5"/>
  <c r="AQ92" i="5"/>
  <c r="BC86" i="5"/>
  <c r="AW81" i="5"/>
  <c r="AQ76" i="5"/>
  <c r="BC70" i="5"/>
  <c r="AW65" i="5"/>
  <c r="AP110" i="5"/>
  <c r="AY99" i="5"/>
  <c r="AR112" i="5"/>
  <c r="AR110" i="5"/>
  <c r="AR108" i="5"/>
  <c r="AR106" i="5"/>
  <c r="AR104" i="5"/>
  <c r="BE99" i="5"/>
  <c r="AY94" i="5"/>
  <c r="AU89" i="5"/>
  <c r="BE83" i="5"/>
  <c r="AY78" i="5"/>
  <c r="AU73" i="5"/>
  <c r="BE67" i="5"/>
  <c r="AY62" i="5"/>
  <c r="AY111" i="5"/>
  <c r="AY109" i="5"/>
  <c r="AY107" i="5"/>
  <c r="AY105" i="5"/>
  <c r="AY103" i="5"/>
  <c r="AW98" i="5"/>
  <c r="AQ93" i="5"/>
  <c r="BC87" i="5"/>
  <c r="AW82" i="5"/>
  <c r="AQ77" i="5"/>
  <c r="BC71" i="5"/>
  <c r="AW66" i="5"/>
  <c r="AQ61" i="5"/>
  <c r="AY87" i="5"/>
  <c r="AY67" i="5"/>
  <c r="AP61" i="5"/>
  <c r="AP63" i="5"/>
  <c r="AP65" i="5"/>
  <c r="AP67" i="5"/>
  <c r="AP69" i="5"/>
  <c r="AP71" i="5"/>
  <c r="AP73" i="5"/>
  <c r="AP75" i="5"/>
  <c r="AP77" i="5"/>
  <c r="AP79" i="5"/>
  <c r="AP81" i="5"/>
  <c r="AP83" i="5"/>
  <c r="AP85" i="5"/>
  <c r="AP87" i="5"/>
  <c r="AP89" i="5"/>
  <c r="AP91" i="5"/>
  <c r="AP93" i="5"/>
  <c r="AP95" i="5"/>
  <c r="AP97" i="5"/>
  <c r="AP99" i="5"/>
  <c r="AP101" i="5"/>
  <c r="AP103" i="5"/>
  <c r="AZ62" i="5"/>
  <c r="AZ64" i="5"/>
  <c r="AZ66" i="5"/>
  <c r="AZ68" i="5"/>
  <c r="AZ70" i="5"/>
  <c r="AZ72" i="5"/>
  <c r="AZ74" i="5"/>
  <c r="AZ76" i="5"/>
  <c r="AZ78" i="5"/>
  <c r="AZ80" i="5"/>
  <c r="AZ82" i="5"/>
  <c r="AZ84" i="5"/>
  <c r="AZ86" i="5"/>
  <c r="AZ88" i="5"/>
  <c r="AZ90" i="5"/>
  <c r="AZ92" i="5"/>
  <c r="AZ94" i="5"/>
  <c r="AZ96" i="5"/>
  <c r="AZ98" i="5"/>
  <c r="AZ100" i="5"/>
  <c r="AZ102" i="5"/>
  <c r="AS62" i="5"/>
  <c r="AS64" i="5"/>
  <c r="AS66" i="5"/>
  <c r="AS68" i="5"/>
  <c r="AS70" i="5"/>
  <c r="AS72" i="5"/>
  <c r="AS74" i="5"/>
  <c r="AS76" i="5"/>
  <c r="AS78" i="5"/>
  <c r="AS80" i="5"/>
  <c r="AS82" i="5"/>
  <c r="AS84" i="5"/>
  <c r="AS86" i="5"/>
  <c r="AS88" i="5"/>
  <c r="AS90" i="5"/>
  <c r="AS92" i="5"/>
  <c r="AS94" i="5"/>
  <c r="AS96" i="5"/>
  <c r="AS98" i="5"/>
  <c r="AS100" i="5"/>
  <c r="AS102" i="5"/>
  <c r="BB61" i="5"/>
  <c r="BB63" i="5"/>
  <c r="BB65" i="5"/>
  <c r="BB67" i="5"/>
  <c r="BB69" i="5"/>
  <c r="BB71" i="5"/>
  <c r="BB73" i="5"/>
  <c r="BB75" i="5"/>
  <c r="BB77" i="5"/>
  <c r="BB79" i="5"/>
  <c r="BB81" i="5"/>
  <c r="BB83" i="5"/>
  <c r="BB85" i="5"/>
  <c r="BB87" i="5"/>
  <c r="BB89" i="5"/>
  <c r="BB91" i="5"/>
  <c r="BB93" i="5"/>
  <c r="BB95" i="5"/>
  <c r="BB97" i="5"/>
  <c r="BB99" i="5"/>
  <c r="BB101" i="5"/>
  <c r="AV61" i="5"/>
  <c r="AV63" i="5"/>
  <c r="AV65" i="5"/>
  <c r="AV67" i="5"/>
  <c r="AV69" i="5"/>
  <c r="AV71" i="5"/>
  <c r="AV73" i="5"/>
  <c r="AV75" i="5"/>
  <c r="AV77" i="5"/>
  <c r="AV79" i="5"/>
  <c r="AV81" i="5"/>
  <c r="AV83" i="5"/>
  <c r="AV85" i="5"/>
  <c r="AV87" i="5"/>
  <c r="AV89" i="5"/>
  <c r="AV91" i="5"/>
  <c r="AV93" i="5"/>
  <c r="AV95" i="5"/>
  <c r="AV97" i="5"/>
  <c r="AV99" i="5"/>
  <c r="AV101" i="5"/>
  <c r="AV103" i="5"/>
  <c r="AW111" i="5"/>
  <c r="AW109" i="5"/>
  <c r="AW107" i="5"/>
  <c r="AW105" i="5"/>
  <c r="AW103" i="5"/>
  <c r="AQ98" i="5"/>
  <c r="BC92" i="5"/>
  <c r="AW87" i="5"/>
  <c r="AQ82" i="5"/>
  <c r="BC76" i="5"/>
  <c r="AW71" i="5"/>
  <c r="AQ66" i="5"/>
  <c r="AX112" i="5"/>
  <c r="AX103" i="5"/>
  <c r="BE84" i="5"/>
  <c r="AU74" i="5"/>
  <c r="AY63" i="5"/>
  <c r="BD108" i="5"/>
  <c r="BD104" i="5"/>
  <c r="BE97" i="5"/>
  <c r="AU91" i="5"/>
  <c r="BE85" i="5"/>
  <c r="AY80" i="5"/>
  <c r="AU75" i="5"/>
  <c r="BE69" i="5"/>
  <c r="BE61" i="5"/>
  <c r="AU111" i="5"/>
  <c r="AU109" i="5"/>
  <c r="AU107" i="5"/>
  <c r="AU105" i="5"/>
  <c r="AQ103" i="5"/>
  <c r="BC97" i="5"/>
  <c r="AW92" i="5"/>
  <c r="AQ87" i="5"/>
  <c r="BC81" i="5"/>
  <c r="AW76" i="5"/>
  <c r="AQ71" i="5"/>
  <c r="BC65" i="5"/>
  <c r="AP112" i="5"/>
  <c r="AU102" i="5"/>
  <c r="BE64" i="5"/>
  <c r="BB112" i="5"/>
  <c r="BB110" i="5"/>
  <c r="BB108" i="5"/>
  <c r="BB106" i="5"/>
  <c r="BB104" i="5"/>
  <c r="AY101" i="5"/>
  <c r="AU96" i="5"/>
  <c r="BE90" i="5"/>
  <c r="AY85" i="5"/>
  <c r="AU80" i="5"/>
  <c r="BE74" i="5"/>
  <c r="AY69" i="5"/>
  <c r="AU64" i="5"/>
  <c r="AP109" i="5"/>
  <c r="AU94" i="5"/>
  <c r="BD112" i="5"/>
  <c r="AV108" i="5"/>
  <c r="AV104" i="5"/>
  <c r="BA112" i="5"/>
  <c r="BA110" i="5"/>
  <c r="BA108" i="5"/>
  <c r="BA106" i="5"/>
  <c r="BA104" i="5"/>
  <c r="AW101" i="5"/>
  <c r="AQ96" i="5"/>
  <c r="BC90" i="5"/>
  <c r="AW85" i="5"/>
  <c r="AQ80" i="5"/>
  <c r="BC74" i="5"/>
  <c r="AW69" i="5"/>
  <c r="AQ64" i="5"/>
  <c r="AX108" i="5"/>
  <c r="AU86" i="5"/>
  <c r="AZ111" i="5"/>
  <c r="AZ109" i="5"/>
  <c r="AZ107" i="5"/>
  <c r="AZ105" i="5"/>
  <c r="AZ103" i="5"/>
  <c r="AY98" i="5"/>
  <c r="AU93" i="5"/>
  <c r="BE87" i="5"/>
  <c r="AY82" i="5"/>
  <c r="AU77" i="5"/>
  <c r="BE71" i="5"/>
  <c r="AY66" i="5"/>
  <c r="AU61" i="5"/>
  <c r="AQ111" i="5"/>
  <c r="AQ109" i="5"/>
  <c r="AQ107" i="5"/>
  <c r="AQ105" i="5"/>
  <c r="AW102" i="5"/>
  <c r="AQ97" i="5"/>
  <c r="BC91" i="5"/>
  <c r="AW86" i="5"/>
  <c r="AQ81" i="5"/>
  <c r="BC75" i="5"/>
  <c r="AW70" i="5"/>
  <c r="AQ65" i="5"/>
  <c r="AX111" i="5"/>
  <c r="AY79" i="5"/>
  <c r="AX67" i="5"/>
  <c r="AX75" i="5"/>
  <c r="AX83" i="5"/>
  <c r="AX91" i="5"/>
  <c r="AX99" i="5"/>
  <c r="AR65" i="5"/>
  <c r="AR73" i="5"/>
  <c r="AR81" i="5"/>
  <c r="AR89" i="5"/>
  <c r="AR97" i="5"/>
  <c r="BA62" i="5"/>
  <c r="BA70" i="5"/>
  <c r="BA78" i="5"/>
  <c r="BA86" i="5"/>
  <c r="BA94" i="5"/>
  <c r="BA102" i="5"/>
  <c r="AT68" i="5"/>
  <c r="AT76" i="5"/>
  <c r="AT84" i="5"/>
  <c r="AT92" i="5"/>
  <c r="AT100" i="5"/>
  <c r="BD65" i="5"/>
  <c r="BD73" i="5"/>
  <c r="BD81" i="5"/>
  <c r="BD89" i="5"/>
  <c r="BD97" i="5"/>
  <c r="BE110" i="5"/>
  <c r="AQ102" i="5"/>
  <c r="BC80" i="5"/>
  <c r="AX110" i="5"/>
  <c r="AV112" i="5"/>
  <c r="BE89" i="5"/>
  <c r="AY68" i="5"/>
  <c r="BC106" i="5"/>
  <c r="AQ91" i="5"/>
  <c r="BC69" i="5"/>
  <c r="BD109" i="5"/>
  <c r="AT106" i="5"/>
  <c r="AY89" i="5"/>
  <c r="AU68" i="5"/>
  <c r="BD111" i="5"/>
  <c r="AS110" i="5"/>
  <c r="AQ100" i="5"/>
  <c r="BC78" i="5"/>
  <c r="AP106" i="5"/>
  <c r="AR107" i="5"/>
  <c r="BE91" i="5"/>
  <c r="AY70" i="5"/>
  <c r="AY108" i="5"/>
  <c r="BC95" i="5"/>
  <c r="AW74" i="5"/>
  <c r="AY75" i="5"/>
  <c r="AX65" i="5"/>
  <c r="AX81" i="5"/>
  <c r="AX97" i="5"/>
  <c r="AR71" i="5"/>
  <c r="AR87" i="5"/>
  <c r="AR103" i="5"/>
  <c r="BA76" i="5"/>
  <c r="BA92" i="5"/>
  <c r="AT66" i="5"/>
  <c r="AT82" i="5"/>
  <c r="AT98" i="5"/>
  <c r="BD71" i="5"/>
  <c r="BD87" i="5"/>
  <c r="BE112" i="5"/>
  <c r="AQ86" i="5"/>
  <c r="BE72" i="5"/>
  <c r="BE73" i="5"/>
  <c r="AW96" i="5"/>
  <c r="AQ75" i="5"/>
  <c r="AT108" i="5"/>
  <c r="AY73" i="5"/>
  <c r="AS112" i="5"/>
  <c r="AQ84" i="5"/>
  <c r="AR109" i="5"/>
  <c r="BE75" i="5"/>
  <c r="AQ101" i="5"/>
  <c r="AX106" i="5"/>
  <c r="AX61" i="5"/>
  <c r="AX69" i="5"/>
  <c r="AX77" i="5"/>
  <c r="AX85" i="5"/>
  <c r="AX93" i="5"/>
  <c r="AX101" i="5"/>
  <c r="AR67" i="5"/>
  <c r="AR75" i="5"/>
  <c r="AR83" i="5"/>
  <c r="AR91" i="5"/>
  <c r="AR99" i="5"/>
  <c r="BA64" i="5"/>
  <c r="BA72" i="5"/>
  <c r="BA80" i="5"/>
  <c r="BA88" i="5"/>
  <c r="BA96" i="5"/>
  <c r="AT62" i="5"/>
  <c r="AT70" i="5"/>
  <c r="AT78" i="5"/>
  <c r="AT86" i="5"/>
  <c r="AT94" i="5"/>
  <c r="AT102" i="5"/>
  <c r="BD67" i="5"/>
  <c r="BD75" i="5"/>
  <c r="BD83" i="5"/>
  <c r="BD91" i="5"/>
  <c r="BD99" i="5"/>
  <c r="BE108" i="5"/>
  <c r="BC96" i="5"/>
  <c r="AW75" i="5"/>
  <c r="BE96" i="5"/>
  <c r="BD107" i="5"/>
  <c r="AY84" i="5"/>
  <c r="BC112" i="5"/>
  <c r="BC104" i="5"/>
  <c r="BC85" i="5"/>
  <c r="AW64" i="5"/>
  <c r="AT112" i="5"/>
  <c r="AT104" i="5"/>
  <c r="AU84" i="5"/>
  <c r="BE62" i="5"/>
  <c r="AV107" i="5"/>
  <c r="AS108" i="5"/>
  <c r="BC94" i="5"/>
  <c r="AW73" i="5"/>
  <c r="AU66" i="5"/>
  <c r="AR105" i="5"/>
  <c r="AY86" i="5"/>
  <c r="AU65" i="5"/>
  <c r="AY106" i="5"/>
  <c r="AW90" i="5"/>
  <c r="AQ69" i="5"/>
  <c r="AX63" i="5"/>
  <c r="AX71" i="5"/>
  <c r="AX79" i="5"/>
  <c r="AX87" i="5"/>
  <c r="AX95" i="5"/>
  <c r="AR61" i="5"/>
  <c r="AR69" i="5"/>
  <c r="AR77" i="5"/>
  <c r="AR85" i="5"/>
  <c r="AR93" i="5"/>
  <c r="AR101" i="5"/>
  <c r="BA66" i="5"/>
  <c r="BA74" i="5"/>
  <c r="BA82" i="5"/>
  <c r="BA90" i="5"/>
  <c r="BA98" i="5"/>
  <c r="AT64" i="5"/>
  <c r="AT72" i="5"/>
  <c r="AT80" i="5"/>
  <c r="AT88" i="5"/>
  <c r="AT96" i="5"/>
  <c r="BD61" i="5"/>
  <c r="BD69" i="5"/>
  <c r="BD77" i="5"/>
  <c r="BD85" i="5"/>
  <c r="BD93" i="5"/>
  <c r="BD101" i="5"/>
  <c r="BE106" i="5"/>
  <c r="AW91" i="5"/>
  <c r="AQ70" i="5"/>
  <c r="AU82" i="5"/>
  <c r="BD103" i="5"/>
  <c r="AU79" i="5"/>
  <c r="BC110" i="5"/>
  <c r="BC101" i="5"/>
  <c r="AW80" i="5"/>
  <c r="AX109" i="5"/>
  <c r="AT110" i="5"/>
  <c r="AU100" i="5"/>
  <c r="BE78" i="5"/>
  <c r="AP107" i="5"/>
  <c r="AY100" i="5"/>
  <c r="AS106" i="5"/>
  <c r="AW89" i="5"/>
  <c r="AQ68" i="5"/>
  <c r="AR111" i="5"/>
  <c r="AY102" i="5"/>
  <c r="AU81" i="5"/>
  <c r="AY112" i="5"/>
  <c r="AY104" i="5"/>
  <c r="AQ85" i="5"/>
  <c r="BC63" i="5"/>
  <c r="AX73" i="5"/>
  <c r="AX89" i="5"/>
  <c r="AR63" i="5"/>
  <c r="AR79" i="5"/>
  <c r="AR95" i="5"/>
  <c r="BA68" i="5"/>
  <c r="BA84" i="5"/>
  <c r="BA100" i="5"/>
  <c r="AT74" i="5"/>
  <c r="AT90" i="5"/>
  <c r="BD63" i="5"/>
  <c r="BD79" i="5"/>
  <c r="BD95" i="5"/>
  <c r="BE104" i="5"/>
  <c r="BC64" i="5"/>
  <c r="AY96" i="5"/>
  <c r="BC108" i="5"/>
  <c r="AY95" i="5"/>
  <c r="BE94" i="5"/>
  <c r="BE88" i="5"/>
  <c r="AS104" i="5"/>
  <c r="BC62" i="5"/>
  <c r="AU97" i="5"/>
  <c r="AY110" i="5"/>
  <c r="BC79" i="5"/>
  <c r="BN4" i="5"/>
  <c r="BQ4" i="5"/>
  <c r="BJ5" i="5"/>
  <c r="CF5" i="5"/>
  <c r="BZ6" i="5"/>
  <c r="BT7" i="5"/>
  <c r="BP8" i="5"/>
  <c r="CH8" i="5"/>
  <c r="CE9" i="5"/>
  <c r="BX10" i="5"/>
  <c r="BS11" i="5"/>
  <c r="BN12" i="5"/>
  <c r="CG12" i="5"/>
  <c r="CD13" i="5"/>
  <c r="BV14" i="5"/>
  <c r="BR15" i="5"/>
  <c r="BL16" i="5"/>
  <c r="CF16" i="5"/>
  <c r="CB17" i="5"/>
  <c r="BU18" i="5"/>
  <c r="BP19" i="5"/>
  <c r="BJ20" i="5"/>
  <c r="CD20" i="5"/>
  <c r="BZ21" i="5"/>
  <c r="BT22" i="5"/>
  <c r="BN23" i="5"/>
  <c r="CI23" i="5"/>
  <c r="CB24" i="5"/>
  <c r="BX25" i="5"/>
  <c r="BR26" i="5"/>
  <c r="BK27" i="5"/>
  <c r="CB27" i="5"/>
  <c r="BR28" i="5"/>
  <c r="BK29" i="5"/>
  <c r="CA29" i="5"/>
  <c r="BQ30" i="5"/>
  <c r="CD30" i="5"/>
  <c r="BP31" i="5"/>
  <c r="CD31" i="5"/>
  <c r="BP32" i="5"/>
  <c r="CC32" i="5"/>
  <c r="BP33" i="5"/>
  <c r="CB33" i="5"/>
  <c r="BP34" i="5"/>
  <c r="CB34" i="5"/>
  <c r="BO35" i="5"/>
  <c r="CB35" i="5"/>
  <c r="BN36" i="5"/>
  <c r="CB36" i="5"/>
  <c r="BN37" i="5"/>
  <c r="CA37" i="5"/>
  <c r="BN38" i="5"/>
  <c r="BZ38" i="5"/>
  <c r="BN39" i="5"/>
  <c r="BZ39" i="5"/>
  <c r="BJ40" i="5"/>
  <c r="BU40" i="5"/>
  <c r="CF40" i="5"/>
  <c r="BP41" i="5"/>
  <c r="CA41" i="5"/>
  <c r="BL42" i="5"/>
  <c r="BV42" i="5"/>
  <c r="CG42" i="5"/>
  <c r="BR43" i="5"/>
  <c r="CB43" i="5"/>
  <c r="BM44" i="5"/>
  <c r="BX44" i="5"/>
  <c r="CH44" i="5"/>
  <c r="BS45" i="5"/>
  <c r="CD45" i="5"/>
  <c r="BN46" i="5"/>
  <c r="BY46" i="5"/>
  <c r="BJ47" i="5"/>
  <c r="BT47" i="5"/>
  <c r="CE47" i="5"/>
  <c r="BP48" i="5"/>
  <c r="BZ48" i="5"/>
  <c r="BK49" i="5"/>
  <c r="BV49" i="5"/>
  <c r="CF49" i="5"/>
  <c r="BQ50" i="5"/>
  <c r="CB50" i="5"/>
  <c r="BL51" i="5"/>
  <c r="BW51" i="5"/>
  <c r="CH51" i="5"/>
  <c r="BR52" i="5"/>
  <c r="CC52" i="5"/>
  <c r="BK53" i="5"/>
  <c r="BS53" i="5"/>
  <c r="BZ53" i="5"/>
  <c r="CF53" i="5"/>
  <c r="BL54" i="5"/>
  <c r="BR54" i="5"/>
  <c r="BY54" i="5"/>
  <c r="CF54" i="5"/>
  <c r="BL55" i="5"/>
  <c r="BR55" i="5"/>
  <c r="BX55" i="5"/>
  <c r="CE55" i="5"/>
  <c r="BZ4" i="5"/>
  <c r="BV5" i="5"/>
  <c r="BP6" i="5"/>
  <c r="BJ7" i="5"/>
  <c r="CF7" i="5"/>
  <c r="BY8" i="5"/>
  <c r="BT9" i="5"/>
  <c r="BN10" i="5"/>
  <c r="CH10" i="5"/>
  <c r="CD11" i="5"/>
  <c r="BX12" i="5"/>
  <c r="BR13" i="5"/>
  <c r="BM14" i="5"/>
  <c r="CF14" i="5"/>
  <c r="CB15" i="5"/>
  <c r="BV16" i="5"/>
  <c r="BP17" i="5"/>
  <c r="BL18" i="5"/>
  <c r="CD18" i="5"/>
  <c r="CA19" i="5"/>
  <c r="BT20" i="5"/>
  <c r="BO21" i="5"/>
  <c r="BJ22" i="5"/>
  <c r="CC22" i="5"/>
  <c r="BZ23" i="5"/>
  <c r="BR24" i="5"/>
  <c r="BN25" i="5"/>
  <c r="CH25" i="5"/>
  <c r="CB26" i="5"/>
  <c r="BT27" i="5"/>
  <c r="BJ28" i="5"/>
  <c r="CB28" i="5"/>
  <c r="BS29" i="5"/>
  <c r="CI29" i="5"/>
  <c r="BX30" i="5"/>
  <c r="BJ31" i="5"/>
  <c r="BW31" i="5"/>
  <c r="BJ32" i="5"/>
  <c r="BV32" i="5"/>
  <c r="BJ33" i="5"/>
  <c r="BV33" i="5"/>
  <c r="CI33" i="5"/>
  <c r="BV34" i="5"/>
  <c r="CH34" i="5"/>
  <c r="BV35" i="5"/>
  <c r="CH35" i="5"/>
  <c r="BU36" i="5"/>
  <c r="CH36" i="5"/>
  <c r="BT37" i="5"/>
  <c r="CH37" i="5"/>
  <c r="BT38" i="5"/>
  <c r="CG38" i="5"/>
  <c r="BT39" i="5"/>
  <c r="CE39" i="5"/>
  <c r="BP40" i="5"/>
  <c r="BZ40" i="5"/>
  <c r="BK41" i="5"/>
  <c r="BV41" i="5"/>
  <c r="CF41" i="5"/>
  <c r="BQ42" i="5"/>
  <c r="CB42" i="5"/>
  <c r="BL43" i="5"/>
  <c r="BW43" i="5"/>
  <c r="CH43" i="5"/>
  <c r="BR44" i="5"/>
  <c r="CC44" i="5"/>
  <c r="BN45" i="5"/>
  <c r="BX45" i="5"/>
  <c r="CI45" i="5"/>
  <c r="BT46" i="5"/>
  <c r="CD46" i="5"/>
  <c r="BO47" i="5"/>
  <c r="BZ47" i="5"/>
  <c r="BJ48" i="5"/>
  <c r="BU48" i="5"/>
  <c r="CF48" i="5"/>
  <c r="BP49" i="5"/>
  <c r="CA49" i="5"/>
  <c r="BL50" i="5"/>
  <c r="BV50" i="5"/>
  <c r="CG50" i="5"/>
  <c r="BR51" i="5"/>
  <c r="CB51" i="5"/>
  <c r="BM52" i="5"/>
  <c r="BX52" i="5"/>
  <c r="CF52" i="5"/>
  <c r="BN53" i="5"/>
  <c r="BT53" i="5"/>
  <c r="CA53" i="5"/>
  <c r="CH53" i="5"/>
  <c r="BN54" i="5"/>
  <c r="BT54" i="5"/>
  <c r="BZ54" i="5"/>
  <c r="CG54" i="5"/>
  <c r="BN55" i="5"/>
  <c r="BT55" i="5"/>
  <c r="BZ55" i="5"/>
  <c r="CF55" i="5"/>
  <c r="CD4" i="5"/>
  <c r="BW5" i="5"/>
  <c r="BT6" i="5"/>
  <c r="BL7" i="5"/>
  <c r="CH7" i="5"/>
  <c r="CB8" i="5"/>
  <c r="BV9" i="5"/>
  <c r="BR10" i="5"/>
  <c r="BK11" i="5"/>
  <c r="CF11" i="5"/>
  <c r="BZ12" i="5"/>
  <c r="BT13" i="5"/>
  <c r="BP14" i="5"/>
  <c r="BJ15" i="5"/>
  <c r="CD15" i="5"/>
  <c r="BY16" i="5"/>
  <c r="BR17" i="5"/>
  <c r="BN18" i="5"/>
  <c r="CH18" i="5"/>
  <c r="CB19" i="5"/>
  <c r="BX20" i="5"/>
  <c r="BP21" i="5"/>
  <c r="BM22" i="5"/>
  <c r="CF22" i="5"/>
  <c r="CA23" i="5"/>
  <c r="BV24" i="5"/>
  <c r="BO25" i="5"/>
  <c r="BL26" i="5"/>
  <c r="CD26" i="5"/>
  <c r="BV27" i="5"/>
  <c r="BM28" i="5"/>
  <c r="BZ5" i="5"/>
  <c r="CF8" i="5"/>
  <c r="CH11" i="5"/>
  <c r="BL15" i="5"/>
  <c r="BP18" i="5"/>
  <c r="BT21" i="5"/>
  <c r="BY24" i="5"/>
  <c r="BW27" i="5"/>
  <c r="BV29" i="5"/>
  <c r="BY30" i="5"/>
  <c r="BX31" i="5"/>
  <c r="BX32" i="5"/>
  <c r="BX33" i="5"/>
  <c r="BX34" i="5"/>
  <c r="BW35" i="5"/>
  <c r="BV36" i="5"/>
  <c r="BV37" i="5"/>
  <c r="BV38" i="5"/>
  <c r="BV39" i="5"/>
  <c r="BQ40" i="5"/>
  <c r="BL41" i="5"/>
  <c r="CH41" i="5"/>
  <c r="CC42" i="5"/>
  <c r="BX43" i="5"/>
  <c r="BT44" i="5"/>
  <c r="BO45" i="5"/>
  <c r="BJ46" i="5"/>
  <c r="CF46" i="5"/>
  <c r="CA47" i="5"/>
  <c r="BV48" i="5"/>
  <c r="BR49" i="5"/>
  <c r="BM50" i="5"/>
  <c r="CH50" i="5"/>
  <c r="CD51" i="5"/>
  <c r="BY52" i="5"/>
  <c r="BP53" i="5"/>
  <c r="CB53" i="5"/>
  <c r="BP54" i="5"/>
  <c r="CB54" i="5"/>
  <c r="BO55" i="5"/>
  <c r="CB55" i="5"/>
  <c r="BR14" i="5"/>
  <c r="BZ20" i="5"/>
  <c r="CG26" i="5"/>
  <c r="BN30" i="5"/>
  <c r="BM32" i="5"/>
  <c r="BL34" i="5"/>
  <c r="BL36" i="5"/>
  <c r="BJ38" i="5"/>
  <c r="CH39" i="5"/>
  <c r="BX41" i="5"/>
  <c r="BO43" i="5"/>
  <c r="CF44" i="5"/>
  <c r="BV46" i="5"/>
  <c r="BM48" i="5"/>
  <c r="CD49" i="5"/>
  <c r="BT51" i="5"/>
  <c r="BJ53" i="5"/>
  <c r="BX54" i="5"/>
  <c r="BW55" i="5"/>
  <c r="BU6" i="5"/>
  <c r="BX9" i="5"/>
  <c r="CD12" i="5"/>
  <c r="CF15" i="5"/>
  <c r="BK19" i="5"/>
  <c r="BN22" i="5"/>
  <c r="BR25" i="5"/>
  <c r="BP28" i="5"/>
  <c r="BW29" i="5"/>
  <c r="BZ30" i="5"/>
  <c r="BZ31" i="5"/>
  <c r="BZ32" i="5"/>
  <c r="BZ33" i="5"/>
  <c r="BY34" i="5"/>
  <c r="BX35" i="5"/>
  <c r="BX36" i="5"/>
  <c r="BX37" i="5"/>
  <c r="BX38" i="5"/>
  <c r="BW39" i="5"/>
  <c r="BR40" i="5"/>
  <c r="BN41" i="5"/>
  <c r="CI41" i="5"/>
  <c r="CD42" i="5"/>
  <c r="BZ43" i="5"/>
  <c r="BU44" i="5"/>
  <c r="BP45" i="5"/>
  <c r="BL46" i="5"/>
  <c r="CG46" i="5"/>
  <c r="CB47" i="5"/>
  <c r="BX48" i="5"/>
  <c r="BS49" i="5"/>
  <c r="BN50" i="5"/>
  <c r="BJ51" i="5"/>
  <c r="CE51" i="5"/>
  <c r="BZ52" i="5"/>
  <c r="BR53" i="5"/>
  <c r="CD53" i="5"/>
  <c r="BQ54" i="5"/>
  <c r="CD54" i="5"/>
  <c r="BP55" i="5"/>
  <c r="CD55" i="5"/>
  <c r="BX53" i="5"/>
  <c r="BJ4" i="5"/>
  <c r="BP7" i="5"/>
  <c r="BT10" i="5"/>
  <c r="BW13" i="5"/>
  <c r="CB16" i="5"/>
  <c r="CD19" i="5"/>
  <c r="BJ23" i="5"/>
  <c r="BM26" i="5"/>
  <c r="CC28" i="5"/>
  <c r="BL30" i="5"/>
  <c r="BL31" i="5"/>
  <c r="BL32" i="5"/>
  <c r="BK33" i="5"/>
  <c r="BJ34" i="5"/>
  <c r="BJ35" i="5"/>
  <c r="BJ36" i="5"/>
  <c r="BJ37" i="5"/>
  <c r="CI37" i="5"/>
  <c r="CH38" i="5"/>
  <c r="CF39" i="5"/>
  <c r="CB40" i="5"/>
  <c r="BW41" i="5"/>
  <c r="BR42" i="5"/>
  <c r="BN43" i="5"/>
  <c r="CI43" i="5"/>
  <c r="CD44" i="5"/>
  <c r="BZ45" i="5"/>
  <c r="BU46" i="5"/>
  <c r="BP47" i="5"/>
  <c r="BL48" i="5"/>
  <c r="CG48" i="5"/>
  <c r="CB49" i="5"/>
  <c r="BX50" i="5"/>
  <c r="BS51" i="5"/>
  <c r="BN52" i="5"/>
  <c r="CH52" i="5"/>
  <c r="BV53" i="5"/>
  <c r="CI53" i="5"/>
  <c r="BV54" i="5"/>
  <c r="CH54" i="5"/>
  <c r="BV55" i="5"/>
  <c r="CH55" i="5"/>
  <c r="CG4" i="5"/>
  <c r="CI7" i="5"/>
  <c r="BN11" i="5"/>
  <c r="BV17" i="5"/>
  <c r="CB23" i="5"/>
  <c r="CF28" i="5"/>
  <c r="BN31" i="5"/>
  <c r="BL33" i="5"/>
  <c r="BL35" i="5"/>
  <c r="BK37" i="5"/>
  <c r="BJ39" i="5"/>
  <c r="CC40" i="5"/>
  <c r="BT42" i="5"/>
  <c r="BJ44" i="5"/>
  <c r="CA45" i="5"/>
  <c r="BR47" i="5"/>
  <c r="CH48" i="5"/>
  <c r="BY50" i="5"/>
  <c r="BP52" i="5"/>
  <c r="BJ54" i="5"/>
  <c r="BJ55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U115" i="3"/>
  <c r="E115" i="3"/>
  <c r="D115" i="3"/>
  <c r="U114" i="3"/>
  <c r="E114" i="3"/>
  <c r="D114" i="3"/>
  <c r="U113" i="3"/>
  <c r="E113" i="3"/>
  <c r="D113" i="3"/>
  <c r="U112" i="3"/>
  <c r="E112" i="3"/>
  <c r="D112" i="3"/>
  <c r="U111" i="3"/>
  <c r="E111" i="3"/>
  <c r="D111" i="3"/>
  <c r="U110" i="3"/>
  <c r="E110" i="3"/>
  <c r="D110" i="3"/>
  <c r="U109" i="3"/>
  <c r="E109" i="3"/>
  <c r="D109" i="3"/>
  <c r="U108" i="3"/>
  <c r="E108" i="3"/>
  <c r="D108" i="3"/>
  <c r="U107" i="3"/>
  <c r="E107" i="3"/>
  <c r="D107" i="3"/>
  <c r="U106" i="3"/>
  <c r="E106" i="3"/>
  <c r="D106" i="3"/>
  <c r="U105" i="3"/>
  <c r="E105" i="3"/>
  <c r="D105" i="3"/>
  <c r="U104" i="3"/>
  <c r="E104" i="3"/>
  <c r="D104" i="3"/>
  <c r="U103" i="3"/>
  <c r="E103" i="3"/>
  <c r="D103" i="3"/>
  <c r="U102" i="3"/>
  <c r="E102" i="3"/>
  <c r="D102" i="3"/>
  <c r="U101" i="3"/>
  <c r="E101" i="3"/>
  <c r="D101" i="3"/>
  <c r="U100" i="3"/>
  <c r="E100" i="3"/>
  <c r="D100" i="3"/>
  <c r="U99" i="3"/>
  <c r="E99" i="3"/>
  <c r="D99" i="3"/>
  <c r="U98" i="3"/>
  <c r="E98" i="3"/>
  <c r="D98" i="3"/>
  <c r="U97" i="3"/>
  <c r="E97" i="3"/>
  <c r="D97" i="3"/>
  <c r="U96" i="3"/>
  <c r="E96" i="3"/>
  <c r="D96" i="3"/>
  <c r="U95" i="3"/>
  <c r="E95" i="3"/>
  <c r="D95" i="3"/>
  <c r="U94" i="3"/>
  <c r="E94" i="3"/>
  <c r="D94" i="3"/>
  <c r="U93" i="3"/>
  <c r="E93" i="3"/>
  <c r="D93" i="3"/>
  <c r="U92" i="3"/>
  <c r="E92" i="3"/>
  <c r="D92" i="3"/>
  <c r="U91" i="3"/>
  <c r="E91" i="3"/>
  <c r="D91" i="3"/>
  <c r="U90" i="3"/>
  <c r="E90" i="3"/>
  <c r="D90" i="3"/>
  <c r="U89" i="3"/>
  <c r="E89" i="3"/>
  <c r="D89" i="3"/>
  <c r="U88" i="3"/>
  <c r="E88" i="3"/>
  <c r="D88" i="3"/>
  <c r="U87" i="3"/>
  <c r="E87" i="3"/>
  <c r="D87" i="3"/>
  <c r="U86" i="3"/>
  <c r="E86" i="3"/>
  <c r="D86" i="3"/>
  <c r="U85" i="3"/>
  <c r="E85" i="3"/>
  <c r="D85" i="3"/>
  <c r="U84" i="3"/>
  <c r="E84" i="3"/>
  <c r="D84" i="3"/>
  <c r="U83" i="3"/>
  <c r="E83" i="3"/>
  <c r="D83" i="3"/>
  <c r="U82" i="3"/>
  <c r="E82" i="3"/>
  <c r="D82" i="3"/>
  <c r="U81" i="3"/>
  <c r="E81" i="3"/>
  <c r="D81" i="3"/>
  <c r="U80" i="3"/>
  <c r="E80" i="3"/>
  <c r="D80" i="3"/>
  <c r="U79" i="3"/>
  <c r="E79" i="3"/>
  <c r="D79" i="3"/>
  <c r="U78" i="3"/>
  <c r="E78" i="3"/>
  <c r="D78" i="3"/>
  <c r="U77" i="3"/>
  <c r="E77" i="3"/>
  <c r="D77" i="3"/>
  <c r="U76" i="3"/>
  <c r="E76" i="3"/>
  <c r="D76" i="3"/>
  <c r="U75" i="3"/>
  <c r="E75" i="3"/>
  <c r="D75" i="3"/>
  <c r="U74" i="3"/>
  <c r="E74" i="3"/>
  <c r="D74" i="3"/>
  <c r="U73" i="3"/>
  <c r="E73" i="3"/>
  <c r="D73" i="3"/>
  <c r="U72" i="3"/>
  <c r="E72" i="3"/>
  <c r="D72" i="3"/>
  <c r="U71" i="3"/>
  <c r="E71" i="3"/>
  <c r="D71" i="3"/>
  <c r="U70" i="3"/>
  <c r="E70" i="3"/>
  <c r="D70" i="3"/>
  <c r="U69" i="3"/>
  <c r="E69" i="3"/>
  <c r="D69" i="3"/>
  <c r="U68" i="3"/>
  <c r="E68" i="3"/>
  <c r="D68" i="3"/>
  <c r="U67" i="3"/>
  <c r="E67" i="3"/>
  <c r="D67" i="3"/>
  <c r="U66" i="3"/>
  <c r="E66" i="3"/>
  <c r="D66" i="3"/>
  <c r="U65" i="3"/>
  <c r="E65" i="3"/>
  <c r="D65" i="3"/>
  <c r="K64" i="3" a="1"/>
  <c r="E64" i="3"/>
  <c r="D64" i="3"/>
  <c r="D242" i="2" a="1"/>
  <c r="AZ242" i="2" s="1"/>
  <c r="D185" i="2" a="1"/>
  <c r="BB185" i="2" s="1"/>
  <c r="D129" i="2" a="1"/>
  <c r="AL180" i="2" s="1"/>
  <c r="AL128" i="2"/>
  <c r="N128" i="2"/>
  <c r="D128" i="2" a="1"/>
  <c r="AW128" i="2" s="1"/>
  <c r="D71" i="2" a="1"/>
  <c r="BC71" i="2" s="1"/>
  <c r="BC63" i="2"/>
  <c r="BB63" i="2"/>
  <c r="BB66" i="2" s="1"/>
  <c r="BA63" i="2"/>
  <c r="BA66" i="2" s="1"/>
  <c r="AZ63" i="2"/>
  <c r="AY63" i="2"/>
  <c r="AY66" i="2" s="1"/>
  <c r="AX63" i="2"/>
  <c r="AW63" i="2"/>
  <c r="AW66" i="2" s="1"/>
  <c r="AV63" i="2"/>
  <c r="AU63" i="2"/>
  <c r="AU66" i="2" s="1"/>
  <c r="AT63" i="2"/>
  <c r="AT66" i="2" s="1"/>
  <c r="AS63" i="2"/>
  <c r="AS66" i="2" s="1"/>
  <c r="AR63" i="2"/>
  <c r="AQ63" i="2"/>
  <c r="AQ66" i="2" s="1"/>
  <c r="AP63" i="2"/>
  <c r="AP66" i="2" s="1"/>
  <c r="AO63" i="2"/>
  <c r="AO66" i="2" s="1"/>
  <c r="AN63" i="2"/>
  <c r="AM63" i="2"/>
  <c r="AL63" i="2"/>
  <c r="AL66" i="2" s="1"/>
  <c r="AK63" i="2"/>
  <c r="AK66" i="2" s="1"/>
  <c r="AJ63" i="2"/>
  <c r="AI63" i="2"/>
  <c r="AI66" i="2" s="1"/>
  <c r="AH63" i="2"/>
  <c r="AH66" i="2" s="1"/>
  <c r="AG63" i="2"/>
  <c r="AG66" i="2" s="1"/>
  <c r="AF63" i="2"/>
  <c r="AE63" i="2"/>
  <c r="AE66" i="2" s="1"/>
  <c r="AD63" i="2"/>
  <c r="AD66" i="2" s="1"/>
  <c r="AC63" i="2"/>
  <c r="AC66" i="2" s="1"/>
  <c r="AB63" i="2"/>
  <c r="AA63" i="2"/>
  <c r="AA66" i="2" s="1"/>
  <c r="Z63" i="2"/>
  <c r="Z66" i="2" s="1"/>
  <c r="Y63" i="2"/>
  <c r="Y66" i="2" s="1"/>
  <c r="X63" i="2"/>
  <c r="W63" i="2"/>
  <c r="V63" i="2"/>
  <c r="V66" i="2" s="1"/>
  <c r="U63" i="2"/>
  <c r="U66" i="2" s="1"/>
  <c r="T63" i="2"/>
  <c r="S63" i="2"/>
  <c r="S66" i="2" s="1"/>
  <c r="R63" i="2"/>
  <c r="Q63" i="2"/>
  <c r="Q66" i="2" s="1"/>
  <c r="P63" i="2"/>
  <c r="O63" i="2"/>
  <c r="O66" i="2" s="1"/>
  <c r="N63" i="2"/>
  <c r="N66" i="2" s="1"/>
  <c r="M63" i="2"/>
  <c r="M66" i="2" s="1"/>
  <c r="L63" i="2"/>
  <c r="K63" i="2"/>
  <c r="K66" i="2" s="1"/>
  <c r="J63" i="2"/>
  <c r="J66" i="2" s="1"/>
  <c r="I63" i="2"/>
  <c r="I66" i="2" s="1"/>
  <c r="H63" i="2"/>
  <c r="G63" i="2"/>
  <c r="F63" i="2"/>
  <c r="F66" i="2" s="1"/>
  <c r="E66" i="2"/>
  <c r="BD62" i="2"/>
  <c r="BD61" i="2"/>
  <c r="BD60" i="2"/>
  <c r="BD59" i="2"/>
  <c r="BD58" i="2"/>
  <c r="BD57" i="2"/>
  <c r="BL56" i="2"/>
  <c r="BI56" i="2"/>
  <c r="BH56" i="2"/>
  <c r="BG56" i="2"/>
  <c r="BF56" i="2"/>
  <c r="BE56" i="2"/>
  <c r="BC56" i="2"/>
  <c r="BB56" i="2"/>
  <c r="BB64" i="2" s="1"/>
  <c r="BA56" i="2"/>
  <c r="AZ56" i="2"/>
  <c r="AZ64" i="2" s="1"/>
  <c r="AZ89" i="2" s="1"/>
  <c r="AY56" i="2"/>
  <c r="AY64" i="2" s="1"/>
  <c r="AX56" i="2"/>
  <c r="AX64" i="2" s="1"/>
  <c r="AW56" i="2"/>
  <c r="AV56" i="2"/>
  <c r="AV64" i="2" s="1"/>
  <c r="AU56" i="2"/>
  <c r="AU64" i="2" s="1"/>
  <c r="AT56" i="2"/>
  <c r="AT64" i="2" s="1"/>
  <c r="AS56" i="2"/>
  <c r="AR56" i="2"/>
  <c r="AR64" i="2" s="1"/>
  <c r="AR83" i="2" s="1"/>
  <c r="AQ56" i="2"/>
  <c r="AQ64" i="2" s="1"/>
  <c r="AP56" i="2"/>
  <c r="AP64" i="2" s="1"/>
  <c r="AO56" i="2"/>
  <c r="AN56" i="2"/>
  <c r="AN64" i="2" s="1"/>
  <c r="AM56" i="2"/>
  <c r="AM64" i="2" s="1"/>
  <c r="AL56" i="2"/>
  <c r="AL64" i="2" s="1"/>
  <c r="AK56" i="2"/>
  <c r="AJ56" i="2"/>
  <c r="AJ64" i="2" s="1"/>
  <c r="AJ101" i="2" s="1"/>
  <c r="AI56" i="2"/>
  <c r="AH56" i="2"/>
  <c r="AH64" i="2" s="1"/>
  <c r="AG56" i="2"/>
  <c r="AF56" i="2"/>
  <c r="AF64" i="2" s="1"/>
  <c r="AE56" i="2"/>
  <c r="AE64" i="2" s="1"/>
  <c r="AD56" i="2"/>
  <c r="AD64" i="2" s="1"/>
  <c r="AC56" i="2"/>
  <c r="AB56" i="2"/>
  <c r="AB64" i="2" s="1"/>
  <c r="AA56" i="2"/>
  <c r="AA64" i="2" s="1"/>
  <c r="Z56" i="2"/>
  <c r="Z64" i="2" s="1"/>
  <c r="Y56" i="2"/>
  <c r="X56" i="2"/>
  <c r="X64" i="2" s="1"/>
  <c r="W56" i="2"/>
  <c r="V56" i="2"/>
  <c r="V64" i="2" s="1"/>
  <c r="U56" i="2"/>
  <c r="T56" i="2"/>
  <c r="T64" i="2" s="1"/>
  <c r="S56" i="2"/>
  <c r="S64" i="2" s="1"/>
  <c r="R56" i="2"/>
  <c r="R64" i="2" s="1"/>
  <c r="Q56" i="2"/>
  <c r="P56" i="2"/>
  <c r="P64" i="2" s="1"/>
  <c r="O56" i="2"/>
  <c r="O64" i="2" s="1"/>
  <c r="N56" i="2"/>
  <c r="N64" i="2" s="1"/>
  <c r="M56" i="2"/>
  <c r="L56" i="2"/>
  <c r="L64" i="2" s="1"/>
  <c r="J56" i="2"/>
  <c r="J64" i="2" s="1"/>
  <c r="I56" i="2"/>
  <c r="H56" i="2"/>
  <c r="G56" i="2"/>
  <c r="F56" i="2"/>
  <c r="F64" i="2" s="1"/>
  <c r="E56" i="2"/>
  <c r="D56" i="2"/>
  <c r="BJ55" i="2"/>
  <c r="BJ54" i="2"/>
  <c r="BD54" i="2"/>
  <c r="BK54" i="2" s="1"/>
  <c r="BM54" i="2" s="1"/>
  <c r="BJ53" i="2"/>
  <c r="BD53" i="2"/>
  <c r="BK53" i="2" s="1"/>
  <c r="BM53" i="2" s="1"/>
  <c r="BJ52" i="2"/>
  <c r="BD52" i="2"/>
  <c r="BJ51" i="2"/>
  <c r="BD51" i="2"/>
  <c r="BK51" i="2" s="1"/>
  <c r="BM51" i="2" s="1"/>
  <c r="BJ50" i="2"/>
  <c r="BD50" i="2"/>
  <c r="BJ49" i="2"/>
  <c r="BD49" i="2"/>
  <c r="BK49" i="2" s="1"/>
  <c r="BM49" i="2" s="1"/>
  <c r="BJ48" i="2"/>
  <c r="BD48" i="2"/>
  <c r="BJ47" i="2"/>
  <c r="BD47" i="2"/>
  <c r="BK47" i="2" s="1"/>
  <c r="BM47" i="2" s="1"/>
  <c r="BJ46" i="2"/>
  <c r="BD46" i="2"/>
  <c r="BK46" i="2" s="1"/>
  <c r="BM46" i="2" s="1"/>
  <c r="BJ45" i="2"/>
  <c r="BD45" i="2"/>
  <c r="BJ44" i="2"/>
  <c r="BD44" i="2"/>
  <c r="BK44" i="2" s="1"/>
  <c r="BM44" i="2" s="1"/>
  <c r="BJ43" i="2"/>
  <c r="BD43" i="2"/>
  <c r="BJ42" i="2"/>
  <c r="BD42" i="2"/>
  <c r="BJ41" i="2"/>
  <c r="BD41" i="2"/>
  <c r="BK41" i="2" s="1"/>
  <c r="BM41" i="2" s="1"/>
  <c r="BJ40" i="2"/>
  <c r="BD40" i="2"/>
  <c r="BJ39" i="2"/>
  <c r="BD39" i="2"/>
  <c r="BJ38" i="2"/>
  <c r="BD38" i="2"/>
  <c r="BJ37" i="2"/>
  <c r="BD37" i="2"/>
  <c r="BJ36" i="2"/>
  <c r="BD36" i="2"/>
  <c r="BJ35" i="2"/>
  <c r="BD35" i="2"/>
  <c r="BJ34" i="2"/>
  <c r="BD34" i="2"/>
  <c r="BJ33" i="2"/>
  <c r="BD33" i="2"/>
  <c r="BJ32" i="2"/>
  <c r="BD32" i="2"/>
  <c r="BJ31" i="2"/>
  <c r="BD31" i="2"/>
  <c r="BJ30" i="2"/>
  <c r="BD30" i="2"/>
  <c r="BJ29" i="2"/>
  <c r="BD29" i="2"/>
  <c r="BJ28" i="2"/>
  <c r="BD28" i="2"/>
  <c r="BJ27" i="2"/>
  <c r="BD27" i="2"/>
  <c r="BJ26" i="2"/>
  <c r="BD26" i="2"/>
  <c r="BJ25" i="2"/>
  <c r="BD25" i="2"/>
  <c r="BJ24" i="2"/>
  <c r="BD24" i="2"/>
  <c r="BJ23" i="2"/>
  <c r="BD23" i="2"/>
  <c r="BJ22" i="2"/>
  <c r="BD22" i="2"/>
  <c r="BJ21" i="2"/>
  <c r="BD21" i="2"/>
  <c r="BJ20" i="2"/>
  <c r="BD20" i="2"/>
  <c r="BJ19" i="2"/>
  <c r="BD19" i="2"/>
  <c r="BJ18" i="2"/>
  <c r="BD18" i="2"/>
  <c r="BK18" i="2" s="1"/>
  <c r="BM18" i="2" s="1"/>
  <c r="BJ17" i="2"/>
  <c r="BD17" i="2"/>
  <c r="BJ16" i="2"/>
  <c r="BD16" i="2"/>
  <c r="BJ15" i="2"/>
  <c r="BD15" i="2"/>
  <c r="BJ14" i="2"/>
  <c r="BD14" i="2"/>
  <c r="BJ13" i="2"/>
  <c r="BD13" i="2"/>
  <c r="BJ12" i="2"/>
  <c r="BD12" i="2"/>
  <c r="BJ11" i="2"/>
  <c r="BD11" i="2"/>
  <c r="BJ10" i="2"/>
  <c r="BD10" i="2"/>
  <c r="BK10" i="2" s="1"/>
  <c r="BM10" i="2" s="1"/>
  <c r="BJ9" i="2"/>
  <c r="BD9" i="2"/>
  <c r="BJ8" i="2"/>
  <c r="BD8" i="2"/>
  <c r="BJ7" i="2"/>
  <c r="BD7" i="2"/>
  <c r="BJ6" i="2"/>
  <c r="BD6" i="2"/>
  <c r="BK6" i="2" s="1"/>
  <c r="BM6" i="2" s="1"/>
  <c r="BJ5" i="2"/>
  <c r="BD5" i="2"/>
  <c r="AP3" i="2"/>
  <c r="D3" i="2" a="1"/>
  <c r="BC3" i="2" s="1"/>
  <c r="BY508" i="12" l="1"/>
  <c r="BY498" i="12"/>
  <c r="BY497" i="12"/>
  <c r="BY521" i="12"/>
  <c r="BF577" i="12"/>
  <c r="BN577" i="12"/>
  <c r="BG577" i="12"/>
  <c r="BP577" i="12"/>
  <c r="AY577" i="12"/>
  <c r="BH577" i="12"/>
  <c r="BW577" i="12"/>
  <c r="AZ577" i="12"/>
  <c r="BV577" i="12"/>
  <c r="BO577" i="12"/>
  <c r="BX577" i="12"/>
  <c r="BA577" i="12"/>
  <c r="BJ577" i="12"/>
  <c r="BB577" i="12"/>
  <c r="BS577" i="12"/>
  <c r="BQ577" i="12"/>
  <c r="BK577" i="12"/>
  <c r="BR577" i="12"/>
  <c r="BI577" i="12"/>
  <c r="BC577" i="12"/>
  <c r="BL577" i="12"/>
  <c r="BU577" i="12"/>
  <c r="BD577" i="12"/>
  <c r="BM577" i="12"/>
  <c r="BE577" i="12"/>
  <c r="BT577" i="12"/>
  <c r="BY506" i="12"/>
  <c r="BY489" i="12"/>
  <c r="BK551" i="12"/>
  <c r="BR551" i="12"/>
  <c r="BV551" i="12"/>
  <c r="BJ551" i="12"/>
  <c r="BN551" i="12"/>
  <c r="BF551" i="12"/>
  <c r="BB551" i="12"/>
  <c r="BD551" i="12"/>
  <c r="BE551" i="12"/>
  <c r="BS551" i="12"/>
  <c r="BT551" i="12"/>
  <c r="BU551" i="12"/>
  <c r="BC551" i="12"/>
  <c r="BL551" i="12"/>
  <c r="BM551" i="12"/>
  <c r="BG551" i="12"/>
  <c r="BH551" i="12"/>
  <c r="AY551" i="12"/>
  <c r="AZ551" i="12"/>
  <c r="BW551" i="12"/>
  <c r="BX551" i="12"/>
  <c r="BO551" i="12"/>
  <c r="BP551" i="12"/>
  <c r="BA551" i="12"/>
  <c r="BQ551" i="12"/>
  <c r="BI551" i="12"/>
  <c r="BR531" i="12"/>
  <c r="BC531" i="12"/>
  <c r="BJ531" i="12"/>
  <c r="BV531" i="12"/>
  <c r="BN531" i="12"/>
  <c r="BB531" i="12"/>
  <c r="BS531" i="12"/>
  <c r="BF531" i="12"/>
  <c r="BK531" i="12"/>
  <c r="BM531" i="12"/>
  <c r="BL531" i="12"/>
  <c r="BE531" i="12"/>
  <c r="BD531" i="12"/>
  <c r="BU531" i="12"/>
  <c r="BT531" i="12"/>
  <c r="BW531" i="12"/>
  <c r="AY531" i="12"/>
  <c r="BH531" i="12"/>
  <c r="BO531" i="12"/>
  <c r="BX531" i="12"/>
  <c r="BG531" i="12"/>
  <c r="AZ531" i="12"/>
  <c r="BP531" i="12"/>
  <c r="BI531" i="12"/>
  <c r="BA531" i="12"/>
  <c r="BQ531" i="12"/>
  <c r="BY515" i="12"/>
  <c r="BH538" i="12"/>
  <c r="BA538" i="12"/>
  <c r="BX538" i="12"/>
  <c r="AZ538" i="12"/>
  <c r="BQ538" i="12"/>
  <c r="BT538" i="12"/>
  <c r="BP538" i="12"/>
  <c r="BL538" i="12"/>
  <c r="BI538" i="12"/>
  <c r="BD538" i="12"/>
  <c r="BR538" i="12"/>
  <c r="BS538" i="12"/>
  <c r="BK538" i="12"/>
  <c r="BJ538" i="12"/>
  <c r="BC538" i="12"/>
  <c r="BB538" i="12"/>
  <c r="BE538" i="12"/>
  <c r="BV538" i="12"/>
  <c r="BN538" i="12"/>
  <c r="BU538" i="12"/>
  <c r="BF538" i="12"/>
  <c r="BM538" i="12"/>
  <c r="BG538" i="12"/>
  <c r="AY538" i="12"/>
  <c r="BW538" i="12"/>
  <c r="BO538" i="12"/>
  <c r="BN559" i="12"/>
  <c r="BB559" i="12"/>
  <c r="BF559" i="12"/>
  <c r="BR559" i="12"/>
  <c r="BV559" i="12"/>
  <c r="BJ559" i="12"/>
  <c r="BL559" i="12"/>
  <c r="BU559" i="12"/>
  <c r="BS559" i="12"/>
  <c r="BD559" i="12"/>
  <c r="BC559" i="12"/>
  <c r="BE559" i="12"/>
  <c r="BT559" i="12"/>
  <c r="BK559" i="12"/>
  <c r="BP559" i="12"/>
  <c r="BG559" i="12"/>
  <c r="AY559" i="12"/>
  <c r="BM559" i="12"/>
  <c r="AZ559" i="12"/>
  <c r="BW559" i="12"/>
  <c r="BO559" i="12"/>
  <c r="BI559" i="12"/>
  <c r="BX559" i="12"/>
  <c r="BA559" i="12"/>
  <c r="BQ559" i="12"/>
  <c r="BH559" i="12"/>
  <c r="M105" i="12"/>
  <c r="BP21" i="12"/>
  <c r="M114" i="12"/>
  <c r="BP30" i="12"/>
  <c r="M123" i="12"/>
  <c r="BP39" i="12"/>
  <c r="M132" i="12"/>
  <c r="BP48" i="12"/>
  <c r="M133" i="12"/>
  <c r="BP49" i="12"/>
  <c r="M103" i="12"/>
  <c r="BP19" i="12"/>
  <c r="M128" i="12"/>
  <c r="BP44" i="12"/>
  <c r="BY511" i="12"/>
  <c r="AZ570" i="12"/>
  <c r="BP570" i="12"/>
  <c r="BH570" i="12"/>
  <c r="BX570" i="12"/>
  <c r="BR570" i="12"/>
  <c r="BA570" i="12"/>
  <c r="BJ570" i="12"/>
  <c r="BQ570" i="12"/>
  <c r="BB570" i="12"/>
  <c r="BI570" i="12"/>
  <c r="BL570" i="12"/>
  <c r="BK570" i="12"/>
  <c r="BU570" i="12"/>
  <c r="BD570" i="12"/>
  <c r="BC570" i="12"/>
  <c r="BM570" i="12"/>
  <c r="BE570" i="12"/>
  <c r="BT570" i="12"/>
  <c r="BS570" i="12"/>
  <c r="BV570" i="12"/>
  <c r="BW570" i="12"/>
  <c r="BN570" i="12"/>
  <c r="BO570" i="12"/>
  <c r="BF570" i="12"/>
  <c r="BG570" i="12"/>
  <c r="AY570" i="12"/>
  <c r="BR571" i="12"/>
  <c r="BJ571" i="12"/>
  <c r="BB571" i="12"/>
  <c r="BK571" i="12"/>
  <c r="BT571" i="12"/>
  <c r="BC571" i="12"/>
  <c r="BL571" i="12"/>
  <c r="BD571" i="12"/>
  <c r="BS571" i="12"/>
  <c r="BE571" i="12"/>
  <c r="BV571" i="12"/>
  <c r="BU571" i="12"/>
  <c r="BW571" i="12"/>
  <c r="BN571" i="12"/>
  <c r="BO571" i="12"/>
  <c r="BM571" i="12"/>
  <c r="BF571" i="12"/>
  <c r="BG571" i="12"/>
  <c r="AY571" i="12"/>
  <c r="BH571" i="12"/>
  <c r="AZ571" i="12"/>
  <c r="BQ571" i="12"/>
  <c r="BX571" i="12"/>
  <c r="BI571" i="12"/>
  <c r="BP571" i="12"/>
  <c r="BA571" i="12"/>
  <c r="BP574" i="12"/>
  <c r="BH574" i="12"/>
  <c r="BX574" i="12"/>
  <c r="BJ574" i="12"/>
  <c r="AZ574" i="12"/>
  <c r="BI574" i="12"/>
  <c r="BA574" i="12"/>
  <c r="BB574" i="12"/>
  <c r="BQ574" i="12"/>
  <c r="BR574" i="12"/>
  <c r="BD574" i="12"/>
  <c r="BK574" i="12"/>
  <c r="BM574" i="12"/>
  <c r="BT574" i="12"/>
  <c r="BC574" i="12"/>
  <c r="BE574" i="12"/>
  <c r="BL574" i="12"/>
  <c r="BS574" i="12"/>
  <c r="BU574" i="12"/>
  <c r="BV574" i="12"/>
  <c r="BO574" i="12"/>
  <c r="BN574" i="12"/>
  <c r="BG574" i="12"/>
  <c r="BF574" i="12"/>
  <c r="AY574" i="12"/>
  <c r="BW574" i="12"/>
  <c r="BJ563" i="12"/>
  <c r="BB563" i="12"/>
  <c r="BR563" i="12"/>
  <c r="BU563" i="12"/>
  <c r="BT563" i="12"/>
  <c r="BS563" i="12"/>
  <c r="BL563" i="12"/>
  <c r="BC563" i="12"/>
  <c r="BD563" i="12"/>
  <c r="BK563" i="12"/>
  <c r="BW563" i="12"/>
  <c r="BN563" i="12"/>
  <c r="BE563" i="12"/>
  <c r="BO563" i="12"/>
  <c r="BM563" i="12"/>
  <c r="BF563" i="12"/>
  <c r="BG563" i="12"/>
  <c r="AY563" i="12"/>
  <c r="BV563" i="12"/>
  <c r="AZ563" i="12"/>
  <c r="BX563" i="12"/>
  <c r="BQ563" i="12"/>
  <c r="BI563" i="12"/>
  <c r="BH563" i="12"/>
  <c r="BA563" i="12"/>
  <c r="BP563" i="12"/>
  <c r="BH566" i="12"/>
  <c r="AZ566" i="12"/>
  <c r="BX566" i="12"/>
  <c r="BP566" i="12"/>
  <c r="BB566" i="12"/>
  <c r="BQ566" i="12"/>
  <c r="BR566" i="12"/>
  <c r="BI566" i="12"/>
  <c r="BA566" i="12"/>
  <c r="BJ566" i="12"/>
  <c r="BC566" i="12"/>
  <c r="BM566" i="12"/>
  <c r="BV566" i="12"/>
  <c r="BT566" i="12"/>
  <c r="BE566" i="12"/>
  <c r="BS566" i="12"/>
  <c r="BL566" i="12"/>
  <c r="BF566" i="12"/>
  <c r="BK566" i="12"/>
  <c r="BU566" i="12"/>
  <c r="BD566" i="12"/>
  <c r="BO566" i="12"/>
  <c r="BG566" i="12"/>
  <c r="BN566" i="12"/>
  <c r="AY566" i="12"/>
  <c r="BW566" i="12"/>
  <c r="BT564" i="12"/>
  <c r="BL564" i="12"/>
  <c r="BD564" i="12"/>
  <c r="BM564" i="12"/>
  <c r="BE564" i="12"/>
  <c r="BV564" i="12"/>
  <c r="BN564" i="12"/>
  <c r="BU564" i="12"/>
  <c r="BF564" i="12"/>
  <c r="AY564" i="12"/>
  <c r="BW564" i="12"/>
  <c r="BP564" i="12"/>
  <c r="BQ564" i="12"/>
  <c r="BO564" i="12"/>
  <c r="BH564" i="12"/>
  <c r="BI564" i="12"/>
  <c r="BB564" i="12"/>
  <c r="BG564" i="12"/>
  <c r="AZ564" i="12"/>
  <c r="BA564" i="12"/>
  <c r="BX564" i="12"/>
  <c r="BJ564" i="12"/>
  <c r="BC564" i="12"/>
  <c r="BR564" i="12"/>
  <c r="BS564" i="12"/>
  <c r="BK564" i="12"/>
  <c r="BR575" i="12"/>
  <c r="BJ575" i="12"/>
  <c r="BB575" i="12"/>
  <c r="BT575" i="12"/>
  <c r="BS575" i="12"/>
  <c r="BL575" i="12"/>
  <c r="BK575" i="12"/>
  <c r="BD575" i="12"/>
  <c r="BC575" i="12"/>
  <c r="BO575" i="12"/>
  <c r="BG575" i="12"/>
  <c r="BU575" i="12"/>
  <c r="BV575" i="12"/>
  <c r="BN575" i="12"/>
  <c r="AY575" i="12"/>
  <c r="BM575" i="12"/>
  <c r="BE575" i="12"/>
  <c r="BF575" i="12"/>
  <c r="BW575" i="12"/>
  <c r="BH575" i="12"/>
  <c r="AZ575" i="12"/>
  <c r="BI575" i="12"/>
  <c r="BX575" i="12"/>
  <c r="BA575" i="12"/>
  <c r="BP575" i="12"/>
  <c r="BQ575" i="12"/>
  <c r="BY510" i="12"/>
  <c r="BO57" i="12"/>
  <c r="BO62" i="12" s="1"/>
  <c r="BY520" i="12"/>
  <c r="BH548" i="12"/>
  <c r="BD548" i="12"/>
  <c r="BM548" i="12"/>
  <c r="AZ548" i="12"/>
  <c r="BT548" i="12"/>
  <c r="BX548" i="12"/>
  <c r="BL548" i="12"/>
  <c r="BP548" i="12"/>
  <c r="BU548" i="12"/>
  <c r="BV548" i="12"/>
  <c r="BG548" i="12"/>
  <c r="BE548" i="12"/>
  <c r="BN548" i="12"/>
  <c r="BF548" i="12"/>
  <c r="BW548" i="12"/>
  <c r="BO548" i="12"/>
  <c r="BQ548" i="12"/>
  <c r="BB548" i="12"/>
  <c r="BI548" i="12"/>
  <c r="AY548" i="12"/>
  <c r="BA548" i="12"/>
  <c r="BJ548" i="12"/>
  <c r="BS548" i="12"/>
  <c r="BK548" i="12"/>
  <c r="BR548" i="12"/>
  <c r="BC548" i="12"/>
  <c r="BY478" i="12"/>
  <c r="BN541" i="12"/>
  <c r="BR541" i="12"/>
  <c r="BG541" i="12"/>
  <c r="BJ541" i="12"/>
  <c r="BF541" i="12"/>
  <c r="BB541" i="12"/>
  <c r="BW541" i="12"/>
  <c r="BV541" i="12"/>
  <c r="BX541" i="12"/>
  <c r="BQ541" i="12"/>
  <c r="AZ541" i="12"/>
  <c r="AY541" i="12"/>
  <c r="BP541" i="12"/>
  <c r="BI541" i="12"/>
  <c r="BO541" i="12"/>
  <c r="BH541" i="12"/>
  <c r="BA541" i="12"/>
  <c r="BS541" i="12"/>
  <c r="BK541" i="12"/>
  <c r="BL541" i="12"/>
  <c r="BC541" i="12"/>
  <c r="BU541" i="12"/>
  <c r="BT541" i="12"/>
  <c r="BD541" i="12"/>
  <c r="BM541" i="12"/>
  <c r="BE541" i="12"/>
  <c r="BL560" i="12"/>
  <c r="BP560" i="12"/>
  <c r="BD560" i="12"/>
  <c r="BH560" i="12"/>
  <c r="AZ560" i="12"/>
  <c r="BT560" i="12"/>
  <c r="BU560" i="12"/>
  <c r="AY560" i="12"/>
  <c r="BN560" i="12"/>
  <c r="BE560" i="12"/>
  <c r="BF560" i="12"/>
  <c r="BM560" i="12"/>
  <c r="BV560" i="12"/>
  <c r="BR560" i="12"/>
  <c r="BW560" i="12"/>
  <c r="BX560" i="12"/>
  <c r="BI560" i="12"/>
  <c r="BA560" i="12"/>
  <c r="BG560" i="12"/>
  <c r="BB560" i="12"/>
  <c r="BO560" i="12"/>
  <c r="BQ560" i="12"/>
  <c r="BJ560" i="12"/>
  <c r="BS560" i="12"/>
  <c r="BK560" i="12"/>
  <c r="BC560" i="12"/>
  <c r="M113" i="12"/>
  <c r="BP29" i="12"/>
  <c r="M122" i="12"/>
  <c r="BP38" i="12"/>
  <c r="M131" i="12"/>
  <c r="BP47" i="12"/>
  <c r="BP56" i="12"/>
  <c r="M94" i="12"/>
  <c r="BP10" i="12"/>
  <c r="M111" i="12"/>
  <c r="BP27" i="12"/>
  <c r="M136" i="12"/>
  <c r="BP52" i="12"/>
  <c r="AX55" i="12"/>
  <c r="AX47" i="12"/>
  <c r="AX39" i="12"/>
  <c r="AX31" i="12"/>
  <c r="AX23" i="12"/>
  <c r="AX15" i="12"/>
  <c r="AX7" i="12"/>
  <c r="AX54" i="12"/>
  <c r="AX46" i="12"/>
  <c r="AX38" i="12"/>
  <c r="AX30" i="12"/>
  <c r="AX22" i="12"/>
  <c r="AX14" i="12"/>
  <c r="AX6" i="12"/>
  <c r="AX53" i="12"/>
  <c r="AX45" i="12"/>
  <c r="AX37" i="12"/>
  <c r="AX29" i="12"/>
  <c r="AX21" i="12"/>
  <c r="AX13" i="12"/>
  <c r="AX5" i="12"/>
  <c r="AX52" i="12"/>
  <c r="AX44" i="12"/>
  <c r="AX36" i="12"/>
  <c r="AX28" i="12"/>
  <c r="AX20" i="12"/>
  <c r="AX12" i="12"/>
  <c r="AX51" i="12"/>
  <c r="AX43" i="12"/>
  <c r="AX35" i="12"/>
  <c r="AX27" i="12"/>
  <c r="AX19" i="12"/>
  <c r="AX11" i="12"/>
  <c r="AX50" i="12"/>
  <c r="AX42" i="12"/>
  <c r="AX34" i="12"/>
  <c r="AX26" i="12"/>
  <c r="AX18" i="12"/>
  <c r="AX10" i="12"/>
  <c r="AX49" i="12"/>
  <c r="AX41" i="12"/>
  <c r="AX33" i="12"/>
  <c r="AX25" i="12"/>
  <c r="AX17" i="12"/>
  <c r="AX9" i="12"/>
  <c r="AX56" i="12"/>
  <c r="AX48" i="12"/>
  <c r="AX40" i="12"/>
  <c r="AX32" i="12"/>
  <c r="AX24" i="12"/>
  <c r="AX16" i="12"/>
  <c r="AX8" i="12"/>
  <c r="BY491" i="12"/>
  <c r="BY507" i="12"/>
  <c r="BY524" i="12"/>
  <c r="BY494" i="12"/>
  <c r="BY523" i="12"/>
  <c r="BF565" i="12"/>
  <c r="BV565" i="12"/>
  <c r="BN565" i="12"/>
  <c r="BG565" i="12"/>
  <c r="AZ565" i="12"/>
  <c r="BW565" i="12"/>
  <c r="BX565" i="12"/>
  <c r="AY565" i="12"/>
  <c r="BP565" i="12"/>
  <c r="BO565" i="12"/>
  <c r="BH565" i="12"/>
  <c r="BI565" i="12"/>
  <c r="BC565" i="12"/>
  <c r="BR565" i="12"/>
  <c r="BA565" i="12"/>
  <c r="BJ565" i="12"/>
  <c r="BS565" i="12"/>
  <c r="BB565" i="12"/>
  <c r="BQ565" i="12"/>
  <c r="BK565" i="12"/>
  <c r="BM565" i="12"/>
  <c r="BL565" i="12"/>
  <c r="BE565" i="12"/>
  <c r="BT565" i="12"/>
  <c r="BU565" i="12"/>
  <c r="BD565" i="12"/>
  <c r="BN529" i="12"/>
  <c r="BG529" i="12"/>
  <c r="BP529" i="12"/>
  <c r="BA529" i="12"/>
  <c r="BC529" i="12"/>
  <c r="BT529" i="12"/>
  <c r="BM529" i="12"/>
  <c r="BR529" i="12"/>
  <c r="AY529" i="12"/>
  <c r="BH529" i="12"/>
  <c r="BL529" i="12"/>
  <c r="BE529" i="12"/>
  <c r="BF529" i="12"/>
  <c r="BJ529" i="12"/>
  <c r="BW529" i="12"/>
  <c r="AZ529" i="12"/>
  <c r="BQ529" i="12"/>
  <c r="BS529" i="12"/>
  <c r="BD529" i="12"/>
  <c r="BB529" i="12"/>
  <c r="BO529" i="12"/>
  <c r="BX529" i="12"/>
  <c r="BI529" i="12"/>
  <c r="BK529" i="12"/>
  <c r="BU529" i="12"/>
  <c r="BV529" i="12"/>
  <c r="BF543" i="12"/>
  <c r="BR543" i="12"/>
  <c r="BK543" i="12"/>
  <c r="BJ543" i="12"/>
  <c r="BB543" i="12"/>
  <c r="BV543" i="12"/>
  <c r="BN543" i="12"/>
  <c r="BS543" i="12"/>
  <c r="BD543" i="12"/>
  <c r="BT543" i="12"/>
  <c r="BM543" i="12"/>
  <c r="BC543" i="12"/>
  <c r="BL543" i="12"/>
  <c r="BE543" i="12"/>
  <c r="BH543" i="12"/>
  <c r="AY543" i="12"/>
  <c r="BW543" i="12"/>
  <c r="BX543" i="12"/>
  <c r="BO543" i="12"/>
  <c r="BU543" i="12"/>
  <c r="BG543" i="12"/>
  <c r="BP543" i="12"/>
  <c r="BQ543" i="12"/>
  <c r="AZ543" i="12"/>
  <c r="BI543" i="12"/>
  <c r="BA543" i="12"/>
  <c r="M121" i="12"/>
  <c r="BP37" i="12"/>
  <c r="M130" i="12"/>
  <c r="BP46" i="12"/>
  <c r="M139" i="12"/>
  <c r="BP55" i="12"/>
  <c r="M119" i="12"/>
  <c r="BP35" i="12"/>
  <c r="M102" i="12"/>
  <c r="BP18" i="12"/>
  <c r="M127" i="12"/>
  <c r="BP43" i="12"/>
  <c r="BY488" i="12"/>
  <c r="BV561" i="12"/>
  <c r="BN561" i="12"/>
  <c r="BF561" i="12"/>
  <c r="BO561" i="12"/>
  <c r="BQ561" i="12"/>
  <c r="BH561" i="12"/>
  <c r="AY561" i="12"/>
  <c r="BW561" i="12"/>
  <c r="AZ561" i="12"/>
  <c r="BA561" i="12"/>
  <c r="BX561" i="12"/>
  <c r="BG561" i="12"/>
  <c r="BP561" i="12"/>
  <c r="BI561" i="12"/>
  <c r="BK561" i="12"/>
  <c r="BR561" i="12"/>
  <c r="BJ561" i="12"/>
  <c r="BC561" i="12"/>
  <c r="BB561" i="12"/>
  <c r="BS561" i="12"/>
  <c r="BU561" i="12"/>
  <c r="BL561" i="12"/>
  <c r="BM561" i="12"/>
  <c r="BT561" i="12"/>
  <c r="BE561" i="12"/>
  <c r="BD561" i="12"/>
  <c r="AH5" i="12"/>
  <c r="AY5" i="12" a="1"/>
  <c r="BY486" i="12"/>
  <c r="BP562" i="12"/>
  <c r="BH562" i="12"/>
  <c r="BX562" i="12"/>
  <c r="AZ562" i="12"/>
  <c r="BI562" i="12"/>
  <c r="BK562" i="12"/>
  <c r="BJ562" i="12"/>
  <c r="BQ562" i="12"/>
  <c r="BB562" i="12"/>
  <c r="BA562" i="12"/>
  <c r="BR562" i="12"/>
  <c r="BC562" i="12"/>
  <c r="BU562" i="12"/>
  <c r="BV562" i="12"/>
  <c r="BD562" i="12"/>
  <c r="BM562" i="12"/>
  <c r="BE562" i="12"/>
  <c r="BF562" i="12"/>
  <c r="BS562" i="12"/>
  <c r="BT562" i="12"/>
  <c r="BL562" i="12"/>
  <c r="BW562" i="12"/>
  <c r="BO562" i="12"/>
  <c r="BN562" i="12"/>
  <c r="AY562" i="12"/>
  <c r="BG562" i="12"/>
  <c r="BY512" i="12"/>
  <c r="BY505" i="12"/>
  <c r="BH554" i="12"/>
  <c r="BT554" i="12"/>
  <c r="BX554" i="12"/>
  <c r="BL554" i="12"/>
  <c r="AZ554" i="12"/>
  <c r="BD554" i="12"/>
  <c r="BP554" i="12"/>
  <c r="BJ554" i="12"/>
  <c r="BI554" i="12"/>
  <c r="BB554" i="12"/>
  <c r="BQ554" i="12"/>
  <c r="BK554" i="12"/>
  <c r="BR554" i="12"/>
  <c r="BA554" i="12"/>
  <c r="BC554" i="12"/>
  <c r="BF554" i="12"/>
  <c r="BM554" i="12"/>
  <c r="BE554" i="12"/>
  <c r="BV554" i="12"/>
  <c r="BS554" i="12"/>
  <c r="BN554" i="12"/>
  <c r="BU554" i="12"/>
  <c r="BW554" i="12"/>
  <c r="BO554" i="12"/>
  <c r="BG554" i="12"/>
  <c r="AY554" i="12"/>
  <c r="BN555" i="12"/>
  <c r="BF555" i="12"/>
  <c r="BR555" i="12"/>
  <c r="BJ555" i="12"/>
  <c r="BV555" i="12"/>
  <c r="BB555" i="12"/>
  <c r="BT555" i="12"/>
  <c r="BK555" i="12"/>
  <c r="BM555" i="12"/>
  <c r="BL555" i="12"/>
  <c r="BS555" i="12"/>
  <c r="BD555" i="12"/>
  <c r="BE555" i="12"/>
  <c r="BU555" i="12"/>
  <c r="BC555" i="12"/>
  <c r="BO555" i="12"/>
  <c r="BG555" i="12"/>
  <c r="AY555" i="12"/>
  <c r="BP555" i="12"/>
  <c r="BW555" i="12"/>
  <c r="BH555" i="12"/>
  <c r="AZ555" i="12"/>
  <c r="BA555" i="12"/>
  <c r="BQ555" i="12"/>
  <c r="BX555" i="12"/>
  <c r="BI555" i="12"/>
  <c r="BL558" i="12"/>
  <c r="AZ558" i="12"/>
  <c r="BD558" i="12"/>
  <c r="BX558" i="12"/>
  <c r="BP558" i="12"/>
  <c r="BH558" i="12"/>
  <c r="BT558" i="12"/>
  <c r="BB558" i="12"/>
  <c r="BQ558" i="12"/>
  <c r="BR558" i="12"/>
  <c r="BA558" i="12"/>
  <c r="BK558" i="12"/>
  <c r="BJ558" i="12"/>
  <c r="BI558" i="12"/>
  <c r="BN558" i="12"/>
  <c r="BE558" i="12"/>
  <c r="BS558" i="12"/>
  <c r="BU558" i="12"/>
  <c r="BC558" i="12"/>
  <c r="BM558" i="12"/>
  <c r="AY558" i="12"/>
  <c r="BV558" i="12"/>
  <c r="BW558" i="12"/>
  <c r="BF558" i="12"/>
  <c r="BO558" i="12"/>
  <c r="BG558" i="12"/>
  <c r="BY513" i="12"/>
  <c r="BY475" i="12"/>
  <c r="BY490" i="12"/>
  <c r="BY514" i="12"/>
  <c r="BN539" i="12"/>
  <c r="BC539" i="12"/>
  <c r="BF539" i="12"/>
  <c r="BR539" i="12"/>
  <c r="BJ539" i="12"/>
  <c r="BK539" i="12"/>
  <c r="BV539" i="12"/>
  <c r="BB539" i="12"/>
  <c r="BT539" i="12"/>
  <c r="BE539" i="12"/>
  <c r="BL539" i="12"/>
  <c r="BU539" i="12"/>
  <c r="BD539" i="12"/>
  <c r="BS539" i="12"/>
  <c r="BM539" i="12"/>
  <c r="BO539" i="12"/>
  <c r="BX539" i="12"/>
  <c r="BG539" i="12"/>
  <c r="BP539" i="12"/>
  <c r="BW539" i="12"/>
  <c r="BH539" i="12"/>
  <c r="AY539" i="12"/>
  <c r="AZ539" i="12"/>
  <c r="BQ539" i="12"/>
  <c r="BI539" i="12"/>
  <c r="BA539" i="12"/>
  <c r="BD542" i="12"/>
  <c r="BP542" i="12"/>
  <c r="BA542" i="12"/>
  <c r="BH542" i="12"/>
  <c r="AZ542" i="12"/>
  <c r="BT542" i="12"/>
  <c r="BX542" i="12"/>
  <c r="BL542" i="12"/>
  <c r="BQ542" i="12"/>
  <c r="BC542" i="12"/>
  <c r="BR542" i="12"/>
  <c r="BI542" i="12"/>
  <c r="BJ542" i="12"/>
  <c r="BS542" i="12"/>
  <c r="BB542" i="12"/>
  <c r="BK542" i="12"/>
  <c r="BF542" i="12"/>
  <c r="BU542" i="12"/>
  <c r="BV542" i="12"/>
  <c r="BM542" i="12"/>
  <c r="BE542" i="12"/>
  <c r="BG542" i="12"/>
  <c r="BN542" i="12"/>
  <c r="AY542" i="12"/>
  <c r="BW542" i="12"/>
  <c r="BO542" i="12"/>
  <c r="BY517" i="12"/>
  <c r="BY522" i="12"/>
  <c r="BY487" i="12"/>
  <c r="AZ532" i="12"/>
  <c r="BL532" i="12"/>
  <c r="BM532" i="12"/>
  <c r="BD532" i="12"/>
  <c r="BE532" i="12"/>
  <c r="BT532" i="12"/>
  <c r="BX532" i="12"/>
  <c r="BU532" i="12"/>
  <c r="BP532" i="12"/>
  <c r="BH532" i="12"/>
  <c r="BV532" i="12"/>
  <c r="BW532" i="12"/>
  <c r="BN532" i="12"/>
  <c r="BO532" i="12"/>
  <c r="BF532" i="12"/>
  <c r="BG532" i="12"/>
  <c r="AY532" i="12"/>
  <c r="BQ532" i="12"/>
  <c r="BB532" i="12"/>
  <c r="BI532" i="12"/>
  <c r="BA532" i="12"/>
  <c r="BR532" i="12"/>
  <c r="BJ532" i="12"/>
  <c r="BS532" i="12"/>
  <c r="BK532" i="12"/>
  <c r="BC532" i="12"/>
  <c r="M129" i="12"/>
  <c r="BP45" i="12"/>
  <c r="M138" i="12"/>
  <c r="BP54" i="12"/>
  <c r="M92" i="12"/>
  <c r="BP8" i="12"/>
  <c r="M93" i="12"/>
  <c r="BP9" i="12"/>
  <c r="M110" i="12"/>
  <c r="BP26" i="12"/>
  <c r="M135" i="12"/>
  <c r="BP51" i="12"/>
  <c r="BY492" i="12"/>
  <c r="BY496" i="12"/>
  <c r="BY476" i="12"/>
  <c r="BY481" i="12"/>
  <c r="BY502" i="12"/>
  <c r="BY503" i="12"/>
  <c r="BY474" i="12"/>
  <c r="BY485" i="12"/>
  <c r="BY509" i="12"/>
  <c r="BD556" i="12"/>
  <c r="BX556" i="12"/>
  <c r="BP556" i="12"/>
  <c r="BH556" i="12"/>
  <c r="AZ556" i="12"/>
  <c r="BT556" i="12"/>
  <c r="BL556" i="12"/>
  <c r="BW556" i="12"/>
  <c r="BM556" i="12"/>
  <c r="BV556" i="12"/>
  <c r="BU556" i="12"/>
  <c r="BN556" i="12"/>
  <c r="BG556" i="12"/>
  <c r="BE556" i="12"/>
  <c r="BF556" i="12"/>
  <c r="AY556" i="12"/>
  <c r="BQ556" i="12"/>
  <c r="BO556" i="12"/>
  <c r="BI556" i="12"/>
  <c r="BA556" i="12"/>
  <c r="BR556" i="12"/>
  <c r="BJ556" i="12"/>
  <c r="BS556" i="12"/>
  <c r="BB556" i="12"/>
  <c r="BK556" i="12"/>
  <c r="BC556" i="12"/>
  <c r="BJ567" i="12"/>
  <c r="BB567" i="12"/>
  <c r="BR567" i="12"/>
  <c r="BK567" i="12"/>
  <c r="BL567" i="12"/>
  <c r="BC567" i="12"/>
  <c r="BD567" i="12"/>
  <c r="BS567" i="12"/>
  <c r="BT567" i="12"/>
  <c r="BO567" i="12"/>
  <c r="BU567" i="12"/>
  <c r="BV567" i="12"/>
  <c r="BG567" i="12"/>
  <c r="BM567" i="12"/>
  <c r="BE567" i="12"/>
  <c r="BN567" i="12"/>
  <c r="AY567" i="12"/>
  <c r="BF567" i="12"/>
  <c r="BW567" i="12"/>
  <c r="BI567" i="12"/>
  <c r="AZ567" i="12"/>
  <c r="BX567" i="12"/>
  <c r="BA567" i="12"/>
  <c r="BH567" i="12"/>
  <c r="BQ567" i="12"/>
  <c r="BP567" i="12"/>
  <c r="BN549" i="12"/>
  <c r="BG549" i="12"/>
  <c r="BR549" i="12"/>
  <c r="BJ549" i="12"/>
  <c r="BF549" i="12"/>
  <c r="BW549" i="12"/>
  <c r="BB549" i="12"/>
  <c r="BV549" i="12"/>
  <c r="AY549" i="12"/>
  <c r="BX549" i="12"/>
  <c r="BP549" i="12"/>
  <c r="BI549" i="12"/>
  <c r="BO549" i="12"/>
  <c r="BH549" i="12"/>
  <c r="BA549" i="12"/>
  <c r="AZ549" i="12"/>
  <c r="BQ549" i="12"/>
  <c r="BS549" i="12"/>
  <c r="BT549" i="12"/>
  <c r="BK549" i="12"/>
  <c r="BL549" i="12"/>
  <c r="BC549" i="12"/>
  <c r="BD549" i="12"/>
  <c r="BE549" i="12"/>
  <c r="BU549" i="12"/>
  <c r="BM549" i="12"/>
  <c r="M137" i="12"/>
  <c r="BP53" i="12"/>
  <c r="M91" i="12"/>
  <c r="BP7" i="12"/>
  <c r="M100" i="12"/>
  <c r="BP16" i="12"/>
  <c r="M101" i="12"/>
  <c r="BP17" i="12"/>
  <c r="M118" i="12"/>
  <c r="BP34" i="12"/>
  <c r="M96" i="12"/>
  <c r="BP12" i="12"/>
  <c r="BG533" i="12"/>
  <c r="BF533" i="12"/>
  <c r="BW533" i="12"/>
  <c r="BR533" i="12"/>
  <c r="AY533" i="12"/>
  <c r="BJ533" i="12"/>
  <c r="BB533" i="12"/>
  <c r="BV533" i="12"/>
  <c r="BN533" i="12"/>
  <c r="BP533" i="12"/>
  <c r="BA533" i="12"/>
  <c r="BO533" i="12"/>
  <c r="BQ533" i="12"/>
  <c r="BH533" i="12"/>
  <c r="BX533" i="12"/>
  <c r="AZ533" i="12"/>
  <c r="BI533" i="12"/>
  <c r="BL533" i="12"/>
  <c r="BS533" i="12"/>
  <c r="BD533" i="12"/>
  <c r="BK533" i="12"/>
  <c r="BC533" i="12"/>
  <c r="BT533" i="12"/>
  <c r="BE533" i="12"/>
  <c r="BU533" i="12"/>
  <c r="BM533" i="12"/>
  <c r="BX552" i="12"/>
  <c r="BP552" i="12"/>
  <c r="BT552" i="12"/>
  <c r="BH552" i="12"/>
  <c r="AZ552" i="12"/>
  <c r="BL552" i="12"/>
  <c r="BD552" i="12"/>
  <c r="BM552" i="12"/>
  <c r="BN552" i="12"/>
  <c r="BW552" i="12"/>
  <c r="BU552" i="12"/>
  <c r="BF552" i="12"/>
  <c r="BG552" i="12"/>
  <c r="BV552" i="12"/>
  <c r="BE552" i="12"/>
  <c r="AY552" i="12"/>
  <c r="BI552" i="12"/>
  <c r="BO552" i="12"/>
  <c r="BA552" i="12"/>
  <c r="BQ552" i="12"/>
  <c r="BR552" i="12"/>
  <c r="BJ552" i="12"/>
  <c r="BS552" i="12"/>
  <c r="BB552" i="12"/>
  <c r="BK552" i="12"/>
  <c r="BC552" i="12"/>
  <c r="BT568" i="12"/>
  <c r="BL568" i="12"/>
  <c r="BD568" i="12"/>
  <c r="BN568" i="12"/>
  <c r="BU568" i="12"/>
  <c r="BM568" i="12"/>
  <c r="BF568" i="12"/>
  <c r="BE568" i="12"/>
  <c r="BV568" i="12"/>
  <c r="BG568" i="12"/>
  <c r="AZ568" i="12"/>
  <c r="BQ568" i="12"/>
  <c r="BI568" i="12"/>
  <c r="AY568" i="12"/>
  <c r="BX568" i="12"/>
  <c r="BA568" i="12"/>
  <c r="BW568" i="12"/>
  <c r="BP568" i="12"/>
  <c r="BB568" i="12"/>
  <c r="BO568" i="12"/>
  <c r="BH568" i="12"/>
  <c r="BJ568" i="12"/>
  <c r="BK568" i="12"/>
  <c r="BC568" i="12"/>
  <c r="BR568" i="12"/>
  <c r="BS568" i="12"/>
  <c r="BF553" i="12"/>
  <c r="BR553" i="12"/>
  <c r="BJ553" i="12"/>
  <c r="BB553" i="12"/>
  <c r="BV553" i="12"/>
  <c r="BN553" i="12"/>
  <c r="BG553" i="12"/>
  <c r="BH553" i="12"/>
  <c r="BA553" i="12"/>
  <c r="BO553" i="12"/>
  <c r="AZ553" i="12"/>
  <c r="BX553" i="12"/>
  <c r="AY553" i="12"/>
  <c r="BW553" i="12"/>
  <c r="BQ553" i="12"/>
  <c r="BP553" i="12"/>
  <c r="BI553" i="12"/>
  <c r="BK553" i="12"/>
  <c r="BC553" i="12"/>
  <c r="BD553" i="12"/>
  <c r="BS553" i="12"/>
  <c r="BE553" i="12"/>
  <c r="BT553" i="12"/>
  <c r="BU553" i="12"/>
  <c r="BL553" i="12"/>
  <c r="BM553" i="12"/>
  <c r="BY499" i="12"/>
  <c r="BB545" i="12"/>
  <c r="BF545" i="12"/>
  <c r="BW545" i="12"/>
  <c r="BV545" i="12"/>
  <c r="BR545" i="12"/>
  <c r="BN545" i="12"/>
  <c r="BJ545" i="12"/>
  <c r="AZ545" i="12"/>
  <c r="BG545" i="12"/>
  <c r="BX545" i="12"/>
  <c r="BI545" i="12"/>
  <c r="AY545" i="12"/>
  <c r="BP545" i="12"/>
  <c r="BA545" i="12"/>
  <c r="BO545" i="12"/>
  <c r="BH545" i="12"/>
  <c r="BQ545" i="12"/>
  <c r="BK545" i="12"/>
  <c r="BT545" i="12"/>
  <c r="BC545" i="12"/>
  <c r="BD545" i="12"/>
  <c r="BS545" i="12"/>
  <c r="BU545" i="12"/>
  <c r="BM545" i="12"/>
  <c r="BL545" i="12"/>
  <c r="BE545" i="12"/>
  <c r="BX546" i="12"/>
  <c r="AZ546" i="12"/>
  <c r="BP546" i="12"/>
  <c r="BT546" i="12"/>
  <c r="BI546" i="12"/>
  <c r="BL546" i="12"/>
  <c r="BD546" i="12"/>
  <c r="BH546" i="12"/>
  <c r="BS546" i="12"/>
  <c r="BB546" i="12"/>
  <c r="BA546" i="12"/>
  <c r="BQ546" i="12"/>
  <c r="BC546" i="12"/>
  <c r="BR546" i="12"/>
  <c r="BJ546" i="12"/>
  <c r="BK546" i="12"/>
  <c r="BM546" i="12"/>
  <c r="BE546" i="12"/>
  <c r="BN546" i="12"/>
  <c r="BU546" i="12"/>
  <c r="BG546" i="12"/>
  <c r="BV546" i="12"/>
  <c r="AY546" i="12"/>
  <c r="BF546" i="12"/>
  <c r="BW546" i="12"/>
  <c r="BO546" i="12"/>
  <c r="BY484" i="12"/>
  <c r="BP530" i="12"/>
  <c r="BA530" i="12"/>
  <c r="BT530" i="12"/>
  <c r="BH530" i="12"/>
  <c r="BL530" i="12"/>
  <c r="AZ530" i="12"/>
  <c r="BD530" i="12"/>
  <c r="BX530" i="12"/>
  <c r="BI530" i="12"/>
  <c r="BC530" i="12"/>
  <c r="BB530" i="12"/>
  <c r="BS530" i="12"/>
  <c r="BQ530" i="12"/>
  <c r="BR530" i="12"/>
  <c r="BK530" i="12"/>
  <c r="BJ530" i="12"/>
  <c r="BN530" i="12"/>
  <c r="BE530" i="12"/>
  <c r="BF530" i="12"/>
  <c r="BU530" i="12"/>
  <c r="BM530" i="12"/>
  <c r="BV530" i="12"/>
  <c r="AY530" i="12"/>
  <c r="BW530" i="12"/>
  <c r="BO530" i="12"/>
  <c r="BG530" i="12"/>
  <c r="BX578" i="12"/>
  <c r="AZ578" i="12"/>
  <c r="BH578" i="12"/>
  <c r="BI578" i="12"/>
  <c r="BR578" i="12"/>
  <c r="BA578" i="12"/>
  <c r="BP578" i="12"/>
  <c r="BJ578" i="12"/>
  <c r="BQ578" i="12"/>
  <c r="BB578" i="12"/>
  <c r="BL578" i="12"/>
  <c r="BS578" i="12"/>
  <c r="BU578" i="12"/>
  <c r="BD578" i="12"/>
  <c r="BK578" i="12"/>
  <c r="BM578" i="12"/>
  <c r="BC578" i="12"/>
  <c r="BE578" i="12"/>
  <c r="BT578" i="12"/>
  <c r="BF578" i="12"/>
  <c r="AY578" i="12"/>
  <c r="BW578" i="12"/>
  <c r="BV578" i="12"/>
  <c r="BO578" i="12"/>
  <c r="BG578" i="12"/>
  <c r="BN578" i="12"/>
  <c r="M90" i="12"/>
  <c r="BP6" i="12"/>
  <c r="M99" i="12"/>
  <c r="BP15" i="12"/>
  <c r="M108" i="12"/>
  <c r="BP24" i="12"/>
  <c r="M109" i="12"/>
  <c r="BP25" i="12"/>
  <c r="M126" i="12"/>
  <c r="BP42" i="12"/>
  <c r="M104" i="12"/>
  <c r="BP20" i="12"/>
  <c r="BY504" i="12"/>
  <c r="BY495" i="12"/>
  <c r="BY480" i="12"/>
  <c r="BY493" i="12"/>
  <c r="BY516" i="12"/>
  <c r="BY500" i="12"/>
  <c r="BF547" i="12"/>
  <c r="BC547" i="12"/>
  <c r="BR547" i="12"/>
  <c r="BJ547" i="12"/>
  <c r="BV547" i="12"/>
  <c r="BB547" i="12"/>
  <c r="BN547" i="12"/>
  <c r="BL547" i="12"/>
  <c r="BE547" i="12"/>
  <c r="BD547" i="12"/>
  <c r="BS547" i="12"/>
  <c r="BM547" i="12"/>
  <c r="BK547" i="12"/>
  <c r="BT547" i="12"/>
  <c r="BO547" i="12"/>
  <c r="AZ547" i="12"/>
  <c r="BG547" i="12"/>
  <c r="AY547" i="12"/>
  <c r="BP547" i="12"/>
  <c r="BW547" i="12"/>
  <c r="BU547" i="12"/>
  <c r="BX547" i="12"/>
  <c r="BH547" i="12"/>
  <c r="BQ547" i="12"/>
  <c r="BI547" i="12"/>
  <c r="BA547" i="12"/>
  <c r="BD550" i="12"/>
  <c r="BA550" i="12"/>
  <c r="BP550" i="12"/>
  <c r="BH550" i="12"/>
  <c r="AZ550" i="12"/>
  <c r="BT550" i="12"/>
  <c r="BL550" i="12"/>
  <c r="BX550" i="12"/>
  <c r="BQ550" i="12"/>
  <c r="BS550" i="12"/>
  <c r="BI550" i="12"/>
  <c r="BR550" i="12"/>
  <c r="BC550" i="12"/>
  <c r="BJ550" i="12"/>
  <c r="BB550" i="12"/>
  <c r="BK550" i="12"/>
  <c r="BE550" i="12"/>
  <c r="BF550" i="12"/>
  <c r="BU550" i="12"/>
  <c r="BV550" i="12"/>
  <c r="BM550" i="12"/>
  <c r="BN550" i="12"/>
  <c r="BW550" i="12"/>
  <c r="BO550" i="12"/>
  <c r="BG550" i="12"/>
  <c r="AY550" i="12"/>
  <c r="BH534" i="12"/>
  <c r="BL534" i="12"/>
  <c r="BT534" i="12"/>
  <c r="BQ534" i="12"/>
  <c r="BD534" i="12"/>
  <c r="AZ534" i="12"/>
  <c r="BX534" i="12"/>
  <c r="BA534" i="12"/>
  <c r="BP534" i="12"/>
  <c r="BI534" i="12"/>
  <c r="BJ534" i="12"/>
  <c r="BS534" i="12"/>
  <c r="BB534" i="12"/>
  <c r="BK534" i="12"/>
  <c r="BC534" i="12"/>
  <c r="BR534" i="12"/>
  <c r="BE534" i="12"/>
  <c r="BN534" i="12"/>
  <c r="BU534" i="12"/>
  <c r="BF534" i="12"/>
  <c r="BM534" i="12"/>
  <c r="BV534" i="12"/>
  <c r="BW534" i="12"/>
  <c r="BO534" i="12"/>
  <c r="BG534" i="12"/>
  <c r="AY534" i="12"/>
  <c r="BY482" i="12"/>
  <c r="M89" i="12"/>
  <c r="BP5" i="12"/>
  <c r="M98" i="12"/>
  <c r="BP14" i="12"/>
  <c r="M107" i="12"/>
  <c r="BP23" i="12"/>
  <c r="M116" i="12"/>
  <c r="BP32" i="12"/>
  <c r="M117" i="12"/>
  <c r="BP33" i="12"/>
  <c r="M134" i="12"/>
  <c r="BP50" i="12"/>
  <c r="M112" i="12"/>
  <c r="BP28" i="12"/>
  <c r="BR579" i="12"/>
  <c r="BB579" i="12"/>
  <c r="BJ579" i="12"/>
  <c r="BS579" i="12"/>
  <c r="BK579" i="12"/>
  <c r="BT579" i="12"/>
  <c r="BC579" i="12"/>
  <c r="BL579" i="12"/>
  <c r="BD579" i="12"/>
  <c r="BM579" i="12"/>
  <c r="AY579" i="12"/>
  <c r="BV579" i="12"/>
  <c r="BW579" i="12"/>
  <c r="BE579" i="12"/>
  <c r="BN579" i="12"/>
  <c r="BO579" i="12"/>
  <c r="BU579" i="12"/>
  <c r="BF579" i="12"/>
  <c r="BG579" i="12"/>
  <c r="BA579" i="12"/>
  <c r="BP579" i="12"/>
  <c r="BH579" i="12"/>
  <c r="BI579" i="12"/>
  <c r="BQ579" i="12"/>
  <c r="AZ579" i="12"/>
  <c r="BX579" i="12"/>
  <c r="BR535" i="12"/>
  <c r="BC535" i="12"/>
  <c r="BS535" i="12"/>
  <c r="BV535" i="12"/>
  <c r="BJ535" i="12"/>
  <c r="BN535" i="12"/>
  <c r="BF535" i="12"/>
  <c r="BK535" i="12"/>
  <c r="BB535" i="12"/>
  <c r="BM535" i="12"/>
  <c r="BT535" i="12"/>
  <c r="BE535" i="12"/>
  <c r="BL535" i="12"/>
  <c r="BD535" i="12"/>
  <c r="BU535" i="12"/>
  <c r="AY535" i="12"/>
  <c r="BP535" i="12"/>
  <c r="BW535" i="12"/>
  <c r="BH535" i="12"/>
  <c r="AZ535" i="12"/>
  <c r="BO535" i="12"/>
  <c r="BG535" i="12"/>
  <c r="BX535" i="12"/>
  <c r="BA535" i="12"/>
  <c r="BQ535" i="12"/>
  <c r="BI535" i="12"/>
  <c r="BU544" i="12"/>
  <c r="BX544" i="12"/>
  <c r="BP544" i="12"/>
  <c r="BT544" i="12"/>
  <c r="BH544" i="12"/>
  <c r="AZ544" i="12"/>
  <c r="BL544" i="12"/>
  <c r="BD544" i="12"/>
  <c r="BG544" i="12"/>
  <c r="BM544" i="12"/>
  <c r="BF544" i="12"/>
  <c r="BV544" i="12"/>
  <c r="BE544" i="12"/>
  <c r="BW544" i="12"/>
  <c r="BN544" i="12"/>
  <c r="BO544" i="12"/>
  <c r="BJ544" i="12"/>
  <c r="BA544" i="12"/>
  <c r="AY544" i="12"/>
  <c r="BQ544" i="12"/>
  <c r="BI544" i="12"/>
  <c r="BC544" i="12"/>
  <c r="BS544" i="12"/>
  <c r="BR544" i="12"/>
  <c r="BB544" i="12"/>
  <c r="BK544" i="12"/>
  <c r="BY501" i="12"/>
  <c r="BT572" i="12"/>
  <c r="BD572" i="12"/>
  <c r="BL572" i="12"/>
  <c r="BF572" i="12"/>
  <c r="BU572" i="12"/>
  <c r="BM572" i="12"/>
  <c r="BE572" i="12"/>
  <c r="BV572" i="12"/>
  <c r="BN572" i="12"/>
  <c r="BG572" i="12"/>
  <c r="BX572" i="12"/>
  <c r="AY572" i="12"/>
  <c r="BP572" i="12"/>
  <c r="BQ572" i="12"/>
  <c r="BW572" i="12"/>
  <c r="BH572" i="12"/>
  <c r="BI572" i="12"/>
  <c r="BO572" i="12"/>
  <c r="AZ572" i="12"/>
  <c r="BA572" i="12"/>
  <c r="BC572" i="12"/>
  <c r="BJ572" i="12"/>
  <c r="BB572" i="12"/>
  <c r="BS572" i="12"/>
  <c r="BR572" i="12"/>
  <c r="BK572" i="12"/>
  <c r="BT536" i="12"/>
  <c r="BX536" i="12"/>
  <c r="BP536" i="12"/>
  <c r="BL536" i="12"/>
  <c r="BU536" i="12"/>
  <c r="BH536" i="12"/>
  <c r="AZ536" i="12"/>
  <c r="BD536" i="12"/>
  <c r="BM536" i="12"/>
  <c r="BE536" i="12"/>
  <c r="BV536" i="12"/>
  <c r="BO536" i="12"/>
  <c r="BN536" i="12"/>
  <c r="BG536" i="12"/>
  <c r="BW536" i="12"/>
  <c r="BF536" i="12"/>
  <c r="AY536" i="12"/>
  <c r="BA536" i="12"/>
  <c r="BR536" i="12"/>
  <c r="BJ536" i="12"/>
  <c r="BQ536" i="12"/>
  <c r="BB536" i="12"/>
  <c r="BI536" i="12"/>
  <c r="BS536" i="12"/>
  <c r="BK536" i="12"/>
  <c r="BC536" i="12"/>
  <c r="BN573" i="12"/>
  <c r="BF573" i="12"/>
  <c r="BV573" i="12"/>
  <c r="BH573" i="12"/>
  <c r="BO573" i="12"/>
  <c r="AZ573" i="12"/>
  <c r="BG573" i="12"/>
  <c r="BX573" i="12"/>
  <c r="BW573" i="12"/>
  <c r="BP573" i="12"/>
  <c r="AY573" i="12"/>
  <c r="BQ573" i="12"/>
  <c r="BC573" i="12"/>
  <c r="BR573" i="12"/>
  <c r="BI573" i="12"/>
  <c r="BJ573" i="12"/>
  <c r="BA573" i="12"/>
  <c r="BS573" i="12"/>
  <c r="BB573" i="12"/>
  <c r="BK573" i="12"/>
  <c r="BD573" i="12"/>
  <c r="BM573" i="12"/>
  <c r="BE573" i="12"/>
  <c r="BT573" i="12"/>
  <c r="BU573" i="12"/>
  <c r="BL573" i="12"/>
  <c r="BR537" i="12"/>
  <c r="BJ537" i="12"/>
  <c r="AY537" i="12"/>
  <c r="BB537" i="12"/>
  <c r="BV537" i="12"/>
  <c r="BW537" i="12"/>
  <c r="BN537" i="12"/>
  <c r="BO537" i="12"/>
  <c r="BF537" i="12"/>
  <c r="BG537" i="12"/>
  <c r="BX537" i="12"/>
  <c r="BP537" i="12"/>
  <c r="BQ537" i="12"/>
  <c r="BH537" i="12"/>
  <c r="BI537" i="12"/>
  <c r="AZ537" i="12"/>
  <c r="BA537" i="12"/>
  <c r="BT537" i="12"/>
  <c r="BC537" i="12"/>
  <c r="BL537" i="12"/>
  <c r="BS537" i="12"/>
  <c r="BD537" i="12"/>
  <c r="BK537" i="12"/>
  <c r="BE537" i="12"/>
  <c r="BU537" i="12"/>
  <c r="BM537" i="12"/>
  <c r="BY519" i="12"/>
  <c r="BR557" i="12"/>
  <c r="BG557" i="12"/>
  <c r="BJ557" i="12"/>
  <c r="BV557" i="12"/>
  <c r="BB557" i="12"/>
  <c r="BN557" i="12"/>
  <c r="BF557" i="12"/>
  <c r="AZ557" i="12"/>
  <c r="BO557" i="12"/>
  <c r="BA557" i="12"/>
  <c r="BX557" i="12"/>
  <c r="BW557" i="12"/>
  <c r="BP557" i="12"/>
  <c r="BQ557" i="12"/>
  <c r="AY557" i="12"/>
  <c r="BH557" i="12"/>
  <c r="BI557" i="12"/>
  <c r="BD557" i="12"/>
  <c r="BS557" i="12"/>
  <c r="BT557" i="12"/>
  <c r="BK557" i="12"/>
  <c r="BC557" i="12"/>
  <c r="BL557" i="12"/>
  <c r="BU557" i="12"/>
  <c r="BM557" i="12"/>
  <c r="BE557" i="12"/>
  <c r="BT576" i="12"/>
  <c r="BL576" i="12"/>
  <c r="BD576" i="12"/>
  <c r="BE576" i="12"/>
  <c r="BV576" i="12"/>
  <c r="BN576" i="12"/>
  <c r="BU576" i="12"/>
  <c r="BM576" i="12"/>
  <c r="BF576" i="12"/>
  <c r="BO576" i="12"/>
  <c r="AZ576" i="12"/>
  <c r="BQ576" i="12"/>
  <c r="BG576" i="12"/>
  <c r="BX576" i="12"/>
  <c r="BI576" i="12"/>
  <c r="BA576" i="12"/>
  <c r="AY576" i="12"/>
  <c r="BP576" i="12"/>
  <c r="BW576" i="12"/>
  <c r="BH576" i="12"/>
  <c r="BS576" i="12"/>
  <c r="BR576" i="12"/>
  <c r="BK576" i="12"/>
  <c r="BJ576" i="12"/>
  <c r="BC576" i="12"/>
  <c r="BB576" i="12"/>
  <c r="BY483" i="12"/>
  <c r="BY518" i="12"/>
  <c r="BY477" i="12"/>
  <c r="BV569" i="12"/>
  <c r="BN569" i="12"/>
  <c r="BF569" i="12"/>
  <c r="BP569" i="12"/>
  <c r="AY569" i="12"/>
  <c r="BH569" i="12"/>
  <c r="BW569" i="12"/>
  <c r="AZ569" i="12"/>
  <c r="BO569" i="12"/>
  <c r="BX569" i="12"/>
  <c r="BG569" i="12"/>
  <c r="BB569" i="12"/>
  <c r="BS569" i="12"/>
  <c r="BQ569" i="12"/>
  <c r="BI569" i="12"/>
  <c r="BK569" i="12"/>
  <c r="BR569" i="12"/>
  <c r="BA569" i="12"/>
  <c r="BJ569" i="12"/>
  <c r="BC569" i="12"/>
  <c r="BD569" i="12"/>
  <c r="BU569" i="12"/>
  <c r="BM569" i="12"/>
  <c r="BT569" i="12"/>
  <c r="BE569" i="12"/>
  <c r="BL569" i="12"/>
  <c r="BY479" i="12"/>
  <c r="M97" i="12"/>
  <c r="BP13" i="12"/>
  <c r="M106" i="12"/>
  <c r="BP22" i="12"/>
  <c r="M115" i="12"/>
  <c r="BP31" i="12"/>
  <c r="M124" i="12"/>
  <c r="BP40" i="12"/>
  <c r="M125" i="12"/>
  <c r="BP41" i="12"/>
  <c r="M95" i="12"/>
  <c r="BP11" i="12"/>
  <c r="M120" i="12"/>
  <c r="BP36" i="12"/>
  <c r="BX540" i="12"/>
  <c r="BM540" i="12"/>
  <c r="BP540" i="12"/>
  <c r="BD540" i="12"/>
  <c r="BH540" i="12"/>
  <c r="AZ540" i="12"/>
  <c r="BT540" i="12"/>
  <c r="BL540" i="12"/>
  <c r="BG540" i="12"/>
  <c r="BE540" i="12"/>
  <c r="BV540" i="12"/>
  <c r="AY540" i="12"/>
  <c r="BU540" i="12"/>
  <c r="BN540" i="12"/>
  <c r="BW540" i="12"/>
  <c r="BF540" i="12"/>
  <c r="BO540" i="12"/>
  <c r="BI540" i="12"/>
  <c r="BR540" i="12"/>
  <c r="BA540" i="12"/>
  <c r="BJ540" i="12"/>
  <c r="BQ540" i="12"/>
  <c r="BB540" i="12"/>
  <c r="BK540" i="12"/>
  <c r="BC540" i="12"/>
  <c r="BS540" i="12"/>
  <c r="BD539" i="9"/>
  <c r="BL539" i="9"/>
  <c r="BT539" i="9"/>
  <c r="AY539" i="9"/>
  <c r="BG539" i="9"/>
  <c r="BO539" i="9"/>
  <c r="BW539" i="9"/>
  <c r="AZ539" i="9"/>
  <c r="BH539" i="9"/>
  <c r="BP539" i="9"/>
  <c r="BX539" i="9"/>
  <c r="BC539" i="9"/>
  <c r="BK539" i="9"/>
  <c r="BS539" i="9"/>
  <c r="BE539" i="9"/>
  <c r="BU539" i="9"/>
  <c r="BF539" i="9"/>
  <c r="BV539" i="9"/>
  <c r="BJ539" i="9"/>
  <c r="BM539" i="9"/>
  <c r="BN539" i="9"/>
  <c r="BA539" i="9"/>
  <c r="BQ539" i="9"/>
  <c r="BB539" i="9"/>
  <c r="BR539" i="9"/>
  <c r="BI539" i="9"/>
  <c r="BF542" i="9"/>
  <c r="BN542" i="9"/>
  <c r="BV542" i="9"/>
  <c r="BA542" i="9"/>
  <c r="BI542" i="9"/>
  <c r="BQ542" i="9"/>
  <c r="BB542" i="9"/>
  <c r="BJ542" i="9"/>
  <c r="BR542" i="9"/>
  <c r="BE542" i="9"/>
  <c r="BM542" i="9"/>
  <c r="BU542" i="9"/>
  <c r="BG542" i="9"/>
  <c r="BW542" i="9"/>
  <c r="BH542" i="9"/>
  <c r="BX542" i="9"/>
  <c r="BL542" i="9"/>
  <c r="AY542" i="9"/>
  <c r="BO542" i="9"/>
  <c r="AZ542" i="9"/>
  <c r="BP542" i="9"/>
  <c r="BC542" i="9"/>
  <c r="BS542" i="9"/>
  <c r="BD542" i="9"/>
  <c r="BT542" i="9"/>
  <c r="BK542" i="9"/>
  <c r="AZ545" i="9"/>
  <c r="BH545" i="9"/>
  <c r="BP545" i="9"/>
  <c r="BX545" i="9"/>
  <c r="BC545" i="9"/>
  <c r="BK545" i="9"/>
  <c r="BS545" i="9"/>
  <c r="BD545" i="9"/>
  <c r="BL545" i="9"/>
  <c r="BT545" i="9"/>
  <c r="AY545" i="9"/>
  <c r="BG545" i="9"/>
  <c r="BO545" i="9"/>
  <c r="BW545" i="9"/>
  <c r="BI545" i="9"/>
  <c r="BJ545" i="9"/>
  <c r="BN545" i="9"/>
  <c r="BA545" i="9"/>
  <c r="BQ545" i="9"/>
  <c r="BB545" i="9"/>
  <c r="BR545" i="9"/>
  <c r="BE545" i="9"/>
  <c r="BU545" i="9"/>
  <c r="BF545" i="9"/>
  <c r="BV545" i="9"/>
  <c r="BM545" i="9"/>
  <c r="AZ563" i="9"/>
  <c r="BH563" i="9"/>
  <c r="BP563" i="9"/>
  <c r="BX563" i="9"/>
  <c r="BC563" i="9"/>
  <c r="BK563" i="9"/>
  <c r="BS563" i="9"/>
  <c r="BI563" i="9"/>
  <c r="BT563" i="9"/>
  <c r="AY563" i="9"/>
  <c r="BJ563" i="9"/>
  <c r="BU563" i="9"/>
  <c r="BB563" i="9"/>
  <c r="BM563" i="9"/>
  <c r="BW563" i="9"/>
  <c r="BD563" i="9"/>
  <c r="BN563" i="9"/>
  <c r="BE563" i="9"/>
  <c r="BO563" i="9"/>
  <c r="BF563" i="9"/>
  <c r="BQ563" i="9"/>
  <c r="BG563" i="9"/>
  <c r="BR563" i="9"/>
  <c r="BA563" i="9"/>
  <c r="BL563" i="9"/>
  <c r="BV563" i="9"/>
  <c r="BD529" i="9"/>
  <c r="BL529" i="9"/>
  <c r="BT529" i="9"/>
  <c r="BE529" i="9"/>
  <c r="BM529" i="9"/>
  <c r="BU529" i="9"/>
  <c r="BG529" i="9"/>
  <c r="BO529" i="9"/>
  <c r="BW529" i="9"/>
  <c r="AZ529" i="9"/>
  <c r="BH529" i="9"/>
  <c r="BP529" i="9"/>
  <c r="BX529" i="9"/>
  <c r="BA529" i="9"/>
  <c r="BI529" i="9"/>
  <c r="BQ529" i="9"/>
  <c r="AY529" i="9"/>
  <c r="BC529" i="9"/>
  <c r="BK529" i="9"/>
  <c r="BS529" i="9"/>
  <c r="BJ529" i="9"/>
  <c r="BN529" i="9"/>
  <c r="BR529" i="9"/>
  <c r="BV529" i="9"/>
  <c r="BB529" i="9"/>
  <c r="BF529" i="9"/>
  <c r="AZ575" i="9"/>
  <c r="BH575" i="9"/>
  <c r="BP575" i="9"/>
  <c r="BX575" i="9"/>
  <c r="BC575" i="9"/>
  <c r="BK575" i="9"/>
  <c r="BS575" i="9"/>
  <c r="BF575" i="9"/>
  <c r="BQ575" i="9"/>
  <c r="BG575" i="9"/>
  <c r="BR575" i="9"/>
  <c r="AY575" i="9"/>
  <c r="BJ575" i="9"/>
  <c r="BU575" i="9"/>
  <c r="BA575" i="9"/>
  <c r="BL575" i="9"/>
  <c r="BV575" i="9"/>
  <c r="BB575" i="9"/>
  <c r="BM575" i="9"/>
  <c r="BW575" i="9"/>
  <c r="BE575" i="9"/>
  <c r="BO575" i="9"/>
  <c r="BD575" i="9"/>
  <c r="BI575" i="9"/>
  <c r="BN575" i="9"/>
  <c r="BT575" i="9"/>
  <c r="AZ567" i="9"/>
  <c r="BH567" i="9"/>
  <c r="BP567" i="9"/>
  <c r="BX567" i="9"/>
  <c r="BC567" i="9"/>
  <c r="BK567" i="9"/>
  <c r="BS567" i="9"/>
  <c r="BA567" i="9"/>
  <c r="BL567" i="9"/>
  <c r="BV567" i="9"/>
  <c r="BB567" i="9"/>
  <c r="BM567" i="9"/>
  <c r="BW567" i="9"/>
  <c r="BE567" i="9"/>
  <c r="BO567" i="9"/>
  <c r="BF567" i="9"/>
  <c r="BQ567" i="9"/>
  <c r="BG567" i="9"/>
  <c r="BR567" i="9"/>
  <c r="BI567" i="9"/>
  <c r="BT567" i="9"/>
  <c r="AY567" i="9"/>
  <c r="BJ567" i="9"/>
  <c r="BU567" i="9"/>
  <c r="BD567" i="9"/>
  <c r="BN567" i="9"/>
  <c r="BB562" i="9"/>
  <c r="BJ562" i="9"/>
  <c r="BR562" i="9"/>
  <c r="BE562" i="9"/>
  <c r="BM562" i="9"/>
  <c r="BU562" i="9"/>
  <c r="BC562" i="9"/>
  <c r="BN562" i="9"/>
  <c r="BX562" i="9"/>
  <c r="BD562" i="9"/>
  <c r="BO562" i="9"/>
  <c r="BG562" i="9"/>
  <c r="BQ562" i="9"/>
  <c r="BH562" i="9"/>
  <c r="BS562" i="9"/>
  <c r="AY562" i="9"/>
  <c r="BI562" i="9"/>
  <c r="BT562" i="9"/>
  <c r="AZ562" i="9"/>
  <c r="BK562" i="9"/>
  <c r="BV562" i="9"/>
  <c r="BA562" i="9"/>
  <c r="BL562" i="9"/>
  <c r="BW562" i="9"/>
  <c r="BF562" i="9"/>
  <c r="BP562" i="9"/>
  <c r="AZ571" i="9"/>
  <c r="BH571" i="9"/>
  <c r="BP571" i="9"/>
  <c r="BX571" i="9"/>
  <c r="BC571" i="9"/>
  <c r="BK571" i="9"/>
  <c r="BS571" i="9"/>
  <c r="BD571" i="9"/>
  <c r="BN571" i="9"/>
  <c r="BE571" i="9"/>
  <c r="BO571" i="9"/>
  <c r="BG571" i="9"/>
  <c r="BR571" i="9"/>
  <c r="BI571" i="9"/>
  <c r="BT571" i="9"/>
  <c r="AY571" i="9"/>
  <c r="BJ571" i="9"/>
  <c r="BU571" i="9"/>
  <c r="BA571" i="9"/>
  <c r="BL571" i="9"/>
  <c r="BB571" i="9"/>
  <c r="BM571" i="9"/>
  <c r="BW571" i="9"/>
  <c r="BF571" i="9"/>
  <c r="BQ571" i="9"/>
  <c r="BV571" i="9"/>
  <c r="BD535" i="9"/>
  <c r="BL535" i="9"/>
  <c r="BT535" i="9"/>
  <c r="AY535" i="9"/>
  <c r="BG535" i="9"/>
  <c r="BO535" i="9"/>
  <c r="BW535" i="9"/>
  <c r="AZ535" i="9"/>
  <c r="BH535" i="9"/>
  <c r="BP535" i="9"/>
  <c r="BX535" i="9"/>
  <c r="BC535" i="9"/>
  <c r="BK535" i="9"/>
  <c r="BS535" i="9"/>
  <c r="BM535" i="9"/>
  <c r="BN535" i="9"/>
  <c r="BB535" i="9"/>
  <c r="BR535" i="9"/>
  <c r="BE535" i="9"/>
  <c r="BU535" i="9"/>
  <c r="BF535" i="9"/>
  <c r="BV535" i="9"/>
  <c r="BI535" i="9"/>
  <c r="BJ535" i="9"/>
  <c r="BQ535" i="9"/>
  <c r="BA535" i="9"/>
  <c r="BB544" i="9"/>
  <c r="BJ544" i="9"/>
  <c r="BR544" i="9"/>
  <c r="BE544" i="9"/>
  <c r="BM544" i="9"/>
  <c r="BU544" i="9"/>
  <c r="BF544" i="9"/>
  <c r="BN544" i="9"/>
  <c r="BV544" i="9"/>
  <c r="BA544" i="9"/>
  <c r="BI544" i="9"/>
  <c r="BQ544" i="9"/>
  <c r="BC544" i="9"/>
  <c r="BS544" i="9"/>
  <c r="BD544" i="9"/>
  <c r="BT544" i="9"/>
  <c r="BH544" i="9"/>
  <c r="BX544" i="9"/>
  <c r="BK544" i="9"/>
  <c r="BL544" i="9"/>
  <c r="AY544" i="9"/>
  <c r="BO544" i="9"/>
  <c r="AZ544" i="9"/>
  <c r="BP544" i="9"/>
  <c r="BG544" i="9"/>
  <c r="BW544" i="9"/>
  <c r="BB570" i="9"/>
  <c r="BJ570" i="9"/>
  <c r="BR570" i="9"/>
  <c r="BE570" i="9"/>
  <c r="BM570" i="9"/>
  <c r="BU570" i="9"/>
  <c r="BH570" i="9"/>
  <c r="BS570" i="9"/>
  <c r="AY570" i="9"/>
  <c r="BI570" i="9"/>
  <c r="BT570" i="9"/>
  <c r="BA570" i="9"/>
  <c r="BL570" i="9"/>
  <c r="BW570" i="9"/>
  <c r="BC570" i="9"/>
  <c r="BN570" i="9"/>
  <c r="BX570" i="9"/>
  <c r="BD570" i="9"/>
  <c r="BO570" i="9"/>
  <c r="BF570" i="9"/>
  <c r="BP570" i="9"/>
  <c r="BG570" i="9"/>
  <c r="BQ570" i="9"/>
  <c r="AZ570" i="9"/>
  <c r="BK570" i="9"/>
  <c r="BV570" i="9"/>
  <c r="BB558" i="9"/>
  <c r="BJ558" i="9"/>
  <c r="BR558" i="9"/>
  <c r="BE558" i="9"/>
  <c r="BM558" i="9"/>
  <c r="BU558" i="9"/>
  <c r="AZ558" i="9"/>
  <c r="BK558" i="9"/>
  <c r="BV558" i="9"/>
  <c r="BA558" i="9"/>
  <c r="BL558" i="9"/>
  <c r="BW558" i="9"/>
  <c r="BD558" i="9"/>
  <c r="BO558" i="9"/>
  <c r="BF558" i="9"/>
  <c r="BP558" i="9"/>
  <c r="BG558" i="9"/>
  <c r="BQ558" i="9"/>
  <c r="BH558" i="9"/>
  <c r="BS558" i="9"/>
  <c r="AY558" i="9"/>
  <c r="BI558" i="9"/>
  <c r="BT558" i="9"/>
  <c r="BC558" i="9"/>
  <c r="BN558" i="9"/>
  <c r="BX558" i="9"/>
  <c r="BF550" i="9"/>
  <c r="BN550" i="9"/>
  <c r="BV550" i="9"/>
  <c r="BA550" i="9"/>
  <c r="BI550" i="9"/>
  <c r="BQ550" i="9"/>
  <c r="BB550" i="9"/>
  <c r="BJ550" i="9"/>
  <c r="BR550" i="9"/>
  <c r="BE550" i="9"/>
  <c r="BM550" i="9"/>
  <c r="BU550" i="9"/>
  <c r="BG550" i="9"/>
  <c r="BW550" i="9"/>
  <c r="BH550" i="9"/>
  <c r="BX550" i="9"/>
  <c r="BL550" i="9"/>
  <c r="AY550" i="9"/>
  <c r="BO550" i="9"/>
  <c r="AZ550" i="9"/>
  <c r="BP550" i="9"/>
  <c r="BC550" i="9"/>
  <c r="BS550" i="9"/>
  <c r="BD550" i="9"/>
  <c r="BT550" i="9"/>
  <c r="BK550" i="9"/>
  <c r="AZ555" i="9"/>
  <c r="BH555" i="9"/>
  <c r="BP555" i="9"/>
  <c r="BX555" i="9"/>
  <c r="BC555" i="9"/>
  <c r="BK555" i="9"/>
  <c r="BS555" i="9"/>
  <c r="BD555" i="9"/>
  <c r="BN555" i="9"/>
  <c r="BE555" i="9"/>
  <c r="BO555" i="9"/>
  <c r="BG555" i="9"/>
  <c r="BR555" i="9"/>
  <c r="BI555" i="9"/>
  <c r="BT555" i="9"/>
  <c r="AY555" i="9"/>
  <c r="BJ555" i="9"/>
  <c r="BU555" i="9"/>
  <c r="BA555" i="9"/>
  <c r="BL555" i="9"/>
  <c r="BV555" i="9"/>
  <c r="BB555" i="9"/>
  <c r="BM555" i="9"/>
  <c r="BW555" i="9"/>
  <c r="BF555" i="9"/>
  <c r="BQ555" i="9"/>
  <c r="BD561" i="9"/>
  <c r="BL561" i="9"/>
  <c r="BT561" i="9"/>
  <c r="AY561" i="9"/>
  <c r="BG561" i="9"/>
  <c r="BO561" i="9"/>
  <c r="BW561" i="9"/>
  <c r="BH561" i="9"/>
  <c r="BR561" i="9"/>
  <c r="BI561" i="9"/>
  <c r="BS561" i="9"/>
  <c r="BA561" i="9"/>
  <c r="BK561" i="9"/>
  <c r="BV561" i="9"/>
  <c r="BB561" i="9"/>
  <c r="BM561" i="9"/>
  <c r="BX561" i="9"/>
  <c r="BC561" i="9"/>
  <c r="BN561" i="9"/>
  <c r="BE561" i="9"/>
  <c r="BP561" i="9"/>
  <c r="BF561" i="9"/>
  <c r="BQ561" i="9"/>
  <c r="BJ561" i="9"/>
  <c r="BU561" i="9"/>
  <c r="AZ561" i="9"/>
  <c r="BD565" i="9"/>
  <c r="BL565" i="9"/>
  <c r="BT565" i="9"/>
  <c r="AY565" i="9"/>
  <c r="BG565" i="9"/>
  <c r="BO565" i="9"/>
  <c r="BW565" i="9"/>
  <c r="AZ565" i="9"/>
  <c r="BJ565" i="9"/>
  <c r="BU565" i="9"/>
  <c r="BA565" i="9"/>
  <c r="BK565" i="9"/>
  <c r="BV565" i="9"/>
  <c r="BC565" i="9"/>
  <c r="BN565" i="9"/>
  <c r="BE565" i="9"/>
  <c r="BP565" i="9"/>
  <c r="BF565" i="9"/>
  <c r="BQ565" i="9"/>
  <c r="BH565" i="9"/>
  <c r="BR565" i="9"/>
  <c r="BI565" i="9"/>
  <c r="BS565" i="9"/>
  <c r="BB565" i="9"/>
  <c r="BM565" i="9"/>
  <c r="BX565" i="9"/>
  <c r="BD573" i="9"/>
  <c r="BL573" i="9"/>
  <c r="BT573" i="9"/>
  <c r="AY573" i="9"/>
  <c r="BG573" i="9"/>
  <c r="BO573" i="9"/>
  <c r="BW573" i="9"/>
  <c r="BE573" i="9"/>
  <c r="BP573" i="9"/>
  <c r="BF573" i="9"/>
  <c r="BQ573" i="9"/>
  <c r="BI573" i="9"/>
  <c r="BS573" i="9"/>
  <c r="AZ573" i="9"/>
  <c r="BJ573" i="9"/>
  <c r="BU573" i="9"/>
  <c r="BA573" i="9"/>
  <c r="BK573" i="9"/>
  <c r="BV573" i="9"/>
  <c r="BC573" i="9"/>
  <c r="BN573" i="9"/>
  <c r="BB573" i="9"/>
  <c r="BH573" i="9"/>
  <c r="BM573" i="9"/>
  <c r="BR573" i="9"/>
  <c r="BX573" i="9"/>
  <c r="BB566" i="9"/>
  <c r="BJ566" i="9"/>
  <c r="BR566" i="9"/>
  <c r="BE566" i="9"/>
  <c r="BM566" i="9"/>
  <c r="BU566" i="9"/>
  <c r="BF566" i="9"/>
  <c r="BP566" i="9"/>
  <c r="BG566" i="9"/>
  <c r="BQ566" i="9"/>
  <c r="AY566" i="9"/>
  <c r="BI566" i="9"/>
  <c r="BT566" i="9"/>
  <c r="AZ566" i="9"/>
  <c r="BK566" i="9"/>
  <c r="BV566" i="9"/>
  <c r="BA566" i="9"/>
  <c r="BL566" i="9"/>
  <c r="BW566" i="9"/>
  <c r="BC566" i="9"/>
  <c r="BN566" i="9"/>
  <c r="BX566" i="9"/>
  <c r="BD566" i="9"/>
  <c r="BO566" i="9"/>
  <c r="BH566" i="9"/>
  <c r="BS566" i="9"/>
  <c r="AZ541" i="9"/>
  <c r="BH541" i="9"/>
  <c r="BP541" i="9"/>
  <c r="BX541" i="9"/>
  <c r="BC541" i="9"/>
  <c r="BK541" i="9"/>
  <c r="BS541" i="9"/>
  <c r="BD541" i="9"/>
  <c r="BL541" i="9"/>
  <c r="BT541" i="9"/>
  <c r="AY541" i="9"/>
  <c r="BG541" i="9"/>
  <c r="BO541" i="9"/>
  <c r="BW541" i="9"/>
  <c r="BA541" i="9"/>
  <c r="BQ541" i="9"/>
  <c r="BB541" i="9"/>
  <c r="BR541" i="9"/>
  <c r="BF541" i="9"/>
  <c r="BV541" i="9"/>
  <c r="BI541" i="9"/>
  <c r="BJ541" i="9"/>
  <c r="BM541" i="9"/>
  <c r="BN541" i="9"/>
  <c r="BE541" i="9"/>
  <c r="BU541" i="9"/>
  <c r="AY533" i="9"/>
  <c r="BG533" i="9"/>
  <c r="BO533" i="9"/>
  <c r="BW533" i="9"/>
  <c r="BB533" i="9"/>
  <c r="BJ533" i="9"/>
  <c r="BR533" i="9"/>
  <c r="BC533" i="9"/>
  <c r="BK533" i="9"/>
  <c r="BS533" i="9"/>
  <c r="BF533" i="9"/>
  <c r="BT533" i="9"/>
  <c r="BL533" i="9"/>
  <c r="BX533" i="9"/>
  <c r="AZ533" i="9"/>
  <c r="BM533" i="9"/>
  <c r="BE533" i="9"/>
  <c r="BQ533" i="9"/>
  <c r="BH533" i="9"/>
  <c r="BI533" i="9"/>
  <c r="BP533" i="9"/>
  <c r="BU533" i="9"/>
  <c r="BV533" i="9"/>
  <c r="BA533" i="9"/>
  <c r="BD533" i="9"/>
  <c r="BN533" i="9"/>
  <c r="BF572" i="9"/>
  <c r="BN572" i="9"/>
  <c r="BV572" i="9"/>
  <c r="BA572" i="9"/>
  <c r="BI572" i="9"/>
  <c r="BQ572" i="9"/>
  <c r="AY572" i="9"/>
  <c r="BJ572" i="9"/>
  <c r="BT572" i="9"/>
  <c r="AZ572" i="9"/>
  <c r="BK572" i="9"/>
  <c r="BU572" i="9"/>
  <c r="BC572" i="9"/>
  <c r="BM572" i="9"/>
  <c r="BX572" i="9"/>
  <c r="BD572" i="9"/>
  <c r="BO572" i="9"/>
  <c r="BE572" i="9"/>
  <c r="BP572" i="9"/>
  <c r="BH572" i="9"/>
  <c r="BS572" i="9"/>
  <c r="BB572" i="9"/>
  <c r="BG572" i="9"/>
  <c r="BL572" i="9"/>
  <c r="BR572" i="9"/>
  <c r="BW572" i="9"/>
  <c r="BB552" i="9"/>
  <c r="BJ552" i="9"/>
  <c r="BR552" i="9"/>
  <c r="BE552" i="9"/>
  <c r="BM552" i="9"/>
  <c r="BU552" i="9"/>
  <c r="BF552" i="9"/>
  <c r="BN552" i="9"/>
  <c r="BV552" i="9"/>
  <c r="BA552" i="9"/>
  <c r="BI552" i="9"/>
  <c r="BQ552" i="9"/>
  <c r="BC552" i="9"/>
  <c r="BS552" i="9"/>
  <c r="BD552" i="9"/>
  <c r="BT552" i="9"/>
  <c r="BH552" i="9"/>
  <c r="BX552" i="9"/>
  <c r="BK552" i="9"/>
  <c r="BL552" i="9"/>
  <c r="AY552" i="9"/>
  <c r="BO552" i="9"/>
  <c r="AZ552" i="9"/>
  <c r="BP552" i="9"/>
  <c r="BG552" i="9"/>
  <c r="BW552" i="9"/>
  <c r="BF556" i="9"/>
  <c r="BN556" i="9"/>
  <c r="BV556" i="9"/>
  <c r="BA556" i="9"/>
  <c r="BI556" i="9"/>
  <c r="BQ556" i="9"/>
  <c r="AY556" i="9"/>
  <c r="BJ556" i="9"/>
  <c r="BT556" i="9"/>
  <c r="AZ556" i="9"/>
  <c r="BK556" i="9"/>
  <c r="BU556" i="9"/>
  <c r="BC556" i="9"/>
  <c r="BM556" i="9"/>
  <c r="BX556" i="9"/>
  <c r="BD556" i="9"/>
  <c r="BO556" i="9"/>
  <c r="BE556" i="9"/>
  <c r="BP556" i="9"/>
  <c r="BG556" i="9"/>
  <c r="BR556" i="9"/>
  <c r="BH556" i="9"/>
  <c r="BS556" i="9"/>
  <c r="BB556" i="9"/>
  <c r="BL556" i="9"/>
  <c r="BW556" i="9"/>
  <c r="BB536" i="9"/>
  <c r="BJ536" i="9"/>
  <c r="BR536" i="9"/>
  <c r="BE536" i="9"/>
  <c r="BM536" i="9"/>
  <c r="BU536" i="9"/>
  <c r="BF536" i="9"/>
  <c r="BN536" i="9"/>
  <c r="BV536" i="9"/>
  <c r="BA536" i="9"/>
  <c r="BI536" i="9"/>
  <c r="BQ536" i="9"/>
  <c r="BC536" i="9"/>
  <c r="BS536" i="9"/>
  <c r="BD536" i="9"/>
  <c r="BT536" i="9"/>
  <c r="BH536" i="9"/>
  <c r="BX536" i="9"/>
  <c r="BK536" i="9"/>
  <c r="BL536" i="9"/>
  <c r="AY536" i="9"/>
  <c r="BO536" i="9"/>
  <c r="AZ536" i="9"/>
  <c r="BP536" i="9"/>
  <c r="BG536" i="9"/>
  <c r="BW536" i="9"/>
  <c r="AZ549" i="9"/>
  <c r="BH549" i="9"/>
  <c r="BP549" i="9"/>
  <c r="BX549" i="9"/>
  <c r="BC549" i="9"/>
  <c r="BK549" i="9"/>
  <c r="BS549" i="9"/>
  <c r="BD549" i="9"/>
  <c r="BL549" i="9"/>
  <c r="BT549" i="9"/>
  <c r="AY549" i="9"/>
  <c r="BG549" i="9"/>
  <c r="BO549" i="9"/>
  <c r="BW549" i="9"/>
  <c r="BA549" i="9"/>
  <c r="BQ549" i="9"/>
  <c r="BB549" i="9"/>
  <c r="BR549" i="9"/>
  <c r="BF549" i="9"/>
  <c r="BV549" i="9"/>
  <c r="BI549" i="9"/>
  <c r="BJ549" i="9"/>
  <c r="BM549" i="9"/>
  <c r="BN549" i="9"/>
  <c r="BE549" i="9"/>
  <c r="BU549" i="9"/>
  <c r="BA532" i="9"/>
  <c r="BI532" i="9"/>
  <c r="BQ532" i="9"/>
  <c r="BD532" i="9"/>
  <c r="BL532" i="9"/>
  <c r="BT532" i="9"/>
  <c r="BE532" i="9"/>
  <c r="BM532" i="9"/>
  <c r="BU532" i="9"/>
  <c r="BG532" i="9"/>
  <c r="BS532" i="9"/>
  <c r="AY532" i="9"/>
  <c r="BK532" i="9"/>
  <c r="BX532" i="9"/>
  <c r="AZ532" i="9"/>
  <c r="BN532" i="9"/>
  <c r="BF532" i="9"/>
  <c r="BR532" i="9"/>
  <c r="BH532" i="9"/>
  <c r="BJ532" i="9"/>
  <c r="BP532" i="9"/>
  <c r="BV532" i="9"/>
  <c r="BW532" i="9"/>
  <c r="BB532" i="9"/>
  <c r="BC532" i="9"/>
  <c r="BO532" i="9"/>
  <c r="BE579" i="9"/>
  <c r="BM579" i="9"/>
  <c r="BU579" i="9"/>
  <c r="BF579" i="9"/>
  <c r="BN579" i="9"/>
  <c r="BV579" i="9"/>
  <c r="AZ579" i="9"/>
  <c r="BH579" i="9"/>
  <c r="BP579" i="9"/>
  <c r="BX579" i="9"/>
  <c r="BA579" i="9"/>
  <c r="BI579" i="9"/>
  <c r="BQ579" i="9"/>
  <c r="BB579" i="9"/>
  <c r="BJ579" i="9"/>
  <c r="BR579" i="9"/>
  <c r="BD579" i="9"/>
  <c r="BL579" i="9"/>
  <c r="BT579" i="9"/>
  <c r="BC579" i="9"/>
  <c r="BG579" i="9"/>
  <c r="BK579" i="9"/>
  <c r="BO579" i="9"/>
  <c r="BS579" i="9"/>
  <c r="BW579" i="9"/>
  <c r="AY579" i="9"/>
  <c r="AZ534" i="9"/>
  <c r="BH534" i="9"/>
  <c r="BP534" i="9"/>
  <c r="BD534" i="9"/>
  <c r="BM534" i="9"/>
  <c r="BV534" i="9"/>
  <c r="BG534" i="9"/>
  <c r="BQ534" i="9"/>
  <c r="AY534" i="9"/>
  <c r="BI534" i="9"/>
  <c r="BR534" i="9"/>
  <c r="BC534" i="9"/>
  <c r="BL534" i="9"/>
  <c r="BU534" i="9"/>
  <c r="BE534" i="9"/>
  <c r="BW534" i="9"/>
  <c r="BF534" i="9"/>
  <c r="BX534" i="9"/>
  <c r="BK534" i="9"/>
  <c r="BN534" i="9"/>
  <c r="BO534" i="9"/>
  <c r="BA534" i="9"/>
  <c r="BS534" i="9"/>
  <c r="BB534" i="9"/>
  <c r="BT534" i="9"/>
  <c r="BJ534" i="9"/>
  <c r="AZ553" i="9"/>
  <c r="BH553" i="9"/>
  <c r="BP553" i="9"/>
  <c r="BC553" i="9"/>
  <c r="BK553" i="9"/>
  <c r="BS553" i="9"/>
  <c r="BD553" i="9"/>
  <c r="BL553" i="9"/>
  <c r="BT553" i="9"/>
  <c r="AY553" i="9"/>
  <c r="BG553" i="9"/>
  <c r="BO553" i="9"/>
  <c r="BW553" i="9"/>
  <c r="BI553" i="9"/>
  <c r="BX553" i="9"/>
  <c r="BJ553" i="9"/>
  <c r="BN553" i="9"/>
  <c r="BA553" i="9"/>
  <c r="BQ553" i="9"/>
  <c r="BB553" i="9"/>
  <c r="BR553" i="9"/>
  <c r="BE553" i="9"/>
  <c r="BU553" i="9"/>
  <c r="BF553" i="9"/>
  <c r="BV553" i="9"/>
  <c r="BM553" i="9"/>
  <c r="BF538" i="9"/>
  <c r="BN538" i="9"/>
  <c r="BV538" i="9"/>
  <c r="BA538" i="9"/>
  <c r="BI538" i="9"/>
  <c r="BQ538" i="9"/>
  <c r="BB538" i="9"/>
  <c r="BJ538" i="9"/>
  <c r="BR538" i="9"/>
  <c r="BE538" i="9"/>
  <c r="BM538" i="9"/>
  <c r="BU538" i="9"/>
  <c r="AY538" i="9"/>
  <c r="BO538" i="9"/>
  <c r="AZ538" i="9"/>
  <c r="BP538" i="9"/>
  <c r="BD538" i="9"/>
  <c r="BT538" i="9"/>
  <c r="BG538" i="9"/>
  <c r="BW538" i="9"/>
  <c r="BH538" i="9"/>
  <c r="BX538" i="9"/>
  <c r="BK538" i="9"/>
  <c r="BL538" i="9"/>
  <c r="BC538" i="9"/>
  <c r="BS538" i="9"/>
  <c r="BD547" i="9"/>
  <c r="BL547" i="9"/>
  <c r="BT547" i="9"/>
  <c r="AY547" i="9"/>
  <c r="BG547" i="9"/>
  <c r="BO547" i="9"/>
  <c r="BW547" i="9"/>
  <c r="AZ547" i="9"/>
  <c r="BH547" i="9"/>
  <c r="BP547" i="9"/>
  <c r="BX547" i="9"/>
  <c r="BC547" i="9"/>
  <c r="BK547" i="9"/>
  <c r="BS547" i="9"/>
  <c r="BE547" i="9"/>
  <c r="BU547" i="9"/>
  <c r="BF547" i="9"/>
  <c r="BV547" i="9"/>
  <c r="BJ547" i="9"/>
  <c r="BM547" i="9"/>
  <c r="BN547" i="9"/>
  <c r="BA547" i="9"/>
  <c r="BQ547" i="9"/>
  <c r="BB547" i="9"/>
  <c r="BR547" i="9"/>
  <c r="BI547" i="9"/>
  <c r="BB574" i="9"/>
  <c r="BJ574" i="9"/>
  <c r="BR574" i="9"/>
  <c r="BE574" i="9"/>
  <c r="BM574" i="9"/>
  <c r="BU574" i="9"/>
  <c r="AZ574" i="9"/>
  <c r="BK574" i="9"/>
  <c r="BV574" i="9"/>
  <c r="BA574" i="9"/>
  <c r="BL574" i="9"/>
  <c r="BW574" i="9"/>
  <c r="BD574" i="9"/>
  <c r="BO574" i="9"/>
  <c r="BF574" i="9"/>
  <c r="BP574" i="9"/>
  <c r="BG574" i="9"/>
  <c r="BQ574" i="9"/>
  <c r="AY574" i="9"/>
  <c r="BI574" i="9"/>
  <c r="BT574" i="9"/>
  <c r="BS574" i="9"/>
  <c r="BX574" i="9"/>
  <c r="BC574" i="9"/>
  <c r="BH574" i="9"/>
  <c r="BN574" i="9"/>
  <c r="BB540" i="9"/>
  <c r="BJ540" i="9"/>
  <c r="BR540" i="9"/>
  <c r="BE540" i="9"/>
  <c r="BM540" i="9"/>
  <c r="BU540" i="9"/>
  <c r="BF540" i="9"/>
  <c r="BN540" i="9"/>
  <c r="BV540" i="9"/>
  <c r="BA540" i="9"/>
  <c r="BI540" i="9"/>
  <c r="BQ540" i="9"/>
  <c r="BK540" i="9"/>
  <c r="BL540" i="9"/>
  <c r="AZ540" i="9"/>
  <c r="BP540" i="9"/>
  <c r="BC540" i="9"/>
  <c r="BS540" i="9"/>
  <c r="BD540" i="9"/>
  <c r="BT540" i="9"/>
  <c r="BG540" i="9"/>
  <c r="BW540" i="9"/>
  <c r="BH540" i="9"/>
  <c r="BX540" i="9"/>
  <c r="BO540" i="9"/>
  <c r="AY540" i="9"/>
  <c r="BD577" i="9"/>
  <c r="BL577" i="9"/>
  <c r="AY577" i="9"/>
  <c r="BG577" i="9"/>
  <c r="BH577" i="9"/>
  <c r="BQ577" i="9"/>
  <c r="BI577" i="9"/>
  <c r="BR577" i="9"/>
  <c r="BA577" i="9"/>
  <c r="BK577" i="9"/>
  <c r="BT577" i="9"/>
  <c r="BB577" i="9"/>
  <c r="BM577" i="9"/>
  <c r="BU577" i="9"/>
  <c r="BC577" i="9"/>
  <c r="BN577" i="9"/>
  <c r="BV577" i="9"/>
  <c r="BF577" i="9"/>
  <c r="BP577" i="9"/>
  <c r="BX577" i="9"/>
  <c r="BW577" i="9"/>
  <c r="AZ577" i="9"/>
  <c r="BE577" i="9"/>
  <c r="BJ577" i="9"/>
  <c r="BO577" i="9"/>
  <c r="BS577" i="9"/>
  <c r="BD569" i="9"/>
  <c r="BL569" i="9"/>
  <c r="BT569" i="9"/>
  <c r="AY569" i="9"/>
  <c r="BG569" i="9"/>
  <c r="BO569" i="9"/>
  <c r="BW569" i="9"/>
  <c r="BB569" i="9"/>
  <c r="BM569" i="9"/>
  <c r="BX569" i="9"/>
  <c r="BC569" i="9"/>
  <c r="BN569" i="9"/>
  <c r="BF569" i="9"/>
  <c r="BQ569" i="9"/>
  <c r="BH569" i="9"/>
  <c r="BR569" i="9"/>
  <c r="BI569" i="9"/>
  <c r="BS569" i="9"/>
  <c r="AZ569" i="9"/>
  <c r="BJ569" i="9"/>
  <c r="BU569" i="9"/>
  <c r="BA569" i="9"/>
  <c r="BK569" i="9"/>
  <c r="BV569" i="9"/>
  <c r="BE569" i="9"/>
  <c r="BP569" i="9"/>
  <c r="BD551" i="9"/>
  <c r="BL551" i="9"/>
  <c r="BT551" i="9"/>
  <c r="AY551" i="9"/>
  <c r="BG551" i="9"/>
  <c r="BO551" i="9"/>
  <c r="BW551" i="9"/>
  <c r="AZ551" i="9"/>
  <c r="BH551" i="9"/>
  <c r="BP551" i="9"/>
  <c r="BX551" i="9"/>
  <c r="BC551" i="9"/>
  <c r="BK551" i="9"/>
  <c r="BS551" i="9"/>
  <c r="BM551" i="9"/>
  <c r="BN551" i="9"/>
  <c r="BB551" i="9"/>
  <c r="BR551" i="9"/>
  <c r="BE551" i="9"/>
  <c r="BU551" i="9"/>
  <c r="BF551" i="9"/>
  <c r="BV551" i="9"/>
  <c r="BI551" i="9"/>
  <c r="BJ551" i="9"/>
  <c r="BA551" i="9"/>
  <c r="BQ551" i="9"/>
  <c r="BE530" i="9"/>
  <c r="BM530" i="9"/>
  <c r="BU530" i="9"/>
  <c r="AZ530" i="9"/>
  <c r="BH530" i="9"/>
  <c r="BP530" i="9"/>
  <c r="BX530" i="9"/>
  <c r="BA530" i="9"/>
  <c r="BI530" i="9"/>
  <c r="BQ530" i="9"/>
  <c r="BG530" i="9"/>
  <c r="BT530" i="9"/>
  <c r="AY530" i="9"/>
  <c r="BL530" i="9"/>
  <c r="BB530" i="9"/>
  <c r="BN530" i="9"/>
  <c r="BF530" i="9"/>
  <c r="BS530" i="9"/>
  <c r="BJ530" i="9"/>
  <c r="BK530" i="9"/>
  <c r="BO530" i="9"/>
  <c r="BR530" i="9"/>
  <c r="BV530" i="9"/>
  <c r="BW530" i="9"/>
  <c r="BC530" i="9"/>
  <c r="BD530" i="9"/>
  <c r="BD543" i="9"/>
  <c r="BL543" i="9"/>
  <c r="BT543" i="9"/>
  <c r="AY543" i="9"/>
  <c r="BG543" i="9"/>
  <c r="BO543" i="9"/>
  <c r="BW543" i="9"/>
  <c r="AZ543" i="9"/>
  <c r="BH543" i="9"/>
  <c r="BP543" i="9"/>
  <c r="BX543" i="9"/>
  <c r="BC543" i="9"/>
  <c r="BK543" i="9"/>
  <c r="BS543" i="9"/>
  <c r="BM543" i="9"/>
  <c r="BN543" i="9"/>
  <c r="BB543" i="9"/>
  <c r="BR543" i="9"/>
  <c r="BE543" i="9"/>
  <c r="BU543" i="9"/>
  <c r="BF543" i="9"/>
  <c r="BV543" i="9"/>
  <c r="BI543" i="9"/>
  <c r="BJ543" i="9"/>
  <c r="BA543" i="9"/>
  <c r="BQ543" i="9"/>
  <c r="AZ537" i="9"/>
  <c r="BH537" i="9"/>
  <c r="BP537" i="9"/>
  <c r="BX537" i="9"/>
  <c r="BC537" i="9"/>
  <c r="BK537" i="9"/>
  <c r="BS537" i="9"/>
  <c r="BD537" i="9"/>
  <c r="BL537" i="9"/>
  <c r="BT537" i="9"/>
  <c r="AY537" i="9"/>
  <c r="BG537" i="9"/>
  <c r="BO537" i="9"/>
  <c r="BW537" i="9"/>
  <c r="BI537" i="9"/>
  <c r="BJ537" i="9"/>
  <c r="BN537" i="9"/>
  <c r="BA537" i="9"/>
  <c r="BQ537" i="9"/>
  <c r="BB537" i="9"/>
  <c r="BR537" i="9"/>
  <c r="BE537" i="9"/>
  <c r="BU537" i="9"/>
  <c r="BF537" i="9"/>
  <c r="BV537" i="9"/>
  <c r="BM537" i="9"/>
  <c r="BD557" i="9"/>
  <c r="BL557" i="9"/>
  <c r="BT557" i="9"/>
  <c r="AY557" i="9"/>
  <c r="BG557" i="9"/>
  <c r="BO557" i="9"/>
  <c r="BW557" i="9"/>
  <c r="BE557" i="9"/>
  <c r="BP557" i="9"/>
  <c r="BF557" i="9"/>
  <c r="BQ557" i="9"/>
  <c r="BI557" i="9"/>
  <c r="BS557" i="9"/>
  <c r="AZ557" i="9"/>
  <c r="BJ557" i="9"/>
  <c r="BU557" i="9"/>
  <c r="BA557" i="9"/>
  <c r="BK557" i="9"/>
  <c r="BV557" i="9"/>
  <c r="BB557" i="9"/>
  <c r="BM557" i="9"/>
  <c r="BX557" i="9"/>
  <c r="BC557" i="9"/>
  <c r="BN557" i="9"/>
  <c r="BH557" i="9"/>
  <c r="BR557" i="9"/>
  <c r="BC531" i="9"/>
  <c r="BK531" i="9"/>
  <c r="BS531" i="9"/>
  <c r="BF531" i="9"/>
  <c r="BN531" i="9"/>
  <c r="BV531" i="9"/>
  <c r="AY531" i="9"/>
  <c r="BG531" i="9"/>
  <c r="BO531" i="9"/>
  <c r="BW531" i="9"/>
  <c r="BH531" i="9"/>
  <c r="BT531" i="9"/>
  <c r="AZ531" i="9"/>
  <c r="BL531" i="9"/>
  <c r="BA531" i="9"/>
  <c r="BM531" i="9"/>
  <c r="BE531" i="9"/>
  <c r="BR531" i="9"/>
  <c r="BI531" i="9"/>
  <c r="BJ531" i="9"/>
  <c r="BQ531" i="9"/>
  <c r="BU531" i="9"/>
  <c r="BX531" i="9"/>
  <c r="BB531" i="9"/>
  <c r="BD531" i="9"/>
  <c r="BP531" i="9"/>
  <c r="BF568" i="9"/>
  <c r="BN568" i="9"/>
  <c r="BV568" i="9"/>
  <c r="BA568" i="9"/>
  <c r="BI568" i="9"/>
  <c r="BQ568" i="9"/>
  <c r="BG568" i="9"/>
  <c r="BR568" i="9"/>
  <c r="BH568" i="9"/>
  <c r="BS568" i="9"/>
  <c r="AZ568" i="9"/>
  <c r="BK568" i="9"/>
  <c r="BU568" i="9"/>
  <c r="BB568" i="9"/>
  <c r="BL568" i="9"/>
  <c r="BW568" i="9"/>
  <c r="BC568" i="9"/>
  <c r="BM568" i="9"/>
  <c r="BX568" i="9"/>
  <c r="BD568" i="9"/>
  <c r="BO568" i="9"/>
  <c r="BE568" i="9"/>
  <c r="BP568" i="9"/>
  <c r="AY568" i="9"/>
  <c r="BJ568" i="9"/>
  <c r="BT568" i="9"/>
  <c r="BF560" i="9"/>
  <c r="BN560" i="9"/>
  <c r="BV560" i="9"/>
  <c r="BA560" i="9"/>
  <c r="BI560" i="9"/>
  <c r="BQ560" i="9"/>
  <c r="BB560" i="9"/>
  <c r="BL560" i="9"/>
  <c r="BW560" i="9"/>
  <c r="BC560" i="9"/>
  <c r="BM560" i="9"/>
  <c r="BX560" i="9"/>
  <c r="BE560" i="9"/>
  <c r="BP560" i="9"/>
  <c r="BG560" i="9"/>
  <c r="BR560" i="9"/>
  <c r="BH560" i="9"/>
  <c r="BS560" i="9"/>
  <c r="AY560" i="9"/>
  <c r="BJ560" i="9"/>
  <c r="BT560" i="9"/>
  <c r="AZ560" i="9"/>
  <c r="BK560" i="9"/>
  <c r="BU560" i="9"/>
  <c r="BD560" i="9"/>
  <c r="BO560" i="9"/>
  <c r="AZ559" i="9"/>
  <c r="BH559" i="9"/>
  <c r="BP559" i="9"/>
  <c r="BX559" i="9"/>
  <c r="BC559" i="9"/>
  <c r="BK559" i="9"/>
  <c r="BS559" i="9"/>
  <c r="BF559" i="9"/>
  <c r="BQ559" i="9"/>
  <c r="BG559" i="9"/>
  <c r="BR559" i="9"/>
  <c r="AY559" i="9"/>
  <c r="BJ559" i="9"/>
  <c r="BU559" i="9"/>
  <c r="BA559" i="9"/>
  <c r="BL559" i="9"/>
  <c r="BV559" i="9"/>
  <c r="BB559" i="9"/>
  <c r="BM559" i="9"/>
  <c r="BW559" i="9"/>
  <c r="BD559" i="9"/>
  <c r="BN559" i="9"/>
  <c r="BE559" i="9"/>
  <c r="BO559" i="9"/>
  <c r="BI559" i="9"/>
  <c r="BT559" i="9"/>
  <c r="BF564" i="9"/>
  <c r="BN564" i="9"/>
  <c r="BV564" i="9"/>
  <c r="BA564" i="9"/>
  <c r="BI564" i="9"/>
  <c r="BQ564" i="9"/>
  <c r="BD564" i="9"/>
  <c r="BO564" i="9"/>
  <c r="BE564" i="9"/>
  <c r="BP564" i="9"/>
  <c r="BH564" i="9"/>
  <c r="BS564" i="9"/>
  <c r="AY564" i="9"/>
  <c r="BJ564" i="9"/>
  <c r="BT564" i="9"/>
  <c r="AZ564" i="9"/>
  <c r="BK564" i="9"/>
  <c r="BU564" i="9"/>
  <c r="BB564" i="9"/>
  <c r="BL564" i="9"/>
  <c r="BW564" i="9"/>
  <c r="BC564" i="9"/>
  <c r="BM564" i="9"/>
  <c r="BX564" i="9"/>
  <c r="BR564" i="9"/>
  <c r="BG564" i="9"/>
  <c r="AY578" i="9"/>
  <c r="BG578" i="9"/>
  <c r="BO578" i="9"/>
  <c r="BW578" i="9"/>
  <c r="AZ578" i="9"/>
  <c r="BH578" i="9"/>
  <c r="BP578" i="9"/>
  <c r="BX578" i="9"/>
  <c r="BB578" i="9"/>
  <c r="BJ578" i="9"/>
  <c r="BR578" i="9"/>
  <c r="BC578" i="9"/>
  <c r="BK578" i="9"/>
  <c r="BS578" i="9"/>
  <c r="BD578" i="9"/>
  <c r="BL578" i="9"/>
  <c r="BT578" i="9"/>
  <c r="BF578" i="9"/>
  <c r="BN578" i="9"/>
  <c r="BV578" i="9"/>
  <c r="BA578" i="9"/>
  <c r="BE578" i="9"/>
  <c r="BI578" i="9"/>
  <c r="BM578" i="9"/>
  <c r="BQ578" i="9"/>
  <c r="BU578" i="9"/>
  <c r="BB548" i="9"/>
  <c r="BJ548" i="9"/>
  <c r="BR548" i="9"/>
  <c r="BE548" i="9"/>
  <c r="BM548" i="9"/>
  <c r="BU548" i="9"/>
  <c r="BF548" i="9"/>
  <c r="BN548" i="9"/>
  <c r="BV548" i="9"/>
  <c r="BA548" i="9"/>
  <c r="BI548" i="9"/>
  <c r="BQ548" i="9"/>
  <c r="BK548" i="9"/>
  <c r="BL548" i="9"/>
  <c r="AZ548" i="9"/>
  <c r="BP548" i="9"/>
  <c r="BC548" i="9"/>
  <c r="BS548" i="9"/>
  <c r="BD548" i="9"/>
  <c r="BT548" i="9"/>
  <c r="BG548" i="9"/>
  <c r="BW548" i="9"/>
  <c r="BH548" i="9"/>
  <c r="BX548" i="9"/>
  <c r="AY548" i="9"/>
  <c r="BO548" i="9"/>
  <c r="BF576" i="9"/>
  <c r="BN576" i="9"/>
  <c r="BV576" i="9"/>
  <c r="BA576" i="9"/>
  <c r="BI576" i="9"/>
  <c r="BQ576" i="9"/>
  <c r="BB576" i="9"/>
  <c r="BL576" i="9"/>
  <c r="BW576" i="9"/>
  <c r="BC576" i="9"/>
  <c r="BM576" i="9"/>
  <c r="BX576" i="9"/>
  <c r="BE576" i="9"/>
  <c r="BP576" i="9"/>
  <c r="BG576" i="9"/>
  <c r="BR576" i="9"/>
  <c r="BH576" i="9"/>
  <c r="BS576" i="9"/>
  <c r="AZ576" i="9"/>
  <c r="BK576" i="9"/>
  <c r="BU576" i="9"/>
  <c r="BJ576" i="9"/>
  <c r="BO576" i="9"/>
  <c r="BT576" i="9"/>
  <c r="AY576" i="9"/>
  <c r="BD576" i="9"/>
  <c r="BB554" i="9"/>
  <c r="BJ554" i="9"/>
  <c r="BR554" i="9"/>
  <c r="BE554" i="9"/>
  <c r="BM554" i="9"/>
  <c r="BU554" i="9"/>
  <c r="BH554" i="9"/>
  <c r="BS554" i="9"/>
  <c r="AY554" i="9"/>
  <c r="BI554" i="9"/>
  <c r="BT554" i="9"/>
  <c r="BA554" i="9"/>
  <c r="BL554" i="9"/>
  <c r="BW554" i="9"/>
  <c r="BC554" i="9"/>
  <c r="BN554" i="9"/>
  <c r="BX554" i="9"/>
  <c r="BD554" i="9"/>
  <c r="BO554" i="9"/>
  <c r="BF554" i="9"/>
  <c r="BP554" i="9"/>
  <c r="BG554" i="9"/>
  <c r="BQ554" i="9"/>
  <c r="BV554" i="9"/>
  <c r="AZ554" i="9"/>
  <c r="BK554" i="9"/>
  <c r="BF546" i="9"/>
  <c r="BN546" i="9"/>
  <c r="BV546" i="9"/>
  <c r="BA546" i="9"/>
  <c r="BI546" i="9"/>
  <c r="BQ546" i="9"/>
  <c r="BB546" i="9"/>
  <c r="BJ546" i="9"/>
  <c r="BR546" i="9"/>
  <c r="BE546" i="9"/>
  <c r="BM546" i="9"/>
  <c r="BU546" i="9"/>
  <c r="AY546" i="9"/>
  <c r="BO546" i="9"/>
  <c r="AZ546" i="9"/>
  <c r="BP546" i="9"/>
  <c r="BD546" i="9"/>
  <c r="BT546" i="9"/>
  <c r="BG546" i="9"/>
  <c r="BW546" i="9"/>
  <c r="BH546" i="9"/>
  <c r="BX546" i="9"/>
  <c r="BK546" i="9"/>
  <c r="BL546" i="9"/>
  <c r="BC546" i="9"/>
  <c r="BS546" i="9"/>
  <c r="BY538" i="11"/>
  <c r="BY562" i="11"/>
  <c r="BY553" i="11"/>
  <c r="BY533" i="11"/>
  <c r="BY542" i="11"/>
  <c r="BT592" i="11"/>
  <c r="BD592" i="11"/>
  <c r="BL592" i="11"/>
  <c r="BJ592" i="11"/>
  <c r="BR592" i="11"/>
  <c r="BC592" i="11"/>
  <c r="BK592" i="11"/>
  <c r="BB592" i="11"/>
  <c r="BM592" i="11"/>
  <c r="BS592" i="11"/>
  <c r="BU592" i="11"/>
  <c r="BF592" i="11"/>
  <c r="BN592" i="11"/>
  <c r="BW592" i="11"/>
  <c r="BV592" i="11"/>
  <c r="AY592" i="11"/>
  <c r="BE592" i="11"/>
  <c r="BG592" i="11"/>
  <c r="BO592" i="11"/>
  <c r="BX592" i="11"/>
  <c r="AZ592" i="11"/>
  <c r="BH592" i="11"/>
  <c r="BP592" i="11"/>
  <c r="BI592" i="11"/>
  <c r="BQ592" i="11"/>
  <c r="BA592" i="11"/>
  <c r="N100" i="11"/>
  <c r="BQ16" i="11"/>
  <c r="BY572" i="11"/>
  <c r="BT624" i="11"/>
  <c r="BL624" i="11"/>
  <c r="BS624" i="11"/>
  <c r="BC624" i="11"/>
  <c r="BD624" i="11"/>
  <c r="BK624" i="11"/>
  <c r="BM624" i="11"/>
  <c r="BE624" i="11"/>
  <c r="BO624" i="11"/>
  <c r="BN624" i="11"/>
  <c r="BU624" i="11"/>
  <c r="BF624" i="11"/>
  <c r="BV624" i="11"/>
  <c r="BI624" i="11"/>
  <c r="AY624" i="11"/>
  <c r="BA624" i="11"/>
  <c r="BQ624" i="11"/>
  <c r="BW624" i="11"/>
  <c r="BB624" i="11"/>
  <c r="BG624" i="11"/>
  <c r="AZ624" i="11"/>
  <c r="BP624" i="11"/>
  <c r="BH624" i="11"/>
  <c r="BJ624" i="11"/>
  <c r="BX624" i="11"/>
  <c r="BR624" i="11"/>
  <c r="BB604" i="11"/>
  <c r="BR604" i="11"/>
  <c r="BK604" i="11"/>
  <c r="BL604" i="11"/>
  <c r="BS604" i="11"/>
  <c r="BC604" i="11"/>
  <c r="BD604" i="11"/>
  <c r="BT604" i="11"/>
  <c r="BJ604" i="11"/>
  <c r="BM604" i="11"/>
  <c r="BU604" i="11"/>
  <c r="BN604" i="11"/>
  <c r="BF604" i="11"/>
  <c r="BV604" i="11"/>
  <c r="BO604" i="11"/>
  <c r="AY604" i="11"/>
  <c r="BG604" i="11"/>
  <c r="BH604" i="11"/>
  <c r="BW604" i="11"/>
  <c r="AZ604" i="11"/>
  <c r="BI604" i="11"/>
  <c r="BE604" i="11"/>
  <c r="BX604" i="11"/>
  <c r="BP604" i="11"/>
  <c r="BQ604" i="11"/>
  <c r="BA604" i="11"/>
  <c r="BD584" i="11"/>
  <c r="BL584" i="11"/>
  <c r="BT584" i="11"/>
  <c r="BG584" i="11"/>
  <c r="BN584" i="11"/>
  <c r="BM584" i="11"/>
  <c r="BO584" i="11"/>
  <c r="BP584" i="11"/>
  <c r="BW584" i="11"/>
  <c r="BE584" i="11"/>
  <c r="AZ584" i="11"/>
  <c r="BQ584" i="11"/>
  <c r="BK584" i="11"/>
  <c r="BF584" i="11"/>
  <c r="BA584" i="11"/>
  <c r="BV584" i="11"/>
  <c r="AY584" i="11"/>
  <c r="BX584" i="11"/>
  <c r="BI584" i="11"/>
  <c r="BR584" i="11"/>
  <c r="BB584" i="11"/>
  <c r="BH584" i="11"/>
  <c r="BU584" i="11"/>
  <c r="BJ584" i="11"/>
  <c r="BS584" i="11"/>
  <c r="BC584" i="11"/>
  <c r="BY565" i="11"/>
  <c r="BY549" i="11"/>
  <c r="BY546" i="11"/>
  <c r="N128" i="11"/>
  <c r="BQ44" i="11"/>
  <c r="BQ19" i="11"/>
  <c r="N103" i="11"/>
  <c r="BQ6" i="11"/>
  <c r="N90" i="11"/>
  <c r="BQ8" i="11"/>
  <c r="N92" i="11"/>
  <c r="N109" i="11"/>
  <c r="BQ25" i="11"/>
  <c r="N134" i="11"/>
  <c r="BQ50" i="11"/>
  <c r="N112" i="11"/>
  <c r="BQ28" i="11"/>
  <c r="BY578" i="11"/>
  <c r="BY563" i="11"/>
  <c r="BN625" i="11"/>
  <c r="BV625" i="11"/>
  <c r="BF625" i="11"/>
  <c r="AY625" i="11"/>
  <c r="BW625" i="11"/>
  <c r="BU625" i="11"/>
  <c r="BP625" i="11"/>
  <c r="AZ625" i="11"/>
  <c r="BE625" i="11"/>
  <c r="BM625" i="11"/>
  <c r="BO625" i="11"/>
  <c r="BG625" i="11"/>
  <c r="BH625" i="11"/>
  <c r="BI625" i="11"/>
  <c r="BA625" i="11"/>
  <c r="BC625" i="11"/>
  <c r="BS625" i="11"/>
  <c r="BX625" i="11"/>
  <c r="BQ625" i="11"/>
  <c r="BK625" i="11"/>
  <c r="BR625" i="11"/>
  <c r="BB625" i="11"/>
  <c r="BD625" i="11"/>
  <c r="BJ625" i="11"/>
  <c r="BL625" i="11"/>
  <c r="BT625" i="11"/>
  <c r="AZ607" i="11"/>
  <c r="BD607" i="11"/>
  <c r="AY607" i="11"/>
  <c r="BN607" i="11"/>
  <c r="BQ607" i="11"/>
  <c r="BS607" i="11"/>
  <c r="BU607" i="11"/>
  <c r="BP607" i="11"/>
  <c r="BX607" i="11"/>
  <c r="BT607" i="11"/>
  <c r="BI607" i="11"/>
  <c r="BL607" i="11"/>
  <c r="BF607" i="11"/>
  <c r="BB607" i="11"/>
  <c r="BR607" i="11"/>
  <c r="BV607" i="11"/>
  <c r="BJ607" i="11"/>
  <c r="BE607" i="11"/>
  <c r="BO607" i="11"/>
  <c r="BC607" i="11"/>
  <c r="BK607" i="11"/>
  <c r="BG607" i="11"/>
  <c r="BW607" i="11"/>
  <c r="BM607" i="11"/>
  <c r="BH607" i="11"/>
  <c r="BA607" i="11"/>
  <c r="BY537" i="11"/>
  <c r="BY561" i="11"/>
  <c r="BY558" i="11"/>
  <c r="BW594" i="11"/>
  <c r="BI594" i="11"/>
  <c r="BM594" i="11"/>
  <c r="BV594" i="11"/>
  <c r="BG594" i="11"/>
  <c r="BA594" i="11"/>
  <c r="BT594" i="11"/>
  <c r="BP594" i="11"/>
  <c r="AZ594" i="11"/>
  <c r="BE594" i="11"/>
  <c r="AY594" i="11"/>
  <c r="BD594" i="11"/>
  <c r="BQ594" i="11"/>
  <c r="BL594" i="11"/>
  <c r="BB594" i="11"/>
  <c r="BU594" i="11"/>
  <c r="BX594" i="11"/>
  <c r="BS594" i="11"/>
  <c r="BN594" i="11"/>
  <c r="BC594" i="11"/>
  <c r="BH594" i="11"/>
  <c r="BJ594" i="11"/>
  <c r="BF594" i="11"/>
  <c r="BK594" i="11"/>
  <c r="BR594" i="11"/>
  <c r="BO594" i="11"/>
  <c r="BY541" i="11"/>
  <c r="BR603" i="11"/>
  <c r="BK603" i="11"/>
  <c r="BO603" i="11"/>
  <c r="BJ603" i="11"/>
  <c r="BD603" i="11"/>
  <c r="BM603" i="11"/>
  <c r="BB603" i="11"/>
  <c r="BC603" i="11"/>
  <c r="BF603" i="11"/>
  <c r="BQ603" i="11"/>
  <c r="BH603" i="11"/>
  <c r="AY603" i="11"/>
  <c r="BI603" i="11"/>
  <c r="BE603" i="11"/>
  <c r="BV603" i="11"/>
  <c r="BA603" i="11"/>
  <c r="BL603" i="11"/>
  <c r="AZ603" i="11"/>
  <c r="BW603" i="11"/>
  <c r="BX603" i="11"/>
  <c r="BS603" i="11"/>
  <c r="BT603" i="11"/>
  <c r="BG603" i="11"/>
  <c r="BN603" i="11"/>
  <c r="BP603" i="11"/>
  <c r="BU603" i="11"/>
  <c r="BK596" i="11"/>
  <c r="BJ596" i="11"/>
  <c r="BS596" i="11"/>
  <c r="BT596" i="11"/>
  <c r="BB596" i="11"/>
  <c r="BD596" i="11"/>
  <c r="BR596" i="11"/>
  <c r="BC596" i="11"/>
  <c r="BU596" i="11"/>
  <c r="BL596" i="11"/>
  <c r="BE596" i="11"/>
  <c r="BN596" i="11"/>
  <c r="BW596" i="11"/>
  <c r="BG596" i="11"/>
  <c r="BM596" i="11"/>
  <c r="BV596" i="11"/>
  <c r="BF596" i="11"/>
  <c r="BO596" i="11"/>
  <c r="BP596" i="11"/>
  <c r="BQ596" i="11"/>
  <c r="AY596" i="11"/>
  <c r="BH596" i="11"/>
  <c r="AZ596" i="11"/>
  <c r="BA596" i="11"/>
  <c r="BX596" i="11"/>
  <c r="BI596" i="11"/>
  <c r="BY529" i="11"/>
  <c r="BR627" i="11"/>
  <c r="BC627" i="11"/>
  <c r="BM627" i="11"/>
  <c r="AZ627" i="11"/>
  <c r="BB627" i="11"/>
  <c r="BD627" i="11"/>
  <c r="BE627" i="11"/>
  <c r="BA627" i="11"/>
  <c r="BV627" i="11"/>
  <c r="AY627" i="11"/>
  <c r="BJ627" i="11"/>
  <c r="BT627" i="11"/>
  <c r="BI627" i="11"/>
  <c r="BO627" i="11"/>
  <c r="BS627" i="11"/>
  <c r="BN627" i="11"/>
  <c r="BK627" i="11"/>
  <c r="BH627" i="11"/>
  <c r="BL627" i="11"/>
  <c r="BP627" i="11"/>
  <c r="BQ627" i="11"/>
  <c r="BW627" i="11"/>
  <c r="BF627" i="11"/>
  <c r="BG627" i="11"/>
  <c r="BU627" i="11"/>
  <c r="BX627" i="11"/>
  <c r="N107" i="11"/>
  <c r="BQ23" i="11"/>
  <c r="BE609" i="11"/>
  <c r="BD609" i="11"/>
  <c r="BM609" i="11"/>
  <c r="BV609" i="11"/>
  <c r="BL609" i="11"/>
  <c r="BT609" i="11"/>
  <c r="BN609" i="11"/>
  <c r="BU609" i="11"/>
  <c r="AY609" i="11"/>
  <c r="BF609" i="11"/>
  <c r="BG609" i="11"/>
  <c r="BW609" i="11"/>
  <c r="BO609" i="11"/>
  <c r="BI609" i="11"/>
  <c r="BH609" i="11"/>
  <c r="BP609" i="11"/>
  <c r="BX609" i="11"/>
  <c r="BQ609" i="11"/>
  <c r="BA609" i="11"/>
  <c r="AZ609" i="11"/>
  <c r="BR609" i="11"/>
  <c r="BB609" i="11"/>
  <c r="BJ609" i="11"/>
  <c r="BK609" i="11"/>
  <c r="BS609" i="11"/>
  <c r="BC609" i="11"/>
  <c r="N137" i="11"/>
  <c r="BQ53" i="11"/>
  <c r="BQ36" i="11"/>
  <c r="N120" i="11"/>
  <c r="BQ15" i="11"/>
  <c r="N99" i="11"/>
  <c r="N101" i="11"/>
  <c r="BQ17" i="11"/>
  <c r="N126" i="11"/>
  <c r="BQ42" i="11"/>
  <c r="BQ20" i="11"/>
  <c r="N104" i="11"/>
  <c r="N121" i="11"/>
  <c r="BQ37" i="11"/>
  <c r="BY579" i="11"/>
  <c r="BF601" i="11"/>
  <c r="BE601" i="11"/>
  <c r="BM601" i="11"/>
  <c r="BV601" i="11"/>
  <c r="BN601" i="11"/>
  <c r="BD601" i="11"/>
  <c r="BU601" i="11"/>
  <c r="BL601" i="11"/>
  <c r="AY601" i="11"/>
  <c r="BT601" i="11"/>
  <c r="BG601" i="11"/>
  <c r="BW601" i="11"/>
  <c r="BI601" i="11"/>
  <c r="BO601" i="11"/>
  <c r="BP601" i="11"/>
  <c r="BQ601" i="11"/>
  <c r="BX601" i="11"/>
  <c r="AZ601" i="11"/>
  <c r="BH601" i="11"/>
  <c r="BA601" i="11"/>
  <c r="BR601" i="11"/>
  <c r="BS601" i="11"/>
  <c r="BB601" i="11"/>
  <c r="BC601" i="11"/>
  <c r="BK601" i="11"/>
  <c r="BJ601" i="11"/>
  <c r="BY570" i="11"/>
  <c r="BY571" i="11"/>
  <c r="BW606" i="11"/>
  <c r="BX606" i="11"/>
  <c r="BI606" i="11"/>
  <c r="BB606" i="11"/>
  <c r="BK606" i="11"/>
  <c r="BQ606" i="11"/>
  <c r="BR606" i="11"/>
  <c r="BA606" i="11"/>
  <c r="BJ606" i="11"/>
  <c r="BS606" i="11"/>
  <c r="BC606" i="11"/>
  <c r="BL606" i="11"/>
  <c r="BT606" i="11"/>
  <c r="BE606" i="11"/>
  <c r="BU606" i="11"/>
  <c r="BD606" i="11"/>
  <c r="BM606" i="11"/>
  <c r="AZ606" i="11"/>
  <c r="BP606" i="11"/>
  <c r="BN606" i="11"/>
  <c r="BG606" i="11"/>
  <c r="BO606" i="11"/>
  <c r="BV606" i="11"/>
  <c r="AY606" i="11"/>
  <c r="BF606" i="11"/>
  <c r="BH606" i="11"/>
  <c r="BY559" i="11"/>
  <c r="BX610" i="11"/>
  <c r="BI610" i="11"/>
  <c r="BC610" i="11"/>
  <c r="BP610" i="11"/>
  <c r="BA610" i="11"/>
  <c r="BJ610" i="11"/>
  <c r="BD610" i="11"/>
  <c r="BV610" i="11"/>
  <c r="BB610" i="11"/>
  <c r="BS610" i="11"/>
  <c r="BM610" i="11"/>
  <c r="BH610" i="11"/>
  <c r="BN610" i="11"/>
  <c r="BT610" i="11"/>
  <c r="AZ610" i="11"/>
  <c r="BK610" i="11"/>
  <c r="BE610" i="11"/>
  <c r="BF610" i="11"/>
  <c r="BQ610" i="11"/>
  <c r="BU610" i="11"/>
  <c r="BO610" i="11"/>
  <c r="BW610" i="11"/>
  <c r="BL610" i="11"/>
  <c r="AY610" i="11"/>
  <c r="BG610" i="11"/>
  <c r="BR610" i="11"/>
  <c r="BJ608" i="11"/>
  <c r="BS608" i="11"/>
  <c r="BB608" i="11"/>
  <c r="BR608" i="11"/>
  <c r="BL608" i="11"/>
  <c r="BT608" i="11"/>
  <c r="BK608" i="11"/>
  <c r="BC608" i="11"/>
  <c r="BM608" i="11"/>
  <c r="BU608" i="11"/>
  <c r="BV608" i="11"/>
  <c r="AY608" i="11"/>
  <c r="BF608" i="11"/>
  <c r="BD608" i="11"/>
  <c r="BG608" i="11"/>
  <c r="BN608" i="11"/>
  <c r="BO608" i="11"/>
  <c r="BE608" i="11"/>
  <c r="BH608" i="11"/>
  <c r="BW608" i="11"/>
  <c r="BQ608" i="11"/>
  <c r="BP608" i="11"/>
  <c r="AZ608" i="11"/>
  <c r="BA608" i="11"/>
  <c r="BI608" i="11"/>
  <c r="BX608" i="11"/>
  <c r="BY556" i="11"/>
  <c r="BT589" i="11"/>
  <c r="AY589" i="11"/>
  <c r="BS589" i="11"/>
  <c r="BN589" i="11"/>
  <c r="BX589" i="11"/>
  <c r="BJ589" i="11"/>
  <c r="BF589" i="11"/>
  <c r="BQ589" i="11"/>
  <c r="BK589" i="11"/>
  <c r="BL589" i="11"/>
  <c r="BO589" i="11"/>
  <c r="BB589" i="11"/>
  <c r="BM589" i="11"/>
  <c r="BU589" i="11"/>
  <c r="AZ589" i="11"/>
  <c r="BR589" i="11"/>
  <c r="BE589" i="11"/>
  <c r="BW589" i="11"/>
  <c r="BI589" i="11"/>
  <c r="BV589" i="11"/>
  <c r="BH589" i="11"/>
  <c r="BA589" i="11"/>
  <c r="BP589" i="11"/>
  <c r="BG589" i="11"/>
  <c r="BC589" i="11"/>
  <c r="BD589" i="11"/>
  <c r="BL585" i="11"/>
  <c r="BM585" i="11"/>
  <c r="BT585" i="11"/>
  <c r="BF585" i="11"/>
  <c r="BV585" i="11"/>
  <c r="BD585" i="11"/>
  <c r="BU585" i="11"/>
  <c r="BH585" i="11"/>
  <c r="BE585" i="11"/>
  <c r="AY585" i="11"/>
  <c r="BN585" i="11"/>
  <c r="AZ585" i="11"/>
  <c r="BG585" i="11"/>
  <c r="BP585" i="11"/>
  <c r="BO585" i="11"/>
  <c r="BX585" i="11"/>
  <c r="BI585" i="11"/>
  <c r="BW585" i="11"/>
  <c r="BQ585" i="11"/>
  <c r="BA585" i="11"/>
  <c r="BR585" i="11"/>
  <c r="BB585" i="11"/>
  <c r="BC585" i="11"/>
  <c r="BS585" i="11"/>
  <c r="BK585" i="11"/>
  <c r="BJ585" i="11"/>
  <c r="BT628" i="11"/>
  <c r="BD628" i="11"/>
  <c r="BL628" i="11"/>
  <c r="BK628" i="11"/>
  <c r="BU628" i="11"/>
  <c r="BM628" i="11"/>
  <c r="AY628" i="11"/>
  <c r="BS628" i="11"/>
  <c r="BV628" i="11"/>
  <c r="BF628" i="11"/>
  <c r="BO628" i="11"/>
  <c r="BN628" i="11"/>
  <c r="BG628" i="11"/>
  <c r="BC628" i="11"/>
  <c r="BW628" i="11"/>
  <c r="BX628" i="11"/>
  <c r="BA628" i="11"/>
  <c r="BE628" i="11"/>
  <c r="BH628" i="11"/>
  <c r="BP628" i="11"/>
  <c r="BQ628" i="11"/>
  <c r="BR628" i="11"/>
  <c r="BJ628" i="11"/>
  <c r="AZ628" i="11"/>
  <c r="BB628" i="11"/>
  <c r="BI628" i="11"/>
  <c r="BQ7" i="11"/>
  <c r="N91" i="11"/>
  <c r="N129" i="11"/>
  <c r="BQ45" i="11"/>
  <c r="N93" i="11"/>
  <c r="BQ9" i="11"/>
  <c r="N118" i="11"/>
  <c r="BQ34" i="11"/>
  <c r="N96" i="11"/>
  <c r="BQ12" i="11"/>
  <c r="N113" i="11"/>
  <c r="BQ29" i="11"/>
  <c r="N130" i="11"/>
  <c r="BQ46" i="11"/>
  <c r="BR619" i="11"/>
  <c r="BC619" i="11"/>
  <c r="BG619" i="11"/>
  <c r="BP619" i="11"/>
  <c r="BB619" i="11"/>
  <c r="BM619" i="11"/>
  <c r="AY619" i="11"/>
  <c r="BH619" i="11"/>
  <c r="BK619" i="11"/>
  <c r="BO619" i="11"/>
  <c r="BI619" i="11"/>
  <c r="BL619" i="11"/>
  <c r="BN619" i="11"/>
  <c r="AZ619" i="11"/>
  <c r="BD619" i="11"/>
  <c r="BW619" i="11"/>
  <c r="BJ619" i="11"/>
  <c r="BU619" i="11"/>
  <c r="BA619" i="11"/>
  <c r="BF619" i="11"/>
  <c r="BX619" i="11"/>
  <c r="BE619" i="11"/>
  <c r="BQ619" i="11"/>
  <c r="BT619" i="11"/>
  <c r="BS619" i="11"/>
  <c r="BV619" i="11"/>
  <c r="BY550" i="11"/>
  <c r="BY557" i="11"/>
  <c r="BC612" i="11"/>
  <c r="BK612" i="11"/>
  <c r="BS612" i="11"/>
  <c r="BD612" i="11"/>
  <c r="BL612" i="11"/>
  <c r="BJ612" i="11"/>
  <c r="BT612" i="11"/>
  <c r="BE612" i="11"/>
  <c r="BR612" i="11"/>
  <c r="BO612" i="11"/>
  <c r="BN612" i="11"/>
  <c r="BB612" i="11"/>
  <c r="AY612" i="11"/>
  <c r="BW612" i="11"/>
  <c r="BM612" i="11"/>
  <c r="BV612" i="11"/>
  <c r="BP612" i="11"/>
  <c r="BQ612" i="11"/>
  <c r="BU612" i="11"/>
  <c r="BG612" i="11"/>
  <c r="BF612" i="11"/>
  <c r="BH612" i="11"/>
  <c r="BX612" i="11"/>
  <c r="BA612" i="11"/>
  <c r="AZ612" i="11"/>
  <c r="BI612" i="11"/>
  <c r="BY544" i="11"/>
  <c r="BY576" i="11"/>
  <c r="BW586" i="11"/>
  <c r="BH586" i="11"/>
  <c r="BS586" i="11"/>
  <c r="BD586" i="11"/>
  <c r="BR586" i="11"/>
  <c r="AZ586" i="11"/>
  <c r="BT586" i="11"/>
  <c r="BJ586" i="11"/>
  <c r="BA586" i="11"/>
  <c r="BM586" i="11"/>
  <c r="BF586" i="11"/>
  <c r="BK586" i="11"/>
  <c r="BL586" i="11"/>
  <c r="BG586" i="11"/>
  <c r="BB586" i="11"/>
  <c r="BE586" i="11"/>
  <c r="BX586" i="11"/>
  <c r="BC586" i="11"/>
  <c r="BO586" i="11"/>
  <c r="AY586" i="11"/>
  <c r="BV586" i="11"/>
  <c r="BP586" i="11"/>
  <c r="BQ586" i="11"/>
  <c r="BI586" i="11"/>
  <c r="BN586" i="11"/>
  <c r="BU586" i="11"/>
  <c r="BX634" i="11"/>
  <c r="BH634" i="11"/>
  <c r="BK634" i="11"/>
  <c r="BF634" i="11"/>
  <c r="BG634" i="11"/>
  <c r="BL634" i="11"/>
  <c r="BV634" i="11"/>
  <c r="BT634" i="11"/>
  <c r="BJ634" i="11"/>
  <c r="BC634" i="11"/>
  <c r="AZ634" i="11"/>
  <c r="BO634" i="11"/>
  <c r="BM634" i="11"/>
  <c r="BI634" i="11"/>
  <c r="BD634" i="11"/>
  <c r="BN634" i="11"/>
  <c r="BR634" i="11"/>
  <c r="BB634" i="11"/>
  <c r="BS634" i="11"/>
  <c r="BU634" i="11"/>
  <c r="BA634" i="11"/>
  <c r="BQ634" i="11"/>
  <c r="BP634" i="11"/>
  <c r="AY634" i="11"/>
  <c r="BE634" i="11"/>
  <c r="BW634" i="11"/>
  <c r="BR591" i="11"/>
  <c r="BM591" i="11"/>
  <c r="AY591" i="11"/>
  <c r="BI591" i="11"/>
  <c r="BT591" i="11"/>
  <c r="BO591" i="11"/>
  <c r="BX591" i="11"/>
  <c r="BC591" i="11"/>
  <c r="BL591" i="11"/>
  <c r="BA591" i="11"/>
  <c r="BS591" i="11"/>
  <c r="BF591" i="11"/>
  <c r="BJ591" i="11"/>
  <c r="BD591" i="11"/>
  <c r="BV591" i="11"/>
  <c r="BH591" i="11"/>
  <c r="BB591" i="11"/>
  <c r="BU591" i="11"/>
  <c r="BW591" i="11"/>
  <c r="AZ591" i="11"/>
  <c r="BP591" i="11"/>
  <c r="BE591" i="11"/>
  <c r="BG591" i="11"/>
  <c r="BQ591" i="11"/>
  <c r="BK591" i="11"/>
  <c r="BN591" i="11"/>
  <c r="BY532" i="11"/>
  <c r="BX593" i="11"/>
  <c r="BA593" i="11"/>
  <c r="BS593" i="11"/>
  <c r="BM593" i="11"/>
  <c r="BE593" i="11"/>
  <c r="BD593" i="11"/>
  <c r="BN593" i="11"/>
  <c r="BU593" i="11"/>
  <c r="BC593" i="11"/>
  <c r="AY593" i="11"/>
  <c r="BQ593" i="11"/>
  <c r="BF593" i="11"/>
  <c r="BK593" i="11"/>
  <c r="BI593" i="11"/>
  <c r="BB593" i="11"/>
  <c r="BV593" i="11"/>
  <c r="BO593" i="11"/>
  <c r="AZ593" i="11"/>
  <c r="BG593" i="11"/>
  <c r="BJ593" i="11"/>
  <c r="BW593" i="11"/>
  <c r="BL593" i="11"/>
  <c r="BR593" i="11"/>
  <c r="BH593" i="11"/>
  <c r="BP593" i="11"/>
  <c r="BT593" i="11"/>
  <c r="BQ599" i="11"/>
  <c r="BA599" i="11"/>
  <c r="BT599" i="11"/>
  <c r="AY599" i="11"/>
  <c r="BI599" i="11"/>
  <c r="BD599" i="11"/>
  <c r="BV599" i="11"/>
  <c r="BH599" i="11"/>
  <c r="BU599" i="11"/>
  <c r="BM599" i="11"/>
  <c r="AZ599" i="11"/>
  <c r="BC599" i="11"/>
  <c r="BN599" i="11"/>
  <c r="BR599" i="11"/>
  <c r="BK599" i="11"/>
  <c r="BF599" i="11"/>
  <c r="BO599" i="11"/>
  <c r="BP599" i="11"/>
  <c r="BG599" i="11"/>
  <c r="BJ599" i="11"/>
  <c r="BW599" i="11"/>
  <c r="BX599" i="11"/>
  <c r="BB599" i="11"/>
  <c r="BS599" i="11"/>
  <c r="BL599" i="11"/>
  <c r="BE599" i="11"/>
  <c r="BY534" i="11"/>
  <c r="BC632" i="11"/>
  <c r="BN632" i="11"/>
  <c r="BL632" i="11"/>
  <c r="BK632" i="11"/>
  <c r="BM632" i="11"/>
  <c r="BU632" i="11"/>
  <c r="BQ632" i="11"/>
  <c r="BO632" i="11"/>
  <c r="BF632" i="11"/>
  <c r="BP632" i="11"/>
  <c r="BS632" i="11"/>
  <c r="AY632" i="11"/>
  <c r="BI632" i="11"/>
  <c r="BE632" i="11"/>
  <c r="BX632" i="11"/>
  <c r="BB632" i="11"/>
  <c r="BT632" i="11"/>
  <c r="AZ632" i="11"/>
  <c r="BW632" i="11"/>
  <c r="BR632" i="11"/>
  <c r="BH632" i="11"/>
  <c r="BA632" i="11"/>
  <c r="BD632" i="11"/>
  <c r="BV632" i="11"/>
  <c r="BG632" i="11"/>
  <c r="BJ632" i="11"/>
  <c r="N132" i="11"/>
  <c r="BQ48" i="11"/>
  <c r="N138" i="11"/>
  <c r="BQ54" i="11"/>
  <c r="N110" i="11"/>
  <c r="BQ26" i="11"/>
  <c r="BQ51" i="11"/>
  <c r="N135" i="11"/>
  <c r="N105" i="11"/>
  <c r="BQ21" i="11"/>
  <c r="N122" i="11"/>
  <c r="BQ38" i="11"/>
  <c r="N139" i="11"/>
  <c r="BQ55" i="11"/>
  <c r="BY564" i="11"/>
  <c r="BY568" i="11"/>
  <c r="BY548" i="11"/>
  <c r="BF597" i="11"/>
  <c r="BG597" i="11"/>
  <c r="BD597" i="11"/>
  <c r="AZ597" i="11"/>
  <c r="BQ597" i="11"/>
  <c r="BE597" i="11"/>
  <c r="AY597" i="11"/>
  <c r="BK597" i="11"/>
  <c r="BV597" i="11"/>
  <c r="BT597" i="11"/>
  <c r="BW597" i="11"/>
  <c r="BC597" i="11"/>
  <c r="BA597" i="11"/>
  <c r="BO597" i="11"/>
  <c r="BL597" i="11"/>
  <c r="BH597" i="11"/>
  <c r="BM597" i="11"/>
  <c r="BB597" i="11"/>
  <c r="BN597" i="11"/>
  <c r="BR597" i="11"/>
  <c r="BX597" i="11"/>
  <c r="BS597" i="11"/>
  <c r="BI597" i="11"/>
  <c r="BP597" i="11"/>
  <c r="BU597" i="11"/>
  <c r="BJ597" i="11"/>
  <c r="BY545" i="11"/>
  <c r="BF590" i="11"/>
  <c r="BO590" i="11"/>
  <c r="BG590" i="11"/>
  <c r="BX590" i="11"/>
  <c r="BN590" i="11"/>
  <c r="AZ590" i="11"/>
  <c r="BV590" i="11"/>
  <c r="AY590" i="11"/>
  <c r="BW590" i="11"/>
  <c r="BH590" i="11"/>
  <c r="BA590" i="11"/>
  <c r="BQ590" i="11"/>
  <c r="BP590" i="11"/>
  <c r="BI590" i="11"/>
  <c r="BB590" i="11"/>
  <c r="BK590" i="11"/>
  <c r="BR590" i="11"/>
  <c r="BS590" i="11"/>
  <c r="BL590" i="11"/>
  <c r="BJ590" i="11"/>
  <c r="BD590" i="11"/>
  <c r="BT590" i="11"/>
  <c r="BM590" i="11"/>
  <c r="BU590" i="11"/>
  <c r="BC590" i="11"/>
  <c r="BE590" i="11"/>
  <c r="BB611" i="11"/>
  <c r="BS611" i="11"/>
  <c r="BU611" i="11"/>
  <c r="BX611" i="11"/>
  <c r="BK611" i="11"/>
  <c r="BW611" i="11"/>
  <c r="BQ611" i="11"/>
  <c r="BT611" i="11"/>
  <c r="BN611" i="11"/>
  <c r="BA611" i="11"/>
  <c r="BC611" i="11"/>
  <c r="BE611" i="11"/>
  <c r="BP611" i="11"/>
  <c r="BI611" i="11"/>
  <c r="BF611" i="11"/>
  <c r="BM611" i="11"/>
  <c r="BR611" i="11"/>
  <c r="BL611" i="11"/>
  <c r="BV611" i="11"/>
  <c r="AY611" i="11"/>
  <c r="BO611" i="11"/>
  <c r="BH611" i="11"/>
  <c r="AZ611" i="11"/>
  <c r="BJ611" i="11"/>
  <c r="BD611" i="11"/>
  <c r="BG611" i="11"/>
  <c r="BE621" i="11"/>
  <c r="BQ621" i="11"/>
  <c r="BC621" i="11"/>
  <c r="BV621" i="11"/>
  <c r="BF621" i="11"/>
  <c r="BR621" i="11"/>
  <c r="BK621" i="11"/>
  <c r="BM621" i="11"/>
  <c r="BU621" i="11"/>
  <c r="BJ621" i="11"/>
  <c r="BT621" i="11"/>
  <c r="BN621" i="11"/>
  <c r="BH621" i="11"/>
  <c r="BS621" i="11"/>
  <c r="BO621" i="11"/>
  <c r="BW621" i="11"/>
  <c r="BD621" i="11"/>
  <c r="BP621" i="11"/>
  <c r="BX621" i="11"/>
  <c r="BB621" i="11"/>
  <c r="BL621" i="11"/>
  <c r="AZ621" i="11"/>
  <c r="BG621" i="11"/>
  <c r="AY621" i="11"/>
  <c r="BA621" i="11"/>
  <c r="BI621" i="11"/>
  <c r="AY50" i="11"/>
  <c r="AY9" i="11"/>
  <c r="AY11" i="11"/>
  <c r="AY36" i="11"/>
  <c r="AY17" i="11"/>
  <c r="AY52" i="11"/>
  <c r="AY35" i="11"/>
  <c r="AY49" i="11"/>
  <c r="AY25" i="11"/>
  <c r="AY33" i="11"/>
  <c r="AY19" i="11"/>
  <c r="AY51" i="11"/>
  <c r="AY12" i="11"/>
  <c r="AY27" i="11"/>
  <c r="AY45" i="11"/>
  <c r="AY30" i="11"/>
  <c r="AY43" i="11"/>
  <c r="AY46" i="11"/>
  <c r="AY5" i="11"/>
  <c r="AY54" i="11"/>
  <c r="AY28" i="11"/>
  <c r="AY29" i="11"/>
  <c r="AY14" i="11"/>
  <c r="AY15" i="11"/>
  <c r="AY44" i="11"/>
  <c r="AY37" i="11"/>
  <c r="AY22" i="11"/>
  <c r="AY47" i="11"/>
  <c r="AY21" i="11"/>
  <c r="AY31" i="11"/>
  <c r="AY48" i="11"/>
  <c r="AY38" i="11"/>
  <c r="AY55" i="11"/>
  <c r="AY16" i="11"/>
  <c r="AY20" i="11"/>
  <c r="AY53" i="11"/>
  <c r="AY7" i="11"/>
  <c r="AY6" i="11"/>
  <c r="AY39" i="11"/>
  <c r="AY8" i="11"/>
  <c r="AY41" i="11"/>
  <c r="AY32" i="11"/>
  <c r="AY26" i="11"/>
  <c r="AY10" i="11"/>
  <c r="AY18" i="11"/>
  <c r="AY13" i="11"/>
  <c r="AY34" i="11"/>
  <c r="AY24" i="11"/>
  <c r="AY42" i="11"/>
  <c r="AY40" i="11"/>
  <c r="AY23" i="11"/>
  <c r="AY56" i="11"/>
  <c r="BR56" i="11" s="1"/>
  <c r="AZ622" i="11"/>
  <c r="BX622" i="11"/>
  <c r="BH622" i="11"/>
  <c r="BI622" i="11"/>
  <c r="BW622" i="11"/>
  <c r="BQ622" i="11"/>
  <c r="BP622" i="11"/>
  <c r="AY622" i="11"/>
  <c r="BG622" i="11"/>
  <c r="BA622" i="11"/>
  <c r="BB622" i="11"/>
  <c r="BK622" i="11"/>
  <c r="BO622" i="11"/>
  <c r="BJ622" i="11"/>
  <c r="BC622" i="11"/>
  <c r="BD622" i="11"/>
  <c r="BS622" i="11"/>
  <c r="BT622" i="11"/>
  <c r="BU622" i="11"/>
  <c r="BN622" i="11"/>
  <c r="BR622" i="11"/>
  <c r="BV622" i="11"/>
  <c r="BE622" i="11"/>
  <c r="BF622" i="11"/>
  <c r="BM622" i="11"/>
  <c r="BL622" i="11"/>
  <c r="BF633" i="11"/>
  <c r="BN633" i="11"/>
  <c r="BV633" i="11"/>
  <c r="BM633" i="11"/>
  <c r="AY633" i="11"/>
  <c r="BE633" i="11"/>
  <c r="BO633" i="11"/>
  <c r="BU633" i="11"/>
  <c r="BA633" i="11"/>
  <c r="BG633" i="11"/>
  <c r="AZ633" i="11"/>
  <c r="BW633" i="11"/>
  <c r="BH633" i="11"/>
  <c r="BK633" i="11"/>
  <c r="BP633" i="11"/>
  <c r="BX633" i="11"/>
  <c r="BQ633" i="11"/>
  <c r="BI633" i="11"/>
  <c r="BB633" i="11"/>
  <c r="BJ633" i="11"/>
  <c r="BR633" i="11"/>
  <c r="BL633" i="11"/>
  <c r="BC633" i="11"/>
  <c r="BS633" i="11"/>
  <c r="BD633" i="11"/>
  <c r="BT633" i="11"/>
  <c r="BX615" i="11"/>
  <c r="BB615" i="11"/>
  <c r="BV615" i="11"/>
  <c r="BO615" i="11"/>
  <c r="BI615" i="11"/>
  <c r="BS615" i="11"/>
  <c r="BN615" i="11"/>
  <c r="BP615" i="11"/>
  <c r="BA615" i="11"/>
  <c r="BE615" i="11"/>
  <c r="BH615" i="11"/>
  <c r="BK615" i="11"/>
  <c r="AY615" i="11"/>
  <c r="AZ615" i="11"/>
  <c r="BD615" i="11"/>
  <c r="BU615" i="11"/>
  <c r="BC615" i="11"/>
  <c r="BL615" i="11"/>
  <c r="BF615" i="11"/>
  <c r="BM615" i="11"/>
  <c r="BT615" i="11"/>
  <c r="BR615" i="11"/>
  <c r="BG615" i="11"/>
  <c r="BJ615" i="11"/>
  <c r="BW615" i="11"/>
  <c r="BQ615" i="11"/>
  <c r="BJ631" i="11"/>
  <c r="BR631" i="11"/>
  <c r="BB631" i="11"/>
  <c r="BS631" i="11"/>
  <c r="BI631" i="11"/>
  <c r="BQ631" i="11"/>
  <c r="BU631" i="11"/>
  <c r="BC631" i="11"/>
  <c r="BL631" i="11"/>
  <c r="BA631" i="11"/>
  <c r="BK631" i="11"/>
  <c r="BT631" i="11"/>
  <c r="BE631" i="11"/>
  <c r="BM631" i="11"/>
  <c r="AY631" i="11"/>
  <c r="BD631" i="11"/>
  <c r="BP631" i="11"/>
  <c r="BG631" i="11"/>
  <c r="AZ631" i="11"/>
  <c r="BF631" i="11"/>
  <c r="BO631" i="11"/>
  <c r="BX631" i="11"/>
  <c r="BN631" i="11"/>
  <c r="BV631" i="11"/>
  <c r="BW631" i="11"/>
  <c r="BH631" i="11"/>
  <c r="BX595" i="11"/>
  <c r="BR595" i="11"/>
  <c r="BL595" i="11"/>
  <c r="BG595" i="11"/>
  <c r="BQ595" i="11"/>
  <c r="BS595" i="11"/>
  <c r="BE595" i="11"/>
  <c r="AY595" i="11"/>
  <c r="BI595" i="11"/>
  <c r="BH595" i="11"/>
  <c r="BV595" i="11"/>
  <c r="BP595" i="11"/>
  <c r="BB595" i="11"/>
  <c r="BW595" i="11"/>
  <c r="BA595" i="11"/>
  <c r="BK595" i="11"/>
  <c r="BN595" i="11"/>
  <c r="BJ595" i="11"/>
  <c r="BT595" i="11"/>
  <c r="BO595" i="11"/>
  <c r="AZ595" i="11"/>
  <c r="BM595" i="11"/>
  <c r="BU595" i="11"/>
  <c r="BD595" i="11"/>
  <c r="BC595" i="11"/>
  <c r="BF595" i="11"/>
  <c r="BD617" i="11"/>
  <c r="BT617" i="11"/>
  <c r="BF617" i="11"/>
  <c r="BV617" i="11"/>
  <c r="BN617" i="11"/>
  <c r="BE617" i="11"/>
  <c r="BU617" i="11"/>
  <c r="BM617" i="11"/>
  <c r="BO617" i="11"/>
  <c r="BL617" i="11"/>
  <c r="AY617" i="11"/>
  <c r="BW617" i="11"/>
  <c r="AZ617" i="11"/>
  <c r="BA617" i="11"/>
  <c r="BQ617" i="11"/>
  <c r="BI617" i="11"/>
  <c r="BH617" i="11"/>
  <c r="BX617" i="11"/>
  <c r="BP617" i="11"/>
  <c r="BB617" i="11"/>
  <c r="BC617" i="11"/>
  <c r="BJ617" i="11"/>
  <c r="BG617" i="11"/>
  <c r="BK617" i="11"/>
  <c r="BR617" i="11"/>
  <c r="BS617" i="11"/>
  <c r="BY543" i="11"/>
  <c r="N94" i="11"/>
  <c r="BQ10" i="11"/>
  <c r="BQ43" i="11"/>
  <c r="N127" i="11"/>
  <c r="N97" i="11"/>
  <c r="BQ13" i="11"/>
  <c r="N114" i="11"/>
  <c r="BQ30" i="11"/>
  <c r="N131" i="11"/>
  <c r="BQ47" i="11"/>
  <c r="BY573" i="11"/>
  <c r="AZ598" i="11"/>
  <c r="BX598" i="11"/>
  <c r="BH598" i="11"/>
  <c r="BP598" i="11"/>
  <c r="BV598" i="11"/>
  <c r="BN598" i="11"/>
  <c r="BO598" i="11"/>
  <c r="AY598" i="11"/>
  <c r="BA598" i="11"/>
  <c r="BF598" i="11"/>
  <c r="BQ598" i="11"/>
  <c r="BG598" i="11"/>
  <c r="BI598" i="11"/>
  <c r="BW598" i="11"/>
  <c r="BB598" i="11"/>
  <c r="BC598" i="11"/>
  <c r="BR598" i="11"/>
  <c r="BS598" i="11"/>
  <c r="BJ598" i="11"/>
  <c r="BK598" i="11"/>
  <c r="BU598" i="11"/>
  <c r="BL598" i="11"/>
  <c r="BT598" i="11"/>
  <c r="BD598" i="11"/>
  <c r="BM598" i="11"/>
  <c r="BE598" i="11"/>
  <c r="BN613" i="11"/>
  <c r="BT613" i="11"/>
  <c r="BM613" i="11"/>
  <c r="BP613" i="11"/>
  <c r="BC613" i="11"/>
  <c r="BL613" i="11"/>
  <c r="BX613" i="11"/>
  <c r="BJ613" i="11"/>
  <c r="BV613" i="11"/>
  <c r="AY613" i="11"/>
  <c r="BB613" i="11"/>
  <c r="BO613" i="11"/>
  <c r="BE613" i="11"/>
  <c r="BH613" i="11"/>
  <c r="BD613" i="11"/>
  <c r="BQ613" i="11"/>
  <c r="BU613" i="11"/>
  <c r="BA613" i="11"/>
  <c r="BF613" i="11"/>
  <c r="BI613" i="11"/>
  <c r="BG613" i="11"/>
  <c r="BR613" i="11"/>
  <c r="AZ613" i="11"/>
  <c r="BS613" i="11"/>
  <c r="BW613" i="11"/>
  <c r="BK613" i="11"/>
  <c r="BY551" i="11"/>
  <c r="BY574" i="11"/>
  <c r="BH630" i="11"/>
  <c r="BX630" i="11"/>
  <c r="BP630" i="11"/>
  <c r="AZ630" i="11"/>
  <c r="BA630" i="11"/>
  <c r="AY630" i="11"/>
  <c r="BG630" i="11"/>
  <c r="BO630" i="11"/>
  <c r="BW630" i="11"/>
  <c r="BQ630" i="11"/>
  <c r="BI630" i="11"/>
  <c r="BC630" i="11"/>
  <c r="BK630" i="11"/>
  <c r="BS630" i="11"/>
  <c r="BR630" i="11"/>
  <c r="BJ630" i="11"/>
  <c r="BB630" i="11"/>
  <c r="BM630" i="11"/>
  <c r="BT630" i="11"/>
  <c r="BU630" i="11"/>
  <c r="BD630" i="11"/>
  <c r="BE630" i="11"/>
  <c r="BL630" i="11"/>
  <c r="BF630" i="11"/>
  <c r="BN630" i="11"/>
  <c r="BV630" i="11"/>
  <c r="N133" i="11"/>
  <c r="BQ49" i="11"/>
  <c r="N117" i="11"/>
  <c r="BQ33" i="11"/>
  <c r="N95" i="11"/>
  <c r="BQ11" i="11"/>
  <c r="BY540" i="11"/>
  <c r="BY577" i="11"/>
  <c r="BY530" i="11"/>
  <c r="BY539" i="11"/>
  <c r="N111" i="11"/>
  <c r="BQ27" i="11"/>
  <c r="N102" i="11"/>
  <c r="BQ18" i="11"/>
  <c r="N89" i="11"/>
  <c r="BQ5" i="11"/>
  <c r="N106" i="11"/>
  <c r="BQ22" i="11"/>
  <c r="N123" i="11"/>
  <c r="BQ39" i="11"/>
  <c r="N116" i="11"/>
  <c r="BQ32" i="11"/>
  <c r="BA587" i="11"/>
  <c r="BC587" i="11"/>
  <c r="BO587" i="11"/>
  <c r="BH587" i="11"/>
  <c r="BS587" i="11"/>
  <c r="BF587" i="11"/>
  <c r="BR587" i="11"/>
  <c r="BD587" i="11"/>
  <c r="BE587" i="11"/>
  <c r="AZ587" i="11"/>
  <c r="BP587" i="11"/>
  <c r="BV587" i="11"/>
  <c r="BQ587" i="11"/>
  <c r="BJ587" i="11"/>
  <c r="BT587" i="11"/>
  <c r="BG587" i="11"/>
  <c r="BB587" i="11"/>
  <c r="BK587" i="11"/>
  <c r="BU587" i="11"/>
  <c r="AY587" i="11"/>
  <c r="BX587" i="11"/>
  <c r="BM587" i="11"/>
  <c r="BW587" i="11"/>
  <c r="BI587" i="11"/>
  <c r="BL587" i="11"/>
  <c r="BN587" i="11"/>
  <c r="BY569" i="11"/>
  <c r="BY566" i="11"/>
  <c r="BY575" i="11"/>
  <c r="BN614" i="11"/>
  <c r="BF614" i="11"/>
  <c r="BV614" i="11"/>
  <c r="AZ614" i="11"/>
  <c r="BP614" i="11"/>
  <c r="BH614" i="11"/>
  <c r="BX614" i="11"/>
  <c r="AY614" i="11"/>
  <c r="BI614" i="11"/>
  <c r="BO614" i="11"/>
  <c r="BG614" i="11"/>
  <c r="BB614" i="11"/>
  <c r="BW614" i="11"/>
  <c r="BQ614" i="11"/>
  <c r="BA614" i="11"/>
  <c r="BR614" i="11"/>
  <c r="BK614" i="11"/>
  <c r="BT614" i="11"/>
  <c r="BS614" i="11"/>
  <c r="BL614" i="11"/>
  <c r="BJ614" i="11"/>
  <c r="BD614" i="11"/>
  <c r="BM614" i="11"/>
  <c r="BC614" i="11"/>
  <c r="BE614" i="11"/>
  <c r="BU614" i="11"/>
  <c r="BE605" i="11"/>
  <c r="AZ605" i="11"/>
  <c r="BA605" i="11"/>
  <c r="BN605" i="11"/>
  <c r="BW605" i="11"/>
  <c r="BP605" i="11"/>
  <c r="BL605" i="11"/>
  <c r="BT605" i="11"/>
  <c r="BR605" i="11"/>
  <c r="BD605" i="11"/>
  <c r="BO605" i="11"/>
  <c r="BJ605" i="11"/>
  <c r="BF605" i="11"/>
  <c r="BG605" i="11"/>
  <c r="BC605" i="11"/>
  <c r="BU605" i="11"/>
  <c r="AY605" i="11"/>
  <c r="BH605" i="11"/>
  <c r="BB605" i="11"/>
  <c r="BM605" i="11"/>
  <c r="BX605" i="11"/>
  <c r="BQ605" i="11"/>
  <c r="BK605" i="11"/>
  <c r="BV605" i="11"/>
  <c r="BI605" i="11"/>
  <c r="BS605" i="11"/>
  <c r="N136" i="11"/>
  <c r="BQ52" i="11"/>
  <c r="BB588" i="11"/>
  <c r="BC588" i="11"/>
  <c r="BT588" i="11"/>
  <c r="BS588" i="11"/>
  <c r="BJ588" i="11"/>
  <c r="BL588" i="11"/>
  <c r="BR588" i="11"/>
  <c r="BD588" i="11"/>
  <c r="BK588" i="11"/>
  <c r="BU588" i="11"/>
  <c r="BM588" i="11"/>
  <c r="BE588" i="11"/>
  <c r="BF588" i="11"/>
  <c r="AY588" i="11"/>
  <c r="BO588" i="11"/>
  <c r="BG588" i="11"/>
  <c r="BN588" i="11"/>
  <c r="BV588" i="11"/>
  <c r="BW588" i="11"/>
  <c r="BH588" i="11"/>
  <c r="BX588" i="11"/>
  <c r="BQ588" i="11"/>
  <c r="AZ588" i="11"/>
  <c r="BI588" i="11"/>
  <c r="BA588" i="11"/>
  <c r="BP588" i="11"/>
  <c r="BF629" i="11"/>
  <c r="BG629" i="11"/>
  <c r="BK629" i="11"/>
  <c r="BH629" i="11"/>
  <c r="BA629" i="11"/>
  <c r="BI629" i="11"/>
  <c r="BU629" i="11"/>
  <c r="BT629" i="11"/>
  <c r="BS629" i="11"/>
  <c r="BE629" i="11"/>
  <c r="BX629" i="11"/>
  <c r="BB629" i="11"/>
  <c r="BD629" i="11"/>
  <c r="BV629" i="11"/>
  <c r="BO629" i="11"/>
  <c r="AZ629" i="11"/>
  <c r="BR629" i="11"/>
  <c r="BM629" i="11"/>
  <c r="BJ629" i="11"/>
  <c r="BQ629" i="11"/>
  <c r="BL629" i="11"/>
  <c r="BN629" i="11"/>
  <c r="BC629" i="11"/>
  <c r="AY629" i="11"/>
  <c r="BW629" i="11"/>
  <c r="BP629" i="11"/>
  <c r="BY531" i="11"/>
  <c r="BY536" i="11"/>
  <c r="AZ5" i="11" a="1"/>
  <c r="AI5" i="11"/>
  <c r="BY535" i="11"/>
  <c r="BR620" i="11"/>
  <c r="BJ620" i="11"/>
  <c r="BT620" i="11"/>
  <c r="BD620" i="11"/>
  <c r="BL620" i="11"/>
  <c r="BS620" i="11"/>
  <c r="BK620" i="11"/>
  <c r="BB620" i="11"/>
  <c r="BC620" i="11"/>
  <c r="BU620" i="11"/>
  <c r="BM620" i="11"/>
  <c r="BN620" i="11"/>
  <c r="BG620" i="11"/>
  <c r="BF620" i="11"/>
  <c r="BE620" i="11"/>
  <c r="BW620" i="11"/>
  <c r="BV620" i="11"/>
  <c r="BO620" i="11"/>
  <c r="BI620" i="11"/>
  <c r="AZ620" i="11"/>
  <c r="BP620" i="11"/>
  <c r="BH620" i="11"/>
  <c r="BX620" i="11"/>
  <c r="AY620" i="11"/>
  <c r="BA620" i="11"/>
  <c r="BQ620" i="11"/>
  <c r="AZ602" i="11"/>
  <c r="BS602" i="11"/>
  <c r="BD602" i="11"/>
  <c r="BV602" i="11"/>
  <c r="AY602" i="11"/>
  <c r="BU602" i="11"/>
  <c r="BF602" i="11"/>
  <c r="BX602" i="11"/>
  <c r="BA602" i="11"/>
  <c r="BR602" i="11"/>
  <c r="BW602" i="11"/>
  <c r="BP602" i="11"/>
  <c r="BJ602" i="11"/>
  <c r="BE602" i="11"/>
  <c r="BH602" i="11"/>
  <c r="BQ602" i="11"/>
  <c r="BL602" i="11"/>
  <c r="BT602" i="11"/>
  <c r="BO602" i="11"/>
  <c r="BC602" i="11"/>
  <c r="BG602" i="11"/>
  <c r="BN602" i="11"/>
  <c r="BB602" i="11"/>
  <c r="BK602" i="11"/>
  <c r="BI602" i="11"/>
  <c r="BM602" i="11"/>
  <c r="AZ626" i="11"/>
  <c r="AY626" i="11"/>
  <c r="BL626" i="11"/>
  <c r="BS626" i="11"/>
  <c r="BG626" i="11"/>
  <c r="BW626" i="11"/>
  <c r="BF626" i="11"/>
  <c r="BX626" i="11"/>
  <c r="BQ626" i="11"/>
  <c r="BM626" i="11"/>
  <c r="BP626" i="11"/>
  <c r="BB626" i="11"/>
  <c r="BV626" i="11"/>
  <c r="BI626" i="11"/>
  <c r="BJ626" i="11"/>
  <c r="BU626" i="11"/>
  <c r="BO626" i="11"/>
  <c r="BK626" i="11"/>
  <c r="BN626" i="11"/>
  <c r="BR626" i="11"/>
  <c r="BT626" i="11"/>
  <c r="BD626" i="11"/>
  <c r="BH626" i="11"/>
  <c r="BC626" i="11"/>
  <c r="BE626" i="11"/>
  <c r="BA626" i="11"/>
  <c r="N124" i="11"/>
  <c r="BQ40" i="11"/>
  <c r="N119" i="11"/>
  <c r="BQ35" i="11"/>
  <c r="N98" i="11"/>
  <c r="BQ14" i="11"/>
  <c r="N115" i="11"/>
  <c r="BQ31" i="11"/>
  <c r="N108" i="11"/>
  <c r="BQ24" i="11"/>
  <c r="BQ41" i="11"/>
  <c r="N125" i="11"/>
  <c r="BY547" i="11"/>
  <c r="BY555" i="11"/>
  <c r="BY554" i="11"/>
  <c r="BR600" i="11"/>
  <c r="BC600" i="11"/>
  <c r="BT600" i="11"/>
  <c r="BB600" i="11"/>
  <c r="BK600" i="11"/>
  <c r="BJ600" i="11"/>
  <c r="BS600" i="11"/>
  <c r="BL600" i="11"/>
  <c r="BD600" i="11"/>
  <c r="BE600" i="11"/>
  <c r="BG600" i="11"/>
  <c r="BW600" i="11"/>
  <c r="BU600" i="11"/>
  <c r="BF600" i="11"/>
  <c r="AY600" i="11"/>
  <c r="BN600" i="11"/>
  <c r="BO600" i="11"/>
  <c r="AZ600" i="11"/>
  <c r="BP600" i="11"/>
  <c r="BQ600" i="11"/>
  <c r="BM600" i="11"/>
  <c r="BV600" i="11"/>
  <c r="BA600" i="11"/>
  <c r="BX600" i="11"/>
  <c r="BI600" i="11"/>
  <c r="BH600" i="11"/>
  <c r="BA623" i="11"/>
  <c r="BM623" i="11"/>
  <c r="BP623" i="11"/>
  <c r="BQ623" i="11"/>
  <c r="BN623" i="11"/>
  <c r="BO623" i="11"/>
  <c r="BK623" i="11"/>
  <c r="BE623" i="11"/>
  <c r="AZ623" i="11"/>
  <c r="BT623" i="11"/>
  <c r="BF623" i="11"/>
  <c r="BX623" i="11"/>
  <c r="BC623" i="11"/>
  <c r="BU623" i="11"/>
  <c r="AY623" i="11"/>
  <c r="BR623" i="11"/>
  <c r="BD623" i="11"/>
  <c r="BV623" i="11"/>
  <c r="BW623" i="11"/>
  <c r="BJ623" i="11"/>
  <c r="BI623" i="11"/>
  <c r="BG623" i="11"/>
  <c r="BL623" i="11"/>
  <c r="BB623" i="11"/>
  <c r="BS623" i="11"/>
  <c r="BH623" i="11"/>
  <c r="BY567" i="11"/>
  <c r="BY560" i="11"/>
  <c r="BY552" i="11"/>
  <c r="BB616" i="11"/>
  <c r="BR616" i="11"/>
  <c r="BT616" i="11"/>
  <c r="BJ616" i="11"/>
  <c r="BL616" i="11"/>
  <c r="BD616" i="11"/>
  <c r="BK616" i="11"/>
  <c r="BS616" i="11"/>
  <c r="BE616" i="11"/>
  <c r="BU616" i="11"/>
  <c r="BN616" i="11"/>
  <c r="BC616" i="11"/>
  <c r="AY616" i="11"/>
  <c r="BW616" i="11"/>
  <c r="BF616" i="11"/>
  <c r="BV616" i="11"/>
  <c r="BO616" i="11"/>
  <c r="BH616" i="11"/>
  <c r="BI616" i="11"/>
  <c r="BM616" i="11"/>
  <c r="AZ616" i="11"/>
  <c r="BP616" i="11"/>
  <c r="BQ616" i="11"/>
  <c r="BA616" i="11"/>
  <c r="BG616" i="11"/>
  <c r="BX616" i="11"/>
  <c r="AY618" i="11"/>
  <c r="BW618" i="11"/>
  <c r="BC618" i="11"/>
  <c r="BF618" i="11"/>
  <c r="BQ618" i="11"/>
  <c r="BT618" i="11"/>
  <c r="BH618" i="11"/>
  <c r="BB618" i="11"/>
  <c r="BE618" i="11"/>
  <c r="AZ618" i="11"/>
  <c r="BI618" i="11"/>
  <c r="BL618" i="11"/>
  <c r="BO618" i="11"/>
  <c r="BX618" i="11"/>
  <c r="BS618" i="11"/>
  <c r="BM618" i="11"/>
  <c r="BV618" i="11"/>
  <c r="BA618" i="11"/>
  <c r="BJ618" i="11"/>
  <c r="BU618" i="11"/>
  <c r="BN618" i="11"/>
  <c r="BR618" i="11"/>
  <c r="BK618" i="11"/>
  <c r="BP618" i="11"/>
  <c r="BG618" i="11"/>
  <c r="BD618" i="11"/>
  <c r="BY498" i="9"/>
  <c r="BY509" i="9"/>
  <c r="BY490" i="9"/>
  <c r="BY478" i="9"/>
  <c r="BY503" i="9"/>
  <c r="BY497" i="9"/>
  <c r="BY510" i="9"/>
  <c r="BY519" i="9"/>
  <c r="BY505" i="9"/>
  <c r="BY507" i="9"/>
  <c r="BY500" i="9"/>
  <c r="BY524" i="9"/>
  <c r="BY512" i="9"/>
  <c r="BY481" i="9"/>
  <c r="BY477" i="9"/>
  <c r="BY511" i="9"/>
  <c r="BY502" i="9"/>
  <c r="BY474" i="9"/>
  <c r="BY521" i="9"/>
  <c r="BY501" i="9"/>
  <c r="BY491" i="9"/>
  <c r="BY482" i="9"/>
  <c r="BY489" i="9"/>
  <c r="BY508" i="9"/>
  <c r="BY494" i="9"/>
  <c r="BY513" i="9"/>
  <c r="BY518" i="9"/>
  <c r="BY479" i="9"/>
  <c r="BY475" i="9"/>
  <c r="BY506" i="9"/>
  <c r="BY480" i="9"/>
  <c r="BY493" i="9"/>
  <c r="BY492" i="9"/>
  <c r="BY496" i="9"/>
  <c r="BY504" i="9"/>
  <c r="BY523" i="9"/>
  <c r="BY486" i="9"/>
  <c r="BY499" i="9"/>
  <c r="BY488" i="9"/>
  <c r="BY520" i="9"/>
  <c r="BY522" i="9"/>
  <c r="BY516" i="9"/>
  <c r="BY517" i="9"/>
  <c r="BY476" i="9"/>
  <c r="BY515" i="9"/>
  <c r="BY495" i="9"/>
  <c r="BY487" i="9"/>
  <c r="BY514" i="9"/>
  <c r="BY483" i="9"/>
  <c r="BY484" i="9"/>
  <c r="BY485" i="9"/>
  <c r="AF38" i="9"/>
  <c r="M122" i="9" s="1"/>
  <c r="AF22" i="9"/>
  <c r="M106" i="9" s="1"/>
  <c r="AF30" i="9"/>
  <c r="M114" i="9" s="1"/>
  <c r="AF47" i="9"/>
  <c r="M131" i="9" s="1"/>
  <c r="AF55" i="9"/>
  <c r="M139" i="9" s="1"/>
  <c r="AF42" i="9"/>
  <c r="M126" i="9" s="1"/>
  <c r="AF15" i="9"/>
  <c r="M99" i="9" s="1"/>
  <c r="AF41" i="9"/>
  <c r="M125" i="9" s="1"/>
  <c r="AF12" i="9"/>
  <c r="M96" i="9" s="1"/>
  <c r="AF44" i="9"/>
  <c r="M128" i="9" s="1"/>
  <c r="AF52" i="9"/>
  <c r="M136" i="9" s="1"/>
  <c r="AF13" i="9"/>
  <c r="M97" i="9" s="1"/>
  <c r="AF21" i="9"/>
  <c r="M105" i="9" s="1"/>
  <c r="AF33" i="9"/>
  <c r="M117" i="9" s="1"/>
  <c r="AF45" i="9"/>
  <c r="M129" i="9" s="1"/>
  <c r="AF34" i="9"/>
  <c r="M118" i="9" s="1"/>
  <c r="AF35" i="9"/>
  <c r="M119" i="9" s="1"/>
  <c r="AF27" i="9"/>
  <c r="M111" i="9" s="1"/>
  <c r="AF26" i="9"/>
  <c r="M110" i="9" s="1"/>
  <c r="AF18" i="9"/>
  <c r="M102" i="9" s="1"/>
  <c r="AF49" i="9"/>
  <c r="M133" i="9" s="1"/>
  <c r="AF48" i="9"/>
  <c r="M132" i="9" s="1"/>
  <c r="AF7" i="9"/>
  <c r="M91" i="9" s="1"/>
  <c r="AF5" i="9"/>
  <c r="M89" i="9" s="1"/>
  <c r="AF54" i="9"/>
  <c r="M138" i="9" s="1"/>
  <c r="AF46" i="9"/>
  <c r="M130" i="9" s="1"/>
  <c r="AF17" i="9"/>
  <c r="M101" i="9" s="1"/>
  <c r="AF9" i="9"/>
  <c r="M93" i="9" s="1"/>
  <c r="AF39" i="9"/>
  <c r="M123" i="9" s="1"/>
  <c r="AF23" i="9"/>
  <c r="M107" i="9" s="1"/>
  <c r="AF28" i="9"/>
  <c r="M112" i="9" s="1"/>
  <c r="AF20" i="9"/>
  <c r="M104" i="9" s="1"/>
  <c r="AF37" i="9"/>
  <c r="M121" i="9" s="1"/>
  <c r="AF10" i="9"/>
  <c r="M94" i="9" s="1"/>
  <c r="AF25" i="9"/>
  <c r="M109" i="9" s="1"/>
  <c r="AF14" i="9"/>
  <c r="M98" i="9" s="1"/>
  <c r="AF6" i="9"/>
  <c r="M90" i="9" s="1"/>
  <c r="AF32" i="9"/>
  <c r="M116" i="9" s="1"/>
  <c r="AF24" i="9"/>
  <c r="M108" i="9" s="1"/>
  <c r="AF50" i="9"/>
  <c r="M134" i="9" s="1"/>
  <c r="AF53" i="9"/>
  <c r="M137" i="9" s="1"/>
  <c r="AF36" i="9"/>
  <c r="M120" i="9" s="1"/>
  <c r="AF51" i="9"/>
  <c r="M135" i="9" s="1"/>
  <c r="AF56" i="9"/>
  <c r="AF19" i="9"/>
  <c r="M103" i="9" s="1"/>
  <c r="AF43" i="9"/>
  <c r="M127" i="9" s="1"/>
  <c r="AF11" i="9"/>
  <c r="M95" i="9" s="1"/>
  <c r="AF8" i="9"/>
  <c r="M92" i="9" s="1"/>
  <c r="AF16" i="9"/>
  <c r="M100" i="9" s="1"/>
  <c r="AF31" i="9"/>
  <c r="M115" i="9" s="1"/>
  <c r="AF40" i="9"/>
  <c r="M124" i="9" s="1"/>
  <c r="AF29" i="9"/>
  <c r="M113" i="9" s="1"/>
  <c r="AG5" i="9" a="1"/>
  <c r="AU18" i="9"/>
  <c r="AU35" i="9"/>
  <c r="AU45" i="9"/>
  <c r="AU54" i="9"/>
  <c r="AU36" i="9"/>
  <c r="AU56" i="9"/>
  <c r="AU9" i="9"/>
  <c r="AU26" i="9"/>
  <c r="AU43" i="9"/>
  <c r="AU53" i="9"/>
  <c r="AU7" i="9"/>
  <c r="AU8" i="9"/>
  <c r="AU28" i="9"/>
  <c r="AU16" i="9"/>
  <c r="AU10" i="9"/>
  <c r="AU46" i="9"/>
  <c r="AU55" i="9"/>
  <c r="AU17" i="9"/>
  <c r="AU34" i="9"/>
  <c r="AU51" i="9"/>
  <c r="AU6" i="9"/>
  <c r="AU15" i="9"/>
  <c r="AU40" i="9"/>
  <c r="AU32" i="9"/>
  <c r="AU25" i="9"/>
  <c r="AU42" i="9"/>
  <c r="AU14" i="9"/>
  <c r="AU23" i="9"/>
  <c r="AU44" i="9"/>
  <c r="AU27" i="9"/>
  <c r="AU33" i="9"/>
  <c r="AU50" i="9"/>
  <c r="AU13" i="9"/>
  <c r="AU22" i="9"/>
  <c r="AU31" i="9"/>
  <c r="AU48" i="9"/>
  <c r="AU12" i="9"/>
  <c r="AU41" i="9"/>
  <c r="AU11" i="9"/>
  <c r="AU21" i="9"/>
  <c r="AU30" i="9"/>
  <c r="AU39" i="9"/>
  <c r="AU20" i="9"/>
  <c r="AU49" i="9"/>
  <c r="AU19" i="9"/>
  <c r="AU29" i="9"/>
  <c r="AU38" i="9"/>
  <c r="AU47" i="9"/>
  <c r="AU52" i="9"/>
  <c r="AU37" i="9"/>
  <c r="AU24" i="9"/>
  <c r="CJ19" i="5"/>
  <c r="J133" i="5" s="1"/>
  <c r="CJ17" i="5"/>
  <c r="J131" i="5" s="1"/>
  <c r="CJ37" i="5"/>
  <c r="J151" i="5" s="1"/>
  <c r="CJ15" i="5"/>
  <c r="J129" i="5" s="1"/>
  <c r="CJ8" i="5"/>
  <c r="J122" i="5" s="1"/>
  <c r="CJ10" i="5"/>
  <c r="J124" i="5" s="1"/>
  <c r="CJ55" i="5"/>
  <c r="J169" i="5" s="1"/>
  <c r="CJ51" i="5"/>
  <c r="J165" i="5" s="1"/>
  <c r="CJ32" i="5"/>
  <c r="J146" i="5" s="1"/>
  <c r="CJ39" i="5"/>
  <c r="J153" i="5" s="1"/>
  <c r="CJ49" i="5"/>
  <c r="J163" i="5" s="1"/>
  <c r="CJ24" i="5"/>
  <c r="J138" i="5" s="1"/>
  <c r="CJ26" i="5"/>
  <c r="J140" i="5" s="1"/>
  <c r="Y124" i="4"/>
  <c r="AG124" i="4"/>
  <c r="AO124" i="4"/>
  <c r="Z124" i="4"/>
  <c r="AH124" i="4"/>
  <c r="AP124" i="4"/>
  <c r="AJ124" i="4"/>
  <c r="AA124" i="4"/>
  <c r="AI124" i="4"/>
  <c r="AQ124" i="4"/>
  <c r="AC124" i="4"/>
  <c r="AK124" i="4"/>
  <c r="AS124" i="4"/>
  <c r="V124" i="4"/>
  <c r="AD124" i="4"/>
  <c r="AL124" i="4"/>
  <c r="AT124" i="4"/>
  <c r="W124" i="4"/>
  <c r="AE124" i="4"/>
  <c r="AM124" i="4"/>
  <c r="AU124" i="4"/>
  <c r="AB124" i="4"/>
  <c r="AR124" i="4"/>
  <c r="X124" i="4"/>
  <c r="AF124" i="4"/>
  <c r="AN124" i="4"/>
  <c r="AL67" i="2"/>
  <c r="HE16" i="2"/>
  <c r="HE18" i="2"/>
  <c r="HE20" i="2"/>
  <c r="HE17" i="2"/>
  <c r="HE19" i="2"/>
  <c r="HE21" i="2"/>
  <c r="L91" i="2"/>
  <c r="GE17" i="2"/>
  <c r="GE19" i="2"/>
  <c r="GE21" i="2"/>
  <c r="GE16" i="2"/>
  <c r="GE18" i="2"/>
  <c r="GE20" i="2"/>
  <c r="GM17" i="2"/>
  <c r="GM19" i="2"/>
  <c r="GM21" i="2"/>
  <c r="GM16" i="2"/>
  <c r="GM18" i="2"/>
  <c r="GM20" i="2"/>
  <c r="AB103" i="2"/>
  <c r="GU17" i="2"/>
  <c r="GU19" i="2"/>
  <c r="GU21" i="2"/>
  <c r="GU16" i="2"/>
  <c r="GU18" i="2"/>
  <c r="GU20" i="2"/>
  <c r="AN67" i="2"/>
  <c r="HG17" i="2"/>
  <c r="HG19" i="2"/>
  <c r="HG21" i="2"/>
  <c r="HG16" i="2"/>
  <c r="HG18" i="2"/>
  <c r="HG20" i="2"/>
  <c r="AV67" i="2"/>
  <c r="HO17" i="2"/>
  <c r="HO19" i="2"/>
  <c r="HO21" i="2"/>
  <c r="HO16" i="2"/>
  <c r="HO18" i="2"/>
  <c r="HO20" i="2"/>
  <c r="BK22" i="2"/>
  <c r="BM22" i="2" s="1"/>
  <c r="BK24" i="2"/>
  <c r="BM24" i="2" s="1"/>
  <c r="BK26" i="2"/>
  <c r="BM26" i="2" s="1"/>
  <c r="BK36" i="2"/>
  <c r="BM36" i="2" s="1"/>
  <c r="BK43" i="2"/>
  <c r="BM43" i="2" s="1"/>
  <c r="D123" i="2"/>
  <c r="H64" i="2"/>
  <c r="D71" i="2"/>
  <c r="Y71" i="2"/>
  <c r="AT71" i="2"/>
  <c r="V128" i="2"/>
  <c r="AN128" i="2"/>
  <c r="BA242" i="2"/>
  <c r="CJ4" i="5"/>
  <c r="J118" i="5" s="1"/>
  <c r="CJ46" i="5"/>
  <c r="J160" i="5" s="1"/>
  <c r="CJ33" i="5"/>
  <c r="J147" i="5" s="1"/>
  <c r="CJ31" i="5"/>
  <c r="J145" i="5" s="1"/>
  <c r="CJ7" i="5"/>
  <c r="J121" i="5" s="1"/>
  <c r="CJ5" i="5"/>
  <c r="J119" i="5" s="1"/>
  <c r="BF97" i="5"/>
  <c r="K154" i="5" s="1"/>
  <c r="BF89" i="5"/>
  <c r="K146" i="5" s="1"/>
  <c r="BF81" i="5"/>
  <c r="K138" i="5" s="1"/>
  <c r="BF73" i="5"/>
  <c r="K130" i="5" s="1"/>
  <c r="BF65" i="5"/>
  <c r="K122" i="5" s="1"/>
  <c r="BF110" i="5"/>
  <c r="K167" i="5" s="1"/>
  <c r="BF98" i="5"/>
  <c r="K155" i="5" s="1"/>
  <c r="BF90" i="5"/>
  <c r="K147" i="5" s="1"/>
  <c r="BF82" i="5"/>
  <c r="K139" i="5" s="1"/>
  <c r="BF74" i="5"/>
  <c r="K131" i="5" s="1"/>
  <c r="BF66" i="5"/>
  <c r="K123" i="5" s="1"/>
  <c r="CJ50" i="5"/>
  <c r="J164" i="5" s="1"/>
  <c r="CJ52" i="5"/>
  <c r="J166" i="5" s="1"/>
  <c r="CJ11" i="5"/>
  <c r="J125" i="5" s="1"/>
  <c r="CJ18" i="5"/>
  <c r="J132" i="5" s="1"/>
  <c r="AF67" i="2"/>
  <c r="GY17" i="2"/>
  <c r="GY19" i="2"/>
  <c r="GY21" i="2"/>
  <c r="GY16" i="2"/>
  <c r="GY18" i="2"/>
  <c r="GY20" i="2"/>
  <c r="R71" i="2"/>
  <c r="AN71" i="2"/>
  <c r="J3" i="2"/>
  <c r="BK4" i="2"/>
  <c r="BM4" i="2" s="1"/>
  <c r="G64" i="3" s="1"/>
  <c r="GG16" i="2"/>
  <c r="GG18" i="2"/>
  <c r="GG20" i="2"/>
  <c r="GG17" i="2"/>
  <c r="GG19" i="2"/>
  <c r="GG21" i="2"/>
  <c r="GK16" i="2"/>
  <c r="GK18" i="2"/>
  <c r="GK20" i="2"/>
  <c r="GK17" i="2"/>
  <c r="GK19" i="2"/>
  <c r="GK21" i="2"/>
  <c r="GO16" i="2"/>
  <c r="GO18" i="2"/>
  <c r="GO20" i="2"/>
  <c r="GO17" i="2"/>
  <c r="GO19" i="2"/>
  <c r="GO21" i="2"/>
  <c r="GS16" i="2"/>
  <c r="GS18" i="2"/>
  <c r="GS20" i="2"/>
  <c r="GS17" i="2"/>
  <c r="GS19" i="2"/>
  <c r="GS21" i="2"/>
  <c r="GW16" i="2"/>
  <c r="GW18" i="2"/>
  <c r="GW20" i="2"/>
  <c r="GW17" i="2"/>
  <c r="GW19" i="2"/>
  <c r="GW21" i="2"/>
  <c r="AH67" i="2"/>
  <c r="HA16" i="2"/>
  <c r="HA18" i="2"/>
  <c r="HA20" i="2"/>
  <c r="HA17" i="2"/>
  <c r="HA19" i="2"/>
  <c r="HA21" i="2"/>
  <c r="HI16" i="2"/>
  <c r="HI18" i="2"/>
  <c r="HI20" i="2"/>
  <c r="HI17" i="2"/>
  <c r="HI19" i="2"/>
  <c r="HI21" i="2"/>
  <c r="HM16" i="2"/>
  <c r="HM18" i="2"/>
  <c r="HM20" i="2"/>
  <c r="HM17" i="2"/>
  <c r="HM19" i="2"/>
  <c r="HM21" i="2"/>
  <c r="AX67" i="2"/>
  <c r="HQ16" i="2"/>
  <c r="HQ18" i="2"/>
  <c r="HQ20" i="2"/>
  <c r="HQ17" i="2"/>
  <c r="HQ19" i="2"/>
  <c r="HQ21" i="2"/>
  <c r="HU16" i="2"/>
  <c r="HU18" i="2"/>
  <c r="HU20" i="2"/>
  <c r="HU17" i="2"/>
  <c r="HU19" i="2"/>
  <c r="HU21" i="2"/>
  <c r="H71" i="2"/>
  <c r="AC71" i="2"/>
  <c r="AX71" i="2"/>
  <c r="F128" i="2"/>
  <c r="X128" i="2"/>
  <c r="AT128" i="2"/>
  <c r="CJ44" i="5"/>
  <c r="J158" i="5" s="1"/>
  <c r="CJ36" i="5"/>
  <c r="J150" i="5" s="1"/>
  <c r="CJ53" i="5"/>
  <c r="J167" i="5" s="1"/>
  <c r="CJ28" i="5"/>
  <c r="J142" i="5" s="1"/>
  <c r="CJ22" i="5"/>
  <c r="J136" i="5" s="1"/>
  <c r="CJ20" i="5"/>
  <c r="J134" i="5" s="1"/>
  <c r="BF109" i="5"/>
  <c r="K166" i="5" s="1"/>
  <c r="BF112" i="5"/>
  <c r="K169" i="5" s="1"/>
  <c r="BF103" i="5"/>
  <c r="K160" i="5" s="1"/>
  <c r="BF95" i="5"/>
  <c r="K152" i="5" s="1"/>
  <c r="BF87" i="5"/>
  <c r="K144" i="5" s="1"/>
  <c r="BF79" i="5"/>
  <c r="K136" i="5" s="1"/>
  <c r="BF71" i="5"/>
  <c r="K128" i="5" s="1"/>
  <c r="BF63" i="5"/>
  <c r="K120" i="5" s="1"/>
  <c r="BF105" i="5"/>
  <c r="K162" i="5" s="1"/>
  <c r="BF96" i="5"/>
  <c r="K153" i="5" s="1"/>
  <c r="BF88" i="5"/>
  <c r="K145" i="5" s="1"/>
  <c r="BF80" i="5"/>
  <c r="K137" i="5" s="1"/>
  <c r="BF72" i="5"/>
  <c r="K129" i="5" s="1"/>
  <c r="BF64" i="5"/>
  <c r="K121" i="5" s="1"/>
  <c r="C117" i="7"/>
  <c r="Z111" i="7"/>
  <c r="CJ12" i="5"/>
  <c r="J126" i="5" s="1"/>
  <c r="CJ21" i="5"/>
  <c r="J135" i="5" s="1"/>
  <c r="P67" i="2"/>
  <c r="GI17" i="2"/>
  <c r="GI19" i="2"/>
  <c r="GI21" i="2"/>
  <c r="GI16" i="2"/>
  <c r="GI18" i="2"/>
  <c r="GI20" i="2"/>
  <c r="X67" i="2"/>
  <c r="GQ17" i="2"/>
  <c r="GQ19" i="2"/>
  <c r="GQ21" i="2"/>
  <c r="GQ16" i="2"/>
  <c r="GQ18" i="2"/>
  <c r="GQ20" i="2"/>
  <c r="AJ77" i="2"/>
  <c r="HC17" i="2"/>
  <c r="HC19" i="2"/>
  <c r="HC21" i="2"/>
  <c r="HC16" i="2"/>
  <c r="HC18" i="2"/>
  <c r="HC20" i="2"/>
  <c r="AR99" i="2"/>
  <c r="HK17" i="2"/>
  <c r="HK19" i="2"/>
  <c r="HK21" i="2"/>
  <c r="HK16" i="2"/>
  <c r="HK18" i="2"/>
  <c r="HK20" i="2"/>
  <c r="HS17" i="2"/>
  <c r="HS19" i="2"/>
  <c r="HS21" i="2"/>
  <c r="HS16" i="2"/>
  <c r="HS18" i="2"/>
  <c r="HS20" i="2"/>
  <c r="AZ75" i="2"/>
  <c r="Z3" i="2"/>
  <c r="BK5" i="2"/>
  <c r="BM5" i="2" s="1"/>
  <c r="C119" i="5" s="1"/>
  <c r="C123" i="4" s="1"/>
  <c r="BK11" i="2"/>
  <c r="BM11" i="2" s="1"/>
  <c r="BK13" i="2"/>
  <c r="BM13" i="2" s="1"/>
  <c r="BK17" i="2"/>
  <c r="BM17" i="2" s="1"/>
  <c r="BK21" i="2"/>
  <c r="BM21" i="2" s="1"/>
  <c r="BK29" i="2"/>
  <c r="BM29" i="2" s="1"/>
  <c r="BK31" i="2"/>
  <c r="BM31" i="2" s="1"/>
  <c r="BK33" i="2"/>
  <c r="BM33" i="2" s="1"/>
  <c r="BK37" i="2"/>
  <c r="BM37" i="2" s="1"/>
  <c r="BK39" i="2"/>
  <c r="BM39" i="2" s="1"/>
  <c r="FY16" i="2"/>
  <c r="FY18" i="2"/>
  <c r="FY20" i="2"/>
  <c r="FY17" i="2"/>
  <c r="FY21" i="2"/>
  <c r="FY19" i="2"/>
  <c r="GC16" i="2"/>
  <c r="GC18" i="2"/>
  <c r="GC20" i="2"/>
  <c r="GC21" i="2"/>
  <c r="GC19" i="2"/>
  <c r="GC17" i="2"/>
  <c r="O67" i="2"/>
  <c r="GH16" i="2"/>
  <c r="GH18" i="2"/>
  <c r="GH20" i="2"/>
  <c r="GH19" i="2"/>
  <c r="GH21" i="2"/>
  <c r="GH17" i="2"/>
  <c r="S67" i="2"/>
  <c r="GL16" i="2"/>
  <c r="GL18" i="2"/>
  <c r="GL20" i="2"/>
  <c r="GL17" i="2"/>
  <c r="GL19" i="2"/>
  <c r="GL21" i="2"/>
  <c r="AA67" i="2"/>
  <c r="GT16" i="2"/>
  <c r="GT18" i="2"/>
  <c r="GT20" i="2"/>
  <c r="GT21" i="2"/>
  <c r="GT19" i="2"/>
  <c r="GT17" i="2"/>
  <c r="AE67" i="2"/>
  <c r="GX16" i="2"/>
  <c r="GX18" i="2"/>
  <c r="GX20" i="2"/>
  <c r="GX19" i="2"/>
  <c r="GX21" i="2"/>
  <c r="GX17" i="2"/>
  <c r="AM67" i="2"/>
  <c r="HF16" i="2"/>
  <c r="HF18" i="2"/>
  <c r="HF20" i="2"/>
  <c r="HF17" i="2"/>
  <c r="HF21" i="2"/>
  <c r="HF19" i="2"/>
  <c r="AQ67" i="2"/>
  <c r="HJ16" i="2"/>
  <c r="HJ18" i="2"/>
  <c r="HJ20" i="2"/>
  <c r="HJ21" i="2"/>
  <c r="HJ19" i="2"/>
  <c r="HJ17" i="2"/>
  <c r="AU67" i="2"/>
  <c r="HN16" i="2"/>
  <c r="HN18" i="2"/>
  <c r="HN20" i="2"/>
  <c r="HN19" i="2"/>
  <c r="HN21" i="2"/>
  <c r="HN17" i="2"/>
  <c r="AY67" i="2"/>
  <c r="HR16" i="2"/>
  <c r="HR18" i="2"/>
  <c r="HR20" i="2"/>
  <c r="HR17" i="2"/>
  <c r="HR19" i="2"/>
  <c r="HR21" i="2"/>
  <c r="N71" i="2"/>
  <c r="AJ71" i="2"/>
  <c r="AZ73" i="2"/>
  <c r="AZ97" i="2"/>
  <c r="H128" i="2"/>
  <c r="AD128" i="2"/>
  <c r="BB128" i="2"/>
  <c r="H242" i="2"/>
  <c r="CJ35" i="5"/>
  <c r="J149" i="5" s="1"/>
  <c r="CJ23" i="5"/>
  <c r="J137" i="5" s="1"/>
  <c r="CJ38" i="5"/>
  <c r="J152" i="5" s="1"/>
  <c r="CJ48" i="5"/>
  <c r="J162" i="5" s="1"/>
  <c r="CJ47" i="5"/>
  <c r="J161" i="5" s="1"/>
  <c r="BF106" i="5"/>
  <c r="K163" i="5" s="1"/>
  <c r="BF101" i="5"/>
  <c r="K158" i="5" s="1"/>
  <c r="BF93" i="5"/>
  <c r="K150" i="5" s="1"/>
  <c r="BF85" i="5"/>
  <c r="K142" i="5" s="1"/>
  <c r="BF77" i="5"/>
  <c r="K134" i="5" s="1"/>
  <c r="BF69" i="5"/>
  <c r="K126" i="5" s="1"/>
  <c r="BF61" i="5"/>
  <c r="K118" i="5" s="1"/>
  <c r="BF111" i="5"/>
  <c r="K168" i="5" s="1"/>
  <c r="BF102" i="5"/>
  <c r="K159" i="5" s="1"/>
  <c r="BF94" i="5"/>
  <c r="K151" i="5" s="1"/>
  <c r="BF86" i="5"/>
  <c r="K143" i="5" s="1"/>
  <c r="BF78" i="5"/>
  <c r="K135" i="5" s="1"/>
  <c r="BF70" i="5"/>
  <c r="K127" i="5" s="1"/>
  <c r="BF62" i="5"/>
  <c r="K119" i="5" s="1"/>
  <c r="CJ13" i="5"/>
  <c r="J127" i="5" s="1"/>
  <c r="CJ42" i="5"/>
  <c r="J156" i="5" s="1"/>
  <c r="CJ25" i="5"/>
  <c r="J139" i="5" s="1"/>
  <c r="CJ30" i="5"/>
  <c r="J144" i="5" s="1"/>
  <c r="CJ14" i="5"/>
  <c r="J128" i="5" s="1"/>
  <c r="AD242" i="2"/>
  <c r="CJ54" i="5"/>
  <c r="J168" i="5" s="1"/>
  <c r="CJ34" i="5"/>
  <c r="J148" i="5" s="1"/>
  <c r="CJ40" i="5"/>
  <c r="J154" i="5" s="1"/>
  <c r="BF107" i="5"/>
  <c r="K164" i="5" s="1"/>
  <c r="BF99" i="5"/>
  <c r="K156" i="5" s="1"/>
  <c r="BF91" i="5"/>
  <c r="K148" i="5" s="1"/>
  <c r="BF83" i="5"/>
  <c r="K140" i="5" s="1"/>
  <c r="BF75" i="5"/>
  <c r="K132" i="5" s="1"/>
  <c r="BF67" i="5"/>
  <c r="K124" i="5" s="1"/>
  <c r="BF104" i="5"/>
  <c r="K161" i="5" s="1"/>
  <c r="BF108" i="5"/>
  <c r="K165" i="5" s="1"/>
  <c r="BF100" i="5"/>
  <c r="K157" i="5" s="1"/>
  <c r="BF92" i="5"/>
  <c r="K149" i="5" s="1"/>
  <c r="BF84" i="5"/>
  <c r="K141" i="5" s="1"/>
  <c r="BF76" i="5"/>
  <c r="K133" i="5" s="1"/>
  <c r="BF68" i="5"/>
  <c r="K125" i="5" s="1"/>
  <c r="CJ6" i="5"/>
  <c r="J120" i="5" s="1"/>
  <c r="CJ45" i="5"/>
  <c r="J159" i="5" s="1"/>
  <c r="CJ9" i="5"/>
  <c r="J123" i="5" s="1"/>
  <c r="CJ16" i="5"/>
  <c r="J130" i="5" s="1"/>
  <c r="CJ29" i="5"/>
  <c r="J143" i="5" s="1"/>
  <c r="CJ41" i="5"/>
  <c r="J155" i="5" s="1"/>
  <c r="CJ43" i="5"/>
  <c r="J157" i="5" s="1"/>
  <c r="CJ27" i="5"/>
  <c r="J141" i="5" s="1"/>
  <c r="G111" i="3"/>
  <c r="H111" i="3" s="1"/>
  <c r="C111" i="4" s="1"/>
  <c r="BP51" i="2"/>
  <c r="DL51" i="2" s="1"/>
  <c r="C165" i="5"/>
  <c r="G70" i="3"/>
  <c r="H70" i="3" s="1"/>
  <c r="C70" i="4" s="1"/>
  <c r="C124" i="5"/>
  <c r="BP10" i="2"/>
  <c r="BW10" i="2" s="1"/>
  <c r="G86" i="3"/>
  <c r="H86" i="3" s="1"/>
  <c r="C86" i="4" s="1"/>
  <c r="C140" i="5"/>
  <c r="BP26" i="2"/>
  <c r="CM26" i="2" s="1"/>
  <c r="R73" i="2"/>
  <c r="R67" i="2"/>
  <c r="AP65" i="2"/>
  <c r="AP67" i="2"/>
  <c r="R65" i="2"/>
  <c r="AX65" i="2"/>
  <c r="J73" i="2"/>
  <c r="J67" i="2"/>
  <c r="V67" i="2"/>
  <c r="V72" i="2"/>
  <c r="T106" i="2"/>
  <c r="T67" i="2"/>
  <c r="G103" i="3"/>
  <c r="H103" i="3" s="1"/>
  <c r="C103" i="4" s="1"/>
  <c r="BP43" i="2"/>
  <c r="DD43" i="2" s="1"/>
  <c r="C157" i="5"/>
  <c r="BP4" i="2"/>
  <c r="BQ4" i="2" s="1"/>
  <c r="N72" i="2"/>
  <c r="N67" i="2"/>
  <c r="N65" i="2"/>
  <c r="AD72" i="2"/>
  <c r="AD67" i="2"/>
  <c r="AD65" i="2"/>
  <c r="BB65" i="2"/>
  <c r="BB67" i="2"/>
  <c r="G73" i="3"/>
  <c r="H73" i="3" s="1"/>
  <c r="C73" i="4" s="1"/>
  <c r="C127" i="5"/>
  <c r="BP13" i="2"/>
  <c r="BZ13" i="2" s="1"/>
  <c r="G77" i="3"/>
  <c r="H77" i="3" s="1"/>
  <c r="C77" i="4" s="1"/>
  <c r="BP17" i="2"/>
  <c r="CD17" i="2" s="1"/>
  <c r="C131" i="5"/>
  <c r="G89" i="3"/>
  <c r="H89" i="3" s="1"/>
  <c r="C89" i="4" s="1"/>
  <c r="C143" i="5"/>
  <c r="BP29" i="2"/>
  <c r="CP29" i="2" s="1"/>
  <c r="G93" i="3"/>
  <c r="H93" i="3" s="1"/>
  <c r="C93" i="4" s="1"/>
  <c r="C147" i="5"/>
  <c r="BP33" i="2"/>
  <c r="CT33" i="2" s="1"/>
  <c r="F65" i="2"/>
  <c r="F67" i="2"/>
  <c r="AT65" i="2"/>
  <c r="AT67" i="2"/>
  <c r="G109" i="3"/>
  <c r="H109" i="3" s="1"/>
  <c r="C109" i="4" s="1"/>
  <c r="C163" i="5"/>
  <c r="BP49" i="2"/>
  <c r="DJ49" i="2" s="1"/>
  <c r="G82" i="3"/>
  <c r="H82" i="3" s="1"/>
  <c r="C82" i="4" s="1"/>
  <c r="C136" i="5"/>
  <c r="BP22" i="2"/>
  <c r="CI22" i="2" s="1"/>
  <c r="G66" i="3"/>
  <c r="H66" i="3" s="1"/>
  <c r="C66" i="4" s="1"/>
  <c r="C120" i="5"/>
  <c r="BP6" i="2"/>
  <c r="BS6" i="2" s="1"/>
  <c r="Z73" i="2"/>
  <c r="Z67" i="2"/>
  <c r="G71" i="3"/>
  <c r="H71" i="3" s="1"/>
  <c r="C71" i="4" s="1"/>
  <c r="BP11" i="2"/>
  <c r="BX11" i="2" s="1"/>
  <c r="C125" i="5"/>
  <c r="N85" i="3"/>
  <c r="V85" i="3" s="1"/>
  <c r="U27" i="4"/>
  <c r="V27" i="4" s="1"/>
  <c r="W27" i="4" s="1"/>
  <c r="X27" i="4" s="1"/>
  <c r="Y27" i="4" s="1"/>
  <c r="Z27" i="4" s="1"/>
  <c r="AA27" i="4" s="1"/>
  <c r="AB27" i="4" s="1"/>
  <c r="AC27" i="4" s="1"/>
  <c r="AD27" i="4" s="1"/>
  <c r="AE27" i="4" s="1"/>
  <c r="AF27" i="4" s="1"/>
  <c r="AG27" i="4" s="1"/>
  <c r="AH27" i="4" s="1"/>
  <c r="AI27" i="4" s="1"/>
  <c r="AJ27" i="4" s="1"/>
  <c r="D138" i="7"/>
  <c r="G107" i="3"/>
  <c r="H107" i="3" s="1"/>
  <c r="C107" i="4" s="1"/>
  <c r="C161" i="5"/>
  <c r="BP47" i="2"/>
  <c r="DH47" i="2" s="1"/>
  <c r="D3" i="2"/>
  <c r="AJ3" i="2"/>
  <c r="N73" i="3"/>
  <c r="V73" i="3" s="1"/>
  <c r="D126" i="7"/>
  <c r="U15" i="4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N80" i="3"/>
  <c r="V80" i="3" s="1"/>
  <c r="D133" i="7"/>
  <c r="U22" i="4"/>
  <c r="V22" i="4" s="1"/>
  <c r="W22" i="4" s="1"/>
  <c r="X22" i="4" s="1"/>
  <c r="Y22" i="4" s="1"/>
  <c r="Z22" i="4" s="1"/>
  <c r="AA22" i="4" s="1"/>
  <c r="AB22" i="4" s="1"/>
  <c r="AC22" i="4" s="1"/>
  <c r="AD22" i="4" s="1"/>
  <c r="AE22" i="4" s="1"/>
  <c r="AF22" i="4" s="1"/>
  <c r="AG22" i="4" s="1"/>
  <c r="AH22" i="4" s="1"/>
  <c r="AI22" i="4" s="1"/>
  <c r="AJ22" i="4" s="1"/>
  <c r="G91" i="3"/>
  <c r="H91" i="3" s="1"/>
  <c r="C91" i="4" s="1"/>
  <c r="C145" i="5"/>
  <c r="BP31" i="2"/>
  <c r="CR31" i="2" s="1"/>
  <c r="N98" i="3"/>
  <c r="V98" i="3" s="1"/>
  <c r="D151" i="7"/>
  <c r="U40" i="4"/>
  <c r="V40" i="4" s="1"/>
  <c r="W40" i="4" s="1"/>
  <c r="X40" i="4" s="1"/>
  <c r="Y40" i="4" s="1"/>
  <c r="Z40" i="4" s="1"/>
  <c r="AA40" i="4" s="1"/>
  <c r="AB40" i="4" s="1"/>
  <c r="AC40" i="4" s="1"/>
  <c r="AD40" i="4" s="1"/>
  <c r="AE40" i="4" s="1"/>
  <c r="AF40" i="4" s="1"/>
  <c r="AG40" i="4" s="1"/>
  <c r="AH40" i="4" s="1"/>
  <c r="AI40" i="4" s="1"/>
  <c r="AJ40" i="4" s="1"/>
  <c r="N105" i="3"/>
  <c r="V105" i="3" s="1"/>
  <c r="D158" i="7"/>
  <c r="U47" i="4"/>
  <c r="V47" i="4" s="1"/>
  <c r="W47" i="4" s="1"/>
  <c r="X47" i="4" s="1"/>
  <c r="Y47" i="4" s="1"/>
  <c r="Z47" i="4" s="1"/>
  <c r="AA47" i="4" s="1"/>
  <c r="AB47" i="4" s="1"/>
  <c r="AC47" i="4" s="1"/>
  <c r="AD47" i="4" s="1"/>
  <c r="AE47" i="4" s="1"/>
  <c r="AF47" i="4" s="1"/>
  <c r="AG47" i="4" s="1"/>
  <c r="AH47" i="4" s="1"/>
  <c r="AI47" i="4" s="1"/>
  <c r="AJ47" i="4" s="1"/>
  <c r="F3" i="2"/>
  <c r="AL3" i="2"/>
  <c r="H3" i="2"/>
  <c r="X3" i="2"/>
  <c r="AN3" i="2"/>
  <c r="BK14" i="2"/>
  <c r="BM14" i="2" s="1"/>
  <c r="N81" i="3"/>
  <c r="V81" i="3" s="1"/>
  <c r="D134" i="7"/>
  <c r="U23" i="4"/>
  <c r="V23" i="4" s="1"/>
  <c r="W23" i="4" s="1"/>
  <c r="X23" i="4" s="1"/>
  <c r="Y23" i="4" s="1"/>
  <c r="Z23" i="4" s="1"/>
  <c r="AA23" i="4" s="1"/>
  <c r="AB23" i="4" s="1"/>
  <c r="AC23" i="4" s="1"/>
  <c r="AD23" i="4" s="1"/>
  <c r="AE23" i="4" s="1"/>
  <c r="AF23" i="4" s="1"/>
  <c r="AG23" i="4" s="1"/>
  <c r="AH23" i="4" s="1"/>
  <c r="AI23" i="4" s="1"/>
  <c r="AJ23" i="4" s="1"/>
  <c r="BK25" i="2"/>
  <c r="BM25" i="2" s="1"/>
  <c r="N88" i="3"/>
  <c r="V88" i="3" s="1"/>
  <c r="D141" i="7"/>
  <c r="U30" i="4"/>
  <c r="V30" i="4" s="1"/>
  <c r="W30" i="4" s="1"/>
  <c r="X30" i="4" s="1"/>
  <c r="Y30" i="4" s="1"/>
  <c r="Z30" i="4" s="1"/>
  <c r="AA30" i="4" s="1"/>
  <c r="AB30" i="4" s="1"/>
  <c r="AC30" i="4" s="1"/>
  <c r="AD30" i="4" s="1"/>
  <c r="AE30" i="4" s="1"/>
  <c r="AF30" i="4" s="1"/>
  <c r="AG30" i="4" s="1"/>
  <c r="AH30" i="4" s="1"/>
  <c r="AI30" i="4" s="1"/>
  <c r="AJ30" i="4" s="1"/>
  <c r="N95" i="3"/>
  <c r="V95" i="3" s="1"/>
  <c r="D148" i="7"/>
  <c r="U37" i="4"/>
  <c r="V37" i="4" s="1"/>
  <c r="W37" i="4" s="1"/>
  <c r="X37" i="4" s="1"/>
  <c r="Y37" i="4" s="1"/>
  <c r="Z37" i="4" s="1"/>
  <c r="AA37" i="4" s="1"/>
  <c r="AB37" i="4" s="1"/>
  <c r="AC37" i="4" s="1"/>
  <c r="AD37" i="4" s="1"/>
  <c r="AE37" i="4" s="1"/>
  <c r="AF37" i="4" s="1"/>
  <c r="AG37" i="4" s="1"/>
  <c r="AH37" i="4" s="1"/>
  <c r="AI37" i="4" s="1"/>
  <c r="AJ37" i="4" s="1"/>
  <c r="N99" i="3"/>
  <c r="V99" i="3" s="1"/>
  <c r="U41" i="4"/>
  <c r="V41" i="4" s="1"/>
  <c r="W41" i="4" s="1"/>
  <c r="X41" i="4" s="1"/>
  <c r="Y41" i="4" s="1"/>
  <c r="Z41" i="4" s="1"/>
  <c r="AA41" i="4" s="1"/>
  <c r="AB41" i="4" s="1"/>
  <c r="AC41" i="4" s="1"/>
  <c r="AD41" i="4" s="1"/>
  <c r="AE41" i="4" s="1"/>
  <c r="AF41" i="4" s="1"/>
  <c r="AG41" i="4" s="1"/>
  <c r="AH41" i="4" s="1"/>
  <c r="AI41" i="4" s="1"/>
  <c r="AJ41" i="4" s="1"/>
  <c r="D152" i="7"/>
  <c r="N106" i="3"/>
  <c r="V106" i="3" s="1"/>
  <c r="D159" i="7"/>
  <c r="U48" i="4"/>
  <c r="V48" i="4" s="1"/>
  <c r="W48" i="4" s="1"/>
  <c r="X48" i="4" s="1"/>
  <c r="Y48" i="4" s="1"/>
  <c r="Z48" i="4" s="1"/>
  <c r="AA48" i="4" s="1"/>
  <c r="AB48" i="4" s="1"/>
  <c r="AC48" i="4" s="1"/>
  <c r="AD48" i="4" s="1"/>
  <c r="AE48" i="4" s="1"/>
  <c r="AF48" i="4" s="1"/>
  <c r="AG48" i="4" s="1"/>
  <c r="AH48" i="4" s="1"/>
  <c r="AI48" i="4" s="1"/>
  <c r="AJ48" i="4" s="1"/>
  <c r="N113" i="3"/>
  <c r="V113" i="3" s="1"/>
  <c r="D166" i="7"/>
  <c r="U55" i="4"/>
  <c r="V55" i="4" s="1"/>
  <c r="W55" i="4" s="1"/>
  <c r="X55" i="4" s="1"/>
  <c r="Y55" i="4" s="1"/>
  <c r="Z55" i="4" s="1"/>
  <c r="AA55" i="4" s="1"/>
  <c r="AB55" i="4" s="1"/>
  <c r="AC55" i="4" s="1"/>
  <c r="AD55" i="4" s="1"/>
  <c r="AE55" i="4" s="1"/>
  <c r="AF55" i="4" s="1"/>
  <c r="AG55" i="4" s="1"/>
  <c r="AH55" i="4" s="1"/>
  <c r="AI55" i="4" s="1"/>
  <c r="AJ55" i="4" s="1"/>
  <c r="V65" i="2"/>
  <c r="F71" i="2"/>
  <c r="Q71" i="2"/>
  <c r="AB71" i="2"/>
  <c r="AL71" i="2"/>
  <c r="AW71" i="2"/>
  <c r="AR75" i="2"/>
  <c r="AB87" i="2"/>
  <c r="L128" i="2"/>
  <c r="AB128" i="2"/>
  <c r="AR128" i="2"/>
  <c r="O129" i="2"/>
  <c r="AA130" i="2"/>
  <c r="AM131" i="2"/>
  <c r="AY132" i="2"/>
  <c r="K134" i="2"/>
  <c r="W135" i="2"/>
  <c r="AI136" i="2"/>
  <c r="AU137" i="2"/>
  <c r="G139" i="2"/>
  <c r="S140" i="2"/>
  <c r="AE141" i="2"/>
  <c r="AQ142" i="2"/>
  <c r="W144" i="2"/>
  <c r="D146" i="2"/>
  <c r="AL147" i="2"/>
  <c r="AJ149" i="2"/>
  <c r="H152" i="2"/>
  <c r="AF154" i="2"/>
  <c r="D157" i="2"/>
  <c r="AB159" i="2"/>
  <c r="R162" i="2"/>
  <c r="AG165" i="2"/>
  <c r="AU168" i="2"/>
  <c r="AF173" i="2"/>
  <c r="O180" i="2"/>
  <c r="AE185" i="2"/>
  <c r="F242" i="2"/>
  <c r="AC242" i="2"/>
  <c r="AV242" i="2"/>
  <c r="AI185" i="2"/>
  <c r="L3" i="2"/>
  <c r="AB3" i="2"/>
  <c r="AR3" i="2"/>
  <c r="BK8" i="2"/>
  <c r="BM8" i="2" s="1"/>
  <c r="N71" i="3"/>
  <c r="V71" i="3" s="1"/>
  <c r="U13" i="4"/>
  <c r="V13" i="4" s="1"/>
  <c r="W13" i="4" s="1"/>
  <c r="X13" i="4" s="1"/>
  <c r="Y13" i="4" s="1"/>
  <c r="Z13" i="4" s="1"/>
  <c r="AA13" i="4" s="1"/>
  <c r="AB13" i="4" s="1"/>
  <c r="AC13" i="4" s="1"/>
  <c r="AD13" i="4" s="1"/>
  <c r="AE13" i="4" s="1"/>
  <c r="AF13" i="4" s="1"/>
  <c r="AG13" i="4" s="1"/>
  <c r="AH13" i="4" s="1"/>
  <c r="AI13" i="4" s="1"/>
  <c r="AJ13" i="4" s="1"/>
  <c r="D124" i="7"/>
  <c r="BK15" i="2"/>
  <c r="BM15" i="2" s="1"/>
  <c r="N78" i="3"/>
  <c r="V78" i="3" s="1"/>
  <c r="U20" i="4"/>
  <c r="V20" i="4" s="1"/>
  <c r="W20" i="4" s="1"/>
  <c r="X20" i="4" s="1"/>
  <c r="Y20" i="4" s="1"/>
  <c r="Z20" i="4" s="1"/>
  <c r="AA20" i="4" s="1"/>
  <c r="AB20" i="4" s="1"/>
  <c r="AC20" i="4" s="1"/>
  <c r="AD20" i="4" s="1"/>
  <c r="AE20" i="4" s="1"/>
  <c r="AF20" i="4" s="1"/>
  <c r="AG20" i="4" s="1"/>
  <c r="AH20" i="4" s="1"/>
  <c r="AI20" i="4" s="1"/>
  <c r="AJ20" i="4" s="1"/>
  <c r="D131" i="7"/>
  <c r="N82" i="3"/>
  <c r="V82" i="3" s="1"/>
  <c r="D135" i="7"/>
  <c r="U24" i="4"/>
  <c r="V24" i="4" s="1"/>
  <c r="W24" i="4" s="1"/>
  <c r="X24" i="4" s="1"/>
  <c r="Y24" i="4" s="1"/>
  <c r="Z24" i="4" s="1"/>
  <c r="AA24" i="4" s="1"/>
  <c r="AB24" i="4" s="1"/>
  <c r="AC24" i="4" s="1"/>
  <c r="AD24" i="4" s="1"/>
  <c r="AE24" i="4" s="1"/>
  <c r="AF24" i="4" s="1"/>
  <c r="AG24" i="4" s="1"/>
  <c r="AH24" i="4" s="1"/>
  <c r="AI24" i="4" s="1"/>
  <c r="AJ24" i="4" s="1"/>
  <c r="N89" i="3"/>
  <c r="V89" i="3" s="1"/>
  <c r="D142" i="7"/>
  <c r="U31" i="4"/>
  <c r="V31" i="4" s="1"/>
  <c r="W31" i="4" s="1"/>
  <c r="X31" i="4" s="1"/>
  <c r="Y31" i="4" s="1"/>
  <c r="Z31" i="4" s="1"/>
  <c r="AA31" i="4" s="1"/>
  <c r="AB31" i="4" s="1"/>
  <c r="AC31" i="4" s="1"/>
  <c r="AD31" i="4" s="1"/>
  <c r="AE31" i="4" s="1"/>
  <c r="AF31" i="4" s="1"/>
  <c r="AG31" i="4" s="1"/>
  <c r="AH31" i="4" s="1"/>
  <c r="AI31" i="4" s="1"/>
  <c r="AJ31" i="4" s="1"/>
  <c r="N96" i="3"/>
  <c r="V96" i="3" s="1"/>
  <c r="D149" i="7"/>
  <c r="U38" i="4"/>
  <c r="V38" i="4" s="1"/>
  <c r="W38" i="4" s="1"/>
  <c r="X38" i="4" s="1"/>
  <c r="Y38" i="4" s="1"/>
  <c r="Z38" i="4" s="1"/>
  <c r="AA38" i="4" s="1"/>
  <c r="AB38" i="4" s="1"/>
  <c r="AC38" i="4" s="1"/>
  <c r="AD38" i="4" s="1"/>
  <c r="AE38" i="4" s="1"/>
  <c r="AF38" i="4" s="1"/>
  <c r="AG38" i="4" s="1"/>
  <c r="AH38" i="4" s="1"/>
  <c r="AI38" i="4" s="1"/>
  <c r="AJ38" i="4" s="1"/>
  <c r="N100" i="3"/>
  <c r="V100" i="3" s="1"/>
  <c r="U42" i="4"/>
  <c r="V42" i="4" s="1"/>
  <c r="W42" i="4" s="1"/>
  <c r="X42" i="4" s="1"/>
  <c r="Y42" i="4" s="1"/>
  <c r="Z42" i="4" s="1"/>
  <c r="AA42" i="4" s="1"/>
  <c r="AB42" i="4" s="1"/>
  <c r="AC42" i="4" s="1"/>
  <c r="AD42" i="4" s="1"/>
  <c r="AE42" i="4" s="1"/>
  <c r="AF42" i="4" s="1"/>
  <c r="AG42" i="4" s="1"/>
  <c r="AH42" i="4" s="1"/>
  <c r="AI42" i="4" s="1"/>
  <c r="AJ42" i="4" s="1"/>
  <c r="D153" i="7"/>
  <c r="N107" i="3"/>
  <c r="V107" i="3" s="1"/>
  <c r="D160" i="7"/>
  <c r="U49" i="4"/>
  <c r="V49" i="4" s="1"/>
  <c r="W49" i="4" s="1"/>
  <c r="X49" i="4" s="1"/>
  <c r="Y49" i="4" s="1"/>
  <c r="Z49" i="4" s="1"/>
  <c r="AA49" i="4" s="1"/>
  <c r="AB49" i="4" s="1"/>
  <c r="AC49" i="4" s="1"/>
  <c r="AD49" i="4" s="1"/>
  <c r="AE49" i="4" s="1"/>
  <c r="AF49" i="4" s="1"/>
  <c r="AG49" i="4" s="1"/>
  <c r="AH49" i="4" s="1"/>
  <c r="AI49" i="4" s="1"/>
  <c r="AJ49" i="4" s="1"/>
  <c r="N114" i="3"/>
  <c r="V114" i="3" s="1"/>
  <c r="D167" i="7"/>
  <c r="U56" i="4"/>
  <c r="V56" i="4" s="1"/>
  <c r="W56" i="4" s="1"/>
  <c r="X56" i="4" s="1"/>
  <c r="Y56" i="4" s="1"/>
  <c r="Z56" i="4" s="1"/>
  <c r="AA56" i="4" s="1"/>
  <c r="AB56" i="4" s="1"/>
  <c r="AC56" i="4" s="1"/>
  <c r="AD56" i="4" s="1"/>
  <c r="AE56" i="4" s="1"/>
  <c r="AF56" i="4" s="1"/>
  <c r="AG56" i="4" s="1"/>
  <c r="AH56" i="4" s="1"/>
  <c r="AI56" i="4" s="1"/>
  <c r="AJ56" i="4" s="1"/>
  <c r="AH65" i="2"/>
  <c r="I71" i="2"/>
  <c r="T71" i="2"/>
  <c r="AD71" i="2"/>
  <c r="AO71" i="2"/>
  <c r="AZ71" i="2"/>
  <c r="P128" i="2"/>
  <c r="AF128" i="2"/>
  <c r="AV128" i="2"/>
  <c r="AE129" i="2"/>
  <c r="AQ130" i="2"/>
  <c r="BC131" i="2"/>
  <c r="O133" i="2"/>
  <c r="AA134" i="2"/>
  <c r="AM135" i="2"/>
  <c r="AY136" i="2"/>
  <c r="K138" i="2"/>
  <c r="W139" i="2"/>
  <c r="AI140" i="2"/>
  <c r="AU141" i="2"/>
  <c r="K143" i="2"/>
  <c r="AR144" i="2"/>
  <c r="Z146" i="2"/>
  <c r="G148" i="2"/>
  <c r="P150" i="2"/>
  <c r="AN152" i="2"/>
  <c r="L155" i="2"/>
  <c r="AJ157" i="2"/>
  <c r="H160" i="2"/>
  <c r="I163" i="2"/>
  <c r="W166" i="2"/>
  <c r="AQ169" i="2"/>
  <c r="N175" i="2"/>
  <c r="F185" i="2"/>
  <c r="AM185" i="2"/>
  <c r="M242" i="2"/>
  <c r="AF242" i="2"/>
  <c r="BB242" i="2"/>
  <c r="U6" i="4"/>
  <c r="D117" i="7"/>
  <c r="G114" i="3"/>
  <c r="H114" i="3" s="1"/>
  <c r="C114" i="4" s="1"/>
  <c r="C168" i="5"/>
  <c r="BP54" i="2"/>
  <c r="DO54" i="2" s="1"/>
  <c r="AI130" i="2"/>
  <c r="AU131" i="2"/>
  <c r="G133" i="2"/>
  <c r="AE135" i="2"/>
  <c r="AQ136" i="2"/>
  <c r="BC137" i="2"/>
  <c r="O139" i="2"/>
  <c r="AA140" i="2"/>
  <c r="AM141" i="2"/>
  <c r="AZ142" i="2"/>
  <c r="O146" i="2"/>
  <c r="AV147" i="2"/>
  <c r="AZ149" i="2"/>
  <c r="X152" i="2"/>
  <c r="AV154" i="2"/>
  <c r="T157" i="2"/>
  <c r="AR159" i="2"/>
  <c r="AM162" i="2"/>
  <c r="BB165" i="2"/>
  <c r="W174" i="2"/>
  <c r="N3" i="2"/>
  <c r="AD3" i="2"/>
  <c r="AT3" i="2"/>
  <c r="N68" i="3"/>
  <c r="V68" i="3" s="1"/>
  <c r="U10" i="4"/>
  <c r="V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AI10" i="4" s="1"/>
  <c r="AJ10" i="4" s="1"/>
  <c r="D121" i="7"/>
  <c r="N86" i="3"/>
  <c r="V86" i="3" s="1"/>
  <c r="U28" i="4"/>
  <c r="V28" i="4" s="1"/>
  <c r="W28" i="4" s="1"/>
  <c r="X28" i="4" s="1"/>
  <c r="Y28" i="4" s="1"/>
  <c r="Z28" i="4" s="1"/>
  <c r="AA28" i="4" s="1"/>
  <c r="AB28" i="4" s="1"/>
  <c r="AC28" i="4" s="1"/>
  <c r="AD28" i="4" s="1"/>
  <c r="AE28" i="4" s="1"/>
  <c r="AF28" i="4" s="1"/>
  <c r="AG28" i="4" s="1"/>
  <c r="AH28" i="4" s="1"/>
  <c r="AI28" i="4" s="1"/>
  <c r="AJ28" i="4" s="1"/>
  <c r="D139" i="7"/>
  <c r="N93" i="3"/>
  <c r="V93" i="3" s="1"/>
  <c r="U35" i="4"/>
  <c r="V35" i="4" s="1"/>
  <c r="W35" i="4" s="1"/>
  <c r="X35" i="4" s="1"/>
  <c r="Y35" i="4" s="1"/>
  <c r="Z35" i="4" s="1"/>
  <c r="AA35" i="4" s="1"/>
  <c r="AB35" i="4" s="1"/>
  <c r="AC35" i="4" s="1"/>
  <c r="AD35" i="4" s="1"/>
  <c r="AE35" i="4" s="1"/>
  <c r="AF35" i="4" s="1"/>
  <c r="AG35" i="4" s="1"/>
  <c r="AH35" i="4" s="1"/>
  <c r="AI35" i="4" s="1"/>
  <c r="AJ35" i="4" s="1"/>
  <c r="D146" i="7"/>
  <c r="G97" i="3"/>
  <c r="H97" i="3" s="1"/>
  <c r="C97" i="4" s="1"/>
  <c r="C151" i="5"/>
  <c r="BP37" i="2"/>
  <c r="CX37" i="2" s="1"/>
  <c r="N111" i="3"/>
  <c r="V111" i="3" s="1"/>
  <c r="D164" i="7"/>
  <c r="U53" i="4"/>
  <c r="V53" i="4" s="1"/>
  <c r="W53" i="4" s="1"/>
  <c r="X53" i="4" s="1"/>
  <c r="Y53" i="4" s="1"/>
  <c r="Z53" i="4" s="1"/>
  <c r="AA53" i="4" s="1"/>
  <c r="AB53" i="4" s="1"/>
  <c r="AC53" i="4" s="1"/>
  <c r="AD53" i="4" s="1"/>
  <c r="AE53" i="4" s="1"/>
  <c r="AF53" i="4" s="1"/>
  <c r="AG53" i="4" s="1"/>
  <c r="AH53" i="4" s="1"/>
  <c r="AI53" i="4" s="1"/>
  <c r="AJ53" i="4" s="1"/>
  <c r="N115" i="3"/>
  <c r="V115" i="3" s="1"/>
  <c r="D168" i="7"/>
  <c r="U57" i="4"/>
  <c r="V57" i="4" s="1"/>
  <c r="W57" i="4" s="1"/>
  <c r="X57" i="4" s="1"/>
  <c r="Y57" i="4" s="1"/>
  <c r="Z57" i="4" s="1"/>
  <c r="AA57" i="4" s="1"/>
  <c r="AB57" i="4" s="1"/>
  <c r="AC57" i="4" s="1"/>
  <c r="AD57" i="4" s="1"/>
  <c r="AE57" i="4" s="1"/>
  <c r="AF57" i="4" s="1"/>
  <c r="AG57" i="4" s="1"/>
  <c r="AH57" i="4" s="1"/>
  <c r="AI57" i="4" s="1"/>
  <c r="AJ57" i="4" s="1"/>
  <c r="AB104" i="2"/>
  <c r="AB67" i="2"/>
  <c r="AJ103" i="2"/>
  <c r="AJ67" i="2"/>
  <c r="AR101" i="2"/>
  <c r="AR67" i="2"/>
  <c r="AZ106" i="2"/>
  <c r="AZ67" i="2"/>
  <c r="AL65" i="2"/>
  <c r="AX66" i="2"/>
  <c r="J71" i="2"/>
  <c r="U71" i="2"/>
  <c r="AF71" i="2"/>
  <c r="AP71" i="2"/>
  <c r="BA71" i="2"/>
  <c r="AB79" i="2"/>
  <c r="AR91" i="2"/>
  <c r="R128" i="2"/>
  <c r="AH128" i="2"/>
  <c r="AX128" i="2"/>
  <c r="AM129" i="2"/>
  <c r="AY130" i="2"/>
  <c r="K132" i="2"/>
  <c r="W133" i="2"/>
  <c r="AI134" i="2"/>
  <c r="AU135" i="2"/>
  <c r="G137" i="2"/>
  <c r="S138" i="2"/>
  <c r="AE139" i="2"/>
  <c r="AQ140" i="2"/>
  <c r="BC141" i="2"/>
  <c r="V143" i="2"/>
  <c r="BC144" i="2"/>
  <c r="AJ146" i="2"/>
  <c r="R148" i="2"/>
  <c r="AF150" i="2"/>
  <c r="D153" i="2"/>
  <c r="AB155" i="2"/>
  <c r="AZ157" i="2"/>
  <c r="X160" i="2"/>
  <c r="AD163" i="2"/>
  <c r="AS166" i="2"/>
  <c r="W170" i="2"/>
  <c r="D176" i="2"/>
  <c r="J185" i="2"/>
  <c r="AQ185" i="2"/>
  <c r="N242" i="2"/>
  <c r="AK242" i="2"/>
  <c r="G78" i="3"/>
  <c r="H78" i="3" s="1"/>
  <c r="C78" i="4" s="1"/>
  <c r="C132" i="5"/>
  <c r="BP18" i="2"/>
  <c r="CE18" i="2" s="1"/>
  <c r="G96" i="3"/>
  <c r="H96" i="3" s="1"/>
  <c r="C96" i="4" s="1"/>
  <c r="BP36" i="2"/>
  <c r="CW36" i="2" s="1"/>
  <c r="C150" i="5"/>
  <c r="N103" i="3"/>
  <c r="V103" i="3" s="1"/>
  <c r="D156" i="7"/>
  <c r="U45" i="4"/>
  <c r="V45" i="4" s="1"/>
  <c r="W45" i="4" s="1"/>
  <c r="X45" i="4" s="1"/>
  <c r="Y45" i="4" s="1"/>
  <c r="Z45" i="4" s="1"/>
  <c r="AA45" i="4" s="1"/>
  <c r="AB45" i="4" s="1"/>
  <c r="AC45" i="4" s="1"/>
  <c r="AD45" i="4" s="1"/>
  <c r="AE45" i="4" s="1"/>
  <c r="AF45" i="4" s="1"/>
  <c r="AG45" i="4" s="1"/>
  <c r="AH45" i="4" s="1"/>
  <c r="AI45" i="4" s="1"/>
  <c r="AJ45" i="4" s="1"/>
  <c r="L108" i="2"/>
  <c r="L67" i="2"/>
  <c r="R66" i="2"/>
  <c r="W129" i="2"/>
  <c r="S134" i="2"/>
  <c r="AH144" i="2"/>
  <c r="Q169" i="2"/>
  <c r="F119" i="5"/>
  <c r="C181" i="4" s="1"/>
  <c r="N75" i="3"/>
  <c r="V75" i="3" s="1"/>
  <c r="D128" i="7"/>
  <c r="U17" i="4"/>
  <c r="V17" i="4" s="1"/>
  <c r="W17" i="4" s="1"/>
  <c r="X17" i="4" s="1"/>
  <c r="Y17" i="4" s="1"/>
  <c r="Z17" i="4" s="1"/>
  <c r="AA17" i="4" s="1"/>
  <c r="AB17" i="4" s="1"/>
  <c r="AC17" i="4" s="1"/>
  <c r="AD17" i="4" s="1"/>
  <c r="AE17" i="4" s="1"/>
  <c r="AF17" i="4" s="1"/>
  <c r="AG17" i="4" s="1"/>
  <c r="AH17" i="4" s="1"/>
  <c r="AI17" i="4" s="1"/>
  <c r="AJ17" i="4" s="1"/>
  <c r="G104" i="3"/>
  <c r="H104" i="3" s="1"/>
  <c r="C104" i="4" s="1"/>
  <c r="C158" i="5"/>
  <c r="BP44" i="2"/>
  <c r="DE44" i="2" s="1"/>
  <c r="P3" i="2"/>
  <c r="AF3" i="2"/>
  <c r="AV3" i="2"/>
  <c r="N65" i="3"/>
  <c r="V65" i="3" s="1"/>
  <c r="D118" i="7"/>
  <c r="U7" i="4"/>
  <c r="X7" i="4" s="1"/>
  <c r="Y7" i="4" s="1"/>
  <c r="Z7" i="4" s="1"/>
  <c r="AA7" i="4" s="1"/>
  <c r="AB7" i="4" s="1"/>
  <c r="AC7" i="4" s="1"/>
  <c r="AD7" i="4" s="1"/>
  <c r="AE7" i="4" s="1"/>
  <c r="AF7" i="4" s="1"/>
  <c r="AG7" i="4" s="1"/>
  <c r="AH7" i="4" s="1"/>
  <c r="AI7" i="4" s="1"/>
  <c r="AJ7" i="4" s="1"/>
  <c r="N72" i="3"/>
  <c r="V72" i="3" s="1"/>
  <c r="D125" i="7"/>
  <c r="U14" i="4"/>
  <c r="V14" i="4" s="1"/>
  <c r="W14" i="4" s="1"/>
  <c r="X14" i="4" s="1"/>
  <c r="Y14" i="4" s="1"/>
  <c r="Z14" i="4" s="1"/>
  <c r="AA14" i="4" s="1"/>
  <c r="AB14" i="4" s="1"/>
  <c r="AC14" i="4" s="1"/>
  <c r="AD14" i="4" s="1"/>
  <c r="AE14" i="4" s="1"/>
  <c r="AF14" i="4" s="1"/>
  <c r="AG14" i="4" s="1"/>
  <c r="AH14" i="4" s="1"/>
  <c r="AI14" i="4" s="1"/>
  <c r="AJ14" i="4" s="1"/>
  <c r="N79" i="3"/>
  <c r="V79" i="3" s="1"/>
  <c r="D132" i="7"/>
  <c r="U21" i="4"/>
  <c r="V21" i="4" s="1"/>
  <c r="W21" i="4" s="1"/>
  <c r="X21" i="4" s="1"/>
  <c r="Y21" i="4" s="1"/>
  <c r="Z21" i="4" s="1"/>
  <c r="AA21" i="4" s="1"/>
  <c r="AB21" i="4" s="1"/>
  <c r="AC21" i="4" s="1"/>
  <c r="AD21" i="4" s="1"/>
  <c r="AE21" i="4" s="1"/>
  <c r="AF21" i="4" s="1"/>
  <c r="AG21" i="4" s="1"/>
  <c r="AH21" i="4" s="1"/>
  <c r="AI21" i="4" s="1"/>
  <c r="AJ21" i="4" s="1"/>
  <c r="BK30" i="2"/>
  <c r="BM30" i="2" s="1"/>
  <c r="N97" i="3"/>
  <c r="V97" i="3" s="1"/>
  <c r="D150" i="7"/>
  <c r="U39" i="4"/>
  <c r="V39" i="4" s="1"/>
  <c r="W39" i="4" s="1"/>
  <c r="X39" i="4" s="1"/>
  <c r="Y39" i="4" s="1"/>
  <c r="Z39" i="4" s="1"/>
  <c r="AA39" i="4" s="1"/>
  <c r="AB39" i="4" s="1"/>
  <c r="AC39" i="4" s="1"/>
  <c r="AD39" i="4" s="1"/>
  <c r="AE39" i="4" s="1"/>
  <c r="AF39" i="4" s="1"/>
  <c r="AG39" i="4" s="1"/>
  <c r="AH39" i="4" s="1"/>
  <c r="AI39" i="4" s="1"/>
  <c r="AJ39" i="4" s="1"/>
  <c r="N101" i="3"/>
  <c r="V101" i="3" s="1"/>
  <c r="U43" i="4"/>
  <c r="V43" i="4" s="1"/>
  <c r="W43" i="4" s="1"/>
  <c r="X43" i="4" s="1"/>
  <c r="Y43" i="4" s="1"/>
  <c r="Z43" i="4" s="1"/>
  <c r="AA43" i="4" s="1"/>
  <c r="AB43" i="4" s="1"/>
  <c r="AC43" i="4" s="1"/>
  <c r="AD43" i="4" s="1"/>
  <c r="AE43" i="4" s="1"/>
  <c r="AF43" i="4" s="1"/>
  <c r="AG43" i="4" s="1"/>
  <c r="AH43" i="4" s="1"/>
  <c r="AI43" i="4" s="1"/>
  <c r="AJ43" i="4" s="1"/>
  <c r="D154" i="7"/>
  <c r="N104" i="3"/>
  <c r="V104" i="3" s="1"/>
  <c r="D157" i="7"/>
  <c r="U46" i="4"/>
  <c r="V46" i="4" s="1"/>
  <c r="W46" i="4" s="1"/>
  <c r="X46" i="4" s="1"/>
  <c r="Y46" i="4" s="1"/>
  <c r="Z46" i="4" s="1"/>
  <c r="AA46" i="4" s="1"/>
  <c r="AB46" i="4" s="1"/>
  <c r="AC46" i="4" s="1"/>
  <c r="AD46" i="4" s="1"/>
  <c r="AE46" i="4" s="1"/>
  <c r="AF46" i="4" s="1"/>
  <c r="AG46" i="4" s="1"/>
  <c r="AH46" i="4" s="1"/>
  <c r="AI46" i="4" s="1"/>
  <c r="AJ46" i="4" s="1"/>
  <c r="N108" i="3"/>
  <c r="V108" i="3" s="1"/>
  <c r="U50" i="4"/>
  <c r="V50" i="4" s="1"/>
  <c r="W50" i="4" s="1"/>
  <c r="X50" i="4" s="1"/>
  <c r="Y50" i="4" s="1"/>
  <c r="Z50" i="4" s="1"/>
  <c r="AA50" i="4" s="1"/>
  <c r="AB50" i="4" s="1"/>
  <c r="AC50" i="4" s="1"/>
  <c r="AD50" i="4" s="1"/>
  <c r="AE50" i="4" s="1"/>
  <c r="AF50" i="4" s="1"/>
  <c r="AG50" i="4" s="1"/>
  <c r="AH50" i="4" s="1"/>
  <c r="AI50" i="4" s="1"/>
  <c r="AJ50" i="4" s="1"/>
  <c r="D161" i="7"/>
  <c r="D67" i="2"/>
  <c r="L71" i="2"/>
  <c r="V71" i="2"/>
  <c r="AG71" i="2"/>
  <c r="AR71" i="2"/>
  <c r="BB71" i="2"/>
  <c r="AZ81" i="2"/>
  <c r="AJ93" i="2"/>
  <c r="D128" i="2"/>
  <c r="T128" i="2"/>
  <c r="AJ128" i="2"/>
  <c r="AZ128" i="2"/>
  <c r="AU129" i="2"/>
  <c r="G131" i="2"/>
  <c r="S132" i="2"/>
  <c r="AE133" i="2"/>
  <c r="AQ134" i="2"/>
  <c r="BC135" i="2"/>
  <c r="O137" i="2"/>
  <c r="AA138" i="2"/>
  <c r="AM139" i="2"/>
  <c r="AY140" i="2"/>
  <c r="K142" i="2"/>
  <c r="AF143" i="2"/>
  <c r="N145" i="2"/>
  <c r="AU146" i="2"/>
  <c r="AB148" i="2"/>
  <c r="AV150" i="2"/>
  <c r="T153" i="2"/>
  <c r="AR155" i="2"/>
  <c r="P158" i="2"/>
  <c r="AN160" i="2"/>
  <c r="AY163" i="2"/>
  <c r="N167" i="2"/>
  <c r="BC170" i="2"/>
  <c r="AU176" i="2"/>
  <c r="N185" i="2"/>
  <c r="AW185" i="2"/>
  <c r="P242" i="2"/>
  <c r="AL242" i="2"/>
  <c r="N74" i="3"/>
  <c r="V74" i="3" s="1"/>
  <c r="D127" i="7"/>
  <c r="U16" i="4"/>
  <c r="V16" i="4" s="1"/>
  <c r="W16" i="4" s="1"/>
  <c r="X16" i="4" s="1"/>
  <c r="Y16" i="4" s="1"/>
  <c r="Z16" i="4" s="1"/>
  <c r="AA16" i="4" s="1"/>
  <c r="AB16" i="4" s="1"/>
  <c r="AC16" i="4" s="1"/>
  <c r="AD16" i="4" s="1"/>
  <c r="AE16" i="4" s="1"/>
  <c r="AF16" i="4" s="1"/>
  <c r="AG16" i="4" s="1"/>
  <c r="AH16" i="4" s="1"/>
  <c r="AI16" i="4" s="1"/>
  <c r="AJ16" i="4" s="1"/>
  <c r="R3" i="2"/>
  <c r="AH3" i="2"/>
  <c r="AX3" i="2"/>
  <c r="N69" i="3"/>
  <c r="V69" i="3" s="1"/>
  <c r="U11" i="4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  <c r="AH11" i="4" s="1"/>
  <c r="AI11" i="4" s="1"/>
  <c r="AJ11" i="4" s="1"/>
  <c r="D122" i="7"/>
  <c r="N76" i="3"/>
  <c r="V76" i="3" s="1"/>
  <c r="U18" i="4"/>
  <c r="V18" i="4" s="1"/>
  <c r="W18" i="4" s="1"/>
  <c r="X18" i="4" s="1"/>
  <c r="Y18" i="4" s="1"/>
  <c r="Z18" i="4" s="1"/>
  <c r="AA18" i="4" s="1"/>
  <c r="AB18" i="4" s="1"/>
  <c r="AC18" i="4" s="1"/>
  <c r="AD18" i="4" s="1"/>
  <c r="AE18" i="4" s="1"/>
  <c r="AF18" i="4" s="1"/>
  <c r="AG18" i="4" s="1"/>
  <c r="AH18" i="4" s="1"/>
  <c r="AI18" i="4" s="1"/>
  <c r="AJ18" i="4" s="1"/>
  <c r="D129" i="7"/>
  <c r="BK20" i="2"/>
  <c r="BM20" i="2" s="1"/>
  <c r="N83" i="3"/>
  <c r="V83" i="3" s="1"/>
  <c r="U25" i="4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D136" i="7"/>
  <c r="BK27" i="2"/>
  <c r="BM27" i="2" s="1"/>
  <c r="N90" i="3"/>
  <c r="V90" i="3" s="1"/>
  <c r="D143" i="7"/>
  <c r="U32" i="4"/>
  <c r="V32" i="4" s="1"/>
  <c r="W32" i="4" s="1"/>
  <c r="X32" i="4" s="1"/>
  <c r="Y32" i="4" s="1"/>
  <c r="Z32" i="4" s="1"/>
  <c r="AA32" i="4" s="1"/>
  <c r="AB32" i="4" s="1"/>
  <c r="AC32" i="4" s="1"/>
  <c r="AD32" i="4" s="1"/>
  <c r="AE32" i="4" s="1"/>
  <c r="AF32" i="4" s="1"/>
  <c r="AG32" i="4" s="1"/>
  <c r="AH32" i="4" s="1"/>
  <c r="AI32" i="4" s="1"/>
  <c r="AJ32" i="4" s="1"/>
  <c r="BK34" i="2"/>
  <c r="BM34" i="2" s="1"/>
  <c r="BK38" i="2"/>
  <c r="BM38" i="2" s="1"/>
  <c r="G101" i="3"/>
  <c r="H101" i="3" s="1"/>
  <c r="C101" i="4" s="1"/>
  <c r="BP41" i="2"/>
  <c r="DB41" i="2" s="1"/>
  <c r="C155" i="5"/>
  <c r="BK45" i="2"/>
  <c r="BM45" i="2" s="1"/>
  <c r="BK52" i="2"/>
  <c r="BM52" i="2" s="1"/>
  <c r="M71" i="2"/>
  <c r="X71" i="2"/>
  <c r="AH71" i="2"/>
  <c r="AS71" i="2"/>
  <c r="L83" i="2"/>
  <c r="AB95" i="2"/>
  <c r="BC129" i="2"/>
  <c r="O131" i="2"/>
  <c r="AA132" i="2"/>
  <c r="AM133" i="2"/>
  <c r="AY134" i="2"/>
  <c r="K136" i="2"/>
  <c r="W137" i="2"/>
  <c r="AI138" i="2"/>
  <c r="AU139" i="2"/>
  <c r="G141" i="2"/>
  <c r="S142" i="2"/>
  <c r="AQ143" i="2"/>
  <c r="X145" i="2"/>
  <c r="F147" i="2"/>
  <c r="AN148" i="2"/>
  <c r="L151" i="2"/>
  <c r="AJ153" i="2"/>
  <c r="H156" i="2"/>
  <c r="AF158" i="2"/>
  <c r="F161" i="2"/>
  <c r="U164" i="2"/>
  <c r="AI167" i="2"/>
  <c r="AI171" i="2"/>
  <c r="AL177" i="2"/>
  <c r="R185" i="2"/>
  <c r="AY185" i="2"/>
  <c r="U242" i="2"/>
  <c r="AN242" i="2"/>
  <c r="K130" i="2"/>
  <c r="W131" i="2"/>
  <c r="AI132" i="2"/>
  <c r="AU133" i="2"/>
  <c r="G135" i="2"/>
  <c r="S136" i="2"/>
  <c r="AE137" i="2"/>
  <c r="AQ138" i="2"/>
  <c r="BC139" i="2"/>
  <c r="O141" i="2"/>
  <c r="AA142" i="2"/>
  <c r="BB143" i="2"/>
  <c r="AI145" i="2"/>
  <c r="P147" i="2"/>
  <c r="D149" i="2"/>
  <c r="AB151" i="2"/>
  <c r="AZ153" i="2"/>
  <c r="X156" i="2"/>
  <c r="AV158" i="2"/>
  <c r="AA161" i="2"/>
  <c r="AP164" i="2"/>
  <c r="E168" i="2"/>
  <c r="O172" i="2"/>
  <c r="AB178" i="2"/>
  <c r="W185" i="2"/>
  <c r="V242" i="2"/>
  <c r="AS242" i="2"/>
  <c r="N67" i="3"/>
  <c r="V67" i="3" s="1"/>
  <c r="D120" i="7"/>
  <c r="U9" i="4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AH9" i="4" s="1"/>
  <c r="AI9" i="4" s="1"/>
  <c r="AJ9" i="4" s="1"/>
  <c r="N92" i="3"/>
  <c r="V92" i="3" s="1"/>
  <c r="U34" i="4"/>
  <c r="V34" i="4" s="1"/>
  <c r="W34" i="4" s="1"/>
  <c r="X34" i="4" s="1"/>
  <c r="Y34" i="4" s="1"/>
  <c r="Z34" i="4" s="1"/>
  <c r="AA34" i="4" s="1"/>
  <c r="AB34" i="4" s="1"/>
  <c r="AC34" i="4" s="1"/>
  <c r="AD34" i="4" s="1"/>
  <c r="AE34" i="4" s="1"/>
  <c r="AF34" i="4" s="1"/>
  <c r="AG34" i="4" s="1"/>
  <c r="AH34" i="4" s="1"/>
  <c r="AI34" i="4" s="1"/>
  <c r="AJ34" i="4" s="1"/>
  <c r="D145" i="7"/>
  <c r="N110" i="3"/>
  <c r="V110" i="3" s="1"/>
  <c r="U52" i="4"/>
  <c r="V52" i="4" s="1"/>
  <c r="W52" i="4" s="1"/>
  <c r="X52" i="4" s="1"/>
  <c r="Y52" i="4" s="1"/>
  <c r="Z52" i="4" s="1"/>
  <c r="AA52" i="4" s="1"/>
  <c r="AB52" i="4" s="1"/>
  <c r="AC52" i="4" s="1"/>
  <c r="AD52" i="4" s="1"/>
  <c r="AE52" i="4" s="1"/>
  <c r="AF52" i="4" s="1"/>
  <c r="AG52" i="4" s="1"/>
  <c r="AH52" i="4" s="1"/>
  <c r="AI52" i="4" s="1"/>
  <c r="AJ52" i="4" s="1"/>
  <c r="D163" i="7"/>
  <c r="T3" i="2"/>
  <c r="AZ3" i="2"/>
  <c r="N66" i="3"/>
  <c r="V66" i="3" s="1"/>
  <c r="D119" i="7"/>
  <c r="U8" i="4"/>
  <c r="V8" i="4" s="1"/>
  <c r="W8" i="4" s="1"/>
  <c r="X8" i="4" s="1"/>
  <c r="Y8" i="4" s="1"/>
  <c r="Z8" i="4" s="1"/>
  <c r="AA8" i="4" s="1"/>
  <c r="AB8" i="4" s="1"/>
  <c r="AC8" i="4" s="1"/>
  <c r="AD8" i="4" s="1"/>
  <c r="AE8" i="4" s="1"/>
  <c r="AF8" i="4" s="1"/>
  <c r="AG8" i="4" s="1"/>
  <c r="AH8" i="4" s="1"/>
  <c r="AI8" i="4" s="1"/>
  <c r="AJ8" i="4" s="1"/>
  <c r="G84" i="3"/>
  <c r="H84" i="3" s="1"/>
  <c r="C84" i="4" s="1"/>
  <c r="C138" i="5"/>
  <c r="BP24" i="2"/>
  <c r="CK24" i="2" s="1"/>
  <c r="N87" i="3"/>
  <c r="V87" i="3" s="1"/>
  <c r="U29" i="4"/>
  <c r="V29" i="4" s="1"/>
  <c r="W29" i="4" s="1"/>
  <c r="X29" i="4" s="1"/>
  <c r="Y29" i="4" s="1"/>
  <c r="Z29" i="4" s="1"/>
  <c r="AA29" i="4" s="1"/>
  <c r="AB29" i="4" s="1"/>
  <c r="AC29" i="4" s="1"/>
  <c r="AD29" i="4" s="1"/>
  <c r="AE29" i="4" s="1"/>
  <c r="AF29" i="4" s="1"/>
  <c r="AG29" i="4" s="1"/>
  <c r="AH29" i="4" s="1"/>
  <c r="AI29" i="4" s="1"/>
  <c r="AJ29" i="4" s="1"/>
  <c r="D140" i="7"/>
  <c r="N94" i="3"/>
  <c r="V94" i="3" s="1"/>
  <c r="U36" i="4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D147" i="7"/>
  <c r="N109" i="3"/>
  <c r="V109" i="3" s="1"/>
  <c r="U51" i="4"/>
  <c r="V51" i="4" s="1"/>
  <c r="W51" i="4" s="1"/>
  <c r="X51" i="4" s="1"/>
  <c r="Y51" i="4" s="1"/>
  <c r="Z51" i="4" s="1"/>
  <c r="AA51" i="4" s="1"/>
  <c r="AB51" i="4" s="1"/>
  <c r="AC51" i="4" s="1"/>
  <c r="AD51" i="4" s="1"/>
  <c r="AE51" i="4" s="1"/>
  <c r="AF51" i="4" s="1"/>
  <c r="AG51" i="4" s="1"/>
  <c r="AH51" i="4" s="1"/>
  <c r="AI51" i="4" s="1"/>
  <c r="AJ51" i="4" s="1"/>
  <c r="D162" i="7"/>
  <c r="N112" i="3"/>
  <c r="V112" i="3" s="1"/>
  <c r="D165" i="7"/>
  <c r="U54" i="4"/>
  <c r="V54" i="4" s="1"/>
  <c r="W54" i="4" s="1"/>
  <c r="X54" i="4" s="1"/>
  <c r="Y54" i="4" s="1"/>
  <c r="Z54" i="4" s="1"/>
  <c r="AA54" i="4" s="1"/>
  <c r="AB54" i="4" s="1"/>
  <c r="AC54" i="4" s="1"/>
  <c r="AD54" i="4" s="1"/>
  <c r="AE54" i="4" s="1"/>
  <c r="AF54" i="4" s="1"/>
  <c r="AG54" i="4" s="1"/>
  <c r="AH54" i="4" s="1"/>
  <c r="AI54" i="4" s="1"/>
  <c r="AJ54" i="4" s="1"/>
  <c r="BD63" i="2"/>
  <c r="V3" i="2"/>
  <c r="BB3" i="2"/>
  <c r="N70" i="3"/>
  <c r="V70" i="3" s="1"/>
  <c r="U12" i="4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AF12" i="4" s="1"/>
  <c r="AG12" i="4" s="1"/>
  <c r="AH12" i="4" s="1"/>
  <c r="AI12" i="4" s="1"/>
  <c r="AJ12" i="4" s="1"/>
  <c r="D123" i="7"/>
  <c r="N77" i="3"/>
  <c r="V77" i="3" s="1"/>
  <c r="U19" i="4"/>
  <c r="V19" i="4" s="1"/>
  <c r="W19" i="4" s="1"/>
  <c r="X19" i="4" s="1"/>
  <c r="Y19" i="4" s="1"/>
  <c r="Z19" i="4" s="1"/>
  <c r="AA19" i="4" s="1"/>
  <c r="AB19" i="4" s="1"/>
  <c r="AC19" i="4" s="1"/>
  <c r="AD19" i="4" s="1"/>
  <c r="AE19" i="4" s="1"/>
  <c r="AF19" i="4" s="1"/>
  <c r="AG19" i="4" s="1"/>
  <c r="AH19" i="4" s="1"/>
  <c r="AI19" i="4" s="1"/>
  <c r="AJ19" i="4" s="1"/>
  <c r="D130" i="7"/>
  <c r="G81" i="3"/>
  <c r="H81" i="3" s="1"/>
  <c r="C81" i="4" s="1"/>
  <c r="C135" i="5"/>
  <c r="BP21" i="2"/>
  <c r="CH21" i="2" s="1"/>
  <c r="N84" i="3"/>
  <c r="V84" i="3" s="1"/>
  <c r="U26" i="4"/>
  <c r="V26" i="4" s="1"/>
  <c r="W26" i="4" s="1"/>
  <c r="X26" i="4" s="1"/>
  <c r="Y26" i="4" s="1"/>
  <c r="Z26" i="4" s="1"/>
  <c r="AA26" i="4" s="1"/>
  <c r="AB26" i="4" s="1"/>
  <c r="AC26" i="4" s="1"/>
  <c r="AD26" i="4" s="1"/>
  <c r="AE26" i="4" s="1"/>
  <c r="AF26" i="4" s="1"/>
  <c r="AG26" i="4" s="1"/>
  <c r="AH26" i="4" s="1"/>
  <c r="AI26" i="4" s="1"/>
  <c r="AJ26" i="4" s="1"/>
  <c r="D137" i="7"/>
  <c r="N91" i="3"/>
  <c r="V91" i="3" s="1"/>
  <c r="U33" i="4"/>
  <c r="V33" i="4" s="1"/>
  <c r="W33" i="4" s="1"/>
  <c r="X33" i="4" s="1"/>
  <c r="Y33" i="4" s="1"/>
  <c r="Z33" i="4" s="1"/>
  <c r="AA33" i="4" s="1"/>
  <c r="AB33" i="4" s="1"/>
  <c r="AC33" i="4" s="1"/>
  <c r="AD33" i="4" s="1"/>
  <c r="AE33" i="4" s="1"/>
  <c r="AF33" i="4" s="1"/>
  <c r="AG33" i="4" s="1"/>
  <c r="AH33" i="4" s="1"/>
  <c r="AI33" i="4" s="1"/>
  <c r="AJ33" i="4" s="1"/>
  <c r="D144" i="7"/>
  <c r="G99" i="3"/>
  <c r="H99" i="3" s="1"/>
  <c r="C99" i="4" s="1"/>
  <c r="C153" i="5"/>
  <c r="BP39" i="2"/>
  <c r="CZ39" i="2" s="1"/>
  <c r="N102" i="3"/>
  <c r="V102" i="3" s="1"/>
  <c r="U44" i="4"/>
  <c r="V44" i="4" s="1"/>
  <c r="W44" i="4" s="1"/>
  <c r="X44" i="4" s="1"/>
  <c r="Y44" i="4" s="1"/>
  <c r="Z44" i="4" s="1"/>
  <c r="AA44" i="4" s="1"/>
  <c r="AB44" i="4" s="1"/>
  <c r="AC44" i="4" s="1"/>
  <c r="AD44" i="4" s="1"/>
  <c r="AE44" i="4" s="1"/>
  <c r="AF44" i="4" s="1"/>
  <c r="AG44" i="4" s="1"/>
  <c r="AH44" i="4" s="1"/>
  <c r="AI44" i="4" s="1"/>
  <c r="AJ44" i="4" s="1"/>
  <c r="D155" i="7"/>
  <c r="G106" i="3"/>
  <c r="H106" i="3" s="1"/>
  <c r="C106" i="4" s="1"/>
  <c r="C160" i="5"/>
  <c r="BP46" i="2"/>
  <c r="DG46" i="2" s="1"/>
  <c r="G113" i="3"/>
  <c r="H113" i="3" s="1"/>
  <c r="C113" i="4" s="1"/>
  <c r="C167" i="5"/>
  <c r="BP53" i="2"/>
  <c r="DN53" i="2" s="1"/>
  <c r="E71" i="2"/>
  <c r="P71" i="2"/>
  <c r="Z71" i="2"/>
  <c r="AK71" i="2"/>
  <c r="AV71" i="2"/>
  <c r="L75" i="2"/>
  <c r="AJ85" i="2"/>
  <c r="L99" i="2"/>
  <c r="J128" i="2"/>
  <c r="Z128" i="2"/>
  <c r="AP128" i="2"/>
  <c r="G129" i="2"/>
  <c r="S130" i="2"/>
  <c r="AE131" i="2"/>
  <c r="AQ132" i="2"/>
  <c r="BC133" i="2"/>
  <c r="O135" i="2"/>
  <c r="AA136" i="2"/>
  <c r="AM137" i="2"/>
  <c r="AY138" i="2"/>
  <c r="K140" i="2"/>
  <c r="W141" i="2"/>
  <c r="AI142" i="2"/>
  <c r="L144" i="2"/>
  <c r="AT145" i="2"/>
  <c r="AA147" i="2"/>
  <c r="T149" i="2"/>
  <c r="AR151" i="2"/>
  <c r="P154" i="2"/>
  <c r="AN156" i="2"/>
  <c r="L159" i="2"/>
  <c r="AW161" i="2"/>
  <c r="K165" i="2"/>
  <c r="Z168" i="2"/>
  <c r="AU172" i="2"/>
  <c r="S179" i="2"/>
  <c r="Z185" i="2"/>
  <c r="E242" i="2"/>
  <c r="X242" i="2"/>
  <c r="AT242" i="2"/>
  <c r="G65" i="3"/>
  <c r="H65" i="3" s="1"/>
  <c r="C65" i="4" s="1"/>
  <c r="BP5" i="2"/>
  <c r="BR5" i="2" s="1"/>
  <c r="X122" i="2"/>
  <c r="X120" i="2"/>
  <c r="X118" i="2"/>
  <c r="X116" i="2"/>
  <c r="X114" i="2"/>
  <c r="X112" i="2"/>
  <c r="X110" i="2"/>
  <c r="X123" i="2"/>
  <c r="X121" i="2"/>
  <c r="X119" i="2"/>
  <c r="X117" i="2"/>
  <c r="X115" i="2"/>
  <c r="X113" i="2"/>
  <c r="X111" i="2"/>
  <c r="X109" i="2"/>
  <c r="X104" i="2"/>
  <c r="X105" i="2"/>
  <c r="X106" i="2"/>
  <c r="X103" i="2"/>
  <c r="X101" i="2"/>
  <c r="X99" i="2"/>
  <c r="X213" i="2" s="1"/>
  <c r="X97" i="2"/>
  <c r="X95" i="2"/>
  <c r="X209" i="2" s="1"/>
  <c r="X93" i="2"/>
  <c r="X91" i="2"/>
  <c r="X89" i="2"/>
  <c r="X87" i="2"/>
  <c r="X85" i="2"/>
  <c r="X83" i="2"/>
  <c r="X81" i="2"/>
  <c r="X79" i="2"/>
  <c r="X77" i="2"/>
  <c r="X75" i="2"/>
  <c r="X73" i="2"/>
  <c r="X107" i="2"/>
  <c r="X108" i="2"/>
  <c r="X98" i="2"/>
  <c r="X90" i="2"/>
  <c r="X82" i="2"/>
  <c r="X74" i="2"/>
  <c r="X72" i="2"/>
  <c r="X76" i="2"/>
  <c r="X84" i="2"/>
  <c r="X96" i="2"/>
  <c r="X88" i="2"/>
  <c r="X202" i="2" s="1"/>
  <c r="X80" i="2"/>
  <c r="X102" i="2"/>
  <c r="X94" i="2"/>
  <c r="X86" i="2"/>
  <c r="X78" i="2"/>
  <c r="X100" i="2"/>
  <c r="X92" i="2"/>
  <c r="AF122" i="2"/>
  <c r="AF120" i="2"/>
  <c r="AF118" i="2"/>
  <c r="AF116" i="2"/>
  <c r="AF114" i="2"/>
  <c r="AF112" i="2"/>
  <c r="AF110" i="2"/>
  <c r="AF108" i="2"/>
  <c r="AF123" i="2"/>
  <c r="AF121" i="2"/>
  <c r="AF119" i="2"/>
  <c r="AF117" i="2"/>
  <c r="AF115" i="2"/>
  <c r="AF113" i="2"/>
  <c r="AF111" i="2"/>
  <c r="AF109" i="2"/>
  <c r="AF104" i="2"/>
  <c r="AF103" i="2"/>
  <c r="AF101" i="2"/>
  <c r="AF215" i="2" s="1"/>
  <c r="AF99" i="2"/>
  <c r="AF97" i="2"/>
  <c r="AF95" i="2"/>
  <c r="AF93" i="2"/>
  <c r="AF91" i="2"/>
  <c r="AF89" i="2"/>
  <c r="AF87" i="2"/>
  <c r="AF85" i="2"/>
  <c r="AF83" i="2"/>
  <c r="AF81" i="2"/>
  <c r="AF79" i="2"/>
  <c r="AF77" i="2"/>
  <c r="AF75" i="2"/>
  <c r="AF73" i="2"/>
  <c r="AF105" i="2"/>
  <c r="AF106" i="2"/>
  <c r="AF96" i="2"/>
  <c r="AF88" i="2"/>
  <c r="AF80" i="2"/>
  <c r="AF82" i="2"/>
  <c r="AF74" i="2"/>
  <c r="AF102" i="2"/>
  <c r="AF94" i="2"/>
  <c r="AF86" i="2"/>
  <c r="AF200" i="2" s="1"/>
  <c r="AF78" i="2"/>
  <c r="AF100" i="2"/>
  <c r="AF92" i="2"/>
  <c r="AF84" i="2"/>
  <c r="AF76" i="2"/>
  <c r="AF72" i="2"/>
  <c r="AF90" i="2"/>
  <c r="AF107" i="2"/>
  <c r="AF98" i="2"/>
  <c r="AN122" i="2"/>
  <c r="AN120" i="2"/>
  <c r="AN118" i="2"/>
  <c r="AN116" i="2"/>
  <c r="AN114" i="2"/>
  <c r="AN112" i="2"/>
  <c r="AN110" i="2"/>
  <c r="AN108" i="2"/>
  <c r="AN123" i="2"/>
  <c r="AN121" i="2"/>
  <c r="AN119" i="2"/>
  <c r="AN117" i="2"/>
  <c r="AN115" i="2"/>
  <c r="AN113" i="2"/>
  <c r="AN111" i="2"/>
  <c r="AN109" i="2"/>
  <c r="AN101" i="2"/>
  <c r="AN99" i="2"/>
  <c r="AN97" i="2"/>
  <c r="AN95" i="2"/>
  <c r="AN93" i="2"/>
  <c r="AN91" i="2"/>
  <c r="AN89" i="2"/>
  <c r="AN87" i="2"/>
  <c r="AN85" i="2"/>
  <c r="AN83" i="2"/>
  <c r="AN81" i="2"/>
  <c r="AN79" i="2"/>
  <c r="AN77" i="2"/>
  <c r="AN75" i="2"/>
  <c r="AN73" i="2"/>
  <c r="AN103" i="2"/>
  <c r="AN104" i="2"/>
  <c r="AN107" i="2"/>
  <c r="AN102" i="2"/>
  <c r="AN94" i="2"/>
  <c r="AN86" i="2"/>
  <c r="AN78" i="2"/>
  <c r="AN72" i="2"/>
  <c r="AN96" i="2"/>
  <c r="AN100" i="2"/>
  <c r="AN92" i="2"/>
  <c r="AN84" i="2"/>
  <c r="AN76" i="2"/>
  <c r="AN98" i="2"/>
  <c r="AN90" i="2"/>
  <c r="AN82" i="2"/>
  <c r="AN74" i="2"/>
  <c r="AN88" i="2"/>
  <c r="AN80" i="2"/>
  <c r="AN105" i="2"/>
  <c r="AN106" i="2"/>
  <c r="AV122" i="2"/>
  <c r="AV120" i="2"/>
  <c r="AV118" i="2"/>
  <c r="AV116" i="2"/>
  <c r="AV114" i="2"/>
  <c r="AV112" i="2"/>
  <c r="AV110" i="2"/>
  <c r="AV108" i="2"/>
  <c r="AV123" i="2"/>
  <c r="AV121" i="2"/>
  <c r="AV119" i="2"/>
  <c r="AV117" i="2"/>
  <c r="AV115" i="2"/>
  <c r="AV113" i="2"/>
  <c r="AV111" i="2"/>
  <c r="AV109" i="2"/>
  <c r="AV106" i="2"/>
  <c r="AV107" i="2"/>
  <c r="AV101" i="2"/>
  <c r="AV215" i="2" s="1"/>
  <c r="AV99" i="2"/>
  <c r="AV97" i="2"/>
  <c r="AV95" i="2"/>
  <c r="AV93" i="2"/>
  <c r="AV91" i="2"/>
  <c r="AV89" i="2"/>
  <c r="AV87" i="2"/>
  <c r="AV85" i="2"/>
  <c r="AV83" i="2"/>
  <c r="AV81" i="2"/>
  <c r="AV79" i="2"/>
  <c r="AV77" i="2"/>
  <c r="AV75" i="2"/>
  <c r="AV73" i="2"/>
  <c r="AV105" i="2"/>
  <c r="AV104" i="2"/>
  <c r="AV100" i="2"/>
  <c r="AV92" i="2"/>
  <c r="AV84" i="2"/>
  <c r="AV76" i="2"/>
  <c r="AV78" i="2"/>
  <c r="AV103" i="2"/>
  <c r="AV98" i="2"/>
  <c r="AV90" i="2"/>
  <c r="AV204" i="2" s="1"/>
  <c r="AV82" i="2"/>
  <c r="AV74" i="2"/>
  <c r="AV102" i="2"/>
  <c r="AV96" i="2"/>
  <c r="AV88" i="2"/>
  <c r="AV80" i="2"/>
  <c r="AV72" i="2"/>
  <c r="AV94" i="2"/>
  <c r="AV86" i="2"/>
  <c r="H122" i="2"/>
  <c r="H120" i="2"/>
  <c r="H118" i="2"/>
  <c r="H116" i="2"/>
  <c r="H114" i="2"/>
  <c r="H112" i="2"/>
  <c r="H110" i="2"/>
  <c r="H123" i="2"/>
  <c r="H121" i="2"/>
  <c r="H119" i="2"/>
  <c r="H117" i="2"/>
  <c r="H115" i="2"/>
  <c r="H113" i="2"/>
  <c r="H111" i="2"/>
  <c r="H109" i="2"/>
  <c r="H108" i="2"/>
  <c r="H103" i="2"/>
  <c r="H101" i="2"/>
  <c r="H99" i="2"/>
  <c r="H97" i="2"/>
  <c r="H95" i="2"/>
  <c r="H209" i="2" s="1"/>
  <c r="H93" i="2"/>
  <c r="H91" i="2"/>
  <c r="H89" i="2"/>
  <c r="H87" i="2"/>
  <c r="H85" i="2"/>
  <c r="H83" i="2"/>
  <c r="H81" i="2"/>
  <c r="H79" i="2"/>
  <c r="H77" i="2"/>
  <c r="H75" i="2"/>
  <c r="H73" i="2"/>
  <c r="H104" i="2"/>
  <c r="H107" i="2"/>
  <c r="H102" i="2"/>
  <c r="H94" i="2"/>
  <c r="H86" i="2"/>
  <c r="H78" i="2"/>
  <c r="H72" i="2"/>
  <c r="H88" i="2"/>
  <c r="H96" i="2"/>
  <c r="H100" i="2"/>
  <c r="H92" i="2"/>
  <c r="H84" i="2"/>
  <c r="H76" i="2"/>
  <c r="H106" i="2"/>
  <c r="H98" i="2"/>
  <c r="H90" i="2"/>
  <c r="H82" i="2"/>
  <c r="H74" i="2"/>
  <c r="H105" i="2"/>
  <c r="H80" i="2"/>
  <c r="AA122" i="2"/>
  <c r="AA120" i="2"/>
  <c r="AA118" i="2"/>
  <c r="AA116" i="2"/>
  <c r="AA114" i="2"/>
  <c r="AA123" i="2"/>
  <c r="AA121" i="2"/>
  <c r="AA119" i="2"/>
  <c r="AA117" i="2"/>
  <c r="AA115" i="2"/>
  <c r="AA111" i="2"/>
  <c r="AA106" i="2"/>
  <c r="AA107" i="2"/>
  <c r="AA110" i="2"/>
  <c r="AA108" i="2"/>
  <c r="AA102" i="2"/>
  <c r="AA100" i="2"/>
  <c r="AA98" i="2"/>
  <c r="AA96" i="2"/>
  <c r="AA94" i="2"/>
  <c r="AA92" i="2"/>
  <c r="AA90" i="2"/>
  <c r="AA88" i="2"/>
  <c r="AA86" i="2"/>
  <c r="AA84" i="2"/>
  <c r="AA82" i="2"/>
  <c r="AA80" i="2"/>
  <c r="AA78" i="2"/>
  <c r="AA76" i="2"/>
  <c r="AA74" i="2"/>
  <c r="AA72" i="2"/>
  <c r="AA113" i="2"/>
  <c r="AA109" i="2"/>
  <c r="AA105" i="2"/>
  <c r="AA103" i="2"/>
  <c r="AA101" i="2"/>
  <c r="AA99" i="2"/>
  <c r="AA97" i="2"/>
  <c r="AA95" i="2"/>
  <c r="AA93" i="2"/>
  <c r="AA91" i="2"/>
  <c r="AA89" i="2"/>
  <c r="AA87" i="2"/>
  <c r="AA85" i="2"/>
  <c r="AA83" i="2"/>
  <c r="AA81" i="2"/>
  <c r="AA79" i="2"/>
  <c r="AA193" i="2" s="1"/>
  <c r="AA77" i="2"/>
  <c r="AA191" i="2" s="1"/>
  <c r="AA75" i="2"/>
  <c r="AA73" i="2"/>
  <c r="AA112" i="2"/>
  <c r="AA104" i="2"/>
  <c r="AQ122" i="2"/>
  <c r="AQ120" i="2"/>
  <c r="AQ118" i="2"/>
  <c r="AQ116" i="2"/>
  <c r="AQ114" i="2"/>
  <c r="AQ123" i="2"/>
  <c r="AQ121" i="2"/>
  <c r="AQ119" i="2"/>
  <c r="AQ117" i="2"/>
  <c r="AQ115" i="2"/>
  <c r="AQ111" i="2"/>
  <c r="AQ108" i="2"/>
  <c r="AQ103" i="2"/>
  <c r="AQ110" i="2"/>
  <c r="AQ104" i="2"/>
  <c r="AQ105" i="2"/>
  <c r="AQ102" i="2"/>
  <c r="AQ100" i="2"/>
  <c r="AQ98" i="2"/>
  <c r="AQ96" i="2"/>
  <c r="AQ94" i="2"/>
  <c r="AQ92" i="2"/>
  <c r="AQ90" i="2"/>
  <c r="AQ88" i="2"/>
  <c r="AQ86" i="2"/>
  <c r="AQ84" i="2"/>
  <c r="AQ82" i="2"/>
  <c r="AQ80" i="2"/>
  <c r="AQ78" i="2"/>
  <c r="AQ76" i="2"/>
  <c r="AQ74" i="2"/>
  <c r="AQ72" i="2"/>
  <c r="AQ113" i="2"/>
  <c r="AQ109" i="2"/>
  <c r="AQ106" i="2"/>
  <c r="AQ101" i="2"/>
  <c r="AQ99" i="2"/>
  <c r="AQ97" i="2"/>
  <c r="AQ95" i="2"/>
  <c r="AQ93" i="2"/>
  <c r="AQ91" i="2"/>
  <c r="AQ89" i="2"/>
  <c r="AQ87" i="2"/>
  <c r="AQ85" i="2"/>
  <c r="AQ199" i="2" s="1"/>
  <c r="AQ83" i="2"/>
  <c r="AQ81" i="2"/>
  <c r="AQ79" i="2"/>
  <c r="AQ77" i="2"/>
  <c r="AQ75" i="2"/>
  <c r="AQ73" i="2"/>
  <c r="AQ112" i="2"/>
  <c r="AQ65" i="2"/>
  <c r="AQ107" i="2"/>
  <c r="AY122" i="2"/>
  <c r="AY120" i="2"/>
  <c r="AY118" i="2"/>
  <c r="AY116" i="2"/>
  <c r="AY114" i="2"/>
  <c r="AY123" i="2"/>
  <c r="AY121" i="2"/>
  <c r="AY119" i="2"/>
  <c r="AY117" i="2"/>
  <c r="AY115" i="2"/>
  <c r="AY113" i="2"/>
  <c r="AY109" i="2"/>
  <c r="AY112" i="2"/>
  <c r="AY108" i="2"/>
  <c r="AY103" i="2"/>
  <c r="AY102" i="2"/>
  <c r="AY100" i="2"/>
  <c r="AY98" i="2"/>
  <c r="AY96" i="2"/>
  <c r="AY94" i="2"/>
  <c r="AY92" i="2"/>
  <c r="AY90" i="2"/>
  <c r="AY88" i="2"/>
  <c r="AY86" i="2"/>
  <c r="AY84" i="2"/>
  <c r="AY82" i="2"/>
  <c r="AY80" i="2"/>
  <c r="AY78" i="2"/>
  <c r="AY76" i="2"/>
  <c r="AY74" i="2"/>
  <c r="AY72" i="2"/>
  <c r="AY111" i="2"/>
  <c r="AY104" i="2"/>
  <c r="AY107" i="2"/>
  <c r="AY101" i="2"/>
  <c r="AY99" i="2"/>
  <c r="AY97" i="2"/>
  <c r="AY95" i="2"/>
  <c r="AY93" i="2"/>
  <c r="AY91" i="2"/>
  <c r="AY89" i="2"/>
  <c r="AY87" i="2"/>
  <c r="AY85" i="2"/>
  <c r="AY83" i="2"/>
  <c r="AY81" i="2"/>
  <c r="AY79" i="2"/>
  <c r="AY77" i="2"/>
  <c r="AY191" i="2" s="1"/>
  <c r="AY75" i="2"/>
  <c r="AY73" i="2"/>
  <c r="AY110" i="2"/>
  <c r="AY106" i="2"/>
  <c r="AY105" i="2"/>
  <c r="D119" i="2"/>
  <c r="D117" i="2"/>
  <c r="D111" i="2"/>
  <c r="D109" i="2"/>
  <c r="D118" i="2"/>
  <c r="D116" i="2"/>
  <c r="D110" i="2"/>
  <c r="D105" i="2"/>
  <c r="D102" i="2"/>
  <c r="D100" i="2"/>
  <c r="D94" i="2"/>
  <c r="D92" i="2"/>
  <c r="D206" i="2" s="1"/>
  <c r="D86" i="2"/>
  <c r="D84" i="2"/>
  <c r="D78" i="2"/>
  <c r="D76" i="2"/>
  <c r="D104" i="2"/>
  <c r="D99" i="2"/>
  <c r="D75" i="2"/>
  <c r="D73" i="2"/>
  <c r="D97" i="2"/>
  <c r="D89" i="2"/>
  <c r="D203" i="2" s="1"/>
  <c r="D93" i="2"/>
  <c r="D103" i="2"/>
  <c r="D79" i="2"/>
  <c r="S122" i="2"/>
  <c r="S120" i="2"/>
  <c r="S118" i="2"/>
  <c r="S116" i="2"/>
  <c r="S114" i="2"/>
  <c r="S123" i="2"/>
  <c r="S121" i="2"/>
  <c r="S119" i="2"/>
  <c r="S117" i="2"/>
  <c r="S115" i="2"/>
  <c r="S113" i="2"/>
  <c r="S109" i="2"/>
  <c r="S108" i="2"/>
  <c r="S112" i="2"/>
  <c r="S102" i="2"/>
  <c r="S100" i="2"/>
  <c r="S98" i="2"/>
  <c r="S96" i="2"/>
  <c r="S94" i="2"/>
  <c r="S92" i="2"/>
  <c r="S90" i="2"/>
  <c r="S88" i="2"/>
  <c r="S86" i="2"/>
  <c r="S84" i="2"/>
  <c r="S82" i="2"/>
  <c r="S80" i="2"/>
  <c r="S78" i="2"/>
  <c r="S76" i="2"/>
  <c r="S74" i="2"/>
  <c r="S72" i="2"/>
  <c r="S111" i="2"/>
  <c r="S104" i="2"/>
  <c r="S107" i="2"/>
  <c r="S103" i="2"/>
  <c r="S101" i="2"/>
  <c r="S99" i="2"/>
  <c r="S97" i="2"/>
  <c r="S95" i="2"/>
  <c r="S93" i="2"/>
  <c r="S91" i="2"/>
  <c r="S89" i="2"/>
  <c r="S87" i="2"/>
  <c r="S85" i="2"/>
  <c r="S83" i="2"/>
  <c r="S81" i="2"/>
  <c r="S79" i="2"/>
  <c r="S77" i="2"/>
  <c r="S75" i="2"/>
  <c r="S189" i="2" s="1"/>
  <c r="S73" i="2"/>
  <c r="S110" i="2"/>
  <c r="S106" i="2"/>
  <c r="S105" i="2"/>
  <c r="O123" i="2"/>
  <c r="O121" i="2"/>
  <c r="O119" i="2"/>
  <c r="O117" i="2"/>
  <c r="O115" i="2"/>
  <c r="O122" i="2"/>
  <c r="O120" i="2"/>
  <c r="O118" i="2"/>
  <c r="O116" i="2"/>
  <c r="O114" i="2"/>
  <c r="O110" i="2"/>
  <c r="O105" i="2"/>
  <c r="O106" i="2"/>
  <c r="O113" i="2"/>
  <c r="O109" i="2"/>
  <c r="O107" i="2"/>
  <c r="O108" i="2"/>
  <c r="O103" i="2"/>
  <c r="O101" i="2"/>
  <c r="O99" i="2"/>
  <c r="O97" i="2"/>
  <c r="O95" i="2"/>
  <c r="O93" i="2"/>
  <c r="O91" i="2"/>
  <c r="O89" i="2"/>
  <c r="O203" i="2" s="1"/>
  <c r="O87" i="2"/>
  <c r="O85" i="2"/>
  <c r="O83" i="2"/>
  <c r="O81" i="2"/>
  <c r="O79" i="2"/>
  <c r="O77" i="2"/>
  <c r="O75" i="2"/>
  <c r="O73" i="2"/>
  <c r="O112" i="2"/>
  <c r="O104" i="2"/>
  <c r="O102" i="2"/>
  <c r="O100" i="2"/>
  <c r="O98" i="2"/>
  <c r="O96" i="2"/>
  <c r="O94" i="2"/>
  <c r="O92" i="2"/>
  <c r="O90" i="2"/>
  <c r="O88" i="2"/>
  <c r="O86" i="2"/>
  <c r="O84" i="2"/>
  <c r="O82" i="2"/>
  <c r="O80" i="2"/>
  <c r="O78" i="2"/>
  <c r="O76" i="2"/>
  <c r="O74" i="2"/>
  <c r="O72" i="2"/>
  <c r="O111" i="2"/>
  <c r="AE123" i="2"/>
  <c r="AE121" i="2"/>
  <c r="AE119" i="2"/>
  <c r="AE117" i="2"/>
  <c r="AE115" i="2"/>
  <c r="AE122" i="2"/>
  <c r="AE120" i="2"/>
  <c r="AE118" i="2"/>
  <c r="AE116" i="2"/>
  <c r="AE114" i="2"/>
  <c r="AE110" i="2"/>
  <c r="AE113" i="2"/>
  <c r="AE109" i="2"/>
  <c r="AE104" i="2"/>
  <c r="AE103" i="2"/>
  <c r="AE101" i="2"/>
  <c r="AE99" i="2"/>
  <c r="AE97" i="2"/>
  <c r="AE95" i="2"/>
  <c r="AE93" i="2"/>
  <c r="AE91" i="2"/>
  <c r="AE89" i="2"/>
  <c r="AE87" i="2"/>
  <c r="AE85" i="2"/>
  <c r="AE83" i="2"/>
  <c r="AE81" i="2"/>
  <c r="AE79" i="2"/>
  <c r="AE77" i="2"/>
  <c r="AE75" i="2"/>
  <c r="AE73" i="2"/>
  <c r="AE112" i="2"/>
  <c r="AE105" i="2"/>
  <c r="AE108" i="2"/>
  <c r="AE102" i="2"/>
  <c r="AE100" i="2"/>
  <c r="AE98" i="2"/>
  <c r="AE96" i="2"/>
  <c r="AE94" i="2"/>
  <c r="AE92" i="2"/>
  <c r="AE90" i="2"/>
  <c r="AE88" i="2"/>
  <c r="AE86" i="2"/>
  <c r="AE84" i="2"/>
  <c r="AE82" i="2"/>
  <c r="AE80" i="2"/>
  <c r="AE194" i="2" s="1"/>
  <c r="AE78" i="2"/>
  <c r="AE76" i="2"/>
  <c r="AE74" i="2"/>
  <c r="AE188" i="2" s="1"/>
  <c r="AE72" i="2"/>
  <c r="AE111" i="2"/>
  <c r="AE107" i="2"/>
  <c r="AE106" i="2"/>
  <c r="AM123" i="2"/>
  <c r="AM121" i="2"/>
  <c r="AM119" i="2"/>
  <c r="AM117" i="2"/>
  <c r="AM115" i="2"/>
  <c r="AM122" i="2"/>
  <c r="AM120" i="2"/>
  <c r="AM118" i="2"/>
  <c r="AM116" i="2"/>
  <c r="AM114" i="2"/>
  <c r="AM112" i="2"/>
  <c r="AM107" i="2"/>
  <c r="AM111" i="2"/>
  <c r="AM108" i="2"/>
  <c r="AM101" i="2"/>
  <c r="AM99" i="2"/>
  <c r="AM97" i="2"/>
  <c r="AM95" i="2"/>
  <c r="AM93" i="2"/>
  <c r="AM91" i="2"/>
  <c r="AM89" i="2"/>
  <c r="AM87" i="2"/>
  <c r="AM85" i="2"/>
  <c r="AM83" i="2"/>
  <c r="AM81" i="2"/>
  <c r="AM79" i="2"/>
  <c r="AM77" i="2"/>
  <c r="AM75" i="2"/>
  <c r="AM73" i="2"/>
  <c r="AM110" i="2"/>
  <c r="AM103" i="2"/>
  <c r="AM106" i="2"/>
  <c r="AM102" i="2"/>
  <c r="AM100" i="2"/>
  <c r="AM98" i="2"/>
  <c r="AM96" i="2"/>
  <c r="AM94" i="2"/>
  <c r="AM92" i="2"/>
  <c r="AM90" i="2"/>
  <c r="AM88" i="2"/>
  <c r="AM86" i="2"/>
  <c r="AM84" i="2"/>
  <c r="AM82" i="2"/>
  <c r="AM80" i="2"/>
  <c r="AM194" i="2" s="1"/>
  <c r="AM78" i="2"/>
  <c r="AM76" i="2"/>
  <c r="AM74" i="2"/>
  <c r="AM72" i="2"/>
  <c r="AM105" i="2"/>
  <c r="AM219" i="2" s="1"/>
  <c r="AM104" i="2"/>
  <c r="AM113" i="2"/>
  <c r="AM109" i="2"/>
  <c r="AU123" i="2"/>
  <c r="AU121" i="2"/>
  <c r="AU119" i="2"/>
  <c r="AU117" i="2"/>
  <c r="AU115" i="2"/>
  <c r="AU229" i="2" s="1"/>
  <c r="AU122" i="2"/>
  <c r="AU120" i="2"/>
  <c r="AU118" i="2"/>
  <c r="AU116" i="2"/>
  <c r="AU114" i="2"/>
  <c r="AU110" i="2"/>
  <c r="AU105" i="2"/>
  <c r="AU106" i="2"/>
  <c r="AU113" i="2"/>
  <c r="AU109" i="2"/>
  <c r="AU107" i="2"/>
  <c r="AU101" i="2"/>
  <c r="AU99" i="2"/>
  <c r="AU97" i="2"/>
  <c r="AU95" i="2"/>
  <c r="AU93" i="2"/>
  <c r="AU91" i="2"/>
  <c r="AU89" i="2"/>
  <c r="AU87" i="2"/>
  <c r="AU85" i="2"/>
  <c r="AU83" i="2"/>
  <c r="AU81" i="2"/>
  <c r="AU79" i="2"/>
  <c r="AU77" i="2"/>
  <c r="AU75" i="2"/>
  <c r="AU73" i="2"/>
  <c r="AU112" i="2"/>
  <c r="AU104" i="2"/>
  <c r="AU102" i="2"/>
  <c r="AU100" i="2"/>
  <c r="AU98" i="2"/>
  <c r="AU96" i="2"/>
  <c r="AU94" i="2"/>
  <c r="AU92" i="2"/>
  <c r="AU90" i="2"/>
  <c r="AU88" i="2"/>
  <c r="AU86" i="2"/>
  <c r="AU84" i="2"/>
  <c r="AU82" i="2"/>
  <c r="AU80" i="2"/>
  <c r="AU194" i="2" s="1"/>
  <c r="AU78" i="2"/>
  <c r="AU76" i="2"/>
  <c r="AU74" i="2"/>
  <c r="AU72" i="2"/>
  <c r="AU108" i="2"/>
  <c r="AU103" i="2"/>
  <c r="AU111" i="2"/>
  <c r="P122" i="2"/>
  <c r="P120" i="2"/>
  <c r="P118" i="2"/>
  <c r="P116" i="2"/>
  <c r="P114" i="2"/>
  <c r="P112" i="2"/>
  <c r="P110" i="2"/>
  <c r="P123" i="2"/>
  <c r="P121" i="2"/>
  <c r="P119" i="2"/>
  <c r="P117" i="2"/>
  <c r="P115" i="2"/>
  <c r="P113" i="2"/>
  <c r="P111" i="2"/>
  <c r="P109" i="2"/>
  <c r="P106" i="2"/>
  <c r="P107" i="2"/>
  <c r="P108" i="2"/>
  <c r="P103" i="2"/>
  <c r="P101" i="2"/>
  <c r="P215" i="2" s="1"/>
  <c r="P99" i="2"/>
  <c r="P97" i="2"/>
  <c r="P95" i="2"/>
  <c r="P93" i="2"/>
  <c r="P91" i="2"/>
  <c r="P89" i="2"/>
  <c r="P87" i="2"/>
  <c r="P85" i="2"/>
  <c r="P83" i="2"/>
  <c r="P81" i="2"/>
  <c r="P79" i="2"/>
  <c r="P77" i="2"/>
  <c r="P75" i="2"/>
  <c r="P73" i="2"/>
  <c r="P105" i="2"/>
  <c r="P100" i="2"/>
  <c r="P92" i="2"/>
  <c r="P84" i="2"/>
  <c r="P76" i="2"/>
  <c r="P94" i="2"/>
  <c r="P98" i="2"/>
  <c r="P90" i="2"/>
  <c r="P82" i="2"/>
  <c r="P74" i="2"/>
  <c r="P86" i="2"/>
  <c r="P96" i="2"/>
  <c r="P88" i="2"/>
  <c r="P80" i="2"/>
  <c r="P72" i="2"/>
  <c r="P104" i="2"/>
  <c r="P78" i="2"/>
  <c r="P102" i="2"/>
  <c r="I3" i="2"/>
  <c r="Q3" i="2"/>
  <c r="Y3" i="2"/>
  <c r="AG3" i="2"/>
  <c r="AO3" i="2"/>
  <c r="AW3" i="2"/>
  <c r="BJ56" i="2"/>
  <c r="D66" i="2"/>
  <c r="L66" i="2"/>
  <c r="L65" i="2"/>
  <c r="T66" i="2"/>
  <c r="T65" i="2"/>
  <c r="AB66" i="2"/>
  <c r="AB65" i="2"/>
  <c r="AJ66" i="2"/>
  <c r="AJ65" i="2"/>
  <c r="AR66" i="2"/>
  <c r="AR65" i="2"/>
  <c r="AZ66" i="2"/>
  <c r="AZ65" i="2"/>
  <c r="K3" i="2"/>
  <c r="S3" i="2"/>
  <c r="AA3" i="2"/>
  <c r="AI3" i="2"/>
  <c r="AQ3" i="2"/>
  <c r="AY3" i="2"/>
  <c r="I64" i="2"/>
  <c r="Q64" i="2"/>
  <c r="Y64" i="2"/>
  <c r="AG64" i="2"/>
  <c r="AO64" i="2"/>
  <c r="AW64" i="2"/>
  <c r="V123" i="2"/>
  <c r="V121" i="2"/>
  <c r="V119" i="2"/>
  <c r="V117" i="2"/>
  <c r="V115" i="2"/>
  <c r="V113" i="2"/>
  <c r="V111" i="2"/>
  <c r="V109" i="2"/>
  <c r="V107" i="2"/>
  <c r="V105" i="2"/>
  <c r="V122" i="2"/>
  <c r="V120" i="2"/>
  <c r="V118" i="2"/>
  <c r="V116" i="2"/>
  <c r="V114" i="2"/>
  <c r="V112" i="2"/>
  <c r="V110" i="2"/>
  <c r="V108" i="2"/>
  <c r="V106" i="2"/>
  <c r="V104" i="2"/>
  <c r="V102" i="2"/>
  <c r="V100" i="2"/>
  <c r="V98" i="2"/>
  <c r="V96" i="2"/>
  <c r="V94" i="2"/>
  <c r="V92" i="2"/>
  <c r="V90" i="2"/>
  <c r="V88" i="2"/>
  <c r="V86" i="2"/>
  <c r="V84" i="2"/>
  <c r="V82" i="2"/>
  <c r="V80" i="2"/>
  <c r="V78" i="2"/>
  <c r="V76" i="2"/>
  <c r="V74" i="2"/>
  <c r="V103" i="2"/>
  <c r="V101" i="2"/>
  <c r="V99" i="2"/>
  <c r="V97" i="2"/>
  <c r="V95" i="2"/>
  <c r="V93" i="2"/>
  <c r="V91" i="2"/>
  <c r="V89" i="2"/>
  <c r="V87" i="2"/>
  <c r="V85" i="2"/>
  <c r="V83" i="2"/>
  <c r="V81" i="2"/>
  <c r="V79" i="2"/>
  <c r="V77" i="2"/>
  <c r="V75" i="2"/>
  <c r="V73" i="2"/>
  <c r="AH122" i="2"/>
  <c r="AH120" i="2"/>
  <c r="AH118" i="2"/>
  <c r="AH116" i="2"/>
  <c r="AH114" i="2"/>
  <c r="AH112" i="2"/>
  <c r="AH110" i="2"/>
  <c r="AH108" i="2"/>
  <c r="AH106" i="2"/>
  <c r="AH104" i="2"/>
  <c r="AH123" i="2"/>
  <c r="AH121" i="2"/>
  <c r="AH119" i="2"/>
  <c r="AH117" i="2"/>
  <c r="AH115" i="2"/>
  <c r="AH113" i="2"/>
  <c r="AH111" i="2"/>
  <c r="AH109" i="2"/>
  <c r="AH107" i="2"/>
  <c r="AH105" i="2"/>
  <c r="AH103" i="2"/>
  <c r="AH101" i="2"/>
  <c r="AH99" i="2"/>
  <c r="AH97" i="2"/>
  <c r="AH95" i="2"/>
  <c r="AH93" i="2"/>
  <c r="AH91" i="2"/>
  <c r="AH89" i="2"/>
  <c r="AH87" i="2"/>
  <c r="AH85" i="2"/>
  <c r="AH83" i="2"/>
  <c r="AH81" i="2"/>
  <c r="AH79" i="2"/>
  <c r="AH77" i="2"/>
  <c r="AH75" i="2"/>
  <c r="AH73" i="2"/>
  <c r="AH102" i="2"/>
  <c r="AH100" i="2"/>
  <c r="AH98" i="2"/>
  <c r="AH96" i="2"/>
  <c r="AH94" i="2"/>
  <c r="AH92" i="2"/>
  <c r="AH90" i="2"/>
  <c r="AH88" i="2"/>
  <c r="AH86" i="2"/>
  <c r="AH84" i="2"/>
  <c r="AH82" i="2"/>
  <c r="AH80" i="2"/>
  <c r="AH78" i="2"/>
  <c r="AH76" i="2"/>
  <c r="AH74" i="2"/>
  <c r="AH72" i="2"/>
  <c r="S65" i="2"/>
  <c r="AT72" i="2"/>
  <c r="J122" i="2"/>
  <c r="J120" i="2"/>
  <c r="J118" i="2"/>
  <c r="J116" i="2"/>
  <c r="J114" i="2"/>
  <c r="J112" i="2"/>
  <c r="J110" i="2"/>
  <c r="J108" i="2"/>
  <c r="J106" i="2"/>
  <c r="J104" i="2"/>
  <c r="J123" i="2"/>
  <c r="J121" i="2"/>
  <c r="J119" i="2"/>
  <c r="J117" i="2"/>
  <c r="J115" i="2"/>
  <c r="J113" i="2"/>
  <c r="J111" i="2"/>
  <c r="J109" i="2"/>
  <c r="J107" i="2"/>
  <c r="J105" i="2"/>
  <c r="J103" i="2"/>
  <c r="J101" i="2"/>
  <c r="J99" i="2"/>
  <c r="J97" i="2"/>
  <c r="J95" i="2"/>
  <c r="J93" i="2"/>
  <c r="J91" i="2"/>
  <c r="J89" i="2"/>
  <c r="J87" i="2"/>
  <c r="J85" i="2"/>
  <c r="J83" i="2"/>
  <c r="J81" i="2"/>
  <c r="J79" i="2"/>
  <c r="J77" i="2"/>
  <c r="J75" i="2"/>
  <c r="J102" i="2"/>
  <c r="J100" i="2"/>
  <c r="J98" i="2"/>
  <c r="J96" i="2"/>
  <c r="J94" i="2"/>
  <c r="J92" i="2"/>
  <c r="J90" i="2"/>
  <c r="J88" i="2"/>
  <c r="J86" i="2"/>
  <c r="J84" i="2"/>
  <c r="J82" i="2"/>
  <c r="J80" i="2"/>
  <c r="J78" i="2"/>
  <c r="J76" i="2"/>
  <c r="J74" i="2"/>
  <c r="J72" i="2"/>
  <c r="BK9" i="2"/>
  <c r="BM9" i="2" s="1"/>
  <c r="O65" i="2"/>
  <c r="AE65" i="2"/>
  <c r="AM65" i="2"/>
  <c r="AU65" i="2"/>
  <c r="L123" i="2"/>
  <c r="L121" i="2"/>
  <c r="L119" i="2"/>
  <c r="L117" i="2"/>
  <c r="L115" i="2"/>
  <c r="L113" i="2"/>
  <c r="L111" i="2"/>
  <c r="L109" i="2"/>
  <c r="L122" i="2"/>
  <c r="L120" i="2"/>
  <c r="L118" i="2"/>
  <c r="L116" i="2"/>
  <c r="L114" i="2"/>
  <c r="L112" i="2"/>
  <c r="L110" i="2"/>
  <c r="L104" i="2"/>
  <c r="L105" i="2"/>
  <c r="L102" i="2"/>
  <c r="L100" i="2"/>
  <c r="L98" i="2"/>
  <c r="L212" i="2" s="1"/>
  <c r="L96" i="2"/>
  <c r="L94" i="2"/>
  <c r="L92" i="2"/>
  <c r="L90" i="2"/>
  <c r="L88" i="2"/>
  <c r="L86" i="2"/>
  <c r="L84" i="2"/>
  <c r="L82" i="2"/>
  <c r="L80" i="2"/>
  <c r="L78" i="2"/>
  <c r="L76" i="2"/>
  <c r="L74" i="2"/>
  <c r="L72" i="2"/>
  <c r="L106" i="2"/>
  <c r="L107" i="2"/>
  <c r="W64" i="2"/>
  <c r="AI64" i="2"/>
  <c r="G66" i="2"/>
  <c r="L73" i="2"/>
  <c r="AB73" i="2"/>
  <c r="T75" i="2"/>
  <c r="L77" i="2"/>
  <c r="AR77" i="2"/>
  <c r="AJ79" i="2"/>
  <c r="AB81" i="2"/>
  <c r="T83" i="2"/>
  <c r="AZ83" i="2"/>
  <c r="L85" i="2"/>
  <c r="AR85" i="2"/>
  <c r="AJ87" i="2"/>
  <c r="AB89" i="2"/>
  <c r="T91" i="2"/>
  <c r="AZ91" i="2"/>
  <c r="L93" i="2"/>
  <c r="AR93" i="2"/>
  <c r="AJ95" i="2"/>
  <c r="AB97" i="2"/>
  <c r="T99" i="2"/>
  <c r="AZ99" i="2"/>
  <c r="L101" i="2"/>
  <c r="E3" i="2"/>
  <c r="M3" i="2"/>
  <c r="U3" i="2"/>
  <c r="AC3" i="2"/>
  <c r="AK3" i="2"/>
  <c r="AS3" i="2"/>
  <c r="BA3" i="2"/>
  <c r="BK7" i="2"/>
  <c r="BM7" i="2" s="1"/>
  <c r="BK16" i="2"/>
  <c r="BM16" i="2" s="1"/>
  <c r="BK23" i="2"/>
  <c r="BM23" i="2" s="1"/>
  <c r="BK32" i="2"/>
  <c r="BM32" i="2" s="1"/>
  <c r="BK42" i="2"/>
  <c r="BM42" i="2" s="1"/>
  <c r="BK50" i="2"/>
  <c r="BM50" i="2" s="1"/>
  <c r="H65" i="2"/>
  <c r="H66" i="2"/>
  <c r="P65" i="2"/>
  <c r="P66" i="2"/>
  <c r="X65" i="2"/>
  <c r="X66" i="2"/>
  <c r="AF65" i="2"/>
  <c r="AF66" i="2"/>
  <c r="AN65" i="2"/>
  <c r="AN66" i="2"/>
  <c r="AV65" i="2"/>
  <c r="AV66" i="2"/>
  <c r="N123" i="2"/>
  <c r="N121" i="2"/>
  <c r="N119" i="2"/>
  <c r="N117" i="2"/>
  <c r="N115" i="2"/>
  <c r="N113" i="2"/>
  <c r="N111" i="2"/>
  <c r="N109" i="2"/>
  <c r="N107" i="2"/>
  <c r="N105" i="2"/>
  <c r="N122" i="2"/>
  <c r="N120" i="2"/>
  <c r="N118" i="2"/>
  <c r="N232" i="2" s="1"/>
  <c r="N116" i="2"/>
  <c r="N114" i="2"/>
  <c r="N112" i="2"/>
  <c r="N110" i="2"/>
  <c r="N108" i="2"/>
  <c r="N106" i="2"/>
  <c r="N104" i="2"/>
  <c r="N102" i="2"/>
  <c r="N100" i="2"/>
  <c r="N98" i="2"/>
  <c r="N96" i="2"/>
  <c r="N94" i="2"/>
  <c r="N92" i="2"/>
  <c r="N90" i="2"/>
  <c r="N88" i="2"/>
  <c r="N86" i="2"/>
  <c r="N84" i="2"/>
  <c r="N82" i="2"/>
  <c r="N80" i="2"/>
  <c r="N78" i="2"/>
  <c r="N76" i="2"/>
  <c r="N74" i="2"/>
  <c r="N103" i="2"/>
  <c r="N101" i="2"/>
  <c r="N99" i="2"/>
  <c r="N97" i="2"/>
  <c r="N95" i="2"/>
  <c r="N93" i="2"/>
  <c r="N91" i="2"/>
  <c r="N89" i="2"/>
  <c r="N87" i="2"/>
  <c r="N85" i="2"/>
  <c r="N83" i="2"/>
  <c r="N81" i="2"/>
  <c r="N79" i="2"/>
  <c r="N77" i="2"/>
  <c r="N75" i="2"/>
  <c r="N73" i="2"/>
  <c r="AL123" i="2"/>
  <c r="AL121" i="2"/>
  <c r="AL119" i="2"/>
  <c r="AL117" i="2"/>
  <c r="AL115" i="2"/>
  <c r="AL113" i="2"/>
  <c r="AL111" i="2"/>
  <c r="AL109" i="2"/>
  <c r="AL107" i="2"/>
  <c r="AL105" i="2"/>
  <c r="AL103" i="2"/>
  <c r="AL122" i="2"/>
  <c r="AL120" i="2"/>
  <c r="AL118" i="2"/>
  <c r="AL116" i="2"/>
  <c r="AL114" i="2"/>
  <c r="AL112" i="2"/>
  <c r="AL110" i="2"/>
  <c r="AL108" i="2"/>
  <c r="AL106" i="2"/>
  <c r="AL104" i="2"/>
  <c r="AL102" i="2"/>
  <c r="AL100" i="2"/>
  <c r="AL98" i="2"/>
  <c r="AL96" i="2"/>
  <c r="AL94" i="2"/>
  <c r="AL92" i="2"/>
  <c r="AL90" i="2"/>
  <c r="AL204" i="2" s="1"/>
  <c r="AL88" i="2"/>
  <c r="AL86" i="2"/>
  <c r="AL84" i="2"/>
  <c r="AL82" i="2"/>
  <c r="AL80" i="2"/>
  <c r="AL78" i="2"/>
  <c r="AL76" i="2"/>
  <c r="AL74" i="2"/>
  <c r="AL101" i="2"/>
  <c r="AL99" i="2"/>
  <c r="AL97" i="2"/>
  <c r="AL95" i="2"/>
  <c r="AL93" i="2"/>
  <c r="AL91" i="2"/>
  <c r="AL89" i="2"/>
  <c r="AL87" i="2"/>
  <c r="AL85" i="2"/>
  <c r="AL83" i="2"/>
  <c r="AL81" i="2"/>
  <c r="AL79" i="2"/>
  <c r="AL77" i="2"/>
  <c r="AL75" i="2"/>
  <c r="AL73" i="2"/>
  <c r="AX122" i="2"/>
  <c r="AX120" i="2"/>
  <c r="AX118" i="2"/>
  <c r="AX116" i="2"/>
  <c r="AX114" i="2"/>
  <c r="AX112" i="2"/>
  <c r="AX110" i="2"/>
  <c r="AX108" i="2"/>
  <c r="AX106" i="2"/>
  <c r="AX104" i="2"/>
  <c r="AX123" i="2"/>
  <c r="AX121" i="2"/>
  <c r="AX119" i="2"/>
  <c r="AX117" i="2"/>
  <c r="AX115" i="2"/>
  <c r="AX113" i="2"/>
  <c r="AX111" i="2"/>
  <c r="AX109" i="2"/>
  <c r="AX107" i="2"/>
  <c r="AX105" i="2"/>
  <c r="AX103" i="2"/>
  <c r="AX101" i="2"/>
  <c r="AX99" i="2"/>
  <c r="AX97" i="2"/>
  <c r="AX95" i="2"/>
  <c r="AX93" i="2"/>
  <c r="AX91" i="2"/>
  <c r="AX89" i="2"/>
  <c r="AX87" i="2"/>
  <c r="AX85" i="2"/>
  <c r="AX83" i="2"/>
  <c r="AX81" i="2"/>
  <c r="AX79" i="2"/>
  <c r="AX77" i="2"/>
  <c r="AX75" i="2"/>
  <c r="AX73" i="2"/>
  <c r="AX102" i="2"/>
  <c r="AX100" i="2"/>
  <c r="AX98" i="2"/>
  <c r="AX96" i="2"/>
  <c r="AX94" i="2"/>
  <c r="AX92" i="2"/>
  <c r="AX90" i="2"/>
  <c r="AX88" i="2"/>
  <c r="AX86" i="2"/>
  <c r="AX84" i="2"/>
  <c r="AX82" i="2"/>
  <c r="AX80" i="2"/>
  <c r="AX78" i="2"/>
  <c r="AX76" i="2"/>
  <c r="AX74" i="2"/>
  <c r="AX72" i="2"/>
  <c r="J65" i="2"/>
  <c r="W66" i="2"/>
  <c r="AM66" i="2"/>
  <c r="BC66" i="2"/>
  <c r="T97" i="2"/>
  <c r="AB123" i="2"/>
  <c r="AB121" i="2"/>
  <c r="AB119" i="2"/>
  <c r="AB117" i="2"/>
  <c r="AB115" i="2"/>
  <c r="AB113" i="2"/>
  <c r="AB111" i="2"/>
  <c r="AB109" i="2"/>
  <c r="AB122" i="2"/>
  <c r="AB120" i="2"/>
  <c r="AB118" i="2"/>
  <c r="AB116" i="2"/>
  <c r="AB114" i="2"/>
  <c r="AB112" i="2"/>
  <c r="AB110" i="2"/>
  <c r="AB107" i="2"/>
  <c r="AB108" i="2"/>
  <c r="AB102" i="2"/>
  <c r="AB100" i="2"/>
  <c r="AB98" i="2"/>
  <c r="AB96" i="2"/>
  <c r="AB94" i="2"/>
  <c r="AB208" i="2" s="1"/>
  <c r="AB92" i="2"/>
  <c r="AB90" i="2"/>
  <c r="AB88" i="2"/>
  <c r="AB86" i="2"/>
  <c r="AB84" i="2"/>
  <c r="AB82" i="2"/>
  <c r="AB80" i="2"/>
  <c r="AB78" i="2"/>
  <c r="AB76" i="2"/>
  <c r="AB74" i="2"/>
  <c r="AB72" i="2"/>
  <c r="AB106" i="2"/>
  <c r="AJ123" i="2"/>
  <c r="AJ121" i="2"/>
  <c r="AJ119" i="2"/>
  <c r="AJ117" i="2"/>
  <c r="AJ115" i="2"/>
  <c r="AJ113" i="2"/>
  <c r="AJ111" i="2"/>
  <c r="AJ109" i="2"/>
  <c r="AJ122" i="2"/>
  <c r="AJ120" i="2"/>
  <c r="AJ118" i="2"/>
  <c r="AJ116" i="2"/>
  <c r="AJ114" i="2"/>
  <c r="AJ112" i="2"/>
  <c r="AJ110" i="2"/>
  <c r="AJ105" i="2"/>
  <c r="AJ106" i="2"/>
  <c r="AJ107" i="2"/>
  <c r="AJ102" i="2"/>
  <c r="AJ100" i="2"/>
  <c r="AJ214" i="2" s="1"/>
  <c r="AJ98" i="2"/>
  <c r="AJ96" i="2"/>
  <c r="AJ94" i="2"/>
  <c r="AJ92" i="2"/>
  <c r="AJ206" i="2" s="1"/>
  <c r="AJ90" i="2"/>
  <c r="AJ88" i="2"/>
  <c r="AJ86" i="2"/>
  <c r="AJ84" i="2"/>
  <c r="AJ82" i="2"/>
  <c r="AJ80" i="2"/>
  <c r="AJ78" i="2"/>
  <c r="AJ76" i="2"/>
  <c r="AJ74" i="2"/>
  <c r="AJ72" i="2"/>
  <c r="AJ108" i="2"/>
  <c r="AJ104" i="2"/>
  <c r="AR123" i="2"/>
  <c r="AR121" i="2"/>
  <c r="AR119" i="2"/>
  <c r="AR117" i="2"/>
  <c r="AR115" i="2"/>
  <c r="AR113" i="2"/>
  <c r="AR111" i="2"/>
  <c r="AR109" i="2"/>
  <c r="AR122" i="2"/>
  <c r="AR120" i="2"/>
  <c r="AR118" i="2"/>
  <c r="AR116" i="2"/>
  <c r="AR114" i="2"/>
  <c r="AR112" i="2"/>
  <c r="AR110" i="2"/>
  <c r="AR103" i="2"/>
  <c r="AR104" i="2"/>
  <c r="AR105" i="2"/>
  <c r="AR102" i="2"/>
  <c r="AR100" i="2"/>
  <c r="AR98" i="2"/>
  <c r="AR96" i="2"/>
  <c r="AR94" i="2"/>
  <c r="AR208" i="2" s="1"/>
  <c r="AR92" i="2"/>
  <c r="AR90" i="2"/>
  <c r="AR88" i="2"/>
  <c r="AR86" i="2"/>
  <c r="AR84" i="2"/>
  <c r="AR82" i="2"/>
  <c r="AR80" i="2"/>
  <c r="AR78" i="2"/>
  <c r="AR76" i="2"/>
  <c r="AR74" i="2"/>
  <c r="AR72" i="2"/>
  <c r="AR106" i="2"/>
  <c r="AR107" i="2"/>
  <c r="AR108" i="2"/>
  <c r="AZ123" i="2"/>
  <c r="AZ121" i="2"/>
  <c r="AZ119" i="2"/>
  <c r="AZ117" i="2"/>
  <c r="AZ115" i="2"/>
  <c r="AZ113" i="2"/>
  <c r="AZ111" i="2"/>
  <c r="AZ109" i="2"/>
  <c r="AZ122" i="2"/>
  <c r="AZ120" i="2"/>
  <c r="AZ118" i="2"/>
  <c r="AZ116" i="2"/>
  <c r="AZ114" i="2"/>
  <c r="AZ112" i="2"/>
  <c r="AZ110" i="2"/>
  <c r="AZ108" i="2"/>
  <c r="AZ103" i="2"/>
  <c r="AZ102" i="2"/>
  <c r="AZ100" i="2"/>
  <c r="AZ214" i="2" s="1"/>
  <c r="AZ98" i="2"/>
  <c r="AZ96" i="2"/>
  <c r="AZ210" i="2" s="1"/>
  <c r="AZ94" i="2"/>
  <c r="AZ92" i="2"/>
  <c r="AZ90" i="2"/>
  <c r="AZ88" i="2"/>
  <c r="AZ86" i="2"/>
  <c r="AZ84" i="2"/>
  <c r="AZ82" i="2"/>
  <c r="AZ80" i="2"/>
  <c r="AZ78" i="2"/>
  <c r="AZ76" i="2"/>
  <c r="AZ74" i="2"/>
  <c r="AZ72" i="2"/>
  <c r="AZ104" i="2"/>
  <c r="AZ105" i="2"/>
  <c r="Z122" i="2"/>
  <c r="Z120" i="2"/>
  <c r="Z118" i="2"/>
  <c r="Z116" i="2"/>
  <c r="Z114" i="2"/>
  <c r="Z112" i="2"/>
  <c r="Z110" i="2"/>
  <c r="Z108" i="2"/>
  <c r="Z106" i="2"/>
  <c r="Z104" i="2"/>
  <c r="Z123" i="2"/>
  <c r="Z121" i="2"/>
  <c r="Z119" i="2"/>
  <c r="Z117" i="2"/>
  <c r="Z115" i="2"/>
  <c r="Z113" i="2"/>
  <c r="Z111" i="2"/>
  <c r="Z109" i="2"/>
  <c r="Z107" i="2"/>
  <c r="Z105" i="2"/>
  <c r="Z103" i="2"/>
  <c r="Z101" i="2"/>
  <c r="Z99" i="2"/>
  <c r="Z97" i="2"/>
  <c r="Z95" i="2"/>
  <c r="Z93" i="2"/>
  <c r="Z91" i="2"/>
  <c r="Z89" i="2"/>
  <c r="Z87" i="2"/>
  <c r="Z85" i="2"/>
  <c r="Z83" i="2"/>
  <c r="Z81" i="2"/>
  <c r="Z79" i="2"/>
  <c r="Z77" i="2"/>
  <c r="Z75" i="2"/>
  <c r="Z102" i="2"/>
  <c r="Z100" i="2"/>
  <c r="Z98" i="2"/>
  <c r="Z96" i="2"/>
  <c r="Z94" i="2"/>
  <c r="Z92" i="2"/>
  <c r="Z90" i="2"/>
  <c r="Z88" i="2"/>
  <c r="Z86" i="2"/>
  <c r="Z84" i="2"/>
  <c r="Z82" i="2"/>
  <c r="Z80" i="2"/>
  <c r="Z78" i="2"/>
  <c r="Z76" i="2"/>
  <c r="Z74" i="2"/>
  <c r="Z72" i="2"/>
  <c r="Y65" i="2"/>
  <c r="AJ73" i="2"/>
  <c r="AB75" i="2"/>
  <c r="T77" i="2"/>
  <c r="AZ77" i="2"/>
  <c r="L79" i="2"/>
  <c r="AR79" i="2"/>
  <c r="AJ81" i="2"/>
  <c r="AB83" i="2"/>
  <c r="T85" i="2"/>
  <c r="AZ85" i="2"/>
  <c r="L87" i="2"/>
  <c r="AR87" i="2"/>
  <c r="AJ89" i="2"/>
  <c r="AB91" i="2"/>
  <c r="AB205" i="2" s="1"/>
  <c r="T93" i="2"/>
  <c r="AZ93" i="2"/>
  <c r="L95" i="2"/>
  <c r="AR95" i="2"/>
  <c r="AJ97" i="2"/>
  <c r="AB99" i="2"/>
  <c r="T101" i="2"/>
  <c r="AZ101" i="2"/>
  <c r="L103" i="2"/>
  <c r="AB105" i="2"/>
  <c r="AZ107" i="2"/>
  <c r="G3" i="2"/>
  <c r="O3" i="2"/>
  <c r="W3" i="2"/>
  <c r="AE3" i="2"/>
  <c r="AM3" i="2"/>
  <c r="AU3" i="2"/>
  <c r="BK12" i="2"/>
  <c r="BM12" i="2" s="1"/>
  <c r="BK19" i="2"/>
  <c r="BM19" i="2" s="1"/>
  <c r="BK28" i="2"/>
  <c r="BM28" i="2" s="1"/>
  <c r="BK35" i="2"/>
  <c r="BM35" i="2" s="1"/>
  <c r="BK40" i="2"/>
  <c r="BM40" i="2" s="1"/>
  <c r="BK48" i="2"/>
  <c r="BM48" i="2" s="1"/>
  <c r="E64" i="2"/>
  <c r="M64" i="2"/>
  <c r="U64" i="2"/>
  <c r="AC64" i="2"/>
  <c r="AK64" i="2"/>
  <c r="AS64" i="2"/>
  <c r="BA64" i="2"/>
  <c r="F123" i="2"/>
  <c r="F121" i="2"/>
  <c r="F119" i="2"/>
  <c r="F117" i="2"/>
  <c r="F115" i="2"/>
  <c r="F113" i="2"/>
  <c r="F111" i="2"/>
  <c r="F109" i="2"/>
  <c r="F107" i="2"/>
  <c r="F105" i="2"/>
  <c r="F122" i="2"/>
  <c r="F120" i="2"/>
  <c r="F118" i="2"/>
  <c r="F116" i="2"/>
  <c r="F114" i="2"/>
  <c r="F112" i="2"/>
  <c r="F110" i="2"/>
  <c r="F108" i="2"/>
  <c r="F106" i="2"/>
  <c r="F104" i="2"/>
  <c r="F102" i="2"/>
  <c r="F100" i="2"/>
  <c r="F98" i="2"/>
  <c r="F96" i="2"/>
  <c r="F94" i="2"/>
  <c r="F92" i="2"/>
  <c r="F90" i="2"/>
  <c r="F88" i="2"/>
  <c r="F86" i="2"/>
  <c r="F84" i="2"/>
  <c r="F82" i="2"/>
  <c r="F80" i="2"/>
  <c r="F78" i="2"/>
  <c r="F76" i="2"/>
  <c r="F74" i="2"/>
  <c r="F103" i="2"/>
  <c r="F101" i="2"/>
  <c r="F99" i="2"/>
  <c r="F97" i="2"/>
  <c r="F95" i="2"/>
  <c r="F93" i="2"/>
  <c r="F91" i="2"/>
  <c r="F89" i="2"/>
  <c r="F87" i="2"/>
  <c r="F85" i="2"/>
  <c r="F83" i="2"/>
  <c r="F81" i="2"/>
  <c r="F79" i="2"/>
  <c r="F77" i="2"/>
  <c r="F75" i="2"/>
  <c r="F73" i="2"/>
  <c r="BB123" i="2"/>
  <c r="BB121" i="2"/>
  <c r="BB119" i="2"/>
  <c r="BB117" i="2"/>
  <c r="BB115" i="2"/>
  <c r="BB113" i="2"/>
  <c r="BB111" i="2"/>
  <c r="BB109" i="2"/>
  <c r="BB107" i="2"/>
  <c r="BB105" i="2"/>
  <c r="BB103" i="2"/>
  <c r="BB122" i="2"/>
  <c r="BB120" i="2"/>
  <c r="BB118" i="2"/>
  <c r="BB116" i="2"/>
  <c r="BB114" i="2"/>
  <c r="BB112" i="2"/>
  <c r="BB110" i="2"/>
  <c r="BB108" i="2"/>
  <c r="BB222" i="2" s="1"/>
  <c r="BB106" i="2"/>
  <c r="BB104" i="2"/>
  <c r="BB102" i="2"/>
  <c r="BB100" i="2"/>
  <c r="BB98" i="2"/>
  <c r="BB96" i="2"/>
  <c r="BB94" i="2"/>
  <c r="BB92" i="2"/>
  <c r="BB90" i="2"/>
  <c r="BB88" i="2"/>
  <c r="BB86" i="2"/>
  <c r="BB84" i="2"/>
  <c r="BB82" i="2"/>
  <c r="BB80" i="2"/>
  <c r="BB78" i="2"/>
  <c r="BB76" i="2"/>
  <c r="BB74" i="2"/>
  <c r="BB101" i="2"/>
  <c r="BB99" i="2"/>
  <c r="BB97" i="2"/>
  <c r="BB95" i="2"/>
  <c r="BB93" i="2"/>
  <c r="BB91" i="2"/>
  <c r="BB89" i="2"/>
  <c r="BB87" i="2"/>
  <c r="BB85" i="2"/>
  <c r="BB83" i="2"/>
  <c r="BB81" i="2"/>
  <c r="BB79" i="2"/>
  <c r="BB77" i="2"/>
  <c r="BB75" i="2"/>
  <c r="BB73" i="2"/>
  <c r="M65" i="2"/>
  <c r="Z65" i="2"/>
  <c r="AY65" i="2"/>
  <c r="F72" i="2"/>
  <c r="AL72" i="2"/>
  <c r="BB72" i="2"/>
  <c r="O186" i="2"/>
  <c r="AA187" i="2"/>
  <c r="AY189" i="2"/>
  <c r="S197" i="2"/>
  <c r="AE198" i="2"/>
  <c r="AF211" i="2"/>
  <c r="AB216" i="2"/>
  <c r="AU225" i="2"/>
  <c r="AF230" i="2"/>
  <c r="O237" i="2"/>
  <c r="T123" i="2"/>
  <c r="T121" i="2"/>
  <c r="T119" i="2"/>
  <c r="T117" i="2"/>
  <c r="T115" i="2"/>
  <c r="T113" i="2"/>
  <c r="T111" i="2"/>
  <c r="T109" i="2"/>
  <c r="T122" i="2"/>
  <c r="T120" i="2"/>
  <c r="T118" i="2"/>
  <c r="T116" i="2"/>
  <c r="T114" i="2"/>
  <c r="T112" i="2"/>
  <c r="T110" i="2"/>
  <c r="T102" i="2"/>
  <c r="T100" i="2"/>
  <c r="T98" i="2"/>
  <c r="T96" i="2"/>
  <c r="T94" i="2"/>
  <c r="T92" i="2"/>
  <c r="T90" i="2"/>
  <c r="T88" i="2"/>
  <c r="T86" i="2"/>
  <c r="T84" i="2"/>
  <c r="T82" i="2"/>
  <c r="T80" i="2"/>
  <c r="T78" i="2"/>
  <c r="T76" i="2"/>
  <c r="T74" i="2"/>
  <c r="T72" i="2"/>
  <c r="T104" i="2"/>
  <c r="T105" i="2"/>
  <c r="T108" i="2"/>
  <c r="AT123" i="2"/>
  <c r="AT121" i="2"/>
  <c r="AT119" i="2"/>
  <c r="AT117" i="2"/>
  <c r="AT115" i="2"/>
  <c r="AT113" i="2"/>
  <c r="AT111" i="2"/>
  <c r="AT109" i="2"/>
  <c r="AT107" i="2"/>
  <c r="AT105" i="2"/>
  <c r="AT103" i="2"/>
  <c r="AT122" i="2"/>
  <c r="AT120" i="2"/>
  <c r="AT118" i="2"/>
  <c r="AT116" i="2"/>
  <c r="AT114" i="2"/>
  <c r="AT112" i="2"/>
  <c r="AT110" i="2"/>
  <c r="AT108" i="2"/>
  <c r="AT106" i="2"/>
  <c r="AT104" i="2"/>
  <c r="AT102" i="2"/>
  <c r="AT100" i="2"/>
  <c r="AT98" i="2"/>
  <c r="AT96" i="2"/>
  <c r="AT94" i="2"/>
  <c r="AT92" i="2"/>
  <c r="AT90" i="2"/>
  <c r="AT88" i="2"/>
  <c r="AT86" i="2"/>
  <c r="AT84" i="2"/>
  <c r="AT82" i="2"/>
  <c r="AT80" i="2"/>
  <c r="AT78" i="2"/>
  <c r="AT76" i="2"/>
  <c r="AT74" i="2"/>
  <c r="AT101" i="2"/>
  <c r="AT99" i="2"/>
  <c r="AT97" i="2"/>
  <c r="AT95" i="2"/>
  <c r="AT93" i="2"/>
  <c r="AT91" i="2"/>
  <c r="AT89" i="2"/>
  <c r="AT87" i="2"/>
  <c r="AT85" i="2"/>
  <c r="AT83" i="2"/>
  <c r="AT81" i="2"/>
  <c r="AT79" i="2"/>
  <c r="AT77" i="2"/>
  <c r="AT75" i="2"/>
  <c r="AT73" i="2"/>
  <c r="T81" i="2"/>
  <c r="T89" i="2"/>
  <c r="G64" i="2"/>
  <c r="R122" i="2"/>
  <c r="R120" i="2"/>
  <c r="R118" i="2"/>
  <c r="R116" i="2"/>
  <c r="R114" i="2"/>
  <c r="R112" i="2"/>
  <c r="R110" i="2"/>
  <c r="R108" i="2"/>
  <c r="R106" i="2"/>
  <c r="R104" i="2"/>
  <c r="R123" i="2"/>
  <c r="R121" i="2"/>
  <c r="R119" i="2"/>
  <c r="R117" i="2"/>
  <c r="R115" i="2"/>
  <c r="R113" i="2"/>
  <c r="R111" i="2"/>
  <c r="R109" i="2"/>
  <c r="R107" i="2"/>
  <c r="R105" i="2"/>
  <c r="R219" i="2" s="1"/>
  <c r="R103" i="2"/>
  <c r="R101" i="2"/>
  <c r="R99" i="2"/>
  <c r="R97" i="2"/>
  <c r="R95" i="2"/>
  <c r="R93" i="2"/>
  <c r="R91" i="2"/>
  <c r="R89" i="2"/>
  <c r="R87" i="2"/>
  <c r="R85" i="2"/>
  <c r="R83" i="2"/>
  <c r="R81" i="2"/>
  <c r="R79" i="2"/>
  <c r="R77" i="2"/>
  <c r="R75" i="2"/>
  <c r="R102" i="2"/>
  <c r="R100" i="2"/>
  <c r="R98" i="2"/>
  <c r="R96" i="2"/>
  <c r="R94" i="2"/>
  <c r="R92" i="2"/>
  <c r="R90" i="2"/>
  <c r="R88" i="2"/>
  <c r="R86" i="2"/>
  <c r="R84" i="2"/>
  <c r="R82" i="2"/>
  <c r="R80" i="2"/>
  <c r="R78" i="2"/>
  <c r="R76" i="2"/>
  <c r="R74" i="2"/>
  <c r="R72" i="2"/>
  <c r="AD123" i="2"/>
  <c r="AD121" i="2"/>
  <c r="AD119" i="2"/>
  <c r="AD117" i="2"/>
  <c r="AD115" i="2"/>
  <c r="AD113" i="2"/>
  <c r="AD111" i="2"/>
  <c r="AD109" i="2"/>
  <c r="AD107" i="2"/>
  <c r="AD105" i="2"/>
  <c r="AD122" i="2"/>
  <c r="AD120" i="2"/>
  <c r="AD118" i="2"/>
  <c r="AD116" i="2"/>
  <c r="AD114" i="2"/>
  <c r="AD112" i="2"/>
  <c r="AD110" i="2"/>
  <c r="AD108" i="2"/>
  <c r="AD106" i="2"/>
  <c r="AD220" i="2" s="1"/>
  <c r="AD104" i="2"/>
  <c r="AD102" i="2"/>
  <c r="AD100" i="2"/>
  <c r="AD98" i="2"/>
  <c r="AD96" i="2"/>
  <c r="AD94" i="2"/>
  <c r="AD92" i="2"/>
  <c r="AD90" i="2"/>
  <c r="AD88" i="2"/>
  <c r="AD86" i="2"/>
  <c r="AD84" i="2"/>
  <c r="AD82" i="2"/>
  <c r="AD80" i="2"/>
  <c r="AD78" i="2"/>
  <c r="AD76" i="2"/>
  <c r="AD74" i="2"/>
  <c r="AD103" i="2"/>
  <c r="AD101" i="2"/>
  <c r="AD99" i="2"/>
  <c r="AD97" i="2"/>
  <c r="AD95" i="2"/>
  <c r="AD93" i="2"/>
  <c r="AD91" i="2"/>
  <c r="AD89" i="2"/>
  <c r="AD87" i="2"/>
  <c r="AD85" i="2"/>
  <c r="AD83" i="2"/>
  <c r="AD81" i="2"/>
  <c r="AD79" i="2"/>
  <c r="AD77" i="2"/>
  <c r="AD75" i="2"/>
  <c r="AD73" i="2"/>
  <c r="AP122" i="2"/>
  <c r="AP120" i="2"/>
  <c r="AP118" i="2"/>
  <c r="AP116" i="2"/>
  <c r="AP114" i="2"/>
  <c r="AP112" i="2"/>
  <c r="AP110" i="2"/>
  <c r="AP108" i="2"/>
  <c r="AP106" i="2"/>
  <c r="AP104" i="2"/>
  <c r="AP123" i="2"/>
  <c r="AP121" i="2"/>
  <c r="AP119" i="2"/>
  <c r="AP117" i="2"/>
  <c r="AP115" i="2"/>
  <c r="AP113" i="2"/>
  <c r="AP111" i="2"/>
  <c r="AP109" i="2"/>
  <c r="AP107" i="2"/>
  <c r="AP105" i="2"/>
  <c r="AP103" i="2"/>
  <c r="AP101" i="2"/>
  <c r="AP99" i="2"/>
  <c r="AP97" i="2"/>
  <c r="AP95" i="2"/>
  <c r="AP93" i="2"/>
  <c r="AP91" i="2"/>
  <c r="AP89" i="2"/>
  <c r="AP87" i="2"/>
  <c r="AP85" i="2"/>
  <c r="AP83" i="2"/>
  <c r="AP81" i="2"/>
  <c r="AP79" i="2"/>
  <c r="AP77" i="2"/>
  <c r="AP75" i="2"/>
  <c r="AP73" i="2"/>
  <c r="AP102" i="2"/>
  <c r="AP100" i="2"/>
  <c r="AP98" i="2"/>
  <c r="AP96" i="2"/>
  <c r="AP94" i="2"/>
  <c r="AP92" i="2"/>
  <c r="AP90" i="2"/>
  <c r="AP88" i="2"/>
  <c r="AP86" i="2"/>
  <c r="AP84" i="2"/>
  <c r="AP82" i="2"/>
  <c r="AP80" i="2"/>
  <c r="AP78" i="2"/>
  <c r="AP76" i="2"/>
  <c r="AP74" i="2"/>
  <c r="AP72" i="2"/>
  <c r="BC64" i="2"/>
  <c r="AA65" i="2"/>
  <c r="BA65" i="2"/>
  <c r="T73" i="2"/>
  <c r="AR73" i="2"/>
  <c r="AJ75" i="2"/>
  <c r="AB77" i="2"/>
  <c r="T79" i="2"/>
  <c r="AZ79" i="2"/>
  <c r="L81" i="2"/>
  <c r="AR81" i="2"/>
  <c r="AJ83" i="2"/>
  <c r="AB85" i="2"/>
  <c r="T87" i="2"/>
  <c r="AZ87" i="2"/>
  <c r="L89" i="2"/>
  <c r="AR89" i="2"/>
  <c r="AJ91" i="2"/>
  <c r="AB93" i="2"/>
  <c r="T95" i="2"/>
  <c r="AZ95" i="2"/>
  <c r="L97" i="2"/>
  <c r="AR97" i="2"/>
  <c r="AJ99" i="2"/>
  <c r="AB101" i="2"/>
  <c r="T103" i="2"/>
  <c r="T107" i="2"/>
  <c r="AU188" i="2"/>
  <c r="S191" i="2"/>
  <c r="AE192" i="2"/>
  <c r="O196" i="2"/>
  <c r="AA197" i="2"/>
  <c r="AM198" i="2"/>
  <c r="AZ199" i="2"/>
  <c r="AH201" i="2"/>
  <c r="AV211" i="2"/>
  <c r="T214" i="2"/>
  <c r="AR216" i="2"/>
  <c r="K71" i="2"/>
  <c r="S71" i="2"/>
  <c r="AA71" i="2"/>
  <c r="AI71" i="2"/>
  <c r="AQ71" i="2"/>
  <c r="AY71" i="2"/>
  <c r="S187" i="2"/>
  <c r="O192" i="2"/>
  <c r="AY195" i="2"/>
  <c r="L201" i="2"/>
  <c r="AT202" i="2"/>
  <c r="AA204" i="2"/>
  <c r="T206" i="2"/>
  <c r="P211" i="2"/>
  <c r="AN213" i="2"/>
  <c r="Z225" i="2"/>
  <c r="S236" i="2"/>
  <c r="AE186" i="2"/>
  <c r="AQ187" i="2"/>
  <c r="O190" i="2"/>
  <c r="AM192" i="2"/>
  <c r="AU198" i="2"/>
  <c r="AR201" i="2"/>
  <c r="Z203" i="2"/>
  <c r="P207" i="2"/>
  <c r="AN209" i="2"/>
  <c r="H217" i="2"/>
  <c r="G71" i="2"/>
  <c r="O71" i="2"/>
  <c r="W71" i="2"/>
  <c r="AE71" i="2"/>
  <c r="AM71" i="2"/>
  <c r="AU71" i="2"/>
  <c r="AM186" i="2"/>
  <c r="AY187" i="2"/>
  <c r="AU192" i="2"/>
  <c r="AE196" i="2"/>
  <c r="AQ197" i="2"/>
  <c r="V200" i="2"/>
  <c r="AJ203" i="2"/>
  <c r="R205" i="2"/>
  <c r="AB212" i="2"/>
  <c r="X217" i="2"/>
  <c r="D233" i="2"/>
  <c r="AU186" i="2"/>
  <c r="AE190" i="2"/>
  <c r="AQ191" i="2"/>
  <c r="O194" i="2"/>
  <c r="AA195" i="2"/>
  <c r="AM196" i="2"/>
  <c r="AY197" i="2"/>
  <c r="N202" i="2"/>
  <c r="AV207" i="2"/>
  <c r="T210" i="2"/>
  <c r="AR212" i="2"/>
  <c r="AN217" i="2"/>
  <c r="AY220" i="2"/>
  <c r="AU233" i="2"/>
  <c r="O188" i="2"/>
  <c r="AA189" i="2"/>
  <c r="AM190" i="2"/>
  <c r="AU196" i="2"/>
  <c r="S199" i="2"/>
  <c r="AQ200" i="2"/>
  <c r="F204" i="2"/>
  <c r="AN205" i="2"/>
  <c r="L208" i="2"/>
  <c r="H213" i="2"/>
  <c r="F218" i="2"/>
  <c r="AL234" i="2"/>
  <c r="AL237" i="2"/>
  <c r="AU190" i="2"/>
  <c r="S193" i="2"/>
  <c r="AQ195" i="2"/>
  <c r="O198" i="2"/>
  <c r="AA199" i="2"/>
  <c r="BB200" i="2"/>
  <c r="P204" i="2"/>
  <c r="AA218" i="2"/>
  <c r="O229" i="2"/>
  <c r="AB235" i="2"/>
  <c r="K128" i="2"/>
  <c r="S128" i="2"/>
  <c r="AA128" i="2"/>
  <c r="AI128" i="2"/>
  <c r="AQ128" i="2"/>
  <c r="AY128" i="2"/>
  <c r="F129" i="2"/>
  <c r="N129" i="2"/>
  <c r="N186" i="2" s="1"/>
  <c r="V129" i="2"/>
  <c r="V186" i="2" s="1"/>
  <c r="AD129" i="2"/>
  <c r="AL129" i="2"/>
  <c r="AL186" i="2" s="1"/>
  <c r="AT129" i="2"/>
  <c r="BB129" i="2"/>
  <c r="BB186" i="2" s="1"/>
  <c r="J130" i="2"/>
  <c r="J187" i="2" s="1"/>
  <c r="R130" i="2"/>
  <c r="R187" i="2" s="1"/>
  <c r="Z130" i="2"/>
  <c r="Z187" i="2" s="1"/>
  <c r="AH130" i="2"/>
  <c r="AH187" i="2" s="1"/>
  <c r="AP130" i="2"/>
  <c r="AX130" i="2"/>
  <c r="AX187" i="2" s="1"/>
  <c r="F131" i="2"/>
  <c r="F188" i="2" s="1"/>
  <c r="N131" i="2"/>
  <c r="N188" i="2" s="1"/>
  <c r="V131" i="2"/>
  <c r="V188" i="2" s="1"/>
  <c r="AD131" i="2"/>
  <c r="AL131" i="2"/>
  <c r="AL188" i="2" s="1"/>
  <c r="AT131" i="2"/>
  <c r="BB131" i="2"/>
  <c r="BB188" i="2" s="1"/>
  <c r="J132" i="2"/>
  <c r="J189" i="2" s="1"/>
  <c r="R132" i="2"/>
  <c r="R189" i="2" s="1"/>
  <c r="Z132" i="2"/>
  <c r="Z189" i="2" s="1"/>
  <c r="AH132" i="2"/>
  <c r="AP132" i="2"/>
  <c r="AP189" i="2" s="1"/>
  <c r="AX132" i="2"/>
  <c r="AX189" i="2" s="1"/>
  <c r="F133" i="2"/>
  <c r="N133" i="2"/>
  <c r="N190" i="2" s="1"/>
  <c r="V133" i="2"/>
  <c r="V190" i="2" s="1"/>
  <c r="AD133" i="2"/>
  <c r="AL133" i="2"/>
  <c r="AT133" i="2"/>
  <c r="AT190" i="2" s="1"/>
  <c r="BB133" i="2"/>
  <c r="BB190" i="2" s="1"/>
  <c r="J134" i="2"/>
  <c r="J191" i="2" s="1"/>
  <c r="R134" i="2"/>
  <c r="Z134" i="2"/>
  <c r="AH134" i="2"/>
  <c r="AH191" i="2" s="1"/>
  <c r="AP134" i="2"/>
  <c r="AX134" i="2"/>
  <c r="AX191" i="2" s="1"/>
  <c r="F135" i="2"/>
  <c r="F192" i="2" s="1"/>
  <c r="N135" i="2"/>
  <c r="N192" i="2" s="1"/>
  <c r="V135" i="2"/>
  <c r="AD135" i="2"/>
  <c r="AD192" i="2" s="1"/>
  <c r="AL135" i="2"/>
  <c r="AT135" i="2"/>
  <c r="AT192" i="2" s="1"/>
  <c r="BB135" i="2"/>
  <c r="J136" i="2"/>
  <c r="J193" i="2" s="1"/>
  <c r="R136" i="2"/>
  <c r="R193" i="2" s="1"/>
  <c r="Z136" i="2"/>
  <c r="Z193" i="2" s="1"/>
  <c r="AH136" i="2"/>
  <c r="AH193" i="2" s="1"/>
  <c r="AP136" i="2"/>
  <c r="AP193" i="2" s="1"/>
  <c r="AX136" i="2"/>
  <c r="F137" i="2"/>
  <c r="F194" i="2" s="1"/>
  <c r="N137" i="2"/>
  <c r="N194" i="2" s="1"/>
  <c r="V137" i="2"/>
  <c r="V194" i="2" s="1"/>
  <c r="AD137" i="2"/>
  <c r="AD194" i="2" s="1"/>
  <c r="AL137" i="2"/>
  <c r="AL194" i="2" s="1"/>
  <c r="AT137" i="2"/>
  <c r="AT194" i="2" s="1"/>
  <c r="BB137" i="2"/>
  <c r="BB194" i="2" s="1"/>
  <c r="J138" i="2"/>
  <c r="J195" i="2" s="1"/>
  <c r="R138" i="2"/>
  <c r="Z138" i="2"/>
  <c r="AH138" i="2"/>
  <c r="AH195" i="2" s="1"/>
  <c r="AP138" i="2"/>
  <c r="AX138" i="2"/>
  <c r="AX195" i="2" s="1"/>
  <c r="F139" i="2"/>
  <c r="F196" i="2" s="1"/>
  <c r="N139" i="2"/>
  <c r="V139" i="2"/>
  <c r="V196" i="2" s="1"/>
  <c r="AD139" i="2"/>
  <c r="AD196" i="2" s="1"/>
  <c r="AL139" i="2"/>
  <c r="AL196" i="2" s="1"/>
  <c r="AT139" i="2"/>
  <c r="BB139" i="2"/>
  <c r="BB196" i="2" s="1"/>
  <c r="J140" i="2"/>
  <c r="R140" i="2"/>
  <c r="R197" i="2" s="1"/>
  <c r="Z140" i="2"/>
  <c r="AH140" i="2"/>
  <c r="AH197" i="2" s="1"/>
  <c r="AP140" i="2"/>
  <c r="AP197" i="2" s="1"/>
  <c r="AX140" i="2"/>
  <c r="F141" i="2"/>
  <c r="N141" i="2"/>
  <c r="N198" i="2" s="1"/>
  <c r="V141" i="2"/>
  <c r="AD141" i="2"/>
  <c r="AL141" i="2"/>
  <c r="AL198" i="2" s="1"/>
  <c r="AT141" i="2"/>
  <c r="BB141" i="2"/>
  <c r="J142" i="2"/>
  <c r="J199" i="2" s="1"/>
  <c r="R142" i="2"/>
  <c r="Z142" i="2"/>
  <c r="Z199" i="2" s="1"/>
  <c r="AH142" i="2"/>
  <c r="AP142" i="2"/>
  <c r="AP199" i="2" s="1"/>
  <c r="AY142" i="2"/>
  <c r="AY199" i="2" s="1"/>
  <c r="J143" i="2"/>
  <c r="T143" i="2"/>
  <c r="AE143" i="2"/>
  <c r="AE200" i="2" s="1"/>
  <c r="AP143" i="2"/>
  <c r="AZ143" i="2"/>
  <c r="AZ200" i="2" s="1"/>
  <c r="K144" i="2"/>
  <c r="V144" i="2"/>
  <c r="V201" i="2" s="1"/>
  <c r="AF144" i="2"/>
  <c r="AF201" i="2" s="1"/>
  <c r="AQ144" i="2"/>
  <c r="BB144" i="2"/>
  <c r="BB201" i="2" s="1"/>
  <c r="L145" i="2"/>
  <c r="L202" i="2" s="1"/>
  <c r="W145" i="2"/>
  <c r="AH145" i="2"/>
  <c r="AH202" i="2" s="1"/>
  <c r="AR145" i="2"/>
  <c r="BC145" i="2"/>
  <c r="N146" i="2"/>
  <c r="N203" i="2" s="1"/>
  <c r="X146" i="2"/>
  <c r="X203" i="2" s="1"/>
  <c r="AI146" i="2"/>
  <c r="AT146" i="2"/>
  <c r="AT203" i="2" s="1"/>
  <c r="D147" i="2"/>
  <c r="O147" i="2"/>
  <c r="O204" i="2" s="1"/>
  <c r="Z147" i="2"/>
  <c r="AJ147" i="2"/>
  <c r="AJ204" i="2" s="1"/>
  <c r="AU147" i="2"/>
  <c r="F148" i="2"/>
  <c r="P148" i="2"/>
  <c r="AA148" i="2"/>
  <c r="AA205" i="2" s="1"/>
  <c r="AM148" i="2"/>
  <c r="BC148" i="2"/>
  <c r="S149" i="2"/>
  <c r="S206" i="2" s="1"/>
  <c r="AI149" i="2"/>
  <c r="AY149" i="2"/>
  <c r="AY206" i="2" s="1"/>
  <c r="O150" i="2"/>
  <c r="O207" i="2" s="1"/>
  <c r="AE150" i="2"/>
  <c r="AE207" i="2" s="1"/>
  <c r="AU150" i="2"/>
  <c r="K151" i="2"/>
  <c r="AA151" i="2"/>
  <c r="AA208" i="2" s="1"/>
  <c r="AQ151" i="2"/>
  <c r="AQ208" i="2" s="1"/>
  <c r="G152" i="2"/>
  <c r="W152" i="2"/>
  <c r="AM152" i="2"/>
  <c r="AM209" i="2" s="1"/>
  <c r="BC152" i="2"/>
  <c r="S153" i="2"/>
  <c r="S210" i="2" s="1"/>
  <c r="AI153" i="2"/>
  <c r="AY153" i="2"/>
  <c r="AY210" i="2" s="1"/>
  <c r="O154" i="2"/>
  <c r="O211" i="2" s="1"/>
  <c r="AE154" i="2"/>
  <c r="AE211" i="2" s="1"/>
  <c r="AU154" i="2"/>
  <c r="AU211" i="2" s="1"/>
  <c r="K155" i="2"/>
  <c r="AA155" i="2"/>
  <c r="AA212" i="2" s="1"/>
  <c r="AQ155" i="2"/>
  <c r="G156" i="2"/>
  <c r="W156" i="2"/>
  <c r="AM156" i="2"/>
  <c r="AM213" i="2" s="1"/>
  <c r="BC156" i="2"/>
  <c r="S157" i="2"/>
  <c r="AI157" i="2"/>
  <c r="AY157" i="2"/>
  <c r="AY214" i="2" s="1"/>
  <c r="O158" i="2"/>
  <c r="O215" i="2" s="1"/>
  <c r="AE158" i="2"/>
  <c r="AU158" i="2"/>
  <c r="AU215" i="2" s="1"/>
  <c r="K159" i="2"/>
  <c r="AA159" i="2"/>
  <c r="AA216" i="2" s="1"/>
  <c r="AQ159" i="2"/>
  <c r="AQ216" i="2" s="1"/>
  <c r="G160" i="2"/>
  <c r="W160" i="2"/>
  <c r="AM160" i="2"/>
  <c r="AM217" i="2" s="1"/>
  <c r="E161" i="2"/>
  <c r="Z161" i="2"/>
  <c r="AU161" i="2"/>
  <c r="AU218" i="2" s="1"/>
  <c r="Q162" i="2"/>
  <c r="AL162" i="2"/>
  <c r="G163" i="2"/>
  <c r="AC163" i="2"/>
  <c r="AX163" i="2"/>
  <c r="S164" i="2"/>
  <c r="S221" i="2" s="1"/>
  <c r="AO164" i="2"/>
  <c r="J165" i="2"/>
  <c r="J222" i="2" s="1"/>
  <c r="AE165" i="2"/>
  <c r="AE222" i="2" s="1"/>
  <c r="BA165" i="2"/>
  <c r="V166" i="2"/>
  <c r="V223" i="2" s="1"/>
  <c r="AQ166" i="2"/>
  <c r="AQ223" i="2" s="1"/>
  <c r="M167" i="2"/>
  <c r="AH167" i="2"/>
  <c r="AH224" i="2" s="1"/>
  <c r="BC167" i="2"/>
  <c r="Y168" i="2"/>
  <c r="AT168" i="2"/>
  <c r="O169" i="2"/>
  <c r="O226" i="2" s="1"/>
  <c r="AO169" i="2"/>
  <c r="U170" i="2"/>
  <c r="BA170" i="2"/>
  <c r="AG171" i="2"/>
  <c r="M172" i="2"/>
  <c r="AS172" i="2"/>
  <c r="AD173" i="2"/>
  <c r="T174" i="2"/>
  <c r="T231" i="2" s="1"/>
  <c r="K175" i="2"/>
  <c r="BB175" i="2"/>
  <c r="BB232" i="2" s="1"/>
  <c r="AR176" i="2"/>
  <c r="AR233" i="2" s="1"/>
  <c r="AI177" i="2"/>
  <c r="Z178" i="2"/>
  <c r="Z235" i="2" s="1"/>
  <c r="P179" i="2"/>
  <c r="L180" i="2"/>
  <c r="L237" i="2" s="1"/>
  <c r="E128" i="2"/>
  <c r="M128" i="2"/>
  <c r="U128" i="2"/>
  <c r="AC128" i="2"/>
  <c r="AK128" i="2"/>
  <c r="AS128" i="2"/>
  <c r="BA128" i="2"/>
  <c r="H129" i="2"/>
  <c r="P129" i="2"/>
  <c r="X129" i="2"/>
  <c r="X186" i="2" s="1"/>
  <c r="AF129" i="2"/>
  <c r="AN129" i="2"/>
  <c r="AV129" i="2"/>
  <c r="AV186" i="2" s="1"/>
  <c r="D130" i="2"/>
  <c r="D187" i="2" s="1"/>
  <c r="L130" i="2"/>
  <c r="L187" i="2" s="1"/>
  <c r="T130" i="2"/>
  <c r="T187" i="2" s="1"/>
  <c r="AB130" i="2"/>
  <c r="AB187" i="2" s="1"/>
  <c r="AJ130" i="2"/>
  <c r="AR130" i="2"/>
  <c r="AR187" i="2" s="1"/>
  <c r="AZ130" i="2"/>
  <c r="AZ187" i="2" s="1"/>
  <c r="H131" i="2"/>
  <c r="H188" i="2" s="1"/>
  <c r="P131" i="2"/>
  <c r="X131" i="2"/>
  <c r="X188" i="2" s="1"/>
  <c r="AF131" i="2"/>
  <c r="AF188" i="2" s="1"/>
  <c r="AN131" i="2"/>
  <c r="AN188" i="2" s="1"/>
  <c r="AV131" i="2"/>
  <c r="AV188" i="2" s="1"/>
  <c r="D132" i="2"/>
  <c r="L132" i="2"/>
  <c r="L189" i="2" s="1"/>
  <c r="T132" i="2"/>
  <c r="T189" i="2" s="1"/>
  <c r="AB132" i="2"/>
  <c r="AB189" i="2" s="1"/>
  <c r="AJ132" i="2"/>
  <c r="AR132" i="2"/>
  <c r="AR189" i="2" s="1"/>
  <c r="AZ132" i="2"/>
  <c r="AZ189" i="2" s="1"/>
  <c r="H133" i="2"/>
  <c r="P133" i="2"/>
  <c r="P190" i="2" s="1"/>
  <c r="X133" i="2"/>
  <c r="X190" i="2" s="1"/>
  <c r="AF133" i="2"/>
  <c r="AF190" i="2" s="1"/>
  <c r="AN133" i="2"/>
  <c r="AN190" i="2" s="1"/>
  <c r="AV133" i="2"/>
  <c r="AV190" i="2" s="1"/>
  <c r="D134" i="2"/>
  <c r="L134" i="2"/>
  <c r="L191" i="2" s="1"/>
  <c r="T134" i="2"/>
  <c r="T191" i="2" s="1"/>
  <c r="AB134" i="2"/>
  <c r="AJ134" i="2"/>
  <c r="AJ191" i="2" s="1"/>
  <c r="AR134" i="2"/>
  <c r="AZ134" i="2"/>
  <c r="AZ191" i="2" s="1"/>
  <c r="H135" i="2"/>
  <c r="H192" i="2" s="1"/>
  <c r="P135" i="2"/>
  <c r="P192" i="2" s="1"/>
  <c r="X135" i="2"/>
  <c r="X192" i="2" s="1"/>
  <c r="AF135" i="2"/>
  <c r="AF192" i="2" s="1"/>
  <c r="AN135" i="2"/>
  <c r="AN192" i="2" s="1"/>
  <c r="AV135" i="2"/>
  <c r="AV192" i="2" s="1"/>
  <c r="D136" i="2"/>
  <c r="L136" i="2"/>
  <c r="L193" i="2" s="1"/>
  <c r="T136" i="2"/>
  <c r="T193" i="2" s="1"/>
  <c r="AB136" i="2"/>
  <c r="AB193" i="2" s="1"/>
  <c r="AJ136" i="2"/>
  <c r="AR136" i="2"/>
  <c r="AZ136" i="2"/>
  <c r="AZ193" i="2" s="1"/>
  <c r="H137" i="2"/>
  <c r="H194" i="2" s="1"/>
  <c r="P137" i="2"/>
  <c r="P194" i="2" s="1"/>
  <c r="X137" i="2"/>
  <c r="X194" i="2" s="1"/>
  <c r="AF137" i="2"/>
  <c r="AF194" i="2" s="1"/>
  <c r="AN137" i="2"/>
  <c r="AN194" i="2" s="1"/>
  <c r="AV137" i="2"/>
  <c r="D138" i="2"/>
  <c r="L138" i="2"/>
  <c r="L195" i="2" s="1"/>
  <c r="T138" i="2"/>
  <c r="AB138" i="2"/>
  <c r="AB195" i="2" s="1"/>
  <c r="AJ138" i="2"/>
  <c r="AJ195" i="2" s="1"/>
  <c r="AR138" i="2"/>
  <c r="AR195" i="2" s="1"/>
  <c r="AZ138" i="2"/>
  <c r="AZ195" i="2" s="1"/>
  <c r="H139" i="2"/>
  <c r="H196" i="2" s="1"/>
  <c r="P139" i="2"/>
  <c r="P196" i="2" s="1"/>
  <c r="X139" i="2"/>
  <c r="AF139" i="2"/>
  <c r="AF196" i="2" s="1"/>
  <c r="AN139" i="2"/>
  <c r="AV139" i="2"/>
  <c r="AV196" i="2" s="1"/>
  <c r="D140" i="2"/>
  <c r="L140" i="2"/>
  <c r="L197" i="2" s="1"/>
  <c r="T140" i="2"/>
  <c r="T197" i="2" s="1"/>
  <c r="AB140" i="2"/>
  <c r="AB197" i="2" s="1"/>
  <c r="AJ140" i="2"/>
  <c r="AR140" i="2"/>
  <c r="AR197" i="2" s="1"/>
  <c r="AZ140" i="2"/>
  <c r="AZ197" i="2" s="1"/>
  <c r="H141" i="2"/>
  <c r="H198" i="2" s="1"/>
  <c r="P141" i="2"/>
  <c r="P198" i="2" s="1"/>
  <c r="X141" i="2"/>
  <c r="X198" i="2" s="1"/>
  <c r="AF141" i="2"/>
  <c r="AF198" i="2" s="1"/>
  <c r="AN141" i="2"/>
  <c r="AN198" i="2" s="1"/>
  <c r="AV141" i="2"/>
  <c r="AV198" i="2" s="1"/>
  <c r="D142" i="2"/>
  <c r="L142" i="2"/>
  <c r="L199" i="2" s="1"/>
  <c r="T142" i="2"/>
  <c r="T199" i="2" s="1"/>
  <c r="AB142" i="2"/>
  <c r="AB199" i="2" s="1"/>
  <c r="AJ142" i="2"/>
  <c r="AJ199" i="2" s="1"/>
  <c r="AR142" i="2"/>
  <c r="AR199" i="2" s="1"/>
  <c r="BB142" i="2"/>
  <c r="BB199" i="2" s="1"/>
  <c r="L143" i="2"/>
  <c r="L200" i="2" s="1"/>
  <c r="W143" i="2"/>
  <c r="AH143" i="2"/>
  <c r="AH200" i="2" s="1"/>
  <c r="AR143" i="2"/>
  <c r="AR200" i="2" s="1"/>
  <c r="BC143" i="2"/>
  <c r="N144" i="2"/>
  <c r="N201" i="2" s="1"/>
  <c r="X144" i="2"/>
  <c r="X201" i="2" s="1"/>
  <c r="AI144" i="2"/>
  <c r="AT144" i="2"/>
  <c r="D145" i="2"/>
  <c r="O145" i="2"/>
  <c r="O202" i="2" s="1"/>
  <c r="Z145" i="2"/>
  <c r="Z202" i="2" s="1"/>
  <c r="AJ145" i="2"/>
  <c r="AJ202" i="2" s="1"/>
  <c r="AU145" i="2"/>
  <c r="AU202" i="2" s="1"/>
  <c r="F146" i="2"/>
  <c r="F203" i="2" s="1"/>
  <c r="P146" i="2"/>
  <c r="P203" i="2" s="1"/>
  <c r="AA146" i="2"/>
  <c r="AA203" i="2" s="1"/>
  <c r="AL146" i="2"/>
  <c r="AV146" i="2"/>
  <c r="G147" i="2"/>
  <c r="R147" i="2"/>
  <c r="R204" i="2" s="1"/>
  <c r="AB147" i="2"/>
  <c r="AB204" i="2" s="1"/>
  <c r="AM147" i="2"/>
  <c r="AM204" i="2" s="1"/>
  <c r="AX147" i="2"/>
  <c r="AX204" i="2" s="1"/>
  <c r="H148" i="2"/>
  <c r="S148" i="2"/>
  <c r="AD148" i="2"/>
  <c r="AD205" i="2" s="1"/>
  <c r="AR148" i="2"/>
  <c r="AR205" i="2" s="1"/>
  <c r="H149" i="2"/>
  <c r="H206" i="2" s="1"/>
  <c r="X149" i="2"/>
  <c r="X206" i="2" s="1"/>
  <c r="AN149" i="2"/>
  <c r="AN206" i="2" s="1"/>
  <c r="D150" i="2"/>
  <c r="D207" i="2" s="1"/>
  <c r="T150" i="2"/>
  <c r="T207" i="2" s="1"/>
  <c r="AJ150" i="2"/>
  <c r="AJ207" i="2" s="1"/>
  <c r="AZ150" i="2"/>
  <c r="AZ207" i="2" s="1"/>
  <c r="P151" i="2"/>
  <c r="P208" i="2" s="1"/>
  <c r="AF151" i="2"/>
  <c r="AF208" i="2" s="1"/>
  <c r="AV151" i="2"/>
  <c r="L152" i="2"/>
  <c r="AB152" i="2"/>
  <c r="AB209" i="2" s="1"/>
  <c r="AR152" i="2"/>
  <c r="AR209" i="2" s="1"/>
  <c r="H153" i="2"/>
  <c r="H210" i="2" s="1"/>
  <c r="X153" i="2"/>
  <c r="X210" i="2" s="1"/>
  <c r="AN153" i="2"/>
  <c r="AN210" i="2" s="1"/>
  <c r="D154" i="2"/>
  <c r="T154" i="2"/>
  <c r="T211" i="2" s="1"/>
  <c r="AJ154" i="2"/>
  <c r="AJ211" i="2" s="1"/>
  <c r="AZ154" i="2"/>
  <c r="AZ211" i="2" s="1"/>
  <c r="P155" i="2"/>
  <c r="AF155" i="2"/>
  <c r="AF212" i="2" s="1"/>
  <c r="AV155" i="2"/>
  <c r="AV212" i="2" s="1"/>
  <c r="L156" i="2"/>
  <c r="L213" i="2" s="1"/>
  <c r="AB156" i="2"/>
  <c r="AB213" i="2" s="1"/>
  <c r="AR156" i="2"/>
  <c r="AR213" i="2" s="1"/>
  <c r="H157" i="2"/>
  <c r="H214" i="2" s="1"/>
  <c r="X157" i="2"/>
  <c r="X214" i="2" s="1"/>
  <c r="AN157" i="2"/>
  <c r="AN214" i="2" s="1"/>
  <c r="D158" i="2"/>
  <c r="T158" i="2"/>
  <c r="T215" i="2" s="1"/>
  <c r="AJ158" i="2"/>
  <c r="AJ215" i="2" s="1"/>
  <c r="AZ158" i="2"/>
  <c r="P159" i="2"/>
  <c r="P216" i="2" s="1"/>
  <c r="AF159" i="2"/>
  <c r="AV159" i="2"/>
  <c r="AV216" i="2" s="1"/>
  <c r="L160" i="2"/>
  <c r="L217" i="2" s="1"/>
  <c r="AB160" i="2"/>
  <c r="AB217" i="2" s="1"/>
  <c r="AR160" i="2"/>
  <c r="K161" i="2"/>
  <c r="AG161" i="2"/>
  <c r="BB161" i="2"/>
  <c r="BB218" i="2" s="1"/>
  <c r="W162" i="2"/>
  <c r="AS162" i="2"/>
  <c r="N163" i="2"/>
  <c r="N220" i="2" s="1"/>
  <c r="AI163" i="2"/>
  <c r="E164" i="2"/>
  <c r="Z164" i="2"/>
  <c r="Z221" i="2" s="1"/>
  <c r="AU164" i="2"/>
  <c r="Q165" i="2"/>
  <c r="AL165" i="2"/>
  <c r="AL222" i="2" s="1"/>
  <c r="G166" i="2"/>
  <c r="AC166" i="2"/>
  <c r="AX166" i="2"/>
  <c r="AX223" i="2" s="1"/>
  <c r="S167" i="2"/>
  <c r="S224" i="2" s="1"/>
  <c r="AO167" i="2"/>
  <c r="J168" i="2"/>
  <c r="J225" i="2" s="1"/>
  <c r="AE168" i="2"/>
  <c r="AE225" i="2" s="1"/>
  <c r="BA168" i="2"/>
  <c r="V169" i="2"/>
  <c r="V226" i="2" s="1"/>
  <c r="AY169" i="2"/>
  <c r="AY226" i="2" s="1"/>
  <c r="AE170" i="2"/>
  <c r="AE227" i="2" s="1"/>
  <c r="K171" i="2"/>
  <c r="AQ171" i="2"/>
  <c r="AQ228" i="2" s="1"/>
  <c r="W172" i="2"/>
  <c r="BC172" i="2"/>
  <c r="AQ173" i="2"/>
  <c r="AH174" i="2"/>
  <c r="X175" i="2"/>
  <c r="X232" i="2" s="1"/>
  <c r="O176" i="2"/>
  <c r="O233" i="2" s="1"/>
  <c r="F177" i="2"/>
  <c r="F234" i="2" s="1"/>
  <c r="AV177" i="2"/>
  <c r="AV234" i="2" s="1"/>
  <c r="AM178" i="2"/>
  <c r="AM235" i="2" s="1"/>
  <c r="AD179" i="2"/>
  <c r="AD236" i="2" s="1"/>
  <c r="AB180" i="2"/>
  <c r="AB237" i="2" s="1"/>
  <c r="I129" i="2"/>
  <c r="Q129" i="2"/>
  <c r="Y129" i="2"/>
  <c r="AG129" i="2"/>
  <c r="AO129" i="2"/>
  <c r="AW129" i="2"/>
  <c r="E130" i="2"/>
  <c r="M130" i="2"/>
  <c r="U130" i="2"/>
  <c r="AC130" i="2"/>
  <c r="AK130" i="2"/>
  <c r="AS130" i="2"/>
  <c r="BA130" i="2"/>
  <c r="I131" i="2"/>
  <c r="Q131" i="2"/>
  <c r="Y131" i="2"/>
  <c r="AG131" i="2"/>
  <c r="AO131" i="2"/>
  <c r="AW131" i="2"/>
  <c r="E132" i="2"/>
  <c r="M132" i="2"/>
  <c r="U132" i="2"/>
  <c r="AC132" i="2"/>
  <c r="AK132" i="2"/>
  <c r="AS132" i="2"/>
  <c r="BA132" i="2"/>
  <c r="I133" i="2"/>
  <c r="Q133" i="2"/>
  <c r="Y133" i="2"/>
  <c r="AG133" i="2"/>
  <c r="AO133" i="2"/>
  <c r="AW133" i="2"/>
  <c r="E134" i="2"/>
  <c r="M134" i="2"/>
  <c r="U134" i="2"/>
  <c r="AC134" i="2"/>
  <c r="AK134" i="2"/>
  <c r="AS134" i="2"/>
  <c r="BA134" i="2"/>
  <c r="I135" i="2"/>
  <c r="Q135" i="2"/>
  <c r="Y135" i="2"/>
  <c r="AG135" i="2"/>
  <c r="AO135" i="2"/>
  <c r="AW135" i="2"/>
  <c r="E136" i="2"/>
  <c r="M136" i="2"/>
  <c r="U136" i="2"/>
  <c r="AC136" i="2"/>
  <c r="AK136" i="2"/>
  <c r="AS136" i="2"/>
  <c r="BA136" i="2"/>
  <c r="I137" i="2"/>
  <c r="Q137" i="2"/>
  <c r="Y137" i="2"/>
  <c r="AG137" i="2"/>
  <c r="AO137" i="2"/>
  <c r="AW137" i="2"/>
  <c r="E138" i="2"/>
  <c r="M138" i="2"/>
  <c r="U138" i="2"/>
  <c r="AC138" i="2"/>
  <c r="AK138" i="2"/>
  <c r="AS138" i="2"/>
  <c r="BA138" i="2"/>
  <c r="I139" i="2"/>
  <c r="Q139" i="2"/>
  <c r="Y139" i="2"/>
  <c r="AG139" i="2"/>
  <c r="AO139" i="2"/>
  <c r="AW139" i="2"/>
  <c r="E140" i="2"/>
  <c r="M140" i="2"/>
  <c r="U140" i="2"/>
  <c r="AC140" i="2"/>
  <c r="AK140" i="2"/>
  <c r="AS140" i="2"/>
  <c r="BA140" i="2"/>
  <c r="I141" i="2"/>
  <c r="Q141" i="2"/>
  <c r="Y141" i="2"/>
  <c r="AG141" i="2"/>
  <c r="AO141" i="2"/>
  <c r="AW141" i="2"/>
  <c r="E142" i="2"/>
  <c r="M142" i="2"/>
  <c r="U142" i="2"/>
  <c r="AC142" i="2"/>
  <c r="AK142" i="2"/>
  <c r="AS142" i="2"/>
  <c r="BC142" i="2"/>
  <c r="N143" i="2"/>
  <c r="X143" i="2"/>
  <c r="X200" i="2" s="1"/>
  <c r="AI143" i="2"/>
  <c r="AT143" i="2"/>
  <c r="D144" i="2"/>
  <c r="O144" i="2"/>
  <c r="O201" i="2" s="1"/>
  <c r="Z144" i="2"/>
  <c r="Z201" i="2" s="1"/>
  <c r="AJ144" i="2"/>
  <c r="AJ201" i="2" s="1"/>
  <c r="AU144" i="2"/>
  <c r="F145" i="2"/>
  <c r="F202" i="2" s="1"/>
  <c r="P145" i="2"/>
  <c r="P202" i="2" s="1"/>
  <c r="AA145" i="2"/>
  <c r="AL145" i="2"/>
  <c r="AL202" i="2" s="1"/>
  <c r="AV145" i="2"/>
  <c r="AV202" i="2" s="1"/>
  <c r="G146" i="2"/>
  <c r="R146" i="2"/>
  <c r="R203" i="2" s="1"/>
  <c r="AB146" i="2"/>
  <c r="AM146" i="2"/>
  <c r="AM203" i="2" s="1"/>
  <c r="AX146" i="2"/>
  <c r="AX203" i="2" s="1"/>
  <c r="H147" i="2"/>
  <c r="H204" i="2" s="1"/>
  <c r="S147" i="2"/>
  <c r="AD147" i="2"/>
  <c r="AN147" i="2"/>
  <c r="AN204" i="2" s="1"/>
  <c r="AY147" i="2"/>
  <c r="J148" i="2"/>
  <c r="J205" i="2" s="1"/>
  <c r="T148" i="2"/>
  <c r="AE148" i="2"/>
  <c r="AT148" i="2"/>
  <c r="AT205" i="2" s="1"/>
  <c r="J149" i="2"/>
  <c r="J206" i="2" s="1"/>
  <c r="Z149" i="2"/>
  <c r="Z206" i="2" s="1"/>
  <c r="AP149" i="2"/>
  <c r="F150" i="2"/>
  <c r="F207" i="2" s="1"/>
  <c r="V150" i="2"/>
  <c r="AL150" i="2"/>
  <c r="AL207" i="2" s="1"/>
  <c r="BB150" i="2"/>
  <c r="BB207" i="2" s="1"/>
  <c r="R151" i="2"/>
  <c r="AH151" i="2"/>
  <c r="AH208" i="2" s="1"/>
  <c r="AX151" i="2"/>
  <c r="N152" i="2"/>
  <c r="N209" i="2" s="1"/>
  <c r="AD152" i="2"/>
  <c r="AD209" i="2" s="1"/>
  <c r="AT152" i="2"/>
  <c r="AT209" i="2" s="1"/>
  <c r="J153" i="2"/>
  <c r="J210" i="2" s="1"/>
  <c r="Z153" i="2"/>
  <c r="AP153" i="2"/>
  <c r="AP210" i="2" s="1"/>
  <c r="F154" i="2"/>
  <c r="F211" i="2" s="1"/>
  <c r="V154" i="2"/>
  <c r="V211" i="2" s="1"/>
  <c r="AL154" i="2"/>
  <c r="AL211" i="2" s="1"/>
  <c r="BB154" i="2"/>
  <c r="R155" i="2"/>
  <c r="AH155" i="2"/>
  <c r="AH212" i="2" s="1"/>
  <c r="AX155" i="2"/>
  <c r="N156" i="2"/>
  <c r="N213" i="2" s="1"/>
  <c r="AD156" i="2"/>
  <c r="AD213" i="2" s="1"/>
  <c r="AT156" i="2"/>
  <c r="J157" i="2"/>
  <c r="J214" i="2" s="1"/>
  <c r="Z157" i="2"/>
  <c r="Z214" i="2" s="1"/>
  <c r="AP157" i="2"/>
  <c r="AP214" i="2" s="1"/>
  <c r="F158" i="2"/>
  <c r="F215" i="2" s="1"/>
  <c r="V158" i="2"/>
  <c r="V215" i="2" s="1"/>
  <c r="AL158" i="2"/>
  <c r="AL215" i="2" s="1"/>
  <c r="BB158" i="2"/>
  <c r="BB215" i="2" s="1"/>
  <c r="R159" i="2"/>
  <c r="R216" i="2" s="1"/>
  <c r="AH159" i="2"/>
  <c r="AH216" i="2" s="1"/>
  <c r="AX159" i="2"/>
  <c r="AX216" i="2" s="1"/>
  <c r="N160" i="2"/>
  <c r="N217" i="2" s="1"/>
  <c r="AD160" i="2"/>
  <c r="AD217" i="2" s="1"/>
  <c r="AT160" i="2"/>
  <c r="AT217" i="2" s="1"/>
  <c r="N161" i="2"/>
  <c r="N218" i="2" s="1"/>
  <c r="AI161" i="2"/>
  <c r="E162" i="2"/>
  <c r="Z162" i="2"/>
  <c r="Z219" i="2" s="1"/>
  <c r="AU162" i="2"/>
  <c r="AU219" i="2" s="1"/>
  <c r="Q163" i="2"/>
  <c r="AL163" i="2"/>
  <c r="G164" i="2"/>
  <c r="AC164" i="2"/>
  <c r="AX164" i="2"/>
  <c r="AX221" i="2" s="1"/>
  <c r="S165" i="2"/>
  <c r="AO165" i="2"/>
  <c r="J166" i="2"/>
  <c r="J223" i="2" s="1"/>
  <c r="AE166" i="2"/>
  <c r="BA166" i="2"/>
  <c r="V167" i="2"/>
  <c r="AQ167" i="2"/>
  <c r="AQ224" i="2" s="1"/>
  <c r="M168" i="2"/>
  <c r="AH168" i="2"/>
  <c r="AH225" i="2" s="1"/>
  <c r="BC168" i="2"/>
  <c r="Y169" i="2"/>
  <c r="BB169" i="2"/>
  <c r="BB226" i="2" s="1"/>
  <c r="AH170" i="2"/>
  <c r="AH227" i="2" s="1"/>
  <c r="N171" i="2"/>
  <c r="AT171" i="2"/>
  <c r="AT228" i="2" s="1"/>
  <c r="Z172" i="2"/>
  <c r="F173" i="2"/>
  <c r="F230" i="2" s="1"/>
  <c r="AU173" i="2"/>
  <c r="AU230" i="2" s="1"/>
  <c r="AL174" i="2"/>
  <c r="AB175" i="2"/>
  <c r="AB232" i="2" s="1"/>
  <c r="S176" i="2"/>
  <c r="J177" i="2"/>
  <c r="J234" i="2" s="1"/>
  <c r="AZ177" i="2"/>
  <c r="AQ178" i="2"/>
  <c r="AQ235" i="2" s="1"/>
  <c r="AH179" i="2"/>
  <c r="AH236" i="2" s="1"/>
  <c r="AF180" i="2"/>
  <c r="G128" i="2"/>
  <c r="O128" i="2"/>
  <c r="W128" i="2"/>
  <c r="AE128" i="2"/>
  <c r="AM128" i="2"/>
  <c r="AU128" i="2"/>
  <c r="BC128" i="2"/>
  <c r="J129" i="2"/>
  <c r="J186" i="2" s="1"/>
  <c r="R129" i="2"/>
  <c r="R186" i="2" s="1"/>
  <c r="Z129" i="2"/>
  <c r="Z186" i="2" s="1"/>
  <c r="AH129" i="2"/>
  <c r="AH186" i="2" s="1"/>
  <c r="AP129" i="2"/>
  <c r="AP186" i="2" s="1"/>
  <c r="AX129" i="2"/>
  <c r="AX186" i="2" s="1"/>
  <c r="F130" i="2"/>
  <c r="F187" i="2" s="1"/>
  <c r="N130" i="2"/>
  <c r="N187" i="2" s="1"/>
  <c r="V130" i="2"/>
  <c r="V187" i="2" s="1"/>
  <c r="AD130" i="2"/>
  <c r="AL130" i="2"/>
  <c r="AL187" i="2" s="1"/>
  <c r="AT130" i="2"/>
  <c r="AT187" i="2" s="1"/>
  <c r="BB130" i="2"/>
  <c r="BB187" i="2" s="1"/>
  <c r="J131" i="2"/>
  <c r="J188" i="2" s="1"/>
  <c r="R131" i="2"/>
  <c r="R188" i="2" s="1"/>
  <c r="Z131" i="2"/>
  <c r="AH131" i="2"/>
  <c r="AP131" i="2"/>
  <c r="AX131" i="2"/>
  <c r="AX188" i="2" s="1"/>
  <c r="F132" i="2"/>
  <c r="N132" i="2"/>
  <c r="N189" i="2" s="1"/>
  <c r="V132" i="2"/>
  <c r="V189" i="2" s="1"/>
  <c r="AD132" i="2"/>
  <c r="AD189" i="2" s="1"/>
  <c r="AL132" i="2"/>
  <c r="AT132" i="2"/>
  <c r="AT189" i="2" s="1"/>
  <c r="BB132" i="2"/>
  <c r="J133" i="2"/>
  <c r="J190" i="2" s="1"/>
  <c r="R133" i="2"/>
  <c r="R190" i="2" s="1"/>
  <c r="Z133" i="2"/>
  <c r="Z190" i="2" s="1"/>
  <c r="AH133" i="2"/>
  <c r="AH190" i="2" s="1"/>
  <c r="AP133" i="2"/>
  <c r="AX133" i="2"/>
  <c r="AX190" i="2" s="1"/>
  <c r="F134" i="2"/>
  <c r="F191" i="2" s="1"/>
  <c r="N134" i="2"/>
  <c r="N191" i="2" s="1"/>
  <c r="V134" i="2"/>
  <c r="AD134" i="2"/>
  <c r="AD191" i="2" s="1"/>
  <c r="AL134" i="2"/>
  <c r="AL191" i="2" s="1"/>
  <c r="AT134" i="2"/>
  <c r="AT191" i="2" s="1"/>
  <c r="BB134" i="2"/>
  <c r="BB191" i="2" s="1"/>
  <c r="J135" i="2"/>
  <c r="J192" i="2" s="1"/>
  <c r="R135" i="2"/>
  <c r="Z135" i="2"/>
  <c r="AH135" i="2"/>
  <c r="AH192" i="2" s="1"/>
  <c r="AP135" i="2"/>
  <c r="AP192" i="2" s="1"/>
  <c r="AX135" i="2"/>
  <c r="F136" i="2"/>
  <c r="F193" i="2" s="1"/>
  <c r="N136" i="2"/>
  <c r="N193" i="2" s="1"/>
  <c r="V136" i="2"/>
  <c r="V193" i="2" s="1"/>
  <c r="AD136" i="2"/>
  <c r="AD193" i="2" s="1"/>
  <c r="AL136" i="2"/>
  <c r="AL193" i="2" s="1"/>
  <c r="AT136" i="2"/>
  <c r="AT193" i="2" s="1"/>
  <c r="BB136" i="2"/>
  <c r="BB193" i="2" s="1"/>
  <c r="J137" i="2"/>
  <c r="R137" i="2"/>
  <c r="R194" i="2" s="1"/>
  <c r="Z137" i="2"/>
  <c r="AH137" i="2"/>
  <c r="AH194" i="2" s="1"/>
  <c r="AP137" i="2"/>
  <c r="AX137" i="2"/>
  <c r="AX194" i="2" s="1"/>
  <c r="F138" i="2"/>
  <c r="F195" i="2" s="1"/>
  <c r="N138" i="2"/>
  <c r="V138" i="2"/>
  <c r="V195" i="2" s="1"/>
  <c r="AD138" i="2"/>
  <c r="AD195" i="2" s="1"/>
  <c r="AL138" i="2"/>
  <c r="AL195" i="2" s="1"/>
  <c r="AT138" i="2"/>
  <c r="AT195" i="2" s="1"/>
  <c r="BB138" i="2"/>
  <c r="J139" i="2"/>
  <c r="J196" i="2" s="1"/>
  <c r="R139" i="2"/>
  <c r="Z139" i="2"/>
  <c r="Z196" i="2" s="1"/>
  <c r="AH139" i="2"/>
  <c r="AH196" i="2" s="1"/>
  <c r="AP139" i="2"/>
  <c r="AP196" i="2" s="1"/>
  <c r="AX139" i="2"/>
  <c r="F140" i="2"/>
  <c r="F197" i="2" s="1"/>
  <c r="N140" i="2"/>
  <c r="N197" i="2" s="1"/>
  <c r="V140" i="2"/>
  <c r="AD140" i="2"/>
  <c r="AL140" i="2"/>
  <c r="AL197" i="2" s="1"/>
  <c r="AT140" i="2"/>
  <c r="BB140" i="2"/>
  <c r="BB197" i="2" s="1"/>
  <c r="J141" i="2"/>
  <c r="J198" i="2" s="1"/>
  <c r="R141" i="2"/>
  <c r="R198" i="2" s="1"/>
  <c r="Z141" i="2"/>
  <c r="Z198" i="2" s="1"/>
  <c r="AH141" i="2"/>
  <c r="AP141" i="2"/>
  <c r="AP198" i="2" s="1"/>
  <c r="AX141" i="2"/>
  <c r="AX198" i="2" s="1"/>
  <c r="F142" i="2"/>
  <c r="N142" i="2"/>
  <c r="V142" i="2"/>
  <c r="V199" i="2" s="1"/>
  <c r="AD142" i="2"/>
  <c r="AL142" i="2"/>
  <c r="AL199" i="2" s="1"/>
  <c r="AT142" i="2"/>
  <c r="AT199" i="2" s="1"/>
  <c r="D143" i="2"/>
  <c r="O143" i="2"/>
  <c r="Z143" i="2"/>
  <c r="Z200" i="2" s="1"/>
  <c r="AJ143" i="2"/>
  <c r="AU143" i="2"/>
  <c r="AU200" i="2" s="1"/>
  <c r="F144" i="2"/>
  <c r="F201" i="2" s="1"/>
  <c r="P144" i="2"/>
  <c r="P201" i="2" s="1"/>
  <c r="AA144" i="2"/>
  <c r="AA201" i="2" s="1"/>
  <c r="AL144" i="2"/>
  <c r="AV144" i="2"/>
  <c r="AV201" i="2" s="1"/>
  <c r="G145" i="2"/>
  <c r="R145" i="2"/>
  <c r="R202" i="2" s="1"/>
  <c r="AB145" i="2"/>
  <c r="AB202" i="2" s="1"/>
  <c r="AM145" i="2"/>
  <c r="AM202" i="2" s="1"/>
  <c r="AX145" i="2"/>
  <c r="AX202" i="2" s="1"/>
  <c r="H146" i="2"/>
  <c r="H203" i="2" s="1"/>
  <c r="S146" i="2"/>
  <c r="S203" i="2" s="1"/>
  <c r="AD146" i="2"/>
  <c r="AN146" i="2"/>
  <c r="AY146" i="2"/>
  <c r="AY203" i="2" s="1"/>
  <c r="J147" i="2"/>
  <c r="J204" i="2" s="1"/>
  <c r="T147" i="2"/>
  <c r="AE147" i="2"/>
  <c r="AP147" i="2"/>
  <c r="AZ147" i="2"/>
  <c r="AZ204" i="2" s="1"/>
  <c r="K148" i="2"/>
  <c r="V148" i="2"/>
  <c r="V205" i="2" s="1"/>
  <c r="AF148" i="2"/>
  <c r="AF205" i="2" s="1"/>
  <c r="AU148" i="2"/>
  <c r="AU205" i="2" s="1"/>
  <c r="K149" i="2"/>
  <c r="AA149" i="2"/>
  <c r="AA206" i="2" s="1"/>
  <c r="AQ149" i="2"/>
  <c r="AQ206" i="2" s="1"/>
  <c r="G150" i="2"/>
  <c r="W150" i="2"/>
  <c r="AM150" i="2"/>
  <c r="AM207" i="2" s="1"/>
  <c r="BC150" i="2"/>
  <c r="S151" i="2"/>
  <c r="S208" i="2" s="1"/>
  <c r="AI151" i="2"/>
  <c r="AY151" i="2"/>
  <c r="AY208" i="2" s="1"/>
  <c r="O152" i="2"/>
  <c r="O209" i="2" s="1"/>
  <c r="AE152" i="2"/>
  <c r="AE209" i="2" s="1"/>
  <c r="AU152" i="2"/>
  <c r="AU209" i="2" s="1"/>
  <c r="K153" i="2"/>
  <c r="AA153" i="2"/>
  <c r="AA210" i="2" s="1"/>
  <c r="AQ153" i="2"/>
  <c r="G154" i="2"/>
  <c r="W154" i="2"/>
  <c r="AM154" i="2"/>
  <c r="BC154" i="2"/>
  <c r="S155" i="2"/>
  <c r="S212" i="2" s="1"/>
  <c r="AI155" i="2"/>
  <c r="AY155" i="2"/>
  <c r="AY212" i="2" s="1"/>
  <c r="O156" i="2"/>
  <c r="AE156" i="2"/>
  <c r="AE213" i="2" s="1"/>
  <c r="AU156" i="2"/>
  <c r="AU213" i="2" s="1"/>
  <c r="K157" i="2"/>
  <c r="AA157" i="2"/>
  <c r="AA214" i="2" s="1"/>
  <c r="AQ157" i="2"/>
  <c r="AQ214" i="2" s="1"/>
  <c r="G158" i="2"/>
  <c r="W158" i="2"/>
  <c r="AM158" i="2"/>
  <c r="AM215" i="2" s="1"/>
  <c r="BC158" i="2"/>
  <c r="S159" i="2"/>
  <c r="S216" i="2" s="1"/>
  <c r="AI159" i="2"/>
  <c r="AY159" i="2"/>
  <c r="AY216" i="2" s="1"/>
  <c r="O160" i="2"/>
  <c r="O217" i="2" s="1"/>
  <c r="AE160" i="2"/>
  <c r="AE217" i="2" s="1"/>
  <c r="AU160" i="2"/>
  <c r="AU217" i="2" s="1"/>
  <c r="O161" i="2"/>
  <c r="O218" i="2" s="1"/>
  <c r="AK161" i="2"/>
  <c r="F162" i="2"/>
  <c r="AA162" i="2"/>
  <c r="AA219" i="2" s="1"/>
  <c r="AW162" i="2"/>
  <c r="R163" i="2"/>
  <c r="R220" i="2" s="1"/>
  <c r="AM163" i="2"/>
  <c r="AM220" i="2" s="1"/>
  <c r="I164" i="2"/>
  <c r="AD164" i="2"/>
  <c r="AD221" i="2" s="1"/>
  <c r="AY164" i="2"/>
  <c r="AY221" i="2" s="1"/>
  <c r="U165" i="2"/>
  <c r="AP165" i="2"/>
  <c r="K166" i="2"/>
  <c r="AG166" i="2"/>
  <c r="BB166" i="2"/>
  <c r="BB223" i="2" s="1"/>
  <c r="W167" i="2"/>
  <c r="AS167" i="2"/>
  <c r="N168" i="2"/>
  <c r="AI168" i="2"/>
  <c r="E169" i="2"/>
  <c r="Z169" i="2"/>
  <c r="Z226" i="2" s="1"/>
  <c r="E170" i="2"/>
  <c r="AK170" i="2"/>
  <c r="Q171" i="2"/>
  <c r="AW171" i="2"/>
  <c r="AC172" i="2"/>
  <c r="I173" i="2"/>
  <c r="AY173" i="2"/>
  <c r="AY230" i="2" s="1"/>
  <c r="AP174" i="2"/>
  <c r="AP231" i="2" s="1"/>
  <c r="AF175" i="2"/>
  <c r="AF232" i="2" s="1"/>
  <c r="W176" i="2"/>
  <c r="N177" i="2"/>
  <c r="N234" i="2" s="1"/>
  <c r="D178" i="2"/>
  <c r="AU178" i="2"/>
  <c r="AU235" i="2" s="1"/>
  <c r="AM179" i="2"/>
  <c r="AM236" i="2" s="1"/>
  <c r="AX180" i="2"/>
  <c r="AX237" i="2" s="1"/>
  <c r="AP180" i="2"/>
  <c r="AH180" i="2"/>
  <c r="Z180" i="2"/>
  <c r="Z237" i="2" s="1"/>
  <c r="R180" i="2"/>
  <c r="R237" i="2" s="1"/>
  <c r="J180" i="2"/>
  <c r="J237" i="2" s="1"/>
  <c r="BB179" i="2"/>
  <c r="BB236" i="2" s="1"/>
  <c r="AT179" i="2"/>
  <c r="AL179" i="2"/>
  <c r="AW180" i="2"/>
  <c r="AO180" i="2"/>
  <c r="AG180" i="2"/>
  <c r="Y180" i="2"/>
  <c r="Q180" i="2"/>
  <c r="I180" i="2"/>
  <c r="BA179" i="2"/>
  <c r="AS179" i="2"/>
  <c r="AK179" i="2"/>
  <c r="AC179" i="2"/>
  <c r="U179" i="2"/>
  <c r="M179" i="2"/>
  <c r="E179" i="2"/>
  <c r="AW178" i="2"/>
  <c r="AO178" i="2"/>
  <c r="AG178" i="2"/>
  <c r="Y178" i="2"/>
  <c r="Q178" i="2"/>
  <c r="I178" i="2"/>
  <c r="BA177" i="2"/>
  <c r="AS177" i="2"/>
  <c r="AK177" i="2"/>
  <c r="AC177" i="2"/>
  <c r="U177" i="2"/>
  <c r="M177" i="2"/>
  <c r="E177" i="2"/>
  <c r="AW176" i="2"/>
  <c r="AO176" i="2"/>
  <c r="AG176" i="2"/>
  <c r="Y176" i="2"/>
  <c r="Q176" i="2"/>
  <c r="I176" i="2"/>
  <c r="BA175" i="2"/>
  <c r="AS175" i="2"/>
  <c r="AK175" i="2"/>
  <c r="AC175" i="2"/>
  <c r="U175" i="2"/>
  <c r="M175" i="2"/>
  <c r="E175" i="2"/>
  <c r="AW174" i="2"/>
  <c r="AO174" i="2"/>
  <c r="AG174" i="2"/>
  <c r="Y174" i="2"/>
  <c r="Q174" i="2"/>
  <c r="I174" i="2"/>
  <c r="BA173" i="2"/>
  <c r="AS173" i="2"/>
  <c r="AK173" i="2"/>
  <c r="AC173" i="2"/>
  <c r="U173" i="2"/>
  <c r="M173" i="2"/>
  <c r="BA180" i="2"/>
  <c r="AS180" i="2"/>
  <c r="AK180" i="2"/>
  <c r="AC180" i="2"/>
  <c r="U180" i="2"/>
  <c r="M180" i="2"/>
  <c r="E180" i="2"/>
  <c r="AW179" i="2"/>
  <c r="AO179" i="2"/>
  <c r="AG179" i="2"/>
  <c r="Y179" i="2"/>
  <c r="Q179" i="2"/>
  <c r="I179" i="2"/>
  <c r="BA178" i="2"/>
  <c r="AS178" i="2"/>
  <c r="AK178" i="2"/>
  <c r="AC178" i="2"/>
  <c r="U178" i="2"/>
  <c r="M178" i="2"/>
  <c r="E178" i="2"/>
  <c r="AW177" i="2"/>
  <c r="AO177" i="2"/>
  <c r="AG177" i="2"/>
  <c r="Y177" i="2"/>
  <c r="Q177" i="2"/>
  <c r="I177" i="2"/>
  <c r="BA176" i="2"/>
  <c r="AS176" i="2"/>
  <c r="AK176" i="2"/>
  <c r="AC176" i="2"/>
  <c r="U176" i="2"/>
  <c r="M176" i="2"/>
  <c r="E176" i="2"/>
  <c r="AW175" i="2"/>
  <c r="AO175" i="2"/>
  <c r="AG175" i="2"/>
  <c r="Y175" i="2"/>
  <c r="Q175" i="2"/>
  <c r="I175" i="2"/>
  <c r="BA174" i="2"/>
  <c r="AS174" i="2"/>
  <c r="AK174" i="2"/>
  <c r="AC174" i="2"/>
  <c r="U174" i="2"/>
  <c r="M174" i="2"/>
  <c r="E174" i="2"/>
  <c r="AW173" i="2"/>
  <c r="AO173" i="2"/>
  <c r="AG173" i="2"/>
  <c r="Y173" i="2"/>
  <c r="Q173" i="2"/>
  <c r="AV180" i="2"/>
  <c r="AJ180" i="2"/>
  <c r="AJ237" i="2" s="1"/>
  <c r="W180" i="2"/>
  <c r="K180" i="2"/>
  <c r="AX179" i="2"/>
  <c r="AJ179" i="2"/>
  <c r="AJ236" i="2" s="1"/>
  <c r="Z179" i="2"/>
  <c r="Z236" i="2" s="1"/>
  <c r="O179" i="2"/>
  <c r="O236" i="2" s="1"/>
  <c r="D179" i="2"/>
  <c r="AT178" i="2"/>
  <c r="AT235" i="2" s="1"/>
  <c r="AI178" i="2"/>
  <c r="X178" i="2"/>
  <c r="X235" i="2" s="1"/>
  <c r="N178" i="2"/>
  <c r="N235" i="2" s="1"/>
  <c r="BC177" i="2"/>
  <c r="AR177" i="2"/>
  <c r="AH177" i="2"/>
  <c r="AH234" i="2" s="1"/>
  <c r="W177" i="2"/>
  <c r="L177" i="2"/>
  <c r="L234" i="2" s="1"/>
  <c r="BB176" i="2"/>
  <c r="BB233" i="2" s="1"/>
  <c r="AQ176" i="2"/>
  <c r="AQ233" i="2" s="1"/>
  <c r="AF176" i="2"/>
  <c r="V176" i="2"/>
  <c r="V233" i="2" s="1"/>
  <c r="K176" i="2"/>
  <c r="AZ175" i="2"/>
  <c r="AZ232" i="2" s="1"/>
  <c r="AP175" i="2"/>
  <c r="AP232" i="2" s="1"/>
  <c r="AE175" i="2"/>
  <c r="T175" i="2"/>
  <c r="T232" i="2" s="1"/>
  <c r="J175" i="2"/>
  <c r="J232" i="2" s="1"/>
  <c r="AY174" i="2"/>
  <c r="AY231" i="2" s="1"/>
  <c r="AN174" i="2"/>
  <c r="AN231" i="2" s="1"/>
  <c r="AD174" i="2"/>
  <c r="AD231" i="2" s="1"/>
  <c r="S174" i="2"/>
  <c r="S231" i="2" s="1"/>
  <c r="H174" i="2"/>
  <c r="H231" i="2" s="1"/>
  <c r="AX173" i="2"/>
  <c r="AX230" i="2" s="1"/>
  <c r="AM173" i="2"/>
  <c r="AB173" i="2"/>
  <c r="AB230" i="2" s="1"/>
  <c r="R173" i="2"/>
  <c r="R230" i="2" s="1"/>
  <c r="H173" i="2"/>
  <c r="H230" i="2" s="1"/>
  <c r="AZ172" i="2"/>
  <c r="AR172" i="2"/>
  <c r="AR229" i="2" s="1"/>
  <c r="AJ172" i="2"/>
  <c r="AJ229" i="2" s="1"/>
  <c r="AB172" i="2"/>
  <c r="T172" i="2"/>
  <c r="T229" i="2" s="1"/>
  <c r="L172" i="2"/>
  <c r="L229" i="2" s="1"/>
  <c r="D172" i="2"/>
  <c r="AV171" i="2"/>
  <c r="AV228" i="2" s="1"/>
  <c r="AN171" i="2"/>
  <c r="AF171" i="2"/>
  <c r="AF228" i="2" s="1"/>
  <c r="X171" i="2"/>
  <c r="P171" i="2"/>
  <c r="P228" i="2" s="1"/>
  <c r="H171" i="2"/>
  <c r="AZ170" i="2"/>
  <c r="AZ227" i="2" s="1"/>
  <c r="AR170" i="2"/>
  <c r="AR227" i="2" s="1"/>
  <c r="AJ170" i="2"/>
  <c r="AJ227" i="2" s="1"/>
  <c r="AB170" i="2"/>
  <c r="AB227" i="2" s="1"/>
  <c r="T170" i="2"/>
  <c r="L170" i="2"/>
  <c r="L227" i="2" s="1"/>
  <c r="D170" i="2"/>
  <c r="AV169" i="2"/>
  <c r="AV226" i="2" s="1"/>
  <c r="AN169" i="2"/>
  <c r="AN226" i="2" s="1"/>
  <c r="AF169" i="2"/>
  <c r="AF226" i="2" s="1"/>
  <c r="X169" i="2"/>
  <c r="X226" i="2" s="1"/>
  <c r="P169" i="2"/>
  <c r="P226" i="2" s="1"/>
  <c r="H169" i="2"/>
  <c r="H226" i="2" s="1"/>
  <c r="AZ168" i="2"/>
  <c r="AZ225" i="2" s="1"/>
  <c r="AR168" i="2"/>
  <c r="AJ168" i="2"/>
  <c r="AJ225" i="2" s="1"/>
  <c r="AB168" i="2"/>
  <c r="AB225" i="2" s="1"/>
  <c r="T168" i="2"/>
  <c r="T225" i="2" s="1"/>
  <c r="L168" i="2"/>
  <c r="L225" i="2" s="1"/>
  <c r="D168" i="2"/>
  <c r="D225" i="2" s="1"/>
  <c r="AV167" i="2"/>
  <c r="AV224" i="2" s="1"/>
  <c r="AN167" i="2"/>
  <c r="AF167" i="2"/>
  <c r="AF224" i="2" s="1"/>
  <c r="X167" i="2"/>
  <c r="P167" i="2"/>
  <c r="P224" i="2" s="1"/>
  <c r="H167" i="2"/>
  <c r="AZ166" i="2"/>
  <c r="AZ223" i="2" s="1"/>
  <c r="AR166" i="2"/>
  <c r="AR223" i="2" s="1"/>
  <c r="AJ166" i="2"/>
  <c r="AJ223" i="2" s="1"/>
  <c r="AB166" i="2"/>
  <c r="T166" i="2"/>
  <c r="L166" i="2"/>
  <c r="L223" i="2" s="1"/>
  <c r="D166" i="2"/>
  <c r="D223" i="2" s="1"/>
  <c r="AV165" i="2"/>
  <c r="AV222" i="2" s="1"/>
  <c r="AN165" i="2"/>
  <c r="AN222" i="2" s="1"/>
  <c r="AF165" i="2"/>
  <c r="AF222" i="2" s="1"/>
  <c r="X165" i="2"/>
  <c r="X222" i="2" s="1"/>
  <c r="P165" i="2"/>
  <c r="P222" i="2" s="1"/>
  <c r="H165" i="2"/>
  <c r="H222" i="2" s="1"/>
  <c r="AZ164" i="2"/>
  <c r="AR164" i="2"/>
  <c r="AR221" i="2" s="1"/>
  <c r="AJ164" i="2"/>
  <c r="AJ221" i="2" s="1"/>
  <c r="AB164" i="2"/>
  <c r="AB221" i="2" s="1"/>
  <c r="T164" i="2"/>
  <c r="T221" i="2" s="1"/>
  <c r="L164" i="2"/>
  <c r="L221" i="2" s="1"/>
  <c r="D164" i="2"/>
  <c r="AV163" i="2"/>
  <c r="AN163" i="2"/>
  <c r="AN220" i="2" s="1"/>
  <c r="AF163" i="2"/>
  <c r="AF220" i="2" s="1"/>
  <c r="X163" i="2"/>
  <c r="X220" i="2" s="1"/>
  <c r="P163" i="2"/>
  <c r="P220" i="2" s="1"/>
  <c r="H163" i="2"/>
  <c r="H220" i="2" s="1"/>
  <c r="AZ162" i="2"/>
  <c r="AZ219" i="2" s="1"/>
  <c r="AR162" i="2"/>
  <c r="AJ162" i="2"/>
  <c r="AJ219" i="2" s="1"/>
  <c r="AB162" i="2"/>
  <c r="AB219" i="2" s="1"/>
  <c r="T162" i="2"/>
  <c r="T219" i="2" s="1"/>
  <c r="L162" i="2"/>
  <c r="L219" i="2" s="1"/>
  <c r="D162" i="2"/>
  <c r="AV161" i="2"/>
  <c r="AN161" i="2"/>
  <c r="AN218" i="2" s="1"/>
  <c r="AF161" i="2"/>
  <c r="X161" i="2"/>
  <c r="X218" i="2" s="1"/>
  <c r="P161" i="2"/>
  <c r="P218" i="2" s="1"/>
  <c r="H161" i="2"/>
  <c r="H218" i="2" s="1"/>
  <c r="AZ160" i="2"/>
  <c r="AZ217" i="2" s="1"/>
  <c r="AU180" i="2"/>
  <c r="AU237" i="2" s="1"/>
  <c r="AI180" i="2"/>
  <c r="V180" i="2"/>
  <c r="H180" i="2"/>
  <c r="H237" i="2" s="1"/>
  <c r="AV179" i="2"/>
  <c r="AI179" i="2"/>
  <c r="X179" i="2"/>
  <c r="X236" i="2" s="1"/>
  <c r="N179" i="2"/>
  <c r="N236" i="2" s="1"/>
  <c r="BC178" i="2"/>
  <c r="AR178" i="2"/>
  <c r="AH178" i="2"/>
  <c r="AH235" i="2" s="1"/>
  <c r="W178" i="2"/>
  <c r="L178" i="2"/>
  <c r="L235" i="2" s="1"/>
  <c r="BB177" i="2"/>
  <c r="BB234" i="2" s="1"/>
  <c r="AQ177" i="2"/>
  <c r="AQ234" i="2" s="1"/>
  <c r="AF177" i="2"/>
  <c r="AF234" i="2" s="1"/>
  <c r="V177" i="2"/>
  <c r="V234" i="2" s="1"/>
  <c r="K177" i="2"/>
  <c r="AZ176" i="2"/>
  <c r="AZ233" i="2" s="1"/>
  <c r="AP176" i="2"/>
  <c r="AP233" i="2" s="1"/>
  <c r="AE176" i="2"/>
  <c r="AE233" i="2" s="1"/>
  <c r="T176" i="2"/>
  <c r="T233" i="2" s="1"/>
  <c r="J176" i="2"/>
  <c r="J233" i="2" s="1"/>
  <c r="AY175" i="2"/>
  <c r="AY232" i="2" s="1"/>
  <c r="AN175" i="2"/>
  <c r="AN232" i="2" s="1"/>
  <c r="AD175" i="2"/>
  <c r="S175" i="2"/>
  <c r="S232" i="2" s="1"/>
  <c r="H175" i="2"/>
  <c r="H232" i="2" s="1"/>
  <c r="AX174" i="2"/>
  <c r="AX231" i="2" s="1"/>
  <c r="AM174" i="2"/>
  <c r="AB174" i="2"/>
  <c r="AB231" i="2" s="1"/>
  <c r="R174" i="2"/>
  <c r="G174" i="2"/>
  <c r="AV173" i="2"/>
  <c r="AV230" i="2" s="1"/>
  <c r="AL173" i="2"/>
  <c r="AL230" i="2" s="1"/>
  <c r="AA173" i="2"/>
  <c r="AA230" i="2" s="1"/>
  <c r="P173" i="2"/>
  <c r="G173" i="2"/>
  <c r="AY172" i="2"/>
  <c r="AY229" i="2" s="1"/>
  <c r="AQ172" i="2"/>
  <c r="AQ229" i="2" s="1"/>
  <c r="AI172" i="2"/>
  <c r="AA172" i="2"/>
  <c r="AA229" i="2" s="1"/>
  <c r="S172" i="2"/>
  <c r="S229" i="2" s="1"/>
  <c r="K172" i="2"/>
  <c r="BC171" i="2"/>
  <c r="AU171" i="2"/>
  <c r="AU228" i="2" s="1"/>
  <c r="AM171" i="2"/>
  <c r="AM228" i="2" s="1"/>
  <c r="AE171" i="2"/>
  <c r="AE228" i="2" s="1"/>
  <c r="W171" i="2"/>
  <c r="O171" i="2"/>
  <c r="O228" i="2" s="1"/>
  <c r="G171" i="2"/>
  <c r="AY170" i="2"/>
  <c r="AY227" i="2" s="1"/>
  <c r="AQ170" i="2"/>
  <c r="AQ227" i="2" s="1"/>
  <c r="AI170" i="2"/>
  <c r="AA170" i="2"/>
  <c r="S170" i="2"/>
  <c r="S227" i="2" s="1"/>
  <c r="K170" i="2"/>
  <c r="BC169" i="2"/>
  <c r="AU169" i="2"/>
  <c r="AM169" i="2"/>
  <c r="AM226" i="2" s="1"/>
  <c r="AE169" i="2"/>
  <c r="AE226" i="2" s="1"/>
  <c r="BC180" i="2"/>
  <c r="AQ180" i="2"/>
  <c r="AQ237" i="2" s="1"/>
  <c r="AD180" i="2"/>
  <c r="AD237" i="2" s="1"/>
  <c r="P180" i="2"/>
  <c r="P237" i="2" s="1"/>
  <c r="D180" i="2"/>
  <c r="AQ179" i="2"/>
  <c r="AQ236" i="2" s="1"/>
  <c r="AE179" i="2"/>
  <c r="AE236" i="2" s="1"/>
  <c r="T179" i="2"/>
  <c r="T236" i="2" s="1"/>
  <c r="J179" i="2"/>
  <c r="J236" i="2" s="1"/>
  <c r="AY178" i="2"/>
  <c r="AN178" i="2"/>
  <c r="AN235" i="2" s="1"/>
  <c r="AD178" i="2"/>
  <c r="AD235" i="2" s="1"/>
  <c r="S178" i="2"/>
  <c r="S235" i="2" s="1"/>
  <c r="H178" i="2"/>
  <c r="H235" i="2" s="1"/>
  <c r="AX177" i="2"/>
  <c r="AX234" i="2" s="1"/>
  <c r="AM177" i="2"/>
  <c r="AM234" i="2" s="1"/>
  <c r="AB177" i="2"/>
  <c r="AB234" i="2" s="1"/>
  <c r="R177" i="2"/>
  <c r="R234" i="2" s="1"/>
  <c r="G177" i="2"/>
  <c r="AV176" i="2"/>
  <c r="AL176" i="2"/>
  <c r="AL233" i="2" s="1"/>
  <c r="AA176" i="2"/>
  <c r="P176" i="2"/>
  <c r="P233" i="2" s="1"/>
  <c r="F176" i="2"/>
  <c r="F233" i="2" s="1"/>
  <c r="AU175" i="2"/>
  <c r="AJ175" i="2"/>
  <c r="AJ232" i="2" s="1"/>
  <c r="Z175" i="2"/>
  <c r="Z232" i="2" s="1"/>
  <c r="O175" i="2"/>
  <c r="O232" i="2" s="1"/>
  <c r="D175" i="2"/>
  <c r="AT174" i="2"/>
  <c r="AI174" i="2"/>
  <c r="X174" i="2"/>
  <c r="X231" i="2" s="1"/>
  <c r="N174" i="2"/>
  <c r="N231" i="2" s="1"/>
  <c r="BC173" i="2"/>
  <c r="AR173" i="2"/>
  <c r="AR230" i="2" s="1"/>
  <c r="AH173" i="2"/>
  <c r="AH230" i="2" s="1"/>
  <c r="W173" i="2"/>
  <c r="L173" i="2"/>
  <c r="D173" i="2"/>
  <c r="AV172" i="2"/>
  <c r="AV229" i="2" s="1"/>
  <c r="AN172" i="2"/>
  <c r="AF172" i="2"/>
  <c r="AF229" i="2" s="1"/>
  <c r="X172" i="2"/>
  <c r="X229" i="2" s="1"/>
  <c r="P172" i="2"/>
  <c r="P229" i="2" s="1"/>
  <c r="H172" i="2"/>
  <c r="H229" i="2" s="1"/>
  <c r="AZ171" i="2"/>
  <c r="AR171" i="2"/>
  <c r="AR228" i="2" s="1"/>
  <c r="AJ171" i="2"/>
  <c r="AJ228" i="2" s="1"/>
  <c r="AB171" i="2"/>
  <c r="T171" i="2"/>
  <c r="T228" i="2" s="1"/>
  <c r="L171" i="2"/>
  <c r="L228" i="2" s="1"/>
  <c r="D171" i="2"/>
  <c r="AV170" i="2"/>
  <c r="AV227" i="2" s="1"/>
  <c r="AN170" i="2"/>
  <c r="AN227" i="2" s="1"/>
  <c r="AF170" i="2"/>
  <c r="AF227" i="2" s="1"/>
  <c r="X170" i="2"/>
  <c r="P170" i="2"/>
  <c r="P227" i="2" s="1"/>
  <c r="H170" i="2"/>
  <c r="AZ169" i="2"/>
  <c r="AZ226" i="2" s="1"/>
  <c r="AR169" i="2"/>
  <c r="AR226" i="2" s="1"/>
  <c r="AJ169" i="2"/>
  <c r="AB169" i="2"/>
  <c r="AB226" i="2" s="1"/>
  <c r="T169" i="2"/>
  <c r="L169" i="2"/>
  <c r="L226" i="2" s="1"/>
  <c r="D169" i="2"/>
  <c r="AV168" i="2"/>
  <c r="AV225" i="2" s="1"/>
  <c r="AN168" i="2"/>
  <c r="AF168" i="2"/>
  <c r="AF225" i="2" s="1"/>
  <c r="X168" i="2"/>
  <c r="X225" i="2" s="1"/>
  <c r="P168" i="2"/>
  <c r="P225" i="2" s="1"/>
  <c r="H168" i="2"/>
  <c r="H225" i="2" s="1"/>
  <c r="AZ167" i="2"/>
  <c r="AZ224" i="2" s="1"/>
  <c r="AR167" i="2"/>
  <c r="AJ167" i="2"/>
  <c r="AJ224" i="2" s="1"/>
  <c r="AB167" i="2"/>
  <c r="AB224" i="2" s="1"/>
  <c r="T167" i="2"/>
  <c r="T224" i="2" s="1"/>
  <c r="L167" i="2"/>
  <c r="L224" i="2" s="1"/>
  <c r="D167" i="2"/>
  <c r="D224" i="2" s="1"/>
  <c r="AV166" i="2"/>
  <c r="AV223" i="2" s="1"/>
  <c r="AN166" i="2"/>
  <c r="AN223" i="2" s="1"/>
  <c r="AF166" i="2"/>
  <c r="AF223" i="2" s="1"/>
  <c r="X166" i="2"/>
  <c r="X223" i="2" s="1"/>
  <c r="P166" i="2"/>
  <c r="P223" i="2" s="1"/>
  <c r="H166" i="2"/>
  <c r="AZ165" i="2"/>
  <c r="AZ222" i="2" s="1"/>
  <c r="AR165" i="2"/>
  <c r="AR222" i="2" s="1"/>
  <c r="AJ165" i="2"/>
  <c r="AB165" i="2"/>
  <c r="AB222" i="2" s="1"/>
  <c r="T165" i="2"/>
  <c r="T222" i="2" s="1"/>
  <c r="L165" i="2"/>
  <c r="L222" i="2" s="1"/>
  <c r="D165" i="2"/>
  <c r="AV164" i="2"/>
  <c r="AV221" i="2" s="1"/>
  <c r="AN164" i="2"/>
  <c r="AN221" i="2" s="1"/>
  <c r="AF164" i="2"/>
  <c r="X164" i="2"/>
  <c r="X221" i="2" s="1"/>
  <c r="P164" i="2"/>
  <c r="H164" i="2"/>
  <c r="H221" i="2" s="1"/>
  <c r="AZ163" i="2"/>
  <c r="AZ220" i="2" s="1"/>
  <c r="AR163" i="2"/>
  <c r="AR220" i="2" s="1"/>
  <c r="AJ163" i="2"/>
  <c r="AJ220" i="2" s="1"/>
  <c r="AB163" i="2"/>
  <c r="AB220" i="2" s="1"/>
  <c r="T163" i="2"/>
  <c r="T220" i="2" s="1"/>
  <c r="L163" i="2"/>
  <c r="L220" i="2" s="1"/>
  <c r="D163" i="2"/>
  <c r="AV162" i="2"/>
  <c r="AV219" i="2" s="1"/>
  <c r="AN162" i="2"/>
  <c r="AN219" i="2" s="1"/>
  <c r="AF162" i="2"/>
  <c r="AF219" i="2" s="1"/>
  <c r="X162" i="2"/>
  <c r="X219" i="2" s="1"/>
  <c r="P162" i="2"/>
  <c r="P219" i="2" s="1"/>
  <c r="H162" i="2"/>
  <c r="H219" i="2" s="1"/>
  <c r="AZ161" i="2"/>
  <c r="AR161" i="2"/>
  <c r="AR218" i="2" s="1"/>
  <c r="AJ161" i="2"/>
  <c r="AJ218" i="2" s="1"/>
  <c r="AB161" i="2"/>
  <c r="AB218" i="2" s="1"/>
  <c r="T161" i="2"/>
  <c r="L161" i="2"/>
  <c r="L218" i="2" s="1"/>
  <c r="D161" i="2"/>
  <c r="AZ180" i="2"/>
  <c r="AZ237" i="2" s="1"/>
  <c r="AM180" i="2"/>
  <c r="AA180" i="2"/>
  <c r="AA237" i="2" s="1"/>
  <c r="N180" i="2"/>
  <c r="N237" i="2" s="1"/>
  <c r="AZ179" i="2"/>
  <c r="AZ236" i="2" s="1"/>
  <c r="AN179" i="2"/>
  <c r="AN236" i="2" s="1"/>
  <c r="AB179" i="2"/>
  <c r="AB236" i="2" s="1"/>
  <c r="R179" i="2"/>
  <c r="R236" i="2" s="1"/>
  <c r="G179" i="2"/>
  <c r="AV178" i="2"/>
  <c r="AV235" i="2" s="1"/>
  <c r="AL178" i="2"/>
  <c r="AA178" i="2"/>
  <c r="P178" i="2"/>
  <c r="P235" i="2" s="1"/>
  <c r="F178" i="2"/>
  <c r="AU177" i="2"/>
  <c r="AU234" i="2" s="1"/>
  <c r="AJ177" i="2"/>
  <c r="AJ234" i="2" s="1"/>
  <c r="Z177" i="2"/>
  <c r="O177" i="2"/>
  <c r="O234" i="2" s="1"/>
  <c r="D177" i="2"/>
  <c r="AT176" i="2"/>
  <c r="AT233" i="2" s="1"/>
  <c r="AI176" i="2"/>
  <c r="X176" i="2"/>
  <c r="X233" i="2" s="1"/>
  <c r="N176" i="2"/>
  <c r="N233" i="2" s="1"/>
  <c r="BC175" i="2"/>
  <c r="AR175" i="2"/>
  <c r="AR232" i="2" s="1"/>
  <c r="AH175" i="2"/>
  <c r="W175" i="2"/>
  <c r="L175" i="2"/>
  <c r="L232" i="2" s="1"/>
  <c r="BB174" i="2"/>
  <c r="BB231" i="2" s="1"/>
  <c r="AQ174" i="2"/>
  <c r="AQ231" i="2" s="1"/>
  <c r="AF174" i="2"/>
  <c r="AF231" i="2" s="1"/>
  <c r="V174" i="2"/>
  <c r="V231" i="2" s="1"/>
  <c r="K174" i="2"/>
  <c r="AZ173" i="2"/>
  <c r="AZ230" i="2" s="1"/>
  <c r="AP173" i="2"/>
  <c r="AP230" i="2" s="1"/>
  <c r="AE173" i="2"/>
  <c r="AE230" i="2" s="1"/>
  <c r="T173" i="2"/>
  <c r="T230" i="2" s="1"/>
  <c r="J173" i="2"/>
  <c r="BB172" i="2"/>
  <c r="BB229" i="2" s="1"/>
  <c r="AT172" i="2"/>
  <c r="AT229" i="2" s="1"/>
  <c r="AL172" i="2"/>
  <c r="AL229" i="2" s="1"/>
  <c r="AD172" i="2"/>
  <c r="V172" i="2"/>
  <c r="V229" i="2" s="1"/>
  <c r="N172" i="2"/>
  <c r="F172" i="2"/>
  <c r="F229" i="2" s="1"/>
  <c r="AX171" i="2"/>
  <c r="AX228" i="2" s="1"/>
  <c r="AP171" i="2"/>
  <c r="AP228" i="2" s="1"/>
  <c r="AH171" i="2"/>
  <c r="AH228" i="2" s="1"/>
  <c r="Z171" i="2"/>
  <c r="Z228" i="2" s="1"/>
  <c r="R171" i="2"/>
  <c r="R228" i="2" s="1"/>
  <c r="J171" i="2"/>
  <c r="J228" i="2" s="1"/>
  <c r="BB170" i="2"/>
  <c r="BB227" i="2" s="1"/>
  <c r="AT170" i="2"/>
  <c r="AT227" i="2" s="1"/>
  <c r="AL170" i="2"/>
  <c r="AL227" i="2" s="1"/>
  <c r="AD170" i="2"/>
  <c r="AD227" i="2" s="1"/>
  <c r="V170" i="2"/>
  <c r="N170" i="2"/>
  <c r="N227" i="2" s="1"/>
  <c r="F170" i="2"/>
  <c r="F227" i="2" s="1"/>
  <c r="AX169" i="2"/>
  <c r="AX226" i="2" s="1"/>
  <c r="AP169" i="2"/>
  <c r="AP226" i="2" s="1"/>
  <c r="AH169" i="2"/>
  <c r="AH226" i="2" s="1"/>
  <c r="AY180" i="2"/>
  <c r="X180" i="2"/>
  <c r="X237" i="2" s="1"/>
  <c r="AY179" i="2"/>
  <c r="AY236" i="2" s="1"/>
  <c r="AA179" i="2"/>
  <c r="AA236" i="2" s="1"/>
  <c r="F179" i="2"/>
  <c r="F236" i="2" s="1"/>
  <c r="AJ178" i="2"/>
  <c r="AJ235" i="2" s="1"/>
  <c r="O178" i="2"/>
  <c r="O235" i="2" s="1"/>
  <c r="AT177" i="2"/>
  <c r="AT234" i="2" s="1"/>
  <c r="X177" i="2"/>
  <c r="X234" i="2" s="1"/>
  <c r="BC176" i="2"/>
  <c r="AH176" i="2"/>
  <c r="AH233" i="2" s="1"/>
  <c r="L176" i="2"/>
  <c r="L233" i="2" s="1"/>
  <c r="AQ175" i="2"/>
  <c r="V175" i="2"/>
  <c r="V232" i="2" s="1"/>
  <c r="AZ174" i="2"/>
  <c r="AZ231" i="2" s="1"/>
  <c r="AE174" i="2"/>
  <c r="AE231" i="2" s="1"/>
  <c r="J174" i="2"/>
  <c r="J231" i="2" s="1"/>
  <c r="AN173" i="2"/>
  <c r="AN230" i="2" s="1"/>
  <c r="S173" i="2"/>
  <c r="S230" i="2" s="1"/>
  <c r="BA172" i="2"/>
  <c r="AK172" i="2"/>
  <c r="U172" i="2"/>
  <c r="E172" i="2"/>
  <c r="AO171" i="2"/>
  <c r="Y171" i="2"/>
  <c r="I171" i="2"/>
  <c r="AS170" i="2"/>
  <c r="AC170" i="2"/>
  <c r="M170" i="2"/>
  <c r="AW169" i="2"/>
  <c r="AG169" i="2"/>
  <c r="U169" i="2"/>
  <c r="J169" i="2"/>
  <c r="J226" i="2" s="1"/>
  <c r="AY168" i="2"/>
  <c r="AY225" i="2" s="1"/>
  <c r="AO168" i="2"/>
  <c r="AD168" i="2"/>
  <c r="AD225" i="2" s="1"/>
  <c r="S168" i="2"/>
  <c r="S225" i="2" s="1"/>
  <c r="I168" i="2"/>
  <c r="AX167" i="2"/>
  <c r="AM167" i="2"/>
  <c r="AM224" i="2" s="1"/>
  <c r="AC167" i="2"/>
  <c r="R167" i="2"/>
  <c r="R224" i="2" s="1"/>
  <c r="G167" i="2"/>
  <c r="AW166" i="2"/>
  <c r="AL166" i="2"/>
  <c r="AL223" i="2" s="1"/>
  <c r="AA166" i="2"/>
  <c r="AA223" i="2" s="1"/>
  <c r="Q166" i="2"/>
  <c r="F166" i="2"/>
  <c r="F223" i="2" s="1"/>
  <c r="AU165" i="2"/>
  <c r="AU222" i="2" s="1"/>
  <c r="AK165" i="2"/>
  <c r="Z165" i="2"/>
  <c r="Z222" i="2" s="1"/>
  <c r="O165" i="2"/>
  <c r="E165" i="2"/>
  <c r="AT164" i="2"/>
  <c r="AT221" i="2" s="1"/>
  <c r="AI164" i="2"/>
  <c r="Y164" i="2"/>
  <c r="N164" i="2"/>
  <c r="N221" i="2" s="1"/>
  <c r="BC163" i="2"/>
  <c r="AS163" i="2"/>
  <c r="AH163" i="2"/>
  <c r="AH220" i="2" s="1"/>
  <c r="W163" i="2"/>
  <c r="M163" i="2"/>
  <c r="BB162" i="2"/>
  <c r="AQ162" i="2"/>
  <c r="AQ219" i="2" s="1"/>
  <c r="AG162" i="2"/>
  <c r="V162" i="2"/>
  <c r="V219" i="2" s="1"/>
  <c r="K162" i="2"/>
  <c r="BA161" i="2"/>
  <c r="AP161" i="2"/>
  <c r="AE161" i="2"/>
  <c r="AE218" i="2" s="1"/>
  <c r="U161" i="2"/>
  <c r="J161" i="2"/>
  <c r="J218" i="2" s="1"/>
  <c r="AY160" i="2"/>
  <c r="AQ160" i="2"/>
  <c r="AQ217" i="2" s="1"/>
  <c r="AI160" i="2"/>
  <c r="AA160" i="2"/>
  <c r="AA217" i="2" s="1"/>
  <c r="S160" i="2"/>
  <c r="S217" i="2" s="1"/>
  <c r="K160" i="2"/>
  <c r="BC159" i="2"/>
  <c r="AU159" i="2"/>
  <c r="AU216" i="2" s="1"/>
  <c r="AM159" i="2"/>
  <c r="AE159" i="2"/>
  <c r="AE216" i="2" s="1"/>
  <c r="W159" i="2"/>
  <c r="O159" i="2"/>
  <c r="G159" i="2"/>
  <c r="AY158" i="2"/>
  <c r="AY215" i="2" s="1"/>
  <c r="AQ158" i="2"/>
  <c r="AI158" i="2"/>
  <c r="AA158" i="2"/>
  <c r="AA215" i="2" s="1"/>
  <c r="S158" i="2"/>
  <c r="S215" i="2" s="1"/>
  <c r="K158" i="2"/>
  <c r="BC157" i="2"/>
  <c r="AU157" i="2"/>
  <c r="AU214" i="2" s="1"/>
  <c r="AM157" i="2"/>
  <c r="AM214" i="2" s="1"/>
  <c r="AE157" i="2"/>
  <c r="AE214" i="2" s="1"/>
  <c r="W157" i="2"/>
  <c r="O157" i="2"/>
  <c r="O214" i="2" s="1"/>
  <c r="G157" i="2"/>
  <c r="AY156" i="2"/>
  <c r="AY213" i="2" s="1"/>
  <c r="AQ156" i="2"/>
  <c r="AQ213" i="2" s="1"/>
  <c r="AI156" i="2"/>
  <c r="AA156" i="2"/>
  <c r="AA213" i="2" s="1"/>
  <c r="S156" i="2"/>
  <c r="S213" i="2" s="1"/>
  <c r="K156" i="2"/>
  <c r="BC155" i="2"/>
  <c r="AU155" i="2"/>
  <c r="AU212" i="2" s="1"/>
  <c r="AM155" i="2"/>
  <c r="AM212" i="2" s="1"/>
  <c r="AE155" i="2"/>
  <c r="AE212" i="2" s="1"/>
  <c r="W155" i="2"/>
  <c r="O155" i="2"/>
  <c r="O212" i="2" s="1"/>
  <c r="G155" i="2"/>
  <c r="AY154" i="2"/>
  <c r="AY211" i="2" s="1"/>
  <c r="AQ154" i="2"/>
  <c r="AQ211" i="2" s="1"/>
  <c r="AI154" i="2"/>
  <c r="AA154" i="2"/>
  <c r="AA211" i="2" s="1"/>
  <c r="S154" i="2"/>
  <c r="K154" i="2"/>
  <c r="BC153" i="2"/>
  <c r="AU153" i="2"/>
  <c r="AM153" i="2"/>
  <c r="AE153" i="2"/>
  <c r="W153" i="2"/>
  <c r="O153" i="2"/>
  <c r="O210" i="2" s="1"/>
  <c r="G153" i="2"/>
  <c r="AY152" i="2"/>
  <c r="AQ152" i="2"/>
  <c r="AQ209" i="2" s="1"/>
  <c r="AI152" i="2"/>
  <c r="AA152" i="2"/>
  <c r="AA209" i="2" s="1"/>
  <c r="S152" i="2"/>
  <c r="S209" i="2" s="1"/>
  <c r="K152" i="2"/>
  <c r="BC151" i="2"/>
  <c r="AU151" i="2"/>
  <c r="AU208" i="2" s="1"/>
  <c r="AM151" i="2"/>
  <c r="AM208" i="2" s="1"/>
  <c r="AE151" i="2"/>
  <c r="AE208" i="2" s="1"/>
  <c r="W151" i="2"/>
  <c r="O151" i="2"/>
  <c r="O208" i="2" s="1"/>
  <c r="G151" i="2"/>
  <c r="AY150" i="2"/>
  <c r="AY207" i="2" s="1"/>
  <c r="AQ150" i="2"/>
  <c r="AQ207" i="2" s="1"/>
  <c r="AI150" i="2"/>
  <c r="AA150" i="2"/>
  <c r="S150" i="2"/>
  <c r="S207" i="2" s="1"/>
  <c r="K150" i="2"/>
  <c r="BC149" i="2"/>
  <c r="AU149" i="2"/>
  <c r="AU206" i="2" s="1"/>
  <c r="AM149" i="2"/>
  <c r="AM206" i="2" s="1"/>
  <c r="AE149" i="2"/>
  <c r="AE206" i="2" s="1"/>
  <c r="W149" i="2"/>
  <c r="O149" i="2"/>
  <c r="G149" i="2"/>
  <c r="AY148" i="2"/>
  <c r="AY205" i="2" s="1"/>
  <c r="AQ148" i="2"/>
  <c r="AQ205" i="2" s="1"/>
  <c r="AT180" i="2"/>
  <c r="AT237" i="2" s="1"/>
  <c r="T180" i="2"/>
  <c r="T237" i="2" s="1"/>
  <c r="AU179" i="2"/>
  <c r="AU236" i="2" s="1"/>
  <c r="W179" i="2"/>
  <c r="BB178" i="2"/>
  <c r="AF178" i="2"/>
  <c r="AF235" i="2" s="1"/>
  <c r="K178" i="2"/>
  <c r="AP177" i="2"/>
  <c r="AP234" i="2" s="1"/>
  <c r="T177" i="2"/>
  <c r="T234" i="2" s="1"/>
  <c r="AY176" i="2"/>
  <c r="AY233" i="2" s="1"/>
  <c r="AD176" i="2"/>
  <c r="H176" i="2"/>
  <c r="H233" i="2" s="1"/>
  <c r="AM175" i="2"/>
  <c r="AM232" i="2" s="1"/>
  <c r="R175" i="2"/>
  <c r="R232" i="2" s="1"/>
  <c r="AV174" i="2"/>
  <c r="AV231" i="2" s="1"/>
  <c r="AA174" i="2"/>
  <c r="AA231" i="2" s="1"/>
  <c r="F174" i="2"/>
  <c r="F231" i="2" s="1"/>
  <c r="AJ173" i="2"/>
  <c r="AJ230" i="2" s="1"/>
  <c r="O173" i="2"/>
  <c r="AX172" i="2"/>
  <c r="AH172" i="2"/>
  <c r="AH229" i="2" s="1"/>
  <c r="R172" i="2"/>
  <c r="R229" i="2" s="1"/>
  <c r="BB171" i="2"/>
  <c r="BB228" i="2" s="1"/>
  <c r="AL171" i="2"/>
  <c r="AL228" i="2" s="1"/>
  <c r="V171" i="2"/>
  <c r="V228" i="2" s="1"/>
  <c r="F171" i="2"/>
  <c r="F228" i="2" s="1"/>
  <c r="AP170" i="2"/>
  <c r="Z170" i="2"/>
  <c r="Z227" i="2" s="1"/>
  <c r="J170" i="2"/>
  <c r="J227" i="2" s="1"/>
  <c r="AT169" i="2"/>
  <c r="AT226" i="2" s="1"/>
  <c r="AD169" i="2"/>
  <c r="AD226" i="2" s="1"/>
  <c r="S169" i="2"/>
  <c r="S226" i="2" s="1"/>
  <c r="I169" i="2"/>
  <c r="AX168" i="2"/>
  <c r="AX225" i="2" s="1"/>
  <c r="AM168" i="2"/>
  <c r="AM225" i="2" s="1"/>
  <c r="AC168" i="2"/>
  <c r="R168" i="2"/>
  <c r="R225" i="2" s="1"/>
  <c r="G168" i="2"/>
  <c r="AW167" i="2"/>
  <c r="AL167" i="2"/>
  <c r="AL224" i="2" s="1"/>
  <c r="AA167" i="2"/>
  <c r="AA224" i="2" s="1"/>
  <c r="Q167" i="2"/>
  <c r="F167" i="2"/>
  <c r="F224" i="2" s="1"/>
  <c r="AU166" i="2"/>
  <c r="AU223" i="2" s="1"/>
  <c r="AK166" i="2"/>
  <c r="Z166" i="2"/>
  <c r="O166" i="2"/>
  <c r="O223" i="2" s="1"/>
  <c r="E166" i="2"/>
  <c r="AT165" i="2"/>
  <c r="AT222" i="2" s="1"/>
  <c r="AI165" i="2"/>
  <c r="Y165" i="2"/>
  <c r="N165" i="2"/>
  <c r="N222" i="2" s="1"/>
  <c r="BC164" i="2"/>
  <c r="AS164" i="2"/>
  <c r="AH164" i="2"/>
  <c r="W164" i="2"/>
  <c r="M164" i="2"/>
  <c r="BB163" i="2"/>
  <c r="BB220" i="2" s="1"/>
  <c r="AQ163" i="2"/>
  <c r="AG163" i="2"/>
  <c r="V163" i="2"/>
  <c r="V220" i="2" s="1"/>
  <c r="K163" i="2"/>
  <c r="BA162" i="2"/>
  <c r="AP162" i="2"/>
  <c r="AP219" i="2" s="1"/>
  <c r="AE162" i="2"/>
  <c r="U162" i="2"/>
  <c r="J162" i="2"/>
  <c r="AY161" i="2"/>
  <c r="AY218" i="2" s="1"/>
  <c r="AO161" i="2"/>
  <c r="AD161" i="2"/>
  <c r="AD218" i="2" s="1"/>
  <c r="S161" i="2"/>
  <c r="I161" i="2"/>
  <c r="AX160" i="2"/>
  <c r="AX217" i="2" s="1"/>
  <c r="AP160" i="2"/>
  <c r="AP217" i="2" s="1"/>
  <c r="AH160" i="2"/>
  <c r="AH217" i="2" s="1"/>
  <c r="Z160" i="2"/>
  <c r="Z217" i="2" s="1"/>
  <c r="R160" i="2"/>
  <c r="R217" i="2" s="1"/>
  <c r="J160" i="2"/>
  <c r="J217" i="2" s="1"/>
  <c r="BB159" i="2"/>
  <c r="BB216" i="2" s="1"/>
  <c r="AT159" i="2"/>
  <c r="AT216" i="2" s="1"/>
  <c r="AL159" i="2"/>
  <c r="AL216" i="2" s="1"/>
  <c r="AD159" i="2"/>
  <c r="V159" i="2"/>
  <c r="V216" i="2" s="1"/>
  <c r="N159" i="2"/>
  <c r="F159" i="2"/>
  <c r="AX158" i="2"/>
  <c r="AX215" i="2" s="1"/>
  <c r="AP158" i="2"/>
  <c r="AP215" i="2" s="1"/>
  <c r="AH158" i="2"/>
  <c r="AH215" i="2" s="1"/>
  <c r="Z158" i="2"/>
  <c r="Z215" i="2" s="1"/>
  <c r="R158" i="2"/>
  <c r="R215" i="2" s="1"/>
  <c r="J158" i="2"/>
  <c r="J215" i="2" s="1"/>
  <c r="BB157" i="2"/>
  <c r="AT157" i="2"/>
  <c r="AT214" i="2" s="1"/>
  <c r="AL157" i="2"/>
  <c r="AL214" i="2" s="1"/>
  <c r="AD157" i="2"/>
  <c r="AD214" i="2" s="1"/>
  <c r="V157" i="2"/>
  <c r="N157" i="2"/>
  <c r="N214" i="2" s="1"/>
  <c r="F157" i="2"/>
  <c r="F214" i="2" s="1"/>
  <c r="AX156" i="2"/>
  <c r="AP156" i="2"/>
  <c r="AP213" i="2" s="1"/>
  <c r="AH156" i="2"/>
  <c r="AH213" i="2" s="1"/>
  <c r="Z156" i="2"/>
  <c r="R156" i="2"/>
  <c r="R213" i="2" s="1"/>
  <c r="J156" i="2"/>
  <c r="J213" i="2" s="1"/>
  <c r="BB155" i="2"/>
  <c r="BB212" i="2" s="1"/>
  <c r="AT155" i="2"/>
  <c r="AT212" i="2" s="1"/>
  <c r="AL155" i="2"/>
  <c r="AL212" i="2" s="1"/>
  <c r="AD155" i="2"/>
  <c r="AD212" i="2" s="1"/>
  <c r="V155" i="2"/>
  <c r="V212" i="2" s="1"/>
  <c r="N155" i="2"/>
  <c r="F155" i="2"/>
  <c r="F212" i="2" s="1"/>
  <c r="AX154" i="2"/>
  <c r="AX211" i="2" s="1"/>
  <c r="AP154" i="2"/>
  <c r="AH154" i="2"/>
  <c r="AH211" i="2" s="1"/>
  <c r="Z154" i="2"/>
  <c r="Z211" i="2" s="1"/>
  <c r="R154" i="2"/>
  <c r="J154" i="2"/>
  <c r="J211" i="2" s="1"/>
  <c r="BB153" i="2"/>
  <c r="BB210" i="2" s="1"/>
  <c r="AT153" i="2"/>
  <c r="AT210" i="2" s="1"/>
  <c r="AL153" i="2"/>
  <c r="AL210" i="2" s="1"/>
  <c r="AD153" i="2"/>
  <c r="AD210" i="2" s="1"/>
  <c r="V153" i="2"/>
  <c r="V210" i="2" s="1"/>
  <c r="N153" i="2"/>
  <c r="N210" i="2" s="1"/>
  <c r="F153" i="2"/>
  <c r="F210" i="2" s="1"/>
  <c r="AX152" i="2"/>
  <c r="AP152" i="2"/>
  <c r="AP209" i="2" s="1"/>
  <c r="AH152" i="2"/>
  <c r="AH209" i="2" s="1"/>
  <c r="Z152" i="2"/>
  <c r="Z209" i="2" s="1"/>
  <c r="R152" i="2"/>
  <c r="R209" i="2" s="1"/>
  <c r="J152" i="2"/>
  <c r="J209" i="2" s="1"/>
  <c r="BB151" i="2"/>
  <c r="AT151" i="2"/>
  <c r="AT208" i="2" s="1"/>
  <c r="AL151" i="2"/>
  <c r="AD151" i="2"/>
  <c r="AD208" i="2" s="1"/>
  <c r="V151" i="2"/>
  <c r="N151" i="2"/>
  <c r="N208" i="2" s="1"/>
  <c r="F151" i="2"/>
  <c r="F208" i="2" s="1"/>
  <c r="AX150" i="2"/>
  <c r="AX207" i="2" s="1"/>
  <c r="AP150" i="2"/>
  <c r="AH150" i="2"/>
  <c r="AH207" i="2" s="1"/>
  <c r="Z150" i="2"/>
  <c r="R150" i="2"/>
  <c r="R207" i="2" s="1"/>
  <c r="J150" i="2"/>
  <c r="J207" i="2" s="1"/>
  <c r="BB149" i="2"/>
  <c r="BB206" i="2" s="1"/>
  <c r="AT149" i="2"/>
  <c r="AT206" i="2" s="1"/>
  <c r="AL149" i="2"/>
  <c r="AL206" i="2" s="1"/>
  <c r="AD149" i="2"/>
  <c r="AD206" i="2" s="1"/>
  <c r="V149" i="2"/>
  <c r="V206" i="2" s="1"/>
  <c r="N149" i="2"/>
  <c r="N206" i="2" s="1"/>
  <c r="F149" i="2"/>
  <c r="AX148" i="2"/>
  <c r="AX205" i="2" s="1"/>
  <c r="AP148" i="2"/>
  <c r="AP205" i="2" s="1"/>
  <c r="AH148" i="2"/>
  <c r="AR180" i="2"/>
  <c r="AR237" i="2" s="1"/>
  <c r="S180" i="2"/>
  <c r="S237" i="2" s="1"/>
  <c r="AR179" i="2"/>
  <c r="AR236" i="2" s="1"/>
  <c r="V179" i="2"/>
  <c r="V236" i="2" s="1"/>
  <c r="AZ178" i="2"/>
  <c r="AE178" i="2"/>
  <c r="AE235" i="2" s="1"/>
  <c r="J178" i="2"/>
  <c r="AN177" i="2"/>
  <c r="AN234" i="2" s="1"/>
  <c r="S177" i="2"/>
  <c r="S234" i="2" s="1"/>
  <c r="AX176" i="2"/>
  <c r="AX233" i="2" s="1"/>
  <c r="AB176" i="2"/>
  <c r="AB233" i="2" s="1"/>
  <c r="G176" i="2"/>
  <c r="AL175" i="2"/>
  <c r="AL232" i="2" s="1"/>
  <c r="P175" i="2"/>
  <c r="P232" i="2" s="1"/>
  <c r="AU174" i="2"/>
  <c r="AU231" i="2" s="1"/>
  <c r="Z174" i="2"/>
  <c r="Z231" i="2" s="1"/>
  <c r="D174" i="2"/>
  <c r="AI173" i="2"/>
  <c r="N173" i="2"/>
  <c r="N230" i="2" s="1"/>
  <c r="AW172" i="2"/>
  <c r="AG172" i="2"/>
  <c r="Q172" i="2"/>
  <c r="BA171" i="2"/>
  <c r="AK171" i="2"/>
  <c r="U171" i="2"/>
  <c r="E171" i="2"/>
  <c r="AO170" i="2"/>
  <c r="Y170" i="2"/>
  <c r="I170" i="2"/>
  <c r="AS169" i="2"/>
  <c r="AC169" i="2"/>
  <c r="R169" i="2"/>
  <c r="G169" i="2"/>
  <c r="AW168" i="2"/>
  <c r="AL168" i="2"/>
  <c r="AL225" i="2" s="1"/>
  <c r="AA168" i="2"/>
  <c r="AA225" i="2" s="1"/>
  <c r="Q168" i="2"/>
  <c r="F168" i="2"/>
  <c r="F225" i="2" s="1"/>
  <c r="AU167" i="2"/>
  <c r="AU224" i="2" s="1"/>
  <c r="AK167" i="2"/>
  <c r="Z167" i="2"/>
  <c r="O167" i="2"/>
  <c r="O224" i="2" s="1"/>
  <c r="E167" i="2"/>
  <c r="AT166" i="2"/>
  <c r="AT223" i="2" s="1"/>
  <c r="AI166" i="2"/>
  <c r="Y166" i="2"/>
  <c r="N166" i="2"/>
  <c r="N223" i="2" s="1"/>
  <c r="BC165" i="2"/>
  <c r="AS165" i="2"/>
  <c r="AH165" i="2"/>
  <c r="AH222" i="2" s="1"/>
  <c r="W165" i="2"/>
  <c r="M165" i="2"/>
  <c r="BB164" i="2"/>
  <c r="BB221" i="2" s="1"/>
  <c r="AQ164" i="2"/>
  <c r="AQ221" i="2" s="1"/>
  <c r="AG164" i="2"/>
  <c r="V164" i="2"/>
  <c r="K164" i="2"/>
  <c r="BA163" i="2"/>
  <c r="AP163" i="2"/>
  <c r="AP220" i="2" s="1"/>
  <c r="AE163" i="2"/>
  <c r="AE220" i="2" s="1"/>
  <c r="U163" i="2"/>
  <c r="J163" i="2"/>
  <c r="J220" i="2" s="1"/>
  <c r="AY162" i="2"/>
  <c r="AY219" i="2" s="1"/>
  <c r="AO162" i="2"/>
  <c r="AD162" i="2"/>
  <c r="AD219" i="2" s="1"/>
  <c r="S162" i="2"/>
  <c r="S219" i="2" s="1"/>
  <c r="I162" i="2"/>
  <c r="AX161" i="2"/>
  <c r="AX218" i="2" s="1"/>
  <c r="AM161" i="2"/>
  <c r="AM218" i="2" s="1"/>
  <c r="AC161" i="2"/>
  <c r="R161" i="2"/>
  <c r="R218" i="2" s="1"/>
  <c r="G161" i="2"/>
  <c r="AW160" i="2"/>
  <c r="AO160" i="2"/>
  <c r="AG160" i="2"/>
  <c r="Y160" i="2"/>
  <c r="Q160" i="2"/>
  <c r="I160" i="2"/>
  <c r="BA159" i="2"/>
  <c r="AS159" i="2"/>
  <c r="AK159" i="2"/>
  <c r="AC159" i="2"/>
  <c r="U159" i="2"/>
  <c r="M159" i="2"/>
  <c r="E159" i="2"/>
  <c r="AW158" i="2"/>
  <c r="AO158" i="2"/>
  <c r="AG158" i="2"/>
  <c r="Y158" i="2"/>
  <c r="Q158" i="2"/>
  <c r="I158" i="2"/>
  <c r="BA157" i="2"/>
  <c r="AS157" i="2"/>
  <c r="AK157" i="2"/>
  <c r="AC157" i="2"/>
  <c r="U157" i="2"/>
  <c r="M157" i="2"/>
  <c r="E157" i="2"/>
  <c r="AW156" i="2"/>
  <c r="AO156" i="2"/>
  <c r="AG156" i="2"/>
  <c r="Y156" i="2"/>
  <c r="Q156" i="2"/>
  <c r="I156" i="2"/>
  <c r="BA155" i="2"/>
  <c r="AS155" i="2"/>
  <c r="AK155" i="2"/>
  <c r="AC155" i="2"/>
  <c r="U155" i="2"/>
  <c r="M155" i="2"/>
  <c r="E155" i="2"/>
  <c r="AW154" i="2"/>
  <c r="AO154" i="2"/>
  <c r="AG154" i="2"/>
  <c r="Y154" i="2"/>
  <c r="Q154" i="2"/>
  <c r="I154" i="2"/>
  <c r="BA153" i="2"/>
  <c r="AS153" i="2"/>
  <c r="AK153" i="2"/>
  <c r="AC153" i="2"/>
  <c r="U153" i="2"/>
  <c r="M153" i="2"/>
  <c r="E153" i="2"/>
  <c r="AW152" i="2"/>
  <c r="AO152" i="2"/>
  <c r="AG152" i="2"/>
  <c r="Y152" i="2"/>
  <c r="Q152" i="2"/>
  <c r="I152" i="2"/>
  <c r="BA151" i="2"/>
  <c r="AS151" i="2"/>
  <c r="AK151" i="2"/>
  <c r="AC151" i="2"/>
  <c r="U151" i="2"/>
  <c r="M151" i="2"/>
  <c r="E151" i="2"/>
  <c r="AW150" i="2"/>
  <c r="AO150" i="2"/>
  <c r="AG150" i="2"/>
  <c r="Y150" i="2"/>
  <c r="Q150" i="2"/>
  <c r="I150" i="2"/>
  <c r="BA149" i="2"/>
  <c r="AS149" i="2"/>
  <c r="AK149" i="2"/>
  <c r="AC149" i="2"/>
  <c r="U149" i="2"/>
  <c r="M149" i="2"/>
  <c r="E149" i="2"/>
  <c r="AW148" i="2"/>
  <c r="AO148" i="2"/>
  <c r="AG148" i="2"/>
  <c r="Y148" i="2"/>
  <c r="Q148" i="2"/>
  <c r="I148" i="2"/>
  <c r="BA147" i="2"/>
  <c r="AS147" i="2"/>
  <c r="AK147" i="2"/>
  <c r="AC147" i="2"/>
  <c r="U147" i="2"/>
  <c r="M147" i="2"/>
  <c r="E147" i="2"/>
  <c r="AW146" i="2"/>
  <c r="AO146" i="2"/>
  <c r="AG146" i="2"/>
  <c r="Y146" i="2"/>
  <c r="Q146" i="2"/>
  <c r="I146" i="2"/>
  <c r="BA145" i="2"/>
  <c r="AS145" i="2"/>
  <c r="AK145" i="2"/>
  <c r="AC145" i="2"/>
  <c r="U145" i="2"/>
  <c r="M145" i="2"/>
  <c r="E145" i="2"/>
  <c r="AW144" i="2"/>
  <c r="AO144" i="2"/>
  <c r="AG144" i="2"/>
  <c r="Y144" i="2"/>
  <c r="Q144" i="2"/>
  <c r="I144" i="2"/>
  <c r="BA143" i="2"/>
  <c r="AS143" i="2"/>
  <c r="AK143" i="2"/>
  <c r="AC143" i="2"/>
  <c r="U143" i="2"/>
  <c r="M143" i="2"/>
  <c r="E143" i="2"/>
  <c r="AW142" i="2"/>
  <c r="AE180" i="2"/>
  <c r="AE237" i="2" s="1"/>
  <c r="F180" i="2"/>
  <c r="F237" i="2" s="1"/>
  <c r="AF179" i="2"/>
  <c r="AF236" i="2" s="1"/>
  <c r="K179" i="2"/>
  <c r="AP178" i="2"/>
  <c r="AP235" i="2" s="1"/>
  <c r="T178" i="2"/>
  <c r="T235" i="2" s="1"/>
  <c r="AY177" i="2"/>
  <c r="AY234" i="2" s="1"/>
  <c r="AD177" i="2"/>
  <c r="AD234" i="2" s="1"/>
  <c r="H177" i="2"/>
  <c r="H234" i="2" s="1"/>
  <c r="AM176" i="2"/>
  <c r="AM233" i="2" s="1"/>
  <c r="R176" i="2"/>
  <c r="R233" i="2" s="1"/>
  <c r="AV175" i="2"/>
  <c r="AA175" i="2"/>
  <c r="AA232" i="2" s="1"/>
  <c r="F175" i="2"/>
  <c r="AJ174" i="2"/>
  <c r="AJ231" i="2" s="1"/>
  <c r="O174" i="2"/>
  <c r="AT173" i="2"/>
  <c r="AT230" i="2" s="1"/>
  <c r="X173" i="2"/>
  <c r="X230" i="2" s="1"/>
  <c r="E173" i="2"/>
  <c r="AO172" i="2"/>
  <c r="Y172" i="2"/>
  <c r="I172" i="2"/>
  <c r="AS171" i="2"/>
  <c r="AC171" i="2"/>
  <c r="M171" i="2"/>
  <c r="AW170" i="2"/>
  <c r="AG170" i="2"/>
  <c r="Q170" i="2"/>
  <c r="BA169" i="2"/>
  <c r="AK169" i="2"/>
  <c r="W169" i="2"/>
  <c r="M169" i="2"/>
  <c r="BB168" i="2"/>
  <c r="AQ168" i="2"/>
  <c r="AG168" i="2"/>
  <c r="V168" i="2"/>
  <c r="V225" i="2" s="1"/>
  <c r="K168" i="2"/>
  <c r="BA167" i="2"/>
  <c r="AP167" i="2"/>
  <c r="AP224" i="2" s="1"/>
  <c r="AE167" i="2"/>
  <c r="AE224" i="2" s="1"/>
  <c r="U167" i="2"/>
  <c r="J167" i="2"/>
  <c r="AY166" i="2"/>
  <c r="AY223" i="2" s="1"/>
  <c r="AO166" i="2"/>
  <c r="AD166" i="2"/>
  <c r="AD223" i="2" s="1"/>
  <c r="S166" i="2"/>
  <c r="S223" i="2" s="1"/>
  <c r="I166" i="2"/>
  <c r="AX165" i="2"/>
  <c r="AX222" i="2" s="1"/>
  <c r="AM165" i="2"/>
  <c r="AM222" i="2" s="1"/>
  <c r="AC165" i="2"/>
  <c r="R165" i="2"/>
  <c r="G165" i="2"/>
  <c r="AW164" i="2"/>
  <c r="AL164" i="2"/>
  <c r="AL221" i="2" s="1"/>
  <c r="AA164" i="2"/>
  <c r="AA221" i="2" s="1"/>
  <c r="Q164" i="2"/>
  <c r="F164" i="2"/>
  <c r="F221" i="2" s="1"/>
  <c r="AU163" i="2"/>
  <c r="AK163" i="2"/>
  <c r="Z163" i="2"/>
  <c r="Z220" i="2" s="1"/>
  <c r="O163" i="2"/>
  <c r="O220" i="2" s="1"/>
  <c r="E163" i="2"/>
  <c r="AT162" i="2"/>
  <c r="AT219" i="2" s="1"/>
  <c r="AI162" i="2"/>
  <c r="Y162" i="2"/>
  <c r="N162" i="2"/>
  <c r="N219" i="2" s="1"/>
  <c r="BC161" i="2"/>
  <c r="AS161" i="2"/>
  <c r="AH161" i="2"/>
  <c r="AH218" i="2" s="1"/>
  <c r="W161" i="2"/>
  <c r="M161" i="2"/>
  <c r="BB160" i="2"/>
  <c r="BB217" i="2" s="1"/>
  <c r="AS160" i="2"/>
  <c r="AK160" i="2"/>
  <c r="AC160" i="2"/>
  <c r="U160" i="2"/>
  <c r="M160" i="2"/>
  <c r="E160" i="2"/>
  <c r="AW159" i="2"/>
  <c r="AO159" i="2"/>
  <c r="AG159" i="2"/>
  <c r="Y159" i="2"/>
  <c r="Q159" i="2"/>
  <c r="I159" i="2"/>
  <c r="BA158" i="2"/>
  <c r="AS158" i="2"/>
  <c r="AK158" i="2"/>
  <c r="AC158" i="2"/>
  <c r="U158" i="2"/>
  <c r="M158" i="2"/>
  <c r="E158" i="2"/>
  <c r="AW157" i="2"/>
  <c r="AO157" i="2"/>
  <c r="AG157" i="2"/>
  <c r="Y157" i="2"/>
  <c r="Q157" i="2"/>
  <c r="I157" i="2"/>
  <c r="BA156" i="2"/>
  <c r="AS156" i="2"/>
  <c r="AK156" i="2"/>
  <c r="AC156" i="2"/>
  <c r="U156" i="2"/>
  <c r="M156" i="2"/>
  <c r="E156" i="2"/>
  <c r="AW155" i="2"/>
  <c r="AO155" i="2"/>
  <c r="AG155" i="2"/>
  <c r="Y155" i="2"/>
  <c r="Q155" i="2"/>
  <c r="I155" i="2"/>
  <c r="BA154" i="2"/>
  <c r="AS154" i="2"/>
  <c r="AK154" i="2"/>
  <c r="AC154" i="2"/>
  <c r="U154" i="2"/>
  <c r="M154" i="2"/>
  <c r="E154" i="2"/>
  <c r="AW153" i="2"/>
  <c r="AO153" i="2"/>
  <c r="AG153" i="2"/>
  <c r="Y153" i="2"/>
  <c r="Q153" i="2"/>
  <c r="I153" i="2"/>
  <c r="BA152" i="2"/>
  <c r="AS152" i="2"/>
  <c r="AK152" i="2"/>
  <c r="AC152" i="2"/>
  <c r="U152" i="2"/>
  <c r="M152" i="2"/>
  <c r="E152" i="2"/>
  <c r="AW151" i="2"/>
  <c r="AO151" i="2"/>
  <c r="AG151" i="2"/>
  <c r="Y151" i="2"/>
  <c r="Q151" i="2"/>
  <c r="I151" i="2"/>
  <c r="BA150" i="2"/>
  <c r="AS150" i="2"/>
  <c r="AK150" i="2"/>
  <c r="AC150" i="2"/>
  <c r="U150" i="2"/>
  <c r="M150" i="2"/>
  <c r="E150" i="2"/>
  <c r="AW149" i="2"/>
  <c r="AO149" i="2"/>
  <c r="AG149" i="2"/>
  <c r="Y149" i="2"/>
  <c r="Q149" i="2"/>
  <c r="I149" i="2"/>
  <c r="BA148" i="2"/>
  <c r="AS148" i="2"/>
  <c r="AK148" i="2"/>
  <c r="AC148" i="2"/>
  <c r="U148" i="2"/>
  <c r="M148" i="2"/>
  <c r="E148" i="2"/>
  <c r="AW147" i="2"/>
  <c r="AO147" i="2"/>
  <c r="AG147" i="2"/>
  <c r="Y147" i="2"/>
  <c r="Q147" i="2"/>
  <c r="I147" i="2"/>
  <c r="BA146" i="2"/>
  <c r="AS146" i="2"/>
  <c r="AK146" i="2"/>
  <c r="AC146" i="2"/>
  <c r="U146" i="2"/>
  <c r="M146" i="2"/>
  <c r="E146" i="2"/>
  <c r="AW145" i="2"/>
  <c r="AO145" i="2"/>
  <c r="AG145" i="2"/>
  <c r="Y145" i="2"/>
  <c r="Q145" i="2"/>
  <c r="I145" i="2"/>
  <c r="BA144" i="2"/>
  <c r="AS144" i="2"/>
  <c r="AK144" i="2"/>
  <c r="AC144" i="2"/>
  <c r="U144" i="2"/>
  <c r="M144" i="2"/>
  <c r="E144" i="2"/>
  <c r="AW143" i="2"/>
  <c r="AO143" i="2"/>
  <c r="AG143" i="2"/>
  <c r="Y143" i="2"/>
  <c r="Q143" i="2"/>
  <c r="I143" i="2"/>
  <c r="BA142" i="2"/>
  <c r="K129" i="2"/>
  <c r="S129" i="2"/>
  <c r="S186" i="2" s="1"/>
  <c r="AA129" i="2"/>
  <c r="AI129" i="2"/>
  <c r="AQ129" i="2"/>
  <c r="AQ186" i="2" s="1"/>
  <c r="AY129" i="2"/>
  <c r="AY186" i="2" s="1"/>
  <c r="G130" i="2"/>
  <c r="O130" i="2"/>
  <c r="W130" i="2"/>
  <c r="AE130" i="2"/>
  <c r="AE187" i="2" s="1"/>
  <c r="AM130" i="2"/>
  <c r="AM187" i="2" s="1"/>
  <c r="AU130" i="2"/>
  <c r="AU187" i="2" s="1"/>
  <c r="BC130" i="2"/>
  <c r="K131" i="2"/>
  <c r="S131" i="2"/>
  <c r="AA131" i="2"/>
  <c r="AA188" i="2" s="1"/>
  <c r="AI131" i="2"/>
  <c r="AQ131" i="2"/>
  <c r="AQ188" i="2" s="1"/>
  <c r="AY131" i="2"/>
  <c r="G132" i="2"/>
  <c r="O132" i="2"/>
  <c r="O189" i="2" s="1"/>
  <c r="W132" i="2"/>
  <c r="AE132" i="2"/>
  <c r="AM132" i="2"/>
  <c r="AU132" i="2"/>
  <c r="AU189" i="2" s="1"/>
  <c r="BC132" i="2"/>
  <c r="K133" i="2"/>
  <c r="S133" i="2"/>
  <c r="S190" i="2" s="1"/>
  <c r="AA133" i="2"/>
  <c r="AA190" i="2" s="1"/>
  <c r="AI133" i="2"/>
  <c r="AQ133" i="2"/>
  <c r="AQ190" i="2" s="1"/>
  <c r="AY133" i="2"/>
  <c r="AY190" i="2" s="1"/>
  <c r="G134" i="2"/>
  <c r="O134" i="2"/>
  <c r="O191" i="2" s="1"/>
  <c r="W134" i="2"/>
  <c r="AE134" i="2"/>
  <c r="AE191" i="2" s="1"/>
  <c r="AM134" i="2"/>
  <c r="AM191" i="2" s="1"/>
  <c r="AU134" i="2"/>
  <c r="BC134" i="2"/>
  <c r="K135" i="2"/>
  <c r="S135" i="2"/>
  <c r="S192" i="2" s="1"/>
  <c r="AA135" i="2"/>
  <c r="AA192" i="2" s="1"/>
  <c r="AI135" i="2"/>
  <c r="AQ135" i="2"/>
  <c r="AQ192" i="2" s="1"/>
  <c r="AY135" i="2"/>
  <c r="AY192" i="2" s="1"/>
  <c r="G136" i="2"/>
  <c r="O136" i="2"/>
  <c r="O193" i="2" s="1"/>
  <c r="W136" i="2"/>
  <c r="AE136" i="2"/>
  <c r="AE193" i="2" s="1"/>
  <c r="AM136" i="2"/>
  <c r="AM193" i="2" s="1"/>
  <c r="AU136" i="2"/>
  <c r="AU193" i="2" s="1"/>
  <c r="BC136" i="2"/>
  <c r="K137" i="2"/>
  <c r="S137" i="2"/>
  <c r="S194" i="2" s="1"/>
  <c r="AA137" i="2"/>
  <c r="AA194" i="2" s="1"/>
  <c r="AI137" i="2"/>
  <c r="AQ137" i="2"/>
  <c r="AY137" i="2"/>
  <c r="AY194" i="2" s="1"/>
  <c r="G138" i="2"/>
  <c r="O138" i="2"/>
  <c r="O195" i="2" s="1"/>
  <c r="W138" i="2"/>
  <c r="AE138" i="2"/>
  <c r="AE195" i="2" s="1"/>
  <c r="AM138" i="2"/>
  <c r="AU138" i="2"/>
  <c r="AU195" i="2" s="1"/>
  <c r="BC138" i="2"/>
  <c r="K139" i="2"/>
  <c r="S139" i="2"/>
  <c r="S196" i="2" s="1"/>
  <c r="AA139" i="2"/>
  <c r="AA196" i="2" s="1"/>
  <c r="AI139" i="2"/>
  <c r="AQ139" i="2"/>
  <c r="AY139" i="2"/>
  <c r="AY196" i="2" s="1"/>
  <c r="G140" i="2"/>
  <c r="O140" i="2"/>
  <c r="W140" i="2"/>
  <c r="AE140" i="2"/>
  <c r="AE197" i="2" s="1"/>
  <c r="AM140" i="2"/>
  <c r="AM197" i="2" s="1"/>
  <c r="AU140" i="2"/>
  <c r="AU197" i="2" s="1"/>
  <c r="BC140" i="2"/>
  <c r="K141" i="2"/>
  <c r="S141" i="2"/>
  <c r="AA141" i="2"/>
  <c r="AA198" i="2" s="1"/>
  <c r="AI141" i="2"/>
  <c r="AQ141" i="2"/>
  <c r="AQ198" i="2" s="1"/>
  <c r="AY141" i="2"/>
  <c r="AY198" i="2" s="1"/>
  <c r="G142" i="2"/>
  <c r="O142" i="2"/>
  <c r="O199" i="2" s="1"/>
  <c r="W142" i="2"/>
  <c r="AE142" i="2"/>
  <c r="AM142" i="2"/>
  <c r="AM199" i="2" s="1"/>
  <c r="AU142" i="2"/>
  <c r="AU199" i="2" s="1"/>
  <c r="F143" i="2"/>
  <c r="P143" i="2"/>
  <c r="P200" i="2" s="1"/>
  <c r="AA143" i="2"/>
  <c r="AL143" i="2"/>
  <c r="AL200" i="2" s="1"/>
  <c r="AV143" i="2"/>
  <c r="AV200" i="2" s="1"/>
  <c r="G144" i="2"/>
  <c r="R144" i="2"/>
  <c r="R201" i="2" s="1"/>
  <c r="AB144" i="2"/>
  <c r="AB201" i="2" s="1"/>
  <c r="AM144" i="2"/>
  <c r="AM201" i="2" s="1"/>
  <c r="AX144" i="2"/>
  <c r="AX201" i="2" s="1"/>
  <c r="H145" i="2"/>
  <c r="H202" i="2" s="1"/>
  <c r="S145" i="2"/>
  <c r="S202" i="2" s="1"/>
  <c r="AD145" i="2"/>
  <c r="AD202" i="2" s="1"/>
  <c r="AN145" i="2"/>
  <c r="AN202" i="2" s="1"/>
  <c r="AY145" i="2"/>
  <c r="J146" i="2"/>
  <c r="T146" i="2"/>
  <c r="T203" i="2" s="1"/>
  <c r="AE146" i="2"/>
  <c r="AE203" i="2" s="1"/>
  <c r="AP146" i="2"/>
  <c r="AP203" i="2" s="1"/>
  <c r="AZ146" i="2"/>
  <c r="AZ203" i="2" s="1"/>
  <c r="K147" i="2"/>
  <c r="V147" i="2"/>
  <c r="V204" i="2" s="1"/>
  <c r="AF147" i="2"/>
  <c r="AF204" i="2" s="1"/>
  <c r="AQ147" i="2"/>
  <c r="AQ204" i="2" s="1"/>
  <c r="BB147" i="2"/>
  <c r="BB204" i="2" s="1"/>
  <c r="L148" i="2"/>
  <c r="L205" i="2" s="1"/>
  <c r="W148" i="2"/>
  <c r="AI148" i="2"/>
  <c r="AV148" i="2"/>
  <c r="AV205" i="2" s="1"/>
  <c r="L149" i="2"/>
  <c r="L206" i="2" s="1"/>
  <c r="AB149" i="2"/>
  <c r="AB206" i="2" s="1"/>
  <c r="AR149" i="2"/>
  <c r="AR206" i="2" s="1"/>
  <c r="H150" i="2"/>
  <c r="H207" i="2" s="1"/>
  <c r="X150" i="2"/>
  <c r="X207" i="2" s="1"/>
  <c r="AN150" i="2"/>
  <c r="D151" i="2"/>
  <c r="T151" i="2"/>
  <c r="T208" i="2" s="1"/>
  <c r="AJ151" i="2"/>
  <c r="AJ208" i="2" s="1"/>
  <c r="AZ151" i="2"/>
  <c r="AZ208" i="2" s="1"/>
  <c r="P152" i="2"/>
  <c r="P209" i="2" s="1"/>
  <c r="AF152" i="2"/>
  <c r="AF209" i="2" s="1"/>
  <c r="AV152" i="2"/>
  <c r="AV209" i="2" s="1"/>
  <c r="L153" i="2"/>
  <c r="L210" i="2" s="1"/>
  <c r="AB153" i="2"/>
  <c r="AR153" i="2"/>
  <c r="AR210" i="2" s="1"/>
  <c r="H154" i="2"/>
  <c r="H211" i="2" s="1"/>
  <c r="X154" i="2"/>
  <c r="X211" i="2" s="1"/>
  <c r="AN154" i="2"/>
  <c r="AN211" i="2" s="1"/>
  <c r="D155" i="2"/>
  <c r="T155" i="2"/>
  <c r="T212" i="2" s="1"/>
  <c r="AJ155" i="2"/>
  <c r="AJ212" i="2" s="1"/>
  <c r="AZ155" i="2"/>
  <c r="AZ212" i="2" s="1"/>
  <c r="P156" i="2"/>
  <c r="P213" i="2" s="1"/>
  <c r="AF156" i="2"/>
  <c r="AF213" i="2" s="1"/>
  <c r="AV156" i="2"/>
  <c r="AV213" i="2" s="1"/>
  <c r="L157" i="2"/>
  <c r="L214" i="2" s="1"/>
  <c r="AB157" i="2"/>
  <c r="AB214" i="2" s="1"/>
  <c r="AR157" i="2"/>
  <c r="AR214" i="2" s="1"/>
  <c r="H158" i="2"/>
  <c r="H215" i="2" s="1"/>
  <c r="X158" i="2"/>
  <c r="X215" i="2" s="1"/>
  <c r="AN158" i="2"/>
  <c r="AN215" i="2" s="1"/>
  <c r="D159" i="2"/>
  <c r="T159" i="2"/>
  <c r="AJ159" i="2"/>
  <c r="AZ159" i="2"/>
  <c r="P160" i="2"/>
  <c r="P217" i="2" s="1"/>
  <c r="AF160" i="2"/>
  <c r="AF217" i="2" s="1"/>
  <c r="AV160" i="2"/>
  <c r="AV217" i="2" s="1"/>
  <c r="Q161" i="2"/>
  <c r="AL161" i="2"/>
  <c r="AL218" i="2" s="1"/>
  <c r="G162" i="2"/>
  <c r="AC162" i="2"/>
  <c r="AX162" i="2"/>
  <c r="AX219" i="2" s="1"/>
  <c r="S163" i="2"/>
  <c r="S220" i="2" s="1"/>
  <c r="AO163" i="2"/>
  <c r="J164" i="2"/>
  <c r="J221" i="2" s="1"/>
  <c r="AE164" i="2"/>
  <c r="AE221" i="2" s="1"/>
  <c r="BA164" i="2"/>
  <c r="V165" i="2"/>
  <c r="V222" i="2" s="1"/>
  <c r="AQ165" i="2"/>
  <c r="M166" i="2"/>
  <c r="AH166" i="2"/>
  <c r="AH223" i="2" s="1"/>
  <c r="BC166" i="2"/>
  <c r="Y167" i="2"/>
  <c r="AT167" i="2"/>
  <c r="AT224" i="2" s="1"/>
  <c r="O168" i="2"/>
  <c r="AK168" i="2"/>
  <c r="F169" i="2"/>
  <c r="F226" i="2" s="1"/>
  <c r="AA169" i="2"/>
  <c r="AA226" i="2" s="1"/>
  <c r="G170" i="2"/>
  <c r="AM170" i="2"/>
  <c r="AM227" i="2" s="1"/>
  <c r="S171" i="2"/>
  <c r="AY171" i="2"/>
  <c r="AY228" i="2" s="1"/>
  <c r="AE172" i="2"/>
  <c r="K173" i="2"/>
  <c r="BB173" i="2"/>
  <c r="AR174" i="2"/>
  <c r="AR231" i="2" s="1"/>
  <c r="AI175" i="2"/>
  <c r="Z176" i="2"/>
  <c r="Z233" i="2" s="1"/>
  <c r="P177" i="2"/>
  <c r="P234" i="2" s="1"/>
  <c r="G178" i="2"/>
  <c r="AX178" i="2"/>
  <c r="AX235" i="2" s="1"/>
  <c r="AP179" i="2"/>
  <c r="AP236" i="2" s="1"/>
  <c r="AN180" i="2"/>
  <c r="AN237" i="2" s="1"/>
  <c r="I128" i="2"/>
  <c r="Q128" i="2"/>
  <c r="Y128" i="2"/>
  <c r="AG128" i="2"/>
  <c r="AO128" i="2"/>
  <c r="D129" i="2"/>
  <c r="L129" i="2"/>
  <c r="L186" i="2" s="1"/>
  <c r="T129" i="2"/>
  <c r="T186" i="2" s="1"/>
  <c r="AB129" i="2"/>
  <c r="AB186" i="2" s="1"/>
  <c r="AJ129" i="2"/>
  <c r="AJ186" i="2" s="1"/>
  <c r="AR129" i="2"/>
  <c r="AZ129" i="2"/>
  <c r="AZ186" i="2" s="1"/>
  <c r="H130" i="2"/>
  <c r="H187" i="2" s="1"/>
  <c r="P130" i="2"/>
  <c r="P187" i="2" s="1"/>
  <c r="X130" i="2"/>
  <c r="X187" i="2" s="1"/>
  <c r="AF130" i="2"/>
  <c r="AN130" i="2"/>
  <c r="AV130" i="2"/>
  <c r="D131" i="2"/>
  <c r="L131" i="2"/>
  <c r="L188" i="2" s="1"/>
  <c r="T131" i="2"/>
  <c r="AB131" i="2"/>
  <c r="AJ131" i="2"/>
  <c r="AJ188" i="2" s="1"/>
  <c r="AR131" i="2"/>
  <c r="AR188" i="2" s="1"/>
  <c r="AZ131" i="2"/>
  <c r="AZ188" i="2" s="1"/>
  <c r="H132" i="2"/>
  <c r="H189" i="2" s="1"/>
  <c r="P132" i="2"/>
  <c r="X132" i="2"/>
  <c r="X189" i="2" s="1"/>
  <c r="AF132" i="2"/>
  <c r="AF189" i="2" s="1"/>
  <c r="AN132" i="2"/>
  <c r="AN189" i="2" s="1"/>
  <c r="AV132" i="2"/>
  <c r="AV189" i="2" s="1"/>
  <c r="D133" i="2"/>
  <c r="L133" i="2"/>
  <c r="L190" i="2" s="1"/>
  <c r="T133" i="2"/>
  <c r="T190" i="2" s="1"/>
  <c r="AB133" i="2"/>
  <c r="AB190" i="2" s="1"/>
  <c r="AJ133" i="2"/>
  <c r="AJ190" i="2" s="1"/>
  <c r="AR133" i="2"/>
  <c r="AR190" i="2" s="1"/>
  <c r="AZ133" i="2"/>
  <c r="AZ190" i="2" s="1"/>
  <c r="H134" i="2"/>
  <c r="H191" i="2" s="1"/>
  <c r="P134" i="2"/>
  <c r="P191" i="2" s="1"/>
  <c r="X134" i="2"/>
  <c r="X191" i="2" s="1"/>
  <c r="AF134" i="2"/>
  <c r="AF191" i="2" s="1"/>
  <c r="AN134" i="2"/>
  <c r="AV134" i="2"/>
  <c r="AV191" i="2" s="1"/>
  <c r="D135" i="2"/>
  <c r="D192" i="2" s="1"/>
  <c r="L135" i="2"/>
  <c r="L192" i="2" s="1"/>
  <c r="T135" i="2"/>
  <c r="T192" i="2" s="1"/>
  <c r="AB135" i="2"/>
  <c r="AB192" i="2" s="1"/>
  <c r="AJ135" i="2"/>
  <c r="AJ192" i="2" s="1"/>
  <c r="AR135" i="2"/>
  <c r="AR192" i="2" s="1"/>
  <c r="AZ135" i="2"/>
  <c r="AZ192" i="2" s="1"/>
  <c r="H136" i="2"/>
  <c r="H193" i="2" s="1"/>
  <c r="P136" i="2"/>
  <c r="P193" i="2" s="1"/>
  <c r="X136" i="2"/>
  <c r="AF136" i="2"/>
  <c r="AF193" i="2" s="1"/>
  <c r="AN136" i="2"/>
  <c r="AN193" i="2" s="1"/>
  <c r="AV136" i="2"/>
  <c r="AV193" i="2" s="1"/>
  <c r="D137" i="2"/>
  <c r="L137" i="2"/>
  <c r="L194" i="2" s="1"/>
  <c r="T137" i="2"/>
  <c r="T194" i="2" s="1"/>
  <c r="AB137" i="2"/>
  <c r="AJ137" i="2"/>
  <c r="AR137" i="2"/>
  <c r="AR194" i="2" s="1"/>
  <c r="AZ137" i="2"/>
  <c r="H138" i="2"/>
  <c r="H195" i="2" s="1"/>
  <c r="P138" i="2"/>
  <c r="P195" i="2" s="1"/>
  <c r="X138" i="2"/>
  <c r="X195" i="2" s="1"/>
  <c r="AF138" i="2"/>
  <c r="AF195" i="2" s="1"/>
  <c r="AN138" i="2"/>
  <c r="AN195" i="2" s="1"/>
  <c r="AV138" i="2"/>
  <c r="AV195" i="2" s="1"/>
  <c r="D139" i="2"/>
  <c r="L139" i="2"/>
  <c r="T139" i="2"/>
  <c r="T196" i="2" s="1"/>
  <c r="AB139" i="2"/>
  <c r="AB196" i="2" s="1"/>
  <c r="AJ139" i="2"/>
  <c r="AJ196" i="2" s="1"/>
  <c r="AR139" i="2"/>
  <c r="AR196" i="2" s="1"/>
  <c r="AZ139" i="2"/>
  <c r="AZ196" i="2" s="1"/>
  <c r="H140" i="2"/>
  <c r="H197" i="2" s="1"/>
  <c r="P140" i="2"/>
  <c r="P197" i="2" s="1"/>
  <c r="X140" i="2"/>
  <c r="AF140" i="2"/>
  <c r="AF197" i="2" s="1"/>
  <c r="AN140" i="2"/>
  <c r="AN197" i="2" s="1"/>
  <c r="AV140" i="2"/>
  <c r="AV197" i="2" s="1"/>
  <c r="D141" i="2"/>
  <c r="L141" i="2"/>
  <c r="L198" i="2" s="1"/>
  <c r="T141" i="2"/>
  <c r="T198" i="2" s="1"/>
  <c r="AB141" i="2"/>
  <c r="AB198" i="2" s="1"/>
  <c r="AJ141" i="2"/>
  <c r="AJ198" i="2" s="1"/>
  <c r="AR141" i="2"/>
  <c r="AR198" i="2" s="1"/>
  <c r="AZ141" i="2"/>
  <c r="AZ198" i="2" s="1"/>
  <c r="H142" i="2"/>
  <c r="H199" i="2" s="1"/>
  <c r="P142" i="2"/>
  <c r="P199" i="2" s="1"/>
  <c r="X142" i="2"/>
  <c r="X199" i="2" s="1"/>
  <c r="AF142" i="2"/>
  <c r="AN142" i="2"/>
  <c r="AN199" i="2" s="1"/>
  <c r="AV142" i="2"/>
  <c r="G143" i="2"/>
  <c r="R143" i="2"/>
  <c r="R200" i="2" s="1"/>
  <c r="AB143" i="2"/>
  <c r="AB200" i="2" s="1"/>
  <c r="AM143" i="2"/>
  <c r="AX143" i="2"/>
  <c r="AX200" i="2" s="1"/>
  <c r="H144" i="2"/>
  <c r="H201" i="2" s="1"/>
  <c r="S144" i="2"/>
  <c r="S201" i="2" s="1"/>
  <c r="AD144" i="2"/>
  <c r="AD201" i="2" s="1"/>
  <c r="AN144" i="2"/>
  <c r="AN201" i="2" s="1"/>
  <c r="AY144" i="2"/>
  <c r="AY201" i="2" s="1"/>
  <c r="J145" i="2"/>
  <c r="J202" i="2" s="1"/>
  <c r="T145" i="2"/>
  <c r="T202" i="2" s="1"/>
  <c r="AE145" i="2"/>
  <c r="AE202" i="2" s="1"/>
  <c r="AP145" i="2"/>
  <c r="AP202" i="2" s="1"/>
  <c r="AZ145" i="2"/>
  <c r="AZ202" i="2" s="1"/>
  <c r="K146" i="2"/>
  <c r="V146" i="2"/>
  <c r="V203" i="2" s="1"/>
  <c r="AF146" i="2"/>
  <c r="AQ146" i="2"/>
  <c r="AQ203" i="2" s="1"/>
  <c r="BB146" i="2"/>
  <c r="BB203" i="2" s="1"/>
  <c r="L147" i="2"/>
  <c r="L204" i="2" s="1"/>
  <c r="W147" i="2"/>
  <c r="AH147" i="2"/>
  <c r="AR147" i="2"/>
  <c r="AR204" i="2" s="1"/>
  <c r="BC147" i="2"/>
  <c r="N148" i="2"/>
  <c r="N205" i="2" s="1"/>
  <c r="X148" i="2"/>
  <c r="X205" i="2" s="1"/>
  <c r="AJ148" i="2"/>
  <c r="AJ205" i="2" s="1"/>
  <c r="AZ148" i="2"/>
  <c r="AZ205" i="2" s="1"/>
  <c r="P149" i="2"/>
  <c r="P206" i="2" s="1"/>
  <c r="AF149" i="2"/>
  <c r="AF206" i="2" s="1"/>
  <c r="AV149" i="2"/>
  <c r="AV206" i="2" s="1"/>
  <c r="L150" i="2"/>
  <c r="L207" i="2" s="1"/>
  <c r="AB150" i="2"/>
  <c r="AB207" i="2" s="1"/>
  <c r="AR150" i="2"/>
  <c r="AR207" i="2" s="1"/>
  <c r="H151" i="2"/>
  <c r="H208" i="2" s="1"/>
  <c r="X151" i="2"/>
  <c r="X208" i="2" s="1"/>
  <c r="AN151" i="2"/>
  <c r="AN208" i="2" s="1"/>
  <c r="D152" i="2"/>
  <c r="T152" i="2"/>
  <c r="AJ152" i="2"/>
  <c r="AJ209" i="2" s="1"/>
  <c r="AZ152" i="2"/>
  <c r="AZ209" i="2" s="1"/>
  <c r="P153" i="2"/>
  <c r="P210" i="2" s="1"/>
  <c r="AF153" i="2"/>
  <c r="AF210" i="2" s="1"/>
  <c r="AV153" i="2"/>
  <c r="AV210" i="2" s="1"/>
  <c r="L154" i="2"/>
  <c r="AB154" i="2"/>
  <c r="AB211" i="2" s="1"/>
  <c r="AR154" i="2"/>
  <c r="AR211" i="2" s="1"/>
  <c r="H155" i="2"/>
  <c r="X155" i="2"/>
  <c r="AN155" i="2"/>
  <c r="D156" i="2"/>
  <c r="T156" i="2"/>
  <c r="T213" i="2" s="1"/>
  <c r="AJ156" i="2"/>
  <c r="AJ213" i="2" s="1"/>
  <c r="AZ156" i="2"/>
  <c r="P157" i="2"/>
  <c r="AF157" i="2"/>
  <c r="AF214" i="2" s="1"/>
  <c r="AV157" i="2"/>
  <c r="AV214" i="2" s="1"/>
  <c r="L158" i="2"/>
  <c r="AB158" i="2"/>
  <c r="AB215" i="2" s="1"/>
  <c r="AR158" i="2"/>
  <c r="AR215" i="2" s="1"/>
  <c r="H159" i="2"/>
  <c r="H216" i="2" s="1"/>
  <c r="X159" i="2"/>
  <c r="AN159" i="2"/>
  <c r="AN216" i="2" s="1"/>
  <c r="D160" i="2"/>
  <c r="T160" i="2"/>
  <c r="T217" i="2" s="1"/>
  <c r="AJ160" i="2"/>
  <c r="AJ217" i="2" s="1"/>
  <c r="BA160" i="2"/>
  <c r="V161" i="2"/>
  <c r="V218" i="2" s="1"/>
  <c r="AQ161" i="2"/>
  <c r="AQ218" i="2" s="1"/>
  <c r="M162" i="2"/>
  <c r="AH162" i="2"/>
  <c r="AH219" i="2" s="1"/>
  <c r="BC162" i="2"/>
  <c r="Y163" i="2"/>
  <c r="AT163" i="2"/>
  <c r="O164" i="2"/>
  <c r="O221" i="2" s="1"/>
  <c r="AK164" i="2"/>
  <c r="F165" i="2"/>
  <c r="AA165" i="2"/>
  <c r="AW165" i="2"/>
  <c r="R166" i="2"/>
  <c r="R223" i="2" s="1"/>
  <c r="AM166" i="2"/>
  <c r="I167" i="2"/>
  <c r="AD167" i="2"/>
  <c r="AD224" i="2" s="1"/>
  <c r="AY167" i="2"/>
  <c r="AY224" i="2" s="1"/>
  <c r="U168" i="2"/>
  <c r="AP168" i="2"/>
  <c r="AP225" i="2" s="1"/>
  <c r="K169" i="2"/>
  <c r="AI169" i="2"/>
  <c r="O170" i="2"/>
  <c r="O227" i="2" s="1"/>
  <c r="AU170" i="2"/>
  <c r="AU227" i="2" s="1"/>
  <c r="AA171" i="2"/>
  <c r="AA228" i="2" s="1"/>
  <c r="G172" i="2"/>
  <c r="AM172" i="2"/>
  <c r="AM229" i="2" s="1"/>
  <c r="V173" i="2"/>
  <c r="L174" i="2"/>
  <c r="BC174" i="2"/>
  <c r="AT175" i="2"/>
  <c r="AT232" i="2" s="1"/>
  <c r="AJ176" i="2"/>
  <c r="AA177" i="2"/>
  <c r="AA234" i="2" s="1"/>
  <c r="R178" i="2"/>
  <c r="R235" i="2" s="1"/>
  <c r="H179" i="2"/>
  <c r="H236" i="2" s="1"/>
  <c r="BC179" i="2"/>
  <c r="BB180" i="2"/>
  <c r="BB237" i="2" s="1"/>
  <c r="E129" i="2"/>
  <c r="M129" i="2"/>
  <c r="U129" i="2"/>
  <c r="AC129" i="2"/>
  <c r="AK129" i="2"/>
  <c r="AS129" i="2"/>
  <c r="BA129" i="2"/>
  <c r="I130" i="2"/>
  <c r="Q130" i="2"/>
  <c r="Y130" i="2"/>
  <c r="AG130" i="2"/>
  <c r="AO130" i="2"/>
  <c r="AW130" i="2"/>
  <c r="E131" i="2"/>
  <c r="M131" i="2"/>
  <c r="U131" i="2"/>
  <c r="AC131" i="2"/>
  <c r="AK131" i="2"/>
  <c r="AS131" i="2"/>
  <c r="BA131" i="2"/>
  <c r="I132" i="2"/>
  <c r="Q132" i="2"/>
  <c r="Y132" i="2"/>
  <c r="AG132" i="2"/>
  <c r="AO132" i="2"/>
  <c r="AW132" i="2"/>
  <c r="E133" i="2"/>
  <c r="M133" i="2"/>
  <c r="U133" i="2"/>
  <c r="AC133" i="2"/>
  <c r="AK133" i="2"/>
  <c r="AS133" i="2"/>
  <c r="BA133" i="2"/>
  <c r="I134" i="2"/>
  <c r="Q134" i="2"/>
  <c r="Y134" i="2"/>
  <c r="AG134" i="2"/>
  <c r="AO134" i="2"/>
  <c r="AW134" i="2"/>
  <c r="E135" i="2"/>
  <c r="M135" i="2"/>
  <c r="U135" i="2"/>
  <c r="AC135" i="2"/>
  <c r="AK135" i="2"/>
  <c r="AS135" i="2"/>
  <c r="BA135" i="2"/>
  <c r="I136" i="2"/>
  <c r="Q136" i="2"/>
  <c r="Y136" i="2"/>
  <c r="AG136" i="2"/>
  <c r="AO136" i="2"/>
  <c r="AW136" i="2"/>
  <c r="E137" i="2"/>
  <c r="M137" i="2"/>
  <c r="U137" i="2"/>
  <c r="AC137" i="2"/>
  <c r="AK137" i="2"/>
  <c r="AS137" i="2"/>
  <c r="BA137" i="2"/>
  <c r="I138" i="2"/>
  <c r="Q138" i="2"/>
  <c r="Y138" i="2"/>
  <c r="AG138" i="2"/>
  <c r="AO138" i="2"/>
  <c r="AW138" i="2"/>
  <c r="E139" i="2"/>
  <c r="M139" i="2"/>
  <c r="U139" i="2"/>
  <c r="AC139" i="2"/>
  <c r="AK139" i="2"/>
  <c r="AS139" i="2"/>
  <c r="BA139" i="2"/>
  <c r="I140" i="2"/>
  <c r="Q140" i="2"/>
  <c r="Y140" i="2"/>
  <c r="AG140" i="2"/>
  <c r="AO140" i="2"/>
  <c r="AW140" i="2"/>
  <c r="E141" i="2"/>
  <c r="M141" i="2"/>
  <c r="U141" i="2"/>
  <c r="AC141" i="2"/>
  <c r="AK141" i="2"/>
  <c r="AS141" i="2"/>
  <c r="BA141" i="2"/>
  <c r="I142" i="2"/>
  <c r="Q142" i="2"/>
  <c r="Y142" i="2"/>
  <c r="AG142" i="2"/>
  <c r="AO142" i="2"/>
  <c r="AX142" i="2"/>
  <c r="AX199" i="2" s="1"/>
  <c r="H143" i="2"/>
  <c r="H200" i="2" s="1"/>
  <c r="S143" i="2"/>
  <c r="S200" i="2" s="1"/>
  <c r="AD143" i="2"/>
  <c r="AN143" i="2"/>
  <c r="AY143" i="2"/>
  <c r="AY200" i="2" s="1"/>
  <c r="J144" i="2"/>
  <c r="J201" i="2" s="1"/>
  <c r="T144" i="2"/>
  <c r="T201" i="2" s="1"/>
  <c r="AE144" i="2"/>
  <c r="AE201" i="2" s="1"/>
  <c r="AP144" i="2"/>
  <c r="AP201" i="2" s="1"/>
  <c r="AZ144" i="2"/>
  <c r="AZ201" i="2" s="1"/>
  <c r="K145" i="2"/>
  <c r="V145" i="2"/>
  <c r="V202" i="2" s="1"/>
  <c r="AF145" i="2"/>
  <c r="AF202" i="2" s="1"/>
  <c r="AQ145" i="2"/>
  <c r="AQ202" i="2" s="1"/>
  <c r="BB145" i="2"/>
  <c r="BB202" i="2" s="1"/>
  <c r="L146" i="2"/>
  <c r="L203" i="2" s="1"/>
  <c r="W146" i="2"/>
  <c r="AH146" i="2"/>
  <c r="AH203" i="2" s="1"/>
  <c r="AR146" i="2"/>
  <c r="AR203" i="2" s="1"/>
  <c r="BC146" i="2"/>
  <c r="N147" i="2"/>
  <c r="N204" i="2" s="1"/>
  <c r="X147" i="2"/>
  <c r="X204" i="2" s="1"/>
  <c r="AI147" i="2"/>
  <c r="AT147" i="2"/>
  <c r="D148" i="2"/>
  <c r="O148" i="2"/>
  <c r="O205" i="2" s="1"/>
  <c r="Z148" i="2"/>
  <c r="Z205" i="2" s="1"/>
  <c r="AL148" i="2"/>
  <c r="BB148" i="2"/>
  <c r="R149" i="2"/>
  <c r="R206" i="2" s="1"/>
  <c r="AH149" i="2"/>
  <c r="AH206" i="2" s="1"/>
  <c r="AX149" i="2"/>
  <c r="AX206" i="2" s="1"/>
  <c r="N150" i="2"/>
  <c r="N207" i="2" s="1"/>
  <c r="AD150" i="2"/>
  <c r="AD207" i="2" s="1"/>
  <c r="AT150" i="2"/>
  <c r="AT207" i="2" s="1"/>
  <c r="J151" i="2"/>
  <c r="J208" i="2" s="1"/>
  <c r="Z151" i="2"/>
  <c r="Z208" i="2" s="1"/>
  <c r="AP151" i="2"/>
  <c r="AP208" i="2" s="1"/>
  <c r="F152" i="2"/>
  <c r="F209" i="2" s="1"/>
  <c r="V152" i="2"/>
  <c r="V209" i="2" s="1"/>
  <c r="AL152" i="2"/>
  <c r="AL209" i="2" s="1"/>
  <c r="BB152" i="2"/>
  <c r="BB209" i="2" s="1"/>
  <c r="R153" i="2"/>
  <c r="R210" i="2" s="1"/>
  <c r="AH153" i="2"/>
  <c r="AH210" i="2" s="1"/>
  <c r="AX153" i="2"/>
  <c r="AX210" i="2" s="1"/>
  <c r="N154" i="2"/>
  <c r="AD154" i="2"/>
  <c r="AD211" i="2" s="1"/>
  <c r="AT154" i="2"/>
  <c r="AT211" i="2" s="1"/>
  <c r="J155" i="2"/>
  <c r="J212" i="2" s="1"/>
  <c r="Z155" i="2"/>
  <c r="Z212" i="2" s="1"/>
  <c r="AP155" i="2"/>
  <c r="AP212" i="2" s="1"/>
  <c r="F156" i="2"/>
  <c r="F213" i="2" s="1"/>
  <c r="V156" i="2"/>
  <c r="AL156" i="2"/>
  <c r="AL213" i="2" s="1"/>
  <c r="BB156" i="2"/>
  <c r="BB213" i="2" s="1"/>
  <c r="R157" i="2"/>
  <c r="R214" i="2" s="1"/>
  <c r="AH157" i="2"/>
  <c r="AX157" i="2"/>
  <c r="AX214" i="2" s="1"/>
  <c r="N158" i="2"/>
  <c r="AD158" i="2"/>
  <c r="AT158" i="2"/>
  <c r="AT215" i="2" s="1"/>
  <c r="J159" i="2"/>
  <c r="Z159" i="2"/>
  <c r="Z216" i="2" s="1"/>
  <c r="AP159" i="2"/>
  <c r="AP216" i="2" s="1"/>
  <c r="F160" i="2"/>
  <c r="F217" i="2" s="1"/>
  <c r="V160" i="2"/>
  <c r="V217" i="2" s="1"/>
  <c r="AL160" i="2"/>
  <c r="AL217" i="2" s="1"/>
  <c r="BC160" i="2"/>
  <c r="Y161" i="2"/>
  <c r="AT161" i="2"/>
  <c r="AT218" i="2" s="1"/>
  <c r="O162" i="2"/>
  <c r="AK162" i="2"/>
  <c r="F163" i="2"/>
  <c r="F220" i="2" s="1"/>
  <c r="AA163" i="2"/>
  <c r="AA220" i="2" s="1"/>
  <c r="AW163" i="2"/>
  <c r="R164" i="2"/>
  <c r="R221" i="2" s="1"/>
  <c r="AM164" i="2"/>
  <c r="I165" i="2"/>
  <c r="AD165" i="2"/>
  <c r="AD222" i="2" s="1"/>
  <c r="AY165" i="2"/>
  <c r="U166" i="2"/>
  <c r="AP166" i="2"/>
  <c r="K167" i="2"/>
  <c r="AG167" i="2"/>
  <c r="BB167" i="2"/>
  <c r="W168" i="2"/>
  <c r="AS168" i="2"/>
  <c r="N169" i="2"/>
  <c r="N226" i="2" s="1"/>
  <c r="AL169" i="2"/>
  <c r="AL226" i="2" s="1"/>
  <c r="R170" i="2"/>
  <c r="AX170" i="2"/>
  <c r="AX227" i="2" s="1"/>
  <c r="AD171" i="2"/>
  <c r="AD228" i="2" s="1"/>
  <c r="J172" i="2"/>
  <c r="AP172" i="2"/>
  <c r="AP229" i="2" s="1"/>
  <c r="Z173" i="2"/>
  <c r="Z230" i="2" s="1"/>
  <c r="P174" i="2"/>
  <c r="P231" i="2" s="1"/>
  <c r="G175" i="2"/>
  <c r="AX175" i="2"/>
  <c r="AX232" i="2" s="1"/>
  <c r="AN176" i="2"/>
  <c r="AN233" i="2" s="1"/>
  <c r="AE177" i="2"/>
  <c r="AE234" i="2" s="1"/>
  <c r="V178" i="2"/>
  <c r="V235" i="2" s="1"/>
  <c r="L179" i="2"/>
  <c r="L236" i="2" s="1"/>
  <c r="G180" i="2"/>
  <c r="K185" i="2"/>
  <c r="Y185" i="2"/>
  <c r="AL185" i="2"/>
  <c r="AX185" i="2"/>
  <c r="O185" i="2"/>
  <c r="AA185" i="2"/>
  <c r="AO185" i="2"/>
  <c r="BA185" i="2"/>
  <c r="AS185" i="2"/>
  <c r="AK185" i="2"/>
  <c r="AC185" i="2"/>
  <c r="U185" i="2"/>
  <c r="M185" i="2"/>
  <c r="E185" i="2"/>
  <c r="AZ185" i="2"/>
  <c r="AR185" i="2"/>
  <c r="AJ185" i="2"/>
  <c r="AB185" i="2"/>
  <c r="T185" i="2"/>
  <c r="L185" i="2"/>
  <c r="D185" i="2"/>
  <c r="AV185" i="2"/>
  <c r="AN185" i="2"/>
  <c r="AF185" i="2"/>
  <c r="X185" i="2"/>
  <c r="P185" i="2"/>
  <c r="H185" i="2"/>
  <c r="Q185" i="2"/>
  <c r="AD185" i="2"/>
  <c r="AP185" i="2"/>
  <c r="BC185" i="2"/>
  <c r="G185" i="2"/>
  <c r="S185" i="2"/>
  <c r="AG185" i="2"/>
  <c r="AT185" i="2"/>
  <c r="I185" i="2"/>
  <c r="V185" i="2"/>
  <c r="AH185" i="2"/>
  <c r="AU185" i="2"/>
  <c r="G242" i="2"/>
  <c r="O242" i="2"/>
  <c r="W242" i="2"/>
  <c r="AE242" i="2"/>
  <c r="AM242" i="2"/>
  <c r="AU242" i="2"/>
  <c r="BC242" i="2"/>
  <c r="I242" i="2"/>
  <c r="Q242" i="2"/>
  <c r="Y242" i="2"/>
  <c r="AG242" i="2"/>
  <c r="AO242" i="2"/>
  <c r="AW242" i="2"/>
  <c r="J242" i="2"/>
  <c r="R242" i="2"/>
  <c r="Z242" i="2"/>
  <c r="AH242" i="2"/>
  <c r="AP242" i="2"/>
  <c r="AX242" i="2"/>
  <c r="K242" i="2"/>
  <c r="S242" i="2"/>
  <c r="AA242" i="2"/>
  <c r="AI242" i="2"/>
  <c r="AQ242" i="2"/>
  <c r="AY242" i="2"/>
  <c r="D242" i="2"/>
  <c r="L242" i="2"/>
  <c r="T242" i="2"/>
  <c r="AB242" i="2"/>
  <c r="AJ242" i="2"/>
  <c r="AR242" i="2"/>
  <c r="K114" i="3"/>
  <c r="L114" i="3" s="1"/>
  <c r="K106" i="3"/>
  <c r="L106" i="3" s="1"/>
  <c r="K98" i="3"/>
  <c r="K90" i="3"/>
  <c r="K82" i="3"/>
  <c r="K74" i="3"/>
  <c r="K66" i="3"/>
  <c r="L66" i="3" s="1"/>
  <c r="K113" i="3"/>
  <c r="K105" i="3"/>
  <c r="K97" i="3"/>
  <c r="K89" i="3"/>
  <c r="L89" i="3" s="1"/>
  <c r="K81" i="3"/>
  <c r="K73" i="3"/>
  <c r="L73" i="3" s="1"/>
  <c r="K65" i="3"/>
  <c r="L65" i="3" s="1"/>
  <c r="K112" i="3"/>
  <c r="K104" i="3"/>
  <c r="L104" i="3" s="1"/>
  <c r="K96" i="3"/>
  <c r="K88" i="3"/>
  <c r="K80" i="3"/>
  <c r="K72" i="3"/>
  <c r="K64" i="3"/>
  <c r="K111" i="3"/>
  <c r="K100" i="3"/>
  <c r="K86" i="3"/>
  <c r="K75" i="3"/>
  <c r="K110" i="3"/>
  <c r="K99" i="3"/>
  <c r="L99" i="3" s="1"/>
  <c r="K85" i="3"/>
  <c r="K71" i="3"/>
  <c r="K109" i="3"/>
  <c r="L109" i="3" s="1"/>
  <c r="K95" i="3"/>
  <c r="K84" i="3"/>
  <c r="K70" i="3"/>
  <c r="L70" i="3" s="1"/>
  <c r="K108" i="3"/>
  <c r="K94" i="3"/>
  <c r="K83" i="3"/>
  <c r="K69" i="3"/>
  <c r="K115" i="3"/>
  <c r="K101" i="3"/>
  <c r="K87" i="3"/>
  <c r="K76" i="3"/>
  <c r="K91" i="3"/>
  <c r="L91" i="3" s="1"/>
  <c r="K79" i="3"/>
  <c r="K78" i="3"/>
  <c r="L78" i="3" s="1"/>
  <c r="K107" i="3"/>
  <c r="L107" i="3" s="1"/>
  <c r="K77" i="3"/>
  <c r="K103" i="3"/>
  <c r="L103" i="3" s="1"/>
  <c r="K68" i="3"/>
  <c r="K102" i="3"/>
  <c r="K67" i="3"/>
  <c r="K92" i="3"/>
  <c r="K93" i="3"/>
  <c r="L93" i="3" s="1"/>
  <c r="BY566" i="12" l="1"/>
  <c r="BY536" i="12"/>
  <c r="BY535" i="12"/>
  <c r="AZ621" i="12"/>
  <c r="BX621" i="12"/>
  <c r="BP621" i="12"/>
  <c r="BH621" i="12"/>
  <c r="BA621" i="12"/>
  <c r="BB621" i="12"/>
  <c r="BQ621" i="12"/>
  <c r="BR621" i="12"/>
  <c r="BI621" i="12"/>
  <c r="BJ621" i="12"/>
  <c r="BT621" i="12"/>
  <c r="BE621" i="12"/>
  <c r="BS621" i="12"/>
  <c r="BL621" i="12"/>
  <c r="BK621" i="12"/>
  <c r="BU621" i="12"/>
  <c r="BD621" i="12"/>
  <c r="BC621" i="12"/>
  <c r="BM621" i="12"/>
  <c r="BF621" i="12"/>
  <c r="BG621" i="12"/>
  <c r="BN621" i="12"/>
  <c r="AY621" i="12"/>
  <c r="BV621" i="12"/>
  <c r="BW621" i="12"/>
  <c r="BO621" i="12"/>
  <c r="BP585" i="12"/>
  <c r="BA585" i="12"/>
  <c r="BT585" i="12"/>
  <c r="BH585" i="12"/>
  <c r="BL585" i="12"/>
  <c r="BQ585" i="12"/>
  <c r="BD585" i="12"/>
  <c r="AZ585" i="12"/>
  <c r="BX585" i="12"/>
  <c r="BI585" i="12"/>
  <c r="BB585" i="12"/>
  <c r="BS585" i="12"/>
  <c r="BK585" i="12"/>
  <c r="BR585" i="12"/>
  <c r="BJ585" i="12"/>
  <c r="BC585" i="12"/>
  <c r="BN585" i="12"/>
  <c r="BE585" i="12"/>
  <c r="BF585" i="12"/>
  <c r="BU585" i="12"/>
  <c r="BM585" i="12"/>
  <c r="BV585" i="12"/>
  <c r="AY585" i="12"/>
  <c r="BW585" i="12"/>
  <c r="BO585" i="12"/>
  <c r="BG585" i="12"/>
  <c r="BY553" i="12"/>
  <c r="BR596" i="12"/>
  <c r="BJ596" i="12"/>
  <c r="BF596" i="12"/>
  <c r="BW596" i="12"/>
  <c r="BB596" i="12"/>
  <c r="BV596" i="12"/>
  <c r="BN596" i="12"/>
  <c r="BG596" i="12"/>
  <c r="AZ596" i="12"/>
  <c r="AY596" i="12"/>
  <c r="BP596" i="12"/>
  <c r="BI596" i="12"/>
  <c r="BO596" i="12"/>
  <c r="BH596" i="12"/>
  <c r="BA596" i="12"/>
  <c r="BX596" i="12"/>
  <c r="BQ596" i="12"/>
  <c r="BS596" i="12"/>
  <c r="BT596" i="12"/>
  <c r="BK596" i="12"/>
  <c r="BL596" i="12"/>
  <c r="BC596" i="12"/>
  <c r="BD596" i="12"/>
  <c r="BU596" i="12"/>
  <c r="BM596" i="12"/>
  <c r="BE596" i="12"/>
  <c r="BY549" i="12"/>
  <c r="BJ630" i="12"/>
  <c r="BB630" i="12"/>
  <c r="BR630" i="12"/>
  <c r="BS630" i="12"/>
  <c r="BL630" i="12"/>
  <c r="BK630" i="12"/>
  <c r="BD630" i="12"/>
  <c r="BC630" i="12"/>
  <c r="BT630" i="12"/>
  <c r="BE630" i="12"/>
  <c r="BO630" i="12"/>
  <c r="BV630" i="12"/>
  <c r="BG630" i="12"/>
  <c r="BU630" i="12"/>
  <c r="BN630" i="12"/>
  <c r="AY630" i="12"/>
  <c r="BM630" i="12"/>
  <c r="BF630" i="12"/>
  <c r="BW630" i="12"/>
  <c r="AZ630" i="12"/>
  <c r="BI630" i="12"/>
  <c r="BX630" i="12"/>
  <c r="BA630" i="12"/>
  <c r="BP630" i="12"/>
  <c r="BQ630" i="12"/>
  <c r="BH630" i="12"/>
  <c r="BX633" i="12"/>
  <c r="AZ633" i="12"/>
  <c r="BP633" i="12"/>
  <c r="BH633" i="12"/>
  <c r="BA633" i="12"/>
  <c r="BJ633" i="12"/>
  <c r="BB633" i="12"/>
  <c r="BQ633" i="12"/>
  <c r="BI633" i="12"/>
  <c r="BR633" i="12"/>
  <c r="BS633" i="12"/>
  <c r="BL633" i="12"/>
  <c r="BU633" i="12"/>
  <c r="BK633" i="12"/>
  <c r="BD633" i="12"/>
  <c r="BM633" i="12"/>
  <c r="BC633" i="12"/>
  <c r="BE633" i="12"/>
  <c r="BT633" i="12"/>
  <c r="BW633" i="12"/>
  <c r="BV633" i="12"/>
  <c r="BO633" i="12"/>
  <c r="BN633" i="12"/>
  <c r="BG633" i="12"/>
  <c r="BF633" i="12"/>
  <c r="AY633" i="12"/>
  <c r="BY561" i="12"/>
  <c r="N100" i="12"/>
  <c r="BQ16" i="12"/>
  <c r="N109" i="12"/>
  <c r="BQ25" i="12"/>
  <c r="N126" i="12"/>
  <c r="BQ42" i="12"/>
  <c r="BQ12" i="12"/>
  <c r="N96" i="12"/>
  <c r="N105" i="12"/>
  <c r="BQ21" i="12"/>
  <c r="N114" i="12"/>
  <c r="BQ30" i="12"/>
  <c r="N123" i="12"/>
  <c r="BQ39" i="12"/>
  <c r="BT589" i="12"/>
  <c r="BH589" i="12"/>
  <c r="BL589" i="12"/>
  <c r="BQ589" i="12"/>
  <c r="BD589" i="12"/>
  <c r="AZ589" i="12"/>
  <c r="BI589" i="12"/>
  <c r="BX589" i="12"/>
  <c r="BA589" i="12"/>
  <c r="BP589" i="12"/>
  <c r="BJ589" i="12"/>
  <c r="BK589" i="12"/>
  <c r="BB589" i="12"/>
  <c r="BC589" i="12"/>
  <c r="BR589" i="12"/>
  <c r="BS589" i="12"/>
  <c r="BE589" i="12"/>
  <c r="BN589" i="12"/>
  <c r="BU589" i="12"/>
  <c r="BF589" i="12"/>
  <c r="BM589" i="12"/>
  <c r="BV589" i="12"/>
  <c r="BO589" i="12"/>
  <c r="BG589" i="12"/>
  <c r="AY589" i="12"/>
  <c r="BW589" i="12"/>
  <c r="BF608" i="12"/>
  <c r="BR608" i="12"/>
  <c r="BO608" i="12"/>
  <c r="BJ608" i="12"/>
  <c r="BB608" i="12"/>
  <c r="BV608" i="12"/>
  <c r="AY608" i="12"/>
  <c r="BN608" i="12"/>
  <c r="BA608" i="12"/>
  <c r="AZ608" i="12"/>
  <c r="BW608" i="12"/>
  <c r="BX608" i="12"/>
  <c r="BQ608" i="12"/>
  <c r="BP608" i="12"/>
  <c r="BI608" i="12"/>
  <c r="BG608" i="12"/>
  <c r="BH608" i="12"/>
  <c r="BK608" i="12"/>
  <c r="BT608" i="12"/>
  <c r="BC608" i="12"/>
  <c r="BS608" i="12"/>
  <c r="BD608" i="12"/>
  <c r="BE608" i="12"/>
  <c r="BU608" i="12"/>
  <c r="BL608" i="12"/>
  <c r="BM608" i="12"/>
  <c r="BY577" i="12"/>
  <c r="BL619" i="12"/>
  <c r="BE619" i="12"/>
  <c r="BD619" i="12"/>
  <c r="BT619" i="12"/>
  <c r="AY619" i="12"/>
  <c r="BV619" i="12"/>
  <c r="BN619" i="12"/>
  <c r="BU619" i="12"/>
  <c r="BF619" i="12"/>
  <c r="BM619" i="12"/>
  <c r="BW619" i="12"/>
  <c r="BP619" i="12"/>
  <c r="BJ619" i="12"/>
  <c r="BO619" i="12"/>
  <c r="BH619" i="12"/>
  <c r="BQ619" i="12"/>
  <c r="BI619" i="12"/>
  <c r="BG619" i="12"/>
  <c r="AZ619" i="12"/>
  <c r="BA619" i="12"/>
  <c r="BX619" i="12"/>
  <c r="BR619" i="12"/>
  <c r="BS619" i="12"/>
  <c r="BK619" i="12"/>
  <c r="BB619" i="12"/>
  <c r="BC619" i="12"/>
  <c r="BD611" i="12"/>
  <c r="BX611" i="12"/>
  <c r="BE611" i="12"/>
  <c r="BP611" i="12"/>
  <c r="BH611" i="12"/>
  <c r="AZ611" i="12"/>
  <c r="BT611" i="12"/>
  <c r="BU611" i="12"/>
  <c r="BL611" i="12"/>
  <c r="BM611" i="12"/>
  <c r="BV611" i="12"/>
  <c r="BO611" i="12"/>
  <c r="BN611" i="12"/>
  <c r="BF611" i="12"/>
  <c r="AY611" i="12"/>
  <c r="BW611" i="12"/>
  <c r="BQ611" i="12"/>
  <c r="BB611" i="12"/>
  <c r="BI611" i="12"/>
  <c r="BA611" i="12"/>
  <c r="BJ611" i="12"/>
  <c r="BG611" i="12"/>
  <c r="BR611" i="12"/>
  <c r="BS611" i="12"/>
  <c r="BK611" i="12"/>
  <c r="BC611" i="12"/>
  <c r="BY534" i="12"/>
  <c r="BY546" i="12"/>
  <c r="BY568" i="12"/>
  <c r="BY552" i="12"/>
  <c r="BY562" i="12"/>
  <c r="BB622" i="12"/>
  <c r="BR622" i="12"/>
  <c r="BJ622" i="12"/>
  <c r="BL622" i="12"/>
  <c r="BC622" i="12"/>
  <c r="BD622" i="12"/>
  <c r="BS622" i="12"/>
  <c r="BT622" i="12"/>
  <c r="BK622" i="12"/>
  <c r="BU622" i="12"/>
  <c r="AZ622" i="12"/>
  <c r="BV622" i="12"/>
  <c r="BG622" i="12"/>
  <c r="BM622" i="12"/>
  <c r="BN622" i="12"/>
  <c r="AY622" i="12"/>
  <c r="BP622" i="12"/>
  <c r="BE622" i="12"/>
  <c r="BF622" i="12"/>
  <c r="BW622" i="12"/>
  <c r="BO622" i="12"/>
  <c r="BI622" i="12"/>
  <c r="BX622" i="12"/>
  <c r="BA622" i="12"/>
  <c r="BH622" i="12"/>
  <c r="BQ622" i="12"/>
  <c r="BP625" i="12"/>
  <c r="BX625" i="12"/>
  <c r="AZ625" i="12"/>
  <c r="BA625" i="12"/>
  <c r="BJ625" i="12"/>
  <c r="BB625" i="12"/>
  <c r="BH625" i="12"/>
  <c r="BQ625" i="12"/>
  <c r="BI625" i="12"/>
  <c r="BR625" i="12"/>
  <c r="BK625" i="12"/>
  <c r="BU625" i="12"/>
  <c r="BD625" i="12"/>
  <c r="BC625" i="12"/>
  <c r="BM625" i="12"/>
  <c r="BE625" i="12"/>
  <c r="BT625" i="12"/>
  <c r="BS625" i="12"/>
  <c r="BL625" i="12"/>
  <c r="BV625" i="12"/>
  <c r="BW625" i="12"/>
  <c r="BO625" i="12"/>
  <c r="BN625" i="12"/>
  <c r="BF625" i="12"/>
  <c r="BG625" i="12"/>
  <c r="AY625" i="12"/>
  <c r="N108" i="12"/>
  <c r="BQ24" i="12"/>
  <c r="N117" i="12"/>
  <c r="BQ33" i="12"/>
  <c r="N134" i="12"/>
  <c r="BQ50" i="12"/>
  <c r="BQ20" i="12"/>
  <c r="N104" i="12"/>
  <c r="N113" i="12"/>
  <c r="BQ29" i="12"/>
  <c r="N122" i="12"/>
  <c r="BQ38" i="12"/>
  <c r="N131" i="12"/>
  <c r="BQ47" i="12"/>
  <c r="BY541" i="12"/>
  <c r="BY563" i="12"/>
  <c r="BT627" i="12"/>
  <c r="BL627" i="12"/>
  <c r="BD627" i="12"/>
  <c r="BU627" i="12"/>
  <c r="BM627" i="12"/>
  <c r="BV627" i="12"/>
  <c r="BE627" i="12"/>
  <c r="BN627" i="12"/>
  <c r="BF627" i="12"/>
  <c r="AY627" i="12"/>
  <c r="BP627" i="12"/>
  <c r="BW627" i="12"/>
  <c r="BH627" i="12"/>
  <c r="BQ627" i="12"/>
  <c r="BI627" i="12"/>
  <c r="BO627" i="12"/>
  <c r="AZ627" i="12"/>
  <c r="BA627" i="12"/>
  <c r="BG627" i="12"/>
  <c r="BX627" i="12"/>
  <c r="BC627" i="12"/>
  <c r="BJ627" i="12"/>
  <c r="BB627" i="12"/>
  <c r="BS627" i="12"/>
  <c r="BK627" i="12"/>
  <c r="BR627" i="12"/>
  <c r="BY559" i="12"/>
  <c r="BY537" i="12"/>
  <c r="BN604" i="12"/>
  <c r="BR604" i="12"/>
  <c r="BJ604" i="12"/>
  <c r="BF604" i="12"/>
  <c r="BB604" i="12"/>
  <c r="BO604" i="12"/>
  <c r="BV604" i="12"/>
  <c r="BX604" i="12"/>
  <c r="BQ604" i="12"/>
  <c r="BP604" i="12"/>
  <c r="BW604" i="12"/>
  <c r="BH604" i="12"/>
  <c r="BA604" i="12"/>
  <c r="BG604" i="12"/>
  <c r="AZ604" i="12"/>
  <c r="AY604" i="12"/>
  <c r="BS604" i="12"/>
  <c r="BK604" i="12"/>
  <c r="BL604" i="12"/>
  <c r="BI604" i="12"/>
  <c r="BC604" i="12"/>
  <c r="BE604" i="12"/>
  <c r="BU604" i="12"/>
  <c r="BT604" i="12"/>
  <c r="BD604" i="12"/>
  <c r="BM604" i="12"/>
  <c r="BP595" i="12"/>
  <c r="BD595" i="12"/>
  <c r="BH595" i="12"/>
  <c r="BE595" i="12"/>
  <c r="AZ595" i="12"/>
  <c r="BT595" i="12"/>
  <c r="BL595" i="12"/>
  <c r="BU595" i="12"/>
  <c r="BX595" i="12"/>
  <c r="BM595" i="12"/>
  <c r="BG595" i="12"/>
  <c r="BV595" i="12"/>
  <c r="AY595" i="12"/>
  <c r="BN595" i="12"/>
  <c r="BW595" i="12"/>
  <c r="BF595" i="12"/>
  <c r="BO595" i="12"/>
  <c r="BI595" i="12"/>
  <c r="BR595" i="12"/>
  <c r="BA595" i="12"/>
  <c r="BJ595" i="12"/>
  <c r="BQ595" i="12"/>
  <c r="BB595" i="12"/>
  <c r="BC595" i="12"/>
  <c r="BS595" i="12"/>
  <c r="BK595" i="12"/>
  <c r="BY567" i="12"/>
  <c r="BP605" i="12"/>
  <c r="BH605" i="12"/>
  <c r="BQ605" i="12"/>
  <c r="AZ605" i="12"/>
  <c r="BT605" i="12"/>
  <c r="BI605" i="12"/>
  <c r="BL605" i="12"/>
  <c r="BX605" i="12"/>
  <c r="BD605" i="12"/>
  <c r="BK605" i="12"/>
  <c r="BA605" i="12"/>
  <c r="BR605" i="12"/>
  <c r="BJ605" i="12"/>
  <c r="BB605" i="12"/>
  <c r="BS605" i="12"/>
  <c r="BF605" i="12"/>
  <c r="BU605" i="12"/>
  <c r="BV605" i="12"/>
  <c r="BC605" i="12"/>
  <c r="BM605" i="12"/>
  <c r="BE605" i="12"/>
  <c r="BO605" i="12"/>
  <c r="BG605" i="12"/>
  <c r="BN605" i="12"/>
  <c r="AY605" i="12"/>
  <c r="BW605" i="12"/>
  <c r="BV624" i="12"/>
  <c r="BN624" i="12"/>
  <c r="BF624" i="12"/>
  <c r="AY624" i="12"/>
  <c r="BH624" i="12"/>
  <c r="BW624" i="12"/>
  <c r="AZ624" i="12"/>
  <c r="BO624" i="12"/>
  <c r="BX624" i="12"/>
  <c r="BG624" i="12"/>
  <c r="BP624" i="12"/>
  <c r="BQ624" i="12"/>
  <c r="BI624" i="12"/>
  <c r="BK624" i="12"/>
  <c r="BR624" i="12"/>
  <c r="BA624" i="12"/>
  <c r="BJ624" i="12"/>
  <c r="BC624" i="12"/>
  <c r="BB624" i="12"/>
  <c r="BS624" i="12"/>
  <c r="BU624" i="12"/>
  <c r="BT624" i="12"/>
  <c r="BM624" i="12"/>
  <c r="BL624" i="12"/>
  <c r="BE624" i="12"/>
  <c r="BD624" i="12"/>
  <c r="BY542" i="12"/>
  <c r="BY555" i="12"/>
  <c r="BY565" i="12"/>
  <c r="N116" i="12"/>
  <c r="BQ32" i="12"/>
  <c r="N125" i="12"/>
  <c r="BQ41" i="12"/>
  <c r="N95" i="12"/>
  <c r="BQ11" i="12"/>
  <c r="N112" i="12"/>
  <c r="BQ28" i="12"/>
  <c r="N121" i="12"/>
  <c r="BQ37" i="12"/>
  <c r="N130" i="12"/>
  <c r="BQ46" i="12"/>
  <c r="N139" i="12"/>
  <c r="BQ55" i="12"/>
  <c r="BP615" i="12"/>
  <c r="BD615" i="12"/>
  <c r="BM615" i="12"/>
  <c r="BH615" i="12"/>
  <c r="AZ615" i="12"/>
  <c r="BT615" i="12"/>
  <c r="BL615" i="12"/>
  <c r="BU615" i="12"/>
  <c r="BN615" i="12"/>
  <c r="AY615" i="12"/>
  <c r="BE615" i="12"/>
  <c r="BF615" i="12"/>
  <c r="BO615" i="12"/>
  <c r="BV615" i="12"/>
  <c r="BW615" i="12"/>
  <c r="BX615" i="12"/>
  <c r="BI615" i="12"/>
  <c r="BA615" i="12"/>
  <c r="BG615" i="12"/>
  <c r="BQ615" i="12"/>
  <c r="BJ615" i="12"/>
  <c r="BS615" i="12"/>
  <c r="BR615" i="12"/>
  <c r="BK615" i="12"/>
  <c r="BB615" i="12"/>
  <c r="BC615" i="12"/>
  <c r="BF610" i="12"/>
  <c r="BR610" i="12"/>
  <c r="BJ610" i="12"/>
  <c r="BK610" i="12"/>
  <c r="BV610" i="12"/>
  <c r="BB610" i="12"/>
  <c r="BN610" i="12"/>
  <c r="BM610" i="12"/>
  <c r="BL610" i="12"/>
  <c r="BS610" i="12"/>
  <c r="BD610" i="12"/>
  <c r="BU610" i="12"/>
  <c r="BC610" i="12"/>
  <c r="BT610" i="12"/>
  <c r="BO610" i="12"/>
  <c r="AZ610" i="12"/>
  <c r="BE610" i="12"/>
  <c r="BG610" i="12"/>
  <c r="AY610" i="12"/>
  <c r="BP610" i="12"/>
  <c r="BW610" i="12"/>
  <c r="BA610" i="12"/>
  <c r="BQ610" i="12"/>
  <c r="BX610" i="12"/>
  <c r="BI610" i="12"/>
  <c r="BH610" i="12"/>
  <c r="BY557" i="12"/>
  <c r="BY544" i="12"/>
  <c r="BX607" i="12"/>
  <c r="BM607" i="12"/>
  <c r="BP607" i="12"/>
  <c r="BT607" i="12"/>
  <c r="BH607" i="12"/>
  <c r="AZ607" i="12"/>
  <c r="BL607" i="12"/>
  <c r="BD607" i="12"/>
  <c r="BO607" i="12"/>
  <c r="BU607" i="12"/>
  <c r="BF607" i="12"/>
  <c r="BV607" i="12"/>
  <c r="BE607" i="12"/>
  <c r="AY607" i="12"/>
  <c r="BN607" i="12"/>
  <c r="BW607" i="12"/>
  <c r="BJ607" i="12"/>
  <c r="BA607" i="12"/>
  <c r="BQ607" i="12"/>
  <c r="BG607" i="12"/>
  <c r="BI607" i="12"/>
  <c r="BB607" i="12"/>
  <c r="BK607" i="12"/>
  <c r="BC607" i="12"/>
  <c r="BS607" i="12"/>
  <c r="BR607" i="12"/>
  <c r="BR602" i="12"/>
  <c r="BJ602" i="12"/>
  <c r="BS602" i="12"/>
  <c r="BV602" i="12"/>
  <c r="BB602" i="12"/>
  <c r="BN602" i="12"/>
  <c r="BF602" i="12"/>
  <c r="BC602" i="12"/>
  <c r="BL602" i="12"/>
  <c r="BE602" i="12"/>
  <c r="BD602" i="12"/>
  <c r="BM602" i="12"/>
  <c r="BK602" i="12"/>
  <c r="BT602" i="12"/>
  <c r="BG602" i="12"/>
  <c r="BX602" i="12"/>
  <c r="AY602" i="12"/>
  <c r="BP602" i="12"/>
  <c r="BW602" i="12"/>
  <c r="BH602" i="12"/>
  <c r="BU602" i="12"/>
  <c r="BO602" i="12"/>
  <c r="AZ602" i="12"/>
  <c r="BQ602" i="12"/>
  <c r="BI602" i="12"/>
  <c r="BA602" i="12"/>
  <c r="BY550" i="12"/>
  <c r="AY50" i="12"/>
  <c r="AY42" i="12"/>
  <c r="AY34" i="12"/>
  <c r="AY26" i="12"/>
  <c r="AY18" i="12"/>
  <c r="AY10" i="12"/>
  <c r="AY49" i="12"/>
  <c r="AY56" i="12"/>
  <c r="AY48" i="12"/>
  <c r="AY40" i="12"/>
  <c r="AY32" i="12"/>
  <c r="AY24" i="12"/>
  <c r="AY16" i="12"/>
  <c r="AY8" i="12"/>
  <c r="AY17" i="12"/>
  <c r="AY55" i="12"/>
  <c r="AY47" i="12"/>
  <c r="AY39" i="12"/>
  <c r="AY31" i="12"/>
  <c r="AY23" i="12"/>
  <c r="AY15" i="12"/>
  <c r="AY7" i="12"/>
  <c r="AY54" i="12"/>
  <c r="AY46" i="12"/>
  <c r="AY38" i="12"/>
  <c r="AY30" i="12"/>
  <c r="AY22" i="12"/>
  <c r="AY14" i="12"/>
  <c r="AY6" i="12"/>
  <c r="AY25" i="12"/>
  <c r="AY53" i="12"/>
  <c r="AY45" i="12"/>
  <c r="AY37" i="12"/>
  <c r="AY29" i="12"/>
  <c r="AY21" i="12"/>
  <c r="AY13" i="12"/>
  <c r="AY5" i="12"/>
  <c r="AY9" i="12"/>
  <c r="AY52" i="12"/>
  <c r="AY44" i="12"/>
  <c r="AY36" i="12"/>
  <c r="AY28" i="12"/>
  <c r="AY20" i="12"/>
  <c r="AY12" i="12"/>
  <c r="AY33" i="12"/>
  <c r="AY51" i="12"/>
  <c r="AY43" i="12"/>
  <c r="AY35" i="12"/>
  <c r="AY27" i="12"/>
  <c r="AY19" i="12"/>
  <c r="AY11" i="12"/>
  <c r="AY41" i="12"/>
  <c r="BH597" i="12"/>
  <c r="AZ597" i="12"/>
  <c r="BQ597" i="12"/>
  <c r="BT597" i="12"/>
  <c r="BL597" i="12"/>
  <c r="BX597" i="12"/>
  <c r="BI597" i="12"/>
  <c r="BD597" i="12"/>
  <c r="BP597" i="12"/>
  <c r="BA597" i="12"/>
  <c r="BR597" i="12"/>
  <c r="BJ597" i="12"/>
  <c r="BS597" i="12"/>
  <c r="BB597" i="12"/>
  <c r="BK597" i="12"/>
  <c r="BC597" i="12"/>
  <c r="BU597" i="12"/>
  <c r="BV597" i="12"/>
  <c r="BM597" i="12"/>
  <c r="BN597" i="12"/>
  <c r="BE597" i="12"/>
  <c r="BF597" i="12"/>
  <c r="BG597" i="12"/>
  <c r="AY597" i="12"/>
  <c r="BW597" i="12"/>
  <c r="BO597" i="12"/>
  <c r="BN616" i="12"/>
  <c r="BO616" i="12"/>
  <c r="BF616" i="12"/>
  <c r="AY616" i="12"/>
  <c r="BV616" i="12"/>
  <c r="BH616" i="12"/>
  <c r="BW616" i="12"/>
  <c r="AZ616" i="12"/>
  <c r="BX616" i="12"/>
  <c r="BG616" i="12"/>
  <c r="BP616" i="12"/>
  <c r="BK616" i="12"/>
  <c r="BQ616" i="12"/>
  <c r="BR616" i="12"/>
  <c r="BJ616" i="12"/>
  <c r="BC616" i="12"/>
  <c r="BL616" i="12"/>
  <c r="BA616" i="12"/>
  <c r="BB616" i="12"/>
  <c r="BS616" i="12"/>
  <c r="BI616" i="12"/>
  <c r="BM616" i="12"/>
  <c r="BT616" i="12"/>
  <c r="BE616" i="12"/>
  <c r="BD616" i="12"/>
  <c r="BU616" i="12"/>
  <c r="N124" i="12"/>
  <c r="BQ40" i="12"/>
  <c r="N133" i="12"/>
  <c r="BQ49" i="12"/>
  <c r="N103" i="12"/>
  <c r="BQ19" i="12"/>
  <c r="N120" i="12"/>
  <c r="BQ36" i="12"/>
  <c r="N129" i="12"/>
  <c r="BQ45" i="12"/>
  <c r="N138" i="12"/>
  <c r="BQ54" i="12"/>
  <c r="BY560" i="12"/>
  <c r="BL623" i="12"/>
  <c r="BD623" i="12"/>
  <c r="BT623" i="12"/>
  <c r="BN623" i="12"/>
  <c r="BU623" i="12"/>
  <c r="BM623" i="12"/>
  <c r="BF623" i="12"/>
  <c r="BE623" i="12"/>
  <c r="BV623" i="12"/>
  <c r="AY623" i="12"/>
  <c r="BX623" i="12"/>
  <c r="BI623" i="12"/>
  <c r="BW623" i="12"/>
  <c r="BP623" i="12"/>
  <c r="BA623" i="12"/>
  <c r="BO623" i="12"/>
  <c r="BH623" i="12"/>
  <c r="BG623" i="12"/>
  <c r="AZ623" i="12"/>
  <c r="BQ623" i="12"/>
  <c r="BJ623" i="12"/>
  <c r="BK623" i="12"/>
  <c r="BC623" i="12"/>
  <c r="BR623" i="12"/>
  <c r="BB623" i="12"/>
  <c r="BS623" i="12"/>
  <c r="BB618" i="12"/>
  <c r="BR618" i="12"/>
  <c r="BK618" i="12"/>
  <c r="BJ618" i="12"/>
  <c r="BT618" i="12"/>
  <c r="BS618" i="12"/>
  <c r="BL618" i="12"/>
  <c r="BC618" i="12"/>
  <c r="BD618" i="12"/>
  <c r="BM618" i="12"/>
  <c r="BN618" i="12"/>
  <c r="AZ618" i="12"/>
  <c r="BE618" i="12"/>
  <c r="BO618" i="12"/>
  <c r="BF618" i="12"/>
  <c r="BG618" i="12"/>
  <c r="BP618" i="12"/>
  <c r="BU618" i="12"/>
  <c r="AY618" i="12"/>
  <c r="BV618" i="12"/>
  <c r="BW618" i="12"/>
  <c r="BX618" i="12"/>
  <c r="BQ618" i="12"/>
  <c r="BI618" i="12"/>
  <c r="BH618" i="12"/>
  <c r="BA618" i="12"/>
  <c r="BY573" i="12"/>
  <c r="AZ603" i="12"/>
  <c r="BE603" i="12"/>
  <c r="BT603" i="12"/>
  <c r="BX603" i="12"/>
  <c r="BL603" i="12"/>
  <c r="BU603" i="12"/>
  <c r="BP603" i="12"/>
  <c r="BH603" i="12"/>
  <c r="BD603" i="12"/>
  <c r="BV603" i="12"/>
  <c r="BG603" i="12"/>
  <c r="BM603" i="12"/>
  <c r="BN603" i="12"/>
  <c r="BF603" i="12"/>
  <c r="BW603" i="12"/>
  <c r="BO603" i="12"/>
  <c r="BI603" i="12"/>
  <c r="BR603" i="12"/>
  <c r="AY603" i="12"/>
  <c r="BA603" i="12"/>
  <c r="BJ603" i="12"/>
  <c r="BQ603" i="12"/>
  <c r="BB603" i="12"/>
  <c r="BK603" i="12"/>
  <c r="BC603" i="12"/>
  <c r="BS603" i="12"/>
  <c r="BT591" i="12"/>
  <c r="BX591" i="12"/>
  <c r="BP591" i="12"/>
  <c r="BL591" i="12"/>
  <c r="BU591" i="12"/>
  <c r="BH591" i="12"/>
  <c r="AZ591" i="12"/>
  <c r="BD591" i="12"/>
  <c r="BE591" i="12"/>
  <c r="BV591" i="12"/>
  <c r="BO591" i="12"/>
  <c r="BM591" i="12"/>
  <c r="BN591" i="12"/>
  <c r="BG591" i="12"/>
  <c r="BW591" i="12"/>
  <c r="BF591" i="12"/>
  <c r="AY591" i="12"/>
  <c r="BJ591" i="12"/>
  <c r="BQ591" i="12"/>
  <c r="BB591" i="12"/>
  <c r="BI591" i="12"/>
  <c r="BA591" i="12"/>
  <c r="BR591" i="12"/>
  <c r="BK591" i="12"/>
  <c r="BC591" i="12"/>
  <c r="BS591" i="12"/>
  <c r="BR586" i="12"/>
  <c r="BC586" i="12"/>
  <c r="BJ586" i="12"/>
  <c r="BV586" i="12"/>
  <c r="BN586" i="12"/>
  <c r="BB586" i="12"/>
  <c r="BF586" i="12"/>
  <c r="BK586" i="12"/>
  <c r="BL586" i="12"/>
  <c r="BE586" i="12"/>
  <c r="BS586" i="12"/>
  <c r="BD586" i="12"/>
  <c r="BU586" i="12"/>
  <c r="BT586" i="12"/>
  <c r="BM586" i="12"/>
  <c r="BO586" i="12"/>
  <c r="BH586" i="12"/>
  <c r="BX586" i="12"/>
  <c r="BG586" i="12"/>
  <c r="AZ586" i="12"/>
  <c r="BW586" i="12"/>
  <c r="BP586" i="12"/>
  <c r="AY586" i="12"/>
  <c r="BI586" i="12"/>
  <c r="BA586" i="12"/>
  <c r="BQ586" i="12"/>
  <c r="BF588" i="12"/>
  <c r="AY588" i="12"/>
  <c r="BR588" i="12"/>
  <c r="BJ588" i="12"/>
  <c r="BO588" i="12"/>
  <c r="BB588" i="12"/>
  <c r="BV588" i="12"/>
  <c r="BG588" i="12"/>
  <c r="BN588" i="12"/>
  <c r="BW588" i="12"/>
  <c r="BP588" i="12"/>
  <c r="BA588" i="12"/>
  <c r="BH588" i="12"/>
  <c r="BQ588" i="12"/>
  <c r="BX588" i="12"/>
  <c r="AZ588" i="12"/>
  <c r="BI588" i="12"/>
  <c r="BL588" i="12"/>
  <c r="BS588" i="12"/>
  <c r="BD588" i="12"/>
  <c r="BK588" i="12"/>
  <c r="BC588" i="12"/>
  <c r="BT588" i="12"/>
  <c r="BE588" i="12"/>
  <c r="BU588" i="12"/>
  <c r="BM588" i="12"/>
  <c r="BY532" i="12"/>
  <c r="BY554" i="12"/>
  <c r="AI5" i="12"/>
  <c r="AZ5" i="12" a="1"/>
  <c r="N132" i="12"/>
  <c r="BQ48" i="12"/>
  <c r="N94" i="12"/>
  <c r="BQ10" i="12"/>
  <c r="N111" i="12"/>
  <c r="BQ27" i="12"/>
  <c r="N128" i="12"/>
  <c r="BQ44" i="12"/>
  <c r="N137" i="12"/>
  <c r="BQ53" i="12"/>
  <c r="N91" i="12"/>
  <c r="BQ7" i="12"/>
  <c r="BT631" i="12"/>
  <c r="BD631" i="12"/>
  <c r="BN631" i="12"/>
  <c r="BU631" i="12"/>
  <c r="BM631" i="12"/>
  <c r="BF631" i="12"/>
  <c r="BL631" i="12"/>
  <c r="BE631" i="12"/>
  <c r="BV631" i="12"/>
  <c r="BO631" i="12"/>
  <c r="AZ631" i="12"/>
  <c r="BQ631" i="12"/>
  <c r="BG631" i="12"/>
  <c r="BX631" i="12"/>
  <c r="BI631" i="12"/>
  <c r="AY631" i="12"/>
  <c r="BP631" i="12"/>
  <c r="BA631" i="12"/>
  <c r="BW631" i="12"/>
  <c r="BH631" i="12"/>
  <c r="BR631" i="12"/>
  <c r="BJ631" i="12"/>
  <c r="BB631" i="12"/>
  <c r="BC631" i="12"/>
  <c r="BS631" i="12"/>
  <c r="BK631" i="12"/>
  <c r="BJ626" i="12"/>
  <c r="BB626" i="12"/>
  <c r="BR626" i="12"/>
  <c r="BK626" i="12"/>
  <c r="BT626" i="12"/>
  <c r="BC626" i="12"/>
  <c r="BL626" i="12"/>
  <c r="BD626" i="12"/>
  <c r="BS626" i="12"/>
  <c r="BW626" i="12"/>
  <c r="BN626" i="12"/>
  <c r="BU626" i="12"/>
  <c r="BO626" i="12"/>
  <c r="BF626" i="12"/>
  <c r="BG626" i="12"/>
  <c r="BM626" i="12"/>
  <c r="AY626" i="12"/>
  <c r="BE626" i="12"/>
  <c r="BV626" i="12"/>
  <c r="AZ626" i="12"/>
  <c r="BQ626" i="12"/>
  <c r="BX626" i="12"/>
  <c r="BI626" i="12"/>
  <c r="BA626" i="12"/>
  <c r="BP626" i="12"/>
  <c r="BH626" i="12"/>
  <c r="BY548" i="12"/>
  <c r="BY574" i="12"/>
  <c r="BY571" i="12"/>
  <c r="BY538" i="12"/>
  <c r="BS590" i="12"/>
  <c r="BV590" i="12"/>
  <c r="BJ590" i="12"/>
  <c r="BN590" i="12"/>
  <c r="BF590" i="12"/>
  <c r="BB590" i="12"/>
  <c r="BR590" i="12"/>
  <c r="BC590" i="12"/>
  <c r="BT590" i="12"/>
  <c r="BE590" i="12"/>
  <c r="BL590" i="12"/>
  <c r="BD590" i="12"/>
  <c r="BU590" i="12"/>
  <c r="BK590" i="12"/>
  <c r="BM590" i="12"/>
  <c r="BW590" i="12"/>
  <c r="BH590" i="12"/>
  <c r="BO590" i="12"/>
  <c r="AZ590" i="12"/>
  <c r="BG590" i="12"/>
  <c r="BX590" i="12"/>
  <c r="AY590" i="12"/>
  <c r="BP590" i="12"/>
  <c r="BA590" i="12"/>
  <c r="BQ590" i="12"/>
  <c r="BI590" i="12"/>
  <c r="BX601" i="12"/>
  <c r="AZ601" i="12"/>
  <c r="BQ601" i="12"/>
  <c r="BP601" i="12"/>
  <c r="BI601" i="12"/>
  <c r="BT601" i="12"/>
  <c r="BL601" i="12"/>
  <c r="BA601" i="12"/>
  <c r="BD601" i="12"/>
  <c r="BH601" i="12"/>
  <c r="BB601" i="12"/>
  <c r="BK601" i="12"/>
  <c r="BR601" i="12"/>
  <c r="BJ601" i="12"/>
  <c r="BS601" i="12"/>
  <c r="BE601" i="12"/>
  <c r="BV601" i="12"/>
  <c r="BN601" i="12"/>
  <c r="BC601" i="12"/>
  <c r="BU601" i="12"/>
  <c r="BF601" i="12"/>
  <c r="BM601" i="12"/>
  <c r="AY601" i="12"/>
  <c r="BW601" i="12"/>
  <c r="BO601" i="12"/>
  <c r="BG601" i="12"/>
  <c r="BH629" i="12"/>
  <c r="AZ629" i="12"/>
  <c r="BX629" i="12"/>
  <c r="BP629" i="12"/>
  <c r="BI629" i="12"/>
  <c r="BB629" i="12"/>
  <c r="BA629" i="12"/>
  <c r="BR629" i="12"/>
  <c r="BQ629" i="12"/>
  <c r="BJ629" i="12"/>
  <c r="BK629" i="12"/>
  <c r="BM629" i="12"/>
  <c r="BT629" i="12"/>
  <c r="BC629" i="12"/>
  <c r="BE629" i="12"/>
  <c r="BL629" i="12"/>
  <c r="BS629" i="12"/>
  <c r="BU629" i="12"/>
  <c r="BD629" i="12"/>
  <c r="BV629" i="12"/>
  <c r="BO629" i="12"/>
  <c r="BG629" i="12"/>
  <c r="BN629" i="12"/>
  <c r="BF629" i="12"/>
  <c r="AY629" i="12"/>
  <c r="BW629" i="12"/>
  <c r="BA593" i="12"/>
  <c r="BX593" i="12"/>
  <c r="AZ593" i="12"/>
  <c r="BQ593" i="12"/>
  <c r="BT593" i="12"/>
  <c r="BP593" i="12"/>
  <c r="BL593" i="12"/>
  <c r="BI593" i="12"/>
  <c r="BD593" i="12"/>
  <c r="BH593" i="12"/>
  <c r="BK593" i="12"/>
  <c r="BJ593" i="12"/>
  <c r="BC593" i="12"/>
  <c r="BB593" i="12"/>
  <c r="BS593" i="12"/>
  <c r="BR593" i="12"/>
  <c r="BE593" i="12"/>
  <c r="BV593" i="12"/>
  <c r="BN593" i="12"/>
  <c r="BU593" i="12"/>
  <c r="BF593" i="12"/>
  <c r="BM593" i="12"/>
  <c r="BG593" i="12"/>
  <c r="AY593" i="12"/>
  <c r="BW593" i="12"/>
  <c r="BO593" i="12"/>
  <c r="BY547" i="12"/>
  <c r="BY556" i="12"/>
  <c r="BY558" i="12"/>
  <c r="BF614" i="12"/>
  <c r="BC614" i="12"/>
  <c r="BR614" i="12"/>
  <c r="BJ614" i="12"/>
  <c r="BS614" i="12"/>
  <c r="BV614" i="12"/>
  <c r="BN614" i="12"/>
  <c r="BB614" i="12"/>
  <c r="BD614" i="12"/>
  <c r="BM614" i="12"/>
  <c r="BT614" i="12"/>
  <c r="BK614" i="12"/>
  <c r="BL614" i="12"/>
  <c r="BG614" i="12"/>
  <c r="AY614" i="12"/>
  <c r="BU614" i="12"/>
  <c r="BW614" i="12"/>
  <c r="BE614" i="12"/>
  <c r="BO614" i="12"/>
  <c r="BI614" i="12"/>
  <c r="BP614" i="12"/>
  <c r="BX614" i="12"/>
  <c r="BA614" i="12"/>
  <c r="AZ614" i="12"/>
  <c r="BQ614" i="12"/>
  <c r="BH614" i="12"/>
  <c r="BQ56" i="12"/>
  <c r="N102" i="12"/>
  <c r="BQ18" i="12"/>
  <c r="N119" i="12"/>
  <c r="BQ35" i="12"/>
  <c r="N136" i="12"/>
  <c r="BQ52" i="12"/>
  <c r="N90" i="12"/>
  <c r="BQ6" i="12"/>
  <c r="N99" i="12"/>
  <c r="BQ15" i="12"/>
  <c r="BY564" i="12"/>
  <c r="BJ598" i="12"/>
  <c r="BC598" i="12"/>
  <c r="BB598" i="12"/>
  <c r="BV598" i="12"/>
  <c r="BS598" i="12"/>
  <c r="BN598" i="12"/>
  <c r="BF598" i="12"/>
  <c r="BR598" i="12"/>
  <c r="BK598" i="12"/>
  <c r="BU598" i="12"/>
  <c r="BT598" i="12"/>
  <c r="BL598" i="12"/>
  <c r="BE598" i="12"/>
  <c r="BD598" i="12"/>
  <c r="AZ598" i="12"/>
  <c r="BW598" i="12"/>
  <c r="BM598" i="12"/>
  <c r="BO598" i="12"/>
  <c r="BP598" i="12"/>
  <c r="BG598" i="12"/>
  <c r="AY598" i="12"/>
  <c r="BI598" i="12"/>
  <c r="BX598" i="12"/>
  <c r="BH598" i="12"/>
  <c r="BA598" i="12"/>
  <c r="BQ598" i="12"/>
  <c r="BT609" i="12"/>
  <c r="AZ609" i="12"/>
  <c r="BX609" i="12"/>
  <c r="BQ609" i="12"/>
  <c r="BL609" i="12"/>
  <c r="BD609" i="12"/>
  <c r="BP609" i="12"/>
  <c r="BA609" i="12"/>
  <c r="BH609" i="12"/>
  <c r="BI609" i="12"/>
  <c r="BB609" i="12"/>
  <c r="BK609" i="12"/>
  <c r="BR609" i="12"/>
  <c r="BC609" i="12"/>
  <c r="BJ609" i="12"/>
  <c r="BM609" i="12"/>
  <c r="BE609" i="12"/>
  <c r="BS609" i="12"/>
  <c r="BN609" i="12"/>
  <c r="BU609" i="12"/>
  <c r="BV609" i="12"/>
  <c r="BO609" i="12"/>
  <c r="BF609" i="12"/>
  <c r="BG609" i="12"/>
  <c r="AY609" i="12"/>
  <c r="BW609" i="12"/>
  <c r="BY540" i="12"/>
  <c r="BY569" i="12"/>
  <c r="BP57" i="12"/>
  <c r="BP62" i="12" s="1"/>
  <c r="BX599" i="12"/>
  <c r="BH599" i="12"/>
  <c r="BP599" i="12"/>
  <c r="BT599" i="12"/>
  <c r="BM599" i="12"/>
  <c r="BL599" i="12"/>
  <c r="AZ599" i="12"/>
  <c r="BE599" i="12"/>
  <c r="BD599" i="12"/>
  <c r="BU599" i="12"/>
  <c r="BG599" i="12"/>
  <c r="BF599" i="12"/>
  <c r="BV599" i="12"/>
  <c r="BW599" i="12"/>
  <c r="BN599" i="12"/>
  <c r="BO599" i="12"/>
  <c r="BA599" i="12"/>
  <c r="BB599" i="12"/>
  <c r="AY599" i="12"/>
  <c r="BQ599" i="12"/>
  <c r="BR599" i="12"/>
  <c r="BI599" i="12"/>
  <c r="BJ599" i="12"/>
  <c r="BS599" i="12"/>
  <c r="BK599" i="12"/>
  <c r="BC599" i="12"/>
  <c r="BF594" i="12"/>
  <c r="BR594" i="12"/>
  <c r="BS594" i="12"/>
  <c r="BJ594" i="12"/>
  <c r="BK594" i="12"/>
  <c r="BV594" i="12"/>
  <c r="BB594" i="12"/>
  <c r="BN594" i="12"/>
  <c r="BC594" i="12"/>
  <c r="BT594" i="12"/>
  <c r="BE594" i="12"/>
  <c r="BL594" i="12"/>
  <c r="BU594" i="12"/>
  <c r="BD594" i="12"/>
  <c r="BM594" i="12"/>
  <c r="BX594" i="12"/>
  <c r="BG594" i="12"/>
  <c r="BW594" i="12"/>
  <c r="AY594" i="12"/>
  <c r="BH594" i="12"/>
  <c r="BO594" i="12"/>
  <c r="AZ594" i="12"/>
  <c r="BQ594" i="12"/>
  <c r="BP594" i="12"/>
  <c r="BI594" i="12"/>
  <c r="BA594" i="12"/>
  <c r="BY578" i="12"/>
  <c r="BY530" i="12"/>
  <c r="BY545" i="12"/>
  <c r="BY533" i="12"/>
  <c r="BD613" i="12"/>
  <c r="BX613" i="12"/>
  <c r="BP613" i="12"/>
  <c r="BH613" i="12"/>
  <c r="BI613" i="12"/>
  <c r="BT613" i="12"/>
  <c r="BL613" i="12"/>
  <c r="AZ613" i="12"/>
  <c r="BQ613" i="12"/>
  <c r="BR613" i="12"/>
  <c r="BA613" i="12"/>
  <c r="BK613" i="12"/>
  <c r="BJ613" i="12"/>
  <c r="BB613" i="12"/>
  <c r="BE613" i="12"/>
  <c r="BS613" i="12"/>
  <c r="BU613" i="12"/>
  <c r="BC613" i="12"/>
  <c r="BM613" i="12"/>
  <c r="AY613" i="12"/>
  <c r="BV613" i="12"/>
  <c r="BW613" i="12"/>
  <c r="BF613" i="12"/>
  <c r="BO613" i="12"/>
  <c r="BG613" i="12"/>
  <c r="BN613" i="12"/>
  <c r="BV632" i="12"/>
  <c r="BN632" i="12"/>
  <c r="BF632" i="12"/>
  <c r="BP632" i="12"/>
  <c r="AY632" i="12"/>
  <c r="BW632" i="12"/>
  <c r="BH632" i="12"/>
  <c r="AZ632" i="12"/>
  <c r="BO632" i="12"/>
  <c r="BX632" i="12"/>
  <c r="BG632" i="12"/>
  <c r="BB632" i="12"/>
  <c r="BS632" i="12"/>
  <c r="BQ632" i="12"/>
  <c r="BK632" i="12"/>
  <c r="BR632" i="12"/>
  <c r="BI632" i="12"/>
  <c r="BJ632" i="12"/>
  <c r="BC632" i="12"/>
  <c r="BA632" i="12"/>
  <c r="BL632" i="12"/>
  <c r="BU632" i="12"/>
  <c r="BD632" i="12"/>
  <c r="BM632" i="12"/>
  <c r="BE632" i="12"/>
  <c r="BT632" i="12"/>
  <c r="BD587" i="12"/>
  <c r="BE587" i="12"/>
  <c r="BT587" i="12"/>
  <c r="BX587" i="12"/>
  <c r="BP587" i="12"/>
  <c r="BH587" i="12"/>
  <c r="BL587" i="12"/>
  <c r="AZ587" i="12"/>
  <c r="BM587" i="12"/>
  <c r="BV587" i="12"/>
  <c r="BW587" i="12"/>
  <c r="BN587" i="12"/>
  <c r="BO587" i="12"/>
  <c r="BF587" i="12"/>
  <c r="BG587" i="12"/>
  <c r="AY587" i="12"/>
  <c r="BU587" i="12"/>
  <c r="BQ587" i="12"/>
  <c r="BB587" i="12"/>
  <c r="BI587" i="12"/>
  <c r="BA587" i="12"/>
  <c r="BR587" i="12"/>
  <c r="BJ587" i="12"/>
  <c r="BK587" i="12"/>
  <c r="BC587" i="12"/>
  <c r="BS587" i="12"/>
  <c r="BY539" i="12"/>
  <c r="BY543" i="12"/>
  <c r="N93" i="12"/>
  <c r="BQ9" i="12"/>
  <c r="N110" i="12"/>
  <c r="BQ26" i="12"/>
  <c r="N127" i="12"/>
  <c r="BQ43" i="12"/>
  <c r="N89" i="12"/>
  <c r="BQ5" i="12"/>
  <c r="N98" i="12"/>
  <c r="BQ14" i="12"/>
  <c r="N107" i="12"/>
  <c r="BQ23" i="12"/>
  <c r="BR606" i="12"/>
  <c r="BC606" i="12"/>
  <c r="BV606" i="12"/>
  <c r="BJ606" i="12"/>
  <c r="BN606" i="12"/>
  <c r="BB606" i="12"/>
  <c r="BF606" i="12"/>
  <c r="BS606" i="12"/>
  <c r="BD606" i="12"/>
  <c r="BE606" i="12"/>
  <c r="BT606" i="12"/>
  <c r="BU606" i="12"/>
  <c r="BK606" i="12"/>
  <c r="BL606" i="12"/>
  <c r="BM606" i="12"/>
  <c r="BH606" i="12"/>
  <c r="AY606" i="12"/>
  <c r="BW606" i="12"/>
  <c r="BO606" i="12"/>
  <c r="BX606" i="12"/>
  <c r="BG606" i="12"/>
  <c r="BA606" i="12"/>
  <c r="BP606" i="12"/>
  <c r="BQ606" i="12"/>
  <c r="AZ606" i="12"/>
  <c r="BI606" i="12"/>
  <c r="BQ617" i="12"/>
  <c r="BH617" i="12"/>
  <c r="BX617" i="12"/>
  <c r="AZ617" i="12"/>
  <c r="BA617" i="12"/>
  <c r="BP617" i="12"/>
  <c r="BJ617" i="12"/>
  <c r="BB617" i="12"/>
  <c r="BR617" i="12"/>
  <c r="BI617" i="12"/>
  <c r="BD617" i="12"/>
  <c r="BM617" i="12"/>
  <c r="BK617" i="12"/>
  <c r="BE617" i="12"/>
  <c r="BS617" i="12"/>
  <c r="BT617" i="12"/>
  <c r="BL617" i="12"/>
  <c r="BC617" i="12"/>
  <c r="BU617" i="12"/>
  <c r="BF617" i="12"/>
  <c r="BO617" i="12"/>
  <c r="BN617" i="12"/>
  <c r="BG617" i="12"/>
  <c r="BV617" i="12"/>
  <c r="AY617" i="12"/>
  <c r="BW617" i="12"/>
  <c r="BY575" i="12"/>
  <c r="BY531" i="12"/>
  <c r="BV620" i="12"/>
  <c r="BN620" i="12"/>
  <c r="BF620" i="12"/>
  <c r="BG620" i="12"/>
  <c r="AZ620" i="12"/>
  <c r="BW620" i="12"/>
  <c r="BX620" i="12"/>
  <c r="AY620" i="12"/>
  <c r="BP620" i="12"/>
  <c r="BO620" i="12"/>
  <c r="BH620" i="12"/>
  <c r="BR620" i="12"/>
  <c r="BA620" i="12"/>
  <c r="BJ620" i="12"/>
  <c r="BS620" i="12"/>
  <c r="BB620" i="12"/>
  <c r="BL620" i="12"/>
  <c r="BQ620" i="12"/>
  <c r="BK620" i="12"/>
  <c r="BI620" i="12"/>
  <c r="BC620" i="12"/>
  <c r="BE620" i="12"/>
  <c r="BT620" i="12"/>
  <c r="BD620" i="12"/>
  <c r="BU620" i="12"/>
  <c r="BM620" i="12"/>
  <c r="BJ592" i="12"/>
  <c r="BB592" i="12"/>
  <c r="BW592" i="12"/>
  <c r="BV592" i="12"/>
  <c r="BO592" i="12"/>
  <c r="BN592" i="12"/>
  <c r="BG592" i="12"/>
  <c r="BF592" i="12"/>
  <c r="BR592" i="12"/>
  <c r="AY592" i="12"/>
  <c r="BP592" i="12"/>
  <c r="BQ592" i="12"/>
  <c r="BH592" i="12"/>
  <c r="BI592" i="12"/>
  <c r="AZ592" i="12"/>
  <c r="BA592" i="12"/>
  <c r="BX592" i="12"/>
  <c r="BC592" i="12"/>
  <c r="BL592" i="12"/>
  <c r="BS592" i="12"/>
  <c r="BD592" i="12"/>
  <c r="BK592" i="12"/>
  <c r="BT592" i="12"/>
  <c r="BE592" i="12"/>
  <c r="BU592" i="12"/>
  <c r="BM592" i="12"/>
  <c r="BY576" i="12"/>
  <c r="BY572" i="12"/>
  <c r="BY579" i="12"/>
  <c r="BR612" i="12"/>
  <c r="BJ612" i="12"/>
  <c r="BV612" i="12"/>
  <c r="BB612" i="12"/>
  <c r="BN612" i="12"/>
  <c r="BF612" i="12"/>
  <c r="BO612" i="12"/>
  <c r="BA612" i="12"/>
  <c r="BX612" i="12"/>
  <c r="BW612" i="12"/>
  <c r="BP612" i="12"/>
  <c r="BQ612" i="12"/>
  <c r="AY612" i="12"/>
  <c r="BH612" i="12"/>
  <c r="BI612" i="12"/>
  <c r="BG612" i="12"/>
  <c r="AZ612" i="12"/>
  <c r="BS612" i="12"/>
  <c r="BK612" i="12"/>
  <c r="BC612" i="12"/>
  <c r="BD612" i="12"/>
  <c r="BM612" i="12"/>
  <c r="BT612" i="12"/>
  <c r="BE612" i="12"/>
  <c r="BL612" i="12"/>
  <c r="BU612" i="12"/>
  <c r="BR584" i="12"/>
  <c r="BN584" i="12"/>
  <c r="AY584" i="12"/>
  <c r="BH584" i="12"/>
  <c r="BL584" i="12"/>
  <c r="BE584" i="12"/>
  <c r="BF584" i="12"/>
  <c r="BJ584" i="12"/>
  <c r="BW584" i="12"/>
  <c r="AZ584" i="12"/>
  <c r="BQ584" i="12"/>
  <c r="BS584" i="12"/>
  <c r="BD584" i="12"/>
  <c r="BB584" i="12"/>
  <c r="BO584" i="12"/>
  <c r="BX584" i="12"/>
  <c r="BI584" i="12"/>
  <c r="BK584" i="12"/>
  <c r="BU584" i="12"/>
  <c r="BV584" i="12"/>
  <c r="BG584" i="12"/>
  <c r="BP584" i="12"/>
  <c r="BA584" i="12"/>
  <c r="BC584" i="12"/>
  <c r="BT584" i="12"/>
  <c r="BM584" i="12"/>
  <c r="BR634" i="12"/>
  <c r="BJ634" i="12"/>
  <c r="BB634" i="12"/>
  <c r="BK634" i="12"/>
  <c r="BT634" i="12"/>
  <c r="BC634" i="12"/>
  <c r="BL634" i="12"/>
  <c r="BD634" i="12"/>
  <c r="BS634" i="12"/>
  <c r="BV634" i="12"/>
  <c r="BW634" i="12"/>
  <c r="BE634" i="12"/>
  <c r="BN634" i="12"/>
  <c r="BF634" i="12"/>
  <c r="BO634" i="12"/>
  <c r="BU634" i="12"/>
  <c r="BG634" i="12"/>
  <c r="BM634" i="12"/>
  <c r="AY634" i="12"/>
  <c r="BP634" i="12"/>
  <c r="BH634" i="12"/>
  <c r="BQ634" i="12"/>
  <c r="AZ634" i="12"/>
  <c r="BI634" i="12"/>
  <c r="BX634" i="12"/>
  <c r="BA634" i="12"/>
  <c r="BY529" i="12"/>
  <c r="N92" i="12"/>
  <c r="BQ8" i="12"/>
  <c r="N101" i="12"/>
  <c r="BQ17" i="12"/>
  <c r="N118" i="12"/>
  <c r="BQ34" i="12"/>
  <c r="N135" i="12"/>
  <c r="BQ51" i="12"/>
  <c r="N97" i="12"/>
  <c r="BQ13" i="12"/>
  <c r="N106" i="12"/>
  <c r="BQ22" i="12"/>
  <c r="N115" i="12"/>
  <c r="BQ31" i="12"/>
  <c r="BY570" i="12"/>
  <c r="BF628" i="12"/>
  <c r="BV628" i="12"/>
  <c r="BN628" i="12"/>
  <c r="BO628" i="12"/>
  <c r="AZ628" i="12"/>
  <c r="BG628" i="12"/>
  <c r="BX628" i="12"/>
  <c r="BW628" i="12"/>
  <c r="BP628" i="12"/>
  <c r="AY628" i="12"/>
  <c r="BH628" i="12"/>
  <c r="BQ628" i="12"/>
  <c r="BC628" i="12"/>
  <c r="BR628" i="12"/>
  <c r="BI628" i="12"/>
  <c r="BJ628" i="12"/>
  <c r="BA628" i="12"/>
  <c r="BS628" i="12"/>
  <c r="BB628" i="12"/>
  <c r="BK628" i="12"/>
  <c r="BM628" i="12"/>
  <c r="BE628" i="12"/>
  <c r="BT628" i="12"/>
  <c r="BL628" i="12"/>
  <c r="BD628" i="12"/>
  <c r="BU628" i="12"/>
  <c r="BO600" i="12"/>
  <c r="BV600" i="12"/>
  <c r="BR600" i="12"/>
  <c r="BN600" i="12"/>
  <c r="AY600" i="12"/>
  <c r="BJ600" i="12"/>
  <c r="BB600" i="12"/>
  <c r="BF600" i="12"/>
  <c r="AZ600" i="12"/>
  <c r="BG600" i="12"/>
  <c r="BQ600" i="12"/>
  <c r="BX600" i="12"/>
  <c r="BW600" i="12"/>
  <c r="BP600" i="12"/>
  <c r="BA600" i="12"/>
  <c r="BH600" i="12"/>
  <c r="BC600" i="12"/>
  <c r="BL600" i="12"/>
  <c r="BD600" i="12"/>
  <c r="BS600" i="12"/>
  <c r="BI600" i="12"/>
  <c r="BK600" i="12"/>
  <c r="BT600" i="12"/>
  <c r="BU600" i="12"/>
  <c r="BM600" i="12"/>
  <c r="BE600" i="12"/>
  <c r="BY551" i="12"/>
  <c r="BF587" i="9"/>
  <c r="BN587" i="9"/>
  <c r="AY587" i="9"/>
  <c r="BG587" i="9"/>
  <c r="BO587" i="9"/>
  <c r="AZ587" i="9"/>
  <c r="BH587" i="9"/>
  <c r="BP587" i="9"/>
  <c r="BA587" i="9"/>
  <c r="BI587" i="9"/>
  <c r="BB587" i="9"/>
  <c r="BJ587" i="9"/>
  <c r="BC587" i="9"/>
  <c r="BK587" i="9"/>
  <c r="BD587" i="9"/>
  <c r="BL587" i="9"/>
  <c r="BE587" i="9"/>
  <c r="BM587" i="9"/>
  <c r="BV587" i="9"/>
  <c r="BW587" i="9"/>
  <c r="BX587" i="9"/>
  <c r="BQ587" i="9"/>
  <c r="BR587" i="9"/>
  <c r="BS587" i="9"/>
  <c r="BT587" i="9"/>
  <c r="BU587" i="9"/>
  <c r="BB629" i="9"/>
  <c r="BJ629" i="9"/>
  <c r="BR629" i="9"/>
  <c r="BC629" i="9"/>
  <c r="BK629" i="9"/>
  <c r="BS629" i="9"/>
  <c r="BD629" i="9"/>
  <c r="BL629" i="9"/>
  <c r="BT629" i="9"/>
  <c r="BE629" i="9"/>
  <c r="BM629" i="9"/>
  <c r="BU629" i="9"/>
  <c r="BF629" i="9"/>
  <c r="BN629" i="9"/>
  <c r="BV629" i="9"/>
  <c r="BG629" i="9"/>
  <c r="BO629" i="9"/>
  <c r="BP629" i="9"/>
  <c r="BA629" i="9"/>
  <c r="BX629" i="9"/>
  <c r="BH629" i="9"/>
  <c r="BI629" i="9"/>
  <c r="BQ629" i="9"/>
  <c r="BW629" i="9"/>
  <c r="AY629" i="9"/>
  <c r="AZ629" i="9"/>
  <c r="BF599" i="9"/>
  <c r="BN599" i="9"/>
  <c r="BV599" i="9"/>
  <c r="AY599" i="9"/>
  <c r="BG599" i="9"/>
  <c r="BO599" i="9"/>
  <c r="BW599" i="9"/>
  <c r="AZ599" i="9"/>
  <c r="BH599" i="9"/>
  <c r="BP599" i="9"/>
  <c r="BX599" i="9"/>
  <c r="BA599" i="9"/>
  <c r="BI599" i="9"/>
  <c r="BQ599" i="9"/>
  <c r="BB599" i="9"/>
  <c r="BJ599" i="9"/>
  <c r="BR599" i="9"/>
  <c r="BC599" i="9"/>
  <c r="BK599" i="9"/>
  <c r="BS599" i="9"/>
  <c r="BD599" i="9"/>
  <c r="BL599" i="9"/>
  <c r="BT599" i="9"/>
  <c r="BE599" i="9"/>
  <c r="BM599" i="9"/>
  <c r="BU599" i="9"/>
  <c r="BG584" i="9"/>
  <c r="BO584" i="9"/>
  <c r="BW584" i="9"/>
  <c r="BB584" i="9"/>
  <c r="BJ584" i="9"/>
  <c r="BR584" i="9"/>
  <c r="BC584" i="9"/>
  <c r="BK584" i="9"/>
  <c r="BS584" i="9"/>
  <c r="BH584" i="9"/>
  <c r="BU584" i="9"/>
  <c r="AZ584" i="9"/>
  <c r="BM584" i="9"/>
  <c r="BA584" i="9"/>
  <c r="BN584" i="9"/>
  <c r="BF584" i="9"/>
  <c r="BT584" i="9"/>
  <c r="BI584" i="9"/>
  <c r="BL584" i="9"/>
  <c r="BP584" i="9"/>
  <c r="BQ584" i="9"/>
  <c r="BV584" i="9"/>
  <c r="BX584" i="9"/>
  <c r="BD584" i="9"/>
  <c r="BE584" i="9"/>
  <c r="AY584" i="9"/>
  <c r="BB613" i="9"/>
  <c r="BJ613" i="9"/>
  <c r="BR613" i="9"/>
  <c r="BC613" i="9"/>
  <c r="BK613" i="9"/>
  <c r="BS613" i="9"/>
  <c r="BD613" i="9"/>
  <c r="BL613" i="9"/>
  <c r="BT613" i="9"/>
  <c r="BE613" i="9"/>
  <c r="BM613" i="9"/>
  <c r="BU613" i="9"/>
  <c r="BF613" i="9"/>
  <c r="BN613" i="9"/>
  <c r="BV613" i="9"/>
  <c r="AY613" i="9"/>
  <c r="BG613" i="9"/>
  <c r="BO613" i="9"/>
  <c r="BW613" i="9"/>
  <c r="AZ613" i="9"/>
  <c r="BH613" i="9"/>
  <c r="BP613" i="9"/>
  <c r="BX613" i="9"/>
  <c r="BA613" i="9"/>
  <c r="BI613" i="9"/>
  <c r="BQ613" i="9"/>
  <c r="BD620" i="9"/>
  <c r="BL620" i="9"/>
  <c r="BT620" i="9"/>
  <c r="BE620" i="9"/>
  <c r="BM620" i="9"/>
  <c r="BU620" i="9"/>
  <c r="BF620" i="9"/>
  <c r="BN620" i="9"/>
  <c r="BV620" i="9"/>
  <c r="AY620" i="9"/>
  <c r="BG620" i="9"/>
  <c r="BO620" i="9"/>
  <c r="BW620" i="9"/>
  <c r="AZ620" i="9"/>
  <c r="BH620" i="9"/>
  <c r="BP620" i="9"/>
  <c r="BX620" i="9"/>
  <c r="BA620" i="9"/>
  <c r="BI620" i="9"/>
  <c r="BQ620" i="9"/>
  <c r="BB620" i="9"/>
  <c r="BJ620" i="9"/>
  <c r="BR620" i="9"/>
  <c r="BK620" i="9"/>
  <c r="BC620" i="9"/>
  <c r="BS620" i="9"/>
  <c r="AZ590" i="9"/>
  <c r="BH590" i="9"/>
  <c r="BP590" i="9"/>
  <c r="BX590" i="9"/>
  <c r="BA590" i="9"/>
  <c r="BI590" i="9"/>
  <c r="BQ590" i="9"/>
  <c r="BB590" i="9"/>
  <c r="BJ590" i="9"/>
  <c r="BR590" i="9"/>
  <c r="BC590" i="9"/>
  <c r="BK590" i="9"/>
  <c r="BS590" i="9"/>
  <c r="BD590" i="9"/>
  <c r="BL590" i="9"/>
  <c r="BT590" i="9"/>
  <c r="BE590" i="9"/>
  <c r="BM590" i="9"/>
  <c r="BU590" i="9"/>
  <c r="BF590" i="9"/>
  <c r="BN590" i="9"/>
  <c r="BV590" i="9"/>
  <c r="AY590" i="9"/>
  <c r="BG590" i="9"/>
  <c r="BO590" i="9"/>
  <c r="BW590" i="9"/>
  <c r="BF603" i="9"/>
  <c r="BN603" i="9"/>
  <c r="BV603" i="9"/>
  <c r="AY603" i="9"/>
  <c r="BG603" i="9"/>
  <c r="BO603" i="9"/>
  <c r="BW603" i="9"/>
  <c r="AZ603" i="9"/>
  <c r="BH603" i="9"/>
  <c r="BP603" i="9"/>
  <c r="BX603" i="9"/>
  <c r="BA603" i="9"/>
  <c r="BI603" i="9"/>
  <c r="BQ603" i="9"/>
  <c r="BB603" i="9"/>
  <c r="BJ603" i="9"/>
  <c r="BR603" i="9"/>
  <c r="BC603" i="9"/>
  <c r="BK603" i="9"/>
  <c r="BS603" i="9"/>
  <c r="BD603" i="9"/>
  <c r="BL603" i="9"/>
  <c r="BT603" i="9"/>
  <c r="BE603" i="9"/>
  <c r="BM603" i="9"/>
  <c r="BU603" i="9"/>
  <c r="BF607" i="9"/>
  <c r="BN607" i="9"/>
  <c r="BV607" i="9"/>
  <c r="AY607" i="9"/>
  <c r="BG607" i="9"/>
  <c r="BO607" i="9"/>
  <c r="BW607" i="9"/>
  <c r="AZ607" i="9"/>
  <c r="BH607" i="9"/>
  <c r="BP607" i="9"/>
  <c r="BX607" i="9"/>
  <c r="BA607" i="9"/>
  <c r="BI607" i="9"/>
  <c r="BQ607" i="9"/>
  <c r="BB607" i="9"/>
  <c r="BJ607" i="9"/>
  <c r="BR607" i="9"/>
  <c r="BC607" i="9"/>
  <c r="BK607" i="9"/>
  <c r="BS607" i="9"/>
  <c r="BD607" i="9"/>
  <c r="BL607" i="9"/>
  <c r="BT607" i="9"/>
  <c r="BE607" i="9"/>
  <c r="BM607" i="9"/>
  <c r="BU607" i="9"/>
  <c r="AZ586" i="9"/>
  <c r="BH586" i="9"/>
  <c r="BP586" i="9"/>
  <c r="BX586" i="9"/>
  <c r="BA586" i="9"/>
  <c r="BI586" i="9"/>
  <c r="BQ586" i="9"/>
  <c r="BB586" i="9"/>
  <c r="BJ586" i="9"/>
  <c r="BR586" i="9"/>
  <c r="BC586" i="9"/>
  <c r="BK586" i="9"/>
  <c r="BS586" i="9"/>
  <c r="BD586" i="9"/>
  <c r="BL586" i="9"/>
  <c r="BT586" i="9"/>
  <c r="BE586" i="9"/>
  <c r="BM586" i="9"/>
  <c r="BU586" i="9"/>
  <c r="BF586" i="9"/>
  <c r="BN586" i="9"/>
  <c r="BV586" i="9"/>
  <c r="AY586" i="9"/>
  <c r="BG586" i="9"/>
  <c r="BO586" i="9"/>
  <c r="BW586" i="9"/>
  <c r="BD624" i="9"/>
  <c r="BL624" i="9"/>
  <c r="BT624" i="9"/>
  <c r="BE624" i="9"/>
  <c r="BM624" i="9"/>
  <c r="BU624" i="9"/>
  <c r="BF624" i="9"/>
  <c r="BN624" i="9"/>
  <c r="BV624" i="9"/>
  <c r="AY624" i="9"/>
  <c r="BG624" i="9"/>
  <c r="BO624" i="9"/>
  <c r="BW624" i="9"/>
  <c r="AZ624" i="9"/>
  <c r="BH624" i="9"/>
  <c r="BP624" i="9"/>
  <c r="BX624" i="9"/>
  <c r="BA624" i="9"/>
  <c r="BI624" i="9"/>
  <c r="BQ624" i="9"/>
  <c r="BB624" i="9"/>
  <c r="BJ624" i="9"/>
  <c r="BR624" i="9"/>
  <c r="BC624" i="9"/>
  <c r="BK624" i="9"/>
  <c r="BS624" i="9"/>
  <c r="AZ594" i="9"/>
  <c r="BH594" i="9"/>
  <c r="BP594" i="9"/>
  <c r="BX594" i="9"/>
  <c r="BA594" i="9"/>
  <c r="BI594" i="9"/>
  <c r="BQ594" i="9"/>
  <c r="BB594" i="9"/>
  <c r="BJ594" i="9"/>
  <c r="BR594" i="9"/>
  <c r="BC594" i="9"/>
  <c r="BK594" i="9"/>
  <c r="BS594" i="9"/>
  <c r="BD594" i="9"/>
  <c r="BL594" i="9"/>
  <c r="BT594" i="9"/>
  <c r="BE594" i="9"/>
  <c r="BM594" i="9"/>
  <c r="BU594" i="9"/>
  <c r="BF594" i="9"/>
  <c r="BN594" i="9"/>
  <c r="BV594" i="9"/>
  <c r="AY594" i="9"/>
  <c r="BG594" i="9"/>
  <c r="BO594" i="9"/>
  <c r="BW594" i="9"/>
  <c r="AZ622" i="9"/>
  <c r="BH622" i="9"/>
  <c r="BP622" i="9"/>
  <c r="BX622" i="9"/>
  <c r="BA622" i="9"/>
  <c r="BI622" i="9"/>
  <c r="BQ622" i="9"/>
  <c r="BB622" i="9"/>
  <c r="BJ622" i="9"/>
  <c r="BR622" i="9"/>
  <c r="BC622" i="9"/>
  <c r="BK622" i="9"/>
  <c r="BS622" i="9"/>
  <c r="BD622" i="9"/>
  <c r="BL622" i="9"/>
  <c r="BT622" i="9"/>
  <c r="BE622" i="9"/>
  <c r="BM622" i="9"/>
  <c r="BU622" i="9"/>
  <c r="BF622" i="9"/>
  <c r="BN622" i="9"/>
  <c r="BV622" i="9"/>
  <c r="BW622" i="9"/>
  <c r="BO622" i="9"/>
  <c r="AY622" i="9"/>
  <c r="BG622" i="9"/>
  <c r="BF611" i="9"/>
  <c r="BN611" i="9"/>
  <c r="BV611" i="9"/>
  <c r="AY611" i="9"/>
  <c r="BG611" i="9"/>
  <c r="BO611" i="9"/>
  <c r="BW611" i="9"/>
  <c r="AZ611" i="9"/>
  <c r="BH611" i="9"/>
  <c r="BP611" i="9"/>
  <c r="BX611" i="9"/>
  <c r="BA611" i="9"/>
  <c r="BI611" i="9"/>
  <c r="BQ611" i="9"/>
  <c r="BB611" i="9"/>
  <c r="BJ611" i="9"/>
  <c r="BR611" i="9"/>
  <c r="BC611" i="9"/>
  <c r="BK611" i="9"/>
  <c r="BS611" i="9"/>
  <c r="BD611" i="9"/>
  <c r="BL611" i="9"/>
  <c r="BT611" i="9"/>
  <c r="BM611" i="9"/>
  <c r="BU611" i="9"/>
  <c r="BE611" i="9"/>
  <c r="AZ602" i="9"/>
  <c r="BH602" i="9"/>
  <c r="BP602" i="9"/>
  <c r="BX602" i="9"/>
  <c r="BA602" i="9"/>
  <c r="BI602" i="9"/>
  <c r="BQ602" i="9"/>
  <c r="BB602" i="9"/>
  <c r="BJ602" i="9"/>
  <c r="BR602" i="9"/>
  <c r="BC602" i="9"/>
  <c r="BK602" i="9"/>
  <c r="BS602" i="9"/>
  <c r="BD602" i="9"/>
  <c r="BL602" i="9"/>
  <c r="BT602" i="9"/>
  <c r="BE602" i="9"/>
  <c r="BM602" i="9"/>
  <c r="BU602" i="9"/>
  <c r="BF602" i="9"/>
  <c r="BN602" i="9"/>
  <c r="BV602" i="9"/>
  <c r="AY602" i="9"/>
  <c r="BG602" i="9"/>
  <c r="BO602" i="9"/>
  <c r="BW602" i="9"/>
  <c r="BF627" i="9"/>
  <c r="BN627" i="9"/>
  <c r="BV627" i="9"/>
  <c r="AY627" i="9"/>
  <c r="BG627" i="9"/>
  <c r="BO627" i="9"/>
  <c r="BW627" i="9"/>
  <c r="AZ627" i="9"/>
  <c r="BH627" i="9"/>
  <c r="BP627" i="9"/>
  <c r="BX627" i="9"/>
  <c r="BA627" i="9"/>
  <c r="BI627" i="9"/>
  <c r="BQ627" i="9"/>
  <c r="BB627" i="9"/>
  <c r="BJ627" i="9"/>
  <c r="BR627" i="9"/>
  <c r="BM627" i="9"/>
  <c r="BC627" i="9"/>
  <c r="BU627" i="9"/>
  <c r="BD627" i="9"/>
  <c r="BL627" i="9"/>
  <c r="BS627" i="9"/>
  <c r="BT627" i="9"/>
  <c r="BE627" i="9"/>
  <c r="BK627" i="9"/>
  <c r="BD612" i="9"/>
  <c r="BL612" i="9"/>
  <c r="BT612" i="9"/>
  <c r="BE612" i="9"/>
  <c r="BM612" i="9"/>
  <c r="BU612" i="9"/>
  <c r="BF612" i="9"/>
  <c r="BN612" i="9"/>
  <c r="BV612" i="9"/>
  <c r="AY612" i="9"/>
  <c r="BG612" i="9"/>
  <c r="BO612" i="9"/>
  <c r="BW612" i="9"/>
  <c r="AZ612" i="9"/>
  <c r="BH612" i="9"/>
  <c r="BP612" i="9"/>
  <c r="BX612" i="9"/>
  <c r="BA612" i="9"/>
  <c r="BI612" i="9"/>
  <c r="BQ612" i="9"/>
  <c r="BB612" i="9"/>
  <c r="BJ612" i="9"/>
  <c r="BR612" i="9"/>
  <c r="BS612" i="9"/>
  <c r="BC612" i="9"/>
  <c r="BK612" i="9"/>
  <c r="BB621" i="9"/>
  <c r="BJ621" i="9"/>
  <c r="BR621" i="9"/>
  <c r="BC621" i="9"/>
  <c r="BK621" i="9"/>
  <c r="BS621" i="9"/>
  <c r="BD621" i="9"/>
  <c r="BL621" i="9"/>
  <c r="BT621" i="9"/>
  <c r="BE621" i="9"/>
  <c r="BM621" i="9"/>
  <c r="BU621" i="9"/>
  <c r="BF621" i="9"/>
  <c r="BN621" i="9"/>
  <c r="BV621" i="9"/>
  <c r="AY621" i="9"/>
  <c r="BG621" i="9"/>
  <c r="BO621" i="9"/>
  <c r="BW621" i="9"/>
  <c r="AZ621" i="9"/>
  <c r="BH621" i="9"/>
  <c r="BP621" i="9"/>
  <c r="BX621" i="9"/>
  <c r="BI621" i="9"/>
  <c r="BQ621" i="9"/>
  <c r="BA621" i="9"/>
  <c r="AZ598" i="9"/>
  <c r="BH598" i="9"/>
  <c r="BP598" i="9"/>
  <c r="BX598" i="9"/>
  <c r="BA598" i="9"/>
  <c r="BI598" i="9"/>
  <c r="BQ598" i="9"/>
  <c r="BB598" i="9"/>
  <c r="BJ598" i="9"/>
  <c r="BR598" i="9"/>
  <c r="BC598" i="9"/>
  <c r="BK598" i="9"/>
  <c r="BS598" i="9"/>
  <c r="BD598" i="9"/>
  <c r="BL598" i="9"/>
  <c r="BT598" i="9"/>
  <c r="BE598" i="9"/>
  <c r="BM598" i="9"/>
  <c r="BU598" i="9"/>
  <c r="BF598" i="9"/>
  <c r="BN598" i="9"/>
  <c r="BV598" i="9"/>
  <c r="AY598" i="9"/>
  <c r="BG598" i="9"/>
  <c r="BO598" i="9"/>
  <c r="BW598" i="9"/>
  <c r="BB585" i="9"/>
  <c r="BJ585" i="9"/>
  <c r="BR585" i="9"/>
  <c r="BC585" i="9"/>
  <c r="BK585" i="9"/>
  <c r="BS585" i="9"/>
  <c r="BD585" i="9"/>
  <c r="BL585" i="9"/>
  <c r="BT585" i="9"/>
  <c r="BE585" i="9"/>
  <c r="BM585" i="9"/>
  <c r="BU585" i="9"/>
  <c r="BF585" i="9"/>
  <c r="BN585" i="9"/>
  <c r="BV585" i="9"/>
  <c r="AY585" i="9"/>
  <c r="BG585" i="9"/>
  <c r="BO585" i="9"/>
  <c r="BW585" i="9"/>
  <c r="AZ585" i="9"/>
  <c r="BH585" i="9"/>
  <c r="BP585" i="9"/>
  <c r="BX585" i="9"/>
  <c r="BA585" i="9"/>
  <c r="BI585" i="9"/>
  <c r="BQ585" i="9"/>
  <c r="AZ618" i="9"/>
  <c r="BH618" i="9"/>
  <c r="BP618" i="9"/>
  <c r="BX618" i="9"/>
  <c r="BA618" i="9"/>
  <c r="BI618" i="9"/>
  <c r="BQ618" i="9"/>
  <c r="BB618" i="9"/>
  <c r="BJ618" i="9"/>
  <c r="BR618" i="9"/>
  <c r="BC618" i="9"/>
  <c r="BK618" i="9"/>
  <c r="BS618" i="9"/>
  <c r="BD618" i="9"/>
  <c r="BL618" i="9"/>
  <c r="BT618" i="9"/>
  <c r="BE618" i="9"/>
  <c r="BM618" i="9"/>
  <c r="BU618" i="9"/>
  <c r="BF618" i="9"/>
  <c r="BN618" i="9"/>
  <c r="BV618" i="9"/>
  <c r="AY618" i="9"/>
  <c r="BW618" i="9"/>
  <c r="BG618" i="9"/>
  <c r="BO618" i="9"/>
  <c r="BD628" i="9"/>
  <c r="BL628" i="9"/>
  <c r="BT628" i="9"/>
  <c r="BE628" i="9"/>
  <c r="BM628" i="9"/>
  <c r="BU628" i="9"/>
  <c r="BF628" i="9"/>
  <c r="BN628" i="9"/>
  <c r="BV628" i="9"/>
  <c r="AY628" i="9"/>
  <c r="BG628" i="9"/>
  <c r="BO628" i="9"/>
  <c r="BW628" i="9"/>
  <c r="AZ628" i="9"/>
  <c r="BH628" i="9"/>
  <c r="BP628" i="9"/>
  <c r="BX628" i="9"/>
  <c r="BJ628" i="9"/>
  <c r="BR628" i="9"/>
  <c r="BA628" i="9"/>
  <c r="BS628" i="9"/>
  <c r="BI628" i="9"/>
  <c r="BB628" i="9"/>
  <c r="BC628" i="9"/>
  <c r="BK628" i="9"/>
  <c r="BQ628" i="9"/>
  <c r="BD600" i="9"/>
  <c r="BL600" i="9"/>
  <c r="BT600" i="9"/>
  <c r="BE600" i="9"/>
  <c r="BM600" i="9"/>
  <c r="BU600" i="9"/>
  <c r="BF600" i="9"/>
  <c r="BN600" i="9"/>
  <c r="BV600" i="9"/>
  <c r="AY600" i="9"/>
  <c r="BG600" i="9"/>
  <c r="BO600" i="9"/>
  <c r="BW600" i="9"/>
  <c r="AZ600" i="9"/>
  <c r="BH600" i="9"/>
  <c r="BP600" i="9"/>
  <c r="BX600" i="9"/>
  <c r="BA600" i="9"/>
  <c r="BI600" i="9"/>
  <c r="BQ600" i="9"/>
  <c r="BB600" i="9"/>
  <c r="BJ600" i="9"/>
  <c r="BR600" i="9"/>
  <c r="BC600" i="9"/>
  <c r="BK600" i="9"/>
  <c r="BS600" i="9"/>
  <c r="AZ634" i="9"/>
  <c r="BH634" i="9"/>
  <c r="BP634" i="9"/>
  <c r="BX634" i="9"/>
  <c r="BA634" i="9"/>
  <c r="BI634" i="9"/>
  <c r="BB634" i="9"/>
  <c r="BJ634" i="9"/>
  <c r="BC634" i="9"/>
  <c r="BK634" i="9"/>
  <c r="BS634" i="9"/>
  <c r="BD634" i="9"/>
  <c r="BL634" i="9"/>
  <c r="BT634" i="9"/>
  <c r="BE634" i="9"/>
  <c r="BU634" i="9"/>
  <c r="BM634" i="9"/>
  <c r="BN634" i="9"/>
  <c r="AY634" i="9"/>
  <c r="BR634" i="9"/>
  <c r="BF634" i="9"/>
  <c r="BG634" i="9"/>
  <c r="BO634" i="9"/>
  <c r="BQ634" i="9"/>
  <c r="BV634" i="9"/>
  <c r="BW634" i="9"/>
  <c r="BD608" i="9"/>
  <c r="BL608" i="9"/>
  <c r="BT608" i="9"/>
  <c r="BE608" i="9"/>
  <c r="BM608" i="9"/>
  <c r="BU608" i="9"/>
  <c r="BF608" i="9"/>
  <c r="BN608" i="9"/>
  <c r="BV608" i="9"/>
  <c r="AY608" i="9"/>
  <c r="BG608" i="9"/>
  <c r="BO608" i="9"/>
  <c r="BW608" i="9"/>
  <c r="AZ608" i="9"/>
  <c r="BH608" i="9"/>
  <c r="BP608" i="9"/>
  <c r="BX608" i="9"/>
  <c r="BA608" i="9"/>
  <c r="BI608" i="9"/>
  <c r="BQ608" i="9"/>
  <c r="BB608" i="9"/>
  <c r="BJ608" i="9"/>
  <c r="BR608" i="9"/>
  <c r="BC608" i="9"/>
  <c r="BK608" i="9"/>
  <c r="BS608" i="9"/>
  <c r="BB593" i="9"/>
  <c r="BJ593" i="9"/>
  <c r="BR593" i="9"/>
  <c r="BC593" i="9"/>
  <c r="BK593" i="9"/>
  <c r="BS593" i="9"/>
  <c r="BD593" i="9"/>
  <c r="BL593" i="9"/>
  <c r="BT593" i="9"/>
  <c r="BE593" i="9"/>
  <c r="BM593" i="9"/>
  <c r="BU593" i="9"/>
  <c r="BF593" i="9"/>
  <c r="BN593" i="9"/>
  <c r="BV593" i="9"/>
  <c r="AY593" i="9"/>
  <c r="BG593" i="9"/>
  <c r="BO593" i="9"/>
  <c r="BW593" i="9"/>
  <c r="AZ593" i="9"/>
  <c r="BH593" i="9"/>
  <c r="BP593" i="9"/>
  <c r="BX593" i="9"/>
  <c r="BA593" i="9"/>
  <c r="BI593" i="9"/>
  <c r="BQ593" i="9"/>
  <c r="BD588" i="9"/>
  <c r="BL588" i="9"/>
  <c r="BT588" i="9"/>
  <c r="BE588" i="9"/>
  <c r="BM588" i="9"/>
  <c r="BU588" i="9"/>
  <c r="BF588" i="9"/>
  <c r="BN588" i="9"/>
  <c r="BV588" i="9"/>
  <c r="AY588" i="9"/>
  <c r="BG588" i="9"/>
  <c r="BO588" i="9"/>
  <c r="BW588" i="9"/>
  <c r="AZ588" i="9"/>
  <c r="BH588" i="9"/>
  <c r="BP588" i="9"/>
  <c r="BX588" i="9"/>
  <c r="BA588" i="9"/>
  <c r="BI588" i="9"/>
  <c r="BQ588" i="9"/>
  <c r="BB588" i="9"/>
  <c r="BJ588" i="9"/>
  <c r="BR588" i="9"/>
  <c r="BC588" i="9"/>
  <c r="BK588" i="9"/>
  <c r="BS588" i="9"/>
  <c r="BB597" i="9"/>
  <c r="BJ597" i="9"/>
  <c r="BR597" i="9"/>
  <c r="BC597" i="9"/>
  <c r="BK597" i="9"/>
  <c r="BS597" i="9"/>
  <c r="BD597" i="9"/>
  <c r="BL597" i="9"/>
  <c r="BT597" i="9"/>
  <c r="BE597" i="9"/>
  <c r="BM597" i="9"/>
  <c r="BU597" i="9"/>
  <c r="BF597" i="9"/>
  <c r="BN597" i="9"/>
  <c r="BV597" i="9"/>
  <c r="AY597" i="9"/>
  <c r="BG597" i="9"/>
  <c r="BO597" i="9"/>
  <c r="BW597" i="9"/>
  <c r="AZ597" i="9"/>
  <c r="BH597" i="9"/>
  <c r="BP597" i="9"/>
  <c r="BX597" i="9"/>
  <c r="BA597" i="9"/>
  <c r="BI597" i="9"/>
  <c r="BQ597" i="9"/>
  <c r="BD592" i="9"/>
  <c r="BL592" i="9"/>
  <c r="BT592" i="9"/>
  <c r="BE592" i="9"/>
  <c r="BM592" i="9"/>
  <c r="BU592" i="9"/>
  <c r="BF592" i="9"/>
  <c r="BN592" i="9"/>
  <c r="BV592" i="9"/>
  <c r="AY592" i="9"/>
  <c r="BG592" i="9"/>
  <c r="BO592" i="9"/>
  <c r="BW592" i="9"/>
  <c r="AZ592" i="9"/>
  <c r="BH592" i="9"/>
  <c r="BP592" i="9"/>
  <c r="BX592" i="9"/>
  <c r="BA592" i="9"/>
  <c r="BI592" i="9"/>
  <c r="BQ592" i="9"/>
  <c r="BB592" i="9"/>
  <c r="BJ592" i="9"/>
  <c r="BR592" i="9"/>
  <c r="BC592" i="9"/>
  <c r="BK592" i="9"/>
  <c r="BS592" i="9"/>
  <c r="AZ626" i="9"/>
  <c r="BH626" i="9"/>
  <c r="BP626" i="9"/>
  <c r="BX626" i="9"/>
  <c r="BA626" i="9"/>
  <c r="BI626" i="9"/>
  <c r="BQ626" i="9"/>
  <c r="BB626" i="9"/>
  <c r="BJ626" i="9"/>
  <c r="BR626" i="9"/>
  <c r="BC626" i="9"/>
  <c r="BK626" i="9"/>
  <c r="BS626" i="9"/>
  <c r="BD626" i="9"/>
  <c r="BL626" i="9"/>
  <c r="BT626" i="9"/>
  <c r="BU626" i="9"/>
  <c r="BF626" i="9"/>
  <c r="BG626" i="9"/>
  <c r="BO626" i="9"/>
  <c r="AY626" i="9"/>
  <c r="BE626" i="9"/>
  <c r="BM626" i="9"/>
  <c r="BN626" i="9"/>
  <c r="BV626" i="9"/>
  <c r="BW626" i="9"/>
  <c r="BF619" i="9"/>
  <c r="BN619" i="9"/>
  <c r="BV619" i="9"/>
  <c r="AY619" i="9"/>
  <c r="BG619" i="9"/>
  <c r="BO619" i="9"/>
  <c r="BW619" i="9"/>
  <c r="AZ619" i="9"/>
  <c r="BH619" i="9"/>
  <c r="BP619" i="9"/>
  <c r="BX619" i="9"/>
  <c r="BA619" i="9"/>
  <c r="BI619" i="9"/>
  <c r="BQ619" i="9"/>
  <c r="BB619" i="9"/>
  <c r="BJ619" i="9"/>
  <c r="BR619" i="9"/>
  <c r="BC619" i="9"/>
  <c r="BK619" i="9"/>
  <c r="BS619" i="9"/>
  <c r="BD619" i="9"/>
  <c r="BL619" i="9"/>
  <c r="BT619" i="9"/>
  <c r="BE619" i="9"/>
  <c r="BM619" i="9"/>
  <c r="BU619" i="9"/>
  <c r="AZ630" i="9"/>
  <c r="BH630" i="9"/>
  <c r="BP630" i="9"/>
  <c r="BX630" i="9"/>
  <c r="BA630" i="9"/>
  <c r="BI630" i="9"/>
  <c r="BQ630" i="9"/>
  <c r="BB630" i="9"/>
  <c r="BJ630" i="9"/>
  <c r="BR630" i="9"/>
  <c r="BC630" i="9"/>
  <c r="BK630" i="9"/>
  <c r="BS630" i="9"/>
  <c r="BD630" i="9"/>
  <c r="BL630" i="9"/>
  <c r="BT630" i="9"/>
  <c r="AY630" i="9"/>
  <c r="BV630" i="9"/>
  <c r="BG630" i="9"/>
  <c r="BM630" i="9"/>
  <c r="BU630" i="9"/>
  <c r="BW630" i="9"/>
  <c r="BE630" i="9"/>
  <c r="BF630" i="9"/>
  <c r="BN630" i="9"/>
  <c r="BO630" i="9"/>
  <c r="BD604" i="9"/>
  <c r="BL604" i="9"/>
  <c r="BT604" i="9"/>
  <c r="BE604" i="9"/>
  <c r="BM604" i="9"/>
  <c r="BU604" i="9"/>
  <c r="BF604" i="9"/>
  <c r="BN604" i="9"/>
  <c r="BV604" i="9"/>
  <c r="AY604" i="9"/>
  <c r="BG604" i="9"/>
  <c r="BO604" i="9"/>
  <c r="BW604" i="9"/>
  <c r="AZ604" i="9"/>
  <c r="BH604" i="9"/>
  <c r="BP604" i="9"/>
  <c r="BX604" i="9"/>
  <c r="BA604" i="9"/>
  <c r="BI604" i="9"/>
  <c r="BQ604" i="9"/>
  <c r="BB604" i="9"/>
  <c r="BJ604" i="9"/>
  <c r="BR604" i="9"/>
  <c r="BC604" i="9"/>
  <c r="BK604" i="9"/>
  <c r="BS604" i="9"/>
  <c r="BD596" i="9"/>
  <c r="BL596" i="9"/>
  <c r="BT596" i="9"/>
  <c r="BE596" i="9"/>
  <c r="BM596" i="9"/>
  <c r="BU596" i="9"/>
  <c r="BF596" i="9"/>
  <c r="BN596" i="9"/>
  <c r="BV596" i="9"/>
  <c r="AY596" i="9"/>
  <c r="BG596" i="9"/>
  <c r="BO596" i="9"/>
  <c r="BW596" i="9"/>
  <c r="AZ596" i="9"/>
  <c r="BH596" i="9"/>
  <c r="BP596" i="9"/>
  <c r="BX596" i="9"/>
  <c r="BA596" i="9"/>
  <c r="BI596" i="9"/>
  <c r="BQ596" i="9"/>
  <c r="BB596" i="9"/>
  <c r="BJ596" i="9"/>
  <c r="BR596" i="9"/>
  <c r="BC596" i="9"/>
  <c r="BK596" i="9"/>
  <c r="BS596" i="9"/>
  <c r="BB605" i="9"/>
  <c r="BJ605" i="9"/>
  <c r="BR605" i="9"/>
  <c r="BC605" i="9"/>
  <c r="BK605" i="9"/>
  <c r="BS605" i="9"/>
  <c r="BD605" i="9"/>
  <c r="BL605" i="9"/>
  <c r="BT605" i="9"/>
  <c r="BE605" i="9"/>
  <c r="BM605" i="9"/>
  <c r="BU605" i="9"/>
  <c r="BF605" i="9"/>
  <c r="BN605" i="9"/>
  <c r="BV605" i="9"/>
  <c r="AY605" i="9"/>
  <c r="BG605" i="9"/>
  <c r="BO605" i="9"/>
  <c r="BW605" i="9"/>
  <c r="AZ605" i="9"/>
  <c r="BH605" i="9"/>
  <c r="BP605" i="9"/>
  <c r="BX605" i="9"/>
  <c r="BA605" i="9"/>
  <c r="BI605" i="9"/>
  <c r="BQ605" i="9"/>
  <c r="BF631" i="9"/>
  <c r="BN631" i="9"/>
  <c r="BV631" i="9"/>
  <c r="AY631" i="9"/>
  <c r="BG631" i="9"/>
  <c r="BO631" i="9"/>
  <c r="BW631" i="9"/>
  <c r="AZ631" i="9"/>
  <c r="BH631" i="9"/>
  <c r="BP631" i="9"/>
  <c r="BX631" i="9"/>
  <c r="BA631" i="9"/>
  <c r="BI631" i="9"/>
  <c r="BQ631" i="9"/>
  <c r="BB631" i="9"/>
  <c r="BJ631" i="9"/>
  <c r="BR631" i="9"/>
  <c r="BS631" i="9"/>
  <c r="BD631" i="9"/>
  <c r="BE631" i="9"/>
  <c r="BM631" i="9"/>
  <c r="BC631" i="9"/>
  <c r="BK631" i="9"/>
  <c r="BL631" i="9"/>
  <c r="BT631" i="9"/>
  <c r="BU631" i="9"/>
  <c r="BB609" i="9"/>
  <c r="BJ609" i="9"/>
  <c r="BR609" i="9"/>
  <c r="BC609" i="9"/>
  <c r="BK609" i="9"/>
  <c r="BS609" i="9"/>
  <c r="BD609" i="9"/>
  <c r="BL609" i="9"/>
  <c r="BT609" i="9"/>
  <c r="BE609" i="9"/>
  <c r="BM609" i="9"/>
  <c r="BU609" i="9"/>
  <c r="BF609" i="9"/>
  <c r="BN609" i="9"/>
  <c r="BV609" i="9"/>
  <c r="AY609" i="9"/>
  <c r="BG609" i="9"/>
  <c r="BO609" i="9"/>
  <c r="BW609" i="9"/>
  <c r="AZ609" i="9"/>
  <c r="BH609" i="9"/>
  <c r="BP609" i="9"/>
  <c r="BX609" i="9"/>
  <c r="BA609" i="9"/>
  <c r="BI609" i="9"/>
  <c r="BQ609" i="9"/>
  <c r="BQ57" i="11"/>
  <c r="AZ610" i="9"/>
  <c r="BH610" i="9"/>
  <c r="BP610" i="9"/>
  <c r="BX610" i="9"/>
  <c r="BA610" i="9"/>
  <c r="BI610" i="9"/>
  <c r="BQ610" i="9"/>
  <c r="BB610" i="9"/>
  <c r="BJ610" i="9"/>
  <c r="BR610" i="9"/>
  <c r="BC610" i="9"/>
  <c r="BK610" i="9"/>
  <c r="BS610" i="9"/>
  <c r="BD610" i="9"/>
  <c r="BL610" i="9"/>
  <c r="BT610" i="9"/>
  <c r="BE610" i="9"/>
  <c r="BM610" i="9"/>
  <c r="BU610" i="9"/>
  <c r="BF610" i="9"/>
  <c r="BN610" i="9"/>
  <c r="BV610" i="9"/>
  <c r="BO610" i="9"/>
  <c r="AY610" i="9"/>
  <c r="BG610" i="9"/>
  <c r="BW610" i="9"/>
  <c r="BF615" i="9"/>
  <c r="BN615" i="9"/>
  <c r="BV615" i="9"/>
  <c r="AY615" i="9"/>
  <c r="BG615" i="9"/>
  <c r="BO615" i="9"/>
  <c r="BW615" i="9"/>
  <c r="AZ615" i="9"/>
  <c r="BH615" i="9"/>
  <c r="BP615" i="9"/>
  <c r="BX615" i="9"/>
  <c r="BA615" i="9"/>
  <c r="BI615" i="9"/>
  <c r="BQ615" i="9"/>
  <c r="BB615" i="9"/>
  <c r="BJ615" i="9"/>
  <c r="BR615" i="9"/>
  <c r="BC615" i="9"/>
  <c r="BK615" i="9"/>
  <c r="BS615" i="9"/>
  <c r="BD615" i="9"/>
  <c r="BL615" i="9"/>
  <c r="BT615" i="9"/>
  <c r="BM615" i="9"/>
  <c r="BE615" i="9"/>
  <c r="BU615" i="9"/>
  <c r="BB589" i="9"/>
  <c r="BJ589" i="9"/>
  <c r="BR589" i="9"/>
  <c r="BC589" i="9"/>
  <c r="BK589" i="9"/>
  <c r="BS589" i="9"/>
  <c r="BD589" i="9"/>
  <c r="BL589" i="9"/>
  <c r="BT589" i="9"/>
  <c r="BE589" i="9"/>
  <c r="BM589" i="9"/>
  <c r="BU589" i="9"/>
  <c r="BF589" i="9"/>
  <c r="BN589" i="9"/>
  <c r="BV589" i="9"/>
  <c r="AY589" i="9"/>
  <c r="BG589" i="9"/>
  <c r="BO589" i="9"/>
  <c r="BW589" i="9"/>
  <c r="AZ589" i="9"/>
  <c r="BH589" i="9"/>
  <c r="BP589" i="9"/>
  <c r="BX589" i="9"/>
  <c r="BA589" i="9"/>
  <c r="BI589" i="9"/>
  <c r="BQ589" i="9"/>
  <c r="BB625" i="9"/>
  <c r="BJ625" i="9"/>
  <c r="BR625" i="9"/>
  <c r="BC625" i="9"/>
  <c r="BK625" i="9"/>
  <c r="BS625" i="9"/>
  <c r="BD625" i="9"/>
  <c r="BL625" i="9"/>
  <c r="BT625" i="9"/>
  <c r="BE625" i="9"/>
  <c r="BM625" i="9"/>
  <c r="BU625" i="9"/>
  <c r="BF625" i="9"/>
  <c r="BN625" i="9"/>
  <c r="BV625" i="9"/>
  <c r="AZ625" i="9"/>
  <c r="BA625" i="9"/>
  <c r="BX625" i="9"/>
  <c r="BI625" i="9"/>
  <c r="BO625" i="9"/>
  <c r="AY625" i="9"/>
  <c r="BW625" i="9"/>
  <c r="BG625" i="9"/>
  <c r="BH625" i="9"/>
  <c r="BP625" i="9"/>
  <c r="BQ625" i="9"/>
  <c r="AZ606" i="9"/>
  <c r="BH606" i="9"/>
  <c r="BP606" i="9"/>
  <c r="BX606" i="9"/>
  <c r="BA606" i="9"/>
  <c r="BI606" i="9"/>
  <c r="BQ606" i="9"/>
  <c r="BB606" i="9"/>
  <c r="BJ606" i="9"/>
  <c r="BR606" i="9"/>
  <c r="BC606" i="9"/>
  <c r="BK606" i="9"/>
  <c r="BS606" i="9"/>
  <c r="BD606" i="9"/>
  <c r="BL606" i="9"/>
  <c r="BT606" i="9"/>
  <c r="BE606" i="9"/>
  <c r="BM606" i="9"/>
  <c r="BU606" i="9"/>
  <c r="BF606" i="9"/>
  <c r="BN606" i="9"/>
  <c r="BV606" i="9"/>
  <c r="AY606" i="9"/>
  <c r="BG606" i="9"/>
  <c r="BO606" i="9"/>
  <c r="BW606" i="9"/>
  <c r="BF623" i="9"/>
  <c r="BN623" i="9"/>
  <c r="BV623" i="9"/>
  <c r="AY623" i="9"/>
  <c r="BG623" i="9"/>
  <c r="BO623" i="9"/>
  <c r="BW623" i="9"/>
  <c r="AZ623" i="9"/>
  <c r="BH623" i="9"/>
  <c r="BP623" i="9"/>
  <c r="BX623" i="9"/>
  <c r="BA623" i="9"/>
  <c r="BI623" i="9"/>
  <c r="BQ623" i="9"/>
  <c r="BB623" i="9"/>
  <c r="BJ623" i="9"/>
  <c r="BR623" i="9"/>
  <c r="BC623" i="9"/>
  <c r="BK623" i="9"/>
  <c r="BS623" i="9"/>
  <c r="BD623" i="9"/>
  <c r="BL623" i="9"/>
  <c r="BT623" i="9"/>
  <c r="BU623" i="9"/>
  <c r="BE623" i="9"/>
  <c r="BM623" i="9"/>
  <c r="BB601" i="9"/>
  <c r="BJ601" i="9"/>
  <c r="BR601" i="9"/>
  <c r="BC601" i="9"/>
  <c r="BK601" i="9"/>
  <c r="BS601" i="9"/>
  <c r="BD601" i="9"/>
  <c r="BL601" i="9"/>
  <c r="BT601" i="9"/>
  <c r="BE601" i="9"/>
  <c r="BM601" i="9"/>
  <c r="BU601" i="9"/>
  <c r="BF601" i="9"/>
  <c r="BN601" i="9"/>
  <c r="BV601" i="9"/>
  <c r="AY601" i="9"/>
  <c r="BG601" i="9"/>
  <c r="BO601" i="9"/>
  <c r="BW601" i="9"/>
  <c r="AZ601" i="9"/>
  <c r="BH601" i="9"/>
  <c r="BP601" i="9"/>
  <c r="BX601" i="9"/>
  <c r="BA601" i="9"/>
  <c r="BI601" i="9"/>
  <c r="BQ601" i="9"/>
  <c r="BF595" i="9"/>
  <c r="BN595" i="9"/>
  <c r="BV595" i="9"/>
  <c r="AY595" i="9"/>
  <c r="BG595" i="9"/>
  <c r="BO595" i="9"/>
  <c r="BW595" i="9"/>
  <c r="AZ595" i="9"/>
  <c r="BH595" i="9"/>
  <c r="BP595" i="9"/>
  <c r="BX595" i="9"/>
  <c r="BA595" i="9"/>
  <c r="BI595" i="9"/>
  <c r="BQ595" i="9"/>
  <c r="BB595" i="9"/>
  <c r="BJ595" i="9"/>
  <c r="BR595" i="9"/>
  <c r="BC595" i="9"/>
  <c r="BK595" i="9"/>
  <c r="BS595" i="9"/>
  <c r="BD595" i="9"/>
  <c r="BL595" i="9"/>
  <c r="BT595" i="9"/>
  <c r="BE595" i="9"/>
  <c r="BM595" i="9"/>
  <c r="BU595" i="9"/>
  <c r="BD632" i="9"/>
  <c r="BL632" i="9"/>
  <c r="BT632" i="9"/>
  <c r="BE632" i="9"/>
  <c r="BM632" i="9"/>
  <c r="BU632" i="9"/>
  <c r="BF632" i="9"/>
  <c r="BN632" i="9"/>
  <c r="BV632" i="9"/>
  <c r="AY632" i="9"/>
  <c r="BG632" i="9"/>
  <c r="BO632" i="9"/>
  <c r="BW632" i="9"/>
  <c r="AZ632" i="9"/>
  <c r="BH632" i="9"/>
  <c r="BP632" i="9"/>
  <c r="BX632" i="9"/>
  <c r="BK632" i="9"/>
  <c r="BA632" i="9"/>
  <c r="BS632" i="9"/>
  <c r="BB632" i="9"/>
  <c r="BJ632" i="9"/>
  <c r="BQ632" i="9"/>
  <c r="BR632" i="9"/>
  <c r="BC632" i="9"/>
  <c r="BI632" i="9"/>
  <c r="BD616" i="9"/>
  <c r="BL616" i="9"/>
  <c r="BT616" i="9"/>
  <c r="BE616" i="9"/>
  <c r="BM616" i="9"/>
  <c r="BU616" i="9"/>
  <c r="BF616" i="9"/>
  <c r="BN616" i="9"/>
  <c r="BV616" i="9"/>
  <c r="AY616" i="9"/>
  <c r="BG616" i="9"/>
  <c r="BO616" i="9"/>
  <c r="BW616" i="9"/>
  <c r="AZ616" i="9"/>
  <c r="BH616" i="9"/>
  <c r="BP616" i="9"/>
  <c r="BX616" i="9"/>
  <c r="BA616" i="9"/>
  <c r="BI616" i="9"/>
  <c r="BQ616" i="9"/>
  <c r="BB616" i="9"/>
  <c r="BJ616" i="9"/>
  <c r="BR616" i="9"/>
  <c r="BK616" i="9"/>
  <c r="BS616" i="9"/>
  <c r="BC616" i="9"/>
  <c r="BB633" i="9"/>
  <c r="BJ633" i="9"/>
  <c r="BR633" i="9"/>
  <c r="BC633" i="9"/>
  <c r="BK633" i="9"/>
  <c r="BS633" i="9"/>
  <c r="BD633" i="9"/>
  <c r="BL633" i="9"/>
  <c r="BT633" i="9"/>
  <c r="BE633" i="9"/>
  <c r="BM633" i="9"/>
  <c r="BU633" i="9"/>
  <c r="BF633" i="9"/>
  <c r="BN633" i="9"/>
  <c r="BV633" i="9"/>
  <c r="BH633" i="9"/>
  <c r="BP633" i="9"/>
  <c r="AY633" i="9"/>
  <c r="BQ633" i="9"/>
  <c r="BG633" i="9"/>
  <c r="AZ633" i="9"/>
  <c r="BA633" i="9"/>
  <c r="BI633" i="9"/>
  <c r="BO633" i="9"/>
  <c r="BW633" i="9"/>
  <c r="BX633" i="9"/>
  <c r="AZ614" i="9"/>
  <c r="BH614" i="9"/>
  <c r="BP614" i="9"/>
  <c r="BX614" i="9"/>
  <c r="BA614" i="9"/>
  <c r="BI614" i="9"/>
  <c r="BQ614" i="9"/>
  <c r="BB614" i="9"/>
  <c r="BJ614" i="9"/>
  <c r="BR614" i="9"/>
  <c r="BC614" i="9"/>
  <c r="BK614" i="9"/>
  <c r="BS614" i="9"/>
  <c r="BD614" i="9"/>
  <c r="BL614" i="9"/>
  <c r="BT614" i="9"/>
  <c r="BE614" i="9"/>
  <c r="BM614" i="9"/>
  <c r="BU614" i="9"/>
  <c r="BF614" i="9"/>
  <c r="BN614" i="9"/>
  <c r="BV614" i="9"/>
  <c r="AY614" i="9"/>
  <c r="BG614" i="9"/>
  <c r="BO614" i="9"/>
  <c r="BW614" i="9"/>
  <c r="BF591" i="9"/>
  <c r="BN591" i="9"/>
  <c r="BV591" i="9"/>
  <c r="AY591" i="9"/>
  <c r="BG591" i="9"/>
  <c r="BO591" i="9"/>
  <c r="BW591" i="9"/>
  <c r="AZ591" i="9"/>
  <c r="BH591" i="9"/>
  <c r="BP591" i="9"/>
  <c r="BX591" i="9"/>
  <c r="BA591" i="9"/>
  <c r="BI591" i="9"/>
  <c r="BQ591" i="9"/>
  <c r="BB591" i="9"/>
  <c r="BJ591" i="9"/>
  <c r="BR591" i="9"/>
  <c r="BC591" i="9"/>
  <c r="BK591" i="9"/>
  <c r="BS591" i="9"/>
  <c r="BD591" i="9"/>
  <c r="BL591" i="9"/>
  <c r="BT591" i="9"/>
  <c r="BE591" i="9"/>
  <c r="BM591" i="9"/>
  <c r="BU591" i="9"/>
  <c r="BB617" i="9"/>
  <c r="BJ617" i="9"/>
  <c r="BR617" i="9"/>
  <c r="BC617" i="9"/>
  <c r="BK617" i="9"/>
  <c r="BS617" i="9"/>
  <c r="BD617" i="9"/>
  <c r="BL617" i="9"/>
  <c r="BT617" i="9"/>
  <c r="BE617" i="9"/>
  <c r="BM617" i="9"/>
  <c r="BU617" i="9"/>
  <c r="BF617" i="9"/>
  <c r="BN617" i="9"/>
  <c r="BV617" i="9"/>
  <c r="AY617" i="9"/>
  <c r="BG617" i="9"/>
  <c r="BO617" i="9"/>
  <c r="BW617" i="9"/>
  <c r="AZ617" i="9"/>
  <c r="BH617" i="9"/>
  <c r="BP617" i="9"/>
  <c r="BX617" i="9"/>
  <c r="BQ617" i="9"/>
  <c r="BA617" i="9"/>
  <c r="BI617" i="9"/>
  <c r="BY602" i="11"/>
  <c r="BY615" i="11"/>
  <c r="BY627" i="11"/>
  <c r="BY604" i="11"/>
  <c r="BY618" i="11"/>
  <c r="BL656" i="11"/>
  <c r="BA656" i="11"/>
  <c r="BW656" i="11"/>
  <c r="BS656" i="11"/>
  <c r="BM656" i="11"/>
  <c r="AY656" i="11"/>
  <c r="BR656" i="11"/>
  <c r="BX656" i="11"/>
  <c r="BV656" i="11"/>
  <c r="BO656" i="11"/>
  <c r="BB656" i="11"/>
  <c r="BN656" i="11"/>
  <c r="BP656" i="11"/>
  <c r="BK656" i="11"/>
  <c r="BE656" i="11"/>
  <c r="BF656" i="11"/>
  <c r="BD656" i="11"/>
  <c r="BQ656" i="11"/>
  <c r="BJ656" i="11"/>
  <c r="BT656" i="11"/>
  <c r="BG656" i="11"/>
  <c r="AZ656" i="11"/>
  <c r="BU656" i="11"/>
  <c r="BH656" i="11"/>
  <c r="BI656" i="11"/>
  <c r="BC656" i="11"/>
  <c r="BT663" i="11"/>
  <c r="BS663" i="11"/>
  <c r="BO663" i="11"/>
  <c r="BI663" i="11"/>
  <c r="BL663" i="11"/>
  <c r="BE663" i="11"/>
  <c r="BP663" i="11"/>
  <c r="BA663" i="11"/>
  <c r="BD663" i="11"/>
  <c r="BG663" i="11"/>
  <c r="BH663" i="11"/>
  <c r="BR663" i="11"/>
  <c r="BF663" i="11"/>
  <c r="AY663" i="11"/>
  <c r="BK663" i="11"/>
  <c r="BU663" i="11"/>
  <c r="BW663" i="11"/>
  <c r="BJ663" i="11"/>
  <c r="BV663" i="11"/>
  <c r="AZ663" i="11"/>
  <c r="BC663" i="11"/>
  <c r="BM663" i="11"/>
  <c r="BQ663" i="11"/>
  <c r="BB663" i="11"/>
  <c r="BN663" i="11"/>
  <c r="BX663" i="11"/>
  <c r="BY620" i="11"/>
  <c r="BY587" i="11"/>
  <c r="BL647" i="11"/>
  <c r="AY647" i="11"/>
  <c r="BH647" i="11"/>
  <c r="BD647" i="11"/>
  <c r="BU647" i="11"/>
  <c r="BQ647" i="11"/>
  <c r="BR647" i="11"/>
  <c r="BB647" i="11"/>
  <c r="BX647" i="11"/>
  <c r="BV647" i="11"/>
  <c r="BM647" i="11"/>
  <c r="BI647" i="11"/>
  <c r="BK647" i="11"/>
  <c r="BF647" i="11"/>
  <c r="BO647" i="11"/>
  <c r="BC647" i="11"/>
  <c r="BW647" i="11"/>
  <c r="BG647" i="11"/>
  <c r="BA647" i="11"/>
  <c r="BT647" i="11"/>
  <c r="BS647" i="11"/>
  <c r="BN647" i="11"/>
  <c r="AZ647" i="11"/>
  <c r="BJ647" i="11"/>
  <c r="BE647" i="11"/>
  <c r="BP647" i="11"/>
  <c r="BR13" i="11"/>
  <c r="O97" i="11"/>
  <c r="BR6" i="11"/>
  <c r="O90" i="11"/>
  <c r="O115" i="11"/>
  <c r="BR31" i="11"/>
  <c r="BR29" i="11"/>
  <c r="O113" i="11"/>
  <c r="O111" i="11"/>
  <c r="BR27" i="11"/>
  <c r="O136" i="11"/>
  <c r="BR52" i="11"/>
  <c r="BY621" i="11"/>
  <c r="BY597" i="11"/>
  <c r="BR685" i="11"/>
  <c r="BD685" i="11"/>
  <c r="BT685" i="11"/>
  <c r="BQ685" i="11"/>
  <c r="BJ685" i="11"/>
  <c r="BE685" i="11"/>
  <c r="BH685" i="11"/>
  <c r="BG685" i="11"/>
  <c r="BS685" i="11"/>
  <c r="BF685" i="11"/>
  <c r="AZ685" i="11"/>
  <c r="BW685" i="11"/>
  <c r="BV685" i="11"/>
  <c r="BM685" i="11"/>
  <c r="BO685" i="11"/>
  <c r="BI685" i="11"/>
  <c r="BK685" i="11"/>
  <c r="BX685" i="11"/>
  <c r="BB685" i="11"/>
  <c r="BC685" i="11"/>
  <c r="BP685" i="11"/>
  <c r="AY685" i="11"/>
  <c r="BU685" i="11"/>
  <c r="BA685" i="11"/>
  <c r="BL685" i="11"/>
  <c r="BN685" i="11"/>
  <c r="BY589" i="11"/>
  <c r="BJ671" i="11"/>
  <c r="BS671" i="11"/>
  <c r="BP671" i="11"/>
  <c r="BT671" i="11"/>
  <c r="BE671" i="11"/>
  <c r="AY671" i="11"/>
  <c r="BB671" i="11"/>
  <c r="BC671" i="11"/>
  <c r="BO671" i="11"/>
  <c r="BL671" i="11"/>
  <c r="BN671" i="11"/>
  <c r="BA671" i="11"/>
  <c r="BD671" i="11"/>
  <c r="BV671" i="11"/>
  <c r="AZ671" i="11"/>
  <c r="BU671" i="11"/>
  <c r="BG671" i="11"/>
  <c r="BQ671" i="11"/>
  <c r="BR671" i="11"/>
  <c r="BF671" i="11"/>
  <c r="BX671" i="11"/>
  <c r="BI671" i="11"/>
  <c r="BK671" i="11"/>
  <c r="BM671" i="11"/>
  <c r="BW671" i="11"/>
  <c r="BH671" i="11"/>
  <c r="BW657" i="11"/>
  <c r="BG657" i="11"/>
  <c r="BB657" i="11"/>
  <c r="BM657" i="11"/>
  <c r="BO657" i="11"/>
  <c r="BI657" i="11"/>
  <c r="BK657" i="11"/>
  <c r="BN657" i="11"/>
  <c r="BC657" i="11"/>
  <c r="BD657" i="11"/>
  <c r="BX657" i="11"/>
  <c r="AY657" i="11"/>
  <c r="BE657" i="11"/>
  <c r="BP657" i="11"/>
  <c r="BA657" i="11"/>
  <c r="BT657" i="11"/>
  <c r="BF657" i="11"/>
  <c r="BJ657" i="11"/>
  <c r="BU657" i="11"/>
  <c r="BH657" i="11"/>
  <c r="BS657" i="11"/>
  <c r="BR657" i="11"/>
  <c r="AZ657" i="11"/>
  <c r="BV657" i="11"/>
  <c r="BQ657" i="11"/>
  <c r="BL657" i="11"/>
  <c r="BY594" i="11"/>
  <c r="BY592" i="11"/>
  <c r="O91" i="11"/>
  <c r="BR7" i="11"/>
  <c r="BL659" i="11"/>
  <c r="BK659" i="11"/>
  <c r="BV659" i="11"/>
  <c r="AY659" i="11"/>
  <c r="BB659" i="11"/>
  <c r="BE659" i="11"/>
  <c r="AZ659" i="11"/>
  <c r="BN659" i="11"/>
  <c r="BO659" i="11"/>
  <c r="BJ659" i="11"/>
  <c r="BG659" i="11"/>
  <c r="BD659" i="11"/>
  <c r="BS659" i="11"/>
  <c r="BX659" i="11"/>
  <c r="BU659" i="11"/>
  <c r="BW659" i="11"/>
  <c r="BA659" i="11"/>
  <c r="BR659" i="11"/>
  <c r="BT659" i="11"/>
  <c r="BH659" i="11"/>
  <c r="BP659" i="11"/>
  <c r="BI659" i="11"/>
  <c r="BC659" i="11"/>
  <c r="BM659" i="11"/>
  <c r="BF659" i="11"/>
  <c r="BQ659" i="11"/>
  <c r="BY623" i="11"/>
  <c r="BY626" i="11"/>
  <c r="AZ53" i="11"/>
  <c r="AZ47" i="11"/>
  <c r="AZ14" i="11"/>
  <c r="AZ22" i="11"/>
  <c r="AZ7" i="11"/>
  <c r="AZ30" i="11"/>
  <c r="AZ38" i="11"/>
  <c r="AZ23" i="11"/>
  <c r="AZ46" i="11"/>
  <c r="AZ15" i="11"/>
  <c r="AZ56" i="11"/>
  <c r="BS56" i="11" s="1"/>
  <c r="AZ41" i="11"/>
  <c r="AZ54" i="11"/>
  <c r="AZ39" i="11"/>
  <c r="AZ8" i="11"/>
  <c r="AZ55" i="11"/>
  <c r="AZ16" i="11"/>
  <c r="AZ26" i="11"/>
  <c r="AZ32" i="11"/>
  <c r="AZ17" i="11"/>
  <c r="AZ24" i="11"/>
  <c r="AZ48" i="11"/>
  <c r="AZ25" i="11"/>
  <c r="AZ18" i="11"/>
  <c r="AZ27" i="11"/>
  <c r="AZ50" i="11"/>
  <c r="AZ19" i="11"/>
  <c r="AZ13" i="11"/>
  <c r="AZ43" i="11"/>
  <c r="AZ12" i="11"/>
  <c r="AZ9" i="11"/>
  <c r="AZ10" i="11"/>
  <c r="AZ33" i="11"/>
  <c r="AZ34" i="11"/>
  <c r="AZ28" i="11"/>
  <c r="AZ45" i="11"/>
  <c r="AZ6" i="11"/>
  <c r="AZ35" i="11"/>
  <c r="AZ37" i="11"/>
  <c r="AZ51" i="11"/>
  <c r="AZ49" i="11"/>
  <c r="AZ20" i="11"/>
  <c r="AZ36" i="11"/>
  <c r="AZ40" i="11"/>
  <c r="AZ44" i="11"/>
  <c r="AZ52" i="11"/>
  <c r="AZ5" i="11"/>
  <c r="AZ21" i="11"/>
  <c r="AZ42" i="11"/>
  <c r="AZ29" i="11"/>
  <c r="AZ11" i="11"/>
  <c r="AZ31" i="11"/>
  <c r="BR686" i="11"/>
  <c r="BF686" i="11"/>
  <c r="BO686" i="11"/>
  <c r="BC686" i="11"/>
  <c r="BM686" i="11"/>
  <c r="BH686" i="11"/>
  <c r="BB686" i="11"/>
  <c r="BJ686" i="11"/>
  <c r="BX686" i="11"/>
  <c r="BV686" i="11"/>
  <c r="BQ686" i="11"/>
  <c r="BL686" i="11"/>
  <c r="BG686" i="11"/>
  <c r="AY686" i="11"/>
  <c r="BS686" i="11"/>
  <c r="BA686" i="11"/>
  <c r="BW686" i="11"/>
  <c r="BD686" i="11"/>
  <c r="BU686" i="11"/>
  <c r="BP686" i="11"/>
  <c r="BI686" i="11"/>
  <c r="BE686" i="11"/>
  <c r="AZ686" i="11"/>
  <c r="BK686" i="11"/>
  <c r="BN686" i="11"/>
  <c r="BT686" i="11"/>
  <c r="BY598" i="11"/>
  <c r="BY595" i="11"/>
  <c r="BY622" i="11"/>
  <c r="O94" i="11"/>
  <c r="BR10" i="11"/>
  <c r="BR53" i="11"/>
  <c r="O137" i="11"/>
  <c r="O131" i="11"/>
  <c r="BR47" i="11"/>
  <c r="BR54" i="11"/>
  <c r="O138" i="11"/>
  <c r="O135" i="11"/>
  <c r="BR51" i="11"/>
  <c r="O120" i="11"/>
  <c r="BR36" i="11"/>
  <c r="BY586" i="11"/>
  <c r="BX641" i="11"/>
  <c r="AY641" i="11"/>
  <c r="BI641" i="11"/>
  <c r="BE641" i="11"/>
  <c r="BR641" i="11"/>
  <c r="BH641" i="11"/>
  <c r="BL641" i="11"/>
  <c r="BO641" i="11"/>
  <c r="BJ641" i="11"/>
  <c r="AZ641" i="11"/>
  <c r="BC641" i="11"/>
  <c r="BF641" i="11"/>
  <c r="BA641" i="11"/>
  <c r="BT641" i="11"/>
  <c r="BG641" i="11"/>
  <c r="BK641" i="11"/>
  <c r="BU641" i="11"/>
  <c r="BV641" i="11"/>
  <c r="BN641" i="11"/>
  <c r="BP641" i="11"/>
  <c r="BQ641" i="11"/>
  <c r="BD641" i="11"/>
  <c r="BW641" i="11"/>
  <c r="BB641" i="11"/>
  <c r="BS641" i="11"/>
  <c r="BM641" i="11"/>
  <c r="BY606" i="11"/>
  <c r="BX642" i="11"/>
  <c r="BQ642" i="11"/>
  <c r="BT642" i="11"/>
  <c r="BW642" i="11"/>
  <c r="BI642" i="11"/>
  <c r="BB642" i="11"/>
  <c r="BU642" i="11"/>
  <c r="BV642" i="11"/>
  <c r="BA642" i="11"/>
  <c r="BM642" i="11"/>
  <c r="BK642" i="11"/>
  <c r="BP642" i="11"/>
  <c r="BL642" i="11"/>
  <c r="BN642" i="11"/>
  <c r="BH642" i="11"/>
  <c r="BE642" i="11"/>
  <c r="AY642" i="11"/>
  <c r="BR642" i="11"/>
  <c r="BC642" i="11"/>
  <c r="BO642" i="11"/>
  <c r="AZ642" i="11"/>
  <c r="BS642" i="11"/>
  <c r="BF642" i="11"/>
  <c r="BJ642" i="11"/>
  <c r="BD642" i="11"/>
  <c r="BG642" i="11"/>
  <c r="AJ5" i="11"/>
  <c r="BB5" i="11" s="1" a="1"/>
  <c r="BA5" i="11" a="1"/>
  <c r="BP677" i="11"/>
  <c r="BK677" i="11"/>
  <c r="BD677" i="11"/>
  <c r="BN677" i="11"/>
  <c r="BW677" i="11"/>
  <c r="BL677" i="11"/>
  <c r="BE677" i="11"/>
  <c r="BS677" i="11"/>
  <c r="BG677" i="11"/>
  <c r="BX677" i="11"/>
  <c r="BC677" i="11"/>
  <c r="BM677" i="11"/>
  <c r="BH677" i="11"/>
  <c r="AY677" i="11"/>
  <c r="BB677" i="11"/>
  <c r="BQ677" i="11"/>
  <c r="BA677" i="11"/>
  <c r="BF677" i="11"/>
  <c r="BI677" i="11"/>
  <c r="BJ677" i="11"/>
  <c r="BR677" i="11"/>
  <c r="BV677" i="11"/>
  <c r="BO677" i="11"/>
  <c r="AZ677" i="11"/>
  <c r="BT677" i="11"/>
  <c r="BU677" i="11"/>
  <c r="BR18" i="11"/>
  <c r="O102" i="11"/>
  <c r="BD679" i="11"/>
  <c r="AY679" i="11"/>
  <c r="BJ679" i="11"/>
  <c r="BN679" i="11"/>
  <c r="BK679" i="11"/>
  <c r="AZ679" i="11"/>
  <c r="BG679" i="11"/>
  <c r="BV679" i="11"/>
  <c r="BT679" i="11"/>
  <c r="BE679" i="11"/>
  <c r="BX679" i="11"/>
  <c r="BB679" i="11"/>
  <c r="BL679" i="11"/>
  <c r="BF679" i="11"/>
  <c r="BA679" i="11"/>
  <c r="BS679" i="11"/>
  <c r="BU679" i="11"/>
  <c r="BP679" i="11"/>
  <c r="BQ679" i="11"/>
  <c r="BI679" i="11"/>
  <c r="BC679" i="11"/>
  <c r="BH679" i="11"/>
  <c r="BR679" i="11"/>
  <c r="BM679" i="11"/>
  <c r="BW679" i="11"/>
  <c r="BO679" i="11"/>
  <c r="AZ665" i="11"/>
  <c r="BO665" i="11"/>
  <c r="BS665" i="11"/>
  <c r="BN665" i="11"/>
  <c r="AY665" i="11"/>
  <c r="BM665" i="11"/>
  <c r="BJ665" i="11"/>
  <c r="BP665" i="11"/>
  <c r="BA665" i="11"/>
  <c r="BD665" i="11"/>
  <c r="BG665" i="11"/>
  <c r="BQ665" i="11"/>
  <c r="BX665" i="11"/>
  <c r="BT665" i="11"/>
  <c r="BF665" i="11"/>
  <c r="BB665" i="11"/>
  <c r="BE665" i="11"/>
  <c r="BC665" i="11"/>
  <c r="BV665" i="11"/>
  <c r="BW665" i="11"/>
  <c r="BL665" i="11"/>
  <c r="BU665" i="11"/>
  <c r="BH665" i="11"/>
  <c r="BI665" i="11"/>
  <c r="BR665" i="11"/>
  <c r="BK665" i="11"/>
  <c r="BY588" i="11"/>
  <c r="BV639" i="11"/>
  <c r="BS639" i="11"/>
  <c r="BU639" i="11"/>
  <c r="BQ639" i="11"/>
  <c r="BA639" i="11"/>
  <c r="BE639" i="11"/>
  <c r="BG639" i="11"/>
  <c r="BM639" i="11"/>
  <c r="AZ639" i="11"/>
  <c r="BL639" i="11"/>
  <c r="BJ639" i="11"/>
  <c r="BH639" i="11"/>
  <c r="BB639" i="11"/>
  <c r="BO639" i="11"/>
  <c r="BC639" i="11"/>
  <c r="BT639" i="11"/>
  <c r="BP639" i="11"/>
  <c r="BW639" i="11"/>
  <c r="BF639" i="11"/>
  <c r="BN639" i="11"/>
  <c r="BR639" i="11"/>
  <c r="BX639" i="11"/>
  <c r="BD639" i="11"/>
  <c r="AY639" i="11"/>
  <c r="BI639" i="11"/>
  <c r="BK639" i="11"/>
  <c r="BY633" i="11"/>
  <c r="BR23" i="11"/>
  <c r="O107" i="11"/>
  <c r="O110" i="11"/>
  <c r="BR26" i="11"/>
  <c r="O104" i="11"/>
  <c r="BR20" i="11"/>
  <c r="O106" i="11"/>
  <c r="BR22" i="11"/>
  <c r="O89" i="11"/>
  <c r="BR5" i="11"/>
  <c r="O103" i="11"/>
  <c r="BR19" i="11"/>
  <c r="O95" i="11"/>
  <c r="BR11" i="11"/>
  <c r="BH689" i="11"/>
  <c r="BR689" i="11"/>
  <c r="BV689" i="11"/>
  <c r="BW689" i="11"/>
  <c r="BK689" i="11"/>
  <c r="BM689" i="11"/>
  <c r="BX689" i="11"/>
  <c r="AZ689" i="11"/>
  <c r="BT689" i="11"/>
  <c r="BD689" i="11"/>
  <c r="BP689" i="11"/>
  <c r="BI689" i="11"/>
  <c r="BC689" i="11"/>
  <c r="BF689" i="11"/>
  <c r="BG689" i="11"/>
  <c r="BO689" i="11"/>
  <c r="BL689" i="11"/>
  <c r="BA689" i="11"/>
  <c r="BJ689" i="11"/>
  <c r="BU689" i="11"/>
  <c r="AY689" i="11"/>
  <c r="BB689" i="11"/>
  <c r="BE689" i="11"/>
  <c r="BQ689" i="11"/>
  <c r="BS689" i="11"/>
  <c r="BN689" i="11"/>
  <c r="BM660" i="11"/>
  <c r="BG660" i="11"/>
  <c r="BS660" i="11"/>
  <c r="BD660" i="11"/>
  <c r="AY660" i="11"/>
  <c r="BH660" i="11"/>
  <c r="BA660" i="11"/>
  <c r="BE660" i="11"/>
  <c r="BX660" i="11"/>
  <c r="BB660" i="11"/>
  <c r="BJ660" i="11"/>
  <c r="BV660" i="11"/>
  <c r="BI660" i="11"/>
  <c r="BQ660" i="11"/>
  <c r="BF660" i="11"/>
  <c r="AZ660" i="11"/>
  <c r="BK660" i="11"/>
  <c r="BN660" i="11"/>
  <c r="BW660" i="11"/>
  <c r="BP660" i="11"/>
  <c r="BL660" i="11"/>
  <c r="BT660" i="11"/>
  <c r="BR660" i="11"/>
  <c r="BU660" i="11"/>
  <c r="BO660" i="11"/>
  <c r="BC660" i="11"/>
  <c r="BQ646" i="11"/>
  <c r="BK646" i="11"/>
  <c r="BO646" i="11"/>
  <c r="BR646" i="11"/>
  <c r="BM646" i="11"/>
  <c r="BL646" i="11"/>
  <c r="BI646" i="11"/>
  <c r="BT646" i="11"/>
  <c r="BF646" i="11"/>
  <c r="BX646" i="11"/>
  <c r="BC646" i="11"/>
  <c r="BG646" i="11"/>
  <c r="BA646" i="11"/>
  <c r="BS646" i="11"/>
  <c r="BW646" i="11"/>
  <c r="BJ646" i="11"/>
  <c r="BD646" i="11"/>
  <c r="BN646" i="11"/>
  <c r="BH646" i="11"/>
  <c r="BB646" i="11"/>
  <c r="BU646" i="11"/>
  <c r="BE646" i="11"/>
  <c r="AZ646" i="11"/>
  <c r="BP646" i="11"/>
  <c r="AY646" i="11"/>
  <c r="BV646" i="11"/>
  <c r="BI658" i="11"/>
  <c r="BH658" i="11"/>
  <c r="BE658" i="11"/>
  <c r="BA658" i="11"/>
  <c r="BC658" i="11"/>
  <c r="BV658" i="11"/>
  <c r="BP658" i="11"/>
  <c r="BX658" i="11"/>
  <c r="BT658" i="11"/>
  <c r="BN658" i="11"/>
  <c r="BR658" i="11"/>
  <c r="BS658" i="11"/>
  <c r="BL658" i="11"/>
  <c r="BW658" i="11"/>
  <c r="BJ658" i="11"/>
  <c r="BU658" i="11"/>
  <c r="BO658" i="11"/>
  <c r="BB658" i="11"/>
  <c r="BD658" i="11"/>
  <c r="BG658" i="11"/>
  <c r="BQ658" i="11"/>
  <c r="BM658" i="11"/>
  <c r="BF658" i="11"/>
  <c r="AZ658" i="11"/>
  <c r="BK658" i="11"/>
  <c r="AY658" i="11"/>
  <c r="BT683" i="11"/>
  <c r="BU683" i="11"/>
  <c r="BV683" i="11"/>
  <c r="BA683" i="11"/>
  <c r="BD683" i="11"/>
  <c r="BN683" i="11"/>
  <c r="BH683" i="11"/>
  <c r="BM683" i="11"/>
  <c r="BG683" i="11"/>
  <c r="BI683" i="11"/>
  <c r="BF683" i="11"/>
  <c r="BW683" i="11"/>
  <c r="BB683" i="11"/>
  <c r="BS683" i="11"/>
  <c r="AY683" i="11"/>
  <c r="BR683" i="11"/>
  <c r="BL683" i="11"/>
  <c r="BX683" i="11"/>
  <c r="BJ683" i="11"/>
  <c r="BE683" i="11"/>
  <c r="BO683" i="11"/>
  <c r="AZ683" i="11"/>
  <c r="BC683" i="11"/>
  <c r="BK683" i="11"/>
  <c r="BP683" i="11"/>
  <c r="BQ683" i="11"/>
  <c r="O96" i="11"/>
  <c r="BR12" i="11"/>
  <c r="BX654" i="11"/>
  <c r="BL654" i="11"/>
  <c r="BG654" i="11"/>
  <c r="BQ654" i="11"/>
  <c r="BE654" i="11"/>
  <c r="BT654" i="11"/>
  <c r="BP654" i="11"/>
  <c r="BC654" i="11"/>
  <c r="BD654" i="11"/>
  <c r="BV654" i="11"/>
  <c r="BI654" i="11"/>
  <c r="BJ654" i="11"/>
  <c r="BU654" i="11"/>
  <c r="AY654" i="11"/>
  <c r="BH654" i="11"/>
  <c r="BM654" i="11"/>
  <c r="BW654" i="11"/>
  <c r="BA654" i="11"/>
  <c r="BS654" i="11"/>
  <c r="BN654" i="11"/>
  <c r="AZ654" i="11"/>
  <c r="BR654" i="11"/>
  <c r="BO654" i="11"/>
  <c r="BB654" i="11"/>
  <c r="BK654" i="11"/>
  <c r="BF654" i="11"/>
  <c r="BY600" i="11"/>
  <c r="BY605" i="11"/>
  <c r="BP681" i="11"/>
  <c r="BG681" i="11"/>
  <c r="BT681" i="11"/>
  <c r="BH681" i="11"/>
  <c r="BI681" i="11"/>
  <c r="BU681" i="11"/>
  <c r="BO681" i="11"/>
  <c r="BA681" i="11"/>
  <c r="BN681" i="11"/>
  <c r="BF681" i="11"/>
  <c r="BV681" i="11"/>
  <c r="BR681" i="11"/>
  <c r="BS681" i="11"/>
  <c r="BM681" i="11"/>
  <c r="BL681" i="11"/>
  <c r="AZ681" i="11"/>
  <c r="AY681" i="11"/>
  <c r="BD681" i="11"/>
  <c r="BC681" i="11"/>
  <c r="BW681" i="11"/>
  <c r="BQ681" i="11"/>
  <c r="BJ681" i="11"/>
  <c r="BE681" i="11"/>
  <c r="BX681" i="11"/>
  <c r="BB681" i="11"/>
  <c r="BK681" i="11"/>
  <c r="BT644" i="11"/>
  <c r="BX644" i="11"/>
  <c r="BR644" i="11"/>
  <c r="BO644" i="11"/>
  <c r="BN644" i="11"/>
  <c r="BQ644" i="11"/>
  <c r="BJ644" i="11"/>
  <c r="BL644" i="11"/>
  <c r="AZ644" i="11"/>
  <c r="BP644" i="11"/>
  <c r="BU644" i="11"/>
  <c r="BI644" i="11"/>
  <c r="BB644" i="11"/>
  <c r="BK644" i="11"/>
  <c r="BD644" i="11"/>
  <c r="BM644" i="11"/>
  <c r="BG644" i="11"/>
  <c r="BC644" i="11"/>
  <c r="BE644" i="11"/>
  <c r="BA644" i="11"/>
  <c r="BW644" i="11"/>
  <c r="BS644" i="11"/>
  <c r="BV644" i="11"/>
  <c r="AY644" i="11"/>
  <c r="BH644" i="11"/>
  <c r="BF644" i="11"/>
  <c r="O124" i="11"/>
  <c r="BR40" i="11"/>
  <c r="BR32" i="11"/>
  <c r="O116" i="11"/>
  <c r="BR16" i="11"/>
  <c r="O100" i="11"/>
  <c r="BR37" i="11"/>
  <c r="O121" i="11"/>
  <c r="O130" i="11"/>
  <c r="BR46" i="11"/>
  <c r="O117" i="11"/>
  <c r="BR33" i="11"/>
  <c r="O93" i="11"/>
  <c r="BR9" i="11"/>
  <c r="BY590" i="11"/>
  <c r="BY634" i="11"/>
  <c r="BP676" i="11"/>
  <c r="BB676" i="11"/>
  <c r="BK676" i="11"/>
  <c r="BG676" i="11"/>
  <c r="BQ676" i="11"/>
  <c r="BT676" i="11"/>
  <c r="BV676" i="11"/>
  <c r="BM676" i="11"/>
  <c r="BR676" i="11"/>
  <c r="BS676" i="11"/>
  <c r="BN676" i="11"/>
  <c r="AY676" i="11"/>
  <c r="BC676" i="11"/>
  <c r="BJ676" i="11"/>
  <c r="BE676" i="11"/>
  <c r="BW676" i="11"/>
  <c r="BI676" i="11"/>
  <c r="BF676" i="11"/>
  <c r="BX676" i="11"/>
  <c r="BA676" i="11"/>
  <c r="BU676" i="11"/>
  <c r="AZ676" i="11"/>
  <c r="BD676" i="11"/>
  <c r="BO676" i="11"/>
  <c r="BH676" i="11"/>
  <c r="BL676" i="11"/>
  <c r="BL687" i="11"/>
  <c r="BU687" i="11"/>
  <c r="BH687" i="11"/>
  <c r="AY687" i="11"/>
  <c r="BD687" i="11"/>
  <c r="BK687" i="11"/>
  <c r="BI687" i="11"/>
  <c r="BB687" i="11"/>
  <c r="BT687" i="11"/>
  <c r="BV687" i="11"/>
  <c r="BR687" i="11"/>
  <c r="BN687" i="11"/>
  <c r="BM687" i="11"/>
  <c r="BJ687" i="11"/>
  <c r="BE687" i="11"/>
  <c r="BW687" i="11"/>
  <c r="BQ687" i="11"/>
  <c r="BC687" i="11"/>
  <c r="BX687" i="11"/>
  <c r="BG687" i="11"/>
  <c r="BF687" i="11"/>
  <c r="BO687" i="11"/>
  <c r="AZ687" i="11"/>
  <c r="BS687" i="11"/>
  <c r="BP687" i="11"/>
  <c r="BA687" i="11"/>
  <c r="BY603" i="11"/>
  <c r="BL640" i="11"/>
  <c r="BQ640" i="11"/>
  <c r="BB640" i="11"/>
  <c r="BF640" i="11"/>
  <c r="BE640" i="11"/>
  <c r="AY640" i="11"/>
  <c r="BK640" i="11"/>
  <c r="BP640" i="11"/>
  <c r="BD640" i="11"/>
  <c r="BH640" i="11"/>
  <c r="BX640" i="11"/>
  <c r="BT640" i="11"/>
  <c r="BN640" i="11"/>
  <c r="BI640" i="11"/>
  <c r="BV640" i="11"/>
  <c r="BU640" i="11"/>
  <c r="BA640" i="11"/>
  <c r="BC640" i="11"/>
  <c r="BR640" i="11"/>
  <c r="BM640" i="11"/>
  <c r="BG640" i="11"/>
  <c r="BJ640" i="11"/>
  <c r="BO640" i="11"/>
  <c r="AZ640" i="11"/>
  <c r="BW640" i="11"/>
  <c r="BS640" i="11"/>
  <c r="BY624" i="11"/>
  <c r="BE648" i="11"/>
  <c r="BG648" i="11"/>
  <c r="BC648" i="11"/>
  <c r="BL648" i="11"/>
  <c r="BV648" i="11"/>
  <c r="BP648" i="11"/>
  <c r="BS648" i="11"/>
  <c r="BD648" i="11"/>
  <c r="AY648" i="11"/>
  <c r="BQ648" i="11"/>
  <c r="BR648" i="11"/>
  <c r="BU648" i="11"/>
  <c r="BH648" i="11"/>
  <c r="BI648" i="11"/>
  <c r="BN648" i="11"/>
  <c r="BF648" i="11"/>
  <c r="BK648" i="11"/>
  <c r="BT648" i="11"/>
  <c r="BO648" i="11"/>
  <c r="BX648" i="11"/>
  <c r="BM648" i="11"/>
  <c r="AZ648" i="11"/>
  <c r="BJ648" i="11"/>
  <c r="BW648" i="11"/>
  <c r="BA648" i="11"/>
  <c r="BB648" i="11"/>
  <c r="AZ666" i="11"/>
  <c r="BK666" i="11"/>
  <c r="BF666" i="11"/>
  <c r="BX666" i="11"/>
  <c r="BC666" i="11"/>
  <c r="BG666" i="11"/>
  <c r="BQ666" i="11"/>
  <c r="BL666" i="11"/>
  <c r="BI666" i="11"/>
  <c r="BM666" i="11"/>
  <c r="BO666" i="11"/>
  <c r="BA666" i="11"/>
  <c r="BP666" i="11"/>
  <c r="BT666" i="11"/>
  <c r="AY666" i="11"/>
  <c r="BH666" i="11"/>
  <c r="BD666" i="11"/>
  <c r="BU666" i="11"/>
  <c r="BW666" i="11"/>
  <c r="BR666" i="11"/>
  <c r="BS666" i="11"/>
  <c r="BN666" i="11"/>
  <c r="BJ666" i="11"/>
  <c r="BB666" i="11"/>
  <c r="BE666" i="11"/>
  <c r="BV666" i="11"/>
  <c r="BD652" i="11"/>
  <c r="BX652" i="11"/>
  <c r="BG652" i="11"/>
  <c r="BR652" i="11"/>
  <c r="BE652" i="11"/>
  <c r="BU652" i="11"/>
  <c r="AY652" i="11"/>
  <c r="BP652" i="11"/>
  <c r="AZ652" i="11"/>
  <c r="BV652" i="11"/>
  <c r="BI652" i="11"/>
  <c r="BS652" i="11"/>
  <c r="BT652" i="11"/>
  <c r="BW652" i="11"/>
  <c r="BB652" i="11"/>
  <c r="BN652" i="11"/>
  <c r="BO652" i="11"/>
  <c r="BK652" i="11"/>
  <c r="BF652" i="11"/>
  <c r="BH652" i="11"/>
  <c r="BA652" i="11"/>
  <c r="BJ652" i="11"/>
  <c r="BL652" i="11"/>
  <c r="BM652" i="11"/>
  <c r="BQ652" i="11"/>
  <c r="BC652" i="11"/>
  <c r="BW645" i="11"/>
  <c r="BR645" i="11"/>
  <c r="BB645" i="11"/>
  <c r="BL645" i="11"/>
  <c r="BX645" i="11"/>
  <c r="BI645" i="11"/>
  <c r="BV645" i="11"/>
  <c r="BE645" i="11"/>
  <c r="BU645" i="11"/>
  <c r="BN645" i="11"/>
  <c r="AY645" i="11"/>
  <c r="BA645" i="11"/>
  <c r="BK645" i="11"/>
  <c r="AZ645" i="11"/>
  <c r="BG645" i="11"/>
  <c r="BD645" i="11"/>
  <c r="BF645" i="11"/>
  <c r="BO645" i="11"/>
  <c r="BM645" i="11"/>
  <c r="BS645" i="11"/>
  <c r="BH645" i="11"/>
  <c r="BC645" i="11"/>
  <c r="BJ645" i="11"/>
  <c r="BP645" i="11"/>
  <c r="BQ645" i="11"/>
  <c r="BT645" i="11"/>
  <c r="BY617" i="11"/>
  <c r="BY631" i="11"/>
  <c r="O126" i="11"/>
  <c r="BR42" i="11"/>
  <c r="O125" i="11"/>
  <c r="BR41" i="11"/>
  <c r="O139" i="11"/>
  <c r="BR55" i="11"/>
  <c r="O128" i="11"/>
  <c r="BR44" i="11"/>
  <c r="O127" i="11"/>
  <c r="BR43" i="11"/>
  <c r="O109" i="11"/>
  <c r="BR25" i="11"/>
  <c r="BR50" i="11"/>
  <c r="O134" i="11"/>
  <c r="BD672" i="11"/>
  <c r="AZ672" i="11"/>
  <c r="BQ672" i="11"/>
  <c r="BE672" i="11"/>
  <c r="BP672" i="11"/>
  <c r="BI672" i="11"/>
  <c r="BO672" i="11"/>
  <c r="BR672" i="11"/>
  <c r="BV672" i="11"/>
  <c r="BH672" i="11"/>
  <c r="BC672" i="11"/>
  <c r="BN672" i="11"/>
  <c r="BG672" i="11"/>
  <c r="BS672" i="11"/>
  <c r="BL672" i="11"/>
  <c r="BW672" i="11"/>
  <c r="BX672" i="11"/>
  <c r="BJ672" i="11"/>
  <c r="BF672" i="11"/>
  <c r="BU672" i="11"/>
  <c r="BB672" i="11"/>
  <c r="BA672" i="11"/>
  <c r="BT672" i="11"/>
  <c r="BM672" i="11"/>
  <c r="AY672" i="11"/>
  <c r="BK672" i="11"/>
  <c r="BW688" i="11"/>
  <c r="BE688" i="11"/>
  <c r="BT688" i="11"/>
  <c r="BH688" i="11"/>
  <c r="AY688" i="11"/>
  <c r="BL688" i="11"/>
  <c r="BO688" i="11"/>
  <c r="BA688" i="11"/>
  <c r="BI688" i="11"/>
  <c r="BX688" i="11"/>
  <c r="BB688" i="11"/>
  <c r="BJ688" i="11"/>
  <c r="BU688" i="11"/>
  <c r="BQ688" i="11"/>
  <c r="BC688" i="11"/>
  <c r="BF688" i="11"/>
  <c r="BM688" i="11"/>
  <c r="BS688" i="11"/>
  <c r="BK688" i="11"/>
  <c r="BV688" i="11"/>
  <c r="BG688" i="11"/>
  <c r="AZ688" i="11"/>
  <c r="BD688" i="11"/>
  <c r="BN688" i="11"/>
  <c r="BP688" i="11"/>
  <c r="BR688" i="11"/>
  <c r="BY593" i="11"/>
  <c r="BY612" i="11"/>
  <c r="BT668" i="11"/>
  <c r="BA668" i="11"/>
  <c r="BG668" i="11"/>
  <c r="BK668" i="11"/>
  <c r="BI668" i="11"/>
  <c r="BL668" i="11"/>
  <c r="BV668" i="11"/>
  <c r="BX668" i="11"/>
  <c r="BC668" i="11"/>
  <c r="BN668" i="11"/>
  <c r="BP668" i="11"/>
  <c r="BR668" i="11"/>
  <c r="BF668" i="11"/>
  <c r="BM668" i="11"/>
  <c r="BQ668" i="11"/>
  <c r="BE668" i="11"/>
  <c r="BW668" i="11"/>
  <c r="BJ668" i="11"/>
  <c r="BU668" i="11"/>
  <c r="BO668" i="11"/>
  <c r="BB668" i="11"/>
  <c r="AY668" i="11"/>
  <c r="AZ668" i="11"/>
  <c r="BH668" i="11"/>
  <c r="BS668" i="11"/>
  <c r="BD668" i="11"/>
  <c r="BY601" i="11"/>
  <c r="BY607" i="11"/>
  <c r="AZ662" i="11"/>
  <c r="BS662" i="11"/>
  <c r="BN662" i="11"/>
  <c r="BW662" i="11"/>
  <c r="BF662" i="11"/>
  <c r="BP662" i="11"/>
  <c r="BX662" i="11"/>
  <c r="BT662" i="11"/>
  <c r="BQ662" i="11"/>
  <c r="BI662" i="11"/>
  <c r="BR662" i="11"/>
  <c r="BK662" i="11"/>
  <c r="BV662" i="11"/>
  <c r="BA662" i="11"/>
  <c r="BL662" i="11"/>
  <c r="BE662" i="11"/>
  <c r="BH662" i="11"/>
  <c r="BC662" i="11"/>
  <c r="BG662" i="11"/>
  <c r="BJ662" i="11"/>
  <c r="BD662" i="11"/>
  <c r="AY662" i="11"/>
  <c r="BB662" i="11"/>
  <c r="BM662" i="11"/>
  <c r="BU662" i="11"/>
  <c r="BO662" i="11"/>
  <c r="BX650" i="11"/>
  <c r="BK650" i="11"/>
  <c r="BT650" i="11"/>
  <c r="BQ650" i="11"/>
  <c r="BC650" i="11"/>
  <c r="BF650" i="11"/>
  <c r="BA650" i="11"/>
  <c r="BR650" i="11"/>
  <c r="BE650" i="11"/>
  <c r="BV650" i="11"/>
  <c r="BG650" i="11"/>
  <c r="BI650" i="11"/>
  <c r="BS650" i="11"/>
  <c r="AY650" i="11"/>
  <c r="BW650" i="11"/>
  <c r="BL650" i="11"/>
  <c r="BP650" i="11"/>
  <c r="BJ650" i="11"/>
  <c r="BM650" i="11"/>
  <c r="AZ650" i="11"/>
  <c r="BU650" i="11"/>
  <c r="BN650" i="11"/>
  <c r="BB650" i="11"/>
  <c r="BH650" i="11"/>
  <c r="BO650" i="11"/>
  <c r="BD650" i="11"/>
  <c r="BX674" i="11"/>
  <c r="BD674" i="11"/>
  <c r="BE674" i="11"/>
  <c r="BB674" i="11"/>
  <c r="BQ674" i="11"/>
  <c r="AY674" i="11"/>
  <c r="BS674" i="11"/>
  <c r="BA674" i="11"/>
  <c r="BU674" i="11"/>
  <c r="BO674" i="11"/>
  <c r="BH674" i="11"/>
  <c r="BK674" i="11"/>
  <c r="BN674" i="11"/>
  <c r="BW674" i="11"/>
  <c r="BI674" i="11"/>
  <c r="BT674" i="11"/>
  <c r="BL674" i="11"/>
  <c r="BG674" i="11"/>
  <c r="AZ674" i="11"/>
  <c r="BC674" i="11"/>
  <c r="BM674" i="11"/>
  <c r="BP674" i="11"/>
  <c r="BJ674" i="11"/>
  <c r="BR674" i="11"/>
  <c r="BF674" i="11"/>
  <c r="BV674" i="11"/>
  <c r="BR21" i="11"/>
  <c r="O105" i="11"/>
  <c r="O101" i="11"/>
  <c r="BR17" i="11"/>
  <c r="BY608" i="11"/>
  <c r="BY596" i="11"/>
  <c r="BT678" i="11"/>
  <c r="BU678" i="11"/>
  <c r="BX678" i="11"/>
  <c r="BC678" i="11"/>
  <c r="BV678" i="11"/>
  <c r="BE678" i="11"/>
  <c r="BA678" i="11"/>
  <c r="BO678" i="11"/>
  <c r="AY678" i="11"/>
  <c r="BR678" i="11"/>
  <c r="BD678" i="11"/>
  <c r="BP678" i="11"/>
  <c r="BW678" i="11"/>
  <c r="BQ678" i="11"/>
  <c r="BI678" i="11"/>
  <c r="BN678" i="11"/>
  <c r="BH678" i="11"/>
  <c r="BJ678" i="11"/>
  <c r="BS678" i="11"/>
  <c r="BM678" i="11"/>
  <c r="BB678" i="11"/>
  <c r="BL678" i="11"/>
  <c r="BG678" i="11"/>
  <c r="BK678" i="11"/>
  <c r="BF678" i="11"/>
  <c r="AZ678" i="11"/>
  <c r="BT675" i="11"/>
  <c r="BC675" i="11"/>
  <c r="BH675" i="11"/>
  <c r="BA675" i="11"/>
  <c r="BG675" i="11"/>
  <c r="BK675" i="11"/>
  <c r="BE675" i="11"/>
  <c r="BI675" i="11"/>
  <c r="BQ675" i="11"/>
  <c r="BJ675" i="11"/>
  <c r="BL675" i="11"/>
  <c r="BV675" i="11"/>
  <c r="AZ675" i="11"/>
  <c r="BD675" i="11"/>
  <c r="BU675" i="11"/>
  <c r="BW675" i="11"/>
  <c r="BB675" i="11"/>
  <c r="BN675" i="11"/>
  <c r="BX675" i="11"/>
  <c r="BF675" i="11"/>
  <c r="BS675" i="11"/>
  <c r="BM675" i="11"/>
  <c r="AY675" i="11"/>
  <c r="BR675" i="11"/>
  <c r="BO675" i="11"/>
  <c r="BP675" i="11"/>
  <c r="BY630" i="11"/>
  <c r="BY613" i="11"/>
  <c r="BT664" i="11"/>
  <c r="AY664" i="11"/>
  <c r="BI664" i="11"/>
  <c r="BU664" i="11"/>
  <c r="BO664" i="11"/>
  <c r="BJ664" i="11"/>
  <c r="BM664" i="11"/>
  <c r="BF664" i="11"/>
  <c r="BB664" i="11"/>
  <c r="BP664" i="11"/>
  <c r="BE664" i="11"/>
  <c r="BG664" i="11"/>
  <c r="BK664" i="11"/>
  <c r="BS664" i="11"/>
  <c r="BA664" i="11"/>
  <c r="BD664" i="11"/>
  <c r="BH664" i="11"/>
  <c r="BC664" i="11"/>
  <c r="BQ664" i="11"/>
  <c r="BV664" i="11"/>
  <c r="BW664" i="11"/>
  <c r="AZ664" i="11"/>
  <c r="BN664" i="11"/>
  <c r="BX664" i="11"/>
  <c r="BR664" i="11"/>
  <c r="BL664" i="11"/>
  <c r="BR24" i="11"/>
  <c r="O108" i="11"/>
  <c r="BR8" i="11"/>
  <c r="O92" i="11"/>
  <c r="O122" i="11"/>
  <c r="BR38" i="11"/>
  <c r="O99" i="11"/>
  <c r="BR15" i="11"/>
  <c r="BR30" i="11"/>
  <c r="O114" i="11"/>
  <c r="O133" i="11"/>
  <c r="BR49" i="11"/>
  <c r="BY611" i="11"/>
  <c r="BY632" i="11"/>
  <c r="BY585" i="11"/>
  <c r="BJ651" i="11"/>
  <c r="BE651" i="11"/>
  <c r="BV651" i="11"/>
  <c r="BS651" i="11"/>
  <c r="AY651" i="11"/>
  <c r="BN651" i="11"/>
  <c r="BQ651" i="11"/>
  <c r="BB651" i="11"/>
  <c r="BK651" i="11"/>
  <c r="BO651" i="11"/>
  <c r="BP651" i="11"/>
  <c r="BF651" i="11"/>
  <c r="BC651" i="11"/>
  <c r="BU651" i="11"/>
  <c r="BH651" i="11"/>
  <c r="BX651" i="11"/>
  <c r="BR651" i="11"/>
  <c r="BT651" i="11"/>
  <c r="BI651" i="11"/>
  <c r="BL651" i="11"/>
  <c r="BM651" i="11"/>
  <c r="AZ651" i="11"/>
  <c r="BD651" i="11"/>
  <c r="BG651" i="11"/>
  <c r="BA651" i="11"/>
  <c r="BW651" i="11"/>
  <c r="BY609" i="11"/>
  <c r="BY625" i="11"/>
  <c r="BH653" i="11"/>
  <c r="AY653" i="11"/>
  <c r="BU653" i="11"/>
  <c r="AZ653" i="11"/>
  <c r="BO653" i="11"/>
  <c r="BC653" i="11"/>
  <c r="BN653" i="11"/>
  <c r="BG653" i="11"/>
  <c r="BW653" i="11"/>
  <c r="BE653" i="11"/>
  <c r="BA653" i="11"/>
  <c r="BB653" i="11"/>
  <c r="BL653" i="11"/>
  <c r="BF653" i="11"/>
  <c r="BR653" i="11"/>
  <c r="BI653" i="11"/>
  <c r="BM653" i="11"/>
  <c r="BV653" i="11"/>
  <c r="BX653" i="11"/>
  <c r="BK653" i="11"/>
  <c r="BS653" i="11"/>
  <c r="BJ653" i="11"/>
  <c r="BT653" i="11"/>
  <c r="BP653" i="11"/>
  <c r="BQ653" i="11"/>
  <c r="BD653" i="11"/>
  <c r="BY584" i="11"/>
  <c r="O112" i="11"/>
  <c r="BR28" i="11"/>
  <c r="BY599" i="11"/>
  <c r="BA670" i="11"/>
  <c r="BC670" i="11"/>
  <c r="BW670" i="11"/>
  <c r="BH670" i="11"/>
  <c r="BU670" i="11"/>
  <c r="AY670" i="11"/>
  <c r="AZ670" i="11"/>
  <c r="BR670" i="11"/>
  <c r="BQ670" i="11"/>
  <c r="BL670" i="11"/>
  <c r="BV670" i="11"/>
  <c r="BI670" i="11"/>
  <c r="BT670" i="11"/>
  <c r="BN670" i="11"/>
  <c r="BX670" i="11"/>
  <c r="BJ670" i="11"/>
  <c r="BS670" i="11"/>
  <c r="BG670" i="11"/>
  <c r="BP670" i="11"/>
  <c r="BK670" i="11"/>
  <c r="BE670" i="11"/>
  <c r="BM670" i="11"/>
  <c r="BB670" i="11"/>
  <c r="BD670" i="11"/>
  <c r="BF670" i="11"/>
  <c r="BO670" i="11"/>
  <c r="BY616" i="11"/>
  <c r="BF669" i="11"/>
  <c r="BQ669" i="11"/>
  <c r="BU669" i="11"/>
  <c r="BI669" i="11"/>
  <c r="AZ669" i="11"/>
  <c r="BM669" i="11"/>
  <c r="BG669" i="11"/>
  <c r="BR669" i="11"/>
  <c r="BH669" i="11"/>
  <c r="BB669" i="11"/>
  <c r="BX669" i="11"/>
  <c r="BK669" i="11"/>
  <c r="BS669" i="11"/>
  <c r="BT669" i="11"/>
  <c r="BP669" i="11"/>
  <c r="BJ669" i="11"/>
  <c r="BL669" i="11"/>
  <c r="AY669" i="11"/>
  <c r="BA669" i="11"/>
  <c r="BD669" i="11"/>
  <c r="BV669" i="11"/>
  <c r="BO669" i="11"/>
  <c r="BE669" i="11"/>
  <c r="BN669" i="11"/>
  <c r="BW669" i="11"/>
  <c r="BC669" i="11"/>
  <c r="BY629" i="11"/>
  <c r="BY614" i="11"/>
  <c r="BO673" i="11"/>
  <c r="BR673" i="11"/>
  <c r="BC673" i="11"/>
  <c r="BK673" i="11"/>
  <c r="BV673" i="11"/>
  <c r="BP673" i="11"/>
  <c r="BT673" i="11"/>
  <c r="BL673" i="11"/>
  <c r="BW673" i="11"/>
  <c r="BB673" i="11"/>
  <c r="BN673" i="11"/>
  <c r="BQ673" i="11"/>
  <c r="BS673" i="11"/>
  <c r="BG673" i="11"/>
  <c r="BF673" i="11"/>
  <c r="AY673" i="11"/>
  <c r="BD673" i="11"/>
  <c r="BH673" i="11"/>
  <c r="BJ673" i="11"/>
  <c r="BM673" i="11"/>
  <c r="AZ673" i="11"/>
  <c r="BI673" i="11"/>
  <c r="BU673" i="11"/>
  <c r="BA673" i="11"/>
  <c r="BX673" i="11"/>
  <c r="BE673" i="11"/>
  <c r="BO661" i="11"/>
  <c r="BX661" i="11"/>
  <c r="BC661" i="11"/>
  <c r="BD661" i="11"/>
  <c r="BG661" i="11"/>
  <c r="BW661" i="11"/>
  <c r="BT661" i="11"/>
  <c r="BU661" i="11"/>
  <c r="AZ661" i="11"/>
  <c r="BP661" i="11"/>
  <c r="BH661" i="11"/>
  <c r="BR661" i="11"/>
  <c r="BL661" i="11"/>
  <c r="BV661" i="11"/>
  <c r="BQ661" i="11"/>
  <c r="BM661" i="11"/>
  <c r="AY661" i="11"/>
  <c r="BI661" i="11"/>
  <c r="BJ661" i="11"/>
  <c r="BN661" i="11"/>
  <c r="BB661" i="11"/>
  <c r="BK661" i="11"/>
  <c r="BS661" i="11"/>
  <c r="BF661" i="11"/>
  <c r="BA661" i="11"/>
  <c r="BE661" i="11"/>
  <c r="BK667" i="11"/>
  <c r="BR667" i="11"/>
  <c r="BX667" i="11"/>
  <c r="AZ667" i="11"/>
  <c r="BU667" i="11"/>
  <c r="BC667" i="11"/>
  <c r="BF667" i="11"/>
  <c r="BP667" i="11"/>
  <c r="BL667" i="11"/>
  <c r="BM667" i="11"/>
  <c r="AY667" i="11"/>
  <c r="BV667" i="11"/>
  <c r="BD667" i="11"/>
  <c r="BN667" i="11"/>
  <c r="BH667" i="11"/>
  <c r="BJ667" i="11"/>
  <c r="BO667" i="11"/>
  <c r="BQ667" i="11"/>
  <c r="BT667" i="11"/>
  <c r="BB667" i="11"/>
  <c r="BW667" i="11"/>
  <c r="BI667" i="11"/>
  <c r="BS667" i="11"/>
  <c r="BE667" i="11"/>
  <c r="BG667" i="11"/>
  <c r="BA667" i="11"/>
  <c r="O118" i="11"/>
  <c r="BR34" i="11"/>
  <c r="O123" i="11"/>
  <c r="BR39" i="11"/>
  <c r="O132" i="11"/>
  <c r="BR48" i="11"/>
  <c r="O98" i="11"/>
  <c r="BR14" i="11"/>
  <c r="O129" i="11"/>
  <c r="BR45" i="11"/>
  <c r="O119" i="11"/>
  <c r="BR35" i="11"/>
  <c r="BK655" i="11"/>
  <c r="BE655" i="11"/>
  <c r="BX655" i="11"/>
  <c r="BF655" i="11"/>
  <c r="BJ655" i="11"/>
  <c r="BS655" i="11"/>
  <c r="BN655" i="11"/>
  <c r="AZ655" i="11"/>
  <c r="BI655" i="11"/>
  <c r="BB655" i="11"/>
  <c r="BG655" i="11"/>
  <c r="BP655" i="11"/>
  <c r="BT655" i="11"/>
  <c r="BU655" i="11"/>
  <c r="BA655" i="11"/>
  <c r="BL655" i="11"/>
  <c r="BM655" i="11"/>
  <c r="BW655" i="11"/>
  <c r="BO655" i="11"/>
  <c r="BD655" i="11"/>
  <c r="BV655" i="11"/>
  <c r="BH655" i="11"/>
  <c r="BC655" i="11"/>
  <c r="BR655" i="11"/>
  <c r="AY655" i="11"/>
  <c r="BQ655" i="11"/>
  <c r="BK682" i="11"/>
  <c r="BL682" i="11"/>
  <c r="BO682" i="11"/>
  <c r="BI682" i="11"/>
  <c r="BF682" i="11"/>
  <c r="BU682" i="11"/>
  <c r="BR682" i="11"/>
  <c r="BC682" i="11"/>
  <c r="AY682" i="11"/>
  <c r="BH682" i="11"/>
  <c r="BJ682" i="11"/>
  <c r="BQ682" i="11"/>
  <c r="BW682" i="11"/>
  <c r="BV682" i="11"/>
  <c r="BB682" i="11"/>
  <c r="BD682" i="11"/>
  <c r="AZ682" i="11"/>
  <c r="BA682" i="11"/>
  <c r="BM682" i="11"/>
  <c r="BX682" i="11"/>
  <c r="BS682" i="11"/>
  <c r="BN682" i="11"/>
  <c r="BG682" i="11"/>
  <c r="BT682" i="11"/>
  <c r="BP682" i="11"/>
  <c r="BE682" i="11"/>
  <c r="BY591" i="11"/>
  <c r="BY619" i="11"/>
  <c r="AY680" i="11"/>
  <c r="BL680" i="11"/>
  <c r="BT680" i="11"/>
  <c r="BV680" i="11"/>
  <c r="BF680" i="11"/>
  <c r="BP680" i="11"/>
  <c r="BS680" i="11"/>
  <c r="BN680" i="11"/>
  <c r="BM680" i="11"/>
  <c r="BJ680" i="11"/>
  <c r="BI680" i="11"/>
  <c r="BG680" i="11"/>
  <c r="BO680" i="11"/>
  <c r="BQ680" i="11"/>
  <c r="BX680" i="11"/>
  <c r="BH680" i="11"/>
  <c r="BB680" i="11"/>
  <c r="BE680" i="11"/>
  <c r="BU680" i="11"/>
  <c r="BK680" i="11"/>
  <c r="AZ680" i="11"/>
  <c r="BA680" i="11"/>
  <c r="BD680" i="11"/>
  <c r="BW680" i="11"/>
  <c r="BR680" i="11"/>
  <c r="BC680" i="11"/>
  <c r="BT643" i="11"/>
  <c r="BU643" i="11"/>
  <c r="AZ643" i="11"/>
  <c r="BS643" i="11"/>
  <c r="BV643" i="11"/>
  <c r="BI643" i="11"/>
  <c r="BL643" i="11"/>
  <c r="BM643" i="11"/>
  <c r="AY643" i="11"/>
  <c r="BK643" i="11"/>
  <c r="BD643" i="11"/>
  <c r="BO643" i="11"/>
  <c r="BP643" i="11"/>
  <c r="BR643" i="11"/>
  <c r="BE643" i="11"/>
  <c r="BH643" i="11"/>
  <c r="BA643" i="11"/>
  <c r="BC643" i="11"/>
  <c r="BN643" i="11"/>
  <c r="BQ643" i="11"/>
  <c r="BJ643" i="11"/>
  <c r="BG643" i="11"/>
  <c r="BX643" i="11"/>
  <c r="BB643" i="11"/>
  <c r="BF643" i="11"/>
  <c r="BW643" i="11"/>
  <c r="BY628" i="11"/>
  <c r="BY610" i="11"/>
  <c r="BF649" i="11"/>
  <c r="BS649" i="11"/>
  <c r="BR649" i="11"/>
  <c r="BO649" i="11"/>
  <c r="BW649" i="11"/>
  <c r="BB649" i="11"/>
  <c r="BD649" i="11"/>
  <c r="BK649" i="11"/>
  <c r="BG649" i="11"/>
  <c r="BI649" i="11"/>
  <c r="BM649" i="11"/>
  <c r="BP649" i="11"/>
  <c r="AY649" i="11"/>
  <c r="BA649" i="11"/>
  <c r="BT649" i="11"/>
  <c r="BN649" i="11"/>
  <c r="BV649" i="11"/>
  <c r="BJ649" i="11"/>
  <c r="BE649" i="11"/>
  <c r="BC649" i="11"/>
  <c r="BH649" i="11"/>
  <c r="BX649" i="11"/>
  <c r="BL649" i="11"/>
  <c r="AZ649" i="11"/>
  <c r="BQ649" i="11"/>
  <c r="BU649" i="11"/>
  <c r="BN684" i="11"/>
  <c r="BO684" i="11"/>
  <c r="BP684" i="11"/>
  <c r="BQ684" i="11"/>
  <c r="BF684" i="11"/>
  <c r="BM684" i="11"/>
  <c r="BG684" i="11"/>
  <c r="BB684" i="11"/>
  <c r="AY684" i="11"/>
  <c r="BU684" i="11"/>
  <c r="BH684" i="11"/>
  <c r="BT684" i="11"/>
  <c r="BX684" i="11"/>
  <c r="BI684" i="11"/>
  <c r="BK684" i="11"/>
  <c r="BE684" i="11"/>
  <c r="BR684" i="11"/>
  <c r="BD684" i="11"/>
  <c r="BS684" i="11"/>
  <c r="BW684" i="11"/>
  <c r="BA684" i="11"/>
  <c r="BL684" i="11"/>
  <c r="BV684" i="11"/>
  <c r="AZ684" i="11"/>
  <c r="BJ684" i="11"/>
  <c r="BC684" i="11"/>
  <c r="BY569" i="9"/>
  <c r="BY574" i="9"/>
  <c r="BY532" i="9"/>
  <c r="BY556" i="9"/>
  <c r="BY552" i="9"/>
  <c r="BY541" i="9"/>
  <c r="BY550" i="9"/>
  <c r="BY563" i="9"/>
  <c r="BY576" i="9"/>
  <c r="BY553" i="9"/>
  <c r="BY572" i="9"/>
  <c r="BY535" i="9"/>
  <c r="BY546" i="9"/>
  <c r="BY554" i="9"/>
  <c r="BY577" i="9"/>
  <c r="BY566" i="9"/>
  <c r="BY565" i="9"/>
  <c r="BY567" i="9"/>
  <c r="BY575" i="9"/>
  <c r="BY529" i="9"/>
  <c r="BY534" i="9"/>
  <c r="BY538" i="9"/>
  <c r="BY549" i="9"/>
  <c r="BY571" i="9"/>
  <c r="BY539" i="9"/>
  <c r="BY548" i="9"/>
  <c r="BY560" i="9"/>
  <c r="BY536" i="9"/>
  <c r="BY561" i="9"/>
  <c r="BY578" i="9"/>
  <c r="BY568" i="9"/>
  <c r="BY540" i="9"/>
  <c r="BY542" i="9"/>
  <c r="BY557" i="9"/>
  <c r="BY537" i="9"/>
  <c r="BY543" i="9"/>
  <c r="BY530" i="9"/>
  <c r="BY551" i="9"/>
  <c r="BY559" i="9"/>
  <c r="BY579" i="9"/>
  <c r="BY558" i="9"/>
  <c r="BY570" i="9"/>
  <c r="BY545" i="9"/>
  <c r="BY531" i="9"/>
  <c r="BY547" i="9"/>
  <c r="BY533" i="9"/>
  <c r="BY573" i="9"/>
  <c r="BY544" i="9"/>
  <c r="BY562" i="9"/>
  <c r="BY555" i="9"/>
  <c r="BY564" i="9"/>
  <c r="AG22" i="9"/>
  <c r="N106" i="9" s="1"/>
  <c r="AG39" i="9"/>
  <c r="N123" i="9" s="1"/>
  <c r="AG12" i="9"/>
  <c r="N96" i="9" s="1"/>
  <c r="AG47" i="9"/>
  <c r="N131" i="9" s="1"/>
  <c r="AG29" i="9"/>
  <c r="N113" i="9" s="1"/>
  <c r="AG11" i="9"/>
  <c r="N95" i="9" s="1"/>
  <c r="AG51" i="9"/>
  <c r="N135" i="9" s="1"/>
  <c r="AG38" i="9"/>
  <c r="N122" i="9" s="1"/>
  <c r="AG55" i="9"/>
  <c r="N139" i="9" s="1"/>
  <c r="AG28" i="9"/>
  <c r="N112" i="9" s="1"/>
  <c r="AG37" i="9"/>
  <c r="N121" i="9" s="1"/>
  <c r="AG35" i="9"/>
  <c r="N119" i="9" s="1"/>
  <c r="AG50" i="9"/>
  <c r="N134" i="9" s="1"/>
  <c r="AG26" i="9"/>
  <c r="N110" i="9" s="1"/>
  <c r="AG46" i="9"/>
  <c r="N130" i="9" s="1"/>
  <c r="AG54" i="9"/>
  <c r="N138" i="9" s="1"/>
  <c r="AG9" i="9"/>
  <c r="N93" i="9" s="1"/>
  <c r="AG44" i="9"/>
  <c r="N128" i="9" s="1"/>
  <c r="AG43" i="9"/>
  <c r="N127" i="9" s="1"/>
  <c r="AG10" i="9"/>
  <c r="N94" i="9" s="1"/>
  <c r="AG24" i="9"/>
  <c r="N108" i="9" s="1"/>
  <c r="AG17" i="9"/>
  <c r="N101" i="9" s="1"/>
  <c r="AG25" i="9"/>
  <c r="N109" i="9" s="1"/>
  <c r="AG14" i="9"/>
  <c r="N98" i="9" s="1"/>
  <c r="AG18" i="9"/>
  <c r="N102" i="9" s="1"/>
  <c r="AG48" i="9"/>
  <c r="N132" i="9" s="1"/>
  <c r="AG42" i="9"/>
  <c r="N126" i="9" s="1"/>
  <c r="AG49" i="9"/>
  <c r="N133" i="9" s="1"/>
  <c r="AG13" i="9"/>
  <c r="N97" i="9" s="1"/>
  <c r="AG27" i="9"/>
  <c r="N111" i="9" s="1"/>
  <c r="AG53" i="9"/>
  <c r="N137" i="9" s="1"/>
  <c r="AG7" i="9"/>
  <c r="N91" i="9" s="1"/>
  <c r="AG15" i="9"/>
  <c r="N99" i="9" s="1"/>
  <c r="AG34" i="9"/>
  <c r="N118" i="9" s="1"/>
  <c r="AG33" i="9"/>
  <c r="N117" i="9" s="1"/>
  <c r="AG41" i="9"/>
  <c r="N125" i="9" s="1"/>
  <c r="AG30" i="9"/>
  <c r="N114" i="9" s="1"/>
  <c r="AG56" i="9"/>
  <c r="AG21" i="9"/>
  <c r="N105" i="9" s="1"/>
  <c r="AG16" i="9"/>
  <c r="N100" i="9" s="1"/>
  <c r="AG6" i="9"/>
  <c r="N90" i="9" s="1"/>
  <c r="AG23" i="9"/>
  <c r="N107" i="9" s="1"/>
  <c r="AG52" i="9"/>
  <c r="N136" i="9" s="1"/>
  <c r="AG31" i="9"/>
  <c r="N115" i="9" s="1"/>
  <c r="AG32" i="9"/>
  <c r="N116" i="9" s="1"/>
  <c r="AG5" i="9"/>
  <c r="N89" i="9" s="1"/>
  <c r="AG45" i="9"/>
  <c r="N129" i="9" s="1"/>
  <c r="AG20" i="9"/>
  <c r="N104" i="9" s="1"/>
  <c r="AG8" i="9"/>
  <c r="N92" i="9" s="1"/>
  <c r="AG36" i="9"/>
  <c r="N120" i="9" s="1"/>
  <c r="AG19" i="9"/>
  <c r="N103" i="9" s="1"/>
  <c r="AG40" i="9"/>
  <c r="N124" i="9" s="1"/>
  <c r="AH5" i="9" a="1"/>
  <c r="AU5" i="9"/>
  <c r="AU57" i="9" s="1"/>
  <c r="AU59" i="9" s="1"/>
  <c r="L84" i="3"/>
  <c r="L81" i="3"/>
  <c r="L113" i="3"/>
  <c r="L101" i="3"/>
  <c r="L111" i="3"/>
  <c r="L97" i="3"/>
  <c r="D213" i="2"/>
  <c r="D198" i="2"/>
  <c r="D190" i="2"/>
  <c r="D208" i="2"/>
  <c r="D231" i="2"/>
  <c r="D219" i="2"/>
  <c r="D87" i="2"/>
  <c r="D201" i="2" s="1"/>
  <c r="D77" i="2"/>
  <c r="D191" i="2" s="1"/>
  <c r="D101" i="2"/>
  <c r="D215" i="2" s="1"/>
  <c r="D83" i="2"/>
  <c r="D197" i="2" s="1"/>
  <c r="D108" i="2"/>
  <c r="D222" i="2" s="1"/>
  <c r="D80" i="2"/>
  <c r="D194" i="2" s="1"/>
  <c r="D88" i="2"/>
  <c r="D202" i="2" s="1"/>
  <c r="D96" i="2"/>
  <c r="D210" i="2" s="1"/>
  <c r="D107" i="2"/>
  <c r="D221" i="2" s="1"/>
  <c r="D112" i="2"/>
  <c r="D226" i="2" s="1"/>
  <c r="D120" i="2"/>
  <c r="D234" i="2" s="1"/>
  <c r="D113" i="2"/>
  <c r="D227" i="2" s="1"/>
  <c r="D121" i="2"/>
  <c r="D235" i="2" s="1"/>
  <c r="D72" i="2"/>
  <c r="D186" i="2" s="1"/>
  <c r="D230" i="2"/>
  <c r="D189" i="2"/>
  <c r="D65" i="2"/>
  <c r="D95" i="2"/>
  <c r="D209" i="2" s="1"/>
  <c r="D81" i="2"/>
  <c r="D195" i="2" s="1"/>
  <c r="D85" i="2"/>
  <c r="D199" i="2" s="1"/>
  <c r="D91" i="2"/>
  <c r="D205" i="2" s="1"/>
  <c r="D74" i="2"/>
  <c r="D82" i="2"/>
  <c r="D196" i="2" s="1"/>
  <c r="D90" i="2"/>
  <c r="D204" i="2" s="1"/>
  <c r="D98" i="2"/>
  <c r="D212" i="2" s="1"/>
  <c r="D106" i="2"/>
  <c r="D114" i="2"/>
  <c r="D228" i="2" s="1"/>
  <c r="D122" i="2"/>
  <c r="D236" i="2" s="1"/>
  <c r="D115" i="2"/>
  <c r="D229" i="2" s="1"/>
  <c r="L64" i="3"/>
  <c r="H64" i="3"/>
  <c r="C64" i="4" s="1"/>
  <c r="V64" i="4" s="1"/>
  <c r="C118" i="5"/>
  <c r="F118" i="5" s="1"/>
  <c r="AC67" i="2"/>
  <c r="GV17" i="2"/>
  <c r="GV19" i="2"/>
  <c r="GV21" i="2"/>
  <c r="GV20" i="2"/>
  <c r="GV18" i="2"/>
  <c r="GV16" i="2"/>
  <c r="AW67" i="2"/>
  <c r="HP17" i="2"/>
  <c r="HP19" i="2"/>
  <c r="HP21" i="2"/>
  <c r="HP18" i="2"/>
  <c r="HP20" i="2"/>
  <c r="HP16" i="2"/>
  <c r="GJ17" i="2"/>
  <c r="GJ19" i="2"/>
  <c r="GJ21" i="2"/>
  <c r="GJ18" i="2"/>
  <c r="GJ20" i="2"/>
  <c r="GJ16" i="2"/>
  <c r="W65" i="4"/>
  <c r="BE99" i="4"/>
  <c r="BJ104" i="4"/>
  <c r="BM107" i="4"/>
  <c r="AY93" i="4"/>
  <c r="BQ111" i="4"/>
  <c r="H67" i="2"/>
  <c r="GA17" i="2"/>
  <c r="GA19" i="2"/>
  <c r="GA21" i="2"/>
  <c r="GA20" i="2"/>
  <c r="GA16" i="2"/>
  <c r="GA18" i="2"/>
  <c r="BA67" i="2"/>
  <c r="HT17" i="2"/>
  <c r="HT19" i="2"/>
  <c r="HT21" i="2"/>
  <c r="HT16" i="2"/>
  <c r="HT18" i="2"/>
  <c r="HT20" i="2"/>
  <c r="U67" i="2"/>
  <c r="GN17" i="2"/>
  <c r="GN19" i="2"/>
  <c r="GN21" i="2"/>
  <c r="GN16" i="2"/>
  <c r="GN18" i="2"/>
  <c r="GN20" i="2"/>
  <c r="AO67" i="2"/>
  <c r="HH17" i="2"/>
  <c r="HH19" i="2"/>
  <c r="HH21" i="2"/>
  <c r="HH16" i="2"/>
  <c r="HH20" i="2"/>
  <c r="HH18" i="2"/>
  <c r="I67" i="2"/>
  <c r="GB16" i="2"/>
  <c r="GB18" i="2"/>
  <c r="GB20" i="2"/>
  <c r="GB17" i="2"/>
  <c r="GB19" i="2"/>
  <c r="GB21" i="2"/>
  <c r="AM81" i="4"/>
  <c r="AP84" i="4"/>
  <c r="BG101" i="4"/>
  <c r="AJ78" i="4"/>
  <c r="BT114" i="4"/>
  <c r="AW91" i="4"/>
  <c r="BO109" i="4"/>
  <c r="AE73" i="4"/>
  <c r="AB70" i="4"/>
  <c r="FW17" i="2"/>
  <c r="FW21" i="2"/>
  <c r="FW18" i="2"/>
  <c r="FW16" i="2"/>
  <c r="FW19" i="2"/>
  <c r="FW20" i="2"/>
  <c r="G67" i="2"/>
  <c r="FZ17" i="2"/>
  <c r="FZ19" i="2"/>
  <c r="FZ21" i="2"/>
  <c r="FZ16" i="2"/>
  <c r="FZ18" i="2"/>
  <c r="FZ20" i="2"/>
  <c r="AS67" i="2"/>
  <c r="HL17" i="2"/>
  <c r="HL19" i="2"/>
  <c r="HL21" i="2"/>
  <c r="HL20" i="2"/>
  <c r="HL18" i="2"/>
  <c r="HL16" i="2"/>
  <c r="M67" i="2"/>
  <c r="GF17" i="2"/>
  <c r="GF19" i="2"/>
  <c r="GF21" i="2"/>
  <c r="GF20" i="2"/>
  <c r="GF18" i="2"/>
  <c r="GF16" i="2"/>
  <c r="AI67" i="2"/>
  <c r="HB16" i="2"/>
  <c r="HB18" i="2"/>
  <c r="HB20" i="2"/>
  <c r="HB17" i="2"/>
  <c r="HB19" i="2"/>
  <c r="HB21" i="2"/>
  <c r="GZ17" i="2"/>
  <c r="GZ19" i="2"/>
  <c r="GZ21" i="2"/>
  <c r="GZ18" i="2"/>
  <c r="GZ20" i="2"/>
  <c r="GZ16" i="2"/>
  <c r="AW65" i="2"/>
  <c r="L216" i="2"/>
  <c r="AQ189" i="2"/>
  <c r="BL106" i="4"/>
  <c r="AJ210" i="2"/>
  <c r="N224" i="2"/>
  <c r="AU203" i="2"/>
  <c r="BB96" i="4"/>
  <c r="AF207" i="2"/>
  <c r="BC97" i="4"/>
  <c r="AZ206" i="2"/>
  <c r="AQ193" i="2"/>
  <c r="D214" i="2"/>
  <c r="AM188" i="2"/>
  <c r="AC71" i="4"/>
  <c r="AN82" i="4"/>
  <c r="AI77" i="4"/>
  <c r="AR86" i="4"/>
  <c r="HV16" i="2"/>
  <c r="HV18" i="2"/>
  <c r="HV20" i="2"/>
  <c r="HV17" i="2"/>
  <c r="HV21" i="2"/>
  <c r="HV19" i="2"/>
  <c r="AK67" i="2"/>
  <c r="HD17" i="2"/>
  <c r="HD19" i="2"/>
  <c r="HD21" i="2"/>
  <c r="HD16" i="2"/>
  <c r="HD18" i="2"/>
  <c r="HD20" i="2"/>
  <c r="E67" i="2"/>
  <c r="FX16" i="2"/>
  <c r="FX18" i="2"/>
  <c r="FX20" i="2"/>
  <c r="FX17" i="2"/>
  <c r="FX19" i="2"/>
  <c r="FX21" i="2"/>
  <c r="GP16" i="2"/>
  <c r="GP18" i="2"/>
  <c r="GP20" i="2"/>
  <c r="GP17" i="2"/>
  <c r="GP21" i="2"/>
  <c r="GP19" i="2"/>
  <c r="Y67" i="2"/>
  <c r="GR17" i="2"/>
  <c r="GR19" i="2"/>
  <c r="GR21" i="2"/>
  <c r="GR16" i="2"/>
  <c r="GR20" i="2"/>
  <c r="GR18" i="2"/>
  <c r="BS113" i="4"/>
  <c r="X66" i="4"/>
  <c r="AU89" i="4"/>
  <c r="BI103" i="4"/>
  <c r="L77" i="3"/>
  <c r="AJ194" i="2"/>
  <c r="O225" i="2"/>
  <c r="AE199" i="2"/>
  <c r="AM189" i="2"/>
  <c r="Z234" i="2"/>
  <c r="AZ228" i="2"/>
  <c r="AT231" i="2"/>
  <c r="AA233" i="2"/>
  <c r="AU226" i="2"/>
  <c r="T227" i="2"/>
  <c r="N225" i="2"/>
  <c r="T204" i="2"/>
  <c r="Z188" i="2"/>
  <c r="AX208" i="2"/>
  <c r="AD204" i="2"/>
  <c r="L71" i="3"/>
  <c r="L82" i="3"/>
  <c r="T188" i="2"/>
  <c r="J219" i="2"/>
  <c r="AP227" i="2"/>
  <c r="AD233" i="2"/>
  <c r="V227" i="2"/>
  <c r="D218" i="2"/>
  <c r="AJ226" i="2"/>
  <c r="D232" i="2"/>
  <c r="AR235" i="2"/>
  <c r="AN228" i="2"/>
  <c r="AZ229" i="2"/>
  <c r="AR234" i="2"/>
  <c r="O213" i="2"/>
  <c r="AQ210" i="2"/>
  <c r="AQ230" i="2"/>
  <c r="AF216" i="2"/>
  <c r="AV194" i="2"/>
  <c r="AJ193" i="2"/>
  <c r="S214" i="2"/>
  <c r="AU204" i="2"/>
  <c r="N196" i="2"/>
  <c r="R191" i="2"/>
  <c r="F190" i="2"/>
  <c r="AT188" i="2"/>
  <c r="G76" i="3"/>
  <c r="H76" i="3" s="1"/>
  <c r="C76" i="4" s="1"/>
  <c r="C130" i="5"/>
  <c r="BP16" i="2"/>
  <c r="CC16" i="2" s="1"/>
  <c r="G112" i="3"/>
  <c r="H112" i="3" s="1"/>
  <c r="C112" i="4" s="1"/>
  <c r="BP52" i="2"/>
  <c r="DM52" i="2" s="1"/>
  <c r="C166" i="5"/>
  <c r="G90" i="3"/>
  <c r="H90" i="3" s="1"/>
  <c r="C90" i="4" s="1"/>
  <c r="C144" i="5"/>
  <c r="BP30" i="2"/>
  <c r="CQ30" i="2" s="1"/>
  <c r="F136" i="5"/>
  <c r="C198" i="4" s="1"/>
  <c r="D136" i="5"/>
  <c r="C140" i="4" s="1"/>
  <c r="F157" i="5"/>
  <c r="C219" i="4" s="1"/>
  <c r="D157" i="5"/>
  <c r="C161" i="4" s="1"/>
  <c r="F140" i="5"/>
  <c r="C202" i="4" s="1"/>
  <c r="D140" i="5"/>
  <c r="C144" i="4" s="1"/>
  <c r="G67" i="3"/>
  <c r="H67" i="3" s="1"/>
  <c r="C67" i="4" s="1"/>
  <c r="C121" i="5"/>
  <c r="BP7" i="2"/>
  <c r="BT7" i="2" s="1"/>
  <c r="W65" i="2"/>
  <c r="W67" i="2"/>
  <c r="G105" i="3"/>
  <c r="H105" i="3" s="1"/>
  <c r="C105" i="4" s="1"/>
  <c r="C159" i="5"/>
  <c r="BP45" i="2"/>
  <c r="DF45" i="2" s="1"/>
  <c r="AT204" i="2"/>
  <c r="AT220" i="2"/>
  <c r="L215" i="2"/>
  <c r="AN212" i="2"/>
  <c r="AN191" i="2"/>
  <c r="AR186" i="2"/>
  <c r="AN207" i="2"/>
  <c r="AA200" i="2"/>
  <c r="R226" i="2"/>
  <c r="AH205" i="2"/>
  <c r="AP211" i="2"/>
  <c r="AE219" i="2"/>
  <c r="AY217" i="2"/>
  <c r="J230" i="2"/>
  <c r="F235" i="2"/>
  <c r="R231" i="2"/>
  <c r="AX236" i="2"/>
  <c r="AX192" i="2"/>
  <c r="N228" i="2"/>
  <c r="AU221" i="2"/>
  <c r="AZ215" i="2"/>
  <c r="D211" i="2"/>
  <c r="Z204" i="2"/>
  <c r="AR202" i="2"/>
  <c r="V198" i="2"/>
  <c r="AD188" i="2"/>
  <c r="F186" i="2"/>
  <c r="G108" i="3"/>
  <c r="H108" i="3" s="1"/>
  <c r="C108" i="4" s="1"/>
  <c r="C162" i="5"/>
  <c r="BP48" i="2"/>
  <c r="DI48" i="2" s="1"/>
  <c r="AY193" i="2"/>
  <c r="AQ226" i="2"/>
  <c r="F153" i="5"/>
  <c r="C215" i="4" s="1"/>
  <c r="D153" i="5"/>
  <c r="C157" i="4" s="1"/>
  <c r="F155" i="5"/>
  <c r="C217" i="4" s="1"/>
  <c r="D155" i="5"/>
  <c r="C159" i="4" s="1"/>
  <c r="G87" i="3"/>
  <c r="H87" i="3" s="1"/>
  <c r="C87" i="4" s="1"/>
  <c r="BP27" i="2"/>
  <c r="CN27" i="2" s="1"/>
  <c r="C141" i="5"/>
  <c r="G68" i="3"/>
  <c r="H68" i="3" s="1"/>
  <c r="C68" i="4" s="1"/>
  <c r="C122" i="5"/>
  <c r="BP8" i="2"/>
  <c r="BU8" i="2" s="1"/>
  <c r="G74" i="3"/>
  <c r="H74" i="3" s="1"/>
  <c r="C74" i="4" s="1"/>
  <c r="C128" i="5"/>
  <c r="BP14" i="2"/>
  <c r="CA14" i="2" s="1"/>
  <c r="F161" i="5"/>
  <c r="C223" i="4" s="1"/>
  <c r="D161" i="5"/>
  <c r="C165" i="4" s="1"/>
  <c r="F147" i="5"/>
  <c r="C209" i="4" s="1"/>
  <c r="D147" i="5"/>
  <c r="C151" i="4" s="1"/>
  <c r="AM223" i="2"/>
  <c r="AV187" i="2"/>
  <c r="BB225" i="2"/>
  <c r="J235" i="2"/>
  <c r="V214" i="2"/>
  <c r="AM210" i="2"/>
  <c r="H227" i="2"/>
  <c r="AY235" i="2"/>
  <c r="AA227" i="2"/>
  <c r="AH237" i="2"/>
  <c r="AD203" i="2"/>
  <c r="O200" i="2"/>
  <c r="N195" i="2"/>
  <c r="F189" i="2"/>
  <c r="S233" i="2"/>
  <c r="AL220" i="2"/>
  <c r="T205" i="2"/>
  <c r="P188" i="2"/>
  <c r="Z218" i="2"/>
  <c r="AP195" i="2"/>
  <c r="AH189" i="2"/>
  <c r="G100" i="3"/>
  <c r="H100" i="3" s="1"/>
  <c r="C100" i="4" s="1"/>
  <c r="C154" i="5"/>
  <c r="BP40" i="2"/>
  <c r="DA40" i="2" s="1"/>
  <c r="Q65" i="2"/>
  <c r="Q67" i="2"/>
  <c r="D135" i="5"/>
  <c r="C139" i="4" s="1"/>
  <c r="F135" i="5"/>
  <c r="C197" i="4" s="1"/>
  <c r="F138" i="5"/>
  <c r="C200" i="4" s="1"/>
  <c r="D138" i="5"/>
  <c r="C142" i="4" s="1"/>
  <c r="F132" i="5"/>
  <c r="C194" i="4" s="1"/>
  <c r="D132" i="5"/>
  <c r="C136" i="4" s="1"/>
  <c r="F163" i="5"/>
  <c r="C225" i="4" s="1"/>
  <c r="D163" i="5"/>
  <c r="C167" i="4" s="1"/>
  <c r="D127" i="5"/>
  <c r="C131" i="4" s="1"/>
  <c r="F127" i="5"/>
  <c r="C189" i="4" s="1"/>
  <c r="F124" i="5"/>
  <c r="C186" i="4" s="1"/>
  <c r="D124" i="5"/>
  <c r="C128" i="4" s="1"/>
  <c r="D167" i="5"/>
  <c r="C171" i="4" s="1"/>
  <c r="F167" i="5"/>
  <c r="C229" i="4" s="1"/>
  <c r="O219" i="2"/>
  <c r="X212" i="2"/>
  <c r="AF203" i="2"/>
  <c r="L96" i="3"/>
  <c r="L105" i="3"/>
  <c r="J216" i="2"/>
  <c r="N211" i="2"/>
  <c r="O231" i="2"/>
  <c r="S218" i="2"/>
  <c r="AH221" i="2"/>
  <c r="AQ215" i="2"/>
  <c r="AN229" i="2"/>
  <c r="AU232" i="2"/>
  <c r="AM231" i="2"/>
  <c r="H228" i="2"/>
  <c r="AL201" i="2"/>
  <c r="D200" i="2"/>
  <c r="R196" i="2"/>
  <c r="R212" i="2"/>
  <c r="AU201" i="2"/>
  <c r="AV203" i="2"/>
  <c r="D193" i="2"/>
  <c r="AE215" i="2"/>
  <c r="AM205" i="2"/>
  <c r="R199" i="2"/>
  <c r="AT196" i="2"/>
  <c r="BC65" i="2"/>
  <c r="BC67" i="2"/>
  <c r="G95" i="3"/>
  <c r="H95" i="3" s="1"/>
  <c r="C95" i="4" s="1"/>
  <c r="BP35" i="2"/>
  <c r="CV35" i="2" s="1"/>
  <c r="C149" i="5"/>
  <c r="G110" i="3"/>
  <c r="H110" i="3" s="1"/>
  <c r="C110" i="4" s="1"/>
  <c r="C164" i="5"/>
  <c r="BP50" i="2"/>
  <c r="DK50" i="2" s="1"/>
  <c r="S195" i="2"/>
  <c r="F160" i="5"/>
  <c r="C222" i="4" s="1"/>
  <c r="D160" i="5"/>
  <c r="C164" i="4" s="1"/>
  <c r="D151" i="5"/>
  <c r="C155" i="4" s="1"/>
  <c r="F151" i="5"/>
  <c r="C213" i="4" s="1"/>
  <c r="L68" i="3"/>
  <c r="P214" i="2"/>
  <c r="T209" i="2"/>
  <c r="AF187" i="2"/>
  <c r="AQ222" i="2"/>
  <c r="F206" i="2"/>
  <c r="N212" i="2"/>
  <c r="Z223" i="2"/>
  <c r="X227" i="2"/>
  <c r="P230" i="2"/>
  <c r="AV236" i="2"/>
  <c r="AV220" i="2"/>
  <c r="AE232" i="2"/>
  <c r="AL236" i="2"/>
  <c r="AP222" i="2"/>
  <c r="V197" i="2"/>
  <c r="AD187" i="2"/>
  <c r="AL231" i="2"/>
  <c r="BB211" i="2"/>
  <c r="S205" i="2"/>
  <c r="T195" i="2"/>
  <c r="AX220" i="2"/>
  <c r="G88" i="3"/>
  <c r="H88" i="3" s="1"/>
  <c r="C88" i="4" s="1"/>
  <c r="BP28" i="2"/>
  <c r="CO28" i="2" s="1"/>
  <c r="C142" i="5"/>
  <c r="G102" i="3"/>
  <c r="H102" i="3" s="1"/>
  <c r="C102" i="4" s="1"/>
  <c r="C156" i="5"/>
  <c r="BP42" i="2"/>
  <c r="DC42" i="2" s="1"/>
  <c r="I125" i="5"/>
  <c r="I133" i="5"/>
  <c r="I141" i="5"/>
  <c r="I149" i="5"/>
  <c r="I157" i="5"/>
  <c r="I165" i="5"/>
  <c r="H121" i="5"/>
  <c r="H129" i="5"/>
  <c r="H137" i="5"/>
  <c r="H145" i="5"/>
  <c r="I126" i="5"/>
  <c r="I134" i="5"/>
  <c r="I142" i="5"/>
  <c r="I150" i="5"/>
  <c r="I158" i="5"/>
  <c r="I166" i="5"/>
  <c r="H122" i="5"/>
  <c r="H130" i="5"/>
  <c r="H138" i="5"/>
  <c r="H146" i="5"/>
  <c r="H154" i="5"/>
  <c r="H162" i="5"/>
  <c r="I119" i="5"/>
  <c r="I129" i="5"/>
  <c r="I139" i="5"/>
  <c r="I151" i="5"/>
  <c r="I161" i="5"/>
  <c r="H119" i="5"/>
  <c r="H131" i="5"/>
  <c r="H141" i="5"/>
  <c r="H151" i="5"/>
  <c r="H160" i="5"/>
  <c r="I122" i="5"/>
  <c r="I132" i="5"/>
  <c r="I144" i="5"/>
  <c r="I154" i="5"/>
  <c r="I164" i="5"/>
  <c r="H124" i="5"/>
  <c r="H134" i="5"/>
  <c r="H144" i="5"/>
  <c r="H155" i="5"/>
  <c r="H164" i="5"/>
  <c r="H125" i="5"/>
  <c r="H165" i="5"/>
  <c r="I137" i="5"/>
  <c r="I159" i="5"/>
  <c r="H127" i="5"/>
  <c r="H149" i="5"/>
  <c r="H167" i="5"/>
  <c r="I123" i="5"/>
  <c r="I135" i="5"/>
  <c r="I145" i="5"/>
  <c r="I155" i="5"/>
  <c r="I167" i="5"/>
  <c r="H135" i="5"/>
  <c r="H147" i="5"/>
  <c r="H156" i="5"/>
  <c r="I127" i="5"/>
  <c r="I147" i="5"/>
  <c r="I169" i="5"/>
  <c r="H139" i="5"/>
  <c r="H158" i="5"/>
  <c r="I124" i="5"/>
  <c r="I136" i="5"/>
  <c r="I146" i="5"/>
  <c r="I156" i="5"/>
  <c r="I168" i="5"/>
  <c r="H126" i="5"/>
  <c r="H136" i="5"/>
  <c r="H148" i="5"/>
  <c r="H157" i="5"/>
  <c r="H166" i="5"/>
  <c r="I128" i="5"/>
  <c r="I138" i="5"/>
  <c r="I148" i="5"/>
  <c r="I160" i="5"/>
  <c r="H128" i="5"/>
  <c r="H140" i="5"/>
  <c r="H150" i="5"/>
  <c r="H159" i="5"/>
  <c r="H168" i="5"/>
  <c r="H169" i="5"/>
  <c r="I120" i="5"/>
  <c r="I130" i="5"/>
  <c r="I152" i="5"/>
  <c r="I162" i="5"/>
  <c r="H120" i="5"/>
  <c r="H132" i="5"/>
  <c r="H142" i="5"/>
  <c r="H152" i="5"/>
  <c r="I131" i="5"/>
  <c r="I140" i="5"/>
  <c r="I143" i="5"/>
  <c r="H163" i="5"/>
  <c r="H123" i="5"/>
  <c r="I153" i="5"/>
  <c r="I163" i="5"/>
  <c r="H133" i="5"/>
  <c r="I121" i="5"/>
  <c r="H143" i="5"/>
  <c r="H153" i="5"/>
  <c r="H161" i="5"/>
  <c r="G98" i="3"/>
  <c r="H98" i="3" s="1"/>
  <c r="C98" i="4" s="1"/>
  <c r="C152" i="5"/>
  <c r="BP38" i="2"/>
  <c r="CY38" i="2" s="1"/>
  <c r="F120" i="5"/>
  <c r="C182" i="4" s="1"/>
  <c r="D120" i="5"/>
  <c r="C124" i="4" s="1"/>
  <c r="D143" i="5"/>
  <c r="C147" i="4" s="1"/>
  <c r="F143" i="5"/>
  <c r="C205" i="4" s="1"/>
  <c r="D165" i="5"/>
  <c r="C169" i="4" s="1"/>
  <c r="F165" i="5"/>
  <c r="C227" i="4" s="1"/>
  <c r="L90" i="3"/>
  <c r="G69" i="3"/>
  <c r="H69" i="3" s="1"/>
  <c r="C69" i="4" s="1"/>
  <c r="BP9" i="2"/>
  <c r="BV9" i="2" s="1"/>
  <c r="C123" i="5"/>
  <c r="AG65" i="2"/>
  <c r="AG67" i="2"/>
  <c r="L87" i="3"/>
  <c r="L86" i="3"/>
  <c r="AM221" i="2"/>
  <c r="V213" i="2"/>
  <c r="X197" i="2"/>
  <c r="AZ194" i="2"/>
  <c r="BB230" i="2"/>
  <c r="J203" i="2"/>
  <c r="L95" i="3"/>
  <c r="L100" i="3"/>
  <c r="L112" i="3"/>
  <c r="AN200" i="2"/>
  <c r="V230" i="2"/>
  <c r="AH204" i="2"/>
  <c r="AY202" i="2"/>
  <c r="O197" i="2"/>
  <c r="AQ194" i="2"/>
  <c r="Z207" i="2"/>
  <c r="AX209" i="2"/>
  <c r="AA207" i="2"/>
  <c r="AH232" i="2"/>
  <c r="T226" i="2"/>
  <c r="AF218" i="2"/>
  <c r="AR219" i="2"/>
  <c r="AB223" i="2"/>
  <c r="X228" i="2"/>
  <c r="AV237" i="2"/>
  <c r="AT236" i="2"/>
  <c r="F219" i="2"/>
  <c r="AE204" i="2"/>
  <c r="BB195" i="2"/>
  <c r="AP194" i="2"/>
  <c r="AH188" i="2"/>
  <c r="AF237" i="2"/>
  <c r="AT201" i="2"/>
  <c r="AJ197" i="2"/>
  <c r="AF186" i="2"/>
  <c r="BB198" i="2"/>
  <c r="AP221" i="2"/>
  <c r="G79" i="3"/>
  <c r="H79" i="3" s="1"/>
  <c r="C79" i="4" s="1"/>
  <c r="BP19" i="2"/>
  <c r="CF19" i="2" s="1"/>
  <c r="C133" i="5"/>
  <c r="G92" i="3"/>
  <c r="H92" i="3" s="1"/>
  <c r="C92" i="4" s="1"/>
  <c r="C146" i="5"/>
  <c r="BP32" i="2"/>
  <c r="CS32" i="2" s="1"/>
  <c r="AS65" i="2"/>
  <c r="G94" i="3"/>
  <c r="H94" i="3" s="1"/>
  <c r="C94" i="4" s="1"/>
  <c r="C148" i="5"/>
  <c r="BP34" i="2"/>
  <c r="CU34" i="2" s="1"/>
  <c r="G80" i="3"/>
  <c r="H80" i="3" s="1"/>
  <c r="C80" i="4" s="1"/>
  <c r="BP20" i="2"/>
  <c r="CG20" i="2" s="1"/>
  <c r="C134" i="5"/>
  <c r="D158" i="5"/>
  <c r="C162" i="4" s="1"/>
  <c r="F158" i="5"/>
  <c r="C220" i="4" s="1"/>
  <c r="G75" i="3"/>
  <c r="H75" i="3" s="1"/>
  <c r="C75" i="4" s="1"/>
  <c r="C129" i="5"/>
  <c r="BP15" i="2"/>
  <c r="CB15" i="2" s="1"/>
  <c r="G85" i="3"/>
  <c r="H85" i="3" s="1"/>
  <c r="C85" i="4" s="1"/>
  <c r="C139" i="5"/>
  <c r="BP25" i="2"/>
  <c r="CL25" i="2" s="1"/>
  <c r="C180" i="4"/>
  <c r="C122" i="4"/>
  <c r="F222" i="2"/>
  <c r="AB188" i="2"/>
  <c r="D216" i="2"/>
  <c r="S198" i="2"/>
  <c r="BB214" i="2"/>
  <c r="O216" i="2"/>
  <c r="AR193" i="2"/>
  <c r="H190" i="2"/>
  <c r="F205" i="2"/>
  <c r="J200" i="2"/>
  <c r="AX193" i="2"/>
  <c r="Z191" i="2"/>
  <c r="AP187" i="2"/>
  <c r="AD186" i="2"/>
  <c r="G72" i="3"/>
  <c r="H72" i="3" s="1"/>
  <c r="C72" i="4" s="1"/>
  <c r="C126" i="5"/>
  <c r="BP12" i="2"/>
  <c r="BY12" i="2" s="1"/>
  <c r="G83" i="3"/>
  <c r="H83" i="3" s="1"/>
  <c r="C83" i="4" s="1"/>
  <c r="C137" i="5"/>
  <c r="BP23" i="2"/>
  <c r="CJ23" i="2" s="1"/>
  <c r="D150" i="5"/>
  <c r="C154" i="4" s="1"/>
  <c r="F150" i="5"/>
  <c r="C212" i="4" s="1"/>
  <c r="F168" i="5"/>
  <c r="C230" i="4" s="1"/>
  <c r="D168" i="5"/>
  <c r="C172" i="4" s="1"/>
  <c r="F145" i="5"/>
  <c r="C207" i="4" s="1"/>
  <c r="D145" i="5"/>
  <c r="C149" i="4" s="1"/>
  <c r="F125" i="5"/>
  <c r="C187" i="4" s="1"/>
  <c r="D125" i="5"/>
  <c r="C129" i="4" s="1"/>
  <c r="F131" i="5"/>
  <c r="C193" i="4" s="1"/>
  <c r="D131" i="5"/>
  <c r="C135" i="4" s="1"/>
  <c r="L67" i="3"/>
  <c r="L76" i="3"/>
  <c r="L108" i="3"/>
  <c r="L83" i="3"/>
  <c r="L72" i="3"/>
  <c r="L92" i="3"/>
  <c r="L79" i="3"/>
  <c r="AY222" i="2"/>
  <c r="AJ233" i="2"/>
  <c r="P189" i="2"/>
  <c r="D188" i="2"/>
  <c r="AU220" i="2"/>
  <c r="J224" i="2"/>
  <c r="AQ225" i="2"/>
  <c r="V221" i="2"/>
  <c r="AE210" i="2"/>
  <c r="AM216" i="2"/>
  <c r="AY237" i="2"/>
  <c r="T218" i="2"/>
  <c r="AN225" i="2"/>
  <c r="H224" i="2"/>
  <c r="AF233" i="2"/>
  <c r="AN203" i="2"/>
  <c r="F199" i="2"/>
  <c r="AT197" i="2"/>
  <c r="J194" i="2"/>
  <c r="V224" i="2"/>
  <c r="AX212" i="2"/>
  <c r="Z210" i="2"/>
  <c r="AE205" i="2"/>
  <c r="AJ189" i="2"/>
  <c r="P236" i="2"/>
  <c r="AH199" i="2"/>
  <c r="J197" i="2"/>
  <c r="AK123" i="2"/>
  <c r="AK115" i="2"/>
  <c r="AK106" i="2"/>
  <c r="AK118" i="2"/>
  <c r="AK232" i="2" s="1"/>
  <c r="AK112" i="2"/>
  <c r="AK226" i="2" s="1"/>
  <c r="AK107" i="2"/>
  <c r="AK102" i="2"/>
  <c r="AK100" i="2"/>
  <c r="AK98" i="2"/>
  <c r="AK96" i="2"/>
  <c r="AK210" i="2" s="1"/>
  <c r="AK94" i="2"/>
  <c r="AK208" i="2" s="1"/>
  <c r="AK92" i="2"/>
  <c r="AK90" i="2"/>
  <c r="AK88" i="2"/>
  <c r="AK86" i="2"/>
  <c r="AK84" i="2"/>
  <c r="AK198" i="2" s="1"/>
  <c r="AK82" i="2"/>
  <c r="AK80" i="2"/>
  <c r="AK78" i="2"/>
  <c r="AK192" i="2" s="1"/>
  <c r="AK76" i="2"/>
  <c r="AK74" i="2"/>
  <c r="AK188" i="2" s="1"/>
  <c r="AK121" i="2"/>
  <c r="AK235" i="2" s="1"/>
  <c r="AK116" i="2"/>
  <c r="AK111" i="2"/>
  <c r="AK108" i="2"/>
  <c r="AK119" i="2"/>
  <c r="AK120" i="2"/>
  <c r="AK234" i="2" s="1"/>
  <c r="AK113" i="2"/>
  <c r="AK227" i="2" s="1"/>
  <c r="AK109" i="2"/>
  <c r="AK223" i="2" s="1"/>
  <c r="AK105" i="2"/>
  <c r="AK219" i="2" s="1"/>
  <c r="AK97" i="2"/>
  <c r="AK89" i="2"/>
  <c r="AK81" i="2"/>
  <c r="AK73" i="2"/>
  <c r="AK104" i="2"/>
  <c r="AK218" i="2" s="1"/>
  <c r="AK72" i="2"/>
  <c r="AK122" i="2"/>
  <c r="AK236" i="2" s="1"/>
  <c r="AK103" i="2"/>
  <c r="AK217" i="2" s="1"/>
  <c r="AK95" i="2"/>
  <c r="AK87" i="2"/>
  <c r="AK201" i="2" s="1"/>
  <c r="AK79" i="2"/>
  <c r="AK117" i="2"/>
  <c r="AK114" i="2"/>
  <c r="AK228" i="2" s="1"/>
  <c r="AK110" i="2"/>
  <c r="AK224" i="2" s="1"/>
  <c r="AK101" i="2"/>
  <c r="AK215" i="2" s="1"/>
  <c r="AK93" i="2"/>
  <c r="AK85" i="2"/>
  <c r="AK77" i="2"/>
  <c r="AK99" i="2"/>
  <c r="AK91" i="2"/>
  <c r="AK83" i="2"/>
  <c r="AK197" i="2" s="1"/>
  <c r="AK75" i="2"/>
  <c r="AI122" i="2"/>
  <c r="AI120" i="2"/>
  <c r="AI234" i="2" s="1"/>
  <c r="AI118" i="2"/>
  <c r="AI232" i="2" s="1"/>
  <c r="AI116" i="2"/>
  <c r="AI114" i="2"/>
  <c r="AI228" i="2" s="1"/>
  <c r="AI123" i="2"/>
  <c r="AI121" i="2"/>
  <c r="AI235" i="2" s="1"/>
  <c r="AI119" i="2"/>
  <c r="AI233" i="2" s="1"/>
  <c r="AI117" i="2"/>
  <c r="AI231" i="2" s="1"/>
  <c r="AI115" i="2"/>
  <c r="AI113" i="2"/>
  <c r="AI109" i="2"/>
  <c r="AI104" i="2"/>
  <c r="AI105" i="2"/>
  <c r="AI112" i="2"/>
  <c r="AI226" i="2" s="1"/>
  <c r="AI106" i="2"/>
  <c r="AI107" i="2"/>
  <c r="AI221" i="2" s="1"/>
  <c r="AI102" i="2"/>
  <c r="AI216" i="2" s="1"/>
  <c r="AI100" i="2"/>
  <c r="AI98" i="2"/>
  <c r="AI212" i="2" s="1"/>
  <c r="AI96" i="2"/>
  <c r="AI94" i="2"/>
  <c r="AI92" i="2"/>
  <c r="AI206" i="2" s="1"/>
  <c r="AI90" i="2"/>
  <c r="AI88" i="2"/>
  <c r="AI202" i="2" s="1"/>
  <c r="AI86" i="2"/>
  <c r="AI200" i="2" s="1"/>
  <c r="AI84" i="2"/>
  <c r="AI82" i="2"/>
  <c r="AI196" i="2" s="1"/>
  <c r="AI80" i="2"/>
  <c r="AI78" i="2"/>
  <c r="AI76" i="2"/>
  <c r="AI190" i="2" s="1"/>
  <c r="AI74" i="2"/>
  <c r="AI72" i="2"/>
  <c r="AI186" i="2" s="1"/>
  <c r="AI111" i="2"/>
  <c r="AI103" i="2"/>
  <c r="AI101" i="2"/>
  <c r="AI99" i="2"/>
  <c r="AI97" i="2"/>
  <c r="AI95" i="2"/>
  <c r="AI209" i="2" s="1"/>
  <c r="AI93" i="2"/>
  <c r="AI91" i="2"/>
  <c r="AI205" i="2" s="1"/>
  <c r="AI89" i="2"/>
  <c r="AI87" i="2"/>
  <c r="AI85" i="2"/>
  <c r="AI199" i="2" s="1"/>
  <c r="AI83" i="2"/>
  <c r="AI197" i="2" s="1"/>
  <c r="AI81" i="2"/>
  <c r="AI195" i="2" s="1"/>
  <c r="AI79" i="2"/>
  <c r="AI193" i="2" s="1"/>
  <c r="AI77" i="2"/>
  <c r="AI191" i="2" s="1"/>
  <c r="AI75" i="2"/>
  <c r="AI189" i="2" s="1"/>
  <c r="AI73" i="2"/>
  <c r="AI187" i="2" s="1"/>
  <c r="AI110" i="2"/>
  <c r="AI224" i="2" s="1"/>
  <c r="AI108" i="2"/>
  <c r="AK211" i="2"/>
  <c r="G123" i="2"/>
  <c r="G237" i="2" s="1"/>
  <c r="G121" i="2"/>
  <c r="G119" i="2"/>
  <c r="G117" i="2"/>
  <c r="G115" i="2"/>
  <c r="G122" i="2"/>
  <c r="G236" i="2" s="1"/>
  <c r="G120" i="2"/>
  <c r="G234" i="2" s="1"/>
  <c r="G118" i="2"/>
  <c r="G116" i="2"/>
  <c r="G230" i="2" s="1"/>
  <c r="G114" i="2"/>
  <c r="G112" i="2"/>
  <c r="G107" i="2"/>
  <c r="G221" i="2" s="1"/>
  <c r="G108" i="2"/>
  <c r="G111" i="2"/>
  <c r="G225" i="2" s="1"/>
  <c r="G103" i="2"/>
  <c r="G101" i="2"/>
  <c r="G215" i="2" s="1"/>
  <c r="G99" i="2"/>
  <c r="G213" i="2" s="1"/>
  <c r="G97" i="2"/>
  <c r="G95" i="2"/>
  <c r="G93" i="2"/>
  <c r="G91" i="2"/>
  <c r="G205" i="2" s="1"/>
  <c r="G89" i="2"/>
  <c r="G203" i="2" s="1"/>
  <c r="G87" i="2"/>
  <c r="G85" i="2"/>
  <c r="G199" i="2" s="1"/>
  <c r="G83" i="2"/>
  <c r="G197" i="2" s="1"/>
  <c r="G81" i="2"/>
  <c r="G195" i="2" s="1"/>
  <c r="G79" i="2"/>
  <c r="G77" i="2"/>
  <c r="G75" i="2"/>
  <c r="G189" i="2" s="1"/>
  <c r="G73" i="2"/>
  <c r="G187" i="2" s="1"/>
  <c r="G110" i="2"/>
  <c r="G106" i="2"/>
  <c r="G102" i="2"/>
  <c r="G216" i="2" s="1"/>
  <c r="G100" i="2"/>
  <c r="G98" i="2"/>
  <c r="G96" i="2"/>
  <c r="G94" i="2"/>
  <c r="G208" i="2" s="1"/>
  <c r="G92" i="2"/>
  <c r="G206" i="2" s="1"/>
  <c r="G90" i="2"/>
  <c r="G204" i="2" s="1"/>
  <c r="G88" i="2"/>
  <c r="G202" i="2" s="1"/>
  <c r="G86" i="2"/>
  <c r="G200" i="2" s="1"/>
  <c r="G84" i="2"/>
  <c r="G198" i="2" s="1"/>
  <c r="G82" i="2"/>
  <c r="G196" i="2" s="1"/>
  <c r="G80" i="2"/>
  <c r="G194" i="2" s="1"/>
  <c r="G78" i="2"/>
  <c r="G192" i="2" s="1"/>
  <c r="G76" i="2"/>
  <c r="G190" i="2" s="1"/>
  <c r="G74" i="2"/>
  <c r="G188" i="2" s="1"/>
  <c r="G72" i="2"/>
  <c r="G186" i="2" s="1"/>
  <c r="G109" i="2"/>
  <c r="G113" i="2"/>
  <c r="G105" i="2"/>
  <c r="G104" i="2"/>
  <c r="G218" i="2" s="1"/>
  <c r="AK194" i="2"/>
  <c r="D217" i="2"/>
  <c r="H212" i="2"/>
  <c r="AN187" i="2"/>
  <c r="AZ216" i="2"/>
  <c r="F200" i="2"/>
  <c r="AI192" i="2"/>
  <c r="AY188" i="2"/>
  <c r="AA186" i="2"/>
  <c r="AK205" i="2"/>
  <c r="AI219" i="2"/>
  <c r="AK214" i="2"/>
  <c r="V208" i="2"/>
  <c r="AU210" i="2"/>
  <c r="G212" i="2"/>
  <c r="BB219" i="2"/>
  <c r="AX224" i="2"/>
  <c r="N229" i="2"/>
  <c r="AA235" i="2"/>
  <c r="AR224" i="2"/>
  <c r="AB228" i="2"/>
  <c r="AI227" i="2"/>
  <c r="AI236" i="2"/>
  <c r="AZ221" i="2"/>
  <c r="X224" i="2"/>
  <c r="AM230" i="2"/>
  <c r="AP237" i="2"/>
  <c r="G207" i="2"/>
  <c r="AD197" i="2"/>
  <c r="V191" i="2"/>
  <c r="AE223" i="2"/>
  <c r="V207" i="2"/>
  <c r="AB203" i="2"/>
  <c r="N200" i="2"/>
  <c r="AR217" i="2"/>
  <c r="AN196" i="2"/>
  <c r="AR191" i="2"/>
  <c r="AI210" i="2"/>
  <c r="AP200" i="2"/>
  <c r="F198" i="2"/>
  <c r="AL190" i="2"/>
  <c r="U119" i="2"/>
  <c r="U122" i="2"/>
  <c r="U236" i="2" s="1"/>
  <c r="U114" i="2"/>
  <c r="U112" i="2"/>
  <c r="U226" i="2" s="1"/>
  <c r="U102" i="2"/>
  <c r="U100" i="2"/>
  <c r="U214" i="2" s="1"/>
  <c r="U98" i="2"/>
  <c r="U212" i="2" s="1"/>
  <c r="U96" i="2"/>
  <c r="U94" i="2"/>
  <c r="U208" i="2" s="1"/>
  <c r="U92" i="2"/>
  <c r="U90" i="2"/>
  <c r="U88" i="2"/>
  <c r="U202" i="2" s="1"/>
  <c r="U86" i="2"/>
  <c r="U84" i="2"/>
  <c r="U198" i="2" s="1"/>
  <c r="U82" i="2"/>
  <c r="U196" i="2" s="1"/>
  <c r="U80" i="2"/>
  <c r="U194" i="2" s="1"/>
  <c r="U78" i="2"/>
  <c r="U192" i="2" s="1"/>
  <c r="U76" i="2"/>
  <c r="U74" i="2"/>
  <c r="U117" i="2"/>
  <c r="U104" i="2"/>
  <c r="U218" i="2" s="1"/>
  <c r="U120" i="2"/>
  <c r="U234" i="2" s="1"/>
  <c r="U111" i="2"/>
  <c r="U225" i="2" s="1"/>
  <c r="U105" i="2"/>
  <c r="U123" i="2"/>
  <c r="U115" i="2"/>
  <c r="U106" i="2"/>
  <c r="U116" i="2"/>
  <c r="U230" i="2" s="1"/>
  <c r="U113" i="2"/>
  <c r="U109" i="2"/>
  <c r="U223" i="2" s="1"/>
  <c r="U121" i="2"/>
  <c r="U235" i="2" s="1"/>
  <c r="U118" i="2"/>
  <c r="U101" i="2"/>
  <c r="U93" i="2"/>
  <c r="U85" i="2"/>
  <c r="U77" i="2"/>
  <c r="U72" i="2"/>
  <c r="U186" i="2" s="1"/>
  <c r="U99" i="2"/>
  <c r="U213" i="2" s="1"/>
  <c r="U91" i="2"/>
  <c r="U205" i="2" s="1"/>
  <c r="U83" i="2"/>
  <c r="U197" i="2" s="1"/>
  <c r="U75" i="2"/>
  <c r="U189" i="2" s="1"/>
  <c r="U108" i="2"/>
  <c r="U97" i="2"/>
  <c r="U89" i="2"/>
  <c r="U81" i="2"/>
  <c r="U110" i="2"/>
  <c r="U224" i="2" s="1"/>
  <c r="U107" i="2"/>
  <c r="U221" i="2" s="1"/>
  <c r="U103" i="2"/>
  <c r="U95" i="2"/>
  <c r="U209" i="2" s="1"/>
  <c r="U87" i="2"/>
  <c r="U79" i="2"/>
  <c r="U73" i="2"/>
  <c r="AK65" i="2"/>
  <c r="AI65" i="2"/>
  <c r="AW116" i="2"/>
  <c r="AW230" i="2" s="1"/>
  <c r="AW107" i="2"/>
  <c r="AW119" i="2"/>
  <c r="AW233" i="2" s="1"/>
  <c r="AW113" i="2"/>
  <c r="AW227" i="2" s="1"/>
  <c r="AW109" i="2"/>
  <c r="AW101" i="2"/>
  <c r="AW215" i="2" s="1"/>
  <c r="AW99" i="2"/>
  <c r="AW97" i="2"/>
  <c r="AW211" i="2" s="1"/>
  <c r="AW95" i="2"/>
  <c r="AW209" i="2" s="1"/>
  <c r="AW93" i="2"/>
  <c r="AW91" i="2"/>
  <c r="AW89" i="2"/>
  <c r="AW87" i="2"/>
  <c r="AW85" i="2"/>
  <c r="AW199" i="2" s="1"/>
  <c r="AW83" i="2"/>
  <c r="AW81" i="2"/>
  <c r="AW195" i="2" s="1"/>
  <c r="AW79" i="2"/>
  <c r="AW193" i="2" s="1"/>
  <c r="AW77" i="2"/>
  <c r="AW75" i="2"/>
  <c r="AW73" i="2"/>
  <c r="AW122" i="2"/>
  <c r="AW236" i="2" s="1"/>
  <c r="AW114" i="2"/>
  <c r="AW117" i="2"/>
  <c r="AW112" i="2"/>
  <c r="AW226" i="2" s="1"/>
  <c r="AW120" i="2"/>
  <c r="AW234" i="2" s="1"/>
  <c r="AW108" i="2"/>
  <c r="AW222" i="2" s="1"/>
  <c r="AW103" i="2"/>
  <c r="AW121" i="2"/>
  <c r="AW110" i="2"/>
  <c r="AW224" i="2" s="1"/>
  <c r="AW106" i="2"/>
  <c r="AW118" i="2"/>
  <c r="AW115" i="2"/>
  <c r="AW98" i="2"/>
  <c r="AW212" i="2" s="1"/>
  <c r="AW90" i="2"/>
  <c r="AW204" i="2" s="1"/>
  <c r="AW82" i="2"/>
  <c r="AW74" i="2"/>
  <c r="AW105" i="2"/>
  <c r="AW219" i="2" s="1"/>
  <c r="AW96" i="2"/>
  <c r="AW88" i="2"/>
  <c r="AW202" i="2" s="1"/>
  <c r="AW80" i="2"/>
  <c r="AW194" i="2" s="1"/>
  <c r="AW72" i="2"/>
  <c r="AW186" i="2" s="1"/>
  <c r="AW111" i="2"/>
  <c r="AW102" i="2"/>
  <c r="AW94" i="2"/>
  <c r="AW86" i="2"/>
  <c r="AW78" i="2"/>
  <c r="AW123" i="2"/>
  <c r="AW237" i="2" s="1"/>
  <c r="AW104" i="2"/>
  <c r="AW218" i="2" s="1"/>
  <c r="AW100" i="2"/>
  <c r="AW214" i="2" s="1"/>
  <c r="AW92" i="2"/>
  <c r="AW206" i="2" s="1"/>
  <c r="AW84" i="2"/>
  <c r="AW198" i="2" s="1"/>
  <c r="AW76" i="2"/>
  <c r="AK204" i="2"/>
  <c r="U233" i="2"/>
  <c r="U195" i="2"/>
  <c r="AK191" i="2"/>
  <c r="AC117" i="2"/>
  <c r="AC108" i="2"/>
  <c r="AC222" i="2" s="1"/>
  <c r="AC120" i="2"/>
  <c r="AC110" i="2"/>
  <c r="AC224" i="2" s="1"/>
  <c r="AC102" i="2"/>
  <c r="AC216" i="2" s="1"/>
  <c r="AC100" i="2"/>
  <c r="AC98" i="2"/>
  <c r="AC96" i="2"/>
  <c r="AC94" i="2"/>
  <c r="AC208" i="2" s="1"/>
  <c r="AC92" i="2"/>
  <c r="AC90" i="2"/>
  <c r="AC204" i="2" s="1"/>
  <c r="AC88" i="2"/>
  <c r="AC202" i="2" s="1"/>
  <c r="AC86" i="2"/>
  <c r="AC84" i="2"/>
  <c r="AC198" i="2" s="1"/>
  <c r="AC82" i="2"/>
  <c r="AC80" i="2"/>
  <c r="AC78" i="2"/>
  <c r="AC192" i="2" s="1"/>
  <c r="AC76" i="2"/>
  <c r="AC74" i="2"/>
  <c r="AC188" i="2" s="1"/>
  <c r="AC123" i="2"/>
  <c r="AC237" i="2" s="1"/>
  <c r="AC115" i="2"/>
  <c r="AC118" i="2"/>
  <c r="AC113" i="2"/>
  <c r="AC109" i="2"/>
  <c r="AC121" i="2"/>
  <c r="AC104" i="2"/>
  <c r="AC218" i="2" s="1"/>
  <c r="AC122" i="2"/>
  <c r="AC236" i="2" s="1"/>
  <c r="AC114" i="2"/>
  <c r="AC228" i="2" s="1"/>
  <c r="AC111" i="2"/>
  <c r="AC107" i="2"/>
  <c r="AC106" i="2"/>
  <c r="AC119" i="2"/>
  <c r="AC233" i="2" s="1"/>
  <c r="AC112" i="2"/>
  <c r="AC226" i="2" s="1"/>
  <c r="AC105" i="2"/>
  <c r="AC99" i="2"/>
  <c r="AC91" i="2"/>
  <c r="AC205" i="2" s="1"/>
  <c r="AC83" i="2"/>
  <c r="AC197" i="2" s="1"/>
  <c r="AC75" i="2"/>
  <c r="AC97" i="2"/>
  <c r="AC211" i="2" s="1"/>
  <c r="AC89" i="2"/>
  <c r="AC81" i="2"/>
  <c r="AC195" i="2" s="1"/>
  <c r="AC73" i="2"/>
  <c r="AC103" i="2"/>
  <c r="AC95" i="2"/>
  <c r="AC209" i="2" s="1"/>
  <c r="AC87" i="2"/>
  <c r="AC201" i="2" s="1"/>
  <c r="AC79" i="2"/>
  <c r="AC72" i="2"/>
  <c r="AC116" i="2"/>
  <c r="AC230" i="2" s="1"/>
  <c r="AC101" i="2"/>
  <c r="AC215" i="2" s="1"/>
  <c r="AC93" i="2"/>
  <c r="AC85" i="2"/>
  <c r="AC77" i="2"/>
  <c r="AC191" i="2" s="1"/>
  <c r="W123" i="2"/>
  <c r="W237" i="2" s="1"/>
  <c r="W121" i="2"/>
  <c r="W235" i="2" s="1"/>
  <c r="W119" i="2"/>
  <c r="W233" i="2" s="1"/>
  <c r="W117" i="2"/>
  <c r="W231" i="2" s="1"/>
  <c r="W115" i="2"/>
  <c r="W229" i="2" s="1"/>
  <c r="W122" i="2"/>
  <c r="W120" i="2"/>
  <c r="W118" i="2"/>
  <c r="W232" i="2" s="1"/>
  <c r="W116" i="2"/>
  <c r="W230" i="2" s="1"/>
  <c r="W114" i="2"/>
  <c r="W112" i="2"/>
  <c r="W104" i="2"/>
  <c r="W111" i="2"/>
  <c r="W225" i="2" s="1"/>
  <c r="W105" i="2"/>
  <c r="W106" i="2"/>
  <c r="W103" i="2"/>
  <c r="W217" i="2" s="1"/>
  <c r="W101" i="2"/>
  <c r="W215" i="2" s="1"/>
  <c r="W99" i="2"/>
  <c r="W213" i="2" s="1"/>
  <c r="W97" i="2"/>
  <c r="W95" i="2"/>
  <c r="W93" i="2"/>
  <c r="W91" i="2"/>
  <c r="W205" i="2" s="1"/>
  <c r="W89" i="2"/>
  <c r="W87" i="2"/>
  <c r="W201" i="2" s="1"/>
  <c r="W85" i="2"/>
  <c r="W199" i="2" s="1"/>
  <c r="W83" i="2"/>
  <c r="W197" i="2" s="1"/>
  <c r="W81" i="2"/>
  <c r="W195" i="2" s="1"/>
  <c r="W79" i="2"/>
  <c r="W77" i="2"/>
  <c r="W191" i="2" s="1"/>
  <c r="W75" i="2"/>
  <c r="W73" i="2"/>
  <c r="W110" i="2"/>
  <c r="W224" i="2" s="1"/>
  <c r="W107" i="2"/>
  <c r="W221" i="2" s="1"/>
  <c r="W102" i="2"/>
  <c r="W216" i="2" s="1"/>
  <c r="W100" i="2"/>
  <c r="W214" i="2" s="1"/>
  <c r="W98" i="2"/>
  <c r="W96" i="2"/>
  <c r="W94" i="2"/>
  <c r="W208" i="2" s="1"/>
  <c r="W92" i="2"/>
  <c r="W90" i="2"/>
  <c r="W88" i="2"/>
  <c r="W202" i="2" s="1"/>
  <c r="W86" i="2"/>
  <c r="W200" i="2" s="1"/>
  <c r="W84" i="2"/>
  <c r="W198" i="2" s="1"/>
  <c r="W82" i="2"/>
  <c r="W196" i="2" s="1"/>
  <c r="W80" i="2"/>
  <c r="W194" i="2" s="1"/>
  <c r="W78" i="2"/>
  <c r="W192" i="2" s="1"/>
  <c r="W76" i="2"/>
  <c r="W190" i="2" s="1"/>
  <c r="W74" i="2"/>
  <c r="W188" i="2" s="1"/>
  <c r="W72" i="2"/>
  <c r="W186" i="2" s="1"/>
  <c r="W109" i="2"/>
  <c r="W223" i="2" s="1"/>
  <c r="W113" i="2"/>
  <c r="W227" i="2" s="1"/>
  <c r="W108" i="2"/>
  <c r="J229" i="2"/>
  <c r="BB224" i="2"/>
  <c r="BB205" i="2"/>
  <c r="AC194" i="2"/>
  <c r="U188" i="2"/>
  <c r="L231" i="2"/>
  <c r="AV199" i="2"/>
  <c r="L196" i="2"/>
  <c r="AC219" i="2"/>
  <c r="AJ216" i="2"/>
  <c r="AI198" i="2"/>
  <c r="AW200" i="2"/>
  <c r="U203" i="2"/>
  <c r="AW216" i="2"/>
  <c r="W226" i="2"/>
  <c r="U220" i="2"/>
  <c r="AI223" i="2"/>
  <c r="AZ235" i="2"/>
  <c r="Z213" i="2"/>
  <c r="U229" i="2"/>
  <c r="AL235" i="2"/>
  <c r="D220" i="2"/>
  <c r="P221" i="2"/>
  <c r="T223" i="2"/>
  <c r="AR225" i="2"/>
  <c r="AB229" i="2"/>
  <c r="AK233" i="2"/>
  <c r="U237" i="2"/>
  <c r="AK230" i="2"/>
  <c r="AW231" i="2"/>
  <c r="AM211" i="2"/>
  <c r="AP204" i="2"/>
  <c r="AH198" i="2"/>
  <c r="Z192" i="2"/>
  <c r="BB189" i="2"/>
  <c r="AP188" i="2"/>
  <c r="AY204" i="2"/>
  <c r="U191" i="2"/>
  <c r="AW188" i="2"/>
  <c r="AK187" i="2"/>
  <c r="AI220" i="2"/>
  <c r="AL203" i="2"/>
  <c r="AN186" i="2"/>
  <c r="AQ212" i="2"/>
  <c r="AU207" i="2"/>
  <c r="AX197" i="2"/>
  <c r="Z195" i="2"/>
  <c r="BB192" i="2"/>
  <c r="AP191" i="2"/>
  <c r="AD190" i="2"/>
  <c r="AT186" i="2"/>
  <c r="M121" i="2"/>
  <c r="M104" i="2"/>
  <c r="M218" i="2" s="1"/>
  <c r="M116" i="2"/>
  <c r="M230" i="2" s="1"/>
  <c r="M110" i="2"/>
  <c r="M224" i="2" s="1"/>
  <c r="M105" i="2"/>
  <c r="M102" i="2"/>
  <c r="M216" i="2" s="1"/>
  <c r="M100" i="2"/>
  <c r="M214" i="2" s="1"/>
  <c r="M98" i="2"/>
  <c r="M212" i="2" s="1"/>
  <c r="M96" i="2"/>
  <c r="M94" i="2"/>
  <c r="M208" i="2" s="1"/>
  <c r="M92" i="2"/>
  <c r="M206" i="2" s="1"/>
  <c r="M90" i="2"/>
  <c r="M88" i="2"/>
  <c r="M202" i="2" s="1"/>
  <c r="M86" i="2"/>
  <c r="M200" i="2" s="1"/>
  <c r="M84" i="2"/>
  <c r="M198" i="2" s="1"/>
  <c r="M82" i="2"/>
  <c r="M196" i="2" s="1"/>
  <c r="M80" i="2"/>
  <c r="M78" i="2"/>
  <c r="M192" i="2" s="1"/>
  <c r="M76" i="2"/>
  <c r="M74" i="2"/>
  <c r="M119" i="2"/>
  <c r="M233" i="2" s="1"/>
  <c r="M106" i="2"/>
  <c r="M220" i="2" s="1"/>
  <c r="M122" i="2"/>
  <c r="M236" i="2" s="1"/>
  <c r="M114" i="2"/>
  <c r="M228" i="2" s="1"/>
  <c r="M113" i="2"/>
  <c r="M109" i="2"/>
  <c r="M223" i="2" s="1"/>
  <c r="M107" i="2"/>
  <c r="M221" i="2" s="1"/>
  <c r="M117" i="2"/>
  <c r="M231" i="2" s="1"/>
  <c r="M108" i="2"/>
  <c r="M118" i="2"/>
  <c r="M111" i="2"/>
  <c r="M225" i="2" s="1"/>
  <c r="M103" i="2"/>
  <c r="M217" i="2" s="1"/>
  <c r="M95" i="2"/>
  <c r="M209" i="2" s="1"/>
  <c r="M87" i="2"/>
  <c r="M79" i="2"/>
  <c r="M123" i="2"/>
  <c r="M237" i="2" s="1"/>
  <c r="M120" i="2"/>
  <c r="M234" i="2" s="1"/>
  <c r="M112" i="2"/>
  <c r="M226" i="2" s="1"/>
  <c r="M101" i="2"/>
  <c r="M215" i="2" s="1"/>
  <c r="M93" i="2"/>
  <c r="M85" i="2"/>
  <c r="M199" i="2" s="1"/>
  <c r="M77" i="2"/>
  <c r="M191" i="2" s="1"/>
  <c r="M73" i="2"/>
  <c r="M115" i="2"/>
  <c r="M229" i="2" s="1"/>
  <c r="M72" i="2"/>
  <c r="M186" i="2" s="1"/>
  <c r="M99" i="2"/>
  <c r="M213" i="2" s="1"/>
  <c r="M91" i="2"/>
  <c r="M205" i="2" s="1"/>
  <c r="M83" i="2"/>
  <c r="M197" i="2" s="1"/>
  <c r="M75" i="2"/>
  <c r="M189" i="2" s="1"/>
  <c r="M97" i="2"/>
  <c r="M89" i="2"/>
  <c r="M203" i="2" s="1"/>
  <c r="M81" i="2"/>
  <c r="M195" i="2" s="1"/>
  <c r="G65" i="2"/>
  <c r="AO118" i="2"/>
  <c r="AO232" i="2" s="1"/>
  <c r="AO121" i="2"/>
  <c r="AO235" i="2" s="1"/>
  <c r="AO111" i="2"/>
  <c r="AO108" i="2"/>
  <c r="AO101" i="2"/>
  <c r="AO215" i="2" s="1"/>
  <c r="AO99" i="2"/>
  <c r="AO213" i="2" s="1"/>
  <c r="AO97" i="2"/>
  <c r="AO95" i="2"/>
  <c r="AO209" i="2" s="1"/>
  <c r="AO93" i="2"/>
  <c r="AO207" i="2" s="1"/>
  <c r="AO91" i="2"/>
  <c r="AO205" i="2" s="1"/>
  <c r="AO89" i="2"/>
  <c r="AO203" i="2" s="1"/>
  <c r="AO87" i="2"/>
  <c r="AO85" i="2"/>
  <c r="AO199" i="2" s="1"/>
  <c r="AO83" i="2"/>
  <c r="AO81" i="2"/>
  <c r="AO195" i="2" s="1"/>
  <c r="AO79" i="2"/>
  <c r="AO193" i="2" s="1"/>
  <c r="AO77" i="2"/>
  <c r="AO191" i="2" s="1"/>
  <c r="AO75" i="2"/>
  <c r="AO189" i="2" s="1"/>
  <c r="AO73" i="2"/>
  <c r="AO116" i="2"/>
  <c r="AO230" i="2" s="1"/>
  <c r="AO103" i="2"/>
  <c r="AO119" i="2"/>
  <c r="AO110" i="2"/>
  <c r="AO224" i="2" s="1"/>
  <c r="AO104" i="2"/>
  <c r="AO122" i="2"/>
  <c r="AO236" i="2" s="1"/>
  <c r="AO114" i="2"/>
  <c r="AO228" i="2" s="1"/>
  <c r="AO105" i="2"/>
  <c r="AO219" i="2" s="1"/>
  <c r="AO123" i="2"/>
  <c r="AO115" i="2"/>
  <c r="AO112" i="2"/>
  <c r="AO65" i="2"/>
  <c r="AO113" i="2"/>
  <c r="AO100" i="2"/>
  <c r="AO92" i="2"/>
  <c r="AO206" i="2" s="1"/>
  <c r="AO84" i="2"/>
  <c r="AO198" i="2" s="1"/>
  <c r="AO76" i="2"/>
  <c r="AO120" i="2"/>
  <c r="AO234" i="2" s="1"/>
  <c r="AO117" i="2"/>
  <c r="AO231" i="2" s="1"/>
  <c r="AO109" i="2"/>
  <c r="AO98" i="2"/>
  <c r="AO212" i="2" s="1"/>
  <c r="AO90" i="2"/>
  <c r="AO204" i="2" s="1"/>
  <c r="AO82" i="2"/>
  <c r="AO196" i="2" s="1"/>
  <c r="AO74" i="2"/>
  <c r="AO188" i="2" s="1"/>
  <c r="AO107" i="2"/>
  <c r="AO221" i="2" s="1"/>
  <c r="AO106" i="2"/>
  <c r="AO220" i="2" s="1"/>
  <c r="AO96" i="2"/>
  <c r="AO210" i="2" s="1"/>
  <c r="AO88" i="2"/>
  <c r="AO80" i="2"/>
  <c r="AO102" i="2"/>
  <c r="AO216" i="2" s="1"/>
  <c r="AO94" i="2"/>
  <c r="AO208" i="2" s="1"/>
  <c r="AO86" i="2"/>
  <c r="AO200" i="2" s="1"/>
  <c r="AO78" i="2"/>
  <c r="AO192" i="2" s="1"/>
  <c r="AO72" i="2"/>
  <c r="AO186" i="2" s="1"/>
  <c r="AW189" i="2"/>
  <c r="AW205" i="2"/>
  <c r="AO237" i="2"/>
  <c r="W207" i="2"/>
  <c r="AW192" i="2"/>
  <c r="AD215" i="2"/>
  <c r="AL205" i="2"/>
  <c r="AW191" i="2"/>
  <c r="AK190" i="2"/>
  <c r="M188" i="2"/>
  <c r="AA222" i="2"/>
  <c r="M219" i="2"/>
  <c r="X216" i="2"/>
  <c r="AZ213" i="2"/>
  <c r="AK225" i="2"/>
  <c r="G219" i="2"/>
  <c r="T216" i="2"/>
  <c r="G191" i="2"/>
  <c r="AI188" i="2"/>
  <c r="W187" i="2"/>
  <c r="AC203" i="2"/>
  <c r="M207" i="2"/>
  <c r="AK209" i="2"/>
  <c r="AW210" i="2"/>
  <c r="W218" i="2"/>
  <c r="F232" i="2"/>
  <c r="AK202" i="2"/>
  <c r="AW203" i="2"/>
  <c r="U206" i="2"/>
  <c r="AC212" i="2"/>
  <c r="M222" i="2"/>
  <c r="AW229" i="2"/>
  <c r="G233" i="2"/>
  <c r="AL208" i="2"/>
  <c r="F216" i="2"/>
  <c r="AO218" i="2"/>
  <c r="BB235" i="2"/>
  <c r="O206" i="2"/>
  <c r="AY209" i="2"/>
  <c r="W212" i="2"/>
  <c r="AI213" i="2"/>
  <c r="AP218" i="2"/>
  <c r="W220" i="2"/>
  <c r="M227" i="2"/>
  <c r="AK229" i="2"/>
  <c r="AQ232" i="2"/>
  <c r="AD229" i="2"/>
  <c r="AM237" i="2"/>
  <c r="AZ218" i="2"/>
  <c r="AJ222" i="2"/>
  <c r="AN224" i="2"/>
  <c r="W234" i="2"/>
  <c r="U231" i="2"/>
  <c r="AC234" i="2"/>
  <c r="AI225" i="2"/>
  <c r="U222" i="2"/>
  <c r="W211" i="2"/>
  <c r="R192" i="2"/>
  <c r="AO222" i="2"/>
  <c r="AP206" i="2"/>
  <c r="AK193" i="2"/>
  <c r="AC187" i="2"/>
  <c r="AC223" i="2"/>
  <c r="P212" i="2"/>
  <c r="H205" i="2"/>
  <c r="X196" i="2"/>
  <c r="AB191" i="2"/>
  <c r="U227" i="2"/>
  <c r="AC220" i="2"/>
  <c r="P205" i="2"/>
  <c r="AI203" i="2"/>
  <c r="T200" i="2"/>
  <c r="R195" i="2"/>
  <c r="E123" i="2"/>
  <c r="E237" i="2" s="1"/>
  <c r="E115" i="2"/>
  <c r="E229" i="2" s="1"/>
  <c r="E106" i="2"/>
  <c r="E220" i="2" s="1"/>
  <c r="E118" i="2"/>
  <c r="E232" i="2" s="1"/>
  <c r="E112" i="2"/>
  <c r="E226" i="2" s="1"/>
  <c r="E107" i="2"/>
  <c r="E221" i="2" s="1"/>
  <c r="E102" i="2"/>
  <c r="E216" i="2" s="1"/>
  <c r="E100" i="2"/>
  <c r="E214" i="2" s="1"/>
  <c r="E98" i="2"/>
  <c r="E212" i="2" s="1"/>
  <c r="E96" i="2"/>
  <c r="E210" i="2" s="1"/>
  <c r="E94" i="2"/>
  <c r="E208" i="2" s="1"/>
  <c r="E92" i="2"/>
  <c r="E206" i="2" s="1"/>
  <c r="E90" i="2"/>
  <c r="E204" i="2" s="1"/>
  <c r="E88" i="2"/>
  <c r="E202" i="2" s="1"/>
  <c r="E86" i="2"/>
  <c r="E200" i="2" s="1"/>
  <c r="E84" i="2"/>
  <c r="E198" i="2" s="1"/>
  <c r="E82" i="2"/>
  <c r="E196" i="2" s="1"/>
  <c r="E80" i="2"/>
  <c r="E78" i="2"/>
  <c r="E192" i="2" s="1"/>
  <c r="E76" i="2"/>
  <c r="E190" i="2" s="1"/>
  <c r="E74" i="2"/>
  <c r="E188" i="2" s="1"/>
  <c r="E121" i="2"/>
  <c r="E235" i="2" s="1"/>
  <c r="E108" i="2"/>
  <c r="E222" i="2" s="1"/>
  <c r="E116" i="2"/>
  <c r="E230" i="2" s="1"/>
  <c r="E111" i="2"/>
  <c r="E225" i="2" s="1"/>
  <c r="E119" i="2"/>
  <c r="E120" i="2"/>
  <c r="E234" i="2" s="1"/>
  <c r="E113" i="2"/>
  <c r="E227" i="2" s="1"/>
  <c r="E109" i="2"/>
  <c r="E223" i="2" s="1"/>
  <c r="E105" i="2"/>
  <c r="E219" i="2" s="1"/>
  <c r="E104" i="2"/>
  <c r="E218" i="2" s="1"/>
  <c r="E110" i="2"/>
  <c r="E224" i="2" s="1"/>
  <c r="E97" i="2"/>
  <c r="E211" i="2" s="1"/>
  <c r="E89" i="2"/>
  <c r="E203" i="2" s="1"/>
  <c r="E81" i="2"/>
  <c r="E195" i="2" s="1"/>
  <c r="E72" i="2"/>
  <c r="E186" i="2" s="1"/>
  <c r="E103" i="2"/>
  <c r="E217" i="2" s="1"/>
  <c r="E95" i="2"/>
  <c r="E209" i="2" s="1"/>
  <c r="E87" i="2"/>
  <c r="E201" i="2" s="1"/>
  <c r="E79" i="2"/>
  <c r="E193" i="2" s="1"/>
  <c r="E122" i="2"/>
  <c r="E101" i="2"/>
  <c r="E93" i="2"/>
  <c r="E207" i="2" s="1"/>
  <c r="E85" i="2"/>
  <c r="E199" i="2" s="1"/>
  <c r="E77" i="2"/>
  <c r="E191" i="2" s="1"/>
  <c r="E114" i="2"/>
  <c r="E228" i="2" s="1"/>
  <c r="E99" i="2"/>
  <c r="E213" i="2" s="1"/>
  <c r="E91" i="2"/>
  <c r="E205" i="2" s="1"/>
  <c r="E83" i="2"/>
  <c r="E197" i="2" s="1"/>
  <c r="E75" i="2"/>
  <c r="E189" i="2" s="1"/>
  <c r="E73" i="2"/>
  <c r="E187" i="2" s="1"/>
  <c r="E117" i="2"/>
  <c r="E231" i="2" s="1"/>
  <c r="AG120" i="2"/>
  <c r="AG234" i="2" s="1"/>
  <c r="AG123" i="2"/>
  <c r="AG237" i="2" s="1"/>
  <c r="AG115" i="2"/>
  <c r="AG229" i="2" s="1"/>
  <c r="AG113" i="2"/>
  <c r="AG109" i="2"/>
  <c r="AG223" i="2" s="1"/>
  <c r="AG104" i="2"/>
  <c r="AG218" i="2" s="1"/>
  <c r="AG103" i="2"/>
  <c r="AG101" i="2"/>
  <c r="AG215" i="2" s="1"/>
  <c r="AG99" i="2"/>
  <c r="AG213" i="2" s="1"/>
  <c r="AG97" i="2"/>
  <c r="AG211" i="2" s="1"/>
  <c r="AG95" i="2"/>
  <c r="AG209" i="2" s="1"/>
  <c r="AG93" i="2"/>
  <c r="AG207" i="2" s="1"/>
  <c r="AG91" i="2"/>
  <c r="AG89" i="2"/>
  <c r="AG203" i="2" s="1"/>
  <c r="AG87" i="2"/>
  <c r="AG201" i="2" s="1"/>
  <c r="AG85" i="2"/>
  <c r="AG199" i="2" s="1"/>
  <c r="AG83" i="2"/>
  <c r="AG81" i="2"/>
  <c r="AG195" i="2" s="1"/>
  <c r="AG79" i="2"/>
  <c r="AG77" i="2"/>
  <c r="AG75" i="2"/>
  <c r="AG189" i="2" s="1"/>
  <c r="AG73" i="2"/>
  <c r="AG187" i="2" s="1"/>
  <c r="AG118" i="2"/>
  <c r="AG232" i="2" s="1"/>
  <c r="AG105" i="2"/>
  <c r="AG219" i="2" s="1"/>
  <c r="AG121" i="2"/>
  <c r="AG235" i="2" s="1"/>
  <c r="AG112" i="2"/>
  <c r="AG226" i="2" s="1"/>
  <c r="AG106" i="2"/>
  <c r="AG116" i="2"/>
  <c r="AG107" i="2"/>
  <c r="AG117" i="2"/>
  <c r="AG231" i="2" s="1"/>
  <c r="AG110" i="2"/>
  <c r="AG224" i="2" s="1"/>
  <c r="AG102" i="2"/>
  <c r="AG216" i="2" s="1"/>
  <c r="AG94" i="2"/>
  <c r="AG86" i="2"/>
  <c r="AG200" i="2" s="1"/>
  <c r="AG78" i="2"/>
  <c r="AG192" i="2" s="1"/>
  <c r="AG100" i="2"/>
  <c r="AG214" i="2" s="1"/>
  <c r="AG92" i="2"/>
  <c r="AG206" i="2" s="1"/>
  <c r="AG84" i="2"/>
  <c r="AG198" i="2" s="1"/>
  <c r="AG76" i="2"/>
  <c r="AG190" i="2" s="1"/>
  <c r="AG72" i="2"/>
  <c r="AG186" i="2" s="1"/>
  <c r="AG122" i="2"/>
  <c r="AG108" i="2"/>
  <c r="AG222" i="2" s="1"/>
  <c r="AG114" i="2"/>
  <c r="AG228" i="2" s="1"/>
  <c r="AG119" i="2"/>
  <c r="AG98" i="2"/>
  <c r="AG90" i="2"/>
  <c r="AG204" i="2" s="1"/>
  <c r="AG82" i="2"/>
  <c r="AG196" i="2" s="1"/>
  <c r="AG74" i="2"/>
  <c r="AG188" i="2" s="1"/>
  <c r="AG111" i="2"/>
  <c r="AG225" i="2" s="1"/>
  <c r="AG96" i="2"/>
  <c r="AG210" i="2" s="1"/>
  <c r="AG88" i="2"/>
  <c r="AG80" i="2"/>
  <c r="AG221" i="2"/>
  <c r="AE229" i="2"/>
  <c r="G201" i="2"/>
  <c r="AI194" i="2"/>
  <c r="W193" i="2"/>
  <c r="O187" i="2"/>
  <c r="M201" i="2"/>
  <c r="AK203" i="2"/>
  <c r="U207" i="2"/>
  <c r="AG208" i="2"/>
  <c r="AC213" i="2"/>
  <c r="AO214" i="2"/>
  <c r="AW221" i="2"/>
  <c r="U200" i="2"/>
  <c r="AC206" i="2"/>
  <c r="M210" i="2"/>
  <c r="AK212" i="2"/>
  <c r="AW213" i="2"/>
  <c r="U216" i="2"/>
  <c r="AG217" i="2"/>
  <c r="W222" i="2"/>
  <c r="AO227" i="2"/>
  <c r="R211" i="2"/>
  <c r="N216" i="2"/>
  <c r="AG220" i="2"/>
  <c r="AC225" i="2"/>
  <c r="AX229" i="2"/>
  <c r="W236" i="2"/>
  <c r="W206" i="2"/>
  <c r="AI207" i="2"/>
  <c r="G210" i="2"/>
  <c r="S211" i="2"/>
  <c r="O222" i="2"/>
  <c r="AW223" i="2"/>
  <c r="AC227" i="2"/>
  <c r="AF221" i="2"/>
  <c r="L230" i="2"/>
  <c r="G228" i="2"/>
  <c r="V237" i="2"/>
  <c r="AC231" i="2"/>
  <c r="M235" i="2"/>
  <c r="AK237" i="2"/>
  <c r="M232" i="2"/>
  <c r="AW235" i="2"/>
  <c r="AC229" i="2"/>
  <c r="G211" i="2"/>
  <c r="AI208" i="2"/>
  <c r="AD199" i="2"/>
  <c r="AL189" i="2"/>
  <c r="S222" i="2"/>
  <c r="AT213" i="2"/>
  <c r="AK199" i="2"/>
  <c r="AO194" i="2"/>
  <c r="AC193" i="2"/>
  <c r="U187" i="2"/>
  <c r="AH231" i="2"/>
  <c r="G223" i="2"/>
  <c r="AI201" i="2"/>
  <c r="AJ187" i="2"/>
  <c r="AO226" i="2"/>
  <c r="G220" i="2"/>
  <c r="G217" i="2"/>
  <c r="AI214" i="2"/>
  <c r="AQ201" i="2"/>
  <c r="AT198" i="2"/>
  <c r="AL192" i="2"/>
  <c r="Y122" i="2"/>
  <c r="Y236" i="2" s="1"/>
  <c r="Y114" i="2"/>
  <c r="Y228" i="2" s="1"/>
  <c r="Y105" i="2"/>
  <c r="Y219" i="2" s="1"/>
  <c r="Y117" i="2"/>
  <c r="Y231" i="2" s="1"/>
  <c r="Y111" i="2"/>
  <c r="Y225" i="2" s="1"/>
  <c r="Y106" i="2"/>
  <c r="Y103" i="2"/>
  <c r="Y217" i="2" s="1"/>
  <c r="Y101" i="2"/>
  <c r="Y99" i="2"/>
  <c r="Y213" i="2" s="1"/>
  <c r="Y97" i="2"/>
  <c r="Y211" i="2" s="1"/>
  <c r="Y95" i="2"/>
  <c r="Y209" i="2" s="1"/>
  <c r="Y93" i="2"/>
  <c r="Y207" i="2" s="1"/>
  <c r="Y91" i="2"/>
  <c r="Y205" i="2" s="1"/>
  <c r="Y89" i="2"/>
  <c r="Y203" i="2" s="1"/>
  <c r="Y87" i="2"/>
  <c r="Y201" i="2" s="1"/>
  <c r="Y85" i="2"/>
  <c r="Y199" i="2" s="1"/>
  <c r="Y83" i="2"/>
  <c r="Y197" i="2" s="1"/>
  <c r="Y81" i="2"/>
  <c r="Y195" i="2" s="1"/>
  <c r="Y79" i="2"/>
  <c r="Y193" i="2" s="1"/>
  <c r="Y77" i="2"/>
  <c r="Y75" i="2"/>
  <c r="Y189" i="2" s="1"/>
  <c r="Y120" i="2"/>
  <c r="Y234" i="2" s="1"/>
  <c r="Y107" i="2"/>
  <c r="Y221" i="2" s="1"/>
  <c r="Y123" i="2"/>
  <c r="Y115" i="2"/>
  <c r="Y229" i="2" s="1"/>
  <c r="Y110" i="2"/>
  <c r="Y108" i="2"/>
  <c r="Y118" i="2"/>
  <c r="Y232" i="2" s="1"/>
  <c r="Y119" i="2"/>
  <c r="Y233" i="2" s="1"/>
  <c r="Y112" i="2"/>
  <c r="Y226" i="2" s="1"/>
  <c r="Y104" i="2"/>
  <c r="Y218" i="2" s="1"/>
  <c r="Y116" i="2"/>
  <c r="Y230" i="2" s="1"/>
  <c r="Y96" i="2"/>
  <c r="Y210" i="2" s="1"/>
  <c r="Y88" i="2"/>
  <c r="Y202" i="2" s="1"/>
  <c r="Y80" i="2"/>
  <c r="Y73" i="2"/>
  <c r="Y187" i="2" s="1"/>
  <c r="Y113" i="2"/>
  <c r="Y227" i="2" s="1"/>
  <c r="Y102" i="2"/>
  <c r="Y216" i="2" s="1"/>
  <c r="Y94" i="2"/>
  <c r="Y208" i="2" s="1"/>
  <c r="Y86" i="2"/>
  <c r="Y200" i="2" s="1"/>
  <c r="Y78" i="2"/>
  <c r="Y192" i="2" s="1"/>
  <c r="Y109" i="2"/>
  <c r="Y223" i="2" s="1"/>
  <c r="Y100" i="2"/>
  <c r="Y214" i="2" s="1"/>
  <c r="Y92" i="2"/>
  <c r="Y206" i="2" s="1"/>
  <c r="Y84" i="2"/>
  <c r="Y198" i="2" s="1"/>
  <c r="Y76" i="2"/>
  <c r="Y190" i="2" s="1"/>
  <c r="Y121" i="2"/>
  <c r="Y235" i="2" s="1"/>
  <c r="Y98" i="2"/>
  <c r="Y90" i="2"/>
  <c r="Y204" i="2" s="1"/>
  <c r="Y82" i="2"/>
  <c r="Y196" i="2" s="1"/>
  <c r="Y74" i="2"/>
  <c r="Y188" i="2" s="1"/>
  <c r="Y72" i="2"/>
  <c r="Y186" i="2" s="1"/>
  <c r="AI204" i="2"/>
  <c r="AG193" i="2"/>
  <c r="AI215" i="2"/>
  <c r="AW220" i="2"/>
  <c r="N215" i="2"/>
  <c r="AD200" i="2"/>
  <c r="AW197" i="2"/>
  <c r="AK196" i="2"/>
  <c r="M194" i="2"/>
  <c r="AC190" i="2"/>
  <c r="L211" i="2"/>
  <c r="W204" i="2"/>
  <c r="AF199" i="2"/>
  <c r="X193" i="2"/>
  <c r="AP223" i="2"/>
  <c r="AC196" i="2"/>
  <c r="E194" i="2"/>
  <c r="AG191" i="2"/>
  <c r="U190" i="2"/>
  <c r="AW187" i="2"/>
  <c r="AK186" i="2"/>
  <c r="G229" i="2"/>
  <c r="AK221" i="2"/>
  <c r="AB194" i="2"/>
  <c r="G235" i="2"/>
  <c r="AM195" i="2"/>
  <c r="AE189" i="2"/>
  <c r="S188" i="2"/>
  <c r="U201" i="2"/>
  <c r="AG202" i="2"/>
  <c r="AC207" i="2"/>
  <c r="M211" i="2"/>
  <c r="Y212" i="2"/>
  <c r="AK213" i="2"/>
  <c r="U217" i="2"/>
  <c r="G222" i="2"/>
  <c r="AO223" i="2"/>
  <c r="AO229" i="2"/>
  <c r="AV232" i="2"/>
  <c r="AC200" i="2"/>
  <c r="AO201" i="2"/>
  <c r="M204" i="2"/>
  <c r="AK206" i="2"/>
  <c r="AW207" i="2"/>
  <c r="U210" i="2"/>
  <c r="AO217" i="2"/>
  <c r="AW225" i="2"/>
  <c r="AI230" i="2"/>
  <c r="AP207" i="2"/>
  <c r="BB208" i="2"/>
  <c r="AX213" i="2"/>
  <c r="AQ220" i="2"/>
  <c r="Y222" i="2"/>
  <c r="O230" i="2"/>
  <c r="AI217" i="2"/>
  <c r="G224" i="2"/>
  <c r="AO225" i="2"/>
  <c r="D237" i="2"/>
  <c r="AD232" i="2"/>
  <c r="AI237" i="2"/>
  <c r="AV218" i="2"/>
  <c r="AK231" i="2"/>
  <c r="AW232" i="2"/>
  <c r="AG236" i="2"/>
  <c r="U232" i="2"/>
  <c r="AG233" i="2"/>
  <c r="E236" i="2"/>
  <c r="AW228" i="2"/>
  <c r="AX196" i="2"/>
  <c r="Z194" i="2"/>
  <c r="AP190" i="2"/>
  <c r="Z229" i="2"/>
  <c r="AI218" i="2"/>
  <c r="S204" i="2"/>
  <c r="AC199" i="2"/>
  <c r="AG194" i="2"/>
  <c r="U193" i="2"/>
  <c r="AW190" i="2"/>
  <c r="AK189" i="2"/>
  <c r="M187" i="2"/>
  <c r="W219" i="2"/>
  <c r="L209" i="2"/>
  <c r="P186" i="2"/>
  <c r="AL219" i="2"/>
  <c r="W209" i="2"/>
  <c r="Z197" i="2"/>
  <c r="BC123" i="2"/>
  <c r="BC237" i="2" s="1"/>
  <c r="BC121" i="2"/>
  <c r="BC119" i="2"/>
  <c r="BC117" i="2"/>
  <c r="BC231" i="2" s="1"/>
  <c r="BC115" i="2"/>
  <c r="BC229" i="2" s="1"/>
  <c r="BC122" i="2"/>
  <c r="BC236" i="2" s="1"/>
  <c r="BC120" i="2"/>
  <c r="BC234" i="2" s="1"/>
  <c r="BC118" i="2"/>
  <c r="BC232" i="2" s="1"/>
  <c r="BC116" i="2"/>
  <c r="BC230" i="2" s="1"/>
  <c r="BC114" i="2"/>
  <c r="BC228" i="2" s="1"/>
  <c r="BC112" i="2"/>
  <c r="BC226" i="2" s="1"/>
  <c r="BC108" i="2"/>
  <c r="BC222" i="2" s="1"/>
  <c r="BC103" i="2"/>
  <c r="BC217" i="2" s="1"/>
  <c r="BC104" i="2"/>
  <c r="BC111" i="2"/>
  <c r="BC225" i="2" s="1"/>
  <c r="BC105" i="2"/>
  <c r="BC219" i="2" s="1"/>
  <c r="BC106" i="2"/>
  <c r="BC101" i="2"/>
  <c r="BC215" i="2" s="1"/>
  <c r="BC99" i="2"/>
  <c r="BC213" i="2" s="1"/>
  <c r="BC97" i="2"/>
  <c r="BC211" i="2" s="1"/>
  <c r="BC95" i="2"/>
  <c r="BC209" i="2" s="1"/>
  <c r="BC93" i="2"/>
  <c r="BC91" i="2"/>
  <c r="BC205" i="2" s="1"/>
  <c r="BC89" i="2"/>
  <c r="BC203" i="2" s="1"/>
  <c r="BC87" i="2"/>
  <c r="BC201" i="2" s="1"/>
  <c r="BC85" i="2"/>
  <c r="BC199" i="2" s="1"/>
  <c r="BC83" i="2"/>
  <c r="BC197" i="2" s="1"/>
  <c r="BC81" i="2"/>
  <c r="BC195" i="2" s="1"/>
  <c r="BC79" i="2"/>
  <c r="BC193" i="2" s="1"/>
  <c r="BC77" i="2"/>
  <c r="BC191" i="2" s="1"/>
  <c r="BC75" i="2"/>
  <c r="BC189" i="2" s="1"/>
  <c r="BC73" i="2"/>
  <c r="BC187" i="2" s="1"/>
  <c r="BC110" i="2"/>
  <c r="BC224" i="2" s="1"/>
  <c r="BC107" i="2"/>
  <c r="BC221" i="2" s="1"/>
  <c r="BC102" i="2"/>
  <c r="BC216" i="2" s="1"/>
  <c r="BC100" i="2"/>
  <c r="BC214" i="2" s="1"/>
  <c r="BC98" i="2"/>
  <c r="BC212" i="2" s="1"/>
  <c r="BC96" i="2"/>
  <c r="BC210" i="2" s="1"/>
  <c r="BC94" i="2"/>
  <c r="BC208" i="2" s="1"/>
  <c r="BC92" i="2"/>
  <c r="BC206" i="2" s="1"/>
  <c r="BC90" i="2"/>
  <c r="BC204" i="2" s="1"/>
  <c r="BC88" i="2"/>
  <c r="BC86" i="2"/>
  <c r="BC200" i="2" s="1"/>
  <c r="BC84" i="2"/>
  <c r="BC198" i="2" s="1"/>
  <c r="BC82" i="2"/>
  <c r="BC196" i="2" s="1"/>
  <c r="BC80" i="2"/>
  <c r="BC194" i="2" s="1"/>
  <c r="BC78" i="2"/>
  <c r="BC192" i="2" s="1"/>
  <c r="BC76" i="2"/>
  <c r="BC190" i="2" s="1"/>
  <c r="BC74" i="2"/>
  <c r="BC188" i="2" s="1"/>
  <c r="BC72" i="2"/>
  <c r="BC186" i="2" s="1"/>
  <c r="BC113" i="2"/>
  <c r="BC227" i="2" s="1"/>
  <c r="BC109" i="2"/>
  <c r="BC223" i="2" s="1"/>
  <c r="BA119" i="2"/>
  <c r="BA233" i="2" s="1"/>
  <c r="BA122" i="2"/>
  <c r="BA236" i="2" s="1"/>
  <c r="BA114" i="2"/>
  <c r="BA228" i="2" s="1"/>
  <c r="BA112" i="2"/>
  <c r="BA226" i="2" s="1"/>
  <c r="BA108" i="2"/>
  <c r="BA222" i="2" s="1"/>
  <c r="BA103" i="2"/>
  <c r="BA102" i="2"/>
  <c r="BA216" i="2" s="1"/>
  <c r="BA100" i="2"/>
  <c r="BA214" i="2" s="1"/>
  <c r="BA98" i="2"/>
  <c r="BA212" i="2" s="1"/>
  <c r="BA96" i="2"/>
  <c r="BA210" i="2" s="1"/>
  <c r="BA94" i="2"/>
  <c r="BA208" i="2" s="1"/>
  <c r="BA92" i="2"/>
  <c r="BA206" i="2" s="1"/>
  <c r="BA90" i="2"/>
  <c r="BA204" i="2" s="1"/>
  <c r="BA88" i="2"/>
  <c r="BA202" i="2" s="1"/>
  <c r="BA86" i="2"/>
  <c r="BA200" i="2" s="1"/>
  <c r="BA84" i="2"/>
  <c r="BA198" i="2" s="1"/>
  <c r="BA82" i="2"/>
  <c r="BA196" i="2" s="1"/>
  <c r="BA80" i="2"/>
  <c r="BA194" i="2" s="1"/>
  <c r="BA78" i="2"/>
  <c r="BA192" i="2" s="1"/>
  <c r="BA76" i="2"/>
  <c r="BA190" i="2" s="1"/>
  <c r="BA74" i="2"/>
  <c r="BA188" i="2" s="1"/>
  <c r="BA117" i="2"/>
  <c r="BA231" i="2" s="1"/>
  <c r="BA104" i="2"/>
  <c r="BA218" i="2" s="1"/>
  <c r="BA120" i="2"/>
  <c r="BA111" i="2"/>
  <c r="BA225" i="2" s="1"/>
  <c r="BA105" i="2"/>
  <c r="BA219" i="2" s="1"/>
  <c r="BA123" i="2"/>
  <c r="BA237" i="2" s="1"/>
  <c r="BA115" i="2"/>
  <c r="BA229" i="2" s="1"/>
  <c r="BA106" i="2"/>
  <c r="BA220" i="2" s="1"/>
  <c r="BA116" i="2"/>
  <c r="BA230" i="2" s="1"/>
  <c r="BA113" i="2"/>
  <c r="BA227" i="2" s="1"/>
  <c r="BA109" i="2"/>
  <c r="BA223" i="2" s="1"/>
  <c r="BA107" i="2"/>
  <c r="BA221" i="2" s="1"/>
  <c r="BA101" i="2"/>
  <c r="BA215" i="2" s="1"/>
  <c r="BA93" i="2"/>
  <c r="BA207" i="2" s="1"/>
  <c r="BA85" i="2"/>
  <c r="BA199" i="2" s="1"/>
  <c r="BA77" i="2"/>
  <c r="BA72" i="2"/>
  <c r="BA186" i="2" s="1"/>
  <c r="BA110" i="2"/>
  <c r="BA224" i="2" s="1"/>
  <c r="BA99" i="2"/>
  <c r="BA213" i="2" s="1"/>
  <c r="BA91" i="2"/>
  <c r="BA205" i="2" s="1"/>
  <c r="BA83" i="2"/>
  <c r="BA197" i="2" s="1"/>
  <c r="BA75" i="2"/>
  <c r="BA189" i="2" s="1"/>
  <c r="BA121" i="2"/>
  <c r="BA235" i="2" s="1"/>
  <c r="BA97" i="2"/>
  <c r="BA211" i="2" s="1"/>
  <c r="BA89" i="2"/>
  <c r="BA81" i="2"/>
  <c r="BA195" i="2" s="1"/>
  <c r="BA73" i="2"/>
  <c r="BA187" i="2" s="1"/>
  <c r="BA118" i="2"/>
  <c r="BA232" i="2" s="1"/>
  <c r="BA95" i="2"/>
  <c r="BA209" i="2" s="1"/>
  <c r="BA87" i="2"/>
  <c r="BA201" i="2" s="1"/>
  <c r="BA79" i="2"/>
  <c r="BA193" i="2" s="1"/>
  <c r="Q116" i="2"/>
  <c r="Q230" i="2" s="1"/>
  <c r="Q107" i="2"/>
  <c r="Q221" i="2" s="1"/>
  <c r="Q119" i="2"/>
  <c r="Q233" i="2" s="1"/>
  <c r="Q113" i="2"/>
  <c r="Q227" i="2" s="1"/>
  <c r="Q109" i="2"/>
  <c r="Q223" i="2" s="1"/>
  <c r="Q108" i="2"/>
  <c r="Q222" i="2" s="1"/>
  <c r="Q103" i="2"/>
  <c r="Q217" i="2" s="1"/>
  <c r="Q101" i="2"/>
  <c r="Q215" i="2" s="1"/>
  <c r="Q99" i="2"/>
  <c r="Q213" i="2" s="1"/>
  <c r="Q97" i="2"/>
  <c r="Q211" i="2" s="1"/>
  <c r="Q95" i="2"/>
  <c r="Q209" i="2" s="1"/>
  <c r="Q93" i="2"/>
  <c r="Q207" i="2" s="1"/>
  <c r="Q91" i="2"/>
  <c r="Q205" i="2" s="1"/>
  <c r="Q89" i="2"/>
  <c r="Q203" i="2" s="1"/>
  <c r="Q87" i="2"/>
  <c r="Q201" i="2" s="1"/>
  <c r="Q85" i="2"/>
  <c r="Q199" i="2" s="1"/>
  <c r="Q83" i="2"/>
  <c r="Q197" i="2" s="1"/>
  <c r="Q81" i="2"/>
  <c r="Q195" i="2" s="1"/>
  <c r="Q79" i="2"/>
  <c r="Q193" i="2" s="1"/>
  <c r="Q77" i="2"/>
  <c r="Q191" i="2" s="1"/>
  <c r="Q75" i="2"/>
  <c r="Q189" i="2" s="1"/>
  <c r="Q122" i="2"/>
  <c r="Q236" i="2" s="1"/>
  <c r="Q114" i="2"/>
  <c r="Q228" i="2" s="1"/>
  <c r="Q117" i="2"/>
  <c r="Q112" i="2"/>
  <c r="Q226" i="2" s="1"/>
  <c r="Q120" i="2"/>
  <c r="Q121" i="2"/>
  <c r="Q235" i="2" s="1"/>
  <c r="Q110" i="2"/>
  <c r="Q106" i="2"/>
  <c r="Q220" i="2" s="1"/>
  <c r="Q123" i="2"/>
  <c r="Q237" i="2" s="1"/>
  <c r="Q111" i="2"/>
  <c r="Q225" i="2" s="1"/>
  <c r="Q98" i="2"/>
  <c r="Q212" i="2" s="1"/>
  <c r="Q90" i="2"/>
  <c r="Q204" i="2" s="1"/>
  <c r="Q82" i="2"/>
  <c r="Q196" i="2" s="1"/>
  <c r="Q74" i="2"/>
  <c r="Q118" i="2"/>
  <c r="Q232" i="2" s="1"/>
  <c r="Q73" i="2"/>
  <c r="Q187" i="2" s="1"/>
  <c r="Q115" i="2"/>
  <c r="Q229" i="2" s="1"/>
  <c r="Q96" i="2"/>
  <c r="Q210" i="2" s="1"/>
  <c r="Q88" i="2"/>
  <c r="Q202" i="2" s="1"/>
  <c r="Q80" i="2"/>
  <c r="Q194" i="2" s="1"/>
  <c r="Q72" i="2"/>
  <c r="Q186" i="2" s="1"/>
  <c r="Q105" i="2"/>
  <c r="Q104" i="2"/>
  <c r="Q218" i="2" s="1"/>
  <c r="Q102" i="2"/>
  <c r="Q216" i="2" s="1"/>
  <c r="Q94" i="2"/>
  <c r="Q208" i="2" s="1"/>
  <c r="Q86" i="2"/>
  <c r="Q200" i="2" s="1"/>
  <c r="Q78" i="2"/>
  <c r="Q192" i="2" s="1"/>
  <c r="Q100" i="2"/>
  <c r="Q214" i="2" s="1"/>
  <c r="Q92" i="2"/>
  <c r="Q206" i="2" s="1"/>
  <c r="Q84" i="2"/>
  <c r="Q198" i="2" s="1"/>
  <c r="Q76" i="2"/>
  <c r="Q190" i="2" s="1"/>
  <c r="E65" i="2"/>
  <c r="Y220" i="2"/>
  <c r="G227" i="2"/>
  <c r="U215" i="2"/>
  <c r="AC214" i="2"/>
  <c r="R227" i="2"/>
  <c r="AO197" i="2"/>
  <c r="G232" i="2"/>
  <c r="AH214" i="2"/>
  <c r="W203" i="2"/>
  <c r="AG197" i="2"/>
  <c r="Y191" i="2"/>
  <c r="M190" i="2"/>
  <c r="AO187" i="2"/>
  <c r="AC186" i="2"/>
  <c r="BA217" i="2"/>
  <c r="AM200" i="2"/>
  <c r="S228" i="2"/>
  <c r="Y224" i="2"/>
  <c r="AB210" i="2"/>
  <c r="AQ196" i="2"/>
  <c r="G193" i="2"/>
  <c r="AU191" i="2"/>
  <c r="W189" i="2"/>
  <c r="AO202" i="2"/>
  <c r="BA203" i="2"/>
  <c r="AK207" i="2"/>
  <c r="AW208" i="2"/>
  <c r="U211" i="2"/>
  <c r="AG212" i="2"/>
  <c r="E215" i="2"/>
  <c r="AC217" i="2"/>
  <c r="BC218" i="2"/>
  <c r="AK220" i="2"/>
  <c r="R222" i="2"/>
  <c r="AG227" i="2"/>
  <c r="AK200" i="2"/>
  <c r="AW201" i="2"/>
  <c r="U204" i="2"/>
  <c r="AG205" i="2"/>
  <c r="AC210" i="2"/>
  <c r="AO211" i="2"/>
  <c r="Y215" i="2"/>
  <c r="AK216" i="2"/>
  <c r="AW217" i="2"/>
  <c r="Z224" i="2"/>
  <c r="G226" i="2"/>
  <c r="U228" i="2"/>
  <c r="AD216" i="2"/>
  <c r="U219" i="2"/>
  <c r="AI222" i="2"/>
  <c r="Q224" i="2"/>
  <c r="W210" i="2"/>
  <c r="AI211" i="2"/>
  <c r="G214" i="2"/>
  <c r="BC220" i="2"/>
  <c r="AK222" i="2"/>
  <c r="BC233" i="2"/>
  <c r="H223" i="2"/>
  <c r="AV233" i="2"/>
  <c r="W228" i="2"/>
  <c r="AI229" i="2"/>
  <c r="G231" i="2"/>
  <c r="BC235" i="2"/>
  <c r="AG230" i="2"/>
  <c r="E233" i="2"/>
  <c r="Q234" i="2"/>
  <c r="AC235" i="2"/>
  <c r="Q231" i="2"/>
  <c r="AC232" i="2"/>
  <c r="AO233" i="2"/>
  <c r="BA234" i="2"/>
  <c r="Y237" i="2"/>
  <c r="BC207" i="2"/>
  <c r="AJ200" i="2"/>
  <c r="N199" i="2"/>
  <c r="AZ234" i="2"/>
  <c r="AC221" i="2"/>
  <c r="R208" i="2"/>
  <c r="AA202" i="2"/>
  <c r="AT200" i="2"/>
  <c r="U199" i="2"/>
  <c r="AW196" i="2"/>
  <c r="AK195" i="2"/>
  <c r="Y194" i="2"/>
  <c r="M193" i="2"/>
  <c r="BA191" i="2"/>
  <c r="AO190" i="2"/>
  <c r="AC189" i="2"/>
  <c r="Q188" i="2"/>
  <c r="AV208" i="2"/>
  <c r="H186" i="2"/>
  <c r="AD230" i="2"/>
  <c r="AT225" i="2"/>
  <c r="Q219" i="2"/>
  <c r="G209" i="2"/>
  <c r="BC202" i="2"/>
  <c r="AD198" i="2"/>
  <c r="V192" i="2"/>
  <c r="AS121" i="2"/>
  <c r="AS235" i="2" s="1"/>
  <c r="AS104" i="2"/>
  <c r="AS218" i="2" s="1"/>
  <c r="AS116" i="2"/>
  <c r="AS230" i="2" s="1"/>
  <c r="AS110" i="2"/>
  <c r="AS224" i="2" s="1"/>
  <c r="AS105" i="2"/>
  <c r="AS219" i="2" s="1"/>
  <c r="AS102" i="2"/>
  <c r="AS216" i="2" s="1"/>
  <c r="AS100" i="2"/>
  <c r="AS214" i="2" s="1"/>
  <c r="AS98" i="2"/>
  <c r="AS212" i="2" s="1"/>
  <c r="AS96" i="2"/>
  <c r="AS210" i="2" s="1"/>
  <c r="AS94" i="2"/>
  <c r="AS208" i="2" s="1"/>
  <c r="AS92" i="2"/>
  <c r="AS206" i="2" s="1"/>
  <c r="AS90" i="2"/>
  <c r="AS204" i="2" s="1"/>
  <c r="AS88" i="2"/>
  <c r="AS202" i="2" s="1"/>
  <c r="AS86" i="2"/>
  <c r="AS200" i="2" s="1"/>
  <c r="AS84" i="2"/>
  <c r="AS198" i="2" s="1"/>
  <c r="AS82" i="2"/>
  <c r="AS196" i="2" s="1"/>
  <c r="AS80" i="2"/>
  <c r="AS194" i="2" s="1"/>
  <c r="AS78" i="2"/>
  <c r="AS192" i="2" s="1"/>
  <c r="AS76" i="2"/>
  <c r="AS190" i="2" s="1"/>
  <c r="AS74" i="2"/>
  <c r="AS188" i="2" s="1"/>
  <c r="AS119" i="2"/>
  <c r="AS233" i="2" s="1"/>
  <c r="AS106" i="2"/>
  <c r="AS220" i="2" s="1"/>
  <c r="AS122" i="2"/>
  <c r="AS236" i="2" s="1"/>
  <c r="AS114" i="2"/>
  <c r="AS228" i="2" s="1"/>
  <c r="AS113" i="2"/>
  <c r="AS227" i="2" s="1"/>
  <c r="AS109" i="2"/>
  <c r="AS223" i="2" s="1"/>
  <c r="AS107" i="2"/>
  <c r="AS221" i="2" s="1"/>
  <c r="AS117" i="2"/>
  <c r="AS231" i="2" s="1"/>
  <c r="AS118" i="2"/>
  <c r="AS232" i="2" s="1"/>
  <c r="AS111" i="2"/>
  <c r="AS225" i="2" s="1"/>
  <c r="AS103" i="2"/>
  <c r="AS217" i="2" s="1"/>
  <c r="AS123" i="2"/>
  <c r="AS237" i="2" s="1"/>
  <c r="AS72" i="2"/>
  <c r="AS186" i="2" s="1"/>
  <c r="AS120" i="2"/>
  <c r="AS234" i="2" s="1"/>
  <c r="AS95" i="2"/>
  <c r="AS209" i="2" s="1"/>
  <c r="AS87" i="2"/>
  <c r="AS201" i="2" s="1"/>
  <c r="AS79" i="2"/>
  <c r="AS193" i="2" s="1"/>
  <c r="AS115" i="2"/>
  <c r="AS229" i="2" s="1"/>
  <c r="AS108" i="2"/>
  <c r="AS222" i="2" s="1"/>
  <c r="AS101" i="2"/>
  <c r="AS215" i="2" s="1"/>
  <c r="AS93" i="2"/>
  <c r="AS207" i="2" s="1"/>
  <c r="AS85" i="2"/>
  <c r="AS199" i="2" s="1"/>
  <c r="AS77" i="2"/>
  <c r="AS191" i="2" s="1"/>
  <c r="AS99" i="2"/>
  <c r="AS213" i="2" s="1"/>
  <c r="AS91" i="2"/>
  <c r="AS205" i="2" s="1"/>
  <c r="AS83" i="2"/>
  <c r="AS197" i="2" s="1"/>
  <c r="AS75" i="2"/>
  <c r="AS189" i="2" s="1"/>
  <c r="AS112" i="2"/>
  <c r="AS226" i="2" s="1"/>
  <c r="AS97" i="2"/>
  <c r="AS211" i="2" s="1"/>
  <c r="AS89" i="2"/>
  <c r="AS203" i="2" s="1"/>
  <c r="AS81" i="2"/>
  <c r="AS195" i="2" s="1"/>
  <c r="AS73" i="2"/>
  <c r="AS187" i="2" s="1"/>
  <c r="U65" i="2"/>
  <c r="I118" i="2"/>
  <c r="I232" i="2" s="1"/>
  <c r="I121" i="2"/>
  <c r="I235" i="2" s="1"/>
  <c r="I111" i="2"/>
  <c r="I225" i="2" s="1"/>
  <c r="I103" i="2"/>
  <c r="I217" i="2" s="1"/>
  <c r="I101" i="2"/>
  <c r="I215" i="2" s="1"/>
  <c r="I99" i="2"/>
  <c r="I213" i="2" s="1"/>
  <c r="I97" i="2"/>
  <c r="I211" i="2" s="1"/>
  <c r="I95" i="2"/>
  <c r="I209" i="2" s="1"/>
  <c r="I93" i="2"/>
  <c r="I207" i="2" s="1"/>
  <c r="I91" i="2"/>
  <c r="I205" i="2" s="1"/>
  <c r="I89" i="2"/>
  <c r="I203" i="2" s="1"/>
  <c r="I87" i="2"/>
  <c r="I201" i="2" s="1"/>
  <c r="I85" i="2"/>
  <c r="I199" i="2" s="1"/>
  <c r="I83" i="2"/>
  <c r="I197" i="2" s="1"/>
  <c r="I81" i="2"/>
  <c r="I195" i="2" s="1"/>
  <c r="I79" i="2"/>
  <c r="I193" i="2" s="1"/>
  <c r="I77" i="2"/>
  <c r="I191" i="2" s="1"/>
  <c r="I75" i="2"/>
  <c r="I189" i="2" s="1"/>
  <c r="I116" i="2"/>
  <c r="I230" i="2" s="1"/>
  <c r="I119" i="2"/>
  <c r="I233" i="2" s="1"/>
  <c r="I110" i="2"/>
  <c r="I224" i="2" s="1"/>
  <c r="I104" i="2"/>
  <c r="I218" i="2" s="1"/>
  <c r="I122" i="2"/>
  <c r="I236" i="2" s="1"/>
  <c r="I114" i="2"/>
  <c r="I228" i="2" s="1"/>
  <c r="I105" i="2"/>
  <c r="I219" i="2" s="1"/>
  <c r="I123" i="2"/>
  <c r="I237" i="2" s="1"/>
  <c r="I115" i="2"/>
  <c r="I229" i="2" s="1"/>
  <c r="I112" i="2"/>
  <c r="I226" i="2" s="1"/>
  <c r="I108" i="2"/>
  <c r="I222" i="2" s="1"/>
  <c r="I100" i="2"/>
  <c r="I214" i="2" s="1"/>
  <c r="I92" i="2"/>
  <c r="I206" i="2" s="1"/>
  <c r="I84" i="2"/>
  <c r="I198" i="2" s="1"/>
  <c r="I76" i="2"/>
  <c r="I190" i="2" s="1"/>
  <c r="I107" i="2"/>
  <c r="I221" i="2" s="1"/>
  <c r="I106" i="2"/>
  <c r="I220" i="2" s="1"/>
  <c r="I98" i="2"/>
  <c r="I212" i="2" s="1"/>
  <c r="I90" i="2"/>
  <c r="I204" i="2" s="1"/>
  <c r="I82" i="2"/>
  <c r="I196" i="2" s="1"/>
  <c r="I74" i="2"/>
  <c r="I188" i="2" s="1"/>
  <c r="I120" i="2"/>
  <c r="I234" i="2" s="1"/>
  <c r="I65" i="2"/>
  <c r="I73" i="2"/>
  <c r="I187" i="2" s="1"/>
  <c r="I117" i="2"/>
  <c r="I231" i="2" s="1"/>
  <c r="I113" i="2"/>
  <c r="I227" i="2" s="1"/>
  <c r="I96" i="2"/>
  <c r="I210" i="2" s="1"/>
  <c r="I88" i="2"/>
  <c r="I202" i="2" s="1"/>
  <c r="I80" i="2"/>
  <c r="I194" i="2" s="1"/>
  <c r="I109" i="2"/>
  <c r="I223" i="2" s="1"/>
  <c r="I102" i="2"/>
  <c r="I216" i="2" s="1"/>
  <c r="I94" i="2"/>
  <c r="I208" i="2" s="1"/>
  <c r="I86" i="2"/>
  <c r="I200" i="2" s="1"/>
  <c r="I78" i="2"/>
  <c r="I192" i="2" s="1"/>
  <c r="I72" i="2"/>
  <c r="I186" i="2" s="1"/>
  <c r="AC65" i="2"/>
  <c r="V64" i="3"/>
  <c r="W64" i="3" s="1" a="1"/>
  <c r="O64" i="3" a="1"/>
  <c r="BY594" i="12" l="1"/>
  <c r="BY593" i="12"/>
  <c r="BY590" i="12"/>
  <c r="BY606" i="12"/>
  <c r="BB677" i="12"/>
  <c r="BR677" i="12"/>
  <c r="BJ677" i="12"/>
  <c r="BC677" i="12"/>
  <c r="BD677" i="12"/>
  <c r="BS677" i="12"/>
  <c r="BT677" i="12"/>
  <c r="BK677" i="12"/>
  <c r="BL677" i="12"/>
  <c r="BV677" i="12"/>
  <c r="BG677" i="12"/>
  <c r="BM677" i="12"/>
  <c r="BN677" i="12"/>
  <c r="AY677" i="12"/>
  <c r="BE677" i="12"/>
  <c r="BF677" i="12"/>
  <c r="BW677" i="12"/>
  <c r="BU677" i="12"/>
  <c r="BO677" i="12"/>
  <c r="BX677" i="12"/>
  <c r="AZ677" i="12"/>
  <c r="BA677" i="12"/>
  <c r="BH677" i="12"/>
  <c r="BQ677" i="12"/>
  <c r="BI677" i="12"/>
  <c r="BP677" i="12"/>
  <c r="BA640" i="12"/>
  <c r="BT640" i="12"/>
  <c r="BH640" i="12"/>
  <c r="BL640" i="12"/>
  <c r="BQ640" i="12"/>
  <c r="BD640" i="12"/>
  <c r="AZ640" i="12"/>
  <c r="BX640" i="12"/>
  <c r="BI640" i="12"/>
  <c r="BP640" i="12"/>
  <c r="BS640" i="12"/>
  <c r="BR640" i="12"/>
  <c r="BK640" i="12"/>
  <c r="BJ640" i="12"/>
  <c r="BB640" i="12"/>
  <c r="BC640" i="12"/>
  <c r="BE640" i="12"/>
  <c r="BF640" i="12"/>
  <c r="BU640" i="12"/>
  <c r="BM640" i="12"/>
  <c r="BV640" i="12"/>
  <c r="BN640" i="12"/>
  <c r="BW640" i="12"/>
  <c r="BO640" i="12"/>
  <c r="BG640" i="12"/>
  <c r="AY640" i="12"/>
  <c r="O119" i="12"/>
  <c r="BR35" i="12"/>
  <c r="O128" i="12"/>
  <c r="BR44" i="12"/>
  <c r="O129" i="12"/>
  <c r="BR45" i="12"/>
  <c r="O130" i="12"/>
  <c r="BR46" i="12"/>
  <c r="O139" i="12"/>
  <c r="BR55" i="12"/>
  <c r="BR56" i="12"/>
  <c r="BN671" i="12"/>
  <c r="BF671" i="12"/>
  <c r="BV671" i="12"/>
  <c r="BI671" i="12"/>
  <c r="BW671" i="12"/>
  <c r="AZ671" i="12"/>
  <c r="AY671" i="12"/>
  <c r="BX671" i="12"/>
  <c r="BG671" i="12"/>
  <c r="BP671" i="12"/>
  <c r="BO671" i="12"/>
  <c r="BH671" i="12"/>
  <c r="BK671" i="12"/>
  <c r="BQ671" i="12"/>
  <c r="BR671" i="12"/>
  <c r="BJ671" i="12"/>
  <c r="BC671" i="12"/>
  <c r="BA671" i="12"/>
  <c r="BB671" i="12"/>
  <c r="BS671" i="12"/>
  <c r="BL671" i="12"/>
  <c r="BM671" i="12"/>
  <c r="BT671" i="12"/>
  <c r="BE671" i="12"/>
  <c r="BD671" i="12"/>
  <c r="BU671" i="12"/>
  <c r="BX666" i="12"/>
  <c r="BP666" i="12"/>
  <c r="BH666" i="12"/>
  <c r="AZ666" i="12"/>
  <c r="BT666" i="12"/>
  <c r="BL666" i="12"/>
  <c r="BD666" i="12"/>
  <c r="BV666" i="12"/>
  <c r="BO666" i="12"/>
  <c r="BU666" i="12"/>
  <c r="BN666" i="12"/>
  <c r="BF666" i="12"/>
  <c r="AY666" i="12"/>
  <c r="BE666" i="12"/>
  <c r="BW666" i="12"/>
  <c r="BM666" i="12"/>
  <c r="BI666" i="12"/>
  <c r="BA666" i="12"/>
  <c r="BJ666" i="12"/>
  <c r="BG666" i="12"/>
  <c r="BQ666" i="12"/>
  <c r="BB666" i="12"/>
  <c r="BR666" i="12"/>
  <c r="BS666" i="12"/>
  <c r="BK666" i="12"/>
  <c r="BC666" i="12"/>
  <c r="BR663" i="12"/>
  <c r="BJ663" i="12"/>
  <c r="BB663" i="12"/>
  <c r="BV663" i="12"/>
  <c r="BN663" i="12"/>
  <c r="BF663" i="12"/>
  <c r="AZ663" i="12"/>
  <c r="BO663" i="12"/>
  <c r="BX663" i="12"/>
  <c r="AY663" i="12"/>
  <c r="BW663" i="12"/>
  <c r="BP663" i="12"/>
  <c r="BI663" i="12"/>
  <c r="BG663" i="12"/>
  <c r="BH663" i="12"/>
  <c r="BA663" i="12"/>
  <c r="BQ663" i="12"/>
  <c r="BC663" i="12"/>
  <c r="BS663" i="12"/>
  <c r="BK663" i="12"/>
  <c r="BT663" i="12"/>
  <c r="BU663" i="12"/>
  <c r="BL663" i="12"/>
  <c r="BM663" i="12"/>
  <c r="BD663" i="12"/>
  <c r="BE663" i="12"/>
  <c r="BE658" i="12"/>
  <c r="BT658" i="12"/>
  <c r="BX658" i="12"/>
  <c r="BL658" i="12"/>
  <c r="BP658" i="12"/>
  <c r="BH658" i="12"/>
  <c r="BD658" i="12"/>
  <c r="AZ658" i="12"/>
  <c r="BU658" i="12"/>
  <c r="BM658" i="12"/>
  <c r="BN658" i="12"/>
  <c r="AY658" i="12"/>
  <c r="BF658" i="12"/>
  <c r="BO658" i="12"/>
  <c r="BV658" i="12"/>
  <c r="BG658" i="12"/>
  <c r="BI658" i="12"/>
  <c r="BR658" i="12"/>
  <c r="BA658" i="12"/>
  <c r="BJ658" i="12"/>
  <c r="BW658" i="12"/>
  <c r="BQ658" i="12"/>
  <c r="BK658" i="12"/>
  <c r="BC658" i="12"/>
  <c r="BB658" i="12"/>
  <c r="BS658" i="12"/>
  <c r="BO655" i="12"/>
  <c r="BV655" i="12"/>
  <c r="BG655" i="12"/>
  <c r="BR655" i="12"/>
  <c r="BN655" i="12"/>
  <c r="BJ655" i="12"/>
  <c r="BB655" i="12"/>
  <c r="BF655" i="12"/>
  <c r="BW655" i="12"/>
  <c r="BQ655" i="12"/>
  <c r="BX655" i="12"/>
  <c r="BP655" i="12"/>
  <c r="AY655" i="12"/>
  <c r="BA655" i="12"/>
  <c r="BH655" i="12"/>
  <c r="AZ655" i="12"/>
  <c r="BL655" i="12"/>
  <c r="BC655" i="12"/>
  <c r="BS655" i="12"/>
  <c r="BI655" i="12"/>
  <c r="BK655" i="12"/>
  <c r="BT655" i="12"/>
  <c r="BU655" i="12"/>
  <c r="BD655" i="12"/>
  <c r="BM655" i="12"/>
  <c r="BE655" i="12"/>
  <c r="BH650" i="12"/>
  <c r="BE650" i="12"/>
  <c r="AZ650" i="12"/>
  <c r="BT650" i="12"/>
  <c r="BL650" i="12"/>
  <c r="BX650" i="12"/>
  <c r="BP650" i="12"/>
  <c r="BD650" i="12"/>
  <c r="BV650" i="12"/>
  <c r="AY650" i="12"/>
  <c r="BN650" i="12"/>
  <c r="BW650" i="12"/>
  <c r="BU650" i="12"/>
  <c r="BF650" i="12"/>
  <c r="BO650" i="12"/>
  <c r="BM650" i="12"/>
  <c r="BG650" i="12"/>
  <c r="BA650" i="12"/>
  <c r="BQ650" i="12"/>
  <c r="BB650" i="12"/>
  <c r="BI650" i="12"/>
  <c r="BR650" i="12"/>
  <c r="BK650" i="12"/>
  <c r="BC650" i="12"/>
  <c r="BJ650" i="12"/>
  <c r="BS650" i="12"/>
  <c r="AZ656" i="12"/>
  <c r="BQ656" i="12"/>
  <c r="BP656" i="12"/>
  <c r="BT656" i="12"/>
  <c r="BL656" i="12"/>
  <c r="BD656" i="12"/>
  <c r="BH656" i="12"/>
  <c r="BX656" i="12"/>
  <c r="BA656" i="12"/>
  <c r="BK656" i="12"/>
  <c r="BR656" i="12"/>
  <c r="BJ656" i="12"/>
  <c r="BI656" i="12"/>
  <c r="BB656" i="12"/>
  <c r="BS656" i="12"/>
  <c r="BE656" i="12"/>
  <c r="BV656" i="12"/>
  <c r="BC656" i="12"/>
  <c r="BU656" i="12"/>
  <c r="BF656" i="12"/>
  <c r="BM656" i="12"/>
  <c r="BG656" i="12"/>
  <c r="AY656" i="12"/>
  <c r="BW656" i="12"/>
  <c r="BO656" i="12"/>
  <c r="BN656" i="12"/>
  <c r="BJ651" i="12"/>
  <c r="BF651" i="12"/>
  <c r="BG651" i="12"/>
  <c r="BB651" i="12"/>
  <c r="AY651" i="12"/>
  <c r="BV651" i="12"/>
  <c r="BO651" i="12"/>
  <c r="BN651" i="12"/>
  <c r="BR651" i="12"/>
  <c r="BW651" i="12"/>
  <c r="BP651" i="12"/>
  <c r="BI651" i="12"/>
  <c r="BH651" i="12"/>
  <c r="BA651" i="12"/>
  <c r="BQ651" i="12"/>
  <c r="AZ651" i="12"/>
  <c r="BX651" i="12"/>
  <c r="BT651" i="12"/>
  <c r="BK651" i="12"/>
  <c r="BC651" i="12"/>
  <c r="BD651" i="12"/>
  <c r="BS651" i="12"/>
  <c r="BU651" i="12"/>
  <c r="BM651" i="12"/>
  <c r="BE651" i="12"/>
  <c r="BL651" i="12"/>
  <c r="BY587" i="12"/>
  <c r="BY613" i="12"/>
  <c r="BY609" i="12"/>
  <c r="BY629" i="12"/>
  <c r="BV687" i="12"/>
  <c r="BF687" i="12"/>
  <c r="AY687" i="12"/>
  <c r="BH687" i="12"/>
  <c r="BW687" i="12"/>
  <c r="AZ687" i="12"/>
  <c r="BN687" i="12"/>
  <c r="BO687" i="12"/>
  <c r="BX687" i="12"/>
  <c r="BG687" i="12"/>
  <c r="BP687" i="12"/>
  <c r="BQ687" i="12"/>
  <c r="BK687" i="12"/>
  <c r="BR687" i="12"/>
  <c r="BI687" i="12"/>
  <c r="BJ687" i="12"/>
  <c r="BC687" i="12"/>
  <c r="BA687" i="12"/>
  <c r="BB687" i="12"/>
  <c r="BS687" i="12"/>
  <c r="BU687" i="12"/>
  <c r="BD687" i="12"/>
  <c r="BM687" i="12"/>
  <c r="BE687" i="12"/>
  <c r="BT687" i="12"/>
  <c r="BL687" i="12"/>
  <c r="BT682" i="12"/>
  <c r="BL682" i="12"/>
  <c r="BM682" i="12"/>
  <c r="BE682" i="12"/>
  <c r="BV682" i="12"/>
  <c r="BN682" i="12"/>
  <c r="BD682" i="12"/>
  <c r="BF682" i="12"/>
  <c r="BU682" i="12"/>
  <c r="AY682" i="12"/>
  <c r="BP682" i="12"/>
  <c r="BQ682" i="12"/>
  <c r="BW682" i="12"/>
  <c r="BH682" i="12"/>
  <c r="BI682" i="12"/>
  <c r="BO682" i="12"/>
  <c r="AZ682" i="12"/>
  <c r="BA682" i="12"/>
  <c r="BG682" i="12"/>
  <c r="BX682" i="12"/>
  <c r="BJ682" i="12"/>
  <c r="BB682" i="12"/>
  <c r="BS682" i="12"/>
  <c r="BR682" i="12"/>
  <c r="BK682" i="12"/>
  <c r="BC682" i="12"/>
  <c r="BY623" i="12"/>
  <c r="BP670" i="12"/>
  <c r="BD670" i="12"/>
  <c r="BH670" i="12"/>
  <c r="AZ670" i="12"/>
  <c r="BT670" i="12"/>
  <c r="BL670" i="12"/>
  <c r="BE670" i="12"/>
  <c r="BF670" i="12"/>
  <c r="BV670" i="12"/>
  <c r="BM670" i="12"/>
  <c r="BU670" i="12"/>
  <c r="BN670" i="12"/>
  <c r="BJ670" i="12"/>
  <c r="BA670" i="12"/>
  <c r="BG670" i="12"/>
  <c r="AY670" i="12"/>
  <c r="BO670" i="12"/>
  <c r="BQ670" i="12"/>
  <c r="BW670" i="12"/>
  <c r="BX670" i="12"/>
  <c r="BI670" i="12"/>
  <c r="BS670" i="12"/>
  <c r="BR670" i="12"/>
  <c r="BK670" i="12"/>
  <c r="BB670" i="12"/>
  <c r="BC670" i="12"/>
  <c r="O127" i="12"/>
  <c r="BR43" i="12"/>
  <c r="O136" i="12"/>
  <c r="BR52" i="12"/>
  <c r="O137" i="12"/>
  <c r="BR53" i="12"/>
  <c r="O138" i="12"/>
  <c r="BR54" i="12"/>
  <c r="O101" i="12"/>
  <c r="BR17" i="12"/>
  <c r="O133" i="12"/>
  <c r="BR49" i="12"/>
  <c r="BY615" i="12"/>
  <c r="BP654" i="12"/>
  <c r="BT654" i="12"/>
  <c r="BM654" i="12"/>
  <c r="AZ654" i="12"/>
  <c r="BH654" i="12"/>
  <c r="BL654" i="12"/>
  <c r="BD654" i="12"/>
  <c r="BX654" i="12"/>
  <c r="BF654" i="12"/>
  <c r="AY654" i="12"/>
  <c r="BV654" i="12"/>
  <c r="BE654" i="12"/>
  <c r="BN654" i="12"/>
  <c r="BO654" i="12"/>
  <c r="BU654" i="12"/>
  <c r="BG654" i="12"/>
  <c r="BB654" i="12"/>
  <c r="BQ654" i="12"/>
  <c r="BR654" i="12"/>
  <c r="BW654" i="12"/>
  <c r="BI654" i="12"/>
  <c r="BA654" i="12"/>
  <c r="BC654" i="12"/>
  <c r="BJ654" i="12"/>
  <c r="BS654" i="12"/>
  <c r="BK654" i="12"/>
  <c r="BY625" i="12"/>
  <c r="BY619" i="12"/>
  <c r="BX646" i="12"/>
  <c r="BP646" i="12"/>
  <c r="BL646" i="12"/>
  <c r="BU646" i="12"/>
  <c r="BH646" i="12"/>
  <c r="AZ646" i="12"/>
  <c r="BD646" i="12"/>
  <c r="BM646" i="12"/>
  <c r="BE646" i="12"/>
  <c r="BT646" i="12"/>
  <c r="BN646" i="12"/>
  <c r="BG646" i="12"/>
  <c r="BW646" i="12"/>
  <c r="BF646" i="12"/>
  <c r="AY646" i="12"/>
  <c r="BV646" i="12"/>
  <c r="BO646" i="12"/>
  <c r="BJ646" i="12"/>
  <c r="BQ646" i="12"/>
  <c r="BB646" i="12"/>
  <c r="BI646" i="12"/>
  <c r="BA646" i="12"/>
  <c r="BR646" i="12"/>
  <c r="BK646" i="12"/>
  <c r="BC646" i="12"/>
  <c r="BS646" i="12"/>
  <c r="BR657" i="12"/>
  <c r="BJ657" i="12"/>
  <c r="BV657" i="12"/>
  <c r="BB657" i="12"/>
  <c r="BN657" i="12"/>
  <c r="BK657" i="12"/>
  <c r="BF657" i="12"/>
  <c r="BC657" i="12"/>
  <c r="BD657" i="12"/>
  <c r="BU657" i="12"/>
  <c r="BS657" i="12"/>
  <c r="BM657" i="12"/>
  <c r="BT657" i="12"/>
  <c r="BL657" i="12"/>
  <c r="BE657" i="12"/>
  <c r="BG657" i="12"/>
  <c r="BX657" i="12"/>
  <c r="AY657" i="12"/>
  <c r="BH657" i="12"/>
  <c r="BW657" i="12"/>
  <c r="BO657" i="12"/>
  <c r="BQ657" i="12"/>
  <c r="BI657" i="12"/>
  <c r="BA657" i="12"/>
  <c r="BP657" i="12"/>
  <c r="AZ657" i="12"/>
  <c r="BH660" i="12"/>
  <c r="AZ660" i="12"/>
  <c r="BL660" i="12"/>
  <c r="BT660" i="12"/>
  <c r="BX660" i="12"/>
  <c r="BD660" i="12"/>
  <c r="BP660" i="12"/>
  <c r="BI660" i="12"/>
  <c r="BA660" i="12"/>
  <c r="BR660" i="12"/>
  <c r="BK660" i="12"/>
  <c r="BJ660" i="12"/>
  <c r="BB660" i="12"/>
  <c r="BS660" i="12"/>
  <c r="BQ660" i="12"/>
  <c r="BU660" i="12"/>
  <c r="BV660" i="12"/>
  <c r="BC660" i="12"/>
  <c r="BM660" i="12"/>
  <c r="BN660" i="12"/>
  <c r="BE660" i="12"/>
  <c r="BF660" i="12"/>
  <c r="BO660" i="12"/>
  <c r="BG660" i="12"/>
  <c r="AY660" i="12"/>
  <c r="BW660" i="12"/>
  <c r="BY599" i="12"/>
  <c r="BT686" i="12"/>
  <c r="BL686" i="12"/>
  <c r="BN686" i="12"/>
  <c r="BU686" i="12"/>
  <c r="BM686" i="12"/>
  <c r="BF686" i="12"/>
  <c r="BD686" i="12"/>
  <c r="BE686" i="12"/>
  <c r="BV686" i="12"/>
  <c r="BG686" i="12"/>
  <c r="BX686" i="12"/>
  <c r="BI686" i="12"/>
  <c r="AY686" i="12"/>
  <c r="BP686" i="12"/>
  <c r="BA686" i="12"/>
  <c r="BW686" i="12"/>
  <c r="BH686" i="12"/>
  <c r="BO686" i="12"/>
  <c r="AZ686" i="12"/>
  <c r="BQ686" i="12"/>
  <c r="BK686" i="12"/>
  <c r="BC686" i="12"/>
  <c r="BJ686" i="12"/>
  <c r="BB686" i="12"/>
  <c r="BS686" i="12"/>
  <c r="BR686" i="12"/>
  <c r="AZ53" i="12"/>
  <c r="AZ45" i="12"/>
  <c r="AZ37" i="12"/>
  <c r="AZ29" i="12"/>
  <c r="AZ21" i="12"/>
  <c r="AZ13" i="12"/>
  <c r="AZ5" i="12"/>
  <c r="AZ52" i="12"/>
  <c r="AZ44" i="12"/>
  <c r="AZ36" i="12"/>
  <c r="AZ28" i="12"/>
  <c r="AZ20" i="12"/>
  <c r="AZ12" i="12"/>
  <c r="AZ51" i="12"/>
  <c r="AZ43" i="12"/>
  <c r="AZ35" i="12"/>
  <c r="AZ27" i="12"/>
  <c r="AZ19" i="12"/>
  <c r="AZ11" i="12"/>
  <c r="AZ50" i="12"/>
  <c r="AZ42" i="12"/>
  <c r="AZ34" i="12"/>
  <c r="AZ26" i="12"/>
  <c r="AZ18" i="12"/>
  <c r="AZ10" i="12"/>
  <c r="AZ49" i="12"/>
  <c r="AZ41" i="12"/>
  <c r="AZ33" i="12"/>
  <c r="AZ25" i="12"/>
  <c r="AZ17" i="12"/>
  <c r="AZ9" i="12"/>
  <c r="AZ56" i="12"/>
  <c r="AZ48" i="12"/>
  <c r="AZ40" i="12"/>
  <c r="AZ32" i="12"/>
  <c r="AZ24" i="12"/>
  <c r="AZ16" i="12"/>
  <c r="AZ8" i="12"/>
  <c r="AZ55" i="12"/>
  <c r="AZ47" i="12"/>
  <c r="AZ39" i="12"/>
  <c r="AZ31" i="12"/>
  <c r="AZ23" i="12"/>
  <c r="AZ15" i="12"/>
  <c r="AZ7" i="12"/>
  <c r="AZ54" i="12"/>
  <c r="AZ46" i="12"/>
  <c r="AZ38" i="12"/>
  <c r="AZ30" i="12"/>
  <c r="AZ22" i="12"/>
  <c r="AZ14" i="12"/>
  <c r="AZ6" i="12"/>
  <c r="O135" i="12"/>
  <c r="BR51" i="12"/>
  <c r="O93" i="12"/>
  <c r="BR9" i="12"/>
  <c r="O109" i="12"/>
  <c r="BR25" i="12"/>
  <c r="O91" i="12"/>
  <c r="BR7" i="12"/>
  <c r="O92" i="12"/>
  <c r="BR8" i="12"/>
  <c r="O94" i="12"/>
  <c r="BR10" i="12"/>
  <c r="BY602" i="12"/>
  <c r="BX662" i="12"/>
  <c r="BP662" i="12"/>
  <c r="BT662" i="12"/>
  <c r="BH662" i="12"/>
  <c r="AZ662" i="12"/>
  <c r="BL662" i="12"/>
  <c r="BD662" i="12"/>
  <c r="BU662" i="12"/>
  <c r="BF662" i="12"/>
  <c r="BO662" i="12"/>
  <c r="BV662" i="12"/>
  <c r="BE662" i="12"/>
  <c r="AY662" i="12"/>
  <c r="BN662" i="12"/>
  <c r="BW662" i="12"/>
  <c r="BM662" i="12"/>
  <c r="BA662" i="12"/>
  <c r="BB662" i="12"/>
  <c r="BQ662" i="12"/>
  <c r="BR662" i="12"/>
  <c r="BG662" i="12"/>
  <c r="BI662" i="12"/>
  <c r="BJ662" i="12"/>
  <c r="BK662" i="12"/>
  <c r="BC662" i="12"/>
  <c r="BS662" i="12"/>
  <c r="BY624" i="12"/>
  <c r="BY608" i="12"/>
  <c r="BY589" i="12"/>
  <c r="BY633" i="12"/>
  <c r="BY628" i="12"/>
  <c r="BB647" i="12"/>
  <c r="AY647" i="12"/>
  <c r="BV647" i="12"/>
  <c r="BW647" i="12"/>
  <c r="BN647" i="12"/>
  <c r="BF647" i="12"/>
  <c r="BR647" i="12"/>
  <c r="BG647" i="12"/>
  <c r="BJ647" i="12"/>
  <c r="BP647" i="12"/>
  <c r="BQ647" i="12"/>
  <c r="BO647" i="12"/>
  <c r="BH647" i="12"/>
  <c r="BI647" i="12"/>
  <c r="AZ647" i="12"/>
  <c r="BA647" i="12"/>
  <c r="BX647" i="12"/>
  <c r="BC647" i="12"/>
  <c r="BL647" i="12"/>
  <c r="BS647" i="12"/>
  <c r="BD647" i="12"/>
  <c r="BK647" i="12"/>
  <c r="BT647" i="12"/>
  <c r="BU647" i="12"/>
  <c r="BM647" i="12"/>
  <c r="BE647" i="12"/>
  <c r="BD642" i="12"/>
  <c r="BE642" i="12"/>
  <c r="BT642" i="12"/>
  <c r="BX642" i="12"/>
  <c r="BU642" i="12"/>
  <c r="BP642" i="12"/>
  <c r="BH642" i="12"/>
  <c r="BL642" i="12"/>
  <c r="AZ642" i="12"/>
  <c r="BM642" i="12"/>
  <c r="BN642" i="12"/>
  <c r="BO642" i="12"/>
  <c r="BF642" i="12"/>
  <c r="BG642" i="12"/>
  <c r="AY642" i="12"/>
  <c r="BV642" i="12"/>
  <c r="BW642" i="12"/>
  <c r="BI642" i="12"/>
  <c r="BA642" i="12"/>
  <c r="BR642" i="12"/>
  <c r="BJ642" i="12"/>
  <c r="BQ642" i="12"/>
  <c r="BB642" i="12"/>
  <c r="BS642" i="12"/>
  <c r="BK642" i="12"/>
  <c r="BC642" i="12"/>
  <c r="BY620" i="12"/>
  <c r="BY626" i="12"/>
  <c r="BL678" i="12"/>
  <c r="BD678" i="12"/>
  <c r="BT678" i="12"/>
  <c r="BN678" i="12"/>
  <c r="BU678" i="12"/>
  <c r="BM678" i="12"/>
  <c r="BF678" i="12"/>
  <c r="BE678" i="12"/>
  <c r="BV678" i="12"/>
  <c r="AY678" i="12"/>
  <c r="BX678" i="12"/>
  <c r="BI678" i="12"/>
  <c r="BJ678" i="12"/>
  <c r="BA678" i="12"/>
  <c r="BW678" i="12"/>
  <c r="BP678" i="12"/>
  <c r="BO678" i="12"/>
  <c r="BH678" i="12"/>
  <c r="BG678" i="12"/>
  <c r="AZ678" i="12"/>
  <c r="BQ678" i="12"/>
  <c r="BC678" i="12"/>
  <c r="BR678" i="12"/>
  <c r="BB678" i="12"/>
  <c r="BS678" i="12"/>
  <c r="BK678" i="12"/>
  <c r="BA5" i="12" a="1"/>
  <c r="AJ5" i="12"/>
  <c r="BB5" i="12" s="1" a="1"/>
  <c r="BY586" i="12"/>
  <c r="BY591" i="12"/>
  <c r="BY603" i="12"/>
  <c r="BJ653" i="12"/>
  <c r="BC653" i="12"/>
  <c r="BB653" i="12"/>
  <c r="BV653" i="12"/>
  <c r="BN653" i="12"/>
  <c r="BF653" i="12"/>
  <c r="BR653" i="12"/>
  <c r="BU653" i="12"/>
  <c r="BK653" i="12"/>
  <c r="BT653" i="12"/>
  <c r="BL653" i="12"/>
  <c r="BE653" i="12"/>
  <c r="BS653" i="12"/>
  <c r="BD653" i="12"/>
  <c r="AY653" i="12"/>
  <c r="AZ653" i="12"/>
  <c r="BM653" i="12"/>
  <c r="BW653" i="12"/>
  <c r="BX653" i="12"/>
  <c r="BO653" i="12"/>
  <c r="BP653" i="12"/>
  <c r="BG653" i="12"/>
  <c r="BH653" i="12"/>
  <c r="BI653" i="12"/>
  <c r="BA653" i="12"/>
  <c r="BQ653" i="12"/>
  <c r="O117" i="12"/>
  <c r="BR33" i="12"/>
  <c r="O89" i="12"/>
  <c r="BR5" i="12"/>
  <c r="O90" i="12"/>
  <c r="BR6" i="12"/>
  <c r="O99" i="12"/>
  <c r="BR15" i="12"/>
  <c r="O100" i="12"/>
  <c r="BR16" i="12"/>
  <c r="O102" i="12"/>
  <c r="BR18" i="12"/>
  <c r="BX648" i="12"/>
  <c r="AZ648" i="12"/>
  <c r="BQ648" i="12"/>
  <c r="BT648" i="12"/>
  <c r="BP648" i="12"/>
  <c r="BL648" i="12"/>
  <c r="BD648" i="12"/>
  <c r="BH648" i="12"/>
  <c r="BA648" i="12"/>
  <c r="BJ648" i="12"/>
  <c r="BK648" i="12"/>
  <c r="BC648" i="12"/>
  <c r="BB648" i="12"/>
  <c r="BR648" i="12"/>
  <c r="BI648" i="12"/>
  <c r="BS648" i="12"/>
  <c r="BN648" i="12"/>
  <c r="BU648" i="12"/>
  <c r="BF648" i="12"/>
  <c r="BM648" i="12"/>
  <c r="BE648" i="12"/>
  <c r="BV648" i="12"/>
  <c r="AY648" i="12"/>
  <c r="BW648" i="12"/>
  <c r="BO648" i="12"/>
  <c r="BG648" i="12"/>
  <c r="BR643" i="12"/>
  <c r="BW643" i="12"/>
  <c r="BJ643" i="12"/>
  <c r="AY643" i="12"/>
  <c r="BB643" i="12"/>
  <c r="BV643" i="12"/>
  <c r="BO643" i="12"/>
  <c r="BN643" i="12"/>
  <c r="BG643" i="12"/>
  <c r="BF643" i="12"/>
  <c r="BA643" i="12"/>
  <c r="BH643" i="12"/>
  <c r="BQ643" i="12"/>
  <c r="BX643" i="12"/>
  <c r="AZ643" i="12"/>
  <c r="BI643" i="12"/>
  <c r="BP643" i="12"/>
  <c r="BS643" i="12"/>
  <c r="BD643" i="12"/>
  <c r="BK643" i="12"/>
  <c r="BC643" i="12"/>
  <c r="BT643" i="12"/>
  <c r="BL643" i="12"/>
  <c r="BU643" i="12"/>
  <c r="BM643" i="12"/>
  <c r="BE643" i="12"/>
  <c r="BR669" i="12"/>
  <c r="BJ669" i="12"/>
  <c r="BV669" i="12"/>
  <c r="BN669" i="12"/>
  <c r="BB669" i="12"/>
  <c r="BF669" i="12"/>
  <c r="BS669" i="12"/>
  <c r="BD669" i="12"/>
  <c r="BM669" i="12"/>
  <c r="BC669" i="12"/>
  <c r="BT669" i="12"/>
  <c r="BK669" i="12"/>
  <c r="BL669" i="12"/>
  <c r="BH669" i="12"/>
  <c r="AY669" i="12"/>
  <c r="BU669" i="12"/>
  <c r="BW669" i="12"/>
  <c r="BE669" i="12"/>
  <c r="BX669" i="12"/>
  <c r="BO669" i="12"/>
  <c r="BG669" i="12"/>
  <c r="BP669" i="12"/>
  <c r="BA669" i="12"/>
  <c r="AZ669" i="12"/>
  <c r="BQ669" i="12"/>
  <c r="BI669" i="12"/>
  <c r="BY614" i="12"/>
  <c r="BY597" i="12"/>
  <c r="O125" i="12"/>
  <c r="BR41" i="12"/>
  <c r="O96" i="12"/>
  <c r="BR12" i="12"/>
  <c r="O97" i="12"/>
  <c r="BR13" i="12"/>
  <c r="O98" i="12"/>
  <c r="BR14" i="12"/>
  <c r="O107" i="12"/>
  <c r="BR23" i="12"/>
  <c r="O108" i="12"/>
  <c r="BR24" i="12"/>
  <c r="O110" i="12"/>
  <c r="BR26" i="12"/>
  <c r="BR689" i="12"/>
  <c r="BJ689" i="12"/>
  <c r="BK689" i="12"/>
  <c r="BT689" i="12"/>
  <c r="BC689" i="12"/>
  <c r="BL689" i="12"/>
  <c r="BD689" i="12"/>
  <c r="BB689" i="12"/>
  <c r="BS689" i="12"/>
  <c r="BW689" i="12"/>
  <c r="BE689" i="12"/>
  <c r="BN689" i="12"/>
  <c r="BO689" i="12"/>
  <c r="BU689" i="12"/>
  <c r="BF689" i="12"/>
  <c r="BG689" i="12"/>
  <c r="BM689" i="12"/>
  <c r="AY689" i="12"/>
  <c r="BV689" i="12"/>
  <c r="BH689" i="12"/>
  <c r="AZ689" i="12"/>
  <c r="BI689" i="12"/>
  <c r="BX689" i="12"/>
  <c r="BA689" i="12"/>
  <c r="BP689" i="12"/>
  <c r="BQ689" i="12"/>
  <c r="BS645" i="12"/>
  <c r="BV645" i="12"/>
  <c r="BJ645" i="12"/>
  <c r="BN645" i="12"/>
  <c r="BF645" i="12"/>
  <c r="BK645" i="12"/>
  <c r="BB645" i="12"/>
  <c r="BR645" i="12"/>
  <c r="BC645" i="12"/>
  <c r="BE645" i="12"/>
  <c r="BL645" i="12"/>
  <c r="BD645" i="12"/>
  <c r="BU645" i="12"/>
  <c r="BM645" i="12"/>
  <c r="BT645" i="12"/>
  <c r="BH645" i="12"/>
  <c r="BW645" i="12"/>
  <c r="AZ645" i="12"/>
  <c r="BO645" i="12"/>
  <c r="BX645" i="12"/>
  <c r="BG645" i="12"/>
  <c r="BP645" i="12"/>
  <c r="AY645" i="12"/>
  <c r="BQ645" i="12"/>
  <c r="BI645" i="12"/>
  <c r="BA645" i="12"/>
  <c r="BJ681" i="12"/>
  <c r="BB681" i="12"/>
  <c r="BR681" i="12"/>
  <c r="BT681" i="12"/>
  <c r="BC681" i="12"/>
  <c r="BL681" i="12"/>
  <c r="BD681" i="12"/>
  <c r="BS681" i="12"/>
  <c r="BK681" i="12"/>
  <c r="BU681" i="12"/>
  <c r="BN681" i="12"/>
  <c r="BO681" i="12"/>
  <c r="BM681" i="12"/>
  <c r="BF681" i="12"/>
  <c r="BG681" i="12"/>
  <c r="AY681" i="12"/>
  <c r="BE681" i="12"/>
  <c r="BV681" i="12"/>
  <c r="BW681" i="12"/>
  <c r="AZ681" i="12"/>
  <c r="BQ681" i="12"/>
  <c r="BX681" i="12"/>
  <c r="BI681" i="12"/>
  <c r="BP681" i="12"/>
  <c r="BA681" i="12"/>
  <c r="BH681" i="12"/>
  <c r="BH684" i="12"/>
  <c r="AZ684" i="12"/>
  <c r="BP684" i="12"/>
  <c r="BB684" i="12"/>
  <c r="BA684" i="12"/>
  <c r="BR684" i="12"/>
  <c r="BQ684" i="12"/>
  <c r="BX684" i="12"/>
  <c r="BJ684" i="12"/>
  <c r="BI684" i="12"/>
  <c r="BT684" i="12"/>
  <c r="BC684" i="12"/>
  <c r="BE684" i="12"/>
  <c r="BL684" i="12"/>
  <c r="BS684" i="12"/>
  <c r="BU684" i="12"/>
  <c r="BD684" i="12"/>
  <c r="BK684" i="12"/>
  <c r="BM684" i="12"/>
  <c r="BN684" i="12"/>
  <c r="BG684" i="12"/>
  <c r="BF684" i="12"/>
  <c r="AY684" i="12"/>
  <c r="BW684" i="12"/>
  <c r="BV684" i="12"/>
  <c r="BO684" i="12"/>
  <c r="BB673" i="12"/>
  <c r="BR673" i="12"/>
  <c r="BJ673" i="12"/>
  <c r="BS673" i="12"/>
  <c r="BL673" i="12"/>
  <c r="BC673" i="12"/>
  <c r="BD673" i="12"/>
  <c r="BE673" i="12"/>
  <c r="BK673" i="12"/>
  <c r="BT673" i="12"/>
  <c r="BO673" i="12"/>
  <c r="BM673" i="12"/>
  <c r="BF673" i="12"/>
  <c r="BG673" i="12"/>
  <c r="BU673" i="12"/>
  <c r="AY673" i="12"/>
  <c r="BV673" i="12"/>
  <c r="BW673" i="12"/>
  <c r="BN673" i="12"/>
  <c r="BX673" i="12"/>
  <c r="AZ673" i="12"/>
  <c r="BI673" i="12"/>
  <c r="BH673" i="12"/>
  <c r="BA673" i="12"/>
  <c r="BP673" i="12"/>
  <c r="BQ673" i="12"/>
  <c r="AZ676" i="12"/>
  <c r="BX676" i="12"/>
  <c r="BP676" i="12"/>
  <c r="BH676" i="12"/>
  <c r="BQ676" i="12"/>
  <c r="BR676" i="12"/>
  <c r="BI676" i="12"/>
  <c r="BJ676" i="12"/>
  <c r="BA676" i="12"/>
  <c r="BB676" i="12"/>
  <c r="BN676" i="12"/>
  <c r="BS676" i="12"/>
  <c r="BL676" i="12"/>
  <c r="BU676" i="12"/>
  <c r="BK676" i="12"/>
  <c r="BD676" i="12"/>
  <c r="BC676" i="12"/>
  <c r="BM676" i="12"/>
  <c r="BT676" i="12"/>
  <c r="BE676" i="12"/>
  <c r="BG676" i="12"/>
  <c r="AY676" i="12"/>
  <c r="BV676" i="12"/>
  <c r="BW676" i="12"/>
  <c r="BO676" i="12"/>
  <c r="BF676" i="12"/>
  <c r="BJ685" i="12"/>
  <c r="BB685" i="12"/>
  <c r="BR685" i="12"/>
  <c r="BL685" i="12"/>
  <c r="BK685" i="12"/>
  <c r="BD685" i="12"/>
  <c r="BC685" i="12"/>
  <c r="BT685" i="12"/>
  <c r="BS685" i="12"/>
  <c r="BV685" i="12"/>
  <c r="BG685" i="12"/>
  <c r="BU685" i="12"/>
  <c r="BN685" i="12"/>
  <c r="AY685" i="12"/>
  <c r="BM685" i="12"/>
  <c r="BF685" i="12"/>
  <c r="BW685" i="12"/>
  <c r="BE685" i="12"/>
  <c r="BO685" i="12"/>
  <c r="AZ685" i="12"/>
  <c r="BI685" i="12"/>
  <c r="BX685" i="12"/>
  <c r="BA685" i="12"/>
  <c r="BP685" i="12"/>
  <c r="BQ685" i="12"/>
  <c r="BH685" i="12"/>
  <c r="BY634" i="12"/>
  <c r="BQ57" i="12"/>
  <c r="BQ62" i="12" s="1"/>
  <c r="BY601" i="12"/>
  <c r="BC661" i="12"/>
  <c r="BV661" i="12"/>
  <c r="BJ661" i="12"/>
  <c r="BN661" i="12"/>
  <c r="BF661" i="12"/>
  <c r="BB661" i="12"/>
  <c r="BR661" i="12"/>
  <c r="BT661" i="12"/>
  <c r="BS661" i="12"/>
  <c r="BK661" i="12"/>
  <c r="BL661" i="12"/>
  <c r="BM661" i="12"/>
  <c r="BD661" i="12"/>
  <c r="BE661" i="12"/>
  <c r="AY661" i="12"/>
  <c r="AZ661" i="12"/>
  <c r="BW661" i="12"/>
  <c r="BX661" i="12"/>
  <c r="BO661" i="12"/>
  <c r="BP661" i="12"/>
  <c r="BG661" i="12"/>
  <c r="BU661" i="12"/>
  <c r="BH661" i="12"/>
  <c r="BQ661" i="12"/>
  <c r="BI661" i="12"/>
  <c r="BA661" i="12"/>
  <c r="AZ688" i="12"/>
  <c r="BP688" i="12"/>
  <c r="BH688" i="12"/>
  <c r="BX688" i="12"/>
  <c r="BA688" i="12"/>
  <c r="BR688" i="12"/>
  <c r="BJ688" i="12"/>
  <c r="BB688" i="12"/>
  <c r="BQ688" i="12"/>
  <c r="BI688" i="12"/>
  <c r="BU688" i="12"/>
  <c r="BS688" i="12"/>
  <c r="BD688" i="12"/>
  <c r="BM688" i="12"/>
  <c r="BK688" i="12"/>
  <c r="BC688" i="12"/>
  <c r="BE688" i="12"/>
  <c r="BT688" i="12"/>
  <c r="BL688" i="12"/>
  <c r="BW688" i="12"/>
  <c r="BV688" i="12"/>
  <c r="AY688" i="12"/>
  <c r="BN688" i="12"/>
  <c r="BG688" i="12"/>
  <c r="BF688" i="12"/>
  <c r="BO688" i="12"/>
  <c r="BF683" i="12"/>
  <c r="BN683" i="12"/>
  <c r="AZ683" i="12"/>
  <c r="BG683" i="12"/>
  <c r="BX683" i="12"/>
  <c r="BW683" i="12"/>
  <c r="BP683" i="12"/>
  <c r="AY683" i="12"/>
  <c r="BH683" i="12"/>
  <c r="BV683" i="12"/>
  <c r="BO683" i="12"/>
  <c r="BR683" i="12"/>
  <c r="BI683" i="12"/>
  <c r="BJ683" i="12"/>
  <c r="BA683" i="12"/>
  <c r="BS683" i="12"/>
  <c r="BB683" i="12"/>
  <c r="BK683" i="12"/>
  <c r="BQ683" i="12"/>
  <c r="BC683" i="12"/>
  <c r="BE683" i="12"/>
  <c r="BT683" i="12"/>
  <c r="BL683" i="12"/>
  <c r="BU683" i="12"/>
  <c r="BD683" i="12"/>
  <c r="BM683" i="12"/>
  <c r="O95" i="12"/>
  <c r="BR11" i="12"/>
  <c r="O104" i="12"/>
  <c r="BR20" i="12"/>
  <c r="O105" i="12"/>
  <c r="BR21" i="12"/>
  <c r="O106" i="12"/>
  <c r="BR22" i="12"/>
  <c r="O115" i="12"/>
  <c r="BR31" i="12"/>
  <c r="O116" i="12"/>
  <c r="BR32" i="12"/>
  <c r="O118" i="12"/>
  <c r="BR34" i="12"/>
  <c r="BY604" i="12"/>
  <c r="BY622" i="12"/>
  <c r="BY611" i="12"/>
  <c r="BY585" i="12"/>
  <c r="BY600" i="12"/>
  <c r="BY617" i="12"/>
  <c r="BH639" i="12"/>
  <c r="BL639" i="12"/>
  <c r="BE639" i="12"/>
  <c r="BF639" i="12"/>
  <c r="BJ639" i="12"/>
  <c r="BW639" i="12"/>
  <c r="AZ639" i="12"/>
  <c r="BQ639" i="12"/>
  <c r="BS639" i="12"/>
  <c r="BD639" i="12"/>
  <c r="BO639" i="12"/>
  <c r="BB639" i="12"/>
  <c r="BX639" i="12"/>
  <c r="BI639" i="12"/>
  <c r="BK639" i="12"/>
  <c r="BU639" i="12"/>
  <c r="BV639" i="12"/>
  <c r="BN639" i="12"/>
  <c r="BG639" i="12"/>
  <c r="BP639" i="12"/>
  <c r="BA639" i="12"/>
  <c r="BC639" i="12"/>
  <c r="BT639" i="12"/>
  <c r="BM639" i="12"/>
  <c r="AY639" i="12"/>
  <c r="BR639" i="12"/>
  <c r="BY632" i="12"/>
  <c r="BR649" i="12"/>
  <c r="BS649" i="12"/>
  <c r="BJ649" i="12"/>
  <c r="BV649" i="12"/>
  <c r="BB649" i="12"/>
  <c r="BN649" i="12"/>
  <c r="BC649" i="12"/>
  <c r="BF649" i="12"/>
  <c r="BL649" i="12"/>
  <c r="BU649" i="12"/>
  <c r="BD649" i="12"/>
  <c r="BK649" i="12"/>
  <c r="BM649" i="12"/>
  <c r="BT649" i="12"/>
  <c r="BE649" i="12"/>
  <c r="BP649" i="12"/>
  <c r="BG649" i="12"/>
  <c r="BH649" i="12"/>
  <c r="BW649" i="12"/>
  <c r="AY649" i="12"/>
  <c r="AZ649" i="12"/>
  <c r="BO649" i="12"/>
  <c r="BX649" i="12"/>
  <c r="BQ649" i="12"/>
  <c r="BI649" i="12"/>
  <c r="BA649" i="12"/>
  <c r="BH652" i="12"/>
  <c r="AZ652" i="12"/>
  <c r="BX652" i="12"/>
  <c r="BT652" i="12"/>
  <c r="BL652" i="12"/>
  <c r="BD652" i="12"/>
  <c r="BP652" i="12"/>
  <c r="BR652" i="12"/>
  <c r="BC652" i="12"/>
  <c r="BI652" i="12"/>
  <c r="BJ652" i="12"/>
  <c r="BB652" i="12"/>
  <c r="BS652" i="12"/>
  <c r="BA652" i="12"/>
  <c r="BK652" i="12"/>
  <c r="BQ652" i="12"/>
  <c r="BU652" i="12"/>
  <c r="BM652" i="12"/>
  <c r="BN652" i="12"/>
  <c r="BE652" i="12"/>
  <c r="AY652" i="12"/>
  <c r="BW652" i="12"/>
  <c r="BV652" i="12"/>
  <c r="BO652" i="12"/>
  <c r="BF652" i="12"/>
  <c r="BG652" i="12"/>
  <c r="BY631" i="12"/>
  <c r="BY588" i="12"/>
  <c r="BY618" i="12"/>
  <c r="BY616" i="12"/>
  <c r="O103" i="12"/>
  <c r="BR19" i="12"/>
  <c r="O112" i="12"/>
  <c r="BR28" i="12"/>
  <c r="O113" i="12"/>
  <c r="BR29" i="12"/>
  <c r="O114" i="12"/>
  <c r="BR30" i="12"/>
  <c r="O123" i="12"/>
  <c r="BR39" i="12"/>
  <c r="O124" i="12"/>
  <c r="BR40" i="12"/>
  <c r="O126" i="12"/>
  <c r="BR42" i="12"/>
  <c r="BY610" i="12"/>
  <c r="BP680" i="12"/>
  <c r="BH680" i="12"/>
  <c r="BX680" i="12"/>
  <c r="AZ680" i="12"/>
  <c r="BJ680" i="12"/>
  <c r="BB680" i="12"/>
  <c r="BQ680" i="12"/>
  <c r="BI680" i="12"/>
  <c r="BA680" i="12"/>
  <c r="BR680" i="12"/>
  <c r="BD680" i="12"/>
  <c r="BC680" i="12"/>
  <c r="BM680" i="12"/>
  <c r="BE680" i="12"/>
  <c r="BT680" i="12"/>
  <c r="BS680" i="12"/>
  <c r="BL680" i="12"/>
  <c r="BK680" i="12"/>
  <c r="BU680" i="12"/>
  <c r="BN680" i="12"/>
  <c r="BO680" i="12"/>
  <c r="BF680" i="12"/>
  <c r="BG680" i="12"/>
  <c r="AY680" i="12"/>
  <c r="BV680" i="12"/>
  <c r="BW680" i="12"/>
  <c r="BV675" i="12"/>
  <c r="BN675" i="12"/>
  <c r="BF675" i="12"/>
  <c r="BW675" i="12"/>
  <c r="BX675" i="12"/>
  <c r="AY675" i="12"/>
  <c r="BP675" i="12"/>
  <c r="BO675" i="12"/>
  <c r="BH675" i="12"/>
  <c r="BG675" i="12"/>
  <c r="AZ675" i="12"/>
  <c r="BJ675" i="12"/>
  <c r="BS675" i="12"/>
  <c r="BQ675" i="12"/>
  <c r="BB675" i="12"/>
  <c r="BK675" i="12"/>
  <c r="BI675" i="12"/>
  <c r="BC675" i="12"/>
  <c r="BA675" i="12"/>
  <c r="BR675" i="12"/>
  <c r="BL675" i="12"/>
  <c r="BE675" i="12"/>
  <c r="BT675" i="12"/>
  <c r="BU675" i="12"/>
  <c r="BD675" i="12"/>
  <c r="BM675" i="12"/>
  <c r="BY595" i="12"/>
  <c r="BH672" i="12"/>
  <c r="BX672" i="12"/>
  <c r="AZ672" i="12"/>
  <c r="BP672" i="12"/>
  <c r="BC672" i="12"/>
  <c r="BQ672" i="12"/>
  <c r="BB672" i="12"/>
  <c r="BA672" i="12"/>
  <c r="BS672" i="12"/>
  <c r="BR672" i="12"/>
  <c r="BI672" i="12"/>
  <c r="BJ672" i="12"/>
  <c r="BM672" i="12"/>
  <c r="BN672" i="12"/>
  <c r="BK672" i="12"/>
  <c r="BE672" i="12"/>
  <c r="BT672" i="12"/>
  <c r="BL672" i="12"/>
  <c r="BU672" i="12"/>
  <c r="BD672" i="12"/>
  <c r="BO672" i="12"/>
  <c r="BG672" i="12"/>
  <c r="BV672" i="12"/>
  <c r="AY672" i="12"/>
  <c r="BW672" i="12"/>
  <c r="BF672" i="12"/>
  <c r="BJ667" i="12"/>
  <c r="BV667" i="12"/>
  <c r="BB667" i="12"/>
  <c r="BW667" i="12"/>
  <c r="BN667" i="12"/>
  <c r="BF667" i="12"/>
  <c r="BR667" i="12"/>
  <c r="BO667" i="12"/>
  <c r="BX667" i="12"/>
  <c r="BP667" i="12"/>
  <c r="AY667" i="12"/>
  <c r="BH667" i="12"/>
  <c r="BI667" i="12"/>
  <c r="BG667" i="12"/>
  <c r="AZ667" i="12"/>
  <c r="BA667" i="12"/>
  <c r="BQ667" i="12"/>
  <c r="BS667" i="12"/>
  <c r="BK667" i="12"/>
  <c r="BL667" i="12"/>
  <c r="BC667" i="12"/>
  <c r="BM667" i="12"/>
  <c r="BT667" i="12"/>
  <c r="BE667" i="12"/>
  <c r="BU667" i="12"/>
  <c r="BD667" i="12"/>
  <c r="BT664" i="12"/>
  <c r="BX664" i="12"/>
  <c r="BL664" i="12"/>
  <c r="BD664" i="12"/>
  <c r="AZ664" i="12"/>
  <c r="BP664" i="12"/>
  <c r="BH664" i="12"/>
  <c r="BI664" i="12"/>
  <c r="BB664" i="12"/>
  <c r="BS664" i="12"/>
  <c r="BQ664" i="12"/>
  <c r="BR664" i="12"/>
  <c r="BC664" i="12"/>
  <c r="BA664" i="12"/>
  <c r="BJ664" i="12"/>
  <c r="BK664" i="12"/>
  <c r="BE664" i="12"/>
  <c r="BU664" i="12"/>
  <c r="BF664" i="12"/>
  <c r="BM664" i="12"/>
  <c r="BV664" i="12"/>
  <c r="BO664" i="12"/>
  <c r="BN664" i="12"/>
  <c r="BG664" i="12"/>
  <c r="AY664" i="12"/>
  <c r="BW664" i="12"/>
  <c r="BR659" i="12"/>
  <c r="BG659" i="12"/>
  <c r="BJ659" i="12"/>
  <c r="BF659" i="12"/>
  <c r="BW659" i="12"/>
  <c r="BB659" i="12"/>
  <c r="AY659" i="12"/>
  <c r="BV659" i="12"/>
  <c r="BN659" i="12"/>
  <c r="BQ659" i="12"/>
  <c r="BP659" i="12"/>
  <c r="BH659" i="12"/>
  <c r="BO659" i="12"/>
  <c r="BA659" i="12"/>
  <c r="AZ659" i="12"/>
  <c r="BX659" i="12"/>
  <c r="BS659" i="12"/>
  <c r="BT659" i="12"/>
  <c r="BK659" i="12"/>
  <c r="BL659" i="12"/>
  <c r="BI659" i="12"/>
  <c r="BC659" i="12"/>
  <c r="BD659" i="12"/>
  <c r="BU659" i="12"/>
  <c r="BM659" i="12"/>
  <c r="BE659" i="12"/>
  <c r="BY630" i="12"/>
  <c r="BR665" i="12"/>
  <c r="BJ665" i="12"/>
  <c r="BV665" i="12"/>
  <c r="BB665" i="12"/>
  <c r="BN665" i="12"/>
  <c r="BF665" i="12"/>
  <c r="BK665" i="12"/>
  <c r="BL665" i="12"/>
  <c r="BS665" i="12"/>
  <c r="BD665" i="12"/>
  <c r="BU665" i="12"/>
  <c r="BC665" i="12"/>
  <c r="BT665" i="12"/>
  <c r="BM665" i="12"/>
  <c r="BE665" i="12"/>
  <c r="BG665" i="12"/>
  <c r="AY665" i="12"/>
  <c r="BW665" i="12"/>
  <c r="BH665" i="12"/>
  <c r="BO665" i="12"/>
  <c r="AZ665" i="12"/>
  <c r="BQ665" i="12"/>
  <c r="BX665" i="12"/>
  <c r="BI665" i="12"/>
  <c r="BP665" i="12"/>
  <c r="BA665" i="12"/>
  <c r="BX668" i="12"/>
  <c r="BP668" i="12"/>
  <c r="BH668" i="12"/>
  <c r="BT668" i="12"/>
  <c r="BL668" i="12"/>
  <c r="AZ668" i="12"/>
  <c r="BD668" i="12"/>
  <c r="BQ668" i="12"/>
  <c r="BS668" i="12"/>
  <c r="BR668" i="12"/>
  <c r="BA668" i="12"/>
  <c r="BJ668" i="12"/>
  <c r="BC668" i="12"/>
  <c r="BI668" i="12"/>
  <c r="BB668" i="12"/>
  <c r="BF668" i="12"/>
  <c r="BU668" i="12"/>
  <c r="BV668" i="12"/>
  <c r="BK668" i="12"/>
  <c r="BM668" i="12"/>
  <c r="BE668" i="12"/>
  <c r="BW668" i="12"/>
  <c r="BO668" i="12"/>
  <c r="BG668" i="12"/>
  <c r="BN668" i="12"/>
  <c r="AY668" i="12"/>
  <c r="BY584" i="12"/>
  <c r="BY612" i="12"/>
  <c r="BY592" i="12"/>
  <c r="BY598" i="12"/>
  <c r="BJ641" i="12"/>
  <c r="BV641" i="12"/>
  <c r="BN641" i="12"/>
  <c r="BB641" i="12"/>
  <c r="BS641" i="12"/>
  <c r="BF641" i="12"/>
  <c r="BK641" i="12"/>
  <c r="BR641" i="12"/>
  <c r="BC641" i="12"/>
  <c r="BE641" i="12"/>
  <c r="BD641" i="12"/>
  <c r="BU641" i="12"/>
  <c r="BT641" i="12"/>
  <c r="BM641" i="12"/>
  <c r="BL641" i="12"/>
  <c r="AY641" i="12"/>
  <c r="BH641" i="12"/>
  <c r="BO641" i="12"/>
  <c r="BX641" i="12"/>
  <c r="AZ641" i="12"/>
  <c r="BG641" i="12"/>
  <c r="BP641" i="12"/>
  <c r="BW641" i="12"/>
  <c r="BA641" i="12"/>
  <c r="BQ641" i="12"/>
  <c r="BI641" i="12"/>
  <c r="BL644" i="12"/>
  <c r="BQ644" i="12"/>
  <c r="BD644" i="12"/>
  <c r="AZ644" i="12"/>
  <c r="BI644" i="12"/>
  <c r="BX644" i="12"/>
  <c r="BP644" i="12"/>
  <c r="BT644" i="12"/>
  <c r="BH644" i="12"/>
  <c r="BS644" i="12"/>
  <c r="BB644" i="12"/>
  <c r="BK644" i="12"/>
  <c r="BC644" i="12"/>
  <c r="BR644" i="12"/>
  <c r="BA644" i="12"/>
  <c r="BJ644" i="12"/>
  <c r="BN644" i="12"/>
  <c r="BU644" i="12"/>
  <c r="BF644" i="12"/>
  <c r="BM644" i="12"/>
  <c r="BV644" i="12"/>
  <c r="BE644" i="12"/>
  <c r="BO644" i="12"/>
  <c r="BG644" i="12"/>
  <c r="AY644" i="12"/>
  <c r="BW644" i="12"/>
  <c r="BV679" i="12"/>
  <c r="BN679" i="12"/>
  <c r="BF679" i="12"/>
  <c r="BH679" i="12"/>
  <c r="BW679" i="12"/>
  <c r="AZ679" i="12"/>
  <c r="BO679" i="12"/>
  <c r="BX679" i="12"/>
  <c r="BG679" i="12"/>
  <c r="BP679" i="12"/>
  <c r="AY679" i="12"/>
  <c r="BI679" i="12"/>
  <c r="BK679" i="12"/>
  <c r="BA679" i="12"/>
  <c r="BR679" i="12"/>
  <c r="BJ679" i="12"/>
  <c r="BC679" i="12"/>
  <c r="BQ679" i="12"/>
  <c r="BB679" i="12"/>
  <c r="BS679" i="12"/>
  <c r="BM679" i="12"/>
  <c r="BT679" i="12"/>
  <c r="BE679" i="12"/>
  <c r="BL679" i="12"/>
  <c r="BD679" i="12"/>
  <c r="BU679" i="12"/>
  <c r="BL674" i="12"/>
  <c r="BD674" i="12"/>
  <c r="BT674" i="12"/>
  <c r="BV674" i="12"/>
  <c r="BE674" i="12"/>
  <c r="BU674" i="12"/>
  <c r="BN674" i="12"/>
  <c r="BM674" i="12"/>
  <c r="BF674" i="12"/>
  <c r="AY674" i="12"/>
  <c r="BO674" i="12"/>
  <c r="BH674" i="12"/>
  <c r="BI674" i="12"/>
  <c r="BG674" i="12"/>
  <c r="AZ674" i="12"/>
  <c r="BA674" i="12"/>
  <c r="BR674" i="12"/>
  <c r="BX674" i="12"/>
  <c r="BW674" i="12"/>
  <c r="BP674" i="12"/>
  <c r="BQ674" i="12"/>
  <c r="BS674" i="12"/>
  <c r="BK674" i="12"/>
  <c r="BB674" i="12"/>
  <c r="BC674" i="12"/>
  <c r="BJ674" i="12"/>
  <c r="O111" i="12"/>
  <c r="BR27" i="12"/>
  <c r="O120" i="12"/>
  <c r="BR36" i="12"/>
  <c r="O121" i="12"/>
  <c r="BR37" i="12"/>
  <c r="O122" i="12"/>
  <c r="BR38" i="12"/>
  <c r="O131" i="12"/>
  <c r="BR47" i="12"/>
  <c r="O132" i="12"/>
  <c r="BR48" i="12"/>
  <c r="O134" i="12"/>
  <c r="BR50" i="12"/>
  <c r="BY607" i="12"/>
  <c r="BY605" i="12"/>
  <c r="BY627" i="12"/>
  <c r="BY596" i="12"/>
  <c r="BY621" i="12"/>
  <c r="AY642" i="9"/>
  <c r="BD642" i="9"/>
  <c r="BL642" i="9"/>
  <c r="BT642" i="9"/>
  <c r="BE642" i="9"/>
  <c r="BM642" i="9"/>
  <c r="BU642" i="9"/>
  <c r="BF642" i="9"/>
  <c r="BN642" i="9"/>
  <c r="BV642" i="9"/>
  <c r="BG642" i="9"/>
  <c r="BO642" i="9"/>
  <c r="BW642" i="9"/>
  <c r="AZ642" i="9"/>
  <c r="BH642" i="9"/>
  <c r="BP642" i="9"/>
  <c r="BX642" i="9"/>
  <c r="BA642" i="9"/>
  <c r="BI642" i="9"/>
  <c r="BQ642" i="9"/>
  <c r="BB642" i="9"/>
  <c r="BJ642" i="9"/>
  <c r="BR642" i="9"/>
  <c r="BC642" i="9"/>
  <c r="BK642" i="9"/>
  <c r="BS642" i="9"/>
  <c r="AY640" i="9"/>
  <c r="BF640" i="9"/>
  <c r="BN640" i="9"/>
  <c r="BV640" i="9"/>
  <c r="BG640" i="9"/>
  <c r="BO640" i="9"/>
  <c r="BW640" i="9"/>
  <c r="AZ640" i="9"/>
  <c r="BH640" i="9"/>
  <c r="BP640" i="9"/>
  <c r="BX640" i="9"/>
  <c r="BA640" i="9"/>
  <c r="BI640" i="9"/>
  <c r="BQ640" i="9"/>
  <c r="BB640" i="9"/>
  <c r="BJ640" i="9"/>
  <c r="BR640" i="9"/>
  <c r="BC640" i="9"/>
  <c r="BK640" i="9"/>
  <c r="BS640" i="9"/>
  <c r="BD640" i="9"/>
  <c r="BL640" i="9"/>
  <c r="BT640" i="9"/>
  <c r="BE640" i="9"/>
  <c r="BM640" i="9"/>
  <c r="BU640" i="9"/>
  <c r="AY649" i="9"/>
  <c r="BE649" i="9"/>
  <c r="BM649" i="9"/>
  <c r="BU649" i="9"/>
  <c r="BF649" i="9"/>
  <c r="BN649" i="9"/>
  <c r="BV649" i="9"/>
  <c r="BG649" i="9"/>
  <c r="BO649" i="9"/>
  <c r="BW649" i="9"/>
  <c r="AZ649" i="9"/>
  <c r="BH649" i="9"/>
  <c r="BP649" i="9"/>
  <c r="BX649" i="9"/>
  <c r="BA649" i="9"/>
  <c r="BI649" i="9"/>
  <c r="BQ649" i="9"/>
  <c r="BB649" i="9"/>
  <c r="BJ649" i="9"/>
  <c r="BR649" i="9"/>
  <c r="BC649" i="9"/>
  <c r="BK649" i="9"/>
  <c r="BS649" i="9"/>
  <c r="BD649" i="9"/>
  <c r="BL649" i="9"/>
  <c r="BT649" i="9"/>
  <c r="AY652" i="9"/>
  <c r="BB652" i="9"/>
  <c r="BJ652" i="9"/>
  <c r="BR652" i="9"/>
  <c r="BC652" i="9"/>
  <c r="BK652" i="9"/>
  <c r="BS652" i="9"/>
  <c r="BD652" i="9"/>
  <c r="BL652" i="9"/>
  <c r="BT652" i="9"/>
  <c r="BE652" i="9"/>
  <c r="BM652" i="9"/>
  <c r="BU652" i="9"/>
  <c r="BF652" i="9"/>
  <c r="BN652" i="9"/>
  <c r="BV652" i="9"/>
  <c r="BG652" i="9"/>
  <c r="BO652" i="9"/>
  <c r="BW652" i="9"/>
  <c r="AZ652" i="9"/>
  <c r="BH652" i="9"/>
  <c r="BP652" i="9"/>
  <c r="BX652" i="9"/>
  <c r="BA652" i="9"/>
  <c r="BI652" i="9"/>
  <c r="BQ652" i="9"/>
  <c r="AY643" i="9"/>
  <c r="BC643" i="9"/>
  <c r="BK643" i="9"/>
  <c r="BS643" i="9"/>
  <c r="BD643" i="9"/>
  <c r="BL643" i="9"/>
  <c r="BT643" i="9"/>
  <c r="BE643" i="9"/>
  <c r="BM643" i="9"/>
  <c r="BU643" i="9"/>
  <c r="BF643" i="9"/>
  <c r="BN643" i="9"/>
  <c r="BV643" i="9"/>
  <c r="BG643" i="9"/>
  <c r="BO643" i="9"/>
  <c r="BW643" i="9"/>
  <c r="AZ643" i="9"/>
  <c r="BH643" i="9"/>
  <c r="BP643" i="9"/>
  <c r="BX643" i="9"/>
  <c r="BA643" i="9"/>
  <c r="BI643" i="9"/>
  <c r="BQ643" i="9"/>
  <c r="BB643" i="9"/>
  <c r="BJ643" i="9"/>
  <c r="BR643" i="9"/>
  <c r="AY689" i="9"/>
  <c r="BE689" i="9"/>
  <c r="BM689" i="9"/>
  <c r="BU689" i="9"/>
  <c r="BF689" i="9"/>
  <c r="BN689" i="9"/>
  <c r="BV689" i="9"/>
  <c r="BG689" i="9"/>
  <c r="BO689" i="9"/>
  <c r="BW689" i="9"/>
  <c r="AZ689" i="9"/>
  <c r="BH689" i="9"/>
  <c r="BP689" i="9"/>
  <c r="BX689" i="9"/>
  <c r="BA689" i="9"/>
  <c r="BI689" i="9"/>
  <c r="BQ689" i="9"/>
  <c r="BB689" i="9"/>
  <c r="BJ689" i="9"/>
  <c r="BR689" i="9"/>
  <c r="BC689" i="9"/>
  <c r="BK689" i="9"/>
  <c r="BS689" i="9"/>
  <c r="BD689" i="9"/>
  <c r="BL689" i="9"/>
  <c r="BT689" i="9"/>
  <c r="AY656" i="9"/>
  <c r="BF656" i="9"/>
  <c r="BN656" i="9"/>
  <c r="BV656" i="9"/>
  <c r="BG656" i="9"/>
  <c r="BO656" i="9"/>
  <c r="BW656" i="9"/>
  <c r="AZ656" i="9"/>
  <c r="BH656" i="9"/>
  <c r="BP656" i="9"/>
  <c r="BX656" i="9"/>
  <c r="BA656" i="9"/>
  <c r="BI656" i="9"/>
  <c r="BQ656" i="9"/>
  <c r="BB656" i="9"/>
  <c r="BJ656" i="9"/>
  <c r="BR656" i="9"/>
  <c r="BC656" i="9"/>
  <c r="BK656" i="9"/>
  <c r="BS656" i="9"/>
  <c r="BD656" i="9"/>
  <c r="BL656" i="9"/>
  <c r="BT656" i="9"/>
  <c r="BE656" i="9"/>
  <c r="BM656" i="9"/>
  <c r="BU656" i="9"/>
  <c r="AY654" i="9"/>
  <c r="AZ654" i="9"/>
  <c r="BH654" i="9"/>
  <c r="BP654" i="9"/>
  <c r="BX654" i="9"/>
  <c r="BA654" i="9"/>
  <c r="BI654" i="9"/>
  <c r="BQ654" i="9"/>
  <c r="BB654" i="9"/>
  <c r="BJ654" i="9"/>
  <c r="BR654" i="9"/>
  <c r="BC654" i="9"/>
  <c r="BK654" i="9"/>
  <c r="BS654" i="9"/>
  <c r="BD654" i="9"/>
  <c r="BL654" i="9"/>
  <c r="BT654" i="9"/>
  <c r="BE654" i="9"/>
  <c r="BM654" i="9"/>
  <c r="BU654" i="9"/>
  <c r="BF654" i="9"/>
  <c r="BN654" i="9"/>
  <c r="BV654" i="9"/>
  <c r="BG654" i="9"/>
  <c r="BO654" i="9"/>
  <c r="BW654" i="9"/>
  <c r="AY650" i="9"/>
  <c r="BD650" i="9"/>
  <c r="BL650" i="9"/>
  <c r="BT650" i="9"/>
  <c r="BE650" i="9"/>
  <c r="BM650" i="9"/>
  <c r="BU650" i="9"/>
  <c r="BF650" i="9"/>
  <c r="BN650" i="9"/>
  <c r="BV650" i="9"/>
  <c r="BG650" i="9"/>
  <c r="BO650" i="9"/>
  <c r="BW650" i="9"/>
  <c r="AZ650" i="9"/>
  <c r="BH650" i="9"/>
  <c r="BP650" i="9"/>
  <c r="BX650" i="9"/>
  <c r="BA650" i="9"/>
  <c r="BI650" i="9"/>
  <c r="BQ650" i="9"/>
  <c r="BB650" i="9"/>
  <c r="BJ650" i="9"/>
  <c r="BR650" i="9"/>
  <c r="BC650" i="9"/>
  <c r="BK650" i="9"/>
  <c r="BS650" i="9"/>
  <c r="AY641" i="9"/>
  <c r="BE641" i="9"/>
  <c r="BM641" i="9"/>
  <c r="BU641" i="9"/>
  <c r="BF641" i="9"/>
  <c r="BN641" i="9"/>
  <c r="BV641" i="9"/>
  <c r="BG641" i="9"/>
  <c r="BO641" i="9"/>
  <c r="BW641" i="9"/>
  <c r="AZ641" i="9"/>
  <c r="BH641" i="9"/>
  <c r="BP641" i="9"/>
  <c r="BX641" i="9"/>
  <c r="BA641" i="9"/>
  <c r="BI641" i="9"/>
  <c r="BQ641" i="9"/>
  <c r="BB641" i="9"/>
  <c r="BJ641" i="9"/>
  <c r="BR641" i="9"/>
  <c r="BC641" i="9"/>
  <c r="BK641" i="9"/>
  <c r="BS641" i="9"/>
  <c r="BD641" i="9"/>
  <c r="BL641" i="9"/>
  <c r="BT641" i="9"/>
  <c r="AY648" i="9"/>
  <c r="BF648" i="9"/>
  <c r="BN648" i="9"/>
  <c r="BV648" i="9"/>
  <c r="BG648" i="9"/>
  <c r="BO648" i="9"/>
  <c r="BW648" i="9"/>
  <c r="AZ648" i="9"/>
  <c r="BH648" i="9"/>
  <c r="BP648" i="9"/>
  <c r="BX648" i="9"/>
  <c r="BA648" i="9"/>
  <c r="BI648" i="9"/>
  <c r="BQ648" i="9"/>
  <c r="BB648" i="9"/>
  <c r="BJ648" i="9"/>
  <c r="BR648" i="9"/>
  <c r="BC648" i="9"/>
  <c r="BK648" i="9"/>
  <c r="BS648" i="9"/>
  <c r="BD648" i="9"/>
  <c r="BL648" i="9"/>
  <c r="BT648" i="9"/>
  <c r="BE648" i="9"/>
  <c r="BM648" i="9"/>
  <c r="BU648" i="9"/>
  <c r="AY688" i="9"/>
  <c r="BF688" i="9"/>
  <c r="BN688" i="9"/>
  <c r="BV688" i="9"/>
  <c r="BG688" i="9"/>
  <c r="BO688" i="9"/>
  <c r="BW688" i="9"/>
  <c r="AZ688" i="9"/>
  <c r="BH688" i="9"/>
  <c r="BP688" i="9"/>
  <c r="BX688" i="9"/>
  <c r="BA688" i="9"/>
  <c r="BI688" i="9"/>
  <c r="BQ688" i="9"/>
  <c r="BB688" i="9"/>
  <c r="BJ688" i="9"/>
  <c r="BR688" i="9"/>
  <c r="BC688" i="9"/>
  <c r="BK688" i="9"/>
  <c r="BS688" i="9"/>
  <c r="BD688" i="9"/>
  <c r="BL688" i="9"/>
  <c r="BT688" i="9"/>
  <c r="BE688" i="9"/>
  <c r="BM688" i="9"/>
  <c r="BU688" i="9"/>
  <c r="AY672" i="9"/>
  <c r="BF672" i="9"/>
  <c r="BN672" i="9"/>
  <c r="BV672" i="9"/>
  <c r="BG672" i="9"/>
  <c r="BO672" i="9"/>
  <c r="BW672" i="9"/>
  <c r="AZ672" i="9"/>
  <c r="BH672" i="9"/>
  <c r="BP672" i="9"/>
  <c r="BX672" i="9"/>
  <c r="BA672" i="9"/>
  <c r="BI672" i="9"/>
  <c r="BQ672" i="9"/>
  <c r="BB672" i="9"/>
  <c r="BJ672" i="9"/>
  <c r="BR672" i="9"/>
  <c r="BC672" i="9"/>
  <c r="BK672" i="9"/>
  <c r="BS672" i="9"/>
  <c r="BD672" i="9"/>
  <c r="BL672" i="9"/>
  <c r="BT672" i="9"/>
  <c r="BE672" i="9"/>
  <c r="BM672" i="9"/>
  <c r="BU672" i="9"/>
  <c r="AY679" i="9"/>
  <c r="BG679" i="9"/>
  <c r="BO679" i="9"/>
  <c r="BW679" i="9"/>
  <c r="AZ679" i="9"/>
  <c r="BH679" i="9"/>
  <c r="BP679" i="9"/>
  <c r="BX679" i="9"/>
  <c r="BA679" i="9"/>
  <c r="BI679" i="9"/>
  <c r="BQ679" i="9"/>
  <c r="BB679" i="9"/>
  <c r="BJ679" i="9"/>
  <c r="BR679" i="9"/>
  <c r="BC679" i="9"/>
  <c r="BK679" i="9"/>
  <c r="BS679" i="9"/>
  <c r="BD679" i="9"/>
  <c r="BL679" i="9"/>
  <c r="BT679" i="9"/>
  <c r="BE679" i="9"/>
  <c r="BM679" i="9"/>
  <c r="BU679" i="9"/>
  <c r="BF679" i="9"/>
  <c r="BN679" i="9"/>
  <c r="BV679" i="9"/>
  <c r="AY655" i="9"/>
  <c r="BG655" i="9"/>
  <c r="BO655" i="9"/>
  <c r="BW655" i="9"/>
  <c r="AZ655" i="9"/>
  <c r="BH655" i="9"/>
  <c r="BP655" i="9"/>
  <c r="BX655" i="9"/>
  <c r="BA655" i="9"/>
  <c r="BI655" i="9"/>
  <c r="BQ655" i="9"/>
  <c r="BB655" i="9"/>
  <c r="BJ655" i="9"/>
  <c r="BR655" i="9"/>
  <c r="BC655" i="9"/>
  <c r="BK655" i="9"/>
  <c r="BS655" i="9"/>
  <c r="BD655" i="9"/>
  <c r="BL655" i="9"/>
  <c r="BT655" i="9"/>
  <c r="BE655" i="9"/>
  <c r="BM655" i="9"/>
  <c r="BU655" i="9"/>
  <c r="BF655" i="9"/>
  <c r="BN655" i="9"/>
  <c r="BV655" i="9"/>
  <c r="AY687" i="9"/>
  <c r="BG687" i="9"/>
  <c r="BO687" i="9"/>
  <c r="BW687" i="9"/>
  <c r="AZ687" i="9"/>
  <c r="BH687" i="9"/>
  <c r="BP687" i="9"/>
  <c r="BX687" i="9"/>
  <c r="BA687" i="9"/>
  <c r="BI687" i="9"/>
  <c r="BQ687" i="9"/>
  <c r="BB687" i="9"/>
  <c r="BJ687" i="9"/>
  <c r="BR687" i="9"/>
  <c r="BC687" i="9"/>
  <c r="BK687" i="9"/>
  <c r="BS687" i="9"/>
  <c r="BD687" i="9"/>
  <c r="BL687" i="9"/>
  <c r="BT687" i="9"/>
  <c r="BE687" i="9"/>
  <c r="BM687" i="9"/>
  <c r="BU687" i="9"/>
  <c r="BF687" i="9"/>
  <c r="BN687" i="9"/>
  <c r="BV687" i="9"/>
  <c r="AY659" i="9"/>
  <c r="BC659" i="9"/>
  <c r="BK659" i="9"/>
  <c r="BS659" i="9"/>
  <c r="BD659" i="9"/>
  <c r="BL659" i="9"/>
  <c r="BT659" i="9"/>
  <c r="BE659" i="9"/>
  <c r="BM659" i="9"/>
  <c r="BU659" i="9"/>
  <c r="BF659" i="9"/>
  <c r="BN659" i="9"/>
  <c r="BV659" i="9"/>
  <c r="BG659" i="9"/>
  <c r="BO659" i="9"/>
  <c r="BW659" i="9"/>
  <c r="AZ659" i="9"/>
  <c r="BH659" i="9"/>
  <c r="BP659" i="9"/>
  <c r="BX659" i="9"/>
  <c r="BA659" i="9"/>
  <c r="BI659" i="9"/>
  <c r="BQ659" i="9"/>
  <c r="BB659" i="9"/>
  <c r="BJ659" i="9"/>
  <c r="BR659" i="9"/>
  <c r="AY680" i="9"/>
  <c r="BF680" i="9"/>
  <c r="BN680" i="9"/>
  <c r="BV680" i="9"/>
  <c r="BG680" i="9"/>
  <c r="BO680" i="9"/>
  <c r="BW680" i="9"/>
  <c r="AZ680" i="9"/>
  <c r="BH680" i="9"/>
  <c r="BP680" i="9"/>
  <c r="BX680" i="9"/>
  <c r="BA680" i="9"/>
  <c r="BI680" i="9"/>
  <c r="BQ680" i="9"/>
  <c r="BB680" i="9"/>
  <c r="BJ680" i="9"/>
  <c r="BR680" i="9"/>
  <c r="BC680" i="9"/>
  <c r="BK680" i="9"/>
  <c r="BS680" i="9"/>
  <c r="BD680" i="9"/>
  <c r="BL680" i="9"/>
  <c r="BT680" i="9"/>
  <c r="BE680" i="9"/>
  <c r="BM680" i="9"/>
  <c r="BU680" i="9"/>
  <c r="AY685" i="9"/>
  <c r="BA685" i="9"/>
  <c r="BI685" i="9"/>
  <c r="BQ685" i="9"/>
  <c r="BB685" i="9"/>
  <c r="BJ685" i="9"/>
  <c r="BR685" i="9"/>
  <c r="BC685" i="9"/>
  <c r="BK685" i="9"/>
  <c r="BS685" i="9"/>
  <c r="BD685" i="9"/>
  <c r="BL685" i="9"/>
  <c r="BT685" i="9"/>
  <c r="BE685" i="9"/>
  <c r="BM685" i="9"/>
  <c r="BU685" i="9"/>
  <c r="BF685" i="9"/>
  <c r="BN685" i="9"/>
  <c r="BV685" i="9"/>
  <c r="BG685" i="9"/>
  <c r="BO685" i="9"/>
  <c r="BW685" i="9"/>
  <c r="AZ685" i="9"/>
  <c r="BH685" i="9"/>
  <c r="BP685" i="9"/>
  <c r="BX685" i="9"/>
  <c r="AY639" i="9"/>
  <c r="BD639" i="9"/>
  <c r="BL639" i="9"/>
  <c r="BT639" i="9"/>
  <c r="BE639" i="9"/>
  <c r="BM639" i="9"/>
  <c r="BU639" i="9"/>
  <c r="BF639" i="9"/>
  <c r="BN639" i="9"/>
  <c r="BV639" i="9"/>
  <c r="BG639" i="9"/>
  <c r="BO639" i="9"/>
  <c r="BW639" i="9"/>
  <c r="AZ639" i="9"/>
  <c r="BH639" i="9"/>
  <c r="BP639" i="9"/>
  <c r="BX639" i="9"/>
  <c r="BA639" i="9"/>
  <c r="BI639" i="9"/>
  <c r="BQ639" i="9"/>
  <c r="BB639" i="9"/>
  <c r="BJ639" i="9"/>
  <c r="BR639" i="9"/>
  <c r="BC639" i="9"/>
  <c r="BK639" i="9"/>
  <c r="BS639" i="9"/>
  <c r="AY661" i="9"/>
  <c r="BA661" i="9"/>
  <c r="BI661" i="9"/>
  <c r="BQ661" i="9"/>
  <c r="BB661" i="9"/>
  <c r="BJ661" i="9"/>
  <c r="BR661" i="9"/>
  <c r="BC661" i="9"/>
  <c r="BK661" i="9"/>
  <c r="BS661" i="9"/>
  <c r="BD661" i="9"/>
  <c r="BL661" i="9"/>
  <c r="BT661" i="9"/>
  <c r="BE661" i="9"/>
  <c r="BM661" i="9"/>
  <c r="BU661" i="9"/>
  <c r="BF661" i="9"/>
  <c r="BN661" i="9"/>
  <c r="BV661" i="9"/>
  <c r="BG661" i="9"/>
  <c r="BO661" i="9"/>
  <c r="BW661" i="9"/>
  <c r="AZ661" i="9"/>
  <c r="BH661" i="9"/>
  <c r="BP661" i="9"/>
  <c r="BX661" i="9"/>
  <c r="AY651" i="9"/>
  <c r="BC651" i="9"/>
  <c r="BK651" i="9"/>
  <c r="BS651" i="9"/>
  <c r="BD651" i="9"/>
  <c r="BL651" i="9"/>
  <c r="BT651" i="9"/>
  <c r="BE651" i="9"/>
  <c r="BM651" i="9"/>
  <c r="BU651" i="9"/>
  <c r="BF651" i="9"/>
  <c r="BN651" i="9"/>
  <c r="BV651" i="9"/>
  <c r="BG651" i="9"/>
  <c r="BO651" i="9"/>
  <c r="BW651" i="9"/>
  <c r="AZ651" i="9"/>
  <c r="BH651" i="9"/>
  <c r="BP651" i="9"/>
  <c r="BX651" i="9"/>
  <c r="BA651" i="9"/>
  <c r="BI651" i="9"/>
  <c r="BQ651" i="9"/>
  <c r="BB651" i="9"/>
  <c r="BJ651" i="9"/>
  <c r="BR651" i="9"/>
  <c r="AY660" i="9"/>
  <c r="BB660" i="9"/>
  <c r="BJ660" i="9"/>
  <c r="BR660" i="9"/>
  <c r="BC660" i="9"/>
  <c r="BK660" i="9"/>
  <c r="BS660" i="9"/>
  <c r="BD660" i="9"/>
  <c r="BL660" i="9"/>
  <c r="BT660" i="9"/>
  <c r="BE660" i="9"/>
  <c r="BM660" i="9"/>
  <c r="BU660" i="9"/>
  <c r="BF660" i="9"/>
  <c r="BN660" i="9"/>
  <c r="BV660" i="9"/>
  <c r="BG660" i="9"/>
  <c r="BO660" i="9"/>
  <c r="BW660" i="9"/>
  <c r="AZ660" i="9"/>
  <c r="BH660" i="9"/>
  <c r="BP660" i="9"/>
  <c r="BX660" i="9"/>
  <c r="BA660" i="9"/>
  <c r="BI660" i="9"/>
  <c r="BQ660" i="9"/>
  <c r="AY645" i="9"/>
  <c r="BA645" i="9"/>
  <c r="BI645" i="9"/>
  <c r="BQ645" i="9"/>
  <c r="BB645" i="9"/>
  <c r="BJ645" i="9"/>
  <c r="BR645" i="9"/>
  <c r="BC645" i="9"/>
  <c r="BK645" i="9"/>
  <c r="BS645" i="9"/>
  <c r="BD645" i="9"/>
  <c r="BL645" i="9"/>
  <c r="BT645" i="9"/>
  <c r="BE645" i="9"/>
  <c r="BM645" i="9"/>
  <c r="BU645" i="9"/>
  <c r="BF645" i="9"/>
  <c r="BN645" i="9"/>
  <c r="BV645" i="9"/>
  <c r="BG645" i="9"/>
  <c r="BO645" i="9"/>
  <c r="BW645" i="9"/>
  <c r="AZ645" i="9"/>
  <c r="BH645" i="9"/>
  <c r="BP645" i="9"/>
  <c r="BX645" i="9"/>
  <c r="AY666" i="9"/>
  <c r="BD666" i="9"/>
  <c r="BL666" i="9"/>
  <c r="BT666" i="9"/>
  <c r="BE666" i="9"/>
  <c r="BM666" i="9"/>
  <c r="BU666" i="9"/>
  <c r="BF666" i="9"/>
  <c r="BN666" i="9"/>
  <c r="BV666" i="9"/>
  <c r="BG666" i="9"/>
  <c r="BO666" i="9"/>
  <c r="BW666" i="9"/>
  <c r="AZ666" i="9"/>
  <c r="BH666" i="9"/>
  <c r="BP666" i="9"/>
  <c r="BX666" i="9"/>
  <c r="BA666" i="9"/>
  <c r="BI666" i="9"/>
  <c r="BQ666" i="9"/>
  <c r="BB666" i="9"/>
  <c r="BJ666" i="9"/>
  <c r="BR666" i="9"/>
  <c r="BC666" i="9"/>
  <c r="BK666" i="9"/>
  <c r="BS666" i="9"/>
  <c r="AY664" i="9"/>
  <c r="BF664" i="9"/>
  <c r="BN664" i="9"/>
  <c r="BV664" i="9"/>
  <c r="BG664" i="9"/>
  <c r="BO664" i="9"/>
  <c r="BW664" i="9"/>
  <c r="AZ664" i="9"/>
  <c r="BH664" i="9"/>
  <c r="BP664" i="9"/>
  <c r="BX664" i="9"/>
  <c r="BA664" i="9"/>
  <c r="BI664" i="9"/>
  <c r="BQ664" i="9"/>
  <c r="BB664" i="9"/>
  <c r="BJ664" i="9"/>
  <c r="BR664" i="9"/>
  <c r="BC664" i="9"/>
  <c r="BK664" i="9"/>
  <c r="BS664" i="9"/>
  <c r="BD664" i="9"/>
  <c r="BL664" i="9"/>
  <c r="BT664" i="9"/>
  <c r="BE664" i="9"/>
  <c r="BM664" i="9"/>
  <c r="BU664" i="9"/>
  <c r="AY647" i="9"/>
  <c r="BG647" i="9"/>
  <c r="BO647" i="9"/>
  <c r="BW647" i="9"/>
  <c r="AZ647" i="9"/>
  <c r="BH647" i="9"/>
  <c r="BP647" i="9"/>
  <c r="BX647" i="9"/>
  <c r="BA647" i="9"/>
  <c r="BI647" i="9"/>
  <c r="BQ647" i="9"/>
  <c r="BB647" i="9"/>
  <c r="BJ647" i="9"/>
  <c r="BR647" i="9"/>
  <c r="BC647" i="9"/>
  <c r="BK647" i="9"/>
  <c r="BS647" i="9"/>
  <c r="BD647" i="9"/>
  <c r="BL647" i="9"/>
  <c r="BT647" i="9"/>
  <c r="BE647" i="9"/>
  <c r="BM647" i="9"/>
  <c r="BU647" i="9"/>
  <c r="BF647" i="9"/>
  <c r="BN647" i="9"/>
  <c r="BV647" i="9"/>
  <c r="AY658" i="9"/>
  <c r="BD658" i="9"/>
  <c r="BL658" i="9"/>
  <c r="BT658" i="9"/>
  <c r="BE658" i="9"/>
  <c r="BM658" i="9"/>
  <c r="BU658" i="9"/>
  <c r="BF658" i="9"/>
  <c r="BN658" i="9"/>
  <c r="BV658" i="9"/>
  <c r="BG658" i="9"/>
  <c r="BO658" i="9"/>
  <c r="BW658" i="9"/>
  <c r="AZ658" i="9"/>
  <c r="BH658" i="9"/>
  <c r="BP658" i="9"/>
  <c r="BX658" i="9"/>
  <c r="BA658" i="9"/>
  <c r="BI658" i="9"/>
  <c r="BQ658" i="9"/>
  <c r="BB658" i="9"/>
  <c r="BJ658" i="9"/>
  <c r="BR658" i="9"/>
  <c r="BC658" i="9"/>
  <c r="BK658" i="9"/>
  <c r="BS658" i="9"/>
  <c r="AY684" i="9"/>
  <c r="BB684" i="9"/>
  <c r="BJ684" i="9"/>
  <c r="BR684" i="9"/>
  <c r="BC684" i="9"/>
  <c r="BK684" i="9"/>
  <c r="BS684" i="9"/>
  <c r="BD684" i="9"/>
  <c r="BL684" i="9"/>
  <c r="BT684" i="9"/>
  <c r="BE684" i="9"/>
  <c r="BM684" i="9"/>
  <c r="BU684" i="9"/>
  <c r="BF684" i="9"/>
  <c r="BN684" i="9"/>
  <c r="BV684" i="9"/>
  <c r="BG684" i="9"/>
  <c r="BO684" i="9"/>
  <c r="BW684" i="9"/>
  <c r="AZ684" i="9"/>
  <c r="BH684" i="9"/>
  <c r="BP684" i="9"/>
  <c r="BX684" i="9"/>
  <c r="BA684" i="9"/>
  <c r="BI684" i="9"/>
  <c r="BQ684" i="9"/>
  <c r="AY663" i="9"/>
  <c r="BG663" i="9"/>
  <c r="BO663" i="9"/>
  <c r="BW663" i="9"/>
  <c r="AZ663" i="9"/>
  <c r="BH663" i="9"/>
  <c r="BP663" i="9"/>
  <c r="BX663" i="9"/>
  <c r="BA663" i="9"/>
  <c r="BI663" i="9"/>
  <c r="BQ663" i="9"/>
  <c r="BB663" i="9"/>
  <c r="BJ663" i="9"/>
  <c r="BR663" i="9"/>
  <c r="BC663" i="9"/>
  <c r="BK663" i="9"/>
  <c r="BS663" i="9"/>
  <c r="BD663" i="9"/>
  <c r="BL663" i="9"/>
  <c r="BT663" i="9"/>
  <c r="BE663" i="9"/>
  <c r="BM663" i="9"/>
  <c r="BU663" i="9"/>
  <c r="BF663" i="9"/>
  <c r="BN663" i="9"/>
  <c r="BV663" i="9"/>
  <c r="BR57" i="11"/>
  <c r="AY674" i="9"/>
  <c r="BD674" i="9"/>
  <c r="BL674" i="9"/>
  <c r="BT674" i="9"/>
  <c r="BE674" i="9"/>
  <c r="BM674" i="9"/>
  <c r="BU674" i="9"/>
  <c r="BF674" i="9"/>
  <c r="BN674" i="9"/>
  <c r="BV674" i="9"/>
  <c r="BG674" i="9"/>
  <c r="BO674" i="9"/>
  <c r="BW674" i="9"/>
  <c r="AZ674" i="9"/>
  <c r="BH674" i="9"/>
  <c r="BP674" i="9"/>
  <c r="BX674" i="9"/>
  <c r="BA674" i="9"/>
  <c r="BI674" i="9"/>
  <c r="BQ674" i="9"/>
  <c r="BB674" i="9"/>
  <c r="BJ674" i="9"/>
  <c r="BR674" i="9"/>
  <c r="BC674" i="9"/>
  <c r="BK674" i="9"/>
  <c r="BS674" i="9"/>
  <c r="AY665" i="9"/>
  <c r="BE665" i="9"/>
  <c r="BM665" i="9"/>
  <c r="BU665" i="9"/>
  <c r="BF665" i="9"/>
  <c r="BN665" i="9"/>
  <c r="BV665" i="9"/>
  <c r="BG665" i="9"/>
  <c r="BO665" i="9"/>
  <c r="BW665" i="9"/>
  <c r="AZ665" i="9"/>
  <c r="BH665" i="9"/>
  <c r="BP665" i="9"/>
  <c r="BX665" i="9"/>
  <c r="BA665" i="9"/>
  <c r="BI665" i="9"/>
  <c r="BQ665" i="9"/>
  <c r="BB665" i="9"/>
  <c r="BJ665" i="9"/>
  <c r="BR665" i="9"/>
  <c r="BC665" i="9"/>
  <c r="BK665" i="9"/>
  <c r="BS665" i="9"/>
  <c r="BD665" i="9"/>
  <c r="BL665" i="9"/>
  <c r="BT665" i="9"/>
  <c r="AY675" i="9"/>
  <c r="BC675" i="9"/>
  <c r="BK675" i="9"/>
  <c r="BS675" i="9"/>
  <c r="BD675" i="9"/>
  <c r="BL675" i="9"/>
  <c r="BT675" i="9"/>
  <c r="BE675" i="9"/>
  <c r="BM675" i="9"/>
  <c r="BU675" i="9"/>
  <c r="BF675" i="9"/>
  <c r="BN675" i="9"/>
  <c r="BV675" i="9"/>
  <c r="BG675" i="9"/>
  <c r="BO675" i="9"/>
  <c r="BW675" i="9"/>
  <c r="AZ675" i="9"/>
  <c r="BH675" i="9"/>
  <c r="BP675" i="9"/>
  <c r="BX675" i="9"/>
  <c r="BA675" i="9"/>
  <c r="BI675" i="9"/>
  <c r="BQ675" i="9"/>
  <c r="BB675" i="9"/>
  <c r="BJ675" i="9"/>
  <c r="BR675" i="9"/>
  <c r="AY683" i="9"/>
  <c r="BC683" i="9"/>
  <c r="BK683" i="9"/>
  <c r="BS683" i="9"/>
  <c r="BD683" i="9"/>
  <c r="BL683" i="9"/>
  <c r="BT683" i="9"/>
  <c r="BE683" i="9"/>
  <c r="BM683" i="9"/>
  <c r="BU683" i="9"/>
  <c r="BF683" i="9"/>
  <c r="BN683" i="9"/>
  <c r="BV683" i="9"/>
  <c r="BG683" i="9"/>
  <c r="BO683" i="9"/>
  <c r="BW683" i="9"/>
  <c r="AZ683" i="9"/>
  <c r="BH683" i="9"/>
  <c r="BP683" i="9"/>
  <c r="BX683" i="9"/>
  <c r="BA683" i="9"/>
  <c r="BI683" i="9"/>
  <c r="BQ683" i="9"/>
  <c r="BB683" i="9"/>
  <c r="BJ683" i="9"/>
  <c r="BR683" i="9"/>
  <c r="AY644" i="9"/>
  <c r="BB644" i="9"/>
  <c r="BJ644" i="9"/>
  <c r="BR644" i="9"/>
  <c r="BC644" i="9"/>
  <c r="BK644" i="9"/>
  <c r="BS644" i="9"/>
  <c r="BD644" i="9"/>
  <c r="BL644" i="9"/>
  <c r="BT644" i="9"/>
  <c r="BE644" i="9"/>
  <c r="BM644" i="9"/>
  <c r="BU644" i="9"/>
  <c r="BF644" i="9"/>
  <c r="BN644" i="9"/>
  <c r="BV644" i="9"/>
  <c r="BG644" i="9"/>
  <c r="BO644" i="9"/>
  <c r="BW644" i="9"/>
  <c r="AZ644" i="9"/>
  <c r="BH644" i="9"/>
  <c r="BP644" i="9"/>
  <c r="BX644" i="9"/>
  <c r="BA644" i="9"/>
  <c r="BI644" i="9"/>
  <c r="BQ644" i="9"/>
  <c r="AY669" i="9"/>
  <c r="BA669" i="9"/>
  <c r="BI669" i="9"/>
  <c r="BQ669" i="9"/>
  <c r="BB669" i="9"/>
  <c r="BJ669" i="9"/>
  <c r="BR669" i="9"/>
  <c r="BC669" i="9"/>
  <c r="BK669" i="9"/>
  <c r="BS669" i="9"/>
  <c r="BD669" i="9"/>
  <c r="BL669" i="9"/>
  <c r="BT669" i="9"/>
  <c r="BE669" i="9"/>
  <c r="BM669" i="9"/>
  <c r="BU669" i="9"/>
  <c r="BF669" i="9"/>
  <c r="BN669" i="9"/>
  <c r="BV669" i="9"/>
  <c r="BG669" i="9"/>
  <c r="BO669" i="9"/>
  <c r="BW669" i="9"/>
  <c r="AZ669" i="9"/>
  <c r="BH669" i="9"/>
  <c r="BP669" i="9"/>
  <c r="BX669" i="9"/>
  <c r="AY681" i="9"/>
  <c r="BE681" i="9"/>
  <c r="BM681" i="9"/>
  <c r="BU681" i="9"/>
  <c r="BF681" i="9"/>
  <c r="BN681" i="9"/>
  <c r="BV681" i="9"/>
  <c r="BG681" i="9"/>
  <c r="BO681" i="9"/>
  <c r="BW681" i="9"/>
  <c r="AZ681" i="9"/>
  <c r="BH681" i="9"/>
  <c r="BP681" i="9"/>
  <c r="BX681" i="9"/>
  <c r="BA681" i="9"/>
  <c r="BI681" i="9"/>
  <c r="BQ681" i="9"/>
  <c r="BB681" i="9"/>
  <c r="BJ681" i="9"/>
  <c r="BR681" i="9"/>
  <c r="BC681" i="9"/>
  <c r="BK681" i="9"/>
  <c r="BS681" i="9"/>
  <c r="BD681" i="9"/>
  <c r="BL681" i="9"/>
  <c r="BT681" i="9"/>
  <c r="AY653" i="9"/>
  <c r="BA653" i="9"/>
  <c r="BI653" i="9"/>
  <c r="BQ653" i="9"/>
  <c r="BB653" i="9"/>
  <c r="BJ653" i="9"/>
  <c r="BR653" i="9"/>
  <c r="BC653" i="9"/>
  <c r="BK653" i="9"/>
  <c r="BS653" i="9"/>
  <c r="BD653" i="9"/>
  <c r="BL653" i="9"/>
  <c r="BT653" i="9"/>
  <c r="BE653" i="9"/>
  <c r="BM653" i="9"/>
  <c r="BU653" i="9"/>
  <c r="BF653" i="9"/>
  <c r="BN653" i="9"/>
  <c r="BV653" i="9"/>
  <c r="BG653" i="9"/>
  <c r="BO653" i="9"/>
  <c r="BW653" i="9"/>
  <c r="AZ653" i="9"/>
  <c r="BH653" i="9"/>
  <c r="BP653" i="9"/>
  <c r="BX653" i="9"/>
  <c r="AY686" i="9"/>
  <c r="AZ686" i="9"/>
  <c r="BH686" i="9"/>
  <c r="BP686" i="9"/>
  <c r="BX686" i="9"/>
  <c r="BA686" i="9"/>
  <c r="BI686" i="9"/>
  <c r="BQ686" i="9"/>
  <c r="BB686" i="9"/>
  <c r="BJ686" i="9"/>
  <c r="BR686" i="9"/>
  <c r="BC686" i="9"/>
  <c r="BK686" i="9"/>
  <c r="BS686" i="9"/>
  <c r="BD686" i="9"/>
  <c r="BL686" i="9"/>
  <c r="BT686" i="9"/>
  <c r="BE686" i="9"/>
  <c r="BM686" i="9"/>
  <c r="BU686" i="9"/>
  <c r="BF686" i="9"/>
  <c r="BN686" i="9"/>
  <c r="BV686" i="9"/>
  <c r="BG686" i="9"/>
  <c r="BO686" i="9"/>
  <c r="BW686" i="9"/>
  <c r="AY667" i="9"/>
  <c r="BC667" i="9"/>
  <c r="BK667" i="9"/>
  <c r="BS667" i="9"/>
  <c r="BD667" i="9"/>
  <c r="BL667" i="9"/>
  <c r="BT667" i="9"/>
  <c r="BE667" i="9"/>
  <c r="BM667" i="9"/>
  <c r="BU667" i="9"/>
  <c r="BF667" i="9"/>
  <c r="BN667" i="9"/>
  <c r="BV667" i="9"/>
  <c r="BG667" i="9"/>
  <c r="BO667" i="9"/>
  <c r="BW667" i="9"/>
  <c r="AZ667" i="9"/>
  <c r="BH667" i="9"/>
  <c r="BP667" i="9"/>
  <c r="BX667" i="9"/>
  <c r="BA667" i="9"/>
  <c r="BI667" i="9"/>
  <c r="BQ667" i="9"/>
  <c r="BB667" i="9"/>
  <c r="BJ667" i="9"/>
  <c r="BR667" i="9"/>
  <c r="AY676" i="9"/>
  <c r="BB676" i="9"/>
  <c r="BJ676" i="9"/>
  <c r="BR676" i="9"/>
  <c r="BC676" i="9"/>
  <c r="BK676" i="9"/>
  <c r="BS676" i="9"/>
  <c r="BD676" i="9"/>
  <c r="BL676" i="9"/>
  <c r="BT676" i="9"/>
  <c r="BE676" i="9"/>
  <c r="BM676" i="9"/>
  <c r="BU676" i="9"/>
  <c r="BF676" i="9"/>
  <c r="BN676" i="9"/>
  <c r="BV676" i="9"/>
  <c r="BG676" i="9"/>
  <c r="BO676" i="9"/>
  <c r="BW676" i="9"/>
  <c r="AZ676" i="9"/>
  <c r="BH676" i="9"/>
  <c r="BP676" i="9"/>
  <c r="BX676" i="9"/>
  <c r="BA676" i="9"/>
  <c r="BI676" i="9"/>
  <c r="BQ676" i="9"/>
  <c r="AY677" i="9"/>
  <c r="BA677" i="9"/>
  <c r="BI677" i="9"/>
  <c r="BQ677" i="9"/>
  <c r="BB677" i="9"/>
  <c r="BJ677" i="9"/>
  <c r="BR677" i="9"/>
  <c r="BC677" i="9"/>
  <c r="BK677" i="9"/>
  <c r="BS677" i="9"/>
  <c r="BD677" i="9"/>
  <c r="BL677" i="9"/>
  <c r="BT677" i="9"/>
  <c r="BE677" i="9"/>
  <c r="BM677" i="9"/>
  <c r="BU677" i="9"/>
  <c r="BF677" i="9"/>
  <c r="BN677" i="9"/>
  <c r="BV677" i="9"/>
  <c r="BG677" i="9"/>
  <c r="BO677" i="9"/>
  <c r="BW677" i="9"/>
  <c r="AZ677" i="9"/>
  <c r="BH677" i="9"/>
  <c r="BP677" i="9"/>
  <c r="BX677" i="9"/>
  <c r="AY671" i="9"/>
  <c r="BG671" i="9"/>
  <c r="BO671" i="9"/>
  <c r="BW671" i="9"/>
  <c r="AZ671" i="9"/>
  <c r="BH671" i="9"/>
  <c r="BP671" i="9"/>
  <c r="BX671" i="9"/>
  <c r="BA671" i="9"/>
  <c r="BI671" i="9"/>
  <c r="BQ671" i="9"/>
  <c r="BB671" i="9"/>
  <c r="BJ671" i="9"/>
  <c r="BR671" i="9"/>
  <c r="BC671" i="9"/>
  <c r="BK671" i="9"/>
  <c r="BS671" i="9"/>
  <c r="BD671" i="9"/>
  <c r="BL671" i="9"/>
  <c r="BT671" i="9"/>
  <c r="BE671" i="9"/>
  <c r="BM671" i="9"/>
  <c r="BU671" i="9"/>
  <c r="BF671" i="9"/>
  <c r="BN671" i="9"/>
  <c r="BV671" i="9"/>
  <c r="AY646" i="9"/>
  <c r="AZ646" i="9"/>
  <c r="BH646" i="9"/>
  <c r="BP646" i="9"/>
  <c r="BX646" i="9"/>
  <c r="BA646" i="9"/>
  <c r="BI646" i="9"/>
  <c r="BQ646" i="9"/>
  <c r="BB646" i="9"/>
  <c r="BJ646" i="9"/>
  <c r="BR646" i="9"/>
  <c r="BC646" i="9"/>
  <c r="BK646" i="9"/>
  <c r="BS646" i="9"/>
  <c r="BD646" i="9"/>
  <c r="BL646" i="9"/>
  <c r="BT646" i="9"/>
  <c r="BE646" i="9"/>
  <c r="BM646" i="9"/>
  <c r="BU646" i="9"/>
  <c r="BF646" i="9"/>
  <c r="BN646" i="9"/>
  <c r="BV646" i="9"/>
  <c r="BG646" i="9"/>
  <c r="BO646" i="9"/>
  <c r="BW646" i="9"/>
  <c r="AY670" i="9"/>
  <c r="AZ670" i="9"/>
  <c r="BH670" i="9"/>
  <c r="BP670" i="9"/>
  <c r="BX670" i="9"/>
  <c r="BA670" i="9"/>
  <c r="BI670" i="9"/>
  <c r="BQ670" i="9"/>
  <c r="BB670" i="9"/>
  <c r="BJ670" i="9"/>
  <c r="BR670" i="9"/>
  <c r="BC670" i="9"/>
  <c r="BK670" i="9"/>
  <c r="BS670" i="9"/>
  <c r="BD670" i="9"/>
  <c r="BL670" i="9"/>
  <c r="BT670" i="9"/>
  <c r="BE670" i="9"/>
  <c r="BM670" i="9"/>
  <c r="BU670" i="9"/>
  <c r="BF670" i="9"/>
  <c r="BN670" i="9"/>
  <c r="BV670" i="9"/>
  <c r="BG670" i="9"/>
  <c r="BO670" i="9"/>
  <c r="BW670" i="9"/>
  <c r="AY657" i="9"/>
  <c r="BE657" i="9"/>
  <c r="BM657" i="9"/>
  <c r="BU657" i="9"/>
  <c r="BF657" i="9"/>
  <c r="BN657" i="9"/>
  <c r="BV657" i="9"/>
  <c r="BG657" i="9"/>
  <c r="BO657" i="9"/>
  <c r="BW657" i="9"/>
  <c r="AZ657" i="9"/>
  <c r="BH657" i="9"/>
  <c r="BP657" i="9"/>
  <c r="BX657" i="9"/>
  <c r="BA657" i="9"/>
  <c r="BI657" i="9"/>
  <c r="BQ657" i="9"/>
  <c r="BB657" i="9"/>
  <c r="BJ657" i="9"/>
  <c r="BR657" i="9"/>
  <c r="BC657" i="9"/>
  <c r="BK657" i="9"/>
  <c r="BS657" i="9"/>
  <c r="BD657" i="9"/>
  <c r="BL657" i="9"/>
  <c r="BT657" i="9"/>
  <c r="AY668" i="9"/>
  <c r="BB668" i="9"/>
  <c r="BJ668" i="9"/>
  <c r="BR668" i="9"/>
  <c r="BC668" i="9"/>
  <c r="BK668" i="9"/>
  <c r="BS668" i="9"/>
  <c r="BD668" i="9"/>
  <c r="BL668" i="9"/>
  <c r="BT668" i="9"/>
  <c r="BE668" i="9"/>
  <c r="BM668" i="9"/>
  <c r="BU668" i="9"/>
  <c r="BF668" i="9"/>
  <c r="BN668" i="9"/>
  <c r="BV668" i="9"/>
  <c r="BG668" i="9"/>
  <c r="BO668" i="9"/>
  <c r="BW668" i="9"/>
  <c r="AZ668" i="9"/>
  <c r="BH668" i="9"/>
  <c r="BP668" i="9"/>
  <c r="BX668" i="9"/>
  <c r="BA668" i="9"/>
  <c r="BI668" i="9"/>
  <c r="BQ668" i="9"/>
  <c r="AY682" i="9"/>
  <c r="BD682" i="9"/>
  <c r="BL682" i="9"/>
  <c r="BT682" i="9"/>
  <c r="BE682" i="9"/>
  <c r="BM682" i="9"/>
  <c r="BU682" i="9"/>
  <c r="BF682" i="9"/>
  <c r="BN682" i="9"/>
  <c r="BV682" i="9"/>
  <c r="BG682" i="9"/>
  <c r="BO682" i="9"/>
  <c r="BW682" i="9"/>
  <c r="AZ682" i="9"/>
  <c r="BH682" i="9"/>
  <c r="BP682" i="9"/>
  <c r="BX682" i="9"/>
  <c r="BA682" i="9"/>
  <c r="BI682" i="9"/>
  <c r="BQ682" i="9"/>
  <c r="BB682" i="9"/>
  <c r="BJ682" i="9"/>
  <c r="BR682" i="9"/>
  <c r="BC682" i="9"/>
  <c r="BK682" i="9"/>
  <c r="BS682" i="9"/>
  <c r="AY678" i="9"/>
  <c r="AZ678" i="9"/>
  <c r="BH678" i="9"/>
  <c r="BP678" i="9"/>
  <c r="BX678" i="9"/>
  <c r="BA678" i="9"/>
  <c r="BI678" i="9"/>
  <c r="BQ678" i="9"/>
  <c r="BB678" i="9"/>
  <c r="BJ678" i="9"/>
  <c r="BR678" i="9"/>
  <c r="BC678" i="9"/>
  <c r="BK678" i="9"/>
  <c r="BS678" i="9"/>
  <c r="BD678" i="9"/>
  <c r="BL678" i="9"/>
  <c r="BT678" i="9"/>
  <c r="BE678" i="9"/>
  <c r="BM678" i="9"/>
  <c r="BU678" i="9"/>
  <c r="BF678" i="9"/>
  <c r="BN678" i="9"/>
  <c r="BV678" i="9"/>
  <c r="BG678" i="9"/>
  <c r="BO678" i="9"/>
  <c r="BW678" i="9"/>
  <c r="AY662" i="9"/>
  <c r="AZ662" i="9"/>
  <c r="BH662" i="9"/>
  <c r="BP662" i="9"/>
  <c r="BX662" i="9"/>
  <c r="BA662" i="9"/>
  <c r="BI662" i="9"/>
  <c r="BQ662" i="9"/>
  <c r="BB662" i="9"/>
  <c r="BJ662" i="9"/>
  <c r="BR662" i="9"/>
  <c r="BC662" i="9"/>
  <c r="BK662" i="9"/>
  <c r="BS662" i="9"/>
  <c r="BD662" i="9"/>
  <c r="BL662" i="9"/>
  <c r="BT662" i="9"/>
  <c r="BE662" i="9"/>
  <c r="BM662" i="9"/>
  <c r="BU662" i="9"/>
  <c r="BF662" i="9"/>
  <c r="BN662" i="9"/>
  <c r="BV662" i="9"/>
  <c r="BG662" i="9"/>
  <c r="BO662" i="9"/>
  <c r="BW662" i="9"/>
  <c r="AY673" i="9"/>
  <c r="BE673" i="9"/>
  <c r="BM673" i="9"/>
  <c r="BU673" i="9"/>
  <c r="BF673" i="9"/>
  <c r="BN673" i="9"/>
  <c r="BV673" i="9"/>
  <c r="BG673" i="9"/>
  <c r="BO673" i="9"/>
  <c r="BW673" i="9"/>
  <c r="AZ673" i="9"/>
  <c r="BH673" i="9"/>
  <c r="BP673" i="9"/>
  <c r="BX673" i="9"/>
  <c r="BA673" i="9"/>
  <c r="BI673" i="9"/>
  <c r="BQ673" i="9"/>
  <c r="BB673" i="9"/>
  <c r="BJ673" i="9"/>
  <c r="BR673" i="9"/>
  <c r="BC673" i="9"/>
  <c r="BK673" i="9"/>
  <c r="BS673" i="9"/>
  <c r="BD673" i="9"/>
  <c r="BL673" i="9"/>
  <c r="BT673" i="9"/>
  <c r="BY673" i="11"/>
  <c r="BY644" i="11"/>
  <c r="BY654" i="11"/>
  <c r="BY687" i="11"/>
  <c r="BS705" i="11"/>
  <c r="AZ705" i="11"/>
  <c r="BO705" i="11"/>
  <c r="BP705" i="11"/>
  <c r="BU705" i="11"/>
  <c r="BD705" i="11"/>
  <c r="BV705" i="11"/>
  <c r="BA705" i="11"/>
  <c r="BK705" i="11"/>
  <c r="BT705" i="11"/>
  <c r="BM705" i="11"/>
  <c r="BH705" i="11"/>
  <c r="BB705" i="11"/>
  <c r="BF705" i="11"/>
  <c r="BR705" i="11"/>
  <c r="BJ705" i="11"/>
  <c r="BG705" i="11"/>
  <c r="BX705" i="11"/>
  <c r="BC705" i="11"/>
  <c r="AY705" i="11"/>
  <c r="BQ705" i="11"/>
  <c r="BL705" i="11"/>
  <c r="BN705" i="11"/>
  <c r="BI705" i="11"/>
  <c r="BE705" i="11"/>
  <c r="BW705" i="11"/>
  <c r="AY707" i="11"/>
  <c r="BH707" i="11"/>
  <c r="BB707" i="11"/>
  <c r="BD707" i="11"/>
  <c r="AZ707" i="11"/>
  <c r="BQ707" i="11"/>
  <c r="BK707" i="11"/>
  <c r="BU707" i="11"/>
  <c r="BI707" i="11"/>
  <c r="BG707" i="11"/>
  <c r="BS707" i="11"/>
  <c r="BM707" i="11"/>
  <c r="BV707" i="11"/>
  <c r="BX707" i="11"/>
  <c r="BN707" i="11"/>
  <c r="BP707" i="11"/>
  <c r="BC707" i="11"/>
  <c r="BF707" i="11"/>
  <c r="BE707" i="11"/>
  <c r="BR707" i="11"/>
  <c r="BT707" i="11"/>
  <c r="BL707" i="11"/>
  <c r="BW707" i="11"/>
  <c r="BO707" i="11"/>
  <c r="BA707" i="11"/>
  <c r="BJ707" i="11"/>
  <c r="BG743" i="11"/>
  <c r="BQ743" i="11"/>
  <c r="BR743" i="11"/>
  <c r="BV743" i="11"/>
  <c r="BU743" i="11"/>
  <c r="BI743" i="11"/>
  <c r="BD743" i="11"/>
  <c r="BN743" i="11"/>
  <c r="AY743" i="11"/>
  <c r="AZ743" i="11"/>
  <c r="BK743" i="11"/>
  <c r="BF743" i="11"/>
  <c r="BP743" i="11"/>
  <c r="BA743" i="11"/>
  <c r="BE743" i="11"/>
  <c r="BM743" i="11"/>
  <c r="BC743" i="11"/>
  <c r="BH743" i="11"/>
  <c r="BW743" i="11"/>
  <c r="BS743" i="11"/>
  <c r="BO743" i="11"/>
  <c r="BJ743" i="11"/>
  <c r="BL743" i="11"/>
  <c r="BT743" i="11"/>
  <c r="BX743" i="11"/>
  <c r="BB743" i="11"/>
  <c r="BY686" i="11"/>
  <c r="BS29" i="11"/>
  <c r="P113" i="11"/>
  <c r="P104" i="11"/>
  <c r="BS20" i="11"/>
  <c r="P118" i="11"/>
  <c r="BS34" i="11"/>
  <c r="P134" i="11"/>
  <c r="BS50" i="11"/>
  <c r="P110" i="11"/>
  <c r="BS26" i="11"/>
  <c r="P99" i="11"/>
  <c r="BS15" i="11"/>
  <c r="P131" i="11"/>
  <c r="BS47" i="11"/>
  <c r="BY657" i="11"/>
  <c r="BY671" i="11"/>
  <c r="BL734" i="11"/>
  <c r="BF734" i="11"/>
  <c r="BX734" i="11"/>
  <c r="BI734" i="11"/>
  <c r="BD734" i="11"/>
  <c r="BS734" i="11"/>
  <c r="BN734" i="11"/>
  <c r="BC734" i="11"/>
  <c r="BG734" i="11"/>
  <c r="BP734" i="11"/>
  <c r="BU734" i="11"/>
  <c r="BW734" i="11"/>
  <c r="BQ734" i="11"/>
  <c r="BM734" i="11"/>
  <c r="AZ734" i="11"/>
  <c r="BR734" i="11"/>
  <c r="BK734" i="11"/>
  <c r="BJ734" i="11"/>
  <c r="BA734" i="11"/>
  <c r="BT734" i="11"/>
  <c r="BV734" i="11"/>
  <c r="BE734" i="11"/>
  <c r="AY734" i="11"/>
  <c r="BO734" i="11"/>
  <c r="BB734" i="11"/>
  <c r="BH734" i="11"/>
  <c r="BL723" i="11"/>
  <c r="BP723" i="11"/>
  <c r="BA723" i="11"/>
  <c r="BQ723" i="11"/>
  <c r="BD723" i="11"/>
  <c r="BW723" i="11"/>
  <c r="BB723" i="11"/>
  <c r="BF723" i="11"/>
  <c r="BN723" i="11"/>
  <c r="BI723" i="11"/>
  <c r="BM723" i="11"/>
  <c r="BO723" i="11"/>
  <c r="BR723" i="11"/>
  <c r="BV723" i="11"/>
  <c r="BX723" i="11"/>
  <c r="BC723" i="11"/>
  <c r="BU723" i="11"/>
  <c r="AZ723" i="11"/>
  <c r="BJ723" i="11"/>
  <c r="BE723" i="11"/>
  <c r="BT723" i="11"/>
  <c r="AY723" i="11"/>
  <c r="BG723" i="11"/>
  <c r="BH723" i="11"/>
  <c r="BS723" i="11"/>
  <c r="BK723" i="11"/>
  <c r="BY667" i="11"/>
  <c r="BY670" i="11"/>
  <c r="BH717" i="11"/>
  <c r="BR717" i="11"/>
  <c r="BF717" i="11"/>
  <c r="BP717" i="11"/>
  <c r="BC717" i="11"/>
  <c r="BW717" i="11"/>
  <c r="BI717" i="11"/>
  <c r="BD717" i="11"/>
  <c r="BV717" i="11"/>
  <c r="BS717" i="11"/>
  <c r="BL717" i="11"/>
  <c r="BO717" i="11"/>
  <c r="AZ717" i="11"/>
  <c r="BT717" i="11"/>
  <c r="BE717" i="11"/>
  <c r="BN717" i="11"/>
  <c r="BX717" i="11"/>
  <c r="BB717" i="11"/>
  <c r="BM717" i="11"/>
  <c r="BG717" i="11"/>
  <c r="BA717" i="11"/>
  <c r="BQ717" i="11"/>
  <c r="AY717" i="11"/>
  <c r="BJ717" i="11"/>
  <c r="BK717" i="11"/>
  <c r="BU717" i="11"/>
  <c r="AZ704" i="11"/>
  <c r="BP704" i="11"/>
  <c r="BS704" i="11"/>
  <c r="BF704" i="11"/>
  <c r="BB704" i="11"/>
  <c r="BD704" i="11"/>
  <c r="BW704" i="11"/>
  <c r="BK704" i="11"/>
  <c r="BC704" i="11"/>
  <c r="BO704" i="11"/>
  <c r="BI704" i="11"/>
  <c r="BT704" i="11"/>
  <c r="BG704" i="11"/>
  <c r="BR704" i="11"/>
  <c r="BL704" i="11"/>
  <c r="AY704" i="11"/>
  <c r="BA704" i="11"/>
  <c r="BU704" i="11"/>
  <c r="BN704" i="11"/>
  <c r="BV704" i="11"/>
  <c r="BJ704" i="11"/>
  <c r="BE704" i="11"/>
  <c r="BQ704" i="11"/>
  <c r="BM704" i="11"/>
  <c r="BH704" i="11"/>
  <c r="BX704" i="11"/>
  <c r="BS714" i="11"/>
  <c r="BJ714" i="11"/>
  <c r="BD714" i="11"/>
  <c r="BR714" i="11"/>
  <c r="BC714" i="11"/>
  <c r="BB714" i="11"/>
  <c r="BK714" i="11"/>
  <c r="BM714" i="11"/>
  <c r="BE714" i="11"/>
  <c r="BL714" i="11"/>
  <c r="BW714" i="11"/>
  <c r="BT714" i="11"/>
  <c r="BO714" i="11"/>
  <c r="BF714" i="11"/>
  <c r="AY714" i="11"/>
  <c r="BX714" i="11"/>
  <c r="BN714" i="11"/>
  <c r="BP714" i="11"/>
  <c r="BU714" i="11"/>
  <c r="BV714" i="11"/>
  <c r="BA714" i="11"/>
  <c r="AZ714" i="11"/>
  <c r="BI714" i="11"/>
  <c r="BG714" i="11"/>
  <c r="BH714" i="11"/>
  <c r="BQ714" i="11"/>
  <c r="BB730" i="11"/>
  <c r="BR730" i="11"/>
  <c r="BL730" i="11"/>
  <c r="BT730" i="11"/>
  <c r="BD730" i="11"/>
  <c r="BJ730" i="11"/>
  <c r="BM730" i="11"/>
  <c r="BE730" i="11"/>
  <c r="BK730" i="11"/>
  <c r="BU730" i="11"/>
  <c r="BF730" i="11"/>
  <c r="BG730" i="11"/>
  <c r="BS730" i="11"/>
  <c r="AY730" i="11"/>
  <c r="BN730" i="11"/>
  <c r="BV730" i="11"/>
  <c r="BH730" i="11"/>
  <c r="BO730" i="11"/>
  <c r="AZ730" i="11"/>
  <c r="BC730" i="11"/>
  <c r="BW730" i="11"/>
  <c r="BX730" i="11"/>
  <c r="BA730" i="11"/>
  <c r="BI730" i="11"/>
  <c r="BQ730" i="11"/>
  <c r="BP730" i="11"/>
  <c r="BL698" i="11"/>
  <c r="BK698" i="11"/>
  <c r="BO698" i="11"/>
  <c r="BT698" i="11"/>
  <c r="AY698" i="11"/>
  <c r="BX698" i="11"/>
  <c r="BI698" i="11"/>
  <c r="BM698" i="11"/>
  <c r="BS698" i="11"/>
  <c r="BJ698" i="11"/>
  <c r="BA698" i="11"/>
  <c r="BF698" i="11"/>
  <c r="BD698" i="11"/>
  <c r="BC698" i="11"/>
  <c r="BG698" i="11"/>
  <c r="AZ698" i="11"/>
  <c r="BU698" i="11"/>
  <c r="BE698" i="11"/>
  <c r="BW698" i="11"/>
  <c r="BN698" i="11"/>
  <c r="BQ698" i="11"/>
  <c r="BB698" i="11"/>
  <c r="BH698" i="11"/>
  <c r="BV698" i="11"/>
  <c r="BR698" i="11"/>
  <c r="BP698" i="11"/>
  <c r="BY681" i="11"/>
  <c r="BD711" i="11"/>
  <c r="BO711" i="11"/>
  <c r="BB711" i="11"/>
  <c r="BV711" i="11"/>
  <c r="BT711" i="11"/>
  <c r="BC711" i="11"/>
  <c r="BF711" i="11"/>
  <c r="BI711" i="11"/>
  <c r="BJ711" i="11"/>
  <c r="BU711" i="11"/>
  <c r="AY711" i="11"/>
  <c r="BH711" i="11"/>
  <c r="BK711" i="11"/>
  <c r="BL711" i="11"/>
  <c r="BW711" i="11"/>
  <c r="BA711" i="11"/>
  <c r="BP711" i="11"/>
  <c r="BX711" i="11"/>
  <c r="AZ711" i="11"/>
  <c r="BG711" i="11"/>
  <c r="BS711" i="11"/>
  <c r="BQ711" i="11"/>
  <c r="BM711" i="11"/>
  <c r="BR711" i="11"/>
  <c r="BE711" i="11"/>
  <c r="BN711" i="11"/>
  <c r="BY665" i="11"/>
  <c r="BY641" i="11"/>
  <c r="BS42" i="11"/>
  <c r="P126" i="11"/>
  <c r="BS49" i="11"/>
  <c r="P133" i="11"/>
  <c r="BS33" i="11"/>
  <c r="P117" i="11"/>
  <c r="P111" i="11"/>
  <c r="BS27" i="11"/>
  <c r="P100" i="11"/>
  <c r="BS16" i="11"/>
  <c r="BS46" i="11"/>
  <c r="P130" i="11"/>
  <c r="P137" i="11"/>
  <c r="BS53" i="11"/>
  <c r="BY656" i="11"/>
  <c r="BY669" i="11"/>
  <c r="BY674" i="11"/>
  <c r="BY668" i="11"/>
  <c r="BY676" i="11"/>
  <c r="BQ721" i="11"/>
  <c r="BC721" i="11"/>
  <c r="BE721" i="11"/>
  <c r="BH721" i="11"/>
  <c r="BP721" i="11"/>
  <c r="BU721" i="11"/>
  <c r="BG721" i="11"/>
  <c r="BJ721" i="11"/>
  <c r="BD721" i="11"/>
  <c r="AY721" i="11"/>
  <c r="AZ721" i="11"/>
  <c r="BS721" i="11"/>
  <c r="BW721" i="11"/>
  <c r="BB721" i="11"/>
  <c r="BM721" i="11"/>
  <c r="BN721" i="11"/>
  <c r="BX721" i="11"/>
  <c r="BT721" i="11"/>
  <c r="BI721" i="11"/>
  <c r="BA721" i="11"/>
  <c r="BK721" i="11"/>
  <c r="BL721" i="11"/>
  <c r="BV721" i="11"/>
  <c r="BO721" i="11"/>
  <c r="BR721" i="11"/>
  <c r="BF721" i="11"/>
  <c r="BY658" i="11"/>
  <c r="P105" i="11"/>
  <c r="BS21" i="11"/>
  <c r="P135" i="11"/>
  <c r="BS51" i="11"/>
  <c r="BS10" i="11"/>
  <c r="P94" i="11"/>
  <c r="P102" i="11"/>
  <c r="BS18" i="11"/>
  <c r="BS55" i="11"/>
  <c r="P139" i="11"/>
  <c r="P107" i="11"/>
  <c r="BS23" i="11"/>
  <c r="BY659" i="11"/>
  <c r="BW720" i="11"/>
  <c r="BF720" i="11"/>
  <c r="BU720" i="11"/>
  <c r="AY720" i="11"/>
  <c r="BR720" i="11"/>
  <c r="BS720" i="11"/>
  <c r="BX720" i="11"/>
  <c r="BO720" i="11"/>
  <c r="BD720" i="11"/>
  <c r="BV720" i="11"/>
  <c r="BG720" i="11"/>
  <c r="BJ720" i="11"/>
  <c r="BH720" i="11"/>
  <c r="BI720" i="11"/>
  <c r="BT720" i="11"/>
  <c r="AZ720" i="11"/>
  <c r="BQ720" i="11"/>
  <c r="BA720" i="11"/>
  <c r="BM720" i="11"/>
  <c r="BL720" i="11"/>
  <c r="BN720" i="11"/>
  <c r="BP720" i="11"/>
  <c r="BC720" i="11"/>
  <c r="BB720" i="11"/>
  <c r="BK720" i="11"/>
  <c r="BE720" i="11"/>
  <c r="BY664" i="11"/>
  <c r="BY682" i="11"/>
  <c r="BF703" i="11"/>
  <c r="BN703" i="11"/>
  <c r="BJ703" i="11"/>
  <c r="BL703" i="11"/>
  <c r="BO703" i="11"/>
  <c r="AZ703" i="11"/>
  <c r="BW703" i="11"/>
  <c r="BA703" i="11"/>
  <c r="BB703" i="11"/>
  <c r="BE703" i="11"/>
  <c r="BG703" i="11"/>
  <c r="BC703" i="11"/>
  <c r="BD703" i="11"/>
  <c r="BV703" i="11"/>
  <c r="BP703" i="11"/>
  <c r="BS703" i="11"/>
  <c r="BU703" i="11"/>
  <c r="AY703" i="11"/>
  <c r="BQ703" i="11"/>
  <c r="BK703" i="11"/>
  <c r="BM703" i="11"/>
  <c r="BH703" i="11"/>
  <c r="BR703" i="11"/>
  <c r="BT703" i="11"/>
  <c r="BI703" i="11"/>
  <c r="BX703" i="11"/>
  <c r="BY653" i="11"/>
  <c r="BF727" i="11"/>
  <c r="BX727" i="11"/>
  <c r="BR727" i="11"/>
  <c r="BU727" i="11"/>
  <c r="BW727" i="11"/>
  <c r="BK727" i="11"/>
  <c r="BD727" i="11"/>
  <c r="AY727" i="11"/>
  <c r="BA727" i="11"/>
  <c r="BC727" i="11"/>
  <c r="BM727" i="11"/>
  <c r="AZ727" i="11"/>
  <c r="BJ727" i="11"/>
  <c r="BS727" i="11"/>
  <c r="BT727" i="11"/>
  <c r="BP727" i="11"/>
  <c r="BB727" i="11"/>
  <c r="BV727" i="11"/>
  <c r="BE727" i="11"/>
  <c r="BH727" i="11"/>
  <c r="BN727" i="11"/>
  <c r="BO727" i="11"/>
  <c r="BQ727" i="11"/>
  <c r="BL727" i="11"/>
  <c r="BG727" i="11"/>
  <c r="BI727" i="11"/>
  <c r="BB706" i="11"/>
  <c r="BR706" i="11"/>
  <c r="BD706" i="11"/>
  <c r="BC706" i="11"/>
  <c r="BM706" i="11"/>
  <c r="BL706" i="11"/>
  <c r="BK706" i="11"/>
  <c r="BS706" i="11"/>
  <c r="BT706" i="11"/>
  <c r="BF706" i="11"/>
  <c r="BE706" i="11"/>
  <c r="BV706" i="11"/>
  <c r="BG706" i="11"/>
  <c r="BJ706" i="11"/>
  <c r="BN706" i="11"/>
  <c r="AY706" i="11"/>
  <c r="BU706" i="11"/>
  <c r="BW706" i="11"/>
  <c r="BX706" i="11"/>
  <c r="BH706" i="11"/>
  <c r="BI706" i="11"/>
  <c r="AZ706" i="11"/>
  <c r="BO706" i="11"/>
  <c r="BQ706" i="11"/>
  <c r="BA706" i="11"/>
  <c r="BP706" i="11"/>
  <c r="AZ732" i="11"/>
  <c r="BP732" i="11"/>
  <c r="BH732" i="11"/>
  <c r="BX732" i="11"/>
  <c r="AY732" i="11"/>
  <c r="BO732" i="11"/>
  <c r="BG732" i="11"/>
  <c r="BW732" i="11"/>
  <c r="BQ732" i="11"/>
  <c r="BA732" i="11"/>
  <c r="BB732" i="11"/>
  <c r="BR732" i="11"/>
  <c r="BJ732" i="11"/>
  <c r="BS732" i="11"/>
  <c r="BI732" i="11"/>
  <c r="BE732" i="11"/>
  <c r="BU732" i="11"/>
  <c r="BF732" i="11"/>
  <c r="BL732" i="11"/>
  <c r="BM732" i="11"/>
  <c r="BT732" i="11"/>
  <c r="BC732" i="11"/>
  <c r="BN732" i="11"/>
  <c r="BK732" i="11"/>
  <c r="BV732" i="11"/>
  <c r="BD732" i="11"/>
  <c r="BV731" i="11"/>
  <c r="BO731" i="11"/>
  <c r="BD731" i="11"/>
  <c r="BP731" i="11"/>
  <c r="BQ731" i="11"/>
  <c r="BC731" i="11"/>
  <c r="BG731" i="11"/>
  <c r="BR731" i="11"/>
  <c r="BA731" i="11"/>
  <c r="BU731" i="11"/>
  <c r="BI731" i="11"/>
  <c r="BK731" i="11"/>
  <c r="BN731" i="11"/>
  <c r="AY731" i="11"/>
  <c r="BL731" i="11"/>
  <c r="BT731" i="11"/>
  <c r="BF731" i="11"/>
  <c r="BX731" i="11"/>
  <c r="BH731" i="11"/>
  <c r="AZ731" i="11"/>
  <c r="BJ731" i="11"/>
  <c r="BB731" i="11"/>
  <c r="BS731" i="11"/>
  <c r="BM731" i="11"/>
  <c r="BE731" i="11"/>
  <c r="BW731" i="11"/>
  <c r="BY652" i="11"/>
  <c r="BY640" i="11"/>
  <c r="BS722" i="11"/>
  <c r="BL722" i="11"/>
  <c r="BK722" i="11"/>
  <c r="BD722" i="11"/>
  <c r="BT722" i="11"/>
  <c r="BC722" i="11"/>
  <c r="BR722" i="11"/>
  <c r="BJ722" i="11"/>
  <c r="BE722" i="11"/>
  <c r="BB722" i="11"/>
  <c r="BU722" i="11"/>
  <c r="BF722" i="11"/>
  <c r="BV722" i="11"/>
  <c r="BM722" i="11"/>
  <c r="BN722" i="11"/>
  <c r="AY722" i="11"/>
  <c r="BW722" i="11"/>
  <c r="BG722" i="11"/>
  <c r="BH722" i="11"/>
  <c r="BO722" i="11"/>
  <c r="BX722" i="11"/>
  <c r="BP722" i="11"/>
  <c r="AZ722" i="11"/>
  <c r="BI722" i="11"/>
  <c r="BQ722" i="11"/>
  <c r="BA722" i="11"/>
  <c r="BY683" i="11"/>
  <c r="BY660" i="11"/>
  <c r="BD700" i="11"/>
  <c r="BS700" i="11"/>
  <c r="BC700" i="11"/>
  <c r="BB700" i="11"/>
  <c r="BF700" i="11"/>
  <c r="BX700" i="11"/>
  <c r="BN700" i="11"/>
  <c r="BG700" i="11"/>
  <c r="BM700" i="11"/>
  <c r="BO700" i="11"/>
  <c r="AZ700" i="11"/>
  <c r="BE700" i="11"/>
  <c r="BH700" i="11"/>
  <c r="BA700" i="11"/>
  <c r="BU700" i="11"/>
  <c r="BW700" i="11"/>
  <c r="BT700" i="11"/>
  <c r="BL700" i="11"/>
  <c r="BJ700" i="11"/>
  <c r="AY700" i="11"/>
  <c r="BV700" i="11"/>
  <c r="BP700" i="11"/>
  <c r="BI700" i="11"/>
  <c r="BR700" i="11"/>
  <c r="BK700" i="11"/>
  <c r="BQ700" i="11"/>
  <c r="BA709" i="11"/>
  <c r="BT709" i="11"/>
  <c r="BF709" i="11"/>
  <c r="BR709" i="11"/>
  <c r="BK709" i="11"/>
  <c r="BG709" i="11"/>
  <c r="AZ709" i="11"/>
  <c r="BB709" i="11"/>
  <c r="BW709" i="11"/>
  <c r="BX709" i="11"/>
  <c r="BD709" i="11"/>
  <c r="BV709" i="11"/>
  <c r="BP709" i="11"/>
  <c r="BU709" i="11"/>
  <c r="BN709" i="11"/>
  <c r="BI709" i="11"/>
  <c r="BJ709" i="11"/>
  <c r="BC709" i="11"/>
  <c r="AY709" i="11"/>
  <c r="BQ709" i="11"/>
  <c r="BS709" i="11"/>
  <c r="BE709" i="11"/>
  <c r="BO709" i="11"/>
  <c r="BM709" i="11"/>
  <c r="BL709" i="11"/>
  <c r="BH709" i="11"/>
  <c r="BY639" i="11"/>
  <c r="BA736" i="11"/>
  <c r="BB736" i="11"/>
  <c r="BN736" i="11"/>
  <c r="BX736" i="11"/>
  <c r="BW736" i="11"/>
  <c r="BD736" i="11"/>
  <c r="BM736" i="11"/>
  <c r="AY736" i="11"/>
  <c r="BG736" i="11"/>
  <c r="BK736" i="11"/>
  <c r="BH736" i="11"/>
  <c r="BO736" i="11"/>
  <c r="BF736" i="11"/>
  <c r="AZ736" i="11"/>
  <c r="BI736" i="11"/>
  <c r="BT736" i="11"/>
  <c r="BP736" i="11"/>
  <c r="BL736" i="11"/>
  <c r="BR736" i="11"/>
  <c r="BV736" i="11"/>
  <c r="BJ736" i="11"/>
  <c r="BQ736" i="11"/>
  <c r="BC736" i="11"/>
  <c r="BS736" i="11"/>
  <c r="BE736" i="11"/>
  <c r="BU736" i="11"/>
  <c r="BS5" i="11"/>
  <c r="P89" i="11"/>
  <c r="P121" i="11"/>
  <c r="BS37" i="11"/>
  <c r="BS9" i="11"/>
  <c r="P93" i="11"/>
  <c r="BS25" i="11"/>
  <c r="P109" i="11"/>
  <c r="BS8" i="11"/>
  <c r="P92" i="11"/>
  <c r="BS38" i="11"/>
  <c r="P122" i="11"/>
  <c r="BY685" i="11"/>
  <c r="BP695" i="11"/>
  <c r="BD695" i="11"/>
  <c r="BO695" i="11"/>
  <c r="BT695" i="11"/>
  <c r="BN695" i="11"/>
  <c r="BR695" i="11"/>
  <c r="BU695" i="11"/>
  <c r="BA695" i="11"/>
  <c r="BJ695" i="11"/>
  <c r="BH695" i="11"/>
  <c r="AZ695" i="11"/>
  <c r="BS695" i="11"/>
  <c r="BM695" i="11"/>
  <c r="BG695" i="11"/>
  <c r="BQ695" i="11"/>
  <c r="BL695" i="11"/>
  <c r="BW695" i="11"/>
  <c r="BC695" i="11"/>
  <c r="BX695" i="11"/>
  <c r="BE695" i="11"/>
  <c r="AY695" i="11"/>
  <c r="BB695" i="11"/>
  <c r="BF695" i="11"/>
  <c r="BV695" i="11"/>
  <c r="BI695" i="11"/>
  <c r="BK695" i="11"/>
  <c r="BY651" i="11"/>
  <c r="BP697" i="11"/>
  <c r="BR697" i="11"/>
  <c r="BK697" i="11"/>
  <c r="BN697" i="11"/>
  <c r="AZ697" i="11"/>
  <c r="BC697" i="11"/>
  <c r="BF697" i="11"/>
  <c r="BQ697" i="11"/>
  <c r="BH697" i="11"/>
  <c r="BV697" i="11"/>
  <c r="BX697" i="11"/>
  <c r="BT697" i="11"/>
  <c r="BW697" i="11"/>
  <c r="BE697" i="11"/>
  <c r="BS697" i="11"/>
  <c r="BA697" i="11"/>
  <c r="BU697" i="11"/>
  <c r="BD697" i="11"/>
  <c r="BM697" i="11"/>
  <c r="BJ697" i="11"/>
  <c r="BG697" i="11"/>
  <c r="BB697" i="11"/>
  <c r="AY697" i="11"/>
  <c r="BI697" i="11"/>
  <c r="BO697" i="11"/>
  <c r="BL697" i="11"/>
  <c r="BD710" i="11"/>
  <c r="BM710" i="11"/>
  <c r="BP710" i="11"/>
  <c r="BR710" i="11"/>
  <c r="BO710" i="11"/>
  <c r="BA710" i="11"/>
  <c r="BS710" i="11"/>
  <c r="BE710" i="11"/>
  <c r="BQ710" i="11"/>
  <c r="BC710" i="11"/>
  <c r="BJ710" i="11"/>
  <c r="BN710" i="11"/>
  <c r="AZ710" i="11"/>
  <c r="BB710" i="11"/>
  <c r="BG710" i="11"/>
  <c r="BX710" i="11"/>
  <c r="BT710" i="11"/>
  <c r="BU710" i="11"/>
  <c r="BI710" i="11"/>
  <c r="BK710" i="11"/>
  <c r="BL710" i="11"/>
  <c r="BF710" i="11"/>
  <c r="BW710" i="11"/>
  <c r="BH710" i="11"/>
  <c r="BV710" i="11"/>
  <c r="AY710" i="11"/>
  <c r="BY650" i="11"/>
  <c r="BA56" i="11"/>
  <c r="BT56" i="11" s="1"/>
  <c r="BA33" i="11"/>
  <c r="BA15" i="11"/>
  <c r="BA17" i="11"/>
  <c r="BA10" i="11"/>
  <c r="BA9" i="11"/>
  <c r="BA47" i="11"/>
  <c r="BA49" i="11"/>
  <c r="BA18" i="11"/>
  <c r="BA23" i="11"/>
  <c r="BA31" i="11"/>
  <c r="BA7" i="11"/>
  <c r="BA55" i="11"/>
  <c r="BA39" i="11"/>
  <c r="BA34" i="11"/>
  <c r="BA19" i="11"/>
  <c r="BA12" i="11"/>
  <c r="BA27" i="11"/>
  <c r="BA20" i="11"/>
  <c r="BA41" i="11"/>
  <c r="BA35" i="11"/>
  <c r="BA28" i="11"/>
  <c r="BA37" i="11"/>
  <c r="BA43" i="11"/>
  <c r="BA36" i="11"/>
  <c r="BA42" i="11"/>
  <c r="BA5" i="11"/>
  <c r="BA26" i="11"/>
  <c r="BA52" i="11"/>
  <c r="BA13" i="11"/>
  <c r="BA6" i="11"/>
  <c r="BA29" i="11"/>
  <c r="BA53" i="11"/>
  <c r="BA38" i="11"/>
  <c r="BA44" i="11"/>
  <c r="BA50" i="11"/>
  <c r="BA11" i="11"/>
  <c r="BA45" i="11"/>
  <c r="BA54" i="11"/>
  <c r="BA32" i="11"/>
  <c r="BA25" i="11"/>
  <c r="BA14" i="11"/>
  <c r="BA21" i="11"/>
  <c r="BA8" i="11"/>
  <c r="BA22" i="11"/>
  <c r="BA16" i="11"/>
  <c r="BA30" i="11"/>
  <c r="BA24" i="11"/>
  <c r="BA46" i="11"/>
  <c r="BA40" i="11"/>
  <c r="BA51" i="11"/>
  <c r="BA48" i="11"/>
  <c r="BK742" i="11"/>
  <c r="BP742" i="11"/>
  <c r="BR742" i="11"/>
  <c r="BD742" i="11"/>
  <c r="BV742" i="11"/>
  <c r="BG742" i="11"/>
  <c r="BX742" i="11"/>
  <c r="BL742" i="11"/>
  <c r="BM742" i="11"/>
  <c r="BW742" i="11"/>
  <c r="BA742" i="11"/>
  <c r="BC742" i="11"/>
  <c r="BN742" i="11"/>
  <c r="BI742" i="11"/>
  <c r="BT742" i="11"/>
  <c r="AY742" i="11"/>
  <c r="BH742" i="11"/>
  <c r="BF742" i="11"/>
  <c r="AZ742" i="11"/>
  <c r="BQ742" i="11"/>
  <c r="BE742" i="11"/>
  <c r="BS742" i="11"/>
  <c r="BU742" i="11"/>
  <c r="BO742" i="11"/>
  <c r="BJ742" i="11"/>
  <c r="BB742" i="11"/>
  <c r="P136" i="11"/>
  <c r="BS52" i="11"/>
  <c r="P119" i="11"/>
  <c r="BS35" i="11"/>
  <c r="P96" i="11"/>
  <c r="BS12" i="11"/>
  <c r="P132" i="11"/>
  <c r="BS48" i="11"/>
  <c r="P123" i="11"/>
  <c r="BS39" i="11"/>
  <c r="P114" i="11"/>
  <c r="BS30" i="11"/>
  <c r="BI741" i="11"/>
  <c r="BT741" i="11"/>
  <c r="BP741" i="11"/>
  <c r="BK741" i="11"/>
  <c r="BV741" i="11"/>
  <c r="AZ741" i="11"/>
  <c r="BC741" i="11"/>
  <c r="BM741" i="11"/>
  <c r="BW741" i="11"/>
  <c r="BJ741" i="11"/>
  <c r="BN741" i="11"/>
  <c r="BF741" i="11"/>
  <c r="BA741" i="11"/>
  <c r="BL741" i="11"/>
  <c r="BG741" i="11"/>
  <c r="AY741" i="11"/>
  <c r="BR741" i="11"/>
  <c r="BS741" i="11"/>
  <c r="BU741" i="11"/>
  <c r="BX741" i="11"/>
  <c r="BB741" i="11"/>
  <c r="BQ741" i="11"/>
  <c r="BD741" i="11"/>
  <c r="BE741" i="11"/>
  <c r="BH741" i="11"/>
  <c r="BO741" i="11"/>
  <c r="BY649" i="11"/>
  <c r="BY643" i="11"/>
  <c r="BY655" i="11"/>
  <c r="BA737" i="11"/>
  <c r="BV737" i="11"/>
  <c r="BW737" i="11"/>
  <c r="BS737" i="11"/>
  <c r="BU737" i="11"/>
  <c r="BP737" i="11"/>
  <c r="BT737" i="11"/>
  <c r="BN737" i="11"/>
  <c r="BX737" i="11"/>
  <c r="BK737" i="11"/>
  <c r="BM737" i="11"/>
  <c r="BH737" i="11"/>
  <c r="BI737" i="11"/>
  <c r="BG737" i="11"/>
  <c r="BO737" i="11"/>
  <c r="BR737" i="11"/>
  <c r="BC737" i="11"/>
  <c r="BE737" i="11"/>
  <c r="AY737" i="11"/>
  <c r="BJ737" i="11"/>
  <c r="BQ737" i="11"/>
  <c r="BL737" i="11"/>
  <c r="BF737" i="11"/>
  <c r="BB737" i="11"/>
  <c r="BD737" i="11"/>
  <c r="AZ737" i="11"/>
  <c r="BY661" i="11"/>
  <c r="BL738" i="11"/>
  <c r="BD738" i="11"/>
  <c r="BT738" i="11"/>
  <c r="BS738" i="11"/>
  <c r="BK738" i="11"/>
  <c r="BU738" i="11"/>
  <c r="BM738" i="11"/>
  <c r="BC738" i="11"/>
  <c r="BE738" i="11"/>
  <c r="BN738" i="11"/>
  <c r="AY738" i="11"/>
  <c r="BO738" i="11"/>
  <c r="BF738" i="11"/>
  <c r="BV738" i="11"/>
  <c r="BG738" i="11"/>
  <c r="BP738" i="11"/>
  <c r="BH738" i="11"/>
  <c r="BX738" i="11"/>
  <c r="AZ738" i="11"/>
  <c r="BA738" i="11"/>
  <c r="BQ738" i="11"/>
  <c r="BJ738" i="11"/>
  <c r="BB738" i="11"/>
  <c r="BI738" i="11"/>
  <c r="BW738" i="11"/>
  <c r="BR738" i="11"/>
  <c r="BY672" i="11"/>
  <c r="BJ733" i="11"/>
  <c r="BI733" i="11"/>
  <c r="AY733" i="11"/>
  <c r="BH733" i="11"/>
  <c r="BR733" i="11"/>
  <c r="BK733" i="11"/>
  <c r="BP733" i="11"/>
  <c r="BT733" i="11"/>
  <c r="BV733" i="11"/>
  <c r="BO733" i="11"/>
  <c r="BS733" i="11"/>
  <c r="BW733" i="11"/>
  <c r="BE733" i="11"/>
  <c r="BN733" i="11"/>
  <c r="BU733" i="11"/>
  <c r="BG733" i="11"/>
  <c r="BB733" i="11"/>
  <c r="BD733" i="11"/>
  <c r="BQ733" i="11"/>
  <c r="BM733" i="11"/>
  <c r="BC733" i="11"/>
  <c r="AZ733" i="11"/>
  <c r="BL733" i="11"/>
  <c r="BF733" i="11"/>
  <c r="BA733" i="11"/>
  <c r="BX733" i="11"/>
  <c r="BY645" i="11"/>
  <c r="BY666" i="11"/>
  <c r="BY648" i="11"/>
  <c r="BN735" i="11"/>
  <c r="BM735" i="11"/>
  <c r="BS735" i="11"/>
  <c r="BE735" i="11"/>
  <c r="BI735" i="11"/>
  <c r="BQ735" i="11"/>
  <c r="BO735" i="11"/>
  <c r="BD735" i="11"/>
  <c r="BV735" i="11"/>
  <c r="BH735" i="11"/>
  <c r="BC735" i="11"/>
  <c r="BU735" i="11"/>
  <c r="BG735" i="11"/>
  <c r="BL735" i="11"/>
  <c r="BF735" i="11"/>
  <c r="BX735" i="11"/>
  <c r="BT735" i="11"/>
  <c r="AZ735" i="11"/>
  <c r="BA735" i="11"/>
  <c r="BB735" i="11"/>
  <c r="BW735" i="11"/>
  <c r="BR735" i="11"/>
  <c r="AY735" i="11"/>
  <c r="BJ735" i="11"/>
  <c r="BP735" i="11"/>
  <c r="BK735" i="11"/>
  <c r="BB729" i="11"/>
  <c r="BD729" i="11"/>
  <c r="BO729" i="11"/>
  <c r="BQ729" i="11"/>
  <c r="BS729" i="11"/>
  <c r="BU729" i="11"/>
  <c r="BP729" i="11"/>
  <c r="BF729" i="11"/>
  <c r="BL729" i="11"/>
  <c r="BH729" i="11"/>
  <c r="BA729" i="11"/>
  <c r="BM729" i="11"/>
  <c r="AY729" i="11"/>
  <c r="AZ729" i="11"/>
  <c r="BT729" i="11"/>
  <c r="BW729" i="11"/>
  <c r="BR729" i="11"/>
  <c r="BJ729" i="11"/>
  <c r="BE729" i="11"/>
  <c r="BI729" i="11"/>
  <c r="BX729" i="11"/>
  <c r="BK729" i="11"/>
  <c r="BC729" i="11"/>
  <c r="BV729" i="11"/>
  <c r="BN729" i="11"/>
  <c r="BG729" i="11"/>
  <c r="BY646" i="11"/>
  <c r="BY689" i="11"/>
  <c r="BP708" i="11"/>
  <c r="BH708" i="11"/>
  <c r="AZ708" i="11"/>
  <c r="BX708" i="11"/>
  <c r="AY708" i="11"/>
  <c r="BF708" i="11"/>
  <c r="BN708" i="11"/>
  <c r="BG708" i="11"/>
  <c r="BI708" i="11"/>
  <c r="BW708" i="11"/>
  <c r="BV708" i="11"/>
  <c r="BO708" i="11"/>
  <c r="BA708" i="11"/>
  <c r="BQ708" i="11"/>
  <c r="BJ708" i="11"/>
  <c r="BK708" i="11"/>
  <c r="BR708" i="11"/>
  <c r="BS708" i="11"/>
  <c r="BB708" i="11"/>
  <c r="BT708" i="11"/>
  <c r="BC708" i="11"/>
  <c r="BL708" i="11"/>
  <c r="BM708" i="11"/>
  <c r="BD708" i="11"/>
  <c r="BU708" i="11"/>
  <c r="BE708" i="11"/>
  <c r="BV715" i="11"/>
  <c r="BQ715" i="11"/>
  <c r="BB715" i="11"/>
  <c r="BN715" i="11"/>
  <c r="BW715" i="11"/>
  <c r="AY715" i="11"/>
  <c r="BK715" i="11"/>
  <c r="BT715" i="11"/>
  <c r="BP715" i="11"/>
  <c r="BI715" i="11"/>
  <c r="BF715" i="11"/>
  <c r="BO715" i="11"/>
  <c r="BR715" i="11"/>
  <c r="BD715" i="11"/>
  <c r="BG715" i="11"/>
  <c r="BC715" i="11"/>
  <c r="BE715" i="11"/>
  <c r="BS715" i="11"/>
  <c r="BU715" i="11"/>
  <c r="AZ715" i="11"/>
  <c r="BA715" i="11"/>
  <c r="BH715" i="11"/>
  <c r="BL715" i="11"/>
  <c r="BX715" i="11"/>
  <c r="BM715" i="11"/>
  <c r="BJ715" i="11"/>
  <c r="BB51" i="11"/>
  <c r="BB12" i="11"/>
  <c r="BB5" i="11"/>
  <c r="BB28" i="11"/>
  <c r="BB21" i="11"/>
  <c r="BB36" i="11"/>
  <c r="BB29" i="11"/>
  <c r="BB44" i="11"/>
  <c r="BB52" i="11"/>
  <c r="BB45" i="11"/>
  <c r="BB37" i="11"/>
  <c r="BB14" i="11"/>
  <c r="BB7" i="11"/>
  <c r="BB20" i="11"/>
  <c r="BB30" i="11"/>
  <c r="BB23" i="11"/>
  <c r="BB38" i="11"/>
  <c r="BB31" i="11"/>
  <c r="BB48" i="11"/>
  <c r="BB22" i="11"/>
  <c r="BB15" i="11"/>
  <c r="BB16" i="11"/>
  <c r="BB46" i="11"/>
  <c r="BB40" i="11"/>
  <c r="BB17" i="11"/>
  <c r="BB13" i="11"/>
  <c r="BB47" i="11"/>
  <c r="BB49" i="11"/>
  <c r="BB55" i="11"/>
  <c r="BB10" i="11"/>
  <c r="BB6" i="11"/>
  <c r="BB24" i="11"/>
  <c r="BB25" i="11"/>
  <c r="BB26" i="11"/>
  <c r="BB54" i="11"/>
  <c r="BB32" i="11"/>
  <c r="BB56" i="11"/>
  <c r="BU56" i="11" s="1"/>
  <c r="BB41" i="11"/>
  <c r="BB42" i="11"/>
  <c r="BB19" i="11"/>
  <c r="BB53" i="11"/>
  <c r="BB50" i="11"/>
  <c r="BB35" i="11"/>
  <c r="BB8" i="11"/>
  <c r="BB43" i="11"/>
  <c r="BB39" i="11"/>
  <c r="BB9" i="11"/>
  <c r="BB33" i="11"/>
  <c r="BB18" i="11"/>
  <c r="BB11" i="11"/>
  <c r="BB27" i="11"/>
  <c r="BB34" i="11"/>
  <c r="BJ725" i="11"/>
  <c r="BR725" i="11"/>
  <c r="BL725" i="11"/>
  <c r="BF725" i="11"/>
  <c r="BP725" i="11"/>
  <c r="BI725" i="11"/>
  <c r="BM725" i="11"/>
  <c r="AY725" i="11"/>
  <c r="BB725" i="11"/>
  <c r="BT725" i="11"/>
  <c r="BN725" i="11"/>
  <c r="BA725" i="11"/>
  <c r="BS725" i="11"/>
  <c r="BE725" i="11"/>
  <c r="BH725" i="11"/>
  <c r="BK725" i="11"/>
  <c r="BU725" i="11"/>
  <c r="AZ725" i="11"/>
  <c r="BD725" i="11"/>
  <c r="BG725" i="11"/>
  <c r="BQ725" i="11"/>
  <c r="BC725" i="11"/>
  <c r="BO725" i="11"/>
  <c r="BX725" i="11"/>
  <c r="BV725" i="11"/>
  <c r="BW725" i="11"/>
  <c r="P128" i="11"/>
  <c r="BS44" i="11"/>
  <c r="BS6" i="11"/>
  <c r="P90" i="11"/>
  <c r="P127" i="11"/>
  <c r="BS43" i="11"/>
  <c r="BS24" i="11"/>
  <c r="P108" i="11"/>
  <c r="BS54" i="11"/>
  <c r="P138" i="11"/>
  <c r="BS7" i="11"/>
  <c r="P91" i="11"/>
  <c r="BS702" i="11"/>
  <c r="BM702" i="11"/>
  <c r="AZ702" i="11"/>
  <c r="BC702" i="11"/>
  <c r="BF702" i="11"/>
  <c r="BO702" i="11"/>
  <c r="BJ702" i="11"/>
  <c r="BW702" i="11"/>
  <c r="BV702" i="11"/>
  <c r="BA702" i="11"/>
  <c r="BL702" i="11"/>
  <c r="BE702" i="11"/>
  <c r="BH702" i="11"/>
  <c r="BD702" i="11"/>
  <c r="AY702" i="11"/>
  <c r="BQ702" i="11"/>
  <c r="BB702" i="11"/>
  <c r="BN702" i="11"/>
  <c r="BX702" i="11"/>
  <c r="BR702" i="11"/>
  <c r="BU702" i="11"/>
  <c r="BI702" i="11"/>
  <c r="BT702" i="11"/>
  <c r="BK702" i="11"/>
  <c r="BP702" i="11"/>
  <c r="BG702" i="11"/>
  <c r="BM719" i="11"/>
  <c r="BW719" i="11"/>
  <c r="BQ719" i="11"/>
  <c r="BC719" i="11"/>
  <c r="BV719" i="11"/>
  <c r="BX719" i="11"/>
  <c r="BR719" i="11"/>
  <c r="BE719" i="11"/>
  <c r="AY719" i="11"/>
  <c r="BI719" i="11"/>
  <c r="BN719" i="11"/>
  <c r="AZ719" i="11"/>
  <c r="BJ719" i="11"/>
  <c r="BT719" i="11"/>
  <c r="BG719" i="11"/>
  <c r="BK719" i="11"/>
  <c r="BL719" i="11"/>
  <c r="BH719" i="11"/>
  <c r="BS719" i="11"/>
  <c r="BU719" i="11"/>
  <c r="BO719" i="11"/>
  <c r="BA719" i="11"/>
  <c r="BP719" i="11"/>
  <c r="BB719" i="11"/>
  <c r="BD719" i="11"/>
  <c r="BF719" i="11"/>
  <c r="BP713" i="11"/>
  <c r="BD713" i="11"/>
  <c r="BU713" i="11"/>
  <c r="BG713" i="11"/>
  <c r="BB713" i="11"/>
  <c r="BC713" i="11"/>
  <c r="BE713" i="11"/>
  <c r="BQ713" i="11"/>
  <c r="BS713" i="11"/>
  <c r="BI713" i="11"/>
  <c r="BN713" i="11"/>
  <c r="BA713" i="11"/>
  <c r="BF713" i="11"/>
  <c r="BK713" i="11"/>
  <c r="BT713" i="11"/>
  <c r="BM713" i="11"/>
  <c r="BV713" i="11"/>
  <c r="BR713" i="11"/>
  <c r="BX713" i="11"/>
  <c r="BW713" i="11"/>
  <c r="BJ713" i="11"/>
  <c r="AZ713" i="11"/>
  <c r="BO713" i="11"/>
  <c r="BH713" i="11"/>
  <c r="BL713" i="11"/>
  <c r="AY713" i="11"/>
  <c r="BY662" i="11"/>
  <c r="BN739" i="11"/>
  <c r="BV739" i="11"/>
  <c r="BF739" i="11"/>
  <c r="BG739" i="11"/>
  <c r="BW739" i="11"/>
  <c r="BU739" i="11"/>
  <c r="BE739" i="11"/>
  <c r="AY739" i="11"/>
  <c r="BP739" i="11"/>
  <c r="BM739" i="11"/>
  <c r="BX739" i="11"/>
  <c r="AZ739" i="11"/>
  <c r="BI739" i="11"/>
  <c r="BO739" i="11"/>
  <c r="BA739" i="11"/>
  <c r="BH739" i="11"/>
  <c r="BQ739" i="11"/>
  <c r="BT739" i="11"/>
  <c r="BL739" i="11"/>
  <c r="BC739" i="11"/>
  <c r="BB739" i="11"/>
  <c r="BK739" i="11"/>
  <c r="BD739" i="11"/>
  <c r="BJ739" i="11"/>
  <c r="BR739" i="11"/>
  <c r="BS739" i="11"/>
  <c r="BT726" i="11"/>
  <c r="BN726" i="11"/>
  <c r="BH726" i="11"/>
  <c r="BB726" i="11"/>
  <c r="BU726" i="11"/>
  <c r="BO726" i="11"/>
  <c r="BL726" i="11"/>
  <c r="BF726" i="11"/>
  <c r="BV726" i="11"/>
  <c r="BS726" i="11"/>
  <c r="AZ726" i="11"/>
  <c r="BG726" i="11"/>
  <c r="BK726" i="11"/>
  <c r="BM726" i="11"/>
  <c r="BP726" i="11"/>
  <c r="BA726" i="11"/>
  <c r="BR726" i="11"/>
  <c r="BE726" i="11"/>
  <c r="AY726" i="11"/>
  <c r="BI726" i="11"/>
  <c r="BC726" i="11"/>
  <c r="BW726" i="11"/>
  <c r="BQ726" i="11"/>
  <c r="BX726" i="11"/>
  <c r="BJ726" i="11"/>
  <c r="BD726" i="11"/>
  <c r="BO712" i="11"/>
  <c r="BW712" i="11"/>
  <c r="BS712" i="11"/>
  <c r="BU712" i="11"/>
  <c r="BV712" i="11"/>
  <c r="BX712" i="11"/>
  <c r="BB712" i="11"/>
  <c r="BN712" i="11"/>
  <c r="BI712" i="11"/>
  <c r="BM712" i="11"/>
  <c r="BP712" i="11"/>
  <c r="BC712" i="11"/>
  <c r="BE712" i="11"/>
  <c r="BF712" i="11"/>
  <c r="BR712" i="11"/>
  <c r="BJ712" i="11"/>
  <c r="BK712" i="11"/>
  <c r="BA712" i="11"/>
  <c r="BQ712" i="11"/>
  <c r="BT712" i="11"/>
  <c r="BG712" i="11"/>
  <c r="BL712" i="11"/>
  <c r="AY712" i="11"/>
  <c r="BD712" i="11"/>
  <c r="BH712" i="11"/>
  <c r="AZ712" i="11"/>
  <c r="BY679" i="11"/>
  <c r="BY677" i="11"/>
  <c r="BS31" i="11"/>
  <c r="P115" i="11"/>
  <c r="P124" i="11"/>
  <c r="BS40" i="11"/>
  <c r="BS45" i="11"/>
  <c r="P129" i="11"/>
  <c r="P97" i="11"/>
  <c r="BS13" i="11"/>
  <c r="BS17" i="11"/>
  <c r="P101" i="11"/>
  <c r="P125" i="11"/>
  <c r="BS41" i="11"/>
  <c r="P106" i="11"/>
  <c r="BS22" i="11"/>
  <c r="BV716" i="11"/>
  <c r="AY716" i="11"/>
  <c r="BO716" i="11"/>
  <c r="BF716" i="11"/>
  <c r="BW716" i="11"/>
  <c r="BH716" i="11"/>
  <c r="BX716" i="11"/>
  <c r="AZ716" i="11"/>
  <c r="BP716" i="11"/>
  <c r="BG716" i="11"/>
  <c r="BI716" i="11"/>
  <c r="BA716" i="11"/>
  <c r="BJ716" i="11"/>
  <c r="BS716" i="11"/>
  <c r="BK716" i="11"/>
  <c r="BR716" i="11"/>
  <c r="BB716" i="11"/>
  <c r="BT716" i="11"/>
  <c r="BC716" i="11"/>
  <c r="BD716" i="11"/>
  <c r="BU716" i="11"/>
  <c r="BM716" i="11"/>
  <c r="BQ716" i="11"/>
  <c r="BE716" i="11"/>
  <c r="BL716" i="11"/>
  <c r="BN716" i="11"/>
  <c r="BY684" i="11"/>
  <c r="BY680" i="11"/>
  <c r="BF724" i="11"/>
  <c r="BH724" i="11"/>
  <c r="AZ724" i="11"/>
  <c r="BV724" i="11"/>
  <c r="BG724" i="11"/>
  <c r="BP724" i="11"/>
  <c r="BW724" i="11"/>
  <c r="BX724" i="11"/>
  <c r="BN724" i="11"/>
  <c r="BO724" i="11"/>
  <c r="BA724" i="11"/>
  <c r="BI724" i="11"/>
  <c r="BQ724" i="11"/>
  <c r="BR724" i="11"/>
  <c r="AY724" i="11"/>
  <c r="BC724" i="11"/>
  <c r="BB724" i="11"/>
  <c r="BK724" i="11"/>
  <c r="BS724" i="11"/>
  <c r="BU724" i="11"/>
  <c r="BJ724" i="11"/>
  <c r="BL724" i="11"/>
  <c r="BT724" i="11"/>
  <c r="BE724" i="11"/>
  <c r="BD724" i="11"/>
  <c r="BM724" i="11"/>
  <c r="BW728" i="11"/>
  <c r="BA728" i="11"/>
  <c r="BL728" i="11"/>
  <c r="BO728" i="11"/>
  <c r="BR728" i="11"/>
  <c r="BS728" i="11"/>
  <c r="BV728" i="11"/>
  <c r="BP728" i="11"/>
  <c r="BK728" i="11"/>
  <c r="BM728" i="11"/>
  <c r="BG728" i="11"/>
  <c r="AY728" i="11"/>
  <c r="BD728" i="11"/>
  <c r="BE728" i="11"/>
  <c r="BN728" i="11"/>
  <c r="BJ728" i="11"/>
  <c r="BC728" i="11"/>
  <c r="BF728" i="11"/>
  <c r="BQ728" i="11"/>
  <c r="BB728" i="11"/>
  <c r="BX728" i="11"/>
  <c r="AZ728" i="11"/>
  <c r="BH728" i="11"/>
  <c r="BI728" i="11"/>
  <c r="BT728" i="11"/>
  <c r="BU728" i="11"/>
  <c r="BY675" i="11"/>
  <c r="BY678" i="11"/>
  <c r="BY688" i="11"/>
  <c r="BP744" i="11"/>
  <c r="BO744" i="11"/>
  <c r="BJ744" i="11"/>
  <c r="BS744" i="11"/>
  <c r="BH744" i="11"/>
  <c r="BI744" i="11"/>
  <c r="BC744" i="11"/>
  <c r="BA744" i="11"/>
  <c r="BB744" i="11"/>
  <c r="BV744" i="11"/>
  <c r="AY744" i="11"/>
  <c r="BG744" i="11"/>
  <c r="BL744" i="11"/>
  <c r="BW744" i="11"/>
  <c r="BK744" i="11"/>
  <c r="BN744" i="11"/>
  <c r="BQ744" i="11"/>
  <c r="BT744" i="11"/>
  <c r="BF744" i="11"/>
  <c r="AZ744" i="11"/>
  <c r="BD744" i="11"/>
  <c r="BE744" i="11"/>
  <c r="BM744" i="11"/>
  <c r="BU744" i="11"/>
  <c r="BX744" i="11"/>
  <c r="BR744" i="11"/>
  <c r="AZ701" i="11"/>
  <c r="BP701" i="11"/>
  <c r="BM701" i="11"/>
  <c r="BW701" i="11"/>
  <c r="BQ701" i="11"/>
  <c r="BH701" i="11"/>
  <c r="BU701" i="11"/>
  <c r="BD701" i="11"/>
  <c r="BR701" i="11"/>
  <c r="BT701" i="11"/>
  <c r="BN701" i="11"/>
  <c r="BI701" i="11"/>
  <c r="BC701" i="11"/>
  <c r="BF701" i="11"/>
  <c r="BX701" i="11"/>
  <c r="BL701" i="11"/>
  <c r="BG701" i="11"/>
  <c r="BA701" i="11"/>
  <c r="BE701" i="11"/>
  <c r="BV701" i="11"/>
  <c r="BJ701" i="11"/>
  <c r="BS701" i="11"/>
  <c r="AY701" i="11"/>
  <c r="BO701" i="11"/>
  <c r="BB701" i="11"/>
  <c r="BK701" i="11"/>
  <c r="BM694" i="11"/>
  <c r="BX694" i="11"/>
  <c r="BG694" i="11"/>
  <c r="BQ694" i="11"/>
  <c r="AY694" i="11"/>
  <c r="BF694" i="11"/>
  <c r="BH694" i="11"/>
  <c r="BR694" i="11"/>
  <c r="AZ694" i="11"/>
  <c r="BL694" i="11"/>
  <c r="BJ694" i="11"/>
  <c r="BB694" i="11"/>
  <c r="BO694" i="11"/>
  <c r="BD694" i="11"/>
  <c r="BT694" i="11"/>
  <c r="BP694" i="11"/>
  <c r="BV694" i="11"/>
  <c r="BN694" i="11"/>
  <c r="BI694" i="11"/>
  <c r="BA694" i="11"/>
  <c r="BE694" i="11"/>
  <c r="BK694" i="11"/>
  <c r="BS694" i="11"/>
  <c r="BW694" i="11"/>
  <c r="BU694" i="11"/>
  <c r="BC694" i="11"/>
  <c r="BY642" i="11"/>
  <c r="AZ740" i="11"/>
  <c r="BH740" i="11"/>
  <c r="BP740" i="11"/>
  <c r="BX740" i="11"/>
  <c r="AY740" i="11"/>
  <c r="BG740" i="11"/>
  <c r="BO740" i="11"/>
  <c r="BW740" i="11"/>
  <c r="BB740" i="11"/>
  <c r="BJ740" i="11"/>
  <c r="BR740" i="11"/>
  <c r="BI740" i="11"/>
  <c r="BQ740" i="11"/>
  <c r="BA740" i="11"/>
  <c r="BK740" i="11"/>
  <c r="BE740" i="11"/>
  <c r="BS740" i="11"/>
  <c r="BC740" i="11"/>
  <c r="BT740" i="11"/>
  <c r="BD740" i="11"/>
  <c r="BU740" i="11"/>
  <c r="BF740" i="11"/>
  <c r="BN740" i="11"/>
  <c r="BV740" i="11"/>
  <c r="BL740" i="11"/>
  <c r="BM740" i="11"/>
  <c r="BL699" i="11"/>
  <c r="BO699" i="11"/>
  <c r="BB699" i="11"/>
  <c r="BU699" i="11"/>
  <c r="AZ699" i="11"/>
  <c r="BC699" i="11"/>
  <c r="BM699" i="11"/>
  <c r="BG699" i="11"/>
  <c r="BR699" i="11"/>
  <c r="BD699" i="11"/>
  <c r="BW699" i="11"/>
  <c r="BK699" i="11"/>
  <c r="BT699" i="11"/>
  <c r="BE699" i="11"/>
  <c r="BH699" i="11"/>
  <c r="BJ699" i="11"/>
  <c r="BN699" i="11"/>
  <c r="AY699" i="11"/>
  <c r="BA699" i="11"/>
  <c r="BS699" i="11"/>
  <c r="BV699" i="11"/>
  <c r="BX699" i="11"/>
  <c r="BI699" i="11"/>
  <c r="BF699" i="11"/>
  <c r="BQ699" i="11"/>
  <c r="BP699" i="11"/>
  <c r="BS11" i="11"/>
  <c r="P95" i="11"/>
  <c r="BS36" i="11"/>
  <c r="P120" i="11"/>
  <c r="BS28" i="11"/>
  <c r="P112" i="11"/>
  <c r="P103" i="11"/>
  <c r="BS19" i="11"/>
  <c r="BS32" i="11"/>
  <c r="P116" i="11"/>
  <c r="BS14" i="11"/>
  <c r="P98" i="11"/>
  <c r="BF696" i="11"/>
  <c r="BW696" i="11"/>
  <c r="BK696" i="11"/>
  <c r="BG696" i="11"/>
  <c r="BX696" i="11"/>
  <c r="BM696" i="11"/>
  <c r="BP696" i="11"/>
  <c r="BR696" i="11"/>
  <c r="BL696" i="11"/>
  <c r="BB696" i="11"/>
  <c r="BC696" i="11"/>
  <c r="BE696" i="11"/>
  <c r="AY696" i="11"/>
  <c r="BQ696" i="11"/>
  <c r="BD696" i="11"/>
  <c r="BV696" i="11"/>
  <c r="BH696" i="11"/>
  <c r="BS696" i="11"/>
  <c r="BO696" i="11"/>
  <c r="AZ696" i="11"/>
  <c r="BI696" i="11"/>
  <c r="BU696" i="11"/>
  <c r="BJ696" i="11"/>
  <c r="BN696" i="11"/>
  <c r="BA696" i="11"/>
  <c r="BT696" i="11"/>
  <c r="BR718" i="11"/>
  <c r="BK718" i="11"/>
  <c r="AY718" i="11"/>
  <c r="BS718" i="11"/>
  <c r="BU718" i="11"/>
  <c r="BV718" i="11"/>
  <c r="BJ718" i="11"/>
  <c r="BM718" i="11"/>
  <c r="BW718" i="11"/>
  <c r="BC718" i="11"/>
  <c r="BN718" i="11"/>
  <c r="AZ718" i="11"/>
  <c r="BB718" i="11"/>
  <c r="BP718" i="11"/>
  <c r="BA718" i="11"/>
  <c r="BT718" i="11"/>
  <c r="BQ718" i="11"/>
  <c r="BX718" i="11"/>
  <c r="BL718" i="11"/>
  <c r="BE718" i="11"/>
  <c r="BH718" i="11"/>
  <c r="BG718" i="11"/>
  <c r="BO718" i="11"/>
  <c r="BD718" i="11"/>
  <c r="BF718" i="11"/>
  <c r="BI718" i="11"/>
  <c r="BY647" i="11"/>
  <c r="BY663" i="11"/>
  <c r="BY609" i="9"/>
  <c r="BY604" i="9"/>
  <c r="BY595" i="9"/>
  <c r="BY597" i="9"/>
  <c r="BY618" i="9"/>
  <c r="BY596" i="9"/>
  <c r="BY630" i="9"/>
  <c r="BY634" i="9"/>
  <c r="BY628" i="9"/>
  <c r="BY621" i="9"/>
  <c r="BY612" i="9"/>
  <c r="BY599" i="9"/>
  <c r="BY619" i="9"/>
  <c r="BY626" i="9"/>
  <c r="BY602" i="9"/>
  <c r="BY611" i="9"/>
  <c r="BY623" i="9"/>
  <c r="BY589" i="9"/>
  <c r="BY615" i="9"/>
  <c r="BY616" i="9"/>
  <c r="BY592" i="9"/>
  <c r="BY588" i="9"/>
  <c r="BY600" i="9"/>
  <c r="BY585" i="9"/>
  <c r="BY594" i="9"/>
  <c r="BY633" i="9"/>
  <c r="BY601" i="9"/>
  <c r="BY606" i="9"/>
  <c r="BY617" i="9"/>
  <c r="BY622" i="9"/>
  <c r="BY607" i="9"/>
  <c r="BY590" i="9"/>
  <c r="BY613" i="9"/>
  <c r="BY584" i="9"/>
  <c r="BY629" i="9"/>
  <c r="BY591" i="9"/>
  <c r="BY610" i="9"/>
  <c r="BY593" i="9"/>
  <c r="BY608" i="9"/>
  <c r="BY598" i="9"/>
  <c r="BY614" i="9"/>
  <c r="BY605" i="9"/>
  <c r="BY627" i="9"/>
  <c r="BY620" i="9"/>
  <c r="BY632" i="9"/>
  <c r="BY631" i="9"/>
  <c r="BY624" i="9"/>
  <c r="BY586" i="9"/>
  <c r="BY603" i="9"/>
  <c r="BY587" i="9"/>
  <c r="BY625" i="9"/>
  <c r="AI5" i="9" a="1"/>
  <c r="AH14" i="9"/>
  <c r="O98" i="9" s="1"/>
  <c r="AH13" i="9"/>
  <c r="O97" i="9" s="1"/>
  <c r="AH26" i="9"/>
  <c r="O110" i="9" s="1"/>
  <c r="AH52" i="9"/>
  <c r="O136" i="9" s="1"/>
  <c r="AH45" i="9"/>
  <c r="O129" i="9" s="1"/>
  <c r="AH53" i="9"/>
  <c r="O137" i="9" s="1"/>
  <c r="AH6" i="9"/>
  <c r="O90" i="9" s="1"/>
  <c r="AH24" i="9"/>
  <c r="O108" i="9" s="1"/>
  <c r="AH22" i="9"/>
  <c r="O106" i="9" s="1"/>
  <c r="AH50" i="9"/>
  <c r="O134" i="9" s="1"/>
  <c r="AH18" i="9"/>
  <c r="O102" i="9" s="1"/>
  <c r="AH54" i="9"/>
  <c r="O138" i="9" s="1"/>
  <c r="AH8" i="9"/>
  <c r="O92" i="9" s="1"/>
  <c r="AH16" i="9"/>
  <c r="O100" i="9" s="1"/>
  <c r="AH30" i="9"/>
  <c r="O114" i="9" s="1"/>
  <c r="AH19" i="9"/>
  <c r="O103" i="9" s="1"/>
  <c r="AH32" i="9"/>
  <c r="O116" i="9" s="1"/>
  <c r="AH49" i="9"/>
  <c r="O133" i="9" s="1"/>
  <c r="AH17" i="9"/>
  <c r="O101" i="9" s="1"/>
  <c r="AH36" i="9"/>
  <c r="O120" i="9" s="1"/>
  <c r="AH20" i="9"/>
  <c r="O104" i="9" s="1"/>
  <c r="AH29" i="9"/>
  <c r="O113" i="9" s="1"/>
  <c r="AH10" i="9"/>
  <c r="O94" i="9" s="1"/>
  <c r="AH27" i="9"/>
  <c r="O111" i="9" s="1"/>
  <c r="AH47" i="9"/>
  <c r="O131" i="9" s="1"/>
  <c r="AH31" i="9"/>
  <c r="O115" i="9" s="1"/>
  <c r="AH15" i="9"/>
  <c r="O99" i="9" s="1"/>
  <c r="AH21" i="9"/>
  <c r="O105" i="9" s="1"/>
  <c r="AH9" i="9"/>
  <c r="O93" i="9" s="1"/>
  <c r="AH7" i="9"/>
  <c r="O91" i="9" s="1"/>
  <c r="AH56" i="9"/>
  <c r="AH39" i="9"/>
  <c r="O123" i="9" s="1"/>
  <c r="AH23" i="9"/>
  <c r="O107" i="9" s="1"/>
  <c r="AH38" i="9"/>
  <c r="O122" i="9" s="1"/>
  <c r="AH11" i="9"/>
  <c r="O95" i="9" s="1"/>
  <c r="AH37" i="9"/>
  <c r="O121" i="9" s="1"/>
  <c r="AH44" i="9"/>
  <c r="O128" i="9" s="1"/>
  <c r="AH28" i="9"/>
  <c r="O112" i="9" s="1"/>
  <c r="AH12" i="9"/>
  <c r="O96" i="9" s="1"/>
  <c r="AH48" i="9"/>
  <c r="O132" i="9" s="1"/>
  <c r="AH46" i="9"/>
  <c r="O130" i="9" s="1"/>
  <c r="AH41" i="9"/>
  <c r="O125" i="9" s="1"/>
  <c r="AH25" i="9"/>
  <c r="O109" i="9" s="1"/>
  <c r="AH34" i="9"/>
  <c r="O118" i="9" s="1"/>
  <c r="AH55" i="9"/>
  <c r="O139" i="9" s="1"/>
  <c r="AH5" i="9"/>
  <c r="O89" i="9" s="1"/>
  <c r="AH33" i="9"/>
  <c r="O117" i="9" s="1"/>
  <c r="AH40" i="9"/>
  <c r="O124" i="9" s="1"/>
  <c r="AH42" i="9"/>
  <c r="O126" i="9" s="1"/>
  <c r="AH35" i="9"/>
  <c r="O119" i="9" s="1"/>
  <c r="AH43" i="9"/>
  <c r="O127" i="9" s="1"/>
  <c r="AH51" i="9"/>
  <c r="O135" i="9" s="1"/>
  <c r="AV6" i="9"/>
  <c r="AV16" i="9"/>
  <c r="AV25" i="9"/>
  <c r="AV42" i="9"/>
  <c r="AV43" i="9"/>
  <c r="AV7" i="9"/>
  <c r="AV8" i="9"/>
  <c r="AV14" i="9"/>
  <c r="AV24" i="9"/>
  <c r="AV33" i="9"/>
  <c r="AV50" i="9"/>
  <c r="AV23" i="9"/>
  <c r="AV11" i="9"/>
  <c r="AV34" i="9"/>
  <c r="AV13" i="9"/>
  <c r="AV22" i="9"/>
  <c r="AV32" i="9"/>
  <c r="AV41" i="9"/>
  <c r="AV12" i="9"/>
  <c r="AV44" i="9"/>
  <c r="AV19" i="9"/>
  <c r="AV17" i="9"/>
  <c r="AV21" i="9"/>
  <c r="AV30" i="9"/>
  <c r="AV40" i="9"/>
  <c r="AV49" i="9"/>
  <c r="AV35" i="9"/>
  <c r="AV27" i="9"/>
  <c r="AV28" i="9"/>
  <c r="AV52" i="9"/>
  <c r="AV29" i="9"/>
  <c r="AV38" i="9"/>
  <c r="AV48" i="9"/>
  <c r="AV10" i="9"/>
  <c r="AV55" i="9"/>
  <c r="AV47" i="9"/>
  <c r="AV31" i="9"/>
  <c r="AV54" i="9"/>
  <c r="AV20" i="9"/>
  <c r="AV37" i="9"/>
  <c r="AV46" i="9"/>
  <c r="AV56" i="9"/>
  <c r="AV18" i="9"/>
  <c r="AV15" i="9"/>
  <c r="AV39" i="9"/>
  <c r="AV45" i="9"/>
  <c r="AV9" i="9"/>
  <c r="AV26" i="9"/>
  <c r="AV36" i="9"/>
  <c r="AV51" i="9"/>
  <c r="AV53" i="9"/>
  <c r="AG75" i="4"/>
  <c r="AZ94" i="4"/>
  <c r="AX92" i="4"/>
  <c r="BH102" i="4"/>
  <c r="BA95" i="4"/>
  <c r="BK105" i="4"/>
  <c r="AH76" i="4"/>
  <c r="AQ85" i="4"/>
  <c r="AL80" i="4"/>
  <c r="BD98" i="4"/>
  <c r="BP110" i="4"/>
  <c r="AS87" i="4"/>
  <c r="Y67" i="4"/>
  <c r="BR112" i="4"/>
  <c r="AD72" i="4"/>
  <c r="Z68" i="4"/>
  <c r="BN108" i="4"/>
  <c r="AV90" i="4"/>
  <c r="AO83" i="4"/>
  <c r="AK79" i="4"/>
  <c r="AA69" i="4"/>
  <c r="AT88" i="4"/>
  <c r="BF100" i="4"/>
  <c r="AF74" i="4"/>
  <c r="F139" i="5"/>
  <c r="C201" i="4" s="1"/>
  <c r="D139" i="5"/>
  <c r="C143" i="4" s="1"/>
  <c r="F152" i="5"/>
  <c r="C214" i="4" s="1"/>
  <c r="D152" i="5"/>
  <c r="C156" i="4" s="1"/>
  <c r="L110" i="3"/>
  <c r="F133" i="5"/>
  <c r="C195" i="4" s="1"/>
  <c r="D133" i="5"/>
  <c r="C137" i="4" s="1"/>
  <c r="L75" i="3"/>
  <c r="F154" i="5"/>
  <c r="C216" i="4" s="1"/>
  <c r="D154" i="5"/>
  <c r="C158" i="4" s="1"/>
  <c r="L98" i="3"/>
  <c r="D130" i="5"/>
  <c r="C134" i="4" s="1"/>
  <c r="F130" i="5"/>
  <c r="C192" i="4" s="1"/>
  <c r="F129" i="5"/>
  <c r="C191" i="4" s="1"/>
  <c r="D129" i="5"/>
  <c r="C133" i="4" s="1"/>
  <c r="F148" i="5"/>
  <c r="C210" i="4" s="1"/>
  <c r="D148" i="5"/>
  <c r="C152" i="4" s="1"/>
  <c r="F156" i="5"/>
  <c r="C218" i="4" s="1"/>
  <c r="D156" i="5"/>
  <c r="C160" i="4" s="1"/>
  <c r="L102" i="3"/>
  <c r="F141" i="5"/>
  <c r="C203" i="4" s="1"/>
  <c r="D141" i="5"/>
  <c r="C145" i="4" s="1"/>
  <c r="L80" i="3"/>
  <c r="F121" i="5"/>
  <c r="C183" i="4" s="1"/>
  <c r="D121" i="5"/>
  <c r="C125" i="4" s="1"/>
  <c r="F137" i="5"/>
  <c r="C199" i="4" s="1"/>
  <c r="D137" i="5"/>
  <c r="C141" i="4" s="1"/>
  <c r="D122" i="5"/>
  <c r="C126" i="4" s="1"/>
  <c r="F122" i="5"/>
  <c r="C184" i="4" s="1"/>
  <c r="D126" i="5"/>
  <c r="C130" i="4" s="1"/>
  <c r="F126" i="5"/>
  <c r="C188" i="4" s="1"/>
  <c r="L85" i="3"/>
  <c r="F164" i="5"/>
  <c r="C226" i="4" s="1"/>
  <c r="D164" i="5"/>
  <c r="C168" i="4" s="1"/>
  <c r="L94" i="3"/>
  <c r="F144" i="5"/>
  <c r="C206" i="4" s="1"/>
  <c r="D144" i="5"/>
  <c r="C148" i="4" s="1"/>
  <c r="F123" i="5"/>
  <c r="C185" i="4" s="1"/>
  <c r="D123" i="5"/>
  <c r="C127" i="4" s="1"/>
  <c r="D142" i="5"/>
  <c r="C146" i="4" s="1"/>
  <c r="F142" i="5"/>
  <c r="C204" i="4" s="1"/>
  <c r="D162" i="5"/>
  <c r="C166" i="4" s="1"/>
  <c r="F162" i="5"/>
  <c r="C224" i="4" s="1"/>
  <c r="F149" i="5"/>
  <c r="C211" i="4" s="1"/>
  <c r="D149" i="5"/>
  <c r="C153" i="4" s="1"/>
  <c r="F128" i="5"/>
  <c r="C190" i="4" s="1"/>
  <c r="D128" i="5"/>
  <c r="C132" i="4" s="1"/>
  <c r="D159" i="5"/>
  <c r="C163" i="4" s="1"/>
  <c r="F159" i="5"/>
  <c r="C221" i="4" s="1"/>
  <c r="D166" i="5"/>
  <c r="C170" i="4" s="1"/>
  <c r="F166" i="5"/>
  <c r="C228" i="4" s="1"/>
  <c r="L69" i="3"/>
  <c r="L74" i="3"/>
  <c r="D134" i="5"/>
  <c r="C138" i="4" s="1"/>
  <c r="F134" i="5"/>
  <c r="C196" i="4" s="1"/>
  <c r="D146" i="5"/>
  <c r="C150" i="4" s="1"/>
  <c r="F146" i="5"/>
  <c r="C208" i="4" s="1"/>
  <c r="L88" i="3"/>
  <c r="O111" i="3"/>
  <c r="O103" i="3"/>
  <c r="O95" i="3"/>
  <c r="O87" i="3"/>
  <c r="O79" i="3"/>
  <c r="O71" i="3"/>
  <c r="O110" i="3"/>
  <c r="O102" i="3"/>
  <c r="O94" i="3"/>
  <c r="O86" i="3"/>
  <c r="O78" i="3"/>
  <c r="O70" i="3"/>
  <c r="O109" i="3"/>
  <c r="O101" i="3"/>
  <c r="O93" i="3"/>
  <c r="O85" i="3"/>
  <c r="O77" i="3"/>
  <c r="O69" i="3"/>
  <c r="O108" i="3"/>
  <c r="O100" i="3"/>
  <c r="O92" i="3"/>
  <c r="O84" i="3"/>
  <c r="O76" i="3"/>
  <c r="O68" i="3"/>
  <c r="O113" i="3"/>
  <c r="O105" i="3"/>
  <c r="O97" i="3"/>
  <c r="O89" i="3"/>
  <c r="O81" i="3"/>
  <c r="O73" i="3"/>
  <c r="O65" i="3"/>
  <c r="O114" i="3"/>
  <c r="O91" i="3"/>
  <c r="O72" i="3"/>
  <c r="O112" i="3"/>
  <c r="O90" i="3"/>
  <c r="O67" i="3"/>
  <c r="O107" i="3"/>
  <c r="O88" i="3"/>
  <c r="O66" i="3"/>
  <c r="O106" i="3"/>
  <c r="O83" i="3"/>
  <c r="O64" i="3"/>
  <c r="O115" i="3"/>
  <c r="O96" i="3"/>
  <c r="O74" i="3"/>
  <c r="O104" i="3"/>
  <c r="O99" i="3"/>
  <c r="O98" i="3"/>
  <c r="O82" i="3"/>
  <c r="O80" i="3"/>
  <c r="O75" i="3"/>
  <c r="W111" i="3"/>
  <c r="X111" i="3" s="1"/>
  <c r="W103" i="3"/>
  <c r="X103" i="3" s="1"/>
  <c r="W95" i="3"/>
  <c r="X95" i="3" s="1"/>
  <c r="W87" i="3"/>
  <c r="X87" i="3" s="1"/>
  <c r="W79" i="3"/>
  <c r="X79" i="3" s="1"/>
  <c r="W71" i="3"/>
  <c r="X71" i="3" s="1"/>
  <c r="W110" i="3"/>
  <c r="X110" i="3" s="1"/>
  <c r="W102" i="3"/>
  <c r="X102" i="3" s="1"/>
  <c r="W94" i="3"/>
  <c r="X94" i="3" s="1"/>
  <c r="W86" i="3"/>
  <c r="X86" i="3" s="1"/>
  <c r="W78" i="3"/>
  <c r="X78" i="3" s="1"/>
  <c r="W70" i="3"/>
  <c r="X70" i="3" s="1"/>
  <c r="W109" i="3"/>
  <c r="X109" i="3" s="1"/>
  <c r="W101" i="3"/>
  <c r="X101" i="3" s="1"/>
  <c r="W93" i="3"/>
  <c r="X93" i="3" s="1"/>
  <c r="W85" i="3"/>
  <c r="X85" i="3" s="1"/>
  <c r="W77" i="3"/>
  <c r="X77" i="3" s="1"/>
  <c r="W69" i="3"/>
  <c r="X69" i="3" s="1"/>
  <c r="W108" i="3"/>
  <c r="X108" i="3" s="1"/>
  <c r="W100" i="3"/>
  <c r="X100" i="3" s="1"/>
  <c r="W92" i="3"/>
  <c r="X92" i="3" s="1"/>
  <c r="W84" i="3"/>
  <c r="X84" i="3" s="1"/>
  <c r="W76" i="3"/>
  <c r="X76" i="3" s="1"/>
  <c r="W68" i="3"/>
  <c r="X68" i="3" s="1"/>
  <c r="W115" i="3"/>
  <c r="X115" i="3" s="1"/>
  <c r="W107" i="3"/>
  <c r="X107" i="3" s="1"/>
  <c r="W99" i="3"/>
  <c r="X99" i="3" s="1"/>
  <c r="W91" i="3"/>
  <c r="X91" i="3" s="1"/>
  <c r="W83" i="3"/>
  <c r="X83" i="3" s="1"/>
  <c r="W75" i="3"/>
  <c r="X75" i="3" s="1"/>
  <c r="W67" i="3"/>
  <c r="X67" i="3" s="1"/>
  <c r="W112" i="3"/>
  <c r="X112" i="3" s="1"/>
  <c r="W104" i="3"/>
  <c r="X104" i="3" s="1"/>
  <c r="W96" i="3"/>
  <c r="X96" i="3" s="1"/>
  <c r="W88" i="3"/>
  <c r="X88" i="3" s="1"/>
  <c r="W80" i="3"/>
  <c r="X80" i="3" s="1"/>
  <c r="W72" i="3"/>
  <c r="X72" i="3" s="1"/>
  <c r="W64" i="3"/>
  <c r="X64" i="3" s="1"/>
  <c r="W114" i="3"/>
  <c r="X114" i="3" s="1"/>
  <c r="W82" i="3"/>
  <c r="X82" i="3" s="1"/>
  <c r="W113" i="3"/>
  <c r="X113" i="3" s="1"/>
  <c r="W81" i="3"/>
  <c r="X81" i="3" s="1"/>
  <c r="W106" i="3"/>
  <c r="X106" i="3" s="1"/>
  <c r="W74" i="3"/>
  <c r="X74" i="3" s="1"/>
  <c r="W105" i="3"/>
  <c r="X105" i="3" s="1"/>
  <c r="W73" i="3"/>
  <c r="X73" i="3" s="1"/>
  <c r="W89" i="3"/>
  <c r="X89" i="3" s="1"/>
  <c r="W98" i="3"/>
  <c r="X98" i="3" s="1"/>
  <c r="W97" i="3"/>
  <c r="X97" i="3" s="1"/>
  <c r="W90" i="3"/>
  <c r="X90" i="3" s="1"/>
  <c r="W66" i="3"/>
  <c r="X66" i="3" s="1"/>
  <c r="W65" i="3"/>
  <c r="X65" i="3" s="1"/>
  <c r="BD728" i="12" l="1"/>
  <c r="BL728" i="12"/>
  <c r="BT728" i="12"/>
  <c r="BE728" i="12"/>
  <c r="BM728" i="12"/>
  <c r="BU728" i="12"/>
  <c r="BF728" i="12"/>
  <c r="BN728" i="12"/>
  <c r="BV728" i="12"/>
  <c r="AY728" i="12"/>
  <c r="BG728" i="12"/>
  <c r="BO728" i="12"/>
  <c r="BW728" i="12"/>
  <c r="BA728" i="12"/>
  <c r="BI728" i="12"/>
  <c r="BQ728" i="12"/>
  <c r="BP728" i="12"/>
  <c r="BR728" i="12"/>
  <c r="BJ728" i="12"/>
  <c r="AZ728" i="12"/>
  <c r="BS728" i="12"/>
  <c r="BB728" i="12"/>
  <c r="BX728" i="12"/>
  <c r="BK728" i="12"/>
  <c r="BC728" i="12"/>
  <c r="BH728" i="12"/>
  <c r="BE708" i="12"/>
  <c r="BM708" i="12"/>
  <c r="BU708" i="12"/>
  <c r="BA708" i="12"/>
  <c r="BI708" i="12"/>
  <c r="BQ708" i="12"/>
  <c r="BH708" i="12"/>
  <c r="BS708" i="12"/>
  <c r="AY708" i="12"/>
  <c r="BJ708" i="12"/>
  <c r="BT708" i="12"/>
  <c r="AZ708" i="12"/>
  <c r="BK708" i="12"/>
  <c r="BV708" i="12"/>
  <c r="BB708" i="12"/>
  <c r="BL708" i="12"/>
  <c r="BW708" i="12"/>
  <c r="BD708" i="12"/>
  <c r="BO708" i="12"/>
  <c r="BR708" i="12"/>
  <c r="BX708" i="12"/>
  <c r="BC708" i="12"/>
  <c r="BF708" i="12"/>
  <c r="BG708" i="12"/>
  <c r="BN708" i="12"/>
  <c r="BP708" i="12"/>
  <c r="BF715" i="12"/>
  <c r="BN715" i="12"/>
  <c r="BV715" i="12"/>
  <c r="AY715" i="12"/>
  <c r="BG715" i="12"/>
  <c r="BO715" i="12"/>
  <c r="BW715" i="12"/>
  <c r="AZ715" i="12"/>
  <c r="BH715" i="12"/>
  <c r="BP715" i="12"/>
  <c r="BX715" i="12"/>
  <c r="BA715" i="12"/>
  <c r="BI715" i="12"/>
  <c r="BQ715" i="12"/>
  <c r="BC715" i="12"/>
  <c r="BK715" i="12"/>
  <c r="BS715" i="12"/>
  <c r="BL715" i="12"/>
  <c r="BM715" i="12"/>
  <c r="BR715" i="12"/>
  <c r="BT715" i="12"/>
  <c r="BE715" i="12"/>
  <c r="BB715" i="12"/>
  <c r="BU715" i="12"/>
  <c r="BD715" i="12"/>
  <c r="BJ715" i="12"/>
  <c r="BC702" i="12"/>
  <c r="BK702" i="12"/>
  <c r="BS702" i="12"/>
  <c r="BG702" i="12"/>
  <c r="BP702" i="12"/>
  <c r="AY702" i="12"/>
  <c r="BH702" i="12"/>
  <c r="BQ702" i="12"/>
  <c r="BA702" i="12"/>
  <c r="BJ702" i="12"/>
  <c r="BT702" i="12"/>
  <c r="BD702" i="12"/>
  <c r="BM702" i="12"/>
  <c r="BV702" i="12"/>
  <c r="BB702" i="12"/>
  <c r="BU702" i="12"/>
  <c r="BE702" i="12"/>
  <c r="BW702" i="12"/>
  <c r="BF702" i="12"/>
  <c r="BX702" i="12"/>
  <c r="BI702" i="12"/>
  <c r="BN702" i="12"/>
  <c r="AZ702" i="12"/>
  <c r="BL702" i="12"/>
  <c r="BO702" i="12"/>
  <c r="BR702" i="12"/>
  <c r="BB705" i="12"/>
  <c r="BC705" i="12"/>
  <c r="BK705" i="12"/>
  <c r="BS705" i="12"/>
  <c r="BE705" i="12"/>
  <c r="AY705" i="12"/>
  <c r="BG705" i="12"/>
  <c r="BO705" i="12"/>
  <c r="BW705" i="12"/>
  <c r="BL705" i="12"/>
  <c r="BV705" i="12"/>
  <c r="AZ705" i="12"/>
  <c r="BM705" i="12"/>
  <c r="BX705" i="12"/>
  <c r="BA705" i="12"/>
  <c r="BN705" i="12"/>
  <c r="BD705" i="12"/>
  <c r="BP705" i="12"/>
  <c r="BH705" i="12"/>
  <c r="BR705" i="12"/>
  <c r="BJ705" i="12"/>
  <c r="BI705" i="12"/>
  <c r="BQ705" i="12"/>
  <c r="BT705" i="12"/>
  <c r="BU705" i="12"/>
  <c r="BF705" i="12"/>
  <c r="AZ722" i="12"/>
  <c r="BH722" i="12"/>
  <c r="BP722" i="12"/>
  <c r="BX722" i="12"/>
  <c r="BA722" i="12"/>
  <c r="BI722" i="12"/>
  <c r="BQ722" i="12"/>
  <c r="BB722" i="12"/>
  <c r="BJ722" i="12"/>
  <c r="BR722" i="12"/>
  <c r="BC722" i="12"/>
  <c r="BK722" i="12"/>
  <c r="BS722" i="12"/>
  <c r="BE722" i="12"/>
  <c r="BM722" i="12"/>
  <c r="BU722" i="12"/>
  <c r="AY722" i="12"/>
  <c r="BV722" i="12"/>
  <c r="BT722" i="12"/>
  <c r="BD722" i="12"/>
  <c r="BW722" i="12"/>
  <c r="BF722" i="12"/>
  <c r="BG722" i="12"/>
  <c r="BL722" i="12"/>
  <c r="BO722" i="12"/>
  <c r="BN722" i="12"/>
  <c r="BB725" i="12"/>
  <c r="BJ725" i="12"/>
  <c r="BR725" i="12"/>
  <c r="BC725" i="12"/>
  <c r="BK725" i="12"/>
  <c r="BS725" i="12"/>
  <c r="BD725" i="12"/>
  <c r="BL725" i="12"/>
  <c r="BT725" i="12"/>
  <c r="BE725" i="12"/>
  <c r="BM725" i="12"/>
  <c r="BU725" i="12"/>
  <c r="AY725" i="12"/>
  <c r="BG725" i="12"/>
  <c r="BO725" i="12"/>
  <c r="BW725" i="12"/>
  <c r="BH725" i="12"/>
  <c r="BX725" i="12"/>
  <c r="BI725" i="12"/>
  <c r="BA725" i="12"/>
  <c r="BN725" i="12"/>
  <c r="BP725" i="12"/>
  <c r="BF725" i="12"/>
  <c r="BQ725" i="12"/>
  <c r="AZ725" i="12"/>
  <c r="BV725" i="12"/>
  <c r="BA699" i="12"/>
  <c r="BI699" i="12"/>
  <c r="BQ699" i="12"/>
  <c r="BC699" i="12"/>
  <c r="BL699" i="12"/>
  <c r="BU699" i="12"/>
  <c r="BD699" i="12"/>
  <c r="BM699" i="12"/>
  <c r="BV699" i="12"/>
  <c r="BE699" i="12"/>
  <c r="BN699" i="12"/>
  <c r="BW699" i="12"/>
  <c r="BF699" i="12"/>
  <c r="BO699" i="12"/>
  <c r="BX699" i="12"/>
  <c r="AY699" i="12"/>
  <c r="BH699" i="12"/>
  <c r="BR699" i="12"/>
  <c r="BJ699" i="12"/>
  <c r="BK699" i="12"/>
  <c r="BP699" i="12"/>
  <c r="BS699" i="12"/>
  <c r="AZ699" i="12"/>
  <c r="BG699" i="12"/>
  <c r="BT699" i="12"/>
  <c r="BB699" i="12"/>
  <c r="BD732" i="12"/>
  <c r="BL732" i="12"/>
  <c r="BT732" i="12"/>
  <c r="BE732" i="12"/>
  <c r="BM732" i="12"/>
  <c r="BU732" i="12"/>
  <c r="BF732" i="12"/>
  <c r="BN732" i="12"/>
  <c r="BV732" i="12"/>
  <c r="AY732" i="12"/>
  <c r="BG732" i="12"/>
  <c r="BO732" i="12"/>
  <c r="BW732" i="12"/>
  <c r="BA732" i="12"/>
  <c r="BI732" i="12"/>
  <c r="BQ732" i="12"/>
  <c r="BR732" i="12"/>
  <c r="BP732" i="12"/>
  <c r="AZ732" i="12"/>
  <c r="BS732" i="12"/>
  <c r="BB732" i="12"/>
  <c r="BX732" i="12"/>
  <c r="BC732" i="12"/>
  <c r="BK732" i="12"/>
  <c r="BH732" i="12"/>
  <c r="BJ732" i="12"/>
  <c r="BF735" i="12"/>
  <c r="BN735" i="12"/>
  <c r="BV735" i="12"/>
  <c r="AY735" i="12"/>
  <c r="BG735" i="12"/>
  <c r="BO735" i="12"/>
  <c r="BW735" i="12"/>
  <c r="AZ735" i="12"/>
  <c r="BH735" i="12"/>
  <c r="BP735" i="12"/>
  <c r="BX735" i="12"/>
  <c r="BA735" i="12"/>
  <c r="BI735" i="12"/>
  <c r="BQ735" i="12"/>
  <c r="BC735" i="12"/>
  <c r="BK735" i="12"/>
  <c r="BS735" i="12"/>
  <c r="BD735" i="12"/>
  <c r="BU735" i="12"/>
  <c r="BE735" i="12"/>
  <c r="BJ735" i="12"/>
  <c r="BL735" i="12"/>
  <c r="BM735" i="12"/>
  <c r="BR735" i="12"/>
  <c r="BT735" i="12"/>
  <c r="BB735" i="12"/>
  <c r="BF719" i="12"/>
  <c r="BN719" i="12"/>
  <c r="BV719" i="12"/>
  <c r="AY719" i="12"/>
  <c r="BG719" i="12"/>
  <c r="BO719" i="12"/>
  <c r="BW719" i="12"/>
  <c r="AZ719" i="12"/>
  <c r="BH719" i="12"/>
  <c r="BP719" i="12"/>
  <c r="BX719" i="12"/>
  <c r="BA719" i="12"/>
  <c r="BI719" i="12"/>
  <c r="BQ719" i="12"/>
  <c r="BC719" i="12"/>
  <c r="BK719" i="12"/>
  <c r="BS719" i="12"/>
  <c r="BM719" i="12"/>
  <c r="BL719" i="12"/>
  <c r="BR719" i="12"/>
  <c r="BT719" i="12"/>
  <c r="BB719" i="12"/>
  <c r="BU719" i="12"/>
  <c r="BJ719" i="12"/>
  <c r="BD719" i="12"/>
  <c r="BE719" i="12"/>
  <c r="BB713" i="12"/>
  <c r="BJ713" i="12"/>
  <c r="BR713" i="12"/>
  <c r="BC713" i="12"/>
  <c r="BK713" i="12"/>
  <c r="BS713" i="12"/>
  <c r="BD713" i="12"/>
  <c r="BL713" i="12"/>
  <c r="BT713" i="12"/>
  <c r="BE713" i="12"/>
  <c r="BM713" i="12"/>
  <c r="BU713" i="12"/>
  <c r="AY713" i="12"/>
  <c r="BG713" i="12"/>
  <c r="BO713" i="12"/>
  <c r="BW713" i="12"/>
  <c r="AZ713" i="12"/>
  <c r="BV713" i="12"/>
  <c r="BA713" i="12"/>
  <c r="BX713" i="12"/>
  <c r="BQ713" i="12"/>
  <c r="BF713" i="12"/>
  <c r="BH713" i="12"/>
  <c r="BI713" i="12"/>
  <c r="BN713" i="12"/>
  <c r="BP713" i="12"/>
  <c r="BE701" i="12"/>
  <c r="BM701" i="12"/>
  <c r="BU701" i="12"/>
  <c r="BF701" i="12"/>
  <c r="BO701" i="12"/>
  <c r="BX701" i="12"/>
  <c r="BG701" i="12"/>
  <c r="BP701" i="12"/>
  <c r="AY701" i="12"/>
  <c r="BH701" i="12"/>
  <c r="BQ701" i="12"/>
  <c r="AZ701" i="12"/>
  <c r="BI701" i="12"/>
  <c r="BR701" i="12"/>
  <c r="BB701" i="12"/>
  <c r="BK701" i="12"/>
  <c r="BT701" i="12"/>
  <c r="BD701" i="12"/>
  <c r="BJ701" i="12"/>
  <c r="BL701" i="12"/>
  <c r="BN701" i="12"/>
  <c r="BV701" i="12"/>
  <c r="BW701" i="12"/>
  <c r="BC701" i="12"/>
  <c r="BA701" i="12"/>
  <c r="BS701" i="12"/>
  <c r="AY704" i="12"/>
  <c r="BG704" i="12"/>
  <c r="BO704" i="12"/>
  <c r="BW704" i="12"/>
  <c r="BA704" i="12"/>
  <c r="BJ704" i="12"/>
  <c r="BS704" i="12"/>
  <c r="BB704" i="12"/>
  <c r="BK704" i="12"/>
  <c r="BT704" i="12"/>
  <c r="BD704" i="12"/>
  <c r="BM704" i="12"/>
  <c r="BV704" i="12"/>
  <c r="BF704" i="12"/>
  <c r="BP704" i="12"/>
  <c r="BE704" i="12"/>
  <c r="BX704" i="12"/>
  <c r="BH704" i="12"/>
  <c r="BI704" i="12"/>
  <c r="BL704" i="12"/>
  <c r="BQ704" i="12"/>
  <c r="AZ704" i="12"/>
  <c r="BC704" i="12"/>
  <c r="BN704" i="12"/>
  <c r="BR704" i="12"/>
  <c r="BU704" i="12"/>
  <c r="BD736" i="12"/>
  <c r="BL736" i="12"/>
  <c r="BT736" i="12"/>
  <c r="BE736" i="12"/>
  <c r="BM736" i="12"/>
  <c r="BU736" i="12"/>
  <c r="BF736" i="12"/>
  <c r="BN736" i="12"/>
  <c r="BV736" i="12"/>
  <c r="AY736" i="12"/>
  <c r="BG736" i="12"/>
  <c r="BO736" i="12"/>
  <c r="BW736" i="12"/>
  <c r="BA736" i="12"/>
  <c r="BI736" i="12"/>
  <c r="BQ736" i="12"/>
  <c r="AZ736" i="12"/>
  <c r="BS736" i="12"/>
  <c r="BB736" i="12"/>
  <c r="BX736" i="12"/>
  <c r="BP736" i="12"/>
  <c r="BR736" i="12"/>
  <c r="BC736" i="12"/>
  <c r="BH736" i="12"/>
  <c r="BJ736" i="12"/>
  <c r="BK736" i="12"/>
  <c r="BD716" i="12"/>
  <c r="BL716" i="12"/>
  <c r="BT716" i="12"/>
  <c r="BE716" i="12"/>
  <c r="BM716" i="12"/>
  <c r="BU716" i="12"/>
  <c r="BF716" i="12"/>
  <c r="BN716" i="12"/>
  <c r="BV716" i="12"/>
  <c r="AY716" i="12"/>
  <c r="BG716" i="12"/>
  <c r="BO716" i="12"/>
  <c r="BW716" i="12"/>
  <c r="BA716" i="12"/>
  <c r="BI716" i="12"/>
  <c r="BQ716" i="12"/>
  <c r="BH716" i="12"/>
  <c r="BB716" i="12"/>
  <c r="BC716" i="12"/>
  <c r="BJ716" i="12"/>
  <c r="BX716" i="12"/>
  <c r="BK716" i="12"/>
  <c r="BP716" i="12"/>
  <c r="BR716" i="12"/>
  <c r="AZ716" i="12"/>
  <c r="BS716" i="12"/>
  <c r="BF723" i="12"/>
  <c r="BN723" i="12"/>
  <c r="BV723" i="12"/>
  <c r="AY723" i="12"/>
  <c r="BG723" i="12"/>
  <c r="BO723" i="12"/>
  <c r="BW723" i="12"/>
  <c r="AZ723" i="12"/>
  <c r="BH723" i="12"/>
  <c r="BP723" i="12"/>
  <c r="BX723" i="12"/>
  <c r="BA723" i="12"/>
  <c r="BI723" i="12"/>
  <c r="BQ723" i="12"/>
  <c r="BC723" i="12"/>
  <c r="BK723" i="12"/>
  <c r="BS723" i="12"/>
  <c r="BR723" i="12"/>
  <c r="BT723" i="12"/>
  <c r="BM723" i="12"/>
  <c r="BB723" i="12"/>
  <c r="BU723" i="12"/>
  <c r="BD723" i="12"/>
  <c r="BL723" i="12"/>
  <c r="BE723" i="12"/>
  <c r="BJ723" i="12"/>
  <c r="BA710" i="12"/>
  <c r="BI710" i="12"/>
  <c r="BQ710" i="12"/>
  <c r="BE710" i="12"/>
  <c r="BM710" i="12"/>
  <c r="BU710" i="12"/>
  <c r="AY710" i="12"/>
  <c r="BJ710" i="12"/>
  <c r="BT710" i="12"/>
  <c r="AZ710" i="12"/>
  <c r="BK710" i="12"/>
  <c r="BV710" i="12"/>
  <c r="BB710" i="12"/>
  <c r="BL710" i="12"/>
  <c r="BW710" i="12"/>
  <c r="BC710" i="12"/>
  <c r="BN710" i="12"/>
  <c r="BX710" i="12"/>
  <c r="BF710" i="12"/>
  <c r="BP710" i="12"/>
  <c r="BS710" i="12"/>
  <c r="BD710" i="12"/>
  <c r="BG710" i="12"/>
  <c r="BH710" i="12"/>
  <c r="BR710" i="12"/>
  <c r="BO710" i="12"/>
  <c r="BE697" i="12"/>
  <c r="BM697" i="12"/>
  <c r="BU697" i="12"/>
  <c r="AZ697" i="12"/>
  <c r="BI697" i="12"/>
  <c r="BR697" i="12"/>
  <c r="BA697" i="12"/>
  <c r="BJ697" i="12"/>
  <c r="BS697" i="12"/>
  <c r="BB697" i="12"/>
  <c r="BK697" i="12"/>
  <c r="BT697" i="12"/>
  <c r="BC697" i="12"/>
  <c r="BL697" i="12"/>
  <c r="BV697" i="12"/>
  <c r="BF697" i="12"/>
  <c r="BO697" i="12"/>
  <c r="BX697" i="12"/>
  <c r="BN697" i="12"/>
  <c r="BP697" i="12"/>
  <c r="BQ697" i="12"/>
  <c r="BW697" i="12"/>
  <c r="BD697" i="12"/>
  <c r="AY697" i="12"/>
  <c r="BG697" i="12"/>
  <c r="BH697" i="12"/>
  <c r="BD740" i="12"/>
  <c r="BL740" i="12"/>
  <c r="BT740" i="12"/>
  <c r="BE740" i="12"/>
  <c r="BM740" i="12"/>
  <c r="BU740" i="12"/>
  <c r="BF740" i="12"/>
  <c r="BN740" i="12"/>
  <c r="BV740" i="12"/>
  <c r="AY740" i="12"/>
  <c r="BG740" i="12"/>
  <c r="BO740" i="12"/>
  <c r="BW740" i="12"/>
  <c r="BA740" i="12"/>
  <c r="BI740" i="12"/>
  <c r="BQ740" i="12"/>
  <c r="BB740" i="12"/>
  <c r="BX740" i="12"/>
  <c r="BC740" i="12"/>
  <c r="AZ740" i="12"/>
  <c r="BH740" i="12"/>
  <c r="BJ740" i="12"/>
  <c r="BS740" i="12"/>
  <c r="BK740" i="12"/>
  <c r="BP740" i="12"/>
  <c r="BR740" i="12"/>
  <c r="BF743" i="12"/>
  <c r="BN743" i="12"/>
  <c r="BV743" i="12"/>
  <c r="AY743" i="12"/>
  <c r="BG743" i="12"/>
  <c r="BO743" i="12"/>
  <c r="BW743" i="12"/>
  <c r="AZ743" i="12"/>
  <c r="BH743" i="12"/>
  <c r="BP743" i="12"/>
  <c r="BA743" i="12"/>
  <c r="BI743" i="12"/>
  <c r="BQ743" i="12"/>
  <c r="BC743" i="12"/>
  <c r="BK743" i="12"/>
  <c r="BS743" i="12"/>
  <c r="BJ743" i="12"/>
  <c r="BL743" i="12"/>
  <c r="BX743" i="12"/>
  <c r="BM743" i="12"/>
  <c r="BR743" i="12"/>
  <c r="BT743" i="12"/>
  <c r="BD743" i="12"/>
  <c r="BE743" i="12"/>
  <c r="BB743" i="12"/>
  <c r="BU743" i="12"/>
  <c r="AZ734" i="12"/>
  <c r="BH734" i="12"/>
  <c r="BP734" i="12"/>
  <c r="BX734" i="12"/>
  <c r="BA734" i="12"/>
  <c r="BI734" i="12"/>
  <c r="BQ734" i="12"/>
  <c r="BB734" i="12"/>
  <c r="BJ734" i="12"/>
  <c r="BR734" i="12"/>
  <c r="BC734" i="12"/>
  <c r="BK734" i="12"/>
  <c r="BS734" i="12"/>
  <c r="BE734" i="12"/>
  <c r="BM734" i="12"/>
  <c r="BU734" i="12"/>
  <c r="BG734" i="12"/>
  <c r="BL734" i="12"/>
  <c r="BN734" i="12"/>
  <c r="BD734" i="12"/>
  <c r="BO734" i="12"/>
  <c r="BF734" i="12"/>
  <c r="BT734" i="12"/>
  <c r="BW734" i="12"/>
  <c r="AY734" i="12"/>
  <c r="BV734" i="12"/>
  <c r="BF731" i="12"/>
  <c r="BN731" i="12"/>
  <c r="BV731" i="12"/>
  <c r="AY731" i="12"/>
  <c r="BG731" i="12"/>
  <c r="BO731" i="12"/>
  <c r="BW731" i="12"/>
  <c r="AZ731" i="12"/>
  <c r="BH731" i="12"/>
  <c r="BP731" i="12"/>
  <c r="BX731" i="12"/>
  <c r="BA731" i="12"/>
  <c r="BI731" i="12"/>
  <c r="BQ731" i="12"/>
  <c r="BC731" i="12"/>
  <c r="BK731" i="12"/>
  <c r="BS731" i="12"/>
  <c r="BB731" i="12"/>
  <c r="BU731" i="12"/>
  <c r="BD731" i="12"/>
  <c r="BR731" i="12"/>
  <c r="BE731" i="12"/>
  <c r="BJ731" i="12"/>
  <c r="BT731" i="12"/>
  <c r="BL731" i="12"/>
  <c r="BM731" i="12"/>
  <c r="AZ718" i="12"/>
  <c r="BH718" i="12"/>
  <c r="BP718" i="12"/>
  <c r="BX718" i="12"/>
  <c r="BA718" i="12"/>
  <c r="BI718" i="12"/>
  <c r="BQ718" i="12"/>
  <c r="BB718" i="12"/>
  <c r="BJ718" i="12"/>
  <c r="BR718" i="12"/>
  <c r="BC718" i="12"/>
  <c r="BK718" i="12"/>
  <c r="BS718" i="12"/>
  <c r="BE718" i="12"/>
  <c r="BM718" i="12"/>
  <c r="BU718" i="12"/>
  <c r="BT718" i="12"/>
  <c r="AY718" i="12"/>
  <c r="BV718" i="12"/>
  <c r="BD718" i="12"/>
  <c r="BW718" i="12"/>
  <c r="BN718" i="12"/>
  <c r="BF718" i="12"/>
  <c r="BG718" i="12"/>
  <c r="BL718" i="12"/>
  <c r="BO718" i="12"/>
  <c r="BE712" i="12"/>
  <c r="BM712" i="12"/>
  <c r="BA712" i="12"/>
  <c r="BI712" i="12"/>
  <c r="AZ712" i="12"/>
  <c r="BK712" i="12"/>
  <c r="BT712" i="12"/>
  <c r="BB712" i="12"/>
  <c r="BL712" i="12"/>
  <c r="BU712" i="12"/>
  <c r="BC712" i="12"/>
  <c r="BN712" i="12"/>
  <c r="BV712" i="12"/>
  <c r="BD712" i="12"/>
  <c r="BO712" i="12"/>
  <c r="BW712" i="12"/>
  <c r="BG712" i="12"/>
  <c r="BQ712" i="12"/>
  <c r="AY712" i="12"/>
  <c r="BF712" i="12"/>
  <c r="BS712" i="12"/>
  <c r="BH712" i="12"/>
  <c r="BJ712" i="12"/>
  <c r="BP712" i="12"/>
  <c r="BR712" i="12"/>
  <c r="BX712" i="12"/>
  <c r="AZ730" i="12"/>
  <c r="BH730" i="12"/>
  <c r="BP730" i="12"/>
  <c r="BX730" i="12"/>
  <c r="BA730" i="12"/>
  <c r="BI730" i="12"/>
  <c r="BQ730" i="12"/>
  <c r="BB730" i="12"/>
  <c r="BJ730" i="12"/>
  <c r="BR730" i="12"/>
  <c r="BC730" i="12"/>
  <c r="BK730" i="12"/>
  <c r="BS730" i="12"/>
  <c r="BE730" i="12"/>
  <c r="BM730" i="12"/>
  <c r="BU730" i="12"/>
  <c r="BF730" i="12"/>
  <c r="BG730" i="12"/>
  <c r="BD730" i="12"/>
  <c r="BL730" i="12"/>
  <c r="BN730" i="12"/>
  <c r="BO730" i="12"/>
  <c r="AY730" i="12"/>
  <c r="BT730" i="12"/>
  <c r="BV730" i="12"/>
  <c r="BW730" i="12"/>
  <c r="BA695" i="12"/>
  <c r="BI695" i="12"/>
  <c r="BQ695" i="12"/>
  <c r="BF695" i="12"/>
  <c r="BO695" i="12"/>
  <c r="BX695" i="12"/>
  <c r="BG695" i="12"/>
  <c r="BP695" i="12"/>
  <c r="AY695" i="12"/>
  <c r="BH695" i="12"/>
  <c r="BR695" i="12"/>
  <c r="AZ695" i="12"/>
  <c r="BJ695" i="12"/>
  <c r="BS695" i="12"/>
  <c r="BC695" i="12"/>
  <c r="BL695" i="12"/>
  <c r="BU695" i="12"/>
  <c r="BN695" i="12"/>
  <c r="BT695" i="12"/>
  <c r="BV695" i="12"/>
  <c r="BB695" i="12"/>
  <c r="BW695" i="12"/>
  <c r="BE695" i="12"/>
  <c r="BD695" i="12"/>
  <c r="BK695" i="12"/>
  <c r="BM695" i="12"/>
  <c r="BB737" i="12"/>
  <c r="BJ737" i="12"/>
  <c r="BR737" i="12"/>
  <c r="BC737" i="12"/>
  <c r="BK737" i="12"/>
  <c r="BS737" i="12"/>
  <c r="BD737" i="12"/>
  <c r="BL737" i="12"/>
  <c r="BT737" i="12"/>
  <c r="BE737" i="12"/>
  <c r="BM737" i="12"/>
  <c r="BU737" i="12"/>
  <c r="AY737" i="12"/>
  <c r="BG737" i="12"/>
  <c r="BO737" i="12"/>
  <c r="BW737" i="12"/>
  <c r="BP737" i="12"/>
  <c r="BI737" i="12"/>
  <c r="BQ737" i="12"/>
  <c r="AZ737" i="12"/>
  <c r="BV737" i="12"/>
  <c r="BA737" i="12"/>
  <c r="BX737" i="12"/>
  <c r="BN737" i="12"/>
  <c r="BF737" i="12"/>
  <c r="BH737" i="12"/>
  <c r="AY711" i="12"/>
  <c r="BG711" i="12"/>
  <c r="BO711" i="12"/>
  <c r="BW711" i="12"/>
  <c r="BC711" i="12"/>
  <c r="BK711" i="12"/>
  <c r="BS711" i="12"/>
  <c r="BE711" i="12"/>
  <c r="BP711" i="12"/>
  <c r="BF711" i="12"/>
  <c r="BQ711" i="12"/>
  <c r="BH711" i="12"/>
  <c r="BR711" i="12"/>
  <c r="BI711" i="12"/>
  <c r="BT711" i="12"/>
  <c r="BA711" i="12"/>
  <c r="BL711" i="12"/>
  <c r="BV711" i="12"/>
  <c r="AZ711" i="12"/>
  <c r="BU711" i="12"/>
  <c r="BB711" i="12"/>
  <c r="BD711" i="12"/>
  <c r="BJ711" i="12"/>
  <c r="BX711" i="12"/>
  <c r="BM711" i="12"/>
  <c r="BN711" i="12"/>
  <c r="BC698" i="12"/>
  <c r="BK698" i="12"/>
  <c r="BS698" i="12"/>
  <c r="BA698" i="12"/>
  <c r="BJ698" i="12"/>
  <c r="BT698" i="12"/>
  <c r="BB698" i="12"/>
  <c r="BL698" i="12"/>
  <c r="BU698" i="12"/>
  <c r="BD698" i="12"/>
  <c r="BM698" i="12"/>
  <c r="BV698" i="12"/>
  <c r="BE698" i="12"/>
  <c r="BN698" i="12"/>
  <c r="BW698" i="12"/>
  <c r="BG698" i="12"/>
  <c r="BP698" i="12"/>
  <c r="BI698" i="12"/>
  <c r="BO698" i="12"/>
  <c r="BQ698" i="12"/>
  <c r="BR698" i="12"/>
  <c r="AZ698" i="12"/>
  <c r="BX698" i="12"/>
  <c r="AY698" i="12"/>
  <c r="BF698" i="12"/>
  <c r="BH698" i="12"/>
  <c r="BA706" i="12"/>
  <c r="BI706" i="12"/>
  <c r="BQ706" i="12"/>
  <c r="BE706" i="12"/>
  <c r="BM706" i="12"/>
  <c r="BU706" i="12"/>
  <c r="BG706" i="12"/>
  <c r="BR706" i="12"/>
  <c r="BH706" i="12"/>
  <c r="BS706" i="12"/>
  <c r="AY706" i="12"/>
  <c r="BJ706" i="12"/>
  <c r="BT706" i="12"/>
  <c r="AZ706" i="12"/>
  <c r="BK706" i="12"/>
  <c r="BV706" i="12"/>
  <c r="BC706" i="12"/>
  <c r="BN706" i="12"/>
  <c r="BX706" i="12"/>
  <c r="BO706" i="12"/>
  <c r="BP706" i="12"/>
  <c r="BF706" i="12"/>
  <c r="BL706" i="12"/>
  <c r="BW706" i="12"/>
  <c r="BB706" i="12"/>
  <c r="BD706" i="12"/>
  <c r="BF727" i="12"/>
  <c r="BN727" i="12"/>
  <c r="BV727" i="12"/>
  <c r="AY727" i="12"/>
  <c r="BG727" i="12"/>
  <c r="BO727" i="12"/>
  <c r="BW727" i="12"/>
  <c r="AZ727" i="12"/>
  <c r="BH727" i="12"/>
  <c r="BP727" i="12"/>
  <c r="BX727" i="12"/>
  <c r="BA727" i="12"/>
  <c r="BI727" i="12"/>
  <c r="BQ727" i="12"/>
  <c r="BC727" i="12"/>
  <c r="BK727" i="12"/>
  <c r="BS727" i="12"/>
  <c r="BT727" i="12"/>
  <c r="BB727" i="12"/>
  <c r="BU727" i="12"/>
  <c r="BD727" i="12"/>
  <c r="BE727" i="12"/>
  <c r="BJ727" i="12"/>
  <c r="BL727" i="12"/>
  <c r="BM727" i="12"/>
  <c r="BR727" i="12"/>
  <c r="BB721" i="12"/>
  <c r="BJ721" i="12"/>
  <c r="BR721" i="12"/>
  <c r="BC721" i="12"/>
  <c r="BK721" i="12"/>
  <c r="BS721" i="12"/>
  <c r="BD721" i="12"/>
  <c r="BL721" i="12"/>
  <c r="BT721" i="12"/>
  <c r="BE721" i="12"/>
  <c r="BM721" i="12"/>
  <c r="BU721" i="12"/>
  <c r="AY721" i="12"/>
  <c r="BG721" i="12"/>
  <c r="BO721" i="12"/>
  <c r="BW721" i="12"/>
  <c r="BF721" i="12"/>
  <c r="BV721" i="12"/>
  <c r="BH721" i="12"/>
  <c r="AZ721" i="12"/>
  <c r="BI721" i="12"/>
  <c r="BN721" i="12"/>
  <c r="BA721" i="12"/>
  <c r="BP721" i="12"/>
  <c r="BQ721" i="12"/>
  <c r="BX721" i="12"/>
  <c r="BC709" i="12"/>
  <c r="BK709" i="12"/>
  <c r="BS709" i="12"/>
  <c r="AY709" i="12"/>
  <c r="BG709" i="12"/>
  <c r="BO709" i="12"/>
  <c r="BW709" i="12"/>
  <c r="BD709" i="12"/>
  <c r="BN709" i="12"/>
  <c r="BE709" i="12"/>
  <c r="BP709" i="12"/>
  <c r="BF709" i="12"/>
  <c r="BQ709" i="12"/>
  <c r="BH709" i="12"/>
  <c r="BR709" i="12"/>
  <c r="AZ709" i="12"/>
  <c r="BJ709" i="12"/>
  <c r="BU709" i="12"/>
  <c r="BV709" i="12"/>
  <c r="BT709" i="12"/>
  <c r="BX709" i="12"/>
  <c r="BA709" i="12"/>
  <c r="BB709" i="12"/>
  <c r="BM709" i="12"/>
  <c r="BI709" i="12"/>
  <c r="BL709" i="12"/>
  <c r="AY696" i="12"/>
  <c r="BG696" i="12"/>
  <c r="BO696" i="12"/>
  <c r="BW696" i="12"/>
  <c r="BH696" i="12"/>
  <c r="BQ696" i="12"/>
  <c r="AZ696" i="12"/>
  <c r="BI696" i="12"/>
  <c r="BR696" i="12"/>
  <c r="BA696" i="12"/>
  <c r="BJ696" i="12"/>
  <c r="BS696" i="12"/>
  <c r="BB696" i="12"/>
  <c r="BK696" i="12"/>
  <c r="BT696" i="12"/>
  <c r="BD696" i="12"/>
  <c r="BM696" i="12"/>
  <c r="BV696" i="12"/>
  <c r="BN696" i="12"/>
  <c r="BP696" i="12"/>
  <c r="BU696" i="12"/>
  <c r="BX696" i="12"/>
  <c r="BE696" i="12"/>
  <c r="BL696" i="12"/>
  <c r="BC696" i="12"/>
  <c r="BF696" i="12"/>
  <c r="AZ742" i="12"/>
  <c r="BH742" i="12"/>
  <c r="BP742" i="12"/>
  <c r="BX742" i="12"/>
  <c r="BA742" i="12"/>
  <c r="BI742" i="12"/>
  <c r="BQ742" i="12"/>
  <c r="BB742" i="12"/>
  <c r="BJ742" i="12"/>
  <c r="BR742" i="12"/>
  <c r="BC742" i="12"/>
  <c r="BK742" i="12"/>
  <c r="BS742" i="12"/>
  <c r="BE742" i="12"/>
  <c r="BM742" i="12"/>
  <c r="BU742" i="12"/>
  <c r="BN742" i="12"/>
  <c r="BL742" i="12"/>
  <c r="BO742" i="12"/>
  <c r="BT742" i="12"/>
  <c r="AY742" i="12"/>
  <c r="BV742" i="12"/>
  <c r="BG742" i="12"/>
  <c r="BD742" i="12"/>
  <c r="BW742" i="12"/>
  <c r="BF742" i="12"/>
  <c r="BB733" i="12"/>
  <c r="BJ733" i="12"/>
  <c r="BR733" i="12"/>
  <c r="BC733" i="12"/>
  <c r="BK733" i="12"/>
  <c r="BS733" i="12"/>
  <c r="BD733" i="12"/>
  <c r="BL733" i="12"/>
  <c r="BT733" i="12"/>
  <c r="BE733" i="12"/>
  <c r="BM733" i="12"/>
  <c r="BU733" i="12"/>
  <c r="AY733" i="12"/>
  <c r="BG733" i="12"/>
  <c r="BO733" i="12"/>
  <c r="BW733" i="12"/>
  <c r="BN733" i="12"/>
  <c r="BH733" i="12"/>
  <c r="BP733" i="12"/>
  <c r="BI733" i="12"/>
  <c r="BQ733" i="12"/>
  <c r="AZ733" i="12"/>
  <c r="BV733" i="12"/>
  <c r="BA733" i="12"/>
  <c r="BX733" i="12"/>
  <c r="BF733" i="12"/>
  <c r="BB729" i="12"/>
  <c r="BJ729" i="12"/>
  <c r="BR729" i="12"/>
  <c r="BC729" i="12"/>
  <c r="BK729" i="12"/>
  <c r="BS729" i="12"/>
  <c r="BD729" i="12"/>
  <c r="BL729" i="12"/>
  <c r="BT729" i="12"/>
  <c r="BE729" i="12"/>
  <c r="BM729" i="12"/>
  <c r="BU729" i="12"/>
  <c r="AY729" i="12"/>
  <c r="BG729" i="12"/>
  <c r="BO729" i="12"/>
  <c r="BW729" i="12"/>
  <c r="BI729" i="12"/>
  <c r="BF729" i="12"/>
  <c r="BH729" i="12"/>
  <c r="BN729" i="12"/>
  <c r="BP729" i="12"/>
  <c r="BQ729" i="12"/>
  <c r="AZ729" i="12"/>
  <c r="BV729" i="12"/>
  <c r="BA729" i="12"/>
  <c r="BX729" i="12"/>
  <c r="BB717" i="12"/>
  <c r="BJ717" i="12"/>
  <c r="BR717" i="12"/>
  <c r="BC717" i="12"/>
  <c r="BK717" i="12"/>
  <c r="BS717" i="12"/>
  <c r="BD717" i="12"/>
  <c r="BL717" i="12"/>
  <c r="BT717" i="12"/>
  <c r="BE717" i="12"/>
  <c r="BM717" i="12"/>
  <c r="BU717" i="12"/>
  <c r="AY717" i="12"/>
  <c r="BG717" i="12"/>
  <c r="BO717" i="12"/>
  <c r="BW717" i="12"/>
  <c r="BA717" i="12"/>
  <c r="BX717" i="12"/>
  <c r="BF717" i="12"/>
  <c r="AZ717" i="12"/>
  <c r="BH717" i="12"/>
  <c r="BI717" i="12"/>
  <c r="BV717" i="12"/>
  <c r="BN717" i="12"/>
  <c r="BQ717" i="12"/>
  <c r="BP717" i="12"/>
  <c r="BA703" i="12"/>
  <c r="BI703" i="12"/>
  <c r="BQ703" i="12"/>
  <c r="AY703" i="12"/>
  <c r="BH703" i="12"/>
  <c r="BR703" i="12"/>
  <c r="AZ703" i="12"/>
  <c r="BJ703" i="12"/>
  <c r="BS703" i="12"/>
  <c r="BC703" i="12"/>
  <c r="BL703" i="12"/>
  <c r="BU703" i="12"/>
  <c r="BE703" i="12"/>
  <c r="BN703" i="12"/>
  <c r="BW703" i="12"/>
  <c r="BM703" i="12"/>
  <c r="BO703" i="12"/>
  <c r="BP703" i="12"/>
  <c r="BB703" i="12"/>
  <c r="BT703" i="12"/>
  <c r="BF703" i="12"/>
  <c r="BX703" i="12"/>
  <c r="BV703" i="12"/>
  <c r="BG703" i="12"/>
  <c r="BK703" i="12"/>
  <c r="BD703" i="12"/>
  <c r="AY707" i="12"/>
  <c r="BG707" i="12"/>
  <c r="BO707" i="12"/>
  <c r="BW707" i="12"/>
  <c r="BC707" i="12"/>
  <c r="BK707" i="12"/>
  <c r="BS707" i="12"/>
  <c r="BB707" i="12"/>
  <c r="BM707" i="12"/>
  <c r="BX707" i="12"/>
  <c r="BD707" i="12"/>
  <c r="BN707" i="12"/>
  <c r="BE707" i="12"/>
  <c r="BP707" i="12"/>
  <c r="BF707" i="12"/>
  <c r="BQ707" i="12"/>
  <c r="BI707" i="12"/>
  <c r="BT707" i="12"/>
  <c r="BR707" i="12"/>
  <c r="BJ707" i="12"/>
  <c r="BU707" i="12"/>
  <c r="BV707" i="12"/>
  <c r="AZ707" i="12"/>
  <c r="BL707" i="12"/>
  <c r="BA707" i="12"/>
  <c r="BH707" i="12"/>
  <c r="BC694" i="12"/>
  <c r="BK694" i="12"/>
  <c r="BS694" i="12"/>
  <c r="BI694" i="12"/>
  <c r="BB694" i="12"/>
  <c r="BD694" i="12"/>
  <c r="BL694" i="12"/>
  <c r="BT694" i="12"/>
  <c r="AY694" i="12"/>
  <c r="BJ694" i="12"/>
  <c r="BE694" i="12"/>
  <c r="BM694" i="12"/>
  <c r="BU694" i="12"/>
  <c r="BF694" i="12"/>
  <c r="BN694" i="12"/>
  <c r="BV694" i="12"/>
  <c r="BR694" i="12"/>
  <c r="BG694" i="12"/>
  <c r="BO694" i="12"/>
  <c r="BW694" i="12"/>
  <c r="BA694" i="12"/>
  <c r="AZ694" i="12"/>
  <c r="BH694" i="12"/>
  <c r="BP694" i="12"/>
  <c r="BX694" i="12"/>
  <c r="BQ694" i="12"/>
  <c r="BF739" i="12"/>
  <c r="BN739" i="12"/>
  <c r="BV739" i="12"/>
  <c r="AY739" i="12"/>
  <c r="BG739" i="12"/>
  <c r="BO739" i="12"/>
  <c r="BW739" i="12"/>
  <c r="AZ739" i="12"/>
  <c r="BH739" i="12"/>
  <c r="BP739" i="12"/>
  <c r="BX739" i="12"/>
  <c r="BA739" i="12"/>
  <c r="BI739" i="12"/>
  <c r="BQ739" i="12"/>
  <c r="BC739" i="12"/>
  <c r="BK739" i="12"/>
  <c r="BS739" i="12"/>
  <c r="BE739" i="12"/>
  <c r="BD739" i="12"/>
  <c r="BJ739" i="12"/>
  <c r="BU739" i="12"/>
  <c r="BL739" i="12"/>
  <c r="BM739" i="12"/>
  <c r="BR739" i="12"/>
  <c r="BB739" i="12"/>
  <c r="BT739" i="12"/>
  <c r="AZ726" i="12"/>
  <c r="BH726" i="12"/>
  <c r="BP726" i="12"/>
  <c r="BX726" i="12"/>
  <c r="BA726" i="12"/>
  <c r="BI726" i="12"/>
  <c r="BQ726" i="12"/>
  <c r="BB726" i="12"/>
  <c r="BJ726" i="12"/>
  <c r="BR726" i="12"/>
  <c r="BC726" i="12"/>
  <c r="BK726" i="12"/>
  <c r="BS726" i="12"/>
  <c r="BE726" i="12"/>
  <c r="BM726" i="12"/>
  <c r="BU726" i="12"/>
  <c r="BD726" i="12"/>
  <c r="BW726" i="12"/>
  <c r="AY726" i="12"/>
  <c r="BF726" i="12"/>
  <c r="BV726" i="12"/>
  <c r="BG726" i="12"/>
  <c r="BL726" i="12"/>
  <c r="BT726" i="12"/>
  <c r="BN726" i="12"/>
  <c r="BO726" i="12"/>
  <c r="BD720" i="12"/>
  <c r="BL720" i="12"/>
  <c r="BT720" i="12"/>
  <c r="BE720" i="12"/>
  <c r="BM720" i="12"/>
  <c r="BU720" i="12"/>
  <c r="BF720" i="12"/>
  <c r="BN720" i="12"/>
  <c r="BV720" i="12"/>
  <c r="AY720" i="12"/>
  <c r="BG720" i="12"/>
  <c r="BO720" i="12"/>
  <c r="BW720" i="12"/>
  <c r="BA720" i="12"/>
  <c r="BI720" i="12"/>
  <c r="BQ720" i="12"/>
  <c r="BJ720" i="12"/>
  <c r="BK720" i="12"/>
  <c r="BH720" i="12"/>
  <c r="BP720" i="12"/>
  <c r="BR720" i="12"/>
  <c r="AZ720" i="12"/>
  <c r="BS720" i="12"/>
  <c r="BB720" i="12"/>
  <c r="BX720" i="12"/>
  <c r="BC720" i="12"/>
  <c r="AY700" i="12"/>
  <c r="BG700" i="12"/>
  <c r="BO700" i="12"/>
  <c r="BW700" i="12"/>
  <c r="BD700" i="12"/>
  <c r="BM700" i="12"/>
  <c r="BV700" i="12"/>
  <c r="BE700" i="12"/>
  <c r="BN700" i="12"/>
  <c r="BX700" i="12"/>
  <c r="BF700" i="12"/>
  <c r="BP700" i="12"/>
  <c r="BH700" i="12"/>
  <c r="BQ700" i="12"/>
  <c r="BA700" i="12"/>
  <c r="BJ700" i="12"/>
  <c r="BS700" i="12"/>
  <c r="BI700" i="12"/>
  <c r="BK700" i="12"/>
  <c r="BL700" i="12"/>
  <c r="BR700" i="12"/>
  <c r="AZ700" i="12"/>
  <c r="BU700" i="12"/>
  <c r="BB700" i="12"/>
  <c r="BC700" i="12"/>
  <c r="BT700" i="12"/>
  <c r="AZ714" i="12"/>
  <c r="BH714" i="12"/>
  <c r="BP714" i="12"/>
  <c r="BX714" i="12"/>
  <c r="BA714" i="12"/>
  <c r="BI714" i="12"/>
  <c r="BQ714" i="12"/>
  <c r="BB714" i="12"/>
  <c r="BJ714" i="12"/>
  <c r="BR714" i="12"/>
  <c r="BC714" i="12"/>
  <c r="BK714" i="12"/>
  <c r="BS714" i="12"/>
  <c r="BE714" i="12"/>
  <c r="BM714" i="12"/>
  <c r="BU714" i="12"/>
  <c r="BO714" i="12"/>
  <c r="BT714" i="12"/>
  <c r="AY714" i="12"/>
  <c r="BV714" i="12"/>
  <c r="BD714" i="12"/>
  <c r="BW714" i="12"/>
  <c r="BN714" i="12"/>
  <c r="BF714" i="12"/>
  <c r="BL714" i="12"/>
  <c r="BG714" i="12"/>
  <c r="AZ738" i="12"/>
  <c r="BH738" i="12"/>
  <c r="BP738" i="12"/>
  <c r="BX738" i="12"/>
  <c r="BA738" i="12"/>
  <c r="BI738" i="12"/>
  <c r="BQ738" i="12"/>
  <c r="BB738" i="12"/>
  <c r="BJ738" i="12"/>
  <c r="BR738" i="12"/>
  <c r="BC738" i="12"/>
  <c r="BK738" i="12"/>
  <c r="BS738" i="12"/>
  <c r="BE738" i="12"/>
  <c r="BM738" i="12"/>
  <c r="BU738" i="12"/>
  <c r="BL738" i="12"/>
  <c r="BN738" i="12"/>
  <c r="BO738" i="12"/>
  <c r="BT738" i="12"/>
  <c r="BF738" i="12"/>
  <c r="AY738" i="12"/>
  <c r="BV738" i="12"/>
  <c r="BD738" i="12"/>
  <c r="BW738" i="12"/>
  <c r="BG738" i="12"/>
  <c r="BB741" i="12"/>
  <c r="BJ741" i="12"/>
  <c r="BR741" i="12"/>
  <c r="BC741" i="12"/>
  <c r="BK741" i="12"/>
  <c r="BS741" i="12"/>
  <c r="BD741" i="12"/>
  <c r="BL741" i="12"/>
  <c r="BT741" i="12"/>
  <c r="BE741" i="12"/>
  <c r="BM741" i="12"/>
  <c r="BU741" i="12"/>
  <c r="AY741" i="12"/>
  <c r="BG741" i="12"/>
  <c r="BO741" i="12"/>
  <c r="BW741" i="12"/>
  <c r="BQ741" i="12"/>
  <c r="BN741" i="12"/>
  <c r="AZ741" i="12"/>
  <c r="BV741" i="12"/>
  <c r="BA741" i="12"/>
  <c r="BX741" i="12"/>
  <c r="BF741" i="12"/>
  <c r="BH741" i="12"/>
  <c r="BI741" i="12"/>
  <c r="BP741" i="12"/>
  <c r="BD744" i="12"/>
  <c r="BE744" i="12"/>
  <c r="BA744" i="12"/>
  <c r="BI744" i="12"/>
  <c r="AZ744" i="12"/>
  <c r="BL744" i="12"/>
  <c r="BT744" i="12"/>
  <c r="BB744" i="12"/>
  <c r="BM744" i="12"/>
  <c r="BU744" i="12"/>
  <c r="AY744" i="12"/>
  <c r="BC744" i="12"/>
  <c r="BN744" i="12"/>
  <c r="BV744" i="12"/>
  <c r="BR744" i="12"/>
  <c r="BF744" i="12"/>
  <c r="BO744" i="12"/>
  <c r="BW744" i="12"/>
  <c r="BJ744" i="12"/>
  <c r="BS744" i="12"/>
  <c r="BG744" i="12"/>
  <c r="BP744" i="12"/>
  <c r="BX744" i="12"/>
  <c r="BH744" i="12"/>
  <c r="BQ744" i="12"/>
  <c r="BK744" i="12"/>
  <c r="BD724" i="12"/>
  <c r="BL724" i="12"/>
  <c r="BT724" i="12"/>
  <c r="BE724" i="12"/>
  <c r="BM724" i="12"/>
  <c r="BU724" i="12"/>
  <c r="BF724" i="12"/>
  <c r="BN724" i="12"/>
  <c r="BV724" i="12"/>
  <c r="AY724" i="12"/>
  <c r="BG724" i="12"/>
  <c r="BO724" i="12"/>
  <c r="BW724" i="12"/>
  <c r="BA724" i="12"/>
  <c r="BI724" i="12"/>
  <c r="BQ724" i="12"/>
  <c r="BK724" i="12"/>
  <c r="BP724" i="12"/>
  <c r="BR724" i="12"/>
  <c r="AZ724" i="12"/>
  <c r="BS724" i="12"/>
  <c r="BB724" i="12"/>
  <c r="BX724" i="12"/>
  <c r="BC724" i="12"/>
  <c r="BH724" i="12"/>
  <c r="BJ724" i="12"/>
  <c r="BY665" i="12"/>
  <c r="BY681" i="12"/>
  <c r="BY641" i="12"/>
  <c r="BY688" i="12"/>
  <c r="BY645" i="12"/>
  <c r="BY648" i="12"/>
  <c r="BB51" i="12"/>
  <c r="BB43" i="12"/>
  <c r="BB35" i="12"/>
  <c r="BB27" i="12"/>
  <c r="BB19" i="12"/>
  <c r="BB11" i="12"/>
  <c r="BB50" i="12"/>
  <c r="BB42" i="12"/>
  <c r="BB34" i="12"/>
  <c r="BB26" i="12"/>
  <c r="BB18" i="12"/>
  <c r="BB10" i="12"/>
  <c r="BB49" i="12"/>
  <c r="BB41" i="12"/>
  <c r="BB33" i="12"/>
  <c r="BB25" i="12"/>
  <c r="BB17" i="12"/>
  <c r="BB9" i="12"/>
  <c r="BB56" i="12"/>
  <c r="BB48" i="12"/>
  <c r="BB40" i="12"/>
  <c r="BB32" i="12"/>
  <c r="BB24" i="12"/>
  <c r="BB16" i="12"/>
  <c r="BB8" i="12"/>
  <c r="BB55" i="12"/>
  <c r="BB47" i="12"/>
  <c r="BB39" i="12"/>
  <c r="BB31" i="12"/>
  <c r="BB23" i="12"/>
  <c r="BB15" i="12"/>
  <c r="BB7" i="12"/>
  <c r="BB54" i="12"/>
  <c r="BB46" i="12"/>
  <c r="BB38" i="12"/>
  <c r="BB30" i="12"/>
  <c r="BB22" i="12"/>
  <c r="BB14" i="12"/>
  <c r="BB6" i="12"/>
  <c r="BB53" i="12"/>
  <c r="BB45" i="12"/>
  <c r="BB37" i="12"/>
  <c r="BB29" i="12"/>
  <c r="BB21" i="12"/>
  <c r="BB13" i="12"/>
  <c r="BB5" i="12"/>
  <c r="BB52" i="12"/>
  <c r="BB44" i="12"/>
  <c r="BB36" i="12"/>
  <c r="BB28" i="12"/>
  <c r="BB20" i="12"/>
  <c r="BB12" i="12"/>
  <c r="BY647" i="12"/>
  <c r="P106" i="12"/>
  <c r="BS22" i="12"/>
  <c r="P115" i="12"/>
  <c r="BS31" i="12"/>
  <c r="P124" i="12"/>
  <c r="BS40" i="12"/>
  <c r="P133" i="12"/>
  <c r="BS49" i="12"/>
  <c r="P103" i="12"/>
  <c r="BS19" i="12"/>
  <c r="P120" i="12"/>
  <c r="BS36" i="12"/>
  <c r="P129" i="12"/>
  <c r="BS45" i="12"/>
  <c r="BY687" i="12"/>
  <c r="BY666" i="12"/>
  <c r="BY671" i="12"/>
  <c r="BY661" i="12"/>
  <c r="BY676" i="12"/>
  <c r="BY673" i="12"/>
  <c r="BY643" i="12"/>
  <c r="BA56" i="12"/>
  <c r="BA48" i="12"/>
  <c r="BA40" i="12"/>
  <c r="BA32" i="12"/>
  <c r="BA24" i="12"/>
  <c r="BA16" i="12"/>
  <c r="BA8" i="12"/>
  <c r="BA55" i="12"/>
  <c r="BA47" i="12"/>
  <c r="BA39" i="12"/>
  <c r="BA31" i="12"/>
  <c r="BA23" i="12"/>
  <c r="BA15" i="12"/>
  <c r="BA7" i="12"/>
  <c r="BA54" i="12"/>
  <c r="BA46" i="12"/>
  <c r="BA38" i="12"/>
  <c r="BA30" i="12"/>
  <c r="BA22" i="12"/>
  <c r="BA14" i="12"/>
  <c r="BA6" i="12"/>
  <c r="BA53" i="12"/>
  <c r="BA45" i="12"/>
  <c r="BA37" i="12"/>
  <c r="BA29" i="12"/>
  <c r="BA21" i="12"/>
  <c r="BA13" i="12"/>
  <c r="BA5" i="12"/>
  <c r="BA52" i="12"/>
  <c r="BA44" i="12"/>
  <c r="BA36" i="12"/>
  <c r="BA28" i="12"/>
  <c r="BA20" i="12"/>
  <c r="BA12" i="12"/>
  <c r="BA51" i="12"/>
  <c r="BA43" i="12"/>
  <c r="BA35" i="12"/>
  <c r="BA27" i="12"/>
  <c r="BA19" i="12"/>
  <c r="BA11" i="12"/>
  <c r="BA50" i="12"/>
  <c r="BA42" i="12"/>
  <c r="BA34" i="12"/>
  <c r="BA26" i="12"/>
  <c r="BA18" i="12"/>
  <c r="BA10" i="12"/>
  <c r="BA49" i="12"/>
  <c r="BA41" i="12"/>
  <c r="BA33" i="12"/>
  <c r="BA25" i="12"/>
  <c r="BA17" i="12"/>
  <c r="BA9" i="12"/>
  <c r="BY642" i="12"/>
  <c r="P114" i="12"/>
  <c r="BS30" i="12"/>
  <c r="P123" i="12"/>
  <c r="BS39" i="12"/>
  <c r="P132" i="12"/>
  <c r="BS48" i="12"/>
  <c r="P94" i="12"/>
  <c r="BS10" i="12"/>
  <c r="P111" i="12"/>
  <c r="BS27" i="12"/>
  <c r="P128" i="12"/>
  <c r="BS44" i="12"/>
  <c r="P137" i="12"/>
  <c r="BS53" i="12"/>
  <c r="BY663" i="12"/>
  <c r="BY677" i="12"/>
  <c r="BY644" i="12"/>
  <c r="BY668" i="12"/>
  <c r="BY659" i="12"/>
  <c r="BY664" i="12"/>
  <c r="BY667" i="12"/>
  <c r="BY678" i="12"/>
  <c r="P122" i="12"/>
  <c r="BS38" i="12"/>
  <c r="P131" i="12"/>
  <c r="BS47" i="12"/>
  <c r="BS56" i="12"/>
  <c r="P102" i="12"/>
  <c r="BS18" i="12"/>
  <c r="P119" i="12"/>
  <c r="BS35" i="12"/>
  <c r="P136" i="12"/>
  <c r="BS52" i="12"/>
  <c r="BY655" i="12"/>
  <c r="P130" i="12"/>
  <c r="BS46" i="12"/>
  <c r="P139" i="12"/>
  <c r="BS55" i="12"/>
  <c r="BS9" i="12"/>
  <c r="P93" i="12"/>
  <c r="P110" i="12"/>
  <c r="BS26" i="12"/>
  <c r="P127" i="12"/>
  <c r="BS43" i="12"/>
  <c r="P89" i="12"/>
  <c r="BS5" i="12"/>
  <c r="BY650" i="12"/>
  <c r="BY640" i="12"/>
  <c r="BY675" i="12"/>
  <c r="BY680" i="12"/>
  <c r="BY652" i="12"/>
  <c r="BY683" i="12"/>
  <c r="BY684" i="12"/>
  <c r="BY669" i="12"/>
  <c r="BY662" i="12"/>
  <c r="P138" i="12"/>
  <c r="BS54" i="12"/>
  <c r="P92" i="12"/>
  <c r="BS8" i="12"/>
  <c r="BS17" i="12"/>
  <c r="P101" i="12"/>
  <c r="P118" i="12"/>
  <c r="BS34" i="12"/>
  <c r="P135" i="12"/>
  <c r="BS51" i="12"/>
  <c r="P97" i="12"/>
  <c r="BS13" i="12"/>
  <c r="BY646" i="12"/>
  <c r="BY651" i="12"/>
  <c r="BY656" i="12"/>
  <c r="P91" i="12"/>
  <c r="BS7" i="12"/>
  <c r="P100" i="12"/>
  <c r="BS16" i="12"/>
  <c r="P126" i="12"/>
  <c r="BS42" i="12"/>
  <c r="P96" i="12"/>
  <c r="BS12" i="12"/>
  <c r="P105" i="12"/>
  <c r="BS21" i="12"/>
  <c r="BY654" i="12"/>
  <c r="BY658" i="12"/>
  <c r="BY639" i="12"/>
  <c r="BS25" i="12"/>
  <c r="P109" i="12"/>
  <c r="BY679" i="12"/>
  <c r="BY653" i="12"/>
  <c r="P90" i="12"/>
  <c r="BS6" i="12"/>
  <c r="P99" i="12"/>
  <c r="BS15" i="12"/>
  <c r="P108" i="12"/>
  <c r="BS24" i="12"/>
  <c r="P117" i="12"/>
  <c r="BS33" i="12"/>
  <c r="P134" i="12"/>
  <c r="BS50" i="12"/>
  <c r="P104" i="12"/>
  <c r="BS20" i="12"/>
  <c r="P113" i="12"/>
  <c r="BS29" i="12"/>
  <c r="BY660" i="12"/>
  <c r="BY670" i="12"/>
  <c r="BY674" i="12"/>
  <c r="BY672" i="12"/>
  <c r="BY649" i="12"/>
  <c r="BY685" i="12"/>
  <c r="BY689" i="12"/>
  <c r="BR57" i="12"/>
  <c r="BR62" i="12" s="1"/>
  <c r="P98" i="12"/>
  <c r="BS14" i="12"/>
  <c r="P107" i="12"/>
  <c r="BS23" i="12"/>
  <c r="P116" i="12"/>
  <c r="BS32" i="12"/>
  <c r="P125" i="12"/>
  <c r="BS41" i="12"/>
  <c r="P95" i="12"/>
  <c r="BS11" i="12"/>
  <c r="P112" i="12"/>
  <c r="BS28" i="12"/>
  <c r="P121" i="12"/>
  <c r="BS37" i="12"/>
  <c r="BY686" i="12"/>
  <c r="BY657" i="12"/>
  <c r="BY682" i="12"/>
  <c r="AN44" i="4"/>
  <c r="AM43" i="11"/>
  <c r="BF729" i="9"/>
  <c r="BN729" i="9"/>
  <c r="BV729" i="9"/>
  <c r="AY729" i="9"/>
  <c r="BG729" i="9"/>
  <c r="BO729" i="9"/>
  <c r="BW729" i="9"/>
  <c r="AZ729" i="9"/>
  <c r="BH729" i="9"/>
  <c r="BP729" i="9"/>
  <c r="BX729" i="9"/>
  <c r="BA729" i="9"/>
  <c r="BI729" i="9"/>
  <c r="BQ729" i="9"/>
  <c r="BB729" i="9"/>
  <c r="BJ729" i="9"/>
  <c r="BR729" i="9"/>
  <c r="BC729" i="9"/>
  <c r="BK729" i="9"/>
  <c r="BS729" i="9"/>
  <c r="BD729" i="9"/>
  <c r="BL729" i="9"/>
  <c r="BT729" i="9"/>
  <c r="BE729" i="9"/>
  <c r="BM729" i="9"/>
  <c r="BU729" i="9"/>
  <c r="BF713" i="9"/>
  <c r="BN713" i="9"/>
  <c r="BV713" i="9"/>
  <c r="AY713" i="9"/>
  <c r="BG713" i="9"/>
  <c r="BO713" i="9"/>
  <c r="BW713" i="9"/>
  <c r="AZ713" i="9"/>
  <c r="BH713" i="9"/>
  <c r="BP713" i="9"/>
  <c r="BX713" i="9"/>
  <c r="BA713" i="9"/>
  <c r="BI713" i="9"/>
  <c r="BQ713" i="9"/>
  <c r="BB713" i="9"/>
  <c r="BJ713" i="9"/>
  <c r="BR713" i="9"/>
  <c r="BC713" i="9"/>
  <c r="BK713" i="9"/>
  <c r="BS713" i="9"/>
  <c r="BD713" i="9"/>
  <c r="BL713" i="9"/>
  <c r="BT713" i="9"/>
  <c r="BE713" i="9"/>
  <c r="BM713" i="9"/>
  <c r="BU713" i="9"/>
  <c r="AN26" i="4"/>
  <c r="AM25" i="11"/>
  <c r="BD722" i="9"/>
  <c r="BL722" i="9"/>
  <c r="BT722" i="9"/>
  <c r="BE722" i="9"/>
  <c r="BM722" i="9"/>
  <c r="BU722" i="9"/>
  <c r="BF722" i="9"/>
  <c r="BN722" i="9"/>
  <c r="BV722" i="9"/>
  <c r="AY722" i="9"/>
  <c r="BG722" i="9"/>
  <c r="BO722" i="9"/>
  <c r="BW722" i="9"/>
  <c r="AZ722" i="9"/>
  <c r="BH722" i="9"/>
  <c r="BP722" i="9"/>
  <c r="BX722" i="9"/>
  <c r="BA722" i="9"/>
  <c r="BI722" i="9"/>
  <c r="BQ722" i="9"/>
  <c r="BB722" i="9"/>
  <c r="BJ722" i="9"/>
  <c r="BR722" i="9"/>
  <c r="BC722" i="9"/>
  <c r="BK722" i="9"/>
  <c r="BS722" i="9"/>
  <c r="AN17" i="4"/>
  <c r="AM16" i="11"/>
  <c r="AN57" i="4"/>
  <c r="AM56" i="11"/>
  <c r="AN32" i="4"/>
  <c r="AM31" i="11"/>
  <c r="AN31" i="4"/>
  <c r="AM30" i="11"/>
  <c r="AN42" i="4"/>
  <c r="AM41" i="11"/>
  <c r="AN12" i="4"/>
  <c r="AM11" i="11"/>
  <c r="AN29" i="4"/>
  <c r="AM28" i="11"/>
  <c r="AZ744" i="9"/>
  <c r="BH744" i="9"/>
  <c r="BP744" i="9"/>
  <c r="BX744" i="9"/>
  <c r="BA744" i="9"/>
  <c r="BI744" i="9"/>
  <c r="BQ744" i="9"/>
  <c r="BB744" i="9"/>
  <c r="BJ744" i="9"/>
  <c r="BR744" i="9"/>
  <c r="BC744" i="9"/>
  <c r="BK744" i="9"/>
  <c r="BS744" i="9"/>
  <c r="BD744" i="9"/>
  <c r="BL744" i="9"/>
  <c r="BT744" i="9"/>
  <c r="BE744" i="9"/>
  <c r="BM744" i="9"/>
  <c r="BU744" i="9"/>
  <c r="BF744" i="9"/>
  <c r="BN744" i="9"/>
  <c r="BV744" i="9"/>
  <c r="AY744" i="9"/>
  <c r="BG744" i="9"/>
  <c r="BO744" i="9"/>
  <c r="BW744" i="9"/>
  <c r="BF733" i="9"/>
  <c r="BN733" i="9"/>
  <c r="BV733" i="9"/>
  <c r="AY733" i="9"/>
  <c r="BG733" i="9"/>
  <c r="BO733" i="9"/>
  <c r="BW733" i="9"/>
  <c r="AZ733" i="9"/>
  <c r="BH733" i="9"/>
  <c r="BP733" i="9"/>
  <c r="BX733" i="9"/>
  <c r="BA733" i="9"/>
  <c r="BI733" i="9"/>
  <c r="BQ733" i="9"/>
  <c r="BB733" i="9"/>
  <c r="BJ733" i="9"/>
  <c r="BR733" i="9"/>
  <c r="BC733" i="9"/>
  <c r="BK733" i="9"/>
  <c r="BS733" i="9"/>
  <c r="BD733" i="9"/>
  <c r="BL733" i="9"/>
  <c r="BT733" i="9"/>
  <c r="BE733" i="9"/>
  <c r="BM733" i="9"/>
  <c r="BU733" i="9"/>
  <c r="BD698" i="9"/>
  <c r="BL698" i="9"/>
  <c r="BT698" i="9"/>
  <c r="BE698" i="9"/>
  <c r="BM698" i="9"/>
  <c r="BU698" i="9"/>
  <c r="BF698" i="9"/>
  <c r="BN698" i="9"/>
  <c r="BV698" i="9"/>
  <c r="AY698" i="9"/>
  <c r="BG698" i="9"/>
  <c r="BO698" i="9"/>
  <c r="BW698" i="9"/>
  <c r="AZ698" i="9"/>
  <c r="BH698" i="9"/>
  <c r="BP698" i="9"/>
  <c r="BX698" i="9"/>
  <c r="BA698" i="9"/>
  <c r="BI698" i="9"/>
  <c r="BQ698" i="9"/>
  <c r="BB698" i="9"/>
  <c r="BJ698" i="9"/>
  <c r="BR698" i="9"/>
  <c r="BC698" i="9"/>
  <c r="BK698" i="9"/>
  <c r="BS698" i="9"/>
  <c r="BF709" i="9"/>
  <c r="BN709" i="9"/>
  <c r="BV709" i="9"/>
  <c r="AY709" i="9"/>
  <c r="BG709" i="9"/>
  <c r="BO709" i="9"/>
  <c r="BW709" i="9"/>
  <c r="AZ709" i="9"/>
  <c r="BH709" i="9"/>
  <c r="BP709" i="9"/>
  <c r="BX709" i="9"/>
  <c r="BA709" i="9"/>
  <c r="BI709" i="9"/>
  <c r="BQ709" i="9"/>
  <c r="BB709" i="9"/>
  <c r="BJ709" i="9"/>
  <c r="BR709" i="9"/>
  <c r="BC709" i="9"/>
  <c r="BK709" i="9"/>
  <c r="BS709" i="9"/>
  <c r="BD709" i="9"/>
  <c r="BL709" i="9"/>
  <c r="BT709" i="9"/>
  <c r="BE709" i="9"/>
  <c r="BM709" i="9"/>
  <c r="BU709" i="9"/>
  <c r="BC697" i="9"/>
  <c r="BD697" i="9"/>
  <c r="BE697" i="9"/>
  <c r="BF697" i="9"/>
  <c r="AY697" i="9"/>
  <c r="BG697" i="9"/>
  <c r="AZ697" i="9"/>
  <c r="BH697" i="9"/>
  <c r="BA697" i="9"/>
  <c r="BB697" i="9"/>
  <c r="BN697" i="9"/>
  <c r="BV697" i="9"/>
  <c r="BO697" i="9"/>
  <c r="BW697" i="9"/>
  <c r="BP697" i="9"/>
  <c r="BX697" i="9"/>
  <c r="BI697" i="9"/>
  <c r="BQ697" i="9"/>
  <c r="BJ697" i="9"/>
  <c r="BR697" i="9"/>
  <c r="BK697" i="9"/>
  <c r="BS697" i="9"/>
  <c r="BL697" i="9"/>
  <c r="BT697" i="9"/>
  <c r="BM697" i="9"/>
  <c r="BU697" i="9"/>
  <c r="BD734" i="9"/>
  <c r="BL734" i="9"/>
  <c r="BT734" i="9"/>
  <c r="BE734" i="9"/>
  <c r="BM734" i="9"/>
  <c r="BU734" i="9"/>
  <c r="BF734" i="9"/>
  <c r="BN734" i="9"/>
  <c r="BV734" i="9"/>
  <c r="AY734" i="9"/>
  <c r="BG734" i="9"/>
  <c r="BO734" i="9"/>
  <c r="BW734" i="9"/>
  <c r="AZ734" i="9"/>
  <c r="BH734" i="9"/>
  <c r="BP734" i="9"/>
  <c r="BX734" i="9"/>
  <c r="BA734" i="9"/>
  <c r="BI734" i="9"/>
  <c r="BQ734" i="9"/>
  <c r="BB734" i="9"/>
  <c r="BJ734" i="9"/>
  <c r="BR734" i="9"/>
  <c r="BC734" i="9"/>
  <c r="BK734" i="9"/>
  <c r="BS734" i="9"/>
  <c r="BS57" i="11"/>
  <c r="AN49" i="4"/>
  <c r="AM48" i="11"/>
  <c r="AN13" i="4"/>
  <c r="AM12" i="11"/>
  <c r="AN22" i="4"/>
  <c r="AM21" i="11"/>
  <c r="R64" i="3"/>
  <c r="BE5" i="11" s="1"/>
  <c r="AM5" i="11"/>
  <c r="P64" i="3"/>
  <c r="AN54" i="4"/>
  <c r="AM53" i="11"/>
  <c r="AN39" i="4"/>
  <c r="AM38" i="11"/>
  <c r="AN50" i="4"/>
  <c r="AM49" i="11"/>
  <c r="AN20" i="4"/>
  <c r="AM19" i="11"/>
  <c r="AN37" i="4"/>
  <c r="AM36" i="11"/>
  <c r="AZ740" i="9"/>
  <c r="BH740" i="9"/>
  <c r="BP740" i="9"/>
  <c r="BX740" i="9"/>
  <c r="BA740" i="9"/>
  <c r="BI740" i="9"/>
  <c r="BQ740" i="9"/>
  <c r="BB740" i="9"/>
  <c r="BJ740" i="9"/>
  <c r="BR740" i="9"/>
  <c r="BC740" i="9"/>
  <c r="BK740" i="9"/>
  <c r="BS740" i="9"/>
  <c r="BD740" i="9"/>
  <c r="BL740" i="9"/>
  <c r="BT740" i="9"/>
  <c r="BE740" i="9"/>
  <c r="BM740" i="9"/>
  <c r="BU740" i="9"/>
  <c r="BF740" i="9"/>
  <c r="BN740" i="9"/>
  <c r="BV740" i="9"/>
  <c r="AY740" i="9"/>
  <c r="BG740" i="9"/>
  <c r="BO740" i="9"/>
  <c r="BW740" i="9"/>
  <c r="BB723" i="9"/>
  <c r="BJ723" i="9"/>
  <c r="BR723" i="9"/>
  <c r="BC723" i="9"/>
  <c r="BK723" i="9"/>
  <c r="BS723" i="9"/>
  <c r="BD723" i="9"/>
  <c r="BL723" i="9"/>
  <c r="BT723" i="9"/>
  <c r="BE723" i="9"/>
  <c r="BM723" i="9"/>
  <c r="BU723" i="9"/>
  <c r="BF723" i="9"/>
  <c r="BN723" i="9"/>
  <c r="BV723" i="9"/>
  <c r="AY723" i="9"/>
  <c r="BG723" i="9"/>
  <c r="BO723" i="9"/>
  <c r="BW723" i="9"/>
  <c r="AZ723" i="9"/>
  <c r="BH723" i="9"/>
  <c r="BP723" i="9"/>
  <c r="BX723" i="9"/>
  <c r="BA723" i="9"/>
  <c r="BI723" i="9"/>
  <c r="BQ723" i="9"/>
  <c r="BD726" i="9"/>
  <c r="BL726" i="9"/>
  <c r="BT726" i="9"/>
  <c r="BE726" i="9"/>
  <c r="BM726" i="9"/>
  <c r="BU726" i="9"/>
  <c r="BF726" i="9"/>
  <c r="BN726" i="9"/>
  <c r="BV726" i="9"/>
  <c r="AY726" i="9"/>
  <c r="BG726" i="9"/>
  <c r="BO726" i="9"/>
  <c r="BW726" i="9"/>
  <c r="AZ726" i="9"/>
  <c r="BH726" i="9"/>
  <c r="BP726" i="9"/>
  <c r="BX726" i="9"/>
  <c r="BA726" i="9"/>
  <c r="BI726" i="9"/>
  <c r="BQ726" i="9"/>
  <c r="BB726" i="9"/>
  <c r="BJ726" i="9"/>
  <c r="BR726" i="9"/>
  <c r="BC726" i="9"/>
  <c r="BK726" i="9"/>
  <c r="BS726" i="9"/>
  <c r="BD710" i="9"/>
  <c r="BL710" i="9"/>
  <c r="BT710" i="9"/>
  <c r="BE710" i="9"/>
  <c r="BM710" i="9"/>
  <c r="BU710" i="9"/>
  <c r="BF710" i="9"/>
  <c r="BN710" i="9"/>
  <c r="BV710" i="9"/>
  <c r="AY710" i="9"/>
  <c r="BG710" i="9"/>
  <c r="BO710" i="9"/>
  <c r="BW710" i="9"/>
  <c r="AZ710" i="9"/>
  <c r="BH710" i="9"/>
  <c r="BP710" i="9"/>
  <c r="BX710" i="9"/>
  <c r="BA710" i="9"/>
  <c r="BI710" i="9"/>
  <c r="BQ710" i="9"/>
  <c r="BB710" i="9"/>
  <c r="BJ710" i="9"/>
  <c r="BR710" i="9"/>
  <c r="BC710" i="9"/>
  <c r="BK710" i="9"/>
  <c r="BS710" i="9"/>
  <c r="BF725" i="9"/>
  <c r="BN725" i="9"/>
  <c r="BV725" i="9"/>
  <c r="AY725" i="9"/>
  <c r="BG725" i="9"/>
  <c r="BO725" i="9"/>
  <c r="BW725" i="9"/>
  <c r="AZ725" i="9"/>
  <c r="BH725" i="9"/>
  <c r="BP725" i="9"/>
  <c r="BX725" i="9"/>
  <c r="BA725" i="9"/>
  <c r="BI725" i="9"/>
  <c r="BQ725" i="9"/>
  <c r="BB725" i="9"/>
  <c r="BJ725" i="9"/>
  <c r="BR725" i="9"/>
  <c r="BC725" i="9"/>
  <c r="BK725" i="9"/>
  <c r="BS725" i="9"/>
  <c r="BD725" i="9"/>
  <c r="BL725" i="9"/>
  <c r="BT725" i="9"/>
  <c r="BE725" i="9"/>
  <c r="BM725" i="9"/>
  <c r="BU725" i="9"/>
  <c r="BB743" i="9"/>
  <c r="BJ743" i="9"/>
  <c r="BR743" i="9"/>
  <c r="BC743" i="9"/>
  <c r="BK743" i="9"/>
  <c r="BS743" i="9"/>
  <c r="BD743" i="9"/>
  <c r="BL743" i="9"/>
  <c r="BT743" i="9"/>
  <c r="BE743" i="9"/>
  <c r="BM743" i="9"/>
  <c r="BU743" i="9"/>
  <c r="BF743" i="9"/>
  <c r="BN743" i="9"/>
  <c r="BV743" i="9"/>
  <c r="AY743" i="9"/>
  <c r="BG743" i="9"/>
  <c r="BO743" i="9"/>
  <c r="BW743" i="9"/>
  <c r="AZ743" i="9"/>
  <c r="BH743" i="9"/>
  <c r="BP743" i="9"/>
  <c r="BX743" i="9"/>
  <c r="BA743" i="9"/>
  <c r="BI743" i="9"/>
  <c r="BQ743" i="9"/>
  <c r="BF741" i="9"/>
  <c r="BN741" i="9"/>
  <c r="BV741" i="9"/>
  <c r="AY741" i="9"/>
  <c r="BG741" i="9"/>
  <c r="BO741" i="9"/>
  <c r="BW741" i="9"/>
  <c r="AZ741" i="9"/>
  <c r="BH741" i="9"/>
  <c r="BP741" i="9"/>
  <c r="BX741" i="9"/>
  <c r="BA741" i="9"/>
  <c r="BI741" i="9"/>
  <c r="BQ741" i="9"/>
  <c r="BB741" i="9"/>
  <c r="BJ741" i="9"/>
  <c r="BR741" i="9"/>
  <c r="BC741" i="9"/>
  <c r="BK741" i="9"/>
  <c r="BS741" i="9"/>
  <c r="BD741" i="9"/>
  <c r="BL741" i="9"/>
  <c r="BT741" i="9"/>
  <c r="BE741" i="9"/>
  <c r="BM741" i="9"/>
  <c r="BU741" i="9"/>
  <c r="AN27" i="4"/>
  <c r="AM26" i="11"/>
  <c r="AN35" i="4"/>
  <c r="AM34" i="11"/>
  <c r="AZ716" i="9"/>
  <c r="BH716" i="9"/>
  <c r="BP716" i="9"/>
  <c r="BX716" i="9"/>
  <c r="BA716" i="9"/>
  <c r="BI716" i="9"/>
  <c r="BQ716" i="9"/>
  <c r="BB716" i="9"/>
  <c r="BJ716" i="9"/>
  <c r="BR716" i="9"/>
  <c r="BC716" i="9"/>
  <c r="BK716" i="9"/>
  <c r="BS716" i="9"/>
  <c r="BD716" i="9"/>
  <c r="BL716" i="9"/>
  <c r="BT716" i="9"/>
  <c r="BE716" i="9"/>
  <c r="BM716" i="9"/>
  <c r="BU716" i="9"/>
  <c r="BF716" i="9"/>
  <c r="BN716" i="9"/>
  <c r="BV716" i="9"/>
  <c r="AY716" i="9"/>
  <c r="BG716" i="9"/>
  <c r="BO716" i="9"/>
  <c r="BW716" i="9"/>
  <c r="AN25" i="4"/>
  <c r="AM24" i="11"/>
  <c r="AN47" i="4"/>
  <c r="AM46" i="11"/>
  <c r="AN45" i="4"/>
  <c r="AM44" i="11"/>
  <c r="BD714" i="9"/>
  <c r="BL714" i="9"/>
  <c r="BT714" i="9"/>
  <c r="BE714" i="9"/>
  <c r="BM714" i="9"/>
  <c r="BU714" i="9"/>
  <c r="BF714" i="9"/>
  <c r="BN714" i="9"/>
  <c r="BV714" i="9"/>
  <c r="AY714" i="9"/>
  <c r="BG714" i="9"/>
  <c r="BO714" i="9"/>
  <c r="BW714" i="9"/>
  <c r="AZ714" i="9"/>
  <c r="BH714" i="9"/>
  <c r="BP714" i="9"/>
  <c r="BX714" i="9"/>
  <c r="BA714" i="9"/>
  <c r="BI714" i="9"/>
  <c r="BQ714" i="9"/>
  <c r="BB714" i="9"/>
  <c r="BJ714" i="9"/>
  <c r="BR714" i="9"/>
  <c r="BC714" i="9"/>
  <c r="BK714" i="9"/>
  <c r="BS714" i="9"/>
  <c r="AZ700" i="9"/>
  <c r="BH700" i="9"/>
  <c r="BP700" i="9"/>
  <c r="BX700" i="9"/>
  <c r="BA700" i="9"/>
  <c r="BI700" i="9"/>
  <c r="BQ700" i="9"/>
  <c r="BB700" i="9"/>
  <c r="BJ700" i="9"/>
  <c r="BR700" i="9"/>
  <c r="BC700" i="9"/>
  <c r="BK700" i="9"/>
  <c r="BS700" i="9"/>
  <c r="BD700" i="9"/>
  <c r="BL700" i="9"/>
  <c r="BT700" i="9"/>
  <c r="BE700" i="9"/>
  <c r="BM700" i="9"/>
  <c r="BU700" i="9"/>
  <c r="BF700" i="9"/>
  <c r="BN700" i="9"/>
  <c r="BV700" i="9"/>
  <c r="AY700" i="9"/>
  <c r="BG700" i="9"/>
  <c r="BO700" i="9"/>
  <c r="BW700" i="9"/>
  <c r="AZ704" i="9"/>
  <c r="BH704" i="9"/>
  <c r="BP704" i="9"/>
  <c r="BX704" i="9"/>
  <c r="BA704" i="9"/>
  <c r="BI704" i="9"/>
  <c r="BQ704" i="9"/>
  <c r="BB704" i="9"/>
  <c r="BJ704" i="9"/>
  <c r="BR704" i="9"/>
  <c r="BC704" i="9"/>
  <c r="BK704" i="9"/>
  <c r="BS704" i="9"/>
  <c r="BD704" i="9"/>
  <c r="BL704" i="9"/>
  <c r="BT704" i="9"/>
  <c r="BE704" i="9"/>
  <c r="BM704" i="9"/>
  <c r="BU704" i="9"/>
  <c r="BF704" i="9"/>
  <c r="BN704" i="9"/>
  <c r="BV704" i="9"/>
  <c r="AY704" i="9"/>
  <c r="BG704" i="9"/>
  <c r="BO704" i="9"/>
  <c r="BW704" i="9"/>
  <c r="BD706" i="9"/>
  <c r="BL706" i="9"/>
  <c r="BT706" i="9"/>
  <c r="BE706" i="9"/>
  <c r="BM706" i="9"/>
  <c r="BU706" i="9"/>
  <c r="BF706" i="9"/>
  <c r="BN706" i="9"/>
  <c r="BV706" i="9"/>
  <c r="AY706" i="9"/>
  <c r="BG706" i="9"/>
  <c r="BO706" i="9"/>
  <c r="BW706" i="9"/>
  <c r="AZ706" i="9"/>
  <c r="BH706" i="9"/>
  <c r="BP706" i="9"/>
  <c r="BX706" i="9"/>
  <c r="BA706" i="9"/>
  <c r="BI706" i="9"/>
  <c r="BQ706" i="9"/>
  <c r="BB706" i="9"/>
  <c r="BJ706" i="9"/>
  <c r="BR706" i="9"/>
  <c r="BC706" i="9"/>
  <c r="BK706" i="9"/>
  <c r="BS706" i="9"/>
  <c r="BB707" i="9"/>
  <c r="BJ707" i="9"/>
  <c r="BR707" i="9"/>
  <c r="BC707" i="9"/>
  <c r="BK707" i="9"/>
  <c r="BS707" i="9"/>
  <c r="BD707" i="9"/>
  <c r="BL707" i="9"/>
  <c r="BT707" i="9"/>
  <c r="BE707" i="9"/>
  <c r="BM707" i="9"/>
  <c r="BU707" i="9"/>
  <c r="BF707" i="9"/>
  <c r="BN707" i="9"/>
  <c r="BV707" i="9"/>
  <c r="AY707" i="9"/>
  <c r="BG707" i="9"/>
  <c r="BO707" i="9"/>
  <c r="BW707" i="9"/>
  <c r="AZ707" i="9"/>
  <c r="BH707" i="9"/>
  <c r="BP707" i="9"/>
  <c r="BX707" i="9"/>
  <c r="BA707" i="9"/>
  <c r="BI707" i="9"/>
  <c r="BQ707" i="9"/>
  <c r="BB715" i="9"/>
  <c r="BJ715" i="9"/>
  <c r="BR715" i="9"/>
  <c r="BC715" i="9"/>
  <c r="BK715" i="9"/>
  <c r="BS715" i="9"/>
  <c r="BD715" i="9"/>
  <c r="BL715" i="9"/>
  <c r="BT715" i="9"/>
  <c r="BE715" i="9"/>
  <c r="BM715" i="9"/>
  <c r="BU715" i="9"/>
  <c r="BF715" i="9"/>
  <c r="BN715" i="9"/>
  <c r="BV715" i="9"/>
  <c r="AY715" i="9"/>
  <c r="BG715" i="9"/>
  <c r="BO715" i="9"/>
  <c r="BW715" i="9"/>
  <c r="AZ715" i="9"/>
  <c r="BH715" i="9"/>
  <c r="BP715" i="9"/>
  <c r="BX715" i="9"/>
  <c r="BA715" i="9"/>
  <c r="BI715" i="9"/>
  <c r="BQ715" i="9"/>
  <c r="AN10" i="4"/>
  <c r="AM9" i="11"/>
  <c r="AN7" i="4"/>
  <c r="AM6" i="11"/>
  <c r="P65" i="3"/>
  <c r="R65" i="3"/>
  <c r="BE6" i="11" s="1"/>
  <c r="AN52" i="4"/>
  <c r="AM51" i="11"/>
  <c r="BF737" i="9"/>
  <c r="BN737" i="9"/>
  <c r="BV737" i="9"/>
  <c r="AY737" i="9"/>
  <c r="BG737" i="9"/>
  <c r="BO737" i="9"/>
  <c r="BW737" i="9"/>
  <c r="AZ737" i="9"/>
  <c r="BH737" i="9"/>
  <c r="BP737" i="9"/>
  <c r="BX737" i="9"/>
  <c r="BA737" i="9"/>
  <c r="BI737" i="9"/>
  <c r="BQ737" i="9"/>
  <c r="BB737" i="9"/>
  <c r="BJ737" i="9"/>
  <c r="BR737" i="9"/>
  <c r="BC737" i="9"/>
  <c r="BK737" i="9"/>
  <c r="BS737" i="9"/>
  <c r="BD737" i="9"/>
  <c r="BL737" i="9"/>
  <c r="BT737" i="9"/>
  <c r="BE737" i="9"/>
  <c r="BM737" i="9"/>
  <c r="BU737" i="9"/>
  <c r="AN24" i="4"/>
  <c r="AM23" i="11"/>
  <c r="AN14" i="4"/>
  <c r="AM13" i="11"/>
  <c r="AN11" i="4"/>
  <c r="AM10" i="11"/>
  <c r="AN28" i="4"/>
  <c r="AM27" i="11"/>
  <c r="AZ732" i="9"/>
  <c r="BH732" i="9"/>
  <c r="BP732" i="9"/>
  <c r="BX732" i="9"/>
  <c r="BA732" i="9"/>
  <c r="BI732" i="9"/>
  <c r="BQ732" i="9"/>
  <c r="BB732" i="9"/>
  <c r="BJ732" i="9"/>
  <c r="BR732" i="9"/>
  <c r="BC732" i="9"/>
  <c r="BK732" i="9"/>
  <c r="BS732" i="9"/>
  <c r="BD732" i="9"/>
  <c r="BL732" i="9"/>
  <c r="BT732" i="9"/>
  <c r="BE732" i="9"/>
  <c r="BM732" i="9"/>
  <c r="BU732" i="9"/>
  <c r="BF732" i="9"/>
  <c r="BN732" i="9"/>
  <c r="BV732" i="9"/>
  <c r="AY732" i="9"/>
  <c r="BG732" i="9"/>
  <c r="BO732" i="9"/>
  <c r="BW732" i="9"/>
  <c r="AN40" i="4"/>
  <c r="AM39" i="11"/>
  <c r="AN48" i="4"/>
  <c r="AM47" i="11"/>
  <c r="AN33" i="4"/>
  <c r="AM32" i="11"/>
  <c r="AN55" i="4"/>
  <c r="AM54" i="11"/>
  <c r="AN19" i="4"/>
  <c r="AM18" i="11"/>
  <c r="AN36" i="4"/>
  <c r="AM35" i="11"/>
  <c r="AN53" i="4"/>
  <c r="AM52" i="11"/>
  <c r="AZ724" i="9"/>
  <c r="BH724" i="9"/>
  <c r="BP724" i="9"/>
  <c r="BX724" i="9"/>
  <c r="BA724" i="9"/>
  <c r="BI724" i="9"/>
  <c r="BQ724" i="9"/>
  <c r="BB724" i="9"/>
  <c r="BJ724" i="9"/>
  <c r="BR724" i="9"/>
  <c r="BC724" i="9"/>
  <c r="BK724" i="9"/>
  <c r="BS724" i="9"/>
  <c r="BD724" i="9"/>
  <c r="BL724" i="9"/>
  <c r="BT724" i="9"/>
  <c r="BE724" i="9"/>
  <c r="BM724" i="9"/>
  <c r="BU724" i="9"/>
  <c r="BF724" i="9"/>
  <c r="BN724" i="9"/>
  <c r="BV724" i="9"/>
  <c r="AY724" i="9"/>
  <c r="BG724" i="9"/>
  <c r="BO724" i="9"/>
  <c r="BW724" i="9"/>
  <c r="BD730" i="9"/>
  <c r="BL730" i="9"/>
  <c r="BT730" i="9"/>
  <c r="BE730" i="9"/>
  <c r="BM730" i="9"/>
  <c r="BU730" i="9"/>
  <c r="BF730" i="9"/>
  <c r="BN730" i="9"/>
  <c r="BV730" i="9"/>
  <c r="AY730" i="9"/>
  <c r="BG730" i="9"/>
  <c r="BO730" i="9"/>
  <c r="BW730" i="9"/>
  <c r="AZ730" i="9"/>
  <c r="BH730" i="9"/>
  <c r="BP730" i="9"/>
  <c r="BX730" i="9"/>
  <c r="BA730" i="9"/>
  <c r="BI730" i="9"/>
  <c r="BQ730" i="9"/>
  <c r="BB730" i="9"/>
  <c r="BJ730" i="9"/>
  <c r="BR730" i="9"/>
  <c r="BC730" i="9"/>
  <c r="BK730" i="9"/>
  <c r="BS730" i="9"/>
  <c r="BB727" i="9"/>
  <c r="BJ727" i="9"/>
  <c r="BR727" i="9"/>
  <c r="BC727" i="9"/>
  <c r="BK727" i="9"/>
  <c r="BS727" i="9"/>
  <c r="BD727" i="9"/>
  <c r="BL727" i="9"/>
  <c r="BT727" i="9"/>
  <c r="BE727" i="9"/>
  <c r="BM727" i="9"/>
  <c r="BU727" i="9"/>
  <c r="BF727" i="9"/>
  <c r="BN727" i="9"/>
  <c r="BV727" i="9"/>
  <c r="AY727" i="9"/>
  <c r="BG727" i="9"/>
  <c r="BO727" i="9"/>
  <c r="BW727" i="9"/>
  <c r="AZ727" i="9"/>
  <c r="BH727" i="9"/>
  <c r="BP727" i="9"/>
  <c r="BX727" i="9"/>
  <c r="BA727" i="9"/>
  <c r="BI727" i="9"/>
  <c r="BQ727" i="9"/>
  <c r="AZ720" i="9"/>
  <c r="BH720" i="9"/>
  <c r="BP720" i="9"/>
  <c r="BX720" i="9"/>
  <c r="BA720" i="9"/>
  <c r="BI720" i="9"/>
  <c r="BQ720" i="9"/>
  <c r="BB720" i="9"/>
  <c r="BJ720" i="9"/>
  <c r="BR720" i="9"/>
  <c r="BC720" i="9"/>
  <c r="BK720" i="9"/>
  <c r="BS720" i="9"/>
  <c r="BD720" i="9"/>
  <c r="BL720" i="9"/>
  <c r="BT720" i="9"/>
  <c r="BE720" i="9"/>
  <c r="BM720" i="9"/>
  <c r="BU720" i="9"/>
  <c r="BF720" i="9"/>
  <c r="BN720" i="9"/>
  <c r="BV720" i="9"/>
  <c r="AY720" i="9"/>
  <c r="BG720" i="9"/>
  <c r="BO720" i="9"/>
  <c r="BW720" i="9"/>
  <c r="BD738" i="9"/>
  <c r="BL738" i="9"/>
  <c r="BT738" i="9"/>
  <c r="BE738" i="9"/>
  <c r="BM738" i="9"/>
  <c r="BU738" i="9"/>
  <c r="BF738" i="9"/>
  <c r="BN738" i="9"/>
  <c r="BV738" i="9"/>
  <c r="AY738" i="9"/>
  <c r="BG738" i="9"/>
  <c r="BO738" i="9"/>
  <c r="BW738" i="9"/>
  <c r="AZ738" i="9"/>
  <c r="BH738" i="9"/>
  <c r="BP738" i="9"/>
  <c r="BX738" i="9"/>
  <c r="BA738" i="9"/>
  <c r="BI738" i="9"/>
  <c r="BQ738" i="9"/>
  <c r="BB738" i="9"/>
  <c r="BJ738" i="9"/>
  <c r="BR738" i="9"/>
  <c r="BC738" i="9"/>
  <c r="BK738" i="9"/>
  <c r="BS738" i="9"/>
  <c r="BB739" i="9"/>
  <c r="BJ739" i="9"/>
  <c r="BR739" i="9"/>
  <c r="BC739" i="9"/>
  <c r="BK739" i="9"/>
  <c r="BS739" i="9"/>
  <c r="BD739" i="9"/>
  <c r="BL739" i="9"/>
  <c r="BT739" i="9"/>
  <c r="BE739" i="9"/>
  <c r="BM739" i="9"/>
  <c r="BU739" i="9"/>
  <c r="BF739" i="9"/>
  <c r="BN739" i="9"/>
  <c r="BV739" i="9"/>
  <c r="AY739" i="9"/>
  <c r="BG739" i="9"/>
  <c r="BO739" i="9"/>
  <c r="BW739" i="9"/>
  <c r="AZ739" i="9"/>
  <c r="BH739" i="9"/>
  <c r="BP739" i="9"/>
  <c r="BX739" i="9"/>
  <c r="BA739" i="9"/>
  <c r="BI739" i="9"/>
  <c r="BQ739" i="9"/>
  <c r="BD702" i="9"/>
  <c r="BL702" i="9"/>
  <c r="BT702" i="9"/>
  <c r="BE702" i="9"/>
  <c r="BM702" i="9"/>
  <c r="BU702" i="9"/>
  <c r="BF702" i="9"/>
  <c r="BN702" i="9"/>
  <c r="BV702" i="9"/>
  <c r="AY702" i="9"/>
  <c r="BG702" i="9"/>
  <c r="BO702" i="9"/>
  <c r="BW702" i="9"/>
  <c r="AZ702" i="9"/>
  <c r="BH702" i="9"/>
  <c r="BP702" i="9"/>
  <c r="BX702" i="9"/>
  <c r="BA702" i="9"/>
  <c r="BI702" i="9"/>
  <c r="BQ702" i="9"/>
  <c r="BB702" i="9"/>
  <c r="BJ702" i="9"/>
  <c r="BR702" i="9"/>
  <c r="BC702" i="9"/>
  <c r="BK702" i="9"/>
  <c r="BS702" i="9"/>
  <c r="AN56" i="4"/>
  <c r="AM55" i="11"/>
  <c r="BB731" i="9"/>
  <c r="BJ731" i="9"/>
  <c r="BR731" i="9"/>
  <c r="BC731" i="9"/>
  <c r="BK731" i="9"/>
  <c r="BS731" i="9"/>
  <c r="BD731" i="9"/>
  <c r="BL731" i="9"/>
  <c r="BT731" i="9"/>
  <c r="BE731" i="9"/>
  <c r="BM731" i="9"/>
  <c r="BU731" i="9"/>
  <c r="BF731" i="9"/>
  <c r="BN731" i="9"/>
  <c r="BV731" i="9"/>
  <c r="AY731" i="9"/>
  <c r="BG731" i="9"/>
  <c r="BO731" i="9"/>
  <c r="BW731" i="9"/>
  <c r="AZ731" i="9"/>
  <c r="BH731" i="9"/>
  <c r="BP731" i="9"/>
  <c r="BX731" i="9"/>
  <c r="BA731" i="9"/>
  <c r="BI731" i="9"/>
  <c r="BQ731" i="9"/>
  <c r="BB735" i="9"/>
  <c r="BJ735" i="9"/>
  <c r="BR735" i="9"/>
  <c r="BC735" i="9"/>
  <c r="BK735" i="9"/>
  <c r="BS735" i="9"/>
  <c r="BD735" i="9"/>
  <c r="BL735" i="9"/>
  <c r="BT735" i="9"/>
  <c r="BE735" i="9"/>
  <c r="BM735" i="9"/>
  <c r="BU735" i="9"/>
  <c r="BF735" i="9"/>
  <c r="BN735" i="9"/>
  <c r="BV735" i="9"/>
  <c r="AY735" i="9"/>
  <c r="BG735" i="9"/>
  <c r="BO735" i="9"/>
  <c r="BW735" i="9"/>
  <c r="AZ735" i="9"/>
  <c r="BH735" i="9"/>
  <c r="BP735" i="9"/>
  <c r="BX735" i="9"/>
  <c r="BA735" i="9"/>
  <c r="BI735" i="9"/>
  <c r="BQ735" i="9"/>
  <c r="AZ712" i="9"/>
  <c r="BH712" i="9"/>
  <c r="BP712" i="9"/>
  <c r="BX712" i="9"/>
  <c r="BA712" i="9"/>
  <c r="BI712" i="9"/>
  <c r="BQ712" i="9"/>
  <c r="BB712" i="9"/>
  <c r="BJ712" i="9"/>
  <c r="BR712" i="9"/>
  <c r="BC712" i="9"/>
  <c r="BK712" i="9"/>
  <c r="BS712" i="9"/>
  <c r="BD712" i="9"/>
  <c r="BL712" i="9"/>
  <c r="BT712" i="9"/>
  <c r="BE712" i="9"/>
  <c r="BM712" i="9"/>
  <c r="BU712" i="9"/>
  <c r="BF712" i="9"/>
  <c r="BN712" i="9"/>
  <c r="BV712" i="9"/>
  <c r="AY712" i="9"/>
  <c r="BG712" i="9"/>
  <c r="BO712" i="9"/>
  <c r="BW712" i="9"/>
  <c r="AZ736" i="9"/>
  <c r="BH736" i="9"/>
  <c r="BP736" i="9"/>
  <c r="BX736" i="9"/>
  <c r="BA736" i="9"/>
  <c r="BI736" i="9"/>
  <c r="BQ736" i="9"/>
  <c r="BB736" i="9"/>
  <c r="BJ736" i="9"/>
  <c r="BR736" i="9"/>
  <c r="BC736" i="9"/>
  <c r="BK736" i="9"/>
  <c r="BS736" i="9"/>
  <c r="BD736" i="9"/>
  <c r="BL736" i="9"/>
  <c r="BT736" i="9"/>
  <c r="BE736" i="9"/>
  <c r="BM736" i="9"/>
  <c r="BU736" i="9"/>
  <c r="BF736" i="9"/>
  <c r="BN736" i="9"/>
  <c r="BV736" i="9"/>
  <c r="AY736" i="9"/>
  <c r="BG736" i="9"/>
  <c r="BO736" i="9"/>
  <c r="BW736" i="9"/>
  <c r="BF721" i="9"/>
  <c r="BN721" i="9"/>
  <c r="BV721" i="9"/>
  <c r="AY721" i="9"/>
  <c r="BG721" i="9"/>
  <c r="BO721" i="9"/>
  <c r="BW721" i="9"/>
  <c r="AZ721" i="9"/>
  <c r="BH721" i="9"/>
  <c r="BP721" i="9"/>
  <c r="BX721" i="9"/>
  <c r="BA721" i="9"/>
  <c r="BI721" i="9"/>
  <c r="BQ721" i="9"/>
  <c r="BB721" i="9"/>
  <c r="BJ721" i="9"/>
  <c r="BR721" i="9"/>
  <c r="BC721" i="9"/>
  <c r="BK721" i="9"/>
  <c r="BS721" i="9"/>
  <c r="BD721" i="9"/>
  <c r="BL721" i="9"/>
  <c r="BT721" i="9"/>
  <c r="BE721" i="9"/>
  <c r="BM721" i="9"/>
  <c r="BU721" i="9"/>
  <c r="BB711" i="9"/>
  <c r="BJ711" i="9"/>
  <c r="BR711" i="9"/>
  <c r="BC711" i="9"/>
  <c r="BK711" i="9"/>
  <c r="BS711" i="9"/>
  <c r="BD711" i="9"/>
  <c r="BL711" i="9"/>
  <c r="BT711" i="9"/>
  <c r="BE711" i="9"/>
  <c r="BM711" i="9"/>
  <c r="BU711" i="9"/>
  <c r="BF711" i="9"/>
  <c r="BN711" i="9"/>
  <c r="BV711" i="9"/>
  <c r="AY711" i="9"/>
  <c r="BG711" i="9"/>
  <c r="BO711" i="9"/>
  <c r="BW711" i="9"/>
  <c r="AZ711" i="9"/>
  <c r="BH711" i="9"/>
  <c r="BP711" i="9"/>
  <c r="BX711" i="9"/>
  <c r="BA711" i="9"/>
  <c r="BI711" i="9"/>
  <c r="BQ711" i="9"/>
  <c r="BB703" i="9"/>
  <c r="BJ703" i="9"/>
  <c r="BR703" i="9"/>
  <c r="BC703" i="9"/>
  <c r="BK703" i="9"/>
  <c r="BS703" i="9"/>
  <c r="BD703" i="9"/>
  <c r="BL703" i="9"/>
  <c r="BT703" i="9"/>
  <c r="BE703" i="9"/>
  <c r="BM703" i="9"/>
  <c r="BU703" i="9"/>
  <c r="BF703" i="9"/>
  <c r="BN703" i="9"/>
  <c r="BV703" i="9"/>
  <c r="AY703" i="9"/>
  <c r="BG703" i="9"/>
  <c r="BO703" i="9"/>
  <c r="BW703" i="9"/>
  <c r="AZ703" i="9"/>
  <c r="BH703" i="9"/>
  <c r="BP703" i="9"/>
  <c r="BX703" i="9"/>
  <c r="BA703" i="9"/>
  <c r="BI703" i="9"/>
  <c r="BQ703" i="9"/>
  <c r="AN8" i="4"/>
  <c r="AM7" i="11"/>
  <c r="R66" i="3"/>
  <c r="BE7" i="11" s="1"/>
  <c r="AN46" i="4"/>
  <c r="AM45" i="11"/>
  <c r="AZ728" i="9"/>
  <c r="BH728" i="9"/>
  <c r="BP728" i="9"/>
  <c r="BX728" i="9"/>
  <c r="BA728" i="9"/>
  <c r="BI728" i="9"/>
  <c r="BQ728" i="9"/>
  <c r="BB728" i="9"/>
  <c r="BJ728" i="9"/>
  <c r="BR728" i="9"/>
  <c r="BC728" i="9"/>
  <c r="BK728" i="9"/>
  <c r="BS728" i="9"/>
  <c r="BD728" i="9"/>
  <c r="BL728" i="9"/>
  <c r="BT728" i="9"/>
  <c r="BE728" i="9"/>
  <c r="BM728" i="9"/>
  <c r="BU728" i="9"/>
  <c r="BF728" i="9"/>
  <c r="BN728" i="9"/>
  <c r="BV728" i="9"/>
  <c r="AY728" i="9"/>
  <c r="BG728" i="9"/>
  <c r="BO728" i="9"/>
  <c r="BW728" i="9"/>
  <c r="AN15" i="4"/>
  <c r="AM14" i="11"/>
  <c r="BF701" i="9"/>
  <c r="BN701" i="9"/>
  <c r="BV701" i="9"/>
  <c r="AY701" i="9"/>
  <c r="BG701" i="9"/>
  <c r="BO701" i="9"/>
  <c r="BW701" i="9"/>
  <c r="AZ701" i="9"/>
  <c r="BH701" i="9"/>
  <c r="BP701" i="9"/>
  <c r="BX701" i="9"/>
  <c r="BA701" i="9"/>
  <c r="BI701" i="9"/>
  <c r="BQ701" i="9"/>
  <c r="BB701" i="9"/>
  <c r="BJ701" i="9"/>
  <c r="BR701" i="9"/>
  <c r="BC701" i="9"/>
  <c r="BK701" i="9"/>
  <c r="BS701" i="9"/>
  <c r="BD701" i="9"/>
  <c r="BL701" i="9"/>
  <c r="BT701" i="9"/>
  <c r="BE701" i="9"/>
  <c r="BM701" i="9"/>
  <c r="BU701" i="9"/>
  <c r="BB699" i="9"/>
  <c r="BJ699" i="9"/>
  <c r="BR699" i="9"/>
  <c r="BC699" i="9"/>
  <c r="BK699" i="9"/>
  <c r="BS699" i="9"/>
  <c r="BD699" i="9"/>
  <c r="BL699" i="9"/>
  <c r="BT699" i="9"/>
  <c r="BE699" i="9"/>
  <c r="BM699" i="9"/>
  <c r="BU699" i="9"/>
  <c r="BF699" i="9"/>
  <c r="BN699" i="9"/>
  <c r="BV699" i="9"/>
  <c r="AY699" i="9"/>
  <c r="BG699" i="9"/>
  <c r="BO699" i="9"/>
  <c r="BW699" i="9"/>
  <c r="AZ699" i="9"/>
  <c r="BH699" i="9"/>
  <c r="BP699" i="9"/>
  <c r="BX699" i="9"/>
  <c r="BA699" i="9"/>
  <c r="BI699" i="9"/>
  <c r="BQ699" i="9"/>
  <c r="BB719" i="9"/>
  <c r="BJ719" i="9"/>
  <c r="BR719" i="9"/>
  <c r="BC719" i="9"/>
  <c r="BK719" i="9"/>
  <c r="BS719" i="9"/>
  <c r="BD719" i="9"/>
  <c r="BL719" i="9"/>
  <c r="BT719" i="9"/>
  <c r="BE719" i="9"/>
  <c r="BM719" i="9"/>
  <c r="BU719" i="9"/>
  <c r="BF719" i="9"/>
  <c r="BN719" i="9"/>
  <c r="BV719" i="9"/>
  <c r="AY719" i="9"/>
  <c r="BG719" i="9"/>
  <c r="BO719" i="9"/>
  <c r="BW719" i="9"/>
  <c r="AZ719" i="9"/>
  <c r="BH719" i="9"/>
  <c r="BP719" i="9"/>
  <c r="BX719" i="9"/>
  <c r="BA719" i="9"/>
  <c r="BI719" i="9"/>
  <c r="BQ719" i="9"/>
  <c r="AY695" i="9"/>
  <c r="BG695" i="9"/>
  <c r="BO695" i="9"/>
  <c r="BW695" i="9"/>
  <c r="AZ695" i="9"/>
  <c r="BH695" i="9"/>
  <c r="BP695" i="9"/>
  <c r="BX695" i="9"/>
  <c r="BA695" i="9"/>
  <c r="BI695" i="9"/>
  <c r="BQ695" i="9"/>
  <c r="BB695" i="9"/>
  <c r="BJ695" i="9"/>
  <c r="BR695" i="9"/>
  <c r="BC695" i="9"/>
  <c r="BK695" i="9"/>
  <c r="BS695" i="9"/>
  <c r="BD695" i="9"/>
  <c r="BL695" i="9"/>
  <c r="BT695" i="9"/>
  <c r="BE695" i="9"/>
  <c r="BM695" i="9"/>
  <c r="BU695" i="9"/>
  <c r="BF695" i="9"/>
  <c r="BN695" i="9"/>
  <c r="BV695" i="9"/>
  <c r="AN41" i="4"/>
  <c r="AM40" i="11"/>
  <c r="AN30" i="4"/>
  <c r="AM29" i="11"/>
  <c r="AN18" i="4"/>
  <c r="AM17" i="11"/>
  <c r="AZ708" i="9"/>
  <c r="BH708" i="9"/>
  <c r="BP708" i="9"/>
  <c r="BX708" i="9"/>
  <c r="BA708" i="9"/>
  <c r="BI708" i="9"/>
  <c r="BQ708" i="9"/>
  <c r="BB708" i="9"/>
  <c r="BJ708" i="9"/>
  <c r="BR708" i="9"/>
  <c r="BC708" i="9"/>
  <c r="BK708" i="9"/>
  <c r="BS708" i="9"/>
  <c r="BD708" i="9"/>
  <c r="BL708" i="9"/>
  <c r="BT708" i="9"/>
  <c r="BE708" i="9"/>
  <c r="BM708" i="9"/>
  <c r="BU708" i="9"/>
  <c r="BF708" i="9"/>
  <c r="BN708" i="9"/>
  <c r="BV708" i="9"/>
  <c r="AY708" i="9"/>
  <c r="BG708" i="9"/>
  <c r="BO708" i="9"/>
  <c r="BW708" i="9"/>
  <c r="AN16" i="4"/>
  <c r="AM15" i="11"/>
  <c r="AN43" i="4"/>
  <c r="AM42" i="11"/>
  <c r="AN38" i="4"/>
  <c r="AM37" i="11"/>
  <c r="AN9" i="4"/>
  <c r="AM8" i="11"/>
  <c r="AN23" i="4"/>
  <c r="AM22" i="11"/>
  <c r="AN34" i="4"/>
  <c r="AM33" i="11"/>
  <c r="AN51" i="4"/>
  <c r="AM50" i="11"/>
  <c r="AN21" i="4"/>
  <c r="AM20" i="11"/>
  <c r="BG694" i="9"/>
  <c r="BO694" i="9"/>
  <c r="BW694" i="9"/>
  <c r="AZ694" i="9"/>
  <c r="BH694" i="9"/>
  <c r="BP694" i="9"/>
  <c r="BX694" i="9"/>
  <c r="BA694" i="9"/>
  <c r="BI694" i="9"/>
  <c r="BQ694" i="9"/>
  <c r="BB694" i="9"/>
  <c r="BJ694" i="9"/>
  <c r="BR694" i="9"/>
  <c r="BC694" i="9"/>
  <c r="BK694" i="9"/>
  <c r="BS694" i="9"/>
  <c r="BD694" i="9"/>
  <c r="BL694" i="9"/>
  <c r="BT694" i="9"/>
  <c r="BE694" i="9"/>
  <c r="BM694" i="9"/>
  <c r="BU694" i="9"/>
  <c r="BF694" i="9"/>
  <c r="BN694" i="9"/>
  <c r="BV694" i="9"/>
  <c r="AY694" i="9"/>
  <c r="BF717" i="9"/>
  <c r="BN717" i="9"/>
  <c r="BV717" i="9"/>
  <c r="AY717" i="9"/>
  <c r="BG717" i="9"/>
  <c r="BO717" i="9"/>
  <c r="BW717" i="9"/>
  <c r="AZ717" i="9"/>
  <c r="BH717" i="9"/>
  <c r="BP717" i="9"/>
  <c r="BX717" i="9"/>
  <c r="BA717" i="9"/>
  <c r="BI717" i="9"/>
  <c r="BQ717" i="9"/>
  <c r="BB717" i="9"/>
  <c r="BJ717" i="9"/>
  <c r="BR717" i="9"/>
  <c r="BC717" i="9"/>
  <c r="BK717" i="9"/>
  <c r="BS717" i="9"/>
  <c r="BD717" i="9"/>
  <c r="BL717" i="9"/>
  <c r="BT717" i="9"/>
  <c r="BE717" i="9"/>
  <c r="BM717" i="9"/>
  <c r="BU717" i="9"/>
  <c r="BE696" i="9"/>
  <c r="BM696" i="9"/>
  <c r="BU696" i="9"/>
  <c r="BF696" i="9"/>
  <c r="BN696" i="9"/>
  <c r="BV696" i="9"/>
  <c r="AY696" i="9"/>
  <c r="BG696" i="9"/>
  <c r="BO696" i="9"/>
  <c r="BW696" i="9"/>
  <c r="AZ696" i="9"/>
  <c r="BH696" i="9"/>
  <c r="BP696" i="9"/>
  <c r="BX696" i="9"/>
  <c r="BA696" i="9"/>
  <c r="BI696" i="9"/>
  <c r="BQ696" i="9"/>
  <c r="BB696" i="9"/>
  <c r="BJ696" i="9"/>
  <c r="BR696" i="9"/>
  <c r="BC696" i="9"/>
  <c r="BK696" i="9"/>
  <c r="BS696" i="9"/>
  <c r="BD696" i="9"/>
  <c r="BL696" i="9"/>
  <c r="BT696" i="9"/>
  <c r="BD718" i="9"/>
  <c r="BL718" i="9"/>
  <c r="BT718" i="9"/>
  <c r="BE718" i="9"/>
  <c r="BM718" i="9"/>
  <c r="BU718" i="9"/>
  <c r="BF718" i="9"/>
  <c r="BN718" i="9"/>
  <c r="BV718" i="9"/>
  <c r="AY718" i="9"/>
  <c r="BG718" i="9"/>
  <c r="BO718" i="9"/>
  <c r="BW718" i="9"/>
  <c r="AZ718" i="9"/>
  <c r="BH718" i="9"/>
  <c r="BP718" i="9"/>
  <c r="BX718" i="9"/>
  <c r="BA718" i="9"/>
  <c r="BI718" i="9"/>
  <c r="BQ718" i="9"/>
  <c r="BB718" i="9"/>
  <c r="BJ718" i="9"/>
  <c r="BR718" i="9"/>
  <c r="BC718" i="9"/>
  <c r="BK718" i="9"/>
  <c r="BS718" i="9"/>
  <c r="BF705" i="9"/>
  <c r="BN705" i="9"/>
  <c r="BV705" i="9"/>
  <c r="AY705" i="9"/>
  <c r="BG705" i="9"/>
  <c r="BO705" i="9"/>
  <c r="BW705" i="9"/>
  <c r="AZ705" i="9"/>
  <c r="BH705" i="9"/>
  <c r="BP705" i="9"/>
  <c r="BX705" i="9"/>
  <c r="BA705" i="9"/>
  <c r="BI705" i="9"/>
  <c r="BQ705" i="9"/>
  <c r="BB705" i="9"/>
  <c r="BJ705" i="9"/>
  <c r="BR705" i="9"/>
  <c r="BC705" i="9"/>
  <c r="BK705" i="9"/>
  <c r="BS705" i="9"/>
  <c r="BD705" i="9"/>
  <c r="BL705" i="9"/>
  <c r="BT705" i="9"/>
  <c r="BE705" i="9"/>
  <c r="BM705" i="9"/>
  <c r="BU705" i="9"/>
  <c r="BD742" i="9"/>
  <c r="BL742" i="9"/>
  <c r="BT742" i="9"/>
  <c r="BE742" i="9"/>
  <c r="BM742" i="9"/>
  <c r="BU742" i="9"/>
  <c r="BF742" i="9"/>
  <c r="BN742" i="9"/>
  <c r="BV742" i="9"/>
  <c r="AY742" i="9"/>
  <c r="BG742" i="9"/>
  <c r="BO742" i="9"/>
  <c r="BW742" i="9"/>
  <c r="AZ742" i="9"/>
  <c r="BH742" i="9"/>
  <c r="BP742" i="9"/>
  <c r="BX742" i="9"/>
  <c r="BA742" i="9"/>
  <c r="BI742" i="9"/>
  <c r="BQ742" i="9"/>
  <c r="BB742" i="9"/>
  <c r="BJ742" i="9"/>
  <c r="BR742" i="9"/>
  <c r="BC742" i="9"/>
  <c r="BK742" i="9"/>
  <c r="BS742" i="9"/>
  <c r="BY728" i="11"/>
  <c r="BY716" i="11"/>
  <c r="BY734" i="11"/>
  <c r="BP751" i="11"/>
  <c r="BX751" i="11"/>
  <c r="BK751" i="11"/>
  <c r="BB751" i="11"/>
  <c r="BR751" i="11"/>
  <c r="BS751" i="11"/>
  <c r="AY751" i="11"/>
  <c r="BO751" i="11"/>
  <c r="BD751" i="11"/>
  <c r="BH751" i="11"/>
  <c r="BJ751" i="11"/>
  <c r="BT751" i="11"/>
  <c r="BV751" i="11"/>
  <c r="BC751" i="11"/>
  <c r="BU751" i="11"/>
  <c r="BF751" i="11"/>
  <c r="BN751" i="11"/>
  <c r="BI751" i="11"/>
  <c r="BL751" i="11"/>
  <c r="BA751" i="11"/>
  <c r="BM751" i="11"/>
  <c r="BE751" i="11"/>
  <c r="BG751" i="11"/>
  <c r="AZ751" i="11"/>
  <c r="BW751" i="11"/>
  <c r="BQ751" i="11"/>
  <c r="BY712" i="11"/>
  <c r="R127" i="11"/>
  <c r="BU43" i="11"/>
  <c r="BY694" i="11"/>
  <c r="BF761" i="11"/>
  <c r="BE761" i="11"/>
  <c r="BX761" i="11"/>
  <c r="BJ761" i="11"/>
  <c r="BV761" i="11"/>
  <c r="BH761" i="11"/>
  <c r="BN761" i="11"/>
  <c r="BK761" i="11"/>
  <c r="BW761" i="11"/>
  <c r="BM761" i="11"/>
  <c r="BO761" i="11"/>
  <c r="AY761" i="11"/>
  <c r="BT761" i="11"/>
  <c r="BU761" i="11"/>
  <c r="BG761" i="11"/>
  <c r="BD761" i="11"/>
  <c r="AZ761" i="11"/>
  <c r="BI761" i="11"/>
  <c r="BC761" i="11"/>
  <c r="BL761" i="11"/>
  <c r="BA761" i="11"/>
  <c r="BS761" i="11"/>
  <c r="BR761" i="11"/>
  <c r="BP761" i="11"/>
  <c r="BB761" i="11"/>
  <c r="BQ761" i="11"/>
  <c r="BY724" i="11"/>
  <c r="BH787" i="11"/>
  <c r="BJ787" i="11"/>
  <c r="BU787" i="11"/>
  <c r="BW787" i="11"/>
  <c r="BT787" i="11"/>
  <c r="BN787" i="11"/>
  <c r="BB787" i="11"/>
  <c r="BL787" i="11"/>
  <c r="BK787" i="11"/>
  <c r="BG787" i="11"/>
  <c r="BI787" i="11"/>
  <c r="BC787" i="11"/>
  <c r="BM787" i="11"/>
  <c r="BP787" i="11"/>
  <c r="BR787" i="11"/>
  <c r="BE787" i="11"/>
  <c r="AY787" i="11"/>
  <c r="BO787" i="11"/>
  <c r="BF787" i="11"/>
  <c r="AZ787" i="11"/>
  <c r="BA787" i="11"/>
  <c r="BQ787" i="11"/>
  <c r="BD787" i="11"/>
  <c r="BS787" i="11"/>
  <c r="BV787" i="11"/>
  <c r="BX787" i="11"/>
  <c r="R111" i="11"/>
  <c r="BU27" i="11"/>
  <c r="R119" i="11"/>
  <c r="BU35" i="11"/>
  <c r="R138" i="11"/>
  <c r="BU54" i="11"/>
  <c r="R131" i="11"/>
  <c r="BU47" i="11"/>
  <c r="BU48" i="11"/>
  <c r="R132" i="11"/>
  <c r="R121" i="11"/>
  <c r="BU37" i="11"/>
  <c r="R89" i="11"/>
  <c r="BU5" i="11"/>
  <c r="AY783" i="11"/>
  <c r="BB783" i="11"/>
  <c r="BD783" i="11"/>
  <c r="BF783" i="11"/>
  <c r="BI783" i="11"/>
  <c r="BU783" i="11"/>
  <c r="BV783" i="11"/>
  <c r="AZ783" i="11"/>
  <c r="BT783" i="11"/>
  <c r="BW783" i="11"/>
  <c r="BA783" i="11"/>
  <c r="BE783" i="11"/>
  <c r="BG783" i="11"/>
  <c r="BQ783" i="11"/>
  <c r="BR783" i="11"/>
  <c r="BC783" i="11"/>
  <c r="BN783" i="11"/>
  <c r="BJ783" i="11"/>
  <c r="BL783" i="11"/>
  <c r="BM783" i="11"/>
  <c r="BX783" i="11"/>
  <c r="BH783" i="11"/>
  <c r="BS783" i="11"/>
  <c r="BP783" i="11"/>
  <c r="BO783" i="11"/>
  <c r="BK783" i="11"/>
  <c r="BI796" i="11"/>
  <c r="BB796" i="11"/>
  <c r="BG796" i="11"/>
  <c r="BC796" i="11"/>
  <c r="BE796" i="11"/>
  <c r="BO796" i="11"/>
  <c r="BQ796" i="11"/>
  <c r="BL796" i="11"/>
  <c r="BH796" i="11"/>
  <c r="BA796" i="11"/>
  <c r="BF796" i="11"/>
  <c r="BX796" i="11"/>
  <c r="BR796" i="11"/>
  <c r="BS796" i="11"/>
  <c r="BV796" i="11"/>
  <c r="BP796" i="11"/>
  <c r="BW796" i="11"/>
  <c r="AZ796" i="11"/>
  <c r="BJ796" i="11"/>
  <c r="AY796" i="11"/>
  <c r="BK796" i="11"/>
  <c r="BU796" i="11"/>
  <c r="BT796" i="11"/>
  <c r="BD796" i="11"/>
  <c r="BM796" i="11"/>
  <c r="BN796" i="11"/>
  <c r="Q114" i="11"/>
  <c r="BT30" i="11"/>
  <c r="BT54" i="11"/>
  <c r="Q138" i="11"/>
  <c r="Q90" i="11"/>
  <c r="BT6" i="11"/>
  <c r="Q121" i="11"/>
  <c r="BT37" i="11"/>
  <c r="BT34" i="11"/>
  <c r="Q118" i="11"/>
  <c r="Q131" i="11"/>
  <c r="BT47" i="11"/>
  <c r="BY710" i="11"/>
  <c r="BU782" i="11"/>
  <c r="BX782" i="11"/>
  <c r="BR782" i="11"/>
  <c r="BL782" i="11"/>
  <c r="BW782" i="11"/>
  <c r="BA782" i="11"/>
  <c r="BM782" i="11"/>
  <c r="AZ782" i="11"/>
  <c r="BB782" i="11"/>
  <c r="BD782" i="11"/>
  <c r="BP782" i="11"/>
  <c r="BH782" i="11"/>
  <c r="BK782" i="11"/>
  <c r="BE782" i="11"/>
  <c r="BO782" i="11"/>
  <c r="BQ782" i="11"/>
  <c r="BS782" i="11"/>
  <c r="BT782" i="11"/>
  <c r="BG782" i="11"/>
  <c r="BC782" i="11"/>
  <c r="BN782" i="11"/>
  <c r="BV782" i="11"/>
  <c r="BI782" i="11"/>
  <c r="AY782" i="11"/>
  <c r="BJ782" i="11"/>
  <c r="BF782" i="11"/>
  <c r="BY732" i="11"/>
  <c r="BY704" i="11"/>
  <c r="BY723" i="11"/>
  <c r="R95" i="11"/>
  <c r="BU11" i="11"/>
  <c r="R97" i="11"/>
  <c r="BU13" i="11"/>
  <c r="Q100" i="11"/>
  <c r="BT16" i="11"/>
  <c r="BT13" i="11"/>
  <c r="Q97" i="11"/>
  <c r="BT9" i="11"/>
  <c r="Q93" i="11"/>
  <c r="BV794" i="11"/>
  <c r="BM794" i="11"/>
  <c r="BB794" i="11"/>
  <c r="BR794" i="11"/>
  <c r="BN794" i="11"/>
  <c r="AY794" i="11"/>
  <c r="BQ794" i="11"/>
  <c r="BI794" i="11"/>
  <c r="BF794" i="11"/>
  <c r="BH794" i="11"/>
  <c r="BK794" i="11"/>
  <c r="BE794" i="11"/>
  <c r="BU794" i="11"/>
  <c r="BL794" i="11"/>
  <c r="AZ794" i="11"/>
  <c r="BW794" i="11"/>
  <c r="BD794" i="11"/>
  <c r="BO794" i="11"/>
  <c r="BX794" i="11"/>
  <c r="BT794" i="11"/>
  <c r="BP794" i="11"/>
  <c r="BA794" i="11"/>
  <c r="BS794" i="11"/>
  <c r="BG794" i="11"/>
  <c r="BJ794" i="11"/>
  <c r="BC794" i="11"/>
  <c r="BY702" i="11"/>
  <c r="R102" i="11"/>
  <c r="BU18" i="11"/>
  <c r="BU53" i="11"/>
  <c r="R137" i="11"/>
  <c r="BU25" i="11"/>
  <c r="R109" i="11"/>
  <c r="R101" i="11"/>
  <c r="BU17" i="11"/>
  <c r="BU38" i="11"/>
  <c r="R122" i="11"/>
  <c r="R136" i="11"/>
  <c r="BU52" i="11"/>
  <c r="R135" i="11"/>
  <c r="BU51" i="11"/>
  <c r="BY708" i="11"/>
  <c r="BY738" i="11"/>
  <c r="BI792" i="11"/>
  <c r="BN792" i="11"/>
  <c r="BG792" i="11"/>
  <c r="BB792" i="11"/>
  <c r="BS792" i="11"/>
  <c r="BV792" i="11"/>
  <c r="BK792" i="11"/>
  <c r="BH792" i="11"/>
  <c r="BL792" i="11"/>
  <c r="BF792" i="11"/>
  <c r="BC792" i="11"/>
  <c r="BW792" i="11"/>
  <c r="BA792" i="11"/>
  <c r="BP792" i="11"/>
  <c r="BJ792" i="11"/>
  <c r="BU792" i="11"/>
  <c r="BX792" i="11"/>
  <c r="BM792" i="11"/>
  <c r="BQ792" i="11"/>
  <c r="BD792" i="11"/>
  <c r="AZ792" i="11"/>
  <c r="BR792" i="11"/>
  <c r="BO792" i="11"/>
  <c r="BT792" i="11"/>
  <c r="BE792" i="11"/>
  <c r="AY792" i="11"/>
  <c r="Q106" i="11"/>
  <c r="BT22" i="11"/>
  <c r="Q95" i="11"/>
  <c r="BT11" i="11"/>
  <c r="Q136" i="11"/>
  <c r="BT52" i="11"/>
  <c r="Q119" i="11"/>
  <c r="BT35" i="11"/>
  <c r="Q139" i="11"/>
  <c r="BT55" i="11"/>
  <c r="Q94" i="11"/>
  <c r="BT10" i="11"/>
  <c r="BY695" i="11"/>
  <c r="BP752" i="11"/>
  <c r="BA752" i="11"/>
  <c r="BL752" i="11"/>
  <c r="BN752" i="11"/>
  <c r="BH752" i="11"/>
  <c r="BE752" i="11"/>
  <c r="BO752" i="11"/>
  <c r="BQ752" i="11"/>
  <c r="BJ752" i="11"/>
  <c r="BT752" i="11"/>
  <c r="BX752" i="11"/>
  <c r="BM752" i="11"/>
  <c r="BV752" i="11"/>
  <c r="BS752" i="11"/>
  <c r="BK752" i="11"/>
  <c r="BR752" i="11"/>
  <c r="BD752" i="11"/>
  <c r="BU752" i="11"/>
  <c r="AZ752" i="11"/>
  <c r="BF752" i="11"/>
  <c r="BB752" i="11"/>
  <c r="BG752" i="11"/>
  <c r="BI752" i="11"/>
  <c r="BW752" i="11"/>
  <c r="BC752" i="11"/>
  <c r="AY752" i="11"/>
  <c r="BW749" i="11"/>
  <c r="BH749" i="11"/>
  <c r="AZ749" i="11"/>
  <c r="BX749" i="11"/>
  <c r="BJ749" i="11"/>
  <c r="BB749" i="11"/>
  <c r="BS749" i="11"/>
  <c r="BC749" i="11"/>
  <c r="BK749" i="11"/>
  <c r="BF749" i="11"/>
  <c r="BD749" i="11"/>
  <c r="BO749" i="11"/>
  <c r="BT749" i="11"/>
  <c r="BL749" i="11"/>
  <c r="BA749" i="11"/>
  <c r="BP749" i="11"/>
  <c r="BU749" i="11"/>
  <c r="BG749" i="11"/>
  <c r="BV749" i="11"/>
  <c r="BM749" i="11"/>
  <c r="AY749" i="11"/>
  <c r="BN749" i="11"/>
  <c r="BR749" i="11"/>
  <c r="BE749" i="11"/>
  <c r="BI749" i="11"/>
  <c r="BQ749" i="11"/>
  <c r="BY703" i="11"/>
  <c r="BW767" i="11"/>
  <c r="BA767" i="11"/>
  <c r="BE767" i="11"/>
  <c r="AZ767" i="11"/>
  <c r="BQ767" i="11"/>
  <c r="BT767" i="11"/>
  <c r="BO767" i="11"/>
  <c r="BB767" i="11"/>
  <c r="BU767" i="11"/>
  <c r="BG767" i="11"/>
  <c r="BI767" i="11"/>
  <c r="BK767" i="11"/>
  <c r="BL767" i="11"/>
  <c r="BV767" i="11"/>
  <c r="BC767" i="11"/>
  <c r="BX767" i="11"/>
  <c r="BM767" i="11"/>
  <c r="AY767" i="11"/>
  <c r="BP767" i="11"/>
  <c r="BJ767" i="11"/>
  <c r="BF767" i="11"/>
  <c r="BR767" i="11"/>
  <c r="BS767" i="11"/>
  <c r="BH767" i="11"/>
  <c r="BN767" i="11"/>
  <c r="BD767" i="11"/>
  <c r="BX795" i="11"/>
  <c r="BQ795" i="11"/>
  <c r="BT795" i="11"/>
  <c r="BL795" i="11"/>
  <c r="BC795" i="11"/>
  <c r="BF795" i="11"/>
  <c r="BV795" i="11"/>
  <c r="BP795" i="11"/>
  <c r="BJ795" i="11"/>
  <c r="BN795" i="11"/>
  <c r="BU795" i="11"/>
  <c r="AY795" i="11"/>
  <c r="BB795" i="11"/>
  <c r="BW795" i="11"/>
  <c r="BG795" i="11"/>
  <c r="BH795" i="11"/>
  <c r="BI795" i="11"/>
  <c r="BE795" i="11"/>
  <c r="AZ795" i="11"/>
  <c r="BO795" i="11"/>
  <c r="BS795" i="11"/>
  <c r="BA795" i="11"/>
  <c r="BK795" i="11"/>
  <c r="BR795" i="11"/>
  <c r="BD795" i="11"/>
  <c r="BM795" i="11"/>
  <c r="BI760" i="11"/>
  <c r="BC760" i="11"/>
  <c r="BV760" i="11"/>
  <c r="BP760" i="11"/>
  <c r="AZ760" i="11"/>
  <c r="BW760" i="11"/>
  <c r="BA760" i="11"/>
  <c r="BD760" i="11"/>
  <c r="BL760" i="11"/>
  <c r="BH760" i="11"/>
  <c r="BU760" i="11"/>
  <c r="BS760" i="11"/>
  <c r="BG760" i="11"/>
  <c r="BR760" i="11"/>
  <c r="BK760" i="11"/>
  <c r="BN760" i="11"/>
  <c r="AY760" i="11"/>
  <c r="BJ760" i="11"/>
  <c r="BB760" i="11"/>
  <c r="BO760" i="11"/>
  <c r="BX760" i="11"/>
  <c r="BT760" i="11"/>
  <c r="BF760" i="11"/>
  <c r="BQ760" i="11"/>
  <c r="BM760" i="11"/>
  <c r="BE760" i="11"/>
  <c r="BY743" i="11"/>
  <c r="R134" i="11"/>
  <c r="BU50" i="11"/>
  <c r="R96" i="11"/>
  <c r="BU12" i="11"/>
  <c r="BT45" i="11"/>
  <c r="Q129" i="11"/>
  <c r="Q123" i="11"/>
  <c r="BT39" i="11"/>
  <c r="BY727" i="11"/>
  <c r="BC757" i="11"/>
  <c r="BM757" i="11"/>
  <c r="BA757" i="11"/>
  <c r="BE757" i="11"/>
  <c r="BF757" i="11"/>
  <c r="BP757" i="11"/>
  <c r="BD757" i="11"/>
  <c r="BS757" i="11"/>
  <c r="BV757" i="11"/>
  <c r="BH757" i="11"/>
  <c r="BB757" i="11"/>
  <c r="BN757" i="11"/>
  <c r="BW757" i="11"/>
  <c r="BK757" i="11"/>
  <c r="BR757" i="11"/>
  <c r="BX757" i="11"/>
  <c r="BT757" i="11"/>
  <c r="BO757" i="11"/>
  <c r="BI757" i="11"/>
  <c r="BJ757" i="11"/>
  <c r="BU757" i="11"/>
  <c r="AZ757" i="11"/>
  <c r="BL757" i="11"/>
  <c r="AY757" i="11"/>
  <c r="BG757" i="11"/>
  <c r="BQ757" i="11"/>
  <c r="AZ776" i="11"/>
  <c r="BR776" i="11"/>
  <c r="BM776" i="11"/>
  <c r="BW776" i="11"/>
  <c r="BB776" i="11"/>
  <c r="BS776" i="11"/>
  <c r="BU776" i="11"/>
  <c r="BX776" i="11"/>
  <c r="BE776" i="11"/>
  <c r="BN776" i="11"/>
  <c r="BQ776" i="11"/>
  <c r="BK776" i="11"/>
  <c r="BF776" i="11"/>
  <c r="BP776" i="11"/>
  <c r="BC776" i="11"/>
  <c r="AY776" i="11"/>
  <c r="BA776" i="11"/>
  <c r="BL776" i="11"/>
  <c r="BG776" i="11"/>
  <c r="BD776" i="11"/>
  <c r="BV776" i="11"/>
  <c r="BO776" i="11"/>
  <c r="BJ776" i="11"/>
  <c r="BI776" i="11"/>
  <c r="BH776" i="11"/>
  <c r="BT776" i="11"/>
  <c r="BW755" i="11"/>
  <c r="AZ755" i="11"/>
  <c r="BR755" i="11"/>
  <c r="BC755" i="11"/>
  <c r="BX755" i="11"/>
  <c r="BS755" i="11"/>
  <c r="BI755" i="11"/>
  <c r="BU755" i="11"/>
  <c r="BO755" i="11"/>
  <c r="BA755" i="11"/>
  <c r="BT755" i="11"/>
  <c r="BP755" i="11"/>
  <c r="BK755" i="11"/>
  <c r="BM755" i="11"/>
  <c r="BG755" i="11"/>
  <c r="BQ755" i="11"/>
  <c r="BB755" i="11"/>
  <c r="BH755" i="11"/>
  <c r="AY755" i="11"/>
  <c r="BL755" i="11"/>
  <c r="BF755" i="11"/>
  <c r="BN755" i="11"/>
  <c r="BE755" i="11"/>
  <c r="BV755" i="11"/>
  <c r="BJ755" i="11"/>
  <c r="BD755" i="11"/>
  <c r="BV789" i="11"/>
  <c r="AY789" i="11"/>
  <c r="BQ789" i="11"/>
  <c r="BC789" i="11"/>
  <c r="AZ789" i="11"/>
  <c r="BP789" i="11"/>
  <c r="BK789" i="11"/>
  <c r="BX789" i="11"/>
  <c r="BR789" i="11"/>
  <c r="BL789" i="11"/>
  <c r="BE789" i="11"/>
  <c r="BN789" i="11"/>
  <c r="BJ789" i="11"/>
  <c r="BD789" i="11"/>
  <c r="BF789" i="11"/>
  <c r="BG789" i="11"/>
  <c r="BW789" i="11"/>
  <c r="BT789" i="11"/>
  <c r="BS789" i="11"/>
  <c r="BI789" i="11"/>
  <c r="BU789" i="11"/>
  <c r="BH789" i="11"/>
  <c r="BA789" i="11"/>
  <c r="BO789" i="11"/>
  <c r="BB789" i="11"/>
  <c r="BM789" i="11"/>
  <c r="BY713" i="11"/>
  <c r="BF798" i="11"/>
  <c r="BW798" i="11"/>
  <c r="AY798" i="11"/>
  <c r="BT798" i="11"/>
  <c r="BO798" i="11"/>
  <c r="BV798" i="11"/>
  <c r="BJ798" i="11"/>
  <c r="BX798" i="11"/>
  <c r="BH798" i="11"/>
  <c r="BS798" i="11"/>
  <c r="BU798" i="11"/>
  <c r="BQ798" i="11"/>
  <c r="BL798" i="11"/>
  <c r="AZ798" i="11"/>
  <c r="BI798" i="11"/>
  <c r="BD798" i="11"/>
  <c r="BM798" i="11"/>
  <c r="BK798" i="11"/>
  <c r="BA798" i="11"/>
  <c r="BB798" i="11"/>
  <c r="BN798" i="11"/>
  <c r="BG798" i="11"/>
  <c r="BE798" i="11"/>
  <c r="BP798" i="11"/>
  <c r="BR798" i="11"/>
  <c r="BC798" i="11"/>
  <c r="BU33" i="11"/>
  <c r="R117" i="11"/>
  <c r="R103" i="11"/>
  <c r="BU19" i="11"/>
  <c r="R108" i="11"/>
  <c r="BU24" i="11"/>
  <c r="BU40" i="11"/>
  <c r="R124" i="11"/>
  <c r="BU23" i="11"/>
  <c r="R107" i="11"/>
  <c r="R128" i="11"/>
  <c r="BU44" i="11"/>
  <c r="BY742" i="11"/>
  <c r="Q132" i="11"/>
  <c r="BT48" i="11"/>
  <c r="BT8" i="11"/>
  <c r="Q92" i="11"/>
  <c r="Q134" i="11"/>
  <c r="BT50" i="11"/>
  <c r="Q110" i="11"/>
  <c r="BT26" i="11"/>
  <c r="Q125" i="11"/>
  <c r="BT41" i="11"/>
  <c r="Q91" i="11"/>
  <c r="BT7" i="11"/>
  <c r="BT17" i="11"/>
  <c r="Q101" i="11"/>
  <c r="AZ799" i="11"/>
  <c r="BG799" i="11"/>
  <c r="BI799" i="11"/>
  <c r="BX799" i="11"/>
  <c r="BA799" i="11"/>
  <c r="BD799" i="11"/>
  <c r="BQ799" i="11"/>
  <c r="BK799" i="11"/>
  <c r="BM799" i="11"/>
  <c r="BR799" i="11"/>
  <c r="BT799" i="11"/>
  <c r="BN799" i="11"/>
  <c r="BW799" i="11"/>
  <c r="BJ799" i="11"/>
  <c r="BE799" i="11"/>
  <c r="BP799" i="11"/>
  <c r="BO799" i="11"/>
  <c r="BC799" i="11"/>
  <c r="BU799" i="11"/>
  <c r="BH799" i="11"/>
  <c r="BB799" i="11"/>
  <c r="BL799" i="11"/>
  <c r="BV799" i="11"/>
  <c r="AY799" i="11"/>
  <c r="BS799" i="11"/>
  <c r="BF799" i="11"/>
  <c r="BY717" i="11"/>
  <c r="BX791" i="11"/>
  <c r="BW791" i="11"/>
  <c r="BK791" i="11"/>
  <c r="BV791" i="11"/>
  <c r="BP791" i="11"/>
  <c r="BG791" i="11"/>
  <c r="BT791" i="11"/>
  <c r="BH791" i="11"/>
  <c r="BI791" i="11"/>
  <c r="BC791" i="11"/>
  <c r="AZ791" i="11"/>
  <c r="BR791" i="11"/>
  <c r="BU791" i="11"/>
  <c r="BA791" i="11"/>
  <c r="BL791" i="11"/>
  <c r="BN791" i="11"/>
  <c r="BJ791" i="11"/>
  <c r="BS791" i="11"/>
  <c r="BB791" i="11"/>
  <c r="AY791" i="11"/>
  <c r="BD791" i="11"/>
  <c r="BE791" i="11"/>
  <c r="BO791" i="11"/>
  <c r="BF791" i="11"/>
  <c r="BM791" i="11"/>
  <c r="BQ791" i="11"/>
  <c r="BW778" i="11"/>
  <c r="AZ778" i="11"/>
  <c r="BR778" i="11"/>
  <c r="BL778" i="11"/>
  <c r="BM778" i="11"/>
  <c r="BA778" i="11"/>
  <c r="BK778" i="11"/>
  <c r="BD778" i="11"/>
  <c r="BN778" i="11"/>
  <c r="BQ778" i="11"/>
  <c r="BS778" i="11"/>
  <c r="BV778" i="11"/>
  <c r="BE778" i="11"/>
  <c r="BJ778" i="11"/>
  <c r="BU778" i="11"/>
  <c r="BO778" i="11"/>
  <c r="BH778" i="11"/>
  <c r="BT778" i="11"/>
  <c r="BG778" i="11"/>
  <c r="BB778" i="11"/>
  <c r="AY778" i="11"/>
  <c r="BX778" i="11"/>
  <c r="BI778" i="11"/>
  <c r="BP778" i="11"/>
  <c r="BF778" i="11"/>
  <c r="BC778" i="11"/>
  <c r="BY705" i="11"/>
  <c r="AZ750" i="11"/>
  <c r="BG750" i="11"/>
  <c r="BJ750" i="11"/>
  <c r="BL750" i="11"/>
  <c r="BW750" i="11"/>
  <c r="BS750" i="11"/>
  <c r="BE750" i="11"/>
  <c r="BQ750" i="11"/>
  <c r="BB750" i="11"/>
  <c r="BP750" i="11"/>
  <c r="BV750" i="11"/>
  <c r="AY750" i="11"/>
  <c r="BK750" i="11"/>
  <c r="BU750" i="11"/>
  <c r="BN750" i="11"/>
  <c r="BI750" i="11"/>
  <c r="BH750" i="11"/>
  <c r="BF750" i="11"/>
  <c r="BA750" i="11"/>
  <c r="BM750" i="11"/>
  <c r="BD750" i="11"/>
  <c r="BX750" i="11"/>
  <c r="BO750" i="11"/>
  <c r="BC750" i="11"/>
  <c r="BR750" i="11"/>
  <c r="BT750" i="11"/>
  <c r="BU26" i="11"/>
  <c r="R110" i="11"/>
  <c r="BT28" i="11"/>
  <c r="Q112" i="11"/>
  <c r="BX781" i="11"/>
  <c r="BR781" i="11"/>
  <c r="BM781" i="11"/>
  <c r="BW781" i="11"/>
  <c r="BA781" i="11"/>
  <c r="BF781" i="11"/>
  <c r="BJ781" i="11"/>
  <c r="BE781" i="11"/>
  <c r="BP781" i="11"/>
  <c r="BN781" i="11"/>
  <c r="BD781" i="11"/>
  <c r="BC781" i="11"/>
  <c r="BV781" i="11"/>
  <c r="AY781" i="11"/>
  <c r="BT781" i="11"/>
  <c r="BB781" i="11"/>
  <c r="BS781" i="11"/>
  <c r="BH781" i="11"/>
  <c r="BO781" i="11"/>
  <c r="BL781" i="11"/>
  <c r="BU781" i="11"/>
  <c r="BI781" i="11"/>
  <c r="BK781" i="11"/>
  <c r="BG781" i="11"/>
  <c r="AZ781" i="11"/>
  <c r="BQ781" i="11"/>
  <c r="BV786" i="11"/>
  <c r="AZ786" i="11"/>
  <c r="BK786" i="11"/>
  <c r="BN786" i="11"/>
  <c r="BO786" i="11"/>
  <c r="BB786" i="11"/>
  <c r="BG786" i="11"/>
  <c r="BP786" i="11"/>
  <c r="BL786" i="11"/>
  <c r="BM786" i="11"/>
  <c r="BR786" i="11"/>
  <c r="BX786" i="11"/>
  <c r="BH786" i="11"/>
  <c r="BI786" i="11"/>
  <c r="BC786" i="11"/>
  <c r="BU786" i="11"/>
  <c r="BJ786" i="11"/>
  <c r="BT786" i="11"/>
  <c r="BF786" i="11"/>
  <c r="AY786" i="11"/>
  <c r="BS786" i="11"/>
  <c r="BD786" i="11"/>
  <c r="BE786" i="11"/>
  <c r="BW786" i="11"/>
  <c r="BA786" i="11"/>
  <c r="BQ786" i="11"/>
  <c r="BY739" i="11"/>
  <c r="BY718" i="11"/>
  <c r="BY696" i="11"/>
  <c r="BY740" i="11"/>
  <c r="BM766" i="11"/>
  <c r="BL766" i="11"/>
  <c r="BA766" i="11"/>
  <c r="BS766" i="11"/>
  <c r="BD766" i="11"/>
  <c r="BX766" i="11"/>
  <c r="AY766" i="11"/>
  <c r="BR766" i="11"/>
  <c r="BE766" i="11"/>
  <c r="BO766" i="11"/>
  <c r="BP766" i="11"/>
  <c r="BV766" i="11"/>
  <c r="AZ766" i="11"/>
  <c r="BJ766" i="11"/>
  <c r="BN766" i="11"/>
  <c r="BQ766" i="11"/>
  <c r="BB766" i="11"/>
  <c r="BF766" i="11"/>
  <c r="BG766" i="11"/>
  <c r="BK766" i="11"/>
  <c r="BT766" i="11"/>
  <c r="BW766" i="11"/>
  <c r="BC766" i="11"/>
  <c r="BI766" i="11"/>
  <c r="BU766" i="11"/>
  <c r="BH766" i="11"/>
  <c r="BC788" i="11"/>
  <c r="BU788" i="11"/>
  <c r="BX788" i="11"/>
  <c r="BL788" i="11"/>
  <c r="BV788" i="11"/>
  <c r="AZ788" i="11"/>
  <c r="BS788" i="11"/>
  <c r="BD788" i="11"/>
  <c r="BW788" i="11"/>
  <c r="BB788" i="11"/>
  <c r="BK788" i="11"/>
  <c r="BG788" i="11"/>
  <c r="AY788" i="11"/>
  <c r="BA788" i="11"/>
  <c r="BT788" i="11"/>
  <c r="BM788" i="11"/>
  <c r="BF788" i="11"/>
  <c r="BH788" i="11"/>
  <c r="BN788" i="11"/>
  <c r="BI788" i="11"/>
  <c r="BO788" i="11"/>
  <c r="BR788" i="11"/>
  <c r="BP788" i="11"/>
  <c r="BJ788" i="11"/>
  <c r="BQ788" i="11"/>
  <c r="BE788" i="11"/>
  <c r="BU9" i="11"/>
  <c r="R93" i="11"/>
  <c r="R126" i="11"/>
  <c r="BU42" i="11"/>
  <c r="BU6" i="11"/>
  <c r="R90" i="11"/>
  <c r="R130" i="11"/>
  <c r="BU46" i="11"/>
  <c r="BU30" i="11"/>
  <c r="R114" i="11"/>
  <c r="R113" i="11"/>
  <c r="BU29" i="11"/>
  <c r="BI756" i="11"/>
  <c r="BL756" i="11"/>
  <c r="BF756" i="11"/>
  <c r="BX756" i="11"/>
  <c r="BE756" i="11"/>
  <c r="BG756" i="11"/>
  <c r="BA756" i="11"/>
  <c r="BS756" i="11"/>
  <c r="BV756" i="11"/>
  <c r="BJ756" i="11"/>
  <c r="BK756" i="11"/>
  <c r="BW756" i="11"/>
  <c r="BB756" i="11"/>
  <c r="BM756" i="11"/>
  <c r="BU756" i="11"/>
  <c r="AZ756" i="11"/>
  <c r="BP756" i="11"/>
  <c r="BT756" i="11"/>
  <c r="BN756" i="11"/>
  <c r="BQ756" i="11"/>
  <c r="BH756" i="11"/>
  <c r="BD756" i="11"/>
  <c r="AY756" i="11"/>
  <c r="BR756" i="11"/>
  <c r="BC756" i="11"/>
  <c r="BO756" i="11"/>
  <c r="Q135" i="11"/>
  <c r="BT51" i="11"/>
  <c r="BT21" i="11"/>
  <c r="Q105" i="11"/>
  <c r="BT44" i="11"/>
  <c r="Q128" i="11"/>
  <c r="BT5" i="11"/>
  <c r="Q89" i="11"/>
  <c r="Q104" i="11"/>
  <c r="BT20" i="11"/>
  <c r="Q115" i="11"/>
  <c r="BT31" i="11"/>
  <c r="Q99" i="11"/>
  <c r="BT15" i="11"/>
  <c r="BR769" i="11"/>
  <c r="BG769" i="11"/>
  <c r="BW769" i="11"/>
  <c r="BQ769" i="11"/>
  <c r="BJ769" i="11"/>
  <c r="BM769" i="11"/>
  <c r="AY769" i="11"/>
  <c r="BT769" i="11"/>
  <c r="BE769" i="11"/>
  <c r="BA769" i="11"/>
  <c r="BD769" i="11"/>
  <c r="BC769" i="11"/>
  <c r="BO769" i="11"/>
  <c r="BU769" i="11"/>
  <c r="BB769" i="11"/>
  <c r="BP769" i="11"/>
  <c r="BN769" i="11"/>
  <c r="AZ769" i="11"/>
  <c r="BX769" i="11"/>
  <c r="BS769" i="11"/>
  <c r="BI769" i="11"/>
  <c r="BK769" i="11"/>
  <c r="BH769" i="11"/>
  <c r="BF769" i="11"/>
  <c r="BL769" i="11"/>
  <c r="BV769" i="11"/>
  <c r="BY720" i="11"/>
  <c r="BT765" i="11"/>
  <c r="BU765" i="11"/>
  <c r="BH765" i="11"/>
  <c r="BP765" i="11"/>
  <c r="BL765" i="11"/>
  <c r="BW765" i="11"/>
  <c r="BQ765" i="11"/>
  <c r="BD765" i="11"/>
  <c r="AY765" i="11"/>
  <c r="BX765" i="11"/>
  <c r="BR765" i="11"/>
  <c r="BM765" i="11"/>
  <c r="BO765" i="11"/>
  <c r="BJ765" i="11"/>
  <c r="BN765" i="11"/>
  <c r="AZ765" i="11"/>
  <c r="BK765" i="11"/>
  <c r="BF765" i="11"/>
  <c r="BV765" i="11"/>
  <c r="BA765" i="11"/>
  <c r="BB765" i="11"/>
  <c r="BS765" i="11"/>
  <c r="BC765" i="11"/>
  <c r="BE765" i="11"/>
  <c r="BG765" i="11"/>
  <c r="BI765" i="11"/>
  <c r="BO771" i="11"/>
  <c r="BR771" i="11"/>
  <c r="BU771" i="11"/>
  <c r="BV771" i="11"/>
  <c r="BH771" i="11"/>
  <c r="BC771" i="11"/>
  <c r="BS771" i="11"/>
  <c r="AY771" i="11"/>
  <c r="BG771" i="11"/>
  <c r="BT771" i="11"/>
  <c r="BE771" i="11"/>
  <c r="BN771" i="11"/>
  <c r="AZ771" i="11"/>
  <c r="BL771" i="11"/>
  <c r="BX771" i="11"/>
  <c r="BJ771" i="11"/>
  <c r="BK771" i="11"/>
  <c r="BW771" i="11"/>
  <c r="BI771" i="11"/>
  <c r="BD771" i="11"/>
  <c r="BF771" i="11"/>
  <c r="BP771" i="11"/>
  <c r="BQ771" i="11"/>
  <c r="BA771" i="11"/>
  <c r="BM771" i="11"/>
  <c r="BB771" i="11"/>
  <c r="BY711" i="11"/>
  <c r="BY707" i="11"/>
  <c r="BE758" i="11"/>
  <c r="BN758" i="11"/>
  <c r="AZ758" i="11"/>
  <c r="BV758" i="11"/>
  <c r="BO758" i="11"/>
  <c r="BA758" i="11"/>
  <c r="BL758" i="11"/>
  <c r="BX758" i="11"/>
  <c r="BB758" i="11"/>
  <c r="BT758" i="11"/>
  <c r="BG758" i="11"/>
  <c r="BC758" i="11"/>
  <c r="BD758" i="11"/>
  <c r="BH758" i="11"/>
  <c r="BQ758" i="11"/>
  <c r="BR758" i="11"/>
  <c r="BU758" i="11"/>
  <c r="BI758" i="11"/>
  <c r="BW758" i="11"/>
  <c r="BJ758" i="11"/>
  <c r="BM758" i="11"/>
  <c r="AY758" i="11"/>
  <c r="BF758" i="11"/>
  <c r="BP758" i="11"/>
  <c r="BK758" i="11"/>
  <c r="BS758" i="11"/>
  <c r="BU45" i="11"/>
  <c r="R129" i="11"/>
  <c r="BY699" i="11"/>
  <c r="BY744" i="11"/>
  <c r="BY726" i="11"/>
  <c r="BR768" i="11"/>
  <c r="BP768" i="11"/>
  <c r="BU768" i="11"/>
  <c r="BN768" i="11"/>
  <c r="BJ768" i="11"/>
  <c r="BK768" i="11"/>
  <c r="BD768" i="11"/>
  <c r="BO768" i="11"/>
  <c r="BH768" i="11"/>
  <c r="BM768" i="11"/>
  <c r="BG768" i="11"/>
  <c r="BB768" i="11"/>
  <c r="BC768" i="11"/>
  <c r="BF768" i="11"/>
  <c r="BI768" i="11"/>
  <c r="AZ768" i="11"/>
  <c r="BT768" i="11"/>
  <c r="BA768" i="11"/>
  <c r="BL768" i="11"/>
  <c r="BV768" i="11"/>
  <c r="BX768" i="11"/>
  <c r="BE768" i="11"/>
  <c r="BS768" i="11"/>
  <c r="AY768" i="11"/>
  <c r="BW768" i="11"/>
  <c r="BQ768" i="11"/>
  <c r="R123" i="11"/>
  <c r="BU39" i="11"/>
  <c r="BU41" i="11"/>
  <c r="R125" i="11"/>
  <c r="BU10" i="11"/>
  <c r="R94" i="11"/>
  <c r="BU16" i="11"/>
  <c r="R100" i="11"/>
  <c r="R104" i="11"/>
  <c r="BU20" i="11"/>
  <c r="R120" i="11"/>
  <c r="BU36" i="11"/>
  <c r="BY737" i="11"/>
  <c r="BY741" i="11"/>
  <c r="Q124" i="11"/>
  <c r="BT40" i="11"/>
  <c r="Q98" i="11"/>
  <c r="BT14" i="11"/>
  <c r="BT38" i="11"/>
  <c r="Q122" i="11"/>
  <c r="Q126" i="11"/>
  <c r="BT42" i="11"/>
  <c r="BT27" i="11"/>
  <c r="Q111" i="11"/>
  <c r="Q107" i="11"/>
  <c r="BT23" i="11"/>
  <c r="Q117" i="11"/>
  <c r="BT33" i="11"/>
  <c r="BY697" i="11"/>
  <c r="BY731" i="11"/>
  <c r="BC777" i="11"/>
  <c r="BF777" i="11"/>
  <c r="BA777" i="11"/>
  <c r="BQ777" i="11"/>
  <c r="BT777" i="11"/>
  <c r="BV777" i="11"/>
  <c r="BP777" i="11"/>
  <c r="BX777" i="11"/>
  <c r="BR777" i="11"/>
  <c r="BM777" i="11"/>
  <c r="AY777" i="11"/>
  <c r="BD777" i="11"/>
  <c r="BE777" i="11"/>
  <c r="BH777" i="11"/>
  <c r="BB777" i="11"/>
  <c r="BJ777" i="11"/>
  <c r="BW777" i="11"/>
  <c r="BS777" i="11"/>
  <c r="BG777" i="11"/>
  <c r="BN777" i="11"/>
  <c r="BK777" i="11"/>
  <c r="BI777" i="11"/>
  <c r="AZ777" i="11"/>
  <c r="BL777" i="11"/>
  <c r="BO777" i="11"/>
  <c r="BU777" i="11"/>
  <c r="BY698" i="11"/>
  <c r="BV759" i="11"/>
  <c r="BC759" i="11"/>
  <c r="BJ759" i="11"/>
  <c r="AZ759" i="11"/>
  <c r="BP759" i="11"/>
  <c r="BQ759" i="11"/>
  <c r="BU759" i="11"/>
  <c r="BW759" i="11"/>
  <c r="BH759" i="11"/>
  <c r="BB759" i="11"/>
  <c r="BG759" i="11"/>
  <c r="BI759" i="11"/>
  <c r="BT759" i="11"/>
  <c r="BX759" i="11"/>
  <c r="BD759" i="11"/>
  <c r="BN759" i="11"/>
  <c r="BL759" i="11"/>
  <c r="BK759" i="11"/>
  <c r="BR759" i="11"/>
  <c r="BA759" i="11"/>
  <c r="BF759" i="11"/>
  <c r="BS759" i="11"/>
  <c r="BO759" i="11"/>
  <c r="BM759" i="11"/>
  <c r="BE759" i="11"/>
  <c r="AY759" i="11"/>
  <c r="BR764" i="11"/>
  <c r="BM764" i="11"/>
  <c r="BO764" i="11"/>
  <c r="AZ764" i="11"/>
  <c r="BT764" i="11"/>
  <c r="BL764" i="11"/>
  <c r="BJ764" i="11"/>
  <c r="BK764" i="11"/>
  <c r="BF764" i="11"/>
  <c r="BX764" i="11"/>
  <c r="BB764" i="11"/>
  <c r="BV764" i="11"/>
  <c r="BP764" i="11"/>
  <c r="BD764" i="11"/>
  <c r="AY764" i="11"/>
  <c r="BQ764" i="11"/>
  <c r="BU764" i="11"/>
  <c r="BE764" i="11"/>
  <c r="BH764" i="11"/>
  <c r="BI764" i="11"/>
  <c r="BC764" i="11"/>
  <c r="BG764" i="11"/>
  <c r="BA764" i="11"/>
  <c r="BS764" i="11"/>
  <c r="BN764" i="11"/>
  <c r="BW764" i="11"/>
  <c r="BH780" i="11"/>
  <c r="BL780" i="11"/>
  <c r="BF780" i="11"/>
  <c r="BJ780" i="11"/>
  <c r="BD780" i="11"/>
  <c r="BM780" i="11"/>
  <c r="BB780" i="11"/>
  <c r="BI780" i="11"/>
  <c r="BO780" i="11"/>
  <c r="BA780" i="11"/>
  <c r="BK780" i="11"/>
  <c r="BG780" i="11"/>
  <c r="AZ780" i="11"/>
  <c r="BC780" i="11"/>
  <c r="BW780" i="11"/>
  <c r="BX780" i="11"/>
  <c r="BN780" i="11"/>
  <c r="BR780" i="11"/>
  <c r="BE780" i="11"/>
  <c r="BQ780" i="11"/>
  <c r="AY780" i="11"/>
  <c r="BT780" i="11"/>
  <c r="BU780" i="11"/>
  <c r="BP780" i="11"/>
  <c r="BS780" i="11"/>
  <c r="BV780" i="11"/>
  <c r="R115" i="11"/>
  <c r="BU31" i="11"/>
  <c r="BP784" i="11"/>
  <c r="BQ784" i="11"/>
  <c r="BN784" i="11"/>
  <c r="BH784" i="11"/>
  <c r="BK784" i="11"/>
  <c r="AY784" i="11"/>
  <c r="BI784" i="11"/>
  <c r="BE784" i="11"/>
  <c r="BW784" i="11"/>
  <c r="AZ784" i="11"/>
  <c r="BT784" i="11"/>
  <c r="BV784" i="11"/>
  <c r="BM784" i="11"/>
  <c r="BJ784" i="11"/>
  <c r="BL784" i="11"/>
  <c r="BU784" i="11"/>
  <c r="BA784" i="11"/>
  <c r="BS784" i="11"/>
  <c r="BG784" i="11"/>
  <c r="BB784" i="11"/>
  <c r="BD784" i="11"/>
  <c r="BO784" i="11"/>
  <c r="BF784" i="11"/>
  <c r="BR784" i="11"/>
  <c r="BX784" i="11"/>
  <c r="BC784" i="11"/>
  <c r="BY719" i="11"/>
  <c r="R139" i="11"/>
  <c r="BU55" i="11"/>
  <c r="R99" i="11"/>
  <c r="BU15" i="11"/>
  <c r="BU7" i="11"/>
  <c r="R91" i="11"/>
  <c r="R105" i="11"/>
  <c r="BU21" i="11"/>
  <c r="BY729" i="11"/>
  <c r="BY735" i="11"/>
  <c r="BT774" i="11"/>
  <c r="BX774" i="11"/>
  <c r="BJ774" i="11"/>
  <c r="BL774" i="11"/>
  <c r="AY774" i="11"/>
  <c r="BS774" i="11"/>
  <c r="BU774" i="11"/>
  <c r="AZ774" i="11"/>
  <c r="BP774" i="11"/>
  <c r="BM774" i="11"/>
  <c r="BO774" i="11"/>
  <c r="BB774" i="11"/>
  <c r="BD774" i="11"/>
  <c r="BG774" i="11"/>
  <c r="BA774" i="11"/>
  <c r="BE774" i="11"/>
  <c r="BH774" i="11"/>
  <c r="BQ774" i="11"/>
  <c r="BN774" i="11"/>
  <c r="BV774" i="11"/>
  <c r="BC774" i="11"/>
  <c r="BK774" i="11"/>
  <c r="BF774" i="11"/>
  <c r="BW774" i="11"/>
  <c r="BI774" i="11"/>
  <c r="BR774" i="11"/>
  <c r="BW779" i="11"/>
  <c r="BA779" i="11"/>
  <c r="BU779" i="11"/>
  <c r="BN779" i="11"/>
  <c r="BB779" i="11"/>
  <c r="BM779" i="11"/>
  <c r="BF779" i="11"/>
  <c r="BQ779" i="11"/>
  <c r="BS779" i="11"/>
  <c r="BP779" i="11"/>
  <c r="BX779" i="11"/>
  <c r="BR779" i="11"/>
  <c r="BE779" i="11"/>
  <c r="BV779" i="11"/>
  <c r="BJ779" i="11"/>
  <c r="BK779" i="11"/>
  <c r="BH779" i="11"/>
  <c r="BC779" i="11"/>
  <c r="BD779" i="11"/>
  <c r="AZ779" i="11"/>
  <c r="BG779" i="11"/>
  <c r="BO779" i="11"/>
  <c r="BI779" i="11"/>
  <c r="BT779" i="11"/>
  <c r="BL779" i="11"/>
  <c r="AY779" i="11"/>
  <c r="BT46" i="11"/>
  <c r="Q130" i="11"/>
  <c r="BT25" i="11"/>
  <c r="Q109" i="11"/>
  <c r="Q137" i="11"/>
  <c r="BT53" i="11"/>
  <c r="Q120" i="11"/>
  <c r="BT36" i="11"/>
  <c r="Q96" i="11"/>
  <c r="BT12" i="11"/>
  <c r="Q102" i="11"/>
  <c r="BT18" i="11"/>
  <c r="BK753" i="11"/>
  <c r="BM753" i="11"/>
  <c r="BI753" i="11"/>
  <c r="BR753" i="11"/>
  <c r="BT753" i="11"/>
  <c r="BO753" i="11"/>
  <c r="BC753" i="11"/>
  <c r="BN753" i="11"/>
  <c r="BP753" i="11"/>
  <c r="BJ753" i="11"/>
  <c r="BF753" i="11"/>
  <c r="BE753" i="11"/>
  <c r="BA753" i="11"/>
  <c r="BB753" i="11"/>
  <c r="BW753" i="11"/>
  <c r="BG753" i="11"/>
  <c r="BQ753" i="11"/>
  <c r="BS753" i="11"/>
  <c r="BU753" i="11"/>
  <c r="BH753" i="11"/>
  <c r="BL753" i="11"/>
  <c r="AY753" i="11"/>
  <c r="BX753" i="11"/>
  <c r="BD753" i="11"/>
  <c r="BV753" i="11"/>
  <c r="AZ753" i="11"/>
  <c r="BY736" i="11"/>
  <c r="BY709" i="11"/>
  <c r="BL762" i="11"/>
  <c r="AY762" i="11"/>
  <c r="BS762" i="11"/>
  <c r="BD762" i="11"/>
  <c r="BV762" i="11"/>
  <c r="AZ762" i="11"/>
  <c r="BC762" i="11"/>
  <c r="BU762" i="11"/>
  <c r="BW762" i="11"/>
  <c r="BI762" i="11"/>
  <c r="BJ762" i="11"/>
  <c r="BM762" i="11"/>
  <c r="BP762" i="11"/>
  <c r="BB762" i="11"/>
  <c r="BE762" i="11"/>
  <c r="BA762" i="11"/>
  <c r="BK762" i="11"/>
  <c r="BT762" i="11"/>
  <c r="BO762" i="11"/>
  <c r="BH762" i="11"/>
  <c r="BN762" i="11"/>
  <c r="BG762" i="11"/>
  <c r="BQ762" i="11"/>
  <c r="BF762" i="11"/>
  <c r="BX762" i="11"/>
  <c r="BR762" i="11"/>
  <c r="BY721" i="11"/>
  <c r="BS797" i="11"/>
  <c r="BC797" i="11"/>
  <c r="BM797" i="11"/>
  <c r="BD797" i="11"/>
  <c r="BU797" i="11"/>
  <c r="BL797" i="11"/>
  <c r="BK797" i="11"/>
  <c r="BE797" i="11"/>
  <c r="BF797" i="11"/>
  <c r="BV797" i="11"/>
  <c r="BN797" i="11"/>
  <c r="BW797" i="11"/>
  <c r="BT797" i="11"/>
  <c r="BH797" i="11"/>
  <c r="BX797" i="11"/>
  <c r="BA797" i="11"/>
  <c r="AY797" i="11"/>
  <c r="BO797" i="11"/>
  <c r="BP797" i="11"/>
  <c r="BB797" i="11"/>
  <c r="BI797" i="11"/>
  <c r="BJ797" i="11"/>
  <c r="AZ797" i="11"/>
  <c r="BG797" i="11"/>
  <c r="BQ797" i="11"/>
  <c r="BR797" i="11"/>
  <c r="BY730" i="11"/>
  <c r="BD773" i="11"/>
  <c r="BW773" i="11"/>
  <c r="BO773" i="11"/>
  <c r="BH773" i="11"/>
  <c r="BR773" i="11"/>
  <c r="BU773" i="11"/>
  <c r="BI773" i="11"/>
  <c r="BQ773" i="11"/>
  <c r="BS773" i="11"/>
  <c r="BC773" i="11"/>
  <c r="AY773" i="11"/>
  <c r="BK773" i="11"/>
  <c r="BM773" i="11"/>
  <c r="BA773" i="11"/>
  <c r="BJ773" i="11"/>
  <c r="BN773" i="11"/>
  <c r="BV773" i="11"/>
  <c r="BB773" i="11"/>
  <c r="BE773" i="11"/>
  <c r="AZ773" i="11"/>
  <c r="BT773" i="11"/>
  <c r="BF773" i="11"/>
  <c r="BX773" i="11"/>
  <c r="BG773" i="11"/>
  <c r="BP773" i="11"/>
  <c r="BL773" i="11"/>
  <c r="BO763" i="11"/>
  <c r="BC763" i="11"/>
  <c r="BL763" i="11"/>
  <c r="BG763" i="11"/>
  <c r="BI763" i="11"/>
  <c r="BD763" i="11"/>
  <c r="BX763" i="11"/>
  <c r="BF763" i="11"/>
  <c r="BA763" i="11"/>
  <c r="BU763" i="11"/>
  <c r="AY763" i="11"/>
  <c r="BE763" i="11"/>
  <c r="BQ763" i="11"/>
  <c r="BM763" i="11"/>
  <c r="BJ763" i="11"/>
  <c r="BB763" i="11"/>
  <c r="BW763" i="11"/>
  <c r="BN763" i="11"/>
  <c r="BP763" i="11"/>
  <c r="BS763" i="11"/>
  <c r="BV763" i="11"/>
  <c r="BR763" i="11"/>
  <c r="BH763" i="11"/>
  <c r="BK763" i="11"/>
  <c r="AZ763" i="11"/>
  <c r="BT763" i="11"/>
  <c r="BJ785" i="11"/>
  <c r="BF785" i="11"/>
  <c r="AY785" i="11"/>
  <c r="BV785" i="11"/>
  <c r="BG785" i="11"/>
  <c r="BH785" i="11"/>
  <c r="BB785" i="11"/>
  <c r="BS785" i="11"/>
  <c r="BN785" i="11"/>
  <c r="BQ785" i="11"/>
  <c r="BR785" i="11"/>
  <c r="BM785" i="11"/>
  <c r="BW785" i="11"/>
  <c r="BD785" i="11"/>
  <c r="AZ785" i="11"/>
  <c r="BC785" i="11"/>
  <c r="BA785" i="11"/>
  <c r="BT785" i="11"/>
  <c r="BX785" i="11"/>
  <c r="BL785" i="11"/>
  <c r="BP785" i="11"/>
  <c r="BK785" i="11"/>
  <c r="BI785" i="11"/>
  <c r="BU785" i="11"/>
  <c r="BE785" i="11"/>
  <c r="BO785" i="11"/>
  <c r="BQ772" i="11"/>
  <c r="BT772" i="11"/>
  <c r="BL772" i="11"/>
  <c r="BO772" i="11"/>
  <c r="BH772" i="11"/>
  <c r="BK772" i="11"/>
  <c r="BM772" i="11"/>
  <c r="BB772" i="11"/>
  <c r="BA772" i="11"/>
  <c r="AY772" i="11"/>
  <c r="AZ772" i="11"/>
  <c r="BR772" i="11"/>
  <c r="BF772" i="11"/>
  <c r="BI772" i="11"/>
  <c r="BD772" i="11"/>
  <c r="BN772" i="11"/>
  <c r="BV772" i="11"/>
  <c r="BE772" i="11"/>
  <c r="BU772" i="11"/>
  <c r="BX772" i="11"/>
  <c r="BG772" i="11"/>
  <c r="BP772" i="11"/>
  <c r="BW772" i="11"/>
  <c r="BJ772" i="11"/>
  <c r="BS772" i="11"/>
  <c r="BC772" i="11"/>
  <c r="BY701" i="11"/>
  <c r="BV775" i="11"/>
  <c r="BB775" i="11"/>
  <c r="BC775" i="11"/>
  <c r="AZ775" i="11"/>
  <c r="BX775" i="11"/>
  <c r="BJ775" i="11"/>
  <c r="BH775" i="11"/>
  <c r="BQ775" i="11"/>
  <c r="BT775" i="11"/>
  <c r="BN775" i="11"/>
  <c r="BR775" i="11"/>
  <c r="BK775" i="11"/>
  <c r="BU775" i="11"/>
  <c r="BF775" i="11"/>
  <c r="BG775" i="11"/>
  <c r="BS775" i="11"/>
  <c r="BO775" i="11"/>
  <c r="AY775" i="11"/>
  <c r="BM775" i="11"/>
  <c r="BW775" i="11"/>
  <c r="BP775" i="11"/>
  <c r="BI775" i="11"/>
  <c r="BA775" i="11"/>
  <c r="BL775" i="11"/>
  <c r="BD775" i="11"/>
  <c r="BE775" i="11"/>
  <c r="BY725" i="11"/>
  <c r="BU34" i="11"/>
  <c r="R118" i="11"/>
  <c r="R92" i="11"/>
  <c r="BU8" i="11"/>
  <c r="R116" i="11"/>
  <c r="BU32" i="11"/>
  <c r="BU49" i="11"/>
  <c r="R133" i="11"/>
  <c r="R106" i="11"/>
  <c r="BU22" i="11"/>
  <c r="R98" i="11"/>
  <c r="BU14" i="11"/>
  <c r="R112" i="11"/>
  <c r="BU28" i="11"/>
  <c r="BY715" i="11"/>
  <c r="BY733" i="11"/>
  <c r="BT24" i="11"/>
  <c r="Q108" i="11"/>
  <c r="BT32" i="11"/>
  <c r="Q116" i="11"/>
  <c r="BT29" i="11"/>
  <c r="Q113" i="11"/>
  <c r="BT43" i="11"/>
  <c r="Q127" i="11"/>
  <c r="Q103" i="11"/>
  <c r="BT19" i="11"/>
  <c r="Q133" i="11"/>
  <c r="BT49" i="11"/>
  <c r="BY700" i="11"/>
  <c r="BY722" i="11"/>
  <c r="BY706" i="11"/>
  <c r="BM754" i="11"/>
  <c r="BH754" i="11"/>
  <c r="BC754" i="11"/>
  <c r="BD754" i="11"/>
  <c r="BA754" i="11"/>
  <c r="BS754" i="11"/>
  <c r="BV754" i="11"/>
  <c r="BE754" i="11"/>
  <c r="AY754" i="11"/>
  <c r="BI754" i="11"/>
  <c r="BT754" i="11"/>
  <c r="BO754" i="11"/>
  <c r="BX754" i="11"/>
  <c r="BR754" i="11"/>
  <c r="BN754" i="11"/>
  <c r="AZ754" i="11"/>
  <c r="BQ754" i="11"/>
  <c r="BF754" i="11"/>
  <c r="BP754" i="11"/>
  <c r="BJ754" i="11"/>
  <c r="BL754" i="11"/>
  <c r="BG754" i="11"/>
  <c r="BK754" i="11"/>
  <c r="BU754" i="11"/>
  <c r="BW754" i="11"/>
  <c r="BB754" i="11"/>
  <c r="BE790" i="11"/>
  <c r="AZ790" i="11"/>
  <c r="BK790" i="11"/>
  <c r="AY790" i="11"/>
  <c r="BJ790" i="11"/>
  <c r="BR790" i="11"/>
  <c r="BN790" i="11"/>
  <c r="BO790" i="11"/>
  <c r="BB790" i="11"/>
  <c r="BA790" i="11"/>
  <c r="BM790" i="11"/>
  <c r="BU790" i="11"/>
  <c r="BI790" i="11"/>
  <c r="BS790" i="11"/>
  <c r="BF790" i="11"/>
  <c r="BG790" i="11"/>
  <c r="BC790" i="11"/>
  <c r="BV790" i="11"/>
  <c r="BL790" i="11"/>
  <c r="BW790" i="11"/>
  <c r="BP790" i="11"/>
  <c r="BX790" i="11"/>
  <c r="BH790" i="11"/>
  <c r="BQ790" i="11"/>
  <c r="BT790" i="11"/>
  <c r="BD790" i="11"/>
  <c r="BD793" i="11"/>
  <c r="BW793" i="11"/>
  <c r="BX793" i="11"/>
  <c r="BC793" i="11"/>
  <c r="BN793" i="11"/>
  <c r="BI793" i="11"/>
  <c r="BE793" i="11"/>
  <c r="BO793" i="11"/>
  <c r="AY793" i="11"/>
  <c r="BV793" i="11"/>
  <c r="BP793" i="11"/>
  <c r="BA793" i="11"/>
  <c r="BT793" i="11"/>
  <c r="BU793" i="11"/>
  <c r="BJ793" i="11"/>
  <c r="BG793" i="11"/>
  <c r="BS793" i="11"/>
  <c r="BM793" i="11"/>
  <c r="BH793" i="11"/>
  <c r="BB793" i="11"/>
  <c r="AZ793" i="11"/>
  <c r="BR793" i="11"/>
  <c r="BL793" i="11"/>
  <c r="BK793" i="11"/>
  <c r="BF793" i="11"/>
  <c r="BQ793" i="11"/>
  <c r="BY714" i="11"/>
  <c r="BM770" i="11"/>
  <c r="BG770" i="11"/>
  <c r="BS770" i="11"/>
  <c r="BE770" i="11"/>
  <c r="BL770" i="11"/>
  <c r="BH770" i="11"/>
  <c r="BN770" i="11"/>
  <c r="AY770" i="11"/>
  <c r="BB770" i="11"/>
  <c r="BW770" i="11"/>
  <c r="BX770" i="11"/>
  <c r="BQ770" i="11"/>
  <c r="BF770" i="11"/>
  <c r="BA770" i="11"/>
  <c r="AZ770" i="11"/>
  <c r="BI770" i="11"/>
  <c r="BT770" i="11"/>
  <c r="BP770" i="11"/>
  <c r="BK770" i="11"/>
  <c r="BC770" i="11"/>
  <c r="BD770" i="11"/>
  <c r="BO770" i="11"/>
  <c r="BR770" i="11"/>
  <c r="BU770" i="11"/>
  <c r="BV770" i="11"/>
  <c r="BJ770" i="11"/>
  <c r="BY656" i="9"/>
  <c r="BY652" i="9"/>
  <c r="BY641" i="9"/>
  <c r="BY687" i="9"/>
  <c r="BY649" i="9"/>
  <c r="BY673" i="9"/>
  <c r="BY662" i="9"/>
  <c r="BY676" i="9"/>
  <c r="BY686" i="9"/>
  <c r="BY658" i="9"/>
  <c r="BY647" i="9"/>
  <c r="BY664" i="9"/>
  <c r="BY666" i="9"/>
  <c r="BY682" i="9"/>
  <c r="BY646" i="9"/>
  <c r="BY671" i="9"/>
  <c r="BY677" i="9"/>
  <c r="BY681" i="9"/>
  <c r="BY639" i="9"/>
  <c r="BY655" i="9"/>
  <c r="BY672" i="9"/>
  <c r="BY640" i="9"/>
  <c r="BY642" i="9"/>
  <c r="BY678" i="9"/>
  <c r="BY668" i="9"/>
  <c r="BY657" i="9"/>
  <c r="BY669" i="9"/>
  <c r="BY684" i="9"/>
  <c r="BY645" i="9"/>
  <c r="BY685" i="9"/>
  <c r="BY659" i="9"/>
  <c r="BY679" i="9"/>
  <c r="BY667" i="9"/>
  <c r="BY665" i="9"/>
  <c r="BY648" i="9"/>
  <c r="BY670" i="9"/>
  <c r="BY653" i="9"/>
  <c r="BY683" i="9"/>
  <c r="BY674" i="9"/>
  <c r="BY650" i="9"/>
  <c r="BY643" i="9"/>
  <c r="BY689" i="9"/>
  <c r="BY663" i="9"/>
  <c r="BY660" i="9"/>
  <c r="BY654" i="9"/>
  <c r="BY644" i="9"/>
  <c r="BY675" i="9"/>
  <c r="BY651" i="9"/>
  <c r="BY661" i="9"/>
  <c r="BY680" i="9"/>
  <c r="BY688" i="9"/>
  <c r="AK5" i="9" a="1"/>
  <c r="AJ5" i="9" a="1"/>
  <c r="AI56" i="9"/>
  <c r="AI16" i="9"/>
  <c r="P100" i="9" s="1"/>
  <c r="AI54" i="9"/>
  <c r="P138" i="9" s="1"/>
  <c r="AI8" i="9"/>
  <c r="P92" i="9" s="1"/>
  <c r="AI24" i="9"/>
  <c r="P108" i="9" s="1"/>
  <c r="AI40" i="9"/>
  <c r="P124" i="9" s="1"/>
  <c r="AI45" i="9"/>
  <c r="P129" i="9" s="1"/>
  <c r="AI19" i="9"/>
  <c r="P103" i="9" s="1"/>
  <c r="AI25" i="9"/>
  <c r="P109" i="9" s="1"/>
  <c r="AI9" i="9"/>
  <c r="P93" i="9" s="1"/>
  <c r="AI17" i="9"/>
  <c r="P101" i="9" s="1"/>
  <c r="AI33" i="9"/>
  <c r="P117" i="9" s="1"/>
  <c r="AI49" i="9"/>
  <c r="P133" i="9" s="1"/>
  <c r="AI44" i="9"/>
  <c r="P128" i="9" s="1"/>
  <c r="AI53" i="9"/>
  <c r="P137" i="9" s="1"/>
  <c r="AI43" i="9"/>
  <c r="P127" i="9" s="1"/>
  <c r="AI27" i="9"/>
  <c r="P111" i="9" s="1"/>
  <c r="AI35" i="9"/>
  <c r="P119" i="9" s="1"/>
  <c r="AI51" i="9"/>
  <c r="P135" i="9" s="1"/>
  <c r="AI52" i="9"/>
  <c r="P136" i="9" s="1"/>
  <c r="AI20" i="9"/>
  <c r="P104" i="9" s="1"/>
  <c r="AI34" i="9"/>
  <c r="P118" i="9" s="1"/>
  <c r="AI5" i="9"/>
  <c r="P89" i="9" s="1"/>
  <c r="AI50" i="9"/>
  <c r="P134" i="9" s="1"/>
  <c r="AI18" i="9"/>
  <c r="P102" i="9" s="1"/>
  <c r="AI38" i="9"/>
  <c r="P122" i="9" s="1"/>
  <c r="AI29" i="9"/>
  <c r="P113" i="9" s="1"/>
  <c r="AI37" i="9"/>
  <c r="P121" i="9" s="1"/>
  <c r="AI47" i="9"/>
  <c r="P131" i="9" s="1"/>
  <c r="AI31" i="9"/>
  <c r="P115" i="9" s="1"/>
  <c r="AI22" i="9"/>
  <c r="P106" i="9" s="1"/>
  <c r="AI48" i="9"/>
  <c r="P132" i="9" s="1"/>
  <c r="AI28" i="9"/>
  <c r="P112" i="9" s="1"/>
  <c r="AI15" i="9"/>
  <c r="P99" i="9" s="1"/>
  <c r="AI13" i="9"/>
  <c r="P97" i="9" s="1"/>
  <c r="AI10" i="9"/>
  <c r="P94" i="9" s="1"/>
  <c r="AI32" i="9"/>
  <c r="P116" i="9" s="1"/>
  <c r="AI11" i="9"/>
  <c r="P95" i="9" s="1"/>
  <c r="AI21" i="9"/>
  <c r="P105" i="9" s="1"/>
  <c r="AI23" i="9"/>
  <c r="P107" i="9" s="1"/>
  <c r="AI55" i="9"/>
  <c r="P139" i="9" s="1"/>
  <c r="AI12" i="9"/>
  <c r="P96" i="9" s="1"/>
  <c r="AI7" i="9"/>
  <c r="P91" i="9" s="1"/>
  <c r="AI41" i="9"/>
  <c r="P125" i="9" s="1"/>
  <c r="AI26" i="9"/>
  <c r="P110" i="9" s="1"/>
  <c r="AI46" i="9"/>
  <c r="P130" i="9" s="1"/>
  <c r="AI6" i="9"/>
  <c r="P90" i="9" s="1"/>
  <c r="AI42" i="9"/>
  <c r="P126" i="9" s="1"/>
  <c r="AI39" i="9"/>
  <c r="P123" i="9" s="1"/>
  <c r="AI14" i="9"/>
  <c r="P98" i="9" s="1"/>
  <c r="AI30" i="9"/>
  <c r="P114" i="9" s="1"/>
  <c r="AI36" i="9"/>
  <c r="P120" i="9" s="1"/>
  <c r="AV5" i="9"/>
  <c r="AV57" i="9" s="1"/>
  <c r="AV59" i="9" s="1"/>
  <c r="AN6" i="4"/>
  <c r="R74" i="3"/>
  <c r="P74" i="3"/>
  <c r="R107" i="3"/>
  <c r="P107" i="3"/>
  <c r="R73" i="3"/>
  <c r="P73" i="3"/>
  <c r="R84" i="3"/>
  <c r="P84" i="3"/>
  <c r="P101" i="3"/>
  <c r="R101" i="3"/>
  <c r="R71" i="3"/>
  <c r="P71" i="3"/>
  <c r="P104" i="3"/>
  <c r="R104" i="3"/>
  <c r="P88" i="3"/>
  <c r="R88" i="3"/>
  <c r="BG7" i="4"/>
  <c r="R76" i="3"/>
  <c r="P76" i="3"/>
  <c r="P93" i="3"/>
  <c r="R93" i="3"/>
  <c r="R110" i="3"/>
  <c r="P110" i="3"/>
  <c r="P96" i="3"/>
  <c r="R96" i="3"/>
  <c r="R67" i="3"/>
  <c r="P67" i="3"/>
  <c r="R81" i="3"/>
  <c r="P81" i="3"/>
  <c r="R92" i="3"/>
  <c r="P92" i="3"/>
  <c r="P109" i="3"/>
  <c r="R109" i="3"/>
  <c r="R79" i="3"/>
  <c r="P79" i="3"/>
  <c r="BG8" i="4"/>
  <c r="P66" i="3"/>
  <c r="P85" i="3"/>
  <c r="R85" i="3"/>
  <c r="R70" i="3"/>
  <c r="P70" i="3"/>
  <c r="P80" i="3"/>
  <c r="R80" i="3"/>
  <c r="BG6" i="4"/>
  <c r="P112" i="3"/>
  <c r="R112" i="3"/>
  <c r="R97" i="3"/>
  <c r="P97" i="3"/>
  <c r="R108" i="3"/>
  <c r="P108" i="3"/>
  <c r="R95" i="3"/>
  <c r="P95" i="3"/>
  <c r="X116" i="3"/>
  <c r="R82" i="3"/>
  <c r="P82" i="3"/>
  <c r="R83" i="3"/>
  <c r="P83" i="3"/>
  <c r="P72" i="3"/>
  <c r="R72" i="3"/>
  <c r="R105" i="3"/>
  <c r="P105" i="3"/>
  <c r="P69" i="3"/>
  <c r="R69" i="3"/>
  <c r="R86" i="3"/>
  <c r="P86" i="3"/>
  <c r="R103" i="3"/>
  <c r="P103" i="3"/>
  <c r="R99" i="3"/>
  <c r="P99" i="3"/>
  <c r="R114" i="3"/>
  <c r="P114" i="3"/>
  <c r="R68" i="3"/>
  <c r="P68" i="3"/>
  <c r="R102" i="3"/>
  <c r="P102" i="3"/>
  <c r="R75" i="3"/>
  <c r="P75" i="3"/>
  <c r="R115" i="3"/>
  <c r="R90" i="3"/>
  <c r="P90" i="3"/>
  <c r="R89" i="3"/>
  <c r="P89" i="3"/>
  <c r="R100" i="3"/>
  <c r="P100" i="3"/>
  <c r="R87" i="3"/>
  <c r="P87" i="3"/>
  <c r="R78" i="3"/>
  <c r="P78" i="3"/>
  <c r="R98" i="3"/>
  <c r="P98" i="3"/>
  <c r="R106" i="3"/>
  <c r="P106" i="3"/>
  <c r="R91" i="3"/>
  <c r="P91" i="3"/>
  <c r="R113" i="3"/>
  <c r="P113" i="3"/>
  <c r="P77" i="3"/>
  <c r="R77" i="3"/>
  <c r="R94" i="3"/>
  <c r="P94" i="3"/>
  <c r="R111" i="3"/>
  <c r="P111" i="3"/>
  <c r="AZ769" i="12" l="1"/>
  <c r="BH769" i="12"/>
  <c r="BP769" i="12"/>
  <c r="BX769" i="12"/>
  <c r="BB769" i="12"/>
  <c r="BJ769" i="12"/>
  <c r="BR769" i="12"/>
  <c r="BC769" i="12"/>
  <c r="BK769" i="12"/>
  <c r="BS769" i="12"/>
  <c r="BE769" i="12"/>
  <c r="BQ769" i="12"/>
  <c r="BF769" i="12"/>
  <c r="BT769" i="12"/>
  <c r="BG769" i="12"/>
  <c r="BU769" i="12"/>
  <c r="BI769" i="12"/>
  <c r="BV769" i="12"/>
  <c r="BL769" i="12"/>
  <c r="BM769" i="12"/>
  <c r="BN769" i="12"/>
  <c r="BO769" i="12"/>
  <c r="AY769" i="12"/>
  <c r="BA769" i="12"/>
  <c r="BD769" i="12"/>
  <c r="BW769" i="12"/>
  <c r="BB756" i="12"/>
  <c r="BJ756" i="12"/>
  <c r="BR756" i="12"/>
  <c r="BD756" i="12"/>
  <c r="BL756" i="12"/>
  <c r="BT756" i="12"/>
  <c r="BE756" i="12"/>
  <c r="BM756" i="12"/>
  <c r="BU756" i="12"/>
  <c r="BI756" i="12"/>
  <c r="BW756" i="12"/>
  <c r="AY756" i="12"/>
  <c r="BK756" i="12"/>
  <c r="BX756" i="12"/>
  <c r="AZ756" i="12"/>
  <c r="BN756" i="12"/>
  <c r="BA756" i="12"/>
  <c r="BO756" i="12"/>
  <c r="BP756" i="12"/>
  <c r="BQ756" i="12"/>
  <c r="BS756" i="12"/>
  <c r="BV756" i="12"/>
  <c r="BC756" i="12"/>
  <c r="BF756" i="12"/>
  <c r="BG756" i="12"/>
  <c r="BH756" i="12"/>
  <c r="AZ761" i="12"/>
  <c r="BH761" i="12"/>
  <c r="BP761" i="12"/>
  <c r="BX761" i="12"/>
  <c r="BB761" i="12"/>
  <c r="BJ761" i="12"/>
  <c r="BR761" i="12"/>
  <c r="BC761" i="12"/>
  <c r="BK761" i="12"/>
  <c r="BS761" i="12"/>
  <c r="BG761" i="12"/>
  <c r="BU761" i="12"/>
  <c r="BI761" i="12"/>
  <c r="BV761" i="12"/>
  <c r="BL761" i="12"/>
  <c r="BW761" i="12"/>
  <c r="AY761" i="12"/>
  <c r="BM761" i="12"/>
  <c r="BN761" i="12"/>
  <c r="BO761" i="12"/>
  <c r="BQ761" i="12"/>
  <c r="BT761" i="12"/>
  <c r="BA761" i="12"/>
  <c r="BD761" i="12"/>
  <c r="BE761" i="12"/>
  <c r="BF761" i="12"/>
  <c r="BD749" i="12"/>
  <c r="BL749" i="12"/>
  <c r="BT749" i="12"/>
  <c r="BF749" i="12"/>
  <c r="BO749" i="12"/>
  <c r="BX749" i="12"/>
  <c r="BG749" i="12"/>
  <c r="BP749" i="12"/>
  <c r="AY749" i="12"/>
  <c r="BH749" i="12"/>
  <c r="BQ749" i="12"/>
  <c r="AZ749" i="12"/>
  <c r="BI749" i="12"/>
  <c r="BR749" i="12"/>
  <c r="BB749" i="12"/>
  <c r="BK749" i="12"/>
  <c r="BU749" i="12"/>
  <c r="BS749" i="12"/>
  <c r="BV749" i="12"/>
  <c r="BA749" i="12"/>
  <c r="BW749" i="12"/>
  <c r="BC749" i="12"/>
  <c r="BJ749" i="12"/>
  <c r="BM749" i="12"/>
  <c r="BN749" i="12"/>
  <c r="BE749" i="12"/>
  <c r="BE799" i="12"/>
  <c r="BM799" i="12"/>
  <c r="BU799" i="12"/>
  <c r="BC799" i="12"/>
  <c r="BL799" i="12"/>
  <c r="BV799" i="12"/>
  <c r="BD799" i="12"/>
  <c r="BN799" i="12"/>
  <c r="BW799" i="12"/>
  <c r="BF799" i="12"/>
  <c r="BO799" i="12"/>
  <c r="BX799" i="12"/>
  <c r="BG799" i="12"/>
  <c r="BP799" i="12"/>
  <c r="AZ799" i="12"/>
  <c r="BI799" i="12"/>
  <c r="BR799" i="12"/>
  <c r="BS799" i="12"/>
  <c r="AY799" i="12"/>
  <c r="BT799" i="12"/>
  <c r="BA799" i="12"/>
  <c r="BB799" i="12"/>
  <c r="BJ799" i="12"/>
  <c r="BQ799" i="12"/>
  <c r="BH799" i="12"/>
  <c r="BK799" i="12"/>
  <c r="BA797" i="12"/>
  <c r="BI797" i="12"/>
  <c r="BQ797" i="12"/>
  <c r="AZ797" i="12"/>
  <c r="BJ797" i="12"/>
  <c r="BS797" i="12"/>
  <c r="BB797" i="12"/>
  <c r="BK797" i="12"/>
  <c r="BT797" i="12"/>
  <c r="BC797" i="12"/>
  <c r="BL797" i="12"/>
  <c r="BU797" i="12"/>
  <c r="BD797" i="12"/>
  <c r="BM797" i="12"/>
  <c r="BV797" i="12"/>
  <c r="BF797" i="12"/>
  <c r="BO797" i="12"/>
  <c r="BX797" i="12"/>
  <c r="BW797" i="12"/>
  <c r="AY797" i="12"/>
  <c r="BE797" i="12"/>
  <c r="BG797" i="12"/>
  <c r="BN797" i="12"/>
  <c r="BR797" i="12"/>
  <c r="BP797" i="12"/>
  <c r="BH797" i="12"/>
  <c r="BC792" i="12"/>
  <c r="BK792" i="12"/>
  <c r="BS792" i="12"/>
  <c r="BD792" i="12"/>
  <c r="BL792" i="12"/>
  <c r="BT792" i="12"/>
  <c r="AZ792" i="12"/>
  <c r="BJ792" i="12"/>
  <c r="BV792" i="12"/>
  <c r="BA792" i="12"/>
  <c r="BM792" i="12"/>
  <c r="BW792" i="12"/>
  <c r="BB792" i="12"/>
  <c r="BN792" i="12"/>
  <c r="BX792" i="12"/>
  <c r="BE792" i="12"/>
  <c r="BO792" i="12"/>
  <c r="BG792" i="12"/>
  <c r="BQ792" i="12"/>
  <c r="BU792" i="12"/>
  <c r="AY792" i="12"/>
  <c r="BF792" i="12"/>
  <c r="BI792" i="12"/>
  <c r="BP792" i="12"/>
  <c r="BR792" i="12"/>
  <c r="BH792" i="12"/>
  <c r="BA793" i="12"/>
  <c r="BI793" i="12"/>
  <c r="BQ793" i="12"/>
  <c r="BB793" i="12"/>
  <c r="BJ793" i="12"/>
  <c r="BR793" i="12"/>
  <c r="BF793" i="12"/>
  <c r="BP793" i="12"/>
  <c r="BG793" i="12"/>
  <c r="BS793" i="12"/>
  <c r="BH793" i="12"/>
  <c r="BT793" i="12"/>
  <c r="AY793" i="12"/>
  <c r="BK793" i="12"/>
  <c r="BU793" i="12"/>
  <c r="BC793" i="12"/>
  <c r="BM793" i="12"/>
  <c r="BW793" i="12"/>
  <c r="BX793" i="12"/>
  <c r="AZ793" i="12"/>
  <c r="BD793" i="12"/>
  <c r="BE793" i="12"/>
  <c r="BN793" i="12"/>
  <c r="BL793" i="12"/>
  <c r="BO793" i="12"/>
  <c r="BV793" i="12"/>
  <c r="BB768" i="12"/>
  <c r="BJ768" i="12"/>
  <c r="BR768" i="12"/>
  <c r="BD768" i="12"/>
  <c r="BL768" i="12"/>
  <c r="BT768" i="12"/>
  <c r="BE768" i="12"/>
  <c r="BM768" i="12"/>
  <c r="BU768" i="12"/>
  <c r="BF768" i="12"/>
  <c r="BQ768" i="12"/>
  <c r="BG768" i="12"/>
  <c r="BS768" i="12"/>
  <c r="BH768" i="12"/>
  <c r="BV768" i="12"/>
  <c r="BI768" i="12"/>
  <c r="BW768" i="12"/>
  <c r="BK768" i="12"/>
  <c r="BN768" i="12"/>
  <c r="BO768" i="12"/>
  <c r="BP768" i="12"/>
  <c r="AY768" i="12"/>
  <c r="AZ768" i="12"/>
  <c r="BX768" i="12"/>
  <c r="BC768" i="12"/>
  <c r="BA768" i="12"/>
  <c r="AY786" i="12"/>
  <c r="BG786" i="12"/>
  <c r="BO786" i="12"/>
  <c r="BW786" i="12"/>
  <c r="AZ786" i="12"/>
  <c r="BH786" i="12"/>
  <c r="BP786" i="12"/>
  <c r="BX786" i="12"/>
  <c r="BF786" i="12"/>
  <c r="BR786" i="12"/>
  <c r="BI786" i="12"/>
  <c r="BS786" i="12"/>
  <c r="BJ786" i="12"/>
  <c r="BT786" i="12"/>
  <c r="BA786" i="12"/>
  <c r="BK786" i="12"/>
  <c r="BU786" i="12"/>
  <c r="BC786" i="12"/>
  <c r="BM786" i="12"/>
  <c r="BE786" i="12"/>
  <c r="BL786" i="12"/>
  <c r="BN786" i="12"/>
  <c r="BQ786" i="12"/>
  <c r="BV786" i="12"/>
  <c r="BB786" i="12"/>
  <c r="BD786" i="12"/>
  <c r="BE787" i="12"/>
  <c r="BM787" i="12"/>
  <c r="BU787" i="12"/>
  <c r="BF787" i="12"/>
  <c r="BN787" i="12"/>
  <c r="BV787" i="12"/>
  <c r="BB787" i="12"/>
  <c r="BL787" i="12"/>
  <c r="BX787" i="12"/>
  <c r="BC787" i="12"/>
  <c r="BO787" i="12"/>
  <c r="BD787" i="12"/>
  <c r="BP787" i="12"/>
  <c r="BG787" i="12"/>
  <c r="BQ787" i="12"/>
  <c r="AY787" i="12"/>
  <c r="BI787" i="12"/>
  <c r="BS787" i="12"/>
  <c r="BJ787" i="12"/>
  <c r="BK787" i="12"/>
  <c r="BR787" i="12"/>
  <c r="BT787" i="12"/>
  <c r="AZ787" i="12"/>
  <c r="BA787" i="12"/>
  <c r="BH787" i="12"/>
  <c r="BW787" i="12"/>
  <c r="AY790" i="12"/>
  <c r="BG790" i="12"/>
  <c r="BO790" i="12"/>
  <c r="BW790" i="12"/>
  <c r="AZ790" i="12"/>
  <c r="BH790" i="12"/>
  <c r="BP790" i="12"/>
  <c r="BX790" i="12"/>
  <c r="BJ790" i="12"/>
  <c r="BT790" i="12"/>
  <c r="BA790" i="12"/>
  <c r="BK790" i="12"/>
  <c r="BU790" i="12"/>
  <c r="BB790" i="12"/>
  <c r="BL790" i="12"/>
  <c r="BV790" i="12"/>
  <c r="BC790" i="12"/>
  <c r="BM790" i="12"/>
  <c r="BE790" i="12"/>
  <c r="BQ790" i="12"/>
  <c r="BR790" i="12"/>
  <c r="BS790" i="12"/>
  <c r="BF790" i="12"/>
  <c r="BD790" i="12"/>
  <c r="BI790" i="12"/>
  <c r="BN790" i="12"/>
  <c r="BC788" i="12"/>
  <c r="BK788" i="12"/>
  <c r="BS788" i="12"/>
  <c r="BD788" i="12"/>
  <c r="BL788" i="12"/>
  <c r="BT788" i="12"/>
  <c r="BH788" i="12"/>
  <c r="BR788" i="12"/>
  <c r="AY788" i="12"/>
  <c r="BI788" i="12"/>
  <c r="BU788" i="12"/>
  <c r="AZ788" i="12"/>
  <c r="BJ788" i="12"/>
  <c r="BV788" i="12"/>
  <c r="BA788" i="12"/>
  <c r="BM788" i="12"/>
  <c r="BW788" i="12"/>
  <c r="BE788" i="12"/>
  <c r="BO788" i="12"/>
  <c r="BN788" i="12"/>
  <c r="BP788" i="12"/>
  <c r="BQ788" i="12"/>
  <c r="BX788" i="12"/>
  <c r="BB788" i="12"/>
  <c r="BF788" i="12"/>
  <c r="BG788" i="12"/>
  <c r="BE783" i="12"/>
  <c r="BM783" i="12"/>
  <c r="BU783" i="12"/>
  <c r="BF783" i="12"/>
  <c r="BN783" i="12"/>
  <c r="BV783" i="12"/>
  <c r="AZ783" i="12"/>
  <c r="BJ783" i="12"/>
  <c r="BT783" i="12"/>
  <c r="BA783" i="12"/>
  <c r="BK783" i="12"/>
  <c r="BW783" i="12"/>
  <c r="BB783" i="12"/>
  <c r="BL783" i="12"/>
  <c r="BX783" i="12"/>
  <c r="BC783" i="12"/>
  <c r="BO783" i="12"/>
  <c r="BG783" i="12"/>
  <c r="BQ783" i="12"/>
  <c r="AY783" i="12"/>
  <c r="BD783" i="12"/>
  <c r="BH783" i="12"/>
  <c r="BI783" i="12"/>
  <c r="BR783" i="12"/>
  <c r="BS783" i="12"/>
  <c r="BP783" i="12"/>
  <c r="BA789" i="12"/>
  <c r="BI789" i="12"/>
  <c r="BQ789" i="12"/>
  <c r="BB789" i="12"/>
  <c r="BJ789" i="12"/>
  <c r="BR789" i="12"/>
  <c r="BD789" i="12"/>
  <c r="BN789" i="12"/>
  <c r="BX789" i="12"/>
  <c r="BE789" i="12"/>
  <c r="BO789" i="12"/>
  <c r="BF789" i="12"/>
  <c r="BP789" i="12"/>
  <c r="BG789" i="12"/>
  <c r="BS789" i="12"/>
  <c r="AY789" i="12"/>
  <c r="BK789" i="12"/>
  <c r="BU789" i="12"/>
  <c r="BM789" i="12"/>
  <c r="BT789" i="12"/>
  <c r="BV789" i="12"/>
  <c r="BW789" i="12"/>
  <c r="BC789" i="12"/>
  <c r="BL789" i="12"/>
  <c r="AZ789" i="12"/>
  <c r="BH789" i="12"/>
  <c r="BC784" i="12"/>
  <c r="BK784" i="12"/>
  <c r="BS784" i="12"/>
  <c r="BD784" i="12"/>
  <c r="BL784" i="12"/>
  <c r="BT784" i="12"/>
  <c r="BF784" i="12"/>
  <c r="BP784" i="12"/>
  <c r="BG784" i="12"/>
  <c r="BQ784" i="12"/>
  <c r="BH784" i="12"/>
  <c r="BR784" i="12"/>
  <c r="AY784" i="12"/>
  <c r="BI784" i="12"/>
  <c r="BU784" i="12"/>
  <c r="BA784" i="12"/>
  <c r="BM784" i="12"/>
  <c r="BW784" i="12"/>
  <c r="BB784" i="12"/>
  <c r="BE784" i="12"/>
  <c r="BJ784" i="12"/>
  <c r="BN784" i="12"/>
  <c r="BV784" i="12"/>
  <c r="AZ784" i="12"/>
  <c r="BO784" i="12"/>
  <c r="BX784" i="12"/>
  <c r="BA785" i="12"/>
  <c r="BI785" i="12"/>
  <c r="BQ785" i="12"/>
  <c r="BB785" i="12"/>
  <c r="BJ785" i="12"/>
  <c r="BR785" i="12"/>
  <c r="AZ785" i="12"/>
  <c r="BL785" i="12"/>
  <c r="BV785" i="12"/>
  <c r="BC785" i="12"/>
  <c r="BM785" i="12"/>
  <c r="BW785" i="12"/>
  <c r="BD785" i="12"/>
  <c r="BN785" i="12"/>
  <c r="BX785" i="12"/>
  <c r="BE785" i="12"/>
  <c r="BO785" i="12"/>
  <c r="BG785" i="12"/>
  <c r="BS785" i="12"/>
  <c r="BF785" i="12"/>
  <c r="BH785" i="12"/>
  <c r="BK785" i="12"/>
  <c r="BP785" i="12"/>
  <c r="BU785" i="12"/>
  <c r="AY785" i="12"/>
  <c r="BT785" i="12"/>
  <c r="BA781" i="12"/>
  <c r="BI781" i="12"/>
  <c r="BQ781" i="12"/>
  <c r="BB781" i="12"/>
  <c r="BJ781" i="12"/>
  <c r="BR781" i="12"/>
  <c r="BH781" i="12"/>
  <c r="BT781" i="12"/>
  <c r="AY781" i="12"/>
  <c r="BK781" i="12"/>
  <c r="BU781" i="12"/>
  <c r="AZ781" i="12"/>
  <c r="BL781" i="12"/>
  <c r="BV781" i="12"/>
  <c r="BC781" i="12"/>
  <c r="BM781" i="12"/>
  <c r="BW781" i="12"/>
  <c r="BE781" i="12"/>
  <c r="BO781" i="12"/>
  <c r="BX781" i="12"/>
  <c r="BD781" i="12"/>
  <c r="BF781" i="12"/>
  <c r="BN781" i="12"/>
  <c r="BG781" i="12"/>
  <c r="BP781" i="12"/>
  <c r="BS781" i="12"/>
  <c r="BC776" i="12"/>
  <c r="BK776" i="12"/>
  <c r="BS776" i="12"/>
  <c r="BD776" i="12"/>
  <c r="BL776" i="12"/>
  <c r="BT776" i="12"/>
  <c r="BF776" i="12"/>
  <c r="BN776" i="12"/>
  <c r="BV776" i="12"/>
  <c r="BE776" i="12"/>
  <c r="BQ776" i="12"/>
  <c r="BG776" i="12"/>
  <c r="BR776" i="12"/>
  <c r="BH776" i="12"/>
  <c r="BU776" i="12"/>
  <c r="BI776" i="12"/>
  <c r="BW776" i="12"/>
  <c r="AZ776" i="12"/>
  <c r="BM776" i="12"/>
  <c r="AY776" i="12"/>
  <c r="BA776" i="12"/>
  <c r="BB776" i="12"/>
  <c r="BO776" i="12"/>
  <c r="BP776" i="12"/>
  <c r="BJ776" i="12"/>
  <c r="BX776" i="12"/>
  <c r="BB764" i="12"/>
  <c r="BJ764" i="12"/>
  <c r="BR764" i="12"/>
  <c r="BD764" i="12"/>
  <c r="BL764" i="12"/>
  <c r="BT764" i="12"/>
  <c r="BE764" i="12"/>
  <c r="BM764" i="12"/>
  <c r="BU764" i="12"/>
  <c r="BG764" i="12"/>
  <c r="BS764" i="12"/>
  <c r="BH764" i="12"/>
  <c r="BV764" i="12"/>
  <c r="BI764" i="12"/>
  <c r="BW764" i="12"/>
  <c r="AY764" i="12"/>
  <c r="BK764" i="12"/>
  <c r="BX764" i="12"/>
  <c r="BN764" i="12"/>
  <c r="BO764" i="12"/>
  <c r="BP764" i="12"/>
  <c r="BQ764" i="12"/>
  <c r="AZ764" i="12"/>
  <c r="BA764" i="12"/>
  <c r="BC764" i="12"/>
  <c r="BF764" i="12"/>
  <c r="BD759" i="12"/>
  <c r="BL759" i="12"/>
  <c r="BT759" i="12"/>
  <c r="BF759" i="12"/>
  <c r="BN759" i="12"/>
  <c r="BV759" i="12"/>
  <c r="AY759" i="12"/>
  <c r="BG759" i="12"/>
  <c r="BO759" i="12"/>
  <c r="BW759" i="12"/>
  <c r="BI759" i="12"/>
  <c r="BU759" i="12"/>
  <c r="BJ759" i="12"/>
  <c r="BX759" i="12"/>
  <c r="AZ759" i="12"/>
  <c r="BK759" i="12"/>
  <c r="BA759" i="12"/>
  <c r="BM759" i="12"/>
  <c r="BP759" i="12"/>
  <c r="BQ759" i="12"/>
  <c r="BR759" i="12"/>
  <c r="BS759" i="12"/>
  <c r="BB759" i="12"/>
  <c r="BC759" i="12"/>
  <c r="BH759" i="12"/>
  <c r="BE759" i="12"/>
  <c r="AZ757" i="12"/>
  <c r="BH757" i="12"/>
  <c r="BP757" i="12"/>
  <c r="BX757" i="12"/>
  <c r="BB757" i="12"/>
  <c r="BJ757" i="12"/>
  <c r="BR757" i="12"/>
  <c r="BC757" i="12"/>
  <c r="BK757" i="12"/>
  <c r="BS757" i="12"/>
  <c r="BI757" i="12"/>
  <c r="BV757" i="12"/>
  <c r="BL757" i="12"/>
  <c r="BW757" i="12"/>
  <c r="AY757" i="12"/>
  <c r="BM757" i="12"/>
  <c r="BA757" i="12"/>
  <c r="BN757" i="12"/>
  <c r="BO757" i="12"/>
  <c r="BQ757" i="12"/>
  <c r="BT757" i="12"/>
  <c r="BU757" i="12"/>
  <c r="BD757" i="12"/>
  <c r="BE757" i="12"/>
  <c r="BF757" i="12"/>
  <c r="BG757" i="12"/>
  <c r="BB752" i="12"/>
  <c r="BJ752" i="12"/>
  <c r="BR752" i="12"/>
  <c r="BD752" i="12"/>
  <c r="BL752" i="12"/>
  <c r="BT752" i="12"/>
  <c r="BE752" i="12"/>
  <c r="BM752" i="12"/>
  <c r="BU752" i="12"/>
  <c r="AY752" i="12"/>
  <c r="BK752" i="12"/>
  <c r="BX752" i="12"/>
  <c r="AZ752" i="12"/>
  <c r="BN752" i="12"/>
  <c r="BA752" i="12"/>
  <c r="BO752" i="12"/>
  <c r="BC752" i="12"/>
  <c r="BP752" i="12"/>
  <c r="BQ752" i="12"/>
  <c r="BS752" i="12"/>
  <c r="BV752" i="12"/>
  <c r="BW752" i="12"/>
  <c r="BF752" i="12"/>
  <c r="BG752" i="12"/>
  <c r="BH752" i="12"/>
  <c r="BI752" i="12"/>
  <c r="BB760" i="12"/>
  <c r="BJ760" i="12"/>
  <c r="BR760" i="12"/>
  <c r="BD760" i="12"/>
  <c r="BL760" i="12"/>
  <c r="BT760" i="12"/>
  <c r="BE760" i="12"/>
  <c r="BM760" i="12"/>
  <c r="BU760" i="12"/>
  <c r="BH760" i="12"/>
  <c r="BV760" i="12"/>
  <c r="BI760" i="12"/>
  <c r="BW760" i="12"/>
  <c r="AY760" i="12"/>
  <c r="BK760" i="12"/>
  <c r="BX760" i="12"/>
  <c r="AZ760" i="12"/>
  <c r="BN760" i="12"/>
  <c r="BO760" i="12"/>
  <c r="BP760" i="12"/>
  <c r="BQ760" i="12"/>
  <c r="BS760" i="12"/>
  <c r="BA760" i="12"/>
  <c r="BC760" i="12"/>
  <c r="BF760" i="12"/>
  <c r="BG760" i="12"/>
  <c r="BF770" i="12"/>
  <c r="BN770" i="12"/>
  <c r="BV770" i="12"/>
  <c r="AZ770" i="12"/>
  <c r="BH770" i="12"/>
  <c r="BP770" i="12"/>
  <c r="BX770" i="12"/>
  <c r="BA770" i="12"/>
  <c r="BI770" i="12"/>
  <c r="BQ770" i="12"/>
  <c r="BD770" i="12"/>
  <c r="BR770" i="12"/>
  <c r="BE770" i="12"/>
  <c r="BS770" i="12"/>
  <c r="BJ770" i="12"/>
  <c r="BU770" i="12"/>
  <c r="BG770" i="12"/>
  <c r="BK770" i="12"/>
  <c r="BL770" i="12"/>
  <c r="BM770" i="12"/>
  <c r="AY770" i="12"/>
  <c r="BT770" i="12"/>
  <c r="BC770" i="12"/>
  <c r="BB770" i="12"/>
  <c r="BO770" i="12"/>
  <c r="BW770" i="12"/>
  <c r="BE791" i="12"/>
  <c r="BM791" i="12"/>
  <c r="BU791" i="12"/>
  <c r="BF791" i="12"/>
  <c r="BN791" i="12"/>
  <c r="BV791" i="12"/>
  <c r="BD791" i="12"/>
  <c r="BP791" i="12"/>
  <c r="BG791" i="12"/>
  <c r="BQ791" i="12"/>
  <c r="BH791" i="12"/>
  <c r="BR791" i="12"/>
  <c r="AY791" i="12"/>
  <c r="BI791" i="12"/>
  <c r="BS791" i="12"/>
  <c r="BA791" i="12"/>
  <c r="BK791" i="12"/>
  <c r="BW791" i="12"/>
  <c r="BT791" i="12"/>
  <c r="BX791" i="12"/>
  <c r="AZ791" i="12"/>
  <c r="BB791" i="12"/>
  <c r="BJ791" i="12"/>
  <c r="BO791" i="12"/>
  <c r="BC791" i="12"/>
  <c r="BL791" i="12"/>
  <c r="BD771" i="12"/>
  <c r="BL771" i="12"/>
  <c r="BT771" i="12"/>
  <c r="BF771" i="12"/>
  <c r="BN771" i="12"/>
  <c r="BV771" i="12"/>
  <c r="AY771" i="12"/>
  <c r="BG771" i="12"/>
  <c r="BO771" i="12"/>
  <c r="BW771" i="12"/>
  <c r="BC771" i="12"/>
  <c r="BQ771" i="12"/>
  <c r="BE771" i="12"/>
  <c r="BR771" i="12"/>
  <c r="BI771" i="12"/>
  <c r="BU771" i="12"/>
  <c r="BA771" i="12"/>
  <c r="BX771" i="12"/>
  <c r="BB771" i="12"/>
  <c r="BH771" i="12"/>
  <c r="BJ771" i="12"/>
  <c r="BM771" i="12"/>
  <c r="AZ771" i="12"/>
  <c r="BK771" i="12"/>
  <c r="BP771" i="12"/>
  <c r="BS771" i="12"/>
  <c r="AY774" i="12"/>
  <c r="BG774" i="12"/>
  <c r="BO774" i="12"/>
  <c r="BW774" i="12"/>
  <c r="AZ774" i="12"/>
  <c r="BH774" i="12"/>
  <c r="BP774" i="12"/>
  <c r="BX774" i="12"/>
  <c r="BB774" i="12"/>
  <c r="BJ774" i="12"/>
  <c r="BR774" i="12"/>
  <c r="BE774" i="12"/>
  <c r="BS774" i="12"/>
  <c r="BF774" i="12"/>
  <c r="BT774" i="12"/>
  <c r="BI774" i="12"/>
  <c r="BU774" i="12"/>
  <c r="BK774" i="12"/>
  <c r="BV774" i="12"/>
  <c r="BA774" i="12"/>
  <c r="BM774" i="12"/>
  <c r="BL774" i="12"/>
  <c r="BN774" i="12"/>
  <c r="BQ774" i="12"/>
  <c r="BC774" i="12"/>
  <c r="BD774" i="12"/>
  <c r="BC780" i="12"/>
  <c r="BK780" i="12"/>
  <c r="BS780" i="12"/>
  <c r="BD780" i="12"/>
  <c r="BL780" i="12"/>
  <c r="BT780" i="12"/>
  <c r="BB780" i="12"/>
  <c r="BN780" i="12"/>
  <c r="BX780" i="12"/>
  <c r="BE780" i="12"/>
  <c r="BO780" i="12"/>
  <c r="BF780" i="12"/>
  <c r="BP780" i="12"/>
  <c r="BG780" i="12"/>
  <c r="BQ780" i="12"/>
  <c r="AY780" i="12"/>
  <c r="BI780" i="12"/>
  <c r="BU780" i="12"/>
  <c r="BV780" i="12"/>
  <c r="BW780" i="12"/>
  <c r="AZ780" i="12"/>
  <c r="BA780" i="12"/>
  <c r="BJ780" i="12"/>
  <c r="BR780" i="12"/>
  <c r="BH780" i="12"/>
  <c r="BM780" i="12"/>
  <c r="BE775" i="12"/>
  <c r="BM775" i="12"/>
  <c r="BU775" i="12"/>
  <c r="BF775" i="12"/>
  <c r="BN775" i="12"/>
  <c r="BV775" i="12"/>
  <c r="AZ775" i="12"/>
  <c r="BH775" i="12"/>
  <c r="BP775" i="12"/>
  <c r="BX775" i="12"/>
  <c r="BD775" i="12"/>
  <c r="BR775" i="12"/>
  <c r="BG775" i="12"/>
  <c r="BS775" i="12"/>
  <c r="BI775" i="12"/>
  <c r="BT775" i="12"/>
  <c r="BJ775" i="12"/>
  <c r="BW775" i="12"/>
  <c r="BA775" i="12"/>
  <c r="BL775" i="12"/>
  <c r="BQ775" i="12"/>
  <c r="AY775" i="12"/>
  <c r="BC775" i="12"/>
  <c r="BB775" i="12"/>
  <c r="BK775" i="12"/>
  <c r="BO775" i="12"/>
  <c r="BF762" i="12"/>
  <c r="BN762" i="12"/>
  <c r="BV762" i="12"/>
  <c r="AZ762" i="12"/>
  <c r="BH762" i="12"/>
  <c r="BP762" i="12"/>
  <c r="BX762" i="12"/>
  <c r="BA762" i="12"/>
  <c r="BI762" i="12"/>
  <c r="BQ762" i="12"/>
  <c r="BG762" i="12"/>
  <c r="BT762" i="12"/>
  <c r="BJ762" i="12"/>
  <c r="BU762" i="12"/>
  <c r="BK762" i="12"/>
  <c r="BW762" i="12"/>
  <c r="AY762" i="12"/>
  <c r="BL762" i="12"/>
  <c r="BM762" i="12"/>
  <c r="BO762" i="12"/>
  <c r="BR762" i="12"/>
  <c r="BS762" i="12"/>
  <c r="BB762" i="12"/>
  <c r="BC762" i="12"/>
  <c r="BD762" i="12"/>
  <c r="BE762" i="12"/>
  <c r="BB772" i="12"/>
  <c r="BJ772" i="12"/>
  <c r="BR772" i="12"/>
  <c r="BD772" i="12"/>
  <c r="BL772" i="12"/>
  <c r="BT772" i="12"/>
  <c r="BE772" i="12"/>
  <c r="BM772" i="12"/>
  <c r="BU772" i="12"/>
  <c r="BC772" i="12"/>
  <c r="BP772" i="12"/>
  <c r="BF772" i="12"/>
  <c r="BQ772" i="12"/>
  <c r="BH772" i="12"/>
  <c r="BV772" i="12"/>
  <c r="BO772" i="12"/>
  <c r="AY772" i="12"/>
  <c r="BS772" i="12"/>
  <c r="AZ772" i="12"/>
  <c r="BW772" i="12"/>
  <c r="BA772" i="12"/>
  <c r="BX772" i="12"/>
  <c r="BI772" i="12"/>
  <c r="BK772" i="12"/>
  <c r="BG772" i="12"/>
  <c r="BN772" i="12"/>
  <c r="BD767" i="12"/>
  <c r="BL767" i="12"/>
  <c r="BT767" i="12"/>
  <c r="BF767" i="12"/>
  <c r="BN767" i="12"/>
  <c r="BV767" i="12"/>
  <c r="AY767" i="12"/>
  <c r="BG767" i="12"/>
  <c r="BO767" i="12"/>
  <c r="BW767" i="12"/>
  <c r="BE767" i="12"/>
  <c r="BR767" i="12"/>
  <c r="BH767" i="12"/>
  <c r="BS767" i="12"/>
  <c r="BI767" i="12"/>
  <c r="BU767" i="12"/>
  <c r="BJ767" i="12"/>
  <c r="BX767" i="12"/>
  <c r="BK767" i="12"/>
  <c r="BM767" i="12"/>
  <c r="BP767" i="12"/>
  <c r="BQ767" i="12"/>
  <c r="AZ767" i="12"/>
  <c r="BA767" i="12"/>
  <c r="BC767" i="12"/>
  <c r="BB767" i="12"/>
  <c r="AY794" i="12"/>
  <c r="BG794" i="12"/>
  <c r="BO794" i="12"/>
  <c r="BW794" i="12"/>
  <c r="AZ794" i="12"/>
  <c r="BH794" i="12"/>
  <c r="BP794" i="12"/>
  <c r="BX794" i="12"/>
  <c r="BB794" i="12"/>
  <c r="BL794" i="12"/>
  <c r="BV794" i="12"/>
  <c r="BC794" i="12"/>
  <c r="BM794" i="12"/>
  <c r="BD794" i="12"/>
  <c r="BN794" i="12"/>
  <c r="BE794" i="12"/>
  <c r="BQ794" i="12"/>
  <c r="BI794" i="12"/>
  <c r="BS794" i="12"/>
  <c r="BA794" i="12"/>
  <c r="BF794" i="12"/>
  <c r="BJ794" i="12"/>
  <c r="BR794" i="12"/>
  <c r="BT794" i="12"/>
  <c r="BU794" i="12"/>
  <c r="BK794" i="12"/>
  <c r="BF750" i="12"/>
  <c r="BN750" i="12"/>
  <c r="BV750" i="12"/>
  <c r="AZ750" i="12"/>
  <c r="BH750" i="12"/>
  <c r="BP750" i="12"/>
  <c r="BX750" i="12"/>
  <c r="BA750" i="12"/>
  <c r="BI750" i="12"/>
  <c r="BQ750" i="12"/>
  <c r="AY750" i="12"/>
  <c r="BL750" i="12"/>
  <c r="BB750" i="12"/>
  <c r="BM750" i="12"/>
  <c r="BC750" i="12"/>
  <c r="BO750" i="12"/>
  <c r="BD750" i="12"/>
  <c r="BR750" i="12"/>
  <c r="BS750" i="12"/>
  <c r="BT750" i="12"/>
  <c r="BU750" i="12"/>
  <c r="BW750" i="12"/>
  <c r="BE750" i="12"/>
  <c r="BG750" i="12"/>
  <c r="BJ750" i="12"/>
  <c r="BK750" i="12"/>
  <c r="BE795" i="12"/>
  <c r="BM795" i="12"/>
  <c r="BU795" i="12"/>
  <c r="BG795" i="12"/>
  <c r="BP795" i="12"/>
  <c r="AY795" i="12"/>
  <c r="BH795" i="12"/>
  <c r="BQ795" i="12"/>
  <c r="AZ795" i="12"/>
  <c r="BI795" i="12"/>
  <c r="BR795" i="12"/>
  <c r="BA795" i="12"/>
  <c r="BJ795" i="12"/>
  <c r="BS795" i="12"/>
  <c r="BC795" i="12"/>
  <c r="BL795" i="12"/>
  <c r="BV795" i="12"/>
  <c r="BB795" i="12"/>
  <c r="BX795" i="12"/>
  <c r="BD795" i="12"/>
  <c r="BF795" i="12"/>
  <c r="BK795" i="12"/>
  <c r="BO795" i="12"/>
  <c r="BN795" i="12"/>
  <c r="BT795" i="12"/>
  <c r="BW795" i="12"/>
  <c r="AY798" i="12"/>
  <c r="BG798" i="12"/>
  <c r="BO798" i="12"/>
  <c r="BW798" i="12"/>
  <c r="BB798" i="12"/>
  <c r="BK798" i="12"/>
  <c r="BT798" i="12"/>
  <c r="BC798" i="12"/>
  <c r="BL798" i="12"/>
  <c r="BU798" i="12"/>
  <c r="BD798" i="12"/>
  <c r="BM798" i="12"/>
  <c r="BV798" i="12"/>
  <c r="BE798" i="12"/>
  <c r="BN798" i="12"/>
  <c r="BX798" i="12"/>
  <c r="BH798" i="12"/>
  <c r="BQ798" i="12"/>
  <c r="BS798" i="12"/>
  <c r="AZ798" i="12"/>
  <c r="BA798" i="12"/>
  <c r="BF798" i="12"/>
  <c r="BJ798" i="12"/>
  <c r="BI798" i="12"/>
  <c r="BP798" i="12"/>
  <c r="BR798" i="12"/>
  <c r="AZ753" i="12"/>
  <c r="BH753" i="12"/>
  <c r="BP753" i="12"/>
  <c r="BX753" i="12"/>
  <c r="BB753" i="12"/>
  <c r="BJ753" i="12"/>
  <c r="BR753" i="12"/>
  <c r="BC753" i="12"/>
  <c r="BK753" i="12"/>
  <c r="BS753" i="12"/>
  <c r="BL753" i="12"/>
  <c r="BW753" i="12"/>
  <c r="AY753" i="12"/>
  <c r="BM753" i="12"/>
  <c r="BA753" i="12"/>
  <c r="BN753" i="12"/>
  <c r="BD753" i="12"/>
  <c r="BO753" i="12"/>
  <c r="BQ753" i="12"/>
  <c r="BT753" i="12"/>
  <c r="BU753" i="12"/>
  <c r="BV753" i="12"/>
  <c r="BE753" i="12"/>
  <c r="BF753" i="12"/>
  <c r="BG753" i="12"/>
  <c r="BI753" i="12"/>
  <c r="BC796" i="12"/>
  <c r="BK796" i="12"/>
  <c r="BS796" i="12"/>
  <c r="AY796" i="12"/>
  <c r="BH796" i="12"/>
  <c r="BQ796" i="12"/>
  <c r="AZ796" i="12"/>
  <c r="BI796" i="12"/>
  <c r="BR796" i="12"/>
  <c r="BA796" i="12"/>
  <c r="BJ796" i="12"/>
  <c r="BT796" i="12"/>
  <c r="BB796" i="12"/>
  <c r="BL796" i="12"/>
  <c r="BU796" i="12"/>
  <c r="BE796" i="12"/>
  <c r="BN796" i="12"/>
  <c r="BW796" i="12"/>
  <c r="BX796" i="12"/>
  <c r="BD796" i="12"/>
  <c r="BF796" i="12"/>
  <c r="BG796" i="12"/>
  <c r="BO796" i="12"/>
  <c r="BM796" i="12"/>
  <c r="BP796" i="12"/>
  <c r="BV796" i="12"/>
  <c r="AZ765" i="12"/>
  <c r="BH765" i="12"/>
  <c r="BP765" i="12"/>
  <c r="BX765" i="12"/>
  <c r="BB765" i="12"/>
  <c r="BJ765" i="12"/>
  <c r="BR765" i="12"/>
  <c r="BC765" i="12"/>
  <c r="BK765" i="12"/>
  <c r="BS765" i="12"/>
  <c r="BF765" i="12"/>
  <c r="BT765" i="12"/>
  <c r="BG765" i="12"/>
  <c r="BU765" i="12"/>
  <c r="BI765" i="12"/>
  <c r="BV765" i="12"/>
  <c r="BL765" i="12"/>
  <c r="BW765" i="12"/>
  <c r="BM765" i="12"/>
  <c r="BN765" i="12"/>
  <c r="BO765" i="12"/>
  <c r="BQ765" i="12"/>
  <c r="AY765" i="12"/>
  <c r="BA765" i="12"/>
  <c r="BD765" i="12"/>
  <c r="BE765" i="12"/>
  <c r="BD751" i="12"/>
  <c r="BL751" i="12"/>
  <c r="BT751" i="12"/>
  <c r="BF751" i="12"/>
  <c r="BN751" i="12"/>
  <c r="BV751" i="12"/>
  <c r="AY751" i="12"/>
  <c r="BG751" i="12"/>
  <c r="BO751" i="12"/>
  <c r="BW751" i="12"/>
  <c r="AZ751" i="12"/>
  <c r="BK751" i="12"/>
  <c r="BA751" i="12"/>
  <c r="BM751" i="12"/>
  <c r="BB751" i="12"/>
  <c r="BP751" i="12"/>
  <c r="BC751" i="12"/>
  <c r="BQ751" i="12"/>
  <c r="BR751" i="12"/>
  <c r="BS751" i="12"/>
  <c r="BU751" i="12"/>
  <c r="BX751" i="12"/>
  <c r="BE751" i="12"/>
  <c r="BH751" i="12"/>
  <c r="BJ751" i="12"/>
  <c r="BI751" i="12"/>
  <c r="AY782" i="12"/>
  <c r="BG782" i="12"/>
  <c r="BO782" i="12"/>
  <c r="BW782" i="12"/>
  <c r="AZ782" i="12"/>
  <c r="BH782" i="12"/>
  <c r="BP782" i="12"/>
  <c r="BX782" i="12"/>
  <c r="BD782" i="12"/>
  <c r="BN782" i="12"/>
  <c r="BE782" i="12"/>
  <c r="BQ782" i="12"/>
  <c r="BF782" i="12"/>
  <c r="BR782" i="12"/>
  <c r="BI782" i="12"/>
  <c r="BS782" i="12"/>
  <c r="BA782" i="12"/>
  <c r="BK782" i="12"/>
  <c r="BU782" i="12"/>
  <c r="BB782" i="12"/>
  <c r="BC782" i="12"/>
  <c r="BJ782" i="12"/>
  <c r="BM782" i="12"/>
  <c r="BV782" i="12"/>
  <c r="BL782" i="12"/>
  <c r="BT782" i="12"/>
  <c r="BF754" i="12"/>
  <c r="BN754" i="12"/>
  <c r="BV754" i="12"/>
  <c r="AZ754" i="12"/>
  <c r="BH754" i="12"/>
  <c r="BP754" i="12"/>
  <c r="BX754" i="12"/>
  <c r="BA754" i="12"/>
  <c r="BI754" i="12"/>
  <c r="BQ754" i="12"/>
  <c r="BK754" i="12"/>
  <c r="BW754" i="12"/>
  <c r="AY754" i="12"/>
  <c r="BL754" i="12"/>
  <c r="BB754" i="12"/>
  <c r="BM754" i="12"/>
  <c r="BC754" i="12"/>
  <c r="BO754" i="12"/>
  <c r="BR754" i="12"/>
  <c r="BS754" i="12"/>
  <c r="BT754" i="12"/>
  <c r="BU754" i="12"/>
  <c r="BD754" i="12"/>
  <c r="BE754" i="12"/>
  <c r="BG754" i="12"/>
  <c r="BJ754" i="12"/>
  <c r="BD763" i="12"/>
  <c r="BL763" i="12"/>
  <c r="BT763" i="12"/>
  <c r="BF763" i="12"/>
  <c r="BN763" i="12"/>
  <c r="BV763" i="12"/>
  <c r="AY763" i="12"/>
  <c r="BG763" i="12"/>
  <c r="BO763" i="12"/>
  <c r="BW763" i="12"/>
  <c r="BH763" i="12"/>
  <c r="BS763" i="12"/>
  <c r="BI763" i="12"/>
  <c r="BU763" i="12"/>
  <c r="BJ763" i="12"/>
  <c r="BX763" i="12"/>
  <c r="AZ763" i="12"/>
  <c r="BK763" i="12"/>
  <c r="BM763" i="12"/>
  <c r="BP763" i="12"/>
  <c r="BQ763" i="12"/>
  <c r="BR763" i="12"/>
  <c r="BA763" i="12"/>
  <c r="BB763" i="12"/>
  <c r="BE763" i="12"/>
  <c r="BC763" i="12"/>
  <c r="BF766" i="12"/>
  <c r="BN766" i="12"/>
  <c r="BV766" i="12"/>
  <c r="AZ766" i="12"/>
  <c r="BH766" i="12"/>
  <c r="BP766" i="12"/>
  <c r="BX766" i="12"/>
  <c r="BA766" i="12"/>
  <c r="BI766" i="12"/>
  <c r="BQ766" i="12"/>
  <c r="BE766" i="12"/>
  <c r="BS766" i="12"/>
  <c r="BG766" i="12"/>
  <c r="BT766" i="12"/>
  <c r="BJ766" i="12"/>
  <c r="BU766" i="12"/>
  <c r="BK766" i="12"/>
  <c r="BW766" i="12"/>
  <c r="BL766" i="12"/>
  <c r="BM766" i="12"/>
  <c r="BO766" i="12"/>
  <c r="BR766" i="12"/>
  <c r="AY766" i="12"/>
  <c r="BB766" i="12"/>
  <c r="BC766" i="12"/>
  <c r="BD766" i="12"/>
  <c r="BA773" i="12"/>
  <c r="BI773" i="12"/>
  <c r="BQ773" i="12"/>
  <c r="BB773" i="12"/>
  <c r="BJ773" i="12"/>
  <c r="BR773" i="12"/>
  <c r="BD773" i="12"/>
  <c r="BL773" i="12"/>
  <c r="BT773" i="12"/>
  <c r="BF773" i="12"/>
  <c r="BS773" i="12"/>
  <c r="BG773" i="12"/>
  <c r="BU773" i="12"/>
  <c r="BH773" i="12"/>
  <c r="BV773" i="12"/>
  <c r="BK773" i="12"/>
  <c r="BW773" i="12"/>
  <c r="AZ773" i="12"/>
  <c r="BN773" i="12"/>
  <c r="BC773" i="12"/>
  <c r="BE773" i="12"/>
  <c r="BM773" i="12"/>
  <c r="BO773" i="12"/>
  <c r="BX773" i="12"/>
  <c r="AY773" i="12"/>
  <c r="BP773" i="12"/>
  <c r="BD755" i="12"/>
  <c r="BL755" i="12"/>
  <c r="BT755" i="12"/>
  <c r="BF755" i="12"/>
  <c r="BN755" i="12"/>
  <c r="BV755" i="12"/>
  <c r="AY755" i="12"/>
  <c r="BG755" i="12"/>
  <c r="BO755" i="12"/>
  <c r="BW755" i="12"/>
  <c r="BJ755" i="12"/>
  <c r="BX755" i="12"/>
  <c r="AZ755" i="12"/>
  <c r="BK755" i="12"/>
  <c r="BA755" i="12"/>
  <c r="BM755" i="12"/>
  <c r="BB755" i="12"/>
  <c r="BP755" i="12"/>
  <c r="BQ755" i="12"/>
  <c r="BR755" i="12"/>
  <c r="BS755" i="12"/>
  <c r="BU755" i="12"/>
  <c r="BC755" i="12"/>
  <c r="BE755" i="12"/>
  <c r="BI755" i="12"/>
  <c r="BH755" i="12"/>
  <c r="BF758" i="12"/>
  <c r="BN758" i="12"/>
  <c r="BV758" i="12"/>
  <c r="AZ758" i="12"/>
  <c r="BH758" i="12"/>
  <c r="BP758" i="12"/>
  <c r="BX758" i="12"/>
  <c r="BA758" i="12"/>
  <c r="BI758" i="12"/>
  <c r="BQ758" i="12"/>
  <c r="BJ758" i="12"/>
  <c r="BU758" i="12"/>
  <c r="BK758" i="12"/>
  <c r="BW758" i="12"/>
  <c r="AY758" i="12"/>
  <c r="BL758" i="12"/>
  <c r="BB758" i="12"/>
  <c r="BM758" i="12"/>
  <c r="BO758" i="12"/>
  <c r="BR758" i="12"/>
  <c r="BS758" i="12"/>
  <c r="BT758" i="12"/>
  <c r="BC758" i="12"/>
  <c r="BD758" i="12"/>
  <c r="BE758" i="12"/>
  <c r="BG758" i="12"/>
  <c r="BA777" i="12"/>
  <c r="BI777" i="12"/>
  <c r="BQ777" i="12"/>
  <c r="BB777" i="12"/>
  <c r="BJ777" i="12"/>
  <c r="BR777" i="12"/>
  <c r="BD777" i="12"/>
  <c r="BL777" i="12"/>
  <c r="BT777" i="12"/>
  <c r="BE777" i="12"/>
  <c r="BP777" i="12"/>
  <c r="BF777" i="12"/>
  <c r="BS777" i="12"/>
  <c r="BG777" i="12"/>
  <c r="BU777" i="12"/>
  <c r="BH777" i="12"/>
  <c r="BV777" i="12"/>
  <c r="AY777" i="12"/>
  <c r="BM777" i="12"/>
  <c r="BX777" i="12"/>
  <c r="AZ777" i="12"/>
  <c r="BC777" i="12"/>
  <c r="BK777" i="12"/>
  <c r="BN777" i="12"/>
  <c r="BW777" i="12"/>
  <c r="BO777" i="12"/>
  <c r="AY778" i="12"/>
  <c r="BG778" i="12"/>
  <c r="BO778" i="12"/>
  <c r="BW778" i="12"/>
  <c r="AZ778" i="12"/>
  <c r="BH778" i="12"/>
  <c r="BP778" i="12"/>
  <c r="BX778" i="12"/>
  <c r="BB778" i="12"/>
  <c r="BJ778" i="12"/>
  <c r="BR778" i="12"/>
  <c r="BD778" i="12"/>
  <c r="BQ778" i="12"/>
  <c r="BE778" i="12"/>
  <c r="BS778" i="12"/>
  <c r="BF778" i="12"/>
  <c r="BT778" i="12"/>
  <c r="BI778" i="12"/>
  <c r="BU778" i="12"/>
  <c r="BL778" i="12"/>
  <c r="BK778" i="12"/>
  <c r="BM778" i="12"/>
  <c r="BN778" i="12"/>
  <c r="BV778" i="12"/>
  <c r="BA778" i="12"/>
  <c r="BC778" i="12"/>
  <c r="BE779" i="12"/>
  <c r="BM779" i="12"/>
  <c r="BU779" i="12"/>
  <c r="BF779" i="12"/>
  <c r="BN779" i="12"/>
  <c r="BV779" i="12"/>
  <c r="AZ779" i="12"/>
  <c r="BH779" i="12"/>
  <c r="BP779" i="12"/>
  <c r="BX779" i="12"/>
  <c r="BC779" i="12"/>
  <c r="BQ779" i="12"/>
  <c r="BD779" i="12"/>
  <c r="BR779" i="12"/>
  <c r="BG779" i="12"/>
  <c r="BS779" i="12"/>
  <c r="BI779" i="12"/>
  <c r="BT779" i="12"/>
  <c r="AY779" i="12"/>
  <c r="BK779" i="12"/>
  <c r="BO779" i="12"/>
  <c r="BW779" i="12"/>
  <c r="BB779" i="12"/>
  <c r="BA779" i="12"/>
  <c r="BJ779" i="12"/>
  <c r="BL779" i="12"/>
  <c r="BY702" i="12"/>
  <c r="BY714" i="12"/>
  <c r="BY739" i="12"/>
  <c r="Q132" i="12"/>
  <c r="BT48" i="12"/>
  <c r="BY742" i="12"/>
  <c r="BY721" i="12"/>
  <c r="BY706" i="12"/>
  <c r="BY698" i="12"/>
  <c r="BY724" i="12"/>
  <c r="BY744" i="12"/>
  <c r="BY715" i="12"/>
  <c r="BY737" i="12"/>
  <c r="Q133" i="12"/>
  <c r="BT49" i="12"/>
  <c r="Q103" i="12"/>
  <c r="BT19" i="12"/>
  <c r="Q120" i="12"/>
  <c r="BT36" i="12"/>
  <c r="Q129" i="12"/>
  <c r="BT45" i="12"/>
  <c r="Q138" i="12"/>
  <c r="BT54" i="12"/>
  <c r="Q92" i="12"/>
  <c r="BT8" i="12"/>
  <c r="R136" i="12"/>
  <c r="BU52" i="12"/>
  <c r="BU6" i="12"/>
  <c r="R90" i="12"/>
  <c r="R99" i="12"/>
  <c r="BU15" i="12"/>
  <c r="R108" i="12"/>
  <c r="BU24" i="12"/>
  <c r="R117" i="12"/>
  <c r="BU33" i="12"/>
  <c r="R134" i="12"/>
  <c r="BU50" i="12"/>
  <c r="BY717" i="12"/>
  <c r="BY729" i="12"/>
  <c r="Q96" i="12"/>
  <c r="BT12" i="12"/>
  <c r="BY734" i="12"/>
  <c r="BY718" i="12"/>
  <c r="BY731" i="12"/>
  <c r="BY743" i="12"/>
  <c r="BY740" i="12"/>
  <c r="BY704" i="12"/>
  <c r="BY701" i="12"/>
  <c r="Q94" i="12"/>
  <c r="BT10" i="12"/>
  <c r="Q111" i="12"/>
  <c r="BT27" i="12"/>
  <c r="Q128" i="12"/>
  <c r="BT44" i="12"/>
  <c r="Q137" i="12"/>
  <c r="BT53" i="12"/>
  <c r="Q91" i="12"/>
  <c r="BT7" i="12"/>
  <c r="Q100" i="12"/>
  <c r="BT16" i="12"/>
  <c r="BY700" i="12"/>
  <c r="R89" i="12"/>
  <c r="BU5" i="12"/>
  <c r="R98" i="12"/>
  <c r="BU14" i="12"/>
  <c r="R107" i="12"/>
  <c r="BU23" i="12"/>
  <c r="R116" i="12"/>
  <c r="BU32" i="12"/>
  <c r="R125" i="12"/>
  <c r="BU41" i="12"/>
  <c r="R95" i="12"/>
  <c r="BU11" i="12"/>
  <c r="Q109" i="12"/>
  <c r="BT25" i="12"/>
  <c r="Q105" i="12"/>
  <c r="BT21" i="12"/>
  <c r="BY730" i="12"/>
  <c r="BY727" i="12"/>
  <c r="BY697" i="12"/>
  <c r="BY725" i="12"/>
  <c r="BY738" i="12"/>
  <c r="Q102" i="12"/>
  <c r="BT18" i="12"/>
  <c r="Q119" i="12"/>
  <c r="BT35" i="12"/>
  <c r="Q136" i="12"/>
  <c r="BT52" i="12"/>
  <c r="Q90" i="12"/>
  <c r="BT6" i="12"/>
  <c r="Q99" i="12"/>
  <c r="BT15" i="12"/>
  <c r="Q108" i="12"/>
  <c r="BT24" i="12"/>
  <c r="R97" i="12"/>
  <c r="BU13" i="12"/>
  <c r="BU22" i="12"/>
  <c r="R106" i="12"/>
  <c r="R115" i="12"/>
  <c r="BU31" i="12"/>
  <c r="R124" i="12"/>
  <c r="BU40" i="12"/>
  <c r="R133" i="12"/>
  <c r="BU49" i="12"/>
  <c r="R103" i="12"/>
  <c r="BU19" i="12"/>
  <c r="Q126" i="12"/>
  <c r="BT42" i="12"/>
  <c r="Q114" i="12"/>
  <c r="BT30" i="12"/>
  <c r="BY710" i="12"/>
  <c r="BY712" i="12"/>
  <c r="BY723" i="12"/>
  <c r="BS57" i="12"/>
  <c r="BS62" i="12" s="1"/>
  <c r="BY699" i="12"/>
  <c r="BY708" i="12"/>
  <c r="BY728" i="12"/>
  <c r="BY741" i="12"/>
  <c r="Q93" i="12"/>
  <c r="BT9" i="12"/>
  <c r="Q110" i="12"/>
  <c r="BT26" i="12"/>
  <c r="Q127" i="12"/>
  <c r="BT43" i="12"/>
  <c r="Q89" i="12"/>
  <c r="BT5" i="12"/>
  <c r="Q98" i="12"/>
  <c r="BT14" i="12"/>
  <c r="Q107" i="12"/>
  <c r="BT23" i="12"/>
  <c r="Q116" i="12"/>
  <c r="BT32" i="12"/>
  <c r="R96" i="12"/>
  <c r="BU12" i="12"/>
  <c r="R105" i="12"/>
  <c r="BU21" i="12"/>
  <c r="R114" i="12"/>
  <c r="BU30" i="12"/>
  <c r="R123" i="12"/>
  <c r="BU39" i="12"/>
  <c r="R132" i="12"/>
  <c r="BU48" i="12"/>
  <c r="R94" i="12"/>
  <c r="BU10" i="12"/>
  <c r="R111" i="12"/>
  <c r="BU27" i="12"/>
  <c r="Q123" i="12"/>
  <c r="BT39" i="12"/>
  <c r="BY695" i="12"/>
  <c r="BY735" i="12"/>
  <c r="BY732" i="12"/>
  <c r="Q101" i="12"/>
  <c r="BT17" i="12"/>
  <c r="Q118" i="12"/>
  <c r="BT34" i="12"/>
  <c r="Q135" i="12"/>
  <c r="BT51" i="12"/>
  <c r="Q97" i="12"/>
  <c r="BT13" i="12"/>
  <c r="Q106" i="12"/>
  <c r="BT22" i="12"/>
  <c r="Q115" i="12"/>
  <c r="BT31" i="12"/>
  <c r="Q124" i="12"/>
  <c r="BT40" i="12"/>
  <c r="R104" i="12"/>
  <c r="BU20" i="12"/>
  <c r="R113" i="12"/>
  <c r="BU29" i="12"/>
  <c r="R122" i="12"/>
  <c r="BU38" i="12"/>
  <c r="R131" i="12"/>
  <c r="BU47" i="12"/>
  <c r="BU56" i="12"/>
  <c r="R102" i="12"/>
  <c r="BU18" i="12"/>
  <c r="R119" i="12"/>
  <c r="BU35" i="12"/>
  <c r="BY707" i="12"/>
  <c r="R112" i="12"/>
  <c r="BU28" i="12"/>
  <c r="R121" i="12"/>
  <c r="BU37" i="12"/>
  <c r="R130" i="12"/>
  <c r="BU46" i="12"/>
  <c r="R139" i="12"/>
  <c r="BU55" i="12"/>
  <c r="R93" i="12"/>
  <c r="BU9" i="12"/>
  <c r="R110" i="12"/>
  <c r="BU26" i="12"/>
  <c r="R127" i="12"/>
  <c r="BU43" i="12"/>
  <c r="BY711" i="12"/>
  <c r="BY722" i="12"/>
  <c r="Q117" i="12"/>
  <c r="BT33" i="12"/>
  <c r="Q134" i="12"/>
  <c r="BT50" i="12"/>
  <c r="Q104" i="12"/>
  <c r="BT20" i="12"/>
  <c r="Q113" i="12"/>
  <c r="BT29" i="12"/>
  <c r="Q122" i="12"/>
  <c r="BT38" i="12"/>
  <c r="Q131" i="12"/>
  <c r="BT47" i="12"/>
  <c r="BT56" i="12"/>
  <c r="BY720" i="12"/>
  <c r="R120" i="12"/>
  <c r="BU36" i="12"/>
  <c r="R129" i="12"/>
  <c r="BU45" i="12"/>
  <c r="R138" i="12"/>
  <c r="BU54" i="12"/>
  <c r="R92" i="12"/>
  <c r="BU8" i="12"/>
  <c r="R101" i="12"/>
  <c r="BU17" i="12"/>
  <c r="BU34" i="12"/>
  <c r="R118" i="12"/>
  <c r="R135" i="12"/>
  <c r="BU51" i="12"/>
  <c r="BY696" i="12"/>
  <c r="BY709" i="12"/>
  <c r="BY713" i="12"/>
  <c r="BY719" i="12"/>
  <c r="BY716" i="12"/>
  <c r="BY736" i="12"/>
  <c r="BY705" i="12"/>
  <c r="Q125" i="12"/>
  <c r="BT41" i="12"/>
  <c r="Q95" i="12"/>
  <c r="BT11" i="12"/>
  <c r="Q112" i="12"/>
  <c r="BT28" i="12"/>
  <c r="Q121" i="12"/>
  <c r="BT37" i="12"/>
  <c r="Q130" i="12"/>
  <c r="BT46" i="12"/>
  <c r="Q139" i="12"/>
  <c r="BT55" i="12"/>
  <c r="BY733" i="12"/>
  <c r="R128" i="12"/>
  <c r="BU44" i="12"/>
  <c r="R137" i="12"/>
  <c r="BU53" i="12"/>
  <c r="R91" i="12"/>
  <c r="BU7" i="12"/>
  <c r="R100" i="12"/>
  <c r="BU16" i="12"/>
  <c r="R109" i="12"/>
  <c r="BU25" i="12"/>
  <c r="R126" i="12"/>
  <c r="BU42" i="12"/>
  <c r="BY694" i="12"/>
  <c r="BY703" i="12"/>
  <c r="BY726" i="12"/>
  <c r="BU57" i="11"/>
  <c r="BG47" i="4"/>
  <c r="BE46" i="11"/>
  <c r="AZ758" i="9"/>
  <c r="BH758" i="9"/>
  <c r="BP758" i="9"/>
  <c r="BX758" i="9"/>
  <c r="BA758" i="9"/>
  <c r="BI758" i="9"/>
  <c r="BQ758" i="9"/>
  <c r="BB758" i="9"/>
  <c r="BJ758" i="9"/>
  <c r="BR758" i="9"/>
  <c r="BC758" i="9"/>
  <c r="BK758" i="9"/>
  <c r="BS758" i="9"/>
  <c r="BD758" i="9"/>
  <c r="BL758" i="9"/>
  <c r="BT758" i="9"/>
  <c r="BE758" i="9"/>
  <c r="BM758" i="9"/>
  <c r="BU758" i="9"/>
  <c r="AY758" i="9"/>
  <c r="BG758" i="9"/>
  <c r="BO758" i="9"/>
  <c r="BW758" i="9"/>
  <c r="BF758" i="9"/>
  <c r="BN758" i="9"/>
  <c r="BV758" i="9"/>
  <c r="BG36" i="4"/>
  <c r="BE35" i="11"/>
  <c r="BG48" i="4"/>
  <c r="BE47" i="11"/>
  <c r="BG42" i="4"/>
  <c r="BE41" i="11"/>
  <c r="BG14" i="4"/>
  <c r="BE13" i="11"/>
  <c r="BG37" i="4"/>
  <c r="BE36" i="11"/>
  <c r="BG22" i="4"/>
  <c r="BE21" i="11"/>
  <c r="BG13" i="4"/>
  <c r="BE12" i="11"/>
  <c r="BG49" i="4"/>
  <c r="BE48" i="11"/>
  <c r="BB783" i="9"/>
  <c r="BJ783" i="9"/>
  <c r="BR783" i="9"/>
  <c r="BC783" i="9"/>
  <c r="BK783" i="9"/>
  <c r="BS783" i="9"/>
  <c r="BD783" i="9"/>
  <c r="BL783" i="9"/>
  <c r="BT783" i="9"/>
  <c r="BE783" i="9"/>
  <c r="BM783" i="9"/>
  <c r="BU783" i="9"/>
  <c r="BF783" i="9"/>
  <c r="BN783" i="9"/>
  <c r="BV783" i="9"/>
  <c r="AY783" i="9"/>
  <c r="BG783" i="9"/>
  <c r="BO783" i="9"/>
  <c r="BW783" i="9"/>
  <c r="AZ783" i="9"/>
  <c r="BH783" i="9"/>
  <c r="BP783" i="9"/>
  <c r="BX783" i="9"/>
  <c r="BA783" i="9"/>
  <c r="BI783" i="9"/>
  <c r="BQ783" i="9"/>
  <c r="BB799" i="9"/>
  <c r="BJ799" i="9"/>
  <c r="BR799" i="9"/>
  <c r="BC799" i="9"/>
  <c r="BK799" i="9"/>
  <c r="BS799" i="9"/>
  <c r="BD799" i="9"/>
  <c r="BL799" i="9"/>
  <c r="BT799" i="9"/>
  <c r="BE799" i="9"/>
  <c r="BM799" i="9"/>
  <c r="BU799" i="9"/>
  <c r="BF799" i="9"/>
  <c r="BN799" i="9"/>
  <c r="BV799" i="9"/>
  <c r="AY799" i="9"/>
  <c r="BG799" i="9"/>
  <c r="BO799" i="9"/>
  <c r="BW799" i="9"/>
  <c r="AZ799" i="9"/>
  <c r="BH799" i="9"/>
  <c r="BP799" i="9"/>
  <c r="BX799" i="9"/>
  <c r="BA799" i="9"/>
  <c r="BI799" i="9"/>
  <c r="BQ799" i="9"/>
  <c r="BD772" i="9"/>
  <c r="BL772" i="9"/>
  <c r="BT772" i="9"/>
  <c r="BE772" i="9"/>
  <c r="BM772" i="9"/>
  <c r="BU772" i="9"/>
  <c r="BF772" i="9"/>
  <c r="BN772" i="9"/>
  <c r="BV772" i="9"/>
  <c r="AY772" i="9"/>
  <c r="BG772" i="9"/>
  <c r="BO772" i="9"/>
  <c r="BW772" i="9"/>
  <c r="AZ772" i="9"/>
  <c r="BH772" i="9"/>
  <c r="BP772" i="9"/>
  <c r="BX772" i="9"/>
  <c r="BA772" i="9"/>
  <c r="BI772" i="9"/>
  <c r="BQ772" i="9"/>
  <c r="BC772" i="9"/>
  <c r="BK772" i="9"/>
  <c r="BS772" i="9"/>
  <c r="BR772" i="9"/>
  <c r="BB772" i="9"/>
  <c r="BJ772" i="9"/>
  <c r="AZ762" i="9"/>
  <c r="BH762" i="9"/>
  <c r="BP762" i="9"/>
  <c r="BX762" i="9"/>
  <c r="BA762" i="9"/>
  <c r="BI762" i="9"/>
  <c r="BQ762" i="9"/>
  <c r="BB762" i="9"/>
  <c r="BJ762" i="9"/>
  <c r="BR762" i="9"/>
  <c r="BC762" i="9"/>
  <c r="BK762" i="9"/>
  <c r="BS762" i="9"/>
  <c r="BD762" i="9"/>
  <c r="BL762" i="9"/>
  <c r="BT762" i="9"/>
  <c r="BE762" i="9"/>
  <c r="BM762" i="9"/>
  <c r="BU762" i="9"/>
  <c r="AY762" i="9"/>
  <c r="BG762" i="9"/>
  <c r="BO762" i="9"/>
  <c r="BW762" i="9"/>
  <c r="BV762" i="9"/>
  <c r="BF762" i="9"/>
  <c r="BN762" i="9"/>
  <c r="BF771" i="9"/>
  <c r="BN771" i="9"/>
  <c r="BV771" i="9"/>
  <c r="AY771" i="9"/>
  <c r="BG771" i="9"/>
  <c r="BO771" i="9"/>
  <c r="BW771" i="9"/>
  <c r="AZ771" i="9"/>
  <c r="BH771" i="9"/>
  <c r="BP771" i="9"/>
  <c r="BX771" i="9"/>
  <c r="BA771" i="9"/>
  <c r="BI771" i="9"/>
  <c r="BQ771" i="9"/>
  <c r="BB771" i="9"/>
  <c r="BJ771" i="9"/>
  <c r="BR771" i="9"/>
  <c r="BC771" i="9"/>
  <c r="BK771" i="9"/>
  <c r="BS771" i="9"/>
  <c r="BE771" i="9"/>
  <c r="BM771" i="9"/>
  <c r="BU771" i="9"/>
  <c r="BD771" i="9"/>
  <c r="BL771" i="9"/>
  <c r="BT771" i="9"/>
  <c r="BB769" i="9"/>
  <c r="BJ769" i="9"/>
  <c r="BR769" i="9"/>
  <c r="BC769" i="9"/>
  <c r="BK769" i="9"/>
  <c r="BS769" i="9"/>
  <c r="BD769" i="9"/>
  <c r="BL769" i="9"/>
  <c r="BT769" i="9"/>
  <c r="BE769" i="9"/>
  <c r="BM769" i="9"/>
  <c r="BU769" i="9"/>
  <c r="BF769" i="9"/>
  <c r="BN769" i="9"/>
  <c r="BV769" i="9"/>
  <c r="AY769" i="9"/>
  <c r="BG769" i="9"/>
  <c r="BO769" i="9"/>
  <c r="BW769" i="9"/>
  <c r="BA769" i="9"/>
  <c r="BI769" i="9"/>
  <c r="BQ769" i="9"/>
  <c r="AZ769" i="9"/>
  <c r="BH769" i="9"/>
  <c r="BP769" i="9"/>
  <c r="BX769" i="9"/>
  <c r="BD782" i="9"/>
  <c r="BL782" i="9"/>
  <c r="BT782" i="9"/>
  <c r="BE782" i="9"/>
  <c r="BM782" i="9"/>
  <c r="BU782" i="9"/>
  <c r="BF782" i="9"/>
  <c r="BN782" i="9"/>
  <c r="BV782" i="9"/>
  <c r="AY782" i="9"/>
  <c r="BG782" i="9"/>
  <c r="BO782" i="9"/>
  <c r="BW782" i="9"/>
  <c r="AZ782" i="9"/>
  <c r="BH782" i="9"/>
  <c r="BP782" i="9"/>
  <c r="BX782" i="9"/>
  <c r="BA782" i="9"/>
  <c r="BI782" i="9"/>
  <c r="BQ782" i="9"/>
  <c r="BB782" i="9"/>
  <c r="BJ782" i="9"/>
  <c r="BR782" i="9"/>
  <c r="BC782" i="9"/>
  <c r="BK782" i="9"/>
  <c r="BS782" i="9"/>
  <c r="BG18" i="4"/>
  <c r="BE17" i="11"/>
  <c r="BD786" i="9"/>
  <c r="BL786" i="9"/>
  <c r="BT786" i="9"/>
  <c r="BE786" i="9"/>
  <c r="BM786" i="9"/>
  <c r="BU786" i="9"/>
  <c r="BF786" i="9"/>
  <c r="BN786" i="9"/>
  <c r="BV786" i="9"/>
  <c r="AY786" i="9"/>
  <c r="BG786" i="9"/>
  <c r="BO786" i="9"/>
  <c r="BW786" i="9"/>
  <c r="AZ786" i="9"/>
  <c r="BH786" i="9"/>
  <c r="BP786" i="9"/>
  <c r="BX786" i="9"/>
  <c r="BA786" i="9"/>
  <c r="BI786" i="9"/>
  <c r="BQ786" i="9"/>
  <c r="BB786" i="9"/>
  <c r="BJ786" i="9"/>
  <c r="BR786" i="9"/>
  <c r="BC786" i="9"/>
  <c r="BK786" i="9"/>
  <c r="BS786" i="9"/>
  <c r="BD794" i="9"/>
  <c r="BL794" i="9"/>
  <c r="BT794" i="9"/>
  <c r="BE794" i="9"/>
  <c r="BM794" i="9"/>
  <c r="BU794" i="9"/>
  <c r="BF794" i="9"/>
  <c r="BN794" i="9"/>
  <c r="BV794" i="9"/>
  <c r="AY794" i="9"/>
  <c r="BG794" i="9"/>
  <c r="BO794" i="9"/>
  <c r="BW794" i="9"/>
  <c r="AZ794" i="9"/>
  <c r="BH794" i="9"/>
  <c r="BP794" i="9"/>
  <c r="BX794" i="9"/>
  <c r="BA794" i="9"/>
  <c r="BI794" i="9"/>
  <c r="BQ794" i="9"/>
  <c r="BB794" i="9"/>
  <c r="BJ794" i="9"/>
  <c r="BR794" i="9"/>
  <c r="BC794" i="9"/>
  <c r="BK794" i="9"/>
  <c r="BS794" i="9"/>
  <c r="BG50" i="4"/>
  <c r="BE49" i="11"/>
  <c r="BF750" i="9"/>
  <c r="BN750" i="9"/>
  <c r="BV750" i="9"/>
  <c r="AY750" i="9"/>
  <c r="BG750" i="9"/>
  <c r="BO750" i="9"/>
  <c r="BW750" i="9"/>
  <c r="AZ750" i="9"/>
  <c r="BH750" i="9"/>
  <c r="BP750" i="9"/>
  <c r="BX750" i="9"/>
  <c r="BA750" i="9"/>
  <c r="BI750" i="9"/>
  <c r="BQ750" i="9"/>
  <c r="BB750" i="9"/>
  <c r="BJ750" i="9"/>
  <c r="BR750" i="9"/>
  <c r="BC750" i="9"/>
  <c r="BK750" i="9"/>
  <c r="BS750" i="9"/>
  <c r="BD750" i="9"/>
  <c r="BL750" i="9"/>
  <c r="BT750" i="9"/>
  <c r="BE750" i="9"/>
  <c r="BM750" i="9"/>
  <c r="BU750" i="9"/>
  <c r="BF789" i="9"/>
  <c r="BN789" i="9"/>
  <c r="BV789" i="9"/>
  <c r="AY789" i="9"/>
  <c r="BG789" i="9"/>
  <c r="BO789" i="9"/>
  <c r="BW789" i="9"/>
  <c r="AZ789" i="9"/>
  <c r="BH789" i="9"/>
  <c r="BP789" i="9"/>
  <c r="BX789" i="9"/>
  <c r="BA789" i="9"/>
  <c r="BI789" i="9"/>
  <c r="BQ789" i="9"/>
  <c r="BB789" i="9"/>
  <c r="BJ789" i="9"/>
  <c r="BR789" i="9"/>
  <c r="BC789" i="9"/>
  <c r="BK789" i="9"/>
  <c r="BS789" i="9"/>
  <c r="BD789" i="9"/>
  <c r="BL789" i="9"/>
  <c r="BT789" i="9"/>
  <c r="BE789" i="9"/>
  <c r="BM789" i="9"/>
  <c r="BU789" i="9"/>
  <c r="BG10" i="4"/>
  <c r="BE9" i="11"/>
  <c r="BG28" i="4"/>
  <c r="BE27" i="11"/>
  <c r="BG25" i="4"/>
  <c r="BE24" i="11"/>
  <c r="BG12" i="4"/>
  <c r="BE11" i="11"/>
  <c r="BG30" i="4"/>
  <c r="BE29" i="11"/>
  <c r="BD790" i="9"/>
  <c r="BL790" i="9"/>
  <c r="BT790" i="9"/>
  <c r="BE790" i="9"/>
  <c r="BM790" i="9"/>
  <c r="BU790" i="9"/>
  <c r="BF790" i="9"/>
  <c r="BN790" i="9"/>
  <c r="BV790" i="9"/>
  <c r="AY790" i="9"/>
  <c r="BG790" i="9"/>
  <c r="BO790" i="9"/>
  <c r="BW790" i="9"/>
  <c r="AZ790" i="9"/>
  <c r="BH790" i="9"/>
  <c r="BP790" i="9"/>
  <c r="BX790" i="9"/>
  <c r="BA790" i="9"/>
  <c r="BI790" i="9"/>
  <c r="BQ790" i="9"/>
  <c r="BB790" i="9"/>
  <c r="BJ790" i="9"/>
  <c r="BR790" i="9"/>
  <c r="BC790" i="9"/>
  <c r="BK790" i="9"/>
  <c r="BS790" i="9"/>
  <c r="BF755" i="9"/>
  <c r="BN755" i="9"/>
  <c r="BV755" i="9"/>
  <c r="AY755" i="9"/>
  <c r="BG755" i="9"/>
  <c r="BO755" i="9"/>
  <c r="BW755" i="9"/>
  <c r="AZ755" i="9"/>
  <c r="BH755" i="9"/>
  <c r="BP755" i="9"/>
  <c r="BX755" i="9"/>
  <c r="BA755" i="9"/>
  <c r="BI755" i="9"/>
  <c r="BQ755" i="9"/>
  <c r="BB755" i="9"/>
  <c r="BJ755" i="9"/>
  <c r="BR755" i="9"/>
  <c r="BC755" i="9"/>
  <c r="BK755" i="9"/>
  <c r="BS755" i="9"/>
  <c r="BE755" i="9"/>
  <c r="BM755" i="9"/>
  <c r="BU755" i="9"/>
  <c r="BL755" i="9"/>
  <c r="BT755" i="9"/>
  <c r="BD755" i="9"/>
  <c r="BF775" i="9"/>
  <c r="BN775" i="9"/>
  <c r="BV775" i="9"/>
  <c r="AY775" i="9"/>
  <c r="BG775" i="9"/>
  <c r="BO775" i="9"/>
  <c r="BW775" i="9"/>
  <c r="AZ775" i="9"/>
  <c r="BH775" i="9"/>
  <c r="BP775" i="9"/>
  <c r="BX775" i="9"/>
  <c r="BA775" i="9"/>
  <c r="BI775" i="9"/>
  <c r="BQ775" i="9"/>
  <c r="BB775" i="9"/>
  <c r="BJ775" i="9"/>
  <c r="BR775" i="9"/>
  <c r="BC775" i="9"/>
  <c r="BK775" i="9"/>
  <c r="BS775" i="9"/>
  <c r="BE775" i="9"/>
  <c r="BM775" i="9"/>
  <c r="BU775" i="9"/>
  <c r="BD775" i="9"/>
  <c r="BL775" i="9"/>
  <c r="BT775" i="9"/>
  <c r="AZ778" i="9"/>
  <c r="BH778" i="9"/>
  <c r="BP778" i="9"/>
  <c r="BX778" i="9"/>
  <c r="BA778" i="9"/>
  <c r="BI778" i="9"/>
  <c r="BQ778" i="9"/>
  <c r="BB778" i="9"/>
  <c r="BJ778" i="9"/>
  <c r="BR778" i="9"/>
  <c r="BC778" i="9"/>
  <c r="BK778" i="9"/>
  <c r="BS778" i="9"/>
  <c r="BD778" i="9"/>
  <c r="BL778" i="9"/>
  <c r="BT778" i="9"/>
  <c r="BE778" i="9"/>
  <c r="BM778" i="9"/>
  <c r="BU778" i="9"/>
  <c r="AY778" i="9"/>
  <c r="BG778" i="9"/>
  <c r="BO778" i="9"/>
  <c r="BW778" i="9"/>
  <c r="BF778" i="9"/>
  <c r="BN778" i="9"/>
  <c r="BV778" i="9"/>
  <c r="AZ788" i="9"/>
  <c r="BH788" i="9"/>
  <c r="BP788" i="9"/>
  <c r="BX788" i="9"/>
  <c r="BA788" i="9"/>
  <c r="BI788" i="9"/>
  <c r="BQ788" i="9"/>
  <c r="BB788" i="9"/>
  <c r="BJ788" i="9"/>
  <c r="BR788" i="9"/>
  <c r="BC788" i="9"/>
  <c r="BK788" i="9"/>
  <c r="BS788" i="9"/>
  <c r="BD788" i="9"/>
  <c r="BL788" i="9"/>
  <c r="BT788" i="9"/>
  <c r="BE788" i="9"/>
  <c r="BM788" i="9"/>
  <c r="BU788" i="9"/>
  <c r="BF788" i="9"/>
  <c r="BN788" i="9"/>
  <c r="BV788" i="9"/>
  <c r="AY788" i="9"/>
  <c r="BG788" i="9"/>
  <c r="BO788" i="9"/>
  <c r="BW788" i="9"/>
  <c r="AZ784" i="9"/>
  <c r="BH784" i="9"/>
  <c r="BP784" i="9"/>
  <c r="BX784" i="9"/>
  <c r="BA784" i="9"/>
  <c r="BI784" i="9"/>
  <c r="BQ784" i="9"/>
  <c r="BB784" i="9"/>
  <c r="BJ784" i="9"/>
  <c r="BR784" i="9"/>
  <c r="BC784" i="9"/>
  <c r="BK784" i="9"/>
  <c r="BS784" i="9"/>
  <c r="BD784" i="9"/>
  <c r="BL784" i="9"/>
  <c r="BT784" i="9"/>
  <c r="BE784" i="9"/>
  <c r="BM784" i="9"/>
  <c r="BU784" i="9"/>
  <c r="BF784" i="9"/>
  <c r="BN784" i="9"/>
  <c r="BV784" i="9"/>
  <c r="AY784" i="9"/>
  <c r="BG784" i="9"/>
  <c r="BO784" i="9"/>
  <c r="BW784" i="9"/>
  <c r="BT57" i="11"/>
  <c r="BG17" i="4"/>
  <c r="BE16" i="11"/>
  <c r="AZ753" i="9"/>
  <c r="BH753" i="9"/>
  <c r="BP753" i="9"/>
  <c r="BX753" i="9"/>
  <c r="BB753" i="9"/>
  <c r="BJ753" i="9"/>
  <c r="BR753" i="9"/>
  <c r="BC753" i="9"/>
  <c r="BK753" i="9"/>
  <c r="BS753" i="9"/>
  <c r="BD753" i="9"/>
  <c r="BL753" i="9"/>
  <c r="BT753" i="9"/>
  <c r="BE753" i="9"/>
  <c r="BM753" i="9"/>
  <c r="BU753" i="9"/>
  <c r="AY753" i="9"/>
  <c r="BG753" i="9"/>
  <c r="BO753" i="9"/>
  <c r="BW753" i="9"/>
  <c r="BA753" i="9"/>
  <c r="BF753" i="9"/>
  <c r="BI753" i="9"/>
  <c r="BN753" i="9"/>
  <c r="BQ753" i="9"/>
  <c r="BV753" i="9"/>
  <c r="BB787" i="9"/>
  <c r="BJ787" i="9"/>
  <c r="BR787" i="9"/>
  <c r="BC787" i="9"/>
  <c r="BK787" i="9"/>
  <c r="BS787" i="9"/>
  <c r="BD787" i="9"/>
  <c r="BL787" i="9"/>
  <c r="BT787" i="9"/>
  <c r="BE787" i="9"/>
  <c r="BM787" i="9"/>
  <c r="BU787" i="9"/>
  <c r="BF787" i="9"/>
  <c r="BN787" i="9"/>
  <c r="BV787" i="9"/>
  <c r="AY787" i="9"/>
  <c r="BG787" i="9"/>
  <c r="BO787" i="9"/>
  <c r="BW787" i="9"/>
  <c r="AZ787" i="9"/>
  <c r="BH787" i="9"/>
  <c r="BP787" i="9"/>
  <c r="BX787" i="9"/>
  <c r="BA787" i="9"/>
  <c r="BI787" i="9"/>
  <c r="BQ787" i="9"/>
  <c r="BG51" i="4"/>
  <c r="BE50" i="11"/>
  <c r="AZ766" i="9"/>
  <c r="BH766" i="9"/>
  <c r="BP766" i="9"/>
  <c r="BX766" i="9"/>
  <c r="BA766" i="9"/>
  <c r="BI766" i="9"/>
  <c r="BQ766" i="9"/>
  <c r="BB766" i="9"/>
  <c r="BJ766" i="9"/>
  <c r="BR766" i="9"/>
  <c r="BC766" i="9"/>
  <c r="BK766" i="9"/>
  <c r="BS766" i="9"/>
  <c r="BD766" i="9"/>
  <c r="BL766" i="9"/>
  <c r="BT766" i="9"/>
  <c r="BE766" i="9"/>
  <c r="BM766" i="9"/>
  <c r="BU766" i="9"/>
  <c r="AY766" i="9"/>
  <c r="BG766" i="9"/>
  <c r="BO766" i="9"/>
  <c r="BW766" i="9"/>
  <c r="BF766" i="9"/>
  <c r="BN766" i="9"/>
  <c r="BV766" i="9"/>
  <c r="BG32" i="4"/>
  <c r="BE31" i="11"/>
  <c r="BG11" i="4"/>
  <c r="BE10" i="11"/>
  <c r="BG39" i="4"/>
  <c r="BE38" i="11"/>
  <c r="BG27" i="4"/>
  <c r="BE26" i="11"/>
  <c r="BG26" i="4"/>
  <c r="BE25" i="11"/>
  <c r="AZ770" i="9"/>
  <c r="BH770" i="9"/>
  <c r="BP770" i="9"/>
  <c r="BX770" i="9"/>
  <c r="BA770" i="9"/>
  <c r="BI770" i="9"/>
  <c r="BQ770" i="9"/>
  <c r="BB770" i="9"/>
  <c r="BJ770" i="9"/>
  <c r="BR770" i="9"/>
  <c r="BC770" i="9"/>
  <c r="BK770" i="9"/>
  <c r="BS770" i="9"/>
  <c r="BD770" i="9"/>
  <c r="BL770" i="9"/>
  <c r="BT770" i="9"/>
  <c r="BE770" i="9"/>
  <c r="BM770" i="9"/>
  <c r="BU770" i="9"/>
  <c r="AY770" i="9"/>
  <c r="BG770" i="9"/>
  <c r="BO770" i="9"/>
  <c r="BW770" i="9"/>
  <c r="BF770" i="9"/>
  <c r="BN770" i="9"/>
  <c r="BV770" i="9"/>
  <c r="BD776" i="9"/>
  <c r="BL776" i="9"/>
  <c r="BT776" i="9"/>
  <c r="BE776" i="9"/>
  <c r="BM776" i="9"/>
  <c r="BU776" i="9"/>
  <c r="BF776" i="9"/>
  <c r="BN776" i="9"/>
  <c r="BV776" i="9"/>
  <c r="AY776" i="9"/>
  <c r="BG776" i="9"/>
  <c r="BO776" i="9"/>
  <c r="BW776" i="9"/>
  <c r="AZ776" i="9"/>
  <c r="BH776" i="9"/>
  <c r="BP776" i="9"/>
  <c r="BX776" i="9"/>
  <c r="BA776" i="9"/>
  <c r="BI776" i="9"/>
  <c r="BQ776" i="9"/>
  <c r="BC776" i="9"/>
  <c r="BK776" i="9"/>
  <c r="BS776" i="9"/>
  <c r="BB776" i="9"/>
  <c r="BJ776" i="9"/>
  <c r="BR776" i="9"/>
  <c r="BB791" i="9"/>
  <c r="BJ791" i="9"/>
  <c r="BR791" i="9"/>
  <c r="BC791" i="9"/>
  <c r="BK791" i="9"/>
  <c r="BS791" i="9"/>
  <c r="BD791" i="9"/>
  <c r="BL791" i="9"/>
  <c r="BT791" i="9"/>
  <c r="BE791" i="9"/>
  <c r="BM791" i="9"/>
  <c r="BU791" i="9"/>
  <c r="BF791" i="9"/>
  <c r="BN791" i="9"/>
  <c r="BV791" i="9"/>
  <c r="AY791" i="9"/>
  <c r="BG791" i="9"/>
  <c r="BO791" i="9"/>
  <c r="BW791" i="9"/>
  <c r="AZ791" i="9"/>
  <c r="BH791" i="9"/>
  <c r="BP791" i="9"/>
  <c r="BX791" i="9"/>
  <c r="BA791" i="9"/>
  <c r="BI791" i="9"/>
  <c r="BQ791" i="9"/>
  <c r="BD764" i="9"/>
  <c r="BL764" i="9"/>
  <c r="BT764" i="9"/>
  <c r="BE764" i="9"/>
  <c r="BM764" i="9"/>
  <c r="BU764" i="9"/>
  <c r="BF764" i="9"/>
  <c r="BN764" i="9"/>
  <c r="BV764" i="9"/>
  <c r="AY764" i="9"/>
  <c r="BG764" i="9"/>
  <c r="BO764" i="9"/>
  <c r="BW764" i="9"/>
  <c r="AZ764" i="9"/>
  <c r="BH764" i="9"/>
  <c r="BP764" i="9"/>
  <c r="BX764" i="9"/>
  <c r="BA764" i="9"/>
  <c r="BI764" i="9"/>
  <c r="BQ764" i="9"/>
  <c r="BC764" i="9"/>
  <c r="BK764" i="9"/>
  <c r="BS764" i="9"/>
  <c r="BB764" i="9"/>
  <c r="BJ764" i="9"/>
  <c r="BR764" i="9"/>
  <c r="BF793" i="9"/>
  <c r="BN793" i="9"/>
  <c r="BV793" i="9"/>
  <c r="AY793" i="9"/>
  <c r="BG793" i="9"/>
  <c r="BO793" i="9"/>
  <c r="BW793" i="9"/>
  <c r="AZ793" i="9"/>
  <c r="BH793" i="9"/>
  <c r="BP793" i="9"/>
  <c r="BX793" i="9"/>
  <c r="BA793" i="9"/>
  <c r="BI793" i="9"/>
  <c r="BQ793" i="9"/>
  <c r="BB793" i="9"/>
  <c r="BJ793" i="9"/>
  <c r="BR793" i="9"/>
  <c r="BC793" i="9"/>
  <c r="BK793" i="9"/>
  <c r="BS793" i="9"/>
  <c r="BD793" i="9"/>
  <c r="BL793" i="9"/>
  <c r="BT793" i="9"/>
  <c r="BE793" i="9"/>
  <c r="BM793" i="9"/>
  <c r="BU793" i="9"/>
  <c r="BD768" i="9"/>
  <c r="BL768" i="9"/>
  <c r="BT768" i="9"/>
  <c r="BE768" i="9"/>
  <c r="BM768" i="9"/>
  <c r="BU768" i="9"/>
  <c r="BF768" i="9"/>
  <c r="BN768" i="9"/>
  <c r="BV768" i="9"/>
  <c r="AY768" i="9"/>
  <c r="BG768" i="9"/>
  <c r="BO768" i="9"/>
  <c r="BW768" i="9"/>
  <c r="AZ768" i="9"/>
  <c r="BH768" i="9"/>
  <c r="BP768" i="9"/>
  <c r="BX768" i="9"/>
  <c r="BA768" i="9"/>
  <c r="BI768" i="9"/>
  <c r="BQ768" i="9"/>
  <c r="BC768" i="9"/>
  <c r="BK768" i="9"/>
  <c r="BS768" i="9"/>
  <c r="BB768" i="9"/>
  <c r="BJ768" i="9"/>
  <c r="BR768" i="9"/>
  <c r="BG23" i="4"/>
  <c r="BE22" i="11"/>
  <c r="BF759" i="9"/>
  <c r="BN759" i="9"/>
  <c r="BV759" i="9"/>
  <c r="AY759" i="9"/>
  <c r="BG759" i="9"/>
  <c r="BO759" i="9"/>
  <c r="BW759" i="9"/>
  <c r="AZ759" i="9"/>
  <c r="BH759" i="9"/>
  <c r="BP759" i="9"/>
  <c r="BX759" i="9"/>
  <c r="BA759" i="9"/>
  <c r="BI759" i="9"/>
  <c r="BQ759" i="9"/>
  <c r="BB759" i="9"/>
  <c r="BJ759" i="9"/>
  <c r="BR759" i="9"/>
  <c r="BC759" i="9"/>
  <c r="BK759" i="9"/>
  <c r="BS759" i="9"/>
  <c r="BE759" i="9"/>
  <c r="BM759" i="9"/>
  <c r="BU759" i="9"/>
  <c r="BD759" i="9"/>
  <c r="BL759" i="9"/>
  <c r="BT759" i="9"/>
  <c r="BG45" i="4"/>
  <c r="BE44" i="11"/>
  <c r="BG21" i="4"/>
  <c r="BE20" i="11"/>
  <c r="BG43" i="4"/>
  <c r="BE42" i="11"/>
  <c r="AZ792" i="9"/>
  <c r="BH792" i="9"/>
  <c r="BP792" i="9"/>
  <c r="BX792" i="9"/>
  <c r="BA792" i="9"/>
  <c r="BI792" i="9"/>
  <c r="BQ792" i="9"/>
  <c r="BB792" i="9"/>
  <c r="BJ792" i="9"/>
  <c r="BR792" i="9"/>
  <c r="BC792" i="9"/>
  <c r="BK792" i="9"/>
  <c r="BS792" i="9"/>
  <c r="BD792" i="9"/>
  <c r="BL792" i="9"/>
  <c r="BT792" i="9"/>
  <c r="BE792" i="9"/>
  <c r="BM792" i="9"/>
  <c r="BU792" i="9"/>
  <c r="BF792" i="9"/>
  <c r="BN792" i="9"/>
  <c r="BV792" i="9"/>
  <c r="AY792" i="9"/>
  <c r="BG792" i="9"/>
  <c r="BO792" i="9"/>
  <c r="BW792" i="9"/>
  <c r="BG40" i="4"/>
  <c r="BE39" i="11"/>
  <c r="BA749" i="9"/>
  <c r="BI749" i="9"/>
  <c r="BQ749" i="9"/>
  <c r="BB749" i="9"/>
  <c r="BJ749" i="9"/>
  <c r="BR749" i="9"/>
  <c r="BC749" i="9"/>
  <c r="BK749" i="9"/>
  <c r="BS749" i="9"/>
  <c r="BD749" i="9"/>
  <c r="BL749" i="9"/>
  <c r="BT749" i="9"/>
  <c r="BE749" i="9"/>
  <c r="BM749" i="9"/>
  <c r="BU749" i="9"/>
  <c r="BF749" i="9"/>
  <c r="BN749" i="9"/>
  <c r="BV749" i="9"/>
  <c r="BG749" i="9"/>
  <c r="BO749" i="9"/>
  <c r="BW749" i="9"/>
  <c r="AZ749" i="9"/>
  <c r="BH749" i="9"/>
  <c r="BP749" i="9"/>
  <c r="BX749" i="9"/>
  <c r="AY749" i="9"/>
  <c r="BG20" i="4"/>
  <c r="BE19" i="11"/>
  <c r="BG57" i="4"/>
  <c r="BE56" i="11"/>
  <c r="BG56" i="4"/>
  <c r="BE55" i="11"/>
  <c r="BG24" i="4"/>
  <c r="BE23" i="11"/>
  <c r="BG54" i="4"/>
  <c r="BE53" i="11"/>
  <c r="BG34" i="4"/>
  <c r="BE33" i="11"/>
  <c r="BG52" i="4"/>
  <c r="BE51" i="11"/>
  <c r="BG46" i="4"/>
  <c r="BE45" i="11"/>
  <c r="BD780" i="9"/>
  <c r="BL780" i="9"/>
  <c r="AY780" i="9"/>
  <c r="AZ780" i="9"/>
  <c r="BH780" i="9"/>
  <c r="BA780" i="9"/>
  <c r="BI780" i="9"/>
  <c r="BC780" i="9"/>
  <c r="BK780" i="9"/>
  <c r="BB780" i="9"/>
  <c r="BP780" i="9"/>
  <c r="BX780" i="9"/>
  <c r="BE780" i="9"/>
  <c r="BQ780" i="9"/>
  <c r="BF780" i="9"/>
  <c r="BR780" i="9"/>
  <c r="BG780" i="9"/>
  <c r="BS780" i="9"/>
  <c r="BJ780" i="9"/>
  <c r="BT780" i="9"/>
  <c r="BM780" i="9"/>
  <c r="BU780" i="9"/>
  <c r="BN780" i="9"/>
  <c r="BV780" i="9"/>
  <c r="BO780" i="9"/>
  <c r="BW780" i="9"/>
  <c r="BF785" i="9"/>
  <c r="BN785" i="9"/>
  <c r="BV785" i="9"/>
  <c r="AY785" i="9"/>
  <c r="BG785" i="9"/>
  <c r="BO785" i="9"/>
  <c r="BW785" i="9"/>
  <c r="AZ785" i="9"/>
  <c r="BH785" i="9"/>
  <c r="BP785" i="9"/>
  <c r="BX785" i="9"/>
  <c r="BA785" i="9"/>
  <c r="BI785" i="9"/>
  <c r="BQ785" i="9"/>
  <c r="BB785" i="9"/>
  <c r="BJ785" i="9"/>
  <c r="BR785" i="9"/>
  <c r="BC785" i="9"/>
  <c r="BK785" i="9"/>
  <c r="BS785" i="9"/>
  <c r="BD785" i="9"/>
  <c r="BL785" i="9"/>
  <c r="BT785" i="9"/>
  <c r="BE785" i="9"/>
  <c r="BM785" i="9"/>
  <c r="BU785" i="9"/>
  <c r="BF754" i="9"/>
  <c r="AZ754" i="9"/>
  <c r="BA754" i="9"/>
  <c r="BB754" i="9"/>
  <c r="BC754" i="9"/>
  <c r="BK754" i="9"/>
  <c r="BE754" i="9"/>
  <c r="BG754" i="9"/>
  <c r="BP754" i="9"/>
  <c r="BX754" i="9"/>
  <c r="BH754" i="9"/>
  <c r="BQ754" i="9"/>
  <c r="BI754" i="9"/>
  <c r="BR754" i="9"/>
  <c r="BJ754" i="9"/>
  <c r="BS754" i="9"/>
  <c r="BL754" i="9"/>
  <c r="BT754" i="9"/>
  <c r="BM754" i="9"/>
  <c r="BU754" i="9"/>
  <c r="BD754" i="9"/>
  <c r="BO754" i="9"/>
  <c r="BW754" i="9"/>
  <c r="AY754" i="9"/>
  <c r="BN754" i="9"/>
  <c r="BV754" i="9"/>
  <c r="BF781" i="9"/>
  <c r="BN781" i="9"/>
  <c r="BV781" i="9"/>
  <c r="AY781" i="9"/>
  <c r="BG781" i="9"/>
  <c r="BO781" i="9"/>
  <c r="BW781" i="9"/>
  <c r="AZ781" i="9"/>
  <c r="BH781" i="9"/>
  <c r="BP781" i="9"/>
  <c r="BX781" i="9"/>
  <c r="BA781" i="9"/>
  <c r="BI781" i="9"/>
  <c r="BQ781" i="9"/>
  <c r="BB781" i="9"/>
  <c r="BJ781" i="9"/>
  <c r="BR781" i="9"/>
  <c r="BC781" i="9"/>
  <c r="BK781" i="9"/>
  <c r="BS781" i="9"/>
  <c r="BD781" i="9"/>
  <c r="BL781" i="9"/>
  <c r="BT781" i="9"/>
  <c r="BE781" i="9"/>
  <c r="BM781" i="9"/>
  <c r="BU781" i="9"/>
  <c r="AZ796" i="9"/>
  <c r="BH796" i="9"/>
  <c r="BP796" i="9"/>
  <c r="BX796" i="9"/>
  <c r="BA796" i="9"/>
  <c r="BI796" i="9"/>
  <c r="BQ796" i="9"/>
  <c r="BB796" i="9"/>
  <c r="BJ796" i="9"/>
  <c r="BR796" i="9"/>
  <c r="BC796" i="9"/>
  <c r="BK796" i="9"/>
  <c r="BS796" i="9"/>
  <c r="BD796" i="9"/>
  <c r="BL796" i="9"/>
  <c r="BT796" i="9"/>
  <c r="BE796" i="9"/>
  <c r="BM796" i="9"/>
  <c r="BU796" i="9"/>
  <c r="BF796" i="9"/>
  <c r="BN796" i="9"/>
  <c r="BV796" i="9"/>
  <c r="AY796" i="9"/>
  <c r="BG796" i="9"/>
  <c r="BO796" i="9"/>
  <c r="BW796" i="9"/>
  <c r="BB777" i="9"/>
  <c r="BJ777" i="9"/>
  <c r="BR777" i="9"/>
  <c r="BC777" i="9"/>
  <c r="BK777" i="9"/>
  <c r="BS777" i="9"/>
  <c r="BD777" i="9"/>
  <c r="BL777" i="9"/>
  <c r="BT777" i="9"/>
  <c r="BE777" i="9"/>
  <c r="BM777" i="9"/>
  <c r="BU777" i="9"/>
  <c r="BF777" i="9"/>
  <c r="BN777" i="9"/>
  <c r="BV777" i="9"/>
  <c r="AY777" i="9"/>
  <c r="BG777" i="9"/>
  <c r="BO777" i="9"/>
  <c r="BW777" i="9"/>
  <c r="BA777" i="9"/>
  <c r="BI777" i="9"/>
  <c r="BQ777" i="9"/>
  <c r="BP777" i="9"/>
  <c r="BX777" i="9"/>
  <c r="AZ777" i="9"/>
  <c r="BH777" i="9"/>
  <c r="BB752" i="9"/>
  <c r="BJ752" i="9"/>
  <c r="BR752" i="9"/>
  <c r="BD752" i="9"/>
  <c r="BL752" i="9"/>
  <c r="BT752" i="9"/>
  <c r="BE752" i="9"/>
  <c r="BM752" i="9"/>
  <c r="BU752" i="9"/>
  <c r="BF752" i="9"/>
  <c r="BN752" i="9"/>
  <c r="BV752" i="9"/>
  <c r="AY752" i="9"/>
  <c r="BG752" i="9"/>
  <c r="BO752" i="9"/>
  <c r="BW752" i="9"/>
  <c r="AZ752" i="9"/>
  <c r="BH752" i="9"/>
  <c r="BA752" i="9"/>
  <c r="BI752" i="9"/>
  <c r="BQ752" i="9"/>
  <c r="BC752" i="9"/>
  <c r="BK752" i="9"/>
  <c r="BP752" i="9"/>
  <c r="BX752" i="9"/>
  <c r="BS752" i="9"/>
  <c r="BG41" i="4"/>
  <c r="BE40" i="11"/>
  <c r="BD756" i="9"/>
  <c r="BL756" i="9"/>
  <c r="BT756" i="9"/>
  <c r="BE756" i="9"/>
  <c r="BM756" i="9"/>
  <c r="BU756" i="9"/>
  <c r="BF756" i="9"/>
  <c r="BN756" i="9"/>
  <c r="BV756" i="9"/>
  <c r="AY756" i="9"/>
  <c r="BG756" i="9"/>
  <c r="BO756" i="9"/>
  <c r="BW756" i="9"/>
  <c r="AZ756" i="9"/>
  <c r="BH756" i="9"/>
  <c r="BP756" i="9"/>
  <c r="BX756" i="9"/>
  <c r="BA756" i="9"/>
  <c r="BI756" i="9"/>
  <c r="BQ756" i="9"/>
  <c r="BC756" i="9"/>
  <c r="BK756" i="9"/>
  <c r="BS756" i="9"/>
  <c r="BB756" i="9"/>
  <c r="BJ756" i="9"/>
  <c r="BR756" i="9"/>
  <c r="BF779" i="9"/>
  <c r="BN779" i="9"/>
  <c r="BV779" i="9"/>
  <c r="AY779" i="9"/>
  <c r="BG779" i="9"/>
  <c r="BO779" i="9"/>
  <c r="BW779" i="9"/>
  <c r="AZ779" i="9"/>
  <c r="BH779" i="9"/>
  <c r="BP779" i="9"/>
  <c r="BX779" i="9"/>
  <c r="BA779" i="9"/>
  <c r="BI779" i="9"/>
  <c r="BQ779" i="9"/>
  <c r="BB779" i="9"/>
  <c r="BJ779" i="9"/>
  <c r="BR779" i="9"/>
  <c r="BC779" i="9"/>
  <c r="BK779" i="9"/>
  <c r="BS779" i="9"/>
  <c r="BE779" i="9"/>
  <c r="BM779" i="9"/>
  <c r="BU779" i="9"/>
  <c r="BD779" i="9"/>
  <c r="BL779" i="9"/>
  <c r="BT779" i="9"/>
  <c r="BD760" i="9"/>
  <c r="BL760" i="9"/>
  <c r="BT760" i="9"/>
  <c r="BE760" i="9"/>
  <c r="BM760" i="9"/>
  <c r="BU760" i="9"/>
  <c r="BF760" i="9"/>
  <c r="BN760" i="9"/>
  <c r="BV760" i="9"/>
  <c r="AY760" i="9"/>
  <c r="BG760" i="9"/>
  <c r="BO760" i="9"/>
  <c r="BW760" i="9"/>
  <c r="AZ760" i="9"/>
  <c r="BH760" i="9"/>
  <c r="BP760" i="9"/>
  <c r="BX760" i="9"/>
  <c r="BA760" i="9"/>
  <c r="BI760" i="9"/>
  <c r="BQ760" i="9"/>
  <c r="BC760" i="9"/>
  <c r="BK760" i="9"/>
  <c r="BS760" i="9"/>
  <c r="BJ760" i="9"/>
  <c r="BR760" i="9"/>
  <c r="BB760" i="9"/>
  <c r="BG19" i="4"/>
  <c r="BE18" i="11"/>
  <c r="BG44" i="4"/>
  <c r="BE43" i="11"/>
  <c r="BG9" i="4"/>
  <c r="BE8" i="11"/>
  <c r="BF767" i="9"/>
  <c r="BN767" i="9"/>
  <c r="BV767" i="9"/>
  <c r="AY767" i="9"/>
  <c r="BG767" i="9"/>
  <c r="BO767" i="9"/>
  <c r="BW767" i="9"/>
  <c r="AZ767" i="9"/>
  <c r="BH767" i="9"/>
  <c r="BP767" i="9"/>
  <c r="BX767" i="9"/>
  <c r="BA767" i="9"/>
  <c r="BI767" i="9"/>
  <c r="BQ767" i="9"/>
  <c r="BB767" i="9"/>
  <c r="BJ767" i="9"/>
  <c r="BR767" i="9"/>
  <c r="BC767" i="9"/>
  <c r="BK767" i="9"/>
  <c r="BS767" i="9"/>
  <c r="BE767" i="9"/>
  <c r="BM767" i="9"/>
  <c r="BU767" i="9"/>
  <c r="BT767" i="9"/>
  <c r="BD767" i="9"/>
  <c r="BL767" i="9"/>
  <c r="BF763" i="9"/>
  <c r="BN763" i="9"/>
  <c r="BV763" i="9"/>
  <c r="AY763" i="9"/>
  <c r="BG763" i="9"/>
  <c r="BO763" i="9"/>
  <c r="BW763" i="9"/>
  <c r="AZ763" i="9"/>
  <c r="BH763" i="9"/>
  <c r="BP763" i="9"/>
  <c r="BX763" i="9"/>
  <c r="BA763" i="9"/>
  <c r="BI763" i="9"/>
  <c r="BQ763" i="9"/>
  <c r="BB763" i="9"/>
  <c r="BJ763" i="9"/>
  <c r="BR763" i="9"/>
  <c r="BC763" i="9"/>
  <c r="BK763" i="9"/>
  <c r="BS763" i="9"/>
  <c r="BE763" i="9"/>
  <c r="BM763" i="9"/>
  <c r="BU763" i="9"/>
  <c r="BD763" i="9"/>
  <c r="BL763" i="9"/>
  <c r="BT763" i="9"/>
  <c r="BG31" i="4"/>
  <c r="BE30" i="11"/>
  <c r="BG38" i="4"/>
  <c r="BE37" i="11"/>
  <c r="BG16" i="4"/>
  <c r="BE15" i="11"/>
  <c r="BB765" i="9"/>
  <c r="BJ765" i="9"/>
  <c r="BR765" i="9"/>
  <c r="BC765" i="9"/>
  <c r="BK765" i="9"/>
  <c r="BS765" i="9"/>
  <c r="BD765" i="9"/>
  <c r="BL765" i="9"/>
  <c r="BT765" i="9"/>
  <c r="BE765" i="9"/>
  <c r="BM765" i="9"/>
  <c r="BU765" i="9"/>
  <c r="BF765" i="9"/>
  <c r="BN765" i="9"/>
  <c r="BV765" i="9"/>
  <c r="AY765" i="9"/>
  <c r="BG765" i="9"/>
  <c r="BO765" i="9"/>
  <c r="BW765" i="9"/>
  <c r="BA765" i="9"/>
  <c r="BI765" i="9"/>
  <c r="BQ765" i="9"/>
  <c r="BH765" i="9"/>
  <c r="BP765" i="9"/>
  <c r="BX765" i="9"/>
  <c r="AZ765" i="9"/>
  <c r="BF797" i="9"/>
  <c r="BN797" i="9"/>
  <c r="BV797" i="9"/>
  <c r="AY797" i="9"/>
  <c r="BG797" i="9"/>
  <c r="BO797" i="9"/>
  <c r="BW797" i="9"/>
  <c r="AZ797" i="9"/>
  <c r="BH797" i="9"/>
  <c r="BP797" i="9"/>
  <c r="BX797" i="9"/>
  <c r="BA797" i="9"/>
  <c r="BI797" i="9"/>
  <c r="BQ797" i="9"/>
  <c r="BB797" i="9"/>
  <c r="BJ797" i="9"/>
  <c r="BR797" i="9"/>
  <c r="BC797" i="9"/>
  <c r="BK797" i="9"/>
  <c r="BS797" i="9"/>
  <c r="BD797" i="9"/>
  <c r="BL797" i="9"/>
  <c r="BT797" i="9"/>
  <c r="BE797" i="9"/>
  <c r="BM797" i="9"/>
  <c r="BU797" i="9"/>
  <c r="BG55" i="4"/>
  <c r="BE54" i="11"/>
  <c r="BG53" i="4"/>
  <c r="BE52" i="11"/>
  <c r="BG33" i="4"/>
  <c r="BE32" i="11"/>
  <c r="BG29" i="4"/>
  <c r="BE28" i="11"/>
  <c r="BG35" i="4"/>
  <c r="BE34" i="11"/>
  <c r="BG15" i="4"/>
  <c r="BE14" i="11"/>
  <c r="AZ774" i="9"/>
  <c r="BH774" i="9"/>
  <c r="BP774" i="9"/>
  <c r="BX774" i="9"/>
  <c r="BA774" i="9"/>
  <c r="BI774" i="9"/>
  <c r="BQ774" i="9"/>
  <c r="BB774" i="9"/>
  <c r="BJ774" i="9"/>
  <c r="BR774" i="9"/>
  <c r="BC774" i="9"/>
  <c r="BK774" i="9"/>
  <c r="BS774" i="9"/>
  <c r="BD774" i="9"/>
  <c r="BL774" i="9"/>
  <c r="BT774" i="9"/>
  <c r="BE774" i="9"/>
  <c r="BM774" i="9"/>
  <c r="BU774" i="9"/>
  <c r="AY774" i="9"/>
  <c r="BG774" i="9"/>
  <c r="BO774" i="9"/>
  <c r="BW774" i="9"/>
  <c r="BF774" i="9"/>
  <c r="BN774" i="9"/>
  <c r="BV774" i="9"/>
  <c r="BD751" i="9"/>
  <c r="BL751" i="9"/>
  <c r="BT751" i="9"/>
  <c r="BE751" i="9"/>
  <c r="BM751" i="9"/>
  <c r="BU751" i="9"/>
  <c r="BF751" i="9"/>
  <c r="BN751" i="9"/>
  <c r="BV751" i="9"/>
  <c r="AY751" i="9"/>
  <c r="BG751" i="9"/>
  <c r="BO751" i="9"/>
  <c r="BW751" i="9"/>
  <c r="AZ751" i="9"/>
  <c r="BH751" i="9"/>
  <c r="BP751" i="9"/>
  <c r="BX751" i="9"/>
  <c r="BA751" i="9"/>
  <c r="BI751" i="9"/>
  <c r="BQ751" i="9"/>
  <c r="BB751" i="9"/>
  <c r="BJ751" i="9"/>
  <c r="BR751" i="9"/>
  <c r="BC751" i="9"/>
  <c r="BK751" i="9"/>
  <c r="BS751" i="9"/>
  <c r="BB757" i="9"/>
  <c r="BJ757" i="9"/>
  <c r="BR757" i="9"/>
  <c r="BC757" i="9"/>
  <c r="BK757" i="9"/>
  <c r="BS757" i="9"/>
  <c r="BD757" i="9"/>
  <c r="BL757" i="9"/>
  <c r="BT757" i="9"/>
  <c r="BE757" i="9"/>
  <c r="BM757" i="9"/>
  <c r="BU757" i="9"/>
  <c r="BF757" i="9"/>
  <c r="BN757" i="9"/>
  <c r="BV757" i="9"/>
  <c r="AY757" i="9"/>
  <c r="BG757" i="9"/>
  <c r="BO757" i="9"/>
  <c r="BW757" i="9"/>
  <c r="BA757" i="9"/>
  <c r="BI757" i="9"/>
  <c r="BQ757" i="9"/>
  <c r="BX757" i="9"/>
  <c r="AZ757" i="9"/>
  <c r="BH757" i="9"/>
  <c r="BP757" i="9"/>
  <c r="BB773" i="9"/>
  <c r="BJ773" i="9"/>
  <c r="BR773" i="9"/>
  <c r="BC773" i="9"/>
  <c r="BK773" i="9"/>
  <c r="BS773" i="9"/>
  <c r="BD773" i="9"/>
  <c r="BL773" i="9"/>
  <c r="BT773" i="9"/>
  <c r="BE773" i="9"/>
  <c r="BM773" i="9"/>
  <c r="BU773" i="9"/>
  <c r="BF773" i="9"/>
  <c r="BN773" i="9"/>
  <c r="BV773" i="9"/>
  <c r="AY773" i="9"/>
  <c r="BG773" i="9"/>
  <c r="BO773" i="9"/>
  <c r="BW773" i="9"/>
  <c r="BA773" i="9"/>
  <c r="BI773" i="9"/>
  <c r="BQ773" i="9"/>
  <c r="AZ773" i="9"/>
  <c r="BH773" i="9"/>
  <c r="BP773" i="9"/>
  <c r="BX773" i="9"/>
  <c r="BB795" i="9"/>
  <c r="BJ795" i="9"/>
  <c r="BR795" i="9"/>
  <c r="BC795" i="9"/>
  <c r="BK795" i="9"/>
  <c r="BS795" i="9"/>
  <c r="BD795" i="9"/>
  <c r="BL795" i="9"/>
  <c r="BT795" i="9"/>
  <c r="BE795" i="9"/>
  <c r="BM795" i="9"/>
  <c r="BU795" i="9"/>
  <c r="BF795" i="9"/>
  <c r="BN795" i="9"/>
  <c r="BV795" i="9"/>
  <c r="AY795" i="9"/>
  <c r="BG795" i="9"/>
  <c r="BO795" i="9"/>
  <c r="BW795" i="9"/>
  <c r="AZ795" i="9"/>
  <c r="BH795" i="9"/>
  <c r="BP795" i="9"/>
  <c r="BX795" i="9"/>
  <c r="BA795" i="9"/>
  <c r="BI795" i="9"/>
  <c r="BQ795" i="9"/>
  <c r="BB761" i="9"/>
  <c r="BJ761" i="9"/>
  <c r="BR761" i="9"/>
  <c r="BC761" i="9"/>
  <c r="BK761" i="9"/>
  <c r="BS761" i="9"/>
  <c r="BD761" i="9"/>
  <c r="BL761" i="9"/>
  <c r="BT761" i="9"/>
  <c r="BE761" i="9"/>
  <c r="BM761" i="9"/>
  <c r="BU761" i="9"/>
  <c r="BF761" i="9"/>
  <c r="BN761" i="9"/>
  <c r="BV761" i="9"/>
  <c r="AY761" i="9"/>
  <c r="BG761" i="9"/>
  <c r="BO761" i="9"/>
  <c r="BW761" i="9"/>
  <c r="BA761" i="9"/>
  <c r="BI761" i="9"/>
  <c r="BQ761" i="9"/>
  <c r="AZ761" i="9"/>
  <c r="BH761" i="9"/>
  <c r="BP761" i="9"/>
  <c r="BX761" i="9"/>
  <c r="BD798" i="9"/>
  <c r="BL798" i="9"/>
  <c r="BT798" i="9"/>
  <c r="BE798" i="9"/>
  <c r="BM798" i="9"/>
  <c r="BU798" i="9"/>
  <c r="BF798" i="9"/>
  <c r="BN798" i="9"/>
  <c r="BV798" i="9"/>
  <c r="AY798" i="9"/>
  <c r="BG798" i="9"/>
  <c r="BO798" i="9"/>
  <c r="BW798" i="9"/>
  <c r="AZ798" i="9"/>
  <c r="BH798" i="9"/>
  <c r="BP798" i="9"/>
  <c r="BX798" i="9"/>
  <c r="BA798" i="9"/>
  <c r="BI798" i="9"/>
  <c r="BQ798" i="9"/>
  <c r="BB798" i="9"/>
  <c r="BJ798" i="9"/>
  <c r="BR798" i="9"/>
  <c r="BC798" i="9"/>
  <c r="BK798" i="9"/>
  <c r="BS798" i="9"/>
  <c r="BY790" i="11"/>
  <c r="BY777" i="11"/>
  <c r="BQ882" i="11"/>
  <c r="BB882" i="11"/>
  <c r="BE882" i="11"/>
  <c r="BV882" i="11"/>
  <c r="BP882" i="11"/>
  <c r="BK882" i="11"/>
  <c r="BN882" i="11"/>
  <c r="AY882" i="11"/>
  <c r="BI882" i="11"/>
  <c r="BL882" i="11"/>
  <c r="BM882" i="11"/>
  <c r="BR882" i="11"/>
  <c r="BC882" i="11"/>
  <c r="BU882" i="11"/>
  <c r="BA882" i="11"/>
  <c r="BH882" i="11"/>
  <c r="BF882" i="11"/>
  <c r="BJ882" i="11"/>
  <c r="BS882" i="11"/>
  <c r="BW882" i="11"/>
  <c r="AZ882" i="11"/>
  <c r="BT882" i="11"/>
  <c r="BO882" i="11"/>
  <c r="BX882" i="11"/>
  <c r="BD882" i="11"/>
  <c r="BG882" i="11"/>
  <c r="BR835" i="11"/>
  <c r="BK835" i="11"/>
  <c r="BU835" i="11"/>
  <c r="BI835" i="11"/>
  <c r="BC835" i="11"/>
  <c r="BD835" i="11"/>
  <c r="BJ835" i="11"/>
  <c r="BQ835" i="11"/>
  <c r="BN835" i="11"/>
  <c r="BP835" i="11"/>
  <c r="BT835" i="11"/>
  <c r="BO835" i="11"/>
  <c r="BB835" i="11"/>
  <c r="BM835" i="11"/>
  <c r="BG835" i="11"/>
  <c r="BH835" i="11"/>
  <c r="BA835" i="11"/>
  <c r="BE835" i="11"/>
  <c r="BV835" i="11"/>
  <c r="AZ835" i="11"/>
  <c r="BS835" i="11"/>
  <c r="BF835" i="11"/>
  <c r="AY835" i="11"/>
  <c r="BX835" i="11"/>
  <c r="BL835" i="11"/>
  <c r="BW835" i="11"/>
  <c r="BF822" i="11"/>
  <c r="BG822" i="11"/>
  <c r="AY822" i="11"/>
  <c r="BN822" i="11"/>
  <c r="BV822" i="11"/>
  <c r="BX822" i="11"/>
  <c r="BO822" i="11"/>
  <c r="AZ822" i="11"/>
  <c r="BW822" i="11"/>
  <c r="BA822" i="11"/>
  <c r="BH822" i="11"/>
  <c r="BI822" i="11"/>
  <c r="BJ822" i="11"/>
  <c r="BQ822" i="11"/>
  <c r="BP822" i="11"/>
  <c r="BS822" i="11"/>
  <c r="BC822" i="11"/>
  <c r="BB822" i="11"/>
  <c r="BR822" i="11"/>
  <c r="BL822" i="11"/>
  <c r="BD822" i="11"/>
  <c r="BM822" i="11"/>
  <c r="BT822" i="11"/>
  <c r="BU822" i="11"/>
  <c r="BK822" i="11"/>
  <c r="BE822" i="11"/>
  <c r="BB878" i="11"/>
  <c r="BH878" i="11"/>
  <c r="BM878" i="11"/>
  <c r="BU878" i="11"/>
  <c r="AZ878" i="11"/>
  <c r="BC878" i="11"/>
  <c r="AY878" i="11"/>
  <c r="BA878" i="11"/>
  <c r="BT878" i="11"/>
  <c r="BW878" i="11"/>
  <c r="BR878" i="11"/>
  <c r="BD878" i="11"/>
  <c r="BN878" i="11"/>
  <c r="BS878" i="11"/>
  <c r="BK878" i="11"/>
  <c r="BQ878" i="11"/>
  <c r="BF878" i="11"/>
  <c r="BI878" i="11"/>
  <c r="BV878" i="11"/>
  <c r="BP878" i="11"/>
  <c r="BO878" i="11"/>
  <c r="BJ878" i="11"/>
  <c r="BL878" i="11"/>
  <c r="BX878" i="11"/>
  <c r="BG878" i="11"/>
  <c r="BE878" i="11"/>
  <c r="BY789" i="11"/>
  <c r="BY757" i="11"/>
  <c r="AY904" i="11"/>
  <c r="BH904" i="11"/>
  <c r="BD904" i="11"/>
  <c r="BV904" i="11"/>
  <c r="BW904" i="11"/>
  <c r="BI904" i="11"/>
  <c r="BL904" i="11"/>
  <c r="BN904" i="11"/>
  <c r="BX904" i="11"/>
  <c r="BR904" i="11"/>
  <c r="BJ904" i="11"/>
  <c r="BF904" i="11"/>
  <c r="BU904" i="11"/>
  <c r="BC904" i="11"/>
  <c r="BE904" i="11"/>
  <c r="AZ904" i="11"/>
  <c r="BT904" i="11"/>
  <c r="BP904" i="11"/>
  <c r="BO904" i="11"/>
  <c r="BA904" i="11"/>
  <c r="BG904" i="11"/>
  <c r="BB904" i="11"/>
  <c r="BS904" i="11"/>
  <c r="BM904" i="11"/>
  <c r="BQ904" i="11"/>
  <c r="BK904" i="11"/>
  <c r="BK907" i="11"/>
  <c r="BS907" i="11"/>
  <c r="BO907" i="11"/>
  <c r="BM907" i="11"/>
  <c r="BH907" i="11"/>
  <c r="BB907" i="11"/>
  <c r="BC907" i="11"/>
  <c r="BI907" i="11"/>
  <c r="BP907" i="11"/>
  <c r="BD907" i="11"/>
  <c r="BT907" i="11"/>
  <c r="AZ907" i="11"/>
  <c r="BR907" i="11"/>
  <c r="BL907" i="11"/>
  <c r="BA907" i="11"/>
  <c r="BE907" i="11"/>
  <c r="BX907" i="11"/>
  <c r="BF907" i="11"/>
  <c r="BJ907" i="11"/>
  <c r="BG907" i="11"/>
  <c r="BW907" i="11"/>
  <c r="AY907" i="11"/>
  <c r="BU907" i="11"/>
  <c r="BN907" i="11"/>
  <c r="BV907" i="11"/>
  <c r="BQ907" i="11"/>
  <c r="BN865" i="11"/>
  <c r="BA865" i="11"/>
  <c r="BJ865" i="11"/>
  <c r="AZ865" i="11"/>
  <c r="BQ865" i="11"/>
  <c r="BM865" i="11"/>
  <c r="BX865" i="11"/>
  <c r="BC865" i="11"/>
  <c r="BE865" i="11"/>
  <c r="BV865" i="11"/>
  <c r="BI865" i="11"/>
  <c r="BU865" i="11"/>
  <c r="BG865" i="11"/>
  <c r="BO865" i="11"/>
  <c r="BF865" i="11"/>
  <c r="BR865" i="11"/>
  <c r="BH865" i="11"/>
  <c r="BL865" i="11"/>
  <c r="AY865" i="11"/>
  <c r="BD865" i="11"/>
  <c r="BW865" i="11"/>
  <c r="BP865" i="11"/>
  <c r="BK865" i="11"/>
  <c r="BB865" i="11"/>
  <c r="BS865" i="11"/>
  <c r="BT865" i="11"/>
  <c r="BX846" i="11"/>
  <c r="AZ846" i="11"/>
  <c r="BH846" i="11"/>
  <c r="BP846" i="11"/>
  <c r="BW846" i="11"/>
  <c r="BQ846" i="11"/>
  <c r="BG846" i="11"/>
  <c r="BJ846" i="11"/>
  <c r="BR846" i="11"/>
  <c r="BK846" i="11"/>
  <c r="BA846" i="11"/>
  <c r="BS846" i="11"/>
  <c r="BI846" i="11"/>
  <c r="BO846" i="11"/>
  <c r="BB846" i="11"/>
  <c r="AY846" i="11"/>
  <c r="BU846" i="11"/>
  <c r="BE846" i="11"/>
  <c r="BD846" i="11"/>
  <c r="BM846" i="11"/>
  <c r="BC846" i="11"/>
  <c r="BF846" i="11"/>
  <c r="BN846" i="11"/>
  <c r="BT846" i="11"/>
  <c r="BV846" i="11"/>
  <c r="BL846" i="11"/>
  <c r="BL859" i="11"/>
  <c r="BV859" i="11"/>
  <c r="BW859" i="11"/>
  <c r="BO859" i="11"/>
  <c r="BM859" i="11"/>
  <c r="BX859" i="11"/>
  <c r="BR859" i="11"/>
  <c r="AZ859" i="11"/>
  <c r="BC859" i="11"/>
  <c r="BK859" i="11"/>
  <c r="BB859" i="11"/>
  <c r="BJ859" i="11"/>
  <c r="BI859" i="11"/>
  <c r="BT859" i="11"/>
  <c r="BG859" i="11"/>
  <c r="BF859" i="11"/>
  <c r="BU859" i="11"/>
  <c r="BN859" i="11"/>
  <c r="BH859" i="11"/>
  <c r="BQ859" i="11"/>
  <c r="BD859" i="11"/>
  <c r="BE859" i="11"/>
  <c r="BA859" i="11"/>
  <c r="AY859" i="11"/>
  <c r="BS859" i="11"/>
  <c r="BP859" i="11"/>
  <c r="AY908" i="11"/>
  <c r="BR908" i="11"/>
  <c r="BT908" i="11"/>
  <c r="BV908" i="11"/>
  <c r="BP908" i="11"/>
  <c r="BA908" i="11"/>
  <c r="BL908" i="11"/>
  <c r="BN908" i="11"/>
  <c r="BE908" i="11"/>
  <c r="BC908" i="11"/>
  <c r="BS908" i="11"/>
  <c r="BU908" i="11"/>
  <c r="BH908" i="11"/>
  <c r="BJ908" i="11"/>
  <c r="BG908" i="11"/>
  <c r="BO908" i="11"/>
  <c r="BB908" i="11"/>
  <c r="AZ908" i="11"/>
  <c r="BX908" i="11"/>
  <c r="BW908" i="11"/>
  <c r="BF908" i="11"/>
  <c r="BQ908" i="11"/>
  <c r="BD908" i="11"/>
  <c r="BM908" i="11"/>
  <c r="BI908" i="11"/>
  <c r="BK908" i="11"/>
  <c r="BY793" i="11"/>
  <c r="AZ831" i="11"/>
  <c r="BR831" i="11"/>
  <c r="BO831" i="11"/>
  <c r="AY831" i="11"/>
  <c r="BX831" i="11"/>
  <c r="BK831" i="11"/>
  <c r="BF831" i="11"/>
  <c r="BQ831" i="11"/>
  <c r="BT831" i="11"/>
  <c r="BG831" i="11"/>
  <c r="BI831" i="11"/>
  <c r="BC831" i="11"/>
  <c r="BL831" i="11"/>
  <c r="BP831" i="11"/>
  <c r="BD831" i="11"/>
  <c r="BM831" i="11"/>
  <c r="BA831" i="11"/>
  <c r="BS831" i="11"/>
  <c r="BU831" i="11"/>
  <c r="BB831" i="11"/>
  <c r="BH831" i="11"/>
  <c r="BJ831" i="11"/>
  <c r="BW831" i="11"/>
  <c r="BE831" i="11"/>
  <c r="BV831" i="11"/>
  <c r="BN831" i="11"/>
  <c r="BY772" i="11"/>
  <c r="BQ885" i="11"/>
  <c r="BX885" i="11"/>
  <c r="BV885" i="11"/>
  <c r="BK885" i="11"/>
  <c r="BJ885" i="11"/>
  <c r="BT885" i="11"/>
  <c r="AZ885" i="11"/>
  <c r="BP885" i="11"/>
  <c r="BB885" i="11"/>
  <c r="BM885" i="11"/>
  <c r="AY885" i="11"/>
  <c r="BN885" i="11"/>
  <c r="BH885" i="11"/>
  <c r="BE885" i="11"/>
  <c r="BO885" i="11"/>
  <c r="BW885" i="11"/>
  <c r="BR885" i="11"/>
  <c r="BU885" i="11"/>
  <c r="BF885" i="11"/>
  <c r="BI885" i="11"/>
  <c r="BS885" i="11"/>
  <c r="BL885" i="11"/>
  <c r="BD885" i="11"/>
  <c r="BG885" i="11"/>
  <c r="BA885" i="11"/>
  <c r="BC885" i="11"/>
  <c r="BW826" i="11"/>
  <c r="BG826" i="11"/>
  <c r="BO826" i="11"/>
  <c r="BB826" i="11"/>
  <c r="BT826" i="11"/>
  <c r="BH826" i="11"/>
  <c r="BA826" i="11"/>
  <c r="BM826" i="11"/>
  <c r="BV826" i="11"/>
  <c r="BQ826" i="11"/>
  <c r="BL826" i="11"/>
  <c r="BN826" i="11"/>
  <c r="AY826" i="11"/>
  <c r="BK826" i="11"/>
  <c r="BF826" i="11"/>
  <c r="BJ826" i="11"/>
  <c r="BS826" i="11"/>
  <c r="BX826" i="11"/>
  <c r="BC826" i="11"/>
  <c r="BD826" i="11"/>
  <c r="BP826" i="11"/>
  <c r="BI826" i="11"/>
  <c r="BE826" i="11"/>
  <c r="AZ826" i="11"/>
  <c r="BR826" i="11"/>
  <c r="BU826" i="11"/>
  <c r="BJ870" i="11"/>
  <c r="BT870" i="11"/>
  <c r="BU870" i="11"/>
  <c r="BF870" i="11"/>
  <c r="AZ870" i="11"/>
  <c r="BM870" i="11"/>
  <c r="BK870" i="11"/>
  <c r="BG870" i="11"/>
  <c r="BP870" i="11"/>
  <c r="BL870" i="11"/>
  <c r="BV870" i="11"/>
  <c r="BA870" i="11"/>
  <c r="BE870" i="11"/>
  <c r="AY870" i="11"/>
  <c r="BH870" i="11"/>
  <c r="BX870" i="11"/>
  <c r="BN870" i="11"/>
  <c r="BR870" i="11"/>
  <c r="BQ870" i="11"/>
  <c r="BW870" i="11"/>
  <c r="BI870" i="11"/>
  <c r="BS870" i="11"/>
  <c r="BO870" i="11"/>
  <c r="BB870" i="11"/>
  <c r="BC870" i="11"/>
  <c r="BD870" i="11"/>
  <c r="BF804" i="11"/>
  <c r="BG804" i="11"/>
  <c r="BB804" i="11"/>
  <c r="BQ804" i="11"/>
  <c r="BH804" i="11"/>
  <c r="BT804" i="11"/>
  <c r="BL804" i="11"/>
  <c r="BD804" i="11"/>
  <c r="BN804" i="11"/>
  <c r="BO804" i="11"/>
  <c r="BV804" i="11"/>
  <c r="BC804" i="11"/>
  <c r="BE804" i="11"/>
  <c r="BP804" i="11"/>
  <c r="BA804" i="11"/>
  <c r="BI804" i="11"/>
  <c r="BW804" i="11"/>
  <c r="BR804" i="11"/>
  <c r="BM804" i="11"/>
  <c r="BJ804" i="11"/>
  <c r="BX804" i="11"/>
  <c r="BK804" i="11"/>
  <c r="AY804" i="11"/>
  <c r="AZ804" i="11"/>
  <c r="BS804" i="11"/>
  <c r="BU804" i="11"/>
  <c r="BM860" i="11"/>
  <c r="BX860" i="11"/>
  <c r="BO860" i="11"/>
  <c r="BR860" i="11"/>
  <c r="AZ860" i="11"/>
  <c r="BP860" i="11"/>
  <c r="BA860" i="11"/>
  <c r="BC860" i="11"/>
  <c r="BL860" i="11"/>
  <c r="BT860" i="11"/>
  <c r="BG860" i="11"/>
  <c r="BE860" i="11"/>
  <c r="BU860" i="11"/>
  <c r="BJ860" i="11"/>
  <c r="BV860" i="11"/>
  <c r="BH860" i="11"/>
  <c r="BS860" i="11"/>
  <c r="BN860" i="11"/>
  <c r="BQ860" i="11"/>
  <c r="BK860" i="11"/>
  <c r="BI860" i="11"/>
  <c r="BD860" i="11"/>
  <c r="BF860" i="11"/>
  <c r="BW860" i="11"/>
  <c r="AY860" i="11"/>
  <c r="BB860" i="11"/>
  <c r="BY799" i="11"/>
  <c r="BT825" i="11"/>
  <c r="BO825" i="11"/>
  <c r="BW825" i="11"/>
  <c r="BK825" i="11"/>
  <c r="BL825" i="11"/>
  <c r="BD825" i="11"/>
  <c r="BA825" i="11"/>
  <c r="BR825" i="11"/>
  <c r="BM825" i="11"/>
  <c r="BG825" i="11"/>
  <c r="BQ825" i="11"/>
  <c r="BV825" i="11"/>
  <c r="AY825" i="11"/>
  <c r="BC825" i="11"/>
  <c r="BE825" i="11"/>
  <c r="BX825" i="11"/>
  <c r="BJ825" i="11"/>
  <c r="BF825" i="11"/>
  <c r="BI825" i="11"/>
  <c r="BS825" i="11"/>
  <c r="BU825" i="11"/>
  <c r="BN825" i="11"/>
  <c r="BB825" i="11"/>
  <c r="BP825" i="11"/>
  <c r="AZ825" i="11"/>
  <c r="BH825" i="11"/>
  <c r="BY755" i="11"/>
  <c r="AZ854" i="11"/>
  <c r="BP854" i="11"/>
  <c r="BH854" i="11"/>
  <c r="BX854" i="11"/>
  <c r="BA854" i="11"/>
  <c r="BQ854" i="11"/>
  <c r="BI854" i="11"/>
  <c r="AY854" i="11"/>
  <c r="BK854" i="11"/>
  <c r="BB854" i="11"/>
  <c r="BR854" i="11"/>
  <c r="BO854" i="11"/>
  <c r="BW854" i="11"/>
  <c r="BC854" i="11"/>
  <c r="BS854" i="11"/>
  <c r="BL854" i="11"/>
  <c r="BG854" i="11"/>
  <c r="BM854" i="11"/>
  <c r="BF854" i="11"/>
  <c r="BV854" i="11"/>
  <c r="BT854" i="11"/>
  <c r="BD854" i="11"/>
  <c r="BN854" i="11"/>
  <c r="BJ854" i="11"/>
  <c r="BU854" i="11"/>
  <c r="BE854" i="11"/>
  <c r="BF821" i="11"/>
  <c r="BT821" i="11"/>
  <c r="BR821" i="11"/>
  <c r="BU821" i="11"/>
  <c r="BL821" i="11"/>
  <c r="BJ821" i="11"/>
  <c r="BM821" i="11"/>
  <c r="BW821" i="11"/>
  <c r="BK821" i="11"/>
  <c r="BO821" i="11"/>
  <c r="BH821" i="11"/>
  <c r="BC821" i="11"/>
  <c r="BD821" i="11"/>
  <c r="AZ821" i="11"/>
  <c r="BA821" i="11"/>
  <c r="BB821" i="11"/>
  <c r="BE821" i="11"/>
  <c r="BQ821" i="11"/>
  <c r="AY821" i="11"/>
  <c r="BS821" i="11"/>
  <c r="BV821" i="11"/>
  <c r="BP821" i="11"/>
  <c r="BX821" i="11"/>
  <c r="BG821" i="11"/>
  <c r="BI821" i="11"/>
  <c r="BN821" i="11"/>
  <c r="BL906" i="11"/>
  <c r="BU906" i="11"/>
  <c r="BP906" i="11"/>
  <c r="BJ906" i="11"/>
  <c r="BK906" i="11"/>
  <c r="BH906" i="11"/>
  <c r="BG906" i="11"/>
  <c r="BB906" i="11"/>
  <c r="BI906" i="11"/>
  <c r="BV906" i="11"/>
  <c r="BM906" i="11"/>
  <c r="BA906" i="11"/>
  <c r="BE906" i="11"/>
  <c r="BO906" i="11"/>
  <c r="BC906" i="11"/>
  <c r="BF906" i="11"/>
  <c r="AY906" i="11"/>
  <c r="BT906" i="11"/>
  <c r="BS906" i="11"/>
  <c r="AZ906" i="11"/>
  <c r="BR906" i="11"/>
  <c r="BQ906" i="11"/>
  <c r="BN906" i="11"/>
  <c r="BD906" i="11"/>
  <c r="BX906" i="11"/>
  <c r="BW906" i="11"/>
  <c r="BY794" i="11"/>
  <c r="BK812" i="11"/>
  <c r="BW812" i="11"/>
  <c r="BF812" i="11"/>
  <c r="BS812" i="11"/>
  <c r="BE812" i="11"/>
  <c r="AZ812" i="11"/>
  <c r="BD812" i="11"/>
  <c r="BN812" i="11"/>
  <c r="AY812" i="11"/>
  <c r="BA812" i="11"/>
  <c r="BB812" i="11"/>
  <c r="BR812" i="11"/>
  <c r="BG812" i="11"/>
  <c r="BP812" i="11"/>
  <c r="BC812" i="11"/>
  <c r="BO812" i="11"/>
  <c r="BH812" i="11"/>
  <c r="BT812" i="11"/>
  <c r="BU812" i="11"/>
  <c r="BQ812" i="11"/>
  <c r="BJ812" i="11"/>
  <c r="BM812" i="11"/>
  <c r="BX812" i="11"/>
  <c r="BL812" i="11"/>
  <c r="BV812" i="11"/>
  <c r="BI812" i="11"/>
  <c r="BV833" i="11"/>
  <c r="BO833" i="11"/>
  <c r="BX833" i="11"/>
  <c r="BS833" i="11"/>
  <c r="BU833" i="11"/>
  <c r="BH833" i="11"/>
  <c r="BI833" i="11"/>
  <c r="BN833" i="11"/>
  <c r="BG833" i="11"/>
  <c r="BK833" i="11"/>
  <c r="BT833" i="11"/>
  <c r="BF833" i="11"/>
  <c r="BR833" i="11"/>
  <c r="BL833" i="11"/>
  <c r="AY833" i="11"/>
  <c r="BJ833" i="11"/>
  <c r="BW833" i="11"/>
  <c r="BP833" i="11"/>
  <c r="BC833" i="11"/>
  <c r="BB833" i="11"/>
  <c r="BD833" i="11"/>
  <c r="BE833" i="11"/>
  <c r="BM833" i="11"/>
  <c r="AZ833" i="11"/>
  <c r="BA833" i="11"/>
  <c r="BQ833" i="11"/>
  <c r="BY796" i="11"/>
  <c r="BY751" i="11"/>
  <c r="BV893" i="11"/>
  <c r="BQ893" i="11"/>
  <c r="BC893" i="11"/>
  <c r="BF893" i="11"/>
  <c r="BO893" i="11"/>
  <c r="BM893" i="11"/>
  <c r="AY893" i="11"/>
  <c r="BI893" i="11"/>
  <c r="BT893" i="11"/>
  <c r="BH893" i="11"/>
  <c r="BA893" i="11"/>
  <c r="BE893" i="11"/>
  <c r="BD893" i="11"/>
  <c r="AZ893" i="11"/>
  <c r="BJ893" i="11"/>
  <c r="BU893" i="11"/>
  <c r="BG893" i="11"/>
  <c r="BW893" i="11"/>
  <c r="BL893" i="11"/>
  <c r="BN893" i="11"/>
  <c r="BS893" i="11"/>
  <c r="BX893" i="11"/>
  <c r="BK893" i="11"/>
  <c r="BP893" i="11"/>
  <c r="BB893" i="11"/>
  <c r="BR893" i="11"/>
  <c r="BG900" i="11"/>
  <c r="BB900" i="11"/>
  <c r="BT900" i="11"/>
  <c r="BV900" i="11"/>
  <c r="AZ900" i="11"/>
  <c r="BA900" i="11"/>
  <c r="BC900" i="11"/>
  <c r="BO900" i="11"/>
  <c r="AY900" i="11"/>
  <c r="BK900" i="11"/>
  <c r="BM900" i="11"/>
  <c r="BP900" i="11"/>
  <c r="BD900" i="11"/>
  <c r="BH900" i="11"/>
  <c r="BX900" i="11"/>
  <c r="BL900" i="11"/>
  <c r="BR900" i="11"/>
  <c r="BE900" i="11"/>
  <c r="BS900" i="11"/>
  <c r="BF900" i="11"/>
  <c r="BJ900" i="11"/>
  <c r="BN900" i="11"/>
  <c r="BU900" i="11"/>
  <c r="BW900" i="11"/>
  <c r="BQ900" i="11"/>
  <c r="BI900" i="11"/>
  <c r="BD848" i="11"/>
  <c r="BT848" i="11"/>
  <c r="BL848" i="11"/>
  <c r="BM848" i="11"/>
  <c r="BC848" i="11"/>
  <c r="BE848" i="11"/>
  <c r="BU848" i="11"/>
  <c r="BV848" i="11"/>
  <c r="BW848" i="11"/>
  <c r="BF848" i="11"/>
  <c r="BG848" i="11"/>
  <c r="BK848" i="11"/>
  <c r="AY848" i="11"/>
  <c r="BS848" i="11"/>
  <c r="BO848" i="11"/>
  <c r="BN848" i="11"/>
  <c r="BQ848" i="11"/>
  <c r="BX848" i="11"/>
  <c r="BH848" i="11"/>
  <c r="BI848" i="11"/>
  <c r="BP848" i="11"/>
  <c r="BB848" i="11"/>
  <c r="AZ848" i="11"/>
  <c r="BR848" i="11"/>
  <c r="BA848" i="11"/>
  <c r="BJ848" i="11"/>
  <c r="BA862" i="11"/>
  <c r="BB862" i="11"/>
  <c r="AY862" i="11"/>
  <c r="BP862" i="11"/>
  <c r="BL862" i="11"/>
  <c r="BR862" i="11"/>
  <c r="BS862" i="11"/>
  <c r="BE862" i="11"/>
  <c r="AZ862" i="11"/>
  <c r="BT862" i="11"/>
  <c r="BF862" i="11"/>
  <c r="BJ862" i="11"/>
  <c r="BU862" i="11"/>
  <c r="BX862" i="11"/>
  <c r="BQ862" i="11"/>
  <c r="BI862" i="11"/>
  <c r="BK862" i="11"/>
  <c r="BN862" i="11"/>
  <c r="BO862" i="11"/>
  <c r="BH862" i="11"/>
  <c r="BG862" i="11"/>
  <c r="BD862" i="11"/>
  <c r="BM862" i="11"/>
  <c r="BV862" i="11"/>
  <c r="BC862" i="11"/>
  <c r="BW862" i="11"/>
  <c r="BY785" i="11"/>
  <c r="BL852" i="11"/>
  <c r="BT852" i="11"/>
  <c r="BV852" i="11"/>
  <c r="BJ852" i="11"/>
  <c r="BS852" i="11"/>
  <c r="BF852" i="11"/>
  <c r="BX852" i="11"/>
  <c r="BI852" i="11"/>
  <c r="BK852" i="11"/>
  <c r="BO852" i="11"/>
  <c r="BQ852" i="11"/>
  <c r="BD852" i="11"/>
  <c r="BP852" i="11"/>
  <c r="AZ852" i="11"/>
  <c r="BN852" i="11"/>
  <c r="BG852" i="11"/>
  <c r="BB852" i="11"/>
  <c r="BC852" i="11"/>
  <c r="BH852" i="11"/>
  <c r="AY852" i="11"/>
  <c r="BE852" i="11"/>
  <c r="BW852" i="11"/>
  <c r="BR852" i="11"/>
  <c r="BU852" i="11"/>
  <c r="BM852" i="11"/>
  <c r="BA852" i="11"/>
  <c r="AZ869" i="11"/>
  <c r="BB869" i="11"/>
  <c r="BD869" i="11"/>
  <c r="BO869" i="11"/>
  <c r="BF869" i="11"/>
  <c r="BK869" i="11"/>
  <c r="BT869" i="11"/>
  <c r="BG869" i="11"/>
  <c r="BW869" i="11"/>
  <c r="BI869" i="11"/>
  <c r="BE869" i="11"/>
  <c r="AY869" i="11"/>
  <c r="BC869" i="11"/>
  <c r="BR869" i="11"/>
  <c r="BP869" i="11"/>
  <c r="BJ869" i="11"/>
  <c r="BL869" i="11"/>
  <c r="BQ869" i="11"/>
  <c r="BX869" i="11"/>
  <c r="BM869" i="11"/>
  <c r="BU869" i="11"/>
  <c r="BV869" i="11"/>
  <c r="BS869" i="11"/>
  <c r="BN869" i="11"/>
  <c r="BH869" i="11"/>
  <c r="BA869" i="11"/>
  <c r="BY784" i="11"/>
  <c r="BJ839" i="11"/>
  <c r="BS839" i="11"/>
  <c r="BV839" i="11"/>
  <c r="BA839" i="11"/>
  <c r="BQ839" i="11"/>
  <c r="BD839" i="11"/>
  <c r="BL839" i="11"/>
  <c r="BX839" i="11"/>
  <c r="BK839" i="11"/>
  <c r="BO839" i="11"/>
  <c r="AY839" i="11"/>
  <c r="BB839" i="11"/>
  <c r="BI839" i="11"/>
  <c r="BN839" i="11"/>
  <c r="BH839" i="11"/>
  <c r="BE839" i="11"/>
  <c r="BP839" i="11"/>
  <c r="BT839" i="11"/>
  <c r="BU839" i="11"/>
  <c r="BM839" i="11"/>
  <c r="BR839" i="11"/>
  <c r="AZ839" i="11"/>
  <c r="BC839" i="11"/>
  <c r="BF839" i="11"/>
  <c r="BW839" i="11"/>
  <c r="BG839" i="11"/>
  <c r="BY791" i="11"/>
  <c r="BR816" i="11"/>
  <c r="BT816" i="11"/>
  <c r="BU816" i="11"/>
  <c r="BE816" i="11"/>
  <c r="BF816" i="11"/>
  <c r="BM816" i="11"/>
  <c r="BN816" i="11"/>
  <c r="BG816" i="11"/>
  <c r="BV816" i="11"/>
  <c r="BO816" i="11"/>
  <c r="BP816" i="11"/>
  <c r="BQ816" i="11"/>
  <c r="AY816" i="11"/>
  <c r="AZ816" i="11"/>
  <c r="BA816" i="11"/>
  <c r="BH816" i="11"/>
  <c r="BX816" i="11"/>
  <c r="BI816" i="11"/>
  <c r="BW816" i="11"/>
  <c r="BS816" i="11"/>
  <c r="BC816" i="11"/>
  <c r="BD816" i="11"/>
  <c r="BJ816" i="11"/>
  <c r="BB816" i="11"/>
  <c r="BL816" i="11"/>
  <c r="BK816" i="11"/>
  <c r="BS898" i="11"/>
  <c r="BV898" i="11"/>
  <c r="BH898" i="11"/>
  <c r="BI898" i="11"/>
  <c r="BM898" i="11"/>
  <c r="BE898" i="11"/>
  <c r="BK898" i="11"/>
  <c r="BN898" i="11"/>
  <c r="BO898" i="11"/>
  <c r="BA898" i="11"/>
  <c r="BT898" i="11"/>
  <c r="AY898" i="11"/>
  <c r="BG898" i="11"/>
  <c r="BR898" i="11"/>
  <c r="BQ898" i="11"/>
  <c r="AZ898" i="11"/>
  <c r="BP898" i="11"/>
  <c r="BJ898" i="11"/>
  <c r="BC898" i="11"/>
  <c r="BX898" i="11"/>
  <c r="BB898" i="11"/>
  <c r="BL898" i="11"/>
  <c r="BF898" i="11"/>
  <c r="BD898" i="11"/>
  <c r="BU898" i="11"/>
  <c r="BW898" i="11"/>
  <c r="BH873" i="11"/>
  <c r="BO873" i="11"/>
  <c r="BQ873" i="11"/>
  <c r="BM873" i="11"/>
  <c r="BG873" i="11"/>
  <c r="BB873" i="11"/>
  <c r="BJ873" i="11"/>
  <c r="BE873" i="11"/>
  <c r="AZ873" i="11"/>
  <c r="BF873" i="11"/>
  <c r="BC873" i="11"/>
  <c r="BN873" i="11"/>
  <c r="BW873" i="11"/>
  <c r="BT873" i="11"/>
  <c r="AY873" i="11"/>
  <c r="BI873" i="11"/>
  <c r="BL873" i="11"/>
  <c r="BX873" i="11"/>
  <c r="BA873" i="11"/>
  <c r="BD873" i="11"/>
  <c r="BP873" i="11"/>
  <c r="BR873" i="11"/>
  <c r="BU873" i="11"/>
  <c r="BS873" i="11"/>
  <c r="BV873" i="11"/>
  <c r="BK873" i="11"/>
  <c r="BF838" i="11"/>
  <c r="BC838" i="11"/>
  <c r="BW838" i="11"/>
  <c r="BG838" i="11"/>
  <c r="AZ838" i="11"/>
  <c r="BL838" i="11"/>
  <c r="BJ838" i="11"/>
  <c r="BQ838" i="11"/>
  <c r="BO838" i="11"/>
  <c r="BU838" i="11"/>
  <c r="BD838" i="11"/>
  <c r="BV838" i="11"/>
  <c r="BB838" i="11"/>
  <c r="BN838" i="11"/>
  <c r="BP838" i="11"/>
  <c r="BX838" i="11"/>
  <c r="BH838" i="11"/>
  <c r="BA838" i="11"/>
  <c r="BI838" i="11"/>
  <c r="BE838" i="11"/>
  <c r="AY838" i="11"/>
  <c r="BS838" i="11"/>
  <c r="BT838" i="11"/>
  <c r="BM838" i="11"/>
  <c r="BR838" i="11"/>
  <c r="BK838" i="11"/>
  <c r="BY795" i="11"/>
  <c r="BY792" i="11"/>
  <c r="BM892" i="11"/>
  <c r="AZ892" i="11"/>
  <c r="BA892" i="11"/>
  <c r="BD892" i="11"/>
  <c r="BF892" i="11"/>
  <c r="BJ892" i="11"/>
  <c r="BE892" i="11"/>
  <c r="BP892" i="11"/>
  <c r="BB892" i="11"/>
  <c r="BH892" i="11"/>
  <c r="BU892" i="11"/>
  <c r="BK892" i="11"/>
  <c r="BT892" i="11"/>
  <c r="BW892" i="11"/>
  <c r="BI892" i="11"/>
  <c r="BS892" i="11"/>
  <c r="BV892" i="11"/>
  <c r="BN892" i="11"/>
  <c r="BR892" i="11"/>
  <c r="BQ892" i="11"/>
  <c r="AY892" i="11"/>
  <c r="BO892" i="11"/>
  <c r="BX892" i="11"/>
  <c r="BC892" i="11"/>
  <c r="BL892" i="11"/>
  <c r="BG892" i="11"/>
  <c r="BE829" i="11"/>
  <c r="BG829" i="11"/>
  <c r="BC829" i="11"/>
  <c r="BV829" i="11"/>
  <c r="BH829" i="11"/>
  <c r="BI829" i="11"/>
  <c r="BT829" i="11"/>
  <c r="AY829" i="11"/>
  <c r="BX829" i="11"/>
  <c r="BK829" i="11"/>
  <c r="BL829" i="11"/>
  <c r="AZ829" i="11"/>
  <c r="BR829" i="11"/>
  <c r="BU829" i="11"/>
  <c r="BQ829" i="11"/>
  <c r="BJ829" i="11"/>
  <c r="BM829" i="11"/>
  <c r="BO829" i="11"/>
  <c r="BB829" i="11"/>
  <c r="BD829" i="11"/>
  <c r="BP829" i="11"/>
  <c r="BA829" i="11"/>
  <c r="BF829" i="11"/>
  <c r="BN829" i="11"/>
  <c r="BW829" i="11"/>
  <c r="BS829" i="11"/>
  <c r="BB891" i="11"/>
  <c r="BU891" i="11"/>
  <c r="BA891" i="11"/>
  <c r="BL891" i="11"/>
  <c r="BD891" i="11"/>
  <c r="AZ891" i="11"/>
  <c r="BS891" i="11"/>
  <c r="BM891" i="11"/>
  <c r="BG891" i="11"/>
  <c r="BK891" i="11"/>
  <c r="BW891" i="11"/>
  <c r="BX891" i="11"/>
  <c r="BJ891" i="11"/>
  <c r="BE891" i="11"/>
  <c r="BF891" i="11"/>
  <c r="AY891" i="11"/>
  <c r="BC891" i="11"/>
  <c r="BV891" i="11"/>
  <c r="BH891" i="11"/>
  <c r="BQ891" i="11"/>
  <c r="BT891" i="11"/>
  <c r="BR891" i="11"/>
  <c r="BN891" i="11"/>
  <c r="BP891" i="11"/>
  <c r="BO891" i="11"/>
  <c r="BI891" i="11"/>
  <c r="BN889" i="11"/>
  <c r="BB889" i="11"/>
  <c r="BL889" i="11"/>
  <c r="BO889" i="11"/>
  <c r="BQ889" i="11"/>
  <c r="BK889" i="11"/>
  <c r="BX889" i="11"/>
  <c r="AY889" i="11"/>
  <c r="BS889" i="11"/>
  <c r="BP889" i="11"/>
  <c r="BJ889" i="11"/>
  <c r="BE889" i="11"/>
  <c r="BV889" i="11"/>
  <c r="BG889" i="11"/>
  <c r="BM889" i="11"/>
  <c r="AZ889" i="11"/>
  <c r="BH889" i="11"/>
  <c r="BC889" i="11"/>
  <c r="BD889" i="11"/>
  <c r="BW889" i="11"/>
  <c r="BA889" i="11"/>
  <c r="BT889" i="11"/>
  <c r="BU889" i="11"/>
  <c r="BI889" i="11"/>
  <c r="BR889" i="11"/>
  <c r="BF889" i="11"/>
  <c r="BJ886" i="11"/>
  <c r="BE886" i="11"/>
  <c r="BG886" i="11"/>
  <c r="BX886" i="11"/>
  <c r="AZ886" i="11"/>
  <c r="BU886" i="11"/>
  <c r="BO886" i="11"/>
  <c r="BQ886" i="11"/>
  <c r="BB886" i="11"/>
  <c r="BN886" i="11"/>
  <c r="AY886" i="11"/>
  <c r="BI886" i="11"/>
  <c r="BK886" i="11"/>
  <c r="BF886" i="11"/>
  <c r="BP886" i="11"/>
  <c r="BT886" i="11"/>
  <c r="BL886" i="11"/>
  <c r="BA886" i="11"/>
  <c r="BC886" i="11"/>
  <c r="BV886" i="11"/>
  <c r="BH886" i="11"/>
  <c r="BD886" i="11"/>
  <c r="BM886" i="11"/>
  <c r="BR886" i="11"/>
  <c r="BS886" i="11"/>
  <c r="BW886" i="11"/>
  <c r="BQ850" i="11"/>
  <c r="BS850" i="11"/>
  <c r="BM850" i="11"/>
  <c r="BJ850" i="11"/>
  <c r="BK850" i="11"/>
  <c r="BV850" i="11"/>
  <c r="BG850" i="11"/>
  <c r="BT850" i="11"/>
  <c r="BF850" i="11"/>
  <c r="BW850" i="11"/>
  <c r="AY850" i="11"/>
  <c r="BC850" i="11"/>
  <c r="BN850" i="11"/>
  <c r="BH850" i="11"/>
  <c r="BO850" i="11"/>
  <c r="BL850" i="11"/>
  <c r="BX850" i="11"/>
  <c r="BI850" i="11"/>
  <c r="BA850" i="11"/>
  <c r="BR850" i="11"/>
  <c r="BU850" i="11"/>
  <c r="BB850" i="11"/>
  <c r="BP850" i="11"/>
  <c r="BD850" i="11"/>
  <c r="AZ850" i="11"/>
  <c r="BE850" i="11"/>
  <c r="BA824" i="11"/>
  <c r="BW824" i="11"/>
  <c r="BX824" i="11"/>
  <c r="BQ824" i="11"/>
  <c r="BM824" i="11"/>
  <c r="BE824" i="11"/>
  <c r="BI824" i="11"/>
  <c r="BS824" i="11"/>
  <c r="BN824" i="11"/>
  <c r="AZ824" i="11"/>
  <c r="BP824" i="11"/>
  <c r="BJ824" i="11"/>
  <c r="BF824" i="11"/>
  <c r="BD824" i="11"/>
  <c r="BK824" i="11"/>
  <c r="BO824" i="11"/>
  <c r="BT824" i="11"/>
  <c r="BB824" i="11"/>
  <c r="BG824" i="11"/>
  <c r="BC824" i="11"/>
  <c r="BV824" i="11"/>
  <c r="BH824" i="11"/>
  <c r="BL824" i="11"/>
  <c r="AY824" i="11"/>
  <c r="BU824" i="11"/>
  <c r="BR824" i="11"/>
  <c r="BY768" i="11"/>
  <c r="BQ843" i="11"/>
  <c r="BT843" i="11"/>
  <c r="BV843" i="11"/>
  <c r="BJ843" i="11"/>
  <c r="BC843" i="11"/>
  <c r="BO843" i="11"/>
  <c r="BL843" i="11"/>
  <c r="BN843" i="11"/>
  <c r="BU843" i="11"/>
  <c r="BD843" i="11"/>
  <c r="BE843" i="11"/>
  <c r="AY843" i="11"/>
  <c r="BS843" i="11"/>
  <c r="BF843" i="11"/>
  <c r="BH843" i="11"/>
  <c r="BA843" i="11"/>
  <c r="BI843" i="11"/>
  <c r="BW843" i="11"/>
  <c r="BG843" i="11"/>
  <c r="BR843" i="11"/>
  <c r="BK843" i="11"/>
  <c r="BX843" i="11"/>
  <c r="BP843" i="11"/>
  <c r="BB843" i="11"/>
  <c r="BM843" i="11"/>
  <c r="AZ843" i="11"/>
  <c r="BQ827" i="11"/>
  <c r="BK827" i="11"/>
  <c r="BF827" i="11"/>
  <c r="AY827" i="11"/>
  <c r="BP827" i="11"/>
  <c r="BL827" i="11"/>
  <c r="BW827" i="11"/>
  <c r="BI827" i="11"/>
  <c r="BA827" i="11"/>
  <c r="BV827" i="11"/>
  <c r="BR827" i="11"/>
  <c r="BC827" i="11"/>
  <c r="BO827" i="11"/>
  <c r="BS827" i="11"/>
  <c r="BJ827" i="11"/>
  <c r="BG827" i="11"/>
  <c r="BT827" i="11"/>
  <c r="BM827" i="11"/>
  <c r="BE827" i="11"/>
  <c r="BU827" i="11"/>
  <c r="BD827" i="11"/>
  <c r="BN827" i="11"/>
  <c r="BX827" i="11"/>
  <c r="AZ827" i="11"/>
  <c r="BB827" i="11"/>
  <c r="BH827" i="11"/>
  <c r="BG849" i="11"/>
  <c r="BI849" i="11"/>
  <c r="BC849" i="11"/>
  <c r="BU849" i="11"/>
  <c r="BM849" i="11"/>
  <c r="BR849" i="11"/>
  <c r="BL849" i="11"/>
  <c r="BV849" i="11"/>
  <c r="AY849" i="11"/>
  <c r="BA849" i="11"/>
  <c r="BT849" i="11"/>
  <c r="BN849" i="11"/>
  <c r="BW849" i="11"/>
  <c r="BJ849" i="11"/>
  <c r="BF849" i="11"/>
  <c r="BX849" i="11"/>
  <c r="BK849" i="11"/>
  <c r="BO849" i="11"/>
  <c r="AZ849" i="11"/>
  <c r="BD849" i="11"/>
  <c r="BE849" i="11"/>
  <c r="BQ849" i="11"/>
  <c r="BB849" i="11"/>
  <c r="BP849" i="11"/>
  <c r="BH849" i="11"/>
  <c r="BS849" i="11"/>
  <c r="BV877" i="11"/>
  <c r="BF877" i="11"/>
  <c r="BK877" i="11"/>
  <c r="AY877" i="11"/>
  <c r="AZ877" i="11"/>
  <c r="BL877" i="11"/>
  <c r="BA877" i="11"/>
  <c r="BI877" i="11"/>
  <c r="BD877" i="11"/>
  <c r="BN877" i="11"/>
  <c r="BJ877" i="11"/>
  <c r="BC877" i="11"/>
  <c r="BM877" i="11"/>
  <c r="BP877" i="11"/>
  <c r="BH877" i="11"/>
  <c r="BT877" i="11"/>
  <c r="BO877" i="11"/>
  <c r="BQ877" i="11"/>
  <c r="BU877" i="11"/>
  <c r="BX877" i="11"/>
  <c r="BG877" i="11"/>
  <c r="BS877" i="11"/>
  <c r="BW877" i="11"/>
  <c r="BR877" i="11"/>
  <c r="BB877" i="11"/>
  <c r="BE877" i="11"/>
  <c r="BR887" i="11"/>
  <c r="BD887" i="11"/>
  <c r="BU887" i="11"/>
  <c r="BA887" i="11"/>
  <c r="BI887" i="11"/>
  <c r="BB887" i="11"/>
  <c r="BJ887" i="11"/>
  <c r="AY887" i="11"/>
  <c r="BO887" i="11"/>
  <c r="BP887" i="11"/>
  <c r="AZ887" i="11"/>
  <c r="BS887" i="11"/>
  <c r="BM887" i="11"/>
  <c r="BH887" i="11"/>
  <c r="BK887" i="11"/>
  <c r="BN887" i="11"/>
  <c r="BW887" i="11"/>
  <c r="BT887" i="11"/>
  <c r="BC887" i="11"/>
  <c r="BE887" i="11"/>
  <c r="BQ887" i="11"/>
  <c r="BL887" i="11"/>
  <c r="BF887" i="11"/>
  <c r="BG887" i="11"/>
  <c r="BV887" i="11"/>
  <c r="BX887" i="11"/>
  <c r="BV844" i="11"/>
  <c r="BX844" i="11"/>
  <c r="BG844" i="11"/>
  <c r="BC844" i="11"/>
  <c r="BQ844" i="11"/>
  <c r="AZ844" i="11"/>
  <c r="BM844" i="11"/>
  <c r="BP844" i="11"/>
  <c r="BI844" i="11"/>
  <c r="BD844" i="11"/>
  <c r="BN844" i="11"/>
  <c r="BF844" i="11"/>
  <c r="BJ844" i="11"/>
  <c r="BS844" i="11"/>
  <c r="BU844" i="11"/>
  <c r="BR844" i="11"/>
  <c r="BT844" i="11"/>
  <c r="BW844" i="11"/>
  <c r="BB844" i="11"/>
  <c r="BA844" i="11"/>
  <c r="AY844" i="11"/>
  <c r="BK844" i="11"/>
  <c r="BL844" i="11"/>
  <c r="BE844" i="11"/>
  <c r="BO844" i="11"/>
  <c r="BH844" i="11"/>
  <c r="BY760" i="11"/>
  <c r="BY752" i="11"/>
  <c r="BN834" i="11"/>
  <c r="BB834" i="11"/>
  <c r="BL834" i="11"/>
  <c r="BF834" i="11"/>
  <c r="BQ834" i="11"/>
  <c r="BK834" i="11"/>
  <c r="BG834" i="11"/>
  <c r="BR834" i="11"/>
  <c r="BD834" i="11"/>
  <c r="BX834" i="11"/>
  <c r="BI834" i="11"/>
  <c r="BU834" i="11"/>
  <c r="BV834" i="11"/>
  <c r="BP834" i="11"/>
  <c r="BJ834" i="11"/>
  <c r="BE834" i="11"/>
  <c r="BH834" i="11"/>
  <c r="AY834" i="11"/>
  <c r="BS834" i="11"/>
  <c r="BM834" i="11"/>
  <c r="AZ834" i="11"/>
  <c r="BO834" i="11"/>
  <c r="BC834" i="11"/>
  <c r="BT834" i="11"/>
  <c r="BW834" i="11"/>
  <c r="BA834" i="11"/>
  <c r="BV872" i="11"/>
  <c r="BA872" i="11"/>
  <c r="BW872" i="11"/>
  <c r="BK872" i="11"/>
  <c r="BT872" i="11"/>
  <c r="BO872" i="11"/>
  <c r="BP872" i="11"/>
  <c r="BN872" i="11"/>
  <c r="BH872" i="11"/>
  <c r="BR872" i="11"/>
  <c r="BL872" i="11"/>
  <c r="BQ872" i="11"/>
  <c r="BJ872" i="11"/>
  <c r="BD872" i="11"/>
  <c r="BG872" i="11"/>
  <c r="BX872" i="11"/>
  <c r="BU872" i="11"/>
  <c r="AY872" i="11"/>
  <c r="BC872" i="11"/>
  <c r="BM872" i="11"/>
  <c r="AZ872" i="11"/>
  <c r="BS872" i="11"/>
  <c r="BE872" i="11"/>
  <c r="BF872" i="11"/>
  <c r="BB872" i="11"/>
  <c r="BI872" i="11"/>
  <c r="BL902" i="11"/>
  <c r="BM902" i="11"/>
  <c r="BX902" i="11"/>
  <c r="BC902" i="11"/>
  <c r="BN902" i="11"/>
  <c r="BH902" i="11"/>
  <c r="BQ902" i="11"/>
  <c r="BF902" i="11"/>
  <c r="AY902" i="11"/>
  <c r="BI902" i="11"/>
  <c r="BA902" i="11"/>
  <c r="AZ902" i="11"/>
  <c r="BP902" i="11"/>
  <c r="BR902" i="11"/>
  <c r="BS902" i="11"/>
  <c r="BV902" i="11"/>
  <c r="BW902" i="11"/>
  <c r="BJ902" i="11"/>
  <c r="BT902" i="11"/>
  <c r="BO902" i="11"/>
  <c r="BB902" i="11"/>
  <c r="BK902" i="11"/>
  <c r="BG902" i="11"/>
  <c r="BD902" i="11"/>
  <c r="BE902" i="11"/>
  <c r="BU902" i="11"/>
  <c r="BE868" i="11"/>
  <c r="BL868" i="11"/>
  <c r="BH868" i="11"/>
  <c r="BB868" i="11"/>
  <c r="BF868" i="11"/>
  <c r="BA868" i="11"/>
  <c r="BR868" i="11"/>
  <c r="BT868" i="11"/>
  <c r="BW868" i="11"/>
  <c r="BS868" i="11"/>
  <c r="BD868" i="11"/>
  <c r="AY868" i="11"/>
  <c r="BU868" i="11"/>
  <c r="BI868" i="11"/>
  <c r="BM868" i="11"/>
  <c r="BP868" i="11"/>
  <c r="BO868" i="11"/>
  <c r="BQ868" i="11"/>
  <c r="BX868" i="11"/>
  <c r="BJ868" i="11"/>
  <c r="BV868" i="11"/>
  <c r="AZ868" i="11"/>
  <c r="BK868" i="11"/>
  <c r="BN868" i="11"/>
  <c r="BG868" i="11"/>
  <c r="BC868" i="11"/>
  <c r="BB823" i="11"/>
  <c r="BE823" i="11"/>
  <c r="BL823" i="11"/>
  <c r="BQ823" i="11"/>
  <c r="BT823" i="11"/>
  <c r="BV823" i="11"/>
  <c r="AZ823" i="11"/>
  <c r="BP823" i="11"/>
  <c r="BO823" i="11"/>
  <c r="BI823" i="11"/>
  <c r="BS823" i="11"/>
  <c r="BG823" i="11"/>
  <c r="BA823" i="11"/>
  <c r="BU823" i="11"/>
  <c r="BN823" i="11"/>
  <c r="BR823" i="11"/>
  <c r="BD823" i="11"/>
  <c r="AY823" i="11"/>
  <c r="BJ823" i="11"/>
  <c r="BX823" i="11"/>
  <c r="BK823" i="11"/>
  <c r="BW823" i="11"/>
  <c r="BF823" i="11"/>
  <c r="BH823" i="11"/>
  <c r="BC823" i="11"/>
  <c r="BM823" i="11"/>
  <c r="BM888" i="11"/>
  <c r="BA888" i="11"/>
  <c r="BT888" i="11"/>
  <c r="BP888" i="11"/>
  <c r="BJ888" i="11"/>
  <c r="BE888" i="11"/>
  <c r="BL888" i="11"/>
  <c r="BW888" i="11"/>
  <c r="BK888" i="11"/>
  <c r="BD888" i="11"/>
  <c r="BO888" i="11"/>
  <c r="BB888" i="11"/>
  <c r="BS888" i="11"/>
  <c r="BV888" i="11"/>
  <c r="BH888" i="11"/>
  <c r="BX888" i="11"/>
  <c r="BC888" i="11"/>
  <c r="BR888" i="11"/>
  <c r="BU888" i="11"/>
  <c r="BQ888" i="11"/>
  <c r="BI888" i="11"/>
  <c r="BN888" i="11"/>
  <c r="BF888" i="11"/>
  <c r="BG888" i="11"/>
  <c r="AZ888" i="11"/>
  <c r="AY888" i="11"/>
  <c r="BU864" i="11"/>
  <c r="BW864" i="11"/>
  <c r="BA864" i="11"/>
  <c r="BD864" i="11"/>
  <c r="AY864" i="11"/>
  <c r="BR864" i="11"/>
  <c r="BT864" i="11"/>
  <c r="BV864" i="11"/>
  <c r="BQ864" i="11"/>
  <c r="BJ864" i="11"/>
  <c r="BN864" i="11"/>
  <c r="BP864" i="11"/>
  <c r="BO864" i="11"/>
  <c r="BC864" i="11"/>
  <c r="BF864" i="11"/>
  <c r="BI864" i="11"/>
  <c r="AZ864" i="11"/>
  <c r="BL864" i="11"/>
  <c r="BK864" i="11"/>
  <c r="BM864" i="11"/>
  <c r="BE864" i="11"/>
  <c r="BG864" i="11"/>
  <c r="BH864" i="11"/>
  <c r="BX864" i="11"/>
  <c r="BB864" i="11"/>
  <c r="BS864" i="11"/>
  <c r="BV818" i="11"/>
  <c r="BX818" i="11"/>
  <c r="BR818" i="11"/>
  <c r="BT818" i="11"/>
  <c r="BO818" i="11"/>
  <c r="BW818" i="11"/>
  <c r="BK818" i="11"/>
  <c r="BH818" i="11"/>
  <c r="BQ818" i="11"/>
  <c r="BM818" i="11"/>
  <c r="BG818" i="11"/>
  <c r="BJ818" i="11"/>
  <c r="BL818" i="11"/>
  <c r="AZ818" i="11"/>
  <c r="BC818" i="11"/>
  <c r="BE818" i="11"/>
  <c r="BN818" i="11"/>
  <c r="BB818" i="11"/>
  <c r="BD818" i="11"/>
  <c r="AY818" i="11"/>
  <c r="BI818" i="11"/>
  <c r="BU818" i="11"/>
  <c r="BS818" i="11"/>
  <c r="BP818" i="11"/>
  <c r="BF818" i="11"/>
  <c r="BA818" i="11"/>
  <c r="BN876" i="11"/>
  <c r="BG876" i="11"/>
  <c r="BB876" i="11"/>
  <c r="BF876" i="11"/>
  <c r="BI876" i="11"/>
  <c r="BK876" i="11"/>
  <c r="BU876" i="11"/>
  <c r="BT876" i="11"/>
  <c r="BC876" i="11"/>
  <c r="BL876" i="11"/>
  <c r="BW876" i="11"/>
  <c r="BH876" i="11"/>
  <c r="BM876" i="11"/>
  <c r="AY876" i="11"/>
  <c r="BR876" i="11"/>
  <c r="BD876" i="11"/>
  <c r="BX876" i="11"/>
  <c r="BS876" i="11"/>
  <c r="BE876" i="11"/>
  <c r="BQ876" i="11"/>
  <c r="BO876" i="11"/>
  <c r="BA876" i="11"/>
  <c r="AZ876" i="11"/>
  <c r="BJ876" i="11"/>
  <c r="BV876" i="11"/>
  <c r="BP876" i="11"/>
  <c r="BY763" i="11"/>
  <c r="BT817" i="11"/>
  <c r="BO817" i="11"/>
  <c r="BC817" i="11"/>
  <c r="BF817" i="11"/>
  <c r="BN817" i="11"/>
  <c r="BQ817" i="11"/>
  <c r="BL817" i="11"/>
  <c r="BG817" i="11"/>
  <c r="BR817" i="11"/>
  <c r="BD817" i="11"/>
  <c r="BX817" i="11"/>
  <c r="BS817" i="11"/>
  <c r="BU817" i="11"/>
  <c r="AY817" i="11"/>
  <c r="BJ817" i="11"/>
  <c r="BM817" i="11"/>
  <c r="BW817" i="11"/>
  <c r="AZ817" i="11"/>
  <c r="BB817" i="11"/>
  <c r="BE817" i="11"/>
  <c r="BP817" i="11"/>
  <c r="BI817" i="11"/>
  <c r="BK817" i="11"/>
  <c r="BV817" i="11"/>
  <c r="BA817" i="11"/>
  <c r="BH817" i="11"/>
  <c r="BP909" i="11"/>
  <c r="AY909" i="11"/>
  <c r="BT909" i="11"/>
  <c r="BH909" i="11"/>
  <c r="BQ909" i="11"/>
  <c r="BM909" i="11"/>
  <c r="BW909" i="11"/>
  <c r="BR909" i="11"/>
  <c r="BN909" i="11"/>
  <c r="BJ909" i="11"/>
  <c r="BK909" i="11"/>
  <c r="BF909" i="11"/>
  <c r="BO909" i="11"/>
  <c r="BC909" i="11"/>
  <c r="BU909" i="11"/>
  <c r="BI909" i="11"/>
  <c r="BL909" i="11"/>
  <c r="BS909" i="11"/>
  <c r="AZ909" i="11"/>
  <c r="BG909" i="11"/>
  <c r="BB909" i="11"/>
  <c r="BE909" i="11"/>
  <c r="BX909" i="11"/>
  <c r="BA909" i="11"/>
  <c r="BD909" i="11"/>
  <c r="BV909" i="11"/>
  <c r="BH841" i="11"/>
  <c r="BX841" i="11"/>
  <c r="BL841" i="11"/>
  <c r="BV841" i="11"/>
  <c r="BW841" i="11"/>
  <c r="BJ841" i="11"/>
  <c r="BS841" i="11"/>
  <c r="BE841" i="11"/>
  <c r="BB841" i="11"/>
  <c r="BO841" i="11"/>
  <c r="BT841" i="11"/>
  <c r="BP841" i="11"/>
  <c r="BC841" i="11"/>
  <c r="BM841" i="11"/>
  <c r="BG841" i="11"/>
  <c r="BK841" i="11"/>
  <c r="BN841" i="11"/>
  <c r="BQ841" i="11"/>
  <c r="BR841" i="11"/>
  <c r="AZ841" i="11"/>
  <c r="BF841" i="11"/>
  <c r="BI841" i="11"/>
  <c r="BD841" i="11"/>
  <c r="BU841" i="11"/>
  <c r="AY841" i="11"/>
  <c r="BA841" i="11"/>
  <c r="BY758" i="11"/>
  <c r="BY769" i="11"/>
  <c r="BV814" i="11"/>
  <c r="BO814" i="11"/>
  <c r="AY814" i="11"/>
  <c r="BW814" i="11"/>
  <c r="BH814" i="11"/>
  <c r="BF814" i="11"/>
  <c r="BP814" i="11"/>
  <c r="BN814" i="11"/>
  <c r="BX814" i="11"/>
  <c r="AZ814" i="11"/>
  <c r="BG814" i="11"/>
  <c r="BQ814" i="11"/>
  <c r="BJ814" i="11"/>
  <c r="BA814" i="11"/>
  <c r="BR814" i="11"/>
  <c r="BK814" i="11"/>
  <c r="BI814" i="11"/>
  <c r="BS814" i="11"/>
  <c r="BB814" i="11"/>
  <c r="BD814" i="11"/>
  <c r="BM814" i="11"/>
  <c r="BT814" i="11"/>
  <c r="BE814" i="11"/>
  <c r="BL814" i="11"/>
  <c r="BU814" i="11"/>
  <c r="BC814" i="11"/>
  <c r="BY756" i="11"/>
  <c r="BK883" i="11"/>
  <c r="BU883" i="11"/>
  <c r="BX883" i="11"/>
  <c r="BI883" i="11"/>
  <c r="BJ883" i="11"/>
  <c r="BV883" i="11"/>
  <c r="BN883" i="11"/>
  <c r="AY883" i="11"/>
  <c r="BB883" i="11"/>
  <c r="BT883" i="11"/>
  <c r="BQ883" i="11"/>
  <c r="BL883" i="11"/>
  <c r="BE883" i="11"/>
  <c r="BP883" i="11"/>
  <c r="BD883" i="11"/>
  <c r="BF883" i="11"/>
  <c r="BO883" i="11"/>
  <c r="BR883" i="11"/>
  <c r="BW883" i="11"/>
  <c r="BH883" i="11"/>
  <c r="BS883" i="11"/>
  <c r="BA883" i="11"/>
  <c r="AZ883" i="11"/>
  <c r="BM883" i="11"/>
  <c r="BG883" i="11"/>
  <c r="BC883" i="11"/>
  <c r="AY896" i="11"/>
  <c r="BR896" i="11"/>
  <c r="BC896" i="11"/>
  <c r="BE896" i="11"/>
  <c r="AZ896" i="11"/>
  <c r="BK896" i="11"/>
  <c r="BW896" i="11"/>
  <c r="BJ896" i="11"/>
  <c r="BT896" i="11"/>
  <c r="BU896" i="11"/>
  <c r="BX896" i="11"/>
  <c r="BA896" i="11"/>
  <c r="BS896" i="11"/>
  <c r="BN896" i="11"/>
  <c r="BO896" i="11"/>
  <c r="BB896" i="11"/>
  <c r="BL896" i="11"/>
  <c r="BH896" i="11"/>
  <c r="BV896" i="11"/>
  <c r="BQ896" i="11"/>
  <c r="BM896" i="11"/>
  <c r="BP896" i="11"/>
  <c r="BG896" i="11"/>
  <c r="BD896" i="11"/>
  <c r="BI896" i="11"/>
  <c r="BF896" i="11"/>
  <c r="BY788" i="11"/>
  <c r="BY766" i="11"/>
  <c r="BI807" i="11"/>
  <c r="BM807" i="11"/>
  <c r="AY807" i="11"/>
  <c r="BP807" i="11"/>
  <c r="BL807" i="11"/>
  <c r="BO807" i="11"/>
  <c r="BH807" i="11"/>
  <c r="BS807" i="11"/>
  <c r="BE807" i="11"/>
  <c r="BN807" i="11"/>
  <c r="BQ807" i="11"/>
  <c r="BT807" i="11"/>
  <c r="BV807" i="11"/>
  <c r="AZ807" i="11"/>
  <c r="BF807" i="11"/>
  <c r="BJ807" i="11"/>
  <c r="BK807" i="11"/>
  <c r="BB807" i="11"/>
  <c r="BD807" i="11"/>
  <c r="BC807" i="11"/>
  <c r="BR807" i="11"/>
  <c r="BG807" i="11"/>
  <c r="BX807" i="11"/>
  <c r="BW807" i="11"/>
  <c r="BA807" i="11"/>
  <c r="BU807" i="11"/>
  <c r="BY798" i="11"/>
  <c r="BP815" i="11"/>
  <c r="BD815" i="11"/>
  <c r="BL815" i="11"/>
  <c r="BA815" i="11"/>
  <c r="BS815" i="11"/>
  <c r="AY815" i="11"/>
  <c r="BH815" i="11"/>
  <c r="BK815" i="11"/>
  <c r="BU815" i="11"/>
  <c r="BN815" i="11"/>
  <c r="BR815" i="11"/>
  <c r="BT815" i="11"/>
  <c r="BF815" i="11"/>
  <c r="BO815" i="11"/>
  <c r="BJ815" i="11"/>
  <c r="BM815" i="11"/>
  <c r="BG815" i="11"/>
  <c r="AZ815" i="11"/>
  <c r="BC815" i="11"/>
  <c r="BE815" i="11"/>
  <c r="BB815" i="11"/>
  <c r="BX815" i="11"/>
  <c r="BV815" i="11"/>
  <c r="BI815" i="11"/>
  <c r="BQ815" i="11"/>
  <c r="BW815" i="11"/>
  <c r="BV836" i="11"/>
  <c r="AY836" i="11"/>
  <c r="BW836" i="11"/>
  <c r="BC836" i="11"/>
  <c r="BL836" i="11"/>
  <c r="BO836" i="11"/>
  <c r="BI836" i="11"/>
  <c r="BB836" i="11"/>
  <c r="BU836" i="11"/>
  <c r="BX836" i="11"/>
  <c r="BD836" i="11"/>
  <c r="BF836" i="11"/>
  <c r="AZ836" i="11"/>
  <c r="BR836" i="11"/>
  <c r="BM836" i="11"/>
  <c r="BA836" i="11"/>
  <c r="BJ836" i="11"/>
  <c r="BQ836" i="11"/>
  <c r="BT836" i="11"/>
  <c r="BP836" i="11"/>
  <c r="BE836" i="11"/>
  <c r="BS836" i="11"/>
  <c r="BK836" i="11"/>
  <c r="BN836" i="11"/>
  <c r="BH836" i="11"/>
  <c r="BG836" i="11"/>
  <c r="BF881" i="11"/>
  <c r="BV881" i="11"/>
  <c r="BJ881" i="11"/>
  <c r="BU881" i="11"/>
  <c r="BX881" i="11"/>
  <c r="AY881" i="11"/>
  <c r="BL881" i="11"/>
  <c r="BW881" i="11"/>
  <c r="BC881" i="11"/>
  <c r="BM881" i="11"/>
  <c r="BP881" i="11"/>
  <c r="BI881" i="11"/>
  <c r="BD881" i="11"/>
  <c r="BH881" i="11"/>
  <c r="BA881" i="11"/>
  <c r="BS881" i="11"/>
  <c r="BG881" i="11"/>
  <c r="BR881" i="11"/>
  <c r="BT881" i="11"/>
  <c r="AZ881" i="11"/>
  <c r="BB881" i="11"/>
  <c r="BQ881" i="11"/>
  <c r="BK881" i="11"/>
  <c r="BE881" i="11"/>
  <c r="BN881" i="11"/>
  <c r="BO881" i="11"/>
  <c r="AZ897" i="11"/>
  <c r="BO897" i="11"/>
  <c r="BM897" i="11"/>
  <c r="BW897" i="11"/>
  <c r="BB897" i="11"/>
  <c r="BT897" i="11"/>
  <c r="BX897" i="11"/>
  <c r="BL897" i="11"/>
  <c r="BE897" i="11"/>
  <c r="BI897" i="11"/>
  <c r="BD897" i="11"/>
  <c r="BN897" i="11"/>
  <c r="BA897" i="11"/>
  <c r="BR897" i="11"/>
  <c r="BC897" i="11"/>
  <c r="BP897" i="11"/>
  <c r="BG897" i="11"/>
  <c r="BU897" i="11"/>
  <c r="BF897" i="11"/>
  <c r="AY897" i="11"/>
  <c r="BQ897" i="11"/>
  <c r="BS897" i="11"/>
  <c r="BV897" i="11"/>
  <c r="BK897" i="11"/>
  <c r="BH897" i="11"/>
  <c r="BJ897" i="11"/>
  <c r="BJ874" i="11"/>
  <c r="BR874" i="11"/>
  <c r="BV874" i="11"/>
  <c r="BO874" i="11"/>
  <c r="BB874" i="11"/>
  <c r="BK874" i="11"/>
  <c r="BW874" i="11"/>
  <c r="BX874" i="11"/>
  <c r="BL874" i="11"/>
  <c r="BU874" i="11"/>
  <c r="BP874" i="11"/>
  <c r="BE874" i="11"/>
  <c r="BD874" i="11"/>
  <c r="BI874" i="11"/>
  <c r="BS874" i="11"/>
  <c r="BG874" i="11"/>
  <c r="BH874" i="11"/>
  <c r="BA874" i="11"/>
  <c r="BC874" i="11"/>
  <c r="BM874" i="11"/>
  <c r="BT874" i="11"/>
  <c r="BF874" i="11"/>
  <c r="AZ874" i="11"/>
  <c r="BN874" i="11"/>
  <c r="BQ874" i="11"/>
  <c r="AY874" i="11"/>
  <c r="BY797" i="11"/>
  <c r="BY754" i="11"/>
  <c r="AY842" i="11"/>
  <c r="BQ842" i="11"/>
  <c r="BV842" i="11"/>
  <c r="BO842" i="11"/>
  <c r="AZ842" i="11"/>
  <c r="BE842" i="11"/>
  <c r="BB842" i="11"/>
  <c r="BC842" i="11"/>
  <c r="BS842" i="11"/>
  <c r="BI842" i="11"/>
  <c r="BD842" i="11"/>
  <c r="BM842" i="11"/>
  <c r="BX842" i="11"/>
  <c r="BA842" i="11"/>
  <c r="BR842" i="11"/>
  <c r="BU842" i="11"/>
  <c r="BT842" i="11"/>
  <c r="BL842" i="11"/>
  <c r="BP842" i="11"/>
  <c r="BN842" i="11"/>
  <c r="BH842" i="11"/>
  <c r="BF842" i="11"/>
  <c r="BW842" i="11"/>
  <c r="BG842" i="11"/>
  <c r="BJ842" i="11"/>
  <c r="BK842" i="11"/>
  <c r="BD903" i="11"/>
  <c r="BS903" i="11"/>
  <c r="AZ903" i="11"/>
  <c r="BO903" i="11"/>
  <c r="BT903" i="11"/>
  <c r="BC903" i="11"/>
  <c r="AY903" i="11"/>
  <c r="BW903" i="11"/>
  <c r="BL903" i="11"/>
  <c r="BE903" i="11"/>
  <c r="BX903" i="11"/>
  <c r="BV903" i="11"/>
  <c r="BF903" i="11"/>
  <c r="BJ903" i="11"/>
  <c r="BK903" i="11"/>
  <c r="BH903" i="11"/>
  <c r="BA903" i="11"/>
  <c r="BN903" i="11"/>
  <c r="BI903" i="11"/>
  <c r="BP903" i="11"/>
  <c r="BU903" i="11"/>
  <c r="BM903" i="11"/>
  <c r="BG903" i="11"/>
  <c r="BB903" i="11"/>
  <c r="BQ903" i="11"/>
  <c r="BR903" i="11"/>
  <c r="BY762" i="11"/>
  <c r="BY753" i="11"/>
  <c r="BM845" i="11"/>
  <c r="BJ845" i="11"/>
  <c r="BS845" i="11"/>
  <c r="BF845" i="11"/>
  <c r="BG845" i="11"/>
  <c r="BQ845" i="11"/>
  <c r="BT845" i="11"/>
  <c r="BU845" i="11"/>
  <c r="BX845" i="11"/>
  <c r="BB845" i="11"/>
  <c r="BC845" i="11"/>
  <c r="BN845" i="11"/>
  <c r="AZ845" i="11"/>
  <c r="BK845" i="11"/>
  <c r="BP845" i="11"/>
  <c r="BW845" i="11"/>
  <c r="BH845" i="11"/>
  <c r="BD845" i="11"/>
  <c r="BL845" i="11"/>
  <c r="AY845" i="11"/>
  <c r="BI845" i="11"/>
  <c r="BV845" i="11"/>
  <c r="BO845" i="11"/>
  <c r="BE845" i="11"/>
  <c r="BA845" i="11"/>
  <c r="BR845" i="11"/>
  <c r="BU837" i="11"/>
  <c r="AY837" i="11"/>
  <c r="BA837" i="11"/>
  <c r="BT837" i="11"/>
  <c r="BG837" i="11"/>
  <c r="BQ837" i="11"/>
  <c r="BC837" i="11"/>
  <c r="BO837" i="11"/>
  <c r="BB837" i="11"/>
  <c r="BM837" i="11"/>
  <c r="BI837" i="11"/>
  <c r="BH837" i="11"/>
  <c r="BR837" i="11"/>
  <c r="BV837" i="11"/>
  <c r="BX837" i="11"/>
  <c r="BE837" i="11"/>
  <c r="BW837" i="11"/>
  <c r="BS837" i="11"/>
  <c r="BL837" i="11"/>
  <c r="BN837" i="11"/>
  <c r="BJ837" i="11"/>
  <c r="BF837" i="11"/>
  <c r="AZ837" i="11"/>
  <c r="BK837" i="11"/>
  <c r="BD837" i="11"/>
  <c r="BP837" i="11"/>
  <c r="BJ895" i="11"/>
  <c r="BC895" i="11"/>
  <c r="BO895" i="11"/>
  <c r="BL895" i="11"/>
  <c r="BV895" i="11"/>
  <c r="BH895" i="11"/>
  <c r="BD895" i="11"/>
  <c r="BK895" i="11"/>
  <c r="BA895" i="11"/>
  <c r="BB895" i="11"/>
  <c r="BF895" i="11"/>
  <c r="BQ895" i="11"/>
  <c r="BS895" i="11"/>
  <c r="BN895" i="11"/>
  <c r="BX895" i="11"/>
  <c r="BG895" i="11"/>
  <c r="BP895" i="11"/>
  <c r="BR895" i="11"/>
  <c r="BI895" i="11"/>
  <c r="BT895" i="11"/>
  <c r="AZ895" i="11"/>
  <c r="BU895" i="11"/>
  <c r="BM895" i="11"/>
  <c r="BE895" i="11"/>
  <c r="BW895" i="11"/>
  <c r="AY895" i="11"/>
  <c r="BS820" i="11"/>
  <c r="BM820" i="11"/>
  <c r="AZ820" i="11"/>
  <c r="BT820" i="11"/>
  <c r="BB820" i="11"/>
  <c r="BG820" i="11"/>
  <c r="BH820" i="11"/>
  <c r="BP820" i="11"/>
  <c r="BL820" i="11"/>
  <c r="AY820" i="11"/>
  <c r="BA820" i="11"/>
  <c r="BD820" i="11"/>
  <c r="BV820" i="11"/>
  <c r="BI820" i="11"/>
  <c r="BR820" i="11"/>
  <c r="BE820" i="11"/>
  <c r="BQ820" i="11"/>
  <c r="BJ820" i="11"/>
  <c r="BF820" i="11"/>
  <c r="BK820" i="11"/>
  <c r="BN820" i="11"/>
  <c r="BX820" i="11"/>
  <c r="BC820" i="11"/>
  <c r="BU820" i="11"/>
  <c r="BO820" i="11"/>
  <c r="BW820" i="11"/>
  <c r="BN884" i="11"/>
  <c r="AZ884" i="11"/>
  <c r="BR884" i="11"/>
  <c r="BT884" i="11"/>
  <c r="BF884" i="11"/>
  <c r="BH884" i="11"/>
  <c r="BJ884" i="11"/>
  <c r="BL884" i="11"/>
  <c r="BO884" i="11"/>
  <c r="BI884" i="11"/>
  <c r="BC884" i="11"/>
  <c r="BU884" i="11"/>
  <c r="BP884" i="11"/>
  <c r="BS884" i="11"/>
  <c r="BD884" i="11"/>
  <c r="BW884" i="11"/>
  <c r="BA884" i="11"/>
  <c r="BE884" i="11"/>
  <c r="BX884" i="11"/>
  <c r="BK884" i="11"/>
  <c r="BM884" i="11"/>
  <c r="BV884" i="11"/>
  <c r="BG884" i="11"/>
  <c r="AY884" i="11"/>
  <c r="BB884" i="11"/>
  <c r="BQ884" i="11"/>
  <c r="BC863" i="11"/>
  <c r="BG863" i="11"/>
  <c r="BQ863" i="11"/>
  <c r="BB863" i="11"/>
  <c r="BU863" i="11"/>
  <c r="BF863" i="11"/>
  <c r="BH863" i="11"/>
  <c r="BS863" i="11"/>
  <c r="BV863" i="11"/>
  <c r="BX863" i="11"/>
  <c r="BL863" i="11"/>
  <c r="BM863" i="11"/>
  <c r="BP863" i="11"/>
  <c r="BK863" i="11"/>
  <c r="BO863" i="11"/>
  <c r="BA863" i="11"/>
  <c r="BJ863" i="11"/>
  <c r="AY863" i="11"/>
  <c r="BE863" i="11"/>
  <c r="BD863" i="11"/>
  <c r="BW863" i="11"/>
  <c r="BN863" i="11"/>
  <c r="BT863" i="11"/>
  <c r="AZ863" i="11"/>
  <c r="BR863" i="11"/>
  <c r="BI863" i="11"/>
  <c r="BY786" i="11"/>
  <c r="BY781" i="11"/>
  <c r="BG880" i="11"/>
  <c r="BF880" i="11"/>
  <c r="BX880" i="11"/>
  <c r="BH880" i="11"/>
  <c r="BP880" i="11"/>
  <c r="BS880" i="11"/>
  <c r="BE880" i="11"/>
  <c r="BV880" i="11"/>
  <c r="BI880" i="11"/>
  <c r="BC880" i="11"/>
  <c r="BN880" i="11"/>
  <c r="AY880" i="11"/>
  <c r="BR880" i="11"/>
  <c r="BT880" i="11"/>
  <c r="AZ880" i="11"/>
  <c r="BJ880" i="11"/>
  <c r="BO880" i="11"/>
  <c r="BW880" i="11"/>
  <c r="BB880" i="11"/>
  <c r="BD880" i="11"/>
  <c r="BU880" i="11"/>
  <c r="BQ880" i="11"/>
  <c r="BA880" i="11"/>
  <c r="BK880" i="11"/>
  <c r="BL880" i="11"/>
  <c r="BM880" i="11"/>
  <c r="BY750" i="11"/>
  <c r="BF806" i="11"/>
  <c r="BO806" i="11"/>
  <c r="BX806" i="11"/>
  <c r="BW806" i="11"/>
  <c r="BH806" i="11"/>
  <c r="BV806" i="11"/>
  <c r="AY806" i="11"/>
  <c r="AZ806" i="11"/>
  <c r="BG806" i="11"/>
  <c r="BP806" i="11"/>
  <c r="BQ806" i="11"/>
  <c r="BN806" i="11"/>
  <c r="BB806" i="11"/>
  <c r="BA806" i="11"/>
  <c r="BJ806" i="11"/>
  <c r="BR806" i="11"/>
  <c r="BS806" i="11"/>
  <c r="BC806" i="11"/>
  <c r="BI806" i="11"/>
  <c r="BL806" i="11"/>
  <c r="BK806" i="11"/>
  <c r="BU806" i="11"/>
  <c r="BD806" i="11"/>
  <c r="BE806" i="11"/>
  <c r="BM806" i="11"/>
  <c r="BT806" i="11"/>
  <c r="BH894" i="11"/>
  <c r="BT894" i="11"/>
  <c r="AY894" i="11"/>
  <c r="BI894" i="11"/>
  <c r="BC894" i="11"/>
  <c r="BW894" i="11"/>
  <c r="BJ894" i="11"/>
  <c r="AZ894" i="11"/>
  <c r="BN894" i="11"/>
  <c r="BE894" i="11"/>
  <c r="BA894" i="11"/>
  <c r="BR894" i="11"/>
  <c r="BU894" i="11"/>
  <c r="BG894" i="11"/>
  <c r="BX894" i="11"/>
  <c r="BL894" i="11"/>
  <c r="BM894" i="11"/>
  <c r="BB894" i="11"/>
  <c r="BD894" i="11"/>
  <c r="BF894" i="11"/>
  <c r="BQ894" i="11"/>
  <c r="BS894" i="11"/>
  <c r="BV894" i="11"/>
  <c r="BP894" i="11"/>
  <c r="BK894" i="11"/>
  <c r="BO894" i="11"/>
  <c r="BC851" i="11"/>
  <c r="BF851" i="11"/>
  <c r="BE851" i="11"/>
  <c r="BT851" i="11"/>
  <c r="AY851" i="11"/>
  <c r="BX851" i="11"/>
  <c r="BQ851" i="11"/>
  <c r="BU851" i="11"/>
  <c r="BV851" i="11"/>
  <c r="BA851" i="11"/>
  <c r="BM851" i="11"/>
  <c r="BW851" i="11"/>
  <c r="BR851" i="11"/>
  <c r="BS851" i="11"/>
  <c r="AZ851" i="11"/>
  <c r="BP851" i="11"/>
  <c r="BJ851" i="11"/>
  <c r="BD851" i="11"/>
  <c r="BN851" i="11"/>
  <c r="BG851" i="11"/>
  <c r="BB851" i="11"/>
  <c r="BK851" i="11"/>
  <c r="BH851" i="11"/>
  <c r="BI851" i="11"/>
  <c r="BL851" i="11"/>
  <c r="BO851" i="11"/>
  <c r="BK871" i="11"/>
  <c r="BF871" i="11"/>
  <c r="BP871" i="11"/>
  <c r="BC871" i="11"/>
  <c r="BO871" i="11"/>
  <c r="BQ871" i="11"/>
  <c r="BT871" i="11"/>
  <c r="BU871" i="11"/>
  <c r="BI871" i="11"/>
  <c r="BR871" i="11"/>
  <c r="BV871" i="11"/>
  <c r="BW871" i="11"/>
  <c r="BH871" i="11"/>
  <c r="BD871" i="11"/>
  <c r="BG871" i="11"/>
  <c r="AZ871" i="11"/>
  <c r="BS871" i="11"/>
  <c r="BJ871" i="11"/>
  <c r="BX871" i="11"/>
  <c r="BB871" i="11"/>
  <c r="BM871" i="11"/>
  <c r="BE871" i="11"/>
  <c r="AY871" i="11"/>
  <c r="BN871" i="11"/>
  <c r="BA871" i="11"/>
  <c r="BL871" i="11"/>
  <c r="BU813" i="11"/>
  <c r="BT813" i="11"/>
  <c r="BQ813" i="11"/>
  <c r="BI813" i="11"/>
  <c r="AY813" i="11"/>
  <c r="BK813" i="11"/>
  <c r="BM813" i="11"/>
  <c r="BF813" i="11"/>
  <c r="BH813" i="11"/>
  <c r="BA813" i="11"/>
  <c r="BE813" i="11"/>
  <c r="BO813" i="11"/>
  <c r="BJ813" i="11"/>
  <c r="BR813" i="11"/>
  <c r="BV813" i="11"/>
  <c r="BX813" i="11"/>
  <c r="BB813" i="11"/>
  <c r="BN813" i="11"/>
  <c r="AZ813" i="11"/>
  <c r="BC813" i="11"/>
  <c r="BL813" i="11"/>
  <c r="BG813" i="11"/>
  <c r="BS813" i="11"/>
  <c r="BW813" i="11"/>
  <c r="BP813" i="11"/>
  <c r="BD813" i="11"/>
  <c r="AZ819" i="11"/>
  <c r="BA819" i="11"/>
  <c r="BD819" i="11"/>
  <c r="BO819" i="11"/>
  <c r="BJ819" i="11"/>
  <c r="BT819" i="11"/>
  <c r="BF819" i="11"/>
  <c r="BB819" i="11"/>
  <c r="BK819" i="11"/>
  <c r="BG819" i="11"/>
  <c r="BX819" i="11"/>
  <c r="BL819" i="11"/>
  <c r="BV819" i="11"/>
  <c r="BQ819" i="11"/>
  <c r="BC819" i="11"/>
  <c r="BW819" i="11"/>
  <c r="BI819" i="11"/>
  <c r="BS819" i="11"/>
  <c r="BU819" i="11"/>
  <c r="BM819" i="11"/>
  <c r="AY819" i="11"/>
  <c r="BN819" i="11"/>
  <c r="BR819" i="11"/>
  <c r="BP819" i="11"/>
  <c r="BH819" i="11"/>
  <c r="BE819" i="11"/>
  <c r="BY775" i="11"/>
  <c r="BY773" i="11"/>
  <c r="BJ811" i="11"/>
  <c r="BL811" i="11"/>
  <c r="BG811" i="11"/>
  <c r="BB811" i="11"/>
  <c r="BE811" i="11"/>
  <c r="BV811" i="11"/>
  <c r="BP811" i="11"/>
  <c r="BS811" i="11"/>
  <c r="BW811" i="11"/>
  <c r="BH811" i="11"/>
  <c r="BD811" i="11"/>
  <c r="AY811" i="11"/>
  <c r="AZ811" i="11"/>
  <c r="BU811" i="11"/>
  <c r="BO811" i="11"/>
  <c r="BI811" i="11"/>
  <c r="BQ811" i="11"/>
  <c r="BK811" i="11"/>
  <c r="BN811" i="11"/>
  <c r="BX811" i="11"/>
  <c r="BR811" i="11"/>
  <c r="BM811" i="11"/>
  <c r="BF811" i="11"/>
  <c r="BC811" i="11"/>
  <c r="BT811" i="11"/>
  <c r="BA811" i="11"/>
  <c r="BY774" i="11"/>
  <c r="BB875" i="11"/>
  <c r="BG875" i="11"/>
  <c r="BA875" i="11"/>
  <c r="BD875" i="11"/>
  <c r="AY875" i="11"/>
  <c r="BW875" i="11"/>
  <c r="BX875" i="11"/>
  <c r="BS875" i="11"/>
  <c r="BV875" i="11"/>
  <c r="BQ875" i="11"/>
  <c r="BJ875" i="11"/>
  <c r="BO875" i="11"/>
  <c r="BI875" i="11"/>
  <c r="BK875" i="11"/>
  <c r="BE875" i="11"/>
  <c r="AZ875" i="11"/>
  <c r="BT875" i="11"/>
  <c r="BM875" i="11"/>
  <c r="BF875" i="11"/>
  <c r="BU875" i="11"/>
  <c r="BH875" i="11"/>
  <c r="BL875" i="11"/>
  <c r="BP875" i="11"/>
  <c r="BR875" i="11"/>
  <c r="BN875" i="11"/>
  <c r="BC875" i="11"/>
  <c r="BY759" i="11"/>
  <c r="BK832" i="11"/>
  <c r="BD832" i="11"/>
  <c r="BC832" i="11"/>
  <c r="BT832" i="11"/>
  <c r="BS832" i="11"/>
  <c r="BL832" i="11"/>
  <c r="BB832" i="11"/>
  <c r="BR832" i="11"/>
  <c r="BU832" i="11"/>
  <c r="BJ832" i="11"/>
  <c r="BM832" i="11"/>
  <c r="BN832" i="11"/>
  <c r="AY832" i="11"/>
  <c r="BW832" i="11"/>
  <c r="BV832" i="11"/>
  <c r="BG832" i="11"/>
  <c r="BF832" i="11"/>
  <c r="BO832" i="11"/>
  <c r="BE832" i="11"/>
  <c r="AZ832" i="11"/>
  <c r="BA832" i="11"/>
  <c r="BH832" i="11"/>
  <c r="BQ832" i="11"/>
  <c r="BI832" i="11"/>
  <c r="BX832" i="11"/>
  <c r="BP832" i="11"/>
  <c r="BH890" i="11"/>
  <c r="BL890" i="11"/>
  <c r="BS890" i="11"/>
  <c r="AY890" i="11"/>
  <c r="AZ890" i="11"/>
  <c r="BK890" i="11"/>
  <c r="BN890" i="11"/>
  <c r="BG890" i="11"/>
  <c r="BQ890" i="11"/>
  <c r="BE890" i="11"/>
  <c r="BF890" i="11"/>
  <c r="BX890" i="11"/>
  <c r="BI890" i="11"/>
  <c r="BU890" i="11"/>
  <c r="BR890" i="11"/>
  <c r="BD890" i="11"/>
  <c r="BV890" i="11"/>
  <c r="BJ890" i="11"/>
  <c r="BC890" i="11"/>
  <c r="BM890" i="11"/>
  <c r="BP890" i="11"/>
  <c r="BA890" i="11"/>
  <c r="BO890" i="11"/>
  <c r="BW890" i="11"/>
  <c r="BB890" i="11"/>
  <c r="BT890" i="11"/>
  <c r="BE899" i="11"/>
  <c r="BP899" i="11"/>
  <c r="BJ899" i="11"/>
  <c r="BT899" i="11"/>
  <c r="BS899" i="11"/>
  <c r="BB899" i="11"/>
  <c r="BQ899" i="11"/>
  <c r="BL899" i="11"/>
  <c r="BU899" i="11"/>
  <c r="BG899" i="11"/>
  <c r="BR899" i="11"/>
  <c r="BD899" i="11"/>
  <c r="BV899" i="11"/>
  <c r="BF899" i="11"/>
  <c r="BM899" i="11"/>
  <c r="AZ899" i="11"/>
  <c r="BA899" i="11"/>
  <c r="BC899" i="11"/>
  <c r="BI899" i="11"/>
  <c r="BN899" i="11"/>
  <c r="BK899" i="11"/>
  <c r="AY899" i="11"/>
  <c r="BO899" i="11"/>
  <c r="BX899" i="11"/>
  <c r="BW899" i="11"/>
  <c r="BH899" i="11"/>
  <c r="BY771" i="11"/>
  <c r="BV830" i="11"/>
  <c r="BW830" i="11"/>
  <c r="BH830" i="11"/>
  <c r="BF830" i="11"/>
  <c r="BG830" i="11"/>
  <c r="BN830" i="11"/>
  <c r="BO830" i="11"/>
  <c r="AZ830" i="11"/>
  <c r="BA830" i="11"/>
  <c r="BP830" i="11"/>
  <c r="AY830" i="11"/>
  <c r="BX830" i="11"/>
  <c r="BI830" i="11"/>
  <c r="BB830" i="11"/>
  <c r="BS830" i="11"/>
  <c r="BQ830" i="11"/>
  <c r="BR830" i="11"/>
  <c r="BJ830" i="11"/>
  <c r="BK830" i="11"/>
  <c r="BL830" i="11"/>
  <c r="BU830" i="11"/>
  <c r="BE830" i="11"/>
  <c r="BC830" i="11"/>
  <c r="BM830" i="11"/>
  <c r="BD830" i="11"/>
  <c r="BT830" i="11"/>
  <c r="BY776" i="11"/>
  <c r="AZ866" i="11"/>
  <c r="BT866" i="11"/>
  <c r="AY866" i="11"/>
  <c r="BQ866" i="11"/>
  <c r="BX866" i="11"/>
  <c r="BR866" i="11"/>
  <c r="BL866" i="11"/>
  <c r="BG866" i="11"/>
  <c r="BA866" i="11"/>
  <c r="BJ866" i="11"/>
  <c r="BS866" i="11"/>
  <c r="BF866" i="11"/>
  <c r="BP866" i="11"/>
  <c r="BU866" i="11"/>
  <c r="BW866" i="11"/>
  <c r="BH866" i="11"/>
  <c r="BN866" i="11"/>
  <c r="BI866" i="11"/>
  <c r="BO866" i="11"/>
  <c r="BD866" i="11"/>
  <c r="BK866" i="11"/>
  <c r="BC866" i="11"/>
  <c r="BE866" i="11"/>
  <c r="BV866" i="11"/>
  <c r="BB866" i="11"/>
  <c r="BM866" i="11"/>
  <c r="BY767" i="11"/>
  <c r="BY749" i="11"/>
  <c r="BB879" i="11"/>
  <c r="AY879" i="11"/>
  <c r="BH879" i="11"/>
  <c r="BR879" i="11"/>
  <c r="BF879" i="11"/>
  <c r="BI879" i="11"/>
  <c r="BK879" i="11"/>
  <c r="BM879" i="11"/>
  <c r="BN879" i="11"/>
  <c r="BA879" i="11"/>
  <c r="BT879" i="11"/>
  <c r="BV879" i="11"/>
  <c r="BX879" i="11"/>
  <c r="BC879" i="11"/>
  <c r="BW879" i="11"/>
  <c r="BO879" i="11"/>
  <c r="BE879" i="11"/>
  <c r="BU879" i="11"/>
  <c r="BG879" i="11"/>
  <c r="BP879" i="11"/>
  <c r="BJ879" i="11"/>
  <c r="BQ879" i="11"/>
  <c r="BL879" i="11"/>
  <c r="AZ879" i="11"/>
  <c r="BD879" i="11"/>
  <c r="BS879" i="11"/>
  <c r="BJ867" i="11"/>
  <c r="BE867" i="11"/>
  <c r="BP867" i="11"/>
  <c r="BL867" i="11"/>
  <c r="AY867" i="11"/>
  <c r="BV867" i="11"/>
  <c r="BD867" i="11"/>
  <c r="BC867" i="11"/>
  <c r="BG867" i="11"/>
  <c r="BB867" i="11"/>
  <c r="BK867" i="11"/>
  <c r="BH867" i="11"/>
  <c r="BR867" i="11"/>
  <c r="BU867" i="11"/>
  <c r="BF867" i="11"/>
  <c r="BI867" i="11"/>
  <c r="BS867" i="11"/>
  <c r="BM867" i="11"/>
  <c r="AZ867" i="11"/>
  <c r="BX867" i="11"/>
  <c r="BW867" i="11"/>
  <c r="BN867" i="11"/>
  <c r="BA867" i="11"/>
  <c r="BQ867" i="11"/>
  <c r="BT867" i="11"/>
  <c r="BO867" i="11"/>
  <c r="BY782" i="11"/>
  <c r="BM805" i="11"/>
  <c r="BX805" i="11"/>
  <c r="BB805" i="11"/>
  <c r="AZ805" i="11"/>
  <c r="BP805" i="11"/>
  <c r="BK805" i="11"/>
  <c r="BL805" i="11"/>
  <c r="BG805" i="11"/>
  <c r="BI805" i="11"/>
  <c r="BE805" i="11"/>
  <c r="BW805" i="11"/>
  <c r="BC805" i="11"/>
  <c r="BV805" i="11"/>
  <c r="AY805" i="11"/>
  <c r="BJ805" i="11"/>
  <c r="BT805" i="11"/>
  <c r="BD805" i="11"/>
  <c r="BO805" i="11"/>
  <c r="BS805" i="11"/>
  <c r="BU805" i="11"/>
  <c r="BN805" i="11"/>
  <c r="BA805" i="11"/>
  <c r="BR805" i="11"/>
  <c r="BH805" i="11"/>
  <c r="BF805" i="11"/>
  <c r="BQ805" i="11"/>
  <c r="BY783" i="11"/>
  <c r="BX901" i="11"/>
  <c r="BI901" i="11"/>
  <c r="BN901" i="11"/>
  <c r="BU901" i="11"/>
  <c r="BP901" i="11"/>
  <c r="BO901" i="11"/>
  <c r="BL901" i="11"/>
  <c r="BH901" i="11"/>
  <c r="BR901" i="11"/>
  <c r="BE901" i="11"/>
  <c r="AZ901" i="11"/>
  <c r="BA901" i="11"/>
  <c r="BD901" i="11"/>
  <c r="AY901" i="11"/>
  <c r="BJ901" i="11"/>
  <c r="BM901" i="11"/>
  <c r="BQ901" i="11"/>
  <c r="BK901" i="11"/>
  <c r="BV901" i="11"/>
  <c r="BW901" i="11"/>
  <c r="BT901" i="11"/>
  <c r="BS901" i="11"/>
  <c r="BG901" i="11"/>
  <c r="BB901" i="11"/>
  <c r="BC901" i="11"/>
  <c r="BF901" i="11"/>
  <c r="BY787" i="11"/>
  <c r="BY761" i="11"/>
  <c r="BY770" i="11"/>
  <c r="BS828" i="11"/>
  <c r="AY828" i="11"/>
  <c r="BW828" i="11"/>
  <c r="BA828" i="11"/>
  <c r="BK828" i="11"/>
  <c r="BU828" i="11"/>
  <c r="BX828" i="11"/>
  <c r="BJ828" i="11"/>
  <c r="BV828" i="11"/>
  <c r="BN828" i="11"/>
  <c r="BC828" i="11"/>
  <c r="BM828" i="11"/>
  <c r="BG828" i="11"/>
  <c r="BB828" i="11"/>
  <c r="BE828" i="11"/>
  <c r="BO828" i="11"/>
  <c r="BT828" i="11"/>
  <c r="BF828" i="11"/>
  <c r="BI828" i="11"/>
  <c r="BL828" i="11"/>
  <c r="BH828" i="11"/>
  <c r="BP828" i="11"/>
  <c r="BD828" i="11"/>
  <c r="AZ828" i="11"/>
  <c r="BQ828" i="11"/>
  <c r="BR828" i="11"/>
  <c r="BY779" i="11"/>
  <c r="AZ861" i="11"/>
  <c r="BP861" i="11"/>
  <c r="BC861" i="11"/>
  <c r="BN861" i="11"/>
  <c r="BB861" i="11"/>
  <c r="BK861" i="11"/>
  <c r="BX861" i="11"/>
  <c r="BR861" i="11"/>
  <c r="BT861" i="11"/>
  <c r="BO861" i="11"/>
  <c r="BQ861" i="11"/>
  <c r="BU861" i="11"/>
  <c r="BJ861" i="11"/>
  <c r="BS861" i="11"/>
  <c r="BM861" i="11"/>
  <c r="BH861" i="11"/>
  <c r="BF861" i="11"/>
  <c r="BI861" i="11"/>
  <c r="BL861" i="11"/>
  <c r="BV861" i="11"/>
  <c r="BG861" i="11"/>
  <c r="BA861" i="11"/>
  <c r="BE861" i="11"/>
  <c r="BW861" i="11"/>
  <c r="AY861" i="11"/>
  <c r="BD861" i="11"/>
  <c r="BY780" i="11"/>
  <c r="BY764" i="11"/>
  <c r="BY765" i="11"/>
  <c r="BY778" i="11"/>
  <c r="BJ840" i="11"/>
  <c r="BB840" i="11"/>
  <c r="BL840" i="11"/>
  <c r="BR840" i="11"/>
  <c r="BD840" i="11"/>
  <c r="BT840" i="11"/>
  <c r="BK840" i="11"/>
  <c r="BC840" i="11"/>
  <c r="BM840" i="11"/>
  <c r="BS840" i="11"/>
  <c r="BE840" i="11"/>
  <c r="BF840" i="11"/>
  <c r="AY840" i="11"/>
  <c r="BU840" i="11"/>
  <c r="BV840" i="11"/>
  <c r="BO840" i="11"/>
  <c r="BG840" i="11"/>
  <c r="BN840" i="11"/>
  <c r="BW840" i="11"/>
  <c r="BA840" i="11"/>
  <c r="BQ840" i="11"/>
  <c r="BI840" i="11"/>
  <c r="BX840" i="11"/>
  <c r="BP840" i="11"/>
  <c r="AZ840" i="11"/>
  <c r="BH840" i="11"/>
  <c r="BL847" i="11"/>
  <c r="AY847" i="11"/>
  <c r="BD847" i="11"/>
  <c r="BC847" i="11"/>
  <c r="BU847" i="11"/>
  <c r="BO847" i="11"/>
  <c r="BQ847" i="11"/>
  <c r="BX847" i="11"/>
  <c r="BH847" i="11"/>
  <c r="BB847" i="11"/>
  <c r="BA847" i="11"/>
  <c r="BG847" i="11"/>
  <c r="BV847" i="11"/>
  <c r="BR847" i="11"/>
  <c r="BS847" i="11"/>
  <c r="AZ847" i="11"/>
  <c r="BP847" i="11"/>
  <c r="BJ847" i="11"/>
  <c r="BT847" i="11"/>
  <c r="BM847" i="11"/>
  <c r="BK847" i="11"/>
  <c r="BE847" i="11"/>
  <c r="BW847" i="11"/>
  <c r="BF847" i="11"/>
  <c r="BN847" i="11"/>
  <c r="BI847" i="11"/>
  <c r="BU809" i="11"/>
  <c r="BA809" i="11"/>
  <c r="BR809" i="11"/>
  <c r="BT809" i="11"/>
  <c r="BP809" i="11"/>
  <c r="BO809" i="11"/>
  <c r="BB809" i="11"/>
  <c r="BN809" i="11"/>
  <c r="BW809" i="11"/>
  <c r="BJ809" i="11"/>
  <c r="BF809" i="11"/>
  <c r="AY809" i="11"/>
  <c r="BK809" i="11"/>
  <c r="BL809" i="11"/>
  <c r="BX809" i="11"/>
  <c r="BM809" i="11"/>
  <c r="BQ809" i="11"/>
  <c r="BD809" i="11"/>
  <c r="AZ809" i="11"/>
  <c r="BE809" i="11"/>
  <c r="BC809" i="11"/>
  <c r="BI809" i="11"/>
  <c r="BS809" i="11"/>
  <c r="BV809" i="11"/>
  <c r="BG809" i="11"/>
  <c r="BH809" i="11"/>
  <c r="BH810" i="11"/>
  <c r="BK810" i="11"/>
  <c r="BL810" i="11"/>
  <c r="BV810" i="11"/>
  <c r="BW810" i="11"/>
  <c r="AZ810" i="11"/>
  <c r="BM810" i="11"/>
  <c r="BN810" i="11"/>
  <c r="BI810" i="11"/>
  <c r="AY810" i="11"/>
  <c r="BS810" i="11"/>
  <c r="BF810" i="11"/>
  <c r="BC810" i="11"/>
  <c r="BX810" i="11"/>
  <c r="BB810" i="11"/>
  <c r="BJ810" i="11"/>
  <c r="BE810" i="11"/>
  <c r="BO810" i="11"/>
  <c r="BA810" i="11"/>
  <c r="BU810" i="11"/>
  <c r="BP810" i="11"/>
  <c r="BQ810" i="11"/>
  <c r="BD810" i="11"/>
  <c r="BG810" i="11"/>
  <c r="BR810" i="11"/>
  <c r="BT810" i="11"/>
  <c r="AZ905" i="11"/>
  <c r="BH905" i="11"/>
  <c r="BP905" i="11"/>
  <c r="BX905" i="11"/>
  <c r="BO905" i="11"/>
  <c r="BA905" i="11"/>
  <c r="BQ905" i="11"/>
  <c r="AY905" i="11"/>
  <c r="BI905" i="11"/>
  <c r="BG905" i="11"/>
  <c r="BJ905" i="11"/>
  <c r="BB905" i="11"/>
  <c r="BS905" i="11"/>
  <c r="BW905" i="11"/>
  <c r="BK905" i="11"/>
  <c r="BR905" i="11"/>
  <c r="BC905" i="11"/>
  <c r="BL905" i="11"/>
  <c r="BD905" i="11"/>
  <c r="BE905" i="11"/>
  <c r="BT905" i="11"/>
  <c r="BM905" i="11"/>
  <c r="BU905" i="11"/>
  <c r="BF905" i="11"/>
  <c r="BN905" i="11"/>
  <c r="BV905" i="11"/>
  <c r="BJ808" i="11"/>
  <c r="BL808" i="11"/>
  <c r="BS808" i="11"/>
  <c r="BF808" i="11"/>
  <c r="BV808" i="11"/>
  <c r="BU808" i="11"/>
  <c r="BW808" i="11"/>
  <c r="BE808" i="11"/>
  <c r="BN808" i="11"/>
  <c r="BO808" i="11"/>
  <c r="BM808" i="11"/>
  <c r="AZ808" i="11"/>
  <c r="AY808" i="11"/>
  <c r="BP808" i="11"/>
  <c r="BA808" i="11"/>
  <c r="BH808" i="11"/>
  <c r="BQ808" i="11"/>
  <c r="BG808" i="11"/>
  <c r="BX808" i="11"/>
  <c r="BI808" i="11"/>
  <c r="BR808" i="11"/>
  <c r="BC808" i="11"/>
  <c r="BD808" i="11"/>
  <c r="BT808" i="11"/>
  <c r="BB808" i="11"/>
  <c r="BK808" i="11"/>
  <c r="BF853" i="11"/>
  <c r="BN853" i="11"/>
  <c r="BH853" i="11"/>
  <c r="BS853" i="11"/>
  <c r="BJ853" i="11"/>
  <c r="BU853" i="11"/>
  <c r="BO853" i="11"/>
  <c r="BL853" i="11"/>
  <c r="BG853" i="11"/>
  <c r="BX853" i="11"/>
  <c r="BD853" i="11"/>
  <c r="BW853" i="11"/>
  <c r="AZ853" i="11"/>
  <c r="BB853" i="11"/>
  <c r="BC853" i="11"/>
  <c r="AY853" i="11"/>
  <c r="BT853" i="11"/>
  <c r="BM853" i="11"/>
  <c r="BP853" i="11"/>
  <c r="BQ853" i="11"/>
  <c r="BI853" i="11"/>
  <c r="BV853" i="11"/>
  <c r="BE853" i="11"/>
  <c r="BR853" i="11"/>
  <c r="BK853" i="11"/>
  <c r="BA853" i="11"/>
  <c r="BY730" i="9"/>
  <c r="BY698" i="9"/>
  <c r="BY715" i="9"/>
  <c r="BY703" i="9"/>
  <c r="BY727" i="9"/>
  <c r="BY704" i="9"/>
  <c r="BY714" i="9"/>
  <c r="BY740" i="9"/>
  <c r="BY709" i="9"/>
  <c r="BY717" i="9"/>
  <c r="BY713" i="9"/>
  <c r="BY711" i="9"/>
  <c r="BY706" i="9"/>
  <c r="BY716" i="9"/>
  <c r="BY725" i="9"/>
  <c r="BY723" i="9"/>
  <c r="BY729" i="9"/>
  <c r="BY736" i="9"/>
  <c r="BY708" i="9"/>
  <c r="BY702" i="9"/>
  <c r="BY743" i="9"/>
  <c r="BY710" i="9"/>
  <c r="BY697" i="9"/>
  <c r="BY742" i="9"/>
  <c r="BY694" i="9"/>
  <c r="BY728" i="9"/>
  <c r="BY699" i="9"/>
  <c r="BY695" i="9"/>
  <c r="BY735" i="9"/>
  <c r="BY700" i="9"/>
  <c r="BY739" i="9"/>
  <c r="BY722" i="9"/>
  <c r="BY724" i="9"/>
  <c r="BY721" i="9"/>
  <c r="BY712" i="9"/>
  <c r="BY731" i="9"/>
  <c r="BY707" i="9"/>
  <c r="BY726" i="9"/>
  <c r="BY718" i="9"/>
  <c r="BY719" i="9"/>
  <c r="BY720" i="9"/>
  <c r="BY696" i="9"/>
  <c r="BY705" i="9"/>
  <c r="BY738" i="9"/>
  <c r="BY737" i="9"/>
  <c r="BY732" i="9"/>
  <c r="BY741" i="9"/>
  <c r="BY734" i="9"/>
  <c r="BY733" i="9"/>
  <c r="BY744" i="9"/>
  <c r="BY701" i="9"/>
  <c r="AK45" i="9"/>
  <c r="R129" i="9" s="1"/>
  <c r="AK18" i="9"/>
  <c r="R102" i="9" s="1"/>
  <c r="AK10" i="9"/>
  <c r="R94" i="9" s="1"/>
  <c r="AK27" i="9"/>
  <c r="R111" i="9" s="1"/>
  <c r="AK6" i="9"/>
  <c r="R90" i="9" s="1"/>
  <c r="AK42" i="9"/>
  <c r="R126" i="9" s="1"/>
  <c r="AK11" i="9"/>
  <c r="R95" i="9" s="1"/>
  <c r="AK43" i="9"/>
  <c r="R127" i="9" s="1"/>
  <c r="AK53" i="9"/>
  <c r="R137" i="9" s="1"/>
  <c r="AK37" i="9"/>
  <c r="R121" i="9" s="1"/>
  <c r="AK41" i="9"/>
  <c r="R125" i="9" s="1"/>
  <c r="AK52" i="9"/>
  <c r="R136" i="9" s="1"/>
  <c r="AK26" i="9"/>
  <c r="R110" i="9" s="1"/>
  <c r="AK35" i="9"/>
  <c r="R119" i="9" s="1"/>
  <c r="AK36" i="9"/>
  <c r="R120" i="9" s="1"/>
  <c r="AK14" i="9"/>
  <c r="R98" i="9" s="1"/>
  <c r="AK23" i="9"/>
  <c r="R107" i="9" s="1"/>
  <c r="AK17" i="9"/>
  <c r="R101" i="9" s="1"/>
  <c r="AK5" i="9"/>
  <c r="R89" i="9" s="1"/>
  <c r="AK28" i="9"/>
  <c r="R112" i="9" s="1"/>
  <c r="AK8" i="9"/>
  <c r="R92" i="9" s="1"/>
  <c r="AK22" i="9"/>
  <c r="R106" i="9" s="1"/>
  <c r="AK31" i="9"/>
  <c r="R115" i="9" s="1"/>
  <c r="AK50" i="9"/>
  <c r="R134" i="9" s="1"/>
  <c r="AK32" i="9"/>
  <c r="R116" i="9" s="1"/>
  <c r="AK34" i="9"/>
  <c r="R118" i="9" s="1"/>
  <c r="AK16" i="9"/>
  <c r="R100" i="9" s="1"/>
  <c r="AK30" i="9"/>
  <c r="R114" i="9" s="1"/>
  <c r="AK39" i="9"/>
  <c r="R123" i="9" s="1"/>
  <c r="AK13" i="9"/>
  <c r="R97" i="9" s="1"/>
  <c r="AK25" i="9"/>
  <c r="R109" i="9" s="1"/>
  <c r="AK54" i="9"/>
  <c r="R138" i="9" s="1"/>
  <c r="AK9" i="9"/>
  <c r="R93" i="9" s="1"/>
  <c r="AK38" i="9"/>
  <c r="R122" i="9" s="1"/>
  <c r="AK47" i="9"/>
  <c r="R131" i="9" s="1"/>
  <c r="AK21" i="9"/>
  <c r="R105" i="9" s="1"/>
  <c r="AK19" i="9"/>
  <c r="R103" i="9" s="1"/>
  <c r="AK40" i="9"/>
  <c r="R124" i="9" s="1"/>
  <c r="AK20" i="9"/>
  <c r="R104" i="9" s="1"/>
  <c r="AK33" i="9"/>
  <c r="R117" i="9" s="1"/>
  <c r="AK46" i="9"/>
  <c r="R130" i="9" s="1"/>
  <c r="AK12" i="9"/>
  <c r="R96" i="9" s="1"/>
  <c r="AK48" i="9"/>
  <c r="R132" i="9" s="1"/>
  <c r="AK51" i="9"/>
  <c r="R135" i="9" s="1"/>
  <c r="AK44" i="9"/>
  <c r="R128" i="9" s="1"/>
  <c r="AK49" i="9"/>
  <c r="R133" i="9" s="1"/>
  <c r="AK56" i="9"/>
  <c r="AK55" i="9"/>
  <c r="R139" i="9" s="1"/>
  <c r="AK7" i="9"/>
  <c r="R91" i="9" s="1"/>
  <c r="AK24" i="9"/>
  <c r="R108" i="9" s="1"/>
  <c r="AK29" i="9"/>
  <c r="R113" i="9" s="1"/>
  <c r="AK15" i="9"/>
  <c r="R99" i="9" s="1"/>
  <c r="AJ26" i="9"/>
  <c r="Q110" i="9" s="1"/>
  <c r="AJ18" i="9"/>
  <c r="Q102" i="9" s="1"/>
  <c r="AJ29" i="9"/>
  <c r="Q113" i="9" s="1"/>
  <c r="AJ37" i="9"/>
  <c r="Q121" i="9" s="1"/>
  <c r="AJ49" i="9"/>
  <c r="Q133" i="9" s="1"/>
  <c r="AJ20" i="9"/>
  <c r="Q104" i="9" s="1"/>
  <c r="AJ43" i="9"/>
  <c r="Q127" i="9" s="1"/>
  <c r="AJ22" i="9"/>
  <c r="Q106" i="9" s="1"/>
  <c r="AJ9" i="9"/>
  <c r="Q93" i="9" s="1"/>
  <c r="AJ55" i="9"/>
  <c r="Q139" i="9" s="1"/>
  <c r="AJ28" i="9"/>
  <c r="Q112" i="9" s="1"/>
  <c r="AJ25" i="9"/>
  <c r="Q109" i="9" s="1"/>
  <c r="AJ42" i="9"/>
  <c r="Q126" i="9" s="1"/>
  <c r="AJ34" i="9"/>
  <c r="Q118" i="9" s="1"/>
  <c r="AJ45" i="9"/>
  <c r="Q129" i="9" s="1"/>
  <c r="AJ53" i="9"/>
  <c r="Q137" i="9" s="1"/>
  <c r="AJ38" i="9"/>
  <c r="Q122" i="9" s="1"/>
  <c r="AJ41" i="9"/>
  <c r="Q125" i="9" s="1"/>
  <c r="AJ17" i="9"/>
  <c r="Q101" i="9" s="1"/>
  <c r="AJ15" i="9"/>
  <c r="Q99" i="9" s="1"/>
  <c r="AJ50" i="9"/>
  <c r="Q134" i="9" s="1"/>
  <c r="AJ8" i="9"/>
  <c r="Q92" i="9" s="1"/>
  <c r="AJ46" i="9"/>
  <c r="Q130" i="9" s="1"/>
  <c r="AJ44" i="9"/>
  <c r="Q128" i="9" s="1"/>
  <c r="AJ6" i="9"/>
  <c r="Q90" i="9" s="1"/>
  <c r="AJ31" i="9"/>
  <c r="Q115" i="9" s="1"/>
  <c r="AJ7" i="9"/>
  <c r="Q91" i="9" s="1"/>
  <c r="AJ24" i="9"/>
  <c r="Q108" i="9" s="1"/>
  <c r="AJ52" i="9"/>
  <c r="Q136" i="9" s="1"/>
  <c r="AJ27" i="9"/>
  <c r="Q111" i="9" s="1"/>
  <c r="AJ12" i="9"/>
  <c r="Q96" i="9" s="1"/>
  <c r="AJ47" i="9"/>
  <c r="Q131" i="9" s="1"/>
  <c r="AJ23" i="9"/>
  <c r="Q107" i="9" s="1"/>
  <c r="AJ40" i="9"/>
  <c r="Q124" i="9" s="1"/>
  <c r="AJ35" i="9"/>
  <c r="Q119" i="9" s="1"/>
  <c r="AJ30" i="9"/>
  <c r="Q114" i="9" s="1"/>
  <c r="AJ33" i="9"/>
  <c r="Q117" i="9" s="1"/>
  <c r="AJ51" i="9"/>
  <c r="Q135" i="9" s="1"/>
  <c r="AJ32" i="9"/>
  <c r="Q116" i="9" s="1"/>
  <c r="AJ5" i="9"/>
  <c r="Q89" i="9" s="1"/>
  <c r="AJ19" i="9"/>
  <c r="Q103" i="9" s="1"/>
  <c r="AJ10" i="9"/>
  <c r="Q94" i="9" s="1"/>
  <c r="AJ48" i="9"/>
  <c r="Q132" i="9" s="1"/>
  <c r="AJ13" i="9"/>
  <c r="Q97" i="9" s="1"/>
  <c r="AJ21" i="9"/>
  <c r="Q105" i="9" s="1"/>
  <c r="AJ11" i="9"/>
  <c r="Q95" i="9" s="1"/>
  <c r="AJ14" i="9"/>
  <c r="Q98" i="9" s="1"/>
  <c r="AJ54" i="9"/>
  <c r="Q138" i="9" s="1"/>
  <c r="AJ16" i="9"/>
  <c r="Q100" i="9" s="1"/>
  <c r="AJ39" i="9"/>
  <c r="Q123" i="9" s="1"/>
  <c r="AJ56" i="9"/>
  <c r="AJ36" i="9"/>
  <c r="Q120" i="9" s="1"/>
  <c r="AW56" i="9"/>
  <c r="AW19" i="9"/>
  <c r="AW36" i="9"/>
  <c r="AW45" i="9"/>
  <c r="AW31" i="9"/>
  <c r="AW50" i="9"/>
  <c r="AW9" i="9"/>
  <c r="AW27" i="9"/>
  <c r="AW44" i="9"/>
  <c r="AW53" i="9"/>
  <c r="AW54" i="9"/>
  <c r="AW7" i="9"/>
  <c r="AW28" i="9"/>
  <c r="AW8" i="9"/>
  <c r="AW17" i="9"/>
  <c r="AW35" i="9"/>
  <c r="AW52" i="9"/>
  <c r="AW23" i="9"/>
  <c r="AW14" i="9"/>
  <c r="AW18" i="9"/>
  <c r="AW10" i="9"/>
  <c r="AW16" i="9"/>
  <c r="AW25" i="9"/>
  <c r="AW43" i="9"/>
  <c r="AW46" i="9"/>
  <c r="AW34" i="9"/>
  <c r="AW22" i="9"/>
  <c r="AW37" i="9"/>
  <c r="AW24" i="9"/>
  <c r="AW33" i="9"/>
  <c r="AW51" i="9"/>
  <c r="AW13" i="9"/>
  <c r="AW6" i="9"/>
  <c r="AW55" i="9"/>
  <c r="AW30" i="9"/>
  <c r="AW42" i="9"/>
  <c r="AW32" i="9"/>
  <c r="AW41" i="9"/>
  <c r="AW12" i="9"/>
  <c r="AW21" i="9"/>
  <c r="AW26" i="9"/>
  <c r="AW38" i="9"/>
  <c r="AW39" i="9"/>
  <c r="AW11" i="9"/>
  <c r="AW40" i="9"/>
  <c r="AW49" i="9"/>
  <c r="AW20" i="9"/>
  <c r="AW29" i="9"/>
  <c r="AW47" i="9"/>
  <c r="AW15" i="9"/>
  <c r="AW48" i="9"/>
  <c r="BG58" i="4"/>
  <c r="R116" i="3"/>
  <c r="V6" i="4"/>
  <c r="BB854" i="12" l="1"/>
  <c r="BJ854" i="12"/>
  <c r="BR854" i="12"/>
  <c r="BD854" i="12"/>
  <c r="BL854" i="12"/>
  <c r="BT854" i="12"/>
  <c r="BE854" i="12"/>
  <c r="BM854" i="12"/>
  <c r="BU854" i="12"/>
  <c r="AZ854" i="12"/>
  <c r="BN854" i="12"/>
  <c r="BA854" i="12"/>
  <c r="BO854" i="12"/>
  <c r="BC854" i="12"/>
  <c r="BP854" i="12"/>
  <c r="BF854" i="12"/>
  <c r="BQ854" i="12"/>
  <c r="BS854" i="12"/>
  <c r="BV854" i="12"/>
  <c r="BW854" i="12"/>
  <c r="AY854" i="12"/>
  <c r="BX854" i="12"/>
  <c r="BG854" i="12"/>
  <c r="BH854" i="12"/>
  <c r="BI854" i="12"/>
  <c r="BK854" i="12"/>
  <c r="BF806" i="12"/>
  <c r="BN806" i="12"/>
  <c r="BV806" i="12"/>
  <c r="AY806" i="12"/>
  <c r="BG806" i="12"/>
  <c r="BO806" i="12"/>
  <c r="BW806" i="12"/>
  <c r="AZ806" i="12"/>
  <c r="BH806" i="12"/>
  <c r="BP806" i="12"/>
  <c r="BX806" i="12"/>
  <c r="BC806" i="12"/>
  <c r="BK806" i="12"/>
  <c r="BS806" i="12"/>
  <c r="BI806" i="12"/>
  <c r="BJ806" i="12"/>
  <c r="BB806" i="12"/>
  <c r="BR806" i="12"/>
  <c r="BD806" i="12"/>
  <c r="BA806" i="12"/>
  <c r="BE806" i="12"/>
  <c r="BL806" i="12"/>
  <c r="BM806" i="12"/>
  <c r="BQ806" i="12"/>
  <c r="BT806" i="12"/>
  <c r="BU806" i="12"/>
  <c r="BC870" i="12"/>
  <c r="BK870" i="12"/>
  <c r="BS870" i="12"/>
  <c r="BD870" i="12"/>
  <c r="BL870" i="12"/>
  <c r="BT870" i="12"/>
  <c r="BE870" i="12"/>
  <c r="BM870" i="12"/>
  <c r="BU870" i="12"/>
  <c r="BF870" i="12"/>
  <c r="BN870" i="12"/>
  <c r="BV870" i="12"/>
  <c r="AY870" i="12"/>
  <c r="BG870" i="12"/>
  <c r="BO870" i="12"/>
  <c r="BW870" i="12"/>
  <c r="BB870" i="12"/>
  <c r="BJ870" i="12"/>
  <c r="BR870" i="12"/>
  <c r="AZ870" i="12"/>
  <c r="BA870" i="12"/>
  <c r="BH870" i="12"/>
  <c r="BI870" i="12"/>
  <c r="BQ870" i="12"/>
  <c r="BP870" i="12"/>
  <c r="BX870" i="12"/>
  <c r="BA871" i="12"/>
  <c r="BI871" i="12"/>
  <c r="BQ871" i="12"/>
  <c r="BB871" i="12"/>
  <c r="BJ871" i="12"/>
  <c r="BR871" i="12"/>
  <c r="BC871" i="12"/>
  <c r="BK871" i="12"/>
  <c r="BS871" i="12"/>
  <c r="BD871" i="12"/>
  <c r="BL871" i="12"/>
  <c r="BT871" i="12"/>
  <c r="BE871" i="12"/>
  <c r="BM871" i="12"/>
  <c r="BU871" i="12"/>
  <c r="AZ871" i="12"/>
  <c r="BH871" i="12"/>
  <c r="BP871" i="12"/>
  <c r="BX871" i="12"/>
  <c r="BF871" i="12"/>
  <c r="BG871" i="12"/>
  <c r="BN871" i="12"/>
  <c r="BO871" i="12"/>
  <c r="BW871" i="12"/>
  <c r="AY871" i="12"/>
  <c r="BV871" i="12"/>
  <c r="AY890" i="12"/>
  <c r="BG890" i="12"/>
  <c r="BO890" i="12"/>
  <c r="BW890" i="12"/>
  <c r="AZ890" i="12"/>
  <c r="BH890" i="12"/>
  <c r="BP890" i="12"/>
  <c r="BX890" i="12"/>
  <c r="BA890" i="12"/>
  <c r="BI890" i="12"/>
  <c r="BQ890" i="12"/>
  <c r="BB890" i="12"/>
  <c r="BJ890" i="12"/>
  <c r="BR890" i="12"/>
  <c r="BD890" i="12"/>
  <c r="BL890" i="12"/>
  <c r="BT890" i="12"/>
  <c r="BF890" i="12"/>
  <c r="BK890" i="12"/>
  <c r="BM890" i="12"/>
  <c r="BN890" i="12"/>
  <c r="BU890" i="12"/>
  <c r="BS890" i="12"/>
  <c r="BV890" i="12"/>
  <c r="BC890" i="12"/>
  <c r="BE890" i="12"/>
  <c r="BB828" i="12"/>
  <c r="BJ828" i="12"/>
  <c r="BR828" i="12"/>
  <c r="BF828" i="12"/>
  <c r="BN828" i="12"/>
  <c r="BG828" i="12"/>
  <c r="BQ828" i="12"/>
  <c r="BH828" i="12"/>
  <c r="BS828" i="12"/>
  <c r="AY828" i="12"/>
  <c r="BI828" i="12"/>
  <c r="BT828" i="12"/>
  <c r="AZ828" i="12"/>
  <c r="BK828" i="12"/>
  <c r="BU828" i="12"/>
  <c r="BA828" i="12"/>
  <c r="BV828" i="12"/>
  <c r="BC828" i="12"/>
  <c r="BW828" i="12"/>
  <c r="BD828" i="12"/>
  <c r="BX828" i="12"/>
  <c r="BE828" i="12"/>
  <c r="BL828" i="12"/>
  <c r="BM828" i="12"/>
  <c r="BO828" i="12"/>
  <c r="BP828" i="12"/>
  <c r="BD909" i="12"/>
  <c r="BL909" i="12"/>
  <c r="BT909" i="12"/>
  <c r="BE909" i="12"/>
  <c r="BM909" i="12"/>
  <c r="BU909" i="12"/>
  <c r="BF909" i="12"/>
  <c r="BN909" i="12"/>
  <c r="BV909" i="12"/>
  <c r="AY909" i="12"/>
  <c r="BG909" i="12"/>
  <c r="BO909" i="12"/>
  <c r="BW909" i="12"/>
  <c r="BA909" i="12"/>
  <c r="BI909" i="12"/>
  <c r="BQ909" i="12"/>
  <c r="BJ909" i="12"/>
  <c r="BK909" i="12"/>
  <c r="BB909" i="12"/>
  <c r="BX909" i="12"/>
  <c r="BC909" i="12"/>
  <c r="AZ909" i="12"/>
  <c r="BH909" i="12"/>
  <c r="BP909" i="12"/>
  <c r="BR909" i="12"/>
  <c r="BS909" i="12"/>
  <c r="BC892" i="12"/>
  <c r="BK892" i="12"/>
  <c r="BS892" i="12"/>
  <c r="BD892" i="12"/>
  <c r="BL892" i="12"/>
  <c r="BT892" i="12"/>
  <c r="BE892" i="12"/>
  <c r="BM892" i="12"/>
  <c r="BU892" i="12"/>
  <c r="BF892" i="12"/>
  <c r="BN892" i="12"/>
  <c r="BV892" i="12"/>
  <c r="AZ892" i="12"/>
  <c r="BH892" i="12"/>
  <c r="BP892" i="12"/>
  <c r="BX892" i="12"/>
  <c r="AY892" i="12"/>
  <c r="BR892" i="12"/>
  <c r="BA892" i="12"/>
  <c r="BW892" i="12"/>
  <c r="BB892" i="12"/>
  <c r="BG892" i="12"/>
  <c r="BJ892" i="12"/>
  <c r="BQ892" i="12"/>
  <c r="BI892" i="12"/>
  <c r="BO892" i="12"/>
  <c r="BF830" i="12"/>
  <c r="BN830" i="12"/>
  <c r="BV830" i="12"/>
  <c r="BB830" i="12"/>
  <c r="BK830" i="12"/>
  <c r="BT830" i="12"/>
  <c r="BC830" i="12"/>
  <c r="BL830" i="12"/>
  <c r="BU830" i="12"/>
  <c r="BD830" i="12"/>
  <c r="BM830" i="12"/>
  <c r="BW830" i="12"/>
  <c r="BE830" i="12"/>
  <c r="BO830" i="12"/>
  <c r="BX830" i="12"/>
  <c r="BG830" i="12"/>
  <c r="BH830" i="12"/>
  <c r="BI830" i="12"/>
  <c r="BJ830" i="12"/>
  <c r="AY830" i="12"/>
  <c r="AZ830" i="12"/>
  <c r="BA830" i="12"/>
  <c r="BP830" i="12"/>
  <c r="BQ830" i="12"/>
  <c r="BS830" i="12"/>
  <c r="BR830" i="12"/>
  <c r="AZ833" i="12"/>
  <c r="BF833" i="12"/>
  <c r="BN833" i="12"/>
  <c r="BV833" i="12"/>
  <c r="BG833" i="12"/>
  <c r="BO833" i="12"/>
  <c r="BW833" i="12"/>
  <c r="AY833" i="12"/>
  <c r="BH833" i="12"/>
  <c r="BP833" i="12"/>
  <c r="BX833" i="12"/>
  <c r="BA833" i="12"/>
  <c r="BI833" i="12"/>
  <c r="BQ833" i="12"/>
  <c r="BB833" i="12"/>
  <c r="BR833" i="12"/>
  <c r="BC833" i="12"/>
  <c r="BS833" i="12"/>
  <c r="BD833" i="12"/>
  <c r="BT833" i="12"/>
  <c r="BE833" i="12"/>
  <c r="BU833" i="12"/>
  <c r="BJ833" i="12"/>
  <c r="BK833" i="12"/>
  <c r="BL833" i="12"/>
  <c r="BM833" i="12"/>
  <c r="AY876" i="12"/>
  <c r="BG876" i="12"/>
  <c r="BO876" i="12"/>
  <c r="BW876" i="12"/>
  <c r="AZ876" i="12"/>
  <c r="BH876" i="12"/>
  <c r="BP876" i="12"/>
  <c r="BX876" i="12"/>
  <c r="BA876" i="12"/>
  <c r="BI876" i="12"/>
  <c r="BQ876" i="12"/>
  <c r="BB876" i="12"/>
  <c r="BJ876" i="12"/>
  <c r="BR876" i="12"/>
  <c r="BC876" i="12"/>
  <c r="BK876" i="12"/>
  <c r="BS876" i="12"/>
  <c r="BF876" i="12"/>
  <c r="BN876" i="12"/>
  <c r="BV876" i="12"/>
  <c r="BD876" i="12"/>
  <c r="BE876" i="12"/>
  <c r="BL876" i="12"/>
  <c r="BM876" i="12"/>
  <c r="BU876" i="12"/>
  <c r="BT876" i="12"/>
  <c r="BA824" i="12"/>
  <c r="BI824" i="12"/>
  <c r="BQ824" i="12"/>
  <c r="BB824" i="12"/>
  <c r="BJ824" i="12"/>
  <c r="BR824" i="12"/>
  <c r="BF824" i="12"/>
  <c r="BN824" i="12"/>
  <c r="BV824" i="12"/>
  <c r="BK824" i="12"/>
  <c r="BW824" i="12"/>
  <c r="AY824" i="12"/>
  <c r="BL824" i="12"/>
  <c r="BX824" i="12"/>
  <c r="AZ824" i="12"/>
  <c r="BM824" i="12"/>
  <c r="BC824" i="12"/>
  <c r="BO824" i="12"/>
  <c r="BD824" i="12"/>
  <c r="BE824" i="12"/>
  <c r="BG824" i="12"/>
  <c r="BH824" i="12"/>
  <c r="BP824" i="12"/>
  <c r="BS824" i="12"/>
  <c r="BT824" i="12"/>
  <c r="BU824" i="12"/>
  <c r="BF877" i="12"/>
  <c r="BN877" i="12"/>
  <c r="BV877" i="12"/>
  <c r="AY877" i="12"/>
  <c r="BG877" i="12"/>
  <c r="BO877" i="12"/>
  <c r="BW877" i="12"/>
  <c r="AZ877" i="12"/>
  <c r="BA877" i="12"/>
  <c r="BI877" i="12"/>
  <c r="BQ877" i="12"/>
  <c r="BD877" i="12"/>
  <c r="BL877" i="12"/>
  <c r="BT877" i="12"/>
  <c r="BE877" i="12"/>
  <c r="BU877" i="12"/>
  <c r="BH877" i="12"/>
  <c r="BX877" i="12"/>
  <c r="BJ877" i="12"/>
  <c r="BK877" i="12"/>
  <c r="BP877" i="12"/>
  <c r="BB877" i="12"/>
  <c r="BC877" i="12"/>
  <c r="BM877" i="12"/>
  <c r="BR877" i="12"/>
  <c r="BS877" i="12"/>
  <c r="BE887" i="12"/>
  <c r="BM887" i="12"/>
  <c r="BU887" i="12"/>
  <c r="BF887" i="12"/>
  <c r="BN887" i="12"/>
  <c r="BV887" i="12"/>
  <c r="AY887" i="12"/>
  <c r="BG887" i="12"/>
  <c r="BO887" i="12"/>
  <c r="BW887" i="12"/>
  <c r="AZ887" i="12"/>
  <c r="BH887" i="12"/>
  <c r="BP887" i="12"/>
  <c r="BX887" i="12"/>
  <c r="BB887" i="12"/>
  <c r="BJ887" i="12"/>
  <c r="BR887" i="12"/>
  <c r="BA887" i="12"/>
  <c r="BT887" i="12"/>
  <c r="BC887" i="12"/>
  <c r="BD887" i="12"/>
  <c r="BI887" i="12"/>
  <c r="BL887" i="12"/>
  <c r="BQ887" i="12"/>
  <c r="BS887" i="12"/>
  <c r="BK887" i="12"/>
  <c r="BB906" i="12"/>
  <c r="BJ906" i="12"/>
  <c r="BR906" i="12"/>
  <c r="BC906" i="12"/>
  <c r="BK906" i="12"/>
  <c r="BS906" i="12"/>
  <c r="BD906" i="12"/>
  <c r="BL906" i="12"/>
  <c r="BT906" i="12"/>
  <c r="BE906" i="12"/>
  <c r="BM906" i="12"/>
  <c r="BU906" i="12"/>
  <c r="AY906" i="12"/>
  <c r="BG906" i="12"/>
  <c r="BO906" i="12"/>
  <c r="BW906" i="12"/>
  <c r="BA906" i="12"/>
  <c r="BX906" i="12"/>
  <c r="BF906" i="12"/>
  <c r="BP906" i="12"/>
  <c r="BQ906" i="12"/>
  <c r="AZ906" i="12"/>
  <c r="BH906" i="12"/>
  <c r="BI906" i="12"/>
  <c r="BN906" i="12"/>
  <c r="BV906" i="12"/>
  <c r="BB835" i="12"/>
  <c r="BJ835" i="12"/>
  <c r="BR835" i="12"/>
  <c r="BC835" i="12"/>
  <c r="BK835" i="12"/>
  <c r="BS835" i="12"/>
  <c r="BD835" i="12"/>
  <c r="BL835" i="12"/>
  <c r="BT835" i="12"/>
  <c r="BE835" i="12"/>
  <c r="BM835" i="12"/>
  <c r="BU835" i="12"/>
  <c r="BN835" i="12"/>
  <c r="AY835" i="12"/>
  <c r="BO835" i="12"/>
  <c r="AZ835" i="12"/>
  <c r="BP835" i="12"/>
  <c r="BA835" i="12"/>
  <c r="BQ835" i="12"/>
  <c r="BF835" i="12"/>
  <c r="BG835" i="12"/>
  <c r="BH835" i="12"/>
  <c r="BI835" i="12"/>
  <c r="BV835" i="12"/>
  <c r="BW835" i="12"/>
  <c r="BX835" i="12"/>
  <c r="BE822" i="12"/>
  <c r="BM822" i="12"/>
  <c r="BU822" i="12"/>
  <c r="BF822" i="12"/>
  <c r="BN822" i="12"/>
  <c r="BV822" i="12"/>
  <c r="BB822" i="12"/>
  <c r="BJ822" i="12"/>
  <c r="BR822" i="12"/>
  <c r="AY822" i="12"/>
  <c r="BK822" i="12"/>
  <c r="BX822" i="12"/>
  <c r="AZ822" i="12"/>
  <c r="BL822" i="12"/>
  <c r="BA822" i="12"/>
  <c r="BO822" i="12"/>
  <c r="BC822" i="12"/>
  <c r="BP822" i="12"/>
  <c r="BD822" i="12"/>
  <c r="BG822" i="12"/>
  <c r="BH822" i="12"/>
  <c r="BI822" i="12"/>
  <c r="BQ822" i="12"/>
  <c r="BS822" i="12"/>
  <c r="BT822" i="12"/>
  <c r="BW822" i="12"/>
  <c r="AZ805" i="12"/>
  <c r="BH805" i="12"/>
  <c r="BP805" i="12"/>
  <c r="BX805" i="12"/>
  <c r="BA805" i="12"/>
  <c r="BI805" i="12"/>
  <c r="BQ805" i="12"/>
  <c r="BB805" i="12"/>
  <c r="BJ805" i="12"/>
  <c r="BR805" i="12"/>
  <c r="BC805" i="12"/>
  <c r="BE805" i="12"/>
  <c r="BM805" i="12"/>
  <c r="BU805" i="12"/>
  <c r="AY805" i="12"/>
  <c r="BS805" i="12"/>
  <c r="BD805" i="12"/>
  <c r="BT805" i="12"/>
  <c r="BL805" i="12"/>
  <c r="BN805" i="12"/>
  <c r="BW805" i="12"/>
  <c r="BF805" i="12"/>
  <c r="BG805" i="12"/>
  <c r="BK805" i="12"/>
  <c r="BO805" i="12"/>
  <c r="BV805" i="12"/>
  <c r="BE861" i="12"/>
  <c r="BM861" i="12"/>
  <c r="BU861" i="12"/>
  <c r="BF861" i="12"/>
  <c r="BN861" i="12"/>
  <c r="BV861" i="12"/>
  <c r="AY861" i="12"/>
  <c r="BG861" i="12"/>
  <c r="BO861" i="12"/>
  <c r="BW861" i="12"/>
  <c r="AZ861" i="12"/>
  <c r="BH861" i="12"/>
  <c r="BP861" i="12"/>
  <c r="BX861" i="12"/>
  <c r="BA861" i="12"/>
  <c r="BI861" i="12"/>
  <c r="BQ861" i="12"/>
  <c r="BD861" i="12"/>
  <c r="BL861" i="12"/>
  <c r="BT861" i="12"/>
  <c r="BJ861" i="12"/>
  <c r="BK861" i="12"/>
  <c r="BR861" i="12"/>
  <c r="BS861" i="12"/>
  <c r="BB861" i="12"/>
  <c r="BC861" i="12"/>
  <c r="BC862" i="12"/>
  <c r="BK862" i="12"/>
  <c r="BS862" i="12"/>
  <c r="BD862" i="12"/>
  <c r="BL862" i="12"/>
  <c r="BT862" i="12"/>
  <c r="BE862" i="12"/>
  <c r="BM862" i="12"/>
  <c r="BU862" i="12"/>
  <c r="BF862" i="12"/>
  <c r="BN862" i="12"/>
  <c r="BV862" i="12"/>
  <c r="AY862" i="12"/>
  <c r="BG862" i="12"/>
  <c r="BO862" i="12"/>
  <c r="BW862" i="12"/>
  <c r="BB862" i="12"/>
  <c r="BJ862" i="12"/>
  <c r="BR862" i="12"/>
  <c r="BP862" i="12"/>
  <c r="BQ862" i="12"/>
  <c r="BX862" i="12"/>
  <c r="BA862" i="12"/>
  <c r="AZ862" i="12"/>
  <c r="BI862" i="12"/>
  <c r="BH862" i="12"/>
  <c r="BC819" i="12"/>
  <c r="BK819" i="12"/>
  <c r="BS819" i="12"/>
  <c r="BD819" i="12"/>
  <c r="BL819" i="12"/>
  <c r="BT819" i="12"/>
  <c r="AZ819" i="12"/>
  <c r="BH819" i="12"/>
  <c r="BP819" i="12"/>
  <c r="BX819" i="12"/>
  <c r="AY819" i="12"/>
  <c r="BM819" i="12"/>
  <c r="BA819" i="12"/>
  <c r="BN819" i="12"/>
  <c r="BB819" i="12"/>
  <c r="BO819" i="12"/>
  <c r="BE819" i="12"/>
  <c r="BQ819" i="12"/>
  <c r="BF819" i="12"/>
  <c r="BG819" i="12"/>
  <c r="BI819" i="12"/>
  <c r="BJ819" i="12"/>
  <c r="BR819" i="12"/>
  <c r="BU819" i="12"/>
  <c r="BV819" i="12"/>
  <c r="BW819" i="12"/>
  <c r="BA897" i="12"/>
  <c r="BI897" i="12"/>
  <c r="BQ897" i="12"/>
  <c r="BB897" i="12"/>
  <c r="BJ897" i="12"/>
  <c r="BR897" i="12"/>
  <c r="BC897" i="12"/>
  <c r="BK897" i="12"/>
  <c r="BS897" i="12"/>
  <c r="BD897" i="12"/>
  <c r="BL897" i="12"/>
  <c r="BT897" i="12"/>
  <c r="BF897" i="12"/>
  <c r="BN897" i="12"/>
  <c r="BV897" i="12"/>
  <c r="BP897" i="12"/>
  <c r="AY897" i="12"/>
  <c r="BU897" i="12"/>
  <c r="AZ897" i="12"/>
  <c r="BW897" i="12"/>
  <c r="BE897" i="12"/>
  <c r="BX897" i="12"/>
  <c r="BH897" i="12"/>
  <c r="BG897" i="12"/>
  <c r="BM897" i="12"/>
  <c r="BO897" i="12"/>
  <c r="BC900" i="12"/>
  <c r="BK900" i="12"/>
  <c r="BS900" i="12"/>
  <c r="BD900" i="12"/>
  <c r="BL900" i="12"/>
  <c r="BT900" i="12"/>
  <c r="BE900" i="12"/>
  <c r="BM900" i="12"/>
  <c r="BU900" i="12"/>
  <c r="AZ900" i="12"/>
  <c r="BH900" i="12"/>
  <c r="BP900" i="12"/>
  <c r="BX900" i="12"/>
  <c r="AY900" i="12"/>
  <c r="BO900" i="12"/>
  <c r="BA900" i="12"/>
  <c r="BQ900" i="12"/>
  <c r="BB900" i="12"/>
  <c r="BR900" i="12"/>
  <c r="BF900" i="12"/>
  <c r="BV900" i="12"/>
  <c r="BI900" i="12"/>
  <c r="BJ900" i="12"/>
  <c r="BN900" i="12"/>
  <c r="BG900" i="12"/>
  <c r="BW900" i="12"/>
  <c r="BB883" i="12"/>
  <c r="BJ883" i="12"/>
  <c r="BR883" i="12"/>
  <c r="BC883" i="12"/>
  <c r="BK883" i="12"/>
  <c r="BS883" i="12"/>
  <c r="BE883" i="12"/>
  <c r="BM883" i="12"/>
  <c r="BU883" i="12"/>
  <c r="AZ883" i="12"/>
  <c r="BH883" i="12"/>
  <c r="BP883" i="12"/>
  <c r="BX883" i="12"/>
  <c r="BI883" i="12"/>
  <c r="BL883" i="12"/>
  <c r="BN883" i="12"/>
  <c r="AY883" i="12"/>
  <c r="BO883" i="12"/>
  <c r="BD883" i="12"/>
  <c r="BT883" i="12"/>
  <c r="BQ883" i="12"/>
  <c r="BV883" i="12"/>
  <c r="BW883" i="12"/>
  <c r="BA883" i="12"/>
  <c r="BF883" i="12"/>
  <c r="BG883" i="12"/>
  <c r="AY821" i="12"/>
  <c r="BG821" i="12"/>
  <c r="BO821" i="12"/>
  <c r="BW821" i="12"/>
  <c r="AZ821" i="12"/>
  <c r="BH821" i="12"/>
  <c r="BP821" i="12"/>
  <c r="BX821" i="12"/>
  <c r="BD821" i="12"/>
  <c r="BL821" i="12"/>
  <c r="BT821" i="12"/>
  <c r="BK821" i="12"/>
  <c r="BA821" i="12"/>
  <c r="BM821" i="12"/>
  <c r="BB821" i="12"/>
  <c r="BN821" i="12"/>
  <c r="BC821" i="12"/>
  <c r="BQ821" i="12"/>
  <c r="BE821" i="12"/>
  <c r="BF821" i="12"/>
  <c r="BI821" i="12"/>
  <c r="BJ821" i="12"/>
  <c r="BR821" i="12"/>
  <c r="BS821" i="12"/>
  <c r="BU821" i="12"/>
  <c r="BV821" i="12"/>
  <c r="BA816" i="12"/>
  <c r="BI816" i="12"/>
  <c r="BQ816" i="12"/>
  <c r="BB816" i="12"/>
  <c r="BJ816" i="12"/>
  <c r="BR816" i="12"/>
  <c r="BF816" i="12"/>
  <c r="BN816" i="12"/>
  <c r="BV816" i="12"/>
  <c r="AZ816" i="12"/>
  <c r="BM816" i="12"/>
  <c r="BC816" i="12"/>
  <c r="BO816" i="12"/>
  <c r="BD816" i="12"/>
  <c r="BP816" i="12"/>
  <c r="BE816" i="12"/>
  <c r="BS816" i="12"/>
  <c r="BG816" i="12"/>
  <c r="BH816" i="12"/>
  <c r="BK816" i="12"/>
  <c r="BL816" i="12"/>
  <c r="BT816" i="12"/>
  <c r="BU816" i="12"/>
  <c r="BW816" i="12"/>
  <c r="BX816" i="12"/>
  <c r="AY816" i="12"/>
  <c r="BE865" i="12"/>
  <c r="BM865" i="12"/>
  <c r="BU865" i="12"/>
  <c r="BF865" i="12"/>
  <c r="BN865" i="12"/>
  <c r="BV865" i="12"/>
  <c r="AY865" i="12"/>
  <c r="BG865" i="12"/>
  <c r="BO865" i="12"/>
  <c r="BW865" i="12"/>
  <c r="AZ865" i="12"/>
  <c r="BH865" i="12"/>
  <c r="BP865" i="12"/>
  <c r="BX865" i="12"/>
  <c r="BA865" i="12"/>
  <c r="BI865" i="12"/>
  <c r="BQ865" i="12"/>
  <c r="BD865" i="12"/>
  <c r="BL865" i="12"/>
  <c r="BT865" i="12"/>
  <c r="BB865" i="12"/>
  <c r="BC865" i="12"/>
  <c r="BJ865" i="12"/>
  <c r="BK865" i="12"/>
  <c r="BS865" i="12"/>
  <c r="BR865" i="12"/>
  <c r="AY868" i="12"/>
  <c r="BG868" i="12"/>
  <c r="BO868" i="12"/>
  <c r="BW868" i="12"/>
  <c r="AZ868" i="12"/>
  <c r="BH868" i="12"/>
  <c r="BP868" i="12"/>
  <c r="BX868" i="12"/>
  <c r="BA868" i="12"/>
  <c r="BI868" i="12"/>
  <c r="BQ868" i="12"/>
  <c r="BB868" i="12"/>
  <c r="BJ868" i="12"/>
  <c r="BR868" i="12"/>
  <c r="BC868" i="12"/>
  <c r="BK868" i="12"/>
  <c r="BS868" i="12"/>
  <c r="BF868" i="12"/>
  <c r="BN868" i="12"/>
  <c r="BV868" i="12"/>
  <c r="BT868" i="12"/>
  <c r="BU868" i="12"/>
  <c r="BE868" i="12"/>
  <c r="BD868" i="12"/>
  <c r="BL868" i="12"/>
  <c r="BM868" i="12"/>
  <c r="BE811" i="12"/>
  <c r="BM811" i="12"/>
  <c r="BU811" i="12"/>
  <c r="BF811" i="12"/>
  <c r="BN811" i="12"/>
  <c r="BA811" i="12"/>
  <c r="BI811" i="12"/>
  <c r="BQ811" i="12"/>
  <c r="BD811" i="12"/>
  <c r="BR811" i="12"/>
  <c r="BG811" i="12"/>
  <c r="BS811" i="12"/>
  <c r="AZ811" i="12"/>
  <c r="BL811" i="12"/>
  <c r="BX811" i="12"/>
  <c r="AY811" i="12"/>
  <c r="BT811" i="12"/>
  <c r="BB811" i="12"/>
  <c r="BV811" i="12"/>
  <c r="BC811" i="12"/>
  <c r="BW811" i="12"/>
  <c r="BH811" i="12"/>
  <c r="BJ811" i="12"/>
  <c r="BK811" i="12"/>
  <c r="BO811" i="12"/>
  <c r="BP811" i="12"/>
  <c r="BD878" i="12"/>
  <c r="BL878" i="12"/>
  <c r="BT878" i="12"/>
  <c r="BE878" i="12"/>
  <c r="BM878" i="12"/>
  <c r="BU878" i="12"/>
  <c r="AY878" i="12"/>
  <c r="BG878" i="12"/>
  <c r="BO878" i="12"/>
  <c r="BW878" i="12"/>
  <c r="BB878" i="12"/>
  <c r="BJ878" i="12"/>
  <c r="BR878" i="12"/>
  <c r="BK878" i="12"/>
  <c r="BN878" i="12"/>
  <c r="AZ878" i="12"/>
  <c r="BP878" i="12"/>
  <c r="BA878" i="12"/>
  <c r="BQ878" i="12"/>
  <c r="BF878" i="12"/>
  <c r="BV878" i="12"/>
  <c r="BS878" i="12"/>
  <c r="BX878" i="12"/>
  <c r="BC878" i="12"/>
  <c r="BH878" i="12"/>
  <c r="BI878" i="12"/>
  <c r="BD807" i="12"/>
  <c r="BL807" i="12"/>
  <c r="BT807" i="12"/>
  <c r="BE807" i="12"/>
  <c r="BM807" i="12"/>
  <c r="BU807" i="12"/>
  <c r="BF807" i="12"/>
  <c r="BN807" i="12"/>
  <c r="BV807" i="12"/>
  <c r="BA807" i="12"/>
  <c r="BI807" i="12"/>
  <c r="BQ807" i="12"/>
  <c r="AY807" i="12"/>
  <c r="BO807" i="12"/>
  <c r="AZ807" i="12"/>
  <c r="BP807" i="12"/>
  <c r="BH807" i="12"/>
  <c r="BX807" i="12"/>
  <c r="BB807" i="12"/>
  <c r="BC807" i="12"/>
  <c r="BG807" i="12"/>
  <c r="BJ807" i="12"/>
  <c r="BK807" i="12"/>
  <c r="BR807" i="12"/>
  <c r="BS807" i="12"/>
  <c r="BW807" i="12"/>
  <c r="BE818" i="12"/>
  <c r="BM818" i="12"/>
  <c r="BU818" i="12"/>
  <c r="BF818" i="12"/>
  <c r="BN818" i="12"/>
  <c r="BV818" i="12"/>
  <c r="BB818" i="12"/>
  <c r="BJ818" i="12"/>
  <c r="BR818" i="12"/>
  <c r="AZ818" i="12"/>
  <c r="BL818" i="12"/>
  <c r="BA818" i="12"/>
  <c r="BO818" i="12"/>
  <c r="BC818" i="12"/>
  <c r="BP818" i="12"/>
  <c r="BD818" i="12"/>
  <c r="BQ818" i="12"/>
  <c r="BG818" i="12"/>
  <c r="BH818" i="12"/>
  <c r="BI818" i="12"/>
  <c r="BK818" i="12"/>
  <c r="BS818" i="12"/>
  <c r="BT818" i="12"/>
  <c r="BW818" i="12"/>
  <c r="BX818" i="12"/>
  <c r="AY818" i="12"/>
  <c r="BF881" i="12"/>
  <c r="BN881" i="12"/>
  <c r="BV881" i="12"/>
  <c r="AY881" i="12"/>
  <c r="BG881" i="12"/>
  <c r="BO881" i="12"/>
  <c r="BW881" i="12"/>
  <c r="BA881" i="12"/>
  <c r="BI881" i="12"/>
  <c r="BQ881" i="12"/>
  <c r="BD881" i="12"/>
  <c r="BL881" i="12"/>
  <c r="BT881" i="12"/>
  <c r="BM881" i="12"/>
  <c r="AZ881" i="12"/>
  <c r="BP881" i="12"/>
  <c r="BB881" i="12"/>
  <c r="BR881" i="12"/>
  <c r="BC881" i="12"/>
  <c r="BS881" i="12"/>
  <c r="BH881" i="12"/>
  <c r="BX881" i="12"/>
  <c r="BJ881" i="12"/>
  <c r="BE881" i="12"/>
  <c r="BK881" i="12"/>
  <c r="BU881" i="12"/>
  <c r="BE873" i="12"/>
  <c r="BM873" i="12"/>
  <c r="BU873" i="12"/>
  <c r="BF873" i="12"/>
  <c r="BN873" i="12"/>
  <c r="BV873" i="12"/>
  <c r="AY873" i="12"/>
  <c r="BG873" i="12"/>
  <c r="BO873" i="12"/>
  <c r="BW873" i="12"/>
  <c r="AZ873" i="12"/>
  <c r="BH873" i="12"/>
  <c r="BP873" i="12"/>
  <c r="BX873" i="12"/>
  <c r="BA873" i="12"/>
  <c r="BI873" i="12"/>
  <c r="BQ873" i="12"/>
  <c r="BD873" i="12"/>
  <c r="BL873" i="12"/>
  <c r="BT873" i="12"/>
  <c r="BR873" i="12"/>
  <c r="BS873" i="12"/>
  <c r="BC873" i="12"/>
  <c r="BK873" i="12"/>
  <c r="BB873" i="12"/>
  <c r="BJ873" i="12"/>
  <c r="BD845" i="12"/>
  <c r="BL845" i="12"/>
  <c r="BT845" i="12"/>
  <c r="BE845" i="12"/>
  <c r="BM845" i="12"/>
  <c r="BU845" i="12"/>
  <c r="BF845" i="12"/>
  <c r="BN845" i="12"/>
  <c r="BV845" i="12"/>
  <c r="AY845" i="12"/>
  <c r="BG845" i="12"/>
  <c r="BO845" i="12"/>
  <c r="BW845" i="12"/>
  <c r="BH845" i="12"/>
  <c r="BX845" i="12"/>
  <c r="BI845" i="12"/>
  <c r="BJ845" i="12"/>
  <c r="BK845" i="12"/>
  <c r="BP845" i="12"/>
  <c r="BQ845" i="12"/>
  <c r="BR845" i="12"/>
  <c r="BS845" i="12"/>
  <c r="AZ845" i="12"/>
  <c r="BA845" i="12"/>
  <c r="BC845" i="12"/>
  <c r="BB845" i="12"/>
  <c r="BB840" i="12"/>
  <c r="BF840" i="12"/>
  <c r="BN840" i="12"/>
  <c r="BV840" i="12"/>
  <c r="BG840" i="12"/>
  <c r="BO840" i="12"/>
  <c r="BW840" i="12"/>
  <c r="AY840" i="12"/>
  <c r="BH840" i="12"/>
  <c r="BP840" i="12"/>
  <c r="BX840" i="12"/>
  <c r="AZ840" i="12"/>
  <c r="BI840" i="12"/>
  <c r="BQ840" i="12"/>
  <c r="BJ840" i="12"/>
  <c r="BK840" i="12"/>
  <c r="BL840" i="12"/>
  <c r="BM840" i="12"/>
  <c r="BR840" i="12"/>
  <c r="BS840" i="12"/>
  <c r="BT840" i="12"/>
  <c r="BU840" i="12"/>
  <c r="BA840" i="12"/>
  <c r="BC840" i="12"/>
  <c r="BE840" i="12"/>
  <c r="BD840" i="12"/>
  <c r="AY872" i="12"/>
  <c r="BG872" i="12"/>
  <c r="BO872" i="12"/>
  <c r="BW872" i="12"/>
  <c r="AZ872" i="12"/>
  <c r="BH872" i="12"/>
  <c r="BP872" i="12"/>
  <c r="BX872" i="12"/>
  <c r="BA872" i="12"/>
  <c r="BI872" i="12"/>
  <c r="BQ872" i="12"/>
  <c r="BB872" i="12"/>
  <c r="BJ872" i="12"/>
  <c r="BR872" i="12"/>
  <c r="BC872" i="12"/>
  <c r="BK872" i="12"/>
  <c r="BS872" i="12"/>
  <c r="BF872" i="12"/>
  <c r="BN872" i="12"/>
  <c r="BV872" i="12"/>
  <c r="BL872" i="12"/>
  <c r="BM872" i="12"/>
  <c r="BT872" i="12"/>
  <c r="BU872" i="12"/>
  <c r="BE872" i="12"/>
  <c r="BD872" i="12"/>
  <c r="AY864" i="12"/>
  <c r="BG864" i="12"/>
  <c r="BO864" i="12"/>
  <c r="BW864" i="12"/>
  <c r="AZ864" i="12"/>
  <c r="BH864" i="12"/>
  <c r="BP864" i="12"/>
  <c r="BX864" i="12"/>
  <c r="BA864" i="12"/>
  <c r="BI864" i="12"/>
  <c r="BQ864" i="12"/>
  <c r="BB864" i="12"/>
  <c r="BJ864" i="12"/>
  <c r="BR864" i="12"/>
  <c r="BC864" i="12"/>
  <c r="BK864" i="12"/>
  <c r="BS864" i="12"/>
  <c r="BF864" i="12"/>
  <c r="BN864" i="12"/>
  <c r="BV864" i="12"/>
  <c r="BD864" i="12"/>
  <c r="BE864" i="12"/>
  <c r="BM864" i="12"/>
  <c r="BL864" i="12"/>
  <c r="BT864" i="12"/>
  <c r="BU864" i="12"/>
  <c r="BA875" i="12"/>
  <c r="BI875" i="12"/>
  <c r="BQ875" i="12"/>
  <c r="BB875" i="12"/>
  <c r="BJ875" i="12"/>
  <c r="BR875" i="12"/>
  <c r="BC875" i="12"/>
  <c r="BK875" i="12"/>
  <c r="BS875" i="12"/>
  <c r="BD875" i="12"/>
  <c r="BL875" i="12"/>
  <c r="BT875" i="12"/>
  <c r="BE875" i="12"/>
  <c r="BM875" i="12"/>
  <c r="BU875" i="12"/>
  <c r="AZ875" i="12"/>
  <c r="BH875" i="12"/>
  <c r="BP875" i="12"/>
  <c r="BX875" i="12"/>
  <c r="AY875" i="12"/>
  <c r="BF875" i="12"/>
  <c r="BG875" i="12"/>
  <c r="BO875" i="12"/>
  <c r="BV875" i="12"/>
  <c r="BW875" i="12"/>
  <c r="BN875" i="12"/>
  <c r="BA813" i="12"/>
  <c r="BG813" i="12"/>
  <c r="BO813" i="12"/>
  <c r="BW813" i="12"/>
  <c r="AY813" i="12"/>
  <c r="BH813" i="12"/>
  <c r="BP813" i="12"/>
  <c r="BX813" i="12"/>
  <c r="BD813" i="12"/>
  <c r="BL813" i="12"/>
  <c r="BT813" i="12"/>
  <c r="BB813" i="12"/>
  <c r="BN813" i="12"/>
  <c r="BC813" i="12"/>
  <c r="BQ813" i="12"/>
  <c r="BE813" i="12"/>
  <c r="BR813" i="12"/>
  <c r="BF813" i="12"/>
  <c r="BS813" i="12"/>
  <c r="BI813" i="12"/>
  <c r="BJ813" i="12"/>
  <c r="BK813" i="12"/>
  <c r="BM813" i="12"/>
  <c r="AZ813" i="12"/>
  <c r="BU813" i="12"/>
  <c r="BV813" i="12"/>
  <c r="BB808" i="12"/>
  <c r="BJ808" i="12"/>
  <c r="BR808" i="12"/>
  <c r="BC808" i="12"/>
  <c r="BK808" i="12"/>
  <c r="BS808" i="12"/>
  <c r="BD808" i="12"/>
  <c r="BL808" i="12"/>
  <c r="BT808" i="12"/>
  <c r="AY808" i="12"/>
  <c r="BG808" i="12"/>
  <c r="BO808" i="12"/>
  <c r="BW808" i="12"/>
  <c r="BE808" i="12"/>
  <c r="BU808" i="12"/>
  <c r="BF808" i="12"/>
  <c r="BV808" i="12"/>
  <c r="BN808" i="12"/>
  <c r="AZ808" i="12"/>
  <c r="BA808" i="12"/>
  <c r="BH808" i="12"/>
  <c r="BI808" i="12"/>
  <c r="BM808" i="12"/>
  <c r="BP808" i="12"/>
  <c r="BQ808" i="12"/>
  <c r="BX808" i="12"/>
  <c r="AY903" i="12"/>
  <c r="AZ903" i="12"/>
  <c r="BH903" i="12"/>
  <c r="BP903" i="12"/>
  <c r="BX903" i="12"/>
  <c r="BA903" i="12"/>
  <c r="BI903" i="12"/>
  <c r="BQ903" i="12"/>
  <c r="BB903" i="12"/>
  <c r="BJ903" i="12"/>
  <c r="BR903" i="12"/>
  <c r="BC903" i="12"/>
  <c r="BK903" i="12"/>
  <c r="BS903" i="12"/>
  <c r="BE903" i="12"/>
  <c r="BM903" i="12"/>
  <c r="BU903" i="12"/>
  <c r="BO903" i="12"/>
  <c r="BT903" i="12"/>
  <c r="BG903" i="12"/>
  <c r="BL903" i="12"/>
  <c r="BW903" i="12"/>
  <c r="BD903" i="12"/>
  <c r="BF903" i="12"/>
  <c r="BN903" i="12"/>
  <c r="BV903" i="12"/>
  <c r="BA867" i="12"/>
  <c r="BI867" i="12"/>
  <c r="BQ867" i="12"/>
  <c r="BB867" i="12"/>
  <c r="BJ867" i="12"/>
  <c r="BR867" i="12"/>
  <c r="BC867" i="12"/>
  <c r="BK867" i="12"/>
  <c r="BS867" i="12"/>
  <c r="BD867" i="12"/>
  <c r="BL867" i="12"/>
  <c r="BT867" i="12"/>
  <c r="BE867" i="12"/>
  <c r="BM867" i="12"/>
  <c r="BU867" i="12"/>
  <c r="AZ867" i="12"/>
  <c r="BH867" i="12"/>
  <c r="BP867" i="12"/>
  <c r="BX867" i="12"/>
  <c r="BN867" i="12"/>
  <c r="BO867" i="12"/>
  <c r="BV867" i="12"/>
  <c r="BW867" i="12"/>
  <c r="AY867" i="12"/>
  <c r="BF867" i="12"/>
  <c r="BG867" i="12"/>
  <c r="AZ851" i="12"/>
  <c r="BH851" i="12"/>
  <c r="BP851" i="12"/>
  <c r="BX851" i="12"/>
  <c r="BB851" i="12"/>
  <c r="BJ851" i="12"/>
  <c r="BR851" i="12"/>
  <c r="BC851" i="12"/>
  <c r="BK851" i="12"/>
  <c r="BS851" i="12"/>
  <c r="BA851" i="12"/>
  <c r="BN851" i="12"/>
  <c r="BD851" i="12"/>
  <c r="BO851" i="12"/>
  <c r="BE851" i="12"/>
  <c r="BQ851" i="12"/>
  <c r="BF851" i="12"/>
  <c r="BT851" i="12"/>
  <c r="BU851" i="12"/>
  <c r="BV851" i="12"/>
  <c r="BW851" i="12"/>
  <c r="AY851" i="12"/>
  <c r="BG851" i="12"/>
  <c r="BI851" i="12"/>
  <c r="BL851" i="12"/>
  <c r="BM851" i="12"/>
  <c r="BF852" i="12"/>
  <c r="BN852" i="12"/>
  <c r="BV852" i="12"/>
  <c r="AZ852" i="12"/>
  <c r="BH852" i="12"/>
  <c r="BP852" i="12"/>
  <c r="BX852" i="12"/>
  <c r="BA852" i="12"/>
  <c r="BI852" i="12"/>
  <c r="BQ852" i="12"/>
  <c r="BB852" i="12"/>
  <c r="BM852" i="12"/>
  <c r="BC852" i="12"/>
  <c r="BO852" i="12"/>
  <c r="BD852" i="12"/>
  <c r="BR852" i="12"/>
  <c r="BE852" i="12"/>
  <c r="BS852" i="12"/>
  <c r="BT852" i="12"/>
  <c r="BU852" i="12"/>
  <c r="BW852" i="12"/>
  <c r="AY852" i="12"/>
  <c r="BG852" i="12"/>
  <c r="BJ852" i="12"/>
  <c r="BK852" i="12"/>
  <c r="BL852" i="12"/>
  <c r="BC896" i="12"/>
  <c r="BK896" i="12"/>
  <c r="BS896" i="12"/>
  <c r="BD896" i="12"/>
  <c r="BL896" i="12"/>
  <c r="BT896" i="12"/>
  <c r="BE896" i="12"/>
  <c r="BM896" i="12"/>
  <c r="BU896" i="12"/>
  <c r="BF896" i="12"/>
  <c r="BN896" i="12"/>
  <c r="BV896" i="12"/>
  <c r="AZ896" i="12"/>
  <c r="BH896" i="12"/>
  <c r="BP896" i="12"/>
  <c r="BX896" i="12"/>
  <c r="BA896" i="12"/>
  <c r="BW896" i="12"/>
  <c r="BB896" i="12"/>
  <c r="BG896" i="12"/>
  <c r="BI896" i="12"/>
  <c r="BO896" i="12"/>
  <c r="BJ896" i="12"/>
  <c r="BQ896" i="12"/>
  <c r="BR896" i="12"/>
  <c r="AY896" i="12"/>
  <c r="AZ907" i="12"/>
  <c r="BH907" i="12"/>
  <c r="BP907" i="12"/>
  <c r="BX907" i="12"/>
  <c r="BA907" i="12"/>
  <c r="BI907" i="12"/>
  <c r="BQ907" i="12"/>
  <c r="BB907" i="12"/>
  <c r="BJ907" i="12"/>
  <c r="BR907" i="12"/>
  <c r="BC907" i="12"/>
  <c r="BK907" i="12"/>
  <c r="BS907" i="12"/>
  <c r="BE907" i="12"/>
  <c r="BM907" i="12"/>
  <c r="BU907" i="12"/>
  <c r="BT907" i="12"/>
  <c r="AY907" i="12"/>
  <c r="BV907" i="12"/>
  <c r="BL907" i="12"/>
  <c r="BN907" i="12"/>
  <c r="BF907" i="12"/>
  <c r="BG907" i="12"/>
  <c r="BO907" i="12"/>
  <c r="BW907" i="12"/>
  <c r="BD907" i="12"/>
  <c r="BD905" i="12"/>
  <c r="BL905" i="12"/>
  <c r="BT905" i="12"/>
  <c r="BE905" i="12"/>
  <c r="BM905" i="12"/>
  <c r="BU905" i="12"/>
  <c r="BF905" i="12"/>
  <c r="BN905" i="12"/>
  <c r="BV905" i="12"/>
  <c r="AY905" i="12"/>
  <c r="BG905" i="12"/>
  <c r="BO905" i="12"/>
  <c r="BW905" i="12"/>
  <c r="BA905" i="12"/>
  <c r="BI905" i="12"/>
  <c r="BQ905" i="12"/>
  <c r="BH905" i="12"/>
  <c r="BJ905" i="12"/>
  <c r="AZ905" i="12"/>
  <c r="BS905" i="12"/>
  <c r="BB905" i="12"/>
  <c r="BX905" i="12"/>
  <c r="BP905" i="12"/>
  <c r="BR905" i="12"/>
  <c r="BC905" i="12"/>
  <c r="BK905" i="12"/>
  <c r="BF908" i="12"/>
  <c r="BN908" i="12"/>
  <c r="BV908" i="12"/>
  <c r="AY908" i="12"/>
  <c r="BG908" i="12"/>
  <c r="BO908" i="12"/>
  <c r="BW908" i="12"/>
  <c r="AZ908" i="12"/>
  <c r="BH908" i="12"/>
  <c r="BP908" i="12"/>
  <c r="BX908" i="12"/>
  <c r="BA908" i="12"/>
  <c r="BI908" i="12"/>
  <c r="BQ908" i="12"/>
  <c r="BC908" i="12"/>
  <c r="BK908" i="12"/>
  <c r="BS908" i="12"/>
  <c r="BM908" i="12"/>
  <c r="BR908" i="12"/>
  <c r="BE908" i="12"/>
  <c r="BJ908" i="12"/>
  <c r="BU908" i="12"/>
  <c r="BB908" i="12"/>
  <c r="BD908" i="12"/>
  <c r="BL908" i="12"/>
  <c r="BT908" i="12"/>
  <c r="BB846" i="12"/>
  <c r="BJ846" i="12"/>
  <c r="BR846" i="12"/>
  <c r="BC846" i="12"/>
  <c r="BK846" i="12"/>
  <c r="BS846" i="12"/>
  <c r="BD846" i="12"/>
  <c r="BL846" i="12"/>
  <c r="BT846" i="12"/>
  <c r="BE846" i="12"/>
  <c r="BM846" i="12"/>
  <c r="BU846" i="12"/>
  <c r="BN846" i="12"/>
  <c r="AY846" i="12"/>
  <c r="BO846" i="12"/>
  <c r="AZ846" i="12"/>
  <c r="BP846" i="12"/>
  <c r="BA846" i="12"/>
  <c r="BQ846" i="12"/>
  <c r="BV846" i="12"/>
  <c r="BW846" i="12"/>
  <c r="BX846" i="12"/>
  <c r="BF846" i="12"/>
  <c r="BG846" i="12"/>
  <c r="BH846" i="12"/>
  <c r="BI846" i="12"/>
  <c r="BD849" i="12"/>
  <c r="BL849" i="12"/>
  <c r="BT849" i="12"/>
  <c r="BF849" i="12"/>
  <c r="BN849" i="12"/>
  <c r="BV849" i="12"/>
  <c r="AY849" i="12"/>
  <c r="BG849" i="12"/>
  <c r="BO849" i="12"/>
  <c r="BW849" i="12"/>
  <c r="BB849" i="12"/>
  <c r="BP849" i="12"/>
  <c r="BC849" i="12"/>
  <c r="BQ849" i="12"/>
  <c r="BE849" i="12"/>
  <c r="BR849" i="12"/>
  <c r="BH849" i="12"/>
  <c r="BS849" i="12"/>
  <c r="BU849" i="12"/>
  <c r="BX849" i="12"/>
  <c r="AZ849" i="12"/>
  <c r="BA849" i="12"/>
  <c r="BI849" i="12"/>
  <c r="BJ849" i="12"/>
  <c r="BM849" i="12"/>
  <c r="BK849" i="12"/>
  <c r="AZ880" i="12"/>
  <c r="BH880" i="12"/>
  <c r="BP880" i="12"/>
  <c r="BX880" i="12"/>
  <c r="BA880" i="12"/>
  <c r="BI880" i="12"/>
  <c r="BQ880" i="12"/>
  <c r="BC880" i="12"/>
  <c r="BK880" i="12"/>
  <c r="BS880" i="12"/>
  <c r="BF880" i="12"/>
  <c r="BN880" i="12"/>
  <c r="BV880" i="12"/>
  <c r="BG880" i="12"/>
  <c r="BW880" i="12"/>
  <c r="BJ880" i="12"/>
  <c r="BL880" i="12"/>
  <c r="BM880" i="12"/>
  <c r="BB880" i="12"/>
  <c r="BR880" i="12"/>
  <c r="BE880" i="12"/>
  <c r="BO880" i="12"/>
  <c r="BT880" i="12"/>
  <c r="BU880" i="12"/>
  <c r="AY880" i="12"/>
  <c r="BD880" i="12"/>
  <c r="BE891" i="12"/>
  <c r="BM891" i="12"/>
  <c r="BU891" i="12"/>
  <c r="BF891" i="12"/>
  <c r="BN891" i="12"/>
  <c r="BV891" i="12"/>
  <c r="AY891" i="12"/>
  <c r="BG891" i="12"/>
  <c r="BO891" i="12"/>
  <c r="BW891" i="12"/>
  <c r="AZ891" i="12"/>
  <c r="BH891" i="12"/>
  <c r="BP891" i="12"/>
  <c r="BX891" i="12"/>
  <c r="BB891" i="12"/>
  <c r="BJ891" i="12"/>
  <c r="BR891" i="12"/>
  <c r="BC891" i="12"/>
  <c r="BD891" i="12"/>
  <c r="BI891" i="12"/>
  <c r="BK891" i="12"/>
  <c r="BQ891" i="12"/>
  <c r="BA891" i="12"/>
  <c r="BT891" i="12"/>
  <c r="BL891" i="12"/>
  <c r="BS891" i="12"/>
  <c r="BC874" i="12"/>
  <c r="BK874" i="12"/>
  <c r="BS874" i="12"/>
  <c r="BD874" i="12"/>
  <c r="BL874" i="12"/>
  <c r="BT874" i="12"/>
  <c r="BE874" i="12"/>
  <c r="BM874" i="12"/>
  <c r="BU874" i="12"/>
  <c r="BF874" i="12"/>
  <c r="BN874" i="12"/>
  <c r="BV874" i="12"/>
  <c r="AY874" i="12"/>
  <c r="BG874" i="12"/>
  <c r="BO874" i="12"/>
  <c r="BW874" i="12"/>
  <c r="BB874" i="12"/>
  <c r="BJ874" i="12"/>
  <c r="BR874" i="12"/>
  <c r="BX874" i="12"/>
  <c r="AZ874" i="12"/>
  <c r="BA874" i="12"/>
  <c r="BI874" i="12"/>
  <c r="BH874" i="12"/>
  <c r="BP874" i="12"/>
  <c r="BQ874" i="12"/>
  <c r="BC812" i="12"/>
  <c r="BK812" i="12"/>
  <c r="BS812" i="12"/>
  <c r="AY812" i="12"/>
  <c r="BG812" i="12"/>
  <c r="BO812" i="12"/>
  <c r="BW812" i="12"/>
  <c r="BB812" i="12"/>
  <c r="BM812" i="12"/>
  <c r="BX812" i="12"/>
  <c r="BD812" i="12"/>
  <c r="BN812" i="12"/>
  <c r="BI812" i="12"/>
  <c r="BT812" i="12"/>
  <c r="BJ812" i="12"/>
  <c r="BL812" i="12"/>
  <c r="BP812" i="12"/>
  <c r="AZ812" i="12"/>
  <c r="BQ812" i="12"/>
  <c r="BA812" i="12"/>
  <c r="BE812" i="12"/>
  <c r="BF812" i="12"/>
  <c r="BH812" i="12"/>
  <c r="BR812" i="12"/>
  <c r="BU812" i="12"/>
  <c r="BV812" i="12"/>
  <c r="BE895" i="12"/>
  <c r="BM895" i="12"/>
  <c r="BU895" i="12"/>
  <c r="BF895" i="12"/>
  <c r="BN895" i="12"/>
  <c r="BV895" i="12"/>
  <c r="AY895" i="12"/>
  <c r="BG895" i="12"/>
  <c r="BO895" i="12"/>
  <c r="BW895" i="12"/>
  <c r="AZ895" i="12"/>
  <c r="BH895" i="12"/>
  <c r="BP895" i="12"/>
  <c r="BX895" i="12"/>
  <c r="BB895" i="12"/>
  <c r="BJ895" i="12"/>
  <c r="BR895" i="12"/>
  <c r="BD895" i="12"/>
  <c r="BI895" i="12"/>
  <c r="BK895" i="12"/>
  <c r="BL895" i="12"/>
  <c r="BS895" i="12"/>
  <c r="BA895" i="12"/>
  <c r="BC895" i="12"/>
  <c r="BQ895" i="12"/>
  <c r="BT895" i="12"/>
  <c r="BC859" i="12"/>
  <c r="BK859" i="12"/>
  <c r="BS859" i="12"/>
  <c r="BD859" i="12"/>
  <c r="BL859" i="12"/>
  <c r="BT859" i="12"/>
  <c r="BE859" i="12"/>
  <c r="BM859" i="12"/>
  <c r="BU859" i="12"/>
  <c r="BF859" i="12"/>
  <c r="BN859" i="12"/>
  <c r="BV859" i="12"/>
  <c r="AZ859" i="12"/>
  <c r="BH859" i="12"/>
  <c r="BP859" i="12"/>
  <c r="BX859" i="12"/>
  <c r="BG859" i="12"/>
  <c r="BI859" i="12"/>
  <c r="BR859" i="12"/>
  <c r="BA859" i="12"/>
  <c r="BW859" i="12"/>
  <c r="BO859" i="12"/>
  <c r="BQ859" i="12"/>
  <c r="AY859" i="12"/>
  <c r="BB859" i="12"/>
  <c r="BJ859" i="12"/>
  <c r="BE869" i="12"/>
  <c r="BM869" i="12"/>
  <c r="BU869" i="12"/>
  <c r="BF869" i="12"/>
  <c r="BN869" i="12"/>
  <c r="BV869" i="12"/>
  <c r="AY869" i="12"/>
  <c r="BG869" i="12"/>
  <c r="BO869" i="12"/>
  <c r="BW869" i="12"/>
  <c r="AZ869" i="12"/>
  <c r="BH869" i="12"/>
  <c r="BP869" i="12"/>
  <c r="BX869" i="12"/>
  <c r="BA869" i="12"/>
  <c r="BI869" i="12"/>
  <c r="BQ869" i="12"/>
  <c r="BD869" i="12"/>
  <c r="BL869" i="12"/>
  <c r="BT869" i="12"/>
  <c r="BB869" i="12"/>
  <c r="BC869" i="12"/>
  <c r="BK869" i="12"/>
  <c r="BJ869" i="12"/>
  <c r="BS869" i="12"/>
  <c r="BR869" i="12"/>
  <c r="BD853" i="12"/>
  <c r="BL853" i="12"/>
  <c r="BT853" i="12"/>
  <c r="BF853" i="12"/>
  <c r="BN853" i="12"/>
  <c r="BV853" i="12"/>
  <c r="AY853" i="12"/>
  <c r="BG853" i="12"/>
  <c r="BO853" i="12"/>
  <c r="BW853" i="12"/>
  <c r="BA853" i="12"/>
  <c r="BM853" i="12"/>
  <c r="BB853" i="12"/>
  <c r="BP853" i="12"/>
  <c r="BC853" i="12"/>
  <c r="BQ853" i="12"/>
  <c r="BE853" i="12"/>
  <c r="BR853" i="12"/>
  <c r="BS853" i="12"/>
  <c r="BU853" i="12"/>
  <c r="BX853" i="12"/>
  <c r="AZ853" i="12"/>
  <c r="BH853" i="12"/>
  <c r="BI853" i="12"/>
  <c r="BK853" i="12"/>
  <c r="BJ853" i="12"/>
  <c r="BF848" i="12"/>
  <c r="BN848" i="12"/>
  <c r="BV848" i="12"/>
  <c r="AZ848" i="12"/>
  <c r="BH848" i="12"/>
  <c r="BP848" i="12"/>
  <c r="BX848" i="12"/>
  <c r="BA848" i="12"/>
  <c r="BI848" i="12"/>
  <c r="BQ848" i="12"/>
  <c r="BC848" i="12"/>
  <c r="BO848" i="12"/>
  <c r="BD848" i="12"/>
  <c r="BR848" i="12"/>
  <c r="BE848" i="12"/>
  <c r="BS848" i="12"/>
  <c r="BG848" i="12"/>
  <c r="BT848" i="12"/>
  <c r="BU848" i="12"/>
  <c r="BW848" i="12"/>
  <c r="AY848" i="12"/>
  <c r="BB848" i="12"/>
  <c r="BJ848" i="12"/>
  <c r="BK848" i="12"/>
  <c r="BL848" i="12"/>
  <c r="BM848" i="12"/>
  <c r="BA889" i="12"/>
  <c r="BI889" i="12"/>
  <c r="BQ889" i="12"/>
  <c r="BB889" i="12"/>
  <c r="BJ889" i="12"/>
  <c r="BR889" i="12"/>
  <c r="BC889" i="12"/>
  <c r="BK889" i="12"/>
  <c r="BS889" i="12"/>
  <c r="BD889" i="12"/>
  <c r="BL889" i="12"/>
  <c r="BT889" i="12"/>
  <c r="BF889" i="12"/>
  <c r="BN889" i="12"/>
  <c r="BV889" i="12"/>
  <c r="BM889" i="12"/>
  <c r="BO889" i="12"/>
  <c r="BP889" i="12"/>
  <c r="AY889" i="12"/>
  <c r="BU889" i="12"/>
  <c r="BE889" i="12"/>
  <c r="BX889" i="12"/>
  <c r="AZ889" i="12"/>
  <c r="BW889" i="12"/>
  <c r="BG889" i="12"/>
  <c r="BH889" i="12"/>
  <c r="AY825" i="12"/>
  <c r="BG825" i="12"/>
  <c r="BO825" i="12"/>
  <c r="BW825" i="12"/>
  <c r="AZ825" i="12"/>
  <c r="BH825" i="12"/>
  <c r="BP825" i="12"/>
  <c r="BX825" i="12"/>
  <c r="BD825" i="12"/>
  <c r="BL825" i="12"/>
  <c r="BT825" i="12"/>
  <c r="BJ825" i="12"/>
  <c r="BV825" i="12"/>
  <c r="BK825" i="12"/>
  <c r="BA825" i="12"/>
  <c r="BM825" i="12"/>
  <c r="BB825" i="12"/>
  <c r="BN825" i="12"/>
  <c r="BC825" i="12"/>
  <c r="BE825" i="12"/>
  <c r="BF825" i="12"/>
  <c r="BI825" i="12"/>
  <c r="BQ825" i="12"/>
  <c r="BR825" i="12"/>
  <c r="BS825" i="12"/>
  <c r="BU825" i="12"/>
  <c r="AZ809" i="12"/>
  <c r="BH809" i="12"/>
  <c r="BP809" i="12"/>
  <c r="BX809" i="12"/>
  <c r="BA809" i="12"/>
  <c r="BI809" i="12"/>
  <c r="BQ809" i="12"/>
  <c r="BB809" i="12"/>
  <c r="BJ809" i="12"/>
  <c r="BR809" i="12"/>
  <c r="BE809" i="12"/>
  <c r="BM809" i="12"/>
  <c r="BU809" i="12"/>
  <c r="BK809" i="12"/>
  <c r="BL809" i="12"/>
  <c r="BD809" i="12"/>
  <c r="BT809" i="12"/>
  <c r="AY809" i="12"/>
  <c r="BW809" i="12"/>
  <c r="BC809" i="12"/>
  <c r="BF809" i="12"/>
  <c r="BG809" i="12"/>
  <c r="BN809" i="12"/>
  <c r="BO809" i="12"/>
  <c r="BS809" i="12"/>
  <c r="BV809" i="12"/>
  <c r="AZ836" i="12"/>
  <c r="BH836" i="12"/>
  <c r="BP836" i="12"/>
  <c r="BX836" i="12"/>
  <c r="BA836" i="12"/>
  <c r="BI836" i="12"/>
  <c r="BQ836" i="12"/>
  <c r="BB836" i="12"/>
  <c r="BJ836" i="12"/>
  <c r="BR836" i="12"/>
  <c r="BC836" i="12"/>
  <c r="BK836" i="12"/>
  <c r="BS836" i="12"/>
  <c r="BD836" i="12"/>
  <c r="BT836" i="12"/>
  <c r="BE836" i="12"/>
  <c r="BU836" i="12"/>
  <c r="BF836" i="12"/>
  <c r="BV836" i="12"/>
  <c r="BG836" i="12"/>
  <c r="BW836" i="12"/>
  <c r="BL836" i="12"/>
  <c r="BM836" i="12"/>
  <c r="BN836" i="12"/>
  <c r="BO836" i="12"/>
  <c r="AY836" i="12"/>
  <c r="BC888" i="12"/>
  <c r="BK888" i="12"/>
  <c r="BS888" i="12"/>
  <c r="BD888" i="12"/>
  <c r="BL888" i="12"/>
  <c r="BT888" i="12"/>
  <c r="BE888" i="12"/>
  <c r="BM888" i="12"/>
  <c r="BU888" i="12"/>
  <c r="BF888" i="12"/>
  <c r="BN888" i="12"/>
  <c r="BV888" i="12"/>
  <c r="AZ888" i="12"/>
  <c r="BH888" i="12"/>
  <c r="BP888" i="12"/>
  <c r="BX888" i="12"/>
  <c r="BQ888" i="12"/>
  <c r="AY888" i="12"/>
  <c r="BR888" i="12"/>
  <c r="BA888" i="12"/>
  <c r="BW888" i="12"/>
  <c r="BB888" i="12"/>
  <c r="BI888" i="12"/>
  <c r="BJ888" i="12"/>
  <c r="BO888" i="12"/>
  <c r="BG888" i="12"/>
  <c r="AY902" i="12"/>
  <c r="BG902" i="12"/>
  <c r="BO902" i="12"/>
  <c r="BW902" i="12"/>
  <c r="AZ902" i="12"/>
  <c r="BH902" i="12"/>
  <c r="BP902" i="12"/>
  <c r="BX902" i="12"/>
  <c r="BA902" i="12"/>
  <c r="BI902" i="12"/>
  <c r="BQ902" i="12"/>
  <c r="BD902" i="12"/>
  <c r="BL902" i="12"/>
  <c r="BK902" i="12"/>
  <c r="BM902" i="12"/>
  <c r="BN902" i="12"/>
  <c r="BB902" i="12"/>
  <c r="BR902" i="12"/>
  <c r="BE902" i="12"/>
  <c r="BT902" i="12"/>
  <c r="BS902" i="12"/>
  <c r="BU902" i="12"/>
  <c r="BC902" i="12"/>
  <c r="BF902" i="12"/>
  <c r="BJ902" i="12"/>
  <c r="BV902" i="12"/>
  <c r="BC866" i="12"/>
  <c r="BK866" i="12"/>
  <c r="BS866" i="12"/>
  <c r="BD866" i="12"/>
  <c r="BL866" i="12"/>
  <c r="BT866" i="12"/>
  <c r="BE866" i="12"/>
  <c r="BM866" i="12"/>
  <c r="BU866" i="12"/>
  <c r="BF866" i="12"/>
  <c r="BN866" i="12"/>
  <c r="BV866" i="12"/>
  <c r="AY866" i="12"/>
  <c r="BG866" i="12"/>
  <c r="BO866" i="12"/>
  <c r="BW866" i="12"/>
  <c r="BB866" i="12"/>
  <c r="BJ866" i="12"/>
  <c r="BR866" i="12"/>
  <c r="BH866" i="12"/>
  <c r="BI866" i="12"/>
  <c r="BP866" i="12"/>
  <c r="BQ866" i="12"/>
  <c r="AZ866" i="12"/>
  <c r="BX866" i="12"/>
  <c r="BA866" i="12"/>
  <c r="BA804" i="12"/>
  <c r="BI804" i="12"/>
  <c r="BQ804" i="12"/>
  <c r="AY804" i="12"/>
  <c r="BC804" i="12"/>
  <c r="BK804" i="12"/>
  <c r="BS804" i="12"/>
  <c r="BD804" i="12"/>
  <c r="BL804" i="12"/>
  <c r="BT804" i="12"/>
  <c r="AZ804" i="12"/>
  <c r="BN804" i="12"/>
  <c r="BB804" i="12"/>
  <c r="BO804" i="12"/>
  <c r="BE804" i="12"/>
  <c r="BP804" i="12"/>
  <c r="BF804" i="12"/>
  <c r="BR804" i="12"/>
  <c r="BU804" i="12"/>
  <c r="BV804" i="12"/>
  <c r="BW804" i="12"/>
  <c r="BX804" i="12"/>
  <c r="BG804" i="12"/>
  <c r="BH804" i="12"/>
  <c r="BJ804" i="12"/>
  <c r="BM804" i="12"/>
  <c r="AZ829" i="12"/>
  <c r="BH829" i="12"/>
  <c r="BP829" i="12"/>
  <c r="BX829" i="12"/>
  <c r="BA829" i="12"/>
  <c r="BJ829" i="12"/>
  <c r="BS829" i="12"/>
  <c r="BB829" i="12"/>
  <c r="BK829" i="12"/>
  <c r="BT829" i="12"/>
  <c r="BC829" i="12"/>
  <c r="BL829" i="12"/>
  <c r="BU829" i="12"/>
  <c r="BD829" i="12"/>
  <c r="BM829" i="12"/>
  <c r="BV829" i="12"/>
  <c r="BN829" i="12"/>
  <c r="BO829" i="12"/>
  <c r="BQ829" i="12"/>
  <c r="AY829" i="12"/>
  <c r="BR829" i="12"/>
  <c r="BW829" i="12"/>
  <c r="BE829" i="12"/>
  <c r="BF829" i="12"/>
  <c r="BG829" i="12"/>
  <c r="BI829" i="12"/>
  <c r="AY894" i="12"/>
  <c r="BG894" i="12"/>
  <c r="BO894" i="12"/>
  <c r="BW894" i="12"/>
  <c r="AZ894" i="12"/>
  <c r="BH894" i="12"/>
  <c r="BP894" i="12"/>
  <c r="BX894" i="12"/>
  <c r="BA894" i="12"/>
  <c r="BI894" i="12"/>
  <c r="BQ894" i="12"/>
  <c r="BB894" i="12"/>
  <c r="BJ894" i="12"/>
  <c r="BR894" i="12"/>
  <c r="BD894" i="12"/>
  <c r="BL894" i="12"/>
  <c r="BT894" i="12"/>
  <c r="BK894" i="12"/>
  <c r="BM894" i="12"/>
  <c r="BN894" i="12"/>
  <c r="BS894" i="12"/>
  <c r="BC894" i="12"/>
  <c r="BV894" i="12"/>
  <c r="BE894" i="12"/>
  <c r="BF894" i="12"/>
  <c r="BU894" i="12"/>
  <c r="BC823" i="12"/>
  <c r="BK823" i="12"/>
  <c r="BS823" i="12"/>
  <c r="BD823" i="12"/>
  <c r="BL823" i="12"/>
  <c r="BT823" i="12"/>
  <c r="AZ823" i="12"/>
  <c r="BH823" i="12"/>
  <c r="BP823" i="12"/>
  <c r="BX823" i="12"/>
  <c r="BJ823" i="12"/>
  <c r="BW823" i="12"/>
  <c r="AY823" i="12"/>
  <c r="BM823" i="12"/>
  <c r="BA823" i="12"/>
  <c r="BN823" i="12"/>
  <c r="BB823" i="12"/>
  <c r="BO823" i="12"/>
  <c r="BE823" i="12"/>
  <c r="BF823" i="12"/>
  <c r="BG823" i="12"/>
  <c r="BI823" i="12"/>
  <c r="BQ823" i="12"/>
  <c r="BR823" i="12"/>
  <c r="BU823" i="12"/>
  <c r="BV823" i="12"/>
  <c r="BD834" i="12"/>
  <c r="BL834" i="12"/>
  <c r="BT834" i="12"/>
  <c r="BE834" i="12"/>
  <c r="BM834" i="12"/>
  <c r="BU834" i="12"/>
  <c r="BF834" i="12"/>
  <c r="BN834" i="12"/>
  <c r="BV834" i="12"/>
  <c r="AY834" i="12"/>
  <c r="BG834" i="12"/>
  <c r="BO834" i="12"/>
  <c r="BW834" i="12"/>
  <c r="BH834" i="12"/>
  <c r="BX834" i="12"/>
  <c r="BI834" i="12"/>
  <c r="BJ834" i="12"/>
  <c r="BK834" i="12"/>
  <c r="AZ834" i="12"/>
  <c r="BA834" i="12"/>
  <c r="BB834" i="12"/>
  <c r="BC834" i="12"/>
  <c r="BP834" i="12"/>
  <c r="BQ834" i="12"/>
  <c r="BR834" i="12"/>
  <c r="BS834" i="12"/>
  <c r="AZ843" i="12"/>
  <c r="BH843" i="12"/>
  <c r="BP843" i="12"/>
  <c r="BX843" i="12"/>
  <c r="BA843" i="12"/>
  <c r="BI843" i="12"/>
  <c r="BQ843" i="12"/>
  <c r="BB843" i="12"/>
  <c r="BJ843" i="12"/>
  <c r="BR843" i="12"/>
  <c r="BC843" i="12"/>
  <c r="BK843" i="12"/>
  <c r="BS843" i="12"/>
  <c r="BL843" i="12"/>
  <c r="BM843" i="12"/>
  <c r="BN843" i="12"/>
  <c r="AY843" i="12"/>
  <c r="BO843" i="12"/>
  <c r="BD843" i="12"/>
  <c r="BE843" i="12"/>
  <c r="BF843" i="12"/>
  <c r="BG843" i="12"/>
  <c r="BT843" i="12"/>
  <c r="BU843" i="12"/>
  <c r="BV843" i="12"/>
  <c r="BW843" i="12"/>
  <c r="AY860" i="12"/>
  <c r="BG860" i="12"/>
  <c r="BO860" i="12"/>
  <c r="BW860" i="12"/>
  <c r="AZ860" i="12"/>
  <c r="BH860" i="12"/>
  <c r="BP860" i="12"/>
  <c r="BX860" i="12"/>
  <c r="BA860" i="12"/>
  <c r="BI860" i="12"/>
  <c r="BQ860" i="12"/>
  <c r="BB860" i="12"/>
  <c r="BJ860" i="12"/>
  <c r="BR860" i="12"/>
  <c r="BC860" i="12"/>
  <c r="BK860" i="12"/>
  <c r="BS860" i="12"/>
  <c r="BF860" i="12"/>
  <c r="BN860" i="12"/>
  <c r="BV860" i="12"/>
  <c r="BD860" i="12"/>
  <c r="BE860" i="12"/>
  <c r="BL860" i="12"/>
  <c r="BM860" i="12"/>
  <c r="BU860" i="12"/>
  <c r="BT860" i="12"/>
  <c r="AZ884" i="12"/>
  <c r="BH884" i="12"/>
  <c r="BP884" i="12"/>
  <c r="BX884" i="12"/>
  <c r="BA884" i="12"/>
  <c r="BI884" i="12"/>
  <c r="BQ884" i="12"/>
  <c r="BC884" i="12"/>
  <c r="BF884" i="12"/>
  <c r="BN884" i="12"/>
  <c r="BV884" i="12"/>
  <c r="AY884" i="12"/>
  <c r="BM884" i="12"/>
  <c r="BB884" i="12"/>
  <c r="BO884" i="12"/>
  <c r="BD884" i="12"/>
  <c r="BR884" i="12"/>
  <c r="BE884" i="12"/>
  <c r="BS884" i="12"/>
  <c r="BJ884" i="12"/>
  <c r="BU884" i="12"/>
  <c r="BG884" i="12"/>
  <c r="BL884" i="12"/>
  <c r="BW884" i="12"/>
  <c r="BT884" i="12"/>
  <c r="BK884" i="12"/>
  <c r="BB879" i="12"/>
  <c r="BJ879" i="12"/>
  <c r="BR879" i="12"/>
  <c r="BC879" i="12"/>
  <c r="BK879" i="12"/>
  <c r="BS879" i="12"/>
  <c r="BE879" i="12"/>
  <c r="BM879" i="12"/>
  <c r="BU879" i="12"/>
  <c r="AZ879" i="12"/>
  <c r="BH879" i="12"/>
  <c r="BP879" i="12"/>
  <c r="BX879" i="12"/>
  <c r="BA879" i="12"/>
  <c r="BQ879" i="12"/>
  <c r="BD879" i="12"/>
  <c r="BT879" i="12"/>
  <c r="BF879" i="12"/>
  <c r="BV879" i="12"/>
  <c r="BG879" i="12"/>
  <c r="BW879" i="12"/>
  <c r="BL879" i="12"/>
  <c r="AY879" i="12"/>
  <c r="BI879" i="12"/>
  <c r="BO879" i="12"/>
  <c r="BN879" i="12"/>
  <c r="AY898" i="12"/>
  <c r="BG898" i="12"/>
  <c r="BO898" i="12"/>
  <c r="BW898" i="12"/>
  <c r="AZ898" i="12"/>
  <c r="BH898" i="12"/>
  <c r="BP898" i="12"/>
  <c r="BX898" i="12"/>
  <c r="BA898" i="12"/>
  <c r="BI898" i="12"/>
  <c r="BQ898" i="12"/>
  <c r="BB898" i="12"/>
  <c r="BJ898" i="12"/>
  <c r="BR898" i="12"/>
  <c r="BD898" i="12"/>
  <c r="BL898" i="12"/>
  <c r="BT898" i="12"/>
  <c r="BM898" i="12"/>
  <c r="BN898" i="12"/>
  <c r="BS898" i="12"/>
  <c r="BU898" i="12"/>
  <c r="BE898" i="12"/>
  <c r="BK898" i="12"/>
  <c r="BV898" i="12"/>
  <c r="BC898" i="12"/>
  <c r="BF898" i="12"/>
  <c r="BE899" i="12"/>
  <c r="BM899" i="12"/>
  <c r="BU899" i="12"/>
  <c r="BF899" i="12"/>
  <c r="BN899" i="12"/>
  <c r="BV899" i="12"/>
  <c r="AY899" i="12"/>
  <c r="BG899" i="12"/>
  <c r="BO899" i="12"/>
  <c r="BW899" i="12"/>
  <c r="AZ899" i="12"/>
  <c r="BH899" i="12"/>
  <c r="BB899" i="12"/>
  <c r="BJ899" i="12"/>
  <c r="BR899" i="12"/>
  <c r="BI899" i="12"/>
  <c r="BK899" i="12"/>
  <c r="BL899" i="12"/>
  <c r="BP899" i="12"/>
  <c r="BA899" i="12"/>
  <c r="BS899" i="12"/>
  <c r="BD899" i="12"/>
  <c r="BQ899" i="12"/>
  <c r="BT899" i="12"/>
  <c r="BC899" i="12"/>
  <c r="BX899" i="12"/>
  <c r="BF837" i="12"/>
  <c r="BN837" i="12"/>
  <c r="BV837" i="12"/>
  <c r="AY837" i="12"/>
  <c r="BG837" i="12"/>
  <c r="BO837" i="12"/>
  <c r="BW837" i="12"/>
  <c r="AZ837" i="12"/>
  <c r="BH837" i="12"/>
  <c r="BP837" i="12"/>
  <c r="BX837" i="12"/>
  <c r="BA837" i="12"/>
  <c r="BI837" i="12"/>
  <c r="BQ837" i="12"/>
  <c r="BJ837" i="12"/>
  <c r="BK837" i="12"/>
  <c r="BL837" i="12"/>
  <c r="BM837" i="12"/>
  <c r="BR837" i="12"/>
  <c r="BS837" i="12"/>
  <c r="BT837" i="12"/>
  <c r="BU837" i="12"/>
  <c r="BB837" i="12"/>
  <c r="BC837" i="12"/>
  <c r="BD837" i="12"/>
  <c r="BE837" i="12"/>
  <c r="BB832" i="12"/>
  <c r="BJ832" i="12"/>
  <c r="BR832" i="12"/>
  <c r="BE832" i="12"/>
  <c r="BN832" i="12"/>
  <c r="BW832" i="12"/>
  <c r="BF832" i="12"/>
  <c r="BO832" i="12"/>
  <c r="BX832" i="12"/>
  <c r="BG832" i="12"/>
  <c r="BP832" i="12"/>
  <c r="AY832" i="12"/>
  <c r="BH832" i="12"/>
  <c r="BQ832" i="12"/>
  <c r="BI832" i="12"/>
  <c r="BK832" i="12"/>
  <c r="BL832" i="12"/>
  <c r="BM832" i="12"/>
  <c r="BS832" i="12"/>
  <c r="BT832" i="12"/>
  <c r="BU832" i="12"/>
  <c r="BV832" i="12"/>
  <c r="AZ832" i="12"/>
  <c r="BA832" i="12"/>
  <c r="BC832" i="12"/>
  <c r="BD832" i="12"/>
  <c r="BA863" i="12"/>
  <c r="BI863" i="12"/>
  <c r="BQ863" i="12"/>
  <c r="BB863" i="12"/>
  <c r="BJ863" i="12"/>
  <c r="BR863" i="12"/>
  <c r="BC863" i="12"/>
  <c r="BK863" i="12"/>
  <c r="BS863" i="12"/>
  <c r="BD863" i="12"/>
  <c r="BL863" i="12"/>
  <c r="BT863" i="12"/>
  <c r="BE863" i="12"/>
  <c r="BM863" i="12"/>
  <c r="BU863" i="12"/>
  <c r="AZ863" i="12"/>
  <c r="BH863" i="12"/>
  <c r="BP863" i="12"/>
  <c r="BX863" i="12"/>
  <c r="BV863" i="12"/>
  <c r="BW863" i="12"/>
  <c r="AY863" i="12"/>
  <c r="BG863" i="12"/>
  <c r="BO863" i="12"/>
  <c r="BF863" i="12"/>
  <c r="BN863" i="12"/>
  <c r="BD882" i="12"/>
  <c r="BL882" i="12"/>
  <c r="BT882" i="12"/>
  <c r="BE882" i="12"/>
  <c r="BM882" i="12"/>
  <c r="BU882" i="12"/>
  <c r="AY882" i="12"/>
  <c r="BG882" i="12"/>
  <c r="BO882" i="12"/>
  <c r="BW882" i="12"/>
  <c r="BB882" i="12"/>
  <c r="BJ882" i="12"/>
  <c r="BR882" i="12"/>
  <c r="BC882" i="12"/>
  <c r="BS882" i="12"/>
  <c r="BF882" i="12"/>
  <c r="BV882" i="12"/>
  <c r="BH882" i="12"/>
  <c r="BX882" i="12"/>
  <c r="BI882" i="12"/>
  <c r="BN882" i="12"/>
  <c r="AZ882" i="12"/>
  <c r="BA882" i="12"/>
  <c r="BK882" i="12"/>
  <c r="BP882" i="12"/>
  <c r="BQ882" i="12"/>
  <c r="BA901" i="12"/>
  <c r="BI901" i="12"/>
  <c r="BQ901" i="12"/>
  <c r="BB901" i="12"/>
  <c r="BJ901" i="12"/>
  <c r="BR901" i="12"/>
  <c r="BC901" i="12"/>
  <c r="BK901" i="12"/>
  <c r="BS901" i="12"/>
  <c r="BF901" i="12"/>
  <c r="BN901" i="12"/>
  <c r="BV901" i="12"/>
  <c r="BE901" i="12"/>
  <c r="BU901" i="12"/>
  <c r="BG901" i="12"/>
  <c r="BW901" i="12"/>
  <c r="BH901" i="12"/>
  <c r="BX901" i="12"/>
  <c r="BL901" i="12"/>
  <c r="AY901" i="12"/>
  <c r="BO901" i="12"/>
  <c r="AZ901" i="12"/>
  <c r="BD901" i="12"/>
  <c r="BP901" i="12"/>
  <c r="BT901" i="12"/>
  <c r="BM901" i="12"/>
  <c r="BD839" i="12"/>
  <c r="BL839" i="12"/>
  <c r="BT839" i="12"/>
  <c r="BE839" i="12"/>
  <c r="BM839" i="12"/>
  <c r="BU839" i="12"/>
  <c r="BA839" i="12"/>
  <c r="BK839" i="12"/>
  <c r="BW839" i="12"/>
  <c r="BB839" i="12"/>
  <c r="BN839" i="12"/>
  <c r="BX839" i="12"/>
  <c r="BC839" i="12"/>
  <c r="BO839" i="12"/>
  <c r="BF839" i="12"/>
  <c r="BP839" i="12"/>
  <c r="BQ839" i="12"/>
  <c r="BR839" i="12"/>
  <c r="AY839" i="12"/>
  <c r="BS839" i="12"/>
  <c r="AZ839" i="12"/>
  <c r="BV839" i="12"/>
  <c r="BG839" i="12"/>
  <c r="BH839" i="12"/>
  <c r="BI839" i="12"/>
  <c r="BJ839" i="12"/>
  <c r="BB850" i="12"/>
  <c r="BJ850" i="12"/>
  <c r="BR850" i="12"/>
  <c r="BD850" i="12"/>
  <c r="BL850" i="12"/>
  <c r="BT850" i="12"/>
  <c r="BE850" i="12"/>
  <c r="BM850" i="12"/>
  <c r="BU850" i="12"/>
  <c r="BA850" i="12"/>
  <c r="BO850" i="12"/>
  <c r="BC850" i="12"/>
  <c r="BP850" i="12"/>
  <c r="BF850" i="12"/>
  <c r="BQ850" i="12"/>
  <c r="BG850" i="12"/>
  <c r="BS850" i="12"/>
  <c r="BV850" i="12"/>
  <c r="BW850" i="12"/>
  <c r="AY850" i="12"/>
  <c r="BX850" i="12"/>
  <c r="AZ850" i="12"/>
  <c r="BH850" i="12"/>
  <c r="BI850" i="12"/>
  <c r="BN850" i="12"/>
  <c r="BK850" i="12"/>
  <c r="BA820" i="12"/>
  <c r="BI820" i="12"/>
  <c r="BQ820" i="12"/>
  <c r="BB820" i="12"/>
  <c r="BJ820" i="12"/>
  <c r="BR820" i="12"/>
  <c r="BF820" i="12"/>
  <c r="BN820" i="12"/>
  <c r="BV820" i="12"/>
  <c r="AY820" i="12"/>
  <c r="BL820" i="12"/>
  <c r="BX820" i="12"/>
  <c r="AZ820" i="12"/>
  <c r="BM820" i="12"/>
  <c r="BC820" i="12"/>
  <c r="BO820" i="12"/>
  <c r="BD820" i="12"/>
  <c r="BP820" i="12"/>
  <c r="BE820" i="12"/>
  <c r="BG820" i="12"/>
  <c r="BH820" i="12"/>
  <c r="BK820" i="12"/>
  <c r="BS820" i="12"/>
  <c r="BT820" i="12"/>
  <c r="BU820" i="12"/>
  <c r="BW820" i="12"/>
  <c r="BB886" i="12"/>
  <c r="BG886" i="12"/>
  <c r="BO886" i="12"/>
  <c r="BW886" i="12"/>
  <c r="AY886" i="12"/>
  <c r="BH886" i="12"/>
  <c r="BP886" i="12"/>
  <c r="BX886" i="12"/>
  <c r="AZ886" i="12"/>
  <c r="BI886" i="12"/>
  <c r="BQ886" i="12"/>
  <c r="BA886" i="12"/>
  <c r="BJ886" i="12"/>
  <c r="BR886" i="12"/>
  <c r="BD886" i="12"/>
  <c r="BL886" i="12"/>
  <c r="BT886" i="12"/>
  <c r="BE886" i="12"/>
  <c r="BF886" i="12"/>
  <c r="BK886" i="12"/>
  <c r="BM886" i="12"/>
  <c r="BS886" i="12"/>
  <c r="BC886" i="12"/>
  <c r="BN886" i="12"/>
  <c r="BU886" i="12"/>
  <c r="BV886" i="12"/>
  <c r="BF904" i="12"/>
  <c r="BN904" i="12"/>
  <c r="BV904" i="12"/>
  <c r="AY904" i="12"/>
  <c r="BG904" i="12"/>
  <c r="BO904" i="12"/>
  <c r="BW904" i="12"/>
  <c r="AZ904" i="12"/>
  <c r="BH904" i="12"/>
  <c r="BP904" i="12"/>
  <c r="BX904" i="12"/>
  <c r="BA904" i="12"/>
  <c r="BI904" i="12"/>
  <c r="BQ904" i="12"/>
  <c r="BC904" i="12"/>
  <c r="BK904" i="12"/>
  <c r="BS904" i="12"/>
  <c r="BL904" i="12"/>
  <c r="BM904" i="12"/>
  <c r="BD904" i="12"/>
  <c r="BE904" i="12"/>
  <c r="BB904" i="12"/>
  <c r="BJ904" i="12"/>
  <c r="BR904" i="12"/>
  <c r="BT904" i="12"/>
  <c r="BU904" i="12"/>
  <c r="BF844" i="12"/>
  <c r="BN844" i="12"/>
  <c r="BV844" i="12"/>
  <c r="AY844" i="12"/>
  <c r="BG844" i="12"/>
  <c r="BO844" i="12"/>
  <c r="BW844" i="12"/>
  <c r="AZ844" i="12"/>
  <c r="BH844" i="12"/>
  <c r="BP844" i="12"/>
  <c r="BX844" i="12"/>
  <c r="BA844" i="12"/>
  <c r="BI844" i="12"/>
  <c r="BQ844" i="12"/>
  <c r="BB844" i="12"/>
  <c r="BR844" i="12"/>
  <c r="BC844" i="12"/>
  <c r="BS844" i="12"/>
  <c r="BD844" i="12"/>
  <c r="BT844" i="12"/>
  <c r="BE844" i="12"/>
  <c r="BU844" i="12"/>
  <c r="BJ844" i="12"/>
  <c r="BK844" i="12"/>
  <c r="BL844" i="12"/>
  <c r="BM844" i="12"/>
  <c r="AZ847" i="12"/>
  <c r="BH847" i="12"/>
  <c r="BP847" i="12"/>
  <c r="BX847" i="12"/>
  <c r="BA847" i="12"/>
  <c r="BB847" i="12"/>
  <c r="BJ847" i="12"/>
  <c r="BR847" i="12"/>
  <c r="BC847" i="12"/>
  <c r="BK847" i="12"/>
  <c r="BS847" i="12"/>
  <c r="BD847" i="12"/>
  <c r="BO847" i="12"/>
  <c r="BE847" i="12"/>
  <c r="BQ847" i="12"/>
  <c r="BF847" i="12"/>
  <c r="BT847" i="12"/>
  <c r="BG847" i="12"/>
  <c r="BU847" i="12"/>
  <c r="BV847" i="12"/>
  <c r="BW847" i="12"/>
  <c r="AY847" i="12"/>
  <c r="BI847" i="12"/>
  <c r="BL847" i="12"/>
  <c r="BM847" i="12"/>
  <c r="BN847" i="12"/>
  <c r="BF810" i="12"/>
  <c r="BN810" i="12"/>
  <c r="BV810" i="12"/>
  <c r="AY810" i="12"/>
  <c r="BG810" i="12"/>
  <c r="BO810" i="12"/>
  <c r="BW810" i="12"/>
  <c r="AZ810" i="12"/>
  <c r="BH810" i="12"/>
  <c r="BP810" i="12"/>
  <c r="BX810" i="12"/>
  <c r="BC810" i="12"/>
  <c r="BK810" i="12"/>
  <c r="BS810" i="12"/>
  <c r="BA810" i="12"/>
  <c r="BQ810" i="12"/>
  <c r="BB810" i="12"/>
  <c r="BR810" i="12"/>
  <c r="BJ810" i="12"/>
  <c r="BD810" i="12"/>
  <c r="BE810" i="12"/>
  <c r="BI810" i="12"/>
  <c r="BL810" i="12"/>
  <c r="BM810" i="12"/>
  <c r="BT810" i="12"/>
  <c r="BU810" i="12"/>
  <c r="BC827" i="12"/>
  <c r="BK827" i="12"/>
  <c r="BS827" i="12"/>
  <c r="BD827" i="12"/>
  <c r="BL827" i="12"/>
  <c r="BT827" i="12"/>
  <c r="AZ827" i="12"/>
  <c r="BH827" i="12"/>
  <c r="BP827" i="12"/>
  <c r="BX827" i="12"/>
  <c r="BI827" i="12"/>
  <c r="BV827" i="12"/>
  <c r="BJ827" i="12"/>
  <c r="BW827" i="12"/>
  <c r="AY827" i="12"/>
  <c r="BM827" i="12"/>
  <c r="BA827" i="12"/>
  <c r="BN827" i="12"/>
  <c r="BB827" i="12"/>
  <c r="BE827" i="12"/>
  <c r="BF827" i="12"/>
  <c r="BG827" i="12"/>
  <c r="BO827" i="12"/>
  <c r="BQ827" i="12"/>
  <c r="BR827" i="12"/>
  <c r="BU827" i="12"/>
  <c r="BD838" i="12"/>
  <c r="BL838" i="12"/>
  <c r="BT838" i="12"/>
  <c r="BE838" i="12"/>
  <c r="BM838" i="12"/>
  <c r="BF838" i="12"/>
  <c r="BN838" i="12"/>
  <c r="BV838" i="12"/>
  <c r="AY838" i="12"/>
  <c r="BG838" i="12"/>
  <c r="BO838" i="12"/>
  <c r="BW838" i="12"/>
  <c r="AZ838" i="12"/>
  <c r="BP838" i="12"/>
  <c r="BA838" i="12"/>
  <c r="BQ838" i="12"/>
  <c r="BB838" i="12"/>
  <c r="BR838" i="12"/>
  <c r="BC838" i="12"/>
  <c r="BS838" i="12"/>
  <c r="BU838" i="12"/>
  <c r="BX838" i="12"/>
  <c r="BH838" i="12"/>
  <c r="BI838" i="12"/>
  <c r="BJ838" i="12"/>
  <c r="BK838" i="12"/>
  <c r="BA893" i="12"/>
  <c r="BI893" i="12"/>
  <c r="BQ893" i="12"/>
  <c r="BB893" i="12"/>
  <c r="BJ893" i="12"/>
  <c r="BR893" i="12"/>
  <c r="BC893" i="12"/>
  <c r="BK893" i="12"/>
  <c r="BS893" i="12"/>
  <c r="BD893" i="12"/>
  <c r="BL893" i="12"/>
  <c r="BT893" i="12"/>
  <c r="BF893" i="12"/>
  <c r="BN893" i="12"/>
  <c r="BV893" i="12"/>
  <c r="BO893" i="12"/>
  <c r="BP893" i="12"/>
  <c r="AY893" i="12"/>
  <c r="BU893" i="12"/>
  <c r="AZ893" i="12"/>
  <c r="BW893" i="12"/>
  <c r="BG893" i="12"/>
  <c r="BE893" i="12"/>
  <c r="BH893" i="12"/>
  <c r="BM893" i="12"/>
  <c r="BX893" i="12"/>
  <c r="BD831" i="12"/>
  <c r="BL831" i="12"/>
  <c r="BT831" i="12"/>
  <c r="BC831" i="12"/>
  <c r="BM831" i="12"/>
  <c r="BV831" i="12"/>
  <c r="BE831" i="12"/>
  <c r="BN831" i="12"/>
  <c r="BW831" i="12"/>
  <c r="BF831" i="12"/>
  <c r="BO831" i="12"/>
  <c r="BX831" i="12"/>
  <c r="BG831" i="12"/>
  <c r="BP831" i="12"/>
  <c r="AY831" i="12"/>
  <c r="BQ831" i="12"/>
  <c r="AZ831" i="12"/>
  <c r="BR831" i="12"/>
  <c r="BA831" i="12"/>
  <c r="BS831" i="12"/>
  <c r="BB831" i="12"/>
  <c r="BU831" i="12"/>
  <c r="BH831" i="12"/>
  <c r="BI831" i="12"/>
  <c r="BJ831" i="12"/>
  <c r="BK831" i="12"/>
  <c r="BB842" i="12"/>
  <c r="BJ842" i="12"/>
  <c r="BR842" i="12"/>
  <c r="BC842" i="12"/>
  <c r="BK842" i="12"/>
  <c r="BS842" i="12"/>
  <c r="BD842" i="12"/>
  <c r="BL842" i="12"/>
  <c r="BT842" i="12"/>
  <c r="BE842" i="12"/>
  <c r="BM842" i="12"/>
  <c r="BU842" i="12"/>
  <c r="BF842" i="12"/>
  <c r="BV842" i="12"/>
  <c r="BG842" i="12"/>
  <c r="BW842" i="12"/>
  <c r="BH842" i="12"/>
  <c r="BX842" i="12"/>
  <c r="BI842" i="12"/>
  <c r="AY842" i="12"/>
  <c r="AZ842" i="12"/>
  <c r="BA842" i="12"/>
  <c r="BN842" i="12"/>
  <c r="BO842" i="12"/>
  <c r="BP842" i="12"/>
  <c r="BQ842" i="12"/>
  <c r="BD841" i="12"/>
  <c r="BL841" i="12"/>
  <c r="BT841" i="12"/>
  <c r="BE841" i="12"/>
  <c r="BM841" i="12"/>
  <c r="BU841" i="12"/>
  <c r="BF841" i="12"/>
  <c r="BN841" i="12"/>
  <c r="BV841" i="12"/>
  <c r="AY841" i="12"/>
  <c r="BG841" i="12"/>
  <c r="BO841" i="12"/>
  <c r="BW841" i="12"/>
  <c r="AZ841" i="12"/>
  <c r="BP841" i="12"/>
  <c r="BA841" i="12"/>
  <c r="BQ841" i="12"/>
  <c r="BB841" i="12"/>
  <c r="BR841" i="12"/>
  <c r="BC841" i="12"/>
  <c r="BS841" i="12"/>
  <c r="BX841" i="12"/>
  <c r="BH841" i="12"/>
  <c r="BI841" i="12"/>
  <c r="BK841" i="12"/>
  <c r="BJ841" i="12"/>
  <c r="BF885" i="12"/>
  <c r="AY885" i="12"/>
  <c r="BG885" i="12"/>
  <c r="BO885" i="12"/>
  <c r="BW885" i="12"/>
  <c r="BD885" i="12"/>
  <c r="BL885" i="12"/>
  <c r="BT885" i="12"/>
  <c r="BA885" i="12"/>
  <c r="BM885" i="12"/>
  <c r="BX885" i="12"/>
  <c r="BB885" i="12"/>
  <c r="BN885" i="12"/>
  <c r="BC885" i="12"/>
  <c r="BP885" i="12"/>
  <c r="BE885" i="12"/>
  <c r="BQ885" i="12"/>
  <c r="BI885" i="12"/>
  <c r="BS885" i="12"/>
  <c r="AZ885" i="12"/>
  <c r="BH885" i="12"/>
  <c r="BJ885" i="12"/>
  <c r="BK885" i="12"/>
  <c r="BU885" i="12"/>
  <c r="BR885" i="12"/>
  <c r="BV885" i="12"/>
  <c r="BE814" i="12"/>
  <c r="BM814" i="12"/>
  <c r="BU814" i="12"/>
  <c r="BF814" i="12"/>
  <c r="BN814" i="12"/>
  <c r="BV814" i="12"/>
  <c r="BB814" i="12"/>
  <c r="BJ814" i="12"/>
  <c r="BR814" i="12"/>
  <c r="BA814" i="12"/>
  <c r="BO814" i="12"/>
  <c r="BC814" i="12"/>
  <c r="BP814" i="12"/>
  <c r="BD814" i="12"/>
  <c r="BQ814" i="12"/>
  <c r="BG814" i="12"/>
  <c r="BS814" i="12"/>
  <c r="BH814" i="12"/>
  <c r="BI814" i="12"/>
  <c r="BK814" i="12"/>
  <c r="BL814" i="12"/>
  <c r="BT814" i="12"/>
  <c r="BW814" i="12"/>
  <c r="BX814" i="12"/>
  <c r="AY814" i="12"/>
  <c r="AZ814" i="12"/>
  <c r="AY817" i="12"/>
  <c r="BG817" i="12"/>
  <c r="BO817" i="12"/>
  <c r="BW817" i="12"/>
  <c r="AZ817" i="12"/>
  <c r="BH817" i="12"/>
  <c r="BP817" i="12"/>
  <c r="BX817" i="12"/>
  <c r="BD817" i="12"/>
  <c r="BL817" i="12"/>
  <c r="BT817" i="12"/>
  <c r="BA817" i="12"/>
  <c r="BM817" i="12"/>
  <c r="BB817" i="12"/>
  <c r="BN817" i="12"/>
  <c r="BC817" i="12"/>
  <c r="BQ817" i="12"/>
  <c r="BE817" i="12"/>
  <c r="BR817" i="12"/>
  <c r="BF817" i="12"/>
  <c r="BI817" i="12"/>
  <c r="BJ817" i="12"/>
  <c r="BK817" i="12"/>
  <c r="BS817" i="12"/>
  <c r="BU817" i="12"/>
  <c r="BV817" i="12"/>
  <c r="BC815" i="12"/>
  <c r="BK815" i="12"/>
  <c r="BS815" i="12"/>
  <c r="BD815" i="12"/>
  <c r="BL815" i="12"/>
  <c r="BT815" i="12"/>
  <c r="AZ815" i="12"/>
  <c r="BH815" i="12"/>
  <c r="BP815" i="12"/>
  <c r="BX815" i="12"/>
  <c r="BA815" i="12"/>
  <c r="BN815" i="12"/>
  <c r="BB815" i="12"/>
  <c r="BO815" i="12"/>
  <c r="BE815" i="12"/>
  <c r="BQ815" i="12"/>
  <c r="BF815" i="12"/>
  <c r="BR815" i="12"/>
  <c r="BG815" i="12"/>
  <c r="BI815" i="12"/>
  <c r="BJ815" i="12"/>
  <c r="BM815" i="12"/>
  <c r="AY815" i="12"/>
  <c r="BU815" i="12"/>
  <c r="BV815" i="12"/>
  <c r="BW815" i="12"/>
  <c r="BE826" i="12"/>
  <c r="BM826" i="12"/>
  <c r="BU826" i="12"/>
  <c r="BF826" i="12"/>
  <c r="BN826" i="12"/>
  <c r="BV826" i="12"/>
  <c r="BB826" i="12"/>
  <c r="BJ826" i="12"/>
  <c r="BR826" i="12"/>
  <c r="BI826" i="12"/>
  <c r="BW826" i="12"/>
  <c r="AY826" i="12"/>
  <c r="BK826" i="12"/>
  <c r="BX826" i="12"/>
  <c r="AZ826" i="12"/>
  <c r="BL826" i="12"/>
  <c r="BA826" i="12"/>
  <c r="BO826" i="12"/>
  <c r="BC826" i="12"/>
  <c r="BD826" i="12"/>
  <c r="BG826" i="12"/>
  <c r="BH826" i="12"/>
  <c r="BP826" i="12"/>
  <c r="BQ826" i="12"/>
  <c r="BS826" i="12"/>
  <c r="BT826" i="12"/>
  <c r="BY766" i="12"/>
  <c r="BY763" i="12"/>
  <c r="BY798" i="12"/>
  <c r="BY780" i="12"/>
  <c r="BY761" i="12"/>
  <c r="BY753" i="12"/>
  <c r="BY764" i="12"/>
  <c r="BY757" i="12"/>
  <c r="BY788" i="12"/>
  <c r="BY784" i="12"/>
  <c r="BY749" i="12"/>
  <c r="BY794" i="12"/>
  <c r="BY770" i="12"/>
  <c r="BY752" i="12"/>
  <c r="BY756" i="12"/>
  <c r="BY778" i="12"/>
  <c r="BU57" i="12"/>
  <c r="BU62" i="12" s="1"/>
  <c r="BY769" i="12"/>
  <c r="BY775" i="12"/>
  <c r="BY774" i="12"/>
  <c r="BY768" i="12"/>
  <c r="BY782" i="12"/>
  <c r="BT57" i="12"/>
  <c r="BT62" i="12" s="1"/>
  <c r="BY792" i="12"/>
  <c r="BY750" i="12"/>
  <c r="BY779" i="12"/>
  <c r="BY787" i="12"/>
  <c r="BY773" i="12"/>
  <c r="BY789" i="12"/>
  <c r="BY765" i="12"/>
  <c r="BY796" i="12"/>
  <c r="BY795" i="12"/>
  <c r="BY759" i="12"/>
  <c r="BY767" i="12"/>
  <c r="BY772" i="12"/>
  <c r="BY776" i="12"/>
  <c r="BY781" i="12"/>
  <c r="BY799" i="12"/>
  <c r="BY777" i="12"/>
  <c r="BY797" i="12"/>
  <c r="BY786" i="12"/>
  <c r="BY771" i="12"/>
  <c r="BY762" i="12"/>
  <c r="BY791" i="12"/>
  <c r="BY783" i="12"/>
  <c r="BY758" i="12"/>
  <c r="BY755" i="12"/>
  <c r="BY790" i="12"/>
  <c r="BY751" i="12"/>
  <c r="BY785" i="12"/>
  <c r="BY793" i="12"/>
  <c r="BY760" i="12"/>
  <c r="BY754" i="12"/>
  <c r="AY839" i="9"/>
  <c r="BG839" i="9"/>
  <c r="BO839" i="9"/>
  <c r="BW839" i="9"/>
  <c r="AZ839" i="9"/>
  <c r="BH839" i="9"/>
  <c r="BP839" i="9"/>
  <c r="BX839" i="9"/>
  <c r="BA839" i="9"/>
  <c r="BI839" i="9"/>
  <c r="BQ839" i="9"/>
  <c r="BB839" i="9"/>
  <c r="BJ839" i="9"/>
  <c r="BR839" i="9"/>
  <c r="BC839" i="9"/>
  <c r="BK839" i="9"/>
  <c r="BS839" i="9"/>
  <c r="BD839" i="9"/>
  <c r="BL839" i="9"/>
  <c r="BT839" i="9"/>
  <c r="BE839" i="9"/>
  <c r="BM839" i="9"/>
  <c r="BU839" i="9"/>
  <c r="BF839" i="9"/>
  <c r="BN839" i="9"/>
  <c r="BV839" i="9"/>
  <c r="BE840" i="9"/>
  <c r="BM840" i="9"/>
  <c r="BU840" i="9"/>
  <c r="BF840" i="9"/>
  <c r="BN840" i="9"/>
  <c r="BV840" i="9"/>
  <c r="AY840" i="9"/>
  <c r="BG840" i="9"/>
  <c r="BO840" i="9"/>
  <c r="BW840" i="9"/>
  <c r="AZ840" i="9"/>
  <c r="BH840" i="9"/>
  <c r="BP840" i="9"/>
  <c r="BX840" i="9"/>
  <c r="BA840" i="9"/>
  <c r="BI840" i="9"/>
  <c r="BQ840" i="9"/>
  <c r="BB840" i="9"/>
  <c r="BJ840" i="9"/>
  <c r="BR840" i="9"/>
  <c r="BC840" i="9"/>
  <c r="BK840" i="9"/>
  <c r="BS840" i="9"/>
  <c r="BD840" i="9"/>
  <c r="BL840" i="9"/>
  <c r="BT840" i="9"/>
  <c r="BD903" i="9"/>
  <c r="BL903" i="9"/>
  <c r="BT903" i="9"/>
  <c r="BE903" i="9"/>
  <c r="BM903" i="9"/>
  <c r="BU903" i="9"/>
  <c r="BF903" i="9"/>
  <c r="BN903" i="9"/>
  <c r="BV903" i="9"/>
  <c r="AY903" i="9"/>
  <c r="BG903" i="9"/>
  <c r="BO903" i="9"/>
  <c r="BW903" i="9"/>
  <c r="AZ903" i="9"/>
  <c r="BH903" i="9"/>
  <c r="BP903" i="9"/>
  <c r="BX903" i="9"/>
  <c r="BA903" i="9"/>
  <c r="BI903" i="9"/>
  <c r="BQ903" i="9"/>
  <c r="BB903" i="9"/>
  <c r="BJ903" i="9"/>
  <c r="BR903" i="9"/>
  <c r="BC903" i="9"/>
  <c r="BK903" i="9"/>
  <c r="BS903" i="9"/>
  <c r="BE876" i="9"/>
  <c r="BM876" i="9"/>
  <c r="BU876" i="9"/>
  <c r="AZ876" i="9"/>
  <c r="BH876" i="9"/>
  <c r="BP876" i="9"/>
  <c r="BX876" i="9"/>
  <c r="BA876" i="9"/>
  <c r="BI876" i="9"/>
  <c r="BQ876" i="9"/>
  <c r="BB876" i="9"/>
  <c r="BC876" i="9"/>
  <c r="BK876" i="9"/>
  <c r="BS876" i="9"/>
  <c r="BN876" i="9"/>
  <c r="BO876" i="9"/>
  <c r="AY876" i="9"/>
  <c r="BR876" i="9"/>
  <c r="BD876" i="9"/>
  <c r="BT876" i="9"/>
  <c r="BF876" i="9"/>
  <c r="BV876" i="9"/>
  <c r="BG876" i="9"/>
  <c r="BW876" i="9"/>
  <c r="BL876" i="9"/>
  <c r="BJ876" i="9"/>
  <c r="AZ804" i="9"/>
  <c r="BH804" i="9"/>
  <c r="BP804" i="9"/>
  <c r="BX804" i="9"/>
  <c r="BA804" i="9"/>
  <c r="BI804" i="9"/>
  <c r="BQ804" i="9"/>
  <c r="BB804" i="9"/>
  <c r="BJ804" i="9"/>
  <c r="BR804" i="9"/>
  <c r="BC804" i="9"/>
  <c r="BK804" i="9"/>
  <c r="BS804" i="9"/>
  <c r="BD804" i="9"/>
  <c r="BL804" i="9"/>
  <c r="BT804" i="9"/>
  <c r="BE804" i="9"/>
  <c r="BM804" i="9"/>
  <c r="BU804" i="9"/>
  <c r="BF804" i="9"/>
  <c r="BN804" i="9"/>
  <c r="BV804" i="9"/>
  <c r="BG804" i="9"/>
  <c r="BO804" i="9"/>
  <c r="BW804" i="9"/>
  <c r="AY804" i="9"/>
  <c r="AY843" i="9"/>
  <c r="BG843" i="9"/>
  <c r="BO843" i="9"/>
  <c r="BW843" i="9"/>
  <c r="AZ843" i="9"/>
  <c r="BH843" i="9"/>
  <c r="BP843" i="9"/>
  <c r="BX843" i="9"/>
  <c r="BA843" i="9"/>
  <c r="BI843" i="9"/>
  <c r="BQ843" i="9"/>
  <c r="BB843" i="9"/>
  <c r="BJ843" i="9"/>
  <c r="BR843" i="9"/>
  <c r="BC843" i="9"/>
  <c r="BK843" i="9"/>
  <c r="BS843" i="9"/>
  <c r="BD843" i="9"/>
  <c r="BL843" i="9"/>
  <c r="BT843" i="9"/>
  <c r="BE843" i="9"/>
  <c r="BM843" i="9"/>
  <c r="BU843" i="9"/>
  <c r="BF843" i="9"/>
  <c r="BN843" i="9"/>
  <c r="BV843" i="9"/>
  <c r="BD821" i="9"/>
  <c r="BL821" i="9"/>
  <c r="BT821" i="9"/>
  <c r="BE821" i="9"/>
  <c r="BM821" i="9"/>
  <c r="BU821" i="9"/>
  <c r="BF821" i="9"/>
  <c r="BN821" i="9"/>
  <c r="BV821" i="9"/>
  <c r="AY821" i="9"/>
  <c r="BG821" i="9"/>
  <c r="BO821" i="9"/>
  <c r="BW821" i="9"/>
  <c r="AZ821" i="9"/>
  <c r="BH821" i="9"/>
  <c r="BP821" i="9"/>
  <c r="BX821" i="9"/>
  <c r="BA821" i="9"/>
  <c r="BI821" i="9"/>
  <c r="BQ821" i="9"/>
  <c r="BB821" i="9"/>
  <c r="BJ821" i="9"/>
  <c r="BR821" i="9"/>
  <c r="BC821" i="9"/>
  <c r="BK821" i="9"/>
  <c r="BS821" i="9"/>
  <c r="AZ905" i="9"/>
  <c r="BH905" i="9"/>
  <c r="BP905" i="9"/>
  <c r="BX905" i="9"/>
  <c r="BA905" i="9"/>
  <c r="BI905" i="9"/>
  <c r="BQ905" i="9"/>
  <c r="BB905" i="9"/>
  <c r="BJ905" i="9"/>
  <c r="BR905" i="9"/>
  <c r="BC905" i="9"/>
  <c r="BK905" i="9"/>
  <c r="BS905" i="9"/>
  <c r="BD905" i="9"/>
  <c r="BL905" i="9"/>
  <c r="BT905" i="9"/>
  <c r="BE905" i="9"/>
  <c r="BM905" i="9"/>
  <c r="BU905" i="9"/>
  <c r="BF905" i="9"/>
  <c r="BN905" i="9"/>
  <c r="BV905" i="9"/>
  <c r="BG905" i="9"/>
  <c r="BO905" i="9"/>
  <c r="BW905" i="9"/>
  <c r="AY905" i="9"/>
  <c r="AY875" i="9"/>
  <c r="BG875" i="9"/>
  <c r="BO875" i="9"/>
  <c r="BW875" i="9"/>
  <c r="BB875" i="9"/>
  <c r="BJ875" i="9"/>
  <c r="BR875" i="9"/>
  <c r="BC875" i="9"/>
  <c r="BK875" i="9"/>
  <c r="BS875" i="9"/>
  <c r="BD875" i="9"/>
  <c r="BL875" i="9"/>
  <c r="BT875" i="9"/>
  <c r="BE875" i="9"/>
  <c r="BM875" i="9"/>
  <c r="BU875" i="9"/>
  <c r="AZ875" i="9"/>
  <c r="BV875" i="9"/>
  <c r="BA875" i="9"/>
  <c r="BX875" i="9"/>
  <c r="BF875" i="9"/>
  <c r="BH875" i="9"/>
  <c r="BI875" i="9"/>
  <c r="BN875" i="9"/>
  <c r="BQ875" i="9"/>
  <c r="BP875" i="9"/>
  <c r="AY882" i="9"/>
  <c r="BG882" i="9"/>
  <c r="BO882" i="9"/>
  <c r="BW882" i="9"/>
  <c r="AZ882" i="9"/>
  <c r="BH882" i="9"/>
  <c r="BP882" i="9"/>
  <c r="BX882" i="9"/>
  <c r="BA882" i="9"/>
  <c r="BI882" i="9"/>
  <c r="BQ882" i="9"/>
  <c r="BB882" i="9"/>
  <c r="BJ882" i="9"/>
  <c r="BR882" i="9"/>
  <c r="BC882" i="9"/>
  <c r="BK882" i="9"/>
  <c r="BS882" i="9"/>
  <c r="BD882" i="9"/>
  <c r="BL882" i="9"/>
  <c r="BT882" i="9"/>
  <c r="BF882" i="9"/>
  <c r="BN882" i="9"/>
  <c r="BV882" i="9"/>
  <c r="BU882" i="9"/>
  <c r="BE882" i="9"/>
  <c r="BM882" i="9"/>
  <c r="BA881" i="9"/>
  <c r="BI881" i="9"/>
  <c r="BQ881" i="9"/>
  <c r="BB881" i="9"/>
  <c r="BJ881" i="9"/>
  <c r="BR881" i="9"/>
  <c r="BC881" i="9"/>
  <c r="BK881" i="9"/>
  <c r="BS881" i="9"/>
  <c r="BD881" i="9"/>
  <c r="BL881" i="9"/>
  <c r="BT881" i="9"/>
  <c r="BE881" i="9"/>
  <c r="BM881" i="9"/>
  <c r="BU881" i="9"/>
  <c r="BF881" i="9"/>
  <c r="BN881" i="9"/>
  <c r="BV881" i="9"/>
  <c r="AZ881" i="9"/>
  <c r="BH881" i="9"/>
  <c r="BP881" i="9"/>
  <c r="BX881" i="9"/>
  <c r="AY881" i="9"/>
  <c r="BG881" i="9"/>
  <c r="BO881" i="9"/>
  <c r="BW881" i="9"/>
  <c r="BD813" i="9"/>
  <c r="BL813" i="9"/>
  <c r="BT813" i="9"/>
  <c r="BE813" i="9"/>
  <c r="BM813" i="9"/>
  <c r="BU813" i="9"/>
  <c r="BF813" i="9"/>
  <c r="BN813" i="9"/>
  <c r="BV813" i="9"/>
  <c r="AY813" i="9"/>
  <c r="BG813" i="9"/>
  <c r="BO813" i="9"/>
  <c r="BW813" i="9"/>
  <c r="AZ813" i="9"/>
  <c r="BH813" i="9"/>
  <c r="BP813" i="9"/>
  <c r="BX813" i="9"/>
  <c r="BA813" i="9"/>
  <c r="BI813" i="9"/>
  <c r="BQ813" i="9"/>
  <c r="BB813" i="9"/>
  <c r="BJ813" i="9"/>
  <c r="BR813" i="9"/>
  <c r="BC813" i="9"/>
  <c r="BK813" i="9"/>
  <c r="BS813" i="9"/>
  <c r="AZ831" i="9"/>
  <c r="BH831" i="9"/>
  <c r="BP831" i="9"/>
  <c r="BX831" i="9"/>
  <c r="BA831" i="9"/>
  <c r="BI831" i="9"/>
  <c r="BQ831" i="9"/>
  <c r="BB831" i="9"/>
  <c r="BJ831" i="9"/>
  <c r="BR831" i="9"/>
  <c r="BC831" i="9"/>
  <c r="BK831" i="9"/>
  <c r="BS831" i="9"/>
  <c r="BD831" i="9"/>
  <c r="BL831" i="9"/>
  <c r="BT831" i="9"/>
  <c r="BE831" i="9"/>
  <c r="BM831" i="9"/>
  <c r="BU831" i="9"/>
  <c r="BF831" i="9"/>
  <c r="BN831" i="9"/>
  <c r="BV831" i="9"/>
  <c r="AY831" i="9"/>
  <c r="BG831" i="9"/>
  <c r="BO831" i="9"/>
  <c r="BW831" i="9"/>
  <c r="AZ811" i="9"/>
  <c r="BH811" i="9"/>
  <c r="BA811" i="9"/>
  <c r="BB811" i="9"/>
  <c r="BC811" i="9"/>
  <c r="BD811" i="9"/>
  <c r="BF811" i="9"/>
  <c r="BG811" i="9"/>
  <c r="BP811" i="9"/>
  <c r="BX811" i="9"/>
  <c r="BI811" i="9"/>
  <c r="BQ811" i="9"/>
  <c r="BJ811" i="9"/>
  <c r="BR811" i="9"/>
  <c r="BK811" i="9"/>
  <c r="BS811" i="9"/>
  <c r="BL811" i="9"/>
  <c r="BT811" i="9"/>
  <c r="BM811" i="9"/>
  <c r="BU811" i="9"/>
  <c r="AY811" i="9"/>
  <c r="BN811" i="9"/>
  <c r="BV811" i="9"/>
  <c r="BE811" i="9"/>
  <c r="BO811" i="9"/>
  <c r="BW811" i="9"/>
  <c r="BC845" i="9"/>
  <c r="BK845" i="9"/>
  <c r="BS845" i="9"/>
  <c r="BD845" i="9"/>
  <c r="BL845" i="9"/>
  <c r="BT845" i="9"/>
  <c r="BE845" i="9"/>
  <c r="BM845" i="9"/>
  <c r="BU845" i="9"/>
  <c r="BF845" i="9"/>
  <c r="BN845" i="9"/>
  <c r="BV845" i="9"/>
  <c r="AY845" i="9"/>
  <c r="BG845" i="9"/>
  <c r="BO845" i="9"/>
  <c r="BW845" i="9"/>
  <c r="AZ845" i="9"/>
  <c r="BH845" i="9"/>
  <c r="BP845" i="9"/>
  <c r="BX845" i="9"/>
  <c r="BA845" i="9"/>
  <c r="BI845" i="9"/>
  <c r="BQ845" i="9"/>
  <c r="BB845" i="9"/>
  <c r="BJ845" i="9"/>
  <c r="BR845" i="9"/>
  <c r="BE844" i="9"/>
  <c r="BM844" i="9"/>
  <c r="BU844" i="9"/>
  <c r="BF844" i="9"/>
  <c r="BN844" i="9"/>
  <c r="BV844" i="9"/>
  <c r="AY844" i="9"/>
  <c r="BG844" i="9"/>
  <c r="BO844" i="9"/>
  <c r="BW844" i="9"/>
  <c r="AZ844" i="9"/>
  <c r="BH844" i="9"/>
  <c r="BP844" i="9"/>
  <c r="BX844" i="9"/>
  <c r="BA844" i="9"/>
  <c r="BI844" i="9"/>
  <c r="BQ844" i="9"/>
  <c r="BB844" i="9"/>
  <c r="BJ844" i="9"/>
  <c r="BR844" i="9"/>
  <c r="BC844" i="9"/>
  <c r="BK844" i="9"/>
  <c r="BS844" i="9"/>
  <c r="BD844" i="9"/>
  <c r="BL844" i="9"/>
  <c r="BT844" i="9"/>
  <c r="BA842" i="9"/>
  <c r="BI842" i="9"/>
  <c r="BQ842" i="9"/>
  <c r="BB842" i="9"/>
  <c r="BJ842" i="9"/>
  <c r="BR842" i="9"/>
  <c r="BC842" i="9"/>
  <c r="BK842" i="9"/>
  <c r="BS842" i="9"/>
  <c r="BD842" i="9"/>
  <c r="BL842" i="9"/>
  <c r="BT842" i="9"/>
  <c r="BE842" i="9"/>
  <c r="BM842" i="9"/>
  <c r="BU842" i="9"/>
  <c r="BF842" i="9"/>
  <c r="BN842" i="9"/>
  <c r="BV842" i="9"/>
  <c r="AY842" i="9"/>
  <c r="BG842" i="9"/>
  <c r="BO842" i="9"/>
  <c r="BW842" i="9"/>
  <c r="AZ842" i="9"/>
  <c r="BH842" i="9"/>
  <c r="BP842" i="9"/>
  <c r="BX842" i="9"/>
  <c r="BE883" i="9"/>
  <c r="BM883" i="9"/>
  <c r="BU883" i="9"/>
  <c r="BF883" i="9"/>
  <c r="BN883" i="9"/>
  <c r="BV883" i="9"/>
  <c r="AY883" i="9"/>
  <c r="BG883" i="9"/>
  <c r="BO883" i="9"/>
  <c r="BW883" i="9"/>
  <c r="AZ883" i="9"/>
  <c r="BH883" i="9"/>
  <c r="BP883" i="9"/>
  <c r="BX883" i="9"/>
  <c r="BA883" i="9"/>
  <c r="BI883" i="9"/>
  <c r="BQ883" i="9"/>
  <c r="BB883" i="9"/>
  <c r="BJ883" i="9"/>
  <c r="BR883" i="9"/>
  <c r="BD883" i="9"/>
  <c r="BL883" i="9"/>
  <c r="BT883" i="9"/>
  <c r="BC883" i="9"/>
  <c r="BK883" i="9"/>
  <c r="BS883" i="9"/>
  <c r="BF902" i="9"/>
  <c r="BN902" i="9"/>
  <c r="BV902" i="9"/>
  <c r="AY902" i="9"/>
  <c r="BG902" i="9"/>
  <c r="BO902" i="9"/>
  <c r="BW902" i="9"/>
  <c r="AZ902" i="9"/>
  <c r="BH902" i="9"/>
  <c r="BP902" i="9"/>
  <c r="BX902" i="9"/>
  <c r="BA902" i="9"/>
  <c r="BI902" i="9"/>
  <c r="BQ902" i="9"/>
  <c r="BB902" i="9"/>
  <c r="BJ902" i="9"/>
  <c r="BR902" i="9"/>
  <c r="BC902" i="9"/>
  <c r="BK902" i="9"/>
  <c r="BS902" i="9"/>
  <c r="BD902" i="9"/>
  <c r="BL902" i="9"/>
  <c r="BT902" i="9"/>
  <c r="BU902" i="9"/>
  <c r="BE902" i="9"/>
  <c r="BM902" i="9"/>
  <c r="AZ901" i="9"/>
  <c r="BH901" i="9"/>
  <c r="BP901" i="9"/>
  <c r="BX901" i="9"/>
  <c r="BA901" i="9"/>
  <c r="BI901" i="9"/>
  <c r="BQ901" i="9"/>
  <c r="BB901" i="9"/>
  <c r="BJ901" i="9"/>
  <c r="BR901" i="9"/>
  <c r="BC901" i="9"/>
  <c r="BK901" i="9"/>
  <c r="BS901" i="9"/>
  <c r="BD901" i="9"/>
  <c r="BL901" i="9"/>
  <c r="BT901" i="9"/>
  <c r="BE901" i="9"/>
  <c r="BM901" i="9"/>
  <c r="BU901" i="9"/>
  <c r="BF901" i="9"/>
  <c r="BN901" i="9"/>
  <c r="BV901" i="9"/>
  <c r="AY901" i="9"/>
  <c r="BG901" i="9"/>
  <c r="BO901" i="9"/>
  <c r="BW901" i="9"/>
  <c r="BA870" i="9"/>
  <c r="BI870" i="9"/>
  <c r="BQ870" i="9"/>
  <c r="BD870" i="9"/>
  <c r="BL870" i="9"/>
  <c r="BT870" i="9"/>
  <c r="BE870" i="9"/>
  <c r="BM870" i="9"/>
  <c r="BU870" i="9"/>
  <c r="BF870" i="9"/>
  <c r="BN870" i="9"/>
  <c r="BV870" i="9"/>
  <c r="AY870" i="9"/>
  <c r="BG870" i="9"/>
  <c r="BO870" i="9"/>
  <c r="BW870" i="9"/>
  <c r="BB870" i="9"/>
  <c r="BX870" i="9"/>
  <c r="BC870" i="9"/>
  <c r="BH870" i="9"/>
  <c r="BJ870" i="9"/>
  <c r="BK870" i="9"/>
  <c r="BP870" i="9"/>
  <c r="AZ870" i="9"/>
  <c r="BS870" i="9"/>
  <c r="BR870" i="9"/>
  <c r="BG859" i="9"/>
  <c r="BO859" i="9"/>
  <c r="BW859" i="9"/>
  <c r="AZ859" i="9"/>
  <c r="BH859" i="9"/>
  <c r="BP859" i="9"/>
  <c r="BX859" i="9"/>
  <c r="BA859" i="9"/>
  <c r="BI859" i="9"/>
  <c r="BQ859" i="9"/>
  <c r="AY859" i="9"/>
  <c r="BB859" i="9"/>
  <c r="BJ859" i="9"/>
  <c r="BR859" i="9"/>
  <c r="BC859" i="9"/>
  <c r="BK859" i="9"/>
  <c r="BS859" i="9"/>
  <c r="BD859" i="9"/>
  <c r="BL859" i="9"/>
  <c r="BT859" i="9"/>
  <c r="BE859" i="9"/>
  <c r="BM859" i="9"/>
  <c r="BU859" i="9"/>
  <c r="BF859" i="9"/>
  <c r="BN859" i="9"/>
  <c r="BV859" i="9"/>
  <c r="BD895" i="9"/>
  <c r="BL895" i="9"/>
  <c r="BT895" i="9"/>
  <c r="BE895" i="9"/>
  <c r="BM895" i="9"/>
  <c r="BU895" i="9"/>
  <c r="BF895" i="9"/>
  <c r="BN895" i="9"/>
  <c r="BV895" i="9"/>
  <c r="AY895" i="9"/>
  <c r="BG895" i="9"/>
  <c r="BO895" i="9"/>
  <c r="BW895" i="9"/>
  <c r="AZ895" i="9"/>
  <c r="BH895" i="9"/>
  <c r="BP895" i="9"/>
  <c r="BX895" i="9"/>
  <c r="BA895" i="9"/>
  <c r="BI895" i="9"/>
  <c r="BQ895" i="9"/>
  <c r="BB895" i="9"/>
  <c r="BJ895" i="9"/>
  <c r="BR895" i="9"/>
  <c r="BK895" i="9"/>
  <c r="BS895" i="9"/>
  <c r="BC895" i="9"/>
  <c r="BE864" i="9"/>
  <c r="BM864" i="9"/>
  <c r="BU864" i="9"/>
  <c r="AZ864" i="9"/>
  <c r="BH864" i="9"/>
  <c r="BP864" i="9"/>
  <c r="BX864" i="9"/>
  <c r="BA864" i="9"/>
  <c r="BI864" i="9"/>
  <c r="BQ864" i="9"/>
  <c r="BB864" i="9"/>
  <c r="BJ864" i="9"/>
  <c r="BR864" i="9"/>
  <c r="BC864" i="9"/>
  <c r="BK864" i="9"/>
  <c r="BS864" i="9"/>
  <c r="BG864" i="9"/>
  <c r="BL864" i="9"/>
  <c r="BN864" i="9"/>
  <c r="BO864" i="9"/>
  <c r="BT864" i="9"/>
  <c r="AY864" i="9"/>
  <c r="BV864" i="9"/>
  <c r="BF864" i="9"/>
  <c r="BD864" i="9"/>
  <c r="BW864" i="9"/>
  <c r="BA850" i="9"/>
  <c r="BI850" i="9"/>
  <c r="BQ850" i="9"/>
  <c r="BB850" i="9"/>
  <c r="BJ850" i="9"/>
  <c r="BR850" i="9"/>
  <c r="BC850" i="9"/>
  <c r="BK850" i="9"/>
  <c r="BS850" i="9"/>
  <c r="BD850" i="9"/>
  <c r="BL850" i="9"/>
  <c r="BT850" i="9"/>
  <c r="BE850" i="9"/>
  <c r="BM850" i="9"/>
  <c r="BU850" i="9"/>
  <c r="BF850" i="9"/>
  <c r="BN850" i="9"/>
  <c r="BV850" i="9"/>
  <c r="AY850" i="9"/>
  <c r="BG850" i="9"/>
  <c r="BO850" i="9"/>
  <c r="BW850" i="9"/>
  <c r="AZ850" i="9"/>
  <c r="BH850" i="9"/>
  <c r="BP850" i="9"/>
  <c r="BX850" i="9"/>
  <c r="BD833" i="9"/>
  <c r="BL833" i="9"/>
  <c r="BT833" i="9"/>
  <c r="BE833" i="9"/>
  <c r="BM833" i="9"/>
  <c r="BU833" i="9"/>
  <c r="BF833" i="9"/>
  <c r="BN833" i="9"/>
  <c r="BV833" i="9"/>
  <c r="AY833" i="9"/>
  <c r="BG833" i="9"/>
  <c r="BO833" i="9"/>
  <c r="BW833" i="9"/>
  <c r="AZ833" i="9"/>
  <c r="BH833" i="9"/>
  <c r="BP833" i="9"/>
  <c r="BX833" i="9"/>
  <c r="BA833" i="9"/>
  <c r="BI833" i="9"/>
  <c r="BQ833" i="9"/>
  <c r="BB833" i="9"/>
  <c r="BJ833" i="9"/>
  <c r="BR833" i="9"/>
  <c r="BC833" i="9"/>
  <c r="BK833" i="9"/>
  <c r="BS833" i="9"/>
  <c r="BA866" i="9"/>
  <c r="BI866" i="9"/>
  <c r="BQ866" i="9"/>
  <c r="BD866" i="9"/>
  <c r="BL866" i="9"/>
  <c r="BT866" i="9"/>
  <c r="BE866" i="9"/>
  <c r="BM866" i="9"/>
  <c r="BU866" i="9"/>
  <c r="BF866" i="9"/>
  <c r="BN866" i="9"/>
  <c r="BV866" i="9"/>
  <c r="AY866" i="9"/>
  <c r="BG866" i="9"/>
  <c r="BO866" i="9"/>
  <c r="BW866" i="9"/>
  <c r="AZ866" i="9"/>
  <c r="BS866" i="9"/>
  <c r="BB866" i="9"/>
  <c r="BX866" i="9"/>
  <c r="BC866" i="9"/>
  <c r="BH866" i="9"/>
  <c r="BJ866" i="9"/>
  <c r="BK866" i="9"/>
  <c r="BR866" i="9"/>
  <c r="BP866" i="9"/>
  <c r="AY871" i="9"/>
  <c r="BG871" i="9"/>
  <c r="BO871" i="9"/>
  <c r="BW871" i="9"/>
  <c r="BB871" i="9"/>
  <c r="BJ871" i="9"/>
  <c r="BR871" i="9"/>
  <c r="BC871" i="9"/>
  <c r="BK871" i="9"/>
  <c r="BS871" i="9"/>
  <c r="BD871" i="9"/>
  <c r="BL871" i="9"/>
  <c r="BT871" i="9"/>
  <c r="BE871" i="9"/>
  <c r="BM871" i="9"/>
  <c r="BU871" i="9"/>
  <c r="BQ871" i="9"/>
  <c r="AZ871" i="9"/>
  <c r="BV871" i="9"/>
  <c r="BA871" i="9"/>
  <c r="BX871" i="9"/>
  <c r="BF871" i="9"/>
  <c r="BH871" i="9"/>
  <c r="BI871" i="9"/>
  <c r="BP871" i="9"/>
  <c r="BN871" i="9"/>
  <c r="BF820" i="9"/>
  <c r="BN820" i="9"/>
  <c r="BV820" i="9"/>
  <c r="AY820" i="9"/>
  <c r="BG820" i="9"/>
  <c r="BO820" i="9"/>
  <c r="BW820" i="9"/>
  <c r="AZ820" i="9"/>
  <c r="BH820" i="9"/>
  <c r="BP820" i="9"/>
  <c r="BX820" i="9"/>
  <c r="BA820" i="9"/>
  <c r="BI820" i="9"/>
  <c r="BQ820" i="9"/>
  <c r="BB820" i="9"/>
  <c r="BJ820" i="9"/>
  <c r="BR820" i="9"/>
  <c r="BC820" i="9"/>
  <c r="BK820" i="9"/>
  <c r="BS820" i="9"/>
  <c r="BD820" i="9"/>
  <c r="BL820" i="9"/>
  <c r="BT820" i="9"/>
  <c r="BE820" i="9"/>
  <c r="BM820" i="9"/>
  <c r="BU820" i="9"/>
  <c r="BF832" i="9"/>
  <c r="BN832" i="9"/>
  <c r="BV832" i="9"/>
  <c r="AY832" i="9"/>
  <c r="BG832" i="9"/>
  <c r="BO832" i="9"/>
  <c r="BW832" i="9"/>
  <c r="AZ832" i="9"/>
  <c r="BH832" i="9"/>
  <c r="BP832" i="9"/>
  <c r="BX832" i="9"/>
  <c r="BA832" i="9"/>
  <c r="BI832" i="9"/>
  <c r="BQ832" i="9"/>
  <c r="BB832" i="9"/>
  <c r="BJ832" i="9"/>
  <c r="BR832" i="9"/>
  <c r="BC832" i="9"/>
  <c r="BK832" i="9"/>
  <c r="BS832" i="9"/>
  <c r="BD832" i="9"/>
  <c r="BL832" i="9"/>
  <c r="BT832" i="9"/>
  <c r="BE832" i="9"/>
  <c r="BM832" i="9"/>
  <c r="BU832" i="9"/>
  <c r="AY851" i="9"/>
  <c r="BG851" i="9"/>
  <c r="BO851" i="9"/>
  <c r="BW851" i="9"/>
  <c r="AZ851" i="9"/>
  <c r="BH851" i="9"/>
  <c r="BP851" i="9"/>
  <c r="BX851" i="9"/>
  <c r="BA851" i="9"/>
  <c r="BI851" i="9"/>
  <c r="BQ851" i="9"/>
  <c r="BB851" i="9"/>
  <c r="BJ851" i="9"/>
  <c r="BR851" i="9"/>
  <c r="BC851" i="9"/>
  <c r="BK851" i="9"/>
  <c r="BS851" i="9"/>
  <c r="BD851" i="9"/>
  <c r="BL851" i="9"/>
  <c r="BT851" i="9"/>
  <c r="BE851" i="9"/>
  <c r="BM851" i="9"/>
  <c r="BU851" i="9"/>
  <c r="BF851" i="9"/>
  <c r="BN851" i="9"/>
  <c r="BV851" i="9"/>
  <c r="BC849" i="9"/>
  <c r="BK849" i="9"/>
  <c r="BS849" i="9"/>
  <c r="BD849" i="9"/>
  <c r="BL849" i="9"/>
  <c r="BT849" i="9"/>
  <c r="BE849" i="9"/>
  <c r="BM849" i="9"/>
  <c r="BU849" i="9"/>
  <c r="BF849" i="9"/>
  <c r="BN849" i="9"/>
  <c r="BV849" i="9"/>
  <c r="AY849" i="9"/>
  <c r="BG849" i="9"/>
  <c r="BO849" i="9"/>
  <c r="BW849" i="9"/>
  <c r="AZ849" i="9"/>
  <c r="BH849" i="9"/>
  <c r="BP849" i="9"/>
  <c r="BX849" i="9"/>
  <c r="BA849" i="9"/>
  <c r="BI849" i="9"/>
  <c r="BQ849" i="9"/>
  <c r="BB849" i="9"/>
  <c r="BJ849" i="9"/>
  <c r="BR849" i="9"/>
  <c r="BC841" i="9"/>
  <c r="BK841" i="9"/>
  <c r="BS841" i="9"/>
  <c r="BD841" i="9"/>
  <c r="BL841" i="9"/>
  <c r="BT841" i="9"/>
  <c r="BE841" i="9"/>
  <c r="BM841" i="9"/>
  <c r="BU841" i="9"/>
  <c r="BF841" i="9"/>
  <c r="BN841" i="9"/>
  <c r="BV841" i="9"/>
  <c r="AY841" i="9"/>
  <c r="BG841" i="9"/>
  <c r="BO841" i="9"/>
  <c r="BW841" i="9"/>
  <c r="AZ841" i="9"/>
  <c r="BH841" i="9"/>
  <c r="BP841" i="9"/>
  <c r="BX841" i="9"/>
  <c r="BA841" i="9"/>
  <c r="BI841" i="9"/>
  <c r="BQ841" i="9"/>
  <c r="BB841" i="9"/>
  <c r="BJ841" i="9"/>
  <c r="BR841" i="9"/>
  <c r="BE848" i="9"/>
  <c r="BM848" i="9"/>
  <c r="BU848" i="9"/>
  <c r="BF848" i="9"/>
  <c r="BN848" i="9"/>
  <c r="BV848" i="9"/>
  <c r="AY848" i="9"/>
  <c r="BG848" i="9"/>
  <c r="BO848" i="9"/>
  <c r="BW848" i="9"/>
  <c r="AZ848" i="9"/>
  <c r="BH848" i="9"/>
  <c r="BP848" i="9"/>
  <c r="BX848" i="9"/>
  <c r="BA848" i="9"/>
  <c r="BI848" i="9"/>
  <c r="BQ848" i="9"/>
  <c r="BB848" i="9"/>
  <c r="BJ848" i="9"/>
  <c r="BR848" i="9"/>
  <c r="BC848" i="9"/>
  <c r="BK848" i="9"/>
  <c r="BS848" i="9"/>
  <c r="BD848" i="9"/>
  <c r="BL848" i="9"/>
  <c r="BT848" i="9"/>
  <c r="BC861" i="9"/>
  <c r="BK861" i="9"/>
  <c r="BS861" i="9"/>
  <c r="BF861" i="9"/>
  <c r="BN861" i="9"/>
  <c r="BV861" i="9"/>
  <c r="AY861" i="9"/>
  <c r="BG861" i="9"/>
  <c r="BO861" i="9"/>
  <c r="BW861" i="9"/>
  <c r="AZ861" i="9"/>
  <c r="BH861" i="9"/>
  <c r="BP861" i="9"/>
  <c r="BX861" i="9"/>
  <c r="BA861" i="9"/>
  <c r="BI861" i="9"/>
  <c r="BQ861" i="9"/>
  <c r="BB861" i="9"/>
  <c r="BU861" i="9"/>
  <c r="BD861" i="9"/>
  <c r="BE861" i="9"/>
  <c r="BJ861" i="9"/>
  <c r="BL861" i="9"/>
  <c r="BM861" i="9"/>
  <c r="BT861" i="9"/>
  <c r="BR861" i="9"/>
  <c r="BB900" i="9"/>
  <c r="BJ900" i="9"/>
  <c r="BR900" i="9"/>
  <c r="BC900" i="9"/>
  <c r="BK900" i="9"/>
  <c r="BS900" i="9"/>
  <c r="BD900" i="9"/>
  <c r="BL900" i="9"/>
  <c r="BT900" i="9"/>
  <c r="BE900" i="9"/>
  <c r="BM900" i="9"/>
  <c r="BU900" i="9"/>
  <c r="BF900" i="9"/>
  <c r="BN900" i="9"/>
  <c r="BV900" i="9"/>
  <c r="AY900" i="9"/>
  <c r="BG900" i="9"/>
  <c r="BO900" i="9"/>
  <c r="BW900" i="9"/>
  <c r="AZ900" i="9"/>
  <c r="BH900" i="9"/>
  <c r="BP900" i="9"/>
  <c r="BX900" i="9"/>
  <c r="BI900" i="9"/>
  <c r="BQ900" i="9"/>
  <c r="BA900" i="9"/>
  <c r="AY863" i="9"/>
  <c r="BG863" i="9"/>
  <c r="BO863" i="9"/>
  <c r="BW863" i="9"/>
  <c r="BB863" i="9"/>
  <c r="BJ863" i="9"/>
  <c r="BR863" i="9"/>
  <c r="BC863" i="9"/>
  <c r="BK863" i="9"/>
  <c r="BS863" i="9"/>
  <c r="BD863" i="9"/>
  <c r="BL863" i="9"/>
  <c r="BT863" i="9"/>
  <c r="BE863" i="9"/>
  <c r="BM863" i="9"/>
  <c r="BU863" i="9"/>
  <c r="BN863" i="9"/>
  <c r="BP863" i="9"/>
  <c r="BQ863" i="9"/>
  <c r="AZ863" i="9"/>
  <c r="BV863" i="9"/>
  <c r="BA863" i="9"/>
  <c r="BX863" i="9"/>
  <c r="BF863" i="9"/>
  <c r="BI863" i="9"/>
  <c r="BH863" i="9"/>
  <c r="AY886" i="9"/>
  <c r="BG886" i="9"/>
  <c r="BO886" i="9"/>
  <c r="BW886" i="9"/>
  <c r="AZ886" i="9"/>
  <c r="BH886" i="9"/>
  <c r="BP886" i="9"/>
  <c r="BX886" i="9"/>
  <c r="BA886" i="9"/>
  <c r="BI886" i="9"/>
  <c r="BQ886" i="9"/>
  <c r="BB886" i="9"/>
  <c r="BJ886" i="9"/>
  <c r="BR886" i="9"/>
  <c r="BC886" i="9"/>
  <c r="BK886" i="9"/>
  <c r="BS886" i="9"/>
  <c r="BD886" i="9"/>
  <c r="BL886" i="9"/>
  <c r="BT886" i="9"/>
  <c r="BF886" i="9"/>
  <c r="BN886" i="9"/>
  <c r="BV886" i="9"/>
  <c r="BE886" i="9"/>
  <c r="BM886" i="9"/>
  <c r="BU886" i="9"/>
  <c r="BC877" i="9"/>
  <c r="BK877" i="9"/>
  <c r="BF877" i="9"/>
  <c r="BN877" i="9"/>
  <c r="AY877" i="9"/>
  <c r="BG877" i="9"/>
  <c r="BA877" i="9"/>
  <c r="BI877" i="9"/>
  <c r="BD877" i="9"/>
  <c r="BQ877" i="9"/>
  <c r="BE877" i="9"/>
  <c r="BR877" i="9"/>
  <c r="BH877" i="9"/>
  <c r="BS877" i="9"/>
  <c r="BJ877" i="9"/>
  <c r="BT877" i="9"/>
  <c r="BL877" i="9"/>
  <c r="BU877" i="9"/>
  <c r="BM877" i="9"/>
  <c r="BV877" i="9"/>
  <c r="BB877" i="9"/>
  <c r="BP877" i="9"/>
  <c r="BX877" i="9"/>
  <c r="BW877" i="9"/>
  <c r="AZ877" i="9"/>
  <c r="BO877" i="9"/>
  <c r="BD907" i="9"/>
  <c r="BL907" i="9"/>
  <c r="BT907" i="9"/>
  <c r="BE907" i="9"/>
  <c r="BM907" i="9"/>
  <c r="BU907" i="9"/>
  <c r="BF907" i="9"/>
  <c r="BN907" i="9"/>
  <c r="BV907" i="9"/>
  <c r="AY907" i="9"/>
  <c r="BG907" i="9"/>
  <c r="BO907" i="9"/>
  <c r="BW907" i="9"/>
  <c r="AZ907" i="9"/>
  <c r="BH907" i="9"/>
  <c r="BP907" i="9"/>
  <c r="BX907" i="9"/>
  <c r="BA907" i="9"/>
  <c r="BI907" i="9"/>
  <c r="BQ907" i="9"/>
  <c r="BB907" i="9"/>
  <c r="BJ907" i="9"/>
  <c r="BR907" i="9"/>
  <c r="BS907" i="9"/>
  <c r="BC907" i="9"/>
  <c r="BK907" i="9"/>
  <c r="BD899" i="9"/>
  <c r="BL899" i="9"/>
  <c r="BT899" i="9"/>
  <c r="BE899" i="9"/>
  <c r="BM899" i="9"/>
  <c r="BU899" i="9"/>
  <c r="BF899" i="9"/>
  <c r="BN899" i="9"/>
  <c r="BV899" i="9"/>
  <c r="AY899" i="9"/>
  <c r="BG899" i="9"/>
  <c r="BO899" i="9"/>
  <c r="BW899" i="9"/>
  <c r="AZ899" i="9"/>
  <c r="BH899" i="9"/>
  <c r="BP899" i="9"/>
  <c r="BX899" i="9"/>
  <c r="BA899" i="9"/>
  <c r="BI899" i="9"/>
  <c r="BQ899" i="9"/>
  <c r="BB899" i="9"/>
  <c r="BJ899" i="9"/>
  <c r="BR899" i="9"/>
  <c r="BC899" i="9"/>
  <c r="BK899" i="9"/>
  <c r="BS899" i="9"/>
  <c r="BB810" i="9"/>
  <c r="BJ810" i="9"/>
  <c r="BR810" i="9"/>
  <c r="BC810" i="9"/>
  <c r="BK810" i="9"/>
  <c r="BS810" i="9"/>
  <c r="BD810" i="9"/>
  <c r="BL810" i="9"/>
  <c r="BT810" i="9"/>
  <c r="BE810" i="9"/>
  <c r="BM810" i="9"/>
  <c r="BU810" i="9"/>
  <c r="BF810" i="9"/>
  <c r="BN810" i="9"/>
  <c r="BV810" i="9"/>
  <c r="AY810" i="9"/>
  <c r="BG810" i="9"/>
  <c r="BO810" i="9"/>
  <c r="BW810" i="9"/>
  <c r="AZ810" i="9"/>
  <c r="BH810" i="9"/>
  <c r="BP810" i="9"/>
  <c r="BX810" i="9"/>
  <c r="BA810" i="9"/>
  <c r="BI810" i="9"/>
  <c r="BQ810" i="9"/>
  <c r="AZ807" i="9"/>
  <c r="BH807" i="9"/>
  <c r="BP807" i="9"/>
  <c r="BX807" i="9"/>
  <c r="BA807" i="9"/>
  <c r="BI807" i="9"/>
  <c r="BQ807" i="9"/>
  <c r="BB807" i="9"/>
  <c r="BJ807" i="9"/>
  <c r="BR807" i="9"/>
  <c r="BC807" i="9"/>
  <c r="BK807" i="9"/>
  <c r="BS807" i="9"/>
  <c r="BD807" i="9"/>
  <c r="BL807" i="9"/>
  <c r="BT807" i="9"/>
  <c r="BE807" i="9"/>
  <c r="BM807" i="9"/>
  <c r="BU807" i="9"/>
  <c r="BF807" i="9"/>
  <c r="BN807" i="9"/>
  <c r="BV807" i="9"/>
  <c r="AY807" i="9"/>
  <c r="BG807" i="9"/>
  <c r="BO807" i="9"/>
  <c r="BW807" i="9"/>
  <c r="AZ819" i="9"/>
  <c r="BH819" i="9"/>
  <c r="BP819" i="9"/>
  <c r="BX819" i="9"/>
  <c r="BA819" i="9"/>
  <c r="BI819" i="9"/>
  <c r="BQ819" i="9"/>
  <c r="BB819" i="9"/>
  <c r="BJ819" i="9"/>
  <c r="BR819" i="9"/>
  <c r="BC819" i="9"/>
  <c r="BK819" i="9"/>
  <c r="BS819" i="9"/>
  <c r="BD819" i="9"/>
  <c r="BL819" i="9"/>
  <c r="BT819" i="9"/>
  <c r="BE819" i="9"/>
  <c r="BM819" i="9"/>
  <c r="BU819" i="9"/>
  <c r="BF819" i="9"/>
  <c r="BN819" i="9"/>
  <c r="BV819" i="9"/>
  <c r="AY819" i="9"/>
  <c r="BG819" i="9"/>
  <c r="BO819" i="9"/>
  <c r="BW819" i="9"/>
  <c r="BC892" i="9"/>
  <c r="BK892" i="9"/>
  <c r="BS892" i="9"/>
  <c r="BD892" i="9"/>
  <c r="BL892" i="9"/>
  <c r="BT892" i="9"/>
  <c r="BE892" i="9"/>
  <c r="BM892" i="9"/>
  <c r="BU892" i="9"/>
  <c r="BF892" i="9"/>
  <c r="BN892" i="9"/>
  <c r="BV892" i="9"/>
  <c r="AY892" i="9"/>
  <c r="BG892" i="9"/>
  <c r="BO892" i="9"/>
  <c r="BW892" i="9"/>
  <c r="AZ892" i="9"/>
  <c r="BH892" i="9"/>
  <c r="BP892" i="9"/>
  <c r="BX892" i="9"/>
  <c r="BB892" i="9"/>
  <c r="BJ892" i="9"/>
  <c r="BR892" i="9"/>
  <c r="BQ892" i="9"/>
  <c r="BA892" i="9"/>
  <c r="BI892" i="9"/>
  <c r="BE891" i="9"/>
  <c r="BM891" i="9"/>
  <c r="BU891" i="9"/>
  <c r="BF891" i="9"/>
  <c r="BN891" i="9"/>
  <c r="BV891" i="9"/>
  <c r="AY891" i="9"/>
  <c r="BG891" i="9"/>
  <c r="BO891" i="9"/>
  <c r="BW891" i="9"/>
  <c r="AZ891" i="9"/>
  <c r="BH891" i="9"/>
  <c r="BP891" i="9"/>
  <c r="BX891" i="9"/>
  <c r="BA891" i="9"/>
  <c r="BI891" i="9"/>
  <c r="BQ891" i="9"/>
  <c r="BB891" i="9"/>
  <c r="BJ891" i="9"/>
  <c r="BR891" i="9"/>
  <c r="BD891" i="9"/>
  <c r="BL891" i="9"/>
  <c r="BT891" i="9"/>
  <c r="BC891" i="9"/>
  <c r="BK891" i="9"/>
  <c r="BS891" i="9"/>
  <c r="AY835" i="9"/>
  <c r="BG835" i="9"/>
  <c r="BO835" i="9"/>
  <c r="BW835" i="9"/>
  <c r="AZ835" i="9"/>
  <c r="BH835" i="9"/>
  <c r="BP835" i="9"/>
  <c r="BX835" i="9"/>
  <c r="BA835" i="9"/>
  <c r="BI835" i="9"/>
  <c r="BQ835" i="9"/>
  <c r="BB835" i="9"/>
  <c r="BJ835" i="9"/>
  <c r="BR835" i="9"/>
  <c r="BC835" i="9"/>
  <c r="BK835" i="9"/>
  <c r="BS835" i="9"/>
  <c r="BD835" i="9"/>
  <c r="BL835" i="9"/>
  <c r="BT835" i="9"/>
  <c r="BE835" i="9"/>
  <c r="BM835" i="9"/>
  <c r="BU835" i="9"/>
  <c r="BF835" i="9"/>
  <c r="BN835" i="9"/>
  <c r="BV835" i="9"/>
  <c r="BF812" i="9"/>
  <c r="BN812" i="9"/>
  <c r="BV812" i="9"/>
  <c r="AY812" i="9"/>
  <c r="BG812" i="9"/>
  <c r="BO812" i="9"/>
  <c r="BW812" i="9"/>
  <c r="AZ812" i="9"/>
  <c r="BH812" i="9"/>
  <c r="BP812" i="9"/>
  <c r="BX812" i="9"/>
  <c r="BA812" i="9"/>
  <c r="BI812" i="9"/>
  <c r="BQ812" i="9"/>
  <c r="BB812" i="9"/>
  <c r="BJ812" i="9"/>
  <c r="BR812" i="9"/>
  <c r="BC812" i="9"/>
  <c r="BK812" i="9"/>
  <c r="BS812" i="9"/>
  <c r="BD812" i="9"/>
  <c r="BL812" i="9"/>
  <c r="BT812" i="9"/>
  <c r="BE812" i="9"/>
  <c r="BM812" i="9"/>
  <c r="BU812" i="9"/>
  <c r="BD829" i="9"/>
  <c r="BL829" i="9"/>
  <c r="BT829" i="9"/>
  <c r="BE829" i="9"/>
  <c r="BM829" i="9"/>
  <c r="BU829" i="9"/>
  <c r="BF829" i="9"/>
  <c r="BN829" i="9"/>
  <c r="BV829" i="9"/>
  <c r="AY829" i="9"/>
  <c r="BG829" i="9"/>
  <c r="BO829" i="9"/>
  <c r="BW829" i="9"/>
  <c r="AZ829" i="9"/>
  <c r="BH829" i="9"/>
  <c r="BP829" i="9"/>
  <c r="BX829" i="9"/>
  <c r="BA829" i="9"/>
  <c r="BI829" i="9"/>
  <c r="BQ829" i="9"/>
  <c r="BB829" i="9"/>
  <c r="BJ829" i="9"/>
  <c r="BR829" i="9"/>
  <c r="BC829" i="9"/>
  <c r="BK829" i="9"/>
  <c r="BS829" i="9"/>
  <c r="AZ823" i="9"/>
  <c r="BH823" i="9"/>
  <c r="BP823" i="9"/>
  <c r="BX823" i="9"/>
  <c r="BA823" i="9"/>
  <c r="BI823" i="9"/>
  <c r="BQ823" i="9"/>
  <c r="BB823" i="9"/>
  <c r="BJ823" i="9"/>
  <c r="BR823" i="9"/>
  <c r="BC823" i="9"/>
  <c r="BK823" i="9"/>
  <c r="BS823" i="9"/>
  <c r="BD823" i="9"/>
  <c r="BL823" i="9"/>
  <c r="BT823" i="9"/>
  <c r="BE823" i="9"/>
  <c r="BM823" i="9"/>
  <c r="BU823" i="9"/>
  <c r="BF823" i="9"/>
  <c r="BN823" i="9"/>
  <c r="BV823" i="9"/>
  <c r="AY823" i="9"/>
  <c r="BG823" i="9"/>
  <c r="BO823" i="9"/>
  <c r="BW823" i="9"/>
  <c r="BB814" i="9"/>
  <c r="BJ814" i="9"/>
  <c r="BR814" i="9"/>
  <c r="BC814" i="9"/>
  <c r="BK814" i="9"/>
  <c r="BS814" i="9"/>
  <c r="BD814" i="9"/>
  <c r="BL814" i="9"/>
  <c r="BT814" i="9"/>
  <c r="BE814" i="9"/>
  <c r="BM814" i="9"/>
  <c r="BU814" i="9"/>
  <c r="BF814" i="9"/>
  <c r="BN814" i="9"/>
  <c r="BV814" i="9"/>
  <c r="AY814" i="9"/>
  <c r="BG814" i="9"/>
  <c r="BO814" i="9"/>
  <c r="BW814" i="9"/>
  <c r="AZ814" i="9"/>
  <c r="BH814" i="9"/>
  <c r="BP814" i="9"/>
  <c r="BX814" i="9"/>
  <c r="BA814" i="9"/>
  <c r="BI814" i="9"/>
  <c r="BQ814" i="9"/>
  <c r="BF824" i="9"/>
  <c r="BN824" i="9"/>
  <c r="BV824" i="9"/>
  <c r="AY824" i="9"/>
  <c r="BG824" i="9"/>
  <c r="BO824" i="9"/>
  <c r="BW824" i="9"/>
  <c r="AZ824" i="9"/>
  <c r="BH824" i="9"/>
  <c r="BP824" i="9"/>
  <c r="BX824" i="9"/>
  <c r="BA824" i="9"/>
  <c r="BI824" i="9"/>
  <c r="BQ824" i="9"/>
  <c r="BB824" i="9"/>
  <c r="BJ824" i="9"/>
  <c r="BR824" i="9"/>
  <c r="BC824" i="9"/>
  <c r="BK824" i="9"/>
  <c r="BS824" i="9"/>
  <c r="BD824" i="9"/>
  <c r="BL824" i="9"/>
  <c r="BT824" i="9"/>
  <c r="BE824" i="9"/>
  <c r="BM824" i="9"/>
  <c r="BU824" i="9"/>
  <c r="BE836" i="9"/>
  <c r="BM836" i="9"/>
  <c r="BU836" i="9"/>
  <c r="BF836" i="9"/>
  <c r="BN836" i="9"/>
  <c r="BV836" i="9"/>
  <c r="AY836" i="9"/>
  <c r="BG836" i="9"/>
  <c r="BO836" i="9"/>
  <c r="BW836" i="9"/>
  <c r="AZ836" i="9"/>
  <c r="BH836" i="9"/>
  <c r="BP836" i="9"/>
  <c r="BX836" i="9"/>
  <c r="BA836" i="9"/>
  <c r="BI836" i="9"/>
  <c r="BQ836" i="9"/>
  <c r="BB836" i="9"/>
  <c r="BJ836" i="9"/>
  <c r="BR836" i="9"/>
  <c r="BC836" i="9"/>
  <c r="BK836" i="9"/>
  <c r="BS836" i="9"/>
  <c r="BD836" i="9"/>
  <c r="BL836" i="9"/>
  <c r="BT836" i="9"/>
  <c r="AZ909" i="9"/>
  <c r="BH909" i="9"/>
  <c r="BP909" i="9"/>
  <c r="BX909" i="9"/>
  <c r="BA909" i="9"/>
  <c r="BI909" i="9"/>
  <c r="BQ909" i="9"/>
  <c r="BB909" i="9"/>
  <c r="BJ909" i="9"/>
  <c r="BR909" i="9"/>
  <c r="BC909" i="9"/>
  <c r="BK909" i="9"/>
  <c r="BS909" i="9"/>
  <c r="BD909" i="9"/>
  <c r="BL909" i="9"/>
  <c r="BT909" i="9"/>
  <c r="BE909" i="9"/>
  <c r="BM909" i="9"/>
  <c r="BU909" i="9"/>
  <c r="BF909" i="9"/>
  <c r="BN909" i="9"/>
  <c r="BV909" i="9"/>
  <c r="AY909" i="9"/>
  <c r="BG909" i="9"/>
  <c r="BO909" i="9"/>
  <c r="BW909" i="9"/>
  <c r="BE887" i="9"/>
  <c r="BM887" i="9"/>
  <c r="BU887" i="9"/>
  <c r="BF887" i="9"/>
  <c r="BN887" i="9"/>
  <c r="BV887" i="9"/>
  <c r="AY887" i="9"/>
  <c r="BG887" i="9"/>
  <c r="BO887" i="9"/>
  <c r="BW887" i="9"/>
  <c r="AZ887" i="9"/>
  <c r="BH887" i="9"/>
  <c r="BP887" i="9"/>
  <c r="BX887" i="9"/>
  <c r="BA887" i="9"/>
  <c r="BI887" i="9"/>
  <c r="BQ887" i="9"/>
  <c r="BB887" i="9"/>
  <c r="BJ887" i="9"/>
  <c r="BR887" i="9"/>
  <c r="BD887" i="9"/>
  <c r="BL887" i="9"/>
  <c r="BT887" i="9"/>
  <c r="BS887" i="9"/>
  <c r="BC887" i="9"/>
  <c r="BK887" i="9"/>
  <c r="BB908" i="9"/>
  <c r="BJ908" i="9"/>
  <c r="BR908" i="9"/>
  <c r="BC908" i="9"/>
  <c r="BK908" i="9"/>
  <c r="BS908" i="9"/>
  <c r="BD908" i="9"/>
  <c r="BL908" i="9"/>
  <c r="BT908" i="9"/>
  <c r="BE908" i="9"/>
  <c r="BM908" i="9"/>
  <c r="BU908" i="9"/>
  <c r="BF908" i="9"/>
  <c r="BN908" i="9"/>
  <c r="BV908" i="9"/>
  <c r="AY908" i="9"/>
  <c r="BG908" i="9"/>
  <c r="BO908" i="9"/>
  <c r="BW908" i="9"/>
  <c r="AZ908" i="9"/>
  <c r="BH908" i="9"/>
  <c r="BP908" i="9"/>
  <c r="BX908" i="9"/>
  <c r="BA908" i="9"/>
  <c r="BI908" i="9"/>
  <c r="BQ908" i="9"/>
  <c r="BB904" i="9"/>
  <c r="BJ904" i="9"/>
  <c r="BR904" i="9"/>
  <c r="BC904" i="9"/>
  <c r="BK904" i="9"/>
  <c r="BS904" i="9"/>
  <c r="BD904" i="9"/>
  <c r="BL904" i="9"/>
  <c r="BT904" i="9"/>
  <c r="BE904" i="9"/>
  <c r="BM904" i="9"/>
  <c r="BU904" i="9"/>
  <c r="BF904" i="9"/>
  <c r="BN904" i="9"/>
  <c r="BV904" i="9"/>
  <c r="AY904" i="9"/>
  <c r="BG904" i="9"/>
  <c r="BO904" i="9"/>
  <c r="BW904" i="9"/>
  <c r="AZ904" i="9"/>
  <c r="BH904" i="9"/>
  <c r="BP904" i="9"/>
  <c r="BX904" i="9"/>
  <c r="BA904" i="9"/>
  <c r="BI904" i="9"/>
  <c r="BQ904" i="9"/>
  <c r="BE868" i="9"/>
  <c r="BM868" i="9"/>
  <c r="BU868" i="9"/>
  <c r="AZ868" i="9"/>
  <c r="BH868" i="9"/>
  <c r="BP868" i="9"/>
  <c r="BX868" i="9"/>
  <c r="BA868" i="9"/>
  <c r="BI868" i="9"/>
  <c r="BQ868" i="9"/>
  <c r="BB868" i="9"/>
  <c r="BJ868" i="9"/>
  <c r="BR868" i="9"/>
  <c r="BC868" i="9"/>
  <c r="BK868" i="9"/>
  <c r="BS868" i="9"/>
  <c r="BL868" i="9"/>
  <c r="BN868" i="9"/>
  <c r="BO868" i="9"/>
  <c r="BT868" i="9"/>
  <c r="AY868" i="9"/>
  <c r="BV868" i="9"/>
  <c r="BD868" i="9"/>
  <c r="BW868" i="9"/>
  <c r="BG868" i="9"/>
  <c r="BF868" i="9"/>
  <c r="AZ897" i="9"/>
  <c r="BH897" i="9"/>
  <c r="BP897" i="9"/>
  <c r="BX897" i="9"/>
  <c r="BA897" i="9"/>
  <c r="BI897" i="9"/>
  <c r="BQ897" i="9"/>
  <c r="BB897" i="9"/>
  <c r="BJ897" i="9"/>
  <c r="BR897" i="9"/>
  <c r="BC897" i="9"/>
  <c r="BK897" i="9"/>
  <c r="BS897" i="9"/>
  <c r="BD897" i="9"/>
  <c r="BL897" i="9"/>
  <c r="BT897" i="9"/>
  <c r="BE897" i="9"/>
  <c r="BM897" i="9"/>
  <c r="BU897" i="9"/>
  <c r="BF897" i="9"/>
  <c r="BN897" i="9"/>
  <c r="BV897" i="9"/>
  <c r="BW897" i="9"/>
  <c r="AY897" i="9"/>
  <c r="BG897" i="9"/>
  <c r="BO897" i="9"/>
  <c r="BB826" i="9"/>
  <c r="BJ826" i="9"/>
  <c r="BR826" i="9"/>
  <c r="BC826" i="9"/>
  <c r="BK826" i="9"/>
  <c r="BS826" i="9"/>
  <c r="BD826" i="9"/>
  <c r="BL826" i="9"/>
  <c r="BT826" i="9"/>
  <c r="BE826" i="9"/>
  <c r="BM826" i="9"/>
  <c r="BU826" i="9"/>
  <c r="BF826" i="9"/>
  <c r="BN826" i="9"/>
  <c r="BV826" i="9"/>
  <c r="AY826" i="9"/>
  <c r="BG826" i="9"/>
  <c r="BO826" i="9"/>
  <c r="BW826" i="9"/>
  <c r="AZ826" i="9"/>
  <c r="BH826" i="9"/>
  <c r="BP826" i="9"/>
  <c r="BX826" i="9"/>
  <c r="BA826" i="9"/>
  <c r="BI826" i="9"/>
  <c r="BQ826" i="9"/>
  <c r="AY878" i="9"/>
  <c r="BG878" i="9"/>
  <c r="BO878" i="9"/>
  <c r="BW878" i="9"/>
  <c r="AZ878" i="9"/>
  <c r="BH878" i="9"/>
  <c r="BP878" i="9"/>
  <c r="BX878" i="9"/>
  <c r="BA878" i="9"/>
  <c r="BI878" i="9"/>
  <c r="BQ878" i="9"/>
  <c r="BB878" i="9"/>
  <c r="BJ878" i="9"/>
  <c r="BR878" i="9"/>
  <c r="BC878" i="9"/>
  <c r="BK878" i="9"/>
  <c r="BS878" i="9"/>
  <c r="BD878" i="9"/>
  <c r="BL878" i="9"/>
  <c r="BT878" i="9"/>
  <c r="BF878" i="9"/>
  <c r="BN878" i="9"/>
  <c r="BV878" i="9"/>
  <c r="BE878" i="9"/>
  <c r="BM878" i="9"/>
  <c r="BU878" i="9"/>
  <c r="BC888" i="9"/>
  <c r="BK888" i="9"/>
  <c r="BS888" i="9"/>
  <c r="BD888" i="9"/>
  <c r="BL888" i="9"/>
  <c r="BT888" i="9"/>
  <c r="BE888" i="9"/>
  <c r="BM888" i="9"/>
  <c r="BU888" i="9"/>
  <c r="BF888" i="9"/>
  <c r="BN888" i="9"/>
  <c r="BV888" i="9"/>
  <c r="AY888" i="9"/>
  <c r="BG888" i="9"/>
  <c r="BO888" i="9"/>
  <c r="BW888" i="9"/>
  <c r="AZ888" i="9"/>
  <c r="BH888" i="9"/>
  <c r="BP888" i="9"/>
  <c r="BX888" i="9"/>
  <c r="BB888" i="9"/>
  <c r="BJ888" i="9"/>
  <c r="BR888" i="9"/>
  <c r="BA888" i="9"/>
  <c r="BI888" i="9"/>
  <c r="BQ888" i="9"/>
  <c r="BE872" i="9"/>
  <c r="BM872" i="9"/>
  <c r="BU872" i="9"/>
  <c r="AZ872" i="9"/>
  <c r="BH872" i="9"/>
  <c r="BP872" i="9"/>
  <c r="BX872" i="9"/>
  <c r="BA872" i="9"/>
  <c r="BI872" i="9"/>
  <c r="BQ872" i="9"/>
  <c r="BB872" i="9"/>
  <c r="BJ872" i="9"/>
  <c r="BR872" i="9"/>
  <c r="BC872" i="9"/>
  <c r="BK872" i="9"/>
  <c r="BS872" i="9"/>
  <c r="BN872" i="9"/>
  <c r="BO872" i="9"/>
  <c r="BT872" i="9"/>
  <c r="AY872" i="9"/>
  <c r="BV872" i="9"/>
  <c r="BD872" i="9"/>
  <c r="BW872" i="9"/>
  <c r="BF872" i="9"/>
  <c r="BL872" i="9"/>
  <c r="BG872" i="9"/>
  <c r="AY847" i="9"/>
  <c r="BG847" i="9"/>
  <c r="BO847" i="9"/>
  <c r="BW847" i="9"/>
  <c r="AZ847" i="9"/>
  <c r="BH847" i="9"/>
  <c r="BP847" i="9"/>
  <c r="BX847" i="9"/>
  <c r="BA847" i="9"/>
  <c r="BI847" i="9"/>
  <c r="BQ847" i="9"/>
  <c r="BB847" i="9"/>
  <c r="BJ847" i="9"/>
  <c r="BR847" i="9"/>
  <c r="BC847" i="9"/>
  <c r="BK847" i="9"/>
  <c r="BS847" i="9"/>
  <c r="BD847" i="9"/>
  <c r="BL847" i="9"/>
  <c r="BT847" i="9"/>
  <c r="BE847" i="9"/>
  <c r="BM847" i="9"/>
  <c r="BU847" i="9"/>
  <c r="BF847" i="9"/>
  <c r="BN847" i="9"/>
  <c r="BV847" i="9"/>
  <c r="BB834" i="9"/>
  <c r="BE834" i="9"/>
  <c r="AY834" i="9"/>
  <c r="AZ834" i="9"/>
  <c r="BA834" i="9"/>
  <c r="BI834" i="9"/>
  <c r="BQ834" i="9"/>
  <c r="BJ834" i="9"/>
  <c r="BR834" i="9"/>
  <c r="BK834" i="9"/>
  <c r="BS834" i="9"/>
  <c r="BC834" i="9"/>
  <c r="BL834" i="9"/>
  <c r="BT834" i="9"/>
  <c r="BD834" i="9"/>
  <c r="BM834" i="9"/>
  <c r="BU834" i="9"/>
  <c r="BF834" i="9"/>
  <c r="BN834" i="9"/>
  <c r="BV834" i="9"/>
  <c r="BG834" i="9"/>
  <c r="BO834" i="9"/>
  <c r="BW834" i="9"/>
  <c r="BH834" i="9"/>
  <c r="BP834" i="9"/>
  <c r="BX834" i="9"/>
  <c r="BB806" i="9"/>
  <c r="BJ806" i="9"/>
  <c r="BR806" i="9"/>
  <c r="BC806" i="9"/>
  <c r="BK806" i="9"/>
  <c r="BS806" i="9"/>
  <c r="BD806" i="9"/>
  <c r="BL806" i="9"/>
  <c r="BT806" i="9"/>
  <c r="BE806" i="9"/>
  <c r="BM806" i="9"/>
  <c r="BU806" i="9"/>
  <c r="BF806" i="9"/>
  <c r="BN806" i="9"/>
  <c r="BV806" i="9"/>
  <c r="AY806" i="9"/>
  <c r="BG806" i="9"/>
  <c r="BO806" i="9"/>
  <c r="BW806" i="9"/>
  <c r="AZ806" i="9"/>
  <c r="BH806" i="9"/>
  <c r="BP806" i="9"/>
  <c r="BX806" i="9"/>
  <c r="BQ806" i="9"/>
  <c r="BA806" i="9"/>
  <c r="BI806" i="9"/>
  <c r="BF816" i="9"/>
  <c r="BN816" i="9"/>
  <c r="BV816" i="9"/>
  <c r="AY816" i="9"/>
  <c r="BG816" i="9"/>
  <c r="BO816" i="9"/>
  <c r="BW816" i="9"/>
  <c r="AZ816" i="9"/>
  <c r="BH816" i="9"/>
  <c r="BP816" i="9"/>
  <c r="BX816" i="9"/>
  <c r="BA816" i="9"/>
  <c r="BI816" i="9"/>
  <c r="BQ816" i="9"/>
  <c r="BB816" i="9"/>
  <c r="BJ816" i="9"/>
  <c r="BR816" i="9"/>
  <c r="BC816" i="9"/>
  <c r="BK816" i="9"/>
  <c r="BS816" i="9"/>
  <c r="BD816" i="9"/>
  <c r="BL816" i="9"/>
  <c r="BT816" i="9"/>
  <c r="BE816" i="9"/>
  <c r="BM816" i="9"/>
  <c r="BU816" i="9"/>
  <c r="AZ827" i="9"/>
  <c r="BH827" i="9"/>
  <c r="BP827" i="9"/>
  <c r="BX827" i="9"/>
  <c r="BA827" i="9"/>
  <c r="BI827" i="9"/>
  <c r="BQ827" i="9"/>
  <c r="BB827" i="9"/>
  <c r="BJ827" i="9"/>
  <c r="BR827" i="9"/>
  <c r="BC827" i="9"/>
  <c r="BK827" i="9"/>
  <c r="BS827" i="9"/>
  <c r="BD827" i="9"/>
  <c r="BL827" i="9"/>
  <c r="BT827" i="9"/>
  <c r="BE827" i="9"/>
  <c r="BM827" i="9"/>
  <c r="BU827" i="9"/>
  <c r="BF827" i="9"/>
  <c r="BN827" i="9"/>
  <c r="BV827" i="9"/>
  <c r="AY827" i="9"/>
  <c r="BG827" i="9"/>
  <c r="BO827" i="9"/>
  <c r="BW827" i="9"/>
  <c r="BF828" i="9"/>
  <c r="BN828" i="9"/>
  <c r="BV828" i="9"/>
  <c r="AY828" i="9"/>
  <c r="BG828" i="9"/>
  <c r="BO828" i="9"/>
  <c r="BW828" i="9"/>
  <c r="AZ828" i="9"/>
  <c r="BH828" i="9"/>
  <c r="BP828" i="9"/>
  <c r="BX828" i="9"/>
  <c r="BA828" i="9"/>
  <c r="BI828" i="9"/>
  <c r="BQ828" i="9"/>
  <c r="BB828" i="9"/>
  <c r="BJ828" i="9"/>
  <c r="BR828" i="9"/>
  <c r="BC828" i="9"/>
  <c r="BK828" i="9"/>
  <c r="BS828" i="9"/>
  <c r="BD828" i="9"/>
  <c r="BL828" i="9"/>
  <c r="BT828" i="9"/>
  <c r="BE828" i="9"/>
  <c r="BM828" i="9"/>
  <c r="BU828" i="9"/>
  <c r="BA874" i="9"/>
  <c r="BI874" i="9"/>
  <c r="BQ874" i="9"/>
  <c r="BD874" i="9"/>
  <c r="BL874" i="9"/>
  <c r="BT874" i="9"/>
  <c r="BE874" i="9"/>
  <c r="BM874" i="9"/>
  <c r="BU874" i="9"/>
  <c r="BF874" i="9"/>
  <c r="BN874" i="9"/>
  <c r="BV874" i="9"/>
  <c r="AY874" i="9"/>
  <c r="BG874" i="9"/>
  <c r="BO874" i="9"/>
  <c r="BW874" i="9"/>
  <c r="BC874" i="9"/>
  <c r="BH874" i="9"/>
  <c r="BJ874" i="9"/>
  <c r="BK874" i="9"/>
  <c r="BP874" i="9"/>
  <c r="BR874" i="9"/>
  <c r="BB874" i="9"/>
  <c r="BX874" i="9"/>
  <c r="AZ874" i="9"/>
  <c r="BS874" i="9"/>
  <c r="BE879" i="9"/>
  <c r="BM879" i="9"/>
  <c r="BU879" i="9"/>
  <c r="BF879" i="9"/>
  <c r="BN879" i="9"/>
  <c r="BV879" i="9"/>
  <c r="AY879" i="9"/>
  <c r="BG879" i="9"/>
  <c r="BO879" i="9"/>
  <c r="BW879" i="9"/>
  <c r="AZ879" i="9"/>
  <c r="BH879" i="9"/>
  <c r="BP879" i="9"/>
  <c r="BX879" i="9"/>
  <c r="BA879" i="9"/>
  <c r="BI879" i="9"/>
  <c r="BQ879" i="9"/>
  <c r="BB879" i="9"/>
  <c r="BJ879" i="9"/>
  <c r="BR879" i="9"/>
  <c r="BD879" i="9"/>
  <c r="BL879" i="9"/>
  <c r="BT879" i="9"/>
  <c r="BC879" i="9"/>
  <c r="BK879" i="9"/>
  <c r="BS879" i="9"/>
  <c r="BA885" i="9"/>
  <c r="BI885" i="9"/>
  <c r="BQ885" i="9"/>
  <c r="BB885" i="9"/>
  <c r="BJ885" i="9"/>
  <c r="BR885" i="9"/>
  <c r="BC885" i="9"/>
  <c r="BK885" i="9"/>
  <c r="BS885" i="9"/>
  <c r="BD885" i="9"/>
  <c r="BL885" i="9"/>
  <c r="BT885" i="9"/>
  <c r="BE885" i="9"/>
  <c r="BM885" i="9"/>
  <c r="BU885" i="9"/>
  <c r="BF885" i="9"/>
  <c r="BN885" i="9"/>
  <c r="BV885" i="9"/>
  <c r="AZ885" i="9"/>
  <c r="BH885" i="9"/>
  <c r="BP885" i="9"/>
  <c r="BX885" i="9"/>
  <c r="BG885" i="9"/>
  <c r="BO885" i="9"/>
  <c r="BW885" i="9"/>
  <c r="AY885" i="9"/>
  <c r="AY890" i="9"/>
  <c r="BG890" i="9"/>
  <c r="BO890" i="9"/>
  <c r="BW890" i="9"/>
  <c r="AZ890" i="9"/>
  <c r="BH890" i="9"/>
  <c r="BP890" i="9"/>
  <c r="BX890" i="9"/>
  <c r="BA890" i="9"/>
  <c r="BI890" i="9"/>
  <c r="BQ890" i="9"/>
  <c r="BB890" i="9"/>
  <c r="BJ890" i="9"/>
  <c r="BR890" i="9"/>
  <c r="BC890" i="9"/>
  <c r="BK890" i="9"/>
  <c r="BS890" i="9"/>
  <c r="BD890" i="9"/>
  <c r="BL890" i="9"/>
  <c r="BT890" i="9"/>
  <c r="BF890" i="9"/>
  <c r="BN890" i="9"/>
  <c r="BV890" i="9"/>
  <c r="BE890" i="9"/>
  <c r="BM890" i="9"/>
  <c r="BU890" i="9"/>
  <c r="BC865" i="9"/>
  <c r="BK865" i="9"/>
  <c r="BS865" i="9"/>
  <c r="BF865" i="9"/>
  <c r="BN865" i="9"/>
  <c r="BV865" i="9"/>
  <c r="AY865" i="9"/>
  <c r="BG865" i="9"/>
  <c r="BO865" i="9"/>
  <c r="BW865" i="9"/>
  <c r="AZ865" i="9"/>
  <c r="BH865" i="9"/>
  <c r="BP865" i="9"/>
  <c r="BX865" i="9"/>
  <c r="BA865" i="9"/>
  <c r="BI865" i="9"/>
  <c r="BQ865" i="9"/>
  <c r="BD865" i="9"/>
  <c r="BE865" i="9"/>
  <c r="BJ865" i="9"/>
  <c r="BL865" i="9"/>
  <c r="BM865" i="9"/>
  <c r="BR865" i="9"/>
  <c r="BB865" i="9"/>
  <c r="BU865" i="9"/>
  <c r="BT865" i="9"/>
  <c r="AY867" i="9"/>
  <c r="BG867" i="9"/>
  <c r="BO867" i="9"/>
  <c r="BW867" i="9"/>
  <c r="BB867" i="9"/>
  <c r="BJ867" i="9"/>
  <c r="BR867" i="9"/>
  <c r="BC867" i="9"/>
  <c r="BK867" i="9"/>
  <c r="BS867" i="9"/>
  <c r="BD867" i="9"/>
  <c r="BL867" i="9"/>
  <c r="BT867" i="9"/>
  <c r="BE867" i="9"/>
  <c r="BM867" i="9"/>
  <c r="BU867" i="9"/>
  <c r="BP867" i="9"/>
  <c r="BQ867" i="9"/>
  <c r="AZ867" i="9"/>
  <c r="BV867" i="9"/>
  <c r="BA867" i="9"/>
  <c r="BX867" i="9"/>
  <c r="BF867" i="9"/>
  <c r="BH867" i="9"/>
  <c r="BN867" i="9"/>
  <c r="BI867" i="9"/>
  <c r="BA838" i="9"/>
  <c r="BI838" i="9"/>
  <c r="BQ838" i="9"/>
  <c r="BB838" i="9"/>
  <c r="BJ838" i="9"/>
  <c r="BR838" i="9"/>
  <c r="BC838" i="9"/>
  <c r="BK838" i="9"/>
  <c r="BS838" i="9"/>
  <c r="BD838" i="9"/>
  <c r="BL838" i="9"/>
  <c r="BT838" i="9"/>
  <c r="BE838" i="9"/>
  <c r="BM838" i="9"/>
  <c r="BU838" i="9"/>
  <c r="BF838" i="9"/>
  <c r="BN838" i="9"/>
  <c r="BV838" i="9"/>
  <c r="AY838" i="9"/>
  <c r="BG838" i="9"/>
  <c r="BO838" i="9"/>
  <c r="BW838" i="9"/>
  <c r="AZ838" i="9"/>
  <c r="BH838" i="9"/>
  <c r="BP838" i="9"/>
  <c r="BX838" i="9"/>
  <c r="BB830" i="9"/>
  <c r="BJ830" i="9"/>
  <c r="BR830" i="9"/>
  <c r="BC830" i="9"/>
  <c r="BK830" i="9"/>
  <c r="BS830" i="9"/>
  <c r="BD830" i="9"/>
  <c r="BL830" i="9"/>
  <c r="BT830" i="9"/>
  <c r="BE830" i="9"/>
  <c r="BM830" i="9"/>
  <c r="BU830" i="9"/>
  <c r="BF830" i="9"/>
  <c r="BN830" i="9"/>
  <c r="BV830" i="9"/>
  <c r="AY830" i="9"/>
  <c r="BG830" i="9"/>
  <c r="BO830" i="9"/>
  <c r="BW830" i="9"/>
  <c r="AZ830" i="9"/>
  <c r="BH830" i="9"/>
  <c r="BP830" i="9"/>
  <c r="BX830" i="9"/>
  <c r="BA830" i="9"/>
  <c r="BI830" i="9"/>
  <c r="BQ830" i="9"/>
  <c r="BD817" i="9"/>
  <c r="BL817" i="9"/>
  <c r="BT817" i="9"/>
  <c r="BE817" i="9"/>
  <c r="BM817" i="9"/>
  <c r="BU817" i="9"/>
  <c r="BF817" i="9"/>
  <c r="BN817" i="9"/>
  <c r="BV817" i="9"/>
  <c r="AY817" i="9"/>
  <c r="BG817" i="9"/>
  <c r="BO817" i="9"/>
  <c r="BW817" i="9"/>
  <c r="AZ817" i="9"/>
  <c r="BH817" i="9"/>
  <c r="BP817" i="9"/>
  <c r="BX817" i="9"/>
  <c r="BA817" i="9"/>
  <c r="BI817" i="9"/>
  <c r="BQ817" i="9"/>
  <c r="BB817" i="9"/>
  <c r="BJ817" i="9"/>
  <c r="BR817" i="9"/>
  <c r="BC817" i="9"/>
  <c r="BK817" i="9"/>
  <c r="BS817" i="9"/>
  <c r="BA889" i="9"/>
  <c r="BI889" i="9"/>
  <c r="BQ889" i="9"/>
  <c r="BB889" i="9"/>
  <c r="BJ889" i="9"/>
  <c r="BR889" i="9"/>
  <c r="BC889" i="9"/>
  <c r="BK889" i="9"/>
  <c r="BS889" i="9"/>
  <c r="BD889" i="9"/>
  <c r="BL889" i="9"/>
  <c r="BT889" i="9"/>
  <c r="BE889" i="9"/>
  <c r="BM889" i="9"/>
  <c r="BU889" i="9"/>
  <c r="BF889" i="9"/>
  <c r="BN889" i="9"/>
  <c r="BV889" i="9"/>
  <c r="AZ889" i="9"/>
  <c r="BH889" i="9"/>
  <c r="BP889" i="9"/>
  <c r="BX889" i="9"/>
  <c r="AY889" i="9"/>
  <c r="BG889" i="9"/>
  <c r="BO889" i="9"/>
  <c r="BW889" i="9"/>
  <c r="AZ815" i="9"/>
  <c r="BH815" i="9"/>
  <c r="BP815" i="9"/>
  <c r="BX815" i="9"/>
  <c r="BA815" i="9"/>
  <c r="BI815" i="9"/>
  <c r="BQ815" i="9"/>
  <c r="BB815" i="9"/>
  <c r="BJ815" i="9"/>
  <c r="BR815" i="9"/>
  <c r="BC815" i="9"/>
  <c r="BK815" i="9"/>
  <c r="BS815" i="9"/>
  <c r="BD815" i="9"/>
  <c r="BL815" i="9"/>
  <c r="BT815" i="9"/>
  <c r="BE815" i="9"/>
  <c r="BM815" i="9"/>
  <c r="BU815" i="9"/>
  <c r="BF815" i="9"/>
  <c r="BN815" i="9"/>
  <c r="BV815" i="9"/>
  <c r="AY815" i="9"/>
  <c r="BG815" i="9"/>
  <c r="BO815" i="9"/>
  <c r="BW815" i="9"/>
  <c r="BB818" i="9"/>
  <c r="BJ818" i="9"/>
  <c r="BR818" i="9"/>
  <c r="BC818" i="9"/>
  <c r="BK818" i="9"/>
  <c r="BS818" i="9"/>
  <c r="BD818" i="9"/>
  <c r="BL818" i="9"/>
  <c r="BT818" i="9"/>
  <c r="BE818" i="9"/>
  <c r="BM818" i="9"/>
  <c r="BU818" i="9"/>
  <c r="BF818" i="9"/>
  <c r="BN818" i="9"/>
  <c r="BV818" i="9"/>
  <c r="AY818" i="9"/>
  <c r="BG818" i="9"/>
  <c r="BO818" i="9"/>
  <c r="BW818" i="9"/>
  <c r="AZ818" i="9"/>
  <c r="BH818" i="9"/>
  <c r="BP818" i="9"/>
  <c r="BX818" i="9"/>
  <c r="BA818" i="9"/>
  <c r="BI818" i="9"/>
  <c r="BQ818" i="9"/>
  <c r="BB822" i="9"/>
  <c r="BJ822" i="9"/>
  <c r="BR822" i="9"/>
  <c r="BC822" i="9"/>
  <c r="BK822" i="9"/>
  <c r="BS822" i="9"/>
  <c r="BD822" i="9"/>
  <c r="BL822" i="9"/>
  <c r="BT822" i="9"/>
  <c r="BE822" i="9"/>
  <c r="BM822" i="9"/>
  <c r="BU822" i="9"/>
  <c r="BF822" i="9"/>
  <c r="BN822" i="9"/>
  <c r="BV822" i="9"/>
  <c r="AY822" i="9"/>
  <c r="BG822" i="9"/>
  <c r="BO822" i="9"/>
  <c r="BW822" i="9"/>
  <c r="AZ822" i="9"/>
  <c r="BH822" i="9"/>
  <c r="BP822" i="9"/>
  <c r="BX822" i="9"/>
  <c r="BA822" i="9"/>
  <c r="BI822" i="9"/>
  <c r="BQ822" i="9"/>
  <c r="BD805" i="9"/>
  <c r="BL805" i="9"/>
  <c r="BT805" i="9"/>
  <c r="BE805" i="9"/>
  <c r="BM805" i="9"/>
  <c r="BU805" i="9"/>
  <c r="BF805" i="9"/>
  <c r="BN805" i="9"/>
  <c r="BV805" i="9"/>
  <c r="AY805" i="9"/>
  <c r="BG805" i="9"/>
  <c r="BO805" i="9"/>
  <c r="BW805" i="9"/>
  <c r="AZ805" i="9"/>
  <c r="BH805" i="9"/>
  <c r="BP805" i="9"/>
  <c r="BX805" i="9"/>
  <c r="BA805" i="9"/>
  <c r="BI805" i="9"/>
  <c r="BQ805" i="9"/>
  <c r="BB805" i="9"/>
  <c r="BJ805" i="9"/>
  <c r="BR805" i="9"/>
  <c r="BC805" i="9"/>
  <c r="BK805" i="9"/>
  <c r="BS805" i="9"/>
  <c r="BC837" i="9"/>
  <c r="BK837" i="9"/>
  <c r="BS837" i="9"/>
  <c r="BD837" i="9"/>
  <c r="BL837" i="9"/>
  <c r="BT837" i="9"/>
  <c r="BE837" i="9"/>
  <c r="BM837" i="9"/>
  <c r="BU837" i="9"/>
  <c r="BF837" i="9"/>
  <c r="BN837" i="9"/>
  <c r="BV837" i="9"/>
  <c r="AY837" i="9"/>
  <c r="BG837" i="9"/>
  <c r="BO837" i="9"/>
  <c r="BW837" i="9"/>
  <c r="AZ837" i="9"/>
  <c r="BH837" i="9"/>
  <c r="BP837" i="9"/>
  <c r="BX837" i="9"/>
  <c r="BA837" i="9"/>
  <c r="BI837" i="9"/>
  <c r="BQ837" i="9"/>
  <c r="BB837" i="9"/>
  <c r="BJ837" i="9"/>
  <c r="BR837" i="9"/>
  <c r="BF808" i="9"/>
  <c r="BN808" i="9"/>
  <c r="BV808" i="9"/>
  <c r="AY808" i="9"/>
  <c r="BG808" i="9"/>
  <c r="BO808" i="9"/>
  <c r="BW808" i="9"/>
  <c r="AZ808" i="9"/>
  <c r="BH808" i="9"/>
  <c r="BP808" i="9"/>
  <c r="BX808" i="9"/>
  <c r="BA808" i="9"/>
  <c r="BI808" i="9"/>
  <c r="BQ808" i="9"/>
  <c r="BB808" i="9"/>
  <c r="BJ808" i="9"/>
  <c r="BR808" i="9"/>
  <c r="BC808" i="9"/>
  <c r="BK808" i="9"/>
  <c r="BS808" i="9"/>
  <c r="BD808" i="9"/>
  <c r="BL808" i="9"/>
  <c r="BT808" i="9"/>
  <c r="BE808" i="9"/>
  <c r="BM808" i="9"/>
  <c r="BU808" i="9"/>
  <c r="BD825" i="9"/>
  <c r="BL825" i="9"/>
  <c r="BT825" i="9"/>
  <c r="BE825" i="9"/>
  <c r="BM825" i="9"/>
  <c r="BU825" i="9"/>
  <c r="BF825" i="9"/>
  <c r="BN825" i="9"/>
  <c r="BV825" i="9"/>
  <c r="AY825" i="9"/>
  <c r="BG825" i="9"/>
  <c r="BO825" i="9"/>
  <c r="BW825" i="9"/>
  <c r="AZ825" i="9"/>
  <c r="BH825" i="9"/>
  <c r="BP825" i="9"/>
  <c r="BX825" i="9"/>
  <c r="BA825" i="9"/>
  <c r="BI825" i="9"/>
  <c r="BQ825" i="9"/>
  <c r="BB825" i="9"/>
  <c r="BJ825" i="9"/>
  <c r="BR825" i="9"/>
  <c r="BC825" i="9"/>
  <c r="BK825" i="9"/>
  <c r="BS825" i="9"/>
  <c r="BF898" i="9"/>
  <c r="BN898" i="9"/>
  <c r="BV898" i="9"/>
  <c r="AY898" i="9"/>
  <c r="BG898" i="9"/>
  <c r="BO898" i="9"/>
  <c r="BW898" i="9"/>
  <c r="AZ898" i="9"/>
  <c r="BH898" i="9"/>
  <c r="BP898" i="9"/>
  <c r="BX898" i="9"/>
  <c r="BA898" i="9"/>
  <c r="BI898" i="9"/>
  <c r="BQ898" i="9"/>
  <c r="BB898" i="9"/>
  <c r="BJ898" i="9"/>
  <c r="BR898" i="9"/>
  <c r="BC898" i="9"/>
  <c r="BK898" i="9"/>
  <c r="BS898" i="9"/>
  <c r="BD898" i="9"/>
  <c r="BL898" i="9"/>
  <c r="BT898" i="9"/>
  <c r="BE898" i="9"/>
  <c r="BM898" i="9"/>
  <c r="BU898" i="9"/>
  <c r="BC873" i="9"/>
  <c r="BK873" i="9"/>
  <c r="BS873" i="9"/>
  <c r="BF873" i="9"/>
  <c r="BN873" i="9"/>
  <c r="BV873" i="9"/>
  <c r="AY873" i="9"/>
  <c r="BG873" i="9"/>
  <c r="BO873" i="9"/>
  <c r="BW873" i="9"/>
  <c r="AZ873" i="9"/>
  <c r="BH873" i="9"/>
  <c r="BP873" i="9"/>
  <c r="BX873" i="9"/>
  <c r="BA873" i="9"/>
  <c r="BI873" i="9"/>
  <c r="BQ873" i="9"/>
  <c r="BJ873" i="9"/>
  <c r="BL873" i="9"/>
  <c r="BM873" i="9"/>
  <c r="BR873" i="9"/>
  <c r="BT873" i="9"/>
  <c r="BB873" i="9"/>
  <c r="BU873" i="9"/>
  <c r="BE873" i="9"/>
  <c r="BD873" i="9"/>
  <c r="BA893" i="9"/>
  <c r="BI893" i="9"/>
  <c r="BQ893" i="9"/>
  <c r="BB893" i="9"/>
  <c r="BJ893" i="9"/>
  <c r="BR893" i="9"/>
  <c r="BC893" i="9"/>
  <c r="BK893" i="9"/>
  <c r="BS893" i="9"/>
  <c r="BD893" i="9"/>
  <c r="BL893" i="9"/>
  <c r="BT893" i="9"/>
  <c r="BE893" i="9"/>
  <c r="BM893" i="9"/>
  <c r="BU893" i="9"/>
  <c r="BF893" i="9"/>
  <c r="BN893" i="9"/>
  <c r="BV893" i="9"/>
  <c r="AZ893" i="9"/>
  <c r="BH893" i="9"/>
  <c r="BP893" i="9"/>
  <c r="BX893" i="9"/>
  <c r="AY893" i="9"/>
  <c r="BG893" i="9"/>
  <c r="BO893" i="9"/>
  <c r="BW893" i="9"/>
  <c r="BA862" i="9"/>
  <c r="BI862" i="9"/>
  <c r="BQ862" i="9"/>
  <c r="BD862" i="9"/>
  <c r="BL862" i="9"/>
  <c r="BT862" i="9"/>
  <c r="BE862" i="9"/>
  <c r="BM862" i="9"/>
  <c r="BU862" i="9"/>
  <c r="BF862" i="9"/>
  <c r="BN862" i="9"/>
  <c r="BV862" i="9"/>
  <c r="AY862" i="9"/>
  <c r="BG862" i="9"/>
  <c r="BO862" i="9"/>
  <c r="BW862" i="9"/>
  <c r="BR862" i="9"/>
  <c r="AZ862" i="9"/>
  <c r="BS862" i="9"/>
  <c r="BB862" i="9"/>
  <c r="BX862" i="9"/>
  <c r="BC862" i="9"/>
  <c r="BH862" i="9"/>
  <c r="BJ862" i="9"/>
  <c r="BP862" i="9"/>
  <c r="BK862" i="9"/>
  <c r="BC880" i="9"/>
  <c r="BK880" i="9"/>
  <c r="BS880" i="9"/>
  <c r="BD880" i="9"/>
  <c r="BL880" i="9"/>
  <c r="BT880" i="9"/>
  <c r="BE880" i="9"/>
  <c r="BM880" i="9"/>
  <c r="BU880" i="9"/>
  <c r="BF880" i="9"/>
  <c r="BN880" i="9"/>
  <c r="BV880" i="9"/>
  <c r="AY880" i="9"/>
  <c r="BG880" i="9"/>
  <c r="BO880" i="9"/>
  <c r="BW880" i="9"/>
  <c r="AZ880" i="9"/>
  <c r="BH880" i="9"/>
  <c r="BP880" i="9"/>
  <c r="BX880" i="9"/>
  <c r="BB880" i="9"/>
  <c r="BJ880" i="9"/>
  <c r="BR880" i="9"/>
  <c r="BI880" i="9"/>
  <c r="BQ880" i="9"/>
  <c r="BA880" i="9"/>
  <c r="BE860" i="9"/>
  <c r="BM860" i="9"/>
  <c r="BU860" i="9"/>
  <c r="AZ860" i="9"/>
  <c r="BH860" i="9"/>
  <c r="BP860" i="9"/>
  <c r="BX860" i="9"/>
  <c r="BA860" i="9"/>
  <c r="BI860" i="9"/>
  <c r="BQ860" i="9"/>
  <c r="BB860" i="9"/>
  <c r="BJ860" i="9"/>
  <c r="BR860" i="9"/>
  <c r="BC860" i="9"/>
  <c r="BK860" i="9"/>
  <c r="BS860" i="9"/>
  <c r="BF860" i="9"/>
  <c r="BG860" i="9"/>
  <c r="BL860" i="9"/>
  <c r="BN860" i="9"/>
  <c r="BO860" i="9"/>
  <c r="BT860" i="9"/>
  <c r="BD860" i="9"/>
  <c r="BW860" i="9"/>
  <c r="AY860" i="9"/>
  <c r="BV860" i="9"/>
  <c r="BD809" i="9"/>
  <c r="BL809" i="9"/>
  <c r="BT809" i="9"/>
  <c r="BE809" i="9"/>
  <c r="BM809" i="9"/>
  <c r="BU809" i="9"/>
  <c r="BF809" i="9"/>
  <c r="BN809" i="9"/>
  <c r="BV809" i="9"/>
  <c r="AY809" i="9"/>
  <c r="BG809" i="9"/>
  <c r="BO809" i="9"/>
  <c r="BW809" i="9"/>
  <c r="AZ809" i="9"/>
  <c r="BH809" i="9"/>
  <c r="BP809" i="9"/>
  <c r="BX809" i="9"/>
  <c r="BA809" i="9"/>
  <c r="BI809" i="9"/>
  <c r="BQ809" i="9"/>
  <c r="BB809" i="9"/>
  <c r="BJ809" i="9"/>
  <c r="BR809" i="9"/>
  <c r="BC809" i="9"/>
  <c r="BK809" i="9"/>
  <c r="BS809" i="9"/>
  <c r="BA854" i="9"/>
  <c r="BI854" i="9"/>
  <c r="BQ854" i="9"/>
  <c r="BB854" i="9"/>
  <c r="BJ854" i="9"/>
  <c r="BR854" i="9"/>
  <c r="BC854" i="9"/>
  <c r="BK854" i="9"/>
  <c r="BS854" i="9"/>
  <c r="BD854" i="9"/>
  <c r="BL854" i="9"/>
  <c r="BT854" i="9"/>
  <c r="BE854" i="9"/>
  <c r="BM854" i="9"/>
  <c r="BU854" i="9"/>
  <c r="BF854" i="9"/>
  <c r="BN854" i="9"/>
  <c r="BV854" i="9"/>
  <c r="AY854" i="9"/>
  <c r="BG854" i="9"/>
  <c r="BO854" i="9"/>
  <c r="BW854" i="9"/>
  <c r="AZ854" i="9"/>
  <c r="BH854" i="9"/>
  <c r="BP854" i="9"/>
  <c r="BX854" i="9"/>
  <c r="AY894" i="9"/>
  <c r="BG894" i="9"/>
  <c r="AZ894" i="9"/>
  <c r="BH894" i="9"/>
  <c r="BA894" i="9"/>
  <c r="BB894" i="9"/>
  <c r="BJ894" i="9"/>
  <c r="BC894" i="9"/>
  <c r="BK894" i="9"/>
  <c r="BD894" i="9"/>
  <c r="BF894" i="9"/>
  <c r="BN894" i="9"/>
  <c r="BM894" i="9"/>
  <c r="BV894" i="9"/>
  <c r="BO894" i="9"/>
  <c r="BW894" i="9"/>
  <c r="BP894" i="9"/>
  <c r="BX894" i="9"/>
  <c r="BQ894" i="9"/>
  <c r="BR894" i="9"/>
  <c r="BE894" i="9"/>
  <c r="BS894" i="9"/>
  <c r="BI894" i="9"/>
  <c r="BT894" i="9"/>
  <c r="BL894" i="9"/>
  <c r="BU894" i="9"/>
  <c r="BB896" i="9"/>
  <c r="BJ896" i="9"/>
  <c r="BR896" i="9"/>
  <c r="BC896" i="9"/>
  <c r="BK896" i="9"/>
  <c r="BS896" i="9"/>
  <c r="BD896" i="9"/>
  <c r="BL896" i="9"/>
  <c r="BT896" i="9"/>
  <c r="BE896" i="9"/>
  <c r="BM896" i="9"/>
  <c r="BU896" i="9"/>
  <c r="BF896" i="9"/>
  <c r="BN896" i="9"/>
  <c r="BV896" i="9"/>
  <c r="AY896" i="9"/>
  <c r="BG896" i="9"/>
  <c r="BO896" i="9"/>
  <c r="BW896" i="9"/>
  <c r="AZ896" i="9"/>
  <c r="BH896" i="9"/>
  <c r="BP896" i="9"/>
  <c r="BX896" i="9"/>
  <c r="BA896" i="9"/>
  <c r="BI896" i="9"/>
  <c r="BQ896" i="9"/>
  <c r="BC853" i="9"/>
  <c r="BK853" i="9"/>
  <c r="BS853" i="9"/>
  <c r="BD853" i="9"/>
  <c r="BL853" i="9"/>
  <c r="BT853" i="9"/>
  <c r="BE853" i="9"/>
  <c r="BM853" i="9"/>
  <c r="BU853" i="9"/>
  <c r="BF853" i="9"/>
  <c r="BN853" i="9"/>
  <c r="BV853" i="9"/>
  <c r="AY853" i="9"/>
  <c r="BG853" i="9"/>
  <c r="BO853" i="9"/>
  <c r="BW853" i="9"/>
  <c r="AZ853" i="9"/>
  <c r="BH853" i="9"/>
  <c r="BP853" i="9"/>
  <c r="BX853" i="9"/>
  <c r="BA853" i="9"/>
  <c r="BI853" i="9"/>
  <c r="BQ853" i="9"/>
  <c r="BB853" i="9"/>
  <c r="BJ853" i="9"/>
  <c r="BR853" i="9"/>
  <c r="BA846" i="9"/>
  <c r="BI846" i="9"/>
  <c r="BQ846" i="9"/>
  <c r="BB846" i="9"/>
  <c r="BJ846" i="9"/>
  <c r="BR846" i="9"/>
  <c r="BC846" i="9"/>
  <c r="BK846" i="9"/>
  <c r="BS846" i="9"/>
  <c r="BD846" i="9"/>
  <c r="BL846" i="9"/>
  <c r="BT846" i="9"/>
  <c r="BE846" i="9"/>
  <c r="BM846" i="9"/>
  <c r="BU846" i="9"/>
  <c r="BF846" i="9"/>
  <c r="BN846" i="9"/>
  <c r="BV846" i="9"/>
  <c r="AY846" i="9"/>
  <c r="BG846" i="9"/>
  <c r="BO846" i="9"/>
  <c r="BW846" i="9"/>
  <c r="AZ846" i="9"/>
  <c r="BH846" i="9"/>
  <c r="BP846" i="9"/>
  <c r="BX846" i="9"/>
  <c r="BE852" i="9"/>
  <c r="BM852" i="9"/>
  <c r="BU852" i="9"/>
  <c r="BF852" i="9"/>
  <c r="BN852" i="9"/>
  <c r="BV852" i="9"/>
  <c r="AY852" i="9"/>
  <c r="BG852" i="9"/>
  <c r="BO852" i="9"/>
  <c r="BW852" i="9"/>
  <c r="AZ852" i="9"/>
  <c r="BH852" i="9"/>
  <c r="BP852" i="9"/>
  <c r="BX852" i="9"/>
  <c r="BA852" i="9"/>
  <c r="BI852" i="9"/>
  <c r="BQ852" i="9"/>
  <c r="BB852" i="9"/>
  <c r="BJ852" i="9"/>
  <c r="BR852" i="9"/>
  <c r="BC852" i="9"/>
  <c r="BK852" i="9"/>
  <c r="BS852" i="9"/>
  <c r="BD852" i="9"/>
  <c r="BL852" i="9"/>
  <c r="BT852" i="9"/>
  <c r="BC869" i="9"/>
  <c r="BK869" i="9"/>
  <c r="BS869" i="9"/>
  <c r="BF869" i="9"/>
  <c r="BN869" i="9"/>
  <c r="BV869" i="9"/>
  <c r="AY869" i="9"/>
  <c r="BG869" i="9"/>
  <c r="BO869" i="9"/>
  <c r="BW869" i="9"/>
  <c r="AZ869" i="9"/>
  <c r="BH869" i="9"/>
  <c r="BP869" i="9"/>
  <c r="BX869" i="9"/>
  <c r="BA869" i="9"/>
  <c r="BI869" i="9"/>
  <c r="BQ869" i="9"/>
  <c r="BE869" i="9"/>
  <c r="BJ869" i="9"/>
  <c r="BL869" i="9"/>
  <c r="BM869" i="9"/>
  <c r="BR869" i="9"/>
  <c r="BT869" i="9"/>
  <c r="BD869" i="9"/>
  <c r="BB869" i="9"/>
  <c r="BU869" i="9"/>
  <c r="BC884" i="9"/>
  <c r="BK884" i="9"/>
  <c r="BS884" i="9"/>
  <c r="BD884" i="9"/>
  <c r="BL884" i="9"/>
  <c r="BT884" i="9"/>
  <c r="BE884" i="9"/>
  <c r="BM884" i="9"/>
  <c r="BU884" i="9"/>
  <c r="BF884" i="9"/>
  <c r="BN884" i="9"/>
  <c r="BV884" i="9"/>
  <c r="AY884" i="9"/>
  <c r="BG884" i="9"/>
  <c r="BO884" i="9"/>
  <c r="BW884" i="9"/>
  <c r="AZ884" i="9"/>
  <c r="BH884" i="9"/>
  <c r="BP884" i="9"/>
  <c r="BX884" i="9"/>
  <c r="BB884" i="9"/>
  <c r="BJ884" i="9"/>
  <c r="BR884" i="9"/>
  <c r="BA884" i="9"/>
  <c r="BI884" i="9"/>
  <c r="BQ884" i="9"/>
  <c r="BF906" i="9"/>
  <c r="BN906" i="9"/>
  <c r="BV906" i="9"/>
  <c r="AY906" i="9"/>
  <c r="BG906" i="9"/>
  <c r="BO906" i="9"/>
  <c r="BW906" i="9"/>
  <c r="AZ906" i="9"/>
  <c r="BH906" i="9"/>
  <c r="BP906" i="9"/>
  <c r="BX906" i="9"/>
  <c r="BA906" i="9"/>
  <c r="BI906" i="9"/>
  <c r="BQ906" i="9"/>
  <c r="BB906" i="9"/>
  <c r="BJ906" i="9"/>
  <c r="BR906" i="9"/>
  <c r="BC906" i="9"/>
  <c r="BK906" i="9"/>
  <c r="BS906" i="9"/>
  <c r="BD906" i="9"/>
  <c r="BL906" i="9"/>
  <c r="BT906" i="9"/>
  <c r="BE906" i="9"/>
  <c r="BM906" i="9"/>
  <c r="BU906" i="9"/>
  <c r="BY808" i="11"/>
  <c r="BY819" i="11"/>
  <c r="BY806" i="11"/>
  <c r="BY884" i="11"/>
  <c r="BY820" i="11"/>
  <c r="BY874" i="11"/>
  <c r="BY897" i="11"/>
  <c r="BY881" i="11"/>
  <c r="BY817" i="11"/>
  <c r="BY864" i="11"/>
  <c r="BY844" i="11"/>
  <c r="BY804" i="11"/>
  <c r="BY905" i="11"/>
  <c r="BY810" i="11"/>
  <c r="BY809" i="11"/>
  <c r="BY901" i="11"/>
  <c r="BY818" i="11"/>
  <c r="BY823" i="11"/>
  <c r="BY868" i="11"/>
  <c r="BY834" i="11"/>
  <c r="BY887" i="11"/>
  <c r="BY900" i="11"/>
  <c r="BY833" i="11"/>
  <c r="BY812" i="11"/>
  <c r="BY854" i="11"/>
  <c r="BY846" i="11"/>
  <c r="BY882" i="11"/>
  <c r="BY841" i="11"/>
  <c r="BY827" i="11"/>
  <c r="BY850" i="11"/>
  <c r="BY892" i="11"/>
  <c r="BY839" i="11"/>
  <c r="BY862" i="11"/>
  <c r="BY848" i="11"/>
  <c r="BY889" i="11"/>
  <c r="BY899" i="11"/>
  <c r="BY840" i="11"/>
  <c r="BY805" i="11"/>
  <c r="BY813" i="11"/>
  <c r="BY871" i="11"/>
  <c r="BY894" i="11"/>
  <c r="BY895" i="11"/>
  <c r="BY807" i="11"/>
  <c r="BY909" i="11"/>
  <c r="BY849" i="11"/>
  <c r="BY824" i="11"/>
  <c r="BY891" i="11"/>
  <c r="BY898" i="11"/>
  <c r="BY906" i="11"/>
  <c r="BY821" i="11"/>
  <c r="BY885" i="11"/>
  <c r="BY908" i="11"/>
  <c r="BY878" i="11"/>
  <c r="BY830" i="11"/>
  <c r="BY853" i="11"/>
  <c r="BY879" i="11"/>
  <c r="BY883" i="11"/>
  <c r="BY814" i="11"/>
  <c r="BY876" i="11"/>
  <c r="BY843" i="11"/>
  <c r="BY886" i="11"/>
  <c r="BY816" i="11"/>
  <c r="BY869" i="11"/>
  <c r="BY893" i="11"/>
  <c r="BY870" i="11"/>
  <c r="BY875" i="11"/>
  <c r="BY847" i="11"/>
  <c r="BY861" i="11"/>
  <c r="BY863" i="11"/>
  <c r="BY837" i="11"/>
  <c r="BY845" i="11"/>
  <c r="BY815" i="11"/>
  <c r="BY902" i="11"/>
  <c r="BY829" i="11"/>
  <c r="BY860" i="11"/>
  <c r="BY831" i="11"/>
  <c r="BY904" i="11"/>
  <c r="BY822" i="11"/>
  <c r="BY890" i="11"/>
  <c r="BY811" i="11"/>
  <c r="BY903" i="11"/>
  <c r="BY842" i="11"/>
  <c r="BY888" i="11"/>
  <c r="BY872" i="11"/>
  <c r="BY877" i="11"/>
  <c r="BY838" i="11"/>
  <c r="BY873" i="11"/>
  <c r="BY852" i="11"/>
  <c r="BY825" i="11"/>
  <c r="BY859" i="11"/>
  <c r="BY907" i="11"/>
  <c r="BY896" i="11"/>
  <c r="BY828" i="11"/>
  <c r="BY867" i="11"/>
  <c r="BY866" i="11"/>
  <c r="BY832" i="11"/>
  <c r="BY851" i="11"/>
  <c r="BY880" i="11"/>
  <c r="BY836" i="11"/>
  <c r="BY826" i="11"/>
  <c r="BY865" i="11"/>
  <c r="BY835" i="11"/>
  <c r="BY772" i="9"/>
  <c r="BY759" i="9"/>
  <c r="BY761" i="9"/>
  <c r="BY792" i="9"/>
  <c r="BY752" i="9"/>
  <c r="BY754" i="9"/>
  <c r="BY780" i="9"/>
  <c r="BY770" i="9"/>
  <c r="BY762" i="9"/>
  <c r="BY757" i="9"/>
  <c r="BY863" i="9"/>
  <c r="BY760" i="9"/>
  <c r="BY777" i="9"/>
  <c r="BY764" i="9"/>
  <c r="BY767" i="9"/>
  <c r="BY784" i="9"/>
  <c r="BY798" i="9"/>
  <c r="BY776" i="9"/>
  <c r="BY789" i="9"/>
  <c r="BY766" i="9"/>
  <c r="BY778" i="9"/>
  <c r="BY775" i="9"/>
  <c r="BY790" i="9"/>
  <c r="BY795" i="9"/>
  <c r="BY823" i="9"/>
  <c r="BY782" i="9"/>
  <c r="BY756" i="9"/>
  <c r="BY773" i="9"/>
  <c r="BY768" i="9"/>
  <c r="BY771" i="9"/>
  <c r="BY799" i="9"/>
  <c r="BY787" i="9"/>
  <c r="BY779" i="9"/>
  <c r="BY781" i="9"/>
  <c r="BY755" i="9"/>
  <c r="BY904" i="9"/>
  <c r="BY794" i="9"/>
  <c r="BY793" i="9"/>
  <c r="BY791" i="9"/>
  <c r="BY765" i="9"/>
  <c r="BY788" i="9"/>
  <c r="BY750" i="9"/>
  <c r="BY769" i="9"/>
  <c r="BY786" i="9"/>
  <c r="BY875" i="9"/>
  <c r="BY753" i="9"/>
  <c r="BY751" i="9"/>
  <c r="BY785" i="9"/>
  <c r="BY797" i="9"/>
  <c r="BY749" i="9"/>
  <c r="BY783" i="9"/>
  <c r="BY774" i="9"/>
  <c r="BY836" i="9"/>
  <c r="BY902" i="9"/>
  <c r="BY758" i="9"/>
  <c r="BY796" i="9"/>
  <c r="BY763" i="9"/>
  <c r="AW5" i="9"/>
  <c r="AW57" i="9" s="1"/>
  <c r="AW59" i="9" s="1"/>
  <c r="AO6" i="4" a="1"/>
  <c r="W6" i="4"/>
  <c r="BY875" i="12" l="1"/>
  <c r="BY851" i="12"/>
  <c r="BY887" i="12"/>
  <c r="BY908" i="12"/>
  <c r="BY861" i="12"/>
  <c r="BY909" i="12"/>
  <c r="BY848" i="12"/>
  <c r="BY853" i="12"/>
  <c r="BY898" i="12"/>
  <c r="BY829" i="12"/>
  <c r="BY831" i="12"/>
  <c r="BY849" i="12"/>
  <c r="BY839" i="12"/>
  <c r="BY900" i="12"/>
  <c r="BY817" i="12"/>
  <c r="BY866" i="12"/>
  <c r="BY902" i="12"/>
  <c r="BY865" i="12"/>
  <c r="BY871" i="12"/>
  <c r="BY894" i="12"/>
  <c r="BY841" i="12"/>
  <c r="BY822" i="12"/>
  <c r="BY818" i="12"/>
  <c r="BY888" i="12"/>
  <c r="BY854" i="12"/>
  <c r="BY901" i="12"/>
  <c r="BY806" i="12"/>
  <c r="BY862" i="12"/>
  <c r="BY826" i="12"/>
  <c r="BY813" i="12"/>
  <c r="BY834" i="12"/>
  <c r="BY845" i="12"/>
  <c r="BY807" i="12"/>
  <c r="BY877" i="12"/>
  <c r="BY852" i="12"/>
  <c r="BY906" i="12"/>
  <c r="BY824" i="12"/>
  <c r="BY827" i="12"/>
  <c r="BY895" i="12"/>
  <c r="BY876" i="12"/>
  <c r="BY874" i="12"/>
  <c r="BY860" i="12"/>
  <c r="BY885" i="12"/>
  <c r="BY828" i="12"/>
  <c r="BY883" i="12"/>
  <c r="BY890" i="12"/>
  <c r="BY840" i="12"/>
  <c r="BY847" i="12"/>
  <c r="BY892" i="12"/>
  <c r="BY879" i="12"/>
  <c r="BY846" i="12"/>
  <c r="BY810" i="12"/>
  <c r="BY850" i="12"/>
  <c r="BY907" i="12"/>
  <c r="BY896" i="12"/>
  <c r="BY838" i="12"/>
  <c r="BY819" i="12"/>
  <c r="BY859" i="12"/>
  <c r="BY814" i="12"/>
  <c r="BY808" i="12"/>
  <c r="BY843" i="12"/>
  <c r="BY864" i="12"/>
  <c r="BY878" i="12"/>
  <c r="BY833" i="12"/>
  <c r="BY867" i="12"/>
  <c r="BY842" i="12"/>
  <c r="BY881" i="12"/>
  <c r="BY880" i="12"/>
  <c r="BY809" i="12"/>
  <c r="BY804" i="12"/>
  <c r="BY893" i="12"/>
  <c r="BY897" i="12"/>
  <c r="BY820" i="12"/>
  <c r="BY872" i="12"/>
  <c r="BY882" i="12"/>
  <c r="BY863" i="12"/>
  <c r="BY811" i="12"/>
  <c r="BY830" i="12"/>
  <c r="BY889" i="12"/>
  <c r="BY899" i="12"/>
  <c r="BY903" i="12"/>
  <c r="BY884" i="12"/>
  <c r="BY891" i="12"/>
  <c r="BY835" i="12"/>
  <c r="BY905" i="12"/>
  <c r="BY805" i="12"/>
  <c r="BY844" i="12"/>
  <c r="BY904" i="12"/>
  <c r="BY815" i="12"/>
  <c r="BY836" i="12"/>
  <c r="BY869" i="12"/>
  <c r="BY823" i="12"/>
  <c r="BY825" i="12"/>
  <c r="BY886" i="12"/>
  <c r="BY873" i="12"/>
  <c r="BY812" i="12"/>
  <c r="BY868" i="12"/>
  <c r="BY816" i="12"/>
  <c r="BY821" i="12"/>
  <c r="BY870" i="12"/>
  <c r="BY832" i="12"/>
  <c r="BY837" i="12"/>
  <c r="BY883" i="9"/>
  <c r="BY829" i="9"/>
  <c r="BY825" i="9"/>
  <c r="BY867" i="9"/>
  <c r="BY897" i="9"/>
  <c r="BY906" i="9"/>
  <c r="BY882" i="9"/>
  <c r="BY837" i="9"/>
  <c r="BY889" i="9"/>
  <c r="BY854" i="9"/>
  <c r="BY830" i="9"/>
  <c r="BY827" i="9"/>
  <c r="BY824" i="9"/>
  <c r="BY841" i="9"/>
  <c r="BY872" i="9"/>
  <c r="BY901" i="9"/>
  <c r="BY838" i="9"/>
  <c r="BY860" i="9"/>
  <c r="BY880" i="9"/>
  <c r="BY808" i="9"/>
  <c r="BY814" i="9"/>
  <c r="BY828" i="9"/>
  <c r="BY847" i="9"/>
  <c r="BY832" i="9"/>
  <c r="BY820" i="9"/>
  <c r="BY891" i="9"/>
  <c r="BY878" i="9"/>
  <c r="BY807" i="9"/>
  <c r="BY810" i="9"/>
  <c r="BY821" i="9"/>
  <c r="BY893" i="9"/>
  <c r="BY805" i="9"/>
  <c r="BY822" i="9"/>
  <c r="BY874" i="9"/>
  <c r="BY834" i="9"/>
  <c r="BY907" i="9"/>
  <c r="BY861" i="9"/>
  <c r="BY849" i="9"/>
  <c r="BY859" i="9"/>
  <c r="BY905" i="9"/>
  <c r="BY864" i="9"/>
  <c r="BY842" i="9"/>
  <c r="BY845" i="9"/>
  <c r="BY813" i="9"/>
  <c r="BY884" i="9"/>
  <c r="BY853" i="9"/>
  <c r="BY873" i="9"/>
  <c r="BY903" i="9"/>
  <c r="BY809" i="9"/>
  <c r="BY887" i="9"/>
  <c r="BY865" i="9"/>
  <c r="BY879" i="9"/>
  <c r="BY816" i="9"/>
  <c r="BY908" i="9"/>
  <c r="BY909" i="9"/>
  <c r="BY877" i="9"/>
  <c r="BY900" i="9"/>
  <c r="BY851" i="9"/>
  <c r="BY826" i="9"/>
  <c r="BY812" i="9"/>
  <c r="BY876" i="9"/>
  <c r="BY817" i="9"/>
  <c r="BY885" i="9"/>
  <c r="BY886" i="9"/>
  <c r="BY892" i="9"/>
  <c r="BY844" i="9"/>
  <c r="BY811" i="9"/>
  <c r="BY831" i="9"/>
  <c r="BY846" i="9"/>
  <c r="BY881" i="9"/>
  <c r="BY898" i="9"/>
  <c r="BY818" i="9"/>
  <c r="BY890" i="9"/>
  <c r="BY806" i="9"/>
  <c r="BY835" i="9"/>
  <c r="BY848" i="9"/>
  <c r="BY866" i="9"/>
  <c r="BY819" i="9"/>
  <c r="BY850" i="9"/>
  <c r="BY895" i="9"/>
  <c r="BY870" i="9"/>
  <c r="BY843" i="9"/>
  <c r="BY869" i="9"/>
  <c r="BY852" i="9"/>
  <c r="BY804" i="9"/>
  <c r="BY815" i="9"/>
  <c r="BY894" i="9"/>
  <c r="BY840" i="9"/>
  <c r="BY871" i="9"/>
  <c r="BY888" i="9"/>
  <c r="BY868" i="9"/>
  <c r="BY862" i="9"/>
  <c r="BY896" i="9"/>
  <c r="BY839" i="9"/>
  <c r="BY899" i="9"/>
  <c r="BY833" i="9"/>
  <c r="AX14" i="9"/>
  <c r="AX23" i="9"/>
  <c r="AX32" i="9"/>
  <c r="AX29" i="9"/>
  <c r="AX37" i="9"/>
  <c r="AX10" i="9"/>
  <c r="AX11" i="9"/>
  <c r="AX22" i="9"/>
  <c r="AX31" i="9"/>
  <c r="AX40" i="9"/>
  <c r="AX45" i="9"/>
  <c r="AX17" i="9"/>
  <c r="AX42" i="9"/>
  <c r="AX19" i="9"/>
  <c r="AX30" i="9"/>
  <c r="AX39" i="9"/>
  <c r="AX48" i="9"/>
  <c r="AX18" i="9"/>
  <c r="AX21" i="9"/>
  <c r="AX25" i="9"/>
  <c r="AX43" i="9"/>
  <c r="AX28" i="9"/>
  <c r="AX20" i="9"/>
  <c r="AX27" i="9"/>
  <c r="AX38" i="9"/>
  <c r="AX47" i="9"/>
  <c r="AX56" i="9"/>
  <c r="AX34" i="9"/>
  <c r="AX53" i="9"/>
  <c r="AX26" i="9"/>
  <c r="AX54" i="9"/>
  <c r="AX35" i="9"/>
  <c r="AX46" i="9"/>
  <c r="AX55" i="9"/>
  <c r="AX12" i="9"/>
  <c r="AX50" i="9"/>
  <c r="AX41" i="9"/>
  <c r="AX33" i="9"/>
  <c r="AX8" i="9"/>
  <c r="AX51" i="9"/>
  <c r="AX7" i="9"/>
  <c r="AX16" i="9"/>
  <c r="AX44" i="9"/>
  <c r="AX36" i="9"/>
  <c r="AX9" i="9"/>
  <c r="AX6" i="9"/>
  <c r="AX15" i="9"/>
  <c r="AX24" i="9"/>
  <c r="AX13" i="9"/>
  <c r="AX52" i="9"/>
  <c r="AX49" i="9"/>
  <c r="X6" i="4"/>
  <c r="AP6" i="4" a="1"/>
  <c r="AO6" i="4"/>
  <c r="BI6" i="4" s="1"/>
  <c r="AO36" i="4"/>
  <c r="AO27" i="4"/>
  <c r="AO18" i="4"/>
  <c r="AO17" i="4"/>
  <c r="AO16" i="4"/>
  <c r="AO15" i="4"/>
  <c r="AO28" i="4"/>
  <c r="AO19" i="4"/>
  <c r="AO10" i="4"/>
  <c r="BI10" i="4" s="1"/>
  <c r="AO9" i="4"/>
  <c r="AO8" i="4"/>
  <c r="D124" i="4" s="1"/>
  <c r="AO7" i="4"/>
  <c r="BI7" i="4" s="1"/>
  <c r="AO20" i="4"/>
  <c r="AO11" i="4"/>
  <c r="AO37" i="4"/>
  <c r="AO53" i="4"/>
  <c r="AO45" i="4"/>
  <c r="AO54" i="4"/>
  <c r="AO12" i="4"/>
  <c r="AO29" i="4"/>
  <c r="AO57" i="4"/>
  <c r="BI57" i="4" s="1"/>
  <c r="AO56" i="4"/>
  <c r="AO55" i="4"/>
  <c r="AO46" i="4"/>
  <c r="AO13" i="4"/>
  <c r="AO51" i="4"/>
  <c r="AO42" i="4"/>
  <c r="AO41" i="4"/>
  <c r="AO40" i="4"/>
  <c r="AO39" i="4"/>
  <c r="AO30" i="4"/>
  <c r="AO21" i="4"/>
  <c r="AO25" i="4"/>
  <c r="AO22" i="4"/>
  <c r="AO47" i="4"/>
  <c r="AO43" i="4"/>
  <c r="AO48" i="4"/>
  <c r="AO14" i="4"/>
  <c r="AO44" i="4"/>
  <c r="AO38" i="4"/>
  <c r="AO35" i="4"/>
  <c r="AO32" i="4"/>
  <c r="AO50" i="4"/>
  <c r="AO24" i="4"/>
  <c r="AO34" i="4"/>
  <c r="AO26" i="4"/>
  <c r="AO31" i="4"/>
  <c r="AO52" i="4"/>
  <c r="AO49" i="4"/>
  <c r="AO23" i="4"/>
  <c r="AO33" i="4"/>
  <c r="AY123" i="4" l="1"/>
  <c r="AZ123" i="4"/>
  <c r="BH123" i="4"/>
  <c r="BP123" i="4"/>
  <c r="BJ123" i="4"/>
  <c r="BA123" i="4"/>
  <c r="BI123" i="4"/>
  <c r="BQ123" i="4"/>
  <c r="BC123" i="4"/>
  <c r="BK123" i="4"/>
  <c r="BS123" i="4"/>
  <c r="BF123" i="4"/>
  <c r="BD123" i="4"/>
  <c r="BL123" i="4"/>
  <c r="BT123" i="4"/>
  <c r="BV123" i="4"/>
  <c r="BE123" i="4"/>
  <c r="BM123" i="4"/>
  <c r="BU123" i="4"/>
  <c r="BN123" i="4"/>
  <c r="AX123" i="4"/>
  <c r="BG123" i="4"/>
  <c r="BO123" i="4"/>
  <c r="BW123" i="4"/>
  <c r="BB123" i="4"/>
  <c r="BR123" i="4"/>
  <c r="AX5" i="9"/>
  <c r="AX57" i="9" s="1"/>
  <c r="AX59" i="9" s="1"/>
  <c r="BI50" i="4"/>
  <c r="D108" i="4"/>
  <c r="D166" i="4"/>
  <c r="D224" i="4"/>
  <c r="BI47" i="4"/>
  <c r="D105" i="4"/>
  <c r="D163" i="4"/>
  <c r="D221" i="4"/>
  <c r="BI42" i="4"/>
  <c r="D100" i="4"/>
  <c r="D216" i="4"/>
  <c r="D158" i="4"/>
  <c r="BI37" i="4"/>
  <c r="D95" i="4"/>
  <c r="D211" i="4"/>
  <c r="D153" i="4"/>
  <c r="BI28" i="4"/>
  <c r="D86" i="4"/>
  <c r="D144" i="4"/>
  <c r="D202" i="4"/>
  <c r="BI49" i="4"/>
  <c r="D107" i="4"/>
  <c r="D223" i="4"/>
  <c r="D165" i="4"/>
  <c r="BI34" i="4"/>
  <c r="D92" i="4"/>
  <c r="D150" i="4"/>
  <c r="D208" i="4"/>
  <c r="BI35" i="4"/>
  <c r="D93" i="4"/>
  <c r="D151" i="4"/>
  <c r="D209" i="4"/>
  <c r="BI48" i="4"/>
  <c r="D106" i="4"/>
  <c r="D164" i="4"/>
  <c r="D222" i="4"/>
  <c r="BI25" i="4"/>
  <c r="D83" i="4"/>
  <c r="D199" i="4"/>
  <c r="D141" i="4"/>
  <c r="BI40" i="4"/>
  <c r="D98" i="4"/>
  <c r="D214" i="4"/>
  <c r="D156" i="4"/>
  <c r="BI13" i="4"/>
  <c r="D71" i="4"/>
  <c r="D129" i="4"/>
  <c r="D187" i="4"/>
  <c r="BI16" i="4"/>
  <c r="D74" i="4"/>
  <c r="D190" i="4"/>
  <c r="D132" i="4"/>
  <c r="BI45" i="4"/>
  <c r="D103" i="4"/>
  <c r="D161" i="4"/>
  <c r="D219" i="4"/>
  <c r="BI20" i="4"/>
  <c r="D78" i="4"/>
  <c r="D194" i="4"/>
  <c r="D136" i="4"/>
  <c r="D68" i="4"/>
  <c r="D126" i="4"/>
  <c r="D184" i="4"/>
  <c r="BI36" i="4"/>
  <c r="D94" i="4"/>
  <c r="D210" i="4"/>
  <c r="D152" i="4"/>
  <c r="BI52" i="4"/>
  <c r="D110" i="4"/>
  <c r="D226" i="4"/>
  <c r="D168" i="4"/>
  <c r="BI24" i="4"/>
  <c r="D82" i="4"/>
  <c r="D198" i="4"/>
  <c r="D140" i="4"/>
  <c r="BI38" i="4"/>
  <c r="D96" i="4"/>
  <c r="D154" i="4"/>
  <c r="D212" i="4"/>
  <c r="BI43" i="4"/>
  <c r="D101" i="4"/>
  <c r="D217" i="4"/>
  <c r="D159" i="4"/>
  <c r="BI21" i="4"/>
  <c r="D79" i="4"/>
  <c r="D137" i="4"/>
  <c r="D195" i="4"/>
  <c r="BI41" i="4"/>
  <c r="D99" i="4"/>
  <c r="D157" i="4"/>
  <c r="D215" i="4"/>
  <c r="BI46" i="4"/>
  <c r="D104" i="4"/>
  <c r="D220" i="4"/>
  <c r="D162" i="4"/>
  <c r="BI29" i="4"/>
  <c r="D87" i="4"/>
  <c r="D203" i="4"/>
  <c r="D145" i="4"/>
  <c r="BI53" i="4"/>
  <c r="D111" i="4"/>
  <c r="D169" i="4"/>
  <c r="D227" i="4"/>
  <c r="D65" i="4"/>
  <c r="D181" i="4"/>
  <c r="D123" i="4"/>
  <c r="BI19" i="4"/>
  <c r="D77" i="4"/>
  <c r="D193" i="4"/>
  <c r="D135" i="4"/>
  <c r="BI17" i="4"/>
  <c r="D75" i="4"/>
  <c r="D133" i="4"/>
  <c r="D191" i="4"/>
  <c r="D64" i="4"/>
  <c r="D180" i="4"/>
  <c r="D122" i="4"/>
  <c r="BI33" i="4"/>
  <c r="D91" i="4"/>
  <c r="D207" i="4"/>
  <c r="D149" i="4"/>
  <c r="BI31" i="4"/>
  <c r="D89" i="4"/>
  <c r="D147" i="4"/>
  <c r="D205" i="4"/>
  <c r="BI44" i="4"/>
  <c r="D102" i="4"/>
  <c r="D160" i="4"/>
  <c r="D218" i="4"/>
  <c r="BI30" i="4"/>
  <c r="D88" i="4"/>
  <c r="D204" i="4"/>
  <c r="D146" i="4"/>
  <c r="BI55" i="4"/>
  <c r="D113" i="4"/>
  <c r="D229" i="4"/>
  <c r="D171" i="4"/>
  <c r="BI12" i="4"/>
  <c r="D70" i="4"/>
  <c r="D128" i="4"/>
  <c r="D186" i="4"/>
  <c r="BI8" i="4"/>
  <c r="D66" i="4"/>
  <c r="D182" i="4"/>
  <c r="BI18" i="4"/>
  <c r="D76" i="4"/>
  <c r="D134" i="4"/>
  <c r="D192" i="4"/>
  <c r="BI23" i="4"/>
  <c r="D81" i="4"/>
  <c r="D197" i="4"/>
  <c r="D139" i="4"/>
  <c r="BI26" i="4"/>
  <c r="D84" i="4"/>
  <c r="D200" i="4"/>
  <c r="D142" i="4"/>
  <c r="BI32" i="4"/>
  <c r="D90" i="4"/>
  <c r="D206" i="4"/>
  <c r="D148" i="4"/>
  <c r="BI14" i="4"/>
  <c r="D72" i="4"/>
  <c r="D188" i="4"/>
  <c r="D130" i="4"/>
  <c r="BI22" i="4"/>
  <c r="D80" i="4"/>
  <c r="D196" i="4"/>
  <c r="D138" i="4"/>
  <c r="BI39" i="4"/>
  <c r="D97" i="4"/>
  <c r="D155" i="4"/>
  <c r="D213" i="4"/>
  <c r="BI51" i="4"/>
  <c r="D109" i="4"/>
  <c r="D225" i="4"/>
  <c r="D167" i="4"/>
  <c r="BI56" i="4"/>
  <c r="D114" i="4"/>
  <c r="D172" i="4"/>
  <c r="D230" i="4"/>
  <c r="BI54" i="4"/>
  <c r="D112" i="4"/>
  <c r="D228" i="4"/>
  <c r="D170" i="4"/>
  <c r="BI11" i="4"/>
  <c r="D69" i="4"/>
  <c r="D185" i="4"/>
  <c r="D127" i="4"/>
  <c r="BI9" i="4"/>
  <c r="D67" i="4"/>
  <c r="D125" i="4"/>
  <c r="D183" i="4"/>
  <c r="BI15" i="4"/>
  <c r="D73" i="4"/>
  <c r="D189" i="4"/>
  <c r="D131" i="4"/>
  <c r="BI27" i="4"/>
  <c r="D85" i="4"/>
  <c r="D143" i="4"/>
  <c r="D201" i="4"/>
  <c r="AP6" i="4"/>
  <c r="BJ6" i="4" s="1"/>
  <c r="AP13" i="4"/>
  <c r="AP21" i="4"/>
  <c r="AP29" i="4"/>
  <c r="AP37" i="4"/>
  <c r="AP45" i="4"/>
  <c r="AP53" i="4"/>
  <c r="AP51" i="4"/>
  <c r="AP34" i="4"/>
  <c r="AP17" i="4"/>
  <c r="AP24" i="4"/>
  <c r="AP31" i="4"/>
  <c r="AP52" i="4"/>
  <c r="AP43" i="4"/>
  <c r="AP26" i="4"/>
  <c r="AP9" i="4"/>
  <c r="AP16" i="4"/>
  <c r="AP23" i="4"/>
  <c r="AP54" i="4"/>
  <c r="AP44" i="4"/>
  <c r="AP35" i="4"/>
  <c r="AP18" i="4"/>
  <c r="AP8" i="4"/>
  <c r="AP15" i="4"/>
  <c r="AP46" i="4"/>
  <c r="AP36" i="4"/>
  <c r="AP27" i="4"/>
  <c r="AP10" i="4"/>
  <c r="AP57" i="4"/>
  <c r="BJ57" i="4" s="1"/>
  <c r="AP7" i="4"/>
  <c r="BJ7" i="4" s="1"/>
  <c r="AP38" i="4"/>
  <c r="AP20" i="4"/>
  <c r="AP11" i="4"/>
  <c r="AP41" i="4"/>
  <c r="AP48" i="4"/>
  <c r="AP55" i="4"/>
  <c r="AP22" i="4"/>
  <c r="AP19" i="4"/>
  <c r="AP40" i="4"/>
  <c r="AP25" i="4"/>
  <c r="AP47" i="4"/>
  <c r="AP28" i="4"/>
  <c r="AP50" i="4"/>
  <c r="AP32" i="4"/>
  <c r="AP56" i="4"/>
  <c r="AP12" i="4"/>
  <c r="AP42" i="4"/>
  <c r="AP49" i="4"/>
  <c r="AP30" i="4"/>
  <c r="AP33" i="4"/>
  <c r="AP14" i="4"/>
  <c r="AP39" i="4"/>
  <c r="Y6" i="4"/>
  <c r="AQ6" i="4" a="1"/>
  <c r="BC134" i="4" l="1"/>
  <c r="BK134" i="4"/>
  <c r="BS134" i="4"/>
  <c r="BM134" i="4"/>
  <c r="BD134" i="4"/>
  <c r="BL134" i="4"/>
  <c r="BT134" i="4"/>
  <c r="AX134" i="4"/>
  <c r="BF134" i="4"/>
  <c r="BN134" i="4"/>
  <c r="BV134" i="4"/>
  <c r="BI134" i="4"/>
  <c r="AY134" i="4"/>
  <c r="BG134" i="4"/>
  <c r="BO134" i="4"/>
  <c r="BW134" i="4"/>
  <c r="AZ134" i="4"/>
  <c r="BH134" i="4"/>
  <c r="BP134" i="4"/>
  <c r="BA134" i="4"/>
  <c r="BQ134" i="4"/>
  <c r="BB134" i="4"/>
  <c r="BJ134" i="4"/>
  <c r="BR134" i="4"/>
  <c r="BE134" i="4"/>
  <c r="BU134" i="4"/>
  <c r="AY168" i="4"/>
  <c r="BG168" i="4"/>
  <c r="BO168" i="4"/>
  <c r="BW168" i="4"/>
  <c r="BA168" i="4"/>
  <c r="AZ168" i="4"/>
  <c r="BH168" i="4"/>
  <c r="BP168" i="4"/>
  <c r="BB168" i="4"/>
  <c r="BJ168" i="4"/>
  <c r="BR168" i="4"/>
  <c r="BM168" i="4"/>
  <c r="BC168" i="4"/>
  <c r="BK168" i="4"/>
  <c r="BS168" i="4"/>
  <c r="BE168" i="4"/>
  <c r="BD168" i="4"/>
  <c r="BL168" i="4"/>
  <c r="BT168" i="4"/>
  <c r="BU168" i="4"/>
  <c r="BQ168" i="4"/>
  <c r="AX168" i="4"/>
  <c r="BF168" i="4"/>
  <c r="BN168" i="4"/>
  <c r="BV168" i="4"/>
  <c r="BI168" i="4"/>
  <c r="AY136" i="4"/>
  <c r="BG136" i="4"/>
  <c r="BO136" i="4"/>
  <c r="BW136" i="4"/>
  <c r="BQ136" i="4"/>
  <c r="AZ136" i="4"/>
  <c r="BH136" i="4"/>
  <c r="BP136" i="4"/>
  <c r="BB136" i="4"/>
  <c r="BJ136" i="4"/>
  <c r="BR136" i="4"/>
  <c r="BE136" i="4"/>
  <c r="BC136" i="4"/>
  <c r="BK136" i="4"/>
  <c r="BS136" i="4"/>
  <c r="BM136" i="4"/>
  <c r="BD136" i="4"/>
  <c r="BL136" i="4"/>
  <c r="BT136" i="4"/>
  <c r="BU136" i="4"/>
  <c r="AX136" i="4"/>
  <c r="BF136" i="4"/>
  <c r="BN136" i="4"/>
  <c r="BV136" i="4"/>
  <c r="BA136" i="4"/>
  <c r="BI136" i="4"/>
  <c r="BE153" i="4"/>
  <c r="BM153" i="4"/>
  <c r="BU153" i="4"/>
  <c r="AY153" i="4"/>
  <c r="BO153" i="4"/>
  <c r="AX153" i="4"/>
  <c r="BF153" i="4"/>
  <c r="BN153" i="4"/>
  <c r="BV153" i="4"/>
  <c r="AZ153" i="4"/>
  <c r="BH153" i="4"/>
  <c r="BP153" i="4"/>
  <c r="BK153" i="4"/>
  <c r="BA153" i="4"/>
  <c r="BI153" i="4"/>
  <c r="BQ153" i="4"/>
  <c r="BC153" i="4"/>
  <c r="BB153" i="4"/>
  <c r="BJ153" i="4"/>
  <c r="BR153" i="4"/>
  <c r="BS153" i="4"/>
  <c r="BD153" i="4"/>
  <c r="BL153" i="4"/>
  <c r="BT153" i="4"/>
  <c r="BG153" i="4"/>
  <c r="BW153" i="4"/>
  <c r="BE125" i="4"/>
  <c r="BM125" i="4"/>
  <c r="BU125" i="4"/>
  <c r="AY125" i="4"/>
  <c r="BO125" i="4"/>
  <c r="AX125" i="4"/>
  <c r="BF125" i="4"/>
  <c r="BN125" i="4"/>
  <c r="BV125" i="4"/>
  <c r="AZ125" i="4"/>
  <c r="BH125" i="4"/>
  <c r="BP125" i="4"/>
  <c r="BK125" i="4"/>
  <c r="BA125" i="4"/>
  <c r="BI125" i="4"/>
  <c r="BQ125" i="4"/>
  <c r="BS125" i="4"/>
  <c r="BB125" i="4"/>
  <c r="BJ125" i="4"/>
  <c r="BR125" i="4"/>
  <c r="BC125" i="4"/>
  <c r="BD125" i="4"/>
  <c r="BL125" i="4"/>
  <c r="BT125" i="4"/>
  <c r="BG125" i="4"/>
  <c r="BW125" i="4"/>
  <c r="BE145" i="4"/>
  <c r="BM145" i="4"/>
  <c r="BU145" i="4"/>
  <c r="AY145" i="4"/>
  <c r="BO145" i="4"/>
  <c r="AX145" i="4"/>
  <c r="BF145" i="4"/>
  <c r="BN145" i="4"/>
  <c r="BV145" i="4"/>
  <c r="AZ145" i="4"/>
  <c r="BH145" i="4"/>
  <c r="BP145" i="4"/>
  <c r="BS145" i="4"/>
  <c r="BA145" i="4"/>
  <c r="BI145" i="4"/>
  <c r="BQ145" i="4"/>
  <c r="BC145" i="4"/>
  <c r="BB145" i="4"/>
  <c r="BJ145" i="4"/>
  <c r="BR145" i="4"/>
  <c r="BK145" i="4"/>
  <c r="BD145" i="4"/>
  <c r="BL145" i="4"/>
  <c r="BT145" i="4"/>
  <c r="BG145" i="4"/>
  <c r="BW145" i="4"/>
  <c r="BH121" i="4"/>
  <c r="BJ121" i="4"/>
  <c r="BA121" i="4"/>
  <c r="BI121" i="4"/>
  <c r="BQ121" i="4"/>
  <c r="BC121" i="4"/>
  <c r="BK121" i="4"/>
  <c r="BS121" i="4"/>
  <c r="BD121" i="4"/>
  <c r="BT121" i="4"/>
  <c r="BN121" i="4"/>
  <c r="BL121" i="4"/>
  <c r="BF121" i="4"/>
  <c r="BB121" i="4"/>
  <c r="BE121" i="4"/>
  <c r="BM121" i="4"/>
  <c r="BU121" i="4"/>
  <c r="BV121" i="4"/>
  <c r="BR121" i="4"/>
  <c r="AY121" i="4"/>
  <c r="BG121" i="4"/>
  <c r="BO121" i="4"/>
  <c r="BW121" i="4"/>
  <c r="AZ121" i="4"/>
  <c r="BP121" i="4"/>
  <c r="AX121" i="4"/>
  <c r="BE137" i="4"/>
  <c r="BM137" i="4"/>
  <c r="BU137" i="4"/>
  <c r="BG137" i="4"/>
  <c r="BW137" i="4"/>
  <c r="AX137" i="4"/>
  <c r="BF137" i="4"/>
  <c r="BN137" i="4"/>
  <c r="BV137" i="4"/>
  <c r="AZ137" i="4"/>
  <c r="BH137" i="4"/>
  <c r="BP137" i="4"/>
  <c r="BC137" i="4"/>
  <c r="BS137" i="4"/>
  <c r="BA137" i="4"/>
  <c r="BI137" i="4"/>
  <c r="BQ137" i="4"/>
  <c r="BK137" i="4"/>
  <c r="BB137" i="4"/>
  <c r="BJ137" i="4"/>
  <c r="BR137" i="4"/>
  <c r="BD137" i="4"/>
  <c r="BL137" i="4"/>
  <c r="BT137" i="4"/>
  <c r="AY137" i="4"/>
  <c r="BO137" i="4"/>
  <c r="BC126" i="4"/>
  <c r="BK126" i="4"/>
  <c r="BS126" i="4"/>
  <c r="BE126" i="4"/>
  <c r="BU126" i="4"/>
  <c r="BD126" i="4"/>
  <c r="BL126" i="4"/>
  <c r="BT126" i="4"/>
  <c r="AX126" i="4"/>
  <c r="BF126" i="4"/>
  <c r="BN126" i="4"/>
  <c r="BV126" i="4"/>
  <c r="BI126" i="4"/>
  <c r="AY126" i="4"/>
  <c r="BG126" i="4"/>
  <c r="BO126" i="4"/>
  <c r="BW126" i="4"/>
  <c r="AZ126" i="4"/>
  <c r="BH126" i="4"/>
  <c r="BP126" i="4"/>
  <c r="BA126" i="4"/>
  <c r="BQ126" i="4"/>
  <c r="BB126" i="4"/>
  <c r="BJ126" i="4"/>
  <c r="BR126" i="4"/>
  <c r="BM126" i="4"/>
  <c r="BA135" i="4"/>
  <c r="BI135" i="4"/>
  <c r="BQ135" i="4"/>
  <c r="BC135" i="4"/>
  <c r="BS135" i="4"/>
  <c r="BB135" i="4"/>
  <c r="BJ135" i="4"/>
  <c r="BR135" i="4"/>
  <c r="BD135" i="4"/>
  <c r="BL135" i="4"/>
  <c r="BT135" i="4"/>
  <c r="BG135" i="4"/>
  <c r="BE135" i="4"/>
  <c r="BM135" i="4"/>
  <c r="BU135" i="4"/>
  <c r="AY135" i="4"/>
  <c r="BW135" i="4"/>
  <c r="AX135" i="4"/>
  <c r="BF135" i="4"/>
  <c r="BN135" i="4"/>
  <c r="BV135" i="4"/>
  <c r="BO135" i="4"/>
  <c r="AZ135" i="4"/>
  <c r="BH135" i="4"/>
  <c r="BP135" i="4"/>
  <c r="BK135" i="4"/>
  <c r="BA131" i="4"/>
  <c r="BI131" i="4"/>
  <c r="BQ131" i="4"/>
  <c r="BC131" i="4"/>
  <c r="BS131" i="4"/>
  <c r="BB131" i="4"/>
  <c r="BJ131" i="4"/>
  <c r="BR131" i="4"/>
  <c r="BD131" i="4"/>
  <c r="BL131" i="4"/>
  <c r="BT131" i="4"/>
  <c r="AY131" i="4"/>
  <c r="BW131" i="4"/>
  <c r="BE131" i="4"/>
  <c r="BM131" i="4"/>
  <c r="BU131" i="4"/>
  <c r="BO131" i="4"/>
  <c r="AX131" i="4"/>
  <c r="BF131" i="4"/>
  <c r="BN131" i="4"/>
  <c r="BV131" i="4"/>
  <c r="BG131" i="4"/>
  <c r="AZ131" i="4"/>
  <c r="BH131" i="4"/>
  <c r="BP131" i="4"/>
  <c r="BK131" i="4"/>
  <c r="BA155" i="4"/>
  <c r="BI155" i="4"/>
  <c r="BQ155" i="4"/>
  <c r="BC155" i="4"/>
  <c r="BS155" i="4"/>
  <c r="BB155" i="4"/>
  <c r="BJ155" i="4"/>
  <c r="BR155" i="4"/>
  <c r="BD155" i="4"/>
  <c r="BL155" i="4"/>
  <c r="BT155" i="4"/>
  <c r="BG155" i="4"/>
  <c r="BE155" i="4"/>
  <c r="BM155" i="4"/>
  <c r="BU155" i="4"/>
  <c r="AY155" i="4"/>
  <c r="BO155" i="4"/>
  <c r="AX155" i="4"/>
  <c r="BF155" i="4"/>
  <c r="BN155" i="4"/>
  <c r="BV155" i="4"/>
  <c r="BW155" i="4"/>
  <c r="AZ155" i="4"/>
  <c r="BH155" i="4"/>
  <c r="BP155" i="4"/>
  <c r="BK155" i="4"/>
  <c r="BE157" i="4"/>
  <c r="BM157" i="4"/>
  <c r="BU157" i="4"/>
  <c r="BG157" i="4"/>
  <c r="AX157" i="4"/>
  <c r="BF157" i="4"/>
  <c r="BN157" i="4"/>
  <c r="BV157" i="4"/>
  <c r="BW157" i="4"/>
  <c r="AZ157" i="4"/>
  <c r="BH157" i="4"/>
  <c r="BP157" i="4"/>
  <c r="BS157" i="4"/>
  <c r="BA157" i="4"/>
  <c r="BI157" i="4"/>
  <c r="BQ157" i="4"/>
  <c r="BK157" i="4"/>
  <c r="BB157" i="4"/>
  <c r="BJ157" i="4"/>
  <c r="BR157" i="4"/>
  <c r="BC157" i="4"/>
  <c r="BD157" i="4"/>
  <c r="BL157" i="4"/>
  <c r="BT157" i="4"/>
  <c r="AY157" i="4"/>
  <c r="BO157" i="4"/>
  <c r="BA147" i="4"/>
  <c r="BI147" i="4"/>
  <c r="BQ147" i="4"/>
  <c r="BK147" i="4"/>
  <c r="BB147" i="4"/>
  <c r="BJ147" i="4"/>
  <c r="BR147" i="4"/>
  <c r="BD147" i="4"/>
  <c r="BL147" i="4"/>
  <c r="BT147" i="4"/>
  <c r="BG147" i="4"/>
  <c r="BE147" i="4"/>
  <c r="BM147" i="4"/>
  <c r="BU147" i="4"/>
  <c r="AY147" i="4"/>
  <c r="AX147" i="4"/>
  <c r="BF147" i="4"/>
  <c r="BN147" i="4"/>
  <c r="BV147" i="4"/>
  <c r="BW147" i="4"/>
  <c r="BO147" i="4"/>
  <c r="AZ147" i="4"/>
  <c r="BH147" i="4"/>
  <c r="BP147" i="4"/>
  <c r="BC147" i="4"/>
  <c r="BS147" i="4"/>
  <c r="BE129" i="4"/>
  <c r="BM129" i="4"/>
  <c r="BU129" i="4"/>
  <c r="AY129" i="4"/>
  <c r="BO129" i="4"/>
  <c r="AX129" i="4"/>
  <c r="BF129" i="4"/>
  <c r="BN129" i="4"/>
  <c r="BV129" i="4"/>
  <c r="AZ129" i="4"/>
  <c r="BH129" i="4"/>
  <c r="BP129" i="4"/>
  <c r="BC129" i="4"/>
  <c r="BA129" i="4"/>
  <c r="BI129" i="4"/>
  <c r="BQ129" i="4"/>
  <c r="BS129" i="4"/>
  <c r="BB129" i="4"/>
  <c r="BJ129" i="4"/>
  <c r="BR129" i="4"/>
  <c r="BK129" i="4"/>
  <c r="BD129" i="4"/>
  <c r="BL129" i="4"/>
  <c r="BT129" i="4"/>
  <c r="BG129" i="4"/>
  <c r="BW129" i="4"/>
  <c r="BA171" i="4"/>
  <c r="BQ171" i="4"/>
  <c r="BB171" i="4"/>
  <c r="BJ171" i="4"/>
  <c r="BR171" i="4"/>
  <c r="BD171" i="4"/>
  <c r="BL171" i="4"/>
  <c r="BT171" i="4"/>
  <c r="BE171" i="4"/>
  <c r="BU171" i="4"/>
  <c r="AY171" i="4"/>
  <c r="BW171" i="4"/>
  <c r="BK171" i="4"/>
  <c r="BM171" i="4"/>
  <c r="BO171" i="4"/>
  <c r="AX171" i="4"/>
  <c r="BF171" i="4"/>
  <c r="BN171" i="4"/>
  <c r="BV171" i="4"/>
  <c r="BG171" i="4"/>
  <c r="BS171" i="4"/>
  <c r="AZ171" i="4"/>
  <c r="BH171" i="4"/>
  <c r="BP171" i="4"/>
  <c r="BI171" i="4"/>
  <c r="BC171" i="4"/>
  <c r="BA139" i="4"/>
  <c r="BI139" i="4"/>
  <c r="BQ139" i="4"/>
  <c r="BC139" i="4"/>
  <c r="BS139" i="4"/>
  <c r="BB139" i="4"/>
  <c r="BJ139" i="4"/>
  <c r="BR139" i="4"/>
  <c r="BD139" i="4"/>
  <c r="BL139" i="4"/>
  <c r="BT139" i="4"/>
  <c r="BO139" i="4"/>
  <c r="BE139" i="4"/>
  <c r="BM139" i="4"/>
  <c r="BU139" i="4"/>
  <c r="BG139" i="4"/>
  <c r="BW139" i="4"/>
  <c r="AX139" i="4"/>
  <c r="BF139" i="4"/>
  <c r="BN139" i="4"/>
  <c r="BV139" i="4"/>
  <c r="AY139" i="4"/>
  <c r="AZ139" i="4"/>
  <c r="BH139" i="4"/>
  <c r="BP139" i="4"/>
  <c r="BK139" i="4"/>
  <c r="BE165" i="4"/>
  <c r="BM165" i="4"/>
  <c r="BU165" i="4"/>
  <c r="BG165" i="4"/>
  <c r="AX165" i="4"/>
  <c r="BF165" i="4"/>
  <c r="BN165" i="4"/>
  <c r="BV165" i="4"/>
  <c r="BW165" i="4"/>
  <c r="AZ165" i="4"/>
  <c r="BH165" i="4"/>
  <c r="BP165" i="4"/>
  <c r="BC165" i="4"/>
  <c r="BS165" i="4"/>
  <c r="BA165" i="4"/>
  <c r="BI165" i="4"/>
  <c r="BQ165" i="4"/>
  <c r="BK165" i="4"/>
  <c r="BB165" i="4"/>
  <c r="BJ165" i="4"/>
  <c r="BR165" i="4"/>
  <c r="BD165" i="4"/>
  <c r="BL165" i="4"/>
  <c r="BT165" i="4"/>
  <c r="AY165" i="4"/>
  <c r="BO165" i="4"/>
  <c r="AZ124" i="4"/>
  <c r="AX124" i="4"/>
  <c r="BG124" i="4"/>
  <c r="BO124" i="4"/>
  <c r="BW124" i="4"/>
  <c r="BA124" i="4"/>
  <c r="AY124" i="4"/>
  <c r="BH124" i="4"/>
  <c r="BP124" i="4"/>
  <c r="BB124" i="4"/>
  <c r="BJ124" i="4"/>
  <c r="BR124" i="4"/>
  <c r="BM124" i="4"/>
  <c r="BC124" i="4"/>
  <c r="BK124" i="4"/>
  <c r="BS124" i="4"/>
  <c r="BU124" i="4"/>
  <c r="BD124" i="4"/>
  <c r="BL124" i="4"/>
  <c r="BT124" i="4"/>
  <c r="BE124" i="4"/>
  <c r="BF124" i="4"/>
  <c r="BN124" i="4"/>
  <c r="BV124" i="4"/>
  <c r="BI124" i="4"/>
  <c r="BQ124" i="4"/>
  <c r="BA127" i="4"/>
  <c r="BI127" i="4"/>
  <c r="BQ127" i="4"/>
  <c r="BS127" i="4"/>
  <c r="BB127" i="4"/>
  <c r="BJ127" i="4"/>
  <c r="BR127" i="4"/>
  <c r="BD127" i="4"/>
  <c r="BL127" i="4"/>
  <c r="BT127" i="4"/>
  <c r="BG127" i="4"/>
  <c r="BE127" i="4"/>
  <c r="BM127" i="4"/>
  <c r="BU127" i="4"/>
  <c r="AY127" i="4"/>
  <c r="BW127" i="4"/>
  <c r="AX127" i="4"/>
  <c r="BF127" i="4"/>
  <c r="BN127" i="4"/>
  <c r="BV127" i="4"/>
  <c r="BO127" i="4"/>
  <c r="AZ127" i="4"/>
  <c r="BH127" i="4"/>
  <c r="BP127" i="4"/>
  <c r="BC127" i="4"/>
  <c r="BK127" i="4"/>
  <c r="BC166" i="4"/>
  <c r="BK166" i="4"/>
  <c r="BS166" i="4"/>
  <c r="BE166" i="4"/>
  <c r="BD166" i="4"/>
  <c r="BL166" i="4"/>
  <c r="BT166" i="4"/>
  <c r="AX166" i="4"/>
  <c r="BF166" i="4"/>
  <c r="BN166" i="4"/>
  <c r="BV166" i="4"/>
  <c r="BQ166" i="4"/>
  <c r="AY166" i="4"/>
  <c r="BG166" i="4"/>
  <c r="BO166" i="4"/>
  <c r="BW166" i="4"/>
  <c r="BI166" i="4"/>
  <c r="BU166" i="4"/>
  <c r="AZ166" i="4"/>
  <c r="BH166" i="4"/>
  <c r="BP166" i="4"/>
  <c r="BA166" i="4"/>
  <c r="BB166" i="4"/>
  <c r="BJ166" i="4"/>
  <c r="BR166" i="4"/>
  <c r="BM166" i="4"/>
  <c r="BC130" i="4"/>
  <c r="BK130" i="4"/>
  <c r="BS130" i="4"/>
  <c r="BE130" i="4"/>
  <c r="BD130" i="4"/>
  <c r="BL130" i="4"/>
  <c r="BT130" i="4"/>
  <c r="AX130" i="4"/>
  <c r="BF130" i="4"/>
  <c r="BN130" i="4"/>
  <c r="BV130" i="4"/>
  <c r="BA130" i="4"/>
  <c r="AY130" i="4"/>
  <c r="BG130" i="4"/>
  <c r="BO130" i="4"/>
  <c r="BW130" i="4"/>
  <c r="BQ130" i="4"/>
  <c r="AZ130" i="4"/>
  <c r="BH130" i="4"/>
  <c r="BP130" i="4"/>
  <c r="BI130" i="4"/>
  <c r="BB130" i="4"/>
  <c r="BJ130" i="4"/>
  <c r="BR130" i="4"/>
  <c r="BM130" i="4"/>
  <c r="BU130" i="4"/>
  <c r="BE141" i="4"/>
  <c r="BM141" i="4"/>
  <c r="BU141" i="4"/>
  <c r="BG141" i="4"/>
  <c r="BW141" i="4"/>
  <c r="AX141" i="4"/>
  <c r="BF141" i="4"/>
  <c r="BN141" i="4"/>
  <c r="BV141" i="4"/>
  <c r="AZ141" i="4"/>
  <c r="BH141" i="4"/>
  <c r="BP141" i="4"/>
  <c r="BC141" i="4"/>
  <c r="BA141" i="4"/>
  <c r="BI141" i="4"/>
  <c r="BQ141" i="4"/>
  <c r="BS141" i="4"/>
  <c r="BB141" i="4"/>
  <c r="BJ141" i="4"/>
  <c r="BR141" i="4"/>
  <c r="BK141" i="4"/>
  <c r="BD141" i="4"/>
  <c r="BL141" i="4"/>
  <c r="BT141" i="4"/>
  <c r="AY141" i="4"/>
  <c r="BO141" i="4"/>
  <c r="BC146" i="4"/>
  <c r="BK146" i="4"/>
  <c r="BS146" i="4"/>
  <c r="BE146" i="4"/>
  <c r="BU146" i="4"/>
  <c r="BD146" i="4"/>
  <c r="BL146" i="4"/>
  <c r="BT146" i="4"/>
  <c r="AX146" i="4"/>
  <c r="BF146" i="4"/>
  <c r="BN146" i="4"/>
  <c r="BV146" i="4"/>
  <c r="BI146" i="4"/>
  <c r="AY146" i="4"/>
  <c r="BG146" i="4"/>
  <c r="BO146" i="4"/>
  <c r="BW146" i="4"/>
  <c r="BA146" i="4"/>
  <c r="AZ146" i="4"/>
  <c r="BH146" i="4"/>
  <c r="BP146" i="4"/>
  <c r="BQ146" i="4"/>
  <c r="BB146" i="4"/>
  <c r="BJ146" i="4"/>
  <c r="BR146" i="4"/>
  <c r="BM146" i="4"/>
  <c r="BC154" i="4"/>
  <c r="BK154" i="4"/>
  <c r="BS154" i="4"/>
  <c r="BM154" i="4"/>
  <c r="BD154" i="4"/>
  <c r="BL154" i="4"/>
  <c r="BT154" i="4"/>
  <c r="AX154" i="4"/>
  <c r="BF154" i="4"/>
  <c r="BN154" i="4"/>
  <c r="BV154" i="4"/>
  <c r="BI154" i="4"/>
  <c r="AY154" i="4"/>
  <c r="BG154" i="4"/>
  <c r="BO154" i="4"/>
  <c r="BW154" i="4"/>
  <c r="BA154" i="4"/>
  <c r="AZ154" i="4"/>
  <c r="BH154" i="4"/>
  <c r="BP154" i="4"/>
  <c r="BQ154" i="4"/>
  <c r="BB154" i="4"/>
  <c r="BJ154" i="4"/>
  <c r="BR154" i="4"/>
  <c r="BE154" i="4"/>
  <c r="BU154" i="4"/>
  <c r="BE133" i="4"/>
  <c r="BM133" i="4"/>
  <c r="BU133" i="4"/>
  <c r="AY133" i="4"/>
  <c r="BW133" i="4"/>
  <c r="AX133" i="4"/>
  <c r="BF133" i="4"/>
  <c r="BN133" i="4"/>
  <c r="BV133" i="4"/>
  <c r="AZ133" i="4"/>
  <c r="BH133" i="4"/>
  <c r="BP133" i="4"/>
  <c r="BK133" i="4"/>
  <c r="BA133" i="4"/>
  <c r="BI133" i="4"/>
  <c r="BQ133" i="4"/>
  <c r="BS133" i="4"/>
  <c r="BB133" i="4"/>
  <c r="BJ133" i="4"/>
  <c r="BR133" i="4"/>
  <c r="BC133" i="4"/>
  <c r="BD133" i="4"/>
  <c r="BL133" i="4"/>
  <c r="BT133" i="4"/>
  <c r="BG133" i="4"/>
  <c r="BO133" i="4"/>
  <c r="AY144" i="4"/>
  <c r="BG144" i="4"/>
  <c r="BO144" i="4"/>
  <c r="BW144" i="4"/>
  <c r="BA144" i="4"/>
  <c r="AZ144" i="4"/>
  <c r="BH144" i="4"/>
  <c r="BP144" i="4"/>
  <c r="BB144" i="4"/>
  <c r="BJ144" i="4"/>
  <c r="BR144" i="4"/>
  <c r="BU144" i="4"/>
  <c r="BC144" i="4"/>
  <c r="BK144" i="4"/>
  <c r="BS144" i="4"/>
  <c r="BM144" i="4"/>
  <c r="BD144" i="4"/>
  <c r="BL144" i="4"/>
  <c r="BT144" i="4"/>
  <c r="BE144" i="4"/>
  <c r="AX144" i="4"/>
  <c r="BF144" i="4"/>
  <c r="BN144" i="4"/>
  <c r="BV144" i="4"/>
  <c r="BI144" i="4"/>
  <c r="BQ144" i="4"/>
  <c r="BC158" i="4"/>
  <c r="BK158" i="4"/>
  <c r="BS158" i="4"/>
  <c r="BM158" i="4"/>
  <c r="BD158" i="4"/>
  <c r="BL158" i="4"/>
  <c r="BT158" i="4"/>
  <c r="BU158" i="4"/>
  <c r="AX158" i="4"/>
  <c r="BF158" i="4"/>
  <c r="BN158" i="4"/>
  <c r="BV158" i="4"/>
  <c r="BI158" i="4"/>
  <c r="AY158" i="4"/>
  <c r="BG158" i="4"/>
  <c r="BO158" i="4"/>
  <c r="BW158" i="4"/>
  <c r="BA158" i="4"/>
  <c r="AZ158" i="4"/>
  <c r="BH158" i="4"/>
  <c r="BP158" i="4"/>
  <c r="BQ158" i="4"/>
  <c r="BB158" i="4"/>
  <c r="BJ158" i="4"/>
  <c r="BR158" i="4"/>
  <c r="BE158" i="4"/>
  <c r="BA151" i="4"/>
  <c r="BI151" i="4"/>
  <c r="BQ151" i="4"/>
  <c r="BK151" i="4"/>
  <c r="BB151" i="4"/>
  <c r="BJ151" i="4"/>
  <c r="BR151" i="4"/>
  <c r="BD151" i="4"/>
  <c r="BL151" i="4"/>
  <c r="BT151" i="4"/>
  <c r="AY151" i="4"/>
  <c r="BW151" i="4"/>
  <c r="BE151" i="4"/>
  <c r="BM151" i="4"/>
  <c r="BU151" i="4"/>
  <c r="BG151" i="4"/>
  <c r="AX151" i="4"/>
  <c r="BF151" i="4"/>
  <c r="BN151" i="4"/>
  <c r="BV151" i="4"/>
  <c r="BO151" i="4"/>
  <c r="AZ151" i="4"/>
  <c r="BH151" i="4"/>
  <c r="BP151" i="4"/>
  <c r="BC151" i="4"/>
  <c r="BS151" i="4"/>
  <c r="BA163" i="4"/>
  <c r="BI163" i="4"/>
  <c r="BQ163" i="4"/>
  <c r="BS163" i="4"/>
  <c r="BB163" i="4"/>
  <c r="BJ163" i="4"/>
  <c r="BR163" i="4"/>
  <c r="BK163" i="4"/>
  <c r="BD163" i="4"/>
  <c r="BL163" i="4"/>
  <c r="BT163" i="4"/>
  <c r="BO163" i="4"/>
  <c r="BE163" i="4"/>
  <c r="BM163" i="4"/>
  <c r="BU163" i="4"/>
  <c r="BG163" i="4"/>
  <c r="AX163" i="4"/>
  <c r="BF163" i="4"/>
  <c r="BN163" i="4"/>
  <c r="BV163" i="4"/>
  <c r="AY163" i="4"/>
  <c r="BW163" i="4"/>
  <c r="AZ163" i="4"/>
  <c r="BH163" i="4"/>
  <c r="BP163" i="4"/>
  <c r="BC163" i="4"/>
  <c r="BE149" i="4"/>
  <c r="BM149" i="4"/>
  <c r="BU149" i="4"/>
  <c r="BO149" i="4"/>
  <c r="AX149" i="4"/>
  <c r="BF149" i="4"/>
  <c r="BN149" i="4"/>
  <c r="BV149" i="4"/>
  <c r="AZ149" i="4"/>
  <c r="BH149" i="4"/>
  <c r="BP149" i="4"/>
  <c r="BK149" i="4"/>
  <c r="BA149" i="4"/>
  <c r="BI149" i="4"/>
  <c r="BQ149" i="4"/>
  <c r="BC149" i="4"/>
  <c r="BB149" i="4"/>
  <c r="BJ149" i="4"/>
  <c r="BR149" i="4"/>
  <c r="BS149" i="4"/>
  <c r="BD149" i="4"/>
  <c r="BL149" i="4"/>
  <c r="BT149" i="4"/>
  <c r="AY149" i="4"/>
  <c r="BG149" i="4"/>
  <c r="BW149" i="4"/>
  <c r="BA143" i="4"/>
  <c r="BI143" i="4"/>
  <c r="BQ143" i="4"/>
  <c r="BK143" i="4"/>
  <c r="BB143" i="4"/>
  <c r="BJ143" i="4"/>
  <c r="BR143" i="4"/>
  <c r="BD143" i="4"/>
  <c r="BL143" i="4"/>
  <c r="BT143" i="4"/>
  <c r="BG143" i="4"/>
  <c r="BW143" i="4"/>
  <c r="BE143" i="4"/>
  <c r="BM143" i="4"/>
  <c r="BU143" i="4"/>
  <c r="BO143" i="4"/>
  <c r="AX143" i="4"/>
  <c r="BX143" i="4" s="1"/>
  <c r="BF143" i="4"/>
  <c r="BN143" i="4"/>
  <c r="BV143" i="4"/>
  <c r="AY143" i="4"/>
  <c r="AZ143" i="4"/>
  <c r="BH143" i="4"/>
  <c r="BP143" i="4"/>
  <c r="BC143" i="4"/>
  <c r="BS143" i="4"/>
  <c r="BA122" i="4"/>
  <c r="BI122" i="4"/>
  <c r="BQ122" i="4"/>
  <c r="BS122" i="4"/>
  <c r="BB122" i="4"/>
  <c r="BJ122" i="4"/>
  <c r="BR122" i="4"/>
  <c r="BD122" i="4"/>
  <c r="BL122" i="4"/>
  <c r="BT122" i="4"/>
  <c r="BG122" i="4"/>
  <c r="BE122" i="4"/>
  <c r="BM122" i="4"/>
  <c r="BU122" i="4"/>
  <c r="AY122" i="4"/>
  <c r="BW122" i="4"/>
  <c r="AX122" i="4"/>
  <c r="BF122" i="4"/>
  <c r="BN122" i="4"/>
  <c r="BV122" i="4"/>
  <c r="BO122" i="4"/>
  <c r="AZ122" i="4"/>
  <c r="BH122" i="4"/>
  <c r="BP122" i="4"/>
  <c r="BC122" i="4"/>
  <c r="BK122" i="4"/>
  <c r="AY156" i="4"/>
  <c r="BG156" i="4"/>
  <c r="BO156" i="4"/>
  <c r="BW156" i="4"/>
  <c r="BQ156" i="4"/>
  <c r="AZ156" i="4"/>
  <c r="BH156" i="4"/>
  <c r="BP156" i="4"/>
  <c r="BA156" i="4"/>
  <c r="BB156" i="4"/>
  <c r="BJ156" i="4"/>
  <c r="BR156" i="4"/>
  <c r="BE156" i="4"/>
  <c r="BU156" i="4"/>
  <c r="BC156" i="4"/>
  <c r="BK156" i="4"/>
  <c r="BS156" i="4"/>
  <c r="BM156" i="4"/>
  <c r="BD156" i="4"/>
  <c r="BL156" i="4"/>
  <c r="BT156" i="4"/>
  <c r="AX156" i="4"/>
  <c r="BF156" i="4"/>
  <c r="BN156" i="4"/>
  <c r="BV156" i="4"/>
  <c r="BI156" i="4"/>
  <c r="BX123" i="4"/>
  <c r="BC170" i="4"/>
  <c r="BK170" i="4"/>
  <c r="BE170" i="4"/>
  <c r="BD170" i="4"/>
  <c r="BL170" i="4"/>
  <c r="BT170" i="4"/>
  <c r="BU170" i="4"/>
  <c r="AX170" i="4"/>
  <c r="BF170" i="4"/>
  <c r="BN170" i="4"/>
  <c r="BV170" i="4"/>
  <c r="BO170" i="4"/>
  <c r="BA170" i="4"/>
  <c r="AY170" i="4"/>
  <c r="BG170" i="4"/>
  <c r="BW170" i="4"/>
  <c r="BI170" i="4"/>
  <c r="AZ170" i="4"/>
  <c r="BH170" i="4"/>
  <c r="BP170" i="4"/>
  <c r="BQ170" i="4"/>
  <c r="BM170" i="4"/>
  <c r="BB170" i="4"/>
  <c r="BJ170" i="4"/>
  <c r="BR170" i="4"/>
  <c r="BS170" i="4"/>
  <c r="AY148" i="4"/>
  <c r="BG148" i="4"/>
  <c r="BO148" i="4"/>
  <c r="BW148" i="4"/>
  <c r="BA148" i="4"/>
  <c r="BQ148" i="4"/>
  <c r="AZ148" i="4"/>
  <c r="BH148" i="4"/>
  <c r="BP148" i="4"/>
  <c r="BB148" i="4"/>
  <c r="BJ148" i="4"/>
  <c r="BR148" i="4"/>
  <c r="BM148" i="4"/>
  <c r="BC148" i="4"/>
  <c r="BK148" i="4"/>
  <c r="BS148" i="4"/>
  <c r="BE148" i="4"/>
  <c r="BD148" i="4"/>
  <c r="BL148" i="4"/>
  <c r="BT148" i="4"/>
  <c r="BU148" i="4"/>
  <c r="AX148" i="4"/>
  <c r="BF148" i="4"/>
  <c r="BN148" i="4"/>
  <c r="BV148" i="4"/>
  <c r="BI148" i="4"/>
  <c r="AY132" i="4"/>
  <c r="BG132" i="4"/>
  <c r="BO132" i="4"/>
  <c r="BW132" i="4"/>
  <c r="BI132" i="4"/>
  <c r="AZ132" i="4"/>
  <c r="BH132" i="4"/>
  <c r="BP132" i="4"/>
  <c r="BB132" i="4"/>
  <c r="BJ132" i="4"/>
  <c r="BR132" i="4"/>
  <c r="BU132" i="4"/>
  <c r="BC132" i="4"/>
  <c r="BK132" i="4"/>
  <c r="BS132" i="4"/>
  <c r="BM132" i="4"/>
  <c r="BD132" i="4"/>
  <c r="BL132" i="4"/>
  <c r="BT132" i="4"/>
  <c r="BE132" i="4"/>
  <c r="AX132" i="4"/>
  <c r="BF132" i="4"/>
  <c r="BN132" i="4"/>
  <c r="BV132" i="4"/>
  <c r="BA132" i="4"/>
  <c r="BQ132" i="4"/>
  <c r="BC138" i="4"/>
  <c r="BK138" i="4"/>
  <c r="BS138" i="4"/>
  <c r="BM138" i="4"/>
  <c r="BD138" i="4"/>
  <c r="BL138" i="4"/>
  <c r="BT138" i="4"/>
  <c r="AX138" i="4"/>
  <c r="BF138" i="4"/>
  <c r="BN138" i="4"/>
  <c r="BV138" i="4"/>
  <c r="BQ138" i="4"/>
  <c r="AY138" i="4"/>
  <c r="BG138" i="4"/>
  <c r="BO138" i="4"/>
  <c r="BW138" i="4"/>
  <c r="BI138" i="4"/>
  <c r="AZ138" i="4"/>
  <c r="BH138" i="4"/>
  <c r="BP138" i="4"/>
  <c r="BA138" i="4"/>
  <c r="BB138" i="4"/>
  <c r="BJ138" i="4"/>
  <c r="BR138" i="4"/>
  <c r="BE138" i="4"/>
  <c r="BU138" i="4"/>
  <c r="BA159" i="4"/>
  <c r="BI159" i="4"/>
  <c r="BQ159" i="4"/>
  <c r="BK159" i="4"/>
  <c r="BB159" i="4"/>
  <c r="BJ159" i="4"/>
  <c r="BR159" i="4"/>
  <c r="BD159" i="4"/>
  <c r="BL159" i="4"/>
  <c r="BT159" i="4"/>
  <c r="AY159" i="4"/>
  <c r="BW159" i="4"/>
  <c r="BE159" i="4"/>
  <c r="BM159" i="4"/>
  <c r="BU159" i="4"/>
  <c r="BG159" i="4"/>
  <c r="AX159" i="4"/>
  <c r="BF159" i="4"/>
  <c r="BN159" i="4"/>
  <c r="BV159" i="4"/>
  <c r="BO159" i="4"/>
  <c r="AZ159" i="4"/>
  <c r="BH159" i="4"/>
  <c r="BP159" i="4"/>
  <c r="BC159" i="4"/>
  <c r="BS159" i="4"/>
  <c r="AY140" i="4"/>
  <c r="BG140" i="4"/>
  <c r="BO140" i="4"/>
  <c r="BW140" i="4"/>
  <c r="BI140" i="4"/>
  <c r="AZ140" i="4"/>
  <c r="BH140" i="4"/>
  <c r="BP140" i="4"/>
  <c r="BB140" i="4"/>
  <c r="BJ140" i="4"/>
  <c r="BR140" i="4"/>
  <c r="BE140" i="4"/>
  <c r="BC140" i="4"/>
  <c r="BK140" i="4"/>
  <c r="BS140" i="4"/>
  <c r="BU140" i="4"/>
  <c r="BD140" i="4"/>
  <c r="BL140" i="4"/>
  <c r="BT140" i="4"/>
  <c r="BM140" i="4"/>
  <c r="AX140" i="4"/>
  <c r="BF140" i="4"/>
  <c r="BN140" i="4"/>
  <c r="BV140" i="4"/>
  <c r="BA140" i="4"/>
  <c r="BQ140" i="4"/>
  <c r="AY164" i="4"/>
  <c r="BG164" i="4"/>
  <c r="BO164" i="4"/>
  <c r="BW164" i="4"/>
  <c r="BQ164" i="4"/>
  <c r="AZ164" i="4"/>
  <c r="BH164" i="4"/>
  <c r="BP164" i="4"/>
  <c r="BI164" i="4"/>
  <c r="BB164" i="4"/>
  <c r="BJ164" i="4"/>
  <c r="BR164" i="4"/>
  <c r="BM164" i="4"/>
  <c r="BC164" i="4"/>
  <c r="BK164" i="4"/>
  <c r="BS164" i="4"/>
  <c r="BE164" i="4"/>
  <c r="BD164" i="4"/>
  <c r="BL164" i="4"/>
  <c r="BT164" i="4"/>
  <c r="BU164" i="4"/>
  <c r="AX164" i="4"/>
  <c r="BX164" i="4" s="1"/>
  <c r="BF164" i="4"/>
  <c r="BN164" i="4"/>
  <c r="BV164" i="4"/>
  <c r="BA164" i="4"/>
  <c r="AY152" i="4"/>
  <c r="BG152" i="4"/>
  <c r="BO152" i="4"/>
  <c r="BW152" i="4"/>
  <c r="BA152" i="4"/>
  <c r="AZ152" i="4"/>
  <c r="BH152" i="4"/>
  <c r="BP152" i="4"/>
  <c r="BQ152" i="4"/>
  <c r="BB152" i="4"/>
  <c r="BJ152" i="4"/>
  <c r="BR152" i="4"/>
  <c r="BU152" i="4"/>
  <c r="BC152" i="4"/>
  <c r="BK152" i="4"/>
  <c r="BS152" i="4"/>
  <c r="BE152" i="4"/>
  <c r="BD152" i="4"/>
  <c r="BL152" i="4"/>
  <c r="BT152" i="4"/>
  <c r="BM152" i="4"/>
  <c r="AX152" i="4"/>
  <c r="BF152" i="4"/>
  <c r="BN152" i="4"/>
  <c r="BV152" i="4"/>
  <c r="BI152" i="4"/>
  <c r="BE161" i="4"/>
  <c r="BM161" i="4"/>
  <c r="BU161" i="4"/>
  <c r="BG161" i="4"/>
  <c r="BW161" i="4"/>
  <c r="AX161" i="4"/>
  <c r="BF161" i="4"/>
  <c r="BN161" i="4"/>
  <c r="BV161" i="4"/>
  <c r="AY161" i="4"/>
  <c r="AZ161" i="4"/>
  <c r="BH161" i="4"/>
  <c r="BP161" i="4"/>
  <c r="BK161" i="4"/>
  <c r="BA161" i="4"/>
  <c r="BI161" i="4"/>
  <c r="BQ161" i="4"/>
  <c r="BC161" i="4"/>
  <c r="BB161" i="4"/>
  <c r="BJ161" i="4"/>
  <c r="BR161" i="4"/>
  <c r="BS161" i="4"/>
  <c r="BD161" i="4"/>
  <c r="BL161" i="4"/>
  <c r="BT161" i="4"/>
  <c r="BO161" i="4"/>
  <c r="AY160" i="4"/>
  <c r="BG160" i="4"/>
  <c r="BO160" i="4"/>
  <c r="BW160" i="4"/>
  <c r="BI160" i="4"/>
  <c r="AZ160" i="4"/>
  <c r="BH160" i="4"/>
  <c r="BP160" i="4"/>
  <c r="BA160" i="4"/>
  <c r="BB160" i="4"/>
  <c r="BJ160" i="4"/>
  <c r="BR160" i="4"/>
  <c r="BM160" i="4"/>
  <c r="BC160" i="4"/>
  <c r="BK160" i="4"/>
  <c r="BS160" i="4"/>
  <c r="BE160" i="4"/>
  <c r="BD160" i="4"/>
  <c r="BL160" i="4"/>
  <c r="BT160" i="4"/>
  <c r="BU160" i="4"/>
  <c r="AX160" i="4"/>
  <c r="BF160" i="4"/>
  <c r="BN160" i="4"/>
  <c r="BV160" i="4"/>
  <c r="BQ160" i="4"/>
  <c r="AY128" i="4"/>
  <c r="BG128" i="4"/>
  <c r="BO128" i="4"/>
  <c r="BW128" i="4"/>
  <c r="BI128" i="4"/>
  <c r="AZ128" i="4"/>
  <c r="BH128" i="4"/>
  <c r="BP128" i="4"/>
  <c r="BB128" i="4"/>
  <c r="BJ128" i="4"/>
  <c r="BR128" i="4"/>
  <c r="BE128" i="4"/>
  <c r="BC128" i="4"/>
  <c r="BK128" i="4"/>
  <c r="BS128" i="4"/>
  <c r="BU128" i="4"/>
  <c r="BD128" i="4"/>
  <c r="BL128" i="4"/>
  <c r="BT128" i="4"/>
  <c r="BM128" i="4"/>
  <c r="AX128" i="4"/>
  <c r="BF128" i="4"/>
  <c r="BN128" i="4"/>
  <c r="BV128" i="4"/>
  <c r="BA128" i="4"/>
  <c r="BQ128" i="4"/>
  <c r="BC150" i="4"/>
  <c r="BK150" i="4"/>
  <c r="BS150" i="4"/>
  <c r="BE150" i="4"/>
  <c r="BU150" i="4"/>
  <c r="BD150" i="4"/>
  <c r="BL150" i="4"/>
  <c r="BT150" i="4"/>
  <c r="AX150" i="4"/>
  <c r="BF150" i="4"/>
  <c r="BN150" i="4"/>
  <c r="BV150" i="4"/>
  <c r="BI150" i="4"/>
  <c r="AY150" i="4"/>
  <c r="BG150" i="4"/>
  <c r="BO150" i="4"/>
  <c r="BW150" i="4"/>
  <c r="BA150" i="4"/>
  <c r="AZ150" i="4"/>
  <c r="BH150" i="4"/>
  <c r="BP150" i="4"/>
  <c r="BQ150" i="4"/>
  <c r="BB150" i="4"/>
  <c r="BJ150" i="4"/>
  <c r="BR150" i="4"/>
  <c r="BM150" i="4"/>
  <c r="BC162" i="4"/>
  <c r="BK162" i="4"/>
  <c r="BS162" i="4"/>
  <c r="BU162" i="4"/>
  <c r="BD162" i="4"/>
  <c r="BL162" i="4"/>
  <c r="BT162" i="4"/>
  <c r="BE162" i="4"/>
  <c r="AX162" i="4"/>
  <c r="BF162" i="4"/>
  <c r="BN162" i="4"/>
  <c r="BV162" i="4"/>
  <c r="BQ162" i="4"/>
  <c r="AY162" i="4"/>
  <c r="BG162" i="4"/>
  <c r="BO162" i="4"/>
  <c r="BW162" i="4"/>
  <c r="BI162" i="4"/>
  <c r="AZ162" i="4"/>
  <c r="BH162" i="4"/>
  <c r="BP162" i="4"/>
  <c r="BA162" i="4"/>
  <c r="BB162" i="4"/>
  <c r="BJ162" i="4"/>
  <c r="BR162" i="4"/>
  <c r="BM162" i="4"/>
  <c r="BE169" i="4"/>
  <c r="BM169" i="4"/>
  <c r="BU169" i="4"/>
  <c r="AX169" i="4"/>
  <c r="BF169" i="4"/>
  <c r="BN169" i="4"/>
  <c r="BV169" i="4"/>
  <c r="AY169" i="4"/>
  <c r="AZ169" i="4"/>
  <c r="BH169" i="4"/>
  <c r="BP169" i="4"/>
  <c r="BC169" i="4"/>
  <c r="BW169" i="4"/>
  <c r="BA169" i="4"/>
  <c r="BI169" i="4"/>
  <c r="BQ169" i="4"/>
  <c r="BK169" i="4"/>
  <c r="BO169" i="4"/>
  <c r="BB169" i="4"/>
  <c r="BJ169" i="4"/>
  <c r="BR169" i="4"/>
  <c r="BS169" i="4"/>
  <c r="BD169" i="4"/>
  <c r="BL169" i="4"/>
  <c r="BT169" i="4"/>
  <c r="BG169" i="4"/>
  <c r="BC142" i="4"/>
  <c r="BK142" i="4"/>
  <c r="BS142" i="4"/>
  <c r="BU142" i="4"/>
  <c r="BD142" i="4"/>
  <c r="BL142" i="4"/>
  <c r="BT142" i="4"/>
  <c r="BE142" i="4"/>
  <c r="AX142" i="4"/>
  <c r="BF142" i="4"/>
  <c r="BN142" i="4"/>
  <c r="BV142" i="4"/>
  <c r="BA142" i="4"/>
  <c r="BI142" i="4"/>
  <c r="AY142" i="4"/>
  <c r="BG142" i="4"/>
  <c r="BO142" i="4"/>
  <c r="BW142" i="4"/>
  <c r="BQ142" i="4"/>
  <c r="AZ142" i="4"/>
  <c r="BH142" i="4"/>
  <c r="BP142" i="4"/>
  <c r="BB142" i="4"/>
  <c r="BJ142" i="4"/>
  <c r="BR142" i="4"/>
  <c r="BM142" i="4"/>
  <c r="BA167" i="4"/>
  <c r="BI167" i="4"/>
  <c r="BQ167" i="4"/>
  <c r="BB167" i="4"/>
  <c r="BJ167" i="4"/>
  <c r="BR167" i="4"/>
  <c r="BK167" i="4"/>
  <c r="BD167" i="4"/>
  <c r="BL167" i="4"/>
  <c r="BT167" i="4"/>
  <c r="BW167" i="4"/>
  <c r="BC167" i="4"/>
  <c r="BE167" i="4"/>
  <c r="BM167" i="4"/>
  <c r="BU167" i="4"/>
  <c r="AY167" i="4"/>
  <c r="AX167" i="4"/>
  <c r="BF167" i="4"/>
  <c r="BN167" i="4"/>
  <c r="BV167" i="4"/>
  <c r="BO167" i="4"/>
  <c r="BG167" i="4"/>
  <c r="BS167" i="4"/>
  <c r="AZ167" i="4"/>
  <c r="BH167" i="4"/>
  <c r="BP167" i="4"/>
  <c r="AY18" i="9"/>
  <c r="AY35" i="9"/>
  <c r="AY24" i="9"/>
  <c r="AY9" i="9"/>
  <c r="AY26" i="9"/>
  <c r="AY43" i="9"/>
  <c r="AY40" i="9"/>
  <c r="AY16" i="9"/>
  <c r="AY52" i="9"/>
  <c r="AY55" i="9"/>
  <c r="AY6" i="9"/>
  <c r="AY17" i="9"/>
  <c r="AY34" i="9"/>
  <c r="AY51" i="9"/>
  <c r="AY56" i="9"/>
  <c r="AY32" i="9"/>
  <c r="AY12" i="9"/>
  <c r="AY49" i="9"/>
  <c r="AY14" i="9"/>
  <c r="AY25" i="9"/>
  <c r="AY42" i="9"/>
  <c r="AY7" i="9"/>
  <c r="AY13" i="9"/>
  <c r="AY48" i="9"/>
  <c r="AY53" i="9"/>
  <c r="AY19" i="9"/>
  <c r="AY44" i="9"/>
  <c r="AY22" i="9"/>
  <c r="AY33" i="9"/>
  <c r="AY50" i="9"/>
  <c r="AY23" i="9"/>
  <c r="AY29" i="9"/>
  <c r="AY28" i="9"/>
  <c r="AY20" i="9"/>
  <c r="AY15" i="9"/>
  <c r="AY30" i="9"/>
  <c r="AY41" i="9"/>
  <c r="AY11" i="9"/>
  <c r="AY39" i="9"/>
  <c r="AY45" i="9"/>
  <c r="AY36" i="9"/>
  <c r="AY21" i="9"/>
  <c r="AY38" i="9"/>
  <c r="AY46" i="9"/>
  <c r="AY10" i="9"/>
  <c r="AY27" i="9"/>
  <c r="AY8" i="9"/>
  <c r="AY31" i="9"/>
  <c r="AY37" i="9"/>
  <c r="AY54" i="9"/>
  <c r="AY47" i="9"/>
  <c r="BJ42" i="4"/>
  <c r="E100" i="4"/>
  <c r="E216" i="4"/>
  <c r="E158" i="4"/>
  <c r="BJ27" i="4"/>
  <c r="E85" i="4"/>
  <c r="E143" i="4"/>
  <c r="E201" i="4"/>
  <c r="BJ24" i="4"/>
  <c r="E82" i="4"/>
  <c r="E140" i="4"/>
  <c r="E198" i="4"/>
  <c r="BJ33" i="4"/>
  <c r="E91" i="4"/>
  <c r="E207" i="4"/>
  <c r="E149" i="4"/>
  <c r="BJ28" i="4"/>
  <c r="E86" i="4"/>
  <c r="E144" i="4"/>
  <c r="E202" i="4"/>
  <c r="BJ41" i="4"/>
  <c r="E99" i="4"/>
  <c r="E157" i="4"/>
  <c r="E215" i="4"/>
  <c r="BJ36" i="4"/>
  <c r="E94" i="4"/>
  <c r="E210" i="4"/>
  <c r="E152" i="4"/>
  <c r="BJ23" i="4"/>
  <c r="E81" i="4"/>
  <c r="E197" i="4"/>
  <c r="E139" i="4"/>
  <c r="BJ43" i="4"/>
  <c r="E101" i="4"/>
  <c r="E159" i="4"/>
  <c r="E217" i="4"/>
  <c r="BJ45" i="4"/>
  <c r="E103" i="4"/>
  <c r="E161" i="4"/>
  <c r="E219" i="4"/>
  <c r="BJ30" i="4"/>
  <c r="E88" i="4"/>
  <c r="E146" i="4"/>
  <c r="E204" i="4"/>
  <c r="BJ47" i="4"/>
  <c r="E105" i="4"/>
  <c r="E221" i="4"/>
  <c r="E163" i="4"/>
  <c r="BJ39" i="4"/>
  <c r="E97" i="4"/>
  <c r="E213" i="4"/>
  <c r="E155" i="4"/>
  <c r="BJ49" i="4"/>
  <c r="E107" i="4"/>
  <c r="E223" i="4"/>
  <c r="E165" i="4"/>
  <c r="BJ32" i="4"/>
  <c r="E90" i="4"/>
  <c r="E148" i="4"/>
  <c r="E206" i="4"/>
  <c r="BJ25" i="4"/>
  <c r="E83" i="4"/>
  <c r="E199" i="4"/>
  <c r="E141" i="4"/>
  <c r="BJ55" i="4"/>
  <c r="E113" i="4"/>
  <c r="E171" i="4"/>
  <c r="E229" i="4"/>
  <c r="BJ20" i="4"/>
  <c r="E78" i="4"/>
  <c r="E136" i="4"/>
  <c r="E194" i="4"/>
  <c r="BJ10" i="4"/>
  <c r="E68" i="4"/>
  <c r="E184" i="4"/>
  <c r="E126" i="4"/>
  <c r="BJ15" i="4"/>
  <c r="E73" i="4"/>
  <c r="E189" i="4"/>
  <c r="E131" i="4"/>
  <c r="BJ44" i="4"/>
  <c r="E102" i="4"/>
  <c r="E218" i="4"/>
  <c r="E160" i="4"/>
  <c r="BJ9" i="4"/>
  <c r="E67" i="4"/>
  <c r="E183" i="4"/>
  <c r="E125" i="4"/>
  <c r="BJ31" i="4"/>
  <c r="E89" i="4"/>
  <c r="E147" i="4"/>
  <c r="E205" i="4"/>
  <c r="BJ51" i="4"/>
  <c r="E109" i="4"/>
  <c r="E225" i="4"/>
  <c r="E167" i="4"/>
  <c r="BJ29" i="4"/>
  <c r="E87" i="4"/>
  <c r="E145" i="4"/>
  <c r="E203" i="4"/>
  <c r="BJ14" i="4"/>
  <c r="E72" i="4"/>
  <c r="E130" i="4"/>
  <c r="E188" i="4"/>
  <c r="BJ40" i="4"/>
  <c r="E98" i="4"/>
  <c r="E156" i="4"/>
  <c r="E214" i="4"/>
  <c r="BJ38" i="4"/>
  <c r="E96" i="4"/>
  <c r="E154" i="4"/>
  <c r="E212" i="4"/>
  <c r="BJ8" i="4"/>
  <c r="BJ58" i="4" s="1"/>
  <c r="BH61" i="11" s="1"/>
  <c r="BH62" i="11" s="1"/>
  <c r="E66" i="4"/>
  <c r="E124" i="4"/>
  <c r="E182" i="4"/>
  <c r="BJ26" i="4"/>
  <c r="E84" i="4"/>
  <c r="E200" i="4"/>
  <c r="E142" i="4"/>
  <c r="BJ53" i="4"/>
  <c r="E111" i="4"/>
  <c r="E227" i="4"/>
  <c r="E169" i="4"/>
  <c r="BJ21" i="4"/>
  <c r="E79" i="4"/>
  <c r="E137" i="4"/>
  <c r="E195" i="4"/>
  <c r="BJ50" i="4"/>
  <c r="E108" i="4"/>
  <c r="E224" i="4"/>
  <c r="E166" i="4"/>
  <c r="BJ48" i="4"/>
  <c r="E106" i="4"/>
  <c r="E222" i="4"/>
  <c r="E164" i="4"/>
  <c r="BJ54" i="4"/>
  <c r="E112" i="4"/>
  <c r="E228" i="4"/>
  <c r="E170" i="4"/>
  <c r="BJ13" i="4"/>
  <c r="E71" i="4"/>
  <c r="E129" i="4"/>
  <c r="E187" i="4"/>
  <c r="BJ12" i="4"/>
  <c r="E70" i="4"/>
  <c r="E186" i="4"/>
  <c r="E128" i="4"/>
  <c r="BJ19" i="4"/>
  <c r="E77" i="4"/>
  <c r="E193" i="4"/>
  <c r="E135" i="4"/>
  <c r="E181" i="4"/>
  <c r="E123" i="4"/>
  <c r="E65" i="4"/>
  <c r="BJ18" i="4"/>
  <c r="E76" i="4"/>
  <c r="E192" i="4"/>
  <c r="E134" i="4"/>
  <c r="BJ17" i="4"/>
  <c r="E75" i="4"/>
  <c r="E133" i="4"/>
  <c r="E191" i="4"/>
  <c r="BJ56" i="4"/>
  <c r="E114" i="4"/>
  <c r="E172" i="4"/>
  <c r="E230" i="4"/>
  <c r="BJ22" i="4"/>
  <c r="E80" i="4"/>
  <c r="E196" i="4"/>
  <c r="E138" i="4"/>
  <c r="BJ11" i="4"/>
  <c r="E69" i="4"/>
  <c r="E185" i="4"/>
  <c r="E127" i="4"/>
  <c r="BJ46" i="4"/>
  <c r="E104" i="4"/>
  <c r="E220" i="4"/>
  <c r="E162" i="4"/>
  <c r="BJ35" i="4"/>
  <c r="E93" i="4"/>
  <c r="E151" i="4"/>
  <c r="E209" i="4"/>
  <c r="BJ16" i="4"/>
  <c r="E74" i="4"/>
  <c r="E190" i="4"/>
  <c r="E132" i="4"/>
  <c r="BJ52" i="4"/>
  <c r="E110" i="4"/>
  <c r="E168" i="4"/>
  <c r="E226" i="4"/>
  <c r="BJ34" i="4"/>
  <c r="E92" i="4"/>
  <c r="E208" i="4"/>
  <c r="E150" i="4"/>
  <c r="BJ37" i="4"/>
  <c r="E95" i="4"/>
  <c r="E153" i="4"/>
  <c r="E211" i="4"/>
  <c r="E64" i="4"/>
  <c r="E122" i="4"/>
  <c r="E180" i="4"/>
  <c r="BI58" i="4"/>
  <c r="BG61" i="11" s="1"/>
  <c r="BG62" i="11" s="1"/>
  <c r="AQ8" i="4"/>
  <c r="AQ13" i="4"/>
  <c r="AQ21" i="4"/>
  <c r="AQ29" i="4"/>
  <c r="AQ37" i="4"/>
  <c r="AQ45" i="4"/>
  <c r="AQ53" i="4"/>
  <c r="AQ7" i="4"/>
  <c r="AQ28" i="4"/>
  <c r="AQ35" i="4"/>
  <c r="AQ42" i="4"/>
  <c r="AQ9" i="4"/>
  <c r="AQ48" i="4"/>
  <c r="AQ54" i="4"/>
  <c r="AQ20" i="4"/>
  <c r="AQ27" i="4"/>
  <c r="AQ34" i="4"/>
  <c r="AQ40" i="4"/>
  <c r="AQ55" i="4"/>
  <c r="AQ46" i="4"/>
  <c r="AQ12" i="4"/>
  <c r="AQ19" i="4"/>
  <c r="AQ26" i="4"/>
  <c r="AQ57" i="4"/>
  <c r="BK57" i="4" s="1"/>
  <c r="AQ32" i="4"/>
  <c r="AQ47" i="4"/>
  <c r="AQ38" i="4"/>
  <c r="AQ11" i="4"/>
  <c r="AQ18" i="4"/>
  <c r="AQ49" i="4"/>
  <c r="AQ24" i="4"/>
  <c r="AQ31" i="4"/>
  <c r="AQ22" i="4"/>
  <c r="AQ52" i="4"/>
  <c r="AQ33" i="4"/>
  <c r="AQ15" i="4"/>
  <c r="AQ44" i="4"/>
  <c r="AQ25" i="4"/>
  <c r="AQ56" i="4"/>
  <c r="AQ41" i="4"/>
  <c r="AQ36" i="4"/>
  <c r="AQ17" i="4"/>
  <c r="AQ50" i="4"/>
  <c r="AQ10" i="4"/>
  <c r="AQ30" i="4"/>
  <c r="AQ51" i="4"/>
  <c r="AQ16" i="4"/>
  <c r="AQ39" i="4"/>
  <c r="AQ14" i="4"/>
  <c r="AQ43" i="4"/>
  <c r="AQ23" i="4"/>
  <c r="AQ6" i="4"/>
  <c r="Z6" i="4"/>
  <c r="AR6" i="4" a="1"/>
  <c r="BB184" i="4" l="1"/>
  <c r="BJ184" i="4"/>
  <c r="BR184" i="4"/>
  <c r="BC184" i="4"/>
  <c r="BK184" i="4"/>
  <c r="BS184" i="4"/>
  <c r="BD184" i="4"/>
  <c r="BL184" i="4"/>
  <c r="BT184" i="4"/>
  <c r="BE184" i="4"/>
  <c r="BM184" i="4"/>
  <c r="BU184" i="4"/>
  <c r="AX184" i="4"/>
  <c r="BF184" i="4"/>
  <c r="BN184" i="4"/>
  <c r="BV184" i="4"/>
  <c r="AY184" i="4"/>
  <c r="BG184" i="4"/>
  <c r="BO184" i="4"/>
  <c r="BW184" i="4"/>
  <c r="AZ184" i="4"/>
  <c r="BH184" i="4"/>
  <c r="BP184" i="4"/>
  <c r="BA184" i="4"/>
  <c r="BI184" i="4"/>
  <c r="BQ184" i="4"/>
  <c r="AZ185" i="4"/>
  <c r="BH185" i="4"/>
  <c r="BP185" i="4"/>
  <c r="BA185" i="4"/>
  <c r="BI185" i="4"/>
  <c r="BQ185" i="4"/>
  <c r="BB185" i="4"/>
  <c r="BJ185" i="4"/>
  <c r="BR185" i="4"/>
  <c r="BC185" i="4"/>
  <c r="BK185" i="4"/>
  <c r="BS185" i="4"/>
  <c r="BD185" i="4"/>
  <c r="BL185" i="4"/>
  <c r="BT185" i="4"/>
  <c r="BE185" i="4"/>
  <c r="BM185" i="4"/>
  <c r="BU185" i="4"/>
  <c r="AX185" i="4"/>
  <c r="BF185" i="4"/>
  <c r="BN185" i="4"/>
  <c r="BV185" i="4"/>
  <c r="AY185" i="4"/>
  <c r="BG185" i="4"/>
  <c r="BO185" i="4"/>
  <c r="BW185" i="4"/>
  <c r="BB216" i="4"/>
  <c r="BJ216" i="4"/>
  <c r="BR216" i="4"/>
  <c r="BS216" i="4"/>
  <c r="BE216" i="4"/>
  <c r="BM216" i="4"/>
  <c r="BU216" i="4"/>
  <c r="AX216" i="4"/>
  <c r="BF216" i="4"/>
  <c r="BN216" i="4"/>
  <c r="BV216" i="4"/>
  <c r="BG216" i="4"/>
  <c r="BW216" i="4"/>
  <c r="AY216" i="4"/>
  <c r="BO216" i="4"/>
  <c r="AZ216" i="4"/>
  <c r="BH216" i="4"/>
  <c r="BP216" i="4"/>
  <c r="BK216" i="4"/>
  <c r="BL216" i="4"/>
  <c r="BA216" i="4"/>
  <c r="BI216" i="4"/>
  <c r="BQ216" i="4"/>
  <c r="BC216" i="4"/>
  <c r="BD216" i="4"/>
  <c r="BT216" i="4"/>
  <c r="BD187" i="4"/>
  <c r="BL187" i="4"/>
  <c r="BT187" i="4"/>
  <c r="BE187" i="4"/>
  <c r="BM187" i="4"/>
  <c r="BU187" i="4"/>
  <c r="AX187" i="4"/>
  <c r="BF187" i="4"/>
  <c r="BN187" i="4"/>
  <c r="BV187" i="4"/>
  <c r="AY187" i="4"/>
  <c r="BG187" i="4"/>
  <c r="BO187" i="4"/>
  <c r="BW187" i="4"/>
  <c r="AZ187" i="4"/>
  <c r="BH187" i="4"/>
  <c r="BP187" i="4"/>
  <c r="BA187" i="4"/>
  <c r="BI187" i="4"/>
  <c r="BQ187" i="4"/>
  <c r="BB187" i="4"/>
  <c r="BJ187" i="4"/>
  <c r="BR187" i="4"/>
  <c r="BC187" i="4"/>
  <c r="BK187" i="4"/>
  <c r="BS187" i="4"/>
  <c r="AZ193" i="4"/>
  <c r="BH193" i="4"/>
  <c r="BP193" i="4"/>
  <c r="BA193" i="4"/>
  <c r="BI193" i="4"/>
  <c r="BQ193" i="4"/>
  <c r="BB193" i="4"/>
  <c r="BJ193" i="4"/>
  <c r="BR193" i="4"/>
  <c r="BC193" i="4"/>
  <c r="BK193" i="4"/>
  <c r="BS193" i="4"/>
  <c r="BD193" i="4"/>
  <c r="BL193" i="4"/>
  <c r="BT193" i="4"/>
  <c r="BE193" i="4"/>
  <c r="BM193" i="4"/>
  <c r="BU193" i="4"/>
  <c r="AX193" i="4"/>
  <c r="BX193" i="4" s="1"/>
  <c r="BF193" i="4"/>
  <c r="BN193" i="4"/>
  <c r="BV193" i="4"/>
  <c r="AY193" i="4"/>
  <c r="BG193" i="4"/>
  <c r="BO193" i="4"/>
  <c r="BW193" i="4"/>
  <c r="BD211" i="4"/>
  <c r="BL211" i="4"/>
  <c r="BT211" i="4"/>
  <c r="BV211" i="4"/>
  <c r="BE211" i="4"/>
  <c r="AY211" i="4"/>
  <c r="BG211" i="4"/>
  <c r="BO211" i="4"/>
  <c r="BW211" i="4"/>
  <c r="AZ211" i="4"/>
  <c r="BH211" i="4"/>
  <c r="BP211" i="4"/>
  <c r="BI211" i="4"/>
  <c r="BA211" i="4"/>
  <c r="BQ211" i="4"/>
  <c r="BB211" i="4"/>
  <c r="BJ211" i="4"/>
  <c r="BR211" i="4"/>
  <c r="BM211" i="4"/>
  <c r="AX211" i="4"/>
  <c r="BN211" i="4"/>
  <c r="BC211" i="4"/>
  <c r="BK211" i="4"/>
  <c r="BS211" i="4"/>
  <c r="BU211" i="4"/>
  <c r="BF211" i="4"/>
  <c r="AX214" i="4"/>
  <c r="BF214" i="4"/>
  <c r="BN214" i="4"/>
  <c r="BV214" i="4"/>
  <c r="BW214" i="4"/>
  <c r="BO214" i="4"/>
  <c r="AZ214" i="4"/>
  <c r="BA214" i="4"/>
  <c r="BI214" i="4"/>
  <c r="BQ214" i="4"/>
  <c r="BB214" i="4"/>
  <c r="BJ214" i="4"/>
  <c r="BR214" i="4"/>
  <c r="BK214" i="4"/>
  <c r="BC214" i="4"/>
  <c r="BS214" i="4"/>
  <c r="BD214" i="4"/>
  <c r="BL214" i="4"/>
  <c r="BT214" i="4"/>
  <c r="BG214" i="4"/>
  <c r="BH214" i="4"/>
  <c r="BE214" i="4"/>
  <c r="BM214" i="4"/>
  <c r="BU214" i="4"/>
  <c r="AY214" i="4"/>
  <c r="BP214" i="4"/>
  <c r="BB188" i="4"/>
  <c r="BJ188" i="4"/>
  <c r="BR188" i="4"/>
  <c r="BC188" i="4"/>
  <c r="BK188" i="4"/>
  <c r="BS188" i="4"/>
  <c r="BD188" i="4"/>
  <c r="BL188" i="4"/>
  <c r="BT188" i="4"/>
  <c r="BE188" i="4"/>
  <c r="BM188" i="4"/>
  <c r="BU188" i="4"/>
  <c r="AX188" i="4"/>
  <c r="BF188" i="4"/>
  <c r="BN188" i="4"/>
  <c r="BV188" i="4"/>
  <c r="AY188" i="4"/>
  <c r="BG188" i="4"/>
  <c r="BO188" i="4"/>
  <c r="BW188" i="4"/>
  <c r="AZ188" i="4"/>
  <c r="BH188" i="4"/>
  <c r="BP188" i="4"/>
  <c r="BA188" i="4"/>
  <c r="BI188" i="4"/>
  <c r="BQ188" i="4"/>
  <c r="BX152" i="4"/>
  <c r="AX190" i="4"/>
  <c r="BF190" i="4"/>
  <c r="BN190" i="4"/>
  <c r="BV190" i="4"/>
  <c r="AY190" i="4"/>
  <c r="BG190" i="4"/>
  <c r="BO190" i="4"/>
  <c r="BW190" i="4"/>
  <c r="AZ190" i="4"/>
  <c r="BH190" i="4"/>
  <c r="BP190" i="4"/>
  <c r="BA190" i="4"/>
  <c r="BI190" i="4"/>
  <c r="BQ190" i="4"/>
  <c r="BB190" i="4"/>
  <c r="BJ190" i="4"/>
  <c r="BR190" i="4"/>
  <c r="BC190" i="4"/>
  <c r="BK190" i="4"/>
  <c r="BS190" i="4"/>
  <c r="BD190" i="4"/>
  <c r="BL190" i="4"/>
  <c r="BT190" i="4"/>
  <c r="BE190" i="4"/>
  <c r="BM190" i="4"/>
  <c r="BU190" i="4"/>
  <c r="BD219" i="4"/>
  <c r="BL219" i="4"/>
  <c r="BT219" i="4"/>
  <c r="BU219" i="4"/>
  <c r="BV219" i="4"/>
  <c r="BE219" i="4"/>
  <c r="AY219" i="4"/>
  <c r="BG219" i="4"/>
  <c r="BO219" i="4"/>
  <c r="BW219" i="4"/>
  <c r="AZ219" i="4"/>
  <c r="BH219" i="4"/>
  <c r="BP219" i="4"/>
  <c r="BI219" i="4"/>
  <c r="BA219" i="4"/>
  <c r="BQ219" i="4"/>
  <c r="BB219" i="4"/>
  <c r="BJ219" i="4"/>
  <c r="BR219" i="4"/>
  <c r="BF219" i="4"/>
  <c r="BC219" i="4"/>
  <c r="BK219" i="4"/>
  <c r="BS219" i="4"/>
  <c r="BM219" i="4"/>
  <c r="AX219" i="4"/>
  <c r="BX219" i="4" s="1"/>
  <c r="BN219" i="4"/>
  <c r="AZ197" i="4"/>
  <c r="BH197" i="4"/>
  <c r="BP197" i="4"/>
  <c r="BA197" i="4"/>
  <c r="BI197" i="4"/>
  <c r="BQ197" i="4"/>
  <c r="BB197" i="4"/>
  <c r="BC197" i="4"/>
  <c r="BK197" i="4"/>
  <c r="BS197" i="4"/>
  <c r="BD197" i="4"/>
  <c r="BL197" i="4"/>
  <c r="BT197" i="4"/>
  <c r="BE197" i="4"/>
  <c r="BM197" i="4"/>
  <c r="BU197" i="4"/>
  <c r="AX197" i="4"/>
  <c r="BF197" i="4"/>
  <c r="BN197" i="4"/>
  <c r="BV197" i="4"/>
  <c r="BR197" i="4"/>
  <c r="AY197" i="4"/>
  <c r="BG197" i="4"/>
  <c r="BO197" i="4"/>
  <c r="BW197" i="4"/>
  <c r="BJ197" i="4"/>
  <c r="AX222" i="4"/>
  <c r="BF222" i="4"/>
  <c r="BN222" i="4"/>
  <c r="BV222" i="4"/>
  <c r="BG222" i="4"/>
  <c r="BA222" i="4"/>
  <c r="BI222" i="4"/>
  <c r="BQ222" i="4"/>
  <c r="BB222" i="4"/>
  <c r="BJ222" i="4"/>
  <c r="BR222" i="4"/>
  <c r="BC222" i="4"/>
  <c r="BS222" i="4"/>
  <c r="BK222" i="4"/>
  <c r="BD222" i="4"/>
  <c r="BL222" i="4"/>
  <c r="BT222" i="4"/>
  <c r="BW222" i="4"/>
  <c r="BH222" i="4"/>
  <c r="BE222" i="4"/>
  <c r="BM222" i="4"/>
  <c r="BU222" i="4"/>
  <c r="AY222" i="4"/>
  <c r="BO222" i="4"/>
  <c r="AZ222" i="4"/>
  <c r="BP222" i="4"/>
  <c r="BB180" i="4"/>
  <c r="BJ180" i="4"/>
  <c r="BR180" i="4"/>
  <c r="BC180" i="4"/>
  <c r="BK180" i="4"/>
  <c r="BS180" i="4"/>
  <c r="BD180" i="4"/>
  <c r="BL180" i="4"/>
  <c r="BT180" i="4"/>
  <c r="BE180" i="4"/>
  <c r="BM180" i="4"/>
  <c r="BU180" i="4"/>
  <c r="AX180" i="4"/>
  <c r="BF180" i="4"/>
  <c r="BN180" i="4"/>
  <c r="BV180" i="4"/>
  <c r="AY180" i="4"/>
  <c r="BG180" i="4"/>
  <c r="BO180" i="4"/>
  <c r="BW180" i="4"/>
  <c r="AZ180" i="4"/>
  <c r="BH180" i="4"/>
  <c r="BP180" i="4"/>
  <c r="BA180" i="4"/>
  <c r="BI180" i="4"/>
  <c r="BQ180" i="4"/>
  <c r="AX186" i="4"/>
  <c r="BF186" i="4"/>
  <c r="BN186" i="4"/>
  <c r="BV186" i="4"/>
  <c r="AY186" i="4"/>
  <c r="BG186" i="4"/>
  <c r="BO186" i="4"/>
  <c r="BW186" i="4"/>
  <c r="AZ186" i="4"/>
  <c r="BH186" i="4"/>
  <c r="BP186" i="4"/>
  <c r="BA186" i="4"/>
  <c r="BI186" i="4"/>
  <c r="BQ186" i="4"/>
  <c r="BB186" i="4"/>
  <c r="BJ186" i="4"/>
  <c r="BR186" i="4"/>
  <c r="BC186" i="4"/>
  <c r="BK186" i="4"/>
  <c r="BS186" i="4"/>
  <c r="BD186" i="4"/>
  <c r="BL186" i="4"/>
  <c r="BT186" i="4"/>
  <c r="BE186" i="4"/>
  <c r="BM186" i="4"/>
  <c r="BU186" i="4"/>
  <c r="BB196" i="4"/>
  <c r="BJ196" i="4"/>
  <c r="BR196" i="4"/>
  <c r="BC196" i="4"/>
  <c r="BK196" i="4"/>
  <c r="BS196" i="4"/>
  <c r="BD196" i="4"/>
  <c r="BL196" i="4"/>
  <c r="BT196" i="4"/>
  <c r="BE196" i="4"/>
  <c r="BM196" i="4"/>
  <c r="BU196" i="4"/>
  <c r="AX196" i="4"/>
  <c r="BF196" i="4"/>
  <c r="BN196" i="4"/>
  <c r="BV196" i="4"/>
  <c r="AY196" i="4"/>
  <c r="BG196" i="4"/>
  <c r="BO196" i="4"/>
  <c r="BW196" i="4"/>
  <c r="AZ196" i="4"/>
  <c r="BH196" i="4"/>
  <c r="BP196" i="4"/>
  <c r="BA196" i="4"/>
  <c r="BI196" i="4"/>
  <c r="BQ196" i="4"/>
  <c r="BB220" i="4"/>
  <c r="BJ220" i="4"/>
  <c r="BR220" i="4"/>
  <c r="BS220" i="4"/>
  <c r="BE220" i="4"/>
  <c r="BM220" i="4"/>
  <c r="BU220" i="4"/>
  <c r="AX220" i="4"/>
  <c r="BF220" i="4"/>
  <c r="BN220" i="4"/>
  <c r="BV220" i="4"/>
  <c r="AY220" i="4"/>
  <c r="BG220" i="4"/>
  <c r="BW220" i="4"/>
  <c r="BO220" i="4"/>
  <c r="AZ220" i="4"/>
  <c r="BH220" i="4"/>
  <c r="BP220" i="4"/>
  <c r="BC220" i="4"/>
  <c r="BD220" i="4"/>
  <c r="BT220" i="4"/>
  <c r="BA220" i="4"/>
  <c r="BI220" i="4"/>
  <c r="BQ220" i="4"/>
  <c r="BK220" i="4"/>
  <c r="BL220" i="4"/>
  <c r="AX218" i="4"/>
  <c r="BF218" i="4"/>
  <c r="BN218" i="4"/>
  <c r="BV218" i="4"/>
  <c r="BG218" i="4"/>
  <c r="BP218" i="4"/>
  <c r="BA218" i="4"/>
  <c r="BI218" i="4"/>
  <c r="BQ218" i="4"/>
  <c r="BB218" i="4"/>
  <c r="BJ218" i="4"/>
  <c r="BR218" i="4"/>
  <c r="BC218" i="4"/>
  <c r="BS218" i="4"/>
  <c r="BK218" i="4"/>
  <c r="BD218" i="4"/>
  <c r="BL218" i="4"/>
  <c r="BT218" i="4"/>
  <c r="BW218" i="4"/>
  <c r="BH218" i="4"/>
  <c r="BE218" i="4"/>
  <c r="BM218" i="4"/>
  <c r="BU218" i="4"/>
  <c r="AY218" i="4"/>
  <c r="BO218" i="4"/>
  <c r="AZ218" i="4"/>
  <c r="AX194" i="4"/>
  <c r="BF194" i="4"/>
  <c r="BN194" i="4"/>
  <c r="BV194" i="4"/>
  <c r="AY194" i="4"/>
  <c r="BG194" i="4"/>
  <c r="BO194" i="4"/>
  <c r="BW194" i="4"/>
  <c r="AZ194" i="4"/>
  <c r="BH194" i="4"/>
  <c r="BP194" i="4"/>
  <c r="BA194" i="4"/>
  <c r="BI194" i="4"/>
  <c r="BQ194" i="4"/>
  <c r="BB194" i="4"/>
  <c r="BJ194" i="4"/>
  <c r="BR194" i="4"/>
  <c r="BC194" i="4"/>
  <c r="BK194" i="4"/>
  <c r="BS194" i="4"/>
  <c r="BD194" i="4"/>
  <c r="BL194" i="4"/>
  <c r="BT194" i="4"/>
  <c r="BE194" i="4"/>
  <c r="BM194" i="4"/>
  <c r="BU194" i="4"/>
  <c r="BB204" i="4"/>
  <c r="BJ204" i="4"/>
  <c r="BR204" i="4"/>
  <c r="BD204" i="4"/>
  <c r="BC204" i="4"/>
  <c r="BK204" i="4"/>
  <c r="BS204" i="4"/>
  <c r="BE204" i="4"/>
  <c r="BM204" i="4"/>
  <c r="BU204" i="4"/>
  <c r="AX204" i="4"/>
  <c r="BF204" i="4"/>
  <c r="BN204" i="4"/>
  <c r="BV204" i="4"/>
  <c r="BO204" i="4"/>
  <c r="AY204" i="4"/>
  <c r="BG204" i="4"/>
  <c r="BW204" i="4"/>
  <c r="AZ204" i="4"/>
  <c r="BH204" i="4"/>
  <c r="BP204" i="4"/>
  <c r="BL204" i="4"/>
  <c r="BA204" i="4"/>
  <c r="BI204" i="4"/>
  <c r="BQ204" i="4"/>
  <c r="BT204" i="4"/>
  <c r="BX156" i="4"/>
  <c r="BX133" i="4"/>
  <c r="BX154" i="4"/>
  <c r="BX166" i="4"/>
  <c r="BX155" i="4"/>
  <c r="BX145" i="4"/>
  <c r="BX168" i="4"/>
  <c r="BX134" i="4"/>
  <c r="AX182" i="4"/>
  <c r="BF182" i="4"/>
  <c r="BN182" i="4"/>
  <c r="BV182" i="4"/>
  <c r="AY182" i="4"/>
  <c r="BG182" i="4"/>
  <c r="BO182" i="4"/>
  <c r="BW182" i="4"/>
  <c r="AZ182" i="4"/>
  <c r="BH182" i="4"/>
  <c r="BP182" i="4"/>
  <c r="BA182" i="4"/>
  <c r="BI182" i="4"/>
  <c r="BQ182" i="4"/>
  <c r="BB182" i="4"/>
  <c r="BJ182" i="4"/>
  <c r="BR182" i="4"/>
  <c r="BC182" i="4"/>
  <c r="BK182" i="4"/>
  <c r="BS182" i="4"/>
  <c r="BD182" i="4"/>
  <c r="BL182" i="4"/>
  <c r="BT182" i="4"/>
  <c r="BE182" i="4"/>
  <c r="BM182" i="4"/>
  <c r="BU182" i="4"/>
  <c r="AZ209" i="4"/>
  <c r="BH209" i="4"/>
  <c r="BP209" i="4"/>
  <c r="BJ209" i="4"/>
  <c r="BA209" i="4"/>
  <c r="BI209" i="4"/>
  <c r="BQ209" i="4"/>
  <c r="BC209" i="4"/>
  <c r="BK209" i="4"/>
  <c r="BS209" i="4"/>
  <c r="BD209" i="4"/>
  <c r="BL209" i="4"/>
  <c r="BT209" i="4"/>
  <c r="BE209" i="4"/>
  <c r="BU209" i="4"/>
  <c r="BM209" i="4"/>
  <c r="AX209" i="4"/>
  <c r="BF209" i="4"/>
  <c r="BN209" i="4"/>
  <c r="BV209" i="4"/>
  <c r="AY209" i="4"/>
  <c r="BG209" i="4"/>
  <c r="BO209" i="4"/>
  <c r="BW209" i="4"/>
  <c r="BB209" i="4"/>
  <c r="BR209" i="4"/>
  <c r="BD191" i="4"/>
  <c r="BL191" i="4"/>
  <c r="BT191" i="4"/>
  <c r="BE191" i="4"/>
  <c r="BM191" i="4"/>
  <c r="BU191" i="4"/>
  <c r="AX191" i="4"/>
  <c r="BF191" i="4"/>
  <c r="BN191" i="4"/>
  <c r="BV191" i="4"/>
  <c r="AY191" i="4"/>
  <c r="BG191" i="4"/>
  <c r="BO191" i="4"/>
  <c r="BW191" i="4"/>
  <c r="AZ191" i="4"/>
  <c r="BH191" i="4"/>
  <c r="BP191" i="4"/>
  <c r="BA191" i="4"/>
  <c r="BI191" i="4"/>
  <c r="BQ191" i="4"/>
  <c r="BB191" i="4"/>
  <c r="BJ191" i="4"/>
  <c r="BR191" i="4"/>
  <c r="BC191" i="4"/>
  <c r="BK191" i="4"/>
  <c r="BS191" i="4"/>
  <c r="BX146" i="4"/>
  <c r="BX127" i="4"/>
  <c r="BX165" i="4"/>
  <c r="BB208" i="4"/>
  <c r="BJ208" i="4"/>
  <c r="BR208" i="4"/>
  <c r="BL208" i="4"/>
  <c r="BC208" i="4"/>
  <c r="BK208" i="4"/>
  <c r="BS208" i="4"/>
  <c r="BE208" i="4"/>
  <c r="BM208" i="4"/>
  <c r="BU208" i="4"/>
  <c r="AX208" i="4"/>
  <c r="BF208" i="4"/>
  <c r="BN208" i="4"/>
  <c r="BV208" i="4"/>
  <c r="AY208" i="4"/>
  <c r="BO208" i="4"/>
  <c r="BG208" i="4"/>
  <c r="BW208" i="4"/>
  <c r="AZ208" i="4"/>
  <c r="BH208" i="4"/>
  <c r="BP208" i="4"/>
  <c r="BT208" i="4"/>
  <c r="BA208" i="4"/>
  <c r="BI208" i="4"/>
  <c r="BQ208" i="4"/>
  <c r="BD208" i="4"/>
  <c r="BD223" i="4"/>
  <c r="BL223" i="4"/>
  <c r="BT223" i="4"/>
  <c r="BM223" i="4"/>
  <c r="AX223" i="4"/>
  <c r="BV223" i="4"/>
  <c r="BE223" i="4"/>
  <c r="AY223" i="4"/>
  <c r="BG223" i="4"/>
  <c r="BO223" i="4"/>
  <c r="BW223" i="4"/>
  <c r="AZ223" i="4"/>
  <c r="BH223" i="4"/>
  <c r="BP223" i="4"/>
  <c r="BI223" i="4"/>
  <c r="BQ223" i="4"/>
  <c r="BA223" i="4"/>
  <c r="BB223" i="4"/>
  <c r="BJ223" i="4"/>
  <c r="BR223" i="4"/>
  <c r="BN223" i="4"/>
  <c r="BC223" i="4"/>
  <c r="BK223" i="4"/>
  <c r="BS223" i="4"/>
  <c r="BU223" i="4"/>
  <c r="BF223" i="4"/>
  <c r="AX206" i="4"/>
  <c r="BF206" i="4"/>
  <c r="BN206" i="4"/>
  <c r="BV206" i="4"/>
  <c r="BH206" i="4"/>
  <c r="AY206" i="4"/>
  <c r="BG206" i="4"/>
  <c r="BO206" i="4"/>
  <c r="BW206" i="4"/>
  <c r="BA206" i="4"/>
  <c r="BI206" i="4"/>
  <c r="BQ206" i="4"/>
  <c r="BB206" i="4"/>
  <c r="BJ206" i="4"/>
  <c r="BR206" i="4"/>
  <c r="BP206" i="4"/>
  <c r="BC206" i="4"/>
  <c r="BK206" i="4"/>
  <c r="BS206" i="4"/>
  <c r="BD206" i="4"/>
  <c r="BL206" i="4"/>
  <c r="BT206" i="4"/>
  <c r="BE206" i="4"/>
  <c r="BM206" i="4"/>
  <c r="BU206" i="4"/>
  <c r="AZ206" i="4"/>
  <c r="BD227" i="4"/>
  <c r="BL227" i="4"/>
  <c r="BT227" i="4"/>
  <c r="BE227" i="4"/>
  <c r="AX227" i="4"/>
  <c r="BV227" i="4"/>
  <c r="AY227" i="4"/>
  <c r="BG227" i="4"/>
  <c r="BO227" i="4"/>
  <c r="BW227" i="4"/>
  <c r="AZ227" i="4"/>
  <c r="BH227" i="4"/>
  <c r="BP227" i="4"/>
  <c r="BI227" i="4"/>
  <c r="BA227" i="4"/>
  <c r="BQ227" i="4"/>
  <c r="BB227" i="4"/>
  <c r="BJ227" i="4"/>
  <c r="BR227" i="4"/>
  <c r="BM227" i="4"/>
  <c r="BN227" i="4"/>
  <c r="BC227" i="4"/>
  <c r="BK227" i="4"/>
  <c r="BS227" i="4"/>
  <c r="BU227" i="4"/>
  <c r="BF227" i="4"/>
  <c r="BX162" i="4"/>
  <c r="BX128" i="4"/>
  <c r="BX159" i="4"/>
  <c r="BX132" i="4"/>
  <c r="BX124" i="4"/>
  <c r="BX171" i="4"/>
  <c r="BX131" i="4"/>
  <c r="BX121" i="4"/>
  <c r="BX125" i="4"/>
  <c r="AZ189" i="4"/>
  <c r="BH189" i="4"/>
  <c r="BP189" i="4"/>
  <c r="BA189" i="4"/>
  <c r="BI189" i="4"/>
  <c r="BQ189" i="4"/>
  <c r="BB189" i="4"/>
  <c r="BJ189" i="4"/>
  <c r="BR189" i="4"/>
  <c r="BC189" i="4"/>
  <c r="BK189" i="4"/>
  <c r="BS189" i="4"/>
  <c r="BD189" i="4"/>
  <c r="BL189" i="4"/>
  <c r="BT189" i="4"/>
  <c r="BU189" i="4"/>
  <c r="BE189" i="4"/>
  <c r="BM189" i="4"/>
  <c r="AX189" i="4"/>
  <c r="BF189" i="4"/>
  <c r="BN189" i="4"/>
  <c r="BV189" i="4"/>
  <c r="AY189" i="4"/>
  <c r="BG189" i="4"/>
  <c r="BO189" i="4"/>
  <c r="BW189" i="4"/>
  <c r="BX160" i="4"/>
  <c r="BX148" i="4"/>
  <c r="BX170" i="4"/>
  <c r="BX157" i="4"/>
  <c r="BX158" i="4"/>
  <c r="BD183" i="4"/>
  <c r="BL183" i="4"/>
  <c r="BT183" i="4"/>
  <c r="BE183" i="4"/>
  <c r="BM183" i="4"/>
  <c r="BU183" i="4"/>
  <c r="AX183" i="4"/>
  <c r="BF183" i="4"/>
  <c r="BN183" i="4"/>
  <c r="BV183" i="4"/>
  <c r="AY183" i="4"/>
  <c r="BG183" i="4"/>
  <c r="BO183" i="4"/>
  <c r="BW183" i="4"/>
  <c r="AZ183" i="4"/>
  <c r="BH183" i="4"/>
  <c r="BP183" i="4"/>
  <c r="BA183" i="4"/>
  <c r="BI183" i="4"/>
  <c r="BQ183" i="4"/>
  <c r="BB183" i="4"/>
  <c r="BJ183" i="4"/>
  <c r="BR183" i="4"/>
  <c r="BC183" i="4"/>
  <c r="BK183" i="4"/>
  <c r="BS183" i="4"/>
  <c r="AZ225" i="4"/>
  <c r="BH225" i="4"/>
  <c r="BP225" i="4"/>
  <c r="BQ225" i="4"/>
  <c r="BB225" i="4"/>
  <c r="BC225" i="4"/>
  <c r="BK225" i="4"/>
  <c r="BS225" i="4"/>
  <c r="BD225" i="4"/>
  <c r="BL225" i="4"/>
  <c r="BT225" i="4"/>
  <c r="BM225" i="4"/>
  <c r="BE225" i="4"/>
  <c r="BU225" i="4"/>
  <c r="AX225" i="4"/>
  <c r="BF225" i="4"/>
  <c r="BN225" i="4"/>
  <c r="BV225" i="4"/>
  <c r="BA225" i="4"/>
  <c r="BJ225" i="4"/>
  <c r="AY225" i="4"/>
  <c r="BG225" i="4"/>
  <c r="BO225" i="4"/>
  <c r="BW225" i="4"/>
  <c r="BI225" i="4"/>
  <c r="BR225" i="4"/>
  <c r="AZ221" i="4"/>
  <c r="BH221" i="4"/>
  <c r="BP221" i="4"/>
  <c r="BI221" i="4"/>
  <c r="BJ221" i="4"/>
  <c r="BB221" i="4"/>
  <c r="BC221" i="4"/>
  <c r="BK221" i="4"/>
  <c r="BS221" i="4"/>
  <c r="BD221" i="4"/>
  <c r="BL221" i="4"/>
  <c r="BT221" i="4"/>
  <c r="BM221" i="4"/>
  <c r="BE221" i="4"/>
  <c r="BU221" i="4"/>
  <c r="AX221" i="4"/>
  <c r="BF221" i="4"/>
  <c r="BN221" i="4"/>
  <c r="BV221" i="4"/>
  <c r="BQ221" i="4"/>
  <c r="BR221" i="4"/>
  <c r="AY221" i="4"/>
  <c r="BG221" i="4"/>
  <c r="BO221" i="4"/>
  <c r="BW221" i="4"/>
  <c r="BA221" i="4"/>
  <c r="BB224" i="4"/>
  <c r="BJ224" i="4"/>
  <c r="BR224" i="4"/>
  <c r="BS224" i="4"/>
  <c r="BT224" i="4"/>
  <c r="BE224" i="4"/>
  <c r="BM224" i="4"/>
  <c r="BU224" i="4"/>
  <c r="AX224" i="4"/>
  <c r="BF224" i="4"/>
  <c r="BN224" i="4"/>
  <c r="BV224" i="4"/>
  <c r="BG224" i="4"/>
  <c r="BW224" i="4"/>
  <c r="AY224" i="4"/>
  <c r="BO224" i="4"/>
  <c r="AZ224" i="4"/>
  <c r="BH224" i="4"/>
  <c r="BP224" i="4"/>
  <c r="BC224" i="4"/>
  <c r="BA224" i="4"/>
  <c r="BI224" i="4"/>
  <c r="BQ224" i="4"/>
  <c r="BK224" i="4"/>
  <c r="BD224" i="4"/>
  <c r="BL224" i="4"/>
  <c r="BD215" i="4"/>
  <c r="BL215" i="4"/>
  <c r="BT215" i="4"/>
  <c r="AX215" i="4"/>
  <c r="BV215" i="4"/>
  <c r="BU215" i="4"/>
  <c r="AY215" i="4"/>
  <c r="BG215" i="4"/>
  <c r="BO215" i="4"/>
  <c r="BW215" i="4"/>
  <c r="AZ215" i="4"/>
  <c r="BH215" i="4"/>
  <c r="BP215" i="4"/>
  <c r="BA215" i="4"/>
  <c r="BQ215" i="4"/>
  <c r="BI215" i="4"/>
  <c r="BB215" i="4"/>
  <c r="BJ215" i="4"/>
  <c r="BR215" i="4"/>
  <c r="BM215" i="4"/>
  <c r="BF215" i="4"/>
  <c r="BC215" i="4"/>
  <c r="BK215" i="4"/>
  <c r="BS215" i="4"/>
  <c r="BE215" i="4"/>
  <c r="BN215" i="4"/>
  <c r="AZ181" i="4"/>
  <c r="BH181" i="4"/>
  <c r="BP181" i="4"/>
  <c r="BA181" i="4"/>
  <c r="BI181" i="4"/>
  <c r="BQ181" i="4"/>
  <c r="BB181" i="4"/>
  <c r="BJ181" i="4"/>
  <c r="BR181" i="4"/>
  <c r="BC181" i="4"/>
  <c r="BK181" i="4"/>
  <c r="BS181" i="4"/>
  <c r="BD181" i="4"/>
  <c r="BL181" i="4"/>
  <c r="BT181" i="4"/>
  <c r="BE181" i="4"/>
  <c r="BM181" i="4"/>
  <c r="BU181" i="4"/>
  <c r="AX181" i="4"/>
  <c r="BF181" i="4"/>
  <c r="BN181" i="4"/>
  <c r="BV181" i="4"/>
  <c r="AY181" i="4"/>
  <c r="BG181" i="4"/>
  <c r="BO181" i="4"/>
  <c r="BW181" i="4"/>
  <c r="AX210" i="4"/>
  <c r="BF210" i="4"/>
  <c r="BN210" i="4"/>
  <c r="BV210" i="4"/>
  <c r="BP210" i="4"/>
  <c r="AY210" i="4"/>
  <c r="BG210" i="4"/>
  <c r="BO210" i="4"/>
  <c r="BW210" i="4"/>
  <c r="BA210" i="4"/>
  <c r="BI210" i="4"/>
  <c r="BQ210" i="4"/>
  <c r="BB210" i="4"/>
  <c r="BJ210" i="4"/>
  <c r="BR210" i="4"/>
  <c r="BC210" i="4"/>
  <c r="BS210" i="4"/>
  <c r="BK210" i="4"/>
  <c r="BD210" i="4"/>
  <c r="BL210" i="4"/>
  <c r="BT210" i="4"/>
  <c r="AZ210" i="4"/>
  <c r="BE210" i="4"/>
  <c r="BM210" i="4"/>
  <c r="BU210" i="4"/>
  <c r="BH210" i="4"/>
  <c r="BD207" i="4"/>
  <c r="BL207" i="4"/>
  <c r="BT207" i="4"/>
  <c r="BE207" i="4"/>
  <c r="BM207" i="4"/>
  <c r="BU207" i="4"/>
  <c r="AY207" i="4"/>
  <c r="BG207" i="4"/>
  <c r="BO207" i="4"/>
  <c r="BW207" i="4"/>
  <c r="AZ207" i="4"/>
  <c r="BH207" i="4"/>
  <c r="BP207" i="4"/>
  <c r="BA207" i="4"/>
  <c r="BI207" i="4"/>
  <c r="BQ207" i="4"/>
  <c r="BN207" i="4"/>
  <c r="BB207" i="4"/>
  <c r="BJ207" i="4"/>
  <c r="BR207" i="4"/>
  <c r="AX207" i="4"/>
  <c r="BV207" i="4"/>
  <c r="BC207" i="4"/>
  <c r="BK207" i="4"/>
  <c r="BS207" i="4"/>
  <c r="BF207" i="4"/>
  <c r="AZ213" i="4"/>
  <c r="BH213" i="4"/>
  <c r="BP213" i="4"/>
  <c r="BB213" i="4"/>
  <c r="BQ213" i="4"/>
  <c r="BC213" i="4"/>
  <c r="BK213" i="4"/>
  <c r="BS213" i="4"/>
  <c r="BD213" i="4"/>
  <c r="BL213" i="4"/>
  <c r="BT213" i="4"/>
  <c r="BE213" i="4"/>
  <c r="BU213" i="4"/>
  <c r="BM213" i="4"/>
  <c r="AX213" i="4"/>
  <c r="BF213" i="4"/>
  <c r="BN213" i="4"/>
  <c r="BV213" i="4"/>
  <c r="BA213" i="4"/>
  <c r="BJ213" i="4"/>
  <c r="AY213" i="4"/>
  <c r="BG213" i="4"/>
  <c r="BO213" i="4"/>
  <c r="BW213" i="4"/>
  <c r="BI213" i="4"/>
  <c r="BR213" i="4"/>
  <c r="BX167" i="4"/>
  <c r="BX150" i="4"/>
  <c r="BX140" i="4"/>
  <c r="BX135" i="4"/>
  <c r="BX137" i="4"/>
  <c r="BX153" i="4"/>
  <c r="AX198" i="4"/>
  <c r="BF198" i="4"/>
  <c r="BN198" i="4"/>
  <c r="BV198" i="4"/>
  <c r="AZ198" i="4"/>
  <c r="AY198" i="4"/>
  <c r="BG198" i="4"/>
  <c r="BO198" i="4"/>
  <c r="BW198" i="4"/>
  <c r="BH198" i="4"/>
  <c r="BA198" i="4"/>
  <c r="BI198" i="4"/>
  <c r="BQ198" i="4"/>
  <c r="BB198" i="4"/>
  <c r="BJ198" i="4"/>
  <c r="BR198" i="4"/>
  <c r="BC198" i="4"/>
  <c r="BK198" i="4"/>
  <c r="BS198" i="4"/>
  <c r="BD198" i="4"/>
  <c r="BL198" i="4"/>
  <c r="BT198" i="4"/>
  <c r="BP198" i="4"/>
  <c r="BE198" i="4"/>
  <c r="BM198" i="4"/>
  <c r="BU198" i="4"/>
  <c r="AX202" i="4"/>
  <c r="BF202" i="4"/>
  <c r="BN202" i="4"/>
  <c r="BV202" i="4"/>
  <c r="AY202" i="4"/>
  <c r="BG202" i="4"/>
  <c r="BO202" i="4"/>
  <c r="BW202" i="4"/>
  <c r="BA202" i="4"/>
  <c r="BI202" i="4"/>
  <c r="BQ202" i="4"/>
  <c r="BB202" i="4"/>
  <c r="BJ202" i="4"/>
  <c r="BR202" i="4"/>
  <c r="BC202" i="4"/>
  <c r="BK202" i="4"/>
  <c r="BS202" i="4"/>
  <c r="BD202" i="4"/>
  <c r="BL202" i="4"/>
  <c r="BT202" i="4"/>
  <c r="BH202" i="4"/>
  <c r="BE202" i="4"/>
  <c r="BM202" i="4"/>
  <c r="BU202" i="4"/>
  <c r="AZ202" i="4"/>
  <c r="BP202" i="4"/>
  <c r="AX226" i="4"/>
  <c r="BF226" i="4"/>
  <c r="BN226" i="4"/>
  <c r="BV226" i="4"/>
  <c r="AY226" i="4"/>
  <c r="AZ226" i="4"/>
  <c r="BA226" i="4"/>
  <c r="BI226" i="4"/>
  <c r="BQ226" i="4"/>
  <c r="BB226" i="4"/>
  <c r="BJ226" i="4"/>
  <c r="BR226" i="4"/>
  <c r="BC226" i="4"/>
  <c r="BS226" i="4"/>
  <c r="BK226" i="4"/>
  <c r="BD226" i="4"/>
  <c r="BL226" i="4"/>
  <c r="BT226" i="4"/>
  <c r="BO226" i="4"/>
  <c r="BH226" i="4"/>
  <c r="BE226" i="4"/>
  <c r="BM226" i="4"/>
  <c r="BU226" i="4"/>
  <c r="BG226" i="4"/>
  <c r="BW226" i="4"/>
  <c r="BP226" i="4"/>
  <c r="BD203" i="4"/>
  <c r="BL203" i="4"/>
  <c r="BT203" i="4"/>
  <c r="BE203" i="4"/>
  <c r="BM203" i="4"/>
  <c r="BU203" i="4"/>
  <c r="AY203" i="4"/>
  <c r="BG203" i="4"/>
  <c r="BO203" i="4"/>
  <c r="BW203" i="4"/>
  <c r="AZ203" i="4"/>
  <c r="BH203" i="4"/>
  <c r="BP203" i="4"/>
  <c r="BA203" i="4"/>
  <c r="BI203" i="4"/>
  <c r="BQ203" i="4"/>
  <c r="BB203" i="4"/>
  <c r="BJ203" i="4"/>
  <c r="BR203" i="4"/>
  <c r="AX203" i="4"/>
  <c r="BN203" i="4"/>
  <c r="BC203" i="4"/>
  <c r="BK203" i="4"/>
  <c r="BS203" i="4"/>
  <c r="BF203" i="4"/>
  <c r="BV203" i="4"/>
  <c r="AZ201" i="4"/>
  <c r="BH201" i="4"/>
  <c r="BP201" i="4"/>
  <c r="BA201" i="4"/>
  <c r="BI201" i="4"/>
  <c r="BQ201" i="4"/>
  <c r="BC201" i="4"/>
  <c r="BK201" i="4"/>
  <c r="BS201" i="4"/>
  <c r="BD201" i="4"/>
  <c r="BL201" i="4"/>
  <c r="BT201" i="4"/>
  <c r="BE201" i="4"/>
  <c r="BM201" i="4"/>
  <c r="BU201" i="4"/>
  <c r="AX201" i="4"/>
  <c r="BF201" i="4"/>
  <c r="BN201" i="4"/>
  <c r="BV201" i="4"/>
  <c r="BB201" i="4"/>
  <c r="BR201" i="4"/>
  <c r="AY201" i="4"/>
  <c r="BG201" i="4"/>
  <c r="BO201" i="4"/>
  <c r="BW201" i="4"/>
  <c r="BJ201" i="4"/>
  <c r="BD199" i="4"/>
  <c r="BL199" i="4"/>
  <c r="BT199" i="4"/>
  <c r="BE199" i="4"/>
  <c r="AY199" i="4"/>
  <c r="BG199" i="4"/>
  <c r="BO199" i="4"/>
  <c r="BW199" i="4"/>
  <c r="AZ199" i="4"/>
  <c r="BH199" i="4"/>
  <c r="BP199" i="4"/>
  <c r="BA199" i="4"/>
  <c r="BI199" i="4"/>
  <c r="BQ199" i="4"/>
  <c r="BB199" i="4"/>
  <c r="BJ199" i="4"/>
  <c r="BR199" i="4"/>
  <c r="BU199" i="4"/>
  <c r="BF199" i="4"/>
  <c r="BV199" i="4"/>
  <c r="BC199" i="4"/>
  <c r="BK199" i="4"/>
  <c r="BS199" i="4"/>
  <c r="BM199" i="4"/>
  <c r="AX199" i="4"/>
  <c r="BN199" i="4"/>
  <c r="BD195" i="4"/>
  <c r="BL195" i="4"/>
  <c r="BT195" i="4"/>
  <c r="BE195" i="4"/>
  <c r="BM195" i="4"/>
  <c r="BU195" i="4"/>
  <c r="AX195" i="4"/>
  <c r="BF195" i="4"/>
  <c r="BN195" i="4"/>
  <c r="BV195" i="4"/>
  <c r="AY195" i="4"/>
  <c r="BG195" i="4"/>
  <c r="BO195" i="4"/>
  <c r="BW195" i="4"/>
  <c r="AZ195" i="4"/>
  <c r="BH195" i="4"/>
  <c r="BP195" i="4"/>
  <c r="BA195" i="4"/>
  <c r="BI195" i="4"/>
  <c r="BQ195" i="4"/>
  <c r="BB195" i="4"/>
  <c r="BJ195" i="4"/>
  <c r="BR195" i="4"/>
  <c r="BC195" i="4"/>
  <c r="BK195" i="4"/>
  <c r="BS195" i="4"/>
  <c r="BX169" i="4"/>
  <c r="BX161" i="4"/>
  <c r="BX138" i="4"/>
  <c r="BX163" i="4"/>
  <c r="AX178" i="4"/>
  <c r="BF178" i="4"/>
  <c r="BN178" i="4"/>
  <c r="BV178" i="4"/>
  <c r="AY178" i="4"/>
  <c r="BG178" i="4"/>
  <c r="BO178" i="4"/>
  <c r="BW178" i="4"/>
  <c r="AZ178" i="4"/>
  <c r="BH178" i="4"/>
  <c r="BP178" i="4"/>
  <c r="BA178" i="4"/>
  <c r="BI178" i="4"/>
  <c r="BQ178" i="4"/>
  <c r="BB178" i="4"/>
  <c r="BJ178" i="4"/>
  <c r="BR178" i="4"/>
  <c r="BC178" i="4"/>
  <c r="BK178" i="4"/>
  <c r="BS178" i="4"/>
  <c r="BD178" i="4"/>
  <c r="BL178" i="4"/>
  <c r="BT178" i="4"/>
  <c r="BE178" i="4"/>
  <c r="BM178" i="4"/>
  <c r="BU178" i="4"/>
  <c r="BX142" i="4"/>
  <c r="BX141" i="4"/>
  <c r="BX130" i="4"/>
  <c r="BX139" i="4"/>
  <c r="BX129" i="4"/>
  <c r="BX147" i="4"/>
  <c r="BB192" i="4"/>
  <c r="BJ192" i="4"/>
  <c r="BR192" i="4"/>
  <c r="BC192" i="4"/>
  <c r="BK192" i="4"/>
  <c r="BS192" i="4"/>
  <c r="BD192" i="4"/>
  <c r="BL192" i="4"/>
  <c r="BT192" i="4"/>
  <c r="BE192" i="4"/>
  <c r="BM192" i="4"/>
  <c r="BU192" i="4"/>
  <c r="AX192" i="4"/>
  <c r="BF192" i="4"/>
  <c r="BN192" i="4"/>
  <c r="BV192" i="4"/>
  <c r="AY192" i="4"/>
  <c r="BG192" i="4"/>
  <c r="BO192" i="4"/>
  <c r="BW192" i="4"/>
  <c r="AZ192" i="4"/>
  <c r="BH192" i="4"/>
  <c r="BP192" i="4"/>
  <c r="BA192" i="4"/>
  <c r="BI192" i="4"/>
  <c r="BQ192" i="4"/>
  <c r="BB212" i="4"/>
  <c r="BJ212" i="4"/>
  <c r="BR212" i="4"/>
  <c r="BK212" i="4"/>
  <c r="BC212" i="4"/>
  <c r="BS212" i="4"/>
  <c r="BE212" i="4"/>
  <c r="BM212" i="4"/>
  <c r="BU212" i="4"/>
  <c r="AX212" i="4"/>
  <c r="BF212" i="4"/>
  <c r="BN212" i="4"/>
  <c r="BV212" i="4"/>
  <c r="AY212" i="4"/>
  <c r="BO212" i="4"/>
  <c r="BG212" i="4"/>
  <c r="BW212" i="4"/>
  <c r="AZ212" i="4"/>
  <c r="BH212" i="4"/>
  <c r="BP212" i="4"/>
  <c r="BL212" i="4"/>
  <c r="BA212" i="4"/>
  <c r="BI212" i="4"/>
  <c r="BQ212" i="4"/>
  <c r="BD212" i="4"/>
  <c r="BT212" i="4"/>
  <c r="AZ205" i="4"/>
  <c r="BH205" i="4"/>
  <c r="BP205" i="4"/>
  <c r="BA205" i="4"/>
  <c r="BI205" i="4"/>
  <c r="BQ205" i="4"/>
  <c r="BC205" i="4"/>
  <c r="BK205" i="4"/>
  <c r="BS205" i="4"/>
  <c r="BD205" i="4"/>
  <c r="BL205" i="4"/>
  <c r="BT205" i="4"/>
  <c r="BE205" i="4"/>
  <c r="BM205" i="4"/>
  <c r="BU205" i="4"/>
  <c r="AX205" i="4"/>
  <c r="BF205" i="4"/>
  <c r="BN205" i="4"/>
  <c r="BV205" i="4"/>
  <c r="BB205" i="4"/>
  <c r="BR205" i="4"/>
  <c r="AY205" i="4"/>
  <c r="BG205" i="4"/>
  <c r="BO205" i="4"/>
  <c r="BW205" i="4"/>
  <c r="BJ205" i="4"/>
  <c r="AZ217" i="4"/>
  <c r="BH217" i="4"/>
  <c r="BP217" i="4"/>
  <c r="BB217" i="4"/>
  <c r="BI217" i="4"/>
  <c r="BC217" i="4"/>
  <c r="BK217" i="4"/>
  <c r="BS217" i="4"/>
  <c r="BR217" i="4"/>
  <c r="BD217" i="4"/>
  <c r="BL217" i="4"/>
  <c r="BT217" i="4"/>
  <c r="BM217" i="4"/>
  <c r="BE217" i="4"/>
  <c r="BU217" i="4"/>
  <c r="AX217" i="4"/>
  <c r="BF217" i="4"/>
  <c r="BN217" i="4"/>
  <c r="BV217" i="4"/>
  <c r="BQ217" i="4"/>
  <c r="BJ217" i="4"/>
  <c r="AY217" i="4"/>
  <c r="BG217" i="4"/>
  <c r="BO217" i="4"/>
  <c r="BW217" i="4"/>
  <c r="BA217" i="4"/>
  <c r="BD179" i="4"/>
  <c r="BL179" i="4"/>
  <c r="BT179" i="4"/>
  <c r="BE179" i="4"/>
  <c r="BM179" i="4"/>
  <c r="BU179" i="4"/>
  <c r="AX179" i="4"/>
  <c r="BF179" i="4"/>
  <c r="BN179" i="4"/>
  <c r="BV179" i="4"/>
  <c r="AY179" i="4"/>
  <c r="BG179" i="4"/>
  <c r="BO179" i="4"/>
  <c r="BW179" i="4"/>
  <c r="AZ179" i="4"/>
  <c r="BH179" i="4"/>
  <c r="BP179" i="4"/>
  <c r="BA179" i="4"/>
  <c r="BI179" i="4"/>
  <c r="BQ179" i="4"/>
  <c r="BB179" i="4"/>
  <c r="BJ179" i="4"/>
  <c r="BR179" i="4"/>
  <c r="BC179" i="4"/>
  <c r="BK179" i="4"/>
  <c r="BS179" i="4"/>
  <c r="BB200" i="4"/>
  <c r="BJ200" i="4"/>
  <c r="BR200" i="4"/>
  <c r="BS200" i="4"/>
  <c r="BC200" i="4"/>
  <c r="BK200" i="4"/>
  <c r="BE200" i="4"/>
  <c r="BM200" i="4"/>
  <c r="BU200" i="4"/>
  <c r="AX200" i="4"/>
  <c r="BF200" i="4"/>
  <c r="BN200" i="4"/>
  <c r="BV200" i="4"/>
  <c r="AY200" i="4"/>
  <c r="BG200" i="4"/>
  <c r="BO200" i="4"/>
  <c r="BW200" i="4"/>
  <c r="AZ200" i="4"/>
  <c r="BH200" i="4"/>
  <c r="BP200" i="4"/>
  <c r="BL200" i="4"/>
  <c r="BA200" i="4"/>
  <c r="BI200" i="4"/>
  <c r="BQ200" i="4"/>
  <c r="BD200" i="4"/>
  <c r="BT200" i="4"/>
  <c r="BC177" i="4"/>
  <c r="BK177" i="4"/>
  <c r="BS177" i="4"/>
  <c r="BL177" i="4"/>
  <c r="BE177" i="4"/>
  <c r="BD177" i="4"/>
  <c r="BF177" i="4"/>
  <c r="BN177" i="4"/>
  <c r="BV177" i="4"/>
  <c r="AY177" i="4"/>
  <c r="BG177" i="4"/>
  <c r="BO177" i="4"/>
  <c r="BW177" i="4"/>
  <c r="AZ177" i="4"/>
  <c r="BP177" i="4"/>
  <c r="AX177" i="4"/>
  <c r="BH177" i="4"/>
  <c r="BA177" i="4"/>
  <c r="BI177" i="4"/>
  <c r="BQ177" i="4"/>
  <c r="BM177" i="4"/>
  <c r="BB177" i="4"/>
  <c r="BJ177" i="4"/>
  <c r="BR177" i="4"/>
  <c r="BT177" i="4"/>
  <c r="BU177" i="4"/>
  <c r="BX122" i="4"/>
  <c r="BX149" i="4"/>
  <c r="BX151" i="4"/>
  <c r="BX144" i="4"/>
  <c r="BX126" i="4"/>
  <c r="BX136" i="4"/>
  <c r="AY5" i="9"/>
  <c r="AY57" i="9" s="1"/>
  <c r="AY59" i="9" s="1"/>
  <c r="BK43" i="4"/>
  <c r="F101" i="4"/>
  <c r="F159" i="4"/>
  <c r="F217" i="4"/>
  <c r="BK25" i="4"/>
  <c r="F83" i="4"/>
  <c r="F141" i="4"/>
  <c r="F199" i="4"/>
  <c r="BK47" i="4"/>
  <c r="F105" i="4"/>
  <c r="F163" i="4"/>
  <c r="F221" i="4"/>
  <c r="BK40" i="4"/>
  <c r="F98" i="4"/>
  <c r="F156" i="4"/>
  <c r="F214" i="4"/>
  <c r="BK54" i="4"/>
  <c r="F112" i="4"/>
  <c r="F170" i="4"/>
  <c r="F228" i="4"/>
  <c r="BK45" i="4"/>
  <c r="F103" i="4"/>
  <c r="F161" i="4"/>
  <c r="F219" i="4"/>
  <c r="BK14" i="4"/>
  <c r="F72" i="4"/>
  <c r="F130" i="4"/>
  <c r="F188" i="4"/>
  <c r="BK44" i="4"/>
  <c r="F102" i="4"/>
  <c r="F218" i="4"/>
  <c r="F160" i="4"/>
  <c r="BK32" i="4"/>
  <c r="F90" i="4"/>
  <c r="F148" i="4"/>
  <c r="F206" i="4"/>
  <c r="BK6" i="4"/>
  <c r="F64" i="4"/>
  <c r="F122" i="4"/>
  <c r="F180" i="4"/>
  <c r="BK10" i="4"/>
  <c r="F68" i="4"/>
  <c r="F184" i="4"/>
  <c r="F126" i="4"/>
  <c r="BK15" i="4"/>
  <c r="F73" i="4"/>
  <c r="F189" i="4"/>
  <c r="F131" i="4"/>
  <c r="BK31" i="4"/>
  <c r="F89" i="4"/>
  <c r="F147" i="4"/>
  <c r="F205" i="4"/>
  <c r="BK46" i="4"/>
  <c r="F104" i="4"/>
  <c r="F220" i="4"/>
  <c r="F162" i="4"/>
  <c r="BK27" i="4"/>
  <c r="F85" i="4"/>
  <c r="F143" i="4"/>
  <c r="F201" i="4"/>
  <c r="BK9" i="4"/>
  <c r="F67" i="4"/>
  <c r="F183" i="4"/>
  <c r="F125" i="4"/>
  <c r="BK7" i="4"/>
  <c r="F181" i="4"/>
  <c r="F65" i="4"/>
  <c r="F123" i="4"/>
  <c r="BK29" i="4"/>
  <c r="F87" i="4"/>
  <c r="F203" i="4"/>
  <c r="F145" i="4"/>
  <c r="BK23" i="4"/>
  <c r="F81" i="4"/>
  <c r="F197" i="4"/>
  <c r="F139" i="4"/>
  <c r="BK16" i="4"/>
  <c r="F74" i="4"/>
  <c r="F190" i="4"/>
  <c r="F132" i="4"/>
  <c r="BK50" i="4"/>
  <c r="F108" i="4"/>
  <c r="F224" i="4"/>
  <c r="F166" i="4"/>
  <c r="BK56" i="4"/>
  <c r="F114" i="4"/>
  <c r="F172" i="4"/>
  <c r="F230" i="4"/>
  <c r="BK33" i="4"/>
  <c r="F91" i="4"/>
  <c r="F207" i="4"/>
  <c r="F149" i="4"/>
  <c r="BK24" i="4"/>
  <c r="F82" i="4"/>
  <c r="F140" i="4"/>
  <c r="F198" i="4"/>
  <c r="BK38" i="4"/>
  <c r="F96" i="4"/>
  <c r="F154" i="4"/>
  <c r="F212" i="4"/>
  <c r="BK26" i="4"/>
  <c r="F84" i="4"/>
  <c r="F200" i="4"/>
  <c r="F142" i="4"/>
  <c r="BK55" i="4"/>
  <c r="F113" i="4"/>
  <c r="F229" i="4"/>
  <c r="F171" i="4"/>
  <c r="BK20" i="4"/>
  <c r="F78" i="4"/>
  <c r="F194" i="4"/>
  <c r="F136" i="4"/>
  <c r="BK42" i="4"/>
  <c r="F100" i="4"/>
  <c r="F216" i="4"/>
  <c r="F158" i="4"/>
  <c r="BK53" i="4"/>
  <c r="F111" i="4"/>
  <c r="F227" i="4"/>
  <c r="F169" i="4"/>
  <c r="BK21" i="4"/>
  <c r="F79" i="4"/>
  <c r="F137" i="4"/>
  <c r="F195" i="4"/>
  <c r="BK51" i="4"/>
  <c r="F109" i="4"/>
  <c r="F225" i="4"/>
  <c r="F167" i="4"/>
  <c r="BK52" i="4"/>
  <c r="F110" i="4"/>
  <c r="F226" i="4"/>
  <c r="F168" i="4"/>
  <c r="BK35" i="4"/>
  <c r="F93" i="4"/>
  <c r="F151" i="4"/>
  <c r="F209" i="4"/>
  <c r="BK49" i="4"/>
  <c r="F107" i="4"/>
  <c r="F223" i="4"/>
  <c r="F165" i="4"/>
  <c r="BK13" i="4"/>
  <c r="F71" i="4"/>
  <c r="F129" i="4"/>
  <c r="F187" i="4"/>
  <c r="BK28" i="4"/>
  <c r="F86" i="4"/>
  <c r="F144" i="4"/>
  <c r="F202" i="4"/>
  <c r="BK17" i="4"/>
  <c r="F75" i="4"/>
  <c r="F191" i="4"/>
  <c r="F133" i="4"/>
  <c r="BK19" i="4"/>
  <c r="F77" i="4"/>
  <c r="F193" i="4"/>
  <c r="F135" i="4"/>
  <c r="BK30" i="4"/>
  <c r="F88" i="4"/>
  <c r="F204" i="4"/>
  <c r="F146" i="4"/>
  <c r="BK36" i="4"/>
  <c r="F94" i="4"/>
  <c r="F152" i="4"/>
  <c r="F210" i="4"/>
  <c r="BK22" i="4"/>
  <c r="F80" i="4"/>
  <c r="F196" i="4"/>
  <c r="F138" i="4"/>
  <c r="BK18" i="4"/>
  <c r="F76" i="4"/>
  <c r="F192" i="4"/>
  <c r="F134" i="4"/>
  <c r="BK12" i="4"/>
  <c r="F70" i="4"/>
  <c r="F186" i="4"/>
  <c r="F128" i="4"/>
  <c r="BK34" i="4"/>
  <c r="F92" i="4"/>
  <c r="F208" i="4"/>
  <c r="F150" i="4"/>
  <c r="BK48" i="4"/>
  <c r="F106" i="4"/>
  <c r="F164" i="4"/>
  <c r="F222" i="4"/>
  <c r="BK37" i="4"/>
  <c r="F95" i="4"/>
  <c r="F211" i="4"/>
  <c r="F153" i="4"/>
  <c r="BK8" i="4"/>
  <c r="F66" i="4"/>
  <c r="F124" i="4"/>
  <c r="F182" i="4"/>
  <c r="BK39" i="4"/>
  <c r="F97" i="4"/>
  <c r="F213" i="4"/>
  <c r="F155" i="4"/>
  <c r="BK41" i="4"/>
  <c r="F99" i="4"/>
  <c r="F157" i="4"/>
  <c r="F215" i="4"/>
  <c r="BK11" i="4"/>
  <c r="F69" i="4"/>
  <c r="F127" i="4"/>
  <c r="F185" i="4"/>
  <c r="AR12" i="4"/>
  <c r="AR11" i="4"/>
  <c r="AR32" i="4"/>
  <c r="AR53" i="4"/>
  <c r="AR13" i="4"/>
  <c r="AR35" i="4"/>
  <c r="AR56" i="4"/>
  <c r="AR16" i="4"/>
  <c r="AR37" i="4"/>
  <c r="AR19" i="4"/>
  <c r="AR40" i="4"/>
  <c r="AR21" i="4"/>
  <c r="AR43" i="4"/>
  <c r="AR24" i="4"/>
  <c r="AR45" i="4"/>
  <c r="AR8" i="4"/>
  <c r="AR29" i="4"/>
  <c r="AR51" i="4"/>
  <c r="AR27" i="4"/>
  <c r="AR48" i="4"/>
  <c r="AR18" i="4"/>
  <c r="AR9" i="4"/>
  <c r="AR39" i="4"/>
  <c r="AR46" i="4"/>
  <c r="AR28" i="4"/>
  <c r="AR10" i="4"/>
  <c r="AR31" i="4"/>
  <c r="AR38" i="4"/>
  <c r="AR20" i="4"/>
  <c r="AR57" i="4"/>
  <c r="BL57" i="4" s="1"/>
  <c r="AR23" i="4"/>
  <c r="AR30" i="4"/>
  <c r="AR49" i="4"/>
  <c r="AR15" i="4"/>
  <c r="AR22" i="4"/>
  <c r="AR42" i="4"/>
  <c r="AR33" i="4"/>
  <c r="AR6" i="4"/>
  <c r="AR52" i="4"/>
  <c r="AR34" i="4"/>
  <c r="AR17" i="4"/>
  <c r="AR14" i="4"/>
  <c r="AR41" i="4"/>
  <c r="AR50" i="4"/>
  <c r="AR25" i="4"/>
  <c r="AR54" i="4"/>
  <c r="AR26" i="4"/>
  <c r="AR55" i="4"/>
  <c r="AR44" i="4"/>
  <c r="AR47" i="4"/>
  <c r="AR36" i="4"/>
  <c r="AR7" i="4"/>
  <c r="AA6" i="4"/>
  <c r="AS6" i="4" a="1"/>
  <c r="BX217" i="4" l="1"/>
  <c r="BX201" i="4"/>
  <c r="BX182" i="4"/>
  <c r="BX204" i="4"/>
  <c r="BX222" i="4"/>
  <c r="AZ238" i="4"/>
  <c r="BH238" i="4"/>
  <c r="BP238" i="4"/>
  <c r="BA238" i="4"/>
  <c r="BI238" i="4"/>
  <c r="BQ238" i="4"/>
  <c r="BE238" i="4"/>
  <c r="BO238" i="4"/>
  <c r="BF238" i="4"/>
  <c r="BR238" i="4"/>
  <c r="BG238" i="4"/>
  <c r="BS238" i="4"/>
  <c r="AX238" i="4"/>
  <c r="BJ238" i="4"/>
  <c r="BT238" i="4"/>
  <c r="AY238" i="4"/>
  <c r="BK238" i="4"/>
  <c r="BU238" i="4"/>
  <c r="BB238" i="4"/>
  <c r="BL238" i="4"/>
  <c r="BV238" i="4"/>
  <c r="BC238" i="4"/>
  <c r="BM238" i="4"/>
  <c r="BW238" i="4"/>
  <c r="BD238" i="4"/>
  <c r="BN238" i="4"/>
  <c r="AX243" i="4"/>
  <c r="BF243" i="4"/>
  <c r="BN243" i="4"/>
  <c r="BV243" i="4"/>
  <c r="AY243" i="4"/>
  <c r="BG243" i="4"/>
  <c r="BO243" i="4"/>
  <c r="BW243" i="4"/>
  <c r="BC243" i="4"/>
  <c r="BM243" i="4"/>
  <c r="BD243" i="4"/>
  <c r="BP243" i="4"/>
  <c r="BE243" i="4"/>
  <c r="BQ243" i="4"/>
  <c r="BH243" i="4"/>
  <c r="BR243" i="4"/>
  <c r="BI243" i="4"/>
  <c r="BS243" i="4"/>
  <c r="AZ243" i="4"/>
  <c r="BJ243" i="4"/>
  <c r="BT243" i="4"/>
  <c r="BA243" i="4"/>
  <c r="BK243" i="4"/>
  <c r="BU243" i="4"/>
  <c r="BB243" i="4"/>
  <c r="BL243" i="4"/>
  <c r="BD277" i="4"/>
  <c r="BL277" i="4"/>
  <c r="BT277" i="4"/>
  <c r="BE277" i="4"/>
  <c r="BM277" i="4"/>
  <c r="BU277" i="4"/>
  <c r="AX277" i="4"/>
  <c r="BF277" i="4"/>
  <c r="BN277" i="4"/>
  <c r="BV277" i="4"/>
  <c r="AY277" i="4"/>
  <c r="BG277" i="4"/>
  <c r="BO277" i="4"/>
  <c r="BW277" i="4"/>
  <c r="AZ277" i="4"/>
  <c r="BH277" i="4"/>
  <c r="BP277" i="4"/>
  <c r="BA277" i="4"/>
  <c r="BI277" i="4"/>
  <c r="BQ277" i="4"/>
  <c r="BB277" i="4"/>
  <c r="BJ277" i="4"/>
  <c r="BR277" i="4"/>
  <c r="BC277" i="4"/>
  <c r="BK277" i="4"/>
  <c r="BS277" i="4"/>
  <c r="AZ279" i="4"/>
  <c r="BH279" i="4"/>
  <c r="BP279" i="4"/>
  <c r="BA279" i="4"/>
  <c r="BI279" i="4"/>
  <c r="BQ279" i="4"/>
  <c r="BB279" i="4"/>
  <c r="BJ279" i="4"/>
  <c r="BR279" i="4"/>
  <c r="BC279" i="4"/>
  <c r="BK279" i="4"/>
  <c r="BS279" i="4"/>
  <c r="BD279" i="4"/>
  <c r="BL279" i="4"/>
  <c r="BT279" i="4"/>
  <c r="BE279" i="4"/>
  <c r="BM279" i="4"/>
  <c r="BU279" i="4"/>
  <c r="AX279" i="4"/>
  <c r="BF279" i="4"/>
  <c r="BN279" i="4"/>
  <c r="BV279" i="4"/>
  <c r="AY279" i="4"/>
  <c r="BG279" i="4"/>
  <c r="BO279" i="4"/>
  <c r="BW279" i="4"/>
  <c r="AZ246" i="4"/>
  <c r="BH246" i="4"/>
  <c r="BP246" i="4"/>
  <c r="BA246" i="4"/>
  <c r="BI246" i="4"/>
  <c r="BQ246" i="4"/>
  <c r="AY246" i="4"/>
  <c r="BK246" i="4"/>
  <c r="BU246" i="4"/>
  <c r="BB246" i="4"/>
  <c r="BL246" i="4"/>
  <c r="BV246" i="4"/>
  <c r="BC246" i="4"/>
  <c r="BM246" i="4"/>
  <c r="BW246" i="4"/>
  <c r="BD246" i="4"/>
  <c r="BN246" i="4"/>
  <c r="BE246" i="4"/>
  <c r="BO246" i="4"/>
  <c r="BF246" i="4"/>
  <c r="BR246" i="4"/>
  <c r="BG246" i="4"/>
  <c r="BS246" i="4"/>
  <c r="AX246" i="4"/>
  <c r="BJ246" i="4"/>
  <c r="BT246" i="4"/>
  <c r="BD252" i="4"/>
  <c r="BL252" i="4"/>
  <c r="BT252" i="4"/>
  <c r="BE252" i="4"/>
  <c r="BM252" i="4"/>
  <c r="BU252" i="4"/>
  <c r="BC252" i="4"/>
  <c r="BO252" i="4"/>
  <c r="BF252" i="4"/>
  <c r="BP252" i="4"/>
  <c r="BG252" i="4"/>
  <c r="BQ252" i="4"/>
  <c r="AX252" i="4"/>
  <c r="BH252" i="4"/>
  <c r="BR252" i="4"/>
  <c r="AY252" i="4"/>
  <c r="BI252" i="4"/>
  <c r="BS252" i="4"/>
  <c r="AZ252" i="4"/>
  <c r="BJ252" i="4"/>
  <c r="BV252" i="4"/>
  <c r="BA252" i="4"/>
  <c r="BK252" i="4"/>
  <c r="BW252" i="4"/>
  <c r="BB252" i="4"/>
  <c r="BN252" i="4"/>
  <c r="AZ242" i="4"/>
  <c r="BH242" i="4"/>
  <c r="BP242" i="4"/>
  <c r="BA242" i="4"/>
  <c r="BI242" i="4"/>
  <c r="BQ242" i="4"/>
  <c r="BG242" i="4"/>
  <c r="BS242" i="4"/>
  <c r="AX242" i="4"/>
  <c r="BJ242" i="4"/>
  <c r="BT242" i="4"/>
  <c r="AY242" i="4"/>
  <c r="BK242" i="4"/>
  <c r="BU242" i="4"/>
  <c r="BB242" i="4"/>
  <c r="BL242" i="4"/>
  <c r="BV242" i="4"/>
  <c r="BC242" i="4"/>
  <c r="BM242" i="4"/>
  <c r="BW242" i="4"/>
  <c r="BD242" i="4"/>
  <c r="BN242" i="4"/>
  <c r="BE242" i="4"/>
  <c r="BO242" i="4"/>
  <c r="BF242" i="4"/>
  <c r="BR242" i="4"/>
  <c r="AX255" i="4"/>
  <c r="BF255" i="4"/>
  <c r="BN255" i="4"/>
  <c r="BV255" i="4"/>
  <c r="AY255" i="4"/>
  <c r="BG255" i="4"/>
  <c r="BO255" i="4"/>
  <c r="BW255" i="4"/>
  <c r="BA255" i="4"/>
  <c r="BK255" i="4"/>
  <c r="BU255" i="4"/>
  <c r="BB255" i="4"/>
  <c r="BL255" i="4"/>
  <c r="BC255" i="4"/>
  <c r="BM255" i="4"/>
  <c r="BD255" i="4"/>
  <c r="BP255" i="4"/>
  <c r="BE255" i="4"/>
  <c r="BQ255" i="4"/>
  <c r="BH255" i="4"/>
  <c r="BR255" i="4"/>
  <c r="BI255" i="4"/>
  <c r="BS255" i="4"/>
  <c r="AZ255" i="4"/>
  <c r="BJ255" i="4"/>
  <c r="BT255" i="4"/>
  <c r="AX235" i="4"/>
  <c r="BF235" i="4"/>
  <c r="BN235" i="4"/>
  <c r="BV235" i="4"/>
  <c r="AY235" i="4"/>
  <c r="BG235" i="4"/>
  <c r="BO235" i="4"/>
  <c r="BW235" i="4"/>
  <c r="BI235" i="4"/>
  <c r="BS235" i="4"/>
  <c r="AZ235" i="4"/>
  <c r="BJ235" i="4"/>
  <c r="BT235" i="4"/>
  <c r="BA235" i="4"/>
  <c r="BK235" i="4"/>
  <c r="BU235" i="4"/>
  <c r="BB235" i="4"/>
  <c r="BL235" i="4"/>
  <c r="BC235" i="4"/>
  <c r="BM235" i="4"/>
  <c r="BD235" i="4"/>
  <c r="BP235" i="4"/>
  <c r="BE235" i="4"/>
  <c r="BQ235" i="4"/>
  <c r="BH235" i="4"/>
  <c r="BR235" i="4"/>
  <c r="AX272" i="4"/>
  <c r="BF272" i="4"/>
  <c r="BN272" i="4"/>
  <c r="BV272" i="4"/>
  <c r="AY272" i="4"/>
  <c r="BG272" i="4"/>
  <c r="BO272" i="4"/>
  <c r="BW272" i="4"/>
  <c r="AZ272" i="4"/>
  <c r="BH272" i="4"/>
  <c r="BP272" i="4"/>
  <c r="BA272" i="4"/>
  <c r="BI272" i="4"/>
  <c r="BQ272" i="4"/>
  <c r="BB272" i="4"/>
  <c r="BJ272" i="4"/>
  <c r="BR272" i="4"/>
  <c r="BC272" i="4"/>
  <c r="BK272" i="4"/>
  <c r="BS272" i="4"/>
  <c r="BD272" i="4"/>
  <c r="BL272" i="4"/>
  <c r="BT272" i="4"/>
  <c r="BE272" i="4"/>
  <c r="BM272" i="4"/>
  <c r="BU272" i="4"/>
  <c r="BB241" i="4"/>
  <c r="BJ241" i="4"/>
  <c r="BR241" i="4"/>
  <c r="BC241" i="4"/>
  <c r="BK241" i="4"/>
  <c r="BS241" i="4"/>
  <c r="BA241" i="4"/>
  <c r="BM241" i="4"/>
  <c r="BW241" i="4"/>
  <c r="BD241" i="4"/>
  <c r="BN241" i="4"/>
  <c r="BE241" i="4"/>
  <c r="BO241" i="4"/>
  <c r="BF241" i="4"/>
  <c r="BP241" i="4"/>
  <c r="BG241" i="4"/>
  <c r="BQ241" i="4"/>
  <c r="AX241" i="4"/>
  <c r="BX241" i="4" s="1"/>
  <c r="BH241" i="4"/>
  <c r="BT241" i="4"/>
  <c r="AY241" i="4"/>
  <c r="BI241" i="4"/>
  <c r="BU241" i="4"/>
  <c r="AZ241" i="4"/>
  <c r="BL241" i="4"/>
  <c r="BV241" i="4"/>
  <c r="BB270" i="4"/>
  <c r="BJ270" i="4"/>
  <c r="BR270" i="4"/>
  <c r="BC270" i="4"/>
  <c r="BK270" i="4"/>
  <c r="BS270" i="4"/>
  <c r="BD270" i="4"/>
  <c r="BL270" i="4"/>
  <c r="BT270" i="4"/>
  <c r="BE270" i="4"/>
  <c r="BM270" i="4"/>
  <c r="BU270" i="4"/>
  <c r="AX270" i="4"/>
  <c r="BF270" i="4"/>
  <c r="BN270" i="4"/>
  <c r="BV270" i="4"/>
  <c r="AY270" i="4"/>
  <c r="BG270" i="4"/>
  <c r="BO270" i="4"/>
  <c r="BW270" i="4"/>
  <c r="AZ270" i="4"/>
  <c r="BH270" i="4"/>
  <c r="BP270" i="4"/>
  <c r="BA270" i="4"/>
  <c r="BI270" i="4"/>
  <c r="BQ270" i="4"/>
  <c r="BX192" i="4"/>
  <c r="BX213" i="4"/>
  <c r="BX224" i="4"/>
  <c r="BX183" i="4"/>
  <c r="BX223" i="4"/>
  <c r="BX220" i="4"/>
  <c r="AY267" i="4"/>
  <c r="BG267" i="4"/>
  <c r="BO267" i="4"/>
  <c r="BW267" i="4"/>
  <c r="BE267" i="4"/>
  <c r="BN267" i="4"/>
  <c r="BF267" i="4"/>
  <c r="BP267" i="4"/>
  <c r="AX267" i="4"/>
  <c r="BH267" i="4"/>
  <c r="BQ267" i="4"/>
  <c r="AZ267" i="4"/>
  <c r="BI267" i="4"/>
  <c r="BR267" i="4"/>
  <c r="BA267" i="4"/>
  <c r="BJ267" i="4"/>
  <c r="BS267" i="4"/>
  <c r="BB267" i="4"/>
  <c r="BK267" i="4"/>
  <c r="BT267" i="4"/>
  <c r="BC267" i="4"/>
  <c r="BL267" i="4"/>
  <c r="BU267" i="4"/>
  <c r="BD267" i="4"/>
  <c r="BM267" i="4"/>
  <c r="BV267" i="4"/>
  <c r="BB274" i="4"/>
  <c r="BJ274" i="4"/>
  <c r="BR274" i="4"/>
  <c r="BC274" i="4"/>
  <c r="BK274" i="4"/>
  <c r="BS274" i="4"/>
  <c r="BD274" i="4"/>
  <c r="BL274" i="4"/>
  <c r="BT274" i="4"/>
  <c r="BE274" i="4"/>
  <c r="BM274" i="4"/>
  <c r="BU274" i="4"/>
  <c r="AX274" i="4"/>
  <c r="BF274" i="4"/>
  <c r="BN274" i="4"/>
  <c r="BV274" i="4"/>
  <c r="AY274" i="4"/>
  <c r="BG274" i="4"/>
  <c r="BO274" i="4"/>
  <c r="BW274" i="4"/>
  <c r="AZ274" i="4"/>
  <c r="BH274" i="4"/>
  <c r="BP274" i="4"/>
  <c r="BA274" i="4"/>
  <c r="BI274" i="4"/>
  <c r="BQ274" i="4"/>
  <c r="BB261" i="4"/>
  <c r="BJ261" i="4"/>
  <c r="BC261" i="4"/>
  <c r="BK261" i="4"/>
  <c r="BS261" i="4"/>
  <c r="BE261" i="4"/>
  <c r="BO261" i="4"/>
  <c r="BF261" i="4"/>
  <c r="BP261" i="4"/>
  <c r="BG261" i="4"/>
  <c r="BQ261" i="4"/>
  <c r="AX261" i="4"/>
  <c r="BX261" i="4" s="1"/>
  <c r="BH261" i="4"/>
  <c r="BR261" i="4"/>
  <c r="AY261" i="4"/>
  <c r="BI261" i="4"/>
  <c r="BT261" i="4"/>
  <c r="AZ261" i="4"/>
  <c r="BL261" i="4"/>
  <c r="BU261" i="4"/>
  <c r="BA261" i="4"/>
  <c r="BM261" i="4"/>
  <c r="BV261" i="4"/>
  <c r="BD261" i="4"/>
  <c r="BN261" i="4"/>
  <c r="BW261" i="4"/>
  <c r="BB282" i="4"/>
  <c r="BJ282" i="4"/>
  <c r="BR282" i="4"/>
  <c r="BC282" i="4"/>
  <c r="BK282" i="4"/>
  <c r="BS282" i="4"/>
  <c r="BD282" i="4"/>
  <c r="BL282" i="4"/>
  <c r="BT282" i="4"/>
  <c r="BE282" i="4"/>
  <c r="BM282" i="4"/>
  <c r="BU282" i="4"/>
  <c r="AX282" i="4"/>
  <c r="BF282" i="4"/>
  <c r="BN282" i="4"/>
  <c r="BV282" i="4"/>
  <c r="AY282" i="4"/>
  <c r="BG282" i="4"/>
  <c r="BO282" i="4"/>
  <c r="BW282" i="4"/>
  <c r="AZ282" i="4"/>
  <c r="BH282" i="4"/>
  <c r="BP282" i="4"/>
  <c r="BA282" i="4"/>
  <c r="BI282" i="4"/>
  <c r="BQ282" i="4"/>
  <c r="BA232" i="4"/>
  <c r="BI232" i="4"/>
  <c r="BQ232" i="4"/>
  <c r="BB232" i="4"/>
  <c r="BJ232" i="4"/>
  <c r="BR232" i="4"/>
  <c r="BC232" i="4"/>
  <c r="BK232" i="4"/>
  <c r="BS232" i="4"/>
  <c r="BD232" i="4"/>
  <c r="BL232" i="4"/>
  <c r="BT232" i="4"/>
  <c r="BE232" i="4"/>
  <c r="BM232" i="4"/>
  <c r="BU232" i="4"/>
  <c r="BF232" i="4"/>
  <c r="BN232" i="4"/>
  <c r="BV232" i="4"/>
  <c r="AY232" i="4"/>
  <c r="BG232" i="4"/>
  <c r="BO232" i="4"/>
  <c r="BW232" i="4"/>
  <c r="AZ232" i="4"/>
  <c r="BH232" i="4"/>
  <c r="BP232" i="4"/>
  <c r="AX232" i="4"/>
  <c r="AZ271" i="4"/>
  <c r="BH271" i="4"/>
  <c r="BP271" i="4"/>
  <c r="BA271" i="4"/>
  <c r="BI271" i="4"/>
  <c r="BQ271" i="4"/>
  <c r="BB271" i="4"/>
  <c r="BJ271" i="4"/>
  <c r="BR271" i="4"/>
  <c r="BC271" i="4"/>
  <c r="BK271" i="4"/>
  <c r="BS271" i="4"/>
  <c r="BD271" i="4"/>
  <c r="BL271" i="4"/>
  <c r="BT271" i="4"/>
  <c r="BE271" i="4"/>
  <c r="BM271" i="4"/>
  <c r="BU271" i="4"/>
  <c r="AX271" i="4"/>
  <c r="BF271" i="4"/>
  <c r="BN271" i="4"/>
  <c r="BV271" i="4"/>
  <c r="AY271" i="4"/>
  <c r="BG271" i="4"/>
  <c r="BO271" i="4"/>
  <c r="BW271" i="4"/>
  <c r="BA266" i="4"/>
  <c r="BI266" i="4"/>
  <c r="BQ266" i="4"/>
  <c r="BD266" i="4"/>
  <c r="BM266" i="4"/>
  <c r="BV266" i="4"/>
  <c r="BE266" i="4"/>
  <c r="BN266" i="4"/>
  <c r="BW266" i="4"/>
  <c r="BF266" i="4"/>
  <c r="BO266" i="4"/>
  <c r="AX266" i="4"/>
  <c r="BX266" i="4" s="1"/>
  <c r="BG266" i="4"/>
  <c r="BP266" i="4"/>
  <c r="AY266" i="4"/>
  <c r="BH266" i="4"/>
  <c r="BR266" i="4"/>
  <c r="AZ266" i="4"/>
  <c r="BJ266" i="4"/>
  <c r="BS266" i="4"/>
  <c r="BB266" i="4"/>
  <c r="BK266" i="4"/>
  <c r="BT266" i="4"/>
  <c r="BC266" i="4"/>
  <c r="BL266" i="4"/>
  <c r="BU266" i="4"/>
  <c r="AX251" i="4"/>
  <c r="BF251" i="4"/>
  <c r="BN251" i="4"/>
  <c r="BV251" i="4"/>
  <c r="AY251" i="4"/>
  <c r="BG251" i="4"/>
  <c r="BO251" i="4"/>
  <c r="BW251" i="4"/>
  <c r="BI251" i="4"/>
  <c r="BS251" i="4"/>
  <c r="AZ251" i="4"/>
  <c r="BJ251" i="4"/>
  <c r="BT251" i="4"/>
  <c r="BA251" i="4"/>
  <c r="BK251" i="4"/>
  <c r="BU251" i="4"/>
  <c r="BB251" i="4"/>
  <c r="BL251" i="4"/>
  <c r="BC251" i="4"/>
  <c r="BM251" i="4"/>
  <c r="BD251" i="4"/>
  <c r="BP251" i="4"/>
  <c r="BE251" i="4"/>
  <c r="BQ251" i="4"/>
  <c r="BH251" i="4"/>
  <c r="BR251" i="4"/>
  <c r="BX177" i="4"/>
  <c r="BX200" i="4"/>
  <c r="BX205" i="4"/>
  <c r="BX212" i="4"/>
  <c r="BX180" i="4"/>
  <c r="BX197" i="4"/>
  <c r="BX211" i="4"/>
  <c r="AZ234" i="4"/>
  <c r="BH234" i="4"/>
  <c r="BP234" i="4"/>
  <c r="BA234" i="4"/>
  <c r="BI234" i="4"/>
  <c r="BQ234" i="4"/>
  <c r="BC234" i="4"/>
  <c r="BM234" i="4"/>
  <c r="BW234" i="4"/>
  <c r="BD234" i="4"/>
  <c r="BN234" i="4"/>
  <c r="BE234" i="4"/>
  <c r="BO234" i="4"/>
  <c r="BF234" i="4"/>
  <c r="BR234" i="4"/>
  <c r="BG234" i="4"/>
  <c r="BS234" i="4"/>
  <c r="AX234" i="4"/>
  <c r="BJ234" i="4"/>
  <c r="BT234" i="4"/>
  <c r="AY234" i="4"/>
  <c r="BK234" i="4"/>
  <c r="BU234" i="4"/>
  <c r="BB234" i="4"/>
  <c r="BL234" i="4"/>
  <c r="BV234" i="4"/>
  <c r="AX239" i="4"/>
  <c r="BF239" i="4"/>
  <c r="BN239" i="4"/>
  <c r="BV239" i="4"/>
  <c r="AY239" i="4"/>
  <c r="BG239" i="4"/>
  <c r="BO239" i="4"/>
  <c r="BW239" i="4"/>
  <c r="BA239" i="4"/>
  <c r="BK239" i="4"/>
  <c r="BU239" i="4"/>
  <c r="BB239" i="4"/>
  <c r="BL239" i="4"/>
  <c r="BC239" i="4"/>
  <c r="BM239" i="4"/>
  <c r="BD239" i="4"/>
  <c r="BP239" i="4"/>
  <c r="BE239" i="4"/>
  <c r="BQ239" i="4"/>
  <c r="BH239" i="4"/>
  <c r="BR239" i="4"/>
  <c r="BI239" i="4"/>
  <c r="BS239" i="4"/>
  <c r="AZ239" i="4"/>
  <c r="BJ239" i="4"/>
  <c r="BT239" i="4"/>
  <c r="AZ250" i="4"/>
  <c r="BH250" i="4"/>
  <c r="BP250" i="4"/>
  <c r="BA250" i="4"/>
  <c r="BI250" i="4"/>
  <c r="BQ250" i="4"/>
  <c r="BC250" i="4"/>
  <c r="BM250" i="4"/>
  <c r="BW250" i="4"/>
  <c r="BD250" i="4"/>
  <c r="BN250" i="4"/>
  <c r="BE250" i="4"/>
  <c r="BO250" i="4"/>
  <c r="BF250" i="4"/>
  <c r="BR250" i="4"/>
  <c r="BG250" i="4"/>
  <c r="BS250" i="4"/>
  <c r="AX250" i="4"/>
  <c r="BJ250" i="4"/>
  <c r="BT250" i="4"/>
  <c r="AY250" i="4"/>
  <c r="BK250" i="4"/>
  <c r="BU250" i="4"/>
  <c r="BB250" i="4"/>
  <c r="BL250" i="4"/>
  <c r="BV250" i="4"/>
  <c r="BX226" i="4"/>
  <c r="BX210" i="4"/>
  <c r="BX181" i="4"/>
  <c r="BX206" i="4"/>
  <c r="BX214" i="4"/>
  <c r="BX187" i="4"/>
  <c r="BX185" i="4"/>
  <c r="BX184" i="4"/>
  <c r="BD248" i="4"/>
  <c r="BL248" i="4"/>
  <c r="BT248" i="4"/>
  <c r="BE248" i="4"/>
  <c r="BM248" i="4"/>
  <c r="BU248" i="4"/>
  <c r="BA248" i="4"/>
  <c r="BK248" i="4"/>
  <c r="BW248" i="4"/>
  <c r="BB248" i="4"/>
  <c r="BN248" i="4"/>
  <c r="BC248" i="4"/>
  <c r="BO248" i="4"/>
  <c r="BF248" i="4"/>
  <c r="BP248" i="4"/>
  <c r="BG248" i="4"/>
  <c r="BQ248" i="4"/>
  <c r="AX248" i="4"/>
  <c r="BH248" i="4"/>
  <c r="BR248" i="4"/>
  <c r="AY248" i="4"/>
  <c r="BI248" i="4"/>
  <c r="BS248" i="4"/>
  <c r="AZ248" i="4"/>
  <c r="BJ248" i="4"/>
  <c r="BV248" i="4"/>
  <c r="BX215" i="4"/>
  <c r="BX221" i="4"/>
  <c r="BX189" i="4"/>
  <c r="BX194" i="4"/>
  <c r="BX186" i="4"/>
  <c r="BX216" i="4"/>
  <c r="BD256" i="4"/>
  <c r="BL256" i="4"/>
  <c r="BT256" i="4"/>
  <c r="BE256" i="4"/>
  <c r="BM256" i="4"/>
  <c r="BU256" i="4"/>
  <c r="BG256" i="4"/>
  <c r="BQ256" i="4"/>
  <c r="AX256" i="4"/>
  <c r="BH256" i="4"/>
  <c r="BR256" i="4"/>
  <c r="AY256" i="4"/>
  <c r="BI256" i="4"/>
  <c r="BS256" i="4"/>
  <c r="AZ256" i="4"/>
  <c r="BJ256" i="4"/>
  <c r="BV256" i="4"/>
  <c r="BA256" i="4"/>
  <c r="BK256" i="4"/>
  <c r="BW256" i="4"/>
  <c r="BB256" i="4"/>
  <c r="BN256" i="4"/>
  <c r="BC256" i="4"/>
  <c r="BO256" i="4"/>
  <c r="BF256" i="4"/>
  <c r="BP256" i="4"/>
  <c r="BC265" i="4"/>
  <c r="BK265" i="4"/>
  <c r="BS265" i="4"/>
  <c r="BB265" i="4"/>
  <c r="BL265" i="4"/>
  <c r="BU265" i="4"/>
  <c r="BD265" i="4"/>
  <c r="BM265" i="4"/>
  <c r="BV265" i="4"/>
  <c r="BE265" i="4"/>
  <c r="BN265" i="4"/>
  <c r="BW265" i="4"/>
  <c r="BF265" i="4"/>
  <c r="BO265" i="4"/>
  <c r="AX265" i="4"/>
  <c r="BG265" i="4"/>
  <c r="BP265" i="4"/>
  <c r="AY265" i="4"/>
  <c r="BH265" i="4"/>
  <c r="BQ265" i="4"/>
  <c r="AZ265" i="4"/>
  <c r="BI265" i="4"/>
  <c r="BR265" i="4"/>
  <c r="BA265" i="4"/>
  <c r="BJ265" i="4"/>
  <c r="BT265" i="4"/>
  <c r="AY263" i="4"/>
  <c r="BG263" i="4"/>
  <c r="BO263" i="4"/>
  <c r="BW263" i="4"/>
  <c r="AZ263" i="4"/>
  <c r="BI263" i="4"/>
  <c r="BR263" i="4"/>
  <c r="BA263" i="4"/>
  <c r="BJ263" i="4"/>
  <c r="BS263" i="4"/>
  <c r="BB263" i="4"/>
  <c r="BK263" i="4"/>
  <c r="BT263" i="4"/>
  <c r="BC263" i="4"/>
  <c r="BL263" i="4"/>
  <c r="BU263" i="4"/>
  <c r="BD263" i="4"/>
  <c r="BM263" i="4"/>
  <c r="BV263" i="4"/>
  <c r="BE263" i="4"/>
  <c r="BN263" i="4"/>
  <c r="BF263" i="4"/>
  <c r="BP263" i="4"/>
  <c r="AX263" i="4"/>
  <c r="BH263" i="4"/>
  <c r="BQ263" i="4"/>
  <c r="BD260" i="4"/>
  <c r="BL260" i="4"/>
  <c r="BT260" i="4"/>
  <c r="BE260" i="4"/>
  <c r="BM260" i="4"/>
  <c r="BU260" i="4"/>
  <c r="AY260" i="4"/>
  <c r="BI260" i="4"/>
  <c r="BS260" i="4"/>
  <c r="AZ260" i="4"/>
  <c r="BJ260" i="4"/>
  <c r="BV260" i="4"/>
  <c r="BA260" i="4"/>
  <c r="BK260" i="4"/>
  <c r="BW260" i="4"/>
  <c r="BB260" i="4"/>
  <c r="BN260" i="4"/>
  <c r="BC260" i="4"/>
  <c r="BO260" i="4"/>
  <c r="BF260" i="4"/>
  <c r="BP260" i="4"/>
  <c r="BG260" i="4"/>
  <c r="BQ260" i="4"/>
  <c r="AX260" i="4"/>
  <c r="BH260" i="4"/>
  <c r="BR260" i="4"/>
  <c r="BD244" i="4"/>
  <c r="BL244" i="4"/>
  <c r="BT244" i="4"/>
  <c r="BE244" i="4"/>
  <c r="BM244" i="4"/>
  <c r="BU244" i="4"/>
  <c r="AY244" i="4"/>
  <c r="BI244" i="4"/>
  <c r="BS244" i="4"/>
  <c r="AZ244" i="4"/>
  <c r="BJ244" i="4"/>
  <c r="BV244" i="4"/>
  <c r="BA244" i="4"/>
  <c r="BK244" i="4"/>
  <c r="BW244" i="4"/>
  <c r="BB244" i="4"/>
  <c r="BN244" i="4"/>
  <c r="BC244" i="4"/>
  <c r="BO244" i="4"/>
  <c r="BF244" i="4"/>
  <c r="BP244" i="4"/>
  <c r="BG244" i="4"/>
  <c r="BQ244" i="4"/>
  <c r="AX244" i="4"/>
  <c r="BH244" i="4"/>
  <c r="BR244" i="4"/>
  <c r="BB245" i="4"/>
  <c r="BJ245" i="4"/>
  <c r="BR245" i="4"/>
  <c r="BC245" i="4"/>
  <c r="BK245" i="4"/>
  <c r="BS245" i="4"/>
  <c r="BE245" i="4"/>
  <c r="BO245" i="4"/>
  <c r="BF245" i="4"/>
  <c r="BP245" i="4"/>
  <c r="BG245" i="4"/>
  <c r="BQ245" i="4"/>
  <c r="AX245" i="4"/>
  <c r="BH245" i="4"/>
  <c r="BT245" i="4"/>
  <c r="AY245" i="4"/>
  <c r="BI245" i="4"/>
  <c r="BU245" i="4"/>
  <c r="AZ245" i="4"/>
  <c r="BL245" i="4"/>
  <c r="BV245" i="4"/>
  <c r="BA245" i="4"/>
  <c r="BM245" i="4"/>
  <c r="BW245" i="4"/>
  <c r="BD245" i="4"/>
  <c r="BN245" i="4"/>
  <c r="AZ275" i="4"/>
  <c r="BH275" i="4"/>
  <c r="BP275" i="4"/>
  <c r="BA275" i="4"/>
  <c r="BI275" i="4"/>
  <c r="BQ275" i="4"/>
  <c r="BB275" i="4"/>
  <c r="BJ275" i="4"/>
  <c r="BR275" i="4"/>
  <c r="BC275" i="4"/>
  <c r="BK275" i="4"/>
  <c r="BS275" i="4"/>
  <c r="BD275" i="4"/>
  <c r="BL275" i="4"/>
  <c r="BT275" i="4"/>
  <c r="BE275" i="4"/>
  <c r="BM275" i="4"/>
  <c r="BU275" i="4"/>
  <c r="AX275" i="4"/>
  <c r="BF275" i="4"/>
  <c r="BN275" i="4"/>
  <c r="BV275" i="4"/>
  <c r="AY275" i="4"/>
  <c r="BG275" i="4"/>
  <c r="BO275" i="4"/>
  <c r="BW275" i="4"/>
  <c r="BB278" i="4"/>
  <c r="BJ278" i="4"/>
  <c r="BR278" i="4"/>
  <c r="BC278" i="4"/>
  <c r="BK278" i="4"/>
  <c r="BS278" i="4"/>
  <c r="BD278" i="4"/>
  <c r="BL278" i="4"/>
  <c r="BT278" i="4"/>
  <c r="BE278" i="4"/>
  <c r="BM278" i="4"/>
  <c r="BU278" i="4"/>
  <c r="AX278" i="4"/>
  <c r="BX278" i="4" s="1"/>
  <c r="BF278" i="4"/>
  <c r="BN278" i="4"/>
  <c r="BV278" i="4"/>
  <c r="AY278" i="4"/>
  <c r="BG278" i="4"/>
  <c r="BO278" i="4"/>
  <c r="BW278" i="4"/>
  <c r="AZ278" i="4"/>
  <c r="BH278" i="4"/>
  <c r="BP278" i="4"/>
  <c r="BA278" i="4"/>
  <c r="BI278" i="4"/>
  <c r="BQ278" i="4"/>
  <c r="AX268" i="4"/>
  <c r="BF268" i="4"/>
  <c r="BN268" i="4"/>
  <c r="BV268" i="4"/>
  <c r="AY268" i="4"/>
  <c r="BG268" i="4"/>
  <c r="BO268" i="4"/>
  <c r="BW268" i="4"/>
  <c r="AZ268" i="4"/>
  <c r="BH268" i="4"/>
  <c r="BP268" i="4"/>
  <c r="BA268" i="4"/>
  <c r="BI268" i="4"/>
  <c r="BQ268" i="4"/>
  <c r="BB268" i="4"/>
  <c r="BJ268" i="4"/>
  <c r="BR268" i="4"/>
  <c r="BC268" i="4"/>
  <c r="BK268" i="4"/>
  <c r="BS268" i="4"/>
  <c r="BD268" i="4"/>
  <c r="BL268" i="4"/>
  <c r="BT268" i="4"/>
  <c r="BE268" i="4"/>
  <c r="BM268" i="4"/>
  <c r="BU268" i="4"/>
  <c r="BD281" i="4"/>
  <c r="BL281" i="4"/>
  <c r="BT281" i="4"/>
  <c r="BE281" i="4"/>
  <c r="BM281" i="4"/>
  <c r="BU281" i="4"/>
  <c r="AX281" i="4"/>
  <c r="BF281" i="4"/>
  <c r="BN281" i="4"/>
  <c r="BV281" i="4"/>
  <c r="AY281" i="4"/>
  <c r="BG281" i="4"/>
  <c r="BO281" i="4"/>
  <c r="BW281" i="4"/>
  <c r="AZ281" i="4"/>
  <c r="BH281" i="4"/>
  <c r="BP281" i="4"/>
  <c r="BA281" i="4"/>
  <c r="BI281" i="4"/>
  <c r="BQ281" i="4"/>
  <c r="BB281" i="4"/>
  <c r="BJ281" i="4"/>
  <c r="BR281" i="4"/>
  <c r="BC281" i="4"/>
  <c r="BK281" i="4"/>
  <c r="BS281" i="4"/>
  <c r="AX259" i="4"/>
  <c r="BF259" i="4"/>
  <c r="BN259" i="4"/>
  <c r="BV259" i="4"/>
  <c r="AY259" i="4"/>
  <c r="BG259" i="4"/>
  <c r="BO259" i="4"/>
  <c r="BW259" i="4"/>
  <c r="BC259" i="4"/>
  <c r="BM259" i="4"/>
  <c r="BD259" i="4"/>
  <c r="BP259" i="4"/>
  <c r="BE259" i="4"/>
  <c r="BQ259" i="4"/>
  <c r="BH259" i="4"/>
  <c r="BR259" i="4"/>
  <c r="BI259" i="4"/>
  <c r="BS259" i="4"/>
  <c r="AZ259" i="4"/>
  <c r="BJ259" i="4"/>
  <c r="BT259" i="4"/>
  <c r="BA259" i="4"/>
  <c r="BK259" i="4"/>
  <c r="BU259" i="4"/>
  <c r="BB259" i="4"/>
  <c r="BL259" i="4"/>
  <c r="AX276" i="4"/>
  <c r="BF276" i="4"/>
  <c r="BN276" i="4"/>
  <c r="BV276" i="4"/>
  <c r="AY276" i="4"/>
  <c r="BG276" i="4"/>
  <c r="BO276" i="4"/>
  <c r="BW276" i="4"/>
  <c r="AZ276" i="4"/>
  <c r="BH276" i="4"/>
  <c r="BP276" i="4"/>
  <c r="BA276" i="4"/>
  <c r="BI276" i="4"/>
  <c r="BQ276" i="4"/>
  <c r="BB276" i="4"/>
  <c r="BJ276" i="4"/>
  <c r="BR276" i="4"/>
  <c r="BC276" i="4"/>
  <c r="BK276" i="4"/>
  <c r="BS276" i="4"/>
  <c r="BD276" i="4"/>
  <c r="BL276" i="4"/>
  <c r="BT276" i="4"/>
  <c r="BE276" i="4"/>
  <c r="BM276" i="4"/>
  <c r="BU276" i="4"/>
  <c r="BB249" i="4"/>
  <c r="BJ249" i="4"/>
  <c r="BR249" i="4"/>
  <c r="BC249" i="4"/>
  <c r="BK249" i="4"/>
  <c r="BS249" i="4"/>
  <c r="BG249" i="4"/>
  <c r="BQ249" i="4"/>
  <c r="AX249" i="4"/>
  <c r="BH249" i="4"/>
  <c r="BT249" i="4"/>
  <c r="AY249" i="4"/>
  <c r="BI249" i="4"/>
  <c r="BU249" i="4"/>
  <c r="AZ249" i="4"/>
  <c r="BL249" i="4"/>
  <c r="BV249" i="4"/>
  <c r="BA249" i="4"/>
  <c r="BM249" i="4"/>
  <c r="BW249" i="4"/>
  <c r="BD249" i="4"/>
  <c r="BN249" i="4"/>
  <c r="BE249" i="4"/>
  <c r="BO249" i="4"/>
  <c r="BF249" i="4"/>
  <c r="BP249" i="4"/>
  <c r="BB233" i="4"/>
  <c r="BJ233" i="4"/>
  <c r="BR233" i="4"/>
  <c r="BC233" i="4"/>
  <c r="BK233" i="4"/>
  <c r="BS233" i="4"/>
  <c r="BG233" i="4"/>
  <c r="BQ233" i="4"/>
  <c r="AX233" i="4"/>
  <c r="BX233" i="4" s="1"/>
  <c r="BH233" i="4"/>
  <c r="BT233" i="4"/>
  <c r="AY233" i="4"/>
  <c r="BI233" i="4"/>
  <c r="BU233" i="4"/>
  <c r="AZ233" i="4"/>
  <c r="BL233" i="4"/>
  <c r="BV233" i="4"/>
  <c r="BA233" i="4"/>
  <c r="BM233" i="4"/>
  <c r="BW233" i="4"/>
  <c r="BD233" i="4"/>
  <c r="BN233" i="4"/>
  <c r="BE233" i="4"/>
  <c r="BO233" i="4"/>
  <c r="BF233" i="4"/>
  <c r="BP233" i="4"/>
  <c r="BD236" i="4"/>
  <c r="BL236" i="4"/>
  <c r="BT236" i="4"/>
  <c r="BE236" i="4"/>
  <c r="BM236" i="4"/>
  <c r="BU236" i="4"/>
  <c r="BC236" i="4"/>
  <c r="BO236" i="4"/>
  <c r="BF236" i="4"/>
  <c r="BP236" i="4"/>
  <c r="BG236" i="4"/>
  <c r="BQ236" i="4"/>
  <c r="AX236" i="4"/>
  <c r="BH236" i="4"/>
  <c r="BR236" i="4"/>
  <c r="AY236" i="4"/>
  <c r="BI236" i="4"/>
  <c r="BS236" i="4"/>
  <c r="AZ236" i="4"/>
  <c r="BJ236" i="4"/>
  <c r="BV236" i="4"/>
  <c r="BA236" i="4"/>
  <c r="BK236" i="4"/>
  <c r="BW236" i="4"/>
  <c r="BB236" i="4"/>
  <c r="BN236" i="4"/>
  <c r="BX178" i="4"/>
  <c r="BX195" i="4"/>
  <c r="BX199" i="4"/>
  <c r="BX202" i="4"/>
  <c r="BX207" i="4"/>
  <c r="BX227" i="4"/>
  <c r="BX208" i="4"/>
  <c r="BX188" i="4"/>
  <c r="BB237" i="4"/>
  <c r="BJ237" i="4"/>
  <c r="BR237" i="4"/>
  <c r="BC237" i="4"/>
  <c r="BK237" i="4"/>
  <c r="BS237" i="4"/>
  <c r="AY237" i="4"/>
  <c r="BI237" i="4"/>
  <c r="BU237" i="4"/>
  <c r="AZ237" i="4"/>
  <c r="BL237" i="4"/>
  <c r="BV237" i="4"/>
  <c r="BA237" i="4"/>
  <c r="BM237" i="4"/>
  <c r="BW237" i="4"/>
  <c r="BD237" i="4"/>
  <c r="BN237" i="4"/>
  <c r="BE237" i="4"/>
  <c r="BO237" i="4"/>
  <c r="BF237" i="4"/>
  <c r="BP237" i="4"/>
  <c r="BG237" i="4"/>
  <c r="BQ237" i="4"/>
  <c r="AX237" i="4"/>
  <c r="BH237" i="4"/>
  <c r="BT237" i="4"/>
  <c r="BA262" i="4"/>
  <c r="BI262" i="4"/>
  <c r="BQ262" i="4"/>
  <c r="AX262" i="4"/>
  <c r="BG262" i="4"/>
  <c r="BP262" i="4"/>
  <c r="AY262" i="4"/>
  <c r="BH262" i="4"/>
  <c r="BR262" i="4"/>
  <c r="AZ262" i="4"/>
  <c r="BJ262" i="4"/>
  <c r="BS262" i="4"/>
  <c r="BB262" i="4"/>
  <c r="BK262" i="4"/>
  <c r="BT262" i="4"/>
  <c r="BC262" i="4"/>
  <c r="BL262" i="4"/>
  <c r="BU262" i="4"/>
  <c r="BD262" i="4"/>
  <c r="BM262" i="4"/>
  <c r="BV262" i="4"/>
  <c r="BE262" i="4"/>
  <c r="BN262" i="4"/>
  <c r="BW262" i="4"/>
  <c r="BF262" i="4"/>
  <c r="BO262" i="4"/>
  <c r="AZ254" i="4"/>
  <c r="BH254" i="4"/>
  <c r="BP254" i="4"/>
  <c r="BA254" i="4"/>
  <c r="BI254" i="4"/>
  <c r="BQ254" i="4"/>
  <c r="BE254" i="4"/>
  <c r="BO254" i="4"/>
  <c r="BF254" i="4"/>
  <c r="BR254" i="4"/>
  <c r="BG254" i="4"/>
  <c r="BS254" i="4"/>
  <c r="AX254" i="4"/>
  <c r="BJ254" i="4"/>
  <c r="BT254" i="4"/>
  <c r="AY254" i="4"/>
  <c r="BK254" i="4"/>
  <c r="BU254" i="4"/>
  <c r="BB254" i="4"/>
  <c r="BL254" i="4"/>
  <c r="BV254" i="4"/>
  <c r="BC254" i="4"/>
  <c r="BM254" i="4"/>
  <c r="BW254" i="4"/>
  <c r="BD254" i="4"/>
  <c r="BN254" i="4"/>
  <c r="AX247" i="4"/>
  <c r="BF247" i="4"/>
  <c r="BN247" i="4"/>
  <c r="BV247" i="4"/>
  <c r="AY247" i="4"/>
  <c r="BG247" i="4"/>
  <c r="BO247" i="4"/>
  <c r="BW247" i="4"/>
  <c r="BE247" i="4"/>
  <c r="BQ247" i="4"/>
  <c r="BH247" i="4"/>
  <c r="BR247" i="4"/>
  <c r="BI247" i="4"/>
  <c r="BS247" i="4"/>
  <c r="AZ247" i="4"/>
  <c r="BJ247" i="4"/>
  <c r="BT247" i="4"/>
  <c r="BA247" i="4"/>
  <c r="BK247" i="4"/>
  <c r="BU247" i="4"/>
  <c r="BB247" i="4"/>
  <c r="BL247" i="4"/>
  <c r="BC247" i="4"/>
  <c r="BM247" i="4"/>
  <c r="BD247" i="4"/>
  <c r="BP247" i="4"/>
  <c r="BE264" i="4"/>
  <c r="BM264" i="4"/>
  <c r="BU264" i="4"/>
  <c r="BA264" i="4"/>
  <c r="BJ264" i="4"/>
  <c r="BS264" i="4"/>
  <c r="BB264" i="4"/>
  <c r="BK264" i="4"/>
  <c r="BT264" i="4"/>
  <c r="BC264" i="4"/>
  <c r="BL264" i="4"/>
  <c r="BV264" i="4"/>
  <c r="BD264" i="4"/>
  <c r="BN264" i="4"/>
  <c r="BW264" i="4"/>
  <c r="BF264" i="4"/>
  <c r="BO264" i="4"/>
  <c r="AX264" i="4"/>
  <c r="BG264" i="4"/>
  <c r="BP264" i="4"/>
  <c r="AY264" i="4"/>
  <c r="BH264" i="4"/>
  <c r="BQ264" i="4"/>
  <c r="AZ264" i="4"/>
  <c r="BI264" i="4"/>
  <c r="BR264" i="4"/>
  <c r="BB253" i="4"/>
  <c r="BJ253" i="4"/>
  <c r="BR253" i="4"/>
  <c r="BC253" i="4"/>
  <c r="BK253" i="4"/>
  <c r="BS253" i="4"/>
  <c r="AY253" i="4"/>
  <c r="BI253" i="4"/>
  <c r="BU253" i="4"/>
  <c r="AZ253" i="4"/>
  <c r="BL253" i="4"/>
  <c r="BV253" i="4"/>
  <c r="BA253" i="4"/>
  <c r="BM253" i="4"/>
  <c r="BW253" i="4"/>
  <c r="BD253" i="4"/>
  <c r="BN253" i="4"/>
  <c r="BE253" i="4"/>
  <c r="BO253" i="4"/>
  <c r="BF253" i="4"/>
  <c r="BP253" i="4"/>
  <c r="BG253" i="4"/>
  <c r="BQ253" i="4"/>
  <c r="AX253" i="4"/>
  <c r="BH253" i="4"/>
  <c r="BT253" i="4"/>
  <c r="BB257" i="4"/>
  <c r="BJ257" i="4"/>
  <c r="BR257" i="4"/>
  <c r="BC257" i="4"/>
  <c r="BK257" i="4"/>
  <c r="BS257" i="4"/>
  <c r="BA257" i="4"/>
  <c r="BM257" i="4"/>
  <c r="BW257" i="4"/>
  <c r="BD257" i="4"/>
  <c r="BN257" i="4"/>
  <c r="BE257" i="4"/>
  <c r="BO257" i="4"/>
  <c r="BF257" i="4"/>
  <c r="BP257" i="4"/>
  <c r="BG257" i="4"/>
  <c r="BQ257" i="4"/>
  <c r="AX257" i="4"/>
  <c r="BH257" i="4"/>
  <c r="BT257" i="4"/>
  <c r="AY257" i="4"/>
  <c r="BI257" i="4"/>
  <c r="BU257" i="4"/>
  <c r="AZ257" i="4"/>
  <c r="BL257" i="4"/>
  <c r="BV257" i="4"/>
  <c r="AZ258" i="4"/>
  <c r="BH258" i="4"/>
  <c r="BP258" i="4"/>
  <c r="BA258" i="4"/>
  <c r="BI258" i="4"/>
  <c r="BQ258" i="4"/>
  <c r="BG258" i="4"/>
  <c r="BS258" i="4"/>
  <c r="AX258" i="4"/>
  <c r="BJ258" i="4"/>
  <c r="BT258" i="4"/>
  <c r="AY258" i="4"/>
  <c r="BK258" i="4"/>
  <c r="BU258" i="4"/>
  <c r="BB258" i="4"/>
  <c r="BL258" i="4"/>
  <c r="BV258" i="4"/>
  <c r="BC258" i="4"/>
  <c r="BM258" i="4"/>
  <c r="BW258" i="4"/>
  <c r="BD258" i="4"/>
  <c r="BN258" i="4"/>
  <c r="BE258" i="4"/>
  <c r="BO258" i="4"/>
  <c r="BF258" i="4"/>
  <c r="BR258" i="4"/>
  <c r="BD240" i="4"/>
  <c r="BL240" i="4"/>
  <c r="BT240" i="4"/>
  <c r="BE240" i="4"/>
  <c r="BM240" i="4"/>
  <c r="BU240" i="4"/>
  <c r="BG240" i="4"/>
  <c r="BQ240" i="4"/>
  <c r="AX240" i="4"/>
  <c r="BH240" i="4"/>
  <c r="BR240" i="4"/>
  <c r="AY240" i="4"/>
  <c r="BI240" i="4"/>
  <c r="BS240" i="4"/>
  <c r="AZ240" i="4"/>
  <c r="BJ240" i="4"/>
  <c r="BV240" i="4"/>
  <c r="BA240" i="4"/>
  <c r="BK240" i="4"/>
  <c r="BW240" i="4"/>
  <c r="BB240" i="4"/>
  <c r="BN240" i="4"/>
  <c r="BC240" i="4"/>
  <c r="BO240" i="4"/>
  <c r="BF240" i="4"/>
  <c r="BP240" i="4"/>
  <c r="AX280" i="4"/>
  <c r="BF280" i="4"/>
  <c r="BN280" i="4"/>
  <c r="BV280" i="4"/>
  <c r="AY280" i="4"/>
  <c r="BG280" i="4"/>
  <c r="BO280" i="4"/>
  <c r="BW280" i="4"/>
  <c r="AZ280" i="4"/>
  <c r="BH280" i="4"/>
  <c r="BP280" i="4"/>
  <c r="BA280" i="4"/>
  <c r="BI280" i="4"/>
  <c r="BQ280" i="4"/>
  <c r="BB280" i="4"/>
  <c r="BJ280" i="4"/>
  <c r="BR280" i="4"/>
  <c r="BC280" i="4"/>
  <c r="BK280" i="4"/>
  <c r="BS280" i="4"/>
  <c r="BD280" i="4"/>
  <c r="BL280" i="4"/>
  <c r="BT280" i="4"/>
  <c r="BE280" i="4"/>
  <c r="BM280" i="4"/>
  <c r="BU280" i="4"/>
  <c r="BD273" i="4"/>
  <c r="BL273" i="4"/>
  <c r="BT273" i="4"/>
  <c r="BE273" i="4"/>
  <c r="BM273" i="4"/>
  <c r="BU273" i="4"/>
  <c r="AX273" i="4"/>
  <c r="BF273" i="4"/>
  <c r="BN273" i="4"/>
  <c r="BV273" i="4"/>
  <c r="AY273" i="4"/>
  <c r="BG273" i="4"/>
  <c r="BO273" i="4"/>
  <c r="BW273" i="4"/>
  <c r="AZ273" i="4"/>
  <c r="BH273" i="4"/>
  <c r="BP273" i="4"/>
  <c r="BA273" i="4"/>
  <c r="BI273" i="4"/>
  <c r="BQ273" i="4"/>
  <c r="BB273" i="4"/>
  <c r="BJ273" i="4"/>
  <c r="BR273" i="4"/>
  <c r="BC273" i="4"/>
  <c r="BK273" i="4"/>
  <c r="BS273" i="4"/>
  <c r="BD269" i="4"/>
  <c r="BL269" i="4"/>
  <c r="BT269" i="4"/>
  <c r="BE269" i="4"/>
  <c r="BM269" i="4"/>
  <c r="BU269" i="4"/>
  <c r="AX269" i="4"/>
  <c r="BX269" i="4" s="1"/>
  <c r="BF269" i="4"/>
  <c r="BN269" i="4"/>
  <c r="BV269" i="4"/>
  <c r="AY269" i="4"/>
  <c r="BG269" i="4"/>
  <c r="BO269" i="4"/>
  <c r="BW269" i="4"/>
  <c r="AZ269" i="4"/>
  <c r="BH269" i="4"/>
  <c r="BP269" i="4"/>
  <c r="BA269" i="4"/>
  <c r="BI269" i="4"/>
  <c r="BQ269" i="4"/>
  <c r="BB269" i="4"/>
  <c r="BJ269" i="4"/>
  <c r="BR269" i="4"/>
  <c r="BC269" i="4"/>
  <c r="BK269" i="4"/>
  <c r="BS269" i="4"/>
  <c r="BX203" i="4"/>
  <c r="BX191" i="4"/>
  <c r="BX209" i="4"/>
  <c r="BX218" i="4"/>
  <c r="BX196" i="4"/>
  <c r="BX190" i="4"/>
  <c r="BX179" i="4"/>
  <c r="BX198" i="4"/>
  <c r="BX225" i="4"/>
  <c r="AZ27" i="9"/>
  <c r="AZ34" i="9"/>
  <c r="AZ42" i="9"/>
  <c r="AZ50" i="9"/>
  <c r="AZ32" i="9"/>
  <c r="AZ13" i="9"/>
  <c r="AZ22" i="9"/>
  <c r="AZ55" i="9"/>
  <c r="AZ47" i="9"/>
  <c r="AZ24" i="9"/>
  <c r="AZ39" i="9"/>
  <c r="AZ9" i="9"/>
  <c r="AZ21" i="9"/>
  <c r="AZ30" i="9"/>
  <c r="AZ18" i="9"/>
  <c r="AZ10" i="9"/>
  <c r="AZ15" i="9"/>
  <c r="AZ7" i="9"/>
  <c r="AZ43" i="9"/>
  <c r="AZ12" i="9"/>
  <c r="AZ17" i="9"/>
  <c r="AZ29" i="9"/>
  <c r="AZ38" i="9"/>
  <c r="AZ31" i="9"/>
  <c r="AZ23" i="9"/>
  <c r="AZ51" i="9"/>
  <c r="AZ40" i="9"/>
  <c r="AZ25" i="9"/>
  <c r="AZ37" i="9"/>
  <c r="AZ46" i="9"/>
  <c r="AZ35" i="9"/>
  <c r="AZ19" i="9"/>
  <c r="AZ14" i="9"/>
  <c r="AZ33" i="9"/>
  <c r="AZ45" i="9"/>
  <c r="AZ54" i="9"/>
  <c r="AZ56" i="9"/>
  <c r="AZ48" i="9"/>
  <c r="AZ52" i="9"/>
  <c r="AZ44" i="9"/>
  <c r="AZ41" i="9"/>
  <c r="AZ53" i="9"/>
  <c r="AZ16" i="9"/>
  <c r="AZ8" i="9"/>
  <c r="AZ11" i="9"/>
  <c r="AZ49" i="9"/>
  <c r="AZ6" i="9"/>
  <c r="AZ28" i="9"/>
  <c r="AZ20" i="9"/>
  <c r="AZ36" i="9"/>
  <c r="AZ26" i="9"/>
  <c r="BL47" i="4"/>
  <c r="G105" i="4"/>
  <c r="G163" i="4"/>
  <c r="G221" i="4"/>
  <c r="BL54" i="4"/>
  <c r="G112" i="4"/>
  <c r="G228" i="4"/>
  <c r="G170" i="4"/>
  <c r="BL14" i="4"/>
  <c r="G72" i="4"/>
  <c r="G130" i="4"/>
  <c r="G188" i="4"/>
  <c r="BL6" i="4"/>
  <c r="G64" i="4"/>
  <c r="G122" i="4"/>
  <c r="G180" i="4"/>
  <c r="BL15" i="4"/>
  <c r="G73" i="4"/>
  <c r="G189" i="4"/>
  <c r="G131" i="4"/>
  <c r="BL10" i="4"/>
  <c r="G68" i="4"/>
  <c r="G126" i="4"/>
  <c r="G184" i="4"/>
  <c r="BL9" i="4"/>
  <c r="G67" i="4"/>
  <c r="G125" i="4"/>
  <c r="G183" i="4"/>
  <c r="BL19" i="4"/>
  <c r="G77" i="4"/>
  <c r="G193" i="4"/>
  <c r="G135" i="4"/>
  <c r="BL11" i="4"/>
  <c r="G69" i="4"/>
  <c r="G185" i="4"/>
  <c r="G127" i="4"/>
  <c r="BL7" i="4"/>
  <c r="G65" i="4"/>
  <c r="G123" i="4"/>
  <c r="G181" i="4"/>
  <c r="BL55" i="4"/>
  <c r="G113" i="4"/>
  <c r="G229" i="4"/>
  <c r="G171" i="4"/>
  <c r="BL50" i="4"/>
  <c r="G108" i="4"/>
  <c r="G224" i="4"/>
  <c r="G166" i="4"/>
  <c r="BL34" i="4"/>
  <c r="G92" i="4"/>
  <c r="G208" i="4"/>
  <c r="G150" i="4"/>
  <c r="BL42" i="4"/>
  <c r="G100" i="4"/>
  <c r="G216" i="4"/>
  <c r="G158" i="4"/>
  <c r="BL30" i="4"/>
  <c r="G88" i="4"/>
  <c r="G146" i="4"/>
  <c r="G204" i="4"/>
  <c r="BL38" i="4"/>
  <c r="G96" i="4"/>
  <c r="G154" i="4"/>
  <c r="G212" i="4"/>
  <c r="BL46" i="4"/>
  <c r="G104" i="4"/>
  <c r="G220" i="4"/>
  <c r="G162" i="4"/>
  <c r="BL48" i="4"/>
  <c r="G106" i="4"/>
  <c r="G164" i="4"/>
  <c r="G222" i="4"/>
  <c r="BL8" i="4"/>
  <c r="G66" i="4"/>
  <c r="G182" i="4"/>
  <c r="G124" i="4"/>
  <c r="BL21" i="4"/>
  <c r="G79" i="4"/>
  <c r="G137" i="4"/>
  <c r="G195" i="4"/>
  <c r="BL16" i="4"/>
  <c r="G74" i="4"/>
  <c r="G190" i="4"/>
  <c r="G132" i="4"/>
  <c r="BL53" i="4"/>
  <c r="G111" i="4"/>
  <c r="G227" i="4"/>
  <c r="G169" i="4"/>
  <c r="BL36" i="4"/>
  <c r="G94" i="4"/>
  <c r="G210" i="4"/>
  <c r="G152" i="4"/>
  <c r="BL41" i="4"/>
  <c r="G99" i="4"/>
  <c r="G157" i="4"/>
  <c r="G215" i="4"/>
  <c r="BL23" i="4"/>
  <c r="G81" i="4"/>
  <c r="G197" i="4"/>
  <c r="G139" i="4"/>
  <c r="BL39" i="4"/>
  <c r="G97" i="4"/>
  <c r="G213" i="4"/>
  <c r="G155" i="4"/>
  <c r="BL40" i="4"/>
  <c r="G98" i="4"/>
  <c r="G214" i="4"/>
  <c r="G156" i="4"/>
  <c r="BL26" i="4"/>
  <c r="G84" i="4"/>
  <c r="G200" i="4"/>
  <c r="G142" i="4"/>
  <c r="BL22" i="4"/>
  <c r="G80" i="4"/>
  <c r="G138" i="4"/>
  <c r="G196" i="4"/>
  <c r="BL31" i="4"/>
  <c r="G89" i="4"/>
  <c r="G147" i="4"/>
  <c r="G205" i="4"/>
  <c r="BL27" i="4"/>
  <c r="G85" i="4"/>
  <c r="G201" i="4"/>
  <c r="G143" i="4"/>
  <c r="BL56" i="4"/>
  <c r="G114" i="4"/>
  <c r="G230" i="4"/>
  <c r="G172" i="4"/>
  <c r="BL24" i="4"/>
  <c r="G82" i="4"/>
  <c r="G140" i="4"/>
  <c r="G198" i="4"/>
  <c r="BL52" i="4"/>
  <c r="G110" i="4"/>
  <c r="G226" i="4"/>
  <c r="G168" i="4"/>
  <c r="BL45" i="4"/>
  <c r="G103" i="4"/>
  <c r="G161" i="4"/>
  <c r="G219" i="4"/>
  <c r="BL32" i="4"/>
  <c r="G90" i="4"/>
  <c r="G148" i="4"/>
  <c r="G206" i="4"/>
  <c r="BL51" i="4"/>
  <c r="G109" i="4"/>
  <c r="G225" i="4"/>
  <c r="G167" i="4"/>
  <c r="BL35" i="4"/>
  <c r="G93" i="4"/>
  <c r="G151" i="4"/>
  <c r="G209" i="4"/>
  <c r="BL44" i="4"/>
  <c r="G102" i="4"/>
  <c r="G160" i="4"/>
  <c r="G218" i="4"/>
  <c r="BL25" i="4"/>
  <c r="G83" i="4"/>
  <c r="G141" i="4"/>
  <c r="G199" i="4"/>
  <c r="BL17" i="4"/>
  <c r="G75" i="4"/>
  <c r="G191" i="4"/>
  <c r="G133" i="4"/>
  <c r="BL33" i="4"/>
  <c r="G91" i="4"/>
  <c r="G207" i="4"/>
  <c r="G149" i="4"/>
  <c r="BL49" i="4"/>
  <c r="G107" i="4"/>
  <c r="G223" i="4"/>
  <c r="G165" i="4"/>
  <c r="BL20" i="4"/>
  <c r="G78" i="4"/>
  <c r="G194" i="4"/>
  <c r="G136" i="4"/>
  <c r="BL28" i="4"/>
  <c r="G86" i="4"/>
  <c r="G144" i="4"/>
  <c r="G202" i="4"/>
  <c r="BL18" i="4"/>
  <c r="G76" i="4"/>
  <c r="G192" i="4"/>
  <c r="G134" i="4"/>
  <c r="BL29" i="4"/>
  <c r="G87" i="4"/>
  <c r="G203" i="4"/>
  <c r="G145" i="4"/>
  <c r="BL43" i="4"/>
  <c r="G101" i="4"/>
  <c r="G159" i="4"/>
  <c r="G217" i="4"/>
  <c r="BL37" i="4"/>
  <c r="G95" i="4"/>
  <c r="G153" i="4"/>
  <c r="G211" i="4"/>
  <c r="BL13" i="4"/>
  <c r="G71" i="4"/>
  <c r="G129" i="4"/>
  <c r="G187" i="4"/>
  <c r="BL12" i="4"/>
  <c r="G70" i="4"/>
  <c r="G186" i="4"/>
  <c r="G128" i="4"/>
  <c r="BK58" i="4"/>
  <c r="BI61" i="11" s="1"/>
  <c r="BI62" i="11" s="1"/>
  <c r="AS7" i="4"/>
  <c r="AS21" i="4"/>
  <c r="AS43" i="4"/>
  <c r="AS22" i="4"/>
  <c r="AS45" i="4"/>
  <c r="AS27" i="4"/>
  <c r="AS46" i="4"/>
  <c r="AS6" i="4"/>
  <c r="AS29" i="4"/>
  <c r="AS51" i="4"/>
  <c r="AS11" i="4"/>
  <c r="AS30" i="4"/>
  <c r="AS53" i="4"/>
  <c r="AS13" i="4"/>
  <c r="AS35" i="4"/>
  <c r="AS54" i="4"/>
  <c r="AS19" i="4"/>
  <c r="AS38" i="4"/>
  <c r="AS14" i="4"/>
  <c r="AS37" i="4"/>
  <c r="AS20" i="4"/>
  <c r="AS50" i="4"/>
  <c r="AS57" i="4"/>
  <c r="BM57" i="4" s="1"/>
  <c r="AS56" i="4"/>
  <c r="AS47" i="4"/>
  <c r="AS12" i="4"/>
  <c r="AS42" i="4"/>
  <c r="AS49" i="4"/>
  <c r="AS48" i="4"/>
  <c r="AS39" i="4"/>
  <c r="AS34" i="4"/>
  <c r="AS41" i="4"/>
  <c r="AS40" i="4"/>
  <c r="AS31" i="4"/>
  <c r="AS26" i="4"/>
  <c r="AS33" i="4"/>
  <c r="AS32" i="4"/>
  <c r="AS23" i="4"/>
  <c r="AS44" i="4"/>
  <c r="AS10" i="4"/>
  <c r="AS17" i="4"/>
  <c r="AS16" i="4"/>
  <c r="AS36" i="4"/>
  <c r="AS24" i="4"/>
  <c r="AS28" i="4"/>
  <c r="AS25" i="4"/>
  <c r="AS8" i="4"/>
  <c r="AS52" i="4"/>
  <c r="AS9" i="4"/>
  <c r="AS55" i="4"/>
  <c r="AS18" i="4"/>
  <c r="AS15" i="4"/>
  <c r="AB6" i="4"/>
  <c r="AT6" i="4" a="1"/>
  <c r="BD314" i="4" l="1"/>
  <c r="BL314" i="4"/>
  <c r="BT314" i="4"/>
  <c r="BE314" i="4"/>
  <c r="BM314" i="4"/>
  <c r="BU314" i="4"/>
  <c r="BG314" i="4"/>
  <c r="BQ314" i="4"/>
  <c r="AX314" i="4"/>
  <c r="BH314" i="4"/>
  <c r="BR314" i="4"/>
  <c r="AY314" i="4"/>
  <c r="BI314" i="4"/>
  <c r="BS314" i="4"/>
  <c r="AZ314" i="4"/>
  <c r="BJ314" i="4"/>
  <c r="BV314" i="4"/>
  <c r="BA314" i="4"/>
  <c r="BK314" i="4"/>
  <c r="BW314" i="4"/>
  <c r="BB314" i="4"/>
  <c r="BN314" i="4"/>
  <c r="BC314" i="4"/>
  <c r="BO314" i="4"/>
  <c r="BF314" i="4"/>
  <c r="BP314" i="4"/>
  <c r="AX337" i="4"/>
  <c r="BF337" i="4"/>
  <c r="BN337" i="4"/>
  <c r="BV337" i="4"/>
  <c r="AY337" i="4"/>
  <c r="BG337" i="4"/>
  <c r="BO337" i="4"/>
  <c r="BW337" i="4"/>
  <c r="BE337" i="4"/>
  <c r="BQ337" i="4"/>
  <c r="BH337" i="4"/>
  <c r="BR337" i="4"/>
  <c r="BI337" i="4"/>
  <c r="BS337" i="4"/>
  <c r="AZ337" i="4"/>
  <c r="BJ337" i="4"/>
  <c r="BT337" i="4"/>
  <c r="BA337" i="4"/>
  <c r="BK337" i="4"/>
  <c r="BU337" i="4"/>
  <c r="BB337" i="4"/>
  <c r="BL337" i="4"/>
  <c r="BC337" i="4"/>
  <c r="BM337" i="4"/>
  <c r="BD337" i="4"/>
  <c r="BP337" i="4"/>
  <c r="AZ320" i="4"/>
  <c r="BH320" i="4"/>
  <c r="BP320" i="4"/>
  <c r="BA320" i="4"/>
  <c r="BI320" i="4"/>
  <c r="BQ320" i="4"/>
  <c r="AY320" i="4"/>
  <c r="BK320" i="4"/>
  <c r="BU320" i="4"/>
  <c r="BB320" i="4"/>
  <c r="BL320" i="4"/>
  <c r="BV320" i="4"/>
  <c r="BC320" i="4"/>
  <c r="BM320" i="4"/>
  <c r="BW320" i="4"/>
  <c r="BD320" i="4"/>
  <c r="BN320" i="4"/>
  <c r="BE320" i="4"/>
  <c r="BO320" i="4"/>
  <c r="BF320" i="4"/>
  <c r="BR320" i="4"/>
  <c r="BG320" i="4"/>
  <c r="BS320" i="4"/>
  <c r="AX320" i="4"/>
  <c r="BJ320" i="4"/>
  <c r="BT320" i="4"/>
  <c r="BB323" i="4"/>
  <c r="BJ323" i="4"/>
  <c r="BR323" i="4"/>
  <c r="BC323" i="4"/>
  <c r="BK323" i="4"/>
  <c r="BS323" i="4"/>
  <c r="BG323" i="4"/>
  <c r="BQ323" i="4"/>
  <c r="AX323" i="4"/>
  <c r="BH323" i="4"/>
  <c r="BT323" i="4"/>
  <c r="AY323" i="4"/>
  <c r="BI323" i="4"/>
  <c r="BU323" i="4"/>
  <c r="AZ323" i="4"/>
  <c r="BL323" i="4"/>
  <c r="BV323" i="4"/>
  <c r="BA323" i="4"/>
  <c r="BM323" i="4"/>
  <c r="BW323" i="4"/>
  <c r="BD323" i="4"/>
  <c r="BN323" i="4"/>
  <c r="BE323" i="4"/>
  <c r="BO323" i="4"/>
  <c r="BF323" i="4"/>
  <c r="BP323" i="4"/>
  <c r="BB335" i="4"/>
  <c r="BJ335" i="4"/>
  <c r="BR335" i="4"/>
  <c r="BC335" i="4"/>
  <c r="BK335" i="4"/>
  <c r="BS335" i="4"/>
  <c r="BE335" i="4"/>
  <c r="BO335" i="4"/>
  <c r="BF335" i="4"/>
  <c r="BP335" i="4"/>
  <c r="BG335" i="4"/>
  <c r="BQ335" i="4"/>
  <c r="AX335" i="4"/>
  <c r="BH335" i="4"/>
  <c r="BT335" i="4"/>
  <c r="AY335" i="4"/>
  <c r="BI335" i="4"/>
  <c r="BU335" i="4"/>
  <c r="AZ335" i="4"/>
  <c r="BL335" i="4"/>
  <c r="BV335" i="4"/>
  <c r="BA335" i="4"/>
  <c r="BM335" i="4"/>
  <c r="BW335" i="4"/>
  <c r="BD335" i="4"/>
  <c r="BN335" i="4"/>
  <c r="AZ324" i="4"/>
  <c r="BH324" i="4"/>
  <c r="BP324" i="4"/>
  <c r="BA324" i="4"/>
  <c r="BI324" i="4"/>
  <c r="BQ324" i="4"/>
  <c r="BC324" i="4"/>
  <c r="BM324" i="4"/>
  <c r="BW324" i="4"/>
  <c r="BD324" i="4"/>
  <c r="BN324" i="4"/>
  <c r="BE324" i="4"/>
  <c r="BO324" i="4"/>
  <c r="BF324" i="4"/>
  <c r="BR324" i="4"/>
  <c r="BG324" i="4"/>
  <c r="BS324" i="4"/>
  <c r="AX324" i="4"/>
  <c r="BJ324" i="4"/>
  <c r="BT324" i="4"/>
  <c r="AY324" i="4"/>
  <c r="BK324" i="4"/>
  <c r="BU324" i="4"/>
  <c r="BB324" i="4"/>
  <c r="BL324" i="4"/>
  <c r="BV324" i="4"/>
  <c r="AX313" i="4"/>
  <c r="BF313" i="4"/>
  <c r="BN313" i="4"/>
  <c r="BV313" i="4"/>
  <c r="AY313" i="4"/>
  <c r="BG313" i="4"/>
  <c r="BO313" i="4"/>
  <c r="BW313" i="4"/>
  <c r="BA313" i="4"/>
  <c r="BK313" i="4"/>
  <c r="BU313" i="4"/>
  <c r="BB313" i="4"/>
  <c r="BL313" i="4"/>
  <c r="BC313" i="4"/>
  <c r="BM313" i="4"/>
  <c r="BD313" i="4"/>
  <c r="BP313" i="4"/>
  <c r="BE313" i="4"/>
  <c r="BQ313" i="4"/>
  <c r="BH313" i="4"/>
  <c r="BR313" i="4"/>
  <c r="BI313" i="4"/>
  <c r="BS313" i="4"/>
  <c r="AZ313" i="4"/>
  <c r="BJ313" i="4"/>
  <c r="BT313" i="4"/>
  <c r="BD322" i="4"/>
  <c r="BL322" i="4"/>
  <c r="BT322" i="4"/>
  <c r="BE322" i="4"/>
  <c r="BM322" i="4"/>
  <c r="BU322" i="4"/>
  <c r="BA322" i="4"/>
  <c r="BK322" i="4"/>
  <c r="BW322" i="4"/>
  <c r="BB322" i="4"/>
  <c r="BN322" i="4"/>
  <c r="BC322" i="4"/>
  <c r="BO322" i="4"/>
  <c r="BF322" i="4"/>
  <c r="BP322" i="4"/>
  <c r="BG322" i="4"/>
  <c r="BQ322" i="4"/>
  <c r="AX322" i="4"/>
  <c r="BH322" i="4"/>
  <c r="BR322" i="4"/>
  <c r="AY322" i="4"/>
  <c r="BI322" i="4"/>
  <c r="BS322" i="4"/>
  <c r="AZ322" i="4"/>
  <c r="BJ322" i="4"/>
  <c r="BV322" i="4"/>
  <c r="AX329" i="4"/>
  <c r="BF329" i="4"/>
  <c r="BN329" i="4"/>
  <c r="BV329" i="4"/>
  <c r="AY329" i="4"/>
  <c r="BG329" i="4"/>
  <c r="BO329" i="4"/>
  <c r="BW329" i="4"/>
  <c r="BA329" i="4"/>
  <c r="BK329" i="4"/>
  <c r="BU329" i="4"/>
  <c r="BB329" i="4"/>
  <c r="BL329" i="4"/>
  <c r="BC329" i="4"/>
  <c r="BM329" i="4"/>
  <c r="BD329" i="4"/>
  <c r="BP329" i="4"/>
  <c r="BE329" i="4"/>
  <c r="BQ329" i="4"/>
  <c r="BH329" i="4"/>
  <c r="BR329" i="4"/>
  <c r="BI329" i="4"/>
  <c r="BS329" i="4"/>
  <c r="AZ329" i="4"/>
  <c r="BJ329" i="4"/>
  <c r="BT329" i="4"/>
  <c r="BC291" i="4"/>
  <c r="BK291" i="4"/>
  <c r="BS291" i="4"/>
  <c r="BD291" i="4"/>
  <c r="BL291" i="4"/>
  <c r="BT291" i="4"/>
  <c r="BE291" i="4"/>
  <c r="BM291" i="4"/>
  <c r="BU291" i="4"/>
  <c r="AZ291" i="4"/>
  <c r="BH291" i="4"/>
  <c r="BP291" i="4"/>
  <c r="BI291" i="4"/>
  <c r="BJ291" i="4"/>
  <c r="AX291" i="4"/>
  <c r="BN291" i="4"/>
  <c r="AY291" i="4"/>
  <c r="BO291" i="4"/>
  <c r="BA291" i="4"/>
  <c r="BQ291" i="4"/>
  <c r="BB291" i="4"/>
  <c r="BR291" i="4"/>
  <c r="BF291" i="4"/>
  <c r="BV291" i="4"/>
  <c r="BG291" i="4"/>
  <c r="BW291" i="4"/>
  <c r="BX253" i="4"/>
  <c r="BX264" i="4"/>
  <c r="BX244" i="4"/>
  <c r="BX250" i="4"/>
  <c r="BX271" i="4"/>
  <c r="BX270" i="4"/>
  <c r="BX272" i="4"/>
  <c r="BX277" i="4"/>
  <c r="BX243" i="4"/>
  <c r="BB299" i="4"/>
  <c r="BJ299" i="4"/>
  <c r="BR299" i="4"/>
  <c r="BC299" i="4"/>
  <c r="BK299" i="4"/>
  <c r="BS299" i="4"/>
  <c r="BA299" i="4"/>
  <c r="BM299" i="4"/>
  <c r="BW299" i="4"/>
  <c r="BD299" i="4"/>
  <c r="BN299" i="4"/>
  <c r="BE299" i="4"/>
  <c r="BO299" i="4"/>
  <c r="BF299" i="4"/>
  <c r="BP299" i="4"/>
  <c r="BG299" i="4"/>
  <c r="BQ299" i="4"/>
  <c r="AX299" i="4"/>
  <c r="BH299" i="4"/>
  <c r="BT299" i="4"/>
  <c r="AY299" i="4"/>
  <c r="BI299" i="4"/>
  <c r="BU299" i="4"/>
  <c r="AZ299" i="4"/>
  <c r="BL299" i="4"/>
  <c r="BV299" i="4"/>
  <c r="BB331" i="4"/>
  <c r="BJ331" i="4"/>
  <c r="BR331" i="4"/>
  <c r="BC331" i="4"/>
  <c r="BK331" i="4"/>
  <c r="BS331" i="4"/>
  <c r="BA331" i="4"/>
  <c r="BM331" i="4"/>
  <c r="BW331" i="4"/>
  <c r="BD331" i="4"/>
  <c r="BN331" i="4"/>
  <c r="BE331" i="4"/>
  <c r="BO331" i="4"/>
  <c r="BF331" i="4"/>
  <c r="BP331" i="4"/>
  <c r="BG331" i="4"/>
  <c r="BQ331" i="4"/>
  <c r="AX331" i="4"/>
  <c r="BH331" i="4"/>
  <c r="BT331" i="4"/>
  <c r="AY331" i="4"/>
  <c r="BI331" i="4"/>
  <c r="BU331" i="4"/>
  <c r="AZ331" i="4"/>
  <c r="BL331" i="4"/>
  <c r="BV331" i="4"/>
  <c r="BE294" i="4"/>
  <c r="BM294" i="4"/>
  <c r="BU294" i="4"/>
  <c r="AX294" i="4"/>
  <c r="BF294" i="4"/>
  <c r="AY294" i="4"/>
  <c r="BG294" i="4"/>
  <c r="BB294" i="4"/>
  <c r="BJ294" i="4"/>
  <c r="BR294" i="4"/>
  <c r="BK294" i="4"/>
  <c r="BV294" i="4"/>
  <c r="BL294" i="4"/>
  <c r="BW294" i="4"/>
  <c r="AZ294" i="4"/>
  <c r="BN294" i="4"/>
  <c r="BA294" i="4"/>
  <c r="BO294" i="4"/>
  <c r="BC294" i="4"/>
  <c r="BP294" i="4"/>
  <c r="BD294" i="4"/>
  <c r="BQ294" i="4"/>
  <c r="BH294" i="4"/>
  <c r="BS294" i="4"/>
  <c r="BI294" i="4"/>
  <c r="BT294" i="4"/>
  <c r="BD306" i="4"/>
  <c r="BL306" i="4"/>
  <c r="BT306" i="4"/>
  <c r="BE306" i="4"/>
  <c r="BM306" i="4"/>
  <c r="BU306" i="4"/>
  <c r="BA306" i="4"/>
  <c r="BK306" i="4"/>
  <c r="BW306" i="4"/>
  <c r="BB306" i="4"/>
  <c r="BN306" i="4"/>
  <c r="BC306" i="4"/>
  <c r="BO306" i="4"/>
  <c r="BF306" i="4"/>
  <c r="BP306" i="4"/>
  <c r="BG306" i="4"/>
  <c r="BQ306" i="4"/>
  <c r="AX306" i="4"/>
  <c r="BH306" i="4"/>
  <c r="BR306" i="4"/>
  <c r="AY306" i="4"/>
  <c r="BI306" i="4"/>
  <c r="BS306" i="4"/>
  <c r="AZ306" i="4"/>
  <c r="BJ306" i="4"/>
  <c r="BV306" i="4"/>
  <c r="AZ312" i="4"/>
  <c r="BH312" i="4"/>
  <c r="BP312" i="4"/>
  <c r="BA312" i="4"/>
  <c r="BI312" i="4"/>
  <c r="BQ312" i="4"/>
  <c r="BE312" i="4"/>
  <c r="BO312" i="4"/>
  <c r="BF312" i="4"/>
  <c r="BR312" i="4"/>
  <c r="BG312" i="4"/>
  <c r="BS312" i="4"/>
  <c r="AX312" i="4"/>
  <c r="BJ312" i="4"/>
  <c r="BT312" i="4"/>
  <c r="AY312" i="4"/>
  <c r="BK312" i="4"/>
  <c r="BU312" i="4"/>
  <c r="BB312" i="4"/>
  <c r="BL312" i="4"/>
  <c r="BV312" i="4"/>
  <c r="BC312" i="4"/>
  <c r="BM312" i="4"/>
  <c r="BW312" i="4"/>
  <c r="BD312" i="4"/>
  <c r="BN312" i="4"/>
  <c r="BD302" i="4"/>
  <c r="BL302" i="4"/>
  <c r="BT302" i="4"/>
  <c r="BE302" i="4"/>
  <c r="BM302" i="4"/>
  <c r="BU302" i="4"/>
  <c r="AY302" i="4"/>
  <c r="BI302" i="4"/>
  <c r="BS302" i="4"/>
  <c r="AZ302" i="4"/>
  <c r="BJ302" i="4"/>
  <c r="BV302" i="4"/>
  <c r="BA302" i="4"/>
  <c r="BK302" i="4"/>
  <c r="BW302" i="4"/>
  <c r="BB302" i="4"/>
  <c r="BN302" i="4"/>
  <c r="BC302" i="4"/>
  <c r="BO302" i="4"/>
  <c r="BF302" i="4"/>
  <c r="BP302" i="4"/>
  <c r="BG302" i="4"/>
  <c r="BQ302" i="4"/>
  <c r="AX302" i="4"/>
  <c r="BH302" i="4"/>
  <c r="BR302" i="4"/>
  <c r="BB319" i="4"/>
  <c r="BJ319" i="4"/>
  <c r="BR319" i="4"/>
  <c r="BC319" i="4"/>
  <c r="BK319" i="4"/>
  <c r="BS319" i="4"/>
  <c r="BE319" i="4"/>
  <c r="BO319" i="4"/>
  <c r="BF319" i="4"/>
  <c r="BP319" i="4"/>
  <c r="BG319" i="4"/>
  <c r="BQ319" i="4"/>
  <c r="AX319" i="4"/>
  <c r="BH319" i="4"/>
  <c r="BT319" i="4"/>
  <c r="AY319" i="4"/>
  <c r="BI319" i="4"/>
  <c r="BU319" i="4"/>
  <c r="AZ319" i="4"/>
  <c r="BL319" i="4"/>
  <c r="BV319" i="4"/>
  <c r="BA319" i="4"/>
  <c r="BM319" i="4"/>
  <c r="BW319" i="4"/>
  <c r="BD319" i="4"/>
  <c r="BN319" i="4"/>
  <c r="BA288" i="4"/>
  <c r="BI288" i="4"/>
  <c r="BQ288" i="4"/>
  <c r="BB288" i="4"/>
  <c r="BJ288" i="4"/>
  <c r="BR288" i="4"/>
  <c r="BC288" i="4"/>
  <c r="BK288" i="4"/>
  <c r="BS288" i="4"/>
  <c r="AX288" i="4"/>
  <c r="BF288" i="4"/>
  <c r="BN288" i="4"/>
  <c r="BV288" i="4"/>
  <c r="BG288" i="4"/>
  <c r="BW288" i="4"/>
  <c r="BH288" i="4"/>
  <c r="BL288" i="4"/>
  <c r="BM288" i="4"/>
  <c r="AY288" i="4"/>
  <c r="BO288" i="4"/>
  <c r="AZ288" i="4"/>
  <c r="BP288" i="4"/>
  <c r="BD288" i="4"/>
  <c r="BT288" i="4"/>
  <c r="BE288" i="4"/>
  <c r="BU288" i="4"/>
  <c r="BE287" i="4"/>
  <c r="BM287" i="4"/>
  <c r="BU287" i="4"/>
  <c r="BF287" i="4"/>
  <c r="BN287" i="4"/>
  <c r="BV287" i="4"/>
  <c r="BB287" i="4"/>
  <c r="BL287" i="4"/>
  <c r="AX287" i="4"/>
  <c r="BC287" i="4"/>
  <c r="BO287" i="4"/>
  <c r="BD287" i="4"/>
  <c r="BP287" i="4"/>
  <c r="BG287" i="4"/>
  <c r="BQ287" i="4"/>
  <c r="BH287" i="4"/>
  <c r="BR287" i="4"/>
  <c r="AY287" i="4"/>
  <c r="BI287" i="4"/>
  <c r="BS287" i="4"/>
  <c r="AZ287" i="4"/>
  <c r="BJ287" i="4"/>
  <c r="BT287" i="4"/>
  <c r="BA287" i="4"/>
  <c r="BK287" i="4"/>
  <c r="BW287" i="4"/>
  <c r="BX240" i="4"/>
  <c r="BX254" i="4"/>
  <c r="BX276" i="4"/>
  <c r="BX275" i="4"/>
  <c r="BX245" i="4"/>
  <c r="AY293" i="4"/>
  <c r="BG293" i="4"/>
  <c r="BO293" i="4"/>
  <c r="BW293" i="4"/>
  <c r="AZ293" i="4"/>
  <c r="BH293" i="4"/>
  <c r="BP293" i="4"/>
  <c r="BA293" i="4"/>
  <c r="BI293" i="4"/>
  <c r="BQ293" i="4"/>
  <c r="BD293" i="4"/>
  <c r="BL293" i="4"/>
  <c r="BT293" i="4"/>
  <c r="BE293" i="4"/>
  <c r="BU293" i="4"/>
  <c r="BF293" i="4"/>
  <c r="BV293" i="4"/>
  <c r="BJ293" i="4"/>
  <c r="BK293" i="4"/>
  <c r="BM293" i="4"/>
  <c r="AX293" i="4"/>
  <c r="BN293" i="4"/>
  <c r="BB293" i="4"/>
  <c r="BR293" i="4"/>
  <c r="BC293" i="4"/>
  <c r="BS293" i="4"/>
  <c r="BD310" i="4"/>
  <c r="BL310" i="4"/>
  <c r="BT310" i="4"/>
  <c r="BE310" i="4"/>
  <c r="BM310" i="4"/>
  <c r="BU310" i="4"/>
  <c r="BC310" i="4"/>
  <c r="BO310" i="4"/>
  <c r="BF310" i="4"/>
  <c r="BP310" i="4"/>
  <c r="BG310" i="4"/>
  <c r="BQ310" i="4"/>
  <c r="AX310" i="4"/>
  <c r="BH310" i="4"/>
  <c r="BR310" i="4"/>
  <c r="AY310" i="4"/>
  <c r="BI310" i="4"/>
  <c r="BS310" i="4"/>
  <c r="AZ310" i="4"/>
  <c r="BJ310" i="4"/>
  <c r="BV310" i="4"/>
  <c r="BA310" i="4"/>
  <c r="BK310" i="4"/>
  <c r="BW310" i="4"/>
  <c r="BB310" i="4"/>
  <c r="BN310" i="4"/>
  <c r="BD330" i="4"/>
  <c r="BL330" i="4"/>
  <c r="BT330" i="4"/>
  <c r="BE330" i="4"/>
  <c r="BM330" i="4"/>
  <c r="BU330" i="4"/>
  <c r="BG330" i="4"/>
  <c r="BQ330" i="4"/>
  <c r="AX330" i="4"/>
  <c r="BH330" i="4"/>
  <c r="BR330" i="4"/>
  <c r="AY330" i="4"/>
  <c r="BI330" i="4"/>
  <c r="BS330" i="4"/>
  <c r="AZ330" i="4"/>
  <c r="BJ330" i="4"/>
  <c r="BV330" i="4"/>
  <c r="BA330" i="4"/>
  <c r="BK330" i="4"/>
  <c r="BW330" i="4"/>
  <c r="BB330" i="4"/>
  <c r="BN330" i="4"/>
  <c r="BC330" i="4"/>
  <c r="BO330" i="4"/>
  <c r="BF330" i="4"/>
  <c r="BP330" i="4"/>
  <c r="AX298" i="4"/>
  <c r="BF298" i="4"/>
  <c r="BN298" i="4"/>
  <c r="AY298" i="4"/>
  <c r="BB298" i="4"/>
  <c r="BJ298" i="4"/>
  <c r="BD298" i="4"/>
  <c r="BL298" i="4"/>
  <c r="BT298" i="4"/>
  <c r="BE298" i="4"/>
  <c r="BM298" i="4"/>
  <c r="BU298" i="4"/>
  <c r="BA298" i="4"/>
  <c r="BQ298" i="4"/>
  <c r="BC298" i="4"/>
  <c r="BR298" i="4"/>
  <c r="BG298" i="4"/>
  <c r="BS298" i="4"/>
  <c r="BH298" i="4"/>
  <c r="BV298" i="4"/>
  <c r="BI298" i="4"/>
  <c r="BW298" i="4"/>
  <c r="BK298" i="4"/>
  <c r="BO298" i="4"/>
  <c r="AZ298" i="4"/>
  <c r="BP298" i="4"/>
  <c r="AZ332" i="4"/>
  <c r="BH332" i="4"/>
  <c r="BP332" i="4"/>
  <c r="BA332" i="4"/>
  <c r="BI332" i="4"/>
  <c r="BQ332" i="4"/>
  <c r="BG332" i="4"/>
  <c r="BS332" i="4"/>
  <c r="AX332" i="4"/>
  <c r="BJ332" i="4"/>
  <c r="BT332" i="4"/>
  <c r="AY332" i="4"/>
  <c r="BK332" i="4"/>
  <c r="BU332" i="4"/>
  <c r="BB332" i="4"/>
  <c r="BL332" i="4"/>
  <c r="BV332" i="4"/>
  <c r="BC332" i="4"/>
  <c r="BM332" i="4"/>
  <c r="BW332" i="4"/>
  <c r="BD332" i="4"/>
  <c r="BN332" i="4"/>
  <c r="BE332" i="4"/>
  <c r="BO332" i="4"/>
  <c r="BF332" i="4"/>
  <c r="BR332" i="4"/>
  <c r="AZ308" i="4"/>
  <c r="BH308" i="4"/>
  <c r="BP308" i="4"/>
  <c r="BA308" i="4"/>
  <c r="BI308" i="4"/>
  <c r="BQ308" i="4"/>
  <c r="BC308" i="4"/>
  <c r="BM308" i="4"/>
  <c r="BW308" i="4"/>
  <c r="BD308" i="4"/>
  <c r="BN308" i="4"/>
  <c r="BE308" i="4"/>
  <c r="BO308" i="4"/>
  <c r="BF308" i="4"/>
  <c r="BR308" i="4"/>
  <c r="BG308" i="4"/>
  <c r="BS308" i="4"/>
  <c r="AX308" i="4"/>
  <c r="BJ308" i="4"/>
  <c r="BT308" i="4"/>
  <c r="AY308" i="4"/>
  <c r="BK308" i="4"/>
  <c r="BU308" i="4"/>
  <c r="BB308" i="4"/>
  <c r="BL308" i="4"/>
  <c r="BV308" i="4"/>
  <c r="AX321" i="4"/>
  <c r="BF321" i="4"/>
  <c r="BN321" i="4"/>
  <c r="BV321" i="4"/>
  <c r="AY321" i="4"/>
  <c r="BG321" i="4"/>
  <c r="BO321" i="4"/>
  <c r="BW321" i="4"/>
  <c r="BE321" i="4"/>
  <c r="BQ321" i="4"/>
  <c r="BH321" i="4"/>
  <c r="BR321" i="4"/>
  <c r="BI321" i="4"/>
  <c r="BS321" i="4"/>
  <c r="AZ321" i="4"/>
  <c r="BJ321" i="4"/>
  <c r="BT321" i="4"/>
  <c r="BA321" i="4"/>
  <c r="BK321" i="4"/>
  <c r="BU321" i="4"/>
  <c r="BB321" i="4"/>
  <c r="BL321" i="4"/>
  <c r="BC321" i="4"/>
  <c r="BM321" i="4"/>
  <c r="BD321" i="4"/>
  <c r="BP321" i="4"/>
  <c r="AZ304" i="4"/>
  <c r="BH304" i="4"/>
  <c r="BP304" i="4"/>
  <c r="BA304" i="4"/>
  <c r="BI304" i="4"/>
  <c r="BQ304" i="4"/>
  <c r="AY304" i="4"/>
  <c r="BK304" i="4"/>
  <c r="BU304" i="4"/>
  <c r="BB304" i="4"/>
  <c r="BL304" i="4"/>
  <c r="BV304" i="4"/>
  <c r="BC304" i="4"/>
  <c r="BM304" i="4"/>
  <c r="BW304" i="4"/>
  <c r="BD304" i="4"/>
  <c r="BN304" i="4"/>
  <c r="BE304" i="4"/>
  <c r="BO304" i="4"/>
  <c r="BF304" i="4"/>
  <c r="BR304" i="4"/>
  <c r="BG304" i="4"/>
  <c r="BS304" i="4"/>
  <c r="AX304" i="4"/>
  <c r="BJ304" i="4"/>
  <c r="BT304" i="4"/>
  <c r="AX317" i="4"/>
  <c r="BF317" i="4"/>
  <c r="BN317" i="4"/>
  <c r="BV317" i="4"/>
  <c r="AY317" i="4"/>
  <c r="BG317" i="4"/>
  <c r="BO317" i="4"/>
  <c r="BW317" i="4"/>
  <c r="BC317" i="4"/>
  <c r="BM317" i="4"/>
  <c r="BD317" i="4"/>
  <c r="BP317" i="4"/>
  <c r="BE317" i="4"/>
  <c r="BQ317" i="4"/>
  <c r="BH317" i="4"/>
  <c r="BR317" i="4"/>
  <c r="BI317" i="4"/>
  <c r="BS317" i="4"/>
  <c r="AZ317" i="4"/>
  <c r="BJ317" i="4"/>
  <c r="BT317" i="4"/>
  <c r="BA317" i="4"/>
  <c r="BK317" i="4"/>
  <c r="BU317" i="4"/>
  <c r="BB317" i="4"/>
  <c r="BL317" i="4"/>
  <c r="AY297" i="4"/>
  <c r="BG297" i="4"/>
  <c r="BD297" i="4"/>
  <c r="BH297" i="4"/>
  <c r="BP297" i="4"/>
  <c r="AX297" i="4"/>
  <c r="BI297" i="4"/>
  <c r="BQ297" i="4"/>
  <c r="AZ297" i="4"/>
  <c r="BJ297" i="4"/>
  <c r="BR297" i="4"/>
  <c r="BA297" i="4"/>
  <c r="BK297" i="4"/>
  <c r="BS297" i="4"/>
  <c r="BB297" i="4"/>
  <c r="BL297" i="4"/>
  <c r="BT297" i="4"/>
  <c r="BE297" i="4"/>
  <c r="BN297" i="4"/>
  <c r="BV297" i="4"/>
  <c r="BF297" i="4"/>
  <c r="BO297" i="4"/>
  <c r="BW297" i="4"/>
  <c r="BC297" i="4"/>
  <c r="BM297" i="4"/>
  <c r="BU297" i="4"/>
  <c r="AY289" i="4"/>
  <c r="BG289" i="4"/>
  <c r="BO289" i="4"/>
  <c r="BW289" i="4"/>
  <c r="AZ289" i="4"/>
  <c r="BH289" i="4"/>
  <c r="BP289" i="4"/>
  <c r="BA289" i="4"/>
  <c r="BI289" i="4"/>
  <c r="BQ289" i="4"/>
  <c r="BD289" i="4"/>
  <c r="BL289" i="4"/>
  <c r="BT289" i="4"/>
  <c r="BM289" i="4"/>
  <c r="AX289" i="4"/>
  <c r="BN289" i="4"/>
  <c r="BB289" i="4"/>
  <c r="BR289" i="4"/>
  <c r="BC289" i="4"/>
  <c r="BS289" i="4"/>
  <c r="BE289" i="4"/>
  <c r="BU289" i="4"/>
  <c r="BF289" i="4"/>
  <c r="BV289" i="4"/>
  <c r="BJ289" i="4"/>
  <c r="BK289" i="4"/>
  <c r="BB327" i="4"/>
  <c r="BJ327" i="4"/>
  <c r="BR327" i="4"/>
  <c r="BC327" i="4"/>
  <c r="BK327" i="4"/>
  <c r="BS327" i="4"/>
  <c r="AY327" i="4"/>
  <c r="BI327" i="4"/>
  <c r="BU327" i="4"/>
  <c r="AZ327" i="4"/>
  <c r="BL327" i="4"/>
  <c r="BV327" i="4"/>
  <c r="BA327" i="4"/>
  <c r="BM327" i="4"/>
  <c r="BW327" i="4"/>
  <c r="BD327" i="4"/>
  <c r="BN327" i="4"/>
  <c r="BE327" i="4"/>
  <c r="BO327" i="4"/>
  <c r="BF327" i="4"/>
  <c r="BP327" i="4"/>
  <c r="BG327" i="4"/>
  <c r="BQ327" i="4"/>
  <c r="AX327" i="4"/>
  <c r="BH327" i="4"/>
  <c r="BT327" i="4"/>
  <c r="BB315" i="4"/>
  <c r="BJ315" i="4"/>
  <c r="BR315" i="4"/>
  <c r="BC315" i="4"/>
  <c r="BK315" i="4"/>
  <c r="BS315" i="4"/>
  <c r="BA315" i="4"/>
  <c r="BM315" i="4"/>
  <c r="BW315" i="4"/>
  <c r="BD315" i="4"/>
  <c r="BN315" i="4"/>
  <c r="BE315" i="4"/>
  <c r="BO315" i="4"/>
  <c r="BF315" i="4"/>
  <c r="BP315" i="4"/>
  <c r="BG315" i="4"/>
  <c r="BQ315" i="4"/>
  <c r="AX315" i="4"/>
  <c r="BH315" i="4"/>
  <c r="BT315" i="4"/>
  <c r="AY315" i="4"/>
  <c r="BI315" i="4"/>
  <c r="BU315" i="4"/>
  <c r="AZ315" i="4"/>
  <c r="BL315" i="4"/>
  <c r="BV315" i="4"/>
  <c r="AZ336" i="4"/>
  <c r="BH336" i="4"/>
  <c r="BP336" i="4"/>
  <c r="BA336" i="4"/>
  <c r="BI336" i="4"/>
  <c r="BQ336" i="4"/>
  <c r="AY336" i="4"/>
  <c r="BK336" i="4"/>
  <c r="BU336" i="4"/>
  <c r="BB336" i="4"/>
  <c r="BL336" i="4"/>
  <c r="BV336" i="4"/>
  <c r="BC336" i="4"/>
  <c r="BM336" i="4"/>
  <c r="BW336" i="4"/>
  <c r="BD336" i="4"/>
  <c r="BN336" i="4"/>
  <c r="BE336" i="4"/>
  <c r="BO336" i="4"/>
  <c r="BF336" i="4"/>
  <c r="BR336" i="4"/>
  <c r="BG336" i="4"/>
  <c r="BS336" i="4"/>
  <c r="AX336" i="4"/>
  <c r="BJ336" i="4"/>
  <c r="BT336" i="4"/>
  <c r="BA292" i="4"/>
  <c r="BI292" i="4"/>
  <c r="BQ292" i="4"/>
  <c r="BB292" i="4"/>
  <c r="BJ292" i="4"/>
  <c r="BR292" i="4"/>
  <c r="BC292" i="4"/>
  <c r="BK292" i="4"/>
  <c r="BS292" i="4"/>
  <c r="AX292" i="4"/>
  <c r="BF292" i="4"/>
  <c r="BN292" i="4"/>
  <c r="BV292" i="4"/>
  <c r="AY292" i="4"/>
  <c r="BO292" i="4"/>
  <c r="AZ292" i="4"/>
  <c r="BP292" i="4"/>
  <c r="BD292" i="4"/>
  <c r="BT292" i="4"/>
  <c r="BE292" i="4"/>
  <c r="BU292" i="4"/>
  <c r="BG292" i="4"/>
  <c r="BW292" i="4"/>
  <c r="BH292" i="4"/>
  <c r="BL292" i="4"/>
  <c r="BM292" i="4"/>
  <c r="BA296" i="4"/>
  <c r="BI296" i="4"/>
  <c r="BQ296" i="4"/>
  <c r="AX296" i="4"/>
  <c r="BF296" i="4"/>
  <c r="BN296" i="4"/>
  <c r="BV296" i="4"/>
  <c r="BB296" i="4"/>
  <c r="BL296" i="4"/>
  <c r="BW296" i="4"/>
  <c r="BC296" i="4"/>
  <c r="BM296" i="4"/>
  <c r="BD296" i="4"/>
  <c r="BO296" i="4"/>
  <c r="BE296" i="4"/>
  <c r="BP296" i="4"/>
  <c r="BG296" i="4"/>
  <c r="BR296" i="4"/>
  <c r="AY296" i="4"/>
  <c r="BJ296" i="4"/>
  <c r="BT296" i="4"/>
  <c r="AZ296" i="4"/>
  <c r="BK296" i="4"/>
  <c r="BU296" i="4"/>
  <c r="BH296" i="4"/>
  <c r="BS296" i="4"/>
  <c r="BX237" i="4"/>
  <c r="BX260" i="4"/>
  <c r="BX282" i="4"/>
  <c r="BX235" i="4"/>
  <c r="BX279" i="4"/>
  <c r="BD318" i="4"/>
  <c r="BL318" i="4"/>
  <c r="BT318" i="4"/>
  <c r="BE318" i="4"/>
  <c r="BM318" i="4"/>
  <c r="BU318" i="4"/>
  <c r="AY318" i="4"/>
  <c r="BI318" i="4"/>
  <c r="BS318" i="4"/>
  <c r="AZ318" i="4"/>
  <c r="BJ318" i="4"/>
  <c r="BV318" i="4"/>
  <c r="BA318" i="4"/>
  <c r="BK318" i="4"/>
  <c r="BW318" i="4"/>
  <c r="BB318" i="4"/>
  <c r="BN318" i="4"/>
  <c r="BC318" i="4"/>
  <c r="BO318" i="4"/>
  <c r="BF318" i="4"/>
  <c r="BP318" i="4"/>
  <c r="BG318" i="4"/>
  <c r="BQ318" i="4"/>
  <c r="AX318" i="4"/>
  <c r="BH318" i="4"/>
  <c r="BR318" i="4"/>
  <c r="AX309" i="4"/>
  <c r="BF309" i="4"/>
  <c r="BN309" i="4"/>
  <c r="BV309" i="4"/>
  <c r="AY309" i="4"/>
  <c r="BG309" i="4"/>
  <c r="BO309" i="4"/>
  <c r="BW309" i="4"/>
  <c r="BI309" i="4"/>
  <c r="BS309" i="4"/>
  <c r="AZ309" i="4"/>
  <c r="BJ309" i="4"/>
  <c r="BT309" i="4"/>
  <c r="BA309" i="4"/>
  <c r="BK309" i="4"/>
  <c r="BU309" i="4"/>
  <c r="BB309" i="4"/>
  <c r="BL309" i="4"/>
  <c r="BC309" i="4"/>
  <c r="BM309" i="4"/>
  <c r="BD309" i="4"/>
  <c r="BP309" i="4"/>
  <c r="BE309" i="4"/>
  <c r="BQ309" i="4"/>
  <c r="BH309" i="4"/>
  <c r="BR309" i="4"/>
  <c r="AX325" i="4"/>
  <c r="BF325" i="4"/>
  <c r="BN325" i="4"/>
  <c r="BV325" i="4"/>
  <c r="AY325" i="4"/>
  <c r="BG325" i="4"/>
  <c r="BO325" i="4"/>
  <c r="BW325" i="4"/>
  <c r="BI325" i="4"/>
  <c r="BS325" i="4"/>
  <c r="AZ325" i="4"/>
  <c r="BJ325" i="4"/>
  <c r="BT325" i="4"/>
  <c r="BA325" i="4"/>
  <c r="BK325" i="4"/>
  <c r="BU325" i="4"/>
  <c r="BB325" i="4"/>
  <c r="BL325" i="4"/>
  <c r="BC325" i="4"/>
  <c r="BM325" i="4"/>
  <c r="BD325" i="4"/>
  <c r="BP325" i="4"/>
  <c r="BE325" i="4"/>
  <c r="BQ325" i="4"/>
  <c r="BH325" i="4"/>
  <c r="BR325" i="4"/>
  <c r="BD326" i="4"/>
  <c r="BL326" i="4"/>
  <c r="BT326" i="4"/>
  <c r="BE326" i="4"/>
  <c r="BM326" i="4"/>
  <c r="BU326" i="4"/>
  <c r="BC326" i="4"/>
  <c r="BO326" i="4"/>
  <c r="BF326" i="4"/>
  <c r="BP326" i="4"/>
  <c r="BG326" i="4"/>
  <c r="BQ326" i="4"/>
  <c r="AX326" i="4"/>
  <c r="BH326" i="4"/>
  <c r="BR326" i="4"/>
  <c r="AY326" i="4"/>
  <c r="BI326" i="4"/>
  <c r="BS326" i="4"/>
  <c r="AZ326" i="4"/>
  <c r="BJ326" i="4"/>
  <c r="BV326" i="4"/>
  <c r="BA326" i="4"/>
  <c r="BK326" i="4"/>
  <c r="BW326" i="4"/>
  <c r="BB326" i="4"/>
  <c r="BN326" i="4"/>
  <c r="AX305" i="4"/>
  <c r="BF305" i="4"/>
  <c r="BN305" i="4"/>
  <c r="BV305" i="4"/>
  <c r="AY305" i="4"/>
  <c r="BG305" i="4"/>
  <c r="BO305" i="4"/>
  <c r="BW305" i="4"/>
  <c r="BE305" i="4"/>
  <c r="BQ305" i="4"/>
  <c r="BH305" i="4"/>
  <c r="BR305" i="4"/>
  <c r="BI305" i="4"/>
  <c r="BS305" i="4"/>
  <c r="AZ305" i="4"/>
  <c r="BJ305" i="4"/>
  <c r="BT305" i="4"/>
  <c r="BA305" i="4"/>
  <c r="BK305" i="4"/>
  <c r="BU305" i="4"/>
  <c r="BB305" i="4"/>
  <c r="BL305" i="4"/>
  <c r="BC305" i="4"/>
  <c r="BM305" i="4"/>
  <c r="BD305" i="4"/>
  <c r="BP305" i="4"/>
  <c r="BB303" i="4"/>
  <c r="BJ303" i="4"/>
  <c r="BR303" i="4"/>
  <c r="BC303" i="4"/>
  <c r="BK303" i="4"/>
  <c r="BS303" i="4"/>
  <c r="BE303" i="4"/>
  <c r="BO303" i="4"/>
  <c r="BF303" i="4"/>
  <c r="BP303" i="4"/>
  <c r="BG303" i="4"/>
  <c r="BQ303" i="4"/>
  <c r="AX303" i="4"/>
  <c r="BX303" i="4" s="1"/>
  <c r="BH303" i="4"/>
  <c r="BT303" i="4"/>
  <c r="AY303" i="4"/>
  <c r="BI303" i="4"/>
  <c r="BU303" i="4"/>
  <c r="AZ303" i="4"/>
  <c r="BL303" i="4"/>
  <c r="BV303" i="4"/>
  <c r="BA303" i="4"/>
  <c r="BM303" i="4"/>
  <c r="BW303" i="4"/>
  <c r="BD303" i="4"/>
  <c r="BN303" i="4"/>
  <c r="BB311" i="4"/>
  <c r="BJ311" i="4"/>
  <c r="BR311" i="4"/>
  <c r="BC311" i="4"/>
  <c r="BK311" i="4"/>
  <c r="BS311" i="4"/>
  <c r="AY311" i="4"/>
  <c r="BI311" i="4"/>
  <c r="BU311" i="4"/>
  <c r="AZ311" i="4"/>
  <c r="BL311" i="4"/>
  <c r="BV311" i="4"/>
  <c r="BA311" i="4"/>
  <c r="BM311" i="4"/>
  <c r="BW311" i="4"/>
  <c r="BD311" i="4"/>
  <c r="BN311" i="4"/>
  <c r="BE311" i="4"/>
  <c r="BO311" i="4"/>
  <c r="BF311" i="4"/>
  <c r="BP311" i="4"/>
  <c r="BG311" i="4"/>
  <c r="BQ311" i="4"/>
  <c r="AX311" i="4"/>
  <c r="BH311" i="4"/>
  <c r="BT311" i="4"/>
  <c r="BE290" i="4"/>
  <c r="BM290" i="4"/>
  <c r="BU290" i="4"/>
  <c r="AX290" i="4"/>
  <c r="BF290" i="4"/>
  <c r="BN290" i="4"/>
  <c r="BV290" i="4"/>
  <c r="AY290" i="4"/>
  <c r="BG290" i="4"/>
  <c r="BO290" i="4"/>
  <c r="BW290" i="4"/>
  <c r="BB290" i="4"/>
  <c r="BJ290" i="4"/>
  <c r="BR290" i="4"/>
  <c r="BC290" i="4"/>
  <c r="BS290" i="4"/>
  <c r="BD290" i="4"/>
  <c r="BT290" i="4"/>
  <c r="BH290" i="4"/>
  <c r="BI290" i="4"/>
  <c r="BK290" i="4"/>
  <c r="BL290" i="4"/>
  <c r="AZ290" i="4"/>
  <c r="BP290" i="4"/>
  <c r="BA290" i="4"/>
  <c r="BQ290" i="4"/>
  <c r="BC295" i="4"/>
  <c r="BK295" i="4"/>
  <c r="BS295" i="4"/>
  <c r="AZ295" i="4"/>
  <c r="BH295" i="4"/>
  <c r="BP295" i="4"/>
  <c r="BF295" i="4"/>
  <c r="BQ295" i="4"/>
  <c r="BG295" i="4"/>
  <c r="BR295" i="4"/>
  <c r="AX295" i="4"/>
  <c r="BI295" i="4"/>
  <c r="BT295" i="4"/>
  <c r="AY295" i="4"/>
  <c r="BJ295" i="4"/>
  <c r="BU295" i="4"/>
  <c r="BA295" i="4"/>
  <c r="BL295" i="4"/>
  <c r="BV295" i="4"/>
  <c r="BB295" i="4"/>
  <c r="BM295" i="4"/>
  <c r="BW295" i="4"/>
  <c r="BD295" i="4"/>
  <c r="BN295" i="4"/>
  <c r="BE295" i="4"/>
  <c r="BO295" i="4"/>
  <c r="AZ328" i="4"/>
  <c r="BH328" i="4"/>
  <c r="BP328" i="4"/>
  <c r="BA328" i="4"/>
  <c r="BI328" i="4"/>
  <c r="BQ328" i="4"/>
  <c r="BE328" i="4"/>
  <c r="BO328" i="4"/>
  <c r="BF328" i="4"/>
  <c r="BR328" i="4"/>
  <c r="BG328" i="4"/>
  <c r="BS328" i="4"/>
  <c r="AX328" i="4"/>
  <c r="BX328" i="4" s="1"/>
  <c r="BJ328" i="4"/>
  <c r="BT328" i="4"/>
  <c r="AY328" i="4"/>
  <c r="BK328" i="4"/>
  <c r="BU328" i="4"/>
  <c r="BB328" i="4"/>
  <c r="BL328" i="4"/>
  <c r="BV328" i="4"/>
  <c r="BC328" i="4"/>
  <c r="BM328" i="4"/>
  <c r="BW328" i="4"/>
  <c r="BD328" i="4"/>
  <c r="BN328" i="4"/>
  <c r="BX258" i="4"/>
  <c r="BX247" i="4"/>
  <c r="BX259" i="4"/>
  <c r="BX239" i="4"/>
  <c r="BX232" i="4"/>
  <c r="BX246" i="4"/>
  <c r="BX257" i="4"/>
  <c r="BX262" i="4"/>
  <c r="BX263" i="4"/>
  <c r="BX234" i="4"/>
  <c r="BX267" i="4"/>
  <c r="BX255" i="4"/>
  <c r="BX252" i="4"/>
  <c r="BB307" i="4"/>
  <c r="BJ307" i="4"/>
  <c r="BR307" i="4"/>
  <c r="BC307" i="4"/>
  <c r="BK307" i="4"/>
  <c r="BS307" i="4"/>
  <c r="BG307" i="4"/>
  <c r="BQ307" i="4"/>
  <c r="AX307" i="4"/>
  <c r="BH307" i="4"/>
  <c r="BT307" i="4"/>
  <c r="AY307" i="4"/>
  <c r="BI307" i="4"/>
  <c r="BU307" i="4"/>
  <c r="AZ307" i="4"/>
  <c r="BL307" i="4"/>
  <c r="BV307" i="4"/>
  <c r="BA307" i="4"/>
  <c r="BM307" i="4"/>
  <c r="BW307" i="4"/>
  <c r="BD307" i="4"/>
  <c r="BN307" i="4"/>
  <c r="BE307" i="4"/>
  <c r="BO307" i="4"/>
  <c r="BF307" i="4"/>
  <c r="BP307" i="4"/>
  <c r="BX248" i="4"/>
  <c r="BX251" i="4"/>
  <c r="BX274" i="4"/>
  <c r="BX242" i="4"/>
  <c r="BX238" i="4"/>
  <c r="AX301" i="4"/>
  <c r="BF301" i="4"/>
  <c r="BN301" i="4"/>
  <c r="BV301" i="4"/>
  <c r="AY301" i="4"/>
  <c r="BG301" i="4"/>
  <c r="BO301" i="4"/>
  <c r="BW301" i="4"/>
  <c r="BC301" i="4"/>
  <c r="BM301" i="4"/>
  <c r="BD301" i="4"/>
  <c r="BP301" i="4"/>
  <c r="BE301" i="4"/>
  <c r="BQ301" i="4"/>
  <c r="BH301" i="4"/>
  <c r="BR301" i="4"/>
  <c r="BI301" i="4"/>
  <c r="BS301" i="4"/>
  <c r="AZ301" i="4"/>
  <c r="BJ301" i="4"/>
  <c r="BT301" i="4"/>
  <c r="BA301" i="4"/>
  <c r="BK301" i="4"/>
  <c r="BU301" i="4"/>
  <c r="BB301" i="4"/>
  <c r="BL301" i="4"/>
  <c r="AX333" i="4"/>
  <c r="BF333" i="4"/>
  <c r="BN333" i="4"/>
  <c r="BV333" i="4"/>
  <c r="AY333" i="4"/>
  <c r="BG333" i="4"/>
  <c r="BO333" i="4"/>
  <c r="BW333" i="4"/>
  <c r="BC333" i="4"/>
  <c r="BM333" i="4"/>
  <c r="BD333" i="4"/>
  <c r="BP333" i="4"/>
  <c r="BE333" i="4"/>
  <c r="BQ333" i="4"/>
  <c r="BH333" i="4"/>
  <c r="BR333" i="4"/>
  <c r="BI333" i="4"/>
  <c r="BS333" i="4"/>
  <c r="AZ333" i="4"/>
  <c r="BJ333" i="4"/>
  <c r="BT333" i="4"/>
  <c r="BA333" i="4"/>
  <c r="BK333" i="4"/>
  <c r="BU333" i="4"/>
  <c r="BB333" i="4"/>
  <c r="BL333" i="4"/>
  <c r="BD334" i="4"/>
  <c r="BL334" i="4"/>
  <c r="BT334" i="4"/>
  <c r="BE334" i="4"/>
  <c r="BM334" i="4"/>
  <c r="BU334" i="4"/>
  <c r="AY334" i="4"/>
  <c r="BI334" i="4"/>
  <c r="BS334" i="4"/>
  <c r="AZ334" i="4"/>
  <c r="BJ334" i="4"/>
  <c r="BV334" i="4"/>
  <c r="BA334" i="4"/>
  <c r="BK334" i="4"/>
  <c r="BW334" i="4"/>
  <c r="BB334" i="4"/>
  <c r="BN334" i="4"/>
  <c r="BC334" i="4"/>
  <c r="BO334" i="4"/>
  <c r="BF334" i="4"/>
  <c r="BP334" i="4"/>
  <c r="BG334" i="4"/>
  <c r="BQ334" i="4"/>
  <c r="AX334" i="4"/>
  <c r="BH334" i="4"/>
  <c r="BR334" i="4"/>
  <c r="AZ300" i="4"/>
  <c r="BH300" i="4"/>
  <c r="BP300" i="4"/>
  <c r="BA300" i="4"/>
  <c r="BI300" i="4"/>
  <c r="BQ300" i="4"/>
  <c r="BG300" i="4"/>
  <c r="BS300" i="4"/>
  <c r="AX300" i="4"/>
  <c r="BJ300" i="4"/>
  <c r="BT300" i="4"/>
  <c r="AY300" i="4"/>
  <c r="BK300" i="4"/>
  <c r="BU300" i="4"/>
  <c r="BB300" i="4"/>
  <c r="BL300" i="4"/>
  <c r="BV300" i="4"/>
  <c r="BC300" i="4"/>
  <c r="BM300" i="4"/>
  <c r="BW300" i="4"/>
  <c r="BD300" i="4"/>
  <c r="BN300" i="4"/>
  <c r="BE300" i="4"/>
  <c r="BO300" i="4"/>
  <c r="BF300" i="4"/>
  <c r="BR300" i="4"/>
  <c r="AZ316" i="4"/>
  <c r="BH316" i="4"/>
  <c r="BP316" i="4"/>
  <c r="BA316" i="4"/>
  <c r="BI316" i="4"/>
  <c r="BQ316" i="4"/>
  <c r="BG316" i="4"/>
  <c r="BS316" i="4"/>
  <c r="AX316" i="4"/>
  <c r="BJ316" i="4"/>
  <c r="BT316" i="4"/>
  <c r="AY316" i="4"/>
  <c r="BK316" i="4"/>
  <c r="BU316" i="4"/>
  <c r="BB316" i="4"/>
  <c r="BL316" i="4"/>
  <c r="BV316" i="4"/>
  <c r="BC316" i="4"/>
  <c r="BM316" i="4"/>
  <c r="BW316" i="4"/>
  <c r="BD316" i="4"/>
  <c r="BN316" i="4"/>
  <c r="BE316" i="4"/>
  <c r="BO316" i="4"/>
  <c r="BF316" i="4"/>
  <c r="BR316" i="4"/>
  <c r="BX273" i="4"/>
  <c r="BX280" i="4"/>
  <c r="BX236" i="4"/>
  <c r="BX249" i="4"/>
  <c r="BX281" i="4"/>
  <c r="BX268" i="4"/>
  <c r="BX265" i="4"/>
  <c r="BX256" i="4"/>
  <c r="AZ5" i="9"/>
  <c r="AZ57" i="9" s="1"/>
  <c r="AZ59" i="9" s="1"/>
  <c r="BM52" i="4"/>
  <c r="H110" i="4"/>
  <c r="H168" i="4"/>
  <c r="H226" i="4"/>
  <c r="BM56" i="4"/>
  <c r="H114" i="4"/>
  <c r="H230" i="4"/>
  <c r="H172" i="4"/>
  <c r="BM18" i="4"/>
  <c r="H76" i="4"/>
  <c r="H134" i="4"/>
  <c r="H192" i="4"/>
  <c r="BM36" i="4"/>
  <c r="H94" i="4"/>
  <c r="H210" i="4"/>
  <c r="H152" i="4"/>
  <c r="BM26" i="4"/>
  <c r="H84" i="4"/>
  <c r="H200" i="4"/>
  <c r="H142" i="4"/>
  <c r="BM34" i="4"/>
  <c r="H92" i="4"/>
  <c r="H208" i="4"/>
  <c r="H150" i="4"/>
  <c r="BM42" i="4"/>
  <c r="H100" i="4"/>
  <c r="H216" i="4"/>
  <c r="H158" i="4"/>
  <c r="BM35" i="4"/>
  <c r="H93" i="4"/>
  <c r="H209" i="4"/>
  <c r="H151" i="4"/>
  <c r="BM46" i="4"/>
  <c r="H104" i="4"/>
  <c r="H220" i="4"/>
  <c r="H162" i="4"/>
  <c r="BM43" i="4"/>
  <c r="H101" i="4"/>
  <c r="H159" i="4"/>
  <c r="H217" i="4"/>
  <c r="BM55" i="4"/>
  <c r="H113" i="4"/>
  <c r="H229" i="4"/>
  <c r="H171" i="4"/>
  <c r="BM25" i="4"/>
  <c r="H83" i="4"/>
  <c r="H141" i="4"/>
  <c r="H199" i="4"/>
  <c r="BM16" i="4"/>
  <c r="H74" i="4"/>
  <c r="H190" i="4"/>
  <c r="H132" i="4"/>
  <c r="BM23" i="4"/>
  <c r="H81" i="4"/>
  <c r="H197" i="4"/>
  <c r="H139" i="4"/>
  <c r="BM31" i="4"/>
  <c r="H89" i="4"/>
  <c r="H147" i="4"/>
  <c r="H205" i="4"/>
  <c r="BM39" i="4"/>
  <c r="H97" i="4"/>
  <c r="H213" i="4"/>
  <c r="H155" i="4"/>
  <c r="BM12" i="4"/>
  <c r="H70" i="4"/>
  <c r="H186" i="4"/>
  <c r="H128" i="4"/>
  <c r="BM50" i="4"/>
  <c r="H108" i="4"/>
  <c r="H224" i="4"/>
  <c r="H166" i="4"/>
  <c r="BM38" i="4"/>
  <c r="H96" i="4"/>
  <c r="H154" i="4"/>
  <c r="H212" i="4"/>
  <c r="BM13" i="4"/>
  <c r="H71" i="4"/>
  <c r="H129" i="4"/>
  <c r="H187" i="4"/>
  <c r="BM51" i="4"/>
  <c r="H109" i="4"/>
  <c r="H225" i="4"/>
  <c r="H167" i="4"/>
  <c r="BM27" i="4"/>
  <c r="H85" i="4"/>
  <c r="H143" i="4"/>
  <c r="H201" i="4"/>
  <c r="BM21" i="4"/>
  <c r="H79" i="4"/>
  <c r="H137" i="4"/>
  <c r="H195" i="4"/>
  <c r="BM15" i="4"/>
  <c r="H73" i="4"/>
  <c r="H189" i="4"/>
  <c r="H131" i="4"/>
  <c r="BM10" i="4"/>
  <c r="H68" i="4"/>
  <c r="H184" i="4"/>
  <c r="H126" i="4"/>
  <c r="BM41" i="4"/>
  <c r="H99" i="4"/>
  <c r="H215" i="4"/>
  <c r="H157" i="4"/>
  <c r="BM54" i="4"/>
  <c r="H112" i="4"/>
  <c r="H228" i="4"/>
  <c r="H170" i="4"/>
  <c r="BM8" i="4"/>
  <c r="H66" i="4"/>
  <c r="H182" i="4"/>
  <c r="H124" i="4"/>
  <c r="BM44" i="4"/>
  <c r="H102" i="4"/>
  <c r="H218" i="4"/>
  <c r="H160" i="4"/>
  <c r="BM14" i="4"/>
  <c r="H72" i="4"/>
  <c r="H188" i="4"/>
  <c r="H130" i="4"/>
  <c r="BM11" i="4"/>
  <c r="H69" i="4"/>
  <c r="H127" i="4"/>
  <c r="H185" i="4"/>
  <c r="BM9" i="4"/>
  <c r="H67" i="4"/>
  <c r="H125" i="4"/>
  <c r="H183" i="4"/>
  <c r="BM28" i="4"/>
  <c r="H86" i="4"/>
  <c r="H144" i="4"/>
  <c r="H202" i="4"/>
  <c r="BM17" i="4"/>
  <c r="H75" i="4"/>
  <c r="H133" i="4"/>
  <c r="H191" i="4"/>
  <c r="BM32" i="4"/>
  <c r="H90" i="4"/>
  <c r="H148" i="4"/>
  <c r="H206" i="4"/>
  <c r="BM40" i="4"/>
  <c r="H98" i="4"/>
  <c r="H156" i="4"/>
  <c r="H214" i="4"/>
  <c r="BM48" i="4"/>
  <c r="H106" i="4"/>
  <c r="H164" i="4"/>
  <c r="H222" i="4"/>
  <c r="BM47" i="4"/>
  <c r="H105" i="4"/>
  <c r="H221" i="4"/>
  <c r="H163" i="4"/>
  <c r="BM20" i="4"/>
  <c r="H78" i="4"/>
  <c r="H194" i="4"/>
  <c r="H136" i="4"/>
  <c r="BM19" i="4"/>
  <c r="H77" i="4"/>
  <c r="H193" i="4"/>
  <c r="H135" i="4"/>
  <c r="BM53" i="4"/>
  <c r="H111" i="4"/>
  <c r="H169" i="4"/>
  <c r="H227" i="4"/>
  <c r="BM29" i="4"/>
  <c r="H87" i="4"/>
  <c r="H203" i="4"/>
  <c r="H145" i="4"/>
  <c r="BM45" i="4"/>
  <c r="H103" i="4"/>
  <c r="H161" i="4"/>
  <c r="H219" i="4"/>
  <c r="BM7" i="4"/>
  <c r="H181" i="4"/>
  <c r="H65" i="4"/>
  <c r="H123" i="4"/>
  <c r="BM24" i="4"/>
  <c r="H82" i="4"/>
  <c r="H140" i="4"/>
  <c r="H198" i="4"/>
  <c r="BM33" i="4"/>
  <c r="H91" i="4"/>
  <c r="H207" i="4"/>
  <c r="H149" i="4"/>
  <c r="BM49" i="4"/>
  <c r="H107" i="4"/>
  <c r="H223" i="4"/>
  <c r="H165" i="4"/>
  <c r="BM37" i="4"/>
  <c r="H95" i="4"/>
  <c r="H211" i="4"/>
  <c r="H153" i="4"/>
  <c r="BM30" i="4"/>
  <c r="H88" i="4"/>
  <c r="H204" i="4"/>
  <c r="H146" i="4"/>
  <c r="BM6" i="4"/>
  <c r="H64" i="4"/>
  <c r="H122" i="4"/>
  <c r="H180" i="4"/>
  <c r="BM22" i="4"/>
  <c r="H80" i="4"/>
  <c r="H196" i="4"/>
  <c r="H138" i="4"/>
  <c r="BL58" i="4"/>
  <c r="BJ61" i="11" s="1"/>
  <c r="BJ62" i="11" s="1"/>
  <c r="AC6" i="4"/>
  <c r="AU6" i="4" a="1"/>
  <c r="AT10" i="4"/>
  <c r="AT8" i="4"/>
  <c r="AT21" i="4"/>
  <c r="AT33" i="4"/>
  <c r="AT46" i="4"/>
  <c r="AT9" i="4"/>
  <c r="AT22" i="4"/>
  <c r="AT35" i="4"/>
  <c r="AT48" i="4"/>
  <c r="AT11" i="4"/>
  <c r="AT24" i="4"/>
  <c r="AT37" i="4"/>
  <c r="AT49" i="4"/>
  <c r="AT13" i="4"/>
  <c r="AT25" i="4"/>
  <c r="AT38" i="4"/>
  <c r="AT51" i="4"/>
  <c r="AT14" i="4"/>
  <c r="AT27" i="4"/>
  <c r="AT40" i="4"/>
  <c r="AT53" i="4"/>
  <c r="AT16" i="4"/>
  <c r="AT29" i="4"/>
  <c r="AT41" i="4"/>
  <c r="AT54" i="4"/>
  <c r="AT6" i="4"/>
  <c r="AT19" i="4"/>
  <c r="AT32" i="4"/>
  <c r="AT45" i="4"/>
  <c r="AT57" i="4"/>
  <c r="BN57" i="4" s="1"/>
  <c r="AT30" i="4"/>
  <c r="AT43" i="4"/>
  <c r="AT56" i="4"/>
  <c r="AT17" i="4"/>
  <c r="AT31" i="4"/>
  <c r="AT23" i="4"/>
  <c r="AT15" i="4"/>
  <c r="AT52" i="4"/>
  <c r="AT50" i="4"/>
  <c r="AT7" i="4"/>
  <c r="AT44" i="4"/>
  <c r="AT42" i="4"/>
  <c r="AT55" i="4"/>
  <c r="AT28" i="4"/>
  <c r="AT26" i="4"/>
  <c r="AT12" i="4"/>
  <c r="AT34" i="4"/>
  <c r="AT18" i="4"/>
  <c r="AT47" i="4"/>
  <c r="AT39" i="4"/>
  <c r="AT36" i="4"/>
  <c r="AT20" i="4"/>
  <c r="BA390" i="4" l="1"/>
  <c r="BI390" i="4"/>
  <c r="BQ390" i="4"/>
  <c r="BB390" i="4"/>
  <c r="BJ390" i="4"/>
  <c r="BR390" i="4"/>
  <c r="BC390" i="4"/>
  <c r="BK390" i="4"/>
  <c r="BS390" i="4"/>
  <c r="BE390" i="4"/>
  <c r="BM390" i="4"/>
  <c r="BU390" i="4"/>
  <c r="AX390" i="4"/>
  <c r="BF390" i="4"/>
  <c r="BN390" i="4"/>
  <c r="BV390" i="4"/>
  <c r="AZ390" i="4"/>
  <c r="BH390" i="4"/>
  <c r="BP390" i="4"/>
  <c r="AY390" i="4"/>
  <c r="BD390" i="4"/>
  <c r="BG390" i="4"/>
  <c r="BL390" i="4"/>
  <c r="BO390" i="4"/>
  <c r="BT390" i="4"/>
  <c r="BW390" i="4"/>
  <c r="BX308" i="4"/>
  <c r="BX322" i="4"/>
  <c r="BE380" i="4"/>
  <c r="BM380" i="4"/>
  <c r="BU380" i="4"/>
  <c r="AX380" i="4"/>
  <c r="BF380" i="4"/>
  <c r="BN380" i="4"/>
  <c r="BV380" i="4"/>
  <c r="AY380" i="4"/>
  <c r="BG380" i="4"/>
  <c r="BO380" i="4"/>
  <c r="BW380" i="4"/>
  <c r="BA380" i="4"/>
  <c r="BI380" i="4"/>
  <c r="BQ380" i="4"/>
  <c r="BB380" i="4"/>
  <c r="BJ380" i="4"/>
  <c r="BR380" i="4"/>
  <c r="BD380" i="4"/>
  <c r="BL380" i="4"/>
  <c r="BT380" i="4"/>
  <c r="BC380" i="4"/>
  <c r="BH380" i="4"/>
  <c r="BK380" i="4"/>
  <c r="BP380" i="4"/>
  <c r="BS380" i="4"/>
  <c r="AZ380" i="4"/>
  <c r="BA382" i="4"/>
  <c r="BI382" i="4"/>
  <c r="BQ382" i="4"/>
  <c r="BB382" i="4"/>
  <c r="BJ382" i="4"/>
  <c r="BR382" i="4"/>
  <c r="BC382" i="4"/>
  <c r="BK382" i="4"/>
  <c r="BS382" i="4"/>
  <c r="BE382" i="4"/>
  <c r="BM382" i="4"/>
  <c r="BU382" i="4"/>
  <c r="AX382" i="4"/>
  <c r="BF382" i="4"/>
  <c r="BN382" i="4"/>
  <c r="BV382" i="4"/>
  <c r="AZ382" i="4"/>
  <c r="BH382" i="4"/>
  <c r="BP382" i="4"/>
  <c r="BO382" i="4"/>
  <c r="BT382" i="4"/>
  <c r="BW382" i="4"/>
  <c r="AY382" i="4"/>
  <c r="BD382" i="4"/>
  <c r="BG382" i="4"/>
  <c r="BL382" i="4"/>
  <c r="BE360" i="4"/>
  <c r="BM360" i="4"/>
  <c r="BU360" i="4"/>
  <c r="AX360" i="4"/>
  <c r="BF360" i="4"/>
  <c r="BN360" i="4"/>
  <c r="BV360" i="4"/>
  <c r="AY360" i="4"/>
  <c r="BG360" i="4"/>
  <c r="BO360" i="4"/>
  <c r="BW360" i="4"/>
  <c r="AZ360" i="4"/>
  <c r="BH360" i="4"/>
  <c r="BP360" i="4"/>
  <c r="BA360" i="4"/>
  <c r="BI360" i="4"/>
  <c r="BQ360" i="4"/>
  <c r="BB360" i="4"/>
  <c r="BJ360" i="4"/>
  <c r="BR360" i="4"/>
  <c r="BD360" i="4"/>
  <c r="BL360" i="4"/>
  <c r="BT360" i="4"/>
  <c r="BK360" i="4"/>
  <c r="BS360" i="4"/>
  <c r="BC360" i="4"/>
  <c r="BC381" i="4"/>
  <c r="BK381" i="4"/>
  <c r="BS381" i="4"/>
  <c r="BD381" i="4"/>
  <c r="BL381" i="4"/>
  <c r="BT381" i="4"/>
  <c r="BE381" i="4"/>
  <c r="BM381" i="4"/>
  <c r="BU381" i="4"/>
  <c r="AY381" i="4"/>
  <c r="BG381" i="4"/>
  <c r="BO381" i="4"/>
  <c r="BW381" i="4"/>
  <c r="AZ381" i="4"/>
  <c r="BH381" i="4"/>
  <c r="BP381" i="4"/>
  <c r="BB381" i="4"/>
  <c r="BJ381" i="4"/>
  <c r="BR381" i="4"/>
  <c r="BI381" i="4"/>
  <c r="BN381" i="4"/>
  <c r="BQ381" i="4"/>
  <c r="BV381" i="4"/>
  <c r="AX381" i="4"/>
  <c r="BA381" i="4"/>
  <c r="BF381" i="4"/>
  <c r="BC389" i="4"/>
  <c r="BK389" i="4"/>
  <c r="BS389" i="4"/>
  <c r="BD389" i="4"/>
  <c r="BL389" i="4"/>
  <c r="BT389" i="4"/>
  <c r="BE389" i="4"/>
  <c r="BM389" i="4"/>
  <c r="BU389" i="4"/>
  <c r="AY389" i="4"/>
  <c r="BG389" i="4"/>
  <c r="BO389" i="4"/>
  <c r="BW389" i="4"/>
  <c r="AZ389" i="4"/>
  <c r="BH389" i="4"/>
  <c r="BP389" i="4"/>
  <c r="BB389" i="4"/>
  <c r="BJ389" i="4"/>
  <c r="BR389" i="4"/>
  <c r="AX389" i="4"/>
  <c r="BA389" i="4"/>
  <c r="BF389" i="4"/>
  <c r="BI389" i="4"/>
  <c r="BN389" i="4"/>
  <c r="BQ389" i="4"/>
  <c r="BV389" i="4"/>
  <c r="BE384" i="4"/>
  <c r="BM384" i="4"/>
  <c r="BU384" i="4"/>
  <c r="AX384" i="4"/>
  <c r="BF384" i="4"/>
  <c r="BN384" i="4"/>
  <c r="BV384" i="4"/>
  <c r="AY384" i="4"/>
  <c r="BG384" i="4"/>
  <c r="BO384" i="4"/>
  <c r="BW384" i="4"/>
  <c r="BA384" i="4"/>
  <c r="BI384" i="4"/>
  <c r="BQ384" i="4"/>
  <c r="BB384" i="4"/>
  <c r="BJ384" i="4"/>
  <c r="BR384" i="4"/>
  <c r="BD384" i="4"/>
  <c r="BL384" i="4"/>
  <c r="BT384" i="4"/>
  <c r="AZ384" i="4"/>
  <c r="BC384" i="4"/>
  <c r="BH384" i="4"/>
  <c r="BK384" i="4"/>
  <c r="BP384" i="4"/>
  <c r="BS384" i="4"/>
  <c r="BE368" i="4"/>
  <c r="BM368" i="4"/>
  <c r="BU368" i="4"/>
  <c r="AX368" i="4"/>
  <c r="BF368" i="4"/>
  <c r="BN368" i="4"/>
  <c r="BV368" i="4"/>
  <c r="AY368" i="4"/>
  <c r="BG368" i="4"/>
  <c r="BO368" i="4"/>
  <c r="BW368" i="4"/>
  <c r="BA368" i="4"/>
  <c r="BI368" i="4"/>
  <c r="BQ368" i="4"/>
  <c r="BB368" i="4"/>
  <c r="BJ368" i="4"/>
  <c r="BR368" i="4"/>
  <c r="BD368" i="4"/>
  <c r="BL368" i="4"/>
  <c r="BT368" i="4"/>
  <c r="AZ368" i="4"/>
  <c r="BC368" i="4"/>
  <c r="BH368" i="4"/>
  <c r="BK368" i="4"/>
  <c r="BP368" i="4"/>
  <c r="BS368" i="4"/>
  <c r="BE364" i="4"/>
  <c r="BM364" i="4"/>
  <c r="BU364" i="4"/>
  <c r="AX364" i="4"/>
  <c r="BF364" i="4"/>
  <c r="BN364" i="4"/>
  <c r="BV364" i="4"/>
  <c r="AY364" i="4"/>
  <c r="BG364" i="4"/>
  <c r="BO364" i="4"/>
  <c r="BW364" i="4"/>
  <c r="AZ364" i="4"/>
  <c r="BH364" i="4"/>
  <c r="BP364" i="4"/>
  <c r="BA364" i="4"/>
  <c r="BI364" i="4"/>
  <c r="BQ364" i="4"/>
  <c r="BB364" i="4"/>
  <c r="BJ364" i="4"/>
  <c r="BR364" i="4"/>
  <c r="BD364" i="4"/>
  <c r="BL364" i="4"/>
  <c r="BT364" i="4"/>
  <c r="BC364" i="4"/>
  <c r="BK364" i="4"/>
  <c r="BS364" i="4"/>
  <c r="AY347" i="4"/>
  <c r="BG347" i="4"/>
  <c r="BO347" i="4"/>
  <c r="BW347" i="4"/>
  <c r="AZ347" i="4"/>
  <c r="BH347" i="4"/>
  <c r="BP347" i="4"/>
  <c r="BA347" i="4"/>
  <c r="BI347" i="4"/>
  <c r="BQ347" i="4"/>
  <c r="BB347" i="4"/>
  <c r="BJ347" i="4"/>
  <c r="BR347" i="4"/>
  <c r="BC347" i="4"/>
  <c r="BK347" i="4"/>
  <c r="BS347" i="4"/>
  <c r="BD347" i="4"/>
  <c r="BL347" i="4"/>
  <c r="BT347" i="4"/>
  <c r="AX347" i="4"/>
  <c r="BF347" i="4"/>
  <c r="BN347" i="4"/>
  <c r="BV347" i="4"/>
  <c r="BE347" i="4"/>
  <c r="BM347" i="4"/>
  <c r="BU347" i="4"/>
  <c r="BC357" i="4"/>
  <c r="BK357" i="4"/>
  <c r="BS357" i="4"/>
  <c r="BD357" i="4"/>
  <c r="BL357" i="4"/>
  <c r="BT357" i="4"/>
  <c r="BE357" i="4"/>
  <c r="BM357" i="4"/>
  <c r="BU357" i="4"/>
  <c r="AX357" i="4"/>
  <c r="BF357" i="4"/>
  <c r="BN357" i="4"/>
  <c r="BV357" i="4"/>
  <c r="AY357" i="4"/>
  <c r="BG357" i="4"/>
  <c r="BO357" i="4"/>
  <c r="BW357" i="4"/>
  <c r="AZ357" i="4"/>
  <c r="BH357" i="4"/>
  <c r="BP357" i="4"/>
  <c r="BB357" i="4"/>
  <c r="BJ357" i="4"/>
  <c r="BR357" i="4"/>
  <c r="BA357" i="4"/>
  <c r="BI357" i="4"/>
  <c r="BQ357" i="4"/>
  <c r="BA374" i="4"/>
  <c r="BI374" i="4"/>
  <c r="BQ374" i="4"/>
  <c r="BB374" i="4"/>
  <c r="BJ374" i="4"/>
  <c r="BR374" i="4"/>
  <c r="BC374" i="4"/>
  <c r="BK374" i="4"/>
  <c r="BS374" i="4"/>
  <c r="BE374" i="4"/>
  <c r="BM374" i="4"/>
  <c r="BU374" i="4"/>
  <c r="AX374" i="4"/>
  <c r="BF374" i="4"/>
  <c r="BN374" i="4"/>
  <c r="BV374" i="4"/>
  <c r="AZ374" i="4"/>
  <c r="BH374" i="4"/>
  <c r="BP374" i="4"/>
  <c r="AY374" i="4"/>
  <c r="BD374" i="4"/>
  <c r="BG374" i="4"/>
  <c r="BL374" i="4"/>
  <c r="BO374" i="4"/>
  <c r="BT374" i="4"/>
  <c r="BW374" i="4"/>
  <c r="AY367" i="4"/>
  <c r="BG367" i="4"/>
  <c r="BO367" i="4"/>
  <c r="BW367" i="4"/>
  <c r="AZ367" i="4"/>
  <c r="BH367" i="4"/>
  <c r="BP367" i="4"/>
  <c r="BA367" i="4"/>
  <c r="BI367" i="4"/>
  <c r="BQ367" i="4"/>
  <c r="BC367" i="4"/>
  <c r="BK367" i="4"/>
  <c r="BS367" i="4"/>
  <c r="BD367" i="4"/>
  <c r="BL367" i="4"/>
  <c r="BT367" i="4"/>
  <c r="AX367" i="4"/>
  <c r="BF367" i="4"/>
  <c r="BN367" i="4"/>
  <c r="BV367" i="4"/>
  <c r="BU367" i="4"/>
  <c r="BB367" i="4"/>
  <c r="BE367" i="4"/>
  <c r="BJ367" i="4"/>
  <c r="BM367" i="4"/>
  <c r="BR367" i="4"/>
  <c r="BA354" i="4"/>
  <c r="BI354" i="4"/>
  <c r="BQ354" i="4"/>
  <c r="BB354" i="4"/>
  <c r="BJ354" i="4"/>
  <c r="BR354" i="4"/>
  <c r="BC354" i="4"/>
  <c r="BK354" i="4"/>
  <c r="BS354" i="4"/>
  <c r="BD354" i="4"/>
  <c r="BL354" i="4"/>
  <c r="BT354" i="4"/>
  <c r="BE354" i="4"/>
  <c r="BM354" i="4"/>
  <c r="BU354" i="4"/>
  <c r="AX354" i="4"/>
  <c r="BF354" i="4"/>
  <c r="BN354" i="4"/>
  <c r="BV354" i="4"/>
  <c r="AZ354" i="4"/>
  <c r="BH354" i="4"/>
  <c r="BP354" i="4"/>
  <c r="AY354" i="4"/>
  <c r="BG354" i="4"/>
  <c r="BO354" i="4"/>
  <c r="BW354" i="4"/>
  <c r="BE388" i="4"/>
  <c r="BM388" i="4"/>
  <c r="BU388" i="4"/>
  <c r="AX388" i="4"/>
  <c r="BF388" i="4"/>
  <c r="BN388" i="4"/>
  <c r="BV388" i="4"/>
  <c r="AY388" i="4"/>
  <c r="BG388" i="4"/>
  <c r="BO388" i="4"/>
  <c r="BW388" i="4"/>
  <c r="BA388" i="4"/>
  <c r="BI388" i="4"/>
  <c r="BQ388" i="4"/>
  <c r="BB388" i="4"/>
  <c r="BJ388" i="4"/>
  <c r="BR388" i="4"/>
  <c r="BD388" i="4"/>
  <c r="BL388" i="4"/>
  <c r="BT388" i="4"/>
  <c r="BS388" i="4"/>
  <c r="AZ388" i="4"/>
  <c r="BC388" i="4"/>
  <c r="BH388" i="4"/>
  <c r="BK388" i="4"/>
  <c r="BP388" i="4"/>
  <c r="BX289" i="4"/>
  <c r="BX302" i="4"/>
  <c r="BX299" i="4"/>
  <c r="BX323" i="4"/>
  <c r="AY391" i="4"/>
  <c r="BG391" i="4"/>
  <c r="BO391" i="4"/>
  <c r="BW391" i="4"/>
  <c r="AZ391" i="4"/>
  <c r="BH391" i="4"/>
  <c r="BP391" i="4"/>
  <c r="BA391" i="4"/>
  <c r="BI391" i="4"/>
  <c r="BQ391" i="4"/>
  <c r="BC391" i="4"/>
  <c r="BD391" i="4"/>
  <c r="BL391" i="4"/>
  <c r="BT391" i="4"/>
  <c r="AX391" i="4"/>
  <c r="BE391" i="4"/>
  <c r="BU391" i="4"/>
  <c r="BF391" i="4"/>
  <c r="BV391" i="4"/>
  <c r="BJ391" i="4"/>
  <c r="BK391" i="4"/>
  <c r="BM391" i="4"/>
  <c r="BN391" i="4"/>
  <c r="BR391" i="4"/>
  <c r="BB391" i="4"/>
  <c r="BS391" i="4"/>
  <c r="BX325" i="4"/>
  <c r="BX296" i="4"/>
  <c r="BX336" i="4"/>
  <c r="BX315" i="4"/>
  <c r="BX287" i="4"/>
  <c r="BX319" i="4"/>
  <c r="BE356" i="4"/>
  <c r="BM356" i="4"/>
  <c r="BU356" i="4"/>
  <c r="AX356" i="4"/>
  <c r="BF356" i="4"/>
  <c r="BN356" i="4"/>
  <c r="BV356" i="4"/>
  <c r="AY356" i="4"/>
  <c r="BG356" i="4"/>
  <c r="BO356" i="4"/>
  <c r="BW356" i="4"/>
  <c r="AZ356" i="4"/>
  <c r="BH356" i="4"/>
  <c r="BP356" i="4"/>
  <c r="BA356" i="4"/>
  <c r="BI356" i="4"/>
  <c r="BQ356" i="4"/>
  <c r="BB356" i="4"/>
  <c r="BJ356" i="4"/>
  <c r="BR356" i="4"/>
  <c r="BD356" i="4"/>
  <c r="BL356" i="4"/>
  <c r="BT356" i="4"/>
  <c r="BC356" i="4"/>
  <c r="BK356" i="4"/>
  <c r="BS356" i="4"/>
  <c r="BA346" i="4"/>
  <c r="BI346" i="4"/>
  <c r="BQ346" i="4"/>
  <c r="BB346" i="4"/>
  <c r="BJ346" i="4"/>
  <c r="BR346" i="4"/>
  <c r="BC346" i="4"/>
  <c r="BK346" i="4"/>
  <c r="BS346" i="4"/>
  <c r="BD346" i="4"/>
  <c r="BL346" i="4"/>
  <c r="BT346" i="4"/>
  <c r="BE346" i="4"/>
  <c r="BM346" i="4"/>
  <c r="BU346" i="4"/>
  <c r="AX346" i="4"/>
  <c r="BF346" i="4"/>
  <c r="BN346" i="4"/>
  <c r="BV346" i="4"/>
  <c r="AZ346" i="4"/>
  <c r="BH346" i="4"/>
  <c r="BP346" i="4"/>
  <c r="AY346" i="4"/>
  <c r="BG346" i="4"/>
  <c r="BO346" i="4"/>
  <c r="BW346" i="4"/>
  <c r="BE352" i="4"/>
  <c r="BM352" i="4"/>
  <c r="BU352" i="4"/>
  <c r="AX352" i="4"/>
  <c r="BF352" i="4"/>
  <c r="BN352" i="4"/>
  <c r="BV352" i="4"/>
  <c r="AY352" i="4"/>
  <c r="BG352" i="4"/>
  <c r="BO352" i="4"/>
  <c r="BW352" i="4"/>
  <c r="AZ352" i="4"/>
  <c r="BH352" i="4"/>
  <c r="BP352" i="4"/>
  <c r="BA352" i="4"/>
  <c r="BI352" i="4"/>
  <c r="BQ352" i="4"/>
  <c r="BB352" i="4"/>
  <c r="BJ352" i="4"/>
  <c r="BR352" i="4"/>
  <c r="BD352" i="4"/>
  <c r="BL352" i="4"/>
  <c r="BT352" i="4"/>
  <c r="BC352" i="4"/>
  <c r="BK352" i="4"/>
  <c r="BS352" i="4"/>
  <c r="BX334" i="4"/>
  <c r="BX311" i="4"/>
  <c r="BX317" i="4"/>
  <c r="BX332" i="4"/>
  <c r="BX288" i="4"/>
  <c r="BX306" i="4"/>
  <c r="BX294" i="4"/>
  <c r="BX313" i="4"/>
  <c r="BX335" i="4"/>
  <c r="BA358" i="4"/>
  <c r="BI358" i="4"/>
  <c r="BQ358" i="4"/>
  <c r="BB358" i="4"/>
  <c r="BJ358" i="4"/>
  <c r="BR358" i="4"/>
  <c r="BC358" i="4"/>
  <c r="BK358" i="4"/>
  <c r="BS358" i="4"/>
  <c r="BD358" i="4"/>
  <c r="BL358" i="4"/>
  <c r="BT358" i="4"/>
  <c r="BE358" i="4"/>
  <c r="BM358" i="4"/>
  <c r="BU358" i="4"/>
  <c r="AX358" i="4"/>
  <c r="BF358" i="4"/>
  <c r="BN358" i="4"/>
  <c r="BV358" i="4"/>
  <c r="AZ358" i="4"/>
  <c r="BH358" i="4"/>
  <c r="BP358" i="4"/>
  <c r="AY358" i="4"/>
  <c r="BG358" i="4"/>
  <c r="BO358" i="4"/>
  <c r="BW358" i="4"/>
  <c r="BE348" i="4"/>
  <c r="BM348" i="4"/>
  <c r="BU348" i="4"/>
  <c r="AX348" i="4"/>
  <c r="BF348" i="4"/>
  <c r="BN348" i="4"/>
  <c r="BV348" i="4"/>
  <c r="AY348" i="4"/>
  <c r="BG348" i="4"/>
  <c r="BO348" i="4"/>
  <c r="BW348" i="4"/>
  <c r="AZ348" i="4"/>
  <c r="BH348" i="4"/>
  <c r="BP348" i="4"/>
  <c r="BA348" i="4"/>
  <c r="BI348" i="4"/>
  <c r="BQ348" i="4"/>
  <c r="BB348" i="4"/>
  <c r="BJ348" i="4"/>
  <c r="BR348" i="4"/>
  <c r="BD348" i="4"/>
  <c r="BL348" i="4"/>
  <c r="BT348" i="4"/>
  <c r="BC348" i="4"/>
  <c r="BK348" i="4"/>
  <c r="BS348" i="4"/>
  <c r="BX300" i="4"/>
  <c r="BC373" i="4"/>
  <c r="BK373" i="4"/>
  <c r="BS373" i="4"/>
  <c r="BD373" i="4"/>
  <c r="BL373" i="4"/>
  <c r="BT373" i="4"/>
  <c r="BE373" i="4"/>
  <c r="BM373" i="4"/>
  <c r="BU373" i="4"/>
  <c r="AY373" i="4"/>
  <c r="BG373" i="4"/>
  <c r="BO373" i="4"/>
  <c r="BW373" i="4"/>
  <c r="AZ373" i="4"/>
  <c r="BH373" i="4"/>
  <c r="BP373" i="4"/>
  <c r="BB373" i="4"/>
  <c r="BJ373" i="4"/>
  <c r="BR373" i="4"/>
  <c r="AX373" i="4"/>
  <c r="BA373" i="4"/>
  <c r="BF373" i="4"/>
  <c r="BI373" i="4"/>
  <c r="BN373" i="4"/>
  <c r="BQ373" i="4"/>
  <c r="BV373" i="4"/>
  <c r="BC369" i="4"/>
  <c r="BK369" i="4"/>
  <c r="BS369" i="4"/>
  <c r="BD369" i="4"/>
  <c r="BL369" i="4"/>
  <c r="BT369" i="4"/>
  <c r="BE369" i="4"/>
  <c r="BM369" i="4"/>
  <c r="BU369" i="4"/>
  <c r="AY369" i="4"/>
  <c r="BG369" i="4"/>
  <c r="BO369" i="4"/>
  <c r="BW369" i="4"/>
  <c r="AZ369" i="4"/>
  <c r="BH369" i="4"/>
  <c r="BP369" i="4"/>
  <c r="BB369" i="4"/>
  <c r="BJ369" i="4"/>
  <c r="BR369" i="4"/>
  <c r="BA369" i="4"/>
  <c r="BF369" i="4"/>
  <c r="BI369" i="4"/>
  <c r="BN369" i="4"/>
  <c r="BQ369" i="4"/>
  <c r="BV369" i="4"/>
  <c r="AX369" i="4"/>
  <c r="AY343" i="4"/>
  <c r="BG343" i="4"/>
  <c r="BO343" i="4"/>
  <c r="BW343" i="4"/>
  <c r="AZ343" i="4"/>
  <c r="BH343" i="4"/>
  <c r="BP343" i="4"/>
  <c r="BA343" i="4"/>
  <c r="BI343" i="4"/>
  <c r="BQ343" i="4"/>
  <c r="BB343" i="4"/>
  <c r="BJ343" i="4"/>
  <c r="BR343" i="4"/>
  <c r="BC343" i="4"/>
  <c r="BK343" i="4"/>
  <c r="BS343" i="4"/>
  <c r="BD343" i="4"/>
  <c r="BL343" i="4"/>
  <c r="BT343" i="4"/>
  <c r="AX343" i="4"/>
  <c r="BF343" i="4"/>
  <c r="BN343" i="4"/>
  <c r="BV343" i="4"/>
  <c r="BE343" i="4"/>
  <c r="BM343" i="4"/>
  <c r="BU343" i="4"/>
  <c r="BC365" i="4"/>
  <c r="BK365" i="4"/>
  <c r="BS365" i="4"/>
  <c r="BD365" i="4"/>
  <c r="BL365" i="4"/>
  <c r="BT365" i="4"/>
  <c r="BE365" i="4"/>
  <c r="BM365" i="4"/>
  <c r="BU365" i="4"/>
  <c r="AX365" i="4"/>
  <c r="BF365" i="4"/>
  <c r="AY365" i="4"/>
  <c r="BG365" i="4"/>
  <c r="BO365" i="4"/>
  <c r="BW365" i="4"/>
  <c r="AZ365" i="4"/>
  <c r="BH365" i="4"/>
  <c r="BP365" i="4"/>
  <c r="BB365" i="4"/>
  <c r="BJ365" i="4"/>
  <c r="BR365" i="4"/>
  <c r="BI365" i="4"/>
  <c r="BN365" i="4"/>
  <c r="BQ365" i="4"/>
  <c r="BV365" i="4"/>
  <c r="BA365" i="4"/>
  <c r="AY355" i="4"/>
  <c r="BG355" i="4"/>
  <c r="BO355" i="4"/>
  <c r="BW355" i="4"/>
  <c r="AZ355" i="4"/>
  <c r="BH355" i="4"/>
  <c r="BP355" i="4"/>
  <c r="BA355" i="4"/>
  <c r="BI355" i="4"/>
  <c r="BQ355" i="4"/>
  <c r="BB355" i="4"/>
  <c r="BJ355" i="4"/>
  <c r="BR355" i="4"/>
  <c r="BC355" i="4"/>
  <c r="BK355" i="4"/>
  <c r="BS355" i="4"/>
  <c r="BD355" i="4"/>
  <c r="BL355" i="4"/>
  <c r="BT355" i="4"/>
  <c r="AX355" i="4"/>
  <c r="BF355" i="4"/>
  <c r="BN355" i="4"/>
  <c r="BV355" i="4"/>
  <c r="BM355" i="4"/>
  <c r="BU355" i="4"/>
  <c r="BE355" i="4"/>
  <c r="AY383" i="4"/>
  <c r="BG383" i="4"/>
  <c r="BO383" i="4"/>
  <c r="BW383" i="4"/>
  <c r="AZ383" i="4"/>
  <c r="BH383" i="4"/>
  <c r="BP383" i="4"/>
  <c r="BA383" i="4"/>
  <c r="BI383" i="4"/>
  <c r="BQ383" i="4"/>
  <c r="BC383" i="4"/>
  <c r="BK383" i="4"/>
  <c r="BS383" i="4"/>
  <c r="BD383" i="4"/>
  <c r="BL383" i="4"/>
  <c r="BT383" i="4"/>
  <c r="AX383" i="4"/>
  <c r="BF383" i="4"/>
  <c r="BN383" i="4"/>
  <c r="BV383" i="4"/>
  <c r="BU383" i="4"/>
  <c r="BB383" i="4"/>
  <c r="BE383" i="4"/>
  <c r="BJ383" i="4"/>
  <c r="BM383" i="4"/>
  <c r="BR383" i="4"/>
  <c r="BA350" i="4"/>
  <c r="BI350" i="4"/>
  <c r="BQ350" i="4"/>
  <c r="BB350" i="4"/>
  <c r="BJ350" i="4"/>
  <c r="BR350" i="4"/>
  <c r="BC350" i="4"/>
  <c r="BK350" i="4"/>
  <c r="BS350" i="4"/>
  <c r="BD350" i="4"/>
  <c r="BL350" i="4"/>
  <c r="BT350" i="4"/>
  <c r="BE350" i="4"/>
  <c r="BM350" i="4"/>
  <c r="BU350" i="4"/>
  <c r="AX350" i="4"/>
  <c r="BF350" i="4"/>
  <c r="BN350" i="4"/>
  <c r="BV350" i="4"/>
  <c r="AZ350" i="4"/>
  <c r="BH350" i="4"/>
  <c r="BP350" i="4"/>
  <c r="BO350" i="4"/>
  <c r="BW350" i="4"/>
  <c r="AY350" i="4"/>
  <c r="BG350" i="4"/>
  <c r="BE344" i="4"/>
  <c r="BM344" i="4"/>
  <c r="BU344" i="4"/>
  <c r="AX344" i="4"/>
  <c r="BF344" i="4"/>
  <c r="BN344" i="4"/>
  <c r="BV344" i="4"/>
  <c r="AY344" i="4"/>
  <c r="BG344" i="4"/>
  <c r="BO344" i="4"/>
  <c r="BW344" i="4"/>
  <c r="AZ344" i="4"/>
  <c r="BH344" i="4"/>
  <c r="BP344" i="4"/>
  <c r="BA344" i="4"/>
  <c r="BI344" i="4"/>
  <c r="BQ344" i="4"/>
  <c r="BB344" i="4"/>
  <c r="BJ344" i="4"/>
  <c r="BR344" i="4"/>
  <c r="BD344" i="4"/>
  <c r="BL344" i="4"/>
  <c r="BT344" i="4"/>
  <c r="BC344" i="4"/>
  <c r="BK344" i="4"/>
  <c r="BS344" i="4"/>
  <c r="BC377" i="4"/>
  <c r="BK377" i="4"/>
  <c r="BS377" i="4"/>
  <c r="BD377" i="4"/>
  <c r="BL377" i="4"/>
  <c r="BT377" i="4"/>
  <c r="BE377" i="4"/>
  <c r="BM377" i="4"/>
  <c r="BU377" i="4"/>
  <c r="AY377" i="4"/>
  <c r="BG377" i="4"/>
  <c r="BO377" i="4"/>
  <c r="BW377" i="4"/>
  <c r="AZ377" i="4"/>
  <c r="BH377" i="4"/>
  <c r="BP377" i="4"/>
  <c r="BB377" i="4"/>
  <c r="BJ377" i="4"/>
  <c r="BR377" i="4"/>
  <c r="BQ377" i="4"/>
  <c r="BV377" i="4"/>
  <c r="AX377" i="4"/>
  <c r="BX377" i="4" s="1"/>
  <c r="BA377" i="4"/>
  <c r="BF377" i="4"/>
  <c r="BI377" i="4"/>
  <c r="BN377" i="4"/>
  <c r="AY351" i="4"/>
  <c r="BG351" i="4"/>
  <c r="BO351" i="4"/>
  <c r="BW351" i="4"/>
  <c r="AZ351" i="4"/>
  <c r="BH351" i="4"/>
  <c r="BP351" i="4"/>
  <c r="BA351" i="4"/>
  <c r="BI351" i="4"/>
  <c r="BQ351" i="4"/>
  <c r="BB351" i="4"/>
  <c r="BJ351" i="4"/>
  <c r="BR351" i="4"/>
  <c r="BC351" i="4"/>
  <c r="BK351" i="4"/>
  <c r="BS351" i="4"/>
  <c r="BD351" i="4"/>
  <c r="BL351" i="4"/>
  <c r="BT351" i="4"/>
  <c r="AX351" i="4"/>
  <c r="BF351" i="4"/>
  <c r="BN351" i="4"/>
  <c r="BV351" i="4"/>
  <c r="BE351" i="4"/>
  <c r="BM351" i="4"/>
  <c r="BU351" i="4"/>
  <c r="BA386" i="4"/>
  <c r="BI386" i="4"/>
  <c r="BQ386" i="4"/>
  <c r="BB386" i="4"/>
  <c r="BJ386" i="4"/>
  <c r="BR386" i="4"/>
  <c r="BC386" i="4"/>
  <c r="BK386" i="4"/>
  <c r="BS386" i="4"/>
  <c r="BE386" i="4"/>
  <c r="BM386" i="4"/>
  <c r="BU386" i="4"/>
  <c r="AX386" i="4"/>
  <c r="BF386" i="4"/>
  <c r="BN386" i="4"/>
  <c r="BV386" i="4"/>
  <c r="AZ386" i="4"/>
  <c r="BH386" i="4"/>
  <c r="BP386" i="4"/>
  <c r="BG386" i="4"/>
  <c r="BL386" i="4"/>
  <c r="BO386" i="4"/>
  <c r="BT386" i="4"/>
  <c r="BW386" i="4"/>
  <c r="AY386" i="4"/>
  <c r="BD386" i="4"/>
  <c r="AY375" i="4"/>
  <c r="BG375" i="4"/>
  <c r="BO375" i="4"/>
  <c r="BW375" i="4"/>
  <c r="AZ375" i="4"/>
  <c r="BH375" i="4"/>
  <c r="BP375" i="4"/>
  <c r="BA375" i="4"/>
  <c r="BI375" i="4"/>
  <c r="BQ375" i="4"/>
  <c r="BC375" i="4"/>
  <c r="BK375" i="4"/>
  <c r="BS375" i="4"/>
  <c r="BD375" i="4"/>
  <c r="BL375" i="4"/>
  <c r="BT375" i="4"/>
  <c r="AX375" i="4"/>
  <c r="BF375" i="4"/>
  <c r="BN375" i="4"/>
  <c r="BV375" i="4"/>
  <c r="BE375" i="4"/>
  <c r="BJ375" i="4"/>
  <c r="BM375" i="4"/>
  <c r="BR375" i="4"/>
  <c r="BU375" i="4"/>
  <c r="BB375" i="4"/>
  <c r="AY359" i="4"/>
  <c r="BG359" i="4"/>
  <c r="BO359" i="4"/>
  <c r="BW359" i="4"/>
  <c r="AZ359" i="4"/>
  <c r="BH359" i="4"/>
  <c r="BP359" i="4"/>
  <c r="BA359" i="4"/>
  <c r="BI359" i="4"/>
  <c r="BQ359" i="4"/>
  <c r="BB359" i="4"/>
  <c r="BJ359" i="4"/>
  <c r="BR359" i="4"/>
  <c r="BC359" i="4"/>
  <c r="BK359" i="4"/>
  <c r="BS359" i="4"/>
  <c r="BD359" i="4"/>
  <c r="BL359" i="4"/>
  <c r="BT359" i="4"/>
  <c r="AX359" i="4"/>
  <c r="BF359" i="4"/>
  <c r="BN359" i="4"/>
  <c r="BV359" i="4"/>
  <c r="BE359" i="4"/>
  <c r="BM359" i="4"/>
  <c r="BU359" i="4"/>
  <c r="AY371" i="4"/>
  <c r="BG371" i="4"/>
  <c r="BO371" i="4"/>
  <c r="BW371" i="4"/>
  <c r="AZ371" i="4"/>
  <c r="BH371" i="4"/>
  <c r="BP371" i="4"/>
  <c r="BA371" i="4"/>
  <c r="BI371" i="4"/>
  <c r="BQ371" i="4"/>
  <c r="BC371" i="4"/>
  <c r="BK371" i="4"/>
  <c r="BS371" i="4"/>
  <c r="BD371" i="4"/>
  <c r="BL371" i="4"/>
  <c r="BT371" i="4"/>
  <c r="AX371" i="4"/>
  <c r="BF371" i="4"/>
  <c r="BN371" i="4"/>
  <c r="BV371" i="4"/>
  <c r="BM371" i="4"/>
  <c r="BR371" i="4"/>
  <c r="BU371" i="4"/>
  <c r="BB371" i="4"/>
  <c r="BE371" i="4"/>
  <c r="BJ371" i="4"/>
  <c r="BA370" i="4"/>
  <c r="BI370" i="4"/>
  <c r="BQ370" i="4"/>
  <c r="BB370" i="4"/>
  <c r="BJ370" i="4"/>
  <c r="BR370" i="4"/>
  <c r="BC370" i="4"/>
  <c r="BK370" i="4"/>
  <c r="BS370" i="4"/>
  <c r="BE370" i="4"/>
  <c r="BM370" i="4"/>
  <c r="BU370" i="4"/>
  <c r="AX370" i="4"/>
  <c r="BF370" i="4"/>
  <c r="BN370" i="4"/>
  <c r="BV370" i="4"/>
  <c r="AZ370" i="4"/>
  <c r="BH370" i="4"/>
  <c r="BP370" i="4"/>
  <c r="BG370" i="4"/>
  <c r="BL370" i="4"/>
  <c r="BO370" i="4"/>
  <c r="BT370" i="4"/>
  <c r="BW370" i="4"/>
  <c r="AY370" i="4"/>
  <c r="BD370" i="4"/>
  <c r="BE372" i="4"/>
  <c r="BM372" i="4"/>
  <c r="BU372" i="4"/>
  <c r="AX372" i="4"/>
  <c r="BF372" i="4"/>
  <c r="BN372" i="4"/>
  <c r="BV372" i="4"/>
  <c r="AY372" i="4"/>
  <c r="BG372" i="4"/>
  <c r="BO372" i="4"/>
  <c r="BW372" i="4"/>
  <c r="BA372" i="4"/>
  <c r="BI372" i="4"/>
  <c r="BQ372" i="4"/>
  <c r="BB372" i="4"/>
  <c r="BJ372" i="4"/>
  <c r="BR372" i="4"/>
  <c r="BD372" i="4"/>
  <c r="BL372" i="4"/>
  <c r="BT372" i="4"/>
  <c r="BS372" i="4"/>
  <c r="AZ372" i="4"/>
  <c r="BC372" i="4"/>
  <c r="BH372" i="4"/>
  <c r="BK372" i="4"/>
  <c r="BP372" i="4"/>
  <c r="BE392" i="4"/>
  <c r="BM392" i="4"/>
  <c r="BU392" i="4"/>
  <c r="AX392" i="4"/>
  <c r="BF392" i="4"/>
  <c r="BN392" i="4"/>
  <c r="BV392" i="4"/>
  <c r="AY392" i="4"/>
  <c r="BG392" i="4"/>
  <c r="BO392" i="4"/>
  <c r="BW392" i="4"/>
  <c r="BB392" i="4"/>
  <c r="BJ392" i="4"/>
  <c r="BR392" i="4"/>
  <c r="BK392" i="4"/>
  <c r="BL392" i="4"/>
  <c r="AZ392" i="4"/>
  <c r="BP392" i="4"/>
  <c r="BA392" i="4"/>
  <c r="BQ392" i="4"/>
  <c r="BC392" i="4"/>
  <c r="BS392" i="4"/>
  <c r="BD392" i="4"/>
  <c r="BT392" i="4"/>
  <c r="BH392" i="4"/>
  <c r="BI392" i="4"/>
  <c r="BX333" i="4"/>
  <c r="BX295" i="4"/>
  <c r="BX326" i="4"/>
  <c r="BX309" i="4"/>
  <c r="BX297" i="4"/>
  <c r="BX324" i="4"/>
  <c r="BX320" i="4"/>
  <c r="BD342" i="4"/>
  <c r="BL342" i="4"/>
  <c r="BT342" i="4"/>
  <c r="BE342" i="4"/>
  <c r="BM342" i="4"/>
  <c r="BU342" i="4"/>
  <c r="BF342" i="4"/>
  <c r="BN342" i="4"/>
  <c r="BV342" i="4"/>
  <c r="BA342" i="4"/>
  <c r="BI342" i="4"/>
  <c r="BQ342" i="4"/>
  <c r="BB342" i="4"/>
  <c r="BR342" i="4"/>
  <c r="BC342" i="4"/>
  <c r="BS342" i="4"/>
  <c r="BG342" i="4"/>
  <c r="BW342" i="4"/>
  <c r="BH342" i="4"/>
  <c r="AX342" i="4"/>
  <c r="BJ342" i="4"/>
  <c r="BK342" i="4"/>
  <c r="AY342" i="4"/>
  <c r="BO342" i="4"/>
  <c r="AZ342" i="4"/>
  <c r="BP342" i="4"/>
  <c r="BE376" i="4"/>
  <c r="BM376" i="4"/>
  <c r="BU376" i="4"/>
  <c r="AX376" i="4"/>
  <c r="BF376" i="4"/>
  <c r="BN376" i="4"/>
  <c r="BV376" i="4"/>
  <c r="AY376" i="4"/>
  <c r="BG376" i="4"/>
  <c r="BO376" i="4"/>
  <c r="BW376" i="4"/>
  <c r="BA376" i="4"/>
  <c r="BI376" i="4"/>
  <c r="BQ376" i="4"/>
  <c r="BB376" i="4"/>
  <c r="BJ376" i="4"/>
  <c r="BR376" i="4"/>
  <c r="BD376" i="4"/>
  <c r="BL376" i="4"/>
  <c r="BT376" i="4"/>
  <c r="BK376" i="4"/>
  <c r="BP376" i="4"/>
  <c r="BS376" i="4"/>
  <c r="AZ376" i="4"/>
  <c r="BC376" i="4"/>
  <c r="BH376" i="4"/>
  <c r="BC353" i="4"/>
  <c r="BK353" i="4"/>
  <c r="BS353" i="4"/>
  <c r="BD353" i="4"/>
  <c r="BL353" i="4"/>
  <c r="BT353" i="4"/>
  <c r="BE353" i="4"/>
  <c r="BM353" i="4"/>
  <c r="BU353" i="4"/>
  <c r="AX353" i="4"/>
  <c r="BF353" i="4"/>
  <c r="BN353" i="4"/>
  <c r="BV353" i="4"/>
  <c r="AY353" i="4"/>
  <c r="BG353" i="4"/>
  <c r="BO353" i="4"/>
  <c r="BW353" i="4"/>
  <c r="AZ353" i="4"/>
  <c r="BH353" i="4"/>
  <c r="BP353" i="4"/>
  <c r="BB353" i="4"/>
  <c r="BJ353" i="4"/>
  <c r="BR353" i="4"/>
  <c r="BA353" i="4"/>
  <c r="BI353" i="4"/>
  <c r="BQ353" i="4"/>
  <c r="BC345" i="4"/>
  <c r="BK345" i="4"/>
  <c r="BS345" i="4"/>
  <c r="BD345" i="4"/>
  <c r="BL345" i="4"/>
  <c r="BT345" i="4"/>
  <c r="BE345" i="4"/>
  <c r="BM345" i="4"/>
  <c r="BU345" i="4"/>
  <c r="AX345" i="4"/>
  <c r="BF345" i="4"/>
  <c r="BN345" i="4"/>
  <c r="BV345" i="4"/>
  <c r="AY345" i="4"/>
  <c r="BG345" i="4"/>
  <c r="BO345" i="4"/>
  <c r="BW345" i="4"/>
  <c r="AZ345" i="4"/>
  <c r="BH345" i="4"/>
  <c r="BP345" i="4"/>
  <c r="BB345" i="4"/>
  <c r="BJ345" i="4"/>
  <c r="BR345" i="4"/>
  <c r="BQ345" i="4"/>
  <c r="BA345" i="4"/>
  <c r="BI345" i="4"/>
  <c r="AY363" i="4"/>
  <c r="BG363" i="4"/>
  <c r="BO363" i="4"/>
  <c r="BW363" i="4"/>
  <c r="AZ363" i="4"/>
  <c r="BH363" i="4"/>
  <c r="BP363" i="4"/>
  <c r="BA363" i="4"/>
  <c r="BI363" i="4"/>
  <c r="BQ363" i="4"/>
  <c r="BB363" i="4"/>
  <c r="BJ363" i="4"/>
  <c r="BR363" i="4"/>
  <c r="BC363" i="4"/>
  <c r="BK363" i="4"/>
  <c r="BS363" i="4"/>
  <c r="BD363" i="4"/>
  <c r="BL363" i="4"/>
  <c r="BT363" i="4"/>
  <c r="AX363" i="4"/>
  <c r="BF363" i="4"/>
  <c r="BN363" i="4"/>
  <c r="BV363" i="4"/>
  <c r="BE363" i="4"/>
  <c r="BM363" i="4"/>
  <c r="BU363" i="4"/>
  <c r="BC349" i="4"/>
  <c r="BK349" i="4"/>
  <c r="BS349" i="4"/>
  <c r="BD349" i="4"/>
  <c r="BL349" i="4"/>
  <c r="BT349" i="4"/>
  <c r="BE349" i="4"/>
  <c r="BM349" i="4"/>
  <c r="BU349" i="4"/>
  <c r="AX349" i="4"/>
  <c r="BF349" i="4"/>
  <c r="BN349" i="4"/>
  <c r="BV349" i="4"/>
  <c r="AY349" i="4"/>
  <c r="BG349" i="4"/>
  <c r="BO349" i="4"/>
  <c r="BW349" i="4"/>
  <c r="AZ349" i="4"/>
  <c r="BH349" i="4"/>
  <c r="BP349" i="4"/>
  <c r="BB349" i="4"/>
  <c r="BJ349" i="4"/>
  <c r="BR349" i="4"/>
  <c r="BA349" i="4"/>
  <c r="BI349" i="4"/>
  <c r="BQ349" i="4"/>
  <c r="BC361" i="4"/>
  <c r="BK361" i="4"/>
  <c r="BS361" i="4"/>
  <c r="BD361" i="4"/>
  <c r="BL361" i="4"/>
  <c r="BT361" i="4"/>
  <c r="BE361" i="4"/>
  <c r="BM361" i="4"/>
  <c r="BU361" i="4"/>
  <c r="AX361" i="4"/>
  <c r="BF361" i="4"/>
  <c r="BN361" i="4"/>
  <c r="BV361" i="4"/>
  <c r="AY361" i="4"/>
  <c r="BG361" i="4"/>
  <c r="BO361" i="4"/>
  <c r="BW361" i="4"/>
  <c r="AZ361" i="4"/>
  <c r="BH361" i="4"/>
  <c r="BP361" i="4"/>
  <c r="BB361" i="4"/>
  <c r="BJ361" i="4"/>
  <c r="BR361" i="4"/>
  <c r="BA361" i="4"/>
  <c r="BI361" i="4"/>
  <c r="BQ361" i="4"/>
  <c r="AY379" i="4"/>
  <c r="BG379" i="4"/>
  <c r="BO379" i="4"/>
  <c r="BW379" i="4"/>
  <c r="AZ379" i="4"/>
  <c r="BH379" i="4"/>
  <c r="BP379" i="4"/>
  <c r="BA379" i="4"/>
  <c r="BI379" i="4"/>
  <c r="BQ379" i="4"/>
  <c r="BC379" i="4"/>
  <c r="BK379" i="4"/>
  <c r="BS379" i="4"/>
  <c r="BD379" i="4"/>
  <c r="BL379" i="4"/>
  <c r="BT379" i="4"/>
  <c r="AX379" i="4"/>
  <c r="BF379" i="4"/>
  <c r="BN379" i="4"/>
  <c r="BV379" i="4"/>
  <c r="BB379" i="4"/>
  <c r="BE379" i="4"/>
  <c r="BJ379" i="4"/>
  <c r="BM379" i="4"/>
  <c r="BR379" i="4"/>
  <c r="BU379" i="4"/>
  <c r="BX307" i="4"/>
  <c r="BX290" i="4"/>
  <c r="BX298" i="4"/>
  <c r="BX310" i="4"/>
  <c r="BX337" i="4"/>
  <c r="BC385" i="4"/>
  <c r="BK385" i="4"/>
  <c r="BS385" i="4"/>
  <c r="BD385" i="4"/>
  <c r="BL385" i="4"/>
  <c r="BT385" i="4"/>
  <c r="BE385" i="4"/>
  <c r="BM385" i="4"/>
  <c r="BU385" i="4"/>
  <c r="AY385" i="4"/>
  <c r="BG385" i="4"/>
  <c r="BO385" i="4"/>
  <c r="BW385" i="4"/>
  <c r="AZ385" i="4"/>
  <c r="BH385" i="4"/>
  <c r="BP385" i="4"/>
  <c r="BB385" i="4"/>
  <c r="BJ385" i="4"/>
  <c r="BR385" i="4"/>
  <c r="BA385" i="4"/>
  <c r="BF385" i="4"/>
  <c r="BI385" i="4"/>
  <c r="BN385" i="4"/>
  <c r="BQ385" i="4"/>
  <c r="BV385" i="4"/>
  <c r="AX385" i="4"/>
  <c r="BA378" i="4"/>
  <c r="BI378" i="4"/>
  <c r="BQ378" i="4"/>
  <c r="BB378" i="4"/>
  <c r="BJ378" i="4"/>
  <c r="BR378" i="4"/>
  <c r="BC378" i="4"/>
  <c r="BK378" i="4"/>
  <c r="BS378" i="4"/>
  <c r="BE378" i="4"/>
  <c r="BM378" i="4"/>
  <c r="BU378" i="4"/>
  <c r="AX378" i="4"/>
  <c r="BF378" i="4"/>
  <c r="BN378" i="4"/>
  <c r="BV378" i="4"/>
  <c r="AZ378" i="4"/>
  <c r="BH378" i="4"/>
  <c r="BP378" i="4"/>
  <c r="BW378" i="4"/>
  <c r="AY378" i="4"/>
  <c r="BD378" i="4"/>
  <c r="BG378" i="4"/>
  <c r="BL378" i="4"/>
  <c r="BO378" i="4"/>
  <c r="BT378" i="4"/>
  <c r="BX316" i="4"/>
  <c r="BX301" i="4"/>
  <c r="BX305" i="4"/>
  <c r="BX292" i="4"/>
  <c r="BX327" i="4"/>
  <c r="BX304" i="4"/>
  <c r="BX312" i="4"/>
  <c r="BA366" i="4"/>
  <c r="BI366" i="4"/>
  <c r="BQ366" i="4"/>
  <c r="BB366" i="4"/>
  <c r="BJ366" i="4"/>
  <c r="BR366" i="4"/>
  <c r="BC366" i="4"/>
  <c r="BK366" i="4"/>
  <c r="BS366" i="4"/>
  <c r="BE366" i="4"/>
  <c r="BM366" i="4"/>
  <c r="BU366" i="4"/>
  <c r="AX366" i="4"/>
  <c r="BF366" i="4"/>
  <c r="BN366" i="4"/>
  <c r="BV366" i="4"/>
  <c r="AZ366" i="4"/>
  <c r="BH366" i="4"/>
  <c r="BP366" i="4"/>
  <c r="BO366" i="4"/>
  <c r="BT366" i="4"/>
  <c r="BW366" i="4"/>
  <c r="AY366" i="4"/>
  <c r="BD366" i="4"/>
  <c r="BG366" i="4"/>
  <c r="BL366" i="4"/>
  <c r="AY387" i="4"/>
  <c r="BG387" i="4"/>
  <c r="BO387" i="4"/>
  <c r="BW387" i="4"/>
  <c r="AZ387" i="4"/>
  <c r="BH387" i="4"/>
  <c r="BP387" i="4"/>
  <c r="BA387" i="4"/>
  <c r="BI387" i="4"/>
  <c r="BQ387" i="4"/>
  <c r="BC387" i="4"/>
  <c r="BK387" i="4"/>
  <c r="BS387" i="4"/>
  <c r="BD387" i="4"/>
  <c r="BL387" i="4"/>
  <c r="BT387" i="4"/>
  <c r="AX387" i="4"/>
  <c r="BF387" i="4"/>
  <c r="BN387" i="4"/>
  <c r="BV387" i="4"/>
  <c r="BM387" i="4"/>
  <c r="BR387" i="4"/>
  <c r="BU387" i="4"/>
  <c r="BB387" i="4"/>
  <c r="BE387" i="4"/>
  <c r="BJ387" i="4"/>
  <c r="BA362" i="4"/>
  <c r="BI362" i="4"/>
  <c r="BQ362" i="4"/>
  <c r="BB362" i="4"/>
  <c r="BJ362" i="4"/>
  <c r="BR362" i="4"/>
  <c r="BC362" i="4"/>
  <c r="BK362" i="4"/>
  <c r="BS362" i="4"/>
  <c r="BD362" i="4"/>
  <c r="BL362" i="4"/>
  <c r="BT362" i="4"/>
  <c r="BE362" i="4"/>
  <c r="BM362" i="4"/>
  <c r="BU362" i="4"/>
  <c r="AX362" i="4"/>
  <c r="BF362" i="4"/>
  <c r="BN362" i="4"/>
  <c r="BV362" i="4"/>
  <c r="AZ362" i="4"/>
  <c r="BH362" i="4"/>
  <c r="BP362" i="4"/>
  <c r="BW362" i="4"/>
  <c r="AY362" i="4"/>
  <c r="BG362" i="4"/>
  <c r="BO362" i="4"/>
  <c r="BX318" i="4"/>
  <c r="BX321" i="4"/>
  <c r="BX330" i="4"/>
  <c r="BX293" i="4"/>
  <c r="BX331" i="4"/>
  <c r="BX291" i="4"/>
  <c r="BX329" i="4"/>
  <c r="BX314" i="4"/>
  <c r="BA8" i="9"/>
  <c r="BA17" i="9"/>
  <c r="BA45" i="9"/>
  <c r="BA28" i="9"/>
  <c r="BA20" i="9"/>
  <c r="BA11" i="9"/>
  <c r="BA21" i="9"/>
  <c r="BA33" i="9"/>
  <c r="BA36" i="9"/>
  <c r="BA18" i="9"/>
  <c r="BA16" i="9"/>
  <c r="BA25" i="9"/>
  <c r="BA55" i="9"/>
  <c r="BA38" i="9"/>
  <c r="BA30" i="9"/>
  <c r="BA37" i="9"/>
  <c r="BA47" i="9"/>
  <c r="BA24" i="9"/>
  <c r="BA14" i="9"/>
  <c r="BA50" i="9"/>
  <c r="BA52" i="9"/>
  <c r="BA22" i="9"/>
  <c r="BA49" i="9"/>
  <c r="BA35" i="9"/>
  <c r="BA32" i="9"/>
  <c r="BA41" i="9"/>
  <c r="BA26" i="9"/>
  <c r="BA7" i="9"/>
  <c r="BA10" i="9"/>
  <c r="BA34" i="9"/>
  <c r="BA53" i="9"/>
  <c r="BA40" i="9"/>
  <c r="BA19" i="9"/>
  <c r="BA42" i="9"/>
  <c r="BA12" i="9"/>
  <c r="BA31" i="9"/>
  <c r="BA48" i="9"/>
  <c r="BA13" i="9"/>
  <c r="BA46" i="9"/>
  <c r="BA29" i="9"/>
  <c r="BA27" i="9"/>
  <c r="BA43" i="9"/>
  <c r="BA56" i="9"/>
  <c r="BA23" i="9"/>
  <c r="BA6" i="9"/>
  <c r="BA39" i="9"/>
  <c r="BA54" i="9"/>
  <c r="BA15" i="9"/>
  <c r="BA9" i="9"/>
  <c r="BA51" i="9"/>
  <c r="BA44" i="9"/>
  <c r="BN20" i="4"/>
  <c r="I78" i="4"/>
  <c r="I194" i="4"/>
  <c r="I136" i="4"/>
  <c r="BN7" i="4"/>
  <c r="I65" i="4"/>
  <c r="I181" i="4"/>
  <c r="I123" i="4"/>
  <c r="BN43" i="4"/>
  <c r="I101" i="4"/>
  <c r="I159" i="4"/>
  <c r="I217" i="4"/>
  <c r="BN41" i="4"/>
  <c r="I99" i="4"/>
  <c r="I215" i="4"/>
  <c r="I157" i="4"/>
  <c r="BN35" i="4"/>
  <c r="I93" i="4"/>
  <c r="I209" i="4"/>
  <c r="I151" i="4"/>
  <c r="BN36" i="4"/>
  <c r="I94" i="4"/>
  <c r="I210" i="4"/>
  <c r="I152" i="4"/>
  <c r="BN34" i="4"/>
  <c r="I92" i="4"/>
  <c r="I150" i="4"/>
  <c r="I208" i="4"/>
  <c r="BN55" i="4"/>
  <c r="I113" i="4"/>
  <c r="I171" i="4"/>
  <c r="I229" i="4"/>
  <c r="BN31" i="4"/>
  <c r="I89" i="4"/>
  <c r="I147" i="4"/>
  <c r="I205" i="4"/>
  <c r="BN30" i="4"/>
  <c r="I88" i="4"/>
  <c r="I146" i="4"/>
  <c r="I204" i="4"/>
  <c r="BN19" i="4"/>
  <c r="I77" i="4"/>
  <c r="I193" i="4"/>
  <c r="I135" i="4"/>
  <c r="BN29" i="4"/>
  <c r="I87" i="4"/>
  <c r="I203" i="4"/>
  <c r="I145" i="4"/>
  <c r="BN27" i="4"/>
  <c r="I85" i="4"/>
  <c r="I201" i="4"/>
  <c r="I143" i="4"/>
  <c r="BN25" i="4"/>
  <c r="I83" i="4"/>
  <c r="I141" i="4"/>
  <c r="I199" i="4"/>
  <c r="BN22" i="4"/>
  <c r="I80" i="4"/>
  <c r="I196" i="4"/>
  <c r="I138" i="4"/>
  <c r="BN21" i="4"/>
  <c r="I79" i="4"/>
  <c r="I137" i="4"/>
  <c r="I195" i="4"/>
  <c r="BN16" i="4"/>
  <c r="I74" i="4"/>
  <c r="I190" i="4"/>
  <c r="I132" i="4"/>
  <c r="BN14" i="4"/>
  <c r="I72" i="4"/>
  <c r="I130" i="4"/>
  <c r="I188" i="4"/>
  <c r="BN11" i="4"/>
  <c r="I69" i="4"/>
  <c r="I127" i="4"/>
  <c r="I185" i="4"/>
  <c r="BN8" i="4"/>
  <c r="I66" i="4"/>
  <c r="I124" i="4"/>
  <c r="I182" i="4"/>
  <c r="BN47" i="4"/>
  <c r="I105" i="4"/>
  <c r="I221" i="4"/>
  <c r="I163" i="4"/>
  <c r="BN26" i="4"/>
  <c r="I84" i="4"/>
  <c r="I200" i="4"/>
  <c r="I142" i="4"/>
  <c r="BN44" i="4"/>
  <c r="I102" i="4"/>
  <c r="I160" i="4"/>
  <c r="I218" i="4"/>
  <c r="BN15" i="4"/>
  <c r="I73" i="4"/>
  <c r="I189" i="4"/>
  <c r="I131" i="4"/>
  <c r="BN56" i="4"/>
  <c r="I114" i="4"/>
  <c r="I172" i="4"/>
  <c r="I230" i="4"/>
  <c r="BN45" i="4"/>
  <c r="I103" i="4"/>
  <c r="I161" i="4"/>
  <c r="I219" i="4"/>
  <c r="BN54" i="4"/>
  <c r="I112" i="4"/>
  <c r="I228" i="4"/>
  <c r="I170" i="4"/>
  <c r="BN53" i="4"/>
  <c r="I111" i="4"/>
  <c r="I227" i="4"/>
  <c r="I169" i="4"/>
  <c r="BN51" i="4"/>
  <c r="I109" i="4"/>
  <c r="I225" i="4"/>
  <c r="I167" i="4"/>
  <c r="BN49" i="4"/>
  <c r="I107" i="4"/>
  <c r="I223" i="4"/>
  <c r="I165" i="4"/>
  <c r="BN48" i="4"/>
  <c r="I106" i="4"/>
  <c r="I164" i="4"/>
  <c r="I222" i="4"/>
  <c r="BN46" i="4"/>
  <c r="I104" i="4"/>
  <c r="I220" i="4"/>
  <c r="I162" i="4"/>
  <c r="BN10" i="4"/>
  <c r="I68" i="4"/>
  <c r="I184" i="4"/>
  <c r="I126" i="4"/>
  <c r="BN18" i="4"/>
  <c r="I76" i="4"/>
  <c r="I134" i="4"/>
  <c r="I192" i="4"/>
  <c r="BN23" i="4"/>
  <c r="I81" i="4"/>
  <c r="I139" i="4"/>
  <c r="I197" i="4"/>
  <c r="BN37" i="4"/>
  <c r="I95" i="4"/>
  <c r="I211" i="4"/>
  <c r="I153" i="4"/>
  <c r="BN28" i="4"/>
  <c r="I86" i="4"/>
  <c r="I144" i="4"/>
  <c r="I202" i="4"/>
  <c r="BN32" i="4"/>
  <c r="I90" i="4"/>
  <c r="I148" i="4"/>
  <c r="I206" i="4"/>
  <c r="BN40" i="4"/>
  <c r="I98" i="4"/>
  <c r="I156" i="4"/>
  <c r="I214" i="4"/>
  <c r="BN38" i="4"/>
  <c r="I96" i="4"/>
  <c r="I154" i="4"/>
  <c r="I212" i="4"/>
  <c r="BN33" i="4"/>
  <c r="I91" i="4"/>
  <c r="I207" i="4"/>
  <c r="I149" i="4"/>
  <c r="BN24" i="4"/>
  <c r="I82" i="4"/>
  <c r="I140" i="4"/>
  <c r="I198" i="4"/>
  <c r="BN50" i="4"/>
  <c r="I108" i="4"/>
  <c r="I166" i="4"/>
  <c r="I224" i="4"/>
  <c r="BN39" i="4"/>
  <c r="I97" i="4"/>
  <c r="I213" i="4"/>
  <c r="I155" i="4"/>
  <c r="BN12" i="4"/>
  <c r="I70" i="4"/>
  <c r="I186" i="4"/>
  <c r="I128" i="4"/>
  <c r="BN42" i="4"/>
  <c r="I100" i="4"/>
  <c r="I158" i="4"/>
  <c r="I216" i="4"/>
  <c r="BN52" i="4"/>
  <c r="I110" i="4"/>
  <c r="I168" i="4"/>
  <c r="I226" i="4"/>
  <c r="BN17" i="4"/>
  <c r="I75" i="4"/>
  <c r="I191" i="4"/>
  <c r="I133" i="4"/>
  <c r="BN6" i="4"/>
  <c r="I64" i="4"/>
  <c r="I180" i="4"/>
  <c r="I122" i="4"/>
  <c r="BN13" i="4"/>
  <c r="I71" i="4"/>
  <c r="I129" i="4"/>
  <c r="I187" i="4"/>
  <c r="BN9" i="4"/>
  <c r="I67" i="4"/>
  <c r="I125" i="4"/>
  <c r="I183" i="4"/>
  <c r="BM58" i="4"/>
  <c r="BK61" i="11" s="1"/>
  <c r="BK62" i="11" s="1"/>
  <c r="AD6" i="4"/>
  <c r="AV6" i="4" a="1"/>
  <c r="AU6" i="4"/>
  <c r="AU9" i="4"/>
  <c r="AU29" i="4"/>
  <c r="AU45" i="4"/>
  <c r="AU12" i="4"/>
  <c r="AU33" i="4"/>
  <c r="AU49" i="4"/>
  <c r="AU13" i="4"/>
  <c r="AU35" i="4"/>
  <c r="AU51" i="4"/>
  <c r="AU17" i="4"/>
  <c r="AU36" i="4"/>
  <c r="AU52" i="4"/>
  <c r="AU20" i="4"/>
  <c r="AU37" i="4"/>
  <c r="AU53" i="4"/>
  <c r="AU25" i="4"/>
  <c r="AU43" i="4"/>
  <c r="AU21" i="4"/>
  <c r="AU44" i="4"/>
  <c r="AU28" i="4"/>
  <c r="AU41" i="4"/>
  <c r="AU57" i="4"/>
  <c r="BO57" i="4" s="1"/>
  <c r="AU42" i="4"/>
  <c r="AU15" i="4"/>
  <c r="AU27" i="4"/>
  <c r="AU34" i="4"/>
  <c r="AU56" i="4"/>
  <c r="AU7" i="4"/>
  <c r="AU19" i="4"/>
  <c r="AU26" i="4"/>
  <c r="AU48" i="4"/>
  <c r="AU54" i="4"/>
  <c r="AU11" i="4"/>
  <c r="AU18" i="4"/>
  <c r="AU40" i="4"/>
  <c r="AU55" i="4"/>
  <c r="AU46" i="4"/>
  <c r="AU24" i="4"/>
  <c r="AU39" i="4"/>
  <c r="AU30" i="4"/>
  <c r="AU32" i="4"/>
  <c r="AU16" i="4"/>
  <c r="AU50" i="4"/>
  <c r="AU8" i="4"/>
  <c r="AU47" i="4"/>
  <c r="AU10" i="4"/>
  <c r="AU31" i="4"/>
  <c r="AU14" i="4"/>
  <c r="AU23" i="4"/>
  <c r="AU38" i="4"/>
  <c r="AU22" i="4"/>
  <c r="AZ404" i="4" l="1"/>
  <c r="BH404" i="4"/>
  <c r="BP404" i="4"/>
  <c r="BA404" i="4"/>
  <c r="BI404" i="4"/>
  <c r="BQ404" i="4"/>
  <c r="BB404" i="4"/>
  <c r="BJ404" i="4"/>
  <c r="BR404" i="4"/>
  <c r="BC404" i="4"/>
  <c r="BK404" i="4"/>
  <c r="BS404" i="4"/>
  <c r="BD404" i="4"/>
  <c r="BL404" i="4"/>
  <c r="BT404" i="4"/>
  <c r="BE404" i="4"/>
  <c r="BM404" i="4"/>
  <c r="BU404" i="4"/>
  <c r="AY404" i="4"/>
  <c r="BG404" i="4"/>
  <c r="BO404" i="4"/>
  <c r="BW404" i="4"/>
  <c r="BV404" i="4"/>
  <c r="AX404" i="4"/>
  <c r="BF404" i="4"/>
  <c r="BN404" i="4"/>
  <c r="AX433" i="4"/>
  <c r="BF433" i="4"/>
  <c r="BN433" i="4"/>
  <c r="BV433" i="4"/>
  <c r="AY433" i="4"/>
  <c r="BG433" i="4"/>
  <c r="BO433" i="4"/>
  <c r="BW433" i="4"/>
  <c r="AZ433" i="4"/>
  <c r="BH433" i="4"/>
  <c r="BP433" i="4"/>
  <c r="BA433" i="4"/>
  <c r="BI433" i="4"/>
  <c r="BQ433" i="4"/>
  <c r="BB433" i="4"/>
  <c r="BJ433" i="4"/>
  <c r="BR433" i="4"/>
  <c r="BC433" i="4"/>
  <c r="BK433" i="4"/>
  <c r="BS433" i="4"/>
  <c r="BE433" i="4"/>
  <c r="BM433" i="4"/>
  <c r="BU433" i="4"/>
  <c r="BD433" i="4"/>
  <c r="BL433" i="4"/>
  <c r="BT433" i="4"/>
  <c r="BB415" i="4"/>
  <c r="BJ415" i="4"/>
  <c r="BR415" i="4"/>
  <c r="BC415" i="4"/>
  <c r="BK415" i="4"/>
  <c r="BS415" i="4"/>
  <c r="BD415" i="4"/>
  <c r="BL415" i="4"/>
  <c r="BT415" i="4"/>
  <c r="BE415" i="4"/>
  <c r="BM415" i="4"/>
  <c r="BU415" i="4"/>
  <c r="AX415" i="4"/>
  <c r="BF415" i="4"/>
  <c r="BN415" i="4"/>
  <c r="BV415" i="4"/>
  <c r="AY415" i="4"/>
  <c r="BG415" i="4"/>
  <c r="BO415" i="4"/>
  <c r="BW415" i="4"/>
  <c r="BA415" i="4"/>
  <c r="BI415" i="4"/>
  <c r="BQ415" i="4"/>
  <c r="AZ415" i="4"/>
  <c r="BH415" i="4"/>
  <c r="BP415" i="4"/>
  <c r="BB423" i="4"/>
  <c r="BJ423" i="4"/>
  <c r="BR423" i="4"/>
  <c r="BC423" i="4"/>
  <c r="BK423" i="4"/>
  <c r="BS423" i="4"/>
  <c r="BD423" i="4"/>
  <c r="BL423" i="4"/>
  <c r="BT423" i="4"/>
  <c r="BE423" i="4"/>
  <c r="BM423" i="4"/>
  <c r="BU423" i="4"/>
  <c r="AX423" i="4"/>
  <c r="BF423" i="4"/>
  <c r="BN423" i="4"/>
  <c r="BV423" i="4"/>
  <c r="AY423" i="4"/>
  <c r="BG423" i="4"/>
  <c r="BO423" i="4"/>
  <c r="BW423" i="4"/>
  <c r="BA423" i="4"/>
  <c r="BI423" i="4"/>
  <c r="BQ423" i="4"/>
  <c r="AZ423" i="4"/>
  <c r="BH423" i="4"/>
  <c r="BP423" i="4"/>
  <c r="AX409" i="4"/>
  <c r="BF409" i="4"/>
  <c r="BN409" i="4"/>
  <c r="BV409" i="4"/>
  <c r="AY409" i="4"/>
  <c r="BG409" i="4"/>
  <c r="BO409" i="4"/>
  <c r="BW409" i="4"/>
  <c r="AZ409" i="4"/>
  <c r="BH409" i="4"/>
  <c r="BP409" i="4"/>
  <c r="BA409" i="4"/>
  <c r="BI409" i="4"/>
  <c r="BQ409" i="4"/>
  <c r="BB409" i="4"/>
  <c r="BJ409" i="4"/>
  <c r="BR409" i="4"/>
  <c r="BC409" i="4"/>
  <c r="BK409" i="4"/>
  <c r="BS409" i="4"/>
  <c r="BE409" i="4"/>
  <c r="BM409" i="4"/>
  <c r="BU409" i="4"/>
  <c r="BT409" i="4"/>
  <c r="BD409" i="4"/>
  <c r="BL409" i="4"/>
  <c r="BB399" i="4"/>
  <c r="BJ399" i="4"/>
  <c r="BR399" i="4"/>
  <c r="BC399" i="4"/>
  <c r="BK399" i="4"/>
  <c r="BS399" i="4"/>
  <c r="BD399" i="4"/>
  <c r="BL399" i="4"/>
  <c r="BT399" i="4"/>
  <c r="BE399" i="4"/>
  <c r="BM399" i="4"/>
  <c r="BU399" i="4"/>
  <c r="AX399" i="4"/>
  <c r="BF399" i="4"/>
  <c r="BN399" i="4"/>
  <c r="BV399" i="4"/>
  <c r="AY399" i="4"/>
  <c r="BG399" i="4"/>
  <c r="BO399" i="4"/>
  <c r="BW399" i="4"/>
  <c r="BA399" i="4"/>
  <c r="BI399" i="4"/>
  <c r="BQ399" i="4"/>
  <c r="AZ399" i="4"/>
  <c r="BH399" i="4"/>
  <c r="BP399" i="4"/>
  <c r="AZ412" i="4"/>
  <c r="BH412" i="4"/>
  <c r="BP412" i="4"/>
  <c r="BA412" i="4"/>
  <c r="BI412" i="4"/>
  <c r="BQ412" i="4"/>
  <c r="BB412" i="4"/>
  <c r="BJ412" i="4"/>
  <c r="BR412" i="4"/>
  <c r="BC412" i="4"/>
  <c r="BK412" i="4"/>
  <c r="BS412" i="4"/>
  <c r="BD412" i="4"/>
  <c r="BL412" i="4"/>
  <c r="BT412" i="4"/>
  <c r="BE412" i="4"/>
  <c r="BM412" i="4"/>
  <c r="BU412" i="4"/>
  <c r="AY412" i="4"/>
  <c r="BG412" i="4"/>
  <c r="BO412" i="4"/>
  <c r="BW412" i="4"/>
  <c r="BF412" i="4"/>
  <c r="BN412" i="4"/>
  <c r="BV412" i="4"/>
  <c r="AX412" i="4"/>
  <c r="BE446" i="4"/>
  <c r="BM446" i="4"/>
  <c r="BU446" i="4"/>
  <c r="AX446" i="4"/>
  <c r="BF446" i="4"/>
  <c r="BN446" i="4"/>
  <c r="BV446" i="4"/>
  <c r="AY446" i="4"/>
  <c r="BG446" i="4"/>
  <c r="BO446" i="4"/>
  <c r="BW446" i="4"/>
  <c r="AZ446" i="4"/>
  <c r="BH446" i="4"/>
  <c r="BP446" i="4"/>
  <c r="BA446" i="4"/>
  <c r="BI446" i="4"/>
  <c r="BQ446" i="4"/>
  <c r="BB446" i="4"/>
  <c r="BJ446" i="4"/>
  <c r="BR446" i="4"/>
  <c r="BD446" i="4"/>
  <c r="BL446" i="4"/>
  <c r="BT446" i="4"/>
  <c r="BS446" i="4"/>
  <c r="BC446" i="4"/>
  <c r="BK446" i="4"/>
  <c r="BX385" i="4"/>
  <c r="BX379" i="4"/>
  <c r="BX365" i="4"/>
  <c r="BX343" i="4"/>
  <c r="BX356" i="4"/>
  <c r="BX357" i="4"/>
  <c r="BX347" i="4"/>
  <c r="BX389" i="4"/>
  <c r="BX380" i="4"/>
  <c r="BX361" i="4"/>
  <c r="BX353" i="4"/>
  <c r="BX376" i="4"/>
  <c r="BX375" i="4"/>
  <c r="BD438" i="4"/>
  <c r="BL438" i="4"/>
  <c r="BT438" i="4"/>
  <c r="BE438" i="4"/>
  <c r="BM438" i="4"/>
  <c r="BU438" i="4"/>
  <c r="AX438" i="4"/>
  <c r="BX438" i="4" s="1"/>
  <c r="BF438" i="4"/>
  <c r="BN438" i="4"/>
  <c r="BV438" i="4"/>
  <c r="AY438" i="4"/>
  <c r="BG438" i="4"/>
  <c r="BO438" i="4"/>
  <c r="BW438" i="4"/>
  <c r="AZ438" i="4"/>
  <c r="BH438" i="4"/>
  <c r="BP438" i="4"/>
  <c r="BA438" i="4"/>
  <c r="BI438" i="4"/>
  <c r="BQ438" i="4"/>
  <c r="BC438" i="4"/>
  <c r="BK438" i="4"/>
  <c r="BS438" i="4"/>
  <c r="BB438" i="4"/>
  <c r="BJ438" i="4"/>
  <c r="BR438" i="4"/>
  <c r="BX351" i="4"/>
  <c r="BX346" i="4"/>
  <c r="BX364" i="4"/>
  <c r="BB397" i="4"/>
  <c r="BJ397" i="4"/>
  <c r="BR397" i="4"/>
  <c r="BC397" i="4"/>
  <c r="BK397" i="4"/>
  <c r="BS397" i="4"/>
  <c r="BD397" i="4"/>
  <c r="BL397" i="4"/>
  <c r="BT397" i="4"/>
  <c r="BE397" i="4"/>
  <c r="BM397" i="4"/>
  <c r="BU397" i="4"/>
  <c r="BF397" i="4"/>
  <c r="BN397" i="4"/>
  <c r="BV397" i="4"/>
  <c r="AY397" i="4"/>
  <c r="BG397" i="4"/>
  <c r="BO397" i="4"/>
  <c r="BW397" i="4"/>
  <c r="BA397" i="4"/>
  <c r="BI397" i="4"/>
  <c r="BQ397" i="4"/>
  <c r="AZ397" i="4"/>
  <c r="BH397" i="4"/>
  <c r="BP397" i="4"/>
  <c r="AX397" i="4"/>
  <c r="BX397" i="4" s="1"/>
  <c r="AX401" i="4"/>
  <c r="BF401" i="4"/>
  <c r="BN401" i="4"/>
  <c r="BV401" i="4"/>
  <c r="AY401" i="4"/>
  <c r="BG401" i="4"/>
  <c r="BO401" i="4"/>
  <c r="BW401" i="4"/>
  <c r="AZ401" i="4"/>
  <c r="BH401" i="4"/>
  <c r="BP401" i="4"/>
  <c r="BA401" i="4"/>
  <c r="BI401" i="4"/>
  <c r="BQ401" i="4"/>
  <c r="BB401" i="4"/>
  <c r="BJ401" i="4"/>
  <c r="BR401" i="4"/>
  <c r="BC401" i="4"/>
  <c r="BK401" i="4"/>
  <c r="BS401" i="4"/>
  <c r="BE401" i="4"/>
  <c r="BM401" i="4"/>
  <c r="BU401" i="4"/>
  <c r="BD401" i="4"/>
  <c r="BL401" i="4"/>
  <c r="BT401" i="4"/>
  <c r="AY445" i="4"/>
  <c r="BG445" i="4"/>
  <c r="BO445" i="4"/>
  <c r="BW445" i="4"/>
  <c r="AZ445" i="4"/>
  <c r="BH445" i="4"/>
  <c r="BP445" i="4"/>
  <c r="BA445" i="4"/>
  <c r="BI445" i="4"/>
  <c r="BQ445" i="4"/>
  <c r="BB445" i="4"/>
  <c r="BJ445" i="4"/>
  <c r="BR445" i="4"/>
  <c r="BC445" i="4"/>
  <c r="BK445" i="4"/>
  <c r="BS445" i="4"/>
  <c r="BD445" i="4"/>
  <c r="BL445" i="4"/>
  <c r="BT445" i="4"/>
  <c r="AX445" i="4"/>
  <c r="BF445" i="4"/>
  <c r="BN445" i="4"/>
  <c r="BV445" i="4"/>
  <c r="BE445" i="4"/>
  <c r="BM445" i="4"/>
  <c r="BU445" i="4"/>
  <c r="AX413" i="4"/>
  <c r="BF413" i="4"/>
  <c r="BN413" i="4"/>
  <c r="BV413" i="4"/>
  <c r="AY413" i="4"/>
  <c r="BG413" i="4"/>
  <c r="BO413" i="4"/>
  <c r="BW413" i="4"/>
  <c r="AZ413" i="4"/>
  <c r="BH413" i="4"/>
  <c r="BP413" i="4"/>
  <c r="BA413" i="4"/>
  <c r="BI413" i="4"/>
  <c r="BQ413" i="4"/>
  <c r="BB413" i="4"/>
  <c r="BJ413" i="4"/>
  <c r="BR413" i="4"/>
  <c r="BC413" i="4"/>
  <c r="BK413" i="4"/>
  <c r="BS413" i="4"/>
  <c r="BE413" i="4"/>
  <c r="BM413" i="4"/>
  <c r="BU413" i="4"/>
  <c r="BD413" i="4"/>
  <c r="BL413" i="4"/>
  <c r="BT413" i="4"/>
  <c r="BD418" i="4"/>
  <c r="BL418" i="4"/>
  <c r="BT418" i="4"/>
  <c r="BE418" i="4"/>
  <c r="BM418" i="4"/>
  <c r="BU418" i="4"/>
  <c r="AX418" i="4"/>
  <c r="BF418" i="4"/>
  <c r="BN418" i="4"/>
  <c r="BV418" i="4"/>
  <c r="AY418" i="4"/>
  <c r="BG418" i="4"/>
  <c r="BO418" i="4"/>
  <c r="BW418" i="4"/>
  <c r="AZ418" i="4"/>
  <c r="BH418" i="4"/>
  <c r="BP418" i="4"/>
  <c r="BA418" i="4"/>
  <c r="BI418" i="4"/>
  <c r="BQ418" i="4"/>
  <c r="BC418" i="4"/>
  <c r="BK418" i="4"/>
  <c r="BS418" i="4"/>
  <c r="BB418" i="4"/>
  <c r="BJ418" i="4"/>
  <c r="BR418" i="4"/>
  <c r="BB411" i="4"/>
  <c r="BJ411" i="4"/>
  <c r="BR411" i="4"/>
  <c r="BC411" i="4"/>
  <c r="BK411" i="4"/>
  <c r="BS411" i="4"/>
  <c r="BD411" i="4"/>
  <c r="BL411" i="4"/>
  <c r="BT411" i="4"/>
  <c r="BE411" i="4"/>
  <c r="BM411" i="4"/>
  <c r="BU411" i="4"/>
  <c r="AX411" i="4"/>
  <c r="BF411" i="4"/>
  <c r="BN411" i="4"/>
  <c r="BV411" i="4"/>
  <c r="AY411" i="4"/>
  <c r="BG411" i="4"/>
  <c r="BO411" i="4"/>
  <c r="BW411" i="4"/>
  <c r="BA411" i="4"/>
  <c r="BI411" i="4"/>
  <c r="BQ411" i="4"/>
  <c r="AZ411" i="4"/>
  <c r="BH411" i="4"/>
  <c r="BP411" i="4"/>
  <c r="BC443" i="4"/>
  <c r="BK443" i="4"/>
  <c r="BS443" i="4"/>
  <c r="BD443" i="4"/>
  <c r="BL443" i="4"/>
  <c r="BT443" i="4"/>
  <c r="BE443" i="4"/>
  <c r="BM443" i="4"/>
  <c r="BU443" i="4"/>
  <c r="AX443" i="4"/>
  <c r="BF443" i="4"/>
  <c r="BN443" i="4"/>
  <c r="BV443" i="4"/>
  <c r="AY443" i="4"/>
  <c r="BG443" i="4"/>
  <c r="BO443" i="4"/>
  <c r="BW443" i="4"/>
  <c r="AZ443" i="4"/>
  <c r="BH443" i="4"/>
  <c r="BP443" i="4"/>
  <c r="BB443" i="4"/>
  <c r="BJ443" i="4"/>
  <c r="BR443" i="4"/>
  <c r="BA443" i="4"/>
  <c r="BI443" i="4"/>
  <c r="BQ443" i="4"/>
  <c r="BB431" i="4"/>
  <c r="BJ431" i="4"/>
  <c r="BR431" i="4"/>
  <c r="BC431" i="4"/>
  <c r="BK431" i="4"/>
  <c r="BS431" i="4"/>
  <c r="BD431" i="4"/>
  <c r="BL431" i="4"/>
  <c r="BT431" i="4"/>
  <c r="BE431" i="4"/>
  <c r="BM431" i="4"/>
  <c r="BU431" i="4"/>
  <c r="AX431" i="4"/>
  <c r="BF431" i="4"/>
  <c r="BN431" i="4"/>
  <c r="BV431" i="4"/>
  <c r="AY431" i="4"/>
  <c r="BG431" i="4"/>
  <c r="BO431" i="4"/>
  <c r="BW431" i="4"/>
  <c r="BA431" i="4"/>
  <c r="BI431" i="4"/>
  <c r="BQ431" i="4"/>
  <c r="AZ431" i="4"/>
  <c r="BH431" i="4"/>
  <c r="BP431" i="4"/>
  <c r="BB439" i="4"/>
  <c r="BJ439" i="4"/>
  <c r="BR439" i="4"/>
  <c r="BV439" i="4"/>
  <c r="BC439" i="4"/>
  <c r="BK439" i="4"/>
  <c r="BS439" i="4"/>
  <c r="BD439" i="4"/>
  <c r="BL439" i="4"/>
  <c r="BT439" i="4"/>
  <c r="BE439" i="4"/>
  <c r="BM439" i="4"/>
  <c r="BU439" i="4"/>
  <c r="AX439" i="4"/>
  <c r="BF439" i="4"/>
  <c r="BN439" i="4"/>
  <c r="BW439" i="4"/>
  <c r="AY439" i="4"/>
  <c r="BG439" i="4"/>
  <c r="BO439" i="4"/>
  <c r="BA439" i="4"/>
  <c r="BI439" i="4"/>
  <c r="BQ439" i="4"/>
  <c r="BH439" i="4"/>
  <c r="BP439" i="4"/>
  <c r="AZ439" i="4"/>
  <c r="BC447" i="4"/>
  <c r="BK447" i="4"/>
  <c r="BS447" i="4"/>
  <c r="BD447" i="4"/>
  <c r="BL447" i="4"/>
  <c r="BT447" i="4"/>
  <c r="BE447" i="4"/>
  <c r="BM447" i="4"/>
  <c r="BU447" i="4"/>
  <c r="AX447" i="4"/>
  <c r="BF447" i="4"/>
  <c r="BN447" i="4"/>
  <c r="BV447" i="4"/>
  <c r="AY447" i="4"/>
  <c r="BG447" i="4"/>
  <c r="BO447" i="4"/>
  <c r="BW447" i="4"/>
  <c r="AZ447" i="4"/>
  <c r="BH447" i="4"/>
  <c r="BP447" i="4"/>
  <c r="BB447" i="4"/>
  <c r="BJ447" i="4"/>
  <c r="BR447" i="4"/>
  <c r="BA447" i="4"/>
  <c r="BI447" i="4"/>
  <c r="BQ447" i="4"/>
  <c r="BD402" i="4"/>
  <c r="BL402" i="4"/>
  <c r="BT402" i="4"/>
  <c r="BE402" i="4"/>
  <c r="BM402" i="4"/>
  <c r="BU402" i="4"/>
  <c r="AX402" i="4"/>
  <c r="BF402" i="4"/>
  <c r="BN402" i="4"/>
  <c r="BV402" i="4"/>
  <c r="AY402" i="4"/>
  <c r="BG402" i="4"/>
  <c r="BO402" i="4"/>
  <c r="BW402" i="4"/>
  <c r="AZ402" i="4"/>
  <c r="BH402" i="4"/>
  <c r="BP402" i="4"/>
  <c r="BA402" i="4"/>
  <c r="BI402" i="4"/>
  <c r="BQ402" i="4"/>
  <c r="BC402" i="4"/>
  <c r="BK402" i="4"/>
  <c r="BS402" i="4"/>
  <c r="BJ402" i="4"/>
  <c r="BR402" i="4"/>
  <c r="BB402" i="4"/>
  <c r="BD422" i="4"/>
  <c r="BL422" i="4"/>
  <c r="BT422" i="4"/>
  <c r="BE422" i="4"/>
  <c r="BM422" i="4"/>
  <c r="BU422" i="4"/>
  <c r="AX422" i="4"/>
  <c r="BF422" i="4"/>
  <c r="BN422" i="4"/>
  <c r="BV422" i="4"/>
  <c r="AY422" i="4"/>
  <c r="BG422" i="4"/>
  <c r="BO422" i="4"/>
  <c r="BW422" i="4"/>
  <c r="AZ422" i="4"/>
  <c r="BH422" i="4"/>
  <c r="BP422" i="4"/>
  <c r="BA422" i="4"/>
  <c r="BI422" i="4"/>
  <c r="BQ422" i="4"/>
  <c r="BC422" i="4"/>
  <c r="BK422" i="4"/>
  <c r="BS422" i="4"/>
  <c r="BB422" i="4"/>
  <c r="BJ422" i="4"/>
  <c r="BR422" i="4"/>
  <c r="AX425" i="4"/>
  <c r="BF425" i="4"/>
  <c r="BN425" i="4"/>
  <c r="BV425" i="4"/>
  <c r="AY425" i="4"/>
  <c r="BG425" i="4"/>
  <c r="BO425" i="4"/>
  <c r="BW425" i="4"/>
  <c r="AZ425" i="4"/>
  <c r="BH425" i="4"/>
  <c r="BP425" i="4"/>
  <c r="BA425" i="4"/>
  <c r="BI425" i="4"/>
  <c r="BQ425" i="4"/>
  <c r="BB425" i="4"/>
  <c r="BJ425" i="4"/>
  <c r="BR425" i="4"/>
  <c r="BC425" i="4"/>
  <c r="BK425" i="4"/>
  <c r="BS425" i="4"/>
  <c r="BE425" i="4"/>
  <c r="BM425" i="4"/>
  <c r="BU425" i="4"/>
  <c r="BD425" i="4"/>
  <c r="BL425" i="4"/>
  <c r="BT425" i="4"/>
  <c r="BD434" i="4"/>
  <c r="BL434" i="4"/>
  <c r="BT434" i="4"/>
  <c r="BE434" i="4"/>
  <c r="BM434" i="4"/>
  <c r="BU434" i="4"/>
  <c r="AX434" i="4"/>
  <c r="BF434" i="4"/>
  <c r="BN434" i="4"/>
  <c r="BV434" i="4"/>
  <c r="AY434" i="4"/>
  <c r="BG434" i="4"/>
  <c r="BO434" i="4"/>
  <c r="BW434" i="4"/>
  <c r="AZ434" i="4"/>
  <c r="BH434" i="4"/>
  <c r="BP434" i="4"/>
  <c r="BA434" i="4"/>
  <c r="BI434" i="4"/>
  <c r="BQ434" i="4"/>
  <c r="BC434" i="4"/>
  <c r="BK434" i="4"/>
  <c r="BS434" i="4"/>
  <c r="BJ434" i="4"/>
  <c r="BR434" i="4"/>
  <c r="BB434" i="4"/>
  <c r="BX362" i="4"/>
  <c r="BX378" i="4"/>
  <c r="BX349" i="4"/>
  <c r="BX363" i="4"/>
  <c r="BX342" i="4"/>
  <c r="BX374" i="4"/>
  <c r="BX390" i="4"/>
  <c r="BB403" i="4"/>
  <c r="BJ403" i="4"/>
  <c r="BR403" i="4"/>
  <c r="BC403" i="4"/>
  <c r="BK403" i="4"/>
  <c r="BS403" i="4"/>
  <c r="BD403" i="4"/>
  <c r="BL403" i="4"/>
  <c r="BT403" i="4"/>
  <c r="BE403" i="4"/>
  <c r="BM403" i="4"/>
  <c r="BU403" i="4"/>
  <c r="AX403" i="4"/>
  <c r="BF403" i="4"/>
  <c r="BN403" i="4"/>
  <c r="BV403" i="4"/>
  <c r="AY403" i="4"/>
  <c r="BG403" i="4"/>
  <c r="BO403" i="4"/>
  <c r="BW403" i="4"/>
  <c r="BA403" i="4"/>
  <c r="BI403" i="4"/>
  <c r="BQ403" i="4"/>
  <c r="AZ403" i="4"/>
  <c r="BH403" i="4"/>
  <c r="BP403" i="4"/>
  <c r="AZ424" i="4"/>
  <c r="BH424" i="4"/>
  <c r="BP424" i="4"/>
  <c r="BA424" i="4"/>
  <c r="BI424" i="4"/>
  <c r="BQ424" i="4"/>
  <c r="BB424" i="4"/>
  <c r="BJ424" i="4"/>
  <c r="BR424" i="4"/>
  <c r="BC424" i="4"/>
  <c r="BK424" i="4"/>
  <c r="BS424" i="4"/>
  <c r="BD424" i="4"/>
  <c r="BL424" i="4"/>
  <c r="BT424" i="4"/>
  <c r="BE424" i="4"/>
  <c r="BM424" i="4"/>
  <c r="BU424" i="4"/>
  <c r="AY424" i="4"/>
  <c r="BG424" i="4"/>
  <c r="BO424" i="4"/>
  <c r="BW424" i="4"/>
  <c r="BN424" i="4"/>
  <c r="BV424" i="4"/>
  <c r="AX424" i="4"/>
  <c r="BF424" i="4"/>
  <c r="BE442" i="4"/>
  <c r="BM442" i="4"/>
  <c r="BU442" i="4"/>
  <c r="AX442" i="4"/>
  <c r="BF442" i="4"/>
  <c r="BN442" i="4"/>
  <c r="BV442" i="4"/>
  <c r="AY442" i="4"/>
  <c r="BG442" i="4"/>
  <c r="BO442" i="4"/>
  <c r="BW442" i="4"/>
  <c r="AZ442" i="4"/>
  <c r="BH442" i="4"/>
  <c r="BP442" i="4"/>
  <c r="BA442" i="4"/>
  <c r="BI442" i="4"/>
  <c r="BQ442" i="4"/>
  <c r="BB442" i="4"/>
  <c r="BJ442" i="4"/>
  <c r="BR442" i="4"/>
  <c r="BD442" i="4"/>
  <c r="BL442" i="4"/>
  <c r="BT442" i="4"/>
  <c r="BC442" i="4"/>
  <c r="BK442" i="4"/>
  <c r="BS442" i="4"/>
  <c r="BB407" i="4"/>
  <c r="BJ407" i="4"/>
  <c r="BR407" i="4"/>
  <c r="BC407" i="4"/>
  <c r="BK407" i="4"/>
  <c r="BS407" i="4"/>
  <c r="BD407" i="4"/>
  <c r="BL407" i="4"/>
  <c r="BT407" i="4"/>
  <c r="BE407" i="4"/>
  <c r="BM407" i="4"/>
  <c r="BU407" i="4"/>
  <c r="AX407" i="4"/>
  <c r="BF407" i="4"/>
  <c r="BN407" i="4"/>
  <c r="BV407" i="4"/>
  <c r="AY407" i="4"/>
  <c r="BG407" i="4"/>
  <c r="BO407" i="4"/>
  <c r="BW407" i="4"/>
  <c r="BA407" i="4"/>
  <c r="BI407" i="4"/>
  <c r="BQ407" i="4"/>
  <c r="BH407" i="4"/>
  <c r="BP407" i="4"/>
  <c r="AZ407" i="4"/>
  <c r="BD410" i="4"/>
  <c r="BL410" i="4"/>
  <c r="BT410" i="4"/>
  <c r="BE410" i="4"/>
  <c r="BM410" i="4"/>
  <c r="BU410" i="4"/>
  <c r="AX410" i="4"/>
  <c r="BX410" i="4" s="1"/>
  <c r="BF410" i="4"/>
  <c r="BN410" i="4"/>
  <c r="BV410" i="4"/>
  <c r="AY410" i="4"/>
  <c r="BG410" i="4"/>
  <c r="BO410" i="4"/>
  <c r="BW410" i="4"/>
  <c r="AZ410" i="4"/>
  <c r="BH410" i="4"/>
  <c r="BP410" i="4"/>
  <c r="BA410" i="4"/>
  <c r="BI410" i="4"/>
  <c r="BQ410" i="4"/>
  <c r="BC410" i="4"/>
  <c r="BK410" i="4"/>
  <c r="BS410" i="4"/>
  <c r="BB410" i="4"/>
  <c r="BJ410" i="4"/>
  <c r="BR410" i="4"/>
  <c r="BD426" i="4"/>
  <c r="BL426" i="4"/>
  <c r="BT426" i="4"/>
  <c r="BE426" i="4"/>
  <c r="BM426" i="4"/>
  <c r="BU426" i="4"/>
  <c r="AX426" i="4"/>
  <c r="BF426" i="4"/>
  <c r="BN426" i="4"/>
  <c r="BV426" i="4"/>
  <c r="AY426" i="4"/>
  <c r="BG426" i="4"/>
  <c r="BO426" i="4"/>
  <c r="BW426" i="4"/>
  <c r="AZ426" i="4"/>
  <c r="BH426" i="4"/>
  <c r="BP426" i="4"/>
  <c r="BA426" i="4"/>
  <c r="BI426" i="4"/>
  <c r="BQ426" i="4"/>
  <c r="BC426" i="4"/>
  <c r="BK426" i="4"/>
  <c r="BS426" i="4"/>
  <c r="BB426" i="4"/>
  <c r="BJ426" i="4"/>
  <c r="BR426" i="4"/>
  <c r="BX366" i="4"/>
  <c r="AZ400" i="4"/>
  <c r="BH400" i="4"/>
  <c r="BP400" i="4"/>
  <c r="BA400" i="4"/>
  <c r="BI400" i="4"/>
  <c r="BQ400" i="4"/>
  <c r="BB400" i="4"/>
  <c r="BJ400" i="4"/>
  <c r="BR400" i="4"/>
  <c r="BC400" i="4"/>
  <c r="BK400" i="4"/>
  <c r="BS400" i="4"/>
  <c r="BD400" i="4"/>
  <c r="BL400" i="4"/>
  <c r="BT400" i="4"/>
  <c r="BE400" i="4"/>
  <c r="BM400" i="4"/>
  <c r="BU400" i="4"/>
  <c r="AY400" i="4"/>
  <c r="BG400" i="4"/>
  <c r="BO400" i="4"/>
  <c r="BW400" i="4"/>
  <c r="AX400" i="4"/>
  <c r="BF400" i="4"/>
  <c r="BN400" i="4"/>
  <c r="BV400" i="4"/>
  <c r="AY441" i="4"/>
  <c r="BG441" i="4"/>
  <c r="BO441" i="4"/>
  <c r="BW441" i="4"/>
  <c r="AZ441" i="4"/>
  <c r="BH441" i="4"/>
  <c r="BP441" i="4"/>
  <c r="BA441" i="4"/>
  <c r="BI441" i="4"/>
  <c r="BQ441" i="4"/>
  <c r="BB441" i="4"/>
  <c r="BJ441" i="4"/>
  <c r="BR441" i="4"/>
  <c r="BC441" i="4"/>
  <c r="BK441" i="4"/>
  <c r="BS441" i="4"/>
  <c r="BD441" i="4"/>
  <c r="BL441" i="4"/>
  <c r="BT441" i="4"/>
  <c r="AX441" i="4"/>
  <c r="BF441" i="4"/>
  <c r="BN441" i="4"/>
  <c r="BV441" i="4"/>
  <c r="BU441" i="4"/>
  <c r="BE441" i="4"/>
  <c r="BM441" i="4"/>
  <c r="BB419" i="4"/>
  <c r="BJ419" i="4"/>
  <c r="BR419" i="4"/>
  <c r="BC419" i="4"/>
  <c r="BK419" i="4"/>
  <c r="BS419" i="4"/>
  <c r="BD419" i="4"/>
  <c r="BL419" i="4"/>
  <c r="BT419" i="4"/>
  <c r="BE419" i="4"/>
  <c r="BM419" i="4"/>
  <c r="BU419" i="4"/>
  <c r="AX419" i="4"/>
  <c r="BF419" i="4"/>
  <c r="BN419" i="4"/>
  <c r="BV419" i="4"/>
  <c r="AY419" i="4"/>
  <c r="BG419" i="4"/>
  <c r="BO419" i="4"/>
  <c r="BW419" i="4"/>
  <c r="BA419" i="4"/>
  <c r="BI419" i="4"/>
  <c r="BQ419" i="4"/>
  <c r="BP419" i="4"/>
  <c r="AZ419" i="4"/>
  <c r="BH419" i="4"/>
  <c r="BD414" i="4"/>
  <c r="BL414" i="4"/>
  <c r="BT414" i="4"/>
  <c r="BE414" i="4"/>
  <c r="BM414" i="4"/>
  <c r="BU414" i="4"/>
  <c r="AX414" i="4"/>
  <c r="BF414" i="4"/>
  <c r="BN414" i="4"/>
  <c r="BV414" i="4"/>
  <c r="AY414" i="4"/>
  <c r="BG414" i="4"/>
  <c r="BO414" i="4"/>
  <c r="BW414" i="4"/>
  <c r="AZ414" i="4"/>
  <c r="BH414" i="4"/>
  <c r="BP414" i="4"/>
  <c r="BA414" i="4"/>
  <c r="BI414" i="4"/>
  <c r="BQ414" i="4"/>
  <c r="BC414" i="4"/>
  <c r="BK414" i="4"/>
  <c r="BS414" i="4"/>
  <c r="BR414" i="4"/>
  <c r="BB414" i="4"/>
  <c r="BJ414" i="4"/>
  <c r="BB435" i="4"/>
  <c r="BJ435" i="4"/>
  <c r="BR435" i="4"/>
  <c r="BC435" i="4"/>
  <c r="BK435" i="4"/>
  <c r="BS435" i="4"/>
  <c r="BD435" i="4"/>
  <c r="BL435" i="4"/>
  <c r="BT435" i="4"/>
  <c r="BE435" i="4"/>
  <c r="BM435" i="4"/>
  <c r="BU435" i="4"/>
  <c r="AX435" i="4"/>
  <c r="BF435" i="4"/>
  <c r="BN435" i="4"/>
  <c r="BV435" i="4"/>
  <c r="AY435" i="4"/>
  <c r="BG435" i="4"/>
  <c r="BO435" i="4"/>
  <c r="BW435" i="4"/>
  <c r="BA435" i="4"/>
  <c r="BI435" i="4"/>
  <c r="BQ435" i="4"/>
  <c r="AZ435" i="4"/>
  <c r="BH435" i="4"/>
  <c r="BP435" i="4"/>
  <c r="BX387" i="4"/>
  <c r="BX392" i="4"/>
  <c r="BX359" i="4"/>
  <c r="BX350" i="4"/>
  <c r="BX355" i="4"/>
  <c r="BX369" i="4"/>
  <c r="BX373" i="4"/>
  <c r="BX352" i="4"/>
  <c r="BX354" i="4"/>
  <c r="BX368" i="4"/>
  <c r="BX360" i="4"/>
  <c r="BX371" i="4"/>
  <c r="BX383" i="4"/>
  <c r="BX358" i="4"/>
  <c r="BX391" i="4"/>
  <c r="BX367" i="4"/>
  <c r="BX382" i="4"/>
  <c r="BD430" i="4"/>
  <c r="BL430" i="4"/>
  <c r="BT430" i="4"/>
  <c r="BE430" i="4"/>
  <c r="BM430" i="4"/>
  <c r="BU430" i="4"/>
  <c r="AX430" i="4"/>
  <c r="BX430" i="4" s="1"/>
  <c r="BF430" i="4"/>
  <c r="BN430" i="4"/>
  <c r="BV430" i="4"/>
  <c r="AY430" i="4"/>
  <c r="BG430" i="4"/>
  <c r="BO430" i="4"/>
  <c r="BW430" i="4"/>
  <c r="AZ430" i="4"/>
  <c r="BH430" i="4"/>
  <c r="BP430" i="4"/>
  <c r="BA430" i="4"/>
  <c r="BI430" i="4"/>
  <c r="BQ430" i="4"/>
  <c r="BC430" i="4"/>
  <c r="BK430" i="4"/>
  <c r="BS430" i="4"/>
  <c r="BB430" i="4"/>
  <c r="BJ430" i="4"/>
  <c r="BR430" i="4"/>
  <c r="AZ428" i="4"/>
  <c r="BH428" i="4"/>
  <c r="BP428" i="4"/>
  <c r="BA428" i="4"/>
  <c r="BI428" i="4"/>
  <c r="BQ428" i="4"/>
  <c r="BB428" i="4"/>
  <c r="BJ428" i="4"/>
  <c r="BR428" i="4"/>
  <c r="BC428" i="4"/>
  <c r="BK428" i="4"/>
  <c r="BS428" i="4"/>
  <c r="BD428" i="4"/>
  <c r="BL428" i="4"/>
  <c r="BT428" i="4"/>
  <c r="BE428" i="4"/>
  <c r="BM428" i="4"/>
  <c r="BU428" i="4"/>
  <c r="AY428" i="4"/>
  <c r="BG428" i="4"/>
  <c r="BO428" i="4"/>
  <c r="BW428" i="4"/>
  <c r="AX428" i="4"/>
  <c r="BF428" i="4"/>
  <c r="BN428" i="4"/>
  <c r="BV428" i="4"/>
  <c r="BA444" i="4"/>
  <c r="BI444" i="4"/>
  <c r="BQ444" i="4"/>
  <c r="BB444" i="4"/>
  <c r="BJ444" i="4"/>
  <c r="BR444" i="4"/>
  <c r="BC444" i="4"/>
  <c r="BK444" i="4"/>
  <c r="BS444" i="4"/>
  <c r="BD444" i="4"/>
  <c r="BL444" i="4"/>
  <c r="BT444" i="4"/>
  <c r="BE444" i="4"/>
  <c r="BM444" i="4"/>
  <c r="BU444" i="4"/>
  <c r="AX444" i="4"/>
  <c r="BF444" i="4"/>
  <c r="BN444" i="4"/>
  <c r="BV444" i="4"/>
  <c r="AZ444" i="4"/>
  <c r="BH444" i="4"/>
  <c r="BP444" i="4"/>
  <c r="BG444" i="4"/>
  <c r="BO444" i="4"/>
  <c r="BW444" i="4"/>
  <c r="AY444" i="4"/>
  <c r="AX417" i="4"/>
  <c r="BF417" i="4"/>
  <c r="BN417" i="4"/>
  <c r="BV417" i="4"/>
  <c r="AY417" i="4"/>
  <c r="BG417" i="4"/>
  <c r="BO417" i="4"/>
  <c r="BW417" i="4"/>
  <c r="AZ417" i="4"/>
  <c r="BH417" i="4"/>
  <c r="BP417" i="4"/>
  <c r="BA417" i="4"/>
  <c r="BI417" i="4"/>
  <c r="BQ417" i="4"/>
  <c r="BB417" i="4"/>
  <c r="BJ417" i="4"/>
  <c r="BR417" i="4"/>
  <c r="BC417" i="4"/>
  <c r="BK417" i="4"/>
  <c r="BS417" i="4"/>
  <c r="BE417" i="4"/>
  <c r="BM417" i="4"/>
  <c r="BU417" i="4"/>
  <c r="BD417" i="4"/>
  <c r="BL417" i="4"/>
  <c r="BT417" i="4"/>
  <c r="AZ432" i="4"/>
  <c r="BH432" i="4"/>
  <c r="BP432" i="4"/>
  <c r="BA432" i="4"/>
  <c r="BI432" i="4"/>
  <c r="BQ432" i="4"/>
  <c r="BB432" i="4"/>
  <c r="BJ432" i="4"/>
  <c r="BR432" i="4"/>
  <c r="BC432" i="4"/>
  <c r="BK432" i="4"/>
  <c r="BS432" i="4"/>
  <c r="BD432" i="4"/>
  <c r="BL432" i="4"/>
  <c r="BT432" i="4"/>
  <c r="BE432" i="4"/>
  <c r="BM432" i="4"/>
  <c r="BU432" i="4"/>
  <c r="AY432" i="4"/>
  <c r="BG432" i="4"/>
  <c r="BO432" i="4"/>
  <c r="BW432" i="4"/>
  <c r="AX432" i="4"/>
  <c r="BX432" i="4" s="1"/>
  <c r="BF432" i="4"/>
  <c r="BN432" i="4"/>
  <c r="BV432" i="4"/>
  <c r="BX372" i="4"/>
  <c r="BX344" i="4"/>
  <c r="BX388" i="4"/>
  <c r="BX384" i="4"/>
  <c r="BX381" i="4"/>
  <c r="AZ408" i="4"/>
  <c r="BH408" i="4"/>
  <c r="BP408" i="4"/>
  <c r="BA408" i="4"/>
  <c r="BI408" i="4"/>
  <c r="BQ408" i="4"/>
  <c r="BB408" i="4"/>
  <c r="BJ408" i="4"/>
  <c r="BR408" i="4"/>
  <c r="BC408" i="4"/>
  <c r="BK408" i="4"/>
  <c r="BS408" i="4"/>
  <c r="BD408" i="4"/>
  <c r="BL408" i="4"/>
  <c r="BT408" i="4"/>
  <c r="BE408" i="4"/>
  <c r="BM408" i="4"/>
  <c r="BU408" i="4"/>
  <c r="AY408" i="4"/>
  <c r="BG408" i="4"/>
  <c r="BO408" i="4"/>
  <c r="BW408" i="4"/>
  <c r="AX408" i="4"/>
  <c r="BF408" i="4"/>
  <c r="BN408" i="4"/>
  <c r="BV408" i="4"/>
  <c r="AX437" i="4"/>
  <c r="BF437" i="4"/>
  <c r="BN437" i="4"/>
  <c r="BV437" i="4"/>
  <c r="AY437" i="4"/>
  <c r="BG437" i="4"/>
  <c r="BO437" i="4"/>
  <c r="BW437" i="4"/>
  <c r="AZ437" i="4"/>
  <c r="BH437" i="4"/>
  <c r="BP437" i="4"/>
  <c r="BA437" i="4"/>
  <c r="BI437" i="4"/>
  <c r="BQ437" i="4"/>
  <c r="BB437" i="4"/>
  <c r="BJ437" i="4"/>
  <c r="BR437" i="4"/>
  <c r="BC437" i="4"/>
  <c r="BK437" i="4"/>
  <c r="BS437" i="4"/>
  <c r="BE437" i="4"/>
  <c r="BM437" i="4"/>
  <c r="BU437" i="4"/>
  <c r="BD437" i="4"/>
  <c r="BL437" i="4"/>
  <c r="BT437" i="4"/>
  <c r="BA440" i="4"/>
  <c r="BI440" i="4"/>
  <c r="BQ440" i="4"/>
  <c r="BB440" i="4"/>
  <c r="BJ440" i="4"/>
  <c r="BR440" i="4"/>
  <c r="BC440" i="4"/>
  <c r="BK440" i="4"/>
  <c r="BS440" i="4"/>
  <c r="BD440" i="4"/>
  <c r="BL440" i="4"/>
  <c r="BT440" i="4"/>
  <c r="BE440" i="4"/>
  <c r="BM440" i="4"/>
  <c r="BU440" i="4"/>
  <c r="AX440" i="4"/>
  <c r="BF440" i="4"/>
  <c r="BN440" i="4"/>
  <c r="BV440" i="4"/>
  <c r="AZ440" i="4"/>
  <c r="BH440" i="4"/>
  <c r="BP440" i="4"/>
  <c r="AY440" i="4"/>
  <c r="BG440" i="4"/>
  <c r="BO440" i="4"/>
  <c r="BW440" i="4"/>
  <c r="BD406" i="4"/>
  <c r="BL406" i="4"/>
  <c r="BT406" i="4"/>
  <c r="BE406" i="4"/>
  <c r="BM406" i="4"/>
  <c r="BU406" i="4"/>
  <c r="AX406" i="4"/>
  <c r="BF406" i="4"/>
  <c r="BN406" i="4"/>
  <c r="BV406" i="4"/>
  <c r="AY406" i="4"/>
  <c r="BG406" i="4"/>
  <c r="BO406" i="4"/>
  <c r="BW406" i="4"/>
  <c r="AZ406" i="4"/>
  <c r="BH406" i="4"/>
  <c r="BP406" i="4"/>
  <c r="BA406" i="4"/>
  <c r="BI406" i="4"/>
  <c r="BQ406" i="4"/>
  <c r="BC406" i="4"/>
  <c r="BK406" i="4"/>
  <c r="BS406" i="4"/>
  <c r="BB406" i="4"/>
  <c r="BJ406" i="4"/>
  <c r="BR406" i="4"/>
  <c r="AZ420" i="4"/>
  <c r="BH420" i="4"/>
  <c r="BP420" i="4"/>
  <c r="BA420" i="4"/>
  <c r="BI420" i="4"/>
  <c r="BQ420" i="4"/>
  <c r="BB420" i="4"/>
  <c r="BJ420" i="4"/>
  <c r="BR420" i="4"/>
  <c r="BC420" i="4"/>
  <c r="BK420" i="4"/>
  <c r="BS420" i="4"/>
  <c r="BD420" i="4"/>
  <c r="BL420" i="4"/>
  <c r="BT420" i="4"/>
  <c r="BE420" i="4"/>
  <c r="BM420" i="4"/>
  <c r="BU420" i="4"/>
  <c r="AY420" i="4"/>
  <c r="BG420" i="4"/>
  <c r="BO420" i="4"/>
  <c r="BW420" i="4"/>
  <c r="AX420" i="4"/>
  <c r="BF420" i="4"/>
  <c r="BN420" i="4"/>
  <c r="BV420" i="4"/>
  <c r="BB427" i="4"/>
  <c r="BJ427" i="4"/>
  <c r="BR427" i="4"/>
  <c r="BC427" i="4"/>
  <c r="BK427" i="4"/>
  <c r="BS427" i="4"/>
  <c r="BD427" i="4"/>
  <c r="BL427" i="4"/>
  <c r="BT427" i="4"/>
  <c r="BE427" i="4"/>
  <c r="BM427" i="4"/>
  <c r="BU427" i="4"/>
  <c r="AX427" i="4"/>
  <c r="BF427" i="4"/>
  <c r="BN427" i="4"/>
  <c r="BV427" i="4"/>
  <c r="AY427" i="4"/>
  <c r="BG427" i="4"/>
  <c r="BO427" i="4"/>
  <c r="BW427" i="4"/>
  <c r="BA427" i="4"/>
  <c r="BI427" i="4"/>
  <c r="BQ427" i="4"/>
  <c r="AZ427" i="4"/>
  <c r="BH427" i="4"/>
  <c r="BP427" i="4"/>
  <c r="BD398" i="4"/>
  <c r="BL398" i="4"/>
  <c r="BT398" i="4"/>
  <c r="BE398" i="4"/>
  <c r="BM398" i="4"/>
  <c r="BU398" i="4"/>
  <c r="AX398" i="4"/>
  <c r="BF398" i="4"/>
  <c r="BN398" i="4"/>
  <c r="BV398" i="4"/>
  <c r="AY398" i="4"/>
  <c r="BG398" i="4"/>
  <c r="BO398" i="4"/>
  <c r="BW398" i="4"/>
  <c r="AZ398" i="4"/>
  <c r="BH398" i="4"/>
  <c r="BP398" i="4"/>
  <c r="BA398" i="4"/>
  <c r="BI398" i="4"/>
  <c r="BQ398" i="4"/>
  <c r="BC398" i="4"/>
  <c r="BK398" i="4"/>
  <c r="BS398" i="4"/>
  <c r="BB398" i="4"/>
  <c r="BJ398" i="4"/>
  <c r="BR398" i="4"/>
  <c r="AX429" i="4"/>
  <c r="BF429" i="4"/>
  <c r="BN429" i="4"/>
  <c r="BV429" i="4"/>
  <c r="AY429" i="4"/>
  <c r="BG429" i="4"/>
  <c r="BO429" i="4"/>
  <c r="BW429" i="4"/>
  <c r="AZ429" i="4"/>
  <c r="BH429" i="4"/>
  <c r="BP429" i="4"/>
  <c r="BA429" i="4"/>
  <c r="BI429" i="4"/>
  <c r="BQ429" i="4"/>
  <c r="BB429" i="4"/>
  <c r="BJ429" i="4"/>
  <c r="BR429" i="4"/>
  <c r="BC429" i="4"/>
  <c r="BK429" i="4"/>
  <c r="BS429" i="4"/>
  <c r="BE429" i="4"/>
  <c r="BM429" i="4"/>
  <c r="BU429" i="4"/>
  <c r="BL429" i="4"/>
  <c r="BT429" i="4"/>
  <c r="BD429" i="4"/>
  <c r="AZ436" i="4"/>
  <c r="BH436" i="4"/>
  <c r="BP436" i="4"/>
  <c r="BA436" i="4"/>
  <c r="BI436" i="4"/>
  <c r="BQ436" i="4"/>
  <c r="BB436" i="4"/>
  <c r="BJ436" i="4"/>
  <c r="BR436" i="4"/>
  <c r="BC436" i="4"/>
  <c r="BK436" i="4"/>
  <c r="BS436" i="4"/>
  <c r="BD436" i="4"/>
  <c r="BL436" i="4"/>
  <c r="BT436" i="4"/>
  <c r="BE436" i="4"/>
  <c r="BM436" i="4"/>
  <c r="BU436" i="4"/>
  <c r="AY436" i="4"/>
  <c r="BG436" i="4"/>
  <c r="BO436" i="4"/>
  <c r="BW436" i="4"/>
  <c r="BV436" i="4"/>
  <c r="AX436" i="4"/>
  <c r="BX436" i="4" s="1"/>
  <c r="BF436" i="4"/>
  <c r="BN436" i="4"/>
  <c r="AX405" i="4"/>
  <c r="BF405" i="4"/>
  <c r="BN405" i="4"/>
  <c r="BV405" i="4"/>
  <c r="AY405" i="4"/>
  <c r="BG405" i="4"/>
  <c r="BO405" i="4"/>
  <c r="BW405" i="4"/>
  <c r="AZ405" i="4"/>
  <c r="BH405" i="4"/>
  <c r="BP405" i="4"/>
  <c r="BA405" i="4"/>
  <c r="BI405" i="4"/>
  <c r="BQ405" i="4"/>
  <c r="BB405" i="4"/>
  <c r="BJ405" i="4"/>
  <c r="BR405" i="4"/>
  <c r="BC405" i="4"/>
  <c r="BK405" i="4"/>
  <c r="BS405" i="4"/>
  <c r="BE405" i="4"/>
  <c r="BM405" i="4"/>
  <c r="BU405" i="4"/>
  <c r="BD405" i="4"/>
  <c r="BL405" i="4"/>
  <c r="BT405" i="4"/>
  <c r="AZ416" i="4"/>
  <c r="BH416" i="4"/>
  <c r="BP416" i="4"/>
  <c r="BA416" i="4"/>
  <c r="BI416" i="4"/>
  <c r="BQ416" i="4"/>
  <c r="BB416" i="4"/>
  <c r="BJ416" i="4"/>
  <c r="BR416" i="4"/>
  <c r="BC416" i="4"/>
  <c r="BK416" i="4"/>
  <c r="BS416" i="4"/>
  <c r="BD416" i="4"/>
  <c r="BL416" i="4"/>
  <c r="BT416" i="4"/>
  <c r="BE416" i="4"/>
  <c r="BM416" i="4"/>
  <c r="BU416" i="4"/>
  <c r="AY416" i="4"/>
  <c r="BG416" i="4"/>
  <c r="BO416" i="4"/>
  <c r="BW416" i="4"/>
  <c r="AX416" i="4"/>
  <c r="BF416" i="4"/>
  <c r="BN416" i="4"/>
  <c r="BV416" i="4"/>
  <c r="AX421" i="4"/>
  <c r="BF421" i="4"/>
  <c r="BN421" i="4"/>
  <c r="BV421" i="4"/>
  <c r="AY421" i="4"/>
  <c r="BG421" i="4"/>
  <c r="BO421" i="4"/>
  <c r="BW421" i="4"/>
  <c r="AZ421" i="4"/>
  <c r="BH421" i="4"/>
  <c r="BP421" i="4"/>
  <c r="BA421" i="4"/>
  <c r="BI421" i="4"/>
  <c r="BQ421" i="4"/>
  <c r="BB421" i="4"/>
  <c r="BJ421" i="4"/>
  <c r="BR421" i="4"/>
  <c r="BC421" i="4"/>
  <c r="BK421" i="4"/>
  <c r="BS421" i="4"/>
  <c r="BE421" i="4"/>
  <c r="BM421" i="4"/>
  <c r="BU421" i="4"/>
  <c r="BD421" i="4"/>
  <c r="BL421" i="4"/>
  <c r="BT421" i="4"/>
  <c r="BX345" i="4"/>
  <c r="BX370" i="4"/>
  <c r="BX386" i="4"/>
  <c r="BX348" i="4"/>
  <c r="BA5" i="9"/>
  <c r="BA57" i="9" s="1"/>
  <c r="BA59" i="9" s="1"/>
  <c r="BO22" i="4"/>
  <c r="J80" i="4"/>
  <c r="J196" i="4"/>
  <c r="J138" i="4"/>
  <c r="BO39" i="4"/>
  <c r="J97" i="4"/>
  <c r="J213" i="4"/>
  <c r="J155" i="4"/>
  <c r="BO48" i="4"/>
  <c r="J106" i="4"/>
  <c r="J164" i="4"/>
  <c r="J222" i="4"/>
  <c r="BO42" i="4"/>
  <c r="J100" i="4"/>
  <c r="J158" i="4"/>
  <c r="J216" i="4"/>
  <c r="BO53" i="4"/>
  <c r="J111" i="4"/>
  <c r="J227" i="4"/>
  <c r="J169" i="4"/>
  <c r="BO45" i="4"/>
  <c r="J103" i="4"/>
  <c r="J161" i="4"/>
  <c r="J219" i="4"/>
  <c r="BO38" i="4"/>
  <c r="J96" i="4"/>
  <c r="J154" i="4"/>
  <c r="J212" i="4"/>
  <c r="BO16" i="4"/>
  <c r="J74" i="4"/>
  <c r="J132" i="4"/>
  <c r="J190" i="4"/>
  <c r="BO24" i="4"/>
  <c r="J82" i="4"/>
  <c r="J198" i="4"/>
  <c r="J140" i="4"/>
  <c r="BO18" i="4"/>
  <c r="J76" i="4"/>
  <c r="J134" i="4"/>
  <c r="J192" i="4"/>
  <c r="BO26" i="4"/>
  <c r="J84" i="4"/>
  <c r="J200" i="4"/>
  <c r="J142" i="4"/>
  <c r="BO34" i="4"/>
  <c r="J92" i="4"/>
  <c r="J208" i="4"/>
  <c r="J150" i="4"/>
  <c r="BO23" i="4"/>
  <c r="J81" i="4"/>
  <c r="J139" i="4"/>
  <c r="J197" i="4"/>
  <c r="BO47" i="4"/>
  <c r="J105" i="4"/>
  <c r="J221" i="4"/>
  <c r="J163" i="4"/>
  <c r="BO46" i="4"/>
  <c r="J104" i="4"/>
  <c r="J220" i="4"/>
  <c r="J162" i="4"/>
  <c r="BO11" i="4"/>
  <c r="J69" i="4"/>
  <c r="J127" i="4"/>
  <c r="J185" i="4"/>
  <c r="BO19" i="4"/>
  <c r="J77" i="4"/>
  <c r="J193" i="4"/>
  <c r="J135" i="4"/>
  <c r="BO27" i="4"/>
  <c r="J85" i="4"/>
  <c r="J201" i="4"/>
  <c r="J143" i="4"/>
  <c r="BO41" i="4"/>
  <c r="J99" i="4"/>
  <c r="J215" i="4"/>
  <c r="J157" i="4"/>
  <c r="BO43" i="4"/>
  <c r="J101" i="4"/>
  <c r="J159" i="4"/>
  <c r="J217" i="4"/>
  <c r="BO20" i="4"/>
  <c r="J78" i="4"/>
  <c r="J136" i="4"/>
  <c r="J194" i="4"/>
  <c r="BO51" i="4"/>
  <c r="J109" i="4"/>
  <c r="J225" i="4"/>
  <c r="J167" i="4"/>
  <c r="BO33" i="4"/>
  <c r="J91" i="4"/>
  <c r="J207" i="4"/>
  <c r="J149" i="4"/>
  <c r="BO9" i="4"/>
  <c r="J67" i="4"/>
  <c r="J125" i="4"/>
  <c r="J183" i="4"/>
  <c r="BO14" i="4"/>
  <c r="J72" i="4"/>
  <c r="J188" i="4"/>
  <c r="J130" i="4"/>
  <c r="BO8" i="4"/>
  <c r="J66" i="4"/>
  <c r="J124" i="4"/>
  <c r="J182" i="4"/>
  <c r="BO30" i="4"/>
  <c r="J88" i="4"/>
  <c r="J146" i="4"/>
  <c r="J204" i="4"/>
  <c r="BO55" i="4"/>
  <c r="J113" i="4"/>
  <c r="J229" i="4"/>
  <c r="J171" i="4"/>
  <c r="BO54" i="4"/>
  <c r="J112" i="4"/>
  <c r="J228" i="4"/>
  <c r="J170" i="4"/>
  <c r="BO7" i="4"/>
  <c r="J181" i="4"/>
  <c r="J65" i="4"/>
  <c r="J123" i="4"/>
  <c r="BO15" i="4"/>
  <c r="J73" i="4"/>
  <c r="J189" i="4"/>
  <c r="J131" i="4"/>
  <c r="BO28" i="4"/>
  <c r="J86" i="4"/>
  <c r="J144" i="4"/>
  <c r="J202" i="4"/>
  <c r="BO25" i="4"/>
  <c r="J83" i="4"/>
  <c r="J141" i="4"/>
  <c r="J199" i="4"/>
  <c r="BO52" i="4"/>
  <c r="J110" i="4"/>
  <c r="J226" i="4"/>
  <c r="J168" i="4"/>
  <c r="BO35" i="4"/>
  <c r="J93" i="4"/>
  <c r="J151" i="4"/>
  <c r="J209" i="4"/>
  <c r="BO12" i="4"/>
  <c r="J70" i="4"/>
  <c r="J186" i="4"/>
  <c r="J128" i="4"/>
  <c r="BO6" i="4"/>
  <c r="J64" i="4"/>
  <c r="J180" i="4"/>
  <c r="J122" i="4"/>
  <c r="BO31" i="4"/>
  <c r="J89" i="4"/>
  <c r="J147" i="4"/>
  <c r="J205" i="4"/>
  <c r="BO10" i="4"/>
  <c r="J68" i="4"/>
  <c r="J126" i="4"/>
  <c r="J184" i="4"/>
  <c r="BO17" i="4"/>
  <c r="J75" i="4"/>
  <c r="J191" i="4"/>
  <c r="J133" i="4"/>
  <c r="BO50" i="4"/>
  <c r="J108" i="4"/>
  <c r="J166" i="4"/>
  <c r="J224" i="4"/>
  <c r="BO40" i="4"/>
  <c r="J98" i="4"/>
  <c r="J156" i="4"/>
  <c r="J214" i="4"/>
  <c r="BO56" i="4"/>
  <c r="J114" i="4"/>
  <c r="J172" i="4"/>
  <c r="J230" i="4"/>
  <c r="BO44" i="4"/>
  <c r="J102" i="4"/>
  <c r="J218" i="4"/>
  <c r="J160" i="4"/>
  <c r="BO36" i="4"/>
  <c r="J94" i="4"/>
  <c r="J152" i="4"/>
  <c r="J210" i="4"/>
  <c r="BO13" i="4"/>
  <c r="J71" i="4"/>
  <c r="J129" i="4"/>
  <c r="J187" i="4"/>
  <c r="BO21" i="4"/>
  <c r="J79" i="4"/>
  <c r="J137" i="4"/>
  <c r="J195" i="4"/>
  <c r="BO37" i="4"/>
  <c r="J95" i="4"/>
  <c r="J153" i="4"/>
  <c r="J211" i="4"/>
  <c r="BO49" i="4"/>
  <c r="J107" i="4"/>
  <c r="J223" i="4"/>
  <c r="J165" i="4"/>
  <c r="BO29" i="4"/>
  <c r="J87" i="4"/>
  <c r="J203" i="4"/>
  <c r="J145" i="4"/>
  <c r="BO32" i="4"/>
  <c r="J90" i="4"/>
  <c r="J206" i="4"/>
  <c r="J148" i="4"/>
  <c r="BN58" i="4"/>
  <c r="BL61" i="11" s="1"/>
  <c r="BL62" i="11" s="1"/>
  <c r="AV8" i="4"/>
  <c r="AV12" i="4"/>
  <c r="AV31" i="4"/>
  <c r="AV53" i="4"/>
  <c r="AV13" i="4"/>
  <c r="AV36" i="4"/>
  <c r="AV55" i="4"/>
  <c r="AV15" i="4"/>
  <c r="AV37" i="4"/>
  <c r="AV20" i="4"/>
  <c r="AV39" i="4"/>
  <c r="AV21" i="4"/>
  <c r="AV44" i="4"/>
  <c r="AV28" i="4"/>
  <c r="AV47" i="4"/>
  <c r="AV7" i="4"/>
  <c r="AV29" i="4"/>
  <c r="AV45" i="4"/>
  <c r="AV52" i="4"/>
  <c r="AV23" i="4"/>
  <c r="AV6" i="4"/>
  <c r="AV11" i="4"/>
  <c r="AV26" i="4"/>
  <c r="AV17" i="4"/>
  <c r="AV24" i="4"/>
  <c r="AV18" i="4"/>
  <c r="AV9" i="4"/>
  <c r="AV16" i="4"/>
  <c r="AV54" i="4"/>
  <c r="AV10" i="4"/>
  <c r="AV46" i="4"/>
  <c r="AV51" i="4"/>
  <c r="AV57" i="4"/>
  <c r="BP57" i="4" s="1"/>
  <c r="AV30" i="4"/>
  <c r="AV35" i="4"/>
  <c r="AV50" i="4"/>
  <c r="AV41" i="4"/>
  <c r="AV48" i="4"/>
  <c r="AV38" i="4"/>
  <c r="AV19" i="4"/>
  <c r="AV32" i="4"/>
  <c r="AV22" i="4"/>
  <c r="AV42" i="4"/>
  <c r="AV27" i="4"/>
  <c r="AV14" i="4"/>
  <c r="AV34" i="4"/>
  <c r="AV49" i="4"/>
  <c r="AV33" i="4"/>
  <c r="AV25" i="4"/>
  <c r="AV43" i="4"/>
  <c r="AV56" i="4"/>
  <c r="AV40" i="4"/>
  <c r="AE6" i="4"/>
  <c r="AW6" i="4" a="1"/>
  <c r="AY467" i="4" l="1"/>
  <c r="BG467" i="4"/>
  <c r="BO467" i="4"/>
  <c r="BW467" i="4"/>
  <c r="BC467" i="4"/>
  <c r="BK467" i="4"/>
  <c r="BS467" i="4"/>
  <c r="BE467" i="4"/>
  <c r="BP467" i="4"/>
  <c r="BF467" i="4"/>
  <c r="BQ467" i="4"/>
  <c r="BH467" i="4"/>
  <c r="BR467" i="4"/>
  <c r="AX467" i="4"/>
  <c r="BI467" i="4"/>
  <c r="BT467" i="4"/>
  <c r="AZ467" i="4"/>
  <c r="BJ467" i="4"/>
  <c r="BU467" i="4"/>
  <c r="BA467" i="4"/>
  <c r="BL467" i="4"/>
  <c r="BV467" i="4"/>
  <c r="BD467" i="4"/>
  <c r="BN467" i="4"/>
  <c r="BB467" i="4"/>
  <c r="BM467" i="4"/>
  <c r="AY471" i="4"/>
  <c r="BG471" i="4"/>
  <c r="BO471" i="4"/>
  <c r="BW471" i="4"/>
  <c r="AZ471" i="4"/>
  <c r="BH471" i="4"/>
  <c r="BP471" i="4"/>
  <c r="BA471" i="4"/>
  <c r="BI471" i="4"/>
  <c r="BQ471" i="4"/>
  <c r="BB471" i="4"/>
  <c r="BJ471" i="4"/>
  <c r="BR471" i="4"/>
  <c r="BC471" i="4"/>
  <c r="BK471" i="4"/>
  <c r="BS471" i="4"/>
  <c r="BD471" i="4"/>
  <c r="BL471" i="4"/>
  <c r="BT471" i="4"/>
  <c r="AX471" i="4"/>
  <c r="BF471" i="4"/>
  <c r="BN471" i="4"/>
  <c r="BV471" i="4"/>
  <c r="BM471" i="4"/>
  <c r="BU471" i="4"/>
  <c r="BE471" i="4"/>
  <c r="BA466" i="4"/>
  <c r="BI466" i="4"/>
  <c r="BQ466" i="4"/>
  <c r="BE466" i="4"/>
  <c r="BM466" i="4"/>
  <c r="BU466" i="4"/>
  <c r="AY466" i="4"/>
  <c r="BJ466" i="4"/>
  <c r="BT466" i="4"/>
  <c r="AZ466" i="4"/>
  <c r="BK466" i="4"/>
  <c r="BV466" i="4"/>
  <c r="BB466" i="4"/>
  <c r="BL466" i="4"/>
  <c r="BW466" i="4"/>
  <c r="BC466" i="4"/>
  <c r="BN466" i="4"/>
  <c r="BD466" i="4"/>
  <c r="BO466" i="4"/>
  <c r="BF466" i="4"/>
  <c r="BP466" i="4"/>
  <c r="AX466" i="4"/>
  <c r="BX466" i="4" s="1"/>
  <c r="BH466" i="4"/>
  <c r="BS466" i="4"/>
  <c r="BG466" i="4"/>
  <c r="BR466" i="4"/>
  <c r="BX417" i="4"/>
  <c r="AY475" i="4"/>
  <c r="BG475" i="4"/>
  <c r="BO475" i="4"/>
  <c r="BW475" i="4"/>
  <c r="AZ475" i="4"/>
  <c r="BH475" i="4"/>
  <c r="BP475" i="4"/>
  <c r="BA475" i="4"/>
  <c r="BI475" i="4"/>
  <c r="BQ475" i="4"/>
  <c r="BB475" i="4"/>
  <c r="BJ475" i="4"/>
  <c r="BR475" i="4"/>
  <c r="BC475" i="4"/>
  <c r="BK475" i="4"/>
  <c r="BS475" i="4"/>
  <c r="BD475" i="4"/>
  <c r="BL475" i="4"/>
  <c r="BT475" i="4"/>
  <c r="AX475" i="4"/>
  <c r="BF475" i="4"/>
  <c r="BN475" i="4"/>
  <c r="BV475" i="4"/>
  <c r="BE475" i="4"/>
  <c r="BM475" i="4"/>
  <c r="BU475" i="4"/>
  <c r="BA490" i="4"/>
  <c r="BI490" i="4"/>
  <c r="BQ490" i="4"/>
  <c r="BB490" i="4"/>
  <c r="BJ490" i="4"/>
  <c r="BR490" i="4"/>
  <c r="BC490" i="4"/>
  <c r="BK490" i="4"/>
  <c r="BS490" i="4"/>
  <c r="BD490" i="4"/>
  <c r="BL490" i="4"/>
  <c r="BT490" i="4"/>
  <c r="BE490" i="4"/>
  <c r="BM490" i="4"/>
  <c r="BU490" i="4"/>
  <c r="AX490" i="4"/>
  <c r="BF490" i="4"/>
  <c r="BN490" i="4"/>
  <c r="BV490" i="4"/>
  <c r="AZ490" i="4"/>
  <c r="BH490" i="4"/>
  <c r="BP490" i="4"/>
  <c r="AY490" i="4"/>
  <c r="BG490" i="4"/>
  <c r="BO490" i="4"/>
  <c r="BW490" i="4"/>
  <c r="AY463" i="4"/>
  <c r="BG463" i="4"/>
  <c r="BO463" i="4"/>
  <c r="BW463" i="4"/>
  <c r="BC463" i="4"/>
  <c r="BK463" i="4"/>
  <c r="BS463" i="4"/>
  <c r="BB463" i="4"/>
  <c r="BM463" i="4"/>
  <c r="BD463" i="4"/>
  <c r="BN463" i="4"/>
  <c r="BE463" i="4"/>
  <c r="BP463" i="4"/>
  <c r="BF463" i="4"/>
  <c r="BQ463" i="4"/>
  <c r="BH463" i="4"/>
  <c r="BR463" i="4"/>
  <c r="AX463" i="4"/>
  <c r="BI463" i="4"/>
  <c r="BT463" i="4"/>
  <c r="BA463" i="4"/>
  <c r="BL463" i="4"/>
  <c r="BV463" i="4"/>
  <c r="AZ463" i="4"/>
  <c r="BJ463" i="4"/>
  <c r="BU463" i="4"/>
  <c r="BA458" i="4"/>
  <c r="BI458" i="4"/>
  <c r="BQ458" i="4"/>
  <c r="BE458" i="4"/>
  <c r="BM458" i="4"/>
  <c r="BU458" i="4"/>
  <c r="BD458" i="4"/>
  <c r="BO458" i="4"/>
  <c r="BF458" i="4"/>
  <c r="BP458" i="4"/>
  <c r="BG458" i="4"/>
  <c r="BR458" i="4"/>
  <c r="AX458" i="4"/>
  <c r="BH458" i="4"/>
  <c r="BS458" i="4"/>
  <c r="AY458" i="4"/>
  <c r="BJ458" i="4"/>
  <c r="BT458" i="4"/>
  <c r="AZ458" i="4"/>
  <c r="BK458" i="4"/>
  <c r="BV458" i="4"/>
  <c r="BC458" i="4"/>
  <c r="BN458" i="4"/>
  <c r="BW458" i="4"/>
  <c r="BB458" i="4"/>
  <c r="BL458" i="4"/>
  <c r="BA498" i="4"/>
  <c r="BI498" i="4"/>
  <c r="BQ498" i="4"/>
  <c r="BB498" i="4"/>
  <c r="BJ498" i="4"/>
  <c r="BR498" i="4"/>
  <c r="BC498" i="4"/>
  <c r="BK498" i="4"/>
  <c r="BS498" i="4"/>
  <c r="BD498" i="4"/>
  <c r="BL498" i="4"/>
  <c r="BT498" i="4"/>
  <c r="BE498" i="4"/>
  <c r="BM498" i="4"/>
  <c r="BU498" i="4"/>
  <c r="AX498" i="4"/>
  <c r="BF498" i="4"/>
  <c r="BN498" i="4"/>
  <c r="BV498" i="4"/>
  <c r="AZ498" i="4"/>
  <c r="BH498" i="4"/>
  <c r="BP498" i="4"/>
  <c r="BO498" i="4"/>
  <c r="BW498" i="4"/>
  <c r="AY498" i="4"/>
  <c r="BG498" i="4"/>
  <c r="BC453" i="4"/>
  <c r="BK453" i="4"/>
  <c r="BS453" i="4"/>
  <c r="AY453" i="4"/>
  <c r="BG453" i="4"/>
  <c r="BO453" i="4"/>
  <c r="BW453" i="4"/>
  <c r="BF453" i="4"/>
  <c r="BQ453" i="4"/>
  <c r="BH453" i="4"/>
  <c r="BR453" i="4"/>
  <c r="AX453" i="4"/>
  <c r="BI453" i="4"/>
  <c r="BT453" i="4"/>
  <c r="AZ453" i="4"/>
  <c r="BJ453" i="4"/>
  <c r="BU453" i="4"/>
  <c r="BA453" i="4"/>
  <c r="BL453" i="4"/>
  <c r="BV453" i="4"/>
  <c r="BB453" i="4"/>
  <c r="BM453" i="4"/>
  <c r="BE453" i="4"/>
  <c r="BP453" i="4"/>
  <c r="BD453" i="4"/>
  <c r="BN453" i="4"/>
  <c r="BC501" i="4"/>
  <c r="BK501" i="4"/>
  <c r="BS501" i="4"/>
  <c r="BD501" i="4"/>
  <c r="BL501" i="4"/>
  <c r="BT501" i="4"/>
  <c r="BE501" i="4"/>
  <c r="BM501" i="4"/>
  <c r="BU501" i="4"/>
  <c r="AX501" i="4"/>
  <c r="BF501" i="4"/>
  <c r="BN501" i="4"/>
  <c r="BV501" i="4"/>
  <c r="AY501" i="4"/>
  <c r="BG501" i="4"/>
  <c r="BO501" i="4"/>
  <c r="BW501" i="4"/>
  <c r="AZ501" i="4"/>
  <c r="BH501" i="4"/>
  <c r="BP501" i="4"/>
  <c r="BB501" i="4"/>
  <c r="BJ501" i="4"/>
  <c r="BR501" i="4"/>
  <c r="BA501" i="4"/>
  <c r="BI501" i="4"/>
  <c r="BQ501" i="4"/>
  <c r="BC497" i="4"/>
  <c r="BK497" i="4"/>
  <c r="BS497" i="4"/>
  <c r="BD497" i="4"/>
  <c r="BL497" i="4"/>
  <c r="BT497" i="4"/>
  <c r="BE497" i="4"/>
  <c r="BM497" i="4"/>
  <c r="BU497" i="4"/>
  <c r="AX497" i="4"/>
  <c r="BF497" i="4"/>
  <c r="BN497" i="4"/>
  <c r="BV497" i="4"/>
  <c r="AY497" i="4"/>
  <c r="BG497" i="4"/>
  <c r="BO497" i="4"/>
  <c r="BW497" i="4"/>
  <c r="AZ497" i="4"/>
  <c r="BH497" i="4"/>
  <c r="BP497" i="4"/>
  <c r="BB497" i="4"/>
  <c r="BJ497" i="4"/>
  <c r="BR497" i="4"/>
  <c r="BA497" i="4"/>
  <c r="BI497" i="4"/>
  <c r="BQ497" i="4"/>
  <c r="BC473" i="4"/>
  <c r="BK473" i="4"/>
  <c r="BS473" i="4"/>
  <c r="BD473" i="4"/>
  <c r="BL473" i="4"/>
  <c r="BT473" i="4"/>
  <c r="BE473" i="4"/>
  <c r="BM473" i="4"/>
  <c r="BU473" i="4"/>
  <c r="AX473" i="4"/>
  <c r="BF473" i="4"/>
  <c r="BN473" i="4"/>
  <c r="BV473" i="4"/>
  <c r="AY473" i="4"/>
  <c r="BG473" i="4"/>
  <c r="BO473" i="4"/>
  <c r="BW473" i="4"/>
  <c r="AZ473" i="4"/>
  <c r="BH473" i="4"/>
  <c r="BP473" i="4"/>
  <c r="BB473" i="4"/>
  <c r="BJ473" i="4"/>
  <c r="BR473" i="4"/>
  <c r="BA473" i="4"/>
  <c r="BI473" i="4"/>
  <c r="BQ473" i="4"/>
  <c r="BC493" i="4"/>
  <c r="BK493" i="4"/>
  <c r="BS493" i="4"/>
  <c r="BD493" i="4"/>
  <c r="BL493" i="4"/>
  <c r="BT493" i="4"/>
  <c r="BE493" i="4"/>
  <c r="BM493" i="4"/>
  <c r="BU493" i="4"/>
  <c r="AX493" i="4"/>
  <c r="BF493" i="4"/>
  <c r="BN493" i="4"/>
  <c r="BV493" i="4"/>
  <c r="AY493" i="4"/>
  <c r="BG493" i="4"/>
  <c r="BO493" i="4"/>
  <c r="BW493" i="4"/>
  <c r="AZ493" i="4"/>
  <c r="BH493" i="4"/>
  <c r="BP493" i="4"/>
  <c r="BB493" i="4"/>
  <c r="BJ493" i="4"/>
  <c r="BR493" i="4"/>
  <c r="BQ493" i="4"/>
  <c r="BA493" i="4"/>
  <c r="BI493" i="4"/>
  <c r="BE480" i="4"/>
  <c r="BM480" i="4"/>
  <c r="BU480" i="4"/>
  <c r="AX480" i="4"/>
  <c r="BF480" i="4"/>
  <c r="BN480" i="4"/>
  <c r="BV480" i="4"/>
  <c r="AY480" i="4"/>
  <c r="BG480" i="4"/>
  <c r="BO480" i="4"/>
  <c r="BW480" i="4"/>
  <c r="AZ480" i="4"/>
  <c r="BH480" i="4"/>
  <c r="BP480" i="4"/>
  <c r="BA480" i="4"/>
  <c r="BI480" i="4"/>
  <c r="BQ480" i="4"/>
  <c r="BB480" i="4"/>
  <c r="BJ480" i="4"/>
  <c r="BR480" i="4"/>
  <c r="BD480" i="4"/>
  <c r="BL480" i="4"/>
  <c r="BT480" i="4"/>
  <c r="BC480" i="4"/>
  <c r="BK480" i="4"/>
  <c r="BS480" i="4"/>
  <c r="BC485" i="4"/>
  <c r="BK485" i="4"/>
  <c r="BS485" i="4"/>
  <c r="BD485" i="4"/>
  <c r="BL485" i="4"/>
  <c r="BT485" i="4"/>
  <c r="BE485" i="4"/>
  <c r="BM485" i="4"/>
  <c r="BU485" i="4"/>
  <c r="AX485" i="4"/>
  <c r="BF485" i="4"/>
  <c r="BN485" i="4"/>
  <c r="BV485" i="4"/>
  <c r="AY485" i="4"/>
  <c r="BG485" i="4"/>
  <c r="BO485" i="4"/>
  <c r="BW485" i="4"/>
  <c r="AZ485" i="4"/>
  <c r="BH485" i="4"/>
  <c r="BP485" i="4"/>
  <c r="BB485" i="4"/>
  <c r="BJ485" i="4"/>
  <c r="BR485" i="4"/>
  <c r="BA485" i="4"/>
  <c r="BI485" i="4"/>
  <c r="BQ485" i="4"/>
  <c r="BX406" i="4"/>
  <c r="BX444" i="4"/>
  <c r="BX400" i="4"/>
  <c r="AY483" i="4"/>
  <c r="BG483" i="4"/>
  <c r="BO483" i="4"/>
  <c r="BW483" i="4"/>
  <c r="AZ483" i="4"/>
  <c r="BH483" i="4"/>
  <c r="BP483" i="4"/>
  <c r="BA483" i="4"/>
  <c r="BI483" i="4"/>
  <c r="BQ483" i="4"/>
  <c r="BB483" i="4"/>
  <c r="BJ483" i="4"/>
  <c r="BR483" i="4"/>
  <c r="BC483" i="4"/>
  <c r="BK483" i="4"/>
  <c r="BS483" i="4"/>
  <c r="BD483" i="4"/>
  <c r="BL483" i="4"/>
  <c r="BT483" i="4"/>
  <c r="AX483" i="4"/>
  <c r="BF483" i="4"/>
  <c r="BN483" i="4"/>
  <c r="BV483" i="4"/>
  <c r="BU483" i="4"/>
  <c r="BE483" i="4"/>
  <c r="BM483" i="4"/>
  <c r="AY459" i="4"/>
  <c r="BG459" i="4"/>
  <c r="BO459" i="4"/>
  <c r="BW459" i="4"/>
  <c r="BC459" i="4"/>
  <c r="BK459" i="4"/>
  <c r="BS459" i="4"/>
  <c r="AZ459" i="4"/>
  <c r="BJ459" i="4"/>
  <c r="BU459" i="4"/>
  <c r="BA459" i="4"/>
  <c r="BL459" i="4"/>
  <c r="BV459" i="4"/>
  <c r="BB459" i="4"/>
  <c r="BM459" i="4"/>
  <c r="BD459" i="4"/>
  <c r="BN459" i="4"/>
  <c r="BE459" i="4"/>
  <c r="BP459" i="4"/>
  <c r="BF459" i="4"/>
  <c r="BQ459" i="4"/>
  <c r="AX459" i="4"/>
  <c r="BX459" i="4" s="1"/>
  <c r="BI459" i="4"/>
  <c r="BT459" i="4"/>
  <c r="BH459" i="4"/>
  <c r="BR459" i="4"/>
  <c r="BA486" i="4"/>
  <c r="BI486" i="4"/>
  <c r="BQ486" i="4"/>
  <c r="BB486" i="4"/>
  <c r="BJ486" i="4"/>
  <c r="BR486" i="4"/>
  <c r="BC486" i="4"/>
  <c r="BK486" i="4"/>
  <c r="BS486" i="4"/>
  <c r="BD486" i="4"/>
  <c r="BL486" i="4"/>
  <c r="BT486" i="4"/>
  <c r="BE486" i="4"/>
  <c r="BM486" i="4"/>
  <c r="BU486" i="4"/>
  <c r="AX486" i="4"/>
  <c r="BF486" i="4"/>
  <c r="BN486" i="4"/>
  <c r="BV486" i="4"/>
  <c r="AZ486" i="4"/>
  <c r="BH486" i="4"/>
  <c r="BP486" i="4"/>
  <c r="BG486" i="4"/>
  <c r="BO486" i="4"/>
  <c r="BW486" i="4"/>
  <c r="AY486" i="4"/>
  <c r="BC477" i="4"/>
  <c r="BK477" i="4"/>
  <c r="BS477" i="4"/>
  <c r="BD477" i="4"/>
  <c r="BL477" i="4"/>
  <c r="BT477" i="4"/>
  <c r="BE477" i="4"/>
  <c r="BM477" i="4"/>
  <c r="BU477" i="4"/>
  <c r="AX477" i="4"/>
  <c r="BF477" i="4"/>
  <c r="BN477" i="4"/>
  <c r="BV477" i="4"/>
  <c r="AY477" i="4"/>
  <c r="BG477" i="4"/>
  <c r="BO477" i="4"/>
  <c r="BW477" i="4"/>
  <c r="AZ477" i="4"/>
  <c r="BH477" i="4"/>
  <c r="BP477" i="4"/>
  <c r="BB477" i="4"/>
  <c r="BJ477" i="4"/>
  <c r="BR477" i="4"/>
  <c r="BA477" i="4"/>
  <c r="BI477" i="4"/>
  <c r="BQ477" i="4"/>
  <c r="BA474" i="4"/>
  <c r="BI474" i="4"/>
  <c r="BQ474" i="4"/>
  <c r="BB474" i="4"/>
  <c r="BJ474" i="4"/>
  <c r="BR474" i="4"/>
  <c r="BC474" i="4"/>
  <c r="BK474" i="4"/>
  <c r="BS474" i="4"/>
  <c r="BD474" i="4"/>
  <c r="BL474" i="4"/>
  <c r="BT474" i="4"/>
  <c r="BE474" i="4"/>
  <c r="BM474" i="4"/>
  <c r="BU474" i="4"/>
  <c r="AX474" i="4"/>
  <c r="BF474" i="4"/>
  <c r="BN474" i="4"/>
  <c r="BV474" i="4"/>
  <c r="AZ474" i="4"/>
  <c r="BH474" i="4"/>
  <c r="BP474" i="4"/>
  <c r="AY474" i="4"/>
  <c r="BG474" i="4"/>
  <c r="BO474" i="4"/>
  <c r="BW474" i="4"/>
  <c r="BA454" i="4"/>
  <c r="BI454" i="4"/>
  <c r="BQ454" i="4"/>
  <c r="BE454" i="4"/>
  <c r="BM454" i="4"/>
  <c r="BU454" i="4"/>
  <c r="BB454" i="4"/>
  <c r="BL454" i="4"/>
  <c r="BW454" i="4"/>
  <c r="BC454" i="4"/>
  <c r="BN454" i="4"/>
  <c r="BD454" i="4"/>
  <c r="BO454" i="4"/>
  <c r="BF454" i="4"/>
  <c r="BP454" i="4"/>
  <c r="BG454" i="4"/>
  <c r="BR454" i="4"/>
  <c r="AX454" i="4"/>
  <c r="BH454" i="4"/>
  <c r="BS454" i="4"/>
  <c r="AZ454" i="4"/>
  <c r="BK454" i="4"/>
  <c r="BV454" i="4"/>
  <c r="AY454" i="4"/>
  <c r="BJ454" i="4"/>
  <c r="BT454" i="4"/>
  <c r="AY455" i="4"/>
  <c r="BG455" i="4"/>
  <c r="BO455" i="4"/>
  <c r="BW455" i="4"/>
  <c r="BC455" i="4"/>
  <c r="BK455" i="4"/>
  <c r="BS455" i="4"/>
  <c r="BH455" i="4"/>
  <c r="BR455" i="4"/>
  <c r="AX455" i="4"/>
  <c r="BI455" i="4"/>
  <c r="BT455" i="4"/>
  <c r="AZ455" i="4"/>
  <c r="BJ455" i="4"/>
  <c r="BU455" i="4"/>
  <c r="BA455" i="4"/>
  <c r="BL455" i="4"/>
  <c r="BV455" i="4"/>
  <c r="BB455" i="4"/>
  <c r="BM455" i="4"/>
  <c r="BD455" i="4"/>
  <c r="BN455" i="4"/>
  <c r="BF455" i="4"/>
  <c r="BQ455" i="4"/>
  <c r="BP455" i="4"/>
  <c r="BE455" i="4"/>
  <c r="BC489" i="4"/>
  <c r="BK489" i="4"/>
  <c r="BS489" i="4"/>
  <c r="BD489" i="4"/>
  <c r="BL489" i="4"/>
  <c r="BT489" i="4"/>
  <c r="BE489" i="4"/>
  <c r="BM489" i="4"/>
  <c r="BU489" i="4"/>
  <c r="AX489" i="4"/>
  <c r="BF489" i="4"/>
  <c r="BN489" i="4"/>
  <c r="BV489" i="4"/>
  <c r="AY489" i="4"/>
  <c r="BG489" i="4"/>
  <c r="BO489" i="4"/>
  <c r="BW489" i="4"/>
  <c r="AZ489" i="4"/>
  <c r="BH489" i="4"/>
  <c r="BP489" i="4"/>
  <c r="BB489" i="4"/>
  <c r="BJ489" i="4"/>
  <c r="BR489" i="4"/>
  <c r="BA489" i="4"/>
  <c r="BI489" i="4"/>
  <c r="BQ489" i="4"/>
  <c r="BC457" i="4"/>
  <c r="BK457" i="4"/>
  <c r="BS457" i="4"/>
  <c r="AY457" i="4"/>
  <c r="BG457" i="4"/>
  <c r="BO457" i="4"/>
  <c r="BW457" i="4"/>
  <c r="AX457" i="4"/>
  <c r="BI457" i="4"/>
  <c r="BT457" i="4"/>
  <c r="AZ457" i="4"/>
  <c r="BJ457" i="4"/>
  <c r="BU457" i="4"/>
  <c r="BA457" i="4"/>
  <c r="BL457" i="4"/>
  <c r="BV457" i="4"/>
  <c r="BB457" i="4"/>
  <c r="BM457" i="4"/>
  <c r="BD457" i="4"/>
  <c r="BN457" i="4"/>
  <c r="BE457" i="4"/>
  <c r="BP457" i="4"/>
  <c r="BH457" i="4"/>
  <c r="BR457" i="4"/>
  <c r="BF457" i="4"/>
  <c r="BQ457" i="4"/>
  <c r="BE464" i="4"/>
  <c r="BM464" i="4"/>
  <c r="BU464" i="4"/>
  <c r="BA464" i="4"/>
  <c r="BI464" i="4"/>
  <c r="BQ464" i="4"/>
  <c r="AX464" i="4"/>
  <c r="BH464" i="4"/>
  <c r="BS464" i="4"/>
  <c r="AY464" i="4"/>
  <c r="BJ464" i="4"/>
  <c r="BT464" i="4"/>
  <c r="AZ464" i="4"/>
  <c r="BK464" i="4"/>
  <c r="BV464" i="4"/>
  <c r="BB464" i="4"/>
  <c r="BL464" i="4"/>
  <c r="BW464" i="4"/>
  <c r="BC464" i="4"/>
  <c r="BN464" i="4"/>
  <c r="BD464" i="4"/>
  <c r="BO464" i="4"/>
  <c r="BG464" i="4"/>
  <c r="BR464" i="4"/>
  <c r="BF464" i="4"/>
  <c r="BP464" i="4"/>
  <c r="BA462" i="4"/>
  <c r="BI462" i="4"/>
  <c r="BQ462" i="4"/>
  <c r="BE462" i="4"/>
  <c r="BM462" i="4"/>
  <c r="BU462" i="4"/>
  <c r="BG462" i="4"/>
  <c r="BR462" i="4"/>
  <c r="AX462" i="4"/>
  <c r="BH462" i="4"/>
  <c r="BS462" i="4"/>
  <c r="AY462" i="4"/>
  <c r="BJ462" i="4"/>
  <c r="BT462" i="4"/>
  <c r="AZ462" i="4"/>
  <c r="BK462" i="4"/>
  <c r="BV462" i="4"/>
  <c r="BB462" i="4"/>
  <c r="BL462" i="4"/>
  <c r="BW462" i="4"/>
  <c r="BC462" i="4"/>
  <c r="BN462" i="4"/>
  <c r="BF462" i="4"/>
  <c r="BP462" i="4"/>
  <c r="BD462" i="4"/>
  <c r="BO462" i="4"/>
  <c r="AY491" i="4"/>
  <c r="BG491" i="4"/>
  <c r="BO491" i="4"/>
  <c r="BW491" i="4"/>
  <c r="AZ491" i="4"/>
  <c r="BH491" i="4"/>
  <c r="BP491" i="4"/>
  <c r="BA491" i="4"/>
  <c r="BI491" i="4"/>
  <c r="BQ491" i="4"/>
  <c r="BB491" i="4"/>
  <c r="BJ491" i="4"/>
  <c r="BR491" i="4"/>
  <c r="BC491" i="4"/>
  <c r="BK491" i="4"/>
  <c r="BS491" i="4"/>
  <c r="BD491" i="4"/>
  <c r="BL491" i="4"/>
  <c r="BT491" i="4"/>
  <c r="AX491" i="4"/>
  <c r="BF491" i="4"/>
  <c r="BN491" i="4"/>
  <c r="BV491" i="4"/>
  <c r="BE491" i="4"/>
  <c r="BM491" i="4"/>
  <c r="BU491" i="4"/>
  <c r="BE488" i="4"/>
  <c r="BM488" i="4"/>
  <c r="BU488" i="4"/>
  <c r="AX488" i="4"/>
  <c r="BF488" i="4"/>
  <c r="BN488" i="4"/>
  <c r="BV488" i="4"/>
  <c r="AY488" i="4"/>
  <c r="BG488" i="4"/>
  <c r="BO488" i="4"/>
  <c r="BW488" i="4"/>
  <c r="AZ488" i="4"/>
  <c r="BH488" i="4"/>
  <c r="BP488" i="4"/>
  <c r="BA488" i="4"/>
  <c r="BI488" i="4"/>
  <c r="BQ488" i="4"/>
  <c r="BB488" i="4"/>
  <c r="BJ488" i="4"/>
  <c r="BR488" i="4"/>
  <c r="BD488" i="4"/>
  <c r="BL488" i="4"/>
  <c r="BT488" i="4"/>
  <c r="BS488" i="4"/>
  <c r="BC488" i="4"/>
  <c r="BK488" i="4"/>
  <c r="BX440" i="4"/>
  <c r="BX441" i="4"/>
  <c r="BX407" i="4"/>
  <c r="BX424" i="4"/>
  <c r="BX439" i="4"/>
  <c r="BX443" i="4"/>
  <c r="BX404" i="4"/>
  <c r="BE456" i="4"/>
  <c r="BM456" i="4"/>
  <c r="BU456" i="4"/>
  <c r="BA456" i="4"/>
  <c r="BI456" i="4"/>
  <c r="BQ456" i="4"/>
  <c r="BC456" i="4"/>
  <c r="BN456" i="4"/>
  <c r="BD456" i="4"/>
  <c r="BO456" i="4"/>
  <c r="BF456" i="4"/>
  <c r="BP456" i="4"/>
  <c r="BG456" i="4"/>
  <c r="BR456" i="4"/>
  <c r="AX456" i="4"/>
  <c r="BH456" i="4"/>
  <c r="BS456" i="4"/>
  <c r="AY456" i="4"/>
  <c r="BJ456" i="4"/>
  <c r="BT456" i="4"/>
  <c r="BB456" i="4"/>
  <c r="BL456" i="4"/>
  <c r="BW456" i="4"/>
  <c r="AZ456" i="4"/>
  <c r="BK456" i="4"/>
  <c r="BV456" i="4"/>
  <c r="BE476" i="4"/>
  <c r="BM476" i="4"/>
  <c r="BU476" i="4"/>
  <c r="AX476" i="4"/>
  <c r="BF476" i="4"/>
  <c r="BN476" i="4"/>
  <c r="BV476" i="4"/>
  <c r="AY476" i="4"/>
  <c r="BG476" i="4"/>
  <c r="BO476" i="4"/>
  <c r="BW476" i="4"/>
  <c r="AZ476" i="4"/>
  <c r="BH476" i="4"/>
  <c r="BP476" i="4"/>
  <c r="BA476" i="4"/>
  <c r="BI476" i="4"/>
  <c r="BQ476" i="4"/>
  <c r="BB476" i="4"/>
  <c r="BJ476" i="4"/>
  <c r="BR476" i="4"/>
  <c r="BD476" i="4"/>
  <c r="BL476" i="4"/>
  <c r="BT476" i="4"/>
  <c r="BK476" i="4"/>
  <c r="BS476" i="4"/>
  <c r="BC476" i="4"/>
  <c r="BX405" i="4"/>
  <c r="BX437" i="4"/>
  <c r="BX422" i="4"/>
  <c r="BX399" i="4"/>
  <c r="BC481" i="4"/>
  <c r="BK481" i="4"/>
  <c r="BS481" i="4"/>
  <c r="BD481" i="4"/>
  <c r="BL481" i="4"/>
  <c r="BT481" i="4"/>
  <c r="BE481" i="4"/>
  <c r="BM481" i="4"/>
  <c r="BU481" i="4"/>
  <c r="AX481" i="4"/>
  <c r="BF481" i="4"/>
  <c r="BN481" i="4"/>
  <c r="BV481" i="4"/>
  <c r="AY481" i="4"/>
  <c r="BG481" i="4"/>
  <c r="BO481" i="4"/>
  <c r="BW481" i="4"/>
  <c r="AZ481" i="4"/>
  <c r="BH481" i="4"/>
  <c r="BP481" i="4"/>
  <c r="BB481" i="4"/>
  <c r="BJ481" i="4"/>
  <c r="BR481" i="4"/>
  <c r="BI481" i="4"/>
  <c r="BQ481" i="4"/>
  <c r="BA481" i="4"/>
  <c r="BX416" i="4"/>
  <c r="BX398" i="4"/>
  <c r="BX435" i="4"/>
  <c r="BX414" i="4"/>
  <c r="BX428" i="4"/>
  <c r="BX426" i="4"/>
  <c r="BX447" i="4"/>
  <c r="BX412" i="4"/>
  <c r="BC469" i="4"/>
  <c r="BK469" i="4"/>
  <c r="BS469" i="4"/>
  <c r="AY469" i="4"/>
  <c r="BG469" i="4"/>
  <c r="BO469" i="4"/>
  <c r="BW469" i="4"/>
  <c r="BF469" i="4"/>
  <c r="BQ469" i="4"/>
  <c r="BH469" i="4"/>
  <c r="BR469" i="4"/>
  <c r="AX469" i="4"/>
  <c r="BI469" i="4"/>
  <c r="BT469" i="4"/>
  <c r="AZ469" i="4"/>
  <c r="BJ469" i="4"/>
  <c r="BU469" i="4"/>
  <c r="BA469" i="4"/>
  <c r="BL469" i="4"/>
  <c r="BV469" i="4"/>
  <c r="BB469" i="4"/>
  <c r="BM469" i="4"/>
  <c r="BE469" i="4"/>
  <c r="BP469" i="4"/>
  <c r="BD469" i="4"/>
  <c r="BN469" i="4"/>
  <c r="BA494" i="4"/>
  <c r="BI494" i="4"/>
  <c r="BQ494" i="4"/>
  <c r="BB494" i="4"/>
  <c r="BJ494" i="4"/>
  <c r="BR494" i="4"/>
  <c r="BC494" i="4"/>
  <c r="BK494" i="4"/>
  <c r="BS494" i="4"/>
  <c r="BD494" i="4"/>
  <c r="BL494" i="4"/>
  <c r="BT494" i="4"/>
  <c r="BE494" i="4"/>
  <c r="BM494" i="4"/>
  <c r="BU494" i="4"/>
  <c r="AX494" i="4"/>
  <c r="BF494" i="4"/>
  <c r="BN494" i="4"/>
  <c r="BV494" i="4"/>
  <c r="AZ494" i="4"/>
  <c r="BH494" i="4"/>
  <c r="BP494" i="4"/>
  <c r="AY494" i="4"/>
  <c r="BG494" i="4"/>
  <c r="BO494" i="4"/>
  <c r="BW494" i="4"/>
  <c r="BA478" i="4"/>
  <c r="BI478" i="4"/>
  <c r="BQ478" i="4"/>
  <c r="BB478" i="4"/>
  <c r="BJ478" i="4"/>
  <c r="BR478" i="4"/>
  <c r="BC478" i="4"/>
  <c r="BK478" i="4"/>
  <c r="BS478" i="4"/>
  <c r="BD478" i="4"/>
  <c r="BL478" i="4"/>
  <c r="BT478" i="4"/>
  <c r="BE478" i="4"/>
  <c r="BM478" i="4"/>
  <c r="BU478" i="4"/>
  <c r="AX478" i="4"/>
  <c r="BF478" i="4"/>
  <c r="BN478" i="4"/>
  <c r="BV478" i="4"/>
  <c r="AZ478" i="4"/>
  <c r="BH478" i="4"/>
  <c r="BP478" i="4"/>
  <c r="BW478" i="4"/>
  <c r="AY478" i="4"/>
  <c r="BG478" i="4"/>
  <c r="BO478" i="4"/>
  <c r="AY495" i="4"/>
  <c r="BG495" i="4"/>
  <c r="BO495" i="4"/>
  <c r="BW495" i="4"/>
  <c r="AZ495" i="4"/>
  <c r="BH495" i="4"/>
  <c r="BP495" i="4"/>
  <c r="BA495" i="4"/>
  <c r="BI495" i="4"/>
  <c r="BQ495" i="4"/>
  <c r="BB495" i="4"/>
  <c r="BJ495" i="4"/>
  <c r="BR495" i="4"/>
  <c r="BC495" i="4"/>
  <c r="BK495" i="4"/>
  <c r="BS495" i="4"/>
  <c r="BD495" i="4"/>
  <c r="BL495" i="4"/>
  <c r="BT495" i="4"/>
  <c r="AX495" i="4"/>
  <c r="BX495" i="4" s="1"/>
  <c r="BF495" i="4"/>
  <c r="BN495" i="4"/>
  <c r="BV495" i="4"/>
  <c r="BE495" i="4"/>
  <c r="BM495" i="4"/>
  <c r="BU495" i="4"/>
  <c r="AZ452" i="4"/>
  <c r="BH452" i="4"/>
  <c r="BP452" i="4"/>
  <c r="AX452" i="4"/>
  <c r="BA452" i="4"/>
  <c r="BI452" i="4"/>
  <c r="BQ452" i="4"/>
  <c r="BB452" i="4"/>
  <c r="BJ452" i="4"/>
  <c r="BR452" i="4"/>
  <c r="BC452" i="4"/>
  <c r="BK452" i="4"/>
  <c r="BS452" i="4"/>
  <c r="BD452" i="4"/>
  <c r="BL452" i="4"/>
  <c r="BT452" i="4"/>
  <c r="BE452" i="4"/>
  <c r="BM452" i="4"/>
  <c r="BU452" i="4"/>
  <c r="AY452" i="4"/>
  <c r="BG452" i="4"/>
  <c r="BO452" i="4"/>
  <c r="BW452" i="4"/>
  <c r="BN452" i="4"/>
  <c r="BV452" i="4"/>
  <c r="BF452" i="4"/>
  <c r="BC461" i="4"/>
  <c r="BK461" i="4"/>
  <c r="BS461" i="4"/>
  <c r="AY461" i="4"/>
  <c r="BG461" i="4"/>
  <c r="BO461" i="4"/>
  <c r="BW461" i="4"/>
  <c r="BA461" i="4"/>
  <c r="BL461" i="4"/>
  <c r="BV461" i="4"/>
  <c r="BB461" i="4"/>
  <c r="BM461" i="4"/>
  <c r="BD461" i="4"/>
  <c r="BN461" i="4"/>
  <c r="BE461" i="4"/>
  <c r="BP461" i="4"/>
  <c r="BF461" i="4"/>
  <c r="BQ461" i="4"/>
  <c r="BH461" i="4"/>
  <c r="BR461" i="4"/>
  <c r="AZ461" i="4"/>
  <c r="BJ461" i="4"/>
  <c r="BU461" i="4"/>
  <c r="AX461" i="4"/>
  <c r="BX461" i="4" s="1"/>
  <c r="BI461" i="4"/>
  <c r="BT461" i="4"/>
  <c r="BE500" i="4"/>
  <c r="BM500" i="4"/>
  <c r="BU500" i="4"/>
  <c r="AX500" i="4"/>
  <c r="BF500" i="4"/>
  <c r="BN500" i="4"/>
  <c r="BV500" i="4"/>
  <c r="AY500" i="4"/>
  <c r="BG500" i="4"/>
  <c r="BO500" i="4"/>
  <c r="BW500" i="4"/>
  <c r="AZ500" i="4"/>
  <c r="BH500" i="4"/>
  <c r="BP500" i="4"/>
  <c r="BA500" i="4"/>
  <c r="BI500" i="4"/>
  <c r="BQ500" i="4"/>
  <c r="BB500" i="4"/>
  <c r="BJ500" i="4"/>
  <c r="BR500" i="4"/>
  <c r="BD500" i="4"/>
  <c r="BL500" i="4"/>
  <c r="BT500" i="4"/>
  <c r="BC500" i="4"/>
  <c r="BK500" i="4"/>
  <c r="BS500" i="4"/>
  <c r="BE460" i="4"/>
  <c r="BM460" i="4"/>
  <c r="BU460" i="4"/>
  <c r="BA460" i="4"/>
  <c r="BI460" i="4"/>
  <c r="BQ460" i="4"/>
  <c r="BF460" i="4"/>
  <c r="BP460" i="4"/>
  <c r="BG460" i="4"/>
  <c r="BR460" i="4"/>
  <c r="AX460" i="4"/>
  <c r="BH460" i="4"/>
  <c r="BS460" i="4"/>
  <c r="AY460" i="4"/>
  <c r="BJ460" i="4"/>
  <c r="BT460" i="4"/>
  <c r="AZ460" i="4"/>
  <c r="BK460" i="4"/>
  <c r="BV460" i="4"/>
  <c r="BB460" i="4"/>
  <c r="BL460" i="4"/>
  <c r="BW460" i="4"/>
  <c r="BD460" i="4"/>
  <c r="BO460" i="4"/>
  <c r="BC460" i="4"/>
  <c r="BN460" i="4"/>
  <c r="AY479" i="4"/>
  <c r="BG479" i="4"/>
  <c r="BO479" i="4"/>
  <c r="BW479" i="4"/>
  <c r="AZ479" i="4"/>
  <c r="BH479" i="4"/>
  <c r="BP479" i="4"/>
  <c r="BA479" i="4"/>
  <c r="BI479" i="4"/>
  <c r="BQ479" i="4"/>
  <c r="BB479" i="4"/>
  <c r="BJ479" i="4"/>
  <c r="BR479" i="4"/>
  <c r="BC479" i="4"/>
  <c r="BK479" i="4"/>
  <c r="BS479" i="4"/>
  <c r="BD479" i="4"/>
  <c r="BL479" i="4"/>
  <c r="BT479" i="4"/>
  <c r="AX479" i="4"/>
  <c r="BF479" i="4"/>
  <c r="BN479" i="4"/>
  <c r="BV479" i="4"/>
  <c r="BE479" i="4"/>
  <c r="BM479" i="4"/>
  <c r="BU479" i="4"/>
  <c r="AY487" i="4"/>
  <c r="BG487" i="4"/>
  <c r="BO487" i="4"/>
  <c r="BW487" i="4"/>
  <c r="AZ487" i="4"/>
  <c r="BH487" i="4"/>
  <c r="BP487" i="4"/>
  <c r="BA487" i="4"/>
  <c r="BI487" i="4"/>
  <c r="BQ487" i="4"/>
  <c r="BB487" i="4"/>
  <c r="BJ487" i="4"/>
  <c r="BR487" i="4"/>
  <c r="BC487" i="4"/>
  <c r="BK487" i="4"/>
  <c r="BS487" i="4"/>
  <c r="BD487" i="4"/>
  <c r="BL487" i="4"/>
  <c r="BT487" i="4"/>
  <c r="AX487" i="4"/>
  <c r="BF487" i="4"/>
  <c r="BN487" i="4"/>
  <c r="BV487" i="4"/>
  <c r="BE487" i="4"/>
  <c r="BM487" i="4"/>
  <c r="BU487" i="4"/>
  <c r="BC465" i="4"/>
  <c r="BK465" i="4"/>
  <c r="BS465" i="4"/>
  <c r="AY465" i="4"/>
  <c r="BG465" i="4"/>
  <c r="BO465" i="4"/>
  <c r="BW465" i="4"/>
  <c r="BD465" i="4"/>
  <c r="BN465" i="4"/>
  <c r="BE465" i="4"/>
  <c r="BP465" i="4"/>
  <c r="BF465" i="4"/>
  <c r="BQ465" i="4"/>
  <c r="BH465" i="4"/>
  <c r="BR465" i="4"/>
  <c r="AX465" i="4"/>
  <c r="BI465" i="4"/>
  <c r="BT465" i="4"/>
  <c r="AZ465" i="4"/>
  <c r="BJ465" i="4"/>
  <c r="BU465" i="4"/>
  <c r="BB465" i="4"/>
  <c r="BM465" i="4"/>
  <c r="BL465" i="4"/>
  <c r="BV465" i="4"/>
  <c r="BA465" i="4"/>
  <c r="BE492" i="4"/>
  <c r="BM492" i="4"/>
  <c r="BU492" i="4"/>
  <c r="AX492" i="4"/>
  <c r="BF492" i="4"/>
  <c r="BN492" i="4"/>
  <c r="BV492" i="4"/>
  <c r="AY492" i="4"/>
  <c r="BG492" i="4"/>
  <c r="BO492" i="4"/>
  <c r="BW492" i="4"/>
  <c r="AZ492" i="4"/>
  <c r="BH492" i="4"/>
  <c r="BP492" i="4"/>
  <c r="BA492" i="4"/>
  <c r="BI492" i="4"/>
  <c r="BQ492" i="4"/>
  <c r="BB492" i="4"/>
  <c r="BJ492" i="4"/>
  <c r="BR492" i="4"/>
  <c r="BD492" i="4"/>
  <c r="BL492" i="4"/>
  <c r="BT492" i="4"/>
  <c r="BC492" i="4"/>
  <c r="BK492" i="4"/>
  <c r="BS492" i="4"/>
  <c r="BE472" i="4"/>
  <c r="BM472" i="4"/>
  <c r="BU472" i="4"/>
  <c r="AX472" i="4"/>
  <c r="BF472" i="4"/>
  <c r="BN472" i="4"/>
  <c r="BV472" i="4"/>
  <c r="AY472" i="4"/>
  <c r="BG472" i="4"/>
  <c r="BO472" i="4"/>
  <c r="BW472" i="4"/>
  <c r="AZ472" i="4"/>
  <c r="BH472" i="4"/>
  <c r="BP472" i="4"/>
  <c r="BA472" i="4"/>
  <c r="BI472" i="4"/>
  <c r="BQ472" i="4"/>
  <c r="BB472" i="4"/>
  <c r="BJ472" i="4"/>
  <c r="BR472" i="4"/>
  <c r="BD472" i="4"/>
  <c r="BL472" i="4"/>
  <c r="BT472" i="4"/>
  <c r="BC472" i="4"/>
  <c r="BK472" i="4"/>
  <c r="BS472" i="4"/>
  <c r="BA470" i="4"/>
  <c r="BI470" i="4"/>
  <c r="BQ470" i="4"/>
  <c r="BB470" i="4"/>
  <c r="BJ470" i="4"/>
  <c r="BR470" i="4"/>
  <c r="BC470" i="4"/>
  <c r="BK470" i="4"/>
  <c r="BS470" i="4"/>
  <c r="BD470" i="4"/>
  <c r="BL470" i="4"/>
  <c r="BT470" i="4"/>
  <c r="BE470" i="4"/>
  <c r="BM470" i="4"/>
  <c r="BU470" i="4"/>
  <c r="AX470" i="4"/>
  <c r="BX470" i="4" s="1"/>
  <c r="BF470" i="4"/>
  <c r="BN470" i="4"/>
  <c r="BV470" i="4"/>
  <c r="AZ470" i="4"/>
  <c r="BH470" i="4"/>
  <c r="BP470" i="4"/>
  <c r="AY470" i="4"/>
  <c r="BG470" i="4"/>
  <c r="BO470" i="4"/>
  <c r="BW470" i="4"/>
  <c r="AY499" i="4"/>
  <c r="BG499" i="4"/>
  <c r="BO499" i="4"/>
  <c r="BW499" i="4"/>
  <c r="AZ499" i="4"/>
  <c r="BH499" i="4"/>
  <c r="BP499" i="4"/>
  <c r="BA499" i="4"/>
  <c r="BI499" i="4"/>
  <c r="BQ499" i="4"/>
  <c r="BB499" i="4"/>
  <c r="BJ499" i="4"/>
  <c r="BR499" i="4"/>
  <c r="BC499" i="4"/>
  <c r="BK499" i="4"/>
  <c r="BS499" i="4"/>
  <c r="BD499" i="4"/>
  <c r="BL499" i="4"/>
  <c r="BT499" i="4"/>
  <c r="AX499" i="4"/>
  <c r="BF499" i="4"/>
  <c r="BN499" i="4"/>
  <c r="BV499" i="4"/>
  <c r="BE499" i="4"/>
  <c r="BM499" i="4"/>
  <c r="BU499" i="4"/>
  <c r="BE468" i="4"/>
  <c r="BM468" i="4"/>
  <c r="BU468" i="4"/>
  <c r="BA468" i="4"/>
  <c r="BI468" i="4"/>
  <c r="BQ468" i="4"/>
  <c r="AZ468" i="4"/>
  <c r="BK468" i="4"/>
  <c r="BV468" i="4"/>
  <c r="BB468" i="4"/>
  <c r="BL468" i="4"/>
  <c r="BW468" i="4"/>
  <c r="BC468" i="4"/>
  <c r="BN468" i="4"/>
  <c r="BD468" i="4"/>
  <c r="BO468" i="4"/>
  <c r="BF468" i="4"/>
  <c r="BP468" i="4"/>
  <c r="BG468" i="4"/>
  <c r="BR468" i="4"/>
  <c r="AY468" i="4"/>
  <c r="BJ468" i="4"/>
  <c r="BT468" i="4"/>
  <c r="BS468" i="4"/>
  <c r="AX468" i="4"/>
  <c r="BH468" i="4"/>
  <c r="BX442" i="4"/>
  <c r="BX402" i="4"/>
  <c r="BX431" i="4"/>
  <c r="BX401" i="4"/>
  <c r="BA502" i="4"/>
  <c r="BI502" i="4"/>
  <c r="BQ502" i="4"/>
  <c r="BB502" i="4"/>
  <c r="BJ502" i="4"/>
  <c r="BR502" i="4"/>
  <c r="BC502" i="4"/>
  <c r="BK502" i="4"/>
  <c r="BS502" i="4"/>
  <c r="BD502" i="4"/>
  <c r="BL502" i="4"/>
  <c r="BT502" i="4"/>
  <c r="BE502" i="4"/>
  <c r="BM502" i="4"/>
  <c r="BU502" i="4"/>
  <c r="AX502" i="4"/>
  <c r="BF502" i="4"/>
  <c r="BN502" i="4"/>
  <c r="BV502" i="4"/>
  <c r="AZ502" i="4"/>
  <c r="BH502" i="4"/>
  <c r="BP502" i="4"/>
  <c r="AY502" i="4"/>
  <c r="BG502" i="4"/>
  <c r="BO502" i="4"/>
  <c r="BW502" i="4"/>
  <c r="BE484" i="4"/>
  <c r="BM484" i="4"/>
  <c r="BU484" i="4"/>
  <c r="AX484" i="4"/>
  <c r="BF484" i="4"/>
  <c r="BN484" i="4"/>
  <c r="BV484" i="4"/>
  <c r="AY484" i="4"/>
  <c r="BG484" i="4"/>
  <c r="BO484" i="4"/>
  <c r="BW484" i="4"/>
  <c r="AZ484" i="4"/>
  <c r="BH484" i="4"/>
  <c r="BP484" i="4"/>
  <c r="BA484" i="4"/>
  <c r="BI484" i="4"/>
  <c r="BQ484" i="4"/>
  <c r="BB484" i="4"/>
  <c r="BJ484" i="4"/>
  <c r="BR484" i="4"/>
  <c r="BD484" i="4"/>
  <c r="BL484" i="4"/>
  <c r="BT484" i="4"/>
  <c r="BC484" i="4"/>
  <c r="BK484" i="4"/>
  <c r="BS484" i="4"/>
  <c r="BX421" i="4"/>
  <c r="BX429" i="4"/>
  <c r="BX427" i="4"/>
  <c r="BX420" i="4"/>
  <c r="BX408" i="4"/>
  <c r="BX419" i="4"/>
  <c r="BX434" i="4"/>
  <c r="BX425" i="4"/>
  <c r="BX423" i="4"/>
  <c r="BX433" i="4"/>
  <c r="BE496" i="4"/>
  <c r="BM496" i="4"/>
  <c r="BU496" i="4"/>
  <c r="AX496" i="4"/>
  <c r="BF496" i="4"/>
  <c r="BN496" i="4"/>
  <c r="BV496" i="4"/>
  <c r="AY496" i="4"/>
  <c r="BG496" i="4"/>
  <c r="BO496" i="4"/>
  <c r="BW496" i="4"/>
  <c r="AZ496" i="4"/>
  <c r="BH496" i="4"/>
  <c r="BP496" i="4"/>
  <c r="BA496" i="4"/>
  <c r="BI496" i="4"/>
  <c r="BQ496" i="4"/>
  <c r="BB496" i="4"/>
  <c r="BJ496" i="4"/>
  <c r="BR496" i="4"/>
  <c r="BD496" i="4"/>
  <c r="BL496" i="4"/>
  <c r="BT496" i="4"/>
  <c r="BC496" i="4"/>
  <c r="BK496" i="4"/>
  <c r="BS496" i="4"/>
  <c r="BX403" i="4"/>
  <c r="BX445" i="4"/>
  <c r="BX446" i="4"/>
  <c r="BA482" i="4"/>
  <c r="BI482" i="4"/>
  <c r="BQ482" i="4"/>
  <c r="BB482" i="4"/>
  <c r="BJ482" i="4"/>
  <c r="BR482" i="4"/>
  <c r="BC482" i="4"/>
  <c r="BK482" i="4"/>
  <c r="BS482" i="4"/>
  <c r="BD482" i="4"/>
  <c r="BL482" i="4"/>
  <c r="BT482" i="4"/>
  <c r="BE482" i="4"/>
  <c r="BM482" i="4"/>
  <c r="BU482" i="4"/>
  <c r="AX482" i="4"/>
  <c r="BF482" i="4"/>
  <c r="BN482" i="4"/>
  <c r="BV482" i="4"/>
  <c r="AZ482" i="4"/>
  <c r="BH482" i="4"/>
  <c r="BP482" i="4"/>
  <c r="AY482" i="4"/>
  <c r="BG482" i="4"/>
  <c r="BO482" i="4"/>
  <c r="BW482" i="4"/>
  <c r="BX411" i="4"/>
  <c r="BX418" i="4"/>
  <c r="BX413" i="4"/>
  <c r="BX409" i="4"/>
  <c r="BX415" i="4"/>
  <c r="BB43" i="9"/>
  <c r="BB22" i="9"/>
  <c r="BB41" i="9"/>
  <c r="BB8" i="9"/>
  <c r="BB55" i="9"/>
  <c r="BB56" i="9"/>
  <c r="BB42" i="9"/>
  <c r="BB11" i="9"/>
  <c r="BB31" i="9"/>
  <c r="BB50" i="9"/>
  <c r="BB17" i="9"/>
  <c r="BB9" i="9"/>
  <c r="BB12" i="9"/>
  <c r="BB21" i="9"/>
  <c r="BB27" i="9"/>
  <c r="BB16" i="9"/>
  <c r="BB36" i="9"/>
  <c r="BB46" i="9"/>
  <c r="BB24" i="9"/>
  <c r="BB13" i="9"/>
  <c r="BB53" i="9"/>
  <c r="BB20" i="9"/>
  <c r="BB19" i="9"/>
  <c r="BB40" i="9"/>
  <c r="BB7" i="9"/>
  <c r="BB26" i="9"/>
  <c r="BB28" i="9"/>
  <c r="BB38" i="9"/>
  <c r="BB47" i="9"/>
  <c r="BB49" i="9"/>
  <c r="BB10" i="9"/>
  <c r="BB35" i="9"/>
  <c r="BB25" i="9"/>
  <c r="BB45" i="9"/>
  <c r="BB29" i="9"/>
  <c r="BB33" i="9"/>
  <c r="BB48" i="9"/>
  <c r="BB14" i="9"/>
  <c r="BB34" i="9"/>
  <c r="BB54" i="9"/>
  <c r="BB52" i="9"/>
  <c r="BB15" i="9"/>
  <c r="BB51" i="9"/>
  <c r="BB23" i="9"/>
  <c r="BB44" i="9"/>
  <c r="BB18" i="9"/>
  <c r="BB6" i="9"/>
  <c r="BB39" i="9"/>
  <c r="BB32" i="9"/>
  <c r="BB37" i="9"/>
  <c r="BB30" i="9"/>
  <c r="BP34" i="4"/>
  <c r="K92" i="4"/>
  <c r="K208" i="4"/>
  <c r="K150" i="4"/>
  <c r="BP10" i="4"/>
  <c r="K68" i="4"/>
  <c r="K184" i="4"/>
  <c r="K126" i="4"/>
  <c r="BP28" i="4"/>
  <c r="K86" i="4"/>
  <c r="K202" i="4"/>
  <c r="K144" i="4"/>
  <c r="BP25" i="4"/>
  <c r="K83" i="4"/>
  <c r="K141" i="4"/>
  <c r="K199" i="4"/>
  <c r="BP14" i="4"/>
  <c r="K72" i="4"/>
  <c r="K188" i="4"/>
  <c r="K130" i="4"/>
  <c r="BP32" i="4"/>
  <c r="K90" i="4"/>
  <c r="K206" i="4"/>
  <c r="K148" i="4"/>
  <c r="BP41" i="4"/>
  <c r="K99" i="4"/>
  <c r="K215" i="4"/>
  <c r="K157" i="4"/>
  <c r="BP54" i="4"/>
  <c r="K112" i="4"/>
  <c r="K170" i="4"/>
  <c r="K228" i="4"/>
  <c r="BP6" i="4"/>
  <c r="K64" i="4"/>
  <c r="K180" i="4"/>
  <c r="K122" i="4"/>
  <c r="BP29" i="4"/>
  <c r="K87" i="4"/>
  <c r="K203" i="4"/>
  <c r="K145" i="4"/>
  <c r="BP13" i="4"/>
  <c r="K71" i="4"/>
  <c r="K129" i="4"/>
  <c r="K187" i="4"/>
  <c r="BP40" i="4"/>
  <c r="K98" i="4"/>
  <c r="K214" i="4"/>
  <c r="K156" i="4"/>
  <c r="BP27" i="4"/>
  <c r="K85" i="4"/>
  <c r="K201" i="4"/>
  <c r="K143" i="4"/>
  <c r="BP19" i="4"/>
  <c r="K77" i="4"/>
  <c r="K193" i="4"/>
  <c r="K135" i="4"/>
  <c r="BP51" i="4"/>
  <c r="K109" i="4"/>
  <c r="K225" i="4"/>
  <c r="K167" i="4"/>
  <c r="BP16" i="4"/>
  <c r="K74" i="4"/>
  <c r="K132" i="4"/>
  <c r="K190" i="4"/>
  <c r="BP23" i="4"/>
  <c r="K81" i="4"/>
  <c r="K139" i="4"/>
  <c r="K197" i="4"/>
  <c r="BP7" i="4"/>
  <c r="K65" i="4"/>
  <c r="K123" i="4"/>
  <c r="K181" i="4"/>
  <c r="BP15" i="4"/>
  <c r="K73" i="4"/>
  <c r="K131" i="4"/>
  <c r="K189" i="4"/>
  <c r="BP53" i="4"/>
  <c r="K111" i="4"/>
  <c r="K227" i="4"/>
  <c r="K169" i="4"/>
  <c r="BP56" i="4"/>
  <c r="K114" i="4"/>
  <c r="K172" i="4"/>
  <c r="K230" i="4"/>
  <c r="BP49" i="4"/>
  <c r="K107" i="4"/>
  <c r="K223" i="4"/>
  <c r="K165" i="4"/>
  <c r="BP42" i="4"/>
  <c r="K100" i="4"/>
  <c r="K158" i="4"/>
  <c r="K216" i="4"/>
  <c r="BP38" i="4"/>
  <c r="K96" i="4"/>
  <c r="K154" i="4"/>
  <c r="K212" i="4"/>
  <c r="BP35" i="4"/>
  <c r="K93" i="4"/>
  <c r="K151" i="4"/>
  <c r="K209" i="4"/>
  <c r="BP46" i="4"/>
  <c r="K104" i="4"/>
  <c r="K162" i="4"/>
  <c r="K220" i="4"/>
  <c r="BP9" i="4"/>
  <c r="K67" i="4"/>
  <c r="K183" i="4"/>
  <c r="K125" i="4"/>
  <c r="BP26" i="4"/>
  <c r="K84" i="4"/>
  <c r="K200" i="4"/>
  <c r="K142" i="4"/>
  <c r="BP52" i="4"/>
  <c r="K110" i="4"/>
  <c r="K226" i="4"/>
  <c r="K168" i="4"/>
  <c r="BP47" i="4"/>
  <c r="K105" i="4"/>
  <c r="K221" i="4"/>
  <c r="K163" i="4"/>
  <c r="BP39" i="4"/>
  <c r="K97" i="4"/>
  <c r="K213" i="4"/>
  <c r="K155" i="4"/>
  <c r="BP55" i="4"/>
  <c r="K113" i="4"/>
  <c r="K229" i="4"/>
  <c r="K171" i="4"/>
  <c r="BP31" i="4"/>
  <c r="K89" i="4"/>
  <c r="K147" i="4"/>
  <c r="K205" i="4"/>
  <c r="BP43" i="4"/>
  <c r="K101" i="4"/>
  <c r="K159" i="4"/>
  <c r="K217" i="4"/>
  <c r="BP48" i="4"/>
  <c r="K106" i="4"/>
  <c r="K164" i="4"/>
  <c r="K222" i="4"/>
  <c r="BP18" i="4"/>
  <c r="K76" i="4"/>
  <c r="K192" i="4"/>
  <c r="K134" i="4"/>
  <c r="BP45" i="4"/>
  <c r="K103" i="4"/>
  <c r="K161" i="4"/>
  <c r="K219" i="4"/>
  <c r="BP36" i="4"/>
  <c r="K94" i="4"/>
  <c r="K152" i="4"/>
  <c r="K210" i="4"/>
  <c r="BP12" i="4"/>
  <c r="K70" i="4"/>
  <c r="K186" i="4"/>
  <c r="K128" i="4"/>
  <c r="BP22" i="4"/>
  <c r="K80" i="4"/>
  <c r="K196" i="4"/>
  <c r="K138" i="4"/>
  <c r="BP11" i="4"/>
  <c r="K69" i="4"/>
  <c r="K127" i="4"/>
  <c r="K185" i="4"/>
  <c r="BP37" i="4"/>
  <c r="K95" i="4"/>
  <c r="K153" i="4"/>
  <c r="K211" i="4"/>
  <c r="BP30" i="4"/>
  <c r="K88" i="4"/>
  <c r="K146" i="4"/>
  <c r="K204" i="4"/>
  <c r="BP20" i="4"/>
  <c r="K78" i="4"/>
  <c r="K136" i="4"/>
  <c r="K194" i="4"/>
  <c r="BP24" i="4"/>
  <c r="K82" i="4"/>
  <c r="K140" i="4"/>
  <c r="K198" i="4"/>
  <c r="BP44" i="4"/>
  <c r="K102" i="4"/>
  <c r="K160" i="4"/>
  <c r="K218" i="4"/>
  <c r="BP8" i="4"/>
  <c r="K66" i="4"/>
  <c r="K124" i="4"/>
  <c r="K182" i="4"/>
  <c r="BP33" i="4"/>
  <c r="K91" i="4"/>
  <c r="K207" i="4"/>
  <c r="K149" i="4"/>
  <c r="BP50" i="4"/>
  <c r="K108" i="4"/>
  <c r="K224" i="4"/>
  <c r="K166" i="4"/>
  <c r="BP17" i="4"/>
  <c r="K75" i="4"/>
  <c r="K133" i="4"/>
  <c r="K191" i="4"/>
  <c r="BP21" i="4"/>
  <c r="K79" i="4"/>
  <c r="K137" i="4"/>
  <c r="K195" i="4"/>
  <c r="BO58" i="4"/>
  <c r="BM61" i="11" s="1"/>
  <c r="BM62" i="11" s="1"/>
  <c r="AW11" i="4"/>
  <c r="AW19" i="4"/>
  <c r="AW27" i="4"/>
  <c r="AW35" i="4"/>
  <c r="AW43" i="4"/>
  <c r="AW51" i="4"/>
  <c r="AW12" i="4"/>
  <c r="AW20" i="4"/>
  <c r="AW28" i="4"/>
  <c r="AW36" i="4"/>
  <c r="AW44" i="4"/>
  <c r="AW52" i="4"/>
  <c r="AW13" i="4"/>
  <c r="AW21" i="4"/>
  <c r="AW29" i="4"/>
  <c r="AW37" i="4"/>
  <c r="AW45" i="4"/>
  <c r="AW53" i="4"/>
  <c r="AW6" i="4"/>
  <c r="AW14" i="4"/>
  <c r="AW22" i="4"/>
  <c r="AW30" i="4"/>
  <c r="AW38" i="4"/>
  <c r="AW46" i="4"/>
  <c r="AW54" i="4"/>
  <c r="AW7" i="4"/>
  <c r="AW15" i="4"/>
  <c r="AW23" i="4"/>
  <c r="AW31" i="4"/>
  <c r="AW39" i="4"/>
  <c r="AW47" i="4"/>
  <c r="AW55" i="4"/>
  <c r="AW9" i="4"/>
  <c r="AW17" i="4"/>
  <c r="AW25" i="4"/>
  <c r="AW33" i="4"/>
  <c r="AW41" i="4"/>
  <c r="AW49" i="4"/>
  <c r="AW57" i="4"/>
  <c r="BQ57" i="4" s="1"/>
  <c r="AW18" i="4"/>
  <c r="AW50" i="4"/>
  <c r="AW24" i="4"/>
  <c r="AW56" i="4"/>
  <c r="AW26" i="4"/>
  <c r="AW32" i="4"/>
  <c r="AW34" i="4"/>
  <c r="AW10" i="4"/>
  <c r="AW42" i="4"/>
  <c r="AW8" i="4"/>
  <c r="AW40" i="4"/>
  <c r="AW16" i="4"/>
  <c r="AW48" i="4"/>
  <c r="AF6" i="4"/>
  <c r="AX6" i="4" a="1"/>
  <c r="BE509" i="4" l="1"/>
  <c r="BM509" i="4"/>
  <c r="BU509" i="4"/>
  <c r="AX509" i="4"/>
  <c r="BF509" i="4"/>
  <c r="BN509" i="4"/>
  <c r="BV509" i="4"/>
  <c r="AY509" i="4"/>
  <c r="BG509" i="4"/>
  <c r="BO509" i="4"/>
  <c r="BW509" i="4"/>
  <c r="AZ509" i="4"/>
  <c r="BH509" i="4"/>
  <c r="BP509" i="4"/>
  <c r="BA509" i="4"/>
  <c r="BI509" i="4"/>
  <c r="BQ509" i="4"/>
  <c r="BB509" i="4"/>
  <c r="BJ509" i="4"/>
  <c r="BR509" i="4"/>
  <c r="BC509" i="4"/>
  <c r="BK509" i="4"/>
  <c r="BS509" i="4"/>
  <c r="BD509" i="4"/>
  <c r="BL509" i="4"/>
  <c r="BT509" i="4"/>
  <c r="BE525" i="4"/>
  <c r="BM525" i="4"/>
  <c r="BU525" i="4"/>
  <c r="AX525" i="4"/>
  <c r="BF525" i="4"/>
  <c r="BN525" i="4"/>
  <c r="BV525" i="4"/>
  <c r="AY525" i="4"/>
  <c r="BG525" i="4"/>
  <c r="BO525" i="4"/>
  <c r="BW525" i="4"/>
  <c r="AZ525" i="4"/>
  <c r="BH525" i="4"/>
  <c r="BP525" i="4"/>
  <c r="BA525" i="4"/>
  <c r="BI525" i="4"/>
  <c r="BQ525" i="4"/>
  <c r="BB525" i="4"/>
  <c r="BJ525" i="4"/>
  <c r="BR525" i="4"/>
  <c r="BD525" i="4"/>
  <c r="BL525" i="4"/>
  <c r="BT525" i="4"/>
  <c r="BC525" i="4"/>
  <c r="BK525" i="4"/>
  <c r="BS525" i="4"/>
  <c r="AY512" i="4"/>
  <c r="BG512" i="4"/>
  <c r="BO512" i="4"/>
  <c r="BW512" i="4"/>
  <c r="AZ512" i="4"/>
  <c r="BH512" i="4"/>
  <c r="BP512" i="4"/>
  <c r="BA512" i="4"/>
  <c r="BI512" i="4"/>
  <c r="BQ512" i="4"/>
  <c r="BB512" i="4"/>
  <c r="BJ512" i="4"/>
  <c r="BR512" i="4"/>
  <c r="BC512" i="4"/>
  <c r="BK512" i="4"/>
  <c r="BS512" i="4"/>
  <c r="BD512" i="4"/>
  <c r="BL512" i="4"/>
  <c r="BT512" i="4"/>
  <c r="BE512" i="4"/>
  <c r="BM512" i="4"/>
  <c r="BU512" i="4"/>
  <c r="AX512" i="4"/>
  <c r="BF512" i="4"/>
  <c r="BN512" i="4"/>
  <c r="BV512" i="4"/>
  <c r="BC546" i="4"/>
  <c r="BK546" i="4"/>
  <c r="BS546" i="4"/>
  <c r="AX546" i="4"/>
  <c r="BF546" i="4"/>
  <c r="BN546" i="4"/>
  <c r="BV546" i="4"/>
  <c r="AY546" i="4"/>
  <c r="BG546" i="4"/>
  <c r="BO546" i="4"/>
  <c r="BW546" i="4"/>
  <c r="BB546" i="4"/>
  <c r="BJ546" i="4"/>
  <c r="BR546" i="4"/>
  <c r="BI546" i="4"/>
  <c r="BM546" i="4"/>
  <c r="AZ546" i="4"/>
  <c r="BP546" i="4"/>
  <c r="BA546" i="4"/>
  <c r="BQ546" i="4"/>
  <c r="BD546" i="4"/>
  <c r="BT546" i="4"/>
  <c r="BE546" i="4"/>
  <c r="BU546" i="4"/>
  <c r="BH546" i="4"/>
  <c r="BL546" i="4"/>
  <c r="BE549" i="4"/>
  <c r="BM549" i="4"/>
  <c r="BU549" i="4"/>
  <c r="AZ549" i="4"/>
  <c r="BH549" i="4"/>
  <c r="BP549" i="4"/>
  <c r="BA549" i="4"/>
  <c r="BI549" i="4"/>
  <c r="BQ549" i="4"/>
  <c r="BD549" i="4"/>
  <c r="BL549" i="4"/>
  <c r="BT549" i="4"/>
  <c r="BK549" i="4"/>
  <c r="AY549" i="4"/>
  <c r="BO549" i="4"/>
  <c r="BB549" i="4"/>
  <c r="BR549" i="4"/>
  <c r="BC549" i="4"/>
  <c r="BS549" i="4"/>
  <c r="BF549" i="4"/>
  <c r="BV549" i="4"/>
  <c r="BG549" i="4"/>
  <c r="BW549" i="4"/>
  <c r="BJ549" i="4"/>
  <c r="BN549" i="4"/>
  <c r="AX549" i="4"/>
  <c r="BX549" i="4" s="1"/>
  <c r="AY536" i="4"/>
  <c r="BG536" i="4"/>
  <c r="BO536" i="4"/>
  <c r="BW536" i="4"/>
  <c r="AZ536" i="4"/>
  <c r="BH536" i="4"/>
  <c r="BP536" i="4"/>
  <c r="BB536" i="4"/>
  <c r="BJ536" i="4"/>
  <c r="BR536" i="4"/>
  <c r="BC536" i="4"/>
  <c r="BK536" i="4"/>
  <c r="BS536" i="4"/>
  <c r="AX536" i="4"/>
  <c r="BF536" i="4"/>
  <c r="BN536" i="4"/>
  <c r="BV536" i="4"/>
  <c r="BL536" i="4"/>
  <c r="BQ536" i="4"/>
  <c r="BT536" i="4"/>
  <c r="BA536" i="4"/>
  <c r="BU536" i="4"/>
  <c r="BD536" i="4"/>
  <c r="BE536" i="4"/>
  <c r="BI536" i="4"/>
  <c r="BM536" i="4"/>
  <c r="BE557" i="4"/>
  <c r="BM557" i="4"/>
  <c r="BU557" i="4"/>
  <c r="AZ557" i="4"/>
  <c r="BH557" i="4"/>
  <c r="BP557" i="4"/>
  <c r="BA557" i="4"/>
  <c r="BI557" i="4"/>
  <c r="BQ557" i="4"/>
  <c r="BD557" i="4"/>
  <c r="BL557" i="4"/>
  <c r="BT557" i="4"/>
  <c r="BK557" i="4"/>
  <c r="AY557" i="4"/>
  <c r="BO557" i="4"/>
  <c r="BB557" i="4"/>
  <c r="BR557" i="4"/>
  <c r="BC557" i="4"/>
  <c r="BS557" i="4"/>
  <c r="BF557" i="4"/>
  <c r="BV557" i="4"/>
  <c r="BG557" i="4"/>
  <c r="BW557" i="4"/>
  <c r="BJ557" i="4"/>
  <c r="AX557" i="4"/>
  <c r="BN557" i="4"/>
  <c r="AY516" i="4"/>
  <c r="BG516" i="4"/>
  <c r="BO516" i="4"/>
  <c r="BW516" i="4"/>
  <c r="AZ516" i="4"/>
  <c r="BH516" i="4"/>
  <c r="BP516" i="4"/>
  <c r="BA516" i="4"/>
  <c r="BI516" i="4"/>
  <c r="BQ516" i="4"/>
  <c r="BB516" i="4"/>
  <c r="BJ516" i="4"/>
  <c r="BR516" i="4"/>
  <c r="BC516" i="4"/>
  <c r="BK516" i="4"/>
  <c r="BS516" i="4"/>
  <c r="BD516" i="4"/>
  <c r="BL516" i="4"/>
  <c r="BT516" i="4"/>
  <c r="BE516" i="4"/>
  <c r="BM516" i="4"/>
  <c r="BU516" i="4"/>
  <c r="AX516" i="4"/>
  <c r="BF516" i="4"/>
  <c r="BN516" i="4"/>
  <c r="BV516" i="4"/>
  <c r="AY524" i="4"/>
  <c r="BG524" i="4"/>
  <c r="BO524" i="4"/>
  <c r="BW524" i="4"/>
  <c r="AZ524" i="4"/>
  <c r="BH524" i="4"/>
  <c r="BP524" i="4"/>
  <c r="BA524" i="4"/>
  <c r="BI524" i="4"/>
  <c r="BQ524" i="4"/>
  <c r="BB524" i="4"/>
  <c r="BJ524" i="4"/>
  <c r="BR524" i="4"/>
  <c r="BC524" i="4"/>
  <c r="BK524" i="4"/>
  <c r="BS524" i="4"/>
  <c r="BD524" i="4"/>
  <c r="BL524" i="4"/>
  <c r="BT524" i="4"/>
  <c r="AX524" i="4"/>
  <c r="BF524" i="4"/>
  <c r="BN524" i="4"/>
  <c r="BV524" i="4"/>
  <c r="BE524" i="4"/>
  <c r="BU524" i="4"/>
  <c r="BM524" i="4"/>
  <c r="BX455" i="4"/>
  <c r="BX494" i="4"/>
  <c r="BX462" i="4"/>
  <c r="BX485" i="4"/>
  <c r="BX480" i="4"/>
  <c r="BX497" i="4"/>
  <c r="BX498" i="4"/>
  <c r="BX484" i="4"/>
  <c r="BX492" i="4"/>
  <c r="AY556" i="4"/>
  <c r="BG556" i="4"/>
  <c r="BO556" i="4"/>
  <c r="BW556" i="4"/>
  <c r="BB556" i="4"/>
  <c r="BJ556" i="4"/>
  <c r="BR556" i="4"/>
  <c r="BC556" i="4"/>
  <c r="BK556" i="4"/>
  <c r="BS556" i="4"/>
  <c r="AX556" i="4"/>
  <c r="BF556" i="4"/>
  <c r="BN556" i="4"/>
  <c r="BV556" i="4"/>
  <c r="BE556" i="4"/>
  <c r="BU556" i="4"/>
  <c r="BI556" i="4"/>
  <c r="BL556" i="4"/>
  <c r="BM556" i="4"/>
  <c r="AZ556" i="4"/>
  <c r="BP556" i="4"/>
  <c r="BA556" i="4"/>
  <c r="BQ556" i="4"/>
  <c r="BD556" i="4"/>
  <c r="BT556" i="4"/>
  <c r="BH556" i="4"/>
  <c r="BC550" i="4"/>
  <c r="BK550" i="4"/>
  <c r="BS550" i="4"/>
  <c r="AX550" i="4"/>
  <c r="BF550" i="4"/>
  <c r="BN550" i="4"/>
  <c r="BV550" i="4"/>
  <c r="AY550" i="4"/>
  <c r="BG550" i="4"/>
  <c r="BO550" i="4"/>
  <c r="BW550" i="4"/>
  <c r="BB550" i="4"/>
  <c r="BJ550" i="4"/>
  <c r="BR550" i="4"/>
  <c r="BA550" i="4"/>
  <c r="BQ550" i="4"/>
  <c r="BE550" i="4"/>
  <c r="BU550" i="4"/>
  <c r="BH550" i="4"/>
  <c r="BI550" i="4"/>
  <c r="BL550" i="4"/>
  <c r="BM550" i="4"/>
  <c r="AZ550" i="4"/>
  <c r="BP550" i="4"/>
  <c r="BD550" i="4"/>
  <c r="BT550" i="4"/>
  <c r="BE541" i="4"/>
  <c r="BM541" i="4"/>
  <c r="BU541" i="4"/>
  <c r="AZ541" i="4"/>
  <c r="BH541" i="4"/>
  <c r="BP541" i="4"/>
  <c r="BA541" i="4"/>
  <c r="BI541" i="4"/>
  <c r="BQ541" i="4"/>
  <c r="BD541" i="4"/>
  <c r="BL541" i="4"/>
  <c r="BT541" i="4"/>
  <c r="BK541" i="4"/>
  <c r="AY541" i="4"/>
  <c r="BO541" i="4"/>
  <c r="BB541" i="4"/>
  <c r="BR541" i="4"/>
  <c r="BC541" i="4"/>
  <c r="BS541" i="4"/>
  <c r="BF541" i="4"/>
  <c r="BV541" i="4"/>
  <c r="BG541" i="4"/>
  <c r="BW541" i="4"/>
  <c r="BJ541" i="4"/>
  <c r="AX541" i="4"/>
  <c r="BN541" i="4"/>
  <c r="BX460" i="4"/>
  <c r="BX488" i="4"/>
  <c r="BX454" i="4"/>
  <c r="BX486" i="4"/>
  <c r="BX483" i="4"/>
  <c r="BX471" i="4"/>
  <c r="BX467" i="4"/>
  <c r="BC534" i="4"/>
  <c r="BK534" i="4"/>
  <c r="BS534" i="4"/>
  <c r="BD534" i="4"/>
  <c r="BL534" i="4"/>
  <c r="BT534" i="4"/>
  <c r="AX534" i="4"/>
  <c r="BF534" i="4"/>
  <c r="BN534" i="4"/>
  <c r="BV534" i="4"/>
  <c r="AY534" i="4"/>
  <c r="BG534" i="4"/>
  <c r="BO534" i="4"/>
  <c r="BW534" i="4"/>
  <c r="BB534" i="4"/>
  <c r="BJ534" i="4"/>
  <c r="BR534" i="4"/>
  <c r="AZ534" i="4"/>
  <c r="BU534" i="4"/>
  <c r="BE534" i="4"/>
  <c r="BH534" i="4"/>
  <c r="BI534" i="4"/>
  <c r="BM534" i="4"/>
  <c r="BP534" i="4"/>
  <c r="BQ534" i="4"/>
  <c r="BA534" i="4"/>
  <c r="BA523" i="4"/>
  <c r="BI523" i="4"/>
  <c r="BQ523" i="4"/>
  <c r="BB523" i="4"/>
  <c r="BJ523" i="4"/>
  <c r="BR523" i="4"/>
  <c r="BC523" i="4"/>
  <c r="BK523" i="4"/>
  <c r="BS523" i="4"/>
  <c r="BD523" i="4"/>
  <c r="BL523" i="4"/>
  <c r="BT523" i="4"/>
  <c r="BE523" i="4"/>
  <c r="BM523" i="4"/>
  <c r="BU523" i="4"/>
  <c r="AX523" i="4"/>
  <c r="BF523" i="4"/>
  <c r="BN523" i="4"/>
  <c r="BV523" i="4"/>
  <c r="AZ523" i="4"/>
  <c r="BH523" i="4"/>
  <c r="BP523" i="4"/>
  <c r="AY523" i="4"/>
  <c r="BG523" i="4"/>
  <c r="BO523" i="4"/>
  <c r="BW523" i="4"/>
  <c r="BA519" i="4"/>
  <c r="BI519" i="4"/>
  <c r="BQ519" i="4"/>
  <c r="BB519" i="4"/>
  <c r="BJ519" i="4"/>
  <c r="BR519" i="4"/>
  <c r="BC519" i="4"/>
  <c r="BK519" i="4"/>
  <c r="BS519" i="4"/>
  <c r="BD519" i="4"/>
  <c r="BL519" i="4"/>
  <c r="BT519" i="4"/>
  <c r="BE519" i="4"/>
  <c r="BM519" i="4"/>
  <c r="BU519" i="4"/>
  <c r="AX519" i="4"/>
  <c r="BF519" i="4"/>
  <c r="BN519" i="4"/>
  <c r="BV519" i="4"/>
  <c r="AY519" i="4"/>
  <c r="BG519" i="4"/>
  <c r="BO519" i="4"/>
  <c r="BW519" i="4"/>
  <c r="AZ519" i="4"/>
  <c r="BH519" i="4"/>
  <c r="BP519" i="4"/>
  <c r="AY548" i="4"/>
  <c r="BG548" i="4"/>
  <c r="BO548" i="4"/>
  <c r="BW548" i="4"/>
  <c r="BB548" i="4"/>
  <c r="BJ548" i="4"/>
  <c r="BR548" i="4"/>
  <c r="BC548" i="4"/>
  <c r="BK548" i="4"/>
  <c r="BS548" i="4"/>
  <c r="AX548" i="4"/>
  <c r="BF548" i="4"/>
  <c r="BN548" i="4"/>
  <c r="BV548" i="4"/>
  <c r="BE548" i="4"/>
  <c r="BU548" i="4"/>
  <c r="BI548" i="4"/>
  <c r="BL548" i="4"/>
  <c r="BM548" i="4"/>
  <c r="AZ548" i="4"/>
  <c r="BP548" i="4"/>
  <c r="BA548" i="4"/>
  <c r="BQ548" i="4"/>
  <c r="BD548" i="4"/>
  <c r="BT548" i="4"/>
  <c r="BH548" i="4"/>
  <c r="BA527" i="4"/>
  <c r="BI527" i="4"/>
  <c r="BQ527" i="4"/>
  <c r="BB527" i="4"/>
  <c r="BJ527" i="4"/>
  <c r="BR527" i="4"/>
  <c r="BC527" i="4"/>
  <c r="BK527" i="4"/>
  <c r="BS527" i="4"/>
  <c r="BD527" i="4"/>
  <c r="BL527" i="4"/>
  <c r="BT527" i="4"/>
  <c r="BE527" i="4"/>
  <c r="BM527" i="4"/>
  <c r="BU527" i="4"/>
  <c r="AX527" i="4"/>
  <c r="BF527" i="4"/>
  <c r="BN527" i="4"/>
  <c r="BV527" i="4"/>
  <c r="AZ527" i="4"/>
  <c r="BH527" i="4"/>
  <c r="BP527" i="4"/>
  <c r="BG527" i="4"/>
  <c r="BO527" i="4"/>
  <c r="BW527" i="4"/>
  <c r="AY527" i="4"/>
  <c r="BC554" i="4"/>
  <c r="BK554" i="4"/>
  <c r="BS554" i="4"/>
  <c r="AX554" i="4"/>
  <c r="BF554" i="4"/>
  <c r="BN554" i="4"/>
  <c r="BV554" i="4"/>
  <c r="AY554" i="4"/>
  <c r="BG554" i="4"/>
  <c r="BO554" i="4"/>
  <c r="BW554" i="4"/>
  <c r="BB554" i="4"/>
  <c r="BJ554" i="4"/>
  <c r="BR554" i="4"/>
  <c r="BI554" i="4"/>
  <c r="BM554" i="4"/>
  <c r="AZ554" i="4"/>
  <c r="BP554" i="4"/>
  <c r="BA554" i="4"/>
  <c r="BQ554" i="4"/>
  <c r="BD554" i="4"/>
  <c r="BT554" i="4"/>
  <c r="BE554" i="4"/>
  <c r="BU554" i="4"/>
  <c r="BH554" i="4"/>
  <c r="BL554" i="4"/>
  <c r="AY520" i="4"/>
  <c r="BG520" i="4"/>
  <c r="BO520" i="4"/>
  <c r="BW520" i="4"/>
  <c r="AZ520" i="4"/>
  <c r="BH520" i="4"/>
  <c r="BP520" i="4"/>
  <c r="BA520" i="4"/>
  <c r="BI520" i="4"/>
  <c r="BQ520" i="4"/>
  <c r="BB520" i="4"/>
  <c r="BJ520" i="4"/>
  <c r="BR520" i="4"/>
  <c r="BC520" i="4"/>
  <c r="BK520" i="4"/>
  <c r="BS520" i="4"/>
  <c r="BD520" i="4"/>
  <c r="BL520" i="4"/>
  <c r="BT520" i="4"/>
  <c r="BE520" i="4"/>
  <c r="BM520" i="4"/>
  <c r="BU520" i="4"/>
  <c r="AX520" i="4"/>
  <c r="BF520" i="4"/>
  <c r="BN520" i="4"/>
  <c r="BV520" i="4"/>
  <c r="BC530" i="4"/>
  <c r="BK530" i="4"/>
  <c r="BS530" i="4"/>
  <c r="BD530" i="4"/>
  <c r="BL530" i="4"/>
  <c r="BT530" i="4"/>
  <c r="AX530" i="4"/>
  <c r="BF530" i="4"/>
  <c r="BN530" i="4"/>
  <c r="BV530" i="4"/>
  <c r="AY530" i="4"/>
  <c r="BG530" i="4"/>
  <c r="BO530" i="4"/>
  <c r="BW530" i="4"/>
  <c r="AZ530" i="4"/>
  <c r="BH530" i="4"/>
  <c r="BP530" i="4"/>
  <c r="BB530" i="4"/>
  <c r="BJ530" i="4"/>
  <c r="BR530" i="4"/>
  <c r="BA530" i="4"/>
  <c r="BI530" i="4"/>
  <c r="BM530" i="4"/>
  <c r="BQ530" i="4"/>
  <c r="BU530" i="4"/>
  <c r="BE530" i="4"/>
  <c r="BE533" i="4"/>
  <c r="BM533" i="4"/>
  <c r="BU533" i="4"/>
  <c r="AX533" i="4"/>
  <c r="BF533" i="4"/>
  <c r="BN533" i="4"/>
  <c r="BV533" i="4"/>
  <c r="AZ533" i="4"/>
  <c r="BH533" i="4"/>
  <c r="BP533" i="4"/>
  <c r="BA533" i="4"/>
  <c r="BI533" i="4"/>
  <c r="BQ533" i="4"/>
  <c r="BD533" i="4"/>
  <c r="BL533" i="4"/>
  <c r="BT533" i="4"/>
  <c r="BC533" i="4"/>
  <c r="BJ533" i="4"/>
  <c r="BK533" i="4"/>
  <c r="BO533" i="4"/>
  <c r="BR533" i="4"/>
  <c r="AY533" i="4"/>
  <c r="BS533" i="4"/>
  <c r="BB533" i="4"/>
  <c r="BW533" i="4"/>
  <c r="BG533" i="4"/>
  <c r="BA511" i="4"/>
  <c r="BI511" i="4"/>
  <c r="BQ511" i="4"/>
  <c r="BB511" i="4"/>
  <c r="BJ511" i="4"/>
  <c r="BR511" i="4"/>
  <c r="BC511" i="4"/>
  <c r="BK511" i="4"/>
  <c r="BS511" i="4"/>
  <c r="BD511" i="4"/>
  <c r="BL511" i="4"/>
  <c r="BT511" i="4"/>
  <c r="BE511" i="4"/>
  <c r="BM511" i="4"/>
  <c r="BU511" i="4"/>
  <c r="AX511" i="4"/>
  <c r="BF511" i="4"/>
  <c r="BN511" i="4"/>
  <c r="BV511" i="4"/>
  <c r="AY511" i="4"/>
  <c r="BG511" i="4"/>
  <c r="BO511" i="4"/>
  <c r="BW511" i="4"/>
  <c r="AZ511" i="4"/>
  <c r="BH511" i="4"/>
  <c r="BP511" i="4"/>
  <c r="BC518" i="4"/>
  <c r="BK518" i="4"/>
  <c r="BS518" i="4"/>
  <c r="BD518" i="4"/>
  <c r="BL518" i="4"/>
  <c r="BT518" i="4"/>
  <c r="BE518" i="4"/>
  <c r="BM518" i="4"/>
  <c r="BU518" i="4"/>
  <c r="AX518" i="4"/>
  <c r="BF518" i="4"/>
  <c r="BN518" i="4"/>
  <c r="BV518" i="4"/>
  <c r="AY518" i="4"/>
  <c r="BG518" i="4"/>
  <c r="BO518" i="4"/>
  <c r="BW518" i="4"/>
  <c r="AZ518" i="4"/>
  <c r="BH518" i="4"/>
  <c r="BP518" i="4"/>
  <c r="BA518" i="4"/>
  <c r="BI518" i="4"/>
  <c r="BQ518" i="4"/>
  <c r="BB518" i="4"/>
  <c r="BJ518" i="4"/>
  <c r="BR518" i="4"/>
  <c r="BE545" i="4"/>
  <c r="BM545" i="4"/>
  <c r="BU545" i="4"/>
  <c r="AZ545" i="4"/>
  <c r="BH545" i="4"/>
  <c r="BP545" i="4"/>
  <c r="BA545" i="4"/>
  <c r="BI545" i="4"/>
  <c r="BQ545" i="4"/>
  <c r="BD545" i="4"/>
  <c r="BL545" i="4"/>
  <c r="BT545" i="4"/>
  <c r="BC545" i="4"/>
  <c r="BS545" i="4"/>
  <c r="BG545" i="4"/>
  <c r="BW545" i="4"/>
  <c r="BJ545" i="4"/>
  <c r="BK545" i="4"/>
  <c r="AX545" i="4"/>
  <c r="BN545" i="4"/>
  <c r="AY545" i="4"/>
  <c r="BO545" i="4"/>
  <c r="BB545" i="4"/>
  <c r="BR545" i="4"/>
  <c r="BF545" i="4"/>
  <c r="BV545" i="4"/>
  <c r="BE521" i="4"/>
  <c r="BM521" i="4"/>
  <c r="BU521" i="4"/>
  <c r="AX521" i="4"/>
  <c r="BF521" i="4"/>
  <c r="BN521" i="4"/>
  <c r="BV521" i="4"/>
  <c r="AY521" i="4"/>
  <c r="BG521" i="4"/>
  <c r="BO521" i="4"/>
  <c r="BW521" i="4"/>
  <c r="AZ521" i="4"/>
  <c r="BH521" i="4"/>
  <c r="BP521" i="4"/>
  <c r="BA521" i="4"/>
  <c r="BI521" i="4"/>
  <c r="BQ521" i="4"/>
  <c r="BB521" i="4"/>
  <c r="BJ521" i="4"/>
  <c r="BR521" i="4"/>
  <c r="BC521" i="4"/>
  <c r="BK521" i="4"/>
  <c r="BS521" i="4"/>
  <c r="BD521" i="4"/>
  <c r="BL521" i="4"/>
  <c r="BT521" i="4"/>
  <c r="BC538" i="4"/>
  <c r="BK538" i="4"/>
  <c r="BS538" i="4"/>
  <c r="BD538" i="4"/>
  <c r="BL538" i="4"/>
  <c r="BT538" i="4"/>
  <c r="AX538" i="4"/>
  <c r="BF538" i="4"/>
  <c r="BN538" i="4"/>
  <c r="BV538" i="4"/>
  <c r="AY538" i="4"/>
  <c r="BG538" i="4"/>
  <c r="BO538" i="4"/>
  <c r="BW538" i="4"/>
  <c r="BB538" i="4"/>
  <c r="BJ538" i="4"/>
  <c r="BR538" i="4"/>
  <c r="BA538" i="4"/>
  <c r="BH538" i="4"/>
  <c r="BI538" i="4"/>
  <c r="BM538" i="4"/>
  <c r="BP538" i="4"/>
  <c r="BQ538" i="4"/>
  <c r="AZ538" i="4"/>
  <c r="BU538" i="4"/>
  <c r="BE538" i="4"/>
  <c r="BE537" i="4"/>
  <c r="BM537" i="4"/>
  <c r="BU537" i="4"/>
  <c r="AX537" i="4"/>
  <c r="BF537" i="4"/>
  <c r="BN537" i="4"/>
  <c r="BV537" i="4"/>
  <c r="AZ537" i="4"/>
  <c r="BH537" i="4"/>
  <c r="BP537" i="4"/>
  <c r="BA537" i="4"/>
  <c r="BI537" i="4"/>
  <c r="BQ537" i="4"/>
  <c r="BD537" i="4"/>
  <c r="BL537" i="4"/>
  <c r="BT537" i="4"/>
  <c r="BG537" i="4"/>
  <c r="BK537" i="4"/>
  <c r="BO537" i="4"/>
  <c r="BR537" i="4"/>
  <c r="AY537" i="4"/>
  <c r="BS537" i="4"/>
  <c r="BB537" i="4"/>
  <c r="BW537" i="4"/>
  <c r="BC537" i="4"/>
  <c r="BJ537" i="4"/>
  <c r="AY544" i="4"/>
  <c r="BG544" i="4"/>
  <c r="BO544" i="4"/>
  <c r="BW544" i="4"/>
  <c r="BB544" i="4"/>
  <c r="BJ544" i="4"/>
  <c r="BR544" i="4"/>
  <c r="BC544" i="4"/>
  <c r="BK544" i="4"/>
  <c r="BS544" i="4"/>
  <c r="AX544" i="4"/>
  <c r="BF544" i="4"/>
  <c r="BN544" i="4"/>
  <c r="BV544" i="4"/>
  <c r="BM544" i="4"/>
  <c r="BA544" i="4"/>
  <c r="BQ544" i="4"/>
  <c r="BD544" i="4"/>
  <c r="BT544" i="4"/>
  <c r="BE544" i="4"/>
  <c r="BU544" i="4"/>
  <c r="BH544" i="4"/>
  <c r="BI544" i="4"/>
  <c r="BL544" i="4"/>
  <c r="BP544" i="4"/>
  <c r="AZ544" i="4"/>
  <c r="BA547" i="4"/>
  <c r="BI547" i="4"/>
  <c r="BQ547" i="4"/>
  <c r="BD547" i="4"/>
  <c r="BL547" i="4"/>
  <c r="BT547" i="4"/>
  <c r="BE547" i="4"/>
  <c r="BM547" i="4"/>
  <c r="BU547" i="4"/>
  <c r="AZ547" i="4"/>
  <c r="BH547" i="4"/>
  <c r="BP547" i="4"/>
  <c r="AY547" i="4"/>
  <c r="BO547" i="4"/>
  <c r="BC547" i="4"/>
  <c r="BS547" i="4"/>
  <c r="BF547" i="4"/>
  <c r="BV547" i="4"/>
  <c r="BG547" i="4"/>
  <c r="BW547" i="4"/>
  <c r="BJ547" i="4"/>
  <c r="BK547" i="4"/>
  <c r="AX547" i="4"/>
  <c r="BN547" i="4"/>
  <c r="BB547" i="4"/>
  <c r="BR547" i="4"/>
  <c r="BA539" i="4"/>
  <c r="BI539" i="4"/>
  <c r="BQ539" i="4"/>
  <c r="BB539" i="4"/>
  <c r="BD539" i="4"/>
  <c r="BL539" i="4"/>
  <c r="BT539" i="4"/>
  <c r="BE539" i="4"/>
  <c r="BM539" i="4"/>
  <c r="BU539" i="4"/>
  <c r="AZ539" i="4"/>
  <c r="BH539" i="4"/>
  <c r="BP539" i="4"/>
  <c r="AX539" i="4"/>
  <c r="BO539" i="4"/>
  <c r="BC539" i="4"/>
  <c r="BS539" i="4"/>
  <c r="BF539" i="4"/>
  <c r="BV539" i="4"/>
  <c r="BG539" i="4"/>
  <c r="BW539" i="4"/>
  <c r="BJ539" i="4"/>
  <c r="BK539" i="4"/>
  <c r="BN539" i="4"/>
  <c r="BR539" i="4"/>
  <c r="AY539" i="4"/>
  <c r="AY508" i="4"/>
  <c r="BG508" i="4"/>
  <c r="BO508" i="4"/>
  <c r="BW508" i="4"/>
  <c r="AZ508" i="4"/>
  <c r="BH508" i="4"/>
  <c r="BP508" i="4"/>
  <c r="BA508" i="4"/>
  <c r="BI508" i="4"/>
  <c r="BQ508" i="4"/>
  <c r="BB508" i="4"/>
  <c r="BJ508" i="4"/>
  <c r="BR508" i="4"/>
  <c r="BC508" i="4"/>
  <c r="BK508" i="4"/>
  <c r="BS508" i="4"/>
  <c r="BD508" i="4"/>
  <c r="BL508" i="4"/>
  <c r="BT508" i="4"/>
  <c r="BE508" i="4"/>
  <c r="BM508" i="4"/>
  <c r="BU508" i="4"/>
  <c r="AX508" i="4"/>
  <c r="BF508" i="4"/>
  <c r="BN508" i="4"/>
  <c r="BV508" i="4"/>
  <c r="BE517" i="4"/>
  <c r="BM517" i="4"/>
  <c r="BU517" i="4"/>
  <c r="AX517" i="4"/>
  <c r="BF517" i="4"/>
  <c r="BN517" i="4"/>
  <c r="BV517" i="4"/>
  <c r="AY517" i="4"/>
  <c r="BG517" i="4"/>
  <c r="BO517" i="4"/>
  <c r="BW517" i="4"/>
  <c r="AZ517" i="4"/>
  <c r="BH517" i="4"/>
  <c r="BP517" i="4"/>
  <c r="BA517" i="4"/>
  <c r="BI517" i="4"/>
  <c r="BQ517" i="4"/>
  <c r="BB517" i="4"/>
  <c r="BJ517" i="4"/>
  <c r="BR517" i="4"/>
  <c r="BC517" i="4"/>
  <c r="BK517" i="4"/>
  <c r="BS517" i="4"/>
  <c r="BD517" i="4"/>
  <c r="BL517" i="4"/>
  <c r="BT517" i="4"/>
  <c r="BA555" i="4"/>
  <c r="BI555" i="4"/>
  <c r="BQ555" i="4"/>
  <c r="BD555" i="4"/>
  <c r="BL555" i="4"/>
  <c r="BT555" i="4"/>
  <c r="BE555" i="4"/>
  <c r="BM555" i="4"/>
  <c r="BU555" i="4"/>
  <c r="AZ555" i="4"/>
  <c r="BH555" i="4"/>
  <c r="BP555" i="4"/>
  <c r="AY555" i="4"/>
  <c r="BO555" i="4"/>
  <c r="BC555" i="4"/>
  <c r="BS555" i="4"/>
  <c r="BF555" i="4"/>
  <c r="BV555" i="4"/>
  <c r="BG555" i="4"/>
  <c r="BW555" i="4"/>
  <c r="BJ555" i="4"/>
  <c r="BK555" i="4"/>
  <c r="AX555" i="4"/>
  <c r="BN555" i="4"/>
  <c r="BB555" i="4"/>
  <c r="BR555" i="4"/>
  <c r="BC526" i="4"/>
  <c r="BK526" i="4"/>
  <c r="BS526" i="4"/>
  <c r="BD526" i="4"/>
  <c r="BL526" i="4"/>
  <c r="BT526" i="4"/>
  <c r="BE526" i="4"/>
  <c r="BM526" i="4"/>
  <c r="BU526" i="4"/>
  <c r="AX526" i="4"/>
  <c r="BF526" i="4"/>
  <c r="BN526" i="4"/>
  <c r="BV526" i="4"/>
  <c r="AY526" i="4"/>
  <c r="BG526" i="4"/>
  <c r="BO526" i="4"/>
  <c r="BW526" i="4"/>
  <c r="AZ526" i="4"/>
  <c r="BH526" i="4"/>
  <c r="BP526" i="4"/>
  <c r="BB526" i="4"/>
  <c r="BJ526" i="4"/>
  <c r="BR526" i="4"/>
  <c r="BQ526" i="4"/>
  <c r="BA526" i="4"/>
  <c r="BI526" i="4"/>
  <c r="BX499" i="4"/>
  <c r="BX500" i="4"/>
  <c r="BX481" i="4"/>
  <c r="BX501" i="4"/>
  <c r="BX453" i="4"/>
  <c r="BX463" i="4"/>
  <c r="BX482" i="4"/>
  <c r="BX468" i="4"/>
  <c r="BX491" i="4"/>
  <c r="BX496" i="4"/>
  <c r="BX487" i="4"/>
  <c r="BX464" i="4"/>
  <c r="BX493" i="4"/>
  <c r="BX475" i="4"/>
  <c r="BC510" i="4"/>
  <c r="BK510" i="4"/>
  <c r="BS510" i="4"/>
  <c r="BD510" i="4"/>
  <c r="BL510" i="4"/>
  <c r="BT510" i="4"/>
  <c r="BE510" i="4"/>
  <c r="BM510" i="4"/>
  <c r="BU510" i="4"/>
  <c r="AX510" i="4"/>
  <c r="BF510" i="4"/>
  <c r="BN510" i="4"/>
  <c r="BV510" i="4"/>
  <c r="AY510" i="4"/>
  <c r="BG510" i="4"/>
  <c r="BO510" i="4"/>
  <c r="BW510" i="4"/>
  <c r="AZ510" i="4"/>
  <c r="BH510" i="4"/>
  <c r="BP510" i="4"/>
  <c r="BA510" i="4"/>
  <c r="BI510" i="4"/>
  <c r="BQ510" i="4"/>
  <c r="BB510" i="4"/>
  <c r="BJ510" i="4"/>
  <c r="BR510" i="4"/>
  <c r="BD507" i="4"/>
  <c r="BL507" i="4"/>
  <c r="BT507" i="4"/>
  <c r="AY507" i="4"/>
  <c r="BG507" i="4"/>
  <c r="BO507" i="4"/>
  <c r="BW507" i="4"/>
  <c r="AZ507" i="4"/>
  <c r="BH507" i="4"/>
  <c r="BP507" i="4"/>
  <c r="AX507" i="4"/>
  <c r="BC507" i="4"/>
  <c r="BK507" i="4"/>
  <c r="BS507" i="4"/>
  <c r="BB507" i="4"/>
  <c r="BR507" i="4"/>
  <c r="BF507" i="4"/>
  <c r="BV507" i="4"/>
  <c r="BI507" i="4"/>
  <c r="BJ507" i="4"/>
  <c r="BM507" i="4"/>
  <c r="BN507" i="4"/>
  <c r="BA507" i="4"/>
  <c r="BQ507" i="4"/>
  <c r="BE507" i="4"/>
  <c r="BU507" i="4"/>
  <c r="BA535" i="4"/>
  <c r="BI535" i="4"/>
  <c r="BQ535" i="4"/>
  <c r="BB535" i="4"/>
  <c r="BJ535" i="4"/>
  <c r="BR535" i="4"/>
  <c r="BD535" i="4"/>
  <c r="BL535" i="4"/>
  <c r="BT535" i="4"/>
  <c r="BE535" i="4"/>
  <c r="BM535" i="4"/>
  <c r="BU535" i="4"/>
  <c r="AZ535" i="4"/>
  <c r="BH535" i="4"/>
  <c r="BP535" i="4"/>
  <c r="BO535" i="4"/>
  <c r="AY535" i="4"/>
  <c r="BV535" i="4"/>
  <c r="BC535" i="4"/>
  <c r="BW535" i="4"/>
  <c r="BF535" i="4"/>
  <c r="BG535" i="4"/>
  <c r="BK535" i="4"/>
  <c r="BN535" i="4"/>
  <c r="AX535" i="4"/>
  <c r="BS535" i="4"/>
  <c r="BX456" i="4"/>
  <c r="BX457" i="4"/>
  <c r="BX489" i="4"/>
  <c r="BX474" i="4"/>
  <c r="BX477" i="4"/>
  <c r="BX458" i="4"/>
  <c r="BA551" i="4"/>
  <c r="BI551" i="4"/>
  <c r="BQ551" i="4"/>
  <c r="BD551" i="4"/>
  <c r="BL551" i="4"/>
  <c r="BT551" i="4"/>
  <c r="BE551" i="4"/>
  <c r="BM551" i="4"/>
  <c r="BU551" i="4"/>
  <c r="AZ551" i="4"/>
  <c r="BH551" i="4"/>
  <c r="BP551" i="4"/>
  <c r="BG551" i="4"/>
  <c r="BW551" i="4"/>
  <c r="BK551" i="4"/>
  <c r="AX551" i="4"/>
  <c r="BN551" i="4"/>
  <c r="AY551" i="4"/>
  <c r="BO551" i="4"/>
  <c r="BB551" i="4"/>
  <c r="BR551" i="4"/>
  <c r="BC551" i="4"/>
  <c r="BS551" i="4"/>
  <c r="BF551" i="4"/>
  <c r="BV551" i="4"/>
  <c r="BJ551" i="4"/>
  <c r="BE513" i="4"/>
  <c r="BM513" i="4"/>
  <c r="BU513" i="4"/>
  <c r="AX513" i="4"/>
  <c r="BF513" i="4"/>
  <c r="BN513" i="4"/>
  <c r="BV513" i="4"/>
  <c r="AY513" i="4"/>
  <c r="BG513" i="4"/>
  <c r="BO513" i="4"/>
  <c r="BW513" i="4"/>
  <c r="AZ513" i="4"/>
  <c r="BH513" i="4"/>
  <c r="BP513" i="4"/>
  <c r="BA513" i="4"/>
  <c r="BI513" i="4"/>
  <c r="BQ513" i="4"/>
  <c r="BB513" i="4"/>
  <c r="BJ513" i="4"/>
  <c r="BR513" i="4"/>
  <c r="BC513" i="4"/>
  <c r="BK513" i="4"/>
  <c r="BS513" i="4"/>
  <c r="BD513" i="4"/>
  <c r="BL513" i="4"/>
  <c r="BT513" i="4"/>
  <c r="AY540" i="4"/>
  <c r="BG540" i="4"/>
  <c r="BO540" i="4"/>
  <c r="BW540" i="4"/>
  <c r="BB540" i="4"/>
  <c r="BJ540" i="4"/>
  <c r="BR540" i="4"/>
  <c r="BC540" i="4"/>
  <c r="BK540" i="4"/>
  <c r="BS540" i="4"/>
  <c r="AX540" i="4"/>
  <c r="BF540" i="4"/>
  <c r="BN540" i="4"/>
  <c r="BV540" i="4"/>
  <c r="BE540" i="4"/>
  <c r="BU540" i="4"/>
  <c r="BI540" i="4"/>
  <c r="BL540" i="4"/>
  <c r="BM540" i="4"/>
  <c r="AZ540" i="4"/>
  <c r="BP540" i="4"/>
  <c r="BA540" i="4"/>
  <c r="BQ540" i="4"/>
  <c r="BD540" i="4"/>
  <c r="BT540" i="4"/>
  <c r="BH540" i="4"/>
  <c r="BE553" i="4"/>
  <c r="BM553" i="4"/>
  <c r="BU553" i="4"/>
  <c r="AZ553" i="4"/>
  <c r="BH553" i="4"/>
  <c r="BP553" i="4"/>
  <c r="BA553" i="4"/>
  <c r="BI553" i="4"/>
  <c r="BQ553" i="4"/>
  <c r="BD553" i="4"/>
  <c r="BL553" i="4"/>
  <c r="BT553" i="4"/>
  <c r="BC553" i="4"/>
  <c r="BS553" i="4"/>
  <c r="BG553" i="4"/>
  <c r="BW553" i="4"/>
  <c r="BJ553" i="4"/>
  <c r="BK553" i="4"/>
  <c r="AX553" i="4"/>
  <c r="BN553" i="4"/>
  <c r="AY553" i="4"/>
  <c r="BO553" i="4"/>
  <c r="BB553" i="4"/>
  <c r="BR553" i="4"/>
  <c r="BF553" i="4"/>
  <c r="BV553" i="4"/>
  <c r="AY552" i="4"/>
  <c r="BG552" i="4"/>
  <c r="BO552" i="4"/>
  <c r="BW552" i="4"/>
  <c r="BB552" i="4"/>
  <c r="BJ552" i="4"/>
  <c r="BR552" i="4"/>
  <c r="BC552" i="4"/>
  <c r="BK552" i="4"/>
  <c r="BS552" i="4"/>
  <c r="AX552" i="4"/>
  <c r="BF552" i="4"/>
  <c r="BN552" i="4"/>
  <c r="BV552" i="4"/>
  <c r="BM552" i="4"/>
  <c r="BA552" i="4"/>
  <c r="BQ552" i="4"/>
  <c r="BD552" i="4"/>
  <c r="BT552" i="4"/>
  <c r="BE552" i="4"/>
  <c r="BU552" i="4"/>
  <c r="BH552" i="4"/>
  <c r="BI552" i="4"/>
  <c r="BL552" i="4"/>
  <c r="AZ552" i="4"/>
  <c r="BP552" i="4"/>
  <c r="AY528" i="4"/>
  <c r="BG528" i="4"/>
  <c r="BO528" i="4"/>
  <c r="BW528" i="4"/>
  <c r="AZ528" i="4"/>
  <c r="BH528" i="4"/>
  <c r="BP528" i="4"/>
  <c r="BA528" i="4"/>
  <c r="BI528" i="4"/>
  <c r="BB528" i="4"/>
  <c r="BJ528" i="4"/>
  <c r="BR528" i="4"/>
  <c r="BC528" i="4"/>
  <c r="BK528" i="4"/>
  <c r="BS528" i="4"/>
  <c r="BD528" i="4"/>
  <c r="BL528" i="4"/>
  <c r="BT528" i="4"/>
  <c r="AX528" i="4"/>
  <c r="BF528" i="4"/>
  <c r="BN528" i="4"/>
  <c r="BV528" i="4"/>
  <c r="BU528" i="4"/>
  <c r="BE528" i="4"/>
  <c r="BM528" i="4"/>
  <c r="BQ528" i="4"/>
  <c r="BC542" i="4"/>
  <c r="BK542" i="4"/>
  <c r="BS542" i="4"/>
  <c r="AX542" i="4"/>
  <c r="BX542" i="4" s="1"/>
  <c r="BF542" i="4"/>
  <c r="BN542" i="4"/>
  <c r="BV542" i="4"/>
  <c r="AY542" i="4"/>
  <c r="BG542" i="4"/>
  <c r="BO542" i="4"/>
  <c r="BW542" i="4"/>
  <c r="BB542" i="4"/>
  <c r="BJ542" i="4"/>
  <c r="BR542" i="4"/>
  <c r="BA542" i="4"/>
  <c r="BQ542" i="4"/>
  <c r="BE542" i="4"/>
  <c r="BU542" i="4"/>
  <c r="BH542" i="4"/>
  <c r="BI542" i="4"/>
  <c r="BL542" i="4"/>
  <c r="BM542" i="4"/>
  <c r="AZ542" i="4"/>
  <c r="BP542" i="4"/>
  <c r="BD542" i="4"/>
  <c r="BT542" i="4"/>
  <c r="BA515" i="4"/>
  <c r="BI515" i="4"/>
  <c r="BQ515" i="4"/>
  <c r="BB515" i="4"/>
  <c r="BJ515" i="4"/>
  <c r="BR515" i="4"/>
  <c r="BC515" i="4"/>
  <c r="BK515" i="4"/>
  <c r="BS515" i="4"/>
  <c r="BD515" i="4"/>
  <c r="BL515" i="4"/>
  <c r="BT515" i="4"/>
  <c r="BE515" i="4"/>
  <c r="BM515" i="4"/>
  <c r="BU515" i="4"/>
  <c r="AX515" i="4"/>
  <c r="BF515" i="4"/>
  <c r="BN515" i="4"/>
  <c r="BV515" i="4"/>
  <c r="AY515" i="4"/>
  <c r="BG515" i="4"/>
  <c r="BO515" i="4"/>
  <c r="BW515" i="4"/>
  <c r="AZ515" i="4"/>
  <c r="BH515" i="4"/>
  <c r="BP515" i="4"/>
  <c r="BE529" i="4"/>
  <c r="BM529" i="4"/>
  <c r="BU529" i="4"/>
  <c r="AX529" i="4"/>
  <c r="BF529" i="4"/>
  <c r="BN529" i="4"/>
  <c r="BV529" i="4"/>
  <c r="AZ529" i="4"/>
  <c r="BH529" i="4"/>
  <c r="BP529" i="4"/>
  <c r="BA529" i="4"/>
  <c r="BI529" i="4"/>
  <c r="BQ529" i="4"/>
  <c r="BB529" i="4"/>
  <c r="BJ529" i="4"/>
  <c r="BR529" i="4"/>
  <c r="BD529" i="4"/>
  <c r="BL529" i="4"/>
  <c r="BT529" i="4"/>
  <c r="BC529" i="4"/>
  <c r="BG529" i="4"/>
  <c r="BK529" i="4"/>
  <c r="BO529" i="4"/>
  <c r="BS529" i="4"/>
  <c r="BW529" i="4"/>
  <c r="AY529" i="4"/>
  <c r="BC522" i="4"/>
  <c r="BK522" i="4"/>
  <c r="BS522" i="4"/>
  <c r="BD522" i="4"/>
  <c r="BL522" i="4"/>
  <c r="BT522" i="4"/>
  <c r="BE522" i="4"/>
  <c r="BM522" i="4"/>
  <c r="BU522" i="4"/>
  <c r="AX522" i="4"/>
  <c r="BF522" i="4"/>
  <c r="BN522" i="4"/>
  <c r="BV522" i="4"/>
  <c r="AY522" i="4"/>
  <c r="BG522" i="4"/>
  <c r="BO522" i="4"/>
  <c r="BW522" i="4"/>
  <c r="AZ522" i="4"/>
  <c r="BH522" i="4"/>
  <c r="BP522" i="4"/>
  <c r="BA522" i="4"/>
  <c r="BB522" i="4"/>
  <c r="BJ522" i="4"/>
  <c r="BR522" i="4"/>
  <c r="BI522" i="4"/>
  <c r="BQ522" i="4"/>
  <c r="BA531" i="4"/>
  <c r="BI531" i="4"/>
  <c r="BQ531" i="4"/>
  <c r="BB531" i="4"/>
  <c r="BJ531" i="4"/>
  <c r="BR531" i="4"/>
  <c r="BD531" i="4"/>
  <c r="BL531" i="4"/>
  <c r="BT531" i="4"/>
  <c r="BE531" i="4"/>
  <c r="BM531" i="4"/>
  <c r="BU531" i="4"/>
  <c r="AX531" i="4"/>
  <c r="BF531" i="4"/>
  <c r="BN531" i="4"/>
  <c r="BV531" i="4"/>
  <c r="AZ531" i="4"/>
  <c r="BH531" i="4"/>
  <c r="BP531" i="4"/>
  <c r="BG531" i="4"/>
  <c r="BO531" i="4"/>
  <c r="BS531" i="4"/>
  <c r="BW531" i="4"/>
  <c r="AY531" i="4"/>
  <c r="BC531" i="4"/>
  <c r="BK531" i="4"/>
  <c r="AY532" i="4"/>
  <c r="BG532" i="4"/>
  <c r="BO532" i="4"/>
  <c r="BW532" i="4"/>
  <c r="AZ532" i="4"/>
  <c r="BH532" i="4"/>
  <c r="BP532" i="4"/>
  <c r="BB532" i="4"/>
  <c r="BJ532" i="4"/>
  <c r="BR532" i="4"/>
  <c r="BC532" i="4"/>
  <c r="BK532" i="4"/>
  <c r="BS532" i="4"/>
  <c r="AX532" i="4"/>
  <c r="BF532" i="4"/>
  <c r="BN532" i="4"/>
  <c r="BV532" i="4"/>
  <c r="BI532" i="4"/>
  <c r="BM532" i="4"/>
  <c r="BQ532" i="4"/>
  <c r="BT532" i="4"/>
  <c r="BA532" i="4"/>
  <c r="BU532" i="4"/>
  <c r="BD532" i="4"/>
  <c r="BE532" i="4"/>
  <c r="BL532" i="4"/>
  <c r="BA543" i="4"/>
  <c r="BI543" i="4"/>
  <c r="BQ543" i="4"/>
  <c r="BD543" i="4"/>
  <c r="BL543" i="4"/>
  <c r="BT543" i="4"/>
  <c r="BE543" i="4"/>
  <c r="BM543" i="4"/>
  <c r="BU543" i="4"/>
  <c r="AZ543" i="4"/>
  <c r="BH543" i="4"/>
  <c r="BP543" i="4"/>
  <c r="BG543" i="4"/>
  <c r="BW543" i="4"/>
  <c r="BK543" i="4"/>
  <c r="AX543" i="4"/>
  <c r="BX543" i="4" s="1"/>
  <c r="BN543" i="4"/>
  <c r="AY543" i="4"/>
  <c r="BO543" i="4"/>
  <c r="BB543" i="4"/>
  <c r="BR543" i="4"/>
  <c r="BC543" i="4"/>
  <c r="BS543" i="4"/>
  <c r="BF543" i="4"/>
  <c r="BV543" i="4"/>
  <c r="BJ543" i="4"/>
  <c r="BC514" i="4"/>
  <c r="BK514" i="4"/>
  <c r="BS514" i="4"/>
  <c r="BD514" i="4"/>
  <c r="BL514" i="4"/>
  <c r="BT514" i="4"/>
  <c r="BE514" i="4"/>
  <c r="BM514" i="4"/>
  <c r="BU514" i="4"/>
  <c r="AX514" i="4"/>
  <c r="BF514" i="4"/>
  <c r="BN514" i="4"/>
  <c r="BV514" i="4"/>
  <c r="AY514" i="4"/>
  <c r="BG514" i="4"/>
  <c r="BO514" i="4"/>
  <c r="BW514" i="4"/>
  <c r="AZ514" i="4"/>
  <c r="BH514" i="4"/>
  <c r="BP514" i="4"/>
  <c r="BA514" i="4"/>
  <c r="BI514" i="4"/>
  <c r="BQ514" i="4"/>
  <c r="BB514" i="4"/>
  <c r="BJ514" i="4"/>
  <c r="BR514" i="4"/>
  <c r="BX502" i="4"/>
  <c r="BX472" i="4"/>
  <c r="BX465" i="4"/>
  <c r="BX479" i="4"/>
  <c r="BX452" i="4"/>
  <c r="BX478" i="4"/>
  <c r="BX469" i="4"/>
  <c r="BX476" i="4"/>
  <c r="BX473" i="4"/>
  <c r="BX490" i="4"/>
  <c r="BB5" i="9"/>
  <c r="BB57" i="9" s="1"/>
  <c r="BB59" i="9" s="1"/>
  <c r="BQ40" i="4"/>
  <c r="L98" i="4"/>
  <c r="L214" i="4"/>
  <c r="L156" i="4"/>
  <c r="BQ49" i="4"/>
  <c r="L107" i="4"/>
  <c r="L223" i="4"/>
  <c r="L165" i="4"/>
  <c r="BQ7" i="4"/>
  <c r="L123" i="4"/>
  <c r="L65" i="4"/>
  <c r="L181" i="4"/>
  <c r="BQ53" i="4"/>
  <c r="L111" i="4"/>
  <c r="L227" i="4"/>
  <c r="L169" i="4"/>
  <c r="BQ36" i="4"/>
  <c r="L94" i="4"/>
  <c r="L152" i="4"/>
  <c r="L210" i="4"/>
  <c r="BQ8" i="4"/>
  <c r="L66" i="4"/>
  <c r="L182" i="4"/>
  <c r="L124" i="4"/>
  <c r="BQ50" i="4"/>
  <c r="L108" i="4"/>
  <c r="L166" i="4"/>
  <c r="L224" i="4"/>
  <c r="BQ41" i="4"/>
  <c r="L99" i="4"/>
  <c r="L157" i="4"/>
  <c r="L215" i="4"/>
  <c r="BQ9" i="4"/>
  <c r="L67" i="4"/>
  <c r="L125" i="4"/>
  <c r="L183" i="4"/>
  <c r="BQ22" i="4"/>
  <c r="L80" i="4"/>
  <c r="L138" i="4"/>
  <c r="L196" i="4"/>
  <c r="BQ45" i="4"/>
  <c r="L103" i="4"/>
  <c r="L161" i="4"/>
  <c r="L219" i="4"/>
  <c r="BQ13" i="4"/>
  <c r="L71" i="4"/>
  <c r="L129" i="4"/>
  <c r="L187" i="4"/>
  <c r="BQ28" i="4"/>
  <c r="L86" i="4"/>
  <c r="L144" i="4"/>
  <c r="L202" i="4"/>
  <c r="BQ43" i="4"/>
  <c r="L101" i="4"/>
  <c r="L217" i="4"/>
  <c r="L159" i="4"/>
  <c r="BQ11" i="4"/>
  <c r="L69" i="4"/>
  <c r="L127" i="4"/>
  <c r="L185" i="4"/>
  <c r="BQ42" i="4"/>
  <c r="L100" i="4"/>
  <c r="L158" i="4"/>
  <c r="L216" i="4"/>
  <c r="BQ26" i="4"/>
  <c r="L84" i="4"/>
  <c r="L200" i="4"/>
  <c r="L142" i="4"/>
  <c r="BQ33" i="4"/>
  <c r="L91" i="4"/>
  <c r="L207" i="4"/>
  <c r="L149" i="4"/>
  <c r="BQ55" i="4"/>
  <c r="L113" i="4"/>
  <c r="L229" i="4"/>
  <c r="L171" i="4"/>
  <c r="BQ46" i="4"/>
  <c r="L104" i="4"/>
  <c r="L220" i="4"/>
  <c r="L162" i="4"/>
  <c r="BQ14" i="4"/>
  <c r="L72" i="4"/>
  <c r="L130" i="4"/>
  <c r="L188" i="4"/>
  <c r="BQ52" i="4"/>
  <c r="L110" i="4"/>
  <c r="L226" i="4"/>
  <c r="L168" i="4"/>
  <c r="BQ20" i="4"/>
  <c r="L78" i="4"/>
  <c r="L194" i="4"/>
  <c r="L136" i="4"/>
  <c r="BQ35" i="4"/>
  <c r="L93" i="4"/>
  <c r="L151" i="4"/>
  <c r="L209" i="4"/>
  <c r="BQ16" i="4"/>
  <c r="L74" i="4"/>
  <c r="L132" i="4"/>
  <c r="L190" i="4"/>
  <c r="BQ10" i="4"/>
  <c r="L68" i="4"/>
  <c r="L184" i="4"/>
  <c r="L126" i="4"/>
  <c r="BQ56" i="4"/>
  <c r="L114" i="4"/>
  <c r="L172" i="4"/>
  <c r="L230" i="4"/>
  <c r="BQ25" i="4"/>
  <c r="L83" i="4"/>
  <c r="L141" i="4"/>
  <c r="L199" i="4"/>
  <c r="BQ47" i="4"/>
  <c r="L105" i="4"/>
  <c r="L163" i="4"/>
  <c r="L221" i="4"/>
  <c r="BQ15" i="4"/>
  <c r="L73" i="4"/>
  <c r="L189" i="4"/>
  <c r="L131" i="4"/>
  <c r="BQ38" i="4"/>
  <c r="L96" i="4"/>
  <c r="L154" i="4"/>
  <c r="L212" i="4"/>
  <c r="BQ6" i="4"/>
  <c r="L64" i="4"/>
  <c r="L122" i="4"/>
  <c r="L180" i="4"/>
  <c r="BQ29" i="4"/>
  <c r="L87" i="4"/>
  <c r="L145" i="4"/>
  <c r="L203" i="4"/>
  <c r="BQ44" i="4"/>
  <c r="L102" i="4"/>
  <c r="L218" i="4"/>
  <c r="L160" i="4"/>
  <c r="BQ12" i="4"/>
  <c r="L70" i="4"/>
  <c r="L186" i="4"/>
  <c r="L128" i="4"/>
  <c r="BQ27" i="4"/>
  <c r="L85" i="4"/>
  <c r="L201" i="4"/>
  <c r="L143" i="4"/>
  <c r="BQ34" i="4"/>
  <c r="L92" i="4"/>
  <c r="L150" i="4"/>
  <c r="L208" i="4"/>
  <c r="BQ39" i="4"/>
  <c r="L97" i="4"/>
  <c r="L213" i="4"/>
  <c r="L155" i="4"/>
  <c r="BQ30" i="4"/>
  <c r="L88" i="4"/>
  <c r="L146" i="4"/>
  <c r="L204" i="4"/>
  <c r="BQ21" i="4"/>
  <c r="L79" i="4"/>
  <c r="L195" i="4"/>
  <c r="L137" i="4"/>
  <c r="BQ51" i="4"/>
  <c r="L109" i="4"/>
  <c r="L225" i="4"/>
  <c r="L167" i="4"/>
  <c r="BQ19" i="4"/>
  <c r="L77" i="4"/>
  <c r="L193" i="4"/>
  <c r="L135" i="4"/>
  <c r="BQ24" i="4"/>
  <c r="L82" i="4"/>
  <c r="L140" i="4"/>
  <c r="L198" i="4"/>
  <c r="BQ54" i="4"/>
  <c r="L112" i="4"/>
  <c r="L170" i="4"/>
  <c r="L228" i="4"/>
  <c r="BQ17" i="4"/>
  <c r="L75" i="4"/>
  <c r="L191" i="4"/>
  <c r="L133" i="4"/>
  <c r="BQ32" i="4"/>
  <c r="L90" i="4"/>
  <c r="L148" i="4"/>
  <c r="L206" i="4"/>
  <c r="BQ31" i="4"/>
  <c r="L89" i="4"/>
  <c r="L147" i="4"/>
  <c r="L205" i="4"/>
  <c r="BQ48" i="4"/>
  <c r="L106" i="4"/>
  <c r="L164" i="4"/>
  <c r="L222" i="4"/>
  <c r="BQ18" i="4"/>
  <c r="L76" i="4"/>
  <c r="L134" i="4"/>
  <c r="L192" i="4"/>
  <c r="BQ23" i="4"/>
  <c r="L81" i="4"/>
  <c r="L197" i="4"/>
  <c r="L139" i="4"/>
  <c r="BQ37" i="4"/>
  <c r="L95" i="4"/>
  <c r="L153" i="4"/>
  <c r="L211" i="4"/>
  <c r="BP58" i="4"/>
  <c r="BN61" i="11" s="1"/>
  <c r="BN62" i="11" s="1"/>
  <c r="AX10" i="4"/>
  <c r="AX37" i="4"/>
  <c r="AX22" i="4"/>
  <c r="AX51" i="4"/>
  <c r="AX46" i="4"/>
  <c r="AX27" i="4"/>
  <c r="AX15" i="4"/>
  <c r="AX24" i="4"/>
  <c r="AX33" i="4"/>
  <c r="AX44" i="4"/>
  <c r="AX21" i="4"/>
  <c r="AX35" i="4"/>
  <c r="AX30" i="4"/>
  <c r="AX11" i="4"/>
  <c r="AX23" i="4"/>
  <c r="AX32" i="4"/>
  <c r="AX41" i="4"/>
  <c r="AX52" i="4"/>
  <c r="AX19" i="4"/>
  <c r="AX14" i="4"/>
  <c r="AX31" i="4"/>
  <c r="AX40" i="4"/>
  <c r="AX49" i="4"/>
  <c r="AX39" i="4"/>
  <c r="AX48" i="4"/>
  <c r="AX57" i="4"/>
  <c r="BR57" i="4" s="1"/>
  <c r="AX50" i="4"/>
  <c r="AX45" i="4"/>
  <c r="AX26" i="4"/>
  <c r="AX55" i="4"/>
  <c r="AX9" i="4"/>
  <c r="AX20" i="4"/>
  <c r="AX18" i="4"/>
  <c r="AX8" i="4"/>
  <c r="AX42" i="4"/>
  <c r="AX16" i="4"/>
  <c r="AX36" i="4"/>
  <c r="AX56" i="4"/>
  <c r="AX53" i="4"/>
  <c r="AX17" i="4"/>
  <c r="AX54" i="4"/>
  <c r="AX25" i="4"/>
  <c r="AX34" i="4"/>
  <c r="AX38" i="4"/>
  <c r="AX43" i="4"/>
  <c r="AX6" i="4"/>
  <c r="AX12" i="4"/>
  <c r="AX29" i="4"/>
  <c r="AX7" i="4"/>
  <c r="AX28" i="4"/>
  <c r="AX13" i="4"/>
  <c r="AX47" i="4"/>
  <c r="AG6" i="4"/>
  <c r="AY6" i="4" a="1"/>
  <c r="BE593" i="4" l="1"/>
  <c r="BM593" i="4"/>
  <c r="BU593" i="4"/>
  <c r="BA593" i="4"/>
  <c r="BI593" i="4"/>
  <c r="BQ593" i="4"/>
  <c r="AX593" i="4"/>
  <c r="BH593" i="4"/>
  <c r="BS593" i="4"/>
  <c r="AY593" i="4"/>
  <c r="BJ593" i="4"/>
  <c r="BT593" i="4"/>
  <c r="AZ593" i="4"/>
  <c r="BK593" i="4"/>
  <c r="BV593" i="4"/>
  <c r="BB593" i="4"/>
  <c r="BL593" i="4"/>
  <c r="BW593" i="4"/>
  <c r="BC593" i="4"/>
  <c r="BN593" i="4"/>
  <c r="BD593" i="4"/>
  <c r="BO593" i="4"/>
  <c r="BG593" i="4"/>
  <c r="BR593" i="4"/>
  <c r="BP593" i="4"/>
  <c r="BF593" i="4"/>
  <c r="BC574" i="4"/>
  <c r="BK574" i="4"/>
  <c r="BS574" i="4"/>
  <c r="AY574" i="4"/>
  <c r="BG574" i="4"/>
  <c r="BO574" i="4"/>
  <c r="BW574" i="4"/>
  <c r="BA574" i="4"/>
  <c r="BL574" i="4"/>
  <c r="BV574" i="4"/>
  <c r="BB574" i="4"/>
  <c r="BM574" i="4"/>
  <c r="BD574" i="4"/>
  <c r="BN574" i="4"/>
  <c r="BE574" i="4"/>
  <c r="BP574" i="4"/>
  <c r="BF574" i="4"/>
  <c r="BQ574" i="4"/>
  <c r="BH574" i="4"/>
  <c r="BR574" i="4"/>
  <c r="AZ574" i="4"/>
  <c r="BJ574" i="4"/>
  <c r="BU574" i="4"/>
  <c r="AX574" i="4"/>
  <c r="BI574" i="4"/>
  <c r="BT574" i="4"/>
  <c r="BA587" i="4"/>
  <c r="BI587" i="4"/>
  <c r="BQ587" i="4"/>
  <c r="BE587" i="4"/>
  <c r="BM587" i="4"/>
  <c r="BU587" i="4"/>
  <c r="BD587" i="4"/>
  <c r="BO587" i="4"/>
  <c r="BF587" i="4"/>
  <c r="BP587" i="4"/>
  <c r="BG587" i="4"/>
  <c r="BR587" i="4"/>
  <c r="AX587" i="4"/>
  <c r="BH587" i="4"/>
  <c r="BS587" i="4"/>
  <c r="AY587" i="4"/>
  <c r="BJ587" i="4"/>
  <c r="BT587" i="4"/>
  <c r="AZ587" i="4"/>
  <c r="BK587" i="4"/>
  <c r="BV587" i="4"/>
  <c r="BC587" i="4"/>
  <c r="BN587" i="4"/>
  <c r="BB587" i="4"/>
  <c r="BL587" i="4"/>
  <c r="BW587" i="4"/>
  <c r="AY580" i="4"/>
  <c r="BG580" i="4"/>
  <c r="BO580" i="4"/>
  <c r="BW580" i="4"/>
  <c r="BC580" i="4"/>
  <c r="BK580" i="4"/>
  <c r="BS580" i="4"/>
  <c r="BE580" i="4"/>
  <c r="BP580" i="4"/>
  <c r="BF580" i="4"/>
  <c r="BQ580" i="4"/>
  <c r="BH580" i="4"/>
  <c r="BR580" i="4"/>
  <c r="AX580" i="4"/>
  <c r="BI580" i="4"/>
  <c r="BT580" i="4"/>
  <c r="AZ580" i="4"/>
  <c r="BJ580" i="4"/>
  <c r="BU580" i="4"/>
  <c r="BA580" i="4"/>
  <c r="BL580" i="4"/>
  <c r="BV580" i="4"/>
  <c r="BD580" i="4"/>
  <c r="BN580" i="4"/>
  <c r="BM580" i="4"/>
  <c r="BB580" i="4"/>
  <c r="BC586" i="4"/>
  <c r="BK586" i="4"/>
  <c r="BS586" i="4"/>
  <c r="AY586" i="4"/>
  <c r="BG586" i="4"/>
  <c r="BO586" i="4"/>
  <c r="BW586" i="4"/>
  <c r="AX586" i="4"/>
  <c r="BI586" i="4"/>
  <c r="BT586" i="4"/>
  <c r="AZ586" i="4"/>
  <c r="BJ586" i="4"/>
  <c r="BU586" i="4"/>
  <c r="BA586" i="4"/>
  <c r="BL586" i="4"/>
  <c r="BV586" i="4"/>
  <c r="BB586" i="4"/>
  <c r="BM586" i="4"/>
  <c r="BD586" i="4"/>
  <c r="BN586" i="4"/>
  <c r="BE586" i="4"/>
  <c r="BP586" i="4"/>
  <c r="BH586" i="4"/>
  <c r="BR586" i="4"/>
  <c r="BF586" i="4"/>
  <c r="BQ586" i="4"/>
  <c r="BC590" i="4"/>
  <c r="BK590" i="4"/>
  <c r="BS590" i="4"/>
  <c r="AY590" i="4"/>
  <c r="BG590" i="4"/>
  <c r="BO590" i="4"/>
  <c r="BW590" i="4"/>
  <c r="BA590" i="4"/>
  <c r="BL590" i="4"/>
  <c r="BV590" i="4"/>
  <c r="BB590" i="4"/>
  <c r="BM590" i="4"/>
  <c r="BD590" i="4"/>
  <c r="BN590" i="4"/>
  <c r="BE590" i="4"/>
  <c r="BP590" i="4"/>
  <c r="BF590" i="4"/>
  <c r="BQ590" i="4"/>
  <c r="BH590" i="4"/>
  <c r="BR590" i="4"/>
  <c r="AZ590" i="4"/>
  <c r="BJ590" i="4"/>
  <c r="BU590" i="4"/>
  <c r="BI590" i="4"/>
  <c r="BT590" i="4"/>
  <c r="AX590" i="4"/>
  <c r="BE585" i="4"/>
  <c r="BM585" i="4"/>
  <c r="BU585" i="4"/>
  <c r="BA585" i="4"/>
  <c r="BI585" i="4"/>
  <c r="BQ585" i="4"/>
  <c r="BC585" i="4"/>
  <c r="BN585" i="4"/>
  <c r="BD585" i="4"/>
  <c r="BO585" i="4"/>
  <c r="BF585" i="4"/>
  <c r="BP585" i="4"/>
  <c r="BG585" i="4"/>
  <c r="BR585" i="4"/>
  <c r="AX585" i="4"/>
  <c r="BH585" i="4"/>
  <c r="BS585" i="4"/>
  <c r="AY585" i="4"/>
  <c r="BJ585" i="4"/>
  <c r="BT585" i="4"/>
  <c r="BB585" i="4"/>
  <c r="BL585" i="4"/>
  <c r="BW585" i="4"/>
  <c r="AZ585" i="4"/>
  <c r="BK585" i="4"/>
  <c r="BV585" i="4"/>
  <c r="BC594" i="4"/>
  <c r="BK594" i="4"/>
  <c r="BS594" i="4"/>
  <c r="AY594" i="4"/>
  <c r="BG594" i="4"/>
  <c r="BO594" i="4"/>
  <c r="BW594" i="4"/>
  <c r="BD594" i="4"/>
  <c r="BN594" i="4"/>
  <c r="BE594" i="4"/>
  <c r="BP594" i="4"/>
  <c r="BF594" i="4"/>
  <c r="BQ594" i="4"/>
  <c r="BH594" i="4"/>
  <c r="BR594" i="4"/>
  <c r="AX594" i="4"/>
  <c r="BI594" i="4"/>
  <c r="BT594" i="4"/>
  <c r="AZ594" i="4"/>
  <c r="BJ594" i="4"/>
  <c r="BU594" i="4"/>
  <c r="BB594" i="4"/>
  <c r="BM594" i="4"/>
  <c r="BA594" i="4"/>
  <c r="BL594" i="4"/>
  <c r="BV594" i="4"/>
  <c r="BA603" i="4"/>
  <c r="BI603" i="4"/>
  <c r="BQ603" i="4"/>
  <c r="BE603" i="4"/>
  <c r="BM603" i="4"/>
  <c r="BU603" i="4"/>
  <c r="BD603" i="4"/>
  <c r="BO603" i="4"/>
  <c r="BF603" i="4"/>
  <c r="BP603" i="4"/>
  <c r="BG603" i="4"/>
  <c r="BR603" i="4"/>
  <c r="AX603" i="4"/>
  <c r="BH603" i="4"/>
  <c r="BS603" i="4"/>
  <c r="AY603" i="4"/>
  <c r="BJ603" i="4"/>
  <c r="BT603" i="4"/>
  <c r="AZ603" i="4"/>
  <c r="BK603" i="4"/>
  <c r="BV603" i="4"/>
  <c r="BC603" i="4"/>
  <c r="BN603" i="4"/>
  <c r="BL603" i="4"/>
  <c r="BW603" i="4"/>
  <c r="BB603" i="4"/>
  <c r="AY612" i="4"/>
  <c r="BG612" i="4"/>
  <c r="BO612" i="4"/>
  <c r="BW612" i="4"/>
  <c r="BC612" i="4"/>
  <c r="BK612" i="4"/>
  <c r="BS612" i="4"/>
  <c r="BE612" i="4"/>
  <c r="BP612" i="4"/>
  <c r="BF612" i="4"/>
  <c r="BQ612" i="4"/>
  <c r="BH612" i="4"/>
  <c r="BR612" i="4"/>
  <c r="AX612" i="4"/>
  <c r="BI612" i="4"/>
  <c r="BT612" i="4"/>
  <c r="AZ612" i="4"/>
  <c r="BJ612" i="4"/>
  <c r="BU612" i="4"/>
  <c r="BA612" i="4"/>
  <c r="BL612" i="4"/>
  <c r="BV612" i="4"/>
  <c r="BD612" i="4"/>
  <c r="BN612" i="4"/>
  <c r="BB612" i="4"/>
  <c r="BM612" i="4"/>
  <c r="AY572" i="4"/>
  <c r="BG572" i="4"/>
  <c r="BO572" i="4"/>
  <c r="BW572" i="4"/>
  <c r="AZ572" i="4"/>
  <c r="BC572" i="4"/>
  <c r="BK572" i="4"/>
  <c r="BS572" i="4"/>
  <c r="AX572" i="4"/>
  <c r="BJ572" i="4"/>
  <c r="BU572" i="4"/>
  <c r="BA572" i="4"/>
  <c r="BL572" i="4"/>
  <c r="BV572" i="4"/>
  <c r="BB572" i="4"/>
  <c r="BM572" i="4"/>
  <c r="BD572" i="4"/>
  <c r="BN572" i="4"/>
  <c r="BE572" i="4"/>
  <c r="BP572" i="4"/>
  <c r="BF572" i="4"/>
  <c r="BQ572" i="4"/>
  <c r="BI572" i="4"/>
  <c r="BT572" i="4"/>
  <c r="BH572" i="4"/>
  <c r="BR572" i="4"/>
  <c r="AZ570" i="4"/>
  <c r="BH570" i="4"/>
  <c r="BP570" i="4"/>
  <c r="BC570" i="4"/>
  <c r="BK570" i="4"/>
  <c r="BS570" i="4"/>
  <c r="BD570" i="4"/>
  <c r="BL570" i="4"/>
  <c r="BT570" i="4"/>
  <c r="AY570" i="4"/>
  <c r="BG570" i="4"/>
  <c r="BO570" i="4"/>
  <c r="BW570" i="4"/>
  <c r="BB570" i="4"/>
  <c r="BR570" i="4"/>
  <c r="BE570" i="4"/>
  <c r="BU570" i="4"/>
  <c r="BF570" i="4"/>
  <c r="BV570" i="4"/>
  <c r="BI570" i="4"/>
  <c r="BJ570" i="4"/>
  <c r="BM570" i="4"/>
  <c r="BA570" i="4"/>
  <c r="BQ570" i="4"/>
  <c r="AX570" i="4"/>
  <c r="BX570" i="4" s="1"/>
  <c r="BN570" i="4"/>
  <c r="AX567" i="4"/>
  <c r="BF567" i="4"/>
  <c r="BN567" i="4"/>
  <c r="BV567" i="4"/>
  <c r="BA567" i="4"/>
  <c r="BI567" i="4"/>
  <c r="BQ567" i="4"/>
  <c r="BB567" i="4"/>
  <c r="BJ567" i="4"/>
  <c r="BR567" i="4"/>
  <c r="BE567" i="4"/>
  <c r="BM567" i="4"/>
  <c r="BU567" i="4"/>
  <c r="AZ567" i="4"/>
  <c r="BP567" i="4"/>
  <c r="BC567" i="4"/>
  <c r="BS567" i="4"/>
  <c r="BD567" i="4"/>
  <c r="BT567" i="4"/>
  <c r="BG567" i="4"/>
  <c r="BW567" i="4"/>
  <c r="BH567" i="4"/>
  <c r="BK567" i="4"/>
  <c r="AY567" i="4"/>
  <c r="BO567" i="4"/>
  <c r="BL567" i="4"/>
  <c r="AY584" i="4"/>
  <c r="BG584" i="4"/>
  <c r="BO584" i="4"/>
  <c r="BW584" i="4"/>
  <c r="BC584" i="4"/>
  <c r="BK584" i="4"/>
  <c r="BS584" i="4"/>
  <c r="BH584" i="4"/>
  <c r="BR584" i="4"/>
  <c r="AX584" i="4"/>
  <c r="BI584" i="4"/>
  <c r="BT584" i="4"/>
  <c r="AZ584" i="4"/>
  <c r="BJ584" i="4"/>
  <c r="BU584" i="4"/>
  <c r="BA584" i="4"/>
  <c r="BL584" i="4"/>
  <c r="BV584" i="4"/>
  <c r="BB584" i="4"/>
  <c r="BM584" i="4"/>
  <c r="BD584" i="4"/>
  <c r="BN584" i="4"/>
  <c r="BF584" i="4"/>
  <c r="BQ584" i="4"/>
  <c r="BE584" i="4"/>
  <c r="BP584" i="4"/>
  <c r="BE601" i="4"/>
  <c r="BM601" i="4"/>
  <c r="BU601" i="4"/>
  <c r="BA601" i="4"/>
  <c r="BI601" i="4"/>
  <c r="BQ601" i="4"/>
  <c r="BC601" i="4"/>
  <c r="BN601" i="4"/>
  <c r="BD601" i="4"/>
  <c r="BO601" i="4"/>
  <c r="BF601" i="4"/>
  <c r="BP601" i="4"/>
  <c r="BG601" i="4"/>
  <c r="BR601" i="4"/>
  <c r="AX601" i="4"/>
  <c r="BH601" i="4"/>
  <c r="BS601" i="4"/>
  <c r="AY601" i="4"/>
  <c r="BJ601" i="4"/>
  <c r="BT601" i="4"/>
  <c r="BB601" i="4"/>
  <c r="BL601" i="4"/>
  <c r="BW601" i="4"/>
  <c r="AZ601" i="4"/>
  <c r="BK601" i="4"/>
  <c r="BV601" i="4"/>
  <c r="BB565" i="4"/>
  <c r="BJ565" i="4"/>
  <c r="BR565" i="4"/>
  <c r="BE565" i="4"/>
  <c r="BM565" i="4"/>
  <c r="BU565" i="4"/>
  <c r="AX565" i="4"/>
  <c r="BF565" i="4"/>
  <c r="BN565" i="4"/>
  <c r="BV565" i="4"/>
  <c r="BA565" i="4"/>
  <c r="BI565" i="4"/>
  <c r="BQ565" i="4"/>
  <c r="BD565" i="4"/>
  <c r="BT565" i="4"/>
  <c r="BG565" i="4"/>
  <c r="BW565" i="4"/>
  <c r="BH565" i="4"/>
  <c r="BK565" i="4"/>
  <c r="BL565" i="4"/>
  <c r="AY565" i="4"/>
  <c r="BO565" i="4"/>
  <c r="BC565" i="4"/>
  <c r="BS565" i="4"/>
  <c r="AZ565" i="4"/>
  <c r="BP565" i="4"/>
  <c r="BC606" i="4"/>
  <c r="BK606" i="4"/>
  <c r="BS606" i="4"/>
  <c r="AY606" i="4"/>
  <c r="BG606" i="4"/>
  <c r="BO606" i="4"/>
  <c r="BW606" i="4"/>
  <c r="BA606" i="4"/>
  <c r="BL606" i="4"/>
  <c r="BV606" i="4"/>
  <c r="BB606" i="4"/>
  <c r="BM606" i="4"/>
  <c r="BD606" i="4"/>
  <c r="BN606" i="4"/>
  <c r="BE606" i="4"/>
  <c r="BP606" i="4"/>
  <c r="BF606" i="4"/>
  <c r="BQ606" i="4"/>
  <c r="BH606" i="4"/>
  <c r="BR606" i="4"/>
  <c r="AZ606" i="4"/>
  <c r="BJ606" i="4"/>
  <c r="BU606" i="4"/>
  <c r="BT606" i="4"/>
  <c r="AX606" i="4"/>
  <c r="BI606" i="4"/>
  <c r="AY592" i="4"/>
  <c r="BG592" i="4"/>
  <c r="BO592" i="4"/>
  <c r="BW592" i="4"/>
  <c r="BC592" i="4"/>
  <c r="BK592" i="4"/>
  <c r="BS592" i="4"/>
  <c r="BB592" i="4"/>
  <c r="BM592" i="4"/>
  <c r="BD592" i="4"/>
  <c r="BN592" i="4"/>
  <c r="BE592" i="4"/>
  <c r="BP592" i="4"/>
  <c r="BF592" i="4"/>
  <c r="BQ592" i="4"/>
  <c r="BH592" i="4"/>
  <c r="BR592" i="4"/>
  <c r="AX592" i="4"/>
  <c r="BI592" i="4"/>
  <c r="BT592" i="4"/>
  <c r="BA592" i="4"/>
  <c r="BL592" i="4"/>
  <c r="BV592" i="4"/>
  <c r="AZ592" i="4"/>
  <c r="BJ592" i="4"/>
  <c r="BU592" i="4"/>
  <c r="BX539" i="4"/>
  <c r="BX537" i="4"/>
  <c r="BX527" i="4"/>
  <c r="BX541" i="4"/>
  <c r="BX536" i="4"/>
  <c r="BE573" i="4"/>
  <c r="BM573" i="4"/>
  <c r="BU573" i="4"/>
  <c r="BA573" i="4"/>
  <c r="BI573" i="4"/>
  <c r="BQ573" i="4"/>
  <c r="BF573" i="4"/>
  <c r="BP573" i="4"/>
  <c r="BG573" i="4"/>
  <c r="BR573" i="4"/>
  <c r="AX573" i="4"/>
  <c r="BH573" i="4"/>
  <c r="BS573" i="4"/>
  <c r="AY573" i="4"/>
  <c r="BJ573" i="4"/>
  <c r="BT573" i="4"/>
  <c r="AZ573" i="4"/>
  <c r="BK573" i="4"/>
  <c r="BV573" i="4"/>
  <c r="BB573" i="4"/>
  <c r="BL573" i="4"/>
  <c r="BW573" i="4"/>
  <c r="BD573" i="4"/>
  <c r="BO573" i="4"/>
  <c r="BC573" i="4"/>
  <c r="BN573" i="4"/>
  <c r="BA607" i="4"/>
  <c r="BI607" i="4"/>
  <c r="BQ607" i="4"/>
  <c r="BE607" i="4"/>
  <c r="BM607" i="4"/>
  <c r="BU607" i="4"/>
  <c r="BG607" i="4"/>
  <c r="BR607" i="4"/>
  <c r="AX607" i="4"/>
  <c r="BH607" i="4"/>
  <c r="BS607" i="4"/>
  <c r="AY607" i="4"/>
  <c r="BJ607" i="4"/>
  <c r="BT607" i="4"/>
  <c r="AZ607" i="4"/>
  <c r="BK607" i="4"/>
  <c r="BV607" i="4"/>
  <c r="BB607" i="4"/>
  <c r="BL607" i="4"/>
  <c r="BW607" i="4"/>
  <c r="BC607" i="4"/>
  <c r="BN607" i="4"/>
  <c r="BF607" i="4"/>
  <c r="BP607" i="4"/>
  <c r="BD607" i="4"/>
  <c r="BO607" i="4"/>
  <c r="AX563" i="4"/>
  <c r="BF563" i="4"/>
  <c r="BN563" i="4"/>
  <c r="BV563" i="4"/>
  <c r="BA563" i="4"/>
  <c r="BI563" i="4"/>
  <c r="BQ563" i="4"/>
  <c r="BB563" i="4"/>
  <c r="BJ563" i="4"/>
  <c r="BR563" i="4"/>
  <c r="BE563" i="4"/>
  <c r="BM563" i="4"/>
  <c r="BU563" i="4"/>
  <c r="BH563" i="4"/>
  <c r="BK563" i="4"/>
  <c r="BL563" i="4"/>
  <c r="AY563" i="4"/>
  <c r="BO563" i="4"/>
  <c r="AZ563" i="4"/>
  <c r="BP563" i="4"/>
  <c r="BC563" i="4"/>
  <c r="BS563" i="4"/>
  <c r="BG563" i="4"/>
  <c r="BW563" i="4"/>
  <c r="BD563" i="4"/>
  <c r="BT563" i="4"/>
  <c r="BX531" i="4"/>
  <c r="BX553" i="4"/>
  <c r="BX535" i="4"/>
  <c r="BX507" i="4"/>
  <c r="BX555" i="4"/>
  <c r="BX547" i="4"/>
  <c r="BX534" i="4"/>
  <c r="BX551" i="4"/>
  <c r="BX518" i="4"/>
  <c r="BX554" i="4"/>
  <c r="BX556" i="4"/>
  <c r="BX525" i="4"/>
  <c r="BA595" i="4"/>
  <c r="BI595" i="4"/>
  <c r="BQ595" i="4"/>
  <c r="BE595" i="4"/>
  <c r="BM595" i="4"/>
  <c r="BU595" i="4"/>
  <c r="AY595" i="4"/>
  <c r="BJ595" i="4"/>
  <c r="BT595" i="4"/>
  <c r="AZ595" i="4"/>
  <c r="BK595" i="4"/>
  <c r="BV595" i="4"/>
  <c r="BB595" i="4"/>
  <c r="BL595" i="4"/>
  <c r="BW595" i="4"/>
  <c r="BC595" i="4"/>
  <c r="BN595" i="4"/>
  <c r="BD595" i="4"/>
  <c r="BO595" i="4"/>
  <c r="BF595" i="4"/>
  <c r="BP595" i="4"/>
  <c r="AX595" i="4"/>
  <c r="BH595" i="4"/>
  <c r="BS595" i="4"/>
  <c r="BG595" i="4"/>
  <c r="BR595" i="4"/>
  <c r="AX571" i="4"/>
  <c r="BF571" i="4"/>
  <c r="BN571" i="4"/>
  <c r="BV571" i="4"/>
  <c r="BA571" i="4"/>
  <c r="BI571" i="4"/>
  <c r="BQ571" i="4"/>
  <c r="BB571" i="4"/>
  <c r="BJ571" i="4"/>
  <c r="BR571" i="4"/>
  <c r="BE571" i="4"/>
  <c r="BM571" i="4"/>
  <c r="BU571" i="4"/>
  <c r="BH571" i="4"/>
  <c r="BK571" i="4"/>
  <c r="BL571" i="4"/>
  <c r="AY571" i="4"/>
  <c r="BO571" i="4"/>
  <c r="AZ571" i="4"/>
  <c r="BP571" i="4"/>
  <c r="BC571" i="4"/>
  <c r="BS571" i="4"/>
  <c r="BG571" i="4"/>
  <c r="BW571" i="4"/>
  <c r="BD571" i="4"/>
  <c r="BT571" i="4"/>
  <c r="AY608" i="4"/>
  <c r="BG608" i="4"/>
  <c r="BO608" i="4"/>
  <c r="BW608" i="4"/>
  <c r="BC608" i="4"/>
  <c r="BK608" i="4"/>
  <c r="BS608" i="4"/>
  <c r="BB608" i="4"/>
  <c r="BM608" i="4"/>
  <c r="BD608" i="4"/>
  <c r="BN608" i="4"/>
  <c r="BE608" i="4"/>
  <c r="BP608" i="4"/>
  <c r="BF608" i="4"/>
  <c r="BQ608" i="4"/>
  <c r="BH608" i="4"/>
  <c r="BR608" i="4"/>
  <c r="AX608" i="4"/>
  <c r="BI608" i="4"/>
  <c r="BT608" i="4"/>
  <c r="BA608" i="4"/>
  <c r="BL608" i="4"/>
  <c r="BV608" i="4"/>
  <c r="AZ608" i="4"/>
  <c r="BJ608" i="4"/>
  <c r="BU608" i="4"/>
  <c r="BA599" i="4"/>
  <c r="BI599" i="4"/>
  <c r="BQ599" i="4"/>
  <c r="BE599" i="4"/>
  <c r="BM599" i="4"/>
  <c r="BU599" i="4"/>
  <c r="BB599" i="4"/>
  <c r="BL599" i="4"/>
  <c r="BW599" i="4"/>
  <c r="BC599" i="4"/>
  <c r="BN599" i="4"/>
  <c r="BD599" i="4"/>
  <c r="BO599" i="4"/>
  <c r="BF599" i="4"/>
  <c r="BP599" i="4"/>
  <c r="BG599" i="4"/>
  <c r="BR599" i="4"/>
  <c r="AX599" i="4"/>
  <c r="BH599" i="4"/>
  <c r="BS599" i="4"/>
  <c r="AZ599" i="4"/>
  <c r="BK599" i="4"/>
  <c r="BV599" i="4"/>
  <c r="AY599" i="4"/>
  <c r="BJ599" i="4"/>
  <c r="BT599" i="4"/>
  <c r="BD564" i="4"/>
  <c r="BL564" i="4"/>
  <c r="BT564" i="4"/>
  <c r="AY564" i="4"/>
  <c r="BG564" i="4"/>
  <c r="BO564" i="4"/>
  <c r="BW564" i="4"/>
  <c r="AZ564" i="4"/>
  <c r="BH564" i="4"/>
  <c r="BP564" i="4"/>
  <c r="BC564" i="4"/>
  <c r="BK564" i="4"/>
  <c r="BS564" i="4"/>
  <c r="AX564" i="4"/>
  <c r="BN564" i="4"/>
  <c r="BA564" i="4"/>
  <c r="BQ564" i="4"/>
  <c r="BB564" i="4"/>
  <c r="BR564" i="4"/>
  <c r="BE564" i="4"/>
  <c r="BU564" i="4"/>
  <c r="BF564" i="4"/>
  <c r="BV564" i="4"/>
  <c r="BI564" i="4"/>
  <c r="BM564" i="4"/>
  <c r="BJ564" i="4"/>
  <c r="BX540" i="4"/>
  <c r="BX530" i="4"/>
  <c r="BX516" i="4"/>
  <c r="BX557" i="4"/>
  <c r="BA579" i="4"/>
  <c r="BI579" i="4"/>
  <c r="BQ579" i="4"/>
  <c r="BE579" i="4"/>
  <c r="BM579" i="4"/>
  <c r="BU579" i="4"/>
  <c r="AY579" i="4"/>
  <c r="BJ579" i="4"/>
  <c r="BT579" i="4"/>
  <c r="AZ579" i="4"/>
  <c r="BK579" i="4"/>
  <c r="BV579" i="4"/>
  <c r="BB579" i="4"/>
  <c r="BL579" i="4"/>
  <c r="BW579" i="4"/>
  <c r="BC579" i="4"/>
  <c r="BN579" i="4"/>
  <c r="BD579" i="4"/>
  <c r="BO579" i="4"/>
  <c r="BF579" i="4"/>
  <c r="BP579" i="4"/>
  <c r="AX579" i="4"/>
  <c r="BX579" i="4" s="1"/>
  <c r="BH579" i="4"/>
  <c r="BS579" i="4"/>
  <c r="BG579" i="4"/>
  <c r="BR579" i="4"/>
  <c r="BE577" i="4"/>
  <c r="BM577" i="4"/>
  <c r="BU577" i="4"/>
  <c r="BA577" i="4"/>
  <c r="BI577" i="4"/>
  <c r="BQ577" i="4"/>
  <c r="AX577" i="4"/>
  <c r="BH577" i="4"/>
  <c r="BS577" i="4"/>
  <c r="AY577" i="4"/>
  <c r="BJ577" i="4"/>
  <c r="BT577" i="4"/>
  <c r="AZ577" i="4"/>
  <c r="BK577" i="4"/>
  <c r="BV577" i="4"/>
  <c r="BB577" i="4"/>
  <c r="BL577" i="4"/>
  <c r="BW577" i="4"/>
  <c r="BC577" i="4"/>
  <c r="BN577" i="4"/>
  <c r="BD577" i="4"/>
  <c r="BO577" i="4"/>
  <c r="BG577" i="4"/>
  <c r="BR577" i="4"/>
  <c r="BF577" i="4"/>
  <c r="BP577" i="4"/>
  <c r="AY600" i="4"/>
  <c r="BG600" i="4"/>
  <c r="BO600" i="4"/>
  <c r="BW600" i="4"/>
  <c r="BC600" i="4"/>
  <c r="BK600" i="4"/>
  <c r="BS600" i="4"/>
  <c r="BH600" i="4"/>
  <c r="BR600" i="4"/>
  <c r="AX600" i="4"/>
  <c r="BX600" i="4" s="1"/>
  <c r="BI600" i="4"/>
  <c r="BT600" i="4"/>
  <c r="AZ600" i="4"/>
  <c r="BJ600" i="4"/>
  <c r="BU600" i="4"/>
  <c r="BA600" i="4"/>
  <c r="BL600" i="4"/>
  <c r="BV600" i="4"/>
  <c r="BB600" i="4"/>
  <c r="BM600" i="4"/>
  <c r="BD600" i="4"/>
  <c r="BN600" i="4"/>
  <c r="BF600" i="4"/>
  <c r="BQ600" i="4"/>
  <c r="BE600" i="4"/>
  <c r="BP600" i="4"/>
  <c r="BC602" i="4"/>
  <c r="BK602" i="4"/>
  <c r="BS602" i="4"/>
  <c r="AY602" i="4"/>
  <c r="BG602" i="4"/>
  <c r="BO602" i="4"/>
  <c r="BW602" i="4"/>
  <c r="AX602" i="4"/>
  <c r="BI602" i="4"/>
  <c r="BT602" i="4"/>
  <c r="AZ602" i="4"/>
  <c r="BJ602" i="4"/>
  <c r="BU602" i="4"/>
  <c r="BA602" i="4"/>
  <c r="BL602" i="4"/>
  <c r="BV602" i="4"/>
  <c r="BB602" i="4"/>
  <c r="BM602" i="4"/>
  <c r="BD602" i="4"/>
  <c r="BN602" i="4"/>
  <c r="BE602" i="4"/>
  <c r="BP602" i="4"/>
  <c r="BH602" i="4"/>
  <c r="BR602" i="4"/>
  <c r="BF602" i="4"/>
  <c r="BQ602" i="4"/>
  <c r="BE605" i="4"/>
  <c r="BM605" i="4"/>
  <c r="BU605" i="4"/>
  <c r="BA605" i="4"/>
  <c r="BI605" i="4"/>
  <c r="BQ605" i="4"/>
  <c r="BF605" i="4"/>
  <c r="BP605" i="4"/>
  <c r="BG605" i="4"/>
  <c r="BR605" i="4"/>
  <c r="AX605" i="4"/>
  <c r="BH605" i="4"/>
  <c r="BS605" i="4"/>
  <c r="AY605" i="4"/>
  <c r="BJ605" i="4"/>
  <c r="BT605" i="4"/>
  <c r="AZ605" i="4"/>
  <c r="BK605" i="4"/>
  <c r="BV605" i="4"/>
  <c r="BB605" i="4"/>
  <c r="BL605" i="4"/>
  <c r="BW605" i="4"/>
  <c r="BD605" i="4"/>
  <c r="BO605" i="4"/>
  <c r="BC605" i="4"/>
  <c r="BN605" i="4"/>
  <c r="AY604" i="4"/>
  <c r="BG604" i="4"/>
  <c r="BO604" i="4"/>
  <c r="BW604" i="4"/>
  <c r="BC604" i="4"/>
  <c r="BK604" i="4"/>
  <c r="BS604" i="4"/>
  <c r="AZ604" i="4"/>
  <c r="BJ604" i="4"/>
  <c r="BU604" i="4"/>
  <c r="BA604" i="4"/>
  <c r="BL604" i="4"/>
  <c r="BV604" i="4"/>
  <c r="BB604" i="4"/>
  <c r="BM604" i="4"/>
  <c r="BD604" i="4"/>
  <c r="BN604" i="4"/>
  <c r="BE604" i="4"/>
  <c r="BP604" i="4"/>
  <c r="BF604" i="4"/>
  <c r="BQ604" i="4"/>
  <c r="AX604" i="4"/>
  <c r="BI604" i="4"/>
  <c r="BT604" i="4"/>
  <c r="BH604" i="4"/>
  <c r="BR604" i="4"/>
  <c r="AY588" i="4"/>
  <c r="BG588" i="4"/>
  <c r="BO588" i="4"/>
  <c r="BW588" i="4"/>
  <c r="BC588" i="4"/>
  <c r="BK588" i="4"/>
  <c r="BS588" i="4"/>
  <c r="AZ588" i="4"/>
  <c r="BJ588" i="4"/>
  <c r="BU588" i="4"/>
  <c r="BA588" i="4"/>
  <c r="BL588" i="4"/>
  <c r="BV588" i="4"/>
  <c r="BB588" i="4"/>
  <c r="BM588" i="4"/>
  <c r="BD588" i="4"/>
  <c r="BN588" i="4"/>
  <c r="BE588" i="4"/>
  <c r="BP588" i="4"/>
  <c r="BF588" i="4"/>
  <c r="BQ588" i="4"/>
  <c r="AX588" i="4"/>
  <c r="BI588" i="4"/>
  <c r="BT588" i="4"/>
  <c r="BH588" i="4"/>
  <c r="BR588" i="4"/>
  <c r="BC610" i="4"/>
  <c r="BK610" i="4"/>
  <c r="BS610" i="4"/>
  <c r="AY610" i="4"/>
  <c r="BG610" i="4"/>
  <c r="BO610" i="4"/>
  <c r="BW610" i="4"/>
  <c r="BD610" i="4"/>
  <c r="BN610" i="4"/>
  <c r="BE610" i="4"/>
  <c r="BP610" i="4"/>
  <c r="BF610" i="4"/>
  <c r="BQ610" i="4"/>
  <c r="BH610" i="4"/>
  <c r="BR610" i="4"/>
  <c r="AX610" i="4"/>
  <c r="BX610" i="4" s="1"/>
  <c r="BI610" i="4"/>
  <c r="BT610" i="4"/>
  <c r="AZ610" i="4"/>
  <c r="BJ610" i="4"/>
  <c r="BU610" i="4"/>
  <c r="BB610" i="4"/>
  <c r="BM610" i="4"/>
  <c r="BA610" i="4"/>
  <c r="BL610" i="4"/>
  <c r="BV610" i="4"/>
  <c r="BF562" i="4"/>
  <c r="BN562" i="4"/>
  <c r="BV562" i="4"/>
  <c r="BB562" i="4"/>
  <c r="BJ562" i="4"/>
  <c r="BR562" i="4"/>
  <c r="BA562" i="4"/>
  <c r="BL562" i="4"/>
  <c r="BW562" i="4"/>
  <c r="BC562" i="4"/>
  <c r="BM562" i="4"/>
  <c r="AX562" i="4"/>
  <c r="BD562" i="4"/>
  <c r="BO562" i="4"/>
  <c r="BE562" i="4"/>
  <c r="BP562" i="4"/>
  <c r="BG562" i="4"/>
  <c r="BQ562" i="4"/>
  <c r="BH562" i="4"/>
  <c r="BS562" i="4"/>
  <c r="AZ562" i="4"/>
  <c r="BK562" i="4"/>
  <c r="BU562" i="4"/>
  <c r="BI562" i="4"/>
  <c r="BT562" i="4"/>
  <c r="AY562" i="4"/>
  <c r="BE581" i="4"/>
  <c r="BM581" i="4"/>
  <c r="BU581" i="4"/>
  <c r="BA581" i="4"/>
  <c r="BI581" i="4"/>
  <c r="BQ581" i="4"/>
  <c r="AZ581" i="4"/>
  <c r="BK581" i="4"/>
  <c r="BV581" i="4"/>
  <c r="BB581" i="4"/>
  <c r="BL581" i="4"/>
  <c r="BW581" i="4"/>
  <c r="BC581" i="4"/>
  <c r="BN581" i="4"/>
  <c r="BD581" i="4"/>
  <c r="BO581" i="4"/>
  <c r="BF581" i="4"/>
  <c r="BP581" i="4"/>
  <c r="BG581" i="4"/>
  <c r="BR581" i="4"/>
  <c r="AY581" i="4"/>
  <c r="BJ581" i="4"/>
  <c r="BT581" i="4"/>
  <c r="AX581" i="4"/>
  <c r="BH581" i="4"/>
  <c r="BS581" i="4"/>
  <c r="BA591" i="4"/>
  <c r="BI591" i="4"/>
  <c r="BQ591" i="4"/>
  <c r="BE591" i="4"/>
  <c r="BM591" i="4"/>
  <c r="BU591" i="4"/>
  <c r="BG591" i="4"/>
  <c r="BR591" i="4"/>
  <c r="AX591" i="4"/>
  <c r="BH591" i="4"/>
  <c r="BS591" i="4"/>
  <c r="AY591" i="4"/>
  <c r="BJ591" i="4"/>
  <c r="BT591" i="4"/>
  <c r="AZ591" i="4"/>
  <c r="BK591" i="4"/>
  <c r="BV591" i="4"/>
  <c r="BB591" i="4"/>
  <c r="BL591" i="4"/>
  <c r="BW591" i="4"/>
  <c r="BC591" i="4"/>
  <c r="BN591" i="4"/>
  <c r="BF591" i="4"/>
  <c r="BP591" i="4"/>
  <c r="BD591" i="4"/>
  <c r="BO591" i="4"/>
  <c r="BC598" i="4"/>
  <c r="BK598" i="4"/>
  <c r="BS598" i="4"/>
  <c r="AY598" i="4"/>
  <c r="BG598" i="4"/>
  <c r="BO598" i="4"/>
  <c r="BW598" i="4"/>
  <c r="BF598" i="4"/>
  <c r="BQ598" i="4"/>
  <c r="BH598" i="4"/>
  <c r="BR598" i="4"/>
  <c r="AX598" i="4"/>
  <c r="BI598" i="4"/>
  <c r="BT598" i="4"/>
  <c r="AZ598" i="4"/>
  <c r="BJ598" i="4"/>
  <c r="BU598" i="4"/>
  <c r="BA598" i="4"/>
  <c r="BL598" i="4"/>
  <c r="BV598" i="4"/>
  <c r="BB598" i="4"/>
  <c r="BM598" i="4"/>
  <c r="BE598" i="4"/>
  <c r="BP598" i="4"/>
  <c r="BD598" i="4"/>
  <c r="BN598" i="4"/>
  <c r="BB569" i="4"/>
  <c r="BJ569" i="4"/>
  <c r="BR569" i="4"/>
  <c r="BE569" i="4"/>
  <c r="BM569" i="4"/>
  <c r="BU569" i="4"/>
  <c r="AX569" i="4"/>
  <c r="BF569" i="4"/>
  <c r="BN569" i="4"/>
  <c r="BV569" i="4"/>
  <c r="BA569" i="4"/>
  <c r="BI569" i="4"/>
  <c r="BQ569" i="4"/>
  <c r="BL569" i="4"/>
  <c r="AY569" i="4"/>
  <c r="BO569" i="4"/>
  <c r="AZ569" i="4"/>
  <c r="BP569" i="4"/>
  <c r="BC569" i="4"/>
  <c r="BS569" i="4"/>
  <c r="BD569" i="4"/>
  <c r="BT569" i="4"/>
  <c r="BG569" i="4"/>
  <c r="BW569" i="4"/>
  <c r="BK569" i="4"/>
  <c r="BH569" i="4"/>
  <c r="BC578" i="4"/>
  <c r="BK578" i="4"/>
  <c r="BS578" i="4"/>
  <c r="AY578" i="4"/>
  <c r="BG578" i="4"/>
  <c r="BO578" i="4"/>
  <c r="BW578" i="4"/>
  <c r="BD578" i="4"/>
  <c r="BN578" i="4"/>
  <c r="BE578" i="4"/>
  <c r="BP578" i="4"/>
  <c r="BF578" i="4"/>
  <c r="BQ578" i="4"/>
  <c r="BH578" i="4"/>
  <c r="BR578" i="4"/>
  <c r="AX578" i="4"/>
  <c r="BI578" i="4"/>
  <c r="BT578" i="4"/>
  <c r="AZ578" i="4"/>
  <c r="BJ578" i="4"/>
  <c r="BU578" i="4"/>
  <c r="BB578" i="4"/>
  <c r="BM578" i="4"/>
  <c r="BA578" i="4"/>
  <c r="BL578" i="4"/>
  <c r="BV578" i="4"/>
  <c r="BE597" i="4"/>
  <c r="BM597" i="4"/>
  <c r="BU597" i="4"/>
  <c r="BA597" i="4"/>
  <c r="BI597" i="4"/>
  <c r="BQ597" i="4"/>
  <c r="AZ597" i="4"/>
  <c r="BK597" i="4"/>
  <c r="BV597" i="4"/>
  <c r="BB597" i="4"/>
  <c r="BL597" i="4"/>
  <c r="BW597" i="4"/>
  <c r="BC597" i="4"/>
  <c r="BN597" i="4"/>
  <c r="BD597" i="4"/>
  <c r="BO597" i="4"/>
  <c r="BF597" i="4"/>
  <c r="BP597" i="4"/>
  <c r="BG597" i="4"/>
  <c r="BR597" i="4"/>
  <c r="AY597" i="4"/>
  <c r="BJ597" i="4"/>
  <c r="BT597" i="4"/>
  <c r="AX597" i="4"/>
  <c r="BH597" i="4"/>
  <c r="BS597" i="4"/>
  <c r="BX515" i="4"/>
  <c r="BX513" i="4"/>
  <c r="BX510" i="4"/>
  <c r="BX526" i="4"/>
  <c r="BX521" i="4"/>
  <c r="BX533" i="4"/>
  <c r="BX519" i="4"/>
  <c r="BX524" i="4"/>
  <c r="BX509" i="4"/>
  <c r="BA575" i="4"/>
  <c r="BI575" i="4"/>
  <c r="BQ575" i="4"/>
  <c r="BE575" i="4"/>
  <c r="BM575" i="4"/>
  <c r="BU575" i="4"/>
  <c r="BG575" i="4"/>
  <c r="BR575" i="4"/>
  <c r="AX575" i="4"/>
  <c r="BH575" i="4"/>
  <c r="BS575" i="4"/>
  <c r="AY575" i="4"/>
  <c r="BJ575" i="4"/>
  <c r="BT575" i="4"/>
  <c r="AZ575" i="4"/>
  <c r="BK575" i="4"/>
  <c r="BV575" i="4"/>
  <c r="BB575" i="4"/>
  <c r="BL575" i="4"/>
  <c r="BW575" i="4"/>
  <c r="BC575" i="4"/>
  <c r="BN575" i="4"/>
  <c r="BF575" i="4"/>
  <c r="BP575" i="4"/>
  <c r="BD575" i="4"/>
  <c r="BO575" i="4"/>
  <c r="BA583" i="4"/>
  <c r="BI583" i="4"/>
  <c r="BQ583" i="4"/>
  <c r="BE583" i="4"/>
  <c r="BM583" i="4"/>
  <c r="BU583" i="4"/>
  <c r="BB583" i="4"/>
  <c r="BL583" i="4"/>
  <c r="BW583" i="4"/>
  <c r="BC583" i="4"/>
  <c r="BN583" i="4"/>
  <c r="BD583" i="4"/>
  <c r="BO583" i="4"/>
  <c r="BF583" i="4"/>
  <c r="BP583" i="4"/>
  <c r="BG583" i="4"/>
  <c r="BR583" i="4"/>
  <c r="AX583" i="4"/>
  <c r="BH583" i="4"/>
  <c r="BS583" i="4"/>
  <c r="AZ583" i="4"/>
  <c r="BK583" i="4"/>
  <c r="BV583" i="4"/>
  <c r="BT583" i="4"/>
  <c r="AY583" i="4"/>
  <c r="BJ583" i="4"/>
  <c r="AZ566" i="4"/>
  <c r="BH566" i="4"/>
  <c r="BP566" i="4"/>
  <c r="BC566" i="4"/>
  <c r="BK566" i="4"/>
  <c r="BS566" i="4"/>
  <c r="BD566" i="4"/>
  <c r="BL566" i="4"/>
  <c r="BT566" i="4"/>
  <c r="AY566" i="4"/>
  <c r="BG566" i="4"/>
  <c r="BO566" i="4"/>
  <c r="BW566" i="4"/>
  <c r="BJ566" i="4"/>
  <c r="BM566" i="4"/>
  <c r="AX566" i="4"/>
  <c r="BN566" i="4"/>
  <c r="BA566" i="4"/>
  <c r="BQ566" i="4"/>
  <c r="BB566" i="4"/>
  <c r="BR566" i="4"/>
  <c r="BE566" i="4"/>
  <c r="BU566" i="4"/>
  <c r="BI566" i="4"/>
  <c r="BF566" i="4"/>
  <c r="BV566" i="4"/>
  <c r="BE589" i="4"/>
  <c r="BM589" i="4"/>
  <c r="BU589" i="4"/>
  <c r="BA589" i="4"/>
  <c r="BI589" i="4"/>
  <c r="BQ589" i="4"/>
  <c r="BF589" i="4"/>
  <c r="BP589" i="4"/>
  <c r="BG589" i="4"/>
  <c r="BR589" i="4"/>
  <c r="AX589" i="4"/>
  <c r="BH589" i="4"/>
  <c r="BS589" i="4"/>
  <c r="AY589" i="4"/>
  <c r="BJ589" i="4"/>
  <c r="BT589" i="4"/>
  <c r="AZ589" i="4"/>
  <c r="BK589" i="4"/>
  <c r="BV589" i="4"/>
  <c r="BB589" i="4"/>
  <c r="BL589" i="4"/>
  <c r="BW589" i="4"/>
  <c r="BD589" i="4"/>
  <c r="BO589" i="4"/>
  <c r="BC589" i="4"/>
  <c r="BN589" i="4"/>
  <c r="BE609" i="4"/>
  <c r="BM609" i="4"/>
  <c r="BU609" i="4"/>
  <c r="BA609" i="4"/>
  <c r="BI609" i="4"/>
  <c r="BQ609" i="4"/>
  <c r="AX609" i="4"/>
  <c r="BH609" i="4"/>
  <c r="BS609" i="4"/>
  <c r="AY609" i="4"/>
  <c r="BJ609" i="4"/>
  <c r="BT609" i="4"/>
  <c r="AZ609" i="4"/>
  <c r="BK609" i="4"/>
  <c r="BV609" i="4"/>
  <c r="BB609" i="4"/>
  <c r="BL609" i="4"/>
  <c r="BW609" i="4"/>
  <c r="BC609" i="4"/>
  <c r="BN609" i="4"/>
  <c r="BD609" i="4"/>
  <c r="BO609" i="4"/>
  <c r="BG609" i="4"/>
  <c r="BR609" i="4"/>
  <c r="BF609" i="4"/>
  <c r="BP609" i="4"/>
  <c r="BX528" i="4"/>
  <c r="BX508" i="4"/>
  <c r="BX520" i="4"/>
  <c r="BX512" i="4"/>
  <c r="BX514" i="4"/>
  <c r="BX532" i="4"/>
  <c r="BX522" i="4"/>
  <c r="BX529" i="4"/>
  <c r="BX517" i="4"/>
  <c r="BX511" i="4"/>
  <c r="BX523" i="4"/>
  <c r="BX546" i="4"/>
  <c r="BD568" i="4"/>
  <c r="BL568" i="4"/>
  <c r="BT568" i="4"/>
  <c r="AY568" i="4"/>
  <c r="BG568" i="4"/>
  <c r="BO568" i="4"/>
  <c r="BW568" i="4"/>
  <c r="AZ568" i="4"/>
  <c r="BH568" i="4"/>
  <c r="BP568" i="4"/>
  <c r="BC568" i="4"/>
  <c r="BK568" i="4"/>
  <c r="BS568" i="4"/>
  <c r="BF568" i="4"/>
  <c r="BV568" i="4"/>
  <c r="BI568" i="4"/>
  <c r="BJ568" i="4"/>
  <c r="BM568" i="4"/>
  <c r="AX568" i="4"/>
  <c r="BN568" i="4"/>
  <c r="BA568" i="4"/>
  <c r="BQ568" i="4"/>
  <c r="BE568" i="4"/>
  <c r="BU568" i="4"/>
  <c r="BB568" i="4"/>
  <c r="BR568" i="4"/>
  <c r="AY576" i="4"/>
  <c r="BG576" i="4"/>
  <c r="BO576" i="4"/>
  <c r="BW576" i="4"/>
  <c r="BC576" i="4"/>
  <c r="BK576" i="4"/>
  <c r="BS576" i="4"/>
  <c r="BB576" i="4"/>
  <c r="BM576" i="4"/>
  <c r="BD576" i="4"/>
  <c r="BN576" i="4"/>
  <c r="BE576" i="4"/>
  <c r="BP576" i="4"/>
  <c r="BF576" i="4"/>
  <c r="BQ576" i="4"/>
  <c r="BH576" i="4"/>
  <c r="BR576" i="4"/>
  <c r="AX576" i="4"/>
  <c r="BI576" i="4"/>
  <c r="BT576" i="4"/>
  <c r="BA576" i="4"/>
  <c r="BL576" i="4"/>
  <c r="BV576" i="4"/>
  <c r="AZ576" i="4"/>
  <c r="BJ576" i="4"/>
  <c r="BU576" i="4"/>
  <c r="BA611" i="4"/>
  <c r="BI611" i="4"/>
  <c r="BQ611" i="4"/>
  <c r="BE611" i="4"/>
  <c r="BM611" i="4"/>
  <c r="BU611" i="4"/>
  <c r="AY611" i="4"/>
  <c r="BJ611" i="4"/>
  <c r="BT611" i="4"/>
  <c r="AZ611" i="4"/>
  <c r="BK611" i="4"/>
  <c r="BV611" i="4"/>
  <c r="BB611" i="4"/>
  <c r="BL611" i="4"/>
  <c r="BW611" i="4"/>
  <c r="BC611" i="4"/>
  <c r="BN611" i="4"/>
  <c r="BD611" i="4"/>
  <c r="BO611" i="4"/>
  <c r="BF611" i="4"/>
  <c r="BP611" i="4"/>
  <c r="AX611" i="4"/>
  <c r="BH611" i="4"/>
  <c r="BS611" i="4"/>
  <c r="BG611" i="4"/>
  <c r="BR611" i="4"/>
  <c r="BC582" i="4"/>
  <c r="BK582" i="4"/>
  <c r="BS582" i="4"/>
  <c r="AY582" i="4"/>
  <c r="BG582" i="4"/>
  <c r="BO582" i="4"/>
  <c r="BW582" i="4"/>
  <c r="BF582" i="4"/>
  <c r="BQ582" i="4"/>
  <c r="BH582" i="4"/>
  <c r="BR582" i="4"/>
  <c r="AX582" i="4"/>
  <c r="BI582" i="4"/>
  <c r="BT582" i="4"/>
  <c r="AZ582" i="4"/>
  <c r="BJ582" i="4"/>
  <c r="BU582" i="4"/>
  <c r="BA582" i="4"/>
  <c r="BL582" i="4"/>
  <c r="BV582" i="4"/>
  <c r="BB582" i="4"/>
  <c r="BM582" i="4"/>
  <c r="BE582" i="4"/>
  <c r="BP582" i="4"/>
  <c r="BD582" i="4"/>
  <c r="BN582" i="4"/>
  <c r="AY596" i="4"/>
  <c r="BG596" i="4"/>
  <c r="BO596" i="4"/>
  <c r="BW596" i="4"/>
  <c r="BC596" i="4"/>
  <c r="BK596" i="4"/>
  <c r="BS596" i="4"/>
  <c r="BE596" i="4"/>
  <c r="BP596" i="4"/>
  <c r="BF596" i="4"/>
  <c r="BQ596" i="4"/>
  <c r="BH596" i="4"/>
  <c r="BR596" i="4"/>
  <c r="AX596" i="4"/>
  <c r="BI596" i="4"/>
  <c r="BT596" i="4"/>
  <c r="AZ596" i="4"/>
  <c r="BJ596" i="4"/>
  <c r="BU596" i="4"/>
  <c r="BA596" i="4"/>
  <c r="BL596" i="4"/>
  <c r="BV596" i="4"/>
  <c r="BD596" i="4"/>
  <c r="BN596" i="4"/>
  <c r="BB596" i="4"/>
  <c r="BM596" i="4"/>
  <c r="BX552" i="4"/>
  <c r="BX544" i="4"/>
  <c r="BX538" i="4"/>
  <c r="BX545" i="4"/>
  <c r="BX548" i="4"/>
  <c r="BX550" i="4"/>
  <c r="BC14" i="9"/>
  <c r="BC33" i="9"/>
  <c r="BC52" i="9"/>
  <c r="BC19" i="9"/>
  <c r="BC11" i="9"/>
  <c r="BC53" i="9"/>
  <c r="BC41" i="9"/>
  <c r="BC22" i="9"/>
  <c r="BC42" i="9"/>
  <c r="BC9" i="9"/>
  <c r="BC28" i="9"/>
  <c r="BC29" i="9"/>
  <c r="BC8" i="9"/>
  <c r="BC21" i="9"/>
  <c r="BC7" i="9"/>
  <c r="BC15" i="9"/>
  <c r="BC54" i="9"/>
  <c r="BC39" i="9"/>
  <c r="BC50" i="9"/>
  <c r="BC40" i="9"/>
  <c r="BC6" i="9"/>
  <c r="BC43" i="9"/>
  <c r="BC10" i="9"/>
  <c r="BC48" i="9"/>
  <c r="BC31" i="9"/>
  <c r="BC17" i="9"/>
  <c r="BC30" i="9"/>
  <c r="BC51" i="9"/>
  <c r="BC18" i="9"/>
  <c r="BC37" i="9"/>
  <c r="BC56" i="9"/>
  <c r="BC32" i="9"/>
  <c r="BC44" i="9"/>
  <c r="BC38" i="9"/>
  <c r="BC27" i="9"/>
  <c r="BC47" i="9"/>
  <c r="BC23" i="9"/>
  <c r="BC12" i="9"/>
  <c r="BC34" i="9"/>
  <c r="BC24" i="9"/>
  <c r="BC46" i="9"/>
  <c r="BC16" i="9"/>
  <c r="BC36" i="9"/>
  <c r="BC55" i="9"/>
  <c r="BC49" i="9"/>
  <c r="BC35" i="9"/>
  <c r="BC25" i="9"/>
  <c r="BC45" i="9"/>
  <c r="BC20" i="9"/>
  <c r="BC26" i="9"/>
  <c r="BC13" i="9"/>
  <c r="BR25" i="4"/>
  <c r="M83" i="4"/>
  <c r="M199" i="4"/>
  <c r="M141" i="4"/>
  <c r="BR8" i="4"/>
  <c r="M66" i="4"/>
  <c r="M124" i="4"/>
  <c r="M182" i="4"/>
  <c r="BR52" i="4"/>
  <c r="M110" i="4"/>
  <c r="M226" i="4"/>
  <c r="M168" i="4"/>
  <c r="BR44" i="4"/>
  <c r="M102" i="4"/>
  <c r="M218" i="4"/>
  <c r="M160" i="4"/>
  <c r="BR43" i="4"/>
  <c r="M101" i="4"/>
  <c r="M217" i="4"/>
  <c r="M159" i="4"/>
  <c r="BR36" i="4"/>
  <c r="M94" i="4"/>
  <c r="M152" i="4"/>
  <c r="M210" i="4"/>
  <c r="BR26" i="4"/>
  <c r="M84" i="4"/>
  <c r="M200" i="4"/>
  <c r="M142" i="4"/>
  <c r="BR48" i="4"/>
  <c r="M106" i="4"/>
  <c r="M164" i="4"/>
  <c r="M222" i="4"/>
  <c r="BR41" i="4"/>
  <c r="M99" i="4"/>
  <c r="M157" i="4"/>
  <c r="M215" i="4"/>
  <c r="BR33" i="4"/>
  <c r="M91" i="4"/>
  <c r="M207" i="4"/>
  <c r="M149" i="4"/>
  <c r="BR46" i="4"/>
  <c r="M104" i="4"/>
  <c r="M162" i="4"/>
  <c r="M220" i="4"/>
  <c r="BR10" i="4"/>
  <c r="M68" i="4"/>
  <c r="M126" i="4"/>
  <c r="M184" i="4"/>
  <c r="BR29" i="4"/>
  <c r="M87" i="4"/>
  <c r="M145" i="4"/>
  <c r="M203" i="4"/>
  <c r="BR38" i="4"/>
  <c r="M96" i="4"/>
  <c r="M154" i="4"/>
  <c r="M212" i="4"/>
  <c r="BR16" i="4"/>
  <c r="M74" i="4"/>
  <c r="M132" i="4"/>
  <c r="M190" i="4"/>
  <c r="BR20" i="4"/>
  <c r="M78" i="4"/>
  <c r="M136" i="4"/>
  <c r="M194" i="4"/>
  <c r="BR39" i="4"/>
  <c r="M97" i="4"/>
  <c r="M213" i="4"/>
  <c r="M155" i="4"/>
  <c r="BR14" i="4"/>
  <c r="M72" i="4"/>
  <c r="M188" i="4"/>
  <c r="M130" i="4"/>
  <c r="BR35" i="4"/>
  <c r="M93" i="4"/>
  <c r="M151" i="4"/>
  <c r="M209" i="4"/>
  <c r="BR51" i="4"/>
  <c r="M109" i="4"/>
  <c r="M225" i="4"/>
  <c r="M167" i="4"/>
  <c r="BR13" i="4"/>
  <c r="M71" i="4"/>
  <c r="M129" i="4"/>
  <c r="M187" i="4"/>
  <c r="BR12" i="4"/>
  <c r="M70" i="4"/>
  <c r="M186" i="4"/>
  <c r="M128" i="4"/>
  <c r="BR34" i="4"/>
  <c r="M92" i="4"/>
  <c r="M150" i="4"/>
  <c r="M208" i="4"/>
  <c r="BR53" i="4"/>
  <c r="M111" i="4"/>
  <c r="M227" i="4"/>
  <c r="M169" i="4"/>
  <c r="BR42" i="4"/>
  <c r="M100" i="4"/>
  <c r="M158" i="4"/>
  <c r="M216" i="4"/>
  <c r="BR9" i="4"/>
  <c r="M67" i="4"/>
  <c r="M125" i="4"/>
  <c r="M183" i="4"/>
  <c r="BR50" i="4"/>
  <c r="M108" i="4"/>
  <c r="M224" i="4"/>
  <c r="M166" i="4"/>
  <c r="BR49" i="4"/>
  <c r="M107" i="4"/>
  <c r="M165" i="4"/>
  <c r="M223" i="4"/>
  <c r="BR19" i="4"/>
  <c r="M77" i="4"/>
  <c r="M193" i="4"/>
  <c r="M135" i="4"/>
  <c r="BR23" i="4"/>
  <c r="M81" i="4"/>
  <c r="M139" i="4"/>
  <c r="M197" i="4"/>
  <c r="BR21" i="4"/>
  <c r="M79" i="4"/>
  <c r="M137" i="4"/>
  <c r="M195" i="4"/>
  <c r="BR15" i="4"/>
  <c r="M73" i="4"/>
  <c r="M131" i="4"/>
  <c r="M189" i="4"/>
  <c r="BR22" i="4"/>
  <c r="M80" i="4"/>
  <c r="M138" i="4"/>
  <c r="M196" i="4"/>
  <c r="BR6" i="4"/>
  <c r="M64" i="4"/>
  <c r="M122" i="4"/>
  <c r="M180" i="4"/>
  <c r="BR55" i="4"/>
  <c r="M113" i="4"/>
  <c r="M229" i="4"/>
  <c r="M171" i="4"/>
  <c r="BR27" i="4"/>
  <c r="M85" i="4"/>
  <c r="M143" i="4"/>
  <c r="M201" i="4"/>
  <c r="BR28" i="4"/>
  <c r="M86" i="4"/>
  <c r="M144" i="4"/>
  <c r="M202" i="4"/>
  <c r="BR56" i="4"/>
  <c r="M114" i="4"/>
  <c r="M230" i="4"/>
  <c r="M172" i="4"/>
  <c r="BR40" i="4"/>
  <c r="M98" i="4"/>
  <c r="M214" i="4"/>
  <c r="M156" i="4"/>
  <c r="BR11" i="4"/>
  <c r="M69" i="4"/>
  <c r="M185" i="4"/>
  <c r="M127" i="4"/>
  <c r="BR37" i="4"/>
  <c r="M95" i="4"/>
  <c r="M153" i="4"/>
  <c r="M211" i="4"/>
  <c r="BR7" i="4"/>
  <c r="M65" i="4"/>
  <c r="M181" i="4"/>
  <c r="M123" i="4"/>
  <c r="BR54" i="4"/>
  <c r="M112" i="4"/>
  <c r="M228" i="4"/>
  <c r="M170" i="4"/>
  <c r="BR18" i="4"/>
  <c r="M76" i="4"/>
  <c r="M134" i="4"/>
  <c r="M192" i="4"/>
  <c r="BR31" i="4"/>
  <c r="M89" i="4"/>
  <c r="M147" i="4"/>
  <c r="M205" i="4"/>
  <c r="BR30" i="4"/>
  <c r="M88" i="4"/>
  <c r="M146" i="4"/>
  <c r="M204" i="4"/>
  <c r="BR47" i="4"/>
  <c r="M105" i="4"/>
  <c r="M221" i="4"/>
  <c r="M163" i="4"/>
  <c r="BR17" i="4"/>
  <c r="M75" i="4"/>
  <c r="M191" i="4"/>
  <c r="M133" i="4"/>
  <c r="BR45" i="4"/>
  <c r="M103" i="4"/>
  <c r="M219" i="4"/>
  <c r="M161" i="4"/>
  <c r="BR32" i="4"/>
  <c r="M90" i="4"/>
  <c r="M148" i="4"/>
  <c r="M206" i="4"/>
  <c r="BR24" i="4"/>
  <c r="M82" i="4"/>
  <c r="M140" i="4"/>
  <c r="M198" i="4"/>
  <c r="BQ58" i="4"/>
  <c r="BO61" i="11" s="1"/>
  <c r="BO62" i="11" s="1"/>
  <c r="AY6" i="4"/>
  <c r="AY57" i="4"/>
  <c r="BS57" i="4" s="1"/>
  <c r="AY11" i="4"/>
  <c r="AY28" i="4"/>
  <c r="AY30" i="4"/>
  <c r="AY48" i="4"/>
  <c r="AY46" i="4"/>
  <c r="AY19" i="4"/>
  <c r="AY36" i="4"/>
  <c r="AY37" i="4"/>
  <c r="AY55" i="4"/>
  <c r="AY32" i="4"/>
  <c r="AY10" i="4"/>
  <c r="AY27" i="4"/>
  <c r="AY44" i="4"/>
  <c r="AY53" i="4"/>
  <c r="AY23" i="4"/>
  <c r="AY21" i="4"/>
  <c r="AY56" i="4"/>
  <c r="AY18" i="4"/>
  <c r="AY35" i="4"/>
  <c r="AY52" i="4"/>
  <c r="AY15" i="4"/>
  <c r="AY25" i="4"/>
  <c r="AY38" i="4"/>
  <c r="AY41" i="4"/>
  <c r="AY33" i="4"/>
  <c r="AY31" i="4"/>
  <c r="AY34" i="4"/>
  <c r="AY51" i="4"/>
  <c r="AY16" i="4"/>
  <c r="AY54" i="4"/>
  <c r="AY50" i="4"/>
  <c r="AY47" i="4"/>
  <c r="AY39" i="4"/>
  <c r="AY29" i="4"/>
  <c r="AY43" i="4"/>
  <c r="AY42" i="4"/>
  <c r="AY14" i="4"/>
  <c r="AY12" i="4"/>
  <c r="AY40" i="4"/>
  <c r="AY45" i="4"/>
  <c r="AY20" i="4"/>
  <c r="AY17" i="4"/>
  <c r="AY49" i="4"/>
  <c r="AY22" i="4"/>
  <c r="AY7" i="4"/>
  <c r="AY24" i="4"/>
  <c r="AY9" i="4"/>
  <c r="AY8" i="4"/>
  <c r="AY26" i="4"/>
  <c r="AY13" i="4"/>
  <c r="AH6" i="4"/>
  <c r="AZ6" i="4" a="1"/>
  <c r="BX577" i="4" l="1"/>
  <c r="BC622" i="4"/>
  <c r="BK622" i="4"/>
  <c r="BS622" i="4"/>
  <c r="BD622" i="4"/>
  <c r="BL622" i="4"/>
  <c r="BT622" i="4"/>
  <c r="BE622" i="4"/>
  <c r="BM622" i="4"/>
  <c r="BU622" i="4"/>
  <c r="AX622" i="4"/>
  <c r="BF622" i="4"/>
  <c r="BN622" i="4"/>
  <c r="BV622" i="4"/>
  <c r="AY622" i="4"/>
  <c r="BG622" i="4"/>
  <c r="BO622" i="4"/>
  <c r="BW622" i="4"/>
  <c r="AZ622" i="4"/>
  <c r="BH622" i="4"/>
  <c r="BP622" i="4"/>
  <c r="BA622" i="4"/>
  <c r="BI622" i="4"/>
  <c r="BQ622" i="4"/>
  <c r="BB622" i="4"/>
  <c r="BJ622" i="4"/>
  <c r="BR622" i="4"/>
  <c r="BA667" i="4"/>
  <c r="BI667" i="4"/>
  <c r="BQ667" i="4"/>
  <c r="BD667" i="4"/>
  <c r="BL667" i="4"/>
  <c r="BT667" i="4"/>
  <c r="BE667" i="4"/>
  <c r="BM667" i="4"/>
  <c r="BU667" i="4"/>
  <c r="AZ667" i="4"/>
  <c r="BH667" i="4"/>
  <c r="BP667" i="4"/>
  <c r="BK667" i="4"/>
  <c r="AX667" i="4"/>
  <c r="BN667" i="4"/>
  <c r="AY667" i="4"/>
  <c r="BO667" i="4"/>
  <c r="BB667" i="4"/>
  <c r="BR667" i="4"/>
  <c r="BC667" i="4"/>
  <c r="BS667" i="4"/>
  <c r="BF667" i="4"/>
  <c r="BV667" i="4"/>
  <c r="BJ667" i="4"/>
  <c r="BG667" i="4"/>
  <c r="BW667" i="4"/>
  <c r="BA623" i="4"/>
  <c r="BI623" i="4"/>
  <c r="BQ623" i="4"/>
  <c r="BB623" i="4"/>
  <c r="BJ623" i="4"/>
  <c r="BR623" i="4"/>
  <c r="BC623" i="4"/>
  <c r="BK623" i="4"/>
  <c r="BS623" i="4"/>
  <c r="BD623" i="4"/>
  <c r="BL623" i="4"/>
  <c r="BT623" i="4"/>
  <c r="BE623" i="4"/>
  <c r="BM623" i="4"/>
  <c r="BU623" i="4"/>
  <c r="AX623" i="4"/>
  <c r="AY623" i="4"/>
  <c r="BG623" i="4"/>
  <c r="AZ623" i="4"/>
  <c r="BH623" i="4"/>
  <c r="BP623" i="4"/>
  <c r="BF623" i="4"/>
  <c r="BN623" i="4"/>
  <c r="BO623" i="4"/>
  <c r="BV623" i="4"/>
  <c r="BW623" i="4"/>
  <c r="BC662" i="4"/>
  <c r="BK662" i="4"/>
  <c r="BS662" i="4"/>
  <c r="AX662" i="4"/>
  <c r="BF662" i="4"/>
  <c r="BN662" i="4"/>
  <c r="BV662" i="4"/>
  <c r="AY662" i="4"/>
  <c r="BG662" i="4"/>
  <c r="BO662" i="4"/>
  <c r="BW662" i="4"/>
  <c r="BB662" i="4"/>
  <c r="BJ662" i="4"/>
  <c r="BR662" i="4"/>
  <c r="BM662" i="4"/>
  <c r="AZ662" i="4"/>
  <c r="BP662" i="4"/>
  <c r="BA662" i="4"/>
  <c r="BQ662" i="4"/>
  <c r="BD662" i="4"/>
  <c r="BT662" i="4"/>
  <c r="BE662" i="4"/>
  <c r="BU662" i="4"/>
  <c r="BH662" i="4"/>
  <c r="BL662" i="4"/>
  <c r="BI662" i="4"/>
  <c r="AY644" i="4"/>
  <c r="BG644" i="4"/>
  <c r="BO644" i="4"/>
  <c r="BW644" i="4"/>
  <c r="AZ644" i="4"/>
  <c r="BH644" i="4"/>
  <c r="BP644" i="4"/>
  <c r="BA644" i="4"/>
  <c r="BI644" i="4"/>
  <c r="BQ644" i="4"/>
  <c r="BB644" i="4"/>
  <c r="BJ644" i="4"/>
  <c r="BR644" i="4"/>
  <c r="BC644" i="4"/>
  <c r="BK644" i="4"/>
  <c r="BS644" i="4"/>
  <c r="AX644" i="4"/>
  <c r="BF644" i="4"/>
  <c r="BN644" i="4"/>
  <c r="BV644" i="4"/>
  <c r="BD644" i="4"/>
  <c r="BE644" i="4"/>
  <c r="BL644" i="4"/>
  <c r="BM644" i="4"/>
  <c r="BT644" i="4"/>
  <c r="BU644" i="4"/>
  <c r="BA643" i="4"/>
  <c r="BI643" i="4"/>
  <c r="BQ643" i="4"/>
  <c r="BB643" i="4"/>
  <c r="BJ643" i="4"/>
  <c r="BR643" i="4"/>
  <c r="BC643" i="4"/>
  <c r="BK643" i="4"/>
  <c r="BS643" i="4"/>
  <c r="BD643" i="4"/>
  <c r="BL643" i="4"/>
  <c r="BT643" i="4"/>
  <c r="BE643" i="4"/>
  <c r="BM643" i="4"/>
  <c r="BU643" i="4"/>
  <c r="AZ643" i="4"/>
  <c r="BH643" i="4"/>
  <c r="BP643" i="4"/>
  <c r="BW643" i="4"/>
  <c r="AX643" i="4"/>
  <c r="AY643" i="4"/>
  <c r="BF643" i="4"/>
  <c r="BG643" i="4"/>
  <c r="BN643" i="4"/>
  <c r="BV643" i="4"/>
  <c r="BO643" i="4"/>
  <c r="BE641" i="4"/>
  <c r="BM641" i="4"/>
  <c r="BU641" i="4"/>
  <c r="AX641" i="4"/>
  <c r="BF641" i="4"/>
  <c r="BN641" i="4"/>
  <c r="BV641" i="4"/>
  <c r="AY641" i="4"/>
  <c r="BG641" i="4"/>
  <c r="BO641" i="4"/>
  <c r="BW641" i="4"/>
  <c r="AZ641" i="4"/>
  <c r="BH641" i="4"/>
  <c r="BP641" i="4"/>
  <c r="BA641" i="4"/>
  <c r="BI641" i="4"/>
  <c r="BQ641" i="4"/>
  <c r="BD641" i="4"/>
  <c r="BL641" i="4"/>
  <c r="BT641" i="4"/>
  <c r="BK641" i="4"/>
  <c r="BR641" i="4"/>
  <c r="BS641" i="4"/>
  <c r="BB641" i="4"/>
  <c r="BJ641" i="4"/>
  <c r="BC641" i="4"/>
  <c r="BE629" i="4"/>
  <c r="BM629" i="4"/>
  <c r="BU629" i="4"/>
  <c r="AX629" i="4"/>
  <c r="BF629" i="4"/>
  <c r="BN629" i="4"/>
  <c r="BV629" i="4"/>
  <c r="AY629" i="4"/>
  <c r="BG629" i="4"/>
  <c r="BO629" i="4"/>
  <c r="BW629" i="4"/>
  <c r="AZ629" i="4"/>
  <c r="BH629" i="4"/>
  <c r="BP629" i="4"/>
  <c r="BA629" i="4"/>
  <c r="BI629" i="4"/>
  <c r="BQ629" i="4"/>
  <c r="BD629" i="4"/>
  <c r="BL629" i="4"/>
  <c r="BT629" i="4"/>
  <c r="BC629" i="4"/>
  <c r="BJ629" i="4"/>
  <c r="BK629" i="4"/>
  <c r="BR629" i="4"/>
  <c r="BS629" i="4"/>
  <c r="BB629" i="4"/>
  <c r="BC638" i="4"/>
  <c r="BK638" i="4"/>
  <c r="BS638" i="4"/>
  <c r="BD638" i="4"/>
  <c r="BL638" i="4"/>
  <c r="BT638" i="4"/>
  <c r="BE638" i="4"/>
  <c r="BM638" i="4"/>
  <c r="BU638" i="4"/>
  <c r="AX638" i="4"/>
  <c r="BF638" i="4"/>
  <c r="BN638" i="4"/>
  <c r="BV638" i="4"/>
  <c r="AY638" i="4"/>
  <c r="BG638" i="4"/>
  <c r="BO638" i="4"/>
  <c r="BW638" i="4"/>
  <c r="BB638" i="4"/>
  <c r="BJ638" i="4"/>
  <c r="BR638" i="4"/>
  <c r="AZ638" i="4"/>
  <c r="BA638" i="4"/>
  <c r="BH638" i="4"/>
  <c r="BI638" i="4"/>
  <c r="BP638" i="4"/>
  <c r="BQ638" i="4"/>
  <c r="AZ617" i="4"/>
  <c r="BH617" i="4"/>
  <c r="BP617" i="4"/>
  <c r="AX617" i="4"/>
  <c r="BC617" i="4"/>
  <c r="BK617" i="4"/>
  <c r="BS617" i="4"/>
  <c r="BD617" i="4"/>
  <c r="BL617" i="4"/>
  <c r="BT617" i="4"/>
  <c r="AY617" i="4"/>
  <c r="BG617" i="4"/>
  <c r="BO617" i="4"/>
  <c r="BW617" i="4"/>
  <c r="BB617" i="4"/>
  <c r="BR617" i="4"/>
  <c r="BE617" i="4"/>
  <c r="BU617" i="4"/>
  <c r="BF617" i="4"/>
  <c r="BV617" i="4"/>
  <c r="BI617" i="4"/>
  <c r="BJ617" i="4"/>
  <c r="BM617" i="4"/>
  <c r="BA617" i="4"/>
  <c r="BQ617" i="4"/>
  <c r="BN617" i="4"/>
  <c r="BC626" i="4"/>
  <c r="BK626" i="4"/>
  <c r="BS626" i="4"/>
  <c r="BD626" i="4"/>
  <c r="BL626" i="4"/>
  <c r="BT626" i="4"/>
  <c r="BE626" i="4"/>
  <c r="BM626" i="4"/>
  <c r="BU626" i="4"/>
  <c r="AX626" i="4"/>
  <c r="BF626" i="4"/>
  <c r="BN626" i="4"/>
  <c r="BV626" i="4"/>
  <c r="AY626" i="4"/>
  <c r="BG626" i="4"/>
  <c r="BO626" i="4"/>
  <c r="BW626" i="4"/>
  <c r="BB626" i="4"/>
  <c r="BJ626" i="4"/>
  <c r="BR626" i="4"/>
  <c r="BQ626" i="4"/>
  <c r="AZ626" i="4"/>
  <c r="BA626" i="4"/>
  <c r="BH626" i="4"/>
  <c r="BP626" i="4"/>
  <c r="BI626" i="4"/>
  <c r="BC634" i="4"/>
  <c r="BK634" i="4"/>
  <c r="BS634" i="4"/>
  <c r="BD634" i="4"/>
  <c r="BL634" i="4"/>
  <c r="BT634" i="4"/>
  <c r="BE634" i="4"/>
  <c r="BM634" i="4"/>
  <c r="BU634" i="4"/>
  <c r="AX634" i="4"/>
  <c r="BF634" i="4"/>
  <c r="BN634" i="4"/>
  <c r="BV634" i="4"/>
  <c r="AY634" i="4"/>
  <c r="BG634" i="4"/>
  <c r="BO634" i="4"/>
  <c r="BW634" i="4"/>
  <c r="BB634" i="4"/>
  <c r="BJ634" i="4"/>
  <c r="BR634" i="4"/>
  <c r="BA634" i="4"/>
  <c r="BH634" i="4"/>
  <c r="BI634" i="4"/>
  <c r="BP634" i="4"/>
  <c r="BQ634" i="4"/>
  <c r="AZ634" i="4"/>
  <c r="AY660" i="4"/>
  <c r="BG660" i="4"/>
  <c r="BO660" i="4"/>
  <c r="BW660" i="4"/>
  <c r="BB660" i="4"/>
  <c r="BJ660" i="4"/>
  <c r="BR660" i="4"/>
  <c r="BC660" i="4"/>
  <c r="BK660" i="4"/>
  <c r="BS660" i="4"/>
  <c r="AX660" i="4"/>
  <c r="BF660" i="4"/>
  <c r="BN660" i="4"/>
  <c r="BV660" i="4"/>
  <c r="BA660" i="4"/>
  <c r="BQ660" i="4"/>
  <c r="BD660" i="4"/>
  <c r="BT660" i="4"/>
  <c r="BE660" i="4"/>
  <c r="BU660" i="4"/>
  <c r="BH660" i="4"/>
  <c r="BI660" i="4"/>
  <c r="BL660" i="4"/>
  <c r="AZ660" i="4"/>
  <c r="BP660" i="4"/>
  <c r="BM660" i="4"/>
  <c r="AY620" i="4"/>
  <c r="BG620" i="4"/>
  <c r="BO620" i="4"/>
  <c r="BW620" i="4"/>
  <c r="AZ620" i="4"/>
  <c r="BH620" i="4"/>
  <c r="BP620" i="4"/>
  <c r="BA620" i="4"/>
  <c r="BI620" i="4"/>
  <c r="BQ620" i="4"/>
  <c r="BB620" i="4"/>
  <c r="BJ620" i="4"/>
  <c r="BR620" i="4"/>
  <c r="BC620" i="4"/>
  <c r="BK620" i="4"/>
  <c r="BS620" i="4"/>
  <c r="BD620" i="4"/>
  <c r="BL620" i="4"/>
  <c r="BT620" i="4"/>
  <c r="BE620" i="4"/>
  <c r="BM620" i="4"/>
  <c r="BU620" i="4"/>
  <c r="AX620" i="4"/>
  <c r="BF620" i="4"/>
  <c r="BN620" i="4"/>
  <c r="BV620" i="4"/>
  <c r="BA631" i="4"/>
  <c r="BI631" i="4"/>
  <c r="BQ631" i="4"/>
  <c r="BB631" i="4"/>
  <c r="BJ631" i="4"/>
  <c r="BR631" i="4"/>
  <c r="BC631" i="4"/>
  <c r="BK631" i="4"/>
  <c r="BS631" i="4"/>
  <c r="BD631" i="4"/>
  <c r="BL631" i="4"/>
  <c r="BT631" i="4"/>
  <c r="BE631" i="4"/>
  <c r="BM631" i="4"/>
  <c r="BU631" i="4"/>
  <c r="AZ631" i="4"/>
  <c r="BH631" i="4"/>
  <c r="BP631" i="4"/>
  <c r="BO631" i="4"/>
  <c r="BV631" i="4"/>
  <c r="BW631" i="4"/>
  <c r="AX631" i="4"/>
  <c r="AY631" i="4"/>
  <c r="BF631" i="4"/>
  <c r="BN631" i="4"/>
  <c r="BG631" i="4"/>
  <c r="BE649" i="4"/>
  <c r="BM649" i="4"/>
  <c r="BU649" i="4"/>
  <c r="AX649" i="4"/>
  <c r="BF649" i="4"/>
  <c r="BN649" i="4"/>
  <c r="BV649" i="4"/>
  <c r="AY649" i="4"/>
  <c r="BG649" i="4"/>
  <c r="BO649" i="4"/>
  <c r="BW649" i="4"/>
  <c r="AZ649" i="4"/>
  <c r="BH649" i="4"/>
  <c r="BP649" i="4"/>
  <c r="BA649" i="4"/>
  <c r="BI649" i="4"/>
  <c r="BQ649" i="4"/>
  <c r="BD649" i="4"/>
  <c r="BL649" i="4"/>
  <c r="BT649" i="4"/>
  <c r="BB649" i="4"/>
  <c r="BC649" i="4"/>
  <c r="BJ649" i="4"/>
  <c r="BK649" i="4"/>
  <c r="BR649" i="4"/>
  <c r="BS649" i="4"/>
  <c r="BE621" i="4"/>
  <c r="BM621" i="4"/>
  <c r="BU621" i="4"/>
  <c r="AX621" i="4"/>
  <c r="BF621" i="4"/>
  <c r="BN621" i="4"/>
  <c r="BV621" i="4"/>
  <c r="AY621" i="4"/>
  <c r="BG621" i="4"/>
  <c r="BO621" i="4"/>
  <c r="BW621" i="4"/>
  <c r="AZ621" i="4"/>
  <c r="BH621" i="4"/>
  <c r="BP621" i="4"/>
  <c r="BA621" i="4"/>
  <c r="BI621" i="4"/>
  <c r="BQ621" i="4"/>
  <c r="BB621" i="4"/>
  <c r="BJ621" i="4"/>
  <c r="BR621" i="4"/>
  <c r="BC621" i="4"/>
  <c r="BK621" i="4"/>
  <c r="BS621" i="4"/>
  <c r="BD621" i="4"/>
  <c r="BL621" i="4"/>
  <c r="BT621" i="4"/>
  <c r="BA659" i="4"/>
  <c r="BI659" i="4"/>
  <c r="BQ659" i="4"/>
  <c r="BD659" i="4"/>
  <c r="BL659" i="4"/>
  <c r="BT659" i="4"/>
  <c r="BE659" i="4"/>
  <c r="BM659" i="4"/>
  <c r="BU659" i="4"/>
  <c r="AZ659" i="4"/>
  <c r="BH659" i="4"/>
  <c r="BP659" i="4"/>
  <c r="BK659" i="4"/>
  <c r="AX659" i="4"/>
  <c r="BN659" i="4"/>
  <c r="AY659" i="4"/>
  <c r="BO659" i="4"/>
  <c r="BB659" i="4"/>
  <c r="BR659" i="4"/>
  <c r="BC659" i="4"/>
  <c r="BS659" i="4"/>
  <c r="BF659" i="4"/>
  <c r="BV659" i="4"/>
  <c r="BJ659" i="4"/>
  <c r="BG659" i="4"/>
  <c r="BW659" i="4"/>
  <c r="BA647" i="4"/>
  <c r="BI647" i="4"/>
  <c r="BQ647" i="4"/>
  <c r="BB647" i="4"/>
  <c r="BJ647" i="4"/>
  <c r="BR647" i="4"/>
  <c r="BC647" i="4"/>
  <c r="BK647" i="4"/>
  <c r="BS647" i="4"/>
  <c r="BD647" i="4"/>
  <c r="BL647" i="4"/>
  <c r="BT647" i="4"/>
  <c r="BE647" i="4"/>
  <c r="BM647" i="4"/>
  <c r="BU647" i="4"/>
  <c r="AZ647" i="4"/>
  <c r="BH647" i="4"/>
  <c r="BP647" i="4"/>
  <c r="BO647" i="4"/>
  <c r="BV647" i="4"/>
  <c r="BW647" i="4"/>
  <c r="AX647" i="4"/>
  <c r="AY647" i="4"/>
  <c r="BF647" i="4"/>
  <c r="BN647" i="4"/>
  <c r="BG647" i="4"/>
  <c r="BA619" i="4"/>
  <c r="BI619" i="4"/>
  <c r="BQ619" i="4"/>
  <c r="BB619" i="4"/>
  <c r="BJ619" i="4"/>
  <c r="BR619" i="4"/>
  <c r="BC619" i="4"/>
  <c r="BK619" i="4"/>
  <c r="BS619" i="4"/>
  <c r="BD619" i="4"/>
  <c r="BL619" i="4"/>
  <c r="BT619" i="4"/>
  <c r="BE619" i="4"/>
  <c r="BM619" i="4"/>
  <c r="BU619" i="4"/>
  <c r="AX619" i="4"/>
  <c r="BF619" i="4"/>
  <c r="BN619" i="4"/>
  <c r="BV619" i="4"/>
  <c r="AY619" i="4"/>
  <c r="BG619" i="4"/>
  <c r="BO619" i="4"/>
  <c r="BW619" i="4"/>
  <c r="AZ619" i="4"/>
  <c r="BH619" i="4"/>
  <c r="BP619" i="4"/>
  <c r="BX582" i="4"/>
  <c r="BX611" i="4"/>
  <c r="BX569" i="4"/>
  <c r="BX612" i="4"/>
  <c r="BX586" i="4"/>
  <c r="BX602" i="4"/>
  <c r="BX593" i="4"/>
  <c r="BX591" i="4"/>
  <c r="BX571" i="4"/>
  <c r="BX563" i="4"/>
  <c r="BX594" i="4"/>
  <c r="BX609" i="4"/>
  <c r="AY656" i="4"/>
  <c r="BG656" i="4"/>
  <c r="BO656" i="4"/>
  <c r="BW656" i="4"/>
  <c r="BB656" i="4"/>
  <c r="BJ656" i="4"/>
  <c r="BR656" i="4"/>
  <c r="BC656" i="4"/>
  <c r="BK656" i="4"/>
  <c r="BS656" i="4"/>
  <c r="AX656" i="4"/>
  <c r="BX656" i="4" s="1"/>
  <c r="BF656" i="4"/>
  <c r="BN656" i="4"/>
  <c r="BV656" i="4"/>
  <c r="BI656" i="4"/>
  <c r="BL656" i="4"/>
  <c r="BM656" i="4"/>
  <c r="AZ656" i="4"/>
  <c r="BP656" i="4"/>
  <c r="BA656" i="4"/>
  <c r="BQ656" i="4"/>
  <c r="BD656" i="4"/>
  <c r="BT656" i="4"/>
  <c r="BH656" i="4"/>
  <c r="BE656" i="4"/>
  <c r="BU656" i="4"/>
  <c r="BC658" i="4"/>
  <c r="BK658" i="4"/>
  <c r="BS658" i="4"/>
  <c r="AX658" i="4"/>
  <c r="BF658" i="4"/>
  <c r="BN658" i="4"/>
  <c r="BV658" i="4"/>
  <c r="AY658" i="4"/>
  <c r="BG658" i="4"/>
  <c r="BO658" i="4"/>
  <c r="BW658" i="4"/>
  <c r="BB658" i="4"/>
  <c r="BJ658" i="4"/>
  <c r="BR658" i="4"/>
  <c r="BE658" i="4"/>
  <c r="BU658" i="4"/>
  <c r="BH658" i="4"/>
  <c r="BI658" i="4"/>
  <c r="BL658" i="4"/>
  <c r="BM658" i="4"/>
  <c r="AZ658" i="4"/>
  <c r="BP658" i="4"/>
  <c r="BD658" i="4"/>
  <c r="BT658" i="4"/>
  <c r="BA658" i="4"/>
  <c r="BQ658" i="4"/>
  <c r="BE665" i="4"/>
  <c r="BM665" i="4"/>
  <c r="BU665" i="4"/>
  <c r="AZ665" i="4"/>
  <c r="BH665" i="4"/>
  <c r="BP665" i="4"/>
  <c r="BA665" i="4"/>
  <c r="BI665" i="4"/>
  <c r="BQ665" i="4"/>
  <c r="BD665" i="4"/>
  <c r="BL665" i="4"/>
  <c r="BT665" i="4"/>
  <c r="AY665" i="4"/>
  <c r="BO665" i="4"/>
  <c r="BB665" i="4"/>
  <c r="BR665" i="4"/>
  <c r="BC665" i="4"/>
  <c r="BS665" i="4"/>
  <c r="BF665" i="4"/>
  <c r="BV665" i="4"/>
  <c r="BG665" i="4"/>
  <c r="BW665" i="4"/>
  <c r="BJ665" i="4"/>
  <c r="AX665" i="4"/>
  <c r="BN665" i="4"/>
  <c r="BK665" i="4"/>
  <c r="BA651" i="4"/>
  <c r="BI651" i="4"/>
  <c r="BQ651" i="4"/>
  <c r="BC651" i="4"/>
  <c r="BK651" i="4"/>
  <c r="BS651" i="4"/>
  <c r="BD651" i="4"/>
  <c r="BL651" i="4"/>
  <c r="BT651" i="4"/>
  <c r="BE651" i="4"/>
  <c r="BM651" i="4"/>
  <c r="BU651" i="4"/>
  <c r="AZ651" i="4"/>
  <c r="BH651" i="4"/>
  <c r="BP651" i="4"/>
  <c r="AX651" i="4"/>
  <c r="BR651" i="4"/>
  <c r="AY651" i="4"/>
  <c r="BV651" i="4"/>
  <c r="BB651" i="4"/>
  <c r="BW651" i="4"/>
  <c r="BF651" i="4"/>
  <c r="BG651" i="4"/>
  <c r="BJ651" i="4"/>
  <c r="BO651" i="4"/>
  <c r="BN651" i="4"/>
  <c r="BC666" i="4"/>
  <c r="BK666" i="4"/>
  <c r="BS666" i="4"/>
  <c r="AX666" i="4"/>
  <c r="BF666" i="4"/>
  <c r="BN666" i="4"/>
  <c r="BV666" i="4"/>
  <c r="AY666" i="4"/>
  <c r="BG666" i="4"/>
  <c r="BO666" i="4"/>
  <c r="BW666" i="4"/>
  <c r="BB666" i="4"/>
  <c r="BJ666" i="4"/>
  <c r="BR666" i="4"/>
  <c r="BE666" i="4"/>
  <c r="BU666" i="4"/>
  <c r="BH666" i="4"/>
  <c r="BI666" i="4"/>
  <c r="BL666" i="4"/>
  <c r="BM666" i="4"/>
  <c r="AZ666" i="4"/>
  <c r="BP666" i="4"/>
  <c r="BD666" i="4"/>
  <c r="BT666" i="4"/>
  <c r="BA666" i="4"/>
  <c r="BQ666" i="4"/>
  <c r="BC630" i="4"/>
  <c r="BK630" i="4"/>
  <c r="BS630" i="4"/>
  <c r="BD630" i="4"/>
  <c r="BL630" i="4"/>
  <c r="BT630" i="4"/>
  <c r="BE630" i="4"/>
  <c r="BM630" i="4"/>
  <c r="BU630" i="4"/>
  <c r="AX630" i="4"/>
  <c r="BF630" i="4"/>
  <c r="BN630" i="4"/>
  <c r="BV630" i="4"/>
  <c r="AY630" i="4"/>
  <c r="BG630" i="4"/>
  <c r="BO630" i="4"/>
  <c r="BW630" i="4"/>
  <c r="BB630" i="4"/>
  <c r="BJ630" i="4"/>
  <c r="BR630" i="4"/>
  <c r="BI630" i="4"/>
  <c r="BP630" i="4"/>
  <c r="BQ630" i="4"/>
  <c r="AZ630" i="4"/>
  <c r="BH630" i="4"/>
  <c r="BA630" i="4"/>
  <c r="BE661" i="4"/>
  <c r="BM661" i="4"/>
  <c r="BU661" i="4"/>
  <c r="AZ661" i="4"/>
  <c r="BH661" i="4"/>
  <c r="BP661" i="4"/>
  <c r="BA661" i="4"/>
  <c r="BI661" i="4"/>
  <c r="BQ661" i="4"/>
  <c r="BD661" i="4"/>
  <c r="BL661" i="4"/>
  <c r="BT661" i="4"/>
  <c r="BG661" i="4"/>
  <c r="BW661" i="4"/>
  <c r="BJ661" i="4"/>
  <c r="BK661" i="4"/>
  <c r="AX661" i="4"/>
  <c r="BN661" i="4"/>
  <c r="AY661" i="4"/>
  <c r="BO661" i="4"/>
  <c r="BB661" i="4"/>
  <c r="BR661" i="4"/>
  <c r="BF661" i="4"/>
  <c r="BV661" i="4"/>
  <c r="BC661" i="4"/>
  <c r="BS661" i="4"/>
  <c r="BC650" i="4"/>
  <c r="BK650" i="4"/>
  <c r="BS650" i="4"/>
  <c r="BE650" i="4"/>
  <c r="BM650" i="4"/>
  <c r="BU650" i="4"/>
  <c r="AX650" i="4"/>
  <c r="BF650" i="4"/>
  <c r="BN650" i="4"/>
  <c r="BV650" i="4"/>
  <c r="AY650" i="4"/>
  <c r="BG650" i="4"/>
  <c r="BO650" i="4"/>
  <c r="BW650" i="4"/>
  <c r="BB650" i="4"/>
  <c r="BJ650" i="4"/>
  <c r="BR650" i="4"/>
  <c r="BA650" i="4"/>
  <c r="BD650" i="4"/>
  <c r="BH650" i="4"/>
  <c r="BI650" i="4"/>
  <c r="BL650" i="4"/>
  <c r="BP650" i="4"/>
  <c r="AZ650" i="4"/>
  <c r="BT650" i="4"/>
  <c r="BQ650" i="4"/>
  <c r="BE637" i="4"/>
  <c r="BM637" i="4"/>
  <c r="BU637" i="4"/>
  <c r="AX637" i="4"/>
  <c r="BF637" i="4"/>
  <c r="BN637" i="4"/>
  <c r="BV637" i="4"/>
  <c r="AY637" i="4"/>
  <c r="BG637" i="4"/>
  <c r="BO637" i="4"/>
  <c r="BW637" i="4"/>
  <c r="AZ637" i="4"/>
  <c r="BH637" i="4"/>
  <c r="BP637" i="4"/>
  <c r="BA637" i="4"/>
  <c r="BI637" i="4"/>
  <c r="BQ637" i="4"/>
  <c r="BD637" i="4"/>
  <c r="BL637" i="4"/>
  <c r="BT637" i="4"/>
  <c r="BS637" i="4"/>
  <c r="BB637" i="4"/>
  <c r="BC637" i="4"/>
  <c r="BJ637" i="4"/>
  <c r="BR637" i="4"/>
  <c r="BK637" i="4"/>
  <c r="BC654" i="4"/>
  <c r="BK654" i="4"/>
  <c r="BS654" i="4"/>
  <c r="AX654" i="4"/>
  <c r="BF654" i="4"/>
  <c r="BN654" i="4"/>
  <c r="BV654" i="4"/>
  <c r="AY654" i="4"/>
  <c r="BG654" i="4"/>
  <c r="BO654" i="4"/>
  <c r="BW654" i="4"/>
  <c r="BB654" i="4"/>
  <c r="BJ654" i="4"/>
  <c r="BR654" i="4"/>
  <c r="BM654" i="4"/>
  <c r="AZ654" i="4"/>
  <c r="BP654" i="4"/>
  <c r="BA654" i="4"/>
  <c r="BQ654" i="4"/>
  <c r="BD654" i="4"/>
  <c r="BT654" i="4"/>
  <c r="BE654" i="4"/>
  <c r="BU654" i="4"/>
  <c r="BH654" i="4"/>
  <c r="BL654" i="4"/>
  <c r="BI654" i="4"/>
  <c r="BA663" i="4"/>
  <c r="BI663" i="4"/>
  <c r="BQ663" i="4"/>
  <c r="BD663" i="4"/>
  <c r="BL663" i="4"/>
  <c r="BT663" i="4"/>
  <c r="BE663" i="4"/>
  <c r="BM663" i="4"/>
  <c r="BU663" i="4"/>
  <c r="AZ663" i="4"/>
  <c r="BH663" i="4"/>
  <c r="BP663" i="4"/>
  <c r="BC663" i="4"/>
  <c r="BS663" i="4"/>
  <c r="BF663" i="4"/>
  <c r="BV663" i="4"/>
  <c r="BG663" i="4"/>
  <c r="BW663" i="4"/>
  <c r="BJ663" i="4"/>
  <c r="BK663" i="4"/>
  <c r="AX663" i="4"/>
  <c r="BN663" i="4"/>
  <c r="BB663" i="4"/>
  <c r="BR663" i="4"/>
  <c r="AY663" i="4"/>
  <c r="BO663" i="4"/>
  <c r="AY636" i="4"/>
  <c r="BG636" i="4"/>
  <c r="BO636" i="4"/>
  <c r="BW636" i="4"/>
  <c r="AZ636" i="4"/>
  <c r="BH636" i="4"/>
  <c r="BP636" i="4"/>
  <c r="BA636" i="4"/>
  <c r="BI636" i="4"/>
  <c r="BQ636" i="4"/>
  <c r="BB636" i="4"/>
  <c r="BJ636" i="4"/>
  <c r="BR636" i="4"/>
  <c r="BC636" i="4"/>
  <c r="BK636" i="4"/>
  <c r="BS636" i="4"/>
  <c r="AX636" i="4"/>
  <c r="BF636" i="4"/>
  <c r="BN636" i="4"/>
  <c r="BV636" i="4"/>
  <c r="BM636" i="4"/>
  <c r="BT636" i="4"/>
  <c r="BU636" i="4"/>
  <c r="BD636" i="4"/>
  <c r="BL636" i="4"/>
  <c r="BE636" i="4"/>
  <c r="BX597" i="4"/>
  <c r="BX562" i="4"/>
  <c r="BX565" i="4"/>
  <c r="BX572" i="4"/>
  <c r="BX603" i="4"/>
  <c r="BA635" i="4"/>
  <c r="BI635" i="4"/>
  <c r="BQ635" i="4"/>
  <c r="BB635" i="4"/>
  <c r="BJ635" i="4"/>
  <c r="BR635" i="4"/>
  <c r="BC635" i="4"/>
  <c r="BK635" i="4"/>
  <c r="BS635" i="4"/>
  <c r="BD635" i="4"/>
  <c r="BL635" i="4"/>
  <c r="BT635" i="4"/>
  <c r="BE635" i="4"/>
  <c r="BM635" i="4"/>
  <c r="BU635" i="4"/>
  <c r="AZ635" i="4"/>
  <c r="BH635" i="4"/>
  <c r="BP635" i="4"/>
  <c r="BG635" i="4"/>
  <c r="BN635" i="4"/>
  <c r="BO635" i="4"/>
  <c r="BV635" i="4"/>
  <c r="BW635" i="4"/>
  <c r="AX635" i="4"/>
  <c r="BF635" i="4"/>
  <c r="AY635" i="4"/>
  <c r="BC642" i="4"/>
  <c r="BK642" i="4"/>
  <c r="BS642" i="4"/>
  <c r="BD642" i="4"/>
  <c r="BL642" i="4"/>
  <c r="BT642" i="4"/>
  <c r="BE642" i="4"/>
  <c r="BM642" i="4"/>
  <c r="BU642" i="4"/>
  <c r="AX642" i="4"/>
  <c r="BF642" i="4"/>
  <c r="BN642" i="4"/>
  <c r="BV642" i="4"/>
  <c r="AY642" i="4"/>
  <c r="BG642" i="4"/>
  <c r="BO642" i="4"/>
  <c r="BW642" i="4"/>
  <c r="BB642" i="4"/>
  <c r="BJ642" i="4"/>
  <c r="BR642" i="4"/>
  <c r="BQ642" i="4"/>
  <c r="AZ642" i="4"/>
  <c r="BA642" i="4"/>
  <c r="BH642" i="4"/>
  <c r="BP642" i="4"/>
  <c r="BI642" i="4"/>
  <c r="AY648" i="4"/>
  <c r="BG648" i="4"/>
  <c r="BO648" i="4"/>
  <c r="BW648" i="4"/>
  <c r="AZ648" i="4"/>
  <c r="BH648" i="4"/>
  <c r="BP648" i="4"/>
  <c r="BA648" i="4"/>
  <c r="BI648" i="4"/>
  <c r="BQ648" i="4"/>
  <c r="BB648" i="4"/>
  <c r="BJ648" i="4"/>
  <c r="BR648" i="4"/>
  <c r="BC648" i="4"/>
  <c r="BK648" i="4"/>
  <c r="BS648" i="4"/>
  <c r="AX648" i="4"/>
  <c r="BF648" i="4"/>
  <c r="BN648" i="4"/>
  <c r="BV648" i="4"/>
  <c r="BU648" i="4"/>
  <c r="BD648" i="4"/>
  <c r="BE648" i="4"/>
  <c r="BL648" i="4"/>
  <c r="BT648" i="4"/>
  <c r="BM648" i="4"/>
  <c r="BA639" i="4"/>
  <c r="BI639" i="4"/>
  <c r="BQ639" i="4"/>
  <c r="BB639" i="4"/>
  <c r="BJ639" i="4"/>
  <c r="BR639" i="4"/>
  <c r="BC639" i="4"/>
  <c r="BK639" i="4"/>
  <c r="BS639" i="4"/>
  <c r="BD639" i="4"/>
  <c r="BL639" i="4"/>
  <c r="BT639" i="4"/>
  <c r="BE639" i="4"/>
  <c r="BM639" i="4"/>
  <c r="BU639" i="4"/>
  <c r="AZ639" i="4"/>
  <c r="BH639" i="4"/>
  <c r="BP639" i="4"/>
  <c r="AY639" i="4"/>
  <c r="BF639" i="4"/>
  <c r="BG639" i="4"/>
  <c r="BN639" i="4"/>
  <c r="BO639" i="4"/>
  <c r="BV639" i="4"/>
  <c r="AX639" i="4"/>
  <c r="BW639" i="4"/>
  <c r="BE633" i="4"/>
  <c r="BM633" i="4"/>
  <c r="BU633" i="4"/>
  <c r="AX633" i="4"/>
  <c r="BF633" i="4"/>
  <c r="BN633" i="4"/>
  <c r="BV633" i="4"/>
  <c r="AY633" i="4"/>
  <c r="BG633" i="4"/>
  <c r="BO633" i="4"/>
  <c r="BW633" i="4"/>
  <c r="AZ633" i="4"/>
  <c r="BH633" i="4"/>
  <c r="BP633" i="4"/>
  <c r="BA633" i="4"/>
  <c r="BI633" i="4"/>
  <c r="BQ633" i="4"/>
  <c r="BD633" i="4"/>
  <c r="BL633" i="4"/>
  <c r="BT633" i="4"/>
  <c r="BB633" i="4"/>
  <c r="BC633" i="4"/>
  <c r="BJ633" i="4"/>
  <c r="BK633" i="4"/>
  <c r="BR633" i="4"/>
  <c r="BS633" i="4"/>
  <c r="AY632" i="4"/>
  <c r="BG632" i="4"/>
  <c r="BO632" i="4"/>
  <c r="BW632" i="4"/>
  <c r="AZ632" i="4"/>
  <c r="BH632" i="4"/>
  <c r="BP632" i="4"/>
  <c r="BA632" i="4"/>
  <c r="BI632" i="4"/>
  <c r="BQ632" i="4"/>
  <c r="BB632" i="4"/>
  <c r="BJ632" i="4"/>
  <c r="BR632" i="4"/>
  <c r="BC632" i="4"/>
  <c r="BK632" i="4"/>
  <c r="BS632" i="4"/>
  <c r="AX632" i="4"/>
  <c r="BF632" i="4"/>
  <c r="BN632" i="4"/>
  <c r="BV632" i="4"/>
  <c r="BU632" i="4"/>
  <c r="BD632" i="4"/>
  <c r="BE632" i="4"/>
  <c r="BL632" i="4"/>
  <c r="BT632" i="4"/>
  <c r="BM632" i="4"/>
  <c r="BE653" i="4"/>
  <c r="BM653" i="4"/>
  <c r="BU653" i="4"/>
  <c r="AY653" i="4"/>
  <c r="AZ653" i="4"/>
  <c r="BH653" i="4"/>
  <c r="BP653" i="4"/>
  <c r="BA653" i="4"/>
  <c r="BI653" i="4"/>
  <c r="BQ653" i="4"/>
  <c r="BD653" i="4"/>
  <c r="BL653" i="4"/>
  <c r="BT653" i="4"/>
  <c r="BG653" i="4"/>
  <c r="BW653" i="4"/>
  <c r="BJ653" i="4"/>
  <c r="BK653" i="4"/>
  <c r="BN653" i="4"/>
  <c r="AX653" i="4"/>
  <c r="BO653" i="4"/>
  <c r="BB653" i="4"/>
  <c r="BR653" i="4"/>
  <c r="BF653" i="4"/>
  <c r="BV653" i="4"/>
  <c r="BC653" i="4"/>
  <c r="BS653" i="4"/>
  <c r="BE645" i="4"/>
  <c r="BM645" i="4"/>
  <c r="BU645" i="4"/>
  <c r="AX645" i="4"/>
  <c r="BF645" i="4"/>
  <c r="BN645" i="4"/>
  <c r="BV645" i="4"/>
  <c r="AY645" i="4"/>
  <c r="BG645" i="4"/>
  <c r="BO645" i="4"/>
  <c r="BW645" i="4"/>
  <c r="AZ645" i="4"/>
  <c r="BH645" i="4"/>
  <c r="BP645" i="4"/>
  <c r="BA645" i="4"/>
  <c r="BI645" i="4"/>
  <c r="BQ645" i="4"/>
  <c r="BD645" i="4"/>
  <c r="BL645" i="4"/>
  <c r="BT645" i="4"/>
  <c r="BC645" i="4"/>
  <c r="BJ645" i="4"/>
  <c r="BK645" i="4"/>
  <c r="BR645" i="4"/>
  <c r="BS645" i="4"/>
  <c r="BB645" i="4"/>
  <c r="AY624" i="4"/>
  <c r="BG624" i="4"/>
  <c r="BO624" i="4"/>
  <c r="BW624" i="4"/>
  <c r="AZ624" i="4"/>
  <c r="BH624" i="4"/>
  <c r="BP624" i="4"/>
  <c r="BA624" i="4"/>
  <c r="BI624" i="4"/>
  <c r="BQ624" i="4"/>
  <c r="BB624" i="4"/>
  <c r="BJ624" i="4"/>
  <c r="BR624" i="4"/>
  <c r="BC624" i="4"/>
  <c r="BK624" i="4"/>
  <c r="BS624" i="4"/>
  <c r="AX624" i="4"/>
  <c r="BF624" i="4"/>
  <c r="BN624" i="4"/>
  <c r="BV624" i="4"/>
  <c r="BE624" i="4"/>
  <c r="BL624" i="4"/>
  <c r="BM624" i="4"/>
  <c r="BT624" i="4"/>
  <c r="BU624" i="4"/>
  <c r="BD624" i="4"/>
  <c r="BC646" i="4"/>
  <c r="BK646" i="4"/>
  <c r="BS646" i="4"/>
  <c r="BD646" i="4"/>
  <c r="BL646" i="4"/>
  <c r="BT646" i="4"/>
  <c r="BE646" i="4"/>
  <c r="BM646" i="4"/>
  <c r="BU646" i="4"/>
  <c r="AX646" i="4"/>
  <c r="BF646" i="4"/>
  <c r="BN646" i="4"/>
  <c r="BV646" i="4"/>
  <c r="AY646" i="4"/>
  <c r="BG646" i="4"/>
  <c r="BO646" i="4"/>
  <c r="BW646" i="4"/>
  <c r="BB646" i="4"/>
  <c r="BJ646" i="4"/>
  <c r="BR646" i="4"/>
  <c r="BI646" i="4"/>
  <c r="BP646" i="4"/>
  <c r="BQ646" i="4"/>
  <c r="AZ646" i="4"/>
  <c r="BH646" i="4"/>
  <c r="BA646" i="4"/>
  <c r="BA627" i="4"/>
  <c r="BI627" i="4"/>
  <c r="BQ627" i="4"/>
  <c r="BB627" i="4"/>
  <c r="BJ627" i="4"/>
  <c r="BR627" i="4"/>
  <c r="BC627" i="4"/>
  <c r="BK627" i="4"/>
  <c r="BS627" i="4"/>
  <c r="BD627" i="4"/>
  <c r="BL627" i="4"/>
  <c r="BT627" i="4"/>
  <c r="BE627" i="4"/>
  <c r="BM627" i="4"/>
  <c r="BU627" i="4"/>
  <c r="AZ627" i="4"/>
  <c r="BH627" i="4"/>
  <c r="BP627" i="4"/>
  <c r="BW627" i="4"/>
  <c r="AX627" i="4"/>
  <c r="AY627" i="4"/>
  <c r="BF627" i="4"/>
  <c r="BG627" i="4"/>
  <c r="BN627" i="4"/>
  <c r="BV627" i="4"/>
  <c r="BO627" i="4"/>
  <c r="AY640" i="4"/>
  <c r="BG640" i="4"/>
  <c r="BO640" i="4"/>
  <c r="BW640" i="4"/>
  <c r="AZ640" i="4"/>
  <c r="BH640" i="4"/>
  <c r="BP640" i="4"/>
  <c r="BA640" i="4"/>
  <c r="BI640" i="4"/>
  <c r="BQ640" i="4"/>
  <c r="BB640" i="4"/>
  <c r="BJ640" i="4"/>
  <c r="BR640" i="4"/>
  <c r="BC640" i="4"/>
  <c r="BK640" i="4"/>
  <c r="BS640" i="4"/>
  <c r="AX640" i="4"/>
  <c r="BF640" i="4"/>
  <c r="BN640" i="4"/>
  <c r="BV640" i="4"/>
  <c r="BE640" i="4"/>
  <c r="BL640" i="4"/>
  <c r="BM640" i="4"/>
  <c r="BT640" i="4"/>
  <c r="BU640" i="4"/>
  <c r="BD640" i="4"/>
  <c r="BE657" i="4"/>
  <c r="BM657" i="4"/>
  <c r="BU657" i="4"/>
  <c r="AZ657" i="4"/>
  <c r="BH657" i="4"/>
  <c r="BP657" i="4"/>
  <c r="BA657" i="4"/>
  <c r="BI657" i="4"/>
  <c r="BQ657" i="4"/>
  <c r="BD657" i="4"/>
  <c r="BL657" i="4"/>
  <c r="BT657" i="4"/>
  <c r="AY657" i="4"/>
  <c r="BO657" i="4"/>
  <c r="BB657" i="4"/>
  <c r="BR657" i="4"/>
  <c r="BC657" i="4"/>
  <c r="BS657" i="4"/>
  <c r="BF657" i="4"/>
  <c r="BV657" i="4"/>
  <c r="BG657" i="4"/>
  <c r="BW657" i="4"/>
  <c r="BJ657" i="4"/>
  <c r="AX657" i="4"/>
  <c r="BN657" i="4"/>
  <c r="BK657" i="4"/>
  <c r="AY652" i="4"/>
  <c r="BG652" i="4"/>
  <c r="BO652" i="4"/>
  <c r="BW652" i="4"/>
  <c r="BA652" i="4"/>
  <c r="BI652" i="4"/>
  <c r="BQ652" i="4"/>
  <c r="BB652" i="4"/>
  <c r="BJ652" i="4"/>
  <c r="BR652" i="4"/>
  <c r="BC652" i="4"/>
  <c r="BK652" i="4"/>
  <c r="BS652" i="4"/>
  <c r="AX652" i="4"/>
  <c r="BF652" i="4"/>
  <c r="BN652" i="4"/>
  <c r="BV652" i="4"/>
  <c r="BM652" i="4"/>
  <c r="BP652" i="4"/>
  <c r="BT652" i="4"/>
  <c r="AZ652" i="4"/>
  <c r="BU652" i="4"/>
  <c r="BD652" i="4"/>
  <c r="BE652" i="4"/>
  <c r="BL652" i="4"/>
  <c r="BH652" i="4"/>
  <c r="BX596" i="4"/>
  <c r="BX566" i="4"/>
  <c r="BX583" i="4"/>
  <c r="BX605" i="4"/>
  <c r="BX607" i="4"/>
  <c r="BX573" i="4"/>
  <c r="BX592" i="4"/>
  <c r="BX584" i="4"/>
  <c r="BX590" i="4"/>
  <c r="BX580" i="4"/>
  <c r="BX578" i="4"/>
  <c r="BX598" i="4"/>
  <c r="BX581" i="4"/>
  <c r="BX588" i="4"/>
  <c r="BX599" i="4"/>
  <c r="BX601" i="4"/>
  <c r="BX585" i="4"/>
  <c r="BX574" i="4"/>
  <c r="BX576" i="4"/>
  <c r="AY628" i="4"/>
  <c r="BG628" i="4"/>
  <c r="BO628" i="4"/>
  <c r="BW628" i="4"/>
  <c r="AZ628" i="4"/>
  <c r="BH628" i="4"/>
  <c r="BP628" i="4"/>
  <c r="BA628" i="4"/>
  <c r="BI628" i="4"/>
  <c r="BQ628" i="4"/>
  <c r="BB628" i="4"/>
  <c r="BJ628" i="4"/>
  <c r="BR628" i="4"/>
  <c r="BC628" i="4"/>
  <c r="BK628" i="4"/>
  <c r="BS628" i="4"/>
  <c r="AX628" i="4"/>
  <c r="BF628" i="4"/>
  <c r="BN628" i="4"/>
  <c r="BV628" i="4"/>
  <c r="BD628" i="4"/>
  <c r="BE628" i="4"/>
  <c r="BL628" i="4"/>
  <c r="BM628" i="4"/>
  <c r="BT628" i="4"/>
  <c r="BU628" i="4"/>
  <c r="BC618" i="4"/>
  <c r="BK618" i="4"/>
  <c r="BS618" i="4"/>
  <c r="BD618" i="4"/>
  <c r="BL618" i="4"/>
  <c r="BT618" i="4"/>
  <c r="BE618" i="4"/>
  <c r="BM618" i="4"/>
  <c r="BU618" i="4"/>
  <c r="AX618" i="4"/>
  <c r="BF618" i="4"/>
  <c r="BN618" i="4"/>
  <c r="BV618" i="4"/>
  <c r="AY618" i="4"/>
  <c r="BG618" i="4"/>
  <c r="BO618" i="4"/>
  <c r="BW618" i="4"/>
  <c r="AZ618" i="4"/>
  <c r="BH618" i="4"/>
  <c r="BP618" i="4"/>
  <c r="BA618" i="4"/>
  <c r="BI618" i="4"/>
  <c r="BQ618" i="4"/>
  <c r="BB618" i="4"/>
  <c r="BJ618" i="4"/>
  <c r="BR618" i="4"/>
  <c r="AY664" i="4"/>
  <c r="BG664" i="4"/>
  <c r="BO664" i="4"/>
  <c r="BW664" i="4"/>
  <c r="BB664" i="4"/>
  <c r="BJ664" i="4"/>
  <c r="BR664" i="4"/>
  <c r="BC664" i="4"/>
  <c r="BK664" i="4"/>
  <c r="BS664" i="4"/>
  <c r="AX664" i="4"/>
  <c r="BX664" i="4" s="1"/>
  <c r="BF664" i="4"/>
  <c r="BN664" i="4"/>
  <c r="BV664" i="4"/>
  <c r="BI664" i="4"/>
  <c r="BL664" i="4"/>
  <c r="BM664" i="4"/>
  <c r="AZ664" i="4"/>
  <c r="BP664" i="4"/>
  <c r="BA664" i="4"/>
  <c r="BQ664" i="4"/>
  <c r="BD664" i="4"/>
  <c r="BT664" i="4"/>
  <c r="BH664" i="4"/>
  <c r="BE664" i="4"/>
  <c r="BU664" i="4"/>
  <c r="BE625" i="4"/>
  <c r="BM625" i="4"/>
  <c r="BU625" i="4"/>
  <c r="AX625" i="4"/>
  <c r="BF625" i="4"/>
  <c r="BN625" i="4"/>
  <c r="BV625" i="4"/>
  <c r="AY625" i="4"/>
  <c r="BG625" i="4"/>
  <c r="BO625" i="4"/>
  <c r="BW625" i="4"/>
  <c r="AZ625" i="4"/>
  <c r="BH625" i="4"/>
  <c r="BP625" i="4"/>
  <c r="BA625" i="4"/>
  <c r="BI625" i="4"/>
  <c r="BQ625" i="4"/>
  <c r="BD625" i="4"/>
  <c r="BL625" i="4"/>
  <c r="BT625" i="4"/>
  <c r="BK625" i="4"/>
  <c r="BR625" i="4"/>
  <c r="BS625" i="4"/>
  <c r="BB625" i="4"/>
  <c r="BJ625" i="4"/>
  <c r="BC625" i="4"/>
  <c r="BA655" i="4"/>
  <c r="BI655" i="4"/>
  <c r="BQ655" i="4"/>
  <c r="BD655" i="4"/>
  <c r="BL655" i="4"/>
  <c r="BT655" i="4"/>
  <c r="BE655" i="4"/>
  <c r="BM655" i="4"/>
  <c r="BU655" i="4"/>
  <c r="AZ655" i="4"/>
  <c r="BH655" i="4"/>
  <c r="BP655" i="4"/>
  <c r="BC655" i="4"/>
  <c r="BS655" i="4"/>
  <c r="BF655" i="4"/>
  <c r="BV655" i="4"/>
  <c r="BG655" i="4"/>
  <c r="BW655" i="4"/>
  <c r="BJ655" i="4"/>
  <c r="BK655" i="4"/>
  <c r="AX655" i="4"/>
  <c r="BN655" i="4"/>
  <c r="BB655" i="4"/>
  <c r="BR655" i="4"/>
  <c r="AY655" i="4"/>
  <c r="BO655" i="4"/>
  <c r="BX568" i="4"/>
  <c r="BX589" i="4"/>
  <c r="BX575" i="4"/>
  <c r="BX604" i="4"/>
  <c r="BX564" i="4"/>
  <c r="BX608" i="4"/>
  <c r="BX595" i="4"/>
  <c r="BX606" i="4"/>
  <c r="BX567" i="4"/>
  <c r="BX587" i="4"/>
  <c r="BC5" i="9"/>
  <c r="BC57" i="9" s="1"/>
  <c r="BC59" i="9" s="1"/>
  <c r="BS45" i="4"/>
  <c r="N103" i="4"/>
  <c r="N219" i="4"/>
  <c r="N161" i="4"/>
  <c r="BS41" i="4"/>
  <c r="N99" i="4"/>
  <c r="N215" i="4"/>
  <c r="N157" i="4"/>
  <c r="BS49" i="4"/>
  <c r="N107" i="4"/>
  <c r="N223" i="4"/>
  <c r="N165" i="4"/>
  <c r="BS50" i="4"/>
  <c r="N108" i="4"/>
  <c r="N166" i="4"/>
  <c r="N224" i="4"/>
  <c r="BS38" i="4"/>
  <c r="N96" i="4"/>
  <c r="N154" i="4"/>
  <c r="N212" i="4"/>
  <c r="BS23" i="4"/>
  <c r="N81" i="4"/>
  <c r="N197" i="4"/>
  <c r="N139" i="4"/>
  <c r="BS36" i="4"/>
  <c r="N94" i="4"/>
  <c r="N210" i="4"/>
  <c r="N152" i="4"/>
  <c r="BS6" i="4"/>
  <c r="N64" i="4"/>
  <c r="N122" i="4"/>
  <c r="N180" i="4"/>
  <c r="BS13" i="4"/>
  <c r="N71" i="4"/>
  <c r="N129" i="4"/>
  <c r="N187" i="4"/>
  <c r="BS17" i="4"/>
  <c r="N75" i="4"/>
  <c r="N191" i="4"/>
  <c r="N133" i="4"/>
  <c r="BS29" i="4"/>
  <c r="N87" i="4"/>
  <c r="N145" i="4"/>
  <c r="N203" i="4"/>
  <c r="BS54" i="4"/>
  <c r="N112" i="4"/>
  <c r="N228" i="4"/>
  <c r="N170" i="4"/>
  <c r="BS25" i="4"/>
  <c r="N83" i="4"/>
  <c r="N141" i="4"/>
  <c r="N199" i="4"/>
  <c r="BS53" i="4"/>
  <c r="N111" i="4"/>
  <c r="N227" i="4"/>
  <c r="N169" i="4"/>
  <c r="BS19" i="4"/>
  <c r="N77" i="4"/>
  <c r="N193" i="4"/>
  <c r="N135" i="4"/>
  <c r="BS26" i="4"/>
  <c r="N84" i="4"/>
  <c r="N200" i="4"/>
  <c r="N142" i="4"/>
  <c r="BS7" i="4"/>
  <c r="N123" i="4"/>
  <c r="N181" i="4"/>
  <c r="N65" i="4"/>
  <c r="BS20" i="4"/>
  <c r="N78" i="4"/>
  <c r="N194" i="4"/>
  <c r="N136" i="4"/>
  <c r="BS14" i="4"/>
  <c r="N72" i="4"/>
  <c r="N188" i="4"/>
  <c r="N130" i="4"/>
  <c r="BS39" i="4"/>
  <c r="N97" i="4"/>
  <c r="N155" i="4"/>
  <c r="N213" i="4"/>
  <c r="BS16" i="4"/>
  <c r="N74" i="4"/>
  <c r="N132" i="4"/>
  <c r="N190" i="4"/>
  <c r="BS33" i="4"/>
  <c r="N91" i="4"/>
  <c r="N207" i="4"/>
  <c r="N149" i="4"/>
  <c r="BS15" i="4"/>
  <c r="N73" i="4"/>
  <c r="N189" i="4"/>
  <c r="N131" i="4"/>
  <c r="BS56" i="4"/>
  <c r="N114" i="4"/>
  <c r="N230" i="4"/>
  <c r="N172" i="4"/>
  <c r="BS44" i="4"/>
  <c r="N102" i="4"/>
  <c r="N160" i="4"/>
  <c r="N218" i="4"/>
  <c r="BS55" i="4"/>
  <c r="N113" i="4"/>
  <c r="N171" i="4"/>
  <c r="N229" i="4"/>
  <c r="BS46" i="4"/>
  <c r="N104" i="4"/>
  <c r="N220" i="4"/>
  <c r="N162" i="4"/>
  <c r="BS11" i="4"/>
  <c r="N69" i="4"/>
  <c r="N185" i="4"/>
  <c r="N127" i="4"/>
  <c r="BS8" i="4"/>
  <c r="N66" i="4"/>
  <c r="N124" i="4"/>
  <c r="N182" i="4"/>
  <c r="BS42" i="4"/>
  <c r="N100" i="4"/>
  <c r="N216" i="4"/>
  <c r="N158" i="4"/>
  <c r="BS47" i="4"/>
  <c r="N105" i="4"/>
  <c r="N163" i="4"/>
  <c r="N221" i="4"/>
  <c r="BS52" i="4"/>
  <c r="N110" i="4"/>
  <c r="N168" i="4"/>
  <c r="N226" i="4"/>
  <c r="BS21" i="4"/>
  <c r="N79" i="4"/>
  <c r="N195" i="4"/>
  <c r="N137" i="4"/>
  <c r="BS37" i="4"/>
  <c r="N95" i="4"/>
  <c r="N153" i="4"/>
  <c r="N211" i="4"/>
  <c r="BS48" i="4"/>
  <c r="N106" i="4"/>
  <c r="N164" i="4"/>
  <c r="N222" i="4"/>
  <c r="BS40" i="4"/>
  <c r="N98" i="4"/>
  <c r="N156" i="4"/>
  <c r="N214" i="4"/>
  <c r="BS22" i="4"/>
  <c r="N80" i="4"/>
  <c r="N196" i="4"/>
  <c r="N138" i="4"/>
  <c r="BS51" i="4"/>
  <c r="N109" i="4"/>
  <c r="N225" i="4"/>
  <c r="N167" i="4"/>
  <c r="BS27" i="4"/>
  <c r="N85" i="4"/>
  <c r="N201" i="4"/>
  <c r="N143" i="4"/>
  <c r="BS9" i="4"/>
  <c r="N67" i="4"/>
  <c r="N125" i="4"/>
  <c r="N183" i="4"/>
  <c r="BS43" i="4"/>
  <c r="N101" i="4"/>
  <c r="N159" i="4"/>
  <c r="N217" i="4"/>
  <c r="BS34" i="4"/>
  <c r="N92" i="4"/>
  <c r="N150" i="4"/>
  <c r="N208" i="4"/>
  <c r="BS35" i="4"/>
  <c r="N93" i="4"/>
  <c r="N151" i="4"/>
  <c r="N209" i="4"/>
  <c r="BS10" i="4"/>
  <c r="N68" i="4"/>
  <c r="N184" i="4"/>
  <c r="N126" i="4"/>
  <c r="BS30" i="4"/>
  <c r="N88" i="4"/>
  <c r="N204" i="4"/>
  <c r="N146" i="4"/>
  <c r="BS24" i="4"/>
  <c r="N82" i="4"/>
  <c r="N140" i="4"/>
  <c r="N198" i="4"/>
  <c r="BS12" i="4"/>
  <c r="N70" i="4"/>
  <c r="N128" i="4"/>
  <c r="N186" i="4"/>
  <c r="BS31" i="4"/>
  <c r="N89" i="4"/>
  <c r="N147" i="4"/>
  <c r="N205" i="4"/>
  <c r="BS18" i="4"/>
  <c r="N76" i="4"/>
  <c r="N134" i="4"/>
  <c r="N192" i="4"/>
  <c r="BS32" i="4"/>
  <c r="N90" i="4"/>
  <c r="N148" i="4"/>
  <c r="N206" i="4"/>
  <c r="BS28" i="4"/>
  <c r="N86" i="4"/>
  <c r="N202" i="4"/>
  <c r="N144" i="4"/>
  <c r="BR58" i="4"/>
  <c r="BP61" i="11" s="1"/>
  <c r="BP62" i="11" s="1"/>
  <c r="AI6" i="4"/>
  <c r="BA6" i="4" a="1"/>
  <c r="AZ6" i="4"/>
  <c r="AZ16" i="4"/>
  <c r="AZ26" i="4"/>
  <c r="AZ36" i="4"/>
  <c r="AZ48" i="4"/>
  <c r="AZ8" i="4"/>
  <c r="AZ18" i="4"/>
  <c r="AZ28" i="4"/>
  <c r="AZ40" i="4"/>
  <c r="AZ50" i="4"/>
  <c r="AZ9" i="4"/>
  <c r="AZ19" i="4"/>
  <c r="AZ29" i="4"/>
  <c r="AZ41" i="4"/>
  <c r="AZ51" i="4"/>
  <c r="AZ10" i="4"/>
  <c r="AZ20" i="4"/>
  <c r="AZ32" i="4"/>
  <c r="AZ42" i="4"/>
  <c r="AZ52" i="4"/>
  <c r="AZ12" i="4"/>
  <c r="AZ24" i="4"/>
  <c r="AZ34" i="4"/>
  <c r="AZ44" i="4"/>
  <c r="AZ56" i="4"/>
  <c r="AZ27" i="4"/>
  <c r="AZ57" i="4"/>
  <c r="BT57" i="4" s="1"/>
  <c r="AZ33" i="4"/>
  <c r="AZ35" i="4"/>
  <c r="AZ11" i="4"/>
  <c r="AZ37" i="4"/>
  <c r="AZ13" i="4"/>
  <c r="AZ43" i="4"/>
  <c r="AZ21" i="4"/>
  <c r="AZ49" i="4"/>
  <c r="AZ17" i="4"/>
  <c r="AZ45" i="4"/>
  <c r="AZ25" i="4"/>
  <c r="AZ53" i="4"/>
  <c r="AZ23" i="4"/>
  <c r="AZ46" i="4"/>
  <c r="AZ15" i="4"/>
  <c r="AZ38" i="4"/>
  <c r="AZ7" i="4"/>
  <c r="AZ30" i="4"/>
  <c r="AZ22" i="4"/>
  <c r="AZ47" i="4"/>
  <c r="AZ14" i="4"/>
  <c r="AZ39" i="4"/>
  <c r="AZ54" i="4"/>
  <c r="AZ55" i="4"/>
  <c r="AZ31" i="4"/>
  <c r="BX648" i="4" l="1"/>
  <c r="BX619" i="4"/>
  <c r="BX626" i="4"/>
  <c r="BX617" i="4"/>
  <c r="BX643" i="4"/>
  <c r="BB676" i="4"/>
  <c r="BJ676" i="4"/>
  <c r="BR676" i="4"/>
  <c r="AX676" i="4"/>
  <c r="BF676" i="4"/>
  <c r="BN676" i="4"/>
  <c r="BV676" i="4"/>
  <c r="BC676" i="4"/>
  <c r="BM676" i="4"/>
  <c r="BD676" i="4"/>
  <c r="BO676" i="4"/>
  <c r="BE676" i="4"/>
  <c r="BP676" i="4"/>
  <c r="BG676" i="4"/>
  <c r="BQ676" i="4"/>
  <c r="BH676" i="4"/>
  <c r="BS676" i="4"/>
  <c r="AY676" i="4"/>
  <c r="BI676" i="4"/>
  <c r="BT676" i="4"/>
  <c r="AZ676" i="4"/>
  <c r="BK676" i="4"/>
  <c r="BU676" i="4"/>
  <c r="BA676" i="4"/>
  <c r="BL676" i="4"/>
  <c r="BW676" i="4"/>
  <c r="BB717" i="4"/>
  <c r="BJ717" i="4"/>
  <c r="BR717" i="4"/>
  <c r="BC717" i="4"/>
  <c r="BK717" i="4"/>
  <c r="BS717" i="4"/>
  <c r="BD717" i="4"/>
  <c r="BL717" i="4"/>
  <c r="BT717" i="4"/>
  <c r="BE717" i="4"/>
  <c r="BM717" i="4"/>
  <c r="BU717" i="4"/>
  <c r="AX717" i="4"/>
  <c r="BF717" i="4"/>
  <c r="BN717" i="4"/>
  <c r="BV717" i="4"/>
  <c r="AY717" i="4"/>
  <c r="BG717" i="4"/>
  <c r="BO717" i="4"/>
  <c r="BW717" i="4"/>
  <c r="AZ717" i="4"/>
  <c r="BH717" i="4"/>
  <c r="BP717" i="4"/>
  <c r="BA717" i="4"/>
  <c r="BI717" i="4"/>
  <c r="BQ717" i="4"/>
  <c r="BD708" i="4"/>
  <c r="BL708" i="4"/>
  <c r="BT708" i="4"/>
  <c r="BE708" i="4"/>
  <c r="BM708" i="4"/>
  <c r="BU708" i="4"/>
  <c r="AX708" i="4"/>
  <c r="BX708" i="4" s="1"/>
  <c r="BF708" i="4"/>
  <c r="BN708" i="4"/>
  <c r="BV708" i="4"/>
  <c r="AY708" i="4"/>
  <c r="BG708" i="4"/>
  <c r="BO708" i="4"/>
  <c r="BW708" i="4"/>
  <c r="AZ708" i="4"/>
  <c r="BH708" i="4"/>
  <c r="BP708" i="4"/>
  <c r="BA708" i="4"/>
  <c r="BI708" i="4"/>
  <c r="BQ708" i="4"/>
  <c r="BB708" i="4"/>
  <c r="BJ708" i="4"/>
  <c r="BR708" i="4"/>
  <c r="BC708" i="4"/>
  <c r="BK708" i="4"/>
  <c r="BS708" i="4"/>
  <c r="AZ677" i="4"/>
  <c r="BH677" i="4"/>
  <c r="BP677" i="4"/>
  <c r="BD677" i="4"/>
  <c r="BL677" i="4"/>
  <c r="BT677" i="4"/>
  <c r="AX677" i="4"/>
  <c r="BI677" i="4"/>
  <c r="BS677" i="4"/>
  <c r="AY677" i="4"/>
  <c r="BJ677" i="4"/>
  <c r="BU677" i="4"/>
  <c r="BA677" i="4"/>
  <c r="BK677" i="4"/>
  <c r="BV677" i="4"/>
  <c r="BB677" i="4"/>
  <c r="BM677" i="4"/>
  <c r="BW677" i="4"/>
  <c r="BC677" i="4"/>
  <c r="BN677" i="4"/>
  <c r="BE677" i="4"/>
  <c r="BO677" i="4"/>
  <c r="BF677" i="4"/>
  <c r="BQ677" i="4"/>
  <c r="BG677" i="4"/>
  <c r="BR677" i="4"/>
  <c r="AZ722" i="4"/>
  <c r="BH722" i="4"/>
  <c r="BP722" i="4"/>
  <c r="BA722" i="4"/>
  <c r="BI722" i="4"/>
  <c r="BQ722" i="4"/>
  <c r="BB722" i="4"/>
  <c r="BJ722" i="4"/>
  <c r="BR722" i="4"/>
  <c r="BC722" i="4"/>
  <c r="BK722" i="4"/>
  <c r="BS722" i="4"/>
  <c r="BD722" i="4"/>
  <c r="BL722" i="4"/>
  <c r="BT722" i="4"/>
  <c r="BE722" i="4"/>
  <c r="BM722" i="4"/>
  <c r="BU722" i="4"/>
  <c r="AX722" i="4"/>
  <c r="BX722" i="4" s="1"/>
  <c r="BF722" i="4"/>
  <c r="BN722" i="4"/>
  <c r="BV722" i="4"/>
  <c r="AY722" i="4"/>
  <c r="BG722" i="4"/>
  <c r="BO722" i="4"/>
  <c r="BW722" i="4"/>
  <c r="AX699" i="4"/>
  <c r="BF699" i="4"/>
  <c r="BN699" i="4"/>
  <c r="BV699" i="4"/>
  <c r="AY699" i="4"/>
  <c r="BG699" i="4"/>
  <c r="BO699" i="4"/>
  <c r="BW699" i="4"/>
  <c r="AZ699" i="4"/>
  <c r="BH699" i="4"/>
  <c r="BP699" i="4"/>
  <c r="BA699" i="4"/>
  <c r="BI699" i="4"/>
  <c r="BQ699" i="4"/>
  <c r="BB699" i="4"/>
  <c r="BJ699" i="4"/>
  <c r="BR699" i="4"/>
  <c r="BC699" i="4"/>
  <c r="BK699" i="4"/>
  <c r="BS699" i="4"/>
  <c r="BD699" i="4"/>
  <c r="BL699" i="4"/>
  <c r="BT699" i="4"/>
  <c r="BE699" i="4"/>
  <c r="BM699" i="4"/>
  <c r="BU699" i="4"/>
  <c r="AX686" i="4"/>
  <c r="BF686" i="4"/>
  <c r="BN686" i="4"/>
  <c r="BV686" i="4"/>
  <c r="BB686" i="4"/>
  <c r="BJ686" i="4"/>
  <c r="BR686" i="4"/>
  <c r="AY686" i="4"/>
  <c r="BI686" i="4"/>
  <c r="BT686" i="4"/>
  <c r="AZ686" i="4"/>
  <c r="BK686" i="4"/>
  <c r="BU686" i="4"/>
  <c r="BA686" i="4"/>
  <c r="BL686" i="4"/>
  <c r="BW686" i="4"/>
  <c r="BC686" i="4"/>
  <c r="BM686" i="4"/>
  <c r="BD686" i="4"/>
  <c r="BO686" i="4"/>
  <c r="BE686" i="4"/>
  <c r="BP686" i="4"/>
  <c r="BG686" i="4"/>
  <c r="BQ686" i="4"/>
  <c r="BH686" i="4"/>
  <c r="BS686" i="4"/>
  <c r="BB692" i="4"/>
  <c r="BJ692" i="4"/>
  <c r="BR692" i="4"/>
  <c r="AX692" i="4"/>
  <c r="BF692" i="4"/>
  <c r="BN692" i="4"/>
  <c r="BV692" i="4"/>
  <c r="BC692" i="4"/>
  <c r="BM692" i="4"/>
  <c r="BD692" i="4"/>
  <c r="BO692" i="4"/>
  <c r="BE692" i="4"/>
  <c r="BP692" i="4"/>
  <c r="BG692" i="4"/>
  <c r="BQ692" i="4"/>
  <c r="BH692" i="4"/>
  <c r="BS692" i="4"/>
  <c r="AY692" i="4"/>
  <c r="BI692" i="4"/>
  <c r="BT692" i="4"/>
  <c r="AZ692" i="4"/>
  <c r="BK692" i="4"/>
  <c r="BU692" i="4"/>
  <c r="BA692" i="4"/>
  <c r="BL692" i="4"/>
  <c r="BW692" i="4"/>
  <c r="AX719" i="4"/>
  <c r="BF719" i="4"/>
  <c r="BN719" i="4"/>
  <c r="BV719" i="4"/>
  <c r="AY719" i="4"/>
  <c r="BG719" i="4"/>
  <c r="BO719" i="4"/>
  <c r="BW719" i="4"/>
  <c r="AZ719" i="4"/>
  <c r="BH719" i="4"/>
  <c r="BP719" i="4"/>
  <c r="BA719" i="4"/>
  <c r="BI719" i="4"/>
  <c r="BQ719" i="4"/>
  <c r="BB719" i="4"/>
  <c r="BJ719" i="4"/>
  <c r="BR719" i="4"/>
  <c r="BC719" i="4"/>
  <c r="BK719" i="4"/>
  <c r="BS719" i="4"/>
  <c r="BD719" i="4"/>
  <c r="BL719" i="4"/>
  <c r="BT719" i="4"/>
  <c r="BE719" i="4"/>
  <c r="BM719" i="4"/>
  <c r="BU719" i="4"/>
  <c r="BD720" i="4"/>
  <c r="BL720" i="4"/>
  <c r="BT720" i="4"/>
  <c r="BE720" i="4"/>
  <c r="BM720" i="4"/>
  <c r="BU720" i="4"/>
  <c r="AX720" i="4"/>
  <c r="BF720" i="4"/>
  <c r="BN720" i="4"/>
  <c r="BV720" i="4"/>
  <c r="AY720" i="4"/>
  <c r="BG720" i="4"/>
  <c r="BO720" i="4"/>
  <c r="BW720" i="4"/>
  <c r="AZ720" i="4"/>
  <c r="BH720" i="4"/>
  <c r="BP720" i="4"/>
  <c r="BA720" i="4"/>
  <c r="BI720" i="4"/>
  <c r="BQ720" i="4"/>
  <c r="BB720" i="4"/>
  <c r="BJ720" i="4"/>
  <c r="BR720" i="4"/>
  <c r="BC720" i="4"/>
  <c r="BK720" i="4"/>
  <c r="BS720" i="4"/>
  <c r="BD683" i="4"/>
  <c r="BL683" i="4"/>
  <c r="BT683" i="4"/>
  <c r="AZ683" i="4"/>
  <c r="BH683" i="4"/>
  <c r="BP683" i="4"/>
  <c r="BB683" i="4"/>
  <c r="BM683" i="4"/>
  <c r="BW683" i="4"/>
  <c r="BC683" i="4"/>
  <c r="BN683" i="4"/>
  <c r="BE683" i="4"/>
  <c r="BO683" i="4"/>
  <c r="BF683" i="4"/>
  <c r="BQ683" i="4"/>
  <c r="BG683" i="4"/>
  <c r="BR683" i="4"/>
  <c r="AX683" i="4"/>
  <c r="BI683" i="4"/>
  <c r="BS683" i="4"/>
  <c r="AY683" i="4"/>
  <c r="BJ683" i="4"/>
  <c r="BU683" i="4"/>
  <c r="BA683" i="4"/>
  <c r="BK683" i="4"/>
  <c r="BV683" i="4"/>
  <c r="AZ689" i="4"/>
  <c r="BH689" i="4"/>
  <c r="BP689" i="4"/>
  <c r="BD689" i="4"/>
  <c r="BL689" i="4"/>
  <c r="BT689" i="4"/>
  <c r="BF689" i="4"/>
  <c r="BQ689" i="4"/>
  <c r="BG689" i="4"/>
  <c r="BR689" i="4"/>
  <c r="AX689" i="4"/>
  <c r="BI689" i="4"/>
  <c r="BS689" i="4"/>
  <c r="AY689" i="4"/>
  <c r="BJ689" i="4"/>
  <c r="BU689" i="4"/>
  <c r="BA689" i="4"/>
  <c r="BK689" i="4"/>
  <c r="BV689" i="4"/>
  <c r="BB689" i="4"/>
  <c r="BM689" i="4"/>
  <c r="BW689" i="4"/>
  <c r="BC689" i="4"/>
  <c r="BN689" i="4"/>
  <c r="BE689" i="4"/>
  <c r="BO689" i="4"/>
  <c r="AX707" i="4"/>
  <c r="BF707" i="4"/>
  <c r="BN707" i="4"/>
  <c r="BV707" i="4"/>
  <c r="AY707" i="4"/>
  <c r="BG707" i="4"/>
  <c r="BO707" i="4"/>
  <c r="BW707" i="4"/>
  <c r="AZ707" i="4"/>
  <c r="BH707" i="4"/>
  <c r="BP707" i="4"/>
  <c r="BA707" i="4"/>
  <c r="BI707" i="4"/>
  <c r="BQ707" i="4"/>
  <c r="BB707" i="4"/>
  <c r="BJ707" i="4"/>
  <c r="BR707" i="4"/>
  <c r="BC707" i="4"/>
  <c r="BK707" i="4"/>
  <c r="BS707" i="4"/>
  <c r="BD707" i="4"/>
  <c r="BL707" i="4"/>
  <c r="BT707" i="4"/>
  <c r="BE707" i="4"/>
  <c r="BM707" i="4"/>
  <c r="BU707" i="4"/>
  <c r="BX655" i="4"/>
  <c r="BX646" i="4"/>
  <c r="BX633" i="4"/>
  <c r="BX642" i="4"/>
  <c r="BX663" i="4"/>
  <c r="AZ698" i="4"/>
  <c r="BH698" i="4"/>
  <c r="BP698" i="4"/>
  <c r="BA698" i="4"/>
  <c r="BI698" i="4"/>
  <c r="BQ698" i="4"/>
  <c r="BB698" i="4"/>
  <c r="BJ698" i="4"/>
  <c r="BR698" i="4"/>
  <c r="BC698" i="4"/>
  <c r="BK698" i="4"/>
  <c r="BS698" i="4"/>
  <c r="BD698" i="4"/>
  <c r="BL698" i="4"/>
  <c r="BT698" i="4"/>
  <c r="BE698" i="4"/>
  <c r="BM698" i="4"/>
  <c r="BU698" i="4"/>
  <c r="AX698" i="4"/>
  <c r="BF698" i="4"/>
  <c r="BN698" i="4"/>
  <c r="BV698" i="4"/>
  <c r="AY698" i="4"/>
  <c r="BG698" i="4"/>
  <c r="BO698" i="4"/>
  <c r="BW698" i="4"/>
  <c r="BD675" i="4"/>
  <c r="BL675" i="4"/>
  <c r="BT675" i="4"/>
  <c r="AZ675" i="4"/>
  <c r="BH675" i="4"/>
  <c r="BP675" i="4"/>
  <c r="BG675" i="4"/>
  <c r="BR675" i="4"/>
  <c r="AX675" i="4"/>
  <c r="BI675" i="4"/>
  <c r="BS675" i="4"/>
  <c r="AY675" i="4"/>
  <c r="BJ675" i="4"/>
  <c r="BU675" i="4"/>
  <c r="BA675" i="4"/>
  <c r="BK675" i="4"/>
  <c r="BV675" i="4"/>
  <c r="BB675" i="4"/>
  <c r="BM675" i="4"/>
  <c r="BW675" i="4"/>
  <c r="BC675" i="4"/>
  <c r="BN675" i="4"/>
  <c r="BE675" i="4"/>
  <c r="BO675" i="4"/>
  <c r="BF675" i="4"/>
  <c r="BQ675" i="4"/>
  <c r="AZ706" i="4"/>
  <c r="BH706" i="4"/>
  <c r="BP706" i="4"/>
  <c r="BA706" i="4"/>
  <c r="BI706" i="4"/>
  <c r="BQ706" i="4"/>
  <c r="BB706" i="4"/>
  <c r="BJ706" i="4"/>
  <c r="BR706" i="4"/>
  <c r="BC706" i="4"/>
  <c r="BK706" i="4"/>
  <c r="BS706" i="4"/>
  <c r="BD706" i="4"/>
  <c r="BL706" i="4"/>
  <c r="BT706" i="4"/>
  <c r="BE706" i="4"/>
  <c r="BM706" i="4"/>
  <c r="BU706" i="4"/>
  <c r="AX706" i="4"/>
  <c r="BF706" i="4"/>
  <c r="BN706" i="4"/>
  <c r="BV706" i="4"/>
  <c r="AY706" i="4"/>
  <c r="BG706" i="4"/>
  <c r="BO706" i="4"/>
  <c r="BW706" i="4"/>
  <c r="AZ718" i="4"/>
  <c r="BH718" i="4"/>
  <c r="BP718" i="4"/>
  <c r="BA718" i="4"/>
  <c r="BI718" i="4"/>
  <c r="BQ718" i="4"/>
  <c r="BB718" i="4"/>
  <c r="BJ718" i="4"/>
  <c r="BR718" i="4"/>
  <c r="BC718" i="4"/>
  <c r="BK718" i="4"/>
  <c r="BS718" i="4"/>
  <c r="BD718" i="4"/>
  <c r="BL718" i="4"/>
  <c r="BT718" i="4"/>
  <c r="BE718" i="4"/>
  <c r="BM718" i="4"/>
  <c r="BU718" i="4"/>
  <c r="AX718" i="4"/>
  <c r="BF718" i="4"/>
  <c r="BN718" i="4"/>
  <c r="BV718" i="4"/>
  <c r="AY718" i="4"/>
  <c r="BG718" i="4"/>
  <c r="BO718" i="4"/>
  <c r="BW718" i="4"/>
  <c r="BB721" i="4"/>
  <c r="BJ721" i="4"/>
  <c r="BR721" i="4"/>
  <c r="BC721" i="4"/>
  <c r="BK721" i="4"/>
  <c r="BS721" i="4"/>
  <c r="BD721" i="4"/>
  <c r="BL721" i="4"/>
  <c r="BT721" i="4"/>
  <c r="BE721" i="4"/>
  <c r="BM721" i="4"/>
  <c r="BU721" i="4"/>
  <c r="AX721" i="4"/>
  <c r="BF721" i="4"/>
  <c r="BN721" i="4"/>
  <c r="BV721" i="4"/>
  <c r="AY721" i="4"/>
  <c r="BG721" i="4"/>
  <c r="BO721" i="4"/>
  <c r="BW721" i="4"/>
  <c r="AZ721" i="4"/>
  <c r="BH721" i="4"/>
  <c r="BP721" i="4"/>
  <c r="BA721" i="4"/>
  <c r="BI721" i="4"/>
  <c r="BQ721" i="4"/>
  <c r="BB705" i="4"/>
  <c r="BJ705" i="4"/>
  <c r="BR705" i="4"/>
  <c r="BC705" i="4"/>
  <c r="BK705" i="4"/>
  <c r="BS705" i="4"/>
  <c r="BD705" i="4"/>
  <c r="BL705" i="4"/>
  <c r="BT705" i="4"/>
  <c r="BE705" i="4"/>
  <c r="BM705" i="4"/>
  <c r="BU705" i="4"/>
  <c r="AX705" i="4"/>
  <c r="BF705" i="4"/>
  <c r="BN705" i="4"/>
  <c r="BV705" i="4"/>
  <c r="AY705" i="4"/>
  <c r="BG705" i="4"/>
  <c r="BO705" i="4"/>
  <c r="BW705" i="4"/>
  <c r="AZ705" i="4"/>
  <c r="BH705" i="4"/>
  <c r="BP705" i="4"/>
  <c r="BA705" i="4"/>
  <c r="BI705" i="4"/>
  <c r="BQ705" i="4"/>
  <c r="AY672" i="4"/>
  <c r="BG672" i="4"/>
  <c r="BO672" i="4"/>
  <c r="BW672" i="4"/>
  <c r="AZ672" i="4"/>
  <c r="BH672" i="4"/>
  <c r="BP672" i="4"/>
  <c r="AX672" i="4"/>
  <c r="BX672" i="4" s="1"/>
  <c r="BA672" i="4"/>
  <c r="BI672" i="4"/>
  <c r="BQ672" i="4"/>
  <c r="BB672" i="4"/>
  <c r="BJ672" i="4"/>
  <c r="BR672" i="4"/>
  <c r="BC672" i="4"/>
  <c r="BK672" i="4"/>
  <c r="BS672" i="4"/>
  <c r="BD672" i="4"/>
  <c r="BL672" i="4"/>
  <c r="BT672" i="4"/>
  <c r="BE672" i="4"/>
  <c r="BM672" i="4"/>
  <c r="BU672" i="4"/>
  <c r="BF672" i="4"/>
  <c r="BN672" i="4"/>
  <c r="BV672" i="4"/>
  <c r="BD716" i="4"/>
  <c r="BL716" i="4"/>
  <c r="BT716" i="4"/>
  <c r="BE716" i="4"/>
  <c r="BM716" i="4"/>
  <c r="BU716" i="4"/>
  <c r="AX716" i="4"/>
  <c r="BF716" i="4"/>
  <c r="BN716" i="4"/>
  <c r="BV716" i="4"/>
  <c r="AY716" i="4"/>
  <c r="BG716" i="4"/>
  <c r="BO716" i="4"/>
  <c r="BW716" i="4"/>
  <c r="AZ716" i="4"/>
  <c r="BH716" i="4"/>
  <c r="BP716" i="4"/>
  <c r="BA716" i="4"/>
  <c r="BI716" i="4"/>
  <c r="BQ716" i="4"/>
  <c r="BB716" i="4"/>
  <c r="BJ716" i="4"/>
  <c r="BR716" i="4"/>
  <c r="BC716" i="4"/>
  <c r="BK716" i="4"/>
  <c r="BS716" i="4"/>
  <c r="BX618" i="4"/>
  <c r="BX632" i="4"/>
  <c r="BX621" i="4"/>
  <c r="BX623" i="4"/>
  <c r="AX690" i="4"/>
  <c r="BF690" i="4"/>
  <c r="BN690" i="4"/>
  <c r="BV690" i="4"/>
  <c r="BB690" i="4"/>
  <c r="BJ690" i="4"/>
  <c r="BR690" i="4"/>
  <c r="BA690" i="4"/>
  <c r="BL690" i="4"/>
  <c r="BW690" i="4"/>
  <c r="BC690" i="4"/>
  <c r="BM690" i="4"/>
  <c r="BD690" i="4"/>
  <c r="BO690" i="4"/>
  <c r="BE690" i="4"/>
  <c r="BP690" i="4"/>
  <c r="BG690" i="4"/>
  <c r="BQ690" i="4"/>
  <c r="BH690" i="4"/>
  <c r="BS690" i="4"/>
  <c r="AY690" i="4"/>
  <c r="BI690" i="4"/>
  <c r="BT690" i="4"/>
  <c r="AZ690" i="4"/>
  <c r="BK690" i="4"/>
  <c r="BU690" i="4"/>
  <c r="BD700" i="4"/>
  <c r="BL700" i="4"/>
  <c r="BT700" i="4"/>
  <c r="BE700" i="4"/>
  <c r="BM700" i="4"/>
  <c r="BU700" i="4"/>
  <c r="AX700" i="4"/>
  <c r="BF700" i="4"/>
  <c r="BN700" i="4"/>
  <c r="BV700" i="4"/>
  <c r="AY700" i="4"/>
  <c r="BG700" i="4"/>
  <c r="BO700" i="4"/>
  <c r="BW700" i="4"/>
  <c r="AZ700" i="4"/>
  <c r="BH700" i="4"/>
  <c r="BP700" i="4"/>
  <c r="BA700" i="4"/>
  <c r="BI700" i="4"/>
  <c r="BQ700" i="4"/>
  <c r="BB700" i="4"/>
  <c r="BJ700" i="4"/>
  <c r="BR700" i="4"/>
  <c r="BC700" i="4"/>
  <c r="BK700" i="4"/>
  <c r="BS700" i="4"/>
  <c r="BX645" i="4"/>
  <c r="BX636" i="4"/>
  <c r="BX660" i="4"/>
  <c r="BB697" i="4"/>
  <c r="BJ697" i="4"/>
  <c r="BR697" i="4"/>
  <c r="BC697" i="4"/>
  <c r="BK697" i="4"/>
  <c r="BS697" i="4"/>
  <c r="BD697" i="4"/>
  <c r="BL697" i="4"/>
  <c r="BT697" i="4"/>
  <c r="BE697" i="4"/>
  <c r="BM697" i="4"/>
  <c r="BU697" i="4"/>
  <c r="AX697" i="4"/>
  <c r="BF697" i="4"/>
  <c r="BN697" i="4"/>
  <c r="BV697" i="4"/>
  <c r="AY697" i="4"/>
  <c r="BG697" i="4"/>
  <c r="BO697" i="4"/>
  <c r="BW697" i="4"/>
  <c r="AZ697" i="4"/>
  <c r="BH697" i="4"/>
  <c r="BP697" i="4"/>
  <c r="BA697" i="4"/>
  <c r="BI697" i="4"/>
  <c r="BQ697" i="4"/>
  <c r="AX703" i="4"/>
  <c r="BF703" i="4"/>
  <c r="BN703" i="4"/>
  <c r="BV703" i="4"/>
  <c r="AY703" i="4"/>
  <c r="BG703" i="4"/>
  <c r="BO703" i="4"/>
  <c r="BW703" i="4"/>
  <c r="AZ703" i="4"/>
  <c r="BH703" i="4"/>
  <c r="BP703" i="4"/>
  <c r="BA703" i="4"/>
  <c r="BI703" i="4"/>
  <c r="BQ703" i="4"/>
  <c r="BB703" i="4"/>
  <c r="BJ703" i="4"/>
  <c r="BR703" i="4"/>
  <c r="BC703" i="4"/>
  <c r="BK703" i="4"/>
  <c r="BS703" i="4"/>
  <c r="BD703" i="4"/>
  <c r="BL703" i="4"/>
  <c r="BT703" i="4"/>
  <c r="BE703" i="4"/>
  <c r="BM703" i="4"/>
  <c r="BU703" i="4"/>
  <c r="BX625" i="4"/>
  <c r="BX624" i="4"/>
  <c r="BX654" i="4"/>
  <c r="BX651" i="4"/>
  <c r="BX658" i="4"/>
  <c r="BX647" i="4"/>
  <c r="BX649" i="4"/>
  <c r="BX631" i="4"/>
  <c r="BX638" i="4"/>
  <c r="BX629" i="4"/>
  <c r="BX662" i="4"/>
  <c r="BX622" i="4"/>
  <c r="AZ673" i="4"/>
  <c r="BH673" i="4"/>
  <c r="BP673" i="4"/>
  <c r="BD673" i="4"/>
  <c r="BL673" i="4"/>
  <c r="BT673" i="4"/>
  <c r="BF673" i="4"/>
  <c r="BQ673" i="4"/>
  <c r="BG673" i="4"/>
  <c r="BR673" i="4"/>
  <c r="AX673" i="4"/>
  <c r="BI673" i="4"/>
  <c r="BS673" i="4"/>
  <c r="AY673" i="4"/>
  <c r="BJ673" i="4"/>
  <c r="BU673" i="4"/>
  <c r="BA673" i="4"/>
  <c r="BK673" i="4"/>
  <c r="BV673" i="4"/>
  <c r="BB673" i="4"/>
  <c r="BM673" i="4"/>
  <c r="BW673" i="4"/>
  <c r="BC673" i="4"/>
  <c r="BN673" i="4"/>
  <c r="BE673" i="4"/>
  <c r="BO673" i="4"/>
  <c r="AZ694" i="4"/>
  <c r="BH694" i="4"/>
  <c r="BP694" i="4"/>
  <c r="BA694" i="4"/>
  <c r="BI694" i="4"/>
  <c r="BQ694" i="4"/>
  <c r="BB694" i="4"/>
  <c r="BJ694" i="4"/>
  <c r="BR694" i="4"/>
  <c r="BC694" i="4"/>
  <c r="BK694" i="4"/>
  <c r="BS694" i="4"/>
  <c r="BD694" i="4"/>
  <c r="BL694" i="4"/>
  <c r="BT694" i="4"/>
  <c r="BE694" i="4"/>
  <c r="BM694" i="4"/>
  <c r="BU694" i="4"/>
  <c r="AX694" i="4"/>
  <c r="BF694" i="4"/>
  <c r="BN694" i="4"/>
  <c r="BV694" i="4"/>
  <c r="AY694" i="4"/>
  <c r="BG694" i="4"/>
  <c r="BO694" i="4"/>
  <c r="BW694" i="4"/>
  <c r="BD696" i="4"/>
  <c r="BL696" i="4"/>
  <c r="BT696" i="4"/>
  <c r="BE696" i="4"/>
  <c r="BM696" i="4"/>
  <c r="BU696" i="4"/>
  <c r="AX696" i="4"/>
  <c r="BF696" i="4"/>
  <c r="BN696" i="4"/>
  <c r="BV696" i="4"/>
  <c r="AY696" i="4"/>
  <c r="BG696" i="4"/>
  <c r="BO696" i="4"/>
  <c r="BW696" i="4"/>
  <c r="AZ696" i="4"/>
  <c r="BH696" i="4"/>
  <c r="BP696" i="4"/>
  <c r="BA696" i="4"/>
  <c r="BI696" i="4"/>
  <c r="BQ696" i="4"/>
  <c r="BB696" i="4"/>
  <c r="BJ696" i="4"/>
  <c r="BR696" i="4"/>
  <c r="BC696" i="4"/>
  <c r="BK696" i="4"/>
  <c r="BS696" i="4"/>
  <c r="AZ693" i="4"/>
  <c r="BH693" i="4"/>
  <c r="BD693" i="4"/>
  <c r="BL693" i="4"/>
  <c r="AX693" i="4"/>
  <c r="BI693" i="4"/>
  <c r="BR693" i="4"/>
  <c r="AY693" i="4"/>
  <c r="BJ693" i="4"/>
  <c r="BS693" i="4"/>
  <c r="BA693" i="4"/>
  <c r="BK693" i="4"/>
  <c r="BT693" i="4"/>
  <c r="BB693" i="4"/>
  <c r="BM693" i="4"/>
  <c r="BU693" i="4"/>
  <c r="BC693" i="4"/>
  <c r="BN693" i="4"/>
  <c r="BV693" i="4"/>
  <c r="BE693" i="4"/>
  <c r="BO693" i="4"/>
  <c r="BW693" i="4"/>
  <c r="BF693" i="4"/>
  <c r="BP693" i="4"/>
  <c r="BG693" i="4"/>
  <c r="BQ693" i="4"/>
  <c r="BB688" i="4"/>
  <c r="BJ688" i="4"/>
  <c r="BR688" i="4"/>
  <c r="AX688" i="4"/>
  <c r="BF688" i="4"/>
  <c r="BN688" i="4"/>
  <c r="BV688" i="4"/>
  <c r="AZ688" i="4"/>
  <c r="BK688" i="4"/>
  <c r="BU688" i="4"/>
  <c r="BA688" i="4"/>
  <c r="BL688" i="4"/>
  <c r="BW688" i="4"/>
  <c r="BC688" i="4"/>
  <c r="BM688" i="4"/>
  <c r="BD688" i="4"/>
  <c r="BO688" i="4"/>
  <c r="BE688" i="4"/>
  <c r="BP688" i="4"/>
  <c r="BG688" i="4"/>
  <c r="BQ688" i="4"/>
  <c r="BH688" i="4"/>
  <c r="BS688" i="4"/>
  <c r="AY688" i="4"/>
  <c r="BI688" i="4"/>
  <c r="BT688" i="4"/>
  <c r="BD687" i="4"/>
  <c r="BL687" i="4"/>
  <c r="BT687" i="4"/>
  <c r="AZ687" i="4"/>
  <c r="BH687" i="4"/>
  <c r="BP687" i="4"/>
  <c r="BE687" i="4"/>
  <c r="BO687" i="4"/>
  <c r="BF687" i="4"/>
  <c r="BQ687" i="4"/>
  <c r="BG687" i="4"/>
  <c r="BR687" i="4"/>
  <c r="AX687" i="4"/>
  <c r="BI687" i="4"/>
  <c r="BS687" i="4"/>
  <c r="AY687" i="4"/>
  <c r="BJ687" i="4"/>
  <c r="BU687" i="4"/>
  <c r="BA687" i="4"/>
  <c r="BK687" i="4"/>
  <c r="BV687" i="4"/>
  <c r="BB687" i="4"/>
  <c r="BM687" i="4"/>
  <c r="BW687" i="4"/>
  <c r="BC687" i="4"/>
  <c r="BN687" i="4"/>
  <c r="BD712" i="4"/>
  <c r="BL712" i="4"/>
  <c r="BT712" i="4"/>
  <c r="BE712" i="4"/>
  <c r="BM712" i="4"/>
  <c r="BU712" i="4"/>
  <c r="AX712" i="4"/>
  <c r="BF712" i="4"/>
  <c r="BN712" i="4"/>
  <c r="BV712" i="4"/>
  <c r="AY712" i="4"/>
  <c r="BG712" i="4"/>
  <c r="BO712" i="4"/>
  <c r="BW712" i="4"/>
  <c r="AZ712" i="4"/>
  <c r="BH712" i="4"/>
  <c r="BP712" i="4"/>
  <c r="BA712" i="4"/>
  <c r="BI712" i="4"/>
  <c r="BQ712" i="4"/>
  <c r="BB712" i="4"/>
  <c r="BJ712" i="4"/>
  <c r="BR712" i="4"/>
  <c r="BC712" i="4"/>
  <c r="BK712" i="4"/>
  <c r="BS712" i="4"/>
  <c r="AZ681" i="4"/>
  <c r="BH681" i="4"/>
  <c r="BP681" i="4"/>
  <c r="BD681" i="4"/>
  <c r="BL681" i="4"/>
  <c r="BT681" i="4"/>
  <c r="BA681" i="4"/>
  <c r="BK681" i="4"/>
  <c r="BV681" i="4"/>
  <c r="BB681" i="4"/>
  <c r="BM681" i="4"/>
  <c r="BW681" i="4"/>
  <c r="BC681" i="4"/>
  <c r="BN681" i="4"/>
  <c r="BE681" i="4"/>
  <c r="BO681" i="4"/>
  <c r="BF681" i="4"/>
  <c r="BQ681" i="4"/>
  <c r="BG681" i="4"/>
  <c r="BR681" i="4"/>
  <c r="AX681" i="4"/>
  <c r="BI681" i="4"/>
  <c r="BS681" i="4"/>
  <c r="AY681" i="4"/>
  <c r="BJ681" i="4"/>
  <c r="BU681" i="4"/>
  <c r="BB680" i="4"/>
  <c r="BJ680" i="4"/>
  <c r="BR680" i="4"/>
  <c r="AX680" i="4"/>
  <c r="BF680" i="4"/>
  <c r="BN680" i="4"/>
  <c r="BV680" i="4"/>
  <c r="BE680" i="4"/>
  <c r="BP680" i="4"/>
  <c r="BG680" i="4"/>
  <c r="BQ680" i="4"/>
  <c r="BH680" i="4"/>
  <c r="BS680" i="4"/>
  <c r="AY680" i="4"/>
  <c r="BI680" i="4"/>
  <c r="BT680" i="4"/>
  <c r="AZ680" i="4"/>
  <c r="BK680" i="4"/>
  <c r="BU680" i="4"/>
  <c r="BA680" i="4"/>
  <c r="BL680" i="4"/>
  <c r="BW680" i="4"/>
  <c r="BC680" i="4"/>
  <c r="BM680" i="4"/>
  <c r="BD680" i="4"/>
  <c r="BO680" i="4"/>
  <c r="AZ685" i="4"/>
  <c r="BH685" i="4"/>
  <c r="BP685" i="4"/>
  <c r="BD685" i="4"/>
  <c r="BL685" i="4"/>
  <c r="BT685" i="4"/>
  <c r="BC685" i="4"/>
  <c r="BN685" i="4"/>
  <c r="BE685" i="4"/>
  <c r="BO685" i="4"/>
  <c r="BF685" i="4"/>
  <c r="BQ685" i="4"/>
  <c r="BG685" i="4"/>
  <c r="BR685" i="4"/>
  <c r="AX685" i="4"/>
  <c r="BX685" i="4" s="1"/>
  <c r="BI685" i="4"/>
  <c r="BS685" i="4"/>
  <c r="AY685" i="4"/>
  <c r="BJ685" i="4"/>
  <c r="BU685" i="4"/>
  <c r="BA685" i="4"/>
  <c r="BK685" i="4"/>
  <c r="BV685" i="4"/>
  <c r="BB685" i="4"/>
  <c r="BM685" i="4"/>
  <c r="BW685" i="4"/>
  <c r="AZ702" i="4"/>
  <c r="BH702" i="4"/>
  <c r="BP702" i="4"/>
  <c r="BA702" i="4"/>
  <c r="BI702" i="4"/>
  <c r="BQ702" i="4"/>
  <c r="BB702" i="4"/>
  <c r="BJ702" i="4"/>
  <c r="BR702" i="4"/>
  <c r="BC702" i="4"/>
  <c r="BK702" i="4"/>
  <c r="BS702" i="4"/>
  <c r="BD702" i="4"/>
  <c r="BL702" i="4"/>
  <c r="BT702" i="4"/>
  <c r="BE702" i="4"/>
  <c r="BM702" i="4"/>
  <c r="BU702" i="4"/>
  <c r="AX702" i="4"/>
  <c r="BF702" i="4"/>
  <c r="BN702" i="4"/>
  <c r="BV702" i="4"/>
  <c r="AY702" i="4"/>
  <c r="BG702" i="4"/>
  <c r="BO702" i="4"/>
  <c r="BW702" i="4"/>
  <c r="AX715" i="4"/>
  <c r="BF715" i="4"/>
  <c r="BN715" i="4"/>
  <c r="BV715" i="4"/>
  <c r="AY715" i="4"/>
  <c r="BG715" i="4"/>
  <c r="BO715" i="4"/>
  <c r="BW715" i="4"/>
  <c r="AZ715" i="4"/>
  <c r="BH715" i="4"/>
  <c r="BP715" i="4"/>
  <c r="BA715" i="4"/>
  <c r="BI715" i="4"/>
  <c r="BQ715" i="4"/>
  <c r="BB715" i="4"/>
  <c r="BJ715" i="4"/>
  <c r="BR715" i="4"/>
  <c r="BC715" i="4"/>
  <c r="BK715" i="4"/>
  <c r="BS715" i="4"/>
  <c r="BD715" i="4"/>
  <c r="BL715" i="4"/>
  <c r="BT715" i="4"/>
  <c r="BE715" i="4"/>
  <c r="BM715" i="4"/>
  <c r="BU715" i="4"/>
  <c r="AX711" i="4"/>
  <c r="BF711" i="4"/>
  <c r="BN711" i="4"/>
  <c r="BV711" i="4"/>
  <c r="AY711" i="4"/>
  <c r="BG711" i="4"/>
  <c r="BO711" i="4"/>
  <c r="BW711" i="4"/>
  <c r="AZ711" i="4"/>
  <c r="BH711" i="4"/>
  <c r="BP711" i="4"/>
  <c r="BA711" i="4"/>
  <c r="BI711" i="4"/>
  <c r="BQ711" i="4"/>
  <c r="BB711" i="4"/>
  <c r="BJ711" i="4"/>
  <c r="BR711" i="4"/>
  <c r="BC711" i="4"/>
  <c r="BK711" i="4"/>
  <c r="BS711" i="4"/>
  <c r="BD711" i="4"/>
  <c r="BL711" i="4"/>
  <c r="BT711" i="4"/>
  <c r="BE711" i="4"/>
  <c r="BM711" i="4"/>
  <c r="BU711" i="4"/>
  <c r="BX628" i="4"/>
  <c r="BX652" i="4"/>
  <c r="BX657" i="4"/>
  <c r="BX627" i="4"/>
  <c r="BX635" i="4"/>
  <c r="BX650" i="4"/>
  <c r="BX661" i="4"/>
  <c r="BX620" i="4"/>
  <c r="BX644" i="4"/>
  <c r="BB684" i="4"/>
  <c r="BJ684" i="4"/>
  <c r="BR684" i="4"/>
  <c r="AX684" i="4"/>
  <c r="BF684" i="4"/>
  <c r="BN684" i="4"/>
  <c r="BV684" i="4"/>
  <c r="BH684" i="4"/>
  <c r="BS684" i="4"/>
  <c r="AY684" i="4"/>
  <c r="BI684" i="4"/>
  <c r="BT684" i="4"/>
  <c r="AZ684" i="4"/>
  <c r="BK684" i="4"/>
  <c r="BU684" i="4"/>
  <c r="BA684" i="4"/>
  <c r="BL684" i="4"/>
  <c r="BW684" i="4"/>
  <c r="BC684" i="4"/>
  <c r="BM684" i="4"/>
  <c r="BD684" i="4"/>
  <c r="BO684" i="4"/>
  <c r="BE684" i="4"/>
  <c r="BP684" i="4"/>
  <c r="BG684" i="4"/>
  <c r="BQ684" i="4"/>
  <c r="AX678" i="4"/>
  <c r="BF678" i="4"/>
  <c r="BN678" i="4"/>
  <c r="BV678" i="4"/>
  <c r="BB678" i="4"/>
  <c r="BJ678" i="4"/>
  <c r="BR678" i="4"/>
  <c r="BD678" i="4"/>
  <c r="BO678" i="4"/>
  <c r="BE678" i="4"/>
  <c r="BP678" i="4"/>
  <c r="BG678" i="4"/>
  <c r="BQ678" i="4"/>
  <c r="BH678" i="4"/>
  <c r="BS678" i="4"/>
  <c r="AY678" i="4"/>
  <c r="BI678" i="4"/>
  <c r="BT678" i="4"/>
  <c r="AZ678" i="4"/>
  <c r="BK678" i="4"/>
  <c r="BU678" i="4"/>
  <c r="BA678" i="4"/>
  <c r="BL678" i="4"/>
  <c r="BW678" i="4"/>
  <c r="BC678" i="4"/>
  <c r="BM678" i="4"/>
  <c r="BB701" i="4"/>
  <c r="BJ701" i="4"/>
  <c r="BR701" i="4"/>
  <c r="BC701" i="4"/>
  <c r="BK701" i="4"/>
  <c r="BS701" i="4"/>
  <c r="BD701" i="4"/>
  <c r="BL701" i="4"/>
  <c r="BT701" i="4"/>
  <c r="BE701" i="4"/>
  <c r="BM701" i="4"/>
  <c r="BU701" i="4"/>
  <c r="AX701" i="4"/>
  <c r="BF701" i="4"/>
  <c r="BN701" i="4"/>
  <c r="BV701" i="4"/>
  <c r="AY701" i="4"/>
  <c r="BG701" i="4"/>
  <c r="BO701" i="4"/>
  <c r="BW701" i="4"/>
  <c r="AZ701" i="4"/>
  <c r="BH701" i="4"/>
  <c r="BP701" i="4"/>
  <c r="BA701" i="4"/>
  <c r="BI701" i="4"/>
  <c r="BQ701" i="4"/>
  <c r="BB709" i="4"/>
  <c r="BJ709" i="4"/>
  <c r="BR709" i="4"/>
  <c r="BC709" i="4"/>
  <c r="BK709" i="4"/>
  <c r="BS709" i="4"/>
  <c r="BD709" i="4"/>
  <c r="BL709" i="4"/>
  <c r="BT709" i="4"/>
  <c r="BE709" i="4"/>
  <c r="BM709" i="4"/>
  <c r="BU709" i="4"/>
  <c r="AX709" i="4"/>
  <c r="BF709" i="4"/>
  <c r="BN709" i="4"/>
  <c r="BV709" i="4"/>
  <c r="AY709" i="4"/>
  <c r="BG709" i="4"/>
  <c r="BO709" i="4"/>
  <c r="BW709" i="4"/>
  <c r="AZ709" i="4"/>
  <c r="BH709" i="4"/>
  <c r="BP709" i="4"/>
  <c r="BA709" i="4"/>
  <c r="BI709" i="4"/>
  <c r="BQ709" i="4"/>
  <c r="AZ714" i="4"/>
  <c r="BH714" i="4"/>
  <c r="BP714" i="4"/>
  <c r="BA714" i="4"/>
  <c r="BI714" i="4"/>
  <c r="BQ714" i="4"/>
  <c r="BB714" i="4"/>
  <c r="BJ714" i="4"/>
  <c r="BR714" i="4"/>
  <c r="BC714" i="4"/>
  <c r="BK714" i="4"/>
  <c r="BS714" i="4"/>
  <c r="BD714" i="4"/>
  <c r="BL714" i="4"/>
  <c r="BT714" i="4"/>
  <c r="BE714" i="4"/>
  <c r="BM714" i="4"/>
  <c r="BU714" i="4"/>
  <c r="AX714" i="4"/>
  <c r="BF714" i="4"/>
  <c r="BN714" i="4"/>
  <c r="BV714" i="4"/>
  <c r="AY714" i="4"/>
  <c r="BG714" i="4"/>
  <c r="BO714" i="4"/>
  <c r="BW714" i="4"/>
  <c r="BB713" i="4"/>
  <c r="BJ713" i="4"/>
  <c r="BR713" i="4"/>
  <c r="BC713" i="4"/>
  <c r="BK713" i="4"/>
  <c r="BS713" i="4"/>
  <c r="BD713" i="4"/>
  <c r="BL713" i="4"/>
  <c r="BT713" i="4"/>
  <c r="BE713" i="4"/>
  <c r="BM713" i="4"/>
  <c r="BU713" i="4"/>
  <c r="AX713" i="4"/>
  <c r="BF713" i="4"/>
  <c r="BN713" i="4"/>
  <c r="BV713" i="4"/>
  <c r="AY713" i="4"/>
  <c r="BG713" i="4"/>
  <c r="BO713" i="4"/>
  <c r="BW713" i="4"/>
  <c r="AZ713" i="4"/>
  <c r="BH713" i="4"/>
  <c r="BP713" i="4"/>
  <c r="BA713" i="4"/>
  <c r="BI713" i="4"/>
  <c r="BQ713" i="4"/>
  <c r="AX674" i="4"/>
  <c r="BF674" i="4"/>
  <c r="BN674" i="4"/>
  <c r="BV674" i="4"/>
  <c r="BB674" i="4"/>
  <c r="BJ674" i="4"/>
  <c r="BR674" i="4"/>
  <c r="BA674" i="4"/>
  <c r="BL674" i="4"/>
  <c r="BW674" i="4"/>
  <c r="BC674" i="4"/>
  <c r="BM674" i="4"/>
  <c r="BD674" i="4"/>
  <c r="BO674" i="4"/>
  <c r="BE674" i="4"/>
  <c r="BP674" i="4"/>
  <c r="BG674" i="4"/>
  <c r="BQ674" i="4"/>
  <c r="BH674" i="4"/>
  <c r="BS674" i="4"/>
  <c r="AY674" i="4"/>
  <c r="BI674" i="4"/>
  <c r="BT674" i="4"/>
  <c r="AZ674" i="4"/>
  <c r="BK674" i="4"/>
  <c r="BU674" i="4"/>
  <c r="AZ710" i="4"/>
  <c r="BH710" i="4"/>
  <c r="BP710" i="4"/>
  <c r="BA710" i="4"/>
  <c r="BI710" i="4"/>
  <c r="BQ710" i="4"/>
  <c r="BB710" i="4"/>
  <c r="BJ710" i="4"/>
  <c r="BR710" i="4"/>
  <c r="BC710" i="4"/>
  <c r="BK710" i="4"/>
  <c r="BS710" i="4"/>
  <c r="BD710" i="4"/>
  <c r="BL710" i="4"/>
  <c r="BT710" i="4"/>
  <c r="BE710" i="4"/>
  <c r="BM710" i="4"/>
  <c r="BU710" i="4"/>
  <c r="AX710" i="4"/>
  <c r="BF710" i="4"/>
  <c r="BN710" i="4"/>
  <c r="BV710" i="4"/>
  <c r="AY710" i="4"/>
  <c r="BG710" i="4"/>
  <c r="BO710" i="4"/>
  <c r="BW710" i="4"/>
  <c r="AX682" i="4"/>
  <c r="BF682" i="4"/>
  <c r="BN682" i="4"/>
  <c r="BV682" i="4"/>
  <c r="BB682" i="4"/>
  <c r="BJ682" i="4"/>
  <c r="BR682" i="4"/>
  <c r="BG682" i="4"/>
  <c r="BQ682" i="4"/>
  <c r="BH682" i="4"/>
  <c r="BS682" i="4"/>
  <c r="AY682" i="4"/>
  <c r="BI682" i="4"/>
  <c r="BT682" i="4"/>
  <c r="AZ682" i="4"/>
  <c r="BK682" i="4"/>
  <c r="BU682" i="4"/>
  <c r="BA682" i="4"/>
  <c r="BL682" i="4"/>
  <c r="BW682" i="4"/>
  <c r="BC682" i="4"/>
  <c r="BM682" i="4"/>
  <c r="BD682" i="4"/>
  <c r="BO682" i="4"/>
  <c r="BE682" i="4"/>
  <c r="BP682" i="4"/>
  <c r="BD691" i="4"/>
  <c r="BL691" i="4"/>
  <c r="BT691" i="4"/>
  <c r="AZ691" i="4"/>
  <c r="BH691" i="4"/>
  <c r="BP691" i="4"/>
  <c r="BG691" i="4"/>
  <c r="BR691" i="4"/>
  <c r="AX691" i="4"/>
  <c r="BI691" i="4"/>
  <c r="BS691" i="4"/>
  <c r="AY691" i="4"/>
  <c r="BJ691" i="4"/>
  <c r="BU691" i="4"/>
  <c r="BA691" i="4"/>
  <c r="BK691" i="4"/>
  <c r="BV691" i="4"/>
  <c r="BB691" i="4"/>
  <c r="BM691" i="4"/>
  <c r="BW691" i="4"/>
  <c r="BC691" i="4"/>
  <c r="BN691" i="4"/>
  <c r="BE691" i="4"/>
  <c r="BO691" i="4"/>
  <c r="BF691" i="4"/>
  <c r="BQ691" i="4"/>
  <c r="AX695" i="4"/>
  <c r="BF695" i="4"/>
  <c r="BN695" i="4"/>
  <c r="BV695" i="4"/>
  <c r="AY695" i="4"/>
  <c r="BG695" i="4"/>
  <c r="BO695" i="4"/>
  <c r="BW695" i="4"/>
  <c r="AZ695" i="4"/>
  <c r="BH695" i="4"/>
  <c r="BP695" i="4"/>
  <c r="BA695" i="4"/>
  <c r="BI695" i="4"/>
  <c r="BQ695" i="4"/>
  <c r="BB695" i="4"/>
  <c r="BJ695" i="4"/>
  <c r="BR695" i="4"/>
  <c r="BC695" i="4"/>
  <c r="BK695" i="4"/>
  <c r="BS695" i="4"/>
  <c r="BD695" i="4"/>
  <c r="BL695" i="4"/>
  <c r="BT695" i="4"/>
  <c r="BE695" i="4"/>
  <c r="BM695" i="4"/>
  <c r="BU695" i="4"/>
  <c r="BD679" i="4"/>
  <c r="BL679" i="4"/>
  <c r="BT679" i="4"/>
  <c r="AZ679" i="4"/>
  <c r="BH679" i="4"/>
  <c r="BP679" i="4"/>
  <c r="AY679" i="4"/>
  <c r="BJ679" i="4"/>
  <c r="BU679" i="4"/>
  <c r="BA679" i="4"/>
  <c r="BK679" i="4"/>
  <c r="BV679" i="4"/>
  <c r="BB679" i="4"/>
  <c r="BM679" i="4"/>
  <c r="BW679" i="4"/>
  <c r="BC679" i="4"/>
  <c r="BN679" i="4"/>
  <c r="BE679" i="4"/>
  <c r="BO679" i="4"/>
  <c r="BF679" i="4"/>
  <c r="BQ679" i="4"/>
  <c r="BG679" i="4"/>
  <c r="BR679" i="4"/>
  <c r="AX679" i="4"/>
  <c r="BX679" i="4" s="1"/>
  <c r="BI679" i="4"/>
  <c r="BS679" i="4"/>
  <c r="BD704" i="4"/>
  <c r="BL704" i="4"/>
  <c r="BT704" i="4"/>
  <c r="BE704" i="4"/>
  <c r="BM704" i="4"/>
  <c r="BU704" i="4"/>
  <c r="AX704" i="4"/>
  <c r="BF704" i="4"/>
  <c r="BN704" i="4"/>
  <c r="BV704" i="4"/>
  <c r="AY704" i="4"/>
  <c r="BG704" i="4"/>
  <c r="BO704" i="4"/>
  <c r="BW704" i="4"/>
  <c r="AZ704" i="4"/>
  <c r="BH704" i="4"/>
  <c r="BP704" i="4"/>
  <c r="BA704" i="4"/>
  <c r="BI704" i="4"/>
  <c r="BQ704" i="4"/>
  <c r="BB704" i="4"/>
  <c r="BJ704" i="4"/>
  <c r="BR704" i="4"/>
  <c r="BC704" i="4"/>
  <c r="BK704" i="4"/>
  <c r="BS704" i="4"/>
  <c r="BX640" i="4"/>
  <c r="BX653" i="4"/>
  <c r="BX639" i="4"/>
  <c r="BX637" i="4"/>
  <c r="BX630" i="4"/>
  <c r="BX666" i="4"/>
  <c r="BX665" i="4"/>
  <c r="BX659" i="4"/>
  <c r="BX634" i="4"/>
  <c r="BX641" i="4"/>
  <c r="BX667" i="4"/>
  <c r="BD38" i="9"/>
  <c r="BD47" i="9"/>
  <c r="BD42" i="9"/>
  <c r="BD36" i="9"/>
  <c r="BD5" i="9"/>
  <c r="BD32" i="9"/>
  <c r="BD54" i="9"/>
  <c r="BD17" i="9"/>
  <c r="BD11" i="9"/>
  <c r="BD20" i="9"/>
  <c r="BD44" i="9"/>
  <c r="BD24" i="9"/>
  <c r="BD7" i="9"/>
  <c r="BD25" i="9"/>
  <c r="BD19" i="9"/>
  <c r="BD37" i="9"/>
  <c r="BD56" i="9"/>
  <c r="BD41" i="9"/>
  <c r="BD46" i="9"/>
  <c r="BD50" i="9"/>
  <c r="BD28" i="9"/>
  <c r="BD6" i="9"/>
  <c r="BD15" i="9"/>
  <c r="BD10" i="9"/>
  <c r="BD35" i="9"/>
  <c r="BD52" i="9"/>
  <c r="BD8" i="9"/>
  <c r="BD55" i="9"/>
  <c r="BD14" i="9"/>
  <c r="BD23" i="9"/>
  <c r="BD18" i="9"/>
  <c r="BD43" i="9"/>
  <c r="BD21" i="9"/>
  <c r="BD29" i="9"/>
  <c r="BD13" i="9"/>
  <c r="BD22" i="9"/>
  <c r="BD31" i="9"/>
  <c r="BD26" i="9"/>
  <c r="BD27" i="9"/>
  <c r="BD40" i="9"/>
  <c r="BD45" i="9"/>
  <c r="BD33" i="9"/>
  <c r="BD30" i="9"/>
  <c r="BD39" i="9"/>
  <c r="BD34" i="9"/>
  <c r="BD16" i="9"/>
  <c r="BD53" i="9"/>
  <c r="BD12" i="9"/>
  <c r="BD49" i="9"/>
  <c r="BD9" i="9"/>
  <c r="BD51" i="9"/>
  <c r="BD48" i="9"/>
  <c r="BT31" i="4"/>
  <c r="O89" i="4"/>
  <c r="O147" i="4"/>
  <c r="O205" i="4"/>
  <c r="BT23" i="4"/>
  <c r="O81" i="4"/>
  <c r="O197" i="4"/>
  <c r="O139" i="4"/>
  <c r="BT52" i="4"/>
  <c r="O110" i="4"/>
  <c r="O226" i="4"/>
  <c r="O168" i="4"/>
  <c r="BT34" i="4"/>
  <c r="O92" i="4"/>
  <c r="O150" i="4"/>
  <c r="O208" i="4"/>
  <c r="BT42" i="4"/>
  <c r="O100" i="4"/>
  <c r="O158" i="4"/>
  <c r="O216" i="4"/>
  <c r="BT9" i="4"/>
  <c r="O67" i="4"/>
  <c r="O125" i="4"/>
  <c r="O183" i="4"/>
  <c r="BT18" i="4"/>
  <c r="O76" i="4"/>
  <c r="O192" i="4"/>
  <c r="O134" i="4"/>
  <c r="BT26" i="4"/>
  <c r="O84" i="4"/>
  <c r="O200" i="4"/>
  <c r="O142" i="4"/>
  <c r="BT54" i="4"/>
  <c r="O112" i="4"/>
  <c r="O228" i="4"/>
  <c r="O170" i="4"/>
  <c r="BT15" i="4"/>
  <c r="O73" i="4"/>
  <c r="O189" i="4"/>
  <c r="O131" i="4"/>
  <c r="BT25" i="4"/>
  <c r="O83" i="4"/>
  <c r="O141" i="4"/>
  <c r="O199" i="4"/>
  <c r="BT11" i="4"/>
  <c r="O69" i="4"/>
  <c r="O127" i="4"/>
  <c r="O185" i="4"/>
  <c r="BT27" i="4"/>
  <c r="O85" i="4"/>
  <c r="O201" i="4"/>
  <c r="O143" i="4"/>
  <c r="BT24" i="4"/>
  <c r="O82" i="4"/>
  <c r="O140" i="4"/>
  <c r="O198" i="4"/>
  <c r="BT41" i="4"/>
  <c r="O99" i="4"/>
  <c r="O157" i="4"/>
  <c r="O215" i="4"/>
  <c r="BT50" i="4"/>
  <c r="O108" i="4"/>
  <c r="O224" i="4"/>
  <c r="O166" i="4"/>
  <c r="BT8" i="4"/>
  <c r="O66" i="4"/>
  <c r="O124" i="4"/>
  <c r="O182" i="4"/>
  <c r="BT16" i="4"/>
  <c r="O74" i="4"/>
  <c r="O132" i="4"/>
  <c r="O190" i="4"/>
  <c r="BT39" i="4"/>
  <c r="O97" i="4"/>
  <c r="O155" i="4"/>
  <c r="O213" i="4"/>
  <c r="BT30" i="4"/>
  <c r="O88" i="4"/>
  <c r="O146" i="4"/>
  <c r="O204" i="4"/>
  <c r="BT46" i="4"/>
  <c r="O104" i="4"/>
  <c r="O162" i="4"/>
  <c r="O220" i="4"/>
  <c r="BT45" i="4"/>
  <c r="O103" i="4"/>
  <c r="O219" i="4"/>
  <c r="O161" i="4"/>
  <c r="BT43" i="4"/>
  <c r="O101" i="4"/>
  <c r="O159" i="4"/>
  <c r="O217" i="4"/>
  <c r="BT35" i="4"/>
  <c r="O93" i="4"/>
  <c r="O209" i="4"/>
  <c r="O151" i="4"/>
  <c r="BT56" i="4"/>
  <c r="O114" i="4"/>
  <c r="O172" i="4"/>
  <c r="O230" i="4"/>
  <c r="BT12" i="4"/>
  <c r="O70" i="4"/>
  <c r="O186" i="4"/>
  <c r="O128" i="4"/>
  <c r="BT20" i="4"/>
  <c r="O78" i="4"/>
  <c r="O136" i="4"/>
  <c r="O194" i="4"/>
  <c r="BT29" i="4"/>
  <c r="O87" i="4"/>
  <c r="O145" i="4"/>
  <c r="O203" i="4"/>
  <c r="BT40" i="4"/>
  <c r="O98" i="4"/>
  <c r="O156" i="4"/>
  <c r="O214" i="4"/>
  <c r="BT48" i="4"/>
  <c r="O106" i="4"/>
  <c r="O222" i="4"/>
  <c r="O164" i="4"/>
  <c r="BT6" i="4"/>
  <c r="O64" i="4"/>
  <c r="O180" i="4"/>
  <c r="O122" i="4"/>
  <c r="BT14" i="4"/>
  <c r="O72" i="4"/>
  <c r="O188" i="4"/>
  <c r="O130" i="4"/>
  <c r="BT7" i="4"/>
  <c r="O181" i="4"/>
  <c r="O123" i="4"/>
  <c r="O65" i="4"/>
  <c r="BT13" i="4"/>
  <c r="O71" i="4"/>
  <c r="O129" i="4"/>
  <c r="O187" i="4"/>
  <c r="BT33" i="4"/>
  <c r="O91" i="4"/>
  <c r="O207" i="4"/>
  <c r="O149" i="4"/>
  <c r="BT10" i="4"/>
  <c r="O68" i="4"/>
  <c r="O184" i="4"/>
  <c r="O126" i="4"/>
  <c r="BT28" i="4"/>
  <c r="O86" i="4"/>
  <c r="O202" i="4"/>
  <c r="O144" i="4"/>
  <c r="BT51" i="4"/>
  <c r="O109" i="4"/>
  <c r="O225" i="4"/>
  <c r="O167" i="4"/>
  <c r="BT17" i="4"/>
  <c r="O75" i="4"/>
  <c r="O133" i="4"/>
  <c r="O191" i="4"/>
  <c r="BT44" i="4"/>
  <c r="O102" i="4"/>
  <c r="O160" i="4"/>
  <c r="O218" i="4"/>
  <c r="BT19" i="4"/>
  <c r="O77" i="4"/>
  <c r="O193" i="4"/>
  <c r="O135" i="4"/>
  <c r="BT36" i="4"/>
  <c r="O94" i="4"/>
  <c r="O152" i="4"/>
  <c r="O210" i="4"/>
  <c r="BT55" i="4"/>
  <c r="O113" i="4"/>
  <c r="O171" i="4"/>
  <c r="O229" i="4"/>
  <c r="BT47" i="4"/>
  <c r="O105" i="4"/>
  <c r="O163" i="4"/>
  <c r="O221" i="4"/>
  <c r="BT38" i="4"/>
  <c r="O96" i="4"/>
  <c r="O154" i="4"/>
  <c r="O212" i="4"/>
  <c r="BT53" i="4"/>
  <c r="O111" i="4"/>
  <c r="O227" i="4"/>
  <c r="O169" i="4"/>
  <c r="BT49" i="4"/>
  <c r="O107" i="4"/>
  <c r="O223" i="4"/>
  <c r="O165" i="4"/>
  <c r="BT37" i="4"/>
  <c r="O95" i="4"/>
  <c r="O153" i="4"/>
  <c r="O211" i="4"/>
  <c r="BT22" i="4"/>
  <c r="O80" i="4"/>
  <c r="O138" i="4"/>
  <c r="O196" i="4"/>
  <c r="BT21" i="4"/>
  <c r="O79" i="4"/>
  <c r="O137" i="4"/>
  <c r="O195" i="4"/>
  <c r="BT32" i="4"/>
  <c r="O90" i="4"/>
  <c r="O206" i="4"/>
  <c r="O148" i="4"/>
  <c r="BS58" i="4"/>
  <c r="BQ61" i="11" s="1"/>
  <c r="BQ62" i="11" s="1"/>
  <c r="AJ6" i="4"/>
  <c r="BC6" i="4" s="1" a="1"/>
  <c r="BB6" i="4" a="1"/>
  <c r="BA6" i="4"/>
  <c r="BA27" i="4"/>
  <c r="BA37" i="4"/>
  <c r="BA47" i="4"/>
  <c r="BA15" i="4"/>
  <c r="BA31" i="4"/>
  <c r="BA13" i="4"/>
  <c r="BA40" i="4"/>
  <c r="BA7" i="4"/>
  <c r="BA48" i="4"/>
  <c r="BA49" i="4"/>
  <c r="BA36" i="4"/>
  <c r="BA44" i="4"/>
  <c r="BA21" i="4"/>
  <c r="BA30" i="4"/>
  <c r="BA38" i="4"/>
  <c r="BA57" i="4"/>
  <c r="BU57" i="4" s="1"/>
  <c r="BA24" i="4"/>
  <c r="BA22" i="4"/>
  <c r="BA11" i="4"/>
  <c r="BA20" i="4"/>
  <c r="BA28" i="4"/>
  <c r="BA10" i="4"/>
  <c r="BA14" i="4"/>
  <c r="BA35" i="4"/>
  <c r="BA12" i="4"/>
  <c r="BA8" i="4"/>
  <c r="BA16" i="4"/>
  <c r="BA9" i="4"/>
  <c r="BA18" i="4"/>
  <c r="BA55" i="4"/>
  <c r="BA32" i="4"/>
  <c r="BA39" i="4"/>
  <c r="BA25" i="4"/>
  <c r="BA34" i="4"/>
  <c r="BA43" i="4"/>
  <c r="BA33" i="4"/>
  <c r="BA52" i="4"/>
  <c r="BA50" i="4"/>
  <c r="BA54" i="4"/>
  <c r="BA41" i="4"/>
  <c r="BA56" i="4"/>
  <c r="BA53" i="4"/>
  <c r="BA26" i="4"/>
  <c r="BA46" i="4"/>
  <c r="BA29" i="4"/>
  <c r="BA17" i="4"/>
  <c r="BA51" i="4"/>
  <c r="BA42" i="4"/>
  <c r="BA45" i="4"/>
  <c r="BA19" i="4"/>
  <c r="BA23" i="4"/>
  <c r="BA753" i="4" l="1"/>
  <c r="BI753" i="4"/>
  <c r="BQ753" i="4"/>
  <c r="BD753" i="4"/>
  <c r="BL753" i="4"/>
  <c r="BT753" i="4"/>
  <c r="BE753" i="4"/>
  <c r="BM753" i="4"/>
  <c r="BU753" i="4"/>
  <c r="AZ753" i="4"/>
  <c r="BH753" i="4"/>
  <c r="BP753" i="4"/>
  <c r="BG753" i="4"/>
  <c r="BW753" i="4"/>
  <c r="BJ753" i="4"/>
  <c r="BK753" i="4"/>
  <c r="AX753" i="4"/>
  <c r="BN753" i="4"/>
  <c r="AY753" i="4"/>
  <c r="BO753" i="4"/>
  <c r="BB753" i="4"/>
  <c r="BR753" i="4"/>
  <c r="BC753" i="4"/>
  <c r="BS753" i="4"/>
  <c r="BF753" i="4"/>
  <c r="BV753" i="4"/>
  <c r="BB770" i="4"/>
  <c r="BJ770" i="4"/>
  <c r="BR770" i="4"/>
  <c r="AX770" i="4"/>
  <c r="BF770" i="4"/>
  <c r="BN770" i="4"/>
  <c r="BV770" i="4"/>
  <c r="BE770" i="4"/>
  <c r="BP770" i="4"/>
  <c r="BG770" i="4"/>
  <c r="BQ770" i="4"/>
  <c r="BH770" i="4"/>
  <c r="BS770" i="4"/>
  <c r="AY770" i="4"/>
  <c r="BI770" i="4"/>
  <c r="BT770" i="4"/>
  <c r="AZ770" i="4"/>
  <c r="BK770" i="4"/>
  <c r="BU770" i="4"/>
  <c r="BA770" i="4"/>
  <c r="BL770" i="4"/>
  <c r="BW770" i="4"/>
  <c r="BC770" i="4"/>
  <c r="BM770" i="4"/>
  <c r="BD770" i="4"/>
  <c r="BO770" i="4"/>
  <c r="BC740" i="4"/>
  <c r="BK740" i="4"/>
  <c r="BS740" i="4"/>
  <c r="AX740" i="4"/>
  <c r="BF740" i="4"/>
  <c r="BN740" i="4"/>
  <c r="BV740" i="4"/>
  <c r="AY740" i="4"/>
  <c r="BG740" i="4"/>
  <c r="BO740" i="4"/>
  <c r="BW740" i="4"/>
  <c r="BB740" i="4"/>
  <c r="BJ740" i="4"/>
  <c r="BR740" i="4"/>
  <c r="BI740" i="4"/>
  <c r="BL740" i="4"/>
  <c r="BM740" i="4"/>
  <c r="AZ740" i="4"/>
  <c r="BP740" i="4"/>
  <c r="BA740" i="4"/>
  <c r="BQ740" i="4"/>
  <c r="BD740" i="4"/>
  <c r="BT740" i="4"/>
  <c r="BE740" i="4"/>
  <c r="BU740" i="4"/>
  <c r="BH740" i="4"/>
  <c r="BA749" i="4"/>
  <c r="BI749" i="4"/>
  <c r="BQ749" i="4"/>
  <c r="BD749" i="4"/>
  <c r="BL749" i="4"/>
  <c r="BT749" i="4"/>
  <c r="BE749" i="4"/>
  <c r="BM749" i="4"/>
  <c r="BU749" i="4"/>
  <c r="AZ749" i="4"/>
  <c r="BH749" i="4"/>
  <c r="BP749" i="4"/>
  <c r="AY749" i="4"/>
  <c r="BO749" i="4"/>
  <c r="BB749" i="4"/>
  <c r="BR749" i="4"/>
  <c r="BC749" i="4"/>
  <c r="BS749" i="4"/>
  <c r="BF749" i="4"/>
  <c r="BV749" i="4"/>
  <c r="BG749" i="4"/>
  <c r="BW749" i="4"/>
  <c r="BJ749" i="4"/>
  <c r="BK749" i="4"/>
  <c r="AX749" i="4"/>
  <c r="BN749" i="4"/>
  <c r="AY754" i="4"/>
  <c r="BG754" i="4"/>
  <c r="BO754" i="4"/>
  <c r="BW754" i="4"/>
  <c r="BB754" i="4"/>
  <c r="BJ754" i="4"/>
  <c r="BR754" i="4"/>
  <c r="BC754" i="4"/>
  <c r="BK754" i="4"/>
  <c r="BS754" i="4"/>
  <c r="AX754" i="4"/>
  <c r="BF754" i="4"/>
  <c r="BN754" i="4"/>
  <c r="BV754" i="4"/>
  <c r="BM754" i="4"/>
  <c r="AZ754" i="4"/>
  <c r="BP754" i="4"/>
  <c r="BA754" i="4"/>
  <c r="BQ754" i="4"/>
  <c r="BD754" i="4"/>
  <c r="BT754" i="4"/>
  <c r="BE754" i="4"/>
  <c r="BU754" i="4"/>
  <c r="BH754" i="4"/>
  <c r="BI754" i="4"/>
  <c r="BL754" i="4"/>
  <c r="BC727" i="4"/>
  <c r="BK727" i="4"/>
  <c r="BS727" i="4"/>
  <c r="AY727" i="4"/>
  <c r="BG727" i="4"/>
  <c r="BO727" i="4"/>
  <c r="BW727" i="4"/>
  <c r="BA727" i="4"/>
  <c r="BL727" i="4"/>
  <c r="BV727" i="4"/>
  <c r="BB727" i="4"/>
  <c r="BM727" i="4"/>
  <c r="AX727" i="4"/>
  <c r="BD727" i="4"/>
  <c r="BN727" i="4"/>
  <c r="BE727" i="4"/>
  <c r="BP727" i="4"/>
  <c r="BF727" i="4"/>
  <c r="BQ727" i="4"/>
  <c r="BH727" i="4"/>
  <c r="BR727" i="4"/>
  <c r="BI727" i="4"/>
  <c r="BT727" i="4"/>
  <c r="AZ727" i="4"/>
  <c r="BJ727" i="4"/>
  <c r="BU727" i="4"/>
  <c r="BC748" i="4"/>
  <c r="BK748" i="4"/>
  <c r="BS748" i="4"/>
  <c r="AX748" i="4"/>
  <c r="BF748" i="4"/>
  <c r="BN748" i="4"/>
  <c r="BV748" i="4"/>
  <c r="AY748" i="4"/>
  <c r="BG748" i="4"/>
  <c r="BO748" i="4"/>
  <c r="BW748" i="4"/>
  <c r="BB748" i="4"/>
  <c r="BJ748" i="4"/>
  <c r="BR748" i="4"/>
  <c r="BI748" i="4"/>
  <c r="BL748" i="4"/>
  <c r="BM748" i="4"/>
  <c r="AZ748" i="4"/>
  <c r="BP748" i="4"/>
  <c r="BA748" i="4"/>
  <c r="BQ748" i="4"/>
  <c r="BD748" i="4"/>
  <c r="BT748" i="4"/>
  <c r="BE748" i="4"/>
  <c r="BU748" i="4"/>
  <c r="BH748" i="4"/>
  <c r="AZ775" i="4"/>
  <c r="BH775" i="4"/>
  <c r="BP775" i="4"/>
  <c r="BD775" i="4"/>
  <c r="BL775" i="4"/>
  <c r="BT775" i="4"/>
  <c r="BC775" i="4"/>
  <c r="BN775" i="4"/>
  <c r="BE775" i="4"/>
  <c r="BO775" i="4"/>
  <c r="BF775" i="4"/>
  <c r="BQ775" i="4"/>
  <c r="BG775" i="4"/>
  <c r="BR775" i="4"/>
  <c r="AX775" i="4"/>
  <c r="BI775" i="4"/>
  <c r="BS775" i="4"/>
  <c r="AY775" i="4"/>
  <c r="BJ775" i="4"/>
  <c r="BU775" i="4"/>
  <c r="BA775" i="4"/>
  <c r="BK775" i="4"/>
  <c r="BV775" i="4"/>
  <c r="BB775" i="4"/>
  <c r="BM775" i="4"/>
  <c r="BW775" i="4"/>
  <c r="BE739" i="4"/>
  <c r="BM739" i="4"/>
  <c r="BU739" i="4"/>
  <c r="AZ739" i="4"/>
  <c r="BH739" i="4"/>
  <c r="BP739" i="4"/>
  <c r="BA739" i="4"/>
  <c r="BI739" i="4"/>
  <c r="BQ739" i="4"/>
  <c r="BD739" i="4"/>
  <c r="BL739" i="4"/>
  <c r="BT739" i="4"/>
  <c r="BC739" i="4"/>
  <c r="BS739" i="4"/>
  <c r="BF739" i="4"/>
  <c r="BV739" i="4"/>
  <c r="BG739" i="4"/>
  <c r="BW739" i="4"/>
  <c r="BJ739" i="4"/>
  <c r="BK739" i="4"/>
  <c r="AX739" i="4"/>
  <c r="BN739" i="4"/>
  <c r="AY739" i="4"/>
  <c r="BO739" i="4"/>
  <c r="BB739" i="4"/>
  <c r="BR739" i="4"/>
  <c r="BD773" i="4"/>
  <c r="BL773" i="4"/>
  <c r="BT773" i="4"/>
  <c r="AZ773" i="4"/>
  <c r="BH773" i="4"/>
  <c r="BP773" i="4"/>
  <c r="BB773" i="4"/>
  <c r="BM773" i="4"/>
  <c r="BW773" i="4"/>
  <c r="BC773" i="4"/>
  <c r="BN773" i="4"/>
  <c r="BE773" i="4"/>
  <c r="BO773" i="4"/>
  <c r="BF773" i="4"/>
  <c r="BQ773" i="4"/>
  <c r="BG773" i="4"/>
  <c r="BR773" i="4"/>
  <c r="AX773" i="4"/>
  <c r="BI773" i="4"/>
  <c r="BS773" i="4"/>
  <c r="AY773" i="4"/>
  <c r="BJ773" i="4"/>
  <c r="BU773" i="4"/>
  <c r="BA773" i="4"/>
  <c r="BK773" i="4"/>
  <c r="BV773" i="4"/>
  <c r="BX695" i="4"/>
  <c r="BX674" i="4"/>
  <c r="BX675" i="4"/>
  <c r="BX698" i="4"/>
  <c r="BX692" i="4"/>
  <c r="BE743" i="4"/>
  <c r="BM743" i="4"/>
  <c r="BU743" i="4"/>
  <c r="AZ743" i="4"/>
  <c r="BH743" i="4"/>
  <c r="BP743" i="4"/>
  <c r="BA743" i="4"/>
  <c r="BI743" i="4"/>
  <c r="BQ743" i="4"/>
  <c r="BD743" i="4"/>
  <c r="BL743" i="4"/>
  <c r="BT743" i="4"/>
  <c r="BK743" i="4"/>
  <c r="AX743" i="4"/>
  <c r="BN743" i="4"/>
  <c r="AY743" i="4"/>
  <c r="BO743" i="4"/>
  <c r="BB743" i="4"/>
  <c r="BR743" i="4"/>
  <c r="BC743" i="4"/>
  <c r="BS743" i="4"/>
  <c r="BF743" i="4"/>
  <c r="BV743" i="4"/>
  <c r="BG743" i="4"/>
  <c r="BW743" i="4"/>
  <c r="BJ743" i="4"/>
  <c r="BE759" i="4"/>
  <c r="BM759" i="4"/>
  <c r="BU759" i="4"/>
  <c r="AZ759" i="4"/>
  <c r="BH759" i="4"/>
  <c r="BP759" i="4"/>
  <c r="BA759" i="4"/>
  <c r="BI759" i="4"/>
  <c r="BQ759" i="4"/>
  <c r="BD759" i="4"/>
  <c r="BL759" i="4"/>
  <c r="BT759" i="4"/>
  <c r="BK759" i="4"/>
  <c r="AX759" i="4"/>
  <c r="BN759" i="4"/>
  <c r="AY759" i="4"/>
  <c r="BO759" i="4"/>
  <c r="BB759" i="4"/>
  <c r="BR759" i="4"/>
  <c r="BC759" i="4"/>
  <c r="BS759" i="4"/>
  <c r="BF759" i="4"/>
  <c r="BV759" i="4"/>
  <c r="BG759" i="4"/>
  <c r="BW759" i="4"/>
  <c r="BJ759" i="4"/>
  <c r="AX776" i="4"/>
  <c r="BF776" i="4"/>
  <c r="BN776" i="4"/>
  <c r="BV776" i="4"/>
  <c r="BB776" i="4"/>
  <c r="BJ776" i="4"/>
  <c r="BR776" i="4"/>
  <c r="AY776" i="4"/>
  <c r="BI776" i="4"/>
  <c r="BT776" i="4"/>
  <c r="AZ776" i="4"/>
  <c r="BK776" i="4"/>
  <c r="BU776" i="4"/>
  <c r="BA776" i="4"/>
  <c r="BL776" i="4"/>
  <c r="BW776" i="4"/>
  <c r="BC776" i="4"/>
  <c r="BM776" i="4"/>
  <c r="BD776" i="4"/>
  <c r="BO776" i="4"/>
  <c r="BE776" i="4"/>
  <c r="BP776" i="4"/>
  <c r="BG776" i="4"/>
  <c r="BQ776" i="4"/>
  <c r="BH776" i="4"/>
  <c r="BS776" i="4"/>
  <c r="AY738" i="4"/>
  <c r="BG738" i="4"/>
  <c r="BO738" i="4"/>
  <c r="BW738" i="4"/>
  <c r="BB738" i="4"/>
  <c r="BJ738" i="4"/>
  <c r="BR738" i="4"/>
  <c r="BC738" i="4"/>
  <c r="BK738" i="4"/>
  <c r="BS738" i="4"/>
  <c r="AX738" i="4"/>
  <c r="BF738" i="4"/>
  <c r="BN738" i="4"/>
  <c r="BV738" i="4"/>
  <c r="BM738" i="4"/>
  <c r="AZ738" i="4"/>
  <c r="BP738" i="4"/>
  <c r="BA738" i="4"/>
  <c r="BQ738" i="4"/>
  <c r="BD738" i="4"/>
  <c r="BT738" i="4"/>
  <c r="BE738" i="4"/>
  <c r="BU738" i="4"/>
  <c r="BH738" i="4"/>
  <c r="BI738" i="4"/>
  <c r="BL738" i="4"/>
  <c r="BC728" i="4"/>
  <c r="BK728" i="4"/>
  <c r="BS728" i="4"/>
  <c r="AX728" i="4"/>
  <c r="BF728" i="4"/>
  <c r="BN728" i="4"/>
  <c r="BV728" i="4"/>
  <c r="AY728" i="4"/>
  <c r="BG728" i="4"/>
  <c r="BO728" i="4"/>
  <c r="BW728" i="4"/>
  <c r="BB728" i="4"/>
  <c r="BJ728" i="4"/>
  <c r="BR728" i="4"/>
  <c r="BA728" i="4"/>
  <c r="BQ728" i="4"/>
  <c r="BD728" i="4"/>
  <c r="BT728" i="4"/>
  <c r="BE728" i="4"/>
  <c r="BU728" i="4"/>
  <c r="BH728" i="4"/>
  <c r="BI728" i="4"/>
  <c r="BL728" i="4"/>
  <c r="BM728" i="4"/>
  <c r="AZ728" i="4"/>
  <c r="BP728" i="4"/>
  <c r="BA761" i="4"/>
  <c r="BI761" i="4"/>
  <c r="BQ761" i="4"/>
  <c r="BD761" i="4"/>
  <c r="BL761" i="4"/>
  <c r="BT761" i="4"/>
  <c r="BE761" i="4"/>
  <c r="BM761" i="4"/>
  <c r="BU761" i="4"/>
  <c r="AZ761" i="4"/>
  <c r="BH761" i="4"/>
  <c r="BP761" i="4"/>
  <c r="BG761" i="4"/>
  <c r="BW761" i="4"/>
  <c r="BJ761" i="4"/>
  <c r="BK761" i="4"/>
  <c r="AX761" i="4"/>
  <c r="BN761" i="4"/>
  <c r="AY761" i="4"/>
  <c r="BO761" i="4"/>
  <c r="BB761" i="4"/>
  <c r="BR761" i="4"/>
  <c r="BC761" i="4"/>
  <c r="BS761" i="4"/>
  <c r="BF761" i="4"/>
  <c r="BV761" i="4"/>
  <c r="BA741" i="4"/>
  <c r="BI741" i="4"/>
  <c r="BQ741" i="4"/>
  <c r="BD741" i="4"/>
  <c r="BL741" i="4"/>
  <c r="BT741" i="4"/>
  <c r="BE741" i="4"/>
  <c r="BM741" i="4"/>
  <c r="BU741" i="4"/>
  <c r="AZ741" i="4"/>
  <c r="BH741" i="4"/>
  <c r="BP741" i="4"/>
  <c r="AY741" i="4"/>
  <c r="BO741" i="4"/>
  <c r="BB741" i="4"/>
  <c r="BR741" i="4"/>
  <c r="BC741" i="4"/>
  <c r="BS741" i="4"/>
  <c r="BF741" i="4"/>
  <c r="BV741" i="4"/>
  <c r="BG741" i="4"/>
  <c r="BW741" i="4"/>
  <c r="BJ741" i="4"/>
  <c r="BK741" i="4"/>
  <c r="AX741" i="4"/>
  <c r="BN741" i="4"/>
  <c r="BD777" i="4"/>
  <c r="BL777" i="4"/>
  <c r="BT777" i="4"/>
  <c r="AZ777" i="4"/>
  <c r="BH777" i="4"/>
  <c r="BP777" i="4"/>
  <c r="BE777" i="4"/>
  <c r="BO777" i="4"/>
  <c r="BF777" i="4"/>
  <c r="BQ777" i="4"/>
  <c r="BG777" i="4"/>
  <c r="BR777" i="4"/>
  <c r="AX777" i="4"/>
  <c r="BI777" i="4"/>
  <c r="BS777" i="4"/>
  <c r="AY777" i="4"/>
  <c r="BJ777" i="4"/>
  <c r="BU777" i="4"/>
  <c r="BA777" i="4"/>
  <c r="BK777" i="4"/>
  <c r="BV777" i="4"/>
  <c r="BB777" i="4"/>
  <c r="BM777" i="4"/>
  <c r="BW777" i="4"/>
  <c r="BC777" i="4"/>
  <c r="BN777" i="4"/>
  <c r="AX764" i="4"/>
  <c r="BF764" i="4"/>
  <c r="BN764" i="4"/>
  <c r="BV764" i="4"/>
  <c r="BB764" i="4"/>
  <c r="BJ764" i="4"/>
  <c r="BR764" i="4"/>
  <c r="BA764" i="4"/>
  <c r="BL764" i="4"/>
  <c r="BW764" i="4"/>
  <c r="BC764" i="4"/>
  <c r="BM764" i="4"/>
  <c r="BD764" i="4"/>
  <c r="BO764" i="4"/>
  <c r="BE764" i="4"/>
  <c r="BP764" i="4"/>
  <c r="BG764" i="4"/>
  <c r="BQ764" i="4"/>
  <c r="BH764" i="4"/>
  <c r="BS764" i="4"/>
  <c r="AY764" i="4"/>
  <c r="BI764" i="4"/>
  <c r="BT764" i="4"/>
  <c r="AZ764" i="4"/>
  <c r="BK764" i="4"/>
  <c r="BU764" i="4"/>
  <c r="AZ767" i="4"/>
  <c r="BH767" i="4"/>
  <c r="BP767" i="4"/>
  <c r="BD767" i="4"/>
  <c r="BL767" i="4"/>
  <c r="BT767" i="4"/>
  <c r="AX767" i="4"/>
  <c r="BI767" i="4"/>
  <c r="BS767" i="4"/>
  <c r="AY767" i="4"/>
  <c r="BJ767" i="4"/>
  <c r="BU767" i="4"/>
  <c r="BA767" i="4"/>
  <c r="BK767" i="4"/>
  <c r="BV767" i="4"/>
  <c r="BB767" i="4"/>
  <c r="BM767" i="4"/>
  <c r="BW767" i="4"/>
  <c r="BC767" i="4"/>
  <c r="BN767" i="4"/>
  <c r="BE767" i="4"/>
  <c r="BO767" i="4"/>
  <c r="BF767" i="4"/>
  <c r="BQ767" i="4"/>
  <c r="BG767" i="4"/>
  <c r="BR767" i="4"/>
  <c r="BC760" i="4"/>
  <c r="BK760" i="4"/>
  <c r="BS760" i="4"/>
  <c r="AX760" i="4"/>
  <c r="BF760" i="4"/>
  <c r="BN760" i="4"/>
  <c r="BV760" i="4"/>
  <c r="AY760" i="4"/>
  <c r="BG760" i="4"/>
  <c r="BO760" i="4"/>
  <c r="BW760" i="4"/>
  <c r="BB760" i="4"/>
  <c r="BJ760" i="4"/>
  <c r="BR760" i="4"/>
  <c r="BA760" i="4"/>
  <c r="BQ760" i="4"/>
  <c r="BD760" i="4"/>
  <c r="BT760" i="4"/>
  <c r="BE760" i="4"/>
  <c r="BU760" i="4"/>
  <c r="BH760" i="4"/>
  <c r="BI760" i="4"/>
  <c r="BL760" i="4"/>
  <c r="BM760" i="4"/>
  <c r="AZ760" i="4"/>
  <c r="BP760" i="4"/>
  <c r="BA729" i="4"/>
  <c r="BI729" i="4"/>
  <c r="BQ729" i="4"/>
  <c r="BD729" i="4"/>
  <c r="BL729" i="4"/>
  <c r="BT729" i="4"/>
  <c r="BE729" i="4"/>
  <c r="BM729" i="4"/>
  <c r="BU729" i="4"/>
  <c r="AZ729" i="4"/>
  <c r="BH729" i="4"/>
  <c r="BP729" i="4"/>
  <c r="BG729" i="4"/>
  <c r="BW729" i="4"/>
  <c r="BJ729" i="4"/>
  <c r="BK729" i="4"/>
  <c r="AX729" i="4"/>
  <c r="BX729" i="4" s="1"/>
  <c r="BN729" i="4"/>
  <c r="AY729" i="4"/>
  <c r="BO729" i="4"/>
  <c r="BB729" i="4"/>
  <c r="BR729" i="4"/>
  <c r="BC729" i="4"/>
  <c r="BS729" i="4"/>
  <c r="BF729" i="4"/>
  <c r="BV729" i="4"/>
  <c r="AY762" i="4"/>
  <c r="BB762" i="4"/>
  <c r="BJ762" i="4"/>
  <c r="BR762" i="4"/>
  <c r="BC762" i="4"/>
  <c r="AX762" i="4"/>
  <c r="BF762" i="4"/>
  <c r="BN762" i="4"/>
  <c r="BV762" i="4"/>
  <c r="BK762" i="4"/>
  <c r="BU762" i="4"/>
  <c r="AZ762" i="4"/>
  <c r="BL762" i="4"/>
  <c r="BW762" i="4"/>
  <c r="BA762" i="4"/>
  <c r="BM762" i="4"/>
  <c r="BD762" i="4"/>
  <c r="BO762" i="4"/>
  <c r="BE762" i="4"/>
  <c r="BP762" i="4"/>
  <c r="BG762" i="4"/>
  <c r="BQ762" i="4"/>
  <c r="BH762" i="4"/>
  <c r="BS762" i="4"/>
  <c r="BI762" i="4"/>
  <c r="BT762" i="4"/>
  <c r="AY746" i="4"/>
  <c r="BG746" i="4"/>
  <c r="BO746" i="4"/>
  <c r="BW746" i="4"/>
  <c r="BB746" i="4"/>
  <c r="BJ746" i="4"/>
  <c r="BR746" i="4"/>
  <c r="BC746" i="4"/>
  <c r="BK746" i="4"/>
  <c r="BS746" i="4"/>
  <c r="AX746" i="4"/>
  <c r="BF746" i="4"/>
  <c r="BN746" i="4"/>
  <c r="BV746" i="4"/>
  <c r="BM746" i="4"/>
  <c r="AZ746" i="4"/>
  <c r="BP746" i="4"/>
  <c r="BA746" i="4"/>
  <c r="BQ746" i="4"/>
  <c r="BD746" i="4"/>
  <c r="BT746" i="4"/>
  <c r="BE746" i="4"/>
  <c r="BU746" i="4"/>
  <c r="BH746" i="4"/>
  <c r="BI746" i="4"/>
  <c r="BL746" i="4"/>
  <c r="AZ763" i="4"/>
  <c r="BH763" i="4"/>
  <c r="BP763" i="4"/>
  <c r="BD763" i="4"/>
  <c r="BL763" i="4"/>
  <c r="BT763" i="4"/>
  <c r="BF763" i="4"/>
  <c r="BQ763" i="4"/>
  <c r="BG763" i="4"/>
  <c r="BR763" i="4"/>
  <c r="AX763" i="4"/>
  <c r="BX763" i="4" s="1"/>
  <c r="BI763" i="4"/>
  <c r="BS763" i="4"/>
  <c r="AY763" i="4"/>
  <c r="BJ763" i="4"/>
  <c r="BU763" i="4"/>
  <c r="BA763" i="4"/>
  <c r="BK763" i="4"/>
  <c r="BV763" i="4"/>
  <c r="BB763" i="4"/>
  <c r="BM763" i="4"/>
  <c r="BW763" i="4"/>
  <c r="BC763" i="4"/>
  <c r="BN763" i="4"/>
  <c r="BE763" i="4"/>
  <c r="BO763" i="4"/>
  <c r="BC752" i="4"/>
  <c r="BK752" i="4"/>
  <c r="BS752" i="4"/>
  <c r="AX752" i="4"/>
  <c r="BF752" i="4"/>
  <c r="BN752" i="4"/>
  <c r="BV752" i="4"/>
  <c r="AY752" i="4"/>
  <c r="BG752" i="4"/>
  <c r="BO752" i="4"/>
  <c r="BW752" i="4"/>
  <c r="BB752" i="4"/>
  <c r="BJ752" i="4"/>
  <c r="BR752" i="4"/>
  <c r="BA752" i="4"/>
  <c r="BQ752" i="4"/>
  <c r="BD752" i="4"/>
  <c r="BT752" i="4"/>
  <c r="BE752" i="4"/>
  <c r="BU752" i="4"/>
  <c r="BH752" i="4"/>
  <c r="BI752" i="4"/>
  <c r="BL752" i="4"/>
  <c r="BM752" i="4"/>
  <c r="AZ752" i="4"/>
  <c r="BP752" i="4"/>
  <c r="BX684" i="4"/>
  <c r="BX715" i="4"/>
  <c r="BX702" i="4"/>
  <c r="BX687" i="4"/>
  <c r="BX707" i="4"/>
  <c r="BX689" i="4"/>
  <c r="BX720" i="4"/>
  <c r="BX719" i="4"/>
  <c r="BX711" i="4"/>
  <c r="BX691" i="4"/>
  <c r="BX714" i="4"/>
  <c r="BX709" i="4"/>
  <c r="BX678" i="4"/>
  <c r="BX718" i="4"/>
  <c r="BX699" i="4"/>
  <c r="BX694" i="4"/>
  <c r="BX697" i="4"/>
  <c r="BX717" i="4"/>
  <c r="BB774" i="4"/>
  <c r="BJ774" i="4"/>
  <c r="BR774" i="4"/>
  <c r="AX774" i="4"/>
  <c r="BF774" i="4"/>
  <c r="BN774" i="4"/>
  <c r="BV774" i="4"/>
  <c r="BH774" i="4"/>
  <c r="BS774" i="4"/>
  <c r="AY774" i="4"/>
  <c r="BI774" i="4"/>
  <c r="BT774" i="4"/>
  <c r="AZ774" i="4"/>
  <c r="BK774" i="4"/>
  <c r="BU774" i="4"/>
  <c r="BA774" i="4"/>
  <c r="BL774" i="4"/>
  <c r="BW774" i="4"/>
  <c r="BC774" i="4"/>
  <c r="BM774" i="4"/>
  <c r="BD774" i="4"/>
  <c r="BO774" i="4"/>
  <c r="BE774" i="4"/>
  <c r="BP774" i="4"/>
  <c r="BG774" i="4"/>
  <c r="BQ774" i="4"/>
  <c r="AX772" i="4"/>
  <c r="BF772" i="4"/>
  <c r="BN772" i="4"/>
  <c r="BV772" i="4"/>
  <c r="BB772" i="4"/>
  <c r="BJ772" i="4"/>
  <c r="BR772" i="4"/>
  <c r="BG772" i="4"/>
  <c r="BQ772" i="4"/>
  <c r="BH772" i="4"/>
  <c r="BS772" i="4"/>
  <c r="AY772" i="4"/>
  <c r="BI772" i="4"/>
  <c r="BT772" i="4"/>
  <c r="AZ772" i="4"/>
  <c r="BK772" i="4"/>
  <c r="BU772" i="4"/>
  <c r="BA772" i="4"/>
  <c r="BL772" i="4"/>
  <c r="BW772" i="4"/>
  <c r="BC772" i="4"/>
  <c r="BM772" i="4"/>
  <c r="BD772" i="4"/>
  <c r="BO772" i="4"/>
  <c r="BE772" i="4"/>
  <c r="BP772" i="4"/>
  <c r="BE731" i="4"/>
  <c r="BM731" i="4"/>
  <c r="BU731" i="4"/>
  <c r="AZ731" i="4"/>
  <c r="BH731" i="4"/>
  <c r="BP731" i="4"/>
  <c r="BA731" i="4"/>
  <c r="BI731" i="4"/>
  <c r="BQ731" i="4"/>
  <c r="BD731" i="4"/>
  <c r="BL731" i="4"/>
  <c r="BT731" i="4"/>
  <c r="BC731" i="4"/>
  <c r="BS731" i="4"/>
  <c r="BF731" i="4"/>
  <c r="BV731" i="4"/>
  <c r="BG731" i="4"/>
  <c r="BW731" i="4"/>
  <c r="BJ731" i="4"/>
  <c r="BK731" i="4"/>
  <c r="AX731" i="4"/>
  <c r="BN731" i="4"/>
  <c r="AY731" i="4"/>
  <c r="BO731" i="4"/>
  <c r="BB731" i="4"/>
  <c r="BR731" i="4"/>
  <c r="BE735" i="4"/>
  <c r="BM735" i="4"/>
  <c r="BU735" i="4"/>
  <c r="AZ735" i="4"/>
  <c r="BH735" i="4"/>
  <c r="BP735" i="4"/>
  <c r="BA735" i="4"/>
  <c r="BI735" i="4"/>
  <c r="BQ735" i="4"/>
  <c r="BD735" i="4"/>
  <c r="BL735" i="4"/>
  <c r="BT735" i="4"/>
  <c r="BK735" i="4"/>
  <c r="AX735" i="4"/>
  <c r="BN735" i="4"/>
  <c r="AY735" i="4"/>
  <c r="BO735" i="4"/>
  <c r="BB735" i="4"/>
  <c r="BR735" i="4"/>
  <c r="BC735" i="4"/>
  <c r="BS735" i="4"/>
  <c r="BF735" i="4"/>
  <c r="BV735" i="4"/>
  <c r="BG735" i="4"/>
  <c r="BW735" i="4"/>
  <c r="BJ735" i="4"/>
  <c r="BD769" i="4"/>
  <c r="BL769" i="4"/>
  <c r="BT769" i="4"/>
  <c r="AZ769" i="4"/>
  <c r="BH769" i="4"/>
  <c r="BP769" i="4"/>
  <c r="AY769" i="4"/>
  <c r="BJ769" i="4"/>
  <c r="BU769" i="4"/>
  <c r="BA769" i="4"/>
  <c r="BK769" i="4"/>
  <c r="BV769" i="4"/>
  <c r="BB769" i="4"/>
  <c r="BM769" i="4"/>
  <c r="BW769" i="4"/>
  <c r="BC769" i="4"/>
  <c r="BN769" i="4"/>
  <c r="BE769" i="4"/>
  <c r="BO769" i="4"/>
  <c r="BF769" i="4"/>
  <c r="BQ769" i="4"/>
  <c r="BG769" i="4"/>
  <c r="BR769" i="4"/>
  <c r="AX769" i="4"/>
  <c r="BI769" i="4"/>
  <c r="BS769" i="4"/>
  <c r="BA733" i="4"/>
  <c r="BI733" i="4"/>
  <c r="BQ733" i="4"/>
  <c r="BD733" i="4"/>
  <c r="BL733" i="4"/>
  <c r="BT733" i="4"/>
  <c r="BE733" i="4"/>
  <c r="BM733" i="4"/>
  <c r="BU733" i="4"/>
  <c r="AZ733" i="4"/>
  <c r="BH733" i="4"/>
  <c r="BP733" i="4"/>
  <c r="AY733" i="4"/>
  <c r="BO733" i="4"/>
  <c r="BB733" i="4"/>
  <c r="BR733" i="4"/>
  <c r="BC733" i="4"/>
  <c r="BS733" i="4"/>
  <c r="BF733" i="4"/>
  <c r="BV733" i="4"/>
  <c r="BG733" i="4"/>
  <c r="BW733" i="4"/>
  <c r="BJ733" i="4"/>
  <c r="BK733" i="4"/>
  <c r="AX733" i="4"/>
  <c r="BN733" i="4"/>
  <c r="BC756" i="4"/>
  <c r="BK756" i="4"/>
  <c r="BS756" i="4"/>
  <c r="AX756" i="4"/>
  <c r="BF756" i="4"/>
  <c r="BN756" i="4"/>
  <c r="BV756" i="4"/>
  <c r="AY756" i="4"/>
  <c r="BG756" i="4"/>
  <c r="BO756" i="4"/>
  <c r="BW756" i="4"/>
  <c r="BB756" i="4"/>
  <c r="BJ756" i="4"/>
  <c r="BR756" i="4"/>
  <c r="BI756" i="4"/>
  <c r="BL756" i="4"/>
  <c r="BM756" i="4"/>
  <c r="AZ756" i="4"/>
  <c r="BP756" i="4"/>
  <c r="BA756" i="4"/>
  <c r="BQ756" i="4"/>
  <c r="BD756" i="4"/>
  <c r="BT756" i="4"/>
  <c r="BE756" i="4"/>
  <c r="BU756" i="4"/>
  <c r="BH756" i="4"/>
  <c r="BB766" i="4"/>
  <c r="BJ766" i="4"/>
  <c r="BR766" i="4"/>
  <c r="AX766" i="4"/>
  <c r="BF766" i="4"/>
  <c r="BN766" i="4"/>
  <c r="BV766" i="4"/>
  <c r="BC766" i="4"/>
  <c r="BM766" i="4"/>
  <c r="BD766" i="4"/>
  <c r="BO766" i="4"/>
  <c r="BE766" i="4"/>
  <c r="BP766" i="4"/>
  <c r="BG766" i="4"/>
  <c r="BQ766" i="4"/>
  <c r="BH766" i="4"/>
  <c r="BS766" i="4"/>
  <c r="AY766" i="4"/>
  <c r="BI766" i="4"/>
  <c r="BT766" i="4"/>
  <c r="AZ766" i="4"/>
  <c r="BK766" i="4"/>
  <c r="BU766" i="4"/>
  <c r="BA766" i="4"/>
  <c r="BL766" i="4"/>
  <c r="BW766" i="4"/>
  <c r="AZ771" i="4"/>
  <c r="BH771" i="4"/>
  <c r="BP771" i="4"/>
  <c r="BD771" i="4"/>
  <c r="BL771" i="4"/>
  <c r="BT771" i="4"/>
  <c r="BA771" i="4"/>
  <c r="BK771" i="4"/>
  <c r="BV771" i="4"/>
  <c r="BB771" i="4"/>
  <c r="BM771" i="4"/>
  <c r="BW771" i="4"/>
  <c r="BC771" i="4"/>
  <c r="BN771" i="4"/>
  <c r="BE771" i="4"/>
  <c r="BO771" i="4"/>
  <c r="BF771" i="4"/>
  <c r="BQ771" i="4"/>
  <c r="BG771" i="4"/>
  <c r="BR771" i="4"/>
  <c r="AX771" i="4"/>
  <c r="BI771" i="4"/>
  <c r="BS771" i="4"/>
  <c r="AY771" i="4"/>
  <c r="BJ771" i="4"/>
  <c r="BU771" i="4"/>
  <c r="BC736" i="4"/>
  <c r="BK736" i="4"/>
  <c r="BS736" i="4"/>
  <c r="AX736" i="4"/>
  <c r="BF736" i="4"/>
  <c r="BN736" i="4"/>
  <c r="BV736" i="4"/>
  <c r="AY736" i="4"/>
  <c r="BG736" i="4"/>
  <c r="BO736" i="4"/>
  <c r="BW736" i="4"/>
  <c r="BB736" i="4"/>
  <c r="BJ736" i="4"/>
  <c r="BR736" i="4"/>
  <c r="BA736" i="4"/>
  <c r="BQ736" i="4"/>
  <c r="BD736" i="4"/>
  <c r="BT736" i="4"/>
  <c r="BE736" i="4"/>
  <c r="BU736" i="4"/>
  <c r="BH736" i="4"/>
  <c r="BI736" i="4"/>
  <c r="BL736" i="4"/>
  <c r="BM736" i="4"/>
  <c r="AZ736" i="4"/>
  <c r="BP736" i="4"/>
  <c r="BE747" i="4"/>
  <c r="BM747" i="4"/>
  <c r="BU747" i="4"/>
  <c r="AZ747" i="4"/>
  <c r="BH747" i="4"/>
  <c r="BP747" i="4"/>
  <c r="BA747" i="4"/>
  <c r="BI747" i="4"/>
  <c r="BQ747" i="4"/>
  <c r="BD747" i="4"/>
  <c r="BL747" i="4"/>
  <c r="BT747" i="4"/>
  <c r="BC747" i="4"/>
  <c r="BS747" i="4"/>
  <c r="BF747" i="4"/>
  <c r="BV747" i="4"/>
  <c r="BG747" i="4"/>
  <c r="BW747" i="4"/>
  <c r="BJ747" i="4"/>
  <c r="BK747" i="4"/>
  <c r="AX747" i="4"/>
  <c r="BN747" i="4"/>
  <c r="AY747" i="4"/>
  <c r="BO747" i="4"/>
  <c r="BB747" i="4"/>
  <c r="BR747" i="4"/>
  <c r="BC744" i="4"/>
  <c r="BK744" i="4"/>
  <c r="BS744" i="4"/>
  <c r="AX744" i="4"/>
  <c r="BF744" i="4"/>
  <c r="BN744" i="4"/>
  <c r="BV744" i="4"/>
  <c r="AY744" i="4"/>
  <c r="BG744" i="4"/>
  <c r="BO744" i="4"/>
  <c r="BW744" i="4"/>
  <c r="BB744" i="4"/>
  <c r="BJ744" i="4"/>
  <c r="BR744" i="4"/>
  <c r="BA744" i="4"/>
  <c r="BQ744" i="4"/>
  <c r="BD744" i="4"/>
  <c r="BT744" i="4"/>
  <c r="BE744" i="4"/>
  <c r="BU744" i="4"/>
  <c r="BH744" i="4"/>
  <c r="BI744" i="4"/>
  <c r="BL744" i="4"/>
  <c r="BM744" i="4"/>
  <c r="AZ744" i="4"/>
  <c r="BP744" i="4"/>
  <c r="BX682" i="4"/>
  <c r="BX710" i="4"/>
  <c r="BX701" i="4"/>
  <c r="BX680" i="4"/>
  <c r="BX688" i="4"/>
  <c r="BX705" i="4"/>
  <c r="BX706" i="4"/>
  <c r="BX683" i="4"/>
  <c r="AY742" i="4"/>
  <c r="BG742" i="4"/>
  <c r="BO742" i="4"/>
  <c r="BW742" i="4"/>
  <c r="BB742" i="4"/>
  <c r="BJ742" i="4"/>
  <c r="BR742" i="4"/>
  <c r="BC742" i="4"/>
  <c r="BK742" i="4"/>
  <c r="BS742" i="4"/>
  <c r="AX742" i="4"/>
  <c r="BF742" i="4"/>
  <c r="BN742" i="4"/>
  <c r="BV742" i="4"/>
  <c r="BE742" i="4"/>
  <c r="BU742" i="4"/>
  <c r="BH742" i="4"/>
  <c r="BI742" i="4"/>
  <c r="BL742" i="4"/>
  <c r="BM742" i="4"/>
  <c r="AZ742" i="4"/>
  <c r="BP742" i="4"/>
  <c r="BA742" i="4"/>
  <c r="BQ742" i="4"/>
  <c r="BD742" i="4"/>
  <c r="BT742" i="4"/>
  <c r="AY758" i="4"/>
  <c r="BG758" i="4"/>
  <c r="BO758" i="4"/>
  <c r="BW758" i="4"/>
  <c r="BB758" i="4"/>
  <c r="BJ758" i="4"/>
  <c r="BR758" i="4"/>
  <c r="BC758" i="4"/>
  <c r="BK758" i="4"/>
  <c r="BS758" i="4"/>
  <c r="AX758" i="4"/>
  <c r="BX758" i="4" s="1"/>
  <c r="BF758" i="4"/>
  <c r="BN758" i="4"/>
  <c r="BV758" i="4"/>
  <c r="BE758" i="4"/>
  <c r="BU758" i="4"/>
  <c r="BH758" i="4"/>
  <c r="BI758" i="4"/>
  <c r="BL758" i="4"/>
  <c r="BM758" i="4"/>
  <c r="AZ758" i="4"/>
  <c r="BP758" i="4"/>
  <c r="BA758" i="4"/>
  <c r="BQ758" i="4"/>
  <c r="BD758" i="4"/>
  <c r="BT758" i="4"/>
  <c r="AX768" i="4"/>
  <c r="BF768" i="4"/>
  <c r="BN768" i="4"/>
  <c r="BV768" i="4"/>
  <c r="BB768" i="4"/>
  <c r="BJ768" i="4"/>
  <c r="BR768" i="4"/>
  <c r="BD768" i="4"/>
  <c r="BO768" i="4"/>
  <c r="BE768" i="4"/>
  <c r="BP768" i="4"/>
  <c r="BG768" i="4"/>
  <c r="BQ768" i="4"/>
  <c r="BH768" i="4"/>
  <c r="BS768" i="4"/>
  <c r="AY768" i="4"/>
  <c r="BI768" i="4"/>
  <c r="BT768" i="4"/>
  <c r="AZ768" i="4"/>
  <c r="BK768" i="4"/>
  <c r="BU768" i="4"/>
  <c r="BA768" i="4"/>
  <c r="BL768" i="4"/>
  <c r="BW768" i="4"/>
  <c r="BC768" i="4"/>
  <c r="BM768" i="4"/>
  <c r="BA757" i="4"/>
  <c r="BI757" i="4"/>
  <c r="BQ757" i="4"/>
  <c r="BD757" i="4"/>
  <c r="BL757" i="4"/>
  <c r="BT757" i="4"/>
  <c r="BE757" i="4"/>
  <c r="BM757" i="4"/>
  <c r="BU757" i="4"/>
  <c r="AZ757" i="4"/>
  <c r="BH757" i="4"/>
  <c r="BP757" i="4"/>
  <c r="AY757" i="4"/>
  <c r="BO757" i="4"/>
  <c r="BB757" i="4"/>
  <c r="BR757" i="4"/>
  <c r="BC757" i="4"/>
  <c r="BS757" i="4"/>
  <c r="BF757" i="4"/>
  <c r="BV757" i="4"/>
  <c r="BG757" i="4"/>
  <c r="BW757" i="4"/>
  <c r="BJ757" i="4"/>
  <c r="BK757" i="4"/>
  <c r="AX757" i="4"/>
  <c r="BN757" i="4"/>
  <c r="BD765" i="4"/>
  <c r="BL765" i="4"/>
  <c r="BT765" i="4"/>
  <c r="AZ765" i="4"/>
  <c r="BH765" i="4"/>
  <c r="BP765" i="4"/>
  <c r="BG765" i="4"/>
  <c r="BR765" i="4"/>
  <c r="AX765" i="4"/>
  <c r="BI765" i="4"/>
  <c r="BS765" i="4"/>
  <c r="AY765" i="4"/>
  <c r="BJ765" i="4"/>
  <c r="BU765" i="4"/>
  <c r="BA765" i="4"/>
  <c r="BK765" i="4"/>
  <c r="BV765" i="4"/>
  <c r="BB765" i="4"/>
  <c r="BM765" i="4"/>
  <c r="BW765" i="4"/>
  <c r="BC765" i="4"/>
  <c r="BN765" i="4"/>
  <c r="BE765" i="4"/>
  <c r="BO765" i="4"/>
  <c r="BF765" i="4"/>
  <c r="BQ765" i="4"/>
  <c r="AY734" i="4"/>
  <c r="BG734" i="4"/>
  <c r="BO734" i="4"/>
  <c r="BW734" i="4"/>
  <c r="BB734" i="4"/>
  <c r="BJ734" i="4"/>
  <c r="BR734" i="4"/>
  <c r="BC734" i="4"/>
  <c r="BK734" i="4"/>
  <c r="BS734" i="4"/>
  <c r="AX734" i="4"/>
  <c r="BX734" i="4" s="1"/>
  <c r="BF734" i="4"/>
  <c r="BN734" i="4"/>
  <c r="BV734" i="4"/>
  <c r="BE734" i="4"/>
  <c r="BU734" i="4"/>
  <c r="BH734" i="4"/>
  <c r="BI734" i="4"/>
  <c r="BL734" i="4"/>
  <c r="BM734" i="4"/>
  <c r="AZ734" i="4"/>
  <c r="BP734" i="4"/>
  <c r="BA734" i="4"/>
  <c r="BQ734" i="4"/>
  <c r="BD734" i="4"/>
  <c r="BT734" i="4"/>
  <c r="AY750" i="4"/>
  <c r="BG750" i="4"/>
  <c r="BO750" i="4"/>
  <c r="BW750" i="4"/>
  <c r="BB750" i="4"/>
  <c r="BJ750" i="4"/>
  <c r="BR750" i="4"/>
  <c r="BC750" i="4"/>
  <c r="BK750" i="4"/>
  <c r="BS750" i="4"/>
  <c r="AX750" i="4"/>
  <c r="BF750" i="4"/>
  <c r="BN750" i="4"/>
  <c r="BV750" i="4"/>
  <c r="BE750" i="4"/>
  <c r="BU750" i="4"/>
  <c r="BH750" i="4"/>
  <c r="BI750" i="4"/>
  <c r="BL750" i="4"/>
  <c r="BM750" i="4"/>
  <c r="AZ750" i="4"/>
  <c r="BP750" i="4"/>
  <c r="BA750" i="4"/>
  <c r="BQ750" i="4"/>
  <c r="BD750" i="4"/>
  <c r="BT750" i="4"/>
  <c r="BE751" i="4"/>
  <c r="BM751" i="4"/>
  <c r="BU751" i="4"/>
  <c r="AZ751" i="4"/>
  <c r="BH751" i="4"/>
  <c r="BP751" i="4"/>
  <c r="BA751" i="4"/>
  <c r="BI751" i="4"/>
  <c r="BQ751" i="4"/>
  <c r="BD751" i="4"/>
  <c r="BL751" i="4"/>
  <c r="BT751" i="4"/>
  <c r="BK751" i="4"/>
  <c r="AX751" i="4"/>
  <c r="BN751" i="4"/>
  <c r="AY751" i="4"/>
  <c r="BO751" i="4"/>
  <c r="BB751" i="4"/>
  <c r="BR751" i="4"/>
  <c r="BC751" i="4"/>
  <c r="BS751" i="4"/>
  <c r="BF751" i="4"/>
  <c r="BV751" i="4"/>
  <c r="BG751" i="4"/>
  <c r="BW751" i="4"/>
  <c r="BJ751" i="4"/>
  <c r="BA737" i="4"/>
  <c r="BI737" i="4"/>
  <c r="BQ737" i="4"/>
  <c r="BD737" i="4"/>
  <c r="BL737" i="4"/>
  <c r="BT737" i="4"/>
  <c r="BE737" i="4"/>
  <c r="BM737" i="4"/>
  <c r="BU737" i="4"/>
  <c r="AZ737" i="4"/>
  <c r="BH737" i="4"/>
  <c r="BP737" i="4"/>
  <c r="BG737" i="4"/>
  <c r="BW737" i="4"/>
  <c r="BJ737" i="4"/>
  <c r="BK737" i="4"/>
  <c r="AX737" i="4"/>
  <c r="BN737" i="4"/>
  <c r="AY737" i="4"/>
  <c r="BO737" i="4"/>
  <c r="BB737" i="4"/>
  <c r="BR737" i="4"/>
  <c r="BC737" i="4"/>
  <c r="BS737" i="4"/>
  <c r="BF737" i="4"/>
  <c r="BV737" i="4"/>
  <c r="BA745" i="4"/>
  <c r="BI745" i="4"/>
  <c r="BQ745" i="4"/>
  <c r="BD745" i="4"/>
  <c r="BL745" i="4"/>
  <c r="BT745" i="4"/>
  <c r="BE745" i="4"/>
  <c r="BM745" i="4"/>
  <c r="BU745" i="4"/>
  <c r="AZ745" i="4"/>
  <c r="BH745" i="4"/>
  <c r="BP745" i="4"/>
  <c r="BG745" i="4"/>
  <c r="BW745" i="4"/>
  <c r="BJ745" i="4"/>
  <c r="BK745" i="4"/>
  <c r="AX745" i="4"/>
  <c r="BN745" i="4"/>
  <c r="AY745" i="4"/>
  <c r="BO745" i="4"/>
  <c r="BB745" i="4"/>
  <c r="BR745" i="4"/>
  <c r="BC745" i="4"/>
  <c r="BS745" i="4"/>
  <c r="BF745" i="4"/>
  <c r="BV745" i="4"/>
  <c r="BC732" i="4"/>
  <c r="BK732" i="4"/>
  <c r="BS732" i="4"/>
  <c r="AX732" i="4"/>
  <c r="BF732" i="4"/>
  <c r="BN732" i="4"/>
  <c r="BV732" i="4"/>
  <c r="AY732" i="4"/>
  <c r="BG732" i="4"/>
  <c r="BO732" i="4"/>
  <c r="BW732" i="4"/>
  <c r="BB732" i="4"/>
  <c r="BJ732" i="4"/>
  <c r="BR732" i="4"/>
  <c r="BI732" i="4"/>
  <c r="BL732" i="4"/>
  <c r="BM732" i="4"/>
  <c r="AZ732" i="4"/>
  <c r="BP732" i="4"/>
  <c r="BA732" i="4"/>
  <c r="BQ732" i="4"/>
  <c r="BD732" i="4"/>
  <c r="BT732" i="4"/>
  <c r="BE732" i="4"/>
  <c r="BU732" i="4"/>
  <c r="BH732" i="4"/>
  <c r="AY730" i="4"/>
  <c r="BG730" i="4"/>
  <c r="BO730" i="4"/>
  <c r="BW730" i="4"/>
  <c r="BB730" i="4"/>
  <c r="BJ730" i="4"/>
  <c r="BR730" i="4"/>
  <c r="BC730" i="4"/>
  <c r="BK730" i="4"/>
  <c r="BS730" i="4"/>
  <c r="AX730" i="4"/>
  <c r="BF730" i="4"/>
  <c r="BN730" i="4"/>
  <c r="BV730" i="4"/>
  <c r="BM730" i="4"/>
  <c r="AZ730" i="4"/>
  <c r="BP730" i="4"/>
  <c r="BA730" i="4"/>
  <c r="BQ730" i="4"/>
  <c r="BD730" i="4"/>
  <c r="BT730" i="4"/>
  <c r="BE730" i="4"/>
  <c r="BU730" i="4"/>
  <c r="BH730" i="4"/>
  <c r="BI730" i="4"/>
  <c r="BL730" i="4"/>
  <c r="BE755" i="4"/>
  <c r="BM755" i="4"/>
  <c r="BU755" i="4"/>
  <c r="AZ755" i="4"/>
  <c r="BH755" i="4"/>
  <c r="BP755" i="4"/>
  <c r="BA755" i="4"/>
  <c r="BI755" i="4"/>
  <c r="BQ755" i="4"/>
  <c r="BD755" i="4"/>
  <c r="BL755" i="4"/>
  <c r="BT755" i="4"/>
  <c r="BC755" i="4"/>
  <c r="BS755" i="4"/>
  <c r="BF755" i="4"/>
  <c r="BV755" i="4"/>
  <c r="BG755" i="4"/>
  <c r="BW755" i="4"/>
  <c r="BJ755" i="4"/>
  <c r="BK755" i="4"/>
  <c r="AX755" i="4"/>
  <c r="BX755" i="4" s="1"/>
  <c r="BN755" i="4"/>
  <c r="AY755" i="4"/>
  <c r="BO755" i="4"/>
  <c r="BB755" i="4"/>
  <c r="BR755" i="4"/>
  <c r="BX681" i="4"/>
  <c r="BX712" i="4"/>
  <c r="BX693" i="4"/>
  <c r="BX696" i="4"/>
  <c r="BX673" i="4"/>
  <c r="BX703" i="4"/>
  <c r="BX686" i="4"/>
  <c r="BX677" i="4"/>
  <c r="BX704" i="4"/>
  <c r="BX713" i="4"/>
  <c r="BX700" i="4"/>
  <c r="BX690" i="4"/>
  <c r="BX716" i="4"/>
  <c r="BX721" i="4"/>
  <c r="BX676" i="4"/>
  <c r="BD57" i="9"/>
  <c r="BD59" i="9" s="1"/>
  <c r="BU45" i="4"/>
  <c r="P103" i="4"/>
  <c r="P161" i="4"/>
  <c r="P219" i="4"/>
  <c r="BU29" i="4"/>
  <c r="P87" i="4"/>
  <c r="P203" i="4"/>
  <c r="P145" i="4"/>
  <c r="BU56" i="4"/>
  <c r="P114" i="4"/>
  <c r="P172" i="4"/>
  <c r="P230" i="4"/>
  <c r="BU52" i="4"/>
  <c r="P110" i="4"/>
  <c r="P226" i="4"/>
  <c r="P168" i="4"/>
  <c r="BU25" i="4"/>
  <c r="P83" i="4"/>
  <c r="P141" i="4"/>
  <c r="P199" i="4"/>
  <c r="BU18" i="4"/>
  <c r="P76" i="4"/>
  <c r="P192" i="4"/>
  <c r="P134" i="4"/>
  <c r="BU12" i="4"/>
  <c r="P70" i="4"/>
  <c r="P186" i="4"/>
  <c r="P128" i="4"/>
  <c r="BU28" i="4"/>
  <c r="P86" i="4"/>
  <c r="P202" i="4"/>
  <c r="P144" i="4"/>
  <c r="BU24" i="4"/>
  <c r="P82" i="4"/>
  <c r="P140" i="4"/>
  <c r="P198" i="4"/>
  <c r="BU21" i="4"/>
  <c r="P79" i="4"/>
  <c r="P195" i="4"/>
  <c r="P137" i="4"/>
  <c r="BU48" i="4"/>
  <c r="P106" i="4"/>
  <c r="P222" i="4"/>
  <c r="P164" i="4"/>
  <c r="BU31" i="4"/>
  <c r="P89" i="4"/>
  <c r="P147" i="4"/>
  <c r="P205" i="4"/>
  <c r="BU27" i="4"/>
  <c r="P85" i="4"/>
  <c r="P201" i="4"/>
  <c r="P143" i="4"/>
  <c r="BT58" i="4"/>
  <c r="BR61" i="11" s="1"/>
  <c r="BR62" i="11" s="1"/>
  <c r="BU42" i="4"/>
  <c r="P100" i="4"/>
  <c r="P216" i="4"/>
  <c r="P158" i="4"/>
  <c r="BU46" i="4"/>
  <c r="P104" i="4"/>
  <c r="P220" i="4"/>
  <c r="P162" i="4"/>
  <c r="BU41" i="4"/>
  <c r="P99" i="4"/>
  <c r="P157" i="4"/>
  <c r="P215" i="4"/>
  <c r="BU33" i="4"/>
  <c r="P91" i="4"/>
  <c r="P207" i="4"/>
  <c r="P149" i="4"/>
  <c r="BU39" i="4"/>
  <c r="P97" i="4"/>
  <c r="P155" i="4"/>
  <c r="P213" i="4"/>
  <c r="BU9" i="4"/>
  <c r="P67" i="4"/>
  <c r="P125" i="4"/>
  <c r="P183" i="4"/>
  <c r="BU35" i="4"/>
  <c r="P93" i="4"/>
  <c r="P151" i="4"/>
  <c r="P209" i="4"/>
  <c r="BU20" i="4"/>
  <c r="P78" i="4"/>
  <c r="P136" i="4"/>
  <c r="P194" i="4"/>
  <c r="BU44" i="4"/>
  <c r="P102" i="4"/>
  <c r="P160" i="4"/>
  <c r="P218" i="4"/>
  <c r="BU7" i="4"/>
  <c r="P123" i="4"/>
  <c r="P181" i="4"/>
  <c r="P65" i="4"/>
  <c r="BU15" i="4"/>
  <c r="P73" i="4"/>
  <c r="P189" i="4"/>
  <c r="P131" i="4"/>
  <c r="BU6" i="4"/>
  <c r="P64" i="4"/>
  <c r="P122" i="4"/>
  <c r="P180" i="4"/>
  <c r="BU23" i="4"/>
  <c r="P81" i="4"/>
  <c r="P197" i="4"/>
  <c r="P139" i="4"/>
  <c r="BU51" i="4"/>
  <c r="P109" i="4"/>
  <c r="P225" i="4"/>
  <c r="P167" i="4"/>
  <c r="BU26" i="4"/>
  <c r="P84" i="4"/>
  <c r="P200" i="4"/>
  <c r="P142" i="4"/>
  <c r="BU54" i="4"/>
  <c r="P112" i="4"/>
  <c r="P228" i="4"/>
  <c r="P170" i="4"/>
  <c r="BU43" i="4"/>
  <c r="P101" i="4"/>
  <c r="P159" i="4"/>
  <c r="P217" i="4"/>
  <c r="BU32" i="4"/>
  <c r="P90" i="4"/>
  <c r="P206" i="4"/>
  <c r="P148" i="4"/>
  <c r="BU16" i="4"/>
  <c r="P74" i="4"/>
  <c r="P132" i="4"/>
  <c r="P190" i="4"/>
  <c r="BU14" i="4"/>
  <c r="P72" i="4"/>
  <c r="P188" i="4"/>
  <c r="P130" i="4"/>
  <c r="BU11" i="4"/>
  <c r="P69" i="4"/>
  <c r="P127" i="4"/>
  <c r="P185" i="4"/>
  <c r="BU38" i="4"/>
  <c r="P96" i="4"/>
  <c r="P154" i="4"/>
  <c r="P212" i="4"/>
  <c r="BU36" i="4"/>
  <c r="P94" i="4"/>
  <c r="P152" i="4"/>
  <c r="P210" i="4"/>
  <c r="BU40" i="4"/>
  <c r="P98" i="4"/>
  <c r="P156" i="4"/>
  <c r="P214" i="4"/>
  <c r="BU47" i="4"/>
  <c r="P105" i="4"/>
  <c r="P221" i="4"/>
  <c r="P163" i="4"/>
  <c r="BU19" i="4"/>
  <c r="P77" i="4"/>
  <c r="P193" i="4"/>
  <c r="P135" i="4"/>
  <c r="BU17" i="4"/>
  <c r="P75" i="4"/>
  <c r="P133" i="4"/>
  <c r="P191" i="4"/>
  <c r="BU53" i="4"/>
  <c r="P111" i="4"/>
  <c r="P227" i="4"/>
  <c r="P169" i="4"/>
  <c r="BU50" i="4"/>
  <c r="P108" i="4"/>
  <c r="P224" i="4"/>
  <c r="P166" i="4"/>
  <c r="BU34" i="4"/>
  <c r="P92" i="4"/>
  <c r="P208" i="4"/>
  <c r="P150" i="4"/>
  <c r="BU55" i="4"/>
  <c r="P113" i="4"/>
  <c r="P229" i="4"/>
  <c r="P171" i="4"/>
  <c r="BU8" i="4"/>
  <c r="P66" i="4"/>
  <c r="P124" i="4"/>
  <c r="P182" i="4"/>
  <c r="BU10" i="4"/>
  <c r="P68" i="4"/>
  <c r="P184" i="4"/>
  <c r="P126" i="4"/>
  <c r="BU22" i="4"/>
  <c r="P80" i="4"/>
  <c r="P138" i="4"/>
  <c r="P196" i="4"/>
  <c r="BU30" i="4"/>
  <c r="P88" i="4"/>
  <c r="P204" i="4"/>
  <c r="P146" i="4"/>
  <c r="BU49" i="4"/>
  <c r="P107" i="4"/>
  <c r="P223" i="4"/>
  <c r="P165" i="4"/>
  <c r="BU13" i="4"/>
  <c r="P71" i="4"/>
  <c r="P129" i="4"/>
  <c r="P187" i="4"/>
  <c r="BU37" i="4"/>
  <c r="P95" i="4"/>
  <c r="P153" i="4"/>
  <c r="P211" i="4"/>
  <c r="BB12" i="4"/>
  <c r="BB10" i="4"/>
  <c r="BB19" i="4"/>
  <c r="BB29" i="4"/>
  <c r="BB38" i="4"/>
  <c r="BB47" i="4"/>
  <c r="BB56" i="4"/>
  <c r="BB11" i="4"/>
  <c r="BB21" i="4"/>
  <c r="BB30" i="4"/>
  <c r="BB39" i="4"/>
  <c r="BB48" i="4"/>
  <c r="BB57" i="4"/>
  <c r="BV57" i="4" s="1"/>
  <c r="BB13" i="4"/>
  <c r="BB22" i="4"/>
  <c r="BB31" i="4"/>
  <c r="BB40" i="4"/>
  <c r="BB49" i="4"/>
  <c r="BB6" i="4"/>
  <c r="BB15" i="4"/>
  <c r="BB24" i="4"/>
  <c r="BB33" i="4"/>
  <c r="BB42" i="4"/>
  <c r="BB51" i="4"/>
  <c r="BB17" i="4"/>
  <c r="BB35" i="4"/>
  <c r="BB54" i="4"/>
  <c r="BB18" i="4"/>
  <c r="BB37" i="4"/>
  <c r="BB55" i="4"/>
  <c r="BB7" i="4"/>
  <c r="BB25" i="4"/>
  <c r="BB43" i="4"/>
  <c r="BB8" i="4"/>
  <c r="BB26" i="4"/>
  <c r="BB45" i="4"/>
  <c r="BB14" i="4"/>
  <c r="BB32" i="4"/>
  <c r="BB50" i="4"/>
  <c r="BB9" i="4"/>
  <c r="BB27" i="4"/>
  <c r="BB46" i="4"/>
  <c r="BB16" i="4"/>
  <c r="BB34" i="4"/>
  <c r="BB53" i="4"/>
  <c r="BB23" i="4"/>
  <c r="BB41" i="4"/>
  <c r="BB52" i="4"/>
  <c r="BB44" i="4"/>
  <c r="BB28" i="4"/>
  <c r="BB36" i="4"/>
  <c r="BB20" i="4"/>
  <c r="BC8" i="4"/>
  <c r="BC52" i="4"/>
  <c r="BC16" i="4"/>
  <c r="BC25" i="4"/>
  <c r="BC34" i="4"/>
  <c r="BC43" i="4"/>
  <c r="BC6" i="4"/>
  <c r="BC14" i="4"/>
  <c r="BC12" i="4"/>
  <c r="BC56" i="4"/>
  <c r="BC36" i="4"/>
  <c r="BC51" i="4"/>
  <c r="BC7" i="4"/>
  <c r="BC50" i="4"/>
  <c r="BC48" i="4"/>
  <c r="BC55" i="4"/>
  <c r="BC27" i="4"/>
  <c r="BC42" i="4"/>
  <c r="BC15" i="4"/>
  <c r="BC13" i="4"/>
  <c r="BC38" i="4"/>
  <c r="BC24" i="4"/>
  <c r="BC49" i="4"/>
  <c r="BC46" i="4"/>
  <c r="BC18" i="4"/>
  <c r="BC23" i="4"/>
  <c r="BC29" i="4"/>
  <c r="BC41" i="4"/>
  <c r="BC21" i="4"/>
  <c r="BC37" i="4"/>
  <c r="BC33" i="4"/>
  <c r="BC9" i="4"/>
  <c r="BC53" i="4"/>
  <c r="BC31" i="4"/>
  <c r="BC57" i="4"/>
  <c r="BW57" i="4" s="1"/>
  <c r="BC11" i="4"/>
  <c r="BC19" i="4"/>
  <c r="BC35" i="4"/>
  <c r="BC47" i="4"/>
  <c r="BC22" i="4"/>
  <c r="BC39" i="4"/>
  <c r="BC40" i="4"/>
  <c r="BC54" i="4"/>
  <c r="BC44" i="4"/>
  <c r="BC32" i="4"/>
  <c r="BC30" i="4"/>
  <c r="BC28" i="4"/>
  <c r="BC45" i="4"/>
  <c r="BC26" i="4"/>
  <c r="BC10" i="4"/>
  <c r="BC17" i="4"/>
  <c r="BC20" i="4"/>
  <c r="AY800" i="4" l="1"/>
  <c r="BG800" i="4"/>
  <c r="BO800" i="4"/>
  <c r="BW800" i="4"/>
  <c r="AZ800" i="4"/>
  <c r="BH800" i="4"/>
  <c r="BP800" i="4"/>
  <c r="BA800" i="4"/>
  <c r="BI800" i="4"/>
  <c r="BQ800" i="4"/>
  <c r="BB800" i="4"/>
  <c r="BJ800" i="4"/>
  <c r="BR800" i="4"/>
  <c r="BC800" i="4"/>
  <c r="BK800" i="4"/>
  <c r="BS800" i="4"/>
  <c r="BD800" i="4"/>
  <c r="BL800" i="4"/>
  <c r="BT800" i="4"/>
  <c r="AX800" i="4"/>
  <c r="BF800" i="4"/>
  <c r="BN800" i="4"/>
  <c r="BV800" i="4"/>
  <c r="BE800" i="4"/>
  <c r="BM800" i="4"/>
  <c r="BU800" i="4"/>
  <c r="AY832" i="4"/>
  <c r="BG832" i="4"/>
  <c r="BO832" i="4"/>
  <c r="BW832" i="4"/>
  <c r="BB832" i="4"/>
  <c r="BJ832" i="4"/>
  <c r="BR832" i="4"/>
  <c r="BC832" i="4"/>
  <c r="BK832" i="4"/>
  <c r="BS832" i="4"/>
  <c r="AX832" i="4"/>
  <c r="BF832" i="4"/>
  <c r="BN832" i="4"/>
  <c r="BV832" i="4"/>
  <c r="BE832" i="4"/>
  <c r="BU832" i="4"/>
  <c r="BH832" i="4"/>
  <c r="BI832" i="4"/>
  <c r="BL832" i="4"/>
  <c r="BM832" i="4"/>
  <c r="AZ832" i="4"/>
  <c r="BP832" i="4"/>
  <c r="BA832" i="4"/>
  <c r="BQ832" i="4"/>
  <c r="BD832" i="4"/>
  <c r="BT832" i="4"/>
  <c r="BX768" i="4"/>
  <c r="BX771" i="4"/>
  <c r="BX748" i="4"/>
  <c r="BX740" i="4"/>
  <c r="BX751" i="4"/>
  <c r="BX735" i="4"/>
  <c r="BX774" i="4"/>
  <c r="BX762" i="4"/>
  <c r="BX743" i="4"/>
  <c r="BX727" i="4"/>
  <c r="BX749" i="4"/>
  <c r="BE801" i="4"/>
  <c r="BM801" i="4"/>
  <c r="BU801" i="4"/>
  <c r="AX801" i="4"/>
  <c r="BF801" i="4"/>
  <c r="BN801" i="4"/>
  <c r="BV801" i="4"/>
  <c r="AY801" i="4"/>
  <c r="BG801" i="4"/>
  <c r="BO801" i="4"/>
  <c r="BW801" i="4"/>
  <c r="AZ801" i="4"/>
  <c r="BH801" i="4"/>
  <c r="BP801" i="4"/>
  <c r="BA801" i="4"/>
  <c r="BI801" i="4"/>
  <c r="BQ801" i="4"/>
  <c r="BB801" i="4"/>
  <c r="BJ801" i="4"/>
  <c r="BR801" i="4"/>
  <c r="BD801" i="4"/>
  <c r="BL801" i="4"/>
  <c r="BT801" i="4"/>
  <c r="BC801" i="4"/>
  <c r="BK801" i="4"/>
  <c r="BS801" i="4"/>
  <c r="BC806" i="4"/>
  <c r="BK806" i="4"/>
  <c r="BS806" i="4"/>
  <c r="BD806" i="4"/>
  <c r="BL806" i="4"/>
  <c r="BT806" i="4"/>
  <c r="BE806" i="4"/>
  <c r="BM806" i="4"/>
  <c r="BU806" i="4"/>
  <c r="AX806" i="4"/>
  <c r="BF806" i="4"/>
  <c r="BN806" i="4"/>
  <c r="BV806" i="4"/>
  <c r="AY806" i="4"/>
  <c r="BG806" i="4"/>
  <c r="BO806" i="4"/>
  <c r="BW806" i="4"/>
  <c r="AZ806" i="4"/>
  <c r="BH806" i="4"/>
  <c r="BP806" i="4"/>
  <c r="BB806" i="4"/>
  <c r="BJ806" i="4"/>
  <c r="BR806" i="4"/>
  <c r="BA806" i="4"/>
  <c r="BI806" i="4"/>
  <c r="BQ806" i="4"/>
  <c r="BC786" i="4"/>
  <c r="BK786" i="4"/>
  <c r="BS786" i="4"/>
  <c r="BD786" i="4"/>
  <c r="BL786" i="4"/>
  <c r="BT786" i="4"/>
  <c r="BE786" i="4"/>
  <c r="BM786" i="4"/>
  <c r="BU786" i="4"/>
  <c r="AX786" i="4"/>
  <c r="BF786" i="4"/>
  <c r="BN786" i="4"/>
  <c r="BV786" i="4"/>
  <c r="AY786" i="4"/>
  <c r="BG786" i="4"/>
  <c r="BO786" i="4"/>
  <c r="BW786" i="4"/>
  <c r="AZ786" i="4"/>
  <c r="BH786" i="4"/>
  <c r="BP786" i="4"/>
  <c r="BB786" i="4"/>
  <c r="BJ786" i="4"/>
  <c r="BR786" i="4"/>
  <c r="BA786" i="4"/>
  <c r="BI786" i="4"/>
  <c r="BQ786" i="4"/>
  <c r="BA831" i="4"/>
  <c r="BI831" i="4"/>
  <c r="BQ831" i="4"/>
  <c r="BD831" i="4"/>
  <c r="BL831" i="4"/>
  <c r="BT831" i="4"/>
  <c r="BE831" i="4"/>
  <c r="BM831" i="4"/>
  <c r="BU831" i="4"/>
  <c r="AZ831" i="4"/>
  <c r="BH831" i="4"/>
  <c r="BP831" i="4"/>
  <c r="AY831" i="4"/>
  <c r="BO831" i="4"/>
  <c r="BB831" i="4"/>
  <c r="BR831" i="4"/>
  <c r="BC831" i="4"/>
  <c r="BS831" i="4"/>
  <c r="BF831" i="4"/>
  <c r="BV831" i="4"/>
  <c r="BG831" i="4"/>
  <c r="BW831" i="4"/>
  <c r="BJ831" i="4"/>
  <c r="BK831" i="4"/>
  <c r="AX831" i="4"/>
  <c r="BN831" i="4"/>
  <c r="BC826" i="4"/>
  <c r="BK826" i="4"/>
  <c r="BS826" i="4"/>
  <c r="AX826" i="4"/>
  <c r="BF826" i="4"/>
  <c r="BN826" i="4"/>
  <c r="BV826" i="4"/>
  <c r="AY826" i="4"/>
  <c r="BG826" i="4"/>
  <c r="BO826" i="4"/>
  <c r="BW826" i="4"/>
  <c r="BB826" i="4"/>
  <c r="BJ826" i="4"/>
  <c r="BR826" i="4"/>
  <c r="BA826" i="4"/>
  <c r="BQ826" i="4"/>
  <c r="BD826" i="4"/>
  <c r="BT826" i="4"/>
  <c r="BE826" i="4"/>
  <c r="BU826" i="4"/>
  <c r="BH826" i="4"/>
  <c r="BI826" i="4"/>
  <c r="BL826" i="4"/>
  <c r="BM826" i="4"/>
  <c r="AZ826" i="4"/>
  <c r="BP826" i="4"/>
  <c r="BA823" i="4"/>
  <c r="BI823" i="4"/>
  <c r="BQ823" i="4"/>
  <c r="BB823" i="4"/>
  <c r="BJ823" i="4"/>
  <c r="BR823" i="4"/>
  <c r="BC823" i="4"/>
  <c r="BK823" i="4"/>
  <c r="BS823" i="4"/>
  <c r="BD823" i="4"/>
  <c r="BL823" i="4"/>
  <c r="BT823" i="4"/>
  <c r="BE823" i="4"/>
  <c r="BM823" i="4"/>
  <c r="BU823" i="4"/>
  <c r="AZ823" i="4"/>
  <c r="BH823" i="4"/>
  <c r="BP823" i="4"/>
  <c r="BG823" i="4"/>
  <c r="BN823" i="4"/>
  <c r="BO823" i="4"/>
  <c r="BV823" i="4"/>
  <c r="BW823" i="4"/>
  <c r="AX823" i="4"/>
  <c r="AY823" i="4"/>
  <c r="BF823" i="4"/>
  <c r="BC802" i="4"/>
  <c r="BK802" i="4"/>
  <c r="BS802" i="4"/>
  <c r="BD802" i="4"/>
  <c r="BL802" i="4"/>
  <c r="BT802" i="4"/>
  <c r="BE802" i="4"/>
  <c r="BM802" i="4"/>
  <c r="BU802" i="4"/>
  <c r="AX802" i="4"/>
  <c r="BF802" i="4"/>
  <c r="BN802" i="4"/>
  <c r="BV802" i="4"/>
  <c r="AY802" i="4"/>
  <c r="BG802" i="4"/>
  <c r="BO802" i="4"/>
  <c r="BW802" i="4"/>
  <c r="AZ802" i="4"/>
  <c r="BH802" i="4"/>
  <c r="BP802" i="4"/>
  <c r="BB802" i="4"/>
  <c r="BJ802" i="4"/>
  <c r="BR802" i="4"/>
  <c r="BA802" i="4"/>
  <c r="BI802" i="4"/>
  <c r="BQ802" i="4"/>
  <c r="BA799" i="4"/>
  <c r="BI799" i="4"/>
  <c r="BQ799" i="4"/>
  <c r="BB799" i="4"/>
  <c r="BJ799" i="4"/>
  <c r="BR799" i="4"/>
  <c r="BC799" i="4"/>
  <c r="BK799" i="4"/>
  <c r="BS799" i="4"/>
  <c r="BD799" i="4"/>
  <c r="BL799" i="4"/>
  <c r="BT799" i="4"/>
  <c r="BE799" i="4"/>
  <c r="BM799" i="4"/>
  <c r="BU799" i="4"/>
  <c r="AX799" i="4"/>
  <c r="BF799" i="4"/>
  <c r="BN799" i="4"/>
  <c r="BV799" i="4"/>
  <c r="AZ799" i="4"/>
  <c r="BH799" i="4"/>
  <c r="BP799" i="4"/>
  <c r="BO799" i="4"/>
  <c r="BW799" i="4"/>
  <c r="AY799" i="4"/>
  <c r="BG799" i="4"/>
  <c r="BA791" i="4"/>
  <c r="BI791" i="4"/>
  <c r="BQ791" i="4"/>
  <c r="BB791" i="4"/>
  <c r="BJ791" i="4"/>
  <c r="BR791" i="4"/>
  <c r="BC791" i="4"/>
  <c r="BK791" i="4"/>
  <c r="BS791" i="4"/>
  <c r="BD791" i="4"/>
  <c r="BL791" i="4"/>
  <c r="BT791" i="4"/>
  <c r="BE791" i="4"/>
  <c r="BM791" i="4"/>
  <c r="BU791" i="4"/>
  <c r="AX791" i="4"/>
  <c r="BF791" i="4"/>
  <c r="BN791" i="4"/>
  <c r="BV791" i="4"/>
  <c r="AZ791" i="4"/>
  <c r="BH791" i="4"/>
  <c r="BP791" i="4"/>
  <c r="AY791" i="4"/>
  <c r="BG791" i="4"/>
  <c r="BO791" i="4"/>
  <c r="BW791" i="4"/>
  <c r="BC818" i="4"/>
  <c r="BK818" i="4"/>
  <c r="BS818" i="4"/>
  <c r="BD818" i="4"/>
  <c r="BL818" i="4"/>
  <c r="BT818" i="4"/>
  <c r="BE818" i="4"/>
  <c r="BM818" i="4"/>
  <c r="BU818" i="4"/>
  <c r="AX818" i="4"/>
  <c r="BF818" i="4"/>
  <c r="BN818" i="4"/>
  <c r="BV818" i="4"/>
  <c r="AY818" i="4"/>
  <c r="BG818" i="4"/>
  <c r="BO818" i="4"/>
  <c r="BW818" i="4"/>
  <c r="BB818" i="4"/>
  <c r="BJ818" i="4"/>
  <c r="BR818" i="4"/>
  <c r="BI818" i="4"/>
  <c r="BP818" i="4"/>
  <c r="BQ818" i="4"/>
  <c r="AZ818" i="4"/>
  <c r="BA818" i="4"/>
  <c r="BH818" i="4"/>
  <c r="BX745" i="4"/>
  <c r="BX742" i="4"/>
  <c r="BX733" i="4"/>
  <c r="BX772" i="4"/>
  <c r="BX746" i="4"/>
  <c r="BX741" i="4"/>
  <c r="BX776" i="4"/>
  <c r="BX770" i="4"/>
  <c r="BE789" i="4"/>
  <c r="BM789" i="4"/>
  <c r="BU789" i="4"/>
  <c r="AX789" i="4"/>
  <c r="BF789" i="4"/>
  <c r="BN789" i="4"/>
  <c r="BV789" i="4"/>
  <c r="AY789" i="4"/>
  <c r="BG789" i="4"/>
  <c r="BO789" i="4"/>
  <c r="BW789" i="4"/>
  <c r="AZ789" i="4"/>
  <c r="BH789" i="4"/>
  <c r="BP789" i="4"/>
  <c r="BA789" i="4"/>
  <c r="BI789" i="4"/>
  <c r="BQ789" i="4"/>
  <c r="BB789" i="4"/>
  <c r="BJ789" i="4"/>
  <c r="BR789" i="4"/>
  <c r="BD789" i="4"/>
  <c r="BL789" i="4"/>
  <c r="BT789" i="4"/>
  <c r="BS789" i="4"/>
  <c r="BC789" i="4"/>
  <c r="BK789" i="4"/>
  <c r="BE793" i="4"/>
  <c r="BM793" i="4"/>
  <c r="BU793" i="4"/>
  <c r="AX793" i="4"/>
  <c r="BF793" i="4"/>
  <c r="BN793" i="4"/>
  <c r="BV793" i="4"/>
  <c r="AY793" i="4"/>
  <c r="BG793" i="4"/>
  <c r="BO793" i="4"/>
  <c r="BW793" i="4"/>
  <c r="AZ793" i="4"/>
  <c r="BH793" i="4"/>
  <c r="BP793" i="4"/>
  <c r="BA793" i="4"/>
  <c r="BI793" i="4"/>
  <c r="BQ793" i="4"/>
  <c r="BB793" i="4"/>
  <c r="BJ793" i="4"/>
  <c r="BR793" i="4"/>
  <c r="BD793" i="4"/>
  <c r="BL793" i="4"/>
  <c r="BT793" i="4"/>
  <c r="BC793" i="4"/>
  <c r="BK793" i="4"/>
  <c r="BS793" i="4"/>
  <c r="AY812" i="4"/>
  <c r="BG812" i="4"/>
  <c r="BO812" i="4"/>
  <c r="BW812" i="4"/>
  <c r="AZ812" i="4"/>
  <c r="BH812" i="4"/>
  <c r="BP812" i="4"/>
  <c r="BA812" i="4"/>
  <c r="BI812" i="4"/>
  <c r="BQ812" i="4"/>
  <c r="BB812" i="4"/>
  <c r="BJ812" i="4"/>
  <c r="BR812" i="4"/>
  <c r="BC812" i="4"/>
  <c r="BK812" i="4"/>
  <c r="BS812" i="4"/>
  <c r="BD812" i="4"/>
  <c r="BL812" i="4"/>
  <c r="BT812" i="4"/>
  <c r="AX812" i="4"/>
  <c r="BF812" i="4"/>
  <c r="BN812" i="4"/>
  <c r="BV812" i="4"/>
  <c r="BE812" i="4"/>
  <c r="BM812" i="4"/>
  <c r="BU812" i="4"/>
  <c r="BA787" i="4"/>
  <c r="BI787" i="4"/>
  <c r="BQ787" i="4"/>
  <c r="BB787" i="4"/>
  <c r="BJ787" i="4"/>
  <c r="BR787" i="4"/>
  <c r="BC787" i="4"/>
  <c r="BK787" i="4"/>
  <c r="BS787" i="4"/>
  <c r="BD787" i="4"/>
  <c r="BL787" i="4"/>
  <c r="BT787" i="4"/>
  <c r="BE787" i="4"/>
  <c r="BM787" i="4"/>
  <c r="BU787" i="4"/>
  <c r="AX787" i="4"/>
  <c r="BF787" i="4"/>
  <c r="BN787" i="4"/>
  <c r="BV787" i="4"/>
  <c r="AZ787" i="4"/>
  <c r="BH787" i="4"/>
  <c r="BP787" i="4"/>
  <c r="BG787" i="4"/>
  <c r="BO787" i="4"/>
  <c r="BW787" i="4"/>
  <c r="AY787" i="4"/>
  <c r="AY792" i="4"/>
  <c r="BG792" i="4"/>
  <c r="BO792" i="4"/>
  <c r="BW792" i="4"/>
  <c r="AZ792" i="4"/>
  <c r="BH792" i="4"/>
  <c r="BP792" i="4"/>
  <c r="BA792" i="4"/>
  <c r="BI792" i="4"/>
  <c r="BQ792" i="4"/>
  <c r="BB792" i="4"/>
  <c r="BJ792" i="4"/>
  <c r="BR792" i="4"/>
  <c r="BC792" i="4"/>
  <c r="BK792" i="4"/>
  <c r="BS792" i="4"/>
  <c r="BD792" i="4"/>
  <c r="BL792" i="4"/>
  <c r="BT792" i="4"/>
  <c r="AX792" i="4"/>
  <c r="BX792" i="4" s="1"/>
  <c r="BF792" i="4"/>
  <c r="BN792" i="4"/>
  <c r="BV792" i="4"/>
  <c r="BE792" i="4"/>
  <c r="BM792" i="4"/>
  <c r="BU792" i="4"/>
  <c r="BA819" i="4"/>
  <c r="BI819" i="4"/>
  <c r="BQ819" i="4"/>
  <c r="BB819" i="4"/>
  <c r="BJ819" i="4"/>
  <c r="BR819" i="4"/>
  <c r="BC819" i="4"/>
  <c r="BK819" i="4"/>
  <c r="BS819" i="4"/>
  <c r="BD819" i="4"/>
  <c r="BL819" i="4"/>
  <c r="BT819" i="4"/>
  <c r="BE819" i="4"/>
  <c r="BM819" i="4"/>
  <c r="BU819" i="4"/>
  <c r="AZ819" i="4"/>
  <c r="BH819" i="4"/>
  <c r="BP819" i="4"/>
  <c r="BO819" i="4"/>
  <c r="BV819" i="4"/>
  <c r="BW819" i="4"/>
  <c r="AX819" i="4"/>
  <c r="AY819" i="4"/>
  <c r="BF819" i="4"/>
  <c r="BG819" i="4"/>
  <c r="BN819" i="4"/>
  <c r="AY820" i="4"/>
  <c r="BG820" i="4"/>
  <c r="BO820" i="4"/>
  <c r="BW820" i="4"/>
  <c r="AZ820" i="4"/>
  <c r="BH820" i="4"/>
  <c r="BP820" i="4"/>
  <c r="BA820" i="4"/>
  <c r="BI820" i="4"/>
  <c r="BQ820" i="4"/>
  <c r="BB820" i="4"/>
  <c r="BJ820" i="4"/>
  <c r="BR820" i="4"/>
  <c r="BC820" i="4"/>
  <c r="BK820" i="4"/>
  <c r="BS820" i="4"/>
  <c r="AX820" i="4"/>
  <c r="BF820" i="4"/>
  <c r="BN820" i="4"/>
  <c r="BV820" i="4"/>
  <c r="BU820" i="4"/>
  <c r="BD820" i="4"/>
  <c r="BE820" i="4"/>
  <c r="BL820" i="4"/>
  <c r="BM820" i="4"/>
  <c r="BT820" i="4"/>
  <c r="BA811" i="4"/>
  <c r="BI811" i="4"/>
  <c r="BQ811" i="4"/>
  <c r="BB811" i="4"/>
  <c r="BJ811" i="4"/>
  <c r="BR811" i="4"/>
  <c r="BC811" i="4"/>
  <c r="BK811" i="4"/>
  <c r="BS811" i="4"/>
  <c r="BD811" i="4"/>
  <c r="BL811" i="4"/>
  <c r="BT811" i="4"/>
  <c r="BE811" i="4"/>
  <c r="BM811" i="4"/>
  <c r="BU811" i="4"/>
  <c r="AX811" i="4"/>
  <c r="BF811" i="4"/>
  <c r="BN811" i="4"/>
  <c r="BV811" i="4"/>
  <c r="AZ811" i="4"/>
  <c r="BH811" i="4"/>
  <c r="BP811" i="4"/>
  <c r="BW811" i="4"/>
  <c r="AY811" i="4"/>
  <c r="BG811" i="4"/>
  <c r="BO811" i="4"/>
  <c r="BA815" i="4"/>
  <c r="BI815" i="4"/>
  <c r="BQ815" i="4"/>
  <c r="BB815" i="4"/>
  <c r="BJ815" i="4"/>
  <c r="BR815" i="4"/>
  <c r="BC815" i="4"/>
  <c r="BK815" i="4"/>
  <c r="BS815" i="4"/>
  <c r="BD815" i="4"/>
  <c r="BL815" i="4"/>
  <c r="BT815" i="4"/>
  <c r="BE815" i="4"/>
  <c r="BM815" i="4"/>
  <c r="BU815" i="4"/>
  <c r="AX815" i="4"/>
  <c r="BF815" i="4"/>
  <c r="BN815" i="4"/>
  <c r="BV815" i="4"/>
  <c r="AZ815" i="4"/>
  <c r="BH815" i="4"/>
  <c r="BP815" i="4"/>
  <c r="AY815" i="4"/>
  <c r="BG815" i="4"/>
  <c r="BO815" i="4"/>
  <c r="BW815" i="4"/>
  <c r="BE817" i="4"/>
  <c r="BM817" i="4"/>
  <c r="BU817" i="4"/>
  <c r="AX817" i="4"/>
  <c r="BF817" i="4"/>
  <c r="BN817" i="4"/>
  <c r="BV817" i="4"/>
  <c r="AY817" i="4"/>
  <c r="BG817" i="4"/>
  <c r="BO817" i="4"/>
  <c r="BW817" i="4"/>
  <c r="AZ817" i="4"/>
  <c r="BH817" i="4"/>
  <c r="BP817" i="4"/>
  <c r="BA817" i="4"/>
  <c r="BI817" i="4"/>
  <c r="BQ817" i="4"/>
  <c r="BB817" i="4"/>
  <c r="BJ817" i="4"/>
  <c r="BD817" i="4"/>
  <c r="BL817" i="4"/>
  <c r="BT817" i="4"/>
  <c r="BC817" i="4"/>
  <c r="BK817" i="4"/>
  <c r="BR817" i="4"/>
  <c r="BS817" i="4"/>
  <c r="BE797" i="4"/>
  <c r="BM797" i="4"/>
  <c r="BU797" i="4"/>
  <c r="AX797" i="4"/>
  <c r="BF797" i="4"/>
  <c r="BN797" i="4"/>
  <c r="BV797" i="4"/>
  <c r="AY797" i="4"/>
  <c r="BG797" i="4"/>
  <c r="BO797" i="4"/>
  <c r="BW797" i="4"/>
  <c r="AZ797" i="4"/>
  <c r="BH797" i="4"/>
  <c r="BP797" i="4"/>
  <c r="BA797" i="4"/>
  <c r="BI797" i="4"/>
  <c r="BQ797" i="4"/>
  <c r="BB797" i="4"/>
  <c r="BJ797" i="4"/>
  <c r="BR797" i="4"/>
  <c r="BD797" i="4"/>
  <c r="BL797" i="4"/>
  <c r="BT797" i="4"/>
  <c r="BC797" i="4"/>
  <c r="BK797" i="4"/>
  <c r="BS797" i="4"/>
  <c r="AY804" i="4"/>
  <c r="BG804" i="4"/>
  <c r="BO804" i="4"/>
  <c r="BW804" i="4"/>
  <c r="AZ804" i="4"/>
  <c r="BH804" i="4"/>
  <c r="BP804" i="4"/>
  <c r="BA804" i="4"/>
  <c r="BI804" i="4"/>
  <c r="BQ804" i="4"/>
  <c r="BB804" i="4"/>
  <c r="BJ804" i="4"/>
  <c r="BR804" i="4"/>
  <c r="BC804" i="4"/>
  <c r="BK804" i="4"/>
  <c r="BS804" i="4"/>
  <c r="BD804" i="4"/>
  <c r="BL804" i="4"/>
  <c r="BT804" i="4"/>
  <c r="AX804" i="4"/>
  <c r="BF804" i="4"/>
  <c r="BN804" i="4"/>
  <c r="BV804" i="4"/>
  <c r="BM804" i="4"/>
  <c r="BU804" i="4"/>
  <c r="BE804" i="4"/>
  <c r="BC794" i="4"/>
  <c r="BK794" i="4"/>
  <c r="BS794" i="4"/>
  <c r="BD794" i="4"/>
  <c r="BL794" i="4"/>
  <c r="BT794" i="4"/>
  <c r="BE794" i="4"/>
  <c r="BM794" i="4"/>
  <c r="BU794" i="4"/>
  <c r="AX794" i="4"/>
  <c r="BF794" i="4"/>
  <c r="BN794" i="4"/>
  <c r="BV794" i="4"/>
  <c r="AY794" i="4"/>
  <c r="BG794" i="4"/>
  <c r="BO794" i="4"/>
  <c r="BW794" i="4"/>
  <c r="AZ794" i="4"/>
  <c r="BH794" i="4"/>
  <c r="BP794" i="4"/>
  <c r="BB794" i="4"/>
  <c r="BJ794" i="4"/>
  <c r="BR794" i="4"/>
  <c r="BQ794" i="4"/>
  <c r="BA794" i="4"/>
  <c r="BI794" i="4"/>
  <c r="AY828" i="4"/>
  <c r="BG828" i="4"/>
  <c r="BO828" i="4"/>
  <c r="BW828" i="4"/>
  <c r="BB828" i="4"/>
  <c r="BJ828" i="4"/>
  <c r="BR828" i="4"/>
  <c r="BC828" i="4"/>
  <c r="BK828" i="4"/>
  <c r="BS828" i="4"/>
  <c r="AX828" i="4"/>
  <c r="BF828" i="4"/>
  <c r="BN828" i="4"/>
  <c r="BV828" i="4"/>
  <c r="BM828" i="4"/>
  <c r="AZ828" i="4"/>
  <c r="BP828" i="4"/>
  <c r="BA828" i="4"/>
  <c r="BQ828" i="4"/>
  <c r="BD828" i="4"/>
  <c r="BT828" i="4"/>
  <c r="BE828" i="4"/>
  <c r="BU828" i="4"/>
  <c r="BH828" i="4"/>
  <c r="BI828" i="4"/>
  <c r="BL828" i="4"/>
  <c r="BE805" i="4"/>
  <c r="BM805" i="4"/>
  <c r="BU805" i="4"/>
  <c r="AX805" i="4"/>
  <c r="BF805" i="4"/>
  <c r="BN805" i="4"/>
  <c r="BV805" i="4"/>
  <c r="AY805" i="4"/>
  <c r="BG805" i="4"/>
  <c r="BO805" i="4"/>
  <c r="BW805" i="4"/>
  <c r="AZ805" i="4"/>
  <c r="BH805" i="4"/>
  <c r="BP805" i="4"/>
  <c r="BA805" i="4"/>
  <c r="BI805" i="4"/>
  <c r="BQ805" i="4"/>
  <c r="BB805" i="4"/>
  <c r="BJ805" i="4"/>
  <c r="BR805" i="4"/>
  <c r="BD805" i="4"/>
  <c r="BL805" i="4"/>
  <c r="BT805" i="4"/>
  <c r="BC805" i="4"/>
  <c r="BK805" i="4"/>
  <c r="BS805" i="4"/>
  <c r="BX744" i="4"/>
  <c r="BX766" i="4"/>
  <c r="BX728" i="4"/>
  <c r="BX739" i="4"/>
  <c r="BX775" i="4"/>
  <c r="BX730" i="4"/>
  <c r="BX737" i="4"/>
  <c r="BX765" i="4"/>
  <c r="BX747" i="4"/>
  <c r="BX731" i="4"/>
  <c r="BX777" i="4"/>
  <c r="BX761" i="4"/>
  <c r="BX773" i="4"/>
  <c r="BE821" i="4"/>
  <c r="BM821" i="4"/>
  <c r="BU821" i="4"/>
  <c r="AX821" i="4"/>
  <c r="BF821" i="4"/>
  <c r="BN821" i="4"/>
  <c r="BV821" i="4"/>
  <c r="AY821" i="4"/>
  <c r="BG821" i="4"/>
  <c r="BO821" i="4"/>
  <c r="BW821" i="4"/>
  <c r="AZ821" i="4"/>
  <c r="BH821" i="4"/>
  <c r="BP821" i="4"/>
  <c r="BA821" i="4"/>
  <c r="BI821" i="4"/>
  <c r="BQ821" i="4"/>
  <c r="BD821" i="4"/>
  <c r="BL821" i="4"/>
  <c r="BT821" i="4"/>
  <c r="BB821" i="4"/>
  <c r="BC821" i="4"/>
  <c r="BJ821" i="4"/>
  <c r="BK821" i="4"/>
  <c r="BR821" i="4"/>
  <c r="BS821" i="4"/>
  <c r="BX732" i="4"/>
  <c r="BX756" i="4"/>
  <c r="BX769" i="4"/>
  <c r="BX752" i="4"/>
  <c r="BX754" i="4"/>
  <c r="BA783" i="4"/>
  <c r="BI783" i="4"/>
  <c r="BQ783" i="4"/>
  <c r="BB783" i="4"/>
  <c r="BJ783" i="4"/>
  <c r="BR783" i="4"/>
  <c r="BC783" i="4"/>
  <c r="BK783" i="4"/>
  <c r="BS783" i="4"/>
  <c r="BD783" i="4"/>
  <c r="BL783" i="4"/>
  <c r="BT783" i="4"/>
  <c r="BE783" i="4"/>
  <c r="BM783" i="4"/>
  <c r="BU783" i="4"/>
  <c r="AX783" i="4"/>
  <c r="BF783" i="4"/>
  <c r="BN783" i="4"/>
  <c r="BV783" i="4"/>
  <c r="AZ783" i="4"/>
  <c r="BH783" i="4"/>
  <c r="BP783" i="4"/>
  <c r="AY783" i="4"/>
  <c r="BG783" i="4"/>
  <c r="BO783" i="4"/>
  <c r="BW783" i="4"/>
  <c r="BA807" i="4"/>
  <c r="BI807" i="4"/>
  <c r="BQ807" i="4"/>
  <c r="BB807" i="4"/>
  <c r="BJ807" i="4"/>
  <c r="BR807" i="4"/>
  <c r="BC807" i="4"/>
  <c r="BK807" i="4"/>
  <c r="BS807" i="4"/>
  <c r="BD807" i="4"/>
  <c r="BL807" i="4"/>
  <c r="BT807" i="4"/>
  <c r="BE807" i="4"/>
  <c r="BM807" i="4"/>
  <c r="BU807" i="4"/>
  <c r="AX807" i="4"/>
  <c r="BF807" i="4"/>
  <c r="BN807" i="4"/>
  <c r="BV807" i="4"/>
  <c r="AZ807" i="4"/>
  <c r="BH807" i="4"/>
  <c r="BP807" i="4"/>
  <c r="AY807" i="4"/>
  <c r="BG807" i="4"/>
  <c r="BO807" i="4"/>
  <c r="BW807" i="4"/>
  <c r="BE825" i="4"/>
  <c r="BM825" i="4"/>
  <c r="BU825" i="4"/>
  <c r="AX825" i="4"/>
  <c r="AY825" i="4"/>
  <c r="AZ825" i="4"/>
  <c r="BH825" i="4"/>
  <c r="BP825" i="4"/>
  <c r="BA825" i="4"/>
  <c r="BI825" i="4"/>
  <c r="BQ825" i="4"/>
  <c r="BD825" i="4"/>
  <c r="BL825" i="4"/>
  <c r="BT825" i="4"/>
  <c r="BK825" i="4"/>
  <c r="BN825" i="4"/>
  <c r="BO825" i="4"/>
  <c r="BB825" i="4"/>
  <c r="BR825" i="4"/>
  <c r="BC825" i="4"/>
  <c r="BS825" i="4"/>
  <c r="BF825" i="4"/>
  <c r="BV825" i="4"/>
  <c r="BG825" i="4"/>
  <c r="BW825" i="4"/>
  <c r="BJ825" i="4"/>
  <c r="BC810" i="4"/>
  <c r="BK810" i="4"/>
  <c r="BS810" i="4"/>
  <c r="BD810" i="4"/>
  <c r="BL810" i="4"/>
  <c r="BT810" i="4"/>
  <c r="BE810" i="4"/>
  <c r="BM810" i="4"/>
  <c r="BU810" i="4"/>
  <c r="AX810" i="4"/>
  <c r="BF810" i="4"/>
  <c r="BN810" i="4"/>
  <c r="BV810" i="4"/>
  <c r="AY810" i="4"/>
  <c r="BG810" i="4"/>
  <c r="BO810" i="4"/>
  <c r="BW810" i="4"/>
  <c r="AZ810" i="4"/>
  <c r="BH810" i="4"/>
  <c r="BP810" i="4"/>
  <c r="BB810" i="4"/>
  <c r="BJ810" i="4"/>
  <c r="BR810" i="4"/>
  <c r="BA810" i="4"/>
  <c r="BI810" i="4"/>
  <c r="BQ810" i="4"/>
  <c r="BE829" i="4"/>
  <c r="BM829" i="4"/>
  <c r="BU829" i="4"/>
  <c r="AZ829" i="4"/>
  <c r="BH829" i="4"/>
  <c r="BP829" i="4"/>
  <c r="BA829" i="4"/>
  <c r="BI829" i="4"/>
  <c r="BQ829" i="4"/>
  <c r="BD829" i="4"/>
  <c r="BL829" i="4"/>
  <c r="BT829" i="4"/>
  <c r="BC829" i="4"/>
  <c r="BS829" i="4"/>
  <c r="BF829" i="4"/>
  <c r="BV829" i="4"/>
  <c r="BG829" i="4"/>
  <c r="BW829" i="4"/>
  <c r="BJ829" i="4"/>
  <c r="BK829" i="4"/>
  <c r="AX829" i="4"/>
  <c r="BN829" i="4"/>
  <c r="AY829" i="4"/>
  <c r="BO829" i="4"/>
  <c r="BB829" i="4"/>
  <c r="BR829" i="4"/>
  <c r="BA795" i="4"/>
  <c r="BI795" i="4"/>
  <c r="BQ795" i="4"/>
  <c r="BB795" i="4"/>
  <c r="BJ795" i="4"/>
  <c r="BR795" i="4"/>
  <c r="BC795" i="4"/>
  <c r="BK795" i="4"/>
  <c r="BS795" i="4"/>
  <c r="BD795" i="4"/>
  <c r="BL795" i="4"/>
  <c r="BT795" i="4"/>
  <c r="BE795" i="4"/>
  <c r="BM795" i="4"/>
  <c r="BU795" i="4"/>
  <c r="AX795" i="4"/>
  <c r="BF795" i="4"/>
  <c r="BN795" i="4"/>
  <c r="BV795" i="4"/>
  <c r="AZ795" i="4"/>
  <c r="BH795" i="4"/>
  <c r="BP795" i="4"/>
  <c r="AY795" i="4"/>
  <c r="BG795" i="4"/>
  <c r="BO795" i="4"/>
  <c r="BW795" i="4"/>
  <c r="BC790" i="4"/>
  <c r="BK790" i="4"/>
  <c r="BS790" i="4"/>
  <c r="BD790" i="4"/>
  <c r="BL790" i="4"/>
  <c r="BT790" i="4"/>
  <c r="BE790" i="4"/>
  <c r="BM790" i="4"/>
  <c r="BU790" i="4"/>
  <c r="AX790" i="4"/>
  <c r="BF790" i="4"/>
  <c r="BN790" i="4"/>
  <c r="BV790" i="4"/>
  <c r="AY790" i="4"/>
  <c r="BG790" i="4"/>
  <c r="BO790" i="4"/>
  <c r="BW790" i="4"/>
  <c r="AZ790" i="4"/>
  <c r="BH790" i="4"/>
  <c r="BP790" i="4"/>
  <c r="BB790" i="4"/>
  <c r="BJ790" i="4"/>
  <c r="BR790" i="4"/>
  <c r="BA790" i="4"/>
  <c r="BI790" i="4"/>
  <c r="BQ790" i="4"/>
  <c r="AY808" i="4"/>
  <c r="BG808" i="4"/>
  <c r="BO808" i="4"/>
  <c r="BW808" i="4"/>
  <c r="AZ808" i="4"/>
  <c r="BH808" i="4"/>
  <c r="BP808" i="4"/>
  <c r="BA808" i="4"/>
  <c r="BI808" i="4"/>
  <c r="BQ808" i="4"/>
  <c r="BB808" i="4"/>
  <c r="BJ808" i="4"/>
  <c r="BR808" i="4"/>
  <c r="BC808" i="4"/>
  <c r="BK808" i="4"/>
  <c r="BS808" i="4"/>
  <c r="BD808" i="4"/>
  <c r="BL808" i="4"/>
  <c r="BT808" i="4"/>
  <c r="AX808" i="4"/>
  <c r="BF808" i="4"/>
  <c r="BN808" i="4"/>
  <c r="BV808" i="4"/>
  <c r="BE808" i="4"/>
  <c r="BM808" i="4"/>
  <c r="BU808" i="4"/>
  <c r="BC830" i="4"/>
  <c r="BK830" i="4"/>
  <c r="BS830" i="4"/>
  <c r="AX830" i="4"/>
  <c r="BF830" i="4"/>
  <c r="BN830" i="4"/>
  <c r="BV830" i="4"/>
  <c r="AY830" i="4"/>
  <c r="BG830" i="4"/>
  <c r="BO830" i="4"/>
  <c r="BW830" i="4"/>
  <c r="BB830" i="4"/>
  <c r="BJ830" i="4"/>
  <c r="BR830" i="4"/>
  <c r="BI830" i="4"/>
  <c r="BL830" i="4"/>
  <c r="BM830" i="4"/>
  <c r="AZ830" i="4"/>
  <c r="BP830" i="4"/>
  <c r="BA830" i="4"/>
  <c r="BQ830" i="4"/>
  <c r="BD830" i="4"/>
  <c r="BT830" i="4"/>
  <c r="BE830" i="4"/>
  <c r="BU830" i="4"/>
  <c r="BH830" i="4"/>
  <c r="BA827" i="4"/>
  <c r="BI827" i="4"/>
  <c r="BQ827" i="4"/>
  <c r="BD827" i="4"/>
  <c r="BL827" i="4"/>
  <c r="BT827" i="4"/>
  <c r="BE827" i="4"/>
  <c r="BM827" i="4"/>
  <c r="BU827" i="4"/>
  <c r="AZ827" i="4"/>
  <c r="BH827" i="4"/>
  <c r="BP827" i="4"/>
  <c r="BG827" i="4"/>
  <c r="BW827" i="4"/>
  <c r="BJ827" i="4"/>
  <c r="BK827" i="4"/>
  <c r="AX827" i="4"/>
  <c r="BN827" i="4"/>
  <c r="AY827" i="4"/>
  <c r="BO827" i="4"/>
  <c r="BB827" i="4"/>
  <c r="BR827" i="4"/>
  <c r="BC827" i="4"/>
  <c r="BS827" i="4"/>
  <c r="BF827" i="4"/>
  <c r="BV827" i="4"/>
  <c r="BE809" i="4"/>
  <c r="BM809" i="4"/>
  <c r="BU809" i="4"/>
  <c r="AX809" i="4"/>
  <c r="BF809" i="4"/>
  <c r="BN809" i="4"/>
  <c r="BV809" i="4"/>
  <c r="AY809" i="4"/>
  <c r="BG809" i="4"/>
  <c r="BO809" i="4"/>
  <c r="BW809" i="4"/>
  <c r="AZ809" i="4"/>
  <c r="BH809" i="4"/>
  <c r="BP809" i="4"/>
  <c r="BA809" i="4"/>
  <c r="BI809" i="4"/>
  <c r="BQ809" i="4"/>
  <c r="BB809" i="4"/>
  <c r="BJ809" i="4"/>
  <c r="BR809" i="4"/>
  <c r="BD809" i="4"/>
  <c r="BL809" i="4"/>
  <c r="BT809" i="4"/>
  <c r="BK809" i="4"/>
  <c r="BS809" i="4"/>
  <c r="BC809" i="4"/>
  <c r="BC822" i="4"/>
  <c r="BK822" i="4"/>
  <c r="BS822" i="4"/>
  <c r="BD822" i="4"/>
  <c r="BL822" i="4"/>
  <c r="BT822" i="4"/>
  <c r="BE822" i="4"/>
  <c r="BM822" i="4"/>
  <c r="BU822" i="4"/>
  <c r="AX822" i="4"/>
  <c r="BF822" i="4"/>
  <c r="BN822" i="4"/>
  <c r="BV822" i="4"/>
  <c r="AY822" i="4"/>
  <c r="BG822" i="4"/>
  <c r="BO822" i="4"/>
  <c r="BW822" i="4"/>
  <c r="BB822" i="4"/>
  <c r="BJ822" i="4"/>
  <c r="BR822" i="4"/>
  <c r="BA822" i="4"/>
  <c r="BH822" i="4"/>
  <c r="BI822" i="4"/>
  <c r="BP822" i="4"/>
  <c r="BQ822" i="4"/>
  <c r="AZ822" i="4"/>
  <c r="BX750" i="4"/>
  <c r="BX757" i="4"/>
  <c r="BX767" i="4"/>
  <c r="BX764" i="4"/>
  <c r="BX738" i="4"/>
  <c r="BE813" i="4"/>
  <c r="BM813" i="4"/>
  <c r="BU813" i="4"/>
  <c r="AX813" i="4"/>
  <c r="BF813" i="4"/>
  <c r="BN813" i="4"/>
  <c r="BV813" i="4"/>
  <c r="AY813" i="4"/>
  <c r="BG813" i="4"/>
  <c r="BO813" i="4"/>
  <c r="BW813" i="4"/>
  <c r="AZ813" i="4"/>
  <c r="BH813" i="4"/>
  <c r="BP813" i="4"/>
  <c r="BA813" i="4"/>
  <c r="BI813" i="4"/>
  <c r="BQ813" i="4"/>
  <c r="BB813" i="4"/>
  <c r="BJ813" i="4"/>
  <c r="BR813" i="4"/>
  <c r="BD813" i="4"/>
  <c r="BL813" i="4"/>
  <c r="BT813" i="4"/>
  <c r="BC813" i="4"/>
  <c r="BK813" i="4"/>
  <c r="BS813" i="4"/>
  <c r="BC798" i="4"/>
  <c r="BK798" i="4"/>
  <c r="BS798" i="4"/>
  <c r="BD798" i="4"/>
  <c r="BL798" i="4"/>
  <c r="BT798" i="4"/>
  <c r="BE798" i="4"/>
  <c r="BM798" i="4"/>
  <c r="BU798" i="4"/>
  <c r="AX798" i="4"/>
  <c r="BF798" i="4"/>
  <c r="BN798" i="4"/>
  <c r="BV798" i="4"/>
  <c r="AY798" i="4"/>
  <c r="BG798" i="4"/>
  <c r="BO798" i="4"/>
  <c r="BW798" i="4"/>
  <c r="AZ798" i="4"/>
  <c r="BH798" i="4"/>
  <c r="BP798" i="4"/>
  <c r="BB798" i="4"/>
  <c r="BJ798" i="4"/>
  <c r="BR798" i="4"/>
  <c r="BA798" i="4"/>
  <c r="BI798" i="4"/>
  <c r="BQ798" i="4"/>
  <c r="AY784" i="4"/>
  <c r="BG784" i="4"/>
  <c r="BO784" i="4"/>
  <c r="BW784" i="4"/>
  <c r="AZ784" i="4"/>
  <c r="BH784" i="4"/>
  <c r="BP784" i="4"/>
  <c r="BA784" i="4"/>
  <c r="BI784" i="4"/>
  <c r="BQ784" i="4"/>
  <c r="BB784" i="4"/>
  <c r="BJ784" i="4"/>
  <c r="BR784" i="4"/>
  <c r="BC784" i="4"/>
  <c r="BK784" i="4"/>
  <c r="BS784" i="4"/>
  <c r="BD784" i="4"/>
  <c r="BL784" i="4"/>
  <c r="BT784" i="4"/>
  <c r="AX784" i="4"/>
  <c r="BF784" i="4"/>
  <c r="BN784" i="4"/>
  <c r="BV784" i="4"/>
  <c r="BU784" i="4"/>
  <c r="BE784" i="4"/>
  <c r="BM784" i="4"/>
  <c r="AY816" i="4"/>
  <c r="BG816" i="4"/>
  <c r="BO816" i="4"/>
  <c r="BW816" i="4"/>
  <c r="AZ816" i="4"/>
  <c r="BH816" i="4"/>
  <c r="BP816" i="4"/>
  <c r="BA816" i="4"/>
  <c r="BI816" i="4"/>
  <c r="BQ816" i="4"/>
  <c r="BB816" i="4"/>
  <c r="BJ816" i="4"/>
  <c r="BR816" i="4"/>
  <c r="BC816" i="4"/>
  <c r="BK816" i="4"/>
  <c r="BS816" i="4"/>
  <c r="BD816" i="4"/>
  <c r="BL816" i="4"/>
  <c r="BT816" i="4"/>
  <c r="AX816" i="4"/>
  <c r="BF816" i="4"/>
  <c r="BN816" i="4"/>
  <c r="BV816" i="4"/>
  <c r="BU816" i="4"/>
  <c r="BE816" i="4"/>
  <c r="BM816" i="4"/>
  <c r="BC814" i="4"/>
  <c r="BK814" i="4"/>
  <c r="BS814" i="4"/>
  <c r="BD814" i="4"/>
  <c r="BL814" i="4"/>
  <c r="BT814" i="4"/>
  <c r="BE814" i="4"/>
  <c r="BM814" i="4"/>
  <c r="BU814" i="4"/>
  <c r="AX814" i="4"/>
  <c r="BF814" i="4"/>
  <c r="BN814" i="4"/>
  <c r="BV814" i="4"/>
  <c r="AY814" i="4"/>
  <c r="BG814" i="4"/>
  <c r="BO814" i="4"/>
  <c r="BW814" i="4"/>
  <c r="AZ814" i="4"/>
  <c r="BH814" i="4"/>
  <c r="BP814" i="4"/>
  <c r="BB814" i="4"/>
  <c r="BJ814" i="4"/>
  <c r="BR814" i="4"/>
  <c r="BI814" i="4"/>
  <c r="BQ814" i="4"/>
  <c r="BA814" i="4"/>
  <c r="BF782" i="4"/>
  <c r="BN782" i="4"/>
  <c r="BV782" i="4"/>
  <c r="BA782" i="4"/>
  <c r="BI782" i="4"/>
  <c r="BQ782" i="4"/>
  <c r="BB782" i="4"/>
  <c r="BJ782" i="4"/>
  <c r="BR782" i="4"/>
  <c r="BE782" i="4"/>
  <c r="BM782" i="4"/>
  <c r="BU782" i="4"/>
  <c r="BL782" i="4"/>
  <c r="AY782" i="4"/>
  <c r="BO782" i="4"/>
  <c r="AZ782" i="4"/>
  <c r="BP782" i="4"/>
  <c r="BC782" i="4"/>
  <c r="BS782" i="4"/>
  <c r="BD782" i="4"/>
  <c r="BT782" i="4"/>
  <c r="BG782" i="4"/>
  <c r="BW782" i="4"/>
  <c r="BH782" i="4"/>
  <c r="AX782" i="4"/>
  <c r="BK782" i="4"/>
  <c r="AY796" i="4"/>
  <c r="BG796" i="4"/>
  <c r="BO796" i="4"/>
  <c r="BW796" i="4"/>
  <c r="AZ796" i="4"/>
  <c r="BH796" i="4"/>
  <c r="BP796" i="4"/>
  <c r="BA796" i="4"/>
  <c r="BI796" i="4"/>
  <c r="BQ796" i="4"/>
  <c r="BB796" i="4"/>
  <c r="BJ796" i="4"/>
  <c r="BR796" i="4"/>
  <c r="BC796" i="4"/>
  <c r="BK796" i="4"/>
  <c r="BS796" i="4"/>
  <c r="BD796" i="4"/>
  <c r="BL796" i="4"/>
  <c r="BT796" i="4"/>
  <c r="AX796" i="4"/>
  <c r="BF796" i="4"/>
  <c r="BN796" i="4"/>
  <c r="BV796" i="4"/>
  <c r="BE796" i="4"/>
  <c r="BM796" i="4"/>
  <c r="BU796" i="4"/>
  <c r="BE785" i="4"/>
  <c r="BM785" i="4"/>
  <c r="BU785" i="4"/>
  <c r="AX785" i="4"/>
  <c r="BF785" i="4"/>
  <c r="BN785" i="4"/>
  <c r="BV785" i="4"/>
  <c r="AY785" i="4"/>
  <c r="BG785" i="4"/>
  <c r="BO785" i="4"/>
  <c r="BW785" i="4"/>
  <c r="AZ785" i="4"/>
  <c r="BH785" i="4"/>
  <c r="BP785" i="4"/>
  <c r="BA785" i="4"/>
  <c r="BI785" i="4"/>
  <c r="BQ785" i="4"/>
  <c r="BB785" i="4"/>
  <c r="BJ785" i="4"/>
  <c r="BR785" i="4"/>
  <c r="BD785" i="4"/>
  <c r="BL785" i="4"/>
  <c r="BT785" i="4"/>
  <c r="BC785" i="4"/>
  <c r="BK785" i="4"/>
  <c r="BS785" i="4"/>
  <c r="BA803" i="4"/>
  <c r="BI803" i="4"/>
  <c r="BQ803" i="4"/>
  <c r="BB803" i="4"/>
  <c r="BJ803" i="4"/>
  <c r="BR803" i="4"/>
  <c r="BC803" i="4"/>
  <c r="BK803" i="4"/>
  <c r="BS803" i="4"/>
  <c r="BD803" i="4"/>
  <c r="BL803" i="4"/>
  <c r="BT803" i="4"/>
  <c r="BE803" i="4"/>
  <c r="BM803" i="4"/>
  <c r="BU803" i="4"/>
  <c r="AX803" i="4"/>
  <c r="BF803" i="4"/>
  <c r="BN803" i="4"/>
  <c r="BV803" i="4"/>
  <c r="AZ803" i="4"/>
  <c r="BH803" i="4"/>
  <c r="BP803" i="4"/>
  <c r="AY803" i="4"/>
  <c r="BG803" i="4"/>
  <c r="BO803" i="4"/>
  <c r="BW803" i="4"/>
  <c r="AY824" i="4"/>
  <c r="BG824" i="4"/>
  <c r="BO824" i="4"/>
  <c r="BW824" i="4"/>
  <c r="AZ824" i="4"/>
  <c r="BH824" i="4"/>
  <c r="BP824" i="4"/>
  <c r="BA824" i="4"/>
  <c r="BI824" i="4"/>
  <c r="BQ824" i="4"/>
  <c r="BB824" i="4"/>
  <c r="BJ824" i="4"/>
  <c r="BR824" i="4"/>
  <c r="BC824" i="4"/>
  <c r="BK824" i="4"/>
  <c r="BS824" i="4"/>
  <c r="AX824" i="4"/>
  <c r="BF824" i="4"/>
  <c r="BN824" i="4"/>
  <c r="BV824" i="4"/>
  <c r="BM824" i="4"/>
  <c r="BT824" i="4"/>
  <c r="BU824" i="4"/>
  <c r="BD824" i="4"/>
  <c r="BE824" i="4"/>
  <c r="BL824" i="4"/>
  <c r="AY788" i="4"/>
  <c r="BG788" i="4"/>
  <c r="BO788" i="4"/>
  <c r="BW788" i="4"/>
  <c r="AZ788" i="4"/>
  <c r="BH788" i="4"/>
  <c r="BP788" i="4"/>
  <c r="BA788" i="4"/>
  <c r="BI788" i="4"/>
  <c r="BQ788" i="4"/>
  <c r="BB788" i="4"/>
  <c r="BJ788" i="4"/>
  <c r="BR788" i="4"/>
  <c r="BC788" i="4"/>
  <c r="BK788" i="4"/>
  <c r="BS788" i="4"/>
  <c r="BD788" i="4"/>
  <c r="BL788" i="4"/>
  <c r="BT788" i="4"/>
  <c r="AX788" i="4"/>
  <c r="BF788" i="4"/>
  <c r="BN788" i="4"/>
  <c r="BV788" i="4"/>
  <c r="BE788" i="4"/>
  <c r="BM788" i="4"/>
  <c r="BU788" i="4"/>
  <c r="BX736" i="4"/>
  <c r="BX760" i="4"/>
  <c r="BX759" i="4"/>
  <c r="BX753" i="4"/>
  <c r="BW17" i="4"/>
  <c r="R75" i="4"/>
  <c r="R133" i="4"/>
  <c r="R191" i="4"/>
  <c r="BW28" i="4"/>
  <c r="R86" i="4"/>
  <c r="R144" i="4"/>
  <c r="R202" i="4"/>
  <c r="BW54" i="4"/>
  <c r="R112" i="4"/>
  <c r="R170" i="4"/>
  <c r="R228" i="4"/>
  <c r="BW47" i="4"/>
  <c r="R105" i="4"/>
  <c r="R163" i="4"/>
  <c r="R221" i="4"/>
  <c r="BW33" i="4"/>
  <c r="R91" i="4"/>
  <c r="R207" i="4"/>
  <c r="R149" i="4"/>
  <c r="BW49" i="4"/>
  <c r="R107" i="4"/>
  <c r="R223" i="4"/>
  <c r="R165" i="4"/>
  <c r="BW6" i="4"/>
  <c r="R64" i="4"/>
  <c r="R122" i="4"/>
  <c r="R180" i="4"/>
  <c r="BV7" i="4"/>
  <c r="Q123" i="4"/>
  <c r="Q65" i="4"/>
  <c r="Q181" i="4"/>
  <c r="BW29" i="4"/>
  <c r="R87" i="4"/>
  <c r="R145" i="4"/>
  <c r="R203" i="4"/>
  <c r="BW15" i="4"/>
  <c r="R73" i="4"/>
  <c r="R131" i="4"/>
  <c r="R189" i="4"/>
  <c r="BW48" i="4"/>
  <c r="R106" i="4"/>
  <c r="R164" i="4"/>
  <c r="R222" i="4"/>
  <c r="BW36" i="4"/>
  <c r="R94" i="4"/>
  <c r="R152" i="4"/>
  <c r="R210" i="4"/>
  <c r="BW16" i="4"/>
  <c r="R74" i="4"/>
  <c r="R132" i="4"/>
  <c r="R190" i="4"/>
  <c r="BV36" i="4"/>
  <c r="Q94" i="4"/>
  <c r="Q210" i="4"/>
  <c r="Q152" i="4"/>
  <c r="BV41" i="4"/>
  <c r="Q99" i="4"/>
  <c r="Q157" i="4"/>
  <c r="Q215" i="4"/>
  <c r="BV16" i="4"/>
  <c r="Q74" i="4"/>
  <c r="Q190" i="4"/>
  <c r="Q132" i="4"/>
  <c r="BV50" i="4"/>
  <c r="Q108" i="4"/>
  <c r="Q224" i="4"/>
  <c r="Q166" i="4"/>
  <c r="BV26" i="4"/>
  <c r="Q84" i="4"/>
  <c r="Q200" i="4"/>
  <c r="Q142" i="4"/>
  <c r="BV54" i="4"/>
  <c r="Q112" i="4"/>
  <c r="Q170" i="4"/>
  <c r="Q228" i="4"/>
  <c r="BV42" i="4"/>
  <c r="Q100" i="4"/>
  <c r="Q216" i="4"/>
  <c r="Q158" i="4"/>
  <c r="BV6" i="4"/>
  <c r="Q64" i="4"/>
  <c r="Q122" i="4"/>
  <c r="Q180" i="4"/>
  <c r="BV22" i="4"/>
  <c r="Q80" i="4"/>
  <c r="Q138" i="4"/>
  <c r="Q196" i="4"/>
  <c r="BV39" i="4"/>
  <c r="Q97" i="4"/>
  <c r="Q213" i="4"/>
  <c r="Q155" i="4"/>
  <c r="BV56" i="4"/>
  <c r="Q114" i="4"/>
  <c r="Q172" i="4"/>
  <c r="Q230" i="4"/>
  <c r="BV19" i="4"/>
  <c r="Q77" i="4"/>
  <c r="Q193" i="4"/>
  <c r="Q135" i="4"/>
  <c r="BW10" i="4"/>
  <c r="R68" i="4"/>
  <c r="R184" i="4"/>
  <c r="R126" i="4"/>
  <c r="BW30" i="4"/>
  <c r="R88" i="4"/>
  <c r="R204" i="4"/>
  <c r="R146" i="4"/>
  <c r="BW40" i="4"/>
  <c r="R98" i="4"/>
  <c r="R156" i="4"/>
  <c r="R214" i="4"/>
  <c r="BW35" i="4"/>
  <c r="R93" i="4"/>
  <c r="R151" i="4"/>
  <c r="R209" i="4"/>
  <c r="BW31" i="4"/>
  <c r="R89" i="4"/>
  <c r="R147" i="4"/>
  <c r="R205" i="4"/>
  <c r="BW37" i="4"/>
  <c r="R95" i="4"/>
  <c r="R211" i="4"/>
  <c r="R153" i="4"/>
  <c r="BW23" i="4"/>
  <c r="R81" i="4"/>
  <c r="R197" i="4"/>
  <c r="R139" i="4"/>
  <c r="BW24" i="4"/>
  <c r="R82" i="4"/>
  <c r="R140" i="4"/>
  <c r="R198" i="4"/>
  <c r="BW42" i="4"/>
  <c r="R100" i="4"/>
  <c r="R216" i="4"/>
  <c r="R158" i="4"/>
  <c r="BW50" i="4"/>
  <c r="R108" i="4"/>
  <c r="R166" i="4"/>
  <c r="R224" i="4"/>
  <c r="BW56" i="4"/>
  <c r="R114" i="4"/>
  <c r="R230" i="4"/>
  <c r="R172" i="4"/>
  <c r="BW43" i="4"/>
  <c r="R101" i="4"/>
  <c r="R159" i="4"/>
  <c r="R217" i="4"/>
  <c r="BW52" i="4"/>
  <c r="R110" i="4"/>
  <c r="R226" i="4"/>
  <c r="R168" i="4"/>
  <c r="BV28" i="4"/>
  <c r="Q86" i="4"/>
  <c r="Q202" i="4"/>
  <c r="Q144" i="4"/>
  <c r="BV23" i="4"/>
  <c r="Q81" i="4"/>
  <c r="Q197" i="4"/>
  <c r="Q139" i="4"/>
  <c r="BV46" i="4"/>
  <c r="Q104" i="4"/>
  <c r="Q220" i="4"/>
  <c r="Q162" i="4"/>
  <c r="BV32" i="4"/>
  <c r="Q90" i="4"/>
  <c r="Q148" i="4"/>
  <c r="Q206" i="4"/>
  <c r="BV8" i="4"/>
  <c r="Q66" i="4"/>
  <c r="Q124" i="4"/>
  <c r="Q182" i="4"/>
  <c r="BV55" i="4"/>
  <c r="Q113" i="4"/>
  <c r="Q171" i="4"/>
  <c r="Q229" i="4"/>
  <c r="BV35" i="4"/>
  <c r="Q93" i="4"/>
  <c r="Q151" i="4"/>
  <c r="Q209" i="4"/>
  <c r="BV33" i="4"/>
  <c r="Q91" i="4"/>
  <c r="Q207" i="4"/>
  <c r="Q149" i="4"/>
  <c r="BV49" i="4"/>
  <c r="Q107" i="4"/>
  <c r="Q223" i="4"/>
  <c r="Q165" i="4"/>
  <c r="BV13" i="4"/>
  <c r="Q71" i="4"/>
  <c r="Q187" i="4"/>
  <c r="Q129" i="4"/>
  <c r="BV30" i="4"/>
  <c r="Q88" i="4"/>
  <c r="Q204" i="4"/>
  <c r="Q146" i="4"/>
  <c r="BV47" i="4"/>
  <c r="Q105" i="4"/>
  <c r="Q221" i="4"/>
  <c r="Q163" i="4"/>
  <c r="BV10" i="4"/>
  <c r="Q68" i="4"/>
  <c r="Q184" i="4"/>
  <c r="Q126" i="4"/>
  <c r="BW26" i="4"/>
  <c r="R84" i="4"/>
  <c r="R200" i="4"/>
  <c r="R142" i="4"/>
  <c r="BW32" i="4"/>
  <c r="R90" i="4"/>
  <c r="R206" i="4"/>
  <c r="R148" i="4"/>
  <c r="BW39" i="4"/>
  <c r="R97" i="4"/>
  <c r="R213" i="4"/>
  <c r="R155" i="4"/>
  <c r="BW19" i="4"/>
  <c r="R77" i="4"/>
  <c r="R193" i="4"/>
  <c r="R135" i="4"/>
  <c r="BW53" i="4"/>
  <c r="R111" i="4"/>
  <c r="R169" i="4"/>
  <c r="R227" i="4"/>
  <c r="BW21" i="4"/>
  <c r="R79" i="4"/>
  <c r="R195" i="4"/>
  <c r="R137" i="4"/>
  <c r="BW18" i="4"/>
  <c r="R76" i="4"/>
  <c r="R192" i="4"/>
  <c r="R134" i="4"/>
  <c r="BW38" i="4"/>
  <c r="R96" i="4"/>
  <c r="R154" i="4"/>
  <c r="R212" i="4"/>
  <c r="BW27" i="4"/>
  <c r="R85" i="4"/>
  <c r="R201" i="4"/>
  <c r="R143" i="4"/>
  <c r="BW7" i="4"/>
  <c r="R65" i="4"/>
  <c r="R123" i="4"/>
  <c r="R181" i="4"/>
  <c r="BW12" i="4"/>
  <c r="R70" i="4"/>
  <c r="R186" i="4"/>
  <c r="R128" i="4"/>
  <c r="BW34" i="4"/>
  <c r="R92" i="4"/>
  <c r="R208" i="4"/>
  <c r="R150" i="4"/>
  <c r="BW8" i="4"/>
  <c r="R66" i="4"/>
  <c r="R124" i="4"/>
  <c r="R182" i="4"/>
  <c r="BV44" i="4"/>
  <c r="Q102" i="4"/>
  <c r="Q160" i="4"/>
  <c r="Q218" i="4"/>
  <c r="BV53" i="4"/>
  <c r="Q111" i="4"/>
  <c r="Q169" i="4"/>
  <c r="Q227" i="4"/>
  <c r="BV27" i="4"/>
  <c r="Q85" i="4"/>
  <c r="Q201" i="4"/>
  <c r="Q143" i="4"/>
  <c r="BV14" i="4"/>
  <c r="Q72" i="4"/>
  <c r="Q188" i="4"/>
  <c r="Q130" i="4"/>
  <c r="BV43" i="4"/>
  <c r="Q101" i="4"/>
  <c r="Q217" i="4"/>
  <c r="Q159" i="4"/>
  <c r="BV37" i="4"/>
  <c r="Q95" i="4"/>
  <c r="Q153" i="4"/>
  <c r="Q211" i="4"/>
  <c r="BV17" i="4"/>
  <c r="Q75" i="4"/>
  <c r="Q133" i="4"/>
  <c r="Q191" i="4"/>
  <c r="BV24" i="4"/>
  <c r="Q82" i="4"/>
  <c r="Q140" i="4"/>
  <c r="Q198" i="4"/>
  <c r="BV40" i="4"/>
  <c r="Q98" i="4"/>
  <c r="Q214" i="4"/>
  <c r="Q156" i="4"/>
  <c r="BV21" i="4"/>
  <c r="Q79" i="4"/>
  <c r="Q195" i="4"/>
  <c r="Q137" i="4"/>
  <c r="BV38" i="4"/>
  <c r="Q96" i="4"/>
  <c r="Q154" i="4"/>
  <c r="Q212" i="4"/>
  <c r="BV12" i="4"/>
  <c r="Q70" i="4"/>
  <c r="Q186" i="4"/>
  <c r="Q128" i="4"/>
  <c r="BU58" i="4"/>
  <c r="BS61" i="11" s="1"/>
  <c r="BS62" i="11" s="1"/>
  <c r="BW20" i="4"/>
  <c r="R78" i="4"/>
  <c r="R136" i="4"/>
  <c r="R194" i="4"/>
  <c r="BW45" i="4"/>
  <c r="R103" i="4"/>
  <c r="R161" i="4"/>
  <c r="R219" i="4"/>
  <c r="BW44" i="4"/>
  <c r="R102" i="4"/>
  <c r="R160" i="4"/>
  <c r="R218" i="4"/>
  <c r="BW22" i="4"/>
  <c r="R80" i="4"/>
  <c r="R196" i="4"/>
  <c r="R138" i="4"/>
  <c r="BW11" i="4"/>
  <c r="R69" i="4"/>
  <c r="R185" i="4"/>
  <c r="R127" i="4"/>
  <c r="BW9" i="4"/>
  <c r="R67" i="4"/>
  <c r="R183" i="4"/>
  <c r="R125" i="4"/>
  <c r="BW41" i="4"/>
  <c r="R99" i="4"/>
  <c r="R157" i="4"/>
  <c r="R215" i="4"/>
  <c r="BW46" i="4"/>
  <c r="R104" i="4"/>
  <c r="R220" i="4"/>
  <c r="R162" i="4"/>
  <c r="BW13" i="4"/>
  <c r="R71" i="4"/>
  <c r="R187" i="4"/>
  <c r="R129" i="4"/>
  <c r="BW55" i="4"/>
  <c r="R113" i="4"/>
  <c r="R229" i="4"/>
  <c r="R171" i="4"/>
  <c r="BW51" i="4"/>
  <c r="R109" i="4"/>
  <c r="R225" i="4"/>
  <c r="R167" i="4"/>
  <c r="BW14" i="4"/>
  <c r="R72" i="4"/>
  <c r="R188" i="4"/>
  <c r="R130" i="4"/>
  <c r="BW25" i="4"/>
  <c r="R83" i="4"/>
  <c r="R141" i="4"/>
  <c r="R199" i="4"/>
  <c r="BV20" i="4"/>
  <c r="Q78" i="4"/>
  <c r="Q136" i="4"/>
  <c r="Q194" i="4"/>
  <c r="BV52" i="4"/>
  <c r="Q110" i="4"/>
  <c r="Q226" i="4"/>
  <c r="Q168" i="4"/>
  <c r="BV34" i="4"/>
  <c r="Q92" i="4"/>
  <c r="Q150" i="4"/>
  <c r="Q208" i="4"/>
  <c r="BV9" i="4"/>
  <c r="Q67" i="4"/>
  <c r="Q183" i="4"/>
  <c r="Q125" i="4"/>
  <c r="BV45" i="4"/>
  <c r="Q103" i="4"/>
  <c r="Q161" i="4"/>
  <c r="Q219" i="4"/>
  <c r="BV25" i="4"/>
  <c r="Q83" i="4"/>
  <c r="Q199" i="4"/>
  <c r="Q141" i="4"/>
  <c r="BV18" i="4"/>
  <c r="Q76" i="4"/>
  <c r="Q192" i="4"/>
  <c r="Q134" i="4"/>
  <c r="BV51" i="4"/>
  <c r="Q109" i="4"/>
  <c r="Q225" i="4"/>
  <c r="Q167" i="4"/>
  <c r="BV15" i="4"/>
  <c r="Q73" i="4"/>
  <c r="Q189" i="4"/>
  <c r="Q131" i="4"/>
  <c r="BV31" i="4"/>
  <c r="Q89" i="4"/>
  <c r="Q147" i="4"/>
  <c r="Q205" i="4"/>
  <c r="BV48" i="4"/>
  <c r="Q106" i="4"/>
  <c r="Q164" i="4"/>
  <c r="Q222" i="4"/>
  <c r="BV11" i="4"/>
  <c r="Q69" i="4"/>
  <c r="Q185" i="4"/>
  <c r="Q127" i="4"/>
  <c r="BV29" i="4"/>
  <c r="Q87" i="4"/>
  <c r="Q203" i="4"/>
  <c r="Q145" i="4"/>
  <c r="AX842" i="4" l="1"/>
  <c r="BF842" i="4"/>
  <c r="BN842" i="4"/>
  <c r="BV842" i="4"/>
  <c r="AZ842" i="4"/>
  <c r="BH842" i="4"/>
  <c r="BP842" i="4"/>
  <c r="BI842" i="4"/>
  <c r="BS842" i="4"/>
  <c r="AY842" i="4"/>
  <c r="BJ842" i="4"/>
  <c r="BT842" i="4"/>
  <c r="BA842" i="4"/>
  <c r="BK842" i="4"/>
  <c r="BU842" i="4"/>
  <c r="BB842" i="4"/>
  <c r="BL842" i="4"/>
  <c r="BW842" i="4"/>
  <c r="BC842" i="4"/>
  <c r="BM842" i="4"/>
  <c r="BD842" i="4"/>
  <c r="BO842" i="4"/>
  <c r="BG842" i="4"/>
  <c r="BR842" i="4"/>
  <c r="BE842" i="4"/>
  <c r="BQ842" i="4"/>
  <c r="AZ882" i="4"/>
  <c r="BH882" i="4"/>
  <c r="BP882" i="4"/>
  <c r="BA882" i="4"/>
  <c r="BJ882" i="4"/>
  <c r="BS882" i="4"/>
  <c r="BB882" i="4"/>
  <c r="BK882" i="4"/>
  <c r="BT882" i="4"/>
  <c r="BC882" i="4"/>
  <c r="BL882" i="4"/>
  <c r="BU882" i="4"/>
  <c r="BD882" i="4"/>
  <c r="BM882" i="4"/>
  <c r="BV882" i="4"/>
  <c r="BE882" i="4"/>
  <c r="BN882" i="4"/>
  <c r="BW882" i="4"/>
  <c r="BF882" i="4"/>
  <c r="BO882" i="4"/>
  <c r="AY882" i="4"/>
  <c r="BI882" i="4"/>
  <c r="BR882" i="4"/>
  <c r="AX882" i="4"/>
  <c r="BG882" i="4"/>
  <c r="BQ882" i="4"/>
  <c r="BB856" i="4"/>
  <c r="BJ856" i="4"/>
  <c r="BR856" i="4"/>
  <c r="BD856" i="4"/>
  <c r="BL856" i="4"/>
  <c r="BT856" i="4"/>
  <c r="BG856" i="4"/>
  <c r="BQ856" i="4"/>
  <c r="AX856" i="4"/>
  <c r="BH856" i="4"/>
  <c r="BS856" i="4"/>
  <c r="AY856" i="4"/>
  <c r="BI856" i="4"/>
  <c r="BU856" i="4"/>
  <c r="AZ856" i="4"/>
  <c r="BK856" i="4"/>
  <c r="BV856" i="4"/>
  <c r="BA856" i="4"/>
  <c r="BM856" i="4"/>
  <c r="BW856" i="4"/>
  <c r="BC856" i="4"/>
  <c r="BN856" i="4"/>
  <c r="BF856" i="4"/>
  <c r="BP856" i="4"/>
  <c r="BE856" i="4"/>
  <c r="BO856" i="4"/>
  <c r="AX883" i="4"/>
  <c r="BF883" i="4"/>
  <c r="BN883" i="4"/>
  <c r="BV883" i="4"/>
  <c r="BB883" i="4"/>
  <c r="BK883" i="4"/>
  <c r="BT883" i="4"/>
  <c r="BC883" i="4"/>
  <c r="BL883" i="4"/>
  <c r="BU883" i="4"/>
  <c r="BD883" i="4"/>
  <c r="BM883" i="4"/>
  <c r="BW883" i="4"/>
  <c r="BE883" i="4"/>
  <c r="BO883" i="4"/>
  <c r="BG883" i="4"/>
  <c r="BP883" i="4"/>
  <c r="AY883" i="4"/>
  <c r="BH883" i="4"/>
  <c r="BQ883" i="4"/>
  <c r="BA883" i="4"/>
  <c r="BJ883" i="4"/>
  <c r="BS883" i="4"/>
  <c r="AZ883" i="4"/>
  <c r="BI883" i="4"/>
  <c r="BR883" i="4"/>
  <c r="AX937" i="4"/>
  <c r="BF937" i="4"/>
  <c r="BN937" i="4"/>
  <c r="BV937" i="4"/>
  <c r="BB937" i="4"/>
  <c r="BJ937" i="4"/>
  <c r="BR937" i="4"/>
  <c r="BC937" i="4"/>
  <c r="BK937" i="4"/>
  <c r="BS937" i="4"/>
  <c r="BE937" i="4"/>
  <c r="BM937" i="4"/>
  <c r="BU937" i="4"/>
  <c r="BL937" i="4"/>
  <c r="AY937" i="4"/>
  <c r="BO937" i="4"/>
  <c r="AZ937" i="4"/>
  <c r="BP937" i="4"/>
  <c r="BA937" i="4"/>
  <c r="BQ937" i="4"/>
  <c r="BD937" i="4"/>
  <c r="BT937" i="4"/>
  <c r="BG937" i="4"/>
  <c r="BW937" i="4"/>
  <c r="BH937" i="4"/>
  <c r="BI937" i="4"/>
  <c r="BB899" i="4"/>
  <c r="BJ899" i="4"/>
  <c r="BR899" i="4"/>
  <c r="BD899" i="4"/>
  <c r="BL899" i="4"/>
  <c r="BT899" i="4"/>
  <c r="BE899" i="4"/>
  <c r="BM899" i="4"/>
  <c r="BU899" i="4"/>
  <c r="AX899" i="4"/>
  <c r="BF899" i="4"/>
  <c r="BN899" i="4"/>
  <c r="BV899" i="4"/>
  <c r="AY899" i="4"/>
  <c r="BG899" i="4"/>
  <c r="BO899" i="4"/>
  <c r="BW899" i="4"/>
  <c r="AZ899" i="4"/>
  <c r="BH899" i="4"/>
  <c r="BP899" i="4"/>
  <c r="BA899" i="4"/>
  <c r="BI899" i="4"/>
  <c r="BQ899" i="4"/>
  <c r="BK899" i="4"/>
  <c r="BS899" i="4"/>
  <c r="BC899" i="4"/>
  <c r="AX897" i="4"/>
  <c r="BF897" i="4"/>
  <c r="BN897" i="4"/>
  <c r="BV897" i="4"/>
  <c r="AZ897" i="4"/>
  <c r="BH897" i="4"/>
  <c r="BP897" i="4"/>
  <c r="BA897" i="4"/>
  <c r="BI897" i="4"/>
  <c r="BQ897" i="4"/>
  <c r="BB897" i="4"/>
  <c r="BJ897" i="4"/>
  <c r="BR897" i="4"/>
  <c r="BC897" i="4"/>
  <c r="BK897" i="4"/>
  <c r="BS897" i="4"/>
  <c r="BD897" i="4"/>
  <c r="BL897" i="4"/>
  <c r="BT897" i="4"/>
  <c r="BE897" i="4"/>
  <c r="BM897" i="4"/>
  <c r="BU897" i="4"/>
  <c r="AY897" i="4"/>
  <c r="BG897" i="4"/>
  <c r="BO897" i="4"/>
  <c r="BW897" i="4"/>
  <c r="AX862" i="4"/>
  <c r="BF862" i="4"/>
  <c r="BN862" i="4"/>
  <c r="BV862" i="4"/>
  <c r="AZ862" i="4"/>
  <c r="BH862" i="4"/>
  <c r="BP862" i="4"/>
  <c r="BA862" i="4"/>
  <c r="BK862" i="4"/>
  <c r="BU862" i="4"/>
  <c r="BB862" i="4"/>
  <c r="BL862" i="4"/>
  <c r="BW862" i="4"/>
  <c r="BC862" i="4"/>
  <c r="BM862" i="4"/>
  <c r="BD862" i="4"/>
  <c r="BO862" i="4"/>
  <c r="BE862" i="4"/>
  <c r="BQ862" i="4"/>
  <c r="BG862" i="4"/>
  <c r="BR862" i="4"/>
  <c r="AY862" i="4"/>
  <c r="BJ862" i="4"/>
  <c r="BT862" i="4"/>
  <c r="BI862" i="4"/>
  <c r="BS862" i="4"/>
  <c r="BB911" i="4"/>
  <c r="BJ911" i="4"/>
  <c r="BR911" i="4"/>
  <c r="AX911" i="4"/>
  <c r="BF911" i="4"/>
  <c r="BN911" i="4"/>
  <c r="BV911" i="4"/>
  <c r="AY911" i="4"/>
  <c r="BG911" i="4"/>
  <c r="BO911" i="4"/>
  <c r="BW911" i="4"/>
  <c r="BA911" i="4"/>
  <c r="BI911" i="4"/>
  <c r="BQ911" i="4"/>
  <c r="AZ911" i="4"/>
  <c r="BP911" i="4"/>
  <c r="BC911" i="4"/>
  <c r="BS911" i="4"/>
  <c r="BD911" i="4"/>
  <c r="BT911" i="4"/>
  <c r="BE911" i="4"/>
  <c r="BU911" i="4"/>
  <c r="BH911" i="4"/>
  <c r="BK911" i="4"/>
  <c r="BL911" i="4"/>
  <c r="BM911" i="4"/>
  <c r="BB927" i="4"/>
  <c r="BJ927" i="4"/>
  <c r="BR927" i="4"/>
  <c r="AX927" i="4"/>
  <c r="BF927" i="4"/>
  <c r="BN927" i="4"/>
  <c r="BV927" i="4"/>
  <c r="AY927" i="4"/>
  <c r="BG927" i="4"/>
  <c r="BO927" i="4"/>
  <c r="BW927" i="4"/>
  <c r="BA927" i="4"/>
  <c r="BI927" i="4"/>
  <c r="BQ927" i="4"/>
  <c r="AZ927" i="4"/>
  <c r="BP927" i="4"/>
  <c r="BC927" i="4"/>
  <c r="BS927" i="4"/>
  <c r="BD927" i="4"/>
  <c r="BT927" i="4"/>
  <c r="BE927" i="4"/>
  <c r="BU927" i="4"/>
  <c r="BH927" i="4"/>
  <c r="BK927" i="4"/>
  <c r="BL927" i="4"/>
  <c r="BM927" i="4"/>
  <c r="BD930" i="4"/>
  <c r="BL930" i="4"/>
  <c r="BT930" i="4"/>
  <c r="AZ930" i="4"/>
  <c r="BH930" i="4"/>
  <c r="BP930" i="4"/>
  <c r="BA930" i="4"/>
  <c r="BI930" i="4"/>
  <c r="BQ930" i="4"/>
  <c r="BC930" i="4"/>
  <c r="BK930" i="4"/>
  <c r="BS930" i="4"/>
  <c r="BB930" i="4"/>
  <c r="BR930" i="4"/>
  <c r="BE930" i="4"/>
  <c r="BU930" i="4"/>
  <c r="BF930" i="4"/>
  <c r="BV930" i="4"/>
  <c r="BG930" i="4"/>
  <c r="BW930" i="4"/>
  <c r="BJ930" i="4"/>
  <c r="BM930" i="4"/>
  <c r="AX930" i="4"/>
  <c r="BN930" i="4"/>
  <c r="AY930" i="4"/>
  <c r="BO930" i="4"/>
  <c r="BD906" i="4"/>
  <c r="BL906" i="4"/>
  <c r="BT906" i="4"/>
  <c r="AX906" i="4"/>
  <c r="BF906" i="4"/>
  <c r="BN906" i="4"/>
  <c r="BV906" i="4"/>
  <c r="AZ906" i="4"/>
  <c r="BH906" i="4"/>
  <c r="BP906" i="4"/>
  <c r="BA906" i="4"/>
  <c r="BI906" i="4"/>
  <c r="BQ906" i="4"/>
  <c r="BC906" i="4"/>
  <c r="BK906" i="4"/>
  <c r="BS906" i="4"/>
  <c r="AY906" i="4"/>
  <c r="BU906" i="4"/>
  <c r="BB906" i="4"/>
  <c r="BW906" i="4"/>
  <c r="BE906" i="4"/>
  <c r="BG906" i="4"/>
  <c r="BJ906" i="4"/>
  <c r="BM906" i="4"/>
  <c r="BO906" i="4"/>
  <c r="BR906" i="4"/>
  <c r="BD871" i="4"/>
  <c r="BL871" i="4"/>
  <c r="BT871" i="4"/>
  <c r="AX871" i="4"/>
  <c r="BF871" i="4"/>
  <c r="BN871" i="4"/>
  <c r="BV871" i="4"/>
  <c r="BA871" i="4"/>
  <c r="BK871" i="4"/>
  <c r="BW871" i="4"/>
  <c r="BB871" i="4"/>
  <c r="BM871" i="4"/>
  <c r="BC871" i="4"/>
  <c r="BO871" i="4"/>
  <c r="BE871" i="4"/>
  <c r="BP871" i="4"/>
  <c r="BG871" i="4"/>
  <c r="BQ871" i="4"/>
  <c r="BH871" i="4"/>
  <c r="BR871" i="4"/>
  <c r="AZ871" i="4"/>
  <c r="BJ871" i="4"/>
  <c r="BU871" i="4"/>
  <c r="AY871" i="4"/>
  <c r="BI871" i="4"/>
  <c r="BS871" i="4"/>
  <c r="AX874" i="4"/>
  <c r="BF874" i="4"/>
  <c r="BN874" i="4"/>
  <c r="BV874" i="4"/>
  <c r="AZ874" i="4"/>
  <c r="BH874" i="4"/>
  <c r="BP874" i="4"/>
  <c r="BI874" i="4"/>
  <c r="BS874" i="4"/>
  <c r="AY874" i="4"/>
  <c r="BJ874" i="4"/>
  <c r="BT874" i="4"/>
  <c r="BA874" i="4"/>
  <c r="BK874" i="4"/>
  <c r="BU874" i="4"/>
  <c r="BB874" i="4"/>
  <c r="BL874" i="4"/>
  <c r="BW874" i="4"/>
  <c r="BC874" i="4"/>
  <c r="BM874" i="4"/>
  <c r="BD874" i="4"/>
  <c r="BO874" i="4"/>
  <c r="BG874" i="4"/>
  <c r="BR874" i="4"/>
  <c r="BE874" i="4"/>
  <c r="BQ874" i="4"/>
  <c r="AX858" i="4"/>
  <c r="BF858" i="4"/>
  <c r="BN858" i="4"/>
  <c r="BV858" i="4"/>
  <c r="AZ858" i="4"/>
  <c r="BH858" i="4"/>
  <c r="BP858" i="4"/>
  <c r="BI858" i="4"/>
  <c r="BS858" i="4"/>
  <c r="AY858" i="4"/>
  <c r="BJ858" i="4"/>
  <c r="BT858" i="4"/>
  <c r="BA858" i="4"/>
  <c r="BK858" i="4"/>
  <c r="BU858" i="4"/>
  <c r="BB858" i="4"/>
  <c r="BL858" i="4"/>
  <c r="BW858" i="4"/>
  <c r="BC858" i="4"/>
  <c r="BM858" i="4"/>
  <c r="BD858" i="4"/>
  <c r="BO858" i="4"/>
  <c r="BG858" i="4"/>
  <c r="BR858" i="4"/>
  <c r="BE858" i="4"/>
  <c r="BQ858" i="4"/>
  <c r="AZ920" i="4"/>
  <c r="BH920" i="4"/>
  <c r="BP920" i="4"/>
  <c r="BD920" i="4"/>
  <c r="BL920" i="4"/>
  <c r="BT920" i="4"/>
  <c r="BE920" i="4"/>
  <c r="BM920" i="4"/>
  <c r="BU920" i="4"/>
  <c r="AY920" i="4"/>
  <c r="BG920" i="4"/>
  <c r="BO920" i="4"/>
  <c r="BW920" i="4"/>
  <c r="BF920" i="4"/>
  <c r="BV920" i="4"/>
  <c r="BI920" i="4"/>
  <c r="BJ920" i="4"/>
  <c r="BK920" i="4"/>
  <c r="AX920" i="4"/>
  <c r="BN920" i="4"/>
  <c r="BA920" i="4"/>
  <c r="BQ920" i="4"/>
  <c r="BB920" i="4"/>
  <c r="BR920" i="4"/>
  <c r="BC920" i="4"/>
  <c r="BS920" i="4"/>
  <c r="BB907" i="4"/>
  <c r="BJ907" i="4"/>
  <c r="BR907" i="4"/>
  <c r="BD907" i="4"/>
  <c r="BL907" i="4"/>
  <c r="BT907" i="4"/>
  <c r="AX907" i="4"/>
  <c r="BX907" i="4" s="1"/>
  <c r="BF907" i="4"/>
  <c r="BN907" i="4"/>
  <c r="BV907" i="4"/>
  <c r="AY907" i="4"/>
  <c r="BG907" i="4"/>
  <c r="BO907" i="4"/>
  <c r="BW907" i="4"/>
  <c r="BA907" i="4"/>
  <c r="BI907" i="4"/>
  <c r="BQ907" i="4"/>
  <c r="BP907" i="4"/>
  <c r="BS907" i="4"/>
  <c r="AZ907" i="4"/>
  <c r="BU907" i="4"/>
  <c r="BC907" i="4"/>
  <c r="BE907" i="4"/>
  <c r="BH907" i="4"/>
  <c r="BK907" i="4"/>
  <c r="BM907" i="4"/>
  <c r="AX905" i="4"/>
  <c r="BF905" i="4"/>
  <c r="BN905" i="4"/>
  <c r="BV905" i="4"/>
  <c r="AZ905" i="4"/>
  <c r="BH905" i="4"/>
  <c r="BP905" i="4"/>
  <c r="BB905" i="4"/>
  <c r="BJ905" i="4"/>
  <c r="BR905" i="4"/>
  <c r="BC905" i="4"/>
  <c r="BK905" i="4"/>
  <c r="BS905" i="4"/>
  <c r="BE905" i="4"/>
  <c r="BM905" i="4"/>
  <c r="BU905" i="4"/>
  <c r="BD905" i="4"/>
  <c r="BG905" i="4"/>
  <c r="BI905" i="4"/>
  <c r="BL905" i="4"/>
  <c r="BO905" i="4"/>
  <c r="BQ905" i="4"/>
  <c r="AY905" i="4"/>
  <c r="BT905" i="4"/>
  <c r="BA905" i="4"/>
  <c r="BW905" i="4"/>
  <c r="BD918" i="4"/>
  <c r="BL918" i="4"/>
  <c r="BT918" i="4"/>
  <c r="AZ918" i="4"/>
  <c r="BH918" i="4"/>
  <c r="BP918" i="4"/>
  <c r="BA918" i="4"/>
  <c r="BI918" i="4"/>
  <c r="BQ918" i="4"/>
  <c r="BC918" i="4"/>
  <c r="BK918" i="4"/>
  <c r="BS918" i="4"/>
  <c r="BJ918" i="4"/>
  <c r="BM918" i="4"/>
  <c r="AX918" i="4"/>
  <c r="BN918" i="4"/>
  <c r="AY918" i="4"/>
  <c r="BO918" i="4"/>
  <c r="BB918" i="4"/>
  <c r="BR918" i="4"/>
  <c r="BE918" i="4"/>
  <c r="BU918" i="4"/>
  <c r="BF918" i="4"/>
  <c r="BV918" i="4"/>
  <c r="BG918" i="4"/>
  <c r="BW918" i="4"/>
  <c r="AZ841" i="4"/>
  <c r="BH841" i="4"/>
  <c r="BP841" i="4"/>
  <c r="BB841" i="4"/>
  <c r="BJ841" i="4"/>
  <c r="BR841" i="4"/>
  <c r="BC841" i="4"/>
  <c r="BM841" i="4"/>
  <c r="BW841" i="4"/>
  <c r="BD841" i="4"/>
  <c r="BN841" i="4"/>
  <c r="BE841" i="4"/>
  <c r="BO841" i="4"/>
  <c r="BF841" i="4"/>
  <c r="BQ841" i="4"/>
  <c r="BG841" i="4"/>
  <c r="BS841" i="4"/>
  <c r="AX841" i="4"/>
  <c r="BI841" i="4"/>
  <c r="BT841" i="4"/>
  <c r="AY841" i="4"/>
  <c r="BK841" i="4"/>
  <c r="BA841" i="4"/>
  <c r="BL841" i="4"/>
  <c r="BV841" i="4"/>
  <c r="BU841" i="4"/>
  <c r="AZ861" i="4"/>
  <c r="BH861" i="4"/>
  <c r="BP861" i="4"/>
  <c r="BB861" i="4"/>
  <c r="BJ861" i="4"/>
  <c r="BR861" i="4"/>
  <c r="BE861" i="4"/>
  <c r="BO861" i="4"/>
  <c r="BF861" i="4"/>
  <c r="BQ861" i="4"/>
  <c r="BG861" i="4"/>
  <c r="BS861" i="4"/>
  <c r="AX861" i="4"/>
  <c r="BI861" i="4"/>
  <c r="BT861" i="4"/>
  <c r="AY861" i="4"/>
  <c r="BK861" i="4"/>
  <c r="BU861" i="4"/>
  <c r="BA861" i="4"/>
  <c r="BL861" i="4"/>
  <c r="BV861" i="4"/>
  <c r="BD861" i="4"/>
  <c r="BN861" i="4"/>
  <c r="BC861" i="4"/>
  <c r="BM861" i="4"/>
  <c r="BW861" i="4"/>
  <c r="BD880" i="4"/>
  <c r="BL880" i="4"/>
  <c r="BT880" i="4"/>
  <c r="AX880" i="4"/>
  <c r="BG880" i="4"/>
  <c r="BP880" i="4"/>
  <c r="AY880" i="4"/>
  <c r="BH880" i="4"/>
  <c r="BQ880" i="4"/>
  <c r="AZ880" i="4"/>
  <c r="BI880" i="4"/>
  <c r="BR880" i="4"/>
  <c r="BA880" i="4"/>
  <c r="BJ880" i="4"/>
  <c r="BS880" i="4"/>
  <c r="BB880" i="4"/>
  <c r="BK880" i="4"/>
  <c r="BU880" i="4"/>
  <c r="BC880" i="4"/>
  <c r="BM880" i="4"/>
  <c r="BV880" i="4"/>
  <c r="BF880" i="4"/>
  <c r="BO880" i="4"/>
  <c r="BE880" i="4"/>
  <c r="BN880" i="4"/>
  <c r="BW880" i="4"/>
  <c r="AZ877" i="4"/>
  <c r="BH877" i="4"/>
  <c r="BP877" i="4"/>
  <c r="BB877" i="4"/>
  <c r="BJ877" i="4"/>
  <c r="BR877" i="4"/>
  <c r="BE877" i="4"/>
  <c r="BO877" i="4"/>
  <c r="BF877" i="4"/>
  <c r="BQ877" i="4"/>
  <c r="BG877" i="4"/>
  <c r="BS877" i="4"/>
  <c r="AX877" i="4"/>
  <c r="BI877" i="4"/>
  <c r="BT877" i="4"/>
  <c r="AY877" i="4"/>
  <c r="BK877" i="4"/>
  <c r="BU877" i="4"/>
  <c r="BA877" i="4"/>
  <c r="BL877" i="4"/>
  <c r="BV877" i="4"/>
  <c r="BD877" i="4"/>
  <c r="BN877" i="4"/>
  <c r="BC877" i="4"/>
  <c r="BM877" i="4"/>
  <c r="BW877" i="4"/>
  <c r="BD859" i="4"/>
  <c r="BL859" i="4"/>
  <c r="BT859" i="4"/>
  <c r="AX859" i="4"/>
  <c r="BF859" i="4"/>
  <c r="BN859" i="4"/>
  <c r="BV859" i="4"/>
  <c r="BC859" i="4"/>
  <c r="BO859" i="4"/>
  <c r="BE859" i="4"/>
  <c r="BP859" i="4"/>
  <c r="BG859" i="4"/>
  <c r="BQ859" i="4"/>
  <c r="BH859" i="4"/>
  <c r="BR859" i="4"/>
  <c r="AY859" i="4"/>
  <c r="BI859" i="4"/>
  <c r="BS859" i="4"/>
  <c r="AZ859" i="4"/>
  <c r="BJ859" i="4"/>
  <c r="BU859" i="4"/>
  <c r="BB859" i="4"/>
  <c r="BM859" i="4"/>
  <c r="BA859" i="4"/>
  <c r="BK859" i="4"/>
  <c r="BW859" i="4"/>
  <c r="BB923" i="4"/>
  <c r="BJ923" i="4"/>
  <c r="BR923" i="4"/>
  <c r="AX923" i="4"/>
  <c r="BF923" i="4"/>
  <c r="BN923" i="4"/>
  <c r="BV923" i="4"/>
  <c r="AY923" i="4"/>
  <c r="BG923" i="4"/>
  <c r="BO923" i="4"/>
  <c r="BW923" i="4"/>
  <c r="BA923" i="4"/>
  <c r="BI923" i="4"/>
  <c r="BQ923" i="4"/>
  <c r="BH923" i="4"/>
  <c r="BK923" i="4"/>
  <c r="BL923" i="4"/>
  <c r="BM923" i="4"/>
  <c r="AZ923" i="4"/>
  <c r="BP923" i="4"/>
  <c r="BC923" i="4"/>
  <c r="BS923" i="4"/>
  <c r="BD923" i="4"/>
  <c r="BT923" i="4"/>
  <c r="BE923" i="4"/>
  <c r="BU923" i="4"/>
  <c r="AZ916" i="4"/>
  <c r="BH916" i="4"/>
  <c r="BP916" i="4"/>
  <c r="BD916" i="4"/>
  <c r="BL916" i="4"/>
  <c r="BT916" i="4"/>
  <c r="BE916" i="4"/>
  <c r="BM916" i="4"/>
  <c r="BU916" i="4"/>
  <c r="AY916" i="4"/>
  <c r="BG916" i="4"/>
  <c r="BO916" i="4"/>
  <c r="BW916" i="4"/>
  <c r="AX916" i="4"/>
  <c r="BN916" i="4"/>
  <c r="BA916" i="4"/>
  <c r="BQ916" i="4"/>
  <c r="BB916" i="4"/>
  <c r="BR916" i="4"/>
  <c r="BC916" i="4"/>
  <c r="BS916" i="4"/>
  <c r="BF916" i="4"/>
  <c r="BV916" i="4"/>
  <c r="BI916" i="4"/>
  <c r="BJ916" i="4"/>
  <c r="BK916" i="4"/>
  <c r="AX850" i="4"/>
  <c r="BF850" i="4"/>
  <c r="BN850" i="4"/>
  <c r="BV850" i="4"/>
  <c r="AZ850" i="4"/>
  <c r="BH850" i="4"/>
  <c r="BP850" i="4"/>
  <c r="BC850" i="4"/>
  <c r="BM850" i="4"/>
  <c r="BD850" i="4"/>
  <c r="BO850" i="4"/>
  <c r="BE850" i="4"/>
  <c r="BQ850" i="4"/>
  <c r="BG850" i="4"/>
  <c r="BR850" i="4"/>
  <c r="BI850" i="4"/>
  <c r="BS850" i="4"/>
  <c r="AY850" i="4"/>
  <c r="BJ850" i="4"/>
  <c r="BT850" i="4"/>
  <c r="BB850" i="4"/>
  <c r="BL850" i="4"/>
  <c r="BW850" i="4"/>
  <c r="BU850" i="4"/>
  <c r="BA850" i="4"/>
  <c r="BK850" i="4"/>
  <c r="AX870" i="4"/>
  <c r="BF870" i="4"/>
  <c r="BN870" i="4"/>
  <c r="BV870" i="4"/>
  <c r="AZ870" i="4"/>
  <c r="BH870" i="4"/>
  <c r="BP870" i="4"/>
  <c r="BE870" i="4"/>
  <c r="BQ870" i="4"/>
  <c r="BG870" i="4"/>
  <c r="BR870" i="4"/>
  <c r="BI870" i="4"/>
  <c r="BS870" i="4"/>
  <c r="AY870" i="4"/>
  <c r="BJ870" i="4"/>
  <c r="BT870" i="4"/>
  <c r="BA870" i="4"/>
  <c r="BK870" i="4"/>
  <c r="BU870" i="4"/>
  <c r="BB870" i="4"/>
  <c r="BL870" i="4"/>
  <c r="BW870" i="4"/>
  <c r="BD870" i="4"/>
  <c r="BO870" i="4"/>
  <c r="BM870" i="4"/>
  <c r="BC870" i="4"/>
  <c r="BB881" i="4"/>
  <c r="BJ881" i="4"/>
  <c r="BR881" i="4"/>
  <c r="AY881" i="4"/>
  <c r="BH881" i="4"/>
  <c r="BQ881" i="4"/>
  <c r="AZ881" i="4"/>
  <c r="BI881" i="4"/>
  <c r="BS881" i="4"/>
  <c r="BA881" i="4"/>
  <c r="BK881" i="4"/>
  <c r="BT881" i="4"/>
  <c r="BC881" i="4"/>
  <c r="BL881" i="4"/>
  <c r="BU881" i="4"/>
  <c r="BD881" i="4"/>
  <c r="BM881" i="4"/>
  <c r="BV881" i="4"/>
  <c r="BE881" i="4"/>
  <c r="BN881" i="4"/>
  <c r="BW881" i="4"/>
  <c r="AX881" i="4"/>
  <c r="BG881" i="4"/>
  <c r="BP881" i="4"/>
  <c r="BF881" i="4"/>
  <c r="BO881" i="4"/>
  <c r="BB919" i="4"/>
  <c r="BJ919" i="4"/>
  <c r="BR919" i="4"/>
  <c r="AX919" i="4"/>
  <c r="BF919" i="4"/>
  <c r="BN919" i="4"/>
  <c r="BV919" i="4"/>
  <c r="AY919" i="4"/>
  <c r="BG919" i="4"/>
  <c r="BO919" i="4"/>
  <c r="BW919" i="4"/>
  <c r="BA919" i="4"/>
  <c r="BI919" i="4"/>
  <c r="BQ919" i="4"/>
  <c r="AZ919" i="4"/>
  <c r="BP919" i="4"/>
  <c r="BC919" i="4"/>
  <c r="BS919" i="4"/>
  <c r="BD919" i="4"/>
  <c r="BT919" i="4"/>
  <c r="BE919" i="4"/>
  <c r="BU919" i="4"/>
  <c r="BH919" i="4"/>
  <c r="BK919" i="4"/>
  <c r="BL919" i="4"/>
  <c r="BM919" i="4"/>
  <c r="BX827" i="4"/>
  <c r="BX828" i="4"/>
  <c r="BX820" i="4"/>
  <c r="AZ869" i="4"/>
  <c r="BH869" i="4"/>
  <c r="BP869" i="4"/>
  <c r="BB869" i="4"/>
  <c r="BJ869" i="4"/>
  <c r="BR869" i="4"/>
  <c r="AY869" i="4"/>
  <c r="BK869" i="4"/>
  <c r="BU869" i="4"/>
  <c r="BA869" i="4"/>
  <c r="BL869" i="4"/>
  <c r="BV869" i="4"/>
  <c r="BC869" i="4"/>
  <c r="BM869" i="4"/>
  <c r="BW869" i="4"/>
  <c r="BD869" i="4"/>
  <c r="BN869" i="4"/>
  <c r="BE869" i="4"/>
  <c r="BO869" i="4"/>
  <c r="BF869" i="4"/>
  <c r="BQ869" i="4"/>
  <c r="AX869" i="4"/>
  <c r="BI869" i="4"/>
  <c r="BT869" i="4"/>
  <c r="BG869" i="4"/>
  <c r="BS869" i="4"/>
  <c r="BA893" i="4"/>
  <c r="BI893" i="4"/>
  <c r="BQ893" i="4"/>
  <c r="BD893" i="4"/>
  <c r="BL893" i="4"/>
  <c r="BT893" i="4"/>
  <c r="BE893" i="4"/>
  <c r="BM893" i="4"/>
  <c r="BU893" i="4"/>
  <c r="AZ893" i="4"/>
  <c r="BH893" i="4"/>
  <c r="BP893" i="4"/>
  <c r="BG893" i="4"/>
  <c r="BW893" i="4"/>
  <c r="BK893" i="4"/>
  <c r="AX893" i="4"/>
  <c r="BN893" i="4"/>
  <c r="AY893" i="4"/>
  <c r="BO893" i="4"/>
  <c r="BB893" i="4"/>
  <c r="BR893" i="4"/>
  <c r="BC893" i="4"/>
  <c r="BS893" i="4"/>
  <c r="BF893" i="4"/>
  <c r="BV893" i="4"/>
  <c r="BJ893" i="4"/>
  <c r="BD839" i="4"/>
  <c r="BL839" i="4"/>
  <c r="BT839" i="4"/>
  <c r="AX839" i="4"/>
  <c r="BX839" i="4" s="1"/>
  <c r="BF839" i="4"/>
  <c r="BN839" i="4"/>
  <c r="BV839" i="4"/>
  <c r="BA839" i="4"/>
  <c r="BK839" i="4"/>
  <c r="BW839" i="4"/>
  <c r="BB839" i="4"/>
  <c r="BM839" i="4"/>
  <c r="BC839" i="4"/>
  <c r="BO839" i="4"/>
  <c r="BE839" i="4"/>
  <c r="BP839" i="4"/>
  <c r="BG839" i="4"/>
  <c r="BQ839" i="4"/>
  <c r="BH839" i="4"/>
  <c r="BR839" i="4"/>
  <c r="AY839" i="4"/>
  <c r="BI839" i="4"/>
  <c r="BS839" i="4"/>
  <c r="AZ839" i="4"/>
  <c r="BJ839" i="4"/>
  <c r="BU839" i="4"/>
  <c r="BD910" i="4"/>
  <c r="BL910" i="4"/>
  <c r="BT910" i="4"/>
  <c r="AZ910" i="4"/>
  <c r="BH910" i="4"/>
  <c r="BP910" i="4"/>
  <c r="BA910" i="4"/>
  <c r="BI910" i="4"/>
  <c r="BQ910" i="4"/>
  <c r="BC910" i="4"/>
  <c r="BK910" i="4"/>
  <c r="BS910" i="4"/>
  <c r="BJ910" i="4"/>
  <c r="BM910" i="4"/>
  <c r="AX910" i="4"/>
  <c r="BN910" i="4"/>
  <c r="AY910" i="4"/>
  <c r="BO910" i="4"/>
  <c r="BB910" i="4"/>
  <c r="BR910" i="4"/>
  <c r="BE910" i="4"/>
  <c r="BU910" i="4"/>
  <c r="BF910" i="4"/>
  <c r="BV910" i="4"/>
  <c r="BG910" i="4"/>
  <c r="BW910" i="4"/>
  <c r="BA892" i="4"/>
  <c r="BI892" i="4"/>
  <c r="BQ892" i="4"/>
  <c r="BC892" i="4"/>
  <c r="BK892" i="4"/>
  <c r="BS892" i="4"/>
  <c r="AZ892" i="4"/>
  <c r="BL892" i="4"/>
  <c r="BV892" i="4"/>
  <c r="BB892" i="4"/>
  <c r="BM892" i="4"/>
  <c r="BW892" i="4"/>
  <c r="BD892" i="4"/>
  <c r="BN892" i="4"/>
  <c r="AX892" i="4"/>
  <c r="BE892" i="4"/>
  <c r="BO892" i="4"/>
  <c r="BF892" i="4"/>
  <c r="BP892" i="4"/>
  <c r="BG892" i="4"/>
  <c r="BR892" i="4"/>
  <c r="BH892" i="4"/>
  <c r="BT892" i="4"/>
  <c r="AY892" i="4"/>
  <c r="BJ892" i="4"/>
  <c r="BU892" i="4"/>
  <c r="BX807" i="4"/>
  <c r="BX789" i="4"/>
  <c r="BX791" i="4"/>
  <c r="BX798" i="4"/>
  <c r="BX813" i="4"/>
  <c r="BX831" i="4"/>
  <c r="BD875" i="4"/>
  <c r="BL875" i="4"/>
  <c r="BT875" i="4"/>
  <c r="AX875" i="4"/>
  <c r="BF875" i="4"/>
  <c r="BN875" i="4"/>
  <c r="BV875" i="4"/>
  <c r="BC875" i="4"/>
  <c r="BO875" i="4"/>
  <c r="BE875" i="4"/>
  <c r="BP875" i="4"/>
  <c r="BG875" i="4"/>
  <c r="BQ875" i="4"/>
  <c r="BH875" i="4"/>
  <c r="BR875" i="4"/>
  <c r="AY875" i="4"/>
  <c r="BI875" i="4"/>
  <c r="BS875" i="4"/>
  <c r="AZ875" i="4"/>
  <c r="BJ875" i="4"/>
  <c r="BU875" i="4"/>
  <c r="BB875" i="4"/>
  <c r="BM875" i="4"/>
  <c r="BA875" i="4"/>
  <c r="BK875" i="4"/>
  <c r="BW875" i="4"/>
  <c r="AX866" i="4"/>
  <c r="BF866" i="4"/>
  <c r="BN866" i="4"/>
  <c r="BV866" i="4"/>
  <c r="AZ866" i="4"/>
  <c r="BH866" i="4"/>
  <c r="BP866" i="4"/>
  <c r="BC866" i="4"/>
  <c r="BM866" i="4"/>
  <c r="BD866" i="4"/>
  <c r="BO866" i="4"/>
  <c r="BE866" i="4"/>
  <c r="BQ866" i="4"/>
  <c r="BG866" i="4"/>
  <c r="BR866" i="4"/>
  <c r="BI866" i="4"/>
  <c r="BS866" i="4"/>
  <c r="AY866" i="4"/>
  <c r="BJ866" i="4"/>
  <c r="BT866" i="4"/>
  <c r="BB866" i="4"/>
  <c r="BL866" i="4"/>
  <c r="BW866" i="4"/>
  <c r="BA866" i="4"/>
  <c r="BK866" i="4"/>
  <c r="BU866" i="4"/>
  <c r="AX921" i="4"/>
  <c r="BF921" i="4"/>
  <c r="BN921" i="4"/>
  <c r="BV921" i="4"/>
  <c r="BB921" i="4"/>
  <c r="BJ921" i="4"/>
  <c r="BR921" i="4"/>
  <c r="BC921" i="4"/>
  <c r="BK921" i="4"/>
  <c r="BS921" i="4"/>
  <c r="BE921" i="4"/>
  <c r="BM921" i="4"/>
  <c r="BU921" i="4"/>
  <c r="BL921" i="4"/>
  <c r="AY921" i="4"/>
  <c r="BO921" i="4"/>
  <c r="AZ921" i="4"/>
  <c r="BP921" i="4"/>
  <c r="BA921" i="4"/>
  <c r="BQ921" i="4"/>
  <c r="BD921" i="4"/>
  <c r="BT921" i="4"/>
  <c r="BG921" i="4"/>
  <c r="BW921" i="4"/>
  <c r="BH921" i="4"/>
  <c r="BI921" i="4"/>
  <c r="BD934" i="4"/>
  <c r="BL934" i="4"/>
  <c r="BT934" i="4"/>
  <c r="AZ934" i="4"/>
  <c r="BH934" i="4"/>
  <c r="BP934" i="4"/>
  <c r="BA934" i="4"/>
  <c r="BI934" i="4"/>
  <c r="BQ934" i="4"/>
  <c r="BC934" i="4"/>
  <c r="BK934" i="4"/>
  <c r="BS934" i="4"/>
  <c r="BJ934" i="4"/>
  <c r="BM934" i="4"/>
  <c r="AX934" i="4"/>
  <c r="BN934" i="4"/>
  <c r="AY934" i="4"/>
  <c r="BO934" i="4"/>
  <c r="BB934" i="4"/>
  <c r="BR934" i="4"/>
  <c r="BE934" i="4"/>
  <c r="BU934" i="4"/>
  <c r="BF934" i="4"/>
  <c r="BV934" i="4"/>
  <c r="BG934" i="4"/>
  <c r="BW934" i="4"/>
  <c r="AZ932" i="4"/>
  <c r="BH932" i="4"/>
  <c r="BP932" i="4"/>
  <c r="BD932" i="4"/>
  <c r="BL932" i="4"/>
  <c r="BT932" i="4"/>
  <c r="BE932" i="4"/>
  <c r="BM932" i="4"/>
  <c r="BU932" i="4"/>
  <c r="AY932" i="4"/>
  <c r="BG932" i="4"/>
  <c r="BO932" i="4"/>
  <c r="BW932" i="4"/>
  <c r="AX932" i="4"/>
  <c r="BN932" i="4"/>
  <c r="BA932" i="4"/>
  <c r="BQ932" i="4"/>
  <c r="BB932" i="4"/>
  <c r="BR932" i="4"/>
  <c r="BC932" i="4"/>
  <c r="BS932" i="4"/>
  <c r="BF932" i="4"/>
  <c r="BV932" i="4"/>
  <c r="BI932" i="4"/>
  <c r="BJ932" i="4"/>
  <c r="BK932" i="4"/>
  <c r="BX824" i="4"/>
  <c r="BX782" i="4"/>
  <c r="BX822" i="4"/>
  <c r="BX809" i="4"/>
  <c r="BX810" i="4"/>
  <c r="BX825" i="4"/>
  <c r="BX783" i="4"/>
  <c r="BX794" i="4"/>
  <c r="BX804" i="4"/>
  <c r="BX799" i="4"/>
  <c r="BX802" i="4"/>
  <c r="BX786" i="4"/>
  <c r="BX832" i="4"/>
  <c r="BB848" i="4"/>
  <c r="BJ848" i="4"/>
  <c r="BR848" i="4"/>
  <c r="BD848" i="4"/>
  <c r="BL848" i="4"/>
  <c r="BT848" i="4"/>
  <c r="BA848" i="4"/>
  <c r="BM848" i="4"/>
  <c r="BW848" i="4"/>
  <c r="BC848" i="4"/>
  <c r="BN848" i="4"/>
  <c r="BE848" i="4"/>
  <c r="BO848" i="4"/>
  <c r="BF848" i="4"/>
  <c r="BP848" i="4"/>
  <c r="BG848" i="4"/>
  <c r="BQ848" i="4"/>
  <c r="AX848" i="4"/>
  <c r="BH848" i="4"/>
  <c r="BS848" i="4"/>
  <c r="AZ848" i="4"/>
  <c r="BK848" i="4"/>
  <c r="BV848" i="4"/>
  <c r="AY848" i="4"/>
  <c r="BI848" i="4"/>
  <c r="BU848" i="4"/>
  <c r="BB915" i="4"/>
  <c r="BJ915" i="4"/>
  <c r="BR915" i="4"/>
  <c r="AX915" i="4"/>
  <c r="BF915" i="4"/>
  <c r="BN915" i="4"/>
  <c r="BV915" i="4"/>
  <c r="AY915" i="4"/>
  <c r="BG915" i="4"/>
  <c r="BO915" i="4"/>
  <c r="BW915" i="4"/>
  <c r="BA915" i="4"/>
  <c r="BI915" i="4"/>
  <c r="BQ915" i="4"/>
  <c r="BH915" i="4"/>
  <c r="BK915" i="4"/>
  <c r="BL915" i="4"/>
  <c r="BM915" i="4"/>
  <c r="AZ915" i="4"/>
  <c r="BP915" i="4"/>
  <c r="BC915" i="4"/>
  <c r="BS915" i="4"/>
  <c r="BD915" i="4"/>
  <c r="BT915" i="4"/>
  <c r="BE915" i="4"/>
  <c r="BU915" i="4"/>
  <c r="AX846" i="4"/>
  <c r="BF846" i="4"/>
  <c r="BN846" i="4"/>
  <c r="BV846" i="4"/>
  <c r="AZ846" i="4"/>
  <c r="BH846" i="4"/>
  <c r="BP846" i="4"/>
  <c r="BA846" i="4"/>
  <c r="BK846" i="4"/>
  <c r="BU846" i="4"/>
  <c r="BB846" i="4"/>
  <c r="BL846" i="4"/>
  <c r="BW846" i="4"/>
  <c r="BC846" i="4"/>
  <c r="BM846" i="4"/>
  <c r="BD846" i="4"/>
  <c r="BO846" i="4"/>
  <c r="BE846" i="4"/>
  <c r="BQ846" i="4"/>
  <c r="BG846" i="4"/>
  <c r="BR846" i="4"/>
  <c r="AY846" i="4"/>
  <c r="BJ846" i="4"/>
  <c r="BT846" i="4"/>
  <c r="BI846" i="4"/>
  <c r="BS846" i="4"/>
  <c r="AZ865" i="4"/>
  <c r="BH865" i="4"/>
  <c r="BP865" i="4"/>
  <c r="BB865" i="4"/>
  <c r="BJ865" i="4"/>
  <c r="BR865" i="4"/>
  <c r="BG865" i="4"/>
  <c r="BS865" i="4"/>
  <c r="AX865" i="4"/>
  <c r="BI865" i="4"/>
  <c r="BT865" i="4"/>
  <c r="AY865" i="4"/>
  <c r="BK865" i="4"/>
  <c r="BU865" i="4"/>
  <c r="BA865" i="4"/>
  <c r="BL865" i="4"/>
  <c r="BV865" i="4"/>
  <c r="BC865" i="4"/>
  <c r="BM865" i="4"/>
  <c r="BW865" i="4"/>
  <c r="BD865" i="4"/>
  <c r="BN865" i="4"/>
  <c r="BF865" i="4"/>
  <c r="BQ865" i="4"/>
  <c r="BE865" i="4"/>
  <c r="BO865" i="4"/>
  <c r="BD843" i="4"/>
  <c r="BL843" i="4"/>
  <c r="BT843" i="4"/>
  <c r="AX843" i="4"/>
  <c r="BF843" i="4"/>
  <c r="BN843" i="4"/>
  <c r="BV843" i="4"/>
  <c r="BC843" i="4"/>
  <c r="BO843" i="4"/>
  <c r="BE843" i="4"/>
  <c r="BP843" i="4"/>
  <c r="BG843" i="4"/>
  <c r="BQ843" i="4"/>
  <c r="BH843" i="4"/>
  <c r="BR843" i="4"/>
  <c r="AY843" i="4"/>
  <c r="BI843" i="4"/>
  <c r="BS843" i="4"/>
  <c r="AZ843" i="4"/>
  <c r="BJ843" i="4"/>
  <c r="BU843" i="4"/>
  <c r="BB843" i="4"/>
  <c r="BM843" i="4"/>
  <c r="BA843" i="4"/>
  <c r="BK843" i="4"/>
  <c r="BW843" i="4"/>
  <c r="AZ845" i="4"/>
  <c r="BH845" i="4"/>
  <c r="BP845" i="4"/>
  <c r="BB845" i="4"/>
  <c r="BJ845" i="4"/>
  <c r="BR845" i="4"/>
  <c r="BE845" i="4"/>
  <c r="BO845" i="4"/>
  <c r="BF845" i="4"/>
  <c r="BQ845" i="4"/>
  <c r="BG845" i="4"/>
  <c r="BS845" i="4"/>
  <c r="AX845" i="4"/>
  <c r="BI845" i="4"/>
  <c r="BT845" i="4"/>
  <c r="AY845" i="4"/>
  <c r="BK845" i="4"/>
  <c r="BU845" i="4"/>
  <c r="BA845" i="4"/>
  <c r="BL845" i="4"/>
  <c r="BV845" i="4"/>
  <c r="BD845" i="4"/>
  <c r="BN845" i="4"/>
  <c r="BC845" i="4"/>
  <c r="BM845" i="4"/>
  <c r="BW845" i="4"/>
  <c r="BD898" i="4"/>
  <c r="BL898" i="4"/>
  <c r="BT898" i="4"/>
  <c r="AX898" i="4"/>
  <c r="BF898" i="4"/>
  <c r="BN898" i="4"/>
  <c r="BV898" i="4"/>
  <c r="AY898" i="4"/>
  <c r="BG898" i="4"/>
  <c r="BO898" i="4"/>
  <c r="BW898" i="4"/>
  <c r="AZ898" i="4"/>
  <c r="BH898" i="4"/>
  <c r="BP898" i="4"/>
  <c r="BA898" i="4"/>
  <c r="BI898" i="4"/>
  <c r="BQ898" i="4"/>
  <c r="BB898" i="4"/>
  <c r="BJ898" i="4"/>
  <c r="BR898" i="4"/>
  <c r="BC898" i="4"/>
  <c r="BK898" i="4"/>
  <c r="BS898" i="4"/>
  <c r="BE898" i="4"/>
  <c r="BM898" i="4"/>
  <c r="BU898" i="4"/>
  <c r="AZ904" i="4"/>
  <c r="BH904" i="4"/>
  <c r="BP904" i="4"/>
  <c r="BB904" i="4"/>
  <c r="BJ904" i="4"/>
  <c r="BR904" i="4"/>
  <c r="BD904" i="4"/>
  <c r="BL904" i="4"/>
  <c r="BT904" i="4"/>
  <c r="BE904" i="4"/>
  <c r="BM904" i="4"/>
  <c r="BU904" i="4"/>
  <c r="AY904" i="4"/>
  <c r="BG904" i="4"/>
  <c r="BO904" i="4"/>
  <c r="BW904" i="4"/>
  <c r="BI904" i="4"/>
  <c r="BK904" i="4"/>
  <c r="BN904" i="4"/>
  <c r="BQ904" i="4"/>
  <c r="AX904" i="4"/>
  <c r="BS904" i="4"/>
  <c r="BA904" i="4"/>
  <c r="BV904" i="4"/>
  <c r="BC904" i="4"/>
  <c r="BF904" i="4"/>
  <c r="AX925" i="4"/>
  <c r="BF925" i="4"/>
  <c r="BN925" i="4"/>
  <c r="BV925" i="4"/>
  <c r="BB925" i="4"/>
  <c r="BJ925" i="4"/>
  <c r="BR925" i="4"/>
  <c r="BC925" i="4"/>
  <c r="BK925" i="4"/>
  <c r="BS925" i="4"/>
  <c r="BE925" i="4"/>
  <c r="BM925" i="4"/>
  <c r="BU925" i="4"/>
  <c r="BD925" i="4"/>
  <c r="BT925" i="4"/>
  <c r="BG925" i="4"/>
  <c r="BW925" i="4"/>
  <c r="BH925" i="4"/>
  <c r="BI925" i="4"/>
  <c r="BL925" i="4"/>
  <c r="AY925" i="4"/>
  <c r="BO925" i="4"/>
  <c r="AZ925" i="4"/>
  <c r="BP925" i="4"/>
  <c r="BA925" i="4"/>
  <c r="BQ925" i="4"/>
  <c r="AZ912" i="4"/>
  <c r="BH912" i="4"/>
  <c r="BP912" i="4"/>
  <c r="BD912" i="4"/>
  <c r="BL912" i="4"/>
  <c r="BT912" i="4"/>
  <c r="BE912" i="4"/>
  <c r="BM912" i="4"/>
  <c r="BU912" i="4"/>
  <c r="AY912" i="4"/>
  <c r="BG912" i="4"/>
  <c r="BO912" i="4"/>
  <c r="BW912" i="4"/>
  <c r="BF912" i="4"/>
  <c r="BV912" i="4"/>
  <c r="BI912" i="4"/>
  <c r="BJ912" i="4"/>
  <c r="BK912" i="4"/>
  <c r="AX912" i="4"/>
  <c r="BN912" i="4"/>
  <c r="BA912" i="4"/>
  <c r="BQ912" i="4"/>
  <c r="BB912" i="4"/>
  <c r="BR912" i="4"/>
  <c r="BC912" i="4"/>
  <c r="BS912" i="4"/>
  <c r="BB844" i="4"/>
  <c r="BJ844" i="4"/>
  <c r="BR844" i="4"/>
  <c r="BD844" i="4"/>
  <c r="BL844" i="4"/>
  <c r="BT844" i="4"/>
  <c r="AY844" i="4"/>
  <c r="BI844" i="4"/>
  <c r="BU844" i="4"/>
  <c r="AZ844" i="4"/>
  <c r="BK844" i="4"/>
  <c r="BV844" i="4"/>
  <c r="BA844" i="4"/>
  <c r="BM844" i="4"/>
  <c r="BW844" i="4"/>
  <c r="BC844" i="4"/>
  <c r="BN844" i="4"/>
  <c r="BE844" i="4"/>
  <c r="BO844" i="4"/>
  <c r="BF844" i="4"/>
  <c r="BP844" i="4"/>
  <c r="AX844" i="4"/>
  <c r="BH844" i="4"/>
  <c r="BS844" i="4"/>
  <c r="BG844" i="4"/>
  <c r="BQ844" i="4"/>
  <c r="BB864" i="4"/>
  <c r="BJ864" i="4"/>
  <c r="BR864" i="4"/>
  <c r="BD864" i="4"/>
  <c r="BL864" i="4"/>
  <c r="BT864" i="4"/>
  <c r="BA864" i="4"/>
  <c r="BM864" i="4"/>
  <c r="BW864" i="4"/>
  <c r="BC864" i="4"/>
  <c r="BN864" i="4"/>
  <c r="BE864" i="4"/>
  <c r="BO864" i="4"/>
  <c r="BF864" i="4"/>
  <c r="BP864" i="4"/>
  <c r="BG864" i="4"/>
  <c r="BQ864" i="4"/>
  <c r="AX864" i="4"/>
  <c r="BH864" i="4"/>
  <c r="BS864" i="4"/>
  <c r="AZ864" i="4"/>
  <c r="BK864" i="4"/>
  <c r="BV864" i="4"/>
  <c r="AY864" i="4"/>
  <c r="BI864" i="4"/>
  <c r="BU864" i="4"/>
  <c r="AX854" i="4"/>
  <c r="BX854" i="4" s="1"/>
  <c r="BF854" i="4"/>
  <c r="BN854" i="4"/>
  <c r="BV854" i="4"/>
  <c r="AZ854" i="4"/>
  <c r="BH854" i="4"/>
  <c r="BP854" i="4"/>
  <c r="BE854" i="4"/>
  <c r="BQ854" i="4"/>
  <c r="BG854" i="4"/>
  <c r="BR854" i="4"/>
  <c r="BI854" i="4"/>
  <c r="BS854" i="4"/>
  <c r="AY854" i="4"/>
  <c r="BJ854" i="4"/>
  <c r="BT854" i="4"/>
  <c r="BA854" i="4"/>
  <c r="BK854" i="4"/>
  <c r="BU854" i="4"/>
  <c r="BB854" i="4"/>
  <c r="BL854" i="4"/>
  <c r="BW854" i="4"/>
  <c r="BD854" i="4"/>
  <c r="BO854" i="4"/>
  <c r="BC854" i="4"/>
  <c r="BM854" i="4"/>
  <c r="BD938" i="4"/>
  <c r="BL938" i="4"/>
  <c r="BT938" i="4"/>
  <c r="AZ938" i="4"/>
  <c r="BH938" i="4"/>
  <c r="BP938" i="4"/>
  <c r="BA938" i="4"/>
  <c r="BI938" i="4"/>
  <c r="BQ938" i="4"/>
  <c r="BC938" i="4"/>
  <c r="BK938" i="4"/>
  <c r="BS938" i="4"/>
  <c r="BB938" i="4"/>
  <c r="BR938" i="4"/>
  <c r="BE938" i="4"/>
  <c r="BU938" i="4"/>
  <c r="BF938" i="4"/>
  <c r="BV938" i="4"/>
  <c r="BG938" i="4"/>
  <c r="BW938" i="4"/>
  <c r="BJ938" i="4"/>
  <c r="BM938" i="4"/>
  <c r="AX938" i="4"/>
  <c r="BX938" i="4" s="1"/>
  <c r="BN938" i="4"/>
  <c r="AY938" i="4"/>
  <c r="BO938" i="4"/>
  <c r="BB942" i="4"/>
  <c r="BJ942" i="4"/>
  <c r="BR942" i="4"/>
  <c r="BD942" i="4"/>
  <c r="BL942" i="4"/>
  <c r="BT942" i="4"/>
  <c r="BE942" i="4"/>
  <c r="BO942" i="4"/>
  <c r="BF942" i="4"/>
  <c r="BP942" i="4"/>
  <c r="BG942" i="4"/>
  <c r="BQ942" i="4"/>
  <c r="AX942" i="4"/>
  <c r="BX942" i="4" s="1"/>
  <c r="BH942" i="4"/>
  <c r="BS942" i="4"/>
  <c r="AY942" i="4"/>
  <c r="BI942" i="4"/>
  <c r="BU942" i="4"/>
  <c r="AZ942" i="4"/>
  <c r="BK942" i="4"/>
  <c r="BV942" i="4"/>
  <c r="BA942" i="4"/>
  <c r="BM942" i="4"/>
  <c r="BW942" i="4"/>
  <c r="BC942" i="4"/>
  <c r="BN942" i="4"/>
  <c r="AZ928" i="4"/>
  <c r="BH928" i="4"/>
  <c r="BP928" i="4"/>
  <c r="BD928" i="4"/>
  <c r="BL928" i="4"/>
  <c r="BT928" i="4"/>
  <c r="BE928" i="4"/>
  <c r="BM928" i="4"/>
  <c r="BU928" i="4"/>
  <c r="AY928" i="4"/>
  <c r="BG928" i="4"/>
  <c r="BO928" i="4"/>
  <c r="BW928" i="4"/>
  <c r="BF928" i="4"/>
  <c r="BV928" i="4"/>
  <c r="BI928" i="4"/>
  <c r="BJ928" i="4"/>
  <c r="BK928" i="4"/>
  <c r="AX928" i="4"/>
  <c r="BN928" i="4"/>
  <c r="BA928" i="4"/>
  <c r="BQ928" i="4"/>
  <c r="BB928" i="4"/>
  <c r="BR928" i="4"/>
  <c r="BC928" i="4"/>
  <c r="BS928" i="4"/>
  <c r="AX909" i="4"/>
  <c r="BF909" i="4"/>
  <c r="BN909" i="4"/>
  <c r="BV909" i="4"/>
  <c r="BB909" i="4"/>
  <c r="BJ909" i="4"/>
  <c r="BR909" i="4"/>
  <c r="BC909" i="4"/>
  <c r="BK909" i="4"/>
  <c r="BS909" i="4"/>
  <c r="BE909" i="4"/>
  <c r="BM909" i="4"/>
  <c r="BU909" i="4"/>
  <c r="BD909" i="4"/>
  <c r="BT909" i="4"/>
  <c r="BG909" i="4"/>
  <c r="BW909" i="4"/>
  <c r="BH909" i="4"/>
  <c r="BI909" i="4"/>
  <c r="BL909" i="4"/>
  <c r="AY909" i="4"/>
  <c r="BO909" i="4"/>
  <c r="AZ909" i="4"/>
  <c r="BP909" i="4"/>
  <c r="BA909" i="4"/>
  <c r="BQ909" i="4"/>
  <c r="AZ896" i="4"/>
  <c r="BH896" i="4"/>
  <c r="BP896" i="4"/>
  <c r="BB896" i="4"/>
  <c r="BJ896" i="4"/>
  <c r="BR896" i="4"/>
  <c r="BC896" i="4"/>
  <c r="BK896" i="4"/>
  <c r="BS896" i="4"/>
  <c r="BD896" i="4"/>
  <c r="BL896" i="4"/>
  <c r="BT896" i="4"/>
  <c r="BE896" i="4"/>
  <c r="BM896" i="4"/>
  <c r="BU896" i="4"/>
  <c r="AX896" i="4"/>
  <c r="BF896" i="4"/>
  <c r="BN896" i="4"/>
  <c r="BV896" i="4"/>
  <c r="AY896" i="4"/>
  <c r="BG896" i="4"/>
  <c r="BO896" i="4"/>
  <c r="BW896" i="4"/>
  <c r="BA896" i="4"/>
  <c r="BI896" i="4"/>
  <c r="BQ896" i="4"/>
  <c r="AZ873" i="4"/>
  <c r="BH873" i="4"/>
  <c r="BP873" i="4"/>
  <c r="BB873" i="4"/>
  <c r="BJ873" i="4"/>
  <c r="BR873" i="4"/>
  <c r="BC873" i="4"/>
  <c r="BM873" i="4"/>
  <c r="BW873" i="4"/>
  <c r="BD873" i="4"/>
  <c r="BN873" i="4"/>
  <c r="BE873" i="4"/>
  <c r="BO873" i="4"/>
  <c r="BF873" i="4"/>
  <c r="BQ873" i="4"/>
  <c r="BG873" i="4"/>
  <c r="BS873" i="4"/>
  <c r="AX873" i="4"/>
  <c r="BI873" i="4"/>
  <c r="BT873" i="4"/>
  <c r="BA873" i="4"/>
  <c r="BL873" i="4"/>
  <c r="BV873" i="4"/>
  <c r="BU873" i="4"/>
  <c r="AY873" i="4"/>
  <c r="BK873" i="4"/>
  <c r="AZ857" i="4"/>
  <c r="BH857" i="4"/>
  <c r="BP857" i="4"/>
  <c r="BB857" i="4"/>
  <c r="BJ857" i="4"/>
  <c r="BR857" i="4"/>
  <c r="BC857" i="4"/>
  <c r="BM857" i="4"/>
  <c r="BW857" i="4"/>
  <c r="BD857" i="4"/>
  <c r="BN857" i="4"/>
  <c r="BE857" i="4"/>
  <c r="BO857" i="4"/>
  <c r="BF857" i="4"/>
  <c r="BQ857" i="4"/>
  <c r="BG857" i="4"/>
  <c r="BS857" i="4"/>
  <c r="AX857" i="4"/>
  <c r="BI857" i="4"/>
  <c r="BT857" i="4"/>
  <c r="BA857" i="4"/>
  <c r="BL857" i="4"/>
  <c r="BV857" i="4"/>
  <c r="BK857" i="4"/>
  <c r="BU857" i="4"/>
  <c r="AY857" i="4"/>
  <c r="BD847" i="4"/>
  <c r="BL847" i="4"/>
  <c r="BT847" i="4"/>
  <c r="AX847" i="4"/>
  <c r="BF847" i="4"/>
  <c r="BN847" i="4"/>
  <c r="BV847" i="4"/>
  <c r="BG847" i="4"/>
  <c r="BQ847" i="4"/>
  <c r="BH847" i="4"/>
  <c r="BR847" i="4"/>
  <c r="AY847" i="4"/>
  <c r="BI847" i="4"/>
  <c r="BS847" i="4"/>
  <c r="AZ847" i="4"/>
  <c r="BJ847" i="4"/>
  <c r="BU847" i="4"/>
  <c r="BA847" i="4"/>
  <c r="BK847" i="4"/>
  <c r="BW847" i="4"/>
  <c r="BB847" i="4"/>
  <c r="BM847" i="4"/>
  <c r="BE847" i="4"/>
  <c r="BP847" i="4"/>
  <c r="BO847" i="4"/>
  <c r="BC847" i="4"/>
  <c r="BD867" i="4"/>
  <c r="BL867" i="4"/>
  <c r="BT867" i="4"/>
  <c r="AX867" i="4"/>
  <c r="BF867" i="4"/>
  <c r="BN867" i="4"/>
  <c r="BV867" i="4"/>
  <c r="AY867" i="4"/>
  <c r="BI867" i="4"/>
  <c r="BS867" i="4"/>
  <c r="AZ867" i="4"/>
  <c r="BJ867" i="4"/>
  <c r="BU867" i="4"/>
  <c r="BA867" i="4"/>
  <c r="BK867" i="4"/>
  <c r="BW867" i="4"/>
  <c r="BB867" i="4"/>
  <c r="BM867" i="4"/>
  <c r="BC867" i="4"/>
  <c r="BO867" i="4"/>
  <c r="BE867" i="4"/>
  <c r="BP867" i="4"/>
  <c r="BH867" i="4"/>
  <c r="BR867" i="4"/>
  <c r="BG867" i="4"/>
  <c r="BQ867" i="4"/>
  <c r="BB935" i="4"/>
  <c r="BJ935" i="4"/>
  <c r="BR935" i="4"/>
  <c r="AX935" i="4"/>
  <c r="BF935" i="4"/>
  <c r="BN935" i="4"/>
  <c r="BV935" i="4"/>
  <c r="AY935" i="4"/>
  <c r="BG935" i="4"/>
  <c r="BO935" i="4"/>
  <c r="BW935" i="4"/>
  <c r="BA935" i="4"/>
  <c r="BI935" i="4"/>
  <c r="BQ935" i="4"/>
  <c r="AZ935" i="4"/>
  <c r="BP935" i="4"/>
  <c r="BC935" i="4"/>
  <c r="BS935" i="4"/>
  <c r="BD935" i="4"/>
  <c r="BT935" i="4"/>
  <c r="BE935" i="4"/>
  <c r="BU935" i="4"/>
  <c r="BH935" i="4"/>
  <c r="BK935" i="4"/>
  <c r="BL935" i="4"/>
  <c r="BM935" i="4"/>
  <c r="BX785" i="4"/>
  <c r="BX814" i="4"/>
  <c r="BX816" i="4"/>
  <c r="BX800" i="4"/>
  <c r="BD837" i="4"/>
  <c r="BL837" i="4"/>
  <c r="BT837" i="4"/>
  <c r="BE837" i="4"/>
  <c r="BM837" i="4"/>
  <c r="BU837" i="4"/>
  <c r="BF837" i="4"/>
  <c r="BN837" i="4"/>
  <c r="BV837" i="4"/>
  <c r="AY837" i="4"/>
  <c r="BG837" i="4"/>
  <c r="BO837" i="4"/>
  <c r="BW837" i="4"/>
  <c r="AZ837" i="4"/>
  <c r="BH837" i="4"/>
  <c r="BP837" i="4"/>
  <c r="AX837" i="4"/>
  <c r="BA837" i="4"/>
  <c r="BI837" i="4"/>
  <c r="BQ837" i="4"/>
  <c r="BC837" i="4"/>
  <c r="BK837" i="4"/>
  <c r="BS837" i="4"/>
  <c r="BJ837" i="4"/>
  <c r="BR837" i="4"/>
  <c r="BB837" i="4"/>
  <c r="BB872" i="4"/>
  <c r="BJ872" i="4"/>
  <c r="BR872" i="4"/>
  <c r="BD872" i="4"/>
  <c r="BL872" i="4"/>
  <c r="BT872" i="4"/>
  <c r="BG872" i="4"/>
  <c r="BQ872" i="4"/>
  <c r="AX872" i="4"/>
  <c r="BH872" i="4"/>
  <c r="BS872" i="4"/>
  <c r="AY872" i="4"/>
  <c r="BI872" i="4"/>
  <c r="BU872" i="4"/>
  <c r="AZ872" i="4"/>
  <c r="BK872" i="4"/>
  <c r="BV872" i="4"/>
  <c r="BA872" i="4"/>
  <c r="BM872" i="4"/>
  <c r="BW872" i="4"/>
  <c r="BC872" i="4"/>
  <c r="BN872" i="4"/>
  <c r="BF872" i="4"/>
  <c r="BP872" i="4"/>
  <c r="BE872" i="4"/>
  <c r="BO872" i="4"/>
  <c r="BX808" i="4"/>
  <c r="AZ849" i="4"/>
  <c r="BH849" i="4"/>
  <c r="BP849" i="4"/>
  <c r="BB849" i="4"/>
  <c r="BJ849" i="4"/>
  <c r="BR849" i="4"/>
  <c r="BG849" i="4"/>
  <c r="BS849" i="4"/>
  <c r="AX849" i="4"/>
  <c r="BI849" i="4"/>
  <c r="BT849" i="4"/>
  <c r="AY849" i="4"/>
  <c r="BK849" i="4"/>
  <c r="BU849" i="4"/>
  <c r="BA849" i="4"/>
  <c r="BL849" i="4"/>
  <c r="BV849" i="4"/>
  <c r="BC849" i="4"/>
  <c r="BM849" i="4"/>
  <c r="BW849" i="4"/>
  <c r="BD849" i="4"/>
  <c r="BN849" i="4"/>
  <c r="BF849" i="4"/>
  <c r="BQ849" i="4"/>
  <c r="BE849" i="4"/>
  <c r="BO849" i="4"/>
  <c r="AZ900" i="4"/>
  <c r="BH900" i="4"/>
  <c r="BP900" i="4"/>
  <c r="BB900" i="4"/>
  <c r="BJ900" i="4"/>
  <c r="BR900" i="4"/>
  <c r="BC900" i="4"/>
  <c r="BK900" i="4"/>
  <c r="BS900" i="4"/>
  <c r="BD900" i="4"/>
  <c r="BL900" i="4"/>
  <c r="BT900" i="4"/>
  <c r="BE900" i="4"/>
  <c r="BM900" i="4"/>
  <c r="BU900" i="4"/>
  <c r="AX900" i="4"/>
  <c r="BX900" i="4" s="1"/>
  <c r="BF900" i="4"/>
  <c r="BN900" i="4"/>
  <c r="BV900" i="4"/>
  <c r="AY900" i="4"/>
  <c r="BG900" i="4"/>
  <c r="BO900" i="4"/>
  <c r="BW900" i="4"/>
  <c r="BA900" i="4"/>
  <c r="BI900" i="4"/>
  <c r="BQ900" i="4"/>
  <c r="BV941" i="4"/>
  <c r="AX941" i="4"/>
  <c r="BF941" i="4"/>
  <c r="BN941" i="4"/>
  <c r="BB941" i="4"/>
  <c r="BJ941" i="4"/>
  <c r="BC941" i="4"/>
  <c r="BK941" i="4"/>
  <c r="BS941" i="4"/>
  <c r="BE941" i="4"/>
  <c r="BM941" i="4"/>
  <c r="BU941" i="4"/>
  <c r="BD941" i="4"/>
  <c r="BR941" i="4"/>
  <c r="BG941" i="4"/>
  <c r="BT941" i="4"/>
  <c r="BH941" i="4"/>
  <c r="BW941" i="4"/>
  <c r="BI941" i="4"/>
  <c r="BL941" i="4"/>
  <c r="AY941" i="4"/>
  <c r="BO941" i="4"/>
  <c r="AZ941" i="4"/>
  <c r="BP941" i="4"/>
  <c r="BA941" i="4"/>
  <c r="BQ941" i="4"/>
  <c r="BE895" i="4"/>
  <c r="AZ895" i="4"/>
  <c r="BH895" i="4"/>
  <c r="BP895" i="4"/>
  <c r="BA895" i="4"/>
  <c r="BI895" i="4"/>
  <c r="BQ895" i="4"/>
  <c r="BD895" i="4"/>
  <c r="BL895" i="4"/>
  <c r="BC895" i="4"/>
  <c r="BR895" i="4"/>
  <c r="BG895" i="4"/>
  <c r="BT895" i="4"/>
  <c r="BJ895" i="4"/>
  <c r="BU895" i="4"/>
  <c r="BK895" i="4"/>
  <c r="BV895" i="4"/>
  <c r="AX895" i="4"/>
  <c r="BM895" i="4"/>
  <c r="BW895" i="4"/>
  <c r="AY895" i="4"/>
  <c r="BN895" i="4"/>
  <c r="BB895" i="4"/>
  <c r="BO895" i="4"/>
  <c r="BF895" i="4"/>
  <c r="BS895" i="4"/>
  <c r="AZ908" i="4"/>
  <c r="BH908" i="4"/>
  <c r="BP908" i="4"/>
  <c r="BB908" i="4"/>
  <c r="BJ908" i="4"/>
  <c r="BR908" i="4"/>
  <c r="BD908" i="4"/>
  <c r="BL908" i="4"/>
  <c r="BT908" i="4"/>
  <c r="BE908" i="4"/>
  <c r="BM908" i="4"/>
  <c r="BU908" i="4"/>
  <c r="AY908" i="4"/>
  <c r="BG908" i="4"/>
  <c r="BO908" i="4"/>
  <c r="BW908" i="4"/>
  <c r="BK908" i="4"/>
  <c r="BN908" i="4"/>
  <c r="BQ908" i="4"/>
  <c r="AX908" i="4"/>
  <c r="BS908" i="4"/>
  <c r="BA908" i="4"/>
  <c r="BV908" i="4"/>
  <c r="BC908" i="4"/>
  <c r="BF908" i="4"/>
  <c r="BI908" i="4"/>
  <c r="AX879" i="4"/>
  <c r="BF879" i="4"/>
  <c r="BN879" i="4"/>
  <c r="BV879" i="4"/>
  <c r="BE879" i="4"/>
  <c r="BO879" i="4"/>
  <c r="BG879" i="4"/>
  <c r="BP879" i="4"/>
  <c r="AY879" i="4"/>
  <c r="BH879" i="4"/>
  <c r="BQ879" i="4"/>
  <c r="AZ879" i="4"/>
  <c r="BI879" i="4"/>
  <c r="BR879" i="4"/>
  <c r="BA879" i="4"/>
  <c r="BJ879" i="4"/>
  <c r="BS879" i="4"/>
  <c r="BB879" i="4"/>
  <c r="BK879" i="4"/>
  <c r="BT879" i="4"/>
  <c r="BD879" i="4"/>
  <c r="BM879" i="4"/>
  <c r="BW879" i="4"/>
  <c r="BC879" i="4"/>
  <c r="BL879" i="4"/>
  <c r="BU879" i="4"/>
  <c r="BB876" i="4"/>
  <c r="BJ876" i="4"/>
  <c r="BR876" i="4"/>
  <c r="BD876" i="4"/>
  <c r="BL876" i="4"/>
  <c r="BT876" i="4"/>
  <c r="AY876" i="4"/>
  <c r="BI876" i="4"/>
  <c r="BU876" i="4"/>
  <c r="AZ876" i="4"/>
  <c r="BK876" i="4"/>
  <c r="BV876" i="4"/>
  <c r="BA876" i="4"/>
  <c r="BM876" i="4"/>
  <c r="BW876" i="4"/>
  <c r="BC876" i="4"/>
  <c r="BN876" i="4"/>
  <c r="BE876" i="4"/>
  <c r="BO876" i="4"/>
  <c r="BF876" i="4"/>
  <c r="BP876" i="4"/>
  <c r="AX876" i="4"/>
  <c r="BX876" i="4" s="1"/>
  <c r="BH876" i="4"/>
  <c r="BS876" i="4"/>
  <c r="BG876" i="4"/>
  <c r="BQ876" i="4"/>
  <c r="BD851" i="4"/>
  <c r="BL851" i="4"/>
  <c r="BT851" i="4"/>
  <c r="AX851" i="4"/>
  <c r="BX851" i="4" s="1"/>
  <c r="BF851" i="4"/>
  <c r="BN851" i="4"/>
  <c r="BV851" i="4"/>
  <c r="AY851" i="4"/>
  <c r="BI851" i="4"/>
  <c r="BS851" i="4"/>
  <c r="AZ851" i="4"/>
  <c r="BJ851" i="4"/>
  <c r="BU851" i="4"/>
  <c r="BA851" i="4"/>
  <c r="BK851" i="4"/>
  <c r="BW851" i="4"/>
  <c r="BB851" i="4"/>
  <c r="BM851" i="4"/>
  <c r="BC851" i="4"/>
  <c r="BO851" i="4"/>
  <c r="BE851" i="4"/>
  <c r="BP851" i="4"/>
  <c r="BH851" i="4"/>
  <c r="BR851" i="4"/>
  <c r="BG851" i="4"/>
  <c r="BQ851" i="4"/>
  <c r="BB931" i="4"/>
  <c r="BJ931" i="4"/>
  <c r="BR931" i="4"/>
  <c r="AX931" i="4"/>
  <c r="BF931" i="4"/>
  <c r="BN931" i="4"/>
  <c r="BV931" i="4"/>
  <c r="AY931" i="4"/>
  <c r="BG931" i="4"/>
  <c r="BO931" i="4"/>
  <c r="BW931" i="4"/>
  <c r="BA931" i="4"/>
  <c r="BI931" i="4"/>
  <c r="BQ931" i="4"/>
  <c r="BH931" i="4"/>
  <c r="BK931" i="4"/>
  <c r="BL931" i="4"/>
  <c r="BM931" i="4"/>
  <c r="AZ931" i="4"/>
  <c r="BP931" i="4"/>
  <c r="BC931" i="4"/>
  <c r="BS931" i="4"/>
  <c r="BD931" i="4"/>
  <c r="BT931" i="4"/>
  <c r="BE931" i="4"/>
  <c r="BU931" i="4"/>
  <c r="BB852" i="4"/>
  <c r="BJ852" i="4"/>
  <c r="BR852" i="4"/>
  <c r="BD852" i="4"/>
  <c r="BL852" i="4"/>
  <c r="BT852" i="4"/>
  <c r="BE852" i="4"/>
  <c r="BO852" i="4"/>
  <c r="BF852" i="4"/>
  <c r="BP852" i="4"/>
  <c r="BG852" i="4"/>
  <c r="BQ852" i="4"/>
  <c r="AX852" i="4"/>
  <c r="BH852" i="4"/>
  <c r="BS852" i="4"/>
  <c r="AY852" i="4"/>
  <c r="BI852" i="4"/>
  <c r="BU852" i="4"/>
  <c r="AZ852" i="4"/>
  <c r="BK852" i="4"/>
  <c r="BV852" i="4"/>
  <c r="BC852" i="4"/>
  <c r="BN852" i="4"/>
  <c r="BA852" i="4"/>
  <c r="BM852" i="4"/>
  <c r="BW852" i="4"/>
  <c r="AX913" i="4"/>
  <c r="BF913" i="4"/>
  <c r="BN913" i="4"/>
  <c r="BV913" i="4"/>
  <c r="BB913" i="4"/>
  <c r="BJ913" i="4"/>
  <c r="BR913" i="4"/>
  <c r="BC913" i="4"/>
  <c r="BK913" i="4"/>
  <c r="BS913" i="4"/>
  <c r="BE913" i="4"/>
  <c r="BM913" i="4"/>
  <c r="BU913" i="4"/>
  <c r="BL913" i="4"/>
  <c r="AY913" i="4"/>
  <c r="BO913" i="4"/>
  <c r="AZ913" i="4"/>
  <c r="BP913" i="4"/>
  <c r="BA913" i="4"/>
  <c r="BQ913" i="4"/>
  <c r="BD913" i="4"/>
  <c r="BT913" i="4"/>
  <c r="BG913" i="4"/>
  <c r="BW913" i="4"/>
  <c r="BH913" i="4"/>
  <c r="BI913" i="4"/>
  <c r="AX878" i="4"/>
  <c r="BF878" i="4"/>
  <c r="BN878" i="4"/>
  <c r="BV878" i="4"/>
  <c r="AZ878" i="4"/>
  <c r="BH878" i="4"/>
  <c r="BP878" i="4"/>
  <c r="BA878" i="4"/>
  <c r="BK878" i="4"/>
  <c r="BU878" i="4"/>
  <c r="BB878" i="4"/>
  <c r="BL878" i="4"/>
  <c r="BW878" i="4"/>
  <c r="BC878" i="4"/>
  <c r="BM878" i="4"/>
  <c r="BD878" i="4"/>
  <c r="BO878" i="4"/>
  <c r="BE878" i="4"/>
  <c r="BQ878" i="4"/>
  <c r="BG878" i="4"/>
  <c r="BR878" i="4"/>
  <c r="AY878" i="4"/>
  <c r="BJ878" i="4"/>
  <c r="BT878" i="4"/>
  <c r="BI878" i="4"/>
  <c r="BS878" i="4"/>
  <c r="BD855" i="4"/>
  <c r="BL855" i="4"/>
  <c r="BT855" i="4"/>
  <c r="AX855" i="4"/>
  <c r="BF855" i="4"/>
  <c r="BN855" i="4"/>
  <c r="BV855" i="4"/>
  <c r="BA855" i="4"/>
  <c r="BK855" i="4"/>
  <c r="BW855" i="4"/>
  <c r="BB855" i="4"/>
  <c r="BM855" i="4"/>
  <c r="BC855" i="4"/>
  <c r="BO855" i="4"/>
  <c r="BE855" i="4"/>
  <c r="BP855" i="4"/>
  <c r="BG855" i="4"/>
  <c r="BQ855" i="4"/>
  <c r="BH855" i="4"/>
  <c r="BR855" i="4"/>
  <c r="AZ855" i="4"/>
  <c r="BJ855" i="4"/>
  <c r="BU855" i="4"/>
  <c r="AY855" i="4"/>
  <c r="BI855" i="4"/>
  <c r="BS855" i="4"/>
  <c r="BB868" i="4"/>
  <c r="BJ868" i="4"/>
  <c r="BR868" i="4"/>
  <c r="BD868" i="4"/>
  <c r="BL868" i="4"/>
  <c r="BT868" i="4"/>
  <c r="BE868" i="4"/>
  <c r="BO868" i="4"/>
  <c r="BF868" i="4"/>
  <c r="BP868" i="4"/>
  <c r="BG868" i="4"/>
  <c r="BQ868" i="4"/>
  <c r="AX868" i="4"/>
  <c r="BH868" i="4"/>
  <c r="BS868" i="4"/>
  <c r="AY868" i="4"/>
  <c r="BI868" i="4"/>
  <c r="BU868" i="4"/>
  <c r="AZ868" i="4"/>
  <c r="BK868" i="4"/>
  <c r="BV868" i="4"/>
  <c r="BC868" i="4"/>
  <c r="BN868" i="4"/>
  <c r="BA868" i="4"/>
  <c r="BM868" i="4"/>
  <c r="BW868" i="4"/>
  <c r="BD884" i="4"/>
  <c r="BL884" i="4"/>
  <c r="BT884" i="4"/>
  <c r="BC884" i="4"/>
  <c r="BM884" i="4"/>
  <c r="BV884" i="4"/>
  <c r="BE884" i="4"/>
  <c r="BN884" i="4"/>
  <c r="BW884" i="4"/>
  <c r="BF884" i="4"/>
  <c r="BO884" i="4"/>
  <c r="AX884" i="4"/>
  <c r="BG884" i="4"/>
  <c r="BP884" i="4"/>
  <c r="AY884" i="4"/>
  <c r="BH884" i="4"/>
  <c r="BQ884" i="4"/>
  <c r="AZ884" i="4"/>
  <c r="BI884" i="4"/>
  <c r="BR884" i="4"/>
  <c r="BB884" i="4"/>
  <c r="BK884" i="4"/>
  <c r="BU884" i="4"/>
  <c r="BA884" i="4"/>
  <c r="BJ884" i="4"/>
  <c r="BS884" i="4"/>
  <c r="AY894" i="4"/>
  <c r="BG894" i="4"/>
  <c r="BO894" i="4"/>
  <c r="BW894" i="4"/>
  <c r="BB894" i="4"/>
  <c r="BJ894" i="4"/>
  <c r="BR894" i="4"/>
  <c r="BC894" i="4"/>
  <c r="BK894" i="4"/>
  <c r="BS894" i="4"/>
  <c r="AX894" i="4"/>
  <c r="BF894" i="4"/>
  <c r="BN894" i="4"/>
  <c r="BV894" i="4"/>
  <c r="BM894" i="4"/>
  <c r="BA894" i="4"/>
  <c r="BQ894" i="4"/>
  <c r="BD894" i="4"/>
  <c r="BT894" i="4"/>
  <c r="BE894" i="4"/>
  <c r="BU894" i="4"/>
  <c r="BH894" i="4"/>
  <c r="BI894" i="4"/>
  <c r="BL894" i="4"/>
  <c r="AZ894" i="4"/>
  <c r="BP894" i="4"/>
  <c r="BB939" i="4"/>
  <c r="BJ939" i="4"/>
  <c r="BR939" i="4"/>
  <c r="AX939" i="4"/>
  <c r="BF939" i="4"/>
  <c r="BN939" i="4"/>
  <c r="BV939" i="4"/>
  <c r="AY939" i="4"/>
  <c r="BG939" i="4"/>
  <c r="BO939" i="4"/>
  <c r="BW939" i="4"/>
  <c r="BA939" i="4"/>
  <c r="BI939" i="4"/>
  <c r="BQ939" i="4"/>
  <c r="BH939" i="4"/>
  <c r="BK939" i="4"/>
  <c r="BL939" i="4"/>
  <c r="BM939" i="4"/>
  <c r="AZ939" i="4"/>
  <c r="BP939" i="4"/>
  <c r="BC939" i="4"/>
  <c r="BS939" i="4"/>
  <c r="BD939" i="4"/>
  <c r="BT939" i="4"/>
  <c r="BE939" i="4"/>
  <c r="BU939" i="4"/>
  <c r="AZ886" i="4"/>
  <c r="BH886" i="4"/>
  <c r="BF886" i="4"/>
  <c r="BO886" i="4"/>
  <c r="BW886" i="4"/>
  <c r="AX886" i="4"/>
  <c r="BG886" i="4"/>
  <c r="BP886" i="4"/>
  <c r="AY886" i="4"/>
  <c r="BI886" i="4"/>
  <c r="BQ886" i="4"/>
  <c r="BA886" i="4"/>
  <c r="BJ886" i="4"/>
  <c r="BR886" i="4"/>
  <c r="BB886" i="4"/>
  <c r="BK886" i="4"/>
  <c r="BS886" i="4"/>
  <c r="BC886" i="4"/>
  <c r="BL886" i="4"/>
  <c r="BT886" i="4"/>
  <c r="BE886" i="4"/>
  <c r="BN886" i="4"/>
  <c r="BV886" i="4"/>
  <c r="BD886" i="4"/>
  <c r="BM886" i="4"/>
  <c r="BU886" i="4"/>
  <c r="BD863" i="4"/>
  <c r="BL863" i="4"/>
  <c r="BT863" i="4"/>
  <c r="AX863" i="4"/>
  <c r="BF863" i="4"/>
  <c r="BN863" i="4"/>
  <c r="BV863" i="4"/>
  <c r="BG863" i="4"/>
  <c r="BQ863" i="4"/>
  <c r="BH863" i="4"/>
  <c r="BR863" i="4"/>
  <c r="AY863" i="4"/>
  <c r="BI863" i="4"/>
  <c r="BS863" i="4"/>
  <c r="AZ863" i="4"/>
  <c r="BJ863" i="4"/>
  <c r="BU863" i="4"/>
  <c r="BA863" i="4"/>
  <c r="BK863" i="4"/>
  <c r="BW863" i="4"/>
  <c r="BB863" i="4"/>
  <c r="BM863" i="4"/>
  <c r="BE863" i="4"/>
  <c r="BP863" i="4"/>
  <c r="BC863" i="4"/>
  <c r="BO863" i="4"/>
  <c r="AX917" i="4"/>
  <c r="BF917" i="4"/>
  <c r="BN917" i="4"/>
  <c r="BV917" i="4"/>
  <c r="BB917" i="4"/>
  <c r="BJ917" i="4"/>
  <c r="BR917" i="4"/>
  <c r="BC917" i="4"/>
  <c r="BK917" i="4"/>
  <c r="BS917" i="4"/>
  <c r="BE917" i="4"/>
  <c r="BM917" i="4"/>
  <c r="BU917" i="4"/>
  <c r="BD917" i="4"/>
  <c r="BT917" i="4"/>
  <c r="BG917" i="4"/>
  <c r="BW917" i="4"/>
  <c r="BH917" i="4"/>
  <c r="BI917" i="4"/>
  <c r="BL917" i="4"/>
  <c r="AY917" i="4"/>
  <c r="BO917" i="4"/>
  <c r="AZ917" i="4"/>
  <c r="BP917" i="4"/>
  <c r="BA917" i="4"/>
  <c r="BQ917" i="4"/>
  <c r="BD926" i="4"/>
  <c r="BL926" i="4"/>
  <c r="BT926" i="4"/>
  <c r="AZ926" i="4"/>
  <c r="BH926" i="4"/>
  <c r="BP926" i="4"/>
  <c r="BA926" i="4"/>
  <c r="BI926" i="4"/>
  <c r="BQ926" i="4"/>
  <c r="BC926" i="4"/>
  <c r="BK926" i="4"/>
  <c r="BS926" i="4"/>
  <c r="BJ926" i="4"/>
  <c r="BM926" i="4"/>
  <c r="AX926" i="4"/>
  <c r="BN926" i="4"/>
  <c r="AY926" i="4"/>
  <c r="BO926" i="4"/>
  <c r="BB926" i="4"/>
  <c r="BR926" i="4"/>
  <c r="BE926" i="4"/>
  <c r="BU926" i="4"/>
  <c r="BF926" i="4"/>
  <c r="BV926" i="4"/>
  <c r="BG926" i="4"/>
  <c r="BW926" i="4"/>
  <c r="BE887" i="4"/>
  <c r="BM887" i="4"/>
  <c r="BU887" i="4"/>
  <c r="AX887" i="4"/>
  <c r="BF887" i="4"/>
  <c r="BN887" i="4"/>
  <c r="BV887" i="4"/>
  <c r="AY887" i="4"/>
  <c r="BG887" i="4"/>
  <c r="BO887" i="4"/>
  <c r="BW887" i="4"/>
  <c r="AZ887" i="4"/>
  <c r="BH887" i="4"/>
  <c r="BP887" i="4"/>
  <c r="BA887" i="4"/>
  <c r="BI887" i="4"/>
  <c r="BQ887" i="4"/>
  <c r="BB887" i="4"/>
  <c r="BJ887" i="4"/>
  <c r="BR887" i="4"/>
  <c r="BD887" i="4"/>
  <c r="BL887" i="4"/>
  <c r="BT887" i="4"/>
  <c r="BC887" i="4"/>
  <c r="BK887" i="4"/>
  <c r="BS887" i="4"/>
  <c r="AZ853" i="4"/>
  <c r="BH853" i="4"/>
  <c r="BP853" i="4"/>
  <c r="BB853" i="4"/>
  <c r="BJ853" i="4"/>
  <c r="BR853" i="4"/>
  <c r="AY853" i="4"/>
  <c r="BK853" i="4"/>
  <c r="BU853" i="4"/>
  <c r="BA853" i="4"/>
  <c r="BL853" i="4"/>
  <c r="BV853" i="4"/>
  <c r="BC853" i="4"/>
  <c r="BM853" i="4"/>
  <c r="BW853" i="4"/>
  <c r="BD853" i="4"/>
  <c r="BN853" i="4"/>
  <c r="BE853" i="4"/>
  <c r="BO853" i="4"/>
  <c r="BF853" i="4"/>
  <c r="BQ853" i="4"/>
  <c r="AX853" i="4"/>
  <c r="BX853" i="4" s="1"/>
  <c r="BI853" i="4"/>
  <c r="BT853" i="4"/>
  <c r="BG853" i="4"/>
  <c r="BS853" i="4"/>
  <c r="BD922" i="4"/>
  <c r="BL922" i="4"/>
  <c r="BT922" i="4"/>
  <c r="AZ922" i="4"/>
  <c r="BH922" i="4"/>
  <c r="BP922" i="4"/>
  <c r="BA922" i="4"/>
  <c r="BI922" i="4"/>
  <c r="BQ922" i="4"/>
  <c r="BC922" i="4"/>
  <c r="BK922" i="4"/>
  <c r="BS922" i="4"/>
  <c r="BB922" i="4"/>
  <c r="BR922" i="4"/>
  <c r="BE922" i="4"/>
  <c r="BU922" i="4"/>
  <c r="BF922" i="4"/>
  <c r="BV922" i="4"/>
  <c r="BG922" i="4"/>
  <c r="BW922" i="4"/>
  <c r="BJ922" i="4"/>
  <c r="BM922" i="4"/>
  <c r="AX922" i="4"/>
  <c r="BN922" i="4"/>
  <c r="AY922" i="4"/>
  <c r="BO922" i="4"/>
  <c r="AX901" i="4"/>
  <c r="BF901" i="4"/>
  <c r="BN901" i="4"/>
  <c r="BV901" i="4"/>
  <c r="AZ901" i="4"/>
  <c r="BH901" i="4"/>
  <c r="BP901" i="4"/>
  <c r="BA901" i="4"/>
  <c r="BI901" i="4"/>
  <c r="BQ901" i="4"/>
  <c r="BB901" i="4"/>
  <c r="BJ901" i="4"/>
  <c r="BR901" i="4"/>
  <c r="BC901" i="4"/>
  <c r="BK901" i="4"/>
  <c r="BS901" i="4"/>
  <c r="BD901" i="4"/>
  <c r="BL901" i="4"/>
  <c r="BT901" i="4"/>
  <c r="BE901" i="4"/>
  <c r="BM901" i="4"/>
  <c r="BU901" i="4"/>
  <c r="BW901" i="4"/>
  <c r="AY901" i="4"/>
  <c r="BG901" i="4"/>
  <c r="BO901" i="4"/>
  <c r="AX933" i="4"/>
  <c r="BF933" i="4"/>
  <c r="BN933" i="4"/>
  <c r="BV933" i="4"/>
  <c r="BB933" i="4"/>
  <c r="BJ933" i="4"/>
  <c r="BR933" i="4"/>
  <c r="BC933" i="4"/>
  <c r="BK933" i="4"/>
  <c r="BS933" i="4"/>
  <c r="BE933" i="4"/>
  <c r="BM933" i="4"/>
  <c r="BU933" i="4"/>
  <c r="BD933" i="4"/>
  <c r="BT933" i="4"/>
  <c r="BG933" i="4"/>
  <c r="BW933" i="4"/>
  <c r="BH933" i="4"/>
  <c r="BI933" i="4"/>
  <c r="BL933" i="4"/>
  <c r="AY933" i="4"/>
  <c r="BO933" i="4"/>
  <c r="AZ933" i="4"/>
  <c r="BP933" i="4"/>
  <c r="BA933" i="4"/>
  <c r="BQ933" i="4"/>
  <c r="BD914" i="4"/>
  <c r="BL914" i="4"/>
  <c r="BT914" i="4"/>
  <c r="AZ914" i="4"/>
  <c r="BH914" i="4"/>
  <c r="BP914" i="4"/>
  <c r="BA914" i="4"/>
  <c r="BI914" i="4"/>
  <c r="BQ914" i="4"/>
  <c r="BC914" i="4"/>
  <c r="BK914" i="4"/>
  <c r="BS914" i="4"/>
  <c r="BB914" i="4"/>
  <c r="BR914" i="4"/>
  <c r="BE914" i="4"/>
  <c r="BU914" i="4"/>
  <c r="BF914" i="4"/>
  <c r="BV914" i="4"/>
  <c r="BG914" i="4"/>
  <c r="BW914" i="4"/>
  <c r="BJ914" i="4"/>
  <c r="BM914" i="4"/>
  <c r="AX914" i="4"/>
  <c r="BN914" i="4"/>
  <c r="AY914" i="4"/>
  <c r="BO914" i="4"/>
  <c r="BX790" i="4"/>
  <c r="BX805" i="4"/>
  <c r="BX797" i="4"/>
  <c r="BX815" i="4"/>
  <c r="BX819" i="4"/>
  <c r="BX812" i="4"/>
  <c r="BX818" i="4"/>
  <c r="BX826" i="4"/>
  <c r="BX806" i="4"/>
  <c r="BX801" i="4"/>
  <c r="AZ924" i="4"/>
  <c r="BH924" i="4"/>
  <c r="BP924" i="4"/>
  <c r="BD924" i="4"/>
  <c r="BL924" i="4"/>
  <c r="BT924" i="4"/>
  <c r="BE924" i="4"/>
  <c r="BM924" i="4"/>
  <c r="BU924" i="4"/>
  <c r="AY924" i="4"/>
  <c r="BG924" i="4"/>
  <c r="BO924" i="4"/>
  <c r="BW924" i="4"/>
  <c r="AX924" i="4"/>
  <c r="BN924" i="4"/>
  <c r="BA924" i="4"/>
  <c r="BQ924" i="4"/>
  <c r="BB924" i="4"/>
  <c r="BR924" i="4"/>
  <c r="BC924" i="4"/>
  <c r="BS924" i="4"/>
  <c r="BF924" i="4"/>
  <c r="BV924" i="4"/>
  <c r="BI924" i="4"/>
  <c r="BJ924" i="4"/>
  <c r="BK924" i="4"/>
  <c r="AX929" i="4"/>
  <c r="BF929" i="4"/>
  <c r="BN929" i="4"/>
  <c r="BV929" i="4"/>
  <c r="BB929" i="4"/>
  <c r="BJ929" i="4"/>
  <c r="BR929" i="4"/>
  <c r="BC929" i="4"/>
  <c r="BK929" i="4"/>
  <c r="BS929" i="4"/>
  <c r="BE929" i="4"/>
  <c r="BM929" i="4"/>
  <c r="BU929" i="4"/>
  <c r="BL929" i="4"/>
  <c r="AY929" i="4"/>
  <c r="BO929" i="4"/>
  <c r="AZ929" i="4"/>
  <c r="BP929" i="4"/>
  <c r="BA929" i="4"/>
  <c r="BQ929" i="4"/>
  <c r="BD929" i="4"/>
  <c r="BT929" i="4"/>
  <c r="BG929" i="4"/>
  <c r="BW929" i="4"/>
  <c r="BH929" i="4"/>
  <c r="BI929" i="4"/>
  <c r="AZ940" i="4"/>
  <c r="BH940" i="4"/>
  <c r="BP940" i="4"/>
  <c r="BD940" i="4"/>
  <c r="BL940" i="4"/>
  <c r="BT940" i="4"/>
  <c r="BE940" i="4"/>
  <c r="BM940" i="4"/>
  <c r="BU940" i="4"/>
  <c r="AY940" i="4"/>
  <c r="BG940" i="4"/>
  <c r="BO940" i="4"/>
  <c r="BW940" i="4"/>
  <c r="AX940" i="4"/>
  <c r="BX940" i="4" s="1"/>
  <c r="BN940" i="4"/>
  <c r="BA940" i="4"/>
  <c r="BQ940" i="4"/>
  <c r="BB940" i="4"/>
  <c r="BR940" i="4"/>
  <c r="BC940" i="4"/>
  <c r="BS940" i="4"/>
  <c r="BF940" i="4"/>
  <c r="BV940" i="4"/>
  <c r="BI940" i="4"/>
  <c r="BJ940" i="4"/>
  <c r="BK940" i="4"/>
  <c r="BX795" i="4"/>
  <c r="AX838" i="4"/>
  <c r="BF838" i="4"/>
  <c r="BN838" i="4"/>
  <c r="BV838" i="4"/>
  <c r="AZ838" i="4"/>
  <c r="BH838" i="4"/>
  <c r="BP838" i="4"/>
  <c r="BE838" i="4"/>
  <c r="BQ838" i="4"/>
  <c r="BG838" i="4"/>
  <c r="BR838" i="4"/>
  <c r="BI838" i="4"/>
  <c r="BS838" i="4"/>
  <c r="AY838" i="4"/>
  <c r="BJ838" i="4"/>
  <c r="BT838" i="4"/>
  <c r="BA838" i="4"/>
  <c r="BK838" i="4"/>
  <c r="BU838" i="4"/>
  <c r="BB838" i="4"/>
  <c r="BL838" i="4"/>
  <c r="BW838" i="4"/>
  <c r="BC838" i="4"/>
  <c r="BM838" i="4"/>
  <c r="BD838" i="4"/>
  <c r="BO838" i="4"/>
  <c r="BX788" i="4"/>
  <c r="BX803" i="4"/>
  <c r="BX796" i="4"/>
  <c r="BX784" i="4"/>
  <c r="BX829" i="4"/>
  <c r="BX821" i="4"/>
  <c r="AZ936" i="4"/>
  <c r="BH936" i="4"/>
  <c r="BP936" i="4"/>
  <c r="BD936" i="4"/>
  <c r="BL936" i="4"/>
  <c r="BT936" i="4"/>
  <c r="BE936" i="4"/>
  <c r="BM936" i="4"/>
  <c r="BU936" i="4"/>
  <c r="AY936" i="4"/>
  <c r="BG936" i="4"/>
  <c r="BO936" i="4"/>
  <c r="BW936" i="4"/>
  <c r="BF936" i="4"/>
  <c r="BV936" i="4"/>
  <c r="BI936" i="4"/>
  <c r="BJ936" i="4"/>
  <c r="BK936" i="4"/>
  <c r="AX936" i="4"/>
  <c r="BX936" i="4" s="1"/>
  <c r="BN936" i="4"/>
  <c r="BA936" i="4"/>
  <c r="BQ936" i="4"/>
  <c r="BB936" i="4"/>
  <c r="BR936" i="4"/>
  <c r="BC936" i="4"/>
  <c r="BS936" i="4"/>
  <c r="BB885" i="4"/>
  <c r="BJ885" i="4"/>
  <c r="BR885" i="4"/>
  <c r="BE885" i="4"/>
  <c r="BN885" i="4"/>
  <c r="BW885" i="4"/>
  <c r="BF885" i="4"/>
  <c r="BO885" i="4"/>
  <c r="AX885" i="4"/>
  <c r="BX885" i="4" s="1"/>
  <c r="BG885" i="4"/>
  <c r="BP885" i="4"/>
  <c r="AY885" i="4"/>
  <c r="BH885" i="4"/>
  <c r="BQ885" i="4"/>
  <c r="AZ885" i="4"/>
  <c r="BI885" i="4"/>
  <c r="BS885" i="4"/>
  <c r="BA885" i="4"/>
  <c r="BK885" i="4"/>
  <c r="BT885" i="4"/>
  <c r="BD885" i="4"/>
  <c r="BM885" i="4"/>
  <c r="BV885" i="4"/>
  <c r="BU885" i="4"/>
  <c r="BC885" i="4"/>
  <c r="BL885" i="4"/>
  <c r="BD902" i="4"/>
  <c r="BL902" i="4"/>
  <c r="BT902" i="4"/>
  <c r="AX902" i="4"/>
  <c r="BF902" i="4"/>
  <c r="BN902" i="4"/>
  <c r="BV902" i="4"/>
  <c r="AY902" i="4"/>
  <c r="BG902" i="4"/>
  <c r="BO902" i="4"/>
  <c r="BW902" i="4"/>
  <c r="AZ902" i="4"/>
  <c r="BH902" i="4"/>
  <c r="BP902" i="4"/>
  <c r="BA902" i="4"/>
  <c r="BI902" i="4"/>
  <c r="BQ902" i="4"/>
  <c r="BB902" i="4"/>
  <c r="BJ902" i="4"/>
  <c r="BC902" i="4"/>
  <c r="BK902" i="4"/>
  <c r="BS902" i="4"/>
  <c r="BE902" i="4"/>
  <c r="BM902" i="4"/>
  <c r="BR902" i="4"/>
  <c r="BU902" i="4"/>
  <c r="BB903" i="4"/>
  <c r="BJ903" i="4"/>
  <c r="BR903" i="4"/>
  <c r="BD903" i="4"/>
  <c r="BL903" i="4"/>
  <c r="BT903" i="4"/>
  <c r="BE903" i="4"/>
  <c r="BM903" i="4"/>
  <c r="AX903" i="4"/>
  <c r="BF903" i="4"/>
  <c r="BN903" i="4"/>
  <c r="BV903" i="4"/>
  <c r="AY903" i="4"/>
  <c r="BG903" i="4"/>
  <c r="BO903" i="4"/>
  <c r="BW903" i="4"/>
  <c r="BA903" i="4"/>
  <c r="BI903" i="4"/>
  <c r="BQ903" i="4"/>
  <c r="BK903" i="4"/>
  <c r="BP903" i="4"/>
  <c r="BS903" i="4"/>
  <c r="BU903" i="4"/>
  <c r="AZ903" i="4"/>
  <c r="BC903" i="4"/>
  <c r="BH903" i="4"/>
  <c r="BB860" i="4"/>
  <c r="BJ860" i="4"/>
  <c r="BR860" i="4"/>
  <c r="BD860" i="4"/>
  <c r="BL860" i="4"/>
  <c r="BT860" i="4"/>
  <c r="AY860" i="4"/>
  <c r="BI860" i="4"/>
  <c r="BU860" i="4"/>
  <c r="AZ860" i="4"/>
  <c r="BK860" i="4"/>
  <c r="BV860" i="4"/>
  <c r="BA860" i="4"/>
  <c r="BM860" i="4"/>
  <c r="BW860" i="4"/>
  <c r="BC860" i="4"/>
  <c r="BN860" i="4"/>
  <c r="BE860" i="4"/>
  <c r="BO860" i="4"/>
  <c r="BF860" i="4"/>
  <c r="BP860" i="4"/>
  <c r="AX860" i="4"/>
  <c r="BH860" i="4"/>
  <c r="BS860" i="4"/>
  <c r="BQ860" i="4"/>
  <c r="BG860" i="4"/>
  <c r="BB840" i="4"/>
  <c r="BJ840" i="4"/>
  <c r="BR840" i="4"/>
  <c r="BD840" i="4"/>
  <c r="BL840" i="4"/>
  <c r="BT840" i="4"/>
  <c r="BG840" i="4"/>
  <c r="BQ840" i="4"/>
  <c r="AX840" i="4"/>
  <c r="BX840" i="4" s="1"/>
  <c r="BH840" i="4"/>
  <c r="BS840" i="4"/>
  <c r="AY840" i="4"/>
  <c r="BI840" i="4"/>
  <c r="BU840" i="4"/>
  <c r="AZ840" i="4"/>
  <c r="BK840" i="4"/>
  <c r="BV840" i="4"/>
  <c r="BA840" i="4"/>
  <c r="BM840" i="4"/>
  <c r="BW840" i="4"/>
  <c r="BC840" i="4"/>
  <c r="BN840" i="4"/>
  <c r="BE840" i="4"/>
  <c r="BO840" i="4"/>
  <c r="BF840" i="4"/>
  <c r="BP840" i="4"/>
  <c r="BX830" i="4"/>
  <c r="BX817" i="4"/>
  <c r="BX811" i="4"/>
  <c r="BX787" i="4"/>
  <c r="BX793" i="4"/>
  <c r="BX823" i="4"/>
  <c r="BW58" i="4"/>
  <c r="BU61" i="11" s="1"/>
  <c r="BU62" i="11" s="1"/>
  <c r="BV58" i="4"/>
  <c r="BT61" i="11" s="1"/>
  <c r="BT62" i="11" s="1"/>
  <c r="F117" i="7" a="1"/>
  <c r="F165" i="7"/>
  <c r="F130" i="7"/>
  <c r="F120" i="7"/>
  <c r="F155" i="7"/>
  <c r="F134" i="7"/>
  <c r="F148" i="7"/>
  <c r="F167" i="7"/>
  <c r="F168" i="7"/>
  <c r="F129" i="7"/>
  <c r="F135" i="7"/>
  <c r="F159" i="7"/>
  <c r="F154" i="7"/>
  <c r="F127" i="7"/>
  <c r="F143" i="7"/>
  <c r="F162" i="7"/>
  <c r="F141" i="7"/>
  <c r="F125" i="7"/>
  <c r="F117" i="7"/>
  <c r="F163" i="7"/>
  <c r="F166" i="7"/>
  <c r="F132" i="7"/>
  <c r="F138" i="7"/>
  <c r="F128" i="7"/>
  <c r="F123" i="7"/>
  <c r="F156" i="7"/>
  <c r="F147" i="7"/>
  <c r="F158" i="7"/>
  <c r="F118" i="7"/>
  <c r="F153" i="7"/>
  <c r="F150" i="7"/>
  <c r="F137" i="7"/>
  <c r="F140" i="7"/>
  <c r="F133" i="7"/>
  <c r="F126" i="7"/>
  <c r="F149" i="7"/>
  <c r="F136" i="7"/>
  <c r="F121" i="7"/>
  <c r="F146" i="7"/>
  <c r="F131" i="7"/>
  <c r="F122" i="7"/>
  <c r="F151" i="7"/>
  <c r="F145" i="7"/>
  <c r="F161" i="7"/>
  <c r="F164" i="7"/>
  <c r="F157" i="7"/>
  <c r="F139" i="7"/>
  <c r="F160" i="7"/>
  <c r="F144" i="7"/>
  <c r="F152" i="7"/>
  <c r="F119" i="7"/>
  <c r="F142" i="7"/>
  <c r="BX929" i="4" l="1"/>
  <c r="BX914" i="4"/>
  <c r="BX933" i="4"/>
  <c r="BX879" i="4"/>
  <c r="BX896" i="4"/>
  <c r="BX844" i="4"/>
  <c r="BX848" i="4"/>
  <c r="BX916" i="4"/>
  <c r="BX841" i="4"/>
  <c r="BX909" i="4"/>
  <c r="BX870" i="4"/>
  <c r="BX862" i="4"/>
  <c r="BX883" i="4"/>
  <c r="BX901" i="4"/>
  <c r="BX894" i="4"/>
  <c r="BX849" i="4"/>
  <c r="BX935" i="4"/>
  <c r="BX857" i="4"/>
  <c r="BX864" i="4"/>
  <c r="BX898" i="4"/>
  <c r="BX892" i="4"/>
  <c r="BX919" i="4"/>
  <c r="BX881" i="4"/>
  <c r="BX880" i="4"/>
  <c r="BX927" i="4"/>
  <c r="BX863" i="4"/>
  <c r="BX886" i="4"/>
  <c r="BX884" i="4"/>
  <c r="BX895" i="4"/>
  <c r="BX845" i="4"/>
  <c r="BX865" i="4"/>
  <c r="BX932" i="4"/>
  <c r="BX869" i="4"/>
  <c r="BX850" i="4"/>
  <c r="BX861" i="4"/>
  <c r="BX858" i="4"/>
  <c r="BX897" i="4"/>
  <c r="BX856" i="4"/>
  <c r="BX928" i="4"/>
  <c r="BX838" i="4"/>
  <c r="BX902" i="4"/>
  <c r="BX926" i="4"/>
  <c r="BX917" i="4"/>
  <c r="BX868" i="4"/>
  <c r="BX878" i="4"/>
  <c r="BX852" i="4"/>
  <c r="BX867" i="4"/>
  <c r="BX873" i="4"/>
  <c r="BX915" i="4"/>
  <c r="BX934" i="4"/>
  <c r="BX921" i="4"/>
  <c r="BX910" i="4"/>
  <c r="BX923" i="4"/>
  <c r="BX871" i="4"/>
  <c r="BX911" i="4"/>
  <c r="BX899" i="4"/>
  <c r="BX925" i="4"/>
  <c r="BX903" i="4"/>
  <c r="BX924" i="4"/>
  <c r="BX887" i="4"/>
  <c r="BX941" i="4"/>
  <c r="BX872" i="4"/>
  <c r="BX912" i="4"/>
  <c r="BX846" i="4"/>
  <c r="BX875" i="4"/>
  <c r="BX918" i="4"/>
  <c r="BX905" i="4"/>
  <c r="BX874" i="4"/>
  <c r="BX930" i="4"/>
  <c r="BX860" i="4"/>
  <c r="BX922" i="4"/>
  <c r="BX913" i="4"/>
  <c r="BX847" i="4"/>
  <c r="BX843" i="4"/>
  <c r="BX866" i="4"/>
  <c r="BX859" i="4"/>
  <c r="BX906" i="4"/>
  <c r="BX882" i="4"/>
  <c r="BX939" i="4"/>
  <c r="BX855" i="4"/>
  <c r="BX931" i="4"/>
  <c r="BX908" i="4"/>
  <c r="BX837" i="4"/>
  <c r="BX904" i="4"/>
  <c r="BX893" i="4"/>
  <c r="BX877" i="4"/>
  <c r="BX920" i="4"/>
  <c r="BX937" i="4"/>
  <c r="BX842" i="4"/>
  <c r="BY148" i="9"/>
  <c r="BY149" i="9"/>
  <c r="BY150" i="9"/>
  <c r="BY151" i="9"/>
  <c r="BY152" i="9"/>
  <c r="BY153" i="9"/>
  <c r="BY154" i="9"/>
  <c r="BY155" i="9"/>
  <c r="BY156" i="9"/>
  <c r="BY157" i="9"/>
  <c r="BY158" i="9"/>
  <c r="BY159" i="9"/>
  <c r="BY160" i="9"/>
  <c r="BY161" i="9"/>
  <c r="BY162" i="9"/>
  <c r="BY163" i="9"/>
  <c r="BY164" i="9"/>
  <c r="BY165" i="9"/>
  <c r="BY166" i="9"/>
  <c r="BY167" i="9"/>
  <c r="BY168" i="9"/>
  <c r="BY169" i="9"/>
  <c r="BY170" i="9"/>
  <c r="BY171" i="9"/>
  <c r="BY172" i="9"/>
  <c r="BY173" i="9"/>
  <c r="BY174" i="9"/>
  <c r="BY175" i="9"/>
  <c r="BY176" i="9"/>
  <c r="BY177" i="9"/>
  <c r="BY178" i="9"/>
  <c r="BY179" i="9"/>
  <c r="BY180" i="9"/>
  <c r="BY181" i="9"/>
  <c r="BY182" i="9"/>
  <c r="BY183" i="9"/>
  <c r="BY184" i="9"/>
  <c r="BY185" i="9"/>
  <c r="BY186" i="9"/>
  <c r="BY187" i="9"/>
  <c r="BY188" i="9"/>
  <c r="BY189" i="9"/>
  <c r="BY190" i="9"/>
  <c r="BY191" i="9"/>
  <c r="BY192" i="9"/>
  <c r="BY193" i="9"/>
  <c r="BY194" i="9"/>
  <c r="I64" i="3" a="1"/>
  <c r="I64" i="3"/>
  <c r="M64" i="3" a="1"/>
  <c r="M64" i="3"/>
  <c r="I65" i="3"/>
  <c r="M65" i="3"/>
  <c r="I66" i="3"/>
  <c r="M66" i="3"/>
  <c r="I67" i="3"/>
  <c r="M67" i="3"/>
  <c r="I68" i="3"/>
  <c r="M68" i="3"/>
  <c r="I69" i="3"/>
  <c r="M69" i="3"/>
  <c r="I70" i="3"/>
  <c r="M70" i="3"/>
  <c r="I71" i="3"/>
  <c r="M71" i="3"/>
  <c r="I72" i="3"/>
  <c r="M72" i="3"/>
  <c r="I73" i="3"/>
  <c r="M73" i="3"/>
  <c r="I74" i="3"/>
  <c r="M74" i="3"/>
  <c r="I75" i="3"/>
  <c r="M75" i="3"/>
  <c r="I76" i="3"/>
  <c r="M76" i="3"/>
  <c r="I77" i="3"/>
  <c r="M77" i="3"/>
  <c r="I78" i="3"/>
  <c r="M78" i="3"/>
  <c r="I79" i="3"/>
  <c r="M79" i="3"/>
  <c r="I80" i="3"/>
  <c r="M80" i="3"/>
  <c r="I81" i="3"/>
  <c r="M81" i="3"/>
  <c r="I82" i="3"/>
  <c r="M82" i="3"/>
  <c r="I83" i="3"/>
  <c r="M83" i="3"/>
  <c r="I84" i="3"/>
  <c r="M84" i="3"/>
  <c r="I85" i="3"/>
  <c r="M85" i="3"/>
  <c r="I86" i="3"/>
  <c r="M86" i="3"/>
  <c r="I87" i="3"/>
  <c r="M87" i="3"/>
  <c r="I88" i="3"/>
  <c r="M88" i="3"/>
  <c r="I89" i="3"/>
  <c r="M89" i="3"/>
  <c r="I90" i="3"/>
  <c r="M90" i="3"/>
  <c r="I91" i="3"/>
  <c r="M91" i="3"/>
  <c r="I92" i="3"/>
  <c r="M92" i="3"/>
  <c r="I93" i="3"/>
  <c r="M93" i="3"/>
  <c r="I94" i="3"/>
  <c r="M94" i="3"/>
  <c r="I95" i="3"/>
  <c r="M95" i="3"/>
  <c r="I96" i="3"/>
  <c r="M96" i="3"/>
  <c r="I97" i="3"/>
  <c r="M97" i="3"/>
  <c r="I98" i="3"/>
  <c r="M98" i="3"/>
  <c r="I99" i="3"/>
  <c r="M99" i="3"/>
  <c r="I100" i="3"/>
  <c r="M100" i="3"/>
  <c r="I101" i="3"/>
  <c r="M101" i="3"/>
  <c r="I102" i="3"/>
  <c r="M102" i="3"/>
  <c r="I103" i="3"/>
  <c r="M103" i="3"/>
  <c r="I104" i="3"/>
  <c r="M104" i="3"/>
  <c r="I105" i="3"/>
  <c r="M105" i="3"/>
  <c r="I106" i="3"/>
  <c r="M106" i="3"/>
  <c r="I107" i="3"/>
  <c r="M107" i="3"/>
  <c r="I108" i="3"/>
  <c r="M108" i="3"/>
  <c r="I109" i="3"/>
  <c r="M109" i="3"/>
  <c r="I110" i="3"/>
  <c r="M110" i="3"/>
  <c r="I111" i="3"/>
  <c r="M111" i="3"/>
  <c r="I112" i="3"/>
  <c r="M112" i="3"/>
  <c r="I113" i="3"/>
  <c r="M113" i="3"/>
  <c r="I114" i="3"/>
  <c r="M114" i="3"/>
  <c r="G115" i="3"/>
  <c r="H115" i="3"/>
  <c r="I115" i="3"/>
  <c r="L115" i="3"/>
  <c r="M115" i="3"/>
  <c r="P115" i="3"/>
  <c r="E118" i="5" a="1"/>
  <c r="E118" i="5"/>
  <c r="G118" i="5" a="1"/>
  <c r="G118" i="5"/>
  <c r="E119" i="5"/>
  <c r="G119" i="5"/>
  <c r="E120" i="5"/>
  <c r="G120" i="5"/>
  <c r="E121" i="5"/>
  <c r="G121" i="5"/>
  <c r="E122" i="5"/>
  <c r="G122" i="5"/>
  <c r="E123" i="5"/>
  <c r="G123" i="5"/>
  <c r="E124" i="5"/>
  <c r="G124" i="5"/>
  <c r="E125" i="5"/>
  <c r="G125" i="5"/>
  <c r="E126" i="5"/>
  <c r="G126" i="5"/>
  <c r="E127" i="5"/>
  <c r="G127" i="5"/>
  <c r="E128" i="5"/>
  <c r="G128" i="5"/>
  <c r="E129" i="5"/>
  <c r="G129" i="5"/>
  <c r="E130" i="5"/>
  <c r="G130" i="5"/>
  <c r="E131" i="5"/>
  <c r="G131" i="5"/>
  <c r="E132" i="5"/>
  <c r="G132" i="5"/>
  <c r="E133" i="5"/>
  <c r="G133" i="5"/>
  <c r="E134" i="5"/>
  <c r="G134" i="5"/>
  <c r="E135" i="5"/>
  <c r="G135" i="5"/>
  <c r="E136" i="5"/>
  <c r="G136" i="5"/>
  <c r="E137" i="5"/>
  <c r="G137" i="5"/>
  <c r="E138" i="5"/>
  <c r="G138" i="5"/>
  <c r="E139" i="5"/>
  <c r="G139" i="5"/>
  <c r="E140" i="5"/>
  <c r="G140" i="5"/>
  <c r="E141" i="5"/>
  <c r="G141" i="5"/>
  <c r="E142" i="5"/>
  <c r="G142" i="5"/>
  <c r="E143" i="5"/>
  <c r="G143" i="5"/>
  <c r="E144" i="5"/>
  <c r="G144" i="5"/>
  <c r="E145" i="5"/>
  <c r="G145" i="5"/>
  <c r="E146" i="5"/>
  <c r="G146" i="5"/>
  <c r="E147" i="5"/>
  <c r="G147" i="5"/>
  <c r="E148" i="5"/>
  <c r="G148" i="5"/>
  <c r="E149" i="5"/>
  <c r="G149" i="5"/>
  <c r="E150" i="5"/>
  <c r="G150" i="5"/>
  <c r="E151" i="5"/>
  <c r="G151" i="5"/>
  <c r="E152" i="5"/>
  <c r="G152" i="5"/>
  <c r="E153" i="5"/>
  <c r="G153" i="5"/>
  <c r="E154" i="5"/>
  <c r="G154" i="5"/>
  <c r="E155" i="5"/>
  <c r="G155" i="5"/>
  <c r="E156" i="5"/>
  <c r="G156" i="5"/>
  <c r="E157" i="5"/>
  <c r="G157" i="5"/>
  <c r="E158" i="5"/>
  <c r="G158" i="5"/>
  <c r="E159" i="5"/>
  <c r="G159" i="5"/>
  <c r="E160" i="5"/>
  <c r="G160" i="5"/>
  <c r="E161" i="5"/>
  <c r="G161" i="5"/>
  <c r="E162" i="5"/>
  <c r="G162" i="5"/>
  <c r="E163" i="5"/>
  <c r="G163" i="5"/>
  <c r="E164" i="5"/>
  <c r="G164" i="5"/>
  <c r="E165" i="5"/>
  <c r="G165" i="5"/>
  <c r="E166" i="5"/>
  <c r="G166" i="5"/>
  <c r="E167" i="5"/>
  <c r="G167" i="5"/>
  <c r="E168" i="5"/>
  <c r="G168" i="5"/>
  <c r="C169" i="5"/>
  <c r="D169" i="5"/>
  <c r="E169" i="5"/>
  <c r="F169" i="5"/>
  <c r="G169" i="5"/>
  <c r="A26" i="6" a="1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DR4" i="2" a="1"/>
  <c r="DR4" i="2"/>
  <c r="DT4" i="2" a="1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W4" i="2" a="1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DR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DR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DR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DR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DR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DR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DR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DR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DR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DR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DR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DR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GD16" i="2"/>
  <c r="DR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GD17" i="2"/>
  <c r="DR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GD18" i="2"/>
  <c r="DR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GD19" i="2"/>
  <c r="DR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GD20" i="2"/>
  <c r="DR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GD21" i="2"/>
  <c r="DR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DR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DR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DR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DR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DR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DR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DR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DR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DR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DR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DR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DR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DR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DR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DR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DR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DR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DR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DR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DR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DR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DR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DR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DR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DR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DR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DR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DR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DR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DR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DR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DR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K55" i="2"/>
  <c r="BD55" i="2"/>
  <c r="BK55" i="2"/>
  <c r="BM55" i="2"/>
  <c r="BP55" i="2"/>
  <c r="DP55" i="2"/>
  <c r="DR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K56" i="2"/>
  <c r="BD56" i="2"/>
  <c r="BK56" i="2"/>
  <c r="BM56" i="2"/>
  <c r="K64" i="2"/>
  <c r="BD64" i="2"/>
  <c r="K65" i="2"/>
  <c r="K67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D243" i="2" a="1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D296" i="2"/>
  <c r="E117" i="7" a="1"/>
  <c r="E117" i="7"/>
  <c r="G117" i="7"/>
  <c r="E118" i="7"/>
  <c r="G118" i="7"/>
  <c r="E119" i="7"/>
  <c r="G119" i="7"/>
  <c r="E120" i="7"/>
  <c r="G120" i="7"/>
  <c r="E121" i="7"/>
  <c r="G121" i="7"/>
  <c r="E122" i="7"/>
  <c r="G122" i="7"/>
  <c r="E123" i="7"/>
  <c r="G123" i="7"/>
  <c r="E124" i="7"/>
  <c r="F124" i="7"/>
  <c r="G124" i="7"/>
  <c r="E125" i="7"/>
  <c r="G125" i="7"/>
  <c r="E126" i="7"/>
  <c r="G126" i="7"/>
  <c r="E127" i="7"/>
  <c r="G127" i="7"/>
  <c r="E128" i="7"/>
  <c r="G128" i="7"/>
  <c r="E129" i="7"/>
  <c r="G129" i="7"/>
  <c r="E130" i="7"/>
  <c r="G130" i="7"/>
  <c r="E131" i="7"/>
  <c r="G131" i="7"/>
  <c r="E132" i="7"/>
  <c r="G132" i="7"/>
  <c r="E133" i="7"/>
  <c r="G133" i="7"/>
  <c r="E134" i="7"/>
  <c r="G134" i="7"/>
  <c r="E135" i="7"/>
  <c r="G135" i="7"/>
  <c r="E136" i="7"/>
  <c r="G136" i="7"/>
  <c r="E137" i="7"/>
  <c r="G137" i="7"/>
  <c r="E138" i="7"/>
  <c r="G138" i="7"/>
  <c r="E139" i="7"/>
  <c r="G139" i="7"/>
  <c r="E140" i="7"/>
  <c r="G140" i="7"/>
  <c r="E141" i="7"/>
  <c r="G141" i="7"/>
  <c r="E142" i="7"/>
  <c r="G142" i="7"/>
  <c r="E143" i="7"/>
  <c r="G143" i="7"/>
  <c r="E144" i="7"/>
  <c r="G144" i="7"/>
  <c r="E145" i="7"/>
  <c r="G145" i="7"/>
  <c r="E146" i="7"/>
  <c r="G146" i="7"/>
  <c r="E147" i="7"/>
  <c r="G147" i="7"/>
  <c r="E148" i="7"/>
  <c r="G148" i="7"/>
  <c r="E149" i="7"/>
  <c r="G149" i="7"/>
  <c r="E150" i="7"/>
  <c r="G150" i="7"/>
  <c r="E151" i="7"/>
  <c r="G151" i="7"/>
  <c r="E152" i="7"/>
  <c r="G152" i="7"/>
  <c r="E153" i="7"/>
  <c r="G153" i="7"/>
  <c r="E154" i="7"/>
  <c r="G154" i="7"/>
  <c r="E155" i="7"/>
  <c r="G155" i="7"/>
  <c r="E156" i="7"/>
  <c r="G156" i="7"/>
  <c r="E157" i="7"/>
  <c r="G157" i="7"/>
  <c r="E158" i="7"/>
  <c r="G158" i="7"/>
  <c r="E159" i="7"/>
  <c r="G159" i="7"/>
  <c r="E160" i="7"/>
  <c r="G160" i="7"/>
  <c r="E161" i="7"/>
  <c r="G161" i="7"/>
  <c r="E162" i="7"/>
  <c r="G162" i="7"/>
  <c r="E163" i="7"/>
  <c r="G163" i="7"/>
  <c r="E164" i="7"/>
  <c r="G164" i="7"/>
  <c r="E165" i="7"/>
  <c r="G165" i="7"/>
  <c r="E166" i="7"/>
  <c r="G166" i="7"/>
  <c r="E167" i="7"/>
  <c r="G167" i="7"/>
  <c r="E168" i="7"/>
  <c r="G168" i="7"/>
  <c r="BW64" i="4" a="1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BU115" i="4"/>
  <c r="BW115" i="4"/>
  <c r="DD121" i="4" a="1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DD177" i="4" a="1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DD232" i="4" a="1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DD287" i="4" a="1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DD342" i="4" a="1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DD397" i="4" a="1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DD452" i="4" a="1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DD507" i="4" a="1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DD550" i="4"/>
  <c r="DE550" i="4"/>
  <c r="DF550" i="4"/>
  <c r="DG550" i="4"/>
  <c r="DH550" i="4"/>
  <c r="DI550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DD553" i="4"/>
  <c r="DE553" i="4"/>
  <c r="DF553" i="4"/>
  <c r="DG553" i="4"/>
  <c r="DH553" i="4"/>
  <c r="DI553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DD562" i="4" a="1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DD566" i="4"/>
  <c r="DE566" i="4"/>
  <c r="DF566" i="4"/>
  <c r="DG566" i="4"/>
  <c r="DH566" i="4"/>
  <c r="DI566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DD573" i="4"/>
  <c r="DE573" i="4"/>
  <c r="DF573" i="4"/>
  <c r="DG573" i="4"/>
  <c r="DH573" i="4"/>
  <c r="DI573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DD574" i="4"/>
  <c r="DE574" i="4"/>
  <c r="DF574" i="4"/>
  <c r="DG574" i="4"/>
  <c r="DH574" i="4"/>
  <c r="DI574" i="4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DD575" i="4"/>
  <c r="DE575" i="4"/>
  <c r="DF575" i="4"/>
  <c r="DG575" i="4"/>
  <c r="DH575" i="4"/>
  <c r="DI575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DD576" i="4"/>
  <c r="DE576" i="4"/>
  <c r="DF576" i="4"/>
  <c r="DG576" i="4"/>
  <c r="DH576" i="4"/>
  <c r="DI576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DD577" i="4"/>
  <c r="DE577" i="4"/>
  <c r="DF577" i="4"/>
  <c r="DG577" i="4"/>
  <c r="DH577" i="4"/>
  <c r="DI577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DD578" i="4"/>
  <c r="DE578" i="4"/>
  <c r="DF578" i="4"/>
  <c r="DG578" i="4"/>
  <c r="DH578" i="4"/>
  <c r="DI578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DD579" i="4"/>
  <c r="DE579" i="4"/>
  <c r="DF579" i="4"/>
  <c r="DG579" i="4"/>
  <c r="DH579" i="4"/>
  <c r="DI579" i="4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DD580" i="4"/>
  <c r="DE580" i="4"/>
  <c r="DF580" i="4"/>
  <c r="DG580" i="4"/>
  <c r="DH580" i="4"/>
  <c r="DI580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DD581" i="4"/>
  <c r="DE581" i="4"/>
  <c r="DF581" i="4"/>
  <c r="DG581" i="4"/>
  <c r="DH581" i="4"/>
  <c r="DI581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DD582" i="4"/>
  <c r="DE582" i="4"/>
  <c r="DF582" i="4"/>
  <c r="DG582" i="4"/>
  <c r="DH582" i="4"/>
  <c r="DI582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DD583" i="4"/>
  <c r="DE583" i="4"/>
  <c r="DF583" i="4"/>
  <c r="DG583" i="4"/>
  <c r="DH583" i="4"/>
  <c r="DI583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DD584" i="4"/>
  <c r="DE584" i="4"/>
  <c r="DF584" i="4"/>
  <c r="DG584" i="4"/>
  <c r="DH584" i="4"/>
  <c r="DI584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DD585" i="4"/>
  <c r="DE585" i="4"/>
  <c r="DF585" i="4"/>
  <c r="DG585" i="4"/>
  <c r="DH585" i="4"/>
  <c r="DI585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DD586" i="4"/>
  <c r="DE586" i="4"/>
  <c r="DF586" i="4"/>
  <c r="DG586" i="4"/>
  <c r="DH586" i="4"/>
  <c r="DI586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DD587" i="4"/>
  <c r="DE587" i="4"/>
  <c r="DF587" i="4"/>
  <c r="DG587" i="4"/>
  <c r="DH587" i="4"/>
  <c r="DI587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DD588" i="4"/>
  <c r="DE588" i="4"/>
  <c r="DF588" i="4"/>
  <c r="DG588" i="4"/>
  <c r="DH588" i="4"/>
  <c r="DI588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DD589" i="4"/>
  <c r="DE589" i="4"/>
  <c r="DF589" i="4"/>
  <c r="DG589" i="4"/>
  <c r="DH589" i="4"/>
  <c r="DI589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DD590" i="4"/>
  <c r="DE590" i="4"/>
  <c r="DF590" i="4"/>
  <c r="DG590" i="4"/>
  <c r="DH590" i="4"/>
  <c r="DI590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DD591" i="4"/>
  <c r="DE591" i="4"/>
  <c r="DF591" i="4"/>
  <c r="DG591" i="4"/>
  <c r="DH591" i="4"/>
  <c r="DI591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DD592" i="4"/>
  <c r="DE592" i="4"/>
  <c r="DF592" i="4"/>
  <c r="DG592" i="4"/>
  <c r="DH592" i="4"/>
  <c r="DI592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DD593" i="4"/>
  <c r="DE593" i="4"/>
  <c r="DF593" i="4"/>
  <c r="DG593" i="4"/>
  <c r="DH593" i="4"/>
  <c r="DI593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DD594" i="4"/>
  <c r="DE594" i="4"/>
  <c r="DF594" i="4"/>
  <c r="DG594" i="4"/>
  <c r="DH594" i="4"/>
  <c r="DI594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DD595" i="4"/>
  <c r="DE595" i="4"/>
  <c r="DF595" i="4"/>
  <c r="DG595" i="4"/>
  <c r="DH595" i="4"/>
  <c r="DI595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DD596" i="4"/>
  <c r="DE596" i="4"/>
  <c r="DF596" i="4"/>
  <c r="DG596" i="4"/>
  <c r="DH596" i="4"/>
  <c r="DI596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DD597" i="4"/>
  <c r="DE597" i="4"/>
  <c r="DF597" i="4"/>
  <c r="DG597" i="4"/>
  <c r="DH597" i="4"/>
  <c r="DI597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DD598" i="4"/>
  <c r="DE598" i="4"/>
  <c r="DF598" i="4"/>
  <c r="DG598" i="4"/>
  <c r="DH598" i="4"/>
  <c r="DI598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DD599" i="4"/>
  <c r="DE599" i="4"/>
  <c r="DF599" i="4"/>
  <c r="DG599" i="4"/>
  <c r="DH599" i="4"/>
  <c r="DI599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DD600" i="4"/>
  <c r="DE600" i="4"/>
  <c r="DF600" i="4"/>
  <c r="DG600" i="4"/>
  <c r="DH600" i="4"/>
  <c r="DI600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DD601" i="4"/>
  <c r="DE601" i="4"/>
  <c r="DF601" i="4"/>
  <c r="DG601" i="4"/>
  <c r="DH601" i="4"/>
  <c r="DI601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DD602" i="4"/>
  <c r="DE602" i="4"/>
  <c r="DF602" i="4"/>
  <c r="DG602" i="4"/>
  <c r="DH602" i="4"/>
  <c r="DI602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DD603" i="4"/>
  <c r="DE603" i="4"/>
  <c r="DF603" i="4"/>
  <c r="DG603" i="4"/>
  <c r="DH603" i="4"/>
  <c r="DI603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DD604" i="4"/>
  <c r="DE604" i="4"/>
  <c r="DF604" i="4"/>
  <c r="DG604" i="4"/>
  <c r="DH604" i="4"/>
  <c r="DI604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DD605" i="4"/>
  <c r="DE605" i="4"/>
  <c r="DF605" i="4"/>
  <c r="DG605" i="4"/>
  <c r="DH605" i="4"/>
  <c r="DI605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DD606" i="4"/>
  <c r="DE606" i="4"/>
  <c r="DF606" i="4"/>
  <c r="DG606" i="4"/>
  <c r="DH606" i="4"/>
  <c r="DI606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DD607" i="4"/>
  <c r="DE607" i="4"/>
  <c r="DF607" i="4"/>
  <c r="DG607" i="4"/>
  <c r="DH607" i="4"/>
  <c r="DI607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DD608" i="4"/>
  <c r="DE608" i="4"/>
  <c r="DF608" i="4"/>
  <c r="DG608" i="4"/>
  <c r="DH608" i="4"/>
  <c r="DI608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DD609" i="4"/>
  <c r="DE609" i="4"/>
  <c r="DF609" i="4"/>
  <c r="DG609" i="4"/>
  <c r="DH609" i="4"/>
  <c r="DI609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DD610" i="4"/>
  <c r="DE610" i="4"/>
  <c r="DF610" i="4"/>
  <c r="DG610" i="4"/>
  <c r="DH610" i="4"/>
  <c r="DI610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DD611" i="4"/>
  <c r="DE611" i="4"/>
  <c r="DF611" i="4"/>
  <c r="DG611" i="4"/>
  <c r="DH611" i="4"/>
  <c r="DI611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DD612" i="4"/>
  <c r="DE612" i="4"/>
  <c r="DF612" i="4"/>
  <c r="DG612" i="4"/>
  <c r="DH612" i="4"/>
  <c r="DI612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DD613" i="4"/>
  <c r="DE613" i="4"/>
  <c r="DF613" i="4"/>
  <c r="DG613" i="4"/>
  <c r="DH613" i="4"/>
  <c r="DI613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DD617" i="4" a="1"/>
  <c r="DD617" i="4"/>
  <c r="DE617" i="4"/>
  <c r="DF617" i="4"/>
  <c r="DG617" i="4"/>
  <c r="DH617" i="4"/>
  <c r="DI617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DD618" i="4"/>
  <c r="DE618" i="4"/>
  <c r="DF618" i="4"/>
  <c r="DG618" i="4"/>
  <c r="DH618" i="4"/>
  <c r="DI618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DD619" i="4"/>
  <c r="DE619" i="4"/>
  <c r="DF619" i="4"/>
  <c r="DG619" i="4"/>
  <c r="DH619" i="4"/>
  <c r="DI619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DD620" i="4"/>
  <c r="DE620" i="4"/>
  <c r="DF620" i="4"/>
  <c r="DG620" i="4"/>
  <c r="DH620" i="4"/>
  <c r="DI620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DD621" i="4"/>
  <c r="DE621" i="4"/>
  <c r="DF621" i="4"/>
  <c r="DG621" i="4"/>
  <c r="DH621" i="4"/>
  <c r="DI621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DD622" i="4"/>
  <c r="DE622" i="4"/>
  <c r="DF622" i="4"/>
  <c r="DG622" i="4"/>
  <c r="DH622" i="4"/>
  <c r="DI622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DD623" i="4"/>
  <c r="DE623" i="4"/>
  <c r="DF623" i="4"/>
  <c r="DG623" i="4"/>
  <c r="DH623" i="4"/>
  <c r="DI623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DD624" i="4"/>
  <c r="DE624" i="4"/>
  <c r="DF624" i="4"/>
  <c r="DG624" i="4"/>
  <c r="DH624" i="4"/>
  <c r="DI624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DD625" i="4"/>
  <c r="DE625" i="4"/>
  <c r="DF625" i="4"/>
  <c r="DG625" i="4"/>
  <c r="DH625" i="4"/>
  <c r="DI625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DD626" i="4"/>
  <c r="DE626" i="4"/>
  <c r="DF626" i="4"/>
  <c r="DG626" i="4"/>
  <c r="DH626" i="4"/>
  <c r="DI626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DD627" i="4"/>
  <c r="DE627" i="4"/>
  <c r="DF627" i="4"/>
  <c r="DG627" i="4"/>
  <c r="DH627" i="4"/>
  <c r="DI627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DD628" i="4"/>
  <c r="DE628" i="4"/>
  <c r="DF628" i="4"/>
  <c r="DG628" i="4"/>
  <c r="DH628" i="4"/>
  <c r="DI628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DD629" i="4"/>
  <c r="DE629" i="4"/>
  <c r="DF629" i="4"/>
  <c r="DG629" i="4"/>
  <c r="DH629" i="4"/>
  <c r="DI629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DD630" i="4"/>
  <c r="DE630" i="4"/>
  <c r="DF630" i="4"/>
  <c r="DG630" i="4"/>
  <c r="DH630" i="4"/>
  <c r="DI630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DD631" i="4"/>
  <c r="DE631" i="4"/>
  <c r="DF631" i="4"/>
  <c r="DG631" i="4"/>
  <c r="DH631" i="4"/>
  <c r="DI631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DD632" i="4"/>
  <c r="DE632" i="4"/>
  <c r="DF632" i="4"/>
  <c r="DG632" i="4"/>
  <c r="DH632" i="4"/>
  <c r="DI632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DD633" i="4"/>
  <c r="DE633" i="4"/>
  <c r="DF633" i="4"/>
  <c r="DG633" i="4"/>
  <c r="DH633" i="4"/>
  <c r="DI633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DD634" i="4"/>
  <c r="DE634" i="4"/>
  <c r="DF634" i="4"/>
  <c r="DG634" i="4"/>
  <c r="DH634" i="4"/>
  <c r="DI634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DD635" i="4"/>
  <c r="DE635" i="4"/>
  <c r="DF635" i="4"/>
  <c r="DG635" i="4"/>
  <c r="DH635" i="4"/>
  <c r="DI635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DD636" i="4"/>
  <c r="DE636" i="4"/>
  <c r="DF636" i="4"/>
  <c r="DG636" i="4"/>
  <c r="DH636" i="4"/>
  <c r="DI636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DD637" i="4"/>
  <c r="DE637" i="4"/>
  <c r="DF637" i="4"/>
  <c r="DG637" i="4"/>
  <c r="DH637" i="4"/>
  <c r="DI637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DD638" i="4"/>
  <c r="DE638" i="4"/>
  <c r="DF638" i="4"/>
  <c r="DG638" i="4"/>
  <c r="DH638" i="4"/>
  <c r="DI638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DD639" i="4"/>
  <c r="DE639" i="4"/>
  <c r="DF639" i="4"/>
  <c r="DG639" i="4"/>
  <c r="DH639" i="4"/>
  <c r="DI639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DD640" i="4"/>
  <c r="DE640" i="4"/>
  <c r="DF640" i="4"/>
  <c r="DG640" i="4"/>
  <c r="DH640" i="4"/>
  <c r="DI640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DD641" i="4"/>
  <c r="DE641" i="4"/>
  <c r="DF641" i="4"/>
  <c r="DG641" i="4"/>
  <c r="DH641" i="4"/>
  <c r="DI641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DD642" i="4"/>
  <c r="DE642" i="4"/>
  <c r="DF642" i="4"/>
  <c r="DG642" i="4"/>
  <c r="DH642" i="4"/>
  <c r="DI642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DD643" i="4"/>
  <c r="DE643" i="4"/>
  <c r="DF643" i="4"/>
  <c r="DG643" i="4"/>
  <c r="DH643" i="4"/>
  <c r="DI643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DD644" i="4"/>
  <c r="DE644" i="4"/>
  <c r="DF644" i="4"/>
  <c r="DG644" i="4"/>
  <c r="DH644" i="4"/>
  <c r="DI644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DD645" i="4"/>
  <c r="DE645" i="4"/>
  <c r="DF645" i="4"/>
  <c r="DG645" i="4"/>
  <c r="DH645" i="4"/>
  <c r="DI645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DD646" i="4"/>
  <c r="DE646" i="4"/>
  <c r="DF646" i="4"/>
  <c r="DG646" i="4"/>
  <c r="DH646" i="4"/>
  <c r="DI646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DD647" i="4"/>
  <c r="DE647" i="4"/>
  <c r="DF647" i="4"/>
  <c r="DG647" i="4"/>
  <c r="DH647" i="4"/>
  <c r="DI647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DD648" i="4"/>
  <c r="DE648" i="4"/>
  <c r="DF648" i="4"/>
  <c r="DG648" i="4"/>
  <c r="DH648" i="4"/>
  <c r="DI648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DD649" i="4"/>
  <c r="DE649" i="4"/>
  <c r="DF649" i="4"/>
  <c r="DG649" i="4"/>
  <c r="DH649" i="4"/>
  <c r="DI649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DD650" i="4"/>
  <c r="DE650" i="4"/>
  <c r="DF650" i="4"/>
  <c r="DG650" i="4"/>
  <c r="DH650" i="4"/>
  <c r="DI650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DD651" i="4"/>
  <c r="DE651" i="4"/>
  <c r="DF651" i="4"/>
  <c r="DG651" i="4"/>
  <c r="DH651" i="4"/>
  <c r="DI651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DD652" i="4"/>
  <c r="DE652" i="4"/>
  <c r="DF652" i="4"/>
  <c r="DG652" i="4"/>
  <c r="DH652" i="4"/>
  <c r="DI652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DD653" i="4"/>
  <c r="DE653" i="4"/>
  <c r="DF653" i="4"/>
  <c r="DG653" i="4"/>
  <c r="DH653" i="4"/>
  <c r="DI653" i="4"/>
  <c r="DJ653" i="4"/>
  <c r="DK653" i="4"/>
  <c r="DL653" i="4"/>
  <c r="DM653" i="4"/>
  <c r="DN653" i="4"/>
  <c r="DO653" i="4"/>
  <c r="DP653" i="4"/>
  <c r="DQ653" i="4"/>
  <c r="DR653" i="4"/>
  <c r="DS653" i="4"/>
  <c r="DT653" i="4"/>
  <c r="DU653" i="4"/>
  <c r="DV653" i="4"/>
  <c r="DW653" i="4"/>
  <c r="DX653" i="4"/>
  <c r="DY653" i="4"/>
  <c r="DZ653" i="4"/>
  <c r="EA653" i="4"/>
  <c r="EB653" i="4"/>
  <c r="EC653" i="4"/>
  <c r="ED653" i="4"/>
  <c r="DD654" i="4"/>
  <c r="DE654" i="4"/>
  <c r="DF654" i="4"/>
  <c r="DG654" i="4"/>
  <c r="DH654" i="4"/>
  <c r="DI654" i="4"/>
  <c r="DJ654" i="4"/>
  <c r="DK654" i="4"/>
  <c r="DL654" i="4"/>
  <c r="DM654" i="4"/>
  <c r="DN654" i="4"/>
  <c r="DO654" i="4"/>
  <c r="DP654" i="4"/>
  <c r="DQ654" i="4"/>
  <c r="DR654" i="4"/>
  <c r="DS654" i="4"/>
  <c r="DT654" i="4"/>
  <c r="DU654" i="4"/>
  <c r="DV654" i="4"/>
  <c r="DW654" i="4"/>
  <c r="DX654" i="4"/>
  <c r="DY654" i="4"/>
  <c r="DZ654" i="4"/>
  <c r="EA654" i="4"/>
  <c r="EB654" i="4"/>
  <c r="EC654" i="4"/>
  <c r="ED654" i="4"/>
  <c r="DD655" i="4"/>
  <c r="DE655" i="4"/>
  <c r="DF655" i="4"/>
  <c r="DG655" i="4"/>
  <c r="DH655" i="4"/>
  <c r="DI655" i="4"/>
  <c r="DJ655" i="4"/>
  <c r="DK655" i="4"/>
  <c r="DL655" i="4"/>
  <c r="DM655" i="4"/>
  <c r="DN655" i="4"/>
  <c r="DO655" i="4"/>
  <c r="DP655" i="4"/>
  <c r="DQ655" i="4"/>
  <c r="DR655" i="4"/>
  <c r="DS655" i="4"/>
  <c r="DT655" i="4"/>
  <c r="DU655" i="4"/>
  <c r="DV655" i="4"/>
  <c r="DW655" i="4"/>
  <c r="DX655" i="4"/>
  <c r="DY655" i="4"/>
  <c r="DZ655" i="4"/>
  <c r="EA655" i="4"/>
  <c r="EB655" i="4"/>
  <c r="EC655" i="4"/>
  <c r="ED655" i="4"/>
  <c r="DD656" i="4"/>
  <c r="DE656" i="4"/>
  <c r="DF656" i="4"/>
  <c r="DG656" i="4"/>
  <c r="DH656" i="4"/>
  <c r="DI656" i="4"/>
  <c r="DJ656" i="4"/>
  <c r="DK656" i="4"/>
  <c r="DL656" i="4"/>
  <c r="DM656" i="4"/>
  <c r="DN656" i="4"/>
  <c r="DO656" i="4"/>
  <c r="DP656" i="4"/>
  <c r="DQ656" i="4"/>
  <c r="DR656" i="4"/>
  <c r="DS656" i="4"/>
  <c r="DT656" i="4"/>
  <c r="DU656" i="4"/>
  <c r="DV656" i="4"/>
  <c r="DW656" i="4"/>
  <c r="DX656" i="4"/>
  <c r="DY656" i="4"/>
  <c r="DZ656" i="4"/>
  <c r="EA656" i="4"/>
  <c r="EB656" i="4"/>
  <c r="EC656" i="4"/>
  <c r="ED656" i="4"/>
  <c r="DD657" i="4"/>
  <c r="DE657" i="4"/>
  <c r="DF657" i="4"/>
  <c r="DG657" i="4"/>
  <c r="DH657" i="4"/>
  <c r="DI657" i="4"/>
  <c r="DJ657" i="4"/>
  <c r="DK657" i="4"/>
  <c r="DL657" i="4"/>
  <c r="DM657" i="4"/>
  <c r="DN657" i="4"/>
  <c r="DO657" i="4"/>
  <c r="DP657" i="4"/>
  <c r="DQ657" i="4"/>
  <c r="DR657" i="4"/>
  <c r="DS657" i="4"/>
  <c r="DT657" i="4"/>
  <c r="DU657" i="4"/>
  <c r="DV657" i="4"/>
  <c r="DW657" i="4"/>
  <c r="DX657" i="4"/>
  <c r="DY657" i="4"/>
  <c r="DZ657" i="4"/>
  <c r="EA657" i="4"/>
  <c r="EB657" i="4"/>
  <c r="EC657" i="4"/>
  <c r="ED657" i="4"/>
  <c r="DD658" i="4"/>
  <c r="DE658" i="4"/>
  <c r="DF658" i="4"/>
  <c r="DG658" i="4"/>
  <c r="DH658" i="4"/>
  <c r="DI658" i="4"/>
  <c r="DJ658" i="4"/>
  <c r="DK658" i="4"/>
  <c r="DL658" i="4"/>
  <c r="DM658" i="4"/>
  <c r="DN658" i="4"/>
  <c r="DO658" i="4"/>
  <c r="DP658" i="4"/>
  <c r="DQ658" i="4"/>
  <c r="DR658" i="4"/>
  <c r="DS658" i="4"/>
  <c r="DT658" i="4"/>
  <c r="DU658" i="4"/>
  <c r="DV658" i="4"/>
  <c r="DW658" i="4"/>
  <c r="DX658" i="4"/>
  <c r="DY658" i="4"/>
  <c r="DZ658" i="4"/>
  <c r="EA658" i="4"/>
  <c r="EB658" i="4"/>
  <c r="EC658" i="4"/>
  <c r="ED658" i="4"/>
  <c r="DD659" i="4"/>
  <c r="DE659" i="4"/>
  <c r="DF659" i="4"/>
  <c r="DG659" i="4"/>
  <c r="DH659" i="4"/>
  <c r="DI659" i="4"/>
  <c r="DJ659" i="4"/>
  <c r="DK659" i="4"/>
  <c r="DL659" i="4"/>
  <c r="DM659" i="4"/>
  <c r="DN659" i="4"/>
  <c r="DO659" i="4"/>
  <c r="DP659" i="4"/>
  <c r="DQ659" i="4"/>
  <c r="DR659" i="4"/>
  <c r="DS659" i="4"/>
  <c r="DT659" i="4"/>
  <c r="DU659" i="4"/>
  <c r="DV659" i="4"/>
  <c r="DW659" i="4"/>
  <c r="DX659" i="4"/>
  <c r="DY659" i="4"/>
  <c r="DZ659" i="4"/>
  <c r="EA659" i="4"/>
  <c r="EB659" i="4"/>
  <c r="EC659" i="4"/>
  <c r="ED659" i="4"/>
  <c r="DD660" i="4"/>
  <c r="DE660" i="4"/>
  <c r="DF660" i="4"/>
  <c r="DG660" i="4"/>
  <c r="DH660" i="4"/>
  <c r="DI660" i="4"/>
  <c r="DJ660" i="4"/>
  <c r="DK660" i="4"/>
  <c r="DL660" i="4"/>
  <c r="DM660" i="4"/>
  <c r="DN660" i="4"/>
  <c r="DO660" i="4"/>
  <c r="DP660" i="4"/>
  <c r="DQ660" i="4"/>
  <c r="DR660" i="4"/>
  <c r="DS660" i="4"/>
  <c r="DT660" i="4"/>
  <c r="DU660" i="4"/>
  <c r="DV660" i="4"/>
  <c r="DW660" i="4"/>
  <c r="DX660" i="4"/>
  <c r="DY660" i="4"/>
  <c r="DZ660" i="4"/>
  <c r="EA660" i="4"/>
  <c r="EB660" i="4"/>
  <c r="EC660" i="4"/>
  <c r="ED660" i="4"/>
  <c r="DD661" i="4"/>
  <c r="DE661" i="4"/>
  <c r="DF661" i="4"/>
  <c r="DG661" i="4"/>
  <c r="DH661" i="4"/>
  <c r="DI661" i="4"/>
  <c r="DJ661" i="4"/>
  <c r="DK661" i="4"/>
  <c r="DL661" i="4"/>
  <c r="DM661" i="4"/>
  <c r="DN661" i="4"/>
  <c r="DO661" i="4"/>
  <c r="DP661" i="4"/>
  <c r="DQ661" i="4"/>
  <c r="DR661" i="4"/>
  <c r="DS661" i="4"/>
  <c r="DT661" i="4"/>
  <c r="DU661" i="4"/>
  <c r="DV661" i="4"/>
  <c r="DW661" i="4"/>
  <c r="DX661" i="4"/>
  <c r="DY661" i="4"/>
  <c r="DZ661" i="4"/>
  <c r="EA661" i="4"/>
  <c r="EB661" i="4"/>
  <c r="EC661" i="4"/>
  <c r="ED661" i="4"/>
  <c r="DD662" i="4"/>
  <c r="DE662" i="4"/>
  <c r="DF662" i="4"/>
  <c r="DG662" i="4"/>
  <c r="DH662" i="4"/>
  <c r="DI662" i="4"/>
  <c r="DJ662" i="4"/>
  <c r="DK662" i="4"/>
  <c r="DL662" i="4"/>
  <c r="DM662" i="4"/>
  <c r="DN662" i="4"/>
  <c r="DO662" i="4"/>
  <c r="DP662" i="4"/>
  <c r="DQ662" i="4"/>
  <c r="DR662" i="4"/>
  <c r="DS662" i="4"/>
  <c r="DT662" i="4"/>
  <c r="DU662" i="4"/>
  <c r="DV662" i="4"/>
  <c r="DW662" i="4"/>
  <c r="DX662" i="4"/>
  <c r="DY662" i="4"/>
  <c r="DZ662" i="4"/>
  <c r="EA662" i="4"/>
  <c r="EB662" i="4"/>
  <c r="EC662" i="4"/>
  <c r="ED662" i="4"/>
  <c r="DD663" i="4"/>
  <c r="DE663" i="4"/>
  <c r="DF663" i="4"/>
  <c r="DG663" i="4"/>
  <c r="DH663" i="4"/>
  <c r="DI663" i="4"/>
  <c r="DJ663" i="4"/>
  <c r="DK663" i="4"/>
  <c r="DL663" i="4"/>
  <c r="DM663" i="4"/>
  <c r="DN663" i="4"/>
  <c r="DO663" i="4"/>
  <c r="DP663" i="4"/>
  <c r="DQ663" i="4"/>
  <c r="DR663" i="4"/>
  <c r="DS663" i="4"/>
  <c r="DT663" i="4"/>
  <c r="DU663" i="4"/>
  <c r="DV663" i="4"/>
  <c r="DW663" i="4"/>
  <c r="DX663" i="4"/>
  <c r="DY663" i="4"/>
  <c r="DZ663" i="4"/>
  <c r="EA663" i="4"/>
  <c r="EB663" i="4"/>
  <c r="EC663" i="4"/>
  <c r="ED663" i="4"/>
  <c r="DD664" i="4"/>
  <c r="DE664" i="4"/>
  <c r="DF664" i="4"/>
  <c r="DG664" i="4"/>
  <c r="DH664" i="4"/>
  <c r="DI664" i="4"/>
  <c r="DJ664" i="4"/>
  <c r="DK664" i="4"/>
  <c r="DL664" i="4"/>
  <c r="DM664" i="4"/>
  <c r="DN664" i="4"/>
  <c r="DO664" i="4"/>
  <c r="DP664" i="4"/>
  <c r="DQ664" i="4"/>
  <c r="DR664" i="4"/>
  <c r="DS664" i="4"/>
  <c r="DT664" i="4"/>
  <c r="DU664" i="4"/>
  <c r="DV664" i="4"/>
  <c r="DW664" i="4"/>
  <c r="DX664" i="4"/>
  <c r="DY664" i="4"/>
  <c r="DZ664" i="4"/>
  <c r="EA664" i="4"/>
  <c r="EB664" i="4"/>
  <c r="EC664" i="4"/>
  <c r="ED664" i="4"/>
  <c r="DD665" i="4"/>
  <c r="DE665" i="4"/>
  <c r="DF665" i="4"/>
  <c r="DG665" i="4"/>
  <c r="DH665" i="4"/>
  <c r="DI665" i="4"/>
  <c r="DJ665" i="4"/>
  <c r="DK665" i="4"/>
  <c r="DL665" i="4"/>
  <c r="DM665" i="4"/>
  <c r="DN665" i="4"/>
  <c r="DO665" i="4"/>
  <c r="DP665" i="4"/>
  <c r="DQ665" i="4"/>
  <c r="DR665" i="4"/>
  <c r="DS665" i="4"/>
  <c r="DT665" i="4"/>
  <c r="DU665" i="4"/>
  <c r="DV665" i="4"/>
  <c r="DW665" i="4"/>
  <c r="DX665" i="4"/>
  <c r="DY665" i="4"/>
  <c r="DZ665" i="4"/>
  <c r="EA665" i="4"/>
  <c r="EB665" i="4"/>
  <c r="EC665" i="4"/>
  <c r="ED665" i="4"/>
  <c r="DD666" i="4"/>
  <c r="DE666" i="4"/>
  <c r="DF666" i="4"/>
  <c r="DG666" i="4"/>
  <c r="DH666" i="4"/>
  <c r="DI666" i="4"/>
  <c r="DJ666" i="4"/>
  <c r="DK666" i="4"/>
  <c r="DL666" i="4"/>
  <c r="DM666" i="4"/>
  <c r="DN666" i="4"/>
  <c r="DO666" i="4"/>
  <c r="DP666" i="4"/>
  <c r="DQ666" i="4"/>
  <c r="DR666" i="4"/>
  <c r="DS666" i="4"/>
  <c r="DT666" i="4"/>
  <c r="DU666" i="4"/>
  <c r="DV666" i="4"/>
  <c r="DW666" i="4"/>
  <c r="DX666" i="4"/>
  <c r="DY666" i="4"/>
  <c r="DZ666" i="4"/>
  <c r="EA666" i="4"/>
  <c r="EB666" i="4"/>
  <c r="EC666" i="4"/>
  <c r="ED666" i="4"/>
  <c r="DD667" i="4"/>
  <c r="DE667" i="4"/>
  <c r="DF667" i="4"/>
  <c r="DG667" i="4"/>
  <c r="DH667" i="4"/>
  <c r="DI667" i="4"/>
  <c r="DJ667" i="4"/>
  <c r="DK667" i="4"/>
  <c r="DL667" i="4"/>
  <c r="DM667" i="4"/>
  <c r="DN667" i="4"/>
  <c r="DO667" i="4"/>
  <c r="DP667" i="4"/>
  <c r="DQ667" i="4"/>
  <c r="DR667" i="4"/>
  <c r="DS667" i="4"/>
  <c r="DT667" i="4"/>
  <c r="DU667" i="4"/>
  <c r="DV667" i="4"/>
  <c r="DW667" i="4"/>
  <c r="DX667" i="4"/>
  <c r="DY667" i="4"/>
  <c r="DZ667" i="4"/>
  <c r="EA667" i="4"/>
  <c r="EB667" i="4"/>
  <c r="EC667" i="4"/>
  <c r="ED667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DD668" i="4"/>
  <c r="DE668" i="4"/>
  <c r="DF668" i="4"/>
  <c r="DG668" i="4"/>
  <c r="DH668" i="4"/>
  <c r="DI668" i="4"/>
  <c r="DJ668" i="4"/>
  <c r="DK668" i="4"/>
  <c r="DL668" i="4"/>
  <c r="DM668" i="4"/>
  <c r="DN668" i="4"/>
  <c r="DO668" i="4"/>
  <c r="DP668" i="4"/>
  <c r="DQ668" i="4"/>
  <c r="DR668" i="4"/>
  <c r="DS668" i="4"/>
  <c r="DT668" i="4"/>
  <c r="DU668" i="4"/>
  <c r="DV668" i="4"/>
  <c r="DW668" i="4"/>
  <c r="DX668" i="4"/>
  <c r="DY668" i="4"/>
  <c r="DZ668" i="4"/>
  <c r="EA668" i="4"/>
  <c r="EB668" i="4"/>
  <c r="EC668" i="4"/>
  <c r="ED668" i="4"/>
  <c r="DD672" i="4" a="1"/>
  <c r="DD672" i="4"/>
  <c r="DE672" i="4"/>
  <c r="DF672" i="4"/>
  <c r="DG672" i="4"/>
  <c r="DH672" i="4"/>
  <c r="DI672" i="4"/>
  <c r="DJ672" i="4"/>
  <c r="DK672" i="4"/>
  <c r="DL672" i="4"/>
  <c r="DM672" i="4"/>
  <c r="DN672" i="4"/>
  <c r="DO672" i="4"/>
  <c r="DP672" i="4"/>
  <c r="DQ672" i="4"/>
  <c r="DR672" i="4"/>
  <c r="DS672" i="4"/>
  <c r="DT672" i="4"/>
  <c r="DU672" i="4"/>
  <c r="DV672" i="4"/>
  <c r="DW672" i="4"/>
  <c r="DX672" i="4"/>
  <c r="DY672" i="4"/>
  <c r="DZ672" i="4"/>
  <c r="EA672" i="4"/>
  <c r="EB672" i="4"/>
  <c r="EC672" i="4"/>
  <c r="ED672" i="4"/>
  <c r="DD673" i="4"/>
  <c r="DE673" i="4"/>
  <c r="DF673" i="4"/>
  <c r="DG673" i="4"/>
  <c r="DH673" i="4"/>
  <c r="DI673" i="4"/>
  <c r="DJ673" i="4"/>
  <c r="DK673" i="4"/>
  <c r="DL673" i="4"/>
  <c r="DM673" i="4"/>
  <c r="DN673" i="4"/>
  <c r="DO673" i="4"/>
  <c r="DP673" i="4"/>
  <c r="DQ673" i="4"/>
  <c r="DR673" i="4"/>
  <c r="DS673" i="4"/>
  <c r="DT673" i="4"/>
  <c r="DU673" i="4"/>
  <c r="DV673" i="4"/>
  <c r="DW673" i="4"/>
  <c r="DX673" i="4"/>
  <c r="DY673" i="4"/>
  <c r="DZ673" i="4"/>
  <c r="EA673" i="4"/>
  <c r="EB673" i="4"/>
  <c r="EC673" i="4"/>
  <c r="ED673" i="4"/>
  <c r="DD674" i="4"/>
  <c r="DE674" i="4"/>
  <c r="DF674" i="4"/>
  <c r="DG674" i="4"/>
  <c r="DH674" i="4"/>
  <c r="DI674" i="4"/>
  <c r="DJ674" i="4"/>
  <c r="DK674" i="4"/>
  <c r="DL674" i="4"/>
  <c r="DM674" i="4"/>
  <c r="DN674" i="4"/>
  <c r="DO674" i="4"/>
  <c r="DP674" i="4"/>
  <c r="DQ674" i="4"/>
  <c r="DR674" i="4"/>
  <c r="DS674" i="4"/>
  <c r="DT674" i="4"/>
  <c r="DU674" i="4"/>
  <c r="DV674" i="4"/>
  <c r="DW674" i="4"/>
  <c r="DX674" i="4"/>
  <c r="DY674" i="4"/>
  <c r="DZ674" i="4"/>
  <c r="EA674" i="4"/>
  <c r="EB674" i="4"/>
  <c r="EC674" i="4"/>
  <c r="ED674" i="4"/>
  <c r="DD675" i="4"/>
  <c r="DE675" i="4"/>
  <c r="DF675" i="4"/>
  <c r="DG675" i="4"/>
  <c r="DH675" i="4"/>
  <c r="DI675" i="4"/>
  <c r="DJ675" i="4"/>
  <c r="DK675" i="4"/>
  <c r="DL675" i="4"/>
  <c r="DM675" i="4"/>
  <c r="DN675" i="4"/>
  <c r="DO675" i="4"/>
  <c r="DP675" i="4"/>
  <c r="DQ675" i="4"/>
  <c r="DR675" i="4"/>
  <c r="DS675" i="4"/>
  <c r="DT675" i="4"/>
  <c r="DU675" i="4"/>
  <c r="DV675" i="4"/>
  <c r="DW675" i="4"/>
  <c r="DX675" i="4"/>
  <c r="DY675" i="4"/>
  <c r="DZ675" i="4"/>
  <c r="EA675" i="4"/>
  <c r="EB675" i="4"/>
  <c r="EC675" i="4"/>
  <c r="ED675" i="4"/>
  <c r="DD676" i="4"/>
  <c r="DE676" i="4"/>
  <c r="DF676" i="4"/>
  <c r="DG676" i="4"/>
  <c r="DH676" i="4"/>
  <c r="DI676" i="4"/>
  <c r="DJ676" i="4"/>
  <c r="DK676" i="4"/>
  <c r="DL676" i="4"/>
  <c r="DM676" i="4"/>
  <c r="DN676" i="4"/>
  <c r="DO676" i="4"/>
  <c r="DP676" i="4"/>
  <c r="DQ676" i="4"/>
  <c r="DR676" i="4"/>
  <c r="DS676" i="4"/>
  <c r="DT676" i="4"/>
  <c r="DU676" i="4"/>
  <c r="DV676" i="4"/>
  <c r="DW676" i="4"/>
  <c r="DX676" i="4"/>
  <c r="DY676" i="4"/>
  <c r="DZ676" i="4"/>
  <c r="EA676" i="4"/>
  <c r="EB676" i="4"/>
  <c r="EC676" i="4"/>
  <c r="ED676" i="4"/>
  <c r="DD677" i="4"/>
  <c r="DE677" i="4"/>
  <c r="DF677" i="4"/>
  <c r="DG677" i="4"/>
  <c r="DH677" i="4"/>
  <c r="DI677" i="4"/>
  <c r="DJ677" i="4"/>
  <c r="DK677" i="4"/>
  <c r="DL677" i="4"/>
  <c r="DM677" i="4"/>
  <c r="DN677" i="4"/>
  <c r="DO677" i="4"/>
  <c r="DP677" i="4"/>
  <c r="DQ677" i="4"/>
  <c r="DR677" i="4"/>
  <c r="DS677" i="4"/>
  <c r="DT677" i="4"/>
  <c r="DU677" i="4"/>
  <c r="DV677" i="4"/>
  <c r="DW677" i="4"/>
  <c r="DX677" i="4"/>
  <c r="DY677" i="4"/>
  <c r="DZ677" i="4"/>
  <c r="EA677" i="4"/>
  <c r="EB677" i="4"/>
  <c r="EC677" i="4"/>
  <c r="ED677" i="4"/>
  <c r="DD678" i="4"/>
  <c r="DE678" i="4"/>
  <c r="DF678" i="4"/>
  <c r="DG678" i="4"/>
  <c r="DH678" i="4"/>
  <c r="DI678" i="4"/>
  <c r="DJ678" i="4"/>
  <c r="DK678" i="4"/>
  <c r="DL678" i="4"/>
  <c r="DM678" i="4"/>
  <c r="DN678" i="4"/>
  <c r="DO678" i="4"/>
  <c r="DP678" i="4"/>
  <c r="DQ678" i="4"/>
  <c r="DR678" i="4"/>
  <c r="DS678" i="4"/>
  <c r="DT678" i="4"/>
  <c r="DU678" i="4"/>
  <c r="DV678" i="4"/>
  <c r="DW678" i="4"/>
  <c r="DX678" i="4"/>
  <c r="DY678" i="4"/>
  <c r="DZ678" i="4"/>
  <c r="EA678" i="4"/>
  <c r="EB678" i="4"/>
  <c r="EC678" i="4"/>
  <c r="ED678" i="4"/>
  <c r="DD679" i="4"/>
  <c r="DE679" i="4"/>
  <c r="DF679" i="4"/>
  <c r="DG679" i="4"/>
  <c r="DH679" i="4"/>
  <c r="DI679" i="4"/>
  <c r="DJ679" i="4"/>
  <c r="DK679" i="4"/>
  <c r="DL679" i="4"/>
  <c r="DM679" i="4"/>
  <c r="DN679" i="4"/>
  <c r="DO679" i="4"/>
  <c r="DP679" i="4"/>
  <c r="DQ679" i="4"/>
  <c r="DR679" i="4"/>
  <c r="DS679" i="4"/>
  <c r="DT679" i="4"/>
  <c r="DU679" i="4"/>
  <c r="DV679" i="4"/>
  <c r="DW679" i="4"/>
  <c r="DX679" i="4"/>
  <c r="DY679" i="4"/>
  <c r="DZ679" i="4"/>
  <c r="EA679" i="4"/>
  <c r="EB679" i="4"/>
  <c r="EC679" i="4"/>
  <c r="ED679" i="4"/>
  <c r="DD680" i="4"/>
  <c r="DE680" i="4"/>
  <c r="DF680" i="4"/>
  <c r="DG680" i="4"/>
  <c r="DH680" i="4"/>
  <c r="DI680" i="4"/>
  <c r="DJ680" i="4"/>
  <c r="DK680" i="4"/>
  <c r="DL680" i="4"/>
  <c r="DM680" i="4"/>
  <c r="DN680" i="4"/>
  <c r="DO680" i="4"/>
  <c r="DP680" i="4"/>
  <c r="DQ680" i="4"/>
  <c r="DR680" i="4"/>
  <c r="DS680" i="4"/>
  <c r="DT680" i="4"/>
  <c r="DU680" i="4"/>
  <c r="DV680" i="4"/>
  <c r="DW680" i="4"/>
  <c r="DX680" i="4"/>
  <c r="DY680" i="4"/>
  <c r="DZ680" i="4"/>
  <c r="EA680" i="4"/>
  <c r="EB680" i="4"/>
  <c r="EC680" i="4"/>
  <c r="ED680" i="4"/>
  <c r="DD681" i="4"/>
  <c r="DE681" i="4"/>
  <c r="DF681" i="4"/>
  <c r="DG681" i="4"/>
  <c r="DH681" i="4"/>
  <c r="DI681" i="4"/>
  <c r="DJ681" i="4"/>
  <c r="DK681" i="4"/>
  <c r="DL681" i="4"/>
  <c r="DM681" i="4"/>
  <c r="DN681" i="4"/>
  <c r="DO681" i="4"/>
  <c r="DP681" i="4"/>
  <c r="DQ681" i="4"/>
  <c r="DR681" i="4"/>
  <c r="DS681" i="4"/>
  <c r="DT681" i="4"/>
  <c r="DU681" i="4"/>
  <c r="DV681" i="4"/>
  <c r="DW681" i="4"/>
  <c r="DX681" i="4"/>
  <c r="DY681" i="4"/>
  <c r="DZ681" i="4"/>
  <c r="EA681" i="4"/>
  <c r="EB681" i="4"/>
  <c r="EC681" i="4"/>
  <c r="ED681" i="4"/>
  <c r="DD682" i="4"/>
  <c r="DE682" i="4"/>
  <c r="DF682" i="4"/>
  <c r="DG682" i="4"/>
  <c r="DH682" i="4"/>
  <c r="DI682" i="4"/>
  <c r="DJ682" i="4"/>
  <c r="DK682" i="4"/>
  <c r="DL682" i="4"/>
  <c r="DM682" i="4"/>
  <c r="DN682" i="4"/>
  <c r="DO682" i="4"/>
  <c r="DP682" i="4"/>
  <c r="DQ682" i="4"/>
  <c r="DR682" i="4"/>
  <c r="DS682" i="4"/>
  <c r="DT682" i="4"/>
  <c r="DU682" i="4"/>
  <c r="DV682" i="4"/>
  <c r="DW682" i="4"/>
  <c r="DX682" i="4"/>
  <c r="DY682" i="4"/>
  <c r="DZ682" i="4"/>
  <c r="EA682" i="4"/>
  <c r="EB682" i="4"/>
  <c r="EC682" i="4"/>
  <c r="ED682" i="4"/>
  <c r="DD683" i="4"/>
  <c r="DE683" i="4"/>
  <c r="DF683" i="4"/>
  <c r="DG683" i="4"/>
  <c r="DH683" i="4"/>
  <c r="DI683" i="4"/>
  <c r="DJ683" i="4"/>
  <c r="DK683" i="4"/>
  <c r="DL683" i="4"/>
  <c r="DM683" i="4"/>
  <c r="DN683" i="4"/>
  <c r="DO683" i="4"/>
  <c r="DP683" i="4"/>
  <c r="DQ683" i="4"/>
  <c r="DR683" i="4"/>
  <c r="DS683" i="4"/>
  <c r="DT683" i="4"/>
  <c r="DU683" i="4"/>
  <c r="DV683" i="4"/>
  <c r="DW683" i="4"/>
  <c r="DX683" i="4"/>
  <c r="DY683" i="4"/>
  <c r="DZ683" i="4"/>
  <c r="EA683" i="4"/>
  <c r="EB683" i="4"/>
  <c r="EC683" i="4"/>
  <c r="ED683" i="4"/>
  <c r="DD684" i="4"/>
  <c r="DE684" i="4"/>
  <c r="DF684" i="4"/>
  <c r="DG684" i="4"/>
  <c r="DH684" i="4"/>
  <c r="DI684" i="4"/>
  <c r="DJ684" i="4"/>
  <c r="DK684" i="4"/>
  <c r="DL684" i="4"/>
  <c r="DM684" i="4"/>
  <c r="DN684" i="4"/>
  <c r="DO684" i="4"/>
  <c r="DP684" i="4"/>
  <c r="DQ684" i="4"/>
  <c r="DR684" i="4"/>
  <c r="DS684" i="4"/>
  <c r="DT684" i="4"/>
  <c r="DU684" i="4"/>
  <c r="DV684" i="4"/>
  <c r="DW684" i="4"/>
  <c r="DX684" i="4"/>
  <c r="DY684" i="4"/>
  <c r="DZ684" i="4"/>
  <c r="EA684" i="4"/>
  <c r="EB684" i="4"/>
  <c r="EC684" i="4"/>
  <c r="ED684" i="4"/>
  <c r="DD685" i="4"/>
  <c r="DE685" i="4"/>
  <c r="DF685" i="4"/>
  <c r="DG685" i="4"/>
  <c r="DH685" i="4"/>
  <c r="DI685" i="4"/>
  <c r="DJ685" i="4"/>
  <c r="DK685" i="4"/>
  <c r="DL685" i="4"/>
  <c r="DM685" i="4"/>
  <c r="DN685" i="4"/>
  <c r="DO685" i="4"/>
  <c r="DP685" i="4"/>
  <c r="DQ685" i="4"/>
  <c r="DR685" i="4"/>
  <c r="DS685" i="4"/>
  <c r="DT685" i="4"/>
  <c r="DU685" i="4"/>
  <c r="DV685" i="4"/>
  <c r="DW685" i="4"/>
  <c r="DX685" i="4"/>
  <c r="DY685" i="4"/>
  <c r="DZ685" i="4"/>
  <c r="EA685" i="4"/>
  <c r="EB685" i="4"/>
  <c r="EC685" i="4"/>
  <c r="ED685" i="4"/>
  <c r="DD686" i="4"/>
  <c r="DE686" i="4"/>
  <c r="DF686" i="4"/>
  <c r="DG686" i="4"/>
  <c r="DH686" i="4"/>
  <c r="DI686" i="4"/>
  <c r="DJ686" i="4"/>
  <c r="DK686" i="4"/>
  <c r="DL686" i="4"/>
  <c r="DM686" i="4"/>
  <c r="DN686" i="4"/>
  <c r="DO686" i="4"/>
  <c r="DP686" i="4"/>
  <c r="DQ686" i="4"/>
  <c r="DR686" i="4"/>
  <c r="DS686" i="4"/>
  <c r="DT686" i="4"/>
  <c r="DU686" i="4"/>
  <c r="DV686" i="4"/>
  <c r="DW686" i="4"/>
  <c r="DX686" i="4"/>
  <c r="DY686" i="4"/>
  <c r="DZ686" i="4"/>
  <c r="EA686" i="4"/>
  <c r="EB686" i="4"/>
  <c r="EC686" i="4"/>
  <c r="ED686" i="4"/>
  <c r="DD687" i="4"/>
  <c r="DE687" i="4"/>
  <c r="DF687" i="4"/>
  <c r="DG687" i="4"/>
  <c r="DH687" i="4"/>
  <c r="DI687" i="4"/>
  <c r="DJ687" i="4"/>
  <c r="DK687" i="4"/>
  <c r="DL687" i="4"/>
  <c r="DM687" i="4"/>
  <c r="DN687" i="4"/>
  <c r="DO687" i="4"/>
  <c r="DP687" i="4"/>
  <c r="DQ687" i="4"/>
  <c r="DR687" i="4"/>
  <c r="DS687" i="4"/>
  <c r="DT687" i="4"/>
  <c r="DU687" i="4"/>
  <c r="DV687" i="4"/>
  <c r="DW687" i="4"/>
  <c r="DX687" i="4"/>
  <c r="DY687" i="4"/>
  <c r="DZ687" i="4"/>
  <c r="EA687" i="4"/>
  <c r="EB687" i="4"/>
  <c r="EC687" i="4"/>
  <c r="ED687" i="4"/>
  <c r="DD688" i="4"/>
  <c r="DE688" i="4"/>
  <c r="DF688" i="4"/>
  <c r="DG688" i="4"/>
  <c r="DH688" i="4"/>
  <c r="DI688" i="4"/>
  <c r="DJ688" i="4"/>
  <c r="DK688" i="4"/>
  <c r="DL688" i="4"/>
  <c r="DM688" i="4"/>
  <c r="DN688" i="4"/>
  <c r="DO688" i="4"/>
  <c r="DP688" i="4"/>
  <c r="DQ688" i="4"/>
  <c r="DR688" i="4"/>
  <c r="DS688" i="4"/>
  <c r="DT688" i="4"/>
  <c r="DU688" i="4"/>
  <c r="DV688" i="4"/>
  <c r="DW688" i="4"/>
  <c r="DX688" i="4"/>
  <c r="DY688" i="4"/>
  <c r="DZ688" i="4"/>
  <c r="EA688" i="4"/>
  <c r="EB688" i="4"/>
  <c r="EC688" i="4"/>
  <c r="ED688" i="4"/>
  <c r="DD689" i="4"/>
  <c r="DE689" i="4"/>
  <c r="DF689" i="4"/>
  <c r="DG689" i="4"/>
  <c r="DH689" i="4"/>
  <c r="DI689" i="4"/>
  <c r="DJ689" i="4"/>
  <c r="DK689" i="4"/>
  <c r="DL689" i="4"/>
  <c r="DM689" i="4"/>
  <c r="DN689" i="4"/>
  <c r="DO689" i="4"/>
  <c r="DP689" i="4"/>
  <c r="DQ689" i="4"/>
  <c r="DR689" i="4"/>
  <c r="DS689" i="4"/>
  <c r="DT689" i="4"/>
  <c r="DU689" i="4"/>
  <c r="DV689" i="4"/>
  <c r="DW689" i="4"/>
  <c r="DX689" i="4"/>
  <c r="DY689" i="4"/>
  <c r="DZ689" i="4"/>
  <c r="EA689" i="4"/>
  <c r="EB689" i="4"/>
  <c r="EC689" i="4"/>
  <c r="ED689" i="4"/>
  <c r="DD690" i="4"/>
  <c r="DE690" i="4"/>
  <c r="DF690" i="4"/>
  <c r="DG690" i="4"/>
  <c r="DH690" i="4"/>
  <c r="DI690" i="4"/>
  <c r="DJ690" i="4"/>
  <c r="DK690" i="4"/>
  <c r="DL690" i="4"/>
  <c r="DM690" i="4"/>
  <c r="DN690" i="4"/>
  <c r="DO690" i="4"/>
  <c r="DP690" i="4"/>
  <c r="DQ690" i="4"/>
  <c r="DR690" i="4"/>
  <c r="DS690" i="4"/>
  <c r="DT690" i="4"/>
  <c r="DU690" i="4"/>
  <c r="DV690" i="4"/>
  <c r="DW690" i="4"/>
  <c r="DX690" i="4"/>
  <c r="DY690" i="4"/>
  <c r="DZ690" i="4"/>
  <c r="EA690" i="4"/>
  <c r="EB690" i="4"/>
  <c r="EC690" i="4"/>
  <c r="ED690" i="4"/>
  <c r="DD691" i="4"/>
  <c r="DE691" i="4"/>
  <c r="DF691" i="4"/>
  <c r="DG691" i="4"/>
  <c r="DH691" i="4"/>
  <c r="DI691" i="4"/>
  <c r="DJ691" i="4"/>
  <c r="DK691" i="4"/>
  <c r="DL691" i="4"/>
  <c r="DM691" i="4"/>
  <c r="DN691" i="4"/>
  <c r="DO691" i="4"/>
  <c r="DP691" i="4"/>
  <c r="DQ691" i="4"/>
  <c r="DR691" i="4"/>
  <c r="DS691" i="4"/>
  <c r="DT691" i="4"/>
  <c r="DU691" i="4"/>
  <c r="DV691" i="4"/>
  <c r="DW691" i="4"/>
  <c r="DX691" i="4"/>
  <c r="DY691" i="4"/>
  <c r="DZ691" i="4"/>
  <c r="EA691" i="4"/>
  <c r="EB691" i="4"/>
  <c r="EC691" i="4"/>
  <c r="ED691" i="4"/>
  <c r="DD692" i="4"/>
  <c r="DE692" i="4"/>
  <c r="DF692" i="4"/>
  <c r="DG692" i="4"/>
  <c r="DH692" i="4"/>
  <c r="DI692" i="4"/>
  <c r="DJ692" i="4"/>
  <c r="DK692" i="4"/>
  <c r="DL692" i="4"/>
  <c r="DM692" i="4"/>
  <c r="DN692" i="4"/>
  <c r="DO692" i="4"/>
  <c r="DP692" i="4"/>
  <c r="DQ692" i="4"/>
  <c r="DR692" i="4"/>
  <c r="DS692" i="4"/>
  <c r="DT692" i="4"/>
  <c r="DU692" i="4"/>
  <c r="DV692" i="4"/>
  <c r="DW692" i="4"/>
  <c r="DX692" i="4"/>
  <c r="DY692" i="4"/>
  <c r="DZ692" i="4"/>
  <c r="EA692" i="4"/>
  <c r="EB692" i="4"/>
  <c r="EC692" i="4"/>
  <c r="ED692" i="4"/>
  <c r="DD693" i="4"/>
  <c r="DE693" i="4"/>
  <c r="DF693" i="4"/>
  <c r="DG693" i="4"/>
  <c r="DH693" i="4"/>
  <c r="DI693" i="4"/>
  <c r="DJ693" i="4"/>
  <c r="DK693" i="4"/>
  <c r="DL693" i="4"/>
  <c r="DM693" i="4"/>
  <c r="DN693" i="4"/>
  <c r="DO693" i="4"/>
  <c r="DP693" i="4"/>
  <c r="DQ693" i="4"/>
  <c r="DR693" i="4"/>
  <c r="DS693" i="4"/>
  <c r="DT693" i="4"/>
  <c r="DU693" i="4"/>
  <c r="DV693" i="4"/>
  <c r="DW693" i="4"/>
  <c r="DX693" i="4"/>
  <c r="DY693" i="4"/>
  <c r="DZ693" i="4"/>
  <c r="EA693" i="4"/>
  <c r="EB693" i="4"/>
  <c r="EC693" i="4"/>
  <c r="ED693" i="4"/>
  <c r="DD694" i="4"/>
  <c r="DE694" i="4"/>
  <c r="DF694" i="4"/>
  <c r="DG694" i="4"/>
  <c r="DH694" i="4"/>
  <c r="DI694" i="4"/>
  <c r="DJ694" i="4"/>
  <c r="DK694" i="4"/>
  <c r="DL694" i="4"/>
  <c r="DM694" i="4"/>
  <c r="DN694" i="4"/>
  <c r="DO694" i="4"/>
  <c r="DP694" i="4"/>
  <c r="DQ694" i="4"/>
  <c r="DR694" i="4"/>
  <c r="DS694" i="4"/>
  <c r="DT694" i="4"/>
  <c r="DU694" i="4"/>
  <c r="DV694" i="4"/>
  <c r="DW694" i="4"/>
  <c r="DX694" i="4"/>
  <c r="DY694" i="4"/>
  <c r="DZ694" i="4"/>
  <c r="EA694" i="4"/>
  <c r="EB694" i="4"/>
  <c r="EC694" i="4"/>
  <c r="ED694" i="4"/>
  <c r="DD695" i="4"/>
  <c r="DE695" i="4"/>
  <c r="DF695" i="4"/>
  <c r="DG695" i="4"/>
  <c r="DH695" i="4"/>
  <c r="DI695" i="4"/>
  <c r="DJ695" i="4"/>
  <c r="DK695" i="4"/>
  <c r="DL695" i="4"/>
  <c r="DM695" i="4"/>
  <c r="DN695" i="4"/>
  <c r="DO695" i="4"/>
  <c r="DP695" i="4"/>
  <c r="DQ695" i="4"/>
  <c r="DR695" i="4"/>
  <c r="DS695" i="4"/>
  <c r="DT695" i="4"/>
  <c r="DU695" i="4"/>
  <c r="DV695" i="4"/>
  <c r="DW695" i="4"/>
  <c r="DX695" i="4"/>
  <c r="DY695" i="4"/>
  <c r="DZ695" i="4"/>
  <c r="EA695" i="4"/>
  <c r="EB695" i="4"/>
  <c r="EC695" i="4"/>
  <c r="ED695" i="4"/>
  <c r="DD696" i="4"/>
  <c r="DE696" i="4"/>
  <c r="DF696" i="4"/>
  <c r="DG696" i="4"/>
  <c r="DH696" i="4"/>
  <c r="DI696" i="4"/>
  <c r="DJ696" i="4"/>
  <c r="DK696" i="4"/>
  <c r="DL696" i="4"/>
  <c r="DM696" i="4"/>
  <c r="DN696" i="4"/>
  <c r="DO696" i="4"/>
  <c r="DP696" i="4"/>
  <c r="DQ696" i="4"/>
  <c r="DR696" i="4"/>
  <c r="DS696" i="4"/>
  <c r="DT696" i="4"/>
  <c r="DU696" i="4"/>
  <c r="DV696" i="4"/>
  <c r="DW696" i="4"/>
  <c r="DX696" i="4"/>
  <c r="DY696" i="4"/>
  <c r="DZ696" i="4"/>
  <c r="EA696" i="4"/>
  <c r="EB696" i="4"/>
  <c r="EC696" i="4"/>
  <c r="ED696" i="4"/>
  <c r="DD697" i="4"/>
  <c r="DE697" i="4"/>
  <c r="DF697" i="4"/>
  <c r="DG697" i="4"/>
  <c r="DH697" i="4"/>
  <c r="DI697" i="4"/>
  <c r="DJ697" i="4"/>
  <c r="DK697" i="4"/>
  <c r="DL697" i="4"/>
  <c r="DM697" i="4"/>
  <c r="DN697" i="4"/>
  <c r="DO697" i="4"/>
  <c r="DP697" i="4"/>
  <c r="DQ697" i="4"/>
  <c r="DR697" i="4"/>
  <c r="DS697" i="4"/>
  <c r="DT697" i="4"/>
  <c r="DU697" i="4"/>
  <c r="DV697" i="4"/>
  <c r="DW697" i="4"/>
  <c r="DX697" i="4"/>
  <c r="DY697" i="4"/>
  <c r="DZ697" i="4"/>
  <c r="EA697" i="4"/>
  <c r="EB697" i="4"/>
  <c r="EC697" i="4"/>
  <c r="ED697" i="4"/>
  <c r="DD698" i="4"/>
  <c r="DE698" i="4"/>
  <c r="DF698" i="4"/>
  <c r="DG698" i="4"/>
  <c r="DH698" i="4"/>
  <c r="DI698" i="4"/>
  <c r="DJ698" i="4"/>
  <c r="DK698" i="4"/>
  <c r="DL698" i="4"/>
  <c r="DM698" i="4"/>
  <c r="DN698" i="4"/>
  <c r="DO698" i="4"/>
  <c r="DP698" i="4"/>
  <c r="DQ698" i="4"/>
  <c r="DR698" i="4"/>
  <c r="DS698" i="4"/>
  <c r="DT698" i="4"/>
  <c r="DU698" i="4"/>
  <c r="DV698" i="4"/>
  <c r="DW698" i="4"/>
  <c r="DX698" i="4"/>
  <c r="DY698" i="4"/>
  <c r="DZ698" i="4"/>
  <c r="EA698" i="4"/>
  <c r="EB698" i="4"/>
  <c r="EC698" i="4"/>
  <c r="ED698" i="4"/>
  <c r="DD699" i="4"/>
  <c r="DE699" i="4"/>
  <c r="DF699" i="4"/>
  <c r="DG699" i="4"/>
  <c r="DH699" i="4"/>
  <c r="DI699" i="4"/>
  <c r="DJ699" i="4"/>
  <c r="DK699" i="4"/>
  <c r="DL699" i="4"/>
  <c r="DM699" i="4"/>
  <c r="DN699" i="4"/>
  <c r="DO699" i="4"/>
  <c r="DP699" i="4"/>
  <c r="DQ699" i="4"/>
  <c r="DR699" i="4"/>
  <c r="DS699" i="4"/>
  <c r="DT699" i="4"/>
  <c r="DU699" i="4"/>
  <c r="DV699" i="4"/>
  <c r="DW699" i="4"/>
  <c r="DX699" i="4"/>
  <c r="DY699" i="4"/>
  <c r="DZ699" i="4"/>
  <c r="EA699" i="4"/>
  <c r="EB699" i="4"/>
  <c r="EC699" i="4"/>
  <c r="ED699" i="4"/>
  <c r="DD700" i="4"/>
  <c r="DE700" i="4"/>
  <c r="DF700" i="4"/>
  <c r="DG700" i="4"/>
  <c r="DH700" i="4"/>
  <c r="DI700" i="4"/>
  <c r="DJ700" i="4"/>
  <c r="DK700" i="4"/>
  <c r="DL700" i="4"/>
  <c r="DM700" i="4"/>
  <c r="DN700" i="4"/>
  <c r="DO700" i="4"/>
  <c r="DP700" i="4"/>
  <c r="DQ700" i="4"/>
  <c r="DR700" i="4"/>
  <c r="DS700" i="4"/>
  <c r="DT700" i="4"/>
  <c r="DU700" i="4"/>
  <c r="DV700" i="4"/>
  <c r="DW700" i="4"/>
  <c r="DX700" i="4"/>
  <c r="DY700" i="4"/>
  <c r="DZ700" i="4"/>
  <c r="EA700" i="4"/>
  <c r="EB700" i="4"/>
  <c r="EC700" i="4"/>
  <c r="ED700" i="4"/>
  <c r="DD701" i="4"/>
  <c r="DE701" i="4"/>
  <c r="DF701" i="4"/>
  <c r="DG701" i="4"/>
  <c r="DH701" i="4"/>
  <c r="DI701" i="4"/>
  <c r="DJ701" i="4"/>
  <c r="DK701" i="4"/>
  <c r="DL701" i="4"/>
  <c r="DM701" i="4"/>
  <c r="DN701" i="4"/>
  <c r="DO701" i="4"/>
  <c r="DP701" i="4"/>
  <c r="DQ701" i="4"/>
  <c r="DR701" i="4"/>
  <c r="DS701" i="4"/>
  <c r="DT701" i="4"/>
  <c r="DU701" i="4"/>
  <c r="DV701" i="4"/>
  <c r="DW701" i="4"/>
  <c r="DX701" i="4"/>
  <c r="DY701" i="4"/>
  <c r="DZ701" i="4"/>
  <c r="EA701" i="4"/>
  <c r="EB701" i="4"/>
  <c r="EC701" i="4"/>
  <c r="ED701" i="4"/>
  <c r="DD702" i="4"/>
  <c r="DE702" i="4"/>
  <c r="DF702" i="4"/>
  <c r="DG702" i="4"/>
  <c r="DH702" i="4"/>
  <c r="DI702" i="4"/>
  <c r="DJ702" i="4"/>
  <c r="DK702" i="4"/>
  <c r="DL702" i="4"/>
  <c r="DM702" i="4"/>
  <c r="DN702" i="4"/>
  <c r="DO702" i="4"/>
  <c r="DP702" i="4"/>
  <c r="DQ702" i="4"/>
  <c r="DR702" i="4"/>
  <c r="DS702" i="4"/>
  <c r="DT702" i="4"/>
  <c r="DU702" i="4"/>
  <c r="DV702" i="4"/>
  <c r="DW702" i="4"/>
  <c r="DX702" i="4"/>
  <c r="DY702" i="4"/>
  <c r="DZ702" i="4"/>
  <c r="EA702" i="4"/>
  <c r="EB702" i="4"/>
  <c r="EC702" i="4"/>
  <c r="ED702" i="4"/>
  <c r="DD703" i="4"/>
  <c r="DE703" i="4"/>
  <c r="DF703" i="4"/>
  <c r="DG703" i="4"/>
  <c r="DH703" i="4"/>
  <c r="DI703" i="4"/>
  <c r="DJ703" i="4"/>
  <c r="DK703" i="4"/>
  <c r="DL703" i="4"/>
  <c r="DM703" i="4"/>
  <c r="DN703" i="4"/>
  <c r="DO703" i="4"/>
  <c r="DP703" i="4"/>
  <c r="DQ703" i="4"/>
  <c r="DR703" i="4"/>
  <c r="DS703" i="4"/>
  <c r="DT703" i="4"/>
  <c r="DU703" i="4"/>
  <c r="DV703" i="4"/>
  <c r="DW703" i="4"/>
  <c r="DX703" i="4"/>
  <c r="DY703" i="4"/>
  <c r="DZ703" i="4"/>
  <c r="EA703" i="4"/>
  <c r="EB703" i="4"/>
  <c r="EC703" i="4"/>
  <c r="ED703" i="4"/>
  <c r="DD704" i="4"/>
  <c r="DE704" i="4"/>
  <c r="DF704" i="4"/>
  <c r="DG704" i="4"/>
  <c r="DH704" i="4"/>
  <c r="DI704" i="4"/>
  <c r="DJ704" i="4"/>
  <c r="DK704" i="4"/>
  <c r="DL704" i="4"/>
  <c r="DM704" i="4"/>
  <c r="DN704" i="4"/>
  <c r="DO704" i="4"/>
  <c r="DP704" i="4"/>
  <c r="DQ704" i="4"/>
  <c r="DR704" i="4"/>
  <c r="DS704" i="4"/>
  <c r="DT704" i="4"/>
  <c r="DU704" i="4"/>
  <c r="DV704" i="4"/>
  <c r="DW704" i="4"/>
  <c r="DX704" i="4"/>
  <c r="DY704" i="4"/>
  <c r="DZ704" i="4"/>
  <c r="EA704" i="4"/>
  <c r="EB704" i="4"/>
  <c r="EC704" i="4"/>
  <c r="ED704" i="4"/>
  <c r="DD705" i="4"/>
  <c r="DE705" i="4"/>
  <c r="DF705" i="4"/>
  <c r="DG705" i="4"/>
  <c r="DH705" i="4"/>
  <c r="DI705" i="4"/>
  <c r="DJ705" i="4"/>
  <c r="DK705" i="4"/>
  <c r="DL705" i="4"/>
  <c r="DM705" i="4"/>
  <c r="DN705" i="4"/>
  <c r="DO705" i="4"/>
  <c r="DP705" i="4"/>
  <c r="DQ705" i="4"/>
  <c r="DR705" i="4"/>
  <c r="DS705" i="4"/>
  <c r="DT705" i="4"/>
  <c r="DU705" i="4"/>
  <c r="DV705" i="4"/>
  <c r="DW705" i="4"/>
  <c r="DX705" i="4"/>
  <c r="DY705" i="4"/>
  <c r="DZ705" i="4"/>
  <c r="EA705" i="4"/>
  <c r="EB705" i="4"/>
  <c r="EC705" i="4"/>
  <c r="ED705" i="4"/>
  <c r="DD706" i="4"/>
  <c r="DE706" i="4"/>
  <c r="DF706" i="4"/>
  <c r="DG706" i="4"/>
  <c r="DH706" i="4"/>
  <c r="DI706" i="4"/>
  <c r="DJ706" i="4"/>
  <c r="DK706" i="4"/>
  <c r="DL706" i="4"/>
  <c r="DM706" i="4"/>
  <c r="DN706" i="4"/>
  <c r="DO706" i="4"/>
  <c r="DP706" i="4"/>
  <c r="DQ706" i="4"/>
  <c r="DR706" i="4"/>
  <c r="DS706" i="4"/>
  <c r="DT706" i="4"/>
  <c r="DU706" i="4"/>
  <c r="DV706" i="4"/>
  <c r="DW706" i="4"/>
  <c r="DX706" i="4"/>
  <c r="DY706" i="4"/>
  <c r="DZ706" i="4"/>
  <c r="EA706" i="4"/>
  <c r="EB706" i="4"/>
  <c r="EC706" i="4"/>
  <c r="ED706" i="4"/>
  <c r="DD707" i="4"/>
  <c r="DE707" i="4"/>
  <c r="DF707" i="4"/>
  <c r="DG707" i="4"/>
  <c r="DH707" i="4"/>
  <c r="DI707" i="4"/>
  <c r="DJ707" i="4"/>
  <c r="DK707" i="4"/>
  <c r="DL707" i="4"/>
  <c r="DM707" i="4"/>
  <c r="DN707" i="4"/>
  <c r="DO707" i="4"/>
  <c r="DP707" i="4"/>
  <c r="DQ707" i="4"/>
  <c r="DR707" i="4"/>
  <c r="DS707" i="4"/>
  <c r="DT707" i="4"/>
  <c r="DU707" i="4"/>
  <c r="DV707" i="4"/>
  <c r="DW707" i="4"/>
  <c r="DX707" i="4"/>
  <c r="DY707" i="4"/>
  <c r="DZ707" i="4"/>
  <c r="EA707" i="4"/>
  <c r="EB707" i="4"/>
  <c r="EC707" i="4"/>
  <c r="ED707" i="4"/>
  <c r="DD708" i="4"/>
  <c r="DE708" i="4"/>
  <c r="DF708" i="4"/>
  <c r="DG708" i="4"/>
  <c r="DH708" i="4"/>
  <c r="DI708" i="4"/>
  <c r="DJ708" i="4"/>
  <c r="DK708" i="4"/>
  <c r="DL708" i="4"/>
  <c r="DM708" i="4"/>
  <c r="DN708" i="4"/>
  <c r="DO708" i="4"/>
  <c r="DP708" i="4"/>
  <c r="DQ708" i="4"/>
  <c r="DR708" i="4"/>
  <c r="DS708" i="4"/>
  <c r="DT708" i="4"/>
  <c r="DU708" i="4"/>
  <c r="DV708" i="4"/>
  <c r="DW708" i="4"/>
  <c r="DX708" i="4"/>
  <c r="DY708" i="4"/>
  <c r="DZ708" i="4"/>
  <c r="EA708" i="4"/>
  <c r="EB708" i="4"/>
  <c r="EC708" i="4"/>
  <c r="ED708" i="4"/>
  <c r="DD709" i="4"/>
  <c r="DE709" i="4"/>
  <c r="DF709" i="4"/>
  <c r="DG709" i="4"/>
  <c r="DH709" i="4"/>
  <c r="DI709" i="4"/>
  <c r="DJ709" i="4"/>
  <c r="DK709" i="4"/>
  <c r="DL709" i="4"/>
  <c r="DM709" i="4"/>
  <c r="DN709" i="4"/>
  <c r="DO709" i="4"/>
  <c r="DP709" i="4"/>
  <c r="DQ709" i="4"/>
  <c r="DR709" i="4"/>
  <c r="DS709" i="4"/>
  <c r="DT709" i="4"/>
  <c r="DU709" i="4"/>
  <c r="DV709" i="4"/>
  <c r="DW709" i="4"/>
  <c r="DX709" i="4"/>
  <c r="DY709" i="4"/>
  <c r="DZ709" i="4"/>
  <c r="EA709" i="4"/>
  <c r="EB709" i="4"/>
  <c r="EC709" i="4"/>
  <c r="ED709" i="4"/>
  <c r="DD710" i="4"/>
  <c r="DE710" i="4"/>
  <c r="DF710" i="4"/>
  <c r="DG710" i="4"/>
  <c r="DH710" i="4"/>
  <c r="DI710" i="4"/>
  <c r="DJ710" i="4"/>
  <c r="DK710" i="4"/>
  <c r="DL710" i="4"/>
  <c r="DM710" i="4"/>
  <c r="DN710" i="4"/>
  <c r="DO710" i="4"/>
  <c r="DP710" i="4"/>
  <c r="DQ710" i="4"/>
  <c r="DR710" i="4"/>
  <c r="DS710" i="4"/>
  <c r="DT710" i="4"/>
  <c r="DU710" i="4"/>
  <c r="DV710" i="4"/>
  <c r="DW710" i="4"/>
  <c r="DX710" i="4"/>
  <c r="DY710" i="4"/>
  <c r="DZ710" i="4"/>
  <c r="EA710" i="4"/>
  <c r="EB710" i="4"/>
  <c r="EC710" i="4"/>
  <c r="ED710" i="4"/>
  <c r="DD711" i="4"/>
  <c r="DE711" i="4"/>
  <c r="DF711" i="4"/>
  <c r="DG711" i="4"/>
  <c r="DH711" i="4"/>
  <c r="DI711" i="4"/>
  <c r="DJ711" i="4"/>
  <c r="DK711" i="4"/>
  <c r="DL711" i="4"/>
  <c r="DM711" i="4"/>
  <c r="DN711" i="4"/>
  <c r="DO711" i="4"/>
  <c r="DP711" i="4"/>
  <c r="DQ711" i="4"/>
  <c r="DR711" i="4"/>
  <c r="DS711" i="4"/>
  <c r="DT711" i="4"/>
  <c r="DU711" i="4"/>
  <c r="DV711" i="4"/>
  <c r="DW711" i="4"/>
  <c r="DX711" i="4"/>
  <c r="DY711" i="4"/>
  <c r="DZ711" i="4"/>
  <c r="EA711" i="4"/>
  <c r="EB711" i="4"/>
  <c r="EC711" i="4"/>
  <c r="ED711" i="4"/>
  <c r="DD712" i="4"/>
  <c r="DE712" i="4"/>
  <c r="DF712" i="4"/>
  <c r="DG712" i="4"/>
  <c r="DH712" i="4"/>
  <c r="DI712" i="4"/>
  <c r="DJ712" i="4"/>
  <c r="DK712" i="4"/>
  <c r="DL712" i="4"/>
  <c r="DM712" i="4"/>
  <c r="DN712" i="4"/>
  <c r="DO712" i="4"/>
  <c r="DP712" i="4"/>
  <c r="DQ712" i="4"/>
  <c r="DR712" i="4"/>
  <c r="DS712" i="4"/>
  <c r="DT712" i="4"/>
  <c r="DU712" i="4"/>
  <c r="DV712" i="4"/>
  <c r="DW712" i="4"/>
  <c r="DX712" i="4"/>
  <c r="DY712" i="4"/>
  <c r="DZ712" i="4"/>
  <c r="EA712" i="4"/>
  <c r="EB712" i="4"/>
  <c r="EC712" i="4"/>
  <c r="ED712" i="4"/>
  <c r="DD713" i="4"/>
  <c r="DE713" i="4"/>
  <c r="DF713" i="4"/>
  <c r="DG713" i="4"/>
  <c r="DH713" i="4"/>
  <c r="DI713" i="4"/>
  <c r="DJ713" i="4"/>
  <c r="DK713" i="4"/>
  <c r="DL713" i="4"/>
  <c r="DM713" i="4"/>
  <c r="DN713" i="4"/>
  <c r="DO713" i="4"/>
  <c r="DP713" i="4"/>
  <c r="DQ713" i="4"/>
  <c r="DR713" i="4"/>
  <c r="DS713" i="4"/>
  <c r="DT713" i="4"/>
  <c r="DU713" i="4"/>
  <c r="DV713" i="4"/>
  <c r="DW713" i="4"/>
  <c r="DX713" i="4"/>
  <c r="DY713" i="4"/>
  <c r="DZ713" i="4"/>
  <c r="EA713" i="4"/>
  <c r="EB713" i="4"/>
  <c r="EC713" i="4"/>
  <c r="ED713" i="4"/>
  <c r="DD714" i="4"/>
  <c r="DE714" i="4"/>
  <c r="DF714" i="4"/>
  <c r="DG714" i="4"/>
  <c r="DH714" i="4"/>
  <c r="DI714" i="4"/>
  <c r="DJ714" i="4"/>
  <c r="DK714" i="4"/>
  <c r="DL714" i="4"/>
  <c r="DM714" i="4"/>
  <c r="DN714" i="4"/>
  <c r="DO714" i="4"/>
  <c r="DP714" i="4"/>
  <c r="DQ714" i="4"/>
  <c r="DR714" i="4"/>
  <c r="DS714" i="4"/>
  <c r="DT714" i="4"/>
  <c r="DU714" i="4"/>
  <c r="DV714" i="4"/>
  <c r="DW714" i="4"/>
  <c r="DX714" i="4"/>
  <c r="DY714" i="4"/>
  <c r="DZ714" i="4"/>
  <c r="EA714" i="4"/>
  <c r="EB714" i="4"/>
  <c r="EC714" i="4"/>
  <c r="ED714" i="4"/>
  <c r="DD715" i="4"/>
  <c r="DE715" i="4"/>
  <c r="DF715" i="4"/>
  <c r="DG715" i="4"/>
  <c r="DH715" i="4"/>
  <c r="DI715" i="4"/>
  <c r="DJ715" i="4"/>
  <c r="DK715" i="4"/>
  <c r="DL715" i="4"/>
  <c r="DM715" i="4"/>
  <c r="DN715" i="4"/>
  <c r="DO715" i="4"/>
  <c r="DP715" i="4"/>
  <c r="DQ715" i="4"/>
  <c r="DR715" i="4"/>
  <c r="DS715" i="4"/>
  <c r="DT715" i="4"/>
  <c r="DU715" i="4"/>
  <c r="DV715" i="4"/>
  <c r="DW715" i="4"/>
  <c r="DX715" i="4"/>
  <c r="DY715" i="4"/>
  <c r="DZ715" i="4"/>
  <c r="EA715" i="4"/>
  <c r="EB715" i="4"/>
  <c r="EC715" i="4"/>
  <c r="ED715" i="4"/>
  <c r="DD716" i="4"/>
  <c r="DE716" i="4"/>
  <c r="DF716" i="4"/>
  <c r="DG716" i="4"/>
  <c r="DH716" i="4"/>
  <c r="DI716" i="4"/>
  <c r="DJ716" i="4"/>
  <c r="DK716" i="4"/>
  <c r="DL716" i="4"/>
  <c r="DM716" i="4"/>
  <c r="DN716" i="4"/>
  <c r="DO716" i="4"/>
  <c r="DP716" i="4"/>
  <c r="DQ716" i="4"/>
  <c r="DR716" i="4"/>
  <c r="DS716" i="4"/>
  <c r="DT716" i="4"/>
  <c r="DU716" i="4"/>
  <c r="DV716" i="4"/>
  <c r="DW716" i="4"/>
  <c r="DX716" i="4"/>
  <c r="DY716" i="4"/>
  <c r="DZ716" i="4"/>
  <c r="EA716" i="4"/>
  <c r="EB716" i="4"/>
  <c r="EC716" i="4"/>
  <c r="ED716" i="4"/>
  <c r="DD717" i="4"/>
  <c r="DE717" i="4"/>
  <c r="DF717" i="4"/>
  <c r="DG717" i="4"/>
  <c r="DH717" i="4"/>
  <c r="DI717" i="4"/>
  <c r="DJ717" i="4"/>
  <c r="DK717" i="4"/>
  <c r="DL717" i="4"/>
  <c r="DM717" i="4"/>
  <c r="DN717" i="4"/>
  <c r="DO717" i="4"/>
  <c r="DP717" i="4"/>
  <c r="DQ717" i="4"/>
  <c r="DR717" i="4"/>
  <c r="DS717" i="4"/>
  <c r="DT717" i="4"/>
  <c r="DU717" i="4"/>
  <c r="DV717" i="4"/>
  <c r="DW717" i="4"/>
  <c r="DX717" i="4"/>
  <c r="DY717" i="4"/>
  <c r="DZ717" i="4"/>
  <c r="EA717" i="4"/>
  <c r="EB717" i="4"/>
  <c r="EC717" i="4"/>
  <c r="ED717" i="4"/>
  <c r="DD718" i="4"/>
  <c r="DE718" i="4"/>
  <c r="DF718" i="4"/>
  <c r="DG718" i="4"/>
  <c r="DH718" i="4"/>
  <c r="DI718" i="4"/>
  <c r="DJ718" i="4"/>
  <c r="DK718" i="4"/>
  <c r="DL718" i="4"/>
  <c r="DM718" i="4"/>
  <c r="DN718" i="4"/>
  <c r="DO718" i="4"/>
  <c r="DP718" i="4"/>
  <c r="DQ718" i="4"/>
  <c r="DR718" i="4"/>
  <c r="DS718" i="4"/>
  <c r="DT718" i="4"/>
  <c r="DU718" i="4"/>
  <c r="DV718" i="4"/>
  <c r="DW718" i="4"/>
  <c r="DX718" i="4"/>
  <c r="DY718" i="4"/>
  <c r="DZ718" i="4"/>
  <c r="EA718" i="4"/>
  <c r="EB718" i="4"/>
  <c r="EC718" i="4"/>
  <c r="ED718" i="4"/>
  <c r="DD719" i="4"/>
  <c r="DE719" i="4"/>
  <c r="DF719" i="4"/>
  <c r="DG719" i="4"/>
  <c r="DH719" i="4"/>
  <c r="DI719" i="4"/>
  <c r="DJ719" i="4"/>
  <c r="DK719" i="4"/>
  <c r="DL719" i="4"/>
  <c r="DM719" i="4"/>
  <c r="DN719" i="4"/>
  <c r="DO719" i="4"/>
  <c r="DP719" i="4"/>
  <c r="DQ719" i="4"/>
  <c r="DR719" i="4"/>
  <c r="DS719" i="4"/>
  <c r="DT719" i="4"/>
  <c r="DU719" i="4"/>
  <c r="DV719" i="4"/>
  <c r="DW719" i="4"/>
  <c r="DX719" i="4"/>
  <c r="DY719" i="4"/>
  <c r="DZ719" i="4"/>
  <c r="EA719" i="4"/>
  <c r="EB719" i="4"/>
  <c r="EC719" i="4"/>
  <c r="ED719" i="4"/>
  <c r="DD720" i="4"/>
  <c r="DE720" i="4"/>
  <c r="DF720" i="4"/>
  <c r="DG720" i="4"/>
  <c r="DH720" i="4"/>
  <c r="DI720" i="4"/>
  <c r="DJ720" i="4"/>
  <c r="DK720" i="4"/>
  <c r="DL720" i="4"/>
  <c r="DM720" i="4"/>
  <c r="DN720" i="4"/>
  <c r="DO720" i="4"/>
  <c r="DP720" i="4"/>
  <c r="DQ720" i="4"/>
  <c r="DR720" i="4"/>
  <c r="DS720" i="4"/>
  <c r="DT720" i="4"/>
  <c r="DU720" i="4"/>
  <c r="DV720" i="4"/>
  <c r="DW720" i="4"/>
  <c r="DX720" i="4"/>
  <c r="DY720" i="4"/>
  <c r="DZ720" i="4"/>
  <c r="EA720" i="4"/>
  <c r="EB720" i="4"/>
  <c r="EC720" i="4"/>
  <c r="ED720" i="4"/>
  <c r="DD721" i="4"/>
  <c r="DE721" i="4"/>
  <c r="DF721" i="4"/>
  <c r="DG721" i="4"/>
  <c r="DH721" i="4"/>
  <c r="DI721" i="4"/>
  <c r="DJ721" i="4"/>
  <c r="DK721" i="4"/>
  <c r="DL721" i="4"/>
  <c r="DM721" i="4"/>
  <c r="DN721" i="4"/>
  <c r="DO721" i="4"/>
  <c r="DP721" i="4"/>
  <c r="DQ721" i="4"/>
  <c r="DR721" i="4"/>
  <c r="DS721" i="4"/>
  <c r="DT721" i="4"/>
  <c r="DU721" i="4"/>
  <c r="DV721" i="4"/>
  <c r="DW721" i="4"/>
  <c r="DX721" i="4"/>
  <c r="DY721" i="4"/>
  <c r="DZ721" i="4"/>
  <c r="EA721" i="4"/>
  <c r="EB721" i="4"/>
  <c r="EC721" i="4"/>
  <c r="ED721" i="4"/>
  <c r="DD722" i="4"/>
  <c r="DE722" i="4"/>
  <c r="DF722" i="4"/>
  <c r="DG722" i="4"/>
  <c r="DH722" i="4"/>
  <c r="DI722" i="4"/>
  <c r="DJ722" i="4"/>
  <c r="DK722" i="4"/>
  <c r="DL722" i="4"/>
  <c r="DM722" i="4"/>
  <c r="DN722" i="4"/>
  <c r="DO722" i="4"/>
  <c r="DP722" i="4"/>
  <c r="DQ722" i="4"/>
  <c r="DR722" i="4"/>
  <c r="DS722" i="4"/>
  <c r="DT722" i="4"/>
  <c r="DU722" i="4"/>
  <c r="DV722" i="4"/>
  <c r="DW722" i="4"/>
  <c r="DX722" i="4"/>
  <c r="DY722" i="4"/>
  <c r="DZ722" i="4"/>
  <c r="EA722" i="4"/>
  <c r="EB722" i="4"/>
  <c r="EC722" i="4"/>
  <c r="ED722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DD723" i="4"/>
  <c r="DE723" i="4"/>
  <c r="DF723" i="4"/>
  <c r="DG723" i="4"/>
  <c r="DH723" i="4"/>
  <c r="DI723" i="4"/>
  <c r="DJ723" i="4"/>
  <c r="DK723" i="4"/>
  <c r="DL723" i="4"/>
  <c r="DM723" i="4"/>
  <c r="DN723" i="4"/>
  <c r="DO723" i="4"/>
  <c r="DP723" i="4"/>
  <c r="DQ723" i="4"/>
  <c r="DR723" i="4"/>
  <c r="DS723" i="4"/>
  <c r="DT723" i="4"/>
  <c r="DU723" i="4"/>
  <c r="DV723" i="4"/>
  <c r="DW723" i="4"/>
  <c r="DX723" i="4"/>
  <c r="DY723" i="4"/>
  <c r="DZ723" i="4"/>
  <c r="EA723" i="4"/>
  <c r="EB723" i="4"/>
  <c r="EC723" i="4"/>
  <c r="ED723" i="4"/>
  <c r="DD727" i="4" a="1"/>
  <c r="DD727" i="4"/>
  <c r="DE727" i="4"/>
  <c r="DF727" i="4"/>
  <c r="DG727" i="4"/>
  <c r="DH727" i="4"/>
  <c r="DI727" i="4"/>
  <c r="DJ727" i="4"/>
  <c r="DK727" i="4"/>
  <c r="DL727" i="4"/>
  <c r="DM727" i="4"/>
  <c r="DN727" i="4"/>
  <c r="DO727" i="4"/>
  <c r="DP727" i="4"/>
  <c r="DQ727" i="4"/>
  <c r="DR727" i="4"/>
  <c r="DS727" i="4"/>
  <c r="DT727" i="4"/>
  <c r="DU727" i="4"/>
  <c r="DV727" i="4"/>
  <c r="DW727" i="4"/>
  <c r="DX727" i="4"/>
  <c r="DY727" i="4"/>
  <c r="DZ727" i="4"/>
  <c r="EA727" i="4"/>
  <c r="EB727" i="4"/>
  <c r="EC727" i="4"/>
  <c r="ED727" i="4"/>
  <c r="DD728" i="4"/>
  <c r="DE728" i="4"/>
  <c r="DF728" i="4"/>
  <c r="DG728" i="4"/>
  <c r="DH728" i="4"/>
  <c r="DI728" i="4"/>
  <c r="DJ728" i="4"/>
  <c r="DK728" i="4"/>
  <c r="DL728" i="4"/>
  <c r="DM728" i="4"/>
  <c r="DN728" i="4"/>
  <c r="DO728" i="4"/>
  <c r="DP728" i="4"/>
  <c r="DQ728" i="4"/>
  <c r="DR728" i="4"/>
  <c r="DS728" i="4"/>
  <c r="DT728" i="4"/>
  <c r="DU728" i="4"/>
  <c r="DV728" i="4"/>
  <c r="DW728" i="4"/>
  <c r="DX728" i="4"/>
  <c r="DY728" i="4"/>
  <c r="DZ728" i="4"/>
  <c r="EA728" i="4"/>
  <c r="EB728" i="4"/>
  <c r="EC728" i="4"/>
  <c r="ED728" i="4"/>
  <c r="DD729" i="4"/>
  <c r="DE729" i="4"/>
  <c r="DF729" i="4"/>
  <c r="DG729" i="4"/>
  <c r="DH729" i="4"/>
  <c r="DI729" i="4"/>
  <c r="DJ729" i="4"/>
  <c r="DK729" i="4"/>
  <c r="DL729" i="4"/>
  <c r="DM729" i="4"/>
  <c r="DN729" i="4"/>
  <c r="DO729" i="4"/>
  <c r="DP729" i="4"/>
  <c r="DQ729" i="4"/>
  <c r="DR729" i="4"/>
  <c r="DS729" i="4"/>
  <c r="DT729" i="4"/>
  <c r="DU729" i="4"/>
  <c r="DV729" i="4"/>
  <c r="DW729" i="4"/>
  <c r="DX729" i="4"/>
  <c r="DY729" i="4"/>
  <c r="DZ729" i="4"/>
  <c r="EA729" i="4"/>
  <c r="EB729" i="4"/>
  <c r="EC729" i="4"/>
  <c r="ED729" i="4"/>
  <c r="DD730" i="4"/>
  <c r="DE730" i="4"/>
  <c r="DF730" i="4"/>
  <c r="DG730" i="4"/>
  <c r="DH730" i="4"/>
  <c r="DI730" i="4"/>
  <c r="DJ730" i="4"/>
  <c r="DK730" i="4"/>
  <c r="DL730" i="4"/>
  <c r="DM730" i="4"/>
  <c r="DN730" i="4"/>
  <c r="DO730" i="4"/>
  <c r="DP730" i="4"/>
  <c r="DQ730" i="4"/>
  <c r="DR730" i="4"/>
  <c r="DS730" i="4"/>
  <c r="DT730" i="4"/>
  <c r="DU730" i="4"/>
  <c r="DV730" i="4"/>
  <c r="DW730" i="4"/>
  <c r="DX730" i="4"/>
  <c r="DY730" i="4"/>
  <c r="DZ730" i="4"/>
  <c r="EA730" i="4"/>
  <c r="EB730" i="4"/>
  <c r="EC730" i="4"/>
  <c r="ED730" i="4"/>
  <c r="DD731" i="4"/>
  <c r="DE731" i="4"/>
  <c r="DF731" i="4"/>
  <c r="DG731" i="4"/>
  <c r="DH731" i="4"/>
  <c r="DI731" i="4"/>
  <c r="DJ731" i="4"/>
  <c r="DK731" i="4"/>
  <c r="DL731" i="4"/>
  <c r="DM731" i="4"/>
  <c r="DN731" i="4"/>
  <c r="DO731" i="4"/>
  <c r="DP731" i="4"/>
  <c r="DQ731" i="4"/>
  <c r="DR731" i="4"/>
  <c r="DS731" i="4"/>
  <c r="DT731" i="4"/>
  <c r="DU731" i="4"/>
  <c r="DV731" i="4"/>
  <c r="DW731" i="4"/>
  <c r="DX731" i="4"/>
  <c r="DY731" i="4"/>
  <c r="DZ731" i="4"/>
  <c r="EA731" i="4"/>
  <c r="EB731" i="4"/>
  <c r="EC731" i="4"/>
  <c r="ED731" i="4"/>
  <c r="DD732" i="4"/>
  <c r="DE732" i="4"/>
  <c r="DF732" i="4"/>
  <c r="DG732" i="4"/>
  <c r="DH732" i="4"/>
  <c r="DI732" i="4"/>
  <c r="DJ732" i="4"/>
  <c r="DK732" i="4"/>
  <c r="DL732" i="4"/>
  <c r="DM732" i="4"/>
  <c r="DN732" i="4"/>
  <c r="DO732" i="4"/>
  <c r="DP732" i="4"/>
  <c r="DQ732" i="4"/>
  <c r="DR732" i="4"/>
  <c r="DS732" i="4"/>
  <c r="DT732" i="4"/>
  <c r="DU732" i="4"/>
  <c r="DV732" i="4"/>
  <c r="DW732" i="4"/>
  <c r="DX732" i="4"/>
  <c r="DY732" i="4"/>
  <c r="DZ732" i="4"/>
  <c r="EA732" i="4"/>
  <c r="EB732" i="4"/>
  <c r="EC732" i="4"/>
  <c r="ED732" i="4"/>
  <c r="DD733" i="4"/>
  <c r="DE733" i="4"/>
  <c r="DF733" i="4"/>
  <c r="DG733" i="4"/>
  <c r="DH733" i="4"/>
  <c r="DI733" i="4"/>
  <c r="DJ733" i="4"/>
  <c r="DK733" i="4"/>
  <c r="DL733" i="4"/>
  <c r="DM733" i="4"/>
  <c r="DN733" i="4"/>
  <c r="DO733" i="4"/>
  <c r="DP733" i="4"/>
  <c r="DQ733" i="4"/>
  <c r="DR733" i="4"/>
  <c r="DS733" i="4"/>
  <c r="DT733" i="4"/>
  <c r="DU733" i="4"/>
  <c r="DV733" i="4"/>
  <c r="DW733" i="4"/>
  <c r="DX733" i="4"/>
  <c r="DY733" i="4"/>
  <c r="DZ733" i="4"/>
  <c r="EA733" i="4"/>
  <c r="EB733" i="4"/>
  <c r="EC733" i="4"/>
  <c r="ED733" i="4"/>
  <c r="DD734" i="4"/>
  <c r="DE734" i="4"/>
  <c r="DF734" i="4"/>
  <c r="DG734" i="4"/>
  <c r="DH734" i="4"/>
  <c r="DI734" i="4"/>
  <c r="DJ734" i="4"/>
  <c r="DK734" i="4"/>
  <c r="DL734" i="4"/>
  <c r="DM734" i="4"/>
  <c r="DN734" i="4"/>
  <c r="DO734" i="4"/>
  <c r="DP734" i="4"/>
  <c r="DQ734" i="4"/>
  <c r="DR734" i="4"/>
  <c r="DS734" i="4"/>
  <c r="DT734" i="4"/>
  <c r="DU734" i="4"/>
  <c r="DV734" i="4"/>
  <c r="DW734" i="4"/>
  <c r="DX734" i="4"/>
  <c r="DY734" i="4"/>
  <c r="DZ734" i="4"/>
  <c r="EA734" i="4"/>
  <c r="EB734" i="4"/>
  <c r="EC734" i="4"/>
  <c r="ED734" i="4"/>
  <c r="DD735" i="4"/>
  <c r="DE735" i="4"/>
  <c r="DF735" i="4"/>
  <c r="DG735" i="4"/>
  <c r="DH735" i="4"/>
  <c r="DI735" i="4"/>
  <c r="DJ735" i="4"/>
  <c r="DK735" i="4"/>
  <c r="DL735" i="4"/>
  <c r="DM735" i="4"/>
  <c r="DN735" i="4"/>
  <c r="DO735" i="4"/>
  <c r="DP735" i="4"/>
  <c r="DQ735" i="4"/>
  <c r="DR735" i="4"/>
  <c r="DS735" i="4"/>
  <c r="DT735" i="4"/>
  <c r="DU735" i="4"/>
  <c r="DV735" i="4"/>
  <c r="DW735" i="4"/>
  <c r="DX735" i="4"/>
  <c r="DY735" i="4"/>
  <c r="DZ735" i="4"/>
  <c r="EA735" i="4"/>
  <c r="EB735" i="4"/>
  <c r="EC735" i="4"/>
  <c r="ED735" i="4"/>
  <c r="DD736" i="4"/>
  <c r="DE736" i="4"/>
  <c r="DF736" i="4"/>
  <c r="DG736" i="4"/>
  <c r="DH736" i="4"/>
  <c r="DI736" i="4"/>
  <c r="DJ736" i="4"/>
  <c r="DK736" i="4"/>
  <c r="DL736" i="4"/>
  <c r="DM736" i="4"/>
  <c r="DN736" i="4"/>
  <c r="DO736" i="4"/>
  <c r="DP736" i="4"/>
  <c r="DQ736" i="4"/>
  <c r="DR736" i="4"/>
  <c r="DS736" i="4"/>
  <c r="DT736" i="4"/>
  <c r="DU736" i="4"/>
  <c r="DV736" i="4"/>
  <c r="DW736" i="4"/>
  <c r="DX736" i="4"/>
  <c r="DY736" i="4"/>
  <c r="DZ736" i="4"/>
  <c r="EA736" i="4"/>
  <c r="EB736" i="4"/>
  <c r="EC736" i="4"/>
  <c r="ED736" i="4"/>
  <c r="DD737" i="4"/>
  <c r="DE737" i="4"/>
  <c r="DF737" i="4"/>
  <c r="DG737" i="4"/>
  <c r="DH737" i="4"/>
  <c r="DI737" i="4"/>
  <c r="DJ737" i="4"/>
  <c r="DK737" i="4"/>
  <c r="DL737" i="4"/>
  <c r="DM737" i="4"/>
  <c r="DN737" i="4"/>
  <c r="DO737" i="4"/>
  <c r="DP737" i="4"/>
  <c r="DQ737" i="4"/>
  <c r="DR737" i="4"/>
  <c r="DS737" i="4"/>
  <c r="DT737" i="4"/>
  <c r="DU737" i="4"/>
  <c r="DV737" i="4"/>
  <c r="DW737" i="4"/>
  <c r="DX737" i="4"/>
  <c r="DY737" i="4"/>
  <c r="DZ737" i="4"/>
  <c r="EA737" i="4"/>
  <c r="EB737" i="4"/>
  <c r="EC737" i="4"/>
  <c r="ED737" i="4"/>
  <c r="DD738" i="4"/>
  <c r="DE738" i="4"/>
  <c r="DF738" i="4"/>
  <c r="DG738" i="4"/>
  <c r="DH738" i="4"/>
  <c r="DI738" i="4"/>
  <c r="DJ738" i="4"/>
  <c r="DK738" i="4"/>
  <c r="DL738" i="4"/>
  <c r="DM738" i="4"/>
  <c r="DN738" i="4"/>
  <c r="DO738" i="4"/>
  <c r="DP738" i="4"/>
  <c r="DQ738" i="4"/>
  <c r="DR738" i="4"/>
  <c r="DS738" i="4"/>
  <c r="DT738" i="4"/>
  <c r="DU738" i="4"/>
  <c r="DV738" i="4"/>
  <c r="DW738" i="4"/>
  <c r="DX738" i="4"/>
  <c r="DY738" i="4"/>
  <c r="DZ738" i="4"/>
  <c r="EA738" i="4"/>
  <c r="EB738" i="4"/>
  <c r="EC738" i="4"/>
  <c r="ED738" i="4"/>
  <c r="DD739" i="4"/>
  <c r="DE739" i="4"/>
  <c r="DF739" i="4"/>
  <c r="DG739" i="4"/>
  <c r="DH739" i="4"/>
  <c r="DI739" i="4"/>
  <c r="DJ739" i="4"/>
  <c r="DK739" i="4"/>
  <c r="DL739" i="4"/>
  <c r="DM739" i="4"/>
  <c r="DN739" i="4"/>
  <c r="DO739" i="4"/>
  <c r="DP739" i="4"/>
  <c r="DQ739" i="4"/>
  <c r="DR739" i="4"/>
  <c r="DS739" i="4"/>
  <c r="DT739" i="4"/>
  <c r="DU739" i="4"/>
  <c r="DV739" i="4"/>
  <c r="DW739" i="4"/>
  <c r="DX739" i="4"/>
  <c r="DY739" i="4"/>
  <c r="DZ739" i="4"/>
  <c r="EA739" i="4"/>
  <c r="EB739" i="4"/>
  <c r="EC739" i="4"/>
  <c r="ED739" i="4"/>
  <c r="DD740" i="4"/>
  <c r="DE740" i="4"/>
  <c r="DF740" i="4"/>
  <c r="DG740" i="4"/>
  <c r="DH740" i="4"/>
  <c r="DI740" i="4"/>
  <c r="DJ740" i="4"/>
  <c r="DK740" i="4"/>
  <c r="DL740" i="4"/>
  <c r="DM740" i="4"/>
  <c r="DN740" i="4"/>
  <c r="DO740" i="4"/>
  <c r="DP740" i="4"/>
  <c r="DQ740" i="4"/>
  <c r="DR740" i="4"/>
  <c r="DS740" i="4"/>
  <c r="DT740" i="4"/>
  <c r="DU740" i="4"/>
  <c r="DV740" i="4"/>
  <c r="DW740" i="4"/>
  <c r="DX740" i="4"/>
  <c r="DY740" i="4"/>
  <c r="DZ740" i="4"/>
  <c r="EA740" i="4"/>
  <c r="EB740" i="4"/>
  <c r="EC740" i="4"/>
  <c r="ED740" i="4"/>
  <c r="DD741" i="4"/>
  <c r="DE741" i="4"/>
  <c r="DF741" i="4"/>
  <c r="DG741" i="4"/>
  <c r="DH741" i="4"/>
  <c r="DI741" i="4"/>
  <c r="DJ741" i="4"/>
  <c r="DK741" i="4"/>
  <c r="DL741" i="4"/>
  <c r="DM741" i="4"/>
  <c r="DN741" i="4"/>
  <c r="DO741" i="4"/>
  <c r="DP741" i="4"/>
  <c r="DQ741" i="4"/>
  <c r="DR741" i="4"/>
  <c r="DS741" i="4"/>
  <c r="DT741" i="4"/>
  <c r="DU741" i="4"/>
  <c r="DV741" i="4"/>
  <c r="DW741" i="4"/>
  <c r="DX741" i="4"/>
  <c r="DY741" i="4"/>
  <c r="DZ741" i="4"/>
  <c r="EA741" i="4"/>
  <c r="EB741" i="4"/>
  <c r="EC741" i="4"/>
  <c r="ED741" i="4"/>
  <c r="DD742" i="4"/>
  <c r="DE742" i="4"/>
  <c r="DF742" i="4"/>
  <c r="DG742" i="4"/>
  <c r="DH742" i="4"/>
  <c r="DI742" i="4"/>
  <c r="DJ742" i="4"/>
  <c r="DK742" i="4"/>
  <c r="DL742" i="4"/>
  <c r="DM742" i="4"/>
  <c r="DN742" i="4"/>
  <c r="DO742" i="4"/>
  <c r="DP742" i="4"/>
  <c r="DQ742" i="4"/>
  <c r="DR742" i="4"/>
  <c r="DS742" i="4"/>
  <c r="DT742" i="4"/>
  <c r="DU742" i="4"/>
  <c r="DV742" i="4"/>
  <c r="DW742" i="4"/>
  <c r="DX742" i="4"/>
  <c r="DY742" i="4"/>
  <c r="DZ742" i="4"/>
  <c r="EA742" i="4"/>
  <c r="EB742" i="4"/>
  <c r="EC742" i="4"/>
  <c r="ED742" i="4"/>
  <c r="DD743" i="4"/>
  <c r="DE743" i="4"/>
  <c r="DF743" i="4"/>
  <c r="DG743" i="4"/>
  <c r="DH743" i="4"/>
  <c r="DI743" i="4"/>
  <c r="DJ743" i="4"/>
  <c r="DK743" i="4"/>
  <c r="DL743" i="4"/>
  <c r="DM743" i="4"/>
  <c r="DN743" i="4"/>
  <c r="DO743" i="4"/>
  <c r="DP743" i="4"/>
  <c r="DQ743" i="4"/>
  <c r="DR743" i="4"/>
  <c r="DS743" i="4"/>
  <c r="DT743" i="4"/>
  <c r="DU743" i="4"/>
  <c r="DV743" i="4"/>
  <c r="DW743" i="4"/>
  <c r="DX743" i="4"/>
  <c r="DY743" i="4"/>
  <c r="DZ743" i="4"/>
  <c r="EA743" i="4"/>
  <c r="EB743" i="4"/>
  <c r="EC743" i="4"/>
  <c r="ED743" i="4"/>
  <c r="DD744" i="4"/>
  <c r="DE744" i="4"/>
  <c r="DF744" i="4"/>
  <c r="DG744" i="4"/>
  <c r="DH744" i="4"/>
  <c r="DI744" i="4"/>
  <c r="DJ744" i="4"/>
  <c r="DK744" i="4"/>
  <c r="DL744" i="4"/>
  <c r="DM744" i="4"/>
  <c r="DN744" i="4"/>
  <c r="DO744" i="4"/>
  <c r="DP744" i="4"/>
  <c r="DQ744" i="4"/>
  <c r="DR744" i="4"/>
  <c r="DS744" i="4"/>
  <c r="DT744" i="4"/>
  <c r="DU744" i="4"/>
  <c r="DV744" i="4"/>
  <c r="DW744" i="4"/>
  <c r="DX744" i="4"/>
  <c r="DY744" i="4"/>
  <c r="DZ744" i="4"/>
  <c r="EA744" i="4"/>
  <c r="EB744" i="4"/>
  <c r="EC744" i="4"/>
  <c r="ED744" i="4"/>
  <c r="DD745" i="4"/>
  <c r="DE745" i="4"/>
  <c r="DF745" i="4"/>
  <c r="DG745" i="4"/>
  <c r="DH745" i="4"/>
  <c r="DI745" i="4"/>
  <c r="DJ745" i="4"/>
  <c r="DK745" i="4"/>
  <c r="DL745" i="4"/>
  <c r="DM745" i="4"/>
  <c r="DN745" i="4"/>
  <c r="DO745" i="4"/>
  <c r="DP745" i="4"/>
  <c r="DQ745" i="4"/>
  <c r="DR745" i="4"/>
  <c r="DS745" i="4"/>
  <c r="DT745" i="4"/>
  <c r="DU745" i="4"/>
  <c r="DV745" i="4"/>
  <c r="DW745" i="4"/>
  <c r="DX745" i="4"/>
  <c r="DY745" i="4"/>
  <c r="DZ745" i="4"/>
  <c r="EA745" i="4"/>
  <c r="EB745" i="4"/>
  <c r="EC745" i="4"/>
  <c r="ED745" i="4"/>
  <c r="DD746" i="4"/>
  <c r="DE746" i="4"/>
  <c r="DF746" i="4"/>
  <c r="DG746" i="4"/>
  <c r="DH746" i="4"/>
  <c r="DI746" i="4"/>
  <c r="DJ746" i="4"/>
  <c r="DK746" i="4"/>
  <c r="DL746" i="4"/>
  <c r="DM746" i="4"/>
  <c r="DN746" i="4"/>
  <c r="DO746" i="4"/>
  <c r="DP746" i="4"/>
  <c r="DQ746" i="4"/>
  <c r="DR746" i="4"/>
  <c r="DS746" i="4"/>
  <c r="DT746" i="4"/>
  <c r="DU746" i="4"/>
  <c r="DV746" i="4"/>
  <c r="DW746" i="4"/>
  <c r="DX746" i="4"/>
  <c r="DY746" i="4"/>
  <c r="DZ746" i="4"/>
  <c r="EA746" i="4"/>
  <c r="EB746" i="4"/>
  <c r="EC746" i="4"/>
  <c r="ED746" i="4"/>
  <c r="DD747" i="4"/>
  <c r="DE747" i="4"/>
  <c r="DF747" i="4"/>
  <c r="DG747" i="4"/>
  <c r="DH747" i="4"/>
  <c r="DI747" i="4"/>
  <c r="DJ747" i="4"/>
  <c r="DK747" i="4"/>
  <c r="DL747" i="4"/>
  <c r="DM747" i="4"/>
  <c r="DN747" i="4"/>
  <c r="DO747" i="4"/>
  <c r="DP747" i="4"/>
  <c r="DQ747" i="4"/>
  <c r="DR747" i="4"/>
  <c r="DS747" i="4"/>
  <c r="DT747" i="4"/>
  <c r="DU747" i="4"/>
  <c r="DV747" i="4"/>
  <c r="DW747" i="4"/>
  <c r="DX747" i="4"/>
  <c r="DY747" i="4"/>
  <c r="DZ747" i="4"/>
  <c r="EA747" i="4"/>
  <c r="EB747" i="4"/>
  <c r="EC747" i="4"/>
  <c r="ED747" i="4"/>
  <c r="DD748" i="4"/>
  <c r="DE748" i="4"/>
  <c r="DF748" i="4"/>
  <c r="DG748" i="4"/>
  <c r="DH748" i="4"/>
  <c r="DI748" i="4"/>
  <c r="DJ748" i="4"/>
  <c r="DK748" i="4"/>
  <c r="DL748" i="4"/>
  <c r="DM748" i="4"/>
  <c r="DN748" i="4"/>
  <c r="DO748" i="4"/>
  <c r="DP748" i="4"/>
  <c r="DQ748" i="4"/>
  <c r="DR748" i="4"/>
  <c r="DS748" i="4"/>
  <c r="DT748" i="4"/>
  <c r="DU748" i="4"/>
  <c r="DV748" i="4"/>
  <c r="DW748" i="4"/>
  <c r="DX748" i="4"/>
  <c r="DY748" i="4"/>
  <c r="DZ748" i="4"/>
  <c r="EA748" i="4"/>
  <c r="EB748" i="4"/>
  <c r="EC748" i="4"/>
  <c r="ED748" i="4"/>
  <c r="DD749" i="4"/>
  <c r="DE749" i="4"/>
  <c r="DF749" i="4"/>
  <c r="DG749" i="4"/>
  <c r="DH749" i="4"/>
  <c r="DI749" i="4"/>
  <c r="DJ749" i="4"/>
  <c r="DK749" i="4"/>
  <c r="DL749" i="4"/>
  <c r="DM749" i="4"/>
  <c r="DN749" i="4"/>
  <c r="DO749" i="4"/>
  <c r="DP749" i="4"/>
  <c r="DQ749" i="4"/>
  <c r="DR749" i="4"/>
  <c r="DS749" i="4"/>
  <c r="DT749" i="4"/>
  <c r="DU749" i="4"/>
  <c r="DV749" i="4"/>
  <c r="DW749" i="4"/>
  <c r="DX749" i="4"/>
  <c r="DY749" i="4"/>
  <c r="DZ749" i="4"/>
  <c r="EA749" i="4"/>
  <c r="EB749" i="4"/>
  <c r="EC749" i="4"/>
  <c r="ED749" i="4"/>
  <c r="DD750" i="4"/>
  <c r="DE750" i="4"/>
  <c r="DF750" i="4"/>
  <c r="DG750" i="4"/>
  <c r="DH750" i="4"/>
  <c r="DI750" i="4"/>
  <c r="DJ750" i="4"/>
  <c r="DK750" i="4"/>
  <c r="DL750" i="4"/>
  <c r="DM750" i="4"/>
  <c r="DN750" i="4"/>
  <c r="DO750" i="4"/>
  <c r="DP750" i="4"/>
  <c r="DQ750" i="4"/>
  <c r="DR750" i="4"/>
  <c r="DS750" i="4"/>
  <c r="DT750" i="4"/>
  <c r="DU750" i="4"/>
  <c r="DV750" i="4"/>
  <c r="DW750" i="4"/>
  <c r="DX750" i="4"/>
  <c r="DY750" i="4"/>
  <c r="DZ750" i="4"/>
  <c r="EA750" i="4"/>
  <c r="EB750" i="4"/>
  <c r="EC750" i="4"/>
  <c r="ED750" i="4"/>
  <c r="DD751" i="4"/>
  <c r="DE751" i="4"/>
  <c r="DF751" i="4"/>
  <c r="DG751" i="4"/>
  <c r="DH751" i="4"/>
  <c r="DI751" i="4"/>
  <c r="DJ751" i="4"/>
  <c r="DK751" i="4"/>
  <c r="DL751" i="4"/>
  <c r="DM751" i="4"/>
  <c r="DN751" i="4"/>
  <c r="DO751" i="4"/>
  <c r="DP751" i="4"/>
  <c r="DQ751" i="4"/>
  <c r="DR751" i="4"/>
  <c r="DS751" i="4"/>
  <c r="DT751" i="4"/>
  <c r="DU751" i="4"/>
  <c r="DV751" i="4"/>
  <c r="DW751" i="4"/>
  <c r="DX751" i="4"/>
  <c r="DY751" i="4"/>
  <c r="DZ751" i="4"/>
  <c r="EA751" i="4"/>
  <c r="EB751" i="4"/>
  <c r="EC751" i="4"/>
  <c r="ED751" i="4"/>
  <c r="DD752" i="4"/>
  <c r="DE752" i="4"/>
  <c r="DF752" i="4"/>
  <c r="DG752" i="4"/>
  <c r="DH752" i="4"/>
  <c r="DI752" i="4"/>
  <c r="DJ752" i="4"/>
  <c r="DK752" i="4"/>
  <c r="DL752" i="4"/>
  <c r="DM752" i="4"/>
  <c r="DN752" i="4"/>
  <c r="DO752" i="4"/>
  <c r="DP752" i="4"/>
  <c r="DQ752" i="4"/>
  <c r="DR752" i="4"/>
  <c r="DS752" i="4"/>
  <c r="DT752" i="4"/>
  <c r="DU752" i="4"/>
  <c r="DV752" i="4"/>
  <c r="DW752" i="4"/>
  <c r="DX752" i="4"/>
  <c r="DY752" i="4"/>
  <c r="DZ752" i="4"/>
  <c r="EA752" i="4"/>
  <c r="EB752" i="4"/>
  <c r="EC752" i="4"/>
  <c r="ED752" i="4"/>
  <c r="DD753" i="4"/>
  <c r="DE753" i="4"/>
  <c r="DF753" i="4"/>
  <c r="DG753" i="4"/>
  <c r="DH753" i="4"/>
  <c r="DI753" i="4"/>
  <c r="DJ753" i="4"/>
  <c r="DK753" i="4"/>
  <c r="DL753" i="4"/>
  <c r="DM753" i="4"/>
  <c r="DN753" i="4"/>
  <c r="DO753" i="4"/>
  <c r="DP753" i="4"/>
  <c r="DQ753" i="4"/>
  <c r="DR753" i="4"/>
  <c r="DS753" i="4"/>
  <c r="DT753" i="4"/>
  <c r="DU753" i="4"/>
  <c r="DV753" i="4"/>
  <c r="DW753" i="4"/>
  <c r="DX753" i="4"/>
  <c r="DY753" i="4"/>
  <c r="DZ753" i="4"/>
  <c r="EA753" i="4"/>
  <c r="EB753" i="4"/>
  <c r="EC753" i="4"/>
  <c r="ED753" i="4"/>
  <c r="DD754" i="4"/>
  <c r="DE754" i="4"/>
  <c r="DF754" i="4"/>
  <c r="DG754" i="4"/>
  <c r="DH754" i="4"/>
  <c r="DI754" i="4"/>
  <c r="DJ754" i="4"/>
  <c r="DK754" i="4"/>
  <c r="DL754" i="4"/>
  <c r="DM754" i="4"/>
  <c r="DN754" i="4"/>
  <c r="DO754" i="4"/>
  <c r="DP754" i="4"/>
  <c r="DQ754" i="4"/>
  <c r="DR754" i="4"/>
  <c r="DS754" i="4"/>
  <c r="DT754" i="4"/>
  <c r="DU754" i="4"/>
  <c r="DV754" i="4"/>
  <c r="DW754" i="4"/>
  <c r="DX754" i="4"/>
  <c r="DY754" i="4"/>
  <c r="DZ754" i="4"/>
  <c r="EA754" i="4"/>
  <c r="EB754" i="4"/>
  <c r="EC754" i="4"/>
  <c r="ED754" i="4"/>
  <c r="DD755" i="4"/>
  <c r="DE755" i="4"/>
  <c r="DF755" i="4"/>
  <c r="DG755" i="4"/>
  <c r="DH755" i="4"/>
  <c r="DI755" i="4"/>
  <c r="DJ755" i="4"/>
  <c r="DK755" i="4"/>
  <c r="DL755" i="4"/>
  <c r="DM755" i="4"/>
  <c r="DN755" i="4"/>
  <c r="DO755" i="4"/>
  <c r="DP755" i="4"/>
  <c r="DQ755" i="4"/>
  <c r="DR755" i="4"/>
  <c r="DS755" i="4"/>
  <c r="DT755" i="4"/>
  <c r="DU755" i="4"/>
  <c r="DV755" i="4"/>
  <c r="DW755" i="4"/>
  <c r="DX755" i="4"/>
  <c r="DY755" i="4"/>
  <c r="DZ755" i="4"/>
  <c r="EA755" i="4"/>
  <c r="EB755" i="4"/>
  <c r="EC755" i="4"/>
  <c r="ED755" i="4"/>
  <c r="DD756" i="4"/>
  <c r="DE756" i="4"/>
  <c r="DF756" i="4"/>
  <c r="DG756" i="4"/>
  <c r="DH756" i="4"/>
  <c r="DI756" i="4"/>
  <c r="DJ756" i="4"/>
  <c r="DK756" i="4"/>
  <c r="DL756" i="4"/>
  <c r="DM756" i="4"/>
  <c r="DN756" i="4"/>
  <c r="DO756" i="4"/>
  <c r="DP756" i="4"/>
  <c r="DQ756" i="4"/>
  <c r="DR756" i="4"/>
  <c r="DS756" i="4"/>
  <c r="DT756" i="4"/>
  <c r="DU756" i="4"/>
  <c r="DV756" i="4"/>
  <c r="DW756" i="4"/>
  <c r="DX756" i="4"/>
  <c r="DY756" i="4"/>
  <c r="DZ756" i="4"/>
  <c r="EA756" i="4"/>
  <c r="EB756" i="4"/>
  <c r="EC756" i="4"/>
  <c r="ED756" i="4"/>
  <c r="DD757" i="4"/>
  <c r="DE757" i="4"/>
  <c r="DF757" i="4"/>
  <c r="DG757" i="4"/>
  <c r="DH757" i="4"/>
  <c r="DI757" i="4"/>
  <c r="DJ757" i="4"/>
  <c r="DK757" i="4"/>
  <c r="DL757" i="4"/>
  <c r="DM757" i="4"/>
  <c r="DN757" i="4"/>
  <c r="DO757" i="4"/>
  <c r="DP757" i="4"/>
  <c r="DQ757" i="4"/>
  <c r="DR757" i="4"/>
  <c r="DS757" i="4"/>
  <c r="DT757" i="4"/>
  <c r="DU757" i="4"/>
  <c r="DV757" i="4"/>
  <c r="DW757" i="4"/>
  <c r="DX757" i="4"/>
  <c r="DY757" i="4"/>
  <c r="DZ757" i="4"/>
  <c r="EA757" i="4"/>
  <c r="EB757" i="4"/>
  <c r="EC757" i="4"/>
  <c r="ED757" i="4"/>
  <c r="DD758" i="4"/>
  <c r="DE758" i="4"/>
  <c r="DF758" i="4"/>
  <c r="DG758" i="4"/>
  <c r="DH758" i="4"/>
  <c r="DI758" i="4"/>
  <c r="DJ758" i="4"/>
  <c r="DK758" i="4"/>
  <c r="DL758" i="4"/>
  <c r="DM758" i="4"/>
  <c r="DN758" i="4"/>
  <c r="DO758" i="4"/>
  <c r="DP758" i="4"/>
  <c r="DQ758" i="4"/>
  <c r="DR758" i="4"/>
  <c r="DS758" i="4"/>
  <c r="DT758" i="4"/>
  <c r="DU758" i="4"/>
  <c r="DV758" i="4"/>
  <c r="DW758" i="4"/>
  <c r="DX758" i="4"/>
  <c r="DY758" i="4"/>
  <c r="DZ758" i="4"/>
  <c r="EA758" i="4"/>
  <c r="EB758" i="4"/>
  <c r="EC758" i="4"/>
  <c r="ED758" i="4"/>
  <c r="DD759" i="4"/>
  <c r="DE759" i="4"/>
  <c r="DF759" i="4"/>
  <c r="DG759" i="4"/>
  <c r="DH759" i="4"/>
  <c r="DI759" i="4"/>
  <c r="DJ759" i="4"/>
  <c r="DK759" i="4"/>
  <c r="DL759" i="4"/>
  <c r="DM759" i="4"/>
  <c r="DN759" i="4"/>
  <c r="DO759" i="4"/>
  <c r="DP759" i="4"/>
  <c r="DQ759" i="4"/>
  <c r="DR759" i="4"/>
  <c r="DS759" i="4"/>
  <c r="DT759" i="4"/>
  <c r="DU759" i="4"/>
  <c r="DV759" i="4"/>
  <c r="DW759" i="4"/>
  <c r="DX759" i="4"/>
  <c r="DY759" i="4"/>
  <c r="DZ759" i="4"/>
  <c r="EA759" i="4"/>
  <c r="EB759" i="4"/>
  <c r="EC759" i="4"/>
  <c r="ED759" i="4"/>
  <c r="DD760" i="4"/>
  <c r="DE760" i="4"/>
  <c r="DF760" i="4"/>
  <c r="DG760" i="4"/>
  <c r="DH760" i="4"/>
  <c r="DI760" i="4"/>
  <c r="DJ760" i="4"/>
  <c r="DK760" i="4"/>
  <c r="DL760" i="4"/>
  <c r="DM760" i="4"/>
  <c r="DN760" i="4"/>
  <c r="DO760" i="4"/>
  <c r="DP760" i="4"/>
  <c r="DQ760" i="4"/>
  <c r="DR760" i="4"/>
  <c r="DS760" i="4"/>
  <c r="DT760" i="4"/>
  <c r="DU760" i="4"/>
  <c r="DV760" i="4"/>
  <c r="DW760" i="4"/>
  <c r="DX760" i="4"/>
  <c r="DY760" i="4"/>
  <c r="DZ760" i="4"/>
  <c r="EA760" i="4"/>
  <c r="EB760" i="4"/>
  <c r="EC760" i="4"/>
  <c r="ED760" i="4"/>
  <c r="DD761" i="4"/>
  <c r="DE761" i="4"/>
  <c r="DF761" i="4"/>
  <c r="DG761" i="4"/>
  <c r="DH761" i="4"/>
  <c r="DI761" i="4"/>
  <c r="DJ761" i="4"/>
  <c r="DK761" i="4"/>
  <c r="DL761" i="4"/>
  <c r="DM761" i="4"/>
  <c r="DN761" i="4"/>
  <c r="DO761" i="4"/>
  <c r="DP761" i="4"/>
  <c r="DQ761" i="4"/>
  <c r="DR761" i="4"/>
  <c r="DS761" i="4"/>
  <c r="DT761" i="4"/>
  <c r="DU761" i="4"/>
  <c r="DV761" i="4"/>
  <c r="DW761" i="4"/>
  <c r="DX761" i="4"/>
  <c r="DY761" i="4"/>
  <c r="DZ761" i="4"/>
  <c r="EA761" i="4"/>
  <c r="EB761" i="4"/>
  <c r="EC761" i="4"/>
  <c r="ED761" i="4"/>
  <c r="DD762" i="4"/>
  <c r="DE762" i="4"/>
  <c r="DF762" i="4"/>
  <c r="DG762" i="4"/>
  <c r="DH762" i="4"/>
  <c r="DI762" i="4"/>
  <c r="DJ762" i="4"/>
  <c r="DK762" i="4"/>
  <c r="DL762" i="4"/>
  <c r="DM762" i="4"/>
  <c r="DN762" i="4"/>
  <c r="DO762" i="4"/>
  <c r="DP762" i="4"/>
  <c r="DQ762" i="4"/>
  <c r="DR762" i="4"/>
  <c r="DS762" i="4"/>
  <c r="DT762" i="4"/>
  <c r="DU762" i="4"/>
  <c r="DV762" i="4"/>
  <c r="DW762" i="4"/>
  <c r="DX762" i="4"/>
  <c r="DY762" i="4"/>
  <c r="DZ762" i="4"/>
  <c r="EA762" i="4"/>
  <c r="EB762" i="4"/>
  <c r="EC762" i="4"/>
  <c r="ED762" i="4"/>
  <c r="DD763" i="4"/>
  <c r="DE763" i="4"/>
  <c r="DF763" i="4"/>
  <c r="DG763" i="4"/>
  <c r="DH763" i="4"/>
  <c r="DI763" i="4"/>
  <c r="DJ763" i="4"/>
  <c r="DK763" i="4"/>
  <c r="DL763" i="4"/>
  <c r="DM763" i="4"/>
  <c r="DN763" i="4"/>
  <c r="DO763" i="4"/>
  <c r="DP763" i="4"/>
  <c r="DQ763" i="4"/>
  <c r="DR763" i="4"/>
  <c r="DS763" i="4"/>
  <c r="DT763" i="4"/>
  <c r="DU763" i="4"/>
  <c r="DV763" i="4"/>
  <c r="DW763" i="4"/>
  <c r="DX763" i="4"/>
  <c r="DY763" i="4"/>
  <c r="DZ763" i="4"/>
  <c r="EA763" i="4"/>
  <c r="EB763" i="4"/>
  <c r="EC763" i="4"/>
  <c r="ED763" i="4"/>
  <c r="DD764" i="4"/>
  <c r="DE764" i="4"/>
  <c r="DF764" i="4"/>
  <c r="DG764" i="4"/>
  <c r="DH764" i="4"/>
  <c r="DI764" i="4"/>
  <c r="DJ764" i="4"/>
  <c r="DK764" i="4"/>
  <c r="DL764" i="4"/>
  <c r="DM764" i="4"/>
  <c r="DN764" i="4"/>
  <c r="DO764" i="4"/>
  <c r="DP764" i="4"/>
  <c r="DQ764" i="4"/>
  <c r="DR764" i="4"/>
  <c r="DS764" i="4"/>
  <c r="DT764" i="4"/>
  <c r="DU764" i="4"/>
  <c r="DV764" i="4"/>
  <c r="DW764" i="4"/>
  <c r="DX764" i="4"/>
  <c r="DY764" i="4"/>
  <c r="DZ764" i="4"/>
  <c r="EA764" i="4"/>
  <c r="EB764" i="4"/>
  <c r="EC764" i="4"/>
  <c r="ED764" i="4"/>
  <c r="DD765" i="4"/>
  <c r="DE765" i="4"/>
  <c r="DF765" i="4"/>
  <c r="DG765" i="4"/>
  <c r="DH765" i="4"/>
  <c r="DI765" i="4"/>
  <c r="DJ765" i="4"/>
  <c r="DK765" i="4"/>
  <c r="DL765" i="4"/>
  <c r="DM765" i="4"/>
  <c r="DN765" i="4"/>
  <c r="DO765" i="4"/>
  <c r="DP765" i="4"/>
  <c r="DQ765" i="4"/>
  <c r="DR765" i="4"/>
  <c r="DS765" i="4"/>
  <c r="DT765" i="4"/>
  <c r="DU765" i="4"/>
  <c r="DV765" i="4"/>
  <c r="DW765" i="4"/>
  <c r="DX765" i="4"/>
  <c r="DY765" i="4"/>
  <c r="DZ765" i="4"/>
  <c r="EA765" i="4"/>
  <c r="EB765" i="4"/>
  <c r="EC765" i="4"/>
  <c r="ED765" i="4"/>
  <c r="DD766" i="4"/>
  <c r="DE766" i="4"/>
  <c r="DF766" i="4"/>
  <c r="DG766" i="4"/>
  <c r="DH766" i="4"/>
  <c r="DI766" i="4"/>
  <c r="DJ766" i="4"/>
  <c r="DK766" i="4"/>
  <c r="DL766" i="4"/>
  <c r="DM766" i="4"/>
  <c r="DN766" i="4"/>
  <c r="DO766" i="4"/>
  <c r="DP766" i="4"/>
  <c r="DQ766" i="4"/>
  <c r="DR766" i="4"/>
  <c r="DS766" i="4"/>
  <c r="DT766" i="4"/>
  <c r="DU766" i="4"/>
  <c r="DV766" i="4"/>
  <c r="DW766" i="4"/>
  <c r="DX766" i="4"/>
  <c r="DY766" i="4"/>
  <c r="DZ766" i="4"/>
  <c r="EA766" i="4"/>
  <c r="EB766" i="4"/>
  <c r="EC766" i="4"/>
  <c r="ED766" i="4"/>
  <c r="DD767" i="4"/>
  <c r="DE767" i="4"/>
  <c r="DF767" i="4"/>
  <c r="DG767" i="4"/>
  <c r="DH767" i="4"/>
  <c r="DI767" i="4"/>
  <c r="DJ767" i="4"/>
  <c r="DK767" i="4"/>
  <c r="DL767" i="4"/>
  <c r="DM767" i="4"/>
  <c r="DN767" i="4"/>
  <c r="DO767" i="4"/>
  <c r="DP767" i="4"/>
  <c r="DQ767" i="4"/>
  <c r="DR767" i="4"/>
  <c r="DS767" i="4"/>
  <c r="DT767" i="4"/>
  <c r="DU767" i="4"/>
  <c r="DV767" i="4"/>
  <c r="DW767" i="4"/>
  <c r="DX767" i="4"/>
  <c r="DY767" i="4"/>
  <c r="DZ767" i="4"/>
  <c r="EA767" i="4"/>
  <c r="EB767" i="4"/>
  <c r="EC767" i="4"/>
  <c r="ED767" i="4"/>
  <c r="DD768" i="4"/>
  <c r="DE768" i="4"/>
  <c r="DF768" i="4"/>
  <c r="DG768" i="4"/>
  <c r="DH768" i="4"/>
  <c r="DI768" i="4"/>
  <c r="DJ768" i="4"/>
  <c r="DK768" i="4"/>
  <c r="DL768" i="4"/>
  <c r="DM768" i="4"/>
  <c r="DN768" i="4"/>
  <c r="DO768" i="4"/>
  <c r="DP768" i="4"/>
  <c r="DQ768" i="4"/>
  <c r="DR768" i="4"/>
  <c r="DS768" i="4"/>
  <c r="DT768" i="4"/>
  <c r="DU768" i="4"/>
  <c r="DV768" i="4"/>
  <c r="DW768" i="4"/>
  <c r="DX768" i="4"/>
  <c r="DY768" i="4"/>
  <c r="DZ768" i="4"/>
  <c r="EA768" i="4"/>
  <c r="EB768" i="4"/>
  <c r="EC768" i="4"/>
  <c r="ED768" i="4"/>
  <c r="DD769" i="4"/>
  <c r="DE769" i="4"/>
  <c r="DF769" i="4"/>
  <c r="DG769" i="4"/>
  <c r="DH769" i="4"/>
  <c r="DI769" i="4"/>
  <c r="DJ769" i="4"/>
  <c r="DK769" i="4"/>
  <c r="DL769" i="4"/>
  <c r="DM769" i="4"/>
  <c r="DN769" i="4"/>
  <c r="DO769" i="4"/>
  <c r="DP769" i="4"/>
  <c r="DQ769" i="4"/>
  <c r="DR769" i="4"/>
  <c r="DS769" i="4"/>
  <c r="DT769" i="4"/>
  <c r="DU769" i="4"/>
  <c r="DV769" i="4"/>
  <c r="DW769" i="4"/>
  <c r="DX769" i="4"/>
  <c r="DY769" i="4"/>
  <c r="DZ769" i="4"/>
  <c r="EA769" i="4"/>
  <c r="EB769" i="4"/>
  <c r="EC769" i="4"/>
  <c r="ED769" i="4"/>
  <c r="DD770" i="4"/>
  <c r="DE770" i="4"/>
  <c r="DF770" i="4"/>
  <c r="DG770" i="4"/>
  <c r="DH770" i="4"/>
  <c r="DI770" i="4"/>
  <c r="DJ770" i="4"/>
  <c r="DK770" i="4"/>
  <c r="DL770" i="4"/>
  <c r="DM770" i="4"/>
  <c r="DN770" i="4"/>
  <c r="DO770" i="4"/>
  <c r="DP770" i="4"/>
  <c r="DQ770" i="4"/>
  <c r="DR770" i="4"/>
  <c r="DS770" i="4"/>
  <c r="DT770" i="4"/>
  <c r="DU770" i="4"/>
  <c r="DV770" i="4"/>
  <c r="DW770" i="4"/>
  <c r="DX770" i="4"/>
  <c r="DY770" i="4"/>
  <c r="DZ770" i="4"/>
  <c r="EA770" i="4"/>
  <c r="EB770" i="4"/>
  <c r="EC770" i="4"/>
  <c r="ED770" i="4"/>
  <c r="DD771" i="4"/>
  <c r="DE771" i="4"/>
  <c r="DF771" i="4"/>
  <c r="DG771" i="4"/>
  <c r="DH771" i="4"/>
  <c r="DI771" i="4"/>
  <c r="DJ771" i="4"/>
  <c r="DK771" i="4"/>
  <c r="DL771" i="4"/>
  <c r="DM771" i="4"/>
  <c r="DN771" i="4"/>
  <c r="DO771" i="4"/>
  <c r="DP771" i="4"/>
  <c r="DQ771" i="4"/>
  <c r="DR771" i="4"/>
  <c r="DS771" i="4"/>
  <c r="DT771" i="4"/>
  <c r="DU771" i="4"/>
  <c r="DV771" i="4"/>
  <c r="DW771" i="4"/>
  <c r="DX771" i="4"/>
  <c r="DY771" i="4"/>
  <c r="DZ771" i="4"/>
  <c r="EA771" i="4"/>
  <c r="EB771" i="4"/>
  <c r="EC771" i="4"/>
  <c r="ED771" i="4"/>
  <c r="DD772" i="4"/>
  <c r="DE772" i="4"/>
  <c r="DF772" i="4"/>
  <c r="DG772" i="4"/>
  <c r="DH772" i="4"/>
  <c r="DI772" i="4"/>
  <c r="DJ772" i="4"/>
  <c r="DK772" i="4"/>
  <c r="DL772" i="4"/>
  <c r="DM772" i="4"/>
  <c r="DN772" i="4"/>
  <c r="DO772" i="4"/>
  <c r="DP772" i="4"/>
  <c r="DQ772" i="4"/>
  <c r="DR772" i="4"/>
  <c r="DS772" i="4"/>
  <c r="DT772" i="4"/>
  <c r="DU772" i="4"/>
  <c r="DV772" i="4"/>
  <c r="DW772" i="4"/>
  <c r="DX772" i="4"/>
  <c r="DY772" i="4"/>
  <c r="DZ772" i="4"/>
  <c r="EA772" i="4"/>
  <c r="EB772" i="4"/>
  <c r="EC772" i="4"/>
  <c r="ED772" i="4"/>
  <c r="DD773" i="4"/>
  <c r="DE773" i="4"/>
  <c r="DF773" i="4"/>
  <c r="DG773" i="4"/>
  <c r="DH773" i="4"/>
  <c r="DI773" i="4"/>
  <c r="DJ773" i="4"/>
  <c r="DK773" i="4"/>
  <c r="DL773" i="4"/>
  <c r="DM773" i="4"/>
  <c r="DN773" i="4"/>
  <c r="DO773" i="4"/>
  <c r="DP773" i="4"/>
  <c r="DQ773" i="4"/>
  <c r="DR773" i="4"/>
  <c r="DS773" i="4"/>
  <c r="DT773" i="4"/>
  <c r="DU773" i="4"/>
  <c r="DV773" i="4"/>
  <c r="DW773" i="4"/>
  <c r="DX773" i="4"/>
  <c r="DY773" i="4"/>
  <c r="DZ773" i="4"/>
  <c r="EA773" i="4"/>
  <c r="EB773" i="4"/>
  <c r="EC773" i="4"/>
  <c r="ED773" i="4"/>
  <c r="DD774" i="4"/>
  <c r="DE774" i="4"/>
  <c r="DF774" i="4"/>
  <c r="DG774" i="4"/>
  <c r="DH774" i="4"/>
  <c r="DI774" i="4"/>
  <c r="DJ774" i="4"/>
  <c r="DK774" i="4"/>
  <c r="DL774" i="4"/>
  <c r="DM774" i="4"/>
  <c r="DN774" i="4"/>
  <c r="DO774" i="4"/>
  <c r="DP774" i="4"/>
  <c r="DQ774" i="4"/>
  <c r="DR774" i="4"/>
  <c r="DS774" i="4"/>
  <c r="DT774" i="4"/>
  <c r="DU774" i="4"/>
  <c r="DV774" i="4"/>
  <c r="DW774" i="4"/>
  <c r="DX774" i="4"/>
  <c r="DY774" i="4"/>
  <c r="DZ774" i="4"/>
  <c r="EA774" i="4"/>
  <c r="EB774" i="4"/>
  <c r="EC774" i="4"/>
  <c r="ED774" i="4"/>
  <c r="DD775" i="4"/>
  <c r="DE775" i="4"/>
  <c r="DF775" i="4"/>
  <c r="DG775" i="4"/>
  <c r="DH775" i="4"/>
  <c r="DI775" i="4"/>
  <c r="DJ775" i="4"/>
  <c r="DK775" i="4"/>
  <c r="DL775" i="4"/>
  <c r="DM775" i="4"/>
  <c r="DN775" i="4"/>
  <c r="DO775" i="4"/>
  <c r="DP775" i="4"/>
  <c r="DQ775" i="4"/>
  <c r="DR775" i="4"/>
  <c r="DS775" i="4"/>
  <c r="DT775" i="4"/>
  <c r="DU775" i="4"/>
  <c r="DV775" i="4"/>
  <c r="DW775" i="4"/>
  <c r="DX775" i="4"/>
  <c r="DY775" i="4"/>
  <c r="DZ775" i="4"/>
  <c r="EA775" i="4"/>
  <c r="EB775" i="4"/>
  <c r="EC775" i="4"/>
  <c r="ED775" i="4"/>
  <c r="DD776" i="4"/>
  <c r="DE776" i="4"/>
  <c r="DF776" i="4"/>
  <c r="DG776" i="4"/>
  <c r="DH776" i="4"/>
  <c r="DI776" i="4"/>
  <c r="DJ776" i="4"/>
  <c r="DK776" i="4"/>
  <c r="DL776" i="4"/>
  <c r="DM776" i="4"/>
  <c r="DN776" i="4"/>
  <c r="DO776" i="4"/>
  <c r="DP776" i="4"/>
  <c r="DQ776" i="4"/>
  <c r="DR776" i="4"/>
  <c r="DS776" i="4"/>
  <c r="DT776" i="4"/>
  <c r="DU776" i="4"/>
  <c r="DV776" i="4"/>
  <c r="DW776" i="4"/>
  <c r="DX776" i="4"/>
  <c r="DY776" i="4"/>
  <c r="DZ776" i="4"/>
  <c r="EA776" i="4"/>
  <c r="EB776" i="4"/>
  <c r="EC776" i="4"/>
  <c r="ED776" i="4"/>
  <c r="DD777" i="4"/>
  <c r="DE777" i="4"/>
  <c r="DF777" i="4"/>
  <c r="DG777" i="4"/>
  <c r="DH777" i="4"/>
  <c r="DI777" i="4"/>
  <c r="DJ777" i="4"/>
  <c r="DK777" i="4"/>
  <c r="DL777" i="4"/>
  <c r="DM777" i="4"/>
  <c r="DN777" i="4"/>
  <c r="DO777" i="4"/>
  <c r="DP777" i="4"/>
  <c r="DQ777" i="4"/>
  <c r="DR777" i="4"/>
  <c r="DS777" i="4"/>
  <c r="DT777" i="4"/>
  <c r="DU777" i="4"/>
  <c r="DV777" i="4"/>
  <c r="DW777" i="4"/>
  <c r="DX777" i="4"/>
  <c r="DY777" i="4"/>
  <c r="DZ777" i="4"/>
  <c r="EA777" i="4"/>
  <c r="EB777" i="4"/>
  <c r="EC777" i="4"/>
  <c r="ED777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DD778" i="4"/>
  <c r="DE778" i="4"/>
  <c r="DF778" i="4"/>
  <c r="DG778" i="4"/>
  <c r="DH778" i="4"/>
  <c r="DI778" i="4"/>
  <c r="DJ778" i="4"/>
  <c r="DK778" i="4"/>
  <c r="DL778" i="4"/>
  <c r="DM778" i="4"/>
  <c r="DN778" i="4"/>
  <c r="DO778" i="4"/>
  <c r="DP778" i="4"/>
  <c r="DQ778" i="4"/>
  <c r="DR778" i="4"/>
  <c r="DS778" i="4"/>
  <c r="DT778" i="4"/>
  <c r="DU778" i="4"/>
  <c r="DV778" i="4"/>
  <c r="DW778" i="4"/>
  <c r="DX778" i="4"/>
  <c r="DY778" i="4"/>
  <c r="DZ778" i="4"/>
  <c r="EA778" i="4"/>
  <c r="EB778" i="4"/>
  <c r="EC778" i="4"/>
  <c r="ED778" i="4"/>
  <c r="DD782" i="4" a="1"/>
  <c r="DD782" i="4"/>
  <c r="DE782" i="4"/>
  <c r="DF782" i="4"/>
  <c r="DG782" i="4"/>
  <c r="DH782" i="4"/>
  <c r="DI782" i="4"/>
  <c r="DJ782" i="4"/>
  <c r="DK782" i="4"/>
  <c r="DL782" i="4"/>
  <c r="DM782" i="4"/>
  <c r="DN782" i="4"/>
  <c r="DO782" i="4"/>
  <c r="DP782" i="4"/>
  <c r="DQ782" i="4"/>
  <c r="DR782" i="4"/>
  <c r="DS782" i="4"/>
  <c r="DT782" i="4"/>
  <c r="DU782" i="4"/>
  <c r="DV782" i="4"/>
  <c r="DW782" i="4"/>
  <c r="DX782" i="4"/>
  <c r="DY782" i="4"/>
  <c r="DZ782" i="4"/>
  <c r="EA782" i="4"/>
  <c r="EB782" i="4"/>
  <c r="EC782" i="4"/>
  <c r="ED782" i="4"/>
  <c r="DD783" i="4"/>
  <c r="DE783" i="4"/>
  <c r="DF783" i="4"/>
  <c r="DG783" i="4"/>
  <c r="DH783" i="4"/>
  <c r="DI783" i="4"/>
  <c r="DJ783" i="4"/>
  <c r="DK783" i="4"/>
  <c r="DL783" i="4"/>
  <c r="DM783" i="4"/>
  <c r="DN783" i="4"/>
  <c r="DO783" i="4"/>
  <c r="DP783" i="4"/>
  <c r="DQ783" i="4"/>
  <c r="DR783" i="4"/>
  <c r="DS783" i="4"/>
  <c r="DT783" i="4"/>
  <c r="DU783" i="4"/>
  <c r="DV783" i="4"/>
  <c r="DW783" i="4"/>
  <c r="DX783" i="4"/>
  <c r="DY783" i="4"/>
  <c r="DZ783" i="4"/>
  <c r="EA783" i="4"/>
  <c r="EB783" i="4"/>
  <c r="EC783" i="4"/>
  <c r="ED783" i="4"/>
  <c r="DD784" i="4"/>
  <c r="DE784" i="4"/>
  <c r="DF784" i="4"/>
  <c r="DG784" i="4"/>
  <c r="DH784" i="4"/>
  <c r="DI784" i="4"/>
  <c r="DJ784" i="4"/>
  <c r="DK784" i="4"/>
  <c r="DL784" i="4"/>
  <c r="DM784" i="4"/>
  <c r="DN784" i="4"/>
  <c r="DO784" i="4"/>
  <c r="DP784" i="4"/>
  <c r="DQ784" i="4"/>
  <c r="DR784" i="4"/>
  <c r="DS784" i="4"/>
  <c r="DT784" i="4"/>
  <c r="DU784" i="4"/>
  <c r="DV784" i="4"/>
  <c r="DW784" i="4"/>
  <c r="DX784" i="4"/>
  <c r="DY784" i="4"/>
  <c r="DZ784" i="4"/>
  <c r="EA784" i="4"/>
  <c r="EB784" i="4"/>
  <c r="EC784" i="4"/>
  <c r="ED784" i="4"/>
  <c r="DD785" i="4"/>
  <c r="DE785" i="4"/>
  <c r="DF785" i="4"/>
  <c r="DG785" i="4"/>
  <c r="DH785" i="4"/>
  <c r="DI785" i="4"/>
  <c r="DJ785" i="4"/>
  <c r="DK785" i="4"/>
  <c r="DL785" i="4"/>
  <c r="DM785" i="4"/>
  <c r="DN785" i="4"/>
  <c r="DO785" i="4"/>
  <c r="DP785" i="4"/>
  <c r="DQ785" i="4"/>
  <c r="DR785" i="4"/>
  <c r="DS785" i="4"/>
  <c r="DT785" i="4"/>
  <c r="DU785" i="4"/>
  <c r="DV785" i="4"/>
  <c r="DW785" i="4"/>
  <c r="DX785" i="4"/>
  <c r="DY785" i="4"/>
  <c r="DZ785" i="4"/>
  <c r="EA785" i="4"/>
  <c r="EB785" i="4"/>
  <c r="EC785" i="4"/>
  <c r="ED785" i="4"/>
  <c r="DD786" i="4"/>
  <c r="DE786" i="4"/>
  <c r="DF786" i="4"/>
  <c r="DG786" i="4"/>
  <c r="DH786" i="4"/>
  <c r="DI786" i="4"/>
  <c r="DJ786" i="4"/>
  <c r="DK786" i="4"/>
  <c r="DL786" i="4"/>
  <c r="DM786" i="4"/>
  <c r="DN786" i="4"/>
  <c r="DO786" i="4"/>
  <c r="DP786" i="4"/>
  <c r="DQ786" i="4"/>
  <c r="DR786" i="4"/>
  <c r="DS786" i="4"/>
  <c r="DT786" i="4"/>
  <c r="DU786" i="4"/>
  <c r="DV786" i="4"/>
  <c r="DW786" i="4"/>
  <c r="DX786" i="4"/>
  <c r="DY786" i="4"/>
  <c r="DZ786" i="4"/>
  <c r="EA786" i="4"/>
  <c r="EB786" i="4"/>
  <c r="EC786" i="4"/>
  <c r="ED786" i="4"/>
  <c r="DD787" i="4"/>
  <c r="DE787" i="4"/>
  <c r="DF787" i="4"/>
  <c r="DG787" i="4"/>
  <c r="DH787" i="4"/>
  <c r="DI787" i="4"/>
  <c r="DJ787" i="4"/>
  <c r="DK787" i="4"/>
  <c r="DL787" i="4"/>
  <c r="DM787" i="4"/>
  <c r="DN787" i="4"/>
  <c r="DO787" i="4"/>
  <c r="DP787" i="4"/>
  <c r="DQ787" i="4"/>
  <c r="DR787" i="4"/>
  <c r="DS787" i="4"/>
  <c r="DT787" i="4"/>
  <c r="DU787" i="4"/>
  <c r="DV787" i="4"/>
  <c r="DW787" i="4"/>
  <c r="DX787" i="4"/>
  <c r="DY787" i="4"/>
  <c r="DZ787" i="4"/>
  <c r="EA787" i="4"/>
  <c r="EB787" i="4"/>
  <c r="EC787" i="4"/>
  <c r="ED787" i="4"/>
  <c r="DD788" i="4"/>
  <c r="DE788" i="4"/>
  <c r="DF788" i="4"/>
  <c r="DG788" i="4"/>
  <c r="DH788" i="4"/>
  <c r="DI788" i="4"/>
  <c r="DJ788" i="4"/>
  <c r="DK788" i="4"/>
  <c r="DL788" i="4"/>
  <c r="DM788" i="4"/>
  <c r="DN788" i="4"/>
  <c r="DO788" i="4"/>
  <c r="DP788" i="4"/>
  <c r="DQ788" i="4"/>
  <c r="DR788" i="4"/>
  <c r="DS788" i="4"/>
  <c r="DT788" i="4"/>
  <c r="DU788" i="4"/>
  <c r="DV788" i="4"/>
  <c r="DW788" i="4"/>
  <c r="DX788" i="4"/>
  <c r="DY788" i="4"/>
  <c r="DZ788" i="4"/>
  <c r="EA788" i="4"/>
  <c r="EB788" i="4"/>
  <c r="EC788" i="4"/>
  <c r="ED788" i="4"/>
  <c r="DD789" i="4"/>
  <c r="DE789" i="4"/>
  <c r="DF789" i="4"/>
  <c r="DG789" i="4"/>
  <c r="DH789" i="4"/>
  <c r="DI789" i="4"/>
  <c r="DJ789" i="4"/>
  <c r="DK789" i="4"/>
  <c r="DL789" i="4"/>
  <c r="DM789" i="4"/>
  <c r="DN789" i="4"/>
  <c r="DO789" i="4"/>
  <c r="DP789" i="4"/>
  <c r="DQ789" i="4"/>
  <c r="DR789" i="4"/>
  <c r="DS789" i="4"/>
  <c r="DT789" i="4"/>
  <c r="DU789" i="4"/>
  <c r="DV789" i="4"/>
  <c r="DW789" i="4"/>
  <c r="DX789" i="4"/>
  <c r="DY789" i="4"/>
  <c r="DZ789" i="4"/>
  <c r="EA789" i="4"/>
  <c r="EB789" i="4"/>
  <c r="EC789" i="4"/>
  <c r="ED789" i="4"/>
  <c r="DD790" i="4"/>
  <c r="DE790" i="4"/>
  <c r="DF790" i="4"/>
  <c r="DG790" i="4"/>
  <c r="DH790" i="4"/>
  <c r="DI790" i="4"/>
  <c r="DJ790" i="4"/>
  <c r="DK790" i="4"/>
  <c r="DL790" i="4"/>
  <c r="DM790" i="4"/>
  <c r="DN790" i="4"/>
  <c r="DO790" i="4"/>
  <c r="DP790" i="4"/>
  <c r="DQ790" i="4"/>
  <c r="DR790" i="4"/>
  <c r="DS790" i="4"/>
  <c r="DT790" i="4"/>
  <c r="DU790" i="4"/>
  <c r="DV790" i="4"/>
  <c r="DW790" i="4"/>
  <c r="DX790" i="4"/>
  <c r="DY790" i="4"/>
  <c r="DZ790" i="4"/>
  <c r="EA790" i="4"/>
  <c r="EB790" i="4"/>
  <c r="EC790" i="4"/>
  <c r="ED790" i="4"/>
  <c r="DD791" i="4"/>
  <c r="DE791" i="4"/>
  <c r="DF791" i="4"/>
  <c r="DG791" i="4"/>
  <c r="DH791" i="4"/>
  <c r="DI791" i="4"/>
  <c r="DJ791" i="4"/>
  <c r="DK791" i="4"/>
  <c r="DL791" i="4"/>
  <c r="DM791" i="4"/>
  <c r="DN791" i="4"/>
  <c r="DO791" i="4"/>
  <c r="DP791" i="4"/>
  <c r="DQ791" i="4"/>
  <c r="DR791" i="4"/>
  <c r="DS791" i="4"/>
  <c r="DT791" i="4"/>
  <c r="DU791" i="4"/>
  <c r="DV791" i="4"/>
  <c r="DW791" i="4"/>
  <c r="DX791" i="4"/>
  <c r="DY791" i="4"/>
  <c r="DZ791" i="4"/>
  <c r="EA791" i="4"/>
  <c r="EB791" i="4"/>
  <c r="EC791" i="4"/>
  <c r="ED791" i="4"/>
  <c r="DD792" i="4"/>
  <c r="DE792" i="4"/>
  <c r="DF792" i="4"/>
  <c r="DG792" i="4"/>
  <c r="DH792" i="4"/>
  <c r="DI792" i="4"/>
  <c r="DJ792" i="4"/>
  <c r="DK792" i="4"/>
  <c r="DL792" i="4"/>
  <c r="DM792" i="4"/>
  <c r="DN792" i="4"/>
  <c r="DO792" i="4"/>
  <c r="DP792" i="4"/>
  <c r="DQ792" i="4"/>
  <c r="DR792" i="4"/>
  <c r="DS792" i="4"/>
  <c r="DT792" i="4"/>
  <c r="DU792" i="4"/>
  <c r="DV792" i="4"/>
  <c r="DW792" i="4"/>
  <c r="DX792" i="4"/>
  <c r="DY792" i="4"/>
  <c r="DZ792" i="4"/>
  <c r="EA792" i="4"/>
  <c r="EB792" i="4"/>
  <c r="EC792" i="4"/>
  <c r="ED792" i="4"/>
  <c r="DD793" i="4"/>
  <c r="DE793" i="4"/>
  <c r="DF793" i="4"/>
  <c r="DG793" i="4"/>
  <c r="DH793" i="4"/>
  <c r="DI793" i="4"/>
  <c r="DJ793" i="4"/>
  <c r="DK793" i="4"/>
  <c r="DL793" i="4"/>
  <c r="DM793" i="4"/>
  <c r="DN793" i="4"/>
  <c r="DO793" i="4"/>
  <c r="DP793" i="4"/>
  <c r="DQ793" i="4"/>
  <c r="DR793" i="4"/>
  <c r="DS793" i="4"/>
  <c r="DT793" i="4"/>
  <c r="DU793" i="4"/>
  <c r="DV793" i="4"/>
  <c r="DW793" i="4"/>
  <c r="DX793" i="4"/>
  <c r="DY793" i="4"/>
  <c r="DZ793" i="4"/>
  <c r="EA793" i="4"/>
  <c r="EB793" i="4"/>
  <c r="EC793" i="4"/>
  <c r="ED793" i="4"/>
  <c r="DD794" i="4"/>
  <c r="DE794" i="4"/>
  <c r="DF794" i="4"/>
  <c r="DG794" i="4"/>
  <c r="DH794" i="4"/>
  <c r="DI794" i="4"/>
  <c r="DJ794" i="4"/>
  <c r="DK794" i="4"/>
  <c r="DL794" i="4"/>
  <c r="DM794" i="4"/>
  <c r="DN794" i="4"/>
  <c r="DO794" i="4"/>
  <c r="DP794" i="4"/>
  <c r="DQ794" i="4"/>
  <c r="DR794" i="4"/>
  <c r="DS794" i="4"/>
  <c r="DT794" i="4"/>
  <c r="DU794" i="4"/>
  <c r="DV794" i="4"/>
  <c r="DW794" i="4"/>
  <c r="DX794" i="4"/>
  <c r="DY794" i="4"/>
  <c r="DZ794" i="4"/>
  <c r="EA794" i="4"/>
  <c r="EB794" i="4"/>
  <c r="EC794" i="4"/>
  <c r="ED794" i="4"/>
  <c r="DD795" i="4"/>
  <c r="DE795" i="4"/>
  <c r="DF795" i="4"/>
  <c r="DG795" i="4"/>
  <c r="DH795" i="4"/>
  <c r="DI795" i="4"/>
  <c r="DJ795" i="4"/>
  <c r="DK795" i="4"/>
  <c r="DL795" i="4"/>
  <c r="DM795" i="4"/>
  <c r="DN795" i="4"/>
  <c r="DO795" i="4"/>
  <c r="DP795" i="4"/>
  <c r="DQ795" i="4"/>
  <c r="DR795" i="4"/>
  <c r="DS795" i="4"/>
  <c r="DT795" i="4"/>
  <c r="DU795" i="4"/>
  <c r="DV795" i="4"/>
  <c r="DW795" i="4"/>
  <c r="DX795" i="4"/>
  <c r="DY795" i="4"/>
  <c r="DZ795" i="4"/>
  <c r="EA795" i="4"/>
  <c r="EB795" i="4"/>
  <c r="EC795" i="4"/>
  <c r="ED795" i="4"/>
  <c r="DD796" i="4"/>
  <c r="DE796" i="4"/>
  <c r="DF796" i="4"/>
  <c r="DG796" i="4"/>
  <c r="DH796" i="4"/>
  <c r="DI796" i="4"/>
  <c r="DJ796" i="4"/>
  <c r="DK796" i="4"/>
  <c r="DL796" i="4"/>
  <c r="DM796" i="4"/>
  <c r="DN796" i="4"/>
  <c r="DO796" i="4"/>
  <c r="DP796" i="4"/>
  <c r="DQ796" i="4"/>
  <c r="DR796" i="4"/>
  <c r="DS796" i="4"/>
  <c r="DT796" i="4"/>
  <c r="DU796" i="4"/>
  <c r="DV796" i="4"/>
  <c r="DW796" i="4"/>
  <c r="DX796" i="4"/>
  <c r="DY796" i="4"/>
  <c r="DZ796" i="4"/>
  <c r="EA796" i="4"/>
  <c r="EB796" i="4"/>
  <c r="EC796" i="4"/>
  <c r="ED796" i="4"/>
  <c r="DD797" i="4"/>
  <c r="DE797" i="4"/>
  <c r="DF797" i="4"/>
  <c r="DG797" i="4"/>
  <c r="DH797" i="4"/>
  <c r="DI797" i="4"/>
  <c r="DJ797" i="4"/>
  <c r="DK797" i="4"/>
  <c r="DL797" i="4"/>
  <c r="DM797" i="4"/>
  <c r="DN797" i="4"/>
  <c r="DO797" i="4"/>
  <c r="DP797" i="4"/>
  <c r="DQ797" i="4"/>
  <c r="DR797" i="4"/>
  <c r="DS797" i="4"/>
  <c r="DT797" i="4"/>
  <c r="DU797" i="4"/>
  <c r="DV797" i="4"/>
  <c r="DW797" i="4"/>
  <c r="DX797" i="4"/>
  <c r="DY797" i="4"/>
  <c r="DZ797" i="4"/>
  <c r="EA797" i="4"/>
  <c r="EB797" i="4"/>
  <c r="EC797" i="4"/>
  <c r="ED797" i="4"/>
  <c r="DD798" i="4"/>
  <c r="DE798" i="4"/>
  <c r="DF798" i="4"/>
  <c r="DG798" i="4"/>
  <c r="DH798" i="4"/>
  <c r="DI798" i="4"/>
  <c r="DJ798" i="4"/>
  <c r="DK798" i="4"/>
  <c r="DL798" i="4"/>
  <c r="DM798" i="4"/>
  <c r="DN798" i="4"/>
  <c r="DO798" i="4"/>
  <c r="DP798" i="4"/>
  <c r="DQ798" i="4"/>
  <c r="DR798" i="4"/>
  <c r="DS798" i="4"/>
  <c r="DT798" i="4"/>
  <c r="DU798" i="4"/>
  <c r="DV798" i="4"/>
  <c r="DW798" i="4"/>
  <c r="DX798" i="4"/>
  <c r="DY798" i="4"/>
  <c r="DZ798" i="4"/>
  <c r="EA798" i="4"/>
  <c r="EB798" i="4"/>
  <c r="EC798" i="4"/>
  <c r="ED798" i="4"/>
  <c r="DD799" i="4"/>
  <c r="DE799" i="4"/>
  <c r="DF799" i="4"/>
  <c r="DG799" i="4"/>
  <c r="DH799" i="4"/>
  <c r="DI799" i="4"/>
  <c r="DJ799" i="4"/>
  <c r="DK799" i="4"/>
  <c r="DL799" i="4"/>
  <c r="DM799" i="4"/>
  <c r="DN799" i="4"/>
  <c r="DO799" i="4"/>
  <c r="DP799" i="4"/>
  <c r="DQ799" i="4"/>
  <c r="DR799" i="4"/>
  <c r="DS799" i="4"/>
  <c r="DT799" i="4"/>
  <c r="DU799" i="4"/>
  <c r="DV799" i="4"/>
  <c r="DW799" i="4"/>
  <c r="DX799" i="4"/>
  <c r="DY799" i="4"/>
  <c r="DZ799" i="4"/>
  <c r="EA799" i="4"/>
  <c r="EB799" i="4"/>
  <c r="EC799" i="4"/>
  <c r="ED799" i="4"/>
  <c r="DD800" i="4"/>
  <c r="DE800" i="4"/>
  <c r="DF800" i="4"/>
  <c r="DG800" i="4"/>
  <c r="DH800" i="4"/>
  <c r="DI800" i="4"/>
  <c r="DJ800" i="4"/>
  <c r="DK800" i="4"/>
  <c r="DL800" i="4"/>
  <c r="DM800" i="4"/>
  <c r="DN800" i="4"/>
  <c r="DO800" i="4"/>
  <c r="DP800" i="4"/>
  <c r="DQ800" i="4"/>
  <c r="DR800" i="4"/>
  <c r="DS800" i="4"/>
  <c r="DT800" i="4"/>
  <c r="DU800" i="4"/>
  <c r="DV800" i="4"/>
  <c r="DW800" i="4"/>
  <c r="DX800" i="4"/>
  <c r="DY800" i="4"/>
  <c r="DZ800" i="4"/>
  <c r="EA800" i="4"/>
  <c r="EB800" i="4"/>
  <c r="EC800" i="4"/>
  <c r="ED800" i="4"/>
  <c r="DD801" i="4"/>
  <c r="DE801" i="4"/>
  <c r="DF801" i="4"/>
  <c r="DG801" i="4"/>
  <c r="DH801" i="4"/>
  <c r="DI801" i="4"/>
  <c r="DJ801" i="4"/>
  <c r="DK801" i="4"/>
  <c r="DL801" i="4"/>
  <c r="DM801" i="4"/>
  <c r="DN801" i="4"/>
  <c r="DO801" i="4"/>
  <c r="DP801" i="4"/>
  <c r="DQ801" i="4"/>
  <c r="DR801" i="4"/>
  <c r="DS801" i="4"/>
  <c r="DT801" i="4"/>
  <c r="DU801" i="4"/>
  <c r="DV801" i="4"/>
  <c r="DW801" i="4"/>
  <c r="DX801" i="4"/>
  <c r="DY801" i="4"/>
  <c r="DZ801" i="4"/>
  <c r="EA801" i="4"/>
  <c r="EB801" i="4"/>
  <c r="EC801" i="4"/>
  <c r="ED801" i="4"/>
  <c r="DD802" i="4"/>
  <c r="DE802" i="4"/>
  <c r="DF802" i="4"/>
  <c r="DG802" i="4"/>
  <c r="DH802" i="4"/>
  <c r="DI802" i="4"/>
  <c r="DJ802" i="4"/>
  <c r="DK802" i="4"/>
  <c r="DL802" i="4"/>
  <c r="DM802" i="4"/>
  <c r="DN802" i="4"/>
  <c r="DO802" i="4"/>
  <c r="DP802" i="4"/>
  <c r="DQ802" i="4"/>
  <c r="DR802" i="4"/>
  <c r="DS802" i="4"/>
  <c r="DT802" i="4"/>
  <c r="DU802" i="4"/>
  <c r="DV802" i="4"/>
  <c r="DW802" i="4"/>
  <c r="DX802" i="4"/>
  <c r="DY802" i="4"/>
  <c r="DZ802" i="4"/>
  <c r="EA802" i="4"/>
  <c r="EB802" i="4"/>
  <c r="EC802" i="4"/>
  <c r="ED802" i="4"/>
  <c r="DD803" i="4"/>
  <c r="DE803" i="4"/>
  <c r="DF803" i="4"/>
  <c r="DG803" i="4"/>
  <c r="DH803" i="4"/>
  <c r="DI803" i="4"/>
  <c r="DJ803" i="4"/>
  <c r="DK803" i="4"/>
  <c r="DL803" i="4"/>
  <c r="DM803" i="4"/>
  <c r="DN803" i="4"/>
  <c r="DO803" i="4"/>
  <c r="DP803" i="4"/>
  <c r="DQ803" i="4"/>
  <c r="DR803" i="4"/>
  <c r="DS803" i="4"/>
  <c r="DT803" i="4"/>
  <c r="DU803" i="4"/>
  <c r="DV803" i="4"/>
  <c r="DW803" i="4"/>
  <c r="DX803" i="4"/>
  <c r="DY803" i="4"/>
  <c r="DZ803" i="4"/>
  <c r="EA803" i="4"/>
  <c r="EB803" i="4"/>
  <c r="EC803" i="4"/>
  <c r="ED803" i="4"/>
  <c r="DD804" i="4"/>
  <c r="DE804" i="4"/>
  <c r="DF804" i="4"/>
  <c r="DG804" i="4"/>
  <c r="DH804" i="4"/>
  <c r="DI804" i="4"/>
  <c r="DJ804" i="4"/>
  <c r="DK804" i="4"/>
  <c r="DL804" i="4"/>
  <c r="DM804" i="4"/>
  <c r="DN804" i="4"/>
  <c r="DO804" i="4"/>
  <c r="DP804" i="4"/>
  <c r="DQ804" i="4"/>
  <c r="DR804" i="4"/>
  <c r="DS804" i="4"/>
  <c r="DT804" i="4"/>
  <c r="DU804" i="4"/>
  <c r="DV804" i="4"/>
  <c r="DW804" i="4"/>
  <c r="DX804" i="4"/>
  <c r="DY804" i="4"/>
  <c r="DZ804" i="4"/>
  <c r="EA804" i="4"/>
  <c r="EB804" i="4"/>
  <c r="EC804" i="4"/>
  <c r="ED804" i="4"/>
  <c r="DD805" i="4"/>
  <c r="DE805" i="4"/>
  <c r="DF805" i="4"/>
  <c r="DG805" i="4"/>
  <c r="DH805" i="4"/>
  <c r="DI805" i="4"/>
  <c r="DJ805" i="4"/>
  <c r="DK805" i="4"/>
  <c r="DL805" i="4"/>
  <c r="DM805" i="4"/>
  <c r="DN805" i="4"/>
  <c r="DO805" i="4"/>
  <c r="DP805" i="4"/>
  <c r="DQ805" i="4"/>
  <c r="DR805" i="4"/>
  <c r="DS805" i="4"/>
  <c r="DT805" i="4"/>
  <c r="DU805" i="4"/>
  <c r="DV805" i="4"/>
  <c r="DW805" i="4"/>
  <c r="DX805" i="4"/>
  <c r="DY805" i="4"/>
  <c r="DZ805" i="4"/>
  <c r="EA805" i="4"/>
  <c r="EB805" i="4"/>
  <c r="EC805" i="4"/>
  <c r="ED805" i="4"/>
  <c r="DD806" i="4"/>
  <c r="DE806" i="4"/>
  <c r="DF806" i="4"/>
  <c r="DG806" i="4"/>
  <c r="DH806" i="4"/>
  <c r="DI806" i="4"/>
  <c r="DJ806" i="4"/>
  <c r="DK806" i="4"/>
  <c r="DL806" i="4"/>
  <c r="DM806" i="4"/>
  <c r="DN806" i="4"/>
  <c r="DO806" i="4"/>
  <c r="DP806" i="4"/>
  <c r="DQ806" i="4"/>
  <c r="DR806" i="4"/>
  <c r="DS806" i="4"/>
  <c r="DT806" i="4"/>
  <c r="DU806" i="4"/>
  <c r="DV806" i="4"/>
  <c r="DW806" i="4"/>
  <c r="DX806" i="4"/>
  <c r="DY806" i="4"/>
  <c r="DZ806" i="4"/>
  <c r="EA806" i="4"/>
  <c r="EB806" i="4"/>
  <c r="EC806" i="4"/>
  <c r="ED806" i="4"/>
  <c r="DD807" i="4"/>
  <c r="DE807" i="4"/>
  <c r="DF807" i="4"/>
  <c r="DG807" i="4"/>
  <c r="DH807" i="4"/>
  <c r="DI807" i="4"/>
  <c r="DJ807" i="4"/>
  <c r="DK807" i="4"/>
  <c r="DL807" i="4"/>
  <c r="DM807" i="4"/>
  <c r="DN807" i="4"/>
  <c r="DO807" i="4"/>
  <c r="DP807" i="4"/>
  <c r="DQ807" i="4"/>
  <c r="DR807" i="4"/>
  <c r="DS807" i="4"/>
  <c r="DT807" i="4"/>
  <c r="DU807" i="4"/>
  <c r="DV807" i="4"/>
  <c r="DW807" i="4"/>
  <c r="DX807" i="4"/>
  <c r="DY807" i="4"/>
  <c r="DZ807" i="4"/>
  <c r="EA807" i="4"/>
  <c r="EB807" i="4"/>
  <c r="EC807" i="4"/>
  <c r="ED807" i="4"/>
  <c r="DD808" i="4"/>
  <c r="DE808" i="4"/>
  <c r="DF808" i="4"/>
  <c r="DG808" i="4"/>
  <c r="DH808" i="4"/>
  <c r="DI808" i="4"/>
  <c r="DJ808" i="4"/>
  <c r="DK808" i="4"/>
  <c r="DL808" i="4"/>
  <c r="DM808" i="4"/>
  <c r="DN808" i="4"/>
  <c r="DO808" i="4"/>
  <c r="DP808" i="4"/>
  <c r="DQ808" i="4"/>
  <c r="DR808" i="4"/>
  <c r="DS808" i="4"/>
  <c r="DT808" i="4"/>
  <c r="DU808" i="4"/>
  <c r="DV808" i="4"/>
  <c r="DW808" i="4"/>
  <c r="DX808" i="4"/>
  <c r="DY808" i="4"/>
  <c r="DZ808" i="4"/>
  <c r="EA808" i="4"/>
  <c r="EB808" i="4"/>
  <c r="EC808" i="4"/>
  <c r="ED808" i="4"/>
  <c r="DD809" i="4"/>
  <c r="DE809" i="4"/>
  <c r="DF809" i="4"/>
  <c r="DG809" i="4"/>
  <c r="DH809" i="4"/>
  <c r="DI809" i="4"/>
  <c r="DJ809" i="4"/>
  <c r="DK809" i="4"/>
  <c r="DL809" i="4"/>
  <c r="DM809" i="4"/>
  <c r="DN809" i="4"/>
  <c r="DO809" i="4"/>
  <c r="DP809" i="4"/>
  <c r="DQ809" i="4"/>
  <c r="DR809" i="4"/>
  <c r="DS809" i="4"/>
  <c r="DT809" i="4"/>
  <c r="DU809" i="4"/>
  <c r="DV809" i="4"/>
  <c r="DW809" i="4"/>
  <c r="DX809" i="4"/>
  <c r="DY809" i="4"/>
  <c r="DZ809" i="4"/>
  <c r="EA809" i="4"/>
  <c r="EB809" i="4"/>
  <c r="EC809" i="4"/>
  <c r="ED809" i="4"/>
  <c r="DD810" i="4"/>
  <c r="DE810" i="4"/>
  <c r="DF810" i="4"/>
  <c r="DG810" i="4"/>
  <c r="DH810" i="4"/>
  <c r="DI810" i="4"/>
  <c r="DJ810" i="4"/>
  <c r="DK810" i="4"/>
  <c r="DL810" i="4"/>
  <c r="DM810" i="4"/>
  <c r="DN810" i="4"/>
  <c r="DO810" i="4"/>
  <c r="DP810" i="4"/>
  <c r="DQ810" i="4"/>
  <c r="DR810" i="4"/>
  <c r="DS810" i="4"/>
  <c r="DT810" i="4"/>
  <c r="DU810" i="4"/>
  <c r="DV810" i="4"/>
  <c r="DW810" i="4"/>
  <c r="DX810" i="4"/>
  <c r="DY810" i="4"/>
  <c r="DZ810" i="4"/>
  <c r="EA810" i="4"/>
  <c r="EB810" i="4"/>
  <c r="EC810" i="4"/>
  <c r="ED810" i="4"/>
  <c r="DD811" i="4"/>
  <c r="DE811" i="4"/>
  <c r="DF811" i="4"/>
  <c r="DG811" i="4"/>
  <c r="DH811" i="4"/>
  <c r="DI811" i="4"/>
  <c r="DJ811" i="4"/>
  <c r="DK811" i="4"/>
  <c r="DL811" i="4"/>
  <c r="DM811" i="4"/>
  <c r="DN811" i="4"/>
  <c r="DO811" i="4"/>
  <c r="DP811" i="4"/>
  <c r="DQ811" i="4"/>
  <c r="DR811" i="4"/>
  <c r="DS811" i="4"/>
  <c r="DT811" i="4"/>
  <c r="DU811" i="4"/>
  <c r="DV811" i="4"/>
  <c r="DW811" i="4"/>
  <c r="DX811" i="4"/>
  <c r="DY811" i="4"/>
  <c r="DZ811" i="4"/>
  <c r="EA811" i="4"/>
  <c r="EB811" i="4"/>
  <c r="EC811" i="4"/>
  <c r="ED811" i="4"/>
  <c r="DD812" i="4"/>
  <c r="DE812" i="4"/>
  <c r="DF812" i="4"/>
  <c r="DG812" i="4"/>
  <c r="DH812" i="4"/>
  <c r="DI812" i="4"/>
  <c r="DJ812" i="4"/>
  <c r="DK812" i="4"/>
  <c r="DL812" i="4"/>
  <c r="DM812" i="4"/>
  <c r="DN812" i="4"/>
  <c r="DO812" i="4"/>
  <c r="DP812" i="4"/>
  <c r="DQ812" i="4"/>
  <c r="DR812" i="4"/>
  <c r="DS812" i="4"/>
  <c r="DT812" i="4"/>
  <c r="DU812" i="4"/>
  <c r="DV812" i="4"/>
  <c r="DW812" i="4"/>
  <c r="DX812" i="4"/>
  <c r="DY812" i="4"/>
  <c r="DZ812" i="4"/>
  <c r="EA812" i="4"/>
  <c r="EB812" i="4"/>
  <c r="EC812" i="4"/>
  <c r="ED812" i="4"/>
  <c r="DD813" i="4"/>
  <c r="DE813" i="4"/>
  <c r="DF813" i="4"/>
  <c r="DG813" i="4"/>
  <c r="DH813" i="4"/>
  <c r="DI813" i="4"/>
  <c r="DJ813" i="4"/>
  <c r="DK813" i="4"/>
  <c r="DL813" i="4"/>
  <c r="DM813" i="4"/>
  <c r="DN813" i="4"/>
  <c r="DO813" i="4"/>
  <c r="DP813" i="4"/>
  <c r="DQ813" i="4"/>
  <c r="DR813" i="4"/>
  <c r="DS813" i="4"/>
  <c r="DT813" i="4"/>
  <c r="DU813" i="4"/>
  <c r="DV813" i="4"/>
  <c r="DW813" i="4"/>
  <c r="DX813" i="4"/>
  <c r="DY813" i="4"/>
  <c r="DZ813" i="4"/>
  <c r="EA813" i="4"/>
  <c r="EB813" i="4"/>
  <c r="EC813" i="4"/>
  <c r="ED813" i="4"/>
  <c r="DD814" i="4"/>
  <c r="DE814" i="4"/>
  <c r="DF814" i="4"/>
  <c r="DG814" i="4"/>
  <c r="DH814" i="4"/>
  <c r="DI814" i="4"/>
  <c r="DJ814" i="4"/>
  <c r="DK814" i="4"/>
  <c r="DL814" i="4"/>
  <c r="DM814" i="4"/>
  <c r="DN814" i="4"/>
  <c r="DO814" i="4"/>
  <c r="DP814" i="4"/>
  <c r="DQ814" i="4"/>
  <c r="DR814" i="4"/>
  <c r="DS814" i="4"/>
  <c r="DT814" i="4"/>
  <c r="DU814" i="4"/>
  <c r="DV814" i="4"/>
  <c r="DW814" i="4"/>
  <c r="DX814" i="4"/>
  <c r="DY814" i="4"/>
  <c r="DZ814" i="4"/>
  <c r="EA814" i="4"/>
  <c r="EB814" i="4"/>
  <c r="EC814" i="4"/>
  <c r="ED814" i="4"/>
  <c r="DD815" i="4"/>
  <c r="DE815" i="4"/>
  <c r="DF815" i="4"/>
  <c r="DG815" i="4"/>
  <c r="DH815" i="4"/>
  <c r="DI815" i="4"/>
  <c r="DJ815" i="4"/>
  <c r="DK815" i="4"/>
  <c r="DL815" i="4"/>
  <c r="DM815" i="4"/>
  <c r="DN815" i="4"/>
  <c r="DO815" i="4"/>
  <c r="DP815" i="4"/>
  <c r="DQ815" i="4"/>
  <c r="DR815" i="4"/>
  <c r="DS815" i="4"/>
  <c r="DT815" i="4"/>
  <c r="DU815" i="4"/>
  <c r="DV815" i="4"/>
  <c r="DW815" i="4"/>
  <c r="DX815" i="4"/>
  <c r="DY815" i="4"/>
  <c r="DZ815" i="4"/>
  <c r="EA815" i="4"/>
  <c r="EB815" i="4"/>
  <c r="EC815" i="4"/>
  <c r="ED815" i="4"/>
  <c r="DD816" i="4"/>
  <c r="DE816" i="4"/>
  <c r="DF816" i="4"/>
  <c r="DG816" i="4"/>
  <c r="DH816" i="4"/>
  <c r="DI816" i="4"/>
  <c r="DJ816" i="4"/>
  <c r="DK816" i="4"/>
  <c r="DL816" i="4"/>
  <c r="DM816" i="4"/>
  <c r="DN816" i="4"/>
  <c r="DO816" i="4"/>
  <c r="DP816" i="4"/>
  <c r="DQ816" i="4"/>
  <c r="DR816" i="4"/>
  <c r="DS816" i="4"/>
  <c r="DT816" i="4"/>
  <c r="DU816" i="4"/>
  <c r="DV816" i="4"/>
  <c r="DW816" i="4"/>
  <c r="DX816" i="4"/>
  <c r="DY816" i="4"/>
  <c r="DZ816" i="4"/>
  <c r="EA816" i="4"/>
  <c r="EB816" i="4"/>
  <c r="EC816" i="4"/>
  <c r="ED816" i="4"/>
  <c r="DD817" i="4"/>
  <c r="DE817" i="4"/>
  <c r="DF817" i="4"/>
  <c r="DG817" i="4"/>
  <c r="DH817" i="4"/>
  <c r="DI817" i="4"/>
  <c r="DJ817" i="4"/>
  <c r="DK817" i="4"/>
  <c r="DL817" i="4"/>
  <c r="DM817" i="4"/>
  <c r="DN817" i="4"/>
  <c r="DO817" i="4"/>
  <c r="DP817" i="4"/>
  <c r="DQ817" i="4"/>
  <c r="DR817" i="4"/>
  <c r="DS817" i="4"/>
  <c r="DT817" i="4"/>
  <c r="DU817" i="4"/>
  <c r="DV817" i="4"/>
  <c r="DW817" i="4"/>
  <c r="DX817" i="4"/>
  <c r="DY817" i="4"/>
  <c r="DZ817" i="4"/>
  <c r="EA817" i="4"/>
  <c r="EB817" i="4"/>
  <c r="EC817" i="4"/>
  <c r="ED817" i="4"/>
  <c r="DD818" i="4"/>
  <c r="DE818" i="4"/>
  <c r="DF818" i="4"/>
  <c r="DG818" i="4"/>
  <c r="DH818" i="4"/>
  <c r="DI818" i="4"/>
  <c r="DJ818" i="4"/>
  <c r="DK818" i="4"/>
  <c r="DL818" i="4"/>
  <c r="DM818" i="4"/>
  <c r="DN818" i="4"/>
  <c r="DO818" i="4"/>
  <c r="DP818" i="4"/>
  <c r="DQ818" i="4"/>
  <c r="DR818" i="4"/>
  <c r="DS818" i="4"/>
  <c r="DT818" i="4"/>
  <c r="DU818" i="4"/>
  <c r="DV818" i="4"/>
  <c r="DW818" i="4"/>
  <c r="DX818" i="4"/>
  <c r="DY818" i="4"/>
  <c r="DZ818" i="4"/>
  <c r="EA818" i="4"/>
  <c r="EB818" i="4"/>
  <c r="EC818" i="4"/>
  <c r="ED818" i="4"/>
  <c r="DD819" i="4"/>
  <c r="DE819" i="4"/>
  <c r="DF819" i="4"/>
  <c r="DG819" i="4"/>
  <c r="DH819" i="4"/>
  <c r="DI819" i="4"/>
  <c r="DJ819" i="4"/>
  <c r="DK819" i="4"/>
  <c r="DL819" i="4"/>
  <c r="DM819" i="4"/>
  <c r="DN819" i="4"/>
  <c r="DO819" i="4"/>
  <c r="DP819" i="4"/>
  <c r="DQ819" i="4"/>
  <c r="DR819" i="4"/>
  <c r="DS819" i="4"/>
  <c r="DT819" i="4"/>
  <c r="DU819" i="4"/>
  <c r="DV819" i="4"/>
  <c r="DW819" i="4"/>
  <c r="DX819" i="4"/>
  <c r="DY819" i="4"/>
  <c r="DZ819" i="4"/>
  <c r="EA819" i="4"/>
  <c r="EB819" i="4"/>
  <c r="EC819" i="4"/>
  <c r="ED819" i="4"/>
  <c r="DD820" i="4"/>
  <c r="DE820" i="4"/>
  <c r="DF820" i="4"/>
  <c r="DG820" i="4"/>
  <c r="DH820" i="4"/>
  <c r="DI820" i="4"/>
  <c r="DJ820" i="4"/>
  <c r="DK820" i="4"/>
  <c r="DL820" i="4"/>
  <c r="DM820" i="4"/>
  <c r="DN820" i="4"/>
  <c r="DO820" i="4"/>
  <c r="DP820" i="4"/>
  <c r="DQ820" i="4"/>
  <c r="DR820" i="4"/>
  <c r="DS820" i="4"/>
  <c r="DT820" i="4"/>
  <c r="DU820" i="4"/>
  <c r="DV820" i="4"/>
  <c r="DW820" i="4"/>
  <c r="DX820" i="4"/>
  <c r="DY820" i="4"/>
  <c r="DZ820" i="4"/>
  <c r="EA820" i="4"/>
  <c r="EB820" i="4"/>
  <c r="EC820" i="4"/>
  <c r="ED820" i="4"/>
  <c r="DD821" i="4"/>
  <c r="DE821" i="4"/>
  <c r="DF821" i="4"/>
  <c r="DG821" i="4"/>
  <c r="DH821" i="4"/>
  <c r="DI821" i="4"/>
  <c r="DJ821" i="4"/>
  <c r="DK821" i="4"/>
  <c r="DL821" i="4"/>
  <c r="DM821" i="4"/>
  <c r="DN821" i="4"/>
  <c r="DO821" i="4"/>
  <c r="DP821" i="4"/>
  <c r="DQ821" i="4"/>
  <c r="DR821" i="4"/>
  <c r="DS821" i="4"/>
  <c r="DT821" i="4"/>
  <c r="DU821" i="4"/>
  <c r="DV821" i="4"/>
  <c r="DW821" i="4"/>
  <c r="DX821" i="4"/>
  <c r="DY821" i="4"/>
  <c r="DZ821" i="4"/>
  <c r="EA821" i="4"/>
  <c r="EB821" i="4"/>
  <c r="EC821" i="4"/>
  <c r="ED821" i="4"/>
  <c r="DD822" i="4"/>
  <c r="DE822" i="4"/>
  <c r="DF822" i="4"/>
  <c r="DG822" i="4"/>
  <c r="DH822" i="4"/>
  <c r="DI822" i="4"/>
  <c r="DJ822" i="4"/>
  <c r="DK822" i="4"/>
  <c r="DL822" i="4"/>
  <c r="DM822" i="4"/>
  <c r="DN822" i="4"/>
  <c r="DO822" i="4"/>
  <c r="DP822" i="4"/>
  <c r="DQ822" i="4"/>
  <c r="DR822" i="4"/>
  <c r="DS822" i="4"/>
  <c r="DT822" i="4"/>
  <c r="DU822" i="4"/>
  <c r="DV822" i="4"/>
  <c r="DW822" i="4"/>
  <c r="DX822" i="4"/>
  <c r="DY822" i="4"/>
  <c r="DZ822" i="4"/>
  <c r="EA822" i="4"/>
  <c r="EB822" i="4"/>
  <c r="EC822" i="4"/>
  <c r="ED822" i="4"/>
  <c r="DD823" i="4"/>
  <c r="DE823" i="4"/>
  <c r="DF823" i="4"/>
  <c r="DG823" i="4"/>
  <c r="DH823" i="4"/>
  <c r="DI823" i="4"/>
  <c r="DJ823" i="4"/>
  <c r="DK823" i="4"/>
  <c r="DL823" i="4"/>
  <c r="DM823" i="4"/>
  <c r="DN823" i="4"/>
  <c r="DO823" i="4"/>
  <c r="DP823" i="4"/>
  <c r="DQ823" i="4"/>
  <c r="DR823" i="4"/>
  <c r="DS823" i="4"/>
  <c r="DT823" i="4"/>
  <c r="DU823" i="4"/>
  <c r="DV823" i="4"/>
  <c r="DW823" i="4"/>
  <c r="DX823" i="4"/>
  <c r="DY823" i="4"/>
  <c r="DZ823" i="4"/>
  <c r="EA823" i="4"/>
  <c r="EB823" i="4"/>
  <c r="EC823" i="4"/>
  <c r="ED823" i="4"/>
  <c r="DD824" i="4"/>
  <c r="DE824" i="4"/>
  <c r="DF824" i="4"/>
  <c r="DG824" i="4"/>
  <c r="DH824" i="4"/>
  <c r="DI824" i="4"/>
  <c r="DJ824" i="4"/>
  <c r="DK824" i="4"/>
  <c r="DL824" i="4"/>
  <c r="DM824" i="4"/>
  <c r="DN824" i="4"/>
  <c r="DO824" i="4"/>
  <c r="DP824" i="4"/>
  <c r="DQ824" i="4"/>
  <c r="DR824" i="4"/>
  <c r="DS824" i="4"/>
  <c r="DT824" i="4"/>
  <c r="DU824" i="4"/>
  <c r="DV824" i="4"/>
  <c r="DW824" i="4"/>
  <c r="DX824" i="4"/>
  <c r="DY824" i="4"/>
  <c r="DZ824" i="4"/>
  <c r="EA824" i="4"/>
  <c r="EB824" i="4"/>
  <c r="EC824" i="4"/>
  <c r="ED824" i="4"/>
  <c r="DD825" i="4"/>
  <c r="DE825" i="4"/>
  <c r="DF825" i="4"/>
  <c r="DG825" i="4"/>
  <c r="DH825" i="4"/>
  <c r="DI825" i="4"/>
  <c r="DJ825" i="4"/>
  <c r="DK825" i="4"/>
  <c r="DL825" i="4"/>
  <c r="DM825" i="4"/>
  <c r="DN825" i="4"/>
  <c r="DO825" i="4"/>
  <c r="DP825" i="4"/>
  <c r="DQ825" i="4"/>
  <c r="DR825" i="4"/>
  <c r="DS825" i="4"/>
  <c r="DT825" i="4"/>
  <c r="DU825" i="4"/>
  <c r="DV825" i="4"/>
  <c r="DW825" i="4"/>
  <c r="DX825" i="4"/>
  <c r="DY825" i="4"/>
  <c r="DZ825" i="4"/>
  <c r="EA825" i="4"/>
  <c r="EB825" i="4"/>
  <c r="EC825" i="4"/>
  <c r="ED825" i="4"/>
  <c r="DD826" i="4"/>
  <c r="DE826" i="4"/>
  <c r="DF826" i="4"/>
  <c r="DG826" i="4"/>
  <c r="DH826" i="4"/>
  <c r="DI826" i="4"/>
  <c r="DJ826" i="4"/>
  <c r="DK826" i="4"/>
  <c r="DL826" i="4"/>
  <c r="DM826" i="4"/>
  <c r="DN826" i="4"/>
  <c r="DO826" i="4"/>
  <c r="DP826" i="4"/>
  <c r="DQ826" i="4"/>
  <c r="DR826" i="4"/>
  <c r="DS826" i="4"/>
  <c r="DT826" i="4"/>
  <c r="DU826" i="4"/>
  <c r="DV826" i="4"/>
  <c r="DW826" i="4"/>
  <c r="DX826" i="4"/>
  <c r="DY826" i="4"/>
  <c r="DZ826" i="4"/>
  <c r="EA826" i="4"/>
  <c r="EB826" i="4"/>
  <c r="EC826" i="4"/>
  <c r="ED826" i="4"/>
  <c r="DD827" i="4"/>
  <c r="DE827" i="4"/>
  <c r="DF827" i="4"/>
  <c r="DG827" i="4"/>
  <c r="DH827" i="4"/>
  <c r="DI827" i="4"/>
  <c r="DJ827" i="4"/>
  <c r="DK827" i="4"/>
  <c r="DL827" i="4"/>
  <c r="DM827" i="4"/>
  <c r="DN827" i="4"/>
  <c r="DO827" i="4"/>
  <c r="DP827" i="4"/>
  <c r="DQ827" i="4"/>
  <c r="DR827" i="4"/>
  <c r="DS827" i="4"/>
  <c r="DT827" i="4"/>
  <c r="DU827" i="4"/>
  <c r="DV827" i="4"/>
  <c r="DW827" i="4"/>
  <c r="DX827" i="4"/>
  <c r="DY827" i="4"/>
  <c r="DZ827" i="4"/>
  <c r="EA827" i="4"/>
  <c r="EB827" i="4"/>
  <c r="EC827" i="4"/>
  <c r="ED827" i="4"/>
  <c r="DD828" i="4"/>
  <c r="DE828" i="4"/>
  <c r="DF828" i="4"/>
  <c r="DG828" i="4"/>
  <c r="DH828" i="4"/>
  <c r="DI828" i="4"/>
  <c r="DJ828" i="4"/>
  <c r="DK828" i="4"/>
  <c r="DL828" i="4"/>
  <c r="DM828" i="4"/>
  <c r="DN828" i="4"/>
  <c r="DO828" i="4"/>
  <c r="DP828" i="4"/>
  <c r="DQ828" i="4"/>
  <c r="DR828" i="4"/>
  <c r="DS828" i="4"/>
  <c r="DT828" i="4"/>
  <c r="DU828" i="4"/>
  <c r="DV828" i="4"/>
  <c r="DW828" i="4"/>
  <c r="DX828" i="4"/>
  <c r="DY828" i="4"/>
  <c r="DZ828" i="4"/>
  <c r="EA828" i="4"/>
  <c r="EB828" i="4"/>
  <c r="EC828" i="4"/>
  <c r="ED828" i="4"/>
  <c r="DD829" i="4"/>
  <c r="DE829" i="4"/>
  <c r="DF829" i="4"/>
  <c r="DG829" i="4"/>
  <c r="DH829" i="4"/>
  <c r="DI829" i="4"/>
  <c r="DJ829" i="4"/>
  <c r="DK829" i="4"/>
  <c r="DL829" i="4"/>
  <c r="DM829" i="4"/>
  <c r="DN829" i="4"/>
  <c r="DO829" i="4"/>
  <c r="DP829" i="4"/>
  <c r="DQ829" i="4"/>
  <c r="DR829" i="4"/>
  <c r="DS829" i="4"/>
  <c r="DT829" i="4"/>
  <c r="DU829" i="4"/>
  <c r="DV829" i="4"/>
  <c r="DW829" i="4"/>
  <c r="DX829" i="4"/>
  <c r="DY829" i="4"/>
  <c r="DZ829" i="4"/>
  <c r="EA829" i="4"/>
  <c r="EB829" i="4"/>
  <c r="EC829" i="4"/>
  <c r="ED829" i="4"/>
  <c r="DD830" i="4"/>
  <c r="DE830" i="4"/>
  <c r="DF830" i="4"/>
  <c r="DG830" i="4"/>
  <c r="DH830" i="4"/>
  <c r="DI830" i="4"/>
  <c r="DJ830" i="4"/>
  <c r="DK830" i="4"/>
  <c r="DL830" i="4"/>
  <c r="DM830" i="4"/>
  <c r="DN830" i="4"/>
  <c r="DO830" i="4"/>
  <c r="DP830" i="4"/>
  <c r="DQ830" i="4"/>
  <c r="DR830" i="4"/>
  <c r="DS830" i="4"/>
  <c r="DT830" i="4"/>
  <c r="DU830" i="4"/>
  <c r="DV830" i="4"/>
  <c r="DW830" i="4"/>
  <c r="DX830" i="4"/>
  <c r="DY830" i="4"/>
  <c r="DZ830" i="4"/>
  <c r="EA830" i="4"/>
  <c r="EB830" i="4"/>
  <c r="EC830" i="4"/>
  <c r="ED830" i="4"/>
  <c r="DD831" i="4"/>
  <c r="DE831" i="4"/>
  <c r="DF831" i="4"/>
  <c r="DG831" i="4"/>
  <c r="DH831" i="4"/>
  <c r="DI831" i="4"/>
  <c r="DJ831" i="4"/>
  <c r="DK831" i="4"/>
  <c r="DL831" i="4"/>
  <c r="DM831" i="4"/>
  <c r="DN831" i="4"/>
  <c r="DO831" i="4"/>
  <c r="DP831" i="4"/>
  <c r="DQ831" i="4"/>
  <c r="DR831" i="4"/>
  <c r="DS831" i="4"/>
  <c r="DT831" i="4"/>
  <c r="DU831" i="4"/>
  <c r="DV831" i="4"/>
  <c r="DW831" i="4"/>
  <c r="DX831" i="4"/>
  <c r="DY831" i="4"/>
  <c r="DZ831" i="4"/>
  <c r="EA831" i="4"/>
  <c r="EB831" i="4"/>
  <c r="EC831" i="4"/>
  <c r="ED831" i="4"/>
  <c r="DD832" i="4"/>
  <c r="DE832" i="4"/>
  <c r="DF832" i="4"/>
  <c r="DG832" i="4"/>
  <c r="DH832" i="4"/>
  <c r="DI832" i="4"/>
  <c r="DJ832" i="4"/>
  <c r="DK832" i="4"/>
  <c r="DL832" i="4"/>
  <c r="DM832" i="4"/>
  <c r="DN832" i="4"/>
  <c r="DO832" i="4"/>
  <c r="DP832" i="4"/>
  <c r="DQ832" i="4"/>
  <c r="DR832" i="4"/>
  <c r="DS832" i="4"/>
  <c r="DT832" i="4"/>
  <c r="DU832" i="4"/>
  <c r="DV832" i="4"/>
  <c r="DW832" i="4"/>
  <c r="DX832" i="4"/>
  <c r="DY832" i="4"/>
  <c r="DZ832" i="4"/>
  <c r="EA832" i="4"/>
  <c r="EB832" i="4"/>
  <c r="EC832" i="4"/>
  <c r="ED832" i="4"/>
  <c r="AX833" i="4"/>
  <c r="AY833" i="4"/>
  <c r="AZ833" i="4"/>
  <c r="BA833" i="4"/>
  <c r="BB833" i="4"/>
  <c r="BC833" i="4"/>
  <c r="BD833" i="4"/>
  <c r="BE833" i="4"/>
  <c r="BF833" i="4"/>
  <c r="BG833" i="4"/>
  <c r="BH833" i="4"/>
  <c r="BI833" i="4"/>
  <c r="BJ833" i="4"/>
  <c r="BK833" i="4"/>
  <c r="BL833" i="4"/>
  <c r="BM833" i="4"/>
  <c r="BN833" i="4"/>
  <c r="BO833" i="4"/>
  <c r="BP833" i="4"/>
  <c r="BQ833" i="4"/>
  <c r="BR833" i="4"/>
  <c r="BS833" i="4"/>
  <c r="BT833" i="4"/>
  <c r="BU833" i="4"/>
  <c r="BV833" i="4"/>
  <c r="BW833" i="4"/>
  <c r="BX833" i="4"/>
  <c r="DD833" i="4"/>
  <c r="DE833" i="4"/>
  <c r="DF833" i="4"/>
  <c r="DG833" i="4"/>
  <c r="DH833" i="4"/>
  <c r="DI833" i="4"/>
  <c r="DJ833" i="4"/>
  <c r="DK833" i="4"/>
  <c r="DL833" i="4"/>
  <c r="DM833" i="4"/>
  <c r="DN833" i="4"/>
  <c r="DO833" i="4"/>
  <c r="DP833" i="4"/>
  <c r="DQ833" i="4"/>
  <c r="DR833" i="4"/>
  <c r="DS833" i="4"/>
  <c r="DT833" i="4"/>
  <c r="DU833" i="4"/>
  <c r="DV833" i="4"/>
  <c r="DW833" i="4"/>
  <c r="DX833" i="4"/>
  <c r="DY833" i="4"/>
  <c r="DZ833" i="4"/>
  <c r="EA833" i="4"/>
  <c r="EB833" i="4"/>
  <c r="EC833" i="4"/>
  <c r="ED833" i="4"/>
  <c r="DD837" i="4" a="1"/>
  <c r="DD837" i="4"/>
  <c r="DE837" i="4"/>
  <c r="DF837" i="4"/>
  <c r="DG837" i="4"/>
  <c r="DH837" i="4"/>
  <c r="DI837" i="4"/>
  <c r="DJ837" i="4"/>
  <c r="DK837" i="4"/>
  <c r="DL837" i="4"/>
  <c r="DM837" i="4"/>
  <c r="DN837" i="4"/>
  <c r="DO837" i="4"/>
  <c r="DP837" i="4"/>
  <c r="DQ837" i="4"/>
  <c r="DR837" i="4"/>
  <c r="DS837" i="4"/>
  <c r="DT837" i="4"/>
  <c r="DU837" i="4"/>
  <c r="DV837" i="4"/>
  <c r="DW837" i="4"/>
  <c r="DX837" i="4"/>
  <c r="DY837" i="4"/>
  <c r="DZ837" i="4"/>
  <c r="EA837" i="4"/>
  <c r="EB837" i="4"/>
  <c r="EC837" i="4"/>
  <c r="ED837" i="4"/>
  <c r="DD838" i="4"/>
  <c r="DE838" i="4"/>
  <c r="DF838" i="4"/>
  <c r="DG838" i="4"/>
  <c r="DH838" i="4"/>
  <c r="DI838" i="4"/>
  <c r="DJ838" i="4"/>
  <c r="DK838" i="4"/>
  <c r="DL838" i="4"/>
  <c r="DM838" i="4"/>
  <c r="DN838" i="4"/>
  <c r="DO838" i="4"/>
  <c r="DP838" i="4"/>
  <c r="DQ838" i="4"/>
  <c r="DR838" i="4"/>
  <c r="DS838" i="4"/>
  <c r="DT838" i="4"/>
  <c r="DU838" i="4"/>
  <c r="DV838" i="4"/>
  <c r="DW838" i="4"/>
  <c r="DX838" i="4"/>
  <c r="DY838" i="4"/>
  <c r="DZ838" i="4"/>
  <c r="EA838" i="4"/>
  <c r="EB838" i="4"/>
  <c r="EC838" i="4"/>
  <c r="ED838" i="4"/>
  <c r="DD839" i="4"/>
  <c r="DE839" i="4"/>
  <c r="DF839" i="4"/>
  <c r="DG839" i="4"/>
  <c r="DH839" i="4"/>
  <c r="DI839" i="4"/>
  <c r="DJ839" i="4"/>
  <c r="DK839" i="4"/>
  <c r="DL839" i="4"/>
  <c r="DM839" i="4"/>
  <c r="DN839" i="4"/>
  <c r="DO839" i="4"/>
  <c r="DP839" i="4"/>
  <c r="DQ839" i="4"/>
  <c r="DR839" i="4"/>
  <c r="DS839" i="4"/>
  <c r="DT839" i="4"/>
  <c r="DU839" i="4"/>
  <c r="DV839" i="4"/>
  <c r="DW839" i="4"/>
  <c r="DX839" i="4"/>
  <c r="DY839" i="4"/>
  <c r="DZ839" i="4"/>
  <c r="EA839" i="4"/>
  <c r="EB839" i="4"/>
  <c r="EC839" i="4"/>
  <c r="ED839" i="4"/>
  <c r="DD840" i="4"/>
  <c r="DE840" i="4"/>
  <c r="DF840" i="4"/>
  <c r="DG840" i="4"/>
  <c r="DH840" i="4"/>
  <c r="DI840" i="4"/>
  <c r="DJ840" i="4"/>
  <c r="DK840" i="4"/>
  <c r="DL840" i="4"/>
  <c r="DM840" i="4"/>
  <c r="DN840" i="4"/>
  <c r="DO840" i="4"/>
  <c r="DP840" i="4"/>
  <c r="DQ840" i="4"/>
  <c r="DR840" i="4"/>
  <c r="DS840" i="4"/>
  <c r="DT840" i="4"/>
  <c r="DU840" i="4"/>
  <c r="DV840" i="4"/>
  <c r="DW840" i="4"/>
  <c r="DX840" i="4"/>
  <c r="DY840" i="4"/>
  <c r="DZ840" i="4"/>
  <c r="EA840" i="4"/>
  <c r="EB840" i="4"/>
  <c r="EC840" i="4"/>
  <c r="ED840" i="4"/>
  <c r="DD841" i="4"/>
  <c r="DE841" i="4"/>
  <c r="DF841" i="4"/>
  <c r="DG841" i="4"/>
  <c r="DH841" i="4"/>
  <c r="DI841" i="4"/>
  <c r="DJ841" i="4"/>
  <c r="DK841" i="4"/>
  <c r="DL841" i="4"/>
  <c r="DM841" i="4"/>
  <c r="DN841" i="4"/>
  <c r="DO841" i="4"/>
  <c r="DP841" i="4"/>
  <c r="DQ841" i="4"/>
  <c r="DR841" i="4"/>
  <c r="DS841" i="4"/>
  <c r="DT841" i="4"/>
  <c r="DU841" i="4"/>
  <c r="DV841" i="4"/>
  <c r="DW841" i="4"/>
  <c r="DX841" i="4"/>
  <c r="DY841" i="4"/>
  <c r="DZ841" i="4"/>
  <c r="EA841" i="4"/>
  <c r="EB841" i="4"/>
  <c r="EC841" i="4"/>
  <c r="ED841" i="4"/>
  <c r="DD842" i="4"/>
  <c r="DE842" i="4"/>
  <c r="DF842" i="4"/>
  <c r="DG842" i="4"/>
  <c r="DH842" i="4"/>
  <c r="DI842" i="4"/>
  <c r="DJ842" i="4"/>
  <c r="DK842" i="4"/>
  <c r="DL842" i="4"/>
  <c r="DM842" i="4"/>
  <c r="DN842" i="4"/>
  <c r="DO842" i="4"/>
  <c r="DP842" i="4"/>
  <c r="DQ842" i="4"/>
  <c r="DR842" i="4"/>
  <c r="DS842" i="4"/>
  <c r="DT842" i="4"/>
  <c r="DU842" i="4"/>
  <c r="DV842" i="4"/>
  <c r="DW842" i="4"/>
  <c r="DX842" i="4"/>
  <c r="DY842" i="4"/>
  <c r="DZ842" i="4"/>
  <c r="EA842" i="4"/>
  <c r="EB842" i="4"/>
  <c r="EC842" i="4"/>
  <c r="ED842" i="4"/>
  <c r="DD843" i="4"/>
  <c r="DE843" i="4"/>
  <c r="DF843" i="4"/>
  <c r="DG843" i="4"/>
  <c r="DH843" i="4"/>
  <c r="DI843" i="4"/>
  <c r="DJ843" i="4"/>
  <c r="DK843" i="4"/>
  <c r="DL843" i="4"/>
  <c r="DM843" i="4"/>
  <c r="DN843" i="4"/>
  <c r="DO843" i="4"/>
  <c r="DP843" i="4"/>
  <c r="DQ843" i="4"/>
  <c r="DR843" i="4"/>
  <c r="DS843" i="4"/>
  <c r="DT843" i="4"/>
  <c r="DU843" i="4"/>
  <c r="DV843" i="4"/>
  <c r="DW843" i="4"/>
  <c r="DX843" i="4"/>
  <c r="DY843" i="4"/>
  <c r="DZ843" i="4"/>
  <c r="EA843" i="4"/>
  <c r="EB843" i="4"/>
  <c r="EC843" i="4"/>
  <c r="ED843" i="4"/>
  <c r="DD844" i="4"/>
  <c r="DE844" i="4"/>
  <c r="DF844" i="4"/>
  <c r="DG844" i="4"/>
  <c r="DH844" i="4"/>
  <c r="DI844" i="4"/>
  <c r="DJ844" i="4"/>
  <c r="DK844" i="4"/>
  <c r="DL844" i="4"/>
  <c r="DM844" i="4"/>
  <c r="DN844" i="4"/>
  <c r="DO844" i="4"/>
  <c r="DP844" i="4"/>
  <c r="DQ844" i="4"/>
  <c r="DR844" i="4"/>
  <c r="DS844" i="4"/>
  <c r="DT844" i="4"/>
  <c r="DU844" i="4"/>
  <c r="DV844" i="4"/>
  <c r="DW844" i="4"/>
  <c r="DX844" i="4"/>
  <c r="DY844" i="4"/>
  <c r="DZ844" i="4"/>
  <c r="EA844" i="4"/>
  <c r="EB844" i="4"/>
  <c r="EC844" i="4"/>
  <c r="ED844" i="4"/>
  <c r="DD845" i="4"/>
  <c r="DE845" i="4"/>
  <c r="DF845" i="4"/>
  <c r="DG845" i="4"/>
  <c r="DH845" i="4"/>
  <c r="DI845" i="4"/>
  <c r="DJ845" i="4"/>
  <c r="DK845" i="4"/>
  <c r="DL845" i="4"/>
  <c r="DM845" i="4"/>
  <c r="DN845" i="4"/>
  <c r="DO845" i="4"/>
  <c r="DP845" i="4"/>
  <c r="DQ845" i="4"/>
  <c r="DR845" i="4"/>
  <c r="DS845" i="4"/>
  <c r="DT845" i="4"/>
  <c r="DU845" i="4"/>
  <c r="DV845" i="4"/>
  <c r="DW845" i="4"/>
  <c r="DX845" i="4"/>
  <c r="DY845" i="4"/>
  <c r="DZ845" i="4"/>
  <c r="EA845" i="4"/>
  <c r="EB845" i="4"/>
  <c r="EC845" i="4"/>
  <c r="ED845" i="4"/>
  <c r="DD846" i="4"/>
  <c r="DE846" i="4"/>
  <c r="DF846" i="4"/>
  <c r="DG846" i="4"/>
  <c r="DH846" i="4"/>
  <c r="DI846" i="4"/>
  <c r="DJ846" i="4"/>
  <c r="DK846" i="4"/>
  <c r="DL846" i="4"/>
  <c r="DM846" i="4"/>
  <c r="DN846" i="4"/>
  <c r="DO846" i="4"/>
  <c r="DP846" i="4"/>
  <c r="DQ846" i="4"/>
  <c r="DR846" i="4"/>
  <c r="DS846" i="4"/>
  <c r="DT846" i="4"/>
  <c r="DU846" i="4"/>
  <c r="DV846" i="4"/>
  <c r="DW846" i="4"/>
  <c r="DX846" i="4"/>
  <c r="DY846" i="4"/>
  <c r="DZ846" i="4"/>
  <c r="EA846" i="4"/>
  <c r="EB846" i="4"/>
  <c r="EC846" i="4"/>
  <c r="ED846" i="4"/>
  <c r="DD847" i="4"/>
  <c r="DE847" i="4"/>
  <c r="DF847" i="4"/>
  <c r="DG847" i="4"/>
  <c r="DH847" i="4"/>
  <c r="DI847" i="4"/>
  <c r="DJ847" i="4"/>
  <c r="DK847" i="4"/>
  <c r="DL847" i="4"/>
  <c r="DM847" i="4"/>
  <c r="DN847" i="4"/>
  <c r="DO847" i="4"/>
  <c r="DP847" i="4"/>
  <c r="DQ847" i="4"/>
  <c r="DR847" i="4"/>
  <c r="DS847" i="4"/>
  <c r="DT847" i="4"/>
  <c r="DU847" i="4"/>
  <c r="DV847" i="4"/>
  <c r="DW847" i="4"/>
  <c r="DX847" i="4"/>
  <c r="DY847" i="4"/>
  <c r="DZ847" i="4"/>
  <c r="EA847" i="4"/>
  <c r="EB847" i="4"/>
  <c r="EC847" i="4"/>
  <c r="ED847" i="4"/>
  <c r="DD848" i="4"/>
  <c r="DE848" i="4"/>
  <c r="DF848" i="4"/>
  <c r="DG848" i="4"/>
  <c r="DH848" i="4"/>
  <c r="DI848" i="4"/>
  <c r="DJ848" i="4"/>
  <c r="DK848" i="4"/>
  <c r="DL848" i="4"/>
  <c r="DM848" i="4"/>
  <c r="DN848" i="4"/>
  <c r="DO848" i="4"/>
  <c r="DP848" i="4"/>
  <c r="DQ848" i="4"/>
  <c r="DR848" i="4"/>
  <c r="DS848" i="4"/>
  <c r="DT848" i="4"/>
  <c r="DU848" i="4"/>
  <c r="DV848" i="4"/>
  <c r="DW848" i="4"/>
  <c r="DX848" i="4"/>
  <c r="DY848" i="4"/>
  <c r="DZ848" i="4"/>
  <c r="EA848" i="4"/>
  <c r="EB848" i="4"/>
  <c r="EC848" i="4"/>
  <c r="ED848" i="4"/>
  <c r="DD849" i="4"/>
  <c r="DE849" i="4"/>
  <c r="DF849" i="4"/>
  <c r="DG849" i="4"/>
  <c r="DH849" i="4"/>
  <c r="DI849" i="4"/>
  <c r="DJ849" i="4"/>
  <c r="DK849" i="4"/>
  <c r="DL849" i="4"/>
  <c r="DM849" i="4"/>
  <c r="DN849" i="4"/>
  <c r="DO849" i="4"/>
  <c r="DP849" i="4"/>
  <c r="DQ849" i="4"/>
  <c r="DR849" i="4"/>
  <c r="DS849" i="4"/>
  <c r="DT849" i="4"/>
  <c r="DU849" i="4"/>
  <c r="DV849" i="4"/>
  <c r="DW849" i="4"/>
  <c r="DX849" i="4"/>
  <c r="DY849" i="4"/>
  <c r="DZ849" i="4"/>
  <c r="EA849" i="4"/>
  <c r="EB849" i="4"/>
  <c r="EC849" i="4"/>
  <c r="ED849" i="4"/>
  <c r="DD850" i="4"/>
  <c r="DE850" i="4"/>
  <c r="DF850" i="4"/>
  <c r="DG850" i="4"/>
  <c r="DH850" i="4"/>
  <c r="DI850" i="4"/>
  <c r="DJ850" i="4"/>
  <c r="DK850" i="4"/>
  <c r="DL850" i="4"/>
  <c r="DM850" i="4"/>
  <c r="DN850" i="4"/>
  <c r="DO850" i="4"/>
  <c r="DP850" i="4"/>
  <c r="DQ850" i="4"/>
  <c r="DR850" i="4"/>
  <c r="DS850" i="4"/>
  <c r="DT850" i="4"/>
  <c r="DU850" i="4"/>
  <c r="DV850" i="4"/>
  <c r="DW850" i="4"/>
  <c r="DX850" i="4"/>
  <c r="DY850" i="4"/>
  <c r="DZ850" i="4"/>
  <c r="EA850" i="4"/>
  <c r="EB850" i="4"/>
  <c r="EC850" i="4"/>
  <c r="ED850" i="4"/>
  <c r="DD851" i="4"/>
  <c r="DE851" i="4"/>
  <c r="DF851" i="4"/>
  <c r="DG851" i="4"/>
  <c r="DH851" i="4"/>
  <c r="DI851" i="4"/>
  <c r="DJ851" i="4"/>
  <c r="DK851" i="4"/>
  <c r="DL851" i="4"/>
  <c r="DM851" i="4"/>
  <c r="DN851" i="4"/>
  <c r="DO851" i="4"/>
  <c r="DP851" i="4"/>
  <c r="DQ851" i="4"/>
  <c r="DR851" i="4"/>
  <c r="DS851" i="4"/>
  <c r="DT851" i="4"/>
  <c r="DU851" i="4"/>
  <c r="DV851" i="4"/>
  <c r="DW851" i="4"/>
  <c r="DX851" i="4"/>
  <c r="DY851" i="4"/>
  <c r="DZ851" i="4"/>
  <c r="EA851" i="4"/>
  <c r="EB851" i="4"/>
  <c r="EC851" i="4"/>
  <c r="ED851" i="4"/>
  <c r="DD852" i="4"/>
  <c r="DE852" i="4"/>
  <c r="DF852" i="4"/>
  <c r="DG852" i="4"/>
  <c r="DH852" i="4"/>
  <c r="DI852" i="4"/>
  <c r="DJ852" i="4"/>
  <c r="DK852" i="4"/>
  <c r="DL852" i="4"/>
  <c r="DM852" i="4"/>
  <c r="DN852" i="4"/>
  <c r="DO852" i="4"/>
  <c r="DP852" i="4"/>
  <c r="DQ852" i="4"/>
  <c r="DR852" i="4"/>
  <c r="DS852" i="4"/>
  <c r="DT852" i="4"/>
  <c r="DU852" i="4"/>
  <c r="DV852" i="4"/>
  <c r="DW852" i="4"/>
  <c r="DX852" i="4"/>
  <c r="DY852" i="4"/>
  <c r="DZ852" i="4"/>
  <c r="EA852" i="4"/>
  <c r="EB852" i="4"/>
  <c r="EC852" i="4"/>
  <c r="ED852" i="4"/>
  <c r="DD853" i="4"/>
  <c r="DE853" i="4"/>
  <c r="DF853" i="4"/>
  <c r="DG853" i="4"/>
  <c r="DH853" i="4"/>
  <c r="DI853" i="4"/>
  <c r="DJ853" i="4"/>
  <c r="DK853" i="4"/>
  <c r="DL853" i="4"/>
  <c r="DM853" i="4"/>
  <c r="DN853" i="4"/>
  <c r="DO853" i="4"/>
  <c r="DP853" i="4"/>
  <c r="DQ853" i="4"/>
  <c r="DR853" i="4"/>
  <c r="DS853" i="4"/>
  <c r="DT853" i="4"/>
  <c r="DU853" i="4"/>
  <c r="DV853" i="4"/>
  <c r="DW853" i="4"/>
  <c r="DX853" i="4"/>
  <c r="DY853" i="4"/>
  <c r="DZ853" i="4"/>
  <c r="EA853" i="4"/>
  <c r="EB853" i="4"/>
  <c r="EC853" i="4"/>
  <c r="ED853" i="4"/>
  <c r="DD854" i="4"/>
  <c r="DE854" i="4"/>
  <c r="DF854" i="4"/>
  <c r="DG854" i="4"/>
  <c r="DH854" i="4"/>
  <c r="DI854" i="4"/>
  <c r="DJ854" i="4"/>
  <c r="DK854" i="4"/>
  <c r="DL854" i="4"/>
  <c r="DM854" i="4"/>
  <c r="DN854" i="4"/>
  <c r="DO854" i="4"/>
  <c r="DP854" i="4"/>
  <c r="DQ854" i="4"/>
  <c r="DR854" i="4"/>
  <c r="DS854" i="4"/>
  <c r="DT854" i="4"/>
  <c r="DU854" i="4"/>
  <c r="DV854" i="4"/>
  <c r="DW854" i="4"/>
  <c r="DX854" i="4"/>
  <c r="DY854" i="4"/>
  <c r="DZ854" i="4"/>
  <c r="EA854" i="4"/>
  <c r="EB854" i="4"/>
  <c r="EC854" i="4"/>
  <c r="ED854" i="4"/>
  <c r="DD855" i="4"/>
  <c r="DE855" i="4"/>
  <c r="DF855" i="4"/>
  <c r="DG855" i="4"/>
  <c r="DH855" i="4"/>
  <c r="DI855" i="4"/>
  <c r="DJ855" i="4"/>
  <c r="DK855" i="4"/>
  <c r="DL855" i="4"/>
  <c r="DM855" i="4"/>
  <c r="DN855" i="4"/>
  <c r="DO855" i="4"/>
  <c r="DP855" i="4"/>
  <c r="DQ855" i="4"/>
  <c r="DR855" i="4"/>
  <c r="DS855" i="4"/>
  <c r="DT855" i="4"/>
  <c r="DU855" i="4"/>
  <c r="DV855" i="4"/>
  <c r="DW855" i="4"/>
  <c r="DX855" i="4"/>
  <c r="DY855" i="4"/>
  <c r="DZ855" i="4"/>
  <c r="EA855" i="4"/>
  <c r="EB855" i="4"/>
  <c r="EC855" i="4"/>
  <c r="ED855" i="4"/>
  <c r="DD856" i="4"/>
  <c r="DE856" i="4"/>
  <c r="DF856" i="4"/>
  <c r="DG856" i="4"/>
  <c r="DH856" i="4"/>
  <c r="DI856" i="4"/>
  <c r="DJ856" i="4"/>
  <c r="DK856" i="4"/>
  <c r="DL856" i="4"/>
  <c r="DM856" i="4"/>
  <c r="DN856" i="4"/>
  <c r="DO856" i="4"/>
  <c r="DP856" i="4"/>
  <c r="DQ856" i="4"/>
  <c r="DR856" i="4"/>
  <c r="DS856" i="4"/>
  <c r="DT856" i="4"/>
  <c r="DU856" i="4"/>
  <c r="DV856" i="4"/>
  <c r="DW856" i="4"/>
  <c r="DX856" i="4"/>
  <c r="DY856" i="4"/>
  <c r="DZ856" i="4"/>
  <c r="EA856" i="4"/>
  <c r="EB856" i="4"/>
  <c r="EC856" i="4"/>
  <c r="ED856" i="4"/>
  <c r="DD857" i="4"/>
  <c r="DE857" i="4"/>
  <c r="DF857" i="4"/>
  <c r="DG857" i="4"/>
  <c r="DH857" i="4"/>
  <c r="DI857" i="4"/>
  <c r="DJ857" i="4"/>
  <c r="DK857" i="4"/>
  <c r="DL857" i="4"/>
  <c r="DM857" i="4"/>
  <c r="DN857" i="4"/>
  <c r="DO857" i="4"/>
  <c r="DP857" i="4"/>
  <c r="DQ857" i="4"/>
  <c r="DR857" i="4"/>
  <c r="DS857" i="4"/>
  <c r="DT857" i="4"/>
  <c r="DU857" i="4"/>
  <c r="DV857" i="4"/>
  <c r="DW857" i="4"/>
  <c r="DX857" i="4"/>
  <c r="DY857" i="4"/>
  <c r="DZ857" i="4"/>
  <c r="EA857" i="4"/>
  <c r="EB857" i="4"/>
  <c r="EC857" i="4"/>
  <c r="ED857" i="4"/>
  <c r="DD858" i="4"/>
  <c r="DE858" i="4"/>
  <c r="DF858" i="4"/>
  <c r="DG858" i="4"/>
  <c r="DH858" i="4"/>
  <c r="DI858" i="4"/>
  <c r="DJ858" i="4"/>
  <c r="DK858" i="4"/>
  <c r="DL858" i="4"/>
  <c r="DM858" i="4"/>
  <c r="DN858" i="4"/>
  <c r="DO858" i="4"/>
  <c r="DP858" i="4"/>
  <c r="DQ858" i="4"/>
  <c r="DR858" i="4"/>
  <c r="DS858" i="4"/>
  <c r="DT858" i="4"/>
  <c r="DU858" i="4"/>
  <c r="DV858" i="4"/>
  <c r="DW858" i="4"/>
  <c r="DX858" i="4"/>
  <c r="DY858" i="4"/>
  <c r="DZ858" i="4"/>
  <c r="EA858" i="4"/>
  <c r="EB858" i="4"/>
  <c r="EC858" i="4"/>
  <c r="ED858" i="4"/>
  <c r="DD859" i="4"/>
  <c r="DE859" i="4"/>
  <c r="DF859" i="4"/>
  <c r="DG859" i="4"/>
  <c r="DH859" i="4"/>
  <c r="DI859" i="4"/>
  <c r="DJ859" i="4"/>
  <c r="DK859" i="4"/>
  <c r="DL859" i="4"/>
  <c r="DM859" i="4"/>
  <c r="DN859" i="4"/>
  <c r="DO859" i="4"/>
  <c r="DP859" i="4"/>
  <c r="DQ859" i="4"/>
  <c r="DR859" i="4"/>
  <c r="DS859" i="4"/>
  <c r="DT859" i="4"/>
  <c r="DU859" i="4"/>
  <c r="DV859" i="4"/>
  <c r="DW859" i="4"/>
  <c r="DX859" i="4"/>
  <c r="DY859" i="4"/>
  <c r="DZ859" i="4"/>
  <c r="EA859" i="4"/>
  <c r="EB859" i="4"/>
  <c r="EC859" i="4"/>
  <c r="ED859" i="4"/>
  <c r="DD860" i="4"/>
  <c r="DE860" i="4"/>
  <c r="DF860" i="4"/>
  <c r="DG860" i="4"/>
  <c r="DH860" i="4"/>
  <c r="DI860" i="4"/>
  <c r="DJ860" i="4"/>
  <c r="DK860" i="4"/>
  <c r="DL860" i="4"/>
  <c r="DM860" i="4"/>
  <c r="DN860" i="4"/>
  <c r="DO860" i="4"/>
  <c r="DP860" i="4"/>
  <c r="DQ860" i="4"/>
  <c r="DR860" i="4"/>
  <c r="DS860" i="4"/>
  <c r="DT860" i="4"/>
  <c r="DU860" i="4"/>
  <c r="DV860" i="4"/>
  <c r="DW860" i="4"/>
  <c r="DX860" i="4"/>
  <c r="DY860" i="4"/>
  <c r="DZ860" i="4"/>
  <c r="EA860" i="4"/>
  <c r="EB860" i="4"/>
  <c r="EC860" i="4"/>
  <c r="ED860" i="4"/>
  <c r="DD861" i="4"/>
  <c r="DE861" i="4"/>
  <c r="DF861" i="4"/>
  <c r="DG861" i="4"/>
  <c r="DH861" i="4"/>
  <c r="DI861" i="4"/>
  <c r="DJ861" i="4"/>
  <c r="DK861" i="4"/>
  <c r="DL861" i="4"/>
  <c r="DM861" i="4"/>
  <c r="DN861" i="4"/>
  <c r="DO861" i="4"/>
  <c r="DP861" i="4"/>
  <c r="DQ861" i="4"/>
  <c r="DR861" i="4"/>
  <c r="DS861" i="4"/>
  <c r="DT861" i="4"/>
  <c r="DU861" i="4"/>
  <c r="DV861" i="4"/>
  <c r="DW861" i="4"/>
  <c r="DX861" i="4"/>
  <c r="DY861" i="4"/>
  <c r="DZ861" i="4"/>
  <c r="EA861" i="4"/>
  <c r="EB861" i="4"/>
  <c r="EC861" i="4"/>
  <c r="ED861" i="4"/>
  <c r="DD862" i="4"/>
  <c r="DE862" i="4"/>
  <c r="DF862" i="4"/>
  <c r="DG862" i="4"/>
  <c r="DH862" i="4"/>
  <c r="DI862" i="4"/>
  <c r="DJ862" i="4"/>
  <c r="DK862" i="4"/>
  <c r="DL862" i="4"/>
  <c r="DM862" i="4"/>
  <c r="DN862" i="4"/>
  <c r="DO862" i="4"/>
  <c r="DP862" i="4"/>
  <c r="DQ862" i="4"/>
  <c r="DR862" i="4"/>
  <c r="DS862" i="4"/>
  <c r="DT862" i="4"/>
  <c r="DU862" i="4"/>
  <c r="DV862" i="4"/>
  <c r="DW862" i="4"/>
  <c r="DX862" i="4"/>
  <c r="DY862" i="4"/>
  <c r="DZ862" i="4"/>
  <c r="EA862" i="4"/>
  <c r="EB862" i="4"/>
  <c r="EC862" i="4"/>
  <c r="ED862" i="4"/>
  <c r="DD863" i="4"/>
  <c r="DE863" i="4"/>
  <c r="DF863" i="4"/>
  <c r="DG863" i="4"/>
  <c r="DH863" i="4"/>
  <c r="DI863" i="4"/>
  <c r="DJ863" i="4"/>
  <c r="DK863" i="4"/>
  <c r="DL863" i="4"/>
  <c r="DM863" i="4"/>
  <c r="DN863" i="4"/>
  <c r="DO863" i="4"/>
  <c r="DP863" i="4"/>
  <c r="DQ863" i="4"/>
  <c r="DR863" i="4"/>
  <c r="DS863" i="4"/>
  <c r="DT863" i="4"/>
  <c r="DU863" i="4"/>
  <c r="DV863" i="4"/>
  <c r="DW863" i="4"/>
  <c r="DX863" i="4"/>
  <c r="DY863" i="4"/>
  <c r="DZ863" i="4"/>
  <c r="EA863" i="4"/>
  <c r="EB863" i="4"/>
  <c r="EC863" i="4"/>
  <c r="ED863" i="4"/>
  <c r="DD864" i="4"/>
  <c r="DE864" i="4"/>
  <c r="DF864" i="4"/>
  <c r="DG864" i="4"/>
  <c r="DH864" i="4"/>
  <c r="DI864" i="4"/>
  <c r="DJ864" i="4"/>
  <c r="DK864" i="4"/>
  <c r="DL864" i="4"/>
  <c r="DM864" i="4"/>
  <c r="DN864" i="4"/>
  <c r="DO864" i="4"/>
  <c r="DP864" i="4"/>
  <c r="DQ864" i="4"/>
  <c r="DR864" i="4"/>
  <c r="DS864" i="4"/>
  <c r="DT864" i="4"/>
  <c r="DU864" i="4"/>
  <c r="DV864" i="4"/>
  <c r="DW864" i="4"/>
  <c r="DX864" i="4"/>
  <c r="DY864" i="4"/>
  <c r="DZ864" i="4"/>
  <c r="EA864" i="4"/>
  <c r="EB864" i="4"/>
  <c r="EC864" i="4"/>
  <c r="ED864" i="4"/>
  <c r="DD865" i="4"/>
  <c r="DE865" i="4"/>
  <c r="DF865" i="4"/>
  <c r="DG865" i="4"/>
  <c r="DH865" i="4"/>
  <c r="DI865" i="4"/>
  <c r="DJ865" i="4"/>
  <c r="DK865" i="4"/>
  <c r="DL865" i="4"/>
  <c r="DM865" i="4"/>
  <c r="DN865" i="4"/>
  <c r="DO865" i="4"/>
  <c r="DP865" i="4"/>
  <c r="DQ865" i="4"/>
  <c r="DR865" i="4"/>
  <c r="DS865" i="4"/>
  <c r="DT865" i="4"/>
  <c r="DU865" i="4"/>
  <c r="DV865" i="4"/>
  <c r="DW865" i="4"/>
  <c r="DX865" i="4"/>
  <c r="DY865" i="4"/>
  <c r="DZ865" i="4"/>
  <c r="EA865" i="4"/>
  <c r="EB865" i="4"/>
  <c r="EC865" i="4"/>
  <c r="ED865" i="4"/>
  <c r="DD866" i="4"/>
  <c r="DE866" i="4"/>
  <c r="DF866" i="4"/>
  <c r="DG866" i="4"/>
  <c r="DH866" i="4"/>
  <c r="DI866" i="4"/>
  <c r="DJ866" i="4"/>
  <c r="DK866" i="4"/>
  <c r="DL866" i="4"/>
  <c r="DM866" i="4"/>
  <c r="DN866" i="4"/>
  <c r="DO866" i="4"/>
  <c r="DP866" i="4"/>
  <c r="DQ866" i="4"/>
  <c r="DR866" i="4"/>
  <c r="DS866" i="4"/>
  <c r="DT866" i="4"/>
  <c r="DU866" i="4"/>
  <c r="DV866" i="4"/>
  <c r="DW866" i="4"/>
  <c r="DX866" i="4"/>
  <c r="DY866" i="4"/>
  <c r="DZ866" i="4"/>
  <c r="EA866" i="4"/>
  <c r="EB866" i="4"/>
  <c r="EC866" i="4"/>
  <c r="ED866" i="4"/>
  <c r="DD867" i="4"/>
  <c r="DE867" i="4"/>
  <c r="DF867" i="4"/>
  <c r="DG867" i="4"/>
  <c r="DH867" i="4"/>
  <c r="DI867" i="4"/>
  <c r="DJ867" i="4"/>
  <c r="DK867" i="4"/>
  <c r="DL867" i="4"/>
  <c r="DM867" i="4"/>
  <c r="DN867" i="4"/>
  <c r="DO867" i="4"/>
  <c r="DP867" i="4"/>
  <c r="DQ867" i="4"/>
  <c r="DR867" i="4"/>
  <c r="DS867" i="4"/>
  <c r="DT867" i="4"/>
  <c r="DU867" i="4"/>
  <c r="DV867" i="4"/>
  <c r="DW867" i="4"/>
  <c r="DX867" i="4"/>
  <c r="DY867" i="4"/>
  <c r="DZ867" i="4"/>
  <c r="EA867" i="4"/>
  <c r="EB867" i="4"/>
  <c r="EC867" i="4"/>
  <c r="ED867" i="4"/>
  <c r="DD868" i="4"/>
  <c r="DE868" i="4"/>
  <c r="DF868" i="4"/>
  <c r="DG868" i="4"/>
  <c r="DH868" i="4"/>
  <c r="DI868" i="4"/>
  <c r="DJ868" i="4"/>
  <c r="DK868" i="4"/>
  <c r="DL868" i="4"/>
  <c r="DM868" i="4"/>
  <c r="DN868" i="4"/>
  <c r="DO868" i="4"/>
  <c r="DP868" i="4"/>
  <c r="DQ868" i="4"/>
  <c r="DR868" i="4"/>
  <c r="DS868" i="4"/>
  <c r="DT868" i="4"/>
  <c r="DU868" i="4"/>
  <c r="DV868" i="4"/>
  <c r="DW868" i="4"/>
  <c r="DX868" i="4"/>
  <c r="DY868" i="4"/>
  <c r="DZ868" i="4"/>
  <c r="EA868" i="4"/>
  <c r="EB868" i="4"/>
  <c r="EC868" i="4"/>
  <c r="ED868" i="4"/>
  <c r="DD869" i="4"/>
  <c r="DE869" i="4"/>
  <c r="DF869" i="4"/>
  <c r="DG869" i="4"/>
  <c r="DH869" i="4"/>
  <c r="DI869" i="4"/>
  <c r="DJ869" i="4"/>
  <c r="DK869" i="4"/>
  <c r="DL869" i="4"/>
  <c r="DM869" i="4"/>
  <c r="DN869" i="4"/>
  <c r="DO869" i="4"/>
  <c r="DP869" i="4"/>
  <c r="DQ869" i="4"/>
  <c r="DR869" i="4"/>
  <c r="DS869" i="4"/>
  <c r="DT869" i="4"/>
  <c r="DU869" i="4"/>
  <c r="DV869" i="4"/>
  <c r="DW869" i="4"/>
  <c r="DX869" i="4"/>
  <c r="DY869" i="4"/>
  <c r="DZ869" i="4"/>
  <c r="EA869" i="4"/>
  <c r="EB869" i="4"/>
  <c r="EC869" i="4"/>
  <c r="ED869" i="4"/>
  <c r="DD870" i="4"/>
  <c r="DE870" i="4"/>
  <c r="DF870" i="4"/>
  <c r="DG870" i="4"/>
  <c r="DH870" i="4"/>
  <c r="DI870" i="4"/>
  <c r="DJ870" i="4"/>
  <c r="DK870" i="4"/>
  <c r="DL870" i="4"/>
  <c r="DM870" i="4"/>
  <c r="DN870" i="4"/>
  <c r="DO870" i="4"/>
  <c r="DP870" i="4"/>
  <c r="DQ870" i="4"/>
  <c r="DR870" i="4"/>
  <c r="DS870" i="4"/>
  <c r="DT870" i="4"/>
  <c r="DU870" i="4"/>
  <c r="DV870" i="4"/>
  <c r="DW870" i="4"/>
  <c r="DX870" i="4"/>
  <c r="DY870" i="4"/>
  <c r="DZ870" i="4"/>
  <c r="EA870" i="4"/>
  <c r="EB870" i="4"/>
  <c r="EC870" i="4"/>
  <c r="ED870" i="4"/>
  <c r="DD871" i="4"/>
  <c r="DE871" i="4"/>
  <c r="DF871" i="4"/>
  <c r="DG871" i="4"/>
  <c r="DH871" i="4"/>
  <c r="DI871" i="4"/>
  <c r="DJ871" i="4"/>
  <c r="DK871" i="4"/>
  <c r="DL871" i="4"/>
  <c r="DM871" i="4"/>
  <c r="DN871" i="4"/>
  <c r="DO871" i="4"/>
  <c r="DP871" i="4"/>
  <c r="DQ871" i="4"/>
  <c r="DR871" i="4"/>
  <c r="DS871" i="4"/>
  <c r="DT871" i="4"/>
  <c r="DU871" i="4"/>
  <c r="DV871" i="4"/>
  <c r="DW871" i="4"/>
  <c r="DX871" i="4"/>
  <c r="DY871" i="4"/>
  <c r="DZ871" i="4"/>
  <c r="EA871" i="4"/>
  <c r="EB871" i="4"/>
  <c r="EC871" i="4"/>
  <c r="ED871" i="4"/>
  <c r="DD872" i="4"/>
  <c r="DE872" i="4"/>
  <c r="DF872" i="4"/>
  <c r="DG872" i="4"/>
  <c r="DH872" i="4"/>
  <c r="DI872" i="4"/>
  <c r="DJ872" i="4"/>
  <c r="DK872" i="4"/>
  <c r="DL872" i="4"/>
  <c r="DM872" i="4"/>
  <c r="DN872" i="4"/>
  <c r="DO872" i="4"/>
  <c r="DP872" i="4"/>
  <c r="DQ872" i="4"/>
  <c r="DR872" i="4"/>
  <c r="DS872" i="4"/>
  <c r="DT872" i="4"/>
  <c r="DU872" i="4"/>
  <c r="DV872" i="4"/>
  <c r="DW872" i="4"/>
  <c r="DX872" i="4"/>
  <c r="DY872" i="4"/>
  <c r="DZ872" i="4"/>
  <c r="EA872" i="4"/>
  <c r="EB872" i="4"/>
  <c r="EC872" i="4"/>
  <c r="ED872" i="4"/>
  <c r="DD873" i="4"/>
  <c r="DE873" i="4"/>
  <c r="DF873" i="4"/>
  <c r="DG873" i="4"/>
  <c r="DH873" i="4"/>
  <c r="DI873" i="4"/>
  <c r="DJ873" i="4"/>
  <c r="DK873" i="4"/>
  <c r="DL873" i="4"/>
  <c r="DM873" i="4"/>
  <c r="DN873" i="4"/>
  <c r="DO873" i="4"/>
  <c r="DP873" i="4"/>
  <c r="DQ873" i="4"/>
  <c r="DR873" i="4"/>
  <c r="DS873" i="4"/>
  <c r="DT873" i="4"/>
  <c r="DU873" i="4"/>
  <c r="DV873" i="4"/>
  <c r="DW873" i="4"/>
  <c r="DX873" i="4"/>
  <c r="DY873" i="4"/>
  <c r="DZ873" i="4"/>
  <c r="EA873" i="4"/>
  <c r="EB873" i="4"/>
  <c r="EC873" i="4"/>
  <c r="ED873" i="4"/>
  <c r="DD874" i="4"/>
  <c r="DE874" i="4"/>
  <c r="DF874" i="4"/>
  <c r="DG874" i="4"/>
  <c r="DH874" i="4"/>
  <c r="DI874" i="4"/>
  <c r="DJ874" i="4"/>
  <c r="DK874" i="4"/>
  <c r="DL874" i="4"/>
  <c r="DM874" i="4"/>
  <c r="DN874" i="4"/>
  <c r="DO874" i="4"/>
  <c r="DP874" i="4"/>
  <c r="DQ874" i="4"/>
  <c r="DR874" i="4"/>
  <c r="DS874" i="4"/>
  <c r="DT874" i="4"/>
  <c r="DU874" i="4"/>
  <c r="DV874" i="4"/>
  <c r="DW874" i="4"/>
  <c r="DX874" i="4"/>
  <c r="DY874" i="4"/>
  <c r="DZ874" i="4"/>
  <c r="EA874" i="4"/>
  <c r="EB874" i="4"/>
  <c r="EC874" i="4"/>
  <c r="ED874" i="4"/>
  <c r="DD875" i="4"/>
  <c r="DE875" i="4"/>
  <c r="DF875" i="4"/>
  <c r="DG875" i="4"/>
  <c r="DH875" i="4"/>
  <c r="DI875" i="4"/>
  <c r="DJ875" i="4"/>
  <c r="DK875" i="4"/>
  <c r="DL875" i="4"/>
  <c r="DM875" i="4"/>
  <c r="DN875" i="4"/>
  <c r="DO875" i="4"/>
  <c r="DP875" i="4"/>
  <c r="DQ875" i="4"/>
  <c r="DR875" i="4"/>
  <c r="DS875" i="4"/>
  <c r="DT875" i="4"/>
  <c r="DU875" i="4"/>
  <c r="DV875" i="4"/>
  <c r="DW875" i="4"/>
  <c r="DX875" i="4"/>
  <c r="DY875" i="4"/>
  <c r="DZ875" i="4"/>
  <c r="EA875" i="4"/>
  <c r="EB875" i="4"/>
  <c r="EC875" i="4"/>
  <c r="ED875" i="4"/>
  <c r="DD876" i="4"/>
  <c r="DE876" i="4"/>
  <c r="DF876" i="4"/>
  <c r="DG876" i="4"/>
  <c r="DH876" i="4"/>
  <c r="DI876" i="4"/>
  <c r="DJ876" i="4"/>
  <c r="DK876" i="4"/>
  <c r="DL876" i="4"/>
  <c r="DM876" i="4"/>
  <c r="DN876" i="4"/>
  <c r="DO876" i="4"/>
  <c r="DP876" i="4"/>
  <c r="DQ876" i="4"/>
  <c r="DR876" i="4"/>
  <c r="DS876" i="4"/>
  <c r="DT876" i="4"/>
  <c r="DU876" i="4"/>
  <c r="DV876" i="4"/>
  <c r="DW876" i="4"/>
  <c r="DX876" i="4"/>
  <c r="DY876" i="4"/>
  <c r="DZ876" i="4"/>
  <c r="EA876" i="4"/>
  <c r="EB876" i="4"/>
  <c r="EC876" i="4"/>
  <c r="ED876" i="4"/>
  <c r="DD877" i="4"/>
  <c r="DE877" i="4"/>
  <c r="DF877" i="4"/>
  <c r="DG877" i="4"/>
  <c r="DH877" i="4"/>
  <c r="DI877" i="4"/>
  <c r="DJ877" i="4"/>
  <c r="DK877" i="4"/>
  <c r="DL877" i="4"/>
  <c r="DM877" i="4"/>
  <c r="DN877" i="4"/>
  <c r="DO877" i="4"/>
  <c r="DP877" i="4"/>
  <c r="DQ877" i="4"/>
  <c r="DR877" i="4"/>
  <c r="DS877" i="4"/>
  <c r="DT877" i="4"/>
  <c r="DU877" i="4"/>
  <c r="DV877" i="4"/>
  <c r="DW877" i="4"/>
  <c r="DX877" i="4"/>
  <c r="DY877" i="4"/>
  <c r="DZ877" i="4"/>
  <c r="EA877" i="4"/>
  <c r="EB877" i="4"/>
  <c r="EC877" i="4"/>
  <c r="ED877" i="4"/>
  <c r="DD878" i="4"/>
  <c r="DE878" i="4"/>
  <c r="DF878" i="4"/>
  <c r="DG878" i="4"/>
  <c r="DH878" i="4"/>
  <c r="DI878" i="4"/>
  <c r="DJ878" i="4"/>
  <c r="DK878" i="4"/>
  <c r="DL878" i="4"/>
  <c r="DM878" i="4"/>
  <c r="DN878" i="4"/>
  <c r="DO878" i="4"/>
  <c r="DP878" i="4"/>
  <c r="DQ878" i="4"/>
  <c r="DR878" i="4"/>
  <c r="DS878" i="4"/>
  <c r="DT878" i="4"/>
  <c r="DU878" i="4"/>
  <c r="DV878" i="4"/>
  <c r="DW878" i="4"/>
  <c r="DX878" i="4"/>
  <c r="DY878" i="4"/>
  <c r="DZ878" i="4"/>
  <c r="EA878" i="4"/>
  <c r="EB878" i="4"/>
  <c r="EC878" i="4"/>
  <c r="ED878" i="4"/>
  <c r="DD879" i="4"/>
  <c r="DE879" i="4"/>
  <c r="DF879" i="4"/>
  <c r="DG879" i="4"/>
  <c r="DH879" i="4"/>
  <c r="DI879" i="4"/>
  <c r="DJ879" i="4"/>
  <c r="DK879" i="4"/>
  <c r="DL879" i="4"/>
  <c r="DM879" i="4"/>
  <c r="DN879" i="4"/>
  <c r="DO879" i="4"/>
  <c r="DP879" i="4"/>
  <c r="DQ879" i="4"/>
  <c r="DR879" i="4"/>
  <c r="DS879" i="4"/>
  <c r="DT879" i="4"/>
  <c r="DU879" i="4"/>
  <c r="DV879" i="4"/>
  <c r="DW879" i="4"/>
  <c r="DX879" i="4"/>
  <c r="DY879" i="4"/>
  <c r="DZ879" i="4"/>
  <c r="EA879" i="4"/>
  <c r="EB879" i="4"/>
  <c r="EC879" i="4"/>
  <c r="ED879" i="4"/>
  <c r="DD880" i="4"/>
  <c r="DE880" i="4"/>
  <c r="DF880" i="4"/>
  <c r="DG880" i="4"/>
  <c r="DH880" i="4"/>
  <c r="DI880" i="4"/>
  <c r="DJ880" i="4"/>
  <c r="DK880" i="4"/>
  <c r="DL880" i="4"/>
  <c r="DM880" i="4"/>
  <c r="DN880" i="4"/>
  <c r="DO880" i="4"/>
  <c r="DP880" i="4"/>
  <c r="DQ880" i="4"/>
  <c r="DR880" i="4"/>
  <c r="DS880" i="4"/>
  <c r="DT880" i="4"/>
  <c r="DU880" i="4"/>
  <c r="DV880" i="4"/>
  <c r="DW880" i="4"/>
  <c r="DX880" i="4"/>
  <c r="DY880" i="4"/>
  <c r="DZ880" i="4"/>
  <c r="EA880" i="4"/>
  <c r="EB880" i="4"/>
  <c r="EC880" i="4"/>
  <c r="ED880" i="4"/>
  <c r="DD881" i="4"/>
  <c r="DE881" i="4"/>
  <c r="DF881" i="4"/>
  <c r="DG881" i="4"/>
  <c r="DH881" i="4"/>
  <c r="DI881" i="4"/>
  <c r="DJ881" i="4"/>
  <c r="DK881" i="4"/>
  <c r="DL881" i="4"/>
  <c r="DM881" i="4"/>
  <c r="DN881" i="4"/>
  <c r="DO881" i="4"/>
  <c r="DP881" i="4"/>
  <c r="DQ881" i="4"/>
  <c r="DR881" i="4"/>
  <c r="DS881" i="4"/>
  <c r="DT881" i="4"/>
  <c r="DU881" i="4"/>
  <c r="DV881" i="4"/>
  <c r="DW881" i="4"/>
  <c r="DX881" i="4"/>
  <c r="DY881" i="4"/>
  <c r="DZ881" i="4"/>
  <c r="EA881" i="4"/>
  <c r="EB881" i="4"/>
  <c r="EC881" i="4"/>
  <c r="ED881" i="4"/>
  <c r="DD882" i="4"/>
  <c r="DE882" i="4"/>
  <c r="DF882" i="4"/>
  <c r="DG882" i="4"/>
  <c r="DH882" i="4"/>
  <c r="DI882" i="4"/>
  <c r="DJ882" i="4"/>
  <c r="DK882" i="4"/>
  <c r="DL882" i="4"/>
  <c r="DM882" i="4"/>
  <c r="DN882" i="4"/>
  <c r="DO882" i="4"/>
  <c r="DP882" i="4"/>
  <c r="DQ882" i="4"/>
  <c r="DR882" i="4"/>
  <c r="DS882" i="4"/>
  <c r="DT882" i="4"/>
  <c r="DU882" i="4"/>
  <c r="DV882" i="4"/>
  <c r="DW882" i="4"/>
  <c r="DX882" i="4"/>
  <c r="DY882" i="4"/>
  <c r="DZ882" i="4"/>
  <c r="EA882" i="4"/>
  <c r="EB882" i="4"/>
  <c r="EC882" i="4"/>
  <c r="ED882" i="4"/>
  <c r="DD883" i="4"/>
  <c r="DE883" i="4"/>
  <c r="DF883" i="4"/>
  <c r="DG883" i="4"/>
  <c r="DH883" i="4"/>
  <c r="DI883" i="4"/>
  <c r="DJ883" i="4"/>
  <c r="DK883" i="4"/>
  <c r="DL883" i="4"/>
  <c r="DM883" i="4"/>
  <c r="DN883" i="4"/>
  <c r="DO883" i="4"/>
  <c r="DP883" i="4"/>
  <c r="DQ883" i="4"/>
  <c r="DR883" i="4"/>
  <c r="DS883" i="4"/>
  <c r="DT883" i="4"/>
  <c r="DU883" i="4"/>
  <c r="DV883" i="4"/>
  <c r="DW883" i="4"/>
  <c r="DX883" i="4"/>
  <c r="DY883" i="4"/>
  <c r="DZ883" i="4"/>
  <c r="EA883" i="4"/>
  <c r="EB883" i="4"/>
  <c r="EC883" i="4"/>
  <c r="ED883" i="4"/>
  <c r="DD884" i="4"/>
  <c r="DE884" i="4"/>
  <c r="DF884" i="4"/>
  <c r="DG884" i="4"/>
  <c r="DH884" i="4"/>
  <c r="DI884" i="4"/>
  <c r="DJ884" i="4"/>
  <c r="DK884" i="4"/>
  <c r="DL884" i="4"/>
  <c r="DM884" i="4"/>
  <c r="DN884" i="4"/>
  <c r="DO884" i="4"/>
  <c r="DP884" i="4"/>
  <c r="DQ884" i="4"/>
  <c r="DR884" i="4"/>
  <c r="DS884" i="4"/>
  <c r="DT884" i="4"/>
  <c r="DU884" i="4"/>
  <c r="DV884" i="4"/>
  <c r="DW884" i="4"/>
  <c r="DX884" i="4"/>
  <c r="DY884" i="4"/>
  <c r="DZ884" i="4"/>
  <c r="EA884" i="4"/>
  <c r="EB884" i="4"/>
  <c r="EC884" i="4"/>
  <c r="ED884" i="4"/>
  <c r="DD885" i="4"/>
  <c r="DE885" i="4"/>
  <c r="DF885" i="4"/>
  <c r="DG885" i="4"/>
  <c r="DH885" i="4"/>
  <c r="DI885" i="4"/>
  <c r="DJ885" i="4"/>
  <c r="DK885" i="4"/>
  <c r="DL885" i="4"/>
  <c r="DM885" i="4"/>
  <c r="DN885" i="4"/>
  <c r="DO885" i="4"/>
  <c r="DP885" i="4"/>
  <c r="DQ885" i="4"/>
  <c r="DR885" i="4"/>
  <c r="DS885" i="4"/>
  <c r="DT885" i="4"/>
  <c r="DU885" i="4"/>
  <c r="DV885" i="4"/>
  <c r="DW885" i="4"/>
  <c r="DX885" i="4"/>
  <c r="DY885" i="4"/>
  <c r="DZ885" i="4"/>
  <c r="EA885" i="4"/>
  <c r="EB885" i="4"/>
  <c r="EC885" i="4"/>
  <c r="ED885" i="4"/>
  <c r="DD886" i="4"/>
  <c r="DE886" i="4"/>
  <c r="DF886" i="4"/>
  <c r="DG886" i="4"/>
  <c r="DH886" i="4"/>
  <c r="DI886" i="4"/>
  <c r="DJ886" i="4"/>
  <c r="DK886" i="4"/>
  <c r="DL886" i="4"/>
  <c r="DM886" i="4"/>
  <c r="DN886" i="4"/>
  <c r="DO886" i="4"/>
  <c r="DP886" i="4"/>
  <c r="DQ886" i="4"/>
  <c r="DR886" i="4"/>
  <c r="DS886" i="4"/>
  <c r="DT886" i="4"/>
  <c r="DU886" i="4"/>
  <c r="DV886" i="4"/>
  <c r="DW886" i="4"/>
  <c r="DX886" i="4"/>
  <c r="DY886" i="4"/>
  <c r="DZ886" i="4"/>
  <c r="EA886" i="4"/>
  <c r="EB886" i="4"/>
  <c r="EC886" i="4"/>
  <c r="ED886" i="4"/>
  <c r="DD887" i="4"/>
  <c r="DE887" i="4"/>
  <c r="DF887" i="4"/>
  <c r="DG887" i="4"/>
  <c r="DH887" i="4"/>
  <c r="DI887" i="4"/>
  <c r="DJ887" i="4"/>
  <c r="DK887" i="4"/>
  <c r="DL887" i="4"/>
  <c r="DM887" i="4"/>
  <c r="DN887" i="4"/>
  <c r="DO887" i="4"/>
  <c r="DP887" i="4"/>
  <c r="DQ887" i="4"/>
  <c r="DR887" i="4"/>
  <c r="DS887" i="4"/>
  <c r="DT887" i="4"/>
  <c r="DU887" i="4"/>
  <c r="DV887" i="4"/>
  <c r="DW887" i="4"/>
  <c r="DX887" i="4"/>
  <c r="DY887" i="4"/>
  <c r="DZ887" i="4"/>
  <c r="EA887" i="4"/>
  <c r="EB887" i="4"/>
  <c r="EC887" i="4"/>
  <c r="ED887" i="4"/>
  <c r="AX888" i="4"/>
  <c r="AY888" i="4"/>
  <c r="AZ888" i="4"/>
  <c r="BA888" i="4"/>
  <c r="BB888" i="4"/>
  <c r="BC888" i="4"/>
  <c r="BD888" i="4"/>
  <c r="BE888" i="4"/>
  <c r="BF888" i="4"/>
  <c r="BG888" i="4"/>
  <c r="BH888" i="4"/>
  <c r="BI888" i="4"/>
  <c r="BJ888" i="4"/>
  <c r="BK888" i="4"/>
  <c r="BL888" i="4"/>
  <c r="BM888" i="4"/>
  <c r="BN888" i="4"/>
  <c r="BO888" i="4"/>
  <c r="BP888" i="4"/>
  <c r="BQ888" i="4"/>
  <c r="BR888" i="4"/>
  <c r="BS888" i="4"/>
  <c r="BT888" i="4"/>
  <c r="BU888" i="4"/>
  <c r="BV888" i="4"/>
  <c r="BW888" i="4"/>
  <c r="BX888" i="4"/>
  <c r="DD888" i="4"/>
  <c r="DE888" i="4"/>
  <c r="DF888" i="4"/>
  <c r="DG888" i="4"/>
  <c r="DH888" i="4"/>
  <c r="DI888" i="4"/>
  <c r="DJ888" i="4"/>
  <c r="DK888" i="4"/>
  <c r="DL888" i="4"/>
  <c r="DM888" i="4"/>
  <c r="DN888" i="4"/>
  <c r="DO888" i="4"/>
  <c r="DP888" i="4"/>
  <c r="DQ888" i="4"/>
  <c r="DR888" i="4"/>
  <c r="DS888" i="4"/>
  <c r="DT888" i="4"/>
  <c r="DU888" i="4"/>
  <c r="DV888" i="4"/>
  <c r="DW888" i="4"/>
  <c r="DX888" i="4"/>
  <c r="DY888" i="4"/>
  <c r="DZ888" i="4"/>
  <c r="EA888" i="4"/>
  <c r="EB888" i="4"/>
  <c r="EC888" i="4"/>
  <c r="ED888" i="4"/>
  <c r="DD892" i="4" a="1"/>
  <c r="DD892" i="4"/>
  <c r="DE892" i="4"/>
  <c r="DF892" i="4"/>
  <c r="DG892" i="4"/>
  <c r="DH892" i="4"/>
  <c r="DI892" i="4"/>
  <c r="DJ892" i="4"/>
  <c r="DK892" i="4"/>
  <c r="DL892" i="4"/>
  <c r="DM892" i="4"/>
  <c r="DN892" i="4"/>
  <c r="DO892" i="4"/>
  <c r="DP892" i="4"/>
  <c r="DQ892" i="4"/>
  <c r="DR892" i="4"/>
  <c r="DS892" i="4"/>
  <c r="DT892" i="4"/>
  <c r="DU892" i="4"/>
  <c r="DV892" i="4"/>
  <c r="DW892" i="4"/>
  <c r="DX892" i="4"/>
  <c r="DY892" i="4"/>
  <c r="DZ892" i="4"/>
  <c r="EA892" i="4"/>
  <c r="EB892" i="4"/>
  <c r="EC892" i="4"/>
  <c r="ED892" i="4"/>
  <c r="DD893" i="4"/>
  <c r="DE893" i="4"/>
  <c r="DF893" i="4"/>
  <c r="DG893" i="4"/>
  <c r="DH893" i="4"/>
  <c r="DI893" i="4"/>
  <c r="DJ893" i="4"/>
  <c r="DK893" i="4"/>
  <c r="DL893" i="4"/>
  <c r="DM893" i="4"/>
  <c r="DN893" i="4"/>
  <c r="DO893" i="4"/>
  <c r="DP893" i="4"/>
  <c r="DQ893" i="4"/>
  <c r="DR893" i="4"/>
  <c r="DS893" i="4"/>
  <c r="DT893" i="4"/>
  <c r="DU893" i="4"/>
  <c r="DV893" i="4"/>
  <c r="DW893" i="4"/>
  <c r="DX893" i="4"/>
  <c r="DY893" i="4"/>
  <c r="DZ893" i="4"/>
  <c r="EA893" i="4"/>
  <c r="EB893" i="4"/>
  <c r="EC893" i="4"/>
  <c r="ED893" i="4"/>
  <c r="DD894" i="4"/>
  <c r="DE894" i="4"/>
  <c r="DF894" i="4"/>
  <c r="DG894" i="4"/>
  <c r="DH894" i="4"/>
  <c r="DI894" i="4"/>
  <c r="DJ894" i="4"/>
  <c r="DK894" i="4"/>
  <c r="DL894" i="4"/>
  <c r="DM894" i="4"/>
  <c r="DN894" i="4"/>
  <c r="DO894" i="4"/>
  <c r="DP894" i="4"/>
  <c r="DQ894" i="4"/>
  <c r="DR894" i="4"/>
  <c r="DS894" i="4"/>
  <c r="DT894" i="4"/>
  <c r="DU894" i="4"/>
  <c r="DV894" i="4"/>
  <c r="DW894" i="4"/>
  <c r="DX894" i="4"/>
  <c r="DY894" i="4"/>
  <c r="DZ894" i="4"/>
  <c r="EA894" i="4"/>
  <c r="EB894" i="4"/>
  <c r="EC894" i="4"/>
  <c r="ED894" i="4"/>
  <c r="DD895" i="4"/>
  <c r="DE895" i="4"/>
  <c r="DF895" i="4"/>
  <c r="DG895" i="4"/>
  <c r="DH895" i="4"/>
  <c r="DI895" i="4"/>
  <c r="DJ895" i="4"/>
  <c r="DK895" i="4"/>
  <c r="DL895" i="4"/>
  <c r="DM895" i="4"/>
  <c r="DN895" i="4"/>
  <c r="DO895" i="4"/>
  <c r="DP895" i="4"/>
  <c r="DQ895" i="4"/>
  <c r="DR895" i="4"/>
  <c r="DS895" i="4"/>
  <c r="DT895" i="4"/>
  <c r="DU895" i="4"/>
  <c r="DV895" i="4"/>
  <c r="DW895" i="4"/>
  <c r="DX895" i="4"/>
  <c r="DY895" i="4"/>
  <c r="DZ895" i="4"/>
  <c r="EA895" i="4"/>
  <c r="EB895" i="4"/>
  <c r="EC895" i="4"/>
  <c r="ED895" i="4"/>
  <c r="DD896" i="4"/>
  <c r="DE896" i="4"/>
  <c r="DF896" i="4"/>
  <c r="DG896" i="4"/>
  <c r="DH896" i="4"/>
  <c r="DI896" i="4"/>
  <c r="DJ896" i="4"/>
  <c r="DK896" i="4"/>
  <c r="DL896" i="4"/>
  <c r="DM896" i="4"/>
  <c r="DN896" i="4"/>
  <c r="DO896" i="4"/>
  <c r="DP896" i="4"/>
  <c r="DQ896" i="4"/>
  <c r="DR896" i="4"/>
  <c r="DS896" i="4"/>
  <c r="DT896" i="4"/>
  <c r="DU896" i="4"/>
  <c r="DV896" i="4"/>
  <c r="DW896" i="4"/>
  <c r="DX896" i="4"/>
  <c r="DY896" i="4"/>
  <c r="DZ896" i="4"/>
  <c r="EA896" i="4"/>
  <c r="EB896" i="4"/>
  <c r="EC896" i="4"/>
  <c r="ED896" i="4"/>
  <c r="DD897" i="4"/>
  <c r="DE897" i="4"/>
  <c r="DF897" i="4"/>
  <c r="DG897" i="4"/>
  <c r="DH897" i="4"/>
  <c r="DI897" i="4"/>
  <c r="DJ897" i="4"/>
  <c r="DK897" i="4"/>
  <c r="DL897" i="4"/>
  <c r="DM897" i="4"/>
  <c r="DN897" i="4"/>
  <c r="DO897" i="4"/>
  <c r="DP897" i="4"/>
  <c r="DQ897" i="4"/>
  <c r="DR897" i="4"/>
  <c r="DS897" i="4"/>
  <c r="DT897" i="4"/>
  <c r="DU897" i="4"/>
  <c r="DV897" i="4"/>
  <c r="DW897" i="4"/>
  <c r="DX897" i="4"/>
  <c r="DY897" i="4"/>
  <c r="DZ897" i="4"/>
  <c r="EA897" i="4"/>
  <c r="EB897" i="4"/>
  <c r="EC897" i="4"/>
  <c r="ED897" i="4"/>
  <c r="DD898" i="4"/>
  <c r="DE898" i="4"/>
  <c r="DF898" i="4"/>
  <c r="DG898" i="4"/>
  <c r="DH898" i="4"/>
  <c r="DI898" i="4"/>
  <c r="DJ898" i="4"/>
  <c r="DK898" i="4"/>
  <c r="DL898" i="4"/>
  <c r="DM898" i="4"/>
  <c r="DN898" i="4"/>
  <c r="DO898" i="4"/>
  <c r="DP898" i="4"/>
  <c r="DQ898" i="4"/>
  <c r="DR898" i="4"/>
  <c r="DS898" i="4"/>
  <c r="DT898" i="4"/>
  <c r="DU898" i="4"/>
  <c r="DV898" i="4"/>
  <c r="DW898" i="4"/>
  <c r="DX898" i="4"/>
  <c r="DY898" i="4"/>
  <c r="DZ898" i="4"/>
  <c r="EA898" i="4"/>
  <c r="EB898" i="4"/>
  <c r="EC898" i="4"/>
  <c r="ED898" i="4"/>
  <c r="DD899" i="4"/>
  <c r="DE899" i="4"/>
  <c r="DF899" i="4"/>
  <c r="DG899" i="4"/>
  <c r="DH899" i="4"/>
  <c r="DI899" i="4"/>
  <c r="DJ899" i="4"/>
  <c r="DK899" i="4"/>
  <c r="DL899" i="4"/>
  <c r="DM899" i="4"/>
  <c r="DN899" i="4"/>
  <c r="DO899" i="4"/>
  <c r="DP899" i="4"/>
  <c r="DQ899" i="4"/>
  <c r="DR899" i="4"/>
  <c r="DS899" i="4"/>
  <c r="DT899" i="4"/>
  <c r="DU899" i="4"/>
  <c r="DV899" i="4"/>
  <c r="DW899" i="4"/>
  <c r="DX899" i="4"/>
  <c r="DY899" i="4"/>
  <c r="DZ899" i="4"/>
  <c r="EA899" i="4"/>
  <c r="EB899" i="4"/>
  <c r="EC899" i="4"/>
  <c r="ED899" i="4"/>
  <c r="DD900" i="4"/>
  <c r="DE900" i="4"/>
  <c r="DF900" i="4"/>
  <c r="DG900" i="4"/>
  <c r="DH900" i="4"/>
  <c r="DI900" i="4"/>
  <c r="DJ900" i="4"/>
  <c r="DK900" i="4"/>
  <c r="DL900" i="4"/>
  <c r="DM900" i="4"/>
  <c r="DN900" i="4"/>
  <c r="DO900" i="4"/>
  <c r="DP900" i="4"/>
  <c r="DQ900" i="4"/>
  <c r="DR900" i="4"/>
  <c r="DS900" i="4"/>
  <c r="DT900" i="4"/>
  <c r="DU900" i="4"/>
  <c r="DV900" i="4"/>
  <c r="DW900" i="4"/>
  <c r="DX900" i="4"/>
  <c r="DY900" i="4"/>
  <c r="DZ900" i="4"/>
  <c r="EA900" i="4"/>
  <c r="EB900" i="4"/>
  <c r="EC900" i="4"/>
  <c r="ED900" i="4"/>
  <c r="DD901" i="4"/>
  <c r="DE901" i="4"/>
  <c r="DF901" i="4"/>
  <c r="DG901" i="4"/>
  <c r="DH901" i="4"/>
  <c r="DI901" i="4"/>
  <c r="DJ901" i="4"/>
  <c r="DK901" i="4"/>
  <c r="DL901" i="4"/>
  <c r="DM901" i="4"/>
  <c r="DN901" i="4"/>
  <c r="DO901" i="4"/>
  <c r="DP901" i="4"/>
  <c r="DQ901" i="4"/>
  <c r="DR901" i="4"/>
  <c r="DS901" i="4"/>
  <c r="DT901" i="4"/>
  <c r="DU901" i="4"/>
  <c r="DV901" i="4"/>
  <c r="DW901" i="4"/>
  <c r="DX901" i="4"/>
  <c r="DY901" i="4"/>
  <c r="DZ901" i="4"/>
  <c r="EA901" i="4"/>
  <c r="EB901" i="4"/>
  <c r="EC901" i="4"/>
  <c r="ED901" i="4"/>
  <c r="DD902" i="4"/>
  <c r="DE902" i="4"/>
  <c r="DF902" i="4"/>
  <c r="DG902" i="4"/>
  <c r="DH902" i="4"/>
  <c r="DI902" i="4"/>
  <c r="DJ902" i="4"/>
  <c r="DK902" i="4"/>
  <c r="DL902" i="4"/>
  <c r="DM902" i="4"/>
  <c r="DN902" i="4"/>
  <c r="DO902" i="4"/>
  <c r="DP902" i="4"/>
  <c r="DQ902" i="4"/>
  <c r="DR902" i="4"/>
  <c r="DS902" i="4"/>
  <c r="DT902" i="4"/>
  <c r="DU902" i="4"/>
  <c r="DV902" i="4"/>
  <c r="DW902" i="4"/>
  <c r="DX902" i="4"/>
  <c r="DY902" i="4"/>
  <c r="DZ902" i="4"/>
  <c r="EA902" i="4"/>
  <c r="EB902" i="4"/>
  <c r="EC902" i="4"/>
  <c r="ED902" i="4"/>
  <c r="DD903" i="4"/>
  <c r="DE903" i="4"/>
  <c r="DF903" i="4"/>
  <c r="DG903" i="4"/>
  <c r="DH903" i="4"/>
  <c r="DI903" i="4"/>
  <c r="DJ903" i="4"/>
  <c r="DK903" i="4"/>
  <c r="DL903" i="4"/>
  <c r="DM903" i="4"/>
  <c r="DN903" i="4"/>
  <c r="DO903" i="4"/>
  <c r="DP903" i="4"/>
  <c r="DQ903" i="4"/>
  <c r="DR903" i="4"/>
  <c r="DS903" i="4"/>
  <c r="DT903" i="4"/>
  <c r="DU903" i="4"/>
  <c r="DV903" i="4"/>
  <c r="DW903" i="4"/>
  <c r="DX903" i="4"/>
  <c r="DY903" i="4"/>
  <c r="DZ903" i="4"/>
  <c r="EA903" i="4"/>
  <c r="EB903" i="4"/>
  <c r="EC903" i="4"/>
  <c r="ED903" i="4"/>
  <c r="DD904" i="4"/>
  <c r="DE904" i="4"/>
  <c r="DF904" i="4"/>
  <c r="DG904" i="4"/>
  <c r="DH904" i="4"/>
  <c r="DI904" i="4"/>
  <c r="DJ904" i="4"/>
  <c r="DK904" i="4"/>
  <c r="DL904" i="4"/>
  <c r="DM904" i="4"/>
  <c r="DN904" i="4"/>
  <c r="DO904" i="4"/>
  <c r="DP904" i="4"/>
  <c r="DQ904" i="4"/>
  <c r="DR904" i="4"/>
  <c r="DS904" i="4"/>
  <c r="DT904" i="4"/>
  <c r="DU904" i="4"/>
  <c r="DV904" i="4"/>
  <c r="DW904" i="4"/>
  <c r="DX904" i="4"/>
  <c r="DY904" i="4"/>
  <c r="DZ904" i="4"/>
  <c r="EA904" i="4"/>
  <c r="EB904" i="4"/>
  <c r="EC904" i="4"/>
  <c r="ED904" i="4"/>
  <c r="DD905" i="4"/>
  <c r="DE905" i="4"/>
  <c r="DF905" i="4"/>
  <c r="DG905" i="4"/>
  <c r="DH905" i="4"/>
  <c r="DI905" i="4"/>
  <c r="DJ905" i="4"/>
  <c r="DK905" i="4"/>
  <c r="DL905" i="4"/>
  <c r="DM905" i="4"/>
  <c r="DN905" i="4"/>
  <c r="DO905" i="4"/>
  <c r="DP905" i="4"/>
  <c r="DQ905" i="4"/>
  <c r="DR905" i="4"/>
  <c r="DS905" i="4"/>
  <c r="DT905" i="4"/>
  <c r="DU905" i="4"/>
  <c r="DV905" i="4"/>
  <c r="DW905" i="4"/>
  <c r="DX905" i="4"/>
  <c r="DY905" i="4"/>
  <c r="DZ905" i="4"/>
  <c r="EA905" i="4"/>
  <c r="EB905" i="4"/>
  <c r="EC905" i="4"/>
  <c r="ED905" i="4"/>
  <c r="DD906" i="4"/>
  <c r="DE906" i="4"/>
  <c r="DF906" i="4"/>
  <c r="DG906" i="4"/>
  <c r="DH906" i="4"/>
  <c r="DI906" i="4"/>
  <c r="DJ906" i="4"/>
  <c r="DK906" i="4"/>
  <c r="DL906" i="4"/>
  <c r="DM906" i="4"/>
  <c r="DN906" i="4"/>
  <c r="DO906" i="4"/>
  <c r="DP906" i="4"/>
  <c r="DQ906" i="4"/>
  <c r="DR906" i="4"/>
  <c r="DS906" i="4"/>
  <c r="DT906" i="4"/>
  <c r="DU906" i="4"/>
  <c r="DV906" i="4"/>
  <c r="DW906" i="4"/>
  <c r="DX906" i="4"/>
  <c r="DY906" i="4"/>
  <c r="DZ906" i="4"/>
  <c r="EA906" i="4"/>
  <c r="EB906" i="4"/>
  <c r="EC906" i="4"/>
  <c r="ED906" i="4"/>
  <c r="DD907" i="4"/>
  <c r="DE907" i="4"/>
  <c r="DF907" i="4"/>
  <c r="DG907" i="4"/>
  <c r="DH907" i="4"/>
  <c r="DI907" i="4"/>
  <c r="DJ907" i="4"/>
  <c r="DK907" i="4"/>
  <c r="DL907" i="4"/>
  <c r="DM907" i="4"/>
  <c r="DN907" i="4"/>
  <c r="DO907" i="4"/>
  <c r="DP907" i="4"/>
  <c r="DQ907" i="4"/>
  <c r="DR907" i="4"/>
  <c r="DS907" i="4"/>
  <c r="DT907" i="4"/>
  <c r="DU907" i="4"/>
  <c r="DV907" i="4"/>
  <c r="DW907" i="4"/>
  <c r="DX907" i="4"/>
  <c r="DY907" i="4"/>
  <c r="DZ907" i="4"/>
  <c r="EA907" i="4"/>
  <c r="EB907" i="4"/>
  <c r="EC907" i="4"/>
  <c r="ED907" i="4"/>
  <c r="DD908" i="4"/>
  <c r="DE908" i="4"/>
  <c r="DF908" i="4"/>
  <c r="DG908" i="4"/>
  <c r="DH908" i="4"/>
  <c r="DI908" i="4"/>
  <c r="DJ908" i="4"/>
  <c r="DK908" i="4"/>
  <c r="DL908" i="4"/>
  <c r="DM908" i="4"/>
  <c r="DN908" i="4"/>
  <c r="DO908" i="4"/>
  <c r="DP908" i="4"/>
  <c r="DQ908" i="4"/>
  <c r="DR908" i="4"/>
  <c r="DS908" i="4"/>
  <c r="DT908" i="4"/>
  <c r="DU908" i="4"/>
  <c r="DV908" i="4"/>
  <c r="DW908" i="4"/>
  <c r="DX908" i="4"/>
  <c r="DY908" i="4"/>
  <c r="DZ908" i="4"/>
  <c r="EA908" i="4"/>
  <c r="EB908" i="4"/>
  <c r="EC908" i="4"/>
  <c r="ED908" i="4"/>
  <c r="DD909" i="4"/>
  <c r="DE909" i="4"/>
  <c r="DF909" i="4"/>
  <c r="DG909" i="4"/>
  <c r="DH909" i="4"/>
  <c r="DI909" i="4"/>
  <c r="DJ909" i="4"/>
  <c r="DK909" i="4"/>
  <c r="DL909" i="4"/>
  <c r="DM909" i="4"/>
  <c r="DN909" i="4"/>
  <c r="DO909" i="4"/>
  <c r="DP909" i="4"/>
  <c r="DQ909" i="4"/>
  <c r="DR909" i="4"/>
  <c r="DS909" i="4"/>
  <c r="DT909" i="4"/>
  <c r="DU909" i="4"/>
  <c r="DV909" i="4"/>
  <c r="DW909" i="4"/>
  <c r="DX909" i="4"/>
  <c r="DY909" i="4"/>
  <c r="DZ909" i="4"/>
  <c r="EA909" i="4"/>
  <c r="EB909" i="4"/>
  <c r="EC909" i="4"/>
  <c r="ED909" i="4"/>
  <c r="DD910" i="4"/>
  <c r="DE910" i="4"/>
  <c r="DF910" i="4"/>
  <c r="DG910" i="4"/>
  <c r="DH910" i="4"/>
  <c r="DI910" i="4"/>
  <c r="DJ910" i="4"/>
  <c r="DK910" i="4"/>
  <c r="DL910" i="4"/>
  <c r="DM910" i="4"/>
  <c r="DN910" i="4"/>
  <c r="DO910" i="4"/>
  <c r="DP910" i="4"/>
  <c r="DQ910" i="4"/>
  <c r="DR910" i="4"/>
  <c r="DS910" i="4"/>
  <c r="DT910" i="4"/>
  <c r="DU910" i="4"/>
  <c r="DV910" i="4"/>
  <c r="DW910" i="4"/>
  <c r="DX910" i="4"/>
  <c r="DY910" i="4"/>
  <c r="DZ910" i="4"/>
  <c r="EA910" i="4"/>
  <c r="EB910" i="4"/>
  <c r="EC910" i="4"/>
  <c r="ED910" i="4"/>
  <c r="DD911" i="4"/>
  <c r="DE911" i="4"/>
  <c r="DF911" i="4"/>
  <c r="DG911" i="4"/>
  <c r="DH911" i="4"/>
  <c r="DI911" i="4"/>
  <c r="DJ911" i="4"/>
  <c r="DK911" i="4"/>
  <c r="DL911" i="4"/>
  <c r="DM911" i="4"/>
  <c r="DN911" i="4"/>
  <c r="DO911" i="4"/>
  <c r="DP911" i="4"/>
  <c r="DQ911" i="4"/>
  <c r="DR911" i="4"/>
  <c r="DS911" i="4"/>
  <c r="DT911" i="4"/>
  <c r="DU911" i="4"/>
  <c r="DV911" i="4"/>
  <c r="DW911" i="4"/>
  <c r="DX911" i="4"/>
  <c r="DY911" i="4"/>
  <c r="DZ911" i="4"/>
  <c r="EA911" i="4"/>
  <c r="EB911" i="4"/>
  <c r="EC911" i="4"/>
  <c r="ED911" i="4"/>
  <c r="DD912" i="4"/>
  <c r="DE912" i="4"/>
  <c r="DF912" i="4"/>
  <c r="DG912" i="4"/>
  <c r="DH912" i="4"/>
  <c r="DI912" i="4"/>
  <c r="DJ912" i="4"/>
  <c r="DK912" i="4"/>
  <c r="DL912" i="4"/>
  <c r="DM912" i="4"/>
  <c r="DN912" i="4"/>
  <c r="DO912" i="4"/>
  <c r="DP912" i="4"/>
  <c r="DQ912" i="4"/>
  <c r="DR912" i="4"/>
  <c r="DS912" i="4"/>
  <c r="DT912" i="4"/>
  <c r="DU912" i="4"/>
  <c r="DV912" i="4"/>
  <c r="DW912" i="4"/>
  <c r="DX912" i="4"/>
  <c r="DY912" i="4"/>
  <c r="DZ912" i="4"/>
  <c r="EA912" i="4"/>
  <c r="EB912" i="4"/>
  <c r="EC912" i="4"/>
  <c r="ED912" i="4"/>
  <c r="DD913" i="4"/>
  <c r="DE913" i="4"/>
  <c r="DF913" i="4"/>
  <c r="DG913" i="4"/>
  <c r="DH913" i="4"/>
  <c r="DI913" i="4"/>
  <c r="DJ913" i="4"/>
  <c r="DK913" i="4"/>
  <c r="DL913" i="4"/>
  <c r="DM913" i="4"/>
  <c r="DN913" i="4"/>
  <c r="DO913" i="4"/>
  <c r="DP913" i="4"/>
  <c r="DQ913" i="4"/>
  <c r="DR913" i="4"/>
  <c r="DS913" i="4"/>
  <c r="DT913" i="4"/>
  <c r="DU913" i="4"/>
  <c r="DV913" i="4"/>
  <c r="DW913" i="4"/>
  <c r="DX913" i="4"/>
  <c r="DY913" i="4"/>
  <c r="DZ913" i="4"/>
  <c r="EA913" i="4"/>
  <c r="EB913" i="4"/>
  <c r="EC913" i="4"/>
  <c r="ED913" i="4"/>
  <c r="DD914" i="4"/>
  <c r="DE914" i="4"/>
  <c r="DF914" i="4"/>
  <c r="DG914" i="4"/>
  <c r="DH914" i="4"/>
  <c r="DI914" i="4"/>
  <c r="DJ914" i="4"/>
  <c r="DK914" i="4"/>
  <c r="DL914" i="4"/>
  <c r="DM914" i="4"/>
  <c r="DN914" i="4"/>
  <c r="DO914" i="4"/>
  <c r="DP914" i="4"/>
  <c r="DQ914" i="4"/>
  <c r="DR914" i="4"/>
  <c r="DS914" i="4"/>
  <c r="DT914" i="4"/>
  <c r="DU914" i="4"/>
  <c r="DV914" i="4"/>
  <c r="DW914" i="4"/>
  <c r="DX914" i="4"/>
  <c r="DY914" i="4"/>
  <c r="DZ914" i="4"/>
  <c r="EA914" i="4"/>
  <c r="EB914" i="4"/>
  <c r="EC914" i="4"/>
  <c r="ED914" i="4"/>
  <c r="DD915" i="4"/>
  <c r="DE915" i="4"/>
  <c r="DF915" i="4"/>
  <c r="DG915" i="4"/>
  <c r="DH915" i="4"/>
  <c r="DI915" i="4"/>
  <c r="DJ915" i="4"/>
  <c r="DK915" i="4"/>
  <c r="DL915" i="4"/>
  <c r="DM915" i="4"/>
  <c r="DN915" i="4"/>
  <c r="DO915" i="4"/>
  <c r="DP915" i="4"/>
  <c r="DQ915" i="4"/>
  <c r="DR915" i="4"/>
  <c r="DS915" i="4"/>
  <c r="DT915" i="4"/>
  <c r="DU915" i="4"/>
  <c r="DV915" i="4"/>
  <c r="DW915" i="4"/>
  <c r="DX915" i="4"/>
  <c r="DY915" i="4"/>
  <c r="DZ915" i="4"/>
  <c r="EA915" i="4"/>
  <c r="EB915" i="4"/>
  <c r="EC915" i="4"/>
  <c r="ED915" i="4"/>
  <c r="DD916" i="4"/>
  <c r="DE916" i="4"/>
  <c r="DF916" i="4"/>
  <c r="DG916" i="4"/>
  <c r="DH916" i="4"/>
  <c r="DI916" i="4"/>
  <c r="DJ916" i="4"/>
  <c r="DK916" i="4"/>
  <c r="DL916" i="4"/>
  <c r="DM916" i="4"/>
  <c r="DN916" i="4"/>
  <c r="DO916" i="4"/>
  <c r="DP916" i="4"/>
  <c r="DQ916" i="4"/>
  <c r="DR916" i="4"/>
  <c r="DS916" i="4"/>
  <c r="DT916" i="4"/>
  <c r="DU916" i="4"/>
  <c r="DV916" i="4"/>
  <c r="DW916" i="4"/>
  <c r="DX916" i="4"/>
  <c r="DY916" i="4"/>
  <c r="DZ916" i="4"/>
  <c r="EA916" i="4"/>
  <c r="EB916" i="4"/>
  <c r="EC916" i="4"/>
  <c r="ED916" i="4"/>
  <c r="DD917" i="4"/>
  <c r="DE917" i="4"/>
  <c r="DF917" i="4"/>
  <c r="DG917" i="4"/>
  <c r="DH917" i="4"/>
  <c r="DI917" i="4"/>
  <c r="DJ917" i="4"/>
  <c r="DK917" i="4"/>
  <c r="DL917" i="4"/>
  <c r="DM917" i="4"/>
  <c r="DN917" i="4"/>
  <c r="DO917" i="4"/>
  <c r="DP917" i="4"/>
  <c r="DQ917" i="4"/>
  <c r="DR917" i="4"/>
  <c r="DS917" i="4"/>
  <c r="DT917" i="4"/>
  <c r="DU917" i="4"/>
  <c r="DV917" i="4"/>
  <c r="DW917" i="4"/>
  <c r="DX917" i="4"/>
  <c r="DY917" i="4"/>
  <c r="DZ917" i="4"/>
  <c r="EA917" i="4"/>
  <c r="EB917" i="4"/>
  <c r="EC917" i="4"/>
  <c r="ED917" i="4"/>
  <c r="DD918" i="4"/>
  <c r="DE918" i="4"/>
  <c r="DF918" i="4"/>
  <c r="DG918" i="4"/>
  <c r="DH918" i="4"/>
  <c r="DI918" i="4"/>
  <c r="DJ918" i="4"/>
  <c r="DK918" i="4"/>
  <c r="DL918" i="4"/>
  <c r="DM918" i="4"/>
  <c r="DN918" i="4"/>
  <c r="DO918" i="4"/>
  <c r="DP918" i="4"/>
  <c r="DQ918" i="4"/>
  <c r="DR918" i="4"/>
  <c r="DS918" i="4"/>
  <c r="DT918" i="4"/>
  <c r="DU918" i="4"/>
  <c r="DV918" i="4"/>
  <c r="DW918" i="4"/>
  <c r="DX918" i="4"/>
  <c r="DY918" i="4"/>
  <c r="DZ918" i="4"/>
  <c r="EA918" i="4"/>
  <c r="EB918" i="4"/>
  <c r="EC918" i="4"/>
  <c r="ED918" i="4"/>
  <c r="DD919" i="4"/>
  <c r="DE919" i="4"/>
  <c r="DF919" i="4"/>
  <c r="DG919" i="4"/>
  <c r="DH919" i="4"/>
  <c r="DI919" i="4"/>
  <c r="DJ919" i="4"/>
  <c r="DK919" i="4"/>
  <c r="DL919" i="4"/>
  <c r="DM919" i="4"/>
  <c r="DN919" i="4"/>
  <c r="DO919" i="4"/>
  <c r="DP919" i="4"/>
  <c r="DQ919" i="4"/>
  <c r="DR919" i="4"/>
  <c r="DS919" i="4"/>
  <c r="DT919" i="4"/>
  <c r="DU919" i="4"/>
  <c r="DV919" i="4"/>
  <c r="DW919" i="4"/>
  <c r="DX919" i="4"/>
  <c r="DY919" i="4"/>
  <c r="DZ919" i="4"/>
  <c r="EA919" i="4"/>
  <c r="EB919" i="4"/>
  <c r="EC919" i="4"/>
  <c r="ED919" i="4"/>
  <c r="DD920" i="4"/>
  <c r="DE920" i="4"/>
  <c r="DF920" i="4"/>
  <c r="DG920" i="4"/>
  <c r="DH920" i="4"/>
  <c r="DI920" i="4"/>
  <c r="DJ920" i="4"/>
  <c r="DK920" i="4"/>
  <c r="DL920" i="4"/>
  <c r="DM920" i="4"/>
  <c r="DN920" i="4"/>
  <c r="DO920" i="4"/>
  <c r="DP920" i="4"/>
  <c r="DQ920" i="4"/>
  <c r="DR920" i="4"/>
  <c r="DS920" i="4"/>
  <c r="DT920" i="4"/>
  <c r="DU920" i="4"/>
  <c r="DV920" i="4"/>
  <c r="DW920" i="4"/>
  <c r="DX920" i="4"/>
  <c r="DY920" i="4"/>
  <c r="DZ920" i="4"/>
  <c r="EA920" i="4"/>
  <c r="EB920" i="4"/>
  <c r="EC920" i="4"/>
  <c r="ED920" i="4"/>
  <c r="DD921" i="4"/>
  <c r="DE921" i="4"/>
  <c r="DF921" i="4"/>
  <c r="DG921" i="4"/>
  <c r="DH921" i="4"/>
  <c r="DI921" i="4"/>
  <c r="DJ921" i="4"/>
  <c r="DK921" i="4"/>
  <c r="DL921" i="4"/>
  <c r="DM921" i="4"/>
  <c r="DN921" i="4"/>
  <c r="DO921" i="4"/>
  <c r="DP921" i="4"/>
  <c r="DQ921" i="4"/>
  <c r="DR921" i="4"/>
  <c r="DS921" i="4"/>
  <c r="DT921" i="4"/>
  <c r="DU921" i="4"/>
  <c r="DV921" i="4"/>
  <c r="DW921" i="4"/>
  <c r="DX921" i="4"/>
  <c r="DY921" i="4"/>
  <c r="DZ921" i="4"/>
  <c r="EA921" i="4"/>
  <c r="EB921" i="4"/>
  <c r="EC921" i="4"/>
  <c r="ED921" i="4"/>
  <c r="DD922" i="4"/>
  <c r="DE922" i="4"/>
  <c r="DF922" i="4"/>
  <c r="DG922" i="4"/>
  <c r="DH922" i="4"/>
  <c r="DI922" i="4"/>
  <c r="DJ922" i="4"/>
  <c r="DK922" i="4"/>
  <c r="DL922" i="4"/>
  <c r="DM922" i="4"/>
  <c r="DN922" i="4"/>
  <c r="DO922" i="4"/>
  <c r="DP922" i="4"/>
  <c r="DQ922" i="4"/>
  <c r="DR922" i="4"/>
  <c r="DS922" i="4"/>
  <c r="DT922" i="4"/>
  <c r="DU922" i="4"/>
  <c r="DV922" i="4"/>
  <c r="DW922" i="4"/>
  <c r="DX922" i="4"/>
  <c r="DY922" i="4"/>
  <c r="DZ922" i="4"/>
  <c r="EA922" i="4"/>
  <c r="EB922" i="4"/>
  <c r="EC922" i="4"/>
  <c r="ED922" i="4"/>
  <c r="DD923" i="4"/>
  <c r="DE923" i="4"/>
  <c r="DF923" i="4"/>
  <c r="DG923" i="4"/>
  <c r="DH923" i="4"/>
  <c r="DI923" i="4"/>
  <c r="DJ923" i="4"/>
  <c r="DK923" i="4"/>
  <c r="DL923" i="4"/>
  <c r="DM923" i="4"/>
  <c r="DN923" i="4"/>
  <c r="DO923" i="4"/>
  <c r="DP923" i="4"/>
  <c r="DQ923" i="4"/>
  <c r="DR923" i="4"/>
  <c r="DS923" i="4"/>
  <c r="DT923" i="4"/>
  <c r="DU923" i="4"/>
  <c r="DV923" i="4"/>
  <c r="DW923" i="4"/>
  <c r="DX923" i="4"/>
  <c r="DY923" i="4"/>
  <c r="DZ923" i="4"/>
  <c r="EA923" i="4"/>
  <c r="EB923" i="4"/>
  <c r="EC923" i="4"/>
  <c r="ED923" i="4"/>
  <c r="DD924" i="4"/>
  <c r="DE924" i="4"/>
  <c r="DF924" i="4"/>
  <c r="DG924" i="4"/>
  <c r="DH924" i="4"/>
  <c r="DI924" i="4"/>
  <c r="DJ924" i="4"/>
  <c r="DK924" i="4"/>
  <c r="DL924" i="4"/>
  <c r="DM924" i="4"/>
  <c r="DN924" i="4"/>
  <c r="DO924" i="4"/>
  <c r="DP924" i="4"/>
  <c r="DQ924" i="4"/>
  <c r="DR924" i="4"/>
  <c r="DS924" i="4"/>
  <c r="DT924" i="4"/>
  <c r="DU924" i="4"/>
  <c r="DV924" i="4"/>
  <c r="DW924" i="4"/>
  <c r="DX924" i="4"/>
  <c r="DY924" i="4"/>
  <c r="DZ924" i="4"/>
  <c r="EA924" i="4"/>
  <c r="EB924" i="4"/>
  <c r="EC924" i="4"/>
  <c r="ED924" i="4"/>
  <c r="DD925" i="4"/>
  <c r="DE925" i="4"/>
  <c r="DF925" i="4"/>
  <c r="DG925" i="4"/>
  <c r="DH925" i="4"/>
  <c r="DI925" i="4"/>
  <c r="DJ925" i="4"/>
  <c r="DK925" i="4"/>
  <c r="DL925" i="4"/>
  <c r="DM925" i="4"/>
  <c r="DN925" i="4"/>
  <c r="DO925" i="4"/>
  <c r="DP925" i="4"/>
  <c r="DQ925" i="4"/>
  <c r="DR925" i="4"/>
  <c r="DS925" i="4"/>
  <c r="DT925" i="4"/>
  <c r="DU925" i="4"/>
  <c r="DV925" i="4"/>
  <c r="DW925" i="4"/>
  <c r="DX925" i="4"/>
  <c r="DY925" i="4"/>
  <c r="DZ925" i="4"/>
  <c r="EA925" i="4"/>
  <c r="EB925" i="4"/>
  <c r="EC925" i="4"/>
  <c r="ED925" i="4"/>
  <c r="DD926" i="4"/>
  <c r="DE926" i="4"/>
  <c r="DF926" i="4"/>
  <c r="DG926" i="4"/>
  <c r="DH926" i="4"/>
  <c r="DI926" i="4"/>
  <c r="DJ926" i="4"/>
  <c r="DK926" i="4"/>
  <c r="DL926" i="4"/>
  <c r="DM926" i="4"/>
  <c r="DN926" i="4"/>
  <c r="DO926" i="4"/>
  <c r="DP926" i="4"/>
  <c r="DQ926" i="4"/>
  <c r="DR926" i="4"/>
  <c r="DS926" i="4"/>
  <c r="DT926" i="4"/>
  <c r="DU926" i="4"/>
  <c r="DV926" i="4"/>
  <c r="DW926" i="4"/>
  <c r="DX926" i="4"/>
  <c r="DY926" i="4"/>
  <c r="DZ926" i="4"/>
  <c r="EA926" i="4"/>
  <c r="EB926" i="4"/>
  <c r="EC926" i="4"/>
  <c r="ED926" i="4"/>
  <c r="DD927" i="4"/>
  <c r="DE927" i="4"/>
  <c r="DF927" i="4"/>
  <c r="DG927" i="4"/>
  <c r="DH927" i="4"/>
  <c r="DI927" i="4"/>
  <c r="DJ927" i="4"/>
  <c r="DK927" i="4"/>
  <c r="DL927" i="4"/>
  <c r="DM927" i="4"/>
  <c r="DN927" i="4"/>
  <c r="DO927" i="4"/>
  <c r="DP927" i="4"/>
  <c r="DQ927" i="4"/>
  <c r="DR927" i="4"/>
  <c r="DS927" i="4"/>
  <c r="DT927" i="4"/>
  <c r="DU927" i="4"/>
  <c r="DV927" i="4"/>
  <c r="DW927" i="4"/>
  <c r="DX927" i="4"/>
  <c r="DY927" i="4"/>
  <c r="DZ927" i="4"/>
  <c r="EA927" i="4"/>
  <c r="EB927" i="4"/>
  <c r="EC927" i="4"/>
  <c r="ED927" i="4"/>
  <c r="DD928" i="4"/>
  <c r="DE928" i="4"/>
  <c r="DF928" i="4"/>
  <c r="DG928" i="4"/>
  <c r="DH928" i="4"/>
  <c r="DI928" i="4"/>
  <c r="DJ928" i="4"/>
  <c r="DK928" i="4"/>
  <c r="DL928" i="4"/>
  <c r="DM928" i="4"/>
  <c r="DN928" i="4"/>
  <c r="DO928" i="4"/>
  <c r="DP928" i="4"/>
  <c r="DQ928" i="4"/>
  <c r="DR928" i="4"/>
  <c r="DS928" i="4"/>
  <c r="DT928" i="4"/>
  <c r="DU928" i="4"/>
  <c r="DV928" i="4"/>
  <c r="DW928" i="4"/>
  <c r="DX928" i="4"/>
  <c r="DY928" i="4"/>
  <c r="DZ928" i="4"/>
  <c r="EA928" i="4"/>
  <c r="EB928" i="4"/>
  <c r="EC928" i="4"/>
  <c r="ED928" i="4"/>
  <c r="DD929" i="4"/>
  <c r="DE929" i="4"/>
  <c r="DF929" i="4"/>
  <c r="DG929" i="4"/>
  <c r="DH929" i="4"/>
  <c r="DI929" i="4"/>
  <c r="DJ929" i="4"/>
  <c r="DK929" i="4"/>
  <c r="DL929" i="4"/>
  <c r="DM929" i="4"/>
  <c r="DN929" i="4"/>
  <c r="DO929" i="4"/>
  <c r="DP929" i="4"/>
  <c r="DQ929" i="4"/>
  <c r="DR929" i="4"/>
  <c r="DS929" i="4"/>
  <c r="DT929" i="4"/>
  <c r="DU929" i="4"/>
  <c r="DV929" i="4"/>
  <c r="DW929" i="4"/>
  <c r="DX929" i="4"/>
  <c r="DY929" i="4"/>
  <c r="DZ929" i="4"/>
  <c r="EA929" i="4"/>
  <c r="EB929" i="4"/>
  <c r="EC929" i="4"/>
  <c r="ED929" i="4"/>
  <c r="DD930" i="4"/>
  <c r="DE930" i="4"/>
  <c r="DF930" i="4"/>
  <c r="DG930" i="4"/>
  <c r="DH930" i="4"/>
  <c r="DI930" i="4"/>
  <c r="DJ930" i="4"/>
  <c r="DK930" i="4"/>
  <c r="DL930" i="4"/>
  <c r="DM930" i="4"/>
  <c r="DN930" i="4"/>
  <c r="DO930" i="4"/>
  <c r="DP930" i="4"/>
  <c r="DQ930" i="4"/>
  <c r="DR930" i="4"/>
  <c r="DS930" i="4"/>
  <c r="DT930" i="4"/>
  <c r="DU930" i="4"/>
  <c r="DV930" i="4"/>
  <c r="DW930" i="4"/>
  <c r="DX930" i="4"/>
  <c r="DY930" i="4"/>
  <c r="DZ930" i="4"/>
  <c r="EA930" i="4"/>
  <c r="EB930" i="4"/>
  <c r="EC930" i="4"/>
  <c r="ED930" i="4"/>
  <c r="DD931" i="4"/>
  <c r="DE931" i="4"/>
  <c r="DF931" i="4"/>
  <c r="DG931" i="4"/>
  <c r="DH931" i="4"/>
  <c r="DI931" i="4"/>
  <c r="DJ931" i="4"/>
  <c r="DK931" i="4"/>
  <c r="DL931" i="4"/>
  <c r="DM931" i="4"/>
  <c r="DN931" i="4"/>
  <c r="DO931" i="4"/>
  <c r="DP931" i="4"/>
  <c r="DQ931" i="4"/>
  <c r="DR931" i="4"/>
  <c r="DS931" i="4"/>
  <c r="DT931" i="4"/>
  <c r="DU931" i="4"/>
  <c r="DV931" i="4"/>
  <c r="DW931" i="4"/>
  <c r="DX931" i="4"/>
  <c r="DY931" i="4"/>
  <c r="DZ931" i="4"/>
  <c r="EA931" i="4"/>
  <c r="EB931" i="4"/>
  <c r="EC931" i="4"/>
  <c r="ED931" i="4"/>
  <c r="DD932" i="4"/>
  <c r="DE932" i="4"/>
  <c r="DF932" i="4"/>
  <c r="DG932" i="4"/>
  <c r="DH932" i="4"/>
  <c r="DI932" i="4"/>
  <c r="DJ932" i="4"/>
  <c r="DK932" i="4"/>
  <c r="DL932" i="4"/>
  <c r="DM932" i="4"/>
  <c r="DN932" i="4"/>
  <c r="DO932" i="4"/>
  <c r="DP932" i="4"/>
  <c r="DQ932" i="4"/>
  <c r="DR932" i="4"/>
  <c r="DS932" i="4"/>
  <c r="DT932" i="4"/>
  <c r="DU932" i="4"/>
  <c r="DV932" i="4"/>
  <c r="DW932" i="4"/>
  <c r="DX932" i="4"/>
  <c r="DY932" i="4"/>
  <c r="DZ932" i="4"/>
  <c r="EA932" i="4"/>
  <c r="EB932" i="4"/>
  <c r="EC932" i="4"/>
  <c r="ED932" i="4"/>
  <c r="DD933" i="4"/>
  <c r="DE933" i="4"/>
  <c r="DF933" i="4"/>
  <c r="DG933" i="4"/>
  <c r="DH933" i="4"/>
  <c r="DI933" i="4"/>
  <c r="DJ933" i="4"/>
  <c r="DK933" i="4"/>
  <c r="DL933" i="4"/>
  <c r="DM933" i="4"/>
  <c r="DN933" i="4"/>
  <c r="DO933" i="4"/>
  <c r="DP933" i="4"/>
  <c r="DQ933" i="4"/>
  <c r="DR933" i="4"/>
  <c r="DS933" i="4"/>
  <c r="DT933" i="4"/>
  <c r="DU933" i="4"/>
  <c r="DV933" i="4"/>
  <c r="DW933" i="4"/>
  <c r="DX933" i="4"/>
  <c r="DY933" i="4"/>
  <c r="DZ933" i="4"/>
  <c r="EA933" i="4"/>
  <c r="EB933" i="4"/>
  <c r="EC933" i="4"/>
  <c r="ED933" i="4"/>
  <c r="DD934" i="4"/>
  <c r="DE934" i="4"/>
  <c r="DF934" i="4"/>
  <c r="DG934" i="4"/>
  <c r="DH934" i="4"/>
  <c r="DI934" i="4"/>
  <c r="DJ934" i="4"/>
  <c r="DK934" i="4"/>
  <c r="DL934" i="4"/>
  <c r="DM934" i="4"/>
  <c r="DN934" i="4"/>
  <c r="DO934" i="4"/>
  <c r="DP934" i="4"/>
  <c r="DQ934" i="4"/>
  <c r="DR934" i="4"/>
  <c r="DS934" i="4"/>
  <c r="DT934" i="4"/>
  <c r="DU934" i="4"/>
  <c r="DV934" i="4"/>
  <c r="DW934" i="4"/>
  <c r="DX934" i="4"/>
  <c r="DY934" i="4"/>
  <c r="DZ934" i="4"/>
  <c r="EA934" i="4"/>
  <c r="EB934" i="4"/>
  <c r="EC934" i="4"/>
  <c r="ED934" i="4"/>
  <c r="DD935" i="4"/>
  <c r="DE935" i="4"/>
  <c r="DF935" i="4"/>
  <c r="DG935" i="4"/>
  <c r="DH935" i="4"/>
  <c r="DI935" i="4"/>
  <c r="DJ935" i="4"/>
  <c r="DK935" i="4"/>
  <c r="DL935" i="4"/>
  <c r="DM935" i="4"/>
  <c r="DN935" i="4"/>
  <c r="DO935" i="4"/>
  <c r="DP935" i="4"/>
  <c r="DQ935" i="4"/>
  <c r="DR935" i="4"/>
  <c r="DS935" i="4"/>
  <c r="DT935" i="4"/>
  <c r="DU935" i="4"/>
  <c r="DV935" i="4"/>
  <c r="DW935" i="4"/>
  <c r="DX935" i="4"/>
  <c r="DY935" i="4"/>
  <c r="DZ935" i="4"/>
  <c r="EA935" i="4"/>
  <c r="EB935" i="4"/>
  <c r="EC935" i="4"/>
  <c r="ED935" i="4"/>
  <c r="DD936" i="4"/>
  <c r="DE936" i="4"/>
  <c r="DF936" i="4"/>
  <c r="DG936" i="4"/>
  <c r="DH936" i="4"/>
  <c r="DI936" i="4"/>
  <c r="DJ936" i="4"/>
  <c r="DK936" i="4"/>
  <c r="DL936" i="4"/>
  <c r="DM936" i="4"/>
  <c r="DN936" i="4"/>
  <c r="DO936" i="4"/>
  <c r="DP936" i="4"/>
  <c r="DQ936" i="4"/>
  <c r="DR936" i="4"/>
  <c r="DS936" i="4"/>
  <c r="DT936" i="4"/>
  <c r="DU936" i="4"/>
  <c r="DV936" i="4"/>
  <c r="DW936" i="4"/>
  <c r="DX936" i="4"/>
  <c r="DY936" i="4"/>
  <c r="DZ936" i="4"/>
  <c r="EA936" i="4"/>
  <c r="EB936" i="4"/>
  <c r="EC936" i="4"/>
  <c r="ED936" i="4"/>
  <c r="DD937" i="4"/>
  <c r="DE937" i="4"/>
  <c r="DF937" i="4"/>
  <c r="DG937" i="4"/>
  <c r="DH937" i="4"/>
  <c r="DI937" i="4"/>
  <c r="DJ937" i="4"/>
  <c r="DK937" i="4"/>
  <c r="DL937" i="4"/>
  <c r="DM937" i="4"/>
  <c r="DN937" i="4"/>
  <c r="DO937" i="4"/>
  <c r="DP937" i="4"/>
  <c r="DQ937" i="4"/>
  <c r="DR937" i="4"/>
  <c r="DS937" i="4"/>
  <c r="DT937" i="4"/>
  <c r="DU937" i="4"/>
  <c r="DV937" i="4"/>
  <c r="DW937" i="4"/>
  <c r="DX937" i="4"/>
  <c r="DY937" i="4"/>
  <c r="DZ937" i="4"/>
  <c r="EA937" i="4"/>
  <c r="EB937" i="4"/>
  <c r="EC937" i="4"/>
  <c r="ED937" i="4"/>
  <c r="DD938" i="4"/>
  <c r="DE938" i="4"/>
  <c r="DF938" i="4"/>
  <c r="DG938" i="4"/>
  <c r="DH938" i="4"/>
  <c r="DI938" i="4"/>
  <c r="DJ938" i="4"/>
  <c r="DK938" i="4"/>
  <c r="DL938" i="4"/>
  <c r="DM938" i="4"/>
  <c r="DN938" i="4"/>
  <c r="DO938" i="4"/>
  <c r="DP938" i="4"/>
  <c r="DQ938" i="4"/>
  <c r="DR938" i="4"/>
  <c r="DS938" i="4"/>
  <c r="DT938" i="4"/>
  <c r="DU938" i="4"/>
  <c r="DV938" i="4"/>
  <c r="DW938" i="4"/>
  <c r="DX938" i="4"/>
  <c r="DY938" i="4"/>
  <c r="DZ938" i="4"/>
  <c r="EA938" i="4"/>
  <c r="EB938" i="4"/>
  <c r="EC938" i="4"/>
  <c r="ED938" i="4"/>
  <c r="DD939" i="4"/>
  <c r="DE939" i="4"/>
  <c r="DF939" i="4"/>
  <c r="DG939" i="4"/>
  <c r="DH939" i="4"/>
  <c r="DI939" i="4"/>
  <c r="DJ939" i="4"/>
  <c r="DK939" i="4"/>
  <c r="DL939" i="4"/>
  <c r="DM939" i="4"/>
  <c r="DN939" i="4"/>
  <c r="DO939" i="4"/>
  <c r="DP939" i="4"/>
  <c r="DQ939" i="4"/>
  <c r="DR939" i="4"/>
  <c r="DS939" i="4"/>
  <c r="DT939" i="4"/>
  <c r="DU939" i="4"/>
  <c r="DV939" i="4"/>
  <c r="DW939" i="4"/>
  <c r="DX939" i="4"/>
  <c r="DY939" i="4"/>
  <c r="DZ939" i="4"/>
  <c r="EA939" i="4"/>
  <c r="EB939" i="4"/>
  <c r="EC939" i="4"/>
  <c r="ED939" i="4"/>
  <c r="DD940" i="4"/>
  <c r="DE940" i="4"/>
  <c r="DF940" i="4"/>
  <c r="DG940" i="4"/>
  <c r="DH940" i="4"/>
  <c r="DI940" i="4"/>
  <c r="DJ940" i="4"/>
  <c r="DK940" i="4"/>
  <c r="DL940" i="4"/>
  <c r="DM940" i="4"/>
  <c r="DN940" i="4"/>
  <c r="DO940" i="4"/>
  <c r="DP940" i="4"/>
  <c r="DQ940" i="4"/>
  <c r="DR940" i="4"/>
  <c r="DS940" i="4"/>
  <c r="DT940" i="4"/>
  <c r="DU940" i="4"/>
  <c r="DV940" i="4"/>
  <c r="DW940" i="4"/>
  <c r="DX940" i="4"/>
  <c r="DY940" i="4"/>
  <c r="DZ940" i="4"/>
  <c r="EA940" i="4"/>
  <c r="EB940" i="4"/>
  <c r="EC940" i="4"/>
  <c r="ED940" i="4"/>
  <c r="DD941" i="4"/>
  <c r="DE941" i="4"/>
  <c r="DF941" i="4"/>
  <c r="DG941" i="4"/>
  <c r="DH941" i="4"/>
  <c r="DI941" i="4"/>
  <c r="DJ941" i="4"/>
  <c r="DK941" i="4"/>
  <c r="DL941" i="4"/>
  <c r="DM941" i="4"/>
  <c r="DN941" i="4"/>
  <c r="DO941" i="4"/>
  <c r="DP941" i="4"/>
  <c r="DQ941" i="4"/>
  <c r="DR941" i="4"/>
  <c r="DS941" i="4"/>
  <c r="DT941" i="4"/>
  <c r="DU941" i="4"/>
  <c r="DV941" i="4"/>
  <c r="DW941" i="4"/>
  <c r="DX941" i="4"/>
  <c r="DY941" i="4"/>
  <c r="DZ941" i="4"/>
  <c r="EA941" i="4"/>
  <c r="EB941" i="4"/>
  <c r="EC941" i="4"/>
  <c r="ED941" i="4"/>
  <c r="DD942" i="4"/>
  <c r="DE942" i="4"/>
  <c r="DF942" i="4"/>
  <c r="DG942" i="4"/>
  <c r="DH942" i="4"/>
  <c r="DI942" i="4"/>
  <c r="DJ942" i="4"/>
  <c r="DK942" i="4"/>
  <c r="DL942" i="4"/>
  <c r="DM942" i="4"/>
  <c r="DN942" i="4"/>
  <c r="DO942" i="4"/>
  <c r="DP942" i="4"/>
  <c r="DQ942" i="4"/>
  <c r="DR942" i="4"/>
  <c r="DS942" i="4"/>
  <c r="DT942" i="4"/>
  <c r="DU942" i="4"/>
  <c r="DV942" i="4"/>
  <c r="DW942" i="4"/>
  <c r="DX942" i="4"/>
  <c r="DY942" i="4"/>
  <c r="DZ942" i="4"/>
  <c r="EA942" i="4"/>
  <c r="EB942" i="4"/>
  <c r="EC942" i="4"/>
  <c r="ED942" i="4"/>
  <c r="AX943" i="4"/>
  <c r="AY943" i="4"/>
  <c r="AZ943" i="4"/>
  <c r="BA943" i="4"/>
  <c r="BB943" i="4"/>
  <c r="BC943" i="4"/>
  <c r="BD943" i="4"/>
  <c r="BE943" i="4"/>
  <c r="BF943" i="4"/>
  <c r="BG943" i="4"/>
  <c r="BH943" i="4"/>
  <c r="BI943" i="4"/>
  <c r="BJ943" i="4"/>
  <c r="BK943" i="4"/>
  <c r="BL943" i="4"/>
  <c r="BM943" i="4"/>
  <c r="BN943" i="4"/>
  <c r="BO943" i="4"/>
  <c r="BP943" i="4"/>
  <c r="BQ943" i="4"/>
  <c r="BR943" i="4"/>
  <c r="BS943" i="4"/>
  <c r="BT943" i="4"/>
  <c r="BU943" i="4"/>
  <c r="BV943" i="4"/>
  <c r="BW943" i="4"/>
  <c r="BX943" i="4"/>
  <c r="DD943" i="4"/>
  <c r="DE943" i="4"/>
  <c r="DF943" i="4"/>
  <c r="DG943" i="4"/>
  <c r="DH943" i="4"/>
  <c r="DI943" i="4"/>
  <c r="DJ943" i="4"/>
  <c r="DK943" i="4"/>
  <c r="DL943" i="4"/>
  <c r="DM943" i="4"/>
  <c r="DN943" i="4"/>
  <c r="DO943" i="4"/>
  <c r="DP943" i="4"/>
  <c r="DQ943" i="4"/>
  <c r="DR943" i="4"/>
  <c r="DS943" i="4"/>
  <c r="DT943" i="4"/>
  <c r="DU943" i="4"/>
  <c r="DV943" i="4"/>
  <c r="DW943" i="4"/>
  <c r="DX943" i="4"/>
  <c r="DY943" i="4"/>
  <c r="DZ943" i="4"/>
  <c r="EA943" i="4"/>
  <c r="EB943" i="4"/>
  <c r="EC943" i="4"/>
  <c r="ED943" i="4"/>
  <c r="DE88" i="9" a="1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DE121" i="9"/>
  <c r="DF121" i="9"/>
  <c r="DG121" i="9"/>
  <c r="DH121" i="9"/>
  <c r="DI121" i="9"/>
  <c r="DJ121" i="9"/>
  <c r="DK121" i="9"/>
  <c r="DL121" i="9"/>
  <c r="DM121" i="9"/>
  <c r="DN121" i="9"/>
  <c r="DO121" i="9"/>
  <c r="DP121" i="9"/>
  <c r="DQ121" i="9"/>
  <c r="DR121" i="9"/>
  <c r="DS121" i="9"/>
  <c r="DT121" i="9"/>
  <c r="DU121" i="9"/>
  <c r="DV121" i="9"/>
  <c r="DW121" i="9"/>
  <c r="DX121" i="9"/>
  <c r="DY121" i="9"/>
  <c r="DZ121" i="9"/>
  <c r="EA121" i="9"/>
  <c r="EB121" i="9"/>
  <c r="EC121" i="9"/>
  <c r="ED121" i="9"/>
  <c r="EE121" i="9"/>
  <c r="DE122" i="9"/>
  <c r="DF122" i="9"/>
  <c r="DG122" i="9"/>
  <c r="DH122" i="9"/>
  <c r="DI122" i="9"/>
  <c r="DJ122" i="9"/>
  <c r="DK122" i="9"/>
  <c r="DL122" i="9"/>
  <c r="DM122" i="9"/>
  <c r="DN122" i="9"/>
  <c r="DO122" i="9"/>
  <c r="DP122" i="9"/>
  <c r="DQ122" i="9"/>
  <c r="DR122" i="9"/>
  <c r="DS122" i="9"/>
  <c r="DT122" i="9"/>
  <c r="DU122" i="9"/>
  <c r="DV122" i="9"/>
  <c r="DW122" i="9"/>
  <c r="DX122" i="9"/>
  <c r="DY122" i="9"/>
  <c r="DZ122" i="9"/>
  <c r="EA122" i="9"/>
  <c r="EB122" i="9"/>
  <c r="EC122" i="9"/>
  <c r="ED122" i="9"/>
  <c r="EE122" i="9"/>
  <c r="DE123" i="9"/>
  <c r="DF123" i="9"/>
  <c r="DG123" i="9"/>
  <c r="DH123" i="9"/>
  <c r="DI123" i="9"/>
  <c r="DJ123" i="9"/>
  <c r="DK123" i="9"/>
  <c r="DL123" i="9"/>
  <c r="DM123" i="9"/>
  <c r="DN123" i="9"/>
  <c r="DO123" i="9"/>
  <c r="DP123" i="9"/>
  <c r="DQ123" i="9"/>
  <c r="DR123" i="9"/>
  <c r="DS123" i="9"/>
  <c r="DT123" i="9"/>
  <c r="DU123" i="9"/>
  <c r="DV123" i="9"/>
  <c r="DW123" i="9"/>
  <c r="DX123" i="9"/>
  <c r="DY123" i="9"/>
  <c r="DZ123" i="9"/>
  <c r="EA123" i="9"/>
  <c r="EB123" i="9"/>
  <c r="EC123" i="9"/>
  <c r="ED123" i="9"/>
  <c r="EE123" i="9"/>
  <c r="DE124" i="9"/>
  <c r="DF124" i="9"/>
  <c r="DG124" i="9"/>
  <c r="DH124" i="9"/>
  <c r="DI124" i="9"/>
  <c r="DJ124" i="9"/>
  <c r="DK124" i="9"/>
  <c r="DL124" i="9"/>
  <c r="DM124" i="9"/>
  <c r="DN124" i="9"/>
  <c r="DO124" i="9"/>
  <c r="DP124" i="9"/>
  <c r="DQ124" i="9"/>
  <c r="DR124" i="9"/>
  <c r="DS124" i="9"/>
  <c r="DT124" i="9"/>
  <c r="DU124" i="9"/>
  <c r="DV124" i="9"/>
  <c r="DW124" i="9"/>
  <c r="DX124" i="9"/>
  <c r="DY124" i="9"/>
  <c r="DZ124" i="9"/>
  <c r="EA124" i="9"/>
  <c r="EB124" i="9"/>
  <c r="EC124" i="9"/>
  <c r="ED124" i="9"/>
  <c r="EE124" i="9"/>
  <c r="DE125" i="9"/>
  <c r="DF125" i="9"/>
  <c r="DG125" i="9"/>
  <c r="DH125" i="9"/>
  <c r="DI125" i="9"/>
  <c r="DJ125" i="9"/>
  <c r="DK125" i="9"/>
  <c r="DL125" i="9"/>
  <c r="DM125" i="9"/>
  <c r="DN125" i="9"/>
  <c r="DO125" i="9"/>
  <c r="DP125" i="9"/>
  <c r="DQ125" i="9"/>
  <c r="DR125" i="9"/>
  <c r="DS125" i="9"/>
  <c r="DT125" i="9"/>
  <c r="DU125" i="9"/>
  <c r="DV125" i="9"/>
  <c r="DW125" i="9"/>
  <c r="DX125" i="9"/>
  <c r="DY125" i="9"/>
  <c r="DZ125" i="9"/>
  <c r="EA125" i="9"/>
  <c r="EB125" i="9"/>
  <c r="EC125" i="9"/>
  <c r="ED125" i="9"/>
  <c r="EE125" i="9"/>
  <c r="DE126" i="9"/>
  <c r="DF126" i="9"/>
  <c r="DG126" i="9"/>
  <c r="DH126" i="9"/>
  <c r="DI126" i="9"/>
  <c r="DJ126" i="9"/>
  <c r="DK126" i="9"/>
  <c r="DL126" i="9"/>
  <c r="DM126" i="9"/>
  <c r="DN126" i="9"/>
  <c r="DO126" i="9"/>
  <c r="DP126" i="9"/>
  <c r="DQ126" i="9"/>
  <c r="DR126" i="9"/>
  <c r="DS126" i="9"/>
  <c r="DT126" i="9"/>
  <c r="DU126" i="9"/>
  <c r="DV126" i="9"/>
  <c r="DW126" i="9"/>
  <c r="DX126" i="9"/>
  <c r="DY126" i="9"/>
  <c r="DZ126" i="9"/>
  <c r="EA126" i="9"/>
  <c r="EB126" i="9"/>
  <c r="EC126" i="9"/>
  <c r="ED126" i="9"/>
  <c r="EE126" i="9"/>
  <c r="DE127" i="9"/>
  <c r="DF127" i="9"/>
  <c r="DG127" i="9"/>
  <c r="DH127" i="9"/>
  <c r="DI127" i="9"/>
  <c r="DJ127" i="9"/>
  <c r="DK127" i="9"/>
  <c r="DL127" i="9"/>
  <c r="DM127" i="9"/>
  <c r="DN127" i="9"/>
  <c r="DO127" i="9"/>
  <c r="DP127" i="9"/>
  <c r="DQ127" i="9"/>
  <c r="DR127" i="9"/>
  <c r="DS127" i="9"/>
  <c r="DT127" i="9"/>
  <c r="DU127" i="9"/>
  <c r="DV127" i="9"/>
  <c r="DW127" i="9"/>
  <c r="DX127" i="9"/>
  <c r="DY127" i="9"/>
  <c r="DZ127" i="9"/>
  <c r="EA127" i="9"/>
  <c r="EB127" i="9"/>
  <c r="EC127" i="9"/>
  <c r="ED127" i="9"/>
  <c r="EE127" i="9"/>
  <c r="DE128" i="9"/>
  <c r="DF128" i="9"/>
  <c r="DG128" i="9"/>
  <c r="DH128" i="9"/>
  <c r="DI128" i="9"/>
  <c r="DJ128" i="9"/>
  <c r="DK128" i="9"/>
  <c r="DL128" i="9"/>
  <c r="DM128" i="9"/>
  <c r="DN128" i="9"/>
  <c r="DO128" i="9"/>
  <c r="DP128" i="9"/>
  <c r="DQ128" i="9"/>
  <c r="DR128" i="9"/>
  <c r="DS128" i="9"/>
  <c r="DT128" i="9"/>
  <c r="DU128" i="9"/>
  <c r="DV128" i="9"/>
  <c r="DW128" i="9"/>
  <c r="DX128" i="9"/>
  <c r="DY128" i="9"/>
  <c r="DZ128" i="9"/>
  <c r="EA128" i="9"/>
  <c r="EB128" i="9"/>
  <c r="EC128" i="9"/>
  <c r="ED128" i="9"/>
  <c r="EE128" i="9"/>
  <c r="DE129" i="9"/>
  <c r="DF129" i="9"/>
  <c r="DG129" i="9"/>
  <c r="DH129" i="9"/>
  <c r="DI129" i="9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C129" i="9"/>
  <c r="ED129" i="9"/>
  <c r="EE129" i="9"/>
  <c r="DE130" i="9"/>
  <c r="DF130" i="9"/>
  <c r="DG130" i="9"/>
  <c r="DH130" i="9"/>
  <c r="DI130" i="9"/>
  <c r="DJ130" i="9"/>
  <c r="DK130" i="9"/>
  <c r="DL130" i="9"/>
  <c r="DM130" i="9"/>
  <c r="DN130" i="9"/>
  <c r="DO130" i="9"/>
  <c r="DP130" i="9"/>
  <c r="DQ130" i="9"/>
  <c r="DR130" i="9"/>
  <c r="DS130" i="9"/>
  <c r="DT130" i="9"/>
  <c r="DU130" i="9"/>
  <c r="DV130" i="9"/>
  <c r="DW130" i="9"/>
  <c r="DX130" i="9"/>
  <c r="DY130" i="9"/>
  <c r="DZ130" i="9"/>
  <c r="EA130" i="9"/>
  <c r="EB130" i="9"/>
  <c r="EC130" i="9"/>
  <c r="ED130" i="9"/>
  <c r="EE130" i="9"/>
  <c r="DE131" i="9"/>
  <c r="DF131" i="9"/>
  <c r="DG131" i="9"/>
  <c r="DH131" i="9"/>
  <c r="DI131" i="9"/>
  <c r="DJ131" i="9"/>
  <c r="DK131" i="9"/>
  <c r="DL131" i="9"/>
  <c r="DM131" i="9"/>
  <c r="DN131" i="9"/>
  <c r="DO131" i="9"/>
  <c r="DP131" i="9"/>
  <c r="DQ131" i="9"/>
  <c r="DR131" i="9"/>
  <c r="DS131" i="9"/>
  <c r="DT131" i="9"/>
  <c r="DU131" i="9"/>
  <c r="DV131" i="9"/>
  <c r="DW131" i="9"/>
  <c r="DX131" i="9"/>
  <c r="DY131" i="9"/>
  <c r="DZ131" i="9"/>
  <c r="EA131" i="9"/>
  <c r="EB131" i="9"/>
  <c r="EC131" i="9"/>
  <c r="ED131" i="9"/>
  <c r="EE131" i="9"/>
  <c r="DE132" i="9"/>
  <c r="DF132" i="9"/>
  <c r="DG132" i="9"/>
  <c r="DH132" i="9"/>
  <c r="DI132" i="9"/>
  <c r="DJ132" i="9"/>
  <c r="DK132" i="9"/>
  <c r="DL132" i="9"/>
  <c r="DM132" i="9"/>
  <c r="DN132" i="9"/>
  <c r="DO132" i="9"/>
  <c r="DP132" i="9"/>
  <c r="DQ132" i="9"/>
  <c r="DR132" i="9"/>
  <c r="DS132" i="9"/>
  <c r="DT132" i="9"/>
  <c r="DU132" i="9"/>
  <c r="DV132" i="9"/>
  <c r="DW132" i="9"/>
  <c r="DX132" i="9"/>
  <c r="DY132" i="9"/>
  <c r="DZ132" i="9"/>
  <c r="EA132" i="9"/>
  <c r="EB132" i="9"/>
  <c r="EC132" i="9"/>
  <c r="ED132" i="9"/>
  <c r="EE132" i="9"/>
  <c r="DE133" i="9"/>
  <c r="DF133" i="9"/>
  <c r="DG133" i="9"/>
  <c r="DH133" i="9"/>
  <c r="DI133" i="9"/>
  <c r="DJ133" i="9"/>
  <c r="DK133" i="9"/>
  <c r="DL133" i="9"/>
  <c r="DM133" i="9"/>
  <c r="DN133" i="9"/>
  <c r="DO133" i="9"/>
  <c r="DP133" i="9"/>
  <c r="DQ133" i="9"/>
  <c r="DR133" i="9"/>
  <c r="DS133" i="9"/>
  <c r="DT133" i="9"/>
  <c r="DU133" i="9"/>
  <c r="DV133" i="9"/>
  <c r="DW133" i="9"/>
  <c r="DX133" i="9"/>
  <c r="DY133" i="9"/>
  <c r="DZ133" i="9"/>
  <c r="EA133" i="9"/>
  <c r="EB133" i="9"/>
  <c r="EC133" i="9"/>
  <c r="ED133" i="9"/>
  <c r="EE133" i="9"/>
  <c r="DE134" i="9"/>
  <c r="DF134" i="9"/>
  <c r="DG134" i="9"/>
  <c r="DH134" i="9"/>
  <c r="DI134" i="9"/>
  <c r="DJ134" i="9"/>
  <c r="DK134" i="9"/>
  <c r="DL134" i="9"/>
  <c r="DM134" i="9"/>
  <c r="DN134" i="9"/>
  <c r="DO134" i="9"/>
  <c r="DP134" i="9"/>
  <c r="DQ134" i="9"/>
  <c r="DR134" i="9"/>
  <c r="DS134" i="9"/>
  <c r="DT134" i="9"/>
  <c r="DU134" i="9"/>
  <c r="DV134" i="9"/>
  <c r="DW134" i="9"/>
  <c r="DX134" i="9"/>
  <c r="DY134" i="9"/>
  <c r="DZ134" i="9"/>
  <c r="EA134" i="9"/>
  <c r="EB134" i="9"/>
  <c r="EC134" i="9"/>
  <c r="ED134" i="9"/>
  <c r="EE134" i="9"/>
  <c r="DE135" i="9"/>
  <c r="DF135" i="9"/>
  <c r="DG135" i="9"/>
  <c r="DH135" i="9"/>
  <c r="DI135" i="9"/>
  <c r="DJ135" i="9"/>
  <c r="DK135" i="9"/>
  <c r="DL135" i="9"/>
  <c r="DM135" i="9"/>
  <c r="DN135" i="9"/>
  <c r="DO135" i="9"/>
  <c r="DP135" i="9"/>
  <c r="DQ135" i="9"/>
  <c r="DR135" i="9"/>
  <c r="DS135" i="9"/>
  <c r="DT135" i="9"/>
  <c r="DU135" i="9"/>
  <c r="DV135" i="9"/>
  <c r="DW135" i="9"/>
  <c r="DX135" i="9"/>
  <c r="DY135" i="9"/>
  <c r="DZ135" i="9"/>
  <c r="EA135" i="9"/>
  <c r="EB135" i="9"/>
  <c r="EC135" i="9"/>
  <c r="ED135" i="9"/>
  <c r="EE135" i="9"/>
  <c r="DE136" i="9"/>
  <c r="DF136" i="9"/>
  <c r="DG136" i="9"/>
  <c r="DH136" i="9"/>
  <c r="DI136" i="9"/>
  <c r="DJ136" i="9"/>
  <c r="DK136" i="9"/>
  <c r="DL136" i="9"/>
  <c r="DM136" i="9"/>
  <c r="DN136" i="9"/>
  <c r="DO136" i="9"/>
  <c r="DP136" i="9"/>
  <c r="DQ136" i="9"/>
  <c r="DR136" i="9"/>
  <c r="DS136" i="9"/>
  <c r="DT136" i="9"/>
  <c r="DU136" i="9"/>
  <c r="DV136" i="9"/>
  <c r="DW136" i="9"/>
  <c r="DX136" i="9"/>
  <c r="DY136" i="9"/>
  <c r="DZ136" i="9"/>
  <c r="EA136" i="9"/>
  <c r="EB136" i="9"/>
  <c r="EC136" i="9"/>
  <c r="ED136" i="9"/>
  <c r="EE136" i="9"/>
  <c r="DE137" i="9"/>
  <c r="DF137" i="9"/>
  <c r="DG137" i="9"/>
  <c r="DH137" i="9"/>
  <c r="DI137" i="9"/>
  <c r="DJ137" i="9"/>
  <c r="DK137" i="9"/>
  <c r="DL137" i="9"/>
  <c r="DM137" i="9"/>
  <c r="DN137" i="9"/>
  <c r="DO137" i="9"/>
  <c r="DP137" i="9"/>
  <c r="DQ137" i="9"/>
  <c r="DR137" i="9"/>
  <c r="DS137" i="9"/>
  <c r="DT137" i="9"/>
  <c r="DU137" i="9"/>
  <c r="DV137" i="9"/>
  <c r="DW137" i="9"/>
  <c r="DX137" i="9"/>
  <c r="DY137" i="9"/>
  <c r="DZ137" i="9"/>
  <c r="EA137" i="9"/>
  <c r="EB137" i="9"/>
  <c r="EC137" i="9"/>
  <c r="ED137" i="9"/>
  <c r="EE137" i="9"/>
  <c r="DE138" i="9"/>
  <c r="DF138" i="9"/>
  <c r="DG138" i="9"/>
  <c r="DH138" i="9"/>
  <c r="DI138" i="9"/>
  <c r="DJ138" i="9"/>
  <c r="DK138" i="9"/>
  <c r="DL138" i="9"/>
  <c r="DM138" i="9"/>
  <c r="DN138" i="9"/>
  <c r="DO138" i="9"/>
  <c r="DP138" i="9"/>
  <c r="DQ138" i="9"/>
  <c r="DR138" i="9"/>
  <c r="DS138" i="9"/>
  <c r="DT138" i="9"/>
  <c r="DU138" i="9"/>
  <c r="DV138" i="9"/>
  <c r="DW138" i="9"/>
  <c r="DX138" i="9"/>
  <c r="DY138" i="9"/>
  <c r="DZ138" i="9"/>
  <c r="EA138" i="9"/>
  <c r="EB138" i="9"/>
  <c r="EC138" i="9"/>
  <c r="ED138" i="9"/>
  <c r="EE138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DE139" i="9"/>
  <c r="DF139" i="9"/>
  <c r="DG139" i="9"/>
  <c r="DH139" i="9"/>
  <c r="DI139" i="9"/>
  <c r="DJ139" i="9"/>
  <c r="DK139" i="9"/>
  <c r="DL139" i="9"/>
  <c r="DM139" i="9"/>
  <c r="DN139" i="9"/>
  <c r="DO139" i="9"/>
  <c r="DP139" i="9"/>
  <c r="DQ139" i="9"/>
  <c r="DR139" i="9"/>
  <c r="DS139" i="9"/>
  <c r="DT139" i="9"/>
  <c r="DU139" i="9"/>
  <c r="DV139" i="9"/>
  <c r="DW139" i="9"/>
  <c r="DX139" i="9"/>
  <c r="DY139" i="9"/>
  <c r="DZ139" i="9"/>
  <c r="EA139" i="9"/>
  <c r="EB139" i="9"/>
  <c r="EC139" i="9"/>
  <c r="ED139" i="9"/>
  <c r="EE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DE144" i="9" a="1"/>
  <c r="DE144" i="9"/>
  <c r="DF144" i="9"/>
  <c r="DG144" i="9"/>
  <c r="DH144" i="9"/>
  <c r="DI144" i="9"/>
  <c r="DJ144" i="9"/>
  <c r="DK144" i="9"/>
  <c r="DL144" i="9"/>
  <c r="DM144" i="9"/>
  <c r="DN144" i="9"/>
  <c r="DO144" i="9"/>
  <c r="DP144" i="9"/>
  <c r="DQ144" i="9"/>
  <c r="DR144" i="9"/>
  <c r="DS144" i="9"/>
  <c r="DT144" i="9"/>
  <c r="DU144" i="9"/>
  <c r="DV144" i="9"/>
  <c r="DW144" i="9"/>
  <c r="DX144" i="9"/>
  <c r="DY144" i="9"/>
  <c r="DZ144" i="9"/>
  <c r="EA144" i="9"/>
  <c r="EB144" i="9"/>
  <c r="EC144" i="9"/>
  <c r="ED144" i="9"/>
  <c r="EE144" i="9"/>
  <c r="DE145" i="9"/>
  <c r="DF145" i="9"/>
  <c r="DG145" i="9"/>
  <c r="DH145" i="9"/>
  <c r="DI145" i="9"/>
  <c r="DJ145" i="9"/>
  <c r="DK145" i="9"/>
  <c r="DL145" i="9"/>
  <c r="DM145" i="9"/>
  <c r="DN145" i="9"/>
  <c r="DO145" i="9"/>
  <c r="DP145" i="9"/>
  <c r="DQ145" i="9"/>
  <c r="DR145" i="9"/>
  <c r="DS145" i="9"/>
  <c r="DT145" i="9"/>
  <c r="DU145" i="9"/>
  <c r="DV145" i="9"/>
  <c r="DW145" i="9"/>
  <c r="DX145" i="9"/>
  <c r="DY145" i="9"/>
  <c r="DZ145" i="9"/>
  <c r="EA145" i="9"/>
  <c r="EB145" i="9"/>
  <c r="EC145" i="9"/>
  <c r="ED145" i="9"/>
  <c r="EE145" i="9"/>
  <c r="DE146" i="9"/>
  <c r="DF146" i="9"/>
  <c r="DG146" i="9"/>
  <c r="DH146" i="9"/>
  <c r="DI146" i="9"/>
  <c r="DJ146" i="9"/>
  <c r="DK146" i="9"/>
  <c r="DL146" i="9"/>
  <c r="DM146" i="9"/>
  <c r="DN146" i="9"/>
  <c r="DO146" i="9"/>
  <c r="DP146" i="9"/>
  <c r="DQ146" i="9"/>
  <c r="DR146" i="9"/>
  <c r="DS146" i="9"/>
  <c r="DT146" i="9"/>
  <c r="DU146" i="9"/>
  <c r="DV146" i="9"/>
  <c r="DW146" i="9"/>
  <c r="DX146" i="9"/>
  <c r="DY146" i="9"/>
  <c r="DZ146" i="9"/>
  <c r="EA146" i="9"/>
  <c r="EB146" i="9"/>
  <c r="EC146" i="9"/>
  <c r="ED146" i="9"/>
  <c r="EE146" i="9"/>
  <c r="DE147" i="9"/>
  <c r="DF147" i="9"/>
  <c r="DG147" i="9"/>
  <c r="DH147" i="9"/>
  <c r="DI147" i="9"/>
  <c r="DJ147" i="9"/>
  <c r="DK147" i="9"/>
  <c r="DL147" i="9"/>
  <c r="DM147" i="9"/>
  <c r="DN147" i="9"/>
  <c r="DO147" i="9"/>
  <c r="DP147" i="9"/>
  <c r="DQ147" i="9"/>
  <c r="DR147" i="9"/>
  <c r="DS147" i="9"/>
  <c r="DT147" i="9"/>
  <c r="DU147" i="9"/>
  <c r="DV147" i="9"/>
  <c r="DW147" i="9"/>
  <c r="DX147" i="9"/>
  <c r="DY147" i="9"/>
  <c r="DZ147" i="9"/>
  <c r="EA147" i="9"/>
  <c r="EB147" i="9"/>
  <c r="EC147" i="9"/>
  <c r="ED147" i="9"/>
  <c r="EE147" i="9"/>
  <c r="DE148" i="9"/>
  <c r="DF148" i="9"/>
  <c r="DG148" i="9"/>
  <c r="DH148" i="9"/>
  <c r="DI148" i="9"/>
  <c r="DJ148" i="9"/>
  <c r="DK148" i="9"/>
  <c r="DL148" i="9"/>
  <c r="DM148" i="9"/>
  <c r="DN148" i="9"/>
  <c r="DO148" i="9"/>
  <c r="DP148" i="9"/>
  <c r="DQ148" i="9"/>
  <c r="DR148" i="9"/>
  <c r="DS148" i="9"/>
  <c r="DT148" i="9"/>
  <c r="DU148" i="9"/>
  <c r="DV148" i="9"/>
  <c r="DW148" i="9"/>
  <c r="DX148" i="9"/>
  <c r="DY148" i="9"/>
  <c r="DZ148" i="9"/>
  <c r="EA148" i="9"/>
  <c r="EB148" i="9"/>
  <c r="EC148" i="9"/>
  <c r="ED148" i="9"/>
  <c r="EE148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DE149" i="9"/>
  <c r="DF149" i="9"/>
  <c r="DG149" i="9"/>
  <c r="DH149" i="9"/>
  <c r="DI149" i="9"/>
  <c r="DJ149" i="9"/>
  <c r="DK149" i="9"/>
  <c r="DL149" i="9"/>
  <c r="DM149" i="9"/>
  <c r="DN149" i="9"/>
  <c r="DO149" i="9"/>
  <c r="DP149" i="9"/>
  <c r="DQ149" i="9"/>
  <c r="DR149" i="9"/>
  <c r="DS149" i="9"/>
  <c r="DT149" i="9"/>
  <c r="DU149" i="9"/>
  <c r="DV149" i="9"/>
  <c r="DW149" i="9"/>
  <c r="DX149" i="9"/>
  <c r="DY149" i="9"/>
  <c r="DZ149" i="9"/>
  <c r="EA149" i="9"/>
  <c r="EB149" i="9"/>
  <c r="EC149" i="9"/>
  <c r="ED149" i="9"/>
  <c r="EE149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DE150" i="9"/>
  <c r="DF150" i="9"/>
  <c r="DG150" i="9"/>
  <c r="DH150" i="9"/>
  <c r="DI150" i="9"/>
  <c r="DJ150" i="9"/>
  <c r="DK150" i="9"/>
  <c r="DL150" i="9"/>
  <c r="DM150" i="9"/>
  <c r="DN150" i="9"/>
  <c r="DO150" i="9"/>
  <c r="DP150" i="9"/>
  <c r="DQ150" i="9"/>
  <c r="DR150" i="9"/>
  <c r="DS150" i="9"/>
  <c r="DT150" i="9"/>
  <c r="DU150" i="9"/>
  <c r="DV150" i="9"/>
  <c r="DW150" i="9"/>
  <c r="DX150" i="9"/>
  <c r="DY150" i="9"/>
  <c r="DZ150" i="9"/>
  <c r="EA150" i="9"/>
  <c r="EB150" i="9"/>
  <c r="EC150" i="9"/>
  <c r="ED150" i="9"/>
  <c r="EE150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DE151" i="9"/>
  <c r="DF151" i="9"/>
  <c r="DG151" i="9"/>
  <c r="DH151" i="9"/>
  <c r="DI151" i="9"/>
  <c r="DJ151" i="9"/>
  <c r="DK151" i="9"/>
  <c r="DL151" i="9"/>
  <c r="DM151" i="9"/>
  <c r="DN151" i="9"/>
  <c r="DO151" i="9"/>
  <c r="DP151" i="9"/>
  <c r="DQ151" i="9"/>
  <c r="DR151" i="9"/>
  <c r="DS151" i="9"/>
  <c r="DT151" i="9"/>
  <c r="DU151" i="9"/>
  <c r="DV151" i="9"/>
  <c r="DW151" i="9"/>
  <c r="DX151" i="9"/>
  <c r="DY151" i="9"/>
  <c r="DZ151" i="9"/>
  <c r="EA151" i="9"/>
  <c r="EB151" i="9"/>
  <c r="EC151" i="9"/>
  <c r="ED151" i="9"/>
  <c r="EE151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DE152" i="9"/>
  <c r="DF152" i="9"/>
  <c r="DG152" i="9"/>
  <c r="DH152" i="9"/>
  <c r="DI152" i="9"/>
  <c r="DJ152" i="9"/>
  <c r="DK152" i="9"/>
  <c r="DL152" i="9"/>
  <c r="DM152" i="9"/>
  <c r="DN152" i="9"/>
  <c r="DO152" i="9"/>
  <c r="DP152" i="9"/>
  <c r="DQ152" i="9"/>
  <c r="DR152" i="9"/>
  <c r="DS152" i="9"/>
  <c r="DT152" i="9"/>
  <c r="DU152" i="9"/>
  <c r="DV152" i="9"/>
  <c r="DW152" i="9"/>
  <c r="DX152" i="9"/>
  <c r="DY152" i="9"/>
  <c r="DZ152" i="9"/>
  <c r="EA152" i="9"/>
  <c r="EB152" i="9"/>
  <c r="EC152" i="9"/>
  <c r="ED152" i="9"/>
  <c r="EE152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DE153" i="9"/>
  <c r="DF153" i="9"/>
  <c r="DG153" i="9"/>
  <c r="DH153" i="9"/>
  <c r="DI153" i="9"/>
  <c r="DJ153" i="9"/>
  <c r="DK153" i="9"/>
  <c r="DL153" i="9"/>
  <c r="DM153" i="9"/>
  <c r="DN153" i="9"/>
  <c r="DO153" i="9"/>
  <c r="DP153" i="9"/>
  <c r="DQ153" i="9"/>
  <c r="DR153" i="9"/>
  <c r="DS153" i="9"/>
  <c r="DT153" i="9"/>
  <c r="DU153" i="9"/>
  <c r="DV153" i="9"/>
  <c r="DW153" i="9"/>
  <c r="DX153" i="9"/>
  <c r="DY153" i="9"/>
  <c r="DZ153" i="9"/>
  <c r="EA153" i="9"/>
  <c r="EB153" i="9"/>
  <c r="EC153" i="9"/>
  <c r="ED153" i="9"/>
  <c r="EE153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DE154" i="9"/>
  <c r="DF154" i="9"/>
  <c r="DG154" i="9"/>
  <c r="DH154" i="9"/>
  <c r="DI154" i="9"/>
  <c r="DJ154" i="9"/>
  <c r="DK154" i="9"/>
  <c r="DL154" i="9"/>
  <c r="DM154" i="9"/>
  <c r="DN154" i="9"/>
  <c r="DO154" i="9"/>
  <c r="DP154" i="9"/>
  <c r="DQ154" i="9"/>
  <c r="DR154" i="9"/>
  <c r="DS154" i="9"/>
  <c r="DT154" i="9"/>
  <c r="DU154" i="9"/>
  <c r="DV154" i="9"/>
  <c r="DW154" i="9"/>
  <c r="DX154" i="9"/>
  <c r="DY154" i="9"/>
  <c r="DZ154" i="9"/>
  <c r="EA154" i="9"/>
  <c r="EB154" i="9"/>
  <c r="EC154" i="9"/>
  <c r="ED154" i="9"/>
  <c r="EE154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DE155" i="9"/>
  <c r="DF155" i="9"/>
  <c r="DG155" i="9"/>
  <c r="DH155" i="9"/>
  <c r="DI155" i="9"/>
  <c r="DJ155" i="9"/>
  <c r="DK155" i="9"/>
  <c r="DL155" i="9"/>
  <c r="DM155" i="9"/>
  <c r="DN155" i="9"/>
  <c r="DO155" i="9"/>
  <c r="DP155" i="9"/>
  <c r="DQ155" i="9"/>
  <c r="DR155" i="9"/>
  <c r="DS155" i="9"/>
  <c r="DT155" i="9"/>
  <c r="DU155" i="9"/>
  <c r="DV155" i="9"/>
  <c r="DW155" i="9"/>
  <c r="DX155" i="9"/>
  <c r="DY155" i="9"/>
  <c r="DZ155" i="9"/>
  <c r="EA155" i="9"/>
  <c r="EB155" i="9"/>
  <c r="EC155" i="9"/>
  <c r="ED155" i="9"/>
  <c r="EE155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DE156" i="9"/>
  <c r="DF156" i="9"/>
  <c r="DG156" i="9"/>
  <c r="DH156" i="9"/>
  <c r="DI156" i="9"/>
  <c r="DJ156" i="9"/>
  <c r="DK156" i="9"/>
  <c r="DL156" i="9"/>
  <c r="DM156" i="9"/>
  <c r="DN156" i="9"/>
  <c r="DO156" i="9"/>
  <c r="DP156" i="9"/>
  <c r="DQ156" i="9"/>
  <c r="DR156" i="9"/>
  <c r="DS156" i="9"/>
  <c r="DT156" i="9"/>
  <c r="DU156" i="9"/>
  <c r="DV156" i="9"/>
  <c r="DW156" i="9"/>
  <c r="DX156" i="9"/>
  <c r="DY156" i="9"/>
  <c r="DZ156" i="9"/>
  <c r="EA156" i="9"/>
  <c r="EB156" i="9"/>
  <c r="EC156" i="9"/>
  <c r="ED156" i="9"/>
  <c r="EE156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DE157" i="9"/>
  <c r="DF157" i="9"/>
  <c r="DG157" i="9"/>
  <c r="DH157" i="9"/>
  <c r="DI157" i="9"/>
  <c r="DJ157" i="9"/>
  <c r="DK157" i="9"/>
  <c r="DL157" i="9"/>
  <c r="DM157" i="9"/>
  <c r="DN157" i="9"/>
  <c r="DO157" i="9"/>
  <c r="DP157" i="9"/>
  <c r="DQ157" i="9"/>
  <c r="DR157" i="9"/>
  <c r="DS157" i="9"/>
  <c r="DT157" i="9"/>
  <c r="DU157" i="9"/>
  <c r="DV157" i="9"/>
  <c r="DW157" i="9"/>
  <c r="DX157" i="9"/>
  <c r="DY157" i="9"/>
  <c r="DZ157" i="9"/>
  <c r="EA157" i="9"/>
  <c r="EB157" i="9"/>
  <c r="EC157" i="9"/>
  <c r="ED157" i="9"/>
  <c r="EE157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DE158" i="9"/>
  <c r="DF158" i="9"/>
  <c r="DG158" i="9"/>
  <c r="DH158" i="9"/>
  <c r="DI158" i="9"/>
  <c r="DJ158" i="9"/>
  <c r="DK158" i="9"/>
  <c r="DL158" i="9"/>
  <c r="DM158" i="9"/>
  <c r="DN158" i="9"/>
  <c r="DO158" i="9"/>
  <c r="DP158" i="9"/>
  <c r="DQ158" i="9"/>
  <c r="DR158" i="9"/>
  <c r="DS158" i="9"/>
  <c r="DT158" i="9"/>
  <c r="DU158" i="9"/>
  <c r="DV158" i="9"/>
  <c r="DW158" i="9"/>
  <c r="DX158" i="9"/>
  <c r="DY158" i="9"/>
  <c r="DZ158" i="9"/>
  <c r="EA158" i="9"/>
  <c r="EB158" i="9"/>
  <c r="EC158" i="9"/>
  <c r="ED158" i="9"/>
  <c r="EE158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DE159" i="9"/>
  <c r="DF159" i="9"/>
  <c r="DG159" i="9"/>
  <c r="DH159" i="9"/>
  <c r="DI159" i="9"/>
  <c r="DJ159" i="9"/>
  <c r="DK159" i="9"/>
  <c r="DL159" i="9"/>
  <c r="DM159" i="9"/>
  <c r="DN159" i="9"/>
  <c r="DO159" i="9"/>
  <c r="DP159" i="9"/>
  <c r="DQ159" i="9"/>
  <c r="DR159" i="9"/>
  <c r="DS159" i="9"/>
  <c r="DT159" i="9"/>
  <c r="DU159" i="9"/>
  <c r="DV159" i="9"/>
  <c r="DW159" i="9"/>
  <c r="DX159" i="9"/>
  <c r="DY159" i="9"/>
  <c r="DZ159" i="9"/>
  <c r="EA159" i="9"/>
  <c r="EB159" i="9"/>
  <c r="EC159" i="9"/>
  <c r="ED159" i="9"/>
  <c r="EE159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DE160" i="9"/>
  <c r="DF160" i="9"/>
  <c r="DG160" i="9"/>
  <c r="DH160" i="9"/>
  <c r="DI160" i="9"/>
  <c r="DJ160" i="9"/>
  <c r="DK160" i="9"/>
  <c r="DL160" i="9"/>
  <c r="DM160" i="9"/>
  <c r="DN160" i="9"/>
  <c r="DO160" i="9"/>
  <c r="DP160" i="9"/>
  <c r="DQ160" i="9"/>
  <c r="DR160" i="9"/>
  <c r="DS160" i="9"/>
  <c r="DT160" i="9"/>
  <c r="DU160" i="9"/>
  <c r="DV160" i="9"/>
  <c r="DW160" i="9"/>
  <c r="DX160" i="9"/>
  <c r="DY160" i="9"/>
  <c r="DZ160" i="9"/>
  <c r="EA160" i="9"/>
  <c r="EB160" i="9"/>
  <c r="EC160" i="9"/>
  <c r="ED160" i="9"/>
  <c r="EE160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DE161" i="9"/>
  <c r="DF161" i="9"/>
  <c r="DG161" i="9"/>
  <c r="DH161" i="9"/>
  <c r="DI161" i="9"/>
  <c r="DJ161" i="9"/>
  <c r="DK161" i="9"/>
  <c r="DL161" i="9"/>
  <c r="DM161" i="9"/>
  <c r="DN161" i="9"/>
  <c r="DO161" i="9"/>
  <c r="DP161" i="9"/>
  <c r="DQ161" i="9"/>
  <c r="DR161" i="9"/>
  <c r="DS161" i="9"/>
  <c r="DT161" i="9"/>
  <c r="DU161" i="9"/>
  <c r="DV161" i="9"/>
  <c r="DW161" i="9"/>
  <c r="DX161" i="9"/>
  <c r="DY161" i="9"/>
  <c r="DZ161" i="9"/>
  <c r="EA161" i="9"/>
  <c r="EB161" i="9"/>
  <c r="EC161" i="9"/>
  <c r="ED161" i="9"/>
  <c r="EE161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DE162" i="9"/>
  <c r="DF162" i="9"/>
  <c r="DG162" i="9"/>
  <c r="DH162" i="9"/>
  <c r="DI162" i="9"/>
  <c r="DJ162" i="9"/>
  <c r="DK162" i="9"/>
  <c r="DL162" i="9"/>
  <c r="DM162" i="9"/>
  <c r="DN162" i="9"/>
  <c r="DO162" i="9"/>
  <c r="DP162" i="9"/>
  <c r="DQ162" i="9"/>
  <c r="DR162" i="9"/>
  <c r="DS162" i="9"/>
  <c r="DT162" i="9"/>
  <c r="DU162" i="9"/>
  <c r="DV162" i="9"/>
  <c r="DW162" i="9"/>
  <c r="DX162" i="9"/>
  <c r="DY162" i="9"/>
  <c r="DZ162" i="9"/>
  <c r="EA162" i="9"/>
  <c r="EB162" i="9"/>
  <c r="EC162" i="9"/>
  <c r="ED162" i="9"/>
  <c r="EE162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DE163" i="9"/>
  <c r="DF163" i="9"/>
  <c r="DG163" i="9"/>
  <c r="DH163" i="9"/>
  <c r="DI163" i="9"/>
  <c r="DJ163" i="9"/>
  <c r="DK163" i="9"/>
  <c r="DL163" i="9"/>
  <c r="DM163" i="9"/>
  <c r="DN163" i="9"/>
  <c r="DO163" i="9"/>
  <c r="DP163" i="9"/>
  <c r="DQ163" i="9"/>
  <c r="DR163" i="9"/>
  <c r="DS163" i="9"/>
  <c r="DT163" i="9"/>
  <c r="DU163" i="9"/>
  <c r="DV163" i="9"/>
  <c r="DW163" i="9"/>
  <c r="DX163" i="9"/>
  <c r="DY163" i="9"/>
  <c r="DZ163" i="9"/>
  <c r="EA163" i="9"/>
  <c r="EB163" i="9"/>
  <c r="EC163" i="9"/>
  <c r="ED163" i="9"/>
  <c r="EE163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DE164" i="9"/>
  <c r="DF164" i="9"/>
  <c r="DG164" i="9"/>
  <c r="DH164" i="9"/>
  <c r="DI164" i="9"/>
  <c r="DJ164" i="9"/>
  <c r="DK164" i="9"/>
  <c r="DL164" i="9"/>
  <c r="DM164" i="9"/>
  <c r="DN164" i="9"/>
  <c r="DO164" i="9"/>
  <c r="DP164" i="9"/>
  <c r="DQ164" i="9"/>
  <c r="DR164" i="9"/>
  <c r="DS164" i="9"/>
  <c r="DT164" i="9"/>
  <c r="DU164" i="9"/>
  <c r="DV164" i="9"/>
  <c r="DW164" i="9"/>
  <c r="DX164" i="9"/>
  <c r="DY164" i="9"/>
  <c r="DZ164" i="9"/>
  <c r="EA164" i="9"/>
  <c r="EB164" i="9"/>
  <c r="EC164" i="9"/>
  <c r="ED164" i="9"/>
  <c r="EE164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DE165" i="9"/>
  <c r="DF165" i="9"/>
  <c r="DG165" i="9"/>
  <c r="DH165" i="9"/>
  <c r="DI165" i="9"/>
  <c r="DJ165" i="9"/>
  <c r="DK165" i="9"/>
  <c r="DL165" i="9"/>
  <c r="DM165" i="9"/>
  <c r="DN165" i="9"/>
  <c r="DO165" i="9"/>
  <c r="DP165" i="9"/>
  <c r="DQ165" i="9"/>
  <c r="DR165" i="9"/>
  <c r="DS165" i="9"/>
  <c r="DT165" i="9"/>
  <c r="DU165" i="9"/>
  <c r="DV165" i="9"/>
  <c r="DW165" i="9"/>
  <c r="DX165" i="9"/>
  <c r="DY165" i="9"/>
  <c r="DZ165" i="9"/>
  <c r="EA165" i="9"/>
  <c r="EB165" i="9"/>
  <c r="EC165" i="9"/>
  <c r="ED165" i="9"/>
  <c r="EE165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DE166" i="9"/>
  <c r="DF166" i="9"/>
  <c r="DG166" i="9"/>
  <c r="DH166" i="9"/>
  <c r="DI166" i="9"/>
  <c r="DJ166" i="9"/>
  <c r="DK166" i="9"/>
  <c r="DL166" i="9"/>
  <c r="DM166" i="9"/>
  <c r="DN166" i="9"/>
  <c r="DO166" i="9"/>
  <c r="DP166" i="9"/>
  <c r="DQ166" i="9"/>
  <c r="DR166" i="9"/>
  <c r="DS166" i="9"/>
  <c r="DT166" i="9"/>
  <c r="DU166" i="9"/>
  <c r="DV166" i="9"/>
  <c r="DW166" i="9"/>
  <c r="DX166" i="9"/>
  <c r="DY166" i="9"/>
  <c r="DZ166" i="9"/>
  <c r="EA166" i="9"/>
  <c r="EB166" i="9"/>
  <c r="EC166" i="9"/>
  <c r="ED166" i="9"/>
  <c r="EE166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DE167" i="9"/>
  <c r="DF167" i="9"/>
  <c r="DG167" i="9"/>
  <c r="DH167" i="9"/>
  <c r="DI167" i="9"/>
  <c r="DJ167" i="9"/>
  <c r="DK167" i="9"/>
  <c r="DL167" i="9"/>
  <c r="DM167" i="9"/>
  <c r="DN167" i="9"/>
  <c r="DO167" i="9"/>
  <c r="DP167" i="9"/>
  <c r="DQ167" i="9"/>
  <c r="DR167" i="9"/>
  <c r="DS167" i="9"/>
  <c r="DT167" i="9"/>
  <c r="DU167" i="9"/>
  <c r="DV167" i="9"/>
  <c r="DW167" i="9"/>
  <c r="DX167" i="9"/>
  <c r="DY167" i="9"/>
  <c r="DZ167" i="9"/>
  <c r="EA167" i="9"/>
  <c r="EB167" i="9"/>
  <c r="EC167" i="9"/>
  <c r="ED167" i="9"/>
  <c r="EE167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DE168" i="9"/>
  <c r="DF168" i="9"/>
  <c r="DG168" i="9"/>
  <c r="DH168" i="9"/>
  <c r="DI168" i="9"/>
  <c r="DJ168" i="9"/>
  <c r="DK168" i="9"/>
  <c r="DL168" i="9"/>
  <c r="DM168" i="9"/>
  <c r="DN168" i="9"/>
  <c r="DO168" i="9"/>
  <c r="DP168" i="9"/>
  <c r="DQ168" i="9"/>
  <c r="DR168" i="9"/>
  <c r="DS168" i="9"/>
  <c r="DT168" i="9"/>
  <c r="DU168" i="9"/>
  <c r="DV168" i="9"/>
  <c r="DW168" i="9"/>
  <c r="DX168" i="9"/>
  <c r="DY168" i="9"/>
  <c r="DZ168" i="9"/>
  <c r="EA168" i="9"/>
  <c r="EB168" i="9"/>
  <c r="EC168" i="9"/>
  <c r="ED168" i="9"/>
  <c r="EE168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DE169" i="9"/>
  <c r="DF169" i="9"/>
  <c r="DG169" i="9"/>
  <c r="DH169" i="9"/>
  <c r="DI169" i="9"/>
  <c r="DJ169" i="9"/>
  <c r="DK169" i="9"/>
  <c r="DL169" i="9"/>
  <c r="DM169" i="9"/>
  <c r="DN169" i="9"/>
  <c r="DO169" i="9"/>
  <c r="DP169" i="9"/>
  <c r="DQ169" i="9"/>
  <c r="DR169" i="9"/>
  <c r="DS169" i="9"/>
  <c r="DT169" i="9"/>
  <c r="DU169" i="9"/>
  <c r="DV169" i="9"/>
  <c r="DW169" i="9"/>
  <c r="DX169" i="9"/>
  <c r="DY169" i="9"/>
  <c r="DZ169" i="9"/>
  <c r="EA169" i="9"/>
  <c r="EB169" i="9"/>
  <c r="EC169" i="9"/>
  <c r="ED169" i="9"/>
  <c r="EE169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DE170" i="9"/>
  <c r="DF170" i="9"/>
  <c r="DG170" i="9"/>
  <c r="DH170" i="9"/>
  <c r="DI170" i="9"/>
  <c r="DJ170" i="9"/>
  <c r="DK170" i="9"/>
  <c r="DL170" i="9"/>
  <c r="DM170" i="9"/>
  <c r="DN170" i="9"/>
  <c r="DO170" i="9"/>
  <c r="DP170" i="9"/>
  <c r="DQ170" i="9"/>
  <c r="DR170" i="9"/>
  <c r="DS170" i="9"/>
  <c r="DT170" i="9"/>
  <c r="DU170" i="9"/>
  <c r="DV170" i="9"/>
  <c r="DW170" i="9"/>
  <c r="DX170" i="9"/>
  <c r="DY170" i="9"/>
  <c r="DZ170" i="9"/>
  <c r="EA170" i="9"/>
  <c r="EB170" i="9"/>
  <c r="EC170" i="9"/>
  <c r="ED170" i="9"/>
  <c r="EE170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DE171" i="9"/>
  <c r="DF171" i="9"/>
  <c r="DG171" i="9"/>
  <c r="DH171" i="9"/>
  <c r="DI171" i="9"/>
  <c r="DJ171" i="9"/>
  <c r="DK171" i="9"/>
  <c r="DL171" i="9"/>
  <c r="DM171" i="9"/>
  <c r="DN171" i="9"/>
  <c r="DO171" i="9"/>
  <c r="DP171" i="9"/>
  <c r="DQ171" i="9"/>
  <c r="DR171" i="9"/>
  <c r="DS171" i="9"/>
  <c r="DT171" i="9"/>
  <c r="DU171" i="9"/>
  <c r="DV171" i="9"/>
  <c r="DW171" i="9"/>
  <c r="DX171" i="9"/>
  <c r="DY171" i="9"/>
  <c r="DZ171" i="9"/>
  <c r="EA171" i="9"/>
  <c r="EB171" i="9"/>
  <c r="EC171" i="9"/>
  <c r="ED171" i="9"/>
  <c r="EE171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DE172" i="9"/>
  <c r="DF172" i="9"/>
  <c r="DG172" i="9"/>
  <c r="DH172" i="9"/>
  <c r="DI172" i="9"/>
  <c r="DJ172" i="9"/>
  <c r="DK172" i="9"/>
  <c r="DL172" i="9"/>
  <c r="DM172" i="9"/>
  <c r="DN172" i="9"/>
  <c r="DO172" i="9"/>
  <c r="DP172" i="9"/>
  <c r="DQ172" i="9"/>
  <c r="DR172" i="9"/>
  <c r="DS172" i="9"/>
  <c r="DT172" i="9"/>
  <c r="DU172" i="9"/>
  <c r="DV172" i="9"/>
  <c r="DW172" i="9"/>
  <c r="DX172" i="9"/>
  <c r="DY172" i="9"/>
  <c r="DZ172" i="9"/>
  <c r="EA172" i="9"/>
  <c r="EB172" i="9"/>
  <c r="EC172" i="9"/>
  <c r="ED172" i="9"/>
  <c r="EE172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DE173" i="9"/>
  <c r="DF173" i="9"/>
  <c r="DG173" i="9"/>
  <c r="DH173" i="9"/>
  <c r="DI173" i="9"/>
  <c r="DJ173" i="9"/>
  <c r="DK173" i="9"/>
  <c r="DL173" i="9"/>
  <c r="DM173" i="9"/>
  <c r="DN173" i="9"/>
  <c r="DO173" i="9"/>
  <c r="DP173" i="9"/>
  <c r="DQ173" i="9"/>
  <c r="DR173" i="9"/>
  <c r="DS173" i="9"/>
  <c r="DT173" i="9"/>
  <c r="DU173" i="9"/>
  <c r="DV173" i="9"/>
  <c r="DW173" i="9"/>
  <c r="DX173" i="9"/>
  <c r="DY173" i="9"/>
  <c r="DZ173" i="9"/>
  <c r="EA173" i="9"/>
  <c r="EB173" i="9"/>
  <c r="EC173" i="9"/>
  <c r="ED173" i="9"/>
  <c r="EE173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DE174" i="9"/>
  <c r="DF174" i="9"/>
  <c r="DG174" i="9"/>
  <c r="DH174" i="9"/>
  <c r="DI174" i="9"/>
  <c r="DJ174" i="9"/>
  <c r="DK174" i="9"/>
  <c r="DL174" i="9"/>
  <c r="DM174" i="9"/>
  <c r="DN174" i="9"/>
  <c r="DO174" i="9"/>
  <c r="DP174" i="9"/>
  <c r="DQ174" i="9"/>
  <c r="DR174" i="9"/>
  <c r="DS174" i="9"/>
  <c r="DT174" i="9"/>
  <c r="DU174" i="9"/>
  <c r="DV174" i="9"/>
  <c r="DW174" i="9"/>
  <c r="DX174" i="9"/>
  <c r="DY174" i="9"/>
  <c r="DZ174" i="9"/>
  <c r="EA174" i="9"/>
  <c r="EB174" i="9"/>
  <c r="EC174" i="9"/>
  <c r="ED174" i="9"/>
  <c r="EE174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DE175" i="9"/>
  <c r="DF175" i="9"/>
  <c r="DG175" i="9"/>
  <c r="DH175" i="9"/>
  <c r="DI175" i="9"/>
  <c r="DJ175" i="9"/>
  <c r="DK175" i="9"/>
  <c r="DL175" i="9"/>
  <c r="DM175" i="9"/>
  <c r="DN175" i="9"/>
  <c r="DO175" i="9"/>
  <c r="DP175" i="9"/>
  <c r="DQ175" i="9"/>
  <c r="DR175" i="9"/>
  <c r="DS175" i="9"/>
  <c r="DT175" i="9"/>
  <c r="DU175" i="9"/>
  <c r="DV175" i="9"/>
  <c r="DW175" i="9"/>
  <c r="DX175" i="9"/>
  <c r="DY175" i="9"/>
  <c r="DZ175" i="9"/>
  <c r="EA175" i="9"/>
  <c r="EB175" i="9"/>
  <c r="EC175" i="9"/>
  <c r="ED175" i="9"/>
  <c r="EE175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DE176" i="9"/>
  <c r="DF176" i="9"/>
  <c r="DG176" i="9"/>
  <c r="DH176" i="9"/>
  <c r="DI176" i="9"/>
  <c r="DJ176" i="9"/>
  <c r="DK176" i="9"/>
  <c r="DL176" i="9"/>
  <c r="DM176" i="9"/>
  <c r="DN176" i="9"/>
  <c r="DO176" i="9"/>
  <c r="DP176" i="9"/>
  <c r="DQ176" i="9"/>
  <c r="DR176" i="9"/>
  <c r="DS176" i="9"/>
  <c r="DT176" i="9"/>
  <c r="DU176" i="9"/>
  <c r="DV176" i="9"/>
  <c r="DW176" i="9"/>
  <c r="DX176" i="9"/>
  <c r="DY176" i="9"/>
  <c r="DZ176" i="9"/>
  <c r="EA176" i="9"/>
  <c r="EB176" i="9"/>
  <c r="EC176" i="9"/>
  <c r="ED176" i="9"/>
  <c r="EE176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DE177" i="9"/>
  <c r="DF177" i="9"/>
  <c r="DG177" i="9"/>
  <c r="DH177" i="9"/>
  <c r="DI177" i="9"/>
  <c r="DJ177" i="9"/>
  <c r="DK177" i="9"/>
  <c r="DL177" i="9"/>
  <c r="DM177" i="9"/>
  <c r="DN177" i="9"/>
  <c r="DO177" i="9"/>
  <c r="DP177" i="9"/>
  <c r="DQ177" i="9"/>
  <c r="DR177" i="9"/>
  <c r="DS177" i="9"/>
  <c r="DT177" i="9"/>
  <c r="DU177" i="9"/>
  <c r="DV177" i="9"/>
  <c r="DW177" i="9"/>
  <c r="DX177" i="9"/>
  <c r="DY177" i="9"/>
  <c r="DZ177" i="9"/>
  <c r="EA177" i="9"/>
  <c r="EB177" i="9"/>
  <c r="EC177" i="9"/>
  <c r="ED177" i="9"/>
  <c r="EE177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DE178" i="9"/>
  <c r="DF178" i="9"/>
  <c r="DG178" i="9"/>
  <c r="DH178" i="9"/>
  <c r="DI178" i="9"/>
  <c r="DJ178" i="9"/>
  <c r="DK178" i="9"/>
  <c r="DL178" i="9"/>
  <c r="DM178" i="9"/>
  <c r="DN178" i="9"/>
  <c r="DO178" i="9"/>
  <c r="DP178" i="9"/>
  <c r="DQ178" i="9"/>
  <c r="DR178" i="9"/>
  <c r="DS178" i="9"/>
  <c r="DT178" i="9"/>
  <c r="DU178" i="9"/>
  <c r="DV178" i="9"/>
  <c r="DW178" i="9"/>
  <c r="DX178" i="9"/>
  <c r="DY178" i="9"/>
  <c r="DZ178" i="9"/>
  <c r="EA178" i="9"/>
  <c r="EB178" i="9"/>
  <c r="EC178" i="9"/>
  <c r="ED178" i="9"/>
  <c r="EE178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DE179" i="9"/>
  <c r="DF179" i="9"/>
  <c r="DG179" i="9"/>
  <c r="DH179" i="9"/>
  <c r="DI179" i="9"/>
  <c r="DJ179" i="9"/>
  <c r="DK179" i="9"/>
  <c r="DL179" i="9"/>
  <c r="DM179" i="9"/>
  <c r="DN179" i="9"/>
  <c r="DO179" i="9"/>
  <c r="DP179" i="9"/>
  <c r="DQ179" i="9"/>
  <c r="DR179" i="9"/>
  <c r="DS179" i="9"/>
  <c r="DT179" i="9"/>
  <c r="DU179" i="9"/>
  <c r="DV179" i="9"/>
  <c r="DW179" i="9"/>
  <c r="DX179" i="9"/>
  <c r="DY179" i="9"/>
  <c r="DZ179" i="9"/>
  <c r="EA179" i="9"/>
  <c r="EB179" i="9"/>
  <c r="EC179" i="9"/>
  <c r="ED179" i="9"/>
  <c r="EE179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DE180" i="9"/>
  <c r="DF180" i="9"/>
  <c r="DG180" i="9"/>
  <c r="DH180" i="9"/>
  <c r="DI180" i="9"/>
  <c r="DJ180" i="9"/>
  <c r="DK180" i="9"/>
  <c r="DL180" i="9"/>
  <c r="DM180" i="9"/>
  <c r="DN180" i="9"/>
  <c r="DO180" i="9"/>
  <c r="DP180" i="9"/>
  <c r="DQ180" i="9"/>
  <c r="DR180" i="9"/>
  <c r="DS180" i="9"/>
  <c r="DT180" i="9"/>
  <c r="DU180" i="9"/>
  <c r="DV180" i="9"/>
  <c r="DW180" i="9"/>
  <c r="DX180" i="9"/>
  <c r="DY180" i="9"/>
  <c r="DZ180" i="9"/>
  <c r="EA180" i="9"/>
  <c r="EB180" i="9"/>
  <c r="EC180" i="9"/>
  <c r="ED180" i="9"/>
  <c r="EE180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DE181" i="9"/>
  <c r="DF181" i="9"/>
  <c r="DG181" i="9"/>
  <c r="DH181" i="9"/>
  <c r="DI181" i="9"/>
  <c r="DJ181" i="9"/>
  <c r="DK181" i="9"/>
  <c r="DL181" i="9"/>
  <c r="DM181" i="9"/>
  <c r="DN181" i="9"/>
  <c r="DO181" i="9"/>
  <c r="DP181" i="9"/>
  <c r="DQ181" i="9"/>
  <c r="DR181" i="9"/>
  <c r="DS181" i="9"/>
  <c r="DT181" i="9"/>
  <c r="DU181" i="9"/>
  <c r="DV181" i="9"/>
  <c r="DW181" i="9"/>
  <c r="DX181" i="9"/>
  <c r="DY181" i="9"/>
  <c r="DZ181" i="9"/>
  <c r="EA181" i="9"/>
  <c r="EB181" i="9"/>
  <c r="EC181" i="9"/>
  <c r="ED181" i="9"/>
  <c r="EE181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DE182" i="9"/>
  <c r="DF182" i="9"/>
  <c r="DG182" i="9"/>
  <c r="DH182" i="9"/>
  <c r="DI182" i="9"/>
  <c r="DJ182" i="9"/>
  <c r="DK182" i="9"/>
  <c r="DL182" i="9"/>
  <c r="DM182" i="9"/>
  <c r="DN182" i="9"/>
  <c r="DO182" i="9"/>
  <c r="DP182" i="9"/>
  <c r="DQ182" i="9"/>
  <c r="DR182" i="9"/>
  <c r="DS182" i="9"/>
  <c r="DT182" i="9"/>
  <c r="DU182" i="9"/>
  <c r="DV182" i="9"/>
  <c r="DW182" i="9"/>
  <c r="DX182" i="9"/>
  <c r="DY182" i="9"/>
  <c r="DZ182" i="9"/>
  <c r="EA182" i="9"/>
  <c r="EB182" i="9"/>
  <c r="EC182" i="9"/>
  <c r="ED182" i="9"/>
  <c r="EE182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DE183" i="9"/>
  <c r="DF183" i="9"/>
  <c r="DG183" i="9"/>
  <c r="DH183" i="9"/>
  <c r="DI183" i="9"/>
  <c r="DJ183" i="9"/>
  <c r="DK183" i="9"/>
  <c r="DL183" i="9"/>
  <c r="DM183" i="9"/>
  <c r="DN183" i="9"/>
  <c r="DO183" i="9"/>
  <c r="DP183" i="9"/>
  <c r="DQ183" i="9"/>
  <c r="DR183" i="9"/>
  <c r="DS183" i="9"/>
  <c r="DT183" i="9"/>
  <c r="DU183" i="9"/>
  <c r="DV183" i="9"/>
  <c r="DW183" i="9"/>
  <c r="DX183" i="9"/>
  <c r="DY183" i="9"/>
  <c r="DZ183" i="9"/>
  <c r="EA183" i="9"/>
  <c r="EB183" i="9"/>
  <c r="EC183" i="9"/>
  <c r="ED183" i="9"/>
  <c r="EE183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DE184" i="9"/>
  <c r="DF184" i="9"/>
  <c r="DG184" i="9"/>
  <c r="DH184" i="9"/>
  <c r="DI184" i="9"/>
  <c r="DJ184" i="9"/>
  <c r="DK184" i="9"/>
  <c r="DL184" i="9"/>
  <c r="DM184" i="9"/>
  <c r="DN184" i="9"/>
  <c r="DO184" i="9"/>
  <c r="DP184" i="9"/>
  <c r="DQ184" i="9"/>
  <c r="DR184" i="9"/>
  <c r="DS184" i="9"/>
  <c r="DT184" i="9"/>
  <c r="DU184" i="9"/>
  <c r="DV184" i="9"/>
  <c r="DW184" i="9"/>
  <c r="DX184" i="9"/>
  <c r="DY184" i="9"/>
  <c r="DZ184" i="9"/>
  <c r="EA184" i="9"/>
  <c r="EB184" i="9"/>
  <c r="EC184" i="9"/>
  <c r="ED184" i="9"/>
  <c r="EE184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DE185" i="9"/>
  <c r="DF185" i="9"/>
  <c r="DG185" i="9"/>
  <c r="DH185" i="9"/>
  <c r="DI185" i="9"/>
  <c r="DJ185" i="9"/>
  <c r="DK185" i="9"/>
  <c r="DL185" i="9"/>
  <c r="DM185" i="9"/>
  <c r="DN185" i="9"/>
  <c r="DO185" i="9"/>
  <c r="DP185" i="9"/>
  <c r="DQ185" i="9"/>
  <c r="DR185" i="9"/>
  <c r="DS185" i="9"/>
  <c r="DT185" i="9"/>
  <c r="DU185" i="9"/>
  <c r="DV185" i="9"/>
  <c r="DW185" i="9"/>
  <c r="DX185" i="9"/>
  <c r="DY185" i="9"/>
  <c r="DZ185" i="9"/>
  <c r="EA185" i="9"/>
  <c r="EB185" i="9"/>
  <c r="EC185" i="9"/>
  <c r="ED185" i="9"/>
  <c r="EE185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DE186" i="9"/>
  <c r="DF186" i="9"/>
  <c r="DG186" i="9"/>
  <c r="DH186" i="9"/>
  <c r="DI186" i="9"/>
  <c r="DJ186" i="9"/>
  <c r="DK186" i="9"/>
  <c r="DL186" i="9"/>
  <c r="DM186" i="9"/>
  <c r="DN186" i="9"/>
  <c r="DO186" i="9"/>
  <c r="DP186" i="9"/>
  <c r="DQ186" i="9"/>
  <c r="DR186" i="9"/>
  <c r="DS186" i="9"/>
  <c r="DT186" i="9"/>
  <c r="DU186" i="9"/>
  <c r="DV186" i="9"/>
  <c r="DW186" i="9"/>
  <c r="DX186" i="9"/>
  <c r="DY186" i="9"/>
  <c r="DZ186" i="9"/>
  <c r="EA186" i="9"/>
  <c r="EB186" i="9"/>
  <c r="EC186" i="9"/>
  <c r="ED186" i="9"/>
  <c r="EE186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DE187" i="9"/>
  <c r="DF187" i="9"/>
  <c r="DG187" i="9"/>
  <c r="DH187" i="9"/>
  <c r="DI187" i="9"/>
  <c r="DJ187" i="9"/>
  <c r="DK187" i="9"/>
  <c r="DL187" i="9"/>
  <c r="DM187" i="9"/>
  <c r="DN187" i="9"/>
  <c r="DO187" i="9"/>
  <c r="DP187" i="9"/>
  <c r="DQ187" i="9"/>
  <c r="DR187" i="9"/>
  <c r="DS187" i="9"/>
  <c r="DT187" i="9"/>
  <c r="DU187" i="9"/>
  <c r="DV187" i="9"/>
  <c r="DW187" i="9"/>
  <c r="DX187" i="9"/>
  <c r="DY187" i="9"/>
  <c r="DZ187" i="9"/>
  <c r="EA187" i="9"/>
  <c r="EB187" i="9"/>
  <c r="EC187" i="9"/>
  <c r="ED187" i="9"/>
  <c r="EE187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DE188" i="9"/>
  <c r="DF188" i="9"/>
  <c r="DG188" i="9"/>
  <c r="DH188" i="9"/>
  <c r="DI188" i="9"/>
  <c r="DJ188" i="9"/>
  <c r="DK188" i="9"/>
  <c r="DL188" i="9"/>
  <c r="DM188" i="9"/>
  <c r="DN188" i="9"/>
  <c r="DO188" i="9"/>
  <c r="DP188" i="9"/>
  <c r="DQ188" i="9"/>
  <c r="DR188" i="9"/>
  <c r="DS188" i="9"/>
  <c r="DT188" i="9"/>
  <c r="DU188" i="9"/>
  <c r="DV188" i="9"/>
  <c r="DW188" i="9"/>
  <c r="DX188" i="9"/>
  <c r="DY188" i="9"/>
  <c r="DZ188" i="9"/>
  <c r="EA188" i="9"/>
  <c r="EB188" i="9"/>
  <c r="EC188" i="9"/>
  <c r="ED188" i="9"/>
  <c r="EE188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DE189" i="9"/>
  <c r="DF189" i="9"/>
  <c r="DG189" i="9"/>
  <c r="DH189" i="9"/>
  <c r="DI189" i="9"/>
  <c r="DJ189" i="9"/>
  <c r="DK189" i="9"/>
  <c r="DL189" i="9"/>
  <c r="DM189" i="9"/>
  <c r="DN189" i="9"/>
  <c r="DO189" i="9"/>
  <c r="DP189" i="9"/>
  <c r="DQ189" i="9"/>
  <c r="DR189" i="9"/>
  <c r="DS189" i="9"/>
  <c r="DT189" i="9"/>
  <c r="DU189" i="9"/>
  <c r="DV189" i="9"/>
  <c r="DW189" i="9"/>
  <c r="DX189" i="9"/>
  <c r="DY189" i="9"/>
  <c r="DZ189" i="9"/>
  <c r="EA189" i="9"/>
  <c r="EB189" i="9"/>
  <c r="EC189" i="9"/>
  <c r="ED189" i="9"/>
  <c r="EE189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DE190" i="9"/>
  <c r="DF190" i="9"/>
  <c r="DG190" i="9"/>
  <c r="DH190" i="9"/>
  <c r="DI190" i="9"/>
  <c r="DJ190" i="9"/>
  <c r="DK190" i="9"/>
  <c r="DL190" i="9"/>
  <c r="DM190" i="9"/>
  <c r="DN190" i="9"/>
  <c r="DO190" i="9"/>
  <c r="DP190" i="9"/>
  <c r="DQ190" i="9"/>
  <c r="DR190" i="9"/>
  <c r="DS190" i="9"/>
  <c r="DT190" i="9"/>
  <c r="DU190" i="9"/>
  <c r="DV190" i="9"/>
  <c r="DW190" i="9"/>
  <c r="DX190" i="9"/>
  <c r="DY190" i="9"/>
  <c r="DZ190" i="9"/>
  <c r="EA190" i="9"/>
  <c r="EB190" i="9"/>
  <c r="EC190" i="9"/>
  <c r="ED190" i="9"/>
  <c r="EE190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DE191" i="9"/>
  <c r="DF191" i="9"/>
  <c r="DG191" i="9"/>
  <c r="DH191" i="9"/>
  <c r="DI191" i="9"/>
  <c r="DJ191" i="9"/>
  <c r="DK191" i="9"/>
  <c r="DL191" i="9"/>
  <c r="DM191" i="9"/>
  <c r="DN191" i="9"/>
  <c r="DO191" i="9"/>
  <c r="DP191" i="9"/>
  <c r="DQ191" i="9"/>
  <c r="DR191" i="9"/>
  <c r="DS191" i="9"/>
  <c r="DT191" i="9"/>
  <c r="DU191" i="9"/>
  <c r="DV191" i="9"/>
  <c r="DW191" i="9"/>
  <c r="DX191" i="9"/>
  <c r="DY191" i="9"/>
  <c r="DZ191" i="9"/>
  <c r="EA191" i="9"/>
  <c r="EB191" i="9"/>
  <c r="EC191" i="9"/>
  <c r="ED191" i="9"/>
  <c r="EE191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DE192" i="9"/>
  <c r="DF192" i="9"/>
  <c r="DG192" i="9"/>
  <c r="DH192" i="9"/>
  <c r="DI192" i="9"/>
  <c r="DJ192" i="9"/>
  <c r="DK192" i="9"/>
  <c r="DL192" i="9"/>
  <c r="DM192" i="9"/>
  <c r="DN192" i="9"/>
  <c r="DO192" i="9"/>
  <c r="DP192" i="9"/>
  <c r="DQ192" i="9"/>
  <c r="DR192" i="9"/>
  <c r="DS192" i="9"/>
  <c r="DT192" i="9"/>
  <c r="DU192" i="9"/>
  <c r="DV192" i="9"/>
  <c r="DW192" i="9"/>
  <c r="DX192" i="9"/>
  <c r="DY192" i="9"/>
  <c r="DZ192" i="9"/>
  <c r="EA192" i="9"/>
  <c r="EB192" i="9"/>
  <c r="EC192" i="9"/>
  <c r="ED192" i="9"/>
  <c r="EE192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DE193" i="9"/>
  <c r="DF193" i="9"/>
  <c r="DG193" i="9"/>
  <c r="DH193" i="9"/>
  <c r="DI193" i="9"/>
  <c r="DJ193" i="9"/>
  <c r="DK193" i="9"/>
  <c r="DL193" i="9"/>
  <c r="DM193" i="9"/>
  <c r="DN193" i="9"/>
  <c r="DO193" i="9"/>
  <c r="DP193" i="9"/>
  <c r="DQ193" i="9"/>
  <c r="DR193" i="9"/>
  <c r="DS193" i="9"/>
  <c r="DT193" i="9"/>
  <c r="DU193" i="9"/>
  <c r="DV193" i="9"/>
  <c r="DW193" i="9"/>
  <c r="DX193" i="9"/>
  <c r="DY193" i="9"/>
  <c r="DZ193" i="9"/>
  <c r="EA193" i="9"/>
  <c r="EB193" i="9"/>
  <c r="EC193" i="9"/>
  <c r="ED193" i="9"/>
  <c r="EE193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DE194" i="9"/>
  <c r="DF194" i="9"/>
  <c r="DG194" i="9"/>
  <c r="DH194" i="9"/>
  <c r="DI194" i="9"/>
  <c r="DJ194" i="9"/>
  <c r="DK194" i="9"/>
  <c r="DL194" i="9"/>
  <c r="DM194" i="9"/>
  <c r="DN194" i="9"/>
  <c r="DO194" i="9"/>
  <c r="DP194" i="9"/>
  <c r="DQ194" i="9"/>
  <c r="DR194" i="9"/>
  <c r="DS194" i="9"/>
  <c r="DT194" i="9"/>
  <c r="DU194" i="9"/>
  <c r="DV194" i="9"/>
  <c r="DW194" i="9"/>
  <c r="DX194" i="9"/>
  <c r="DY194" i="9"/>
  <c r="DZ194" i="9"/>
  <c r="EA194" i="9"/>
  <c r="EB194" i="9"/>
  <c r="EC194" i="9"/>
  <c r="ED194" i="9"/>
  <c r="EE194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DE195" i="9"/>
  <c r="DF195" i="9"/>
  <c r="DG195" i="9"/>
  <c r="DH195" i="9"/>
  <c r="DI195" i="9"/>
  <c r="DJ195" i="9"/>
  <c r="DK195" i="9"/>
  <c r="DL195" i="9"/>
  <c r="DM195" i="9"/>
  <c r="DN195" i="9"/>
  <c r="DO195" i="9"/>
  <c r="DP195" i="9"/>
  <c r="DQ195" i="9"/>
  <c r="DR195" i="9"/>
  <c r="DS195" i="9"/>
  <c r="DT195" i="9"/>
  <c r="DU195" i="9"/>
  <c r="DV195" i="9"/>
  <c r="DW195" i="9"/>
  <c r="DX195" i="9"/>
  <c r="DY195" i="9"/>
  <c r="DZ195" i="9"/>
  <c r="EA195" i="9"/>
  <c r="EB195" i="9"/>
  <c r="EC195" i="9"/>
  <c r="ED195" i="9"/>
  <c r="EE195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DE199" i="9" a="1"/>
  <c r="DE199" i="9"/>
  <c r="DF199" i="9"/>
  <c r="DG199" i="9"/>
  <c r="DH199" i="9"/>
  <c r="DI199" i="9"/>
  <c r="DJ199" i="9"/>
  <c r="DK199" i="9"/>
  <c r="DL199" i="9"/>
  <c r="DM199" i="9"/>
  <c r="DN199" i="9"/>
  <c r="DO199" i="9"/>
  <c r="DP199" i="9"/>
  <c r="DQ199" i="9"/>
  <c r="DR199" i="9"/>
  <c r="DS199" i="9"/>
  <c r="DT199" i="9"/>
  <c r="DU199" i="9"/>
  <c r="DV199" i="9"/>
  <c r="DW199" i="9"/>
  <c r="DX199" i="9"/>
  <c r="DY199" i="9"/>
  <c r="DZ199" i="9"/>
  <c r="EA199" i="9"/>
  <c r="EB199" i="9"/>
  <c r="EC199" i="9"/>
  <c r="ED199" i="9"/>
  <c r="EE199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DE200" i="9"/>
  <c r="DF200" i="9"/>
  <c r="DG200" i="9"/>
  <c r="DH200" i="9"/>
  <c r="DI200" i="9"/>
  <c r="DJ200" i="9"/>
  <c r="DK200" i="9"/>
  <c r="DL200" i="9"/>
  <c r="DM200" i="9"/>
  <c r="DN200" i="9"/>
  <c r="DO200" i="9"/>
  <c r="DP200" i="9"/>
  <c r="DQ200" i="9"/>
  <c r="DR200" i="9"/>
  <c r="DS200" i="9"/>
  <c r="DT200" i="9"/>
  <c r="DU200" i="9"/>
  <c r="DV200" i="9"/>
  <c r="DW200" i="9"/>
  <c r="DX200" i="9"/>
  <c r="DY200" i="9"/>
  <c r="DZ200" i="9"/>
  <c r="EA200" i="9"/>
  <c r="EB200" i="9"/>
  <c r="EC200" i="9"/>
  <c r="ED200" i="9"/>
  <c r="EE200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DE201" i="9"/>
  <c r="DF201" i="9"/>
  <c r="DG201" i="9"/>
  <c r="DH201" i="9"/>
  <c r="DI201" i="9"/>
  <c r="DJ201" i="9"/>
  <c r="DK201" i="9"/>
  <c r="DL201" i="9"/>
  <c r="DM201" i="9"/>
  <c r="DN201" i="9"/>
  <c r="DO201" i="9"/>
  <c r="DP201" i="9"/>
  <c r="DQ201" i="9"/>
  <c r="DR201" i="9"/>
  <c r="DS201" i="9"/>
  <c r="DT201" i="9"/>
  <c r="DU201" i="9"/>
  <c r="DV201" i="9"/>
  <c r="DW201" i="9"/>
  <c r="DX201" i="9"/>
  <c r="DY201" i="9"/>
  <c r="DZ201" i="9"/>
  <c r="EA201" i="9"/>
  <c r="EB201" i="9"/>
  <c r="EC201" i="9"/>
  <c r="ED201" i="9"/>
  <c r="EE201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DE202" i="9"/>
  <c r="DF202" i="9"/>
  <c r="DG202" i="9"/>
  <c r="DH202" i="9"/>
  <c r="DI202" i="9"/>
  <c r="DJ202" i="9"/>
  <c r="DK202" i="9"/>
  <c r="DL202" i="9"/>
  <c r="DM202" i="9"/>
  <c r="DN202" i="9"/>
  <c r="DO202" i="9"/>
  <c r="DP202" i="9"/>
  <c r="DQ202" i="9"/>
  <c r="DR202" i="9"/>
  <c r="DS202" i="9"/>
  <c r="DT202" i="9"/>
  <c r="DU202" i="9"/>
  <c r="DV202" i="9"/>
  <c r="DW202" i="9"/>
  <c r="DX202" i="9"/>
  <c r="DY202" i="9"/>
  <c r="DZ202" i="9"/>
  <c r="EA202" i="9"/>
  <c r="EB202" i="9"/>
  <c r="EC202" i="9"/>
  <c r="ED202" i="9"/>
  <c r="EE202" i="9"/>
  <c r="DE203" i="9"/>
  <c r="DF203" i="9"/>
  <c r="DG203" i="9"/>
  <c r="DH203" i="9"/>
  <c r="DI203" i="9"/>
  <c r="DJ203" i="9"/>
  <c r="DK203" i="9"/>
  <c r="DL203" i="9"/>
  <c r="DM203" i="9"/>
  <c r="DN203" i="9"/>
  <c r="DO203" i="9"/>
  <c r="DP203" i="9"/>
  <c r="DQ203" i="9"/>
  <c r="DR203" i="9"/>
  <c r="DS203" i="9"/>
  <c r="DT203" i="9"/>
  <c r="DU203" i="9"/>
  <c r="DV203" i="9"/>
  <c r="DW203" i="9"/>
  <c r="DX203" i="9"/>
  <c r="DY203" i="9"/>
  <c r="DZ203" i="9"/>
  <c r="EA203" i="9"/>
  <c r="EB203" i="9"/>
  <c r="EC203" i="9"/>
  <c r="ED203" i="9"/>
  <c r="EE203" i="9"/>
  <c r="DE204" i="9"/>
  <c r="DF204" i="9"/>
  <c r="DG204" i="9"/>
  <c r="DH204" i="9"/>
  <c r="DI204" i="9"/>
  <c r="DJ204" i="9"/>
  <c r="DK204" i="9"/>
  <c r="DL204" i="9"/>
  <c r="DM204" i="9"/>
  <c r="DN204" i="9"/>
  <c r="DO204" i="9"/>
  <c r="DP204" i="9"/>
  <c r="DQ204" i="9"/>
  <c r="DR204" i="9"/>
  <c r="DS204" i="9"/>
  <c r="DT204" i="9"/>
  <c r="DU204" i="9"/>
  <c r="DV204" i="9"/>
  <c r="DW204" i="9"/>
  <c r="DX204" i="9"/>
  <c r="DY204" i="9"/>
  <c r="DZ204" i="9"/>
  <c r="EA204" i="9"/>
  <c r="EB204" i="9"/>
  <c r="EC204" i="9"/>
  <c r="ED204" i="9"/>
  <c r="EE204" i="9"/>
  <c r="DE205" i="9"/>
  <c r="DF205" i="9"/>
  <c r="DG205" i="9"/>
  <c r="DH205" i="9"/>
  <c r="DI205" i="9"/>
  <c r="DJ205" i="9"/>
  <c r="DK205" i="9"/>
  <c r="DL205" i="9"/>
  <c r="DM205" i="9"/>
  <c r="DN205" i="9"/>
  <c r="DO205" i="9"/>
  <c r="DP205" i="9"/>
  <c r="DQ205" i="9"/>
  <c r="DR205" i="9"/>
  <c r="DS205" i="9"/>
  <c r="DT205" i="9"/>
  <c r="DU205" i="9"/>
  <c r="DV205" i="9"/>
  <c r="DW205" i="9"/>
  <c r="DX205" i="9"/>
  <c r="DY205" i="9"/>
  <c r="DZ205" i="9"/>
  <c r="EA205" i="9"/>
  <c r="EB205" i="9"/>
  <c r="EC205" i="9"/>
  <c r="ED205" i="9"/>
  <c r="EE205" i="9"/>
  <c r="DE206" i="9"/>
  <c r="DF206" i="9"/>
  <c r="DG206" i="9"/>
  <c r="DH206" i="9"/>
  <c r="DI206" i="9"/>
  <c r="DJ206" i="9"/>
  <c r="DK206" i="9"/>
  <c r="DL206" i="9"/>
  <c r="DM206" i="9"/>
  <c r="DN206" i="9"/>
  <c r="DO206" i="9"/>
  <c r="DP206" i="9"/>
  <c r="DQ206" i="9"/>
  <c r="DR206" i="9"/>
  <c r="DS206" i="9"/>
  <c r="DT206" i="9"/>
  <c r="DU206" i="9"/>
  <c r="DV206" i="9"/>
  <c r="DW206" i="9"/>
  <c r="DX206" i="9"/>
  <c r="DY206" i="9"/>
  <c r="DZ206" i="9"/>
  <c r="EA206" i="9"/>
  <c r="EB206" i="9"/>
  <c r="EC206" i="9"/>
  <c r="ED206" i="9"/>
  <c r="EE206" i="9"/>
  <c r="DE207" i="9"/>
  <c r="DF207" i="9"/>
  <c r="DG207" i="9"/>
  <c r="DH207" i="9"/>
  <c r="DI207" i="9"/>
  <c r="DJ207" i="9"/>
  <c r="DK207" i="9"/>
  <c r="DL207" i="9"/>
  <c r="DM207" i="9"/>
  <c r="DN207" i="9"/>
  <c r="DO207" i="9"/>
  <c r="DP207" i="9"/>
  <c r="DQ207" i="9"/>
  <c r="DR207" i="9"/>
  <c r="DS207" i="9"/>
  <c r="DT207" i="9"/>
  <c r="DU207" i="9"/>
  <c r="DV207" i="9"/>
  <c r="DW207" i="9"/>
  <c r="DX207" i="9"/>
  <c r="DY207" i="9"/>
  <c r="DZ207" i="9"/>
  <c r="EA207" i="9"/>
  <c r="EB207" i="9"/>
  <c r="EC207" i="9"/>
  <c r="ED207" i="9"/>
  <c r="EE207" i="9"/>
  <c r="DE208" i="9"/>
  <c r="DF208" i="9"/>
  <c r="DG208" i="9"/>
  <c r="DH208" i="9"/>
  <c r="DI208" i="9"/>
  <c r="DJ208" i="9"/>
  <c r="DK208" i="9"/>
  <c r="DL208" i="9"/>
  <c r="DM208" i="9"/>
  <c r="DN208" i="9"/>
  <c r="DO208" i="9"/>
  <c r="DP208" i="9"/>
  <c r="DQ208" i="9"/>
  <c r="DR208" i="9"/>
  <c r="DS208" i="9"/>
  <c r="DT208" i="9"/>
  <c r="DU208" i="9"/>
  <c r="DV208" i="9"/>
  <c r="DW208" i="9"/>
  <c r="DX208" i="9"/>
  <c r="DY208" i="9"/>
  <c r="DZ208" i="9"/>
  <c r="EA208" i="9"/>
  <c r="EB208" i="9"/>
  <c r="EC208" i="9"/>
  <c r="ED208" i="9"/>
  <c r="EE208" i="9"/>
  <c r="DE209" i="9"/>
  <c r="DF209" i="9"/>
  <c r="DG209" i="9"/>
  <c r="DH209" i="9"/>
  <c r="DI209" i="9"/>
  <c r="DJ209" i="9"/>
  <c r="DK209" i="9"/>
  <c r="DL209" i="9"/>
  <c r="DM209" i="9"/>
  <c r="DN209" i="9"/>
  <c r="DO209" i="9"/>
  <c r="DP209" i="9"/>
  <c r="DQ209" i="9"/>
  <c r="DR209" i="9"/>
  <c r="DS209" i="9"/>
  <c r="DT209" i="9"/>
  <c r="DU209" i="9"/>
  <c r="DV209" i="9"/>
  <c r="DW209" i="9"/>
  <c r="DX209" i="9"/>
  <c r="DY209" i="9"/>
  <c r="DZ209" i="9"/>
  <c r="EA209" i="9"/>
  <c r="EB209" i="9"/>
  <c r="EC209" i="9"/>
  <c r="ED209" i="9"/>
  <c r="EE209" i="9"/>
  <c r="DE210" i="9"/>
  <c r="DF210" i="9"/>
  <c r="DG210" i="9"/>
  <c r="DH210" i="9"/>
  <c r="DI210" i="9"/>
  <c r="DJ210" i="9"/>
  <c r="DK210" i="9"/>
  <c r="DL210" i="9"/>
  <c r="DM210" i="9"/>
  <c r="DN210" i="9"/>
  <c r="DO210" i="9"/>
  <c r="DP210" i="9"/>
  <c r="DQ210" i="9"/>
  <c r="DR210" i="9"/>
  <c r="DS210" i="9"/>
  <c r="DT210" i="9"/>
  <c r="DU210" i="9"/>
  <c r="DV210" i="9"/>
  <c r="DW210" i="9"/>
  <c r="DX210" i="9"/>
  <c r="DY210" i="9"/>
  <c r="DZ210" i="9"/>
  <c r="EA210" i="9"/>
  <c r="EB210" i="9"/>
  <c r="EC210" i="9"/>
  <c r="ED210" i="9"/>
  <c r="EE210" i="9"/>
  <c r="DE211" i="9"/>
  <c r="DF211" i="9"/>
  <c r="DG211" i="9"/>
  <c r="DH211" i="9"/>
  <c r="DI211" i="9"/>
  <c r="DJ211" i="9"/>
  <c r="DK211" i="9"/>
  <c r="DL211" i="9"/>
  <c r="DM211" i="9"/>
  <c r="DN211" i="9"/>
  <c r="DO211" i="9"/>
  <c r="DP211" i="9"/>
  <c r="DQ211" i="9"/>
  <c r="DR211" i="9"/>
  <c r="DS211" i="9"/>
  <c r="DT211" i="9"/>
  <c r="DU211" i="9"/>
  <c r="DV211" i="9"/>
  <c r="DW211" i="9"/>
  <c r="DX211" i="9"/>
  <c r="DY211" i="9"/>
  <c r="DZ211" i="9"/>
  <c r="EA211" i="9"/>
  <c r="EB211" i="9"/>
  <c r="EC211" i="9"/>
  <c r="ED211" i="9"/>
  <c r="EE211" i="9"/>
  <c r="DE212" i="9"/>
  <c r="DF212" i="9"/>
  <c r="DG212" i="9"/>
  <c r="DH212" i="9"/>
  <c r="DI212" i="9"/>
  <c r="DJ212" i="9"/>
  <c r="DK212" i="9"/>
  <c r="DL212" i="9"/>
  <c r="DM212" i="9"/>
  <c r="DN212" i="9"/>
  <c r="DO212" i="9"/>
  <c r="DP212" i="9"/>
  <c r="DQ212" i="9"/>
  <c r="DR212" i="9"/>
  <c r="DS212" i="9"/>
  <c r="DT212" i="9"/>
  <c r="DU212" i="9"/>
  <c r="DV212" i="9"/>
  <c r="DW212" i="9"/>
  <c r="DX212" i="9"/>
  <c r="DY212" i="9"/>
  <c r="DZ212" i="9"/>
  <c r="EA212" i="9"/>
  <c r="EB212" i="9"/>
  <c r="EC212" i="9"/>
  <c r="ED212" i="9"/>
  <c r="EE212" i="9"/>
  <c r="DE213" i="9"/>
  <c r="DF213" i="9"/>
  <c r="DG213" i="9"/>
  <c r="DH213" i="9"/>
  <c r="DI213" i="9"/>
  <c r="DJ213" i="9"/>
  <c r="DK213" i="9"/>
  <c r="DL213" i="9"/>
  <c r="DM213" i="9"/>
  <c r="DN213" i="9"/>
  <c r="DO213" i="9"/>
  <c r="DP213" i="9"/>
  <c r="DQ213" i="9"/>
  <c r="DR213" i="9"/>
  <c r="DS213" i="9"/>
  <c r="DT213" i="9"/>
  <c r="DU213" i="9"/>
  <c r="DV213" i="9"/>
  <c r="DW213" i="9"/>
  <c r="DX213" i="9"/>
  <c r="DY213" i="9"/>
  <c r="DZ213" i="9"/>
  <c r="EA213" i="9"/>
  <c r="EB213" i="9"/>
  <c r="EC213" i="9"/>
  <c r="ED213" i="9"/>
  <c r="EE213" i="9"/>
  <c r="DE214" i="9"/>
  <c r="DF214" i="9"/>
  <c r="DG214" i="9"/>
  <c r="DH214" i="9"/>
  <c r="DI214" i="9"/>
  <c r="DJ214" i="9"/>
  <c r="DK214" i="9"/>
  <c r="DL214" i="9"/>
  <c r="DM214" i="9"/>
  <c r="DN214" i="9"/>
  <c r="DO214" i="9"/>
  <c r="DP214" i="9"/>
  <c r="DQ214" i="9"/>
  <c r="DR214" i="9"/>
  <c r="DS214" i="9"/>
  <c r="DT214" i="9"/>
  <c r="DU214" i="9"/>
  <c r="DV214" i="9"/>
  <c r="DW214" i="9"/>
  <c r="DX214" i="9"/>
  <c r="DY214" i="9"/>
  <c r="DZ214" i="9"/>
  <c r="EA214" i="9"/>
  <c r="EB214" i="9"/>
  <c r="EC214" i="9"/>
  <c r="ED214" i="9"/>
  <c r="EE214" i="9"/>
  <c r="DE215" i="9"/>
  <c r="DF215" i="9"/>
  <c r="DG215" i="9"/>
  <c r="DH215" i="9"/>
  <c r="DI215" i="9"/>
  <c r="DJ215" i="9"/>
  <c r="DK215" i="9"/>
  <c r="DL215" i="9"/>
  <c r="DM215" i="9"/>
  <c r="DN215" i="9"/>
  <c r="DO215" i="9"/>
  <c r="DP215" i="9"/>
  <c r="DQ215" i="9"/>
  <c r="DR215" i="9"/>
  <c r="DS215" i="9"/>
  <c r="DT215" i="9"/>
  <c r="DU215" i="9"/>
  <c r="DV215" i="9"/>
  <c r="DW215" i="9"/>
  <c r="DX215" i="9"/>
  <c r="DY215" i="9"/>
  <c r="DZ215" i="9"/>
  <c r="EA215" i="9"/>
  <c r="EB215" i="9"/>
  <c r="EC215" i="9"/>
  <c r="ED215" i="9"/>
  <c r="EE215" i="9"/>
  <c r="DE216" i="9"/>
  <c r="DF216" i="9"/>
  <c r="DG216" i="9"/>
  <c r="DH216" i="9"/>
  <c r="DI216" i="9"/>
  <c r="DJ216" i="9"/>
  <c r="DK216" i="9"/>
  <c r="DL216" i="9"/>
  <c r="DM216" i="9"/>
  <c r="DN216" i="9"/>
  <c r="DO216" i="9"/>
  <c r="DP216" i="9"/>
  <c r="DQ216" i="9"/>
  <c r="DR216" i="9"/>
  <c r="DS216" i="9"/>
  <c r="DT216" i="9"/>
  <c r="DU216" i="9"/>
  <c r="DV216" i="9"/>
  <c r="DW216" i="9"/>
  <c r="DX216" i="9"/>
  <c r="DY216" i="9"/>
  <c r="DZ216" i="9"/>
  <c r="EA216" i="9"/>
  <c r="EB216" i="9"/>
  <c r="EC216" i="9"/>
  <c r="ED216" i="9"/>
  <c r="EE216" i="9"/>
  <c r="DE217" i="9"/>
  <c r="DF217" i="9"/>
  <c r="DG217" i="9"/>
  <c r="DH217" i="9"/>
  <c r="DI217" i="9"/>
  <c r="DJ217" i="9"/>
  <c r="DK217" i="9"/>
  <c r="DL217" i="9"/>
  <c r="DM217" i="9"/>
  <c r="DN217" i="9"/>
  <c r="DO217" i="9"/>
  <c r="DP217" i="9"/>
  <c r="DQ217" i="9"/>
  <c r="DR217" i="9"/>
  <c r="DS217" i="9"/>
  <c r="DT217" i="9"/>
  <c r="DU217" i="9"/>
  <c r="DV217" i="9"/>
  <c r="DW217" i="9"/>
  <c r="DX217" i="9"/>
  <c r="DY217" i="9"/>
  <c r="DZ217" i="9"/>
  <c r="EA217" i="9"/>
  <c r="EB217" i="9"/>
  <c r="EC217" i="9"/>
  <c r="ED217" i="9"/>
  <c r="EE217" i="9"/>
  <c r="DE218" i="9"/>
  <c r="DF218" i="9"/>
  <c r="DG218" i="9"/>
  <c r="DH218" i="9"/>
  <c r="DI218" i="9"/>
  <c r="DJ218" i="9"/>
  <c r="DK218" i="9"/>
  <c r="DL218" i="9"/>
  <c r="DM218" i="9"/>
  <c r="DN218" i="9"/>
  <c r="DO218" i="9"/>
  <c r="DP218" i="9"/>
  <c r="DQ218" i="9"/>
  <c r="DR218" i="9"/>
  <c r="DS218" i="9"/>
  <c r="DT218" i="9"/>
  <c r="DU218" i="9"/>
  <c r="DV218" i="9"/>
  <c r="DW218" i="9"/>
  <c r="DX218" i="9"/>
  <c r="DY218" i="9"/>
  <c r="DZ218" i="9"/>
  <c r="EA218" i="9"/>
  <c r="EB218" i="9"/>
  <c r="EC218" i="9"/>
  <c r="ED218" i="9"/>
  <c r="EE218" i="9"/>
  <c r="DE219" i="9"/>
  <c r="DF219" i="9"/>
  <c r="DG219" i="9"/>
  <c r="DH219" i="9"/>
  <c r="DI219" i="9"/>
  <c r="DJ219" i="9"/>
  <c r="DK219" i="9"/>
  <c r="DL219" i="9"/>
  <c r="DM219" i="9"/>
  <c r="DN219" i="9"/>
  <c r="DO219" i="9"/>
  <c r="DP219" i="9"/>
  <c r="DQ219" i="9"/>
  <c r="DR219" i="9"/>
  <c r="DS219" i="9"/>
  <c r="DT219" i="9"/>
  <c r="DU219" i="9"/>
  <c r="DV219" i="9"/>
  <c r="DW219" i="9"/>
  <c r="DX219" i="9"/>
  <c r="DY219" i="9"/>
  <c r="DZ219" i="9"/>
  <c r="EA219" i="9"/>
  <c r="EB219" i="9"/>
  <c r="EC219" i="9"/>
  <c r="ED219" i="9"/>
  <c r="EE219" i="9"/>
  <c r="DE220" i="9"/>
  <c r="DF220" i="9"/>
  <c r="DG220" i="9"/>
  <c r="DH220" i="9"/>
  <c r="DI220" i="9"/>
  <c r="DJ220" i="9"/>
  <c r="DK220" i="9"/>
  <c r="DL220" i="9"/>
  <c r="DM220" i="9"/>
  <c r="DN220" i="9"/>
  <c r="DO220" i="9"/>
  <c r="DP220" i="9"/>
  <c r="DQ220" i="9"/>
  <c r="DR220" i="9"/>
  <c r="DS220" i="9"/>
  <c r="DT220" i="9"/>
  <c r="DU220" i="9"/>
  <c r="DV220" i="9"/>
  <c r="DW220" i="9"/>
  <c r="DX220" i="9"/>
  <c r="DY220" i="9"/>
  <c r="DZ220" i="9"/>
  <c r="EA220" i="9"/>
  <c r="EB220" i="9"/>
  <c r="EC220" i="9"/>
  <c r="ED220" i="9"/>
  <c r="EE220" i="9"/>
  <c r="DE221" i="9"/>
  <c r="DF221" i="9"/>
  <c r="DG221" i="9"/>
  <c r="DH221" i="9"/>
  <c r="DI221" i="9"/>
  <c r="DJ221" i="9"/>
  <c r="DK221" i="9"/>
  <c r="DL221" i="9"/>
  <c r="DM221" i="9"/>
  <c r="DN221" i="9"/>
  <c r="DO221" i="9"/>
  <c r="DP221" i="9"/>
  <c r="DQ221" i="9"/>
  <c r="DR221" i="9"/>
  <c r="DS221" i="9"/>
  <c r="DT221" i="9"/>
  <c r="DU221" i="9"/>
  <c r="DV221" i="9"/>
  <c r="DW221" i="9"/>
  <c r="DX221" i="9"/>
  <c r="DY221" i="9"/>
  <c r="DZ221" i="9"/>
  <c r="EA221" i="9"/>
  <c r="EB221" i="9"/>
  <c r="EC221" i="9"/>
  <c r="ED221" i="9"/>
  <c r="EE221" i="9"/>
  <c r="DE222" i="9"/>
  <c r="DF222" i="9"/>
  <c r="DG222" i="9"/>
  <c r="DH222" i="9"/>
  <c r="DI222" i="9"/>
  <c r="DJ222" i="9"/>
  <c r="DK222" i="9"/>
  <c r="DL222" i="9"/>
  <c r="DM222" i="9"/>
  <c r="DN222" i="9"/>
  <c r="DO222" i="9"/>
  <c r="DP222" i="9"/>
  <c r="DQ222" i="9"/>
  <c r="DR222" i="9"/>
  <c r="DS222" i="9"/>
  <c r="DT222" i="9"/>
  <c r="DU222" i="9"/>
  <c r="DV222" i="9"/>
  <c r="DW222" i="9"/>
  <c r="DX222" i="9"/>
  <c r="DY222" i="9"/>
  <c r="DZ222" i="9"/>
  <c r="EA222" i="9"/>
  <c r="EB222" i="9"/>
  <c r="EC222" i="9"/>
  <c r="ED222" i="9"/>
  <c r="EE222" i="9"/>
  <c r="DE223" i="9"/>
  <c r="DF223" i="9"/>
  <c r="DG223" i="9"/>
  <c r="DH223" i="9"/>
  <c r="DI223" i="9"/>
  <c r="DJ223" i="9"/>
  <c r="DK223" i="9"/>
  <c r="DL223" i="9"/>
  <c r="DM223" i="9"/>
  <c r="DN223" i="9"/>
  <c r="DO223" i="9"/>
  <c r="DP223" i="9"/>
  <c r="DQ223" i="9"/>
  <c r="DR223" i="9"/>
  <c r="DS223" i="9"/>
  <c r="DT223" i="9"/>
  <c r="DU223" i="9"/>
  <c r="DV223" i="9"/>
  <c r="DW223" i="9"/>
  <c r="DX223" i="9"/>
  <c r="DY223" i="9"/>
  <c r="DZ223" i="9"/>
  <c r="EA223" i="9"/>
  <c r="EB223" i="9"/>
  <c r="EC223" i="9"/>
  <c r="ED223" i="9"/>
  <c r="EE223" i="9"/>
  <c r="DE224" i="9"/>
  <c r="DF224" i="9"/>
  <c r="DG224" i="9"/>
  <c r="DH224" i="9"/>
  <c r="DI224" i="9"/>
  <c r="DJ224" i="9"/>
  <c r="DK224" i="9"/>
  <c r="DL224" i="9"/>
  <c r="DM224" i="9"/>
  <c r="DN224" i="9"/>
  <c r="DO224" i="9"/>
  <c r="DP224" i="9"/>
  <c r="DQ224" i="9"/>
  <c r="DR224" i="9"/>
  <c r="DS224" i="9"/>
  <c r="DT224" i="9"/>
  <c r="DU224" i="9"/>
  <c r="DV224" i="9"/>
  <c r="DW224" i="9"/>
  <c r="DX224" i="9"/>
  <c r="DY224" i="9"/>
  <c r="DZ224" i="9"/>
  <c r="EA224" i="9"/>
  <c r="EB224" i="9"/>
  <c r="EC224" i="9"/>
  <c r="ED224" i="9"/>
  <c r="EE224" i="9"/>
  <c r="DE225" i="9"/>
  <c r="DF225" i="9"/>
  <c r="DG225" i="9"/>
  <c r="DH225" i="9"/>
  <c r="DI225" i="9"/>
  <c r="DJ225" i="9"/>
  <c r="DK225" i="9"/>
  <c r="DL225" i="9"/>
  <c r="DM225" i="9"/>
  <c r="DN225" i="9"/>
  <c r="DO225" i="9"/>
  <c r="DP225" i="9"/>
  <c r="DQ225" i="9"/>
  <c r="DR225" i="9"/>
  <c r="DS225" i="9"/>
  <c r="DT225" i="9"/>
  <c r="DU225" i="9"/>
  <c r="DV225" i="9"/>
  <c r="DW225" i="9"/>
  <c r="DX225" i="9"/>
  <c r="DY225" i="9"/>
  <c r="DZ225" i="9"/>
  <c r="EA225" i="9"/>
  <c r="EB225" i="9"/>
  <c r="EC225" i="9"/>
  <c r="ED225" i="9"/>
  <c r="EE225" i="9"/>
  <c r="DE226" i="9"/>
  <c r="DF226" i="9"/>
  <c r="DG226" i="9"/>
  <c r="DH226" i="9"/>
  <c r="DI226" i="9"/>
  <c r="DJ226" i="9"/>
  <c r="DK226" i="9"/>
  <c r="DL226" i="9"/>
  <c r="DM226" i="9"/>
  <c r="DN226" i="9"/>
  <c r="DO226" i="9"/>
  <c r="DP226" i="9"/>
  <c r="DQ226" i="9"/>
  <c r="DR226" i="9"/>
  <c r="DS226" i="9"/>
  <c r="DT226" i="9"/>
  <c r="DU226" i="9"/>
  <c r="DV226" i="9"/>
  <c r="DW226" i="9"/>
  <c r="DX226" i="9"/>
  <c r="DY226" i="9"/>
  <c r="DZ226" i="9"/>
  <c r="EA226" i="9"/>
  <c r="EB226" i="9"/>
  <c r="EC226" i="9"/>
  <c r="ED226" i="9"/>
  <c r="EE226" i="9"/>
  <c r="DE227" i="9"/>
  <c r="DF227" i="9"/>
  <c r="DG227" i="9"/>
  <c r="DH227" i="9"/>
  <c r="DI227" i="9"/>
  <c r="DJ227" i="9"/>
  <c r="DK227" i="9"/>
  <c r="DL227" i="9"/>
  <c r="DM227" i="9"/>
  <c r="DN227" i="9"/>
  <c r="DO227" i="9"/>
  <c r="DP227" i="9"/>
  <c r="DQ227" i="9"/>
  <c r="DR227" i="9"/>
  <c r="DS227" i="9"/>
  <c r="DT227" i="9"/>
  <c r="DU227" i="9"/>
  <c r="DV227" i="9"/>
  <c r="DW227" i="9"/>
  <c r="DX227" i="9"/>
  <c r="DY227" i="9"/>
  <c r="DZ227" i="9"/>
  <c r="EA227" i="9"/>
  <c r="EB227" i="9"/>
  <c r="EC227" i="9"/>
  <c r="ED227" i="9"/>
  <c r="EE227" i="9"/>
  <c r="DE228" i="9"/>
  <c r="DF228" i="9"/>
  <c r="DG228" i="9"/>
  <c r="DH228" i="9"/>
  <c r="DI228" i="9"/>
  <c r="DJ228" i="9"/>
  <c r="DK228" i="9"/>
  <c r="DL228" i="9"/>
  <c r="DM228" i="9"/>
  <c r="DN228" i="9"/>
  <c r="DO228" i="9"/>
  <c r="DP228" i="9"/>
  <c r="DQ228" i="9"/>
  <c r="DR228" i="9"/>
  <c r="DS228" i="9"/>
  <c r="DT228" i="9"/>
  <c r="DU228" i="9"/>
  <c r="DV228" i="9"/>
  <c r="DW228" i="9"/>
  <c r="DX228" i="9"/>
  <c r="DY228" i="9"/>
  <c r="DZ228" i="9"/>
  <c r="EA228" i="9"/>
  <c r="EB228" i="9"/>
  <c r="EC228" i="9"/>
  <c r="ED228" i="9"/>
  <c r="EE228" i="9"/>
  <c r="DE229" i="9"/>
  <c r="DF229" i="9"/>
  <c r="DG229" i="9"/>
  <c r="DH229" i="9"/>
  <c r="DI229" i="9"/>
  <c r="DJ229" i="9"/>
  <c r="DK229" i="9"/>
  <c r="DL229" i="9"/>
  <c r="DM229" i="9"/>
  <c r="DN229" i="9"/>
  <c r="DO229" i="9"/>
  <c r="DP229" i="9"/>
  <c r="DQ229" i="9"/>
  <c r="DR229" i="9"/>
  <c r="DS229" i="9"/>
  <c r="DT229" i="9"/>
  <c r="DU229" i="9"/>
  <c r="DV229" i="9"/>
  <c r="DW229" i="9"/>
  <c r="DX229" i="9"/>
  <c r="DY229" i="9"/>
  <c r="DZ229" i="9"/>
  <c r="EA229" i="9"/>
  <c r="EB229" i="9"/>
  <c r="EC229" i="9"/>
  <c r="ED229" i="9"/>
  <c r="EE229" i="9"/>
  <c r="DE230" i="9"/>
  <c r="DF230" i="9"/>
  <c r="DG230" i="9"/>
  <c r="DH230" i="9"/>
  <c r="DI230" i="9"/>
  <c r="DJ230" i="9"/>
  <c r="DK230" i="9"/>
  <c r="DL230" i="9"/>
  <c r="DM230" i="9"/>
  <c r="DN230" i="9"/>
  <c r="DO230" i="9"/>
  <c r="DP230" i="9"/>
  <c r="DQ230" i="9"/>
  <c r="DR230" i="9"/>
  <c r="DS230" i="9"/>
  <c r="DT230" i="9"/>
  <c r="DU230" i="9"/>
  <c r="DV230" i="9"/>
  <c r="DW230" i="9"/>
  <c r="DX230" i="9"/>
  <c r="DY230" i="9"/>
  <c r="DZ230" i="9"/>
  <c r="EA230" i="9"/>
  <c r="EB230" i="9"/>
  <c r="EC230" i="9"/>
  <c r="ED230" i="9"/>
  <c r="EE230" i="9"/>
  <c r="DE231" i="9"/>
  <c r="DF231" i="9"/>
  <c r="DG231" i="9"/>
  <c r="DH231" i="9"/>
  <c r="DI231" i="9"/>
  <c r="DJ231" i="9"/>
  <c r="DK231" i="9"/>
  <c r="DL231" i="9"/>
  <c r="DM231" i="9"/>
  <c r="DN231" i="9"/>
  <c r="DO231" i="9"/>
  <c r="DP231" i="9"/>
  <c r="DQ231" i="9"/>
  <c r="DR231" i="9"/>
  <c r="DS231" i="9"/>
  <c r="DT231" i="9"/>
  <c r="DU231" i="9"/>
  <c r="DV231" i="9"/>
  <c r="DW231" i="9"/>
  <c r="DX231" i="9"/>
  <c r="DY231" i="9"/>
  <c r="DZ231" i="9"/>
  <c r="EA231" i="9"/>
  <c r="EB231" i="9"/>
  <c r="EC231" i="9"/>
  <c r="ED231" i="9"/>
  <c r="EE231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DE232" i="9"/>
  <c r="DF232" i="9"/>
  <c r="DG232" i="9"/>
  <c r="DH232" i="9"/>
  <c r="DI232" i="9"/>
  <c r="DJ232" i="9"/>
  <c r="DK232" i="9"/>
  <c r="DL232" i="9"/>
  <c r="DM232" i="9"/>
  <c r="DN232" i="9"/>
  <c r="DO232" i="9"/>
  <c r="DP232" i="9"/>
  <c r="DQ232" i="9"/>
  <c r="DR232" i="9"/>
  <c r="DS232" i="9"/>
  <c r="DT232" i="9"/>
  <c r="DU232" i="9"/>
  <c r="DV232" i="9"/>
  <c r="DW232" i="9"/>
  <c r="DX232" i="9"/>
  <c r="DY232" i="9"/>
  <c r="DZ232" i="9"/>
  <c r="EA232" i="9"/>
  <c r="EB232" i="9"/>
  <c r="EC232" i="9"/>
  <c r="ED232" i="9"/>
  <c r="EE232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DE233" i="9"/>
  <c r="DF233" i="9"/>
  <c r="DG233" i="9"/>
  <c r="DH233" i="9"/>
  <c r="DI233" i="9"/>
  <c r="DJ233" i="9"/>
  <c r="DK233" i="9"/>
  <c r="DL233" i="9"/>
  <c r="DM233" i="9"/>
  <c r="DN233" i="9"/>
  <c r="DO233" i="9"/>
  <c r="DP233" i="9"/>
  <c r="DQ233" i="9"/>
  <c r="DR233" i="9"/>
  <c r="DS233" i="9"/>
  <c r="DT233" i="9"/>
  <c r="DU233" i="9"/>
  <c r="DV233" i="9"/>
  <c r="DW233" i="9"/>
  <c r="DX233" i="9"/>
  <c r="DY233" i="9"/>
  <c r="DZ233" i="9"/>
  <c r="EA233" i="9"/>
  <c r="EB233" i="9"/>
  <c r="EC233" i="9"/>
  <c r="ED233" i="9"/>
  <c r="EE233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DE234" i="9"/>
  <c r="DF234" i="9"/>
  <c r="DG234" i="9"/>
  <c r="DH234" i="9"/>
  <c r="DI234" i="9"/>
  <c r="DJ234" i="9"/>
  <c r="DK234" i="9"/>
  <c r="DL234" i="9"/>
  <c r="DM234" i="9"/>
  <c r="DN234" i="9"/>
  <c r="DO234" i="9"/>
  <c r="DP234" i="9"/>
  <c r="DQ234" i="9"/>
  <c r="DR234" i="9"/>
  <c r="DS234" i="9"/>
  <c r="DT234" i="9"/>
  <c r="DU234" i="9"/>
  <c r="DV234" i="9"/>
  <c r="DW234" i="9"/>
  <c r="DX234" i="9"/>
  <c r="DY234" i="9"/>
  <c r="DZ234" i="9"/>
  <c r="EA234" i="9"/>
  <c r="EB234" i="9"/>
  <c r="EC234" i="9"/>
  <c r="ED234" i="9"/>
  <c r="EE234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DE235" i="9"/>
  <c r="DF235" i="9"/>
  <c r="DG235" i="9"/>
  <c r="DH235" i="9"/>
  <c r="DI235" i="9"/>
  <c r="DJ235" i="9"/>
  <c r="DK235" i="9"/>
  <c r="DL235" i="9"/>
  <c r="DM235" i="9"/>
  <c r="DN235" i="9"/>
  <c r="DO235" i="9"/>
  <c r="DP235" i="9"/>
  <c r="DQ235" i="9"/>
  <c r="DR235" i="9"/>
  <c r="DS235" i="9"/>
  <c r="DT235" i="9"/>
  <c r="DU235" i="9"/>
  <c r="DV235" i="9"/>
  <c r="DW235" i="9"/>
  <c r="DX235" i="9"/>
  <c r="DY235" i="9"/>
  <c r="DZ235" i="9"/>
  <c r="EA235" i="9"/>
  <c r="EB235" i="9"/>
  <c r="EC235" i="9"/>
  <c r="ED235" i="9"/>
  <c r="EE235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DE236" i="9"/>
  <c r="DF236" i="9"/>
  <c r="DG236" i="9"/>
  <c r="DH236" i="9"/>
  <c r="DI236" i="9"/>
  <c r="DJ236" i="9"/>
  <c r="DK236" i="9"/>
  <c r="DL236" i="9"/>
  <c r="DM236" i="9"/>
  <c r="DN236" i="9"/>
  <c r="DO236" i="9"/>
  <c r="DP236" i="9"/>
  <c r="DQ236" i="9"/>
  <c r="DR236" i="9"/>
  <c r="DS236" i="9"/>
  <c r="DT236" i="9"/>
  <c r="DU236" i="9"/>
  <c r="DV236" i="9"/>
  <c r="DW236" i="9"/>
  <c r="DX236" i="9"/>
  <c r="DY236" i="9"/>
  <c r="DZ236" i="9"/>
  <c r="EA236" i="9"/>
  <c r="EB236" i="9"/>
  <c r="EC236" i="9"/>
  <c r="ED236" i="9"/>
  <c r="EE236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DE237" i="9"/>
  <c r="DF237" i="9"/>
  <c r="DG237" i="9"/>
  <c r="DH237" i="9"/>
  <c r="DI237" i="9"/>
  <c r="DJ237" i="9"/>
  <c r="DK237" i="9"/>
  <c r="DL237" i="9"/>
  <c r="DM237" i="9"/>
  <c r="DN237" i="9"/>
  <c r="DO237" i="9"/>
  <c r="DP237" i="9"/>
  <c r="DQ237" i="9"/>
  <c r="DR237" i="9"/>
  <c r="DS237" i="9"/>
  <c r="DT237" i="9"/>
  <c r="DU237" i="9"/>
  <c r="DV237" i="9"/>
  <c r="DW237" i="9"/>
  <c r="DX237" i="9"/>
  <c r="DY237" i="9"/>
  <c r="DZ237" i="9"/>
  <c r="EA237" i="9"/>
  <c r="EB237" i="9"/>
  <c r="EC237" i="9"/>
  <c r="ED237" i="9"/>
  <c r="EE237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DE238" i="9"/>
  <c r="DF238" i="9"/>
  <c r="DG238" i="9"/>
  <c r="DH238" i="9"/>
  <c r="DI238" i="9"/>
  <c r="DJ238" i="9"/>
  <c r="DK238" i="9"/>
  <c r="DL238" i="9"/>
  <c r="DM238" i="9"/>
  <c r="DN238" i="9"/>
  <c r="DO238" i="9"/>
  <c r="DP238" i="9"/>
  <c r="DQ238" i="9"/>
  <c r="DR238" i="9"/>
  <c r="DS238" i="9"/>
  <c r="DT238" i="9"/>
  <c r="DU238" i="9"/>
  <c r="DV238" i="9"/>
  <c r="DW238" i="9"/>
  <c r="DX238" i="9"/>
  <c r="DY238" i="9"/>
  <c r="DZ238" i="9"/>
  <c r="EA238" i="9"/>
  <c r="EB238" i="9"/>
  <c r="EC238" i="9"/>
  <c r="ED238" i="9"/>
  <c r="EE238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DE239" i="9"/>
  <c r="DF239" i="9"/>
  <c r="DG239" i="9"/>
  <c r="DH239" i="9"/>
  <c r="DI239" i="9"/>
  <c r="DJ239" i="9"/>
  <c r="DK239" i="9"/>
  <c r="DL239" i="9"/>
  <c r="DM239" i="9"/>
  <c r="DN239" i="9"/>
  <c r="DO239" i="9"/>
  <c r="DP239" i="9"/>
  <c r="DQ239" i="9"/>
  <c r="DR239" i="9"/>
  <c r="DS239" i="9"/>
  <c r="DT239" i="9"/>
  <c r="DU239" i="9"/>
  <c r="DV239" i="9"/>
  <c r="DW239" i="9"/>
  <c r="DX239" i="9"/>
  <c r="DY239" i="9"/>
  <c r="DZ239" i="9"/>
  <c r="EA239" i="9"/>
  <c r="EB239" i="9"/>
  <c r="EC239" i="9"/>
  <c r="ED239" i="9"/>
  <c r="EE239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DE240" i="9"/>
  <c r="DF240" i="9"/>
  <c r="DG240" i="9"/>
  <c r="DH240" i="9"/>
  <c r="DI240" i="9"/>
  <c r="DJ240" i="9"/>
  <c r="DK240" i="9"/>
  <c r="DL240" i="9"/>
  <c r="DM240" i="9"/>
  <c r="DN240" i="9"/>
  <c r="DO240" i="9"/>
  <c r="DP240" i="9"/>
  <c r="DQ240" i="9"/>
  <c r="DR240" i="9"/>
  <c r="DS240" i="9"/>
  <c r="DT240" i="9"/>
  <c r="DU240" i="9"/>
  <c r="DV240" i="9"/>
  <c r="DW240" i="9"/>
  <c r="DX240" i="9"/>
  <c r="DY240" i="9"/>
  <c r="DZ240" i="9"/>
  <c r="EA240" i="9"/>
  <c r="EB240" i="9"/>
  <c r="EC240" i="9"/>
  <c r="ED240" i="9"/>
  <c r="EE240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DE241" i="9"/>
  <c r="DF241" i="9"/>
  <c r="DG241" i="9"/>
  <c r="DH241" i="9"/>
  <c r="DI241" i="9"/>
  <c r="DJ241" i="9"/>
  <c r="DK241" i="9"/>
  <c r="DL241" i="9"/>
  <c r="DM241" i="9"/>
  <c r="DN241" i="9"/>
  <c r="DO241" i="9"/>
  <c r="DP241" i="9"/>
  <c r="DQ241" i="9"/>
  <c r="DR241" i="9"/>
  <c r="DS241" i="9"/>
  <c r="DT241" i="9"/>
  <c r="DU241" i="9"/>
  <c r="DV241" i="9"/>
  <c r="DW241" i="9"/>
  <c r="DX241" i="9"/>
  <c r="DY241" i="9"/>
  <c r="DZ241" i="9"/>
  <c r="EA241" i="9"/>
  <c r="EB241" i="9"/>
  <c r="EC241" i="9"/>
  <c r="ED241" i="9"/>
  <c r="EE241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DE242" i="9"/>
  <c r="DF242" i="9"/>
  <c r="DG242" i="9"/>
  <c r="DH242" i="9"/>
  <c r="DI242" i="9"/>
  <c r="DJ242" i="9"/>
  <c r="DK242" i="9"/>
  <c r="DL242" i="9"/>
  <c r="DM242" i="9"/>
  <c r="DN242" i="9"/>
  <c r="DO242" i="9"/>
  <c r="DP242" i="9"/>
  <c r="DQ242" i="9"/>
  <c r="DR242" i="9"/>
  <c r="DS242" i="9"/>
  <c r="DT242" i="9"/>
  <c r="DU242" i="9"/>
  <c r="DV242" i="9"/>
  <c r="DW242" i="9"/>
  <c r="DX242" i="9"/>
  <c r="DY242" i="9"/>
  <c r="DZ242" i="9"/>
  <c r="EA242" i="9"/>
  <c r="EB242" i="9"/>
  <c r="EC242" i="9"/>
  <c r="ED242" i="9"/>
  <c r="EE242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DE243" i="9"/>
  <c r="DF243" i="9"/>
  <c r="DG243" i="9"/>
  <c r="DH243" i="9"/>
  <c r="DI243" i="9"/>
  <c r="DJ243" i="9"/>
  <c r="DK243" i="9"/>
  <c r="DL243" i="9"/>
  <c r="DM243" i="9"/>
  <c r="DN243" i="9"/>
  <c r="DO243" i="9"/>
  <c r="DP243" i="9"/>
  <c r="DQ243" i="9"/>
  <c r="DR243" i="9"/>
  <c r="DS243" i="9"/>
  <c r="DT243" i="9"/>
  <c r="DU243" i="9"/>
  <c r="DV243" i="9"/>
  <c r="DW243" i="9"/>
  <c r="DX243" i="9"/>
  <c r="DY243" i="9"/>
  <c r="DZ243" i="9"/>
  <c r="EA243" i="9"/>
  <c r="EB243" i="9"/>
  <c r="EC243" i="9"/>
  <c r="ED243" i="9"/>
  <c r="EE243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DE244" i="9"/>
  <c r="DF244" i="9"/>
  <c r="DG244" i="9"/>
  <c r="DH244" i="9"/>
  <c r="DI244" i="9"/>
  <c r="DJ244" i="9"/>
  <c r="DK244" i="9"/>
  <c r="DL244" i="9"/>
  <c r="DM244" i="9"/>
  <c r="DN244" i="9"/>
  <c r="DO244" i="9"/>
  <c r="DP244" i="9"/>
  <c r="DQ244" i="9"/>
  <c r="DR244" i="9"/>
  <c r="DS244" i="9"/>
  <c r="DT244" i="9"/>
  <c r="DU244" i="9"/>
  <c r="DV244" i="9"/>
  <c r="DW244" i="9"/>
  <c r="DX244" i="9"/>
  <c r="DY244" i="9"/>
  <c r="DZ244" i="9"/>
  <c r="EA244" i="9"/>
  <c r="EB244" i="9"/>
  <c r="EC244" i="9"/>
  <c r="ED244" i="9"/>
  <c r="EE244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DE245" i="9"/>
  <c r="DF245" i="9"/>
  <c r="DG245" i="9"/>
  <c r="DH245" i="9"/>
  <c r="DI245" i="9"/>
  <c r="DJ245" i="9"/>
  <c r="DK245" i="9"/>
  <c r="DL245" i="9"/>
  <c r="DM245" i="9"/>
  <c r="DN245" i="9"/>
  <c r="DO245" i="9"/>
  <c r="DP245" i="9"/>
  <c r="DQ245" i="9"/>
  <c r="DR245" i="9"/>
  <c r="DS245" i="9"/>
  <c r="DT245" i="9"/>
  <c r="DU245" i="9"/>
  <c r="DV245" i="9"/>
  <c r="DW245" i="9"/>
  <c r="DX245" i="9"/>
  <c r="DY245" i="9"/>
  <c r="DZ245" i="9"/>
  <c r="EA245" i="9"/>
  <c r="EB245" i="9"/>
  <c r="EC245" i="9"/>
  <c r="ED245" i="9"/>
  <c r="EE245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DE246" i="9"/>
  <c r="DF246" i="9"/>
  <c r="DG246" i="9"/>
  <c r="DH246" i="9"/>
  <c r="DI246" i="9"/>
  <c r="DJ246" i="9"/>
  <c r="DK246" i="9"/>
  <c r="DL246" i="9"/>
  <c r="DM246" i="9"/>
  <c r="DN246" i="9"/>
  <c r="DO246" i="9"/>
  <c r="DP246" i="9"/>
  <c r="DQ246" i="9"/>
  <c r="DR246" i="9"/>
  <c r="DS246" i="9"/>
  <c r="DT246" i="9"/>
  <c r="DU246" i="9"/>
  <c r="DV246" i="9"/>
  <c r="DW246" i="9"/>
  <c r="DX246" i="9"/>
  <c r="DY246" i="9"/>
  <c r="DZ246" i="9"/>
  <c r="EA246" i="9"/>
  <c r="EB246" i="9"/>
  <c r="EC246" i="9"/>
  <c r="ED246" i="9"/>
  <c r="EE246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DE247" i="9"/>
  <c r="DF247" i="9"/>
  <c r="DG247" i="9"/>
  <c r="DH247" i="9"/>
  <c r="DI247" i="9"/>
  <c r="DJ247" i="9"/>
  <c r="DK247" i="9"/>
  <c r="DL247" i="9"/>
  <c r="DM247" i="9"/>
  <c r="DN247" i="9"/>
  <c r="DO247" i="9"/>
  <c r="DP247" i="9"/>
  <c r="DQ247" i="9"/>
  <c r="DR247" i="9"/>
  <c r="DS247" i="9"/>
  <c r="DT247" i="9"/>
  <c r="DU247" i="9"/>
  <c r="DV247" i="9"/>
  <c r="DW247" i="9"/>
  <c r="DX247" i="9"/>
  <c r="DY247" i="9"/>
  <c r="DZ247" i="9"/>
  <c r="EA247" i="9"/>
  <c r="EB247" i="9"/>
  <c r="EC247" i="9"/>
  <c r="ED247" i="9"/>
  <c r="EE247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DE248" i="9"/>
  <c r="DF248" i="9"/>
  <c r="DG248" i="9"/>
  <c r="DH248" i="9"/>
  <c r="DI248" i="9"/>
  <c r="DJ248" i="9"/>
  <c r="DK248" i="9"/>
  <c r="DL248" i="9"/>
  <c r="DM248" i="9"/>
  <c r="DN248" i="9"/>
  <c r="DO248" i="9"/>
  <c r="DP248" i="9"/>
  <c r="DQ248" i="9"/>
  <c r="DR248" i="9"/>
  <c r="DS248" i="9"/>
  <c r="DT248" i="9"/>
  <c r="DU248" i="9"/>
  <c r="DV248" i="9"/>
  <c r="DW248" i="9"/>
  <c r="DX248" i="9"/>
  <c r="DY248" i="9"/>
  <c r="DZ248" i="9"/>
  <c r="EA248" i="9"/>
  <c r="EB248" i="9"/>
  <c r="EC248" i="9"/>
  <c r="ED248" i="9"/>
  <c r="EE248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DE249" i="9"/>
  <c r="DF249" i="9"/>
  <c r="DG249" i="9"/>
  <c r="DH249" i="9"/>
  <c r="DI249" i="9"/>
  <c r="DJ249" i="9"/>
  <c r="DK249" i="9"/>
  <c r="DL249" i="9"/>
  <c r="DM249" i="9"/>
  <c r="DN249" i="9"/>
  <c r="DO249" i="9"/>
  <c r="DP249" i="9"/>
  <c r="DQ249" i="9"/>
  <c r="DR249" i="9"/>
  <c r="DS249" i="9"/>
  <c r="DT249" i="9"/>
  <c r="DU249" i="9"/>
  <c r="DV249" i="9"/>
  <c r="DW249" i="9"/>
  <c r="DX249" i="9"/>
  <c r="DY249" i="9"/>
  <c r="DZ249" i="9"/>
  <c r="EA249" i="9"/>
  <c r="EB249" i="9"/>
  <c r="EC249" i="9"/>
  <c r="ED249" i="9"/>
  <c r="EE249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DE250" i="9"/>
  <c r="DF250" i="9"/>
  <c r="DG250" i="9"/>
  <c r="DH250" i="9"/>
  <c r="DI250" i="9"/>
  <c r="DJ250" i="9"/>
  <c r="DK250" i="9"/>
  <c r="DL250" i="9"/>
  <c r="DM250" i="9"/>
  <c r="DN250" i="9"/>
  <c r="DO250" i="9"/>
  <c r="DP250" i="9"/>
  <c r="DQ250" i="9"/>
  <c r="DR250" i="9"/>
  <c r="DS250" i="9"/>
  <c r="DT250" i="9"/>
  <c r="DU250" i="9"/>
  <c r="DV250" i="9"/>
  <c r="DW250" i="9"/>
  <c r="DX250" i="9"/>
  <c r="DY250" i="9"/>
  <c r="DZ250" i="9"/>
  <c r="EA250" i="9"/>
  <c r="EB250" i="9"/>
  <c r="EC250" i="9"/>
  <c r="ED250" i="9"/>
  <c r="EE250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DE254" i="9" a="1"/>
  <c r="DE254" i="9"/>
  <c r="DF254" i="9"/>
  <c r="DG254" i="9"/>
  <c r="DH254" i="9"/>
  <c r="DI254" i="9"/>
  <c r="DJ254" i="9"/>
  <c r="DK254" i="9"/>
  <c r="DL254" i="9"/>
  <c r="DM254" i="9"/>
  <c r="DN254" i="9"/>
  <c r="DO254" i="9"/>
  <c r="DP254" i="9"/>
  <c r="DQ254" i="9"/>
  <c r="DR254" i="9"/>
  <c r="DS254" i="9"/>
  <c r="DT254" i="9"/>
  <c r="DU254" i="9"/>
  <c r="DV254" i="9"/>
  <c r="DW254" i="9"/>
  <c r="DX254" i="9"/>
  <c r="DY254" i="9"/>
  <c r="DZ254" i="9"/>
  <c r="EA254" i="9"/>
  <c r="EB254" i="9"/>
  <c r="EC254" i="9"/>
  <c r="ED254" i="9"/>
  <c r="EE254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DE255" i="9"/>
  <c r="DF255" i="9"/>
  <c r="DG255" i="9"/>
  <c r="DH255" i="9"/>
  <c r="DI255" i="9"/>
  <c r="DJ255" i="9"/>
  <c r="DK255" i="9"/>
  <c r="DL255" i="9"/>
  <c r="DM255" i="9"/>
  <c r="DN255" i="9"/>
  <c r="DO255" i="9"/>
  <c r="DP255" i="9"/>
  <c r="DQ255" i="9"/>
  <c r="DR255" i="9"/>
  <c r="DS255" i="9"/>
  <c r="DT255" i="9"/>
  <c r="DU255" i="9"/>
  <c r="DV255" i="9"/>
  <c r="DW255" i="9"/>
  <c r="DX255" i="9"/>
  <c r="DY255" i="9"/>
  <c r="DZ255" i="9"/>
  <c r="EA255" i="9"/>
  <c r="EB255" i="9"/>
  <c r="EC255" i="9"/>
  <c r="ED255" i="9"/>
  <c r="EE255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DE256" i="9"/>
  <c r="DF256" i="9"/>
  <c r="DG256" i="9"/>
  <c r="DH256" i="9"/>
  <c r="DI256" i="9"/>
  <c r="DJ256" i="9"/>
  <c r="DK256" i="9"/>
  <c r="DL256" i="9"/>
  <c r="DM256" i="9"/>
  <c r="DN256" i="9"/>
  <c r="DO256" i="9"/>
  <c r="DP256" i="9"/>
  <c r="DQ256" i="9"/>
  <c r="DR256" i="9"/>
  <c r="DS256" i="9"/>
  <c r="DT256" i="9"/>
  <c r="DU256" i="9"/>
  <c r="DV256" i="9"/>
  <c r="DW256" i="9"/>
  <c r="DX256" i="9"/>
  <c r="DY256" i="9"/>
  <c r="DZ256" i="9"/>
  <c r="EA256" i="9"/>
  <c r="EB256" i="9"/>
  <c r="EC256" i="9"/>
  <c r="ED256" i="9"/>
  <c r="EE256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DE257" i="9"/>
  <c r="DF257" i="9"/>
  <c r="DG257" i="9"/>
  <c r="DH257" i="9"/>
  <c r="DI257" i="9"/>
  <c r="DJ257" i="9"/>
  <c r="DK257" i="9"/>
  <c r="DL257" i="9"/>
  <c r="DM257" i="9"/>
  <c r="DN257" i="9"/>
  <c r="DO257" i="9"/>
  <c r="DP257" i="9"/>
  <c r="DQ257" i="9"/>
  <c r="DR257" i="9"/>
  <c r="DS257" i="9"/>
  <c r="DT257" i="9"/>
  <c r="DU257" i="9"/>
  <c r="DV257" i="9"/>
  <c r="DW257" i="9"/>
  <c r="DX257" i="9"/>
  <c r="DY257" i="9"/>
  <c r="DZ257" i="9"/>
  <c r="EA257" i="9"/>
  <c r="EB257" i="9"/>
  <c r="EC257" i="9"/>
  <c r="ED257" i="9"/>
  <c r="EE257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DE258" i="9"/>
  <c r="DF258" i="9"/>
  <c r="DG258" i="9"/>
  <c r="DH258" i="9"/>
  <c r="DI258" i="9"/>
  <c r="DJ258" i="9"/>
  <c r="DK258" i="9"/>
  <c r="DL258" i="9"/>
  <c r="DM258" i="9"/>
  <c r="DN258" i="9"/>
  <c r="DO258" i="9"/>
  <c r="DP258" i="9"/>
  <c r="DQ258" i="9"/>
  <c r="DR258" i="9"/>
  <c r="DS258" i="9"/>
  <c r="DT258" i="9"/>
  <c r="DU258" i="9"/>
  <c r="DV258" i="9"/>
  <c r="DW258" i="9"/>
  <c r="DX258" i="9"/>
  <c r="DY258" i="9"/>
  <c r="DZ258" i="9"/>
  <c r="EA258" i="9"/>
  <c r="EB258" i="9"/>
  <c r="EC258" i="9"/>
  <c r="ED258" i="9"/>
  <c r="EE258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DE259" i="9"/>
  <c r="DF259" i="9"/>
  <c r="DG259" i="9"/>
  <c r="DH259" i="9"/>
  <c r="DI259" i="9"/>
  <c r="DJ259" i="9"/>
  <c r="DK259" i="9"/>
  <c r="DL259" i="9"/>
  <c r="DM259" i="9"/>
  <c r="DN259" i="9"/>
  <c r="DO259" i="9"/>
  <c r="DP259" i="9"/>
  <c r="DQ259" i="9"/>
  <c r="DR259" i="9"/>
  <c r="DS259" i="9"/>
  <c r="DT259" i="9"/>
  <c r="DU259" i="9"/>
  <c r="DV259" i="9"/>
  <c r="DW259" i="9"/>
  <c r="DX259" i="9"/>
  <c r="DY259" i="9"/>
  <c r="DZ259" i="9"/>
  <c r="EA259" i="9"/>
  <c r="EB259" i="9"/>
  <c r="EC259" i="9"/>
  <c r="ED259" i="9"/>
  <c r="EE259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DE260" i="9"/>
  <c r="DF260" i="9"/>
  <c r="DG260" i="9"/>
  <c r="DH260" i="9"/>
  <c r="DI260" i="9"/>
  <c r="DJ260" i="9"/>
  <c r="DK260" i="9"/>
  <c r="DL260" i="9"/>
  <c r="DM260" i="9"/>
  <c r="DN260" i="9"/>
  <c r="DO260" i="9"/>
  <c r="DP260" i="9"/>
  <c r="DQ260" i="9"/>
  <c r="DR260" i="9"/>
  <c r="DS260" i="9"/>
  <c r="DT260" i="9"/>
  <c r="DU260" i="9"/>
  <c r="DV260" i="9"/>
  <c r="DW260" i="9"/>
  <c r="DX260" i="9"/>
  <c r="DY260" i="9"/>
  <c r="DZ260" i="9"/>
  <c r="EA260" i="9"/>
  <c r="EB260" i="9"/>
  <c r="EC260" i="9"/>
  <c r="ED260" i="9"/>
  <c r="EE260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DE261" i="9"/>
  <c r="DF261" i="9"/>
  <c r="DG261" i="9"/>
  <c r="DH261" i="9"/>
  <c r="DI261" i="9"/>
  <c r="DJ261" i="9"/>
  <c r="DK261" i="9"/>
  <c r="DL261" i="9"/>
  <c r="DM261" i="9"/>
  <c r="DN261" i="9"/>
  <c r="DO261" i="9"/>
  <c r="DP261" i="9"/>
  <c r="DQ261" i="9"/>
  <c r="DR261" i="9"/>
  <c r="DS261" i="9"/>
  <c r="DT261" i="9"/>
  <c r="DU261" i="9"/>
  <c r="DV261" i="9"/>
  <c r="DW261" i="9"/>
  <c r="DX261" i="9"/>
  <c r="DY261" i="9"/>
  <c r="DZ261" i="9"/>
  <c r="EA261" i="9"/>
  <c r="EB261" i="9"/>
  <c r="EC261" i="9"/>
  <c r="ED261" i="9"/>
  <c r="EE261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DE262" i="9"/>
  <c r="DF262" i="9"/>
  <c r="DG262" i="9"/>
  <c r="DH262" i="9"/>
  <c r="DI262" i="9"/>
  <c r="DJ262" i="9"/>
  <c r="DK262" i="9"/>
  <c r="DL262" i="9"/>
  <c r="DM262" i="9"/>
  <c r="DN262" i="9"/>
  <c r="DO262" i="9"/>
  <c r="DP262" i="9"/>
  <c r="DQ262" i="9"/>
  <c r="DR262" i="9"/>
  <c r="DS262" i="9"/>
  <c r="DT262" i="9"/>
  <c r="DU262" i="9"/>
  <c r="DV262" i="9"/>
  <c r="DW262" i="9"/>
  <c r="DX262" i="9"/>
  <c r="DY262" i="9"/>
  <c r="DZ262" i="9"/>
  <c r="EA262" i="9"/>
  <c r="EB262" i="9"/>
  <c r="EC262" i="9"/>
  <c r="ED262" i="9"/>
  <c r="EE262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DE263" i="9"/>
  <c r="DF263" i="9"/>
  <c r="DG263" i="9"/>
  <c r="DH263" i="9"/>
  <c r="DI263" i="9"/>
  <c r="DJ263" i="9"/>
  <c r="DK263" i="9"/>
  <c r="DL263" i="9"/>
  <c r="DM263" i="9"/>
  <c r="DN263" i="9"/>
  <c r="DO263" i="9"/>
  <c r="DP263" i="9"/>
  <c r="DQ263" i="9"/>
  <c r="DR263" i="9"/>
  <c r="DS263" i="9"/>
  <c r="DT263" i="9"/>
  <c r="DU263" i="9"/>
  <c r="DV263" i="9"/>
  <c r="DW263" i="9"/>
  <c r="DX263" i="9"/>
  <c r="DY263" i="9"/>
  <c r="DZ263" i="9"/>
  <c r="EA263" i="9"/>
  <c r="EB263" i="9"/>
  <c r="EC263" i="9"/>
  <c r="ED263" i="9"/>
  <c r="EE263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DE264" i="9"/>
  <c r="DF264" i="9"/>
  <c r="DG264" i="9"/>
  <c r="DH264" i="9"/>
  <c r="DI264" i="9"/>
  <c r="DJ264" i="9"/>
  <c r="DK264" i="9"/>
  <c r="DL264" i="9"/>
  <c r="DM264" i="9"/>
  <c r="DN264" i="9"/>
  <c r="DO264" i="9"/>
  <c r="DP264" i="9"/>
  <c r="DQ264" i="9"/>
  <c r="DR264" i="9"/>
  <c r="DS264" i="9"/>
  <c r="DT264" i="9"/>
  <c r="DU264" i="9"/>
  <c r="DV264" i="9"/>
  <c r="DW264" i="9"/>
  <c r="DX264" i="9"/>
  <c r="DY264" i="9"/>
  <c r="DZ264" i="9"/>
  <c r="EA264" i="9"/>
  <c r="EB264" i="9"/>
  <c r="EC264" i="9"/>
  <c r="ED264" i="9"/>
  <c r="EE264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DE265" i="9"/>
  <c r="DF265" i="9"/>
  <c r="DG265" i="9"/>
  <c r="DH265" i="9"/>
  <c r="DI265" i="9"/>
  <c r="DJ265" i="9"/>
  <c r="DK265" i="9"/>
  <c r="DL265" i="9"/>
  <c r="DM265" i="9"/>
  <c r="DN265" i="9"/>
  <c r="DO265" i="9"/>
  <c r="DP265" i="9"/>
  <c r="DQ265" i="9"/>
  <c r="DR265" i="9"/>
  <c r="DS265" i="9"/>
  <c r="DT265" i="9"/>
  <c r="DU265" i="9"/>
  <c r="DV265" i="9"/>
  <c r="DW265" i="9"/>
  <c r="DX265" i="9"/>
  <c r="DY265" i="9"/>
  <c r="DZ265" i="9"/>
  <c r="EA265" i="9"/>
  <c r="EB265" i="9"/>
  <c r="EC265" i="9"/>
  <c r="ED265" i="9"/>
  <c r="EE265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DE266" i="9"/>
  <c r="DF266" i="9"/>
  <c r="DG266" i="9"/>
  <c r="DH266" i="9"/>
  <c r="DI266" i="9"/>
  <c r="DJ266" i="9"/>
  <c r="DK266" i="9"/>
  <c r="DL266" i="9"/>
  <c r="DM266" i="9"/>
  <c r="DN266" i="9"/>
  <c r="DO266" i="9"/>
  <c r="DP266" i="9"/>
  <c r="DQ266" i="9"/>
  <c r="DR266" i="9"/>
  <c r="DS266" i="9"/>
  <c r="DT266" i="9"/>
  <c r="DU266" i="9"/>
  <c r="DV266" i="9"/>
  <c r="DW266" i="9"/>
  <c r="DX266" i="9"/>
  <c r="DY266" i="9"/>
  <c r="DZ266" i="9"/>
  <c r="EA266" i="9"/>
  <c r="EB266" i="9"/>
  <c r="EC266" i="9"/>
  <c r="ED266" i="9"/>
  <c r="EE266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DE267" i="9"/>
  <c r="DF267" i="9"/>
  <c r="DG267" i="9"/>
  <c r="DH267" i="9"/>
  <c r="DI267" i="9"/>
  <c r="DJ267" i="9"/>
  <c r="DK267" i="9"/>
  <c r="DL267" i="9"/>
  <c r="DM267" i="9"/>
  <c r="DN267" i="9"/>
  <c r="DO267" i="9"/>
  <c r="DP267" i="9"/>
  <c r="DQ267" i="9"/>
  <c r="DR267" i="9"/>
  <c r="DS267" i="9"/>
  <c r="DT267" i="9"/>
  <c r="DU267" i="9"/>
  <c r="DV267" i="9"/>
  <c r="DW267" i="9"/>
  <c r="DX267" i="9"/>
  <c r="DY267" i="9"/>
  <c r="DZ267" i="9"/>
  <c r="EA267" i="9"/>
  <c r="EB267" i="9"/>
  <c r="EC267" i="9"/>
  <c r="ED267" i="9"/>
  <c r="EE267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DE268" i="9"/>
  <c r="DF268" i="9"/>
  <c r="DG268" i="9"/>
  <c r="DH268" i="9"/>
  <c r="DI268" i="9"/>
  <c r="DJ268" i="9"/>
  <c r="DK268" i="9"/>
  <c r="DL268" i="9"/>
  <c r="DM268" i="9"/>
  <c r="DN268" i="9"/>
  <c r="DO268" i="9"/>
  <c r="DP268" i="9"/>
  <c r="DQ268" i="9"/>
  <c r="DR268" i="9"/>
  <c r="DS268" i="9"/>
  <c r="DT268" i="9"/>
  <c r="DU268" i="9"/>
  <c r="DV268" i="9"/>
  <c r="DW268" i="9"/>
  <c r="DX268" i="9"/>
  <c r="DY268" i="9"/>
  <c r="DZ268" i="9"/>
  <c r="EA268" i="9"/>
  <c r="EB268" i="9"/>
  <c r="EC268" i="9"/>
  <c r="ED268" i="9"/>
  <c r="EE268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DE269" i="9"/>
  <c r="DF269" i="9"/>
  <c r="DG269" i="9"/>
  <c r="DH269" i="9"/>
  <c r="DI269" i="9"/>
  <c r="DJ269" i="9"/>
  <c r="DK269" i="9"/>
  <c r="DL269" i="9"/>
  <c r="DM269" i="9"/>
  <c r="DN269" i="9"/>
  <c r="DO269" i="9"/>
  <c r="DP269" i="9"/>
  <c r="DQ269" i="9"/>
  <c r="DR269" i="9"/>
  <c r="DS269" i="9"/>
  <c r="DT269" i="9"/>
  <c r="DU269" i="9"/>
  <c r="DV269" i="9"/>
  <c r="DW269" i="9"/>
  <c r="DX269" i="9"/>
  <c r="DY269" i="9"/>
  <c r="DZ269" i="9"/>
  <c r="EA269" i="9"/>
  <c r="EB269" i="9"/>
  <c r="EC269" i="9"/>
  <c r="ED269" i="9"/>
  <c r="EE269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DE270" i="9"/>
  <c r="DF270" i="9"/>
  <c r="DG270" i="9"/>
  <c r="DH270" i="9"/>
  <c r="DI270" i="9"/>
  <c r="DJ270" i="9"/>
  <c r="DK270" i="9"/>
  <c r="DL270" i="9"/>
  <c r="DM270" i="9"/>
  <c r="DN270" i="9"/>
  <c r="DO270" i="9"/>
  <c r="DP270" i="9"/>
  <c r="DQ270" i="9"/>
  <c r="DR270" i="9"/>
  <c r="DS270" i="9"/>
  <c r="DT270" i="9"/>
  <c r="DU270" i="9"/>
  <c r="DV270" i="9"/>
  <c r="DW270" i="9"/>
  <c r="DX270" i="9"/>
  <c r="DY270" i="9"/>
  <c r="DZ270" i="9"/>
  <c r="EA270" i="9"/>
  <c r="EB270" i="9"/>
  <c r="EC270" i="9"/>
  <c r="ED270" i="9"/>
  <c r="EE270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DE271" i="9"/>
  <c r="DF271" i="9"/>
  <c r="DG271" i="9"/>
  <c r="DH271" i="9"/>
  <c r="DI271" i="9"/>
  <c r="DJ271" i="9"/>
  <c r="DK271" i="9"/>
  <c r="DL271" i="9"/>
  <c r="DM271" i="9"/>
  <c r="DN271" i="9"/>
  <c r="DO271" i="9"/>
  <c r="DP271" i="9"/>
  <c r="DQ271" i="9"/>
  <c r="DR271" i="9"/>
  <c r="DS271" i="9"/>
  <c r="DT271" i="9"/>
  <c r="DU271" i="9"/>
  <c r="DV271" i="9"/>
  <c r="DW271" i="9"/>
  <c r="DX271" i="9"/>
  <c r="DY271" i="9"/>
  <c r="DZ271" i="9"/>
  <c r="EA271" i="9"/>
  <c r="EB271" i="9"/>
  <c r="EC271" i="9"/>
  <c r="ED271" i="9"/>
  <c r="EE271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DE272" i="9"/>
  <c r="DF272" i="9"/>
  <c r="DG272" i="9"/>
  <c r="DH272" i="9"/>
  <c r="DI272" i="9"/>
  <c r="DJ272" i="9"/>
  <c r="DK272" i="9"/>
  <c r="DL272" i="9"/>
  <c r="DM272" i="9"/>
  <c r="DN272" i="9"/>
  <c r="DO272" i="9"/>
  <c r="DP272" i="9"/>
  <c r="DQ272" i="9"/>
  <c r="DR272" i="9"/>
  <c r="DS272" i="9"/>
  <c r="DT272" i="9"/>
  <c r="DU272" i="9"/>
  <c r="DV272" i="9"/>
  <c r="DW272" i="9"/>
  <c r="DX272" i="9"/>
  <c r="DY272" i="9"/>
  <c r="DZ272" i="9"/>
  <c r="EA272" i="9"/>
  <c r="EB272" i="9"/>
  <c r="EC272" i="9"/>
  <c r="ED272" i="9"/>
  <c r="EE272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DE273" i="9"/>
  <c r="DF273" i="9"/>
  <c r="DG273" i="9"/>
  <c r="DH273" i="9"/>
  <c r="DI273" i="9"/>
  <c r="DJ273" i="9"/>
  <c r="DK273" i="9"/>
  <c r="DL273" i="9"/>
  <c r="DM273" i="9"/>
  <c r="DN273" i="9"/>
  <c r="DO273" i="9"/>
  <c r="DP273" i="9"/>
  <c r="DQ273" i="9"/>
  <c r="DR273" i="9"/>
  <c r="DS273" i="9"/>
  <c r="DT273" i="9"/>
  <c r="DU273" i="9"/>
  <c r="DV273" i="9"/>
  <c r="DW273" i="9"/>
  <c r="DX273" i="9"/>
  <c r="DY273" i="9"/>
  <c r="DZ273" i="9"/>
  <c r="EA273" i="9"/>
  <c r="EB273" i="9"/>
  <c r="EC273" i="9"/>
  <c r="ED273" i="9"/>
  <c r="EE273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DE274" i="9"/>
  <c r="DF274" i="9"/>
  <c r="DG274" i="9"/>
  <c r="DH274" i="9"/>
  <c r="DI274" i="9"/>
  <c r="DJ274" i="9"/>
  <c r="DK274" i="9"/>
  <c r="DL274" i="9"/>
  <c r="DM274" i="9"/>
  <c r="DN274" i="9"/>
  <c r="DO274" i="9"/>
  <c r="DP274" i="9"/>
  <c r="DQ274" i="9"/>
  <c r="DR274" i="9"/>
  <c r="DS274" i="9"/>
  <c r="DT274" i="9"/>
  <c r="DU274" i="9"/>
  <c r="DV274" i="9"/>
  <c r="DW274" i="9"/>
  <c r="DX274" i="9"/>
  <c r="DY274" i="9"/>
  <c r="DZ274" i="9"/>
  <c r="EA274" i="9"/>
  <c r="EB274" i="9"/>
  <c r="EC274" i="9"/>
  <c r="ED274" i="9"/>
  <c r="EE274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DE275" i="9"/>
  <c r="DF275" i="9"/>
  <c r="DG275" i="9"/>
  <c r="DH275" i="9"/>
  <c r="DI275" i="9"/>
  <c r="DJ275" i="9"/>
  <c r="DK275" i="9"/>
  <c r="DL275" i="9"/>
  <c r="DM275" i="9"/>
  <c r="DN275" i="9"/>
  <c r="DO275" i="9"/>
  <c r="DP275" i="9"/>
  <c r="DQ275" i="9"/>
  <c r="DR275" i="9"/>
  <c r="DS275" i="9"/>
  <c r="DT275" i="9"/>
  <c r="DU275" i="9"/>
  <c r="DV275" i="9"/>
  <c r="DW275" i="9"/>
  <c r="DX275" i="9"/>
  <c r="DY275" i="9"/>
  <c r="DZ275" i="9"/>
  <c r="EA275" i="9"/>
  <c r="EB275" i="9"/>
  <c r="EC275" i="9"/>
  <c r="ED275" i="9"/>
  <c r="EE275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DE276" i="9"/>
  <c r="DF276" i="9"/>
  <c r="DG276" i="9"/>
  <c r="DH276" i="9"/>
  <c r="DI276" i="9"/>
  <c r="DJ276" i="9"/>
  <c r="DK276" i="9"/>
  <c r="DL276" i="9"/>
  <c r="DM276" i="9"/>
  <c r="DN276" i="9"/>
  <c r="DO276" i="9"/>
  <c r="DP276" i="9"/>
  <c r="DQ276" i="9"/>
  <c r="DR276" i="9"/>
  <c r="DS276" i="9"/>
  <c r="DT276" i="9"/>
  <c r="DU276" i="9"/>
  <c r="DV276" i="9"/>
  <c r="DW276" i="9"/>
  <c r="DX276" i="9"/>
  <c r="DY276" i="9"/>
  <c r="DZ276" i="9"/>
  <c r="EA276" i="9"/>
  <c r="EB276" i="9"/>
  <c r="EC276" i="9"/>
  <c r="ED276" i="9"/>
  <c r="EE276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DE277" i="9"/>
  <c r="DF277" i="9"/>
  <c r="DG277" i="9"/>
  <c r="DH277" i="9"/>
  <c r="DI277" i="9"/>
  <c r="DJ277" i="9"/>
  <c r="DK277" i="9"/>
  <c r="DL277" i="9"/>
  <c r="DM277" i="9"/>
  <c r="DN277" i="9"/>
  <c r="DO277" i="9"/>
  <c r="DP277" i="9"/>
  <c r="DQ277" i="9"/>
  <c r="DR277" i="9"/>
  <c r="DS277" i="9"/>
  <c r="DT277" i="9"/>
  <c r="DU277" i="9"/>
  <c r="DV277" i="9"/>
  <c r="DW277" i="9"/>
  <c r="DX277" i="9"/>
  <c r="DY277" i="9"/>
  <c r="DZ277" i="9"/>
  <c r="EA277" i="9"/>
  <c r="EB277" i="9"/>
  <c r="EC277" i="9"/>
  <c r="ED277" i="9"/>
  <c r="EE277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DE278" i="9"/>
  <c r="DF278" i="9"/>
  <c r="DG278" i="9"/>
  <c r="DH278" i="9"/>
  <c r="DI278" i="9"/>
  <c r="DJ278" i="9"/>
  <c r="DK278" i="9"/>
  <c r="DL278" i="9"/>
  <c r="DM278" i="9"/>
  <c r="DN278" i="9"/>
  <c r="DO278" i="9"/>
  <c r="DP278" i="9"/>
  <c r="DQ278" i="9"/>
  <c r="DR278" i="9"/>
  <c r="DS278" i="9"/>
  <c r="DT278" i="9"/>
  <c r="DU278" i="9"/>
  <c r="DV278" i="9"/>
  <c r="DW278" i="9"/>
  <c r="DX278" i="9"/>
  <c r="DY278" i="9"/>
  <c r="DZ278" i="9"/>
  <c r="EA278" i="9"/>
  <c r="EB278" i="9"/>
  <c r="EC278" i="9"/>
  <c r="ED278" i="9"/>
  <c r="EE278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DE279" i="9"/>
  <c r="DF279" i="9"/>
  <c r="DG279" i="9"/>
  <c r="DH279" i="9"/>
  <c r="DI279" i="9"/>
  <c r="DJ279" i="9"/>
  <c r="DK279" i="9"/>
  <c r="DL279" i="9"/>
  <c r="DM279" i="9"/>
  <c r="DN279" i="9"/>
  <c r="DO279" i="9"/>
  <c r="DP279" i="9"/>
  <c r="DQ279" i="9"/>
  <c r="DR279" i="9"/>
  <c r="DS279" i="9"/>
  <c r="DT279" i="9"/>
  <c r="DU279" i="9"/>
  <c r="DV279" i="9"/>
  <c r="DW279" i="9"/>
  <c r="DX279" i="9"/>
  <c r="DY279" i="9"/>
  <c r="DZ279" i="9"/>
  <c r="EA279" i="9"/>
  <c r="EB279" i="9"/>
  <c r="EC279" i="9"/>
  <c r="ED279" i="9"/>
  <c r="EE279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DE280" i="9"/>
  <c r="DF280" i="9"/>
  <c r="DG280" i="9"/>
  <c r="DH280" i="9"/>
  <c r="DI280" i="9"/>
  <c r="DJ280" i="9"/>
  <c r="DK280" i="9"/>
  <c r="DL280" i="9"/>
  <c r="DM280" i="9"/>
  <c r="DN280" i="9"/>
  <c r="DO280" i="9"/>
  <c r="DP280" i="9"/>
  <c r="DQ280" i="9"/>
  <c r="DR280" i="9"/>
  <c r="DS280" i="9"/>
  <c r="DT280" i="9"/>
  <c r="DU280" i="9"/>
  <c r="DV280" i="9"/>
  <c r="DW280" i="9"/>
  <c r="DX280" i="9"/>
  <c r="DY280" i="9"/>
  <c r="DZ280" i="9"/>
  <c r="EA280" i="9"/>
  <c r="EB280" i="9"/>
  <c r="EC280" i="9"/>
  <c r="ED280" i="9"/>
  <c r="EE280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DE281" i="9"/>
  <c r="DF281" i="9"/>
  <c r="DG281" i="9"/>
  <c r="DH281" i="9"/>
  <c r="DI281" i="9"/>
  <c r="DJ281" i="9"/>
  <c r="DK281" i="9"/>
  <c r="DL281" i="9"/>
  <c r="DM281" i="9"/>
  <c r="DN281" i="9"/>
  <c r="DO281" i="9"/>
  <c r="DP281" i="9"/>
  <c r="DQ281" i="9"/>
  <c r="DR281" i="9"/>
  <c r="DS281" i="9"/>
  <c r="DT281" i="9"/>
  <c r="DU281" i="9"/>
  <c r="DV281" i="9"/>
  <c r="DW281" i="9"/>
  <c r="DX281" i="9"/>
  <c r="DY281" i="9"/>
  <c r="DZ281" i="9"/>
  <c r="EA281" i="9"/>
  <c r="EB281" i="9"/>
  <c r="EC281" i="9"/>
  <c r="ED281" i="9"/>
  <c r="EE281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DE282" i="9"/>
  <c r="DF282" i="9"/>
  <c r="DG282" i="9"/>
  <c r="DH282" i="9"/>
  <c r="DI282" i="9"/>
  <c r="DJ282" i="9"/>
  <c r="DK282" i="9"/>
  <c r="DL282" i="9"/>
  <c r="DM282" i="9"/>
  <c r="DN282" i="9"/>
  <c r="DO282" i="9"/>
  <c r="DP282" i="9"/>
  <c r="DQ282" i="9"/>
  <c r="DR282" i="9"/>
  <c r="DS282" i="9"/>
  <c r="DT282" i="9"/>
  <c r="DU282" i="9"/>
  <c r="DV282" i="9"/>
  <c r="DW282" i="9"/>
  <c r="DX282" i="9"/>
  <c r="DY282" i="9"/>
  <c r="DZ282" i="9"/>
  <c r="EA282" i="9"/>
  <c r="EB282" i="9"/>
  <c r="EC282" i="9"/>
  <c r="ED282" i="9"/>
  <c r="EE282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DE283" i="9"/>
  <c r="DF283" i="9"/>
  <c r="DG283" i="9"/>
  <c r="DH283" i="9"/>
  <c r="DI283" i="9"/>
  <c r="DJ283" i="9"/>
  <c r="DK283" i="9"/>
  <c r="DL283" i="9"/>
  <c r="DM283" i="9"/>
  <c r="DN283" i="9"/>
  <c r="DO283" i="9"/>
  <c r="DP283" i="9"/>
  <c r="DQ283" i="9"/>
  <c r="DR283" i="9"/>
  <c r="DS283" i="9"/>
  <c r="DT283" i="9"/>
  <c r="DU283" i="9"/>
  <c r="DV283" i="9"/>
  <c r="DW283" i="9"/>
  <c r="DX283" i="9"/>
  <c r="DY283" i="9"/>
  <c r="DZ283" i="9"/>
  <c r="EA283" i="9"/>
  <c r="EB283" i="9"/>
  <c r="EC283" i="9"/>
  <c r="ED283" i="9"/>
  <c r="EE283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DE284" i="9"/>
  <c r="DF284" i="9"/>
  <c r="DG284" i="9"/>
  <c r="DH284" i="9"/>
  <c r="DI284" i="9"/>
  <c r="DJ284" i="9"/>
  <c r="DK284" i="9"/>
  <c r="DL284" i="9"/>
  <c r="DM284" i="9"/>
  <c r="DN284" i="9"/>
  <c r="DO284" i="9"/>
  <c r="DP284" i="9"/>
  <c r="DQ284" i="9"/>
  <c r="DR284" i="9"/>
  <c r="DS284" i="9"/>
  <c r="DT284" i="9"/>
  <c r="DU284" i="9"/>
  <c r="DV284" i="9"/>
  <c r="DW284" i="9"/>
  <c r="DX284" i="9"/>
  <c r="DY284" i="9"/>
  <c r="DZ284" i="9"/>
  <c r="EA284" i="9"/>
  <c r="EB284" i="9"/>
  <c r="EC284" i="9"/>
  <c r="ED284" i="9"/>
  <c r="EE284" i="9"/>
  <c r="DE285" i="9"/>
  <c r="DF285" i="9"/>
  <c r="DG285" i="9"/>
  <c r="DH285" i="9"/>
  <c r="DI285" i="9"/>
  <c r="DJ285" i="9"/>
  <c r="DK285" i="9"/>
  <c r="DL285" i="9"/>
  <c r="DM285" i="9"/>
  <c r="DN285" i="9"/>
  <c r="DO285" i="9"/>
  <c r="DP285" i="9"/>
  <c r="DQ285" i="9"/>
  <c r="DR285" i="9"/>
  <c r="DS285" i="9"/>
  <c r="DT285" i="9"/>
  <c r="DU285" i="9"/>
  <c r="DV285" i="9"/>
  <c r="DW285" i="9"/>
  <c r="DX285" i="9"/>
  <c r="DY285" i="9"/>
  <c r="DZ285" i="9"/>
  <c r="EA285" i="9"/>
  <c r="EB285" i="9"/>
  <c r="EC285" i="9"/>
  <c r="ED285" i="9"/>
  <c r="EE285" i="9"/>
  <c r="DE286" i="9"/>
  <c r="DF286" i="9"/>
  <c r="DG286" i="9"/>
  <c r="DH286" i="9"/>
  <c r="DI286" i="9"/>
  <c r="DJ286" i="9"/>
  <c r="DK286" i="9"/>
  <c r="DL286" i="9"/>
  <c r="DM286" i="9"/>
  <c r="DN286" i="9"/>
  <c r="DO286" i="9"/>
  <c r="DP286" i="9"/>
  <c r="DQ286" i="9"/>
  <c r="DR286" i="9"/>
  <c r="DS286" i="9"/>
  <c r="DT286" i="9"/>
  <c r="DU286" i="9"/>
  <c r="DV286" i="9"/>
  <c r="DW286" i="9"/>
  <c r="DX286" i="9"/>
  <c r="DY286" i="9"/>
  <c r="DZ286" i="9"/>
  <c r="EA286" i="9"/>
  <c r="EB286" i="9"/>
  <c r="EC286" i="9"/>
  <c r="ED286" i="9"/>
  <c r="EE286" i="9"/>
  <c r="DE287" i="9"/>
  <c r="DF287" i="9"/>
  <c r="DG287" i="9"/>
  <c r="DH287" i="9"/>
  <c r="DI287" i="9"/>
  <c r="DJ287" i="9"/>
  <c r="DK287" i="9"/>
  <c r="DL287" i="9"/>
  <c r="DM287" i="9"/>
  <c r="DN287" i="9"/>
  <c r="DO287" i="9"/>
  <c r="DP287" i="9"/>
  <c r="DQ287" i="9"/>
  <c r="DR287" i="9"/>
  <c r="DS287" i="9"/>
  <c r="DT287" i="9"/>
  <c r="DU287" i="9"/>
  <c r="DV287" i="9"/>
  <c r="DW287" i="9"/>
  <c r="DX287" i="9"/>
  <c r="DY287" i="9"/>
  <c r="DZ287" i="9"/>
  <c r="EA287" i="9"/>
  <c r="EB287" i="9"/>
  <c r="EC287" i="9"/>
  <c r="ED287" i="9"/>
  <c r="EE287" i="9"/>
  <c r="DE288" i="9"/>
  <c r="DF288" i="9"/>
  <c r="DG288" i="9"/>
  <c r="DH288" i="9"/>
  <c r="DI288" i="9"/>
  <c r="DJ288" i="9"/>
  <c r="DK288" i="9"/>
  <c r="DL288" i="9"/>
  <c r="DM288" i="9"/>
  <c r="DN288" i="9"/>
  <c r="DO288" i="9"/>
  <c r="DP288" i="9"/>
  <c r="DQ288" i="9"/>
  <c r="DR288" i="9"/>
  <c r="DS288" i="9"/>
  <c r="DT288" i="9"/>
  <c r="DU288" i="9"/>
  <c r="DV288" i="9"/>
  <c r="DW288" i="9"/>
  <c r="DX288" i="9"/>
  <c r="DY288" i="9"/>
  <c r="DZ288" i="9"/>
  <c r="EA288" i="9"/>
  <c r="EB288" i="9"/>
  <c r="EC288" i="9"/>
  <c r="ED288" i="9"/>
  <c r="EE288" i="9"/>
  <c r="DE289" i="9"/>
  <c r="DF289" i="9"/>
  <c r="DG289" i="9"/>
  <c r="DH289" i="9"/>
  <c r="DI289" i="9"/>
  <c r="DJ289" i="9"/>
  <c r="DK289" i="9"/>
  <c r="DL289" i="9"/>
  <c r="DM289" i="9"/>
  <c r="DN289" i="9"/>
  <c r="DO289" i="9"/>
  <c r="DP289" i="9"/>
  <c r="DQ289" i="9"/>
  <c r="DR289" i="9"/>
  <c r="DS289" i="9"/>
  <c r="DT289" i="9"/>
  <c r="DU289" i="9"/>
  <c r="DV289" i="9"/>
  <c r="DW289" i="9"/>
  <c r="DX289" i="9"/>
  <c r="DY289" i="9"/>
  <c r="DZ289" i="9"/>
  <c r="EA289" i="9"/>
  <c r="EB289" i="9"/>
  <c r="EC289" i="9"/>
  <c r="ED289" i="9"/>
  <c r="EE289" i="9"/>
  <c r="DE290" i="9"/>
  <c r="DF290" i="9"/>
  <c r="DG290" i="9"/>
  <c r="DH290" i="9"/>
  <c r="DI290" i="9"/>
  <c r="DJ290" i="9"/>
  <c r="DK290" i="9"/>
  <c r="DL290" i="9"/>
  <c r="DM290" i="9"/>
  <c r="DN290" i="9"/>
  <c r="DO290" i="9"/>
  <c r="DP290" i="9"/>
  <c r="DQ290" i="9"/>
  <c r="DR290" i="9"/>
  <c r="DS290" i="9"/>
  <c r="DT290" i="9"/>
  <c r="DU290" i="9"/>
  <c r="DV290" i="9"/>
  <c r="DW290" i="9"/>
  <c r="DX290" i="9"/>
  <c r="DY290" i="9"/>
  <c r="DZ290" i="9"/>
  <c r="EA290" i="9"/>
  <c r="EB290" i="9"/>
  <c r="EC290" i="9"/>
  <c r="ED290" i="9"/>
  <c r="EE290" i="9"/>
  <c r="DE291" i="9"/>
  <c r="DF291" i="9"/>
  <c r="DG291" i="9"/>
  <c r="DH291" i="9"/>
  <c r="DI291" i="9"/>
  <c r="DJ291" i="9"/>
  <c r="DK291" i="9"/>
  <c r="DL291" i="9"/>
  <c r="DM291" i="9"/>
  <c r="DN291" i="9"/>
  <c r="DO291" i="9"/>
  <c r="DP291" i="9"/>
  <c r="DQ291" i="9"/>
  <c r="DR291" i="9"/>
  <c r="DS291" i="9"/>
  <c r="DT291" i="9"/>
  <c r="DU291" i="9"/>
  <c r="DV291" i="9"/>
  <c r="DW291" i="9"/>
  <c r="DX291" i="9"/>
  <c r="DY291" i="9"/>
  <c r="DZ291" i="9"/>
  <c r="EA291" i="9"/>
  <c r="EB291" i="9"/>
  <c r="EC291" i="9"/>
  <c r="ED291" i="9"/>
  <c r="EE291" i="9"/>
  <c r="DE292" i="9"/>
  <c r="DF292" i="9"/>
  <c r="DG292" i="9"/>
  <c r="DH292" i="9"/>
  <c r="DI292" i="9"/>
  <c r="DJ292" i="9"/>
  <c r="DK292" i="9"/>
  <c r="DL292" i="9"/>
  <c r="DM292" i="9"/>
  <c r="DN292" i="9"/>
  <c r="DO292" i="9"/>
  <c r="DP292" i="9"/>
  <c r="DQ292" i="9"/>
  <c r="DR292" i="9"/>
  <c r="DS292" i="9"/>
  <c r="DT292" i="9"/>
  <c r="DU292" i="9"/>
  <c r="DV292" i="9"/>
  <c r="DW292" i="9"/>
  <c r="DX292" i="9"/>
  <c r="DY292" i="9"/>
  <c r="DZ292" i="9"/>
  <c r="EA292" i="9"/>
  <c r="EB292" i="9"/>
  <c r="EC292" i="9"/>
  <c r="ED292" i="9"/>
  <c r="EE292" i="9"/>
  <c r="DE293" i="9"/>
  <c r="DF293" i="9"/>
  <c r="DG293" i="9"/>
  <c r="DH293" i="9"/>
  <c r="DI293" i="9"/>
  <c r="DJ293" i="9"/>
  <c r="DK293" i="9"/>
  <c r="DL293" i="9"/>
  <c r="DM293" i="9"/>
  <c r="DN293" i="9"/>
  <c r="DO293" i="9"/>
  <c r="DP293" i="9"/>
  <c r="DQ293" i="9"/>
  <c r="DR293" i="9"/>
  <c r="DS293" i="9"/>
  <c r="DT293" i="9"/>
  <c r="DU293" i="9"/>
  <c r="DV293" i="9"/>
  <c r="DW293" i="9"/>
  <c r="DX293" i="9"/>
  <c r="DY293" i="9"/>
  <c r="DZ293" i="9"/>
  <c r="EA293" i="9"/>
  <c r="EB293" i="9"/>
  <c r="EC293" i="9"/>
  <c r="ED293" i="9"/>
  <c r="EE293" i="9"/>
  <c r="DE294" i="9"/>
  <c r="DF294" i="9"/>
  <c r="DG294" i="9"/>
  <c r="DH294" i="9"/>
  <c r="DI294" i="9"/>
  <c r="DJ294" i="9"/>
  <c r="DK294" i="9"/>
  <c r="DL294" i="9"/>
  <c r="DM294" i="9"/>
  <c r="DN294" i="9"/>
  <c r="DO294" i="9"/>
  <c r="DP294" i="9"/>
  <c r="DQ294" i="9"/>
  <c r="DR294" i="9"/>
  <c r="DS294" i="9"/>
  <c r="DT294" i="9"/>
  <c r="DU294" i="9"/>
  <c r="DV294" i="9"/>
  <c r="DW294" i="9"/>
  <c r="DX294" i="9"/>
  <c r="DY294" i="9"/>
  <c r="DZ294" i="9"/>
  <c r="EA294" i="9"/>
  <c r="EB294" i="9"/>
  <c r="EC294" i="9"/>
  <c r="ED294" i="9"/>
  <c r="EE294" i="9"/>
  <c r="DE295" i="9"/>
  <c r="DF295" i="9"/>
  <c r="DG295" i="9"/>
  <c r="DH295" i="9"/>
  <c r="DI295" i="9"/>
  <c r="DJ295" i="9"/>
  <c r="DK295" i="9"/>
  <c r="DL295" i="9"/>
  <c r="DM295" i="9"/>
  <c r="DN295" i="9"/>
  <c r="DO295" i="9"/>
  <c r="DP295" i="9"/>
  <c r="DQ295" i="9"/>
  <c r="DR295" i="9"/>
  <c r="DS295" i="9"/>
  <c r="DT295" i="9"/>
  <c r="DU295" i="9"/>
  <c r="DV295" i="9"/>
  <c r="DW295" i="9"/>
  <c r="DX295" i="9"/>
  <c r="DY295" i="9"/>
  <c r="DZ295" i="9"/>
  <c r="EA295" i="9"/>
  <c r="EB295" i="9"/>
  <c r="EC295" i="9"/>
  <c r="ED295" i="9"/>
  <c r="EE295" i="9"/>
  <c r="DE296" i="9"/>
  <c r="DF296" i="9"/>
  <c r="DG296" i="9"/>
  <c r="DH296" i="9"/>
  <c r="DI296" i="9"/>
  <c r="DJ296" i="9"/>
  <c r="DK296" i="9"/>
  <c r="DL296" i="9"/>
  <c r="DM296" i="9"/>
  <c r="DN296" i="9"/>
  <c r="DO296" i="9"/>
  <c r="DP296" i="9"/>
  <c r="DQ296" i="9"/>
  <c r="DR296" i="9"/>
  <c r="DS296" i="9"/>
  <c r="DT296" i="9"/>
  <c r="DU296" i="9"/>
  <c r="DV296" i="9"/>
  <c r="DW296" i="9"/>
  <c r="DX296" i="9"/>
  <c r="DY296" i="9"/>
  <c r="DZ296" i="9"/>
  <c r="EA296" i="9"/>
  <c r="EB296" i="9"/>
  <c r="EC296" i="9"/>
  <c r="ED296" i="9"/>
  <c r="EE296" i="9"/>
  <c r="DE297" i="9"/>
  <c r="DF297" i="9"/>
  <c r="DG297" i="9"/>
  <c r="DH297" i="9"/>
  <c r="DI297" i="9"/>
  <c r="DJ297" i="9"/>
  <c r="DK297" i="9"/>
  <c r="DL297" i="9"/>
  <c r="DM297" i="9"/>
  <c r="DN297" i="9"/>
  <c r="DO297" i="9"/>
  <c r="DP297" i="9"/>
  <c r="DQ297" i="9"/>
  <c r="DR297" i="9"/>
  <c r="DS297" i="9"/>
  <c r="DT297" i="9"/>
  <c r="DU297" i="9"/>
  <c r="DV297" i="9"/>
  <c r="DW297" i="9"/>
  <c r="DX297" i="9"/>
  <c r="DY297" i="9"/>
  <c r="DZ297" i="9"/>
  <c r="EA297" i="9"/>
  <c r="EB297" i="9"/>
  <c r="EC297" i="9"/>
  <c r="ED297" i="9"/>
  <c r="EE297" i="9"/>
  <c r="DE298" i="9"/>
  <c r="DF298" i="9"/>
  <c r="DG298" i="9"/>
  <c r="DH298" i="9"/>
  <c r="DI298" i="9"/>
  <c r="DJ298" i="9"/>
  <c r="DK298" i="9"/>
  <c r="DL298" i="9"/>
  <c r="DM298" i="9"/>
  <c r="DN298" i="9"/>
  <c r="DO298" i="9"/>
  <c r="DP298" i="9"/>
  <c r="DQ298" i="9"/>
  <c r="DR298" i="9"/>
  <c r="DS298" i="9"/>
  <c r="DT298" i="9"/>
  <c r="DU298" i="9"/>
  <c r="DV298" i="9"/>
  <c r="DW298" i="9"/>
  <c r="DX298" i="9"/>
  <c r="DY298" i="9"/>
  <c r="DZ298" i="9"/>
  <c r="EA298" i="9"/>
  <c r="EB298" i="9"/>
  <c r="EC298" i="9"/>
  <c r="ED298" i="9"/>
  <c r="EE298" i="9"/>
  <c r="DE299" i="9"/>
  <c r="DF299" i="9"/>
  <c r="DG299" i="9"/>
  <c r="DH299" i="9"/>
  <c r="DI299" i="9"/>
  <c r="DJ299" i="9"/>
  <c r="DK299" i="9"/>
  <c r="DL299" i="9"/>
  <c r="DM299" i="9"/>
  <c r="DN299" i="9"/>
  <c r="DO299" i="9"/>
  <c r="DP299" i="9"/>
  <c r="DQ299" i="9"/>
  <c r="DR299" i="9"/>
  <c r="DS299" i="9"/>
  <c r="DT299" i="9"/>
  <c r="DU299" i="9"/>
  <c r="DV299" i="9"/>
  <c r="DW299" i="9"/>
  <c r="DX299" i="9"/>
  <c r="DY299" i="9"/>
  <c r="DZ299" i="9"/>
  <c r="EA299" i="9"/>
  <c r="EB299" i="9"/>
  <c r="EC299" i="9"/>
  <c r="ED299" i="9"/>
  <c r="EE299" i="9"/>
  <c r="DE300" i="9"/>
  <c r="DF300" i="9"/>
  <c r="DG300" i="9"/>
  <c r="DH300" i="9"/>
  <c r="DI300" i="9"/>
  <c r="DJ300" i="9"/>
  <c r="DK300" i="9"/>
  <c r="DL300" i="9"/>
  <c r="DM300" i="9"/>
  <c r="DN300" i="9"/>
  <c r="DO300" i="9"/>
  <c r="DP300" i="9"/>
  <c r="DQ300" i="9"/>
  <c r="DR300" i="9"/>
  <c r="DS300" i="9"/>
  <c r="DT300" i="9"/>
  <c r="DU300" i="9"/>
  <c r="DV300" i="9"/>
  <c r="DW300" i="9"/>
  <c r="DX300" i="9"/>
  <c r="DY300" i="9"/>
  <c r="DZ300" i="9"/>
  <c r="EA300" i="9"/>
  <c r="EB300" i="9"/>
  <c r="EC300" i="9"/>
  <c r="ED300" i="9"/>
  <c r="EE300" i="9"/>
  <c r="DE301" i="9"/>
  <c r="DF301" i="9"/>
  <c r="DG301" i="9"/>
  <c r="DH301" i="9"/>
  <c r="DI301" i="9"/>
  <c r="DJ301" i="9"/>
  <c r="DK301" i="9"/>
  <c r="DL301" i="9"/>
  <c r="DM301" i="9"/>
  <c r="DN301" i="9"/>
  <c r="DO301" i="9"/>
  <c r="DP301" i="9"/>
  <c r="DQ301" i="9"/>
  <c r="DR301" i="9"/>
  <c r="DS301" i="9"/>
  <c r="DT301" i="9"/>
  <c r="DU301" i="9"/>
  <c r="DV301" i="9"/>
  <c r="DW301" i="9"/>
  <c r="DX301" i="9"/>
  <c r="DY301" i="9"/>
  <c r="DZ301" i="9"/>
  <c r="EA301" i="9"/>
  <c r="EB301" i="9"/>
  <c r="EC301" i="9"/>
  <c r="ED301" i="9"/>
  <c r="EE301" i="9"/>
  <c r="DE302" i="9"/>
  <c r="DF302" i="9"/>
  <c r="DG302" i="9"/>
  <c r="DH302" i="9"/>
  <c r="DI302" i="9"/>
  <c r="DJ302" i="9"/>
  <c r="DK302" i="9"/>
  <c r="DL302" i="9"/>
  <c r="DM302" i="9"/>
  <c r="DN302" i="9"/>
  <c r="DO302" i="9"/>
  <c r="DP302" i="9"/>
  <c r="DQ302" i="9"/>
  <c r="DR302" i="9"/>
  <c r="DS302" i="9"/>
  <c r="DT302" i="9"/>
  <c r="DU302" i="9"/>
  <c r="DV302" i="9"/>
  <c r="DW302" i="9"/>
  <c r="DX302" i="9"/>
  <c r="DY302" i="9"/>
  <c r="DZ302" i="9"/>
  <c r="EA302" i="9"/>
  <c r="EB302" i="9"/>
  <c r="EC302" i="9"/>
  <c r="ED302" i="9"/>
  <c r="EE302" i="9"/>
  <c r="DE303" i="9"/>
  <c r="DF303" i="9"/>
  <c r="DG303" i="9"/>
  <c r="DH303" i="9"/>
  <c r="DI303" i="9"/>
  <c r="DJ303" i="9"/>
  <c r="DK303" i="9"/>
  <c r="DL303" i="9"/>
  <c r="DM303" i="9"/>
  <c r="DN303" i="9"/>
  <c r="DO303" i="9"/>
  <c r="DP303" i="9"/>
  <c r="DQ303" i="9"/>
  <c r="DR303" i="9"/>
  <c r="DS303" i="9"/>
  <c r="DT303" i="9"/>
  <c r="DU303" i="9"/>
  <c r="DV303" i="9"/>
  <c r="DW303" i="9"/>
  <c r="DX303" i="9"/>
  <c r="DY303" i="9"/>
  <c r="DZ303" i="9"/>
  <c r="EA303" i="9"/>
  <c r="EB303" i="9"/>
  <c r="EC303" i="9"/>
  <c r="ED303" i="9"/>
  <c r="EE303" i="9"/>
  <c r="DE304" i="9"/>
  <c r="DF304" i="9"/>
  <c r="DG304" i="9"/>
  <c r="DH304" i="9"/>
  <c r="DI304" i="9"/>
  <c r="DJ304" i="9"/>
  <c r="DK304" i="9"/>
  <c r="DL304" i="9"/>
  <c r="DM304" i="9"/>
  <c r="DN304" i="9"/>
  <c r="DO304" i="9"/>
  <c r="DP304" i="9"/>
  <c r="DQ304" i="9"/>
  <c r="DR304" i="9"/>
  <c r="DS304" i="9"/>
  <c r="DT304" i="9"/>
  <c r="DU304" i="9"/>
  <c r="DV304" i="9"/>
  <c r="DW304" i="9"/>
  <c r="DX304" i="9"/>
  <c r="DY304" i="9"/>
  <c r="DZ304" i="9"/>
  <c r="EA304" i="9"/>
  <c r="EB304" i="9"/>
  <c r="EC304" i="9"/>
  <c r="ED304" i="9"/>
  <c r="EE304" i="9"/>
  <c r="AY305" i="9"/>
  <c r="AZ305" i="9"/>
  <c r="BA305" i="9"/>
  <c r="BB305" i="9"/>
  <c r="BC305" i="9"/>
  <c r="BD305" i="9"/>
  <c r="BE305" i="9"/>
  <c r="BF305" i="9"/>
  <c r="BG305" i="9"/>
  <c r="BH305" i="9"/>
  <c r="BI305" i="9"/>
  <c r="BJ305" i="9"/>
  <c r="BK305" i="9"/>
  <c r="BL305" i="9"/>
  <c r="BM305" i="9"/>
  <c r="BN305" i="9"/>
  <c r="BO305" i="9"/>
  <c r="BP305" i="9"/>
  <c r="BQ305" i="9"/>
  <c r="BR305" i="9"/>
  <c r="BS305" i="9"/>
  <c r="BT305" i="9"/>
  <c r="BU305" i="9"/>
  <c r="BV305" i="9"/>
  <c r="BW305" i="9"/>
  <c r="BX305" i="9"/>
  <c r="BY305" i="9"/>
  <c r="DE305" i="9"/>
  <c r="DF305" i="9"/>
  <c r="DG305" i="9"/>
  <c r="DH305" i="9"/>
  <c r="DI305" i="9"/>
  <c r="DJ305" i="9"/>
  <c r="DK305" i="9"/>
  <c r="DL305" i="9"/>
  <c r="DM305" i="9"/>
  <c r="DN305" i="9"/>
  <c r="DO305" i="9"/>
  <c r="DP305" i="9"/>
  <c r="DQ305" i="9"/>
  <c r="DR305" i="9"/>
  <c r="DS305" i="9"/>
  <c r="DT305" i="9"/>
  <c r="DU305" i="9"/>
  <c r="DV305" i="9"/>
  <c r="DW305" i="9"/>
  <c r="DX305" i="9"/>
  <c r="DY305" i="9"/>
  <c r="DZ305" i="9"/>
  <c r="EA305" i="9"/>
  <c r="EB305" i="9"/>
  <c r="EC305" i="9"/>
  <c r="ED305" i="9"/>
  <c r="EE305" i="9"/>
  <c r="DE309" i="9" a="1"/>
  <c r="DE309" i="9"/>
  <c r="DF309" i="9"/>
  <c r="DG309" i="9"/>
  <c r="DH309" i="9"/>
  <c r="DI309" i="9"/>
  <c r="DJ309" i="9"/>
  <c r="DK309" i="9"/>
  <c r="DL309" i="9"/>
  <c r="DM309" i="9"/>
  <c r="DN309" i="9"/>
  <c r="DO309" i="9"/>
  <c r="DP309" i="9"/>
  <c r="DQ309" i="9"/>
  <c r="DR309" i="9"/>
  <c r="DS309" i="9"/>
  <c r="DT309" i="9"/>
  <c r="DU309" i="9"/>
  <c r="DV309" i="9"/>
  <c r="DW309" i="9"/>
  <c r="DX309" i="9"/>
  <c r="DY309" i="9"/>
  <c r="DZ309" i="9"/>
  <c r="EA309" i="9"/>
  <c r="EB309" i="9"/>
  <c r="EC309" i="9"/>
  <c r="ED309" i="9"/>
  <c r="EE309" i="9"/>
  <c r="DE310" i="9"/>
  <c r="DF310" i="9"/>
  <c r="DG310" i="9"/>
  <c r="DH310" i="9"/>
  <c r="DI310" i="9"/>
  <c r="DJ310" i="9"/>
  <c r="DK310" i="9"/>
  <c r="DL310" i="9"/>
  <c r="DM310" i="9"/>
  <c r="DN310" i="9"/>
  <c r="DO310" i="9"/>
  <c r="DP310" i="9"/>
  <c r="DQ310" i="9"/>
  <c r="DR310" i="9"/>
  <c r="DS310" i="9"/>
  <c r="DT310" i="9"/>
  <c r="DU310" i="9"/>
  <c r="DV310" i="9"/>
  <c r="DW310" i="9"/>
  <c r="DX310" i="9"/>
  <c r="DY310" i="9"/>
  <c r="DZ310" i="9"/>
  <c r="EA310" i="9"/>
  <c r="EB310" i="9"/>
  <c r="EC310" i="9"/>
  <c r="ED310" i="9"/>
  <c r="EE310" i="9"/>
  <c r="DE311" i="9"/>
  <c r="DF311" i="9"/>
  <c r="DG311" i="9"/>
  <c r="DH311" i="9"/>
  <c r="DI311" i="9"/>
  <c r="DJ311" i="9"/>
  <c r="DK311" i="9"/>
  <c r="DL311" i="9"/>
  <c r="DM311" i="9"/>
  <c r="DN311" i="9"/>
  <c r="DO311" i="9"/>
  <c r="DP311" i="9"/>
  <c r="DQ311" i="9"/>
  <c r="DR311" i="9"/>
  <c r="DS311" i="9"/>
  <c r="DT311" i="9"/>
  <c r="DU311" i="9"/>
  <c r="DV311" i="9"/>
  <c r="DW311" i="9"/>
  <c r="DX311" i="9"/>
  <c r="DY311" i="9"/>
  <c r="DZ311" i="9"/>
  <c r="EA311" i="9"/>
  <c r="EB311" i="9"/>
  <c r="EC311" i="9"/>
  <c r="ED311" i="9"/>
  <c r="EE311" i="9"/>
  <c r="DE312" i="9"/>
  <c r="DF312" i="9"/>
  <c r="DG312" i="9"/>
  <c r="DH312" i="9"/>
  <c r="DI312" i="9"/>
  <c r="DJ312" i="9"/>
  <c r="DK312" i="9"/>
  <c r="DL312" i="9"/>
  <c r="DM312" i="9"/>
  <c r="DN312" i="9"/>
  <c r="DO312" i="9"/>
  <c r="DP312" i="9"/>
  <c r="DQ312" i="9"/>
  <c r="DR312" i="9"/>
  <c r="DS312" i="9"/>
  <c r="DT312" i="9"/>
  <c r="DU312" i="9"/>
  <c r="DV312" i="9"/>
  <c r="DW312" i="9"/>
  <c r="DX312" i="9"/>
  <c r="DY312" i="9"/>
  <c r="DZ312" i="9"/>
  <c r="EA312" i="9"/>
  <c r="EB312" i="9"/>
  <c r="EC312" i="9"/>
  <c r="ED312" i="9"/>
  <c r="EE312" i="9"/>
  <c r="DE313" i="9"/>
  <c r="DF313" i="9"/>
  <c r="DG313" i="9"/>
  <c r="DH313" i="9"/>
  <c r="DI313" i="9"/>
  <c r="DJ313" i="9"/>
  <c r="DK313" i="9"/>
  <c r="DL313" i="9"/>
  <c r="DM313" i="9"/>
  <c r="DN313" i="9"/>
  <c r="DO313" i="9"/>
  <c r="DP313" i="9"/>
  <c r="DQ313" i="9"/>
  <c r="DR313" i="9"/>
  <c r="DS313" i="9"/>
  <c r="DT313" i="9"/>
  <c r="DU313" i="9"/>
  <c r="DV313" i="9"/>
  <c r="DW313" i="9"/>
  <c r="DX313" i="9"/>
  <c r="DY313" i="9"/>
  <c r="DZ313" i="9"/>
  <c r="EA313" i="9"/>
  <c r="EB313" i="9"/>
  <c r="EC313" i="9"/>
  <c r="ED313" i="9"/>
  <c r="EE313" i="9"/>
  <c r="DE314" i="9"/>
  <c r="DF314" i="9"/>
  <c r="DG314" i="9"/>
  <c r="DH314" i="9"/>
  <c r="DI314" i="9"/>
  <c r="DJ314" i="9"/>
  <c r="DK314" i="9"/>
  <c r="DL314" i="9"/>
  <c r="DM314" i="9"/>
  <c r="DN314" i="9"/>
  <c r="DO314" i="9"/>
  <c r="DP314" i="9"/>
  <c r="DQ314" i="9"/>
  <c r="DR314" i="9"/>
  <c r="DS314" i="9"/>
  <c r="DT314" i="9"/>
  <c r="DU314" i="9"/>
  <c r="DV314" i="9"/>
  <c r="DW314" i="9"/>
  <c r="DX314" i="9"/>
  <c r="DY314" i="9"/>
  <c r="DZ314" i="9"/>
  <c r="EA314" i="9"/>
  <c r="EB314" i="9"/>
  <c r="EC314" i="9"/>
  <c r="ED314" i="9"/>
  <c r="EE314" i="9"/>
  <c r="DE315" i="9"/>
  <c r="DF315" i="9"/>
  <c r="DG315" i="9"/>
  <c r="DH315" i="9"/>
  <c r="DI315" i="9"/>
  <c r="DJ315" i="9"/>
  <c r="DK315" i="9"/>
  <c r="DL315" i="9"/>
  <c r="DM315" i="9"/>
  <c r="DN315" i="9"/>
  <c r="DO315" i="9"/>
  <c r="DP315" i="9"/>
  <c r="DQ315" i="9"/>
  <c r="DR315" i="9"/>
  <c r="DS315" i="9"/>
  <c r="DT315" i="9"/>
  <c r="DU315" i="9"/>
  <c r="DV315" i="9"/>
  <c r="DW315" i="9"/>
  <c r="DX315" i="9"/>
  <c r="DY315" i="9"/>
  <c r="DZ315" i="9"/>
  <c r="EA315" i="9"/>
  <c r="EB315" i="9"/>
  <c r="EC315" i="9"/>
  <c r="ED315" i="9"/>
  <c r="EE315" i="9"/>
  <c r="DE316" i="9"/>
  <c r="DF316" i="9"/>
  <c r="DG316" i="9"/>
  <c r="DH316" i="9"/>
  <c r="DI316" i="9"/>
  <c r="DJ316" i="9"/>
  <c r="DK316" i="9"/>
  <c r="DL316" i="9"/>
  <c r="DM316" i="9"/>
  <c r="DN316" i="9"/>
  <c r="DO316" i="9"/>
  <c r="DP316" i="9"/>
  <c r="DQ316" i="9"/>
  <c r="DR316" i="9"/>
  <c r="DS316" i="9"/>
  <c r="DT316" i="9"/>
  <c r="DU316" i="9"/>
  <c r="DV316" i="9"/>
  <c r="DW316" i="9"/>
  <c r="DX316" i="9"/>
  <c r="DY316" i="9"/>
  <c r="DZ316" i="9"/>
  <c r="EA316" i="9"/>
  <c r="EB316" i="9"/>
  <c r="EC316" i="9"/>
  <c r="ED316" i="9"/>
  <c r="EE316" i="9"/>
  <c r="DE317" i="9"/>
  <c r="DF317" i="9"/>
  <c r="DG317" i="9"/>
  <c r="DH317" i="9"/>
  <c r="DI317" i="9"/>
  <c r="DJ317" i="9"/>
  <c r="DK317" i="9"/>
  <c r="DL317" i="9"/>
  <c r="DM317" i="9"/>
  <c r="DN317" i="9"/>
  <c r="DO317" i="9"/>
  <c r="DP317" i="9"/>
  <c r="DQ317" i="9"/>
  <c r="DR317" i="9"/>
  <c r="DS317" i="9"/>
  <c r="DT317" i="9"/>
  <c r="DU317" i="9"/>
  <c r="DV317" i="9"/>
  <c r="DW317" i="9"/>
  <c r="DX317" i="9"/>
  <c r="DY317" i="9"/>
  <c r="DZ317" i="9"/>
  <c r="EA317" i="9"/>
  <c r="EB317" i="9"/>
  <c r="EC317" i="9"/>
  <c r="ED317" i="9"/>
  <c r="EE317" i="9"/>
  <c r="DE318" i="9"/>
  <c r="DF318" i="9"/>
  <c r="DG318" i="9"/>
  <c r="DH318" i="9"/>
  <c r="DI318" i="9"/>
  <c r="DJ318" i="9"/>
  <c r="DK318" i="9"/>
  <c r="DL318" i="9"/>
  <c r="DM318" i="9"/>
  <c r="DN318" i="9"/>
  <c r="DO318" i="9"/>
  <c r="DP318" i="9"/>
  <c r="DQ318" i="9"/>
  <c r="DR318" i="9"/>
  <c r="DS318" i="9"/>
  <c r="DT318" i="9"/>
  <c r="DU318" i="9"/>
  <c r="DV318" i="9"/>
  <c r="DW318" i="9"/>
  <c r="DX318" i="9"/>
  <c r="DY318" i="9"/>
  <c r="DZ318" i="9"/>
  <c r="EA318" i="9"/>
  <c r="EB318" i="9"/>
  <c r="EC318" i="9"/>
  <c r="ED318" i="9"/>
  <c r="EE318" i="9"/>
  <c r="DE319" i="9"/>
  <c r="DF319" i="9"/>
  <c r="DG319" i="9"/>
  <c r="DH319" i="9"/>
  <c r="DI319" i="9"/>
  <c r="DJ319" i="9"/>
  <c r="DK319" i="9"/>
  <c r="DL319" i="9"/>
  <c r="DM319" i="9"/>
  <c r="DN319" i="9"/>
  <c r="DO319" i="9"/>
  <c r="DP319" i="9"/>
  <c r="DQ319" i="9"/>
  <c r="DR319" i="9"/>
  <c r="DS319" i="9"/>
  <c r="DT319" i="9"/>
  <c r="DU319" i="9"/>
  <c r="DV319" i="9"/>
  <c r="DW319" i="9"/>
  <c r="DX319" i="9"/>
  <c r="DY319" i="9"/>
  <c r="DZ319" i="9"/>
  <c r="EA319" i="9"/>
  <c r="EB319" i="9"/>
  <c r="EC319" i="9"/>
  <c r="ED319" i="9"/>
  <c r="EE319" i="9"/>
  <c r="DE320" i="9"/>
  <c r="DF320" i="9"/>
  <c r="DG320" i="9"/>
  <c r="DH320" i="9"/>
  <c r="DI320" i="9"/>
  <c r="DJ320" i="9"/>
  <c r="DK320" i="9"/>
  <c r="DL320" i="9"/>
  <c r="DM320" i="9"/>
  <c r="DN320" i="9"/>
  <c r="DO320" i="9"/>
  <c r="DP320" i="9"/>
  <c r="DQ320" i="9"/>
  <c r="DR320" i="9"/>
  <c r="DS320" i="9"/>
  <c r="DT320" i="9"/>
  <c r="DU320" i="9"/>
  <c r="DV320" i="9"/>
  <c r="DW320" i="9"/>
  <c r="DX320" i="9"/>
  <c r="DY320" i="9"/>
  <c r="DZ320" i="9"/>
  <c r="EA320" i="9"/>
  <c r="EB320" i="9"/>
  <c r="EC320" i="9"/>
  <c r="ED320" i="9"/>
  <c r="EE320" i="9"/>
  <c r="DE321" i="9"/>
  <c r="DF321" i="9"/>
  <c r="DG321" i="9"/>
  <c r="DH321" i="9"/>
  <c r="DI321" i="9"/>
  <c r="DJ321" i="9"/>
  <c r="DK321" i="9"/>
  <c r="DL321" i="9"/>
  <c r="DM321" i="9"/>
  <c r="DN321" i="9"/>
  <c r="DO321" i="9"/>
  <c r="DP321" i="9"/>
  <c r="DQ321" i="9"/>
  <c r="DR321" i="9"/>
  <c r="DS321" i="9"/>
  <c r="DT321" i="9"/>
  <c r="DU321" i="9"/>
  <c r="DV321" i="9"/>
  <c r="DW321" i="9"/>
  <c r="DX321" i="9"/>
  <c r="DY321" i="9"/>
  <c r="DZ321" i="9"/>
  <c r="EA321" i="9"/>
  <c r="EB321" i="9"/>
  <c r="EC321" i="9"/>
  <c r="ED321" i="9"/>
  <c r="EE321" i="9"/>
  <c r="DE322" i="9"/>
  <c r="DF322" i="9"/>
  <c r="DG322" i="9"/>
  <c r="DH322" i="9"/>
  <c r="DI322" i="9"/>
  <c r="DJ322" i="9"/>
  <c r="DK322" i="9"/>
  <c r="DL322" i="9"/>
  <c r="DM322" i="9"/>
  <c r="DN322" i="9"/>
  <c r="DO322" i="9"/>
  <c r="DP322" i="9"/>
  <c r="DQ322" i="9"/>
  <c r="DR322" i="9"/>
  <c r="DS322" i="9"/>
  <c r="DT322" i="9"/>
  <c r="DU322" i="9"/>
  <c r="DV322" i="9"/>
  <c r="DW322" i="9"/>
  <c r="DX322" i="9"/>
  <c r="DY322" i="9"/>
  <c r="DZ322" i="9"/>
  <c r="EA322" i="9"/>
  <c r="EB322" i="9"/>
  <c r="EC322" i="9"/>
  <c r="ED322" i="9"/>
  <c r="EE322" i="9"/>
  <c r="DE323" i="9"/>
  <c r="DF323" i="9"/>
  <c r="DG323" i="9"/>
  <c r="DH323" i="9"/>
  <c r="DI323" i="9"/>
  <c r="DJ323" i="9"/>
  <c r="DK323" i="9"/>
  <c r="DL323" i="9"/>
  <c r="DM323" i="9"/>
  <c r="DN323" i="9"/>
  <c r="DO323" i="9"/>
  <c r="DP323" i="9"/>
  <c r="DQ323" i="9"/>
  <c r="DR323" i="9"/>
  <c r="DS323" i="9"/>
  <c r="DT323" i="9"/>
  <c r="DU323" i="9"/>
  <c r="DV323" i="9"/>
  <c r="DW323" i="9"/>
  <c r="DX323" i="9"/>
  <c r="DY323" i="9"/>
  <c r="DZ323" i="9"/>
  <c r="EA323" i="9"/>
  <c r="EB323" i="9"/>
  <c r="EC323" i="9"/>
  <c r="ED323" i="9"/>
  <c r="EE323" i="9"/>
  <c r="DE324" i="9"/>
  <c r="DF324" i="9"/>
  <c r="DG324" i="9"/>
  <c r="DH324" i="9"/>
  <c r="DI324" i="9"/>
  <c r="DJ324" i="9"/>
  <c r="DK324" i="9"/>
  <c r="DL324" i="9"/>
  <c r="DM324" i="9"/>
  <c r="DN324" i="9"/>
  <c r="DO324" i="9"/>
  <c r="DP324" i="9"/>
  <c r="DQ324" i="9"/>
  <c r="DR324" i="9"/>
  <c r="DS324" i="9"/>
  <c r="DT324" i="9"/>
  <c r="DU324" i="9"/>
  <c r="DV324" i="9"/>
  <c r="DW324" i="9"/>
  <c r="DX324" i="9"/>
  <c r="DY324" i="9"/>
  <c r="DZ324" i="9"/>
  <c r="EA324" i="9"/>
  <c r="EB324" i="9"/>
  <c r="EC324" i="9"/>
  <c r="ED324" i="9"/>
  <c r="EE324" i="9"/>
  <c r="DE325" i="9"/>
  <c r="DF325" i="9"/>
  <c r="DG325" i="9"/>
  <c r="DH325" i="9"/>
  <c r="DI325" i="9"/>
  <c r="DJ325" i="9"/>
  <c r="DK325" i="9"/>
  <c r="DL325" i="9"/>
  <c r="DM325" i="9"/>
  <c r="DN325" i="9"/>
  <c r="DO325" i="9"/>
  <c r="DP325" i="9"/>
  <c r="DQ325" i="9"/>
  <c r="DR325" i="9"/>
  <c r="DS325" i="9"/>
  <c r="DT325" i="9"/>
  <c r="DU325" i="9"/>
  <c r="DV325" i="9"/>
  <c r="DW325" i="9"/>
  <c r="DX325" i="9"/>
  <c r="DY325" i="9"/>
  <c r="DZ325" i="9"/>
  <c r="EA325" i="9"/>
  <c r="EB325" i="9"/>
  <c r="EC325" i="9"/>
  <c r="ED325" i="9"/>
  <c r="EE325" i="9"/>
  <c r="DE326" i="9"/>
  <c r="DF326" i="9"/>
  <c r="DG326" i="9"/>
  <c r="DH326" i="9"/>
  <c r="DI326" i="9"/>
  <c r="DJ326" i="9"/>
  <c r="DK326" i="9"/>
  <c r="DL326" i="9"/>
  <c r="DM326" i="9"/>
  <c r="DN326" i="9"/>
  <c r="DO326" i="9"/>
  <c r="DP326" i="9"/>
  <c r="DQ326" i="9"/>
  <c r="DR326" i="9"/>
  <c r="DS326" i="9"/>
  <c r="DT326" i="9"/>
  <c r="DU326" i="9"/>
  <c r="DV326" i="9"/>
  <c r="DW326" i="9"/>
  <c r="DX326" i="9"/>
  <c r="DY326" i="9"/>
  <c r="DZ326" i="9"/>
  <c r="EA326" i="9"/>
  <c r="EB326" i="9"/>
  <c r="EC326" i="9"/>
  <c r="ED326" i="9"/>
  <c r="EE326" i="9"/>
  <c r="DE327" i="9"/>
  <c r="DF327" i="9"/>
  <c r="DG327" i="9"/>
  <c r="DH327" i="9"/>
  <c r="DI327" i="9"/>
  <c r="DJ327" i="9"/>
  <c r="DK327" i="9"/>
  <c r="DL327" i="9"/>
  <c r="DM327" i="9"/>
  <c r="DN327" i="9"/>
  <c r="DO327" i="9"/>
  <c r="DP327" i="9"/>
  <c r="DQ327" i="9"/>
  <c r="DR327" i="9"/>
  <c r="DS327" i="9"/>
  <c r="DT327" i="9"/>
  <c r="DU327" i="9"/>
  <c r="DV327" i="9"/>
  <c r="DW327" i="9"/>
  <c r="DX327" i="9"/>
  <c r="DY327" i="9"/>
  <c r="DZ327" i="9"/>
  <c r="EA327" i="9"/>
  <c r="EB327" i="9"/>
  <c r="EC327" i="9"/>
  <c r="ED327" i="9"/>
  <c r="EE327" i="9"/>
  <c r="DE328" i="9"/>
  <c r="DF328" i="9"/>
  <c r="DG328" i="9"/>
  <c r="DH328" i="9"/>
  <c r="DI328" i="9"/>
  <c r="DJ328" i="9"/>
  <c r="DK328" i="9"/>
  <c r="DL328" i="9"/>
  <c r="DM328" i="9"/>
  <c r="DN328" i="9"/>
  <c r="DO328" i="9"/>
  <c r="DP328" i="9"/>
  <c r="DQ328" i="9"/>
  <c r="DR328" i="9"/>
  <c r="DS328" i="9"/>
  <c r="DT328" i="9"/>
  <c r="DU328" i="9"/>
  <c r="DV328" i="9"/>
  <c r="DW328" i="9"/>
  <c r="DX328" i="9"/>
  <c r="DY328" i="9"/>
  <c r="DZ328" i="9"/>
  <c r="EA328" i="9"/>
  <c r="EB328" i="9"/>
  <c r="EC328" i="9"/>
  <c r="ED328" i="9"/>
  <c r="EE328" i="9"/>
  <c r="DE329" i="9"/>
  <c r="DF329" i="9"/>
  <c r="DG329" i="9"/>
  <c r="DH329" i="9"/>
  <c r="DI329" i="9"/>
  <c r="DJ329" i="9"/>
  <c r="DK329" i="9"/>
  <c r="DL329" i="9"/>
  <c r="DM329" i="9"/>
  <c r="DN329" i="9"/>
  <c r="DO329" i="9"/>
  <c r="DP329" i="9"/>
  <c r="DQ329" i="9"/>
  <c r="DR329" i="9"/>
  <c r="DS329" i="9"/>
  <c r="DT329" i="9"/>
  <c r="DU329" i="9"/>
  <c r="DV329" i="9"/>
  <c r="DW329" i="9"/>
  <c r="DX329" i="9"/>
  <c r="DY329" i="9"/>
  <c r="DZ329" i="9"/>
  <c r="EA329" i="9"/>
  <c r="EB329" i="9"/>
  <c r="EC329" i="9"/>
  <c r="ED329" i="9"/>
  <c r="EE329" i="9"/>
  <c r="DE330" i="9"/>
  <c r="DF330" i="9"/>
  <c r="DG330" i="9"/>
  <c r="DH330" i="9"/>
  <c r="DI330" i="9"/>
  <c r="DJ330" i="9"/>
  <c r="DK330" i="9"/>
  <c r="DL330" i="9"/>
  <c r="DM330" i="9"/>
  <c r="DN330" i="9"/>
  <c r="DO330" i="9"/>
  <c r="DP330" i="9"/>
  <c r="DQ330" i="9"/>
  <c r="DR330" i="9"/>
  <c r="DS330" i="9"/>
  <c r="DT330" i="9"/>
  <c r="DU330" i="9"/>
  <c r="DV330" i="9"/>
  <c r="DW330" i="9"/>
  <c r="DX330" i="9"/>
  <c r="DY330" i="9"/>
  <c r="DZ330" i="9"/>
  <c r="EA330" i="9"/>
  <c r="EB330" i="9"/>
  <c r="EC330" i="9"/>
  <c r="ED330" i="9"/>
  <c r="EE330" i="9"/>
  <c r="DE331" i="9"/>
  <c r="DF331" i="9"/>
  <c r="DG331" i="9"/>
  <c r="DH331" i="9"/>
  <c r="DI331" i="9"/>
  <c r="DJ331" i="9"/>
  <c r="DK331" i="9"/>
  <c r="DL331" i="9"/>
  <c r="DM331" i="9"/>
  <c r="DN331" i="9"/>
  <c r="DO331" i="9"/>
  <c r="DP331" i="9"/>
  <c r="DQ331" i="9"/>
  <c r="DR331" i="9"/>
  <c r="DS331" i="9"/>
  <c r="DT331" i="9"/>
  <c r="DU331" i="9"/>
  <c r="DV331" i="9"/>
  <c r="DW331" i="9"/>
  <c r="DX331" i="9"/>
  <c r="DY331" i="9"/>
  <c r="DZ331" i="9"/>
  <c r="EA331" i="9"/>
  <c r="EB331" i="9"/>
  <c r="EC331" i="9"/>
  <c r="ED331" i="9"/>
  <c r="EE331" i="9"/>
  <c r="DE332" i="9"/>
  <c r="DF332" i="9"/>
  <c r="DG332" i="9"/>
  <c r="DH332" i="9"/>
  <c r="DI332" i="9"/>
  <c r="DJ332" i="9"/>
  <c r="DK332" i="9"/>
  <c r="DL332" i="9"/>
  <c r="DM332" i="9"/>
  <c r="DN332" i="9"/>
  <c r="DO332" i="9"/>
  <c r="DP332" i="9"/>
  <c r="DQ332" i="9"/>
  <c r="DR332" i="9"/>
  <c r="DS332" i="9"/>
  <c r="DT332" i="9"/>
  <c r="DU332" i="9"/>
  <c r="DV332" i="9"/>
  <c r="DW332" i="9"/>
  <c r="DX332" i="9"/>
  <c r="DY332" i="9"/>
  <c r="DZ332" i="9"/>
  <c r="EA332" i="9"/>
  <c r="EB332" i="9"/>
  <c r="EC332" i="9"/>
  <c r="ED332" i="9"/>
  <c r="EE332" i="9"/>
  <c r="DE333" i="9"/>
  <c r="DF333" i="9"/>
  <c r="DG333" i="9"/>
  <c r="DH333" i="9"/>
  <c r="DI333" i="9"/>
  <c r="DJ333" i="9"/>
  <c r="DK333" i="9"/>
  <c r="DL333" i="9"/>
  <c r="DM333" i="9"/>
  <c r="DN333" i="9"/>
  <c r="DO333" i="9"/>
  <c r="DP333" i="9"/>
  <c r="DQ333" i="9"/>
  <c r="DR333" i="9"/>
  <c r="DS333" i="9"/>
  <c r="DT333" i="9"/>
  <c r="DU333" i="9"/>
  <c r="DV333" i="9"/>
  <c r="DW333" i="9"/>
  <c r="DX333" i="9"/>
  <c r="DY333" i="9"/>
  <c r="DZ333" i="9"/>
  <c r="EA333" i="9"/>
  <c r="EB333" i="9"/>
  <c r="EC333" i="9"/>
  <c r="ED333" i="9"/>
  <c r="EE333" i="9"/>
  <c r="DE334" i="9"/>
  <c r="DF334" i="9"/>
  <c r="DG334" i="9"/>
  <c r="DH334" i="9"/>
  <c r="DI334" i="9"/>
  <c r="DJ334" i="9"/>
  <c r="DK334" i="9"/>
  <c r="DL334" i="9"/>
  <c r="DM334" i="9"/>
  <c r="DN334" i="9"/>
  <c r="DO334" i="9"/>
  <c r="DP334" i="9"/>
  <c r="DQ334" i="9"/>
  <c r="DR334" i="9"/>
  <c r="DS334" i="9"/>
  <c r="DT334" i="9"/>
  <c r="DU334" i="9"/>
  <c r="DV334" i="9"/>
  <c r="DW334" i="9"/>
  <c r="DX334" i="9"/>
  <c r="DY334" i="9"/>
  <c r="DZ334" i="9"/>
  <c r="EA334" i="9"/>
  <c r="EB334" i="9"/>
  <c r="EC334" i="9"/>
  <c r="ED334" i="9"/>
  <c r="EE334" i="9"/>
  <c r="DE335" i="9"/>
  <c r="DF335" i="9"/>
  <c r="DG335" i="9"/>
  <c r="DH335" i="9"/>
  <c r="DI335" i="9"/>
  <c r="DJ335" i="9"/>
  <c r="DK335" i="9"/>
  <c r="DL335" i="9"/>
  <c r="DM335" i="9"/>
  <c r="DN335" i="9"/>
  <c r="DO335" i="9"/>
  <c r="DP335" i="9"/>
  <c r="DQ335" i="9"/>
  <c r="DR335" i="9"/>
  <c r="DS335" i="9"/>
  <c r="DT335" i="9"/>
  <c r="DU335" i="9"/>
  <c r="DV335" i="9"/>
  <c r="DW335" i="9"/>
  <c r="DX335" i="9"/>
  <c r="DY335" i="9"/>
  <c r="DZ335" i="9"/>
  <c r="EA335" i="9"/>
  <c r="EB335" i="9"/>
  <c r="EC335" i="9"/>
  <c r="ED335" i="9"/>
  <c r="EE335" i="9"/>
  <c r="DE336" i="9"/>
  <c r="DF336" i="9"/>
  <c r="DG336" i="9"/>
  <c r="DH336" i="9"/>
  <c r="DI336" i="9"/>
  <c r="DJ336" i="9"/>
  <c r="DK336" i="9"/>
  <c r="DL336" i="9"/>
  <c r="DM336" i="9"/>
  <c r="DN336" i="9"/>
  <c r="DO336" i="9"/>
  <c r="DP336" i="9"/>
  <c r="DQ336" i="9"/>
  <c r="DR336" i="9"/>
  <c r="DS336" i="9"/>
  <c r="DT336" i="9"/>
  <c r="DU336" i="9"/>
  <c r="DV336" i="9"/>
  <c r="DW336" i="9"/>
  <c r="DX336" i="9"/>
  <c r="DY336" i="9"/>
  <c r="DZ336" i="9"/>
  <c r="EA336" i="9"/>
  <c r="EB336" i="9"/>
  <c r="EC336" i="9"/>
  <c r="ED336" i="9"/>
  <c r="EE336" i="9"/>
  <c r="DE337" i="9"/>
  <c r="DF337" i="9"/>
  <c r="DG337" i="9"/>
  <c r="DH337" i="9"/>
  <c r="DI337" i="9"/>
  <c r="DJ337" i="9"/>
  <c r="DK337" i="9"/>
  <c r="DL337" i="9"/>
  <c r="DM337" i="9"/>
  <c r="DN337" i="9"/>
  <c r="DO337" i="9"/>
  <c r="DP337" i="9"/>
  <c r="DQ337" i="9"/>
  <c r="DR337" i="9"/>
  <c r="DS337" i="9"/>
  <c r="DT337" i="9"/>
  <c r="DU337" i="9"/>
  <c r="DV337" i="9"/>
  <c r="DW337" i="9"/>
  <c r="DX337" i="9"/>
  <c r="DY337" i="9"/>
  <c r="DZ337" i="9"/>
  <c r="EA337" i="9"/>
  <c r="EB337" i="9"/>
  <c r="EC337" i="9"/>
  <c r="ED337" i="9"/>
  <c r="EE337" i="9"/>
  <c r="DE338" i="9"/>
  <c r="DF338" i="9"/>
  <c r="DG338" i="9"/>
  <c r="DH338" i="9"/>
  <c r="DI338" i="9"/>
  <c r="DJ338" i="9"/>
  <c r="DK338" i="9"/>
  <c r="DL338" i="9"/>
  <c r="DM338" i="9"/>
  <c r="DN338" i="9"/>
  <c r="DO338" i="9"/>
  <c r="DP338" i="9"/>
  <c r="DQ338" i="9"/>
  <c r="DR338" i="9"/>
  <c r="DS338" i="9"/>
  <c r="DT338" i="9"/>
  <c r="DU338" i="9"/>
  <c r="DV338" i="9"/>
  <c r="DW338" i="9"/>
  <c r="DX338" i="9"/>
  <c r="DY338" i="9"/>
  <c r="DZ338" i="9"/>
  <c r="EA338" i="9"/>
  <c r="EB338" i="9"/>
  <c r="EC338" i="9"/>
  <c r="ED338" i="9"/>
  <c r="EE338" i="9"/>
  <c r="DE339" i="9"/>
  <c r="DF339" i="9"/>
  <c r="DG339" i="9"/>
  <c r="DH339" i="9"/>
  <c r="DI339" i="9"/>
  <c r="DJ339" i="9"/>
  <c r="DK339" i="9"/>
  <c r="DL339" i="9"/>
  <c r="DM339" i="9"/>
  <c r="DN339" i="9"/>
  <c r="DO339" i="9"/>
  <c r="DP339" i="9"/>
  <c r="DQ339" i="9"/>
  <c r="DR339" i="9"/>
  <c r="DS339" i="9"/>
  <c r="DT339" i="9"/>
  <c r="DU339" i="9"/>
  <c r="DV339" i="9"/>
  <c r="DW339" i="9"/>
  <c r="DX339" i="9"/>
  <c r="DY339" i="9"/>
  <c r="DZ339" i="9"/>
  <c r="EA339" i="9"/>
  <c r="EB339" i="9"/>
  <c r="EC339" i="9"/>
  <c r="ED339" i="9"/>
  <c r="EE339" i="9"/>
  <c r="DE340" i="9"/>
  <c r="DF340" i="9"/>
  <c r="DG340" i="9"/>
  <c r="DH340" i="9"/>
  <c r="DI340" i="9"/>
  <c r="DJ340" i="9"/>
  <c r="DK340" i="9"/>
  <c r="DL340" i="9"/>
  <c r="DM340" i="9"/>
  <c r="DN340" i="9"/>
  <c r="DO340" i="9"/>
  <c r="DP340" i="9"/>
  <c r="DQ340" i="9"/>
  <c r="DR340" i="9"/>
  <c r="DS340" i="9"/>
  <c r="DT340" i="9"/>
  <c r="DU340" i="9"/>
  <c r="DV340" i="9"/>
  <c r="DW340" i="9"/>
  <c r="DX340" i="9"/>
  <c r="DY340" i="9"/>
  <c r="DZ340" i="9"/>
  <c r="EA340" i="9"/>
  <c r="EB340" i="9"/>
  <c r="EC340" i="9"/>
  <c r="ED340" i="9"/>
  <c r="EE340" i="9"/>
  <c r="DE341" i="9"/>
  <c r="DF341" i="9"/>
  <c r="DG341" i="9"/>
  <c r="DH341" i="9"/>
  <c r="DI341" i="9"/>
  <c r="DJ341" i="9"/>
  <c r="DK341" i="9"/>
  <c r="DL341" i="9"/>
  <c r="DM341" i="9"/>
  <c r="DN341" i="9"/>
  <c r="DO341" i="9"/>
  <c r="DP341" i="9"/>
  <c r="DQ341" i="9"/>
  <c r="DR341" i="9"/>
  <c r="DS341" i="9"/>
  <c r="DT341" i="9"/>
  <c r="DU341" i="9"/>
  <c r="DV341" i="9"/>
  <c r="DW341" i="9"/>
  <c r="DX341" i="9"/>
  <c r="DY341" i="9"/>
  <c r="DZ341" i="9"/>
  <c r="EA341" i="9"/>
  <c r="EB341" i="9"/>
  <c r="EC341" i="9"/>
  <c r="ED341" i="9"/>
  <c r="EE341" i="9"/>
  <c r="DE342" i="9"/>
  <c r="DF342" i="9"/>
  <c r="DG342" i="9"/>
  <c r="DH342" i="9"/>
  <c r="DI342" i="9"/>
  <c r="DJ342" i="9"/>
  <c r="DK342" i="9"/>
  <c r="DL342" i="9"/>
  <c r="DM342" i="9"/>
  <c r="DN342" i="9"/>
  <c r="DO342" i="9"/>
  <c r="DP342" i="9"/>
  <c r="DQ342" i="9"/>
  <c r="DR342" i="9"/>
  <c r="DS342" i="9"/>
  <c r="DT342" i="9"/>
  <c r="DU342" i="9"/>
  <c r="DV342" i="9"/>
  <c r="DW342" i="9"/>
  <c r="DX342" i="9"/>
  <c r="DY342" i="9"/>
  <c r="DZ342" i="9"/>
  <c r="EA342" i="9"/>
  <c r="EB342" i="9"/>
  <c r="EC342" i="9"/>
  <c r="ED342" i="9"/>
  <c r="EE342" i="9"/>
  <c r="DE343" i="9"/>
  <c r="DF343" i="9"/>
  <c r="DG343" i="9"/>
  <c r="DH343" i="9"/>
  <c r="DI343" i="9"/>
  <c r="DJ343" i="9"/>
  <c r="DK343" i="9"/>
  <c r="DL343" i="9"/>
  <c r="DM343" i="9"/>
  <c r="DN343" i="9"/>
  <c r="DO343" i="9"/>
  <c r="DP343" i="9"/>
  <c r="DQ343" i="9"/>
  <c r="DR343" i="9"/>
  <c r="DS343" i="9"/>
  <c r="DT343" i="9"/>
  <c r="DU343" i="9"/>
  <c r="DV343" i="9"/>
  <c r="DW343" i="9"/>
  <c r="DX343" i="9"/>
  <c r="DY343" i="9"/>
  <c r="DZ343" i="9"/>
  <c r="EA343" i="9"/>
  <c r="EB343" i="9"/>
  <c r="EC343" i="9"/>
  <c r="ED343" i="9"/>
  <c r="EE343" i="9"/>
  <c r="DE344" i="9"/>
  <c r="DF344" i="9"/>
  <c r="DG344" i="9"/>
  <c r="DH344" i="9"/>
  <c r="DI344" i="9"/>
  <c r="DJ344" i="9"/>
  <c r="DK344" i="9"/>
  <c r="DL344" i="9"/>
  <c r="DM344" i="9"/>
  <c r="DN344" i="9"/>
  <c r="DO344" i="9"/>
  <c r="DP344" i="9"/>
  <c r="DQ344" i="9"/>
  <c r="DR344" i="9"/>
  <c r="DS344" i="9"/>
  <c r="DT344" i="9"/>
  <c r="DU344" i="9"/>
  <c r="DV344" i="9"/>
  <c r="DW344" i="9"/>
  <c r="DX344" i="9"/>
  <c r="DY344" i="9"/>
  <c r="DZ344" i="9"/>
  <c r="EA344" i="9"/>
  <c r="EB344" i="9"/>
  <c r="EC344" i="9"/>
  <c r="ED344" i="9"/>
  <c r="EE344" i="9"/>
  <c r="DE345" i="9"/>
  <c r="DF345" i="9"/>
  <c r="DG345" i="9"/>
  <c r="DH345" i="9"/>
  <c r="DI345" i="9"/>
  <c r="DJ345" i="9"/>
  <c r="DK345" i="9"/>
  <c r="DL345" i="9"/>
  <c r="DM345" i="9"/>
  <c r="DN345" i="9"/>
  <c r="DO345" i="9"/>
  <c r="DP345" i="9"/>
  <c r="DQ345" i="9"/>
  <c r="DR345" i="9"/>
  <c r="DS345" i="9"/>
  <c r="DT345" i="9"/>
  <c r="DU345" i="9"/>
  <c r="DV345" i="9"/>
  <c r="DW345" i="9"/>
  <c r="DX345" i="9"/>
  <c r="DY345" i="9"/>
  <c r="DZ345" i="9"/>
  <c r="EA345" i="9"/>
  <c r="EB345" i="9"/>
  <c r="EC345" i="9"/>
  <c r="ED345" i="9"/>
  <c r="EE345" i="9"/>
  <c r="DE346" i="9"/>
  <c r="DF346" i="9"/>
  <c r="DG346" i="9"/>
  <c r="DH346" i="9"/>
  <c r="DI346" i="9"/>
  <c r="DJ346" i="9"/>
  <c r="DK346" i="9"/>
  <c r="DL346" i="9"/>
  <c r="DM346" i="9"/>
  <c r="DN346" i="9"/>
  <c r="DO346" i="9"/>
  <c r="DP346" i="9"/>
  <c r="DQ346" i="9"/>
  <c r="DR346" i="9"/>
  <c r="DS346" i="9"/>
  <c r="DT346" i="9"/>
  <c r="DU346" i="9"/>
  <c r="DV346" i="9"/>
  <c r="DW346" i="9"/>
  <c r="DX346" i="9"/>
  <c r="DY346" i="9"/>
  <c r="DZ346" i="9"/>
  <c r="EA346" i="9"/>
  <c r="EB346" i="9"/>
  <c r="EC346" i="9"/>
  <c r="ED346" i="9"/>
  <c r="EE346" i="9"/>
  <c r="DE347" i="9"/>
  <c r="DF347" i="9"/>
  <c r="DG347" i="9"/>
  <c r="DH347" i="9"/>
  <c r="DI347" i="9"/>
  <c r="DJ347" i="9"/>
  <c r="DK347" i="9"/>
  <c r="DL347" i="9"/>
  <c r="DM347" i="9"/>
  <c r="DN347" i="9"/>
  <c r="DO347" i="9"/>
  <c r="DP347" i="9"/>
  <c r="DQ347" i="9"/>
  <c r="DR347" i="9"/>
  <c r="DS347" i="9"/>
  <c r="DT347" i="9"/>
  <c r="DU347" i="9"/>
  <c r="DV347" i="9"/>
  <c r="DW347" i="9"/>
  <c r="DX347" i="9"/>
  <c r="DY347" i="9"/>
  <c r="DZ347" i="9"/>
  <c r="EA347" i="9"/>
  <c r="EB347" i="9"/>
  <c r="EC347" i="9"/>
  <c r="ED347" i="9"/>
  <c r="EE347" i="9"/>
  <c r="DE348" i="9"/>
  <c r="DF348" i="9"/>
  <c r="DG348" i="9"/>
  <c r="DH348" i="9"/>
  <c r="DI348" i="9"/>
  <c r="DJ348" i="9"/>
  <c r="DK348" i="9"/>
  <c r="DL348" i="9"/>
  <c r="DM348" i="9"/>
  <c r="DN348" i="9"/>
  <c r="DO348" i="9"/>
  <c r="DP348" i="9"/>
  <c r="DQ348" i="9"/>
  <c r="DR348" i="9"/>
  <c r="DS348" i="9"/>
  <c r="DT348" i="9"/>
  <c r="DU348" i="9"/>
  <c r="DV348" i="9"/>
  <c r="DW348" i="9"/>
  <c r="DX348" i="9"/>
  <c r="DY348" i="9"/>
  <c r="DZ348" i="9"/>
  <c r="EA348" i="9"/>
  <c r="EB348" i="9"/>
  <c r="EC348" i="9"/>
  <c r="ED348" i="9"/>
  <c r="EE348" i="9"/>
  <c r="DE349" i="9"/>
  <c r="DF349" i="9"/>
  <c r="DG349" i="9"/>
  <c r="DH349" i="9"/>
  <c r="DI349" i="9"/>
  <c r="DJ349" i="9"/>
  <c r="DK349" i="9"/>
  <c r="DL349" i="9"/>
  <c r="DM349" i="9"/>
  <c r="DN349" i="9"/>
  <c r="DO349" i="9"/>
  <c r="DP349" i="9"/>
  <c r="DQ349" i="9"/>
  <c r="DR349" i="9"/>
  <c r="DS349" i="9"/>
  <c r="DT349" i="9"/>
  <c r="DU349" i="9"/>
  <c r="DV349" i="9"/>
  <c r="DW349" i="9"/>
  <c r="DX349" i="9"/>
  <c r="DY349" i="9"/>
  <c r="DZ349" i="9"/>
  <c r="EA349" i="9"/>
  <c r="EB349" i="9"/>
  <c r="EC349" i="9"/>
  <c r="ED349" i="9"/>
  <c r="EE349" i="9"/>
  <c r="DE350" i="9"/>
  <c r="DF350" i="9"/>
  <c r="DG350" i="9"/>
  <c r="DH350" i="9"/>
  <c r="DI350" i="9"/>
  <c r="DJ350" i="9"/>
  <c r="DK350" i="9"/>
  <c r="DL350" i="9"/>
  <c r="DM350" i="9"/>
  <c r="DN350" i="9"/>
  <c r="DO350" i="9"/>
  <c r="DP350" i="9"/>
  <c r="DQ350" i="9"/>
  <c r="DR350" i="9"/>
  <c r="DS350" i="9"/>
  <c r="DT350" i="9"/>
  <c r="DU350" i="9"/>
  <c r="DV350" i="9"/>
  <c r="DW350" i="9"/>
  <c r="DX350" i="9"/>
  <c r="DY350" i="9"/>
  <c r="DZ350" i="9"/>
  <c r="EA350" i="9"/>
  <c r="EB350" i="9"/>
  <c r="EC350" i="9"/>
  <c r="ED350" i="9"/>
  <c r="EE350" i="9"/>
  <c r="DE351" i="9"/>
  <c r="DF351" i="9"/>
  <c r="DG351" i="9"/>
  <c r="DH351" i="9"/>
  <c r="DI351" i="9"/>
  <c r="DJ351" i="9"/>
  <c r="DK351" i="9"/>
  <c r="DL351" i="9"/>
  <c r="DM351" i="9"/>
  <c r="DN351" i="9"/>
  <c r="DO351" i="9"/>
  <c r="DP351" i="9"/>
  <c r="DQ351" i="9"/>
  <c r="DR351" i="9"/>
  <c r="DS351" i="9"/>
  <c r="DT351" i="9"/>
  <c r="DU351" i="9"/>
  <c r="DV351" i="9"/>
  <c r="DW351" i="9"/>
  <c r="DX351" i="9"/>
  <c r="DY351" i="9"/>
  <c r="DZ351" i="9"/>
  <c r="EA351" i="9"/>
  <c r="EB351" i="9"/>
  <c r="EC351" i="9"/>
  <c r="ED351" i="9"/>
  <c r="EE351" i="9"/>
  <c r="DE352" i="9"/>
  <c r="DF352" i="9"/>
  <c r="DG352" i="9"/>
  <c r="DH352" i="9"/>
  <c r="DI352" i="9"/>
  <c r="DJ352" i="9"/>
  <c r="DK352" i="9"/>
  <c r="DL352" i="9"/>
  <c r="DM352" i="9"/>
  <c r="DN352" i="9"/>
  <c r="DO352" i="9"/>
  <c r="DP352" i="9"/>
  <c r="DQ352" i="9"/>
  <c r="DR352" i="9"/>
  <c r="DS352" i="9"/>
  <c r="DT352" i="9"/>
  <c r="DU352" i="9"/>
  <c r="DV352" i="9"/>
  <c r="DW352" i="9"/>
  <c r="DX352" i="9"/>
  <c r="DY352" i="9"/>
  <c r="DZ352" i="9"/>
  <c r="EA352" i="9"/>
  <c r="EB352" i="9"/>
  <c r="EC352" i="9"/>
  <c r="ED352" i="9"/>
  <c r="EE352" i="9"/>
  <c r="DE353" i="9"/>
  <c r="DF353" i="9"/>
  <c r="DG353" i="9"/>
  <c r="DH353" i="9"/>
  <c r="DI353" i="9"/>
  <c r="DJ353" i="9"/>
  <c r="DK353" i="9"/>
  <c r="DL353" i="9"/>
  <c r="DM353" i="9"/>
  <c r="DN353" i="9"/>
  <c r="DO353" i="9"/>
  <c r="DP353" i="9"/>
  <c r="DQ353" i="9"/>
  <c r="DR353" i="9"/>
  <c r="DS353" i="9"/>
  <c r="DT353" i="9"/>
  <c r="DU353" i="9"/>
  <c r="DV353" i="9"/>
  <c r="DW353" i="9"/>
  <c r="DX353" i="9"/>
  <c r="DY353" i="9"/>
  <c r="DZ353" i="9"/>
  <c r="EA353" i="9"/>
  <c r="EB353" i="9"/>
  <c r="EC353" i="9"/>
  <c r="ED353" i="9"/>
  <c r="EE353" i="9"/>
  <c r="DE354" i="9"/>
  <c r="DF354" i="9"/>
  <c r="DG354" i="9"/>
  <c r="DH354" i="9"/>
  <c r="DI354" i="9"/>
  <c r="DJ354" i="9"/>
  <c r="DK354" i="9"/>
  <c r="DL354" i="9"/>
  <c r="DM354" i="9"/>
  <c r="DN354" i="9"/>
  <c r="DO354" i="9"/>
  <c r="DP354" i="9"/>
  <c r="DQ354" i="9"/>
  <c r="DR354" i="9"/>
  <c r="DS354" i="9"/>
  <c r="DT354" i="9"/>
  <c r="DU354" i="9"/>
  <c r="DV354" i="9"/>
  <c r="DW354" i="9"/>
  <c r="DX354" i="9"/>
  <c r="DY354" i="9"/>
  <c r="DZ354" i="9"/>
  <c r="EA354" i="9"/>
  <c r="EB354" i="9"/>
  <c r="EC354" i="9"/>
  <c r="ED354" i="9"/>
  <c r="EE354" i="9"/>
  <c r="DE355" i="9"/>
  <c r="DF355" i="9"/>
  <c r="DG355" i="9"/>
  <c r="DH355" i="9"/>
  <c r="DI355" i="9"/>
  <c r="DJ355" i="9"/>
  <c r="DK355" i="9"/>
  <c r="DL355" i="9"/>
  <c r="DM355" i="9"/>
  <c r="DN355" i="9"/>
  <c r="DO355" i="9"/>
  <c r="DP355" i="9"/>
  <c r="DQ355" i="9"/>
  <c r="DR355" i="9"/>
  <c r="DS355" i="9"/>
  <c r="DT355" i="9"/>
  <c r="DU355" i="9"/>
  <c r="DV355" i="9"/>
  <c r="DW355" i="9"/>
  <c r="DX355" i="9"/>
  <c r="DY355" i="9"/>
  <c r="DZ355" i="9"/>
  <c r="EA355" i="9"/>
  <c r="EB355" i="9"/>
  <c r="EC355" i="9"/>
  <c r="ED355" i="9"/>
  <c r="EE355" i="9"/>
  <c r="DE356" i="9"/>
  <c r="DF356" i="9"/>
  <c r="DG356" i="9"/>
  <c r="DH356" i="9"/>
  <c r="DI356" i="9"/>
  <c r="DJ356" i="9"/>
  <c r="DK356" i="9"/>
  <c r="DL356" i="9"/>
  <c r="DM356" i="9"/>
  <c r="DN356" i="9"/>
  <c r="DO356" i="9"/>
  <c r="DP356" i="9"/>
  <c r="DQ356" i="9"/>
  <c r="DR356" i="9"/>
  <c r="DS356" i="9"/>
  <c r="DT356" i="9"/>
  <c r="DU356" i="9"/>
  <c r="DV356" i="9"/>
  <c r="DW356" i="9"/>
  <c r="DX356" i="9"/>
  <c r="DY356" i="9"/>
  <c r="DZ356" i="9"/>
  <c r="EA356" i="9"/>
  <c r="EB356" i="9"/>
  <c r="EC356" i="9"/>
  <c r="ED356" i="9"/>
  <c r="EE356" i="9"/>
  <c r="DE357" i="9"/>
  <c r="DF357" i="9"/>
  <c r="DG357" i="9"/>
  <c r="DH357" i="9"/>
  <c r="DI357" i="9"/>
  <c r="DJ357" i="9"/>
  <c r="DK357" i="9"/>
  <c r="DL357" i="9"/>
  <c r="DM357" i="9"/>
  <c r="DN357" i="9"/>
  <c r="DO357" i="9"/>
  <c r="DP357" i="9"/>
  <c r="DQ357" i="9"/>
  <c r="DR357" i="9"/>
  <c r="DS357" i="9"/>
  <c r="DT357" i="9"/>
  <c r="DU357" i="9"/>
  <c r="DV357" i="9"/>
  <c r="DW357" i="9"/>
  <c r="DX357" i="9"/>
  <c r="DY357" i="9"/>
  <c r="DZ357" i="9"/>
  <c r="EA357" i="9"/>
  <c r="EB357" i="9"/>
  <c r="EC357" i="9"/>
  <c r="ED357" i="9"/>
  <c r="EE357" i="9"/>
  <c r="DE358" i="9"/>
  <c r="DF358" i="9"/>
  <c r="DG358" i="9"/>
  <c r="DH358" i="9"/>
  <c r="DI358" i="9"/>
  <c r="DJ358" i="9"/>
  <c r="DK358" i="9"/>
  <c r="DL358" i="9"/>
  <c r="DM358" i="9"/>
  <c r="DN358" i="9"/>
  <c r="DO358" i="9"/>
  <c r="DP358" i="9"/>
  <c r="DQ358" i="9"/>
  <c r="DR358" i="9"/>
  <c r="DS358" i="9"/>
  <c r="DT358" i="9"/>
  <c r="DU358" i="9"/>
  <c r="DV358" i="9"/>
  <c r="DW358" i="9"/>
  <c r="DX358" i="9"/>
  <c r="DY358" i="9"/>
  <c r="DZ358" i="9"/>
  <c r="EA358" i="9"/>
  <c r="EB358" i="9"/>
  <c r="EC358" i="9"/>
  <c r="ED358" i="9"/>
  <c r="EE358" i="9"/>
  <c r="DE359" i="9"/>
  <c r="DF359" i="9"/>
  <c r="DG359" i="9"/>
  <c r="DH359" i="9"/>
  <c r="DI359" i="9"/>
  <c r="DJ359" i="9"/>
  <c r="DK359" i="9"/>
  <c r="DL359" i="9"/>
  <c r="DM359" i="9"/>
  <c r="DN359" i="9"/>
  <c r="DO359" i="9"/>
  <c r="DP359" i="9"/>
  <c r="DQ359" i="9"/>
  <c r="DR359" i="9"/>
  <c r="DS359" i="9"/>
  <c r="DT359" i="9"/>
  <c r="DU359" i="9"/>
  <c r="DV359" i="9"/>
  <c r="DW359" i="9"/>
  <c r="DX359" i="9"/>
  <c r="DY359" i="9"/>
  <c r="DZ359" i="9"/>
  <c r="EA359" i="9"/>
  <c r="EB359" i="9"/>
  <c r="EC359" i="9"/>
  <c r="ED359" i="9"/>
  <c r="EE359" i="9"/>
  <c r="AY360" i="9"/>
  <c r="AZ360" i="9"/>
  <c r="BA360" i="9"/>
  <c r="BB360" i="9"/>
  <c r="BC360" i="9"/>
  <c r="BD360" i="9"/>
  <c r="BE360" i="9"/>
  <c r="BF360" i="9"/>
  <c r="BG360" i="9"/>
  <c r="BH360" i="9"/>
  <c r="BI360" i="9"/>
  <c r="BJ360" i="9"/>
  <c r="BK360" i="9"/>
  <c r="BL360" i="9"/>
  <c r="BM360" i="9"/>
  <c r="BN360" i="9"/>
  <c r="BO360" i="9"/>
  <c r="BP360" i="9"/>
  <c r="BQ360" i="9"/>
  <c r="BR360" i="9"/>
  <c r="BS360" i="9"/>
  <c r="BT360" i="9"/>
  <c r="BU360" i="9"/>
  <c r="BV360" i="9"/>
  <c r="BW360" i="9"/>
  <c r="BX360" i="9"/>
  <c r="BY360" i="9"/>
  <c r="DE360" i="9"/>
  <c r="DF360" i="9"/>
  <c r="DG360" i="9"/>
  <c r="DH360" i="9"/>
  <c r="DI360" i="9"/>
  <c r="DJ360" i="9"/>
  <c r="DK360" i="9"/>
  <c r="DL360" i="9"/>
  <c r="DM360" i="9"/>
  <c r="DN360" i="9"/>
  <c r="DO360" i="9"/>
  <c r="DP360" i="9"/>
  <c r="DQ360" i="9"/>
  <c r="DR360" i="9"/>
  <c r="DS360" i="9"/>
  <c r="DT360" i="9"/>
  <c r="DU360" i="9"/>
  <c r="DV360" i="9"/>
  <c r="DW360" i="9"/>
  <c r="DX360" i="9"/>
  <c r="DY360" i="9"/>
  <c r="DZ360" i="9"/>
  <c r="EA360" i="9"/>
  <c r="EB360" i="9"/>
  <c r="EC360" i="9"/>
  <c r="ED360" i="9"/>
  <c r="EE360" i="9"/>
  <c r="DE364" i="9" a="1"/>
  <c r="DE364" i="9"/>
  <c r="DF364" i="9"/>
  <c r="DG364" i="9"/>
  <c r="DH364" i="9"/>
  <c r="DI364" i="9"/>
  <c r="DJ364" i="9"/>
  <c r="DK364" i="9"/>
  <c r="DL364" i="9"/>
  <c r="DM364" i="9"/>
  <c r="DN364" i="9"/>
  <c r="DO364" i="9"/>
  <c r="DP364" i="9"/>
  <c r="DQ364" i="9"/>
  <c r="DR364" i="9"/>
  <c r="DS364" i="9"/>
  <c r="DT364" i="9"/>
  <c r="DU364" i="9"/>
  <c r="DV364" i="9"/>
  <c r="DW364" i="9"/>
  <c r="DX364" i="9"/>
  <c r="DY364" i="9"/>
  <c r="DZ364" i="9"/>
  <c r="EA364" i="9"/>
  <c r="EB364" i="9"/>
  <c r="EC364" i="9"/>
  <c r="ED364" i="9"/>
  <c r="EE364" i="9"/>
  <c r="DE365" i="9"/>
  <c r="DF365" i="9"/>
  <c r="DG365" i="9"/>
  <c r="DH365" i="9"/>
  <c r="DI365" i="9"/>
  <c r="DJ365" i="9"/>
  <c r="DK365" i="9"/>
  <c r="DL365" i="9"/>
  <c r="DM365" i="9"/>
  <c r="DN365" i="9"/>
  <c r="DO365" i="9"/>
  <c r="DP365" i="9"/>
  <c r="DQ365" i="9"/>
  <c r="DR365" i="9"/>
  <c r="DS365" i="9"/>
  <c r="DT365" i="9"/>
  <c r="DU365" i="9"/>
  <c r="DV365" i="9"/>
  <c r="DW365" i="9"/>
  <c r="DX365" i="9"/>
  <c r="DY365" i="9"/>
  <c r="DZ365" i="9"/>
  <c r="EA365" i="9"/>
  <c r="EB365" i="9"/>
  <c r="EC365" i="9"/>
  <c r="ED365" i="9"/>
  <c r="EE365" i="9"/>
  <c r="DE366" i="9"/>
  <c r="DF366" i="9"/>
  <c r="DG366" i="9"/>
  <c r="DH366" i="9"/>
  <c r="DI366" i="9"/>
  <c r="DJ366" i="9"/>
  <c r="DK366" i="9"/>
  <c r="DL366" i="9"/>
  <c r="DM366" i="9"/>
  <c r="DN366" i="9"/>
  <c r="DO366" i="9"/>
  <c r="DP366" i="9"/>
  <c r="DQ366" i="9"/>
  <c r="DR366" i="9"/>
  <c r="DS366" i="9"/>
  <c r="DT366" i="9"/>
  <c r="DU366" i="9"/>
  <c r="DV366" i="9"/>
  <c r="DW366" i="9"/>
  <c r="DX366" i="9"/>
  <c r="DY366" i="9"/>
  <c r="DZ366" i="9"/>
  <c r="EA366" i="9"/>
  <c r="EB366" i="9"/>
  <c r="EC366" i="9"/>
  <c r="ED366" i="9"/>
  <c r="EE366" i="9"/>
  <c r="DE367" i="9"/>
  <c r="DF367" i="9"/>
  <c r="DG367" i="9"/>
  <c r="DH367" i="9"/>
  <c r="DI367" i="9"/>
  <c r="DJ367" i="9"/>
  <c r="DK367" i="9"/>
  <c r="DL367" i="9"/>
  <c r="DM367" i="9"/>
  <c r="DN367" i="9"/>
  <c r="DO367" i="9"/>
  <c r="DP367" i="9"/>
  <c r="DQ367" i="9"/>
  <c r="DR367" i="9"/>
  <c r="DS367" i="9"/>
  <c r="DT367" i="9"/>
  <c r="DU367" i="9"/>
  <c r="DV367" i="9"/>
  <c r="DW367" i="9"/>
  <c r="DX367" i="9"/>
  <c r="DY367" i="9"/>
  <c r="DZ367" i="9"/>
  <c r="EA367" i="9"/>
  <c r="EB367" i="9"/>
  <c r="EC367" i="9"/>
  <c r="ED367" i="9"/>
  <c r="EE367" i="9"/>
  <c r="DE368" i="9"/>
  <c r="DF368" i="9"/>
  <c r="DG368" i="9"/>
  <c r="DH368" i="9"/>
  <c r="DI368" i="9"/>
  <c r="DJ368" i="9"/>
  <c r="DK368" i="9"/>
  <c r="DL368" i="9"/>
  <c r="DM368" i="9"/>
  <c r="DN368" i="9"/>
  <c r="DO368" i="9"/>
  <c r="DP368" i="9"/>
  <c r="DQ368" i="9"/>
  <c r="DR368" i="9"/>
  <c r="DS368" i="9"/>
  <c r="DT368" i="9"/>
  <c r="DU368" i="9"/>
  <c r="DV368" i="9"/>
  <c r="DW368" i="9"/>
  <c r="DX368" i="9"/>
  <c r="DY368" i="9"/>
  <c r="DZ368" i="9"/>
  <c r="EA368" i="9"/>
  <c r="EB368" i="9"/>
  <c r="EC368" i="9"/>
  <c r="ED368" i="9"/>
  <c r="EE368" i="9"/>
  <c r="DE369" i="9"/>
  <c r="DF369" i="9"/>
  <c r="DG369" i="9"/>
  <c r="DH369" i="9"/>
  <c r="DI369" i="9"/>
  <c r="DJ369" i="9"/>
  <c r="DK369" i="9"/>
  <c r="DL369" i="9"/>
  <c r="DM369" i="9"/>
  <c r="DN369" i="9"/>
  <c r="DO369" i="9"/>
  <c r="DP369" i="9"/>
  <c r="DQ369" i="9"/>
  <c r="DR369" i="9"/>
  <c r="DS369" i="9"/>
  <c r="DT369" i="9"/>
  <c r="DU369" i="9"/>
  <c r="DV369" i="9"/>
  <c r="DW369" i="9"/>
  <c r="DX369" i="9"/>
  <c r="DY369" i="9"/>
  <c r="DZ369" i="9"/>
  <c r="EA369" i="9"/>
  <c r="EB369" i="9"/>
  <c r="EC369" i="9"/>
  <c r="ED369" i="9"/>
  <c r="EE369" i="9"/>
  <c r="DE370" i="9"/>
  <c r="DF370" i="9"/>
  <c r="DG370" i="9"/>
  <c r="DH370" i="9"/>
  <c r="DI370" i="9"/>
  <c r="DJ370" i="9"/>
  <c r="DK370" i="9"/>
  <c r="DL370" i="9"/>
  <c r="DM370" i="9"/>
  <c r="DN370" i="9"/>
  <c r="DO370" i="9"/>
  <c r="DP370" i="9"/>
  <c r="DQ370" i="9"/>
  <c r="DR370" i="9"/>
  <c r="DS370" i="9"/>
  <c r="DT370" i="9"/>
  <c r="DU370" i="9"/>
  <c r="DV370" i="9"/>
  <c r="DW370" i="9"/>
  <c r="DX370" i="9"/>
  <c r="DY370" i="9"/>
  <c r="DZ370" i="9"/>
  <c r="EA370" i="9"/>
  <c r="EB370" i="9"/>
  <c r="EC370" i="9"/>
  <c r="ED370" i="9"/>
  <c r="EE370" i="9"/>
  <c r="DE371" i="9"/>
  <c r="DF371" i="9"/>
  <c r="DG371" i="9"/>
  <c r="DH371" i="9"/>
  <c r="DI371" i="9"/>
  <c r="DJ371" i="9"/>
  <c r="DK371" i="9"/>
  <c r="DL371" i="9"/>
  <c r="DM371" i="9"/>
  <c r="DN371" i="9"/>
  <c r="DO371" i="9"/>
  <c r="DP371" i="9"/>
  <c r="DQ371" i="9"/>
  <c r="DR371" i="9"/>
  <c r="DS371" i="9"/>
  <c r="DT371" i="9"/>
  <c r="DU371" i="9"/>
  <c r="DV371" i="9"/>
  <c r="DW371" i="9"/>
  <c r="DX371" i="9"/>
  <c r="DY371" i="9"/>
  <c r="DZ371" i="9"/>
  <c r="EA371" i="9"/>
  <c r="EB371" i="9"/>
  <c r="EC371" i="9"/>
  <c r="ED371" i="9"/>
  <c r="EE371" i="9"/>
  <c r="DE372" i="9"/>
  <c r="DF372" i="9"/>
  <c r="DG372" i="9"/>
  <c r="DH372" i="9"/>
  <c r="DI372" i="9"/>
  <c r="DJ372" i="9"/>
  <c r="DK372" i="9"/>
  <c r="DL372" i="9"/>
  <c r="DM372" i="9"/>
  <c r="DN372" i="9"/>
  <c r="DO372" i="9"/>
  <c r="DP372" i="9"/>
  <c r="DQ372" i="9"/>
  <c r="DR372" i="9"/>
  <c r="DS372" i="9"/>
  <c r="DT372" i="9"/>
  <c r="DU372" i="9"/>
  <c r="DV372" i="9"/>
  <c r="DW372" i="9"/>
  <c r="DX372" i="9"/>
  <c r="DY372" i="9"/>
  <c r="DZ372" i="9"/>
  <c r="EA372" i="9"/>
  <c r="EB372" i="9"/>
  <c r="EC372" i="9"/>
  <c r="ED372" i="9"/>
  <c r="EE372" i="9"/>
  <c r="DE373" i="9"/>
  <c r="DF373" i="9"/>
  <c r="DG373" i="9"/>
  <c r="DH373" i="9"/>
  <c r="DI373" i="9"/>
  <c r="DJ373" i="9"/>
  <c r="DK373" i="9"/>
  <c r="DL373" i="9"/>
  <c r="DM373" i="9"/>
  <c r="DN373" i="9"/>
  <c r="DO373" i="9"/>
  <c r="DP373" i="9"/>
  <c r="DQ373" i="9"/>
  <c r="DR373" i="9"/>
  <c r="DS373" i="9"/>
  <c r="DT373" i="9"/>
  <c r="DU373" i="9"/>
  <c r="DV373" i="9"/>
  <c r="DW373" i="9"/>
  <c r="DX373" i="9"/>
  <c r="DY373" i="9"/>
  <c r="DZ373" i="9"/>
  <c r="EA373" i="9"/>
  <c r="EB373" i="9"/>
  <c r="EC373" i="9"/>
  <c r="ED373" i="9"/>
  <c r="EE373" i="9"/>
  <c r="DE374" i="9"/>
  <c r="DF374" i="9"/>
  <c r="DG374" i="9"/>
  <c r="DH374" i="9"/>
  <c r="DI374" i="9"/>
  <c r="DJ374" i="9"/>
  <c r="DK374" i="9"/>
  <c r="DL374" i="9"/>
  <c r="DM374" i="9"/>
  <c r="DN374" i="9"/>
  <c r="DO374" i="9"/>
  <c r="DP374" i="9"/>
  <c r="DQ374" i="9"/>
  <c r="DR374" i="9"/>
  <c r="DS374" i="9"/>
  <c r="DT374" i="9"/>
  <c r="DU374" i="9"/>
  <c r="DV374" i="9"/>
  <c r="DW374" i="9"/>
  <c r="DX374" i="9"/>
  <c r="DY374" i="9"/>
  <c r="DZ374" i="9"/>
  <c r="EA374" i="9"/>
  <c r="EB374" i="9"/>
  <c r="EC374" i="9"/>
  <c r="ED374" i="9"/>
  <c r="EE374" i="9"/>
  <c r="DE375" i="9"/>
  <c r="DF375" i="9"/>
  <c r="DG375" i="9"/>
  <c r="DH375" i="9"/>
  <c r="DI375" i="9"/>
  <c r="DJ375" i="9"/>
  <c r="DK375" i="9"/>
  <c r="DL375" i="9"/>
  <c r="DM375" i="9"/>
  <c r="DN375" i="9"/>
  <c r="DO375" i="9"/>
  <c r="DP375" i="9"/>
  <c r="DQ375" i="9"/>
  <c r="DR375" i="9"/>
  <c r="DS375" i="9"/>
  <c r="DT375" i="9"/>
  <c r="DU375" i="9"/>
  <c r="DV375" i="9"/>
  <c r="DW375" i="9"/>
  <c r="DX375" i="9"/>
  <c r="DY375" i="9"/>
  <c r="DZ375" i="9"/>
  <c r="EA375" i="9"/>
  <c r="EB375" i="9"/>
  <c r="EC375" i="9"/>
  <c r="ED375" i="9"/>
  <c r="EE375" i="9"/>
  <c r="DE376" i="9"/>
  <c r="DF376" i="9"/>
  <c r="DG376" i="9"/>
  <c r="DH376" i="9"/>
  <c r="DI376" i="9"/>
  <c r="DJ376" i="9"/>
  <c r="DK376" i="9"/>
  <c r="DL376" i="9"/>
  <c r="DM376" i="9"/>
  <c r="DN376" i="9"/>
  <c r="DO376" i="9"/>
  <c r="DP376" i="9"/>
  <c r="DQ376" i="9"/>
  <c r="DR376" i="9"/>
  <c r="DS376" i="9"/>
  <c r="DT376" i="9"/>
  <c r="DU376" i="9"/>
  <c r="DV376" i="9"/>
  <c r="DW376" i="9"/>
  <c r="DX376" i="9"/>
  <c r="DY376" i="9"/>
  <c r="DZ376" i="9"/>
  <c r="EA376" i="9"/>
  <c r="EB376" i="9"/>
  <c r="EC376" i="9"/>
  <c r="ED376" i="9"/>
  <c r="EE376" i="9"/>
  <c r="DE377" i="9"/>
  <c r="DF377" i="9"/>
  <c r="DG377" i="9"/>
  <c r="DH377" i="9"/>
  <c r="DI377" i="9"/>
  <c r="DJ377" i="9"/>
  <c r="DK377" i="9"/>
  <c r="DL377" i="9"/>
  <c r="DM377" i="9"/>
  <c r="DN377" i="9"/>
  <c r="DO377" i="9"/>
  <c r="DP377" i="9"/>
  <c r="DQ377" i="9"/>
  <c r="DR377" i="9"/>
  <c r="DS377" i="9"/>
  <c r="DT377" i="9"/>
  <c r="DU377" i="9"/>
  <c r="DV377" i="9"/>
  <c r="DW377" i="9"/>
  <c r="DX377" i="9"/>
  <c r="DY377" i="9"/>
  <c r="DZ377" i="9"/>
  <c r="EA377" i="9"/>
  <c r="EB377" i="9"/>
  <c r="EC377" i="9"/>
  <c r="ED377" i="9"/>
  <c r="EE377" i="9"/>
  <c r="DE378" i="9"/>
  <c r="DF378" i="9"/>
  <c r="DG378" i="9"/>
  <c r="DH378" i="9"/>
  <c r="DI378" i="9"/>
  <c r="DJ378" i="9"/>
  <c r="DK378" i="9"/>
  <c r="DL378" i="9"/>
  <c r="DM378" i="9"/>
  <c r="DN378" i="9"/>
  <c r="DO378" i="9"/>
  <c r="DP378" i="9"/>
  <c r="DQ378" i="9"/>
  <c r="DR378" i="9"/>
  <c r="DS378" i="9"/>
  <c r="DT378" i="9"/>
  <c r="DU378" i="9"/>
  <c r="DV378" i="9"/>
  <c r="DW378" i="9"/>
  <c r="DX378" i="9"/>
  <c r="DY378" i="9"/>
  <c r="DZ378" i="9"/>
  <c r="EA378" i="9"/>
  <c r="EB378" i="9"/>
  <c r="EC378" i="9"/>
  <c r="ED378" i="9"/>
  <c r="EE378" i="9"/>
  <c r="DE379" i="9"/>
  <c r="DF379" i="9"/>
  <c r="DG379" i="9"/>
  <c r="DH379" i="9"/>
  <c r="DI379" i="9"/>
  <c r="DJ379" i="9"/>
  <c r="DK379" i="9"/>
  <c r="DL379" i="9"/>
  <c r="DM379" i="9"/>
  <c r="DN379" i="9"/>
  <c r="DO379" i="9"/>
  <c r="DP379" i="9"/>
  <c r="DQ379" i="9"/>
  <c r="DR379" i="9"/>
  <c r="DS379" i="9"/>
  <c r="DT379" i="9"/>
  <c r="DU379" i="9"/>
  <c r="DV379" i="9"/>
  <c r="DW379" i="9"/>
  <c r="DX379" i="9"/>
  <c r="DY379" i="9"/>
  <c r="DZ379" i="9"/>
  <c r="EA379" i="9"/>
  <c r="EB379" i="9"/>
  <c r="EC379" i="9"/>
  <c r="ED379" i="9"/>
  <c r="EE379" i="9"/>
  <c r="DE380" i="9"/>
  <c r="DF380" i="9"/>
  <c r="DG380" i="9"/>
  <c r="DH380" i="9"/>
  <c r="DI380" i="9"/>
  <c r="DJ380" i="9"/>
  <c r="DK380" i="9"/>
  <c r="DL380" i="9"/>
  <c r="DM380" i="9"/>
  <c r="DN380" i="9"/>
  <c r="DO380" i="9"/>
  <c r="DP380" i="9"/>
  <c r="DQ380" i="9"/>
  <c r="DR380" i="9"/>
  <c r="DS380" i="9"/>
  <c r="DT380" i="9"/>
  <c r="DU380" i="9"/>
  <c r="DV380" i="9"/>
  <c r="DW380" i="9"/>
  <c r="DX380" i="9"/>
  <c r="DY380" i="9"/>
  <c r="DZ380" i="9"/>
  <c r="EA380" i="9"/>
  <c r="EB380" i="9"/>
  <c r="EC380" i="9"/>
  <c r="ED380" i="9"/>
  <c r="EE380" i="9"/>
  <c r="DE381" i="9"/>
  <c r="DF381" i="9"/>
  <c r="DG381" i="9"/>
  <c r="DH381" i="9"/>
  <c r="DI381" i="9"/>
  <c r="DJ381" i="9"/>
  <c r="DK381" i="9"/>
  <c r="DL381" i="9"/>
  <c r="DM381" i="9"/>
  <c r="DN381" i="9"/>
  <c r="DO381" i="9"/>
  <c r="DP381" i="9"/>
  <c r="DQ381" i="9"/>
  <c r="DR381" i="9"/>
  <c r="DS381" i="9"/>
  <c r="DT381" i="9"/>
  <c r="DU381" i="9"/>
  <c r="DV381" i="9"/>
  <c r="DW381" i="9"/>
  <c r="DX381" i="9"/>
  <c r="DY381" i="9"/>
  <c r="DZ381" i="9"/>
  <c r="EA381" i="9"/>
  <c r="EB381" i="9"/>
  <c r="EC381" i="9"/>
  <c r="ED381" i="9"/>
  <c r="EE381" i="9"/>
  <c r="DE382" i="9"/>
  <c r="DF382" i="9"/>
  <c r="DG382" i="9"/>
  <c r="DH382" i="9"/>
  <c r="DI382" i="9"/>
  <c r="DJ382" i="9"/>
  <c r="DK382" i="9"/>
  <c r="DL382" i="9"/>
  <c r="DM382" i="9"/>
  <c r="DN382" i="9"/>
  <c r="DO382" i="9"/>
  <c r="DP382" i="9"/>
  <c r="DQ382" i="9"/>
  <c r="DR382" i="9"/>
  <c r="DS382" i="9"/>
  <c r="DT382" i="9"/>
  <c r="DU382" i="9"/>
  <c r="DV382" i="9"/>
  <c r="DW382" i="9"/>
  <c r="DX382" i="9"/>
  <c r="DY382" i="9"/>
  <c r="DZ382" i="9"/>
  <c r="EA382" i="9"/>
  <c r="EB382" i="9"/>
  <c r="EC382" i="9"/>
  <c r="ED382" i="9"/>
  <c r="EE382" i="9"/>
  <c r="DE383" i="9"/>
  <c r="DF383" i="9"/>
  <c r="DG383" i="9"/>
  <c r="DH383" i="9"/>
  <c r="DI383" i="9"/>
  <c r="DJ383" i="9"/>
  <c r="DK383" i="9"/>
  <c r="DL383" i="9"/>
  <c r="DM383" i="9"/>
  <c r="DN383" i="9"/>
  <c r="DO383" i="9"/>
  <c r="DP383" i="9"/>
  <c r="DQ383" i="9"/>
  <c r="DR383" i="9"/>
  <c r="DS383" i="9"/>
  <c r="DT383" i="9"/>
  <c r="DU383" i="9"/>
  <c r="DV383" i="9"/>
  <c r="DW383" i="9"/>
  <c r="DX383" i="9"/>
  <c r="DY383" i="9"/>
  <c r="DZ383" i="9"/>
  <c r="EA383" i="9"/>
  <c r="EB383" i="9"/>
  <c r="EC383" i="9"/>
  <c r="ED383" i="9"/>
  <c r="EE383" i="9"/>
  <c r="DE384" i="9"/>
  <c r="DF384" i="9"/>
  <c r="DG384" i="9"/>
  <c r="DH384" i="9"/>
  <c r="DI384" i="9"/>
  <c r="DJ384" i="9"/>
  <c r="DK384" i="9"/>
  <c r="DL384" i="9"/>
  <c r="DM384" i="9"/>
  <c r="DN384" i="9"/>
  <c r="DO384" i="9"/>
  <c r="DP384" i="9"/>
  <c r="DQ384" i="9"/>
  <c r="DR384" i="9"/>
  <c r="DS384" i="9"/>
  <c r="DT384" i="9"/>
  <c r="DU384" i="9"/>
  <c r="DV384" i="9"/>
  <c r="DW384" i="9"/>
  <c r="DX384" i="9"/>
  <c r="DY384" i="9"/>
  <c r="DZ384" i="9"/>
  <c r="EA384" i="9"/>
  <c r="EB384" i="9"/>
  <c r="EC384" i="9"/>
  <c r="ED384" i="9"/>
  <c r="EE384" i="9"/>
  <c r="DE385" i="9"/>
  <c r="DF385" i="9"/>
  <c r="DG385" i="9"/>
  <c r="DH385" i="9"/>
  <c r="DI385" i="9"/>
  <c r="DJ385" i="9"/>
  <c r="DK385" i="9"/>
  <c r="DL385" i="9"/>
  <c r="DM385" i="9"/>
  <c r="DN385" i="9"/>
  <c r="DO385" i="9"/>
  <c r="DP385" i="9"/>
  <c r="DQ385" i="9"/>
  <c r="DR385" i="9"/>
  <c r="DS385" i="9"/>
  <c r="DT385" i="9"/>
  <c r="DU385" i="9"/>
  <c r="DV385" i="9"/>
  <c r="DW385" i="9"/>
  <c r="DX385" i="9"/>
  <c r="DY385" i="9"/>
  <c r="DZ385" i="9"/>
  <c r="EA385" i="9"/>
  <c r="EB385" i="9"/>
  <c r="EC385" i="9"/>
  <c r="ED385" i="9"/>
  <c r="EE385" i="9"/>
  <c r="DE386" i="9"/>
  <c r="DF386" i="9"/>
  <c r="DG386" i="9"/>
  <c r="DH386" i="9"/>
  <c r="DI386" i="9"/>
  <c r="DJ386" i="9"/>
  <c r="DK386" i="9"/>
  <c r="DL386" i="9"/>
  <c r="DM386" i="9"/>
  <c r="DN386" i="9"/>
  <c r="DO386" i="9"/>
  <c r="DP386" i="9"/>
  <c r="DQ386" i="9"/>
  <c r="DR386" i="9"/>
  <c r="DS386" i="9"/>
  <c r="DT386" i="9"/>
  <c r="DU386" i="9"/>
  <c r="DV386" i="9"/>
  <c r="DW386" i="9"/>
  <c r="DX386" i="9"/>
  <c r="DY386" i="9"/>
  <c r="DZ386" i="9"/>
  <c r="EA386" i="9"/>
  <c r="EB386" i="9"/>
  <c r="EC386" i="9"/>
  <c r="ED386" i="9"/>
  <c r="EE386" i="9"/>
  <c r="DE387" i="9"/>
  <c r="DF387" i="9"/>
  <c r="DG387" i="9"/>
  <c r="DH387" i="9"/>
  <c r="DI387" i="9"/>
  <c r="DJ387" i="9"/>
  <c r="DK387" i="9"/>
  <c r="DL387" i="9"/>
  <c r="DM387" i="9"/>
  <c r="DN387" i="9"/>
  <c r="DO387" i="9"/>
  <c r="DP387" i="9"/>
  <c r="DQ387" i="9"/>
  <c r="DR387" i="9"/>
  <c r="DS387" i="9"/>
  <c r="DT387" i="9"/>
  <c r="DU387" i="9"/>
  <c r="DV387" i="9"/>
  <c r="DW387" i="9"/>
  <c r="DX387" i="9"/>
  <c r="DY387" i="9"/>
  <c r="DZ387" i="9"/>
  <c r="EA387" i="9"/>
  <c r="EB387" i="9"/>
  <c r="EC387" i="9"/>
  <c r="ED387" i="9"/>
  <c r="EE387" i="9"/>
  <c r="DE388" i="9"/>
  <c r="DF388" i="9"/>
  <c r="DG388" i="9"/>
  <c r="DH388" i="9"/>
  <c r="DI388" i="9"/>
  <c r="DJ388" i="9"/>
  <c r="DK388" i="9"/>
  <c r="DL388" i="9"/>
  <c r="DM388" i="9"/>
  <c r="DN388" i="9"/>
  <c r="DO388" i="9"/>
  <c r="DP388" i="9"/>
  <c r="DQ388" i="9"/>
  <c r="DR388" i="9"/>
  <c r="DS388" i="9"/>
  <c r="DT388" i="9"/>
  <c r="DU388" i="9"/>
  <c r="DV388" i="9"/>
  <c r="DW388" i="9"/>
  <c r="DX388" i="9"/>
  <c r="DY388" i="9"/>
  <c r="DZ388" i="9"/>
  <c r="EA388" i="9"/>
  <c r="EB388" i="9"/>
  <c r="EC388" i="9"/>
  <c r="ED388" i="9"/>
  <c r="EE388" i="9"/>
  <c r="DE389" i="9"/>
  <c r="DF389" i="9"/>
  <c r="DG389" i="9"/>
  <c r="DH389" i="9"/>
  <c r="DI389" i="9"/>
  <c r="DJ389" i="9"/>
  <c r="DK389" i="9"/>
  <c r="DL389" i="9"/>
  <c r="DM389" i="9"/>
  <c r="DN389" i="9"/>
  <c r="DO389" i="9"/>
  <c r="DP389" i="9"/>
  <c r="DQ389" i="9"/>
  <c r="DR389" i="9"/>
  <c r="DS389" i="9"/>
  <c r="DT389" i="9"/>
  <c r="DU389" i="9"/>
  <c r="DV389" i="9"/>
  <c r="DW389" i="9"/>
  <c r="DX389" i="9"/>
  <c r="DY389" i="9"/>
  <c r="DZ389" i="9"/>
  <c r="EA389" i="9"/>
  <c r="EB389" i="9"/>
  <c r="EC389" i="9"/>
  <c r="ED389" i="9"/>
  <c r="EE389" i="9"/>
  <c r="DE390" i="9"/>
  <c r="DF390" i="9"/>
  <c r="DG390" i="9"/>
  <c r="DH390" i="9"/>
  <c r="DI390" i="9"/>
  <c r="DJ390" i="9"/>
  <c r="DK390" i="9"/>
  <c r="DL390" i="9"/>
  <c r="DM390" i="9"/>
  <c r="DN390" i="9"/>
  <c r="DO390" i="9"/>
  <c r="DP390" i="9"/>
  <c r="DQ390" i="9"/>
  <c r="DR390" i="9"/>
  <c r="DS390" i="9"/>
  <c r="DT390" i="9"/>
  <c r="DU390" i="9"/>
  <c r="DV390" i="9"/>
  <c r="DW390" i="9"/>
  <c r="DX390" i="9"/>
  <c r="DY390" i="9"/>
  <c r="DZ390" i="9"/>
  <c r="EA390" i="9"/>
  <c r="EB390" i="9"/>
  <c r="EC390" i="9"/>
  <c r="ED390" i="9"/>
  <c r="EE390" i="9"/>
  <c r="DE391" i="9"/>
  <c r="DF391" i="9"/>
  <c r="DG391" i="9"/>
  <c r="DH391" i="9"/>
  <c r="DI391" i="9"/>
  <c r="DJ391" i="9"/>
  <c r="DK391" i="9"/>
  <c r="DL391" i="9"/>
  <c r="DM391" i="9"/>
  <c r="DN391" i="9"/>
  <c r="DO391" i="9"/>
  <c r="DP391" i="9"/>
  <c r="DQ391" i="9"/>
  <c r="DR391" i="9"/>
  <c r="DS391" i="9"/>
  <c r="DT391" i="9"/>
  <c r="DU391" i="9"/>
  <c r="DV391" i="9"/>
  <c r="DW391" i="9"/>
  <c r="DX391" i="9"/>
  <c r="DY391" i="9"/>
  <c r="DZ391" i="9"/>
  <c r="EA391" i="9"/>
  <c r="EB391" i="9"/>
  <c r="EC391" i="9"/>
  <c r="ED391" i="9"/>
  <c r="EE391" i="9"/>
  <c r="DE392" i="9"/>
  <c r="DF392" i="9"/>
  <c r="DG392" i="9"/>
  <c r="DH392" i="9"/>
  <c r="DI392" i="9"/>
  <c r="DJ392" i="9"/>
  <c r="DK392" i="9"/>
  <c r="DL392" i="9"/>
  <c r="DM392" i="9"/>
  <c r="DN392" i="9"/>
  <c r="DO392" i="9"/>
  <c r="DP392" i="9"/>
  <c r="DQ392" i="9"/>
  <c r="DR392" i="9"/>
  <c r="DS392" i="9"/>
  <c r="DT392" i="9"/>
  <c r="DU392" i="9"/>
  <c r="DV392" i="9"/>
  <c r="DW392" i="9"/>
  <c r="DX392" i="9"/>
  <c r="DY392" i="9"/>
  <c r="DZ392" i="9"/>
  <c r="EA392" i="9"/>
  <c r="EB392" i="9"/>
  <c r="EC392" i="9"/>
  <c r="ED392" i="9"/>
  <c r="EE392" i="9"/>
  <c r="DE393" i="9"/>
  <c r="DF393" i="9"/>
  <c r="DG393" i="9"/>
  <c r="DH393" i="9"/>
  <c r="DI393" i="9"/>
  <c r="DJ393" i="9"/>
  <c r="DK393" i="9"/>
  <c r="DL393" i="9"/>
  <c r="DM393" i="9"/>
  <c r="DN393" i="9"/>
  <c r="DO393" i="9"/>
  <c r="DP393" i="9"/>
  <c r="DQ393" i="9"/>
  <c r="DR393" i="9"/>
  <c r="DS393" i="9"/>
  <c r="DT393" i="9"/>
  <c r="DU393" i="9"/>
  <c r="DV393" i="9"/>
  <c r="DW393" i="9"/>
  <c r="DX393" i="9"/>
  <c r="DY393" i="9"/>
  <c r="DZ393" i="9"/>
  <c r="EA393" i="9"/>
  <c r="EB393" i="9"/>
  <c r="EC393" i="9"/>
  <c r="ED393" i="9"/>
  <c r="EE393" i="9"/>
  <c r="DE394" i="9"/>
  <c r="DF394" i="9"/>
  <c r="DG394" i="9"/>
  <c r="DH394" i="9"/>
  <c r="DI394" i="9"/>
  <c r="DJ394" i="9"/>
  <c r="DK394" i="9"/>
  <c r="DL394" i="9"/>
  <c r="DM394" i="9"/>
  <c r="DN394" i="9"/>
  <c r="DO394" i="9"/>
  <c r="DP394" i="9"/>
  <c r="DQ394" i="9"/>
  <c r="DR394" i="9"/>
  <c r="DS394" i="9"/>
  <c r="DT394" i="9"/>
  <c r="DU394" i="9"/>
  <c r="DV394" i="9"/>
  <c r="DW394" i="9"/>
  <c r="DX394" i="9"/>
  <c r="DY394" i="9"/>
  <c r="DZ394" i="9"/>
  <c r="EA394" i="9"/>
  <c r="EB394" i="9"/>
  <c r="EC394" i="9"/>
  <c r="ED394" i="9"/>
  <c r="EE394" i="9"/>
  <c r="DE395" i="9"/>
  <c r="DF395" i="9"/>
  <c r="DG395" i="9"/>
  <c r="DH395" i="9"/>
  <c r="DI395" i="9"/>
  <c r="DJ395" i="9"/>
  <c r="DK395" i="9"/>
  <c r="DL395" i="9"/>
  <c r="DM395" i="9"/>
  <c r="DN395" i="9"/>
  <c r="DO395" i="9"/>
  <c r="DP395" i="9"/>
  <c r="DQ395" i="9"/>
  <c r="DR395" i="9"/>
  <c r="DS395" i="9"/>
  <c r="DT395" i="9"/>
  <c r="DU395" i="9"/>
  <c r="DV395" i="9"/>
  <c r="DW395" i="9"/>
  <c r="DX395" i="9"/>
  <c r="DY395" i="9"/>
  <c r="DZ395" i="9"/>
  <c r="EA395" i="9"/>
  <c r="EB395" i="9"/>
  <c r="EC395" i="9"/>
  <c r="ED395" i="9"/>
  <c r="EE395" i="9"/>
  <c r="DE396" i="9"/>
  <c r="DF396" i="9"/>
  <c r="DG396" i="9"/>
  <c r="DH396" i="9"/>
  <c r="DI396" i="9"/>
  <c r="DJ396" i="9"/>
  <c r="DK396" i="9"/>
  <c r="DL396" i="9"/>
  <c r="DM396" i="9"/>
  <c r="DN396" i="9"/>
  <c r="DO396" i="9"/>
  <c r="DP396" i="9"/>
  <c r="DQ396" i="9"/>
  <c r="DR396" i="9"/>
  <c r="DS396" i="9"/>
  <c r="DT396" i="9"/>
  <c r="DU396" i="9"/>
  <c r="DV396" i="9"/>
  <c r="DW396" i="9"/>
  <c r="DX396" i="9"/>
  <c r="DY396" i="9"/>
  <c r="DZ396" i="9"/>
  <c r="EA396" i="9"/>
  <c r="EB396" i="9"/>
  <c r="EC396" i="9"/>
  <c r="ED396" i="9"/>
  <c r="EE396" i="9"/>
  <c r="DE397" i="9"/>
  <c r="DF397" i="9"/>
  <c r="DG397" i="9"/>
  <c r="DH397" i="9"/>
  <c r="DI397" i="9"/>
  <c r="DJ397" i="9"/>
  <c r="DK397" i="9"/>
  <c r="DL397" i="9"/>
  <c r="DM397" i="9"/>
  <c r="DN397" i="9"/>
  <c r="DO397" i="9"/>
  <c r="DP397" i="9"/>
  <c r="DQ397" i="9"/>
  <c r="DR397" i="9"/>
  <c r="DS397" i="9"/>
  <c r="DT397" i="9"/>
  <c r="DU397" i="9"/>
  <c r="DV397" i="9"/>
  <c r="DW397" i="9"/>
  <c r="DX397" i="9"/>
  <c r="DY397" i="9"/>
  <c r="DZ397" i="9"/>
  <c r="EA397" i="9"/>
  <c r="EB397" i="9"/>
  <c r="EC397" i="9"/>
  <c r="ED397" i="9"/>
  <c r="EE397" i="9"/>
  <c r="DE398" i="9"/>
  <c r="DF398" i="9"/>
  <c r="DG398" i="9"/>
  <c r="DH398" i="9"/>
  <c r="DI398" i="9"/>
  <c r="DJ398" i="9"/>
  <c r="DK398" i="9"/>
  <c r="DL398" i="9"/>
  <c r="DM398" i="9"/>
  <c r="DN398" i="9"/>
  <c r="DO398" i="9"/>
  <c r="DP398" i="9"/>
  <c r="DQ398" i="9"/>
  <c r="DR398" i="9"/>
  <c r="DS398" i="9"/>
  <c r="DT398" i="9"/>
  <c r="DU398" i="9"/>
  <c r="DV398" i="9"/>
  <c r="DW398" i="9"/>
  <c r="DX398" i="9"/>
  <c r="DY398" i="9"/>
  <c r="DZ398" i="9"/>
  <c r="EA398" i="9"/>
  <c r="EB398" i="9"/>
  <c r="EC398" i="9"/>
  <c r="ED398" i="9"/>
  <c r="EE398" i="9"/>
  <c r="DE399" i="9"/>
  <c r="DF399" i="9"/>
  <c r="DG399" i="9"/>
  <c r="DH399" i="9"/>
  <c r="DI399" i="9"/>
  <c r="DJ399" i="9"/>
  <c r="DK399" i="9"/>
  <c r="DL399" i="9"/>
  <c r="DM399" i="9"/>
  <c r="DN399" i="9"/>
  <c r="DO399" i="9"/>
  <c r="DP399" i="9"/>
  <c r="DQ399" i="9"/>
  <c r="DR399" i="9"/>
  <c r="DS399" i="9"/>
  <c r="DT399" i="9"/>
  <c r="DU399" i="9"/>
  <c r="DV399" i="9"/>
  <c r="DW399" i="9"/>
  <c r="DX399" i="9"/>
  <c r="DY399" i="9"/>
  <c r="DZ399" i="9"/>
  <c r="EA399" i="9"/>
  <c r="EB399" i="9"/>
  <c r="EC399" i="9"/>
  <c r="ED399" i="9"/>
  <c r="EE399" i="9"/>
  <c r="DE400" i="9"/>
  <c r="DF400" i="9"/>
  <c r="DG400" i="9"/>
  <c r="DH400" i="9"/>
  <c r="DI400" i="9"/>
  <c r="DJ400" i="9"/>
  <c r="DK400" i="9"/>
  <c r="DL400" i="9"/>
  <c r="DM400" i="9"/>
  <c r="DN400" i="9"/>
  <c r="DO400" i="9"/>
  <c r="DP400" i="9"/>
  <c r="DQ400" i="9"/>
  <c r="DR400" i="9"/>
  <c r="DS400" i="9"/>
  <c r="DT400" i="9"/>
  <c r="DU400" i="9"/>
  <c r="DV400" i="9"/>
  <c r="DW400" i="9"/>
  <c r="DX400" i="9"/>
  <c r="DY400" i="9"/>
  <c r="DZ400" i="9"/>
  <c r="EA400" i="9"/>
  <c r="EB400" i="9"/>
  <c r="EC400" i="9"/>
  <c r="ED400" i="9"/>
  <c r="EE400" i="9"/>
  <c r="DE401" i="9"/>
  <c r="DF401" i="9"/>
  <c r="DG401" i="9"/>
  <c r="DH401" i="9"/>
  <c r="DI401" i="9"/>
  <c r="DJ401" i="9"/>
  <c r="DK401" i="9"/>
  <c r="DL401" i="9"/>
  <c r="DM401" i="9"/>
  <c r="DN401" i="9"/>
  <c r="DO401" i="9"/>
  <c r="DP401" i="9"/>
  <c r="DQ401" i="9"/>
  <c r="DR401" i="9"/>
  <c r="DS401" i="9"/>
  <c r="DT401" i="9"/>
  <c r="DU401" i="9"/>
  <c r="DV401" i="9"/>
  <c r="DW401" i="9"/>
  <c r="DX401" i="9"/>
  <c r="DY401" i="9"/>
  <c r="DZ401" i="9"/>
  <c r="EA401" i="9"/>
  <c r="EB401" i="9"/>
  <c r="EC401" i="9"/>
  <c r="ED401" i="9"/>
  <c r="EE401" i="9"/>
  <c r="DE402" i="9"/>
  <c r="DF402" i="9"/>
  <c r="DG402" i="9"/>
  <c r="DH402" i="9"/>
  <c r="DI402" i="9"/>
  <c r="DJ402" i="9"/>
  <c r="DK402" i="9"/>
  <c r="DL402" i="9"/>
  <c r="DM402" i="9"/>
  <c r="DN402" i="9"/>
  <c r="DO402" i="9"/>
  <c r="DP402" i="9"/>
  <c r="DQ402" i="9"/>
  <c r="DR402" i="9"/>
  <c r="DS402" i="9"/>
  <c r="DT402" i="9"/>
  <c r="DU402" i="9"/>
  <c r="DV402" i="9"/>
  <c r="DW402" i="9"/>
  <c r="DX402" i="9"/>
  <c r="DY402" i="9"/>
  <c r="DZ402" i="9"/>
  <c r="EA402" i="9"/>
  <c r="EB402" i="9"/>
  <c r="EC402" i="9"/>
  <c r="ED402" i="9"/>
  <c r="EE402" i="9"/>
  <c r="DE403" i="9"/>
  <c r="DF403" i="9"/>
  <c r="DG403" i="9"/>
  <c r="DH403" i="9"/>
  <c r="DI403" i="9"/>
  <c r="DJ403" i="9"/>
  <c r="DK403" i="9"/>
  <c r="DL403" i="9"/>
  <c r="DM403" i="9"/>
  <c r="DN403" i="9"/>
  <c r="DO403" i="9"/>
  <c r="DP403" i="9"/>
  <c r="DQ403" i="9"/>
  <c r="DR403" i="9"/>
  <c r="DS403" i="9"/>
  <c r="DT403" i="9"/>
  <c r="DU403" i="9"/>
  <c r="DV403" i="9"/>
  <c r="DW403" i="9"/>
  <c r="DX403" i="9"/>
  <c r="DY403" i="9"/>
  <c r="DZ403" i="9"/>
  <c r="EA403" i="9"/>
  <c r="EB403" i="9"/>
  <c r="EC403" i="9"/>
  <c r="ED403" i="9"/>
  <c r="EE403" i="9"/>
  <c r="DE404" i="9"/>
  <c r="DF404" i="9"/>
  <c r="DG404" i="9"/>
  <c r="DH404" i="9"/>
  <c r="DI404" i="9"/>
  <c r="DJ404" i="9"/>
  <c r="DK404" i="9"/>
  <c r="DL404" i="9"/>
  <c r="DM404" i="9"/>
  <c r="DN404" i="9"/>
  <c r="DO404" i="9"/>
  <c r="DP404" i="9"/>
  <c r="DQ404" i="9"/>
  <c r="DR404" i="9"/>
  <c r="DS404" i="9"/>
  <c r="DT404" i="9"/>
  <c r="DU404" i="9"/>
  <c r="DV404" i="9"/>
  <c r="DW404" i="9"/>
  <c r="DX404" i="9"/>
  <c r="DY404" i="9"/>
  <c r="DZ404" i="9"/>
  <c r="EA404" i="9"/>
  <c r="EB404" i="9"/>
  <c r="EC404" i="9"/>
  <c r="ED404" i="9"/>
  <c r="EE404" i="9"/>
  <c r="DE405" i="9"/>
  <c r="DF405" i="9"/>
  <c r="DG405" i="9"/>
  <c r="DH405" i="9"/>
  <c r="DI405" i="9"/>
  <c r="DJ405" i="9"/>
  <c r="DK405" i="9"/>
  <c r="DL405" i="9"/>
  <c r="DM405" i="9"/>
  <c r="DN405" i="9"/>
  <c r="DO405" i="9"/>
  <c r="DP405" i="9"/>
  <c r="DQ405" i="9"/>
  <c r="DR405" i="9"/>
  <c r="DS405" i="9"/>
  <c r="DT405" i="9"/>
  <c r="DU405" i="9"/>
  <c r="DV405" i="9"/>
  <c r="DW405" i="9"/>
  <c r="DX405" i="9"/>
  <c r="DY405" i="9"/>
  <c r="DZ405" i="9"/>
  <c r="EA405" i="9"/>
  <c r="EB405" i="9"/>
  <c r="EC405" i="9"/>
  <c r="ED405" i="9"/>
  <c r="EE405" i="9"/>
  <c r="DE406" i="9"/>
  <c r="DF406" i="9"/>
  <c r="DG406" i="9"/>
  <c r="DH406" i="9"/>
  <c r="DI406" i="9"/>
  <c r="DJ406" i="9"/>
  <c r="DK406" i="9"/>
  <c r="DL406" i="9"/>
  <c r="DM406" i="9"/>
  <c r="DN406" i="9"/>
  <c r="DO406" i="9"/>
  <c r="DP406" i="9"/>
  <c r="DQ406" i="9"/>
  <c r="DR406" i="9"/>
  <c r="DS406" i="9"/>
  <c r="DT406" i="9"/>
  <c r="DU406" i="9"/>
  <c r="DV406" i="9"/>
  <c r="DW406" i="9"/>
  <c r="DX406" i="9"/>
  <c r="DY406" i="9"/>
  <c r="DZ406" i="9"/>
  <c r="EA406" i="9"/>
  <c r="EB406" i="9"/>
  <c r="EC406" i="9"/>
  <c r="ED406" i="9"/>
  <c r="EE406" i="9"/>
  <c r="DE407" i="9"/>
  <c r="DF407" i="9"/>
  <c r="DG407" i="9"/>
  <c r="DH407" i="9"/>
  <c r="DI407" i="9"/>
  <c r="DJ407" i="9"/>
  <c r="DK407" i="9"/>
  <c r="DL407" i="9"/>
  <c r="DM407" i="9"/>
  <c r="DN407" i="9"/>
  <c r="DO407" i="9"/>
  <c r="DP407" i="9"/>
  <c r="DQ407" i="9"/>
  <c r="DR407" i="9"/>
  <c r="DS407" i="9"/>
  <c r="DT407" i="9"/>
  <c r="DU407" i="9"/>
  <c r="DV407" i="9"/>
  <c r="DW407" i="9"/>
  <c r="DX407" i="9"/>
  <c r="DY407" i="9"/>
  <c r="DZ407" i="9"/>
  <c r="EA407" i="9"/>
  <c r="EB407" i="9"/>
  <c r="EC407" i="9"/>
  <c r="ED407" i="9"/>
  <c r="EE407" i="9"/>
  <c r="DE408" i="9"/>
  <c r="DF408" i="9"/>
  <c r="DG408" i="9"/>
  <c r="DH408" i="9"/>
  <c r="DI408" i="9"/>
  <c r="DJ408" i="9"/>
  <c r="DK408" i="9"/>
  <c r="DL408" i="9"/>
  <c r="DM408" i="9"/>
  <c r="DN408" i="9"/>
  <c r="DO408" i="9"/>
  <c r="DP408" i="9"/>
  <c r="DQ408" i="9"/>
  <c r="DR408" i="9"/>
  <c r="DS408" i="9"/>
  <c r="DT408" i="9"/>
  <c r="DU408" i="9"/>
  <c r="DV408" i="9"/>
  <c r="DW408" i="9"/>
  <c r="DX408" i="9"/>
  <c r="DY408" i="9"/>
  <c r="DZ408" i="9"/>
  <c r="EA408" i="9"/>
  <c r="EB408" i="9"/>
  <c r="EC408" i="9"/>
  <c r="ED408" i="9"/>
  <c r="EE408" i="9"/>
  <c r="DE409" i="9"/>
  <c r="DF409" i="9"/>
  <c r="DG409" i="9"/>
  <c r="DH409" i="9"/>
  <c r="DI409" i="9"/>
  <c r="DJ409" i="9"/>
  <c r="DK409" i="9"/>
  <c r="DL409" i="9"/>
  <c r="DM409" i="9"/>
  <c r="DN409" i="9"/>
  <c r="DO409" i="9"/>
  <c r="DP409" i="9"/>
  <c r="DQ409" i="9"/>
  <c r="DR409" i="9"/>
  <c r="DS409" i="9"/>
  <c r="DT409" i="9"/>
  <c r="DU409" i="9"/>
  <c r="DV409" i="9"/>
  <c r="DW409" i="9"/>
  <c r="DX409" i="9"/>
  <c r="DY409" i="9"/>
  <c r="DZ409" i="9"/>
  <c r="EA409" i="9"/>
  <c r="EB409" i="9"/>
  <c r="EC409" i="9"/>
  <c r="ED409" i="9"/>
  <c r="EE409" i="9"/>
  <c r="DE410" i="9"/>
  <c r="DF410" i="9"/>
  <c r="DG410" i="9"/>
  <c r="DH410" i="9"/>
  <c r="DI410" i="9"/>
  <c r="DJ410" i="9"/>
  <c r="DK410" i="9"/>
  <c r="DL410" i="9"/>
  <c r="DM410" i="9"/>
  <c r="DN410" i="9"/>
  <c r="DO410" i="9"/>
  <c r="DP410" i="9"/>
  <c r="DQ410" i="9"/>
  <c r="DR410" i="9"/>
  <c r="DS410" i="9"/>
  <c r="DT410" i="9"/>
  <c r="DU410" i="9"/>
  <c r="DV410" i="9"/>
  <c r="DW410" i="9"/>
  <c r="DX410" i="9"/>
  <c r="DY410" i="9"/>
  <c r="DZ410" i="9"/>
  <c r="EA410" i="9"/>
  <c r="EB410" i="9"/>
  <c r="EC410" i="9"/>
  <c r="ED410" i="9"/>
  <c r="EE410" i="9"/>
  <c r="DE411" i="9"/>
  <c r="DF411" i="9"/>
  <c r="DG411" i="9"/>
  <c r="DH411" i="9"/>
  <c r="DI411" i="9"/>
  <c r="DJ411" i="9"/>
  <c r="DK411" i="9"/>
  <c r="DL411" i="9"/>
  <c r="DM411" i="9"/>
  <c r="DN411" i="9"/>
  <c r="DO411" i="9"/>
  <c r="DP411" i="9"/>
  <c r="DQ411" i="9"/>
  <c r="DR411" i="9"/>
  <c r="DS411" i="9"/>
  <c r="DT411" i="9"/>
  <c r="DU411" i="9"/>
  <c r="DV411" i="9"/>
  <c r="DW411" i="9"/>
  <c r="DX411" i="9"/>
  <c r="DY411" i="9"/>
  <c r="DZ411" i="9"/>
  <c r="EA411" i="9"/>
  <c r="EB411" i="9"/>
  <c r="EC411" i="9"/>
  <c r="ED411" i="9"/>
  <c r="EE411" i="9"/>
  <c r="DE412" i="9"/>
  <c r="DF412" i="9"/>
  <c r="DG412" i="9"/>
  <c r="DH412" i="9"/>
  <c r="DI412" i="9"/>
  <c r="DJ412" i="9"/>
  <c r="DK412" i="9"/>
  <c r="DL412" i="9"/>
  <c r="DM412" i="9"/>
  <c r="DN412" i="9"/>
  <c r="DO412" i="9"/>
  <c r="DP412" i="9"/>
  <c r="DQ412" i="9"/>
  <c r="DR412" i="9"/>
  <c r="DS412" i="9"/>
  <c r="DT412" i="9"/>
  <c r="DU412" i="9"/>
  <c r="DV412" i="9"/>
  <c r="DW412" i="9"/>
  <c r="DX412" i="9"/>
  <c r="DY412" i="9"/>
  <c r="DZ412" i="9"/>
  <c r="EA412" i="9"/>
  <c r="EB412" i="9"/>
  <c r="EC412" i="9"/>
  <c r="ED412" i="9"/>
  <c r="EE412" i="9"/>
  <c r="DE413" i="9"/>
  <c r="DF413" i="9"/>
  <c r="DG413" i="9"/>
  <c r="DH413" i="9"/>
  <c r="DI413" i="9"/>
  <c r="DJ413" i="9"/>
  <c r="DK413" i="9"/>
  <c r="DL413" i="9"/>
  <c r="DM413" i="9"/>
  <c r="DN413" i="9"/>
  <c r="DO413" i="9"/>
  <c r="DP413" i="9"/>
  <c r="DQ413" i="9"/>
  <c r="DR413" i="9"/>
  <c r="DS413" i="9"/>
  <c r="DT413" i="9"/>
  <c r="DU413" i="9"/>
  <c r="DV413" i="9"/>
  <c r="DW413" i="9"/>
  <c r="DX413" i="9"/>
  <c r="DY413" i="9"/>
  <c r="DZ413" i="9"/>
  <c r="EA413" i="9"/>
  <c r="EB413" i="9"/>
  <c r="EC413" i="9"/>
  <c r="ED413" i="9"/>
  <c r="EE413" i="9"/>
  <c r="DE414" i="9"/>
  <c r="DF414" i="9"/>
  <c r="DG414" i="9"/>
  <c r="DH414" i="9"/>
  <c r="DI414" i="9"/>
  <c r="DJ414" i="9"/>
  <c r="DK414" i="9"/>
  <c r="DL414" i="9"/>
  <c r="DM414" i="9"/>
  <c r="DN414" i="9"/>
  <c r="DO414" i="9"/>
  <c r="DP414" i="9"/>
  <c r="DQ414" i="9"/>
  <c r="DR414" i="9"/>
  <c r="DS414" i="9"/>
  <c r="DT414" i="9"/>
  <c r="DU414" i="9"/>
  <c r="DV414" i="9"/>
  <c r="DW414" i="9"/>
  <c r="DX414" i="9"/>
  <c r="DY414" i="9"/>
  <c r="DZ414" i="9"/>
  <c r="EA414" i="9"/>
  <c r="EB414" i="9"/>
  <c r="EC414" i="9"/>
  <c r="ED414" i="9"/>
  <c r="EE414" i="9"/>
  <c r="AY415" i="9"/>
  <c r="AZ415" i="9"/>
  <c r="BA415" i="9"/>
  <c r="BB415" i="9"/>
  <c r="BC415" i="9"/>
  <c r="BD415" i="9"/>
  <c r="BE415" i="9"/>
  <c r="BF415" i="9"/>
  <c r="BG415" i="9"/>
  <c r="BH415" i="9"/>
  <c r="BI415" i="9"/>
  <c r="BJ415" i="9"/>
  <c r="BK415" i="9"/>
  <c r="BL415" i="9"/>
  <c r="BM415" i="9"/>
  <c r="BN415" i="9"/>
  <c r="BO415" i="9"/>
  <c r="BP415" i="9"/>
  <c r="BQ415" i="9"/>
  <c r="BR415" i="9"/>
  <c r="BS415" i="9"/>
  <c r="BT415" i="9"/>
  <c r="BU415" i="9"/>
  <c r="BV415" i="9"/>
  <c r="BW415" i="9"/>
  <c r="BX415" i="9"/>
  <c r="BY415" i="9"/>
  <c r="DE415" i="9"/>
  <c r="DF415" i="9"/>
  <c r="DG415" i="9"/>
  <c r="DH415" i="9"/>
  <c r="DI415" i="9"/>
  <c r="DJ415" i="9"/>
  <c r="DK415" i="9"/>
  <c r="DL415" i="9"/>
  <c r="DM415" i="9"/>
  <c r="DN415" i="9"/>
  <c r="DO415" i="9"/>
  <c r="DP415" i="9"/>
  <c r="DQ415" i="9"/>
  <c r="DR415" i="9"/>
  <c r="DS415" i="9"/>
  <c r="DT415" i="9"/>
  <c r="DU415" i="9"/>
  <c r="DV415" i="9"/>
  <c r="DW415" i="9"/>
  <c r="DX415" i="9"/>
  <c r="DY415" i="9"/>
  <c r="DZ415" i="9"/>
  <c r="EA415" i="9"/>
  <c r="EB415" i="9"/>
  <c r="EC415" i="9"/>
  <c r="ED415" i="9"/>
  <c r="EE415" i="9"/>
  <c r="DE419" i="9" a="1"/>
  <c r="DE419" i="9"/>
  <c r="DF419" i="9"/>
  <c r="DG419" i="9"/>
  <c r="DH419" i="9"/>
  <c r="DI419" i="9"/>
  <c r="DJ419" i="9"/>
  <c r="DK419" i="9"/>
  <c r="DL419" i="9"/>
  <c r="DM419" i="9"/>
  <c r="DN419" i="9"/>
  <c r="DO419" i="9"/>
  <c r="DP419" i="9"/>
  <c r="DQ419" i="9"/>
  <c r="DR419" i="9"/>
  <c r="DS419" i="9"/>
  <c r="DT419" i="9"/>
  <c r="DU419" i="9"/>
  <c r="DV419" i="9"/>
  <c r="DW419" i="9"/>
  <c r="DX419" i="9"/>
  <c r="DY419" i="9"/>
  <c r="DZ419" i="9"/>
  <c r="EA419" i="9"/>
  <c r="EB419" i="9"/>
  <c r="EC419" i="9"/>
  <c r="ED419" i="9"/>
  <c r="EE419" i="9"/>
  <c r="DE420" i="9"/>
  <c r="DF420" i="9"/>
  <c r="DG420" i="9"/>
  <c r="DH420" i="9"/>
  <c r="DI420" i="9"/>
  <c r="DJ420" i="9"/>
  <c r="DK420" i="9"/>
  <c r="DL420" i="9"/>
  <c r="DM420" i="9"/>
  <c r="DN420" i="9"/>
  <c r="DO420" i="9"/>
  <c r="DP420" i="9"/>
  <c r="DQ420" i="9"/>
  <c r="DR420" i="9"/>
  <c r="DS420" i="9"/>
  <c r="DT420" i="9"/>
  <c r="DU420" i="9"/>
  <c r="DV420" i="9"/>
  <c r="DW420" i="9"/>
  <c r="DX420" i="9"/>
  <c r="DY420" i="9"/>
  <c r="DZ420" i="9"/>
  <c r="EA420" i="9"/>
  <c r="EB420" i="9"/>
  <c r="EC420" i="9"/>
  <c r="ED420" i="9"/>
  <c r="EE420" i="9"/>
  <c r="DE421" i="9"/>
  <c r="DF421" i="9"/>
  <c r="DG421" i="9"/>
  <c r="DH421" i="9"/>
  <c r="DI421" i="9"/>
  <c r="DJ421" i="9"/>
  <c r="DK421" i="9"/>
  <c r="DL421" i="9"/>
  <c r="DM421" i="9"/>
  <c r="DN421" i="9"/>
  <c r="DO421" i="9"/>
  <c r="DP421" i="9"/>
  <c r="DQ421" i="9"/>
  <c r="DR421" i="9"/>
  <c r="DS421" i="9"/>
  <c r="DT421" i="9"/>
  <c r="DU421" i="9"/>
  <c r="DV421" i="9"/>
  <c r="DW421" i="9"/>
  <c r="DX421" i="9"/>
  <c r="DY421" i="9"/>
  <c r="DZ421" i="9"/>
  <c r="EA421" i="9"/>
  <c r="EB421" i="9"/>
  <c r="EC421" i="9"/>
  <c r="ED421" i="9"/>
  <c r="EE421" i="9"/>
  <c r="DE422" i="9"/>
  <c r="DF422" i="9"/>
  <c r="DG422" i="9"/>
  <c r="DH422" i="9"/>
  <c r="DI422" i="9"/>
  <c r="DJ422" i="9"/>
  <c r="DK422" i="9"/>
  <c r="DL422" i="9"/>
  <c r="DM422" i="9"/>
  <c r="DN422" i="9"/>
  <c r="DO422" i="9"/>
  <c r="DP422" i="9"/>
  <c r="DQ422" i="9"/>
  <c r="DR422" i="9"/>
  <c r="DS422" i="9"/>
  <c r="DT422" i="9"/>
  <c r="DU422" i="9"/>
  <c r="DV422" i="9"/>
  <c r="DW422" i="9"/>
  <c r="DX422" i="9"/>
  <c r="DY422" i="9"/>
  <c r="DZ422" i="9"/>
  <c r="EA422" i="9"/>
  <c r="EB422" i="9"/>
  <c r="EC422" i="9"/>
  <c r="ED422" i="9"/>
  <c r="EE422" i="9"/>
  <c r="DE423" i="9"/>
  <c r="DF423" i="9"/>
  <c r="DG423" i="9"/>
  <c r="DH423" i="9"/>
  <c r="DI423" i="9"/>
  <c r="DJ423" i="9"/>
  <c r="DK423" i="9"/>
  <c r="DL423" i="9"/>
  <c r="DM423" i="9"/>
  <c r="DN423" i="9"/>
  <c r="DO423" i="9"/>
  <c r="DP423" i="9"/>
  <c r="DQ423" i="9"/>
  <c r="DR423" i="9"/>
  <c r="DS423" i="9"/>
  <c r="DT423" i="9"/>
  <c r="DU423" i="9"/>
  <c r="DV423" i="9"/>
  <c r="DW423" i="9"/>
  <c r="DX423" i="9"/>
  <c r="DY423" i="9"/>
  <c r="DZ423" i="9"/>
  <c r="EA423" i="9"/>
  <c r="EB423" i="9"/>
  <c r="EC423" i="9"/>
  <c r="ED423" i="9"/>
  <c r="EE423" i="9"/>
  <c r="DE424" i="9"/>
  <c r="DF424" i="9"/>
  <c r="DG424" i="9"/>
  <c r="DH424" i="9"/>
  <c r="DI424" i="9"/>
  <c r="DJ424" i="9"/>
  <c r="DK424" i="9"/>
  <c r="DL424" i="9"/>
  <c r="DM424" i="9"/>
  <c r="DN424" i="9"/>
  <c r="DO424" i="9"/>
  <c r="DP424" i="9"/>
  <c r="DQ424" i="9"/>
  <c r="DR424" i="9"/>
  <c r="DS424" i="9"/>
  <c r="DT424" i="9"/>
  <c r="DU424" i="9"/>
  <c r="DV424" i="9"/>
  <c r="DW424" i="9"/>
  <c r="DX424" i="9"/>
  <c r="DY424" i="9"/>
  <c r="DZ424" i="9"/>
  <c r="EA424" i="9"/>
  <c r="EB424" i="9"/>
  <c r="EC424" i="9"/>
  <c r="ED424" i="9"/>
  <c r="EE424" i="9"/>
  <c r="DE425" i="9"/>
  <c r="DF425" i="9"/>
  <c r="DG425" i="9"/>
  <c r="DH425" i="9"/>
  <c r="DI425" i="9"/>
  <c r="DJ425" i="9"/>
  <c r="DK425" i="9"/>
  <c r="DL425" i="9"/>
  <c r="DM425" i="9"/>
  <c r="DN425" i="9"/>
  <c r="DO425" i="9"/>
  <c r="DP425" i="9"/>
  <c r="DQ425" i="9"/>
  <c r="DR425" i="9"/>
  <c r="DS425" i="9"/>
  <c r="DT425" i="9"/>
  <c r="DU425" i="9"/>
  <c r="DV425" i="9"/>
  <c r="DW425" i="9"/>
  <c r="DX425" i="9"/>
  <c r="DY425" i="9"/>
  <c r="DZ425" i="9"/>
  <c r="EA425" i="9"/>
  <c r="EB425" i="9"/>
  <c r="EC425" i="9"/>
  <c r="ED425" i="9"/>
  <c r="EE425" i="9"/>
  <c r="DE426" i="9"/>
  <c r="DF426" i="9"/>
  <c r="DG426" i="9"/>
  <c r="DH426" i="9"/>
  <c r="DI426" i="9"/>
  <c r="DJ426" i="9"/>
  <c r="DK426" i="9"/>
  <c r="DL426" i="9"/>
  <c r="DM426" i="9"/>
  <c r="DN426" i="9"/>
  <c r="DO426" i="9"/>
  <c r="DP426" i="9"/>
  <c r="DQ426" i="9"/>
  <c r="DR426" i="9"/>
  <c r="DS426" i="9"/>
  <c r="DT426" i="9"/>
  <c r="DU426" i="9"/>
  <c r="DV426" i="9"/>
  <c r="DW426" i="9"/>
  <c r="DX426" i="9"/>
  <c r="DY426" i="9"/>
  <c r="DZ426" i="9"/>
  <c r="EA426" i="9"/>
  <c r="EB426" i="9"/>
  <c r="EC426" i="9"/>
  <c r="ED426" i="9"/>
  <c r="EE426" i="9"/>
  <c r="DE427" i="9"/>
  <c r="DF427" i="9"/>
  <c r="DG427" i="9"/>
  <c r="DH427" i="9"/>
  <c r="DI427" i="9"/>
  <c r="DJ427" i="9"/>
  <c r="DK427" i="9"/>
  <c r="DL427" i="9"/>
  <c r="DM427" i="9"/>
  <c r="DN427" i="9"/>
  <c r="DO427" i="9"/>
  <c r="DP427" i="9"/>
  <c r="DQ427" i="9"/>
  <c r="DR427" i="9"/>
  <c r="DS427" i="9"/>
  <c r="DT427" i="9"/>
  <c r="DU427" i="9"/>
  <c r="DV427" i="9"/>
  <c r="DW427" i="9"/>
  <c r="DX427" i="9"/>
  <c r="DY427" i="9"/>
  <c r="DZ427" i="9"/>
  <c r="EA427" i="9"/>
  <c r="EB427" i="9"/>
  <c r="EC427" i="9"/>
  <c r="ED427" i="9"/>
  <c r="EE427" i="9"/>
  <c r="DE428" i="9"/>
  <c r="DF428" i="9"/>
  <c r="DG428" i="9"/>
  <c r="DH428" i="9"/>
  <c r="DI428" i="9"/>
  <c r="DJ428" i="9"/>
  <c r="DK428" i="9"/>
  <c r="DL428" i="9"/>
  <c r="DM428" i="9"/>
  <c r="DN428" i="9"/>
  <c r="DO428" i="9"/>
  <c r="DP428" i="9"/>
  <c r="DQ428" i="9"/>
  <c r="DR428" i="9"/>
  <c r="DS428" i="9"/>
  <c r="DT428" i="9"/>
  <c r="DU428" i="9"/>
  <c r="DV428" i="9"/>
  <c r="DW428" i="9"/>
  <c r="DX428" i="9"/>
  <c r="DY428" i="9"/>
  <c r="DZ428" i="9"/>
  <c r="EA428" i="9"/>
  <c r="EB428" i="9"/>
  <c r="EC428" i="9"/>
  <c r="ED428" i="9"/>
  <c r="EE428" i="9"/>
  <c r="DE429" i="9"/>
  <c r="DF429" i="9"/>
  <c r="DG429" i="9"/>
  <c r="DH429" i="9"/>
  <c r="DI429" i="9"/>
  <c r="DJ429" i="9"/>
  <c r="DK429" i="9"/>
  <c r="DL429" i="9"/>
  <c r="DM429" i="9"/>
  <c r="DN429" i="9"/>
  <c r="DO429" i="9"/>
  <c r="DP429" i="9"/>
  <c r="DQ429" i="9"/>
  <c r="DR429" i="9"/>
  <c r="DS429" i="9"/>
  <c r="DT429" i="9"/>
  <c r="DU429" i="9"/>
  <c r="DV429" i="9"/>
  <c r="DW429" i="9"/>
  <c r="DX429" i="9"/>
  <c r="DY429" i="9"/>
  <c r="DZ429" i="9"/>
  <c r="EA429" i="9"/>
  <c r="EB429" i="9"/>
  <c r="EC429" i="9"/>
  <c r="ED429" i="9"/>
  <c r="EE429" i="9"/>
  <c r="DE430" i="9"/>
  <c r="DF430" i="9"/>
  <c r="DG430" i="9"/>
  <c r="DH430" i="9"/>
  <c r="DI430" i="9"/>
  <c r="DJ430" i="9"/>
  <c r="DK430" i="9"/>
  <c r="DL430" i="9"/>
  <c r="DM430" i="9"/>
  <c r="DN430" i="9"/>
  <c r="DO430" i="9"/>
  <c r="DP430" i="9"/>
  <c r="DQ430" i="9"/>
  <c r="DR430" i="9"/>
  <c r="DS430" i="9"/>
  <c r="DT430" i="9"/>
  <c r="DU430" i="9"/>
  <c r="DV430" i="9"/>
  <c r="DW430" i="9"/>
  <c r="DX430" i="9"/>
  <c r="DY430" i="9"/>
  <c r="DZ430" i="9"/>
  <c r="EA430" i="9"/>
  <c r="EB430" i="9"/>
  <c r="EC430" i="9"/>
  <c r="ED430" i="9"/>
  <c r="EE430" i="9"/>
  <c r="DE431" i="9"/>
  <c r="DF431" i="9"/>
  <c r="DG431" i="9"/>
  <c r="DH431" i="9"/>
  <c r="DI431" i="9"/>
  <c r="DJ431" i="9"/>
  <c r="DK431" i="9"/>
  <c r="DL431" i="9"/>
  <c r="DM431" i="9"/>
  <c r="DN431" i="9"/>
  <c r="DO431" i="9"/>
  <c r="DP431" i="9"/>
  <c r="DQ431" i="9"/>
  <c r="DR431" i="9"/>
  <c r="DS431" i="9"/>
  <c r="DT431" i="9"/>
  <c r="DU431" i="9"/>
  <c r="DV431" i="9"/>
  <c r="DW431" i="9"/>
  <c r="DX431" i="9"/>
  <c r="DY431" i="9"/>
  <c r="DZ431" i="9"/>
  <c r="EA431" i="9"/>
  <c r="EB431" i="9"/>
  <c r="EC431" i="9"/>
  <c r="ED431" i="9"/>
  <c r="EE431" i="9"/>
  <c r="DE432" i="9"/>
  <c r="DF432" i="9"/>
  <c r="DG432" i="9"/>
  <c r="DH432" i="9"/>
  <c r="DI432" i="9"/>
  <c r="DJ432" i="9"/>
  <c r="DK432" i="9"/>
  <c r="DL432" i="9"/>
  <c r="DM432" i="9"/>
  <c r="DN432" i="9"/>
  <c r="DO432" i="9"/>
  <c r="DP432" i="9"/>
  <c r="DQ432" i="9"/>
  <c r="DR432" i="9"/>
  <c r="DS432" i="9"/>
  <c r="DT432" i="9"/>
  <c r="DU432" i="9"/>
  <c r="DV432" i="9"/>
  <c r="DW432" i="9"/>
  <c r="DX432" i="9"/>
  <c r="DY432" i="9"/>
  <c r="DZ432" i="9"/>
  <c r="EA432" i="9"/>
  <c r="EB432" i="9"/>
  <c r="EC432" i="9"/>
  <c r="ED432" i="9"/>
  <c r="EE432" i="9"/>
  <c r="DE433" i="9"/>
  <c r="DF433" i="9"/>
  <c r="DG433" i="9"/>
  <c r="DH433" i="9"/>
  <c r="DI433" i="9"/>
  <c r="DJ433" i="9"/>
  <c r="DK433" i="9"/>
  <c r="DL433" i="9"/>
  <c r="DM433" i="9"/>
  <c r="DN433" i="9"/>
  <c r="DO433" i="9"/>
  <c r="DP433" i="9"/>
  <c r="DQ433" i="9"/>
  <c r="DR433" i="9"/>
  <c r="DS433" i="9"/>
  <c r="DT433" i="9"/>
  <c r="DU433" i="9"/>
  <c r="DV433" i="9"/>
  <c r="DW433" i="9"/>
  <c r="DX433" i="9"/>
  <c r="DY433" i="9"/>
  <c r="DZ433" i="9"/>
  <c r="EA433" i="9"/>
  <c r="EB433" i="9"/>
  <c r="EC433" i="9"/>
  <c r="ED433" i="9"/>
  <c r="EE433" i="9"/>
  <c r="DE434" i="9"/>
  <c r="DF434" i="9"/>
  <c r="DG434" i="9"/>
  <c r="DH434" i="9"/>
  <c r="DI434" i="9"/>
  <c r="DJ434" i="9"/>
  <c r="DK434" i="9"/>
  <c r="DL434" i="9"/>
  <c r="DM434" i="9"/>
  <c r="DN434" i="9"/>
  <c r="DO434" i="9"/>
  <c r="DP434" i="9"/>
  <c r="DQ434" i="9"/>
  <c r="DR434" i="9"/>
  <c r="DS434" i="9"/>
  <c r="DT434" i="9"/>
  <c r="DU434" i="9"/>
  <c r="DV434" i="9"/>
  <c r="DW434" i="9"/>
  <c r="DX434" i="9"/>
  <c r="DY434" i="9"/>
  <c r="DZ434" i="9"/>
  <c r="EA434" i="9"/>
  <c r="EB434" i="9"/>
  <c r="EC434" i="9"/>
  <c r="ED434" i="9"/>
  <c r="EE434" i="9"/>
  <c r="DE435" i="9"/>
  <c r="DF435" i="9"/>
  <c r="DG435" i="9"/>
  <c r="DH435" i="9"/>
  <c r="DI435" i="9"/>
  <c r="DJ435" i="9"/>
  <c r="DK435" i="9"/>
  <c r="DL435" i="9"/>
  <c r="DM435" i="9"/>
  <c r="DN435" i="9"/>
  <c r="DO435" i="9"/>
  <c r="DP435" i="9"/>
  <c r="DQ435" i="9"/>
  <c r="DR435" i="9"/>
  <c r="DS435" i="9"/>
  <c r="DT435" i="9"/>
  <c r="DU435" i="9"/>
  <c r="DV435" i="9"/>
  <c r="DW435" i="9"/>
  <c r="DX435" i="9"/>
  <c r="DY435" i="9"/>
  <c r="DZ435" i="9"/>
  <c r="EA435" i="9"/>
  <c r="EB435" i="9"/>
  <c r="EC435" i="9"/>
  <c r="ED435" i="9"/>
  <c r="EE435" i="9"/>
  <c r="DE436" i="9"/>
  <c r="DF436" i="9"/>
  <c r="DG436" i="9"/>
  <c r="DH436" i="9"/>
  <c r="DI436" i="9"/>
  <c r="DJ436" i="9"/>
  <c r="DK436" i="9"/>
  <c r="DL436" i="9"/>
  <c r="DM436" i="9"/>
  <c r="DN436" i="9"/>
  <c r="DO436" i="9"/>
  <c r="DP436" i="9"/>
  <c r="DQ436" i="9"/>
  <c r="DR436" i="9"/>
  <c r="DS436" i="9"/>
  <c r="DT436" i="9"/>
  <c r="DU436" i="9"/>
  <c r="DV436" i="9"/>
  <c r="DW436" i="9"/>
  <c r="DX436" i="9"/>
  <c r="DY436" i="9"/>
  <c r="DZ436" i="9"/>
  <c r="EA436" i="9"/>
  <c r="EB436" i="9"/>
  <c r="EC436" i="9"/>
  <c r="ED436" i="9"/>
  <c r="EE436" i="9"/>
  <c r="DE437" i="9"/>
  <c r="DF437" i="9"/>
  <c r="DG437" i="9"/>
  <c r="DH437" i="9"/>
  <c r="DI437" i="9"/>
  <c r="DJ437" i="9"/>
  <c r="DK437" i="9"/>
  <c r="DL437" i="9"/>
  <c r="DM437" i="9"/>
  <c r="DN437" i="9"/>
  <c r="DO437" i="9"/>
  <c r="DP437" i="9"/>
  <c r="DQ437" i="9"/>
  <c r="DR437" i="9"/>
  <c r="DS437" i="9"/>
  <c r="DT437" i="9"/>
  <c r="DU437" i="9"/>
  <c r="DV437" i="9"/>
  <c r="DW437" i="9"/>
  <c r="DX437" i="9"/>
  <c r="DY437" i="9"/>
  <c r="DZ437" i="9"/>
  <c r="EA437" i="9"/>
  <c r="EB437" i="9"/>
  <c r="EC437" i="9"/>
  <c r="ED437" i="9"/>
  <c r="EE437" i="9"/>
  <c r="DE438" i="9"/>
  <c r="DF438" i="9"/>
  <c r="DG438" i="9"/>
  <c r="DH438" i="9"/>
  <c r="DI438" i="9"/>
  <c r="DJ438" i="9"/>
  <c r="DK438" i="9"/>
  <c r="DL438" i="9"/>
  <c r="DM438" i="9"/>
  <c r="DN438" i="9"/>
  <c r="DO438" i="9"/>
  <c r="DP438" i="9"/>
  <c r="DQ438" i="9"/>
  <c r="DR438" i="9"/>
  <c r="DS438" i="9"/>
  <c r="DT438" i="9"/>
  <c r="DU438" i="9"/>
  <c r="DV438" i="9"/>
  <c r="DW438" i="9"/>
  <c r="DX438" i="9"/>
  <c r="DY438" i="9"/>
  <c r="DZ438" i="9"/>
  <c r="EA438" i="9"/>
  <c r="EB438" i="9"/>
  <c r="EC438" i="9"/>
  <c r="ED438" i="9"/>
  <c r="EE438" i="9"/>
  <c r="DE439" i="9"/>
  <c r="DF439" i="9"/>
  <c r="DG439" i="9"/>
  <c r="DH439" i="9"/>
  <c r="DI439" i="9"/>
  <c r="DJ439" i="9"/>
  <c r="DK439" i="9"/>
  <c r="DL439" i="9"/>
  <c r="DM439" i="9"/>
  <c r="DN439" i="9"/>
  <c r="DO439" i="9"/>
  <c r="DP439" i="9"/>
  <c r="DQ439" i="9"/>
  <c r="DR439" i="9"/>
  <c r="DS439" i="9"/>
  <c r="DT439" i="9"/>
  <c r="DU439" i="9"/>
  <c r="DV439" i="9"/>
  <c r="DW439" i="9"/>
  <c r="DX439" i="9"/>
  <c r="DY439" i="9"/>
  <c r="DZ439" i="9"/>
  <c r="EA439" i="9"/>
  <c r="EB439" i="9"/>
  <c r="EC439" i="9"/>
  <c r="ED439" i="9"/>
  <c r="EE439" i="9"/>
  <c r="DE440" i="9"/>
  <c r="DF440" i="9"/>
  <c r="DG440" i="9"/>
  <c r="DH440" i="9"/>
  <c r="DI440" i="9"/>
  <c r="DJ440" i="9"/>
  <c r="DK440" i="9"/>
  <c r="DL440" i="9"/>
  <c r="DM440" i="9"/>
  <c r="DN440" i="9"/>
  <c r="DO440" i="9"/>
  <c r="DP440" i="9"/>
  <c r="DQ440" i="9"/>
  <c r="DR440" i="9"/>
  <c r="DS440" i="9"/>
  <c r="DT440" i="9"/>
  <c r="DU440" i="9"/>
  <c r="DV440" i="9"/>
  <c r="DW440" i="9"/>
  <c r="DX440" i="9"/>
  <c r="DY440" i="9"/>
  <c r="DZ440" i="9"/>
  <c r="EA440" i="9"/>
  <c r="EB440" i="9"/>
  <c r="EC440" i="9"/>
  <c r="ED440" i="9"/>
  <c r="EE440" i="9"/>
  <c r="DE441" i="9"/>
  <c r="DF441" i="9"/>
  <c r="DG441" i="9"/>
  <c r="DH441" i="9"/>
  <c r="DI441" i="9"/>
  <c r="DJ441" i="9"/>
  <c r="DK441" i="9"/>
  <c r="DL441" i="9"/>
  <c r="DM441" i="9"/>
  <c r="DN441" i="9"/>
  <c r="DO441" i="9"/>
  <c r="DP441" i="9"/>
  <c r="DQ441" i="9"/>
  <c r="DR441" i="9"/>
  <c r="DS441" i="9"/>
  <c r="DT441" i="9"/>
  <c r="DU441" i="9"/>
  <c r="DV441" i="9"/>
  <c r="DW441" i="9"/>
  <c r="DX441" i="9"/>
  <c r="DY441" i="9"/>
  <c r="DZ441" i="9"/>
  <c r="EA441" i="9"/>
  <c r="EB441" i="9"/>
  <c r="EC441" i="9"/>
  <c r="ED441" i="9"/>
  <c r="EE441" i="9"/>
  <c r="DE442" i="9"/>
  <c r="DF442" i="9"/>
  <c r="DG442" i="9"/>
  <c r="DH442" i="9"/>
  <c r="DI442" i="9"/>
  <c r="DJ442" i="9"/>
  <c r="DK442" i="9"/>
  <c r="DL442" i="9"/>
  <c r="DM442" i="9"/>
  <c r="DN442" i="9"/>
  <c r="DO442" i="9"/>
  <c r="DP442" i="9"/>
  <c r="DQ442" i="9"/>
  <c r="DR442" i="9"/>
  <c r="DS442" i="9"/>
  <c r="DT442" i="9"/>
  <c r="DU442" i="9"/>
  <c r="DV442" i="9"/>
  <c r="DW442" i="9"/>
  <c r="DX442" i="9"/>
  <c r="DY442" i="9"/>
  <c r="DZ442" i="9"/>
  <c r="EA442" i="9"/>
  <c r="EB442" i="9"/>
  <c r="EC442" i="9"/>
  <c r="ED442" i="9"/>
  <c r="EE442" i="9"/>
  <c r="DE443" i="9"/>
  <c r="DF443" i="9"/>
  <c r="DG443" i="9"/>
  <c r="DH443" i="9"/>
  <c r="DI443" i="9"/>
  <c r="DJ443" i="9"/>
  <c r="DK443" i="9"/>
  <c r="DL443" i="9"/>
  <c r="DM443" i="9"/>
  <c r="DN443" i="9"/>
  <c r="DO443" i="9"/>
  <c r="DP443" i="9"/>
  <c r="DQ443" i="9"/>
  <c r="DR443" i="9"/>
  <c r="DS443" i="9"/>
  <c r="DT443" i="9"/>
  <c r="DU443" i="9"/>
  <c r="DV443" i="9"/>
  <c r="DW443" i="9"/>
  <c r="DX443" i="9"/>
  <c r="DY443" i="9"/>
  <c r="DZ443" i="9"/>
  <c r="EA443" i="9"/>
  <c r="EB443" i="9"/>
  <c r="EC443" i="9"/>
  <c r="ED443" i="9"/>
  <c r="EE443" i="9"/>
  <c r="DE444" i="9"/>
  <c r="DF444" i="9"/>
  <c r="DG444" i="9"/>
  <c r="DH444" i="9"/>
  <c r="DI444" i="9"/>
  <c r="DJ444" i="9"/>
  <c r="DK444" i="9"/>
  <c r="DL444" i="9"/>
  <c r="DM444" i="9"/>
  <c r="DN444" i="9"/>
  <c r="DO444" i="9"/>
  <c r="DP444" i="9"/>
  <c r="DQ444" i="9"/>
  <c r="DR444" i="9"/>
  <c r="DS444" i="9"/>
  <c r="DT444" i="9"/>
  <c r="DU444" i="9"/>
  <c r="DV444" i="9"/>
  <c r="DW444" i="9"/>
  <c r="DX444" i="9"/>
  <c r="DY444" i="9"/>
  <c r="DZ444" i="9"/>
  <c r="EA444" i="9"/>
  <c r="EB444" i="9"/>
  <c r="EC444" i="9"/>
  <c r="ED444" i="9"/>
  <c r="EE444" i="9"/>
  <c r="DE445" i="9"/>
  <c r="DF445" i="9"/>
  <c r="DG445" i="9"/>
  <c r="DH445" i="9"/>
  <c r="DI445" i="9"/>
  <c r="DJ445" i="9"/>
  <c r="DK445" i="9"/>
  <c r="DL445" i="9"/>
  <c r="DM445" i="9"/>
  <c r="DN445" i="9"/>
  <c r="DO445" i="9"/>
  <c r="DP445" i="9"/>
  <c r="DQ445" i="9"/>
  <c r="DR445" i="9"/>
  <c r="DS445" i="9"/>
  <c r="DT445" i="9"/>
  <c r="DU445" i="9"/>
  <c r="DV445" i="9"/>
  <c r="DW445" i="9"/>
  <c r="DX445" i="9"/>
  <c r="DY445" i="9"/>
  <c r="DZ445" i="9"/>
  <c r="EA445" i="9"/>
  <c r="EB445" i="9"/>
  <c r="EC445" i="9"/>
  <c r="ED445" i="9"/>
  <c r="EE445" i="9"/>
  <c r="DE446" i="9"/>
  <c r="DF446" i="9"/>
  <c r="DG446" i="9"/>
  <c r="DH446" i="9"/>
  <c r="DI446" i="9"/>
  <c r="DJ446" i="9"/>
  <c r="DK446" i="9"/>
  <c r="DL446" i="9"/>
  <c r="DM446" i="9"/>
  <c r="DN446" i="9"/>
  <c r="DO446" i="9"/>
  <c r="DP446" i="9"/>
  <c r="DQ446" i="9"/>
  <c r="DR446" i="9"/>
  <c r="DS446" i="9"/>
  <c r="DT446" i="9"/>
  <c r="DU446" i="9"/>
  <c r="DV446" i="9"/>
  <c r="DW446" i="9"/>
  <c r="DX446" i="9"/>
  <c r="DY446" i="9"/>
  <c r="DZ446" i="9"/>
  <c r="EA446" i="9"/>
  <c r="EB446" i="9"/>
  <c r="EC446" i="9"/>
  <c r="ED446" i="9"/>
  <c r="EE446" i="9"/>
  <c r="DE447" i="9"/>
  <c r="DF447" i="9"/>
  <c r="DG447" i="9"/>
  <c r="DH447" i="9"/>
  <c r="DI447" i="9"/>
  <c r="DJ447" i="9"/>
  <c r="DK447" i="9"/>
  <c r="DL447" i="9"/>
  <c r="DM447" i="9"/>
  <c r="DN447" i="9"/>
  <c r="DO447" i="9"/>
  <c r="DP447" i="9"/>
  <c r="DQ447" i="9"/>
  <c r="DR447" i="9"/>
  <c r="DS447" i="9"/>
  <c r="DT447" i="9"/>
  <c r="DU447" i="9"/>
  <c r="DV447" i="9"/>
  <c r="DW447" i="9"/>
  <c r="DX447" i="9"/>
  <c r="DY447" i="9"/>
  <c r="DZ447" i="9"/>
  <c r="EA447" i="9"/>
  <c r="EB447" i="9"/>
  <c r="EC447" i="9"/>
  <c r="ED447" i="9"/>
  <c r="EE447" i="9"/>
  <c r="DE448" i="9"/>
  <c r="DF448" i="9"/>
  <c r="DG448" i="9"/>
  <c r="DH448" i="9"/>
  <c r="DI448" i="9"/>
  <c r="DJ448" i="9"/>
  <c r="DK448" i="9"/>
  <c r="DL448" i="9"/>
  <c r="DM448" i="9"/>
  <c r="DN448" i="9"/>
  <c r="DO448" i="9"/>
  <c r="DP448" i="9"/>
  <c r="DQ448" i="9"/>
  <c r="DR448" i="9"/>
  <c r="DS448" i="9"/>
  <c r="DT448" i="9"/>
  <c r="DU448" i="9"/>
  <c r="DV448" i="9"/>
  <c r="DW448" i="9"/>
  <c r="DX448" i="9"/>
  <c r="DY448" i="9"/>
  <c r="DZ448" i="9"/>
  <c r="EA448" i="9"/>
  <c r="EB448" i="9"/>
  <c r="EC448" i="9"/>
  <c r="ED448" i="9"/>
  <c r="EE448" i="9"/>
  <c r="DE449" i="9"/>
  <c r="DF449" i="9"/>
  <c r="DG449" i="9"/>
  <c r="DH449" i="9"/>
  <c r="DI449" i="9"/>
  <c r="DJ449" i="9"/>
  <c r="DK449" i="9"/>
  <c r="DL449" i="9"/>
  <c r="DM449" i="9"/>
  <c r="DN449" i="9"/>
  <c r="DO449" i="9"/>
  <c r="DP449" i="9"/>
  <c r="DQ449" i="9"/>
  <c r="DR449" i="9"/>
  <c r="DS449" i="9"/>
  <c r="DT449" i="9"/>
  <c r="DU449" i="9"/>
  <c r="DV449" i="9"/>
  <c r="DW449" i="9"/>
  <c r="DX449" i="9"/>
  <c r="DY449" i="9"/>
  <c r="DZ449" i="9"/>
  <c r="EA449" i="9"/>
  <c r="EB449" i="9"/>
  <c r="EC449" i="9"/>
  <c r="ED449" i="9"/>
  <c r="EE449" i="9"/>
  <c r="DE450" i="9"/>
  <c r="DF450" i="9"/>
  <c r="DG450" i="9"/>
  <c r="DH450" i="9"/>
  <c r="DI450" i="9"/>
  <c r="DJ450" i="9"/>
  <c r="DK450" i="9"/>
  <c r="DL450" i="9"/>
  <c r="DM450" i="9"/>
  <c r="DN450" i="9"/>
  <c r="DO450" i="9"/>
  <c r="DP450" i="9"/>
  <c r="DQ450" i="9"/>
  <c r="DR450" i="9"/>
  <c r="DS450" i="9"/>
  <c r="DT450" i="9"/>
  <c r="DU450" i="9"/>
  <c r="DV450" i="9"/>
  <c r="DW450" i="9"/>
  <c r="DX450" i="9"/>
  <c r="DY450" i="9"/>
  <c r="DZ450" i="9"/>
  <c r="EA450" i="9"/>
  <c r="EB450" i="9"/>
  <c r="EC450" i="9"/>
  <c r="ED450" i="9"/>
  <c r="EE450" i="9"/>
  <c r="DE451" i="9"/>
  <c r="DF451" i="9"/>
  <c r="DG451" i="9"/>
  <c r="DH451" i="9"/>
  <c r="DI451" i="9"/>
  <c r="DJ451" i="9"/>
  <c r="DK451" i="9"/>
  <c r="DL451" i="9"/>
  <c r="DM451" i="9"/>
  <c r="DN451" i="9"/>
  <c r="DO451" i="9"/>
  <c r="DP451" i="9"/>
  <c r="DQ451" i="9"/>
  <c r="DR451" i="9"/>
  <c r="DS451" i="9"/>
  <c r="DT451" i="9"/>
  <c r="DU451" i="9"/>
  <c r="DV451" i="9"/>
  <c r="DW451" i="9"/>
  <c r="DX451" i="9"/>
  <c r="DY451" i="9"/>
  <c r="DZ451" i="9"/>
  <c r="EA451" i="9"/>
  <c r="EB451" i="9"/>
  <c r="EC451" i="9"/>
  <c r="ED451" i="9"/>
  <c r="EE451" i="9"/>
  <c r="DE452" i="9"/>
  <c r="DF452" i="9"/>
  <c r="DG452" i="9"/>
  <c r="DH452" i="9"/>
  <c r="DI452" i="9"/>
  <c r="DJ452" i="9"/>
  <c r="DK452" i="9"/>
  <c r="DL452" i="9"/>
  <c r="DM452" i="9"/>
  <c r="DN452" i="9"/>
  <c r="DO452" i="9"/>
  <c r="DP452" i="9"/>
  <c r="DQ452" i="9"/>
  <c r="DR452" i="9"/>
  <c r="DS452" i="9"/>
  <c r="DT452" i="9"/>
  <c r="DU452" i="9"/>
  <c r="DV452" i="9"/>
  <c r="DW452" i="9"/>
  <c r="DX452" i="9"/>
  <c r="DY452" i="9"/>
  <c r="DZ452" i="9"/>
  <c r="EA452" i="9"/>
  <c r="EB452" i="9"/>
  <c r="EC452" i="9"/>
  <c r="ED452" i="9"/>
  <c r="EE452" i="9"/>
  <c r="DE453" i="9"/>
  <c r="DF453" i="9"/>
  <c r="DG453" i="9"/>
  <c r="DH453" i="9"/>
  <c r="DI453" i="9"/>
  <c r="DJ453" i="9"/>
  <c r="DK453" i="9"/>
  <c r="DL453" i="9"/>
  <c r="DM453" i="9"/>
  <c r="DN453" i="9"/>
  <c r="DO453" i="9"/>
  <c r="DP453" i="9"/>
  <c r="DQ453" i="9"/>
  <c r="DR453" i="9"/>
  <c r="DS453" i="9"/>
  <c r="DT453" i="9"/>
  <c r="DU453" i="9"/>
  <c r="DV453" i="9"/>
  <c r="DW453" i="9"/>
  <c r="DX453" i="9"/>
  <c r="DY453" i="9"/>
  <c r="DZ453" i="9"/>
  <c r="EA453" i="9"/>
  <c r="EB453" i="9"/>
  <c r="EC453" i="9"/>
  <c r="ED453" i="9"/>
  <c r="EE453" i="9"/>
  <c r="DE454" i="9"/>
  <c r="DF454" i="9"/>
  <c r="DG454" i="9"/>
  <c r="DH454" i="9"/>
  <c r="DI454" i="9"/>
  <c r="DJ454" i="9"/>
  <c r="DK454" i="9"/>
  <c r="DL454" i="9"/>
  <c r="DM454" i="9"/>
  <c r="DN454" i="9"/>
  <c r="DO454" i="9"/>
  <c r="DP454" i="9"/>
  <c r="DQ454" i="9"/>
  <c r="DR454" i="9"/>
  <c r="DS454" i="9"/>
  <c r="DT454" i="9"/>
  <c r="DU454" i="9"/>
  <c r="DV454" i="9"/>
  <c r="DW454" i="9"/>
  <c r="DX454" i="9"/>
  <c r="DY454" i="9"/>
  <c r="DZ454" i="9"/>
  <c r="EA454" i="9"/>
  <c r="EB454" i="9"/>
  <c r="EC454" i="9"/>
  <c r="ED454" i="9"/>
  <c r="EE454" i="9"/>
  <c r="DE455" i="9"/>
  <c r="DF455" i="9"/>
  <c r="DG455" i="9"/>
  <c r="DH455" i="9"/>
  <c r="DI455" i="9"/>
  <c r="DJ455" i="9"/>
  <c r="DK455" i="9"/>
  <c r="DL455" i="9"/>
  <c r="DM455" i="9"/>
  <c r="DN455" i="9"/>
  <c r="DO455" i="9"/>
  <c r="DP455" i="9"/>
  <c r="DQ455" i="9"/>
  <c r="DR455" i="9"/>
  <c r="DS455" i="9"/>
  <c r="DT455" i="9"/>
  <c r="DU455" i="9"/>
  <c r="DV455" i="9"/>
  <c r="DW455" i="9"/>
  <c r="DX455" i="9"/>
  <c r="DY455" i="9"/>
  <c r="DZ455" i="9"/>
  <c r="EA455" i="9"/>
  <c r="EB455" i="9"/>
  <c r="EC455" i="9"/>
  <c r="ED455" i="9"/>
  <c r="EE455" i="9"/>
  <c r="DE456" i="9"/>
  <c r="DF456" i="9"/>
  <c r="DG456" i="9"/>
  <c r="DH456" i="9"/>
  <c r="DI456" i="9"/>
  <c r="DJ456" i="9"/>
  <c r="DK456" i="9"/>
  <c r="DL456" i="9"/>
  <c r="DM456" i="9"/>
  <c r="DN456" i="9"/>
  <c r="DO456" i="9"/>
  <c r="DP456" i="9"/>
  <c r="DQ456" i="9"/>
  <c r="DR456" i="9"/>
  <c r="DS456" i="9"/>
  <c r="DT456" i="9"/>
  <c r="DU456" i="9"/>
  <c r="DV456" i="9"/>
  <c r="DW456" i="9"/>
  <c r="DX456" i="9"/>
  <c r="DY456" i="9"/>
  <c r="DZ456" i="9"/>
  <c r="EA456" i="9"/>
  <c r="EB456" i="9"/>
  <c r="EC456" i="9"/>
  <c r="ED456" i="9"/>
  <c r="EE456" i="9"/>
  <c r="DE457" i="9"/>
  <c r="DF457" i="9"/>
  <c r="DG457" i="9"/>
  <c r="DH457" i="9"/>
  <c r="DI457" i="9"/>
  <c r="DJ457" i="9"/>
  <c r="DK457" i="9"/>
  <c r="DL457" i="9"/>
  <c r="DM457" i="9"/>
  <c r="DN457" i="9"/>
  <c r="DO457" i="9"/>
  <c r="DP457" i="9"/>
  <c r="DQ457" i="9"/>
  <c r="DR457" i="9"/>
  <c r="DS457" i="9"/>
  <c r="DT457" i="9"/>
  <c r="DU457" i="9"/>
  <c r="DV457" i="9"/>
  <c r="DW457" i="9"/>
  <c r="DX457" i="9"/>
  <c r="DY457" i="9"/>
  <c r="DZ457" i="9"/>
  <c r="EA457" i="9"/>
  <c r="EB457" i="9"/>
  <c r="EC457" i="9"/>
  <c r="ED457" i="9"/>
  <c r="EE457" i="9"/>
  <c r="DE458" i="9"/>
  <c r="DF458" i="9"/>
  <c r="DG458" i="9"/>
  <c r="DH458" i="9"/>
  <c r="DI458" i="9"/>
  <c r="DJ458" i="9"/>
  <c r="DK458" i="9"/>
  <c r="DL458" i="9"/>
  <c r="DM458" i="9"/>
  <c r="DN458" i="9"/>
  <c r="DO458" i="9"/>
  <c r="DP458" i="9"/>
  <c r="DQ458" i="9"/>
  <c r="DR458" i="9"/>
  <c r="DS458" i="9"/>
  <c r="DT458" i="9"/>
  <c r="DU458" i="9"/>
  <c r="DV458" i="9"/>
  <c r="DW458" i="9"/>
  <c r="DX458" i="9"/>
  <c r="DY458" i="9"/>
  <c r="DZ458" i="9"/>
  <c r="EA458" i="9"/>
  <c r="EB458" i="9"/>
  <c r="EC458" i="9"/>
  <c r="ED458" i="9"/>
  <c r="EE458" i="9"/>
  <c r="DE459" i="9"/>
  <c r="DF459" i="9"/>
  <c r="DG459" i="9"/>
  <c r="DH459" i="9"/>
  <c r="DI459" i="9"/>
  <c r="DJ459" i="9"/>
  <c r="DK459" i="9"/>
  <c r="DL459" i="9"/>
  <c r="DM459" i="9"/>
  <c r="DN459" i="9"/>
  <c r="DO459" i="9"/>
  <c r="DP459" i="9"/>
  <c r="DQ459" i="9"/>
  <c r="DR459" i="9"/>
  <c r="DS459" i="9"/>
  <c r="DT459" i="9"/>
  <c r="DU459" i="9"/>
  <c r="DV459" i="9"/>
  <c r="DW459" i="9"/>
  <c r="DX459" i="9"/>
  <c r="DY459" i="9"/>
  <c r="DZ459" i="9"/>
  <c r="EA459" i="9"/>
  <c r="EB459" i="9"/>
  <c r="EC459" i="9"/>
  <c r="ED459" i="9"/>
  <c r="EE459" i="9"/>
  <c r="DE460" i="9"/>
  <c r="DF460" i="9"/>
  <c r="DG460" i="9"/>
  <c r="DH460" i="9"/>
  <c r="DI460" i="9"/>
  <c r="DJ460" i="9"/>
  <c r="DK460" i="9"/>
  <c r="DL460" i="9"/>
  <c r="DM460" i="9"/>
  <c r="DN460" i="9"/>
  <c r="DO460" i="9"/>
  <c r="DP460" i="9"/>
  <c r="DQ460" i="9"/>
  <c r="DR460" i="9"/>
  <c r="DS460" i="9"/>
  <c r="DT460" i="9"/>
  <c r="DU460" i="9"/>
  <c r="DV460" i="9"/>
  <c r="DW460" i="9"/>
  <c r="DX460" i="9"/>
  <c r="DY460" i="9"/>
  <c r="DZ460" i="9"/>
  <c r="EA460" i="9"/>
  <c r="EB460" i="9"/>
  <c r="EC460" i="9"/>
  <c r="ED460" i="9"/>
  <c r="EE460" i="9"/>
  <c r="DE461" i="9"/>
  <c r="DF461" i="9"/>
  <c r="DG461" i="9"/>
  <c r="DH461" i="9"/>
  <c r="DI461" i="9"/>
  <c r="DJ461" i="9"/>
  <c r="DK461" i="9"/>
  <c r="DL461" i="9"/>
  <c r="DM461" i="9"/>
  <c r="DN461" i="9"/>
  <c r="DO461" i="9"/>
  <c r="DP461" i="9"/>
  <c r="DQ461" i="9"/>
  <c r="DR461" i="9"/>
  <c r="DS461" i="9"/>
  <c r="DT461" i="9"/>
  <c r="DU461" i="9"/>
  <c r="DV461" i="9"/>
  <c r="DW461" i="9"/>
  <c r="DX461" i="9"/>
  <c r="DY461" i="9"/>
  <c r="DZ461" i="9"/>
  <c r="EA461" i="9"/>
  <c r="EB461" i="9"/>
  <c r="EC461" i="9"/>
  <c r="ED461" i="9"/>
  <c r="EE461" i="9"/>
  <c r="DE462" i="9"/>
  <c r="DF462" i="9"/>
  <c r="DG462" i="9"/>
  <c r="DH462" i="9"/>
  <c r="DI462" i="9"/>
  <c r="DJ462" i="9"/>
  <c r="DK462" i="9"/>
  <c r="DL462" i="9"/>
  <c r="DM462" i="9"/>
  <c r="DN462" i="9"/>
  <c r="DO462" i="9"/>
  <c r="DP462" i="9"/>
  <c r="DQ462" i="9"/>
  <c r="DR462" i="9"/>
  <c r="DS462" i="9"/>
  <c r="DT462" i="9"/>
  <c r="DU462" i="9"/>
  <c r="DV462" i="9"/>
  <c r="DW462" i="9"/>
  <c r="DX462" i="9"/>
  <c r="DY462" i="9"/>
  <c r="DZ462" i="9"/>
  <c r="EA462" i="9"/>
  <c r="EB462" i="9"/>
  <c r="EC462" i="9"/>
  <c r="ED462" i="9"/>
  <c r="EE462" i="9"/>
  <c r="DE463" i="9"/>
  <c r="DF463" i="9"/>
  <c r="DG463" i="9"/>
  <c r="DH463" i="9"/>
  <c r="DI463" i="9"/>
  <c r="DJ463" i="9"/>
  <c r="DK463" i="9"/>
  <c r="DL463" i="9"/>
  <c r="DM463" i="9"/>
  <c r="DN463" i="9"/>
  <c r="DO463" i="9"/>
  <c r="DP463" i="9"/>
  <c r="DQ463" i="9"/>
  <c r="DR463" i="9"/>
  <c r="DS463" i="9"/>
  <c r="DT463" i="9"/>
  <c r="DU463" i="9"/>
  <c r="DV463" i="9"/>
  <c r="DW463" i="9"/>
  <c r="DX463" i="9"/>
  <c r="DY463" i="9"/>
  <c r="DZ463" i="9"/>
  <c r="EA463" i="9"/>
  <c r="EB463" i="9"/>
  <c r="EC463" i="9"/>
  <c r="ED463" i="9"/>
  <c r="EE463" i="9"/>
  <c r="DE464" i="9"/>
  <c r="DF464" i="9"/>
  <c r="DG464" i="9"/>
  <c r="DH464" i="9"/>
  <c r="DI464" i="9"/>
  <c r="DJ464" i="9"/>
  <c r="DK464" i="9"/>
  <c r="DL464" i="9"/>
  <c r="DM464" i="9"/>
  <c r="DN464" i="9"/>
  <c r="DO464" i="9"/>
  <c r="DP464" i="9"/>
  <c r="DQ464" i="9"/>
  <c r="DR464" i="9"/>
  <c r="DS464" i="9"/>
  <c r="DT464" i="9"/>
  <c r="DU464" i="9"/>
  <c r="DV464" i="9"/>
  <c r="DW464" i="9"/>
  <c r="DX464" i="9"/>
  <c r="DY464" i="9"/>
  <c r="DZ464" i="9"/>
  <c r="EA464" i="9"/>
  <c r="EB464" i="9"/>
  <c r="EC464" i="9"/>
  <c r="ED464" i="9"/>
  <c r="EE464" i="9"/>
  <c r="DE465" i="9"/>
  <c r="DF465" i="9"/>
  <c r="DG465" i="9"/>
  <c r="DH465" i="9"/>
  <c r="DI465" i="9"/>
  <c r="DJ465" i="9"/>
  <c r="DK465" i="9"/>
  <c r="DL465" i="9"/>
  <c r="DM465" i="9"/>
  <c r="DN465" i="9"/>
  <c r="DO465" i="9"/>
  <c r="DP465" i="9"/>
  <c r="DQ465" i="9"/>
  <c r="DR465" i="9"/>
  <c r="DS465" i="9"/>
  <c r="DT465" i="9"/>
  <c r="DU465" i="9"/>
  <c r="DV465" i="9"/>
  <c r="DW465" i="9"/>
  <c r="DX465" i="9"/>
  <c r="DY465" i="9"/>
  <c r="DZ465" i="9"/>
  <c r="EA465" i="9"/>
  <c r="EB465" i="9"/>
  <c r="EC465" i="9"/>
  <c r="ED465" i="9"/>
  <c r="EE465" i="9"/>
  <c r="DE466" i="9"/>
  <c r="DF466" i="9"/>
  <c r="DG466" i="9"/>
  <c r="DH466" i="9"/>
  <c r="DI466" i="9"/>
  <c r="DJ466" i="9"/>
  <c r="DK466" i="9"/>
  <c r="DL466" i="9"/>
  <c r="DM466" i="9"/>
  <c r="DN466" i="9"/>
  <c r="DO466" i="9"/>
  <c r="DP466" i="9"/>
  <c r="DQ466" i="9"/>
  <c r="DR466" i="9"/>
  <c r="DS466" i="9"/>
  <c r="DT466" i="9"/>
  <c r="DU466" i="9"/>
  <c r="DV466" i="9"/>
  <c r="DW466" i="9"/>
  <c r="DX466" i="9"/>
  <c r="DY466" i="9"/>
  <c r="DZ466" i="9"/>
  <c r="EA466" i="9"/>
  <c r="EB466" i="9"/>
  <c r="EC466" i="9"/>
  <c r="ED466" i="9"/>
  <c r="EE466" i="9"/>
  <c r="DE467" i="9"/>
  <c r="DF467" i="9"/>
  <c r="DG467" i="9"/>
  <c r="DH467" i="9"/>
  <c r="DI467" i="9"/>
  <c r="DJ467" i="9"/>
  <c r="DK467" i="9"/>
  <c r="DL467" i="9"/>
  <c r="DM467" i="9"/>
  <c r="DN467" i="9"/>
  <c r="DO467" i="9"/>
  <c r="DP467" i="9"/>
  <c r="DQ467" i="9"/>
  <c r="DR467" i="9"/>
  <c r="DS467" i="9"/>
  <c r="DT467" i="9"/>
  <c r="DU467" i="9"/>
  <c r="DV467" i="9"/>
  <c r="DW467" i="9"/>
  <c r="DX467" i="9"/>
  <c r="DY467" i="9"/>
  <c r="DZ467" i="9"/>
  <c r="EA467" i="9"/>
  <c r="EB467" i="9"/>
  <c r="EC467" i="9"/>
  <c r="ED467" i="9"/>
  <c r="EE467" i="9"/>
  <c r="DE468" i="9"/>
  <c r="DF468" i="9"/>
  <c r="DG468" i="9"/>
  <c r="DH468" i="9"/>
  <c r="DI468" i="9"/>
  <c r="DJ468" i="9"/>
  <c r="DK468" i="9"/>
  <c r="DL468" i="9"/>
  <c r="DM468" i="9"/>
  <c r="DN468" i="9"/>
  <c r="DO468" i="9"/>
  <c r="DP468" i="9"/>
  <c r="DQ468" i="9"/>
  <c r="DR468" i="9"/>
  <c r="DS468" i="9"/>
  <c r="DT468" i="9"/>
  <c r="DU468" i="9"/>
  <c r="DV468" i="9"/>
  <c r="DW468" i="9"/>
  <c r="DX468" i="9"/>
  <c r="DY468" i="9"/>
  <c r="DZ468" i="9"/>
  <c r="EA468" i="9"/>
  <c r="EB468" i="9"/>
  <c r="EC468" i="9"/>
  <c r="ED468" i="9"/>
  <c r="EE468" i="9"/>
  <c r="DE469" i="9"/>
  <c r="DF469" i="9"/>
  <c r="DG469" i="9"/>
  <c r="DH469" i="9"/>
  <c r="DI469" i="9"/>
  <c r="DJ469" i="9"/>
  <c r="DK469" i="9"/>
  <c r="DL469" i="9"/>
  <c r="DM469" i="9"/>
  <c r="DN469" i="9"/>
  <c r="DO469" i="9"/>
  <c r="DP469" i="9"/>
  <c r="DQ469" i="9"/>
  <c r="DR469" i="9"/>
  <c r="DS469" i="9"/>
  <c r="DT469" i="9"/>
  <c r="DU469" i="9"/>
  <c r="DV469" i="9"/>
  <c r="DW469" i="9"/>
  <c r="DX469" i="9"/>
  <c r="DY469" i="9"/>
  <c r="DZ469" i="9"/>
  <c r="EA469" i="9"/>
  <c r="EB469" i="9"/>
  <c r="EC469" i="9"/>
  <c r="ED469" i="9"/>
  <c r="EE469" i="9"/>
  <c r="AY470" i="9"/>
  <c r="AZ470" i="9"/>
  <c r="BA470" i="9"/>
  <c r="BB470" i="9"/>
  <c r="BC470" i="9"/>
  <c r="BD470" i="9"/>
  <c r="BE470" i="9"/>
  <c r="BF470" i="9"/>
  <c r="BG470" i="9"/>
  <c r="BH470" i="9"/>
  <c r="BI470" i="9"/>
  <c r="BJ470" i="9"/>
  <c r="BK470" i="9"/>
  <c r="BL470" i="9"/>
  <c r="BM470" i="9"/>
  <c r="BN470" i="9"/>
  <c r="BO470" i="9"/>
  <c r="BP470" i="9"/>
  <c r="BQ470" i="9"/>
  <c r="BR470" i="9"/>
  <c r="BS470" i="9"/>
  <c r="BT470" i="9"/>
  <c r="BU470" i="9"/>
  <c r="BV470" i="9"/>
  <c r="BW470" i="9"/>
  <c r="BX470" i="9"/>
  <c r="BY470" i="9"/>
  <c r="DE470" i="9"/>
  <c r="DF470" i="9"/>
  <c r="DG470" i="9"/>
  <c r="DH470" i="9"/>
  <c r="DI470" i="9"/>
  <c r="DJ470" i="9"/>
  <c r="DK470" i="9"/>
  <c r="DL470" i="9"/>
  <c r="DM470" i="9"/>
  <c r="DN470" i="9"/>
  <c r="DO470" i="9"/>
  <c r="DP470" i="9"/>
  <c r="DQ470" i="9"/>
  <c r="DR470" i="9"/>
  <c r="DS470" i="9"/>
  <c r="DT470" i="9"/>
  <c r="DU470" i="9"/>
  <c r="DV470" i="9"/>
  <c r="DW470" i="9"/>
  <c r="DX470" i="9"/>
  <c r="DY470" i="9"/>
  <c r="DZ470" i="9"/>
  <c r="EA470" i="9"/>
  <c r="EB470" i="9"/>
  <c r="EC470" i="9"/>
  <c r="ED470" i="9"/>
  <c r="EE470" i="9"/>
  <c r="DE474" i="9" a="1"/>
  <c r="DE474" i="9"/>
  <c r="DF474" i="9"/>
  <c r="DG474" i="9"/>
  <c r="DH474" i="9"/>
  <c r="DI474" i="9"/>
  <c r="DJ474" i="9"/>
  <c r="DK474" i="9"/>
  <c r="DL474" i="9"/>
  <c r="DM474" i="9"/>
  <c r="DN474" i="9"/>
  <c r="DO474" i="9"/>
  <c r="DP474" i="9"/>
  <c r="DQ474" i="9"/>
  <c r="DR474" i="9"/>
  <c r="DS474" i="9"/>
  <c r="DT474" i="9"/>
  <c r="DU474" i="9"/>
  <c r="DV474" i="9"/>
  <c r="DW474" i="9"/>
  <c r="DX474" i="9"/>
  <c r="DY474" i="9"/>
  <c r="DZ474" i="9"/>
  <c r="EA474" i="9"/>
  <c r="EB474" i="9"/>
  <c r="EC474" i="9"/>
  <c r="ED474" i="9"/>
  <c r="EE474" i="9"/>
  <c r="DE475" i="9"/>
  <c r="DF475" i="9"/>
  <c r="DG475" i="9"/>
  <c r="DH475" i="9"/>
  <c r="DI475" i="9"/>
  <c r="DJ475" i="9"/>
  <c r="DK475" i="9"/>
  <c r="DL475" i="9"/>
  <c r="DM475" i="9"/>
  <c r="DN475" i="9"/>
  <c r="DO475" i="9"/>
  <c r="DP475" i="9"/>
  <c r="DQ475" i="9"/>
  <c r="DR475" i="9"/>
  <c r="DS475" i="9"/>
  <c r="DT475" i="9"/>
  <c r="DU475" i="9"/>
  <c r="DV475" i="9"/>
  <c r="DW475" i="9"/>
  <c r="DX475" i="9"/>
  <c r="DY475" i="9"/>
  <c r="DZ475" i="9"/>
  <c r="EA475" i="9"/>
  <c r="EB475" i="9"/>
  <c r="EC475" i="9"/>
  <c r="ED475" i="9"/>
  <c r="EE475" i="9"/>
  <c r="DE476" i="9"/>
  <c r="DF476" i="9"/>
  <c r="DG476" i="9"/>
  <c r="DH476" i="9"/>
  <c r="DI476" i="9"/>
  <c r="DJ476" i="9"/>
  <c r="DK476" i="9"/>
  <c r="DL476" i="9"/>
  <c r="DM476" i="9"/>
  <c r="DN476" i="9"/>
  <c r="DO476" i="9"/>
  <c r="DP476" i="9"/>
  <c r="DQ476" i="9"/>
  <c r="DR476" i="9"/>
  <c r="DS476" i="9"/>
  <c r="DT476" i="9"/>
  <c r="DU476" i="9"/>
  <c r="DV476" i="9"/>
  <c r="DW476" i="9"/>
  <c r="DX476" i="9"/>
  <c r="DY476" i="9"/>
  <c r="DZ476" i="9"/>
  <c r="EA476" i="9"/>
  <c r="EB476" i="9"/>
  <c r="EC476" i="9"/>
  <c r="ED476" i="9"/>
  <c r="EE476" i="9"/>
  <c r="DE477" i="9"/>
  <c r="DF477" i="9"/>
  <c r="DG477" i="9"/>
  <c r="DH477" i="9"/>
  <c r="DI477" i="9"/>
  <c r="DJ477" i="9"/>
  <c r="DK477" i="9"/>
  <c r="DL477" i="9"/>
  <c r="DM477" i="9"/>
  <c r="DN477" i="9"/>
  <c r="DO477" i="9"/>
  <c r="DP477" i="9"/>
  <c r="DQ477" i="9"/>
  <c r="DR477" i="9"/>
  <c r="DS477" i="9"/>
  <c r="DT477" i="9"/>
  <c r="DU477" i="9"/>
  <c r="DV477" i="9"/>
  <c r="DW477" i="9"/>
  <c r="DX477" i="9"/>
  <c r="DY477" i="9"/>
  <c r="DZ477" i="9"/>
  <c r="EA477" i="9"/>
  <c r="EB477" i="9"/>
  <c r="EC477" i="9"/>
  <c r="ED477" i="9"/>
  <c r="EE477" i="9"/>
  <c r="DE478" i="9"/>
  <c r="DF478" i="9"/>
  <c r="DG478" i="9"/>
  <c r="DH478" i="9"/>
  <c r="DI478" i="9"/>
  <c r="DJ478" i="9"/>
  <c r="DK478" i="9"/>
  <c r="DL478" i="9"/>
  <c r="DM478" i="9"/>
  <c r="DN478" i="9"/>
  <c r="DO478" i="9"/>
  <c r="DP478" i="9"/>
  <c r="DQ478" i="9"/>
  <c r="DR478" i="9"/>
  <c r="DS478" i="9"/>
  <c r="DT478" i="9"/>
  <c r="DU478" i="9"/>
  <c r="DV478" i="9"/>
  <c r="DW478" i="9"/>
  <c r="DX478" i="9"/>
  <c r="DY478" i="9"/>
  <c r="DZ478" i="9"/>
  <c r="EA478" i="9"/>
  <c r="EB478" i="9"/>
  <c r="EC478" i="9"/>
  <c r="ED478" i="9"/>
  <c r="EE478" i="9"/>
  <c r="DE479" i="9"/>
  <c r="DF479" i="9"/>
  <c r="DG479" i="9"/>
  <c r="DH479" i="9"/>
  <c r="DI479" i="9"/>
  <c r="DJ479" i="9"/>
  <c r="DK479" i="9"/>
  <c r="DL479" i="9"/>
  <c r="DM479" i="9"/>
  <c r="DN479" i="9"/>
  <c r="DO479" i="9"/>
  <c r="DP479" i="9"/>
  <c r="DQ479" i="9"/>
  <c r="DR479" i="9"/>
  <c r="DS479" i="9"/>
  <c r="DT479" i="9"/>
  <c r="DU479" i="9"/>
  <c r="DV479" i="9"/>
  <c r="DW479" i="9"/>
  <c r="DX479" i="9"/>
  <c r="DY479" i="9"/>
  <c r="DZ479" i="9"/>
  <c r="EA479" i="9"/>
  <c r="EB479" i="9"/>
  <c r="EC479" i="9"/>
  <c r="ED479" i="9"/>
  <c r="EE479" i="9"/>
  <c r="DE480" i="9"/>
  <c r="DF480" i="9"/>
  <c r="DG480" i="9"/>
  <c r="DH480" i="9"/>
  <c r="DI480" i="9"/>
  <c r="DJ480" i="9"/>
  <c r="DK480" i="9"/>
  <c r="DL480" i="9"/>
  <c r="DM480" i="9"/>
  <c r="DN480" i="9"/>
  <c r="DO480" i="9"/>
  <c r="DP480" i="9"/>
  <c r="DQ480" i="9"/>
  <c r="DR480" i="9"/>
  <c r="DS480" i="9"/>
  <c r="DT480" i="9"/>
  <c r="DU480" i="9"/>
  <c r="DV480" i="9"/>
  <c r="DW480" i="9"/>
  <c r="DX480" i="9"/>
  <c r="DY480" i="9"/>
  <c r="DZ480" i="9"/>
  <c r="EA480" i="9"/>
  <c r="EB480" i="9"/>
  <c r="EC480" i="9"/>
  <c r="ED480" i="9"/>
  <c r="EE480" i="9"/>
  <c r="DE481" i="9"/>
  <c r="DF481" i="9"/>
  <c r="DG481" i="9"/>
  <c r="DH481" i="9"/>
  <c r="DI481" i="9"/>
  <c r="DJ481" i="9"/>
  <c r="DK481" i="9"/>
  <c r="DL481" i="9"/>
  <c r="DM481" i="9"/>
  <c r="DN481" i="9"/>
  <c r="DO481" i="9"/>
  <c r="DP481" i="9"/>
  <c r="DQ481" i="9"/>
  <c r="DR481" i="9"/>
  <c r="DS481" i="9"/>
  <c r="DT481" i="9"/>
  <c r="DU481" i="9"/>
  <c r="DV481" i="9"/>
  <c r="DW481" i="9"/>
  <c r="DX481" i="9"/>
  <c r="DY481" i="9"/>
  <c r="DZ481" i="9"/>
  <c r="EA481" i="9"/>
  <c r="EB481" i="9"/>
  <c r="EC481" i="9"/>
  <c r="ED481" i="9"/>
  <c r="EE481" i="9"/>
  <c r="DE482" i="9"/>
  <c r="DF482" i="9"/>
  <c r="DG482" i="9"/>
  <c r="DH482" i="9"/>
  <c r="DI482" i="9"/>
  <c r="DJ482" i="9"/>
  <c r="DK482" i="9"/>
  <c r="DL482" i="9"/>
  <c r="DM482" i="9"/>
  <c r="DN482" i="9"/>
  <c r="DO482" i="9"/>
  <c r="DP482" i="9"/>
  <c r="DQ482" i="9"/>
  <c r="DR482" i="9"/>
  <c r="DS482" i="9"/>
  <c r="DT482" i="9"/>
  <c r="DU482" i="9"/>
  <c r="DV482" i="9"/>
  <c r="DW482" i="9"/>
  <c r="DX482" i="9"/>
  <c r="DY482" i="9"/>
  <c r="DZ482" i="9"/>
  <c r="EA482" i="9"/>
  <c r="EB482" i="9"/>
  <c r="EC482" i="9"/>
  <c r="ED482" i="9"/>
  <c r="EE482" i="9"/>
  <c r="DE483" i="9"/>
  <c r="DF483" i="9"/>
  <c r="DG483" i="9"/>
  <c r="DH483" i="9"/>
  <c r="DI483" i="9"/>
  <c r="DJ483" i="9"/>
  <c r="DK483" i="9"/>
  <c r="DL483" i="9"/>
  <c r="DM483" i="9"/>
  <c r="DN483" i="9"/>
  <c r="DO483" i="9"/>
  <c r="DP483" i="9"/>
  <c r="DQ483" i="9"/>
  <c r="DR483" i="9"/>
  <c r="DS483" i="9"/>
  <c r="DT483" i="9"/>
  <c r="DU483" i="9"/>
  <c r="DV483" i="9"/>
  <c r="DW483" i="9"/>
  <c r="DX483" i="9"/>
  <c r="DY483" i="9"/>
  <c r="DZ483" i="9"/>
  <c r="EA483" i="9"/>
  <c r="EB483" i="9"/>
  <c r="EC483" i="9"/>
  <c r="ED483" i="9"/>
  <c r="EE483" i="9"/>
  <c r="DE484" i="9"/>
  <c r="DF484" i="9"/>
  <c r="DG484" i="9"/>
  <c r="DH484" i="9"/>
  <c r="DI484" i="9"/>
  <c r="DJ484" i="9"/>
  <c r="DK484" i="9"/>
  <c r="DL484" i="9"/>
  <c r="DM484" i="9"/>
  <c r="DN484" i="9"/>
  <c r="DO484" i="9"/>
  <c r="DP484" i="9"/>
  <c r="DQ484" i="9"/>
  <c r="DR484" i="9"/>
  <c r="DS484" i="9"/>
  <c r="DT484" i="9"/>
  <c r="DU484" i="9"/>
  <c r="DV484" i="9"/>
  <c r="DW484" i="9"/>
  <c r="DX484" i="9"/>
  <c r="DY484" i="9"/>
  <c r="DZ484" i="9"/>
  <c r="EA484" i="9"/>
  <c r="EB484" i="9"/>
  <c r="EC484" i="9"/>
  <c r="ED484" i="9"/>
  <c r="EE484" i="9"/>
  <c r="DE485" i="9"/>
  <c r="DF485" i="9"/>
  <c r="DG485" i="9"/>
  <c r="DH485" i="9"/>
  <c r="DI485" i="9"/>
  <c r="DJ485" i="9"/>
  <c r="DK485" i="9"/>
  <c r="DL485" i="9"/>
  <c r="DM485" i="9"/>
  <c r="DN485" i="9"/>
  <c r="DO485" i="9"/>
  <c r="DP485" i="9"/>
  <c r="DQ485" i="9"/>
  <c r="DR485" i="9"/>
  <c r="DS485" i="9"/>
  <c r="DT485" i="9"/>
  <c r="DU485" i="9"/>
  <c r="DV485" i="9"/>
  <c r="DW485" i="9"/>
  <c r="DX485" i="9"/>
  <c r="DY485" i="9"/>
  <c r="DZ485" i="9"/>
  <c r="EA485" i="9"/>
  <c r="EB485" i="9"/>
  <c r="EC485" i="9"/>
  <c r="ED485" i="9"/>
  <c r="EE485" i="9"/>
  <c r="DE486" i="9"/>
  <c r="DF486" i="9"/>
  <c r="DG486" i="9"/>
  <c r="DH486" i="9"/>
  <c r="DI486" i="9"/>
  <c r="DJ486" i="9"/>
  <c r="DK486" i="9"/>
  <c r="DL486" i="9"/>
  <c r="DM486" i="9"/>
  <c r="DN486" i="9"/>
  <c r="DO486" i="9"/>
  <c r="DP486" i="9"/>
  <c r="DQ486" i="9"/>
  <c r="DR486" i="9"/>
  <c r="DS486" i="9"/>
  <c r="DT486" i="9"/>
  <c r="DU486" i="9"/>
  <c r="DV486" i="9"/>
  <c r="DW486" i="9"/>
  <c r="DX486" i="9"/>
  <c r="DY486" i="9"/>
  <c r="DZ486" i="9"/>
  <c r="EA486" i="9"/>
  <c r="EB486" i="9"/>
  <c r="EC486" i="9"/>
  <c r="ED486" i="9"/>
  <c r="EE486" i="9"/>
  <c r="DE487" i="9"/>
  <c r="DF487" i="9"/>
  <c r="DG487" i="9"/>
  <c r="DH487" i="9"/>
  <c r="DI487" i="9"/>
  <c r="DJ487" i="9"/>
  <c r="DK487" i="9"/>
  <c r="DL487" i="9"/>
  <c r="DM487" i="9"/>
  <c r="DN487" i="9"/>
  <c r="DO487" i="9"/>
  <c r="DP487" i="9"/>
  <c r="DQ487" i="9"/>
  <c r="DR487" i="9"/>
  <c r="DS487" i="9"/>
  <c r="DT487" i="9"/>
  <c r="DU487" i="9"/>
  <c r="DV487" i="9"/>
  <c r="DW487" i="9"/>
  <c r="DX487" i="9"/>
  <c r="DY487" i="9"/>
  <c r="DZ487" i="9"/>
  <c r="EA487" i="9"/>
  <c r="EB487" i="9"/>
  <c r="EC487" i="9"/>
  <c r="ED487" i="9"/>
  <c r="EE487" i="9"/>
  <c r="DE488" i="9"/>
  <c r="DF488" i="9"/>
  <c r="DG488" i="9"/>
  <c r="DH488" i="9"/>
  <c r="DI488" i="9"/>
  <c r="DJ488" i="9"/>
  <c r="DK488" i="9"/>
  <c r="DL488" i="9"/>
  <c r="DM488" i="9"/>
  <c r="DN488" i="9"/>
  <c r="DO488" i="9"/>
  <c r="DP488" i="9"/>
  <c r="DQ488" i="9"/>
  <c r="DR488" i="9"/>
  <c r="DS488" i="9"/>
  <c r="DT488" i="9"/>
  <c r="DU488" i="9"/>
  <c r="DV488" i="9"/>
  <c r="DW488" i="9"/>
  <c r="DX488" i="9"/>
  <c r="DY488" i="9"/>
  <c r="DZ488" i="9"/>
  <c r="EA488" i="9"/>
  <c r="EB488" i="9"/>
  <c r="EC488" i="9"/>
  <c r="ED488" i="9"/>
  <c r="EE488" i="9"/>
  <c r="DE489" i="9"/>
  <c r="DF489" i="9"/>
  <c r="DG489" i="9"/>
  <c r="DH489" i="9"/>
  <c r="DI489" i="9"/>
  <c r="DJ489" i="9"/>
  <c r="DK489" i="9"/>
  <c r="DL489" i="9"/>
  <c r="DM489" i="9"/>
  <c r="DN489" i="9"/>
  <c r="DO489" i="9"/>
  <c r="DP489" i="9"/>
  <c r="DQ489" i="9"/>
  <c r="DR489" i="9"/>
  <c r="DS489" i="9"/>
  <c r="DT489" i="9"/>
  <c r="DU489" i="9"/>
  <c r="DV489" i="9"/>
  <c r="DW489" i="9"/>
  <c r="DX489" i="9"/>
  <c r="DY489" i="9"/>
  <c r="DZ489" i="9"/>
  <c r="EA489" i="9"/>
  <c r="EB489" i="9"/>
  <c r="EC489" i="9"/>
  <c r="ED489" i="9"/>
  <c r="EE489" i="9"/>
  <c r="DE490" i="9"/>
  <c r="DF490" i="9"/>
  <c r="DG490" i="9"/>
  <c r="DH490" i="9"/>
  <c r="DI490" i="9"/>
  <c r="DJ490" i="9"/>
  <c r="DK490" i="9"/>
  <c r="DL490" i="9"/>
  <c r="DM490" i="9"/>
  <c r="DN490" i="9"/>
  <c r="DO490" i="9"/>
  <c r="DP490" i="9"/>
  <c r="DQ490" i="9"/>
  <c r="DR490" i="9"/>
  <c r="DS490" i="9"/>
  <c r="DT490" i="9"/>
  <c r="DU490" i="9"/>
  <c r="DV490" i="9"/>
  <c r="DW490" i="9"/>
  <c r="DX490" i="9"/>
  <c r="DY490" i="9"/>
  <c r="DZ490" i="9"/>
  <c r="EA490" i="9"/>
  <c r="EB490" i="9"/>
  <c r="EC490" i="9"/>
  <c r="ED490" i="9"/>
  <c r="EE490" i="9"/>
  <c r="DE491" i="9"/>
  <c r="DF491" i="9"/>
  <c r="DG491" i="9"/>
  <c r="DH491" i="9"/>
  <c r="DI491" i="9"/>
  <c r="DJ491" i="9"/>
  <c r="DK491" i="9"/>
  <c r="DL491" i="9"/>
  <c r="DM491" i="9"/>
  <c r="DN491" i="9"/>
  <c r="DO491" i="9"/>
  <c r="DP491" i="9"/>
  <c r="DQ491" i="9"/>
  <c r="DR491" i="9"/>
  <c r="DS491" i="9"/>
  <c r="DT491" i="9"/>
  <c r="DU491" i="9"/>
  <c r="DV491" i="9"/>
  <c r="DW491" i="9"/>
  <c r="DX491" i="9"/>
  <c r="DY491" i="9"/>
  <c r="DZ491" i="9"/>
  <c r="EA491" i="9"/>
  <c r="EB491" i="9"/>
  <c r="EC491" i="9"/>
  <c r="ED491" i="9"/>
  <c r="EE491" i="9"/>
  <c r="DE492" i="9"/>
  <c r="DF492" i="9"/>
  <c r="DG492" i="9"/>
  <c r="DH492" i="9"/>
  <c r="DI492" i="9"/>
  <c r="DJ492" i="9"/>
  <c r="DK492" i="9"/>
  <c r="DL492" i="9"/>
  <c r="DM492" i="9"/>
  <c r="DN492" i="9"/>
  <c r="DO492" i="9"/>
  <c r="DP492" i="9"/>
  <c r="DQ492" i="9"/>
  <c r="DR492" i="9"/>
  <c r="DS492" i="9"/>
  <c r="DT492" i="9"/>
  <c r="DU492" i="9"/>
  <c r="DV492" i="9"/>
  <c r="DW492" i="9"/>
  <c r="DX492" i="9"/>
  <c r="DY492" i="9"/>
  <c r="DZ492" i="9"/>
  <c r="EA492" i="9"/>
  <c r="EB492" i="9"/>
  <c r="EC492" i="9"/>
  <c r="ED492" i="9"/>
  <c r="EE492" i="9"/>
  <c r="DE493" i="9"/>
  <c r="DF493" i="9"/>
  <c r="DG493" i="9"/>
  <c r="DH493" i="9"/>
  <c r="DI493" i="9"/>
  <c r="DJ493" i="9"/>
  <c r="DK493" i="9"/>
  <c r="DL493" i="9"/>
  <c r="DM493" i="9"/>
  <c r="DN493" i="9"/>
  <c r="DO493" i="9"/>
  <c r="DP493" i="9"/>
  <c r="DQ493" i="9"/>
  <c r="DR493" i="9"/>
  <c r="DS493" i="9"/>
  <c r="DT493" i="9"/>
  <c r="DU493" i="9"/>
  <c r="DV493" i="9"/>
  <c r="DW493" i="9"/>
  <c r="DX493" i="9"/>
  <c r="DY493" i="9"/>
  <c r="DZ493" i="9"/>
  <c r="EA493" i="9"/>
  <c r="EB493" i="9"/>
  <c r="EC493" i="9"/>
  <c r="ED493" i="9"/>
  <c r="EE493" i="9"/>
  <c r="DE494" i="9"/>
  <c r="DF494" i="9"/>
  <c r="DG494" i="9"/>
  <c r="DH494" i="9"/>
  <c r="DI494" i="9"/>
  <c r="DJ494" i="9"/>
  <c r="DK494" i="9"/>
  <c r="DL494" i="9"/>
  <c r="DM494" i="9"/>
  <c r="DN494" i="9"/>
  <c r="DO494" i="9"/>
  <c r="DP494" i="9"/>
  <c r="DQ494" i="9"/>
  <c r="DR494" i="9"/>
  <c r="DS494" i="9"/>
  <c r="DT494" i="9"/>
  <c r="DU494" i="9"/>
  <c r="DV494" i="9"/>
  <c r="DW494" i="9"/>
  <c r="DX494" i="9"/>
  <c r="DY494" i="9"/>
  <c r="DZ494" i="9"/>
  <c r="EA494" i="9"/>
  <c r="EB494" i="9"/>
  <c r="EC494" i="9"/>
  <c r="ED494" i="9"/>
  <c r="EE494" i="9"/>
  <c r="DE495" i="9"/>
  <c r="DF495" i="9"/>
  <c r="DG495" i="9"/>
  <c r="DH495" i="9"/>
  <c r="DI495" i="9"/>
  <c r="DJ495" i="9"/>
  <c r="DK495" i="9"/>
  <c r="DL495" i="9"/>
  <c r="DM495" i="9"/>
  <c r="DN495" i="9"/>
  <c r="DO495" i="9"/>
  <c r="DP495" i="9"/>
  <c r="DQ495" i="9"/>
  <c r="DR495" i="9"/>
  <c r="DS495" i="9"/>
  <c r="DT495" i="9"/>
  <c r="DU495" i="9"/>
  <c r="DV495" i="9"/>
  <c r="DW495" i="9"/>
  <c r="DX495" i="9"/>
  <c r="DY495" i="9"/>
  <c r="DZ495" i="9"/>
  <c r="EA495" i="9"/>
  <c r="EB495" i="9"/>
  <c r="EC495" i="9"/>
  <c r="ED495" i="9"/>
  <c r="EE495" i="9"/>
  <c r="DE496" i="9"/>
  <c r="DF496" i="9"/>
  <c r="DG496" i="9"/>
  <c r="DH496" i="9"/>
  <c r="DI496" i="9"/>
  <c r="DJ496" i="9"/>
  <c r="DK496" i="9"/>
  <c r="DL496" i="9"/>
  <c r="DM496" i="9"/>
  <c r="DN496" i="9"/>
  <c r="DO496" i="9"/>
  <c r="DP496" i="9"/>
  <c r="DQ496" i="9"/>
  <c r="DR496" i="9"/>
  <c r="DS496" i="9"/>
  <c r="DT496" i="9"/>
  <c r="DU496" i="9"/>
  <c r="DV496" i="9"/>
  <c r="DW496" i="9"/>
  <c r="DX496" i="9"/>
  <c r="DY496" i="9"/>
  <c r="DZ496" i="9"/>
  <c r="EA496" i="9"/>
  <c r="EB496" i="9"/>
  <c r="EC496" i="9"/>
  <c r="ED496" i="9"/>
  <c r="EE496" i="9"/>
  <c r="DE497" i="9"/>
  <c r="DF497" i="9"/>
  <c r="DG497" i="9"/>
  <c r="DH497" i="9"/>
  <c r="DI497" i="9"/>
  <c r="DJ497" i="9"/>
  <c r="DK497" i="9"/>
  <c r="DL497" i="9"/>
  <c r="DM497" i="9"/>
  <c r="DN497" i="9"/>
  <c r="DO497" i="9"/>
  <c r="DP497" i="9"/>
  <c r="DQ497" i="9"/>
  <c r="DR497" i="9"/>
  <c r="DS497" i="9"/>
  <c r="DT497" i="9"/>
  <c r="DU497" i="9"/>
  <c r="DV497" i="9"/>
  <c r="DW497" i="9"/>
  <c r="DX497" i="9"/>
  <c r="DY497" i="9"/>
  <c r="DZ497" i="9"/>
  <c r="EA497" i="9"/>
  <c r="EB497" i="9"/>
  <c r="EC497" i="9"/>
  <c r="ED497" i="9"/>
  <c r="EE497" i="9"/>
  <c r="DE498" i="9"/>
  <c r="DF498" i="9"/>
  <c r="DG498" i="9"/>
  <c r="DH498" i="9"/>
  <c r="DI498" i="9"/>
  <c r="DJ498" i="9"/>
  <c r="DK498" i="9"/>
  <c r="DL498" i="9"/>
  <c r="DM498" i="9"/>
  <c r="DN498" i="9"/>
  <c r="DO498" i="9"/>
  <c r="DP498" i="9"/>
  <c r="DQ498" i="9"/>
  <c r="DR498" i="9"/>
  <c r="DS498" i="9"/>
  <c r="DT498" i="9"/>
  <c r="DU498" i="9"/>
  <c r="DV498" i="9"/>
  <c r="DW498" i="9"/>
  <c r="DX498" i="9"/>
  <c r="DY498" i="9"/>
  <c r="DZ498" i="9"/>
  <c r="EA498" i="9"/>
  <c r="EB498" i="9"/>
  <c r="EC498" i="9"/>
  <c r="ED498" i="9"/>
  <c r="EE498" i="9"/>
  <c r="DE499" i="9"/>
  <c r="DF499" i="9"/>
  <c r="DG499" i="9"/>
  <c r="DH499" i="9"/>
  <c r="DI499" i="9"/>
  <c r="DJ499" i="9"/>
  <c r="DK499" i="9"/>
  <c r="DL499" i="9"/>
  <c r="DM499" i="9"/>
  <c r="DN499" i="9"/>
  <c r="DO499" i="9"/>
  <c r="DP499" i="9"/>
  <c r="DQ499" i="9"/>
  <c r="DR499" i="9"/>
  <c r="DS499" i="9"/>
  <c r="DT499" i="9"/>
  <c r="DU499" i="9"/>
  <c r="DV499" i="9"/>
  <c r="DW499" i="9"/>
  <c r="DX499" i="9"/>
  <c r="DY499" i="9"/>
  <c r="DZ499" i="9"/>
  <c r="EA499" i="9"/>
  <c r="EB499" i="9"/>
  <c r="EC499" i="9"/>
  <c r="ED499" i="9"/>
  <c r="EE499" i="9"/>
  <c r="DE500" i="9"/>
  <c r="DF500" i="9"/>
  <c r="DG500" i="9"/>
  <c r="DH500" i="9"/>
  <c r="DI500" i="9"/>
  <c r="DJ500" i="9"/>
  <c r="DK500" i="9"/>
  <c r="DL500" i="9"/>
  <c r="DM500" i="9"/>
  <c r="DN500" i="9"/>
  <c r="DO500" i="9"/>
  <c r="DP500" i="9"/>
  <c r="DQ500" i="9"/>
  <c r="DR500" i="9"/>
  <c r="DS500" i="9"/>
  <c r="DT500" i="9"/>
  <c r="DU500" i="9"/>
  <c r="DV500" i="9"/>
  <c r="DW500" i="9"/>
  <c r="DX500" i="9"/>
  <c r="DY500" i="9"/>
  <c r="DZ500" i="9"/>
  <c r="EA500" i="9"/>
  <c r="EB500" i="9"/>
  <c r="EC500" i="9"/>
  <c r="ED500" i="9"/>
  <c r="EE500" i="9"/>
  <c r="DE501" i="9"/>
  <c r="DF501" i="9"/>
  <c r="DG501" i="9"/>
  <c r="DH501" i="9"/>
  <c r="DI501" i="9"/>
  <c r="DJ501" i="9"/>
  <c r="DK501" i="9"/>
  <c r="DL501" i="9"/>
  <c r="DM501" i="9"/>
  <c r="DN501" i="9"/>
  <c r="DO501" i="9"/>
  <c r="DP501" i="9"/>
  <c r="DQ501" i="9"/>
  <c r="DR501" i="9"/>
  <c r="DS501" i="9"/>
  <c r="DT501" i="9"/>
  <c r="DU501" i="9"/>
  <c r="DV501" i="9"/>
  <c r="DW501" i="9"/>
  <c r="DX501" i="9"/>
  <c r="DY501" i="9"/>
  <c r="DZ501" i="9"/>
  <c r="EA501" i="9"/>
  <c r="EB501" i="9"/>
  <c r="EC501" i="9"/>
  <c r="ED501" i="9"/>
  <c r="EE501" i="9"/>
  <c r="DE502" i="9"/>
  <c r="DF502" i="9"/>
  <c r="DG502" i="9"/>
  <c r="DH502" i="9"/>
  <c r="DI502" i="9"/>
  <c r="DJ502" i="9"/>
  <c r="DK502" i="9"/>
  <c r="DL502" i="9"/>
  <c r="DM502" i="9"/>
  <c r="DN502" i="9"/>
  <c r="DO502" i="9"/>
  <c r="DP502" i="9"/>
  <c r="DQ502" i="9"/>
  <c r="DR502" i="9"/>
  <c r="DS502" i="9"/>
  <c r="DT502" i="9"/>
  <c r="DU502" i="9"/>
  <c r="DV502" i="9"/>
  <c r="DW502" i="9"/>
  <c r="DX502" i="9"/>
  <c r="DY502" i="9"/>
  <c r="DZ502" i="9"/>
  <c r="EA502" i="9"/>
  <c r="EB502" i="9"/>
  <c r="EC502" i="9"/>
  <c r="ED502" i="9"/>
  <c r="EE502" i="9"/>
  <c r="DE503" i="9"/>
  <c r="DF503" i="9"/>
  <c r="DG503" i="9"/>
  <c r="DH503" i="9"/>
  <c r="DI503" i="9"/>
  <c r="DJ503" i="9"/>
  <c r="DK503" i="9"/>
  <c r="DL503" i="9"/>
  <c r="DM503" i="9"/>
  <c r="DN503" i="9"/>
  <c r="DO503" i="9"/>
  <c r="DP503" i="9"/>
  <c r="DQ503" i="9"/>
  <c r="DR503" i="9"/>
  <c r="DS503" i="9"/>
  <c r="DT503" i="9"/>
  <c r="DU503" i="9"/>
  <c r="DV503" i="9"/>
  <c r="DW503" i="9"/>
  <c r="DX503" i="9"/>
  <c r="DY503" i="9"/>
  <c r="DZ503" i="9"/>
  <c r="EA503" i="9"/>
  <c r="EB503" i="9"/>
  <c r="EC503" i="9"/>
  <c r="ED503" i="9"/>
  <c r="EE503" i="9"/>
  <c r="DE504" i="9"/>
  <c r="DF504" i="9"/>
  <c r="DG504" i="9"/>
  <c r="DH504" i="9"/>
  <c r="DI504" i="9"/>
  <c r="DJ504" i="9"/>
  <c r="DK504" i="9"/>
  <c r="DL504" i="9"/>
  <c r="DM504" i="9"/>
  <c r="DN504" i="9"/>
  <c r="DO504" i="9"/>
  <c r="DP504" i="9"/>
  <c r="DQ504" i="9"/>
  <c r="DR504" i="9"/>
  <c r="DS504" i="9"/>
  <c r="DT504" i="9"/>
  <c r="DU504" i="9"/>
  <c r="DV504" i="9"/>
  <c r="DW504" i="9"/>
  <c r="DX504" i="9"/>
  <c r="DY504" i="9"/>
  <c r="DZ504" i="9"/>
  <c r="EA504" i="9"/>
  <c r="EB504" i="9"/>
  <c r="EC504" i="9"/>
  <c r="ED504" i="9"/>
  <c r="EE504" i="9"/>
  <c r="DE505" i="9"/>
  <c r="DF505" i="9"/>
  <c r="DG505" i="9"/>
  <c r="DH505" i="9"/>
  <c r="DI505" i="9"/>
  <c r="DJ505" i="9"/>
  <c r="DK505" i="9"/>
  <c r="DL505" i="9"/>
  <c r="DM505" i="9"/>
  <c r="DN505" i="9"/>
  <c r="DO505" i="9"/>
  <c r="DP505" i="9"/>
  <c r="DQ505" i="9"/>
  <c r="DR505" i="9"/>
  <c r="DS505" i="9"/>
  <c r="DT505" i="9"/>
  <c r="DU505" i="9"/>
  <c r="DV505" i="9"/>
  <c r="DW505" i="9"/>
  <c r="DX505" i="9"/>
  <c r="DY505" i="9"/>
  <c r="DZ505" i="9"/>
  <c r="EA505" i="9"/>
  <c r="EB505" i="9"/>
  <c r="EC505" i="9"/>
  <c r="ED505" i="9"/>
  <c r="EE505" i="9"/>
  <c r="DE506" i="9"/>
  <c r="DF506" i="9"/>
  <c r="DG506" i="9"/>
  <c r="DH506" i="9"/>
  <c r="DI506" i="9"/>
  <c r="DJ506" i="9"/>
  <c r="DK506" i="9"/>
  <c r="DL506" i="9"/>
  <c r="DM506" i="9"/>
  <c r="DN506" i="9"/>
  <c r="DO506" i="9"/>
  <c r="DP506" i="9"/>
  <c r="DQ506" i="9"/>
  <c r="DR506" i="9"/>
  <c r="DS506" i="9"/>
  <c r="DT506" i="9"/>
  <c r="DU506" i="9"/>
  <c r="DV506" i="9"/>
  <c r="DW506" i="9"/>
  <c r="DX506" i="9"/>
  <c r="DY506" i="9"/>
  <c r="DZ506" i="9"/>
  <c r="EA506" i="9"/>
  <c r="EB506" i="9"/>
  <c r="EC506" i="9"/>
  <c r="ED506" i="9"/>
  <c r="EE506" i="9"/>
  <c r="DE507" i="9"/>
  <c r="DF507" i="9"/>
  <c r="DG507" i="9"/>
  <c r="DH507" i="9"/>
  <c r="DI507" i="9"/>
  <c r="DJ507" i="9"/>
  <c r="DK507" i="9"/>
  <c r="DL507" i="9"/>
  <c r="DM507" i="9"/>
  <c r="DN507" i="9"/>
  <c r="DO507" i="9"/>
  <c r="DP507" i="9"/>
  <c r="DQ507" i="9"/>
  <c r="DR507" i="9"/>
  <c r="DS507" i="9"/>
  <c r="DT507" i="9"/>
  <c r="DU507" i="9"/>
  <c r="DV507" i="9"/>
  <c r="DW507" i="9"/>
  <c r="DX507" i="9"/>
  <c r="DY507" i="9"/>
  <c r="DZ507" i="9"/>
  <c r="EA507" i="9"/>
  <c r="EB507" i="9"/>
  <c r="EC507" i="9"/>
  <c r="ED507" i="9"/>
  <c r="EE507" i="9"/>
  <c r="DE508" i="9"/>
  <c r="DF508" i="9"/>
  <c r="DG508" i="9"/>
  <c r="DH508" i="9"/>
  <c r="DI508" i="9"/>
  <c r="DJ508" i="9"/>
  <c r="DK508" i="9"/>
  <c r="DL508" i="9"/>
  <c r="DM508" i="9"/>
  <c r="DN508" i="9"/>
  <c r="DO508" i="9"/>
  <c r="DP508" i="9"/>
  <c r="DQ508" i="9"/>
  <c r="DR508" i="9"/>
  <c r="DS508" i="9"/>
  <c r="DT508" i="9"/>
  <c r="DU508" i="9"/>
  <c r="DV508" i="9"/>
  <c r="DW508" i="9"/>
  <c r="DX508" i="9"/>
  <c r="DY508" i="9"/>
  <c r="DZ508" i="9"/>
  <c r="EA508" i="9"/>
  <c r="EB508" i="9"/>
  <c r="EC508" i="9"/>
  <c r="ED508" i="9"/>
  <c r="EE508" i="9"/>
  <c r="DE509" i="9"/>
  <c r="DF509" i="9"/>
  <c r="DG509" i="9"/>
  <c r="DH509" i="9"/>
  <c r="DI509" i="9"/>
  <c r="DJ509" i="9"/>
  <c r="DK509" i="9"/>
  <c r="DL509" i="9"/>
  <c r="DM509" i="9"/>
  <c r="DN509" i="9"/>
  <c r="DO509" i="9"/>
  <c r="DP509" i="9"/>
  <c r="DQ509" i="9"/>
  <c r="DR509" i="9"/>
  <c r="DS509" i="9"/>
  <c r="DT509" i="9"/>
  <c r="DU509" i="9"/>
  <c r="DV509" i="9"/>
  <c r="DW509" i="9"/>
  <c r="DX509" i="9"/>
  <c r="DY509" i="9"/>
  <c r="DZ509" i="9"/>
  <c r="EA509" i="9"/>
  <c r="EB509" i="9"/>
  <c r="EC509" i="9"/>
  <c r="ED509" i="9"/>
  <c r="EE509" i="9"/>
  <c r="DE510" i="9"/>
  <c r="DF510" i="9"/>
  <c r="DG510" i="9"/>
  <c r="DH510" i="9"/>
  <c r="DI510" i="9"/>
  <c r="DJ510" i="9"/>
  <c r="DK510" i="9"/>
  <c r="DL510" i="9"/>
  <c r="DM510" i="9"/>
  <c r="DN510" i="9"/>
  <c r="DO510" i="9"/>
  <c r="DP510" i="9"/>
  <c r="DQ510" i="9"/>
  <c r="DR510" i="9"/>
  <c r="DS510" i="9"/>
  <c r="DT510" i="9"/>
  <c r="DU510" i="9"/>
  <c r="DV510" i="9"/>
  <c r="DW510" i="9"/>
  <c r="DX510" i="9"/>
  <c r="DY510" i="9"/>
  <c r="DZ510" i="9"/>
  <c r="EA510" i="9"/>
  <c r="EB510" i="9"/>
  <c r="EC510" i="9"/>
  <c r="ED510" i="9"/>
  <c r="EE510" i="9"/>
  <c r="DE511" i="9"/>
  <c r="DF511" i="9"/>
  <c r="DG511" i="9"/>
  <c r="DH511" i="9"/>
  <c r="DI511" i="9"/>
  <c r="DJ511" i="9"/>
  <c r="DK511" i="9"/>
  <c r="DL511" i="9"/>
  <c r="DM511" i="9"/>
  <c r="DN511" i="9"/>
  <c r="DO511" i="9"/>
  <c r="DP511" i="9"/>
  <c r="DQ511" i="9"/>
  <c r="DR511" i="9"/>
  <c r="DS511" i="9"/>
  <c r="DT511" i="9"/>
  <c r="DU511" i="9"/>
  <c r="DV511" i="9"/>
  <c r="DW511" i="9"/>
  <c r="DX511" i="9"/>
  <c r="DY511" i="9"/>
  <c r="DZ511" i="9"/>
  <c r="EA511" i="9"/>
  <c r="EB511" i="9"/>
  <c r="EC511" i="9"/>
  <c r="ED511" i="9"/>
  <c r="EE511" i="9"/>
  <c r="DE512" i="9"/>
  <c r="DF512" i="9"/>
  <c r="DG512" i="9"/>
  <c r="DH512" i="9"/>
  <c r="DI512" i="9"/>
  <c r="DJ512" i="9"/>
  <c r="DK512" i="9"/>
  <c r="DL512" i="9"/>
  <c r="DM512" i="9"/>
  <c r="DN512" i="9"/>
  <c r="DO512" i="9"/>
  <c r="DP512" i="9"/>
  <c r="DQ512" i="9"/>
  <c r="DR512" i="9"/>
  <c r="DS512" i="9"/>
  <c r="DT512" i="9"/>
  <c r="DU512" i="9"/>
  <c r="DV512" i="9"/>
  <c r="DW512" i="9"/>
  <c r="DX512" i="9"/>
  <c r="DY512" i="9"/>
  <c r="DZ512" i="9"/>
  <c r="EA512" i="9"/>
  <c r="EB512" i="9"/>
  <c r="EC512" i="9"/>
  <c r="ED512" i="9"/>
  <c r="EE512" i="9"/>
  <c r="DE513" i="9"/>
  <c r="DF513" i="9"/>
  <c r="DG513" i="9"/>
  <c r="DH513" i="9"/>
  <c r="DI513" i="9"/>
  <c r="DJ513" i="9"/>
  <c r="DK513" i="9"/>
  <c r="DL513" i="9"/>
  <c r="DM513" i="9"/>
  <c r="DN513" i="9"/>
  <c r="DO513" i="9"/>
  <c r="DP513" i="9"/>
  <c r="DQ513" i="9"/>
  <c r="DR513" i="9"/>
  <c r="DS513" i="9"/>
  <c r="DT513" i="9"/>
  <c r="DU513" i="9"/>
  <c r="DV513" i="9"/>
  <c r="DW513" i="9"/>
  <c r="DX513" i="9"/>
  <c r="DY513" i="9"/>
  <c r="DZ513" i="9"/>
  <c r="EA513" i="9"/>
  <c r="EB513" i="9"/>
  <c r="EC513" i="9"/>
  <c r="ED513" i="9"/>
  <c r="EE513" i="9"/>
  <c r="DE514" i="9"/>
  <c r="DF514" i="9"/>
  <c r="DG514" i="9"/>
  <c r="DH514" i="9"/>
  <c r="DI514" i="9"/>
  <c r="DJ514" i="9"/>
  <c r="DK514" i="9"/>
  <c r="DL514" i="9"/>
  <c r="DM514" i="9"/>
  <c r="DN514" i="9"/>
  <c r="DO514" i="9"/>
  <c r="DP514" i="9"/>
  <c r="DQ514" i="9"/>
  <c r="DR514" i="9"/>
  <c r="DS514" i="9"/>
  <c r="DT514" i="9"/>
  <c r="DU514" i="9"/>
  <c r="DV514" i="9"/>
  <c r="DW514" i="9"/>
  <c r="DX514" i="9"/>
  <c r="DY514" i="9"/>
  <c r="DZ514" i="9"/>
  <c r="EA514" i="9"/>
  <c r="EB514" i="9"/>
  <c r="EC514" i="9"/>
  <c r="ED514" i="9"/>
  <c r="EE514" i="9"/>
  <c r="DE515" i="9"/>
  <c r="DF515" i="9"/>
  <c r="DG515" i="9"/>
  <c r="DH515" i="9"/>
  <c r="DI515" i="9"/>
  <c r="DJ515" i="9"/>
  <c r="DK515" i="9"/>
  <c r="DL515" i="9"/>
  <c r="DM515" i="9"/>
  <c r="DN515" i="9"/>
  <c r="DO515" i="9"/>
  <c r="DP515" i="9"/>
  <c r="DQ515" i="9"/>
  <c r="DR515" i="9"/>
  <c r="DS515" i="9"/>
  <c r="DT515" i="9"/>
  <c r="DU515" i="9"/>
  <c r="DV515" i="9"/>
  <c r="DW515" i="9"/>
  <c r="DX515" i="9"/>
  <c r="DY515" i="9"/>
  <c r="DZ515" i="9"/>
  <c r="EA515" i="9"/>
  <c r="EB515" i="9"/>
  <c r="EC515" i="9"/>
  <c r="ED515" i="9"/>
  <c r="EE515" i="9"/>
  <c r="DE516" i="9"/>
  <c r="DF516" i="9"/>
  <c r="DG516" i="9"/>
  <c r="DH516" i="9"/>
  <c r="DI516" i="9"/>
  <c r="DJ516" i="9"/>
  <c r="DK516" i="9"/>
  <c r="DL516" i="9"/>
  <c r="DM516" i="9"/>
  <c r="DN516" i="9"/>
  <c r="DO516" i="9"/>
  <c r="DP516" i="9"/>
  <c r="DQ516" i="9"/>
  <c r="DR516" i="9"/>
  <c r="DS516" i="9"/>
  <c r="DT516" i="9"/>
  <c r="DU516" i="9"/>
  <c r="DV516" i="9"/>
  <c r="DW516" i="9"/>
  <c r="DX516" i="9"/>
  <c r="DY516" i="9"/>
  <c r="DZ516" i="9"/>
  <c r="EA516" i="9"/>
  <c r="EB516" i="9"/>
  <c r="EC516" i="9"/>
  <c r="ED516" i="9"/>
  <c r="EE516" i="9"/>
  <c r="DE517" i="9"/>
  <c r="DF517" i="9"/>
  <c r="DG517" i="9"/>
  <c r="DH517" i="9"/>
  <c r="DI517" i="9"/>
  <c r="DJ517" i="9"/>
  <c r="DK517" i="9"/>
  <c r="DL517" i="9"/>
  <c r="DM517" i="9"/>
  <c r="DN517" i="9"/>
  <c r="DO517" i="9"/>
  <c r="DP517" i="9"/>
  <c r="DQ517" i="9"/>
  <c r="DR517" i="9"/>
  <c r="DS517" i="9"/>
  <c r="DT517" i="9"/>
  <c r="DU517" i="9"/>
  <c r="DV517" i="9"/>
  <c r="DW517" i="9"/>
  <c r="DX517" i="9"/>
  <c r="DY517" i="9"/>
  <c r="DZ517" i="9"/>
  <c r="EA517" i="9"/>
  <c r="EB517" i="9"/>
  <c r="EC517" i="9"/>
  <c r="ED517" i="9"/>
  <c r="EE517" i="9"/>
  <c r="DE518" i="9"/>
  <c r="DF518" i="9"/>
  <c r="DG518" i="9"/>
  <c r="DH518" i="9"/>
  <c r="DI518" i="9"/>
  <c r="DJ518" i="9"/>
  <c r="DK518" i="9"/>
  <c r="DL518" i="9"/>
  <c r="DM518" i="9"/>
  <c r="DN518" i="9"/>
  <c r="DO518" i="9"/>
  <c r="DP518" i="9"/>
  <c r="DQ518" i="9"/>
  <c r="DR518" i="9"/>
  <c r="DS518" i="9"/>
  <c r="DT518" i="9"/>
  <c r="DU518" i="9"/>
  <c r="DV518" i="9"/>
  <c r="DW518" i="9"/>
  <c r="DX518" i="9"/>
  <c r="DY518" i="9"/>
  <c r="DZ518" i="9"/>
  <c r="EA518" i="9"/>
  <c r="EB518" i="9"/>
  <c r="EC518" i="9"/>
  <c r="ED518" i="9"/>
  <c r="EE518" i="9"/>
  <c r="DE519" i="9"/>
  <c r="DF519" i="9"/>
  <c r="DG519" i="9"/>
  <c r="DH519" i="9"/>
  <c r="DI519" i="9"/>
  <c r="DJ519" i="9"/>
  <c r="DK519" i="9"/>
  <c r="DL519" i="9"/>
  <c r="DM519" i="9"/>
  <c r="DN519" i="9"/>
  <c r="DO519" i="9"/>
  <c r="DP519" i="9"/>
  <c r="DQ519" i="9"/>
  <c r="DR519" i="9"/>
  <c r="DS519" i="9"/>
  <c r="DT519" i="9"/>
  <c r="DU519" i="9"/>
  <c r="DV519" i="9"/>
  <c r="DW519" i="9"/>
  <c r="DX519" i="9"/>
  <c r="DY519" i="9"/>
  <c r="DZ519" i="9"/>
  <c r="EA519" i="9"/>
  <c r="EB519" i="9"/>
  <c r="EC519" i="9"/>
  <c r="ED519" i="9"/>
  <c r="EE519" i="9"/>
  <c r="DE520" i="9"/>
  <c r="DF520" i="9"/>
  <c r="DG520" i="9"/>
  <c r="DH520" i="9"/>
  <c r="DI520" i="9"/>
  <c r="DJ520" i="9"/>
  <c r="DK520" i="9"/>
  <c r="DL520" i="9"/>
  <c r="DM520" i="9"/>
  <c r="DN520" i="9"/>
  <c r="DO520" i="9"/>
  <c r="DP520" i="9"/>
  <c r="DQ520" i="9"/>
  <c r="DR520" i="9"/>
  <c r="DS520" i="9"/>
  <c r="DT520" i="9"/>
  <c r="DU520" i="9"/>
  <c r="DV520" i="9"/>
  <c r="DW520" i="9"/>
  <c r="DX520" i="9"/>
  <c r="DY520" i="9"/>
  <c r="DZ520" i="9"/>
  <c r="EA520" i="9"/>
  <c r="EB520" i="9"/>
  <c r="EC520" i="9"/>
  <c r="ED520" i="9"/>
  <c r="EE520" i="9"/>
  <c r="DE521" i="9"/>
  <c r="DF521" i="9"/>
  <c r="DG521" i="9"/>
  <c r="DH521" i="9"/>
  <c r="DI521" i="9"/>
  <c r="DJ521" i="9"/>
  <c r="DK521" i="9"/>
  <c r="DL521" i="9"/>
  <c r="DM521" i="9"/>
  <c r="DN521" i="9"/>
  <c r="DO521" i="9"/>
  <c r="DP521" i="9"/>
  <c r="DQ521" i="9"/>
  <c r="DR521" i="9"/>
  <c r="DS521" i="9"/>
  <c r="DT521" i="9"/>
  <c r="DU521" i="9"/>
  <c r="DV521" i="9"/>
  <c r="DW521" i="9"/>
  <c r="DX521" i="9"/>
  <c r="DY521" i="9"/>
  <c r="DZ521" i="9"/>
  <c r="EA521" i="9"/>
  <c r="EB521" i="9"/>
  <c r="EC521" i="9"/>
  <c r="ED521" i="9"/>
  <c r="EE521" i="9"/>
  <c r="DE522" i="9"/>
  <c r="DF522" i="9"/>
  <c r="DG522" i="9"/>
  <c r="DH522" i="9"/>
  <c r="DI522" i="9"/>
  <c r="DJ522" i="9"/>
  <c r="DK522" i="9"/>
  <c r="DL522" i="9"/>
  <c r="DM522" i="9"/>
  <c r="DN522" i="9"/>
  <c r="DO522" i="9"/>
  <c r="DP522" i="9"/>
  <c r="DQ522" i="9"/>
  <c r="DR522" i="9"/>
  <c r="DS522" i="9"/>
  <c r="DT522" i="9"/>
  <c r="DU522" i="9"/>
  <c r="DV522" i="9"/>
  <c r="DW522" i="9"/>
  <c r="DX522" i="9"/>
  <c r="DY522" i="9"/>
  <c r="DZ522" i="9"/>
  <c r="EA522" i="9"/>
  <c r="EB522" i="9"/>
  <c r="EC522" i="9"/>
  <c r="ED522" i="9"/>
  <c r="EE522" i="9"/>
  <c r="DE523" i="9"/>
  <c r="DF523" i="9"/>
  <c r="DG523" i="9"/>
  <c r="DH523" i="9"/>
  <c r="DI523" i="9"/>
  <c r="DJ523" i="9"/>
  <c r="DK523" i="9"/>
  <c r="DL523" i="9"/>
  <c r="DM523" i="9"/>
  <c r="DN523" i="9"/>
  <c r="DO523" i="9"/>
  <c r="DP523" i="9"/>
  <c r="DQ523" i="9"/>
  <c r="DR523" i="9"/>
  <c r="DS523" i="9"/>
  <c r="DT523" i="9"/>
  <c r="DU523" i="9"/>
  <c r="DV523" i="9"/>
  <c r="DW523" i="9"/>
  <c r="DX523" i="9"/>
  <c r="DY523" i="9"/>
  <c r="DZ523" i="9"/>
  <c r="EA523" i="9"/>
  <c r="EB523" i="9"/>
  <c r="EC523" i="9"/>
  <c r="ED523" i="9"/>
  <c r="EE523" i="9"/>
  <c r="DE524" i="9"/>
  <c r="DF524" i="9"/>
  <c r="DG524" i="9"/>
  <c r="DH524" i="9"/>
  <c r="DI524" i="9"/>
  <c r="DJ524" i="9"/>
  <c r="DK524" i="9"/>
  <c r="DL524" i="9"/>
  <c r="DM524" i="9"/>
  <c r="DN524" i="9"/>
  <c r="DO524" i="9"/>
  <c r="DP524" i="9"/>
  <c r="DQ524" i="9"/>
  <c r="DR524" i="9"/>
  <c r="DS524" i="9"/>
  <c r="DT524" i="9"/>
  <c r="DU524" i="9"/>
  <c r="DV524" i="9"/>
  <c r="DW524" i="9"/>
  <c r="DX524" i="9"/>
  <c r="DY524" i="9"/>
  <c r="DZ524" i="9"/>
  <c r="EA524" i="9"/>
  <c r="EB524" i="9"/>
  <c r="EC524" i="9"/>
  <c r="ED524" i="9"/>
  <c r="EE524" i="9"/>
  <c r="AY525" i="9"/>
  <c r="AZ525" i="9"/>
  <c r="BA525" i="9"/>
  <c r="BB525" i="9"/>
  <c r="BC525" i="9"/>
  <c r="BD525" i="9"/>
  <c r="BE525" i="9"/>
  <c r="BF525" i="9"/>
  <c r="BG525" i="9"/>
  <c r="BH525" i="9"/>
  <c r="BI525" i="9"/>
  <c r="BJ525" i="9"/>
  <c r="BK525" i="9"/>
  <c r="BL525" i="9"/>
  <c r="BM525" i="9"/>
  <c r="BN525" i="9"/>
  <c r="BO525" i="9"/>
  <c r="BP525" i="9"/>
  <c r="BQ525" i="9"/>
  <c r="BR525" i="9"/>
  <c r="BS525" i="9"/>
  <c r="BT525" i="9"/>
  <c r="BU525" i="9"/>
  <c r="BV525" i="9"/>
  <c r="BW525" i="9"/>
  <c r="BX525" i="9"/>
  <c r="BY525" i="9"/>
  <c r="DE525" i="9"/>
  <c r="DF525" i="9"/>
  <c r="DG525" i="9"/>
  <c r="DH525" i="9"/>
  <c r="DI525" i="9"/>
  <c r="DJ525" i="9"/>
  <c r="DK525" i="9"/>
  <c r="DL525" i="9"/>
  <c r="DM525" i="9"/>
  <c r="DN525" i="9"/>
  <c r="DO525" i="9"/>
  <c r="DP525" i="9"/>
  <c r="DQ525" i="9"/>
  <c r="DR525" i="9"/>
  <c r="DS525" i="9"/>
  <c r="DT525" i="9"/>
  <c r="DU525" i="9"/>
  <c r="DV525" i="9"/>
  <c r="DW525" i="9"/>
  <c r="DX525" i="9"/>
  <c r="DY525" i="9"/>
  <c r="DZ525" i="9"/>
  <c r="EA525" i="9"/>
  <c r="EB525" i="9"/>
  <c r="EC525" i="9"/>
  <c r="ED525" i="9"/>
  <c r="EE525" i="9"/>
  <c r="DE529" i="9" a="1"/>
  <c r="DE529" i="9"/>
  <c r="DF529" i="9"/>
  <c r="DG529" i="9"/>
  <c r="DH529" i="9"/>
  <c r="DI529" i="9"/>
  <c r="DJ529" i="9"/>
  <c r="DK529" i="9"/>
  <c r="DL529" i="9"/>
  <c r="DM529" i="9"/>
  <c r="DN529" i="9"/>
  <c r="DO529" i="9"/>
  <c r="DP529" i="9"/>
  <c r="DQ529" i="9"/>
  <c r="DR529" i="9"/>
  <c r="DS529" i="9"/>
  <c r="DT529" i="9"/>
  <c r="DU529" i="9"/>
  <c r="DV529" i="9"/>
  <c r="DW529" i="9"/>
  <c r="DX529" i="9"/>
  <c r="DY529" i="9"/>
  <c r="DZ529" i="9"/>
  <c r="EA529" i="9"/>
  <c r="EB529" i="9"/>
  <c r="EC529" i="9"/>
  <c r="ED529" i="9"/>
  <c r="EE529" i="9"/>
  <c r="DE530" i="9"/>
  <c r="DF530" i="9"/>
  <c r="DG530" i="9"/>
  <c r="DH530" i="9"/>
  <c r="DI530" i="9"/>
  <c r="DJ530" i="9"/>
  <c r="DK530" i="9"/>
  <c r="DL530" i="9"/>
  <c r="DM530" i="9"/>
  <c r="DN530" i="9"/>
  <c r="DO530" i="9"/>
  <c r="DP530" i="9"/>
  <c r="DQ530" i="9"/>
  <c r="DR530" i="9"/>
  <c r="DS530" i="9"/>
  <c r="DT530" i="9"/>
  <c r="DU530" i="9"/>
  <c r="DV530" i="9"/>
  <c r="DW530" i="9"/>
  <c r="DX530" i="9"/>
  <c r="DY530" i="9"/>
  <c r="DZ530" i="9"/>
  <c r="EA530" i="9"/>
  <c r="EB530" i="9"/>
  <c r="EC530" i="9"/>
  <c r="ED530" i="9"/>
  <c r="EE530" i="9"/>
  <c r="DE531" i="9"/>
  <c r="DF531" i="9"/>
  <c r="DG531" i="9"/>
  <c r="DH531" i="9"/>
  <c r="DI531" i="9"/>
  <c r="DJ531" i="9"/>
  <c r="DK531" i="9"/>
  <c r="DL531" i="9"/>
  <c r="DM531" i="9"/>
  <c r="DN531" i="9"/>
  <c r="DO531" i="9"/>
  <c r="DP531" i="9"/>
  <c r="DQ531" i="9"/>
  <c r="DR531" i="9"/>
  <c r="DS531" i="9"/>
  <c r="DT531" i="9"/>
  <c r="DU531" i="9"/>
  <c r="DV531" i="9"/>
  <c r="DW531" i="9"/>
  <c r="DX531" i="9"/>
  <c r="DY531" i="9"/>
  <c r="DZ531" i="9"/>
  <c r="EA531" i="9"/>
  <c r="EB531" i="9"/>
  <c r="EC531" i="9"/>
  <c r="ED531" i="9"/>
  <c r="EE531" i="9"/>
  <c r="DE532" i="9"/>
  <c r="DF532" i="9"/>
  <c r="DG532" i="9"/>
  <c r="DH532" i="9"/>
  <c r="DI532" i="9"/>
  <c r="DJ532" i="9"/>
  <c r="DK532" i="9"/>
  <c r="DL532" i="9"/>
  <c r="DM532" i="9"/>
  <c r="DN532" i="9"/>
  <c r="DO532" i="9"/>
  <c r="DP532" i="9"/>
  <c r="DQ532" i="9"/>
  <c r="DR532" i="9"/>
  <c r="DS532" i="9"/>
  <c r="DT532" i="9"/>
  <c r="DU532" i="9"/>
  <c r="DV532" i="9"/>
  <c r="DW532" i="9"/>
  <c r="DX532" i="9"/>
  <c r="DY532" i="9"/>
  <c r="DZ532" i="9"/>
  <c r="EA532" i="9"/>
  <c r="EB532" i="9"/>
  <c r="EC532" i="9"/>
  <c r="ED532" i="9"/>
  <c r="EE532" i="9"/>
  <c r="DE533" i="9"/>
  <c r="DF533" i="9"/>
  <c r="DG533" i="9"/>
  <c r="DH533" i="9"/>
  <c r="DI533" i="9"/>
  <c r="DJ533" i="9"/>
  <c r="DK533" i="9"/>
  <c r="DL533" i="9"/>
  <c r="DM533" i="9"/>
  <c r="DN533" i="9"/>
  <c r="DO533" i="9"/>
  <c r="DP533" i="9"/>
  <c r="DQ533" i="9"/>
  <c r="DR533" i="9"/>
  <c r="DS533" i="9"/>
  <c r="DT533" i="9"/>
  <c r="DU533" i="9"/>
  <c r="DV533" i="9"/>
  <c r="DW533" i="9"/>
  <c r="DX533" i="9"/>
  <c r="DY533" i="9"/>
  <c r="DZ533" i="9"/>
  <c r="EA533" i="9"/>
  <c r="EB533" i="9"/>
  <c r="EC533" i="9"/>
  <c r="ED533" i="9"/>
  <c r="EE533" i="9"/>
  <c r="DE534" i="9"/>
  <c r="DF534" i="9"/>
  <c r="DG534" i="9"/>
  <c r="DH534" i="9"/>
  <c r="DI534" i="9"/>
  <c r="DJ534" i="9"/>
  <c r="DK534" i="9"/>
  <c r="DL534" i="9"/>
  <c r="DM534" i="9"/>
  <c r="DN534" i="9"/>
  <c r="DO534" i="9"/>
  <c r="DP534" i="9"/>
  <c r="DQ534" i="9"/>
  <c r="DR534" i="9"/>
  <c r="DS534" i="9"/>
  <c r="DT534" i="9"/>
  <c r="DU534" i="9"/>
  <c r="DV534" i="9"/>
  <c r="DW534" i="9"/>
  <c r="DX534" i="9"/>
  <c r="DY534" i="9"/>
  <c r="DZ534" i="9"/>
  <c r="EA534" i="9"/>
  <c r="EB534" i="9"/>
  <c r="EC534" i="9"/>
  <c r="ED534" i="9"/>
  <c r="EE534" i="9"/>
  <c r="DE535" i="9"/>
  <c r="DF535" i="9"/>
  <c r="DG535" i="9"/>
  <c r="DH535" i="9"/>
  <c r="DI535" i="9"/>
  <c r="DJ535" i="9"/>
  <c r="DK535" i="9"/>
  <c r="DL535" i="9"/>
  <c r="DM535" i="9"/>
  <c r="DN535" i="9"/>
  <c r="DO535" i="9"/>
  <c r="DP535" i="9"/>
  <c r="DQ535" i="9"/>
  <c r="DR535" i="9"/>
  <c r="DS535" i="9"/>
  <c r="DT535" i="9"/>
  <c r="DU535" i="9"/>
  <c r="DV535" i="9"/>
  <c r="DW535" i="9"/>
  <c r="DX535" i="9"/>
  <c r="DY535" i="9"/>
  <c r="DZ535" i="9"/>
  <c r="EA535" i="9"/>
  <c r="EB535" i="9"/>
  <c r="EC535" i="9"/>
  <c r="ED535" i="9"/>
  <c r="EE535" i="9"/>
  <c r="DE536" i="9"/>
  <c r="DF536" i="9"/>
  <c r="DG536" i="9"/>
  <c r="DH536" i="9"/>
  <c r="DI536" i="9"/>
  <c r="DJ536" i="9"/>
  <c r="DK536" i="9"/>
  <c r="DL536" i="9"/>
  <c r="DM536" i="9"/>
  <c r="DN536" i="9"/>
  <c r="DO536" i="9"/>
  <c r="DP536" i="9"/>
  <c r="DQ536" i="9"/>
  <c r="DR536" i="9"/>
  <c r="DS536" i="9"/>
  <c r="DT536" i="9"/>
  <c r="DU536" i="9"/>
  <c r="DV536" i="9"/>
  <c r="DW536" i="9"/>
  <c r="DX536" i="9"/>
  <c r="DY536" i="9"/>
  <c r="DZ536" i="9"/>
  <c r="EA536" i="9"/>
  <c r="EB536" i="9"/>
  <c r="EC536" i="9"/>
  <c r="ED536" i="9"/>
  <c r="EE536" i="9"/>
  <c r="DE537" i="9"/>
  <c r="DF537" i="9"/>
  <c r="DG537" i="9"/>
  <c r="DH537" i="9"/>
  <c r="DI537" i="9"/>
  <c r="DJ537" i="9"/>
  <c r="DK537" i="9"/>
  <c r="DL537" i="9"/>
  <c r="DM537" i="9"/>
  <c r="DN537" i="9"/>
  <c r="DO537" i="9"/>
  <c r="DP537" i="9"/>
  <c r="DQ537" i="9"/>
  <c r="DR537" i="9"/>
  <c r="DS537" i="9"/>
  <c r="DT537" i="9"/>
  <c r="DU537" i="9"/>
  <c r="DV537" i="9"/>
  <c r="DW537" i="9"/>
  <c r="DX537" i="9"/>
  <c r="DY537" i="9"/>
  <c r="DZ537" i="9"/>
  <c r="EA537" i="9"/>
  <c r="EB537" i="9"/>
  <c r="EC537" i="9"/>
  <c r="ED537" i="9"/>
  <c r="EE537" i="9"/>
  <c r="DE538" i="9"/>
  <c r="DF538" i="9"/>
  <c r="DG538" i="9"/>
  <c r="DH538" i="9"/>
  <c r="DI538" i="9"/>
  <c r="DJ538" i="9"/>
  <c r="DK538" i="9"/>
  <c r="DL538" i="9"/>
  <c r="DM538" i="9"/>
  <c r="DN538" i="9"/>
  <c r="DO538" i="9"/>
  <c r="DP538" i="9"/>
  <c r="DQ538" i="9"/>
  <c r="DR538" i="9"/>
  <c r="DS538" i="9"/>
  <c r="DT538" i="9"/>
  <c r="DU538" i="9"/>
  <c r="DV538" i="9"/>
  <c r="DW538" i="9"/>
  <c r="DX538" i="9"/>
  <c r="DY538" i="9"/>
  <c r="DZ538" i="9"/>
  <c r="EA538" i="9"/>
  <c r="EB538" i="9"/>
  <c r="EC538" i="9"/>
  <c r="ED538" i="9"/>
  <c r="EE538" i="9"/>
  <c r="DE539" i="9"/>
  <c r="DF539" i="9"/>
  <c r="DG539" i="9"/>
  <c r="DH539" i="9"/>
  <c r="DI539" i="9"/>
  <c r="DJ539" i="9"/>
  <c r="DK539" i="9"/>
  <c r="DL539" i="9"/>
  <c r="DM539" i="9"/>
  <c r="DN539" i="9"/>
  <c r="DO539" i="9"/>
  <c r="DP539" i="9"/>
  <c r="DQ539" i="9"/>
  <c r="DR539" i="9"/>
  <c r="DS539" i="9"/>
  <c r="DT539" i="9"/>
  <c r="DU539" i="9"/>
  <c r="DV539" i="9"/>
  <c r="DW539" i="9"/>
  <c r="DX539" i="9"/>
  <c r="DY539" i="9"/>
  <c r="DZ539" i="9"/>
  <c r="EA539" i="9"/>
  <c r="EB539" i="9"/>
  <c r="EC539" i="9"/>
  <c r="ED539" i="9"/>
  <c r="EE539" i="9"/>
  <c r="DE540" i="9"/>
  <c r="DF540" i="9"/>
  <c r="DG540" i="9"/>
  <c r="DH540" i="9"/>
  <c r="DI540" i="9"/>
  <c r="DJ540" i="9"/>
  <c r="DK540" i="9"/>
  <c r="DL540" i="9"/>
  <c r="DM540" i="9"/>
  <c r="DN540" i="9"/>
  <c r="DO540" i="9"/>
  <c r="DP540" i="9"/>
  <c r="DQ540" i="9"/>
  <c r="DR540" i="9"/>
  <c r="DS540" i="9"/>
  <c r="DT540" i="9"/>
  <c r="DU540" i="9"/>
  <c r="DV540" i="9"/>
  <c r="DW540" i="9"/>
  <c r="DX540" i="9"/>
  <c r="DY540" i="9"/>
  <c r="DZ540" i="9"/>
  <c r="EA540" i="9"/>
  <c r="EB540" i="9"/>
  <c r="EC540" i="9"/>
  <c r="ED540" i="9"/>
  <c r="EE540" i="9"/>
  <c r="DE541" i="9"/>
  <c r="DF541" i="9"/>
  <c r="DG541" i="9"/>
  <c r="DH541" i="9"/>
  <c r="DI541" i="9"/>
  <c r="DJ541" i="9"/>
  <c r="DK541" i="9"/>
  <c r="DL541" i="9"/>
  <c r="DM541" i="9"/>
  <c r="DN541" i="9"/>
  <c r="DO541" i="9"/>
  <c r="DP541" i="9"/>
  <c r="DQ541" i="9"/>
  <c r="DR541" i="9"/>
  <c r="DS541" i="9"/>
  <c r="DT541" i="9"/>
  <c r="DU541" i="9"/>
  <c r="DV541" i="9"/>
  <c r="DW541" i="9"/>
  <c r="DX541" i="9"/>
  <c r="DY541" i="9"/>
  <c r="DZ541" i="9"/>
  <c r="EA541" i="9"/>
  <c r="EB541" i="9"/>
  <c r="EC541" i="9"/>
  <c r="ED541" i="9"/>
  <c r="EE541" i="9"/>
  <c r="DE542" i="9"/>
  <c r="DF542" i="9"/>
  <c r="DG542" i="9"/>
  <c r="DH542" i="9"/>
  <c r="DI542" i="9"/>
  <c r="DJ542" i="9"/>
  <c r="DK542" i="9"/>
  <c r="DL542" i="9"/>
  <c r="DM542" i="9"/>
  <c r="DN542" i="9"/>
  <c r="DO542" i="9"/>
  <c r="DP542" i="9"/>
  <c r="DQ542" i="9"/>
  <c r="DR542" i="9"/>
  <c r="DS542" i="9"/>
  <c r="DT542" i="9"/>
  <c r="DU542" i="9"/>
  <c r="DV542" i="9"/>
  <c r="DW542" i="9"/>
  <c r="DX542" i="9"/>
  <c r="DY542" i="9"/>
  <c r="DZ542" i="9"/>
  <c r="EA542" i="9"/>
  <c r="EB542" i="9"/>
  <c r="EC542" i="9"/>
  <c r="ED542" i="9"/>
  <c r="EE542" i="9"/>
  <c r="DE543" i="9"/>
  <c r="DF543" i="9"/>
  <c r="DG543" i="9"/>
  <c r="DH543" i="9"/>
  <c r="DI543" i="9"/>
  <c r="DJ543" i="9"/>
  <c r="DK543" i="9"/>
  <c r="DL543" i="9"/>
  <c r="DM543" i="9"/>
  <c r="DN543" i="9"/>
  <c r="DO543" i="9"/>
  <c r="DP543" i="9"/>
  <c r="DQ543" i="9"/>
  <c r="DR543" i="9"/>
  <c r="DS543" i="9"/>
  <c r="DT543" i="9"/>
  <c r="DU543" i="9"/>
  <c r="DV543" i="9"/>
  <c r="DW543" i="9"/>
  <c r="DX543" i="9"/>
  <c r="DY543" i="9"/>
  <c r="DZ543" i="9"/>
  <c r="EA543" i="9"/>
  <c r="EB543" i="9"/>
  <c r="EC543" i="9"/>
  <c r="ED543" i="9"/>
  <c r="EE543" i="9"/>
  <c r="DE544" i="9"/>
  <c r="DF544" i="9"/>
  <c r="DG544" i="9"/>
  <c r="DH544" i="9"/>
  <c r="DI544" i="9"/>
  <c r="DJ544" i="9"/>
  <c r="DK544" i="9"/>
  <c r="DL544" i="9"/>
  <c r="DM544" i="9"/>
  <c r="DN544" i="9"/>
  <c r="DO544" i="9"/>
  <c r="DP544" i="9"/>
  <c r="DQ544" i="9"/>
  <c r="DR544" i="9"/>
  <c r="DS544" i="9"/>
  <c r="DT544" i="9"/>
  <c r="DU544" i="9"/>
  <c r="DV544" i="9"/>
  <c r="DW544" i="9"/>
  <c r="DX544" i="9"/>
  <c r="DY544" i="9"/>
  <c r="DZ544" i="9"/>
  <c r="EA544" i="9"/>
  <c r="EB544" i="9"/>
  <c r="EC544" i="9"/>
  <c r="ED544" i="9"/>
  <c r="EE544" i="9"/>
  <c r="DE545" i="9"/>
  <c r="DF545" i="9"/>
  <c r="DG545" i="9"/>
  <c r="DH545" i="9"/>
  <c r="DI545" i="9"/>
  <c r="DJ545" i="9"/>
  <c r="DK545" i="9"/>
  <c r="DL545" i="9"/>
  <c r="DM545" i="9"/>
  <c r="DN545" i="9"/>
  <c r="DO545" i="9"/>
  <c r="DP545" i="9"/>
  <c r="DQ545" i="9"/>
  <c r="DR545" i="9"/>
  <c r="DS545" i="9"/>
  <c r="DT545" i="9"/>
  <c r="DU545" i="9"/>
  <c r="DV545" i="9"/>
  <c r="DW545" i="9"/>
  <c r="DX545" i="9"/>
  <c r="DY545" i="9"/>
  <c r="DZ545" i="9"/>
  <c r="EA545" i="9"/>
  <c r="EB545" i="9"/>
  <c r="EC545" i="9"/>
  <c r="ED545" i="9"/>
  <c r="EE545" i="9"/>
  <c r="DE546" i="9"/>
  <c r="DF546" i="9"/>
  <c r="DG546" i="9"/>
  <c r="DH546" i="9"/>
  <c r="DI546" i="9"/>
  <c r="DJ546" i="9"/>
  <c r="DK546" i="9"/>
  <c r="DL546" i="9"/>
  <c r="DM546" i="9"/>
  <c r="DN546" i="9"/>
  <c r="DO546" i="9"/>
  <c r="DP546" i="9"/>
  <c r="DQ546" i="9"/>
  <c r="DR546" i="9"/>
  <c r="DS546" i="9"/>
  <c r="DT546" i="9"/>
  <c r="DU546" i="9"/>
  <c r="DV546" i="9"/>
  <c r="DW546" i="9"/>
  <c r="DX546" i="9"/>
  <c r="DY546" i="9"/>
  <c r="DZ546" i="9"/>
  <c r="EA546" i="9"/>
  <c r="EB546" i="9"/>
  <c r="EC546" i="9"/>
  <c r="ED546" i="9"/>
  <c r="EE546" i="9"/>
  <c r="DE547" i="9"/>
  <c r="DF547" i="9"/>
  <c r="DG547" i="9"/>
  <c r="DH547" i="9"/>
  <c r="DI547" i="9"/>
  <c r="DJ547" i="9"/>
  <c r="DK547" i="9"/>
  <c r="DL547" i="9"/>
  <c r="DM547" i="9"/>
  <c r="DN547" i="9"/>
  <c r="DO547" i="9"/>
  <c r="DP547" i="9"/>
  <c r="DQ547" i="9"/>
  <c r="DR547" i="9"/>
  <c r="DS547" i="9"/>
  <c r="DT547" i="9"/>
  <c r="DU547" i="9"/>
  <c r="DV547" i="9"/>
  <c r="DW547" i="9"/>
  <c r="DX547" i="9"/>
  <c r="DY547" i="9"/>
  <c r="DZ547" i="9"/>
  <c r="EA547" i="9"/>
  <c r="EB547" i="9"/>
  <c r="EC547" i="9"/>
  <c r="ED547" i="9"/>
  <c r="EE547" i="9"/>
  <c r="DE548" i="9"/>
  <c r="DF548" i="9"/>
  <c r="DG548" i="9"/>
  <c r="DH548" i="9"/>
  <c r="DI548" i="9"/>
  <c r="DJ548" i="9"/>
  <c r="DK548" i="9"/>
  <c r="DL548" i="9"/>
  <c r="DM548" i="9"/>
  <c r="DN548" i="9"/>
  <c r="DO548" i="9"/>
  <c r="DP548" i="9"/>
  <c r="DQ548" i="9"/>
  <c r="DR548" i="9"/>
  <c r="DS548" i="9"/>
  <c r="DT548" i="9"/>
  <c r="DU548" i="9"/>
  <c r="DV548" i="9"/>
  <c r="DW548" i="9"/>
  <c r="DX548" i="9"/>
  <c r="DY548" i="9"/>
  <c r="DZ548" i="9"/>
  <c r="EA548" i="9"/>
  <c r="EB548" i="9"/>
  <c r="EC548" i="9"/>
  <c r="ED548" i="9"/>
  <c r="EE548" i="9"/>
  <c r="DE549" i="9"/>
  <c r="DF549" i="9"/>
  <c r="DG549" i="9"/>
  <c r="DH549" i="9"/>
  <c r="DI549" i="9"/>
  <c r="DJ549" i="9"/>
  <c r="DK549" i="9"/>
  <c r="DL549" i="9"/>
  <c r="DM549" i="9"/>
  <c r="DN549" i="9"/>
  <c r="DO549" i="9"/>
  <c r="DP549" i="9"/>
  <c r="DQ549" i="9"/>
  <c r="DR549" i="9"/>
  <c r="DS549" i="9"/>
  <c r="DT549" i="9"/>
  <c r="DU549" i="9"/>
  <c r="DV549" i="9"/>
  <c r="DW549" i="9"/>
  <c r="DX549" i="9"/>
  <c r="DY549" i="9"/>
  <c r="DZ549" i="9"/>
  <c r="EA549" i="9"/>
  <c r="EB549" i="9"/>
  <c r="EC549" i="9"/>
  <c r="ED549" i="9"/>
  <c r="EE549" i="9"/>
  <c r="DE550" i="9"/>
  <c r="DF550" i="9"/>
  <c r="DG550" i="9"/>
  <c r="DH550" i="9"/>
  <c r="DI550" i="9"/>
  <c r="DJ550" i="9"/>
  <c r="DK550" i="9"/>
  <c r="DL550" i="9"/>
  <c r="DM550" i="9"/>
  <c r="DN550" i="9"/>
  <c r="DO550" i="9"/>
  <c r="DP550" i="9"/>
  <c r="DQ550" i="9"/>
  <c r="DR550" i="9"/>
  <c r="DS550" i="9"/>
  <c r="DT550" i="9"/>
  <c r="DU550" i="9"/>
  <c r="DV550" i="9"/>
  <c r="DW550" i="9"/>
  <c r="DX550" i="9"/>
  <c r="DY550" i="9"/>
  <c r="DZ550" i="9"/>
  <c r="EA550" i="9"/>
  <c r="EB550" i="9"/>
  <c r="EC550" i="9"/>
  <c r="ED550" i="9"/>
  <c r="EE550" i="9"/>
  <c r="DE551" i="9"/>
  <c r="DF551" i="9"/>
  <c r="DG551" i="9"/>
  <c r="DH551" i="9"/>
  <c r="DI551" i="9"/>
  <c r="DJ551" i="9"/>
  <c r="DK551" i="9"/>
  <c r="DL551" i="9"/>
  <c r="DM551" i="9"/>
  <c r="DN551" i="9"/>
  <c r="DO551" i="9"/>
  <c r="DP551" i="9"/>
  <c r="DQ551" i="9"/>
  <c r="DR551" i="9"/>
  <c r="DS551" i="9"/>
  <c r="DT551" i="9"/>
  <c r="DU551" i="9"/>
  <c r="DV551" i="9"/>
  <c r="DW551" i="9"/>
  <c r="DX551" i="9"/>
  <c r="DY551" i="9"/>
  <c r="DZ551" i="9"/>
  <c r="EA551" i="9"/>
  <c r="EB551" i="9"/>
  <c r="EC551" i="9"/>
  <c r="ED551" i="9"/>
  <c r="EE551" i="9"/>
  <c r="DE552" i="9"/>
  <c r="DF552" i="9"/>
  <c r="DG552" i="9"/>
  <c r="DH552" i="9"/>
  <c r="DI552" i="9"/>
  <c r="DJ552" i="9"/>
  <c r="DK552" i="9"/>
  <c r="DL552" i="9"/>
  <c r="DM552" i="9"/>
  <c r="DN552" i="9"/>
  <c r="DO552" i="9"/>
  <c r="DP552" i="9"/>
  <c r="DQ552" i="9"/>
  <c r="DR552" i="9"/>
  <c r="DS552" i="9"/>
  <c r="DT552" i="9"/>
  <c r="DU552" i="9"/>
  <c r="DV552" i="9"/>
  <c r="DW552" i="9"/>
  <c r="DX552" i="9"/>
  <c r="DY552" i="9"/>
  <c r="DZ552" i="9"/>
  <c r="EA552" i="9"/>
  <c r="EB552" i="9"/>
  <c r="EC552" i="9"/>
  <c r="ED552" i="9"/>
  <c r="EE552" i="9"/>
  <c r="DE553" i="9"/>
  <c r="DF553" i="9"/>
  <c r="DG553" i="9"/>
  <c r="DH553" i="9"/>
  <c r="DI553" i="9"/>
  <c r="DJ553" i="9"/>
  <c r="DK553" i="9"/>
  <c r="DL553" i="9"/>
  <c r="DM553" i="9"/>
  <c r="DN553" i="9"/>
  <c r="DO553" i="9"/>
  <c r="DP553" i="9"/>
  <c r="DQ553" i="9"/>
  <c r="DR553" i="9"/>
  <c r="DS553" i="9"/>
  <c r="DT553" i="9"/>
  <c r="DU553" i="9"/>
  <c r="DV553" i="9"/>
  <c r="DW553" i="9"/>
  <c r="DX553" i="9"/>
  <c r="DY553" i="9"/>
  <c r="DZ553" i="9"/>
  <c r="EA553" i="9"/>
  <c r="EB553" i="9"/>
  <c r="EC553" i="9"/>
  <c r="ED553" i="9"/>
  <c r="EE553" i="9"/>
  <c r="DE554" i="9"/>
  <c r="DF554" i="9"/>
  <c r="DG554" i="9"/>
  <c r="DH554" i="9"/>
  <c r="DI554" i="9"/>
  <c r="DJ554" i="9"/>
  <c r="DK554" i="9"/>
  <c r="DL554" i="9"/>
  <c r="DM554" i="9"/>
  <c r="DN554" i="9"/>
  <c r="DO554" i="9"/>
  <c r="DP554" i="9"/>
  <c r="DQ554" i="9"/>
  <c r="DR554" i="9"/>
  <c r="DS554" i="9"/>
  <c r="DT554" i="9"/>
  <c r="DU554" i="9"/>
  <c r="DV554" i="9"/>
  <c r="DW554" i="9"/>
  <c r="DX554" i="9"/>
  <c r="DY554" i="9"/>
  <c r="DZ554" i="9"/>
  <c r="EA554" i="9"/>
  <c r="EB554" i="9"/>
  <c r="EC554" i="9"/>
  <c r="ED554" i="9"/>
  <c r="EE554" i="9"/>
  <c r="DE555" i="9"/>
  <c r="DF555" i="9"/>
  <c r="DG555" i="9"/>
  <c r="DH555" i="9"/>
  <c r="DI555" i="9"/>
  <c r="DJ555" i="9"/>
  <c r="DK555" i="9"/>
  <c r="DL555" i="9"/>
  <c r="DM555" i="9"/>
  <c r="DN555" i="9"/>
  <c r="DO555" i="9"/>
  <c r="DP555" i="9"/>
  <c r="DQ555" i="9"/>
  <c r="DR555" i="9"/>
  <c r="DS555" i="9"/>
  <c r="DT555" i="9"/>
  <c r="DU555" i="9"/>
  <c r="DV555" i="9"/>
  <c r="DW555" i="9"/>
  <c r="DX555" i="9"/>
  <c r="DY555" i="9"/>
  <c r="DZ555" i="9"/>
  <c r="EA555" i="9"/>
  <c r="EB555" i="9"/>
  <c r="EC555" i="9"/>
  <c r="ED555" i="9"/>
  <c r="EE555" i="9"/>
  <c r="DE556" i="9"/>
  <c r="DF556" i="9"/>
  <c r="DG556" i="9"/>
  <c r="DH556" i="9"/>
  <c r="DI556" i="9"/>
  <c r="DJ556" i="9"/>
  <c r="DK556" i="9"/>
  <c r="DL556" i="9"/>
  <c r="DM556" i="9"/>
  <c r="DN556" i="9"/>
  <c r="DO556" i="9"/>
  <c r="DP556" i="9"/>
  <c r="DQ556" i="9"/>
  <c r="DR556" i="9"/>
  <c r="DS556" i="9"/>
  <c r="DT556" i="9"/>
  <c r="DU556" i="9"/>
  <c r="DV556" i="9"/>
  <c r="DW556" i="9"/>
  <c r="DX556" i="9"/>
  <c r="DY556" i="9"/>
  <c r="DZ556" i="9"/>
  <c r="EA556" i="9"/>
  <c r="EB556" i="9"/>
  <c r="EC556" i="9"/>
  <c r="ED556" i="9"/>
  <c r="EE556" i="9"/>
  <c r="DE557" i="9"/>
  <c r="DF557" i="9"/>
  <c r="DG557" i="9"/>
  <c r="DH557" i="9"/>
  <c r="DI557" i="9"/>
  <c r="DJ557" i="9"/>
  <c r="DK557" i="9"/>
  <c r="DL557" i="9"/>
  <c r="DM557" i="9"/>
  <c r="DN557" i="9"/>
  <c r="DO557" i="9"/>
  <c r="DP557" i="9"/>
  <c r="DQ557" i="9"/>
  <c r="DR557" i="9"/>
  <c r="DS557" i="9"/>
  <c r="DT557" i="9"/>
  <c r="DU557" i="9"/>
  <c r="DV557" i="9"/>
  <c r="DW557" i="9"/>
  <c r="DX557" i="9"/>
  <c r="DY557" i="9"/>
  <c r="DZ557" i="9"/>
  <c r="EA557" i="9"/>
  <c r="EB557" i="9"/>
  <c r="EC557" i="9"/>
  <c r="ED557" i="9"/>
  <c r="EE557" i="9"/>
  <c r="DE558" i="9"/>
  <c r="DF558" i="9"/>
  <c r="DG558" i="9"/>
  <c r="DH558" i="9"/>
  <c r="DI558" i="9"/>
  <c r="DJ558" i="9"/>
  <c r="DK558" i="9"/>
  <c r="DL558" i="9"/>
  <c r="DM558" i="9"/>
  <c r="DN558" i="9"/>
  <c r="DO558" i="9"/>
  <c r="DP558" i="9"/>
  <c r="DQ558" i="9"/>
  <c r="DR558" i="9"/>
  <c r="DS558" i="9"/>
  <c r="DT558" i="9"/>
  <c r="DU558" i="9"/>
  <c r="DV558" i="9"/>
  <c r="DW558" i="9"/>
  <c r="DX558" i="9"/>
  <c r="DY558" i="9"/>
  <c r="DZ558" i="9"/>
  <c r="EA558" i="9"/>
  <c r="EB558" i="9"/>
  <c r="EC558" i="9"/>
  <c r="ED558" i="9"/>
  <c r="EE558" i="9"/>
  <c r="DE559" i="9"/>
  <c r="DF559" i="9"/>
  <c r="DG559" i="9"/>
  <c r="DH559" i="9"/>
  <c r="DI559" i="9"/>
  <c r="DJ559" i="9"/>
  <c r="DK559" i="9"/>
  <c r="DL559" i="9"/>
  <c r="DM559" i="9"/>
  <c r="DN559" i="9"/>
  <c r="DO559" i="9"/>
  <c r="DP559" i="9"/>
  <c r="DQ559" i="9"/>
  <c r="DR559" i="9"/>
  <c r="DS559" i="9"/>
  <c r="DT559" i="9"/>
  <c r="DU559" i="9"/>
  <c r="DV559" i="9"/>
  <c r="DW559" i="9"/>
  <c r="DX559" i="9"/>
  <c r="DY559" i="9"/>
  <c r="DZ559" i="9"/>
  <c r="EA559" i="9"/>
  <c r="EB559" i="9"/>
  <c r="EC559" i="9"/>
  <c r="ED559" i="9"/>
  <c r="EE559" i="9"/>
  <c r="DE560" i="9"/>
  <c r="DF560" i="9"/>
  <c r="DG560" i="9"/>
  <c r="DH560" i="9"/>
  <c r="DI560" i="9"/>
  <c r="DJ560" i="9"/>
  <c r="DK560" i="9"/>
  <c r="DL560" i="9"/>
  <c r="DM560" i="9"/>
  <c r="DN560" i="9"/>
  <c r="DO560" i="9"/>
  <c r="DP560" i="9"/>
  <c r="DQ560" i="9"/>
  <c r="DR560" i="9"/>
  <c r="DS560" i="9"/>
  <c r="DT560" i="9"/>
  <c r="DU560" i="9"/>
  <c r="DV560" i="9"/>
  <c r="DW560" i="9"/>
  <c r="DX560" i="9"/>
  <c r="DY560" i="9"/>
  <c r="DZ560" i="9"/>
  <c r="EA560" i="9"/>
  <c r="EB560" i="9"/>
  <c r="EC560" i="9"/>
  <c r="ED560" i="9"/>
  <c r="EE560" i="9"/>
  <c r="DE561" i="9"/>
  <c r="DF561" i="9"/>
  <c r="DG561" i="9"/>
  <c r="DH561" i="9"/>
  <c r="DI561" i="9"/>
  <c r="DJ561" i="9"/>
  <c r="DK561" i="9"/>
  <c r="DL561" i="9"/>
  <c r="DM561" i="9"/>
  <c r="DN561" i="9"/>
  <c r="DO561" i="9"/>
  <c r="DP561" i="9"/>
  <c r="DQ561" i="9"/>
  <c r="DR561" i="9"/>
  <c r="DS561" i="9"/>
  <c r="DT561" i="9"/>
  <c r="DU561" i="9"/>
  <c r="DV561" i="9"/>
  <c r="DW561" i="9"/>
  <c r="DX561" i="9"/>
  <c r="DY561" i="9"/>
  <c r="DZ561" i="9"/>
  <c r="EA561" i="9"/>
  <c r="EB561" i="9"/>
  <c r="EC561" i="9"/>
  <c r="ED561" i="9"/>
  <c r="EE561" i="9"/>
  <c r="DE562" i="9"/>
  <c r="DF562" i="9"/>
  <c r="DG562" i="9"/>
  <c r="DH562" i="9"/>
  <c r="DI562" i="9"/>
  <c r="DJ562" i="9"/>
  <c r="DK562" i="9"/>
  <c r="DL562" i="9"/>
  <c r="DM562" i="9"/>
  <c r="DN562" i="9"/>
  <c r="DO562" i="9"/>
  <c r="DP562" i="9"/>
  <c r="DQ562" i="9"/>
  <c r="DR562" i="9"/>
  <c r="DS562" i="9"/>
  <c r="DT562" i="9"/>
  <c r="DU562" i="9"/>
  <c r="DV562" i="9"/>
  <c r="DW562" i="9"/>
  <c r="DX562" i="9"/>
  <c r="DY562" i="9"/>
  <c r="DZ562" i="9"/>
  <c r="EA562" i="9"/>
  <c r="EB562" i="9"/>
  <c r="EC562" i="9"/>
  <c r="ED562" i="9"/>
  <c r="EE562" i="9"/>
  <c r="DE563" i="9"/>
  <c r="DF563" i="9"/>
  <c r="DG563" i="9"/>
  <c r="DH563" i="9"/>
  <c r="DI563" i="9"/>
  <c r="DJ563" i="9"/>
  <c r="DK563" i="9"/>
  <c r="DL563" i="9"/>
  <c r="DM563" i="9"/>
  <c r="DN563" i="9"/>
  <c r="DO563" i="9"/>
  <c r="DP563" i="9"/>
  <c r="DQ563" i="9"/>
  <c r="DR563" i="9"/>
  <c r="DS563" i="9"/>
  <c r="DT563" i="9"/>
  <c r="DU563" i="9"/>
  <c r="DV563" i="9"/>
  <c r="DW563" i="9"/>
  <c r="DX563" i="9"/>
  <c r="DY563" i="9"/>
  <c r="DZ563" i="9"/>
  <c r="EA563" i="9"/>
  <c r="EB563" i="9"/>
  <c r="EC563" i="9"/>
  <c r="ED563" i="9"/>
  <c r="EE563" i="9"/>
  <c r="DE564" i="9"/>
  <c r="DF564" i="9"/>
  <c r="DG564" i="9"/>
  <c r="DH564" i="9"/>
  <c r="DI564" i="9"/>
  <c r="DJ564" i="9"/>
  <c r="DK564" i="9"/>
  <c r="DL564" i="9"/>
  <c r="DM564" i="9"/>
  <c r="DN564" i="9"/>
  <c r="DO564" i="9"/>
  <c r="DP564" i="9"/>
  <c r="DQ564" i="9"/>
  <c r="DR564" i="9"/>
  <c r="DS564" i="9"/>
  <c r="DT564" i="9"/>
  <c r="DU564" i="9"/>
  <c r="DV564" i="9"/>
  <c r="DW564" i="9"/>
  <c r="DX564" i="9"/>
  <c r="DY564" i="9"/>
  <c r="DZ564" i="9"/>
  <c r="EA564" i="9"/>
  <c r="EB564" i="9"/>
  <c r="EC564" i="9"/>
  <c r="ED564" i="9"/>
  <c r="EE564" i="9"/>
  <c r="DE565" i="9"/>
  <c r="DF565" i="9"/>
  <c r="DG565" i="9"/>
  <c r="DH565" i="9"/>
  <c r="DI565" i="9"/>
  <c r="DJ565" i="9"/>
  <c r="DK565" i="9"/>
  <c r="DL565" i="9"/>
  <c r="DM565" i="9"/>
  <c r="DN565" i="9"/>
  <c r="DO565" i="9"/>
  <c r="DP565" i="9"/>
  <c r="DQ565" i="9"/>
  <c r="DR565" i="9"/>
  <c r="DS565" i="9"/>
  <c r="DT565" i="9"/>
  <c r="DU565" i="9"/>
  <c r="DV565" i="9"/>
  <c r="DW565" i="9"/>
  <c r="DX565" i="9"/>
  <c r="DY565" i="9"/>
  <c r="DZ565" i="9"/>
  <c r="EA565" i="9"/>
  <c r="EB565" i="9"/>
  <c r="EC565" i="9"/>
  <c r="ED565" i="9"/>
  <c r="EE565" i="9"/>
  <c r="DE566" i="9"/>
  <c r="DF566" i="9"/>
  <c r="DG566" i="9"/>
  <c r="DH566" i="9"/>
  <c r="DI566" i="9"/>
  <c r="DJ566" i="9"/>
  <c r="DK566" i="9"/>
  <c r="DL566" i="9"/>
  <c r="DM566" i="9"/>
  <c r="DN566" i="9"/>
  <c r="DO566" i="9"/>
  <c r="DP566" i="9"/>
  <c r="DQ566" i="9"/>
  <c r="DR566" i="9"/>
  <c r="DS566" i="9"/>
  <c r="DT566" i="9"/>
  <c r="DU566" i="9"/>
  <c r="DV566" i="9"/>
  <c r="DW566" i="9"/>
  <c r="DX566" i="9"/>
  <c r="DY566" i="9"/>
  <c r="DZ566" i="9"/>
  <c r="EA566" i="9"/>
  <c r="EB566" i="9"/>
  <c r="EC566" i="9"/>
  <c r="ED566" i="9"/>
  <c r="EE566" i="9"/>
  <c r="DE567" i="9"/>
  <c r="DF567" i="9"/>
  <c r="DG567" i="9"/>
  <c r="DH567" i="9"/>
  <c r="DI567" i="9"/>
  <c r="DJ567" i="9"/>
  <c r="DK567" i="9"/>
  <c r="DL567" i="9"/>
  <c r="DM567" i="9"/>
  <c r="DN567" i="9"/>
  <c r="DO567" i="9"/>
  <c r="DP567" i="9"/>
  <c r="DQ567" i="9"/>
  <c r="DR567" i="9"/>
  <c r="DS567" i="9"/>
  <c r="DT567" i="9"/>
  <c r="DU567" i="9"/>
  <c r="DV567" i="9"/>
  <c r="DW567" i="9"/>
  <c r="DX567" i="9"/>
  <c r="DY567" i="9"/>
  <c r="DZ567" i="9"/>
  <c r="EA567" i="9"/>
  <c r="EB567" i="9"/>
  <c r="EC567" i="9"/>
  <c r="ED567" i="9"/>
  <c r="EE567" i="9"/>
  <c r="DE568" i="9"/>
  <c r="DF568" i="9"/>
  <c r="DG568" i="9"/>
  <c r="DH568" i="9"/>
  <c r="DI568" i="9"/>
  <c r="DJ568" i="9"/>
  <c r="DK568" i="9"/>
  <c r="DL568" i="9"/>
  <c r="DM568" i="9"/>
  <c r="DN568" i="9"/>
  <c r="DO568" i="9"/>
  <c r="DP568" i="9"/>
  <c r="DQ568" i="9"/>
  <c r="DR568" i="9"/>
  <c r="DS568" i="9"/>
  <c r="DT568" i="9"/>
  <c r="DU568" i="9"/>
  <c r="DV568" i="9"/>
  <c r="DW568" i="9"/>
  <c r="DX568" i="9"/>
  <c r="DY568" i="9"/>
  <c r="DZ568" i="9"/>
  <c r="EA568" i="9"/>
  <c r="EB568" i="9"/>
  <c r="EC568" i="9"/>
  <c r="ED568" i="9"/>
  <c r="EE568" i="9"/>
  <c r="DE569" i="9"/>
  <c r="DF569" i="9"/>
  <c r="DG569" i="9"/>
  <c r="DH569" i="9"/>
  <c r="DI569" i="9"/>
  <c r="DJ569" i="9"/>
  <c r="DK569" i="9"/>
  <c r="DL569" i="9"/>
  <c r="DM569" i="9"/>
  <c r="DN569" i="9"/>
  <c r="DO569" i="9"/>
  <c r="DP569" i="9"/>
  <c r="DQ569" i="9"/>
  <c r="DR569" i="9"/>
  <c r="DS569" i="9"/>
  <c r="DT569" i="9"/>
  <c r="DU569" i="9"/>
  <c r="DV569" i="9"/>
  <c r="DW569" i="9"/>
  <c r="DX569" i="9"/>
  <c r="DY569" i="9"/>
  <c r="DZ569" i="9"/>
  <c r="EA569" i="9"/>
  <c r="EB569" i="9"/>
  <c r="EC569" i="9"/>
  <c r="ED569" i="9"/>
  <c r="EE569" i="9"/>
  <c r="DE570" i="9"/>
  <c r="DF570" i="9"/>
  <c r="DG570" i="9"/>
  <c r="DH570" i="9"/>
  <c r="DI570" i="9"/>
  <c r="DJ570" i="9"/>
  <c r="DK570" i="9"/>
  <c r="DL570" i="9"/>
  <c r="DM570" i="9"/>
  <c r="DN570" i="9"/>
  <c r="DO570" i="9"/>
  <c r="DP570" i="9"/>
  <c r="DQ570" i="9"/>
  <c r="DR570" i="9"/>
  <c r="DS570" i="9"/>
  <c r="DT570" i="9"/>
  <c r="DU570" i="9"/>
  <c r="DV570" i="9"/>
  <c r="DW570" i="9"/>
  <c r="DX570" i="9"/>
  <c r="DY570" i="9"/>
  <c r="DZ570" i="9"/>
  <c r="EA570" i="9"/>
  <c r="EB570" i="9"/>
  <c r="EC570" i="9"/>
  <c r="ED570" i="9"/>
  <c r="EE570" i="9"/>
  <c r="DE571" i="9"/>
  <c r="DF571" i="9"/>
  <c r="DG571" i="9"/>
  <c r="DH571" i="9"/>
  <c r="DI571" i="9"/>
  <c r="DJ571" i="9"/>
  <c r="DK571" i="9"/>
  <c r="DL571" i="9"/>
  <c r="DM571" i="9"/>
  <c r="DN571" i="9"/>
  <c r="DO571" i="9"/>
  <c r="DP571" i="9"/>
  <c r="DQ571" i="9"/>
  <c r="DR571" i="9"/>
  <c r="DS571" i="9"/>
  <c r="DT571" i="9"/>
  <c r="DU571" i="9"/>
  <c r="DV571" i="9"/>
  <c r="DW571" i="9"/>
  <c r="DX571" i="9"/>
  <c r="DY571" i="9"/>
  <c r="DZ571" i="9"/>
  <c r="EA571" i="9"/>
  <c r="EB571" i="9"/>
  <c r="EC571" i="9"/>
  <c r="ED571" i="9"/>
  <c r="EE571" i="9"/>
  <c r="DE572" i="9"/>
  <c r="DF572" i="9"/>
  <c r="DG572" i="9"/>
  <c r="DH572" i="9"/>
  <c r="DI572" i="9"/>
  <c r="DJ572" i="9"/>
  <c r="DK572" i="9"/>
  <c r="DL572" i="9"/>
  <c r="DM572" i="9"/>
  <c r="DN572" i="9"/>
  <c r="DO572" i="9"/>
  <c r="DP572" i="9"/>
  <c r="DQ572" i="9"/>
  <c r="DR572" i="9"/>
  <c r="DS572" i="9"/>
  <c r="DT572" i="9"/>
  <c r="DU572" i="9"/>
  <c r="DV572" i="9"/>
  <c r="DW572" i="9"/>
  <c r="DX572" i="9"/>
  <c r="DY572" i="9"/>
  <c r="DZ572" i="9"/>
  <c r="EA572" i="9"/>
  <c r="EB572" i="9"/>
  <c r="EC572" i="9"/>
  <c r="ED572" i="9"/>
  <c r="EE572" i="9"/>
  <c r="DE573" i="9"/>
  <c r="DF573" i="9"/>
  <c r="DG573" i="9"/>
  <c r="DH573" i="9"/>
  <c r="DI573" i="9"/>
  <c r="DJ573" i="9"/>
  <c r="DK573" i="9"/>
  <c r="DL573" i="9"/>
  <c r="DM573" i="9"/>
  <c r="DN573" i="9"/>
  <c r="DO573" i="9"/>
  <c r="DP573" i="9"/>
  <c r="DQ573" i="9"/>
  <c r="DR573" i="9"/>
  <c r="DS573" i="9"/>
  <c r="DT573" i="9"/>
  <c r="DU573" i="9"/>
  <c r="DV573" i="9"/>
  <c r="DW573" i="9"/>
  <c r="DX573" i="9"/>
  <c r="DY573" i="9"/>
  <c r="DZ573" i="9"/>
  <c r="EA573" i="9"/>
  <c r="EB573" i="9"/>
  <c r="EC573" i="9"/>
  <c r="ED573" i="9"/>
  <c r="EE573" i="9"/>
  <c r="DE574" i="9"/>
  <c r="DF574" i="9"/>
  <c r="DG574" i="9"/>
  <c r="DH574" i="9"/>
  <c r="DI574" i="9"/>
  <c r="DJ574" i="9"/>
  <c r="DK574" i="9"/>
  <c r="DL574" i="9"/>
  <c r="DM574" i="9"/>
  <c r="DN574" i="9"/>
  <c r="DO574" i="9"/>
  <c r="DP574" i="9"/>
  <c r="DQ574" i="9"/>
  <c r="DR574" i="9"/>
  <c r="DS574" i="9"/>
  <c r="DT574" i="9"/>
  <c r="DU574" i="9"/>
  <c r="DV574" i="9"/>
  <c r="DW574" i="9"/>
  <c r="DX574" i="9"/>
  <c r="DY574" i="9"/>
  <c r="DZ574" i="9"/>
  <c r="EA574" i="9"/>
  <c r="EB574" i="9"/>
  <c r="EC574" i="9"/>
  <c r="ED574" i="9"/>
  <c r="EE574" i="9"/>
  <c r="DE575" i="9"/>
  <c r="DF575" i="9"/>
  <c r="DG575" i="9"/>
  <c r="DH575" i="9"/>
  <c r="DI575" i="9"/>
  <c r="DJ575" i="9"/>
  <c r="DK575" i="9"/>
  <c r="DL575" i="9"/>
  <c r="DM575" i="9"/>
  <c r="DN575" i="9"/>
  <c r="DO575" i="9"/>
  <c r="DP575" i="9"/>
  <c r="DQ575" i="9"/>
  <c r="DR575" i="9"/>
  <c r="DS575" i="9"/>
  <c r="DT575" i="9"/>
  <c r="DU575" i="9"/>
  <c r="DV575" i="9"/>
  <c r="DW575" i="9"/>
  <c r="DX575" i="9"/>
  <c r="DY575" i="9"/>
  <c r="DZ575" i="9"/>
  <c r="EA575" i="9"/>
  <c r="EB575" i="9"/>
  <c r="EC575" i="9"/>
  <c r="ED575" i="9"/>
  <c r="EE575" i="9"/>
  <c r="DE576" i="9"/>
  <c r="DF576" i="9"/>
  <c r="DG576" i="9"/>
  <c r="DH576" i="9"/>
  <c r="DI576" i="9"/>
  <c r="DJ576" i="9"/>
  <c r="DK576" i="9"/>
  <c r="DL576" i="9"/>
  <c r="DM576" i="9"/>
  <c r="DN576" i="9"/>
  <c r="DO576" i="9"/>
  <c r="DP576" i="9"/>
  <c r="DQ576" i="9"/>
  <c r="DR576" i="9"/>
  <c r="DS576" i="9"/>
  <c r="DT576" i="9"/>
  <c r="DU576" i="9"/>
  <c r="DV576" i="9"/>
  <c r="DW576" i="9"/>
  <c r="DX576" i="9"/>
  <c r="DY576" i="9"/>
  <c r="DZ576" i="9"/>
  <c r="EA576" i="9"/>
  <c r="EB576" i="9"/>
  <c r="EC576" i="9"/>
  <c r="ED576" i="9"/>
  <c r="EE576" i="9"/>
  <c r="DE577" i="9"/>
  <c r="DF577" i="9"/>
  <c r="DG577" i="9"/>
  <c r="DH577" i="9"/>
  <c r="DI577" i="9"/>
  <c r="DJ577" i="9"/>
  <c r="DK577" i="9"/>
  <c r="DL577" i="9"/>
  <c r="DM577" i="9"/>
  <c r="DN577" i="9"/>
  <c r="DO577" i="9"/>
  <c r="DP577" i="9"/>
  <c r="DQ577" i="9"/>
  <c r="DR577" i="9"/>
  <c r="DS577" i="9"/>
  <c r="DT577" i="9"/>
  <c r="DU577" i="9"/>
  <c r="DV577" i="9"/>
  <c r="DW577" i="9"/>
  <c r="DX577" i="9"/>
  <c r="DY577" i="9"/>
  <c r="DZ577" i="9"/>
  <c r="EA577" i="9"/>
  <c r="EB577" i="9"/>
  <c r="EC577" i="9"/>
  <c r="ED577" i="9"/>
  <c r="EE577" i="9"/>
  <c r="DE578" i="9"/>
  <c r="DF578" i="9"/>
  <c r="DG578" i="9"/>
  <c r="DH578" i="9"/>
  <c r="DI578" i="9"/>
  <c r="DJ578" i="9"/>
  <c r="DK578" i="9"/>
  <c r="DL578" i="9"/>
  <c r="DM578" i="9"/>
  <c r="DN578" i="9"/>
  <c r="DO578" i="9"/>
  <c r="DP578" i="9"/>
  <c r="DQ578" i="9"/>
  <c r="DR578" i="9"/>
  <c r="DS578" i="9"/>
  <c r="DT578" i="9"/>
  <c r="DU578" i="9"/>
  <c r="DV578" i="9"/>
  <c r="DW578" i="9"/>
  <c r="DX578" i="9"/>
  <c r="DY578" i="9"/>
  <c r="DZ578" i="9"/>
  <c r="EA578" i="9"/>
  <c r="EB578" i="9"/>
  <c r="EC578" i="9"/>
  <c r="ED578" i="9"/>
  <c r="EE578" i="9"/>
  <c r="DE579" i="9"/>
  <c r="DF579" i="9"/>
  <c r="DG579" i="9"/>
  <c r="DH579" i="9"/>
  <c r="DI579" i="9"/>
  <c r="DJ579" i="9"/>
  <c r="DK579" i="9"/>
  <c r="DL579" i="9"/>
  <c r="DM579" i="9"/>
  <c r="DN579" i="9"/>
  <c r="DO579" i="9"/>
  <c r="DP579" i="9"/>
  <c r="DQ579" i="9"/>
  <c r="DR579" i="9"/>
  <c r="DS579" i="9"/>
  <c r="DT579" i="9"/>
  <c r="DU579" i="9"/>
  <c r="DV579" i="9"/>
  <c r="DW579" i="9"/>
  <c r="DX579" i="9"/>
  <c r="DY579" i="9"/>
  <c r="DZ579" i="9"/>
  <c r="EA579" i="9"/>
  <c r="EB579" i="9"/>
  <c r="EC579" i="9"/>
  <c r="ED579" i="9"/>
  <c r="EE579" i="9"/>
  <c r="AY580" i="9"/>
  <c r="AZ580" i="9"/>
  <c r="BA580" i="9"/>
  <c r="BB580" i="9"/>
  <c r="BC580" i="9"/>
  <c r="BD580" i="9"/>
  <c r="BE580" i="9"/>
  <c r="BF580" i="9"/>
  <c r="BG580" i="9"/>
  <c r="BH580" i="9"/>
  <c r="BI580" i="9"/>
  <c r="BJ580" i="9"/>
  <c r="BK580" i="9"/>
  <c r="BL580" i="9"/>
  <c r="BM580" i="9"/>
  <c r="BN580" i="9"/>
  <c r="BO580" i="9"/>
  <c r="BP580" i="9"/>
  <c r="BQ580" i="9"/>
  <c r="BR580" i="9"/>
  <c r="BS580" i="9"/>
  <c r="BT580" i="9"/>
  <c r="BU580" i="9"/>
  <c r="BV580" i="9"/>
  <c r="BW580" i="9"/>
  <c r="BX580" i="9"/>
  <c r="BY580" i="9"/>
  <c r="DE580" i="9"/>
  <c r="DF580" i="9"/>
  <c r="DG580" i="9"/>
  <c r="DH580" i="9"/>
  <c r="DI580" i="9"/>
  <c r="DJ580" i="9"/>
  <c r="DK580" i="9"/>
  <c r="DL580" i="9"/>
  <c r="DM580" i="9"/>
  <c r="DN580" i="9"/>
  <c r="DO580" i="9"/>
  <c r="DP580" i="9"/>
  <c r="DQ580" i="9"/>
  <c r="DR580" i="9"/>
  <c r="DS580" i="9"/>
  <c r="DT580" i="9"/>
  <c r="DU580" i="9"/>
  <c r="DV580" i="9"/>
  <c r="DW580" i="9"/>
  <c r="DX580" i="9"/>
  <c r="DY580" i="9"/>
  <c r="DZ580" i="9"/>
  <c r="EA580" i="9"/>
  <c r="EB580" i="9"/>
  <c r="EC580" i="9"/>
  <c r="ED580" i="9"/>
  <c r="EE580" i="9"/>
  <c r="DE584" i="9" a="1"/>
  <c r="DE584" i="9"/>
  <c r="DF584" i="9"/>
  <c r="DG584" i="9"/>
  <c r="DH584" i="9"/>
  <c r="DI584" i="9"/>
  <c r="DJ584" i="9"/>
  <c r="DK584" i="9"/>
  <c r="DL584" i="9"/>
  <c r="DM584" i="9"/>
  <c r="DN584" i="9"/>
  <c r="DO584" i="9"/>
  <c r="DP584" i="9"/>
  <c r="DQ584" i="9"/>
  <c r="DR584" i="9"/>
  <c r="DS584" i="9"/>
  <c r="DT584" i="9"/>
  <c r="DU584" i="9"/>
  <c r="DV584" i="9"/>
  <c r="DW584" i="9"/>
  <c r="DX584" i="9"/>
  <c r="DY584" i="9"/>
  <c r="DZ584" i="9"/>
  <c r="EA584" i="9"/>
  <c r="EB584" i="9"/>
  <c r="EC584" i="9"/>
  <c r="ED584" i="9"/>
  <c r="EE584" i="9"/>
  <c r="DE585" i="9"/>
  <c r="DF585" i="9"/>
  <c r="DG585" i="9"/>
  <c r="DH585" i="9"/>
  <c r="DI585" i="9"/>
  <c r="DJ585" i="9"/>
  <c r="DK585" i="9"/>
  <c r="DL585" i="9"/>
  <c r="DM585" i="9"/>
  <c r="DN585" i="9"/>
  <c r="DO585" i="9"/>
  <c r="DP585" i="9"/>
  <c r="DQ585" i="9"/>
  <c r="DR585" i="9"/>
  <c r="DS585" i="9"/>
  <c r="DT585" i="9"/>
  <c r="DU585" i="9"/>
  <c r="DV585" i="9"/>
  <c r="DW585" i="9"/>
  <c r="DX585" i="9"/>
  <c r="DY585" i="9"/>
  <c r="DZ585" i="9"/>
  <c r="EA585" i="9"/>
  <c r="EB585" i="9"/>
  <c r="EC585" i="9"/>
  <c r="ED585" i="9"/>
  <c r="EE585" i="9"/>
  <c r="DE586" i="9"/>
  <c r="DF586" i="9"/>
  <c r="DG586" i="9"/>
  <c r="DH586" i="9"/>
  <c r="DI586" i="9"/>
  <c r="DJ586" i="9"/>
  <c r="DK586" i="9"/>
  <c r="DL586" i="9"/>
  <c r="DM586" i="9"/>
  <c r="DN586" i="9"/>
  <c r="DO586" i="9"/>
  <c r="DP586" i="9"/>
  <c r="DQ586" i="9"/>
  <c r="DR586" i="9"/>
  <c r="DS586" i="9"/>
  <c r="DT586" i="9"/>
  <c r="DU586" i="9"/>
  <c r="DV586" i="9"/>
  <c r="DW586" i="9"/>
  <c r="DX586" i="9"/>
  <c r="DY586" i="9"/>
  <c r="DZ586" i="9"/>
  <c r="EA586" i="9"/>
  <c r="EB586" i="9"/>
  <c r="EC586" i="9"/>
  <c r="ED586" i="9"/>
  <c r="EE586" i="9"/>
  <c r="DE587" i="9"/>
  <c r="DF587" i="9"/>
  <c r="DG587" i="9"/>
  <c r="DH587" i="9"/>
  <c r="DI587" i="9"/>
  <c r="DJ587" i="9"/>
  <c r="DK587" i="9"/>
  <c r="DL587" i="9"/>
  <c r="DM587" i="9"/>
  <c r="DN587" i="9"/>
  <c r="DO587" i="9"/>
  <c r="DP587" i="9"/>
  <c r="DQ587" i="9"/>
  <c r="DR587" i="9"/>
  <c r="DS587" i="9"/>
  <c r="DT587" i="9"/>
  <c r="DU587" i="9"/>
  <c r="DV587" i="9"/>
  <c r="DW587" i="9"/>
  <c r="DX587" i="9"/>
  <c r="DY587" i="9"/>
  <c r="DZ587" i="9"/>
  <c r="EA587" i="9"/>
  <c r="EB587" i="9"/>
  <c r="EC587" i="9"/>
  <c r="ED587" i="9"/>
  <c r="EE587" i="9"/>
  <c r="DE588" i="9"/>
  <c r="DF588" i="9"/>
  <c r="DG588" i="9"/>
  <c r="DH588" i="9"/>
  <c r="DI588" i="9"/>
  <c r="DJ588" i="9"/>
  <c r="DK588" i="9"/>
  <c r="DL588" i="9"/>
  <c r="DM588" i="9"/>
  <c r="DN588" i="9"/>
  <c r="DO588" i="9"/>
  <c r="DP588" i="9"/>
  <c r="DQ588" i="9"/>
  <c r="DR588" i="9"/>
  <c r="DS588" i="9"/>
  <c r="DT588" i="9"/>
  <c r="DU588" i="9"/>
  <c r="DV588" i="9"/>
  <c r="DW588" i="9"/>
  <c r="DX588" i="9"/>
  <c r="DY588" i="9"/>
  <c r="DZ588" i="9"/>
  <c r="EA588" i="9"/>
  <c r="EB588" i="9"/>
  <c r="EC588" i="9"/>
  <c r="ED588" i="9"/>
  <c r="EE588" i="9"/>
  <c r="DE589" i="9"/>
  <c r="DF589" i="9"/>
  <c r="DG589" i="9"/>
  <c r="DH589" i="9"/>
  <c r="DI589" i="9"/>
  <c r="DJ589" i="9"/>
  <c r="DK589" i="9"/>
  <c r="DL589" i="9"/>
  <c r="DM589" i="9"/>
  <c r="DN589" i="9"/>
  <c r="DO589" i="9"/>
  <c r="DP589" i="9"/>
  <c r="DQ589" i="9"/>
  <c r="DR589" i="9"/>
  <c r="DS589" i="9"/>
  <c r="DT589" i="9"/>
  <c r="DU589" i="9"/>
  <c r="DV589" i="9"/>
  <c r="DW589" i="9"/>
  <c r="DX589" i="9"/>
  <c r="DY589" i="9"/>
  <c r="DZ589" i="9"/>
  <c r="EA589" i="9"/>
  <c r="EB589" i="9"/>
  <c r="EC589" i="9"/>
  <c r="ED589" i="9"/>
  <c r="EE589" i="9"/>
  <c r="DE590" i="9"/>
  <c r="DF590" i="9"/>
  <c r="DG590" i="9"/>
  <c r="DH590" i="9"/>
  <c r="DI590" i="9"/>
  <c r="DJ590" i="9"/>
  <c r="DK590" i="9"/>
  <c r="DL590" i="9"/>
  <c r="DM590" i="9"/>
  <c r="DN590" i="9"/>
  <c r="DO590" i="9"/>
  <c r="DP590" i="9"/>
  <c r="DQ590" i="9"/>
  <c r="DR590" i="9"/>
  <c r="DS590" i="9"/>
  <c r="DT590" i="9"/>
  <c r="DU590" i="9"/>
  <c r="DV590" i="9"/>
  <c r="DW590" i="9"/>
  <c r="DX590" i="9"/>
  <c r="DY590" i="9"/>
  <c r="DZ590" i="9"/>
  <c r="EA590" i="9"/>
  <c r="EB590" i="9"/>
  <c r="EC590" i="9"/>
  <c r="ED590" i="9"/>
  <c r="EE590" i="9"/>
  <c r="DE591" i="9"/>
  <c r="DF591" i="9"/>
  <c r="DG591" i="9"/>
  <c r="DH591" i="9"/>
  <c r="DI591" i="9"/>
  <c r="DJ591" i="9"/>
  <c r="DK591" i="9"/>
  <c r="DL591" i="9"/>
  <c r="DM591" i="9"/>
  <c r="DN591" i="9"/>
  <c r="DO591" i="9"/>
  <c r="DP591" i="9"/>
  <c r="DQ591" i="9"/>
  <c r="DR591" i="9"/>
  <c r="DS591" i="9"/>
  <c r="DT591" i="9"/>
  <c r="DU591" i="9"/>
  <c r="DV591" i="9"/>
  <c r="DW591" i="9"/>
  <c r="DX591" i="9"/>
  <c r="DY591" i="9"/>
  <c r="DZ591" i="9"/>
  <c r="EA591" i="9"/>
  <c r="EB591" i="9"/>
  <c r="EC591" i="9"/>
  <c r="ED591" i="9"/>
  <c r="EE591" i="9"/>
  <c r="DE592" i="9"/>
  <c r="DF592" i="9"/>
  <c r="DG592" i="9"/>
  <c r="DH592" i="9"/>
  <c r="DI592" i="9"/>
  <c r="DJ592" i="9"/>
  <c r="DK592" i="9"/>
  <c r="DL592" i="9"/>
  <c r="DM592" i="9"/>
  <c r="DN592" i="9"/>
  <c r="DO592" i="9"/>
  <c r="DP592" i="9"/>
  <c r="DQ592" i="9"/>
  <c r="DR592" i="9"/>
  <c r="DS592" i="9"/>
  <c r="DT592" i="9"/>
  <c r="DU592" i="9"/>
  <c r="DV592" i="9"/>
  <c r="DW592" i="9"/>
  <c r="DX592" i="9"/>
  <c r="DY592" i="9"/>
  <c r="DZ592" i="9"/>
  <c r="EA592" i="9"/>
  <c r="EB592" i="9"/>
  <c r="EC592" i="9"/>
  <c r="ED592" i="9"/>
  <c r="EE592" i="9"/>
  <c r="DE593" i="9"/>
  <c r="DF593" i="9"/>
  <c r="DG593" i="9"/>
  <c r="DH593" i="9"/>
  <c r="DI593" i="9"/>
  <c r="DJ593" i="9"/>
  <c r="DK593" i="9"/>
  <c r="DL593" i="9"/>
  <c r="DM593" i="9"/>
  <c r="DN593" i="9"/>
  <c r="DO593" i="9"/>
  <c r="DP593" i="9"/>
  <c r="DQ593" i="9"/>
  <c r="DR593" i="9"/>
  <c r="DS593" i="9"/>
  <c r="DT593" i="9"/>
  <c r="DU593" i="9"/>
  <c r="DV593" i="9"/>
  <c r="DW593" i="9"/>
  <c r="DX593" i="9"/>
  <c r="DY593" i="9"/>
  <c r="DZ593" i="9"/>
  <c r="EA593" i="9"/>
  <c r="EB593" i="9"/>
  <c r="EC593" i="9"/>
  <c r="ED593" i="9"/>
  <c r="EE593" i="9"/>
  <c r="DE594" i="9"/>
  <c r="DF594" i="9"/>
  <c r="DG594" i="9"/>
  <c r="DH594" i="9"/>
  <c r="DI594" i="9"/>
  <c r="DJ594" i="9"/>
  <c r="DK594" i="9"/>
  <c r="DL594" i="9"/>
  <c r="DM594" i="9"/>
  <c r="DN594" i="9"/>
  <c r="DO594" i="9"/>
  <c r="DP594" i="9"/>
  <c r="DQ594" i="9"/>
  <c r="DR594" i="9"/>
  <c r="DS594" i="9"/>
  <c r="DT594" i="9"/>
  <c r="DU594" i="9"/>
  <c r="DV594" i="9"/>
  <c r="DW594" i="9"/>
  <c r="DX594" i="9"/>
  <c r="DY594" i="9"/>
  <c r="DZ594" i="9"/>
  <c r="EA594" i="9"/>
  <c r="EB594" i="9"/>
  <c r="EC594" i="9"/>
  <c r="ED594" i="9"/>
  <c r="EE594" i="9"/>
  <c r="DE595" i="9"/>
  <c r="DF595" i="9"/>
  <c r="DG595" i="9"/>
  <c r="DH595" i="9"/>
  <c r="DI595" i="9"/>
  <c r="DJ595" i="9"/>
  <c r="DK595" i="9"/>
  <c r="DL595" i="9"/>
  <c r="DM595" i="9"/>
  <c r="DN595" i="9"/>
  <c r="DO595" i="9"/>
  <c r="DP595" i="9"/>
  <c r="DQ595" i="9"/>
  <c r="DR595" i="9"/>
  <c r="DS595" i="9"/>
  <c r="DT595" i="9"/>
  <c r="DU595" i="9"/>
  <c r="DV595" i="9"/>
  <c r="DW595" i="9"/>
  <c r="DX595" i="9"/>
  <c r="DY595" i="9"/>
  <c r="DZ595" i="9"/>
  <c r="EA595" i="9"/>
  <c r="EB595" i="9"/>
  <c r="EC595" i="9"/>
  <c r="ED595" i="9"/>
  <c r="EE595" i="9"/>
  <c r="DE596" i="9"/>
  <c r="DF596" i="9"/>
  <c r="DG596" i="9"/>
  <c r="DH596" i="9"/>
  <c r="DI596" i="9"/>
  <c r="DJ596" i="9"/>
  <c r="DK596" i="9"/>
  <c r="DL596" i="9"/>
  <c r="DM596" i="9"/>
  <c r="DN596" i="9"/>
  <c r="DO596" i="9"/>
  <c r="DP596" i="9"/>
  <c r="DQ596" i="9"/>
  <c r="DR596" i="9"/>
  <c r="DS596" i="9"/>
  <c r="DT596" i="9"/>
  <c r="DU596" i="9"/>
  <c r="DV596" i="9"/>
  <c r="DW596" i="9"/>
  <c r="DX596" i="9"/>
  <c r="DY596" i="9"/>
  <c r="DZ596" i="9"/>
  <c r="EA596" i="9"/>
  <c r="EB596" i="9"/>
  <c r="EC596" i="9"/>
  <c r="ED596" i="9"/>
  <c r="EE596" i="9"/>
  <c r="DE597" i="9"/>
  <c r="DF597" i="9"/>
  <c r="DG597" i="9"/>
  <c r="DH597" i="9"/>
  <c r="DI597" i="9"/>
  <c r="DJ597" i="9"/>
  <c r="DK597" i="9"/>
  <c r="DL597" i="9"/>
  <c r="DM597" i="9"/>
  <c r="DN597" i="9"/>
  <c r="DO597" i="9"/>
  <c r="DP597" i="9"/>
  <c r="DQ597" i="9"/>
  <c r="DR597" i="9"/>
  <c r="DS597" i="9"/>
  <c r="DT597" i="9"/>
  <c r="DU597" i="9"/>
  <c r="DV597" i="9"/>
  <c r="DW597" i="9"/>
  <c r="DX597" i="9"/>
  <c r="DY597" i="9"/>
  <c r="DZ597" i="9"/>
  <c r="EA597" i="9"/>
  <c r="EB597" i="9"/>
  <c r="EC597" i="9"/>
  <c r="ED597" i="9"/>
  <c r="EE597" i="9"/>
  <c r="DE598" i="9"/>
  <c r="DF598" i="9"/>
  <c r="DG598" i="9"/>
  <c r="DH598" i="9"/>
  <c r="DI598" i="9"/>
  <c r="DJ598" i="9"/>
  <c r="DK598" i="9"/>
  <c r="DL598" i="9"/>
  <c r="DM598" i="9"/>
  <c r="DN598" i="9"/>
  <c r="DO598" i="9"/>
  <c r="DP598" i="9"/>
  <c r="DQ598" i="9"/>
  <c r="DR598" i="9"/>
  <c r="DS598" i="9"/>
  <c r="DT598" i="9"/>
  <c r="DU598" i="9"/>
  <c r="DV598" i="9"/>
  <c r="DW598" i="9"/>
  <c r="DX598" i="9"/>
  <c r="DY598" i="9"/>
  <c r="DZ598" i="9"/>
  <c r="EA598" i="9"/>
  <c r="EB598" i="9"/>
  <c r="EC598" i="9"/>
  <c r="ED598" i="9"/>
  <c r="EE598" i="9"/>
  <c r="DE599" i="9"/>
  <c r="DF599" i="9"/>
  <c r="DG599" i="9"/>
  <c r="DH599" i="9"/>
  <c r="DI599" i="9"/>
  <c r="DJ599" i="9"/>
  <c r="DK599" i="9"/>
  <c r="DL599" i="9"/>
  <c r="DM599" i="9"/>
  <c r="DN599" i="9"/>
  <c r="DO599" i="9"/>
  <c r="DP599" i="9"/>
  <c r="DQ599" i="9"/>
  <c r="DR599" i="9"/>
  <c r="DS599" i="9"/>
  <c r="DT599" i="9"/>
  <c r="DU599" i="9"/>
  <c r="DV599" i="9"/>
  <c r="DW599" i="9"/>
  <c r="DX599" i="9"/>
  <c r="DY599" i="9"/>
  <c r="DZ599" i="9"/>
  <c r="EA599" i="9"/>
  <c r="EB599" i="9"/>
  <c r="EC599" i="9"/>
  <c r="ED599" i="9"/>
  <c r="EE599" i="9"/>
  <c r="DE600" i="9"/>
  <c r="DF600" i="9"/>
  <c r="DG600" i="9"/>
  <c r="DH600" i="9"/>
  <c r="DI600" i="9"/>
  <c r="DJ600" i="9"/>
  <c r="DK600" i="9"/>
  <c r="DL600" i="9"/>
  <c r="DM600" i="9"/>
  <c r="DN600" i="9"/>
  <c r="DO600" i="9"/>
  <c r="DP600" i="9"/>
  <c r="DQ600" i="9"/>
  <c r="DR600" i="9"/>
  <c r="DS600" i="9"/>
  <c r="DT600" i="9"/>
  <c r="DU600" i="9"/>
  <c r="DV600" i="9"/>
  <c r="DW600" i="9"/>
  <c r="DX600" i="9"/>
  <c r="DY600" i="9"/>
  <c r="DZ600" i="9"/>
  <c r="EA600" i="9"/>
  <c r="EB600" i="9"/>
  <c r="EC600" i="9"/>
  <c r="ED600" i="9"/>
  <c r="EE600" i="9"/>
  <c r="DE601" i="9"/>
  <c r="DF601" i="9"/>
  <c r="DG601" i="9"/>
  <c r="DH601" i="9"/>
  <c r="DI601" i="9"/>
  <c r="DJ601" i="9"/>
  <c r="DK601" i="9"/>
  <c r="DL601" i="9"/>
  <c r="DM601" i="9"/>
  <c r="DN601" i="9"/>
  <c r="DO601" i="9"/>
  <c r="DP601" i="9"/>
  <c r="DQ601" i="9"/>
  <c r="DR601" i="9"/>
  <c r="DS601" i="9"/>
  <c r="DT601" i="9"/>
  <c r="DU601" i="9"/>
  <c r="DV601" i="9"/>
  <c r="DW601" i="9"/>
  <c r="DX601" i="9"/>
  <c r="DY601" i="9"/>
  <c r="DZ601" i="9"/>
  <c r="EA601" i="9"/>
  <c r="EB601" i="9"/>
  <c r="EC601" i="9"/>
  <c r="ED601" i="9"/>
  <c r="EE601" i="9"/>
  <c r="DE602" i="9"/>
  <c r="DF602" i="9"/>
  <c r="DG602" i="9"/>
  <c r="DH602" i="9"/>
  <c r="DI602" i="9"/>
  <c r="DJ602" i="9"/>
  <c r="DK602" i="9"/>
  <c r="DL602" i="9"/>
  <c r="DM602" i="9"/>
  <c r="DN602" i="9"/>
  <c r="DO602" i="9"/>
  <c r="DP602" i="9"/>
  <c r="DQ602" i="9"/>
  <c r="DR602" i="9"/>
  <c r="DS602" i="9"/>
  <c r="DT602" i="9"/>
  <c r="DU602" i="9"/>
  <c r="DV602" i="9"/>
  <c r="DW602" i="9"/>
  <c r="DX602" i="9"/>
  <c r="DY602" i="9"/>
  <c r="DZ602" i="9"/>
  <c r="EA602" i="9"/>
  <c r="EB602" i="9"/>
  <c r="EC602" i="9"/>
  <c r="ED602" i="9"/>
  <c r="EE602" i="9"/>
  <c r="DE603" i="9"/>
  <c r="DF603" i="9"/>
  <c r="DG603" i="9"/>
  <c r="DH603" i="9"/>
  <c r="DI603" i="9"/>
  <c r="DJ603" i="9"/>
  <c r="DK603" i="9"/>
  <c r="DL603" i="9"/>
  <c r="DM603" i="9"/>
  <c r="DN603" i="9"/>
  <c r="DO603" i="9"/>
  <c r="DP603" i="9"/>
  <c r="DQ603" i="9"/>
  <c r="DR603" i="9"/>
  <c r="DS603" i="9"/>
  <c r="DT603" i="9"/>
  <c r="DU603" i="9"/>
  <c r="DV603" i="9"/>
  <c r="DW603" i="9"/>
  <c r="DX603" i="9"/>
  <c r="DY603" i="9"/>
  <c r="DZ603" i="9"/>
  <c r="EA603" i="9"/>
  <c r="EB603" i="9"/>
  <c r="EC603" i="9"/>
  <c r="ED603" i="9"/>
  <c r="EE603" i="9"/>
  <c r="DE604" i="9"/>
  <c r="DF604" i="9"/>
  <c r="DG604" i="9"/>
  <c r="DH604" i="9"/>
  <c r="DI604" i="9"/>
  <c r="DJ604" i="9"/>
  <c r="DK604" i="9"/>
  <c r="DL604" i="9"/>
  <c r="DM604" i="9"/>
  <c r="DN604" i="9"/>
  <c r="DO604" i="9"/>
  <c r="DP604" i="9"/>
  <c r="DQ604" i="9"/>
  <c r="DR604" i="9"/>
  <c r="DS604" i="9"/>
  <c r="DT604" i="9"/>
  <c r="DU604" i="9"/>
  <c r="DV604" i="9"/>
  <c r="DW604" i="9"/>
  <c r="DX604" i="9"/>
  <c r="DY604" i="9"/>
  <c r="DZ604" i="9"/>
  <c r="EA604" i="9"/>
  <c r="EB604" i="9"/>
  <c r="EC604" i="9"/>
  <c r="ED604" i="9"/>
  <c r="EE604" i="9"/>
  <c r="DE605" i="9"/>
  <c r="DF605" i="9"/>
  <c r="DG605" i="9"/>
  <c r="DH605" i="9"/>
  <c r="DI605" i="9"/>
  <c r="DJ605" i="9"/>
  <c r="DK605" i="9"/>
  <c r="DL605" i="9"/>
  <c r="DM605" i="9"/>
  <c r="DN605" i="9"/>
  <c r="DO605" i="9"/>
  <c r="DP605" i="9"/>
  <c r="DQ605" i="9"/>
  <c r="DR605" i="9"/>
  <c r="DS605" i="9"/>
  <c r="DT605" i="9"/>
  <c r="DU605" i="9"/>
  <c r="DV605" i="9"/>
  <c r="DW605" i="9"/>
  <c r="DX605" i="9"/>
  <c r="DY605" i="9"/>
  <c r="DZ605" i="9"/>
  <c r="EA605" i="9"/>
  <c r="EB605" i="9"/>
  <c r="EC605" i="9"/>
  <c r="ED605" i="9"/>
  <c r="EE605" i="9"/>
  <c r="DE606" i="9"/>
  <c r="DF606" i="9"/>
  <c r="DG606" i="9"/>
  <c r="DH606" i="9"/>
  <c r="DI606" i="9"/>
  <c r="DJ606" i="9"/>
  <c r="DK606" i="9"/>
  <c r="DL606" i="9"/>
  <c r="DM606" i="9"/>
  <c r="DN606" i="9"/>
  <c r="DO606" i="9"/>
  <c r="DP606" i="9"/>
  <c r="DQ606" i="9"/>
  <c r="DR606" i="9"/>
  <c r="DS606" i="9"/>
  <c r="DT606" i="9"/>
  <c r="DU606" i="9"/>
  <c r="DV606" i="9"/>
  <c r="DW606" i="9"/>
  <c r="DX606" i="9"/>
  <c r="DY606" i="9"/>
  <c r="DZ606" i="9"/>
  <c r="EA606" i="9"/>
  <c r="EB606" i="9"/>
  <c r="EC606" i="9"/>
  <c r="ED606" i="9"/>
  <c r="EE606" i="9"/>
  <c r="DE607" i="9"/>
  <c r="DF607" i="9"/>
  <c r="DG607" i="9"/>
  <c r="DH607" i="9"/>
  <c r="DI607" i="9"/>
  <c r="DJ607" i="9"/>
  <c r="DK607" i="9"/>
  <c r="DL607" i="9"/>
  <c r="DM607" i="9"/>
  <c r="DN607" i="9"/>
  <c r="DO607" i="9"/>
  <c r="DP607" i="9"/>
  <c r="DQ607" i="9"/>
  <c r="DR607" i="9"/>
  <c r="DS607" i="9"/>
  <c r="DT607" i="9"/>
  <c r="DU607" i="9"/>
  <c r="DV607" i="9"/>
  <c r="DW607" i="9"/>
  <c r="DX607" i="9"/>
  <c r="DY607" i="9"/>
  <c r="DZ607" i="9"/>
  <c r="EA607" i="9"/>
  <c r="EB607" i="9"/>
  <c r="EC607" i="9"/>
  <c r="ED607" i="9"/>
  <c r="EE607" i="9"/>
  <c r="DE608" i="9"/>
  <c r="DF608" i="9"/>
  <c r="DG608" i="9"/>
  <c r="DH608" i="9"/>
  <c r="DI608" i="9"/>
  <c r="DJ608" i="9"/>
  <c r="DK608" i="9"/>
  <c r="DL608" i="9"/>
  <c r="DM608" i="9"/>
  <c r="DN608" i="9"/>
  <c r="DO608" i="9"/>
  <c r="DP608" i="9"/>
  <c r="DQ608" i="9"/>
  <c r="DR608" i="9"/>
  <c r="DS608" i="9"/>
  <c r="DT608" i="9"/>
  <c r="DU608" i="9"/>
  <c r="DV608" i="9"/>
  <c r="DW608" i="9"/>
  <c r="DX608" i="9"/>
  <c r="DY608" i="9"/>
  <c r="DZ608" i="9"/>
  <c r="EA608" i="9"/>
  <c r="EB608" i="9"/>
  <c r="EC608" i="9"/>
  <c r="ED608" i="9"/>
  <c r="EE608" i="9"/>
  <c r="DE609" i="9"/>
  <c r="DF609" i="9"/>
  <c r="DG609" i="9"/>
  <c r="DH609" i="9"/>
  <c r="DI609" i="9"/>
  <c r="DJ609" i="9"/>
  <c r="DK609" i="9"/>
  <c r="DL609" i="9"/>
  <c r="DM609" i="9"/>
  <c r="DN609" i="9"/>
  <c r="DO609" i="9"/>
  <c r="DP609" i="9"/>
  <c r="DQ609" i="9"/>
  <c r="DR609" i="9"/>
  <c r="DS609" i="9"/>
  <c r="DT609" i="9"/>
  <c r="DU609" i="9"/>
  <c r="DV609" i="9"/>
  <c r="DW609" i="9"/>
  <c r="DX609" i="9"/>
  <c r="DY609" i="9"/>
  <c r="DZ609" i="9"/>
  <c r="EA609" i="9"/>
  <c r="EB609" i="9"/>
  <c r="EC609" i="9"/>
  <c r="ED609" i="9"/>
  <c r="EE609" i="9"/>
  <c r="DE610" i="9"/>
  <c r="DF610" i="9"/>
  <c r="DG610" i="9"/>
  <c r="DH610" i="9"/>
  <c r="DI610" i="9"/>
  <c r="DJ610" i="9"/>
  <c r="DK610" i="9"/>
  <c r="DL610" i="9"/>
  <c r="DM610" i="9"/>
  <c r="DN610" i="9"/>
  <c r="DO610" i="9"/>
  <c r="DP610" i="9"/>
  <c r="DQ610" i="9"/>
  <c r="DR610" i="9"/>
  <c r="DS610" i="9"/>
  <c r="DT610" i="9"/>
  <c r="DU610" i="9"/>
  <c r="DV610" i="9"/>
  <c r="DW610" i="9"/>
  <c r="DX610" i="9"/>
  <c r="DY610" i="9"/>
  <c r="DZ610" i="9"/>
  <c r="EA610" i="9"/>
  <c r="EB610" i="9"/>
  <c r="EC610" i="9"/>
  <c r="ED610" i="9"/>
  <c r="EE610" i="9"/>
  <c r="DE611" i="9"/>
  <c r="DF611" i="9"/>
  <c r="DG611" i="9"/>
  <c r="DH611" i="9"/>
  <c r="DI611" i="9"/>
  <c r="DJ611" i="9"/>
  <c r="DK611" i="9"/>
  <c r="DL611" i="9"/>
  <c r="DM611" i="9"/>
  <c r="DN611" i="9"/>
  <c r="DO611" i="9"/>
  <c r="DP611" i="9"/>
  <c r="DQ611" i="9"/>
  <c r="DR611" i="9"/>
  <c r="DS611" i="9"/>
  <c r="DT611" i="9"/>
  <c r="DU611" i="9"/>
  <c r="DV611" i="9"/>
  <c r="DW611" i="9"/>
  <c r="DX611" i="9"/>
  <c r="DY611" i="9"/>
  <c r="DZ611" i="9"/>
  <c r="EA611" i="9"/>
  <c r="EB611" i="9"/>
  <c r="EC611" i="9"/>
  <c r="ED611" i="9"/>
  <c r="EE611" i="9"/>
  <c r="DE612" i="9"/>
  <c r="DF612" i="9"/>
  <c r="DG612" i="9"/>
  <c r="DH612" i="9"/>
  <c r="DI612" i="9"/>
  <c r="DJ612" i="9"/>
  <c r="DK612" i="9"/>
  <c r="DL612" i="9"/>
  <c r="DM612" i="9"/>
  <c r="DN612" i="9"/>
  <c r="DO612" i="9"/>
  <c r="DP612" i="9"/>
  <c r="DQ612" i="9"/>
  <c r="DR612" i="9"/>
  <c r="DS612" i="9"/>
  <c r="DT612" i="9"/>
  <c r="DU612" i="9"/>
  <c r="DV612" i="9"/>
  <c r="DW612" i="9"/>
  <c r="DX612" i="9"/>
  <c r="DY612" i="9"/>
  <c r="DZ612" i="9"/>
  <c r="EA612" i="9"/>
  <c r="EB612" i="9"/>
  <c r="EC612" i="9"/>
  <c r="ED612" i="9"/>
  <c r="EE612" i="9"/>
  <c r="DE613" i="9"/>
  <c r="DF613" i="9"/>
  <c r="DG613" i="9"/>
  <c r="DH613" i="9"/>
  <c r="DI613" i="9"/>
  <c r="DJ613" i="9"/>
  <c r="DK613" i="9"/>
  <c r="DL613" i="9"/>
  <c r="DM613" i="9"/>
  <c r="DN613" i="9"/>
  <c r="DO613" i="9"/>
  <c r="DP613" i="9"/>
  <c r="DQ613" i="9"/>
  <c r="DR613" i="9"/>
  <c r="DS613" i="9"/>
  <c r="DT613" i="9"/>
  <c r="DU613" i="9"/>
  <c r="DV613" i="9"/>
  <c r="DW613" i="9"/>
  <c r="DX613" i="9"/>
  <c r="DY613" i="9"/>
  <c r="DZ613" i="9"/>
  <c r="EA613" i="9"/>
  <c r="EB613" i="9"/>
  <c r="EC613" i="9"/>
  <c r="ED613" i="9"/>
  <c r="EE613" i="9"/>
  <c r="DE614" i="9"/>
  <c r="DF614" i="9"/>
  <c r="DG614" i="9"/>
  <c r="DH614" i="9"/>
  <c r="DI614" i="9"/>
  <c r="DJ614" i="9"/>
  <c r="DK614" i="9"/>
  <c r="DL614" i="9"/>
  <c r="DM614" i="9"/>
  <c r="DN614" i="9"/>
  <c r="DO614" i="9"/>
  <c r="DP614" i="9"/>
  <c r="DQ614" i="9"/>
  <c r="DR614" i="9"/>
  <c r="DS614" i="9"/>
  <c r="DT614" i="9"/>
  <c r="DU614" i="9"/>
  <c r="DV614" i="9"/>
  <c r="DW614" i="9"/>
  <c r="DX614" i="9"/>
  <c r="DY614" i="9"/>
  <c r="DZ614" i="9"/>
  <c r="EA614" i="9"/>
  <c r="EB614" i="9"/>
  <c r="EC614" i="9"/>
  <c r="ED614" i="9"/>
  <c r="EE614" i="9"/>
  <c r="DE615" i="9"/>
  <c r="DF615" i="9"/>
  <c r="DG615" i="9"/>
  <c r="DH615" i="9"/>
  <c r="DI615" i="9"/>
  <c r="DJ615" i="9"/>
  <c r="DK615" i="9"/>
  <c r="DL615" i="9"/>
  <c r="DM615" i="9"/>
  <c r="DN615" i="9"/>
  <c r="DO615" i="9"/>
  <c r="DP615" i="9"/>
  <c r="DQ615" i="9"/>
  <c r="DR615" i="9"/>
  <c r="DS615" i="9"/>
  <c r="DT615" i="9"/>
  <c r="DU615" i="9"/>
  <c r="DV615" i="9"/>
  <c r="DW615" i="9"/>
  <c r="DX615" i="9"/>
  <c r="DY615" i="9"/>
  <c r="DZ615" i="9"/>
  <c r="EA615" i="9"/>
  <c r="EB615" i="9"/>
  <c r="EC615" i="9"/>
  <c r="ED615" i="9"/>
  <c r="EE615" i="9"/>
  <c r="DE616" i="9"/>
  <c r="DF616" i="9"/>
  <c r="DG616" i="9"/>
  <c r="DH616" i="9"/>
  <c r="DI616" i="9"/>
  <c r="DJ616" i="9"/>
  <c r="DK616" i="9"/>
  <c r="DL616" i="9"/>
  <c r="DM616" i="9"/>
  <c r="DN616" i="9"/>
  <c r="DO616" i="9"/>
  <c r="DP616" i="9"/>
  <c r="DQ616" i="9"/>
  <c r="DR616" i="9"/>
  <c r="DS616" i="9"/>
  <c r="DT616" i="9"/>
  <c r="DU616" i="9"/>
  <c r="DV616" i="9"/>
  <c r="DW616" i="9"/>
  <c r="DX616" i="9"/>
  <c r="DY616" i="9"/>
  <c r="DZ616" i="9"/>
  <c r="EA616" i="9"/>
  <c r="EB616" i="9"/>
  <c r="EC616" i="9"/>
  <c r="ED616" i="9"/>
  <c r="EE616" i="9"/>
  <c r="DE617" i="9"/>
  <c r="DF617" i="9"/>
  <c r="DG617" i="9"/>
  <c r="DH617" i="9"/>
  <c r="DI617" i="9"/>
  <c r="DJ617" i="9"/>
  <c r="DK617" i="9"/>
  <c r="DL617" i="9"/>
  <c r="DM617" i="9"/>
  <c r="DN617" i="9"/>
  <c r="DO617" i="9"/>
  <c r="DP617" i="9"/>
  <c r="DQ617" i="9"/>
  <c r="DR617" i="9"/>
  <c r="DS617" i="9"/>
  <c r="DT617" i="9"/>
  <c r="DU617" i="9"/>
  <c r="DV617" i="9"/>
  <c r="DW617" i="9"/>
  <c r="DX617" i="9"/>
  <c r="DY617" i="9"/>
  <c r="DZ617" i="9"/>
  <c r="EA617" i="9"/>
  <c r="EB617" i="9"/>
  <c r="EC617" i="9"/>
  <c r="ED617" i="9"/>
  <c r="EE617" i="9"/>
  <c r="DE618" i="9"/>
  <c r="DF618" i="9"/>
  <c r="DG618" i="9"/>
  <c r="DH618" i="9"/>
  <c r="DI618" i="9"/>
  <c r="DJ618" i="9"/>
  <c r="DK618" i="9"/>
  <c r="DL618" i="9"/>
  <c r="DM618" i="9"/>
  <c r="DN618" i="9"/>
  <c r="DO618" i="9"/>
  <c r="DP618" i="9"/>
  <c r="DQ618" i="9"/>
  <c r="DR618" i="9"/>
  <c r="DS618" i="9"/>
  <c r="DT618" i="9"/>
  <c r="DU618" i="9"/>
  <c r="DV618" i="9"/>
  <c r="DW618" i="9"/>
  <c r="DX618" i="9"/>
  <c r="DY618" i="9"/>
  <c r="DZ618" i="9"/>
  <c r="EA618" i="9"/>
  <c r="EB618" i="9"/>
  <c r="EC618" i="9"/>
  <c r="ED618" i="9"/>
  <c r="EE618" i="9"/>
  <c r="DE619" i="9"/>
  <c r="DF619" i="9"/>
  <c r="DG619" i="9"/>
  <c r="DH619" i="9"/>
  <c r="DI619" i="9"/>
  <c r="DJ619" i="9"/>
  <c r="DK619" i="9"/>
  <c r="DL619" i="9"/>
  <c r="DM619" i="9"/>
  <c r="DN619" i="9"/>
  <c r="DO619" i="9"/>
  <c r="DP619" i="9"/>
  <c r="DQ619" i="9"/>
  <c r="DR619" i="9"/>
  <c r="DS619" i="9"/>
  <c r="DT619" i="9"/>
  <c r="DU619" i="9"/>
  <c r="DV619" i="9"/>
  <c r="DW619" i="9"/>
  <c r="DX619" i="9"/>
  <c r="DY619" i="9"/>
  <c r="DZ619" i="9"/>
  <c r="EA619" i="9"/>
  <c r="EB619" i="9"/>
  <c r="EC619" i="9"/>
  <c r="ED619" i="9"/>
  <c r="EE619" i="9"/>
  <c r="DE620" i="9"/>
  <c r="DF620" i="9"/>
  <c r="DG620" i="9"/>
  <c r="DH620" i="9"/>
  <c r="DI620" i="9"/>
  <c r="DJ620" i="9"/>
  <c r="DK620" i="9"/>
  <c r="DL620" i="9"/>
  <c r="DM620" i="9"/>
  <c r="DN620" i="9"/>
  <c r="DO620" i="9"/>
  <c r="DP620" i="9"/>
  <c r="DQ620" i="9"/>
  <c r="DR620" i="9"/>
  <c r="DS620" i="9"/>
  <c r="DT620" i="9"/>
  <c r="DU620" i="9"/>
  <c r="DV620" i="9"/>
  <c r="DW620" i="9"/>
  <c r="DX620" i="9"/>
  <c r="DY620" i="9"/>
  <c r="DZ620" i="9"/>
  <c r="EA620" i="9"/>
  <c r="EB620" i="9"/>
  <c r="EC620" i="9"/>
  <c r="ED620" i="9"/>
  <c r="EE620" i="9"/>
  <c r="DE621" i="9"/>
  <c r="DF621" i="9"/>
  <c r="DG621" i="9"/>
  <c r="DH621" i="9"/>
  <c r="DI621" i="9"/>
  <c r="DJ621" i="9"/>
  <c r="DK621" i="9"/>
  <c r="DL621" i="9"/>
  <c r="DM621" i="9"/>
  <c r="DN621" i="9"/>
  <c r="DO621" i="9"/>
  <c r="DP621" i="9"/>
  <c r="DQ621" i="9"/>
  <c r="DR621" i="9"/>
  <c r="DS621" i="9"/>
  <c r="DT621" i="9"/>
  <c r="DU621" i="9"/>
  <c r="DV621" i="9"/>
  <c r="DW621" i="9"/>
  <c r="DX621" i="9"/>
  <c r="DY621" i="9"/>
  <c r="DZ621" i="9"/>
  <c r="EA621" i="9"/>
  <c r="EB621" i="9"/>
  <c r="EC621" i="9"/>
  <c r="ED621" i="9"/>
  <c r="EE621" i="9"/>
  <c r="DE622" i="9"/>
  <c r="DF622" i="9"/>
  <c r="DG622" i="9"/>
  <c r="DH622" i="9"/>
  <c r="DI622" i="9"/>
  <c r="DJ622" i="9"/>
  <c r="DK622" i="9"/>
  <c r="DL622" i="9"/>
  <c r="DM622" i="9"/>
  <c r="DN622" i="9"/>
  <c r="DO622" i="9"/>
  <c r="DP622" i="9"/>
  <c r="DQ622" i="9"/>
  <c r="DR622" i="9"/>
  <c r="DS622" i="9"/>
  <c r="DT622" i="9"/>
  <c r="DU622" i="9"/>
  <c r="DV622" i="9"/>
  <c r="DW622" i="9"/>
  <c r="DX622" i="9"/>
  <c r="DY622" i="9"/>
  <c r="DZ622" i="9"/>
  <c r="EA622" i="9"/>
  <c r="EB622" i="9"/>
  <c r="EC622" i="9"/>
  <c r="ED622" i="9"/>
  <c r="EE622" i="9"/>
  <c r="DE623" i="9"/>
  <c r="DF623" i="9"/>
  <c r="DG623" i="9"/>
  <c r="DH623" i="9"/>
  <c r="DI623" i="9"/>
  <c r="DJ623" i="9"/>
  <c r="DK623" i="9"/>
  <c r="DL623" i="9"/>
  <c r="DM623" i="9"/>
  <c r="DN623" i="9"/>
  <c r="DO623" i="9"/>
  <c r="DP623" i="9"/>
  <c r="DQ623" i="9"/>
  <c r="DR623" i="9"/>
  <c r="DS623" i="9"/>
  <c r="DT623" i="9"/>
  <c r="DU623" i="9"/>
  <c r="DV623" i="9"/>
  <c r="DW623" i="9"/>
  <c r="DX623" i="9"/>
  <c r="DY623" i="9"/>
  <c r="DZ623" i="9"/>
  <c r="EA623" i="9"/>
  <c r="EB623" i="9"/>
  <c r="EC623" i="9"/>
  <c r="ED623" i="9"/>
  <c r="EE623" i="9"/>
  <c r="DE624" i="9"/>
  <c r="DF624" i="9"/>
  <c r="DG624" i="9"/>
  <c r="DH624" i="9"/>
  <c r="DI624" i="9"/>
  <c r="DJ624" i="9"/>
  <c r="DK624" i="9"/>
  <c r="DL624" i="9"/>
  <c r="DM624" i="9"/>
  <c r="DN624" i="9"/>
  <c r="DO624" i="9"/>
  <c r="DP624" i="9"/>
  <c r="DQ624" i="9"/>
  <c r="DR624" i="9"/>
  <c r="DS624" i="9"/>
  <c r="DT624" i="9"/>
  <c r="DU624" i="9"/>
  <c r="DV624" i="9"/>
  <c r="DW624" i="9"/>
  <c r="DX624" i="9"/>
  <c r="DY624" i="9"/>
  <c r="DZ624" i="9"/>
  <c r="EA624" i="9"/>
  <c r="EB624" i="9"/>
  <c r="EC624" i="9"/>
  <c r="ED624" i="9"/>
  <c r="EE624" i="9"/>
  <c r="DE625" i="9"/>
  <c r="DF625" i="9"/>
  <c r="DG625" i="9"/>
  <c r="DH625" i="9"/>
  <c r="DI625" i="9"/>
  <c r="DJ625" i="9"/>
  <c r="DK625" i="9"/>
  <c r="DL625" i="9"/>
  <c r="DM625" i="9"/>
  <c r="DN625" i="9"/>
  <c r="DO625" i="9"/>
  <c r="DP625" i="9"/>
  <c r="DQ625" i="9"/>
  <c r="DR625" i="9"/>
  <c r="DS625" i="9"/>
  <c r="DT625" i="9"/>
  <c r="DU625" i="9"/>
  <c r="DV625" i="9"/>
  <c r="DW625" i="9"/>
  <c r="DX625" i="9"/>
  <c r="DY625" i="9"/>
  <c r="DZ625" i="9"/>
  <c r="EA625" i="9"/>
  <c r="EB625" i="9"/>
  <c r="EC625" i="9"/>
  <c r="ED625" i="9"/>
  <c r="EE625" i="9"/>
  <c r="DE626" i="9"/>
  <c r="DF626" i="9"/>
  <c r="DG626" i="9"/>
  <c r="DH626" i="9"/>
  <c r="DI626" i="9"/>
  <c r="DJ626" i="9"/>
  <c r="DK626" i="9"/>
  <c r="DL626" i="9"/>
  <c r="DM626" i="9"/>
  <c r="DN626" i="9"/>
  <c r="DO626" i="9"/>
  <c r="DP626" i="9"/>
  <c r="DQ626" i="9"/>
  <c r="DR626" i="9"/>
  <c r="DS626" i="9"/>
  <c r="DT626" i="9"/>
  <c r="DU626" i="9"/>
  <c r="DV626" i="9"/>
  <c r="DW626" i="9"/>
  <c r="DX626" i="9"/>
  <c r="DY626" i="9"/>
  <c r="DZ626" i="9"/>
  <c r="EA626" i="9"/>
  <c r="EB626" i="9"/>
  <c r="EC626" i="9"/>
  <c r="ED626" i="9"/>
  <c r="EE626" i="9"/>
  <c r="DE627" i="9"/>
  <c r="DF627" i="9"/>
  <c r="DG627" i="9"/>
  <c r="DH627" i="9"/>
  <c r="DI627" i="9"/>
  <c r="DJ627" i="9"/>
  <c r="DK627" i="9"/>
  <c r="DL627" i="9"/>
  <c r="DM627" i="9"/>
  <c r="DN627" i="9"/>
  <c r="DO627" i="9"/>
  <c r="DP627" i="9"/>
  <c r="DQ627" i="9"/>
  <c r="DR627" i="9"/>
  <c r="DS627" i="9"/>
  <c r="DT627" i="9"/>
  <c r="DU627" i="9"/>
  <c r="DV627" i="9"/>
  <c r="DW627" i="9"/>
  <c r="DX627" i="9"/>
  <c r="DY627" i="9"/>
  <c r="DZ627" i="9"/>
  <c r="EA627" i="9"/>
  <c r="EB627" i="9"/>
  <c r="EC627" i="9"/>
  <c r="ED627" i="9"/>
  <c r="EE627" i="9"/>
  <c r="DE628" i="9"/>
  <c r="DF628" i="9"/>
  <c r="DG628" i="9"/>
  <c r="DH628" i="9"/>
  <c r="DI628" i="9"/>
  <c r="DJ628" i="9"/>
  <c r="DK628" i="9"/>
  <c r="DL628" i="9"/>
  <c r="DM628" i="9"/>
  <c r="DN628" i="9"/>
  <c r="DO628" i="9"/>
  <c r="DP628" i="9"/>
  <c r="DQ628" i="9"/>
  <c r="DR628" i="9"/>
  <c r="DS628" i="9"/>
  <c r="DT628" i="9"/>
  <c r="DU628" i="9"/>
  <c r="DV628" i="9"/>
  <c r="DW628" i="9"/>
  <c r="DX628" i="9"/>
  <c r="DY628" i="9"/>
  <c r="DZ628" i="9"/>
  <c r="EA628" i="9"/>
  <c r="EB628" i="9"/>
  <c r="EC628" i="9"/>
  <c r="ED628" i="9"/>
  <c r="EE628" i="9"/>
  <c r="DE629" i="9"/>
  <c r="DF629" i="9"/>
  <c r="DG629" i="9"/>
  <c r="DH629" i="9"/>
  <c r="DI629" i="9"/>
  <c r="DJ629" i="9"/>
  <c r="DK629" i="9"/>
  <c r="DL629" i="9"/>
  <c r="DM629" i="9"/>
  <c r="DN629" i="9"/>
  <c r="DO629" i="9"/>
  <c r="DP629" i="9"/>
  <c r="DQ629" i="9"/>
  <c r="DR629" i="9"/>
  <c r="DS629" i="9"/>
  <c r="DT629" i="9"/>
  <c r="DU629" i="9"/>
  <c r="DV629" i="9"/>
  <c r="DW629" i="9"/>
  <c r="DX629" i="9"/>
  <c r="DY629" i="9"/>
  <c r="DZ629" i="9"/>
  <c r="EA629" i="9"/>
  <c r="EB629" i="9"/>
  <c r="EC629" i="9"/>
  <c r="ED629" i="9"/>
  <c r="EE629" i="9"/>
  <c r="DE630" i="9"/>
  <c r="DF630" i="9"/>
  <c r="DG630" i="9"/>
  <c r="DH630" i="9"/>
  <c r="DI630" i="9"/>
  <c r="DJ630" i="9"/>
  <c r="DK630" i="9"/>
  <c r="DL630" i="9"/>
  <c r="DM630" i="9"/>
  <c r="DN630" i="9"/>
  <c r="DO630" i="9"/>
  <c r="DP630" i="9"/>
  <c r="DQ630" i="9"/>
  <c r="DR630" i="9"/>
  <c r="DS630" i="9"/>
  <c r="DT630" i="9"/>
  <c r="DU630" i="9"/>
  <c r="DV630" i="9"/>
  <c r="DW630" i="9"/>
  <c r="DX630" i="9"/>
  <c r="DY630" i="9"/>
  <c r="DZ630" i="9"/>
  <c r="EA630" i="9"/>
  <c r="EB630" i="9"/>
  <c r="EC630" i="9"/>
  <c r="ED630" i="9"/>
  <c r="EE630" i="9"/>
  <c r="DE631" i="9"/>
  <c r="DF631" i="9"/>
  <c r="DG631" i="9"/>
  <c r="DH631" i="9"/>
  <c r="DI631" i="9"/>
  <c r="DJ631" i="9"/>
  <c r="DK631" i="9"/>
  <c r="DL631" i="9"/>
  <c r="DM631" i="9"/>
  <c r="DN631" i="9"/>
  <c r="DO631" i="9"/>
  <c r="DP631" i="9"/>
  <c r="DQ631" i="9"/>
  <c r="DR631" i="9"/>
  <c r="DS631" i="9"/>
  <c r="DT631" i="9"/>
  <c r="DU631" i="9"/>
  <c r="DV631" i="9"/>
  <c r="DW631" i="9"/>
  <c r="DX631" i="9"/>
  <c r="DY631" i="9"/>
  <c r="DZ631" i="9"/>
  <c r="EA631" i="9"/>
  <c r="EB631" i="9"/>
  <c r="EC631" i="9"/>
  <c r="ED631" i="9"/>
  <c r="EE631" i="9"/>
  <c r="DE632" i="9"/>
  <c r="DF632" i="9"/>
  <c r="DG632" i="9"/>
  <c r="DH632" i="9"/>
  <c r="DI632" i="9"/>
  <c r="DJ632" i="9"/>
  <c r="DK632" i="9"/>
  <c r="DL632" i="9"/>
  <c r="DM632" i="9"/>
  <c r="DN632" i="9"/>
  <c r="DO632" i="9"/>
  <c r="DP632" i="9"/>
  <c r="DQ632" i="9"/>
  <c r="DR632" i="9"/>
  <c r="DS632" i="9"/>
  <c r="DT632" i="9"/>
  <c r="DU632" i="9"/>
  <c r="DV632" i="9"/>
  <c r="DW632" i="9"/>
  <c r="DX632" i="9"/>
  <c r="DY632" i="9"/>
  <c r="DZ632" i="9"/>
  <c r="EA632" i="9"/>
  <c r="EB632" i="9"/>
  <c r="EC632" i="9"/>
  <c r="ED632" i="9"/>
  <c r="EE632" i="9"/>
  <c r="DE633" i="9"/>
  <c r="DF633" i="9"/>
  <c r="DG633" i="9"/>
  <c r="DH633" i="9"/>
  <c r="DI633" i="9"/>
  <c r="DJ633" i="9"/>
  <c r="DK633" i="9"/>
  <c r="DL633" i="9"/>
  <c r="DM633" i="9"/>
  <c r="DN633" i="9"/>
  <c r="DO633" i="9"/>
  <c r="DP633" i="9"/>
  <c r="DQ633" i="9"/>
  <c r="DR633" i="9"/>
  <c r="DS633" i="9"/>
  <c r="DT633" i="9"/>
  <c r="DU633" i="9"/>
  <c r="DV633" i="9"/>
  <c r="DW633" i="9"/>
  <c r="DX633" i="9"/>
  <c r="DY633" i="9"/>
  <c r="DZ633" i="9"/>
  <c r="EA633" i="9"/>
  <c r="EB633" i="9"/>
  <c r="EC633" i="9"/>
  <c r="ED633" i="9"/>
  <c r="EE633" i="9"/>
  <c r="DE634" i="9"/>
  <c r="DF634" i="9"/>
  <c r="DG634" i="9"/>
  <c r="DH634" i="9"/>
  <c r="DI634" i="9"/>
  <c r="DJ634" i="9"/>
  <c r="DK634" i="9"/>
  <c r="DL634" i="9"/>
  <c r="DM634" i="9"/>
  <c r="DN634" i="9"/>
  <c r="DO634" i="9"/>
  <c r="DP634" i="9"/>
  <c r="DQ634" i="9"/>
  <c r="DR634" i="9"/>
  <c r="DS634" i="9"/>
  <c r="DT634" i="9"/>
  <c r="DU634" i="9"/>
  <c r="DV634" i="9"/>
  <c r="DW634" i="9"/>
  <c r="DX634" i="9"/>
  <c r="DY634" i="9"/>
  <c r="DZ634" i="9"/>
  <c r="EA634" i="9"/>
  <c r="EB634" i="9"/>
  <c r="EC634" i="9"/>
  <c r="ED634" i="9"/>
  <c r="EE634" i="9"/>
  <c r="AY635" i="9"/>
  <c r="AZ635" i="9"/>
  <c r="BA635" i="9"/>
  <c r="BB635" i="9"/>
  <c r="BC635" i="9"/>
  <c r="BD635" i="9"/>
  <c r="BE635" i="9"/>
  <c r="BF635" i="9"/>
  <c r="BG635" i="9"/>
  <c r="BH635" i="9"/>
  <c r="BI635" i="9"/>
  <c r="BJ635" i="9"/>
  <c r="BK635" i="9"/>
  <c r="BL635" i="9"/>
  <c r="BM635" i="9"/>
  <c r="BN635" i="9"/>
  <c r="BO635" i="9"/>
  <c r="BP635" i="9"/>
  <c r="BQ635" i="9"/>
  <c r="BR635" i="9"/>
  <c r="BS635" i="9"/>
  <c r="BT635" i="9"/>
  <c r="BU635" i="9"/>
  <c r="BV635" i="9"/>
  <c r="BW635" i="9"/>
  <c r="BX635" i="9"/>
  <c r="BY635" i="9"/>
  <c r="DE635" i="9"/>
  <c r="DF635" i="9"/>
  <c r="DG635" i="9"/>
  <c r="DH635" i="9"/>
  <c r="DI635" i="9"/>
  <c r="DJ635" i="9"/>
  <c r="DK635" i="9"/>
  <c r="DL635" i="9"/>
  <c r="DM635" i="9"/>
  <c r="DN635" i="9"/>
  <c r="DO635" i="9"/>
  <c r="DP635" i="9"/>
  <c r="DQ635" i="9"/>
  <c r="DR635" i="9"/>
  <c r="DS635" i="9"/>
  <c r="DT635" i="9"/>
  <c r="DU635" i="9"/>
  <c r="DV635" i="9"/>
  <c r="DW635" i="9"/>
  <c r="DX635" i="9"/>
  <c r="DY635" i="9"/>
  <c r="DZ635" i="9"/>
  <c r="EA635" i="9"/>
  <c r="EB635" i="9"/>
  <c r="EC635" i="9"/>
  <c r="ED635" i="9"/>
  <c r="EE635" i="9"/>
  <c r="DE639" i="9" a="1"/>
  <c r="DE639" i="9"/>
  <c r="DF639" i="9"/>
  <c r="DG639" i="9"/>
  <c r="DH639" i="9"/>
  <c r="DI639" i="9"/>
  <c r="DJ639" i="9"/>
  <c r="DK639" i="9"/>
  <c r="DL639" i="9"/>
  <c r="DM639" i="9"/>
  <c r="DN639" i="9"/>
  <c r="DO639" i="9"/>
  <c r="DP639" i="9"/>
  <c r="DQ639" i="9"/>
  <c r="DR639" i="9"/>
  <c r="DS639" i="9"/>
  <c r="DT639" i="9"/>
  <c r="DU639" i="9"/>
  <c r="DV639" i="9"/>
  <c r="DW639" i="9"/>
  <c r="DX639" i="9"/>
  <c r="DY639" i="9"/>
  <c r="DZ639" i="9"/>
  <c r="EA639" i="9"/>
  <c r="EB639" i="9"/>
  <c r="EC639" i="9"/>
  <c r="ED639" i="9"/>
  <c r="EE639" i="9"/>
  <c r="DE640" i="9"/>
  <c r="DF640" i="9"/>
  <c r="DG640" i="9"/>
  <c r="DH640" i="9"/>
  <c r="DI640" i="9"/>
  <c r="DJ640" i="9"/>
  <c r="DK640" i="9"/>
  <c r="DL640" i="9"/>
  <c r="DM640" i="9"/>
  <c r="DN640" i="9"/>
  <c r="DO640" i="9"/>
  <c r="DP640" i="9"/>
  <c r="DQ640" i="9"/>
  <c r="DR640" i="9"/>
  <c r="DS640" i="9"/>
  <c r="DT640" i="9"/>
  <c r="DU640" i="9"/>
  <c r="DV640" i="9"/>
  <c r="DW640" i="9"/>
  <c r="DX640" i="9"/>
  <c r="DY640" i="9"/>
  <c r="DZ640" i="9"/>
  <c r="EA640" i="9"/>
  <c r="EB640" i="9"/>
  <c r="EC640" i="9"/>
  <c r="ED640" i="9"/>
  <c r="EE640" i="9"/>
  <c r="DE641" i="9"/>
  <c r="DF641" i="9"/>
  <c r="DG641" i="9"/>
  <c r="DH641" i="9"/>
  <c r="DI641" i="9"/>
  <c r="DJ641" i="9"/>
  <c r="DK641" i="9"/>
  <c r="DL641" i="9"/>
  <c r="DM641" i="9"/>
  <c r="DN641" i="9"/>
  <c r="DO641" i="9"/>
  <c r="DP641" i="9"/>
  <c r="DQ641" i="9"/>
  <c r="DR641" i="9"/>
  <c r="DS641" i="9"/>
  <c r="DT641" i="9"/>
  <c r="DU641" i="9"/>
  <c r="DV641" i="9"/>
  <c r="DW641" i="9"/>
  <c r="DX641" i="9"/>
  <c r="DY641" i="9"/>
  <c r="DZ641" i="9"/>
  <c r="EA641" i="9"/>
  <c r="EB641" i="9"/>
  <c r="EC641" i="9"/>
  <c r="ED641" i="9"/>
  <c r="EE641" i="9"/>
  <c r="DE642" i="9"/>
  <c r="DF642" i="9"/>
  <c r="DG642" i="9"/>
  <c r="DH642" i="9"/>
  <c r="DI642" i="9"/>
  <c r="DJ642" i="9"/>
  <c r="DK642" i="9"/>
  <c r="DL642" i="9"/>
  <c r="DM642" i="9"/>
  <c r="DN642" i="9"/>
  <c r="DO642" i="9"/>
  <c r="DP642" i="9"/>
  <c r="DQ642" i="9"/>
  <c r="DR642" i="9"/>
  <c r="DS642" i="9"/>
  <c r="DT642" i="9"/>
  <c r="DU642" i="9"/>
  <c r="DV642" i="9"/>
  <c r="DW642" i="9"/>
  <c r="DX642" i="9"/>
  <c r="DY642" i="9"/>
  <c r="DZ642" i="9"/>
  <c r="EA642" i="9"/>
  <c r="EB642" i="9"/>
  <c r="EC642" i="9"/>
  <c r="ED642" i="9"/>
  <c r="EE642" i="9"/>
  <c r="DE643" i="9"/>
  <c r="DF643" i="9"/>
  <c r="DG643" i="9"/>
  <c r="DH643" i="9"/>
  <c r="DI643" i="9"/>
  <c r="DJ643" i="9"/>
  <c r="DK643" i="9"/>
  <c r="DL643" i="9"/>
  <c r="DM643" i="9"/>
  <c r="DN643" i="9"/>
  <c r="DO643" i="9"/>
  <c r="DP643" i="9"/>
  <c r="DQ643" i="9"/>
  <c r="DR643" i="9"/>
  <c r="DS643" i="9"/>
  <c r="DT643" i="9"/>
  <c r="DU643" i="9"/>
  <c r="DV643" i="9"/>
  <c r="DW643" i="9"/>
  <c r="DX643" i="9"/>
  <c r="DY643" i="9"/>
  <c r="DZ643" i="9"/>
  <c r="EA643" i="9"/>
  <c r="EB643" i="9"/>
  <c r="EC643" i="9"/>
  <c r="ED643" i="9"/>
  <c r="EE643" i="9"/>
  <c r="DE644" i="9"/>
  <c r="DF644" i="9"/>
  <c r="DG644" i="9"/>
  <c r="DH644" i="9"/>
  <c r="DI644" i="9"/>
  <c r="DJ644" i="9"/>
  <c r="DK644" i="9"/>
  <c r="DL644" i="9"/>
  <c r="DM644" i="9"/>
  <c r="DN644" i="9"/>
  <c r="DO644" i="9"/>
  <c r="DP644" i="9"/>
  <c r="DQ644" i="9"/>
  <c r="DR644" i="9"/>
  <c r="DS644" i="9"/>
  <c r="DT644" i="9"/>
  <c r="DU644" i="9"/>
  <c r="DV644" i="9"/>
  <c r="DW644" i="9"/>
  <c r="DX644" i="9"/>
  <c r="DY644" i="9"/>
  <c r="DZ644" i="9"/>
  <c r="EA644" i="9"/>
  <c r="EB644" i="9"/>
  <c r="EC644" i="9"/>
  <c r="ED644" i="9"/>
  <c r="EE644" i="9"/>
  <c r="DE645" i="9"/>
  <c r="DF645" i="9"/>
  <c r="DG645" i="9"/>
  <c r="DH645" i="9"/>
  <c r="DI645" i="9"/>
  <c r="DJ645" i="9"/>
  <c r="DK645" i="9"/>
  <c r="DL645" i="9"/>
  <c r="DM645" i="9"/>
  <c r="DN645" i="9"/>
  <c r="DO645" i="9"/>
  <c r="DP645" i="9"/>
  <c r="DQ645" i="9"/>
  <c r="DR645" i="9"/>
  <c r="DS645" i="9"/>
  <c r="DT645" i="9"/>
  <c r="DU645" i="9"/>
  <c r="DV645" i="9"/>
  <c r="DW645" i="9"/>
  <c r="DX645" i="9"/>
  <c r="DY645" i="9"/>
  <c r="DZ645" i="9"/>
  <c r="EA645" i="9"/>
  <c r="EB645" i="9"/>
  <c r="EC645" i="9"/>
  <c r="ED645" i="9"/>
  <c r="EE645" i="9"/>
  <c r="DE646" i="9"/>
  <c r="DF646" i="9"/>
  <c r="DG646" i="9"/>
  <c r="DH646" i="9"/>
  <c r="DI646" i="9"/>
  <c r="DJ646" i="9"/>
  <c r="DK646" i="9"/>
  <c r="DL646" i="9"/>
  <c r="DM646" i="9"/>
  <c r="DN646" i="9"/>
  <c r="DO646" i="9"/>
  <c r="DP646" i="9"/>
  <c r="DQ646" i="9"/>
  <c r="DR646" i="9"/>
  <c r="DS646" i="9"/>
  <c r="DT646" i="9"/>
  <c r="DU646" i="9"/>
  <c r="DV646" i="9"/>
  <c r="DW646" i="9"/>
  <c r="DX646" i="9"/>
  <c r="DY646" i="9"/>
  <c r="DZ646" i="9"/>
  <c r="EA646" i="9"/>
  <c r="EB646" i="9"/>
  <c r="EC646" i="9"/>
  <c r="ED646" i="9"/>
  <c r="EE646" i="9"/>
  <c r="DE647" i="9"/>
  <c r="DF647" i="9"/>
  <c r="DG647" i="9"/>
  <c r="DH647" i="9"/>
  <c r="DI647" i="9"/>
  <c r="DJ647" i="9"/>
  <c r="DK647" i="9"/>
  <c r="DL647" i="9"/>
  <c r="DM647" i="9"/>
  <c r="DN647" i="9"/>
  <c r="DO647" i="9"/>
  <c r="DP647" i="9"/>
  <c r="DQ647" i="9"/>
  <c r="DR647" i="9"/>
  <c r="DS647" i="9"/>
  <c r="DT647" i="9"/>
  <c r="DU647" i="9"/>
  <c r="DV647" i="9"/>
  <c r="DW647" i="9"/>
  <c r="DX647" i="9"/>
  <c r="DY647" i="9"/>
  <c r="DZ647" i="9"/>
  <c r="EA647" i="9"/>
  <c r="EB647" i="9"/>
  <c r="EC647" i="9"/>
  <c r="ED647" i="9"/>
  <c r="EE647" i="9"/>
  <c r="DE648" i="9"/>
  <c r="DF648" i="9"/>
  <c r="DG648" i="9"/>
  <c r="DH648" i="9"/>
  <c r="DI648" i="9"/>
  <c r="DJ648" i="9"/>
  <c r="DK648" i="9"/>
  <c r="DL648" i="9"/>
  <c r="DM648" i="9"/>
  <c r="DN648" i="9"/>
  <c r="DO648" i="9"/>
  <c r="DP648" i="9"/>
  <c r="DQ648" i="9"/>
  <c r="DR648" i="9"/>
  <c r="DS648" i="9"/>
  <c r="DT648" i="9"/>
  <c r="DU648" i="9"/>
  <c r="DV648" i="9"/>
  <c r="DW648" i="9"/>
  <c r="DX648" i="9"/>
  <c r="DY648" i="9"/>
  <c r="DZ648" i="9"/>
  <c r="EA648" i="9"/>
  <c r="EB648" i="9"/>
  <c r="EC648" i="9"/>
  <c r="ED648" i="9"/>
  <c r="EE648" i="9"/>
  <c r="DE649" i="9"/>
  <c r="DF649" i="9"/>
  <c r="DG649" i="9"/>
  <c r="DH649" i="9"/>
  <c r="DI649" i="9"/>
  <c r="DJ649" i="9"/>
  <c r="DK649" i="9"/>
  <c r="DL649" i="9"/>
  <c r="DM649" i="9"/>
  <c r="DN649" i="9"/>
  <c r="DO649" i="9"/>
  <c r="DP649" i="9"/>
  <c r="DQ649" i="9"/>
  <c r="DR649" i="9"/>
  <c r="DS649" i="9"/>
  <c r="DT649" i="9"/>
  <c r="DU649" i="9"/>
  <c r="DV649" i="9"/>
  <c r="DW649" i="9"/>
  <c r="DX649" i="9"/>
  <c r="DY649" i="9"/>
  <c r="DZ649" i="9"/>
  <c r="EA649" i="9"/>
  <c r="EB649" i="9"/>
  <c r="EC649" i="9"/>
  <c r="ED649" i="9"/>
  <c r="EE649" i="9"/>
  <c r="DE650" i="9"/>
  <c r="DF650" i="9"/>
  <c r="DG650" i="9"/>
  <c r="DH650" i="9"/>
  <c r="DI650" i="9"/>
  <c r="DJ650" i="9"/>
  <c r="DK650" i="9"/>
  <c r="DL650" i="9"/>
  <c r="DM650" i="9"/>
  <c r="DN650" i="9"/>
  <c r="DO650" i="9"/>
  <c r="DP650" i="9"/>
  <c r="DQ650" i="9"/>
  <c r="DR650" i="9"/>
  <c r="DS650" i="9"/>
  <c r="DT650" i="9"/>
  <c r="DU650" i="9"/>
  <c r="DV650" i="9"/>
  <c r="DW650" i="9"/>
  <c r="DX650" i="9"/>
  <c r="DY650" i="9"/>
  <c r="DZ650" i="9"/>
  <c r="EA650" i="9"/>
  <c r="EB650" i="9"/>
  <c r="EC650" i="9"/>
  <c r="ED650" i="9"/>
  <c r="EE650" i="9"/>
  <c r="DE651" i="9"/>
  <c r="DF651" i="9"/>
  <c r="DG651" i="9"/>
  <c r="DH651" i="9"/>
  <c r="DI651" i="9"/>
  <c r="DJ651" i="9"/>
  <c r="DK651" i="9"/>
  <c r="DL651" i="9"/>
  <c r="DM651" i="9"/>
  <c r="DN651" i="9"/>
  <c r="DO651" i="9"/>
  <c r="DP651" i="9"/>
  <c r="DQ651" i="9"/>
  <c r="DR651" i="9"/>
  <c r="DS651" i="9"/>
  <c r="DT651" i="9"/>
  <c r="DU651" i="9"/>
  <c r="DV651" i="9"/>
  <c r="DW651" i="9"/>
  <c r="DX651" i="9"/>
  <c r="DY651" i="9"/>
  <c r="DZ651" i="9"/>
  <c r="EA651" i="9"/>
  <c r="EB651" i="9"/>
  <c r="EC651" i="9"/>
  <c r="ED651" i="9"/>
  <c r="EE651" i="9"/>
  <c r="DE652" i="9"/>
  <c r="DF652" i="9"/>
  <c r="DG652" i="9"/>
  <c r="DH652" i="9"/>
  <c r="DI652" i="9"/>
  <c r="DJ652" i="9"/>
  <c r="DK652" i="9"/>
  <c r="DL652" i="9"/>
  <c r="DM652" i="9"/>
  <c r="DN652" i="9"/>
  <c r="DO652" i="9"/>
  <c r="DP652" i="9"/>
  <c r="DQ652" i="9"/>
  <c r="DR652" i="9"/>
  <c r="DS652" i="9"/>
  <c r="DT652" i="9"/>
  <c r="DU652" i="9"/>
  <c r="DV652" i="9"/>
  <c r="DW652" i="9"/>
  <c r="DX652" i="9"/>
  <c r="DY652" i="9"/>
  <c r="DZ652" i="9"/>
  <c r="EA652" i="9"/>
  <c r="EB652" i="9"/>
  <c r="EC652" i="9"/>
  <c r="ED652" i="9"/>
  <c r="EE652" i="9"/>
  <c r="DE653" i="9"/>
  <c r="DF653" i="9"/>
  <c r="DG653" i="9"/>
  <c r="DH653" i="9"/>
  <c r="DI653" i="9"/>
  <c r="DJ653" i="9"/>
  <c r="DK653" i="9"/>
  <c r="DL653" i="9"/>
  <c r="DM653" i="9"/>
  <c r="DN653" i="9"/>
  <c r="DO653" i="9"/>
  <c r="DP653" i="9"/>
  <c r="DQ653" i="9"/>
  <c r="DR653" i="9"/>
  <c r="DS653" i="9"/>
  <c r="DT653" i="9"/>
  <c r="DU653" i="9"/>
  <c r="DV653" i="9"/>
  <c r="DW653" i="9"/>
  <c r="DX653" i="9"/>
  <c r="DY653" i="9"/>
  <c r="DZ653" i="9"/>
  <c r="EA653" i="9"/>
  <c r="EB653" i="9"/>
  <c r="EC653" i="9"/>
  <c r="ED653" i="9"/>
  <c r="EE653" i="9"/>
  <c r="DE654" i="9"/>
  <c r="DF654" i="9"/>
  <c r="DG654" i="9"/>
  <c r="DH654" i="9"/>
  <c r="DI654" i="9"/>
  <c r="DJ654" i="9"/>
  <c r="DK654" i="9"/>
  <c r="DL654" i="9"/>
  <c r="DM654" i="9"/>
  <c r="DN654" i="9"/>
  <c r="DO654" i="9"/>
  <c r="DP654" i="9"/>
  <c r="DQ654" i="9"/>
  <c r="DR654" i="9"/>
  <c r="DS654" i="9"/>
  <c r="DT654" i="9"/>
  <c r="DU654" i="9"/>
  <c r="DV654" i="9"/>
  <c r="DW654" i="9"/>
  <c r="DX654" i="9"/>
  <c r="DY654" i="9"/>
  <c r="DZ654" i="9"/>
  <c r="EA654" i="9"/>
  <c r="EB654" i="9"/>
  <c r="EC654" i="9"/>
  <c r="ED654" i="9"/>
  <c r="EE654" i="9"/>
  <c r="DE655" i="9"/>
  <c r="DF655" i="9"/>
  <c r="DG655" i="9"/>
  <c r="DH655" i="9"/>
  <c r="DI655" i="9"/>
  <c r="DJ655" i="9"/>
  <c r="DK655" i="9"/>
  <c r="DL655" i="9"/>
  <c r="DM655" i="9"/>
  <c r="DN655" i="9"/>
  <c r="DO655" i="9"/>
  <c r="DP655" i="9"/>
  <c r="DQ655" i="9"/>
  <c r="DR655" i="9"/>
  <c r="DS655" i="9"/>
  <c r="DT655" i="9"/>
  <c r="DU655" i="9"/>
  <c r="DV655" i="9"/>
  <c r="DW655" i="9"/>
  <c r="DX655" i="9"/>
  <c r="DY655" i="9"/>
  <c r="DZ655" i="9"/>
  <c r="EA655" i="9"/>
  <c r="EB655" i="9"/>
  <c r="EC655" i="9"/>
  <c r="ED655" i="9"/>
  <c r="EE655" i="9"/>
  <c r="DE656" i="9"/>
  <c r="DF656" i="9"/>
  <c r="DG656" i="9"/>
  <c r="DH656" i="9"/>
  <c r="DI656" i="9"/>
  <c r="DJ656" i="9"/>
  <c r="DK656" i="9"/>
  <c r="DL656" i="9"/>
  <c r="DM656" i="9"/>
  <c r="DN656" i="9"/>
  <c r="DO656" i="9"/>
  <c r="DP656" i="9"/>
  <c r="DQ656" i="9"/>
  <c r="DR656" i="9"/>
  <c r="DS656" i="9"/>
  <c r="DT656" i="9"/>
  <c r="DU656" i="9"/>
  <c r="DV656" i="9"/>
  <c r="DW656" i="9"/>
  <c r="DX656" i="9"/>
  <c r="DY656" i="9"/>
  <c r="DZ656" i="9"/>
  <c r="EA656" i="9"/>
  <c r="EB656" i="9"/>
  <c r="EC656" i="9"/>
  <c r="ED656" i="9"/>
  <c r="EE656" i="9"/>
  <c r="DE657" i="9"/>
  <c r="DF657" i="9"/>
  <c r="DG657" i="9"/>
  <c r="DH657" i="9"/>
  <c r="DI657" i="9"/>
  <c r="DJ657" i="9"/>
  <c r="DK657" i="9"/>
  <c r="DL657" i="9"/>
  <c r="DM657" i="9"/>
  <c r="DN657" i="9"/>
  <c r="DO657" i="9"/>
  <c r="DP657" i="9"/>
  <c r="DQ657" i="9"/>
  <c r="DR657" i="9"/>
  <c r="DS657" i="9"/>
  <c r="DT657" i="9"/>
  <c r="DU657" i="9"/>
  <c r="DV657" i="9"/>
  <c r="DW657" i="9"/>
  <c r="DX657" i="9"/>
  <c r="DY657" i="9"/>
  <c r="DZ657" i="9"/>
  <c r="EA657" i="9"/>
  <c r="EB657" i="9"/>
  <c r="EC657" i="9"/>
  <c r="ED657" i="9"/>
  <c r="EE657" i="9"/>
  <c r="DE658" i="9"/>
  <c r="DF658" i="9"/>
  <c r="DG658" i="9"/>
  <c r="DH658" i="9"/>
  <c r="DI658" i="9"/>
  <c r="DJ658" i="9"/>
  <c r="DK658" i="9"/>
  <c r="DL658" i="9"/>
  <c r="DM658" i="9"/>
  <c r="DN658" i="9"/>
  <c r="DO658" i="9"/>
  <c r="DP658" i="9"/>
  <c r="DQ658" i="9"/>
  <c r="DR658" i="9"/>
  <c r="DS658" i="9"/>
  <c r="DT658" i="9"/>
  <c r="DU658" i="9"/>
  <c r="DV658" i="9"/>
  <c r="DW658" i="9"/>
  <c r="DX658" i="9"/>
  <c r="DY658" i="9"/>
  <c r="DZ658" i="9"/>
  <c r="EA658" i="9"/>
  <c r="EB658" i="9"/>
  <c r="EC658" i="9"/>
  <c r="ED658" i="9"/>
  <c r="EE658" i="9"/>
  <c r="DE659" i="9"/>
  <c r="DF659" i="9"/>
  <c r="DG659" i="9"/>
  <c r="DH659" i="9"/>
  <c r="DI659" i="9"/>
  <c r="DJ659" i="9"/>
  <c r="DK659" i="9"/>
  <c r="DL659" i="9"/>
  <c r="DM659" i="9"/>
  <c r="DN659" i="9"/>
  <c r="DO659" i="9"/>
  <c r="DP659" i="9"/>
  <c r="DQ659" i="9"/>
  <c r="DR659" i="9"/>
  <c r="DS659" i="9"/>
  <c r="DT659" i="9"/>
  <c r="DU659" i="9"/>
  <c r="DV659" i="9"/>
  <c r="DW659" i="9"/>
  <c r="DX659" i="9"/>
  <c r="DY659" i="9"/>
  <c r="DZ659" i="9"/>
  <c r="EA659" i="9"/>
  <c r="EB659" i="9"/>
  <c r="EC659" i="9"/>
  <c r="ED659" i="9"/>
  <c r="EE659" i="9"/>
  <c r="DE660" i="9"/>
  <c r="DF660" i="9"/>
  <c r="DG660" i="9"/>
  <c r="DH660" i="9"/>
  <c r="DI660" i="9"/>
  <c r="DJ660" i="9"/>
  <c r="DK660" i="9"/>
  <c r="DL660" i="9"/>
  <c r="DM660" i="9"/>
  <c r="DN660" i="9"/>
  <c r="DO660" i="9"/>
  <c r="DP660" i="9"/>
  <c r="DQ660" i="9"/>
  <c r="DR660" i="9"/>
  <c r="DS660" i="9"/>
  <c r="DT660" i="9"/>
  <c r="DU660" i="9"/>
  <c r="DV660" i="9"/>
  <c r="DW660" i="9"/>
  <c r="DX660" i="9"/>
  <c r="DY660" i="9"/>
  <c r="DZ660" i="9"/>
  <c r="EA660" i="9"/>
  <c r="EB660" i="9"/>
  <c r="EC660" i="9"/>
  <c r="ED660" i="9"/>
  <c r="EE660" i="9"/>
  <c r="DE661" i="9"/>
  <c r="DF661" i="9"/>
  <c r="DG661" i="9"/>
  <c r="DH661" i="9"/>
  <c r="DI661" i="9"/>
  <c r="DJ661" i="9"/>
  <c r="DK661" i="9"/>
  <c r="DL661" i="9"/>
  <c r="DM661" i="9"/>
  <c r="DN661" i="9"/>
  <c r="DO661" i="9"/>
  <c r="DP661" i="9"/>
  <c r="DQ661" i="9"/>
  <c r="DR661" i="9"/>
  <c r="DS661" i="9"/>
  <c r="DT661" i="9"/>
  <c r="DU661" i="9"/>
  <c r="DV661" i="9"/>
  <c r="DW661" i="9"/>
  <c r="DX661" i="9"/>
  <c r="DY661" i="9"/>
  <c r="DZ661" i="9"/>
  <c r="EA661" i="9"/>
  <c r="EB661" i="9"/>
  <c r="EC661" i="9"/>
  <c r="ED661" i="9"/>
  <c r="EE661" i="9"/>
  <c r="DE662" i="9"/>
  <c r="DF662" i="9"/>
  <c r="DG662" i="9"/>
  <c r="DH662" i="9"/>
  <c r="DI662" i="9"/>
  <c r="DJ662" i="9"/>
  <c r="DK662" i="9"/>
  <c r="DL662" i="9"/>
  <c r="DM662" i="9"/>
  <c r="DN662" i="9"/>
  <c r="DO662" i="9"/>
  <c r="DP662" i="9"/>
  <c r="DQ662" i="9"/>
  <c r="DR662" i="9"/>
  <c r="DS662" i="9"/>
  <c r="DT662" i="9"/>
  <c r="DU662" i="9"/>
  <c r="DV662" i="9"/>
  <c r="DW662" i="9"/>
  <c r="DX662" i="9"/>
  <c r="DY662" i="9"/>
  <c r="DZ662" i="9"/>
  <c r="EA662" i="9"/>
  <c r="EB662" i="9"/>
  <c r="EC662" i="9"/>
  <c r="ED662" i="9"/>
  <c r="EE662" i="9"/>
  <c r="DE663" i="9"/>
  <c r="DF663" i="9"/>
  <c r="DG663" i="9"/>
  <c r="DH663" i="9"/>
  <c r="DI663" i="9"/>
  <c r="DJ663" i="9"/>
  <c r="DK663" i="9"/>
  <c r="DL663" i="9"/>
  <c r="DM663" i="9"/>
  <c r="DN663" i="9"/>
  <c r="DO663" i="9"/>
  <c r="DP663" i="9"/>
  <c r="DQ663" i="9"/>
  <c r="DR663" i="9"/>
  <c r="DS663" i="9"/>
  <c r="DT663" i="9"/>
  <c r="DU663" i="9"/>
  <c r="DV663" i="9"/>
  <c r="DW663" i="9"/>
  <c r="DX663" i="9"/>
  <c r="DY663" i="9"/>
  <c r="DZ663" i="9"/>
  <c r="EA663" i="9"/>
  <c r="EB663" i="9"/>
  <c r="EC663" i="9"/>
  <c r="ED663" i="9"/>
  <c r="EE663" i="9"/>
  <c r="DE664" i="9"/>
  <c r="DF664" i="9"/>
  <c r="DG664" i="9"/>
  <c r="DH664" i="9"/>
  <c r="DI664" i="9"/>
  <c r="DJ664" i="9"/>
  <c r="DK664" i="9"/>
  <c r="DL664" i="9"/>
  <c r="DM664" i="9"/>
  <c r="DN664" i="9"/>
  <c r="DO664" i="9"/>
  <c r="DP664" i="9"/>
  <c r="DQ664" i="9"/>
  <c r="DR664" i="9"/>
  <c r="DS664" i="9"/>
  <c r="DT664" i="9"/>
  <c r="DU664" i="9"/>
  <c r="DV664" i="9"/>
  <c r="DW664" i="9"/>
  <c r="DX664" i="9"/>
  <c r="DY664" i="9"/>
  <c r="DZ664" i="9"/>
  <c r="EA664" i="9"/>
  <c r="EB664" i="9"/>
  <c r="EC664" i="9"/>
  <c r="ED664" i="9"/>
  <c r="EE664" i="9"/>
  <c r="DE665" i="9"/>
  <c r="DF665" i="9"/>
  <c r="DG665" i="9"/>
  <c r="DH665" i="9"/>
  <c r="DI665" i="9"/>
  <c r="DJ665" i="9"/>
  <c r="DK665" i="9"/>
  <c r="DL665" i="9"/>
  <c r="DM665" i="9"/>
  <c r="DN665" i="9"/>
  <c r="DO665" i="9"/>
  <c r="DP665" i="9"/>
  <c r="DQ665" i="9"/>
  <c r="DR665" i="9"/>
  <c r="DS665" i="9"/>
  <c r="DT665" i="9"/>
  <c r="DU665" i="9"/>
  <c r="DV665" i="9"/>
  <c r="DW665" i="9"/>
  <c r="DX665" i="9"/>
  <c r="DY665" i="9"/>
  <c r="DZ665" i="9"/>
  <c r="EA665" i="9"/>
  <c r="EB665" i="9"/>
  <c r="EC665" i="9"/>
  <c r="ED665" i="9"/>
  <c r="EE665" i="9"/>
  <c r="DE666" i="9"/>
  <c r="DF666" i="9"/>
  <c r="DG666" i="9"/>
  <c r="DH666" i="9"/>
  <c r="DI666" i="9"/>
  <c r="DJ666" i="9"/>
  <c r="DK666" i="9"/>
  <c r="DL666" i="9"/>
  <c r="DM666" i="9"/>
  <c r="DN666" i="9"/>
  <c r="DO666" i="9"/>
  <c r="DP666" i="9"/>
  <c r="DQ666" i="9"/>
  <c r="DR666" i="9"/>
  <c r="DS666" i="9"/>
  <c r="DT666" i="9"/>
  <c r="DU666" i="9"/>
  <c r="DV666" i="9"/>
  <c r="DW666" i="9"/>
  <c r="DX666" i="9"/>
  <c r="DY666" i="9"/>
  <c r="DZ666" i="9"/>
  <c r="EA666" i="9"/>
  <c r="EB666" i="9"/>
  <c r="EC666" i="9"/>
  <c r="ED666" i="9"/>
  <c r="EE666" i="9"/>
  <c r="DE667" i="9"/>
  <c r="DF667" i="9"/>
  <c r="DG667" i="9"/>
  <c r="DH667" i="9"/>
  <c r="DI667" i="9"/>
  <c r="DJ667" i="9"/>
  <c r="DK667" i="9"/>
  <c r="DL667" i="9"/>
  <c r="DM667" i="9"/>
  <c r="DN667" i="9"/>
  <c r="DO667" i="9"/>
  <c r="DP667" i="9"/>
  <c r="DQ667" i="9"/>
  <c r="DR667" i="9"/>
  <c r="DS667" i="9"/>
  <c r="DT667" i="9"/>
  <c r="DU667" i="9"/>
  <c r="DV667" i="9"/>
  <c r="DW667" i="9"/>
  <c r="DX667" i="9"/>
  <c r="DY667" i="9"/>
  <c r="DZ667" i="9"/>
  <c r="EA667" i="9"/>
  <c r="EB667" i="9"/>
  <c r="EC667" i="9"/>
  <c r="ED667" i="9"/>
  <c r="EE667" i="9"/>
  <c r="DE668" i="9"/>
  <c r="DF668" i="9"/>
  <c r="DG668" i="9"/>
  <c r="DH668" i="9"/>
  <c r="DI668" i="9"/>
  <c r="DJ668" i="9"/>
  <c r="DK668" i="9"/>
  <c r="DL668" i="9"/>
  <c r="DM668" i="9"/>
  <c r="DN668" i="9"/>
  <c r="DO668" i="9"/>
  <c r="DP668" i="9"/>
  <c r="DQ668" i="9"/>
  <c r="DR668" i="9"/>
  <c r="DS668" i="9"/>
  <c r="DT668" i="9"/>
  <c r="DU668" i="9"/>
  <c r="DV668" i="9"/>
  <c r="DW668" i="9"/>
  <c r="DX668" i="9"/>
  <c r="DY668" i="9"/>
  <c r="DZ668" i="9"/>
  <c r="EA668" i="9"/>
  <c r="EB668" i="9"/>
  <c r="EC668" i="9"/>
  <c r="ED668" i="9"/>
  <c r="EE668" i="9"/>
  <c r="DE669" i="9"/>
  <c r="DF669" i="9"/>
  <c r="DG669" i="9"/>
  <c r="DH669" i="9"/>
  <c r="DI669" i="9"/>
  <c r="DJ669" i="9"/>
  <c r="DK669" i="9"/>
  <c r="DL669" i="9"/>
  <c r="DM669" i="9"/>
  <c r="DN669" i="9"/>
  <c r="DO669" i="9"/>
  <c r="DP669" i="9"/>
  <c r="DQ669" i="9"/>
  <c r="DR669" i="9"/>
  <c r="DS669" i="9"/>
  <c r="DT669" i="9"/>
  <c r="DU669" i="9"/>
  <c r="DV669" i="9"/>
  <c r="DW669" i="9"/>
  <c r="DX669" i="9"/>
  <c r="DY669" i="9"/>
  <c r="DZ669" i="9"/>
  <c r="EA669" i="9"/>
  <c r="EB669" i="9"/>
  <c r="EC669" i="9"/>
  <c r="ED669" i="9"/>
  <c r="EE669" i="9"/>
  <c r="DE670" i="9"/>
  <c r="DF670" i="9"/>
  <c r="DG670" i="9"/>
  <c r="DH670" i="9"/>
  <c r="DI670" i="9"/>
  <c r="DJ670" i="9"/>
  <c r="DK670" i="9"/>
  <c r="DL670" i="9"/>
  <c r="DM670" i="9"/>
  <c r="DN670" i="9"/>
  <c r="DO670" i="9"/>
  <c r="DP670" i="9"/>
  <c r="DQ670" i="9"/>
  <c r="DR670" i="9"/>
  <c r="DS670" i="9"/>
  <c r="DT670" i="9"/>
  <c r="DU670" i="9"/>
  <c r="DV670" i="9"/>
  <c r="DW670" i="9"/>
  <c r="DX670" i="9"/>
  <c r="DY670" i="9"/>
  <c r="DZ670" i="9"/>
  <c r="EA670" i="9"/>
  <c r="EB670" i="9"/>
  <c r="EC670" i="9"/>
  <c r="ED670" i="9"/>
  <c r="EE670" i="9"/>
  <c r="DE671" i="9"/>
  <c r="DF671" i="9"/>
  <c r="DG671" i="9"/>
  <c r="DH671" i="9"/>
  <c r="DI671" i="9"/>
  <c r="DJ671" i="9"/>
  <c r="DK671" i="9"/>
  <c r="DL671" i="9"/>
  <c r="DM671" i="9"/>
  <c r="DN671" i="9"/>
  <c r="DO671" i="9"/>
  <c r="DP671" i="9"/>
  <c r="DQ671" i="9"/>
  <c r="DR671" i="9"/>
  <c r="DS671" i="9"/>
  <c r="DT671" i="9"/>
  <c r="DU671" i="9"/>
  <c r="DV671" i="9"/>
  <c r="DW671" i="9"/>
  <c r="DX671" i="9"/>
  <c r="DY671" i="9"/>
  <c r="DZ671" i="9"/>
  <c r="EA671" i="9"/>
  <c r="EB671" i="9"/>
  <c r="EC671" i="9"/>
  <c r="ED671" i="9"/>
  <c r="EE671" i="9"/>
  <c r="DE672" i="9"/>
  <c r="DF672" i="9"/>
  <c r="DG672" i="9"/>
  <c r="DH672" i="9"/>
  <c r="DI672" i="9"/>
  <c r="DJ672" i="9"/>
  <c r="DK672" i="9"/>
  <c r="DL672" i="9"/>
  <c r="DM672" i="9"/>
  <c r="DN672" i="9"/>
  <c r="DO672" i="9"/>
  <c r="DP672" i="9"/>
  <c r="DQ672" i="9"/>
  <c r="DR672" i="9"/>
  <c r="DS672" i="9"/>
  <c r="DT672" i="9"/>
  <c r="DU672" i="9"/>
  <c r="DV672" i="9"/>
  <c r="DW672" i="9"/>
  <c r="DX672" i="9"/>
  <c r="DY672" i="9"/>
  <c r="DZ672" i="9"/>
  <c r="EA672" i="9"/>
  <c r="EB672" i="9"/>
  <c r="EC672" i="9"/>
  <c r="ED672" i="9"/>
  <c r="EE672" i="9"/>
  <c r="DE673" i="9"/>
  <c r="DF673" i="9"/>
  <c r="DG673" i="9"/>
  <c r="DH673" i="9"/>
  <c r="DI673" i="9"/>
  <c r="DJ673" i="9"/>
  <c r="DK673" i="9"/>
  <c r="DL673" i="9"/>
  <c r="DM673" i="9"/>
  <c r="DN673" i="9"/>
  <c r="DO673" i="9"/>
  <c r="DP673" i="9"/>
  <c r="DQ673" i="9"/>
  <c r="DR673" i="9"/>
  <c r="DS673" i="9"/>
  <c r="DT673" i="9"/>
  <c r="DU673" i="9"/>
  <c r="DV673" i="9"/>
  <c r="DW673" i="9"/>
  <c r="DX673" i="9"/>
  <c r="DY673" i="9"/>
  <c r="DZ673" i="9"/>
  <c r="EA673" i="9"/>
  <c r="EB673" i="9"/>
  <c r="EC673" i="9"/>
  <c r="ED673" i="9"/>
  <c r="EE673" i="9"/>
  <c r="DE674" i="9"/>
  <c r="DF674" i="9"/>
  <c r="DG674" i="9"/>
  <c r="DH674" i="9"/>
  <c r="DI674" i="9"/>
  <c r="DJ674" i="9"/>
  <c r="DK674" i="9"/>
  <c r="DL674" i="9"/>
  <c r="DM674" i="9"/>
  <c r="DN674" i="9"/>
  <c r="DO674" i="9"/>
  <c r="DP674" i="9"/>
  <c r="DQ674" i="9"/>
  <c r="DR674" i="9"/>
  <c r="DS674" i="9"/>
  <c r="DT674" i="9"/>
  <c r="DU674" i="9"/>
  <c r="DV674" i="9"/>
  <c r="DW674" i="9"/>
  <c r="DX674" i="9"/>
  <c r="DY674" i="9"/>
  <c r="DZ674" i="9"/>
  <c r="EA674" i="9"/>
  <c r="EB674" i="9"/>
  <c r="EC674" i="9"/>
  <c r="ED674" i="9"/>
  <c r="EE674" i="9"/>
  <c r="DE675" i="9"/>
  <c r="DF675" i="9"/>
  <c r="DG675" i="9"/>
  <c r="DH675" i="9"/>
  <c r="DI675" i="9"/>
  <c r="DJ675" i="9"/>
  <c r="DK675" i="9"/>
  <c r="DL675" i="9"/>
  <c r="DM675" i="9"/>
  <c r="DN675" i="9"/>
  <c r="DO675" i="9"/>
  <c r="DP675" i="9"/>
  <c r="DQ675" i="9"/>
  <c r="DR675" i="9"/>
  <c r="DS675" i="9"/>
  <c r="DT675" i="9"/>
  <c r="DU675" i="9"/>
  <c r="DV675" i="9"/>
  <c r="DW675" i="9"/>
  <c r="DX675" i="9"/>
  <c r="DY675" i="9"/>
  <c r="DZ675" i="9"/>
  <c r="EA675" i="9"/>
  <c r="EB675" i="9"/>
  <c r="EC675" i="9"/>
  <c r="ED675" i="9"/>
  <c r="EE675" i="9"/>
  <c r="DE676" i="9"/>
  <c r="DF676" i="9"/>
  <c r="DG676" i="9"/>
  <c r="DH676" i="9"/>
  <c r="DI676" i="9"/>
  <c r="DJ676" i="9"/>
  <c r="DK676" i="9"/>
  <c r="DL676" i="9"/>
  <c r="DM676" i="9"/>
  <c r="DN676" i="9"/>
  <c r="DO676" i="9"/>
  <c r="DP676" i="9"/>
  <c r="DQ676" i="9"/>
  <c r="DR676" i="9"/>
  <c r="DS676" i="9"/>
  <c r="DT676" i="9"/>
  <c r="DU676" i="9"/>
  <c r="DV676" i="9"/>
  <c r="DW676" i="9"/>
  <c r="DX676" i="9"/>
  <c r="DY676" i="9"/>
  <c r="DZ676" i="9"/>
  <c r="EA676" i="9"/>
  <c r="EB676" i="9"/>
  <c r="EC676" i="9"/>
  <c r="ED676" i="9"/>
  <c r="EE676" i="9"/>
  <c r="DE677" i="9"/>
  <c r="DF677" i="9"/>
  <c r="DG677" i="9"/>
  <c r="DH677" i="9"/>
  <c r="DI677" i="9"/>
  <c r="DJ677" i="9"/>
  <c r="DK677" i="9"/>
  <c r="DL677" i="9"/>
  <c r="DM677" i="9"/>
  <c r="DN677" i="9"/>
  <c r="DO677" i="9"/>
  <c r="DP677" i="9"/>
  <c r="DQ677" i="9"/>
  <c r="DR677" i="9"/>
  <c r="DS677" i="9"/>
  <c r="DT677" i="9"/>
  <c r="DU677" i="9"/>
  <c r="DV677" i="9"/>
  <c r="DW677" i="9"/>
  <c r="DX677" i="9"/>
  <c r="DY677" i="9"/>
  <c r="DZ677" i="9"/>
  <c r="EA677" i="9"/>
  <c r="EB677" i="9"/>
  <c r="EC677" i="9"/>
  <c r="ED677" i="9"/>
  <c r="EE677" i="9"/>
  <c r="DE678" i="9"/>
  <c r="DF678" i="9"/>
  <c r="DG678" i="9"/>
  <c r="DH678" i="9"/>
  <c r="DI678" i="9"/>
  <c r="DJ678" i="9"/>
  <c r="DK678" i="9"/>
  <c r="DL678" i="9"/>
  <c r="DM678" i="9"/>
  <c r="DN678" i="9"/>
  <c r="DO678" i="9"/>
  <c r="DP678" i="9"/>
  <c r="DQ678" i="9"/>
  <c r="DR678" i="9"/>
  <c r="DS678" i="9"/>
  <c r="DT678" i="9"/>
  <c r="DU678" i="9"/>
  <c r="DV678" i="9"/>
  <c r="DW678" i="9"/>
  <c r="DX678" i="9"/>
  <c r="DY678" i="9"/>
  <c r="DZ678" i="9"/>
  <c r="EA678" i="9"/>
  <c r="EB678" i="9"/>
  <c r="EC678" i="9"/>
  <c r="ED678" i="9"/>
  <c r="EE678" i="9"/>
  <c r="DE679" i="9"/>
  <c r="DF679" i="9"/>
  <c r="DG679" i="9"/>
  <c r="DH679" i="9"/>
  <c r="DI679" i="9"/>
  <c r="DJ679" i="9"/>
  <c r="DK679" i="9"/>
  <c r="DL679" i="9"/>
  <c r="DM679" i="9"/>
  <c r="DN679" i="9"/>
  <c r="DO679" i="9"/>
  <c r="DP679" i="9"/>
  <c r="DQ679" i="9"/>
  <c r="DR679" i="9"/>
  <c r="DS679" i="9"/>
  <c r="DT679" i="9"/>
  <c r="DU679" i="9"/>
  <c r="DV679" i="9"/>
  <c r="DW679" i="9"/>
  <c r="DX679" i="9"/>
  <c r="DY679" i="9"/>
  <c r="DZ679" i="9"/>
  <c r="EA679" i="9"/>
  <c r="EB679" i="9"/>
  <c r="EC679" i="9"/>
  <c r="ED679" i="9"/>
  <c r="EE679" i="9"/>
  <c r="DE680" i="9"/>
  <c r="DF680" i="9"/>
  <c r="DG680" i="9"/>
  <c r="DH680" i="9"/>
  <c r="DI680" i="9"/>
  <c r="DJ680" i="9"/>
  <c r="DK680" i="9"/>
  <c r="DL680" i="9"/>
  <c r="DM680" i="9"/>
  <c r="DN680" i="9"/>
  <c r="DO680" i="9"/>
  <c r="DP680" i="9"/>
  <c r="DQ680" i="9"/>
  <c r="DR680" i="9"/>
  <c r="DS680" i="9"/>
  <c r="DT680" i="9"/>
  <c r="DU680" i="9"/>
  <c r="DV680" i="9"/>
  <c r="DW680" i="9"/>
  <c r="DX680" i="9"/>
  <c r="DY680" i="9"/>
  <c r="DZ680" i="9"/>
  <c r="EA680" i="9"/>
  <c r="EB680" i="9"/>
  <c r="EC680" i="9"/>
  <c r="ED680" i="9"/>
  <c r="EE680" i="9"/>
  <c r="DE681" i="9"/>
  <c r="DF681" i="9"/>
  <c r="DG681" i="9"/>
  <c r="DH681" i="9"/>
  <c r="DI681" i="9"/>
  <c r="DJ681" i="9"/>
  <c r="DK681" i="9"/>
  <c r="DL681" i="9"/>
  <c r="DM681" i="9"/>
  <c r="DN681" i="9"/>
  <c r="DO681" i="9"/>
  <c r="DP681" i="9"/>
  <c r="DQ681" i="9"/>
  <c r="DR681" i="9"/>
  <c r="DS681" i="9"/>
  <c r="DT681" i="9"/>
  <c r="DU681" i="9"/>
  <c r="DV681" i="9"/>
  <c r="DW681" i="9"/>
  <c r="DX681" i="9"/>
  <c r="DY681" i="9"/>
  <c r="DZ681" i="9"/>
  <c r="EA681" i="9"/>
  <c r="EB681" i="9"/>
  <c r="EC681" i="9"/>
  <c r="ED681" i="9"/>
  <c r="EE681" i="9"/>
  <c r="DE682" i="9"/>
  <c r="DF682" i="9"/>
  <c r="DG682" i="9"/>
  <c r="DH682" i="9"/>
  <c r="DI682" i="9"/>
  <c r="DJ682" i="9"/>
  <c r="DK682" i="9"/>
  <c r="DL682" i="9"/>
  <c r="DM682" i="9"/>
  <c r="DN682" i="9"/>
  <c r="DO682" i="9"/>
  <c r="DP682" i="9"/>
  <c r="DQ682" i="9"/>
  <c r="DR682" i="9"/>
  <c r="DS682" i="9"/>
  <c r="DT682" i="9"/>
  <c r="DU682" i="9"/>
  <c r="DV682" i="9"/>
  <c r="DW682" i="9"/>
  <c r="DX682" i="9"/>
  <c r="DY682" i="9"/>
  <c r="DZ682" i="9"/>
  <c r="EA682" i="9"/>
  <c r="EB682" i="9"/>
  <c r="EC682" i="9"/>
  <c r="ED682" i="9"/>
  <c r="EE682" i="9"/>
  <c r="DE683" i="9"/>
  <c r="DF683" i="9"/>
  <c r="DG683" i="9"/>
  <c r="DH683" i="9"/>
  <c r="DI683" i="9"/>
  <c r="DJ683" i="9"/>
  <c r="DK683" i="9"/>
  <c r="DL683" i="9"/>
  <c r="DM683" i="9"/>
  <c r="DN683" i="9"/>
  <c r="DO683" i="9"/>
  <c r="DP683" i="9"/>
  <c r="DQ683" i="9"/>
  <c r="DR683" i="9"/>
  <c r="DS683" i="9"/>
  <c r="DT683" i="9"/>
  <c r="DU683" i="9"/>
  <c r="DV683" i="9"/>
  <c r="DW683" i="9"/>
  <c r="DX683" i="9"/>
  <c r="DY683" i="9"/>
  <c r="DZ683" i="9"/>
  <c r="EA683" i="9"/>
  <c r="EB683" i="9"/>
  <c r="EC683" i="9"/>
  <c r="ED683" i="9"/>
  <c r="EE683" i="9"/>
  <c r="DE684" i="9"/>
  <c r="DF684" i="9"/>
  <c r="DG684" i="9"/>
  <c r="DH684" i="9"/>
  <c r="DI684" i="9"/>
  <c r="DJ684" i="9"/>
  <c r="DK684" i="9"/>
  <c r="DL684" i="9"/>
  <c r="DM684" i="9"/>
  <c r="DN684" i="9"/>
  <c r="DO684" i="9"/>
  <c r="DP684" i="9"/>
  <c r="DQ684" i="9"/>
  <c r="DR684" i="9"/>
  <c r="DS684" i="9"/>
  <c r="DT684" i="9"/>
  <c r="DU684" i="9"/>
  <c r="DV684" i="9"/>
  <c r="DW684" i="9"/>
  <c r="DX684" i="9"/>
  <c r="DY684" i="9"/>
  <c r="DZ684" i="9"/>
  <c r="EA684" i="9"/>
  <c r="EB684" i="9"/>
  <c r="EC684" i="9"/>
  <c r="ED684" i="9"/>
  <c r="EE684" i="9"/>
  <c r="DE685" i="9"/>
  <c r="DF685" i="9"/>
  <c r="DG685" i="9"/>
  <c r="DH685" i="9"/>
  <c r="DI685" i="9"/>
  <c r="DJ685" i="9"/>
  <c r="DK685" i="9"/>
  <c r="DL685" i="9"/>
  <c r="DM685" i="9"/>
  <c r="DN685" i="9"/>
  <c r="DO685" i="9"/>
  <c r="DP685" i="9"/>
  <c r="DQ685" i="9"/>
  <c r="DR685" i="9"/>
  <c r="DS685" i="9"/>
  <c r="DT685" i="9"/>
  <c r="DU685" i="9"/>
  <c r="DV685" i="9"/>
  <c r="DW685" i="9"/>
  <c r="DX685" i="9"/>
  <c r="DY685" i="9"/>
  <c r="DZ685" i="9"/>
  <c r="EA685" i="9"/>
  <c r="EB685" i="9"/>
  <c r="EC685" i="9"/>
  <c r="ED685" i="9"/>
  <c r="EE685" i="9"/>
  <c r="DE686" i="9"/>
  <c r="DF686" i="9"/>
  <c r="DG686" i="9"/>
  <c r="DH686" i="9"/>
  <c r="DI686" i="9"/>
  <c r="DJ686" i="9"/>
  <c r="DK686" i="9"/>
  <c r="DL686" i="9"/>
  <c r="DM686" i="9"/>
  <c r="DN686" i="9"/>
  <c r="DO686" i="9"/>
  <c r="DP686" i="9"/>
  <c r="DQ686" i="9"/>
  <c r="DR686" i="9"/>
  <c r="DS686" i="9"/>
  <c r="DT686" i="9"/>
  <c r="DU686" i="9"/>
  <c r="DV686" i="9"/>
  <c r="DW686" i="9"/>
  <c r="DX686" i="9"/>
  <c r="DY686" i="9"/>
  <c r="DZ686" i="9"/>
  <c r="EA686" i="9"/>
  <c r="EB686" i="9"/>
  <c r="EC686" i="9"/>
  <c r="ED686" i="9"/>
  <c r="EE686" i="9"/>
  <c r="DE687" i="9"/>
  <c r="DF687" i="9"/>
  <c r="DG687" i="9"/>
  <c r="DH687" i="9"/>
  <c r="DI687" i="9"/>
  <c r="DJ687" i="9"/>
  <c r="DK687" i="9"/>
  <c r="DL687" i="9"/>
  <c r="DM687" i="9"/>
  <c r="DN687" i="9"/>
  <c r="DO687" i="9"/>
  <c r="DP687" i="9"/>
  <c r="DQ687" i="9"/>
  <c r="DR687" i="9"/>
  <c r="DS687" i="9"/>
  <c r="DT687" i="9"/>
  <c r="DU687" i="9"/>
  <c r="DV687" i="9"/>
  <c r="DW687" i="9"/>
  <c r="DX687" i="9"/>
  <c r="DY687" i="9"/>
  <c r="DZ687" i="9"/>
  <c r="EA687" i="9"/>
  <c r="EB687" i="9"/>
  <c r="EC687" i="9"/>
  <c r="ED687" i="9"/>
  <c r="EE687" i="9"/>
  <c r="DE688" i="9"/>
  <c r="DF688" i="9"/>
  <c r="DG688" i="9"/>
  <c r="DH688" i="9"/>
  <c r="DI688" i="9"/>
  <c r="DJ688" i="9"/>
  <c r="DK688" i="9"/>
  <c r="DL688" i="9"/>
  <c r="DM688" i="9"/>
  <c r="DN688" i="9"/>
  <c r="DO688" i="9"/>
  <c r="DP688" i="9"/>
  <c r="DQ688" i="9"/>
  <c r="DR688" i="9"/>
  <c r="DS688" i="9"/>
  <c r="DT688" i="9"/>
  <c r="DU688" i="9"/>
  <c r="DV688" i="9"/>
  <c r="DW688" i="9"/>
  <c r="DX688" i="9"/>
  <c r="DY688" i="9"/>
  <c r="DZ688" i="9"/>
  <c r="EA688" i="9"/>
  <c r="EB688" i="9"/>
  <c r="EC688" i="9"/>
  <c r="ED688" i="9"/>
  <c r="EE688" i="9"/>
  <c r="DE689" i="9"/>
  <c r="DF689" i="9"/>
  <c r="DG689" i="9"/>
  <c r="DH689" i="9"/>
  <c r="DI689" i="9"/>
  <c r="DJ689" i="9"/>
  <c r="DK689" i="9"/>
  <c r="DL689" i="9"/>
  <c r="DM689" i="9"/>
  <c r="DN689" i="9"/>
  <c r="DO689" i="9"/>
  <c r="DP689" i="9"/>
  <c r="DQ689" i="9"/>
  <c r="DR689" i="9"/>
  <c r="DS689" i="9"/>
  <c r="DT689" i="9"/>
  <c r="DU689" i="9"/>
  <c r="DV689" i="9"/>
  <c r="DW689" i="9"/>
  <c r="DX689" i="9"/>
  <c r="DY689" i="9"/>
  <c r="DZ689" i="9"/>
  <c r="EA689" i="9"/>
  <c r="EB689" i="9"/>
  <c r="EC689" i="9"/>
  <c r="ED689" i="9"/>
  <c r="EE689" i="9"/>
  <c r="AY690" i="9"/>
  <c r="AZ690" i="9"/>
  <c r="BA690" i="9"/>
  <c r="BB690" i="9"/>
  <c r="BC690" i="9"/>
  <c r="BD690" i="9"/>
  <c r="BE690" i="9"/>
  <c r="BF690" i="9"/>
  <c r="BG690" i="9"/>
  <c r="BH690" i="9"/>
  <c r="BI690" i="9"/>
  <c r="BJ690" i="9"/>
  <c r="BK690" i="9"/>
  <c r="BL690" i="9"/>
  <c r="BM690" i="9"/>
  <c r="BN690" i="9"/>
  <c r="BO690" i="9"/>
  <c r="BP690" i="9"/>
  <c r="BQ690" i="9"/>
  <c r="BR690" i="9"/>
  <c r="BS690" i="9"/>
  <c r="BT690" i="9"/>
  <c r="BU690" i="9"/>
  <c r="BV690" i="9"/>
  <c r="BW690" i="9"/>
  <c r="BX690" i="9"/>
  <c r="BY690" i="9"/>
  <c r="DE690" i="9"/>
  <c r="DF690" i="9"/>
  <c r="DG690" i="9"/>
  <c r="DH690" i="9"/>
  <c r="DI690" i="9"/>
  <c r="DJ690" i="9"/>
  <c r="DK690" i="9"/>
  <c r="DL690" i="9"/>
  <c r="DM690" i="9"/>
  <c r="DN690" i="9"/>
  <c r="DO690" i="9"/>
  <c r="DP690" i="9"/>
  <c r="DQ690" i="9"/>
  <c r="DR690" i="9"/>
  <c r="DS690" i="9"/>
  <c r="DT690" i="9"/>
  <c r="DU690" i="9"/>
  <c r="DV690" i="9"/>
  <c r="DW690" i="9"/>
  <c r="DX690" i="9"/>
  <c r="DY690" i="9"/>
  <c r="DZ690" i="9"/>
  <c r="EA690" i="9"/>
  <c r="EB690" i="9"/>
  <c r="EC690" i="9"/>
  <c r="ED690" i="9"/>
  <c r="EE690" i="9"/>
  <c r="DE694" i="9" a="1"/>
  <c r="DE694" i="9"/>
  <c r="DF694" i="9"/>
  <c r="DG694" i="9"/>
  <c r="DH694" i="9"/>
  <c r="DI694" i="9"/>
  <c r="DJ694" i="9"/>
  <c r="DK694" i="9"/>
  <c r="DL694" i="9"/>
  <c r="DM694" i="9"/>
  <c r="DN694" i="9"/>
  <c r="DO694" i="9"/>
  <c r="DP694" i="9"/>
  <c r="DQ694" i="9"/>
  <c r="DR694" i="9"/>
  <c r="DS694" i="9"/>
  <c r="DT694" i="9"/>
  <c r="DU694" i="9"/>
  <c r="DV694" i="9"/>
  <c r="DW694" i="9"/>
  <c r="DX694" i="9"/>
  <c r="DY694" i="9"/>
  <c r="DZ694" i="9"/>
  <c r="EA694" i="9"/>
  <c r="EB694" i="9"/>
  <c r="EC694" i="9"/>
  <c r="ED694" i="9"/>
  <c r="EE694" i="9"/>
  <c r="DE695" i="9"/>
  <c r="DF695" i="9"/>
  <c r="DG695" i="9"/>
  <c r="DH695" i="9"/>
  <c r="DI695" i="9"/>
  <c r="DJ695" i="9"/>
  <c r="DK695" i="9"/>
  <c r="DL695" i="9"/>
  <c r="DM695" i="9"/>
  <c r="DN695" i="9"/>
  <c r="DO695" i="9"/>
  <c r="DP695" i="9"/>
  <c r="DQ695" i="9"/>
  <c r="DR695" i="9"/>
  <c r="DS695" i="9"/>
  <c r="DT695" i="9"/>
  <c r="DU695" i="9"/>
  <c r="DV695" i="9"/>
  <c r="DW695" i="9"/>
  <c r="DX695" i="9"/>
  <c r="DY695" i="9"/>
  <c r="DZ695" i="9"/>
  <c r="EA695" i="9"/>
  <c r="EB695" i="9"/>
  <c r="EC695" i="9"/>
  <c r="ED695" i="9"/>
  <c r="EE695" i="9"/>
  <c r="DE696" i="9"/>
  <c r="DF696" i="9"/>
  <c r="DG696" i="9"/>
  <c r="DH696" i="9"/>
  <c r="DI696" i="9"/>
  <c r="DJ696" i="9"/>
  <c r="DK696" i="9"/>
  <c r="DL696" i="9"/>
  <c r="DM696" i="9"/>
  <c r="DN696" i="9"/>
  <c r="DO696" i="9"/>
  <c r="DP696" i="9"/>
  <c r="DQ696" i="9"/>
  <c r="DR696" i="9"/>
  <c r="DS696" i="9"/>
  <c r="DT696" i="9"/>
  <c r="DU696" i="9"/>
  <c r="DV696" i="9"/>
  <c r="DW696" i="9"/>
  <c r="DX696" i="9"/>
  <c r="DY696" i="9"/>
  <c r="DZ696" i="9"/>
  <c r="EA696" i="9"/>
  <c r="EB696" i="9"/>
  <c r="EC696" i="9"/>
  <c r="ED696" i="9"/>
  <c r="EE696" i="9"/>
  <c r="DE697" i="9"/>
  <c r="DF697" i="9"/>
  <c r="DG697" i="9"/>
  <c r="DH697" i="9"/>
  <c r="DI697" i="9"/>
  <c r="DJ697" i="9"/>
  <c r="DK697" i="9"/>
  <c r="DL697" i="9"/>
  <c r="DM697" i="9"/>
  <c r="DN697" i="9"/>
  <c r="DO697" i="9"/>
  <c r="DP697" i="9"/>
  <c r="DQ697" i="9"/>
  <c r="DR697" i="9"/>
  <c r="DS697" i="9"/>
  <c r="DT697" i="9"/>
  <c r="DU697" i="9"/>
  <c r="DV697" i="9"/>
  <c r="DW697" i="9"/>
  <c r="DX697" i="9"/>
  <c r="DY697" i="9"/>
  <c r="DZ697" i="9"/>
  <c r="EA697" i="9"/>
  <c r="EB697" i="9"/>
  <c r="EC697" i="9"/>
  <c r="ED697" i="9"/>
  <c r="EE697" i="9"/>
  <c r="DE698" i="9"/>
  <c r="DF698" i="9"/>
  <c r="DG698" i="9"/>
  <c r="DH698" i="9"/>
  <c r="DI698" i="9"/>
  <c r="DJ698" i="9"/>
  <c r="DK698" i="9"/>
  <c r="DL698" i="9"/>
  <c r="DM698" i="9"/>
  <c r="DN698" i="9"/>
  <c r="DO698" i="9"/>
  <c r="DP698" i="9"/>
  <c r="DQ698" i="9"/>
  <c r="DR698" i="9"/>
  <c r="DS698" i="9"/>
  <c r="DT698" i="9"/>
  <c r="DU698" i="9"/>
  <c r="DV698" i="9"/>
  <c r="DW698" i="9"/>
  <c r="DX698" i="9"/>
  <c r="DY698" i="9"/>
  <c r="DZ698" i="9"/>
  <c r="EA698" i="9"/>
  <c r="EB698" i="9"/>
  <c r="EC698" i="9"/>
  <c r="ED698" i="9"/>
  <c r="EE698" i="9"/>
  <c r="DE699" i="9"/>
  <c r="DF699" i="9"/>
  <c r="DG699" i="9"/>
  <c r="DH699" i="9"/>
  <c r="DI699" i="9"/>
  <c r="DJ699" i="9"/>
  <c r="DK699" i="9"/>
  <c r="DL699" i="9"/>
  <c r="DM699" i="9"/>
  <c r="DN699" i="9"/>
  <c r="DO699" i="9"/>
  <c r="DP699" i="9"/>
  <c r="DQ699" i="9"/>
  <c r="DR699" i="9"/>
  <c r="DS699" i="9"/>
  <c r="DT699" i="9"/>
  <c r="DU699" i="9"/>
  <c r="DV699" i="9"/>
  <c r="DW699" i="9"/>
  <c r="DX699" i="9"/>
  <c r="DY699" i="9"/>
  <c r="DZ699" i="9"/>
  <c r="EA699" i="9"/>
  <c r="EB699" i="9"/>
  <c r="EC699" i="9"/>
  <c r="ED699" i="9"/>
  <c r="EE699" i="9"/>
  <c r="DE700" i="9"/>
  <c r="DF700" i="9"/>
  <c r="DG700" i="9"/>
  <c r="DH700" i="9"/>
  <c r="DI700" i="9"/>
  <c r="DJ700" i="9"/>
  <c r="DK700" i="9"/>
  <c r="DL700" i="9"/>
  <c r="DM700" i="9"/>
  <c r="DN700" i="9"/>
  <c r="DO700" i="9"/>
  <c r="DP700" i="9"/>
  <c r="DQ700" i="9"/>
  <c r="DR700" i="9"/>
  <c r="DS700" i="9"/>
  <c r="DT700" i="9"/>
  <c r="DU700" i="9"/>
  <c r="DV700" i="9"/>
  <c r="DW700" i="9"/>
  <c r="DX700" i="9"/>
  <c r="DY700" i="9"/>
  <c r="DZ700" i="9"/>
  <c r="EA700" i="9"/>
  <c r="EB700" i="9"/>
  <c r="EC700" i="9"/>
  <c r="ED700" i="9"/>
  <c r="EE700" i="9"/>
  <c r="DE701" i="9"/>
  <c r="DF701" i="9"/>
  <c r="DG701" i="9"/>
  <c r="DH701" i="9"/>
  <c r="DI701" i="9"/>
  <c r="DJ701" i="9"/>
  <c r="DK701" i="9"/>
  <c r="DL701" i="9"/>
  <c r="DM701" i="9"/>
  <c r="DN701" i="9"/>
  <c r="DO701" i="9"/>
  <c r="DP701" i="9"/>
  <c r="DQ701" i="9"/>
  <c r="DR701" i="9"/>
  <c r="DS701" i="9"/>
  <c r="DT701" i="9"/>
  <c r="DU701" i="9"/>
  <c r="DV701" i="9"/>
  <c r="DW701" i="9"/>
  <c r="DX701" i="9"/>
  <c r="DY701" i="9"/>
  <c r="DZ701" i="9"/>
  <c r="EA701" i="9"/>
  <c r="EB701" i="9"/>
  <c r="EC701" i="9"/>
  <c r="ED701" i="9"/>
  <c r="EE701" i="9"/>
  <c r="DE702" i="9"/>
  <c r="DF702" i="9"/>
  <c r="DG702" i="9"/>
  <c r="DH702" i="9"/>
  <c r="DI702" i="9"/>
  <c r="DJ702" i="9"/>
  <c r="DK702" i="9"/>
  <c r="DL702" i="9"/>
  <c r="DM702" i="9"/>
  <c r="DN702" i="9"/>
  <c r="DO702" i="9"/>
  <c r="DP702" i="9"/>
  <c r="DQ702" i="9"/>
  <c r="DR702" i="9"/>
  <c r="DS702" i="9"/>
  <c r="DT702" i="9"/>
  <c r="DU702" i="9"/>
  <c r="DV702" i="9"/>
  <c r="DW702" i="9"/>
  <c r="DX702" i="9"/>
  <c r="DY702" i="9"/>
  <c r="DZ702" i="9"/>
  <c r="EA702" i="9"/>
  <c r="EB702" i="9"/>
  <c r="EC702" i="9"/>
  <c r="ED702" i="9"/>
  <c r="EE702" i="9"/>
  <c r="DE703" i="9"/>
  <c r="DF703" i="9"/>
  <c r="DG703" i="9"/>
  <c r="DH703" i="9"/>
  <c r="DI703" i="9"/>
  <c r="DJ703" i="9"/>
  <c r="DK703" i="9"/>
  <c r="DL703" i="9"/>
  <c r="DM703" i="9"/>
  <c r="DN703" i="9"/>
  <c r="DO703" i="9"/>
  <c r="DP703" i="9"/>
  <c r="DQ703" i="9"/>
  <c r="DR703" i="9"/>
  <c r="DS703" i="9"/>
  <c r="DT703" i="9"/>
  <c r="DU703" i="9"/>
  <c r="DV703" i="9"/>
  <c r="DW703" i="9"/>
  <c r="DX703" i="9"/>
  <c r="DY703" i="9"/>
  <c r="DZ703" i="9"/>
  <c r="EA703" i="9"/>
  <c r="EB703" i="9"/>
  <c r="EC703" i="9"/>
  <c r="ED703" i="9"/>
  <c r="EE703" i="9"/>
  <c r="DE704" i="9"/>
  <c r="DF704" i="9"/>
  <c r="DG704" i="9"/>
  <c r="DH704" i="9"/>
  <c r="DI704" i="9"/>
  <c r="DJ704" i="9"/>
  <c r="DK704" i="9"/>
  <c r="DL704" i="9"/>
  <c r="DM704" i="9"/>
  <c r="DN704" i="9"/>
  <c r="DO704" i="9"/>
  <c r="DP704" i="9"/>
  <c r="DQ704" i="9"/>
  <c r="DR704" i="9"/>
  <c r="DS704" i="9"/>
  <c r="DT704" i="9"/>
  <c r="DU704" i="9"/>
  <c r="DV704" i="9"/>
  <c r="DW704" i="9"/>
  <c r="DX704" i="9"/>
  <c r="DY704" i="9"/>
  <c r="DZ704" i="9"/>
  <c r="EA704" i="9"/>
  <c r="EB704" i="9"/>
  <c r="EC704" i="9"/>
  <c r="ED704" i="9"/>
  <c r="EE704" i="9"/>
  <c r="DE705" i="9"/>
  <c r="DF705" i="9"/>
  <c r="DG705" i="9"/>
  <c r="DH705" i="9"/>
  <c r="DI705" i="9"/>
  <c r="DJ705" i="9"/>
  <c r="DK705" i="9"/>
  <c r="DL705" i="9"/>
  <c r="DM705" i="9"/>
  <c r="DN705" i="9"/>
  <c r="DO705" i="9"/>
  <c r="DP705" i="9"/>
  <c r="DQ705" i="9"/>
  <c r="DR705" i="9"/>
  <c r="DS705" i="9"/>
  <c r="DT705" i="9"/>
  <c r="DU705" i="9"/>
  <c r="DV705" i="9"/>
  <c r="DW705" i="9"/>
  <c r="DX705" i="9"/>
  <c r="DY705" i="9"/>
  <c r="DZ705" i="9"/>
  <c r="EA705" i="9"/>
  <c r="EB705" i="9"/>
  <c r="EC705" i="9"/>
  <c r="ED705" i="9"/>
  <c r="EE705" i="9"/>
  <c r="DE706" i="9"/>
  <c r="DF706" i="9"/>
  <c r="DG706" i="9"/>
  <c r="DH706" i="9"/>
  <c r="DI706" i="9"/>
  <c r="DJ706" i="9"/>
  <c r="DK706" i="9"/>
  <c r="DL706" i="9"/>
  <c r="DM706" i="9"/>
  <c r="DN706" i="9"/>
  <c r="DO706" i="9"/>
  <c r="DP706" i="9"/>
  <c r="DQ706" i="9"/>
  <c r="DR706" i="9"/>
  <c r="DS706" i="9"/>
  <c r="DT706" i="9"/>
  <c r="DU706" i="9"/>
  <c r="DV706" i="9"/>
  <c r="DW706" i="9"/>
  <c r="DX706" i="9"/>
  <c r="DY706" i="9"/>
  <c r="DZ706" i="9"/>
  <c r="EA706" i="9"/>
  <c r="EB706" i="9"/>
  <c r="EC706" i="9"/>
  <c r="ED706" i="9"/>
  <c r="EE706" i="9"/>
  <c r="DE707" i="9"/>
  <c r="DF707" i="9"/>
  <c r="DG707" i="9"/>
  <c r="DH707" i="9"/>
  <c r="DI707" i="9"/>
  <c r="DJ707" i="9"/>
  <c r="DK707" i="9"/>
  <c r="DL707" i="9"/>
  <c r="DM707" i="9"/>
  <c r="DN707" i="9"/>
  <c r="DO707" i="9"/>
  <c r="DP707" i="9"/>
  <c r="DQ707" i="9"/>
  <c r="DR707" i="9"/>
  <c r="DS707" i="9"/>
  <c r="DT707" i="9"/>
  <c r="DU707" i="9"/>
  <c r="DV707" i="9"/>
  <c r="DW707" i="9"/>
  <c r="DX707" i="9"/>
  <c r="DY707" i="9"/>
  <c r="DZ707" i="9"/>
  <c r="EA707" i="9"/>
  <c r="EB707" i="9"/>
  <c r="EC707" i="9"/>
  <c r="ED707" i="9"/>
  <c r="EE707" i="9"/>
  <c r="DE708" i="9"/>
  <c r="DF708" i="9"/>
  <c r="DG708" i="9"/>
  <c r="DH708" i="9"/>
  <c r="DI708" i="9"/>
  <c r="DJ708" i="9"/>
  <c r="DK708" i="9"/>
  <c r="DL708" i="9"/>
  <c r="DM708" i="9"/>
  <c r="DN708" i="9"/>
  <c r="DO708" i="9"/>
  <c r="DP708" i="9"/>
  <c r="DQ708" i="9"/>
  <c r="DR708" i="9"/>
  <c r="DS708" i="9"/>
  <c r="DT708" i="9"/>
  <c r="DU708" i="9"/>
  <c r="DV708" i="9"/>
  <c r="DW708" i="9"/>
  <c r="DX708" i="9"/>
  <c r="DY708" i="9"/>
  <c r="DZ708" i="9"/>
  <c r="EA708" i="9"/>
  <c r="EB708" i="9"/>
  <c r="EC708" i="9"/>
  <c r="ED708" i="9"/>
  <c r="EE708" i="9"/>
  <c r="DE709" i="9"/>
  <c r="DF709" i="9"/>
  <c r="DG709" i="9"/>
  <c r="DH709" i="9"/>
  <c r="DI709" i="9"/>
  <c r="DJ709" i="9"/>
  <c r="DK709" i="9"/>
  <c r="DL709" i="9"/>
  <c r="DM709" i="9"/>
  <c r="DN709" i="9"/>
  <c r="DO709" i="9"/>
  <c r="DP709" i="9"/>
  <c r="DQ709" i="9"/>
  <c r="DR709" i="9"/>
  <c r="DS709" i="9"/>
  <c r="DT709" i="9"/>
  <c r="DU709" i="9"/>
  <c r="DV709" i="9"/>
  <c r="DW709" i="9"/>
  <c r="DX709" i="9"/>
  <c r="DY709" i="9"/>
  <c r="DZ709" i="9"/>
  <c r="EA709" i="9"/>
  <c r="EB709" i="9"/>
  <c r="EC709" i="9"/>
  <c r="ED709" i="9"/>
  <c r="EE709" i="9"/>
  <c r="DE710" i="9"/>
  <c r="DF710" i="9"/>
  <c r="DG710" i="9"/>
  <c r="DH710" i="9"/>
  <c r="DI710" i="9"/>
  <c r="DJ710" i="9"/>
  <c r="DK710" i="9"/>
  <c r="DL710" i="9"/>
  <c r="DM710" i="9"/>
  <c r="DN710" i="9"/>
  <c r="DO710" i="9"/>
  <c r="DP710" i="9"/>
  <c r="DQ710" i="9"/>
  <c r="DR710" i="9"/>
  <c r="DS710" i="9"/>
  <c r="DT710" i="9"/>
  <c r="DU710" i="9"/>
  <c r="DV710" i="9"/>
  <c r="DW710" i="9"/>
  <c r="DX710" i="9"/>
  <c r="DY710" i="9"/>
  <c r="DZ710" i="9"/>
  <c r="EA710" i="9"/>
  <c r="EB710" i="9"/>
  <c r="EC710" i="9"/>
  <c r="ED710" i="9"/>
  <c r="EE710" i="9"/>
  <c r="DE711" i="9"/>
  <c r="DF711" i="9"/>
  <c r="DG711" i="9"/>
  <c r="DH711" i="9"/>
  <c r="DI711" i="9"/>
  <c r="DJ711" i="9"/>
  <c r="DK711" i="9"/>
  <c r="DL711" i="9"/>
  <c r="DM711" i="9"/>
  <c r="DN711" i="9"/>
  <c r="DO711" i="9"/>
  <c r="DP711" i="9"/>
  <c r="DQ711" i="9"/>
  <c r="DR711" i="9"/>
  <c r="DS711" i="9"/>
  <c r="DT711" i="9"/>
  <c r="DU711" i="9"/>
  <c r="DV711" i="9"/>
  <c r="DW711" i="9"/>
  <c r="DX711" i="9"/>
  <c r="DY711" i="9"/>
  <c r="DZ711" i="9"/>
  <c r="EA711" i="9"/>
  <c r="EB711" i="9"/>
  <c r="EC711" i="9"/>
  <c r="ED711" i="9"/>
  <c r="EE711" i="9"/>
  <c r="DE712" i="9"/>
  <c r="DF712" i="9"/>
  <c r="DG712" i="9"/>
  <c r="DH712" i="9"/>
  <c r="DI712" i="9"/>
  <c r="DJ712" i="9"/>
  <c r="DK712" i="9"/>
  <c r="DL712" i="9"/>
  <c r="DM712" i="9"/>
  <c r="DN712" i="9"/>
  <c r="DO712" i="9"/>
  <c r="DP712" i="9"/>
  <c r="DQ712" i="9"/>
  <c r="DR712" i="9"/>
  <c r="DS712" i="9"/>
  <c r="DT712" i="9"/>
  <c r="DU712" i="9"/>
  <c r="DV712" i="9"/>
  <c r="DW712" i="9"/>
  <c r="DX712" i="9"/>
  <c r="DY712" i="9"/>
  <c r="DZ712" i="9"/>
  <c r="EA712" i="9"/>
  <c r="EB712" i="9"/>
  <c r="EC712" i="9"/>
  <c r="ED712" i="9"/>
  <c r="EE712" i="9"/>
  <c r="DE713" i="9"/>
  <c r="DF713" i="9"/>
  <c r="DG713" i="9"/>
  <c r="DH713" i="9"/>
  <c r="DI713" i="9"/>
  <c r="DJ713" i="9"/>
  <c r="DK713" i="9"/>
  <c r="DL713" i="9"/>
  <c r="DM713" i="9"/>
  <c r="DN713" i="9"/>
  <c r="DO713" i="9"/>
  <c r="DP713" i="9"/>
  <c r="DQ713" i="9"/>
  <c r="DR713" i="9"/>
  <c r="DS713" i="9"/>
  <c r="DT713" i="9"/>
  <c r="DU713" i="9"/>
  <c r="DV713" i="9"/>
  <c r="DW713" i="9"/>
  <c r="DX713" i="9"/>
  <c r="DY713" i="9"/>
  <c r="DZ713" i="9"/>
  <c r="EA713" i="9"/>
  <c r="EB713" i="9"/>
  <c r="EC713" i="9"/>
  <c r="ED713" i="9"/>
  <c r="EE713" i="9"/>
  <c r="DE714" i="9"/>
  <c r="DF714" i="9"/>
  <c r="DG714" i="9"/>
  <c r="DH714" i="9"/>
  <c r="DI714" i="9"/>
  <c r="DJ714" i="9"/>
  <c r="DK714" i="9"/>
  <c r="DL714" i="9"/>
  <c r="DM714" i="9"/>
  <c r="DN714" i="9"/>
  <c r="DO714" i="9"/>
  <c r="DP714" i="9"/>
  <c r="DQ714" i="9"/>
  <c r="DR714" i="9"/>
  <c r="DS714" i="9"/>
  <c r="DT714" i="9"/>
  <c r="DU714" i="9"/>
  <c r="DV714" i="9"/>
  <c r="DW714" i="9"/>
  <c r="DX714" i="9"/>
  <c r="DY714" i="9"/>
  <c r="DZ714" i="9"/>
  <c r="EA714" i="9"/>
  <c r="EB714" i="9"/>
  <c r="EC714" i="9"/>
  <c r="ED714" i="9"/>
  <c r="EE714" i="9"/>
  <c r="DE715" i="9"/>
  <c r="DF715" i="9"/>
  <c r="DG715" i="9"/>
  <c r="DH715" i="9"/>
  <c r="DI715" i="9"/>
  <c r="DJ715" i="9"/>
  <c r="DK715" i="9"/>
  <c r="DL715" i="9"/>
  <c r="DM715" i="9"/>
  <c r="DN715" i="9"/>
  <c r="DO715" i="9"/>
  <c r="DP715" i="9"/>
  <c r="DQ715" i="9"/>
  <c r="DR715" i="9"/>
  <c r="DS715" i="9"/>
  <c r="DT715" i="9"/>
  <c r="DU715" i="9"/>
  <c r="DV715" i="9"/>
  <c r="DW715" i="9"/>
  <c r="DX715" i="9"/>
  <c r="DY715" i="9"/>
  <c r="DZ715" i="9"/>
  <c r="EA715" i="9"/>
  <c r="EB715" i="9"/>
  <c r="EC715" i="9"/>
  <c r="ED715" i="9"/>
  <c r="EE715" i="9"/>
  <c r="DE716" i="9"/>
  <c r="DF716" i="9"/>
  <c r="DG716" i="9"/>
  <c r="DH716" i="9"/>
  <c r="DI716" i="9"/>
  <c r="DJ716" i="9"/>
  <c r="DK716" i="9"/>
  <c r="DL716" i="9"/>
  <c r="DM716" i="9"/>
  <c r="DN716" i="9"/>
  <c r="DO716" i="9"/>
  <c r="DP716" i="9"/>
  <c r="DQ716" i="9"/>
  <c r="DR716" i="9"/>
  <c r="DS716" i="9"/>
  <c r="DT716" i="9"/>
  <c r="DU716" i="9"/>
  <c r="DV716" i="9"/>
  <c r="DW716" i="9"/>
  <c r="DX716" i="9"/>
  <c r="DY716" i="9"/>
  <c r="DZ716" i="9"/>
  <c r="EA716" i="9"/>
  <c r="EB716" i="9"/>
  <c r="EC716" i="9"/>
  <c r="ED716" i="9"/>
  <c r="EE716" i="9"/>
  <c r="DE717" i="9"/>
  <c r="DF717" i="9"/>
  <c r="DG717" i="9"/>
  <c r="DH717" i="9"/>
  <c r="DI717" i="9"/>
  <c r="DJ717" i="9"/>
  <c r="DK717" i="9"/>
  <c r="DL717" i="9"/>
  <c r="DM717" i="9"/>
  <c r="DN717" i="9"/>
  <c r="DO717" i="9"/>
  <c r="DP717" i="9"/>
  <c r="DQ717" i="9"/>
  <c r="DR717" i="9"/>
  <c r="DS717" i="9"/>
  <c r="DT717" i="9"/>
  <c r="DU717" i="9"/>
  <c r="DV717" i="9"/>
  <c r="DW717" i="9"/>
  <c r="DX717" i="9"/>
  <c r="DY717" i="9"/>
  <c r="DZ717" i="9"/>
  <c r="EA717" i="9"/>
  <c r="EB717" i="9"/>
  <c r="EC717" i="9"/>
  <c r="ED717" i="9"/>
  <c r="EE717" i="9"/>
  <c r="DE718" i="9"/>
  <c r="DF718" i="9"/>
  <c r="DG718" i="9"/>
  <c r="DH718" i="9"/>
  <c r="DI718" i="9"/>
  <c r="DJ718" i="9"/>
  <c r="DK718" i="9"/>
  <c r="DL718" i="9"/>
  <c r="DM718" i="9"/>
  <c r="DN718" i="9"/>
  <c r="DO718" i="9"/>
  <c r="DP718" i="9"/>
  <c r="DQ718" i="9"/>
  <c r="DR718" i="9"/>
  <c r="DS718" i="9"/>
  <c r="DT718" i="9"/>
  <c r="DU718" i="9"/>
  <c r="DV718" i="9"/>
  <c r="DW718" i="9"/>
  <c r="DX718" i="9"/>
  <c r="DY718" i="9"/>
  <c r="DZ718" i="9"/>
  <c r="EA718" i="9"/>
  <c r="EB718" i="9"/>
  <c r="EC718" i="9"/>
  <c r="ED718" i="9"/>
  <c r="EE718" i="9"/>
  <c r="DE719" i="9"/>
  <c r="DF719" i="9"/>
  <c r="DG719" i="9"/>
  <c r="DH719" i="9"/>
  <c r="DI719" i="9"/>
  <c r="DJ719" i="9"/>
  <c r="DK719" i="9"/>
  <c r="DL719" i="9"/>
  <c r="DM719" i="9"/>
  <c r="DN719" i="9"/>
  <c r="DO719" i="9"/>
  <c r="DP719" i="9"/>
  <c r="DQ719" i="9"/>
  <c r="DR719" i="9"/>
  <c r="DS719" i="9"/>
  <c r="DT719" i="9"/>
  <c r="DU719" i="9"/>
  <c r="DV719" i="9"/>
  <c r="DW719" i="9"/>
  <c r="DX719" i="9"/>
  <c r="DY719" i="9"/>
  <c r="DZ719" i="9"/>
  <c r="EA719" i="9"/>
  <c r="EB719" i="9"/>
  <c r="EC719" i="9"/>
  <c r="ED719" i="9"/>
  <c r="EE719" i="9"/>
  <c r="DE720" i="9"/>
  <c r="DF720" i="9"/>
  <c r="DG720" i="9"/>
  <c r="DH720" i="9"/>
  <c r="DI720" i="9"/>
  <c r="DJ720" i="9"/>
  <c r="DK720" i="9"/>
  <c r="DL720" i="9"/>
  <c r="DM720" i="9"/>
  <c r="DN720" i="9"/>
  <c r="DO720" i="9"/>
  <c r="DP720" i="9"/>
  <c r="DQ720" i="9"/>
  <c r="DR720" i="9"/>
  <c r="DS720" i="9"/>
  <c r="DT720" i="9"/>
  <c r="DU720" i="9"/>
  <c r="DV720" i="9"/>
  <c r="DW720" i="9"/>
  <c r="DX720" i="9"/>
  <c r="DY720" i="9"/>
  <c r="DZ720" i="9"/>
  <c r="EA720" i="9"/>
  <c r="EB720" i="9"/>
  <c r="EC720" i="9"/>
  <c r="ED720" i="9"/>
  <c r="EE720" i="9"/>
  <c r="DE721" i="9"/>
  <c r="DF721" i="9"/>
  <c r="DG721" i="9"/>
  <c r="DH721" i="9"/>
  <c r="DI721" i="9"/>
  <c r="DJ721" i="9"/>
  <c r="DK721" i="9"/>
  <c r="DL721" i="9"/>
  <c r="DM721" i="9"/>
  <c r="DN721" i="9"/>
  <c r="DO721" i="9"/>
  <c r="DP721" i="9"/>
  <c r="DQ721" i="9"/>
  <c r="DR721" i="9"/>
  <c r="DS721" i="9"/>
  <c r="DT721" i="9"/>
  <c r="DU721" i="9"/>
  <c r="DV721" i="9"/>
  <c r="DW721" i="9"/>
  <c r="DX721" i="9"/>
  <c r="DY721" i="9"/>
  <c r="DZ721" i="9"/>
  <c r="EA721" i="9"/>
  <c r="EB721" i="9"/>
  <c r="EC721" i="9"/>
  <c r="ED721" i="9"/>
  <c r="EE721" i="9"/>
  <c r="DE722" i="9"/>
  <c r="DF722" i="9"/>
  <c r="DG722" i="9"/>
  <c r="DH722" i="9"/>
  <c r="DI722" i="9"/>
  <c r="DJ722" i="9"/>
  <c r="DK722" i="9"/>
  <c r="DL722" i="9"/>
  <c r="DM722" i="9"/>
  <c r="DN722" i="9"/>
  <c r="DO722" i="9"/>
  <c r="DP722" i="9"/>
  <c r="DQ722" i="9"/>
  <c r="DR722" i="9"/>
  <c r="DS722" i="9"/>
  <c r="DT722" i="9"/>
  <c r="DU722" i="9"/>
  <c r="DV722" i="9"/>
  <c r="DW722" i="9"/>
  <c r="DX722" i="9"/>
  <c r="DY722" i="9"/>
  <c r="DZ722" i="9"/>
  <c r="EA722" i="9"/>
  <c r="EB722" i="9"/>
  <c r="EC722" i="9"/>
  <c r="ED722" i="9"/>
  <c r="EE722" i="9"/>
  <c r="DE723" i="9"/>
  <c r="DF723" i="9"/>
  <c r="DG723" i="9"/>
  <c r="DH723" i="9"/>
  <c r="DI723" i="9"/>
  <c r="DJ723" i="9"/>
  <c r="DK723" i="9"/>
  <c r="DL723" i="9"/>
  <c r="DM723" i="9"/>
  <c r="DN723" i="9"/>
  <c r="DO723" i="9"/>
  <c r="DP723" i="9"/>
  <c r="DQ723" i="9"/>
  <c r="DR723" i="9"/>
  <c r="DS723" i="9"/>
  <c r="DT723" i="9"/>
  <c r="DU723" i="9"/>
  <c r="DV723" i="9"/>
  <c r="DW723" i="9"/>
  <c r="DX723" i="9"/>
  <c r="DY723" i="9"/>
  <c r="DZ723" i="9"/>
  <c r="EA723" i="9"/>
  <c r="EB723" i="9"/>
  <c r="EC723" i="9"/>
  <c r="ED723" i="9"/>
  <c r="EE723" i="9"/>
  <c r="DE724" i="9"/>
  <c r="DF724" i="9"/>
  <c r="DG724" i="9"/>
  <c r="DH724" i="9"/>
  <c r="DI724" i="9"/>
  <c r="DJ724" i="9"/>
  <c r="DK724" i="9"/>
  <c r="DL724" i="9"/>
  <c r="DM724" i="9"/>
  <c r="DN724" i="9"/>
  <c r="DO724" i="9"/>
  <c r="DP724" i="9"/>
  <c r="DQ724" i="9"/>
  <c r="DR724" i="9"/>
  <c r="DS724" i="9"/>
  <c r="DT724" i="9"/>
  <c r="DU724" i="9"/>
  <c r="DV724" i="9"/>
  <c r="DW724" i="9"/>
  <c r="DX724" i="9"/>
  <c r="DY724" i="9"/>
  <c r="DZ724" i="9"/>
  <c r="EA724" i="9"/>
  <c r="EB724" i="9"/>
  <c r="EC724" i="9"/>
  <c r="ED724" i="9"/>
  <c r="EE724" i="9"/>
  <c r="DE725" i="9"/>
  <c r="DF725" i="9"/>
  <c r="DG725" i="9"/>
  <c r="DH725" i="9"/>
  <c r="DI725" i="9"/>
  <c r="DJ725" i="9"/>
  <c r="DK725" i="9"/>
  <c r="DL725" i="9"/>
  <c r="DM725" i="9"/>
  <c r="DN725" i="9"/>
  <c r="DO725" i="9"/>
  <c r="DP725" i="9"/>
  <c r="DQ725" i="9"/>
  <c r="DR725" i="9"/>
  <c r="DS725" i="9"/>
  <c r="DT725" i="9"/>
  <c r="DU725" i="9"/>
  <c r="DV725" i="9"/>
  <c r="DW725" i="9"/>
  <c r="DX725" i="9"/>
  <c r="DY725" i="9"/>
  <c r="DZ725" i="9"/>
  <c r="EA725" i="9"/>
  <c r="EB725" i="9"/>
  <c r="EC725" i="9"/>
  <c r="ED725" i="9"/>
  <c r="EE725" i="9"/>
  <c r="DE726" i="9"/>
  <c r="DF726" i="9"/>
  <c r="DG726" i="9"/>
  <c r="DH726" i="9"/>
  <c r="DI726" i="9"/>
  <c r="DJ726" i="9"/>
  <c r="DK726" i="9"/>
  <c r="DL726" i="9"/>
  <c r="DM726" i="9"/>
  <c r="DN726" i="9"/>
  <c r="DO726" i="9"/>
  <c r="DP726" i="9"/>
  <c r="DQ726" i="9"/>
  <c r="DR726" i="9"/>
  <c r="DS726" i="9"/>
  <c r="DT726" i="9"/>
  <c r="DU726" i="9"/>
  <c r="DV726" i="9"/>
  <c r="DW726" i="9"/>
  <c r="DX726" i="9"/>
  <c r="DY726" i="9"/>
  <c r="DZ726" i="9"/>
  <c r="EA726" i="9"/>
  <c r="EB726" i="9"/>
  <c r="EC726" i="9"/>
  <c r="ED726" i="9"/>
  <c r="EE726" i="9"/>
  <c r="DE727" i="9"/>
  <c r="DF727" i="9"/>
  <c r="DG727" i="9"/>
  <c r="DH727" i="9"/>
  <c r="DI727" i="9"/>
  <c r="DJ727" i="9"/>
  <c r="DK727" i="9"/>
  <c r="DL727" i="9"/>
  <c r="DM727" i="9"/>
  <c r="DN727" i="9"/>
  <c r="DO727" i="9"/>
  <c r="DP727" i="9"/>
  <c r="DQ727" i="9"/>
  <c r="DR727" i="9"/>
  <c r="DS727" i="9"/>
  <c r="DT727" i="9"/>
  <c r="DU727" i="9"/>
  <c r="DV727" i="9"/>
  <c r="DW727" i="9"/>
  <c r="DX727" i="9"/>
  <c r="DY727" i="9"/>
  <c r="DZ727" i="9"/>
  <c r="EA727" i="9"/>
  <c r="EB727" i="9"/>
  <c r="EC727" i="9"/>
  <c r="ED727" i="9"/>
  <c r="EE727" i="9"/>
  <c r="DE728" i="9"/>
  <c r="DF728" i="9"/>
  <c r="DG728" i="9"/>
  <c r="DH728" i="9"/>
  <c r="DI728" i="9"/>
  <c r="DJ728" i="9"/>
  <c r="DK728" i="9"/>
  <c r="DL728" i="9"/>
  <c r="DM728" i="9"/>
  <c r="DN728" i="9"/>
  <c r="DO728" i="9"/>
  <c r="DP728" i="9"/>
  <c r="DQ728" i="9"/>
  <c r="DR728" i="9"/>
  <c r="DS728" i="9"/>
  <c r="DT728" i="9"/>
  <c r="DU728" i="9"/>
  <c r="DV728" i="9"/>
  <c r="DW728" i="9"/>
  <c r="DX728" i="9"/>
  <c r="DY728" i="9"/>
  <c r="DZ728" i="9"/>
  <c r="EA728" i="9"/>
  <c r="EB728" i="9"/>
  <c r="EC728" i="9"/>
  <c r="ED728" i="9"/>
  <c r="EE728" i="9"/>
  <c r="DE729" i="9"/>
  <c r="DF729" i="9"/>
  <c r="DG729" i="9"/>
  <c r="DH729" i="9"/>
  <c r="DI729" i="9"/>
  <c r="DJ729" i="9"/>
  <c r="DK729" i="9"/>
  <c r="DL729" i="9"/>
  <c r="DM729" i="9"/>
  <c r="DN729" i="9"/>
  <c r="DO729" i="9"/>
  <c r="DP729" i="9"/>
  <c r="DQ729" i="9"/>
  <c r="DR729" i="9"/>
  <c r="DS729" i="9"/>
  <c r="DT729" i="9"/>
  <c r="DU729" i="9"/>
  <c r="DV729" i="9"/>
  <c r="DW729" i="9"/>
  <c r="DX729" i="9"/>
  <c r="DY729" i="9"/>
  <c r="DZ729" i="9"/>
  <c r="EA729" i="9"/>
  <c r="EB729" i="9"/>
  <c r="EC729" i="9"/>
  <c r="ED729" i="9"/>
  <c r="EE729" i="9"/>
  <c r="DE730" i="9"/>
  <c r="DF730" i="9"/>
  <c r="DG730" i="9"/>
  <c r="DH730" i="9"/>
  <c r="DI730" i="9"/>
  <c r="DJ730" i="9"/>
  <c r="DK730" i="9"/>
  <c r="DL730" i="9"/>
  <c r="DM730" i="9"/>
  <c r="DN730" i="9"/>
  <c r="DO730" i="9"/>
  <c r="DP730" i="9"/>
  <c r="DQ730" i="9"/>
  <c r="DR730" i="9"/>
  <c r="DS730" i="9"/>
  <c r="DT730" i="9"/>
  <c r="DU730" i="9"/>
  <c r="DV730" i="9"/>
  <c r="DW730" i="9"/>
  <c r="DX730" i="9"/>
  <c r="DY730" i="9"/>
  <c r="DZ730" i="9"/>
  <c r="EA730" i="9"/>
  <c r="EB730" i="9"/>
  <c r="EC730" i="9"/>
  <c r="ED730" i="9"/>
  <c r="EE730" i="9"/>
  <c r="DE731" i="9"/>
  <c r="DF731" i="9"/>
  <c r="DG731" i="9"/>
  <c r="DH731" i="9"/>
  <c r="DI731" i="9"/>
  <c r="DJ731" i="9"/>
  <c r="DK731" i="9"/>
  <c r="DL731" i="9"/>
  <c r="DM731" i="9"/>
  <c r="DN731" i="9"/>
  <c r="DO731" i="9"/>
  <c r="DP731" i="9"/>
  <c r="DQ731" i="9"/>
  <c r="DR731" i="9"/>
  <c r="DS731" i="9"/>
  <c r="DT731" i="9"/>
  <c r="DU731" i="9"/>
  <c r="DV731" i="9"/>
  <c r="DW731" i="9"/>
  <c r="DX731" i="9"/>
  <c r="DY731" i="9"/>
  <c r="DZ731" i="9"/>
  <c r="EA731" i="9"/>
  <c r="EB731" i="9"/>
  <c r="EC731" i="9"/>
  <c r="ED731" i="9"/>
  <c r="EE731" i="9"/>
  <c r="DE732" i="9"/>
  <c r="DF732" i="9"/>
  <c r="DG732" i="9"/>
  <c r="DH732" i="9"/>
  <c r="DI732" i="9"/>
  <c r="DJ732" i="9"/>
  <c r="DK732" i="9"/>
  <c r="DL732" i="9"/>
  <c r="DM732" i="9"/>
  <c r="DN732" i="9"/>
  <c r="DO732" i="9"/>
  <c r="DP732" i="9"/>
  <c r="DQ732" i="9"/>
  <c r="DR732" i="9"/>
  <c r="DS732" i="9"/>
  <c r="DT732" i="9"/>
  <c r="DU732" i="9"/>
  <c r="DV732" i="9"/>
  <c r="DW732" i="9"/>
  <c r="DX732" i="9"/>
  <c r="DY732" i="9"/>
  <c r="DZ732" i="9"/>
  <c r="EA732" i="9"/>
  <c r="EB732" i="9"/>
  <c r="EC732" i="9"/>
  <c r="ED732" i="9"/>
  <c r="EE732" i="9"/>
  <c r="DE733" i="9"/>
  <c r="DF733" i="9"/>
  <c r="DG733" i="9"/>
  <c r="DH733" i="9"/>
  <c r="DI733" i="9"/>
  <c r="DJ733" i="9"/>
  <c r="DK733" i="9"/>
  <c r="DL733" i="9"/>
  <c r="DM733" i="9"/>
  <c r="DN733" i="9"/>
  <c r="DO733" i="9"/>
  <c r="DP733" i="9"/>
  <c r="DQ733" i="9"/>
  <c r="DR733" i="9"/>
  <c r="DS733" i="9"/>
  <c r="DT733" i="9"/>
  <c r="DU733" i="9"/>
  <c r="DV733" i="9"/>
  <c r="DW733" i="9"/>
  <c r="DX733" i="9"/>
  <c r="DY733" i="9"/>
  <c r="DZ733" i="9"/>
  <c r="EA733" i="9"/>
  <c r="EB733" i="9"/>
  <c r="EC733" i="9"/>
  <c r="ED733" i="9"/>
  <c r="EE733" i="9"/>
  <c r="DE734" i="9"/>
  <c r="DF734" i="9"/>
  <c r="DG734" i="9"/>
  <c r="DH734" i="9"/>
  <c r="DI734" i="9"/>
  <c r="DJ734" i="9"/>
  <c r="DK734" i="9"/>
  <c r="DL734" i="9"/>
  <c r="DM734" i="9"/>
  <c r="DN734" i="9"/>
  <c r="DO734" i="9"/>
  <c r="DP734" i="9"/>
  <c r="DQ734" i="9"/>
  <c r="DR734" i="9"/>
  <c r="DS734" i="9"/>
  <c r="DT734" i="9"/>
  <c r="DU734" i="9"/>
  <c r="DV734" i="9"/>
  <c r="DW734" i="9"/>
  <c r="DX734" i="9"/>
  <c r="DY734" i="9"/>
  <c r="DZ734" i="9"/>
  <c r="EA734" i="9"/>
  <c r="EB734" i="9"/>
  <c r="EC734" i="9"/>
  <c r="ED734" i="9"/>
  <c r="EE734" i="9"/>
  <c r="DE735" i="9"/>
  <c r="DF735" i="9"/>
  <c r="DG735" i="9"/>
  <c r="DH735" i="9"/>
  <c r="DI735" i="9"/>
  <c r="DJ735" i="9"/>
  <c r="DK735" i="9"/>
  <c r="DL735" i="9"/>
  <c r="DM735" i="9"/>
  <c r="DN735" i="9"/>
  <c r="DO735" i="9"/>
  <c r="DP735" i="9"/>
  <c r="DQ735" i="9"/>
  <c r="DR735" i="9"/>
  <c r="DS735" i="9"/>
  <c r="DT735" i="9"/>
  <c r="DU735" i="9"/>
  <c r="DV735" i="9"/>
  <c r="DW735" i="9"/>
  <c r="DX735" i="9"/>
  <c r="DY735" i="9"/>
  <c r="DZ735" i="9"/>
  <c r="EA735" i="9"/>
  <c r="EB735" i="9"/>
  <c r="EC735" i="9"/>
  <c r="ED735" i="9"/>
  <c r="EE735" i="9"/>
  <c r="DE736" i="9"/>
  <c r="DF736" i="9"/>
  <c r="DG736" i="9"/>
  <c r="DH736" i="9"/>
  <c r="DI736" i="9"/>
  <c r="DJ736" i="9"/>
  <c r="DK736" i="9"/>
  <c r="DL736" i="9"/>
  <c r="DM736" i="9"/>
  <c r="DN736" i="9"/>
  <c r="DO736" i="9"/>
  <c r="DP736" i="9"/>
  <c r="DQ736" i="9"/>
  <c r="DR736" i="9"/>
  <c r="DS736" i="9"/>
  <c r="DT736" i="9"/>
  <c r="DU736" i="9"/>
  <c r="DV736" i="9"/>
  <c r="DW736" i="9"/>
  <c r="DX736" i="9"/>
  <c r="DY736" i="9"/>
  <c r="DZ736" i="9"/>
  <c r="EA736" i="9"/>
  <c r="EB736" i="9"/>
  <c r="EC736" i="9"/>
  <c r="ED736" i="9"/>
  <c r="EE736" i="9"/>
  <c r="DE737" i="9"/>
  <c r="DF737" i="9"/>
  <c r="DG737" i="9"/>
  <c r="DH737" i="9"/>
  <c r="DI737" i="9"/>
  <c r="DJ737" i="9"/>
  <c r="DK737" i="9"/>
  <c r="DL737" i="9"/>
  <c r="DM737" i="9"/>
  <c r="DN737" i="9"/>
  <c r="DO737" i="9"/>
  <c r="DP737" i="9"/>
  <c r="DQ737" i="9"/>
  <c r="DR737" i="9"/>
  <c r="DS737" i="9"/>
  <c r="DT737" i="9"/>
  <c r="DU737" i="9"/>
  <c r="DV737" i="9"/>
  <c r="DW737" i="9"/>
  <c r="DX737" i="9"/>
  <c r="DY737" i="9"/>
  <c r="DZ737" i="9"/>
  <c r="EA737" i="9"/>
  <c r="EB737" i="9"/>
  <c r="EC737" i="9"/>
  <c r="ED737" i="9"/>
  <c r="EE737" i="9"/>
  <c r="DE738" i="9"/>
  <c r="DF738" i="9"/>
  <c r="DG738" i="9"/>
  <c r="DH738" i="9"/>
  <c r="DI738" i="9"/>
  <c r="DJ738" i="9"/>
  <c r="DK738" i="9"/>
  <c r="DL738" i="9"/>
  <c r="DM738" i="9"/>
  <c r="DN738" i="9"/>
  <c r="DO738" i="9"/>
  <c r="DP738" i="9"/>
  <c r="DQ738" i="9"/>
  <c r="DR738" i="9"/>
  <c r="DS738" i="9"/>
  <c r="DT738" i="9"/>
  <c r="DU738" i="9"/>
  <c r="DV738" i="9"/>
  <c r="DW738" i="9"/>
  <c r="DX738" i="9"/>
  <c r="DY738" i="9"/>
  <c r="DZ738" i="9"/>
  <c r="EA738" i="9"/>
  <c r="EB738" i="9"/>
  <c r="EC738" i="9"/>
  <c r="ED738" i="9"/>
  <c r="EE738" i="9"/>
  <c r="DE739" i="9"/>
  <c r="DF739" i="9"/>
  <c r="DG739" i="9"/>
  <c r="DH739" i="9"/>
  <c r="DI739" i="9"/>
  <c r="DJ739" i="9"/>
  <c r="DK739" i="9"/>
  <c r="DL739" i="9"/>
  <c r="DM739" i="9"/>
  <c r="DN739" i="9"/>
  <c r="DO739" i="9"/>
  <c r="DP739" i="9"/>
  <c r="DQ739" i="9"/>
  <c r="DR739" i="9"/>
  <c r="DS739" i="9"/>
  <c r="DT739" i="9"/>
  <c r="DU739" i="9"/>
  <c r="DV739" i="9"/>
  <c r="DW739" i="9"/>
  <c r="DX739" i="9"/>
  <c r="DY739" i="9"/>
  <c r="DZ739" i="9"/>
  <c r="EA739" i="9"/>
  <c r="EB739" i="9"/>
  <c r="EC739" i="9"/>
  <c r="ED739" i="9"/>
  <c r="EE739" i="9"/>
  <c r="DE740" i="9"/>
  <c r="DF740" i="9"/>
  <c r="DG740" i="9"/>
  <c r="DH740" i="9"/>
  <c r="DI740" i="9"/>
  <c r="DJ740" i="9"/>
  <c r="DK740" i="9"/>
  <c r="DL740" i="9"/>
  <c r="DM740" i="9"/>
  <c r="DN740" i="9"/>
  <c r="DO740" i="9"/>
  <c r="DP740" i="9"/>
  <c r="DQ740" i="9"/>
  <c r="DR740" i="9"/>
  <c r="DS740" i="9"/>
  <c r="DT740" i="9"/>
  <c r="DU740" i="9"/>
  <c r="DV740" i="9"/>
  <c r="DW740" i="9"/>
  <c r="DX740" i="9"/>
  <c r="DY740" i="9"/>
  <c r="DZ740" i="9"/>
  <c r="EA740" i="9"/>
  <c r="EB740" i="9"/>
  <c r="EC740" i="9"/>
  <c r="ED740" i="9"/>
  <c r="EE740" i="9"/>
  <c r="DE741" i="9"/>
  <c r="DF741" i="9"/>
  <c r="DG741" i="9"/>
  <c r="DH741" i="9"/>
  <c r="DI741" i="9"/>
  <c r="DJ741" i="9"/>
  <c r="DK741" i="9"/>
  <c r="DL741" i="9"/>
  <c r="DM741" i="9"/>
  <c r="DN741" i="9"/>
  <c r="DO741" i="9"/>
  <c r="DP741" i="9"/>
  <c r="DQ741" i="9"/>
  <c r="DR741" i="9"/>
  <c r="DS741" i="9"/>
  <c r="DT741" i="9"/>
  <c r="DU741" i="9"/>
  <c r="DV741" i="9"/>
  <c r="DW741" i="9"/>
  <c r="DX741" i="9"/>
  <c r="DY741" i="9"/>
  <c r="DZ741" i="9"/>
  <c r="EA741" i="9"/>
  <c r="EB741" i="9"/>
  <c r="EC741" i="9"/>
  <c r="ED741" i="9"/>
  <c r="EE741" i="9"/>
  <c r="DE742" i="9"/>
  <c r="DF742" i="9"/>
  <c r="DG742" i="9"/>
  <c r="DH742" i="9"/>
  <c r="DI742" i="9"/>
  <c r="DJ742" i="9"/>
  <c r="DK742" i="9"/>
  <c r="DL742" i="9"/>
  <c r="DM742" i="9"/>
  <c r="DN742" i="9"/>
  <c r="DO742" i="9"/>
  <c r="DP742" i="9"/>
  <c r="DQ742" i="9"/>
  <c r="DR742" i="9"/>
  <c r="DS742" i="9"/>
  <c r="DT742" i="9"/>
  <c r="DU742" i="9"/>
  <c r="DV742" i="9"/>
  <c r="DW742" i="9"/>
  <c r="DX742" i="9"/>
  <c r="DY742" i="9"/>
  <c r="DZ742" i="9"/>
  <c r="EA742" i="9"/>
  <c r="EB742" i="9"/>
  <c r="EC742" i="9"/>
  <c r="ED742" i="9"/>
  <c r="EE742" i="9"/>
  <c r="DE743" i="9"/>
  <c r="DF743" i="9"/>
  <c r="DG743" i="9"/>
  <c r="DH743" i="9"/>
  <c r="DI743" i="9"/>
  <c r="DJ743" i="9"/>
  <c r="DK743" i="9"/>
  <c r="DL743" i="9"/>
  <c r="DM743" i="9"/>
  <c r="DN743" i="9"/>
  <c r="DO743" i="9"/>
  <c r="DP743" i="9"/>
  <c r="DQ743" i="9"/>
  <c r="DR743" i="9"/>
  <c r="DS743" i="9"/>
  <c r="DT743" i="9"/>
  <c r="DU743" i="9"/>
  <c r="DV743" i="9"/>
  <c r="DW743" i="9"/>
  <c r="DX743" i="9"/>
  <c r="DY743" i="9"/>
  <c r="DZ743" i="9"/>
  <c r="EA743" i="9"/>
  <c r="EB743" i="9"/>
  <c r="EC743" i="9"/>
  <c r="ED743" i="9"/>
  <c r="EE743" i="9"/>
  <c r="DE744" i="9"/>
  <c r="DF744" i="9"/>
  <c r="DG744" i="9"/>
  <c r="DH744" i="9"/>
  <c r="DI744" i="9"/>
  <c r="DJ744" i="9"/>
  <c r="DK744" i="9"/>
  <c r="DL744" i="9"/>
  <c r="DM744" i="9"/>
  <c r="DN744" i="9"/>
  <c r="DO744" i="9"/>
  <c r="DP744" i="9"/>
  <c r="DQ744" i="9"/>
  <c r="DR744" i="9"/>
  <c r="DS744" i="9"/>
  <c r="DT744" i="9"/>
  <c r="DU744" i="9"/>
  <c r="DV744" i="9"/>
  <c r="DW744" i="9"/>
  <c r="DX744" i="9"/>
  <c r="DY744" i="9"/>
  <c r="DZ744" i="9"/>
  <c r="EA744" i="9"/>
  <c r="EB744" i="9"/>
  <c r="EC744" i="9"/>
  <c r="ED744" i="9"/>
  <c r="EE744" i="9"/>
  <c r="AY745" i="9"/>
  <c r="AZ745" i="9"/>
  <c r="BA745" i="9"/>
  <c r="BB745" i="9"/>
  <c r="BC745" i="9"/>
  <c r="BD745" i="9"/>
  <c r="BE745" i="9"/>
  <c r="BF745" i="9"/>
  <c r="BG745" i="9"/>
  <c r="BH745" i="9"/>
  <c r="BI745" i="9"/>
  <c r="BJ745" i="9"/>
  <c r="BK745" i="9"/>
  <c r="BL745" i="9"/>
  <c r="BM745" i="9"/>
  <c r="BN745" i="9"/>
  <c r="BO745" i="9"/>
  <c r="BP745" i="9"/>
  <c r="BQ745" i="9"/>
  <c r="BR745" i="9"/>
  <c r="BS745" i="9"/>
  <c r="BT745" i="9"/>
  <c r="BU745" i="9"/>
  <c r="BV745" i="9"/>
  <c r="BW745" i="9"/>
  <c r="BX745" i="9"/>
  <c r="BY745" i="9"/>
  <c r="DE745" i="9"/>
  <c r="DF745" i="9"/>
  <c r="DG745" i="9"/>
  <c r="DH745" i="9"/>
  <c r="DI745" i="9"/>
  <c r="DJ745" i="9"/>
  <c r="DK745" i="9"/>
  <c r="DL745" i="9"/>
  <c r="DM745" i="9"/>
  <c r="DN745" i="9"/>
  <c r="DO745" i="9"/>
  <c r="DP745" i="9"/>
  <c r="DQ745" i="9"/>
  <c r="DR745" i="9"/>
  <c r="DS745" i="9"/>
  <c r="DT745" i="9"/>
  <c r="DU745" i="9"/>
  <c r="DV745" i="9"/>
  <c r="DW745" i="9"/>
  <c r="DX745" i="9"/>
  <c r="DY745" i="9"/>
  <c r="DZ745" i="9"/>
  <c r="EA745" i="9"/>
  <c r="EB745" i="9"/>
  <c r="EC745" i="9"/>
  <c r="ED745" i="9"/>
  <c r="EE745" i="9"/>
  <c r="DE749" i="9" a="1"/>
  <c r="DE749" i="9"/>
  <c r="DF749" i="9"/>
  <c r="DG749" i="9"/>
  <c r="DH749" i="9"/>
  <c r="DI749" i="9"/>
  <c r="DJ749" i="9"/>
  <c r="DK749" i="9"/>
  <c r="DL749" i="9"/>
  <c r="DM749" i="9"/>
  <c r="DN749" i="9"/>
  <c r="DO749" i="9"/>
  <c r="DP749" i="9"/>
  <c r="DQ749" i="9"/>
  <c r="DR749" i="9"/>
  <c r="DS749" i="9"/>
  <c r="DT749" i="9"/>
  <c r="DU749" i="9"/>
  <c r="DV749" i="9"/>
  <c r="DW749" i="9"/>
  <c r="DX749" i="9"/>
  <c r="DY749" i="9"/>
  <c r="DZ749" i="9"/>
  <c r="EA749" i="9"/>
  <c r="EB749" i="9"/>
  <c r="EC749" i="9"/>
  <c r="ED749" i="9"/>
  <c r="EE749" i="9"/>
  <c r="DE750" i="9"/>
  <c r="DF750" i="9"/>
  <c r="DG750" i="9"/>
  <c r="DH750" i="9"/>
  <c r="DI750" i="9"/>
  <c r="DJ750" i="9"/>
  <c r="DK750" i="9"/>
  <c r="DL750" i="9"/>
  <c r="DM750" i="9"/>
  <c r="DN750" i="9"/>
  <c r="DO750" i="9"/>
  <c r="DP750" i="9"/>
  <c r="DQ750" i="9"/>
  <c r="DR750" i="9"/>
  <c r="DS750" i="9"/>
  <c r="DT750" i="9"/>
  <c r="DU750" i="9"/>
  <c r="DV750" i="9"/>
  <c r="DW750" i="9"/>
  <c r="DX750" i="9"/>
  <c r="DY750" i="9"/>
  <c r="DZ750" i="9"/>
  <c r="EA750" i="9"/>
  <c r="EB750" i="9"/>
  <c r="EC750" i="9"/>
  <c r="ED750" i="9"/>
  <c r="EE750" i="9"/>
  <c r="DE751" i="9"/>
  <c r="DF751" i="9"/>
  <c r="DG751" i="9"/>
  <c r="DH751" i="9"/>
  <c r="DI751" i="9"/>
  <c r="DJ751" i="9"/>
  <c r="DK751" i="9"/>
  <c r="DL751" i="9"/>
  <c r="DM751" i="9"/>
  <c r="DN751" i="9"/>
  <c r="DO751" i="9"/>
  <c r="DP751" i="9"/>
  <c r="DQ751" i="9"/>
  <c r="DR751" i="9"/>
  <c r="DS751" i="9"/>
  <c r="DT751" i="9"/>
  <c r="DU751" i="9"/>
  <c r="DV751" i="9"/>
  <c r="DW751" i="9"/>
  <c r="DX751" i="9"/>
  <c r="DY751" i="9"/>
  <c r="DZ751" i="9"/>
  <c r="EA751" i="9"/>
  <c r="EB751" i="9"/>
  <c r="EC751" i="9"/>
  <c r="ED751" i="9"/>
  <c r="EE751" i="9"/>
  <c r="DE752" i="9"/>
  <c r="DF752" i="9"/>
  <c r="DG752" i="9"/>
  <c r="DH752" i="9"/>
  <c r="DI752" i="9"/>
  <c r="DJ752" i="9"/>
  <c r="DK752" i="9"/>
  <c r="DL752" i="9"/>
  <c r="DM752" i="9"/>
  <c r="DN752" i="9"/>
  <c r="DO752" i="9"/>
  <c r="DP752" i="9"/>
  <c r="DQ752" i="9"/>
  <c r="DR752" i="9"/>
  <c r="DS752" i="9"/>
  <c r="DT752" i="9"/>
  <c r="DU752" i="9"/>
  <c r="DV752" i="9"/>
  <c r="DW752" i="9"/>
  <c r="DX752" i="9"/>
  <c r="DY752" i="9"/>
  <c r="DZ752" i="9"/>
  <c r="EA752" i="9"/>
  <c r="EB752" i="9"/>
  <c r="EC752" i="9"/>
  <c r="ED752" i="9"/>
  <c r="EE752" i="9"/>
  <c r="DE753" i="9"/>
  <c r="DF753" i="9"/>
  <c r="DG753" i="9"/>
  <c r="DH753" i="9"/>
  <c r="DI753" i="9"/>
  <c r="DJ753" i="9"/>
  <c r="DK753" i="9"/>
  <c r="DL753" i="9"/>
  <c r="DM753" i="9"/>
  <c r="DN753" i="9"/>
  <c r="DO753" i="9"/>
  <c r="DP753" i="9"/>
  <c r="DQ753" i="9"/>
  <c r="DR753" i="9"/>
  <c r="DS753" i="9"/>
  <c r="DT753" i="9"/>
  <c r="DU753" i="9"/>
  <c r="DV753" i="9"/>
  <c r="DW753" i="9"/>
  <c r="DX753" i="9"/>
  <c r="DY753" i="9"/>
  <c r="DZ753" i="9"/>
  <c r="EA753" i="9"/>
  <c r="EB753" i="9"/>
  <c r="EC753" i="9"/>
  <c r="ED753" i="9"/>
  <c r="EE753" i="9"/>
  <c r="DE754" i="9"/>
  <c r="DF754" i="9"/>
  <c r="DG754" i="9"/>
  <c r="DH754" i="9"/>
  <c r="DI754" i="9"/>
  <c r="DJ754" i="9"/>
  <c r="DK754" i="9"/>
  <c r="DL754" i="9"/>
  <c r="DM754" i="9"/>
  <c r="DN754" i="9"/>
  <c r="DO754" i="9"/>
  <c r="DP754" i="9"/>
  <c r="DQ754" i="9"/>
  <c r="DR754" i="9"/>
  <c r="DS754" i="9"/>
  <c r="DT754" i="9"/>
  <c r="DU754" i="9"/>
  <c r="DV754" i="9"/>
  <c r="DW754" i="9"/>
  <c r="DX754" i="9"/>
  <c r="DY754" i="9"/>
  <c r="DZ754" i="9"/>
  <c r="EA754" i="9"/>
  <c r="EB754" i="9"/>
  <c r="EC754" i="9"/>
  <c r="ED754" i="9"/>
  <c r="EE754" i="9"/>
  <c r="DE755" i="9"/>
  <c r="DF755" i="9"/>
  <c r="DG755" i="9"/>
  <c r="DH755" i="9"/>
  <c r="DI755" i="9"/>
  <c r="DJ755" i="9"/>
  <c r="DK755" i="9"/>
  <c r="DL755" i="9"/>
  <c r="DM755" i="9"/>
  <c r="DN755" i="9"/>
  <c r="DO755" i="9"/>
  <c r="DP755" i="9"/>
  <c r="DQ755" i="9"/>
  <c r="DR755" i="9"/>
  <c r="DS755" i="9"/>
  <c r="DT755" i="9"/>
  <c r="DU755" i="9"/>
  <c r="DV755" i="9"/>
  <c r="DW755" i="9"/>
  <c r="DX755" i="9"/>
  <c r="DY755" i="9"/>
  <c r="DZ755" i="9"/>
  <c r="EA755" i="9"/>
  <c r="EB755" i="9"/>
  <c r="EC755" i="9"/>
  <c r="ED755" i="9"/>
  <c r="EE755" i="9"/>
  <c r="DE756" i="9"/>
  <c r="DF756" i="9"/>
  <c r="DG756" i="9"/>
  <c r="DH756" i="9"/>
  <c r="DI756" i="9"/>
  <c r="DJ756" i="9"/>
  <c r="DK756" i="9"/>
  <c r="DL756" i="9"/>
  <c r="DM756" i="9"/>
  <c r="DN756" i="9"/>
  <c r="DO756" i="9"/>
  <c r="DP756" i="9"/>
  <c r="DQ756" i="9"/>
  <c r="DR756" i="9"/>
  <c r="DS756" i="9"/>
  <c r="DT756" i="9"/>
  <c r="DU756" i="9"/>
  <c r="DV756" i="9"/>
  <c r="DW756" i="9"/>
  <c r="DX756" i="9"/>
  <c r="DY756" i="9"/>
  <c r="DZ756" i="9"/>
  <c r="EA756" i="9"/>
  <c r="EB756" i="9"/>
  <c r="EC756" i="9"/>
  <c r="ED756" i="9"/>
  <c r="EE756" i="9"/>
  <c r="DE757" i="9"/>
  <c r="DF757" i="9"/>
  <c r="DG757" i="9"/>
  <c r="DH757" i="9"/>
  <c r="DI757" i="9"/>
  <c r="DJ757" i="9"/>
  <c r="DK757" i="9"/>
  <c r="DL757" i="9"/>
  <c r="DM757" i="9"/>
  <c r="DN757" i="9"/>
  <c r="DO757" i="9"/>
  <c r="DP757" i="9"/>
  <c r="DQ757" i="9"/>
  <c r="DR757" i="9"/>
  <c r="DS757" i="9"/>
  <c r="DT757" i="9"/>
  <c r="DU757" i="9"/>
  <c r="DV757" i="9"/>
  <c r="DW757" i="9"/>
  <c r="DX757" i="9"/>
  <c r="DY757" i="9"/>
  <c r="DZ757" i="9"/>
  <c r="EA757" i="9"/>
  <c r="EB757" i="9"/>
  <c r="EC757" i="9"/>
  <c r="ED757" i="9"/>
  <c r="EE757" i="9"/>
  <c r="DE758" i="9"/>
  <c r="DF758" i="9"/>
  <c r="DG758" i="9"/>
  <c r="DH758" i="9"/>
  <c r="DI758" i="9"/>
  <c r="DJ758" i="9"/>
  <c r="DK758" i="9"/>
  <c r="DL758" i="9"/>
  <c r="DM758" i="9"/>
  <c r="DN758" i="9"/>
  <c r="DO758" i="9"/>
  <c r="DP758" i="9"/>
  <c r="DQ758" i="9"/>
  <c r="DR758" i="9"/>
  <c r="DS758" i="9"/>
  <c r="DT758" i="9"/>
  <c r="DU758" i="9"/>
  <c r="DV758" i="9"/>
  <c r="DW758" i="9"/>
  <c r="DX758" i="9"/>
  <c r="DY758" i="9"/>
  <c r="DZ758" i="9"/>
  <c r="EA758" i="9"/>
  <c r="EB758" i="9"/>
  <c r="EC758" i="9"/>
  <c r="ED758" i="9"/>
  <c r="EE758" i="9"/>
  <c r="DE759" i="9"/>
  <c r="DF759" i="9"/>
  <c r="DG759" i="9"/>
  <c r="DH759" i="9"/>
  <c r="DI759" i="9"/>
  <c r="DJ759" i="9"/>
  <c r="DK759" i="9"/>
  <c r="DL759" i="9"/>
  <c r="DM759" i="9"/>
  <c r="DN759" i="9"/>
  <c r="DO759" i="9"/>
  <c r="DP759" i="9"/>
  <c r="DQ759" i="9"/>
  <c r="DR759" i="9"/>
  <c r="DS759" i="9"/>
  <c r="DT759" i="9"/>
  <c r="DU759" i="9"/>
  <c r="DV759" i="9"/>
  <c r="DW759" i="9"/>
  <c r="DX759" i="9"/>
  <c r="DY759" i="9"/>
  <c r="DZ759" i="9"/>
  <c r="EA759" i="9"/>
  <c r="EB759" i="9"/>
  <c r="EC759" i="9"/>
  <c r="ED759" i="9"/>
  <c r="EE759" i="9"/>
  <c r="DE760" i="9"/>
  <c r="DF760" i="9"/>
  <c r="DG760" i="9"/>
  <c r="DH760" i="9"/>
  <c r="DI760" i="9"/>
  <c r="DJ760" i="9"/>
  <c r="DK760" i="9"/>
  <c r="DL760" i="9"/>
  <c r="DM760" i="9"/>
  <c r="DN760" i="9"/>
  <c r="DO760" i="9"/>
  <c r="DP760" i="9"/>
  <c r="DQ760" i="9"/>
  <c r="DR760" i="9"/>
  <c r="DS760" i="9"/>
  <c r="DT760" i="9"/>
  <c r="DU760" i="9"/>
  <c r="DV760" i="9"/>
  <c r="DW760" i="9"/>
  <c r="DX760" i="9"/>
  <c r="DY760" i="9"/>
  <c r="DZ760" i="9"/>
  <c r="EA760" i="9"/>
  <c r="EB760" i="9"/>
  <c r="EC760" i="9"/>
  <c r="ED760" i="9"/>
  <c r="EE760" i="9"/>
  <c r="DE761" i="9"/>
  <c r="DF761" i="9"/>
  <c r="DG761" i="9"/>
  <c r="DH761" i="9"/>
  <c r="DI761" i="9"/>
  <c r="DJ761" i="9"/>
  <c r="DK761" i="9"/>
  <c r="DL761" i="9"/>
  <c r="DM761" i="9"/>
  <c r="DN761" i="9"/>
  <c r="DO761" i="9"/>
  <c r="DP761" i="9"/>
  <c r="DQ761" i="9"/>
  <c r="DR761" i="9"/>
  <c r="DS761" i="9"/>
  <c r="DT761" i="9"/>
  <c r="DU761" i="9"/>
  <c r="DV761" i="9"/>
  <c r="DW761" i="9"/>
  <c r="DX761" i="9"/>
  <c r="DY761" i="9"/>
  <c r="DZ761" i="9"/>
  <c r="EA761" i="9"/>
  <c r="EB761" i="9"/>
  <c r="EC761" i="9"/>
  <c r="ED761" i="9"/>
  <c r="EE761" i="9"/>
  <c r="DE762" i="9"/>
  <c r="DF762" i="9"/>
  <c r="DG762" i="9"/>
  <c r="DH762" i="9"/>
  <c r="DI762" i="9"/>
  <c r="DJ762" i="9"/>
  <c r="DK762" i="9"/>
  <c r="DL762" i="9"/>
  <c r="DM762" i="9"/>
  <c r="DN762" i="9"/>
  <c r="DO762" i="9"/>
  <c r="DP762" i="9"/>
  <c r="DQ762" i="9"/>
  <c r="DR762" i="9"/>
  <c r="DS762" i="9"/>
  <c r="DT762" i="9"/>
  <c r="DU762" i="9"/>
  <c r="DV762" i="9"/>
  <c r="DW762" i="9"/>
  <c r="DX762" i="9"/>
  <c r="DY762" i="9"/>
  <c r="DZ762" i="9"/>
  <c r="EA762" i="9"/>
  <c r="EB762" i="9"/>
  <c r="EC762" i="9"/>
  <c r="ED762" i="9"/>
  <c r="EE762" i="9"/>
  <c r="DE763" i="9"/>
  <c r="DF763" i="9"/>
  <c r="DG763" i="9"/>
  <c r="DH763" i="9"/>
  <c r="DI763" i="9"/>
  <c r="DJ763" i="9"/>
  <c r="DK763" i="9"/>
  <c r="DL763" i="9"/>
  <c r="DM763" i="9"/>
  <c r="DN763" i="9"/>
  <c r="DO763" i="9"/>
  <c r="DP763" i="9"/>
  <c r="DQ763" i="9"/>
  <c r="DR763" i="9"/>
  <c r="DS763" i="9"/>
  <c r="DT763" i="9"/>
  <c r="DU763" i="9"/>
  <c r="DV763" i="9"/>
  <c r="DW763" i="9"/>
  <c r="DX763" i="9"/>
  <c r="DY763" i="9"/>
  <c r="DZ763" i="9"/>
  <c r="EA763" i="9"/>
  <c r="EB763" i="9"/>
  <c r="EC763" i="9"/>
  <c r="ED763" i="9"/>
  <c r="EE763" i="9"/>
  <c r="DE764" i="9"/>
  <c r="DF764" i="9"/>
  <c r="DG764" i="9"/>
  <c r="DH764" i="9"/>
  <c r="DI764" i="9"/>
  <c r="DJ764" i="9"/>
  <c r="DK764" i="9"/>
  <c r="DL764" i="9"/>
  <c r="DM764" i="9"/>
  <c r="DN764" i="9"/>
  <c r="DO764" i="9"/>
  <c r="DP764" i="9"/>
  <c r="DQ764" i="9"/>
  <c r="DR764" i="9"/>
  <c r="DS764" i="9"/>
  <c r="DT764" i="9"/>
  <c r="DU764" i="9"/>
  <c r="DV764" i="9"/>
  <c r="DW764" i="9"/>
  <c r="DX764" i="9"/>
  <c r="DY764" i="9"/>
  <c r="DZ764" i="9"/>
  <c r="EA764" i="9"/>
  <c r="EB764" i="9"/>
  <c r="EC764" i="9"/>
  <c r="ED764" i="9"/>
  <c r="EE764" i="9"/>
  <c r="DE765" i="9"/>
  <c r="DF765" i="9"/>
  <c r="DG765" i="9"/>
  <c r="DH765" i="9"/>
  <c r="DI765" i="9"/>
  <c r="DJ765" i="9"/>
  <c r="DK765" i="9"/>
  <c r="DL765" i="9"/>
  <c r="DM765" i="9"/>
  <c r="DN765" i="9"/>
  <c r="DO765" i="9"/>
  <c r="DP765" i="9"/>
  <c r="DQ765" i="9"/>
  <c r="DR765" i="9"/>
  <c r="DS765" i="9"/>
  <c r="DT765" i="9"/>
  <c r="DU765" i="9"/>
  <c r="DV765" i="9"/>
  <c r="DW765" i="9"/>
  <c r="DX765" i="9"/>
  <c r="DY765" i="9"/>
  <c r="DZ765" i="9"/>
  <c r="EA765" i="9"/>
  <c r="EB765" i="9"/>
  <c r="EC765" i="9"/>
  <c r="ED765" i="9"/>
  <c r="EE765" i="9"/>
  <c r="DE766" i="9"/>
  <c r="DF766" i="9"/>
  <c r="DG766" i="9"/>
  <c r="DH766" i="9"/>
  <c r="DI766" i="9"/>
  <c r="DJ766" i="9"/>
  <c r="DK766" i="9"/>
  <c r="DL766" i="9"/>
  <c r="DM766" i="9"/>
  <c r="DN766" i="9"/>
  <c r="DO766" i="9"/>
  <c r="DP766" i="9"/>
  <c r="DQ766" i="9"/>
  <c r="DR766" i="9"/>
  <c r="DS766" i="9"/>
  <c r="DT766" i="9"/>
  <c r="DU766" i="9"/>
  <c r="DV766" i="9"/>
  <c r="DW766" i="9"/>
  <c r="DX766" i="9"/>
  <c r="DY766" i="9"/>
  <c r="DZ766" i="9"/>
  <c r="EA766" i="9"/>
  <c r="EB766" i="9"/>
  <c r="EC766" i="9"/>
  <c r="ED766" i="9"/>
  <c r="EE766" i="9"/>
  <c r="DE767" i="9"/>
  <c r="DF767" i="9"/>
  <c r="DG767" i="9"/>
  <c r="DH767" i="9"/>
  <c r="DI767" i="9"/>
  <c r="DJ767" i="9"/>
  <c r="DK767" i="9"/>
  <c r="DL767" i="9"/>
  <c r="DM767" i="9"/>
  <c r="DN767" i="9"/>
  <c r="DO767" i="9"/>
  <c r="DP767" i="9"/>
  <c r="DQ767" i="9"/>
  <c r="DR767" i="9"/>
  <c r="DS767" i="9"/>
  <c r="DT767" i="9"/>
  <c r="DU767" i="9"/>
  <c r="DV767" i="9"/>
  <c r="DW767" i="9"/>
  <c r="DX767" i="9"/>
  <c r="DY767" i="9"/>
  <c r="DZ767" i="9"/>
  <c r="EA767" i="9"/>
  <c r="EB767" i="9"/>
  <c r="EC767" i="9"/>
  <c r="ED767" i="9"/>
  <c r="EE767" i="9"/>
  <c r="DE768" i="9"/>
  <c r="DF768" i="9"/>
  <c r="DG768" i="9"/>
  <c r="DH768" i="9"/>
  <c r="DI768" i="9"/>
  <c r="DJ768" i="9"/>
  <c r="DK768" i="9"/>
  <c r="DL768" i="9"/>
  <c r="DM768" i="9"/>
  <c r="DN768" i="9"/>
  <c r="DO768" i="9"/>
  <c r="DP768" i="9"/>
  <c r="DQ768" i="9"/>
  <c r="DR768" i="9"/>
  <c r="DS768" i="9"/>
  <c r="DT768" i="9"/>
  <c r="DU768" i="9"/>
  <c r="DV768" i="9"/>
  <c r="DW768" i="9"/>
  <c r="DX768" i="9"/>
  <c r="DY768" i="9"/>
  <c r="DZ768" i="9"/>
  <c r="EA768" i="9"/>
  <c r="EB768" i="9"/>
  <c r="EC768" i="9"/>
  <c r="ED768" i="9"/>
  <c r="EE768" i="9"/>
  <c r="DE769" i="9"/>
  <c r="DF769" i="9"/>
  <c r="DG769" i="9"/>
  <c r="DH769" i="9"/>
  <c r="DI769" i="9"/>
  <c r="DJ769" i="9"/>
  <c r="DK769" i="9"/>
  <c r="DL769" i="9"/>
  <c r="DM769" i="9"/>
  <c r="DN769" i="9"/>
  <c r="DO769" i="9"/>
  <c r="DP769" i="9"/>
  <c r="DQ769" i="9"/>
  <c r="DR769" i="9"/>
  <c r="DS769" i="9"/>
  <c r="DT769" i="9"/>
  <c r="DU769" i="9"/>
  <c r="DV769" i="9"/>
  <c r="DW769" i="9"/>
  <c r="DX769" i="9"/>
  <c r="DY769" i="9"/>
  <c r="DZ769" i="9"/>
  <c r="EA769" i="9"/>
  <c r="EB769" i="9"/>
  <c r="EC769" i="9"/>
  <c r="ED769" i="9"/>
  <c r="EE769" i="9"/>
  <c r="DE770" i="9"/>
  <c r="DF770" i="9"/>
  <c r="DG770" i="9"/>
  <c r="DH770" i="9"/>
  <c r="DI770" i="9"/>
  <c r="DJ770" i="9"/>
  <c r="DK770" i="9"/>
  <c r="DL770" i="9"/>
  <c r="DM770" i="9"/>
  <c r="DN770" i="9"/>
  <c r="DO770" i="9"/>
  <c r="DP770" i="9"/>
  <c r="DQ770" i="9"/>
  <c r="DR770" i="9"/>
  <c r="DS770" i="9"/>
  <c r="DT770" i="9"/>
  <c r="DU770" i="9"/>
  <c r="DV770" i="9"/>
  <c r="DW770" i="9"/>
  <c r="DX770" i="9"/>
  <c r="DY770" i="9"/>
  <c r="DZ770" i="9"/>
  <c r="EA770" i="9"/>
  <c r="EB770" i="9"/>
  <c r="EC770" i="9"/>
  <c r="ED770" i="9"/>
  <c r="EE770" i="9"/>
  <c r="DE771" i="9"/>
  <c r="DF771" i="9"/>
  <c r="DG771" i="9"/>
  <c r="DH771" i="9"/>
  <c r="DI771" i="9"/>
  <c r="DJ771" i="9"/>
  <c r="DK771" i="9"/>
  <c r="DL771" i="9"/>
  <c r="DM771" i="9"/>
  <c r="DN771" i="9"/>
  <c r="DO771" i="9"/>
  <c r="DP771" i="9"/>
  <c r="DQ771" i="9"/>
  <c r="DR771" i="9"/>
  <c r="DS771" i="9"/>
  <c r="DT771" i="9"/>
  <c r="DU771" i="9"/>
  <c r="DV771" i="9"/>
  <c r="DW771" i="9"/>
  <c r="DX771" i="9"/>
  <c r="DY771" i="9"/>
  <c r="DZ771" i="9"/>
  <c r="EA771" i="9"/>
  <c r="EB771" i="9"/>
  <c r="EC771" i="9"/>
  <c r="ED771" i="9"/>
  <c r="EE771" i="9"/>
  <c r="DE772" i="9"/>
  <c r="DF772" i="9"/>
  <c r="DG772" i="9"/>
  <c r="DH772" i="9"/>
  <c r="DI772" i="9"/>
  <c r="DJ772" i="9"/>
  <c r="DK772" i="9"/>
  <c r="DL772" i="9"/>
  <c r="DM772" i="9"/>
  <c r="DN772" i="9"/>
  <c r="DO772" i="9"/>
  <c r="DP772" i="9"/>
  <c r="DQ772" i="9"/>
  <c r="DR772" i="9"/>
  <c r="DS772" i="9"/>
  <c r="DT772" i="9"/>
  <c r="DU772" i="9"/>
  <c r="DV772" i="9"/>
  <c r="DW772" i="9"/>
  <c r="DX772" i="9"/>
  <c r="DY772" i="9"/>
  <c r="DZ772" i="9"/>
  <c r="EA772" i="9"/>
  <c r="EB772" i="9"/>
  <c r="EC772" i="9"/>
  <c r="ED772" i="9"/>
  <c r="EE772" i="9"/>
  <c r="DE773" i="9"/>
  <c r="DF773" i="9"/>
  <c r="DG773" i="9"/>
  <c r="DH773" i="9"/>
  <c r="DI773" i="9"/>
  <c r="DJ773" i="9"/>
  <c r="DK773" i="9"/>
  <c r="DL773" i="9"/>
  <c r="DM773" i="9"/>
  <c r="DN773" i="9"/>
  <c r="DO773" i="9"/>
  <c r="DP773" i="9"/>
  <c r="DQ773" i="9"/>
  <c r="DR773" i="9"/>
  <c r="DS773" i="9"/>
  <c r="DT773" i="9"/>
  <c r="DU773" i="9"/>
  <c r="DV773" i="9"/>
  <c r="DW773" i="9"/>
  <c r="DX773" i="9"/>
  <c r="DY773" i="9"/>
  <c r="DZ773" i="9"/>
  <c r="EA773" i="9"/>
  <c r="EB773" i="9"/>
  <c r="EC773" i="9"/>
  <c r="ED773" i="9"/>
  <c r="EE773" i="9"/>
  <c r="DE774" i="9"/>
  <c r="DF774" i="9"/>
  <c r="DG774" i="9"/>
  <c r="DH774" i="9"/>
  <c r="DI774" i="9"/>
  <c r="DJ774" i="9"/>
  <c r="DK774" i="9"/>
  <c r="DL774" i="9"/>
  <c r="DM774" i="9"/>
  <c r="DN774" i="9"/>
  <c r="DO774" i="9"/>
  <c r="DP774" i="9"/>
  <c r="DQ774" i="9"/>
  <c r="DR774" i="9"/>
  <c r="DS774" i="9"/>
  <c r="DT774" i="9"/>
  <c r="DU774" i="9"/>
  <c r="DV774" i="9"/>
  <c r="DW774" i="9"/>
  <c r="DX774" i="9"/>
  <c r="DY774" i="9"/>
  <c r="DZ774" i="9"/>
  <c r="EA774" i="9"/>
  <c r="EB774" i="9"/>
  <c r="EC774" i="9"/>
  <c r="ED774" i="9"/>
  <c r="EE774" i="9"/>
  <c r="DE775" i="9"/>
  <c r="DF775" i="9"/>
  <c r="DG775" i="9"/>
  <c r="DH775" i="9"/>
  <c r="DI775" i="9"/>
  <c r="DJ775" i="9"/>
  <c r="DK775" i="9"/>
  <c r="DL775" i="9"/>
  <c r="DM775" i="9"/>
  <c r="DN775" i="9"/>
  <c r="DO775" i="9"/>
  <c r="DP775" i="9"/>
  <c r="DQ775" i="9"/>
  <c r="DR775" i="9"/>
  <c r="DS775" i="9"/>
  <c r="DT775" i="9"/>
  <c r="DU775" i="9"/>
  <c r="DV775" i="9"/>
  <c r="DW775" i="9"/>
  <c r="DX775" i="9"/>
  <c r="DY775" i="9"/>
  <c r="DZ775" i="9"/>
  <c r="EA775" i="9"/>
  <c r="EB775" i="9"/>
  <c r="EC775" i="9"/>
  <c r="ED775" i="9"/>
  <c r="EE775" i="9"/>
  <c r="DE776" i="9"/>
  <c r="DF776" i="9"/>
  <c r="DG776" i="9"/>
  <c r="DH776" i="9"/>
  <c r="DI776" i="9"/>
  <c r="DJ776" i="9"/>
  <c r="DK776" i="9"/>
  <c r="DL776" i="9"/>
  <c r="DM776" i="9"/>
  <c r="DN776" i="9"/>
  <c r="DO776" i="9"/>
  <c r="DP776" i="9"/>
  <c r="DQ776" i="9"/>
  <c r="DR776" i="9"/>
  <c r="DS776" i="9"/>
  <c r="DT776" i="9"/>
  <c r="DU776" i="9"/>
  <c r="DV776" i="9"/>
  <c r="DW776" i="9"/>
  <c r="DX776" i="9"/>
  <c r="DY776" i="9"/>
  <c r="DZ776" i="9"/>
  <c r="EA776" i="9"/>
  <c r="EB776" i="9"/>
  <c r="EC776" i="9"/>
  <c r="ED776" i="9"/>
  <c r="EE776" i="9"/>
  <c r="DE777" i="9"/>
  <c r="DF777" i="9"/>
  <c r="DG777" i="9"/>
  <c r="DH777" i="9"/>
  <c r="DI777" i="9"/>
  <c r="DJ777" i="9"/>
  <c r="DK777" i="9"/>
  <c r="DL777" i="9"/>
  <c r="DM777" i="9"/>
  <c r="DN777" i="9"/>
  <c r="DO777" i="9"/>
  <c r="DP777" i="9"/>
  <c r="DQ777" i="9"/>
  <c r="DR777" i="9"/>
  <c r="DS777" i="9"/>
  <c r="DT777" i="9"/>
  <c r="DU777" i="9"/>
  <c r="DV777" i="9"/>
  <c r="DW777" i="9"/>
  <c r="DX777" i="9"/>
  <c r="DY777" i="9"/>
  <c r="DZ777" i="9"/>
  <c r="EA777" i="9"/>
  <c r="EB777" i="9"/>
  <c r="EC777" i="9"/>
  <c r="ED777" i="9"/>
  <c r="EE777" i="9"/>
  <c r="DE778" i="9"/>
  <c r="DF778" i="9"/>
  <c r="DG778" i="9"/>
  <c r="DH778" i="9"/>
  <c r="DI778" i="9"/>
  <c r="DJ778" i="9"/>
  <c r="DK778" i="9"/>
  <c r="DL778" i="9"/>
  <c r="DM778" i="9"/>
  <c r="DN778" i="9"/>
  <c r="DO778" i="9"/>
  <c r="DP778" i="9"/>
  <c r="DQ778" i="9"/>
  <c r="DR778" i="9"/>
  <c r="DS778" i="9"/>
  <c r="DT778" i="9"/>
  <c r="DU778" i="9"/>
  <c r="DV778" i="9"/>
  <c r="DW778" i="9"/>
  <c r="DX778" i="9"/>
  <c r="DY778" i="9"/>
  <c r="DZ778" i="9"/>
  <c r="EA778" i="9"/>
  <c r="EB778" i="9"/>
  <c r="EC778" i="9"/>
  <c r="ED778" i="9"/>
  <c r="EE778" i="9"/>
  <c r="DE779" i="9"/>
  <c r="DF779" i="9"/>
  <c r="DG779" i="9"/>
  <c r="DH779" i="9"/>
  <c r="DI779" i="9"/>
  <c r="DJ779" i="9"/>
  <c r="DK779" i="9"/>
  <c r="DL779" i="9"/>
  <c r="DM779" i="9"/>
  <c r="DN779" i="9"/>
  <c r="DO779" i="9"/>
  <c r="DP779" i="9"/>
  <c r="DQ779" i="9"/>
  <c r="DR779" i="9"/>
  <c r="DS779" i="9"/>
  <c r="DT779" i="9"/>
  <c r="DU779" i="9"/>
  <c r="DV779" i="9"/>
  <c r="DW779" i="9"/>
  <c r="DX779" i="9"/>
  <c r="DY779" i="9"/>
  <c r="DZ779" i="9"/>
  <c r="EA779" i="9"/>
  <c r="EB779" i="9"/>
  <c r="EC779" i="9"/>
  <c r="ED779" i="9"/>
  <c r="EE779" i="9"/>
  <c r="DE780" i="9"/>
  <c r="DF780" i="9"/>
  <c r="DG780" i="9"/>
  <c r="DH780" i="9"/>
  <c r="DI780" i="9"/>
  <c r="DJ780" i="9"/>
  <c r="DK780" i="9"/>
  <c r="DL780" i="9"/>
  <c r="DM780" i="9"/>
  <c r="DN780" i="9"/>
  <c r="DO780" i="9"/>
  <c r="DP780" i="9"/>
  <c r="DQ780" i="9"/>
  <c r="DR780" i="9"/>
  <c r="DS780" i="9"/>
  <c r="DT780" i="9"/>
  <c r="DU780" i="9"/>
  <c r="DV780" i="9"/>
  <c r="DW780" i="9"/>
  <c r="DX780" i="9"/>
  <c r="DY780" i="9"/>
  <c r="DZ780" i="9"/>
  <c r="EA780" i="9"/>
  <c r="EB780" i="9"/>
  <c r="EC780" i="9"/>
  <c r="ED780" i="9"/>
  <c r="EE780" i="9"/>
  <c r="DE781" i="9"/>
  <c r="DF781" i="9"/>
  <c r="DG781" i="9"/>
  <c r="DH781" i="9"/>
  <c r="DI781" i="9"/>
  <c r="DJ781" i="9"/>
  <c r="DK781" i="9"/>
  <c r="DL781" i="9"/>
  <c r="DM781" i="9"/>
  <c r="DN781" i="9"/>
  <c r="DO781" i="9"/>
  <c r="DP781" i="9"/>
  <c r="DQ781" i="9"/>
  <c r="DR781" i="9"/>
  <c r="DS781" i="9"/>
  <c r="DT781" i="9"/>
  <c r="DU781" i="9"/>
  <c r="DV781" i="9"/>
  <c r="DW781" i="9"/>
  <c r="DX781" i="9"/>
  <c r="DY781" i="9"/>
  <c r="DZ781" i="9"/>
  <c r="EA781" i="9"/>
  <c r="EB781" i="9"/>
  <c r="EC781" i="9"/>
  <c r="ED781" i="9"/>
  <c r="EE781" i="9"/>
  <c r="DE782" i="9"/>
  <c r="DF782" i="9"/>
  <c r="DG782" i="9"/>
  <c r="DH782" i="9"/>
  <c r="DI782" i="9"/>
  <c r="DJ782" i="9"/>
  <c r="DK782" i="9"/>
  <c r="DL782" i="9"/>
  <c r="DM782" i="9"/>
  <c r="DN782" i="9"/>
  <c r="DO782" i="9"/>
  <c r="DP782" i="9"/>
  <c r="DQ782" i="9"/>
  <c r="DR782" i="9"/>
  <c r="DS782" i="9"/>
  <c r="DT782" i="9"/>
  <c r="DU782" i="9"/>
  <c r="DV782" i="9"/>
  <c r="DW782" i="9"/>
  <c r="DX782" i="9"/>
  <c r="DY782" i="9"/>
  <c r="DZ782" i="9"/>
  <c r="EA782" i="9"/>
  <c r="EB782" i="9"/>
  <c r="EC782" i="9"/>
  <c r="ED782" i="9"/>
  <c r="EE782" i="9"/>
  <c r="DE783" i="9"/>
  <c r="DF783" i="9"/>
  <c r="DG783" i="9"/>
  <c r="DH783" i="9"/>
  <c r="DI783" i="9"/>
  <c r="DJ783" i="9"/>
  <c r="DK783" i="9"/>
  <c r="DL783" i="9"/>
  <c r="DM783" i="9"/>
  <c r="DN783" i="9"/>
  <c r="DO783" i="9"/>
  <c r="DP783" i="9"/>
  <c r="DQ783" i="9"/>
  <c r="DR783" i="9"/>
  <c r="DS783" i="9"/>
  <c r="DT783" i="9"/>
  <c r="DU783" i="9"/>
  <c r="DV783" i="9"/>
  <c r="DW783" i="9"/>
  <c r="DX783" i="9"/>
  <c r="DY783" i="9"/>
  <c r="DZ783" i="9"/>
  <c r="EA783" i="9"/>
  <c r="EB783" i="9"/>
  <c r="EC783" i="9"/>
  <c r="ED783" i="9"/>
  <c r="EE783" i="9"/>
  <c r="DE784" i="9"/>
  <c r="DF784" i="9"/>
  <c r="DG784" i="9"/>
  <c r="DH784" i="9"/>
  <c r="DI784" i="9"/>
  <c r="DJ784" i="9"/>
  <c r="DK784" i="9"/>
  <c r="DL784" i="9"/>
  <c r="DM784" i="9"/>
  <c r="DN784" i="9"/>
  <c r="DO784" i="9"/>
  <c r="DP784" i="9"/>
  <c r="DQ784" i="9"/>
  <c r="DR784" i="9"/>
  <c r="DS784" i="9"/>
  <c r="DT784" i="9"/>
  <c r="DU784" i="9"/>
  <c r="DV784" i="9"/>
  <c r="DW784" i="9"/>
  <c r="DX784" i="9"/>
  <c r="DY784" i="9"/>
  <c r="DZ784" i="9"/>
  <c r="EA784" i="9"/>
  <c r="EB784" i="9"/>
  <c r="EC784" i="9"/>
  <c r="ED784" i="9"/>
  <c r="EE784" i="9"/>
  <c r="DE785" i="9"/>
  <c r="DF785" i="9"/>
  <c r="DG785" i="9"/>
  <c r="DH785" i="9"/>
  <c r="DI785" i="9"/>
  <c r="DJ785" i="9"/>
  <c r="DK785" i="9"/>
  <c r="DL785" i="9"/>
  <c r="DM785" i="9"/>
  <c r="DN785" i="9"/>
  <c r="DO785" i="9"/>
  <c r="DP785" i="9"/>
  <c r="DQ785" i="9"/>
  <c r="DR785" i="9"/>
  <c r="DS785" i="9"/>
  <c r="DT785" i="9"/>
  <c r="DU785" i="9"/>
  <c r="DV785" i="9"/>
  <c r="DW785" i="9"/>
  <c r="DX785" i="9"/>
  <c r="DY785" i="9"/>
  <c r="DZ785" i="9"/>
  <c r="EA785" i="9"/>
  <c r="EB785" i="9"/>
  <c r="EC785" i="9"/>
  <c r="ED785" i="9"/>
  <c r="EE785" i="9"/>
  <c r="DE786" i="9"/>
  <c r="DF786" i="9"/>
  <c r="DG786" i="9"/>
  <c r="DH786" i="9"/>
  <c r="DI786" i="9"/>
  <c r="DJ786" i="9"/>
  <c r="DK786" i="9"/>
  <c r="DL786" i="9"/>
  <c r="DM786" i="9"/>
  <c r="DN786" i="9"/>
  <c r="DO786" i="9"/>
  <c r="DP786" i="9"/>
  <c r="DQ786" i="9"/>
  <c r="DR786" i="9"/>
  <c r="DS786" i="9"/>
  <c r="DT786" i="9"/>
  <c r="DU786" i="9"/>
  <c r="DV786" i="9"/>
  <c r="DW786" i="9"/>
  <c r="DX786" i="9"/>
  <c r="DY786" i="9"/>
  <c r="DZ786" i="9"/>
  <c r="EA786" i="9"/>
  <c r="EB786" i="9"/>
  <c r="EC786" i="9"/>
  <c r="ED786" i="9"/>
  <c r="EE786" i="9"/>
  <c r="DE787" i="9"/>
  <c r="DF787" i="9"/>
  <c r="DG787" i="9"/>
  <c r="DH787" i="9"/>
  <c r="DI787" i="9"/>
  <c r="DJ787" i="9"/>
  <c r="DK787" i="9"/>
  <c r="DL787" i="9"/>
  <c r="DM787" i="9"/>
  <c r="DN787" i="9"/>
  <c r="DO787" i="9"/>
  <c r="DP787" i="9"/>
  <c r="DQ787" i="9"/>
  <c r="DR787" i="9"/>
  <c r="DS787" i="9"/>
  <c r="DT787" i="9"/>
  <c r="DU787" i="9"/>
  <c r="DV787" i="9"/>
  <c r="DW787" i="9"/>
  <c r="DX787" i="9"/>
  <c r="DY787" i="9"/>
  <c r="DZ787" i="9"/>
  <c r="EA787" i="9"/>
  <c r="EB787" i="9"/>
  <c r="EC787" i="9"/>
  <c r="ED787" i="9"/>
  <c r="EE787" i="9"/>
  <c r="DE788" i="9"/>
  <c r="DF788" i="9"/>
  <c r="DG788" i="9"/>
  <c r="DH788" i="9"/>
  <c r="DI788" i="9"/>
  <c r="DJ788" i="9"/>
  <c r="DK788" i="9"/>
  <c r="DL788" i="9"/>
  <c r="DM788" i="9"/>
  <c r="DN788" i="9"/>
  <c r="DO788" i="9"/>
  <c r="DP788" i="9"/>
  <c r="DQ788" i="9"/>
  <c r="DR788" i="9"/>
  <c r="DS788" i="9"/>
  <c r="DT788" i="9"/>
  <c r="DU788" i="9"/>
  <c r="DV788" i="9"/>
  <c r="DW788" i="9"/>
  <c r="DX788" i="9"/>
  <c r="DY788" i="9"/>
  <c r="DZ788" i="9"/>
  <c r="EA788" i="9"/>
  <c r="EB788" i="9"/>
  <c r="EC788" i="9"/>
  <c r="ED788" i="9"/>
  <c r="EE788" i="9"/>
  <c r="DE789" i="9"/>
  <c r="DF789" i="9"/>
  <c r="DG789" i="9"/>
  <c r="DH789" i="9"/>
  <c r="DI789" i="9"/>
  <c r="DJ789" i="9"/>
  <c r="DK789" i="9"/>
  <c r="DL789" i="9"/>
  <c r="DM789" i="9"/>
  <c r="DN789" i="9"/>
  <c r="DO789" i="9"/>
  <c r="DP789" i="9"/>
  <c r="DQ789" i="9"/>
  <c r="DR789" i="9"/>
  <c r="DS789" i="9"/>
  <c r="DT789" i="9"/>
  <c r="DU789" i="9"/>
  <c r="DV789" i="9"/>
  <c r="DW789" i="9"/>
  <c r="DX789" i="9"/>
  <c r="DY789" i="9"/>
  <c r="DZ789" i="9"/>
  <c r="EA789" i="9"/>
  <c r="EB789" i="9"/>
  <c r="EC789" i="9"/>
  <c r="ED789" i="9"/>
  <c r="EE789" i="9"/>
  <c r="DE790" i="9"/>
  <c r="DF790" i="9"/>
  <c r="DG790" i="9"/>
  <c r="DH790" i="9"/>
  <c r="DI790" i="9"/>
  <c r="DJ790" i="9"/>
  <c r="DK790" i="9"/>
  <c r="DL790" i="9"/>
  <c r="DM790" i="9"/>
  <c r="DN790" i="9"/>
  <c r="DO790" i="9"/>
  <c r="DP790" i="9"/>
  <c r="DQ790" i="9"/>
  <c r="DR790" i="9"/>
  <c r="DS790" i="9"/>
  <c r="DT790" i="9"/>
  <c r="DU790" i="9"/>
  <c r="DV790" i="9"/>
  <c r="DW790" i="9"/>
  <c r="DX790" i="9"/>
  <c r="DY790" i="9"/>
  <c r="DZ790" i="9"/>
  <c r="EA790" i="9"/>
  <c r="EB790" i="9"/>
  <c r="EC790" i="9"/>
  <c r="ED790" i="9"/>
  <c r="EE790" i="9"/>
  <c r="DE791" i="9"/>
  <c r="DF791" i="9"/>
  <c r="DG791" i="9"/>
  <c r="DH791" i="9"/>
  <c r="DI791" i="9"/>
  <c r="DJ791" i="9"/>
  <c r="DK791" i="9"/>
  <c r="DL791" i="9"/>
  <c r="DM791" i="9"/>
  <c r="DN791" i="9"/>
  <c r="DO791" i="9"/>
  <c r="DP791" i="9"/>
  <c r="DQ791" i="9"/>
  <c r="DR791" i="9"/>
  <c r="DS791" i="9"/>
  <c r="DT791" i="9"/>
  <c r="DU791" i="9"/>
  <c r="DV791" i="9"/>
  <c r="DW791" i="9"/>
  <c r="DX791" i="9"/>
  <c r="DY791" i="9"/>
  <c r="DZ791" i="9"/>
  <c r="EA791" i="9"/>
  <c r="EB791" i="9"/>
  <c r="EC791" i="9"/>
  <c r="ED791" i="9"/>
  <c r="EE791" i="9"/>
  <c r="DE792" i="9"/>
  <c r="DF792" i="9"/>
  <c r="DG792" i="9"/>
  <c r="DH792" i="9"/>
  <c r="DI792" i="9"/>
  <c r="DJ792" i="9"/>
  <c r="DK792" i="9"/>
  <c r="DL792" i="9"/>
  <c r="DM792" i="9"/>
  <c r="DN792" i="9"/>
  <c r="DO792" i="9"/>
  <c r="DP792" i="9"/>
  <c r="DQ792" i="9"/>
  <c r="DR792" i="9"/>
  <c r="DS792" i="9"/>
  <c r="DT792" i="9"/>
  <c r="DU792" i="9"/>
  <c r="DV792" i="9"/>
  <c r="DW792" i="9"/>
  <c r="DX792" i="9"/>
  <c r="DY792" i="9"/>
  <c r="DZ792" i="9"/>
  <c r="EA792" i="9"/>
  <c r="EB792" i="9"/>
  <c r="EC792" i="9"/>
  <c r="ED792" i="9"/>
  <c r="EE792" i="9"/>
  <c r="DE793" i="9"/>
  <c r="DF793" i="9"/>
  <c r="DG793" i="9"/>
  <c r="DH793" i="9"/>
  <c r="DI793" i="9"/>
  <c r="DJ793" i="9"/>
  <c r="DK793" i="9"/>
  <c r="DL793" i="9"/>
  <c r="DM793" i="9"/>
  <c r="DN793" i="9"/>
  <c r="DO793" i="9"/>
  <c r="DP793" i="9"/>
  <c r="DQ793" i="9"/>
  <c r="DR793" i="9"/>
  <c r="DS793" i="9"/>
  <c r="DT793" i="9"/>
  <c r="DU793" i="9"/>
  <c r="DV793" i="9"/>
  <c r="DW793" i="9"/>
  <c r="DX793" i="9"/>
  <c r="DY793" i="9"/>
  <c r="DZ793" i="9"/>
  <c r="EA793" i="9"/>
  <c r="EB793" i="9"/>
  <c r="EC793" i="9"/>
  <c r="ED793" i="9"/>
  <c r="EE793" i="9"/>
  <c r="DE794" i="9"/>
  <c r="DF794" i="9"/>
  <c r="DG794" i="9"/>
  <c r="DH794" i="9"/>
  <c r="DI794" i="9"/>
  <c r="DJ794" i="9"/>
  <c r="DK794" i="9"/>
  <c r="DL794" i="9"/>
  <c r="DM794" i="9"/>
  <c r="DN794" i="9"/>
  <c r="DO794" i="9"/>
  <c r="DP794" i="9"/>
  <c r="DQ794" i="9"/>
  <c r="DR794" i="9"/>
  <c r="DS794" i="9"/>
  <c r="DT794" i="9"/>
  <c r="DU794" i="9"/>
  <c r="DV794" i="9"/>
  <c r="DW794" i="9"/>
  <c r="DX794" i="9"/>
  <c r="DY794" i="9"/>
  <c r="DZ794" i="9"/>
  <c r="EA794" i="9"/>
  <c r="EB794" i="9"/>
  <c r="EC794" i="9"/>
  <c r="ED794" i="9"/>
  <c r="EE794" i="9"/>
  <c r="DE795" i="9"/>
  <c r="DF795" i="9"/>
  <c r="DG795" i="9"/>
  <c r="DH795" i="9"/>
  <c r="DI795" i="9"/>
  <c r="DJ795" i="9"/>
  <c r="DK795" i="9"/>
  <c r="DL795" i="9"/>
  <c r="DM795" i="9"/>
  <c r="DN795" i="9"/>
  <c r="DO795" i="9"/>
  <c r="DP795" i="9"/>
  <c r="DQ795" i="9"/>
  <c r="DR795" i="9"/>
  <c r="DS795" i="9"/>
  <c r="DT795" i="9"/>
  <c r="DU795" i="9"/>
  <c r="DV795" i="9"/>
  <c r="DW795" i="9"/>
  <c r="DX795" i="9"/>
  <c r="DY795" i="9"/>
  <c r="DZ795" i="9"/>
  <c r="EA795" i="9"/>
  <c r="EB795" i="9"/>
  <c r="EC795" i="9"/>
  <c r="ED795" i="9"/>
  <c r="EE795" i="9"/>
  <c r="DE796" i="9"/>
  <c r="DF796" i="9"/>
  <c r="DG796" i="9"/>
  <c r="DH796" i="9"/>
  <c r="DI796" i="9"/>
  <c r="DJ796" i="9"/>
  <c r="DK796" i="9"/>
  <c r="DL796" i="9"/>
  <c r="DM796" i="9"/>
  <c r="DN796" i="9"/>
  <c r="DO796" i="9"/>
  <c r="DP796" i="9"/>
  <c r="DQ796" i="9"/>
  <c r="DR796" i="9"/>
  <c r="DS796" i="9"/>
  <c r="DT796" i="9"/>
  <c r="DU796" i="9"/>
  <c r="DV796" i="9"/>
  <c r="DW796" i="9"/>
  <c r="DX796" i="9"/>
  <c r="DY796" i="9"/>
  <c r="DZ796" i="9"/>
  <c r="EA796" i="9"/>
  <c r="EB796" i="9"/>
  <c r="EC796" i="9"/>
  <c r="ED796" i="9"/>
  <c r="EE796" i="9"/>
  <c r="DE797" i="9"/>
  <c r="DF797" i="9"/>
  <c r="DG797" i="9"/>
  <c r="DH797" i="9"/>
  <c r="DI797" i="9"/>
  <c r="DJ797" i="9"/>
  <c r="DK797" i="9"/>
  <c r="DL797" i="9"/>
  <c r="DM797" i="9"/>
  <c r="DN797" i="9"/>
  <c r="DO797" i="9"/>
  <c r="DP797" i="9"/>
  <c r="DQ797" i="9"/>
  <c r="DR797" i="9"/>
  <c r="DS797" i="9"/>
  <c r="DT797" i="9"/>
  <c r="DU797" i="9"/>
  <c r="DV797" i="9"/>
  <c r="DW797" i="9"/>
  <c r="DX797" i="9"/>
  <c r="DY797" i="9"/>
  <c r="DZ797" i="9"/>
  <c r="EA797" i="9"/>
  <c r="EB797" i="9"/>
  <c r="EC797" i="9"/>
  <c r="ED797" i="9"/>
  <c r="EE797" i="9"/>
  <c r="DE798" i="9"/>
  <c r="DF798" i="9"/>
  <c r="DG798" i="9"/>
  <c r="DH798" i="9"/>
  <c r="DI798" i="9"/>
  <c r="DJ798" i="9"/>
  <c r="DK798" i="9"/>
  <c r="DL798" i="9"/>
  <c r="DM798" i="9"/>
  <c r="DN798" i="9"/>
  <c r="DO798" i="9"/>
  <c r="DP798" i="9"/>
  <c r="DQ798" i="9"/>
  <c r="DR798" i="9"/>
  <c r="DS798" i="9"/>
  <c r="DT798" i="9"/>
  <c r="DU798" i="9"/>
  <c r="DV798" i="9"/>
  <c r="DW798" i="9"/>
  <c r="DX798" i="9"/>
  <c r="DY798" i="9"/>
  <c r="DZ798" i="9"/>
  <c r="EA798" i="9"/>
  <c r="EB798" i="9"/>
  <c r="EC798" i="9"/>
  <c r="ED798" i="9"/>
  <c r="EE798" i="9"/>
  <c r="DE799" i="9"/>
  <c r="DF799" i="9"/>
  <c r="DG799" i="9"/>
  <c r="DH799" i="9"/>
  <c r="DI799" i="9"/>
  <c r="DJ799" i="9"/>
  <c r="DK799" i="9"/>
  <c r="DL799" i="9"/>
  <c r="DM799" i="9"/>
  <c r="DN799" i="9"/>
  <c r="DO799" i="9"/>
  <c r="DP799" i="9"/>
  <c r="DQ799" i="9"/>
  <c r="DR799" i="9"/>
  <c r="DS799" i="9"/>
  <c r="DT799" i="9"/>
  <c r="DU799" i="9"/>
  <c r="DV799" i="9"/>
  <c r="DW799" i="9"/>
  <c r="DX799" i="9"/>
  <c r="DY799" i="9"/>
  <c r="DZ799" i="9"/>
  <c r="EA799" i="9"/>
  <c r="EB799" i="9"/>
  <c r="EC799" i="9"/>
  <c r="ED799" i="9"/>
  <c r="EE799" i="9"/>
  <c r="AY800" i="9"/>
  <c r="AZ800" i="9"/>
  <c r="BA800" i="9"/>
  <c r="BB800" i="9"/>
  <c r="BC800" i="9"/>
  <c r="BD800" i="9"/>
  <c r="BE800" i="9"/>
  <c r="BF800" i="9"/>
  <c r="BG800" i="9"/>
  <c r="BH800" i="9"/>
  <c r="BI800" i="9"/>
  <c r="BJ800" i="9"/>
  <c r="BK800" i="9"/>
  <c r="BL800" i="9"/>
  <c r="BM800" i="9"/>
  <c r="BN800" i="9"/>
  <c r="BO800" i="9"/>
  <c r="BP800" i="9"/>
  <c r="BQ800" i="9"/>
  <c r="BR800" i="9"/>
  <c r="BS800" i="9"/>
  <c r="BT800" i="9"/>
  <c r="BU800" i="9"/>
  <c r="BV800" i="9"/>
  <c r="BW800" i="9"/>
  <c r="BX800" i="9"/>
  <c r="BY800" i="9"/>
  <c r="DE800" i="9"/>
  <c r="DF800" i="9"/>
  <c r="DG800" i="9"/>
  <c r="DH800" i="9"/>
  <c r="DI800" i="9"/>
  <c r="DJ800" i="9"/>
  <c r="DK800" i="9"/>
  <c r="DL800" i="9"/>
  <c r="DM800" i="9"/>
  <c r="DN800" i="9"/>
  <c r="DO800" i="9"/>
  <c r="DP800" i="9"/>
  <c r="DQ800" i="9"/>
  <c r="DR800" i="9"/>
  <c r="DS800" i="9"/>
  <c r="DT800" i="9"/>
  <c r="DU800" i="9"/>
  <c r="DV800" i="9"/>
  <c r="DW800" i="9"/>
  <c r="DX800" i="9"/>
  <c r="DY800" i="9"/>
  <c r="DZ800" i="9"/>
  <c r="EA800" i="9"/>
  <c r="EB800" i="9"/>
  <c r="EC800" i="9"/>
  <c r="ED800" i="9"/>
  <c r="EE800" i="9"/>
  <c r="DE804" i="9" a="1"/>
  <c r="DE804" i="9"/>
  <c r="DF804" i="9"/>
  <c r="DG804" i="9"/>
  <c r="DH804" i="9"/>
  <c r="DI804" i="9"/>
  <c r="DJ804" i="9"/>
  <c r="DK804" i="9"/>
  <c r="DL804" i="9"/>
  <c r="DM804" i="9"/>
  <c r="DN804" i="9"/>
  <c r="DO804" i="9"/>
  <c r="DP804" i="9"/>
  <c r="DQ804" i="9"/>
  <c r="DR804" i="9"/>
  <c r="DS804" i="9"/>
  <c r="DT804" i="9"/>
  <c r="DU804" i="9"/>
  <c r="DV804" i="9"/>
  <c r="DW804" i="9"/>
  <c r="DX804" i="9"/>
  <c r="DY804" i="9"/>
  <c r="DZ804" i="9"/>
  <c r="EA804" i="9"/>
  <c r="EB804" i="9"/>
  <c r="EC804" i="9"/>
  <c r="ED804" i="9"/>
  <c r="EE804" i="9"/>
  <c r="DE805" i="9"/>
  <c r="DF805" i="9"/>
  <c r="DG805" i="9"/>
  <c r="DH805" i="9"/>
  <c r="DI805" i="9"/>
  <c r="DJ805" i="9"/>
  <c r="DK805" i="9"/>
  <c r="DL805" i="9"/>
  <c r="DM805" i="9"/>
  <c r="DN805" i="9"/>
  <c r="DO805" i="9"/>
  <c r="DP805" i="9"/>
  <c r="DQ805" i="9"/>
  <c r="DR805" i="9"/>
  <c r="DS805" i="9"/>
  <c r="DT805" i="9"/>
  <c r="DU805" i="9"/>
  <c r="DV805" i="9"/>
  <c r="DW805" i="9"/>
  <c r="DX805" i="9"/>
  <c r="DY805" i="9"/>
  <c r="DZ805" i="9"/>
  <c r="EA805" i="9"/>
  <c r="EB805" i="9"/>
  <c r="EC805" i="9"/>
  <c r="ED805" i="9"/>
  <c r="EE805" i="9"/>
  <c r="DE806" i="9"/>
  <c r="DF806" i="9"/>
  <c r="DG806" i="9"/>
  <c r="DH806" i="9"/>
  <c r="DI806" i="9"/>
  <c r="DJ806" i="9"/>
  <c r="DK806" i="9"/>
  <c r="DL806" i="9"/>
  <c r="DM806" i="9"/>
  <c r="DN806" i="9"/>
  <c r="DO806" i="9"/>
  <c r="DP806" i="9"/>
  <c r="DQ806" i="9"/>
  <c r="DR806" i="9"/>
  <c r="DS806" i="9"/>
  <c r="DT806" i="9"/>
  <c r="DU806" i="9"/>
  <c r="DV806" i="9"/>
  <c r="DW806" i="9"/>
  <c r="DX806" i="9"/>
  <c r="DY806" i="9"/>
  <c r="DZ806" i="9"/>
  <c r="EA806" i="9"/>
  <c r="EB806" i="9"/>
  <c r="EC806" i="9"/>
  <c r="ED806" i="9"/>
  <c r="EE806" i="9"/>
  <c r="DE807" i="9"/>
  <c r="DF807" i="9"/>
  <c r="DG807" i="9"/>
  <c r="DH807" i="9"/>
  <c r="DI807" i="9"/>
  <c r="DJ807" i="9"/>
  <c r="DK807" i="9"/>
  <c r="DL807" i="9"/>
  <c r="DM807" i="9"/>
  <c r="DN807" i="9"/>
  <c r="DO807" i="9"/>
  <c r="DP807" i="9"/>
  <c r="DQ807" i="9"/>
  <c r="DR807" i="9"/>
  <c r="DS807" i="9"/>
  <c r="DT807" i="9"/>
  <c r="DU807" i="9"/>
  <c r="DV807" i="9"/>
  <c r="DW807" i="9"/>
  <c r="DX807" i="9"/>
  <c r="DY807" i="9"/>
  <c r="DZ807" i="9"/>
  <c r="EA807" i="9"/>
  <c r="EB807" i="9"/>
  <c r="EC807" i="9"/>
  <c r="ED807" i="9"/>
  <c r="EE807" i="9"/>
  <c r="DE808" i="9"/>
  <c r="DF808" i="9"/>
  <c r="DG808" i="9"/>
  <c r="DH808" i="9"/>
  <c r="DI808" i="9"/>
  <c r="DJ808" i="9"/>
  <c r="DK808" i="9"/>
  <c r="DL808" i="9"/>
  <c r="DM808" i="9"/>
  <c r="DN808" i="9"/>
  <c r="DO808" i="9"/>
  <c r="DP808" i="9"/>
  <c r="DQ808" i="9"/>
  <c r="DR808" i="9"/>
  <c r="DS808" i="9"/>
  <c r="DT808" i="9"/>
  <c r="DU808" i="9"/>
  <c r="DV808" i="9"/>
  <c r="DW808" i="9"/>
  <c r="DX808" i="9"/>
  <c r="DY808" i="9"/>
  <c r="DZ808" i="9"/>
  <c r="EA808" i="9"/>
  <c r="EB808" i="9"/>
  <c r="EC808" i="9"/>
  <c r="ED808" i="9"/>
  <c r="EE808" i="9"/>
  <c r="DE809" i="9"/>
  <c r="DF809" i="9"/>
  <c r="DG809" i="9"/>
  <c r="DH809" i="9"/>
  <c r="DI809" i="9"/>
  <c r="DJ809" i="9"/>
  <c r="DK809" i="9"/>
  <c r="DL809" i="9"/>
  <c r="DM809" i="9"/>
  <c r="DN809" i="9"/>
  <c r="DO809" i="9"/>
  <c r="DP809" i="9"/>
  <c r="DQ809" i="9"/>
  <c r="DR809" i="9"/>
  <c r="DS809" i="9"/>
  <c r="DT809" i="9"/>
  <c r="DU809" i="9"/>
  <c r="DV809" i="9"/>
  <c r="DW809" i="9"/>
  <c r="DX809" i="9"/>
  <c r="DY809" i="9"/>
  <c r="DZ809" i="9"/>
  <c r="EA809" i="9"/>
  <c r="EB809" i="9"/>
  <c r="EC809" i="9"/>
  <c r="ED809" i="9"/>
  <c r="EE809" i="9"/>
  <c r="DE810" i="9"/>
  <c r="DF810" i="9"/>
  <c r="DG810" i="9"/>
  <c r="DH810" i="9"/>
  <c r="DI810" i="9"/>
  <c r="DJ810" i="9"/>
  <c r="DK810" i="9"/>
  <c r="DL810" i="9"/>
  <c r="DM810" i="9"/>
  <c r="DN810" i="9"/>
  <c r="DO810" i="9"/>
  <c r="DP810" i="9"/>
  <c r="DQ810" i="9"/>
  <c r="DR810" i="9"/>
  <c r="DS810" i="9"/>
  <c r="DT810" i="9"/>
  <c r="DU810" i="9"/>
  <c r="DV810" i="9"/>
  <c r="DW810" i="9"/>
  <c r="DX810" i="9"/>
  <c r="DY810" i="9"/>
  <c r="DZ810" i="9"/>
  <c r="EA810" i="9"/>
  <c r="EB810" i="9"/>
  <c r="EC810" i="9"/>
  <c r="ED810" i="9"/>
  <c r="EE810" i="9"/>
  <c r="DE811" i="9"/>
  <c r="DF811" i="9"/>
  <c r="DG811" i="9"/>
  <c r="DH811" i="9"/>
  <c r="DI811" i="9"/>
  <c r="DJ811" i="9"/>
  <c r="DK811" i="9"/>
  <c r="DL811" i="9"/>
  <c r="DM811" i="9"/>
  <c r="DN811" i="9"/>
  <c r="DO811" i="9"/>
  <c r="DP811" i="9"/>
  <c r="DQ811" i="9"/>
  <c r="DR811" i="9"/>
  <c r="DS811" i="9"/>
  <c r="DT811" i="9"/>
  <c r="DU811" i="9"/>
  <c r="DV811" i="9"/>
  <c r="DW811" i="9"/>
  <c r="DX811" i="9"/>
  <c r="DY811" i="9"/>
  <c r="DZ811" i="9"/>
  <c r="EA811" i="9"/>
  <c r="EB811" i="9"/>
  <c r="EC811" i="9"/>
  <c r="ED811" i="9"/>
  <c r="EE811" i="9"/>
  <c r="DE812" i="9"/>
  <c r="DF812" i="9"/>
  <c r="DG812" i="9"/>
  <c r="DH812" i="9"/>
  <c r="DI812" i="9"/>
  <c r="DJ812" i="9"/>
  <c r="DK812" i="9"/>
  <c r="DL812" i="9"/>
  <c r="DM812" i="9"/>
  <c r="DN812" i="9"/>
  <c r="DO812" i="9"/>
  <c r="DP812" i="9"/>
  <c r="DQ812" i="9"/>
  <c r="DR812" i="9"/>
  <c r="DS812" i="9"/>
  <c r="DT812" i="9"/>
  <c r="DU812" i="9"/>
  <c r="DV812" i="9"/>
  <c r="DW812" i="9"/>
  <c r="DX812" i="9"/>
  <c r="DY812" i="9"/>
  <c r="DZ812" i="9"/>
  <c r="EA812" i="9"/>
  <c r="EB812" i="9"/>
  <c r="EC812" i="9"/>
  <c r="ED812" i="9"/>
  <c r="EE812" i="9"/>
  <c r="DE813" i="9"/>
  <c r="DF813" i="9"/>
  <c r="DG813" i="9"/>
  <c r="DH813" i="9"/>
  <c r="DI813" i="9"/>
  <c r="DJ813" i="9"/>
  <c r="DK813" i="9"/>
  <c r="DL813" i="9"/>
  <c r="DM813" i="9"/>
  <c r="DN813" i="9"/>
  <c r="DO813" i="9"/>
  <c r="DP813" i="9"/>
  <c r="DQ813" i="9"/>
  <c r="DR813" i="9"/>
  <c r="DS813" i="9"/>
  <c r="DT813" i="9"/>
  <c r="DU813" i="9"/>
  <c r="DV813" i="9"/>
  <c r="DW813" i="9"/>
  <c r="DX813" i="9"/>
  <c r="DY813" i="9"/>
  <c r="DZ813" i="9"/>
  <c r="EA813" i="9"/>
  <c r="EB813" i="9"/>
  <c r="EC813" i="9"/>
  <c r="ED813" i="9"/>
  <c r="EE813" i="9"/>
  <c r="DE814" i="9"/>
  <c r="DF814" i="9"/>
  <c r="DG814" i="9"/>
  <c r="DH814" i="9"/>
  <c r="DI814" i="9"/>
  <c r="DJ814" i="9"/>
  <c r="DK814" i="9"/>
  <c r="DL814" i="9"/>
  <c r="DM814" i="9"/>
  <c r="DN814" i="9"/>
  <c r="DO814" i="9"/>
  <c r="DP814" i="9"/>
  <c r="DQ814" i="9"/>
  <c r="DR814" i="9"/>
  <c r="DS814" i="9"/>
  <c r="DT814" i="9"/>
  <c r="DU814" i="9"/>
  <c r="DV814" i="9"/>
  <c r="DW814" i="9"/>
  <c r="DX814" i="9"/>
  <c r="DY814" i="9"/>
  <c r="DZ814" i="9"/>
  <c r="EA814" i="9"/>
  <c r="EB814" i="9"/>
  <c r="EC814" i="9"/>
  <c r="ED814" i="9"/>
  <c r="EE814" i="9"/>
  <c r="DE815" i="9"/>
  <c r="DF815" i="9"/>
  <c r="DG815" i="9"/>
  <c r="DH815" i="9"/>
  <c r="DI815" i="9"/>
  <c r="DJ815" i="9"/>
  <c r="DK815" i="9"/>
  <c r="DL815" i="9"/>
  <c r="DM815" i="9"/>
  <c r="DN815" i="9"/>
  <c r="DO815" i="9"/>
  <c r="DP815" i="9"/>
  <c r="DQ815" i="9"/>
  <c r="DR815" i="9"/>
  <c r="DS815" i="9"/>
  <c r="DT815" i="9"/>
  <c r="DU815" i="9"/>
  <c r="DV815" i="9"/>
  <c r="DW815" i="9"/>
  <c r="DX815" i="9"/>
  <c r="DY815" i="9"/>
  <c r="DZ815" i="9"/>
  <c r="EA815" i="9"/>
  <c r="EB815" i="9"/>
  <c r="EC815" i="9"/>
  <c r="ED815" i="9"/>
  <c r="EE815" i="9"/>
  <c r="DE816" i="9"/>
  <c r="DF816" i="9"/>
  <c r="DG816" i="9"/>
  <c r="DH816" i="9"/>
  <c r="DI816" i="9"/>
  <c r="DJ816" i="9"/>
  <c r="DK816" i="9"/>
  <c r="DL816" i="9"/>
  <c r="DM816" i="9"/>
  <c r="DN816" i="9"/>
  <c r="DO816" i="9"/>
  <c r="DP816" i="9"/>
  <c r="DQ816" i="9"/>
  <c r="DR816" i="9"/>
  <c r="DS816" i="9"/>
  <c r="DT816" i="9"/>
  <c r="DU816" i="9"/>
  <c r="DV816" i="9"/>
  <c r="DW816" i="9"/>
  <c r="DX816" i="9"/>
  <c r="DY816" i="9"/>
  <c r="DZ816" i="9"/>
  <c r="EA816" i="9"/>
  <c r="EB816" i="9"/>
  <c r="EC816" i="9"/>
  <c r="ED816" i="9"/>
  <c r="EE816" i="9"/>
  <c r="DE817" i="9"/>
  <c r="DF817" i="9"/>
  <c r="DG817" i="9"/>
  <c r="DH817" i="9"/>
  <c r="DI817" i="9"/>
  <c r="DJ817" i="9"/>
  <c r="DK817" i="9"/>
  <c r="DL817" i="9"/>
  <c r="DM817" i="9"/>
  <c r="DN817" i="9"/>
  <c r="DO817" i="9"/>
  <c r="DP817" i="9"/>
  <c r="DQ817" i="9"/>
  <c r="DR817" i="9"/>
  <c r="DS817" i="9"/>
  <c r="DT817" i="9"/>
  <c r="DU817" i="9"/>
  <c r="DV817" i="9"/>
  <c r="DW817" i="9"/>
  <c r="DX817" i="9"/>
  <c r="DY817" i="9"/>
  <c r="DZ817" i="9"/>
  <c r="EA817" i="9"/>
  <c r="EB817" i="9"/>
  <c r="EC817" i="9"/>
  <c r="ED817" i="9"/>
  <c r="EE817" i="9"/>
  <c r="DE818" i="9"/>
  <c r="DF818" i="9"/>
  <c r="DG818" i="9"/>
  <c r="DH818" i="9"/>
  <c r="DI818" i="9"/>
  <c r="DJ818" i="9"/>
  <c r="DK818" i="9"/>
  <c r="DL818" i="9"/>
  <c r="DM818" i="9"/>
  <c r="DN818" i="9"/>
  <c r="DO818" i="9"/>
  <c r="DP818" i="9"/>
  <c r="DQ818" i="9"/>
  <c r="DR818" i="9"/>
  <c r="DS818" i="9"/>
  <c r="DT818" i="9"/>
  <c r="DU818" i="9"/>
  <c r="DV818" i="9"/>
  <c r="DW818" i="9"/>
  <c r="DX818" i="9"/>
  <c r="DY818" i="9"/>
  <c r="DZ818" i="9"/>
  <c r="EA818" i="9"/>
  <c r="EB818" i="9"/>
  <c r="EC818" i="9"/>
  <c r="ED818" i="9"/>
  <c r="EE818" i="9"/>
  <c r="DE819" i="9"/>
  <c r="DF819" i="9"/>
  <c r="DG819" i="9"/>
  <c r="DH819" i="9"/>
  <c r="DI819" i="9"/>
  <c r="DJ819" i="9"/>
  <c r="DK819" i="9"/>
  <c r="DL819" i="9"/>
  <c r="DM819" i="9"/>
  <c r="DN819" i="9"/>
  <c r="DO819" i="9"/>
  <c r="DP819" i="9"/>
  <c r="DQ819" i="9"/>
  <c r="DR819" i="9"/>
  <c r="DS819" i="9"/>
  <c r="DT819" i="9"/>
  <c r="DU819" i="9"/>
  <c r="DV819" i="9"/>
  <c r="DW819" i="9"/>
  <c r="DX819" i="9"/>
  <c r="DY819" i="9"/>
  <c r="DZ819" i="9"/>
  <c r="EA819" i="9"/>
  <c r="EB819" i="9"/>
  <c r="EC819" i="9"/>
  <c r="ED819" i="9"/>
  <c r="EE819" i="9"/>
  <c r="DE820" i="9"/>
  <c r="DF820" i="9"/>
  <c r="DG820" i="9"/>
  <c r="DH820" i="9"/>
  <c r="DI820" i="9"/>
  <c r="DJ820" i="9"/>
  <c r="DK820" i="9"/>
  <c r="DL820" i="9"/>
  <c r="DM820" i="9"/>
  <c r="DN820" i="9"/>
  <c r="DO820" i="9"/>
  <c r="DP820" i="9"/>
  <c r="DQ820" i="9"/>
  <c r="DR820" i="9"/>
  <c r="DS820" i="9"/>
  <c r="DT820" i="9"/>
  <c r="DU820" i="9"/>
  <c r="DV820" i="9"/>
  <c r="DW820" i="9"/>
  <c r="DX820" i="9"/>
  <c r="DY820" i="9"/>
  <c r="DZ820" i="9"/>
  <c r="EA820" i="9"/>
  <c r="EB820" i="9"/>
  <c r="EC820" i="9"/>
  <c r="ED820" i="9"/>
  <c r="EE820" i="9"/>
  <c r="DE821" i="9"/>
  <c r="DF821" i="9"/>
  <c r="DG821" i="9"/>
  <c r="DH821" i="9"/>
  <c r="DI821" i="9"/>
  <c r="DJ821" i="9"/>
  <c r="DK821" i="9"/>
  <c r="DL821" i="9"/>
  <c r="DM821" i="9"/>
  <c r="DN821" i="9"/>
  <c r="DO821" i="9"/>
  <c r="DP821" i="9"/>
  <c r="DQ821" i="9"/>
  <c r="DR821" i="9"/>
  <c r="DS821" i="9"/>
  <c r="DT821" i="9"/>
  <c r="DU821" i="9"/>
  <c r="DV821" i="9"/>
  <c r="DW821" i="9"/>
  <c r="DX821" i="9"/>
  <c r="DY821" i="9"/>
  <c r="DZ821" i="9"/>
  <c r="EA821" i="9"/>
  <c r="EB821" i="9"/>
  <c r="EC821" i="9"/>
  <c r="ED821" i="9"/>
  <c r="EE821" i="9"/>
  <c r="DE822" i="9"/>
  <c r="DF822" i="9"/>
  <c r="DG822" i="9"/>
  <c r="DH822" i="9"/>
  <c r="DI822" i="9"/>
  <c r="DJ822" i="9"/>
  <c r="DK822" i="9"/>
  <c r="DL822" i="9"/>
  <c r="DM822" i="9"/>
  <c r="DN822" i="9"/>
  <c r="DO822" i="9"/>
  <c r="DP822" i="9"/>
  <c r="DQ822" i="9"/>
  <c r="DR822" i="9"/>
  <c r="DS822" i="9"/>
  <c r="DT822" i="9"/>
  <c r="DU822" i="9"/>
  <c r="DV822" i="9"/>
  <c r="DW822" i="9"/>
  <c r="DX822" i="9"/>
  <c r="DY822" i="9"/>
  <c r="DZ822" i="9"/>
  <c r="EA822" i="9"/>
  <c r="EB822" i="9"/>
  <c r="EC822" i="9"/>
  <c r="ED822" i="9"/>
  <c r="EE822" i="9"/>
  <c r="DE823" i="9"/>
  <c r="DF823" i="9"/>
  <c r="DG823" i="9"/>
  <c r="DH823" i="9"/>
  <c r="DI823" i="9"/>
  <c r="DJ823" i="9"/>
  <c r="DK823" i="9"/>
  <c r="DL823" i="9"/>
  <c r="DM823" i="9"/>
  <c r="DN823" i="9"/>
  <c r="DO823" i="9"/>
  <c r="DP823" i="9"/>
  <c r="DQ823" i="9"/>
  <c r="DR823" i="9"/>
  <c r="DS823" i="9"/>
  <c r="DT823" i="9"/>
  <c r="DU823" i="9"/>
  <c r="DV823" i="9"/>
  <c r="DW823" i="9"/>
  <c r="DX823" i="9"/>
  <c r="DY823" i="9"/>
  <c r="DZ823" i="9"/>
  <c r="EA823" i="9"/>
  <c r="EB823" i="9"/>
  <c r="EC823" i="9"/>
  <c r="ED823" i="9"/>
  <c r="EE823" i="9"/>
  <c r="DE824" i="9"/>
  <c r="DF824" i="9"/>
  <c r="DG824" i="9"/>
  <c r="DH824" i="9"/>
  <c r="DI824" i="9"/>
  <c r="DJ824" i="9"/>
  <c r="DK824" i="9"/>
  <c r="DL824" i="9"/>
  <c r="DM824" i="9"/>
  <c r="DN824" i="9"/>
  <c r="DO824" i="9"/>
  <c r="DP824" i="9"/>
  <c r="DQ824" i="9"/>
  <c r="DR824" i="9"/>
  <c r="DS824" i="9"/>
  <c r="DT824" i="9"/>
  <c r="DU824" i="9"/>
  <c r="DV824" i="9"/>
  <c r="DW824" i="9"/>
  <c r="DX824" i="9"/>
  <c r="DY824" i="9"/>
  <c r="DZ824" i="9"/>
  <c r="EA824" i="9"/>
  <c r="EB824" i="9"/>
  <c r="EC824" i="9"/>
  <c r="ED824" i="9"/>
  <c r="EE824" i="9"/>
  <c r="DE825" i="9"/>
  <c r="DF825" i="9"/>
  <c r="DG825" i="9"/>
  <c r="DH825" i="9"/>
  <c r="DI825" i="9"/>
  <c r="DJ825" i="9"/>
  <c r="DK825" i="9"/>
  <c r="DL825" i="9"/>
  <c r="DM825" i="9"/>
  <c r="DN825" i="9"/>
  <c r="DO825" i="9"/>
  <c r="DP825" i="9"/>
  <c r="DQ825" i="9"/>
  <c r="DR825" i="9"/>
  <c r="DS825" i="9"/>
  <c r="DT825" i="9"/>
  <c r="DU825" i="9"/>
  <c r="DV825" i="9"/>
  <c r="DW825" i="9"/>
  <c r="DX825" i="9"/>
  <c r="DY825" i="9"/>
  <c r="DZ825" i="9"/>
  <c r="EA825" i="9"/>
  <c r="EB825" i="9"/>
  <c r="EC825" i="9"/>
  <c r="ED825" i="9"/>
  <c r="EE825" i="9"/>
  <c r="DE826" i="9"/>
  <c r="DF826" i="9"/>
  <c r="DG826" i="9"/>
  <c r="DH826" i="9"/>
  <c r="DI826" i="9"/>
  <c r="DJ826" i="9"/>
  <c r="DK826" i="9"/>
  <c r="DL826" i="9"/>
  <c r="DM826" i="9"/>
  <c r="DN826" i="9"/>
  <c r="DO826" i="9"/>
  <c r="DP826" i="9"/>
  <c r="DQ826" i="9"/>
  <c r="DR826" i="9"/>
  <c r="DS826" i="9"/>
  <c r="DT826" i="9"/>
  <c r="DU826" i="9"/>
  <c r="DV826" i="9"/>
  <c r="DW826" i="9"/>
  <c r="DX826" i="9"/>
  <c r="DY826" i="9"/>
  <c r="DZ826" i="9"/>
  <c r="EA826" i="9"/>
  <c r="EB826" i="9"/>
  <c r="EC826" i="9"/>
  <c r="ED826" i="9"/>
  <c r="EE826" i="9"/>
  <c r="DE827" i="9"/>
  <c r="DF827" i="9"/>
  <c r="DG827" i="9"/>
  <c r="DH827" i="9"/>
  <c r="DI827" i="9"/>
  <c r="DJ827" i="9"/>
  <c r="DK827" i="9"/>
  <c r="DL827" i="9"/>
  <c r="DM827" i="9"/>
  <c r="DN827" i="9"/>
  <c r="DO827" i="9"/>
  <c r="DP827" i="9"/>
  <c r="DQ827" i="9"/>
  <c r="DR827" i="9"/>
  <c r="DS827" i="9"/>
  <c r="DT827" i="9"/>
  <c r="DU827" i="9"/>
  <c r="DV827" i="9"/>
  <c r="DW827" i="9"/>
  <c r="DX827" i="9"/>
  <c r="DY827" i="9"/>
  <c r="DZ827" i="9"/>
  <c r="EA827" i="9"/>
  <c r="EB827" i="9"/>
  <c r="EC827" i="9"/>
  <c r="ED827" i="9"/>
  <c r="EE827" i="9"/>
  <c r="DE828" i="9"/>
  <c r="DF828" i="9"/>
  <c r="DG828" i="9"/>
  <c r="DH828" i="9"/>
  <c r="DI828" i="9"/>
  <c r="DJ828" i="9"/>
  <c r="DK828" i="9"/>
  <c r="DL828" i="9"/>
  <c r="DM828" i="9"/>
  <c r="DN828" i="9"/>
  <c r="DO828" i="9"/>
  <c r="DP828" i="9"/>
  <c r="DQ828" i="9"/>
  <c r="DR828" i="9"/>
  <c r="DS828" i="9"/>
  <c r="DT828" i="9"/>
  <c r="DU828" i="9"/>
  <c r="DV828" i="9"/>
  <c r="DW828" i="9"/>
  <c r="DX828" i="9"/>
  <c r="DY828" i="9"/>
  <c r="DZ828" i="9"/>
  <c r="EA828" i="9"/>
  <c r="EB828" i="9"/>
  <c r="EC828" i="9"/>
  <c r="ED828" i="9"/>
  <c r="EE828" i="9"/>
  <c r="DE829" i="9"/>
  <c r="DF829" i="9"/>
  <c r="DG829" i="9"/>
  <c r="DH829" i="9"/>
  <c r="DI829" i="9"/>
  <c r="DJ829" i="9"/>
  <c r="DK829" i="9"/>
  <c r="DL829" i="9"/>
  <c r="DM829" i="9"/>
  <c r="DN829" i="9"/>
  <c r="DO829" i="9"/>
  <c r="DP829" i="9"/>
  <c r="DQ829" i="9"/>
  <c r="DR829" i="9"/>
  <c r="DS829" i="9"/>
  <c r="DT829" i="9"/>
  <c r="DU829" i="9"/>
  <c r="DV829" i="9"/>
  <c r="DW829" i="9"/>
  <c r="DX829" i="9"/>
  <c r="DY829" i="9"/>
  <c r="DZ829" i="9"/>
  <c r="EA829" i="9"/>
  <c r="EB829" i="9"/>
  <c r="EC829" i="9"/>
  <c r="ED829" i="9"/>
  <c r="EE829" i="9"/>
  <c r="DE830" i="9"/>
  <c r="DF830" i="9"/>
  <c r="DG830" i="9"/>
  <c r="DH830" i="9"/>
  <c r="DI830" i="9"/>
  <c r="DJ830" i="9"/>
  <c r="DK830" i="9"/>
  <c r="DL830" i="9"/>
  <c r="DM830" i="9"/>
  <c r="DN830" i="9"/>
  <c r="DO830" i="9"/>
  <c r="DP830" i="9"/>
  <c r="DQ830" i="9"/>
  <c r="DR830" i="9"/>
  <c r="DS830" i="9"/>
  <c r="DT830" i="9"/>
  <c r="DU830" i="9"/>
  <c r="DV830" i="9"/>
  <c r="DW830" i="9"/>
  <c r="DX830" i="9"/>
  <c r="DY830" i="9"/>
  <c r="DZ830" i="9"/>
  <c r="EA830" i="9"/>
  <c r="EB830" i="9"/>
  <c r="EC830" i="9"/>
  <c r="ED830" i="9"/>
  <c r="EE830" i="9"/>
  <c r="DE831" i="9"/>
  <c r="DF831" i="9"/>
  <c r="DG831" i="9"/>
  <c r="DH831" i="9"/>
  <c r="DI831" i="9"/>
  <c r="DJ831" i="9"/>
  <c r="DK831" i="9"/>
  <c r="DL831" i="9"/>
  <c r="DM831" i="9"/>
  <c r="DN831" i="9"/>
  <c r="DO831" i="9"/>
  <c r="DP831" i="9"/>
  <c r="DQ831" i="9"/>
  <c r="DR831" i="9"/>
  <c r="DS831" i="9"/>
  <c r="DT831" i="9"/>
  <c r="DU831" i="9"/>
  <c r="DV831" i="9"/>
  <c r="DW831" i="9"/>
  <c r="DX831" i="9"/>
  <c r="DY831" i="9"/>
  <c r="DZ831" i="9"/>
  <c r="EA831" i="9"/>
  <c r="EB831" i="9"/>
  <c r="EC831" i="9"/>
  <c r="ED831" i="9"/>
  <c r="EE831" i="9"/>
  <c r="DE832" i="9"/>
  <c r="DF832" i="9"/>
  <c r="DG832" i="9"/>
  <c r="DH832" i="9"/>
  <c r="DI832" i="9"/>
  <c r="DJ832" i="9"/>
  <c r="DK832" i="9"/>
  <c r="DL832" i="9"/>
  <c r="DM832" i="9"/>
  <c r="DN832" i="9"/>
  <c r="DO832" i="9"/>
  <c r="DP832" i="9"/>
  <c r="DQ832" i="9"/>
  <c r="DR832" i="9"/>
  <c r="DS832" i="9"/>
  <c r="DT832" i="9"/>
  <c r="DU832" i="9"/>
  <c r="DV832" i="9"/>
  <c r="DW832" i="9"/>
  <c r="DX832" i="9"/>
  <c r="DY832" i="9"/>
  <c r="DZ832" i="9"/>
  <c r="EA832" i="9"/>
  <c r="EB832" i="9"/>
  <c r="EC832" i="9"/>
  <c r="ED832" i="9"/>
  <c r="EE832" i="9"/>
  <c r="DE833" i="9"/>
  <c r="DF833" i="9"/>
  <c r="DG833" i="9"/>
  <c r="DH833" i="9"/>
  <c r="DI833" i="9"/>
  <c r="DJ833" i="9"/>
  <c r="DK833" i="9"/>
  <c r="DL833" i="9"/>
  <c r="DM833" i="9"/>
  <c r="DN833" i="9"/>
  <c r="DO833" i="9"/>
  <c r="DP833" i="9"/>
  <c r="DQ833" i="9"/>
  <c r="DR833" i="9"/>
  <c r="DS833" i="9"/>
  <c r="DT833" i="9"/>
  <c r="DU833" i="9"/>
  <c r="DV833" i="9"/>
  <c r="DW833" i="9"/>
  <c r="DX833" i="9"/>
  <c r="DY833" i="9"/>
  <c r="DZ833" i="9"/>
  <c r="EA833" i="9"/>
  <c r="EB833" i="9"/>
  <c r="EC833" i="9"/>
  <c r="ED833" i="9"/>
  <c r="EE833" i="9"/>
  <c r="DE834" i="9"/>
  <c r="DF834" i="9"/>
  <c r="DG834" i="9"/>
  <c r="DH834" i="9"/>
  <c r="DI834" i="9"/>
  <c r="DJ834" i="9"/>
  <c r="DK834" i="9"/>
  <c r="DL834" i="9"/>
  <c r="DM834" i="9"/>
  <c r="DN834" i="9"/>
  <c r="DO834" i="9"/>
  <c r="DP834" i="9"/>
  <c r="DQ834" i="9"/>
  <c r="DR834" i="9"/>
  <c r="DS834" i="9"/>
  <c r="DT834" i="9"/>
  <c r="DU834" i="9"/>
  <c r="DV834" i="9"/>
  <c r="DW834" i="9"/>
  <c r="DX834" i="9"/>
  <c r="DY834" i="9"/>
  <c r="DZ834" i="9"/>
  <c r="EA834" i="9"/>
  <c r="EB834" i="9"/>
  <c r="EC834" i="9"/>
  <c r="ED834" i="9"/>
  <c r="EE834" i="9"/>
  <c r="DE835" i="9"/>
  <c r="DF835" i="9"/>
  <c r="DG835" i="9"/>
  <c r="DH835" i="9"/>
  <c r="DI835" i="9"/>
  <c r="DJ835" i="9"/>
  <c r="DK835" i="9"/>
  <c r="DL835" i="9"/>
  <c r="DM835" i="9"/>
  <c r="DN835" i="9"/>
  <c r="DO835" i="9"/>
  <c r="DP835" i="9"/>
  <c r="DQ835" i="9"/>
  <c r="DR835" i="9"/>
  <c r="DS835" i="9"/>
  <c r="DT835" i="9"/>
  <c r="DU835" i="9"/>
  <c r="DV835" i="9"/>
  <c r="DW835" i="9"/>
  <c r="DX835" i="9"/>
  <c r="DY835" i="9"/>
  <c r="DZ835" i="9"/>
  <c r="EA835" i="9"/>
  <c r="EB835" i="9"/>
  <c r="EC835" i="9"/>
  <c r="ED835" i="9"/>
  <c r="EE835" i="9"/>
  <c r="DE836" i="9"/>
  <c r="DF836" i="9"/>
  <c r="DG836" i="9"/>
  <c r="DH836" i="9"/>
  <c r="DI836" i="9"/>
  <c r="DJ836" i="9"/>
  <c r="DK836" i="9"/>
  <c r="DL836" i="9"/>
  <c r="DM836" i="9"/>
  <c r="DN836" i="9"/>
  <c r="DO836" i="9"/>
  <c r="DP836" i="9"/>
  <c r="DQ836" i="9"/>
  <c r="DR836" i="9"/>
  <c r="DS836" i="9"/>
  <c r="DT836" i="9"/>
  <c r="DU836" i="9"/>
  <c r="DV836" i="9"/>
  <c r="DW836" i="9"/>
  <c r="DX836" i="9"/>
  <c r="DY836" i="9"/>
  <c r="DZ836" i="9"/>
  <c r="EA836" i="9"/>
  <c r="EB836" i="9"/>
  <c r="EC836" i="9"/>
  <c r="ED836" i="9"/>
  <c r="EE836" i="9"/>
  <c r="DE837" i="9"/>
  <c r="DF837" i="9"/>
  <c r="DG837" i="9"/>
  <c r="DH837" i="9"/>
  <c r="DI837" i="9"/>
  <c r="DJ837" i="9"/>
  <c r="DK837" i="9"/>
  <c r="DL837" i="9"/>
  <c r="DM837" i="9"/>
  <c r="DN837" i="9"/>
  <c r="DO837" i="9"/>
  <c r="DP837" i="9"/>
  <c r="DQ837" i="9"/>
  <c r="DR837" i="9"/>
  <c r="DS837" i="9"/>
  <c r="DT837" i="9"/>
  <c r="DU837" i="9"/>
  <c r="DV837" i="9"/>
  <c r="DW837" i="9"/>
  <c r="DX837" i="9"/>
  <c r="DY837" i="9"/>
  <c r="DZ837" i="9"/>
  <c r="EA837" i="9"/>
  <c r="EB837" i="9"/>
  <c r="EC837" i="9"/>
  <c r="ED837" i="9"/>
  <c r="EE837" i="9"/>
  <c r="DE838" i="9"/>
  <c r="DF838" i="9"/>
  <c r="DG838" i="9"/>
  <c r="DH838" i="9"/>
  <c r="DI838" i="9"/>
  <c r="DJ838" i="9"/>
  <c r="DK838" i="9"/>
  <c r="DL838" i="9"/>
  <c r="DM838" i="9"/>
  <c r="DN838" i="9"/>
  <c r="DO838" i="9"/>
  <c r="DP838" i="9"/>
  <c r="DQ838" i="9"/>
  <c r="DR838" i="9"/>
  <c r="DS838" i="9"/>
  <c r="DT838" i="9"/>
  <c r="DU838" i="9"/>
  <c r="DV838" i="9"/>
  <c r="DW838" i="9"/>
  <c r="DX838" i="9"/>
  <c r="DY838" i="9"/>
  <c r="DZ838" i="9"/>
  <c r="EA838" i="9"/>
  <c r="EB838" i="9"/>
  <c r="EC838" i="9"/>
  <c r="ED838" i="9"/>
  <c r="EE838" i="9"/>
  <c r="DE839" i="9"/>
  <c r="DF839" i="9"/>
  <c r="DG839" i="9"/>
  <c r="DH839" i="9"/>
  <c r="DI839" i="9"/>
  <c r="DJ839" i="9"/>
  <c r="DK839" i="9"/>
  <c r="DL839" i="9"/>
  <c r="DM839" i="9"/>
  <c r="DN839" i="9"/>
  <c r="DO839" i="9"/>
  <c r="DP839" i="9"/>
  <c r="DQ839" i="9"/>
  <c r="DR839" i="9"/>
  <c r="DS839" i="9"/>
  <c r="DT839" i="9"/>
  <c r="DU839" i="9"/>
  <c r="DV839" i="9"/>
  <c r="DW839" i="9"/>
  <c r="DX839" i="9"/>
  <c r="DY839" i="9"/>
  <c r="DZ839" i="9"/>
  <c r="EA839" i="9"/>
  <c r="EB839" i="9"/>
  <c r="EC839" i="9"/>
  <c r="ED839" i="9"/>
  <c r="EE839" i="9"/>
  <c r="DE840" i="9"/>
  <c r="DF840" i="9"/>
  <c r="DG840" i="9"/>
  <c r="DH840" i="9"/>
  <c r="DI840" i="9"/>
  <c r="DJ840" i="9"/>
  <c r="DK840" i="9"/>
  <c r="DL840" i="9"/>
  <c r="DM840" i="9"/>
  <c r="DN840" i="9"/>
  <c r="DO840" i="9"/>
  <c r="DP840" i="9"/>
  <c r="DQ840" i="9"/>
  <c r="DR840" i="9"/>
  <c r="DS840" i="9"/>
  <c r="DT840" i="9"/>
  <c r="DU840" i="9"/>
  <c r="DV840" i="9"/>
  <c r="DW840" i="9"/>
  <c r="DX840" i="9"/>
  <c r="DY840" i="9"/>
  <c r="DZ840" i="9"/>
  <c r="EA840" i="9"/>
  <c r="EB840" i="9"/>
  <c r="EC840" i="9"/>
  <c r="ED840" i="9"/>
  <c r="EE840" i="9"/>
  <c r="DE841" i="9"/>
  <c r="DF841" i="9"/>
  <c r="DG841" i="9"/>
  <c r="DH841" i="9"/>
  <c r="DI841" i="9"/>
  <c r="DJ841" i="9"/>
  <c r="DK841" i="9"/>
  <c r="DL841" i="9"/>
  <c r="DM841" i="9"/>
  <c r="DN841" i="9"/>
  <c r="DO841" i="9"/>
  <c r="DP841" i="9"/>
  <c r="DQ841" i="9"/>
  <c r="DR841" i="9"/>
  <c r="DS841" i="9"/>
  <c r="DT841" i="9"/>
  <c r="DU841" i="9"/>
  <c r="DV841" i="9"/>
  <c r="DW841" i="9"/>
  <c r="DX841" i="9"/>
  <c r="DY841" i="9"/>
  <c r="DZ841" i="9"/>
  <c r="EA841" i="9"/>
  <c r="EB841" i="9"/>
  <c r="EC841" i="9"/>
  <c r="ED841" i="9"/>
  <c r="EE841" i="9"/>
  <c r="DE842" i="9"/>
  <c r="DF842" i="9"/>
  <c r="DG842" i="9"/>
  <c r="DH842" i="9"/>
  <c r="DI842" i="9"/>
  <c r="DJ842" i="9"/>
  <c r="DK842" i="9"/>
  <c r="DL842" i="9"/>
  <c r="DM842" i="9"/>
  <c r="DN842" i="9"/>
  <c r="DO842" i="9"/>
  <c r="DP842" i="9"/>
  <c r="DQ842" i="9"/>
  <c r="DR842" i="9"/>
  <c r="DS842" i="9"/>
  <c r="DT842" i="9"/>
  <c r="DU842" i="9"/>
  <c r="DV842" i="9"/>
  <c r="DW842" i="9"/>
  <c r="DX842" i="9"/>
  <c r="DY842" i="9"/>
  <c r="DZ842" i="9"/>
  <c r="EA842" i="9"/>
  <c r="EB842" i="9"/>
  <c r="EC842" i="9"/>
  <c r="ED842" i="9"/>
  <c r="EE842" i="9"/>
  <c r="DE843" i="9"/>
  <c r="DF843" i="9"/>
  <c r="DG843" i="9"/>
  <c r="DH843" i="9"/>
  <c r="DI843" i="9"/>
  <c r="DJ843" i="9"/>
  <c r="DK843" i="9"/>
  <c r="DL843" i="9"/>
  <c r="DM843" i="9"/>
  <c r="DN843" i="9"/>
  <c r="DO843" i="9"/>
  <c r="DP843" i="9"/>
  <c r="DQ843" i="9"/>
  <c r="DR843" i="9"/>
  <c r="DS843" i="9"/>
  <c r="DT843" i="9"/>
  <c r="DU843" i="9"/>
  <c r="DV843" i="9"/>
  <c r="DW843" i="9"/>
  <c r="DX843" i="9"/>
  <c r="DY843" i="9"/>
  <c r="DZ843" i="9"/>
  <c r="EA843" i="9"/>
  <c r="EB843" i="9"/>
  <c r="EC843" i="9"/>
  <c r="ED843" i="9"/>
  <c r="EE843" i="9"/>
  <c r="DE844" i="9"/>
  <c r="DF844" i="9"/>
  <c r="DG844" i="9"/>
  <c r="DH844" i="9"/>
  <c r="DI844" i="9"/>
  <c r="DJ844" i="9"/>
  <c r="DK844" i="9"/>
  <c r="DL844" i="9"/>
  <c r="DM844" i="9"/>
  <c r="DN844" i="9"/>
  <c r="DO844" i="9"/>
  <c r="DP844" i="9"/>
  <c r="DQ844" i="9"/>
  <c r="DR844" i="9"/>
  <c r="DS844" i="9"/>
  <c r="DT844" i="9"/>
  <c r="DU844" i="9"/>
  <c r="DV844" i="9"/>
  <c r="DW844" i="9"/>
  <c r="DX844" i="9"/>
  <c r="DY844" i="9"/>
  <c r="DZ844" i="9"/>
  <c r="EA844" i="9"/>
  <c r="EB844" i="9"/>
  <c r="EC844" i="9"/>
  <c r="ED844" i="9"/>
  <c r="EE844" i="9"/>
  <c r="DE845" i="9"/>
  <c r="DF845" i="9"/>
  <c r="DG845" i="9"/>
  <c r="DH845" i="9"/>
  <c r="DI845" i="9"/>
  <c r="DJ845" i="9"/>
  <c r="DK845" i="9"/>
  <c r="DL845" i="9"/>
  <c r="DM845" i="9"/>
  <c r="DN845" i="9"/>
  <c r="DO845" i="9"/>
  <c r="DP845" i="9"/>
  <c r="DQ845" i="9"/>
  <c r="DR845" i="9"/>
  <c r="DS845" i="9"/>
  <c r="DT845" i="9"/>
  <c r="DU845" i="9"/>
  <c r="DV845" i="9"/>
  <c r="DW845" i="9"/>
  <c r="DX845" i="9"/>
  <c r="DY845" i="9"/>
  <c r="DZ845" i="9"/>
  <c r="EA845" i="9"/>
  <c r="EB845" i="9"/>
  <c r="EC845" i="9"/>
  <c r="ED845" i="9"/>
  <c r="EE845" i="9"/>
  <c r="DE846" i="9"/>
  <c r="DF846" i="9"/>
  <c r="DG846" i="9"/>
  <c r="DH846" i="9"/>
  <c r="DI846" i="9"/>
  <c r="DJ846" i="9"/>
  <c r="DK846" i="9"/>
  <c r="DL846" i="9"/>
  <c r="DM846" i="9"/>
  <c r="DN846" i="9"/>
  <c r="DO846" i="9"/>
  <c r="DP846" i="9"/>
  <c r="DQ846" i="9"/>
  <c r="DR846" i="9"/>
  <c r="DS846" i="9"/>
  <c r="DT846" i="9"/>
  <c r="DU846" i="9"/>
  <c r="DV846" i="9"/>
  <c r="DW846" i="9"/>
  <c r="DX846" i="9"/>
  <c r="DY846" i="9"/>
  <c r="DZ846" i="9"/>
  <c r="EA846" i="9"/>
  <c r="EB846" i="9"/>
  <c r="EC846" i="9"/>
  <c r="ED846" i="9"/>
  <c r="EE846" i="9"/>
  <c r="DE847" i="9"/>
  <c r="DF847" i="9"/>
  <c r="DG847" i="9"/>
  <c r="DH847" i="9"/>
  <c r="DI847" i="9"/>
  <c r="DJ847" i="9"/>
  <c r="DK847" i="9"/>
  <c r="DL847" i="9"/>
  <c r="DM847" i="9"/>
  <c r="DN847" i="9"/>
  <c r="DO847" i="9"/>
  <c r="DP847" i="9"/>
  <c r="DQ847" i="9"/>
  <c r="DR847" i="9"/>
  <c r="DS847" i="9"/>
  <c r="DT847" i="9"/>
  <c r="DU847" i="9"/>
  <c r="DV847" i="9"/>
  <c r="DW847" i="9"/>
  <c r="DX847" i="9"/>
  <c r="DY847" i="9"/>
  <c r="DZ847" i="9"/>
  <c r="EA847" i="9"/>
  <c r="EB847" i="9"/>
  <c r="EC847" i="9"/>
  <c r="ED847" i="9"/>
  <c r="EE847" i="9"/>
  <c r="DE848" i="9"/>
  <c r="DF848" i="9"/>
  <c r="DG848" i="9"/>
  <c r="DH848" i="9"/>
  <c r="DI848" i="9"/>
  <c r="DJ848" i="9"/>
  <c r="DK848" i="9"/>
  <c r="DL848" i="9"/>
  <c r="DM848" i="9"/>
  <c r="DN848" i="9"/>
  <c r="DO848" i="9"/>
  <c r="DP848" i="9"/>
  <c r="DQ848" i="9"/>
  <c r="DR848" i="9"/>
  <c r="DS848" i="9"/>
  <c r="DT848" i="9"/>
  <c r="DU848" i="9"/>
  <c r="DV848" i="9"/>
  <c r="DW848" i="9"/>
  <c r="DX848" i="9"/>
  <c r="DY848" i="9"/>
  <c r="DZ848" i="9"/>
  <c r="EA848" i="9"/>
  <c r="EB848" i="9"/>
  <c r="EC848" i="9"/>
  <c r="ED848" i="9"/>
  <c r="EE848" i="9"/>
  <c r="DE849" i="9"/>
  <c r="DF849" i="9"/>
  <c r="DG849" i="9"/>
  <c r="DH849" i="9"/>
  <c r="DI849" i="9"/>
  <c r="DJ849" i="9"/>
  <c r="DK849" i="9"/>
  <c r="DL849" i="9"/>
  <c r="DM849" i="9"/>
  <c r="DN849" i="9"/>
  <c r="DO849" i="9"/>
  <c r="DP849" i="9"/>
  <c r="DQ849" i="9"/>
  <c r="DR849" i="9"/>
  <c r="DS849" i="9"/>
  <c r="DT849" i="9"/>
  <c r="DU849" i="9"/>
  <c r="DV849" i="9"/>
  <c r="DW849" i="9"/>
  <c r="DX849" i="9"/>
  <c r="DY849" i="9"/>
  <c r="DZ849" i="9"/>
  <c r="EA849" i="9"/>
  <c r="EB849" i="9"/>
  <c r="EC849" i="9"/>
  <c r="ED849" i="9"/>
  <c r="EE849" i="9"/>
  <c r="DE850" i="9"/>
  <c r="DF850" i="9"/>
  <c r="DG850" i="9"/>
  <c r="DH850" i="9"/>
  <c r="DI850" i="9"/>
  <c r="DJ850" i="9"/>
  <c r="DK850" i="9"/>
  <c r="DL850" i="9"/>
  <c r="DM850" i="9"/>
  <c r="DN850" i="9"/>
  <c r="DO850" i="9"/>
  <c r="DP850" i="9"/>
  <c r="DQ850" i="9"/>
  <c r="DR850" i="9"/>
  <c r="DS850" i="9"/>
  <c r="DT850" i="9"/>
  <c r="DU850" i="9"/>
  <c r="DV850" i="9"/>
  <c r="DW850" i="9"/>
  <c r="DX850" i="9"/>
  <c r="DY850" i="9"/>
  <c r="DZ850" i="9"/>
  <c r="EA850" i="9"/>
  <c r="EB850" i="9"/>
  <c r="EC850" i="9"/>
  <c r="ED850" i="9"/>
  <c r="EE850" i="9"/>
  <c r="DE851" i="9"/>
  <c r="DF851" i="9"/>
  <c r="DG851" i="9"/>
  <c r="DH851" i="9"/>
  <c r="DI851" i="9"/>
  <c r="DJ851" i="9"/>
  <c r="DK851" i="9"/>
  <c r="DL851" i="9"/>
  <c r="DM851" i="9"/>
  <c r="DN851" i="9"/>
  <c r="DO851" i="9"/>
  <c r="DP851" i="9"/>
  <c r="DQ851" i="9"/>
  <c r="DR851" i="9"/>
  <c r="DS851" i="9"/>
  <c r="DT851" i="9"/>
  <c r="DU851" i="9"/>
  <c r="DV851" i="9"/>
  <c r="DW851" i="9"/>
  <c r="DX851" i="9"/>
  <c r="DY851" i="9"/>
  <c r="DZ851" i="9"/>
  <c r="EA851" i="9"/>
  <c r="EB851" i="9"/>
  <c r="EC851" i="9"/>
  <c r="ED851" i="9"/>
  <c r="EE851" i="9"/>
  <c r="DE852" i="9"/>
  <c r="DF852" i="9"/>
  <c r="DG852" i="9"/>
  <c r="DH852" i="9"/>
  <c r="DI852" i="9"/>
  <c r="DJ852" i="9"/>
  <c r="DK852" i="9"/>
  <c r="DL852" i="9"/>
  <c r="DM852" i="9"/>
  <c r="DN852" i="9"/>
  <c r="DO852" i="9"/>
  <c r="DP852" i="9"/>
  <c r="DQ852" i="9"/>
  <c r="DR852" i="9"/>
  <c r="DS852" i="9"/>
  <c r="DT852" i="9"/>
  <c r="DU852" i="9"/>
  <c r="DV852" i="9"/>
  <c r="DW852" i="9"/>
  <c r="DX852" i="9"/>
  <c r="DY852" i="9"/>
  <c r="DZ852" i="9"/>
  <c r="EA852" i="9"/>
  <c r="EB852" i="9"/>
  <c r="EC852" i="9"/>
  <c r="ED852" i="9"/>
  <c r="EE852" i="9"/>
  <c r="DE853" i="9"/>
  <c r="DF853" i="9"/>
  <c r="DG853" i="9"/>
  <c r="DH853" i="9"/>
  <c r="DI853" i="9"/>
  <c r="DJ853" i="9"/>
  <c r="DK853" i="9"/>
  <c r="DL853" i="9"/>
  <c r="DM853" i="9"/>
  <c r="DN853" i="9"/>
  <c r="DO853" i="9"/>
  <c r="DP853" i="9"/>
  <c r="DQ853" i="9"/>
  <c r="DR853" i="9"/>
  <c r="DS853" i="9"/>
  <c r="DT853" i="9"/>
  <c r="DU853" i="9"/>
  <c r="DV853" i="9"/>
  <c r="DW853" i="9"/>
  <c r="DX853" i="9"/>
  <c r="DY853" i="9"/>
  <c r="DZ853" i="9"/>
  <c r="EA853" i="9"/>
  <c r="EB853" i="9"/>
  <c r="EC853" i="9"/>
  <c r="ED853" i="9"/>
  <c r="EE853" i="9"/>
  <c r="DE854" i="9"/>
  <c r="DF854" i="9"/>
  <c r="DG854" i="9"/>
  <c r="DH854" i="9"/>
  <c r="DI854" i="9"/>
  <c r="DJ854" i="9"/>
  <c r="DK854" i="9"/>
  <c r="DL854" i="9"/>
  <c r="DM854" i="9"/>
  <c r="DN854" i="9"/>
  <c r="DO854" i="9"/>
  <c r="DP854" i="9"/>
  <c r="DQ854" i="9"/>
  <c r="DR854" i="9"/>
  <c r="DS854" i="9"/>
  <c r="DT854" i="9"/>
  <c r="DU854" i="9"/>
  <c r="DV854" i="9"/>
  <c r="DW854" i="9"/>
  <c r="DX854" i="9"/>
  <c r="DY854" i="9"/>
  <c r="DZ854" i="9"/>
  <c r="EA854" i="9"/>
  <c r="EB854" i="9"/>
  <c r="EC854" i="9"/>
  <c r="ED854" i="9"/>
  <c r="EE854" i="9"/>
  <c r="AY855" i="9"/>
  <c r="AZ855" i="9"/>
  <c r="BA855" i="9"/>
  <c r="BB855" i="9"/>
  <c r="BC855" i="9"/>
  <c r="BD855" i="9"/>
  <c r="BE855" i="9"/>
  <c r="BF855" i="9"/>
  <c r="BG855" i="9"/>
  <c r="BH855" i="9"/>
  <c r="BI855" i="9"/>
  <c r="BJ855" i="9"/>
  <c r="BK855" i="9"/>
  <c r="BL855" i="9"/>
  <c r="BM855" i="9"/>
  <c r="BN855" i="9"/>
  <c r="BO855" i="9"/>
  <c r="BP855" i="9"/>
  <c r="BQ855" i="9"/>
  <c r="BR855" i="9"/>
  <c r="BS855" i="9"/>
  <c r="BT855" i="9"/>
  <c r="BU855" i="9"/>
  <c r="BV855" i="9"/>
  <c r="BW855" i="9"/>
  <c r="BX855" i="9"/>
  <c r="BY855" i="9"/>
  <c r="DE855" i="9"/>
  <c r="DF855" i="9"/>
  <c r="DG855" i="9"/>
  <c r="DH855" i="9"/>
  <c r="DI855" i="9"/>
  <c r="DJ855" i="9"/>
  <c r="DK855" i="9"/>
  <c r="DL855" i="9"/>
  <c r="DM855" i="9"/>
  <c r="DN855" i="9"/>
  <c r="DO855" i="9"/>
  <c r="DP855" i="9"/>
  <c r="DQ855" i="9"/>
  <c r="DR855" i="9"/>
  <c r="DS855" i="9"/>
  <c r="DT855" i="9"/>
  <c r="DU855" i="9"/>
  <c r="DV855" i="9"/>
  <c r="DW855" i="9"/>
  <c r="DX855" i="9"/>
  <c r="DY855" i="9"/>
  <c r="DZ855" i="9"/>
  <c r="EA855" i="9"/>
  <c r="EB855" i="9"/>
  <c r="EC855" i="9"/>
  <c r="ED855" i="9"/>
  <c r="EE855" i="9"/>
  <c r="DE859" i="9" a="1"/>
  <c r="DE859" i="9"/>
  <c r="DF859" i="9"/>
  <c r="DG859" i="9"/>
  <c r="DH859" i="9"/>
  <c r="DI859" i="9"/>
  <c r="DJ859" i="9"/>
  <c r="DK859" i="9"/>
  <c r="DL859" i="9"/>
  <c r="DM859" i="9"/>
  <c r="DN859" i="9"/>
  <c r="DO859" i="9"/>
  <c r="DP859" i="9"/>
  <c r="DQ859" i="9"/>
  <c r="DR859" i="9"/>
  <c r="DS859" i="9"/>
  <c r="DT859" i="9"/>
  <c r="DU859" i="9"/>
  <c r="DV859" i="9"/>
  <c r="DW859" i="9"/>
  <c r="DX859" i="9"/>
  <c r="DY859" i="9"/>
  <c r="DZ859" i="9"/>
  <c r="EA859" i="9"/>
  <c r="EB859" i="9"/>
  <c r="EC859" i="9"/>
  <c r="ED859" i="9"/>
  <c r="EE859" i="9"/>
  <c r="DE860" i="9"/>
  <c r="DF860" i="9"/>
  <c r="DG860" i="9"/>
  <c r="DH860" i="9"/>
  <c r="DI860" i="9"/>
  <c r="DJ860" i="9"/>
  <c r="DK860" i="9"/>
  <c r="DL860" i="9"/>
  <c r="DM860" i="9"/>
  <c r="DN860" i="9"/>
  <c r="DO860" i="9"/>
  <c r="DP860" i="9"/>
  <c r="DQ860" i="9"/>
  <c r="DR860" i="9"/>
  <c r="DS860" i="9"/>
  <c r="DT860" i="9"/>
  <c r="DU860" i="9"/>
  <c r="DV860" i="9"/>
  <c r="DW860" i="9"/>
  <c r="DX860" i="9"/>
  <c r="DY860" i="9"/>
  <c r="DZ860" i="9"/>
  <c r="EA860" i="9"/>
  <c r="EB860" i="9"/>
  <c r="EC860" i="9"/>
  <c r="ED860" i="9"/>
  <c r="EE860" i="9"/>
  <c r="DE861" i="9"/>
  <c r="DF861" i="9"/>
  <c r="DG861" i="9"/>
  <c r="DH861" i="9"/>
  <c r="DI861" i="9"/>
  <c r="DJ861" i="9"/>
  <c r="DK861" i="9"/>
  <c r="DL861" i="9"/>
  <c r="DM861" i="9"/>
  <c r="DN861" i="9"/>
  <c r="DO861" i="9"/>
  <c r="DP861" i="9"/>
  <c r="DQ861" i="9"/>
  <c r="DR861" i="9"/>
  <c r="DS861" i="9"/>
  <c r="DT861" i="9"/>
  <c r="DU861" i="9"/>
  <c r="DV861" i="9"/>
  <c r="DW861" i="9"/>
  <c r="DX861" i="9"/>
  <c r="DY861" i="9"/>
  <c r="DZ861" i="9"/>
  <c r="EA861" i="9"/>
  <c r="EB861" i="9"/>
  <c r="EC861" i="9"/>
  <c r="ED861" i="9"/>
  <c r="EE861" i="9"/>
  <c r="DE862" i="9"/>
  <c r="DF862" i="9"/>
  <c r="DG862" i="9"/>
  <c r="DH862" i="9"/>
  <c r="DI862" i="9"/>
  <c r="DJ862" i="9"/>
  <c r="DK862" i="9"/>
  <c r="DL862" i="9"/>
  <c r="DM862" i="9"/>
  <c r="DN862" i="9"/>
  <c r="DO862" i="9"/>
  <c r="DP862" i="9"/>
  <c r="DQ862" i="9"/>
  <c r="DR862" i="9"/>
  <c r="DS862" i="9"/>
  <c r="DT862" i="9"/>
  <c r="DU862" i="9"/>
  <c r="DV862" i="9"/>
  <c r="DW862" i="9"/>
  <c r="DX862" i="9"/>
  <c r="DY862" i="9"/>
  <c r="DZ862" i="9"/>
  <c r="EA862" i="9"/>
  <c r="EB862" i="9"/>
  <c r="EC862" i="9"/>
  <c r="ED862" i="9"/>
  <c r="EE862" i="9"/>
  <c r="DE863" i="9"/>
  <c r="DF863" i="9"/>
  <c r="DG863" i="9"/>
  <c r="DH863" i="9"/>
  <c r="DI863" i="9"/>
  <c r="DJ863" i="9"/>
  <c r="DK863" i="9"/>
  <c r="DL863" i="9"/>
  <c r="DM863" i="9"/>
  <c r="DN863" i="9"/>
  <c r="DO863" i="9"/>
  <c r="DP863" i="9"/>
  <c r="DQ863" i="9"/>
  <c r="DR863" i="9"/>
  <c r="DS863" i="9"/>
  <c r="DT863" i="9"/>
  <c r="DU863" i="9"/>
  <c r="DV863" i="9"/>
  <c r="DW863" i="9"/>
  <c r="DX863" i="9"/>
  <c r="DY863" i="9"/>
  <c r="DZ863" i="9"/>
  <c r="EA863" i="9"/>
  <c r="EB863" i="9"/>
  <c r="EC863" i="9"/>
  <c r="ED863" i="9"/>
  <c r="EE863" i="9"/>
  <c r="DE864" i="9"/>
  <c r="DF864" i="9"/>
  <c r="DG864" i="9"/>
  <c r="DH864" i="9"/>
  <c r="DI864" i="9"/>
  <c r="DJ864" i="9"/>
  <c r="DK864" i="9"/>
  <c r="DL864" i="9"/>
  <c r="DM864" i="9"/>
  <c r="DN864" i="9"/>
  <c r="DO864" i="9"/>
  <c r="DP864" i="9"/>
  <c r="DQ864" i="9"/>
  <c r="DR864" i="9"/>
  <c r="DS864" i="9"/>
  <c r="DT864" i="9"/>
  <c r="DU864" i="9"/>
  <c r="DV864" i="9"/>
  <c r="DW864" i="9"/>
  <c r="DX864" i="9"/>
  <c r="DY864" i="9"/>
  <c r="DZ864" i="9"/>
  <c r="EA864" i="9"/>
  <c r="EB864" i="9"/>
  <c r="EC864" i="9"/>
  <c r="ED864" i="9"/>
  <c r="EE864" i="9"/>
  <c r="DE865" i="9"/>
  <c r="DF865" i="9"/>
  <c r="DG865" i="9"/>
  <c r="DH865" i="9"/>
  <c r="DI865" i="9"/>
  <c r="DJ865" i="9"/>
  <c r="DK865" i="9"/>
  <c r="DL865" i="9"/>
  <c r="DM865" i="9"/>
  <c r="DN865" i="9"/>
  <c r="DO865" i="9"/>
  <c r="DP865" i="9"/>
  <c r="DQ865" i="9"/>
  <c r="DR865" i="9"/>
  <c r="DS865" i="9"/>
  <c r="DT865" i="9"/>
  <c r="DU865" i="9"/>
  <c r="DV865" i="9"/>
  <c r="DW865" i="9"/>
  <c r="DX865" i="9"/>
  <c r="DY865" i="9"/>
  <c r="DZ865" i="9"/>
  <c r="EA865" i="9"/>
  <c r="EB865" i="9"/>
  <c r="EC865" i="9"/>
  <c r="ED865" i="9"/>
  <c r="EE865" i="9"/>
  <c r="DE866" i="9"/>
  <c r="DF866" i="9"/>
  <c r="DG866" i="9"/>
  <c r="DH866" i="9"/>
  <c r="DI866" i="9"/>
  <c r="DJ866" i="9"/>
  <c r="DK866" i="9"/>
  <c r="DL866" i="9"/>
  <c r="DM866" i="9"/>
  <c r="DN866" i="9"/>
  <c r="DO866" i="9"/>
  <c r="DP866" i="9"/>
  <c r="DQ866" i="9"/>
  <c r="DR866" i="9"/>
  <c r="DS866" i="9"/>
  <c r="DT866" i="9"/>
  <c r="DU866" i="9"/>
  <c r="DV866" i="9"/>
  <c r="DW866" i="9"/>
  <c r="DX866" i="9"/>
  <c r="DY866" i="9"/>
  <c r="DZ866" i="9"/>
  <c r="EA866" i="9"/>
  <c r="EB866" i="9"/>
  <c r="EC866" i="9"/>
  <c r="ED866" i="9"/>
  <c r="EE866" i="9"/>
  <c r="DE867" i="9"/>
  <c r="DF867" i="9"/>
  <c r="DG867" i="9"/>
  <c r="DH867" i="9"/>
  <c r="DI867" i="9"/>
  <c r="DJ867" i="9"/>
  <c r="DK867" i="9"/>
  <c r="DL867" i="9"/>
  <c r="DM867" i="9"/>
  <c r="DN867" i="9"/>
  <c r="DO867" i="9"/>
  <c r="DP867" i="9"/>
  <c r="DQ867" i="9"/>
  <c r="DR867" i="9"/>
  <c r="DS867" i="9"/>
  <c r="DT867" i="9"/>
  <c r="DU867" i="9"/>
  <c r="DV867" i="9"/>
  <c r="DW867" i="9"/>
  <c r="DX867" i="9"/>
  <c r="DY867" i="9"/>
  <c r="DZ867" i="9"/>
  <c r="EA867" i="9"/>
  <c r="EB867" i="9"/>
  <c r="EC867" i="9"/>
  <c r="ED867" i="9"/>
  <c r="EE867" i="9"/>
  <c r="DE868" i="9"/>
  <c r="DF868" i="9"/>
  <c r="DG868" i="9"/>
  <c r="DH868" i="9"/>
  <c r="DI868" i="9"/>
  <c r="DJ868" i="9"/>
  <c r="DK868" i="9"/>
  <c r="DL868" i="9"/>
  <c r="DM868" i="9"/>
  <c r="DN868" i="9"/>
  <c r="DO868" i="9"/>
  <c r="DP868" i="9"/>
  <c r="DQ868" i="9"/>
  <c r="DR868" i="9"/>
  <c r="DS868" i="9"/>
  <c r="DT868" i="9"/>
  <c r="DU868" i="9"/>
  <c r="DV868" i="9"/>
  <c r="DW868" i="9"/>
  <c r="DX868" i="9"/>
  <c r="DY868" i="9"/>
  <c r="DZ868" i="9"/>
  <c r="EA868" i="9"/>
  <c r="EB868" i="9"/>
  <c r="EC868" i="9"/>
  <c r="ED868" i="9"/>
  <c r="EE868" i="9"/>
  <c r="DE869" i="9"/>
  <c r="DF869" i="9"/>
  <c r="DG869" i="9"/>
  <c r="DH869" i="9"/>
  <c r="DI869" i="9"/>
  <c r="DJ869" i="9"/>
  <c r="DK869" i="9"/>
  <c r="DL869" i="9"/>
  <c r="DM869" i="9"/>
  <c r="DN869" i="9"/>
  <c r="DO869" i="9"/>
  <c r="DP869" i="9"/>
  <c r="DQ869" i="9"/>
  <c r="DR869" i="9"/>
  <c r="DS869" i="9"/>
  <c r="DT869" i="9"/>
  <c r="DU869" i="9"/>
  <c r="DV869" i="9"/>
  <c r="DW869" i="9"/>
  <c r="DX869" i="9"/>
  <c r="DY869" i="9"/>
  <c r="DZ869" i="9"/>
  <c r="EA869" i="9"/>
  <c r="EB869" i="9"/>
  <c r="EC869" i="9"/>
  <c r="ED869" i="9"/>
  <c r="EE869" i="9"/>
  <c r="DE870" i="9"/>
  <c r="DF870" i="9"/>
  <c r="DG870" i="9"/>
  <c r="DH870" i="9"/>
  <c r="DI870" i="9"/>
  <c r="DJ870" i="9"/>
  <c r="DK870" i="9"/>
  <c r="DL870" i="9"/>
  <c r="DM870" i="9"/>
  <c r="DN870" i="9"/>
  <c r="DO870" i="9"/>
  <c r="DP870" i="9"/>
  <c r="DQ870" i="9"/>
  <c r="DR870" i="9"/>
  <c r="DS870" i="9"/>
  <c r="DT870" i="9"/>
  <c r="DU870" i="9"/>
  <c r="DV870" i="9"/>
  <c r="DW870" i="9"/>
  <c r="DX870" i="9"/>
  <c r="DY870" i="9"/>
  <c r="DZ870" i="9"/>
  <c r="EA870" i="9"/>
  <c r="EB870" i="9"/>
  <c r="EC870" i="9"/>
  <c r="ED870" i="9"/>
  <c r="EE870" i="9"/>
  <c r="DE871" i="9"/>
  <c r="DF871" i="9"/>
  <c r="DG871" i="9"/>
  <c r="DH871" i="9"/>
  <c r="DI871" i="9"/>
  <c r="DJ871" i="9"/>
  <c r="DK871" i="9"/>
  <c r="DL871" i="9"/>
  <c r="DM871" i="9"/>
  <c r="DN871" i="9"/>
  <c r="DO871" i="9"/>
  <c r="DP871" i="9"/>
  <c r="DQ871" i="9"/>
  <c r="DR871" i="9"/>
  <c r="DS871" i="9"/>
  <c r="DT871" i="9"/>
  <c r="DU871" i="9"/>
  <c r="DV871" i="9"/>
  <c r="DW871" i="9"/>
  <c r="DX871" i="9"/>
  <c r="DY871" i="9"/>
  <c r="DZ871" i="9"/>
  <c r="EA871" i="9"/>
  <c r="EB871" i="9"/>
  <c r="EC871" i="9"/>
  <c r="ED871" i="9"/>
  <c r="EE871" i="9"/>
  <c r="DE872" i="9"/>
  <c r="DF872" i="9"/>
  <c r="DG872" i="9"/>
  <c r="DH872" i="9"/>
  <c r="DI872" i="9"/>
  <c r="DJ872" i="9"/>
  <c r="DK872" i="9"/>
  <c r="DL872" i="9"/>
  <c r="DM872" i="9"/>
  <c r="DN872" i="9"/>
  <c r="DO872" i="9"/>
  <c r="DP872" i="9"/>
  <c r="DQ872" i="9"/>
  <c r="DR872" i="9"/>
  <c r="DS872" i="9"/>
  <c r="DT872" i="9"/>
  <c r="DU872" i="9"/>
  <c r="DV872" i="9"/>
  <c r="DW872" i="9"/>
  <c r="DX872" i="9"/>
  <c r="DY872" i="9"/>
  <c r="DZ872" i="9"/>
  <c r="EA872" i="9"/>
  <c r="EB872" i="9"/>
  <c r="EC872" i="9"/>
  <c r="ED872" i="9"/>
  <c r="EE872" i="9"/>
  <c r="DE873" i="9"/>
  <c r="DF873" i="9"/>
  <c r="DG873" i="9"/>
  <c r="DH873" i="9"/>
  <c r="DI873" i="9"/>
  <c r="DJ873" i="9"/>
  <c r="DK873" i="9"/>
  <c r="DL873" i="9"/>
  <c r="DM873" i="9"/>
  <c r="DN873" i="9"/>
  <c r="DO873" i="9"/>
  <c r="DP873" i="9"/>
  <c r="DQ873" i="9"/>
  <c r="DR873" i="9"/>
  <c r="DS873" i="9"/>
  <c r="DT873" i="9"/>
  <c r="DU873" i="9"/>
  <c r="DV873" i="9"/>
  <c r="DW873" i="9"/>
  <c r="DX873" i="9"/>
  <c r="DY873" i="9"/>
  <c r="DZ873" i="9"/>
  <c r="EA873" i="9"/>
  <c r="EB873" i="9"/>
  <c r="EC873" i="9"/>
  <c r="ED873" i="9"/>
  <c r="EE873" i="9"/>
  <c r="DE874" i="9"/>
  <c r="DF874" i="9"/>
  <c r="DG874" i="9"/>
  <c r="DH874" i="9"/>
  <c r="DI874" i="9"/>
  <c r="DJ874" i="9"/>
  <c r="DK874" i="9"/>
  <c r="DL874" i="9"/>
  <c r="DM874" i="9"/>
  <c r="DN874" i="9"/>
  <c r="DO874" i="9"/>
  <c r="DP874" i="9"/>
  <c r="DQ874" i="9"/>
  <c r="DR874" i="9"/>
  <c r="DS874" i="9"/>
  <c r="DT874" i="9"/>
  <c r="DU874" i="9"/>
  <c r="DV874" i="9"/>
  <c r="DW874" i="9"/>
  <c r="DX874" i="9"/>
  <c r="DY874" i="9"/>
  <c r="DZ874" i="9"/>
  <c r="EA874" i="9"/>
  <c r="EB874" i="9"/>
  <c r="EC874" i="9"/>
  <c r="ED874" i="9"/>
  <c r="EE874" i="9"/>
  <c r="DE875" i="9"/>
  <c r="DF875" i="9"/>
  <c r="DG875" i="9"/>
  <c r="DH875" i="9"/>
  <c r="DI875" i="9"/>
  <c r="DJ875" i="9"/>
  <c r="DK875" i="9"/>
  <c r="DL875" i="9"/>
  <c r="DM875" i="9"/>
  <c r="DN875" i="9"/>
  <c r="DO875" i="9"/>
  <c r="DP875" i="9"/>
  <c r="DQ875" i="9"/>
  <c r="DR875" i="9"/>
  <c r="DS875" i="9"/>
  <c r="DT875" i="9"/>
  <c r="DU875" i="9"/>
  <c r="DV875" i="9"/>
  <c r="DW875" i="9"/>
  <c r="DX875" i="9"/>
  <c r="DY875" i="9"/>
  <c r="DZ875" i="9"/>
  <c r="EA875" i="9"/>
  <c r="EB875" i="9"/>
  <c r="EC875" i="9"/>
  <c r="ED875" i="9"/>
  <c r="EE875" i="9"/>
  <c r="DE876" i="9"/>
  <c r="DF876" i="9"/>
  <c r="DG876" i="9"/>
  <c r="DH876" i="9"/>
  <c r="DI876" i="9"/>
  <c r="DJ876" i="9"/>
  <c r="DK876" i="9"/>
  <c r="DL876" i="9"/>
  <c r="DM876" i="9"/>
  <c r="DN876" i="9"/>
  <c r="DO876" i="9"/>
  <c r="DP876" i="9"/>
  <c r="DQ876" i="9"/>
  <c r="DR876" i="9"/>
  <c r="DS876" i="9"/>
  <c r="DT876" i="9"/>
  <c r="DU876" i="9"/>
  <c r="DV876" i="9"/>
  <c r="DW876" i="9"/>
  <c r="DX876" i="9"/>
  <c r="DY876" i="9"/>
  <c r="DZ876" i="9"/>
  <c r="EA876" i="9"/>
  <c r="EB876" i="9"/>
  <c r="EC876" i="9"/>
  <c r="ED876" i="9"/>
  <c r="EE876" i="9"/>
  <c r="DE877" i="9"/>
  <c r="DF877" i="9"/>
  <c r="DG877" i="9"/>
  <c r="DH877" i="9"/>
  <c r="DI877" i="9"/>
  <c r="DJ877" i="9"/>
  <c r="DK877" i="9"/>
  <c r="DL877" i="9"/>
  <c r="DM877" i="9"/>
  <c r="DN877" i="9"/>
  <c r="DO877" i="9"/>
  <c r="DP877" i="9"/>
  <c r="DQ877" i="9"/>
  <c r="DR877" i="9"/>
  <c r="DS877" i="9"/>
  <c r="DT877" i="9"/>
  <c r="DU877" i="9"/>
  <c r="DV877" i="9"/>
  <c r="DW877" i="9"/>
  <c r="DX877" i="9"/>
  <c r="DY877" i="9"/>
  <c r="DZ877" i="9"/>
  <c r="EA877" i="9"/>
  <c r="EB877" i="9"/>
  <c r="EC877" i="9"/>
  <c r="ED877" i="9"/>
  <c r="EE877" i="9"/>
  <c r="DE878" i="9"/>
  <c r="DF878" i="9"/>
  <c r="DG878" i="9"/>
  <c r="DH878" i="9"/>
  <c r="DI878" i="9"/>
  <c r="DJ878" i="9"/>
  <c r="DK878" i="9"/>
  <c r="DL878" i="9"/>
  <c r="DM878" i="9"/>
  <c r="DN878" i="9"/>
  <c r="DO878" i="9"/>
  <c r="DP878" i="9"/>
  <c r="DQ878" i="9"/>
  <c r="DR878" i="9"/>
  <c r="DS878" i="9"/>
  <c r="DT878" i="9"/>
  <c r="DU878" i="9"/>
  <c r="DV878" i="9"/>
  <c r="DW878" i="9"/>
  <c r="DX878" i="9"/>
  <c r="DY878" i="9"/>
  <c r="DZ878" i="9"/>
  <c r="EA878" i="9"/>
  <c r="EB878" i="9"/>
  <c r="EC878" i="9"/>
  <c r="ED878" i="9"/>
  <c r="EE878" i="9"/>
  <c r="DE879" i="9"/>
  <c r="DF879" i="9"/>
  <c r="DG879" i="9"/>
  <c r="DH879" i="9"/>
  <c r="DI879" i="9"/>
  <c r="DJ879" i="9"/>
  <c r="DK879" i="9"/>
  <c r="DL879" i="9"/>
  <c r="DM879" i="9"/>
  <c r="DN879" i="9"/>
  <c r="DO879" i="9"/>
  <c r="DP879" i="9"/>
  <c r="DQ879" i="9"/>
  <c r="DR879" i="9"/>
  <c r="DS879" i="9"/>
  <c r="DT879" i="9"/>
  <c r="DU879" i="9"/>
  <c r="DV879" i="9"/>
  <c r="DW879" i="9"/>
  <c r="DX879" i="9"/>
  <c r="DY879" i="9"/>
  <c r="DZ879" i="9"/>
  <c r="EA879" i="9"/>
  <c r="EB879" i="9"/>
  <c r="EC879" i="9"/>
  <c r="ED879" i="9"/>
  <c r="EE879" i="9"/>
  <c r="DE880" i="9"/>
  <c r="DF880" i="9"/>
  <c r="DG880" i="9"/>
  <c r="DH880" i="9"/>
  <c r="DI880" i="9"/>
  <c r="DJ880" i="9"/>
  <c r="DK880" i="9"/>
  <c r="DL880" i="9"/>
  <c r="DM880" i="9"/>
  <c r="DN880" i="9"/>
  <c r="DO880" i="9"/>
  <c r="DP880" i="9"/>
  <c r="DQ880" i="9"/>
  <c r="DR880" i="9"/>
  <c r="DS880" i="9"/>
  <c r="DT880" i="9"/>
  <c r="DU880" i="9"/>
  <c r="DV880" i="9"/>
  <c r="DW880" i="9"/>
  <c r="DX880" i="9"/>
  <c r="DY880" i="9"/>
  <c r="DZ880" i="9"/>
  <c r="EA880" i="9"/>
  <c r="EB880" i="9"/>
  <c r="EC880" i="9"/>
  <c r="ED880" i="9"/>
  <c r="EE880" i="9"/>
  <c r="DE881" i="9"/>
  <c r="DF881" i="9"/>
  <c r="DG881" i="9"/>
  <c r="DH881" i="9"/>
  <c r="DI881" i="9"/>
  <c r="DJ881" i="9"/>
  <c r="DK881" i="9"/>
  <c r="DL881" i="9"/>
  <c r="DM881" i="9"/>
  <c r="DN881" i="9"/>
  <c r="DO881" i="9"/>
  <c r="DP881" i="9"/>
  <c r="DQ881" i="9"/>
  <c r="DR881" i="9"/>
  <c r="DS881" i="9"/>
  <c r="DT881" i="9"/>
  <c r="DU881" i="9"/>
  <c r="DV881" i="9"/>
  <c r="DW881" i="9"/>
  <c r="DX881" i="9"/>
  <c r="DY881" i="9"/>
  <c r="DZ881" i="9"/>
  <c r="EA881" i="9"/>
  <c r="EB881" i="9"/>
  <c r="EC881" i="9"/>
  <c r="ED881" i="9"/>
  <c r="EE881" i="9"/>
  <c r="DE882" i="9"/>
  <c r="DF882" i="9"/>
  <c r="DG882" i="9"/>
  <c r="DH882" i="9"/>
  <c r="DI882" i="9"/>
  <c r="DJ882" i="9"/>
  <c r="DK882" i="9"/>
  <c r="DL882" i="9"/>
  <c r="DM882" i="9"/>
  <c r="DN882" i="9"/>
  <c r="DO882" i="9"/>
  <c r="DP882" i="9"/>
  <c r="DQ882" i="9"/>
  <c r="DR882" i="9"/>
  <c r="DS882" i="9"/>
  <c r="DT882" i="9"/>
  <c r="DU882" i="9"/>
  <c r="DV882" i="9"/>
  <c r="DW882" i="9"/>
  <c r="DX882" i="9"/>
  <c r="DY882" i="9"/>
  <c r="DZ882" i="9"/>
  <c r="EA882" i="9"/>
  <c r="EB882" i="9"/>
  <c r="EC882" i="9"/>
  <c r="ED882" i="9"/>
  <c r="EE882" i="9"/>
  <c r="DE883" i="9"/>
  <c r="DF883" i="9"/>
  <c r="DG883" i="9"/>
  <c r="DH883" i="9"/>
  <c r="DI883" i="9"/>
  <c r="DJ883" i="9"/>
  <c r="DK883" i="9"/>
  <c r="DL883" i="9"/>
  <c r="DM883" i="9"/>
  <c r="DN883" i="9"/>
  <c r="DO883" i="9"/>
  <c r="DP883" i="9"/>
  <c r="DQ883" i="9"/>
  <c r="DR883" i="9"/>
  <c r="DS883" i="9"/>
  <c r="DT883" i="9"/>
  <c r="DU883" i="9"/>
  <c r="DV883" i="9"/>
  <c r="DW883" i="9"/>
  <c r="DX883" i="9"/>
  <c r="DY883" i="9"/>
  <c r="DZ883" i="9"/>
  <c r="EA883" i="9"/>
  <c r="EB883" i="9"/>
  <c r="EC883" i="9"/>
  <c r="ED883" i="9"/>
  <c r="EE883" i="9"/>
  <c r="DE884" i="9"/>
  <c r="DF884" i="9"/>
  <c r="DG884" i="9"/>
  <c r="DH884" i="9"/>
  <c r="DI884" i="9"/>
  <c r="DJ884" i="9"/>
  <c r="DK884" i="9"/>
  <c r="DL884" i="9"/>
  <c r="DM884" i="9"/>
  <c r="DN884" i="9"/>
  <c r="DO884" i="9"/>
  <c r="DP884" i="9"/>
  <c r="DQ884" i="9"/>
  <c r="DR884" i="9"/>
  <c r="DS884" i="9"/>
  <c r="DT884" i="9"/>
  <c r="DU884" i="9"/>
  <c r="DV884" i="9"/>
  <c r="DW884" i="9"/>
  <c r="DX884" i="9"/>
  <c r="DY884" i="9"/>
  <c r="DZ884" i="9"/>
  <c r="EA884" i="9"/>
  <c r="EB884" i="9"/>
  <c r="EC884" i="9"/>
  <c r="ED884" i="9"/>
  <c r="EE884" i="9"/>
  <c r="DE885" i="9"/>
  <c r="DF885" i="9"/>
  <c r="DG885" i="9"/>
  <c r="DH885" i="9"/>
  <c r="DI885" i="9"/>
  <c r="DJ885" i="9"/>
  <c r="DK885" i="9"/>
  <c r="DL885" i="9"/>
  <c r="DM885" i="9"/>
  <c r="DN885" i="9"/>
  <c r="DO885" i="9"/>
  <c r="DP885" i="9"/>
  <c r="DQ885" i="9"/>
  <c r="DR885" i="9"/>
  <c r="DS885" i="9"/>
  <c r="DT885" i="9"/>
  <c r="DU885" i="9"/>
  <c r="DV885" i="9"/>
  <c r="DW885" i="9"/>
  <c r="DX885" i="9"/>
  <c r="DY885" i="9"/>
  <c r="DZ885" i="9"/>
  <c r="EA885" i="9"/>
  <c r="EB885" i="9"/>
  <c r="EC885" i="9"/>
  <c r="ED885" i="9"/>
  <c r="EE885" i="9"/>
  <c r="DE886" i="9"/>
  <c r="DF886" i="9"/>
  <c r="DG886" i="9"/>
  <c r="DH886" i="9"/>
  <c r="DI886" i="9"/>
  <c r="DJ886" i="9"/>
  <c r="DK886" i="9"/>
  <c r="DL886" i="9"/>
  <c r="DM886" i="9"/>
  <c r="DN886" i="9"/>
  <c r="DO886" i="9"/>
  <c r="DP886" i="9"/>
  <c r="DQ886" i="9"/>
  <c r="DR886" i="9"/>
  <c r="DS886" i="9"/>
  <c r="DT886" i="9"/>
  <c r="DU886" i="9"/>
  <c r="DV886" i="9"/>
  <c r="DW886" i="9"/>
  <c r="DX886" i="9"/>
  <c r="DY886" i="9"/>
  <c r="DZ886" i="9"/>
  <c r="EA886" i="9"/>
  <c r="EB886" i="9"/>
  <c r="EC886" i="9"/>
  <c r="ED886" i="9"/>
  <c r="EE886" i="9"/>
  <c r="DE887" i="9"/>
  <c r="DF887" i="9"/>
  <c r="DG887" i="9"/>
  <c r="DH887" i="9"/>
  <c r="DI887" i="9"/>
  <c r="DJ887" i="9"/>
  <c r="DK887" i="9"/>
  <c r="DL887" i="9"/>
  <c r="DM887" i="9"/>
  <c r="DN887" i="9"/>
  <c r="DO887" i="9"/>
  <c r="DP887" i="9"/>
  <c r="DQ887" i="9"/>
  <c r="DR887" i="9"/>
  <c r="DS887" i="9"/>
  <c r="DT887" i="9"/>
  <c r="DU887" i="9"/>
  <c r="DV887" i="9"/>
  <c r="DW887" i="9"/>
  <c r="DX887" i="9"/>
  <c r="DY887" i="9"/>
  <c r="DZ887" i="9"/>
  <c r="EA887" i="9"/>
  <c r="EB887" i="9"/>
  <c r="EC887" i="9"/>
  <c r="ED887" i="9"/>
  <c r="EE887" i="9"/>
  <c r="DE888" i="9"/>
  <c r="DF888" i="9"/>
  <c r="DG888" i="9"/>
  <c r="DH888" i="9"/>
  <c r="DI888" i="9"/>
  <c r="DJ888" i="9"/>
  <c r="DK888" i="9"/>
  <c r="DL888" i="9"/>
  <c r="DM888" i="9"/>
  <c r="DN888" i="9"/>
  <c r="DO888" i="9"/>
  <c r="DP888" i="9"/>
  <c r="DQ888" i="9"/>
  <c r="DR888" i="9"/>
  <c r="DS888" i="9"/>
  <c r="DT888" i="9"/>
  <c r="DU888" i="9"/>
  <c r="DV888" i="9"/>
  <c r="DW888" i="9"/>
  <c r="DX888" i="9"/>
  <c r="DY888" i="9"/>
  <c r="DZ888" i="9"/>
  <c r="EA888" i="9"/>
  <c r="EB888" i="9"/>
  <c r="EC888" i="9"/>
  <c r="ED888" i="9"/>
  <c r="EE888" i="9"/>
  <c r="DE889" i="9"/>
  <c r="DF889" i="9"/>
  <c r="DG889" i="9"/>
  <c r="DH889" i="9"/>
  <c r="DI889" i="9"/>
  <c r="DJ889" i="9"/>
  <c r="DK889" i="9"/>
  <c r="DL889" i="9"/>
  <c r="DM889" i="9"/>
  <c r="DN889" i="9"/>
  <c r="DO889" i="9"/>
  <c r="DP889" i="9"/>
  <c r="DQ889" i="9"/>
  <c r="DR889" i="9"/>
  <c r="DS889" i="9"/>
  <c r="DT889" i="9"/>
  <c r="DU889" i="9"/>
  <c r="DV889" i="9"/>
  <c r="DW889" i="9"/>
  <c r="DX889" i="9"/>
  <c r="DY889" i="9"/>
  <c r="DZ889" i="9"/>
  <c r="EA889" i="9"/>
  <c r="EB889" i="9"/>
  <c r="EC889" i="9"/>
  <c r="ED889" i="9"/>
  <c r="EE889" i="9"/>
  <c r="DE890" i="9"/>
  <c r="DF890" i="9"/>
  <c r="DG890" i="9"/>
  <c r="DH890" i="9"/>
  <c r="DI890" i="9"/>
  <c r="DJ890" i="9"/>
  <c r="DK890" i="9"/>
  <c r="DL890" i="9"/>
  <c r="DM890" i="9"/>
  <c r="DN890" i="9"/>
  <c r="DO890" i="9"/>
  <c r="DP890" i="9"/>
  <c r="DQ890" i="9"/>
  <c r="DR890" i="9"/>
  <c r="DS890" i="9"/>
  <c r="DT890" i="9"/>
  <c r="DU890" i="9"/>
  <c r="DV890" i="9"/>
  <c r="DW890" i="9"/>
  <c r="DX890" i="9"/>
  <c r="DY890" i="9"/>
  <c r="DZ890" i="9"/>
  <c r="EA890" i="9"/>
  <c r="EB890" i="9"/>
  <c r="EC890" i="9"/>
  <c r="ED890" i="9"/>
  <c r="EE890" i="9"/>
  <c r="DE891" i="9"/>
  <c r="DF891" i="9"/>
  <c r="DG891" i="9"/>
  <c r="DH891" i="9"/>
  <c r="DI891" i="9"/>
  <c r="DJ891" i="9"/>
  <c r="DK891" i="9"/>
  <c r="DL891" i="9"/>
  <c r="DM891" i="9"/>
  <c r="DN891" i="9"/>
  <c r="DO891" i="9"/>
  <c r="DP891" i="9"/>
  <c r="DQ891" i="9"/>
  <c r="DR891" i="9"/>
  <c r="DS891" i="9"/>
  <c r="DT891" i="9"/>
  <c r="DU891" i="9"/>
  <c r="DV891" i="9"/>
  <c r="DW891" i="9"/>
  <c r="DX891" i="9"/>
  <c r="DY891" i="9"/>
  <c r="DZ891" i="9"/>
  <c r="EA891" i="9"/>
  <c r="EB891" i="9"/>
  <c r="EC891" i="9"/>
  <c r="ED891" i="9"/>
  <c r="EE891" i="9"/>
  <c r="DE892" i="9"/>
  <c r="DF892" i="9"/>
  <c r="DG892" i="9"/>
  <c r="DH892" i="9"/>
  <c r="DI892" i="9"/>
  <c r="DJ892" i="9"/>
  <c r="DK892" i="9"/>
  <c r="DL892" i="9"/>
  <c r="DM892" i="9"/>
  <c r="DN892" i="9"/>
  <c r="DO892" i="9"/>
  <c r="DP892" i="9"/>
  <c r="DQ892" i="9"/>
  <c r="DR892" i="9"/>
  <c r="DS892" i="9"/>
  <c r="DT892" i="9"/>
  <c r="DU892" i="9"/>
  <c r="DV892" i="9"/>
  <c r="DW892" i="9"/>
  <c r="DX892" i="9"/>
  <c r="DY892" i="9"/>
  <c r="DZ892" i="9"/>
  <c r="EA892" i="9"/>
  <c r="EB892" i="9"/>
  <c r="EC892" i="9"/>
  <c r="ED892" i="9"/>
  <c r="EE892" i="9"/>
  <c r="DE893" i="9"/>
  <c r="DF893" i="9"/>
  <c r="DG893" i="9"/>
  <c r="DH893" i="9"/>
  <c r="DI893" i="9"/>
  <c r="DJ893" i="9"/>
  <c r="DK893" i="9"/>
  <c r="DL893" i="9"/>
  <c r="DM893" i="9"/>
  <c r="DN893" i="9"/>
  <c r="DO893" i="9"/>
  <c r="DP893" i="9"/>
  <c r="DQ893" i="9"/>
  <c r="DR893" i="9"/>
  <c r="DS893" i="9"/>
  <c r="DT893" i="9"/>
  <c r="DU893" i="9"/>
  <c r="DV893" i="9"/>
  <c r="DW893" i="9"/>
  <c r="DX893" i="9"/>
  <c r="DY893" i="9"/>
  <c r="DZ893" i="9"/>
  <c r="EA893" i="9"/>
  <c r="EB893" i="9"/>
  <c r="EC893" i="9"/>
  <c r="ED893" i="9"/>
  <c r="EE893" i="9"/>
  <c r="DE894" i="9"/>
  <c r="DF894" i="9"/>
  <c r="DG894" i="9"/>
  <c r="DH894" i="9"/>
  <c r="DI894" i="9"/>
  <c r="DJ894" i="9"/>
  <c r="DK894" i="9"/>
  <c r="DL894" i="9"/>
  <c r="DM894" i="9"/>
  <c r="DN894" i="9"/>
  <c r="DO894" i="9"/>
  <c r="DP894" i="9"/>
  <c r="DQ894" i="9"/>
  <c r="DR894" i="9"/>
  <c r="DS894" i="9"/>
  <c r="DT894" i="9"/>
  <c r="DU894" i="9"/>
  <c r="DV894" i="9"/>
  <c r="DW894" i="9"/>
  <c r="DX894" i="9"/>
  <c r="DY894" i="9"/>
  <c r="DZ894" i="9"/>
  <c r="EA894" i="9"/>
  <c r="EB894" i="9"/>
  <c r="EC894" i="9"/>
  <c r="ED894" i="9"/>
  <c r="EE894" i="9"/>
  <c r="DE895" i="9"/>
  <c r="DF895" i="9"/>
  <c r="DG895" i="9"/>
  <c r="DH895" i="9"/>
  <c r="DI895" i="9"/>
  <c r="DJ895" i="9"/>
  <c r="DK895" i="9"/>
  <c r="DL895" i="9"/>
  <c r="DM895" i="9"/>
  <c r="DN895" i="9"/>
  <c r="DO895" i="9"/>
  <c r="DP895" i="9"/>
  <c r="DQ895" i="9"/>
  <c r="DR895" i="9"/>
  <c r="DS895" i="9"/>
  <c r="DT895" i="9"/>
  <c r="DU895" i="9"/>
  <c r="DV895" i="9"/>
  <c r="DW895" i="9"/>
  <c r="DX895" i="9"/>
  <c r="DY895" i="9"/>
  <c r="DZ895" i="9"/>
  <c r="EA895" i="9"/>
  <c r="EB895" i="9"/>
  <c r="EC895" i="9"/>
  <c r="ED895" i="9"/>
  <c r="EE895" i="9"/>
  <c r="DE896" i="9"/>
  <c r="DF896" i="9"/>
  <c r="DG896" i="9"/>
  <c r="DH896" i="9"/>
  <c r="DI896" i="9"/>
  <c r="DJ896" i="9"/>
  <c r="DK896" i="9"/>
  <c r="DL896" i="9"/>
  <c r="DM896" i="9"/>
  <c r="DN896" i="9"/>
  <c r="DO896" i="9"/>
  <c r="DP896" i="9"/>
  <c r="DQ896" i="9"/>
  <c r="DR896" i="9"/>
  <c r="DS896" i="9"/>
  <c r="DT896" i="9"/>
  <c r="DU896" i="9"/>
  <c r="DV896" i="9"/>
  <c r="DW896" i="9"/>
  <c r="DX896" i="9"/>
  <c r="DY896" i="9"/>
  <c r="DZ896" i="9"/>
  <c r="EA896" i="9"/>
  <c r="EB896" i="9"/>
  <c r="EC896" i="9"/>
  <c r="ED896" i="9"/>
  <c r="EE896" i="9"/>
  <c r="DE897" i="9"/>
  <c r="DF897" i="9"/>
  <c r="DG897" i="9"/>
  <c r="DH897" i="9"/>
  <c r="DI897" i="9"/>
  <c r="DJ897" i="9"/>
  <c r="DK897" i="9"/>
  <c r="DL897" i="9"/>
  <c r="DM897" i="9"/>
  <c r="DN897" i="9"/>
  <c r="DO897" i="9"/>
  <c r="DP897" i="9"/>
  <c r="DQ897" i="9"/>
  <c r="DR897" i="9"/>
  <c r="DS897" i="9"/>
  <c r="DT897" i="9"/>
  <c r="DU897" i="9"/>
  <c r="DV897" i="9"/>
  <c r="DW897" i="9"/>
  <c r="DX897" i="9"/>
  <c r="DY897" i="9"/>
  <c r="DZ897" i="9"/>
  <c r="EA897" i="9"/>
  <c r="EB897" i="9"/>
  <c r="EC897" i="9"/>
  <c r="ED897" i="9"/>
  <c r="EE897" i="9"/>
  <c r="DE898" i="9"/>
  <c r="DF898" i="9"/>
  <c r="DG898" i="9"/>
  <c r="DH898" i="9"/>
  <c r="DI898" i="9"/>
  <c r="DJ898" i="9"/>
  <c r="DK898" i="9"/>
  <c r="DL898" i="9"/>
  <c r="DM898" i="9"/>
  <c r="DN898" i="9"/>
  <c r="DO898" i="9"/>
  <c r="DP898" i="9"/>
  <c r="DQ898" i="9"/>
  <c r="DR898" i="9"/>
  <c r="DS898" i="9"/>
  <c r="DT898" i="9"/>
  <c r="DU898" i="9"/>
  <c r="DV898" i="9"/>
  <c r="DW898" i="9"/>
  <c r="DX898" i="9"/>
  <c r="DY898" i="9"/>
  <c r="DZ898" i="9"/>
  <c r="EA898" i="9"/>
  <c r="EB898" i="9"/>
  <c r="EC898" i="9"/>
  <c r="ED898" i="9"/>
  <c r="EE898" i="9"/>
  <c r="DE899" i="9"/>
  <c r="DF899" i="9"/>
  <c r="DG899" i="9"/>
  <c r="DH899" i="9"/>
  <c r="DI899" i="9"/>
  <c r="DJ899" i="9"/>
  <c r="DK899" i="9"/>
  <c r="DL899" i="9"/>
  <c r="DM899" i="9"/>
  <c r="DN899" i="9"/>
  <c r="DO899" i="9"/>
  <c r="DP899" i="9"/>
  <c r="DQ899" i="9"/>
  <c r="DR899" i="9"/>
  <c r="DS899" i="9"/>
  <c r="DT899" i="9"/>
  <c r="DU899" i="9"/>
  <c r="DV899" i="9"/>
  <c r="DW899" i="9"/>
  <c r="DX899" i="9"/>
  <c r="DY899" i="9"/>
  <c r="DZ899" i="9"/>
  <c r="EA899" i="9"/>
  <c r="EB899" i="9"/>
  <c r="EC899" i="9"/>
  <c r="ED899" i="9"/>
  <c r="EE899" i="9"/>
  <c r="DE900" i="9"/>
  <c r="DF900" i="9"/>
  <c r="DG900" i="9"/>
  <c r="DH900" i="9"/>
  <c r="DI900" i="9"/>
  <c r="DJ900" i="9"/>
  <c r="DK900" i="9"/>
  <c r="DL900" i="9"/>
  <c r="DM900" i="9"/>
  <c r="DN900" i="9"/>
  <c r="DO900" i="9"/>
  <c r="DP900" i="9"/>
  <c r="DQ900" i="9"/>
  <c r="DR900" i="9"/>
  <c r="DS900" i="9"/>
  <c r="DT900" i="9"/>
  <c r="DU900" i="9"/>
  <c r="DV900" i="9"/>
  <c r="DW900" i="9"/>
  <c r="DX900" i="9"/>
  <c r="DY900" i="9"/>
  <c r="DZ900" i="9"/>
  <c r="EA900" i="9"/>
  <c r="EB900" i="9"/>
  <c r="EC900" i="9"/>
  <c r="ED900" i="9"/>
  <c r="EE900" i="9"/>
  <c r="DE901" i="9"/>
  <c r="DF901" i="9"/>
  <c r="DG901" i="9"/>
  <c r="DH901" i="9"/>
  <c r="DI901" i="9"/>
  <c r="DJ901" i="9"/>
  <c r="DK901" i="9"/>
  <c r="DL901" i="9"/>
  <c r="DM901" i="9"/>
  <c r="DN901" i="9"/>
  <c r="DO901" i="9"/>
  <c r="DP901" i="9"/>
  <c r="DQ901" i="9"/>
  <c r="DR901" i="9"/>
  <c r="DS901" i="9"/>
  <c r="DT901" i="9"/>
  <c r="DU901" i="9"/>
  <c r="DV901" i="9"/>
  <c r="DW901" i="9"/>
  <c r="DX901" i="9"/>
  <c r="DY901" i="9"/>
  <c r="DZ901" i="9"/>
  <c r="EA901" i="9"/>
  <c r="EB901" i="9"/>
  <c r="EC901" i="9"/>
  <c r="ED901" i="9"/>
  <c r="EE901" i="9"/>
  <c r="DE902" i="9"/>
  <c r="DF902" i="9"/>
  <c r="DG902" i="9"/>
  <c r="DH902" i="9"/>
  <c r="DI902" i="9"/>
  <c r="DJ902" i="9"/>
  <c r="DK902" i="9"/>
  <c r="DL902" i="9"/>
  <c r="DM902" i="9"/>
  <c r="DN902" i="9"/>
  <c r="DO902" i="9"/>
  <c r="DP902" i="9"/>
  <c r="DQ902" i="9"/>
  <c r="DR902" i="9"/>
  <c r="DS902" i="9"/>
  <c r="DT902" i="9"/>
  <c r="DU902" i="9"/>
  <c r="DV902" i="9"/>
  <c r="DW902" i="9"/>
  <c r="DX902" i="9"/>
  <c r="DY902" i="9"/>
  <c r="DZ902" i="9"/>
  <c r="EA902" i="9"/>
  <c r="EB902" i="9"/>
  <c r="EC902" i="9"/>
  <c r="ED902" i="9"/>
  <c r="EE902" i="9"/>
  <c r="DE903" i="9"/>
  <c r="DF903" i="9"/>
  <c r="DG903" i="9"/>
  <c r="DH903" i="9"/>
  <c r="DI903" i="9"/>
  <c r="DJ903" i="9"/>
  <c r="DK903" i="9"/>
  <c r="DL903" i="9"/>
  <c r="DM903" i="9"/>
  <c r="DN903" i="9"/>
  <c r="DO903" i="9"/>
  <c r="DP903" i="9"/>
  <c r="DQ903" i="9"/>
  <c r="DR903" i="9"/>
  <c r="DS903" i="9"/>
  <c r="DT903" i="9"/>
  <c r="DU903" i="9"/>
  <c r="DV903" i="9"/>
  <c r="DW903" i="9"/>
  <c r="DX903" i="9"/>
  <c r="DY903" i="9"/>
  <c r="DZ903" i="9"/>
  <c r="EA903" i="9"/>
  <c r="EB903" i="9"/>
  <c r="EC903" i="9"/>
  <c r="ED903" i="9"/>
  <c r="EE903" i="9"/>
  <c r="DE904" i="9"/>
  <c r="DF904" i="9"/>
  <c r="DG904" i="9"/>
  <c r="DH904" i="9"/>
  <c r="DI904" i="9"/>
  <c r="DJ904" i="9"/>
  <c r="DK904" i="9"/>
  <c r="DL904" i="9"/>
  <c r="DM904" i="9"/>
  <c r="DN904" i="9"/>
  <c r="DO904" i="9"/>
  <c r="DP904" i="9"/>
  <c r="DQ904" i="9"/>
  <c r="DR904" i="9"/>
  <c r="DS904" i="9"/>
  <c r="DT904" i="9"/>
  <c r="DU904" i="9"/>
  <c r="DV904" i="9"/>
  <c r="DW904" i="9"/>
  <c r="DX904" i="9"/>
  <c r="DY904" i="9"/>
  <c r="DZ904" i="9"/>
  <c r="EA904" i="9"/>
  <c r="EB904" i="9"/>
  <c r="EC904" i="9"/>
  <c r="ED904" i="9"/>
  <c r="EE904" i="9"/>
  <c r="DE905" i="9"/>
  <c r="DF905" i="9"/>
  <c r="DG905" i="9"/>
  <c r="DH905" i="9"/>
  <c r="DI905" i="9"/>
  <c r="DJ905" i="9"/>
  <c r="DK905" i="9"/>
  <c r="DL905" i="9"/>
  <c r="DM905" i="9"/>
  <c r="DN905" i="9"/>
  <c r="DO905" i="9"/>
  <c r="DP905" i="9"/>
  <c r="DQ905" i="9"/>
  <c r="DR905" i="9"/>
  <c r="DS905" i="9"/>
  <c r="DT905" i="9"/>
  <c r="DU905" i="9"/>
  <c r="DV905" i="9"/>
  <c r="DW905" i="9"/>
  <c r="DX905" i="9"/>
  <c r="DY905" i="9"/>
  <c r="DZ905" i="9"/>
  <c r="EA905" i="9"/>
  <c r="EB905" i="9"/>
  <c r="EC905" i="9"/>
  <c r="ED905" i="9"/>
  <c r="EE905" i="9"/>
  <c r="DE906" i="9"/>
  <c r="DF906" i="9"/>
  <c r="DG906" i="9"/>
  <c r="DH906" i="9"/>
  <c r="DI906" i="9"/>
  <c r="DJ906" i="9"/>
  <c r="DK906" i="9"/>
  <c r="DL906" i="9"/>
  <c r="DM906" i="9"/>
  <c r="DN906" i="9"/>
  <c r="DO906" i="9"/>
  <c r="DP906" i="9"/>
  <c r="DQ906" i="9"/>
  <c r="DR906" i="9"/>
  <c r="DS906" i="9"/>
  <c r="DT906" i="9"/>
  <c r="DU906" i="9"/>
  <c r="DV906" i="9"/>
  <c r="DW906" i="9"/>
  <c r="DX906" i="9"/>
  <c r="DY906" i="9"/>
  <c r="DZ906" i="9"/>
  <c r="EA906" i="9"/>
  <c r="EB906" i="9"/>
  <c r="EC906" i="9"/>
  <c r="ED906" i="9"/>
  <c r="EE906" i="9"/>
  <c r="DE907" i="9"/>
  <c r="DF907" i="9"/>
  <c r="DG907" i="9"/>
  <c r="DH907" i="9"/>
  <c r="DI907" i="9"/>
  <c r="DJ907" i="9"/>
  <c r="DK907" i="9"/>
  <c r="DL907" i="9"/>
  <c r="DM907" i="9"/>
  <c r="DN907" i="9"/>
  <c r="DO907" i="9"/>
  <c r="DP907" i="9"/>
  <c r="DQ907" i="9"/>
  <c r="DR907" i="9"/>
  <c r="DS907" i="9"/>
  <c r="DT907" i="9"/>
  <c r="DU907" i="9"/>
  <c r="DV907" i="9"/>
  <c r="DW907" i="9"/>
  <c r="DX907" i="9"/>
  <c r="DY907" i="9"/>
  <c r="DZ907" i="9"/>
  <c r="EA907" i="9"/>
  <c r="EB907" i="9"/>
  <c r="EC907" i="9"/>
  <c r="ED907" i="9"/>
  <c r="EE907" i="9"/>
  <c r="DE908" i="9"/>
  <c r="DF908" i="9"/>
  <c r="DG908" i="9"/>
  <c r="DH908" i="9"/>
  <c r="DI908" i="9"/>
  <c r="DJ908" i="9"/>
  <c r="DK908" i="9"/>
  <c r="DL908" i="9"/>
  <c r="DM908" i="9"/>
  <c r="DN908" i="9"/>
  <c r="DO908" i="9"/>
  <c r="DP908" i="9"/>
  <c r="DQ908" i="9"/>
  <c r="DR908" i="9"/>
  <c r="DS908" i="9"/>
  <c r="DT908" i="9"/>
  <c r="DU908" i="9"/>
  <c r="DV908" i="9"/>
  <c r="DW908" i="9"/>
  <c r="DX908" i="9"/>
  <c r="DY908" i="9"/>
  <c r="DZ908" i="9"/>
  <c r="EA908" i="9"/>
  <c r="EB908" i="9"/>
  <c r="EC908" i="9"/>
  <c r="ED908" i="9"/>
  <c r="EE908" i="9"/>
  <c r="DE909" i="9"/>
  <c r="DF909" i="9"/>
  <c r="DG909" i="9"/>
  <c r="DH909" i="9"/>
  <c r="DI909" i="9"/>
  <c r="DJ909" i="9"/>
  <c r="DK909" i="9"/>
  <c r="DL909" i="9"/>
  <c r="DM909" i="9"/>
  <c r="DN909" i="9"/>
  <c r="DO909" i="9"/>
  <c r="DP909" i="9"/>
  <c r="DQ909" i="9"/>
  <c r="DR909" i="9"/>
  <c r="DS909" i="9"/>
  <c r="DT909" i="9"/>
  <c r="DU909" i="9"/>
  <c r="DV909" i="9"/>
  <c r="DW909" i="9"/>
  <c r="DX909" i="9"/>
  <c r="DY909" i="9"/>
  <c r="DZ909" i="9"/>
  <c r="EA909" i="9"/>
  <c r="EB909" i="9"/>
  <c r="EC909" i="9"/>
  <c r="ED909" i="9"/>
  <c r="EE909" i="9"/>
  <c r="AY910" i="9"/>
  <c r="AZ910" i="9"/>
  <c r="BA910" i="9"/>
  <c r="BB910" i="9"/>
  <c r="BC910" i="9"/>
  <c r="BD910" i="9"/>
  <c r="BE910" i="9"/>
  <c r="BF910" i="9"/>
  <c r="BG910" i="9"/>
  <c r="BH910" i="9"/>
  <c r="BI910" i="9"/>
  <c r="BJ910" i="9"/>
  <c r="BK910" i="9"/>
  <c r="BL910" i="9"/>
  <c r="BM910" i="9"/>
  <c r="BN910" i="9"/>
  <c r="BO910" i="9"/>
  <c r="BP910" i="9"/>
  <c r="BQ910" i="9"/>
  <c r="BR910" i="9"/>
  <c r="BS910" i="9"/>
  <c r="BT910" i="9"/>
  <c r="BU910" i="9"/>
  <c r="BV910" i="9"/>
  <c r="BW910" i="9"/>
  <c r="BX910" i="9"/>
  <c r="BY910" i="9"/>
  <c r="DE910" i="9"/>
  <c r="DF910" i="9"/>
  <c r="DG910" i="9"/>
  <c r="DH910" i="9"/>
  <c r="DI910" i="9"/>
  <c r="DJ910" i="9"/>
  <c r="DK910" i="9"/>
  <c r="DL910" i="9"/>
  <c r="DM910" i="9"/>
  <c r="DN910" i="9"/>
  <c r="DO910" i="9"/>
  <c r="DP910" i="9"/>
  <c r="DQ910" i="9"/>
  <c r="DR910" i="9"/>
  <c r="DS910" i="9"/>
  <c r="DT910" i="9"/>
  <c r="DU910" i="9"/>
  <c r="DV910" i="9"/>
  <c r="DW910" i="9"/>
  <c r="DX910" i="9"/>
  <c r="DY910" i="9"/>
  <c r="DZ910" i="9"/>
  <c r="EA910" i="9"/>
  <c r="EB910" i="9"/>
  <c r="EC910" i="9"/>
  <c r="ED910" i="9"/>
  <c r="EE910" i="9"/>
  <c r="DE88" i="11" a="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DR88" i="11"/>
  <c r="DS88" i="11"/>
  <c r="DT88" i="11"/>
  <c r="DU88" i="11"/>
  <c r="DV88" i="11"/>
  <c r="DW88" i="11"/>
  <c r="DX88" i="11"/>
  <c r="DY88" i="11"/>
  <c r="DZ88" i="11"/>
  <c r="EA88" i="11"/>
  <c r="EB88" i="11"/>
  <c r="EC88" i="11"/>
  <c r="ED88" i="11"/>
  <c r="EE88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DR89" i="11"/>
  <c r="DS89" i="11"/>
  <c r="DT89" i="11"/>
  <c r="DU89" i="11"/>
  <c r="DV89" i="11"/>
  <c r="DW89" i="11"/>
  <c r="DX89" i="11"/>
  <c r="DY89" i="11"/>
  <c r="DZ89" i="11"/>
  <c r="EA89" i="11"/>
  <c r="EB89" i="11"/>
  <c r="EC89" i="11"/>
  <c r="ED89" i="11"/>
  <c r="EE89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DR90" i="11"/>
  <c r="DS90" i="11"/>
  <c r="DT90" i="11"/>
  <c r="DU90" i="11"/>
  <c r="DV90" i="11"/>
  <c r="DW90" i="11"/>
  <c r="DX90" i="11"/>
  <c r="DY90" i="11"/>
  <c r="DZ90" i="11"/>
  <c r="EA90" i="11"/>
  <c r="EB90" i="11"/>
  <c r="EC90" i="11"/>
  <c r="ED90" i="11"/>
  <c r="EE90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DE92" i="11"/>
  <c r="DF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DE93" i="11"/>
  <c r="DF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DE94" i="11"/>
  <c r="DF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DE95" i="11"/>
  <c r="DF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DE96" i="11"/>
  <c r="DF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DE97" i="11"/>
  <c r="DF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DE98" i="11"/>
  <c r="DF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DE99" i="11"/>
  <c r="DF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DE100" i="11"/>
  <c r="DF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DE101" i="11"/>
  <c r="DF101" i="11"/>
  <c r="DG101" i="11"/>
  <c r="DH101" i="11"/>
  <c r="DI101" i="11"/>
  <c r="DJ101" i="11"/>
  <c r="DK101" i="11"/>
  <c r="DL101" i="11"/>
  <c r="DM101" i="11"/>
  <c r="DN101" i="11"/>
  <c r="DO101" i="11"/>
  <c r="DP101" i="11"/>
  <c r="DQ101" i="11"/>
  <c r="DR101" i="11"/>
  <c r="DS101" i="11"/>
  <c r="DT101" i="11"/>
  <c r="DU101" i="11"/>
  <c r="DV101" i="11"/>
  <c r="DW101" i="11"/>
  <c r="DX101" i="11"/>
  <c r="DY101" i="11"/>
  <c r="DZ101" i="11"/>
  <c r="EA101" i="11"/>
  <c r="EB101" i="11"/>
  <c r="EC101" i="11"/>
  <c r="ED101" i="11"/>
  <c r="EE101" i="11"/>
  <c r="DE102" i="11"/>
  <c r="DF102" i="11"/>
  <c r="DG102" i="11"/>
  <c r="DH102" i="11"/>
  <c r="DI102" i="11"/>
  <c r="DJ102" i="11"/>
  <c r="DK102" i="11"/>
  <c r="DL102" i="11"/>
  <c r="DM102" i="11"/>
  <c r="DN102" i="11"/>
  <c r="DO102" i="11"/>
  <c r="DP102" i="11"/>
  <c r="DQ102" i="11"/>
  <c r="DR102" i="11"/>
  <c r="DS102" i="11"/>
  <c r="DT102" i="11"/>
  <c r="DU102" i="11"/>
  <c r="DV102" i="11"/>
  <c r="DW102" i="11"/>
  <c r="DX102" i="11"/>
  <c r="DY102" i="11"/>
  <c r="DZ102" i="11"/>
  <c r="EA102" i="11"/>
  <c r="EB102" i="11"/>
  <c r="EC102" i="11"/>
  <c r="ED102" i="11"/>
  <c r="EE102" i="11"/>
  <c r="DE103" i="11"/>
  <c r="DF103" i="11"/>
  <c r="DG103" i="11"/>
  <c r="DH103" i="11"/>
  <c r="DI103" i="11"/>
  <c r="DJ103" i="11"/>
  <c r="DK103" i="11"/>
  <c r="DL103" i="11"/>
  <c r="DM103" i="11"/>
  <c r="DN103" i="11"/>
  <c r="DO103" i="11"/>
  <c r="DP103" i="11"/>
  <c r="DQ103" i="11"/>
  <c r="DR103" i="11"/>
  <c r="DS103" i="11"/>
  <c r="DT103" i="11"/>
  <c r="DU103" i="11"/>
  <c r="DV103" i="11"/>
  <c r="DW103" i="11"/>
  <c r="DX103" i="11"/>
  <c r="DY103" i="11"/>
  <c r="DZ103" i="11"/>
  <c r="EA103" i="11"/>
  <c r="EB103" i="11"/>
  <c r="EC103" i="11"/>
  <c r="ED103" i="11"/>
  <c r="EE103" i="11"/>
  <c r="DE104" i="11"/>
  <c r="DF104" i="11"/>
  <c r="DG104" i="11"/>
  <c r="DH104" i="11"/>
  <c r="DI104" i="11"/>
  <c r="DJ104" i="11"/>
  <c r="DK104" i="11"/>
  <c r="DL104" i="11"/>
  <c r="DM104" i="11"/>
  <c r="DN104" i="11"/>
  <c r="DO104" i="11"/>
  <c r="DP104" i="11"/>
  <c r="DQ104" i="11"/>
  <c r="DR104" i="11"/>
  <c r="DS104" i="11"/>
  <c r="DT104" i="11"/>
  <c r="DU104" i="11"/>
  <c r="DV104" i="11"/>
  <c r="DW104" i="11"/>
  <c r="DX104" i="11"/>
  <c r="DY104" i="11"/>
  <c r="DZ104" i="11"/>
  <c r="EA104" i="11"/>
  <c r="EB104" i="11"/>
  <c r="EC104" i="11"/>
  <c r="ED104" i="11"/>
  <c r="EE104" i="11"/>
  <c r="DE105" i="11"/>
  <c r="DF105" i="11"/>
  <c r="DG105" i="11"/>
  <c r="DH105" i="11"/>
  <c r="DI105" i="11"/>
  <c r="DJ105" i="11"/>
  <c r="DK105" i="11"/>
  <c r="DL105" i="11"/>
  <c r="DM105" i="11"/>
  <c r="DN105" i="11"/>
  <c r="DO105" i="11"/>
  <c r="DP105" i="11"/>
  <c r="DQ105" i="11"/>
  <c r="DR105" i="11"/>
  <c r="DS105" i="11"/>
  <c r="DT105" i="11"/>
  <c r="DU105" i="11"/>
  <c r="DV105" i="11"/>
  <c r="DW105" i="11"/>
  <c r="DX105" i="11"/>
  <c r="DY105" i="11"/>
  <c r="DZ105" i="11"/>
  <c r="EA105" i="11"/>
  <c r="EB105" i="11"/>
  <c r="EC105" i="11"/>
  <c r="ED105" i="11"/>
  <c r="EE105" i="11"/>
  <c r="DE106" i="11"/>
  <c r="DF106" i="11"/>
  <c r="DG106" i="11"/>
  <c r="DH106" i="11"/>
  <c r="DI106" i="11"/>
  <c r="DJ106" i="11"/>
  <c r="DK106" i="11"/>
  <c r="DL106" i="11"/>
  <c r="DM106" i="11"/>
  <c r="DN106" i="11"/>
  <c r="DO106" i="11"/>
  <c r="DP106" i="11"/>
  <c r="DQ106" i="11"/>
  <c r="DR106" i="11"/>
  <c r="DS106" i="11"/>
  <c r="DT106" i="11"/>
  <c r="DU106" i="11"/>
  <c r="DV106" i="11"/>
  <c r="DW106" i="11"/>
  <c r="DX106" i="11"/>
  <c r="DY106" i="11"/>
  <c r="DZ106" i="11"/>
  <c r="EA106" i="11"/>
  <c r="EB106" i="11"/>
  <c r="EC106" i="11"/>
  <c r="ED106" i="11"/>
  <c r="EE106" i="11"/>
  <c r="DE107" i="11"/>
  <c r="DF107" i="11"/>
  <c r="DG107" i="11"/>
  <c r="DH107" i="11"/>
  <c r="DI107" i="11"/>
  <c r="DJ107" i="11"/>
  <c r="DK107" i="11"/>
  <c r="DL107" i="11"/>
  <c r="DM107" i="11"/>
  <c r="DN107" i="11"/>
  <c r="DO107" i="11"/>
  <c r="DP107" i="11"/>
  <c r="DQ107" i="11"/>
  <c r="DR107" i="11"/>
  <c r="DS107" i="11"/>
  <c r="DT107" i="11"/>
  <c r="DU107" i="11"/>
  <c r="DV107" i="11"/>
  <c r="DW107" i="11"/>
  <c r="DX107" i="11"/>
  <c r="DY107" i="11"/>
  <c r="DZ107" i="11"/>
  <c r="EA107" i="11"/>
  <c r="EB107" i="11"/>
  <c r="EC107" i="11"/>
  <c r="ED107" i="11"/>
  <c r="EE107" i="11"/>
  <c r="DE108" i="11"/>
  <c r="DF108" i="11"/>
  <c r="DG108" i="11"/>
  <c r="DH108" i="11"/>
  <c r="DI108" i="11"/>
  <c r="DJ108" i="11"/>
  <c r="DK108" i="11"/>
  <c r="DL108" i="11"/>
  <c r="DM108" i="11"/>
  <c r="DN108" i="11"/>
  <c r="DO108" i="11"/>
  <c r="DP108" i="11"/>
  <c r="DQ108" i="11"/>
  <c r="DR108" i="11"/>
  <c r="DS108" i="11"/>
  <c r="DT108" i="11"/>
  <c r="DU108" i="11"/>
  <c r="DV108" i="11"/>
  <c r="DW108" i="11"/>
  <c r="DX108" i="11"/>
  <c r="DY108" i="11"/>
  <c r="DZ108" i="11"/>
  <c r="EA108" i="11"/>
  <c r="EB108" i="11"/>
  <c r="EC108" i="11"/>
  <c r="ED108" i="11"/>
  <c r="EE108" i="11"/>
  <c r="DE109" i="11"/>
  <c r="DF109" i="11"/>
  <c r="DG109" i="11"/>
  <c r="DH109" i="11"/>
  <c r="DI109" i="11"/>
  <c r="DJ109" i="11"/>
  <c r="DK109" i="11"/>
  <c r="DL109" i="11"/>
  <c r="DM109" i="11"/>
  <c r="DN109" i="11"/>
  <c r="DO109" i="11"/>
  <c r="DP109" i="11"/>
  <c r="DQ109" i="11"/>
  <c r="DR109" i="11"/>
  <c r="DS109" i="11"/>
  <c r="DT109" i="11"/>
  <c r="DU109" i="11"/>
  <c r="DV109" i="11"/>
  <c r="DW109" i="11"/>
  <c r="DX109" i="11"/>
  <c r="DY109" i="11"/>
  <c r="DZ109" i="11"/>
  <c r="EA109" i="11"/>
  <c r="EB109" i="11"/>
  <c r="EC109" i="11"/>
  <c r="ED109" i="11"/>
  <c r="EE109" i="11"/>
  <c r="DE110" i="11"/>
  <c r="DF110" i="11"/>
  <c r="DG110" i="11"/>
  <c r="DH110" i="11"/>
  <c r="DI110" i="11"/>
  <c r="DJ110" i="11"/>
  <c r="DK110" i="11"/>
  <c r="DL110" i="11"/>
  <c r="DM110" i="11"/>
  <c r="DN110" i="11"/>
  <c r="DO110" i="11"/>
  <c r="DP110" i="11"/>
  <c r="DQ110" i="11"/>
  <c r="DR110" i="11"/>
  <c r="DS110" i="11"/>
  <c r="DT110" i="11"/>
  <c r="DU110" i="11"/>
  <c r="DV110" i="11"/>
  <c r="DW110" i="11"/>
  <c r="DX110" i="11"/>
  <c r="DY110" i="11"/>
  <c r="DZ110" i="11"/>
  <c r="EA110" i="11"/>
  <c r="EB110" i="11"/>
  <c r="EC110" i="11"/>
  <c r="ED110" i="11"/>
  <c r="EE110" i="11"/>
  <c r="DE111" i="11"/>
  <c r="DF111" i="11"/>
  <c r="DG111" i="11"/>
  <c r="DH111" i="11"/>
  <c r="DI111" i="11"/>
  <c r="DJ111" i="11"/>
  <c r="DK111" i="11"/>
  <c r="DL111" i="11"/>
  <c r="DM111" i="11"/>
  <c r="DN111" i="11"/>
  <c r="DO111" i="11"/>
  <c r="DP111" i="11"/>
  <c r="DQ111" i="11"/>
  <c r="DR111" i="11"/>
  <c r="DS111" i="11"/>
  <c r="DT111" i="11"/>
  <c r="DU111" i="11"/>
  <c r="DV111" i="11"/>
  <c r="DW111" i="11"/>
  <c r="DX111" i="11"/>
  <c r="DY111" i="11"/>
  <c r="DZ111" i="11"/>
  <c r="EA111" i="11"/>
  <c r="EB111" i="11"/>
  <c r="EC111" i="11"/>
  <c r="ED111" i="11"/>
  <c r="EE111" i="11"/>
  <c r="DE112" i="11"/>
  <c r="DF112" i="11"/>
  <c r="DG112" i="11"/>
  <c r="DH112" i="11"/>
  <c r="DI112" i="11"/>
  <c r="DJ112" i="11"/>
  <c r="DK112" i="11"/>
  <c r="DL112" i="11"/>
  <c r="DM112" i="11"/>
  <c r="DN112" i="11"/>
  <c r="DO112" i="11"/>
  <c r="DP112" i="11"/>
  <c r="DQ112" i="11"/>
  <c r="DR112" i="11"/>
  <c r="DS112" i="11"/>
  <c r="DT112" i="11"/>
  <c r="DU112" i="11"/>
  <c r="DV112" i="11"/>
  <c r="DW112" i="11"/>
  <c r="DX112" i="11"/>
  <c r="DY112" i="11"/>
  <c r="DZ112" i="11"/>
  <c r="EA112" i="11"/>
  <c r="EB112" i="11"/>
  <c r="EC112" i="11"/>
  <c r="ED112" i="11"/>
  <c r="EE112" i="11"/>
  <c r="DE113" i="11"/>
  <c r="DF113" i="11"/>
  <c r="DG113" i="11"/>
  <c r="DH113" i="11"/>
  <c r="DI113" i="11"/>
  <c r="DJ113" i="11"/>
  <c r="DK113" i="11"/>
  <c r="DL113" i="11"/>
  <c r="DM113" i="11"/>
  <c r="DN113" i="11"/>
  <c r="DO113" i="11"/>
  <c r="DP113" i="11"/>
  <c r="DQ113" i="11"/>
  <c r="DR113" i="11"/>
  <c r="DS113" i="11"/>
  <c r="DT113" i="11"/>
  <c r="DU113" i="11"/>
  <c r="DV113" i="11"/>
  <c r="DW113" i="11"/>
  <c r="DX113" i="11"/>
  <c r="DY113" i="11"/>
  <c r="DZ113" i="11"/>
  <c r="EA113" i="11"/>
  <c r="EB113" i="11"/>
  <c r="EC113" i="11"/>
  <c r="ED113" i="11"/>
  <c r="EE113" i="11"/>
  <c r="DE114" i="11"/>
  <c r="DF114" i="11"/>
  <c r="DG114" i="11"/>
  <c r="DH114" i="11"/>
  <c r="DI114" i="11"/>
  <c r="DJ114" i="11"/>
  <c r="DK114" i="11"/>
  <c r="DL114" i="11"/>
  <c r="DM114" i="11"/>
  <c r="DN114" i="11"/>
  <c r="DO114" i="11"/>
  <c r="DP114" i="11"/>
  <c r="DQ114" i="11"/>
  <c r="DR114" i="11"/>
  <c r="DS114" i="11"/>
  <c r="DT114" i="11"/>
  <c r="DU114" i="11"/>
  <c r="DV114" i="11"/>
  <c r="DW114" i="11"/>
  <c r="DX114" i="11"/>
  <c r="DY114" i="11"/>
  <c r="DZ114" i="11"/>
  <c r="EA114" i="11"/>
  <c r="EB114" i="11"/>
  <c r="EC114" i="11"/>
  <c r="ED114" i="11"/>
  <c r="EE114" i="11"/>
  <c r="DE115" i="11"/>
  <c r="DF115" i="11"/>
  <c r="DG115" i="11"/>
  <c r="DH115" i="11"/>
  <c r="DI115" i="11"/>
  <c r="DJ115" i="11"/>
  <c r="DK115" i="11"/>
  <c r="DL115" i="11"/>
  <c r="DM115" i="11"/>
  <c r="DN115" i="11"/>
  <c r="DO115" i="11"/>
  <c r="DP115" i="11"/>
  <c r="DQ115" i="11"/>
  <c r="DR115" i="11"/>
  <c r="DS115" i="11"/>
  <c r="DT115" i="11"/>
  <c r="DU115" i="11"/>
  <c r="DV115" i="11"/>
  <c r="DW115" i="11"/>
  <c r="DX115" i="11"/>
  <c r="DY115" i="11"/>
  <c r="DZ115" i="11"/>
  <c r="EA115" i="11"/>
  <c r="EB115" i="11"/>
  <c r="EC115" i="11"/>
  <c r="ED115" i="11"/>
  <c r="EE115" i="11"/>
  <c r="DE116" i="11"/>
  <c r="DF116" i="11"/>
  <c r="DG116" i="11"/>
  <c r="DH116" i="11"/>
  <c r="DI116" i="11"/>
  <c r="DJ116" i="11"/>
  <c r="DK116" i="11"/>
  <c r="DL116" i="11"/>
  <c r="DM116" i="11"/>
  <c r="DN116" i="11"/>
  <c r="DO116" i="11"/>
  <c r="DP116" i="11"/>
  <c r="DQ116" i="11"/>
  <c r="DR116" i="11"/>
  <c r="DS116" i="11"/>
  <c r="DT116" i="11"/>
  <c r="DU116" i="11"/>
  <c r="DV116" i="11"/>
  <c r="DW116" i="11"/>
  <c r="DX116" i="11"/>
  <c r="DY116" i="11"/>
  <c r="DZ116" i="11"/>
  <c r="EA116" i="11"/>
  <c r="EB116" i="11"/>
  <c r="EC116" i="11"/>
  <c r="ED116" i="11"/>
  <c r="EE116" i="11"/>
  <c r="DE117" i="11"/>
  <c r="DF117" i="11"/>
  <c r="DG117" i="11"/>
  <c r="DH117" i="11"/>
  <c r="DI117" i="11"/>
  <c r="DJ117" i="11"/>
  <c r="DK117" i="11"/>
  <c r="DL117" i="11"/>
  <c r="DM117" i="11"/>
  <c r="DN117" i="11"/>
  <c r="DO117" i="11"/>
  <c r="DP117" i="11"/>
  <c r="DQ117" i="11"/>
  <c r="DR117" i="11"/>
  <c r="DS117" i="11"/>
  <c r="DT117" i="11"/>
  <c r="DU117" i="11"/>
  <c r="DV117" i="11"/>
  <c r="DW117" i="11"/>
  <c r="DX117" i="11"/>
  <c r="DY117" i="11"/>
  <c r="DZ117" i="11"/>
  <c r="EA117" i="11"/>
  <c r="EB117" i="11"/>
  <c r="EC117" i="11"/>
  <c r="ED117" i="11"/>
  <c r="EE117" i="11"/>
  <c r="DE118" i="11"/>
  <c r="DF118" i="11"/>
  <c r="DG118" i="11"/>
  <c r="DH118" i="11"/>
  <c r="DI118" i="11"/>
  <c r="DJ118" i="11"/>
  <c r="DK118" i="11"/>
  <c r="DL118" i="11"/>
  <c r="DM118" i="11"/>
  <c r="DN118" i="11"/>
  <c r="DO118" i="11"/>
  <c r="DP118" i="11"/>
  <c r="DQ118" i="11"/>
  <c r="DR118" i="11"/>
  <c r="DS118" i="11"/>
  <c r="DT118" i="11"/>
  <c r="DU118" i="11"/>
  <c r="DV118" i="11"/>
  <c r="DW118" i="11"/>
  <c r="DX118" i="11"/>
  <c r="DY118" i="11"/>
  <c r="DZ118" i="11"/>
  <c r="EA118" i="11"/>
  <c r="EB118" i="11"/>
  <c r="EC118" i="11"/>
  <c r="ED118" i="11"/>
  <c r="EE118" i="11"/>
  <c r="DE119" i="11"/>
  <c r="DF119" i="11"/>
  <c r="DG119" i="11"/>
  <c r="DH119" i="11"/>
  <c r="DI119" i="11"/>
  <c r="DJ119" i="11"/>
  <c r="DK119" i="11"/>
  <c r="DL119" i="11"/>
  <c r="DM119" i="11"/>
  <c r="DN119" i="11"/>
  <c r="DO119" i="11"/>
  <c r="DP119" i="11"/>
  <c r="DQ119" i="11"/>
  <c r="DR119" i="11"/>
  <c r="DS119" i="11"/>
  <c r="DT119" i="11"/>
  <c r="DU119" i="11"/>
  <c r="DV119" i="11"/>
  <c r="DW119" i="11"/>
  <c r="DX119" i="11"/>
  <c r="DY119" i="11"/>
  <c r="DZ119" i="11"/>
  <c r="EA119" i="11"/>
  <c r="EB119" i="11"/>
  <c r="EC119" i="11"/>
  <c r="ED119" i="11"/>
  <c r="EE119" i="11"/>
  <c r="DE120" i="11"/>
  <c r="DF120" i="11"/>
  <c r="DG120" i="11"/>
  <c r="DH120" i="11"/>
  <c r="DI120" i="11"/>
  <c r="DJ120" i="11"/>
  <c r="DK120" i="11"/>
  <c r="DL120" i="11"/>
  <c r="DM120" i="11"/>
  <c r="DN120" i="11"/>
  <c r="DO120" i="11"/>
  <c r="DP120" i="11"/>
  <c r="DQ120" i="11"/>
  <c r="DR120" i="11"/>
  <c r="DS120" i="11"/>
  <c r="DT120" i="11"/>
  <c r="DU120" i="11"/>
  <c r="DV120" i="11"/>
  <c r="DW120" i="11"/>
  <c r="DX120" i="11"/>
  <c r="DY120" i="11"/>
  <c r="DZ120" i="11"/>
  <c r="EA120" i="11"/>
  <c r="EB120" i="11"/>
  <c r="EC120" i="11"/>
  <c r="ED120" i="11"/>
  <c r="EE120" i="11"/>
  <c r="DE121" i="11"/>
  <c r="DF121" i="11"/>
  <c r="DG121" i="11"/>
  <c r="DH121" i="11"/>
  <c r="DI121" i="11"/>
  <c r="DJ121" i="11"/>
  <c r="DK121" i="11"/>
  <c r="DL121" i="11"/>
  <c r="DM121" i="11"/>
  <c r="DN121" i="11"/>
  <c r="DO121" i="11"/>
  <c r="DP121" i="11"/>
  <c r="DQ121" i="11"/>
  <c r="DR121" i="11"/>
  <c r="DS121" i="11"/>
  <c r="DT121" i="11"/>
  <c r="DU121" i="11"/>
  <c r="DV121" i="11"/>
  <c r="DW121" i="11"/>
  <c r="DX121" i="11"/>
  <c r="DY121" i="11"/>
  <c r="DZ121" i="11"/>
  <c r="EA121" i="11"/>
  <c r="EB121" i="11"/>
  <c r="EC121" i="11"/>
  <c r="ED121" i="11"/>
  <c r="EE121" i="11"/>
  <c r="DE122" i="11"/>
  <c r="DF122" i="11"/>
  <c r="DG122" i="11"/>
  <c r="DH122" i="11"/>
  <c r="DI122" i="11"/>
  <c r="DJ122" i="11"/>
  <c r="DK122" i="11"/>
  <c r="DL122" i="11"/>
  <c r="DM122" i="11"/>
  <c r="DN122" i="11"/>
  <c r="DO122" i="11"/>
  <c r="DP122" i="11"/>
  <c r="DQ122" i="11"/>
  <c r="DR122" i="11"/>
  <c r="DS122" i="11"/>
  <c r="DT122" i="11"/>
  <c r="DU122" i="11"/>
  <c r="DV122" i="11"/>
  <c r="DW122" i="11"/>
  <c r="DX122" i="11"/>
  <c r="DY122" i="11"/>
  <c r="DZ122" i="11"/>
  <c r="EA122" i="11"/>
  <c r="EB122" i="11"/>
  <c r="EC122" i="11"/>
  <c r="ED122" i="11"/>
  <c r="EE122" i="11"/>
  <c r="DE123" i="11"/>
  <c r="DF123" i="11"/>
  <c r="DG123" i="11"/>
  <c r="DH123" i="11"/>
  <c r="DI123" i="11"/>
  <c r="DJ123" i="11"/>
  <c r="DK123" i="11"/>
  <c r="DL123" i="11"/>
  <c r="DM123" i="11"/>
  <c r="DN123" i="11"/>
  <c r="DO123" i="11"/>
  <c r="DP123" i="11"/>
  <c r="DQ123" i="11"/>
  <c r="DR123" i="11"/>
  <c r="DS123" i="11"/>
  <c r="DT123" i="11"/>
  <c r="DU123" i="11"/>
  <c r="DV123" i="11"/>
  <c r="DW123" i="11"/>
  <c r="DX123" i="11"/>
  <c r="DY123" i="11"/>
  <c r="DZ123" i="11"/>
  <c r="EA123" i="11"/>
  <c r="EB123" i="11"/>
  <c r="EC123" i="11"/>
  <c r="ED123" i="11"/>
  <c r="EE123" i="11"/>
  <c r="DE124" i="11"/>
  <c r="DF124" i="11"/>
  <c r="DG124" i="11"/>
  <c r="DH124" i="11"/>
  <c r="DI124" i="11"/>
  <c r="DJ124" i="11"/>
  <c r="DK124" i="11"/>
  <c r="DL124" i="11"/>
  <c r="DM124" i="11"/>
  <c r="DN124" i="11"/>
  <c r="DO124" i="11"/>
  <c r="DP124" i="11"/>
  <c r="DQ124" i="11"/>
  <c r="DR124" i="11"/>
  <c r="DS124" i="11"/>
  <c r="DT124" i="11"/>
  <c r="DU124" i="11"/>
  <c r="DV124" i="11"/>
  <c r="DW124" i="11"/>
  <c r="DX124" i="11"/>
  <c r="DY124" i="11"/>
  <c r="DZ124" i="11"/>
  <c r="EA124" i="11"/>
  <c r="EB124" i="11"/>
  <c r="EC124" i="11"/>
  <c r="ED124" i="11"/>
  <c r="EE124" i="11"/>
  <c r="DE125" i="11"/>
  <c r="DF125" i="11"/>
  <c r="DG125" i="11"/>
  <c r="DH125" i="11"/>
  <c r="DI125" i="11"/>
  <c r="DJ125" i="11"/>
  <c r="DK125" i="11"/>
  <c r="DL125" i="11"/>
  <c r="DM125" i="11"/>
  <c r="DN125" i="11"/>
  <c r="DO125" i="11"/>
  <c r="DP125" i="11"/>
  <c r="DQ125" i="11"/>
  <c r="DR125" i="11"/>
  <c r="DS125" i="11"/>
  <c r="DT125" i="11"/>
  <c r="DU125" i="11"/>
  <c r="DV125" i="11"/>
  <c r="DW125" i="11"/>
  <c r="DX125" i="11"/>
  <c r="DY125" i="11"/>
  <c r="DZ125" i="11"/>
  <c r="EA125" i="11"/>
  <c r="EB125" i="11"/>
  <c r="EC125" i="11"/>
  <c r="ED125" i="11"/>
  <c r="EE125" i="11"/>
  <c r="DE126" i="11"/>
  <c r="DF126" i="11"/>
  <c r="DG126" i="11"/>
  <c r="DH126" i="11"/>
  <c r="DI126" i="11"/>
  <c r="DJ126" i="11"/>
  <c r="DK126" i="11"/>
  <c r="DL126" i="11"/>
  <c r="DM126" i="11"/>
  <c r="DN126" i="11"/>
  <c r="DO126" i="11"/>
  <c r="DP126" i="11"/>
  <c r="DQ126" i="11"/>
  <c r="DR126" i="11"/>
  <c r="DS126" i="11"/>
  <c r="DT126" i="11"/>
  <c r="DU126" i="11"/>
  <c r="DV126" i="11"/>
  <c r="DW126" i="11"/>
  <c r="DX126" i="11"/>
  <c r="DY126" i="11"/>
  <c r="DZ126" i="11"/>
  <c r="EA126" i="11"/>
  <c r="EB126" i="11"/>
  <c r="EC126" i="11"/>
  <c r="ED126" i="11"/>
  <c r="EE126" i="11"/>
  <c r="DE127" i="11"/>
  <c r="DF127" i="11"/>
  <c r="DG127" i="11"/>
  <c r="DH127" i="11"/>
  <c r="DI127" i="11"/>
  <c r="DJ127" i="11"/>
  <c r="DK127" i="11"/>
  <c r="DL127" i="11"/>
  <c r="DM127" i="11"/>
  <c r="DN127" i="11"/>
  <c r="DO127" i="11"/>
  <c r="DP127" i="11"/>
  <c r="DQ127" i="11"/>
  <c r="DR127" i="11"/>
  <c r="DS127" i="11"/>
  <c r="DT127" i="11"/>
  <c r="DU127" i="11"/>
  <c r="DV127" i="11"/>
  <c r="DW127" i="11"/>
  <c r="DX127" i="11"/>
  <c r="DY127" i="11"/>
  <c r="DZ127" i="11"/>
  <c r="EA127" i="11"/>
  <c r="EB127" i="11"/>
  <c r="EC127" i="11"/>
  <c r="ED127" i="11"/>
  <c r="EE127" i="11"/>
  <c r="DE128" i="11"/>
  <c r="DF128" i="11"/>
  <c r="DG128" i="11"/>
  <c r="DH128" i="11"/>
  <c r="DI128" i="11"/>
  <c r="DJ128" i="11"/>
  <c r="DK128" i="11"/>
  <c r="DL128" i="11"/>
  <c r="DM128" i="11"/>
  <c r="DN128" i="11"/>
  <c r="DO128" i="11"/>
  <c r="DP128" i="11"/>
  <c r="DQ128" i="11"/>
  <c r="DR128" i="11"/>
  <c r="DS128" i="11"/>
  <c r="DT128" i="11"/>
  <c r="DU128" i="11"/>
  <c r="DV128" i="11"/>
  <c r="DW128" i="11"/>
  <c r="DX128" i="11"/>
  <c r="DY128" i="11"/>
  <c r="DZ128" i="11"/>
  <c r="EA128" i="11"/>
  <c r="EB128" i="11"/>
  <c r="EC128" i="11"/>
  <c r="ED128" i="11"/>
  <c r="EE128" i="11"/>
  <c r="DE129" i="11"/>
  <c r="DF129" i="11"/>
  <c r="DG129" i="11"/>
  <c r="DH129" i="11"/>
  <c r="DI129" i="11"/>
  <c r="DJ129" i="11"/>
  <c r="DK129" i="11"/>
  <c r="DL129" i="11"/>
  <c r="DM129" i="11"/>
  <c r="DN129" i="11"/>
  <c r="DO129" i="11"/>
  <c r="DP129" i="11"/>
  <c r="DQ129" i="11"/>
  <c r="DR129" i="11"/>
  <c r="DS129" i="11"/>
  <c r="DT129" i="11"/>
  <c r="DU129" i="11"/>
  <c r="DV129" i="11"/>
  <c r="DW129" i="11"/>
  <c r="DX129" i="11"/>
  <c r="DY129" i="11"/>
  <c r="DZ129" i="11"/>
  <c r="EA129" i="11"/>
  <c r="EB129" i="11"/>
  <c r="EC129" i="11"/>
  <c r="ED129" i="11"/>
  <c r="EE129" i="11"/>
  <c r="DE130" i="11"/>
  <c r="DF130" i="11"/>
  <c r="DG130" i="11"/>
  <c r="DH130" i="11"/>
  <c r="DI130" i="11"/>
  <c r="DJ130" i="11"/>
  <c r="DK130" i="11"/>
  <c r="DL130" i="11"/>
  <c r="DM130" i="11"/>
  <c r="DN130" i="11"/>
  <c r="DO130" i="11"/>
  <c r="DP130" i="11"/>
  <c r="DQ130" i="11"/>
  <c r="DR130" i="11"/>
  <c r="DS130" i="11"/>
  <c r="DT130" i="11"/>
  <c r="DU130" i="11"/>
  <c r="DV130" i="11"/>
  <c r="DW130" i="11"/>
  <c r="DX130" i="11"/>
  <c r="DY130" i="11"/>
  <c r="DZ130" i="11"/>
  <c r="EA130" i="11"/>
  <c r="EB130" i="11"/>
  <c r="EC130" i="11"/>
  <c r="ED130" i="11"/>
  <c r="EE130" i="11"/>
  <c r="DE131" i="11"/>
  <c r="DF131" i="11"/>
  <c r="DG131" i="11"/>
  <c r="DH131" i="11"/>
  <c r="DI131" i="11"/>
  <c r="DJ131" i="11"/>
  <c r="DK131" i="11"/>
  <c r="DL131" i="11"/>
  <c r="DM131" i="11"/>
  <c r="DN131" i="11"/>
  <c r="DO131" i="11"/>
  <c r="DP131" i="11"/>
  <c r="DQ131" i="11"/>
  <c r="DR131" i="11"/>
  <c r="DS131" i="11"/>
  <c r="DT131" i="11"/>
  <c r="DU131" i="11"/>
  <c r="DV131" i="11"/>
  <c r="DW131" i="11"/>
  <c r="DX131" i="11"/>
  <c r="DY131" i="11"/>
  <c r="DZ131" i="11"/>
  <c r="EA131" i="11"/>
  <c r="EB131" i="11"/>
  <c r="EC131" i="11"/>
  <c r="ED131" i="11"/>
  <c r="EE131" i="11"/>
  <c r="DE132" i="11"/>
  <c r="DF132" i="11"/>
  <c r="DG132" i="11"/>
  <c r="DH132" i="11"/>
  <c r="DI132" i="11"/>
  <c r="DJ132" i="11"/>
  <c r="DK132" i="11"/>
  <c r="DL132" i="11"/>
  <c r="DM132" i="11"/>
  <c r="DN132" i="11"/>
  <c r="DO132" i="11"/>
  <c r="DP132" i="11"/>
  <c r="DQ132" i="11"/>
  <c r="DR132" i="11"/>
  <c r="DS132" i="11"/>
  <c r="DT132" i="11"/>
  <c r="DU132" i="11"/>
  <c r="DV132" i="11"/>
  <c r="DW132" i="11"/>
  <c r="DX132" i="11"/>
  <c r="DY132" i="11"/>
  <c r="DZ132" i="11"/>
  <c r="EA132" i="11"/>
  <c r="EB132" i="11"/>
  <c r="EC132" i="11"/>
  <c r="ED132" i="11"/>
  <c r="EE132" i="11"/>
  <c r="DE133" i="11"/>
  <c r="DF133" i="11"/>
  <c r="DG133" i="11"/>
  <c r="DH133" i="11"/>
  <c r="DI133" i="11"/>
  <c r="DJ133" i="11"/>
  <c r="DK133" i="11"/>
  <c r="DL133" i="11"/>
  <c r="DM133" i="11"/>
  <c r="DN133" i="11"/>
  <c r="DO133" i="11"/>
  <c r="DP133" i="11"/>
  <c r="DQ133" i="11"/>
  <c r="DR133" i="11"/>
  <c r="DS133" i="11"/>
  <c r="DT133" i="11"/>
  <c r="DU133" i="11"/>
  <c r="DV133" i="11"/>
  <c r="DW133" i="11"/>
  <c r="DX133" i="11"/>
  <c r="DY133" i="11"/>
  <c r="DZ133" i="11"/>
  <c r="EA133" i="11"/>
  <c r="EB133" i="11"/>
  <c r="EC133" i="11"/>
  <c r="ED133" i="11"/>
  <c r="EE133" i="11"/>
  <c r="DE134" i="11"/>
  <c r="DF134" i="11"/>
  <c r="DG134" i="11"/>
  <c r="DH134" i="11"/>
  <c r="DI134" i="11"/>
  <c r="DJ134" i="11"/>
  <c r="DK134" i="11"/>
  <c r="DL134" i="11"/>
  <c r="DM134" i="11"/>
  <c r="DN134" i="11"/>
  <c r="DO134" i="11"/>
  <c r="DP134" i="11"/>
  <c r="DQ134" i="11"/>
  <c r="DR134" i="11"/>
  <c r="DS134" i="11"/>
  <c r="DT134" i="11"/>
  <c r="DU134" i="11"/>
  <c r="DV134" i="11"/>
  <c r="DW134" i="11"/>
  <c r="DX134" i="11"/>
  <c r="DY134" i="11"/>
  <c r="DZ134" i="11"/>
  <c r="EA134" i="11"/>
  <c r="EB134" i="11"/>
  <c r="EC134" i="11"/>
  <c r="ED134" i="11"/>
  <c r="EE134" i="11"/>
  <c r="DE135" i="11"/>
  <c r="DF135" i="11"/>
  <c r="DG135" i="11"/>
  <c r="DH135" i="11"/>
  <c r="DI135" i="11"/>
  <c r="DJ135" i="11"/>
  <c r="DK135" i="11"/>
  <c r="DL135" i="11"/>
  <c r="DM135" i="11"/>
  <c r="DN135" i="11"/>
  <c r="DO135" i="11"/>
  <c r="DP135" i="11"/>
  <c r="DQ135" i="11"/>
  <c r="DR135" i="11"/>
  <c r="DS135" i="11"/>
  <c r="DT135" i="11"/>
  <c r="DU135" i="11"/>
  <c r="DV135" i="11"/>
  <c r="DW135" i="11"/>
  <c r="DX135" i="11"/>
  <c r="DY135" i="11"/>
  <c r="DZ135" i="11"/>
  <c r="EA135" i="11"/>
  <c r="EB135" i="11"/>
  <c r="EC135" i="11"/>
  <c r="ED135" i="11"/>
  <c r="EE135" i="11"/>
  <c r="DE136" i="11"/>
  <c r="DF136" i="11"/>
  <c r="DG136" i="11"/>
  <c r="DH136" i="11"/>
  <c r="DI136" i="11"/>
  <c r="DJ136" i="11"/>
  <c r="DK136" i="11"/>
  <c r="DL136" i="11"/>
  <c r="DM136" i="11"/>
  <c r="DN136" i="11"/>
  <c r="DO136" i="11"/>
  <c r="DP136" i="11"/>
  <c r="DQ136" i="11"/>
  <c r="DR136" i="11"/>
  <c r="DS136" i="11"/>
  <c r="DT136" i="11"/>
  <c r="DU136" i="11"/>
  <c r="DV136" i="11"/>
  <c r="DW136" i="11"/>
  <c r="DX136" i="11"/>
  <c r="DY136" i="11"/>
  <c r="DZ136" i="11"/>
  <c r="EA136" i="11"/>
  <c r="EB136" i="11"/>
  <c r="EC136" i="11"/>
  <c r="ED136" i="11"/>
  <c r="EE136" i="11"/>
  <c r="DE137" i="11"/>
  <c r="DF137" i="11"/>
  <c r="DG137" i="11"/>
  <c r="DH137" i="11"/>
  <c r="DI137" i="11"/>
  <c r="DJ137" i="11"/>
  <c r="DK137" i="11"/>
  <c r="DL137" i="11"/>
  <c r="DM137" i="11"/>
  <c r="DN137" i="11"/>
  <c r="DO137" i="11"/>
  <c r="DP137" i="11"/>
  <c r="DQ137" i="11"/>
  <c r="DR137" i="11"/>
  <c r="DS137" i="11"/>
  <c r="DT137" i="11"/>
  <c r="DU137" i="11"/>
  <c r="DV137" i="11"/>
  <c r="DW137" i="11"/>
  <c r="DX137" i="11"/>
  <c r="DY137" i="11"/>
  <c r="DZ137" i="11"/>
  <c r="EA137" i="11"/>
  <c r="EB137" i="11"/>
  <c r="EC137" i="11"/>
  <c r="ED137" i="11"/>
  <c r="EE137" i="11"/>
  <c r="DE138" i="11"/>
  <c r="DF138" i="11"/>
  <c r="DG138" i="11"/>
  <c r="DH138" i="11"/>
  <c r="DI138" i="11"/>
  <c r="DJ138" i="11"/>
  <c r="DK138" i="11"/>
  <c r="DL138" i="11"/>
  <c r="DM138" i="11"/>
  <c r="DN138" i="11"/>
  <c r="DO138" i="11"/>
  <c r="DP138" i="11"/>
  <c r="DQ138" i="11"/>
  <c r="DR138" i="11"/>
  <c r="DS138" i="11"/>
  <c r="DT138" i="11"/>
  <c r="DU138" i="11"/>
  <c r="DV138" i="11"/>
  <c r="DW138" i="11"/>
  <c r="DX138" i="11"/>
  <c r="DY138" i="11"/>
  <c r="DZ138" i="11"/>
  <c r="EA138" i="11"/>
  <c r="EB138" i="11"/>
  <c r="EC138" i="11"/>
  <c r="ED138" i="11"/>
  <c r="EE138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BX139" i="11"/>
  <c r="BY139" i="11"/>
  <c r="DE139" i="11"/>
  <c r="DF139" i="11"/>
  <c r="DG139" i="11"/>
  <c r="DH139" i="11"/>
  <c r="DI139" i="11"/>
  <c r="DJ139" i="11"/>
  <c r="DK139" i="11"/>
  <c r="DL139" i="11"/>
  <c r="DM139" i="11"/>
  <c r="DN139" i="11"/>
  <c r="DO139" i="11"/>
  <c r="DP139" i="11"/>
  <c r="DQ139" i="11"/>
  <c r="DR139" i="11"/>
  <c r="DS139" i="11"/>
  <c r="DT139" i="11"/>
  <c r="DU139" i="11"/>
  <c r="DV139" i="11"/>
  <c r="DW139" i="11"/>
  <c r="DX139" i="11"/>
  <c r="DY139" i="11"/>
  <c r="DZ139" i="11"/>
  <c r="EA139" i="11"/>
  <c r="EB139" i="11"/>
  <c r="EC139" i="11"/>
  <c r="ED139" i="11"/>
  <c r="EE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DE144" i="11" a="1"/>
  <c r="DE144" i="11"/>
  <c r="DF144" i="11"/>
  <c r="DG144" i="11"/>
  <c r="DH144" i="11"/>
  <c r="DI144" i="11"/>
  <c r="DJ144" i="11"/>
  <c r="DK144" i="11"/>
  <c r="DL144" i="11"/>
  <c r="DM144" i="11"/>
  <c r="DN144" i="11"/>
  <c r="DO144" i="11"/>
  <c r="DP144" i="11"/>
  <c r="DQ144" i="11"/>
  <c r="DR144" i="11"/>
  <c r="DS144" i="11"/>
  <c r="DT144" i="11"/>
  <c r="DU144" i="11"/>
  <c r="DV144" i="11"/>
  <c r="DW144" i="11"/>
  <c r="DX144" i="11"/>
  <c r="DY144" i="11"/>
  <c r="DZ144" i="11"/>
  <c r="EA144" i="11"/>
  <c r="EB144" i="11"/>
  <c r="EC144" i="11"/>
  <c r="ED144" i="11"/>
  <c r="EE144" i="11"/>
  <c r="DE145" i="11"/>
  <c r="DF145" i="11"/>
  <c r="DG145" i="11"/>
  <c r="DH145" i="11"/>
  <c r="DI145" i="11"/>
  <c r="DJ145" i="11"/>
  <c r="DK145" i="11"/>
  <c r="DL145" i="11"/>
  <c r="DM145" i="11"/>
  <c r="DN145" i="11"/>
  <c r="DO145" i="11"/>
  <c r="DP145" i="11"/>
  <c r="DQ145" i="11"/>
  <c r="DR145" i="11"/>
  <c r="DS145" i="11"/>
  <c r="DT145" i="11"/>
  <c r="DU145" i="11"/>
  <c r="DV145" i="11"/>
  <c r="DW145" i="11"/>
  <c r="DX145" i="11"/>
  <c r="DY145" i="11"/>
  <c r="DZ145" i="11"/>
  <c r="EA145" i="11"/>
  <c r="EB145" i="11"/>
  <c r="EC145" i="11"/>
  <c r="ED145" i="11"/>
  <c r="EE145" i="11"/>
  <c r="DE146" i="11"/>
  <c r="DF146" i="11"/>
  <c r="DG146" i="11"/>
  <c r="DH146" i="11"/>
  <c r="DI146" i="11"/>
  <c r="DJ146" i="11"/>
  <c r="DK146" i="11"/>
  <c r="DL146" i="11"/>
  <c r="DM146" i="11"/>
  <c r="DN146" i="11"/>
  <c r="DO146" i="11"/>
  <c r="DP146" i="11"/>
  <c r="DQ146" i="11"/>
  <c r="DR146" i="11"/>
  <c r="DS146" i="11"/>
  <c r="DT146" i="11"/>
  <c r="DU146" i="11"/>
  <c r="DV146" i="11"/>
  <c r="DW146" i="11"/>
  <c r="DX146" i="11"/>
  <c r="DY146" i="11"/>
  <c r="DZ146" i="11"/>
  <c r="EA146" i="11"/>
  <c r="EB146" i="11"/>
  <c r="EC146" i="11"/>
  <c r="ED146" i="11"/>
  <c r="EE146" i="11"/>
  <c r="DE147" i="11"/>
  <c r="DF147" i="11"/>
  <c r="DG147" i="11"/>
  <c r="DH147" i="11"/>
  <c r="DI147" i="11"/>
  <c r="DJ147" i="11"/>
  <c r="DK147" i="11"/>
  <c r="DL147" i="11"/>
  <c r="DM147" i="11"/>
  <c r="DN147" i="11"/>
  <c r="DO147" i="11"/>
  <c r="DP147" i="11"/>
  <c r="DQ147" i="11"/>
  <c r="DR147" i="11"/>
  <c r="DS147" i="11"/>
  <c r="DT147" i="11"/>
  <c r="DU147" i="11"/>
  <c r="DV147" i="11"/>
  <c r="DW147" i="11"/>
  <c r="DX147" i="11"/>
  <c r="DY147" i="11"/>
  <c r="DZ147" i="11"/>
  <c r="EA147" i="11"/>
  <c r="EB147" i="11"/>
  <c r="EC147" i="11"/>
  <c r="ED147" i="11"/>
  <c r="EE147" i="11"/>
  <c r="DE148" i="11"/>
  <c r="DF148" i="11"/>
  <c r="DG148" i="11"/>
  <c r="DH148" i="11"/>
  <c r="DI148" i="11"/>
  <c r="DJ148" i="11"/>
  <c r="DK148" i="11"/>
  <c r="DL148" i="11"/>
  <c r="DM148" i="11"/>
  <c r="DN148" i="11"/>
  <c r="DO148" i="11"/>
  <c r="DP148" i="11"/>
  <c r="DQ148" i="11"/>
  <c r="DR148" i="11"/>
  <c r="DS148" i="11"/>
  <c r="DT148" i="11"/>
  <c r="DU148" i="11"/>
  <c r="DV148" i="11"/>
  <c r="DW148" i="11"/>
  <c r="DX148" i="11"/>
  <c r="DY148" i="11"/>
  <c r="DZ148" i="11"/>
  <c r="EA148" i="11"/>
  <c r="EB148" i="11"/>
  <c r="EC148" i="11"/>
  <c r="ED148" i="11"/>
  <c r="EE148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DE149" i="11"/>
  <c r="DF149" i="11"/>
  <c r="DG149" i="11"/>
  <c r="DH149" i="11"/>
  <c r="DI149" i="11"/>
  <c r="DJ149" i="11"/>
  <c r="DK149" i="11"/>
  <c r="DL149" i="11"/>
  <c r="DM149" i="11"/>
  <c r="DN149" i="11"/>
  <c r="DO149" i="11"/>
  <c r="DP149" i="11"/>
  <c r="DQ149" i="11"/>
  <c r="DR149" i="11"/>
  <c r="DS149" i="11"/>
  <c r="DT149" i="11"/>
  <c r="DU149" i="11"/>
  <c r="DV149" i="11"/>
  <c r="DW149" i="11"/>
  <c r="DX149" i="11"/>
  <c r="DY149" i="11"/>
  <c r="DZ149" i="11"/>
  <c r="EA149" i="11"/>
  <c r="EB149" i="11"/>
  <c r="EC149" i="11"/>
  <c r="ED149" i="11"/>
  <c r="EE149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DE150" i="11"/>
  <c r="DF150" i="11"/>
  <c r="DG150" i="11"/>
  <c r="DH150" i="11"/>
  <c r="DI150" i="11"/>
  <c r="DJ150" i="11"/>
  <c r="DK150" i="11"/>
  <c r="DL150" i="11"/>
  <c r="DM150" i="11"/>
  <c r="DN150" i="11"/>
  <c r="DO150" i="11"/>
  <c r="DP150" i="11"/>
  <c r="DQ150" i="11"/>
  <c r="DR150" i="11"/>
  <c r="DS150" i="11"/>
  <c r="DT150" i="11"/>
  <c r="DU150" i="11"/>
  <c r="DV150" i="11"/>
  <c r="DW150" i="11"/>
  <c r="DX150" i="11"/>
  <c r="DY150" i="11"/>
  <c r="DZ150" i="11"/>
  <c r="EA150" i="11"/>
  <c r="EB150" i="11"/>
  <c r="EC150" i="11"/>
  <c r="ED150" i="11"/>
  <c r="EE150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DE151" i="11"/>
  <c r="DF151" i="11"/>
  <c r="DG151" i="11"/>
  <c r="DH151" i="11"/>
  <c r="DI151" i="11"/>
  <c r="DJ151" i="11"/>
  <c r="DK151" i="11"/>
  <c r="DL151" i="11"/>
  <c r="DM151" i="11"/>
  <c r="DN151" i="11"/>
  <c r="DO151" i="11"/>
  <c r="DP151" i="11"/>
  <c r="DQ151" i="11"/>
  <c r="DR151" i="11"/>
  <c r="DS151" i="11"/>
  <c r="DT151" i="11"/>
  <c r="DU151" i="11"/>
  <c r="DV151" i="11"/>
  <c r="DW151" i="11"/>
  <c r="DX151" i="11"/>
  <c r="DY151" i="11"/>
  <c r="DZ151" i="11"/>
  <c r="EA151" i="11"/>
  <c r="EB151" i="11"/>
  <c r="EC151" i="11"/>
  <c r="ED151" i="11"/>
  <c r="EE151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DE152" i="11"/>
  <c r="DF152" i="11"/>
  <c r="DG152" i="11"/>
  <c r="DH152" i="11"/>
  <c r="DI152" i="11"/>
  <c r="DJ152" i="11"/>
  <c r="DK152" i="11"/>
  <c r="DL152" i="11"/>
  <c r="DM152" i="11"/>
  <c r="DN152" i="11"/>
  <c r="DO152" i="11"/>
  <c r="DP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B152" i="11"/>
  <c r="EC152" i="11"/>
  <c r="ED152" i="11"/>
  <c r="EE152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DE153" i="11"/>
  <c r="DF153" i="11"/>
  <c r="DG153" i="11"/>
  <c r="DH153" i="11"/>
  <c r="DI153" i="11"/>
  <c r="DJ153" i="11"/>
  <c r="DK153" i="11"/>
  <c r="DL153" i="11"/>
  <c r="DM153" i="11"/>
  <c r="DN153" i="11"/>
  <c r="DO153" i="11"/>
  <c r="DP153" i="11"/>
  <c r="DQ153" i="11"/>
  <c r="DR153" i="11"/>
  <c r="DS153" i="11"/>
  <c r="DT153" i="11"/>
  <c r="DU153" i="11"/>
  <c r="DV153" i="11"/>
  <c r="DW153" i="11"/>
  <c r="DX153" i="11"/>
  <c r="DY153" i="11"/>
  <c r="DZ153" i="11"/>
  <c r="EA153" i="11"/>
  <c r="EB153" i="11"/>
  <c r="EC153" i="11"/>
  <c r="ED153" i="11"/>
  <c r="EE153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DE154" i="11"/>
  <c r="DF154" i="11"/>
  <c r="DG154" i="11"/>
  <c r="DH154" i="11"/>
  <c r="DI154" i="11"/>
  <c r="DJ154" i="11"/>
  <c r="DK154" i="11"/>
  <c r="DL154" i="11"/>
  <c r="DM154" i="11"/>
  <c r="DN154" i="11"/>
  <c r="DO154" i="11"/>
  <c r="DP154" i="11"/>
  <c r="DQ154" i="11"/>
  <c r="DR154" i="11"/>
  <c r="DS154" i="11"/>
  <c r="DT154" i="11"/>
  <c r="DU154" i="11"/>
  <c r="DV154" i="11"/>
  <c r="DW154" i="11"/>
  <c r="DX154" i="11"/>
  <c r="DY154" i="11"/>
  <c r="DZ154" i="11"/>
  <c r="EA154" i="11"/>
  <c r="EB154" i="11"/>
  <c r="EC154" i="11"/>
  <c r="ED154" i="11"/>
  <c r="EE154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DE155" i="11"/>
  <c r="DF155" i="11"/>
  <c r="DG155" i="11"/>
  <c r="DH155" i="11"/>
  <c r="DI155" i="11"/>
  <c r="DJ155" i="11"/>
  <c r="DK155" i="11"/>
  <c r="DL155" i="11"/>
  <c r="DM155" i="11"/>
  <c r="DN155" i="11"/>
  <c r="DO155" i="11"/>
  <c r="DP155" i="11"/>
  <c r="DQ155" i="11"/>
  <c r="DR155" i="11"/>
  <c r="DS155" i="11"/>
  <c r="DT155" i="11"/>
  <c r="DU155" i="11"/>
  <c r="DV155" i="11"/>
  <c r="DW155" i="11"/>
  <c r="DX155" i="11"/>
  <c r="DY155" i="11"/>
  <c r="DZ155" i="11"/>
  <c r="EA155" i="11"/>
  <c r="EB155" i="11"/>
  <c r="EC155" i="11"/>
  <c r="ED155" i="11"/>
  <c r="EE155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DE156" i="11"/>
  <c r="DF156" i="11"/>
  <c r="DG156" i="11"/>
  <c r="DH156" i="11"/>
  <c r="DI156" i="11"/>
  <c r="DJ156" i="11"/>
  <c r="DK156" i="11"/>
  <c r="DL156" i="11"/>
  <c r="DM156" i="11"/>
  <c r="DN156" i="11"/>
  <c r="DO156" i="11"/>
  <c r="DP156" i="11"/>
  <c r="DQ156" i="11"/>
  <c r="DR156" i="11"/>
  <c r="DS156" i="11"/>
  <c r="DT156" i="11"/>
  <c r="DU156" i="11"/>
  <c r="DV156" i="11"/>
  <c r="DW156" i="11"/>
  <c r="DX156" i="11"/>
  <c r="DY156" i="11"/>
  <c r="DZ156" i="11"/>
  <c r="EA156" i="11"/>
  <c r="EB156" i="11"/>
  <c r="EC156" i="11"/>
  <c r="ED156" i="11"/>
  <c r="EE156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DE157" i="11"/>
  <c r="DF157" i="11"/>
  <c r="DG157" i="11"/>
  <c r="DH157" i="11"/>
  <c r="DI157" i="11"/>
  <c r="DJ157" i="11"/>
  <c r="DK157" i="11"/>
  <c r="DL157" i="11"/>
  <c r="DM157" i="11"/>
  <c r="DN157" i="11"/>
  <c r="DO157" i="11"/>
  <c r="DP157" i="11"/>
  <c r="DQ157" i="11"/>
  <c r="DR157" i="11"/>
  <c r="DS157" i="11"/>
  <c r="DT157" i="11"/>
  <c r="DU157" i="11"/>
  <c r="DV157" i="11"/>
  <c r="DW157" i="11"/>
  <c r="DX157" i="11"/>
  <c r="DY157" i="11"/>
  <c r="DZ157" i="11"/>
  <c r="EA157" i="11"/>
  <c r="EB157" i="11"/>
  <c r="EC157" i="11"/>
  <c r="ED157" i="11"/>
  <c r="EE157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DE158" i="11"/>
  <c r="DF158" i="11"/>
  <c r="DG158" i="11"/>
  <c r="DH158" i="11"/>
  <c r="DI158" i="11"/>
  <c r="DJ158" i="11"/>
  <c r="DK158" i="11"/>
  <c r="DL158" i="11"/>
  <c r="DM158" i="11"/>
  <c r="DN158" i="11"/>
  <c r="DO158" i="11"/>
  <c r="DP158" i="11"/>
  <c r="DQ158" i="11"/>
  <c r="DR158" i="11"/>
  <c r="DS158" i="11"/>
  <c r="DT158" i="11"/>
  <c r="DU158" i="11"/>
  <c r="DV158" i="11"/>
  <c r="DW158" i="11"/>
  <c r="DX158" i="11"/>
  <c r="DY158" i="11"/>
  <c r="DZ158" i="11"/>
  <c r="EA158" i="11"/>
  <c r="EB158" i="11"/>
  <c r="EC158" i="11"/>
  <c r="ED158" i="11"/>
  <c r="EE158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DE159" i="11"/>
  <c r="DF159" i="11"/>
  <c r="DG159" i="11"/>
  <c r="DH159" i="11"/>
  <c r="DI159" i="11"/>
  <c r="DJ159" i="11"/>
  <c r="DK159" i="11"/>
  <c r="DL159" i="11"/>
  <c r="DM159" i="11"/>
  <c r="DN159" i="11"/>
  <c r="DO159" i="11"/>
  <c r="DP159" i="11"/>
  <c r="DQ159" i="11"/>
  <c r="DR159" i="11"/>
  <c r="DS159" i="11"/>
  <c r="DT159" i="11"/>
  <c r="DU159" i="11"/>
  <c r="DV159" i="11"/>
  <c r="DW159" i="11"/>
  <c r="DX159" i="11"/>
  <c r="DY159" i="11"/>
  <c r="DZ159" i="11"/>
  <c r="EA159" i="11"/>
  <c r="EB159" i="11"/>
  <c r="EC159" i="11"/>
  <c r="ED159" i="11"/>
  <c r="EE159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DE160" i="11"/>
  <c r="DF160" i="11"/>
  <c r="DG160" i="11"/>
  <c r="DH160" i="11"/>
  <c r="DI160" i="11"/>
  <c r="DJ160" i="11"/>
  <c r="DK160" i="11"/>
  <c r="DL160" i="11"/>
  <c r="DM160" i="11"/>
  <c r="DN160" i="11"/>
  <c r="DO160" i="11"/>
  <c r="DP160" i="11"/>
  <c r="DQ160" i="11"/>
  <c r="DR160" i="11"/>
  <c r="DS160" i="11"/>
  <c r="DT160" i="11"/>
  <c r="DU160" i="11"/>
  <c r="DV160" i="11"/>
  <c r="DW160" i="11"/>
  <c r="DX160" i="11"/>
  <c r="DY160" i="11"/>
  <c r="DZ160" i="11"/>
  <c r="EA160" i="11"/>
  <c r="EB160" i="11"/>
  <c r="EC160" i="11"/>
  <c r="ED160" i="11"/>
  <c r="EE160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DE161" i="11"/>
  <c r="DF161" i="11"/>
  <c r="DG161" i="11"/>
  <c r="DH161" i="11"/>
  <c r="DI161" i="11"/>
  <c r="DJ161" i="11"/>
  <c r="DK161" i="11"/>
  <c r="DL161" i="11"/>
  <c r="DM161" i="11"/>
  <c r="DN161" i="11"/>
  <c r="DO161" i="11"/>
  <c r="DP161" i="11"/>
  <c r="DQ161" i="11"/>
  <c r="DR161" i="11"/>
  <c r="DS161" i="11"/>
  <c r="DT161" i="11"/>
  <c r="DU161" i="11"/>
  <c r="DV161" i="11"/>
  <c r="DW161" i="11"/>
  <c r="DX161" i="11"/>
  <c r="DY161" i="11"/>
  <c r="DZ161" i="11"/>
  <c r="EA161" i="11"/>
  <c r="EB161" i="11"/>
  <c r="EC161" i="11"/>
  <c r="ED161" i="11"/>
  <c r="EE161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DE162" i="11"/>
  <c r="DF162" i="11"/>
  <c r="DG162" i="11"/>
  <c r="DH162" i="11"/>
  <c r="DI162" i="11"/>
  <c r="DJ162" i="11"/>
  <c r="DK162" i="11"/>
  <c r="DL162" i="11"/>
  <c r="DM162" i="11"/>
  <c r="DN162" i="11"/>
  <c r="DO162" i="11"/>
  <c r="DP162" i="11"/>
  <c r="DQ162" i="11"/>
  <c r="DR162" i="11"/>
  <c r="DS162" i="11"/>
  <c r="DT162" i="11"/>
  <c r="DU162" i="11"/>
  <c r="DV162" i="11"/>
  <c r="DW162" i="11"/>
  <c r="DX162" i="11"/>
  <c r="DY162" i="11"/>
  <c r="DZ162" i="11"/>
  <c r="EA162" i="11"/>
  <c r="EB162" i="11"/>
  <c r="EC162" i="11"/>
  <c r="ED162" i="11"/>
  <c r="EE162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DE163" i="11"/>
  <c r="DF163" i="11"/>
  <c r="DG163" i="11"/>
  <c r="DH163" i="11"/>
  <c r="DI163" i="11"/>
  <c r="DJ163" i="11"/>
  <c r="DK163" i="11"/>
  <c r="DL163" i="11"/>
  <c r="DM163" i="11"/>
  <c r="DN163" i="11"/>
  <c r="DO163" i="11"/>
  <c r="DP163" i="11"/>
  <c r="DQ163" i="11"/>
  <c r="DR163" i="11"/>
  <c r="DS163" i="11"/>
  <c r="DT163" i="11"/>
  <c r="DU163" i="11"/>
  <c r="DV163" i="11"/>
  <c r="DW163" i="11"/>
  <c r="DX163" i="11"/>
  <c r="DY163" i="11"/>
  <c r="DZ163" i="11"/>
  <c r="EA163" i="11"/>
  <c r="EB163" i="11"/>
  <c r="EC163" i="11"/>
  <c r="ED163" i="11"/>
  <c r="EE163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DE164" i="11"/>
  <c r="DF164" i="11"/>
  <c r="DG164" i="11"/>
  <c r="DH164" i="11"/>
  <c r="DI164" i="11"/>
  <c r="DJ164" i="11"/>
  <c r="DK164" i="11"/>
  <c r="DL164" i="11"/>
  <c r="DM164" i="11"/>
  <c r="DN164" i="11"/>
  <c r="DO164" i="11"/>
  <c r="DP164" i="11"/>
  <c r="DQ164" i="11"/>
  <c r="DR164" i="11"/>
  <c r="DS164" i="11"/>
  <c r="DT164" i="11"/>
  <c r="DU164" i="11"/>
  <c r="DV164" i="11"/>
  <c r="DW164" i="11"/>
  <c r="DX164" i="11"/>
  <c r="DY164" i="11"/>
  <c r="DZ164" i="11"/>
  <c r="EA164" i="11"/>
  <c r="EB164" i="11"/>
  <c r="EC164" i="11"/>
  <c r="ED164" i="11"/>
  <c r="EE164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DE165" i="11"/>
  <c r="DF165" i="11"/>
  <c r="DG165" i="11"/>
  <c r="DH165" i="11"/>
  <c r="DI165" i="11"/>
  <c r="DJ165" i="11"/>
  <c r="DK165" i="11"/>
  <c r="DL165" i="11"/>
  <c r="DM165" i="11"/>
  <c r="DN165" i="11"/>
  <c r="DO165" i="11"/>
  <c r="DP165" i="11"/>
  <c r="DQ165" i="11"/>
  <c r="DR165" i="11"/>
  <c r="DS165" i="11"/>
  <c r="DT165" i="11"/>
  <c r="DU165" i="11"/>
  <c r="DV165" i="11"/>
  <c r="DW165" i="11"/>
  <c r="DX165" i="11"/>
  <c r="DY165" i="11"/>
  <c r="DZ165" i="11"/>
  <c r="EA165" i="11"/>
  <c r="EB165" i="11"/>
  <c r="EC165" i="11"/>
  <c r="ED165" i="11"/>
  <c r="EE165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DE166" i="11"/>
  <c r="DF166" i="11"/>
  <c r="DG166" i="11"/>
  <c r="DH166" i="11"/>
  <c r="DI166" i="11"/>
  <c r="DJ166" i="11"/>
  <c r="DK166" i="11"/>
  <c r="DL166" i="11"/>
  <c r="DM166" i="11"/>
  <c r="DN166" i="11"/>
  <c r="DO166" i="11"/>
  <c r="DP166" i="11"/>
  <c r="DQ166" i="11"/>
  <c r="DR166" i="11"/>
  <c r="DS166" i="11"/>
  <c r="DT166" i="11"/>
  <c r="DU166" i="11"/>
  <c r="DV166" i="11"/>
  <c r="DW166" i="11"/>
  <c r="DX166" i="11"/>
  <c r="DY166" i="11"/>
  <c r="DZ166" i="11"/>
  <c r="EA166" i="11"/>
  <c r="EB166" i="11"/>
  <c r="EC166" i="11"/>
  <c r="ED166" i="11"/>
  <c r="EE166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DE167" i="11"/>
  <c r="DF167" i="11"/>
  <c r="DG167" i="11"/>
  <c r="DH167" i="11"/>
  <c r="DI167" i="11"/>
  <c r="DJ167" i="11"/>
  <c r="DK167" i="11"/>
  <c r="DL167" i="11"/>
  <c r="DM167" i="11"/>
  <c r="DN167" i="11"/>
  <c r="DO167" i="11"/>
  <c r="DP167" i="11"/>
  <c r="DQ167" i="11"/>
  <c r="DR167" i="11"/>
  <c r="DS167" i="11"/>
  <c r="DT167" i="11"/>
  <c r="DU167" i="11"/>
  <c r="DV167" i="11"/>
  <c r="DW167" i="11"/>
  <c r="DX167" i="11"/>
  <c r="DY167" i="11"/>
  <c r="DZ167" i="11"/>
  <c r="EA167" i="11"/>
  <c r="EB167" i="11"/>
  <c r="EC167" i="11"/>
  <c r="ED167" i="11"/>
  <c r="EE167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DE168" i="11"/>
  <c r="DF168" i="11"/>
  <c r="DG168" i="11"/>
  <c r="DH168" i="11"/>
  <c r="DI168" i="11"/>
  <c r="DJ168" i="11"/>
  <c r="DK168" i="11"/>
  <c r="DL168" i="11"/>
  <c r="DM168" i="11"/>
  <c r="DN168" i="11"/>
  <c r="DO168" i="11"/>
  <c r="DP168" i="11"/>
  <c r="DQ168" i="11"/>
  <c r="DR168" i="11"/>
  <c r="DS168" i="11"/>
  <c r="DT168" i="11"/>
  <c r="DU168" i="11"/>
  <c r="DV168" i="11"/>
  <c r="DW168" i="11"/>
  <c r="DX168" i="11"/>
  <c r="DY168" i="11"/>
  <c r="DZ168" i="11"/>
  <c r="EA168" i="11"/>
  <c r="EB168" i="11"/>
  <c r="EC168" i="11"/>
  <c r="ED168" i="11"/>
  <c r="EE168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DE169" i="11"/>
  <c r="DF169" i="11"/>
  <c r="DG169" i="11"/>
  <c r="DH169" i="11"/>
  <c r="DI169" i="11"/>
  <c r="DJ169" i="11"/>
  <c r="DK169" i="11"/>
  <c r="DL169" i="11"/>
  <c r="DM169" i="11"/>
  <c r="DN169" i="11"/>
  <c r="DO169" i="11"/>
  <c r="DP169" i="11"/>
  <c r="DQ169" i="11"/>
  <c r="DR169" i="11"/>
  <c r="DS169" i="11"/>
  <c r="DT169" i="11"/>
  <c r="DU169" i="11"/>
  <c r="DV169" i="11"/>
  <c r="DW169" i="11"/>
  <c r="DX169" i="11"/>
  <c r="DY169" i="11"/>
  <c r="DZ169" i="11"/>
  <c r="EA169" i="11"/>
  <c r="EB169" i="11"/>
  <c r="EC169" i="11"/>
  <c r="ED169" i="11"/>
  <c r="EE169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DE170" i="11"/>
  <c r="DF170" i="11"/>
  <c r="DG170" i="11"/>
  <c r="DH170" i="11"/>
  <c r="DI170" i="11"/>
  <c r="DJ170" i="11"/>
  <c r="DK170" i="11"/>
  <c r="DL170" i="11"/>
  <c r="DM170" i="11"/>
  <c r="DN170" i="11"/>
  <c r="DO170" i="11"/>
  <c r="DP170" i="11"/>
  <c r="DQ170" i="11"/>
  <c r="DR170" i="11"/>
  <c r="DS170" i="11"/>
  <c r="DT170" i="11"/>
  <c r="DU170" i="11"/>
  <c r="DV170" i="11"/>
  <c r="DW170" i="11"/>
  <c r="DX170" i="11"/>
  <c r="DY170" i="11"/>
  <c r="DZ170" i="11"/>
  <c r="EA170" i="11"/>
  <c r="EB170" i="11"/>
  <c r="EC170" i="11"/>
  <c r="ED170" i="11"/>
  <c r="EE170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DE171" i="11"/>
  <c r="DF171" i="11"/>
  <c r="DG171" i="11"/>
  <c r="DH171" i="11"/>
  <c r="DI171" i="11"/>
  <c r="DJ171" i="11"/>
  <c r="DK171" i="11"/>
  <c r="DL171" i="11"/>
  <c r="DM171" i="11"/>
  <c r="DN171" i="11"/>
  <c r="DO171" i="11"/>
  <c r="DP171" i="11"/>
  <c r="DQ171" i="11"/>
  <c r="DR171" i="11"/>
  <c r="DS171" i="11"/>
  <c r="DT171" i="11"/>
  <c r="DU171" i="11"/>
  <c r="DV171" i="11"/>
  <c r="DW171" i="11"/>
  <c r="DX171" i="11"/>
  <c r="DY171" i="11"/>
  <c r="DZ171" i="11"/>
  <c r="EA171" i="11"/>
  <c r="EB171" i="11"/>
  <c r="EC171" i="11"/>
  <c r="ED171" i="11"/>
  <c r="EE171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DE172" i="11"/>
  <c r="DF172" i="11"/>
  <c r="DG172" i="11"/>
  <c r="DH172" i="11"/>
  <c r="DI172" i="11"/>
  <c r="DJ172" i="11"/>
  <c r="DK172" i="11"/>
  <c r="DL172" i="11"/>
  <c r="DM172" i="11"/>
  <c r="DN172" i="11"/>
  <c r="DO172" i="11"/>
  <c r="DP172" i="11"/>
  <c r="DQ172" i="11"/>
  <c r="DR172" i="11"/>
  <c r="DS172" i="11"/>
  <c r="DT172" i="11"/>
  <c r="DU172" i="11"/>
  <c r="DV172" i="11"/>
  <c r="DW172" i="11"/>
  <c r="DX172" i="11"/>
  <c r="DY172" i="11"/>
  <c r="DZ172" i="11"/>
  <c r="EA172" i="11"/>
  <c r="EB172" i="11"/>
  <c r="EC172" i="11"/>
  <c r="ED172" i="11"/>
  <c r="EE172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DE173" i="11"/>
  <c r="DF173" i="11"/>
  <c r="DG173" i="11"/>
  <c r="DH173" i="11"/>
  <c r="DI173" i="11"/>
  <c r="DJ173" i="11"/>
  <c r="DK173" i="11"/>
  <c r="DL173" i="11"/>
  <c r="DM173" i="11"/>
  <c r="DN173" i="11"/>
  <c r="DO173" i="11"/>
  <c r="DP173" i="11"/>
  <c r="DQ173" i="11"/>
  <c r="DR173" i="11"/>
  <c r="DS173" i="11"/>
  <c r="DT173" i="11"/>
  <c r="DU173" i="11"/>
  <c r="DV173" i="11"/>
  <c r="DW173" i="11"/>
  <c r="DX173" i="11"/>
  <c r="DY173" i="11"/>
  <c r="DZ173" i="11"/>
  <c r="EA173" i="11"/>
  <c r="EB173" i="11"/>
  <c r="EC173" i="11"/>
  <c r="ED173" i="11"/>
  <c r="EE173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DE174" i="11"/>
  <c r="DF174" i="11"/>
  <c r="DG174" i="11"/>
  <c r="DH174" i="11"/>
  <c r="DI174" i="11"/>
  <c r="DJ174" i="11"/>
  <c r="DK174" i="11"/>
  <c r="DL174" i="11"/>
  <c r="DM174" i="11"/>
  <c r="DN174" i="11"/>
  <c r="DO174" i="11"/>
  <c r="DP174" i="11"/>
  <c r="DQ174" i="11"/>
  <c r="DR174" i="11"/>
  <c r="DS174" i="11"/>
  <c r="DT174" i="11"/>
  <c r="DU174" i="11"/>
  <c r="DV174" i="11"/>
  <c r="DW174" i="11"/>
  <c r="DX174" i="11"/>
  <c r="DY174" i="11"/>
  <c r="DZ174" i="11"/>
  <c r="EA174" i="11"/>
  <c r="EB174" i="11"/>
  <c r="EC174" i="11"/>
  <c r="ED174" i="11"/>
  <c r="EE174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DE175" i="11"/>
  <c r="DF175" i="11"/>
  <c r="DG175" i="11"/>
  <c r="DH175" i="11"/>
  <c r="DI175" i="11"/>
  <c r="DJ175" i="11"/>
  <c r="DK175" i="11"/>
  <c r="DL175" i="11"/>
  <c r="DM175" i="11"/>
  <c r="DN175" i="11"/>
  <c r="DO175" i="11"/>
  <c r="DP175" i="11"/>
  <c r="DQ175" i="11"/>
  <c r="DR175" i="11"/>
  <c r="DS175" i="11"/>
  <c r="DT175" i="11"/>
  <c r="DU175" i="11"/>
  <c r="DV175" i="11"/>
  <c r="DW175" i="11"/>
  <c r="DX175" i="11"/>
  <c r="DY175" i="11"/>
  <c r="DZ175" i="11"/>
  <c r="EA175" i="11"/>
  <c r="EB175" i="11"/>
  <c r="EC175" i="11"/>
  <c r="ED175" i="11"/>
  <c r="EE175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DE176" i="11"/>
  <c r="DF176" i="11"/>
  <c r="DG176" i="11"/>
  <c r="DH176" i="11"/>
  <c r="DI176" i="11"/>
  <c r="DJ176" i="11"/>
  <c r="DK176" i="11"/>
  <c r="DL176" i="11"/>
  <c r="DM176" i="11"/>
  <c r="DN176" i="11"/>
  <c r="DO176" i="11"/>
  <c r="DP176" i="11"/>
  <c r="DQ176" i="11"/>
  <c r="DR176" i="11"/>
  <c r="DS176" i="11"/>
  <c r="DT176" i="11"/>
  <c r="DU176" i="11"/>
  <c r="DV176" i="11"/>
  <c r="DW176" i="11"/>
  <c r="DX176" i="11"/>
  <c r="DY176" i="11"/>
  <c r="DZ176" i="11"/>
  <c r="EA176" i="11"/>
  <c r="EB176" i="11"/>
  <c r="EC176" i="11"/>
  <c r="ED176" i="11"/>
  <c r="EE176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DE177" i="11"/>
  <c r="DF177" i="11"/>
  <c r="DG177" i="11"/>
  <c r="DH177" i="11"/>
  <c r="DI177" i="11"/>
  <c r="DJ177" i="11"/>
  <c r="DK177" i="11"/>
  <c r="DL177" i="11"/>
  <c r="DM177" i="11"/>
  <c r="DN177" i="11"/>
  <c r="DO177" i="11"/>
  <c r="DP177" i="11"/>
  <c r="DQ177" i="11"/>
  <c r="DR177" i="11"/>
  <c r="DS177" i="11"/>
  <c r="DT177" i="11"/>
  <c r="DU177" i="11"/>
  <c r="DV177" i="11"/>
  <c r="DW177" i="11"/>
  <c r="DX177" i="11"/>
  <c r="DY177" i="11"/>
  <c r="DZ177" i="11"/>
  <c r="EA177" i="11"/>
  <c r="EB177" i="11"/>
  <c r="EC177" i="11"/>
  <c r="ED177" i="11"/>
  <c r="EE177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DE178" i="11"/>
  <c r="DF178" i="11"/>
  <c r="DG178" i="11"/>
  <c r="DH178" i="11"/>
  <c r="DI178" i="11"/>
  <c r="DJ178" i="11"/>
  <c r="DK178" i="11"/>
  <c r="DL178" i="11"/>
  <c r="DM178" i="11"/>
  <c r="DN178" i="11"/>
  <c r="DO178" i="11"/>
  <c r="DP178" i="11"/>
  <c r="DQ178" i="11"/>
  <c r="DR178" i="11"/>
  <c r="DS178" i="11"/>
  <c r="DT178" i="11"/>
  <c r="DU178" i="11"/>
  <c r="DV178" i="11"/>
  <c r="DW178" i="11"/>
  <c r="DX178" i="11"/>
  <c r="DY178" i="11"/>
  <c r="DZ178" i="11"/>
  <c r="EA178" i="11"/>
  <c r="EB178" i="11"/>
  <c r="EC178" i="11"/>
  <c r="ED178" i="11"/>
  <c r="EE178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DE179" i="11"/>
  <c r="DF179" i="11"/>
  <c r="DG179" i="11"/>
  <c r="DH179" i="11"/>
  <c r="DI179" i="11"/>
  <c r="DJ179" i="11"/>
  <c r="DK179" i="11"/>
  <c r="DL179" i="11"/>
  <c r="DM179" i="11"/>
  <c r="DN179" i="11"/>
  <c r="DO179" i="11"/>
  <c r="DP179" i="11"/>
  <c r="DQ179" i="11"/>
  <c r="DR179" i="11"/>
  <c r="DS179" i="11"/>
  <c r="DT179" i="11"/>
  <c r="DU179" i="11"/>
  <c r="DV179" i="11"/>
  <c r="DW179" i="11"/>
  <c r="DX179" i="11"/>
  <c r="DY179" i="11"/>
  <c r="DZ179" i="11"/>
  <c r="EA179" i="11"/>
  <c r="EB179" i="11"/>
  <c r="EC179" i="11"/>
  <c r="ED179" i="11"/>
  <c r="EE179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DE180" i="11"/>
  <c r="DF180" i="11"/>
  <c r="DG180" i="11"/>
  <c r="DH180" i="11"/>
  <c r="DI180" i="11"/>
  <c r="DJ180" i="11"/>
  <c r="DK180" i="11"/>
  <c r="DL180" i="11"/>
  <c r="DM180" i="11"/>
  <c r="DN180" i="11"/>
  <c r="DO180" i="11"/>
  <c r="DP180" i="11"/>
  <c r="DQ180" i="11"/>
  <c r="DR180" i="11"/>
  <c r="DS180" i="11"/>
  <c r="DT180" i="11"/>
  <c r="DU180" i="11"/>
  <c r="DV180" i="11"/>
  <c r="DW180" i="11"/>
  <c r="DX180" i="11"/>
  <c r="DY180" i="11"/>
  <c r="DZ180" i="11"/>
  <c r="EA180" i="11"/>
  <c r="EB180" i="11"/>
  <c r="EC180" i="11"/>
  <c r="ED180" i="11"/>
  <c r="EE180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DE181" i="11"/>
  <c r="DF181" i="11"/>
  <c r="DG181" i="11"/>
  <c r="DH181" i="11"/>
  <c r="DI181" i="11"/>
  <c r="DJ181" i="11"/>
  <c r="DK181" i="11"/>
  <c r="DL181" i="11"/>
  <c r="DM181" i="11"/>
  <c r="DN181" i="11"/>
  <c r="DO181" i="11"/>
  <c r="DP181" i="11"/>
  <c r="DQ181" i="11"/>
  <c r="DR181" i="11"/>
  <c r="DS181" i="11"/>
  <c r="DT181" i="11"/>
  <c r="DU181" i="11"/>
  <c r="DV181" i="11"/>
  <c r="DW181" i="11"/>
  <c r="DX181" i="11"/>
  <c r="DY181" i="11"/>
  <c r="DZ181" i="11"/>
  <c r="EA181" i="11"/>
  <c r="EB181" i="11"/>
  <c r="EC181" i="11"/>
  <c r="ED181" i="11"/>
  <c r="EE181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DE182" i="11"/>
  <c r="DF182" i="11"/>
  <c r="DG182" i="11"/>
  <c r="DH182" i="11"/>
  <c r="DI182" i="11"/>
  <c r="DJ182" i="11"/>
  <c r="DK182" i="11"/>
  <c r="DL182" i="11"/>
  <c r="DM182" i="11"/>
  <c r="DN182" i="11"/>
  <c r="DO182" i="11"/>
  <c r="DP182" i="11"/>
  <c r="DQ182" i="11"/>
  <c r="DR182" i="11"/>
  <c r="DS182" i="11"/>
  <c r="DT182" i="11"/>
  <c r="DU182" i="11"/>
  <c r="DV182" i="11"/>
  <c r="DW182" i="11"/>
  <c r="DX182" i="11"/>
  <c r="DY182" i="11"/>
  <c r="DZ182" i="11"/>
  <c r="EA182" i="11"/>
  <c r="EB182" i="11"/>
  <c r="EC182" i="11"/>
  <c r="ED182" i="11"/>
  <c r="EE182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DE183" i="11"/>
  <c r="DF183" i="11"/>
  <c r="DG183" i="11"/>
  <c r="DH183" i="11"/>
  <c r="DI183" i="11"/>
  <c r="DJ183" i="11"/>
  <c r="DK183" i="11"/>
  <c r="DL183" i="11"/>
  <c r="DM183" i="11"/>
  <c r="DN183" i="11"/>
  <c r="DO183" i="11"/>
  <c r="DP183" i="11"/>
  <c r="DQ183" i="11"/>
  <c r="DR183" i="11"/>
  <c r="DS183" i="11"/>
  <c r="DT183" i="11"/>
  <c r="DU183" i="11"/>
  <c r="DV183" i="11"/>
  <c r="DW183" i="11"/>
  <c r="DX183" i="11"/>
  <c r="DY183" i="11"/>
  <c r="DZ183" i="11"/>
  <c r="EA183" i="11"/>
  <c r="EB183" i="11"/>
  <c r="EC183" i="11"/>
  <c r="ED183" i="11"/>
  <c r="EE183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DE184" i="11"/>
  <c r="DF184" i="11"/>
  <c r="DG184" i="11"/>
  <c r="DH184" i="11"/>
  <c r="DI184" i="11"/>
  <c r="DJ184" i="11"/>
  <c r="DK184" i="11"/>
  <c r="DL184" i="11"/>
  <c r="DM184" i="11"/>
  <c r="DN184" i="11"/>
  <c r="DO184" i="11"/>
  <c r="DP184" i="11"/>
  <c r="DQ184" i="11"/>
  <c r="DR184" i="11"/>
  <c r="DS184" i="11"/>
  <c r="DT184" i="11"/>
  <c r="DU184" i="11"/>
  <c r="DV184" i="11"/>
  <c r="DW184" i="11"/>
  <c r="DX184" i="11"/>
  <c r="DY184" i="11"/>
  <c r="DZ184" i="11"/>
  <c r="EA184" i="11"/>
  <c r="EB184" i="11"/>
  <c r="EC184" i="11"/>
  <c r="ED184" i="11"/>
  <c r="EE184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DE185" i="11"/>
  <c r="DF185" i="11"/>
  <c r="DG185" i="11"/>
  <c r="DH185" i="11"/>
  <c r="DI185" i="11"/>
  <c r="DJ185" i="11"/>
  <c r="DK185" i="11"/>
  <c r="DL185" i="11"/>
  <c r="DM185" i="11"/>
  <c r="DN185" i="11"/>
  <c r="DO185" i="11"/>
  <c r="DP185" i="11"/>
  <c r="DQ185" i="11"/>
  <c r="DR185" i="11"/>
  <c r="DS185" i="11"/>
  <c r="DT185" i="11"/>
  <c r="DU185" i="11"/>
  <c r="DV185" i="11"/>
  <c r="DW185" i="11"/>
  <c r="DX185" i="11"/>
  <c r="DY185" i="11"/>
  <c r="DZ185" i="11"/>
  <c r="EA185" i="11"/>
  <c r="EB185" i="11"/>
  <c r="EC185" i="11"/>
  <c r="ED185" i="11"/>
  <c r="EE185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DE186" i="11"/>
  <c r="DF186" i="11"/>
  <c r="DG186" i="11"/>
  <c r="DH186" i="11"/>
  <c r="DI186" i="11"/>
  <c r="DJ186" i="11"/>
  <c r="DK186" i="11"/>
  <c r="DL186" i="11"/>
  <c r="DM186" i="11"/>
  <c r="DN186" i="11"/>
  <c r="DO186" i="11"/>
  <c r="DP186" i="11"/>
  <c r="DQ186" i="11"/>
  <c r="DR186" i="11"/>
  <c r="DS186" i="11"/>
  <c r="DT186" i="11"/>
  <c r="DU186" i="11"/>
  <c r="DV186" i="11"/>
  <c r="DW186" i="11"/>
  <c r="DX186" i="11"/>
  <c r="DY186" i="11"/>
  <c r="DZ186" i="11"/>
  <c r="EA186" i="11"/>
  <c r="EB186" i="11"/>
  <c r="EC186" i="11"/>
  <c r="ED186" i="11"/>
  <c r="EE186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DE187" i="11"/>
  <c r="DF187" i="11"/>
  <c r="DG187" i="11"/>
  <c r="DH187" i="11"/>
  <c r="DI187" i="11"/>
  <c r="DJ187" i="11"/>
  <c r="DK187" i="11"/>
  <c r="DL187" i="11"/>
  <c r="DM187" i="11"/>
  <c r="DN187" i="11"/>
  <c r="DO187" i="11"/>
  <c r="DP187" i="11"/>
  <c r="DQ187" i="11"/>
  <c r="DR187" i="11"/>
  <c r="DS187" i="11"/>
  <c r="DT187" i="11"/>
  <c r="DU187" i="11"/>
  <c r="DV187" i="11"/>
  <c r="DW187" i="11"/>
  <c r="DX187" i="11"/>
  <c r="DY187" i="11"/>
  <c r="DZ187" i="11"/>
  <c r="EA187" i="11"/>
  <c r="EB187" i="11"/>
  <c r="EC187" i="11"/>
  <c r="ED187" i="11"/>
  <c r="EE187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DE188" i="11"/>
  <c r="DF188" i="11"/>
  <c r="DG188" i="11"/>
  <c r="DH188" i="11"/>
  <c r="DI188" i="11"/>
  <c r="DJ188" i="11"/>
  <c r="DK188" i="11"/>
  <c r="DL188" i="11"/>
  <c r="DM188" i="11"/>
  <c r="DN188" i="11"/>
  <c r="DO188" i="11"/>
  <c r="DP188" i="11"/>
  <c r="DQ188" i="11"/>
  <c r="DR188" i="11"/>
  <c r="DS188" i="11"/>
  <c r="DT188" i="11"/>
  <c r="DU188" i="11"/>
  <c r="DV188" i="11"/>
  <c r="DW188" i="11"/>
  <c r="DX188" i="11"/>
  <c r="DY188" i="11"/>
  <c r="DZ188" i="11"/>
  <c r="EA188" i="11"/>
  <c r="EB188" i="11"/>
  <c r="EC188" i="11"/>
  <c r="ED188" i="11"/>
  <c r="EE188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DE189" i="11"/>
  <c r="DF189" i="11"/>
  <c r="DG189" i="11"/>
  <c r="DH189" i="11"/>
  <c r="DI189" i="11"/>
  <c r="DJ189" i="11"/>
  <c r="DK189" i="11"/>
  <c r="DL189" i="11"/>
  <c r="DM189" i="11"/>
  <c r="DN189" i="11"/>
  <c r="DO189" i="11"/>
  <c r="DP189" i="11"/>
  <c r="DQ189" i="11"/>
  <c r="DR189" i="11"/>
  <c r="DS189" i="11"/>
  <c r="DT189" i="11"/>
  <c r="DU189" i="11"/>
  <c r="DV189" i="11"/>
  <c r="DW189" i="11"/>
  <c r="DX189" i="11"/>
  <c r="DY189" i="11"/>
  <c r="DZ189" i="11"/>
  <c r="EA189" i="11"/>
  <c r="EB189" i="11"/>
  <c r="EC189" i="11"/>
  <c r="ED189" i="11"/>
  <c r="EE189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DE190" i="11"/>
  <c r="DF190" i="11"/>
  <c r="DG190" i="11"/>
  <c r="DH190" i="11"/>
  <c r="DI190" i="11"/>
  <c r="DJ190" i="11"/>
  <c r="DK190" i="11"/>
  <c r="DL190" i="11"/>
  <c r="DM190" i="11"/>
  <c r="DN190" i="11"/>
  <c r="DO190" i="11"/>
  <c r="DP190" i="11"/>
  <c r="DQ190" i="11"/>
  <c r="DR190" i="11"/>
  <c r="DS190" i="11"/>
  <c r="DT190" i="11"/>
  <c r="DU190" i="11"/>
  <c r="DV190" i="11"/>
  <c r="DW190" i="11"/>
  <c r="DX190" i="11"/>
  <c r="DY190" i="11"/>
  <c r="DZ190" i="11"/>
  <c r="EA190" i="11"/>
  <c r="EB190" i="11"/>
  <c r="EC190" i="11"/>
  <c r="ED190" i="11"/>
  <c r="EE190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DE191" i="11"/>
  <c r="DF191" i="11"/>
  <c r="DG191" i="11"/>
  <c r="DH191" i="11"/>
  <c r="DI191" i="11"/>
  <c r="DJ191" i="11"/>
  <c r="DK191" i="11"/>
  <c r="DL191" i="11"/>
  <c r="DM191" i="11"/>
  <c r="DN191" i="11"/>
  <c r="DO191" i="11"/>
  <c r="DP191" i="11"/>
  <c r="DQ191" i="11"/>
  <c r="DR191" i="11"/>
  <c r="DS191" i="11"/>
  <c r="DT191" i="11"/>
  <c r="DU191" i="11"/>
  <c r="DV191" i="11"/>
  <c r="DW191" i="11"/>
  <c r="DX191" i="11"/>
  <c r="DY191" i="11"/>
  <c r="DZ191" i="11"/>
  <c r="EA191" i="11"/>
  <c r="EB191" i="11"/>
  <c r="EC191" i="11"/>
  <c r="ED191" i="11"/>
  <c r="EE191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DE192" i="11"/>
  <c r="DF192" i="11"/>
  <c r="DG192" i="11"/>
  <c r="DH192" i="11"/>
  <c r="DI192" i="11"/>
  <c r="DJ192" i="11"/>
  <c r="DK192" i="11"/>
  <c r="DL192" i="11"/>
  <c r="DM192" i="11"/>
  <c r="DN192" i="11"/>
  <c r="DO192" i="11"/>
  <c r="DP192" i="11"/>
  <c r="DQ192" i="11"/>
  <c r="DR192" i="11"/>
  <c r="DS192" i="11"/>
  <c r="DT192" i="11"/>
  <c r="DU192" i="11"/>
  <c r="DV192" i="11"/>
  <c r="DW192" i="11"/>
  <c r="DX192" i="11"/>
  <c r="DY192" i="11"/>
  <c r="DZ192" i="11"/>
  <c r="EA192" i="11"/>
  <c r="EB192" i="11"/>
  <c r="EC192" i="11"/>
  <c r="ED192" i="11"/>
  <c r="EE192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DE193" i="11"/>
  <c r="DF193" i="11"/>
  <c r="DG193" i="11"/>
  <c r="DH193" i="11"/>
  <c r="DI193" i="11"/>
  <c r="DJ193" i="11"/>
  <c r="DK193" i="11"/>
  <c r="DL193" i="11"/>
  <c r="DM193" i="11"/>
  <c r="DN193" i="11"/>
  <c r="DO193" i="11"/>
  <c r="DP193" i="11"/>
  <c r="DQ193" i="11"/>
  <c r="DR193" i="11"/>
  <c r="DS193" i="11"/>
  <c r="DT193" i="11"/>
  <c r="DU193" i="11"/>
  <c r="DV193" i="11"/>
  <c r="DW193" i="11"/>
  <c r="DX193" i="11"/>
  <c r="DY193" i="11"/>
  <c r="DZ193" i="11"/>
  <c r="EA193" i="11"/>
  <c r="EB193" i="11"/>
  <c r="EC193" i="11"/>
  <c r="ED193" i="11"/>
  <c r="EE193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DE194" i="11"/>
  <c r="DF194" i="11"/>
  <c r="DG194" i="11"/>
  <c r="DH194" i="11"/>
  <c r="DI194" i="11"/>
  <c r="DJ194" i="11"/>
  <c r="DK194" i="11"/>
  <c r="DL194" i="11"/>
  <c r="DM194" i="11"/>
  <c r="DN194" i="11"/>
  <c r="DO194" i="11"/>
  <c r="DP194" i="11"/>
  <c r="DQ194" i="11"/>
  <c r="DR194" i="11"/>
  <c r="DS194" i="11"/>
  <c r="DT194" i="11"/>
  <c r="DU194" i="11"/>
  <c r="DV194" i="11"/>
  <c r="DW194" i="11"/>
  <c r="DX194" i="11"/>
  <c r="DY194" i="11"/>
  <c r="DZ194" i="11"/>
  <c r="EA194" i="11"/>
  <c r="EB194" i="11"/>
  <c r="EC194" i="11"/>
  <c r="ED194" i="11"/>
  <c r="EE194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BU195" i="11"/>
  <c r="BV195" i="11"/>
  <c r="BW195" i="11"/>
  <c r="BX195" i="11"/>
  <c r="BY195" i="11"/>
  <c r="DE195" i="11"/>
  <c r="DF195" i="11"/>
  <c r="DG195" i="11"/>
  <c r="DH195" i="11"/>
  <c r="DI195" i="11"/>
  <c r="DJ195" i="11"/>
  <c r="DK195" i="11"/>
  <c r="DL195" i="11"/>
  <c r="DM195" i="11"/>
  <c r="DN195" i="11"/>
  <c r="DO195" i="11"/>
  <c r="DP195" i="11"/>
  <c r="DQ195" i="11"/>
  <c r="DR195" i="11"/>
  <c r="DS195" i="11"/>
  <c r="DT195" i="11"/>
  <c r="DU195" i="11"/>
  <c r="DV195" i="11"/>
  <c r="DW195" i="11"/>
  <c r="DX195" i="11"/>
  <c r="DY195" i="11"/>
  <c r="DZ195" i="11"/>
  <c r="EA195" i="11"/>
  <c r="EB195" i="11"/>
  <c r="EC195" i="11"/>
  <c r="ED195" i="11"/>
  <c r="EE195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DE199" i="11" a="1"/>
  <c r="DE199" i="11"/>
  <c r="DF199" i="11"/>
  <c r="DG199" i="11"/>
  <c r="DH199" i="11"/>
  <c r="DI199" i="11"/>
  <c r="DJ199" i="11"/>
  <c r="DK199" i="11"/>
  <c r="DL199" i="11"/>
  <c r="DM199" i="11"/>
  <c r="DN199" i="11"/>
  <c r="DO199" i="11"/>
  <c r="DP199" i="11"/>
  <c r="DQ199" i="11"/>
  <c r="DR199" i="11"/>
  <c r="DS199" i="11"/>
  <c r="DT199" i="11"/>
  <c r="DU199" i="11"/>
  <c r="DV199" i="11"/>
  <c r="DW199" i="11"/>
  <c r="DX199" i="11"/>
  <c r="DY199" i="11"/>
  <c r="DZ199" i="11"/>
  <c r="EA199" i="11"/>
  <c r="EB199" i="11"/>
  <c r="EC199" i="11"/>
  <c r="ED199" i="11"/>
  <c r="EE199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DE200" i="11"/>
  <c r="DF200" i="11"/>
  <c r="DG200" i="11"/>
  <c r="DH200" i="11"/>
  <c r="DI200" i="11"/>
  <c r="DJ200" i="11"/>
  <c r="DK200" i="11"/>
  <c r="DL200" i="11"/>
  <c r="DM200" i="11"/>
  <c r="DN200" i="11"/>
  <c r="DO200" i="11"/>
  <c r="DP200" i="11"/>
  <c r="DQ200" i="11"/>
  <c r="DR200" i="11"/>
  <c r="DS200" i="11"/>
  <c r="DT200" i="11"/>
  <c r="DU200" i="11"/>
  <c r="DV200" i="11"/>
  <c r="DW200" i="11"/>
  <c r="DX200" i="11"/>
  <c r="DY200" i="11"/>
  <c r="DZ200" i="11"/>
  <c r="EA200" i="11"/>
  <c r="EB200" i="11"/>
  <c r="EC200" i="11"/>
  <c r="ED200" i="11"/>
  <c r="EE200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DE201" i="11"/>
  <c r="DF201" i="11"/>
  <c r="DG201" i="11"/>
  <c r="DH201" i="11"/>
  <c r="DI201" i="11"/>
  <c r="DJ201" i="11"/>
  <c r="DK201" i="11"/>
  <c r="DL201" i="11"/>
  <c r="DM201" i="11"/>
  <c r="DN201" i="11"/>
  <c r="DO201" i="11"/>
  <c r="DP201" i="11"/>
  <c r="DQ201" i="11"/>
  <c r="DR201" i="11"/>
  <c r="DS201" i="11"/>
  <c r="DT201" i="11"/>
  <c r="DU201" i="11"/>
  <c r="DV201" i="11"/>
  <c r="DW201" i="11"/>
  <c r="DX201" i="11"/>
  <c r="DY201" i="11"/>
  <c r="DZ201" i="11"/>
  <c r="EA201" i="11"/>
  <c r="EB201" i="11"/>
  <c r="EC201" i="11"/>
  <c r="ED201" i="11"/>
  <c r="EE201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DE202" i="11"/>
  <c r="DF202" i="11"/>
  <c r="DG202" i="11"/>
  <c r="DH202" i="11"/>
  <c r="DI202" i="11"/>
  <c r="DJ202" i="11"/>
  <c r="DK202" i="11"/>
  <c r="DL202" i="11"/>
  <c r="DM202" i="11"/>
  <c r="DN202" i="11"/>
  <c r="DO202" i="11"/>
  <c r="DP202" i="11"/>
  <c r="DQ202" i="11"/>
  <c r="DR202" i="11"/>
  <c r="DS202" i="11"/>
  <c r="DT202" i="11"/>
  <c r="DU202" i="11"/>
  <c r="DV202" i="11"/>
  <c r="DW202" i="11"/>
  <c r="DX202" i="11"/>
  <c r="DY202" i="11"/>
  <c r="DZ202" i="11"/>
  <c r="EA202" i="11"/>
  <c r="EB202" i="11"/>
  <c r="EC202" i="11"/>
  <c r="ED202" i="11"/>
  <c r="EE202" i="11"/>
  <c r="DE203" i="11"/>
  <c r="DF203" i="11"/>
  <c r="DG203" i="11"/>
  <c r="DH203" i="11"/>
  <c r="DI203" i="11"/>
  <c r="DJ203" i="11"/>
  <c r="DK203" i="11"/>
  <c r="DL203" i="11"/>
  <c r="DM203" i="11"/>
  <c r="DN203" i="11"/>
  <c r="DO203" i="11"/>
  <c r="DP203" i="11"/>
  <c r="DQ203" i="11"/>
  <c r="DR203" i="11"/>
  <c r="DS203" i="11"/>
  <c r="DT203" i="11"/>
  <c r="DU203" i="11"/>
  <c r="DV203" i="11"/>
  <c r="DW203" i="11"/>
  <c r="DX203" i="11"/>
  <c r="DY203" i="11"/>
  <c r="DZ203" i="11"/>
  <c r="EA203" i="11"/>
  <c r="EB203" i="11"/>
  <c r="EC203" i="11"/>
  <c r="ED203" i="11"/>
  <c r="EE203" i="11"/>
  <c r="DE204" i="11"/>
  <c r="DF204" i="11"/>
  <c r="DG204" i="11"/>
  <c r="DH204" i="11"/>
  <c r="DI204" i="11"/>
  <c r="DJ204" i="11"/>
  <c r="DK204" i="11"/>
  <c r="DL204" i="11"/>
  <c r="DM204" i="11"/>
  <c r="DN204" i="11"/>
  <c r="DO204" i="11"/>
  <c r="DP204" i="11"/>
  <c r="DQ204" i="11"/>
  <c r="DR204" i="11"/>
  <c r="DS204" i="11"/>
  <c r="DT204" i="11"/>
  <c r="DU204" i="11"/>
  <c r="DV204" i="11"/>
  <c r="DW204" i="11"/>
  <c r="DX204" i="11"/>
  <c r="DY204" i="11"/>
  <c r="DZ204" i="11"/>
  <c r="EA204" i="11"/>
  <c r="EB204" i="11"/>
  <c r="EC204" i="11"/>
  <c r="ED204" i="11"/>
  <c r="EE204" i="11"/>
  <c r="DE205" i="11"/>
  <c r="DF205" i="11"/>
  <c r="DG205" i="11"/>
  <c r="DH205" i="11"/>
  <c r="DI205" i="11"/>
  <c r="DJ205" i="11"/>
  <c r="DK205" i="11"/>
  <c r="DL205" i="11"/>
  <c r="DM205" i="11"/>
  <c r="DN205" i="11"/>
  <c r="DO205" i="11"/>
  <c r="DP205" i="11"/>
  <c r="DQ205" i="11"/>
  <c r="DR205" i="11"/>
  <c r="DS205" i="11"/>
  <c r="DT205" i="11"/>
  <c r="DU205" i="11"/>
  <c r="DV205" i="11"/>
  <c r="DW205" i="11"/>
  <c r="DX205" i="11"/>
  <c r="DY205" i="11"/>
  <c r="DZ205" i="11"/>
  <c r="EA205" i="11"/>
  <c r="EB205" i="11"/>
  <c r="EC205" i="11"/>
  <c r="ED205" i="11"/>
  <c r="EE205" i="11"/>
  <c r="DE206" i="11"/>
  <c r="DF206" i="11"/>
  <c r="DG206" i="11"/>
  <c r="DH206" i="11"/>
  <c r="DI206" i="11"/>
  <c r="DJ206" i="11"/>
  <c r="DK206" i="11"/>
  <c r="DL206" i="11"/>
  <c r="DM206" i="11"/>
  <c r="DN206" i="11"/>
  <c r="DO206" i="11"/>
  <c r="DP206" i="11"/>
  <c r="DQ206" i="11"/>
  <c r="DR206" i="11"/>
  <c r="DS206" i="11"/>
  <c r="DT206" i="11"/>
  <c r="DU206" i="11"/>
  <c r="DV206" i="11"/>
  <c r="DW206" i="11"/>
  <c r="DX206" i="11"/>
  <c r="DY206" i="11"/>
  <c r="DZ206" i="11"/>
  <c r="EA206" i="11"/>
  <c r="EB206" i="11"/>
  <c r="EC206" i="11"/>
  <c r="ED206" i="11"/>
  <c r="EE206" i="11"/>
  <c r="DE207" i="11"/>
  <c r="DF207" i="11"/>
  <c r="DG207" i="11"/>
  <c r="DH207" i="11"/>
  <c r="DI207" i="11"/>
  <c r="DJ207" i="11"/>
  <c r="DK207" i="11"/>
  <c r="DL207" i="11"/>
  <c r="DM207" i="11"/>
  <c r="DN207" i="11"/>
  <c r="DO207" i="11"/>
  <c r="DP207" i="11"/>
  <c r="DQ207" i="11"/>
  <c r="DR207" i="11"/>
  <c r="DS207" i="11"/>
  <c r="DT207" i="11"/>
  <c r="DU207" i="11"/>
  <c r="DV207" i="11"/>
  <c r="DW207" i="11"/>
  <c r="DX207" i="11"/>
  <c r="DY207" i="11"/>
  <c r="DZ207" i="11"/>
  <c r="EA207" i="11"/>
  <c r="EB207" i="11"/>
  <c r="EC207" i="11"/>
  <c r="ED207" i="11"/>
  <c r="EE207" i="11"/>
  <c r="DE208" i="11"/>
  <c r="DF208" i="11"/>
  <c r="DG208" i="11"/>
  <c r="DH208" i="11"/>
  <c r="DI208" i="11"/>
  <c r="DJ208" i="11"/>
  <c r="DK208" i="11"/>
  <c r="DL208" i="11"/>
  <c r="DM208" i="11"/>
  <c r="DN208" i="11"/>
  <c r="DO208" i="11"/>
  <c r="DP208" i="11"/>
  <c r="DQ208" i="11"/>
  <c r="DR208" i="11"/>
  <c r="DS208" i="11"/>
  <c r="DT208" i="11"/>
  <c r="DU208" i="11"/>
  <c r="DV208" i="11"/>
  <c r="DW208" i="11"/>
  <c r="DX208" i="11"/>
  <c r="DY208" i="11"/>
  <c r="DZ208" i="11"/>
  <c r="EA208" i="11"/>
  <c r="EB208" i="11"/>
  <c r="EC208" i="11"/>
  <c r="ED208" i="11"/>
  <c r="EE208" i="11"/>
  <c r="DE209" i="11"/>
  <c r="DF209" i="11"/>
  <c r="DG209" i="11"/>
  <c r="DH209" i="11"/>
  <c r="DI209" i="11"/>
  <c r="DJ209" i="11"/>
  <c r="DK209" i="11"/>
  <c r="DL209" i="11"/>
  <c r="DM209" i="11"/>
  <c r="DN209" i="11"/>
  <c r="DO209" i="11"/>
  <c r="DP209" i="11"/>
  <c r="DQ209" i="11"/>
  <c r="DR209" i="11"/>
  <c r="DS209" i="11"/>
  <c r="DT209" i="11"/>
  <c r="DU209" i="11"/>
  <c r="DV209" i="11"/>
  <c r="DW209" i="11"/>
  <c r="DX209" i="11"/>
  <c r="DY209" i="11"/>
  <c r="DZ209" i="11"/>
  <c r="EA209" i="11"/>
  <c r="EB209" i="11"/>
  <c r="EC209" i="11"/>
  <c r="ED209" i="11"/>
  <c r="EE209" i="11"/>
  <c r="DE210" i="11"/>
  <c r="DF210" i="11"/>
  <c r="DG210" i="11"/>
  <c r="DH210" i="11"/>
  <c r="DI210" i="11"/>
  <c r="DJ210" i="11"/>
  <c r="DK210" i="11"/>
  <c r="DL210" i="11"/>
  <c r="DM210" i="11"/>
  <c r="DN210" i="11"/>
  <c r="DO210" i="11"/>
  <c r="DP210" i="11"/>
  <c r="DQ210" i="11"/>
  <c r="DR210" i="11"/>
  <c r="DS210" i="11"/>
  <c r="DT210" i="11"/>
  <c r="DU210" i="11"/>
  <c r="DV210" i="11"/>
  <c r="DW210" i="11"/>
  <c r="DX210" i="11"/>
  <c r="DY210" i="11"/>
  <c r="DZ210" i="11"/>
  <c r="EA210" i="11"/>
  <c r="EB210" i="11"/>
  <c r="EC210" i="11"/>
  <c r="ED210" i="11"/>
  <c r="EE210" i="11"/>
  <c r="DE211" i="11"/>
  <c r="DF211" i="11"/>
  <c r="DG211" i="11"/>
  <c r="DH211" i="11"/>
  <c r="DI211" i="11"/>
  <c r="DJ211" i="11"/>
  <c r="DK211" i="11"/>
  <c r="DL211" i="11"/>
  <c r="DM211" i="11"/>
  <c r="DN211" i="11"/>
  <c r="DO211" i="11"/>
  <c r="DP211" i="11"/>
  <c r="DQ211" i="11"/>
  <c r="DR211" i="11"/>
  <c r="DS211" i="11"/>
  <c r="DT211" i="11"/>
  <c r="DU211" i="11"/>
  <c r="DV211" i="11"/>
  <c r="DW211" i="11"/>
  <c r="DX211" i="11"/>
  <c r="DY211" i="11"/>
  <c r="DZ211" i="11"/>
  <c r="EA211" i="11"/>
  <c r="EB211" i="11"/>
  <c r="EC211" i="11"/>
  <c r="ED211" i="11"/>
  <c r="EE211" i="11"/>
  <c r="DE212" i="11"/>
  <c r="DF212" i="11"/>
  <c r="DG212" i="11"/>
  <c r="DH212" i="11"/>
  <c r="DI212" i="11"/>
  <c r="DJ212" i="11"/>
  <c r="DK212" i="11"/>
  <c r="DL212" i="11"/>
  <c r="DM212" i="11"/>
  <c r="DN212" i="11"/>
  <c r="DO212" i="11"/>
  <c r="DP212" i="11"/>
  <c r="DQ212" i="11"/>
  <c r="DR212" i="11"/>
  <c r="DS212" i="11"/>
  <c r="DT212" i="11"/>
  <c r="DU212" i="11"/>
  <c r="DV212" i="11"/>
  <c r="DW212" i="11"/>
  <c r="DX212" i="11"/>
  <c r="DY212" i="11"/>
  <c r="DZ212" i="11"/>
  <c r="EA212" i="11"/>
  <c r="EB212" i="11"/>
  <c r="EC212" i="11"/>
  <c r="ED212" i="11"/>
  <c r="EE212" i="11"/>
  <c r="DE213" i="11"/>
  <c r="DF213" i="11"/>
  <c r="DG213" i="11"/>
  <c r="DH213" i="11"/>
  <c r="DI213" i="11"/>
  <c r="DJ213" i="11"/>
  <c r="DK213" i="11"/>
  <c r="DL213" i="11"/>
  <c r="DM213" i="11"/>
  <c r="DN213" i="11"/>
  <c r="DO213" i="11"/>
  <c r="DP213" i="11"/>
  <c r="DQ213" i="11"/>
  <c r="DR213" i="11"/>
  <c r="DS213" i="11"/>
  <c r="DT213" i="11"/>
  <c r="DU213" i="11"/>
  <c r="DV213" i="11"/>
  <c r="DW213" i="11"/>
  <c r="DX213" i="11"/>
  <c r="DY213" i="11"/>
  <c r="DZ213" i="11"/>
  <c r="EA213" i="11"/>
  <c r="EB213" i="11"/>
  <c r="EC213" i="11"/>
  <c r="ED213" i="11"/>
  <c r="EE213" i="11"/>
  <c r="DE214" i="11"/>
  <c r="DF214" i="11"/>
  <c r="DG214" i="11"/>
  <c r="DH214" i="11"/>
  <c r="DI214" i="11"/>
  <c r="DJ214" i="11"/>
  <c r="DK214" i="11"/>
  <c r="DL214" i="11"/>
  <c r="DM214" i="11"/>
  <c r="DN214" i="11"/>
  <c r="DO214" i="11"/>
  <c r="DP214" i="11"/>
  <c r="DQ214" i="11"/>
  <c r="DR214" i="11"/>
  <c r="DS214" i="11"/>
  <c r="DT214" i="11"/>
  <c r="DU214" i="11"/>
  <c r="DV214" i="11"/>
  <c r="DW214" i="11"/>
  <c r="DX214" i="11"/>
  <c r="DY214" i="11"/>
  <c r="DZ214" i="11"/>
  <c r="EA214" i="11"/>
  <c r="EB214" i="11"/>
  <c r="EC214" i="11"/>
  <c r="ED214" i="11"/>
  <c r="EE214" i="11"/>
  <c r="DE215" i="11"/>
  <c r="DF215" i="11"/>
  <c r="DG215" i="11"/>
  <c r="DH215" i="11"/>
  <c r="DI215" i="11"/>
  <c r="DJ215" i="11"/>
  <c r="DK215" i="11"/>
  <c r="DL215" i="11"/>
  <c r="DM215" i="11"/>
  <c r="DN215" i="11"/>
  <c r="DO215" i="11"/>
  <c r="DP215" i="11"/>
  <c r="DQ215" i="11"/>
  <c r="DR215" i="11"/>
  <c r="DS215" i="11"/>
  <c r="DT215" i="11"/>
  <c r="DU215" i="11"/>
  <c r="DV215" i="11"/>
  <c r="DW215" i="11"/>
  <c r="DX215" i="11"/>
  <c r="DY215" i="11"/>
  <c r="DZ215" i="11"/>
  <c r="EA215" i="11"/>
  <c r="EB215" i="11"/>
  <c r="EC215" i="11"/>
  <c r="ED215" i="11"/>
  <c r="EE215" i="11"/>
  <c r="DE216" i="11"/>
  <c r="DF216" i="11"/>
  <c r="DG216" i="11"/>
  <c r="DH216" i="11"/>
  <c r="DI216" i="11"/>
  <c r="DJ216" i="11"/>
  <c r="DK216" i="11"/>
  <c r="DL216" i="11"/>
  <c r="DM216" i="11"/>
  <c r="DN216" i="11"/>
  <c r="DO216" i="11"/>
  <c r="DP216" i="11"/>
  <c r="DQ216" i="11"/>
  <c r="DR216" i="11"/>
  <c r="DS216" i="11"/>
  <c r="DT216" i="11"/>
  <c r="DU216" i="11"/>
  <c r="DV216" i="11"/>
  <c r="DW216" i="11"/>
  <c r="DX216" i="11"/>
  <c r="DY216" i="11"/>
  <c r="DZ216" i="11"/>
  <c r="EA216" i="11"/>
  <c r="EB216" i="11"/>
  <c r="EC216" i="11"/>
  <c r="ED216" i="11"/>
  <c r="EE216" i="11"/>
  <c r="DE217" i="11"/>
  <c r="DF217" i="11"/>
  <c r="DG217" i="11"/>
  <c r="DH217" i="11"/>
  <c r="DI217" i="11"/>
  <c r="DJ217" i="11"/>
  <c r="DK217" i="11"/>
  <c r="DL217" i="11"/>
  <c r="DM217" i="11"/>
  <c r="DN217" i="11"/>
  <c r="DO217" i="11"/>
  <c r="DP217" i="11"/>
  <c r="DQ217" i="11"/>
  <c r="DR217" i="11"/>
  <c r="DS217" i="11"/>
  <c r="DT217" i="11"/>
  <c r="DU217" i="11"/>
  <c r="DV217" i="11"/>
  <c r="DW217" i="11"/>
  <c r="DX217" i="11"/>
  <c r="DY217" i="11"/>
  <c r="DZ217" i="11"/>
  <c r="EA217" i="11"/>
  <c r="EB217" i="11"/>
  <c r="EC217" i="11"/>
  <c r="ED217" i="11"/>
  <c r="EE217" i="11"/>
  <c r="DE218" i="11"/>
  <c r="DF218" i="11"/>
  <c r="DG218" i="11"/>
  <c r="DH218" i="11"/>
  <c r="DI218" i="11"/>
  <c r="DJ218" i="11"/>
  <c r="DK218" i="11"/>
  <c r="DL218" i="11"/>
  <c r="DM218" i="11"/>
  <c r="DN218" i="11"/>
  <c r="DO218" i="11"/>
  <c r="DP218" i="11"/>
  <c r="DQ218" i="11"/>
  <c r="DR218" i="11"/>
  <c r="DS218" i="11"/>
  <c r="DT218" i="11"/>
  <c r="DU218" i="11"/>
  <c r="DV218" i="11"/>
  <c r="DW218" i="11"/>
  <c r="DX218" i="11"/>
  <c r="DY218" i="11"/>
  <c r="DZ218" i="11"/>
  <c r="EA218" i="11"/>
  <c r="EB218" i="11"/>
  <c r="EC218" i="11"/>
  <c r="ED218" i="11"/>
  <c r="EE218" i="11"/>
  <c r="DE219" i="11"/>
  <c r="DF219" i="11"/>
  <c r="DG219" i="11"/>
  <c r="DH219" i="11"/>
  <c r="DI219" i="11"/>
  <c r="DJ219" i="11"/>
  <c r="DK219" i="11"/>
  <c r="DL219" i="11"/>
  <c r="DM219" i="11"/>
  <c r="DN219" i="11"/>
  <c r="DO219" i="11"/>
  <c r="DP219" i="11"/>
  <c r="DQ219" i="11"/>
  <c r="DR219" i="11"/>
  <c r="DS219" i="11"/>
  <c r="DT219" i="11"/>
  <c r="DU219" i="11"/>
  <c r="DV219" i="11"/>
  <c r="DW219" i="11"/>
  <c r="DX219" i="11"/>
  <c r="DY219" i="11"/>
  <c r="DZ219" i="11"/>
  <c r="EA219" i="11"/>
  <c r="EB219" i="11"/>
  <c r="EC219" i="11"/>
  <c r="ED219" i="11"/>
  <c r="EE219" i="11"/>
  <c r="DE220" i="11"/>
  <c r="DF220" i="11"/>
  <c r="DG220" i="11"/>
  <c r="DH220" i="11"/>
  <c r="DI220" i="11"/>
  <c r="DJ220" i="11"/>
  <c r="DK220" i="11"/>
  <c r="DL220" i="11"/>
  <c r="DM220" i="11"/>
  <c r="DN220" i="11"/>
  <c r="DO220" i="11"/>
  <c r="DP220" i="11"/>
  <c r="DQ220" i="11"/>
  <c r="DR220" i="11"/>
  <c r="DS220" i="11"/>
  <c r="DT220" i="11"/>
  <c r="DU220" i="11"/>
  <c r="DV220" i="11"/>
  <c r="DW220" i="11"/>
  <c r="DX220" i="11"/>
  <c r="DY220" i="11"/>
  <c r="DZ220" i="11"/>
  <c r="EA220" i="11"/>
  <c r="EB220" i="11"/>
  <c r="EC220" i="11"/>
  <c r="ED220" i="11"/>
  <c r="EE220" i="11"/>
  <c r="DE221" i="11"/>
  <c r="DF221" i="11"/>
  <c r="DG221" i="11"/>
  <c r="DH221" i="11"/>
  <c r="DI221" i="11"/>
  <c r="DJ221" i="11"/>
  <c r="DK221" i="11"/>
  <c r="DL221" i="11"/>
  <c r="DM221" i="11"/>
  <c r="DN221" i="11"/>
  <c r="DO221" i="11"/>
  <c r="DP221" i="11"/>
  <c r="DQ221" i="11"/>
  <c r="DR221" i="11"/>
  <c r="DS221" i="11"/>
  <c r="DT221" i="11"/>
  <c r="DU221" i="11"/>
  <c r="DV221" i="11"/>
  <c r="DW221" i="11"/>
  <c r="DX221" i="11"/>
  <c r="DY221" i="11"/>
  <c r="DZ221" i="11"/>
  <c r="EA221" i="11"/>
  <c r="EB221" i="11"/>
  <c r="EC221" i="11"/>
  <c r="ED221" i="11"/>
  <c r="EE221" i="11"/>
  <c r="DE222" i="11"/>
  <c r="DF222" i="11"/>
  <c r="DG222" i="11"/>
  <c r="DH222" i="11"/>
  <c r="DI222" i="11"/>
  <c r="DJ222" i="11"/>
  <c r="DK222" i="11"/>
  <c r="DL222" i="11"/>
  <c r="DM222" i="11"/>
  <c r="DN222" i="11"/>
  <c r="DO222" i="11"/>
  <c r="DP222" i="11"/>
  <c r="DQ222" i="11"/>
  <c r="DR222" i="11"/>
  <c r="DS222" i="11"/>
  <c r="DT222" i="11"/>
  <c r="DU222" i="11"/>
  <c r="DV222" i="11"/>
  <c r="DW222" i="11"/>
  <c r="DX222" i="11"/>
  <c r="DY222" i="11"/>
  <c r="DZ222" i="11"/>
  <c r="EA222" i="11"/>
  <c r="EB222" i="11"/>
  <c r="EC222" i="11"/>
  <c r="ED222" i="11"/>
  <c r="EE222" i="11"/>
  <c r="DE223" i="11"/>
  <c r="DF223" i="11"/>
  <c r="DG223" i="11"/>
  <c r="DH223" i="11"/>
  <c r="DI223" i="11"/>
  <c r="DJ223" i="11"/>
  <c r="DK223" i="11"/>
  <c r="DL223" i="11"/>
  <c r="DM223" i="11"/>
  <c r="DN223" i="11"/>
  <c r="DO223" i="11"/>
  <c r="DP223" i="11"/>
  <c r="DQ223" i="11"/>
  <c r="DR223" i="11"/>
  <c r="DS223" i="11"/>
  <c r="DT223" i="11"/>
  <c r="DU223" i="11"/>
  <c r="DV223" i="11"/>
  <c r="DW223" i="11"/>
  <c r="DX223" i="11"/>
  <c r="DY223" i="11"/>
  <c r="DZ223" i="11"/>
  <c r="EA223" i="11"/>
  <c r="EB223" i="11"/>
  <c r="EC223" i="11"/>
  <c r="ED223" i="11"/>
  <c r="EE223" i="11"/>
  <c r="DE224" i="11"/>
  <c r="DF224" i="11"/>
  <c r="DG224" i="11"/>
  <c r="DH224" i="11"/>
  <c r="DI224" i="11"/>
  <c r="DJ224" i="11"/>
  <c r="DK224" i="11"/>
  <c r="DL224" i="11"/>
  <c r="DM224" i="11"/>
  <c r="DN224" i="11"/>
  <c r="DO224" i="11"/>
  <c r="DP224" i="11"/>
  <c r="DQ224" i="11"/>
  <c r="DR224" i="11"/>
  <c r="DS224" i="11"/>
  <c r="DT224" i="11"/>
  <c r="DU224" i="11"/>
  <c r="DV224" i="11"/>
  <c r="DW224" i="11"/>
  <c r="DX224" i="11"/>
  <c r="DY224" i="11"/>
  <c r="DZ224" i="11"/>
  <c r="EA224" i="11"/>
  <c r="EB224" i="11"/>
  <c r="EC224" i="11"/>
  <c r="ED224" i="11"/>
  <c r="EE224" i="11"/>
  <c r="DE225" i="11"/>
  <c r="DF225" i="11"/>
  <c r="DG225" i="11"/>
  <c r="DH225" i="11"/>
  <c r="DI225" i="11"/>
  <c r="DJ225" i="11"/>
  <c r="DK225" i="11"/>
  <c r="DL225" i="11"/>
  <c r="DM225" i="11"/>
  <c r="DN225" i="11"/>
  <c r="DO225" i="11"/>
  <c r="DP225" i="11"/>
  <c r="DQ225" i="11"/>
  <c r="DR225" i="11"/>
  <c r="DS225" i="11"/>
  <c r="DT225" i="11"/>
  <c r="DU225" i="11"/>
  <c r="DV225" i="11"/>
  <c r="DW225" i="11"/>
  <c r="DX225" i="11"/>
  <c r="DY225" i="11"/>
  <c r="DZ225" i="11"/>
  <c r="EA225" i="11"/>
  <c r="EB225" i="11"/>
  <c r="EC225" i="11"/>
  <c r="ED225" i="11"/>
  <c r="EE225" i="11"/>
  <c r="DE226" i="11"/>
  <c r="DF226" i="11"/>
  <c r="DG226" i="11"/>
  <c r="DH226" i="11"/>
  <c r="DI226" i="11"/>
  <c r="DJ226" i="11"/>
  <c r="DK226" i="11"/>
  <c r="DL226" i="11"/>
  <c r="DM226" i="11"/>
  <c r="DN226" i="11"/>
  <c r="DO226" i="11"/>
  <c r="DP226" i="11"/>
  <c r="DQ226" i="11"/>
  <c r="DR226" i="11"/>
  <c r="DS226" i="11"/>
  <c r="DT226" i="11"/>
  <c r="DU226" i="11"/>
  <c r="DV226" i="11"/>
  <c r="DW226" i="11"/>
  <c r="DX226" i="11"/>
  <c r="DY226" i="11"/>
  <c r="DZ226" i="11"/>
  <c r="EA226" i="11"/>
  <c r="EB226" i="11"/>
  <c r="EC226" i="11"/>
  <c r="ED226" i="11"/>
  <c r="EE226" i="11"/>
  <c r="DE227" i="11"/>
  <c r="DF227" i="11"/>
  <c r="DG227" i="11"/>
  <c r="DH227" i="11"/>
  <c r="DI227" i="11"/>
  <c r="DJ227" i="11"/>
  <c r="DK227" i="11"/>
  <c r="DL227" i="11"/>
  <c r="DM227" i="11"/>
  <c r="DN227" i="11"/>
  <c r="DO227" i="11"/>
  <c r="DP227" i="11"/>
  <c r="DQ227" i="11"/>
  <c r="DR227" i="11"/>
  <c r="DS227" i="11"/>
  <c r="DT227" i="11"/>
  <c r="DU227" i="11"/>
  <c r="DV227" i="11"/>
  <c r="DW227" i="11"/>
  <c r="DX227" i="11"/>
  <c r="DY227" i="11"/>
  <c r="DZ227" i="11"/>
  <c r="EA227" i="11"/>
  <c r="EB227" i="11"/>
  <c r="EC227" i="11"/>
  <c r="ED227" i="11"/>
  <c r="EE227" i="11"/>
  <c r="DE228" i="11"/>
  <c r="DF228" i="11"/>
  <c r="DG228" i="11"/>
  <c r="DH228" i="11"/>
  <c r="DI228" i="11"/>
  <c r="DJ228" i="11"/>
  <c r="DK228" i="11"/>
  <c r="DL228" i="11"/>
  <c r="DM228" i="11"/>
  <c r="DN228" i="11"/>
  <c r="DO228" i="11"/>
  <c r="DP228" i="11"/>
  <c r="DQ228" i="11"/>
  <c r="DR228" i="11"/>
  <c r="DS228" i="11"/>
  <c r="DT228" i="11"/>
  <c r="DU228" i="11"/>
  <c r="DV228" i="11"/>
  <c r="DW228" i="11"/>
  <c r="DX228" i="11"/>
  <c r="DY228" i="11"/>
  <c r="DZ228" i="11"/>
  <c r="EA228" i="11"/>
  <c r="EB228" i="11"/>
  <c r="EC228" i="11"/>
  <c r="ED228" i="11"/>
  <c r="EE228" i="11"/>
  <c r="DE229" i="11"/>
  <c r="DF229" i="11"/>
  <c r="DG229" i="11"/>
  <c r="DH229" i="11"/>
  <c r="DI229" i="11"/>
  <c r="DJ229" i="11"/>
  <c r="DK229" i="11"/>
  <c r="DL229" i="11"/>
  <c r="DM229" i="11"/>
  <c r="DN229" i="11"/>
  <c r="DO229" i="11"/>
  <c r="DP229" i="11"/>
  <c r="DQ229" i="11"/>
  <c r="DR229" i="11"/>
  <c r="DS229" i="11"/>
  <c r="DT229" i="11"/>
  <c r="DU229" i="11"/>
  <c r="DV229" i="11"/>
  <c r="DW229" i="11"/>
  <c r="DX229" i="11"/>
  <c r="DY229" i="11"/>
  <c r="DZ229" i="11"/>
  <c r="EA229" i="11"/>
  <c r="EB229" i="11"/>
  <c r="EC229" i="11"/>
  <c r="ED229" i="11"/>
  <c r="EE229" i="11"/>
  <c r="DE230" i="11"/>
  <c r="DF230" i="11"/>
  <c r="DG230" i="11"/>
  <c r="DH230" i="11"/>
  <c r="DI230" i="11"/>
  <c r="DJ230" i="11"/>
  <c r="DK230" i="11"/>
  <c r="DL230" i="11"/>
  <c r="DM230" i="11"/>
  <c r="DN230" i="11"/>
  <c r="DO230" i="11"/>
  <c r="DP230" i="11"/>
  <c r="DQ230" i="11"/>
  <c r="DR230" i="11"/>
  <c r="DS230" i="11"/>
  <c r="DT230" i="11"/>
  <c r="DU230" i="11"/>
  <c r="DV230" i="11"/>
  <c r="DW230" i="11"/>
  <c r="DX230" i="11"/>
  <c r="DY230" i="11"/>
  <c r="DZ230" i="11"/>
  <c r="EA230" i="11"/>
  <c r="EB230" i="11"/>
  <c r="EC230" i="11"/>
  <c r="ED230" i="11"/>
  <c r="EE230" i="11"/>
  <c r="DE231" i="11"/>
  <c r="DF231" i="11"/>
  <c r="DG231" i="11"/>
  <c r="DH231" i="11"/>
  <c r="DI231" i="11"/>
  <c r="DJ231" i="11"/>
  <c r="DK231" i="11"/>
  <c r="DL231" i="11"/>
  <c r="DM231" i="11"/>
  <c r="DN231" i="11"/>
  <c r="DO231" i="11"/>
  <c r="DP231" i="11"/>
  <c r="DQ231" i="11"/>
  <c r="DR231" i="11"/>
  <c r="DS231" i="11"/>
  <c r="DT231" i="11"/>
  <c r="DU231" i="11"/>
  <c r="DV231" i="11"/>
  <c r="DW231" i="11"/>
  <c r="DX231" i="11"/>
  <c r="DY231" i="11"/>
  <c r="DZ231" i="11"/>
  <c r="EA231" i="11"/>
  <c r="EB231" i="11"/>
  <c r="EC231" i="11"/>
  <c r="ED231" i="11"/>
  <c r="EE231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DE232" i="11"/>
  <c r="DF232" i="11"/>
  <c r="DG232" i="11"/>
  <c r="DH232" i="11"/>
  <c r="DI232" i="11"/>
  <c r="DJ232" i="11"/>
  <c r="DK232" i="11"/>
  <c r="DL232" i="11"/>
  <c r="DM232" i="11"/>
  <c r="DN232" i="11"/>
  <c r="DO232" i="11"/>
  <c r="DP232" i="11"/>
  <c r="DQ232" i="11"/>
  <c r="DR232" i="11"/>
  <c r="DS232" i="11"/>
  <c r="DT232" i="11"/>
  <c r="DU232" i="11"/>
  <c r="DV232" i="11"/>
  <c r="DW232" i="11"/>
  <c r="DX232" i="11"/>
  <c r="DY232" i="11"/>
  <c r="DZ232" i="11"/>
  <c r="EA232" i="11"/>
  <c r="EB232" i="11"/>
  <c r="EC232" i="11"/>
  <c r="ED232" i="11"/>
  <c r="EE232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DE233" i="11"/>
  <c r="DF233" i="11"/>
  <c r="DG233" i="11"/>
  <c r="DH233" i="11"/>
  <c r="DI233" i="11"/>
  <c r="DJ233" i="11"/>
  <c r="DK233" i="11"/>
  <c r="DL233" i="11"/>
  <c r="DM233" i="11"/>
  <c r="DN233" i="11"/>
  <c r="DO233" i="11"/>
  <c r="DP233" i="11"/>
  <c r="DQ233" i="11"/>
  <c r="DR233" i="11"/>
  <c r="DS233" i="11"/>
  <c r="DT233" i="11"/>
  <c r="DU233" i="11"/>
  <c r="DV233" i="11"/>
  <c r="DW233" i="11"/>
  <c r="DX233" i="11"/>
  <c r="DY233" i="11"/>
  <c r="DZ233" i="11"/>
  <c r="EA233" i="11"/>
  <c r="EB233" i="11"/>
  <c r="EC233" i="11"/>
  <c r="ED233" i="11"/>
  <c r="EE233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DE234" i="11"/>
  <c r="DF234" i="11"/>
  <c r="DG234" i="11"/>
  <c r="DH234" i="11"/>
  <c r="DI234" i="11"/>
  <c r="DJ234" i="11"/>
  <c r="DK234" i="11"/>
  <c r="DL234" i="11"/>
  <c r="DM234" i="11"/>
  <c r="DN234" i="11"/>
  <c r="DO234" i="11"/>
  <c r="DP234" i="11"/>
  <c r="DQ234" i="11"/>
  <c r="DR234" i="11"/>
  <c r="DS234" i="11"/>
  <c r="DT234" i="11"/>
  <c r="DU234" i="11"/>
  <c r="DV234" i="11"/>
  <c r="DW234" i="11"/>
  <c r="DX234" i="11"/>
  <c r="DY234" i="11"/>
  <c r="DZ234" i="11"/>
  <c r="EA234" i="11"/>
  <c r="EB234" i="11"/>
  <c r="EC234" i="11"/>
  <c r="ED234" i="11"/>
  <c r="EE234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DE235" i="11"/>
  <c r="DF235" i="11"/>
  <c r="DG235" i="11"/>
  <c r="DH235" i="11"/>
  <c r="DI235" i="11"/>
  <c r="DJ235" i="11"/>
  <c r="DK235" i="11"/>
  <c r="DL235" i="11"/>
  <c r="DM235" i="11"/>
  <c r="DN235" i="11"/>
  <c r="DO235" i="11"/>
  <c r="DP235" i="11"/>
  <c r="DQ235" i="11"/>
  <c r="DR235" i="11"/>
  <c r="DS235" i="11"/>
  <c r="DT235" i="11"/>
  <c r="DU235" i="11"/>
  <c r="DV235" i="11"/>
  <c r="DW235" i="11"/>
  <c r="DX235" i="11"/>
  <c r="DY235" i="11"/>
  <c r="DZ235" i="11"/>
  <c r="EA235" i="11"/>
  <c r="EB235" i="11"/>
  <c r="EC235" i="11"/>
  <c r="ED235" i="11"/>
  <c r="EE235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DE236" i="11"/>
  <c r="DF236" i="11"/>
  <c r="DG236" i="11"/>
  <c r="DH236" i="11"/>
  <c r="DI236" i="11"/>
  <c r="DJ236" i="11"/>
  <c r="DK236" i="11"/>
  <c r="DL236" i="11"/>
  <c r="DM236" i="11"/>
  <c r="DN236" i="11"/>
  <c r="DO236" i="11"/>
  <c r="DP236" i="11"/>
  <c r="DQ236" i="11"/>
  <c r="DR236" i="11"/>
  <c r="DS236" i="11"/>
  <c r="DT236" i="11"/>
  <c r="DU236" i="11"/>
  <c r="DV236" i="11"/>
  <c r="DW236" i="11"/>
  <c r="DX236" i="11"/>
  <c r="DY236" i="11"/>
  <c r="DZ236" i="11"/>
  <c r="EA236" i="11"/>
  <c r="EB236" i="11"/>
  <c r="EC236" i="11"/>
  <c r="ED236" i="11"/>
  <c r="EE236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DE237" i="11"/>
  <c r="DF237" i="11"/>
  <c r="DG237" i="11"/>
  <c r="DH237" i="11"/>
  <c r="DI237" i="11"/>
  <c r="DJ237" i="11"/>
  <c r="DK237" i="11"/>
  <c r="DL237" i="11"/>
  <c r="DM237" i="11"/>
  <c r="DN237" i="11"/>
  <c r="DO237" i="11"/>
  <c r="DP237" i="11"/>
  <c r="DQ237" i="11"/>
  <c r="DR237" i="11"/>
  <c r="DS237" i="11"/>
  <c r="DT237" i="11"/>
  <c r="DU237" i="11"/>
  <c r="DV237" i="11"/>
  <c r="DW237" i="11"/>
  <c r="DX237" i="11"/>
  <c r="DY237" i="11"/>
  <c r="DZ237" i="11"/>
  <c r="EA237" i="11"/>
  <c r="EB237" i="11"/>
  <c r="EC237" i="11"/>
  <c r="ED237" i="11"/>
  <c r="EE237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DE238" i="11"/>
  <c r="DF238" i="11"/>
  <c r="DG238" i="11"/>
  <c r="DH238" i="11"/>
  <c r="DI238" i="11"/>
  <c r="DJ238" i="11"/>
  <c r="DK238" i="11"/>
  <c r="DL238" i="11"/>
  <c r="DM238" i="11"/>
  <c r="DN238" i="11"/>
  <c r="DO238" i="11"/>
  <c r="DP238" i="11"/>
  <c r="DQ238" i="11"/>
  <c r="DR238" i="11"/>
  <c r="DS238" i="11"/>
  <c r="DT238" i="11"/>
  <c r="DU238" i="11"/>
  <c r="DV238" i="11"/>
  <c r="DW238" i="11"/>
  <c r="DX238" i="11"/>
  <c r="DY238" i="11"/>
  <c r="DZ238" i="11"/>
  <c r="EA238" i="11"/>
  <c r="EB238" i="11"/>
  <c r="EC238" i="11"/>
  <c r="ED238" i="11"/>
  <c r="EE238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DE239" i="11"/>
  <c r="DF239" i="11"/>
  <c r="DG239" i="11"/>
  <c r="DH239" i="11"/>
  <c r="DI239" i="11"/>
  <c r="DJ239" i="11"/>
  <c r="DK239" i="11"/>
  <c r="DL239" i="11"/>
  <c r="DM239" i="11"/>
  <c r="DN239" i="11"/>
  <c r="DO239" i="11"/>
  <c r="DP239" i="11"/>
  <c r="DQ239" i="11"/>
  <c r="DR239" i="11"/>
  <c r="DS239" i="11"/>
  <c r="DT239" i="11"/>
  <c r="DU239" i="11"/>
  <c r="DV239" i="11"/>
  <c r="DW239" i="11"/>
  <c r="DX239" i="11"/>
  <c r="DY239" i="11"/>
  <c r="DZ239" i="11"/>
  <c r="EA239" i="11"/>
  <c r="EB239" i="11"/>
  <c r="EC239" i="11"/>
  <c r="ED239" i="11"/>
  <c r="EE239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DE240" i="11"/>
  <c r="DF240" i="11"/>
  <c r="DG240" i="11"/>
  <c r="DH240" i="11"/>
  <c r="DI240" i="11"/>
  <c r="DJ240" i="11"/>
  <c r="DK240" i="11"/>
  <c r="DL240" i="11"/>
  <c r="DM240" i="11"/>
  <c r="DN240" i="11"/>
  <c r="DO240" i="11"/>
  <c r="DP240" i="11"/>
  <c r="DQ240" i="11"/>
  <c r="DR240" i="11"/>
  <c r="DS240" i="11"/>
  <c r="DT240" i="11"/>
  <c r="DU240" i="11"/>
  <c r="DV240" i="11"/>
  <c r="DW240" i="11"/>
  <c r="DX240" i="11"/>
  <c r="DY240" i="11"/>
  <c r="DZ240" i="11"/>
  <c r="EA240" i="11"/>
  <c r="EB240" i="11"/>
  <c r="EC240" i="11"/>
  <c r="ED240" i="11"/>
  <c r="EE240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DE241" i="11"/>
  <c r="DF241" i="11"/>
  <c r="DG241" i="11"/>
  <c r="DH241" i="11"/>
  <c r="DI241" i="11"/>
  <c r="DJ241" i="11"/>
  <c r="DK241" i="11"/>
  <c r="DL241" i="11"/>
  <c r="DM241" i="11"/>
  <c r="DN241" i="11"/>
  <c r="DO241" i="11"/>
  <c r="DP241" i="11"/>
  <c r="DQ241" i="11"/>
  <c r="DR241" i="11"/>
  <c r="DS241" i="11"/>
  <c r="DT241" i="11"/>
  <c r="DU241" i="11"/>
  <c r="DV241" i="11"/>
  <c r="DW241" i="11"/>
  <c r="DX241" i="11"/>
  <c r="DY241" i="11"/>
  <c r="DZ241" i="11"/>
  <c r="EA241" i="11"/>
  <c r="EB241" i="11"/>
  <c r="EC241" i="11"/>
  <c r="ED241" i="11"/>
  <c r="EE241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DE242" i="11"/>
  <c r="DF242" i="11"/>
  <c r="DG242" i="11"/>
  <c r="DH242" i="11"/>
  <c r="DI242" i="11"/>
  <c r="DJ242" i="11"/>
  <c r="DK242" i="11"/>
  <c r="DL242" i="11"/>
  <c r="DM242" i="11"/>
  <c r="DN242" i="11"/>
  <c r="DO242" i="11"/>
  <c r="DP242" i="11"/>
  <c r="DQ242" i="11"/>
  <c r="DR242" i="11"/>
  <c r="DS242" i="11"/>
  <c r="DT242" i="11"/>
  <c r="DU242" i="11"/>
  <c r="DV242" i="11"/>
  <c r="DW242" i="11"/>
  <c r="DX242" i="11"/>
  <c r="DY242" i="11"/>
  <c r="DZ242" i="11"/>
  <c r="EA242" i="11"/>
  <c r="EB242" i="11"/>
  <c r="EC242" i="11"/>
  <c r="ED242" i="11"/>
  <c r="EE242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DE243" i="11"/>
  <c r="DF243" i="11"/>
  <c r="DG243" i="11"/>
  <c r="DH243" i="11"/>
  <c r="DI243" i="11"/>
  <c r="DJ243" i="11"/>
  <c r="DK243" i="11"/>
  <c r="DL243" i="11"/>
  <c r="DM243" i="11"/>
  <c r="DN243" i="11"/>
  <c r="DO243" i="11"/>
  <c r="DP243" i="11"/>
  <c r="DQ243" i="11"/>
  <c r="DR243" i="11"/>
  <c r="DS243" i="11"/>
  <c r="DT243" i="11"/>
  <c r="DU243" i="11"/>
  <c r="DV243" i="11"/>
  <c r="DW243" i="11"/>
  <c r="DX243" i="11"/>
  <c r="DY243" i="11"/>
  <c r="DZ243" i="11"/>
  <c r="EA243" i="11"/>
  <c r="EB243" i="11"/>
  <c r="EC243" i="11"/>
  <c r="ED243" i="11"/>
  <c r="EE243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DE244" i="11"/>
  <c r="DF244" i="11"/>
  <c r="DG244" i="11"/>
  <c r="DH244" i="11"/>
  <c r="DI244" i="11"/>
  <c r="DJ244" i="11"/>
  <c r="DK244" i="11"/>
  <c r="DL244" i="11"/>
  <c r="DM244" i="11"/>
  <c r="DN244" i="11"/>
  <c r="DO244" i="11"/>
  <c r="DP244" i="11"/>
  <c r="DQ244" i="11"/>
  <c r="DR244" i="11"/>
  <c r="DS244" i="11"/>
  <c r="DT244" i="11"/>
  <c r="DU244" i="11"/>
  <c r="DV244" i="11"/>
  <c r="DW244" i="11"/>
  <c r="DX244" i="11"/>
  <c r="DY244" i="11"/>
  <c r="DZ244" i="11"/>
  <c r="EA244" i="11"/>
  <c r="EB244" i="11"/>
  <c r="EC244" i="11"/>
  <c r="ED244" i="11"/>
  <c r="EE244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DE245" i="11"/>
  <c r="DF245" i="11"/>
  <c r="DG245" i="11"/>
  <c r="DH245" i="11"/>
  <c r="DI245" i="11"/>
  <c r="DJ245" i="11"/>
  <c r="DK245" i="11"/>
  <c r="DL245" i="11"/>
  <c r="DM245" i="11"/>
  <c r="DN245" i="11"/>
  <c r="DO245" i="11"/>
  <c r="DP245" i="11"/>
  <c r="DQ245" i="11"/>
  <c r="DR245" i="11"/>
  <c r="DS245" i="11"/>
  <c r="DT245" i="11"/>
  <c r="DU245" i="11"/>
  <c r="DV245" i="11"/>
  <c r="DW245" i="11"/>
  <c r="DX245" i="11"/>
  <c r="DY245" i="11"/>
  <c r="DZ245" i="11"/>
  <c r="EA245" i="11"/>
  <c r="EB245" i="11"/>
  <c r="EC245" i="11"/>
  <c r="ED245" i="11"/>
  <c r="EE245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DE246" i="11"/>
  <c r="DF246" i="11"/>
  <c r="DG246" i="11"/>
  <c r="DH246" i="11"/>
  <c r="DI246" i="11"/>
  <c r="DJ246" i="11"/>
  <c r="DK246" i="11"/>
  <c r="DL246" i="11"/>
  <c r="DM246" i="11"/>
  <c r="DN246" i="11"/>
  <c r="DO246" i="11"/>
  <c r="DP246" i="11"/>
  <c r="DQ246" i="11"/>
  <c r="DR246" i="11"/>
  <c r="DS246" i="11"/>
  <c r="DT246" i="11"/>
  <c r="DU246" i="11"/>
  <c r="DV246" i="11"/>
  <c r="DW246" i="11"/>
  <c r="DX246" i="11"/>
  <c r="DY246" i="11"/>
  <c r="DZ246" i="11"/>
  <c r="EA246" i="11"/>
  <c r="EB246" i="11"/>
  <c r="EC246" i="11"/>
  <c r="ED246" i="11"/>
  <c r="EE246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DE247" i="11"/>
  <c r="DF247" i="11"/>
  <c r="DG247" i="11"/>
  <c r="DH247" i="11"/>
  <c r="DI247" i="11"/>
  <c r="DJ247" i="11"/>
  <c r="DK247" i="11"/>
  <c r="DL247" i="11"/>
  <c r="DM247" i="11"/>
  <c r="DN247" i="11"/>
  <c r="DO247" i="11"/>
  <c r="DP247" i="11"/>
  <c r="DQ247" i="11"/>
  <c r="DR247" i="11"/>
  <c r="DS247" i="11"/>
  <c r="DT247" i="11"/>
  <c r="DU247" i="11"/>
  <c r="DV247" i="11"/>
  <c r="DW247" i="11"/>
  <c r="DX247" i="11"/>
  <c r="DY247" i="11"/>
  <c r="DZ247" i="11"/>
  <c r="EA247" i="11"/>
  <c r="EB247" i="11"/>
  <c r="EC247" i="11"/>
  <c r="ED247" i="11"/>
  <c r="EE247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DE248" i="11"/>
  <c r="DF248" i="11"/>
  <c r="DG248" i="11"/>
  <c r="DH248" i="11"/>
  <c r="DI248" i="11"/>
  <c r="DJ248" i="11"/>
  <c r="DK248" i="11"/>
  <c r="DL248" i="11"/>
  <c r="DM248" i="11"/>
  <c r="DN248" i="11"/>
  <c r="DO248" i="11"/>
  <c r="DP248" i="11"/>
  <c r="DQ248" i="11"/>
  <c r="DR248" i="11"/>
  <c r="DS248" i="11"/>
  <c r="DT248" i="11"/>
  <c r="DU248" i="11"/>
  <c r="DV248" i="11"/>
  <c r="DW248" i="11"/>
  <c r="DX248" i="11"/>
  <c r="DY248" i="11"/>
  <c r="DZ248" i="11"/>
  <c r="EA248" i="11"/>
  <c r="EB248" i="11"/>
  <c r="EC248" i="11"/>
  <c r="ED248" i="11"/>
  <c r="EE248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DE249" i="11"/>
  <c r="DF249" i="11"/>
  <c r="DG249" i="11"/>
  <c r="DH249" i="11"/>
  <c r="DI249" i="11"/>
  <c r="DJ249" i="11"/>
  <c r="DK249" i="11"/>
  <c r="DL249" i="11"/>
  <c r="DM249" i="11"/>
  <c r="DN249" i="11"/>
  <c r="DO249" i="11"/>
  <c r="DP249" i="11"/>
  <c r="DQ249" i="11"/>
  <c r="DR249" i="11"/>
  <c r="DS249" i="11"/>
  <c r="DT249" i="11"/>
  <c r="DU249" i="11"/>
  <c r="DV249" i="11"/>
  <c r="DW249" i="11"/>
  <c r="DX249" i="11"/>
  <c r="DY249" i="11"/>
  <c r="DZ249" i="11"/>
  <c r="EA249" i="11"/>
  <c r="EB249" i="11"/>
  <c r="EC249" i="11"/>
  <c r="ED249" i="11"/>
  <c r="EE249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AY250" i="11"/>
  <c r="AZ250" i="11"/>
  <c r="BA250" i="11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W250" i="11"/>
  <c r="BX250" i="11"/>
  <c r="BY250" i="11"/>
  <c r="DE250" i="11"/>
  <c r="DF250" i="11"/>
  <c r="DG250" i="11"/>
  <c r="DH250" i="11"/>
  <c r="DI250" i="11"/>
  <c r="DJ250" i="11"/>
  <c r="DK250" i="11"/>
  <c r="DL250" i="11"/>
  <c r="DM250" i="11"/>
  <c r="DN250" i="11"/>
  <c r="DO250" i="11"/>
  <c r="DP250" i="11"/>
  <c r="DQ250" i="11"/>
  <c r="DR250" i="11"/>
  <c r="DS250" i="11"/>
  <c r="DT250" i="11"/>
  <c r="DU250" i="11"/>
  <c r="DV250" i="11"/>
  <c r="DW250" i="11"/>
  <c r="DX250" i="11"/>
  <c r="DY250" i="11"/>
  <c r="DZ250" i="11"/>
  <c r="EA250" i="11"/>
  <c r="EB250" i="11"/>
  <c r="EC250" i="11"/>
  <c r="ED250" i="11"/>
  <c r="EE250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DE254" i="11" a="1"/>
  <c r="DE254" i="11"/>
  <c r="DF254" i="11"/>
  <c r="DG254" i="11"/>
  <c r="DH254" i="11"/>
  <c r="DI254" i="11"/>
  <c r="DJ254" i="11"/>
  <c r="DK254" i="11"/>
  <c r="DL254" i="11"/>
  <c r="DM254" i="11"/>
  <c r="DN254" i="11"/>
  <c r="DO254" i="11"/>
  <c r="DP254" i="11"/>
  <c r="DQ254" i="11"/>
  <c r="DR254" i="11"/>
  <c r="DS254" i="11"/>
  <c r="DT254" i="11"/>
  <c r="DU254" i="11"/>
  <c r="DV254" i="11"/>
  <c r="DW254" i="11"/>
  <c r="DX254" i="11"/>
  <c r="DY254" i="11"/>
  <c r="DZ254" i="11"/>
  <c r="EA254" i="11"/>
  <c r="EB254" i="11"/>
  <c r="EC254" i="11"/>
  <c r="ED254" i="11"/>
  <c r="EE254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DE255" i="11"/>
  <c r="DF255" i="11"/>
  <c r="DG255" i="11"/>
  <c r="DH255" i="11"/>
  <c r="DI255" i="11"/>
  <c r="DJ255" i="11"/>
  <c r="DK255" i="11"/>
  <c r="DL255" i="11"/>
  <c r="DM255" i="11"/>
  <c r="DN255" i="11"/>
  <c r="DO255" i="11"/>
  <c r="DP255" i="11"/>
  <c r="DQ255" i="11"/>
  <c r="DR255" i="11"/>
  <c r="DS255" i="11"/>
  <c r="DT255" i="11"/>
  <c r="DU255" i="11"/>
  <c r="DV255" i="11"/>
  <c r="DW255" i="11"/>
  <c r="DX255" i="11"/>
  <c r="DY255" i="11"/>
  <c r="DZ255" i="11"/>
  <c r="EA255" i="11"/>
  <c r="EB255" i="11"/>
  <c r="EC255" i="11"/>
  <c r="ED255" i="11"/>
  <c r="EE255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DE256" i="11"/>
  <c r="DF256" i="11"/>
  <c r="DG256" i="11"/>
  <c r="DH256" i="11"/>
  <c r="DI256" i="11"/>
  <c r="DJ256" i="11"/>
  <c r="DK256" i="11"/>
  <c r="DL256" i="11"/>
  <c r="DM256" i="11"/>
  <c r="DN256" i="11"/>
  <c r="DO256" i="11"/>
  <c r="DP256" i="11"/>
  <c r="DQ256" i="11"/>
  <c r="DR256" i="11"/>
  <c r="DS256" i="11"/>
  <c r="DT256" i="11"/>
  <c r="DU256" i="11"/>
  <c r="DV256" i="11"/>
  <c r="DW256" i="11"/>
  <c r="DX256" i="11"/>
  <c r="DY256" i="11"/>
  <c r="DZ256" i="11"/>
  <c r="EA256" i="11"/>
  <c r="EB256" i="11"/>
  <c r="EC256" i="11"/>
  <c r="ED256" i="11"/>
  <c r="EE256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DE257" i="11"/>
  <c r="DF257" i="11"/>
  <c r="DG257" i="11"/>
  <c r="DH257" i="11"/>
  <c r="DI257" i="11"/>
  <c r="DJ257" i="11"/>
  <c r="DK257" i="11"/>
  <c r="DL257" i="11"/>
  <c r="DM257" i="11"/>
  <c r="DN257" i="11"/>
  <c r="DO257" i="11"/>
  <c r="DP257" i="11"/>
  <c r="DQ257" i="11"/>
  <c r="DR257" i="11"/>
  <c r="DS257" i="11"/>
  <c r="DT257" i="11"/>
  <c r="DU257" i="11"/>
  <c r="DV257" i="11"/>
  <c r="DW257" i="11"/>
  <c r="DX257" i="11"/>
  <c r="DY257" i="11"/>
  <c r="DZ257" i="11"/>
  <c r="EA257" i="11"/>
  <c r="EB257" i="11"/>
  <c r="EC257" i="11"/>
  <c r="ED257" i="11"/>
  <c r="EE257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DE258" i="11"/>
  <c r="DF258" i="11"/>
  <c r="DG258" i="11"/>
  <c r="DH258" i="11"/>
  <c r="DI258" i="11"/>
  <c r="DJ258" i="11"/>
  <c r="DK258" i="11"/>
  <c r="DL258" i="11"/>
  <c r="DM258" i="11"/>
  <c r="DN258" i="11"/>
  <c r="DO258" i="11"/>
  <c r="DP258" i="11"/>
  <c r="DQ258" i="11"/>
  <c r="DR258" i="11"/>
  <c r="DS258" i="11"/>
  <c r="DT258" i="11"/>
  <c r="DU258" i="11"/>
  <c r="DV258" i="11"/>
  <c r="DW258" i="11"/>
  <c r="DX258" i="11"/>
  <c r="DY258" i="11"/>
  <c r="DZ258" i="11"/>
  <c r="EA258" i="11"/>
  <c r="EB258" i="11"/>
  <c r="EC258" i="11"/>
  <c r="ED258" i="11"/>
  <c r="EE258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DE259" i="11"/>
  <c r="DF259" i="11"/>
  <c r="DG259" i="11"/>
  <c r="DH259" i="11"/>
  <c r="DI259" i="11"/>
  <c r="DJ259" i="11"/>
  <c r="DK259" i="11"/>
  <c r="DL259" i="11"/>
  <c r="DM259" i="11"/>
  <c r="DN259" i="11"/>
  <c r="DO259" i="11"/>
  <c r="DP259" i="11"/>
  <c r="DQ259" i="11"/>
  <c r="DR259" i="11"/>
  <c r="DS259" i="11"/>
  <c r="DT259" i="11"/>
  <c r="DU259" i="11"/>
  <c r="DV259" i="11"/>
  <c r="DW259" i="11"/>
  <c r="DX259" i="11"/>
  <c r="DY259" i="11"/>
  <c r="DZ259" i="11"/>
  <c r="EA259" i="11"/>
  <c r="EB259" i="11"/>
  <c r="EC259" i="11"/>
  <c r="ED259" i="11"/>
  <c r="EE259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DE260" i="11"/>
  <c r="DF260" i="11"/>
  <c r="DG260" i="11"/>
  <c r="DH260" i="11"/>
  <c r="DI260" i="11"/>
  <c r="DJ260" i="11"/>
  <c r="DK260" i="11"/>
  <c r="DL260" i="11"/>
  <c r="DM260" i="11"/>
  <c r="DN260" i="11"/>
  <c r="DO260" i="11"/>
  <c r="DP260" i="11"/>
  <c r="DQ260" i="11"/>
  <c r="DR260" i="11"/>
  <c r="DS260" i="11"/>
  <c r="DT260" i="11"/>
  <c r="DU260" i="11"/>
  <c r="DV260" i="11"/>
  <c r="DW260" i="11"/>
  <c r="DX260" i="11"/>
  <c r="DY260" i="11"/>
  <c r="DZ260" i="11"/>
  <c r="EA260" i="11"/>
  <c r="EB260" i="11"/>
  <c r="EC260" i="11"/>
  <c r="ED260" i="11"/>
  <c r="EE260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DE261" i="11"/>
  <c r="DF261" i="11"/>
  <c r="DG261" i="11"/>
  <c r="DH261" i="11"/>
  <c r="DI261" i="11"/>
  <c r="DJ261" i="11"/>
  <c r="DK261" i="11"/>
  <c r="DL261" i="11"/>
  <c r="DM261" i="11"/>
  <c r="DN261" i="11"/>
  <c r="DO261" i="11"/>
  <c r="DP261" i="11"/>
  <c r="DQ261" i="11"/>
  <c r="DR261" i="11"/>
  <c r="DS261" i="11"/>
  <c r="DT261" i="11"/>
  <c r="DU261" i="11"/>
  <c r="DV261" i="11"/>
  <c r="DW261" i="11"/>
  <c r="DX261" i="11"/>
  <c r="DY261" i="11"/>
  <c r="DZ261" i="11"/>
  <c r="EA261" i="11"/>
  <c r="EB261" i="11"/>
  <c r="EC261" i="11"/>
  <c r="ED261" i="11"/>
  <c r="EE261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DE262" i="11"/>
  <c r="DF262" i="11"/>
  <c r="DG262" i="11"/>
  <c r="DH262" i="11"/>
  <c r="DI262" i="11"/>
  <c r="DJ262" i="11"/>
  <c r="DK262" i="11"/>
  <c r="DL262" i="11"/>
  <c r="DM262" i="11"/>
  <c r="DN262" i="11"/>
  <c r="DO262" i="11"/>
  <c r="DP262" i="11"/>
  <c r="DQ262" i="11"/>
  <c r="DR262" i="11"/>
  <c r="DS262" i="11"/>
  <c r="DT262" i="11"/>
  <c r="DU262" i="11"/>
  <c r="DV262" i="11"/>
  <c r="DW262" i="11"/>
  <c r="DX262" i="11"/>
  <c r="DY262" i="11"/>
  <c r="DZ262" i="11"/>
  <c r="EA262" i="11"/>
  <c r="EB262" i="11"/>
  <c r="EC262" i="11"/>
  <c r="ED262" i="11"/>
  <c r="EE262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DE263" i="11"/>
  <c r="DF263" i="11"/>
  <c r="DG263" i="11"/>
  <c r="DH263" i="11"/>
  <c r="DI263" i="11"/>
  <c r="DJ263" i="11"/>
  <c r="DK263" i="11"/>
  <c r="DL263" i="11"/>
  <c r="DM263" i="11"/>
  <c r="DN263" i="11"/>
  <c r="DO263" i="11"/>
  <c r="DP263" i="11"/>
  <c r="DQ263" i="11"/>
  <c r="DR263" i="11"/>
  <c r="DS263" i="11"/>
  <c r="DT263" i="11"/>
  <c r="DU263" i="11"/>
  <c r="DV263" i="11"/>
  <c r="DW263" i="11"/>
  <c r="DX263" i="11"/>
  <c r="DY263" i="11"/>
  <c r="DZ263" i="11"/>
  <c r="EA263" i="11"/>
  <c r="EB263" i="11"/>
  <c r="EC263" i="11"/>
  <c r="ED263" i="11"/>
  <c r="EE263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DE264" i="11"/>
  <c r="DF264" i="11"/>
  <c r="DG264" i="11"/>
  <c r="DH264" i="11"/>
  <c r="DI264" i="11"/>
  <c r="DJ264" i="11"/>
  <c r="DK264" i="11"/>
  <c r="DL264" i="11"/>
  <c r="DM264" i="11"/>
  <c r="DN264" i="11"/>
  <c r="DO264" i="11"/>
  <c r="DP264" i="11"/>
  <c r="DQ264" i="11"/>
  <c r="DR264" i="11"/>
  <c r="DS264" i="11"/>
  <c r="DT264" i="11"/>
  <c r="DU264" i="11"/>
  <c r="DV264" i="11"/>
  <c r="DW264" i="11"/>
  <c r="DX264" i="11"/>
  <c r="DY264" i="11"/>
  <c r="DZ264" i="11"/>
  <c r="EA264" i="11"/>
  <c r="EB264" i="11"/>
  <c r="EC264" i="11"/>
  <c r="ED264" i="11"/>
  <c r="EE264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DE265" i="11"/>
  <c r="DF265" i="11"/>
  <c r="DG265" i="11"/>
  <c r="DH265" i="11"/>
  <c r="DI265" i="11"/>
  <c r="DJ265" i="11"/>
  <c r="DK265" i="11"/>
  <c r="DL265" i="11"/>
  <c r="DM265" i="11"/>
  <c r="DN265" i="11"/>
  <c r="DO265" i="11"/>
  <c r="DP265" i="11"/>
  <c r="DQ265" i="11"/>
  <c r="DR265" i="11"/>
  <c r="DS265" i="11"/>
  <c r="DT265" i="11"/>
  <c r="DU265" i="11"/>
  <c r="DV265" i="11"/>
  <c r="DW265" i="11"/>
  <c r="DX265" i="11"/>
  <c r="DY265" i="11"/>
  <c r="DZ265" i="11"/>
  <c r="EA265" i="11"/>
  <c r="EB265" i="11"/>
  <c r="EC265" i="11"/>
  <c r="ED265" i="11"/>
  <c r="EE265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DE266" i="11"/>
  <c r="DF266" i="11"/>
  <c r="DG266" i="11"/>
  <c r="DH266" i="11"/>
  <c r="DI266" i="11"/>
  <c r="DJ266" i="11"/>
  <c r="DK266" i="11"/>
  <c r="DL266" i="11"/>
  <c r="DM266" i="11"/>
  <c r="DN266" i="11"/>
  <c r="DO266" i="11"/>
  <c r="DP266" i="11"/>
  <c r="DQ266" i="11"/>
  <c r="DR266" i="11"/>
  <c r="DS266" i="11"/>
  <c r="DT266" i="11"/>
  <c r="DU266" i="11"/>
  <c r="DV266" i="11"/>
  <c r="DW266" i="11"/>
  <c r="DX266" i="11"/>
  <c r="DY266" i="11"/>
  <c r="DZ266" i="11"/>
  <c r="EA266" i="11"/>
  <c r="EB266" i="11"/>
  <c r="EC266" i="11"/>
  <c r="ED266" i="11"/>
  <c r="EE266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DE267" i="11"/>
  <c r="DF267" i="11"/>
  <c r="DG267" i="11"/>
  <c r="DH267" i="11"/>
  <c r="DI267" i="11"/>
  <c r="DJ267" i="11"/>
  <c r="DK267" i="11"/>
  <c r="DL267" i="11"/>
  <c r="DM267" i="11"/>
  <c r="DN267" i="11"/>
  <c r="DO267" i="11"/>
  <c r="DP267" i="11"/>
  <c r="DQ267" i="11"/>
  <c r="DR267" i="11"/>
  <c r="DS267" i="11"/>
  <c r="DT267" i="11"/>
  <c r="DU267" i="11"/>
  <c r="DV267" i="11"/>
  <c r="DW267" i="11"/>
  <c r="DX267" i="11"/>
  <c r="DY267" i="11"/>
  <c r="DZ267" i="11"/>
  <c r="EA267" i="11"/>
  <c r="EB267" i="11"/>
  <c r="EC267" i="11"/>
  <c r="ED267" i="11"/>
  <c r="EE267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DE268" i="11"/>
  <c r="DF268" i="11"/>
  <c r="DG268" i="11"/>
  <c r="DH268" i="11"/>
  <c r="DI268" i="11"/>
  <c r="DJ268" i="11"/>
  <c r="DK268" i="11"/>
  <c r="DL268" i="11"/>
  <c r="DM268" i="11"/>
  <c r="DN268" i="11"/>
  <c r="DO268" i="11"/>
  <c r="DP268" i="11"/>
  <c r="DQ268" i="11"/>
  <c r="DR268" i="11"/>
  <c r="DS268" i="11"/>
  <c r="DT268" i="11"/>
  <c r="DU268" i="11"/>
  <c r="DV268" i="11"/>
  <c r="DW268" i="11"/>
  <c r="DX268" i="11"/>
  <c r="DY268" i="11"/>
  <c r="DZ268" i="11"/>
  <c r="EA268" i="11"/>
  <c r="EB268" i="11"/>
  <c r="EC268" i="11"/>
  <c r="ED268" i="11"/>
  <c r="EE268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DE269" i="11"/>
  <c r="DF269" i="11"/>
  <c r="DG269" i="11"/>
  <c r="DH269" i="11"/>
  <c r="DI269" i="11"/>
  <c r="DJ269" i="11"/>
  <c r="DK269" i="11"/>
  <c r="DL269" i="11"/>
  <c r="DM269" i="11"/>
  <c r="DN269" i="11"/>
  <c r="DO269" i="11"/>
  <c r="DP269" i="11"/>
  <c r="DQ269" i="11"/>
  <c r="DR269" i="11"/>
  <c r="DS269" i="11"/>
  <c r="DT269" i="11"/>
  <c r="DU269" i="11"/>
  <c r="DV269" i="11"/>
  <c r="DW269" i="11"/>
  <c r="DX269" i="11"/>
  <c r="DY269" i="11"/>
  <c r="DZ269" i="11"/>
  <c r="EA269" i="11"/>
  <c r="EB269" i="11"/>
  <c r="EC269" i="11"/>
  <c r="ED269" i="11"/>
  <c r="EE269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DE270" i="11"/>
  <c r="DF270" i="11"/>
  <c r="DG270" i="11"/>
  <c r="DH270" i="11"/>
  <c r="DI270" i="11"/>
  <c r="DJ270" i="11"/>
  <c r="DK270" i="11"/>
  <c r="DL270" i="11"/>
  <c r="DM270" i="11"/>
  <c r="DN270" i="11"/>
  <c r="DO270" i="11"/>
  <c r="DP270" i="11"/>
  <c r="DQ270" i="11"/>
  <c r="DR270" i="11"/>
  <c r="DS270" i="11"/>
  <c r="DT270" i="11"/>
  <c r="DU270" i="11"/>
  <c r="DV270" i="11"/>
  <c r="DW270" i="11"/>
  <c r="DX270" i="11"/>
  <c r="DY270" i="11"/>
  <c r="DZ270" i="11"/>
  <c r="EA270" i="11"/>
  <c r="EB270" i="11"/>
  <c r="EC270" i="11"/>
  <c r="ED270" i="11"/>
  <c r="EE270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DE271" i="11"/>
  <c r="DF271" i="11"/>
  <c r="DG271" i="11"/>
  <c r="DH271" i="11"/>
  <c r="DI271" i="11"/>
  <c r="DJ271" i="11"/>
  <c r="DK271" i="11"/>
  <c r="DL271" i="11"/>
  <c r="DM271" i="11"/>
  <c r="DN271" i="11"/>
  <c r="DO271" i="11"/>
  <c r="DP271" i="11"/>
  <c r="DQ271" i="11"/>
  <c r="DR271" i="11"/>
  <c r="DS271" i="11"/>
  <c r="DT271" i="11"/>
  <c r="DU271" i="11"/>
  <c r="DV271" i="11"/>
  <c r="DW271" i="11"/>
  <c r="DX271" i="11"/>
  <c r="DY271" i="11"/>
  <c r="DZ271" i="11"/>
  <c r="EA271" i="11"/>
  <c r="EB271" i="11"/>
  <c r="EC271" i="11"/>
  <c r="ED271" i="11"/>
  <c r="EE271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DE272" i="11"/>
  <c r="DF272" i="11"/>
  <c r="DG272" i="11"/>
  <c r="DH272" i="11"/>
  <c r="DI272" i="11"/>
  <c r="DJ272" i="11"/>
  <c r="DK272" i="11"/>
  <c r="DL272" i="11"/>
  <c r="DM272" i="11"/>
  <c r="DN272" i="11"/>
  <c r="DO272" i="11"/>
  <c r="DP272" i="11"/>
  <c r="DQ272" i="11"/>
  <c r="DR272" i="11"/>
  <c r="DS272" i="11"/>
  <c r="DT272" i="11"/>
  <c r="DU272" i="11"/>
  <c r="DV272" i="11"/>
  <c r="DW272" i="11"/>
  <c r="DX272" i="11"/>
  <c r="DY272" i="11"/>
  <c r="DZ272" i="11"/>
  <c r="EA272" i="11"/>
  <c r="EB272" i="11"/>
  <c r="EC272" i="11"/>
  <c r="ED272" i="11"/>
  <c r="EE272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DE273" i="11"/>
  <c r="DF273" i="11"/>
  <c r="DG273" i="11"/>
  <c r="DH273" i="11"/>
  <c r="DI273" i="11"/>
  <c r="DJ273" i="11"/>
  <c r="DK273" i="11"/>
  <c r="DL273" i="11"/>
  <c r="DM273" i="11"/>
  <c r="DN273" i="11"/>
  <c r="DO273" i="11"/>
  <c r="DP273" i="11"/>
  <c r="DQ273" i="11"/>
  <c r="DR273" i="11"/>
  <c r="DS273" i="11"/>
  <c r="DT273" i="11"/>
  <c r="DU273" i="11"/>
  <c r="DV273" i="11"/>
  <c r="DW273" i="11"/>
  <c r="DX273" i="11"/>
  <c r="DY273" i="11"/>
  <c r="DZ273" i="11"/>
  <c r="EA273" i="11"/>
  <c r="EB273" i="11"/>
  <c r="EC273" i="11"/>
  <c r="ED273" i="11"/>
  <c r="EE273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DE274" i="11"/>
  <c r="DF274" i="11"/>
  <c r="DG274" i="11"/>
  <c r="DH274" i="11"/>
  <c r="DI274" i="11"/>
  <c r="DJ274" i="11"/>
  <c r="DK274" i="11"/>
  <c r="DL274" i="11"/>
  <c r="DM274" i="11"/>
  <c r="DN274" i="11"/>
  <c r="DO274" i="11"/>
  <c r="DP274" i="11"/>
  <c r="DQ274" i="11"/>
  <c r="DR274" i="11"/>
  <c r="DS274" i="11"/>
  <c r="DT274" i="11"/>
  <c r="DU274" i="11"/>
  <c r="DV274" i="11"/>
  <c r="DW274" i="11"/>
  <c r="DX274" i="11"/>
  <c r="DY274" i="11"/>
  <c r="DZ274" i="11"/>
  <c r="EA274" i="11"/>
  <c r="EB274" i="11"/>
  <c r="EC274" i="11"/>
  <c r="ED274" i="11"/>
  <c r="EE274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DE275" i="11"/>
  <c r="DF275" i="11"/>
  <c r="DG275" i="11"/>
  <c r="DH275" i="11"/>
  <c r="DI275" i="11"/>
  <c r="DJ275" i="11"/>
  <c r="DK275" i="11"/>
  <c r="DL275" i="11"/>
  <c r="DM275" i="11"/>
  <c r="DN275" i="11"/>
  <c r="DO275" i="11"/>
  <c r="DP275" i="11"/>
  <c r="DQ275" i="11"/>
  <c r="DR275" i="11"/>
  <c r="DS275" i="11"/>
  <c r="DT275" i="11"/>
  <c r="DU275" i="11"/>
  <c r="DV275" i="11"/>
  <c r="DW275" i="11"/>
  <c r="DX275" i="11"/>
  <c r="DY275" i="11"/>
  <c r="DZ275" i="11"/>
  <c r="EA275" i="11"/>
  <c r="EB275" i="11"/>
  <c r="EC275" i="11"/>
  <c r="ED275" i="11"/>
  <c r="EE275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DE276" i="11"/>
  <c r="DF276" i="11"/>
  <c r="DG276" i="11"/>
  <c r="DH276" i="11"/>
  <c r="DI276" i="11"/>
  <c r="DJ276" i="11"/>
  <c r="DK276" i="11"/>
  <c r="DL276" i="11"/>
  <c r="DM276" i="11"/>
  <c r="DN276" i="11"/>
  <c r="DO276" i="11"/>
  <c r="DP276" i="11"/>
  <c r="DQ276" i="11"/>
  <c r="DR276" i="11"/>
  <c r="DS276" i="11"/>
  <c r="DT276" i="11"/>
  <c r="DU276" i="11"/>
  <c r="DV276" i="11"/>
  <c r="DW276" i="11"/>
  <c r="DX276" i="11"/>
  <c r="DY276" i="11"/>
  <c r="DZ276" i="11"/>
  <c r="EA276" i="11"/>
  <c r="EB276" i="11"/>
  <c r="EC276" i="11"/>
  <c r="ED276" i="11"/>
  <c r="EE276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DE277" i="11"/>
  <c r="DF277" i="11"/>
  <c r="DG277" i="11"/>
  <c r="DH277" i="11"/>
  <c r="DI277" i="11"/>
  <c r="DJ277" i="11"/>
  <c r="DK277" i="11"/>
  <c r="DL277" i="11"/>
  <c r="DM277" i="11"/>
  <c r="DN277" i="11"/>
  <c r="DO277" i="11"/>
  <c r="DP277" i="11"/>
  <c r="DQ277" i="11"/>
  <c r="DR277" i="11"/>
  <c r="DS277" i="11"/>
  <c r="DT277" i="11"/>
  <c r="DU277" i="11"/>
  <c r="DV277" i="11"/>
  <c r="DW277" i="11"/>
  <c r="DX277" i="11"/>
  <c r="DY277" i="11"/>
  <c r="DZ277" i="11"/>
  <c r="EA277" i="11"/>
  <c r="EB277" i="11"/>
  <c r="EC277" i="11"/>
  <c r="ED277" i="11"/>
  <c r="EE277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DE278" i="11"/>
  <c r="DF278" i="11"/>
  <c r="DG278" i="11"/>
  <c r="DH278" i="11"/>
  <c r="DI278" i="11"/>
  <c r="DJ278" i="11"/>
  <c r="DK278" i="11"/>
  <c r="DL278" i="11"/>
  <c r="DM278" i="11"/>
  <c r="DN278" i="11"/>
  <c r="DO278" i="11"/>
  <c r="DP278" i="11"/>
  <c r="DQ278" i="11"/>
  <c r="DR278" i="11"/>
  <c r="DS278" i="11"/>
  <c r="DT278" i="11"/>
  <c r="DU278" i="11"/>
  <c r="DV278" i="11"/>
  <c r="DW278" i="11"/>
  <c r="DX278" i="11"/>
  <c r="DY278" i="11"/>
  <c r="DZ278" i="11"/>
  <c r="EA278" i="11"/>
  <c r="EB278" i="11"/>
  <c r="EC278" i="11"/>
  <c r="ED278" i="11"/>
  <c r="EE278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DE279" i="11"/>
  <c r="DF279" i="11"/>
  <c r="DG279" i="11"/>
  <c r="DH279" i="11"/>
  <c r="DI279" i="11"/>
  <c r="DJ279" i="11"/>
  <c r="DK279" i="11"/>
  <c r="DL279" i="11"/>
  <c r="DM279" i="11"/>
  <c r="DN279" i="11"/>
  <c r="DO279" i="11"/>
  <c r="DP279" i="11"/>
  <c r="DQ279" i="11"/>
  <c r="DR279" i="11"/>
  <c r="DS279" i="11"/>
  <c r="DT279" i="11"/>
  <c r="DU279" i="11"/>
  <c r="DV279" i="11"/>
  <c r="DW279" i="11"/>
  <c r="DX279" i="11"/>
  <c r="DY279" i="11"/>
  <c r="DZ279" i="11"/>
  <c r="EA279" i="11"/>
  <c r="EB279" i="11"/>
  <c r="EC279" i="11"/>
  <c r="ED279" i="11"/>
  <c r="EE279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DE280" i="11"/>
  <c r="DF280" i="11"/>
  <c r="DG280" i="11"/>
  <c r="DH280" i="11"/>
  <c r="DI280" i="11"/>
  <c r="DJ280" i="11"/>
  <c r="DK280" i="11"/>
  <c r="DL280" i="11"/>
  <c r="DM280" i="11"/>
  <c r="DN280" i="11"/>
  <c r="DO280" i="11"/>
  <c r="DP280" i="11"/>
  <c r="DQ280" i="11"/>
  <c r="DR280" i="11"/>
  <c r="DS280" i="11"/>
  <c r="DT280" i="11"/>
  <c r="DU280" i="11"/>
  <c r="DV280" i="11"/>
  <c r="DW280" i="11"/>
  <c r="DX280" i="11"/>
  <c r="DY280" i="11"/>
  <c r="DZ280" i="11"/>
  <c r="EA280" i="11"/>
  <c r="EB280" i="11"/>
  <c r="EC280" i="11"/>
  <c r="ED280" i="11"/>
  <c r="EE280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DE281" i="11"/>
  <c r="DF281" i="11"/>
  <c r="DG281" i="11"/>
  <c r="DH281" i="11"/>
  <c r="DI281" i="11"/>
  <c r="DJ281" i="11"/>
  <c r="DK281" i="11"/>
  <c r="DL281" i="11"/>
  <c r="DM281" i="11"/>
  <c r="DN281" i="11"/>
  <c r="DO281" i="11"/>
  <c r="DP281" i="11"/>
  <c r="DQ281" i="11"/>
  <c r="DR281" i="11"/>
  <c r="DS281" i="11"/>
  <c r="DT281" i="11"/>
  <c r="DU281" i="11"/>
  <c r="DV281" i="11"/>
  <c r="DW281" i="11"/>
  <c r="DX281" i="11"/>
  <c r="DY281" i="11"/>
  <c r="DZ281" i="11"/>
  <c r="EA281" i="11"/>
  <c r="EB281" i="11"/>
  <c r="EC281" i="11"/>
  <c r="ED281" i="11"/>
  <c r="EE281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DE282" i="11"/>
  <c r="DF282" i="11"/>
  <c r="DG282" i="11"/>
  <c r="DH282" i="11"/>
  <c r="DI282" i="11"/>
  <c r="DJ282" i="11"/>
  <c r="DK282" i="11"/>
  <c r="DL282" i="11"/>
  <c r="DM282" i="11"/>
  <c r="DN282" i="11"/>
  <c r="DO282" i="11"/>
  <c r="DP282" i="11"/>
  <c r="DQ282" i="11"/>
  <c r="DR282" i="11"/>
  <c r="DS282" i="11"/>
  <c r="DT282" i="11"/>
  <c r="DU282" i="11"/>
  <c r="DV282" i="11"/>
  <c r="DW282" i="11"/>
  <c r="DX282" i="11"/>
  <c r="DY282" i="11"/>
  <c r="DZ282" i="11"/>
  <c r="EA282" i="11"/>
  <c r="EB282" i="11"/>
  <c r="EC282" i="11"/>
  <c r="ED282" i="11"/>
  <c r="EE282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DE283" i="11"/>
  <c r="DF283" i="11"/>
  <c r="DG283" i="11"/>
  <c r="DH283" i="11"/>
  <c r="DI283" i="11"/>
  <c r="DJ283" i="11"/>
  <c r="DK283" i="11"/>
  <c r="DL283" i="11"/>
  <c r="DM283" i="11"/>
  <c r="DN283" i="11"/>
  <c r="DO283" i="11"/>
  <c r="DP283" i="11"/>
  <c r="DQ283" i="11"/>
  <c r="DR283" i="11"/>
  <c r="DS283" i="11"/>
  <c r="DT283" i="11"/>
  <c r="DU283" i="11"/>
  <c r="DV283" i="11"/>
  <c r="DW283" i="11"/>
  <c r="DX283" i="11"/>
  <c r="DY283" i="11"/>
  <c r="DZ283" i="11"/>
  <c r="EA283" i="11"/>
  <c r="EB283" i="11"/>
  <c r="EC283" i="11"/>
  <c r="ED283" i="11"/>
  <c r="EE283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DE284" i="11"/>
  <c r="DF284" i="11"/>
  <c r="DG284" i="11"/>
  <c r="DH284" i="11"/>
  <c r="DI284" i="11"/>
  <c r="DJ284" i="11"/>
  <c r="DK284" i="11"/>
  <c r="DL284" i="11"/>
  <c r="DM284" i="11"/>
  <c r="DN284" i="11"/>
  <c r="DO284" i="11"/>
  <c r="DP284" i="11"/>
  <c r="DQ284" i="11"/>
  <c r="DR284" i="11"/>
  <c r="DS284" i="11"/>
  <c r="DT284" i="11"/>
  <c r="DU284" i="11"/>
  <c r="DV284" i="11"/>
  <c r="DW284" i="11"/>
  <c r="DX284" i="11"/>
  <c r="DY284" i="11"/>
  <c r="DZ284" i="11"/>
  <c r="EA284" i="11"/>
  <c r="EB284" i="11"/>
  <c r="EC284" i="11"/>
  <c r="ED284" i="11"/>
  <c r="EE284" i="11"/>
  <c r="DE285" i="11"/>
  <c r="DF285" i="11"/>
  <c r="DG285" i="11"/>
  <c r="DH285" i="11"/>
  <c r="DI285" i="11"/>
  <c r="DJ285" i="11"/>
  <c r="DK285" i="11"/>
  <c r="DL285" i="11"/>
  <c r="DM285" i="11"/>
  <c r="DN285" i="11"/>
  <c r="DO285" i="11"/>
  <c r="DP285" i="11"/>
  <c r="DQ285" i="11"/>
  <c r="DR285" i="11"/>
  <c r="DS285" i="11"/>
  <c r="DT285" i="11"/>
  <c r="DU285" i="11"/>
  <c r="DV285" i="11"/>
  <c r="DW285" i="11"/>
  <c r="DX285" i="11"/>
  <c r="DY285" i="11"/>
  <c r="DZ285" i="11"/>
  <c r="EA285" i="11"/>
  <c r="EB285" i="11"/>
  <c r="EC285" i="11"/>
  <c r="ED285" i="11"/>
  <c r="EE285" i="11"/>
  <c r="DE286" i="11"/>
  <c r="DF286" i="11"/>
  <c r="DG286" i="11"/>
  <c r="DH286" i="11"/>
  <c r="DI286" i="11"/>
  <c r="DJ286" i="11"/>
  <c r="DK286" i="11"/>
  <c r="DL286" i="11"/>
  <c r="DM286" i="11"/>
  <c r="DN286" i="11"/>
  <c r="DO286" i="11"/>
  <c r="DP286" i="11"/>
  <c r="DQ286" i="11"/>
  <c r="DR286" i="11"/>
  <c r="DS286" i="11"/>
  <c r="DT286" i="11"/>
  <c r="DU286" i="11"/>
  <c r="DV286" i="11"/>
  <c r="DW286" i="11"/>
  <c r="DX286" i="11"/>
  <c r="DY286" i="11"/>
  <c r="DZ286" i="11"/>
  <c r="EA286" i="11"/>
  <c r="EB286" i="11"/>
  <c r="EC286" i="11"/>
  <c r="ED286" i="11"/>
  <c r="EE286" i="11"/>
  <c r="DE287" i="11"/>
  <c r="DF287" i="11"/>
  <c r="DG287" i="11"/>
  <c r="DH287" i="11"/>
  <c r="DI287" i="11"/>
  <c r="DJ287" i="11"/>
  <c r="DK287" i="11"/>
  <c r="DL287" i="11"/>
  <c r="DM287" i="11"/>
  <c r="DN287" i="11"/>
  <c r="DO287" i="11"/>
  <c r="DP287" i="11"/>
  <c r="DQ287" i="11"/>
  <c r="DR287" i="11"/>
  <c r="DS287" i="11"/>
  <c r="DT287" i="11"/>
  <c r="DU287" i="11"/>
  <c r="DV287" i="11"/>
  <c r="DW287" i="11"/>
  <c r="DX287" i="11"/>
  <c r="DY287" i="11"/>
  <c r="DZ287" i="11"/>
  <c r="EA287" i="11"/>
  <c r="EB287" i="11"/>
  <c r="EC287" i="11"/>
  <c r="ED287" i="11"/>
  <c r="EE287" i="11"/>
  <c r="DE288" i="11"/>
  <c r="DF288" i="11"/>
  <c r="DG288" i="11"/>
  <c r="DH288" i="11"/>
  <c r="DI288" i="11"/>
  <c r="DJ288" i="11"/>
  <c r="DK288" i="11"/>
  <c r="DL288" i="11"/>
  <c r="DM288" i="11"/>
  <c r="DN288" i="11"/>
  <c r="DO288" i="11"/>
  <c r="DP288" i="11"/>
  <c r="DQ288" i="11"/>
  <c r="DR288" i="11"/>
  <c r="DS288" i="11"/>
  <c r="DT288" i="11"/>
  <c r="DU288" i="11"/>
  <c r="DV288" i="11"/>
  <c r="DW288" i="11"/>
  <c r="DX288" i="11"/>
  <c r="DY288" i="11"/>
  <c r="DZ288" i="11"/>
  <c r="EA288" i="11"/>
  <c r="EB288" i="11"/>
  <c r="EC288" i="11"/>
  <c r="ED288" i="11"/>
  <c r="EE288" i="11"/>
  <c r="DE289" i="11"/>
  <c r="DF289" i="11"/>
  <c r="DG289" i="11"/>
  <c r="DH289" i="11"/>
  <c r="DI289" i="11"/>
  <c r="DJ289" i="11"/>
  <c r="DK289" i="11"/>
  <c r="DL289" i="11"/>
  <c r="DM289" i="11"/>
  <c r="DN289" i="11"/>
  <c r="DO289" i="11"/>
  <c r="DP289" i="11"/>
  <c r="DQ289" i="11"/>
  <c r="DR289" i="11"/>
  <c r="DS289" i="11"/>
  <c r="DT289" i="11"/>
  <c r="DU289" i="11"/>
  <c r="DV289" i="11"/>
  <c r="DW289" i="11"/>
  <c r="DX289" i="11"/>
  <c r="DY289" i="11"/>
  <c r="DZ289" i="11"/>
  <c r="EA289" i="11"/>
  <c r="EB289" i="11"/>
  <c r="EC289" i="11"/>
  <c r="ED289" i="11"/>
  <c r="EE289" i="11"/>
  <c r="DE290" i="11"/>
  <c r="DF290" i="11"/>
  <c r="DG290" i="11"/>
  <c r="DH290" i="11"/>
  <c r="DI290" i="11"/>
  <c r="DJ290" i="11"/>
  <c r="DK290" i="11"/>
  <c r="DL290" i="11"/>
  <c r="DM290" i="11"/>
  <c r="DN290" i="11"/>
  <c r="DO290" i="11"/>
  <c r="DP290" i="11"/>
  <c r="DQ290" i="11"/>
  <c r="DR290" i="11"/>
  <c r="DS290" i="11"/>
  <c r="DT290" i="11"/>
  <c r="DU290" i="11"/>
  <c r="DV290" i="11"/>
  <c r="DW290" i="11"/>
  <c r="DX290" i="11"/>
  <c r="DY290" i="11"/>
  <c r="DZ290" i="11"/>
  <c r="EA290" i="11"/>
  <c r="EB290" i="11"/>
  <c r="EC290" i="11"/>
  <c r="ED290" i="11"/>
  <c r="EE290" i="11"/>
  <c r="DE291" i="11"/>
  <c r="DF291" i="11"/>
  <c r="DG291" i="11"/>
  <c r="DH291" i="11"/>
  <c r="DI291" i="11"/>
  <c r="DJ291" i="11"/>
  <c r="DK291" i="11"/>
  <c r="DL291" i="11"/>
  <c r="DM291" i="11"/>
  <c r="DN291" i="11"/>
  <c r="DO291" i="11"/>
  <c r="DP291" i="11"/>
  <c r="DQ291" i="11"/>
  <c r="DR291" i="11"/>
  <c r="DS291" i="11"/>
  <c r="DT291" i="11"/>
  <c r="DU291" i="11"/>
  <c r="DV291" i="11"/>
  <c r="DW291" i="11"/>
  <c r="DX291" i="11"/>
  <c r="DY291" i="11"/>
  <c r="DZ291" i="11"/>
  <c r="EA291" i="11"/>
  <c r="EB291" i="11"/>
  <c r="EC291" i="11"/>
  <c r="ED291" i="11"/>
  <c r="EE291" i="11"/>
  <c r="DE292" i="11"/>
  <c r="DF292" i="11"/>
  <c r="DG292" i="11"/>
  <c r="DH292" i="11"/>
  <c r="DI292" i="11"/>
  <c r="DJ292" i="11"/>
  <c r="DK292" i="11"/>
  <c r="DL292" i="11"/>
  <c r="DM292" i="11"/>
  <c r="DN292" i="11"/>
  <c r="DO292" i="11"/>
  <c r="DP292" i="11"/>
  <c r="DQ292" i="11"/>
  <c r="DR292" i="11"/>
  <c r="DS292" i="11"/>
  <c r="DT292" i="11"/>
  <c r="DU292" i="11"/>
  <c r="DV292" i="11"/>
  <c r="DW292" i="11"/>
  <c r="DX292" i="11"/>
  <c r="DY292" i="11"/>
  <c r="DZ292" i="11"/>
  <c r="EA292" i="11"/>
  <c r="EB292" i="11"/>
  <c r="EC292" i="11"/>
  <c r="ED292" i="11"/>
  <c r="EE292" i="11"/>
  <c r="DE293" i="11"/>
  <c r="DF293" i="11"/>
  <c r="DG293" i="11"/>
  <c r="DH293" i="11"/>
  <c r="DI293" i="11"/>
  <c r="DJ293" i="11"/>
  <c r="DK293" i="11"/>
  <c r="DL293" i="11"/>
  <c r="DM293" i="11"/>
  <c r="DN293" i="11"/>
  <c r="DO293" i="11"/>
  <c r="DP293" i="11"/>
  <c r="DQ293" i="11"/>
  <c r="DR293" i="11"/>
  <c r="DS293" i="11"/>
  <c r="DT293" i="11"/>
  <c r="DU293" i="11"/>
  <c r="DV293" i="11"/>
  <c r="DW293" i="11"/>
  <c r="DX293" i="11"/>
  <c r="DY293" i="11"/>
  <c r="DZ293" i="11"/>
  <c r="EA293" i="11"/>
  <c r="EB293" i="11"/>
  <c r="EC293" i="11"/>
  <c r="ED293" i="11"/>
  <c r="EE293" i="11"/>
  <c r="DE294" i="11"/>
  <c r="DF294" i="11"/>
  <c r="DG294" i="11"/>
  <c r="DH294" i="11"/>
  <c r="DI294" i="11"/>
  <c r="DJ294" i="11"/>
  <c r="DK294" i="11"/>
  <c r="DL294" i="11"/>
  <c r="DM294" i="11"/>
  <c r="DN294" i="11"/>
  <c r="DO294" i="11"/>
  <c r="DP294" i="11"/>
  <c r="DQ294" i="11"/>
  <c r="DR294" i="11"/>
  <c r="DS294" i="11"/>
  <c r="DT294" i="11"/>
  <c r="DU294" i="11"/>
  <c r="DV294" i="11"/>
  <c r="DW294" i="11"/>
  <c r="DX294" i="11"/>
  <c r="DY294" i="11"/>
  <c r="DZ294" i="11"/>
  <c r="EA294" i="11"/>
  <c r="EB294" i="11"/>
  <c r="EC294" i="11"/>
  <c r="ED294" i="11"/>
  <c r="EE294" i="11"/>
  <c r="DE295" i="11"/>
  <c r="DF295" i="11"/>
  <c r="DG295" i="11"/>
  <c r="DH295" i="11"/>
  <c r="DI295" i="11"/>
  <c r="DJ295" i="11"/>
  <c r="DK295" i="11"/>
  <c r="DL295" i="11"/>
  <c r="DM295" i="11"/>
  <c r="DN295" i="11"/>
  <c r="DO295" i="11"/>
  <c r="DP295" i="11"/>
  <c r="DQ295" i="11"/>
  <c r="DR295" i="11"/>
  <c r="DS295" i="11"/>
  <c r="DT295" i="11"/>
  <c r="DU295" i="11"/>
  <c r="DV295" i="11"/>
  <c r="DW295" i="11"/>
  <c r="DX295" i="11"/>
  <c r="DY295" i="11"/>
  <c r="DZ295" i="11"/>
  <c r="EA295" i="11"/>
  <c r="EB295" i="11"/>
  <c r="EC295" i="11"/>
  <c r="ED295" i="11"/>
  <c r="EE295" i="11"/>
  <c r="DE296" i="11"/>
  <c r="DF296" i="11"/>
  <c r="DG296" i="11"/>
  <c r="DH296" i="11"/>
  <c r="DI296" i="11"/>
  <c r="DJ296" i="11"/>
  <c r="DK296" i="11"/>
  <c r="DL296" i="11"/>
  <c r="DM296" i="11"/>
  <c r="DN296" i="11"/>
  <c r="DO296" i="11"/>
  <c r="DP296" i="11"/>
  <c r="DQ296" i="11"/>
  <c r="DR296" i="11"/>
  <c r="DS296" i="11"/>
  <c r="DT296" i="11"/>
  <c r="DU296" i="11"/>
  <c r="DV296" i="11"/>
  <c r="DW296" i="11"/>
  <c r="DX296" i="11"/>
  <c r="DY296" i="11"/>
  <c r="DZ296" i="11"/>
  <c r="EA296" i="11"/>
  <c r="EB296" i="11"/>
  <c r="EC296" i="11"/>
  <c r="ED296" i="11"/>
  <c r="EE296" i="11"/>
  <c r="DE297" i="11"/>
  <c r="DF297" i="11"/>
  <c r="DG297" i="11"/>
  <c r="DH297" i="11"/>
  <c r="DI297" i="11"/>
  <c r="DJ297" i="11"/>
  <c r="DK297" i="11"/>
  <c r="DL297" i="11"/>
  <c r="DM297" i="11"/>
  <c r="DN297" i="11"/>
  <c r="DO297" i="11"/>
  <c r="DP297" i="11"/>
  <c r="DQ297" i="11"/>
  <c r="DR297" i="11"/>
  <c r="DS297" i="11"/>
  <c r="DT297" i="11"/>
  <c r="DU297" i="11"/>
  <c r="DV297" i="11"/>
  <c r="DW297" i="11"/>
  <c r="DX297" i="11"/>
  <c r="DY297" i="11"/>
  <c r="DZ297" i="11"/>
  <c r="EA297" i="11"/>
  <c r="EB297" i="11"/>
  <c r="EC297" i="11"/>
  <c r="ED297" i="11"/>
  <c r="EE297" i="11"/>
  <c r="DE298" i="11"/>
  <c r="DF298" i="11"/>
  <c r="DG298" i="11"/>
  <c r="DH298" i="11"/>
  <c r="DI298" i="11"/>
  <c r="DJ298" i="11"/>
  <c r="DK298" i="11"/>
  <c r="DL298" i="11"/>
  <c r="DM298" i="11"/>
  <c r="DN298" i="11"/>
  <c r="DO298" i="11"/>
  <c r="DP298" i="11"/>
  <c r="DQ298" i="11"/>
  <c r="DR298" i="11"/>
  <c r="DS298" i="11"/>
  <c r="DT298" i="11"/>
  <c r="DU298" i="11"/>
  <c r="DV298" i="11"/>
  <c r="DW298" i="11"/>
  <c r="DX298" i="11"/>
  <c r="DY298" i="11"/>
  <c r="DZ298" i="11"/>
  <c r="EA298" i="11"/>
  <c r="EB298" i="11"/>
  <c r="EC298" i="11"/>
  <c r="ED298" i="11"/>
  <c r="EE298" i="11"/>
  <c r="DE299" i="11"/>
  <c r="DF299" i="11"/>
  <c r="DG299" i="11"/>
  <c r="DH299" i="11"/>
  <c r="DI299" i="11"/>
  <c r="DJ299" i="11"/>
  <c r="DK299" i="11"/>
  <c r="DL299" i="11"/>
  <c r="DM299" i="11"/>
  <c r="DN299" i="11"/>
  <c r="DO299" i="11"/>
  <c r="DP299" i="11"/>
  <c r="DQ299" i="11"/>
  <c r="DR299" i="11"/>
  <c r="DS299" i="11"/>
  <c r="DT299" i="11"/>
  <c r="DU299" i="11"/>
  <c r="DV299" i="11"/>
  <c r="DW299" i="11"/>
  <c r="DX299" i="11"/>
  <c r="DY299" i="11"/>
  <c r="DZ299" i="11"/>
  <c r="EA299" i="11"/>
  <c r="EB299" i="11"/>
  <c r="EC299" i="11"/>
  <c r="ED299" i="11"/>
  <c r="EE299" i="11"/>
  <c r="DE300" i="11"/>
  <c r="DF300" i="11"/>
  <c r="DG300" i="11"/>
  <c r="DH300" i="11"/>
  <c r="DI300" i="11"/>
  <c r="DJ300" i="11"/>
  <c r="DK300" i="11"/>
  <c r="DL300" i="11"/>
  <c r="DM300" i="11"/>
  <c r="DN300" i="11"/>
  <c r="DO300" i="11"/>
  <c r="DP300" i="11"/>
  <c r="DQ300" i="11"/>
  <c r="DR300" i="11"/>
  <c r="DS300" i="11"/>
  <c r="DT300" i="11"/>
  <c r="DU300" i="11"/>
  <c r="DV300" i="11"/>
  <c r="DW300" i="11"/>
  <c r="DX300" i="11"/>
  <c r="DY300" i="11"/>
  <c r="DZ300" i="11"/>
  <c r="EA300" i="11"/>
  <c r="EB300" i="11"/>
  <c r="EC300" i="11"/>
  <c r="ED300" i="11"/>
  <c r="EE300" i="11"/>
  <c r="DE301" i="11"/>
  <c r="DF301" i="11"/>
  <c r="DG301" i="11"/>
  <c r="DH301" i="11"/>
  <c r="DI301" i="11"/>
  <c r="DJ301" i="11"/>
  <c r="DK301" i="11"/>
  <c r="DL301" i="11"/>
  <c r="DM301" i="11"/>
  <c r="DN301" i="11"/>
  <c r="DO301" i="11"/>
  <c r="DP301" i="11"/>
  <c r="DQ301" i="11"/>
  <c r="DR301" i="11"/>
  <c r="DS301" i="11"/>
  <c r="DT301" i="11"/>
  <c r="DU301" i="11"/>
  <c r="DV301" i="11"/>
  <c r="DW301" i="11"/>
  <c r="DX301" i="11"/>
  <c r="DY301" i="11"/>
  <c r="DZ301" i="11"/>
  <c r="EA301" i="11"/>
  <c r="EB301" i="11"/>
  <c r="EC301" i="11"/>
  <c r="ED301" i="11"/>
  <c r="EE301" i="11"/>
  <c r="DE302" i="11"/>
  <c r="DF302" i="11"/>
  <c r="DG302" i="11"/>
  <c r="DH302" i="11"/>
  <c r="DI302" i="11"/>
  <c r="DJ302" i="11"/>
  <c r="DK302" i="11"/>
  <c r="DL302" i="11"/>
  <c r="DM302" i="11"/>
  <c r="DN302" i="11"/>
  <c r="DO302" i="11"/>
  <c r="DP302" i="11"/>
  <c r="DQ302" i="11"/>
  <c r="DR302" i="11"/>
  <c r="DS302" i="11"/>
  <c r="DT302" i="11"/>
  <c r="DU302" i="11"/>
  <c r="DV302" i="11"/>
  <c r="DW302" i="11"/>
  <c r="DX302" i="11"/>
  <c r="DY302" i="11"/>
  <c r="DZ302" i="11"/>
  <c r="EA302" i="11"/>
  <c r="EB302" i="11"/>
  <c r="EC302" i="11"/>
  <c r="ED302" i="11"/>
  <c r="EE302" i="11"/>
  <c r="DE303" i="11"/>
  <c r="DF303" i="11"/>
  <c r="DG303" i="11"/>
  <c r="DH303" i="11"/>
  <c r="DI303" i="11"/>
  <c r="DJ303" i="11"/>
  <c r="DK303" i="11"/>
  <c r="DL303" i="11"/>
  <c r="DM303" i="11"/>
  <c r="DN303" i="11"/>
  <c r="DO303" i="11"/>
  <c r="DP303" i="11"/>
  <c r="DQ303" i="11"/>
  <c r="DR303" i="11"/>
  <c r="DS303" i="11"/>
  <c r="DT303" i="11"/>
  <c r="DU303" i="11"/>
  <c r="DV303" i="11"/>
  <c r="DW303" i="11"/>
  <c r="DX303" i="11"/>
  <c r="DY303" i="11"/>
  <c r="DZ303" i="11"/>
  <c r="EA303" i="11"/>
  <c r="EB303" i="11"/>
  <c r="EC303" i="11"/>
  <c r="ED303" i="11"/>
  <c r="EE303" i="11"/>
  <c r="DE304" i="11"/>
  <c r="DF304" i="11"/>
  <c r="DG304" i="11"/>
  <c r="DH304" i="11"/>
  <c r="DI304" i="11"/>
  <c r="DJ304" i="11"/>
  <c r="DK304" i="11"/>
  <c r="DL304" i="11"/>
  <c r="DM304" i="11"/>
  <c r="DN304" i="11"/>
  <c r="DO304" i="11"/>
  <c r="DP304" i="11"/>
  <c r="DQ304" i="11"/>
  <c r="DR304" i="11"/>
  <c r="DS304" i="11"/>
  <c r="DT304" i="11"/>
  <c r="DU304" i="11"/>
  <c r="DV304" i="11"/>
  <c r="DW304" i="11"/>
  <c r="DX304" i="11"/>
  <c r="DY304" i="11"/>
  <c r="DZ304" i="11"/>
  <c r="EA304" i="11"/>
  <c r="EB304" i="11"/>
  <c r="EC304" i="11"/>
  <c r="ED304" i="11"/>
  <c r="EE304" i="11"/>
  <c r="AY305" i="11"/>
  <c r="AZ305" i="11"/>
  <c r="BA305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W305" i="11"/>
  <c r="BX305" i="11"/>
  <c r="BY305" i="11"/>
  <c r="DE305" i="11"/>
  <c r="DF305" i="11"/>
  <c r="DG305" i="11"/>
  <c r="DH305" i="11"/>
  <c r="DI305" i="11"/>
  <c r="DJ305" i="11"/>
  <c r="DK305" i="11"/>
  <c r="DL305" i="11"/>
  <c r="DM305" i="11"/>
  <c r="DN305" i="11"/>
  <c r="DO305" i="11"/>
  <c r="DP305" i="11"/>
  <c r="DQ305" i="11"/>
  <c r="DR305" i="11"/>
  <c r="DS305" i="11"/>
  <c r="DT305" i="11"/>
  <c r="DU305" i="11"/>
  <c r="DV305" i="11"/>
  <c r="DW305" i="11"/>
  <c r="DX305" i="11"/>
  <c r="DY305" i="11"/>
  <c r="DZ305" i="11"/>
  <c r="EA305" i="11"/>
  <c r="EB305" i="11"/>
  <c r="EC305" i="11"/>
  <c r="ED305" i="11"/>
  <c r="EE305" i="11"/>
  <c r="DE309" i="11" a="1"/>
  <c r="DE309" i="11"/>
  <c r="DF309" i="11"/>
  <c r="DG309" i="11"/>
  <c r="DH309" i="11"/>
  <c r="DI309" i="11"/>
  <c r="DJ309" i="11"/>
  <c r="DK309" i="11"/>
  <c r="DL309" i="11"/>
  <c r="DM309" i="11"/>
  <c r="DN309" i="11"/>
  <c r="DO309" i="11"/>
  <c r="DP309" i="11"/>
  <c r="DQ309" i="11"/>
  <c r="DR309" i="11"/>
  <c r="DS309" i="11"/>
  <c r="DT309" i="11"/>
  <c r="DU309" i="11"/>
  <c r="DV309" i="11"/>
  <c r="DW309" i="11"/>
  <c r="DX309" i="11"/>
  <c r="DY309" i="11"/>
  <c r="DZ309" i="11"/>
  <c r="EA309" i="11"/>
  <c r="EB309" i="11"/>
  <c r="EC309" i="11"/>
  <c r="ED309" i="11"/>
  <c r="EE309" i="11"/>
  <c r="DE310" i="11"/>
  <c r="DF310" i="11"/>
  <c r="DG310" i="11"/>
  <c r="DH310" i="11"/>
  <c r="DI310" i="11"/>
  <c r="DJ310" i="11"/>
  <c r="DK310" i="11"/>
  <c r="DL310" i="11"/>
  <c r="DM310" i="11"/>
  <c r="DN310" i="11"/>
  <c r="DO310" i="11"/>
  <c r="DP310" i="11"/>
  <c r="DQ310" i="11"/>
  <c r="DR310" i="11"/>
  <c r="DS310" i="11"/>
  <c r="DT310" i="11"/>
  <c r="DU310" i="11"/>
  <c r="DV310" i="11"/>
  <c r="DW310" i="11"/>
  <c r="DX310" i="11"/>
  <c r="DY310" i="11"/>
  <c r="DZ310" i="11"/>
  <c r="EA310" i="11"/>
  <c r="EB310" i="11"/>
  <c r="EC310" i="11"/>
  <c r="ED310" i="11"/>
  <c r="EE310" i="11"/>
  <c r="DE311" i="11"/>
  <c r="DF311" i="11"/>
  <c r="DG311" i="11"/>
  <c r="DH311" i="11"/>
  <c r="DI311" i="11"/>
  <c r="DJ311" i="11"/>
  <c r="DK311" i="11"/>
  <c r="DL311" i="11"/>
  <c r="DM311" i="11"/>
  <c r="DN311" i="11"/>
  <c r="DO311" i="11"/>
  <c r="DP311" i="11"/>
  <c r="DQ311" i="11"/>
  <c r="DR311" i="11"/>
  <c r="DS311" i="11"/>
  <c r="DT311" i="11"/>
  <c r="DU311" i="11"/>
  <c r="DV311" i="11"/>
  <c r="DW311" i="11"/>
  <c r="DX311" i="11"/>
  <c r="DY311" i="11"/>
  <c r="DZ311" i="11"/>
  <c r="EA311" i="11"/>
  <c r="EB311" i="11"/>
  <c r="EC311" i="11"/>
  <c r="ED311" i="11"/>
  <c r="EE311" i="11"/>
  <c r="DE312" i="11"/>
  <c r="DF312" i="11"/>
  <c r="DG312" i="11"/>
  <c r="DH312" i="11"/>
  <c r="DI312" i="11"/>
  <c r="DJ312" i="11"/>
  <c r="DK312" i="11"/>
  <c r="DL312" i="11"/>
  <c r="DM312" i="11"/>
  <c r="DN312" i="11"/>
  <c r="DO312" i="11"/>
  <c r="DP312" i="11"/>
  <c r="DQ312" i="11"/>
  <c r="DR312" i="11"/>
  <c r="DS312" i="11"/>
  <c r="DT312" i="11"/>
  <c r="DU312" i="11"/>
  <c r="DV312" i="11"/>
  <c r="DW312" i="11"/>
  <c r="DX312" i="11"/>
  <c r="DY312" i="11"/>
  <c r="DZ312" i="11"/>
  <c r="EA312" i="11"/>
  <c r="EB312" i="11"/>
  <c r="EC312" i="11"/>
  <c r="ED312" i="11"/>
  <c r="EE312" i="11"/>
  <c r="DE313" i="11"/>
  <c r="DF313" i="11"/>
  <c r="DG313" i="11"/>
  <c r="DH313" i="11"/>
  <c r="DI313" i="11"/>
  <c r="DJ313" i="11"/>
  <c r="DK313" i="11"/>
  <c r="DL313" i="11"/>
  <c r="DM313" i="11"/>
  <c r="DN313" i="11"/>
  <c r="DO313" i="11"/>
  <c r="DP313" i="11"/>
  <c r="DQ313" i="11"/>
  <c r="DR313" i="11"/>
  <c r="DS313" i="11"/>
  <c r="DT313" i="11"/>
  <c r="DU313" i="11"/>
  <c r="DV313" i="11"/>
  <c r="DW313" i="11"/>
  <c r="DX313" i="11"/>
  <c r="DY313" i="11"/>
  <c r="DZ313" i="11"/>
  <c r="EA313" i="11"/>
  <c r="EB313" i="11"/>
  <c r="EC313" i="11"/>
  <c r="ED313" i="11"/>
  <c r="EE313" i="11"/>
  <c r="DE314" i="11"/>
  <c r="DF314" i="11"/>
  <c r="DG314" i="11"/>
  <c r="DH314" i="11"/>
  <c r="DI314" i="11"/>
  <c r="DJ314" i="11"/>
  <c r="DK314" i="11"/>
  <c r="DL314" i="11"/>
  <c r="DM314" i="11"/>
  <c r="DN314" i="11"/>
  <c r="DO314" i="11"/>
  <c r="DP314" i="11"/>
  <c r="DQ314" i="11"/>
  <c r="DR314" i="11"/>
  <c r="DS314" i="11"/>
  <c r="DT314" i="11"/>
  <c r="DU314" i="11"/>
  <c r="DV314" i="11"/>
  <c r="DW314" i="11"/>
  <c r="DX314" i="11"/>
  <c r="DY314" i="11"/>
  <c r="DZ314" i="11"/>
  <c r="EA314" i="11"/>
  <c r="EB314" i="11"/>
  <c r="EC314" i="11"/>
  <c r="ED314" i="11"/>
  <c r="EE314" i="11"/>
  <c r="DE315" i="11"/>
  <c r="DF315" i="11"/>
  <c r="DG315" i="11"/>
  <c r="DH315" i="11"/>
  <c r="DI315" i="11"/>
  <c r="DJ315" i="11"/>
  <c r="DK315" i="11"/>
  <c r="DL315" i="11"/>
  <c r="DM315" i="11"/>
  <c r="DN315" i="11"/>
  <c r="DO315" i="11"/>
  <c r="DP315" i="11"/>
  <c r="DQ315" i="11"/>
  <c r="DR315" i="11"/>
  <c r="DS315" i="11"/>
  <c r="DT315" i="11"/>
  <c r="DU315" i="11"/>
  <c r="DV315" i="11"/>
  <c r="DW315" i="11"/>
  <c r="DX315" i="11"/>
  <c r="DY315" i="11"/>
  <c r="DZ315" i="11"/>
  <c r="EA315" i="11"/>
  <c r="EB315" i="11"/>
  <c r="EC315" i="11"/>
  <c r="ED315" i="11"/>
  <c r="EE315" i="11"/>
  <c r="DE316" i="11"/>
  <c r="DF316" i="11"/>
  <c r="DG316" i="11"/>
  <c r="DH316" i="11"/>
  <c r="DI316" i="11"/>
  <c r="DJ316" i="11"/>
  <c r="DK316" i="11"/>
  <c r="DL316" i="11"/>
  <c r="DM316" i="11"/>
  <c r="DN316" i="11"/>
  <c r="DO316" i="11"/>
  <c r="DP316" i="11"/>
  <c r="DQ316" i="11"/>
  <c r="DR316" i="11"/>
  <c r="DS316" i="11"/>
  <c r="DT316" i="11"/>
  <c r="DU316" i="11"/>
  <c r="DV316" i="11"/>
  <c r="DW316" i="11"/>
  <c r="DX316" i="11"/>
  <c r="DY316" i="11"/>
  <c r="DZ316" i="11"/>
  <c r="EA316" i="11"/>
  <c r="EB316" i="11"/>
  <c r="EC316" i="11"/>
  <c r="ED316" i="11"/>
  <c r="EE316" i="11"/>
  <c r="DE317" i="11"/>
  <c r="DF317" i="11"/>
  <c r="DG317" i="11"/>
  <c r="DH317" i="11"/>
  <c r="DI317" i="11"/>
  <c r="DJ317" i="11"/>
  <c r="DK317" i="11"/>
  <c r="DL317" i="11"/>
  <c r="DM317" i="11"/>
  <c r="DN317" i="11"/>
  <c r="DO317" i="11"/>
  <c r="DP317" i="11"/>
  <c r="DQ317" i="11"/>
  <c r="DR317" i="11"/>
  <c r="DS317" i="11"/>
  <c r="DT317" i="11"/>
  <c r="DU317" i="11"/>
  <c r="DV317" i="11"/>
  <c r="DW317" i="11"/>
  <c r="DX317" i="11"/>
  <c r="DY317" i="11"/>
  <c r="DZ317" i="11"/>
  <c r="EA317" i="11"/>
  <c r="EB317" i="11"/>
  <c r="EC317" i="11"/>
  <c r="ED317" i="11"/>
  <c r="EE317" i="11"/>
  <c r="DE318" i="11"/>
  <c r="DF318" i="11"/>
  <c r="DG318" i="11"/>
  <c r="DH318" i="11"/>
  <c r="DI318" i="11"/>
  <c r="DJ318" i="11"/>
  <c r="DK318" i="11"/>
  <c r="DL318" i="11"/>
  <c r="DM318" i="11"/>
  <c r="DN318" i="11"/>
  <c r="DO318" i="11"/>
  <c r="DP318" i="11"/>
  <c r="DQ318" i="11"/>
  <c r="DR318" i="11"/>
  <c r="DS318" i="11"/>
  <c r="DT318" i="11"/>
  <c r="DU318" i="11"/>
  <c r="DV318" i="11"/>
  <c r="DW318" i="11"/>
  <c r="DX318" i="11"/>
  <c r="DY318" i="11"/>
  <c r="DZ318" i="11"/>
  <c r="EA318" i="11"/>
  <c r="EB318" i="11"/>
  <c r="EC318" i="11"/>
  <c r="ED318" i="11"/>
  <c r="EE318" i="11"/>
  <c r="DE319" i="11"/>
  <c r="DF319" i="11"/>
  <c r="DG319" i="11"/>
  <c r="DH319" i="11"/>
  <c r="DI319" i="11"/>
  <c r="DJ319" i="11"/>
  <c r="DK319" i="11"/>
  <c r="DL319" i="11"/>
  <c r="DM319" i="11"/>
  <c r="DN319" i="11"/>
  <c r="DO319" i="11"/>
  <c r="DP319" i="11"/>
  <c r="DQ319" i="11"/>
  <c r="DR319" i="11"/>
  <c r="DS319" i="11"/>
  <c r="DT319" i="11"/>
  <c r="DU319" i="11"/>
  <c r="DV319" i="11"/>
  <c r="DW319" i="11"/>
  <c r="DX319" i="11"/>
  <c r="DY319" i="11"/>
  <c r="DZ319" i="11"/>
  <c r="EA319" i="11"/>
  <c r="EB319" i="11"/>
  <c r="EC319" i="11"/>
  <c r="ED319" i="11"/>
  <c r="EE319" i="11"/>
  <c r="DE320" i="11"/>
  <c r="DF320" i="11"/>
  <c r="DG320" i="11"/>
  <c r="DH320" i="11"/>
  <c r="DI320" i="11"/>
  <c r="DJ320" i="11"/>
  <c r="DK320" i="11"/>
  <c r="DL320" i="11"/>
  <c r="DM320" i="11"/>
  <c r="DN320" i="11"/>
  <c r="DO320" i="11"/>
  <c r="DP320" i="11"/>
  <c r="DQ320" i="11"/>
  <c r="DR320" i="11"/>
  <c r="DS320" i="11"/>
  <c r="DT320" i="11"/>
  <c r="DU320" i="11"/>
  <c r="DV320" i="11"/>
  <c r="DW320" i="11"/>
  <c r="DX320" i="11"/>
  <c r="DY320" i="11"/>
  <c r="DZ320" i="11"/>
  <c r="EA320" i="11"/>
  <c r="EB320" i="11"/>
  <c r="EC320" i="11"/>
  <c r="ED320" i="11"/>
  <c r="EE320" i="11"/>
  <c r="DE321" i="11"/>
  <c r="DF321" i="11"/>
  <c r="DG321" i="11"/>
  <c r="DH321" i="11"/>
  <c r="DI321" i="11"/>
  <c r="DJ321" i="11"/>
  <c r="DK321" i="11"/>
  <c r="DL321" i="11"/>
  <c r="DM321" i="11"/>
  <c r="DN321" i="11"/>
  <c r="DO321" i="11"/>
  <c r="DP321" i="11"/>
  <c r="DQ321" i="11"/>
  <c r="DR321" i="11"/>
  <c r="DS321" i="11"/>
  <c r="DT321" i="11"/>
  <c r="DU321" i="11"/>
  <c r="DV321" i="11"/>
  <c r="DW321" i="11"/>
  <c r="DX321" i="11"/>
  <c r="DY321" i="11"/>
  <c r="DZ321" i="11"/>
  <c r="EA321" i="11"/>
  <c r="EB321" i="11"/>
  <c r="EC321" i="11"/>
  <c r="ED321" i="11"/>
  <c r="EE321" i="11"/>
  <c r="DE322" i="11"/>
  <c r="DF322" i="11"/>
  <c r="DG322" i="11"/>
  <c r="DH322" i="11"/>
  <c r="DI322" i="11"/>
  <c r="DJ322" i="11"/>
  <c r="DK322" i="11"/>
  <c r="DL322" i="11"/>
  <c r="DM322" i="11"/>
  <c r="DN322" i="11"/>
  <c r="DO322" i="11"/>
  <c r="DP322" i="11"/>
  <c r="DQ322" i="11"/>
  <c r="DR322" i="11"/>
  <c r="DS322" i="11"/>
  <c r="DT322" i="11"/>
  <c r="DU322" i="11"/>
  <c r="DV322" i="11"/>
  <c r="DW322" i="11"/>
  <c r="DX322" i="11"/>
  <c r="DY322" i="11"/>
  <c r="DZ322" i="11"/>
  <c r="EA322" i="11"/>
  <c r="EB322" i="11"/>
  <c r="EC322" i="11"/>
  <c r="ED322" i="11"/>
  <c r="EE322" i="11"/>
  <c r="DE323" i="11"/>
  <c r="DF323" i="11"/>
  <c r="DG323" i="11"/>
  <c r="DH323" i="11"/>
  <c r="DI323" i="11"/>
  <c r="DJ323" i="11"/>
  <c r="DK323" i="11"/>
  <c r="DL323" i="11"/>
  <c r="DM323" i="11"/>
  <c r="DN323" i="11"/>
  <c r="DO323" i="11"/>
  <c r="DP323" i="11"/>
  <c r="DQ323" i="11"/>
  <c r="DR323" i="11"/>
  <c r="DS323" i="11"/>
  <c r="DT323" i="11"/>
  <c r="DU323" i="11"/>
  <c r="DV323" i="11"/>
  <c r="DW323" i="11"/>
  <c r="DX323" i="11"/>
  <c r="DY323" i="11"/>
  <c r="DZ323" i="11"/>
  <c r="EA323" i="11"/>
  <c r="EB323" i="11"/>
  <c r="EC323" i="11"/>
  <c r="ED323" i="11"/>
  <c r="EE323" i="11"/>
  <c r="DE324" i="11"/>
  <c r="DF324" i="11"/>
  <c r="DG324" i="11"/>
  <c r="DH324" i="11"/>
  <c r="DI324" i="11"/>
  <c r="DJ324" i="11"/>
  <c r="DK324" i="11"/>
  <c r="DL324" i="11"/>
  <c r="DM324" i="11"/>
  <c r="DN324" i="11"/>
  <c r="DO324" i="11"/>
  <c r="DP324" i="11"/>
  <c r="DQ324" i="11"/>
  <c r="DR324" i="11"/>
  <c r="DS324" i="11"/>
  <c r="DT324" i="11"/>
  <c r="DU324" i="11"/>
  <c r="DV324" i="11"/>
  <c r="DW324" i="11"/>
  <c r="DX324" i="11"/>
  <c r="DY324" i="11"/>
  <c r="DZ324" i="11"/>
  <c r="EA324" i="11"/>
  <c r="EB324" i="11"/>
  <c r="EC324" i="11"/>
  <c r="ED324" i="11"/>
  <c r="EE324" i="11"/>
  <c r="DE325" i="11"/>
  <c r="DF325" i="11"/>
  <c r="DG325" i="11"/>
  <c r="DH325" i="11"/>
  <c r="DI325" i="11"/>
  <c r="DJ325" i="11"/>
  <c r="DK325" i="11"/>
  <c r="DL325" i="11"/>
  <c r="DM325" i="11"/>
  <c r="DN325" i="11"/>
  <c r="DO325" i="11"/>
  <c r="DP325" i="11"/>
  <c r="DQ325" i="11"/>
  <c r="DR325" i="11"/>
  <c r="DS325" i="11"/>
  <c r="DT325" i="11"/>
  <c r="DU325" i="11"/>
  <c r="DV325" i="11"/>
  <c r="DW325" i="11"/>
  <c r="DX325" i="11"/>
  <c r="DY325" i="11"/>
  <c r="DZ325" i="11"/>
  <c r="EA325" i="11"/>
  <c r="EB325" i="11"/>
  <c r="EC325" i="11"/>
  <c r="ED325" i="11"/>
  <c r="EE325" i="11"/>
  <c r="DE326" i="11"/>
  <c r="DF326" i="11"/>
  <c r="DG326" i="11"/>
  <c r="DH326" i="11"/>
  <c r="DI326" i="11"/>
  <c r="DJ326" i="11"/>
  <c r="DK326" i="11"/>
  <c r="DL326" i="11"/>
  <c r="DM326" i="11"/>
  <c r="DN326" i="11"/>
  <c r="DO326" i="11"/>
  <c r="DP326" i="11"/>
  <c r="DQ326" i="11"/>
  <c r="DR326" i="11"/>
  <c r="DS326" i="11"/>
  <c r="DT326" i="11"/>
  <c r="DU326" i="11"/>
  <c r="DV326" i="11"/>
  <c r="DW326" i="11"/>
  <c r="DX326" i="11"/>
  <c r="DY326" i="11"/>
  <c r="DZ326" i="11"/>
  <c r="EA326" i="11"/>
  <c r="EB326" i="11"/>
  <c r="EC326" i="11"/>
  <c r="ED326" i="11"/>
  <c r="EE326" i="11"/>
  <c r="DE327" i="11"/>
  <c r="DF327" i="11"/>
  <c r="DG327" i="11"/>
  <c r="DH327" i="11"/>
  <c r="DI327" i="11"/>
  <c r="DJ327" i="11"/>
  <c r="DK327" i="11"/>
  <c r="DL327" i="11"/>
  <c r="DM327" i="11"/>
  <c r="DN327" i="11"/>
  <c r="DO327" i="11"/>
  <c r="DP327" i="11"/>
  <c r="DQ327" i="11"/>
  <c r="DR327" i="11"/>
  <c r="DS327" i="11"/>
  <c r="DT327" i="11"/>
  <c r="DU327" i="11"/>
  <c r="DV327" i="11"/>
  <c r="DW327" i="11"/>
  <c r="DX327" i="11"/>
  <c r="DY327" i="11"/>
  <c r="DZ327" i="11"/>
  <c r="EA327" i="11"/>
  <c r="EB327" i="11"/>
  <c r="EC327" i="11"/>
  <c r="ED327" i="11"/>
  <c r="EE327" i="11"/>
  <c r="DE328" i="11"/>
  <c r="DF328" i="11"/>
  <c r="DG328" i="11"/>
  <c r="DH328" i="11"/>
  <c r="DI328" i="11"/>
  <c r="DJ328" i="11"/>
  <c r="DK328" i="11"/>
  <c r="DL328" i="11"/>
  <c r="DM328" i="11"/>
  <c r="DN328" i="11"/>
  <c r="DO328" i="11"/>
  <c r="DP328" i="11"/>
  <c r="DQ328" i="11"/>
  <c r="DR328" i="11"/>
  <c r="DS328" i="11"/>
  <c r="DT328" i="11"/>
  <c r="DU328" i="11"/>
  <c r="DV328" i="11"/>
  <c r="DW328" i="11"/>
  <c r="DX328" i="11"/>
  <c r="DY328" i="11"/>
  <c r="DZ328" i="11"/>
  <c r="EA328" i="11"/>
  <c r="EB328" i="11"/>
  <c r="EC328" i="11"/>
  <c r="ED328" i="11"/>
  <c r="EE328" i="11"/>
  <c r="DE329" i="11"/>
  <c r="DF329" i="11"/>
  <c r="DG329" i="11"/>
  <c r="DH329" i="11"/>
  <c r="DI329" i="11"/>
  <c r="DJ329" i="11"/>
  <c r="DK329" i="11"/>
  <c r="DL329" i="11"/>
  <c r="DM329" i="11"/>
  <c r="DN329" i="11"/>
  <c r="DO329" i="11"/>
  <c r="DP329" i="11"/>
  <c r="DQ329" i="11"/>
  <c r="DR329" i="11"/>
  <c r="DS329" i="11"/>
  <c r="DT329" i="11"/>
  <c r="DU329" i="11"/>
  <c r="DV329" i="11"/>
  <c r="DW329" i="11"/>
  <c r="DX329" i="11"/>
  <c r="DY329" i="11"/>
  <c r="DZ329" i="11"/>
  <c r="EA329" i="11"/>
  <c r="EB329" i="11"/>
  <c r="EC329" i="11"/>
  <c r="ED329" i="11"/>
  <c r="EE329" i="11"/>
  <c r="DE330" i="11"/>
  <c r="DF330" i="11"/>
  <c r="DG330" i="11"/>
  <c r="DH330" i="11"/>
  <c r="DI330" i="11"/>
  <c r="DJ330" i="11"/>
  <c r="DK330" i="11"/>
  <c r="DL330" i="11"/>
  <c r="DM330" i="11"/>
  <c r="DN330" i="11"/>
  <c r="DO330" i="11"/>
  <c r="DP330" i="11"/>
  <c r="DQ330" i="11"/>
  <c r="DR330" i="11"/>
  <c r="DS330" i="11"/>
  <c r="DT330" i="11"/>
  <c r="DU330" i="11"/>
  <c r="DV330" i="11"/>
  <c r="DW330" i="11"/>
  <c r="DX330" i="11"/>
  <c r="DY330" i="11"/>
  <c r="DZ330" i="11"/>
  <c r="EA330" i="11"/>
  <c r="EB330" i="11"/>
  <c r="EC330" i="11"/>
  <c r="ED330" i="11"/>
  <c r="EE330" i="11"/>
  <c r="DE331" i="11"/>
  <c r="DF331" i="11"/>
  <c r="DG331" i="11"/>
  <c r="DH331" i="11"/>
  <c r="DI331" i="11"/>
  <c r="DJ331" i="11"/>
  <c r="DK331" i="11"/>
  <c r="DL331" i="11"/>
  <c r="DM331" i="11"/>
  <c r="DN331" i="11"/>
  <c r="DO331" i="11"/>
  <c r="DP331" i="11"/>
  <c r="DQ331" i="11"/>
  <c r="DR331" i="11"/>
  <c r="DS331" i="11"/>
  <c r="DT331" i="11"/>
  <c r="DU331" i="11"/>
  <c r="DV331" i="11"/>
  <c r="DW331" i="11"/>
  <c r="DX331" i="11"/>
  <c r="DY331" i="11"/>
  <c r="DZ331" i="11"/>
  <c r="EA331" i="11"/>
  <c r="EB331" i="11"/>
  <c r="EC331" i="11"/>
  <c r="ED331" i="11"/>
  <c r="EE331" i="11"/>
  <c r="DE332" i="11"/>
  <c r="DF332" i="11"/>
  <c r="DG332" i="11"/>
  <c r="DH332" i="11"/>
  <c r="DI332" i="11"/>
  <c r="DJ332" i="11"/>
  <c r="DK332" i="11"/>
  <c r="DL332" i="11"/>
  <c r="DM332" i="11"/>
  <c r="DN332" i="11"/>
  <c r="DO332" i="11"/>
  <c r="DP332" i="11"/>
  <c r="DQ332" i="11"/>
  <c r="DR332" i="11"/>
  <c r="DS332" i="11"/>
  <c r="DT332" i="11"/>
  <c r="DU332" i="11"/>
  <c r="DV332" i="11"/>
  <c r="DW332" i="11"/>
  <c r="DX332" i="11"/>
  <c r="DY332" i="11"/>
  <c r="DZ332" i="11"/>
  <c r="EA332" i="11"/>
  <c r="EB332" i="11"/>
  <c r="EC332" i="11"/>
  <c r="ED332" i="11"/>
  <c r="EE332" i="11"/>
  <c r="DE333" i="11"/>
  <c r="DF333" i="11"/>
  <c r="DG333" i="11"/>
  <c r="DH333" i="11"/>
  <c r="DI333" i="11"/>
  <c r="DJ333" i="11"/>
  <c r="DK333" i="11"/>
  <c r="DL333" i="11"/>
  <c r="DM333" i="11"/>
  <c r="DN333" i="11"/>
  <c r="DO333" i="11"/>
  <c r="DP333" i="11"/>
  <c r="DQ333" i="11"/>
  <c r="DR333" i="11"/>
  <c r="DS333" i="11"/>
  <c r="DT333" i="11"/>
  <c r="DU333" i="11"/>
  <c r="DV333" i="11"/>
  <c r="DW333" i="11"/>
  <c r="DX333" i="11"/>
  <c r="DY333" i="11"/>
  <c r="DZ333" i="11"/>
  <c r="EA333" i="11"/>
  <c r="EB333" i="11"/>
  <c r="EC333" i="11"/>
  <c r="ED333" i="11"/>
  <c r="EE333" i="11"/>
  <c r="DE334" i="11"/>
  <c r="DF334" i="11"/>
  <c r="DG334" i="11"/>
  <c r="DH334" i="11"/>
  <c r="DI334" i="11"/>
  <c r="DJ334" i="11"/>
  <c r="DK334" i="11"/>
  <c r="DL334" i="11"/>
  <c r="DM334" i="11"/>
  <c r="DN334" i="11"/>
  <c r="DO334" i="11"/>
  <c r="DP334" i="11"/>
  <c r="DQ334" i="11"/>
  <c r="DR334" i="11"/>
  <c r="DS334" i="11"/>
  <c r="DT334" i="11"/>
  <c r="DU334" i="11"/>
  <c r="DV334" i="11"/>
  <c r="DW334" i="11"/>
  <c r="DX334" i="11"/>
  <c r="DY334" i="11"/>
  <c r="DZ334" i="11"/>
  <c r="EA334" i="11"/>
  <c r="EB334" i="11"/>
  <c r="EC334" i="11"/>
  <c r="ED334" i="11"/>
  <c r="EE334" i="11"/>
  <c r="DE335" i="11"/>
  <c r="DF335" i="11"/>
  <c r="DG335" i="11"/>
  <c r="DH335" i="11"/>
  <c r="DI335" i="11"/>
  <c r="DJ335" i="11"/>
  <c r="DK335" i="11"/>
  <c r="DL335" i="11"/>
  <c r="DM335" i="11"/>
  <c r="DN335" i="11"/>
  <c r="DO335" i="11"/>
  <c r="DP335" i="11"/>
  <c r="DQ335" i="11"/>
  <c r="DR335" i="11"/>
  <c r="DS335" i="11"/>
  <c r="DT335" i="11"/>
  <c r="DU335" i="11"/>
  <c r="DV335" i="11"/>
  <c r="DW335" i="11"/>
  <c r="DX335" i="11"/>
  <c r="DY335" i="11"/>
  <c r="DZ335" i="11"/>
  <c r="EA335" i="11"/>
  <c r="EB335" i="11"/>
  <c r="EC335" i="11"/>
  <c r="ED335" i="11"/>
  <c r="EE335" i="11"/>
  <c r="DE336" i="11"/>
  <c r="DF336" i="11"/>
  <c r="DG336" i="11"/>
  <c r="DH336" i="11"/>
  <c r="DI336" i="11"/>
  <c r="DJ336" i="11"/>
  <c r="DK336" i="11"/>
  <c r="DL336" i="11"/>
  <c r="DM336" i="11"/>
  <c r="DN336" i="11"/>
  <c r="DO336" i="11"/>
  <c r="DP336" i="11"/>
  <c r="DQ336" i="11"/>
  <c r="DR336" i="11"/>
  <c r="DS336" i="11"/>
  <c r="DT336" i="11"/>
  <c r="DU336" i="11"/>
  <c r="DV336" i="11"/>
  <c r="DW336" i="11"/>
  <c r="DX336" i="11"/>
  <c r="DY336" i="11"/>
  <c r="DZ336" i="11"/>
  <c r="EA336" i="11"/>
  <c r="EB336" i="11"/>
  <c r="EC336" i="11"/>
  <c r="ED336" i="11"/>
  <c r="EE336" i="11"/>
  <c r="DE337" i="11"/>
  <c r="DF337" i="11"/>
  <c r="DG337" i="11"/>
  <c r="DH337" i="11"/>
  <c r="DI337" i="11"/>
  <c r="DJ337" i="11"/>
  <c r="DK337" i="11"/>
  <c r="DL337" i="11"/>
  <c r="DM337" i="11"/>
  <c r="DN337" i="11"/>
  <c r="DO337" i="11"/>
  <c r="DP337" i="11"/>
  <c r="DQ337" i="11"/>
  <c r="DR337" i="11"/>
  <c r="DS337" i="11"/>
  <c r="DT337" i="11"/>
  <c r="DU337" i="11"/>
  <c r="DV337" i="11"/>
  <c r="DW337" i="11"/>
  <c r="DX337" i="11"/>
  <c r="DY337" i="11"/>
  <c r="DZ337" i="11"/>
  <c r="EA337" i="11"/>
  <c r="EB337" i="11"/>
  <c r="EC337" i="11"/>
  <c r="ED337" i="11"/>
  <c r="EE337" i="11"/>
  <c r="DE338" i="11"/>
  <c r="DF338" i="11"/>
  <c r="DG338" i="11"/>
  <c r="DH338" i="11"/>
  <c r="DI338" i="11"/>
  <c r="DJ338" i="11"/>
  <c r="DK338" i="11"/>
  <c r="DL338" i="11"/>
  <c r="DM338" i="11"/>
  <c r="DN338" i="11"/>
  <c r="DO338" i="11"/>
  <c r="DP338" i="11"/>
  <c r="DQ338" i="11"/>
  <c r="DR338" i="11"/>
  <c r="DS338" i="11"/>
  <c r="DT338" i="11"/>
  <c r="DU338" i="11"/>
  <c r="DV338" i="11"/>
  <c r="DW338" i="11"/>
  <c r="DX338" i="11"/>
  <c r="DY338" i="11"/>
  <c r="DZ338" i="11"/>
  <c r="EA338" i="11"/>
  <c r="EB338" i="11"/>
  <c r="EC338" i="11"/>
  <c r="ED338" i="11"/>
  <c r="EE338" i="11"/>
  <c r="DE339" i="11"/>
  <c r="DF339" i="11"/>
  <c r="DG339" i="11"/>
  <c r="DH339" i="11"/>
  <c r="DI339" i="11"/>
  <c r="DJ339" i="11"/>
  <c r="DK339" i="11"/>
  <c r="DL339" i="11"/>
  <c r="DM339" i="11"/>
  <c r="DN339" i="11"/>
  <c r="DO339" i="11"/>
  <c r="DP339" i="11"/>
  <c r="DQ339" i="11"/>
  <c r="DR339" i="11"/>
  <c r="DS339" i="11"/>
  <c r="DT339" i="11"/>
  <c r="DU339" i="11"/>
  <c r="DV339" i="11"/>
  <c r="DW339" i="11"/>
  <c r="DX339" i="11"/>
  <c r="DY339" i="11"/>
  <c r="DZ339" i="11"/>
  <c r="EA339" i="11"/>
  <c r="EB339" i="11"/>
  <c r="EC339" i="11"/>
  <c r="ED339" i="11"/>
  <c r="EE339" i="11"/>
  <c r="DE340" i="11"/>
  <c r="DF340" i="11"/>
  <c r="DG340" i="11"/>
  <c r="DH340" i="11"/>
  <c r="DI340" i="11"/>
  <c r="DJ340" i="11"/>
  <c r="DK340" i="11"/>
  <c r="DL340" i="11"/>
  <c r="DM340" i="11"/>
  <c r="DN340" i="11"/>
  <c r="DO340" i="11"/>
  <c r="DP340" i="11"/>
  <c r="DQ340" i="11"/>
  <c r="DR340" i="11"/>
  <c r="DS340" i="11"/>
  <c r="DT340" i="11"/>
  <c r="DU340" i="11"/>
  <c r="DV340" i="11"/>
  <c r="DW340" i="11"/>
  <c r="DX340" i="11"/>
  <c r="DY340" i="11"/>
  <c r="DZ340" i="11"/>
  <c r="EA340" i="11"/>
  <c r="EB340" i="11"/>
  <c r="EC340" i="11"/>
  <c r="ED340" i="11"/>
  <c r="EE340" i="11"/>
  <c r="DE341" i="11"/>
  <c r="DF341" i="11"/>
  <c r="DG341" i="11"/>
  <c r="DH341" i="11"/>
  <c r="DI341" i="11"/>
  <c r="DJ341" i="11"/>
  <c r="DK341" i="11"/>
  <c r="DL341" i="11"/>
  <c r="DM341" i="11"/>
  <c r="DN341" i="11"/>
  <c r="DO341" i="11"/>
  <c r="DP341" i="11"/>
  <c r="DQ341" i="11"/>
  <c r="DR341" i="11"/>
  <c r="DS341" i="11"/>
  <c r="DT341" i="11"/>
  <c r="DU341" i="11"/>
  <c r="DV341" i="11"/>
  <c r="DW341" i="11"/>
  <c r="DX341" i="11"/>
  <c r="DY341" i="11"/>
  <c r="DZ341" i="11"/>
  <c r="EA341" i="11"/>
  <c r="EB341" i="11"/>
  <c r="EC341" i="11"/>
  <c r="ED341" i="11"/>
  <c r="EE341" i="11"/>
  <c r="DE342" i="11"/>
  <c r="DF342" i="11"/>
  <c r="DG342" i="11"/>
  <c r="DH342" i="11"/>
  <c r="DI342" i="11"/>
  <c r="DJ342" i="11"/>
  <c r="DK342" i="11"/>
  <c r="DL342" i="11"/>
  <c r="DM342" i="11"/>
  <c r="DN342" i="11"/>
  <c r="DO342" i="11"/>
  <c r="DP342" i="11"/>
  <c r="DQ342" i="11"/>
  <c r="DR342" i="11"/>
  <c r="DS342" i="11"/>
  <c r="DT342" i="11"/>
  <c r="DU342" i="11"/>
  <c r="DV342" i="11"/>
  <c r="DW342" i="11"/>
  <c r="DX342" i="11"/>
  <c r="DY342" i="11"/>
  <c r="DZ342" i="11"/>
  <c r="EA342" i="11"/>
  <c r="EB342" i="11"/>
  <c r="EC342" i="11"/>
  <c r="ED342" i="11"/>
  <c r="EE342" i="11"/>
  <c r="DE343" i="11"/>
  <c r="DF343" i="11"/>
  <c r="DG343" i="11"/>
  <c r="DH343" i="11"/>
  <c r="DI343" i="11"/>
  <c r="DJ343" i="11"/>
  <c r="DK343" i="11"/>
  <c r="DL343" i="11"/>
  <c r="DM343" i="11"/>
  <c r="DN343" i="11"/>
  <c r="DO343" i="11"/>
  <c r="DP343" i="11"/>
  <c r="DQ343" i="11"/>
  <c r="DR343" i="11"/>
  <c r="DS343" i="11"/>
  <c r="DT343" i="11"/>
  <c r="DU343" i="11"/>
  <c r="DV343" i="11"/>
  <c r="DW343" i="11"/>
  <c r="DX343" i="11"/>
  <c r="DY343" i="11"/>
  <c r="DZ343" i="11"/>
  <c r="EA343" i="11"/>
  <c r="EB343" i="11"/>
  <c r="EC343" i="11"/>
  <c r="ED343" i="11"/>
  <c r="EE343" i="11"/>
  <c r="DE344" i="11"/>
  <c r="DF344" i="11"/>
  <c r="DG344" i="11"/>
  <c r="DH344" i="11"/>
  <c r="DI344" i="11"/>
  <c r="DJ344" i="11"/>
  <c r="DK344" i="11"/>
  <c r="DL344" i="11"/>
  <c r="DM344" i="11"/>
  <c r="DN344" i="11"/>
  <c r="DO344" i="11"/>
  <c r="DP344" i="11"/>
  <c r="DQ344" i="11"/>
  <c r="DR344" i="11"/>
  <c r="DS344" i="11"/>
  <c r="DT344" i="11"/>
  <c r="DU344" i="11"/>
  <c r="DV344" i="11"/>
  <c r="DW344" i="11"/>
  <c r="DX344" i="11"/>
  <c r="DY344" i="11"/>
  <c r="DZ344" i="11"/>
  <c r="EA344" i="11"/>
  <c r="EB344" i="11"/>
  <c r="EC344" i="11"/>
  <c r="ED344" i="11"/>
  <c r="EE344" i="11"/>
  <c r="DE345" i="11"/>
  <c r="DF345" i="11"/>
  <c r="DG345" i="11"/>
  <c r="DH345" i="11"/>
  <c r="DI345" i="11"/>
  <c r="DJ345" i="11"/>
  <c r="DK345" i="11"/>
  <c r="DL345" i="11"/>
  <c r="DM345" i="11"/>
  <c r="DN345" i="11"/>
  <c r="DO345" i="11"/>
  <c r="DP345" i="11"/>
  <c r="DQ345" i="11"/>
  <c r="DR345" i="11"/>
  <c r="DS345" i="11"/>
  <c r="DT345" i="11"/>
  <c r="DU345" i="11"/>
  <c r="DV345" i="11"/>
  <c r="DW345" i="11"/>
  <c r="DX345" i="11"/>
  <c r="DY345" i="11"/>
  <c r="DZ345" i="11"/>
  <c r="EA345" i="11"/>
  <c r="EB345" i="11"/>
  <c r="EC345" i="11"/>
  <c r="ED345" i="11"/>
  <c r="EE345" i="11"/>
  <c r="DE346" i="11"/>
  <c r="DF346" i="11"/>
  <c r="DG346" i="11"/>
  <c r="DH346" i="11"/>
  <c r="DI346" i="11"/>
  <c r="DJ346" i="11"/>
  <c r="DK346" i="11"/>
  <c r="DL346" i="11"/>
  <c r="DM346" i="11"/>
  <c r="DN346" i="11"/>
  <c r="DO346" i="11"/>
  <c r="DP346" i="11"/>
  <c r="DQ346" i="11"/>
  <c r="DR346" i="11"/>
  <c r="DS346" i="11"/>
  <c r="DT346" i="11"/>
  <c r="DU346" i="11"/>
  <c r="DV346" i="11"/>
  <c r="DW346" i="11"/>
  <c r="DX346" i="11"/>
  <c r="DY346" i="11"/>
  <c r="DZ346" i="11"/>
  <c r="EA346" i="11"/>
  <c r="EB346" i="11"/>
  <c r="EC346" i="11"/>
  <c r="ED346" i="11"/>
  <c r="EE346" i="11"/>
  <c r="DE347" i="11"/>
  <c r="DF347" i="11"/>
  <c r="DG347" i="11"/>
  <c r="DH347" i="11"/>
  <c r="DI347" i="11"/>
  <c r="DJ347" i="11"/>
  <c r="DK347" i="11"/>
  <c r="DL347" i="11"/>
  <c r="DM347" i="11"/>
  <c r="DN347" i="11"/>
  <c r="DO347" i="11"/>
  <c r="DP347" i="11"/>
  <c r="DQ347" i="11"/>
  <c r="DR347" i="11"/>
  <c r="DS347" i="11"/>
  <c r="DT347" i="11"/>
  <c r="DU347" i="11"/>
  <c r="DV347" i="11"/>
  <c r="DW347" i="11"/>
  <c r="DX347" i="11"/>
  <c r="DY347" i="11"/>
  <c r="DZ347" i="11"/>
  <c r="EA347" i="11"/>
  <c r="EB347" i="11"/>
  <c r="EC347" i="11"/>
  <c r="ED347" i="11"/>
  <c r="EE347" i="11"/>
  <c r="DE348" i="11"/>
  <c r="DF348" i="11"/>
  <c r="DG348" i="11"/>
  <c r="DH348" i="11"/>
  <c r="DI348" i="11"/>
  <c r="DJ348" i="11"/>
  <c r="DK348" i="11"/>
  <c r="DL348" i="11"/>
  <c r="DM348" i="11"/>
  <c r="DN348" i="11"/>
  <c r="DO348" i="11"/>
  <c r="DP348" i="11"/>
  <c r="DQ348" i="11"/>
  <c r="DR348" i="11"/>
  <c r="DS348" i="11"/>
  <c r="DT348" i="11"/>
  <c r="DU348" i="11"/>
  <c r="DV348" i="11"/>
  <c r="DW348" i="11"/>
  <c r="DX348" i="11"/>
  <c r="DY348" i="11"/>
  <c r="DZ348" i="11"/>
  <c r="EA348" i="11"/>
  <c r="EB348" i="11"/>
  <c r="EC348" i="11"/>
  <c r="ED348" i="11"/>
  <c r="EE348" i="11"/>
  <c r="DE349" i="11"/>
  <c r="DF349" i="11"/>
  <c r="DG349" i="11"/>
  <c r="DH349" i="11"/>
  <c r="DI349" i="11"/>
  <c r="DJ349" i="11"/>
  <c r="DK349" i="11"/>
  <c r="DL349" i="11"/>
  <c r="DM349" i="11"/>
  <c r="DN349" i="11"/>
  <c r="DO349" i="11"/>
  <c r="DP349" i="11"/>
  <c r="DQ349" i="11"/>
  <c r="DR349" i="11"/>
  <c r="DS349" i="11"/>
  <c r="DT349" i="11"/>
  <c r="DU349" i="11"/>
  <c r="DV349" i="11"/>
  <c r="DW349" i="11"/>
  <c r="DX349" i="11"/>
  <c r="DY349" i="11"/>
  <c r="DZ349" i="11"/>
  <c r="EA349" i="11"/>
  <c r="EB349" i="11"/>
  <c r="EC349" i="11"/>
  <c r="ED349" i="11"/>
  <c r="EE349" i="11"/>
  <c r="DE350" i="11"/>
  <c r="DF350" i="11"/>
  <c r="DG350" i="11"/>
  <c r="DH350" i="11"/>
  <c r="DI350" i="11"/>
  <c r="DJ350" i="11"/>
  <c r="DK350" i="11"/>
  <c r="DL350" i="11"/>
  <c r="DM350" i="11"/>
  <c r="DN350" i="11"/>
  <c r="DO350" i="11"/>
  <c r="DP350" i="11"/>
  <c r="DQ350" i="11"/>
  <c r="DR350" i="11"/>
  <c r="DS350" i="11"/>
  <c r="DT350" i="11"/>
  <c r="DU350" i="11"/>
  <c r="DV350" i="11"/>
  <c r="DW350" i="11"/>
  <c r="DX350" i="11"/>
  <c r="DY350" i="11"/>
  <c r="DZ350" i="11"/>
  <c r="EA350" i="11"/>
  <c r="EB350" i="11"/>
  <c r="EC350" i="11"/>
  <c r="ED350" i="11"/>
  <c r="EE350" i="11"/>
  <c r="DE351" i="11"/>
  <c r="DF351" i="11"/>
  <c r="DG351" i="11"/>
  <c r="DH351" i="11"/>
  <c r="DI351" i="11"/>
  <c r="DJ351" i="11"/>
  <c r="DK351" i="11"/>
  <c r="DL351" i="11"/>
  <c r="DM351" i="11"/>
  <c r="DN351" i="11"/>
  <c r="DO351" i="11"/>
  <c r="DP351" i="11"/>
  <c r="DQ351" i="11"/>
  <c r="DR351" i="11"/>
  <c r="DS351" i="11"/>
  <c r="DT351" i="11"/>
  <c r="DU351" i="11"/>
  <c r="DV351" i="11"/>
  <c r="DW351" i="11"/>
  <c r="DX351" i="11"/>
  <c r="DY351" i="11"/>
  <c r="DZ351" i="11"/>
  <c r="EA351" i="11"/>
  <c r="EB351" i="11"/>
  <c r="EC351" i="11"/>
  <c r="ED351" i="11"/>
  <c r="EE351" i="11"/>
  <c r="DE352" i="11"/>
  <c r="DF352" i="11"/>
  <c r="DG352" i="11"/>
  <c r="DH352" i="11"/>
  <c r="DI352" i="11"/>
  <c r="DJ352" i="11"/>
  <c r="DK352" i="11"/>
  <c r="DL352" i="11"/>
  <c r="DM352" i="11"/>
  <c r="DN352" i="11"/>
  <c r="DO352" i="11"/>
  <c r="DP352" i="11"/>
  <c r="DQ352" i="11"/>
  <c r="DR352" i="11"/>
  <c r="DS352" i="11"/>
  <c r="DT352" i="11"/>
  <c r="DU352" i="11"/>
  <c r="DV352" i="11"/>
  <c r="DW352" i="11"/>
  <c r="DX352" i="11"/>
  <c r="DY352" i="11"/>
  <c r="DZ352" i="11"/>
  <c r="EA352" i="11"/>
  <c r="EB352" i="11"/>
  <c r="EC352" i="11"/>
  <c r="ED352" i="11"/>
  <c r="EE352" i="11"/>
  <c r="DE353" i="11"/>
  <c r="DF353" i="11"/>
  <c r="DG353" i="11"/>
  <c r="DH353" i="11"/>
  <c r="DI353" i="11"/>
  <c r="DJ353" i="11"/>
  <c r="DK353" i="11"/>
  <c r="DL353" i="11"/>
  <c r="DM353" i="11"/>
  <c r="DN353" i="11"/>
  <c r="DO353" i="11"/>
  <c r="DP353" i="11"/>
  <c r="DQ353" i="11"/>
  <c r="DR353" i="11"/>
  <c r="DS353" i="11"/>
  <c r="DT353" i="11"/>
  <c r="DU353" i="11"/>
  <c r="DV353" i="11"/>
  <c r="DW353" i="11"/>
  <c r="DX353" i="11"/>
  <c r="DY353" i="11"/>
  <c r="DZ353" i="11"/>
  <c r="EA353" i="11"/>
  <c r="EB353" i="11"/>
  <c r="EC353" i="11"/>
  <c r="ED353" i="11"/>
  <c r="EE353" i="11"/>
  <c r="DE354" i="11"/>
  <c r="DF354" i="11"/>
  <c r="DG354" i="11"/>
  <c r="DH354" i="11"/>
  <c r="DI354" i="11"/>
  <c r="DJ354" i="11"/>
  <c r="DK354" i="11"/>
  <c r="DL354" i="11"/>
  <c r="DM354" i="11"/>
  <c r="DN354" i="11"/>
  <c r="DO354" i="11"/>
  <c r="DP354" i="11"/>
  <c r="DQ354" i="11"/>
  <c r="DR354" i="11"/>
  <c r="DS354" i="11"/>
  <c r="DT354" i="11"/>
  <c r="DU354" i="11"/>
  <c r="DV354" i="11"/>
  <c r="DW354" i="11"/>
  <c r="DX354" i="11"/>
  <c r="DY354" i="11"/>
  <c r="DZ354" i="11"/>
  <c r="EA354" i="11"/>
  <c r="EB354" i="11"/>
  <c r="EC354" i="11"/>
  <c r="ED354" i="11"/>
  <c r="EE354" i="11"/>
  <c r="DE355" i="11"/>
  <c r="DF355" i="11"/>
  <c r="DG355" i="11"/>
  <c r="DH355" i="11"/>
  <c r="DI355" i="11"/>
  <c r="DJ355" i="11"/>
  <c r="DK355" i="11"/>
  <c r="DL355" i="11"/>
  <c r="DM355" i="11"/>
  <c r="DN355" i="11"/>
  <c r="DO355" i="11"/>
  <c r="DP355" i="11"/>
  <c r="DQ355" i="11"/>
  <c r="DR355" i="11"/>
  <c r="DS355" i="11"/>
  <c r="DT355" i="11"/>
  <c r="DU355" i="11"/>
  <c r="DV355" i="11"/>
  <c r="DW355" i="11"/>
  <c r="DX355" i="11"/>
  <c r="DY355" i="11"/>
  <c r="DZ355" i="11"/>
  <c r="EA355" i="11"/>
  <c r="EB355" i="11"/>
  <c r="EC355" i="11"/>
  <c r="ED355" i="11"/>
  <c r="EE355" i="11"/>
  <c r="DE356" i="11"/>
  <c r="DF356" i="11"/>
  <c r="DG356" i="11"/>
  <c r="DH356" i="11"/>
  <c r="DI356" i="11"/>
  <c r="DJ356" i="11"/>
  <c r="DK356" i="11"/>
  <c r="DL356" i="11"/>
  <c r="DM356" i="11"/>
  <c r="DN356" i="11"/>
  <c r="DO356" i="11"/>
  <c r="DP356" i="11"/>
  <c r="DQ356" i="11"/>
  <c r="DR356" i="11"/>
  <c r="DS356" i="11"/>
  <c r="DT356" i="11"/>
  <c r="DU356" i="11"/>
  <c r="DV356" i="11"/>
  <c r="DW356" i="11"/>
  <c r="DX356" i="11"/>
  <c r="DY356" i="11"/>
  <c r="DZ356" i="11"/>
  <c r="EA356" i="11"/>
  <c r="EB356" i="11"/>
  <c r="EC356" i="11"/>
  <c r="ED356" i="11"/>
  <c r="EE356" i="11"/>
  <c r="DE357" i="11"/>
  <c r="DF357" i="11"/>
  <c r="DG357" i="11"/>
  <c r="DH357" i="11"/>
  <c r="DI357" i="11"/>
  <c r="DJ357" i="11"/>
  <c r="DK357" i="11"/>
  <c r="DL357" i="11"/>
  <c r="DM357" i="11"/>
  <c r="DN357" i="11"/>
  <c r="DO357" i="11"/>
  <c r="DP357" i="11"/>
  <c r="DQ357" i="11"/>
  <c r="DR357" i="11"/>
  <c r="DS357" i="11"/>
  <c r="DT357" i="11"/>
  <c r="DU357" i="11"/>
  <c r="DV357" i="11"/>
  <c r="DW357" i="11"/>
  <c r="DX357" i="11"/>
  <c r="DY357" i="11"/>
  <c r="DZ357" i="11"/>
  <c r="EA357" i="11"/>
  <c r="EB357" i="11"/>
  <c r="EC357" i="11"/>
  <c r="ED357" i="11"/>
  <c r="EE357" i="11"/>
  <c r="DE358" i="11"/>
  <c r="DF358" i="11"/>
  <c r="DG358" i="11"/>
  <c r="DH358" i="11"/>
  <c r="DI358" i="11"/>
  <c r="DJ358" i="11"/>
  <c r="DK358" i="11"/>
  <c r="DL358" i="11"/>
  <c r="DM358" i="11"/>
  <c r="DN358" i="11"/>
  <c r="DO358" i="11"/>
  <c r="DP358" i="11"/>
  <c r="DQ358" i="11"/>
  <c r="DR358" i="11"/>
  <c r="DS358" i="11"/>
  <c r="DT358" i="11"/>
  <c r="DU358" i="11"/>
  <c r="DV358" i="11"/>
  <c r="DW358" i="11"/>
  <c r="DX358" i="11"/>
  <c r="DY358" i="11"/>
  <c r="DZ358" i="11"/>
  <c r="EA358" i="11"/>
  <c r="EB358" i="11"/>
  <c r="EC358" i="11"/>
  <c r="ED358" i="11"/>
  <c r="EE358" i="11"/>
  <c r="DE359" i="11"/>
  <c r="DF359" i="11"/>
  <c r="DG359" i="11"/>
  <c r="DH359" i="11"/>
  <c r="DI359" i="11"/>
  <c r="DJ359" i="11"/>
  <c r="DK359" i="11"/>
  <c r="DL359" i="11"/>
  <c r="DM359" i="11"/>
  <c r="DN359" i="11"/>
  <c r="DO359" i="11"/>
  <c r="DP359" i="11"/>
  <c r="DQ359" i="11"/>
  <c r="DR359" i="11"/>
  <c r="DS359" i="11"/>
  <c r="DT359" i="11"/>
  <c r="DU359" i="11"/>
  <c r="DV359" i="11"/>
  <c r="DW359" i="11"/>
  <c r="DX359" i="11"/>
  <c r="DY359" i="11"/>
  <c r="DZ359" i="11"/>
  <c r="EA359" i="11"/>
  <c r="EB359" i="11"/>
  <c r="EC359" i="11"/>
  <c r="ED359" i="11"/>
  <c r="EE359" i="11"/>
  <c r="AY360" i="11"/>
  <c r="AZ360" i="11"/>
  <c r="BA360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W360" i="11"/>
  <c r="BX360" i="11"/>
  <c r="BY360" i="11"/>
  <c r="DE360" i="11"/>
  <c r="DF360" i="11"/>
  <c r="DG360" i="11"/>
  <c r="DH360" i="11"/>
  <c r="DI360" i="11"/>
  <c r="DJ360" i="11"/>
  <c r="DK360" i="11"/>
  <c r="DL360" i="11"/>
  <c r="DM360" i="11"/>
  <c r="DN360" i="11"/>
  <c r="DO360" i="11"/>
  <c r="DP360" i="11"/>
  <c r="DQ360" i="11"/>
  <c r="DR360" i="11"/>
  <c r="DS360" i="11"/>
  <c r="DT360" i="11"/>
  <c r="DU360" i="11"/>
  <c r="DV360" i="11"/>
  <c r="DW360" i="11"/>
  <c r="DX360" i="11"/>
  <c r="DY360" i="11"/>
  <c r="DZ360" i="11"/>
  <c r="EA360" i="11"/>
  <c r="EB360" i="11"/>
  <c r="EC360" i="11"/>
  <c r="ED360" i="11"/>
  <c r="EE360" i="11"/>
  <c r="DE364" i="11" a="1"/>
  <c r="DE364" i="11"/>
  <c r="DF364" i="11"/>
  <c r="DG364" i="11"/>
  <c r="DH364" i="11"/>
  <c r="DI364" i="11"/>
  <c r="DJ364" i="11"/>
  <c r="DK364" i="11"/>
  <c r="DL364" i="11"/>
  <c r="DM364" i="11"/>
  <c r="DN364" i="11"/>
  <c r="DO364" i="11"/>
  <c r="DP364" i="11"/>
  <c r="DQ364" i="11"/>
  <c r="DR364" i="11"/>
  <c r="DS364" i="11"/>
  <c r="DT364" i="11"/>
  <c r="DU364" i="11"/>
  <c r="DV364" i="11"/>
  <c r="DW364" i="11"/>
  <c r="DX364" i="11"/>
  <c r="DY364" i="11"/>
  <c r="DZ364" i="11"/>
  <c r="EA364" i="11"/>
  <c r="EB364" i="11"/>
  <c r="EC364" i="11"/>
  <c r="ED364" i="11"/>
  <c r="EE364" i="11"/>
  <c r="DE365" i="11"/>
  <c r="DF365" i="11"/>
  <c r="DG365" i="11"/>
  <c r="DH365" i="11"/>
  <c r="DI365" i="11"/>
  <c r="DJ365" i="11"/>
  <c r="DK365" i="11"/>
  <c r="DL365" i="11"/>
  <c r="DM365" i="11"/>
  <c r="DN365" i="11"/>
  <c r="DO365" i="11"/>
  <c r="DP365" i="11"/>
  <c r="DQ365" i="11"/>
  <c r="DR365" i="11"/>
  <c r="DS365" i="11"/>
  <c r="DT365" i="11"/>
  <c r="DU365" i="11"/>
  <c r="DV365" i="11"/>
  <c r="DW365" i="11"/>
  <c r="DX365" i="11"/>
  <c r="DY365" i="11"/>
  <c r="DZ365" i="11"/>
  <c r="EA365" i="11"/>
  <c r="EB365" i="11"/>
  <c r="EC365" i="11"/>
  <c r="ED365" i="11"/>
  <c r="EE365" i="11"/>
  <c r="DE366" i="11"/>
  <c r="DF366" i="11"/>
  <c r="DG366" i="11"/>
  <c r="DH366" i="11"/>
  <c r="DI366" i="11"/>
  <c r="DJ366" i="11"/>
  <c r="DK366" i="11"/>
  <c r="DL366" i="11"/>
  <c r="DM366" i="11"/>
  <c r="DN366" i="11"/>
  <c r="DO366" i="11"/>
  <c r="DP366" i="11"/>
  <c r="DQ366" i="11"/>
  <c r="DR366" i="11"/>
  <c r="DS366" i="11"/>
  <c r="DT366" i="11"/>
  <c r="DU366" i="11"/>
  <c r="DV366" i="11"/>
  <c r="DW366" i="11"/>
  <c r="DX366" i="11"/>
  <c r="DY366" i="11"/>
  <c r="DZ366" i="11"/>
  <c r="EA366" i="11"/>
  <c r="EB366" i="11"/>
  <c r="EC366" i="11"/>
  <c r="ED366" i="11"/>
  <c r="EE366" i="11"/>
  <c r="DE367" i="11"/>
  <c r="DF367" i="11"/>
  <c r="DG367" i="11"/>
  <c r="DH367" i="11"/>
  <c r="DI367" i="11"/>
  <c r="DJ367" i="11"/>
  <c r="DK367" i="11"/>
  <c r="DL367" i="11"/>
  <c r="DM367" i="11"/>
  <c r="DN367" i="11"/>
  <c r="DO367" i="11"/>
  <c r="DP367" i="11"/>
  <c r="DQ367" i="11"/>
  <c r="DR367" i="11"/>
  <c r="DS367" i="11"/>
  <c r="DT367" i="11"/>
  <c r="DU367" i="11"/>
  <c r="DV367" i="11"/>
  <c r="DW367" i="11"/>
  <c r="DX367" i="11"/>
  <c r="DY367" i="11"/>
  <c r="DZ367" i="11"/>
  <c r="EA367" i="11"/>
  <c r="EB367" i="11"/>
  <c r="EC367" i="11"/>
  <c r="ED367" i="11"/>
  <c r="EE367" i="11"/>
  <c r="DE368" i="11"/>
  <c r="DF368" i="11"/>
  <c r="DG368" i="11"/>
  <c r="DH368" i="11"/>
  <c r="DI368" i="11"/>
  <c r="DJ368" i="11"/>
  <c r="DK368" i="11"/>
  <c r="DL368" i="11"/>
  <c r="DM368" i="11"/>
  <c r="DN368" i="11"/>
  <c r="DO368" i="11"/>
  <c r="DP368" i="11"/>
  <c r="DQ368" i="11"/>
  <c r="DR368" i="11"/>
  <c r="DS368" i="11"/>
  <c r="DT368" i="11"/>
  <c r="DU368" i="11"/>
  <c r="DV368" i="11"/>
  <c r="DW368" i="11"/>
  <c r="DX368" i="11"/>
  <c r="DY368" i="11"/>
  <c r="DZ368" i="11"/>
  <c r="EA368" i="11"/>
  <c r="EB368" i="11"/>
  <c r="EC368" i="11"/>
  <c r="ED368" i="11"/>
  <c r="EE368" i="11"/>
  <c r="DE369" i="11"/>
  <c r="DF369" i="11"/>
  <c r="DG369" i="11"/>
  <c r="DH369" i="11"/>
  <c r="DI369" i="11"/>
  <c r="DJ369" i="11"/>
  <c r="DK369" i="11"/>
  <c r="DL369" i="11"/>
  <c r="DM369" i="11"/>
  <c r="DN369" i="11"/>
  <c r="DO369" i="11"/>
  <c r="DP369" i="11"/>
  <c r="DQ369" i="11"/>
  <c r="DR369" i="11"/>
  <c r="DS369" i="11"/>
  <c r="DT369" i="11"/>
  <c r="DU369" i="11"/>
  <c r="DV369" i="11"/>
  <c r="DW369" i="11"/>
  <c r="DX369" i="11"/>
  <c r="DY369" i="11"/>
  <c r="DZ369" i="11"/>
  <c r="EA369" i="11"/>
  <c r="EB369" i="11"/>
  <c r="EC369" i="11"/>
  <c r="ED369" i="11"/>
  <c r="EE369" i="11"/>
  <c r="DE370" i="11"/>
  <c r="DF370" i="11"/>
  <c r="DG370" i="11"/>
  <c r="DH370" i="11"/>
  <c r="DI370" i="11"/>
  <c r="DJ370" i="11"/>
  <c r="DK370" i="11"/>
  <c r="DL370" i="11"/>
  <c r="DM370" i="11"/>
  <c r="DN370" i="11"/>
  <c r="DO370" i="11"/>
  <c r="DP370" i="11"/>
  <c r="DQ370" i="11"/>
  <c r="DR370" i="11"/>
  <c r="DS370" i="11"/>
  <c r="DT370" i="11"/>
  <c r="DU370" i="11"/>
  <c r="DV370" i="11"/>
  <c r="DW370" i="11"/>
  <c r="DX370" i="11"/>
  <c r="DY370" i="11"/>
  <c r="DZ370" i="11"/>
  <c r="EA370" i="11"/>
  <c r="EB370" i="11"/>
  <c r="EC370" i="11"/>
  <c r="ED370" i="11"/>
  <c r="EE370" i="11"/>
  <c r="DE371" i="11"/>
  <c r="DF371" i="11"/>
  <c r="DG371" i="11"/>
  <c r="DH371" i="11"/>
  <c r="DI371" i="11"/>
  <c r="DJ371" i="11"/>
  <c r="DK371" i="11"/>
  <c r="DL371" i="11"/>
  <c r="DM371" i="11"/>
  <c r="DN371" i="11"/>
  <c r="DO371" i="11"/>
  <c r="DP371" i="11"/>
  <c r="DQ371" i="11"/>
  <c r="DR371" i="11"/>
  <c r="DS371" i="11"/>
  <c r="DT371" i="11"/>
  <c r="DU371" i="11"/>
  <c r="DV371" i="11"/>
  <c r="DW371" i="11"/>
  <c r="DX371" i="11"/>
  <c r="DY371" i="11"/>
  <c r="DZ371" i="11"/>
  <c r="EA371" i="11"/>
  <c r="EB371" i="11"/>
  <c r="EC371" i="11"/>
  <c r="ED371" i="11"/>
  <c r="EE371" i="11"/>
  <c r="DE372" i="11"/>
  <c r="DF372" i="11"/>
  <c r="DG372" i="11"/>
  <c r="DH372" i="11"/>
  <c r="DI372" i="11"/>
  <c r="DJ372" i="11"/>
  <c r="DK372" i="11"/>
  <c r="DL372" i="11"/>
  <c r="DM372" i="11"/>
  <c r="DN372" i="11"/>
  <c r="DO372" i="11"/>
  <c r="DP372" i="11"/>
  <c r="DQ372" i="11"/>
  <c r="DR372" i="11"/>
  <c r="DS372" i="11"/>
  <c r="DT372" i="11"/>
  <c r="DU372" i="11"/>
  <c r="DV372" i="11"/>
  <c r="DW372" i="11"/>
  <c r="DX372" i="11"/>
  <c r="DY372" i="11"/>
  <c r="DZ372" i="11"/>
  <c r="EA372" i="11"/>
  <c r="EB372" i="11"/>
  <c r="EC372" i="11"/>
  <c r="ED372" i="11"/>
  <c r="EE372" i="11"/>
  <c r="DE373" i="11"/>
  <c r="DF373" i="11"/>
  <c r="DG373" i="11"/>
  <c r="DH373" i="11"/>
  <c r="DI373" i="11"/>
  <c r="DJ373" i="11"/>
  <c r="DK373" i="11"/>
  <c r="DL373" i="11"/>
  <c r="DM373" i="11"/>
  <c r="DN373" i="11"/>
  <c r="DO373" i="11"/>
  <c r="DP373" i="11"/>
  <c r="DQ373" i="11"/>
  <c r="DR373" i="11"/>
  <c r="DS373" i="11"/>
  <c r="DT373" i="11"/>
  <c r="DU373" i="11"/>
  <c r="DV373" i="11"/>
  <c r="DW373" i="11"/>
  <c r="DX373" i="11"/>
  <c r="DY373" i="11"/>
  <c r="DZ373" i="11"/>
  <c r="EA373" i="11"/>
  <c r="EB373" i="11"/>
  <c r="EC373" i="11"/>
  <c r="ED373" i="11"/>
  <c r="EE373" i="11"/>
  <c r="DE374" i="11"/>
  <c r="DF374" i="11"/>
  <c r="DG374" i="11"/>
  <c r="DH374" i="11"/>
  <c r="DI374" i="11"/>
  <c r="DJ374" i="11"/>
  <c r="DK374" i="11"/>
  <c r="DL374" i="11"/>
  <c r="DM374" i="11"/>
  <c r="DN374" i="11"/>
  <c r="DO374" i="11"/>
  <c r="DP374" i="11"/>
  <c r="DQ374" i="11"/>
  <c r="DR374" i="11"/>
  <c r="DS374" i="11"/>
  <c r="DT374" i="11"/>
  <c r="DU374" i="11"/>
  <c r="DV374" i="11"/>
  <c r="DW374" i="11"/>
  <c r="DX374" i="11"/>
  <c r="DY374" i="11"/>
  <c r="DZ374" i="11"/>
  <c r="EA374" i="11"/>
  <c r="EB374" i="11"/>
  <c r="EC374" i="11"/>
  <c r="ED374" i="11"/>
  <c r="EE374" i="11"/>
  <c r="DE375" i="11"/>
  <c r="DF375" i="11"/>
  <c r="DG375" i="11"/>
  <c r="DH375" i="11"/>
  <c r="DI375" i="11"/>
  <c r="DJ375" i="11"/>
  <c r="DK375" i="11"/>
  <c r="DL375" i="11"/>
  <c r="DM375" i="11"/>
  <c r="DN375" i="11"/>
  <c r="DO375" i="11"/>
  <c r="DP375" i="11"/>
  <c r="DQ375" i="11"/>
  <c r="DR375" i="11"/>
  <c r="DS375" i="11"/>
  <c r="DT375" i="11"/>
  <c r="DU375" i="11"/>
  <c r="DV375" i="11"/>
  <c r="DW375" i="11"/>
  <c r="DX375" i="11"/>
  <c r="DY375" i="11"/>
  <c r="DZ375" i="11"/>
  <c r="EA375" i="11"/>
  <c r="EB375" i="11"/>
  <c r="EC375" i="11"/>
  <c r="ED375" i="11"/>
  <c r="EE375" i="11"/>
  <c r="DE376" i="11"/>
  <c r="DF376" i="11"/>
  <c r="DG376" i="11"/>
  <c r="DH376" i="11"/>
  <c r="DI376" i="11"/>
  <c r="DJ376" i="11"/>
  <c r="DK376" i="11"/>
  <c r="DL376" i="11"/>
  <c r="DM376" i="11"/>
  <c r="DN376" i="11"/>
  <c r="DO376" i="11"/>
  <c r="DP376" i="11"/>
  <c r="DQ376" i="11"/>
  <c r="DR376" i="11"/>
  <c r="DS376" i="11"/>
  <c r="DT376" i="11"/>
  <c r="DU376" i="11"/>
  <c r="DV376" i="11"/>
  <c r="DW376" i="11"/>
  <c r="DX376" i="11"/>
  <c r="DY376" i="11"/>
  <c r="DZ376" i="11"/>
  <c r="EA376" i="11"/>
  <c r="EB376" i="11"/>
  <c r="EC376" i="11"/>
  <c r="ED376" i="11"/>
  <c r="EE376" i="11"/>
  <c r="DE377" i="11"/>
  <c r="DF377" i="11"/>
  <c r="DG377" i="11"/>
  <c r="DH377" i="11"/>
  <c r="DI377" i="11"/>
  <c r="DJ377" i="11"/>
  <c r="DK377" i="11"/>
  <c r="DL377" i="11"/>
  <c r="DM377" i="11"/>
  <c r="DN377" i="11"/>
  <c r="DO377" i="11"/>
  <c r="DP377" i="11"/>
  <c r="DQ377" i="11"/>
  <c r="DR377" i="11"/>
  <c r="DS377" i="11"/>
  <c r="DT377" i="11"/>
  <c r="DU377" i="11"/>
  <c r="DV377" i="11"/>
  <c r="DW377" i="11"/>
  <c r="DX377" i="11"/>
  <c r="DY377" i="11"/>
  <c r="DZ377" i="11"/>
  <c r="EA377" i="11"/>
  <c r="EB377" i="11"/>
  <c r="EC377" i="11"/>
  <c r="ED377" i="11"/>
  <c r="EE377" i="11"/>
  <c r="DE378" i="11"/>
  <c r="DF378" i="11"/>
  <c r="DG378" i="11"/>
  <c r="DH378" i="11"/>
  <c r="DI378" i="11"/>
  <c r="DJ378" i="11"/>
  <c r="DK378" i="11"/>
  <c r="DL378" i="11"/>
  <c r="DM378" i="11"/>
  <c r="DN378" i="11"/>
  <c r="DO378" i="11"/>
  <c r="DP378" i="11"/>
  <c r="DQ378" i="11"/>
  <c r="DR378" i="11"/>
  <c r="DS378" i="11"/>
  <c r="DT378" i="11"/>
  <c r="DU378" i="11"/>
  <c r="DV378" i="11"/>
  <c r="DW378" i="11"/>
  <c r="DX378" i="11"/>
  <c r="DY378" i="11"/>
  <c r="DZ378" i="11"/>
  <c r="EA378" i="11"/>
  <c r="EB378" i="11"/>
  <c r="EC378" i="11"/>
  <c r="ED378" i="11"/>
  <c r="EE378" i="11"/>
  <c r="DE379" i="11"/>
  <c r="DF379" i="11"/>
  <c r="DG379" i="11"/>
  <c r="DH379" i="11"/>
  <c r="DI379" i="11"/>
  <c r="DJ379" i="11"/>
  <c r="DK379" i="11"/>
  <c r="DL379" i="11"/>
  <c r="DM379" i="11"/>
  <c r="DN379" i="11"/>
  <c r="DO379" i="11"/>
  <c r="DP379" i="11"/>
  <c r="DQ379" i="11"/>
  <c r="DR379" i="11"/>
  <c r="DS379" i="11"/>
  <c r="DT379" i="11"/>
  <c r="DU379" i="11"/>
  <c r="DV379" i="11"/>
  <c r="DW379" i="11"/>
  <c r="DX379" i="11"/>
  <c r="DY379" i="11"/>
  <c r="DZ379" i="11"/>
  <c r="EA379" i="11"/>
  <c r="EB379" i="11"/>
  <c r="EC379" i="11"/>
  <c r="ED379" i="11"/>
  <c r="EE379" i="11"/>
  <c r="DE380" i="11"/>
  <c r="DF380" i="11"/>
  <c r="DG380" i="11"/>
  <c r="DH380" i="11"/>
  <c r="DI380" i="11"/>
  <c r="DJ380" i="11"/>
  <c r="DK380" i="11"/>
  <c r="DL380" i="11"/>
  <c r="DM380" i="11"/>
  <c r="DN380" i="11"/>
  <c r="DO380" i="11"/>
  <c r="DP380" i="11"/>
  <c r="DQ380" i="11"/>
  <c r="DR380" i="11"/>
  <c r="DS380" i="11"/>
  <c r="DT380" i="11"/>
  <c r="DU380" i="11"/>
  <c r="DV380" i="11"/>
  <c r="DW380" i="11"/>
  <c r="DX380" i="11"/>
  <c r="DY380" i="11"/>
  <c r="DZ380" i="11"/>
  <c r="EA380" i="11"/>
  <c r="EB380" i="11"/>
  <c r="EC380" i="11"/>
  <c r="ED380" i="11"/>
  <c r="EE380" i="11"/>
  <c r="DE381" i="11"/>
  <c r="DF381" i="11"/>
  <c r="DG381" i="11"/>
  <c r="DH381" i="11"/>
  <c r="DI381" i="11"/>
  <c r="DJ381" i="11"/>
  <c r="DK381" i="11"/>
  <c r="DL381" i="11"/>
  <c r="DM381" i="11"/>
  <c r="DN381" i="11"/>
  <c r="DO381" i="11"/>
  <c r="DP381" i="11"/>
  <c r="DQ381" i="11"/>
  <c r="DR381" i="11"/>
  <c r="DS381" i="11"/>
  <c r="DT381" i="11"/>
  <c r="DU381" i="11"/>
  <c r="DV381" i="11"/>
  <c r="DW381" i="11"/>
  <c r="DX381" i="11"/>
  <c r="DY381" i="11"/>
  <c r="DZ381" i="11"/>
  <c r="EA381" i="11"/>
  <c r="EB381" i="11"/>
  <c r="EC381" i="11"/>
  <c r="ED381" i="11"/>
  <c r="EE381" i="11"/>
  <c r="DE382" i="11"/>
  <c r="DF382" i="11"/>
  <c r="DG382" i="11"/>
  <c r="DH382" i="11"/>
  <c r="DI382" i="11"/>
  <c r="DJ382" i="11"/>
  <c r="DK382" i="11"/>
  <c r="DL382" i="11"/>
  <c r="DM382" i="11"/>
  <c r="DN382" i="11"/>
  <c r="DO382" i="11"/>
  <c r="DP382" i="11"/>
  <c r="DQ382" i="11"/>
  <c r="DR382" i="11"/>
  <c r="DS382" i="11"/>
  <c r="DT382" i="11"/>
  <c r="DU382" i="11"/>
  <c r="DV382" i="11"/>
  <c r="DW382" i="11"/>
  <c r="DX382" i="11"/>
  <c r="DY382" i="11"/>
  <c r="DZ382" i="11"/>
  <c r="EA382" i="11"/>
  <c r="EB382" i="11"/>
  <c r="EC382" i="11"/>
  <c r="ED382" i="11"/>
  <c r="EE382" i="11"/>
  <c r="DE383" i="11"/>
  <c r="DF383" i="11"/>
  <c r="DG383" i="11"/>
  <c r="DH383" i="11"/>
  <c r="DI383" i="11"/>
  <c r="DJ383" i="11"/>
  <c r="DK383" i="11"/>
  <c r="DL383" i="11"/>
  <c r="DM383" i="11"/>
  <c r="DN383" i="11"/>
  <c r="DO383" i="11"/>
  <c r="DP383" i="11"/>
  <c r="DQ383" i="11"/>
  <c r="DR383" i="11"/>
  <c r="DS383" i="11"/>
  <c r="DT383" i="11"/>
  <c r="DU383" i="11"/>
  <c r="DV383" i="11"/>
  <c r="DW383" i="11"/>
  <c r="DX383" i="11"/>
  <c r="DY383" i="11"/>
  <c r="DZ383" i="11"/>
  <c r="EA383" i="11"/>
  <c r="EB383" i="11"/>
  <c r="EC383" i="11"/>
  <c r="ED383" i="11"/>
  <c r="EE383" i="11"/>
  <c r="DE384" i="11"/>
  <c r="DF384" i="11"/>
  <c r="DG384" i="11"/>
  <c r="DH384" i="11"/>
  <c r="DI384" i="11"/>
  <c r="DJ384" i="11"/>
  <c r="DK384" i="11"/>
  <c r="DL384" i="11"/>
  <c r="DM384" i="11"/>
  <c r="DN384" i="11"/>
  <c r="DO384" i="11"/>
  <c r="DP384" i="11"/>
  <c r="DQ384" i="11"/>
  <c r="DR384" i="11"/>
  <c r="DS384" i="11"/>
  <c r="DT384" i="11"/>
  <c r="DU384" i="11"/>
  <c r="DV384" i="11"/>
  <c r="DW384" i="11"/>
  <c r="DX384" i="11"/>
  <c r="DY384" i="11"/>
  <c r="DZ384" i="11"/>
  <c r="EA384" i="11"/>
  <c r="EB384" i="11"/>
  <c r="EC384" i="11"/>
  <c r="ED384" i="11"/>
  <c r="EE384" i="11"/>
  <c r="DE385" i="11"/>
  <c r="DF385" i="11"/>
  <c r="DG385" i="11"/>
  <c r="DH385" i="11"/>
  <c r="DI385" i="11"/>
  <c r="DJ385" i="11"/>
  <c r="DK385" i="11"/>
  <c r="DL385" i="11"/>
  <c r="DM385" i="11"/>
  <c r="DN385" i="11"/>
  <c r="DO385" i="11"/>
  <c r="DP385" i="11"/>
  <c r="DQ385" i="11"/>
  <c r="DR385" i="11"/>
  <c r="DS385" i="11"/>
  <c r="DT385" i="11"/>
  <c r="DU385" i="11"/>
  <c r="DV385" i="11"/>
  <c r="DW385" i="11"/>
  <c r="DX385" i="11"/>
  <c r="DY385" i="11"/>
  <c r="DZ385" i="11"/>
  <c r="EA385" i="11"/>
  <c r="EB385" i="11"/>
  <c r="EC385" i="11"/>
  <c r="ED385" i="11"/>
  <c r="EE385" i="11"/>
  <c r="DE386" i="11"/>
  <c r="DF386" i="11"/>
  <c r="DG386" i="11"/>
  <c r="DH386" i="11"/>
  <c r="DI386" i="11"/>
  <c r="DJ386" i="11"/>
  <c r="DK386" i="11"/>
  <c r="DL386" i="11"/>
  <c r="DM386" i="11"/>
  <c r="DN386" i="11"/>
  <c r="DO386" i="11"/>
  <c r="DP386" i="11"/>
  <c r="DQ386" i="11"/>
  <c r="DR386" i="11"/>
  <c r="DS386" i="11"/>
  <c r="DT386" i="11"/>
  <c r="DU386" i="11"/>
  <c r="DV386" i="11"/>
  <c r="DW386" i="11"/>
  <c r="DX386" i="11"/>
  <c r="DY386" i="11"/>
  <c r="DZ386" i="11"/>
  <c r="EA386" i="11"/>
  <c r="EB386" i="11"/>
  <c r="EC386" i="11"/>
  <c r="ED386" i="11"/>
  <c r="EE386" i="11"/>
  <c r="DE387" i="11"/>
  <c r="DF387" i="11"/>
  <c r="DG387" i="11"/>
  <c r="DH387" i="11"/>
  <c r="DI387" i="11"/>
  <c r="DJ387" i="11"/>
  <c r="DK387" i="11"/>
  <c r="DL387" i="11"/>
  <c r="DM387" i="11"/>
  <c r="DN387" i="11"/>
  <c r="DO387" i="11"/>
  <c r="DP387" i="11"/>
  <c r="DQ387" i="11"/>
  <c r="DR387" i="11"/>
  <c r="DS387" i="11"/>
  <c r="DT387" i="11"/>
  <c r="DU387" i="11"/>
  <c r="DV387" i="11"/>
  <c r="DW387" i="11"/>
  <c r="DX387" i="11"/>
  <c r="DY387" i="11"/>
  <c r="DZ387" i="11"/>
  <c r="EA387" i="11"/>
  <c r="EB387" i="11"/>
  <c r="EC387" i="11"/>
  <c r="ED387" i="11"/>
  <c r="EE387" i="11"/>
  <c r="DE388" i="11"/>
  <c r="DF388" i="11"/>
  <c r="DG388" i="11"/>
  <c r="DH388" i="11"/>
  <c r="DI388" i="11"/>
  <c r="DJ388" i="11"/>
  <c r="DK388" i="11"/>
  <c r="DL388" i="11"/>
  <c r="DM388" i="11"/>
  <c r="DN388" i="11"/>
  <c r="DO388" i="11"/>
  <c r="DP388" i="11"/>
  <c r="DQ388" i="11"/>
  <c r="DR388" i="11"/>
  <c r="DS388" i="11"/>
  <c r="DT388" i="11"/>
  <c r="DU388" i="11"/>
  <c r="DV388" i="11"/>
  <c r="DW388" i="11"/>
  <c r="DX388" i="11"/>
  <c r="DY388" i="11"/>
  <c r="DZ388" i="11"/>
  <c r="EA388" i="11"/>
  <c r="EB388" i="11"/>
  <c r="EC388" i="11"/>
  <c r="ED388" i="11"/>
  <c r="EE388" i="11"/>
  <c r="DE389" i="11"/>
  <c r="DF389" i="11"/>
  <c r="DG389" i="11"/>
  <c r="DH389" i="11"/>
  <c r="DI389" i="11"/>
  <c r="DJ389" i="11"/>
  <c r="DK389" i="11"/>
  <c r="DL389" i="11"/>
  <c r="DM389" i="11"/>
  <c r="DN389" i="11"/>
  <c r="DO389" i="11"/>
  <c r="DP389" i="11"/>
  <c r="DQ389" i="11"/>
  <c r="DR389" i="11"/>
  <c r="DS389" i="11"/>
  <c r="DT389" i="11"/>
  <c r="DU389" i="11"/>
  <c r="DV389" i="11"/>
  <c r="DW389" i="11"/>
  <c r="DX389" i="11"/>
  <c r="DY389" i="11"/>
  <c r="DZ389" i="11"/>
  <c r="EA389" i="11"/>
  <c r="EB389" i="11"/>
  <c r="EC389" i="11"/>
  <c r="ED389" i="11"/>
  <c r="EE389" i="11"/>
  <c r="DE390" i="11"/>
  <c r="DF390" i="11"/>
  <c r="DG390" i="11"/>
  <c r="DH390" i="11"/>
  <c r="DI390" i="11"/>
  <c r="DJ390" i="11"/>
  <c r="DK390" i="11"/>
  <c r="DL390" i="11"/>
  <c r="DM390" i="11"/>
  <c r="DN390" i="11"/>
  <c r="DO390" i="11"/>
  <c r="DP390" i="11"/>
  <c r="DQ390" i="11"/>
  <c r="DR390" i="11"/>
  <c r="DS390" i="11"/>
  <c r="DT390" i="11"/>
  <c r="DU390" i="11"/>
  <c r="DV390" i="11"/>
  <c r="DW390" i="11"/>
  <c r="DX390" i="11"/>
  <c r="DY390" i="11"/>
  <c r="DZ390" i="11"/>
  <c r="EA390" i="11"/>
  <c r="EB390" i="11"/>
  <c r="EC390" i="11"/>
  <c r="ED390" i="11"/>
  <c r="EE390" i="11"/>
  <c r="DE391" i="11"/>
  <c r="DF391" i="11"/>
  <c r="DG391" i="11"/>
  <c r="DH391" i="11"/>
  <c r="DI391" i="11"/>
  <c r="DJ391" i="11"/>
  <c r="DK391" i="11"/>
  <c r="DL391" i="11"/>
  <c r="DM391" i="11"/>
  <c r="DN391" i="11"/>
  <c r="DO391" i="11"/>
  <c r="DP391" i="11"/>
  <c r="DQ391" i="11"/>
  <c r="DR391" i="11"/>
  <c r="DS391" i="11"/>
  <c r="DT391" i="11"/>
  <c r="DU391" i="11"/>
  <c r="DV391" i="11"/>
  <c r="DW391" i="11"/>
  <c r="DX391" i="11"/>
  <c r="DY391" i="11"/>
  <c r="DZ391" i="11"/>
  <c r="EA391" i="11"/>
  <c r="EB391" i="11"/>
  <c r="EC391" i="11"/>
  <c r="ED391" i="11"/>
  <c r="EE391" i="11"/>
  <c r="DE392" i="11"/>
  <c r="DF392" i="11"/>
  <c r="DG392" i="11"/>
  <c r="DH392" i="11"/>
  <c r="DI392" i="11"/>
  <c r="DJ392" i="11"/>
  <c r="DK392" i="11"/>
  <c r="DL392" i="11"/>
  <c r="DM392" i="11"/>
  <c r="DN392" i="11"/>
  <c r="DO392" i="11"/>
  <c r="DP392" i="11"/>
  <c r="DQ392" i="11"/>
  <c r="DR392" i="11"/>
  <c r="DS392" i="11"/>
  <c r="DT392" i="11"/>
  <c r="DU392" i="11"/>
  <c r="DV392" i="11"/>
  <c r="DW392" i="11"/>
  <c r="DX392" i="11"/>
  <c r="DY392" i="11"/>
  <c r="DZ392" i="11"/>
  <c r="EA392" i="11"/>
  <c r="EB392" i="11"/>
  <c r="EC392" i="11"/>
  <c r="ED392" i="11"/>
  <c r="EE392" i="11"/>
  <c r="DE393" i="11"/>
  <c r="DF393" i="11"/>
  <c r="DG393" i="11"/>
  <c r="DH393" i="11"/>
  <c r="DI393" i="11"/>
  <c r="DJ393" i="11"/>
  <c r="DK393" i="11"/>
  <c r="DL393" i="11"/>
  <c r="DM393" i="11"/>
  <c r="DN393" i="11"/>
  <c r="DO393" i="11"/>
  <c r="DP393" i="11"/>
  <c r="DQ393" i="11"/>
  <c r="DR393" i="11"/>
  <c r="DS393" i="11"/>
  <c r="DT393" i="11"/>
  <c r="DU393" i="11"/>
  <c r="DV393" i="11"/>
  <c r="DW393" i="11"/>
  <c r="DX393" i="11"/>
  <c r="DY393" i="11"/>
  <c r="DZ393" i="11"/>
  <c r="EA393" i="11"/>
  <c r="EB393" i="11"/>
  <c r="EC393" i="11"/>
  <c r="ED393" i="11"/>
  <c r="EE393" i="11"/>
  <c r="DE394" i="11"/>
  <c r="DF394" i="11"/>
  <c r="DG394" i="11"/>
  <c r="DH394" i="11"/>
  <c r="DI394" i="11"/>
  <c r="DJ394" i="11"/>
  <c r="DK394" i="11"/>
  <c r="DL394" i="11"/>
  <c r="DM394" i="11"/>
  <c r="DN394" i="11"/>
  <c r="DO394" i="11"/>
  <c r="DP394" i="11"/>
  <c r="DQ394" i="11"/>
  <c r="DR394" i="11"/>
  <c r="DS394" i="11"/>
  <c r="DT394" i="11"/>
  <c r="DU394" i="11"/>
  <c r="DV394" i="11"/>
  <c r="DW394" i="11"/>
  <c r="DX394" i="11"/>
  <c r="DY394" i="11"/>
  <c r="DZ394" i="11"/>
  <c r="EA394" i="11"/>
  <c r="EB394" i="11"/>
  <c r="EC394" i="11"/>
  <c r="ED394" i="11"/>
  <c r="EE394" i="11"/>
  <c r="DE395" i="11"/>
  <c r="DF395" i="11"/>
  <c r="DG395" i="11"/>
  <c r="DH395" i="11"/>
  <c r="DI395" i="11"/>
  <c r="DJ395" i="11"/>
  <c r="DK395" i="11"/>
  <c r="DL395" i="11"/>
  <c r="DM395" i="11"/>
  <c r="DN395" i="11"/>
  <c r="DO395" i="11"/>
  <c r="DP395" i="11"/>
  <c r="DQ395" i="11"/>
  <c r="DR395" i="11"/>
  <c r="DS395" i="11"/>
  <c r="DT395" i="11"/>
  <c r="DU395" i="11"/>
  <c r="DV395" i="11"/>
  <c r="DW395" i="11"/>
  <c r="DX395" i="11"/>
  <c r="DY395" i="11"/>
  <c r="DZ395" i="11"/>
  <c r="EA395" i="11"/>
  <c r="EB395" i="11"/>
  <c r="EC395" i="11"/>
  <c r="ED395" i="11"/>
  <c r="EE395" i="11"/>
  <c r="DE396" i="11"/>
  <c r="DF396" i="11"/>
  <c r="DG396" i="11"/>
  <c r="DH396" i="11"/>
  <c r="DI396" i="11"/>
  <c r="DJ396" i="11"/>
  <c r="DK396" i="11"/>
  <c r="DL396" i="11"/>
  <c r="DM396" i="11"/>
  <c r="DN396" i="11"/>
  <c r="DO396" i="11"/>
  <c r="DP396" i="11"/>
  <c r="DQ396" i="11"/>
  <c r="DR396" i="11"/>
  <c r="DS396" i="11"/>
  <c r="DT396" i="11"/>
  <c r="DU396" i="11"/>
  <c r="DV396" i="11"/>
  <c r="DW396" i="11"/>
  <c r="DX396" i="11"/>
  <c r="DY396" i="11"/>
  <c r="DZ396" i="11"/>
  <c r="EA396" i="11"/>
  <c r="EB396" i="11"/>
  <c r="EC396" i="11"/>
  <c r="ED396" i="11"/>
  <c r="EE396" i="11"/>
  <c r="DE397" i="11"/>
  <c r="DF397" i="11"/>
  <c r="DG397" i="11"/>
  <c r="DH397" i="11"/>
  <c r="DI397" i="11"/>
  <c r="DJ397" i="11"/>
  <c r="DK397" i="11"/>
  <c r="DL397" i="11"/>
  <c r="DM397" i="11"/>
  <c r="DN397" i="11"/>
  <c r="DO397" i="11"/>
  <c r="DP397" i="11"/>
  <c r="DQ397" i="11"/>
  <c r="DR397" i="11"/>
  <c r="DS397" i="11"/>
  <c r="DT397" i="11"/>
  <c r="DU397" i="11"/>
  <c r="DV397" i="11"/>
  <c r="DW397" i="11"/>
  <c r="DX397" i="11"/>
  <c r="DY397" i="11"/>
  <c r="DZ397" i="11"/>
  <c r="EA397" i="11"/>
  <c r="EB397" i="11"/>
  <c r="EC397" i="11"/>
  <c r="ED397" i="11"/>
  <c r="EE397" i="11"/>
  <c r="DE398" i="11"/>
  <c r="DF398" i="11"/>
  <c r="DG398" i="11"/>
  <c r="DH398" i="11"/>
  <c r="DI398" i="11"/>
  <c r="DJ398" i="11"/>
  <c r="DK398" i="11"/>
  <c r="DL398" i="11"/>
  <c r="DM398" i="11"/>
  <c r="DN398" i="11"/>
  <c r="DO398" i="11"/>
  <c r="DP398" i="11"/>
  <c r="DQ398" i="11"/>
  <c r="DR398" i="11"/>
  <c r="DS398" i="11"/>
  <c r="DT398" i="11"/>
  <c r="DU398" i="11"/>
  <c r="DV398" i="11"/>
  <c r="DW398" i="11"/>
  <c r="DX398" i="11"/>
  <c r="DY398" i="11"/>
  <c r="DZ398" i="11"/>
  <c r="EA398" i="11"/>
  <c r="EB398" i="11"/>
  <c r="EC398" i="11"/>
  <c r="ED398" i="11"/>
  <c r="EE398" i="11"/>
  <c r="DE399" i="11"/>
  <c r="DF399" i="11"/>
  <c r="DG399" i="11"/>
  <c r="DH399" i="11"/>
  <c r="DI399" i="11"/>
  <c r="DJ399" i="11"/>
  <c r="DK399" i="11"/>
  <c r="DL399" i="11"/>
  <c r="DM399" i="11"/>
  <c r="DN399" i="11"/>
  <c r="DO399" i="11"/>
  <c r="DP399" i="11"/>
  <c r="DQ399" i="11"/>
  <c r="DR399" i="11"/>
  <c r="DS399" i="11"/>
  <c r="DT399" i="11"/>
  <c r="DU399" i="11"/>
  <c r="DV399" i="11"/>
  <c r="DW399" i="11"/>
  <c r="DX399" i="11"/>
  <c r="DY399" i="11"/>
  <c r="DZ399" i="11"/>
  <c r="EA399" i="11"/>
  <c r="EB399" i="11"/>
  <c r="EC399" i="11"/>
  <c r="ED399" i="11"/>
  <c r="EE399" i="11"/>
  <c r="DE400" i="11"/>
  <c r="DF400" i="11"/>
  <c r="DG400" i="11"/>
  <c r="DH400" i="11"/>
  <c r="DI400" i="11"/>
  <c r="DJ400" i="11"/>
  <c r="DK400" i="11"/>
  <c r="DL400" i="11"/>
  <c r="DM400" i="11"/>
  <c r="DN400" i="11"/>
  <c r="DO400" i="11"/>
  <c r="DP400" i="11"/>
  <c r="DQ400" i="11"/>
  <c r="DR400" i="11"/>
  <c r="DS400" i="11"/>
  <c r="DT400" i="11"/>
  <c r="DU400" i="11"/>
  <c r="DV400" i="11"/>
  <c r="DW400" i="11"/>
  <c r="DX400" i="11"/>
  <c r="DY400" i="11"/>
  <c r="DZ400" i="11"/>
  <c r="EA400" i="11"/>
  <c r="EB400" i="11"/>
  <c r="EC400" i="11"/>
  <c r="ED400" i="11"/>
  <c r="EE400" i="11"/>
  <c r="DE401" i="11"/>
  <c r="DF401" i="11"/>
  <c r="DG401" i="11"/>
  <c r="DH401" i="11"/>
  <c r="DI401" i="11"/>
  <c r="DJ401" i="11"/>
  <c r="DK401" i="11"/>
  <c r="DL401" i="11"/>
  <c r="DM401" i="11"/>
  <c r="DN401" i="11"/>
  <c r="DO401" i="11"/>
  <c r="DP401" i="11"/>
  <c r="DQ401" i="11"/>
  <c r="DR401" i="11"/>
  <c r="DS401" i="11"/>
  <c r="DT401" i="11"/>
  <c r="DU401" i="11"/>
  <c r="DV401" i="11"/>
  <c r="DW401" i="11"/>
  <c r="DX401" i="11"/>
  <c r="DY401" i="11"/>
  <c r="DZ401" i="11"/>
  <c r="EA401" i="11"/>
  <c r="EB401" i="11"/>
  <c r="EC401" i="11"/>
  <c r="ED401" i="11"/>
  <c r="EE401" i="11"/>
  <c r="DE402" i="11"/>
  <c r="DF402" i="11"/>
  <c r="DG402" i="11"/>
  <c r="DH402" i="11"/>
  <c r="DI402" i="11"/>
  <c r="DJ402" i="11"/>
  <c r="DK402" i="11"/>
  <c r="DL402" i="11"/>
  <c r="DM402" i="11"/>
  <c r="DN402" i="11"/>
  <c r="DO402" i="11"/>
  <c r="DP402" i="11"/>
  <c r="DQ402" i="11"/>
  <c r="DR402" i="11"/>
  <c r="DS402" i="11"/>
  <c r="DT402" i="11"/>
  <c r="DU402" i="11"/>
  <c r="DV402" i="11"/>
  <c r="DW402" i="11"/>
  <c r="DX402" i="11"/>
  <c r="DY402" i="11"/>
  <c r="DZ402" i="11"/>
  <c r="EA402" i="11"/>
  <c r="EB402" i="11"/>
  <c r="EC402" i="11"/>
  <c r="ED402" i="11"/>
  <c r="EE402" i="11"/>
  <c r="DE403" i="11"/>
  <c r="DF403" i="11"/>
  <c r="DG403" i="11"/>
  <c r="DH403" i="11"/>
  <c r="DI403" i="11"/>
  <c r="DJ403" i="11"/>
  <c r="DK403" i="11"/>
  <c r="DL403" i="11"/>
  <c r="DM403" i="11"/>
  <c r="DN403" i="11"/>
  <c r="DO403" i="11"/>
  <c r="DP403" i="11"/>
  <c r="DQ403" i="11"/>
  <c r="DR403" i="11"/>
  <c r="DS403" i="11"/>
  <c r="DT403" i="11"/>
  <c r="DU403" i="11"/>
  <c r="DV403" i="11"/>
  <c r="DW403" i="11"/>
  <c r="DX403" i="11"/>
  <c r="DY403" i="11"/>
  <c r="DZ403" i="11"/>
  <c r="EA403" i="11"/>
  <c r="EB403" i="11"/>
  <c r="EC403" i="11"/>
  <c r="ED403" i="11"/>
  <c r="EE403" i="11"/>
  <c r="DE404" i="11"/>
  <c r="DF404" i="11"/>
  <c r="DG404" i="11"/>
  <c r="DH404" i="11"/>
  <c r="DI404" i="11"/>
  <c r="DJ404" i="11"/>
  <c r="DK404" i="11"/>
  <c r="DL404" i="11"/>
  <c r="DM404" i="11"/>
  <c r="DN404" i="11"/>
  <c r="DO404" i="11"/>
  <c r="DP404" i="11"/>
  <c r="DQ404" i="11"/>
  <c r="DR404" i="11"/>
  <c r="DS404" i="11"/>
  <c r="DT404" i="11"/>
  <c r="DU404" i="11"/>
  <c r="DV404" i="11"/>
  <c r="DW404" i="11"/>
  <c r="DX404" i="11"/>
  <c r="DY404" i="11"/>
  <c r="DZ404" i="11"/>
  <c r="EA404" i="11"/>
  <c r="EB404" i="11"/>
  <c r="EC404" i="11"/>
  <c r="ED404" i="11"/>
  <c r="EE404" i="11"/>
  <c r="DE405" i="11"/>
  <c r="DF405" i="11"/>
  <c r="DG405" i="11"/>
  <c r="DH405" i="11"/>
  <c r="DI405" i="11"/>
  <c r="DJ405" i="11"/>
  <c r="DK405" i="11"/>
  <c r="DL405" i="11"/>
  <c r="DM405" i="11"/>
  <c r="DN405" i="11"/>
  <c r="DO405" i="11"/>
  <c r="DP405" i="11"/>
  <c r="DQ405" i="11"/>
  <c r="DR405" i="11"/>
  <c r="DS405" i="11"/>
  <c r="DT405" i="11"/>
  <c r="DU405" i="11"/>
  <c r="DV405" i="11"/>
  <c r="DW405" i="11"/>
  <c r="DX405" i="11"/>
  <c r="DY405" i="11"/>
  <c r="DZ405" i="11"/>
  <c r="EA405" i="11"/>
  <c r="EB405" i="11"/>
  <c r="EC405" i="11"/>
  <c r="ED405" i="11"/>
  <c r="EE405" i="11"/>
  <c r="DE406" i="11"/>
  <c r="DF406" i="11"/>
  <c r="DG406" i="11"/>
  <c r="DH406" i="11"/>
  <c r="DI406" i="11"/>
  <c r="DJ406" i="11"/>
  <c r="DK406" i="11"/>
  <c r="DL406" i="11"/>
  <c r="DM406" i="11"/>
  <c r="DN406" i="11"/>
  <c r="DO406" i="11"/>
  <c r="DP406" i="11"/>
  <c r="DQ406" i="11"/>
  <c r="DR406" i="11"/>
  <c r="DS406" i="11"/>
  <c r="DT406" i="11"/>
  <c r="DU406" i="11"/>
  <c r="DV406" i="11"/>
  <c r="DW406" i="11"/>
  <c r="DX406" i="11"/>
  <c r="DY406" i="11"/>
  <c r="DZ406" i="11"/>
  <c r="EA406" i="11"/>
  <c r="EB406" i="11"/>
  <c r="EC406" i="11"/>
  <c r="ED406" i="11"/>
  <c r="EE406" i="11"/>
  <c r="DE407" i="11"/>
  <c r="DF407" i="11"/>
  <c r="DG407" i="11"/>
  <c r="DH407" i="11"/>
  <c r="DI407" i="11"/>
  <c r="DJ407" i="11"/>
  <c r="DK407" i="11"/>
  <c r="DL407" i="11"/>
  <c r="DM407" i="11"/>
  <c r="DN407" i="11"/>
  <c r="DO407" i="11"/>
  <c r="DP407" i="11"/>
  <c r="DQ407" i="11"/>
  <c r="DR407" i="11"/>
  <c r="DS407" i="11"/>
  <c r="DT407" i="11"/>
  <c r="DU407" i="11"/>
  <c r="DV407" i="11"/>
  <c r="DW407" i="11"/>
  <c r="DX407" i="11"/>
  <c r="DY407" i="11"/>
  <c r="DZ407" i="11"/>
  <c r="EA407" i="11"/>
  <c r="EB407" i="11"/>
  <c r="EC407" i="11"/>
  <c r="ED407" i="11"/>
  <c r="EE407" i="11"/>
  <c r="DE408" i="11"/>
  <c r="DF408" i="11"/>
  <c r="DG408" i="11"/>
  <c r="DH408" i="11"/>
  <c r="DI408" i="11"/>
  <c r="DJ408" i="11"/>
  <c r="DK408" i="11"/>
  <c r="DL408" i="11"/>
  <c r="DM408" i="11"/>
  <c r="DN408" i="11"/>
  <c r="DO408" i="11"/>
  <c r="DP408" i="11"/>
  <c r="DQ408" i="11"/>
  <c r="DR408" i="11"/>
  <c r="DS408" i="11"/>
  <c r="DT408" i="11"/>
  <c r="DU408" i="11"/>
  <c r="DV408" i="11"/>
  <c r="DW408" i="11"/>
  <c r="DX408" i="11"/>
  <c r="DY408" i="11"/>
  <c r="DZ408" i="11"/>
  <c r="EA408" i="11"/>
  <c r="EB408" i="11"/>
  <c r="EC408" i="11"/>
  <c r="ED408" i="11"/>
  <c r="EE408" i="11"/>
  <c r="DE409" i="11"/>
  <c r="DF409" i="11"/>
  <c r="DG409" i="11"/>
  <c r="DH409" i="11"/>
  <c r="DI409" i="11"/>
  <c r="DJ409" i="11"/>
  <c r="DK409" i="11"/>
  <c r="DL409" i="11"/>
  <c r="DM409" i="11"/>
  <c r="DN409" i="11"/>
  <c r="DO409" i="11"/>
  <c r="DP409" i="11"/>
  <c r="DQ409" i="11"/>
  <c r="DR409" i="11"/>
  <c r="DS409" i="11"/>
  <c r="DT409" i="11"/>
  <c r="DU409" i="11"/>
  <c r="DV409" i="11"/>
  <c r="DW409" i="11"/>
  <c r="DX409" i="11"/>
  <c r="DY409" i="11"/>
  <c r="DZ409" i="11"/>
  <c r="EA409" i="11"/>
  <c r="EB409" i="11"/>
  <c r="EC409" i="11"/>
  <c r="ED409" i="11"/>
  <c r="EE409" i="11"/>
  <c r="DE410" i="11"/>
  <c r="DF410" i="11"/>
  <c r="DG410" i="11"/>
  <c r="DH410" i="11"/>
  <c r="DI410" i="11"/>
  <c r="DJ410" i="11"/>
  <c r="DK410" i="11"/>
  <c r="DL410" i="11"/>
  <c r="DM410" i="11"/>
  <c r="DN410" i="11"/>
  <c r="DO410" i="11"/>
  <c r="DP410" i="11"/>
  <c r="DQ410" i="11"/>
  <c r="DR410" i="11"/>
  <c r="DS410" i="11"/>
  <c r="DT410" i="11"/>
  <c r="DU410" i="11"/>
  <c r="DV410" i="11"/>
  <c r="DW410" i="11"/>
  <c r="DX410" i="11"/>
  <c r="DY410" i="11"/>
  <c r="DZ410" i="11"/>
  <c r="EA410" i="11"/>
  <c r="EB410" i="11"/>
  <c r="EC410" i="11"/>
  <c r="ED410" i="11"/>
  <c r="EE410" i="11"/>
  <c r="DE411" i="11"/>
  <c r="DF411" i="11"/>
  <c r="DG411" i="11"/>
  <c r="DH411" i="11"/>
  <c r="DI411" i="11"/>
  <c r="DJ411" i="11"/>
  <c r="DK411" i="11"/>
  <c r="DL411" i="11"/>
  <c r="DM411" i="11"/>
  <c r="DN411" i="11"/>
  <c r="DO411" i="11"/>
  <c r="DP411" i="11"/>
  <c r="DQ411" i="11"/>
  <c r="DR411" i="11"/>
  <c r="DS411" i="11"/>
  <c r="DT411" i="11"/>
  <c r="DU411" i="11"/>
  <c r="DV411" i="11"/>
  <c r="DW411" i="11"/>
  <c r="DX411" i="11"/>
  <c r="DY411" i="11"/>
  <c r="DZ411" i="11"/>
  <c r="EA411" i="11"/>
  <c r="EB411" i="11"/>
  <c r="EC411" i="11"/>
  <c r="ED411" i="11"/>
  <c r="EE411" i="11"/>
  <c r="DE412" i="11"/>
  <c r="DF412" i="11"/>
  <c r="DG412" i="11"/>
  <c r="DH412" i="11"/>
  <c r="DI412" i="11"/>
  <c r="DJ412" i="11"/>
  <c r="DK412" i="11"/>
  <c r="DL412" i="11"/>
  <c r="DM412" i="11"/>
  <c r="DN412" i="11"/>
  <c r="DO412" i="11"/>
  <c r="DP412" i="11"/>
  <c r="DQ412" i="11"/>
  <c r="DR412" i="11"/>
  <c r="DS412" i="11"/>
  <c r="DT412" i="11"/>
  <c r="DU412" i="11"/>
  <c r="DV412" i="11"/>
  <c r="DW412" i="11"/>
  <c r="DX412" i="11"/>
  <c r="DY412" i="11"/>
  <c r="DZ412" i="11"/>
  <c r="EA412" i="11"/>
  <c r="EB412" i="11"/>
  <c r="EC412" i="11"/>
  <c r="ED412" i="11"/>
  <c r="EE412" i="11"/>
  <c r="DE413" i="11"/>
  <c r="DF413" i="11"/>
  <c r="DG413" i="11"/>
  <c r="DH413" i="11"/>
  <c r="DI413" i="11"/>
  <c r="DJ413" i="11"/>
  <c r="DK413" i="11"/>
  <c r="DL413" i="11"/>
  <c r="DM413" i="11"/>
  <c r="DN413" i="11"/>
  <c r="DO413" i="11"/>
  <c r="DP413" i="11"/>
  <c r="DQ413" i="11"/>
  <c r="DR413" i="11"/>
  <c r="DS413" i="11"/>
  <c r="DT413" i="11"/>
  <c r="DU413" i="11"/>
  <c r="DV413" i="11"/>
  <c r="DW413" i="11"/>
  <c r="DX413" i="11"/>
  <c r="DY413" i="11"/>
  <c r="DZ413" i="11"/>
  <c r="EA413" i="11"/>
  <c r="EB413" i="11"/>
  <c r="EC413" i="11"/>
  <c r="ED413" i="11"/>
  <c r="EE413" i="11"/>
  <c r="DE414" i="11"/>
  <c r="DF414" i="11"/>
  <c r="DG414" i="11"/>
  <c r="DH414" i="11"/>
  <c r="DI414" i="11"/>
  <c r="DJ414" i="11"/>
  <c r="DK414" i="11"/>
  <c r="DL414" i="11"/>
  <c r="DM414" i="11"/>
  <c r="DN414" i="11"/>
  <c r="DO414" i="11"/>
  <c r="DP414" i="11"/>
  <c r="DQ414" i="11"/>
  <c r="DR414" i="11"/>
  <c r="DS414" i="11"/>
  <c r="DT414" i="11"/>
  <c r="DU414" i="11"/>
  <c r="DV414" i="11"/>
  <c r="DW414" i="11"/>
  <c r="DX414" i="11"/>
  <c r="DY414" i="11"/>
  <c r="DZ414" i="11"/>
  <c r="EA414" i="11"/>
  <c r="EB414" i="11"/>
  <c r="EC414" i="11"/>
  <c r="ED414" i="11"/>
  <c r="EE414" i="11"/>
  <c r="AY415" i="11"/>
  <c r="AZ415" i="11"/>
  <c r="BA415" i="11"/>
  <c r="BB415" i="11"/>
  <c r="BC415" i="11"/>
  <c r="BD415" i="11"/>
  <c r="BE415" i="11"/>
  <c r="BF415" i="11"/>
  <c r="BG415" i="11"/>
  <c r="BH415" i="11"/>
  <c r="BI415" i="11"/>
  <c r="BJ415" i="11"/>
  <c r="BK415" i="11"/>
  <c r="BL415" i="11"/>
  <c r="BM415" i="11"/>
  <c r="BN415" i="11"/>
  <c r="BO415" i="11"/>
  <c r="BP415" i="11"/>
  <c r="BQ415" i="11"/>
  <c r="BR415" i="11"/>
  <c r="BS415" i="11"/>
  <c r="BT415" i="11"/>
  <c r="BU415" i="11"/>
  <c r="BV415" i="11"/>
  <c r="BW415" i="11"/>
  <c r="BX415" i="11"/>
  <c r="BY415" i="11"/>
  <c r="DE415" i="11"/>
  <c r="DF415" i="11"/>
  <c r="DG415" i="11"/>
  <c r="DH415" i="11"/>
  <c r="DI415" i="11"/>
  <c r="DJ415" i="11"/>
  <c r="DK415" i="11"/>
  <c r="DL415" i="11"/>
  <c r="DM415" i="11"/>
  <c r="DN415" i="11"/>
  <c r="DO415" i="11"/>
  <c r="DP415" i="11"/>
  <c r="DQ415" i="11"/>
  <c r="DR415" i="11"/>
  <c r="DS415" i="11"/>
  <c r="DT415" i="11"/>
  <c r="DU415" i="11"/>
  <c r="DV415" i="11"/>
  <c r="DW415" i="11"/>
  <c r="DX415" i="11"/>
  <c r="DY415" i="11"/>
  <c r="DZ415" i="11"/>
  <c r="EA415" i="11"/>
  <c r="EB415" i="11"/>
  <c r="EC415" i="11"/>
  <c r="ED415" i="11"/>
  <c r="EE415" i="11"/>
  <c r="DE419" i="11" a="1"/>
  <c r="DE419" i="11"/>
  <c r="DF419" i="11"/>
  <c r="DG419" i="11"/>
  <c r="DH419" i="11"/>
  <c r="DI419" i="11"/>
  <c r="DJ419" i="11"/>
  <c r="DK419" i="11"/>
  <c r="DL419" i="11"/>
  <c r="DM419" i="11"/>
  <c r="DN419" i="11"/>
  <c r="DO419" i="11"/>
  <c r="DP419" i="11"/>
  <c r="DQ419" i="11"/>
  <c r="DR419" i="11"/>
  <c r="DS419" i="11"/>
  <c r="DT419" i="11"/>
  <c r="DU419" i="11"/>
  <c r="DV419" i="11"/>
  <c r="DW419" i="11"/>
  <c r="DX419" i="11"/>
  <c r="DY419" i="11"/>
  <c r="DZ419" i="11"/>
  <c r="EA419" i="11"/>
  <c r="EB419" i="11"/>
  <c r="EC419" i="11"/>
  <c r="ED419" i="11"/>
  <c r="EE419" i="11"/>
  <c r="DE420" i="11"/>
  <c r="DF420" i="11"/>
  <c r="DG420" i="11"/>
  <c r="DH420" i="11"/>
  <c r="DI420" i="11"/>
  <c r="DJ420" i="11"/>
  <c r="DK420" i="11"/>
  <c r="DL420" i="11"/>
  <c r="DM420" i="11"/>
  <c r="DN420" i="11"/>
  <c r="DO420" i="11"/>
  <c r="DP420" i="11"/>
  <c r="DQ420" i="11"/>
  <c r="DR420" i="11"/>
  <c r="DS420" i="11"/>
  <c r="DT420" i="11"/>
  <c r="DU420" i="11"/>
  <c r="DV420" i="11"/>
  <c r="DW420" i="11"/>
  <c r="DX420" i="11"/>
  <c r="DY420" i="11"/>
  <c r="DZ420" i="11"/>
  <c r="EA420" i="11"/>
  <c r="EB420" i="11"/>
  <c r="EC420" i="11"/>
  <c r="ED420" i="11"/>
  <c r="EE420" i="11"/>
  <c r="DE421" i="11"/>
  <c r="DF421" i="11"/>
  <c r="DG421" i="11"/>
  <c r="DH421" i="11"/>
  <c r="DI421" i="11"/>
  <c r="DJ421" i="11"/>
  <c r="DK421" i="11"/>
  <c r="DL421" i="11"/>
  <c r="DM421" i="11"/>
  <c r="DN421" i="11"/>
  <c r="DO421" i="11"/>
  <c r="DP421" i="11"/>
  <c r="DQ421" i="11"/>
  <c r="DR421" i="11"/>
  <c r="DS421" i="11"/>
  <c r="DT421" i="11"/>
  <c r="DU421" i="11"/>
  <c r="DV421" i="11"/>
  <c r="DW421" i="11"/>
  <c r="DX421" i="11"/>
  <c r="DY421" i="11"/>
  <c r="DZ421" i="11"/>
  <c r="EA421" i="11"/>
  <c r="EB421" i="11"/>
  <c r="EC421" i="11"/>
  <c r="ED421" i="11"/>
  <c r="EE421" i="11"/>
  <c r="DE422" i="11"/>
  <c r="DF422" i="11"/>
  <c r="DG422" i="11"/>
  <c r="DH422" i="11"/>
  <c r="DI422" i="11"/>
  <c r="DJ422" i="11"/>
  <c r="DK422" i="11"/>
  <c r="DL422" i="11"/>
  <c r="DM422" i="11"/>
  <c r="DN422" i="11"/>
  <c r="DO422" i="11"/>
  <c r="DP422" i="11"/>
  <c r="DQ422" i="11"/>
  <c r="DR422" i="11"/>
  <c r="DS422" i="11"/>
  <c r="DT422" i="11"/>
  <c r="DU422" i="11"/>
  <c r="DV422" i="11"/>
  <c r="DW422" i="11"/>
  <c r="DX422" i="11"/>
  <c r="DY422" i="11"/>
  <c r="DZ422" i="11"/>
  <c r="EA422" i="11"/>
  <c r="EB422" i="11"/>
  <c r="EC422" i="11"/>
  <c r="ED422" i="11"/>
  <c r="EE422" i="11"/>
  <c r="DE423" i="11"/>
  <c r="DF423" i="11"/>
  <c r="DG423" i="11"/>
  <c r="DH423" i="11"/>
  <c r="DI423" i="11"/>
  <c r="DJ423" i="11"/>
  <c r="DK423" i="11"/>
  <c r="DL423" i="11"/>
  <c r="DM423" i="11"/>
  <c r="DN423" i="11"/>
  <c r="DO423" i="11"/>
  <c r="DP423" i="11"/>
  <c r="DQ423" i="11"/>
  <c r="DR423" i="11"/>
  <c r="DS423" i="11"/>
  <c r="DT423" i="11"/>
  <c r="DU423" i="11"/>
  <c r="DV423" i="11"/>
  <c r="DW423" i="11"/>
  <c r="DX423" i="11"/>
  <c r="DY423" i="11"/>
  <c r="DZ423" i="11"/>
  <c r="EA423" i="11"/>
  <c r="EB423" i="11"/>
  <c r="EC423" i="11"/>
  <c r="ED423" i="11"/>
  <c r="EE423" i="11"/>
  <c r="DE424" i="11"/>
  <c r="DF424" i="11"/>
  <c r="DG424" i="11"/>
  <c r="DH424" i="11"/>
  <c r="DI424" i="11"/>
  <c r="DJ424" i="11"/>
  <c r="DK424" i="11"/>
  <c r="DL424" i="11"/>
  <c r="DM424" i="11"/>
  <c r="DN424" i="11"/>
  <c r="DO424" i="11"/>
  <c r="DP424" i="11"/>
  <c r="DQ424" i="11"/>
  <c r="DR424" i="11"/>
  <c r="DS424" i="11"/>
  <c r="DT424" i="11"/>
  <c r="DU424" i="11"/>
  <c r="DV424" i="11"/>
  <c r="DW424" i="11"/>
  <c r="DX424" i="11"/>
  <c r="DY424" i="11"/>
  <c r="DZ424" i="11"/>
  <c r="EA424" i="11"/>
  <c r="EB424" i="11"/>
  <c r="EC424" i="11"/>
  <c r="ED424" i="11"/>
  <c r="EE424" i="11"/>
  <c r="DE425" i="11"/>
  <c r="DF425" i="11"/>
  <c r="DG425" i="11"/>
  <c r="DH425" i="11"/>
  <c r="DI425" i="11"/>
  <c r="DJ425" i="11"/>
  <c r="DK425" i="11"/>
  <c r="DL425" i="11"/>
  <c r="DM425" i="11"/>
  <c r="DN425" i="11"/>
  <c r="DO425" i="11"/>
  <c r="DP425" i="11"/>
  <c r="DQ425" i="11"/>
  <c r="DR425" i="11"/>
  <c r="DS425" i="11"/>
  <c r="DT425" i="11"/>
  <c r="DU425" i="11"/>
  <c r="DV425" i="11"/>
  <c r="DW425" i="11"/>
  <c r="DX425" i="11"/>
  <c r="DY425" i="11"/>
  <c r="DZ425" i="11"/>
  <c r="EA425" i="11"/>
  <c r="EB425" i="11"/>
  <c r="EC425" i="11"/>
  <c r="ED425" i="11"/>
  <c r="EE425" i="11"/>
  <c r="DE426" i="11"/>
  <c r="DF426" i="11"/>
  <c r="DG426" i="11"/>
  <c r="DH426" i="11"/>
  <c r="DI426" i="11"/>
  <c r="DJ426" i="11"/>
  <c r="DK426" i="11"/>
  <c r="DL426" i="11"/>
  <c r="DM426" i="11"/>
  <c r="DN426" i="11"/>
  <c r="DO426" i="11"/>
  <c r="DP426" i="11"/>
  <c r="DQ426" i="11"/>
  <c r="DR426" i="11"/>
  <c r="DS426" i="11"/>
  <c r="DT426" i="11"/>
  <c r="DU426" i="11"/>
  <c r="DV426" i="11"/>
  <c r="DW426" i="11"/>
  <c r="DX426" i="11"/>
  <c r="DY426" i="11"/>
  <c r="DZ426" i="11"/>
  <c r="EA426" i="11"/>
  <c r="EB426" i="11"/>
  <c r="EC426" i="11"/>
  <c r="ED426" i="11"/>
  <c r="EE426" i="11"/>
  <c r="DE427" i="11"/>
  <c r="DF427" i="11"/>
  <c r="DG427" i="11"/>
  <c r="DH427" i="11"/>
  <c r="DI427" i="11"/>
  <c r="DJ427" i="11"/>
  <c r="DK427" i="11"/>
  <c r="DL427" i="11"/>
  <c r="DM427" i="11"/>
  <c r="DN427" i="11"/>
  <c r="DO427" i="11"/>
  <c r="DP427" i="11"/>
  <c r="DQ427" i="11"/>
  <c r="DR427" i="11"/>
  <c r="DS427" i="11"/>
  <c r="DT427" i="11"/>
  <c r="DU427" i="11"/>
  <c r="DV427" i="11"/>
  <c r="DW427" i="11"/>
  <c r="DX427" i="11"/>
  <c r="DY427" i="11"/>
  <c r="DZ427" i="11"/>
  <c r="EA427" i="11"/>
  <c r="EB427" i="11"/>
  <c r="EC427" i="11"/>
  <c r="ED427" i="11"/>
  <c r="EE427" i="11"/>
  <c r="DE428" i="11"/>
  <c r="DF428" i="11"/>
  <c r="DG428" i="11"/>
  <c r="DH428" i="11"/>
  <c r="DI428" i="11"/>
  <c r="DJ428" i="11"/>
  <c r="DK428" i="11"/>
  <c r="DL428" i="11"/>
  <c r="DM428" i="11"/>
  <c r="DN428" i="11"/>
  <c r="DO428" i="11"/>
  <c r="DP428" i="11"/>
  <c r="DQ428" i="11"/>
  <c r="DR428" i="11"/>
  <c r="DS428" i="11"/>
  <c r="DT428" i="11"/>
  <c r="DU428" i="11"/>
  <c r="DV428" i="11"/>
  <c r="DW428" i="11"/>
  <c r="DX428" i="11"/>
  <c r="DY428" i="11"/>
  <c r="DZ428" i="11"/>
  <c r="EA428" i="11"/>
  <c r="EB428" i="11"/>
  <c r="EC428" i="11"/>
  <c r="ED428" i="11"/>
  <c r="EE428" i="11"/>
  <c r="DE429" i="11"/>
  <c r="DF429" i="11"/>
  <c r="DG429" i="11"/>
  <c r="DH429" i="11"/>
  <c r="DI429" i="11"/>
  <c r="DJ429" i="11"/>
  <c r="DK429" i="11"/>
  <c r="DL429" i="11"/>
  <c r="DM429" i="11"/>
  <c r="DN429" i="11"/>
  <c r="DO429" i="11"/>
  <c r="DP429" i="11"/>
  <c r="DQ429" i="11"/>
  <c r="DR429" i="11"/>
  <c r="DS429" i="11"/>
  <c r="DT429" i="11"/>
  <c r="DU429" i="11"/>
  <c r="DV429" i="11"/>
  <c r="DW429" i="11"/>
  <c r="DX429" i="11"/>
  <c r="DY429" i="11"/>
  <c r="DZ429" i="11"/>
  <c r="EA429" i="11"/>
  <c r="EB429" i="11"/>
  <c r="EC429" i="11"/>
  <c r="ED429" i="11"/>
  <c r="EE429" i="11"/>
  <c r="DE430" i="11"/>
  <c r="DF430" i="11"/>
  <c r="DG430" i="11"/>
  <c r="DH430" i="11"/>
  <c r="DI430" i="11"/>
  <c r="DJ430" i="11"/>
  <c r="DK430" i="11"/>
  <c r="DL430" i="11"/>
  <c r="DM430" i="11"/>
  <c r="DN430" i="11"/>
  <c r="DO430" i="11"/>
  <c r="DP430" i="11"/>
  <c r="DQ430" i="11"/>
  <c r="DR430" i="11"/>
  <c r="DS430" i="11"/>
  <c r="DT430" i="11"/>
  <c r="DU430" i="11"/>
  <c r="DV430" i="11"/>
  <c r="DW430" i="11"/>
  <c r="DX430" i="11"/>
  <c r="DY430" i="11"/>
  <c r="DZ430" i="11"/>
  <c r="EA430" i="11"/>
  <c r="EB430" i="11"/>
  <c r="EC430" i="11"/>
  <c r="ED430" i="11"/>
  <c r="EE430" i="11"/>
  <c r="DE431" i="11"/>
  <c r="DF431" i="11"/>
  <c r="DG431" i="11"/>
  <c r="DH431" i="11"/>
  <c r="DI431" i="11"/>
  <c r="DJ431" i="11"/>
  <c r="DK431" i="11"/>
  <c r="DL431" i="11"/>
  <c r="DM431" i="11"/>
  <c r="DN431" i="11"/>
  <c r="DO431" i="11"/>
  <c r="DP431" i="11"/>
  <c r="DQ431" i="11"/>
  <c r="DR431" i="11"/>
  <c r="DS431" i="11"/>
  <c r="DT431" i="11"/>
  <c r="DU431" i="11"/>
  <c r="DV431" i="11"/>
  <c r="DW431" i="11"/>
  <c r="DX431" i="11"/>
  <c r="DY431" i="11"/>
  <c r="DZ431" i="11"/>
  <c r="EA431" i="11"/>
  <c r="EB431" i="11"/>
  <c r="EC431" i="11"/>
  <c r="ED431" i="11"/>
  <c r="EE431" i="11"/>
  <c r="DE432" i="11"/>
  <c r="DF432" i="11"/>
  <c r="DG432" i="11"/>
  <c r="DH432" i="11"/>
  <c r="DI432" i="11"/>
  <c r="DJ432" i="11"/>
  <c r="DK432" i="11"/>
  <c r="DL432" i="11"/>
  <c r="DM432" i="11"/>
  <c r="DN432" i="11"/>
  <c r="DO432" i="11"/>
  <c r="DP432" i="11"/>
  <c r="DQ432" i="11"/>
  <c r="DR432" i="11"/>
  <c r="DS432" i="11"/>
  <c r="DT432" i="11"/>
  <c r="DU432" i="11"/>
  <c r="DV432" i="11"/>
  <c r="DW432" i="11"/>
  <c r="DX432" i="11"/>
  <c r="DY432" i="11"/>
  <c r="DZ432" i="11"/>
  <c r="EA432" i="11"/>
  <c r="EB432" i="11"/>
  <c r="EC432" i="11"/>
  <c r="ED432" i="11"/>
  <c r="EE432" i="11"/>
  <c r="DE433" i="11"/>
  <c r="DF433" i="11"/>
  <c r="DG433" i="11"/>
  <c r="DH433" i="11"/>
  <c r="DI433" i="11"/>
  <c r="DJ433" i="11"/>
  <c r="DK433" i="11"/>
  <c r="DL433" i="11"/>
  <c r="DM433" i="11"/>
  <c r="DN433" i="11"/>
  <c r="DO433" i="11"/>
  <c r="DP433" i="11"/>
  <c r="DQ433" i="11"/>
  <c r="DR433" i="11"/>
  <c r="DS433" i="11"/>
  <c r="DT433" i="11"/>
  <c r="DU433" i="11"/>
  <c r="DV433" i="11"/>
  <c r="DW433" i="11"/>
  <c r="DX433" i="11"/>
  <c r="DY433" i="11"/>
  <c r="DZ433" i="11"/>
  <c r="EA433" i="11"/>
  <c r="EB433" i="11"/>
  <c r="EC433" i="11"/>
  <c r="ED433" i="11"/>
  <c r="EE433" i="11"/>
  <c r="DE434" i="11"/>
  <c r="DF434" i="11"/>
  <c r="DG434" i="11"/>
  <c r="DH434" i="11"/>
  <c r="DI434" i="11"/>
  <c r="DJ434" i="11"/>
  <c r="DK434" i="11"/>
  <c r="DL434" i="11"/>
  <c r="DM434" i="11"/>
  <c r="DN434" i="11"/>
  <c r="DO434" i="11"/>
  <c r="DP434" i="11"/>
  <c r="DQ434" i="11"/>
  <c r="DR434" i="11"/>
  <c r="DS434" i="11"/>
  <c r="DT434" i="11"/>
  <c r="DU434" i="11"/>
  <c r="DV434" i="11"/>
  <c r="DW434" i="11"/>
  <c r="DX434" i="11"/>
  <c r="DY434" i="11"/>
  <c r="DZ434" i="11"/>
  <c r="EA434" i="11"/>
  <c r="EB434" i="11"/>
  <c r="EC434" i="11"/>
  <c r="ED434" i="11"/>
  <c r="EE434" i="11"/>
  <c r="DE435" i="11"/>
  <c r="DF435" i="11"/>
  <c r="DG435" i="11"/>
  <c r="DH435" i="11"/>
  <c r="DI435" i="11"/>
  <c r="DJ435" i="11"/>
  <c r="DK435" i="11"/>
  <c r="DL435" i="11"/>
  <c r="DM435" i="11"/>
  <c r="DN435" i="11"/>
  <c r="DO435" i="11"/>
  <c r="DP435" i="11"/>
  <c r="DQ435" i="11"/>
  <c r="DR435" i="11"/>
  <c r="DS435" i="11"/>
  <c r="DT435" i="11"/>
  <c r="DU435" i="11"/>
  <c r="DV435" i="11"/>
  <c r="DW435" i="11"/>
  <c r="DX435" i="11"/>
  <c r="DY435" i="11"/>
  <c r="DZ435" i="11"/>
  <c r="EA435" i="11"/>
  <c r="EB435" i="11"/>
  <c r="EC435" i="11"/>
  <c r="ED435" i="11"/>
  <c r="EE435" i="11"/>
  <c r="DE436" i="11"/>
  <c r="DF436" i="11"/>
  <c r="DG436" i="11"/>
  <c r="DH436" i="11"/>
  <c r="DI436" i="11"/>
  <c r="DJ436" i="11"/>
  <c r="DK436" i="11"/>
  <c r="DL436" i="11"/>
  <c r="DM436" i="11"/>
  <c r="DN436" i="11"/>
  <c r="DO436" i="11"/>
  <c r="DP436" i="11"/>
  <c r="DQ436" i="11"/>
  <c r="DR436" i="11"/>
  <c r="DS436" i="11"/>
  <c r="DT436" i="11"/>
  <c r="DU436" i="11"/>
  <c r="DV436" i="11"/>
  <c r="DW436" i="11"/>
  <c r="DX436" i="11"/>
  <c r="DY436" i="11"/>
  <c r="DZ436" i="11"/>
  <c r="EA436" i="11"/>
  <c r="EB436" i="11"/>
  <c r="EC436" i="11"/>
  <c r="ED436" i="11"/>
  <c r="EE436" i="11"/>
  <c r="DE437" i="11"/>
  <c r="DF437" i="11"/>
  <c r="DG437" i="11"/>
  <c r="DH437" i="11"/>
  <c r="DI437" i="11"/>
  <c r="DJ437" i="11"/>
  <c r="DK437" i="11"/>
  <c r="DL437" i="11"/>
  <c r="DM437" i="11"/>
  <c r="DN437" i="11"/>
  <c r="DO437" i="11"/>
  <c r="DP437" i="11"/>
  <c r="DQ437" i="11"/>
  <c r="DR437" i="11"/>
  <c r="DS437" i="11"/>
  <c r="DT437" i="11"/>
  <c r="DU437" i="11"/>
  <c r="DV437" i="11"/>
  <c r="DW437" i="11"/>
  <c r="DX437" i="11"/>
  <c r="DY437" i="11"/>
  <c r="DZ437" i="11"/>
  <c r="EA437" i="11"/>
  <c r="EB437" i="11"/>
  <c r="EC437" i="11"/>
  <c r="ED437" i="11"/>
  <c r="EE437" i="11"/>
  <c r="DE438" i="11"/>
  <c r="DF438" i="11"/>
  <c r="DG438" i="11"/>
  <c r="DH438" i="11"/>
  <c r="DI438" i="11"/>
  <c r="DJ438" i="11"/>
  <c r="DK438" i="11"/>
  <c r="DL438" i="11"/>
  <c r="DM438" i="11"/>
  <c r="DN438" i="11"/>
  <c r="DO438" i="11"/>
  <c r="DP438" i="11"/>
  <c r="DQ438" i="11"/>
  <c r="DR438" i="11"/>
  <c r="DS438" i="11"/>
  <c r="DT438" i="11"/>
  <c r="DU438" i="11"/>
  <c r="DV438" i="11"/>
  <c r="DW438" i="11"/>
  <c r="DX438" i="11"/>
  <c r="DY438" i="11"/>
  <c r="DZ438" i="11"/>
  <c r="EA438" i="11"/>
  <c r="EB438" i="11"/>
  <c r="EC438" i="11"/>
  <c r="ED438" i="11"/>
  <c r="EE438" i="11"/>
  <c r="DE439" i="11"/>
  <c r="DF439" i="11"/>
  <c r="DG439" i="11"/>
  <c r="DH439" i="11"/>
  <c r="DI439" i="11"/>
  <c r="DJ439" i="11"/>
  <c r="DK439" i="11"/>
  <c r="DL439" i="11"/>
  <c r="DM439" i="11"/>
  <c r="DN439" i="11"/>
  <c r="DO439" i="11"/>
  <c r="DP439" i="11"/>
  <c r="DQ439" i="11"/>
  <c r="DR439" i="11"/>
  <c r="DS439" i="11"/>
  <c r="DT439" i="11"/>
  <c r="DU439" i="11"/>
  <c r="DV439" i="11"/>
  <c r="DW439" i="11"/>
  <c r="DX439" i="11"/>
  <c r="DY439" i="11"/>
  <c r="DZ439" i="11"/>
  <c r="EA439" i="11"/>
  <c r="EB439" i="11"/>
  <c r="EC439" i="11"/>
  <c r="ED439" i="11"/>
  <c r="EE439" i="11"/>
  <c r="DE440" i="11"/>
  <c r="DF440" i="11"/>
  <c r="DG440" i="11"/>
  <c r="DH440" i="11"/>
  <c r="DI440" i="11"/>
  <c r="DJ440" i="11"/>
  <c r="DK440" i="11"/>
  <c r="DL440" i="11"/>
  <c r="DM440" i="11"/>
  <c r="DN440" i="11"/>
  <c r="DO440" i="11"/>
  <c r="DP440" i="11"/>
  <c r="DQ440" i="11"/>
  <c r="DR440" i="11"/>
  <c r="DS440" i="11"/>
  <c r="DT440" i="11"/>
  <c r="DU440" i="11"/>
  <c r="DV440" i="11"/>
  <c r="DW440" i="11"/>
  <c r="DX440" i="11"/>
  <c r="DY440" i="11"/>
  <c r="DZ440" i="11"/>
  <c r="EA440" i="11"/>
  <c r="EB440" i="11"/>
  <c r="EC440" i="11"/>
  <c r="ED440" i="11"/>
  <c r="EE440" i="11"/>
  <c r="DE441" i="11"/>
  <c r="DF441" i="11"/>
  <c r="DG441" i="11"/>
  <c r="DH441" i="11"/>
  <c r="DI441" i="11"/>
  <c r="DJ441" i="11"/>
  <c r="DK441" i="11"/>
  <c r="DL441" i="11"/>
  <c r="DM441" i="11"/>
  <c r="DN441" i="11"/>
  <c r="DO441" i="11"/>
  <c r="DP441" i="11"/>
  <c r="DQ441" i="11"/>
  <c r="DR441" i="11"/>
  <c r="DS441" i="11"/>
  <c r="DT441" i="11"/>
  <c r="DU441" i="11"/>
  <c r="DV441" i="11"/>
  <c r="DW441" i="11"/>
  <c r="DX441" i="11"/>
  <c r="DY441" i="11"/>
  <c r="DZ441" i="11"/>
  <c r="EA441" i="11"/>
  <c r="EB441" i="11"/>
  <c r="EC441" i="11"/>
  <c r="ED441" i="11"/>
  <c r="EE441" i="11"/>
  <c r="DE442" i="11"/>
  <c r="DF442" i="11"/>
  <c r="DG442" i="11"/>
  <c r="DH442" i="11"/>
  <c r="DI442" i="11"/>
  <c r="DJ442" i="11"/>
  <c r="DK442" i="11"/>
  <c r="DL442" i="11"/>
  <c r="DM442" i="11"/>
  <c r="DN442" i="11"/>
  <c r="DO442" i="11"/>
  <c r="DP442" i="11"/>
  <c r="DQ442" i="11"/>
  <c r="DR442" i="11"/>
  <c r="DS442" i="11"/>
  <c r="DT442" i="11"/>
  <c r="DU442" i="11"/>
  <c r="DV442" i="11"/>
  <c r="DW442" i="11"/>
  <c r="DX442" i="11"/>
  <c r="DY442" i="11"/>
  <c r="DZ442" i="11"/>
  <c r="EA442" i="11"/>
  <c r="EB442" i="11"/>
  <c r="EC442" i="11"/>
  <c r="ED442" i="11"/>
  <c r="EE442" i="11"/>
  <c r="DE443" i="11"/>
  <c r="DF443" i="11"/>
  <c r="DG443" i="11"/>
  <c r="DH443" i="11"/>
  <c r="DI443" i="11"/>
  <c r="DJ443" i="11"/>
  <c r="DK443" i="11"/>
  <c r="DL443" i="11"/>
  <c r="DM443" i="11"/>
  <c r="DN443" i="11"/>
  <c r="DO443" i="11"/>
  <c r="DP443" i="11"/>
  <c r="DQ443" i="11"/>
  <c r="DR443" i="11"/>
  <c r="DS443" i="11"/>
  <c r="DT443" i="11"/>
  <c r="DU443" i="11"/>
  <c r="DV443" i="11"/>
  <c r="DW443" i="11"/>
  <c r="DX443" i="11"/>
  <c r="DY443" i="11"/>
  <c r="DZ443" i="11"/>
  <c r="EA443" i="11"/>
  <c r="EB443" i="11"/>
  <c r="EC443" i="11"/>
  <c r="ED443" i="11"/>
  <c r="EE443" i="11"/>
  <c r="DE444" i="11"/>
  <c r="DF444" i="11"/>
  <c r="DG444" i="11"/>
  <c r="DH444" i="11"/>
  <c r="DI444" i="11"/>
  <c r="DJ444" i="11"/>
  <c r="DK444" i="11"/>
  <c r="DL444" i="11"/>
  <c r="DM444" i="11"/>
  <c r="DN444" i="11"/>
  <c r="DO444" i="11"/>
  <c r="DP444" i="11"/>
  <c r="DQ444" i="11"/>
  <c r="DR444" i="11"/>
  <c r="DS444" i="11"/>
  <c r="DT444" i="11"/>
  <c r="DU444" i="11"/>
  <c r="DV444" i="11"/>
  <c r="DW444" i="11"/>
  <c r="DX444" i="11"/>
  <c r="DY444" i="11"/>
  <c r="DZ444" i="11"/>
  <c r="EA444" i="11"/>
  <c r="EB444" i="11"/>
  <c r="EC444" i="11"/>
  <c r="ED444" i="11"/>
  <c r="EE444" i="11"/>
  <c r="DE445" i="11"/>
  <c r="DF445" i="11"/>
  <c r="DG445" i="11"/>
  <c r="DH445" i="11"/>
  <c r="DI445" i="11"/>
  <c r="DJ445" i="11"/>
  <c r="DK445" i="11"/>
  <c r="DL445" i="11"/>
  <c r="DM445" i="11"/>
  <c r="DN445" i="11"/>
  <c r="DO445" i="11"/>
  <c r="DP445" i="11"/>
  <c r="DQ445" i="11"/>
  <c r="DR445" i="11"/>
  <c r="DS445" i="11"/>
  <c r="DT445" i="11"/>
  <c r="DU445" i="11"/>
  <c r="DV445" i="11"/>
  <c r="DW445" i="11"/>
  <c r="DX445" i="11"/>
  <c r="DY445" i="11"/>
  <c r="DZ445" i="11"/>
  <c r="EA445" i="11"/>
  <c r="EB445" i="11"/>
  <c r="EC445" i="11"/>
  <c r="ED445" i="11"/>
  <c r="EE445" i="11"/>
  <c r="DE446" i="11"/>
  <c r="DF446" i="11"/>
  <c r="DG446" i="11"/>
  <c r="DH446" i="11"/>
  <c r="DI446" i="11"/>
  <c r="DJ446" i="11"/>
  <c r="DK446" i="11"/>
  <c r="DL446" i="11"/>
  <c r="DM446" i="11"/>
  <c r="DN446" i="11"/>
  <c r="DO446" i="11"/>
  <c r="DP446" i="11"/>
  <c r="DQ446" i="11"/>
  <c r="DR446" i="11"/>
  <c r="DS446" i="11"/>
  <c r="DT446" i="11"/>
  <c r="DU446" i="11"/>
  <c r="DV446" i="11"/>
  <c r="DW446" i="11"/>
  <c r="DX446" i="11"/>
  <c r="DY446" i="11"/>
  <c r="DZ446" i="11"/>
  <c r="EA446" i="11"/>
  <c r="EB446" i="11"/>
  <c r="EC446" i="11"/>
  <c r="ED446" i="11"/>
  <c r="EE446" i="11"/>
  <c r="DE447" i="11"/>
  <c r="DF447" i="11"/>
  <c r="DG447" i="11"/>
  <c r="DH447" i="11"/>
  <c r="DI447" i="11"/>
  <c r="DJ447" i="11"/>
  <c r="DK447" i="11"/>
  <c r="DL447" i="11"/>
  <c r="DM447" i="11"/>
  <c r="DN447" i="11"/>
  <c r="DO447" i="11"/>
  <c r="DP447" i="11"/>
  <c r="DQ447" i="11"/>
  <c r="DR447" i="11"/>
  <c r="DS447" i="11"/>
  <c r="DT447" i="11"/>
  <c r="DU447" i="11"/>
  <c r="DV447" i="11"/>
  <c r="DW447" i="11"/>
  <c r="DX447" i="11"/>
  <c r="DY447" i="11"/>
  <c r="DZ447" i="11"/>
  <c r="EA447" i="11"/>
  <c r="EB447" i="11"/>
  <c r="EC447" i="11"/>
  <c r="ED447" i="11"/>
  <c r="EE447" i="11"/>
  <c r="DE448" i="11"/>
  <c r="DF448" i="11"/>
  <c r="DG448" i="11"/>
  <c r="DH448" i="11"/>
  <c r="DI448" i="11"/>
  <c r="DJ448" i="11"/>
  <c r="DK448" i="11"/>
  <c r="DL448" i="11"/>
  <c r="DM448" i="11"/>
  <c r="DN448" i="11"/>
  <c r="DO448" i="11"/>
  <c r="DP448" i="11"/>
  <c r="DQ448" i="11"/>
  <c r="DR448" i="11"/>
  <c r="DS448" i="11"/>
  <c r="DT448" i="11"/>
  <c r="DU448" i="11"/>
  <c r="DV448" i="11"/>
  <c r="DW448" i="11"/>
  <c r="DX448" i="11"/>
  <c r="DY448" i="11"/>
  <c r="DZ448" i="11"/>
  <c r="EA448" i="11"/>
  <c r="EB448" i="11"/>
  <c r="EC448" i="11"/>
  <c r="ED448" i="11"/>
  <c r="EE448" i="11"/>
  <c r="DE449" i="11"/>
  <c r="DF449" i="11"/>
  <c r="DG449" i="11"/>
  <c r="DH449" i="11"/>
  <c r="DI449" i="11"/>
  <c r="DJ449" i="11"/>
  <c r="DK449" i="11"/>
  <c r="DL449" i="11"/>
  <c r="DM449" i="11"/>
  <c r="DN449" i="11"/>
  <c r="DO449" i="11"/>
  <c r="DP449" i="11"/>
  <c r="DQ449" i="11"/>
  <c r="DR449" i="11"/>
  <c r="DS449" i="11"/>
  <c r="DT449" i="11"/>
  <c r="DU449" i="11"/>
  <c r="DV449" i="11"/>
  <c r="DW449" i="11"/>
  <c r="DX449" i="11"/>
  <c r="DY449" i="11"/>
  <c r="DZ449" i="11"/>
  <c r="EA449" i="11"/>
  <c r="EB449" i="11"/>
  <c r="EC449" i="11"/>
  <c r="ED449" i="11"/>
  <c r="EE449" i="11"/>
  <c r="DE450" i="11"/>
  <c r="DF450" i="11"/>
  <c r="DG450" i="11"/>
  <c r="DH450" i="11"/>
  <c r="DI450" i="11"/>
  <c r="DJ450" i="11"/>
  <c r="DK450" i="11"/>
  <c r="DL450" i="11"/>
  <c r="DM450" i="11"/>
  <c r="DN450" i="11"/>
  <c r="DO450" i="11"/>
  <c r="DP450" i="11"/>
  <c r="DQ450" i="11"/>
  <c r="DR450" i="11"/>
  <c r="DS450" i="11"/>
  <c r="DT450" i="11"/>
  <c r="DU450" i="11"/>
  <c r="DV450" i="11"/>
  <c r="DW450" i="11"/>
  <c r="DX450" i="11"/>
  <c r="DY450" i="11"/>
  <c r="DZ450" i="11"/>
  <c r="EA450" i="11"/>
  <c r="EB450" i="11"/>
  <c r="EC450" i="11"/>
  <c r="ED450" i="11"/>
  <c r="EE450" i="11"/>
  <c r="DE451" i="11"/>
  <c r="DF451" i="11"/>
  <c r="DG451" i="11"/>
  <c r="DH451" i="11"/>
  <c r="DI451" i="11"/>
  <c r="DJ451" i="11"/>
  <c r="DK451" i="11"/>
  <c r="DL451" i="11"/>
  <c r="DM451" i="11"/>
  <c r="DN451" i="11"/>
  <c r="DO451" i="11"/>
  <c r="DP451" i="11"/>
  <c r="DQ451" i="11"/>
  <c r="DR451" i="11"/>
  <c r="DS451" i="11"/>
  <c r="DT451" i="11"/>
  <c r="DU451" i="11"/>
  <c r="DV451" i="11"/>
  <c r="DW451" i="11"/>
  <c r="DX451" i="11"/>
  <c r="DY451" i="11"/>
  <c r="DZ451" i="11"/>
  <c r="EA451" i="11"/>
  <c r="EB451" i="11"/>
  <c r="EC451" i="11"/>
  <c r="ED451" i="11"/>
  <c r="EE451" i="11"/>
  <c r="DE452" i="11"/>
  <c r="DF452" i="11"/>
  <c r="DG452" i="11"/>
  <c r="DH452" i="11"/>
  <c r="DI452" i="11"/>
  <c r="DJ452" i="11"/>
  <c r="DK452" i="11"/>
  <c r="DL452" i="11"/>
  <c r="DM452" i="11"/>
  <c r="DN452" i="11"/>
  <c r="DO452" i="11"/>
  <c r="DP452" i="11"/>
  <c r="DQ452" i="11"/>
  <c r="DR452" i="11"/>
  <c r="DS452" i="11"/>
  <c r="DT452" i="11"/>
  <c r="DU452" i="11"/>
  <c r="DV452" i="11"/>
  <c r="DW452" i="11"/>
  <c r="DX452" i="11"/>
  <c r="DY452" i="11"/>
  <c r="DZ452" i="11"/>
  <c r="EA452" i="11"/>
  <c r="EB452" i="11"/>
  <c r="EC452" i="11"/>
  <c r="ED452" i="11"/>
  <c r="EE452" i="11"/>
  <c r="DE453" i="11"/>
  <c r="DF453" i="11"/>
  <c r="DG453" i="11"/>
  <c r="DH453" i="11"/>
  <c r="DI453" i="11"/>
  <c r="DJ453" i="11"/>
  <c r="DK453" i="11"/>
  <c r="DL453" i="11"/>
  <c r="DM453" i="11"/>
  <c r="DN453" i="11"/>
  <c r="DO453" i="11"/>
  <c r="DP453" i="11"/>
  <c r="DQ453" i="11"/>
  <c r="DR453" i="11"/>
  <c r="DS453" i="11"/>
  <c r="DT453" i="11"/>
  <c r="DU453" i="11"/>
  <c r="DV453" i="11"/>
  <c r="DW453" i="11"/>
  <c r="DX453" i="11"/>
  <c r="DY453" i="11"/>
  <c r="DZ453" i="11"/>
  <c r="EA453" i="11"/>
  <c r="EB453" i="11"/>
  <c r="EC453" i="11"/>
  <c r="ED453" i="11"/>
  <c r="EE453" i="11"/>
  <c r="DE454" i="11"/>
  <c r="DF454" i="11"/>
  <c r="DG454" i="11"/>
  <c r="DH454" i="11"/>
  <c r="DI454" i="11"/>
  <c r="DJ454" i="11"/>
  <c r="DK454" i="11"/>
  <c r="DL454" i="11"/>
  <c r="DM454" i="11"/>
  <c r="DN454" i="11"/>
  <c r="DO454" i="11"/>
  <c r="DP454" i="11"/>
  <c r="DQ454" i="11"/>
  <c r="DR454" i="11"/>
  <c r="DS454" i="11"/>
  <c r="DT454" i="11"/>
  <c r="DU454" i="11"/>
  <c r="DV454" i="11"/>
  <c r="DW454" i="11"/>
  <c r="DX454" i="11"/>
  <c r="DY454" i="11"/>
  <c r="DZ454" i="11"/>
  <c r="EA454" i="11"/>
  <c r="EB454" i="11"/>
  <c r="EC454" i="11"/>
  <c r="ED454" i="11"/>
  <c r="EE454" i="11"/>
  <c r="DE455" i="11"/>
  <c r="DF455" i="11"/>
  <c r="DG455" i="11"/>
  <c r="DH455" i="11"/>
  <c r="DI455" i="11"/>
  <c r="DJ455" i="11"/>
  <c r="DK455" i="11"/>
  <c r="DL455" i="11"/>
  <c r="DM455" i="11"/>
  <c r="DN455" i="11"/>
  <c r="DO455" i="11"/>
  <c r="DP455" i="11"/>
  <c r="DQ455" i="11"/>
  <c r="DR455" i="11"/>
  <c r="DS455" i="11"/>
  <c r="DT455" i="11"/>
  <c r="DU455" i="11"/>
  <c r="DV455" i="11"/>
  <c r="DW455" i="11"/>
  <c r="DX455" i="11"/>
  <c r="DY455" i="11"/>
  <c r="DZ455" i="11"/>
  <c r="EA455" i="11"/>
  <c r="EB455" i="11"/>
  <c r="EC455" i="11"/>
  <c r="ED455" i="11"/>
  <c r="EE455" i="11"/>
  <c r="DE456" i="11"/>
  <c r="DF456" i="11"/>
  <c r="DG456" i="11"/>
  <c r="DH456" i="11"/>
  <c r="DI456" i="11"/>
  <c r="DJ456" i="11"/>
  <c r="DK456" i="11"/>
  <c r="DL456" i="11"/>
  <c r="DM456" i="11"/>
  <c r="DN456" i="11"/>
  <c r="DO456" i="11"/>
  <c r="DP456" i="11"/>
  <c r="DQ456" i="11"/>
  <c r="DR456" i="11"/>
  <c r="DS456" i="11"/>
  <c r="DT456" i="11"/>
  <c r="DU456" i="11"/>
  <c r="DV456" i="11"/>
  <c r="DW456" i="11"/>
  <c r="DX456" i="11"/>
  <c r="DY456" i="11"/>
  <c r="DZ456" i="11"/>
  <c r="EA456" i="11"/>
  <c r="EB456" i="11"/>
  <c r="EC456" i="11"/>
  <c r="ED456" i="11"/>
  <c r="EE456" i="11"/>
  <c r="DE457" i="11"/>
  <c r="DF457" i="11"/>
  <c r="DG457" i="11"/>
  <c r="DH457" i="11"/>
  <c r="DI457" i="11"/>
  <c r="DJ457" i="11"/>
  <c r="DK457" i="11"/>
  <c r="DL457" i="11"/>
  <c r="DM457" i="11"/>
  <c r="DN457" i="11"/>
  <c r="DO457" i="11"/>
  <c r="DP457" i="11"/>
  <c r="DQ457" i="11"/>
  <c r="DR457" i="11"/>
  <c r="DS457" i="11"/>
  <c r="DT457" i="11"/>
  <c r="DU457" i="11"/>
  <c r="DV457" i="11"/>
  <c r="DW457" i="11"/>
  <c r="DX457" i="11"/>
  <c r="DY457" i="11"/>
  <c r="DZ457" i="11"/>
  <c r="EA457" i="11"/>
  <c r="EB457" i="11"/>
  <c r="EC457" i="11"/>
  <c r="ED457" i="11"/>
  <c r="EE457" i="11"/>
  <c r="DE458" i="11"/>
  <c r="DF458" i="11"/>
  <c r="DG458" i="11"/>
  <c r="DH458" i="11"/>
  <c r="DI458" i="11"/>
  <c r="DJ458" i="11"/>
  <c r="DK458" i="11"/>
  <c r="DL458" i="11"/>
  <c r="DM458" i="11"/>
  <c r="DN458" i="11"/>
  <c r="DO458" i="11"/>
  <c r="DP458" i="11"/>
  <c r="DQ458" i="11"/>
  <c r="DR458" i="11"/>
  <c r="DS458" i="11"/>
  <c r="DT458" i="11"/>
  <c r="DU458" i="11"/>
  <c r="DV458" i="11"/>
  <c r="DW458" i="11"/>
  <c r="DX458" i="11"/>
  <c r="DY458" i="11"/>
  <c r="DZ458" i="11"/>
  <c r="EA458" i="11"/>
  <c r="EB458" i="11"/>
  <c r="EC458" i="11"/>
  <c r="ED458" i="11"/>
  <c r="EE458" i="11"/>
  <c r="DE459" i="11"/>
  <c r="DF459" i="11"/>
  <c r="DG459" i="11"/>
  <c r="DH459" i="11"/>
  <c r="DI459" i="11"/>
  <c r="DJ459" i="11"/>
  <c r="DK459" i="11"/>
  <c r="DL459" i="11"/>
  <c r="DM459" i="11"/>
  <c r="DN459" i="11"/>
  <c r="DO459" i="11"/>
  <c r="DP459" i="11"/>
  <c r="DQ459" i="11"/>
  <c r="DR459" i="11"/>
  <c r="DS459" i="11"/>
  <c r="DT459" i="11"/>
  <c r="DU459" i="11"/>
  <c r="DV459" i="11"/>
  <c r="DW459" i="11"/>
  <c r="DX459" i="11"/>
  <c r="DY459" i="11"/>
  <c r="DZ459" i="11"/>
  <c r="EA459" i="11"/>
  <c r="EB459" i="11"/>
  <c r="EC459" i="11"/>
  <c r="ED459" i="11"/>
  <c r="EE459" i="11"/>
  <c r="DE460" i="11"/>
  <c r="DF460" i="11"/>
  <c r="DG460" i="11"/>
  <c r="DH460" i="11"/>
  <c r="DI460" i="11"/>
  <c r="DJ460" i="11"/>
  <c r="DK460" i="11"/>
  <c r="DL460" i="11"/>
  <c r="DM460" i="11"/>
  <c r="DN460" i="11"/>
  <c r="DO460" i="11"/>
  <c r="DP460" i="11"/>
  <c r="DQ460" i="11"/>
  <c r="DR460" i="11"/>
  <c r="DS460" i="11"/>
  <c r="DT460" i="11"/>
  <c r="DU460" i="11"/>
  <c r="DV460" i="11"/>
  <c r="DW460" i="11"/>
  <c r="DX460" i="11"/>
  <c r="DY460" i="11"/>
  <c r="DZ460" i="11"/>
  <c r="EA460" i="11"/>
  <c r="EB460" i="11"/>
  <c r="EC460" i="11"/>
  <c r="ED460" i="11"/>
  <c r="EE460" i="11"/>
  <c r="DE461" i="11"/>
  <c r="DF461" i="11"/>
  <c r="DG461" i="11"/>
  <c r="DH461" i="11"/>
  <c r="DI461" i="11"/>
  <c r="DJ461" i="11"/>
  <c r="DK461" i="11"/>
  <c r="DL461" i="11"/>
  <c r="DM461" i="11"/>
  <c r="DN461" i="11"/>
  <c r="DO461" i="11"/>
  <c r="DP461" i="11"/>
  <c r="DQ461" i="11"/>
  <c r="DR461" i="11"/>
  <c r="DS461" i="11"/>
  <c r="DT461" i="11"/>
  <c r="DU461" i="11"/>
  <c r="DV461" i="11"/>
  <c r="DW461" i="11"/>
  <c r="DX461" i="11"/>
  <c r="DY461" i="11"/>
  <c r="DZ461" i="11"/>
  <c r="EA461" i="11"/>
  <c r="EB461" i="11"/>
  <c r="EC461" i="11"/>
  <c r="ED461" i="11"/>
  <c r="EE461" i="11"/>
  <c r="DE462" i="11"/>
  <c r="DF462" i="11"/>
  <c r="DG462" i="11"/>
  <c r="DH462" i="11"/>
  <c r="DI462" i="11"/>
  <c r="DJ462" i="11"/>
  <c r="DK462" i="11"/>
  <c r="DL462" i="11"/>
  <c r="DM462" i="11"/>
  <c r="DN462" i="11"/>
  <c r="DO462" i="11"/>
  <c r="DP462" i="11"/>
  <c r="DQ462" i="11"/>
  <c r="DR462" i="11"/>
  <c r="DS462" i="11"/>
  <c r="DT462" i="11"/>
  <c r="DU462" i="11"/>
  <c r="DV462" i="11"/>
  <c r="DW462" i="11"/>
  <c r="DX462" i="11"/>
  <c r="DY462" i="11"/>
  <c r="DZ462" i="11"/>
  <c r="EA462" i="11"/>
  <c r="EB462" i="11"/>
  <c r="EC462" i="11"/>
  <c r="ED462" i="11"/>
  <c r="EE462" i="11"/>
  <c r="DE463" i="11"/>
  <c r="DF463" i="11"/>
  <c r="DG463" i="11"/>
  <c r="DH463" i="11"/>
  <c r="DI463" i="11"/>
  <c r="DJ463" i="11"/>
  <c r="DK463" i="11"/>
  <c r="DL463" i="11"/>
  <c r="DM463" i="11"/>
  <c r="DN463" i="11"/>
  <c r="DO463" i="11"/>
  <c r="DP463" i="11"/>
  <c r="DQ463" i="11"/>
  <c r="DR463" i="11"/>
  <c r="DS463" i="11"/>
  <c r="DT463" i="11"/>
  <c r="DU463" i="11"/>
  <c r="DV463" i="11"/>
  <c r="DW463" i="11"/>
  <c r="DX463" i="11"/>
  <c r="DY463" i="11"/>
  <c r="DZ463" i="11"/>
  <c r="EA463" i="11"/>
  <c r="EB463" i="11"/>
  <c r="EC463" i="11"/>
  <c r="ED463" i="11"/>
  <c r="EE463" i="11"/>
  <c r="DE464" i="11"/>
  <c r="DF464" i="11"/>
  <c r="DG464" i="11"/>
  <c r="DH464" i="11"/>
  <c r="DI464" i="11"/>
  <c r="DJ464" i="11"/>
  <c r="DK464" i="11"/>
  <c r="DL464" i="11"/>
  <c r="DM464" i="11"/>
  <c r="DN464" i="11"/>
  <c r="DO464" i="11"/>
  <c r="DP464" i="11"/>
  <c r="DQ464" i="11"/>
  <c r="DR464" i="11"/>
  <c r="DS464" i="11"/>
  <c r="DT464" i="11"/>
  <c r="DU464" i="11"/>
  <c r="DV464" i="11"/>
  <c r="DW464" i="11"/>
  <c r="DX464" i="11"/>
  <c r="DY464" i="11"/>
  <c r="DZ464" i="11"/>
  <c r="EA464" i="11"/>
  <c r="EB464" i="11"/>
  <c r="EC464" i="11"/>
  <c r="ED464" i="11"/>
  <c r="EE464" i="11"/>
  <c r="DE465" i="11"/>
  <c r="DF465" i="11"/>
  <c r="DG465" i="11"/>
  <c r="DH465" i="11"/>
  <c r="DI465" i="11"/>
  <c r="DJ465" i="11"/>
  <c r="DK465" i="11"/>
  <c r="DL465" i="11"/>
  <c r="DM465" i="11"/>
  <c r="DN465" i="11"/>
  <c r="DO465" i="11"/>
  <c r="DP465" i="11"/>
  <c r="DQ465" i="11"/>
  <c r="DR465" i="11"/>
  <c r="DS465" i="11"/>
  <c r="DT465" i="11"/>
  <c r="DU465" i="11"/>
  <c r="DV465" i="11"/>
  <c r="DW465" i="11"/>
  <c r="DX465" i="11"/>
  <c r="DY465" i="11"/>
  <c r="DZ465" i="11"/>
  <c r="EA465" i="11"/>
  <c r="EB465" i="11"/>
  <c r="EC465" i="11"/>
  <c r="ED465" i="11"/>
  <c r="EE465" i="11"/>
  <c r="DE466" i="11"/>
  <c r="DF466" i="11"/>
  <c r="DG466" i="11"/>
  <c r="DH466" i="11"/>
  <c r="DI466" i="11"/>
  <c r="DJ466" i="11"/>
  <c r="DK466" i="11"/>
  <c r="DL466" i="11"/>
  <c r="DM466" i="11"/>
  <c r="DN466" i="11"/>
  <c r="DO466" i="11"/>
  <c r="DP466" i="11"/>
  <c r="DQ466" i="11"/>
  <c r="DR466" i="11"/>
  <c r="DS466" i="11"/>
  <c r="DT466" i="11"/>
  <c r="DU466" i="11"/>
  <c r="DV466" i="11"/>
  <c r="DW466" i="11"/>
  <c r="DX466" i="11"/>
  <c r="DY466" i="11"/>
  <c r="DZ466" i="11"/>
  <c r="EA466" i="11"/>
  <c r="EB466" i="11"/>
  <c r="EC466" i="11"/>
  <c r="ED466" i="11"/>
  <c r="EE466" i="11"/>
  <c r="DE467" i="11"/>
  <c r="DF467" i="11"/>
  <c r="DG467" i="11"/>
  <c r="DH467" i="11"/>
  <c r="DI467" i="11"/>
  <c r="DJ467" i="11"/>
  <c r="DK467" i="11"/>
  <c r="DL467" i="11"/>
  <c r="DM467" i="11"/>
  <c r="DN467" i="11"/>
  <c r="DO467" i="11"/>
  <c r="DP467" i="11"/>
  <c r="DQ467" i="11"/>
  <c r="DR467" i="11"/>
  <c r="DS467" i="11"/>
  <c r="DT467" i="11"/>
  <c r="DU467" i="11"/>
  <c r="DV467" i="11"/>
  <c r="DW467" i="11"/>
  <c r="DX467" i="11"/>
  <c r="DY467" i="11"/>
  <c r="DZ467" i="11"/>
  <c r="EA467" i="11"/>
  <c r="EB467" i="11"/>
  <c r="EC467" i="11"/>
  <c r="ED467" i="11"/>
  <c r="EE467" i="11"/>
  <c r="DE468" i="11"/>
  <c r="DF468" i="11"/>
  <c r="DG468" i="11"/>
  <c r="DH468" i="11"/>
  <c r="DI468" i="11"/>
  <c r="DJ468" i="11"/>
  <c r="DK468" i="11"/>
  <c r="DL468" i="11"/>
  <c r="DM468" i="11"/>
  <c r="DN468" i="11"/>
  <c r="DO468" i="11"/>
  <c r="DP468" i="11"/>
  <c r="DQ468" i="11"/>
  <c r="DR468" i="11"/>
  <c r="DS468" i="11"/>
  <c r="DT468" i="11"/>
  <c r="DU468" i="11"/>
  <c r="DV468" i="11"/>
  <c r="DW468" i="11"/>
  <c r="DX468" i="11"/>
  <c r="DY468" i="11"/>
  <c r="DZ468" i="11"/>
  <c r="EA468" i="11"/>
  <c r="EB468" i="11"/>
  <c r="EC468" i="11"/>
  <c r="ED468" i="11"/>
  <c r="EE468" i="11"/>
  <c r="DE469" i="11"/>
  <c r="DF469" i="11"/>
  <c r="DG469" i="11"/>
  <c r="DH469" i="11"/>
  <c r="DI469" i="11"/>
  <c r="DJ469" i="11"/>
  <c r="DK469" i="11"/>
  <c r="DL469" i="11"/>
  <c r="DM469" i="11"/>
  <c r="DN469" i="11"/>
  <c r="DO469" i="11"/>
  <c r="DP469" i="11"/>
  <c r="DQ469" i="11"/>
  <c r="DR469" i="11"/>
  <c r="DS469" i="11"/>
  <c r="DT469" i="11"/>
  <c r="DU469" i="11"/>
  <c r="DV469" i="11"/>
  <c r="DW469" i="11"/>
  <c r="DX469" i="11"/>
  <c r="DY469" i="11"/>
  <c r="DZ469" i="11"/>
  <c r="EA469" i="11"/>
  <c r="EB469" i="11"/>
  <c r="EC469" i="11"/>
  <c r="ED469" i="11"/>
  <c r="EE469" i="11"/>
  <c r="AY470" i="11"/>
  <c r="AZ470" i="11"/>
  <c r="BA470" i="11"/>
  <c r="BB470" i="11"/>
  <c r="BC470" i="11"/>
  <c r="BD470" i="11"/>
  <c r="BE470" i="11"/>
  <c r="BF470" i="11"/>
  <c r="BG470" i="11"/>
  <c r="BH470" i="11"/>
  <c r="BI470" i="11"/>
  <c r="BJ470" i="11"/>
  <c r="BK470" i="11"/>
  <c r="BL470" i="11"/>
  <c r="BM470" i="11"/>
  <c r="BN470" i="11"/>
  <c r="BO470" i="11"/>
  <c r="BP470" i="11"/>
  <c r="BQ470" i="11"/>
  <c r="BR470" i="11"/>
  <c r="BS470" i="11"/>
  <c r="BT470" i="11"/>
  <c r="BU470" i="11"/>
  <c r="BV470" i="11"/>
  <c r="BW470" i="11"/>
  <c r="BX470" i="11"/>
  <c r="BY470" i="11"/>
  <c r="DE470" i="11"/>
  <c r="DF470" i="11"/>
  <c r="DG470" i="11"/>
  <c r="DH470" i="11"/>
  <c r="DI470" i="11"/>
  <c r="DJ470" i="11"/>
  <c r="DK470" i="11"/>
  <c r="DL470" i="11"/>
  <c r="DM470" i="11"/>
  <c r="DN470" i="11"/>
  <c r="DO470" i="11"/>
  <c r="DP470" i="11"/>
  <c r="DQ470" i="11"/>
  <c r="DR470" i="11"/>
  <c r="DS470" i="11"/>
  <c r="DT470" i="11"/>
  <c r="DU470" i="11"/>
  <c r="DV470" i="11"/>
  <c r="DW470" i="11"/>
  <c r="DX470" i="11"/>
  <c r="DY470" i="11"/>
  <c r="DZ470" i="11"/>
  <c r="EA470" i="11"/>
  <c r="EB470" i="11"/>
  <c r="EC470" i="11"/>
  <c r="ED470" i="11"/>
  <c r="EE470" i="11"/>
  <c r="DE474" i="11" a="1"/>
  <c r="DE474" i="11"/>
  <c r="DF474" i="11"/>
  <c r="DG474" i="11"/>
  <c r="DH474" i="11"/>
  <c r="DI474" i="11"/>
  <c r="DJ474" i="11"/>
  <c r="DK474" i="11"/>
  <c r="DL474" i="11"/>
  <c r="DM474" i="11"/>
  <c r="DN474" i="11"/>
  <c r="DO474" i="11"/>
  <c r="DP474" i="11"/>
  <c r="DQ474" i="11"/>
  <c r="DR474" i="11"/>
  <c r="DS474" i="11"/>
  <c r="DT474" i="11"/>
  <c r="DU474" i="11"/>
  <c r="DV474" i="11"/>
  <c r="DW474" i="11"/>
  <c r="DX474" i="11"/>
  <c r="DY474" i="11"/>
  <c r="DZ474" i="11"/>
  <c r="EA474" i="11"/>
  <c r="EB474" i="11"/>
  <c r="EC474" i="11"/>
  <c r="ED474" i="11"/>
  <c r="EE474" i="11"/>
  <c r="DE475" i="11"/>
  <c r="DF475" i="11"/>
  <c r="DG475" i="11"/>
  <c r="DH475" i="11"/>
  <c r="DI475" i="11"/>
  <c r="DJ475" i="11"/>
  <c r="DK475" i="11"/>
  <c r="DL475" i="11"/>
  <c r="DM475" i="11"/>
  <c r="DN475" i="11"/>
  <c r="DO475" i="11"/>
  <c r="DP475" i="11"/>
  <c r="DQ475" i="11"/>
  <c r="DR475" i="11"/>
  <c r="DS475" i="11"/>
  <c r="DT475" i="11"/>
  <c r="DU475" i="11"/>
  <c r="DV475" i="11"/>
  <c r="DW475" i="11"/>
  <c r="DX475" i="11"/>
  <c r="DY475" i="11"/>
  <c r="DZ475" i="11"/>
  <c r="EA475" i="11"/>
  <c r="EB475" i="11"/>
  <c r="EC475" i="11"/>
  <c r="ED475" i="11"/>
  <c r="EE475" i="11"/>
  <c r="DE476" i="11"/>
  <c r="DF476" i="11"/>
  <c r="DG476" i="11"/>
  <c r="DH476" i="11"/>
  <c r="DI476" i="11"/>
  <c r="DJ476" i="11"/>
  <c r="DK476" i="11"/>
  <c r="DL476" i="11"/>
  <c r="DM476" i="11"/>
  <c r="DN476" i="11"/>
  <c r="DO476" i="11"/>
  <c r="DP476" i="11"/>
  <c r="DQ476" i="11"/>
  <c r="DR476" i="11"/>
  <c r="DS476" i="11"/>
  <c r="DT476" i="11"/>
  <c r="DU476" i="11"/>
  <c r="DV476" i="11"/>
  <c r="DW476" i="11"/>
  <c r="DX476" i="11"/>
  <c r="DY476" i="11"/>
  <c r="DZ476" i="11"/>
  <c r="EA476" i="11"/>
  <c r="EB476" i="11"/>
  <c r="EC476" i="11"/>
  <c r="ED476" i="11"/>
  <c r="EE476" i="11"/>
  <c r="DE477" i="11"/>
  <c r="DF477" i="11"/>
  <c r="DG477" i="11"/>
  <c r="DH477" i="11"/>
  <c r="DI477" i="11"/>
  <c r="DJ477" i="11"/>
  <c r="DK477" i="11"/>
  <c r="DL477" i="11"/>
  <c r="DM477" i="11"/>
  <c r="DN477" i="11"/>
  <c r="DO477" i="11"/>
  <c r="DP477" i="11"/>
  <c r="DQ477" i="11"/>
  <c r="DR477" i="11"/>
  <c r="DS477" i="11"/>
  <c r="DT477" i="11"/>
  <c r="DU477" i="11"/>
  <c r="DV477" i="11"/>
  <c r="DW477" i="11"/>
  <c r="DX477" i="11"/>
  <c r="DY477" i="11"/>
  <c r="DZ477" i="11"/>
  <c r="EA477" i="11"/>
  <c r="EB477" i="11"/>
  <c r="EC477" i="11"/>
  <c r="ED477" i="11"/>
  <c r="EE477" i="11"/>
  <c r="DE478" i="11"/>
  <c r="DF478" i="11"/>
  <c r="DG478" i="11"/>
  <c r="DH478" i="11"/>
  <c r="DI478" i="11"/>
  <c r="DJ478" i="11"/>
  <c r="DK478" i="11"/>
  <c r="DL478" i="11"/>
  <c r="DM478" i="11"/>
  <c r="DN478" i="11"/>
  <c r="DO478" i="11"/>
  <c r="DP478" i="11"/>
  <c r="DQ478" i="11"/>
  <c r="DR478" i="11"/>
  <c r="DS478" i="11"/>
  <c r="DT478" i="11"/>
  <c r="DU478" i="11"/>
  <c r="DV478" i="11"/>
  <c r="DW478" i="11"/>
  <c r="DX478" i="11"/>
  <c r="DY478" i="11"/>
  <c r="DZ478" i="11"/>
  <c r="EA478" i="11"/>
  <c r="EB478" i="11"/>
  <c r="EC478" i="11"/>
  <c r="ED478" i="11"/>
  <c r="EE478" i="11"/>
  <c r="DE479" i="11"/>
  <c r="DF479" i="11"/>
  <c r="DG479" i="11"/>
  <c r="DH479" i="11"/>
  <c r="DI479" i="11"/>
  <c r="DJ479" i="11"/>
  <c r="DK479" i="11"/>
  <c r="DL479" i="11"/>
  <c r="DM479" i="11"/>
  <c r="DN479" i="11"/>
  <c r="DO479" i="11"/>
  <c r="DP479" i="11"/>
  <c r="DQ479" i="11"/>
  <c r="DR479" i="11"/>
  <c r="DS479" i="11"/>
  <c r="DT479" i="11"/>
  <c r="DU479" i="11"/>
  <c r="DV479" i="11"/>
  <c r="DW479" i="11"/>
  <c r="DX479" i="11"/>
  <c r="DY479" i="11"/>
  <c r="DZ479" i="11"/>
  <c r="EA479" i="11"/>
  <c r="EB479" i="11"/>
  <c r="EC479" i="11"/>
  <c r="ED479" i="11"/>
  <c r="EE479" i="11"/>
  <c r="DE480" i="11"/>
  <c r="DF480" i="11"/>
  <c r="DG480" i="11"/>
  <c r="DH480" i="11"/>
  <c r="DI480" i="11"/>
  <c r="DJ480" i="11"/>
  <c r="DK480" i="11"/>
  <c r="DL480" i="11"/>
  <c r="DM480" i="11"/>
  <c r="DN480" i="11"/>
  <c r="DO480" i="11"/>
  <c r="DP480" i="11"/>
  <c r="DQ480" i="11"/>
  <c r="DR480" i="11"/>
  <c r="DS480" i="11"/>
  <c r="DT480" i="11"/>
  <c r="DU480" i="11"/>
  <c r="DV480" i="11"/>
  <c r="DW480" i="11"/>
  <c r="DX480" i="11"/>
  <c r="DY480" i="11"/>
  <c r="DZ480" i="11"/>
  <c r="EA480" i="11"/>
  <c r="EB480" i="11"/>
  <c r="EC480" i="11"/>
  <c r="ED480" i="11"/>
  <c r="EE480" i="11"/>
  <c r="DE481" i="11"/>
  <c r="DF481" i="11"/>
  <c r="DG481" i="11"/>
  <c r="DH481" i="11"/>
  <c r="DI481" i="11"/>
  <c r="DJ481" i="11"/>
  <c r="DK481" i="11"/>
  <c r="DL481" i="11"/>
  <c r="DM481" i="11"/>
  <c r="DN481" i="11"/>
  <c r="DO481" i="11"/>
  <c r="DP481" i="11"/>
  <c r="DQ481" i="11"/>
  <c r="DR481" i="11"/>
  <c r="DS481" i="11"/>
  <c r="DT481" i="11"/>
  <c r="DU481" i="11"/>
  <c r="DV481" i="11"/>
  <c r="DW481" i="11"/>
  <c r="DX481" i="11"/>
  <c r="DY481" i="11"/>
  <c r="DZ481" i="11"/>
  <c r="EA481" i="11"/>
  <c r="EB481" i="11"/>
  <c r="EC481" i="11"/>
  <c r="ED481" i="11"/>
  <c r="EE481" i="11"/>
  <c r="DE482" i="11"/>
  <c r="DF482" i="11"/>
  <c r="DG482" i="11"/>
  <c r="DH482" i="11"/>
  <c r="DI482" i="11"/>
  <c r="DJ482" i="11"/>
  <c r="DK482" i="11"/>
  <c r="DL482" i="11"/>
  <c r="DM482" i="11"/>
  <c r="DN482" i="11"/>
  <c r="DO482" i="11"/>
  <c r="DP482" i="11"/>
  <c r="DQ482" i="11"/>
  <c r="DR482" i="11"/>
  <c r="DS482" i="11"/>
  <c r="DT482" i="11"/>
  <c r="DU482" i="11"/>
  <c r="DV482" i="11"/>
  <c r="DW482" i="11"/>
  <c r="DX482" i="11"/>
  <c r="DY482" i="11"/>
  <c r="DZ482" i="11"/>
  <c r="EA482" i="11"/>
  <c r="EB482" i="11"/>
  <c r="EC482" i="11"/>
  <c r="ED482" i="11"/>
  <c r="EE482" i="11"/>
  <c r="DE483" i="11"/>
  <c r="DF483" i="11"/>
  <c r="DG483" i="11"/>
  <c r="DH483" i="11"/>
  <c r="DI483" i="11"/>
  <c r="DJ483" i="11"/>
  <c r="DK483" i="11"/>
  <c r="DL483" i="11"/>
  <c r="DM483" i="11"/>
  <c r="DN483" i="11"/>
  <c r="DO483" i="11"/>
  <c r="DP483" i="11"/>
  <c r="DQ483" i="11"/>
  <c r="DR483" i="11"/>
  <c r="DS483" i="11"/>
  <c r="DT483" i="11"/>
  <c r="DU483" i="11"/>
  <c r="DV483" i="11"/>
  <c r="DW483" i="11"/>
  <c r="DX483" i="11"/>
  <c r="DY483" i="11"/>
  <c r="DZ483" i="11"/>
  <c r="EA483" i="11"/>
  <c r="EB483" i="11"/>
  <c r="EC483" i="11"/>
  <c r="ED483" i="11"/>
  <c r="EE483" i="11"/>
  <c r="DE484" i="11"/>
  <c r="DF484" i="11"/>
  <c r="DG484" i="11"/>
  <c r="DH484" i="11"/>
  <c r="DI484" i="11"/>
  <c r="DJ484" i="11"/>
  <c r="DK484" i="11"/>
  <c r="DL484" i="11"/>
  <c r="DM484" i="11"/>
  <c r="DN484" i="11"/>
  <c r="DO484" i="11"/>
  <c r="DP484" i="11"/>
  <c r="DQ484" i="11"/>
  <c r="DR484" i="11"/>
  <c r="DS484" i="11"/>
  <c r="DT484" i="11"/>
  <c r="DU484" i="11"/>
  <c r="DV484" i="11"/>
  <c r="DW484" i="11"/>
  <c r="DX484" i="11"/>
  <c r="DY484" i="11"/>
  <c r="DZ484" i="11"/>
  <c r="EA484" i="11"/>
  <c r="EB484" i="11"/>
  <c r="EC484" i="11"/>
  <c r="ED484" i="11"/>
  <c r="EE484" i="11"/>
  <c r="DE485" i="11"/>
  <c r="DF485" i="11"/>
  <c r="DG485" i="11"/>
  <c r="DH485" i="11"/>
  <c r="DI485" i="11"/>
  <c r="DJ485" i="11"/>
  <c r="DK485" i="11"/>
  <c r="DL485" i="11"/>
  <c r="DM485" i="11"/>
  <c r="DN485" i="11"/>
  <c r="DO485" i="11"/>
  <c r="DP485" i="11"/>
  <c r="DQ485" i="11"/>
  <c r="DR485" i="11"/>
  <c r="DS485" i="11"/>
  <c r="DT485" i="11"/>
  <c r="DU485" i="11"/>
  <c r="DV485" i="11"/>
  <c r="DW485" i="11"/>
  <c r="DX485" i="11"/>
  <c r="DY485" i="11"/>
  <c r="DZ485" i="11"/>
  <c r="EA485" i="11"/>
  <c r="EB485" i="11"/>
  <c r="EC485" i="11"/>
  <c r="ED485" i="11"/>
  <c r="EE485" i="11"/>
  <c r="DE486" i="11"/>
  <c r="DF486" i="11"/>
  <c r="DG486" i="11"/>
  <c r="DH486" i="11"/>
  <c r="DI486" i="11"/>
  <c r="DJ486" i="11"/>
  <c r="DK486" i="11"/>
  <c r="DL486" i="11"/>
  <c r="DM486" i="11"/>
  <c r="DN486" i="11"/>
  <c r="DO486" i="11"/>
  <c r="DP486" i="11"/>
  <c r="DQ486" i="11"/>
  <c r="DR486" i="11"/>
  <c r="DS486" i="11"/>
  <c r="DT486" i="11"/>
  <c r="DU486" i="11"/>
  <c r="DV486" i="11"/>
  <c r="DW486" i="11"/>
  <c r="DX486" i="11"/>
  <c r="DY486" i="11"/>
  <c r="DZ486" i="11"/>
  <c r="EA486" i="11"/>
  <c r="EB486" i="11"/>
  <c r="EC486" i="11"/>
  <c r="ED486" i="11"/>
  <c r="EE486" i="11"/>
  <c r="DE487" i="11"/>
  <c r="DF487" i="11"/>
  <c r="DG487" i="11"/>
  <c r="DH487" i="11"/>
  <c r="DI487" i="11"/>
  <c r="DJ487" i="11"/>
  <c r="DK487" i="11"/>
  <c r="DL487" i="11"/>
  <c r="DM487" i="11"/>
  <c r="DN487" i="11"/>
  <c r="DO487" i="11"/>
  <c r="DP487" i="11"/>
  <c r="DQ487" i="11"/>
  <c r="DR487" i="11"/>
  <c r="DS487" i="11"/>
  <c r="DT487" i="11"/>
  <c r="DU487" i="11"/>
  <c r="DV487" i="11"/>
  <c r="DW487" i="11"/>
  <c r="DX487" i="11"/>
  <c r="DY487" i="11"/>
  <c r="DZ487" i="11"/>
  <c r="EA487" i="11"/>
  <c r="EB487" i="11"/>
  <c r="EC487" i="11"/>
  <c r="ED487" i="11"/>
  <c r="EE487" i="11"/>
  <c r="DE488" i="11"/>
  <c r="DF488" i="11"/>
  <c r="DG488" i="11"/>
  <c r="DH488" i="11"/>
  <c r="DI488" i="11"/>
  <c r="DJ488" i="11"/>
  <c r="DK488" i="11"/>
  <c r="DL488" i="11"/>
  <c r="DM488" i="11"/>
  <c r="DN488" i="11"/>
  <c r="DO488" i="11"/>
  <c r="DP488" i="11"/>
  <c r="DQ488" i="11"/>
  <c r="DR488" i="11"/>
  <c r="DS488" i="11"/>
  <c r="DT488" i="11"/>
  <c r="DU488" i="11"/>
  <c r="DV488" i="11"/>
  <c r="DW488" i="11"/>
  <c r="DX488" i="11"/>
  <c r="DY488" i="11"/>
  <c r="DZ488" i="11"/>
  <c r="EA488" i="11"/>
  <c r="EB488" i="11"/>
  <c r="EC488" i="11"/>
  <c r="ED488" i="11"/>
  <c r="EE488" i="11"/>
  <c r="DE489" i="11"/>
  <c r="DF489" i="11"/>
  <c r="DG489" i="11"/>
  <c r="DH489" i="11"/>
  <c r="DI489" i="11"/>
  <c r="DJ489" i="11"/>
  <c r="DK489" i="11"/>
  <c r="DL489" i="11"/>
  <c r="DM489" i="11"/>
  <c r="DN489" i="11"/>
  <c r="DO489" i="11"/>
  <c r="DP489" i="11"/>
  <c r="DQ489" i="11"/>
  <c r="DR489" i="11"/>
  <c r="DS489" i="11"/>
  <c r="DT489" i="11"/>
  <c r="DU489" i="11"/>
  <c r="DV489" i="11"/>
  <c r="DW489" i="11"/>
  <c r="DX489" i="11"/>
  <c r="DY489" i="11"/>
  <c r="DZ489" i="11"/>
  <c r="EA489" i="11"/>
  <c r="EB489" i="11"/>
  <c r="EC489" i="11"/>
  <c r="ED489" i="11"/>
  <c r="EE489" i="11"/>
  <c r="DE490" i="11"/>
  <c r="DF490" i="11"/>
  <c r="DG490" i="11"/>
  <c r="DH490" i="11"/>
  <c r="DI490" i="11"/>
  <c r="DJ490" i="11"/>
  <c r="DK490" i="11"/>
  <c r="DL490" i="11"/>
  <c r="DM490" i="11"/>
  <c r="DN490" i="11"/>
  <c r="DO490" i="11"/>
  <c r="DP490" i="11"/>
  <c r="DQ490" i="11"/>
  <c r="DR490" i="11"/>
  <c r="DS490" i="11"/>
  <c r="DT490" i="11"/>
  <c r="DU490" i="11"/>
  <c r="DV490" i="11"/>
  <c r="DW490" i="11"/>
  <c r="DX490" i="11"/>
  <c r="DY490" i="11"/>
  <c r="DZ490" i="11"/>
  <c r="EA490" i="11"/>
  <c r="EB490" i="11"/>
  <c r="EC490" i="11"/>
  <c r="ED490" i="11"/>
  <c r="EE490" i="11"/>
  <c r="DE491" i="11"/>
  <c r="DF491" i="11"/>
  <c r="DG491" i="11"/>
  <c r="DH491" i="11"/>
  <c r="DI491" i="11"/>
  <c r="DJ491" i="11"/>
  <c r="DK491" i="11"/>
  <c r="DL491" i="11"/>
  <c r="DM491" i="11"/>
  <c r="DN491" i="11"/>
  <c r="DO491" i="11"/>
  <c r="DP491" i="11"/>
  <c r="DQ491" i="11"/>
  <c r="DR491" i="11"/>
  <c r="DS491" i="11"/>
  <c r="DT491" i="11"/>
  <c r="DU491" i="11"/>
  <c r="DV491" i="11"/>
  <c r="DW491" i="11"/>
  <c r="DX491" i="11"/>
  <c r="DY491" i="11"/>
  <c r="DZ491" i="11"/>
  <c r="EA491" i="11"/>
  <c r="EB491" i="11"/>
  <c r="EC491" i="11"/>
  <c r="ED491" i="11"/>
  <c r="EE491" i="11"/>
  <c r="DE492" i="11"/>
  <c r="DF492" i="11"/>
  <c r="DG492" i="11"/>
  <c r="DH492" i="11"/>
  <c r="DI492" i="11"/>
  <c r="DJ492" i="11"/>
  <c r="DK492" i="11"/>
  <c r="DL492" i="11"/>
  <c r="DM492" i="11"/>
  <c r="DN492" i="11"/>
  <c r="DO492" i="11"/>
  <c r="DP492" i="11"/>
  <c r="DQ492" i="11"/>
  <c r="DR492" i="11"/>
  <c r="DS492" i="11"/>
  <c r="DT492" i="11"/>
  <c r="DU492" i="11"/>
  <c r="DV492" i="11"/>
  <c r="DW492" i="11"/>
  <c r="DX492" i="11"/>
  <c r="DY492" i="11"/>
  <c r="DZ492" i="11"/>
  <c r="EA492" i="11"/>
  <c r="EB492" i="11"/>
  <c r="EC492" i="11"/>
  <c r="ED492" i="11"/>
  <c r="EE492" i="11"/>
  <c r="DE493" i="11"/>
  <c r="DF493" i="11"/>
  <c r="DG493" i="11"/>
  <c r="DH493" i="11"/>
  <c r="DI493" i="11"/>
  <c r="DJ493" i="11"/>
  <c r="DK493" i="11"/>
  <c r="DL493" i="11"/>
  <c r="DM493" i="11"/>
  <c r="DN493" i="11"/>
  <c r="DO493" i="11"/>
  <c r="DP493" i="11"/>
  <c r="DQ493" i="11"/>
  <c r="DR493" i="11"/>
  <c r="DS493" i="11"/>
  <c r="DT493" i="11"/>
  <c r="DU493" i="11"/>
  <c r="DV493" i="11"/>
  <c r="DW493" i="11"/>
  <c r="DX493" i="11"/>
  <c r="DY493" i="11"/>
  <c r="DZ493" i="11"/>
  <c r="EA493" i="11"/>
  <c r="EB493" i="11"/>
  <c r="EC493" i="11"/>
  <c r="ED493" i="11"/>
  <c r="EE493" i="11"/>
  <c r="DE494" i="11"/>
  <c r="DF494" i="11"/>
  <c r="DG494" i="11"/>
  <c r="DH494" i="11"/>
  <c r="DI494" i="11"/>
  <c r="DJ494" i="11"/>
  <c r="DK494" i="11"/>
  <c r="DL494" i="11"/>
  <c r="DM494" i="11"/>
  <c r="DN494" i="11"/>
  <c r="DO494" i="11"/>
  <c r="DP494" i="11"/>
  <c r="DQ494" i="11"/>
  <c r="DR494" i="11"/>
  <c r="DS494" i="11"/>
  <c r="DT494" i="11"/>
  <c r="DU494" i="11"/>
  <c r="DV494" i="11"/>
  <c r="DW494" i="11"/>
  <c r="DX494" i="11"/>
  <c r="DY494" i="11"/>
  <c r="DZ494" i="11"/>
  <c r="EA494" i="11"/>
  <c r="EB494" i="11"/>
  <c r="EC494" i="11"/>
  <c r="ED494" i="11"/>
  <c r="EE494" i="11"/>
  <c r="DE495" i="11"/>
  <c r="DF495" i="11"/>
  <c r="DG495" i="11"/>
  <c r="DH495" i="11"/>
  <c r="DI495" i="11"/>
  <c r="DJ495" i="11"/>
  <c r="DK495" i="11"/>
  <c r="DL495" i="11"/>
  <c r="DM495" i="11"/>
  <c r="DN495" i="11"/>
  <c r="DO495" i="11"/>
  <c r="DP495" i="11"/>
  <c r="DQ495" i="11"/>
  <c r="DR495" i="11"/>
  <c r="DS495" i="11"/>
  <c r="DT495" i="11"/>
  <c r="DU495" i="11"/>
  <c r="DV495" i="11"/>
  <c r="DW495" i="11"/>
  <c r="DX495" i="11"/>
  <c r="DY495" i="11"/>
  <c r="DZ495" i="11"/>
  <c r="EA495" i="11"/>
  <c r="EB495" i="11"/>
  <c r="EC495" i="11"/>
  <c r="ED495" i="11"/>
  <c r="EE495" i="11"/>
  <c r="DE496" i="11"/>
  <c r="DF496" i="11"/>
  <c r="DG496" i="11"/>
  <c r="DH496" i="11"/>
  <c r="DI496" i="11"/>
  <c r="DJ496" i="11"/>
  <c r="DK496" i="11"/>
  <c r="DL496" i="11"/>
  <c r="DM496" i="11"/>
  <c r="DN496" i="11"/>
  <c r="DO496" i="11"/>
  <c r="DP496" i="11"/>
  <c r="DQ496" i="11"/>
  <c r="DR496" i="11"/>
  <c r="DS496" i="11"/>
  <c r="DT496" i="11"/>
  <c r="DU496" i="11"/>
  <c r="DV496" i="11"/>
  <c r="DW496" i="11"/>
  <c r="DX496" i="11"/>
  <c r="DY496" i="11"/>
  <c r="DZ496" i="11"/>
  <c r="EA496" i="11"/>
  <c r="EB496" i="11"/>
  <c r="EC496" i="11"/>
  <c r="ED496" i="11"/>
  <c r="EE496" i="11"/>
  <c r="DE497" i="11"/>
  <c r="DF497" i="11"/>
  <c r="DG497" i="11"/>
  <c r="DH497" i="11"/>
  <c r="DI497" i="11"/>
  <c r="DJ497" i="11"/>
  <c r="DK497" i="11"/>
  <c r="DL497" i="11"/>
  <c r="DM497" i="11"/>
  <c r="DN497" i="11"/>
  <c r="DO497" i="11"/>
  <c r="DP497" i="11"/>
  <c r="DQ497" i="11"/>
  <c r="DR497" i="11"/>
  <c r="DS497" i="11"/>
  <c r="DT497" i="11"/>
  <c r="DU497" i="11"/>
  <c r="DV497" i="11"/>
  <c r="DW497" i="11"/>
  <c r="DX497" i="11"/>
  <c r="DY497" i="11"/>
  <c r="DZ497" i="11"/>
  <c r="EA497" i="11"/>
  <c r="EB497" i="11"/>
  <c r="EC497" i="11"/>
  <c r="ED497" i="11"/>
  <c r="EE497" i="11"/>
  <c r="DE498" i="11"/>
  <c r="DF498" i="11"/>
  <c r="DG498" i="11"/>
  <c r="DH498" i="11"/>
  <c r="DI498" i="11"/>
  <c r="DJ498" i="11"/>
  <c r="DK498" i="11"/>
  <c r="DL498" i="11"/>
  <c r="DM498" i="11"/>
  <c r="DN498" i="11"/>
  <c r="DO498" i="11"/>
  <c r="DP498" i="11"/>
  <c r="DQ498" i="11"/>
  <c r="DR498" i="11"/>
  <c r="DS498" i="11"/>
  <c r="DT498" i="11"/>
  <c r="DU498" i="11"/>
  <c r="DV498" i="11"/>
  <c r="DW498" i="11"/>
  <c r="DX498" i="11"/>
  <c r="DY498" i="11"/>
  <c r="DZ498" i="11"/>
  <c r="EA498" i="11"/>
  <c r="EB498" i="11"/>
  <c r="EC498" i="11"/>
  <c r="ED498" i="11"/>
  <c r="EE498" i="11"/>
  <c r="DE499" i="11"/>
  <c r="DF499" i="11"/>
  <c r="DG499" i="11"/>
  <c r="DH499" i="11"/>
  <c r="DI499" i="11"/>
  <c r="DJ499" i="11"/>
  <c r="DK499" i="11"/>
  <c r="DL499" i="11"/>
  <c r="DM499" i="11"/>
  <c r="DN499" i="11"/>
  <c r="DO499" i="11"/>
  <c r="DP499" i="11"/>
  <c r="DQ499" i="11"/>
  <c r="DR499" i="11"/>
  <c r="DS499" i="11"/>
  <c r="DT499" i="11"/>
  <c r="DU499" i="11"/>
  <c r="DV499" i="11"/>
  <c r="DW499" i="11"/>
  <c r="DX499" i="11"/>
  <c r="DY499" i="11"/>
  <c r="DZ499" i="11"/>
  <c r="EA499" i="11"/>
  <c r="EB499" i="11"/>
  <c r="EC499" i="11"/>
  <c r="ED499" i="11"/>
  <c r="EE499" i="11"/>
  <c r="DE500" i="11"/>
  <c r="DF500" i="11"/>
  <c r="DG500" i="11"/>
  <c r="DH500" i="11"/>
  <c r="DI500" i="11"/>
  <c r="DJ500" i="11"/>
  <c r="DK500" i="11"/>
  <c r="DL500" i="11"/>
  <c r="DM500" i="11"/>
  <c r="DN500" i="11"/>
  <c r="DO500" i="11"/>
  <c r="DP500" i="11"/>
  <c r="DQ500" i="11"/>
  <c r="DR500" i="11"/>
  <c r="DS500" i="11"/>
  <c r="DT500" i="11"/>
  <c r="DU500" i="11"/>
  <c r="DV500" i="11"/>
  <c r="DW500" i="11"/>
  <c r="DX500" i="11"/>
  <c r="DY500" i="11"/>
  <c r="DZ500" i="11"/>
  <c r="EA500" i="11"/>
  <c r="EB500" i="11"/>
  <c r="EC500" i="11"/>
  <c r="ED500" i="11"/>
  <c r="EE500" i="11"/>
  <c r="DE501" i="11"/>
  <c r="DF501" i="11"/>
  <c r="DG501" i="11"/>
  <c r="DH501" i="11"/>
  <c r="DI501" i="11"/>
  <c r="DJ501" i="11"/>
  <c r="DK501" i="11"/>
  <c r="DL501" i="11"/>
  <c r="DM501" i="11"/>
  <c r="DN501" i="11"/>
  <c r="DO501" i="11"/>
  <c r="DP501" i="11"/>
  <c r="DQ501" i="11"/>
  <c r="DR501" i="11"/>
  <c r="DS501" i="11"/>
  <c r="DT501" i="11"/>
  <c r="DU501" i="11"/>
  <c r="DV501" i="11"/>
  <c r="DW501" i="11"/>
  <c r="DX501" i="11"/>
  <c r="DY501" i="11"/>
  <c r="DZ501" i="11"/>
  <c r="EA501" i="11"/>
  <c r="EB501" i="11"/>
  <c r="EC501" i="11"/>
  <c r="ED501" i="11"/>
  <c r="EE501" i="11"/>
  <c r="DE502" i="11"/>
  <c r="DF502" i="11"/>
  <c r="DG502" i="11"/>
  <c r="DH502" i="11"/>
  <c r="DI502" i="11"/>
  <c r="DJ502" i="11"/>
  <c r="DK502" i="11"/>
  <c r="DL502" i="11"/>
  <c r="DM502" i="11"/>
  <c r="DN502" i="11"/>
  <c r="DO502" i="11"/>
  <c r="DP502" i="11"/>
  <c r="DQ502" i="11"/>
  <c r="DR502" i="11"/>
  <c r="DS502" i="11"/>
  <c r="DT502" i="11"/>
  <c r="DU502" i="11"/>
  <c r="DV502" i="11"/>
  <c r="DW502" i="11"/>
  <c r="DX502" i="11"/>
  <c r="DY502" i="11"/>
  <c r="DZ502" i="11"/>
  <c r="EA502" i="11"/>
  <c r="EB502" i="11"/>
  <c r="EC502" i="11"/>
  <c r="ED502" i="11"/>
  <c r="EE502" i="11"/>
  <c r="DE503" i="11"/>
  <c r="DF503" i="11"/>
  <c r="DG503" i="11"/>
  <c r="DH503" i="11"/>
  <c r="DI503" i="11"/>
  <c r="DJ503" i="11"/>
  <c r="DK503" i="11"/>
  <c r="DL503" i="11"/>
  <c r="DM503" i="11"/>
  <c r="DN503" i="11"/>
  <c r="DO503" i="11"/>
  <c r="DP503" i="11"/>
  <c r="DQ503" i="11"/>
  <c r="DR503" i="11"/>
  <c r="DS503" i="11"/>
  <c r="DT503" i="11"/>
  <c r="DU503" i="11"/>
  <c r="DV503" i="11"/>
  <c r="DW503" i="11"/>
  <c r="DX503" i="11"/>
  <c r="DY503" i="11"/>
  <c r="DZ503" i="11"/>
  <c r="EA503" i="11"/>
  <c r="EB503" i="11"/>
  <c r="EC503" i="11"/>
  <c r="ED503" i="11"/>
  <c r="EE503" i="11"/>
  <c r="DE504" i="11"/>
  <c r="DF504" i="11"/>
  <c r="DG504" i="11"/>
  <c r="DH504" i="11"/>
  <c r="DI504" i="11"/>
  <c r="DJ504" i="11"/>
  <c r="DK504" i="11"/>
  <c r="DL504" i="11"/>
  <c r="DM504" i="11"/>
  <c r="DN504" i="11"/>
  <c r="DO504" i="11"/>
  <c r="DP504" i="11"/>
  <c r="DQ504" i="11"/>
  <c r="DR504" i="11"/>
  <c r="DS504" i="11"/>
  <c r="DT504" i="11"/>
  <c r="DU504" i="11"/>
  <c r="DV504" i="11"/>
  <c r="DW504" i="11"/>
  <c r="DX504" i="11"/>
  <c r="DY504" i="11"/>
  <c r="DZ504" i="11"/>
  <c r="EA504" i="11"/>
  <c r="EB504" i="11"/>
  <c r="EC504" i="11"/>
  <c r="ED504" i="11"/>
  <c r="EE504" i="11"/>
  <c r="DE505" i="11"/>
  <c r="DF505" i="11"/>
  <c r="DG505" i="11"/>
  <c r="DH505" i="11"/>
  <c r="DI505" i="11"/>
  <c r="DJ505" i="11"/>
  <c r="DK505" i="11"/>
  <c r="DL505" i="11"/>
  <c r="DM505" i="11"/>
  <c r="DN505" i="11"/>
  <c r="DO505" i="11"/>
  <c r="DP505" i="11"/>
  <c r="DQ505" i="11"/>
  <c r="DR505" i="11"/>
  <c r="DS505" i="11"/>
  <c r="DT505" i="11"/>
  <c r="DU505" i="11"/>
  <c r="DV505" i="11"/>
  <c r="DW505" i="11"/>
  <c r="DX505" i="11"/>
  <c r="DY505" i="11"/>
  <c r="DZ505" i="11"/>
  <c r="EA505" i="11"/>
  <c r="EB505" i="11"/>
  <c r="EC505" i="11"/>
  <c r="ED505" i="11"/>
  <c r="EE505" i="11"/>
  <c r="DE506" i="11"/>
  <c r="DF506" i="11"/>
  <c r="DG506" i="11"/>
  <c r="DH506" i="11"/>
  <c r="DI506" i="11"/>
  <c r="DJ506" i="11"/>
  <c r="DK506" i="11"/>
  <c r="DL506" i="11"/>
  <c r="DM506" i="11"/>
  <c r="DN506" i="11"/>
  <c r="DO506" i="11"/>
  <c r="DP506" i="11"/>
  <c r="DQ506" i="11"/>
  <c r="DR506" i="11"/>
  <c r="DS506" i="11"/>
  <c r="DT506" i="11"/>
  <c r="DU506" i="11"/>
  <c r="DV506" i="11"/>
  <c r="DW506" i="11"/>
  <c r="DX506" i="11"/>
  <c r="DY506" i="11"/>
  <c r="DZ506" i="11"/>
  <c r="EA506" i="11"/>
  <c r="EB506" i="11"/>
  <c r="EC506" i="11"/>
  <c r="ED506" i="11"/>
  <c r="EE506" i="11"/>
  <c r="DE507" i="11"/>
  <c r="DF507" i="11"/>
  <c r="DG507" i="11"/>
  <c r="DH507" i="11"/>
  <c r="DI507" i="11"/>
  <c r="DJ507" i="11"/>
  <c r="DK507" i="11"/>
  <c r="DL507" i="11"/>
  <c r="DM507" i="11"/>
  <c r="DN507" i="11"/>
  <c r="DO507" i="11"/>
  <c r="DP507" i="11"/>
  <c r="DQ507" i="11"/>
  <c r="DR507" i="11"/>
  <c r="DS507" i="11"/>
  <c r="DT507" i="11"/>
  <c r="DU507" i="11"/>
  <c r="DV507" i="11"/>
  <c r="DW507" i="11"/>
  <c r="DX507" i="11"/>
  <c r="DY507" i="11"/>
  <c r="DZ507" i="11"/>
  <c r="EA507" i="11"/>
  <c r="EB507" i="11"/>
  <c r="EC507" i="11"/>
  <c r="ED507" i="11"/>
  <c r="EE507" i="11"/>
  <c r="DE508" i="11"/>
  <c r="DF508" i="11"/>
  <c r="DG508" i="11"/>
  <c r="DH508" i="11"/>
  <c r="DI508" i="11"/>
  <c r="DJ508" i="11"/>
  <c r="DK508" i="11"/>
  <c r="DL508" i="11"/>
  <c r="DM508" i="11"/>
  <c r="DN508" i="11"/>
  <c r="DO508" i="11"/>
  <c r="DP508" i="11"/>
  <c r="DQ508" i="11"/>
  <c r="DR508" i="11"/>
  <c r="DS508" i="11"/>
  <c r="DT508" i="11"/>
  <c r="DU508" i="11"/>
  <c r="DV508" i="11"/>
  <c r="DW508" i="11"/>
  <c r="DX508" i="11"/>
  <c r="DY508" i="11"/>
  <c r="DZ508" i="11"/>
  <c r="EA508" i="11"/>
  <c r="EB508" i="11"/>
  <c r="EC508" i="11"/>
  <c r="ED508" i="11"/>
  <c r="EE508" i="11"/>
  <c r="DE509" i="11"/>
  <c r="DF509" i="11"/>
  <c r="DG509" i="11"/>
  <c r="DH509" i="11"/>
  <c r="DI509" i="11"/>
  <c r="DJ509" i="11"/>
  <c r="DK509" i="11"/>
  <c r="DL509" i="11"/>
  <c r="DM509" i="11"/>
  <c r="DN509" i="11"/>
  <c r="DO509" i="11"/>
  <c r="DP509" i="11"/>
  <c r="DQ509" i="11"/>
  <c r="DR509" i="11"/>
  <c r="DS509" i="11"/>
  <c r="DT509" i="11"/>
  <c r="DU509" i="11"/>
  <c r="DV509" i="11"/>
  <c r="DW509" i="11"/>
  <c r="DX509" i="11"/>
  <c r="DY509" i="11"/>
  <c r="DZ509" i="11"/>
  <c r="EA509" i="11"/>
  <c r="EB509" i="11"/>
  <c r="EC509" i="11"/>
  <c r="ED509" i="11"/>
  <c r="EE509" i="11"/>
  <c r="DE510" i="11"/>
  <c r="DF510" i="11"/>
  <c r="DG510" i="11"/>
  <c r="DH510" i="11"/>
  <c r="DI510" i="11"/>
  <c r="DJ510" i="11"/>
  <c r="DK510" i="11"/>
  <c r="DL510" i="11"/>
  <c r="DM510" i="11"/>
  <c r="DN510" i="11"/>
  <c r="DO510" i="11"/>
  <c r="DP510" i="11"/>
  <c r="DQ510" i="11"/>
  <c r="DR510" i="11"/>
  <c r="DS510" i="11"/>
  <c r="DT510" i="11"/>
  <c r="DU510" i="11"/>
  <c r="DV510" i="11"/>
  <c r="DW510" i="11"/>
  <c r="DX510" i="11"/>
  <c r="DY510" i="11"/>
  <c r="DZ510" i="11"/>
  <c r="EA510" i="11"/>
  <c r="EB510" i="11"/>
  <c r="EC510" i="11"/>
  <c r="ED510" i="11"/>
  <c r="EE510" i="11"/>
  <c r="DE511" i="11"/>
  <c r="DF511" i="11"/>
  <c r="DG511" i="11"/>
  <c r="DH511" i="11"/>
  <c r="DI511" i="11"/>
  <c r="DJ511" i="11"/>
  <c r="DK511" i="11"/>
  <c r="DL511" i="11"/>
  <c r="DM511" i="11"/>
  <c r="DN511" i="11"/>
  <c r="DO511" i="11"/>
  <c r="DP511" i="11"/>
  <c r="DQ511" i="11"/>
  <c r="DR511" i="11"/>
  <c r="DS511" i="11"/>
  <c r="DT511" i="11"/>
  <c r="DU511" i="11"/>
  <c r="DV511" i="11"/>
  <c r="DW511" i="11"/>
  <c r="DX511" i="11"/>
  <c r="DY511" i="11"/>
  <c r="DZ511" i="11"/>
  <c r="EA511" i="11"/>
  <c r="EB511" i="11"/>
  <c r="EC511" i="11"/>
  <c r="ED511" i="11"/>
  <c r="EE511" i="11"/>
  <c r="DE512" i="11"/>
  <c r="DF512" i="11"/>
  <c r="DG512" i="11"/>
  <c r="DH512" i="11"/>
  <c r="DI512" i="11"/>
  <c r="DJ512" i="11"/>
  <c r="DK512" i="11"/>
  <c r="DL512" i="11"/>
  <c r="DM512" i="11"/>
  <c r="DN512" i="11"/>
  <c r="DO512" i="11"/>
  <c r="DP512" i="11"/>
  <c r="DQ512" i="11"/>
  <c r="DR512" i="11"/>
  <c r="DS512" i="11"/>
  <c r="DT512" i="11"/>
  <c r="DU512" i="11"/>
  <c r="DV512" i="11"/>
  <c r="DW512" i="11"/>
  <c r="DX512" i="11"/>
  <c r="DY512" i="11"/>
  <c r="DZ512" i="11"/>
  <c r="EA512" i="11"/>
  <c r="EB512" i="11"/>
  <c r="EC512" i="11"/>
  <c r="ED512" i="11"/>
  <c r="EE512" i="11"/>
  <c r="DE513" i="11"/>
  <c r="DF513" i="11"/>
  <c r="DG513" i="11"/>
  <c r="DH513" i="11"/>
  <c r="DI513" i="11"/>
  <c r="DJ513" i="11"/>
  <c r="DK513" i="11"/>
  <c r="DL513" i="11"/>
  <c r="DM513" i="11"/>
  <c r="DN513" i="11"/>
  <c r="DO513" i="11"/>
  <c r="DP513" i="11"/>
  <c r="DQ513" i="11"/>
  <c r="DR513" i="11"/>
  <c r="DS513" i="11"/>
  <c r="DT513" i="11"/>
  <c r="DU513" i="11"/>
  <c r="DV513" i="11"/>
  <c r="DW513" i="11"/>
  <c r="DX513" i="11"/>
  <c r="DY513" i="11"/>
  <c r="DZ513" i="11"/>
  <c r="EA513" i="11"/>
  <c r="EB513" i="11"/>
  <c r="EC513" i="11"/>
  <c r="ED513" i="11"/>
  <c r="EE513" i="11"/>
  <c r="DE514" i="11"/>
  <c r="DF514" i="11"/>
  <c r="DG514" i="11"/>
  <c r="DH514" i="11"/>
  <c r="DI514" i="11"/>
  <c r="DJ514" i="11"/>
  <c r="DK514" i="11"/>
  <c r="DL514" i="11"/>
  <c r="DM514" i="11"/>
  <c r="DN514" i="11"/>
  <c r="DO514" i="11"/>
  <c r="DP514" i="11"/>
  <c r="DQ514" i="11"/>
  <c r="DR514" i="11"/>
  <c r="DS514" i="11"/>
  <c r="DT514" i="11"/>
  <c r="DU514" i="11"/>
  <c r="DV514" i="11"/>
  <c r="DW514" i="11"/>
  <c r="DX514" i="11"/>
  <c r="DY514" i="11"/>
  <c r="DZ514" i="11"/>
  <c r="EA514" i="11"/>
  <c r="EB514" i="11"/>
  <c r="EC514" i="11"/>
  <c r="ED514" i="11"/>
  <c r="EE514" i="11"/>
  <c r="DE515" i="11"/>
  <c r="DF515" i="11"/>
  <c r="DG515" i="11"/>
  <c r="DH515" i="11"/>
  <c r="DI515" i="11"/>
  <c r="DJ515" i="11"/>
  <c r="DK515" i="11"/>
  <c r="DL515" i="11"/>
  <c r="DM515" i="11"/>
  <c r="DN515" i="11"/>
  <c r="DO515" i="11"/>
  <c r="DP515" i="11"/>
  <c r="DQ515" i="11"/>
  <c r="DR515" i="11"/>
  <c r="DS515" i="11"/>
  <c r="DT515" i="11"/>
  <c r="DU515" i="11"/>
  <c r="DV515" i="11"/>
  <c r="DW515" i="11"/>
  <c r="DX515" i="11"/>
  <c r="DY515" i="11"/>
  <c r="DZ515" i="11"/>
  <c r="EA515" i="11"/>
  <c r="EB515" i="11"/>
  <c r="EC515" i="11"/>
  <c r="ED515" i="11"/>
  <c r="EE515" i="11"/>
  <c r="DE516" i="11"/>
  <c r="DF516" i="11"/>
  <c r="DG516" i="11"/>
  <c r="DH516" i="11"/>
  <c r="DI516" i="11"/>
  <c r="DJ516" i="11"/>
  <c r="DK516" i="11"/>
  <c r="DL516" i="11"/>
  <c r="DM516" i="11"/>
  <c r="DN516" i="11"/>
  <c r="DO516" i="11"/>
  <c r="DP516" i="11"/>
  <c r="DQ516" i="11"/>
  <c r="DR516" i="11"/>
  <c r="DS516" i="11"/>
  <c r="DT516" i="11"/>
  <c r="DU516" i="11"/>
  <c r="DV516" i="11"/>
  <c r="DW516" i="11"/>
  <c r="DX516" i="11"/>
  <c r="DY516" i="11"/>
  <c r="DZ516" i="11"/>
  <c r="EA516" i="11"/>
  <c r="EB516" i="11"/>
  <c r="EC516" i="11"/>
  <c r="ED516" i="11"/>
  <c r="EE516" i="11"/>
  <c r="DE517" i="11"/>
  <c r="DF517" i="11"/>
  <c r="DG517" i="11"/>
  <c r="DH517" i="11"/>
  <c r="DI517" i="11"/>
  <c r="DJ517" i="11"/>
  <c r="DK517" i="11"/>
  <c r="DL517" i="11"/>
  <c r="DM517" i="11"/>
  <c r="DN517" i="11"/>
  <c r="DO517" i="11"/>
  <c r="DP517" i="11"/>
  <c r="DQ517" i="11"/>
  <c r="DR517" i="11"/>
  <c r="DS517" i="11"/>
  <c r="DT517" i="11"/>
  <c r="DU517" i="11"/>
  <c r="DV517" i="11"/>
  <c r="DW517" i="11"/>
  <c r="DX517" i="11"/>
  <c r="DY517" i="11"/>
  <c r="DZ517" i="11"/>
  <c r="EA517" i="11"/>
  <c r="EB517" i="11"/>
  <c r="EC517" i="11"/>
  <c r="ED517" i="11"/>
  <c r="EE517" i="11"/>
  <c r="DE518" i="11"/>
  <c r="DF518" i="11"/>
  <c r="DG518" i="11"/>
  <c r="DH518" i="11"/>
  <c r="DI518" i="11"/>
  <c r="DJ518" i="11"/>
  <c r="DK518" i="11"/>
  <c r="DL518" i="11"/>
  <c r="DM518" i="11"/>
  <c r="DN518" i="11"/>
  <c r="DO518" i="11"/>
  <c r="DP518" i="11"/>
  <c r="DQ518" i="11"/>
  <c r="DR518" i="11"/>
  <c r="DS518" i="11"/>
  <c r="DT518" i="11"/>
  <c r="DU518" i="11"/>
  <c r="DV518" i="11"/>
  <c r="DW518" i="11"/>
  <c r="DX518" i="11"/>
  <c r="DY518" i="11"/>
  <c r="DZ518" i="11"/>
  <c r="EA518" i="11"/>
  <c r="EB518" i="11"/>
  <c r="EC518" i="11"/>
  <c r="ED518" i="11"/>
  <c r="EE518" i="11"/>
  <c r="DE519" i="11"/>
  <c r="DF519" i="11"/>
  <c r="DG519" i="11"/>
  <c r="DH519" i="11"/>
  <c r="DI519" i="11"/>
  <c r="DJ519" i="11"/>
  <c r="DK519" i="11"/>
  <c r="DL519" i="11"/>
  <c r="DM519" i="11"/>
  <c r="DN519" i="11"/>
  <c r="DO519" i="11"/>
  <c r="DP519" i="11"/>
  <c r="DQ519" i="11"/>
  <c r="DR519" i="11"/>
  <c r="DS519" i="11"/>
  <c r="DT519" i="11"/>
  <c r="DU519" i="11"/>
  <c r="DV519" i="11"/>
  <c r="DW519" i="11"/>
  <c r="DX519" i="11"/>
  <c r="DY519" i="11"/>
  <c r="DZ519" i="11"/>
  <c r="EA519" i="11"/>
  <c r="EB519" i="11"/>
  <c r="EC519" i="11"/>
  <c r="ED519" i="11"/>
  <c r="EE519" i="11"/>
  <c r="DE520" i="11"/>
  <c r="DF520" i="11"/>
  <c r="DG520" i="11"/>
  <c r="DH520" i="11"/>
  <c r="DI520" i="11"/>
  <c r="DJ520" i="11"/>
  <c r="DK520" i="11"/>
  <c r="DL520" i="11"/>
  <c r="DM520" i="11"/>
  <c r="DN520" i="11"/>
  <c r="DO520" i="11"/>
  <c r="DP520" i="11"/>
  <c r="DQ520" i="11"/>
  <c r="DR520" i="11"/>
  <c r="DS520" i="11"/>
  <c r="DT520" i="11"/>
  <c r="DU520" i="11"/>
  <c r="DV520" i="11"/>
  <c r="DW520" i="11"/>
  <c r="DX520" i="11"/>
  <c r="DY520" i="11"/>
  <c r="DZ520" i="11"/>
  <c r="EA520" i="11"/>
  <c r="EB520" i="11"/>
  <c r="EC520" i="11"/>
  <c r="ED520" i="11"/>
  <c r="EE520" i="11"/>
  <c r="DE521" i="11"/>
  <c r="DF521" i="11"/>
  <c r="DG521" i="11"/>
  <c r="DH521" i="11"/>
  <c r="DI521" i="11"/>
  <c r="DJ521" i="11"/>
  <c r="DK521" i="11"/>
  <c r="DL521" i="11"/>
  <c r="DM521" i="11"/>
  <c r="DN521" i="11"/>
  <c r="DO521" i="11"/>
  <c r="DP521" i="11"/>
  <c r="DQ521" i="11"/>
  <c r="DR521" i="11"/>
  <c r="DS521" i="11"/>
  <c r="DT521" i="11"/>
  <c r="DU521" i="11"/>
  <c r="DV521" i="11"/>
  <c r="DW521" i="11"/>
  <c r="DX521" i="11"/>
  <c r="DY521" i="11"/>
  <c r="DZ521" i="11"/>
  <c r="EA521" i="11"/>
  <c r="EB521" i="11"/>
  <c r="EC521" i="11"/>
  <c r="ED521" i="11"/>
  <c r="EE521" i="11"/>
  <c r="DE522" i="11"/>
  <c r="DF522" i="11"/>
  <c r="DG522" i="11"/>
  <c r="DH522" i="11"/>
  <c r="DI522" i="11"/>
  <c r="DJ522" i="11"/>
  <c r="DK522" i="11"/>
  <c r="DL522" i="11"/>
  <c r="DM522" i="11"/>
  <c r="DN522" i="11"/>
  <c r="DO522" i="11"/>
  <c r="DP522" i="11"/>
  <c r="DQ522" i="11"/>
  <c r="DR522" i="11"/>
  <c r="DS522" i="11"/>
  <c r="DT522" i="11"/>
  <c r="DU522" i="11"/>
  <c r="DV522" i="11"/>
  <c r="DW522" i="11"/>
  <c r="DX522" i="11"/>
  <c r="DY522" i="11"/>
  <c r="DZ522" i="11"/>
  <c r="EA522" i="11"/>
  <c r="EB522" i="11"/>
  <c r="EC522" i="11"/>
  <c r="ED522" i="11"/>
  <c r="EE522" i="11"/>
  <c r="DE523" i="11"/>
  <c r="DF523" i="11"/>
  <c r="DG523" i="11"/>
  <c r="DH523" i="11"/>
  <c r="DI523" i="11"/>
  <c r="DJ523" i="11"/>
  <c r="DK523" i="11"/>
  <c r="DL523" i="11"/>
  <c r="DM523" i="11"/>
  <c r="DN523" i="11"/>
  <c r="DO523" i="11"/>
  <c r="DP523" i="11"/>
  <c r="DQ523" i="11"/>
  <c r="DR523" i="11"/>
  <c r="DS523" i="11"/>
  <c r="DT523" i="11"/>
  <c r="DU523" i="11"/>
  <c r="DV523" i="11"/>
  <c r="DW523" i="11"/>
  <c r="DX523" i="11"/>
  <c r="DY523" i="11"/>
  <c r="DZ523" i="11"/>
  <c r="EA523" i="11"/>
  <c r="EB523" i="11"/>
  <c r="EC523" i="11"/>
  <c r="ED523" i="11"/>
  <c r="EE523" i="11"/>
  <c r="DE524" i="11"/>
  <c r="DF524" i="11"/>
  <c r="DG524" i="11"/>
  <c r="DH524" i="11"/>
  <c r="DI524" i="11"/>
  <c r="DJ524" i="11"/>
  <c r="DK524" i="11"/>
  <c r="DL524" i="11"/>
  <c r="DM524" i="11"/>
  <c r="DN524" i="11"/>
  <c r="DO524" i="11"/>
  <c r="DP524" i="11"/>
  <c r="DQ524" i="11"/>
  <c r="DR524" i="11"/>
  <c r="DS524" i="11"/>
  <c r="DT524" i="11"/>
  <c r="DU524" i="11"/>
  <c r="DV524" i="11"/>
  <c r="DW524" i="11"/>
  <c r="DX524" i="11"/>
  <c r="DY524" i="11"/>
  <c r="DZ524" i="11"/>
  <c r="EA524" i="11"/>
  <c r="EB524" i="11"/>
  <c r="EC524" i="11"/>
  <c r="ED524" i="11"/>
  <c r="EE524" i="11"/>
  <c r="AY525" i="11"/>
  <c r="AZ525" i="11"/>
  <c r="BA525" i="11"/>
  <c r="BB525" i="11"/>
  <c r="BC525" i="11"/>
  <c r="BD525" i="11"/>
  <c r="BE525" i="11"/>
  <c r="BF525" i="11"/>
  <c r="BG525" i="11"/>
  <c r="BH525" i="11"/>
  <c r="BI525" i="11"/>
  <c r="BJ525" i="11"/>
  <c r="BK525" i="11"/>
  <c r="BL525" i="11"/>
  <c r="BM525" i="11"/>
  <c r="BN525" i="11"/>
  <c r="BO525" i="11"/>
  <c r="BP525" i="11"/>
  <c r="BQ525" i="11"/>
  <c r="BR525" i="11"/>
  <c r="BS525" i="11"/>
  <c r="BT525" i="11"/>
  <c r="BU525" i="11"/>
  <c r="BV525" i="11"/>
  <c r="BW525" i="11"/>
  <c r="BX525" i="11"/>
  <c r="BY525" i="11"/>
  <c r="DE525" i="11"/>
  <c r="DF525" i="11"/>
  <c r="DG525" i="11"/>
  <c r="DH525" i="11"/>
  <c r="DI525" i="11"/>
  <c r="DJ525" i="11"/>
  <c r="DK525" i="11"/>
  <c r="DL525" i="11"/>
  <c r="DM525" i="11"/>
  <c r="DN525" i="11"/>
  <c r="DO525" i="11"/>
  <c r="DP525" i="11"/>
  <c r="DQ525" i="11"/>
  <c r="DR525" i="11"/>
  <c r="DS525" i="11"/>
  <c r="DT525" i="11"/>
  <c r="DU525" i="11"/>
  <c r="DV525" i="11"/>
  <c r="DW525" i="11"/>
  <c r="DX525" i="11"/>
  <c r="DY525" i="11"/>
  <c r="DZ525" i="11"/>
  <c r="EA525" i="11"/>
  <c r="EB525" i="11"/>
  <c r="EC525" i="11"/>
  <c r="ED525" i="11"/>
  <c r="EE525" i="11"/>
  <c r="DE529" i="11" a="1"/>
  <c r="DE529" i="11"/>
  <c r="DF529" i="11"/>
  <c r="DG529" i="11"/>
  <c r="DH529" i="11"/>
  <c r="DI529" i="11"/>
  <c r="DJ529" i="11"/>
  <c r="DK529" i="11"/>
  <c r="DL529" i="11"/>
  <c r="DM529" i="11"/>
  <c r="DN529" i="11"/>
  <c r="DO529" i="11"/>
  <c r="DP529" i="11"/>
  <c r="DQ529" i="11"/>
  <c r="DR529" i="11"/>
  <c r="DS529" i="11"/>
  <c r="DT529" i="11"/>
  <c r="DU529" i="11"/>
  <c r="DV529" i="11"/>
  <c r="DW529" i="11"/>
  <c r="DX529" i="11"/>
  <c r="DY529" i="11"/>
  <c r="DZ529" i="11"/>
  <c r="EA529" i="11"/>
  <c r="EB529" i="11"/>
  <c r="EC529" i="11"/>
  <c r="ED529" i="11"/>
  <c r="EE529" i="11"/>
  <c r="DE530" i="11"/>
  <c r="DF530" i="11"/>
  <c r="DG530" i="11"/>
  <c r="DH530" i="11"/>
  <c r="DI530" i="11"/>
  <c r="DJ530" i="11"/>
  <c r="DK530" i="11"/>
  <c r="DL530" i="11"/>
  <c r="DM530" i="11"/>
  <c r="DN530" i="11"/>
  <c r="DO530" i="11"/>
  <c r="DP530" i="11"/>
  <c r="DQ530" i="11"/>
  <c r="DR530" i="11"/>
  <c r="DS530" i="11"/>
  <c r="DT530" i="11"/>
  <c r="DU530" i="11"/>
  <c r="DV530" i="11"/>
  <c r="DW530" i="11"/>
  <c r="DX530" i="11"/>
  <c r="DY530" i="11"/>
  <c r="DZ530" i="11"/>
  <c r="EA530" i="11"/>
  <c r="EB530" i="11"/>
  <c r="EC530" i="11"/>
  <c r="ED530" i="11"/>
  <c r="EE530" i="11"/>
  <c r="DE531" i="11"/>
  <c r="DF531" i="11"/>
  <c r="DG531" i="11"/>
  <c r="DH531" i="11"/>
  <c r="DI531" i="11"/>
  <c r="DJ531" i="11"/>
  <c r="DK531" i="11"/>
  <c r="DL531" i="11"/>
  <c r="DM531" i="11"/>
  <c r="DN531" i="11"/>
  <c r="DO531" i="11"/>
  <c r="DP531" i="11"/>
  <c r="DQ531" i="11"/>
  <c r="DR531" i="11"/>
  <c r="DS531" i="11"/>
  <c r="DT531" i="11"/>
  <c r="DU531" i="11"/>
  <c r="DV531" i="11"/>
  <c r="DW531" i="11"/>
  <c r="DX531" i="11"/>
  <c r="DY531" i="11"/>
  <c r="DZ531" i="11"/>
  <c r="EA531" i="11"/>
  <c r="EB531" i="11"/>
  <c r="EC531" i="11"/>
  <c r="ED531" i="11"/>
  <c r="EE531" i="11"/>
  <c r="DE532" i="11"/>
  <c r="DF532" i="11"/>
  <c r="DG532" i="11"/>
  <c r="DH532" i="11"/>
  <c r="DI532" i="11"/>
  <c r="DJ532" i="11"/>
  <c r="DK532" i="11"/>
  <c r="DL532" i="11"/>
  <c r="DM532" i="11"/>
  <c r="DN532" i="11"/>
  <c r="DO532" i="11"/>
  <c r="DP532" i="11"/>
  <c r="DQ532" i="11"/>
  <c r="DR532" i="11"/>
  <c r="DS532" i="11"/>
  <c r="DT532" i="11"/>
  <c r="DU532" i="11"/>
  <c r="DV532" i="11"/>
  <c r="DW532" i="11"/>
  <c r="DX532" i="11"/>
  <c r="DY532" i="11"/>
  <c r="DZ532" i="11"/>
  <c r="EA532" i="11"/>
  <c r="EB532" i="11"/>
  <c r="EC532" i="11"/>
  <c r="ED532" i="11"/>
  <c r="EE532" i="11"/>
  <c r="DE533" i="11"/>
  <c r="DF533" i="11"/>
  <c r="DG533" i="11"/>
  <c r="DH533" i="11"/>
  <c r="DI533" i="11"/>
  <c r="DJ533" i="11"/>
  <c r="DK533" i="11"/>
  <c r="DL533" i="11"/>
  <c r="DM533" i="11"/>
  <c r="DN533" i="11"/>
  <c r="DO533" i="11"/>
  <c r="DP533" i="11"/>
  <c r="DQ533" i="11"/>
  <c r="DR533" i="11"/>
  <c r="DS533" i="11"/>
  <c r="DT533" i="11"/>
  <c r="DU533" i="11"/>
  <c r="DV533" i="11"/>
  <c r="DW533" i="11"/>
  <c r="DX533" i="11"/>
  <c r="DY533" i="11"/>
  <c r="DZ533" i="11"/>
  <c r="EA533" i="11"/>
  <c r="EB533" i="11"/>
  <c r="EC533" i="11"/>
  <c r="ED533" i="11"/>
  <c r="EE533" i="11"/>
  <c r="DE534" i="11"/>
  <c r="DF534" i="11"/>
  <c r="DG534" i="11"/>
  <c r="DH534" i="11"/>
  <c r="DI534" i="11"/>
  <c r="DJ534" i="11"/>
  <c r="DK534" i="11"/>
  <c r="DL534" i="11"/>
  <c r="DM534" i="11"/>
  <c r="DN534" i="11"/>
  <c r="DO534" i="11"/>
  <c r="DP534" i="11"/>
  <c r="DQ534" i="11"/>
  <c r="DR534" i="11"/>
  <c r="DS534" i="11"/>
  <c r="DT534" i="11"/>
  <c r="DU534" i="11"/>
  <c r="DV534" i="11"/>
  <c r="DW534" i="11"/>
  <c r="DX534" i="11"/>
  <c r="DY534" i="11"/>
  <c r="DZ534" i="11"/>
  <c r="EA534" i="11"/>
  <c r="EB534" i="11"/>
  <c r="EC534" i="11"/>
  <c r="ED534" i="11"/>
  <c r="EE534" i="11"/>
  <c r="DE535" i="11"/>
  <c r="DF535" i="11"/>
  <c r="DG535" i="11"/>
  <c r="DH535" i="11"/>
  <c r="DI535" i="11"/>
  <c r="DJ535" i="11"/>
  <c r="DK535" i="11"/>
  <c r="DL535" i="11"/>
  <c r="DM535" i="11"/>
  <c r="DN535" i="11"/>
  <c r="DO535" i="11"/>
  <c r="DP535" i="11"/>
  <c r="DQ535" i="11"/>
  <c r="DR535" i="11"/>
  <c r="DS535" i="11"/>
  <c r="DT535" i="11"/>
  <c r="DU535" i="11"/>
  <c r="DV535" i="11"/>
  <c r="DW535" i="11"/>
  <c r="DX535" i="11"/>
  <c r="DY535" i="11"/>
  <c r="DZ535" i="11"/>
  <c r="EA535" i="11"/>
  <c r="EB535" i="11"/>
  <c r="EC535" i="11"/>
  <c r="ED535" i="11"/>
  <c r="EE535" i="11"/>
  <c r="DE536" i="11"/>
  <c r="DF536" i="11"/>
  <c r="DG536" i="11"/>
  <c r="DH536" i="11"/>
  <c r="DI536" i="11"/>
  <c r="DJ536" i="11"/>
  <c r="DK536" i="11"/>
  <c r="DL536" i="11"/>
  <c r="DM536" i="11"/>
  <c r="DN536" i="11"/>
  <c r="DO536" i="11"/>
  <c r="DP536" i="11"/>
  <c r="DQ536" i="11"/>
  <c r="DR536" i="11"/>
  <c r="DS536" i="11"/>
  <c r="DT536" i="11"/>
  <c r="DU536" i="11"/>
  <c r="DV536" i="11"/>
  <c r="DW536" i="11"/>
  <c r="DX536" i="11"/>
  <c r="DY536" i="11"/>
  <c r="DZ536" i="11"/>
  <c r="EA536" i="11"/>
  <c r="EB536" i="11"/>
  <c r="EC536" i="11"/>
  <c r="ED536" i="11"/>
  <c r="EE536" i="11"/>
  <c r="DE537" i="11"/>
  <c r="DF537" i="11"/>
  <c r="DG537" i="11"/>
  <c r="DH537" i="11"/>
  <c r="DI537" i="11"/>
  <c r="DJ537" i="11"/>
  <c r="DK537" i="11"/>
  <c r="DL537" i="11"/>
  <c r="DM537" i="11"/>
  <c r="DN537" i="11"/>
  <c r="DO537" i="11"/>
  <c r="DP537" i="11"/>
  <c r="DQ537" i="11"/>
  <c r="DR537" i="11"/>
  <c r="DS537" i="11"/>
  <c r="DT537" i="11"/>
  <c r="DU537" i="11"/>
  <c r="DV537" i="11"/>
  <c r="DW537" i="11"/>
  <c r="DX537" i="11"/>
  <c r="DY537" i="11"/>
  <c r="DZ537" i="11"/>
  <c r="EA537" i="11"/>
  <c r="EB537" i="11"/>
  <c r="EC537" i="11"/>
  <c r="ED537" i="11"/>
  <c r="EE537" i="11"/>
  <c r="DE538" i="11"/>
  <c r="DF538" i="11"/>
  <c r="DG538" i="11"/>
  <c r="DH538" i="11"/>
  <c r="DI538" i="11"/>
  <c r="DJ538" i="11"/>
  <c r="DK538" i="11"/>
  <c r="DL538" i="11"/>
  <c r="DM538" i="11"/>
  <c r="DN538" i="11"/>
  <c r="DO538" i="11"/>
  <c r="DP538" i="11"/>
  <c r="DQ538" i="11"/>
  <c r="DR538" i="11"/>
  <c r="DS538" i="11"/>
  <c r="DT538" i="11"/>
  <c r="DU538" i="11"/>
  <c r="DV538" i="11"/>
  <c r="DW538" i="11"/>
  <c r="DX538" i="11"/>
  <c r="DY538" i="11"/>
  <c r="DZ538" i="11"/>
  <c r="EA538" i="11"/>
  <c r="EB538" i="11"/>
  <c r="EC538" i="11"/>
  <c r="ED538" i="11"/>
  <c r="EE538" i="11"/>
  <c r="DE539" i="11"/>
  <c r="DF539" i="11"/>
  <c r="DG539" i="11"/>
  <c r="DH539" i="11"/>
  <c r="DI539" i="11"/>
  <c r="DJ539" i="11"/>
  <c r="DK539" i="11"/>
  <c r="DL539" i="11"/>
  <c r="DM539" i="11"/>
  <c r="DN539" i="11"/>
  <c r="DO539" i="11"/>
  <c r="DP539" i="11"/>
  <c r="DQ539" i="11"/>
  <c r="DR539" i="11"/>
  <c r="DS539" i="11"/>
  <c r="DT539" i="11"/>
  <c r="DU539" i="11"/>
  <c r="DV539" i="11"/>
  <c r="DW539" i="11"/>
  <c r="DX539" i="11"/>
  <c r="DY539" i="11"/>
  <c r="DZ539" i="11"/>
  <c r="EA539" i="11"/>
  <c r="EB539" i="11"/>
  <c r="EC539" i="11"/>
  <c r="ED539" i="11"/>
  <c r="EE539" i="11"/>
  <c r="DE540" i="11"/>
  <c r="DF540" i="11"/>
  <c r="DG540" i="11"/>
  <c r="DH540" i="11"/>
  <c r="DI540" i="11"/>
  <c r="DJ540" i="11"/>
  <c r="DK540" i="11"/>
  <c r="DL540" i="11"/>
  <c r="DM540" i="11"/>
  <c r="DN540" i="11"/>
  <c r="DO540" i="11"/>
  <c r="DP540" i="11"/>
  <c r="DQ540" i="11"/>
  <c r="DR540" i="11"/>
  <c r="DS540" i="11"/>
  <c r="DT540" i="11"/>
  <c r="DU540" i="11"/>
  <c r="DV540" i="11"/>
  <c r="DW540" i="11"/>
  <c r="DX540" i="11"/>
  <c r="DY540" i="11"/>
  <c r="DZ540" i="11"/>
  <c r="EA540" i="11"/>
  <c r="EB540" i="11"/>
  <c r="EC540" i="11"/>
  <c r="ED540" i="11"/>
  <c r="EE540" i="11"/>
  <c r="DE541" i="11"/>
  <c r="DF541" i="11"/>
  <c r="DG541" i="11"/>
  <c r="DH541" i="11"/>
  <c r="DI541" i="11"/>
  <c r="DJ541" i="11"/>
  <c r="DK541" i="11"/>
  <c r="DL541" i="11"/>
  <c r="DM541" i="11"/>
  <c r="DN541" i="11"/>
  <c r="DO541" i="11"/>
  <c r="DP541" i="11"/>
  <c r="DQ541" i="11"/>
  <c r="DR541" i="11"/>
  <c r="DS541" i="11"/>
  <c r="DT541" i="11"/>
  <c r="DU541" i="11"/>
  <c r="DV541" i="11"/>
  <c r="DW541" i="11"/>
  <c r="DX541" i="11"/>
  <c r="DY541" i="11"/>
  <c r="DZ541" i="11"/>
  <c r="EA541" i="11"/>
  <c r="EB541" i="11"/>
  <c r="EC541" i="11"/>
  <c r="ED541" i="11"/>
  <c r="EE541" i="11"/>
  <c r="DE542" i="11"/>
  <c r="DF542" i="11"/>
  <c r="DG542" i="11"/>
  <c r="DH542" i="11"/>
  <c r="DI542" i="11"/>
  <c r="DJ542" i="11"/>
  <c r="DK542" i="11"/>
  <c r="DL542" i="11"/>
  <c r="DM542" i="11"/>
  <c r="DN542" i="11"/>
  <c r="DO542" i="11"/>
  <c r="DP542" i="11"/>
  <c r="DQ542" i="11"/>
  <c r="DR542" i="11"/>
  <c r="DS542" i="11"/>
  <c r="DT542" i="11"/>
  <c r="DU542" i="11"/>
  <c r="DV542" i="11"/>
  <c r="DW542" i="11"/>
  <c r="DX542" i="11"/>
  <c r="DY542" i="11"/>
  <c r="DZ542" i="11"/>
  <c r="EA542" i="11"/>
  <c r="EB542" i="11"/>
  <c r="EC542" i="11"/>
  <c r="ED542" i="11"/>
  <c r="EE542" i="11"/>
  <c r="DE543" i="11"/>
  <c r="DF543" i="11"/>
  <c r="DG543" i="11"/>
  <c r="DH543" i="11"/>
  <c r="DI543" i="11"/>
  <c r="DJ543" i="11"/>
  <c r="DK543" i="11"/>
  <c r="DL543" i="11"/>
  <c r="DM543" i="11"/>
  <c r="DN543" i="11"/>
  <c r="DO543" i="11"/>
  <c r="DP543" i="11"/>
  <c r="DQ543" i="11"/>
  <c r="DR543" i="11"/>
  <c r="DS543" i="11"/>
  <c r="DT543" i="11"/>
  <c r="DU543" i="11"/>
  <c r="DV543" i="11"/>
  <c r="DW543" i="11"/>
  <c r="DX543" i="11"/>
  <c r="DY543" i="11"/>
  <c r="DZ543" i="11"/>
  <c r="EA543" i="11"/>
  <c r="EB543" i="11"/>
  <c r="EC543" i="11"/>
  <c r="ED543" i="11"/>
  <c r="EE543" i="11"/>
  <c r="DE544" i="11"/>
  <c r="DF544" i="11"/>
  <c r="DG544" i="11"/>
  <c r="DH544" i="11"/>
  <c r="DI544" i="11"/>
  <c r="DJ544" i="11"/>
  <c r="DK544" i="11"/>
  <c r="DL544" i="11"/>
  <c r="DM544" i="11"/>
  <c r="DN544" i="11"/>
  <c r="DO544" i="11"/>
  <c r="DP544" i="11"/>
  <c r="DQ544" i="11"/>
  <c r="DR544" i="11"/>
  <c r="DS544" i="11"/>
  <c r="DT544" i="11"/>
  <c r="DU544" i="11"/>
  <c r="DV544" i="11"/>
  <c r="DW544" i="11"/>
  <c r="DX544" i="11"/>
  <c r="DY544" i="11"/>
  <c r="DZ544" i="11"/>
  <c r="EA544" i="11"/>
  <c r="EB544" i="11"/>
  <c r="EC544" i="11"/>
  <c r="ED544" i="11"/>
  <c r="EE544" i="11"/>
  <c r="DE545" i="11"/>
  <c r="DF545" i="11"/>
  <c r="DG545" i="11"/>
  <c r="DH545" i="11"/>
  <c r="DI545" i="11"/>
  <c r="DJ545" i="11"/>
  <c r="DK545" i="11"/>
  <c r="DL545" i="11"/>
  <c r="DM545" i="11"/>
  <c r="DN545" i="11"/>
  <c r="DO545" i="11"/>
  <c r="DP545" i="11"/>
  <c r="DQ545" i="11"/>
  <c r="DR545" i="11"/>
  <c r="DS545" i="11"/>
  <c r="DT545" i="11"/>
  <c r="DU545" i="11"/>
  <c r="DV545" i="11"/>
  <c r="DW545" i="11"/>
  <c r="DX545" i="11"/>
  <c r="DY545" i="11"/>
  <c r="DZ545" i="11"/>
  <c r="EA545" i="11"/>
  <c r="EB545" i="11"/>
  <c r="EC545" i="11"/>
  <c r="ED545" i="11"/>
  <c r="EE545" i="11"/>
  <c r="DE546" i="11"/>
  <c r="DF546" i="11"/>
  <c r="DG546" i="11"/>
  <c r="DH546" i="11"/>
  <c r="DI546" i="11"/>
  <c r="DJ546" i="11"/>
  <c r="DK546" i="11"/>
  <c r="DL546" i="11"/>
  <c r="DM546" i="11"/>
  <c r="DN546" i="11"/>
  <c r="DO546" i="11"/>
  <c r="DP546" i="11"/>
  <c r="DQ546" i="11"/>
  <c r="DR546" i="11"/>
  <c r="DS546" i="11"/>
  <c r="DT546" i="11"/>
  <c r="DU546" i="11"/>
  <c r="DV546" i="11"/>
  <c r="DW546" i="11"/>
  <c r="DX546" i="11"/>
  <c r="DY546" i="11"/>
  <c r="DZ546" i="11"/>
  <c r="EA546" i="11"/>
  <c r="EB546" i="11"/>
  <c r="EC546" i="11"/>
  <c r="ED546" i="11"/>
  <c r="EE546" i="11"/>
  <c r="DE547" i="11"/>
  <c r="DF547" i="11"/>
  <c r="DG547" i="11"/>
  <c r="DH547" i="11"/>
  <c r="DI547" i="11"/>
  <c r="DJ547" i="11"/>
  <c r="DK547" i="11"/>
  <c r="DL547" i="11"/>
  <c r="DM547" i="11"/>
  <c r="DN547" i="11"/>
  <c r="DO547" i="11"/>
  <c r="DP547" i="11"/>
  <c r="DQ547" i="11"/>
  <c r="DR547" i="11"/>
  <c r="DS547" i="11"/>
  <c r="DT547" i="11"/>
  <c r="DU547" i="11"/>
  <c r="DV547" i="11"/>
  <c r="DW547" i="11"/>
  <c r="DX547" i="11"/>
  <c r="DY547" i="11"/>
  <c r="DZ547" i="11"/>
  <c r="EA547" i="11"/>
  <c r="EB547" i="11"/>
  <c r="EC547" i="11"/>
  <c r="ED547" i="11"/>
  <c r="EE547" i="11"/>
  <c r="DE548" i="11"/>
  <c r="DF548" i="11"/>
  <c r="DG548" i="11"/>
  <c r="DH548" i="11"/>
  <c r="DI548" i="11"/>
  <c r="DJ548" i="11"/>
  <c r="DK548" i="11"/>
  <c r="DL548" i="11"/>
  <c r="DM548" i="11"/>
  <c r="DN548" i="11"/>
  <c r="DO548" i="11"/>
  <c r="DP548" i="11"/>
  <c r="DQ548" i="11"/>
  <c r="DR548" i="11"/>
  <c r="DS548" i="11"/>
  <c r="DT548" i="11"/>
  <c r="DU548" i="11"/>
  <c r="DV548" i="11"/>
  <c r="DW548" i="11"/>
  <c r="DX548" i="11"/>
  <c r="DY548" i="11"/>
  <c r="DZ548" i="11"/>
  <c r="EA548" i="11"/>
  <c r="EB548" i="11"/>
  <c r="EC548" i="11"/>
  <c r="ED548" i="11"/>
  <c r="EE548" i="11"/>
  <c r="DE549" i="11"/>
  <c r="DF549" i="11"/>
  <c r="DG549" i="11"/>
  <c r="DH549" i="11"/>
  <c r="DI549" i="11"/>
  <c r="DJ549" i="11"/>
  <c r="DK549" i="11"/>
  <c r="DL549" i="11"/>
  <c r="DM549" i="11"/>
  <c r="DN549" i="11"/>
  <c r="DO549" i="11"/>
  <c r="DP549" i="11"/>
  <c r="DQ549" i="11"/>
  <c r="DR549" i="11"/>
  <c r="DS549" i="11"/>
  <c r="DT549" i="11"/>
  <c r="DU549" i="11"/>
  <c r="DV549" i="11"/>
  <c r="DW549" i="11"/>
  <c r="DX549" i="11"/>
  <c r="DY549" i="11"/>
  <c r="DZ549" i="11"/>
  <c r="EA549" i="11"/>
  <c r="EB549" i="11"/>
  <c r="EC549" i="11"/>
  <c r="ED549" i="11"/>
  <c r="EE549" i="11"/>
  <c r="DE550" i="11"/>
  <c r="DF550" i="11"/>
  <c r="DG550" i="11"/>
  <c r="DH550" i="11"/>
  <c r="DI550" i="11"/>
  <c r="DJ550" i="11"/>
  <c r="DK550" i="11"/>
  <c r="DL550" i="11"/>
  <c r="DM550" i="11"/>
  <c r="DN550" i="11"/>
  <c r="DO550" i="11"/>
  <c r="DP550" i="11"/>
  <c r="DQ550" i="11"/>
  <c r="DR550" i="11"/>
  <c r="DS550" i="11"/>
  <c r="DT550" i="11"/>
  <c r="DU550" i="11"/>
  <c r="DV550" i="11"/>
  <c r="DW550" i="11"/>
  <c r="DX550" i="11"/>
  <c r="DY550" i="11"/>
  <c r="DZ550" i="11"/>
  <c r="EA550" i="11"/>
  <c r="EB550" i="11"/>
  <c r="EC550" i="11"/>
  <c r="ED550" i="11"/>
  <c r="EE550" i="11"/>
  <c r="DE551" i="11"/>
  <c r="DF551" i="11"/>
  <c r="DG551" i="11"/>
  <c r="DH551" i="11"/>
  <c r="DI551" i="11"/>
  <c r="DJ551" i="11"/>
  <c r="DK551" i="11"/>
  <c r="DL551" i="11"/>
  <c r="DM551" i="11"/>
  <c r="DN551" i="11"/>
  <c r="DO551" i="11"/>
  <c r="DP551" i="11"/>
  <c r="DQ551" i="11"/>
  <c r="DR551" i="11"/>
  <c r="DS551" i="11"/>
  <c r="DT551" i="11"/>
  <c r="DU551" i="11"/>
  <c r="DV551" i="11"/>
  <c r="DW551" i="11"/>
  <c r="DX551" i="11"/>
  <c r="DY551" i="11"/>
  <c r="DZ551" i="11"/>
  <c r="EA551" i="11"/>
  <c r="EB551" i="11"/>
  <c r="EC551" i="11"/>
  <c r="ED551" i="11"/>
  <c r="EE551" i="11"/>
  <c r="DE552" i="11"/>
  <c r="DF552" i="11"/>
  <c r="DG552" i="11"/>
  <c r="DH552" i="11"/>
  <c r="DI552" i="11"/>
  <c r="DJ552" i="11"/>
  <c r="DK552" i="11"/>
  <c r="DL552" i="11"/>
  <c r="DM552" i="11"/>
  <c r="DN552" i="11"/>
  <c r="DO552" i="11"/>
  <c r="DP552" i="11"/>
  <c r="DQ552" i="11"/>
  <c r="DR552" i="11"/>
  <c r="DS552" i="11"/>
  <c r="DT552" i="11"/>
  <c r="DU552" i="11"/>
  <c r="DV552" i="11"/>
  <c r="DW552" i="11"/>
  <c r="DX552" i="11"/>
  <c r="DY552" i="11"/>
  <c r="DZ552" i="11"/>
  <c r="EA552" i="11"/>
  <c r="EB552" i="11"/>
  <c r="EC552" i="11"/>
  <c r="ED552" i="11"/>
  <c r="EE552" i="11"/>
  <c r="DE553" i="11"/>
  <c r="DF553" i="11"/>
  <c r="DG553" i="11"/>
  <c r="DH553" i="11"/>
  <c r="DI553" i="11"/>
  <c r="DJ553" i="11"/>
  <c r="DK553" i="11"/>
  <c r="DL553" i="11"/>
  <c r="DM553" i="11"/>
  <c r="DN553" i="11"/>
  <c r="DO553" i="11"/>
  <c r="DP553" i="11"/>
  <c r="DQ553" i="11"/>
  <c r="DR553" i="11"/>
  <c r="DS553" i="11"/>
  <c r="DT553" i="11"/>
  <c r="DU553" i="11"/>
  <c r="DV553" i="11"/>
  <c r="DW553" i="11"/>
  <c r="DX553" i="11"/>
  <c r="DY553" i="11"/>
  <c r="DZ553" i="11"/>
  <c r="EA553" i="11"/>
  <c r="EB553" i="11"/>
  <c r="EC553" i="11"/>
  <c r="ED553" i="11"/>
  <c r="EE553" i="11"/>
  <c r="DE554" i="11"/>
  <c r="DF554" i="11"/>
  <c r="DG554" i="11"/>
  <c r="DH554" i="11"/>
  <c r="DI554" i="11"/>
  <c r="DJ554" i="11"/>
  <c r="DK554" i="11"/>
  <c r="DL554" i="11"/>
  <c r="DM554" i="11"/>
  <c r="DN554" i="11"/>
  <c r="DO554" i="11"/>
  <c r="DP554" i="11"/>
  <c r="DQ554" i="11"/>
  <c r="DR554" i="11"/>
  <c r="DS554" i="11"/>
  <c r="DT554" i="11"/>
  <c r="DU554" i="11"/>
  <c r="DV554" i="11"/>
  <c r="DW554" i="11"/>
  <c r="DX554" i="11"/>
  <c r="DY554" i="11"/>
  <c r="DZ554" i="11"/>
  <c r="EA554" i="11"/>
  <c r="EB554" i="11"/>
  <c r="EC554" i="11"/>
  <c r="ED554" i="11"/>
  <c r="EE554" i="11"/>
  <c r="DE555" i="11"/>
  <c r="DF555" i="11"/>
  <c r="DG555" i="11"/>
  <c r="DH555" i="11"/>
  <c r="DI555" i="11"/>
  <c r="DJ555" i="11"/>
  <c r="DK555" i="11"/>
  <c r="DL555" i="11"/>
  <c r="DM555" i="11"/>
  <c r="DN555" i="11"/>
  <c r="DO555" i="11"/>
  <c r="DP555" i="11"/>
  <c r="DQ555" i="11"/>
  <c r="DR555" i="11"/>
  <c r="DS555" i="11"/>
  <c r="DT555" i="11"/>
  <c r="DU555" i="11"/>
  <c r="DV555" i="11"/>
  <c r="DW555" i="11"/>
  <c r="DX555" i="11"/>
  <c r="DY555" i="11"/>
  <c r="DZ555" i="11"/>
  <c r="EA555" i="11"/>
  <c r="EB555" i="11"/>
  <c r="EC555" i="11"/>
  <c r="ED555" i="11"/>
  <c r="EE555" i="11"/>
  <c r="DE556" i="11"/>
  <c r="DF556" i="11"/>
  <c r="DG556" i="11"/>
  <c r="DH556" i="11"/>
  <c r="DI556" i="11"/>
  <c r="DJ556" i="11"/>
  <c r="DK556" i="11"/>
  <c r="DL556" i="11"/>
  <c r="DM556" i="11"/>
  <c r="DN556" i="11"/>
  <c r="DO556" i="11"/>
  <c r="DP556" i="11"/>
  <c r="DQ556" i="11"/>
  <c r="DR556" i="11"/>
  <c r="DS556" i="11"/>
  <c r="DT556" i="11"/>
  <c r="DU556" i="11"/>
  <c r="DV556" i="11"/>
  <c r="DW556" i="11"/>
  <c r="DX556" i="11"/>
  <c r="DY556" i="11"/>
  <c r="DZ556" i="11"/>
  <c r="EA556" i="11"/>
  <c r="EB556" i="11"/>
  <c r="EC556" i="11"/>
  <c r="ED556" i="11"/>
  <c r="EE556" i="11"/>
  <c r="DE557" i="11"/>
  <c r="DF557" i="11"/>
  <c r="DG557" i="11"/>
  <c r="DH557" i="11"/>
  <c r="DI557" i="11"/>
  <c r="DJ557" i="11"/>
  <c r="DK557" i="11"/>
  <c r="DL557" i="11"/>
  <c r="DM557" i="11"/>
  <c r="DN557" i="11"/>
  <c r="DO557" i="11"/>
  <c r="DP557" i="11"/>
  <c r="DQ557" i="11"/>
  <c r="DR557" i="11"/>
  <c r="DS557" i="11"/>
  <c r="DT557" i="11"/>
  <c r="DU557" i="11"/>
  <c r="DV557" i="11"/>
  <c r="DW557" i="11"/>
  <c r="DX557" i="11"/>
  <c r="DY557" i="11"/>
  <c r="DZ557" i="11"/>
  <c r="EA557" i="11"/>
  <c r="EB557" i="11"/>
  <c r="EC557" i="11"/>
  <c r="ED557" i="11"/>
  <c r="EE557" i="11"/>
  <c r="DE558" i="11"/>
  <c r="DF558" i="11"/>
  <c r="DG558" i="11"/>
  <c r="DH558" i="11"/>
  <c r="DI558" i="11"/>
  <c r="DJ558" i="11"/>
  <c r="DK558" i="11"/>
  <c r="DL558" i="11"/>
  <c r="DM558" i="11"/>
  <c r="DN558" i="11"/>
  <c r="DO558" i="11"/>
  <c r="DP558" i="11"/>
  <c r="DQ558" i="11"/>
  <c r="DR558" i="11"/>
  <c r="DS558" i="11"/>
  <c r="DT558" i="11"/>
  <c r="DU558" i="11"/>
  <c r="DV558" i="11"/>
  <c r="DW558" i="11"/>
  <c r="DX558" i="11"/>
  <c r="DY558" i="11"/>
  <c r="DZ558" i="11"/>
  <c r="EA558" i="11"/>
  <c r="EB558" i="11"/>
  <c r="EC558" i="11"/>
  <c r="ED558" i="11"/>
  <c r="EE558" i="11"/>
  <c r="DE559" i="11"/>
  <c r="DF559" i="11"/>
  <c r="DG559" i="11"/>
  <c r="DH559" i="11"/>
  <c r="DI559" i="11"/>
  <c r="DJ559" i="11"/>
  <c r="DK559" i="11"/>
  <c r="DL559" i="11"/>
  <c r="DM559" i="11"/>
  <c r="DN559" i="11"/>
  <c r="DO559" i="11"/>
  <c r="DP559" i="11"/>
  <c r="DQ559" i="11"/>
  <c r="DR559" i="11"/>
  <c r="DS559" i="11"/>
  <c r="DT559" i="11"/>
  <c r="DU559" i="11"/>
  <c r="DV559" i="11"/>
  <c r="DW559" i="11"/>
  <c r="DX559" i="11"/>
  <c r="DY559" i="11"/>
  <c r="DZ559" i="11"/>
  <c r="EA559" i="11"/>
  <c r="EB559" i="11"/>
  <c r="EC559" i="11"/>
  <c r="ED559" i="11"/>
  <c r="EE559" i="11"/>
  <c r="DE560" i="11"/>
  <c r="DF560" i="11"/>
  <c r="DG560" i="11"/>
  <c r="DH560" i="11"/>
  <c r="DI560" i="11"/>
  <c r="DJ560" i="11"/>
  <c r="DK560" i="11"/>
  <c r="DL560" i="11"/>
  <c r="DM560" i="11"/>
  <c r="DN560" i="11"/>
  <c r="DO560" i="11"/>
  <c r="DP560" i="11"/>
  <c r="DQ560" i="11"/>
  <c r="DR560" i="11"/>
  <c r="DS560" i="11"/>
  <c r="DT560" i="11"/>
  <c r="DU560" i="11"/>
  <c r="DV560" i="11"/>
  <c r="DW560" i="11"/>
  <c r="DX560" i="11"/>
  <c r="DY560" i="11"/>
  <c r="DZ560" i="11"/>
  <c r="EA560" i="11"/>
  <c r="EB560" i="11"/>
  <c r="EC560" i="11"/>
  <c r="ED560" i="11"/>
  <c r="EE560" i="11"/>
  <c r="DE561" i="11"/>
  <c r="DF561" i="11"/>
  <c r="DG561" i="11"/>
  <c r="DH561" i="11"/>
  <c r="DI561" i="11"/>
  <c r="DJ561" i="11"/>
  <c r="DK561" i="11"/>
  <c r="DL561" i="11"/>
  <c r="DM561" i="11"/>
  <c r="DN561" i="11"/>
  <c r="DO561" i="11"/>
  <c r="DP561" i="11"/>
  <c r="DQ561" i="11"/>
  <c r="DR561" i="11"/>
  <c r="DS561" i="11"/>
  <c r="DT561" i="11"/>
  <c r="DU561" i="11"/>
  <c r="DV561" i="11"/>
  <c r="DW561" i="11"/>
  <c r="DX561" i="11"/>
  <c r="DY561" i="11"/>
  <c r="DZ561" i="11"/>
  <c r="EA561" i="11"/>
  <c r="EB561" i="11"/>
  <c r="EC561" i="11"/>
  <c r="ED561" i="11"/>
  <c r="EE561" i="11"/>
  <c r="DE562" i="11"/>
  <c r="DF562" i="11"/>
  <c r="DG562" i="11"/>
  <c r="DH562" i="11"/>
  <c r="DI562" i="11"/>
  <c r="DJ562" i="11"/>
  <c r="DK562" i="11"/>
  <c r="DL562" i="11"/>
  <c r="DM562" i="11"/>
  <c r="DN562" i="11"/>
  <c r="DO562" i="11"/>
  <c r="DP562" i="11"/>
  <c r="DQ562" i="11"/>
  <c r="DR562" i="11"/>
  <c r="DS562" i="11"/>
  <c r="DT562" i="11"/>
  <c r="DU562" i="11"/>
  <c r="DV562" i="11"/>
  <c r="DW562" i="11"/>
  <c r="DX562" i="11"/>
  <c r="DY562" i="11"/>
  <c r="DZ562" i="11"/>
  <c r="EA562" i="11"/>
  <c r="EB562" i="11"/>
  <c r="EC562" i="11"/>
  <c r="ED562" i="11"/>
  <c r="EE562" i="11"/>
  <c r="DE563" i="11"/>
  <c r="DF563" i="11"/>
  <c r="DG563" i="11"/>
  <c r="DH563" i="11"/>
  <c r="DI563" i="11"/>
  <c r="DJ563" i="11"/>
  <c r="DK563" i="11"/>
  <c r="DL563" i="11"/>
  <c r="DM563" i="11"/>
  <c r="DN563" i="11"/>
  <c r="DO563" i="11"/>
  <c r="DP563" i="11"/>
  <c r="DQ563" i="11"/>
  <c r="DR563" i="11"/>
  <c r="DS563" i="11"/>
  <c r="DT563" i="11"/>
  <c r="DU563" i="11"/>
  <c r="DV563" i="11"/>
  <c r="DW563" i="11"/>
  <c r="DX563" i="11"/>
  <c r="DY563" i="11"/>
  <c r="DZ563" i="11"/>
  <c r="EA563" i="11"/>
  <c r="EB563" i="11"/>
  <c r="EC563" i="11"/>
  <c r="ED563" i="11"/>
  <c r="EE563" i="11"/>
  <c r="DE564" i="11"/>
  <c r="DF564" i="11"/>
  <c r="DG564" i="11"/>
  <c r="DH564" i="11"/>
  <c r="DI564" i="11"/>
  <c r="DJ564" i="11"/>
  <c r="DK564" i="11"/>
  <c r="DL564" i="11"/>
  <c r="DM564" i="11"/>
  <c r="DN564" i="11"/>
  <c r="DO564" i="11"/>
  <c r="DP564" i="11"/>
  <c r="DQ564" i="11"/>
  <c r="DR564" i="11"/>
  <c r="DS564" i="11"/>
  <c r="DT564" i="11"/>
  <c r="DU564" i="11"/>
  <c r="DV564" i="11"/>
  <c r="DW564" i="11"/>
  <c r="DX564" i="11"/>
  <c r="DY564" i="11"/>
  <c r="DZ564" i="11"/>
  <c r="EA564" i="11"/>
  <c r="EB564" i="11"/>
  <c r="EC564" i="11"/>
  <c r="ED564" i="11"/>
  <c r="EE564" i="11"/>
  <c r="DE565" i="11"/>
  <c r="DF565" i="11"/>
  <c r="DG565" i="11"/>
  <c r="DH565" i="11"/>
  <c r="DI565" i="11"/>
  <c r="DJ565" i="11"/>
  <c r="DK565" i="11"/>
  <c r="DL565" i="11"/>
  <c r="DM565" i="11"/>
  <c r="DN565" i="11"/>
  <c r="DO565" i="11"/>
  <c r="DP565" i="11"/>
  <c r="DQ565" i="11"/>
  <c r="DR565" i="11"/>
  <c r="DS565" i="11"/>
  <c r="DT565" i="11"/>
  <c r="DU565" i="11"/>
  <c r="DV565" i="11"/>
  <c r="DW565" i="11"/>
  <c r="DX565" i="11"/>
  <c r="DY565" i="11"/>
  <c r="DZ565" i="11"/>
  <c r="EA565" i="11"/>
  <c r="EB565" i="11"/>
  <c r="EC565" i="11"/>
  <c r="ED565" i="11"/>
  <c r="EE565" i="11"/>
  <c r="DE566" i="11"/>
  <c r="DF566" i="11"/>
  <c r="DG566" i="11"/>
  <c r="DH566" i="11"/>
  <c r="DI566" i="11"/>
  <c r="DJ566" i="11"/>
  <c r="DK566" i="11"/>
  <c r="DL566" i="11"/>
  <c r="DM566" i="11"/>
  <c r="DN566" i="11"/>
  <c r="DO566" i="11"/>
  <c r="DP566" i="11"/>
  <c r="DQ566" i="11"/>
  <c r="DR566" i="11"/>
  <c r="DS566" i="11"/>
  <c r="DT566" i="11"/>
  <c r="DU566" i="11"/>
  <c r="DV566" i="11"/>
  <c r="DW566" i="11"/>
  <c r="DX566" i="11"/>
  <c r="DY566" i="11"/>
  <c r="DZ566" i="11"/>
  <c r="EA566" i="11"/>
  <c r="EB566" i="11"/>
  <c r="EC566" i="11"/>
  <c r="ED566" i="11"/>
  <c r="EE566" i="11"/>
  <c r="DE567" i="11"/>
  <c r="DF567" i="11"/>
  <c r="DG567" i="11"/>
  <c r="DH567" i="11"/>
  <c r="DI567" i="11"/>
  <c r="DJ567" i="11"/>
  <c r="DK567" i="11"/>
  <c r="DL567" i="11"/>
  <c r="DM567" i="11"/>
  <c r="DN567" i="11"/>
  <c r="DO567" i="11"/>
  <c r="DP567" i="11"/>
  <c r="DQ567" i="11"/>
  <c r="DR567" i="11"/>
  <c r="DS567" i="11"/>
  <c r="DT567" i="11"/>
  <c r="DU567" i="11"/>
  <c r="DV567" i="11"/>
  <c r="DW567" i="11"/>
  <c r="DX567" i="11"/>
  <c r="DY567" i="11"/>
  <c r="DZ567" i="11"/>
  <c r="EA567" i="11"/>
  <c r="EB567" i="11"/>
  <c r="EC567" i="11"/>
  <c r="ED567" i="11"/>
  <c r="EE567" i="11"/>
  <c r="DE568" i="11"/>
  <c r="DF568" i="11"/>
  <c r="DG568" i="11"/>
  <c r="DH568" i="11"/>
  <c r="DI568" i="11"/>
  <c r="DJ568" i="11"/>
  <c r="DK568" i="11"/>
  <c r="DL568" i="11"/>
  <c r="DM568" i="11"/>
  <c r="DN568" i="11"/>
  <c r="DO568" i="11"/>
  <c r="DP568" i="11"/>
  <c r="DQ568" i="11"/>
  <c r="DR568" i="11"/>
  <c r="DS568" i="11"/>
  <c r="DT568" i="11"/>
  <c r="DU568" i="11"/>
  <c r="DV568" i="11"/>
  <c r="DW568" i="11"/>
  <c r="DX568" i="11"/>
  <c r="DY568" i="11"/>
  <c r="DZ568" i="11"/>
  <c r="EA568" i="11"/>
  <c r="EB568" i="11"/>
  <c r="EC568" i="11"/>
  <c r="ED568" i="11"/>
  <c r="EE568" i="11"/>
  <c r="DE569" i="11"/>
  <c r="DF569" i="11"/>
  <c r="DG569" i="11"/>
  <c r="DH569" i="11"/>
  <c r="DI569" i="11"/>
  <c r="DJ569" i="11"/>
  <c r="DK569" i="11"/>
  <c r="DL569" i="11"/>
  <c r="DM569" i="11"/>
  <c r="DN569" i="11"/>
  <c r="DO569" i="11"/>
  <c r="DP569" i="11"/>
  <c r="DQ569" i="11"/>
  <c r="DR569" i="11"/>
  <c r="DS569" i="11"/>
  <c r="DT569" i="11"/>
  <c r="DU569" i="11"/>
  <c r="DV569" i="11"/>
  <c r="DW569" i="11"/>
  <c r="DX569" i="11"/>
  <c r="DY569" i="11"/>
  <c r="DZ569" i="11"/>
  <c r="EA569" i="11"/>
  <c r="EB569" i="11"/>
  <c r="EC569" i="11"/>
  <c r="ED569" i="11"/>
  <c r="EE569" i="11"/>
  <c r="DE570" i="11"/>
  <c r="DF570" i="11"/>
  <c r="DG570" i="11"/>
  <c r="DH570" i="11"/>
  <c r="DI570" i="11"/>
  <c r="DJ570" i="11"/>
  <c r="DK570" i="11"/>
  <c r="DL570" i="11"/>
  <c r="DM570" i="11"/>
  <c r="DN570" i="11"/>
  <c r="DO570" i="11"/>
  <c r="DP570" i="11"/>
  <c r="DQ570" i="11"/>
  <c r="DR570" i="11"/>
  <c r="DS570" i="11"/>
  <c r="DT570" i="11"/>
  <c r="DU570" i="11"/>
  <c r="DV570" i="11"/>
  <c r="DW570" i="11"/>
  <c r="DX570" i="11"/>
  <c r="DY570" i="11"/>
  <c r="DZ570" i="11"/>
  <c r="EA570" i="11"/>
  <c r="EB570" i="11"/>
  <c r="EC570" i="11"/>
  <c r="ED570" i="11"/>
  <c r="EE570" i="11"/>
  <c r="DE571" i="11"/>
  <c r="DF571" i="11"/>
  <c r="DG571" i="11"/>
  <c r="DH571" i="11"/>
  <c r="DI571" i="11"/>
  <c r="DJ571" i="11"/>
  <c r="DK571" i="11"/>
  <c r="DL571" i="11"/>
  <c r="DM571" i="11"/>
  <c r="DN571" i="11"/>
  <c r="DO571" i="11"/>
  <c r="DP571" i="11"/>
  <c r="DQ571" i="11"/>
  <c r="DR571" i="11"/>
  <c r="DS571" i="11"/>
  <c r="DT571" i="11"/>
  <c r="DU571" i="11"/>
  <c r="DV571" i="11"/>
  <c r="DW571" i="11"/>
  <c r="DX571" i="11"/>
  <c r="DY571" i="11"/>
  <c r="DZ571" i="11"/>
  <c r="EA571" i="11"/>
  <c r="EB571" i="11"/>
  <c r="EC571" i="11"/>
  <c r="ED571" i="11"/>
  <c r="EE571" i="11"/>
  <c r="DE572" i="11"/>
  <c r="DF572" i="11"/>
  <c r="DG572" i="11"/>
  <c r="DH572" i="11"/>
  <c r="DI572" i="11"/>
  <c r="DJ572" i="11"/>
  <c r="DK572" i="11"/>
  <c r="DL572" i="11"/>
  <c r="DM572" i="11"/>
  <c r="DN572" i="11"/>
  <c r="DO572" i="11"/>
  <c r="DP572" i="11"/>
  <c r="DQ572" i="11"/>
  <c r="DR572" i="11"/>
  <c r="DS572" i="11"/>
  <c r="DT572" i="11"/>
  <c r="DU572" i="11"/>
  <c r="DV572" i="11"/>
  <c r="DW572" i="11"/>
  <c r="DX572" i="11"/>
  <c r="DY572" i="11"/>
  <c r="DZ572" i="11"/>
  <c r="EA572" i="11"/>
  <c r="EB572" i="11"/>
  <c r="EC572" i="11"/>
  <c r="ED572" i="11"/>
  <c r="EE572" i="11"/>
  <c r="DE573" i="11"/>
  <c r="DF573" i="11"/>
  <c r="DG573" i="11"/>
  <c r="DH573" i="11"/>
  <c r="DI573" i="11"/>
  <c r="DJ573" i="11"/>
  <c r="DK573" i="11"/>
  <c r="DL573" i="11"/>
  <c r="DM573" i="11"/>
  <c r="DN573" i="11"/>
  <c r="DO573" i="11"/>
  <c r="DP573" i="11"/>
  <c r="DQ573" i="11"/>
  <c r="DR573" i="11"/>
  <c r="DS573" i="11"/>
  <c r="DT573" i="11"/>
  <c r="DU573" i="11"/>
  <c r="DV573" i="11"/>
  <c r="DW573" i="11"/>
  <c r="DX573" i="11"/>
  <c r="DY573" i="11"/>
  <c r="DZ573" i="11"/>
  <c r="EA573" i="11"/>
  <c r="EB573" i="11"/>
  <c r="EC573" i="11"/>
  <c r="ED573" i="11"/>
  <c r="EE573" i="11"/>
  <c r="DE574" i="11"/>
  <c r="DF574" i="11"/>
  <c r="DG574" i="11"/>
  <c r="DH574" i="11"/>
  <c r="DI574" i="11"/>
  <c r="DJ574" i="11"/>
  <c r="DK574" i="11"/>
  <c r="DL574" i="11"/>
  <c r="DM574" i="11"/>
  <c r="DN574" i="11"/>
  <c r="DO574" i="11"/>
  <c r="DP574" i="11"/>
  <c r="DQ574" i="11"/>
  <c r="DR574" i="11"/>
  <c r="DS574" i="11"/>
  <c r="DT574" i="11"/>
  <c r="DU574" i="11"/>
  <c r="DV574" i="11"/>
  <c r="DW574" i="11"/>
  <c r="DX574" i="11"/>
  <c r="DY574" i="11"/>
  <c r="DZ574" i="11"/>
  <c r="EA574" i="11"/>
  <c r="EB574" i="11"/>
  <c r="EC574" i="11"/>
  <c r="ED574" i="11"/>
  <c r="EE574" i="11"/>
  <c r="DE575" i="11"/>
  <c r="DF575" i="11"/>
  <c r="DG575" i="11"/>
  <c r="DH575" i="11"/>
  <c r="DI575" i="11"/>
  <c r="DJ575" i="11"/>
  <c r="DK575" i="11"/>
  <c r="DL575" i="11"/>
  <c r="DM575" i="11"/>
  <c r="DN575" i="11"/>
  <c r="DO575" i="11"/>
  <c r="DP575" i="11"/>
  <c r="DQ575" i="11"/>
  <c r="DR575" i="11"/>
  <c r="DS575" i="11"/>
  <c r="DT575" i="11"/>
  <c r="DU575" i="11"/>
  <c r="DV575" i="11"/>
  <c r="DW575" i="11"/>
  <c r="DX575" i="11"/>
  <c r="DY575" i="11"/>
  <c r="DZ575" i="11"/>
  <c r="EA575" i="11"/>
  <c r="EB575" i="11"/>
  <c r="EC575" i="11"/>
  <c r="ED575" i="11"/>
  <c r="EE575" i="11"/>
  <c r="DE576" i="11"/>
  <c r="DF576" i="11"/>
  <c r="DG576" i="11"/>
  <c r="DH576" i="11"/>
  <c r="DI576" i="11"/>
  <c r="DJ576" i="11"/>
  <c r="DK576" i="11"/>
  <c r="DL576" i="11"/>
  <c r="DM576" i="11"/>
  <c r="DN576" i="11"/>
  <c r="DO576" i="11"/>
  <c r="DP576" i="11"/>
  <c r="DQ576" i="11"/>
  <c r="DR576" i="11"/>
  <c r="DS576" i="11"/>
  <c r="DT576" i="11"/>
  <c r="DU576" i="11"/>
  <c r="DV576" i="11"/>
  <c r="DW576" i="11"/>
  <c r="DX576" i="11"/>
  <c r="DY576" i="11"/>
  <c r="DZ576" i="11"/>
  <c r="EA576" i="11"/>
  <c r="EB576" i="11"/>
  <c r="EC576" i="11"/>
  <c r="ED576" i="11"/>
  <c r="EE576" i="11"/>
  <c r="DE577" i="11"/>
  <c r="DF577" i="11"/>
  <c r="DG577" i="11"/>
  <c r="DH577" i="11"/>
  <c r="DI577" i="11"/>
  <c r="DJ577" i="11"/>
  <c r="DK577" i="11"/>
  <c r="DL577" i="11"/>
  <c r="DM577" i="11"/>
  <c r="DN577" i="11"/>
  <c r="DO577" i="11"/>
  <c r="DP577" i="11"/>
  <c r="DQ577" i="11"/>
  <c r="DR577" i="11"/>
  <c r="DS577" i="11"/>
  <c r="DT577" i="11"/>
  <c r="DU577" i="11"/>
  <c r="DV577" i="11"/>
  <c r="DW577" i="11"/>
  <c r="DX577" i="11"/>
  <c r="DY577" i="11"/>
  <c r="DZ577" i="11"/>
  <c r="EA577" i="11"/>
  <c r="EB577" i="11"/>
  <c r="EC577" i="11"/>
  <c r="ED577" i="11"/>
  <c r="EE577" i="11"/>
  <c r="DE578" i="11"/>
  <c r="DF578" i="11"/>
  <c r="DG578" i="11"/>
  <c r="DH578" i="11"/>
  <c r="DI578" i="11"/>
  <c r="DJ578" i="11"/>
  <c r="DK578" i="11"/>
  <c r="DL578" i="11"/>
  <c r="DM578" i="11"/>
  <c r="DN578" i="11"/>
  <c r="DO578" i="11"/>
  <c r="DP578" i="11"/>
  <c r="DQ578" i="11"/>
  <c r="DR578" i="11"/>
  <c r="DS578" i="11"/>
  <c r="DT578" i="11"/>
  <c r="DU578" i="11"/>
  <c r="DV578" i="11"/>
  <c r="DW578" i="11"/>
  <c r="DX578" i="11"/>
  <c r="DY578" i="11"/>
  <c r="DZ578" i="11"/>
  <c r="EA578" i="11"/>
  <c r="EB578" i="11"/>
  <c r="EC578" i="11"/>
  <c r="ED578" i="11"/>
  <c r="EE578" i="11"/>
  <c r="DE579" i="11"/>
  <c r="DF579" i="11"/>
  <c r="DG579" i="11"/>
  <c r="DH579" i="11"/>
  <c r="DI579" i="11"/>
  <c r="DJ579" i="11"/>
  <c r="DK579" i="11"/>
  <c r="DL579" i="11"/>
  <c r="DM579" i="11"/>
  <c r="DN579" i="11"/>
  <c r="DO579" i="11"/>
  <c r="DP579" i="11"/>
  <c r="DQ579" i="11"/>
  <c r="DR579" i="11"/>
  <c r="DS579" i="11"/>
  <c r="DT579" i="11"/>
  <c r="DU579" i="11"/>
  <c r="DV579" i="11"/>
  <c r="DW579" i="11"/>
  <c r="DX579" i="11"/>
  <c r="DY579" i="11"/>
  <c r="DZ579" i="11"/>
  <c r="EA579" i="11"/>
  <c r="EB579" i="11"/>
  <c r="EC579" i="11"/>
  <c r="ED579" i="11"/>
  <c r="EE579" i="11"/>
  <c r="AY580" i="11"/>
  <c r="AZ580" i="11"/>
  <c r="BA580" i="11"/>
  <c r="BB580" i="11"/>
  <c r="BC580" i="11"/>
  <c r="BD580" i="11"/>
  <c r="BE580" i="11"/>
  <c r="BF580" i="11"/>
  <c r="BG580" i="11"/>
  <c r="BH580" i="11"/>
  <c r="BI580" i="11"/>
  <c r="BJ580" i="11"/>
  <c r="BK580" i="11"/>
  <c r="BL580" i="11"/>
  <c r="BM580" i="11"/>
  <c r="BN580" i="11"/>
  <c r="BO580" i="11"/>
  <c r="BP580" i="11"/>
  <c r="BQ580" i="11"/>
  <c r="BR580" i="11"/>
  <c r="BS580" i="11"/>
  <c r="BT580" i="11"/>
  <c r="BU580" i="11"/>
  <c r="BV580" i="11"/>
  <c r="BW580" i="11"/>
  <c r="BX580" i="11"/>
  <c r="BY580" i="11"/>
  <c r="DE580" i="11"/>
  <c r="DF580" i="11"/>
  <c r="DG580" i="11"/>
  <c r="DH580" i="11"/>
  <c r="DI580" i="11"/>
  <c r="DJ580" i="11"/>
  <c r="DK580" i="11"/>
  <c r="DL580" i="11"/>
  <c r="DM580" i="11"/>
  <c r="DN580" i="11"/>
  <c r="DO580" i="11"/>
  <c r="DP580" i="11"/>
  <c r="DQ580" i="11"/>
  <c r="DR580" i="11"/>
  <c r="DS580" i="11"/>
  <c r="DT580" i="11"/>
  <c r="DU580" i="11"/>
  <c r="DV580" i="11"/>
  <c r="DW580" i="11"/>
  <c r="DX580" i="11"/>
  <c r="DY580" i="11"/>
  <c r="DZ580" i="11"/>
  <c r="EA580" i="11"/>
  <c r="EB580" i="11"/>
  <c r="EC580" i="11"/>
  <c r="ED580" i="11"/>
  <c r="EE580" i="11"/>
  <c r="DE584" i="11" a="1"/>
  <c r="DE584" i="11"/>
  <c r="DF584" i="11"/>
  <c r="DG584" i="11"/>
  <c r="DH584" i="11"/>
  <c r="DI584" i="11"/>
  <c r="DJ584" i="11"/>
  <c r="DK584" i="11"/>
  <c r="DL584" i="11"/>
  <c r="DM584" i="11"/>
  <c r="DN584" i="11"/>
  <c r="DO584" i="11"/>
  <c r="DP584" i="11"/>
  <c r="DQ584" i="11"/>
  <c r="DR584" i="11"/>
  <c r="DS584" i="11"/>
  <c r="DT584" i="11"/>
  <c r="DU584" i="11"/>
  <c r="DV584" i="11"/>
  <c r="DW584" i="11"/>
  <c r="DX584" i="11"/>
  <c r="DY584" i="11"/>
  <c r="DZ584" i="11"/>
  <c r="EA584" i="11"/>
  <c r="EB584" i="11"/>
  <c r="EC584" i="11"/>
  <c r="ED584" i="11"/>
  <c r="EE584" i="11"/>
  <c r="DE585" i="11"/>
  <c r="DF585" i="11"/>
  <c r="DG585" i="11"/>
  <c r="DH585" i="11"/>
  <c r="DI585" i="11"/>
  <c r="DJ585" i="11"/>
  <c r="DK585" i="11"/>
  <c r="DL585" i="11"/>
  <c r="DM585" i="11"/>
  <c r="DN585" i="11"/>
  <c r="DO585" i="11"/>
  <c r="DP585" i="11"/>
  <c r="DQ585" i="11"/>
  <c r="DR585" i="11"/>
  <c r="DS585" i="11"/>
  <c r="DT585" i="11"/>
  <c r="DU585" i="11"/>
  <c r="DV585" i="11"/>
  <c r="DW585" i="11"/>
  <c r="DX585" i="11"/>
  <c r="DY585" i="11"/>
  <c r="DZ585" i="11"/>
  <c r="EA585" i="11"/>
  <c r="EB585" i="11"/>
  <c r="EC585" i="11"/>
  <c r="ED585" i="11"/>
  <c r="EE585" i="11"/>
  <c r="DE586" i="11"/>
  <c r="DF586" i="11"/>
  <c r="DG586" i="11"/>
  <c r="DH586" i="11"/>
  <c r="DI586" i="11"/>
  <c r="DJ586" i="11"/>
  <c r="DK586" i="11"/>
  <c r="DL586" i="11"/>
  <c r="DM586" i="11"/>
  <c r="DN586" i="11"/>
  <c r="DO586" i="11"/>
  <c r="DP586" i="11"/>
  <c r="DQ586" i="11"/>
  <c r="DR586" i="11"/>
  <c r="DS586" i="11"/>
  <c r="DT586" i="11"/>
  <c r="DU586" i="11"/>
  <c r="DV586" i="11"/>
  <c r="DW586" i="11"/>
  <c r="DX586" i="11"/>
  <c r="DY586" i="11"/>
  <c r="DZ586" i="11"/>
  <c r="EA586" i="11"/>
  <c r="EB586" i="11"/>
  <c r="EC586" i="11"/>
  <c r="ED586" i="11"/>
  <c r="EE586" i="11"/>
  <c r="DE587" i="11"/>
  <c r="DF587" i="11"/>
  <c r="DG587" i="11"/>
  <c r="DH587" i="11"/>
  <c r="DI587" i="11"/>
  <c r="DJ587" i="11"/>
  <c r="DK587" i="11"/>
  <c r="DL587" i="11"/>
  <c r="DM587" i="11"/>
  <c r="DN587" i="11"/>
  <c r="DO587" i="11"/>
  <c r="DP587" i="11"/>
  <c r="DQ587" i="11"/>
  <c r="DR587" i="11"/>
  <c r="DS587" i="11"/>
  <c r="DT587" i="11"/>
  <c r="DU587" i="11"/>
  <c r="DV587" i="11"/>
  <c r="DW587" i="11"/>
  <c r="DX587" i="11"/>
  <c r="DY587" i="11"/>
  <c r="DZ587" i="11"/>
  <c r="EA587" i="11"/>
  <c r="EB587" i="11"/>
  <c r="EC587" i="11"/>
  <c r="ED587" i="11"/>
  <c r="EE587" i="11"/>
  <c r="DE588" i="11"/>
  <c r="DF588" i="11"/>
  <c r="DG588" i="11"/>
  <c r="DH588" i="11"/>
  <c r="DI588" i="11"/>
  <c r="DJ588" i="11"/>
  <c r="DK588" i="11"/>
  <c r="DL588" i="11"/>
  <c r="DM588" i="11"/>
  <c r="DN588" i="11"/>
  <c r="DO588" i="11"/>
  <c r="DP588" i="11"/>
  <c r="DQ588" i="11"/>
  <c r="DR588" i="11"/>
  <c r="DS588" i="11"/>
  <c r="DT588" i="11"/>
  <c r="DU588" i="11"/>
  <c r="DV588" i="11"/>
  <c r="DW588" i="11"/>
  <c r="DX588" i="11"/>
  <c r="DY588" i="11"/>
  <c r="DZ588" i="11"/>
  <c r="EA588" i="11"/>
  <c r="EB588" i="11"/>
  <c r="EC588" i="11"/>
  <c r="ED588" i="11"/>
  <c r="EE588" i="11"/>
  <c r="DE589" i="11"/>
  <c r="DF589" i="11"/>
  <c r="DG589" i="11"/>
  <c r="DH589" i="11"/>
  <c r="DI589" i="11"/>
  <c r="DJ589" i="11"/>
  <c r="DK589" i="11"/>
  <c r="DL589" i="11"/>
  <c r="DM589" i="11"/>
  <c r="DN589" i="11"/>
  <c r="DO589" i="11"/>
  <c r="DP589" i="11"/>
  <c r="DQ589" i="11"/>
  <c r="DR589" i="11"/>
  <c r="DS589" i="11"/>
  <c r="DT589" i="11"/>
  <c r="DU589" i="11"/>
  <c r="DV589" i="11"/>
  <c r="DW589" i="11"/>
  <c r="DX589" i="11"/>
  <c r="DY589" i="11"/>
  <c r="DZ589" i="11"/>
  <c r="EA589" i="11"/>
  <c r="EB589" i="11"/>
  <c r="EC589" i="11"/>
  <c r="ED589" i="11"/>
  <c r="EE589" i="11"/>
  <c r="DE590" i="11"/>
  <c r="DF590" i="11"/>
  <c r="DG590" i="11"/>
  <c r="DH590" i="11"/>
  <c r="DI590" i="11"/>
  <c r="DJ590" i="11"/>
  <c r="DK590" i="11"/>
  <c r="DL590" i="11"/>
  <c r="DM590" i="11"/>
  <c r="DN590" i="11"/>
  <c r="DO590" i="11"/>
  <c r="DP590" i="11"/>
  <c r="DQ590" i="11"/>
  <c r="DR590" i="11"/>
  <c r="DS590" i="11"/>
  <c r="DT590" i="11"/>
  <c r="DU590" i="11"/>
  <c r="DV590" i="11"/>
  <c r="DW590" i="11"/>
  <c r="DX590" i="11"/>
  <c r="DY590" i="11"/>
  <c r="DZ590" i="11"/>
  <c r="EA590" i="11"/>
  <c r="EB590" i="11"/>
  <c r="EC590" i="11"/>
  <c r="ED590" i="11"/>
  <c r="EE590" i="11"/>
  <c r="DE591" i="11"/>
  <c r="DF591" i="11"/>
  <c r="DG591" i="11"/>
  <c r="DH591" i="11"/>
  <c r="DI591" i="11"/>
  <c r="DJ591" i="11"/>
  <c r="DK591" i="11"/>
  <c r="DL591" i="11"/>
  <c r="DM591" i="11"/>
  <c r="DN591" i="11"/>
  <c r="DO591" i="11"/>
  <c r="DP591" i="11"/>
  <c r="DQ591" i="11"/>
  <c r="DR591" i="11"/>
  <c r="DS591" i="11"/>
  <c r="DT591" i="11"/>
  <c r="DU591" i="11"/>
  <c r="DV591" i="11"/>
  <c r="DW591" i="11"/>
  <c r="DX591" i="11"/>
  <c r="DY591" i="11"/>
  <c r="DZ591" i="11"/>
  <c r="EA591" i="11"/>
  <c r="EB591" i="11"/>
  <c r="EC591" i="11"/>
  <c r="ED591" i="11"/>
  <c r="EE591" i="11"/>
  <c r="DE592" i="11"/>
  <c r="DF592" i="11"/>
  <c r="DG592" i="11"/>
  <c r="DH592" i="11"/>
  <c r="DI592" i="11"/>
  <c r="DJ592" i="11"/>
  <c r="DK592" i="11"/>
  <c r="DL592" i="11"/>
  <c r="DM592" i="11"/>
  <c r="DN592" i="11"/>
  <c r="DO592" i="11"/>
  <c r="DP592" i="11"/>
  <c r="DQ592" i="11"/>
  <c r="DR592" i="11"/>
  <c r="DS592" i="11"/>
  <c r="DT592" i="11"/>
  <c r="DU592" i="11"/>
  <c r="DV592" i="11"/>
  <c r="DW592" i="11"/>
  <c r="DX592" i="11"/>
  <c r="DY592" i="11"/>
  <c r="DZ592" i="11"/>
  <c r="EA592" i="11"/>
  <c r="EB592" i="11"/>
  <c r="EC592" i="11"/>
  <c r="ED592" i="11"/>
  <c r="EE592" i="11"/>
  <c r="DE593" i="11"/>
  <c r="DF593" i="11"/>
  <c r="DG593" i="11"/>
  <c r="DH593" i="11"/>
  <c r="DI593" i="11"/>
  <c r="DJ593" i="11"/>
  <c r="DK593" i="11"/>
  <c r="DL593" i="11"/>
  <c r="DM593" i="11"/>
  <c r="DN593" i="11"/>
  <c r="DO593" i="11"/>
  <c r="DP593" i="11"/>
  <c r="DQ593" i="11"/>
  <c r="DR593" i="11"/>
  <c r="DS593" i="11"/>
  <c r="DT593" i="11"/>
  <c r="DU593" i="11"/>
  <c r="DV593" i="11"/>
  <c r="DW593" i="11"/>
  <c r="DX593" i="11"/>
  <c r="DY593" i="11"/>
  <c r="DZ593" i="11"/>
  <c r="EA593" i="11"/>
  <c r="EB593" i="11"/>
  <c r="EC593" i="11"/>
  <c r="ED593" i="11"/>
  <c r="EE593" i="11"/>
  <c r="DE594" i="11"/>
  <c r="DF594" i="11"/>
  <c r="DG594" i="11"/>
  <c r="DH594" i="11"/>
  <c r="DI594" i="11"/>
  <c r="DJ594" i="11"/>
  <c r="DK594" i="11"/>
  <c r="DL594" i="11"/>
  <c r="DM594" i="11"/>
  <c r="DN594" i="11"/>
  <c r="DO594" i="11"/>
  <c r="DP594" i="11"/>
  <c r="DQ594" i="11"/>
  <c r="DR594" i="11"/>
  <c r="DS594" i="11"/>
  <c r="DT594" i="11"/>
  <c r="DU594" i="11"/>
  <c r="DV594" i="11"/>
  <c r="DW594" i="11"/>
  <c r="DX594" i="11"/>
  <c r="DY594" i="11"/>
  <c r="DZ594" i="11"/>
  <c r="EA594" i="11"/>
  <c r="EB594" i="11"/>
  <c r="EC594" i="11"/>
  <c r="ED594" i="11"/>
  <c r="EE594" i="11"/>
  <c r="DE595" i="11"/>
  <c r="DF595" i="11"/>
  <c r="DG595" i="11"/>
  <c r="DH595" i="11"/>
  <c r="DI595" i="11"/>
  <c r="DJ595" i="11"/>
  <c r="DK595" i="11"/>
  <c r="DL595" i="11"/>
  <c r="DM595" i="11"/>
  <c r="DN595" i="11"/>
  <c r="DO595" i="11"/>
  <c r="DP595" i="11"/>
  <c r="DQ595" i="11"/>
  <c r="DR595" i="11"/>
  <c r="DS595" i="11"/>
  <c r="DT595" i="11"/>
  <c r="DU595" i="11"/>
  <c r="DV595" i="11"/>
  <c r="DW595" i="11"/>
  <c r="DX595" i="11"/>
  <c r="DY595" i="11"/>
  <c r="DZ595" i="11"/>
  <c r="EA595" i="11"/>
  <c r="EB595" i="11"/>
  <c r="EC595" i="11"/>
  <c r="ED595" i="11"/>
  <c r="EE595" i="11"/>
  <c r="DE596" i="11"/>
  <c r="DF596" i="11"/>
  <c r="DG596" i="11"/>
  <c r="DH596" i="11"/>
  <c r="DI596" i="11"/>
  <c r="DJ596" i="11"/>
  <c r="DK596" i="11"/>
  <c r="DL596" i="11"/>
  <c r="DM596" i="11"/>
  <c r="DN596" i="11"/>
  <c r="DO596" i="11"/>
  <c r="DP596" i="11"/>
  <c r="DQ596" i="11"/>
  <c r="DR596" i="11"/>
  <c r="DS596" i="11"/>
  <c r="DT596" i="11"/>
  <c r="DU596" i="11"/>
  <c r="DV596" i="11"/>
  <c r="DW596" i="11"/>
  <c r="DX596" i="11"/>
  <c r="DY596" i="11"/>
  <c r="DZ596" i="11"/>
  <c r="EA596" i="11"/>
  <c r="EB596" i="11"/>
  <c r="EC596" i="11"/>
  <c r="ED596" i="11"/>
  <c r="EE596" i="11"/>
  <c r="DE597" i="11"/>
  <c r="DF597" i="11"/>
  <c r="DG597" i="11"/>
  <c r="DH597" i="11"/>
  <c r="DI597" i="11"/>
  <c r="DJ597" i="11"/>
  <c r="DK597" i="11"/>
  <c r="DL597" i="11"/>
  <c r="DM597" i="11"/>
  <c r="DN597" i="11"/>
  <c r="DO597" i="11"/>
  <c r="DP597" i="11"/>
  <c r="DQ597" i="11"/>
  <c r="DR597" i="11"/>
  <c r="DS597" i="11"/>
  <c r="DT597" i="11"/>
  <c r="DU597" i="11"/>
  <c r="DV597" i="11"/>
  <c r="DW597" i="11"/>
  <c r="DX597" i="11"/>
  <c r="DY597" i="11"/>
  <c r="DZ597" i="11"/>
  <c r="EA597" i="11"/>
  <c r="EB597" i="11"/>
  <c r="EC597" i="11"/>
  <c r="ED597" i="11"/>
  <c r="EE597" i="11"/>
  <c r="DE598" i="11"/>
  <c r="DF598" i="11"/>
  <c r="DG598" i="11"/>
  <c r="DH598" i="11"/>
  <c r="DI598" i="11"/>
  <c r="DJ598" i="11"/>
  <c r="DK598" i="11"/>
  <c r="DL598" i="11"/>
  <c r="DM598" i="11"/>
  <c r="DN598" i="11"/>
  <c r="DO598" i="11"/>
  <c r="DP598" i="11"/>
  <c r="DQ598" i="11"/>
  <c r="DR598" i="11"/>
  <c r="DS598" i="11"/>
  <c r="DT598" i="11"/>
  <c r="DU598" i="11"/>
  <c r="DV598" i="11"/>
  <c r="DW598" i="11"/>
  <c r="DX598" i="11"/>
  <c r="DY598" i="11"/>
  <c r="DZ598" i="11"/>
  <c r="EA598" i="11"/>
  <c r="EB598" i="11"/>
  <c r="EC598" i="11"/>
  <c r="ED598" i="11"/>
  <c r="EE598" i="11"/>
  <c r="DE599" i="11"/>
  <c r="DF599" i="11"/>
  <c r="DG599" i="11"/>
  <c r="DH599" i="11"/>
  <c r="DI599" i="11"/>
  <c r="DJ599" i="11"/>
  <c r="DK599" i="11"/>
  <c r="DL599" i="11"/>
  <c r="DM599" i="11"/>
  <c r="DN599" i="11"/>
  <c r="DO599" i="11"/>
  <c r="DP599" i="11"/>
  <c r="DQ599" i="11"/>
  <c r="DR599" i="11"/>
  <c r="DS599" i="11"/>
  <c r="DT599" i="11"/>
  <c r="DU599" i="11"/>
  <c r="DV599" i="11"/>
  <c r="DW599" i="11"/>
  <c r="DX599" i="11"/>
  <c r="DY599" i="11"/>
  <c r="DZ599" i="11"/>
  <c r="EA599" i="11"/>
  <c r="EB599" i="11"/>
  <c r="EC599" i="11"/>
  <c r="ED599" i="11"/>
  <c r="EE599" i="11"/>
  <c r="DE600" i="11"/>
  <c r="DF600" i="11"/>
  <c r="DG600" i="11"/>
  <c r="DH600" i="11"/>
  <c r="DI600" i="11"/>
  <c r="DJ600" i="11"/>
  <c r="DK600" i="11"/>
  <c r="DL600" i="11"/>
  <c r="DM600" i="11"/>
  <c r="DN600" i="11"/>
  <c r="DO600" i="11"/>
  <c r="DP600" i="11"/>
  <c r="DQ600" i="11"/>
  <c r="DR600" i="11"/>
  <c r="DS600" i="11"/>
  <c r="DT600" i="11"/>
  <c r="DU600" i="11"/>
  <c r="DV600" i="11"/>
  <c r="DW600" i="11"/>
  <c r="DX600" i="11"/>
  <c r="DY600" i="11"/>
  <c r="DZ600" i="11"/>
  <c r="EA600" i="11"/>
  <c r="EB600" i="11"/>
  <c r="EC600" i="11"/>
  <c r="ED600" i="11"/>
  <c r="EE600" i="11"/>
  <c r="DE601" i="11"/>
  <c r="DF601" i="11"/>
  <c r="DG601" i="11"/>
  <c r="DH601" i="11"/>
  <c r="DI601" i="11"/>
  <c r="DJ601" i="11"/>
  <c r="DK601" i="11"/>
  <c r="DL601" i="11"/>
  <c r="DM601" i="11"/>
  <c r="DN601" i="11"/>
  <c r="DO601" i="11"/>
  <c r="DP601" i="11"/>
  <c r="DQ601" i="11"/>
  <c r="DR601" i="11"/>
  <c r="DS601" i="11"/>
  <c r="DT601" i="11"/>
  <c r="DU601" i="11"/>
  <c r="DV601" i="11"/>
  <c r="DW601" i="11"/>
  <c r="DX601" i="11"/>
  <c r="DY601" i="11"/>
  <c r="DZ601" i="11"/>
  <c r="EA601" i="11"/>
  <c r="EB601" i="11"/>
  <c r="EC601" i="11"/>
  <c r="ED601" i="11"/>
  <c r="EE601" i="11"/>
  <c r="DE602" i="11"/>
  <c r="DF602" i="11"/>
  <c r="DG602" i="11"/>
  <c r="DH602" i="11"/>
  <c r="DI602" i="11"/>
  <c r="DJ602" i="11"/>
  <c r="DK602" i="11"/>
  <c r="DL602" i="11"/>
  <c r="DM602" i="11"/>
  <c r="DN602" i="11"/>
  <c r="DO602" i="11"/>
  <c r="DP602" i="11"/>
  <c r="DQ602" i="11"/>
  <c r="DR602" i="11"/>
  <c r="DS602" i="11"/>
  <c r="DT602" i="11"/>
  <c r="DU602" i="11"/>
  <c r="DV602" i="11"/>
  <c r="DW602" i="11"/>
  <c r="DX602" i="11"/>
  <c r="DY602" i="11"/>
  <c r="DZ602" i="11"/>
  <c r="EA602" i="11"/>
  <c r="EB602" i="11"/>
  <c r="EC602" i="11"/>
  <c r="ED602" i="11"/>
  <c r="EE602" i="11"/>
  <c r="DE603" i="11"/>
  <c r="DF603" i="11"/>
  <c r="DG603" i="11"/>
  <c r="DH603" i="11"/>
  <c r="DI603" i="11"/>
  <c r="DJ603" i="11"/>
  <c r="DK603" i="11"/>
  <c r="DL603" i="11"/>
  <c r="DM603" i="11"/>
  <c r="DN603" i="11"/>
  <c r="DO603" i="11"/>
  <c r="DP603" i="11"/>
  <c r="DQ603" i="11"/>
  <c r="DR603" i="11"/>
  <c r="DS603" i="11"/>
  <c r="DT603" i="11"/>
  <c r="DU603" i="11"/>
  <c r="DV603" i="11"/>
  <c r="DW603" i="11"/>
  <c r="DX603" i="11"/>
  <c r="DY603" i="11"/>
  <c r="DZ603" i="11"/>
  <c r="EA603" i="11"/>
  <c r="EB603" i="11"/>
  <c r="EC603" i="11"/>
  <c r="ED603" i="11"/>
  <c r="EE603" i="11"/>
  <c r="DE604" i="11"/>
  <c r="DF604" i="11"/>
  <c r="DG604" i="11"/>
  <c r="DH604" i="11"/>
  <c r="DI604" i="11"/>
  <c r="DJ604" i="11"/>
  <c r="DK604" i="11"/>
  <c r="DL604" i="11"/>
  <c r="DM604" i="11"/>
  <c r="DN604" i="11"/>
  <c r="DO604" i="11"/>
  <c r="DP604" i="11"/>
  <c r="DQ604" i="11"/>
  <c r="DR604" i="11"/>
  <c r="DS604" i="11"/>
  <c r="DT604" i="11"/>
  <c r="DU604" i="11"/>
  <c r="DV604" i="11"/>
  <c r="DW604" i="11"/>
  <c r="DX604" i="11"/>
  <c r="DY604" i="11"/>
  <c r="DZ604" i="11"/>
  <c r="EA604" i="11"/>
  <c r="EB604" i="11"/>
  <c r="EC604" i="11"/>
  <c r="ED604" i="11"/>
  <c r="EE604" i="11"/>
  <c r="DE605" i="11"/>
  <c r="DF605" i="11"/>
  <c r="DG605" i="11"/>
  <c r="DH605" i="11"/>
  <c r="DI605" i="11"/>
  <c r="DJ605" i="11"/>
  <c r="DK605" i="11"/>
  <c r="DL605" i="11"/>
  <c r="DM605" i="11"/>
  <c r="DN605" i="11"/>
  <c r="DO605" i="11"/>
  <c r="DP605" i="11"/>
  <c r="DQ605" i="11"/>
  <c r="DR605" i="11"/>
  <c r="DS605" i="11"/>
  <c r="DT605" i="11"/>
  <c r="DU605" i="11"/>
  <c r="DV605" i="11"/>
  <c r="DW605" i="11"/>
  <c r="DX605" i="11"/>
  <c r="DY605" i="11"/>
  <c r="DZ605" i="11"/>
  <c r="EA605" i="11"/>
  <c r="EB605" i="11"/>
  <c r="EC605" i="11"/>
  <c r="ED605" i="11"/>
  <c r="EE605" i="11"/>
  <c r="DE606" i="11"/>
  <c r="DF606" i="11"/>
  <c r="DG606" i="11"/>
  <c r="DH606" i="11"/>
  <c r="DI606" i="11"/>
  <c r="DJ606" i="11"/>
  <c r="DK606" i="11"/>
  <c r="DL606" i="11"/>
  <c r="DM606" i="11"/>
  <c r="DN606" i="11"/>
  <c r="DO606" i="11"/>
  <c r="DP606" i="11"/>
  <c r="DQ606" i="11"/>
  <c r="DR606" i="11"/>
  <c r="DS606" i="11"/>
  <c r="DT606" i="11"/>
  <c r="DU606" i="11"/>
  <c r="DV606" i="11"/>
  <c r="DW606" i="11"/>
  <c r="DX606" i="11"/>
  <c r="DY606" i="11"/>
  <c r="DZ606" i="11"/>
  <c r="EA606" i="11"/>
  <c r="EB606" i="11"/>
  <c r="EC606" i="11"/>
  <c r="ED606" i="11"/>
  <c r="EE606" i="11"/>
  <c r="DE607" i="11"/>
  <c r="DF607" i="11"/>
  <c r="DG607" i="11"/>
  <c r="DH607" i="11"/>
  <c r="DI607" i="11"/>
  <c r="DJ607" i="11"/>
  <c r="DK607" i="11"/>
  <c r="DL607" i="11"/>
  <c r="DM607" i="11"/>
  <c r="DN607" i="11"/>
  <c r="DO607" i="11"/>
  <c r="DP607" i="11"/>
  <c r="DQ607" i="11"/>
  <c r="DR607" i="11"/>
  <c r="DS607" i="11"/>
  <c r="DT607" i="11"/>
  <c r="DU607" i="11"/>
  <c r="DV607" i="11"/>
  <c r="DW607" i="11"/>
  <c r="DX607" i="11"/>
  <c r="DY607" i="11"/>
  <c r="DZ607" i="11"/>
  <c r="EA607" i="11"/>
  <c r="EB607" i="11"/>
  <c r="EC607" i="11"/>
  <c r="ED607" i="11"/>
  <c r="EE607" i="11"/>
  <c r="DE608" i="11"/>
  <c r="DF608" i="11"/>
  <c r="DG608" i="11"/>
  <c r="DH608" i="11"/>
  <c r="DI608" i="11"/>
  <c r="DJ608" i="11"/>
  <c r="DK608" i="11"/>
  <c r="DL608" i="11"/>
  <c r="DM608" i="11"/>
  <c r="DN608" i="11"/>
  <c r="DO608" i="11"/>
  <c r="DP608" i="11"/>
  <c r="DQ608" i="11"/>
  <c r="DR608" i="11"/>
  <c r="DS608" i="11"/>
  <c r="DT608" i="11"/>
  <c r="DU608" i="11"/>
  <c r="DV608" i="11"/>
  <c r="DW608" i="11"/>
  <c r="DX608" i="11"/>
  <c r="DY608" i="11"/>
  <c r="DZ608" i="11"/>
  <c r="EA608" i="11"/>
  <c r="EB608" i="11"/>
  <c r="EC608" i="11"/>
  <c r="ED608" i="11"/>
  <c r="EE608" i="11"/>
  <c r="DE609" i="11"/>
  <c r="DF609" i="11"/>
  <c r="DG609" i="11"/>
  <c r="DH609" i="11"/>
  <c r="DI609" i="11"/>
  <c r="DJ609" i="11"/>
  <c r="DK609" i="11"/>
  <c r="DL609" i="11"/>
  <c r="DM609" i="11"/>
  <c r="DN609" i="11"/>
  <c r="DO609" i="11"/>
  <c r="DP609" i="11"/>
  <c r="DQ609" i="11"/>
  <c r="DR609" i="11"/>
  <c r="DS609" i="11"/>
  <c r="DT609" i="11"/>
  <c r="DU609" i="11"/>
  <c r="DV609" i="11"/>
  <c r="DW609" i="11"/>
  <c r="DX609" i="11"/>
  <c r="DY609" i="11"/>
  <c r="DZ609" i="11"/>
  <c r="EA609" i="11"/>
  <c r="EB609" i="11"/>
  <c r="EC609" i="11"/>
  <c r="ED609" i="11"/>
  <c r="EE609" i="11"/>
  <c r="DE610" i="11"/>
  <c r="DF610" i="11"/>
  <c r="DG610" i="11"/>
  <c r="DH610" i="11"/>
  <c r="DI610" i="11"/>
  <c r="DJ610" i="11"/>
  <c r="DK610" i="11"/>
  <c r="DL610" i="11"/>
  <c r="DM610" i="11"/>
  <c r="DN610" i="11"/>
  <c r="DO610" i="11"/>
  <c r="DP610" i="11"/>
  <c r="DQ610" i="11"/>
  <c r="DR610" i="11"/>
  <c r="DS610" i="11"/>
  <c r="DT610" i="11"/>
  <c r="DU610" i="11"/>
  <c r="DV610" i="11"/>
  <c r="DW610" i="11"/>
  <c r="DX610" i="11"/>
  <c r="DY610" i="11"/>
  <c r="DZ610" i="11"/>
  <c r="EA610" i="11"/>
  <c r="EB610" i="11"/>
  <c r="EC610" i="11"/>
  <c r="ED610" i="11"/>
  <c r="EE610" i="11"/>
  <c r="DE611" i="11"/>
  <c r="DF611" i="11"/>
  <c r="DG611" i="11"/>
  <c r="DH611" i="11"/>
  <c r="DI611" i="11"/>
  <c r="DJ611" i="11"/>
  <c r="DK611" i="11"/>
  <c r="DL611" i="11"/>
  <c r="DM611" i="11"/>
  <c r="DN611" i="11"/>
  <c r="DO611" i="11"/>
  <c r="DP611" i="11"/>
  <c r="DQ611" i="11"/>
  <c r="DR611" i="11"/>
  <c r="DS611" i="11"/>
  <c r="DT611" i="11"/>
  <c r="DU611" i="11"/>
  <c r="DV611" i="11"/>
  <c r="DW611" i="11"/>
  <c r="DX611" i="11"/>
  <c r="DY611" i="11"/>
  <c r="DZ611" i="11"/>
  <c r="EA611" i="11"/>
  <c r="EB611" i="11"/>
  <c r="EC611" i="11"/>
  <c r="ED611" i="11"/>
  <c r="EE611" i="11"/>
  <c r="DE612" i="11"/>
  <c r="DF612" i="11"/>
  <c r="DG612" i="11"/>
  <c r="DH612" i="11"/>
  <c r="DI612" i="11"/>
  <c r="DJ612" i="11"/>
  <c r="DK612" i="11"/>
  <c r="DL612" i="11"/>
  <c r="DM612" i="11"/>
  <c r="DN612" i="11"/>
  <c r="DO612" i="11"/>
  <c r="DP612" i="11"/>
  <c r="DQ612" i="11"/>
  <c r="DR612" i="11"/>
  <c r="DS612" i="11"/>
  <c r="DT612" i="11"/>
  <c r="DU612" i="11"/>
  <c r="DV612" i="11"/>
  <c r="DW612" i="11"/>
  <c r="DX612" i="11"/>
  <c r="DY612" i="11"/>
  <c r="DZ612" i="11"/>
  <c r="EA612" i="11"/>
  <c r="EB612" i="11"/>
  <c r="EC612" i="11"/>
  <c r="ED612" i="11"/>
  <c r="EE612" i="11"/>
  <c r="DE613" i="11"/>
  <c r="DF613" i="11"/>
  <c r="DG613" i="11"/>
  <c r="DH613" i="11"/>
  <c r="DI613" i="11"/>
  <c r="DJ613" i="11"/>
  <c r="DK613" i="11"/>
  <c r="DL613" i="11"/>
  <c r="DM613" i="11"/>
  <c r="DN613" i="11"/>
  <c r="DO613" i="11"/>
  <c r="DP613" i="11"/>
  <c r="DQ613" i="11"/>
  <c r="DR613" i="11"/>
  <c r="DS613" i="11"/>
  <c r="DT613" i="11"/>
  <c r="DU613" i="11"/>
  <c r="DV613" i="11"/>
  <c r="DW613" i="11"/>
  <c r="DX613" i="11"/>
  <c r="DY613" i="11"/>
  <c r="DZ613" i="11"/>
  <c r="EA613" i="11"/>
  <c r="EB613" i="11"/>
  <c r="EC613" i="11"/>
  <c r="ED613" i="11"/>
  <c r="EE613" i="11"/>
  <c r="DE614" i="11"/>
  <c r="DF614" i="11"/>
  <c r="DG614" i="11"/>
  <c r="DH614" i="11"/>
  <c r="DI614" i="11"/>
  <c r="DJ614" i="11"/>
  <c r="DK614" i="11"/>
  <c r="DL614" i="11"/>
  <c r="DM614" i="11"/>
  <c r="DN614" i="11"/>
  <c r="DO614" i="11"/>
  <c r="DP614" i="11"/>
  <c r="DQ614" i="11"/>
  <c r="DR614" i="11"/>
  <c r="DS614" i="11"/>
  <c r="DT614" i="11"/>
  <c r="DU614" i="11"/>
  <c r="DV614" i="11"/>
  <c r="DW614" i="11"/>
  <c r="DX614" i="11"/>
  <c r="DY614" i="11"/>
  <c r="DZ614" i="11"/>
  <c r="EA614" i="11"/>
  <c r="EB614" i="11"/>
  <c r="EC614" i="11"/>
  <c r="ED614" i="11"/>
  <c r="EE614" i="11"/>
  <c r="DE615" i="11"/>
  <c r="DF615" i="11"/>
  <c r="DG615" i="11"/>
  <c r="DH615" i="11"/>
  <c r="DI615" i="11"/>
  <c r="DJ615" i="11"/>
  <c r="DK615" i="11"/>
  <c r="DL615" i="11"/>
  <c r="DM615" i="11"/>
  <c r="DN615" i="11"/>
  <c r="DO615" i="11"/>
  <c r="DP615" i="11"/>
  <c r="DQ615" i="11"/>
  <c r="DR615" i="11"/>
  <c r="DS615" i="11"/>
  <c r="DT615" i="11"/>
  <c r="DU615" i="11"/>
  <c r="DV615" i="11"/>
  <c r="DW615" i="11"/>
  <c r="DX615" i="11"/>
  <c r="DY615" i="11"/>
  <c r="DZ615" i="11"/>
  <c r="EA615" i="11"/>
  <c r="EB615" i="11"/>
  <c r="EC615" i="11"/>
  <c r="ED615" i="11"/>
  <c r="EE615" i="11"/>
  <c r="DE616" i="11"/>
  <c r="DF616" i="11"/>
  <c r="DG616" i="11"/>
  <c r="DH616" i="11"/>
  <c r="DI616" i="11"/>
  <c r="DJ616" i="11"/>
  <c r="DK616" i="11"/>
  <c r="DL616" i="11"/>
  <c r="DM616" i="11"/>
  <c r="DN616" i="11"/>
  <c r="DO616" i="11"/>
  <c r="DP616" i="11"/>
  <c r="DQ616" i="11"/>
  <c r="DR616" i="11"/>
  <c r="DS616" i="11"/>
  <c r="DT616" i="11"/>
  <c r="DU616" i="11"/>
  <c r="DV616" i="11"/>
  <c r="DW616" i="11"/>
  <c r="DX616" i="11"/>
  <c r="DY616" i="11"/>
  <c r="DZ616" i="11"/>
  <c r="EA616" i="11"/>
  <c r="EB616" i="11"/>
  <c r="EC616" i="11"/>
  <c r="ED616" i="11"/>
  <c r="EE616" i="11"/>
  <c r="DE617" i="11"/>
  <c r="DF617" i="11"/>
  <c r="DG617" i="11"/>
  <c r="DH617" i="11"/>
  <c r="DI617" i="11"/>
  <c r="DJ617" i="11"/>
  <c r="DK617" i="11"/>
  <c r="DL617" i="11"/>
  <c r="DM617" i="11"/>
  <c r="DN617" i="11"/>
  <c r="DO617" i="11"/>
  <c r="DP617" i="11"/>
  <c r="DQ617" i="11"/>
  <c r="DR617" i="11"/>
  <c r="DS617" i="11"/>
  <c r="DT617" i="11"/>
  <c r="DU617" i="11"/>
  <c r="DV617" i="11"/>
  <c r="DW617" i="11"/>
  <c r="DX617" i="11"/>
  <c r="DY617" i="11"/>
  <c r="DZ617" i="11"/>
  <c r="EA617" i="11"/>
  <c r="EB617" i="11"/>
  <c r="EC617" i="11"/>
  <c r="ED617" i="11"/>
  <c r="EE617" i="11"/>
  <c r="DE618" i="11"/>
  <c r="DF618" i="11"/>
  <c r="DG618" i="11"/>
  <c r="DH618" i="11"/>
  <c r="DI618" i="11"/>
  <c r="DJ618" i="11"/>
  <c r="DK618" i="11"/>
  <c r="DL618" i="11"/>
  <c r="DM618" i="11"/>
  <c r="DN618" i="11"/>
  <c r="DO618" i="11"/>
  <c r="DP618" i="11"/>
  <c r="DQ618" i="11"/>
  <c r="DR618" i="11"/>
  <c r="DS618" i="11"/>
  <c r="DT618" i="11"/>
  <c r="DU618" i="11"/>
  <c r="DV618" i="11"/>
  <c r="DW618" i="11"/>
  <c r="DX618" i="11"/>
  <c r="DY618" i="11"/>
  <c r="DZ618" i="11"/>
  <c r="EA618" i="11"/>
  <c r="EB618" i="11"/>
  <c r="EC618" i="11"/>
  <c r="ED618" i="11"/>
  <c r="EE618" i="11"/>
  <c r="DE619" i="11"/>
  <c r="DF619" i="11"/>
  <c r="DG619" i="11"/>
  <c r="DH619" i="11"/>
  <c r="DI619" i="11"/>
  <c r="DJ619" i="11"/>
  <c r="DK619" i="11"/>
  <c r="DL619" i="11"/>
  <c r="DM619" i="11"/>
  <c r="DN619" i="11"/>
  <c r="DO619" i="11"/>
  <c r="DP619" i="11"/>
  <c r="DQ619" i="11"/>
  <c r="DR619" i="11"/>
  <c r="DS619" i="11"/>
  <c r="DT619" i="11"/>
  <c r="DU619" i="11"/>
  <c r="DV619" i="11"/>
  <c r="DW619" i="11"/>
  <c r="DX619" i="11"/>
  <c r="DY619" i="11"/>
  <c r="DZ619" i="11"/>
  <c r="EA619" i="11"/>
  <c r="EB619" i="11"/>
  <c r="EC619" i="11"/>
  <c r="ED619" i="11"/>
  <c r="EE619" i="11"/>
  <c r="DE620" i="11"/>
  <c r="DF620" i="11"/>
  <c r="DG620" i="11"/>
  <c r="DH620" i="11"/>
  <c r="DI620" i="11"/>
  <c r="DJ620" i="11"/>
  <c r="DK620" i="11"/>
  <c r="DL620" i="11"/>
  <c r="DM620" i="11"/>
  <c r="DN620" i="11"/>
  <c r="DO620" i="11"/>
  <c r="DP620" i="11"/>
  <c r="DQ620" i="11"/>
  <c r="DR620" i="11"/>
  <c r="DS620" i="11"/>
  <c r="DT620" i="11"/>
  <c r="DU620" i="11"/>
  <c r="DV620" i="11"/>
  <c r="DW620" i="11"/>
  <c r="DX620" i="11"/>
  <c r="DY620" i="11"/>
  <c r="DZ620" i="11"/>
  <c r="EA620" i="11"/>
  <c r="EB620" i="11"/>
  <c r="EC620" i="11"/>
  <c r="ED620" i="11"/>
  <c r="EE620" i="11"/>
  <c r="DE621" i="11"/>
  <c r="DF621" i="11"/>
  <c r="DG621" i="11"/>
  <c r="DH621" i="11"/>
  <c r="DI621" i="11"/>
  <c r="DJ621" i="11"/>
  <c r="DK621" i="11"/>
  <c r="DL621" i="11"/>
  <c r="DM621" i="11"/>
  <c r="DN621" i="11"/>
  <c r="DO621" i="11"/>
  <c r="DP621" i="11"/>
  <c r="DQ621" i="11"/>
  <c r="DR621" i="11"/>
  <c r="DS621" i="11"/>
  <c r="DT621" i="11"/>
  <c r="DU621" i="11"/>
  <c r="DV621" i="11"/>
  <c r="DW621" i="11"/>
  <c r="DX621" i="11"/>
  <c r="DY621" i="11"/>
  <c r="DZ621" i="11"/>
  <c r="EA621" i="11"/>
  <c r="EB621" i="11"/>
  <c r="EC621" i="11"/>
  <c r="ED621" i="11"/>
  <c r="EE621" i="11"/>
  <c r="DE622" i="11"/>
  <c r="DF622" i="11"/>
  <c r="DG622" i="11"/>
  <c r="DH622" i="11"/>
  <c r="DI622" i="11"/>
  <c r="DJ622" i="11"/>
  <c r="DK622" i="11"/>
  <c r="DL622" i="11"/>
  <c r="DM622" i="11"/>
  <c r="DN622" i="11"/>
  <c r="DO622" i="11"/>
  <c r="DP622" i="11"/>
  <c r="DQ622" i="11"/>
  <c r="DR622" i="11"/>
  <c r="DS622" i="11"/>
  <c r="DT622" i="11"/>
  <c r="DU622" i="11"/>
  <c r="DV622" i="11"/>
  <c r="DW622" i="11"/>
  <c r="DX622" i="11"/>
  <c r="DY622" i="11"/>
  <c r="DZ622" i="11"/>
  <c r="EA622" i="11"/>
  <c r="EB622" i="11"/>
  <c r="EC622" i="11"/>
  <c r="ED622" i="11"/>
  <c r="EE622" i="11"/>
  <c r="DE623" i="11"/>
  <c r="DF623" i="11"/>
  <c r="DG623" i="11"/>
  <c r="DH623" i="11"/>
  <c r="DI623" i="11"/>
  <c r="DJ623" i="11"/>
  <c r="DK623" i="11"/>
  <c r="DL623" i="11"/>
  <c r="DM623" i="11"/>
  <c r="DN623" i="11"/>
  <c r="DO623" i="11"/>
  <c r="DP623" i="11"/>
  <c r="DQ623" i="11"/>
  <c r="DR623" i="11"/>
  <c r="DS623" i="11"/>
  <c r="DT623" i="11"/>
  <c r="DU623" i="11"/>
  <c r="DV623" i="11"/>
  <c r="DW623" i="11"/>
  <c r="DX623" i="11"/>
  <c r="DY623" i="11"/>
  <c r="DZ623" i="11"/>
  <c r="EA623" i="11"/>
  <c r="EB623" i="11"/>
  <c r="EC623" i="11"/>
  <c r="ED623" i="11"/>
  <c r="EE623" i="11"/>
  <c r="DE624" i="11"/>
  <c r="DF624" i="11"/>
  <c r="DG624" i="11"/>
  <c r="DH624" i="11"/>
  <c r="DI624" i="11"/>
  <c r="DJ624" i="11"/>
  <c r="DK624" i="11"/>
  <c r="DL624" i="11"/>
  <c r="DM624" i="11"/>
  <c r="DN624" i="11"/>
  <c r="DO624" i="11"/>
  <c r="DP624" i="11"/>
  <c r="DQ624" i="11"/>
  <c r="DR624" i="11"/>
  <c r="DS624" i="11"/>
  <c r="DT624" i="11"/>
  <c r="DU624" i="11"/>
  <c r="DV624" i="11"/>
  <c r="DW624" i="11"/>
  <c r="DX624" i="11"/>
  <c r="DY624" i="11"/>
  <c r="DZ624" i="11"/>
  <c r="EA624" i="11"/>
  <c r="EB624" i="11"/>
  <c r="EC624" i="11"/>
  <c r="ED624" i="11"/>
  <c r="EE624" i="11"/>
  <c r="DE625" i="11"/>
  <c r="DF625" i="11"/>
  <c r="DG625" i="11"/>
  <c r="DH625" i="11"/>
  <c r="DI625" i="11"/>
  <c r="DJ625" i="11"/>
  <c r="DK625" i="11"/>
  <c r="DL625" i="11"/>
  <c r="DM625" i="11"/>
  <c r="DN625" i="11"/>
  <c r="DO625" i="11"/>
  <c r="DP625" i="11"/>
  <c r="DQ625" i="11"/>
  <c r="DR625" i="11"/>
  <c r="DS625" i="11"/>
  <c r="DT625" i="11"/>
  <c r="DU625" i="11"/>
  <c r="DV625" i="11"/>
  <c r="DW625" i="11"/>
  <c r="DX625" i="11"/>
  <c r="DY625" i="11"/>
  <c r="DZ625" i="11"/>
  <c r="EA625" i="11"/>
  <c r="EB625" i="11"/>
  <c r="EC625" i="11"/>
  <c r="ED625" i="11"/>
  <c r="EE625" i="11"/>
  <c r="DE626" i="11"/>
  <c r="DF626" i="11"/>
  <c r="DG626" i="11"/>
  <c r="DH626" i="11"/>
  <c r="DI626" i="11"/>
  <c r="DJ626" i="11"/>
  <c r="DK626" i="11"/>
  <c r="DL626" i="11"/>
  <c r="DM626" i="11"/>
  <c r="DN626" i="11"/>
  <c r="DO626" i="11"/>
  <c r="DP626" i="11"/>
  <c r="DQ626" i="11"/>
  <c r="DR626" i="11"/>
  <c r="DS626" i="11"/>
  <c r="DT626" i="11"/>
  <c r="DU626" i="11"/>
  <c r="DV626" i="11"/>
  <c r="DW626" i="11"/>
  <c r="DX626" i="11"/>
  <c r="DY626" i="11"/>
  <c r="DZ626" i="11"/>
  <c r="EA626" i="11"/>
  <c r="EB626" i="11"/>
  <c r="EC626" i="11"/>
  <c r="ED626" i="11"/>
  <c r="EE626" i="11"/>
  <c r="DE627" i="11"/>
  <c r="DF627" i="11"/>
  <c r="DG627" i="11"/>
  <c r="DH627" i="11"/>
  <c r="DI627" i="11"/>
  <c r="DJ627" i="11"/>
  <c r="DK627" i="11"/>
  <c r="DL627" i="11"/>
  <c r="DM627" i="11"/>
  <c r="DN627" i="11"/>
  <c r="DO627" i="11"/>
  <c r="DP627" i="11"/>
  <c r="DQ627" i="11"/>
  <c r="DR627" i="11"/>
  <c r="DS627" i="11"/>
  <c r="DT627" i="11"/>
  <c r="DU627" i="11"/>
  <c r="DV627" i="11"/>
  <c r="DW627" i="11"/>
  <c r="DX627" i="11"/>
  <c r="DY627" i="11"/>
  <c r="DZ627" i="11"/>
  <c r="EA627" i="11"/>
  <c r="EB627" i="11"/>
  <c r="EC627" i="11"/>
  <c r="ED627" i="11"/>
  <c r="EE627" i="11"/>
  <c r="DE628" i="11"/>
  <c r="DF628" i="11"/>
  <c r="DG628" i="11"/>
  <c r="DH628" i="11"/>
  <c r="DI628" i="11"/>
  <c r="DJ628" i="11"/>
  <c r="DK628" i="11"/>
  <c r="DL628" i="11"/>
  <c r="DM628" i="11"/>
  <c r="DN628" i="11"/>
  <c r="DO628" i="11"/>
  <c r="DP628" i="11"/>
  <c r="DQ628" i="11"/>
  <c r="DR628" i="11"/>
  <c r="DS628" i="11"/>
  <c r="DT628" i="11"/>
  <c r="DU628" i="11"/>
  <c r="DV628" i="11"/>
  <c r="DW628" i="11"/>
  <c r="DX628" i="11"/>
  <c r="DY628" i="11"/>
  <c r="DZ628" i="11"/>
  <c r="EA628" i="11"/>
  <c r="EB628" i="11"/>
  <c r="EC628" i="11"/>
  <c r="ED628" i="11"/>
  <c r="EE628" i="11"/>
  <c r="DE629" i="11"/>
  <c r="DF629" i="11"/>
  <c r="DG629" i="11"/>
  <c r="DH629" i="11"/>
  <c r="DI629" i="11"/>
  <c r="DJ629" i="11"/>
  <c r="DK629" i="11"/>
  <c r="DL629" i="11"/>
  <c r="DM629" i="11"/>
  <c r="DN629" i="11"/>
  <c r="DO629" i="11"/>
  <c r="DP629" i="11"/>
  <c r="DQ629" i="11"/>
  <c r="DR629" i="11"/>
  <c r="DS629" i="11"/>
  <c r="DT629" i="11"/>
  <c r="DU629" i="11"/>
  <c r="DV629" i="11"/>
  <c r="DW629" i="11"/>
  <c r="DX629" i="11"/>
  <c r="DY629" i="11"/>
  <c r="DZ629" i="11"/>
  <c r="EA629" i="11"/>
  <c r="EB629" i="11"/>
  <c r="EC629" i="11"/>
  <c r="ED629" i="11"/>
  <c r="EE629" i="11"/>
  <c r="DE630" i="11"/>
  <c r="DF630" i="11"/>
  <c r="DG630" i="11"/>
  <c r="DH630" i="11"/>
  <c r="DI630" i="11"/>
  <c r="DJ630" i="11"/>
  <c r="DK630" i="11"/>
  <c r="DL630" i="11"/>
  <c r="DM630" i="11"/>
  <c r="DN630" i="11"/>
  <c r="DO630" i="11"/>
  <c r="DP630" i="11"/>
  <c r="DQ630" i="11"/>
  <c r="DR630" i="11"/>
  <c r="DS630" i="11"/>
  <c r="DT630" i="11"/>
  <c r="DU630" i="11"/>
  <c r="DV630" i="11"/>
  <c r="DW630" i="11"/>
  <c r="DX630" i="11"/>
  <c r="DY630" i="11"/>
  <c r="DZ630" i="11"/>
  <c r="EA630" i="11"/>
  <c r="EB630" i="11"/>
  <c r="EC630" i="11"/>
  <c r="ED630" i="11"/>
  <c r="EE630" i="11"/>
  <c r="DE631" i="11"/>
  <c r="DF631" i="11"/>
  <c r="DG631" i="11"/>
  <c r="DH631" i="11"/>
  <c r="DI631" i="11"/>
  <c r="DJ631" i="11"/>
  <c r="DK631" i="11"/>
  <c r="DL631" i="11"/>
  <c r="DM631" i="11"/>
  <c r="DN631" i="11"/>
  <c r="DO631" i="11"/>
  <c r="DP631" i="11"/>
  <c r="DQ631" i="11"/>
  <c r="DR631" i="11"/>
  <c r="DS631" i="11"/>
  <c r="DT631" i="11"/>
  <c r="DU631" i="11"/>
  <c r="DV631" i="11"/>
  <c r="DW631" i="11"/>
  <c r="DX631" i="11"/>
  <c r="DY631" i="11"/>
  <c r="DZ631" i="11"/>
  <c r="EA631" i="11"/>
  <c r="EB631" i="11"/>
  <c r="EC631" i="11"/>
  <c r="ED631" i="11"/>
  <c r="EE631" i="11"/>
  <c r="DE632" i="11"/>
  <c r="DF632" i="11"/>
  <c r="DG632" i="11"/>
  <c r="DH632" i="11"/>
  <c r="DI632" i="11"/>
  <c r="DJ632" i="11"/>
  <c r="DK632" i="11"/>
  <c r="DL632" i="11"/>
  <c r="DM632" i="11"/>
  <c r="DN632" i="11"/>
  <c r="DO632" i="11"/>
  <c r="DP632" i="11"/>
  <c r="DQ632" i="11"/>
  <c r="DR632" i="11"/>
  <c r="DS632" i="11"/>
  <c r="DT632" i="11"/>
  <c r="DU632" i="11"/>
  <c r="DV632" i="11"/>
  <c r="DW632" i="11"/>
  <c r="DX632" i="11"/>
  <c r="DY632" i="11"/>
  <c r="DZ632" i="11"/>
  <c r="EA632" i="11"/>
  <c r="EB632" i="11"/>
  <c r="EC632" i="11"/>
  <c r="ED632" i="11"/>
  <c r="EE632" i="11"/>
  <c r="DE633" i="11"/>
  <c r="DF633" i="11"/>
  <c r="DG633" i="11"/>
  <c r="DH633" i="11"/>
  <c r="DI633" i="11"/>
  <c r="DJ633" i="11"/>
  <c r="DK633" i="11"/>
  <c r="DL633" i="11"/>
  <c r="DM633" i="11"/>
  <c r="DN633" i="11"/>
  <c r="DO633" i="11"/>
  <c r="DP633" i="11"/>
  <c r="DQ633" i="11"/>
  <c r="DR633" i="11"/>
  <c r="DS633" i="11"/>
  <c r="DT633" i="11"/>
  <c r="DU633" i="11"/>
  <c r="DV633" i="11"/>
  <c r="DW633" i="11"/>
  <c r="DX633" i="11"/>
  <c r="DY633" i="11"/>
  <c r="DZ633" i="11"/>
  <c r="EA633" i="11"/>
  <c r="EB633" i="11"/>
  <c r="EC633" i="11"/>
  <c r="ED633" i="11"/>
  <c r="EE633" i="11"/>
  <c r="DE634" i="11"/>
  <c r="DF634" i="11"/>
  <c r="DG634" i="11"/>
  <c r="DH634" i="11"/>
  <c r="DI634" i="11"/>
  <c r="DJ634" i="11"/>
  <c r="DK634" i="11"/>
  <c r="DL634" i="11"/>
  <c r="DM634" i="11"/>
  <c r="DN634" i="11"/>
  <c r="DO634" i="11"/>
  <c r="DP634" i="11"/>
  <c r="DQ634" i="11"/>
  <c r="DR634" i="11"/>
  <c r="DS634" i="11"/>
  <c r="DT634" i="11"/>
  <c r="DU634" i="11"/>
  <c r="DV634" i="11"/>
  <c r="DW634" i="11"/>
  <c r="DX634" i="11"/>
  <c r="DY634" i="11"/>
  <c r="DZ634" i="11"/>
  <c r="EA634" i="11"/>
  <c r="EB634" i="11"/>
  <c r="EC634" i="11"/>
  <c r="ED634" i="11"/>
  <c r="EE634" i="11"/>
  <c r="AY635" i="11"/>
  <c r="AZ635" i="11"/>
  <c r="BA635" i="11"/>
  <c r="BB635" i="11"/>
  <c r="BC635" i="11"/>
  <c r="BD635" i="11"/>
  <c r="BE635" i="11"/>
  <c r="BF635" i="11"/>
  <c r="BG635" i="11"/>
  <c r="BH635" i="11"/>
  <c r="BI635" i="11"/>
  <c r="BJ635" i="11"/>
  <c r="BK635" i="11"/>
  <c r="BL635" i="11"/>
  <c r="BM635" i="11"/>
  <c r="BN635" i="11"/>
  <c r="BO635" i="11"/>
  <c r="BP635" i="11"/>
  <c r="BQ635" i="11"/>
  <c r="BR635" i="11"/>
  <c r="BS635" i="11"/>
  <c r="BT635" i="11"/>
  <c r="BU635" i="11"/>
  <c r="BV635" i="11"/>
  <c r="BW635" i="11"/>
  <c r="BX635" i="11"/>
  <c r="BY635" i="11"/>
  <c r="DE635" i="11"/>
  <c r="DF635" i="11"/>
  <c r="DG635" i="11"/>
  <c r="DH635" i="11"/>
  <c r="DI635" i="11"/>
  <c r="DJ635" i="11"/>
  <c r="DK635" i="11"/>
  <c r="DL635" i="11"/>
  <c r="DM635" i="11"/>
  <c r="DN635" i="11"/>
  <c r="DO635" i="11"/>
  <c r="DP635" i="11"/>
  <c r="DQ635" i="11"/>
  <c r="DR635" i="11"/>
  <c r="DS635" i="11"/>
  <c r="DT635" i="11"/>
  <c r="DU635" i="11"/>
  <c r="DV635" i="11"/>
  <c r="DW635" i="11"/>
  <c r="DX635" i="11"/>
  <c r="DY635" i="11"/>
  <c r="DZ635" i="11"/>
  <c r="EA635" i="11"/>
  <c r="EB635" i="11"/>
  <c r="EC635" i="11"/>
  <c r="ED635" i="11"/>
  <c r="EE635" i="11"/>
  <c r="DE639" i="11" a="1"/>
  <c r="DE639" i="11"/>
  <c r="DF639" i="11"/>
  <c r="DG639" i="11"/>
  <c r="DH639" i="11"/>
  <c r="DI639" i="11"/>
  <c r="DJ639" i="11"/>
  <c r="DK639" i="11"/>
  <c r="DL639" i="11"/>
  <c r="DM639" i="11"/>
  <c r="DN639" i="11"/>
  <c r="DO639" i="11"/>
  <c r="DP639" i="11"/>
  <c r="DQ639" i="11"/>
  <c r="DR639" i="11"/>
  <c r="DS639" i="11"/>
  <c r="DT639" i="11"/>
  <c r="DU639" i="11"/>
  <c r="DV639" i="11"/>
  <c r="DW639" i="11"/>
  <c r="DX639" i="11"/>
  <c r="DY639" i="11"/>
  <c r="DZ639" i="11"/>
  <c r="EA639" i="11"/>
  <c r="EB639" i="11"/>
  <c r="EC639" i="11"/>
  <c r="ED639" i="11"/>
  <c r="EE639" i="11"/>
  <c r="DE640" i="11"/>
  <c r="DF640" i="11"/>
  <c r="DG640" i="11"/>
  <c r="DH640" i="11"/>
  <c r="DI640" i="11"/>
  <c r="DJ640" i="11"/>
  <c r="DK640" i="11"/>
  <c r="DL640" i="11"/>
  <c r="DM640" i="11"/>
  <c r="DN640" i="11"/>
  <c r="DO640" i="11"/>
  <c r="DP640" i="11"/>
  <c r="DQ640" i="11"/>
  <c r="DR640" i="11"/>
  <c r="DS640" i="11"/>
  <c r="DT640" i="11"/>
  <c r="DU640" i="11"/>
  <c r="DV640" i="11"/>
  <c r="DW640" i="11"/>
  <c r="DX640" i="11"/>
  <c r="DY640" i="11"/>
  <c r="DZ640" i="11"/>
  <c r="EA640" i="11"/>
  <c r="EB640" i="11"/>
  <c r="EC640" i="11"/>
  <c r="ED640" i="11"/>
  <c r="EE640" i="11"/>
  <c r="DE641" i="11"/>
  <c r="DF641" i="11"/>
  <c r="DG641" i="11"/>
  <c r="DH641" i="11"/>
  <c r="DI641" i="11"/>
  <c r="DJ641" i="11"/>
  <c r="DK641" i="11"/>
  <c r="DL641" i="11"/>
  <c r="DM641" i="11"/>
  <c r="DN641" i="11"/>
  <c r="DO641" i="11"/>
  <c r="DP641" i="11"/>
  <c r="DQ641" i="11"/>
  <c r="DR641" i="11"/>
  <c r="DS641" i="11"/>
  <c r="DT641" i="11"/>
  <c r="DU641" i="11"/>
  <c r="DV641" i="11"/>
  <c r="DW641" i="11"/>
  <c r="DX641" i="11"/>
  <c r="DY641" i="11"/>
  <c r="DZ641" i="11"/>
  <c r="EA641" i="11"/>
  <c r="EB641" i="11"/>
  <c r="EC641" i="11"/>
  <c r="ED641" i="11"/>
  <c r="EE641" i="11"/>
  <c r="DE642" i="11"/>
  <c r="DF642" i="11"/>
  <c r="DG642" i="11"/>
  <c r="DH642" i="11"/>
  <c r="DI642" i="11"/>
  <c r="DJ642" i="11"/>
  <c r="DK642" i="11"/>
  <c r="DL642" i="11"/>
  <c r="DM642" i="11"/>
  <c r="DN642" i="11"/>
  <c r="DO642" i="11"/>
  <c r="DP642" i="11"/>
  <c r="DQ642" i="11"/>
  <c r="DR642" i="11"/>
  <c r="DS642" i="11"/>
  <c r="DT642" i="11"/>
  <c r="DU642" i="11"/>
  <c r="DV642" i="11"/>
  <c r="DW642" i="11"/>
  <c r="DX642" i="11"/>
  <c r="DY642" i="11"/>
  <c r="DZ642" i="11"/>
  <c r="EA642" i="11"/>
  <c r="EB642" i="11"/>
  <c r="EC642" i="11"/>
  <c r="ED642" i="11"/>
  <c r="EE642" i="11"/>
  <c r="DE643" i="11"/>
  <c r="DF643" i="11"/>
  <c r="DG643" i="11"/>
  <c r="DH643" i="11"/>
  <c r="DI643" i="11"/>
  <c r="DJ643" i="11"/>
  <c r="DK643" i="11"/>
  <c r="DL643" i="11"/>
  <c r="DM643" i="11"/>
  <c r="DN643" i="11"/>
  <c r="DO643" i="11"/>
  <c r="DP643" i="11"/>
  <c r="DQ643" i="11"/>
  <c r="DR643" i="11"/>
  <c r="DS643" i="11"/>
  <c r="DT643" i="11"/>
  <c r="DU643" i="11"/>
  <c r="DV643" i="11"/>
  <c r="DW643" i="11"/>
  <c r="DX643" i="11"/>
  <c r="DY643" i="11"/>
  <c r="DZ643" i="11"/>
  <c r="EA643" i="11"/>
  <c r="EB643" i="11"/>
  <c r="EC643" i="11"/>
  <c r="ED643" i="11"/>
  <c r="EE643" i="11"/>
  <c r="DE644" i="11"/>
  <c r="DF644" i="11"/>
  <c r="DG644" i="11"/>
  <c r="DH644" i="11"/>
  <c r="DI644" i="11"/>
  <c r="DJ644" i="11"/>
  <c r="DK644" i="11"/>
  <c r="DL644" i="11"/>
  <c r="DM644" i="11"/>
  <c r="DN644" i="11"/>
  <c r="DO644" i="11"/>
  <c r="DP644" i="11"/>
  <c r="DQ644" i="11"/>
  <c r="DR644" i="11"/>
  <c r="DS644" i="11"/>
  <c r="DT644" i="11"/>
  <c r="DU644" i="11"/>
  <c r="DV644" i="11"/>
  <c r="DW644" i="11"/>
  <c r="DX644" i="11"/>
  <c r="DY644" i="11"/>
  <c r="DZ644" i="11"/>
  <c r="EA644" i="11"/>
  <c r="EB644" i="11"/>
  <c r="EC644" i="11"/>
  <c r="ED644" i="11"/>
  <c r="EE644" i="11"/>
  <c r="DE645" i="11"/>
  <c r="DF645" i="11"/>
  <c r="DG645" i="11"/>
  <c r="DH645" i="11"/>
  <c r="DI645" i="11"/>
  <c r="DJ645" i="11"/>
  <c r="DK645" i="11"/>
  <c r="DL645" i="11"/>
  <c r="DM645" i="11"/>
  <c r="DN645" i="11"/>
  <c r="DO645" i="11"/>
  <c r="DP645" i="11"/>
  <c r="DQ645" i="11"/>
  <c r="DR645" i="11"/>
  <c r="DS645" i="11"/>
  <c r="DT645" i="11"/>
  <c r="DU645" i="11"/>
  <c r="DV645" i="11"/>
  <c r="DW645" i="11"/>
  <c r="DX645" i="11"/>
  <c r="DY645" i="11"/>
  <c r="DZ645" i="11"/>
  <c r="EA645" i="11"/>
  <c r="EB645" i="11"/>
  <c r="EC645" i="11"/>
  <c r="ED645" i="11"/>
  <c r="EE645" i="11"/>
  <c r="DE646" i="11"/>
  <c r="DF646" i="11"/>
  <c r="DG646" i="11"/>
  <c r="DH646" i="11"/>
  <c r="DI646" i="11"/>
  <c r="DJ646" i="11"/>
  <c r="DK646" i="11"/>
  <c r="DL646" i="11"/>
  <c r="DM646" i="11"/>
  <c r="DN646" i="11"/>
  <c r="DO646" i="11"/>
  <c r="DP646" i="11"/>
  <c r="DQ646" i="11"/>
  <c r="DR646" i="11"/>
  <c r="DS646" i="11"/>
  <c r="DT646" i="11"/>
  <c r="DU646" i="11"/>
  <c r="DV646" i="11"/>
  <c r="DW646" i="11"/>
  <c r="DX646" i="11"/>
  <c r="DY646" i="11"/>
  <c r="DZ646" i="11"/>
  <c r="EA646" i="11"/>
  <c r="EB646" i="11"/>
  <c r="EC646" i="11"/>
  <c r="ED646" i="11"/>
  <c r="EE646" i="11"/>
  <c r="DE647" i="11"/>
  <c r="DF647" i="11"/>
  <c r="DG647" i="11"/>
  <c r="DH647" i="11"/>
  <c r="DI647" i="11"/>
  <c r="DJ647" i="11"/>
  <c r="DK647" i="11"/>
  <c r="DL647" i="11"/>
  <c r="DM647" i="11"/>
  <c r="DN647" i="11"/>
  <c r="DO647" i="11"/>
  <c r="DP647" i="11"/>
  <c r="DQ647" i="11"/>
  <c r="DR647" i="11"/>
  <c r="DS647" i="11"/>
  <c r="DT647" i="11"/>
  <c r="DU647" i="11"/>
  <c r="DV647" i="11"/>
  <c r="DW647" i="11"/>
  <c r="DX647" i="11"/>
  <c r="DY647" i="11"/>
  <c r="DZ647" i="11"/>
  <c r="EA647" i="11"/>
  <c r="EB647" i="11"/>
  <c r="EC647" i="11"/>
  <c r="ED647" i="11"/>
  <c r="EE647" i="11"/>
  <c r="DE648" i="11"/>
  <c r="DF648" i="11"/>
  <c r="DG648" i="11"/>
  <c r="DH648" i="11"/>
  <c r="DI648" i="11"/>
  <c r="DJ648" i="11"/>
  <c r="DK648" i="11"/>
  <c r="DL648" i="11"/>
  <c r="DM648" i="11"/>
  <c r="DN648" i="11"/>
  <c r="DO648" i="11"/>
  <c r="DP648" i="11"/>
  <c r="DQ648" i="11"/>
  <c r="DR648" i="11"/>
  <c r="DS648" i="11"/>
  <c r="DT648" i="11"/>
  <c r="DU648" i="11"/>
  <c r="DV648" i="11"/>
  <c r="DW648" i="11"/>
  <c r="DX648" i="11"/>
  <c r="DY648" i="11"/>
  <c r="DZ648" i="11"/>
  <c r="EA648" i="11"/>
  <c r="EB648" i="11"/>
  <c r="EC648" i="11"/>
  <c r="ED648" i="11"/>
  <c r="EE648" i="11"/>
  <c r="DE649" i="11"/>
  <c r="DF649" i="11"/>
  <c r="DG649" i="11"/>
  <c r="DH649" i="11"/>
  <c r="DI649" i="11"/>
  <c r="DJ649" i="11"/>
  <c r="DK649" i="11"/>
  <c r="DL649" i="11"/>
  <c r="DM649" i="11"/>
  <c r="DN649" i="11"/>
  <c r="DO649" i="11"/>
  <c r="DP649" i="11"/>
  <c r="DQ649" i="11"/>
  <c r="DR649" i="11"/>
  <c r="DS649" i="11"/>
  <c r="DT649" i="11"/>
  <c r="DU649" i="11"/>
  <c r="DV649" i="11"/>
  <c r="DW649" i="11"/>
  <c r="DX649" i="11"/>
  <c r="DY649" i="11"/>
  <c r="DZ649" i="11"/>
  <c r="EA649" i="11"/>
  <c r="EB649" i="11"/>
  <c r="EC649" i="11"/>
  <c r="ED649" i="11"/>
  <c r="EE649" i="11"/>
  <c r="DE650" i="11"/>
  <c r="DF650" i="11"/>
  <c r="DG650" i="11"/>
  <c r="DH650" i="11"/>
  <c r="DI650" i="11"/>
  <c r="DJ650" i="11"/>
  <c r="DK650" i="11"/>
  <c r="DL650" i="11"/>
  <c r="DM650" i="11"/>
  <c r="DN650" i="11"/>
  <c r="DO650" i="11"/>
  <c r="DP650" i="11"/>
  <c r="DQ650" i="11"/>
  <c r="DR650" i="11"/>
  <c r="DS650" i="11"/>
  <c r="DT650" i="11"/>
  <c r="DU650" i="11"/>
  <c r="DV650" i="11"/>
  <c r="DW650" i="11"/>
  <c r="DX650" i="11"/>
  <c r="DY650" i="11"/>
  <c r="DZ650" i="11"/>
  <c r="EA650" i="11"/>
  <c r="EB650" i="11"/>
  <c r="EC650" i="11"/>
  <c r="ED650" i="11"/>
  <c r="EE650" i="11"/>
  <c r="DE651" i="11"/>
  <c r="DF651" i="11"/>
  <c r="DG651" i="11"/>
  <c r="DH651" i="11"/>
  <c r="DI651" i="11"/>
  <c r="DJ651" i="11"/>
  <c r="DK651" i="11"/>
  <c r="DL651" i="11"/>
  <c r="DM651" i="11"/>
  <c r="DN651" i="11"/>
  <c r="DO651" i="11"/>
  <c r="DP651" i="11"/>
  <c r="DQ651" i="11"/>
  <c r="DR651" i="11"/>
  <c r="DS651" i="11"/>
  <c r="DT651" i="11"/>
  <c r="DU651" i="11"/>
  <c r="DV651" i="11"/>
  <c r="DW651" i="11"/>
  <c r="DX651" i="11"/>
  <c r="DY651" i="11"/>
  <c r="DZ651" i="11"/>
  <c r="EA651" i="11"/>
  <c r="EB651" i="11"/>
  <c r="EC651" i="11"/>
  <c r="ED651" i="11"/>
  <c r="EE651" i="11"/>
  <c r="DE652" i="11"/>
  <c r="DF652" i="11"/>
  <c r="DG652" i="11"/>
  <c r="DH652" i="11"/>
  <c r="DI652" i="11"/>
  <c r="DJ652" i="11"/>
  <c r="DK652" i="11"/>
  <c r="DL652" i="11"/>
  <c r="DM652" i="11"/>
  <c r="DN652" i="11"/>
  <c r="DO652" i="11"/>
  <c r="DP652" i="11"/>
  <c r="DQ652" i="11"/>
  <c r="DR652" i="11"/>
  <c r="DS652" i="11"/>
  <c r="DT652" i="11"/>
  <c r="DU652" i="11"/>
  <c r="DV652" i="11"/>
  <c r="DW652" i="11"/>
  <c r="DX652" i="11"/>
  <c r="DY652" i="11"/>
  <c r="DZ652" i="11"/>
  <c r="EA652" i="11"/>
  <c r="EB652" i="11"/>
  <c r="EC652" i="11"/>
  <c r="ED652" i="11"/>
  <c r="EE652" i="11"/>
  <c r="DE653" i="11"/>
  <c r="DF653" i="11"/>
  <c r="DG653" i="11"/>
  <c r="DH653" i="11"/>
  <c r="DI653" i="11"/>
  <c r="DJ653" i="11"/>
  <c r="DK653" i="11"/>
  <c r="DL653" i="11"/>
  <c r="DM653" i="11"/>
  <c r="DN653" i="11"/>
  <c r="DO653" i="11"/>
  <c r="DP653" i="11"/>
  <c r="DQ653" i="11"/>
  <c r="DR653" i="11"/>
  <c r="DS653" i="11"/>
  <c r="DT653" i="11"/>
  <c r="DU653" i="11"/>
  <c r="DV653" i="11"/>
  <c r="DW653" i="11"/>
  <c r="DX653" i="11"/>
  <c r="DY653" i="11"/>
  <c r="DZ653" i="11"/>
  <c r="EA653" i="11"/>
  <c r="EB653" i="11"/>
  <c r="EC653" i="11"/>
  <c r="ED653" i="11"/>
  <c r="EE653" i="11"/>
  <c r="DE654" i="11"/>
  <c r="DF654" i="11"/>
  <c r="DG654" i="11"/>
  <c r="DH654" i="11"/>
  <c r="DI654" i="11"/>
  <c r="DJ654" i="11"/>
  <c r="DK654" i="11"/>
  <c r="DL654" i="11"/>
  <c r="DM654" i="11"/>
  <c r="DN654" i="11"/>
  <c r="DO654" i="11"/>
  <c r="DP654" i="11"/>
  <c r="DQ654" i="11"/>
  <c r="DR654" i="11"/>
  <c r="DS654" i="11"/>
  <c r="DT654" i="11"/>
  <c r="DU654" i="11"/>
  <c r="DV654" i="11"/>
  <c r="DW654" i="11"/>
  <c r="DX654" i="11"/>
  <c r="DY654" i="11"/>
  <c r="DZ654" i="11"/>
  <c r="EA654" i="11"/>
  <c r="EB654" i="11"/>
  <c r="EC654" i="11"/>
  <c r="ED654" i="11"/>
  <c r="EE654" i="11"/>
  <c r="DE655" i="11"/>
  <c r="DF655" i="11"/>
  <c r="DG655" i="11"/>
  <c r="DH655" i="11"/>
  <c r="DI655" i="11"/>
  <c r="DJ655" i="11"/>
  <c r="DK655" i="11"/>
  <c r="DL655" i="11"/>
  <c r="DM655" i="11"/>
  <c r="DN655" i="11"/>
  <c r="DO655" i="11"/>
  <c r="DP655" i="11"/>
  <c r="DQ655" i="11"/>
  <c r="DR655" i="11"/>
  <c r="DS655" i="11"/>
  <c r="DT655" i="11"/>
  <c r="DU655" i="11"/>
  <c r="DV655" i="11"/>
  <c r="DW655" i="11"/>
  <c r="DX655" i="11"/>
  <c r="DY655" i="11"/>
  <c r="DZ655" i="11"/>
  <c r="EA655" i="11"/>
  <c r="EB655" i="11"/>
  <c r="EC655" i="11"/>
  <c r="ED655" i="11"/>
  <c r="EE655" i="11"/>
  <c r="DE656" i="11"/>
  <c r="DF656" i="11"/>
  <c r="DG656" i="11"/>
  <c r="DH656" i="11"/>
  <c r="DI656" i="11"/>
  <c r="DJ656" i="11"/>
  <c r="DK656" i="11"/>
  <c r="DL656" i="11"/>
  <c r="DM656" i="11"/>
  <c r="DN656" i="11"/>
  <c r="DO656" i="11"/>
  <c r="DP656" i="11"/>
  <c r="DQ656" i="11"/>
  <c r="DR656" i="11"/>
  <c r="DS656" i="11"/>
  <c r="DT656" i="11"/>
  <c r="DU656" i="11"/>
  <c r="DV656" i="11"/>
  <c r="DW656" i="11"/>
  <c r="DX656" i="11"/>
  <c r="DY656" i="11"/>
  <c r="DZ656" i="11"/>
  <c r="EA656" i="11"/>
  <c r="EB656" i="11"/>
  <c r="EC656" i="11"/>
  <c r="ED656" i="11"/>
  <c r="EE656" i="11"/>
  <c r="DE657" i="11"/>
  <c r="DF657" i="11"/>
  <c r="DG657" i="11"/>
  <c r="DH657" i="11"/>
  <c r="DI657" i="11"/>
  <c r="DJ657" i="11"/>
  <c r="DK657" i="11"/>
  <c r="DL657" i="11"/>
  <c r="DM657" i="11"/>
  <c r="DN657" i="11"/>
  <c r="DO657" i="11"/>
  <c r="DP657" i="11"/>
  <c r="DQ657" i="11"/>
  <c r="DR657" i="11"/>
  <c r="DS657" i="11"/>
  <c r="DT657" i="11"/>
  <c r="DU657" i="11"/>
  <c r="DV657" i="11"/>
  <c r="DW657" i="11"/>
  <c r="DX657" i="11"/>
  <c r="DY657" i="11"/>
  <c r="DZ657" i="11"/>
  <c r="EA657" i="11"/>
  <c r="EB657" i="11"/>
  <c r="EC657" i="11"/>
  <c r="ED657" i="11"/>
  <c r="EE657" i="11"/>
  <c r="DE658" i="11"/>
  <c r="DF658" i="11"/>
  <c r="DG658" i="11"/>
  <c r="DH658" i="11"/>
  <c r="DI658" i="11"/>
  <c r="DJ658" i="11"/>
  <c r="DK658" i="11"/>
  <c r="DL658" i="11"/>
  <c r="DM658" i="11"/>
  <c r="DN658" i="11"/>
  <c r="DO658" i="11"/>
  <c r="DP658" i="11"/>
  <c r="DQ658" i="11"/>
  <c r="DR658" i="11"/>
  <c r="DS658" i="11"/>
  <c r="DT658" i="11"/>
  <c r="DU658" i="11"/>
  <c r="DV658" i="11"/>
  <c r="DW658" i="11"/>
  <c r="DX658" i="11"/>
  <c r="DY658" i="11"/>
  <c r="DZ658" i="11"/>
  <c r="EA658" i="11"/>
  <c r="EB658" i="11"/>
  <c r="EC658" i="11"/>
  <c r="ED658" i="11"/>
  <c r="EE658" i="11"/>
  <c r="DE659" i="11"/>
  <c r="DF659" i="11"/>
  <c r="DG659" i="11"/>
  <c r="DH659" i="11"/>
  <c r="DI659" i="11"/>
  <c r="DJ659" i="11"/>
  <c r="DK659" i="11"/>
  <c r="DL659" i="11"/>
  <c r="DM659" i="11"/>
  <c r="DN659" i="11"/>
  <c r="DO659" i="11"/>
  <c r="DP659" i="11"/>
  <c r="DQ659" i="11"/>
  <c r="DR659" i="11"/>
  <c r="DS659" i="11"/>
  <c r="DT659" i="11"/>
  <c r="DU659" i="11"/>
  <c r="DV659" i="11"/>
  <c r="DW659" i="11"/>
  <c r="DX659" i="11"/>
  <c r="DY659" i="11"/>
  <c r="DZ659" i="11"/>
  <c r="EA659" i="11"/>
  <c r="EB659" i="11"/>
  <c r="EC659" i="11"/>
  <c r="ED659" i="11"/>
  <c r="EE659" i="11"/>
  <c r="DE660" i="11"/>
  <c r="DF660" i="11"/>
  <c r="DG660" i="11"/>
  <c r="DH660" i="11"/>
  <c r="DI660" i="11"/>
  <c r="DJ660" i="11"/>
  <c r="DK660" i="11"/>
  <c r="DL660" i="11"/>
  <c r="DM660" i="11"/>
  <c r="DN660" i="11"/>
  <c r="DO660" i="11"/>
  <c r="DP660" i="11"/>
  <c r="DQ660" i="11"/>
  <c r="DR660" i="11"/>
  <c r="DS660" i="11"/>
  <c r="DT660" i="11"/>
  <c r="DU660" i="11"/>
  <c r="DV660" i="11"/>
  <c r="DW660" i="11"/>
  <c r="DX660" i="11"/>
  <c r="DY660" i="11"/>
  <c r="DZ660" i="11"/>
  <c r="EA660" i="11"/>
  <c r="EB660" i="11"/>
  <c r="EC660" i="11"/>
  <c r="ED660" i="11"/>
  <c r="EE660" i="11"/>
  <c r="DE661" i="11"/>
  <c r="DF661" i="11"/>
  <c r="DG661" i="11"/>
  <c r="DH661" i="11"/>
  <c r="DI661" i="11"/>
  <c r="DJ661" i="11"/>
  <c r="DK661" i="11"/>
  <c r="DL661" i="11"/>
  <c r="DM661" i="11"/>
  <c r="DN661" i="11"/>
  <c r="DO661" i="11"/>
  <c r="DP661" i="11"/>
  <c r="DQ661" i="11"/>
  <c r="DR661" i="11"/>
  <c r="DS661" i="11"/>
  <c r="DT661" i="11"/>
  <c r="DU661" i="11"/>
  <c r="DV661" i="11"/>
  <c r="DW661" i="11"/>
  <c r="DX661" i="11"/>
  <c r="DY661" i="11"/>
  <c r="DZ661" i="11"/>
  <c r="EA661" i="11"/>
  <c r="EB661" i="11"/>
  <c r="EC661" i="11"/>
  <c r="ED661" i="11"/>
  <c r="EE661" i="11"/>
  <c r="DE662" i="11"/>
  <c r="DF662" i="11"/>
  <c r="DG662" i="11"/>
  <c r="DH662" i="11"/>
  <c r="DI662" i="11"/>
  <c r="DJ662" i="11"/>
  <c r="DK662" i="11"/>
  <c r="DL662" i="11"/>
  <c r="DM662" i="11"/>
  <c r="DN662" i="11"/>
  <c r="DO662" i="11"/>
  <c r="DP662" i="11"/>
  <c r="DQ662" i="11"/>
  <c r="DR662" i="11"/>
  <c r="DS662" i="11"/>
  <c r="DT662" i="11"/>
  <c r="DU662" i="11"/>
  <c r="DV662" i="11"/>
  <c r="DW662" i="11"/>
  <c r="DX662" i="11"/>
  <c r="DY662" i="11"/>
  <c r="DZ662" i="11"/>
  <c r="EA662" i="11"/>
  <c r="EB662" i="11"/>
  <c r="EC662" i="11"/>
  <c r="ED662" i="11"/>
  <c r="EE662" i="11"/>
  <c r="DE663" i="11"/>
  <c r="DF663" i="11"/>
  <c r="DG663" i="11"/>
  <c r="DH663" i="11"/>
  <c r="DI663" i="11"/>
  <c r="DJ663" i="11"/>
  <c r="DK663" i="11"/>
  <c r="DL663" i="11"/>
  <c r="DM663" i="11"/>
  <c r="DN663" i="11"/>
  <c r="DO663" i="11"/>
  <c r="DP663" i="11"/>
  <c r="DQ663" i="11"/>
  <c r="DR663" i="11"/>
  <c r="DS663" i="11"/>
  <c r="DT663" i="11"/>
  <c r="DU663" i="11"/>
  <c r="DV663" i="11"/>
  <c r="DW663" i="11"/>
  <c r="DX663" i="11"/>
  <c r="DY663" i="11"/>
  <c r="DZ663" i="11"/>
  <c r="EA663" i="11"/>
  <c r="EB663" i="11"/>
  <c r="EC663" i="11"/>
  <c r="ED663" i="11"/>
  <c r="EE663" i="11"/>
  <c r="DE664" i="11"/>
  <c r="DF664" i="11"/>
  <c r="DG664" i="11"/>
  <c r="DH664" i="11"/>
  <c r="DI664" i="11"/>
  <c r="DJ664" i="11"/>
  <c r="DK664" i="11"/>
  <c r="DL664" i="11"/>
  <c r="DM664" i="11"/>
  <c r="DN664" i="11"/>
  <c r="DO664" i="11"/>
  <c r="DP664" i="11"/>
  <c r="DQ664" i="11"/>
  <c r="DR664" i="11"/>
  <c r="DS664" i="11"/>
  <c r="DT664" i="11"/>
  <c r="DU664" i="11"/>
  <c r="DV664" i="11"/>
  <c r="DW664" i="11"/>
  <c r="DX664" i="11"/>
  <c r="DY664" i="11"/>
  <c r="DZ664" i="11"/>
  <c r="EA664" i="11"/>
  <c r="EB664" i="11"/>
  <c r="EC664" i="11"/>
  <c r="ED664" i="11"/>
  <c r="EE664" i="11"/>
  <c r="DE665" i="11"/>
  <c r="DF665" i="11"/>
  <c r="DG665" i="11"/>
  <c r="DH665" i="11"/>
  <c r="DI665" i="11"/>
  <c r="DJ665" i="11"/>
  <c r="DK665" i="11"/>
  <c r="DL665" i="11"/>
  <c r="DM665" i="11"/>
  <c r="DN665" i="11"/>
  <c r="DO665" i="11"/>
  <c r="DP665" i="11"/>
  <c r="DQ665" i="11"/>
  <c r="DR665" i="11"/>
  <c r="DS665" i="11"/>
  <c r="DT665" i="11"/>
  <c r="DU665" i="11"/>
  <c r="DV665" i="11"/>
  <c r="DW665" i="11"/>
  <c r="DX665" i="11"/>
  <c r="DY665" i="11"/>
  <c r="DZ665" i="11"/>
  <c r="EA665" i="11"/>
  <c r="EB665" i="11"/>
  <c r="EC665" i="11"/>
  <c r="ED665" i="11"/>
  <c r="EE665" i="11"/>
  <c r="DE666" i="11"/>
  <c r="DF666" i="11"/>
  <c r="DG666" i="11"/>
  <c r="DH666" i="11"/>
  <c r="DI666" i="11"/>
  <c r="DJ666" i="11"/>
  <c r="DK666" i="11"/>
  <c r="DL666" i="11"/>
  <c r="DM666" i="11"/>
  <c r="DN666" i="11"/>
  <c r="DO666" i="11"/>
  <c r="DP666" i="11"/>
  <c r="DQ666" i="11"/>
  <c r="DR666" i="11"/>
  <c r="DS666" i="11"/>
  <c r="DT666" i="11"/>
  <c r="DU666" i="11"/>
  <c r="DV666" i="11"/>
  <c r="DW666" i="11"/>
  <c r="DX666" i="11"/>
  <c r="DY666" i="11"/>
  <c r="DZ666" i="11"/>
  <c r="EA666" i="11"/>
  <c r="EB666" i="11"/>
  <c r="EC666" i="11"/>
  <c r="ED666" i="11"/>
  <c r="EE666" i="11"/>
  <c r="DE667" i="11"/>
  <c r="DF667" i="11"/>
  <c r="DG667" i="11"/>
  <c r="DH667" i="11"/>
  <c r="DI667" i="11"/>
  <c r="DJ667" i="11"/>
  <c r="DK667" i="11"/>
  <c r="DL667" i="11"/>
  <c r="DM667" i="11"/>
  <c r="DN667" i="11"/>
  <c r="DO667" i="11"/>
  <c r="DP667" i="11"/>
  <c r="DQ667" i="11"/>
  <c r="DR667" i="11"/>
  <c r="DS667" i="11"/>
  <c r="DT667" i="11"/>
  <c r="DU667" i="11"/>
  <c r="DV667" i="11"/>
  <c r="DW667" i="11"/>
  <c r="DX667" i="11"/>
  <c r="DY667" i="11"/>
  <c r="DZ667" i="11"/>
  <c r="EA667" i="11"/>
  <c r="EB667" i="11"/>
  <c r="EC667" i="11"/>
  <c r="ED667" i="11"/>
  <c r="EE667" i="11"/>
  <c r="DE668" i="11"/>
  <c r="DF668" i="11"/>
  <c r="DG668" i="11"/>
  <c r="DH668" i="11"/>
  <c r="DI668" i="11"/>
  <c r="DJ668" i="11"/>
  <c r="DK668" i="11"/>
  <c r="DL668" i="11"/>
  <c r="DM668" i="11"/>
  <c r="DN668" i="11"/>
  <c r="DO668" i="11"/>
  <c r="DP668" i="11"/>
  <c r="DQ668" i="11"/>
  <c r="DR668" i="11"/>
  <c r="DS668" i="11"/>
  <c r="DT668" i="11"/>
  <c r="DU668" i="11"/>
  <c r="DV668" i="11"/>
  <c r="DW668" i="11"/>
  <c r="DX668" i="11"/>
  <c r="DY668" i="11"/>
  <c r="DZ668" i="11"/>
  <c r="EA668" i="11"/>
  <c r="EB668" i="11"/>
  <c r="EC668" i="11"/>
  <c r="ED668" i="11"/>
  <c r="EE668" i="11"/>
  <c r="DE669" i="11"/>
  <c r="DF669" i="11"/>
  <c r="DG669" i="11"/>
  <c r="DH669" i="11"/>
  <c r="DI669" i="11"/>
  <c r="DJ669" i="11"/>
  <c r="DK669" i="11"/>
  <c r="DL669" i="11"/>
  <c r="DM669" i="11"/>
  <c r="DN669" i="11"/>
  <c r="DO669" i="11"/>
  <c r="DP669" i="11"/>
  <c r="DQ669" i="11"/>
  <c r="DR669" i="11"/>
  <c r="DS669" i="11"/>
  <c r="DT669" i="11"/>
  <c r="DU669" i="11"/>
  <c r="DV669" i="11"/>
  <c r="DW669" i="11"/>
  <c r="DX669" i="11"/>
  <c r="DY669" i="11"/>
  <c r="DZ669" i="11"/>
  <c r="EA669" i="11"/>
  <c r="EB669" i="11"/>
  <c r="EC669" i="11"/>
  <c r="ED669" i="11"/>
  <c r="EE669" i="11"/>
  <c r="DE670" i="11"/>
  <c r="DF670" i="11"/>
  <c r="DG670" i="11"/>
  <c r="DH670" i="11"/>
  <c r="DI670" i="11"/>
  <c r="DJ670" i="11"/>
  <c r="DK670" i="11"/>
  <c r="DL670" i="11"/>
  <c r="DM670" i="11"/>
  <c r="DN670" i="11"/>
  <c r="DO670" i="11"/>
  <c r="DP670" i="11"/>
  <c r="DQ670" i="11"/>
  <c r="DR670" i="11"/>
  <c r="DS670" i="11"/>
  <c r="DT670" i="11"/>
  <c r="DU670" i="11"/>
  <c r="DV670" i="11"/>
  <c r="DW670" i="11"/>
  <c r="DX670" i="11"/>
  <c r="DY670" i="11"/>
  <c r="DZ670" i="11"/>
  <c r="EA670" i="11"/>
  <c r="EB670" i="11"/>
  <c r="EC670" i="11"/>
  <c r="ED670" i="11"/>
  <c r="EE670" i="11"/>
  <c r="DE671" i="11"/>
  <c r="DF671" i="11"/>
  <c r="DG671" i="11"/>
  <c r="DH671" i="11"/>
  <c r="DI671" i="11"/>
  <c r="DJ671" i="11"/>
  <c r="DK671" i="11"/>
  <c r="DL671" i="11"/>
  <c r="DM671" i="11"/>
  <c r="DN671" i="11"/>
  <c r="DO671" i="11"/>
  <c r="DP671" i="11"/>
  <c r="DQ671" i="11"/>
  <c r="DR671" i="11"/>
  <c r="DS671" i="11"/>
  <c r="DT671" i="11"/>
  <c r="DU671" i="11"/>
  <c r="DV671" i="11"/>
  <c r="DW671" i="11"/>
  <c r="DX671" i="11"/>
  <c r="DY671" i="11"/>
  <c r="DZ671" i="11"/>
  <c r="EA671" i="11"/>
  <c r="EB671" i="11"/>
  <c r="EC671" i="11"/>
  <c r="ED671" i="11"/>
  <c r="EE671" i="11"/>
  <c r="DE672" i="11"/>
  <c r="DF672" i="11"/>
  <c r="DG672" i="11"/>
  <c r="DH672" i="11"/>
  <c r="DI672" i="11"/>
  <c r="DJ672" i="11"/>
  <c r="DK672" i="11"/>
  <c r="DL672" i="11"/>
  <c r="DM672" i="11"/>
  <c r="DN672" i="11"/>
  <c r="DO672" i="11"/>
  <c r="DP672" i="11"/>
  <c r="DQ672" i="11"/>
  <c r="DR672" i="11"/>
  <c r="DS672" i="11"/>
  <c r="DT672" i="11"/>
  <c r="DU672" i="11"/>
  <c r="DV672" i="11"/>
  <c r="DW672" i="11"/>
  <c r="DX672" i="11"/>
  <c r="DY672" i="11"/>
  <c r="DZ672" i="11"/>
  <c r="EA672" i="11"/>
  <c r="EB672" i="11"/>
  <c r="EC672" i="11"/>
  <c r="ED672" i="11"/>
  <c r="EE672" i="11"/>
  <c r="DE673" i="11"/>
  <c r="DF673" i="11"/>
  <c r="DG673" i="11"/>
  <c r="DH673" i="11"/>
  <c r="DI673" i="11"/>
  <c r="DJ673" i="11"/>
  <c r="DK673" i="11"/>
  <c r="DL673" i="11"/>
  <c r="DM673" i="11"/>
  <c r="DN673" i="11"/>
  <c r="DO673" i="11"/>
  <c r="DP673" i="11"/>
  <c r="DQ673" i="11"/>
  <c r="DR673" i="11"/>
  <c r="DS673" i="11"/>
  <c r="DT673" i="11"/>
  <c r="DU673" i="11"/>
  <c r="DV673" i="11"/>
  <c r="DW673" i="11"/>
  <c r="DX673" i="11"/>
  <c r="DY673" i="11"/>
  <c r="DZ673" i="11"/>
  <c r="EA673" i="11"/>
  <c r="EB673" i="11"/>
  <c r="EC673" i="11"/>
  <c r="ED673" i="11"/>
  <c r="EE673" i="11"/>
  <c r="DE674" i="11"/>
  <c r="DF674" i="11"/>
  <c r="DG674" i="11"/>
  <c r="DH674" i="11"/>
  <c r="DI674" i="11"/>
  <c r="DJ674" i="11"/>
  <c r="DK674" i="11"/>
  <c r="DL674" i="11"/>
  <c r="DM674" i="11"/>
  <c r="DN674" i="11"/>
  <c r="DO674" i="11"/>
  <c r="DP674" i="11"/>
  <c r="DQ674" i="11"/>
  <c r="DR674" i="11"/>
  <c r="DS674" i="11"/>
  <c r="DT674" i="11"/>
  <c r="DU674" i="11"/>
  <c r="DV674" i="11"/>
  <c r="DW674" i="11"/>
  <c r="DX674" i="11"/>
  <c r="DY674" i="11"/>
  <c r="DZ674" i="11"/>
  <c r="EA674" i="11"/>
  <c r="EB674" i="11"/>
  <c r="EC674" i="11"/>
  <c r="ED674" i="11"/>
  <c r="EE674" i="11"/>
  <c r="DE675" i="11"/>
  <c r="DF675" i="11"/>
  <c r="DG675" i="11"/>
  <c r="DH675" i="11"/>
  <c r="DI675" i="11"/>
  <c r="DJ675" i="11"/>
  <c r="DK675" i="11"/>
  <c r="DL675" i="11"/>
  <c r="DM675" i="11"/>
  <c r="DN675" i="11"/>
  <c r="DO675" i="11"/>
  <c r="DP675" i="11"/>
  <c r="DQ675" i="11"/>
  <c r="DR675" i="11"/>
  <c r="DS675" i="11"/>
  <c r="DT675" i="11"/>
  <c r="DU675" i="11"/>
  <c r="DV675" i="11"/>
  <c r="DW675" i="11"/>
  <c r="DX675" i="11"/>
  <c r="DY675" i="11"/>
  <c r="DZ675" i="11"/>
  <c r="EA675" i="11"/>
  <c r="EB675" i="11"/>
  <c r="EC675" i="11"/>
  <c r="ED675" i="11"/>
  <c r="EE675" i="11"/>
  <c r="DE676" i="11"/>
  <c r="DF676" i="11"/>
  <c r="DG676" i="11"/>
  <c r="DH676" i="11"/>
  <c r="DI676" i="11"/>
  <c r="DJ676" i="11"/>
  <c r="DK676" i="11"/>
  <c r="DL676" i="11"/>
  <c r="DM676" i="11"/>
  <c r="DN676" i="11"/>
  <c r="DO676" i="11"/>
  <c r="DP676" i="11"/>
  <c r="DQ676" i="11"/>
  <c r="DR676" i="11"/>
  <c r="DS676" i="11"/>
  <c r="DT676" i="11"/>
  <c r="DU676" i="11"/>
  <c r="DV676" i="11"/>
  <c r="DW676" i="11"/>
  <c r="DX676" i="11"/>
  <c r="DY676" i="11"/>
  <c r="DZ676" i="11"/>
  <c r="EA676" i="11"/>
  <c r="EB676" i="11"/>
  <c r="EC676" i="11"/>
  <c r="ED676" i="11"/>
  <c r="EE676" i="11"/>
  <c r="DE677" i="11"/>
  <c r="DF677" i="11"/>
  <c r="DG677" i="11"/>
  <c r="DH677" i="11"/>
  <c r="DI677" i="11"/>
  <c r="DJ677" i="11"/>
  <c r="DK677" i="11"/>
  <c r="DL677" i="11"/>
  <c r="DM677" i="11"/>
  <c r="DN677" i="11"/>
  <c r="DO677" i="11"/>
  <c r="DP677" i="11"/>
  <c r="DQ677" i="11"/>
  <c r="DR677" i="11"/>
  <c r="DS677" i="11"/>
  <c r="DT677" i="11"/>
  <c r="DU677" i="11"/>
  <c r="DV677" i="11"/>
  <c r="DW677" i="11"/>
  <c r="DX677" i="11"/>
  <c r="DY677" i="11"/>
  <c r="DZ677" i="11"/>
  <c r="EA677" i="11"/>
  <c r="EB677" i="11"/>
  <c r="EC677" i="11"/>
  <c r="ED677" i="11"/>
  <c r="EE677" i="11"/>
  <c r="DE678" i="11"/>
  <c r="DF678" i="11"/>
  <c r="DG678" i="11"/>
  <c r="DH678" i="11"/>
  <c r="DI678" i="11"/>
  <c r="DJ678" i="11"/>
  <c r="DK678" i="11"/>
  <c r="DL678" i="11"/>
  <c r="DM678" i="11"/>
  <c r="DN678" i="11"/>
  <c r="DO678" i="11"/>
  <c r="DP678" i="11"/>
  <c r="DQ678" i="11"/>
  <c r="DR678" i="11"/>
  <c r="DS678" i="11"/>
  <c r="DT678" i="11"/>
  <c r="DU678" i="11"/>
  <c r="DV678" i="11"/>
  <c r="DW678" i="11"/>
  <c r="DX678" i="11"/>
  <c r="DY678" i="11"/>
  <c r="DZ678" i="11"/>
  <c r="EA678" i="11"/>
  <c r="EB678" i="11"/>
  <c r="EC678" i="11"/>
  <c r="ED678" i="11"/>
  <c r="EE678" i="11"/>
  <c r="DE679" i="11"/>
  <c r="DF679" i="11"/>
  <c r="DG679" i="11"/>
  <c r="DH679" i="11"/>
  <c r="DI679" i="11"/>
  <c r="DJ679" i="11"/>
  <c r="DK679" i="11"/>
  <c r="DL679" i="11"/>
  <c r="DM679" i="11"/>
  <c r="DN679" i="11"/>
  <c r="DO679" i="11"/>
  <c r="DP679" i="11"/>
  <c r="DQ679" i="11"/>
  <c r="DR679" i="11"/>
  <c r="DS679" i="11"/>
  <c r="DT679" i="11"/>
  <c r="DU679" i="11"/>
  <c r="DV679" i="11"/>
  <c r="DW679" i="11"/>
  <c r="DX679" i="11"/>
  <c r="DY679" i="11"/>
  <c r="DZ679" i="11"/>
  <c r="EA679" i="11"/>
  <c r="EB679" i="11"/>
  <c r="EC679" i="11"/>
  <c r="ED679" i="11"/>
  <c r="EE679" i="11"/>
  <c r="DE680" i="11"/>
  <c r="DF680" i="11"/>
  <c r="DG680" i="11"/>
  <c r="DH680" i="11"/>
  <c r="DI680" i="11"/>
  <c r="DJ680" i="11"/>
  <c r="DK680" i="11"/>
  <c r="DL680" i="11"/>
  <c r="DM680" i="11"/>
  <c r="DN680" i="11"/>
  <c r="DO680" i="11"/>
  <c r="DP680" i="11"/>
  <c r="DQ680" i="11"/>
  <c r="DR680" i="11"/>
  <c r="DS680" i="11"/>
  <c r="DT680" i="11"/>
  <c r="DU680" i="11"/>
  <c r="DV680" i="11"/>
  <c r="DW680" i="11"/>
  <c r="DX680" i="11"/>
  <c r="DY680" i="11"/>
  <c r="DZ680" i="11"/>
  <c r="EA680" i="11"/>
  <c r="EB680" i="11"/>
  <c r="EC680" i="11"/>
  <c r="ED680" i="11"/>
  <c r="EE680" i="11"/>
  <c r="DE681" i="11"/>
  <c r="DF681" i="11"/>
  <c r="DG681" i="11"/>
  <c r="DH681" i="11"/>
  <c r="DI681" i="11"/>
  <c r="DJ681" i="11"/>
  <c r="DK681" i="11"/>
  <c r="DL681" i="11"/>
  <c r="DM681" i="11"/>
  <c r="DN681" i="11"/>
  <c r="DO681" i="11"/>
  <c r="DP681" i="11"/>
  <c r="DQ681" i="11"/>
  <c r="DR681" i="11"/>
  <c r="DS681" i="11"/>
  <c r="DT681" i="11"/>
  <c r="DU681" i="11"/>
  <c r="DV681" i="11"/>
  <c r="DW681" i="11"/>
  <c r="DX681" i="11"/>
  <c r="DY681" i="11"/>
  <c r="DZ681" i="11"/>
  <c r="EA681" i="11"/>
  <c r="EB681" i="11"/>
  <c r="EC681" i="11"/>
  <c r="ED681" i="11"/>
  <c r="EE681" i="11"/>
  <c r="DE682" i="11"/>
  <c r="DF682" i="11"/>
  <c r="DG682" i="11"/>
  <c r="DH682" i="11"/>
  <c r="DI682" i="11"/>
  <c r="DJ682" i="11"/>
  <c r="DK682" i="11"/>
  <c r="DL682" i="11"/>
  <c r="DM682" i="11"/>
  <c r="DN682" i="11"/>
  <c r="DO682" i="11"/>
  <c r="DP682" i="11"/>
  <c r="DQ682" i="11"/>
  <c r="DR682" i="11"/>
  <c r="DS682" i="11"/>
  <c r="DT682" i="11"/>
  <c r="DU682" i="11"/>
  <c r="DV682" i="11"/>
  <c r="DW682" i="11"/>
  <c r="DX682" i="11"/>
  <c r="DY682" i="11"/>
  <c r="DZ682" i="11"/>
  <c r="EA682" i="11"/>
  <c r="EB682" i="11"/>
  <c r="EC682" i="11"/>
  <c r="ED682" i="11"/>
  <c r="EE682" i="11"/>
  <c r="DE683" i="11"/>
  <c r="DF683" i="11"/>
  <c r="DG683" i="11"/>
  <c r="DH683" i="11"/>
  <c r="DI683" i="11"/>
  <c r="DJ683" i="11"/>
  <c r="DK683" i="11"/>
  <c r="DL683" i="11"/>
  <c r="DM683" i="11"/>
  <c r="DN683" i="11"/>
  <c r="DO683" i="11"/>
  <c r="DP683" i="11"/>
  <c r="DQ683" i="11"/>
  <c r="DR683" i="11"/>
  <c r="DS683" i="11"/>
  <c r="DT683" i="11"/>
  <c r="DU683" i="11"/>
  <c r="DV683" i="11"/>
  <c r="DW683" i="11"/>
  <c r="DX683" i="11"/>
  <c r="DY683" i="11"/>
  <c r="DZ683" i="11"/>
  <c r="EA683" i="11"/>
  <c r="EB683" i="11"/>
  <c r="EC683" i="11"/>
  <c r="ED683" i="11"/>
  <c r="EE683" i="11"/>
  <c r="DE684" i="11"/>
  <c r="DF684" i="11"/>
  <c r="DG684" i="11"/>
  <c r="DH684" i="11"/>
  <c r="DI684" i="11"/>
  <c r="DJ684" i="11"/>
  <c r="DK684" i="11"/>
  <c r="DL684" i="11"/>
  <c r="DM684" i="11"/>
  <c r="DN684" i="11"/>
  <c r="DO684" i="11"/>
  <c r="DP684" i="11"/>
  <c r="DQ684" i="11"/>
  <c r="DR684" i="11"/>
  <c r="DS684" i="11"/>
  <c r="DT684" i="11"/>
  <c r="DU684" i="11"/>
  <c r="DV684" i="11"/>
  <c r="DW684" i="11"/>
  <c r="DX684" i="11"/>
  <c r="DY684" i="11"/>
  <c r="DZ684" i="11"/>
  <c r="EA684" i="11"/>
  <c r="EB684" i="11"/>
  <c r="EC684" i="11"/>
  <c r="ED684" i="11"/>
  <c r="EE684" i="11"/>
  <c r="DE685" i="11"/>
  <c r="DF685" i="11"/>
  <c r="DG685" i="11"/>
  <c r="DH685" i="11"/>
  <c r="DI685" i="11"/>
  <c r="DJ685" i="11"/>
  <c r="DK685" i="11"/>
  <c r="DL685" i="11"/>
  <c r="DM685" i="11"/>
  <c r="DN685" i="11"/>
  <c r="DO685" i="11"/>
  <c r="DP685" i="11"/>
  <c r="DQ685" i="11"/>
  <c r="DR685" i="11"/>
  <c r="DS685" i="11"/>
  <c r="DT685" i="11"/>
  <c r="DU685" i="11"/>
  <c r="DV685" i="11"/>
  <c r="DW685" i="11"/>
  <c r="DX685" i="11"/>
  <c r="DY685" i="11"/>
  <c r="DZ685" i="11"/>
  <c r="EA685" i="11"/>
  <c r="EB685" i="11"/>
  <c r="EC685" i="11"/>
  <c r="ED685" i="11"/>
  <c r="EE685" i="11"/>
  <c r="DE686" i="11"/>
  <c r="DF686" i="11"/>
  <c r="DG686" i="11"/>
  <c r="DH686" i="11"/>
  <c r="DI686" i="11"/>
  <c r="DJ686" i="11"/>
  <c r="DK686" i="11"/>
  <c r="DL686" i="11"/>
  <c r="DM686" i="11"/>
  <c r="DN686" i="11"/>
  <c r="DO686" i="11"/>
  <c r="DP686" i="11"/>
  <c r="DQ686" i="11"/>
  <c r="DR686" i="11"/>
  <c r="DS686" i="11"/>
  <c r="DT686" i="11"/>
  <c r="DU686" i="11"/>
  <c r="DV686" i="11"/>
  <c r="DW686" i="11"/>
  <c r="DX686" i="11"/>
  <c r="DY686" i="11"/>
  <c r="DZ686" i="11"/>
  <c r="EA686" i="11"/>
  <c r="EB686" i="11"/>
  <c r="EC686" i="11"/>
  <c r="ED686" i="11"/>
  <c r="EE686" i="11"/>
  <c r="DE687" i="11"/>
  <c r="DF687" i="11"/>
  <c r="DG687" i="11"/>
  <c r="DH687" i="11"/>
  <c r="DI687" i="11"/>
  <c r="DJ687" i="11"/>
  <c r="DK687" i="11"/>
  <c r="DL687" i="11"/>
  <c r="DM687" i="11"/>
  <c r="DN687" i="11"/>
  <c r="DO687" i="11"/>
  <c r="DP687" i="11"/>
  <c r="DQ687" i="11"/>
  <c r="DR687" i="11"/>
  <c r="DS687" i="11"/>
  <c r="DT687" i="11"/>
  <c r="DU687" i="11"/>
  <c r="DV687" i="11"/>
  <c r="DW687" i="11"/>
  <c r="DX687" i="11"/>
  <c r="DY687" i="11"/>
  <c r="DZ687" i="11"/>
  <c r="EA687" i="11"/>
  <c r="EB687" i="11"/>
  <c r="EC687" i="11"/>
  <c r="ED687" i="11"/>
  <c r="EE687" i="11"/>
  <c r="DE688" i="11"/>
  <c r="DF688" i="11"/>
  <c r="DG688" i="11"/>
  <c r="DH688" i="11"/>
  <c r="DI688" i="11"/>
  <c r="DJ688" i="11"/>
  <c r="DK688" i="11"/>
  <c r="DL688" i="11"/>
  <c r="DM688" i="11"/>
  <c r="DN688" i="11"/>
  <c r="DO688" i="11"/>
  <c r="DP688" i="11"/>
  <c r="DQ688" i="11"/>
  <c r="DR688" i="11"/>
  <c r="DS688" i="11"/>
  <c r="DT688" i="11"/>
  <c r="DU688" i="11"/>
  <c r="DV688" i="11"/>
  <c r="DW688" i="11"/>
  <c r="DX688" i="11"/>
  <c r="DY688" i="11"/>
  <c r="DZ688" i="11"/>
  <c r="EA688" i="11"/>
  <c r="EB688" i="11"/>
  <c r="EC688" i="11"/>
  <c r="ED688" i="11"/>
  <c r="EE688" i="11"/>
  <c r="DE689" i="11"/>
  <c r="DF689" i="11"/>
  <c r="DG689" i="11"/>
  <c r="DH689" i="11"/>
  <c r="DI689" i="11"/>
  <c r="DJ689" i="11"/>
  <c r="DK689" i="11"/>
  <c r="DL689" i="11"/>
  <c r="DM689" i="11"/>
  <c r="DN689" i="11"/>
  <c r="DO689" i="11"/>
  <c r="DP689" i="11"/>
  <c r="DQ689" i="11"/>
  <c r="DR689" i="11"/>
  <c r="DS689" i="11"/>
  <c r="DT689" i="11"/>
  <c r="DU689" i="11"/>
  <c r="DV689" i="11"/>
  <c r="DW689" i="11"/>
  <c r="DX689" i="11"/>
  <c r="DY689" i="11"/>
  <c r="DZ689" i="11"/>
  <c r="EA689" i="11"/>
  <c r="EB689" i="11"/>
  <c r="EC689" i="11"/>
  <c r="ED689" i="11"/>
  <c r="EE689" i="11"/>
  <c r="AY690" i="11"/>
  <c r="AZ690" i="11"/>
  <c r="BA690" i="11"/>
  <c r="BB690" i="11"/>
  <c r="BC690" i="11"/>
  <c r="BD690" i="11"/>
  <c r="BE690" i="11"/>
  <c r="BF690" i="11"/>
  <c r="BG690" i="11"/>
  <c r="BH690" i="11"/>
  <c r="BI690" i="11"/>
  <c r="BJ690" i="11"/>
  <c r="BK690" i="11"/>
  <c r="BL690" i="11"/>
  <c r="BM690" i="11"/>
  <c r="BN690" i="11"/>
  <c r="BO690" i="11"/>
  <c r="BP690" i="11"/>
  <c r="BQ690" i="11"/>
  <c r="BR690" i="11"/>
  <c r="BS690" i="11"/>
  <c r="BT690" i="11"/>
  <c r="BU690" i="11"/>
  <c r="BV690" i="11"/>
  <c r="BW690" i="11"/>
  <c r="BX690" i="11"/>
  <c r="BY690" i="11"/>
  <c r="DE690" i="11"/>
  <c r="DF690" i="11"/>
  <c r="DG690" i="11"/>
  <c r="DH690" i="11"/>
  <c r="DI690" i="11"/>
  <c r="DJ690" i="11"/>
  <c r="DK690" i="11"/>
  <c r="DL690" i="11"/>
  <c r="DM690" i="11"/>
  <c r="DN690" i="11"/>
  <c r="DO690" i="11"/>
  <c r="DP690" i="11"/>
  <c r="DQ690" i="11"/>
  <c r="DR690" i="11"/>
  <c r="DS690" i="11"/>
  <c r="DT690" i="11"/>
  <c r="DU690" i="11"/>
  <c r="DV690" i="11"/>
  <c r="DW690" i="11"/>
  <c r="DX690" i="11"/>
  <c r="DY690" i="11"/>
  <c r="DZ690" i="11"/>
  <c r="EA690" i="11"/>
  <c r="EB690" i="11"/>
  <c r="EC690" i="11"/>
  <c r="ED690" i="11"/>
  <c r="EE690" i="11"/>
  <c r="DE694" i="11" a="1"/>
  <c r="DE694" i="11"/>
  <c r="DF694" i="11"/>
  <c r="DG694" i="11"/>
  <c r="DH694" i="11"/>
  <c r="DI694" i="11"/>
  <c r="DJ694" i="11"/>
  <c r="DK694" i="11"/>
  <c r="DL694" i="11"/>
  <c r="DM694" i="11"/>
  <c r="DN694" i="11"/>
  <c r="DO694" i="11"/>
  <c r="DP694" i="11"/>
  <c r="DQ694" i="11"/>
  <c r="DR694" i="11"/>
  <c r="DS694" i="11"/>
  <c r="DT694" i="11"/>
  <c r="DU694" i="11"/>
  <c r="DV694" i="11"/>
  <c r="DW694" i="11"/>
  <c r="DX694" i="11"/>
  <c r="DY694" i="11"/>
  <c r="DZ694" i="11"/>
  <c r="EA694" i="11"/>
  <c r="EB694" i="11"/>
  <c r="EC694" i="11"/>
  <c r="ED694" i="11"/>
  <c r="EE694" i="11"/>
  <c r="DE695" i="11"/>
  <c r="DF695" i="11"/>
  <c r="DG695" i="11"/>
  <c r="DH695" i="11"/>
  <c r="DI695" i="11"/>
  <c r="DJ695" i="11"/>
  <c r="DK695" i="11"/>
  <c r="DL695" i="11"/>
  <c r="DM695" i="11"/>
  <c r="DN695" i="11"/>
  <c r="DO695" i="11"/>
  <c r="DP695" i="11"/>
  <c r="DQ695" i="11"/>
  <c r="DR695" i="11"/>
  <c r="DS695" i="11"/>
  <c r="DT695" i="11"/>
  <c r="DU695" i="11"/>
  <c r="DV695" i="11"/>
  <c r="DW695" i="11"/>
  <c r="DX695" i="11"/>
  <c r="DY695" i="11"/>
  <c r="DZ695" i="11"/>
  <c r="EA695" i="11"/>
  <c r="EB695" i="11"/>
  <c r="EC695" i="11"/>
  <c r="ED695" i="11"/>
  <c r="EE695" i="11"/>
  <c r="DE696" i="11"/>
  <c r="DF696" i="11"/>
  <c r="DG696" i="11"/>
  <c r="DH696" i="11"/>
  <c r="DI696" i="11"/>
  <c r="DJ696" i="11"/>
  <c r="DK696" i="11"/>
  <c r="DL696" i="11"/>
  <c r="DM696" i="11"/>
  <c r="DN696" i="11"/>
  <c r="DO696" i="11"/>
  <c r="DP696" i="11"/>
  <c r="DQ696" i="11"/>
  <c r="DR696" i="11"/>
  <c r="DS696" i="11"/>
  <c r="DT696" i="11"/>
  <c r="DU696" i="11"/>
  <c r="DV696" i="11"/>
  <c r="DW696" i="11"/>
  <c r="DX696" i="11"/>
  <c r="DY696" i="11"/>
  <c r="DZ696" i="11"/>
  <c r="EA696" i="11"/>
  <c r="EB696" i="11"/>
  <c r="EC696" i="11"/>
  <c r="ED696" i="11"/>
  <c r="EE696" i="11"/>
  <c r="DE697" i="11"/>
  <c r="DF697" i="11"/>
  <c r="DG697" i="11"/>
  <c r="DH697" i="11"/>
  <c r="DI697" i="11"/>
  <c r="DJ697" i="11"/>
  <c r="DK697" i="11"/>
  <c r="DL697" i="11"/>
  <c r="DM697" i="11"/>
  <c r="DN697" i="11"/>
  <c r="DO697" i="11"/>
  <c r="DP697" i="11"/>
  <c r="DQ697" i="11"/>
  <c r="DR697" i="11"/>
  <c r="DS697" i="11"/>
  <c r="DT697" i="11"/>
  <c r="DU697" i="11"/>
  <c r="DV697" i="11"/>
  <c r="DW697" i="11"/>
  <c r="DX697" i="11"/>
  <c r="DY697" i="11"/>
  <c r="DZ697" i="11"/>
  <c r="EA697" i="11"/>
  <c r="EB697" i="11"/>
  <c r="EC697" i="11"/>
  <c r="ED697" i="11"/>
  <c r="EE697" i="11"/>
  <c r="DE698" i="11"/>
  <c r="DF698" i="11"/>
  <c r="DG698" i="11"/>
  <c r="DH698" i="11"/>
  <c r="DI698" i="11"/>
  <c r="DJ698" i="11"/>
  <c r="DK698" i="11"/>
  <c r="DL698" i="11"/>
  <c r="DM698" i="11"/>
  <c r="DN698" i="11"/>
  <c r="DO698" i="11"/>
  <c r="DP698" i="11"/>
  <c r="DQ698" i="11"/>
  <c r="DR698" i="11"/>
  <c r="DS698" i="11"/>
  <c r="DT698" i="11"/>
  <c r="DU698" i="11"/>
  <c r="DV698" i="11"/>
  <c r="DW698" i="11"/>
  <c r="DX698" i="11"/>
  <c r="DY698" i="11"/>
  <c r="DZ698" i="11"/>
  <c r="EA698" i="11"/>
  <c r="EB698" i="11"/>
  <c r="EC698" i="11"/>
  <c r="ED698" i="11"/>
  <c r="EE698" i="11"/>
  <c r="DE699" i="11"/>
  <c r="DF699" i="11"/>
  <c r="DG699" i="11"/>
  <c r="DH699" i="11"/>
  <c r="DI699" i="11"/>
  <c r="DJ699" i="11"/>
  <c r="DK699" i="11"/>
  <c r="DL699" i="11"/>
  <c r="DM699" i="11"/>
  <c r="DN699" i="11"/>
  <c r="DO699" i="11"/>
  <c r="DP699" i="11"/>
  <c r="DQ699" i="11"/>
  <c r="DR699" i="11"/>
  <c r="DS699" i="11"/>
  <c r="DT699" i="11"/>
  <c r="DU699" i="11"/>
  <c r="DV699" i="11"/>
  <c r="DW699" i="11"/>
  <c r="DX699" i="11"/>
  <c r="DY699" i="11"/>
  <c r="DZ699" i="11"/>
  <c r="EA699" i="11"/>
  <c r="EB699" i="11"/>
  <c r="EC699" i="11"/>
  <c r="ED699" i="11"/>
  <c r="EE699" i="11"/>
  <c r="DE700" i="11"/>
  <c r="DF700" i="11"/>
  <c r="DG700" i="11"/>
  <c r="DH700" i="11"/>
  <c r="DI700" i="11"/>
  <c r="DJ700" i="11"/>
  <c r="DK700" i="11"/>
  <c r="DL700" i="11"/>
  <c r="DM700" i="11"/>
  <c r="DN700" i="11"/>
  <c r="DO700" i="11"/>
  <c r="DP700" i="11"/>
  <c r="DQ700" i="11"/>
  <c r="DR700" i="11"/>
  <c r="DS700" i="11"/>
  <c r="DT700" i="11"/>
  <c r="DU700" i="11"/>
  <c r="DV700" i="11"/>
  <c r="DW700" i="11"/>
  <c r="DX700" i="11"/>
  <c r="DY700" i="11"/>
  <c r="DZ700" i="11"/>
  <c r="EA700" i="11"/>
  <c r="EB700" i="11"/>
  <c r="EC700" i="11"/>
  <c r="ED700" i="11"/>
  <c r="EE700" i="11"/>
  <c r="DE701" i="11"/>
  <c r="DF701" i="11"/>
  <c r="DG701" i="11"/>
  <c r="DH701" i="11"/>
  <c r="DI701" i="11"/>
  <c r="DJ701" i="11"/>
  <c r="DK701" i="11"/>
  <c r="DL701" i="11"/>
  <c r="DM701" i="11"/>
  <c r="DN701" i="11"/>
  <c r="DO701" i="11"/>
  <c r="DP701" i="11"/>
  <c r="DQ701" i="11"/>
  <c r="DR701" i="11"/>
  <c r="DS701" i="11"/>
  <c r="DT701" i="11"/>
  <c r="DU701" i="11"/>
  <c r="DV701" i="11"/>
  <c r="DW701" i="11"/>
  <c r="DX701" i="11"/>
  <c r="DY701" i="11"/>
  <c r="DZ701" i="11"/>
  <c r="EA701" i="11"/>
  <c r="EB701" i="11"/>
  <c r="EC701" i="11"/>
  <c r="ED701" i="11"/>
  <c r="EE701" i="11"/>
  <c r="DE702" i="11"/>
  <c r="DF702" i="11"/>
  <c r="DG702" i="11"/>
  <c r="DH702" i="11"/>
  <c r="DI702" i="11"/>
  <c r="DJ702" i="11"/>
  <c r="DK702" i="11"/>
  <c r="DL702" i="11"/>
  <c r="DM702" i="11"/>
  <c r="DN702" i="11"/>
  <c r="DO702" i="11"/>
  <c r="DP702" i="11"/>
  <c r="DQ702" i="11"/>
  <c r="DR702" i="11"/>
  <c r="DS702" i="11"/>
  <c r="DT702" i="11"/>
  <c r="DU702" i="11"/>
  <c r="DV702" i="11"/>
  <c r="DW702" i="11"/>
  <c r="DX702" i="11"/>
  <c r="DY702" i="11"/>
  <c r="DZ702" i="11"/>
  <c r="EA702" i="11"/>
  <c r="EB702" i="11"/>
  <c r="EC702" i="11"/>
  <c r="ED702" i="11"/>
  <c r="EE702" i="11"/>
  <c r="DE703" i="11"/>
  <c r="DF703" i="11"/>
  <c r="DG703" i="11"/>
  <c r="DH703" i="11"/>
  <c r="DI703" i="11"/>
  <c r="DJ703" i="11"/>
  <c r="DK703" i="11"/>
  <c r="DL703" i="11"/>
  <c r="DM703" i="11"/>
  <c r="DN703" i="11"/>
  <c r="DO703" i="11"/>
  <c r="DP703" i="11"/>
  <c r="DQ703" i="11"/>
  <c r="DR703" i="11"/>
  <c r="DS703" i="11"/>
  <c r="DT703" i="11"/>
  <c r="DU703" i="11"/>
  <c r="DV703" i="11"/>
  <c r="DW703" i="11"/>
  <c r="DX703" i="11"/>
  <c r="DY703" i="11"/>
  <c r="DZ703" i="11"/>
  <c r="EA703" i="11"/>
  <c r="EB703" i="11"/>
  <c r="EC703" i="11"/>
  <c r="ED703" i="11"/>
  <c r="EE703" i="11"/>
  <c r="DE704" i="11"/>
  <c r="DF704" i="11"/>
  <c r="DG704" i="11"/>
  <c r="DH704" i="11"/>
  <c r="DI704" i="11"/>
  <c r="DJ704" i="11"/>
  <c r="DK704" i="11"/>
  <c r="DL704" i="11"/>
  <c r="DM704" i="11"/>
  <c r="DN704" i="11"/>
  <c r="DO704" i="11"/>
  <c r="DP704" i="11"/>
  <c r="DQ704" i="11"/>
  <c r="DR704" i="11"/>
  <c r="DS704" i="11"/>
  <c r="DT704" i="11"/>
  <c r="DU704" i="11"/>
  <c r="DV704" i="11"/>
  <c r="DW704" i="11"/>
  <c r="DX704" i="11"/>
  <c r="DY704" i="11"/>
  <c r="DZ704" i="11"/>
  <c r="EA704" i="11"/>
  <c r="EB704" i="11"/>
  <c r="EC704" i="11"/>
  <c r="ED704" i="11"/>
  <c r="EE704" i="11"/>
  <c r="DE705" i="11"/>
  <c r="DF705" i="11"/>
  <c r="DG705" i="11"/>
  <c r="DH705" i="11"/>
  <c r="DI705" i="11"/>
  <c r="DJ705" i="11"/>
  <c r="DK705" i="11"/>
  <c r="DL705" i="11"/>
  <c r="DM705" i="11"/>
  <c r="DN705" i="11"/>
  <c r="DO705" i="11"/>
  <c r="DP705" i="11"/>
  <c r="DQ705" i="11"/>
  <c r="DR705" i="11"/>
  <c r="DS705" i="11"/>
  <c r="DT705" i="11"/>
  <c r="DU705" i="11"/>
  <c r="DV705" i="11"/>
  <c r="DW705" i="11"/>
  <c r="DX705" i="11"/>
  <c r="DY705" i="11"/>
  <c r="DZ705" i="11"/>
  <c r="EA705" i="11"/>
  <c r="EB705" i="11"/>
  <c r="EC705" i="11"/>
  <c r="ED705" i="11"/>
  <c r="EE705" i="11"/>
  <c r="DE706" i="11"/>
  <c r="DF706" i="11"/>
  <c r="DG706" i="11"/>
  <c r="DH706" i="11"/>
  <c r="DI706" i="11"/>
  <c r="DJ706" i="11"/>
  <c r="DK706" i="11"/>
  <c r="DL706" i="11"/>
  <c r="DM706" i="11"/>
  <c r="DN706" i="11"/>
  <c r="DO706" i="11"/>
  <c r="DP706" i="11"/>
  <c r="DQ706" i="11"/>
  <c r="DR706" i="11"/>
  <c r="DS706" i="11"/>
  <c r="DT706" i="11"/>
  <c r="DU706" i="11"/>
  <c r="DV706" i="11"/>
  <c r="DW706" i="11"/>
  <c r="DX706" i="11"/>
  <c r="DY706" i="11"/>
  <c r="DZ706" i="11"/>
  <c r="EA706" i="11"/>
  <c r="EB706" i="11"/>
  <c r="EC706" i="11"/>
  <c r="ED706" i="11"/>
  <c r="EE706" i="11"/>
  <c r="DE707" i="11"/>
  <c r="DF707" i="11"/>
  <c r="DG707" i="11"/>
  <c r="DH707" i="11"/>
  <c r="DI707" i="11"/>
  <c r="DJ707" i="11"/>
  <c r="DK707" i="11"/>
  <c r="DL707" i="11"/>
  <c r="DM707" i="11"/>
  <c r="DN707" i="11"/>
  <c r="DO707" i="11"/>
  <c r="DP707" i="11"/>
  <c r="DQ707" i="11"/>
  <c r="DR707" i="11"/>
  <c r="DS707" i="11"/>
  <c r="DT707" i="11"/>
  <c r="DU707" i="11"/>
  <c r="DV707" i="11"/>
  <c r="DW707" i="11"/>
  <c r="DX707" i="11"/>
  <c r="DY707" i="11"/>
  <c r="DZ707" i="11"/>
  <c r="EA707" i="11"/>
  <c r="EB707" i="11"/>
  <c r="EC707" i="11"/>
  <c r="ED707" i="11"/>
  <c r="EE707" i="11"/>
  <c r="DE708" i="11"/>
  <c r="DF708" i="11"/>
  <c r="DG708" i="11"/>
  <c r="DH708" i="11"/>
  <c r="DI708" i="11"/>
  <c r="DJ708" i="11"/>
  <c r="DK708" i="11"/>
  <c r="DL708" i="11"/>
  <c r="DM708" i="11"/>
  <c r="DN708" i="11"/>
  <c r="DO708" i="11"/>
  <c r="DP708" i="11"/>
  <c r="DQ708" i="11"/>
  <c r="DR708" i="11"/>
  <c r="DS708" i="11"/>
  <c r="DT708" i="11"/>
  <c r="DU708" i="11"/>
  <c r="DV708" i="11"/>
  <c r="DW708" i="11"/>
  <c r="DX708" i="11"/>
  <c r="DY708" i="11"/>
  <c r="DZ708" i="11"/>
  <c r="EA708" i="11"/>
  <c r="EB708" i="11"/>
  <c r="EC708" i="11"/>
  <c r="ED708" i="11"/>
  <c r="EE708" i="11"/>
  <c r="DE709" i="11"/>
  <c r="DF709" i="11"/>
  <c r="DG709" i="11"/>
  <c r="DH709" i="11"/>
  <c r="DI709" i="11"/>
  <c r="DJ709" i="11"/>
  <c r="DK709" i="11"/>
  <c r="DL709" i="11"/>
  <c r="DM709" i="11"/>
  <c r="DN709" i="11"/>
  <c r="DO709" i="11"/>
  <c r="DP709" i="11"/>
  <c r="DQ709" i="11"/>
  <c r="DR709" i="11"/>
  <c r="DS709" i="11"/>
  <c r="DT709" i="11"/>
  <c r="DU709" i="11"/>
  <c r="DV709" i="11"/>
  <c r="DW709" i="11"/>
  <c r="DX709" i="11"/>
  <c r="DY709" i="11"/>
  <c r="DZ709" i="11"/>
  <c r="EA709" i="11"/>
  <c r="EB709" i="11"/>
  <c r="EC709" i="11"/>
  <c r="ED709" i="11"/>
  <c r="EE709" i="11"/>
  <c r="DE710" i="11"/>
  <c r="DF710" i="11"/>
  <c r="DG710" i="11"/>
  <c r="DH710" i="11"/>
  <c r="DI710" i="11"/>
  <c r="DJ710" i="11"/>
  <c r="DK710" i="11"/>
  <c r="DL710" i="11"/>
  <c r="DM710" i="11"/>
  <c r="DN710" i="11"/>
  <c r="DO710" i="11"/>
  <c r="DP710" i="11"/>
  <c r="DQ710" i="11"/>
  <c r="DR710" i="11"/>
  <c r="DS710" i="11"/>
  <c r="DT710" i="11"/>
  <c r="DU710" i="11"/>
  <c r="DV710" i="11"/>
  <c r="DW710" i="11"/>
  <c r="DX710" i="11"/>
  <c r="DY710" i="11"/>
  <c r="DZ710" i="11"/>
  <c r="EA710" i="11"/>
  <c r="EB710" i="11"/>
  <c r="EC710" i="11"/>
  <c r="ED710" i="11"/>
  <c r="EE710" i="11"/>
  <c r="DE711" i="11"/>
  <c r="DF711" i="11"/>
  <c r="DG711" i="11"/>
  <c r="DH711" i="11"/>
  <c r="DI711" i="11"/>
  <c r="DJ711" i="11"/>
  <c r="DK711" i="11"/>
  <c r="DL711" i="11"/>
  <c r="DM711" i="11"/>
  <c r="DN711" i="11"/>
  <c r="DO711" i="11"/>
  <c r="DP711" i="11"/>
  <c r="DQ711" i="11"/>
  <c r="DR711" i="11"/>
  <c r="DS711" i="11"/>
  <c r="DT711" i="11"/>
  <c r="DU711" i="11"/>
  <c r="DV711" i="11"/>
  <c r="DW711" i="11"/>
  <c r="DX711" i="11"/>
  <c r="DY711" i="11"/>
  <c r="DZ711" i="11"/>
  <c r="EA711" i="11"/>
  <c r="EB711" i="11"/>
  <c r="EC711" i="11"/>
  <c r="ED711" i="11"/>
  <c r="EE711" i="11"/>
  <c r="DE712" i="11"/>
  <c r="DF712" i="11"/>
  <c r="DG712" i="11"/>
  <c r="DH712" i="11"/>
  <c r="DI712" i="11"/>
  <c r="DJ712" i="11"/>
  <c r="DK712" i="11"/>
  <c r="DL712" i="11"/>
  <c r="DM712" i="11"/>
  <c r="DN712" i="11"/>
  <c r="DO712" i="11"/>
  <c r="DP712" i="11"/>
  <c r="DQ712" i="11"/>
  <c r="DR712" i="11"/>
  <c r="DS712" i="11"/>
  <c r="DT712" i="11"/>
  <c r="DU712" i="11"/>
  <c r="DV712" i="11"/>
  <c r="DW712" i="11"/>
  <c r="DX712" i="11"/>
  <c r="DY712" i="11"/>
  <c r="DZ712" i="11"/>
  <c r="EA712" i="11"/>
  <c r="EB712" i="11"/>
  <c r="EC712" i="11"/>
  <c r="ED712" i="11"/>
  <c r="EE712" i="11"/>
  <c r="DE713" i="11"/>
  <c r="DF713" i="11"/>
  <c r="DG713" i="11"/>
  <c r="DH713" i="11"/>
  <c r="DI713" i="11"/>
  <c r="DJ713" i="11"/>
  <c r="DK713" i="11"/>
  <c r="DL713" i="11"/>
  <c r="DM713" i="11"/>
  <c r="DN713" i="11"/>
  <c r="DO713" i="11"/>
  <c r="DP713" i="11"/>
  <c r="DQ713" i="11"/>
  <c r="DR713" i="11"/>
  <c r="DS713" i="11"/>
  <c r="DT713" i="11"/>
  <c r="DU713" i="11"/>
  <c r="DV713" i="11"/>
  <c r="DW713" i="11"/>
  <c r="DX713" i="11"/>
  <c r="DY713" i="11"/>
  <c r="DZ713" i="11"/>
  <c r="EA713" i="11"/>
  <c r="EB713" i="11"/>
  <c r="EC713" i="11"/>
  <c r="ED713" i="11"/>
  <c r="EE713" i="11"/>
  <c r="DE714" i="11"/>
  <c r="DF714" i="11"/>
  <c r="DG714" i="11"/>
  <c r="DH714" i="11"/>
  <c r="DI714" i="11"/>
  <c r="DJ714" i="11"/>
  <c r="DK714" i="11"/>
  <c r="DL714" i="11"/>
  <c r="DM714" i="11"/>
  <c r="DN714" i="11"/>
  <c r="DO714" i="11"/>
  <c r="DP714" i="11"/>
  <c r="DQ714" i="11"/>
  <c r="DR714" i="11"/>
  <c r="DS714" i="11"/>
  <c r="DT714" i="11"/>
  <c r="DU714" i="11"/>
  <c r="DV714" i="11"/>
  <c r="DW714" i="11"/>
  <c r="DX714" i="11"/>
  <c r="DY714" i="11"/>
  <c r="DZ714" i="11"/>
  <c r="EA714" i="11"/>
  <c r="EB714" i="11"/>
  <c r="EC714" i="11"/>
  <c r="ED714" i="11"/>
  <c r="EE714" i="11"/>
  <c r="DE715" i="11"/>
  <c r="DF715" i="11"/>
  <c r="DG715" i="11"/>
  <c r="DH715" i="11"/>
  <c r="DI715" i="11"/>
  <c r="DJ715" i="11"/>
  <c r="DK715" i="11"/>
  <c r="DL715" i="11"/>
  <c r="DM715" i="11"/>
  <c r="DN715" i="11"/>
  <c r="DO715" i="11"/>
  <c r="DP715" i="11"/>
  <c r="DQ715" i="11"/>
  <c r="DR715" i="11"/>
  <c r="DS715" i="11"/>
  <c r="DT715" i="11"/>
  <c r="DU715" i="11"/>
  <c r="DV715" i="11"/>
  <c r="DW715" i="11"/>
  <c r="DX715" i="11"/>
  <c r="DY715" i="11"/>
  <c r="DZ715" i="11"/>
  <c r="EA715" i="11"/>
  <c r="EB715" i="11"/>
  <c r="EC715" i="11"/>
  <c r="ED715" i="11"/>
  <c r="EE715" i="11"/>
  <c r="DE716" i="11"/>
  <c r="DF716" i="11"/>
  <c r="DG716" i="11"/>
  <c r="DH716" i="11"/>
  <c r="DI716" i="11"/>
  <c r="DJ716" i="11"/>
  <c r="DK716" i="11"/>
  <c r="DL716" i="11"/>
  <c r="DM716" i="11"/>
  <c r="DN716" i="11"/>
  <c r="DO716" i="11"/>
  <c r="DP716" i="11"/>
  <c r="DQ716" i="11"/>
  <c r="DR716" i="11"/>
  <c r="DS716" i="11"/>
  <c r="DT716" i="11"/>
  <c r="DU716" i="11"/>
  <c r="DV716" i="11"/>
  <c r="DW716" i="11"/>
  <c r="DX716" i="11"/>
  <c r="DY716" i="11"/>
  <c r="DZ716" i="11"/>
  <c r="EA716" i="11"/>
  <c r="EB716" i="11"/>
  <c r="EC716" i="11"/>
  <c r="ED716" i="11"/>
  <c r="EE716" i="11"/>
  <c r="DE717" i="11"/>
  <c r="DF717" i="11"/>
  <c r="DG717" i="11"/>
  <c r="DH717" i="11"/>
  <c r="DI717" i="11"/>
  <c r="DJ717" i="11"/>
  <c r="DK717" i="11"/>
  <c r="DL717" i="11"/>
  <c r="DM717" i="11"/>
  <c r="DN717" i="11"/>
  <c r="DO717" i="11"/>
  <c r="DP717" i="11"/>
  <c r="DQ717" i="11"/>
  <c r="DR717" i="11"/>
  <c r="DS717" i="11"/>
  <c r="DT717" i="11"/>
  <c r="DU717" i="11"/>
  <c r="DV717" i="11"/>
  <c r="DW717" i="11"/>
  <c r="DX717" i="11"/>
  <c r="DY717" i="11"/>
  <c r="DZ717" i="11"/>
  <c r="EA717" i="11"/>
  <c r="EB717" i="11"/>
  <c r="EC717" i="11"/>
  <c r="ED717" i="11"/>
  <c r="EE717" i="11"/>
  <c r="DE718" i="11"/>
  <c r="DF718" i="11"/>
  <c r="DG718" i="11"/>
  <c r="DH718" i="11"/>
  <c r="DI718" i="11"/>
  <c r="DJ718" i="11"/>
  <c r="DK718" i="11"/>
  <c r="DL718" i="11"/>
  <c r="DM718" i="11"/>
  <c r="DN718" i="11"/>
  <c r="DO718" i="11"/>
  <c r="DP718" i="11"/>
  <c r="DQ718" i="11"/>
  <c r="DR718" i="11"/>
  <c r="DS718" i="11"/>
  <c r="DT718" i="11"/>
  <c r="DU718" i="11"/>
  <c r="DV718" i="11"/>
  <c r="DW718" i="11"/>
  <c r="DX718" i="11"/>
  <c r="DY718" i="11"/>
  <c r="DZ718" i="11"/>
  <c r="EA718" i="11"/>
  <c r="EB718" i="11"/>
  <c r="EC718" i="11"/>
  <c r="ED718" i="11"/>
  <c r="EE718" i="11"/>
  <c r="DE719" i="11"/>
  <c r="DF719" i="11"/>
  <c r="DG719" i="11"/>
  <c r="DH719" i="11"/>
  <c r="DI719" i="11"/>
  <c r="DJ719" i="11"/>
  <c r="DK719" i="11"/>
  <c r="DL719" i="11"/>
  <c r="DM719" i="11"/>
  <c r="DN719" i="11"/>
  <c r="DO719" i="11"/>
  <c r="DP719" i="11"/>
  <c r="DQ719" i="11"/>
  <c r="DR719" i="11"/>
  <c r="DS719" i="11"/>
  <c r="DT719" i="11"/>
  <c r="DU719" i="11"/>
  <c r="DV719" i="11"/>
  <c r="DW719" i="11"/>
  <c r="DX719" i="11"/>
  <c r="DY719" i="11"/>
  <c r="DZ719" i="11"/>
  <c r="EA719" i="11"/>
  <c r="EB719" i="11"/>
  <c r="EC719" i="11"/>
  <c r="ED719" i="11"/>
  <c r="EE719" i="11"/>
  <c r="DE720" i="11"/>
  <c r="DF720" i="11"/>
  <c r="DG720" i="11"/>
  <c r="DH720" i="11"/>
  <c r="DI720" i="11"/>
  <c r="DJ720" i="11"/>
  <c r="DK720" i="11"/>
  <c r="DL720" i="11"/>
  <c r="DM720" i="11"/>
  <c r="DN720" i="11"/>
  <c r="DO720" i="11"/>
  <c r="DP720" i="11"/>
  <c r="DQ720" i="11"/>
  <c r="DR720" i="11"/>
  <c r="DS720" i="11"/>
  <c r="DT720" i="11"/>
  <c r="DU720" i="11"/>
  <c r="DV720" i="11"/>
  <c r="DW720" i="11"/>
  <c r="DX720" i="11"/>
  <c r="DY720" i="11"/>
  <c r="DZ720" i="11"/>
  <c r="EA720" i="11"/>
  <c r="EB720" i="11"/>
  <c r="EC720" i="11"/>
  <c r="ED720" i="11"/>
  <c r="EE720" i="11"/>
  <c r="DE721" i="11"/>
  <c r="DF721" i="11"/>
  <c r="DG721" i="11"/>
  <c r="DH721" i="11"/>
  <c r="DI721" i="11"/>
  <c r="DJ721" i="11"/>
  <c r="DK721" i="11"/>
  <c r="DL721" i="11"/>
  <c r="DM721" i="11"/>
  <c r="DN721" i="11"/>
  <c r="DO721" i="11"/>
  <c r="DP721" i="11"/>
  <c r="DQ721" i="11"/>
  <c r="DR721" i="11"/>
  <c r="DS721" i="11"/>
  <c r="DT721" i="11"/>
  <c r="DU721" i="11"/>
  <c r="DV721" i="11"/>
  <c r="DW721" i="11"/>
  <c r="DX721" i="11"/>
  <c r="DY721" i="11"/>
  <c r="DZ721" i="11"/>
  <c r="EA721" i="11"/>
  <c r="EB721" i="11"/>
  <c r="EC721" i="11"/>
  <c r="ED721" i="11"/>
  <c r="EE721" i="11"/>
  <c r="DE722" i="11"/>
  <c r="DF722" i="11"/>
  <c r="DG722" i="11"/>
  <c r="DH722" i="11"/>
  <c r="DI722" i="11"/>
  <c r="DJ722" i="11"/>
  <c r="DK722" i="11"/>
  <c r="DL722" i="11"/>
  <c r="DM722" i="11"/>
  <c r="DN722" i="11"/>
  <c r="DO722" i="11"/>
  <c r="DP722" i="11"/>
  <c r="DQ722" i="11"/>
  <c r="DR722" i="11"/>
  <c r="DS722" i="11"/>
  <c r="DT722" i="11"/>
  <c r="DU722" i="11"/>
  <c r="DV722" i="11"/>
  <c r="DW722" i="11"/>
  <c r="DX722" i="11"/>
  <c r="DY722" i="11"/>
  <c r="DZ722" i="11"/>
  <c r="EA722" i="11"/>
  <c r="EB722" i="11"/>
  <c r="EC722" i="11"/>
  <c r="ED722" i="11"/>
  <c r="EE722" i="11"/>
  <c r="DE723" i="11"/>
  <c r="DF723" i="11"/>
  <c r="DG723" i="11"/>
  <c r="DH723" i="11"/>
  <c r="DI723" i="11"/>
  <c r="DJ723" i="11"/>
  <c r="DK723" i="11"/>
  <c r="DL723" i="11"/>
  <c r="DM723" i="11"/>
  <c r="DN723" i="11"/>
  <c r="DO723" i="11"/>
  <c r="DP723" i="11"/>
  <c r="DQ723" i="11"/>
  <c r="DR723" i="11"/>
  <c r="DS723" i="11"/>
  <c r="DT723" i="11"/>
  <c r="DU723" i="11"/>
  <c r="DV723" i="11"/>
  <c r="DW723" i="11"/>
  <c r="DX723" i="11"/>
  <c r="DY723" i="11"/>
  <c r="DZ723" i="11"/>
  <c r="EA723" i="11"/>
  <c r="EB723" i="11"/>
  <c r="EC723" i="11"/>
  <c r="ED723" i="11"/>
  <c r="EE723" i="11"/>
  <c r="DE724" i="11"/>
  <c r="DF724" i="11"/>
  <c r="DG724" i="11"/>
  <c r="DH724" i="11"/>
  <c r="DI724" i="11"/>
  <c r="DJ724" i="11"/>
  <c r="DK724" i="11"/>
  <c r="DL724" i="11"/>
  <c r="DM724" i="11"/>
  <c r="DN724" i="11"/>
  <c r="DO724" i="11"/>
  <c r="DP724" i="11"/>
  <c r="DQ724" i="11"/>
  <c r="DR724" i="11"/>
  <c r="DS724" i="11"/>
  <c r="DT724" i="11"/>
  <c r="DU724" i="11"/>
  <c r="DV724" i="11"/>
  <c r="DW724" i="11"/>
  <c r="DX724" i="11"/>
  <c r="DY724" i="11"/>
  <c r="DZ724" i="11"/>
  <c r="EA724" i="11"/>
  <c r="EB724" i="11"/>
  <c r="EC724" i="11"/>
  <c r="ED724" i="11"/>
  <c r="EE724" i="11"/>
  <c r="DE725" i="11"/>
  <c r="DF725" i="11"/>
  <c r="DG725" i="11"/>
  <c r="DH725" i="11"/>
  <c r="DI725" i="11"/>
  <c r="DJ725" i="11"/>
  <c r="DK725" i="11"/>
  <c r="DL725" i="11"/>
  <c r="DM725" i="11"/>
  <c r="DN725" i="11"/>
  <c r="DO725" i="11"/>
  <c r="DP725" i="11"/>
  <c r="DQ725" i="11"/>
  <c r="DR725" i="11"/>
  <c r="DS725" i="11"/>
  <c r="DT725" i="11"/>
  <c r="DU725" i="11"/>
  <c r="DV725" i="11"/>
  <c r="DW725" i="11"/>
  <c r="DX725" i="11"/>
  <c r="DY725" i="11"/>
  <c r="DZ725" i="11"/>
  <c r="EA725" i="11"/>
  <c r="EB725" i="11"/>
  <c r="EC725" i="11"/>
  <c r="ED725" i="11"/>
  <c r="EE725" i="11"/>
  <c r="DE726" i="11"/>
  <c r="DF726" i="11"/>
  <c r="DG726" i="11"/>
  <c r="DH726" i="11"/>
  <c r="DI726" i="11"/>
  <c r="DJ726" i="11"/>
  <c r="DK726" i="11"/>
  <c r="DL726" i="11"/>
  <c r="DM726" i="11"/>
  <c r="DN726" i="11"/>
  <c r="DO726" i="11"/>
  <c r="DP726" i="11"/>
  <c r="DQ726" i="11"/>
  <c r="DR726" i="11"/>
  <c r="DS726" i="11"/>
  <c r="DT726" i="11"/>
  <c r="DU726" i="11"/>
  <c r="DV726" i="11"/>
  <c r="DW726" i="11"/>
  <c r="DX726" i="11"/>
  <c r="DY726" i="11"/>
  <c r="DZ726" i="11"/>
  <c r="EA726" i="11"/>
  <c r="EB726" i="11"/>
  <c r="EC726" i="11"/>
  <c r="ED726" i="11"/>
  <c r="EE726" i="11"/>
  <c r="DE727" i="11"/>
  <c r="DF727" i="11"/>
  <c r="DG727" i="11"/>
  <c r="DH727" i="11"/>
  <c r="DI727" i="11"/>
  <c r="DJ727" i="11"/>
  <c r="DK727" i="11"/>
  <c r="DL727" i="11"/>
  <c r="DM727" i="11"/>
  <c r="DN727" i="11"/>
  <c r="DO727" i="11"/>
  <c r="DP727" i="11"/>
  <c r="DQ727" i="11"/>
  <c r="DR727" i="11"/>
  <c r="DS727" i="11"/>
  <c r="DT727" i="11"/>
  <c r="DU727" i="11"/>
  <c r="DV727" i="11"/>
  <c r="DW727" i="11"/>
  <c r="DX727" i="11"/>
  <c r="DY727" i="11"/>
  <c r="DZ727" i="11"/>
  <c r="EA727" i="11"/>
  <c r="EB727" i="11"/>
  <c r="EC727" i="11"/>
  <c r="ED727" i="11"/>
  <c r="EE727" i="11"/>
  <c r="DE728" i="11"/>
  <c r="DF728" i="11"/>
  <c r="DG728" i="11"/>
  <c r="DH728" i="11"/>
  <c r="DI728" i="11"/>
  <c r="DJ728" i="11"/>
  <c r="DK728" i="11"/>
  <c r="DL728" i="11"/>
  <c r="DM728" i="11"/>
  <c r="DN728" i="11"/>
  <c r="DO728" i="11"/>
  <c r="DP728" i="11"/>
  <c r="DQ728" i="11"/>
  <c r="DR728" i="11"/>
  <c r="DS728" i="11"/>
  <c r="DT728" i="11"/>
  <c r="DU728" i="11"/>
  <c r="DV728" i="11"/>
  <c r="DW728" i="11"/>
  <c r="DX728" i="11"/>
  <c r="DY728" i="11"/>
  <c r="DZ728" i="11"/>
  <c r="EA728" i="11"/>
  <c r="EB728" i="11"/>
  <c r="EC728" i="11"/>
  <c r="ED728" i="11"/>
  <c r="EE728" i="11"/>
  <c r="DE729" i="11"/>
  <c r="DF729" i="11"/>
  <c r="DG729" i="11"/>
  <c r="DH729" i="11"/>
  <c r="DI729" i="11"/>
  <c r="DJ729" i="11"/>
  <c r="DK729" i="11"/>
  <c r="DL729" i="11"/>
  <c r="DM729" i="11"/>
  <c r="DN729" i="11"/>
  <c r="DO729" i="11"/>
  <c r="DP729" i="11"/>
  <c r="DQ729" i="11"/>
  <c r="DR729" i="11"/>
  <c r="DS729" i="11"/>
  <c r="DT729" i="11"/>
  <c r="DU729" i="11"/>
  <c r="DV729" i="11"/>
  <c r="DW729" i="11"/>
  <c r="DX729" i="11"/>
  <c r="DY729" i="11"/>
  <c r="DZ729" i="11"/>
  <c r="EA729" i="11"/>
  <c r="EB729" i="11"/>
  <c r="EC729" i="11"/>
  <c r="ED729" i="11"/>
  <c r="EE729" i="11"/>
  <c r="DE730" i="11"/>
  <c r="DF730" i="11"/>
  <c r="DG730" i="11"/>
  <c r="DH730" i="11"/>
  <c r="DI730" i="11"/>
  <c r="DJ730" i="11"/>
  <c r="DK730" i="11"/>
  <c r="DL730" i="11"/>
  <c r="DM730" i="11"/>
  <c r="DN730" i="11"/>
  <c r="DO730" i="11"/>
  <c r="DP730" i="11"/>
  <c r="DQ730" i="11"/>
  <c r="DR730" i="11"/>
  <c r="DS730" i="11"/>
  <c r="DT730" i="11"/>
  <c r="DU730" i="11"/>
  <c r="DV730" i="11"/>
  <c r="DW730" i="11"/>
  <c r="DX730" i="11"/>
  <c r="DY730" i="11"/>
  <c r="DZ730" i="11"/>
  <c r="EA730" i="11"/>
  <c r="EB730" i="11"/>
  <c r="EC730" i="11"/>
  <c r="ED730" i="11"/>
  <c r="EE730" i="11"/>
  <c r="DE731" i="11"/>
  <c r="DF731" i="11"/>
  <c r="DG731" i="11"/>
  <c r="DH731" i="11"/>
  <c r="DI731" i="11"/>
  <c r="DJ731" i="11"/>
  <c r="DK731" i="11"/>
  <c r="DL731" i="11"/>
  <c r="DM731" i="11"/>
  <c r="DN731" i="11"/>
  <c r="DO731" i="11"/>
  <c r="DP731" i="11"/>
  <c r="DQ731" i="11"/>
  <c r="DR731" i="11"/>
  <c r="DS731" i="11"/>
  <c r="DT731" i="11"/>
  <c r="DU731" i="11"/>
  <c r="DV731" i="11"/>
  <c r="DW731" i="11"/>
  <c r="DX731" i="11"/>
  <c r="DY731" i="11"/>
  <c r="DZ731" i="11"/>
  <c r="EA731" i="11"/>
  <c r="EB731" i="11"/>
  <c r="EC731" i="11"/>
  <c r="ED731" i="11"/>
  <c r="EE731" i="11"/>
  <c r="DE732" i="11"/>
  <c r="DF732" i="11"/>
  <c r="DG732" i="11"/>
  <c r="DH732" i="11"/>
  <c r="DI732" i="11"/>
  <c r="DJ732" i="11"/>
  <c r="DK732" i="11"/>
  <c r="DL732" i="11"/>
  <c r="DM732" i="11"/>
  <c r="DN732" i="11"/>
  <c r="DO732" i="11"/>
  <c r="DP732" i="11"/>
  <c r="DQ732" i="11"/>
  <c r="DR732" i="11"/>
  <c r="DS732" i="11"/>
  <c r="DT732" i="11"/>
  <c r="DU732" i="11"/>
  <c r="DV732" i="11"/>
  <c r="DW732" i="11"/>
  <c r="DX732" i="11"/>
  <c r="DY732" i="11"/>
  <c r="DZ732" i="11"/>
  <c r="EA732" i="11"/>
  <c r="EB732" i="11"/>
  <c r="EC732" i="11"/>
  <c r="ED732" i="11"/>
  <c r="EE732" i="11"/>
  <c r="DE733" i="11"/>
  <c r="DF733" i="11"/>
  <c r="DG733" i="11"/>
  <c r="DH733" i="11"/>
  <c r="DI733" i="11"/>
  <c r="DJ733" i="11"/>
  <c r="DK733" i="11"/>
  <c r="DL733" i="11"/>
  <c r="DM733" i="11"/>
  <c r="DN733" i="11"/>
  <c r="DO733" i="11"/>
  <c r="DP733" i="11"/>
  <c r="DQ733" i="11"/>
  <c r="DR733" i="11"/>
  <c r="DS733" i="11"/>
  <c r="DT733" i="11"/>
  <c r="DU733" i="11"/>
  <c r="DV733" i="11"/>
  <c r="DW733" i="11"/>
  <c r="DX733" i="11"/>
  <c r="DY733" i="11"/>
  <c r="DZ733" i="11"/>
  <c r="EA733" i="11"/>
  <c r="EB733" i="11"/>
  <c r="EC733" i="11"/>
  <c r="ED733" i="11"/>
  <c r="EE733" i="11"/>
  <c r="DE734" i="11"/>
  <c r="DF734" i="11"/>
  <c r="DG734" i="11"/>
  <c r="DH734" i="11"/>
  <c r="DI734" i="11"/>
  <c r="DJ734" i="11"/>
  <c r="DK734" i="11"/>
  <c r="DL734" i="11"/>
  <c r="DM734" i="11"/>
  <c r="DN734" i="11"/>
  <c r="DO734" i="11"/>
  <c r="DP734" i="11"/>
  <c r="DQ734" i="11"/>
  <c r="DR734" i="11"/>
  <c r="DS734" i="11"/>
  <c r="DT734" i="11"/>
  <c r="DU734" i="11"/>
  <c r="DV734" i="11"/>
  <c r="DW734" i="11"/>
  <c r="DX734" i="11"/>
  <c r="DY734" i="11"/>
  <c r="DZ734" i="11"/>
  <c r="EA734" i="11"/>
  <c r="EB734" i="11"/>
  <c r="EC734" i="11"/>
  <c r="ED734" i="11"/>
  <c r="EE734" i="11"/>
  <c r="DE735" i="11"/>
  <c r="DF735" i="11"/>
  <c r="DG735" i="11"/>
  <c r="DH735" i="11"/>
  <c r="DI735" i="11"/>
  <c r="DJ735" i="11"/>
  <c r="DK735" i="11"/>
  <c r="DL735" i="11"/>
  <c r="DM735" i="11"/>
  <c r="DN735" i="11"/>
  <c r="DO735" i="11"/>
  <c r="DP735" i="11"/>
  <c r="DQ735" i="11"/>
  <c r="DR735" i="11"/>
  <c r="DS735" i="11"/>
  <c r="DT735" i="11"/>
  <c r="DU735" i="11"/>
  <c r="DV735" i="11"/>
  <c r="DW735" i="11"/>
  <c r="DX735" i="11"/>
  <c r="DY735" i="11"/>
  <c r="DZ735" i="11"/>
  <c r="EA735" i="11"/>
  <c r="EB735" i="11"/>
  <c r="EC735" i="11"/>
  <c r="ED735" i="11"/>
  <c r="EE735" i="11"/>
  <c r="DE736" i="11"/>
  <c r="DF736" i="11"/>
  <c r="DG736" i="11"/>
  <c r="DH736" i="11"/>
  <c r="DI736" i="11"/>
  <c r="DJ736" i="11"/>
  <c r="DK736" i="11"/>
  <c r="DL736" i="11"/>
  <c r="DM736" i="11"/>
  <c r="DN736" i="11"/>
  <c r="DO736" i="11"/>
  <c r="DP736" i="11"/>
  <c r="DQ736" i="11"/>
  <c r="DR736" i="11"/>
  <c r="DS736" i="11"/>
  <c r="DT736" i="11"/>
  <c r="DU736" i="11"/>
  <c r="DV736" i="11"/>
  <c r="DW736" i="11"/>
  <c r="DX736" i="11"/>
  <c r="DY736" i="11"/>
  <c r="DZ736" i="11"/>
  <c r="EA736" i="11"/>
  <c r="EB736" i="11"/>
  <c r="EC736" i="11"/>
  <c r="ED736" i="11"/>
  <c r="EE736" i="11"/>
  <c r="DE737" i="11"/>
  <c r="DF737" i="11"/>
  <c r="DG737" i="11"/>
  <c r="DH737" i="11"/>
  <c r="DI737" i="11"/>
  <c r="DJ737" i="11"/>
  <c r="DK737" i="11"/>
  <c r="DL737" i="11"/>
  <c r="DM737" i="11"/>
  <c r="DN737" i="11"/>
  <c r="DO737" i="11"/>
  <c r="DP737" i="11"/>
  <c r="DQ737" i="11"/>
  <c r="DR737" i="11"/>
  <c r="DS737" i="11"/>
  <c r="DT737" i="11"/>
  <c r="DU737" i="11"/>
  <c r="DV737" i="11"/>
  <c r="DW737" i="11"/>
  <c r="DX737" i="11"/>
  <c r="DY737" i="11"/>
  <c r="DZ737" i="11"/>
  <c r="EA737" i="11"/>
  <c r="EB737" i="11"/>
  <c r="EC737" i="11"/>
  <c r="ED737" i="11"/>
  <c r="EE737" i="11"/>
  <c r="DE738" i="11"/>
  <c r="DF738" i="11"/>
  <c r="DG738" i="11"/>
  <c r="DH738" i="11"/>
  <c r="DI738" i="11"/>
  <c r="DJ738" i="11"/>
  <c r="DK738" i="11"/>
  <c r="DL738" i="11"/>
  <c r="DM738" i="11"/>
  <c r="DN738" i="11"/>
  <c r="DO738" i="11"/>
  <c r="DP738" i="11"/>
  <c r="DQ738" i="11"/>
  <c r="DR738" i="11"/>
  <c r="DS738" i="11"/>
  <c r="DT738" i="11"/>
  <c r="DU738" i="11"/>
  <c r="DV738" i="11"/>
  <c r="DW738" i="11"/>
  <c r="DX738" i="11"/>
  <c r="DY738" i="11"/>
  <c r="DZ738" i="11"/>
  <c r="EA738" i="11"/>
  <c r="EB738" i="11"/>
  <c r="EC738" i="11"/>
  <c r="ED738" i="11"/>
  <c r="EE738" i="11"/>
  <c r="DE739" i="11"/>
  <c r="DF739" i="11"/>
  <c r="DG739" i="11"/>
  <c r="DH739" i="11"/>
  <c r="DI739" i="11"/>
  <c r="DJ739" i="11"/>
  <c r="DK739" i="11"/>
  <c r="DL739" i="11"/>
  <c r="DM739" i="11"/>
  <c r="DN739" i="11"/>
  <c r="DO739" i="11"/>
  <c r="DP739" i="11"/>
  <c r="DQ739" i="11"/>
  <c r="DR739" i="11"/>
  <c r="DS739" i="11"/>
  <c r="DT739" i="11"/>
  <c r="DU739" i="11"/>
  <c r="DV739" i="11"/>
  <c r="DW739" i="11"/>
  <c r="DX739" i="11"/>
  <c r="DY739" i="11"/>
  <c r="DZ739" i="11"/>
  <c r="EA739" i="11"/>
  <c r="EB739" i="11"/>
  <c r="EC739" i="11"/>
  <c r="ED739" i="11"/>
  <c r="EE739" i="11"/>
  <c r="DE740" i="11"/>
  <c r="DF740" i="11"/>
  <c r="DG740" i="11"/>
  <c r="DH740" i="11"/>
  <c r="DI740" i="11"/>
  <c r="DJ740" i="11"/>
  <c r="DK740" i="11"/>
  <c r="DL740" i="11"/>
  <c r="DM740" i="11"/>
  <c r="DN740" i="11"/>
  <c r="DO740" i="11"/>
  <c r="DP740" i="11"/>
  <c r="DQ740" i="11"/>
  <c r="DR740" i="11"/>
  <c r="DS740" i="11"/>
  <c r="DT740" i="11"/>
  <c r="DU740" i="11"/>
  <c r="DV740" i="11"/>
  <c r="DW740" i="11"/>
  <c r="DX740" i="11"/>
  <c r="DY740" i="11"/>
  <c r="DZ740" i="11"/>
  <c r="EA740" i="11"/>
  <c r="EB740" i="11"/>
  <c r="EC740" i="11"/>
  <c r="ED740" i="11"/>
  <c r="EE740" i="11"/>
  <c r="DE741" i="11"/>
  <c r="DF741" i="11"/>
  <c r="DG741" i="11"/>
  <c r="DH741" i="11"/>
  <c r="DI741" i="11"/>
  <c r="DJ741" i="11"/>
  <c r="DK741" i="11"/>
  <c r="DL741" i="11"/>
  <c r="DM741" i="11"/>
  <c r="DN741" i="11"/>
  <c r="DO741" i="11"/>
  <c r="DP741" i="11"/>
  <c r="DQ741" i="11"/>
  <c r="DR741" i="11"/>
  <c r="DS741" i="11"/>
  <c r="DT741" i="11"/>
  <c r="DU741" i="11"/>
  <c r="DV741" i="11"/>
  <c r="DW741" i="11"/>
  <c r="DX741" i="11"/>
  <c r="DY741" i="11"/>
  <c r="DZ741" i="11"/>
  <c r="EA741" i="11"/>
  <c r="EB741" i="11"/>
  <c r="EC741" i="11"/>
  <c r="ED741" i="11"/>
  <c r="EE741" i="11"/>
  <c r="DE742" i="11"/>
  <c r="DF742" i="11"/>
  <c r="DG742" i="11"/>
  <c r="DH742" i="11"/>
  <c r="DI742" i="11"/>
  <c r="DJ742" i="11"/>
  <c r="DK742" i="11"/>
  <c r="DL742" i="11"/>
  <c r="DM742" i="11"/>
  <c r="DN742" i="11"/>
  <c r="DO742" i="11"/>
  <c r="DP742" i="11"/>
  <c r="DQ742" i="11"/>
  <c r="DR742" i="11"/>
  <c r="DS742" i="11"/>
  <c r="DT742" i="11"/>
  <c r="DU742" i="11"/>
  <c r="DV742" i="11"/>
  <c r="DW742" i="11"/>
  <c r="DX742" i="11"/>
  <c r="DY742" i="11"/>
  <c r="DZ742" i="11"/>
  <c r="EA742" i="11"/>
  <c r="EB742" i="11"/>
  <c r="EC742" i="11"/>
  <c r="ED742" i="11"/>
  <c r="EE742" i="11"/>
  <c r="DE743" i="11"/>
  <c r="DF743" i="11"/>
  <c r="DG743" i="11"/>
  <c r="DH743" i="11"/>
  <c r="DI743" i="11"/>
  <c r="DJ743" i="11"/>
  <c r="DK743" i="11"/>
  <c r="DL743" i="11"/>
  <c r="DM743" i="11"/>
  <c r="DN743" i="11"/>
  <c r="DO743" i="11"/>
  <c r="DP743" i="11"/>
  <c r="DQ743" i="11"/>
  <c r="DR743" i="11"/>
  <c r="DS743" i="11"/>
  <c r="DT743" i="11"/>
  <c r="DU743" i="11"/>
  <c r="DV743" i="11"/>
  <c r="DW743" i="11"/>
  <c r="DX743" i="11"/>
  <c r="DY743" i="11"/>
  <c r="DZ743" i="11"/>
  <c r="EA743" i="11"/>
  <c r="EB743" i="11"/>
  <c r="EC743" i="11"/>
  <c r="ED743" i="11"/>
  <c r="EE743" i="11"/>
  <c r="DE744" i="11"/>
  <c r="DF744" i="11"/>
  <c r="DG744" i="11"/>
  <c r="DH744" i="11"/>
  <c r="DI744" i="11"/>
  <c r="DJ744" i="11"/>
  <c r="DK744" i="11"/>
  <c r="DL744" i="11"/>
  <c r="DM744" i="11"/>
  <c r="DN744" i="11"/>
  <c r="DO744" i="11"/>
  <c r="DP744" i="11"/>
  <c r="DQ744" i="11"/>
  <c r="DR744" i="11"/>
  <c r="DS744" i="11"/>
  <c r="DT744" i="11"/>
  <c r="DU744" i="11"/>
  <c r="DV744" i="11"/>
  <c r="DW744" i="11"/>
  <c r="DX744" i="11"/>
  <c r="DY744" i="11"/>
  <c r="DZ744" i="11"/>
  <c r="EA744" i="11"/>
  <c r="EB744" i="11"/>
  <c r="EC744" i="11"/>
  <c r="ED744" i="11"/>
  <c r="EE744" i="11"/>
  <c r="AY745" i="11"/>
  <c r="AZ745" i="11"/>
  <c r="BA745" i="11"/>
  <c r="BB745" i="11"/>
  <c r="BC745" i="11"/>
  <c r="BD745" i="11"/>
  <c r="BE745" i="11"/>
  <c r="BF745" i="11"/>
  <c r="BG745" i="11"/>
  <c r="BH745" i="11"/>
  <c r="BI745" i="11"/>
  <c r="BJ745" i="11"/>
  <c r="BK745" i="11"/>
  <c r="BL745" i="11"/>
  <c r="BM745" i="11"/>
  <c r="BN745" i="11"/>
  <c r="BO745" i="11"/>
  <c r="BP745" i="11"/>
  <c r="BQ745" i="11"/>
  <c r="BR745" i="11"/>
  <c r="BS745" i="11"/>
  <c r="BT745" i="11"/>
  <c r="BU745" i="11"/>
  <c r="BV745" i="11"/>
  <c r="BW745" i="11"/>
  <c r="BX745" i="11"/>
  <c r="BY745" i="11"/>
  <c r="DE745" i="11"/>
  <c r="DF745" i="11"/>
  <c r="DG745" i="11"/>
  <c r="DH745" i="11"/>
  <c r="DI745" i="11"/>
  <c r="DJ745" i="11"/>
  <c r="DK745" i="11"/>
  <c r="DL745" i="11"/>
  <c r="DM745" i="11"/>
  <c r="DN745" i="11"/>
  <c r="DO745" i="11"/>
  <c r="DP745" i="11"/>
  <c r="DQ745" i="11"/>
  <c r="DR745" i="11"/>
  <c r="DS745" i="11"/>
  <c r="DT745" i="11"/>
  <c r="DU745" i="11"/>
  <c r="DV745" i="11"/>
  <c r="DW745" i="11"/>
  <c r="DX745" i="11"/>
  <c r="DY745" i="11"/>
  <c r="DZ745" i="11"/>
  <c r="EA745" i="11"/>
  <c r="EB745" i="11"/>
  <c r="EC745" i="11"/>
  <c r="ED745" i="11"/>
  <c r="EE745" i="11"/>
  <c r="DE749" i="11" a="1"/>
  <c r="DE749" i="11"/>
  <c r="DF749" i="11"/>
  <c r="DG749" i="11"/>
  <c r="DH749" i="11"/>
  <c r="DI749" i="11"/>
  <c r="DJ749" i="11"/>
  <c r="DK749" i="11"/>
  <c r="DL749" i="11"/>
  <c r="DM749" i="11"/>
  <c r="DN749" i="11"/>
  <c r="DO749" i="11"/>
  <c r="DP749" i="11"/>
  <c r="DQ749" i="11"/>
  <c r="DR749" i="11"/>
  <c r="DS749" i="11"/>
  <c r="DT749" i="11"/>
  <c r="DU749" i="11"/>
  <c r="DV749" i="11"/>
  <c r="DW749" i="11"/>
  <c r="DX749" i="11"/>
  <c r="DY749" i="11"/>
  <c r="DZ749" i="11"/>
  <c r="EA749" i="11"/>
  <c r="EB749" i="11"/>
  <c r="EC749" i="11"/>
  <c r="ED749" i="11"/>
  <c r="EE749" i="11"/>
  <c r="DE750" i="11"/>
  <c r="DF750" i="11"/>
  <c r="DG750" i="11"/>
  <c r="DH750" i="11"/>
  <c r="DI750" i="11"/>
  <c r="DJ750" i="11"/>
  <c r="DK750" i="11"/>
  <c r="DL750" i="11"/>
  <c r="DM750" i="11"/>
  <c r="DN750" i="11"/>
  <c r="DO750" i="11"/>
  <c r="DP750" i="11"/>
  <c r="DQ750" i="11"/>
  <c r="DR750" i="11"/>
  <c r="DS750" i="11"/>
  <c r="DT750" i="11"/>
  <c r="DU750" i="11"/>
  <c r="DV750" i="11"/>
  <c r="DW750" i="11"/>
  <c r="DX750" i="11"/>
  <c r="DY750" i="11"/>
  <c r="DZ750" i="11"/>
  <c r="EA750" i="11"/>
  <c r="EB750" i="11"/>
  <c r="EC750" i="11"/>
  <c r="ED750" i="11"/>
  <c r="EE750" i="11"/>
  <c r="DE751" i="11"/>
  <c r="DF751" i="11"/>
  <c r="DG751" i="11"/>
  <c r="DH751" i="11"/>
  <c r="DI751" i="11"/>
  <c r="DJ751" i="11"/>
  <c r="DK751" i="11"/>
  <c r="DL751" i="11"/>
  <c r="DM751" i="11"/>
  <c r="DN751" i="11"/>
  <c r="DO751" i="11"/>
  <c r="DP751" i="11"/>
  <c r="DQ751" i="11"/>
  <c r="DR751" i="11"/>
  <c r="DS751" i="11"/>
  <c r="DT751" i="11"/>
  <c r="DU751" i="11"/>
  <c r="DV751" i="11"/>
  <c r="DW751" i="11"/>
  <c r="DX751" i="11"/>
  <c r="DY751" i="11"/>
  <c r="DZ751" i="11"/>
  <c r="EA751" i="11"/>
  <c r="EB751" i="11"/>
  <c r="EC751" i="11"/>
  <c r="ED751" i="11"/>
  <c r="EE751" i="11"/>
  <c r="DE752" i="11"/>
  <c r="DF752" i="11"/>
  <c r="DG752" i="11"/>
  <c r="DH752" i="11"/>
  <c r="DI752" i="11"/>
  <c r="DJ752" i="11"/>
  <c r="DK752" i="11"/>
  <c r="DL752" i="11"/>
  <c r="DM752" i="11"/>
  <c r="DN752" i="11"/>
  <c r="DO752" i="11"/>
  <c r="DP752" i="11"/>
  <c r="DQ752" i="11"/>
  <c r="DR752" i="11"/>
  <c r="DS752" i="11"/>
  <c r="DT752" i="11"/>
  <c r="DU752" i="11"/>
  <c r="DV752" i="11"/>
  <c r="DW752" i="11"/>
  <c r="DX752" i="11"/>
  <c r="DY752" i="11"/>
  <c r="DZ752" i="11"/>
  <c r="EA752" i="11"/>
  <c r="EB752" i="11"/>
  <c r="EC752" i="11"/>
  <c r="ED752" i="11"/>
  <c r="EE752" i="11"/>
  <c r="DE753" i="11"/>
  <c r="DF753" i="11"/>
  <c r="DG753" i="11"/>
  <c r="DH753" i="11"/>
  <c r="DI753" i="11"/>
  <c r="DJ753" i="11"/>
  <c r="DK753" i="11"/>
  <c r="DL753" i="11"/>
  <c r="DM753" i="11"/>
  <c r="DN753" i="11"/>
  <c r="DO753" i="11"/>
  <c r="DP753" i="11"/>
  <c r="DQ753" i="11"/>
  <c r="DR753" i="11"/>
  <c r="DS753" i="11"/>
  <c r="DT753" i="11"/>
  <c r="DU753" i="11"/>
  <c r="DV753" i="11"/>
  <c r="DW753" i="11"/>
  <c r="DX753" i="11"/>
  <c r="DY753" i="11"/>
  <c r="DZ753" i="11"/>
  <c r="EA753" i="11"/>
  <c r="EB753" i="11"/>
  <c r="EC753" i="11"/>
  <c r="ED753" i="11"/>
  <c r="EE753" i="11"/>
  <c r="DE754" i="11"/>
  <c r="DF754" i="11"/>
  <c r="DG754" i="11"/>
  <c r="DH754" i="11"/>
  <c r="DI754" i="11"/>
  <c r="DJ754" i="11"/>
  <c r="DK754" i="11"/>
  <c r="DL754" i="11"/>
  <c r="DM754" i="11"/>
  <c r="DN754" i="11"/>
  <c r="DO754" i="11"/>
  <c r="DP754" i="11"/>
  <c r="DQ754" i="11"/>
  <c r="DR754" i="11"/>
  <c r="DS754" i="11"/>
  <c r="DT754" i="11"/>
  <c r="DU754" i="11"/>
  <c r="DV754" i="11"/>
  <c r="DW754" i="11"/>
  <c r="DX754" i="11"/>
  <c r="DY754" i="11"/>
  <c r="DZ754" i="11"/>
  <c r="EA754" i="11"/>
  <c r="EB754" i="11"/>
  <c r="EC754" i="11"/>
  <c r="ED754" i="11"/>
  <c r="EE754" i="11"/>
  <c r="DE755" i="11"/>
  <c r="DF755" i="11"/>
  <c r="DG755" i="11"/>
  <c r="DH755" i="11"/>
  <c r="DI755" i="11"/>
  <c r="DJ755" i="11"/>
  <c r="DK755" i="11"/>
  <c r="DL755" i="11"/>
  <c r="DM755" i="11"/>
  <c r="DN755" i="11"/>
  <c r="DO755" i="11"/>
  <c r="DP755" i="11"/>
  <c r="DQ755" i="11"/>
  <c r="DR755" i="11"/>
  <c r="DS755" i="11"/>
  <c r="DT755" i="11"/>
  <c r="DU755" i="11"/>
  <c r="DV755" i="11"/>
  <c r="DW755" i="11"/>
  <c r="DX755" i="11"/>
  <c r="DY755" i="11"/>
  <c r="DZ755" i="11"/>
  <c r="EA755" i="11"/>
  <c r="EB755" i="11"/>
  <c r="EC755" i="11"/>
  <c r="ED755" i="11"/>
  <c r="EE755" i="11"/>
  <c r="DE756" i="11"/>
  <c r="DF756" i="11"/>
  <c r="DG756" i="11"/>
  <c r="DH756" i="11"/>
  <c r="DI756" i="11"/>
  <c r="DJ756" i="11"/>
  <c r="DK756" i="11"/>
  <c r="DL756" i="11"/>
  <c r="DM756" i="11"/>
  <c r="DN756" i="11"/>
  <c r="DO756" i="11"/>
  <c r="DP756" i="11"/>
  <c r="DQ756" i="11"/>
  <c r="DR756" i="11"/>
  <c r="DS756" i="11"/>
  <c r="DT756" i="11"/>
  <c r="DU756" i="11"/>
  <c r="DV756" i="11"/>
  <c r="DW756" i="11"/>
  <c r="DX756" i="11"/>
  <c r="DY756" i="11"/>
  <c r="DZ756" i="11"/>
  <c r="EA756" i="11"/>
  <c r="EB756" i="11"/>
  <c r="EC756" i="11"/>
  <c r="ED756" i="11"/>
  <c r="EE756" i="11"/>
  <c r="DE757" i="11"/>
  <c r="DF757" i="11"/>
  <c r="DG757" i="11"/>
  <c r="DH757" i="11"/>
  <c r="DI757" i="11"/>
  <c r="DJ757" i="11"/>
  <c r="DK757" i="11"/>
  <c r="DL757" i="11"/>
  <c r="DM757" i="11"/>
  <c r="DN757" i="11"/>
  <c r="DO757" i="11"/>
  <c r="DP757" i="11"/>
  <c r="DQ757" i="11"/>
  <c r="DR757" i="11"/>
  <c r="DS757" i="11"/>
  <c r="DT757" i="11"/>
  <c r="DU757" i="11"/>
  <c r="DV757" i="11"/>
  <c r="DW757" i="11"/>
  <c r="DX757" i="11"/>
  <c r="DY757" i="11"/>
  <c r="DZ757" i="11"/>
  <c r="EA757" i="11"/>
  <c r="EB757" i="11"/>
  <c r="EC757" i="11"/>
  <c r="ED757" i="11"/>
  <c r="EE757" i="11"/>
  <c r="DE758" i="11"/>
  <c r="DF758" i="11"/>
  <c r="DG758" i="11"/>
  <c r="DH758" i="11"/>
  <c r="DI758" i="11"/>
  <c r="DJ758" i="11"/>
  <c r="DK758" i="11"/>
  <c r="DL758" i="11"/>
  <c r="DM758" i="11"/>
  <c r="DN758" i="11"/>
  <c r="DO758" i="11"/>
  <c r="DP758" i="11"/>
  <c r="DQ758" i="11"/>
  <c r="DR758" i="11"/>
  <c r="DS758" i="11"/>
  <c r="DT758" i="11"/>
  <c r="DU758" i="11"/>
  <c r="DV758" i="11"/>
  <c r="DW758" i="11"/>
  <c r="DX758" i="11"/>
  <c r="DY758" i="11"/>
  <c r="DZ758" i="11"/>
  <c r="EA758" i="11"/>
  <c r="EB758" i="11"/>
  <c r="EC758" i="11"/>
  <c r="ED758" i="11"/>
  <c r="EE758" i="11"/>
  <c r="DE759" i="11"/>
  <c r="DF759" i="11"/>
  <c r="DG759" i="11"/>
  <c r="DH759" i="11"/>
  <c r="DI759" i="11"/>
  <c r="DJ759" i="11"/>
  <c r="DK759" i="11"/>
  <c r="DL759" i="11"/>
  <c r="DM759" i="11"/>
  <c r="DN759" i="11"/>
  <c r="DO759" i="11"/>
  <c r="DP759" i="11"/>
  <c r="DQ759" i="11"/>
  <c r="DR759" i="11"/>
  <c r="DS759" i="11"/>
  <c r="DT759" i="11"/>
  <c r="DU759" i="11"/>
  <c r="DV759" i="11"/>
  <c r="DW759" i="11"/>
  <c r="DX759" i="11"/>
  <c r="DY759" i="11"/>
  <c r="DZ759" i="11"/>
  <c r="EA759" i="11"/>
  <c r="EB759" i="11"/>
  <c r="EC759" i="11"/>
  <c r="ED759" i="11"/>
  <c r="EE759" i="11"/>
  <c r="DE760" i="11"/>
  <c r="DF760" i="11"/>
  <c r="DG760" i="11"/>
  <c r="DH760" i="11"/>
  <c r="DI760" i="11"/>
  <c r="DJ760" i="11"/>
  <c r="DK760" i="11"/>
  <c r="DL760" i="11"/>
  <c r="DM760" i="11"/>
  <c r="DN760" i="11"/>
  <c r="DO760" i="11"/>
  <c r="DP760" i="11"/>
  <c r="DQ760" i="11"/>
  <c r="DR760" i="11"/>
  <c r="DS760" i="11"/>
  <c r="DT760" i="11"/>
  <c r="DU760" i="11"/>
  <c r="DV760" i="11"/>
  <c r="DW760" i="11"/>
  <c r="DX760" i="11"/>
  <c r="DY760" i="11"/>
  <c r="DZ760" i="11"/>
  <c r="EA760" i="11"/>
  <c r="EB760" i="11"/>
  <c r="EC760" i="11"/>
  <c r="ED760" i="11"/>
  <c r="EE760" i="11"/>
  <c r="DE761" i="11"/>
  <c r="DF761" i="11"/>
  <c r="DG761" i="11"/>
  <c r="DH761" i="11"/>
  <c r="DI761" i="11"/>
  <c r="DJ761" i="11"/>
  <c r="DK761" i="11"/>
  <c r="DL761" i="11"/>
  <c r="DM761" i="11"/>
  <c r="DN761" i="11"/>
  <c r="DO761" i="11"/>
  <c r="DP761" i="11"/>
  <c r="DQ761" i="11"/>
  <c r="DR761" i="11"/>
  <c r="DS761" i="11"/>
  <c r="DT761" i="11"/>
  <c r="DU761" i="11"/>
  <c r="DV761" i="11"/>
  <c r="DW761" i="11"/>
  <c r="DX761" i="11"/>
  <c r="DY761" i="11"/>
  <c r="DZ761" i="11"/>
  <c r="EA761" i="11"/>
  <c r="EB761" i="11"/>
  <c r="EC761" i="11"/>
  <c r="ED761" i="11"/>
  <c r="EE761" i="11"/>
  <c r="DE762" i="11"/>
  <c r="DF762" i="11"/>
  <c r="DG762" i="11"/>
  <c r="DH762" i="11"/>
  <c r="DI762" i="11"/>
  <c r="DJ762" i="11"/>
  <c r="DK762" i="11"/>
  <c r="DL762" i="11"/>
  <c r="DM762" i="11"/>
  <c r="DN762" i="11"/>
  <c r="DO762" i="11"/>
  <c r="DP762" i="11"/>
  <c r="DQ762" i="11"/>
  <c r="DR762" i="11"/>
  <c r="DS762" i="11"/>
  <c r="DT762" i="11"/>
  <c r="DU762" i="11"/>
  <c r="DV762" i="11"/>
  <c r="DW762" i="11"/>
  <c r="DX762" i="11"/>
  <c r="DY762" i="11"/>
  <c r="DZ762" i="11"/>
  <c r="EA762" i="11"/>
  <c r="EB762" i="11"/>
  <c r="EC762" i="11"/>
  <c r="ED762" i="11"/>
  <c r="EE762" i="11"/>
  <c r="DE763" i="11"/>
  <c r="DF763" i="11"/>
  <c r="DG763" i="11"/>
  <c r="DH763" i="11"/>
  <c r="DI763" i="11"/>
  <c r="DJ763" i="11"/>
  <c r="DK763" i="11"/>
  <c r="DL763" i="11"/>
  <c r="DM763" i="11"/>
  <c r="DN763" i="11"/>
  <c r="DO763" i="11"/>
  <c r="DP763" i="11"/>
  <c r="DQ763" i="11"/>
  <c r="DR763" i="11"/>
  <c r="DS763" i="11"/>
  <c r="DT763" i="11"/>
  <c r="DU763" i="11"/>
  <c r="DV763" i="11"/>
  <c r="DW763" i="11"/>
  <c r="DX763" i="11"/>
  <c r="DY763" i="11"/>
  <c r="DZ763" i="11"/>
  <c r="EA763" i="11"/>
  <c r="EB763" i="11"/>
  <c r="EC763" i="11"/>
  <c r="ED763" i="11"/>
  <c r="EE763" i="11"/>
  <c r="DE764" i="11"/>
  <c r="DF764" i="11"/>
  <c r="DG764" i="11"/>
  <c r="DH764" i="11"/>
  <c r="DI764" i="11"/>
  <c r="DJ764" i="11"/>
  <c r="DK764" i="11"/>
  <c r="DL764" i="11"/>
  <c r="DM764" i="11"/>
  <c r="DN764" i="11"/>
  <c r="DO764" i="11"/>
  <c r="DP764" i="11"/>
  <c r="DQ764" i="11"/>
  <c r="DR764" i="11"/>
  <c r="DS764" i="11"/>
  <c r="DT764" i="11"/>
  <c r="DU764" i="11"/>
  <c r="DV764" i="11"/>
  <c r="DW764" i="11"/>
  <c r="DX764" i="11"/>
  <c r="DY764" i="11"/>
  <c r="DZ764" i="11"/>
  <c r="EA764" i="11"/>
  <c r="EB764" i="11"/>
  <c r="EC764" i="11"/>
  <c r="ED764" i="11"/>
  <c r="EE764" i="11"/>
  <c r="DE765" i="11"/>
  <c r="DF765" i="11"/>
  <c r="DG765" i="11"/>
  <c r="DH765" i="11"/>
  <c r="DI765" i="11"/>
  <c r="DJ765" i="11"/>
  <c r="DK765" i="11"/>
  <c r="DL765" i="11"/>
  <c r="DM765" i="11"/>
  <c r="DN765" i="11"/>
  <c r="DO765" i="11"/>
  <c r="DP765" i="11"/>
  <c r="DQ765" i="11"/>
  <c r="DR765" i="11"/>
  <c r="DS765" i="11"/>
  <c r="DT765" i="11"/>
  <c r="DU765" i="11"/>
  <c r="DV765" i="11"/>
  <c r="DW765" i="11"/>
  <c r="DX765" i="11"/>
  <c r="DY765" i="11"/>
  <c r="DZ765" i="11"/>
  <c r="EA765" i="11"/>
  <c r="EB765" i="11"/>
  <c r="EC765" i="11"/>
  <c r="ED765" i="11"/>
  <c r="EE765" i="11"/>
  <c r="DE766" i="11"/>
  <c r="DF766" i="11"/>
  <c r="DG766" i="11"/>
  <c r="DH766" i="11"/>
  <c r="DI766" i="11"/>
  <c r="DJ766" i="11"/>
  <c r="DK766" i="11"/>
  <c r="DL766" i="11"/>
  <c r="DM766" i="11"/>
  <c r="DN766" i="11"/>
  <c r="DO766" i="11"/>
  <c r="DP766" i="11"/>
  <c r="DQ766" i="11"/>
  <c r="DR766" i="11"/>
  <c r="DS766" i="11"/>
  <c r="DT766" i="11"/>
  <c r="DU766" i="11"/>
  <c r="DV766" i="11"/>
  <c r="DW766" i="11"/>
  <c r="DX766" i="11"/>
  <c r="DY766" i="11"/>
  <c r="DZ766" i="11"/>
  <c r="EA766" i="11"/>
  <c r="EB766" i="11"/>
  <c r="EC766" i="11"/>
  <c r="ED766" i="11"/>
  <c r="EE766" i="11"/>
  <c r="DE767" i="11"/>
  <c r="DF767" i="11"/>
  <c r="DG767" i="11"/>
  <c r="DH767" i="11"/>
  <c r="DI767" i="11"/>
  <c r="DJ767" i="11"/>
  <c r="DK767" i="11"/>
  <c r="DL767" i="11"/>
  <c r="DM767" i="11"/>
  <c r="DN767" i="11"/>
  <c r="DO767" i="11"/>
  <c r="DP767" i="11"/>
  <c r="DQ767" i="11"/>
  <c r="DR767" i="11"/>
  <c r="DS767" i="11"/>
  <c r="DT767" i="11"/>
  <c r="DU767" i="11"/>
  <c r="DV767" i="11"/>
  <c r="DW767" i="11"/>
  <c r="DX767" i="11"/>
  <c r="DY767" i="11"/>
  <c r="DZ767" i="11"/>
  <c r="EA767" i="11"/>
  <c r="EB767" i="11"/>
  <c r="EC767" i="11"/>
  <c r="ED767" i="11"/>
  <c r="EE767" i="11"/>
  <c r="DE768" i="11"/>
  <c r="DF768" i="11"/>
  <c r="DG768" i="11"/>
  <c r="DH768" i="11"/>
  <c r="DI768" i="11"/>
  <c r="DJ768" i="11"/>
  <c r="DK768" i="11"/>
  <c r="DL768" i="11"/>
  <c r="DM768" i="11"/>
  <c r="DN768" i="11"/>
  <c r="DO768" i="11"/>
  <c r="DP768" i="11"/>
  <c r="DQ768" i="11"/>
  <c r="DR768" i="11"/>
  <c r="DS768" i="11"/>
  <c r="DT768" i="11"/>
  <c r="DU768" i="11"/>
  <c r="DV768" i="11"/>
  <c r="DW768" i="11"/>
  <c r="DX768" i="11"/>
  <c r="DY768" i="11"/>
  <c r="DZ768" i="11"/>
  <c r="EA768" i="11"/>
  <c r="EB768" i="11"/>
  <c r="EC768" i="11"/>
  <c r="ED768" i="11"/>
  <c r="EE768" i="11"/>
  <c r="DE769" i="11"/>
  <c r="DF769" i="11"/>
  <c r="DG769" i="11"/>
  <c r="DH769" i="11"/>
  <c r="DI769" i="11"/>
  <c r="DJ769" i="11"/>
  <c r="DK769" i="11"/>
  <c r="DL769" i="11"/>
  <c r="DM769" i="11"/>
  <c r="DN769" i="11"/>
  <c r="DO769" i="11"/>
  <c r="DP769" i="11"/>
  <c r="DQ769" i="11"/>
  <c r="DR769" i="11"/>
  <c r="DS769" i="11"/>
  <c r="DT769" i="11"/>
  <c r="DU769" i="11"/>
  <c r="DV769" i="11"/>
  <c r="DW769" i="11"/>
  <c r="DX769" i="11"/>
  <c r="DY769" i="11"/>
  <c r="DZ769" i="11"/>
  <c r="EA769" i="11"/>
  <c r="EB769" i="11"/>
  <c r="EC769" i="11"/>
  <c r="ED769" i="11"/>
  <c r="EE769" i="11"/>
  <c r="DE770" i="11"/>
  <c r="DF770" i="11"/>
  <c r="DG770" i="11"/>
  <c r="DH770" i="11"/>
  <c r="DI770" i="11"/>
  <c r="DJ770" i="11"/>
  <c r="DK770" i="11"/>
  <c r="DL770" i="11"/>
  <c r="DM770" i="11"/>
  <c r="DN770" i="11"/>
  <c r="DO770" i="11"/>
  <c r="DP770" i="11"/>
  <c r="DQ770" i="11"/>
  <c r="DR770" i="11"/>
  <c r="DS770" i="11"/>
  <c r="DT770" i="11"/>
  <c r="DU770" i="11"/>
  <c r="DV770" i="11"/>
  <c r="DW770" i="11"/>
  <c r="DX770" i="11"/>
  <c r="DY770" i="11"/>
  <c r="DZ770" i="11"/>
  <c r="EA770" i="11"/>
  <c r="EB770" i="11"/>
  <c r="EC770" i="11"/>
  <c r="ED770" i="11"/>
  <c r="EE770" i="11"/>
  <c r="DE771" i="11"/>
  <c r="DF771" i="11"/>
  <c r="DG771" i="11"/>
  <c r="DH771" i="11"/>
  <c r="DI771" i="11"/>
  <c r="DJ771" i="11"/>
  <c r="DK771" i="11"/>
  <c r="DL771" i="11"/>
  <c r="DM771" i="11"/>
  <c r="DN771" i="11"/>
  <c r="DO771" i="11"/>
  <c r="DP771" i="11"/>
  <c r="DQ771" i="11"/>
  <c r="DR771" i="11"/>
  <c r="DS771" i="11"/>
  <c r="DT771" i="11"/>
  <c r="DU771" i="11"/>
  <c r="DV771" i="11"/>
  <c r="DW771" i="11"/>
  <c r="DX771" i="11"/>
  <c r="DY771" i="11"/>
  <c r="DZ771" i="11"/>
  <c r="EA771" i="11"/>
  <c r="EB771" i="11"/>
  <c r="EC771" i="11"/>
  <c r="ED771" i="11"/>
  <c r="EE771" i="11"/>
  <c r="DE772" i="11"/>
  <c r="DF772" i="11"/>
  <c r="DG772" i="11"/>
  <c r="DH772" i="11"/>
  <c r="DI772" i="11"/>
  <c r="DJ772" i="11"/>
  <c r="DK772" i="11"/>
  <c r="DL772" i="11"/>
  <c r="DM772" i="11"/>
  <c r="DN772" i="11"/>
  <c r="DO772" i="11"/>
  <c r="DP772" i="11"/>
  <c r="DQ772" i="11"/>
  <c r="DR772" i="11"/>
  <c r="DS772" i="11"/>
  <c r="DT772" i="11"/>
  <c r="DU772" i="11"/>
  <c r="DV772" i="11"/>
  <c r="DW772" i="11"/>
  <c r="DX772" i="11"/>
  <c r="DY772" i="11"/>
  <c r="DZ772" i="11"/>
  <c r="EA772" i="11"/>
  <c r="EB772" i="11"/>
  <c r="EC772" i="11"/>
  <c r="ED772" i="11"/>
  <c r="EE772" i="11"/>
  <c r="DE773" i="11"/>
  <c r="DF773" i="11"/>
  <c r="DG773" i="11"/>
  <c r="DH773" i="11"/>
  <c r="DI773" i="11"/>
  <c r="DJ773" i="11"/>
  <c r="DK773" i="11"/>
  <c r="DL773" i="11"/>
  <c r="DM773" i="11"/>
  <c r="DN773" i="11"/>
  <c r="DO773" i="11"/>
  <c r="DP773" i="11"/>
  <c r="DQ773" i="11"/>
  <c r="DR773" i="11"/>
  <c r="DS773" i="11"/>
  <c r="DT773" i="11"/>
  <c r="DU773" i="11"/>
  <c r="DV773" i="11"/>
  <c r="DW773" i="11"/>
  <c r="DX773" i="11"/>
  <c r="DY773" i="11"/>
  <c r="DZ773" i="11"/>
  <c r="EA773" i="11"/>
  <c r="EB773" i="11"/>
  <c r="EC773" i="11"/>
  <c r="ED773" i="11"/>
  <c r="EE773" i="11"/>
  <c r="DE774" i="11"/>
  <c r="DF774" i="11"/>
  <c r="DG774" i="11"/>
  <c r="DH774" i="11"/>
  <c r="DI774" i="11"/>
  <c r="DJ774" i="11"/>
  <c r="DK774" i="11"/>
  <c r="DL774" i="11"/>
  <c r="DM774" i="11"/>
  <c r="DN774" i="11"/>
  <c r="DO774" i="11"/>
  <c r="DP774" i="11"/>
  <c r="DQ774" i="11"/>
  <c r="DR774" i="11"/>
  <c r="DS774" i="11"/>
  <c r="DT774" i="11"/>
  <c r="DU774" i="11"/>
  <c r="DV774" i="11"/>
  <c r="DW774" i="11"/>
  <c r="DX774" i="11"/>
  <c r="DY774" i="11"/>
  <c r="DZ774" i="11"/>
  <c r="EA774" i="11"/>
  <c r="EB774" i="11"/>
  <c r="EC774" i="11"/>
  <c r="ED774" i="11"/>
  <c r="EE774" i="11"/>
  <c r="DE775" i="11"/>
  <c r="DF775" i="11"/>
  <c r="DG775" i="11"/>
  <c r="DH775" i="11"/>
  <c r="DI775" i="11"/>
  <c r="DJ775" i="11"/>
  <c r="DK775" i="11"/>
  <c r="DL775" i="11"/>
  <c r="DM775" i="11"/>
  <c r="DN775" i="11"/>
  <c r="DO775" i="11"/>
  <c r="DP775" i="11"/>
  <c r="DQ775" i="11"/>
  <c r="DR775" i="11"/>
  <c r="DS775" i="11"/>
  <c r="DT775" i="11"/>
  <c r="DU775" i="11"/>
  <c r="DV775" i="11"/>
  <c r="DW775" i="11"/>
  <c r="DX775" i="11"/>
  <c r="DY775" i="11"/>
  <c r="DZ775" i="11"/>
  <c r="EA775" i="11"/>
  <c r="EB775" i="11"/>
  <c r="EC775" i="11"/>
  <c r="ED775" i="11"/>
  <c r="EE775" i="11"/>
  <c r="DE776" i="11"/>
  <c r="DF776" i="11"/>
  <c r="DG776" i="11"/>
  <c r="DH776" i="11"/>
  <c r="DI776" i="11"/>
  <c r="DJ776" i="11"/>
  <c r="DK776" i="11"/>
  <c r="DL776" i="11"/>
  <c r="DM776" i="11"/>
  <c r="DN776" i="11"/>
  <c r="DO776" i="11"/>
  <c r="DP776" i="11"/>
  <c r="DQ776" i="11"/>
  <c r="DR776" i="11"/>
  <c r="DS776" i="11"/>
  <c r="DT776" i="11"/>
  <c r="DU776" i="11"/>
  <c r="DV776" i="11"/>
  <c r="DW776" i="11"/>
  <c r="DX776" i="11"/>
  <c r="DY776" i="11"/>
  <c r="DZ776" i="11"/>
  <c r="EA776" i="11"/>
  <c r="EB776" i="11"/>
  <c r="EC776" i="11"/>
  <c r="ED776" i="11"/>
  <c r="EE776" i="11"/>
  <c r="DE777" i="11"/>
  <c r="DF777" i="11"/>
  <c r="DG777" i="11"/>
  <c r="DH777" i="11"/>
  <c r="DI777" i="11"/>
  <c r="DJ777" i="11"/>
  <c r="DK777" i="11"/>
  <c r="DL777" i="11"/>
  <c r="DM777" i="11"/>
  <c r="DN777" i="11"/>
  <c r="DO777" i="11"/>
  <c r="DP777" i="11"/>
  <c r="DQ777" i="11"/>
  <c r="DR777" i="11"/>
  <c r="DS777" i="11"/>
  <c r="DT777" i="11"/>
  <c r="DU777" i="11"/>
  <c r="DV777" i="11"/>
  <c r="DW777" i="11"/>
  <c r="DX777" i="11"/>
  <c r="DY777" i="11"/>
  <c r="DZ777" i="11"/>
  <c r="EA777" i="11"/>
  <c r="EB777" i="11"/>
  <c r="EC777" i="11"/>
  <c r="ED777" i="11"/>
  <c r="EE777" i="11"/>
  <c r="DE778" i="11"/>
  <c r="DF778" i="11"/>
  <c r="DG778" i="11"/>
  <c r="DH778" i="11"/>
  <c r="DI778" i="11"/>
  <c r="DJ778" i="11"/>
  <c r="DK778" i="11"/>
  <c r="DL778" i="11"/>
  <c r="DM778" i="11"/>
  <c r="DN778" i="11"/>
  <c r="DO778" i="11"/>
  <c r="DP778" i="11"/>
  <c r="DQ778" i="11"/>
  <c r="DR778" i="11"/>
  <c r="DS778" i="11"/>
  <c r="DT778" i="11"/>
  <c r="DU778" i="11"/>
  <c r="DV778" i="11"/>
  <c r="DW778" i="11"/>
  <c r="DX778" i="11"/>
  <c r="DY778" i="11"/>
  <c r="DZ778" i="11"/>
  <c r="EA778" i="11"/>
  <c r="EB778" i="11"/>
  <c r="EC778" i="11"/>
  <c r="ED778" i="11"/>
  <c r="EE778" i="11"/>
  <c r="DE779" i="11"/>
  <c r="DF779" i="11"/>
  <c r="DG779" i="11"/>
  <c r="DH779" i="11"/>
  <c r="DI779" i="11"/>
  <c r="DJ779" i="11"/>
  <c r="DK779" i="11"/>
  <c r="DL779" i="11"/>
  <c r="DM779" i="11"/>
  <c r="DN779" i="11"/>
  <c r="DO779" i="11"/>
  <c r="DP779" i="11"/>
  <c r="DQ779" i="11"/>
  <c r="DR779" i="11"/>
  <c r="DS779" i="11"/>
  <c r="DT779" i="11"/>
  <c r="DU779" i="11"/>
  <c r="DV779" i="11"/>
  <c r="DW779" i="11"/>
  <c r="DX779" i="11"/>
  <c r="DY779" i="11"/>
  <c r="DZ779" i="11"/>
  <c r="EA779" i="11"/>
  <c r="EB779" i="11"/>
  <c r="EC779" i="11"/>
  <c r="ED779" i="11"/>
  <c r="EE779" i="11"/>
  <c r="DE780" i="11"/>
  <c r="DF780" i="11"/>
  <c r="DG780" i="11"/>
  <c r="DH780" i="11"/>
  <c r="DI780" i="11"/>
  <c r="DJ780" i="11"/>
  <c r="DK780" i="11"/>
  <c r="DL780" i="11"/>
  <c r="DM780" i="11"/>
  <c r="DN780" i="11"/>
  <c r="DO780" i="11"/>
  <c r="DP780" i="11"/>
  <c r="DQ780" i="11"/>
  <c r="DR780" i="11"/>
  <c r="DS780" i="11"/>
  <c r="DT780" i="11"/>
  <c r="DU780" i="11"/>
  <c r="DV780" i="11"/>
  <c r="DW780" i="11"/>
  <c r="DX780" i="11"/>
  <c r="DY780" i="11"/>
  <c r="DZ780" i="11"/>
  <c r="EA780" i="11"/>
  <c r="EB780" i="11"/>
  <c r="EC780" i="11"/>
  <c r="ED780" i="11"/>
  <c r="EE780" i="11"/>
  <c r="DE781" i="11"/>
  <c r="DF781" i="11"/>
  <c r="DG781" i="11"/>
  <c r="DH781" i="11"/>
  <c r="DI781" i="11"/>
  <c r="DJ781" i="11"/>
  <c r="DK781" i="11"/>
  <c r="DL781" i="11"/>
  <c r="DM781" i="11"/>
  <c r="DN781" i="11"/>
  <c r="DO781" i="11"/>
  <c r="DP781" i="11"/>
  <c r="DQ781" i="11"/>
  <c r="DR781" i="11"/>
  <c r="DS781" i="11"/>
  <c r="DT781" i="11"/>
  <c r="DU781" i="11"/>
  <c r="DV781" i="11"/>
  <c r="DW781" i="11"/>
  <c r="DX781" i="11"/>
  <c r="DY781" i="11"/>
  <c r="DZ781" i="11"/>
  <c r="EA781" i="11"/>
  <c r="EB781" i="11"/>
  <c r="EC781" i="11"/>
  <c r="ED781" i="11"/>
  <c r="EE781" i="11"/>
  <c r="DE782" i="11"/>
  <c r="DF782" i="11"/>
  <c r="DG782" i="11"/>
  <c r="DH782" i="11"/>
  <c r="DI782" i="11"/>
  <c r="DJ782" i="11"/>
  <c r="DK782" i="11"/>
  <c r="DL782" i="11"/>
  <c r="DM782" i="11"/>
  <c r="DN782" i="11"/>
  <c r="DO782" i="11"/>
  <c r="DP782" i="11"/>
  <c r="DQ782" i="11"/>
  <c r="DR782" i="11"/>
  <c r="DS782" i="11"/>
  <c r="DT782" i="11"/>
  <c r="DU782" i="11"/>
  <c r="DV782" i="11"/>
  <c r="DW782" i="11"/>
  <c r="DX782" i="11"/>
  <c r="DY782" i="11"/>
  <c r="DZ782" i="11"/>
  <c r="EA782" i="11"/>
  <c r="EB782" i="11"/>
  <c r="EC782" i="11"/>
  <c r="ED782" i="11"/>
  <c r="EE782" i="11"/>
  <c r="DE783" i="11"/>
  <c r="DF783" i="11"/>
  <c r="DG783" i="11"/>
  <c r="DH783" i="11"/>
  <c r="DI783" i="11"/>
  <c r="DJ783" i="11"/>
  <c r="DK783" i="11"/>
  <c r="DL783" i="11"/>
  <c r="DM783" i="11"/>
  <c r="DN783" i="11"/>
  <c r="DO783" i="11"/>
  <c r="DP783" i="11"/>
  <c r="DQ783" i="11"/>
  <c r="DR783" i="11"/>
  <c r="DS783" i="11"/>
  <c r="DT783" i="11"/>
  <c r="DU783" i="11"/>
  <c r="DV783" i="11"/>
  <c r="DW783" i="11"/>
  <c r="DX783" i="11"/>
  <c r="DY783" i="11"/>
  <c r="DZ783" i="11"/>
  <c r="EA783" i="11"/>
  <c r="EB783" i="11"/>
  <c r="EC783" i="11"/>
  <c r="ED783" i="11"/>
  <c r="EE783" i="11"/>
  <c r="DE784" i="11"/>
  <c r="DF784" i="11"/>
  <c r="DG784" i="11"/>
  <c r="DH784" i="11"/>
  <c r="DI784" i="11"/>
  <c r="DJ784" i="11"/>
  <c r="DK784" i="11"/>
  <c r="DL784" i="11"/>
  <c r="DM784" i="11"/>
  <c r="DN784" i="11"/>
  <c r="DO784" i="11"/>
  <c r="DP784" i="11"/>
  <c r="DQ784" i="11"/>
  <c r="DR784" i="11"/>
  <c r="DS784" i="11"/>
  <c r="DT784" i="11"/>
  <c r="DU784" i="11"/>
  <c r="DV784" i="11"/>
  <c r="DW784" i="11"/>
  <c r="DX784" i="11"/>
  <c r="DY784" i="11"/>
  <c r="DZ784" i="11"/>
  <c r="EA784" i="11"/>
  <c r="EB784" i="11"/>
  <c r="EC784" i="11"/>
  <c r="ED784" i="11"/>
  <c r="EE784" i="11"/>
  <c r="DE785" i="11"/>
  <c r="DF785" i="11"/>
  <c r="DG785" i="11"/>
  <c r="DH785" i="11"/>
  <c r="DI785" i="11"/>
  <c r="DJ785" i="11"/>
  <c r="DK785" i="11"/>
  <c r="DL785" i="11"/>
  <c r="DM785" i="11"/>
  <c r="DN785" i="11"/>
  <c r="DO785" i="11"/>
  <c r="DP785" i="11"/>
  <c r="DQ785" i="11"/>
  <c r="DR785" i="11"/>
  <c r="DS785" i="11"/>
  <c r="DT785" i="11"/>
  <c r="DU785" i="11"/>
  <c r="DV785" i="11"/>
  <c r="DW785" i="11"/>
  <c r="DX785" i="11"/>
  <c r="DY785" i="11"/>
  <c r="DZ785" i="11"/>
  <c r="EA785" i="11"/>
  <c r="EB785" i="11"/>
  <c r="EC785" i="11"/>
  <c r="ED785" i="11"/>
  <c r="EE785" i="11"/>
  <c r="DE786" i="11"/>
  <c r="DF786" i="11"/>
  <c r="DG786" i="11"/>
  <c r="DH786" i="11"/>
  <c r="DI786" i="11"/>
  <c r="DJ786" i="11"/>
  <c r="DK786" i="11"/>
  <c r="DL786" i="11"/>
  <c r="DM786" i="11"/>
  <c r="DN786" i="11"/>
  <c r="DO786" i="11"/>
  <c r="DP786" i="11"/>
  <c r="DQ786" i="11"/>
  <c r="DR786" i="11"/>
  <c r="DS786" i="11"/>
  <c r="DT786" i="11"/>
  <c r="DU786" i="11"/>
  <c r="DV786" i="11"/>
  <c r="DW786" i="11"/>
  <c r="DX786" i="11"/>
  <c r="DY786" i="11"/>
  <c r="DZ786" i="11"/>
  <c r="EA786" i="11"/>
  <c r="EB786" i="11"/>
  <c r="EC786" i="11"/>
  <c r="ED786" i="11"/>
  <c r="EE786" i="11"/>
  <c r="DE787" i="11"/>
  <c r="DF787" i="11"/>
  <c r="DG787" i="11"/>
  <c r="DH787" i="11"/>
  <c r="DI787" i="11"/>
  <c r="DJ787" i="11"/>
  <c r="DK787" i="11"/>
  <c r="DL787" i="11"/>
  <c r="DM787" i="11"/>
  <c r="DN787" i="11"/>
  <c r="DO787" i="11"/>
  <c r="DP787" i="11"/>
  <c r="DQ787" i="11"/>
  <c r="DR787" i="11"/>
  <c r="DS787" i="11"/>
  <c r="DT787" i="11"/>
  <c r="DU787" i="11"/>
  <c r="DV787" i="11"/>
  <c r="DW787" i="11"/>
  <c r="DX787" i="11"/>
  <c r="DY787" i="11"/>
  <c r="DZ787" i="11"/>
  <c r="EA787" i="11"/>
  <c r="EB787" i="11"/>
  <c r="EC787" i="11"/>
  <c r="ED787" i="11"/>
  <c r="EE787" i="11"/>
  <c r="DE788" i="11"/>
  <c r="DF788" i="11"/>
  <c r="DG788" i="11"/>
  <c r="DH788" i="11"/>
  <c r="DI788" i="11"/>
  <c r="DJ788" i="11"/>
  <c r="DK788" i="11"/>
  <c r="DL788" i="11"/>
  <c r="DM788" i="11"/>
  <c r="DN788" i="11"/>
  <c r="DO788" i="11"/>
  <c r="DP788" i="11"/>
  <c r="DQ788" i="11"/>
  <c r="DR788" i="11"/>
  <c r="DS788" i="11"/>
  <c r="DT788" i="11"/>
  <c r="DU788" i="11"/>
  <c r="DV788" i="11"/>
  <c r="DW788" i="11"/>
  <c r="DX788" i="11"/>
  <c r="DY788" i="11"/>
  <c r="DZ788" i="11"/>
  <c r="EA788" i="11"/>
  <c r="EB788" i="11"/>
  <c r="EC788" i="11"/>
  <c r="ED788" i="11"/>
  <c r="EE788" i="11"/>
  <c r="DE789" i="11"/>
  <c r="DF789" i="11"/>
  <c r="DG789" i="11"/>
  <c r="DH789" i="11"/>
  <c r="DI789" i="11"/>
  <c r="DJ789" i="11"/>
  <c r="DK789" i="11"/>
  <c r="DL789" i="11"/>
  <c r="DM789" i="11"/>
  <c r="DN789" i="11"/>
  <c r="DO789" i="11"/>
  <c r="DP789" i="11"/>
  <c r="DQ789" i="11"/>
  <c r="DR789" i="11"/>
  <c r="DS789" i="11"/>
  <c r="DT789" i="11"/>
  <c r="DU789" i="11"/>
  <c r="DV789" i="11"/>
  <c r="DW789" i="11"/>
  <c r="DX789" i="11"/>
  <c r="DY789" i="11"/>
  <c r="DZ789" i="11"/>
  <c r="EA789" i="11"/>
  <c r="EB789" i="11"/>
  <c r="EC789" i="11"/>
  <c r="ED789" i="11"/>
  <c r="EE789" i="11"/>
  <c r="DE790" i="11"/>
  <c r="DF790" i="11"/>
  <c r="DG790" i="11"/>
  <c r="DH790" i="11"/>
  <c r="DI790" i="11"/>
  <c r="DJ790" i="11"/>
  <c r="DK790" i="11"/>
  <c r="DL790" i="11"/>
  <c r="DM790" i="11"/>
  <c r="DN790" i="11"/>
  <c r="DO790" i="11"/>
  <c r="DP790" i="11"/>
  <c r="DQ790" i="11"/>
  <c r="DR790" i="11"/>
  <c r="DS790" i="11"/>
  <c r="DT790" i="11"/>
  <c r="DU790" i="11"/>
  <c r="DV790" i="11"/>
  <c r="DW790" i="11"/>
  <c r="DX790" i="11"/>
  <c r="DY790" i="11"/>
  <c r="DZ790" i="11"/>
  <c r="EA790" i="11"/>
  <c r="EB790" i="11"/>
  <c r="EC790" i="11"/>
  <c r="ED790" i="11"/>
  <c r="EE790" i="11"/>
  <c r="DE791" i="11"/>
  <c r="DF791" i="11"/>
  <c r="DG791" i="11"/>
  <c r="DH791" i="11"/>
  <c r="DI791" i="11"/>
  <c r="DJ791" i="11"/>
  <c r="DK791" i="11"/>
  <c r="DL791" i="11"/>
  <c r="DM791" i="11"/>
  <c r="DN791" i="11"/>
  <c r="DO791" i="11"/>
  <c r="DP791" i="11"/>
  <c r="DQ791" i="11"/>
  <c r="DR791" i="11"/>
  <c r="DS791" i="11"/>
  <c r="DT791" i="11"/>
  <c r="DU791" i="11"/>
  <c r="DV791" i="11"/>
  <c r="DW791" i="11"/>
  <c r="DX791" i="11"/>
  <c r="DY791" i="11"/>
  <c r="DZ791" i="11"/>
  <c r="EA791" i="11"/>
  <c r="EB791" i="11"/>
  <c r="EC791" i="11"/>
  <c r="ED791" i="11"/>
  <c r="EE791" i="11"/>
  <c r="DE792" i="11"/>
  <c r="DF792" i="11"/>
  <c r="DG792" i="11"/>
  <c r="DH792" i="11"/>
  <c r="DI792" i="11"/>
  <c r="DJ792" i="11"/>
  <c r="DK792" i="11"/>
  <c r="DL792" i="11"/>
  <c r="DM792" i="11"/>
  <c r="DN792" i="11"/>
  <c r="DO792" i="11"/>
  <c r="DP792" i="11"/>
  <c r="DQ792" i="11"/>
  <c r="DR792" i="11"/>
  <c r="DS792" i="11"/>
  <c r="DT792" i="11"/>
  <c r="DU792" i="11"/>
  <c r="DV792" i="11"/>
  <c r="DW792" i="11"/>
  <c r="DX792" i="11"/>
  <c r="DY792" i="11"/>
  <c r="DZ792" i="11"/>
  <c r="EA792" i="11"/>
  <c r="EB792" i="11"/>
  <c r="EC792" i="11"/>
  <c r="ED792" i="11"/>
  <c r="EE792" i="11"/>
  <c r="DE793" i="11"/>
  <c r="DF793" i="11"/>
  <c r="DG793" i="11"/>
  <c r="DH793" i="11"/>
  <c r="DI793" i="11"/>
  <c r="DJ793" i="11"/>
  <c r="DK793" i="11"/>
  <c r="DL793" i="11"/>
  <c r="DM793" i="11"/>
  <c r="DN793" i="11"/>
  <c r="DO793" i="11"/>
  <c r="DP793" i="11"/>
  <c r="DQ793" i="11"/>
  <c r="DR793" i="11"/>
  <c r="DS793" i="11"/>
  <c r="DT793" i="11"/>
  <c r="DU793" i="11"/>
  <c r="DV793" i="11"/>
  <c r="DW793" i="11"/>
  <c r="DX793" i="11"/>
  <c r="DY793" i="11"/>
  <c r="DZ793" i="11"/>
  <c r="EA793" i="11"/>
  <c r="EB793" i="11"/>
  <c r="EC793" i="11"/>
  <c r="ED793" i="11"/>
  <c r="EE793" i="11"/>
  <c r="DE794" i="11"/>
  <c r="DF794" i="11"/>
  <c r="DG794" i="11"/>
  <c r="DH794" i="11"/>
  <c r="DI794" i="11"/>
  <c r="DJ794" i="11"/>
  <c r="DK794" i="11"/>
  <c r="DL794" i="11"/>
  <c r="DM794" i="11"/>
  <c r="DN794" i="11"/>
  <c r="DO794" i="11"/>
  <c r="DP794" i="11"/>
  <c r="DQ794" i="11"/>
  <c r="DR794" i="11"/>
  <c r="DS794" i="11"/>
  <c r="DT794" i="11"/>
  <c r="DU794" i="11"/>
  <c r="DV794" i="11"/>
  <c r="DW794" i="11"/>
  <c r="DX794" i="11"/>
  <c r="DY794" i="11"/>
  <c r="DZ794" i="11"/>
  <c r="EA794" i="11"/>
  <c r="EB794" i="11"/>
  <c r="EC794" i="11"/>
  <c r="ED794" i="11"/>
  <c r="EE794" i="11"/>
  <c r="DE795" i="11"/>
  <c r="DF795" i="11"/>
  <c r="DG795" i="11"/>
  <c r="DH795" i="11"/>
  <c r="DI795" i="11"/>
  <c r="DJ795" i="11"/>
  <c r="DK795" i="11"/>
  <c r="DL795" i="11"/>
  <c r="DM795" i="11"/>
  <c r="DN795" i="11"/>
  <c r="DO795" i="11"/>
  <c r="DP795" i="11"/>
  <c r="DQ795" i="11"/>
  <c r="DR795" i="11"/>
  <c r="DS795" i="11"/>
  <c r="DT795" i="11"/>
  <c r="DU795" i="11"/>
  <c r="DV795" i="11"/>
  <c r="DW795" i="11"/>
  <c r="DX795" i="11"/>
  <c r="DY795" i="11"/>
  <c r="DZ795" i="11"/>
  <c r="EA795" i="11"/>
  <c r="EB795" i="11"/>
  <c r="EC795" i="11"/>
  <c r="ED795" i="11"/>
  <c r="EE795" i="11"/>
  <c r="DE796" i="11"/>
  <c r="DF796" i="11"/>
  <c r="DG796" i="11"/>
  <c r="DH796" i="11"/>
  <c r="DI796" i="11"/>
  <c r="DJ796" i="11"/>
  <c r="DK796" i="11"/>
  <c r="DL796" i="11"/>
  <c r="DM796" i="11"/>
  <c r="DN796" i="11"/>
  <c r="DO796" i="11"/>
  <c r="DP796" i="11"/>
  <c r="DQ796" i="11"/>
  <c r="DR796" i="11"/>
  <c r="DS796" i="11"/>
  <c r="DT796" i="11"/>
  <c r="DU796" i="11"/>
  <c r="DV796" i="11"/>
  <c r="DW796" i="11"/>
  <c r="DX796" i="11"/>
  <c r="DY796" i="11"/>
  <c r="DZ796" i="11"/>
  <c r="EA796" i="11"/>
  <c r="EB796" i="11"/>
  <c r="EC796" i="11"/>
  <c r="ED796" i="11"/>
  <c r="EE796" i="11"/>
  <c r="DE797" i="11"/>
  <c r="DF797" i="11"/>
  <c r="DG797" i="11"/>
  <c r="DH797" i="11"/>
  <c r="DI797" i="11"/>
  <c r="DJ797" i="11"/>
  <c r="DK797" i="11"/>
  <c r="DL797" i="11"/>
  <c r="DM797" i="11"/>
  <c r="DN797" i="11"/>
  <c r="DO797" i="11"/>
  <c r="DP797" i="11"/>
  <c r="DQ797" i="11"/>
  <c r="DR797" i="11"/>
  <c r="DS797" i="11"/>
  <c r="DT797" i="11"/>
  <c r="DU797" i="11"/>
  <c r="DV797" i="11"/>
  <c r="DW797" i="11"/>
  <c r="DX797" i="11"/>
  <c r="DY797" i="11"/>
  <c r="DZ797" i="11"/>
  <c r="EA797" i="11"/>
  <c r="EB797" i="11"/>
  <c r="EC797" i="11"/>
  <c r="ED797" i="11"/>
  <c r="EE797" i="11"/>
  <c r="DE798" i="11"/>
  <c r="DF798" i="11"/>
  <c r="DG798" i="11"/>
  <c r="DH798" i="11"/>
  <c r="DI798" i="11"/>
  <c r="DJ798" i="11"/>
  <c r="DK798" i="11"/>
  <c r="DL798" i="11"/>
  <c r="DM798" i="11"/>
  <c r="DN798" i="11"/>
  <c r="DO798" i="11"/>
  <c r="DP798" i="11"/>
  <c r="DQ798" i="11"/>
  <c r="DR798" i="11"/>
  <c r="DS798" i="11"/>
  <c r="DT798" i="11"/>
  <c r="DU798" i="11"/>
  <c r="DV798" i="11"/>
  <c r="DW798" i="11"/>
  <c r="DX798" i="11"/>
  <c r="DY798" i="11"/>
  <c r="DZ798" i="11"/>
  <c r="EA798" i="11"/>
  <c r="EB798" i="11"/>
  <c r="EC798" i="11"/>
  <c r="ED798" i="11"/>
  <c r="EE798" i="11"/>
  <c r="DE799" i="11"/>
  <c r="DF799" i="11"/>
  <c r="DG799" i="11"/>
  <c r="DH799" i="11"/>
  <c r="DI799" i="11"/>
  <c r="DJ799" i="11"/>
  <c r="DK799" i="11"/>
  <c r="DL799" i="11"/>
  <c r="DM799" i="11"/>
  <c r="DN799" i="11"/>
  <c r="DO799" i="11"/>
  <c r="DP799" i="11"/>
  <c r="DQ799" i="11"/>
  <c r="DR799" i="11"/>
  <c r="DS799" i="11"/>
  <c r="DT799" i="11"/>
  <c r="DU799" i="11"/>
  <c r="DV799" i="11"/>
  <c r="DW799" i="11"/>
  <c r="DX799" i="11"/>
  <c r="DY799" i="11"/>
  <c r="DZ799" i="11"/>
  <c r="EA799" i="11"/>
  <c r="EB799" i="11"/>
  <c r="EC799" i="11"/>
  <c r="ED799" i="11"/>
  <c r="EE799" i="11"/>
  <c r="AY800" i="11"/>
  <c r="AZ800" i="11"/>
  <c r="BA800" i="11"/>
  <c r="BB800" i="11"/>
  <c r="BC800" i="11"/>
  <c r="BD800" i="11"/>
  <c r="BE800" i="11"/>
  <c r="BF800" i="11"/>
  <c r="BG800" i="11"/>
  <c r="BH800" i="11"/>
  <c r="BI800" i="11"/>
  <c r="BJ800" i="11"/>
  <c r="BK800" i="11"/>
  <c r="BL800" i="11"/>
  <c r="BM800" i="11"/>
  <c r="BN800" i="11"/>
  <c r="BO800" i="11"/>
  <c r="BP800" i="11"/>
  <c r="BQ800" i="11"/>
  <c r="BR800" i="11"/>
  <c r="BS800" i="11"/>
  <c r="BT800" i="11"/>
  <c r="BU800" i="11"/>
  <c r="BV800" i="11"/>
  <c r="BW800" i="11"/>
  <c r="BX800" i="11"/>
  <c r="BY800" i="11"/>
  <c r="DE800" i="11"/>
  <c r="DF800" i="11"/>
  <c r="DG800" i="11"/>
  <c r="DH800" i="11"/>
  <c r="DI800" i="11"/>
  <c r="DJ800" i="11"/>
  <c r="DK800" i="11"/>
  <c r="DL800" i="11"/>
  <c r="DM800" i="11"/>
  <c r="DN800" i="11"/>
  <c r="DO800" i="11"/>
  <c r="DP800" i="11"/>
  <c r="DQ800" i="11"/>
  <c r="DR800" i="11"/>
  <c r="DS800" i="11"/>
  <c r="DT800" i="11"/>
  <c r="DU800" i="11"/>
  <c r="DV800" i="11"/>
  <c r="DW800" i="11"/>
  <c r="DX800" i="11"/>
  <c r="DY800" i="11"/>
  <c r="DZ800" i="11"/>
  <c r="EA800" i="11"/>
  <c r="EB800" i="11"/>
  <c r="EC800" i="11"/>
  <c r="ED800" i="11"/>
  <c r="EE800" i="11"/>
  <c r="DE804" i="11" a="1"/>
  <c r="DE804" i="11"/>
  <c r="DF804" i="11"/>
  <c r="DG804" i="11"/>
  <c r="DH804" i="11"/>
  <c r="DI804" i="11"/>
  <c r="DJ804" i="11"/>
  <c r="DK804" i="11"/>
  <c r="DL804" i="11"/>
  <c r="DM804" i="11"/>
  <c r="DN804" i="11"/>
  <c r="DO804" i="11"/>
  <c r="DP804" i="11"/>
  <c r="DQ804" i="11"/>
  <c r="DR804" i="11"/>
  <c r="DS804" i="11"/>
  <c r="DT804" i="11"/>
  <c r="DU804" i="11"/>
  <c r="DV804" i="11"/>
  <c r="DW804" i="11"/>
  <c r="DX804" i="11"/>
  <c r="DY804" i="11"/>
  <c r="DZ804" i="11"/>
  <c r="EA804" i="11"/>
  <c r="EB804" i="11"/>
  <c r="EC804" i="11"/>
  <c r="ED804" i="11"/>
  <c r="EE804" i="11"/>
  <c r="DE805" i="11"/>
  <c r="DF805" i="11"/>
  <c r="DG805" i="11"/>
  <c r="DH805" i="11"/>
  <c r="DI805" i="11"/>
  <c r="DJ805" i="11"/>
  <c r="DK805" i="11"/>
  <c r="DL805" i="11"/>
  <c r="DM805" i="11"/>
  <c r="DN805" i="11"/>
  <c r="DO805" i="11"/>
  <c r="DP805" i="11"/>
  <c r="DQ805" i="11"/>
  <c r="DR805" i="11"/>
  <c r="DS805" i="11"/>
  <c r="DT805" i="11"/>
  <c r="DU805" i="11"/>
  <c r="DV805" i="11"/>
  <c r="DW805" i="11"/>
  <c r="DX805" i="11"/>
  <c r="DY805" i="11"/>
  <c r="DZ805" i="11"/>
  <c r="EA805" i="11"/>
  <c r="EB805" i="11"/>
  <c r="EC805" i="11"/>
  <c r="ED805" i="11"/>
  <c r="EE805" i="11"/>
  <c r="DE806" i="11"/>
  <c r="DF806" i="11"/>
  <c r="DG806" i="11"/>
  <c r="DH806" i="11"/>
  <c r="DI806" i="11"/>
  <c r="DJ806" i="11"/>
  <c r="DK806" i="11"/>
  <c r="DL806" i="11"/>
  <c r="DM806" i="11"/>
  <c r="DN806" i="11"/>
  <c r="DO806" i="11"/>
  <c r="DP806" i="11"/>
  <c r="DQ806" i="11"/>
  <c r="DR806" i="11"/>
  <c r="DS806" i="11"/>
  <c r="DT806" i="11"/>
  <c r="DU806" i="11"/>
  <c r="DV806" i="11"/>
  <c r="DW806" i="11"/>
  <c r="DX806" i="11"/>
  <c r="DY806" i="11"/>
  <c r="DZ806" i="11"/>
  <c r="EA806" i="11"/>
  <c r="EB806" i="11"/>
  <c r="EC806" i="11"/>
  <c r="ED806" i="11"/>
  <c r="EE806" i="11"/>
  <c r="DE807" i="11"/>
  <c r="DF807" i="11"/>
  <c r="DG807" i="11"/>
  <c r="DH807" i="11"/>
  <c r="DI807" i="11"/>
  <c r="DJ807" i="11"/>
  <c r="DK807" i="11"/>
  <c r="DL807" i="11"/>
  <c r="DM807" i="11"/>
  <c r="DN807" i="11"/>
  <c r="DO807" i="11"/>
  <c r="DP807" i="11"/>
  <c r="DQ807" i="11"/>
  <c r="DR807" i="11"/>
  <c r="DS807" i="11"/>
  <c r="DT807" i="11"/>
  <c r="DU807" i="11"/>
  <c r="DV807" i="11"/>
  <c r="DW807" i="11"/>
  <c r="DX807" i="11"/>
  <c r="DY807" i="11"/>
  <c r="DZ807" i="11"/>
  <c r="EA807" i="11"/>
  <c r="EB807" i="11"/>
  <c r="EC807" i="11"/>
  <c r="ED807" i="11"/>
  <c r="EE807" i="11"/>
  <c r="DE808" i="11"/>
  <c r="DF808" i="11"/>
  <c r="DG808" i="11"/>
  <c r="DH808" i="11"/>
  <c r="DI808" i="11"/>
  <c r="DJ808" i="11"/>
  <c r="DK808" i="11"/>
  <c r="DL808" i="11"/>
  <c r="DM808" i="11"/>
  <c r="DN808" i="11"/>
  <c r="DO808" i="11"/>
  <c r="DP808" i="11"/>
  <c r="DQ808" i="11"/>
  <c r="DR808" i="11"/>
  <c r="DS808" i="11"/>
  <c r="DT808" i="11"/>
  <c r="DU808" i="11"/>
  <c r="DV808" i="11"/>
  <c r="DW808" i="11"/>
  <c r="DX808" i="11"/>
  <c r="DY808" i="11"/>
  <c r="DZ808" i="11"/>
  <c r="EA808" i="11"/>
  <c r="EB808" i="11"/>
  <c r="EC808" i="11"/>
  <c r="ED808" i="11"/>
  <c r="EE808" i="11"/>
  <c r="DE809" i="11"/>
  <c r="DF809" i="11"/>
  <c r="DG809" i="11"/>
  <c r="DH809" i="11"/>
  <c r="DI809" i="11"/>
  <c r="DJ809" i="11"/>
  <c r="DK809" i="11"/>
  <c r="DL809" i="11"/>
  <c r="DM809" i="11"/>
  <c r="DN809" i="11"/>
  <c r="DO809" i="11"/>
  <c r="DP809" i="11"/>
  <c r="DQ809" i="11"/>
  <c r="DR809" i="11"/>
  <c r="DS809" i="11"/>
  <c r="DT809" i="11"/>
  <c r="DU809" i="11"/>
  <c r="DV809" i="11"/>
  <c r="DW809" i="11"/>
  <c r="DX809" i="11"/>
  <c r="DY809" i="11"/>
  <c r="DZ809" i="11"/>
  <c r="EA809" i="11"/>
  <c r="EB809" i="11"/>
  <c r="EC809" i="11"/>
  <c r="ED809" i="11"/>
  <c r="EE809" i="11"/>
  <c r="DE810" i="11"/>
  <c r="DF810" i="11"/>
  <c r="DG810" i="11"/>
  <c r="DH810" i="11"/>
  <c r="DI810" i="11"/>
  <c r="DJ810" i="11"/>
  <c r="DK810" i="11"/>
  <c r="DL810" i="11"/>
  <c r="DM810" i="11"/>
  <c r="DN810" i="11"/>
  <c r="DO810" i="11"/>
  <c r="DP810" i="11"/>
  <c r="DQ810" i="11"/>
  <c r="DR810" i="11"/>
  <c r="DS810" i="11"/>
  <c r="DT810" i="11"/>
  <c r="DU810" i="11"/>
  <c r="DV810" i="11"/>
  <c r="DW810" i="11"/>
  <c r="DX810" i="11"/>
  <c r="DY810" i="11"/>
  <c r="DZ810" i="11"/>
  <c r="EA810" i="11"/>
  <c r="EB810" i="11"/>
  <c r="EC810" i="11"/>
  <c r="ED810" i="11"/>
  <c r="EE810" i="11"/>
  <c r="DE811" i="11"/>
  <c r="DF811" i="11"/>
  <c r="DG811" i="11"/>
  <c r="DH811" i="11"/>
  <c r="DI811" i="11"/>
  <c r="DJ811" i="11"/>
  <c r="DK811" i="11"/>
  <c r="DL811" i="11"/>
  <c r="DM811" i="11"/>
  <c r="DN811" i="11"/>
  <c r="DO811" i="11"/>
  <c r="DP811" i="11"/>
  <c r="DQ811" i="11"/>
  <c r="DR811" i="11"/>
  <c r="DS811" i="11"/>
  <c r="DT811" i="11"/>
  <c r="DU811" i="11"/>
  <c r="DV811" i="11"/>
  <c r="DW811" i="11"/>
  <c r="DX811" i="11"/>
  <c r="DY811" i="11"/>
  <c r="DZ811" i="11"/>
  <c r="EA811" i="11"/>
  <c r="EB811" i="11"/>
  <c r="EC811" i="11"/>
  <c r="ED811" i="11"/>
  <c r="EE811" i="11"/>
  <c r="DE812" i="11"/>
  <c r="DF812" i="11"/>
  <c r="DG812" i="11"/>
  <c r="DH812" i="11"/>
  <c r="DI812" i="11"/>
  <c r="DJ812" i="11"/>
  <c r="DK812" i="11"/>
  <c r="DL812" i="11"/>
  <c r="DM812" i="11"/>
  <c r="DN812" i="11"/>
  <c r="DO812" i="11"/>
  <c r="DP812" i="11"/>
  <c r="DQ812" i="11"/>
  <c r="DR812" i="11"/>
  <c r="DS812" i="11"/>
  <c r="DT812" i="11"/>
  <c r="DU812" i="11"/>
  <c r="DV812" i="11"/>
  <c r="DW812" i="11"/>
  <c r="DX812" i="11"/>
  <c r="DY812" i="11"/>
  <c r="DZ812" i="11"/>
  <c r="EA812" i="11"/>
  <c r="EB812" i="11"/>
  <c r="EC812" i="11"/>
  <c r="ED812" i="11"/>
  <c r="EE812" i="11"/>
  <c r="DE813" i="11"/>
  <c r="DF813" i="11"/>
  <c r="DG813" i="11"/>
  <c r="DH813" i="11"/>
  <c r="DI813" i="11"/>
  <c r="DJ813" i="11"/>
  <c r="DK813" i="11"/>
  <c r="DL813" i="11"/>
  <c r="DM813" i="11"/>
  <c r="DN813" i="11"/>
  <c r="DO813" i="11"/>
  <c r="DP813" i="11"/>
  <c r="DQ813" i="11"/>
  <c r="DR813" i="11"/>
  <c r="DS813" i="11"/>
  <c r="DT813" i="11"/>
  <c r="DU813" i="11"/>
  <c r="DV813" i="11"/>
  <c r="DW813" i="11"/>
  <c r="DX813" i="11"/>
  <c r="DY813" i="11"/>
  <c r="DZ813" i="11"/>
  <c r="EA813" i="11"/>
  <c r="EB813" i="11"/>
  <c r="EC813" i="11"/>
  <c r="ED813" i="11"/>
  <c r="EE813" i="11"/>
  <c r="DE814" i="11"/>
  <c r="DF814" i="11"/>
  <c r="DG814" i="11"/>
  <c r="DH814" i="11"/>
  <c r="DI814" i="11"/>
  <c r="DJ814" i="11"/>
  <c r="DK814" i="11"/>
  <c r="DL814" i="11"/>
  <c r="DM814" i="11"/>
  <c r="DN814" i="11"/>
  <c r="DO814" i="11"/>
  <c r="DP814" i="11"/>
  <c r="DQ814" i="11"/>
  <c r="DR814" i="11"/>
  <c r="DS814" i="11"/>
  <c r="DT814" i="11"/>
  <c r="DU814" i="11"/>
  <c r="DV814" i="11"/>
  <c r="DW814" i="11"/>
  <c r="DX814" i="11"/>
  <c r="DY814" i="11"/>
  <c r="DZ814" i="11"/>
  <c r="EA814" i="11"/>
  <c r="EB814" i="11"/>
  <c r="EC814" i="11"/>
  <c r="ED814" i="11"/>
  <c r="EE814" i="11"/>
  <c r="DE815" i="11"/>
  <c r="DF815" i="11"/>
  <c r="DG815" i="11"/>
  <c r="DH815" i="11"/>
  <c r="DI815" i="11"/>
  <c r="DJ815" i="11"/>
  <c r="DK815" i="11"/>
  <c r="DL815" i="11"/>
  <c r="DM815" i="11"/>
  <c r="DN815" i="11"/>
  <c r="DO815" i="11"/>
  <c r="DP815" i="11"/>
  <c r="DQ815" i="11"/>
  <c r="DR815" i="11"/>
  <c r="DS815" i="11"/>
  <c r="DT815" i="11"/>
  <c r="DU815" i="11"/>
  <c r="DV815" i="11"/>
  <c r="DW815" i="11"/>
  <c r="DX815" i="11"/>
  <c r="DY815" i="11"/>
  <c r="DZ815" i="11"/>
  <c r="EA815" i="11"/>
  <c r="EB815" i="11"/>
  <c r="EC815" i="11"/>
  <c r="ED815" i="11"/>
  <c r="EE815" i="11"/>
  <c r="DE816" i="11"/>
  <c r="DF816" i="11"/>
  <c r="DG816" i="11"/>
  <c r="DH816" i="11"/>
  <c r="DI816" i="11"/>
  <c r="DJ816" i="11"/>
  <c r="DK816" i="11"/>
  <c r="DL816" i="11"/>
  <c r="DM816" i="11"/>
  <c r="DN816" i="11"/>
  <c r="DO816" i="11"/>
  <c r="DP816" i="11"/>
  <c r="DQ816" i="11"/>
  <c r="DR816" i="11"/>
  <c r="DS816" i="11"/>
  <c r="DT816" i="11"/>
  <c r="DU816" i="11"/>
  <c r="DV816" i="11"/>
  <c r="DW816" i="11"/>
  <c r="DX816" i="11"/>
  <c r="DY816" i="11"/>
  <c r="DZ816" i="11"/>
  <c r="EA816" i="11"/>
  <c r="EB816" i="11"/>
  <c r="EC816" i="11"/>
  <c r="ED816" i="11"/>
  <c r="EE816" i="11"/>
  <c r="DE817" i="11"/>
  <c r="DF817" i="11"/>
  <c r="DG817" i="11"/>
  <c r="DH817" i="11"/>
  <c r="DI817" i="11"/>
  <c r="DJ817" i="11"/>
  <c r="DK817" i="11"/>
  <c r="DL817" i="11"/>
  <c r="DM817" i="11"/>
  <c r="DN817" i="11"/>
  <c r="DO817" i="11"/>
  <c r="DP817" i="11"/>
  <c r="DQ817" i="11"/>
  <c r="DR817" i="11"/>
  <c r="DS817" i="11"/>
  <c r="DT817" i="11"/>
  <c r="DU817" i="11"/>
  <c r="DV817" i="11"/>
  <c r="DW817" i="11"/>
  <c r="DX817" i="11"/>
  <c r="DY817" i="11"/>
  <c r="DZ817" i="11"/>
  <c r="EA817" i="11"/>
  <c r="EB817" i="11"/>
  <c r="EC817" i="11"/>
  <c r="ED817" i="11"/>
  <c r="EE817" i="11"/>
  <c r="DE818" i="11"/>
  <c r="DF818" i="11"/>
  <c r="DG818" i="11"/>
  <c r="DH818" i="11"/>
  <c r="DI818" i="11"/>
  <c r="DJ818" i="11"/>
  <c r="DK818" i="11"/>
  <c r="DL818" i="11"/>
  <c r="DM818" i="11"/>
  <c r="DN818" i="11"/>
  <c r="DO818" i="11"/>
  <c r="DP818" i="11"/>
  <c r="DQ818" i="11"/>
  <c r="DR818" i="11"/>
  <c r="DS818" i="11"/>
  <c r="DT818" i="11"/>
  <c r="DU818" i="11"/>
  <c r="DV818" i="11"/>
  <c r="DW818" i="11"/>
  <c r="DX818" i="11"/>
  <c r="DY818" i="11"/>
  <c r="DZ818" i="11"/>
  <c r="EA818" i="11"/>
  <c r="EB818" i="11"/>
  <c r="EC818" i="11"/>
  <c r="ED818" i="11"/>
  <c r="EE818" i="11"/>
  <c r="DE819" i="11"/>
  <c r="DF819" i="11"/>
  <c r="DG819" i="11"/>
  <c r="DH819" i="11"/>
  <c r="DI819" i="11"/>
  <c r="DJ819" i="11"/>
  <c r="DK819" i="11"/>
  <c r="DL819" i="11"/>
  <c r="DM819" i="11"/>
  <c r="DN819" i="11"/>
  <c r="DO819" i="11"/>
  <c r="DP819" i="11"/>
  <c r="DQ819" i="11"/>
  <c r="DR819" i="11"/>
  <c r="DS819" i="11"/>
  <c r="DT819" i="11"/>
  <c r="DU819" i="11"/>
  <c r="DV819" i="11"/>
  <c r="DW819" i="11"/>
  <c r="DX819" i="11"/>
  <c r="DY819" i="11"/>
  <c r="DZ819" i="11"/>
  <c r="EA819" i="11"/>
  <c r="EB819" i="11"/>
  <c r="EC819" i="11"/>
  <c r="ED819" i="11"/>
  <c r="EE819" i="11"/>
  <c r="DE820" i="11"/>
  <c r="DF820" i="11"/>
  <c r="DG820" i="11"/>
  <c r="DH820" i="11"/>
  <c r="DI820" i="11"/>
  <c r="DJ820" i="11"/>
  <c r="DK820" i="11"/>
  <c r="DL820" i="11"/>
  <c r="DM820" i="11"/>
  <c r="DN820" i="11"/>
  <c r="DO820" i="11"/>
  <c r="DP820" i="11"/>
  <c r="DQ820" i="11"/>
  <c r="DR820" i="11"/>
  <c r="DS820" i="11"/>
  <c r="DT820" i="11"/>
  <c r="DU820" i="11"/>
  <c r="DV820" i="11"/>
  <c r="DW820" i="11"/>
  <c r="DX820" i="11"/>
  <c r="DY820" i="11"/>
  <c r="DZ820" i="11"/>
  <c r="EA820" i="11"/>
  <c r="EB820" i="11"/>
  <c r="EC820" i="11"/>
  <c r="ED820" i="11"/>
  <c r="EE820" i="11"/>
  <c r="DE821" i="11"/>
  <c r="DF821" i="11"/>
  <c r="DG821" i="11"/>
  <c r="DH821" i="11"/>
  <c r="DI821" i="11"/>
  <c r="DJ821" i="11"/>
  <c r="DK821" i="11"/>
  <c r="DL821" i="11"/>
  <c r="DM821" i="11"/>
  <c r="DN821" i="11"/>
  <c r="DO821" i="11"/>
  <c r="DP821" i="11"/>
  <c r="DQ821" i="11"/>
  <c r="DR821" i="11"/>
  <c r="DS821" i="11"/>
  <c r="DT821" i="11"/>
  <c r="DU821" i="11"/>
  <c r="DV821" i="11"/>
  <c r="DW821" i="11"/>
  <c r="DX821" i="11"/>
  <c r="DY821" i="11"/>
  <c r="DZ821" i="11"/>
  <c r="EA821" i="11"/>
  <c r="EB821" i="11"/>
  <c r="EC821" i="11"/>
  <c r="ED821" i="11"/>
  <c r="EE821" i="11"/>
  <c r="DE822" i="11"/>
  <c r="DF822" i="11"/>
  <c r="DG822" i="11"/>
  <c r="DH822" i="11"/>
  <c r="DI822" i="11"/>
  <c r="DJ822" i="11"/>
  <c r="DK822" i="11"/>
  <c r="DL822" i="11"/>
  <c r="DM822" i="11"/>
  <c r="DN822" i="11"/>
  <c r="DO822" i="11"/>
  <c r="DP822" i="11"/>
  <c r="DQ822" i="11"/>
  <c r="DR822" i="11"/>
  <c r="DS822" i="11"/>
  <c r="DT822" i="11"/>
  <c r="DU822" i="11"/>
  <c r="DV822" i="11"/>
  <c r="DW822" i="11"/>
  <c r="DX822" i="11"/>
  <c r="DY822" i="11"/>
  <c r="DZ822" i="11"/>
  <c r="EA822" i="11"/>
  <c r="EB822" i="11"/>
  <c r="EC822" i="11"/>
  <c r="ED822" i="11"/>
  <c r="EE822" i="11"/>
  <c r="DE823" i="11"/>
  <c r="DF823" i="11"/>
  <c r="DG823" i="11"/>
  <c r="DH823" i="11"/>
  <c r="DI823" i="11"/>
  <c r="DJ823" i="11"/>
  <c r="DK823" i="11"/>
  <c r="DL823" i="11"/>
  <c r="DM823" i="11"/>
  <c r="DN823" i="11"/>
  <c r="DO823" i="11"/>
  <c r="DP823" i="11"/>
  <c r="DQ823" i="11"/>
  <c r="DR823" i="11"/>
  <c r="DS823" i="11"/>
  <c r="DT823" i="11"/>
  <c r="DU823" i="11"/>
  <c r="DV823" i="11"/>
  <c r="DW823" i="11"/>
  <c r="DX823" i="11"/>
  <c r="DY823" i="11"/>
  <c r="DZ823" i="11"/>
  <c r="EA823" i="11"/>
  <c r="EB823" i="11"/>
  <c r="EC823" i="11"/>
  <c r="ED823" i="11"/>
  <c r="EE823" i="11"/>
  <c r="DE824" i="11"/>
  <c r="DF824" i="11"/>
  <c r="DG824" i="11"/>
  <c r="DH824" i="11"/>
  <c r="DI824" i="11"/>
  <c r="DJ824" i="11"/>
  <c r="DK824" i="11"/>
  <c r="DL824" i="11"/>
  <c r="DM824" i="11"/>
  <c r="DN824" i="11"/>
  <c r="DO824" i="11"/>
  <c r="DP824" i="11"/>
  <c r="DQ824" i="11"/>
  <c r="DR824" i="11"/>
  <c r="DS824" i="11"/>
  <c r="DT824" i="11"/>
  <c r="DU824" i="11"/>
  <c r="DV824" i="11"/>
  <c r="DW824" i="11"/>
  <c r="DX824" i="11"/>
  <c r="DY824" i="11"/>
  <c r="DZ824" i="11"/>
  <c r="EA824" i="11"/>
  <c r="EB824" i="11"/>
  <c r="EC824" i="11"/>
  <c r="ED824" i="11"/>
  <c r="EE824" i="11"/>
  <c r="DE825" i="11"/>
  <c r="DF825" i="11"/>
  <c r="DG825" i="11"/>
  <c r="DH825" i="11"/>
  <c r="DI825" i="11"/>
  <c r="DJ825" i="11"/>
  <c r="DK825" i="11"/>
  <c r="DL825" i="11"/>
  <c r="DM825" i="11"/>
  <c r="DN825" i="11"/>
  <c r="DO825" i="11"/>
  <c r="DP825" i="11"/>
  <c r="DQ825" i="11"/>
  <c r="DR825" i="11"/>
  <c r="DS825" i="11"/>
  <c r="DT825" i="11"/>
  <c r="DU825" i="11"/>
  <c r="DV825" i="11"/>
  <c r="DW825" i="11"/>
  <c r="DX825" i="11"/>
  <c r="DY825" i="11"/>
  <c r="DZ825" i="11"/>
  <c r="EA825" i="11"/>
  <c r="EB825" i="11"/>
  <c r="EC825" i="11"/>
  <c r="ED825" i="11"/>
  <c r="EE825" i="11"/>
  <c r="DE826" i="11"/>
  <c r="DF826" i="11"/>
  <c r="DG826" i="11"/>
  <c r="DH826" i="11"/>
  <c r="DI826" i="11"/>
  <c r="DJ826" i="11"/>
  <c r="DK826" i="11"/>
  <c r="DL826" i="11"/>
  <c r="DM826" i="11"/>
  <c r="DN826" i="11"/>
  <c r="DO826" i="11"/>
  <c r="DP826" i="11"/>
  <c r="DQ826" i="11"/>
  <c r="DR826" i="11"/>
  <c r="DS826" i="11"/>
  <c r="DT826" i="11"/>
  <c r="DU826" i="11"/>
  <c r="DV826" i="11"/>
  <c r="DW826" i="11"/>
  <c r="DX826" i="11"/>
  <c r="DY826" i="11"/>
  <c r="DZ826" i="11"/>
  <c r="EA826" i="11"/>
  <c r="EB826" i="11"/>
  <c r="EC826" i="11"/>
  <c r="ED826" i="11"/>
  <c r="EE826" i="11"/>
  <c r="DE827" i="11"/>
  <c r="DF827" i="11"/>
  <c r="DG827" i="11"/>
  <c r="DH827" i="11"/>
  <c r="DI827" i="11"/>
  <c r="DJ827" i="11"/>
  <c r="DK827" i="11"/>
  <c r="DL827" i="11"/>
  <c r="DM827" i="11"/>
  <c r="DN827" i="11"/>
  <c r="DO827" i="11"/>
  <c r="DP827" i="11"/>
  <c r="DQ827" i="11"/>
  <c r="DR827" i="11"/>
  <c r="DS827" i="11"/>
  <c r="DT827" i="11"/>
  <c r="DU827" i="11"/>
  <c r="DV827" i="11"/>
  <c r="DW827" i="11"/>
  <c r="DX827" i="11"/>
  <c r="DY827" i="11"/>
  <c r="DZ827" i="11"/>
  <c r="EA827" i="11"/>
  <c r="EB827" i="11"/>
  <c r="EC827" i="11"/>
  <c r="ED827" i="11"/>
  <c r="EE827" i="11"/>
  <c r="DE828" i="11"/>
  <c r="DF828" i="11"/>
  <c r="DG828" i="11"/>
  <c r="DH828" i="11"/>
  <c r="DI828" i="11"/>
  <c r="DJ828" i="11"/>
  <c r="DK828" i="11"/>
  <c r="DL828" i="11"/>
  <c r="DM828" i="11"/>
  <c r="DN828" i="11"/>
  <c r="DO828" i="11"/>
  <c r="DP828" i="11"/>
  <c r="DQ828" i="11"/>
  <c r="DR828" i="11"/>
  <c r="DS828" i="11"/>
  <c r="DT828" i="11"/>
  <c r="DU828" i="11"/>
  <c r="DV828" i="11"/>
  <c r="DW828" i="11"/>
  <c r="DX828" i="11"/>
  <c r="DY828" i="11"/>
  <c r="DZ828" i="11"/>
  <c r="EA828" i="11"/>
  <c r="EB828" i="11"/>
  <c r="EC828" i="11"/>
  <c r="ED828" i="11"/>
  <c r="EE828" i="11"/>
  <c r="DE829" i="11"/>
  <c r="DF829" i="11"/>
  <c r="DG829" i="11"/>
  <c r="DH829" i="11"/>
  <c r="DI829" i="11"/>
  <c r="DJ829" i="11"/>
  <c r="DK829" i="11"/>
  <c r="DL829" i="11"/>
  <c r="DM829" i="11"/>
  <c r="DN829" i="11"/>
  <c r="DO829" i="11"/>
  <c r="DP829" i="11"/>
  <c r="DQ829" i="11"/>
  <c r="DR829" i="11"/>
  <c r="DS829" i="11"/>
  <c r="DT829" i="11"/>
  <c r="DU829" i="11"/>
  <c r="DV829" i="11"/>
  <c r="DW829" i="11"/>
  <c r="DX829" i="11"/>
  <c r="DY829" i="11"/>
  <c r="DZ829" i="11"/>
  <c r="EA829" i="11"/>
  <c r="EB829" i="11"/>
  <c r="EC829" i="11"/>
  <c r="ED829" i="11"/>
  <c r="EE829" i="11"/>
  <c r="DE830" i="11"/>
  <c r="DF830" i="11"/>
  <c r="DG830" i="11"/>
  <c r="DH830" i="11"/>
  <c r="DI830" i="11"/>
  <c r="DJ830" i="11"/>
  <c r="DK830" i="11"/>
  <c r="DL830" i="11"/>
  <c r="DM830" i="11"/>
  <c r="DN830" i="11"/>
  <c r="DO830" i="11"/>
  <c r="DP830" i="11"/>
  <c r="DQ830" i="11"/>
  <c r="DR830" i="11"/>
  <c r="DS830" i="11"/>
  <c r="DT830" i="11"/>
  <c r="DU830" i="11"/>
  <c r="DV830" i="11"/>
  <c r="DW830" i="11"/>
  <c r="DX830" i="11"/>
  <c r="DY830" i="11"/>
  <c r="DZ830" i="11"/>
  <c r="EA830" i="11"/>
  <c r="EB830" i="11"/>
  <c r="EC830" i="11"/>
  <c r="ED830" i="11"/>
  <c r="EE830" i="11"/>
  <c r="DE831" i="11"/>
  <c r="DF831" i="11"/>
  <c r="DG831" i="11"/>
  <c r="DH831" i="11"/>
  <c r="DI831" i="11"/>
  <c r="DJ831" i="11"/>
  <c r="DK831" i="11"/>
  <c r="DL831" i="11"/>
  <c r="DM831" i="11"/>
  <c r="DN831" i="11"/>
  <c r="DO831" i="11"/>
  <c r="DP831" i="11"/>
  <c r="DQ831" i="11"/>
  <c r="DR831" i="11"/>
  <c r="DS831" i="11"/>
  <c r="DT831" i="11"/>
  <c r="DU831" i="11"/>
  <c r="DV831" i="11"/>
  <c r="DW831" i="11"/>
  <c r="DX831" i="11"/>
  <c r="DY831" i="11"/>
  <c r="DZ831" i="11"/>
  <c r="EA831" i="11"/>
  <c r="EB831" i="11"/>
  <c r="EC831" i="11"/>
  <c r="ED831" i="11"/>
  <c r="EE831" i="11"/>
  <c r="DE832" i="11"/>
  <c r="DF832" i="11"/>
  <c r="DG832" i="11"/>
  <c r="DH832" i="11"/>
  <c r="DI832" i="11"/>
  <c r="DJ832" i="11"/>
  <c r="DK832" i="11"/>
  <c r="DL832" i="11"/>
  <c r="DM832" i="11"/>
  <c r="DN832" i="11"/>
  <c r="DO832" i="11"/>
  <c r="DP832" i="11"/>
  <c r="DQ832" i="11"/>
  <c r="DR832" i="11"/>
  <c r="DS832" i="11"/>
  <c r="DT832" i="11"/>
  <c r="DU832" i="11"/>
  <c r="DV832" i="11"/>
  <c r="DW832" i="11"/>
  <c r="DX832" i="11"/>
  <c r="DY832" i="11"/>
  <c r="DZ832" i="11"/>
  <c r="EA832" i="11"/>
  <c r="EB832" i="11"/>
  <c r="EC832" i="11"/>
  <c r="ED832" i="11"/>
  <c r="EE832" i="11"/>
  <c r="DE833" i="11"/>
  <c r="DF833" i="11"/>
  <c r="DG833" i="11"/>
  <c r="DH833" i="11"/>
  <c r="DI833" i="11"/>
  <c r="DJ833" i="11"/>
  <c r="DK833" i="11"/>
  <c r="DL833" i="11"/>
  <c r="DM833" i="11"/>
  <c r="DN833" i="11"/>
  <c r="DO833" i="11"/>
  <c r="DP833" i="11"/>
  <c r="DQ833" i="11"/>
  <c r="DR833" i="11"/>
  <c r="DS833" i="11"/>
  <c r="DT833" i="11"/>
  <c r="DU833" i="11"/>
  <c r="DV833" i="11"/>
  <c r="DW833" i="11"/>
  <c r="DX833" i="11"/>
  <c r="DY833" i="11"/>
  <c r="DZ833" i="11"/>
  <c r="EA833" i="11"/>
  <c r="EB833" i="11"/>
  <c r="EC833" i="11"/>
  <c r="ED833" i="11"/>
  <c r="EE833" i="11"/>
  <c r="DE834" i="11"/>
  <c r="DF834" i="11"/>
  <c r="DG834" i="11"/>
  <c r="DH834" i="11"/>
  <c r="DI834" i="11"/>
  <c r="DJ834" i="11"/>
  <c r="DK834" i="11"/>
  <c r="DL834" i="11"/>
  <c r="DM834" i="11"/>
  <c r="DN834" i="11"/>
  <c r="DO834" i="11"/>
  <c r="DP834" i="11"/>
  <c r="DQ834" i="11"/>
  <c r="DR834" i="11"/>
  <c r="DS834" i="11"/>
  <c r="DT834" i="11"/>
  <c r="DU834" i="11"/>
  <c r="DV834" i="11"/>
  <c r="DW834" i="11"/>
  <c r="DX834" i="11"/>
  <c r="DY834" i="11"/>
  <c r="DZ834" i="11"/>
  <c r="EA834" i="11"/>
  <c r="EB834" i="11"/>
  <c r="EC834" i="11"/>
  <c r="ED834" i="11"/>
  <c r="EE834" i="11"/>
  <c r="DE835" i="11"/>
  <c r="DF835" i="11"/>
  <c r="DG835" i="11"/>
  <c r="DH835" i="11"/>
  <c r="DI835" i="11"/>
  <c r="DJ835" i="11"/>
  <c r="DK835" i="11"/>
  <c r="DL835" i="11"/>
  <c r="DM835" i="11"/>
  <c r="DN835" i="11"/>
  <c r="DO835" i="11"/>
  <c r="DP835" i="11"/>
  <c r="DQ835" i="11"/>
  <c r="DR835" i="11"/>
  <c r="DS835" i="11"/>
  <c r="DT835" i="11"/>
  <c r="DU835" i="11"/>
  <c r="DV835" i="11"/>
  <c r="DW835" i="11"/>
  <c r="DX835" i="11"/>
  <c r="DY835" i="11"/>
  <c r="DZ835" i="11"/>
  <c r="EA835" i="11"/>
  <c r="EB835" i="11"/>
  <c r="EC835" i="11"/>
  <c r="ED835" i="11"/>
  <c r="EE835" i="11"/>
  <c r="DE836" i="11"/>
  <c r="DF836" i="11"/>
  <c r="DG836" i="11"/>
  <c r="DH836" i="11"/>
  <c r="DI836" i="11"/>
  <c r="DJ836" i="11"/>
  <c r="DK836" i="11"/>
  <c r="DL836" i="11"/>
  <c r="DM836" i="11"/>
  <c r="DN836" i="11"/>
  <c r="DO836" i="11"/>
  <c r="DP836" i="11"/>
  <c r="DQ836" i="11"/>
  <c r="DR836" i="11"/>
  <c r="DS836" i="11"/>
  <c r="DT836" i="11"/>
  <c r="DU836" i="11"/>
  <c r="DV836" i="11"/>
  <c r="DW836" i="11"/>
  <c r="DX836" i="11"/>
  <c r="DY836" i="11"/>
  <c r="DZ836" i="11"/>
  <c r="EA836" i="11"/>
  <c r="EB836" i="11"/>
  <c r="EC836" i="11"/>
  <c r="ED836" i="11"/>
  <c r="EE836" i="11"/>
  <c r="DE837" i="11"/>
  <c r="DF837" i="11"/>
  <c r="DG837" i="11"/>
  <c r="DH837" i="11"/>
  <c r="DI837" i="11"/>
  <c r="DJ837" i="11"/>
  <c r="DK837" i="11"/>
  <c r="DL837" i="11"/>
  <c r="DM837" i="11"/>
  <c r="DN837" i="11"/>
  <c r="DO837" i="11"/>
  <c r="DP837" i="11"/>
  <c r="DQ837" i="11"/>
  <c r="DR837" i="11"/>
  <c r="DS837" i="11"/>
  <c r="DT837" i="11"/>
  <c r="DU837" i="11"/>
  <c r="DV837" i="11"/>
  <c r="DW837" i="11"/>
  <c r="DX837" i="11"/>
  <c r="DY837" i="11"/>
  <c r="DZ837" i="11"/>
  <c r="EA837" i="11"/>
  <c r="EB837" i="11"/>
  <c r="EC837" i="11"/>
  <c r="ED837" i="11"/>
  <c r="EE837" i="11"/>
  <c r="DE838" i="11"/>
  <c r="DF838" i="11"/>
  <c r="DG838" i="11"/>
  <c r="DH838" i="11"/>
  <c r="DI838" i="11"/>
  <c r="DJ838" i="11"/>
  <c r="DK838" i="11"/>
  <c r="DL838" i="11"/>
  <c r="DM838" i="11"/>
  <c r="DN838" i="11"/>
  <c r="DO838" i="11"/>
  <c r="DP838" i="11"/>
  <c r="DQ838" i="11"/>
  <c r="DR838" i="11"/>
  <c r="DS838" i="11"/>
  <c r="DT838" i="11"/>
  <c r="DU838" i="11"/>
  <c r="DV838" i="11"/>
  <c r="DW838" i="11"/>
  <c r="DX838" i="11"/>
  <c r="DY838" i="11"/>
  <c r="DZ838" i="11"/>
  <c r="EA838" i="11"/>
  <c r="EB838" i="11"/>
  <c r="EC838" i="11"/>
  <c r="ED838" i="11"/>
  <c r="EE838" i="11"/>
  <c r="DE839" i="11"/>
  <c r="DF839" i="11"/>
  <c r="DG839" i="11"/>
  <c r="DH839" i="11"/>
  <c r="DI839" i="11"/>
  <c r="DJ839" i="11"/>
  <c r="DK839" i="11"/>
  <c r="DL839" i="11"/>
  <c r="DM839" i="11"/>
  <c r="DN839" i="11"/>
  <c r="DO839" i="11"/>
  <c r="DP839" i="11"/>
  <c r="DQ839" i="11"/>
  <c r="DR839" i="11"/>
  <c r="DS839" i="11"/>
  <c r="DT839" i="11"/>
  <c r="DU839" i="11"/>
  <c r="DV839" i="11"/>
  <c r="DW839" i="11"/>
  <c r="DX839" i="11"/>
  <c r="DY839" i="11"/>
  <c r="DZ839" i="11"/>
  <c r="EA839" i="11"/>
  <c r="EB839" i="11"/>
  <c r="EC839" i="11"/>
  <c r="ED839" i="11"/>
  <c r="EE839" i="11"/>
  <c r="DE840" i="11"/>
  <c r="DF840" i="11"/>
  <c r="DG840" i="11"/>
  <c r="DH840" i="11"/>
  <c r="DI840" i="11"/>
  <c r="DJ840" i="11"/>
  <c r="DK840" i="11"/>
  <c r="DL840" i="11"/>
  <c r="DM840" i="11"/>
  <c r="DN840" i="11"/>
  <c r="DO840" i="11"/>
  <c r="DP840" i="11"/>
  <c r="DQ840" i="11"/>
  <c r="DR840" i="11"/>
  <c r="DS840" i="11"/>
  <c r="DT840" i="11"/>
  <c r="DU840" i="11"/>
  <c r="DV840" i="11"/>
  <c r="DW840" i="11"/>
  <c r="DX840" i="11"/>
  <c r="DY840" i="11"/>
  <c r="DZ840" i="11"/>
  <c r="EA840" i="11"/>
  <c r="EB840" i="11"/>
  <c r="EC840" i="11"/>
  <c r="ED840" i="11"/>
  <c r="EE840" i="11"/>
  <c r="DE841" i="11"/>
  <c r="DF841" i="11"/>
  <c r="DG841" i="11"/>
  <c r="DH841" i="11"/>
  <c r="DI841" i="11"/>
  <c r="DJ841" i="11"/>
  <c r="DK841" i="11"/>
  <c r="DL841" i="11"/>
  <c r="DM841" i="11"/>
  <c r="DN841" i="11"/>
  <c r="DO841" i="11"/>
  <c r="DP841" i="11"/>
  <c r="DQ841" i="11"/>
  <c r="DR841" i="11"/>
  <c r="DS841" i="11"/>
  <c r="DT841" i="11"/>
  <c r="DU841" i="11"/>
  <c r="DV841" i="11"/>
  <c r="DW841" i="11"/>
  <c r="DX841" i="11"/>
  <c r="DY841" i="11"/>
  <c r="DZ841" i="11"/>
  <c r="EA841" i="11"/>
  <c r="EB841" i="11"/>
  <c r="EC841" i="11"/>
  <c r="ED841" i="11"/>
  <c r="EE841" i="11"/>
  <c r="DE842" i="11"/>
  <c r="DF842" i="11"/>
  <c r="DG842" i="11"/>
  <c r="DH842" i="11"/>
  <c r="DI842" i="11"/>
  <c r="DJ842" i="11"/>
  <c r="DK842" i="11"/>
  <c r="DL842" i="11"/>
  <c r="DM842" i="11"/>
  <c r="DN842" i="11"/>
  <c r="DO842" i="11"/>
  <c r="DP842" i="11"/>
  <c r="DQ842" i="11"/>
  <c r="DR842" i="11"/>
  <c r="DS842" i="11"/>
  <c r="DT842" i="11"/>
  <c r="DU842" i="11"/>
  <c r="DV842" i="11"/>
  <c r="DW842" i="11"/>
  <c r="DX842" i="11"/>
  <c r="DY842" i="11"/>
  <c r="DZ842" i="11"/>
  <c r="EA842" i="11"/>
  <c r="EB842" i="11"/>
  <c r="EC842" i="11"/>
  <c r="ED842" i="11"/>
  <c r="EE842" i="11"/>
  <c r="DE843" i="11"/>
  <c r="DF843" i="11"/>
  <c r="DG843" i="11"/>
  <c r="DH843" i="11"/>
  <c r="DI843" i="11"/>
  <c r="DJ843" i="11"/>
  <c r="DK843" i="11"/>
  <c r="DL843" i="11"/>
  <c r="DM843" i="11"/>
  <c r="DN843" i="11"/>
  <c r="DO843" i="11"/>
  <c r="DP843" i="11"/>
  <c r="DQ843" i="11"/>
  <c r="DR843" i="11"/>
  <c r="DS843" i="11"/>
  <c r="DT843" i="11"/>
  <c r="DU843" i="11"/>
  <c r="DV843" i="11"/>
  <c r="DW843" i="11"/>
  <c r="DX843" i="11"/>
  <c r="DY843" i="11"/>
  <c r="DZ843" i="11"/>
  <c r="EA843" i="11"/>
  <c r="EB843" i="11"/>
  <c r="EC843" i="11"/>
  <c r="ED843" i="11"/>
  <c r="EE843" i="11"/>
  <c r="DE844" i="11"/>
  <c r="DF844" i="11"/>
  <c r="DG844" i="11"/>
  <c r="DH844" i="11"/>
  <c r="DI844" i="11"/>
  <c r="DJ844" i="11"/>
  <c r="DK844" i="11"/>
  <c r="DL844" i="11"/>
  <c r="DM844" i="11"/>
  <c r="DN844" i="11"/>
  <c r="DO844" i="11"/>
  <c r="DP844" i="11"/>
  <c r="DQ844" i="11"/>
  <c r="DR844" i="11"/>
  <c r="DS844" i="11"/>
  <c r="DT844" i="11"/>
  <c r="DU844" i="11"/>
  <c r="DV844" i="11"/>
  <c r="DW844" i="11"/>
  <c r="DX844" i="11"/>
  <c r="DY844" i="11"/>
  <c r="DZ844" i="11"/>
  <c r="EA844" i="11"/>
  <c r="EB844" i="11"/>
  <c r="EC844" i="11"/>
  <c r="ED844" i="11"/>
  <c r="EE844" i="11"/>
  <c r="DE845" i="11"/>
  <c r="DF845" i="11"/>
  <c r="DG845" i="11"/>
  <c r="DH845" i="11"/>
  <c r="DI845" i="11"/>
  <c r="DJ845" i="11"/>
  <c r="DK845" i="11"/>
  <c r="DL845" i="11"/>
  <c r="DM845" i="11"/>
  <c r="DN845" i="11"/>
  <c r="DO845" i="11"/>
  <c r="DP845" i="11"/>
  <c r="DQ845" i="11"/>
  <c r="DR845" i="11"/>
  <c r="DS845" i="11"/>
  <c r="DT845" i="11"/>
  <c r="DU845" i="11"/>
  <c r="DV845" i="11"/>
  <c r="DW845" i="11"/>
  <c r="DX845" i="11"/>
  <c r="DY845" i="11"/>
  <c r="DZ845" i="11"/>
  <c r="EA845" i="11"/>
  <c r="EB845" i="11"/>
  <c r="EC845" i="11"/>
  <c r="ED845" i="11"/>
  <c r="EE845" i="11"/>
  <c r="DE846" i="11"/>
  <c r="DF846" i="11"/>
  <c r="DG846" i="11"/>
  <c r="DH846" i="11"/>
  <c r="DI846" i="11"/>
  <c r="DJ846" i="11"/>
  <c r="DK846" i="11"/>
  <c r="DL846" i="11"/>
  <c r="DM846" i="11"/>
  <c r="DN846" i="11"/>
  <c r="DO846" i="11"/>
  <c r="DP846" i="11"/>
  <c r="DQ846" i="11"/>
  <c r="DR846" i="11"/>
  <c r="DS846" i="11"/>
  <c r="DT846" i="11"/>
  <c r="DU846" i="11"/>
  <c r="DV846" i="11"/>
  <c r="DW846" i="11"/>
  <c r="DX846" i="11"/>
  <c r="DY846" i="11"/>
  <c r="DZ846" i="11"/>
  <c r="EA846" i="11"/>
  <c r="EB846" i="11"/>
  <c r="EC846" i="11"/>
  <c r="ED846" i="11"/>
  <c r="EE846" i="11"/>
  <c r="DE847" i="11"/>
  <c r="DF847" i="11"/>
  <c r="DG847" i="11"/>
  <c r="DH847" i="11"/>
  <c r="DI847" i="11"/>
  <c r="DJ847" i="11"/>
  <c r="DK847" i="11"/>
  <c r="DL847" i="11"/>
  <c r="DM847" i="11"/>
  <c r="DN847" i="11"/>
  <c r="DO847" i="11"/>
  <c r="DP847" i="11"/>
  <c r="DQ847" i="11"/>
  <c r="DR847" i="11"/>
  <c r="DS847" i="11"/>
  <c r="DT847" i="11"/>
  <c r="DU847" i="11"/>
  <c r="DV847" i="11"/>
  <c r="DW847" i="11"/>
  <c r="DX847" i="11"/>
  <c r="DY847" i="11"/>
  <c r="DZ847" i="11"/>
  <c r="EA847" i="11"/>
  <c r="EB847" i="11"/>
  <c r="EC847" i="11"/>
  <c r="ED847" i="11"/>
  <c r="EE847" i="11"/>
  <c r="DE848" i="11"/>
  <c r="DF848" i="11"/>
  <c r="DG848" i="11"/>
  <c r="DH848" i="11"/>
  <c r="DI848" i="11"/>
  <c r="DJ848" i="11"/>
  <c r="DK848" i="11"/>
  <c r="DL848" i="11"/>
  <c r="DM848" i="11"/>
  <c r="DN848" i="11"/>
  <c r="DO848" i="11"/>
  <c r="DP848" i="11"/>
  <c r="DQ848" i="11"/>
  <c r="DR848" i="11"/>
  <c r="DS848" i="11"/>
  <c r="DT848" i="11"/>
  <c r="DU848" i="11"/>
  <c r="DV848" i="11"/>
  <c r="DW848" i="11"/>
  <c r="DX848" i="11"/>
  <c r="DY848" i="11"/>
  <c r="DZ848" i="11"/>
  <c r="EA848" i="11"/>
  <c r="EB848" i="11"/>
  <c r="EC848" i="11"/>
  <c r="ED848" i="11"/>
  <c r="EE848" i="11"/>
  <c r="DE849" i="11"/>
  <c r="DF849" i="11"/>
  <c r="DG849" i="11"/>
  <c r="DH849" i="11"/>
  <c r="DI849" i="11"/>
  <c r="DJ849" i="11"/>
  <c r="DK849" i="11"/>
  <c r="DL849" i="11"/>
  <c r="DM849" i="11"/>
  <c r="DN849" i="11"/>
  <c r="DO849" i="11"/>
  <c r="DP849" i="11"/>
  <c r="DQ849" i="11"/>
  <c r="DR849" i="11"/>
  <c r="DS849" i="11"/>
  <c r="DT849" i="11"/>
  <c r="DU849" i="11"/>
  <c r="DV849" i="11"/>
  <c r="DW849" i="11"/>
  <c r="DX849" i="11"/>
  <c r="DY849" i="11"/>
  <c r="DZ849" i="11"/>
  <c r="EA849" i="11"/>
  <c r="EB849" i="11"/>
  <c r="EC849" i="11"/>
  <c r="ED849" i="11"/>
  <c r="EE849" i="11"/>
  <c r="DE850" i="11"/>
  <c r="DF850" i="11"/>
  <c r="DG850" i="11"/>
  <c r="DH850" i="11"/>
  <c r="DI850" i="11"/>
  <c r="DJ850" i="11"/>
  <c r="DK850" i="11"/>
  <c r="DL850" i="11"/>
  <c r="DM850" i="11"/>
  <c r="DN850" i="11"/>
  <c r="DO850" i="11"/>
  <c r="DP850" i="11"/>
  <c r="DQ850" i="11"/>
  <c r="DR850" i="11"/>
  <c r="DS850" i="11"/>
  <c r="DT850" i="11"/>
  <c r="DU850" i="11"/>
  <c r="DV850" i="11"/>
  <c r="DW850" i="11"/>
  <c r="DX850" i="11"/>
  <c r="DY850" i="11"/>
  <c r="DZ850" i="11"/>
  <c r="EA850" i="11"/>
  <c r="EB850" i="11"/>
  <c r="EC850" i="11"/>
  <c r="ED850" i="11"/>
  <c r="EE850" i="11"/>
  <c r="DE851" i="11"/>
  <c r="DF851" i="11"/>
  <c r="DG851" i="11"/>
  <c r="DH851" i="11"/>
  <c r="DI851" i="11"/>
  <c r="DJ851" i="11"/>
  <c r="DK851" i="11"/>
  <c r="DL851" i="11"/>
  <c r="DM851" i="11"/>
  <c r="DN851" i="11"/>
  <c r="DO851" i="11"/>
  <c r="DP851" i="11"/>
  <c r="DQ851" i="11"/>
  <c r="DR851" i="11"/>
  <c r="DS851" i="11"/>
  <c r="DT851" i="11"/>
  <c r="DU851" i="11"/>
  <c r="DV851" i="11"/>
  <c r="DW851" i="11"/>
  <c r="DX851" i="11"/>
  <c r="DY851" i="11"/>
  <c r="DZ851" i="11"/>
  <c r="EA851" i="11"/>
  <c r="EB851" i="11"/>
  <c r="EC851" i="11"/>
  <c r="ED851" i="11"/>
  <c r="EE851" i="11"/>
  <c r="DE852" i="11"/>
  <c r="DF852" i="11"/>
  <c r="DG852" i="11"/>
  <c r="DH852" i="11"/>
  <c r="DI852" i="11"/>
  <c r="DJ852" i="11"/>
  <c r="DK852" i="11"/>
  <c r="DL852" i="11"/>
  <c r="DM852" i="11"/>
  <c r="DN852" i="11"/>
  <c r="DO852" i="11"/>
  <c r="DP852" i="11"/>
  <c r="DQ852" i="11"/>
  <c r="DR852" i="11"/>
  <c r="DS852" i="11"/>
  <c r="DT852" i="11"/>
  <c r="DU852" i="11"/>
  <c r="DV852" i="11"/>
  <c r="DW852" i="11"/>
  <c r="DX852" i="11"/>
  <c r="DY852" i="11"/>
  <c r="DZ852" i="11"/>
  <c r="EA852" i="11"/>
  <c r="EB852" i="11"/>
  <c r="EC852" i="11"/>
  <c r="ED852" i="11"/>
  <c r="EE852" i="11"/>
  <c r="DE853" i="11"/>
  <c r="DF853" i="11"/>
  <c r="DG853" i="11"/>
  <c r="DH853" i="11"/>
  <c r="DI853" i="11"/>
  <c r="DJ853" i="11"/>
  <c r="DK853" i="11"/>
  <c r="DL853" i="11"/>
  <c r="DM853" i="11"/>
  <c r="DN853" i="11"/>
  <c r="DO853" i="11"/>
  <c r="DP853" i="11"/>
  <c r="DQ853" i="11"/>
  <c r="DR853" i="11"/>
  <c r="DS853" i="11"/>
  <c r="DT853" i="11"/>
  <c r="DU853" i="11"/>
  <c r="DV853" i="11"/>
  <c r="DW853" i="11"/>
  <c r="DX853" i="11"/>
  <c r="DY853" i="11"/>
  <c r="DZ853" i="11"/>
  <c r="EA853" i="11"/>
  <c r="EB853" i="11"/>
  <c r="EC853" i="11"/>
  <c r="ED853" i="11"/>
  <c r="EE853" i="11"/>
  <c r="DE854" i="11"/>
  <c r="DF854" i="11"/>
  <c r="DG854" i="11"/>
  <c r="DH854" i="11"/>
  <c r="DI854" i="11"/>
  <c r="DJ854" i="11"/>
  <c r="DK854" i="11"/>
  <c r="DL854" i="11"/>
  <c r="DM854" i="11"/>
  <c r="DN854" i="11"/>
  <c r="DO854" i="11"/>
  <c r="DP854" i="11"/>
  <c r="DQ854" i="11"/>
  <c r="DR854" i="11"/>
  <c r="DS854" i="11"/>
  <c r="DT854" i="11"/>
  <c r="DU854" i="11"/>
  <c r="DV854" i="11"/>
  <c r="DW854" i="11"/>
  <c r="DX854" i="11"/>
  <c r="DY854" i="11"/>
  <c r="DZ854" i="11"/>
  <c r="EA854" i="11"/>
  <c r="EB854" i="11"/>
  <c r="EC854" i="11"/>
  <c r="ED854" i="11"/>
  <c r="EE854" i="11"/>
  <c r="AY855" i="11"/>
  <c r="AZ855" i="11"/>
  <c r="BA855" i="11"/>
  <c r="BB855" i="11"/>
  <c r="BC855" i="11"/>
  <c r="BD855" i="11"/>
  <c r="BE855" i="11"/>
  <c r="BF855" i="11"/>
  <c r="BG855" i="11"/>
  <c r="BH855" i="11"/>
  <c r="BI855" i="11"/>
  <c r="BJ855" i="11"/>
  <c r="BK855" i="11"/>
  <c r="BL855" i="11"/>
  <c r="BM855" i="11"/>
  <c r="BN855" i="11"/>
  <c r="BO855" i="11"/>
  <c r="BP855" i="11"/>
  <c r="BQ855" i="11"/>
  <c r="BR855" i="11"/>
  <c r="BS855" i="11"/>
  <c r="BT855" i="11"/>
  <c r="BU855" i="11"/>
  <c r="BV855" i="11"/>
  <c r="BW855" i="11"/>
  <c r="BX855" i="11"/>
  <c r="BY855" i="11"/>
  <c r="DE855" i="11"/>
  <c r="DF855" i="11"/>
  <c r="DG855" i="11"/>
  <c r="DH855" i="11"/>
  <c r="DI855" i="11"/>
  <c r="DJ855" i="11"/>
  <c r="DK855" i="11"/>
  <c r="DL855" i="11"/>
  <c r="DM855" i="11"/>
  <c r="DN855" i="11"/>
  <c r="DO855" i="11"/>
  <c r="DP855" i="11"/>
  <c r="DQ855" i="11"/>
  <c r="DR855" i="11"/>
  <c r="DS855" i="11"/>
  <c r="DT855" i="11"/>
  <c r="DU855" i="11"/>
  <c r="DV855" i="11"/>
  <c r="DW855" i="11"/>
  <c r="DX855" i="11"/>
  <c r="DY855" i="11"/>
  <c r="DZ855" i="11"/>
  <c r="EA855" i="11"/>
  <c r="EB855" i="11"/>
  <c r="EC855" i="11"/>
  <c r="ED855" i="11"/>
  <c r="EE855" i="11"/>
  <c r="DE859" i="11" a="1"/>
  <c r="DE859" i="11"/>
  <c r="DF859" i="11"/>
  <c r="DG859" i="11"/>
  <c r="DH859" i="11"/>
  <c r="DI859" i="11"/>
  <c r="DJ859" i="11"/>
  <c r="DK859" i="11"/>
  <c r="DL859" i="11"/>
  <c r="DM859" i="11"/>
  <c r="DN859" i="11"/>
  <c r="DO859" i="11"/>
  <c r="DP859" i="11"/>
  <c r="DQ859" i="11"/>
  <c r="DR859" i="11"/>
  <c r="DS859" i="11"/>
  <c r="DT859" i="11"/>
  <c r="DU859" i="11"/>
  <c r="DV859" i="11"/>
  <c r="DW859" i="11"/>
  <c r="DX859" i="11"/>
  <c r="DY859" i="11"/>
  <c r="DZ859" i="11"/>
  <c r="EA859" i="11"/>
  <c r="EB859" i="11"/>
  <c r="EC859" i="11"/>
  <c r="ED859" i="11"/>
  <c r="EE859" i="11"/>
  <c r="DE860" i="11"/>
  <c r="DF860" i="11"/>
  <c r="DG860" i="11"/>
  <c r="DH860" i="11"/>
  <c r="DI860" i="11"/>
  <c r="DJ860" i="11"/>
  <c r="DK860" i="11"/>
  <c r="DL860" i="11"/>
  <c r="DM860" i="11"/>
  <c r="DN860" i="11"/>
  <c r="DO860" i="11"/>
  <c r="DP860" i="11"/>
  <c r="DQ860" i="11"/>
  <c r="DR860" i="11"/>
  <c r="DS860" i="11"/>
  <c r="DT860" i="11"/>
  <c r="DU860" i="11"/>
  <c r="DV860" i="11"/>
  <c r="DW860" i="11"/>
  <c r="DX860" i="11"/>
  <c r="DY860" i="11"/>
  <c r="DZ860" i="11"/>
  <c r="EA860" i="11"/>
  <c r="EB860" i="11"/>
  <c r="EC860" i="11"/>
  <c r="ED860" i="11"/>
  <c r="EE860" i="11"/>
  <c r="DE861" i="11"/>
  <c r="DF861" i="11"/>
  <c r="DG861" i="11"/>
  <c r="DH861" i="11"/>
  <c r="DI861" i="11"/>
  <c r="DJ861" i="11"/>
  <c r="DK861" i="11"/>
  <c r="DL861" i="11"/>
  <c r="DM861" i="11"/>
  <c r="DN861" i="11"/>
  <c r="DO861" i="11"/>
  <c r="DP861" i="11"/>
  <c r="DQ861" i="11"/>
  <c r="DR861" i="11"/>
  <c r="DS861" i="11"/>
  <c r="DT861" i="11"/>
  <c r="DU861" i="11"/>
  <c r="DV861" i="11"/>
  <c r="DW861" i="11"/>
  <c r="DX861" i="11"/>
  <c r="DY861" i="11"/>
  <c r="DZ861" i="11"/>
  <c r="EA861" i="11"/>
  <c r="EB861" i="11"/>
  <c r="EC861" i="11"/>
  <c r="ED861" i="11"/>
  <c r="EE861" i="11"/>
  <c r="DE862" i="11"/>
  <c r="DF862" i="11"/>
  <c r="DG862" i="11"/>
  <c r="DH862" i="11"/>
  <c r="DI862" i="11"/>
  <c r="DJ862" i="11"/>
  <c r="DK862" i="11"/>
  <c r="DL862" i="11"/>
  <c r="DM862" i="11"/>
  <c r="DN862" i="11"/>
  <c r="DO862" i="11"/>
  <c r="DP862" i="11"/>
  <c r="DQ862" i="11"/>
  <c r="DR862" i="11"/>
  <c r="DS862" i="11"/>
  <c r="DT862" i="11"/>
  <c r="DU862" i="11"/>
  <c r="DV862" i="11"/>
  <c r="DW862" i="11"/>
  <c r="DX862" i="11"/>
  <c r="DY862" i="11"/>
  <c r="DZ862" i="11"/>
  <c r="EA862" i="11"/>
  <c r="EB862" i="11"/>
  <c r="EC862" i="11"/>
  <c r="ED862" i="11"/>
  <c r="EE862" i="11"/>
  <c r="DE863" i="11"/>
  <c r="DF863" i="11"/>
  <c r="DG863" i="11"/>
  <c r="DH863" i="11"/>
  <c r="DI863" i="11"/>
  <c r="DJ863" i="11"/>
  <c r="DK863" i="11"/>
  <c r="DL863" i="11"/>
  <c r="DM863" i="11"/>
  <c r="DN863" i="11"/>
  <c r="DO863" i="11"/>
  <c r="DP863" i="11"/>
  <c r="DQ863" i="11"/>
  <c r="DR863" i="11"/>
  <c r="DS863" i="11"/>
  <c r="DT863" i="11"/>
  <c r="DU863" i="11"/>
  <c r="DV863" i="11"/>
  <c r="DW863" i="11"/>
  <c r="DX863" i="11"/>
  <c r="DY863" i="11"/>
  <c r="DZ863" i="11"/>
  <c r="EA863" i="11"/>
  <c r="EB863" i="11"/>
  <c r="EC863" i="11"/>
  <c r="ED863" i="11"/>
  <c r="EE863" i="11"/>
  <c r="DE864" i="11"/>
  <c r="DF864" i="11"/>
  <c r="DG864" i="11"/>
  <c r="DH864" i="11"/>
  <c r="DI864" i="11"/>
  <c r="DJ864" i="11"/>
  <c r="DK864" i="11"/>
  <c r="DL864" i="11"/>
  <c r="DM864" i="11"/>
  <c r="DN864" i="11"/>
  <c r="DO864" i="11"/>
  <c r="DP864" i="11"/>
  <c r="DQ864" i="11"/>
  <c r="DR864" i="11"/>
  <c r="DS864" i="11"/>
  <c r="DT864" i="11"/>
  <c r="DU864" i="11"/>
  <c r="DV864" i="11"/>
  <c r="DW864" i="11"/>
  <c r="DX864" i="11"/>
  <c r="DY864" i="11"/>
  <c r="DZ864" i="11"/>
  <c r="EA864" i="11"/>
  <c r="EB864" i="11"/>
  <c r="EC864" i="11"/>
  <c r="ED864" i="11"/>
  <c r="EE864" i="11"/>
  <c r="DE865" i="11"/>
  <c r="DF865" i="11"/>
  <c r="DG865" i="11"/>
  <c r="DH865" i="11"/>
  <c r="DI865" i="11"/>
  <c r="DJ865" i="11"/>
  <c r="DK865" i="11"/>
  <c r="DL865" i="11"/>
  <c r="DM865" i="11"/>
  <c r="DN865" i="11"/>
  <c r="DO865" i="11"/>
  <c r="DP865" i="11"/>
  <c r="DQ865" i="11"/>
  <c r="DR865" i="11"/>
  <c r="DS865" i="11"/>
  <c r="DT865" i="11"/>
  <c r="DU865" i="11"/>
  <c r="DV865" i="11"/>
  <c r="DW865" i="11"/>
  <c r="DX865" i="11"/>
  <c r="DY865" i="11"/>
  <c r="DZ865" i="11"/>
  <c r="EA865" i="11"/>
  <c r="EB865" i="11"/>
  <c r="EC865" i="11"/>
  <c r="ED865" i="11"/>
  <c r="EE865" i="11"/>
  <c r="DE866" i="11"/>
  <c r="DF866" i="11"/>
  <c r="DG866" i="11"/>
  <c r="DH866" i="11"/>
  <c r="DI866" i="11"/>
  <c r="DJ866" i="11"/>
  <c r="DK866" i="11"/>
  <c r="DL866" i="11"/>
  <c r="DM866" i="11"/>
  <c r="DN866" i="11"/>
  <c r="DO866" i="11"/>
  <c r="DP866" i="11"/>
  <c r="DQ866" i="11"/>
  <c r="DR866" i="11"/>
  <c r="DS866" i="11"/>
  <c r="DT866" i="11"/>
  <c r="DU866" i="11"/>
  <c r="DV866" i="11"/>
  <c r="DW866" i="11"/>
  <c r="DX866" i="11"/>
  <c r="DY866" i="11"/>
  <c r="DZ866" i="11"/>
  <c r="EA866" i="11"/>
  <c r="EB866" i="11"/>
  <c r="EC866" i="11"/>
  <c r="ED866" i="11"/>
  <c r="EE866" i="11"/>
  <c r="DE867" i="11"/>
  <c r="DF867" i="11"/>
  <c r="DG867" i="11"/>
  <c r="DH867" i="11"/>
  <c r="DI867" i="11"/>
  <c r="DJ867" i="11"/>
  <c r="DK867" i="11"/>
  <c r="DL867" i="11"/>
  <c r="DM867" i="11"/>
  <c r="DN867" i="11"/>
  <c r="DO867" i="11"/>
  <c r="DP867" i="11"/>
  <c r="DQ867" i="11"/>
  <c r="DR867" i="11"/>
  <c r="DS867" i="11"/>
  <c r="DT867" i="11"/>
  <c r="DU867" i="11"/>
  <c r="DV867" i="11"/>
  <c r="DW867" i="11"/>
  <c r="DX867" i="11"/>
  <c r="DY867" i="11"/>
  <c r="DZ867" i="11"/>
  <c r="EA867" i="11"/>
  <c r="EB867" i="11"/>
  <c r="EC867" i="11"/>
  <c r="ED867" i="11"/>
  <c r="EE867" i="11"/>
  <c r="DE868" i="11"/>
  <c r="DF868" i="11"/>
  <c r="DG868" i="11"/>
  <c r="DH868" i="11"/>
  <c r="DI868" i="11"/>
  <c r="DJ868" i="11"/>
  <c r="DK868" i="11"/>
  <c r="DL868" i="11"/>
  <c r="DM868" i="11"/>
  <c r="DN868" i="11"/>
  <c r="DO868" i="11"/>
  <c r="DP868" i="11"/>
  <c r="DQ868" i="11"/>
  <c r="DR868" i="11"/>
  <c r="DS868" i="11"/>
  <c r="DT868" i="11"/>
  <c r="DU868" i="11"/>
  <c r="DV868" i="11"/>
  <c r="DW868" i="11"/>
  <c r="DX868" i="11"/>
  <c r="DY868" i="11"/>
  <c r="DZ868" i="11"/>
  <c r="EA868" i="11"/>
  <c r="EB868" i="11"/>
  <c r="EC868" i="11"/>
  <c r="ED868" i="11"/>
  <c r="EE868" i="11"/>
  <c r="DE869" i="11"/>
  <c r="DF869" i="11"/>
  <c r="DG869" i="11"/>
  <c r="DH869" i="11"/>
  <c r="DI869" i="11"/>
  <c r="DJ869" i="11"/>
  <c r="DK869" i="11"/>
  <c r="DL869" i="11"/>
  <c r="DM869" i="11"/>
  <c r="DN869" i="11"/>
  <c r="DO869" i="11"/>
  <c r="DP869" i="11"/>
  <c r="DQ869" i="11"/>
  <c r="DR869" i="11"/>
  <c r="DS869" i="11"/>
  <c r="DT869" i="11"/>
  <c r="DU869" i="11"/>
  <c r="DV869" i="11"/>
  <c r="DW869" i="11"/>
  <c r="DX869" i="11"/>
  <c r="DY869" i="11"/>
  <c r="DZ869" i="11"/>
  <c r="EA869" i="11"/>
  <c r="EB869" i="11"/>
  <c r="EC869" i="11"/>
  <c r="ED869" i="11"/>
  <c r="EE869" i="11"/>
  <c r="DE870" i="11"/>
  <c r="DF870" i="11"/>
  <c r="DG870" i="11"/>
  <c r="DH870" i="11"/>
  <c r="DI870" i="11"/>
  <c r="DJ870" i="11"/>
  <c r="DK870" i="11"/>
  <c r="DL870" i="11"/>
  <c r="DM870" i="11"/>
  <c r="DN870" i="11"/>
  <c r="DO870" i="11"/>
  <c r="DP870" i="11"/>
  <c r="DQ870" i="11"/>
  <c r="DR870" i="11"/>
  <c r="DS870" i="11"/>
  <c r="DT870" i="11"/>
  <c r="DU870" i="11"/>
  <c r="DV870" i="11"/>
  <c r="DW870" i="11"/>
  <c r="DX870" i="11"/>
  <c r="DY870" i="11"/>
  <c r="DZ870" i="11"/>
  <c r="EA870" i="11"/>
  <c r="EB870" i="11"/>
  <c r="EC870" i="11"/>
  <c r="ED870" i="11"/>
  <c r="EE870" i="11"/>
  <c r="DE871" i="11"/>
  <c r="DF871" i="11"/>
  <c r="DG871" i="11"/>
  <c r="DH871" i="11"/>
  <c r="DI871" i="11"/>
  <c r="DJ871" i="11"/>
  <c r="DK871" i="11"/>
  <c r="DL871" i="11"/>
  <c r="DM871" i="11"/>
  <c r="DN871" i="11"/>
  <c r="DO871" i="11"/>
  <c r="DP871" i="11"/>
  <c r="DQ871" i="11"/>
  <c r="DR871" i="11"/>
  <c r="DS871" i="11"/>
  <c r="DT871" i="11"/>
  <c r="DU871" i="11"/>
  <c r="DV871" i="11"/>
  <c r="DW871" i="11"/>
  <c r="DX871" i="11"/>
  <c r="DY871" i="11"/>
  <c r="DZ871" i="11"/>
  <c r="EA871" i="11"/>
  <c r="EB871" i="11"/>
  <c r="EC871" i="11"/>
  <c r="ED871" i="11"/>
  <c r="EE871" i="11"/>
  <c r="DE872" i="11"/>
  <c r="DF872" i="11"/>
  <c r="DG872" i="11"/>
  <c r="DH872" i="11"/>
  <c r="DI872" i="11"/>
  <c r="DJ872" i="11"/>
  <c r="DK872" i="11"/>
  <c r="DL872" i="11"/>
  <c r="DM872" i="11"/>
  <c r="DN872" i="11"/>
  <c r="DO872" i="11"/>
  <c r="DP872" i="11"/>
  <c r="DQ872" i="11"/>
  <c r="DR872" i="11"/>
  <c r="DS872" i="11"/>
  <c r="DT872" i="11"/>
  <c r="DU872" i="11"/>
  <c r="DV872" i="11"/>
  <c r="DW872" i="11"/>
  <c r="DX872" i="11"/>
  <c r="DY872" i="11"/>
  <c r="DZ872" i="11"/>
  <c r="EA872" i="11"/>
  <c r="EB872" i="11"/>
  <c r="EC872" i="11"/>
  <c r="ED872" i="11"/>
  <c r="EE872" i="11"/>
  <c r="DE873" i="11"/>
  <c r="DF873" i="11"/>
  <c r="DG873" i="11"/>
  <c r="DH873" i="11"/>
  <c r="DI873" i="11"/>
  <c r="DJ873" i="11"/>
  <c r="DK873" i="11"/>
  <c r="DL873" i="11"/>
  <c r="DM873" i="11"/>
  <c r="DN873" i="11"/>
  <c r="DO873" i="11"/>
  <c r="DP873" i="11"/>
  <c r="DQ873" i="11"/>
  <c r="DR873" i="11"/>
  <c r="DS873" i="11"/>
  <c r="DT873" i="11"/>
  <c r="DU873" i="11"/>
  <c r="DV873" i="11"/>
  <c r="DW873" i="11"/>
  <c r="DX873" i="11"/>
  <c r="DY873" i="11"/>
  <c r="DZ873" i="11"/>
  <c r="EA873" i="11"/>
  <c r="EB873" i="11"/>
  <c r="EC873" i="11"/>
  <c r="ED873" i="11"/>
  <c r="EE873" i="11"/>
  <c r="DE874" i="11"/>
  <c r="DF874" i="11"/>
  <c r="DG874" i="11"/>
  <c r="DH874" i="11"/>
  <c r="DI874" i="11"/>
  <c r="DJ874" i="11"/>
  <c r="DK874" i="11"/>
  <c r="DL874" i="11"/>
  <c r="DM874" i="11"/>
  <c r="DN874" i="11"/>
  <c r="DO874" i="11"/>
  <c r="DP874" i="11"/>
  <c r="DQ874" i="11"/>
  <c r="DR874" i="11"/>
  <c r="DS874" i="11"/>
  <c r="DT874" i="11"/>
  <c r="DU874" i="11"/>
  <c r="DV874" i="11"/>
  <c r="DW874" i="11"/>
  <c r="DX874" i="11"/>
  <c r="DY874" i="11"/>
  <c r="DZ874" i="11"/>
  <c r="EA874" i="11"/>
  <c r="EB874" i="11"/>
  <c r="EC874" i="11"/>
  <c r="ED874" i="11"/>
  <c r="EE874" i="11"/>
  <c r="DE875" i="11"/>
  <c r="DF875" i="11"/>
  <c r="DG875" i="11"/>
  <c r="DH875" i="11"/>
  <c r="DI875" i="11"/>
  <c r="DJ875" i="11"/>
  <c r="DK875" i="11"/>
  <c r="DL875" i="11"/>
  <c r="DM875" i="11"/>
  <c r="DN875" i="11"/>
  <c r="DO875" i="11"/>
  <c r="DP875" i="11"/>
  <c r="DQ875" i="11"/>
  <c r="DR875" i="11"/>
  <c r="DS875" i="11"/>
  <c r="DT875" i="11"/>
  <c r="DU875" i="11"/>
  <c r="DV875" i="11"/>
  <c r="DW875" i="11"/>
  <c r="DX875" i="11"/>
  <c r="DY875" i="11"/>
  <c r="DZ875" i="11"/>
  <c r="EA875" i="11"/>
  <c r="EB875" i="11"/>
  <c r="EC875" i="11"/>
  <c r="ED875" i="11"/>
  <c r="EE875" i="11"/>
  <c r="DE876" i="11"/>
  <c r="DF876" i="11"/>
  <c r="DG876" i="11"/>
  <c r="DH876" i="11"/>
  <c r="DI876" i="11"/>
  <c r="DJ876" i="11"/>
  <c r="DK876" i="11"/>
  <c r="DL876" i="11"/>
  <c r="DM876" i="11"/>
  <c r="DN876" i="11"/>
  <c r="DO876" i="11"/>
  <c r="DP876" i="11"/>
  <c r="DQ876" i="11"/>
  <c r="DR876" i="11"/>
  <c r="DS876" i="11"/>
  <c r="DT876" i="11"/>
  <c r="DU876" i="11"/>
  <c r="DV876" i="11"/>
  <c r="DW876" i="11"/>
  <c r="DX876" i="11"/>
  <c r="DY876" i="11"/>
  <c r="DZ876" i="11"/>
  <c r="EA876" i="11"/>
  <c r="EB876" i="11"/>
  <c r="EC876" i="11"/>
  <c r="ED876" i="11"/>
  <c r="EE876" i="11"/>
  <c r="DE877" i="11"/>
  <c r="DF877" i="11"/>
  <c r="DG877" i="11"/>
  <c r="DH877" i="11"/>
  <c r="DI877" i="11"/>
  <c r="DJ877" i="11"/>
  <c r="DK877" i="11"/>
  <c r="DL877" i="11"/>
  <c r="DM877" i="11"/>
  <c r="DN877" i="11"/>
  <c r="DO877" i="11"/>
  <c r="DP877" i="11"/>
  <c r="DQ877" i="11"/>
  <c r="DR877" i="11"/>
  <c r="DS877" i="11"/>
  <c r="DT877" i="11"/>
  <c r="DU877" i="11"/>
  <c r="DV877" i="11"/>
  <c r="DW877" i="11"/>
  <c r="DX877" i="11"/>
  <c r="DY877" i="11"/>
  <c r="DZ877" i="11"/>
  <c r="EA877" i="11"/>
  <c r="EB877" i="11"/>
  <c r="EC877" i="11"/>
  <c r="ED877" i="11"/>
  <c r="EE877" i="11"/>
  <c r="DE878" i="11"/>
  <c r="DF878" i="11"/>
  <c r="DG878" i="11"/>
  <c r="DH878" i="11"/>
  <c r="DI878" i="11"/>
  <c r="DJ878" i="11"/>
  <c r="DK878" i="11"/>
  <c r="DL878" i="11"/>
  <c r="DM878" i="11"/>
  <c r="DN878" i="11"/>
  <c r="DO878" i="11"/>
  <c r="DP878" i="11"/>
  <c r="DQ878" i="11"/>
  <c r="DR878" i="11"/>
  <c r="DS878" i="11"/>
  <c r="DT878" i="11"/>
  <c r="DU878" i="11"/>
  <c r="DV878" i="11"/>
  <c r="DW878" i="11"/>
  <c r="DX878" i="11"/>
  <c r="DY878" i="11"/>
  <c r="DZ878" i="11"/>
  <c r="EA878" i="11"/>
  <c r="EB878" i="11"/>
  <c r="EC878" i="11"/>
  <c r="ED878" i="11"/>
  <c r="EE878" i="11"/>
  <c r="DE879" i="11"/>
  <c r="DF879" i="11"/>
  <c r="DG879" i="11"/>
  <c r="DH879" i="11"/>
  <c r="DI879" i="11"/>
  <c r="DJ879" i="11"/>
  <c r="DK879" i="11"/>
  <c r="DL879" i="11"/>
  <c r="DM879" i="11"/>
  <c r="DN879" i="11"/>
  <c r="DO879" i="11"/>
  <c r="DP879" i="11"/>
  <c r="DQ879" i="11"/>
  <c r="DR879" i="11"/>
  <c r="DS879" i="11"/>
  <c r="DT879" i="11"/>
  <c r="DU879" i="11"/>
  <c r="DV879" i="11"/>
  <c r="DW879" i="11"/>
  <c r="DX879" i="11"/>
  <c r="DY879" i="11"/>
  <c r="DZ879" i="11"/>
  <c r="EA879" i="11"/>
  <c r="EB879" i="11"/>
  <c r="EC879" i="11"/>
  <c r="ED879" i="11"/>
  <c r="EE879" i="11"/>
  <c r="DE880" i="11"/>
  <c r="DF880" i="11"/>
  <c r="DG880" i="11"/>
  <c r="DH880" i="11"/>
  <c r="DI880" i="11"/>
  <c r="DJ880" i="11"/>
  <c r="DK880" i="11"/>
  <c r="DL880" i="11"/>
  <c r="DM880" i="11"/>
  <c r="DN880" i="11"/>
  <c r="DO880" i="11"/>
  <c r="DP880" i="11"/>
  <c r="DQ880" i="11"/>
  <c r="DR880" i="11"/>
  <c r="DS880" i="11"/>
  <c r="DT880" i="11"/>
  <c r="DU880" i="11"/>
  <c r="DV880" i="11"/>
  <c r="DW880" i="11"/>
  <c r="DX880" i="11"/>
  <c r="DY880" i="11"/>
  <c r="DZ880" i="11"/>
  <c r="EA880" i="11"/>
  <c r="EB880" i="11"/>
  <c r="EC880" i="11"/>
  <c r="ED880" i="11"/>
  <c r="EE880" i="11"/>
  <c r="DE881" i="11"/>
  <c r="DF881" i="11"/>
  <c r="DG881" i="11"/>
  <c r="DH881" i="11"/>
  <c r="DI881" i="11"/>
  <c r="DJ881" i="11"/>
  <c r="DK881" i="11"/>
  <c r="DL881" i="11"/>
  <c r="DM881" i="11"/>
  <c r="DN881" i="11"/>
  <c r="DO881" i="11"/>
  <c r="DP881" i="11"/>
  <c r="DQ881" i="11"/>
  <c r="DR881" i="11"/>
  <c r="DS881" i="11"/>
  <c r="DT881" i="11"/>
  <c r="DU881" i="11"/>
  <c r="DV881" i="11"/>
  <c r="DW881" i="11"/>
  <c r="DX881" i="11"/>
  <c r="DY881" i="11"/>
  <c r="DZ881" i="11"/>
  <c r="EA881" i="11"/>
  <c r="EB881" i="11"/>
  <c r="EC881" i="11"/>
  <c r="ED881" i="11"/>
  <c r="EE881" i="11"/>
  <c r="DE882" i="11"/>
  <c r="DF882" i="11"/>
  <c r="DG882" i="11"/>
  <c r="DH882" i="11"/>
  <c r="DI882" i="11"/>
  <c r="DJ882" i="11"/>
  <c r="DK882" i="11"/>
  <c r="DL882" i="11"/>
  <c r="DM882" i="11"/>
  <c r="DN882" i="11"/>
  <c r="DO882" i="11"/>
  <c r="DP882" i="11"/>
  <c r="DQ882" i="11"/>
  <c r="DR882" i="11"/>
  <c r="DS882" i="11"/>
  <c r="DT882" i="11"/>
  <c r="DU882" i="11"/>
  <c r="DV882" i="11"/>
  <c r="DW882" i="11"/>
  <c r="DX882" i="11"/>
  <c r="DY882" i="11"/>
  <c r="DZ882" i="11"/>
  <c r="EA882" i="11"/>
  <c r="EB882" i="11"/>
  <c r="EC882" i="11"/>
  <c r="ED882" i="11"/>
  <c r="EE882" i="11"/>
  <c r="DE883" i="11"/>
  <c r="DF883" i="11"/>
  <c r="DG883" i="11"/>
  <c r="DH883" i="11"/>
  <c r="DI883" i="11"/>
  <c r="DJ883" i="11"/>
  <c r="DK883" i="11"/>
  <c r="DL883" i="11"/>
  <c r="DM883" i="11"/>
  <c r="DN883" i="11"/>
  <c r="DO883" i="11"/>
  <c r="DP883" i="11"/>
  <c r="DQ883" i="11"/>
  <c r="DR883" i="11"/>
  <c r="DS883" i="11"/>
  <c r="DT883" i="11"/>
  <c r="DU883" i="11"/>
  <c r="DV883" i="11"/>
  <c r="DW883" i="11"/>
  <c r="DX883" i="11"/>
  <c r="DY883" i="11"/>
  <c r="DZ883" i="11"/>
  <c r="EA883" i="11"/>
  <c r="EB883" i="11"/>
  <c r="EC883" i="11"/>
  <c r="ED883" i="11"/>
  <c r="EE883" i="11"/>
  <c r="DE884" i="11"/>
  <c r="DF884" i="11"/>
  <c r="DG884" i="11"/>
  <c r="DH884" i="11"/>
  <c r="DI884" i="11"/>
  <c r="DJ884" i="11"/>
  <c r="DK884" i="11"/>
  <c r="DL884" i="11"/>
  <c r="DM884" i="11"/>
  <c r="DN884" i="11"/>
  <c r="DO884" i="11"/>
  <c r="DP884" i="11"/>
  <c r="DQ884" i="11"/>
  <c r="DR884" i="11"/>
  <c r="DS884" i="11"/>
  <c r="DT884" i="11"/>
  <c r="DU884" i="11"/>
  <c r="DV884" i="11"/>
  <c r="DW884" i="11"/>
  <c r="DX884" i="11"/>
  <c r="DY884" i="11"/>
  <c r="DZ884" i="11"/>
  <c r="EA884" i="11"/>
  <c r="EB884" i="11"/>
  <c r="EC884" i="11"/>
  <c r="ED884" i="11"/>
  <c r="EE884" i="11"/>
  <c r="DE885" i="11"/>
  <c r="DF885" i="11"/>
  <c r="DG885" i="11"/>
  <c r="DH885" i="11"/>
  <c r="DI885" i="11"/>
  <c r="DJ885" i="11"/>
  <c r="DK885" i="11"/>
  <c r="DL885" i="11"/>
  <c r="DM885" i="11"/>
  <c r="DN885" i="11"/>
  <c r="DO885" i="11"/>
  <c r="DP885" i="11"/>
  <c r="DQ885" i="11"/>
  <c r="DR885" i="11"/>
  <c r="DS885" i="11"/>
  <c r="DT885" i="11"/>
  <c r="DU885" i="11"/>
  <c r="DV885" i="11"/>
  <c r="DW885" i="11"/>
  <c r="DX885" i="11"/>
  <c r="DY885" i="11"/>
  <c r="DZ885" i="11"/>
  <c r="EA885" i="11"/>
  <c r="EB885" i="11"/>
  <c r="EC885" i="11"/>
  <c r="ED885" i="11"/>
  <c r="EE885" i="11"/>
  <c r="DE886" i="11"/>
  <c r="DF886" i="11"/>
  <c r="DG886" i="11"/>
  <c r="DH886" i="11"/>
  <c r="DI886" i="11"/>
  <c r="DJ886" i="11"/>
  <c r="DK886" i="11"/>
  <c r="DL886" i="11"/>
  <c r="DM886" i="11"/>
  <c r="DN886" i="11"/>
  <c r="DO886" i="11"/>
  <c r="DP886" i="11"/>
  <c r="DQ886" i="11"/>
  <c r="DR886" i="11"/>
  <c r="DS886" i="11"/>
  <c r="DT886" i="11"/>
  <c r="DU886" i="11"/>
  <c r="DV886" i="11"/>
  <c r="DW886" i="11"/>
  <c r="DX886" i="11"/>
  <c r="DY886" i="11"/>
  <c r="DZ886" i="11"/>
  <c r="EA886" i="11"/>
  <c r="EB886" i="11"/>
  <c r="EC886" i="11"/>
  <c r="ED886" i="11"/>
  <c r="EE886" i="11"/>
  <c r="DE887" i="11"/>
  <c r="DF887" i="11"/>
  <c r="DG887" i="11"/>
  <c r="DH887" i="11"/>
  <c r="DI887" i="11"/>
  <c r="DJ887" i="11"/>
  <c r="DK887" i="11"/>
  <c r="DL887" i="11"/>
  <c r="DM887" i="11"/>
  <c r="DN887" i="11"/>
  <c r="DO887" i="11"/>
  <c r="DP887" i="11"/>
  <c r="DQ887" i="11"/>
  <c r="DR887" i="11"/>
  <c r="DS887" i="11"/>
  <c r="DT887" i="11"/>
  <c r="DU887" i="11"/>
  <c r="DV887" i="11"/>
  <c r="DW887" i="11"/>
  <c r="DX887" i="11"/>
  <c r="DY887" i="11"/>
  <c r="DZ887" i="11"/>
  <c r="EA887" i="11"/>
  <c r="EB887" i="11"/>
  <c r="EC887" i="11"/>
  <c r="ED887" i="11"/>
  <c r="EE887" i="11"/>
  <c r="DE888" i="11"/>
  <c r="DF888" i="11"/>
  <c r="DG888" i="11"/>
  <c r="DH888" i="11"/>
  <c r="DI888" i="11"/>
  <c r="DJ888" i="11"/>
  <c r="DK888" i="11"/>
  <c r="DL888" i="11"/>
  <c r="DM888" i="11"/>
  <c r="DN888" i="11"/>
  <c r="DO888" i="11"/>
  <c r="DP888" i="11"/>
  <c r="DQ888" i="11"/>
  <c r="DR888" i="11"/>
  <c r="DS888" i="11"/>
  <c r="DT888" i="11"/>
  <c r="DU888" i="11"/>
  <c r="DV888" i="11"/>
  <c r="DW888" i="11"/>
  <c r="DX888" i="11"/>
  <c r="DY888" i="11"/>
  <c r="DZ888" i="11"/>
  <c r="EA888" i="11"/>
  <c r="EB888" i="11"/>
  <c r="EC888" i="11"/>
  <c r="ED888" i="11"/>
  <c r="EE888" i="11"/>
  <c r="DE889" i="11"/>
  <c r="DF889" i="11"/>
  <c r="DG889" i="11"/>
  <c r="DH889" i="11"/>
  <c r="DI889" i="11"/>
  <c r="DJ889" i="11"/>
  <c r="DK889" i="11"/>
  <c r="DL889" i="11"/>
  <c r="DM889" i="11"/>
  <c r="DN889" i="11"/>
  <c r="DO889" i="11"/>
  <c r="DP889" i="11"/>
  <c r="DQ889" i="11"/>
  <c r="DR889" i="11"/>
  <c r="DS889" i="11"/>
  <c r="DT889" i="11"/>
  <c r="DU889" i="11"/>
  <c r="DV889" i="11"/>
  <c r="DW889" i="11"/>
  <c r="DX889" i="11"/>
  <c r="DY889" i="11"/>
  <c r="DZ889" i="11"/>
  <c r="EA889" i="11"/>
  <c r="EB889" i="11"/>
  <c r="EC889" i="11"/>
  <c r="ED889" i="11"/>
  <c r="EE889" i="11"/>
  <c r="DE890" i="11"/>
  <c r="DF890" i="11"/>
  <c r="DG890" i="11"/>
  <c r="DH890" i="11"/>
  <c r="DI890" i="11"/>
  <c r="DJ890" i="11"/>
  <c r="DK890" i="11"/>
  <c r="DL890" i="11"/>
  <c r="DM890" i="11"/>
  <c r="DN890" i="11"/>
  <c r="DO890" i="11"/>
  <c r="DP890" i="11"/>
  <c r="DQ890" i="11"/>
  <c r="DR890" i="11"/>
  <c r="DS890" i="11"/>
  <c r="DT890" i="11"/>
  <c r="DU890" i="11"/>
  <c r="DV890" i="11"/>
  <c r="DW890" i="11"/>
  <c r="DX890" i="11"/>
  <c r="DY890" i="11"/>
  <c r="DZ890" i="11"/>
  <c r="EA890" i="11"/>
  <c r="EB890" i="11"/>
  <c r="EC890" i="11"/>
  <c r="ED890" i="11"/>
  <c r="EE890" i="11"/>
  <c r="DE891" i="11"/>
  <c r="DF891" i="11"/>
  <c r="DG891" i="11"/>
  <c r="DH891" i="11"/>
  <c r="DI891" i="11"/>
  <c r="DJ891" i="11"/>
  <c r="DK891" i="11"/>
  <c r="DL891" i="11"/>
  <c r="DM891" i="11"/>
  <c r="DN891" i="11"/>
  <c r="DO891" i="11"/>
  <c r="DP891" i="11"/>
  <c r="DQ891" i="11"/>
  <c r="DR891" i="11"/>
  <c r="DS891" i="11"/>
  <c r="DT891" i="11"/>
  <c r="DU891" i="11"/>
  <c r="DV891" i="11"/>
  <c r="DW891" i="11"/>
  <c r="DX891" i="11"/>
  <c r="DY891" i="11"/>
  <c r="DZ891" i="11"/>
  <c r="EA891" i="11"/>
  <c r="EB891" i="11"/>
  <c r="EC891" i="11"/>
  <c r="ED891" i="11"/>
  <c r="EE891" i="11"/>
  <c r="DE892" i="11"/>
  <c r="DF892" i="11"/>
  <c r="DG892" i="11"/>
  <c r="DH892" i="11"/>
  <c r="DI892" i="11"/>
  <c r="DJ892" i="11"/>
  <c r="DK892" i="11"/>
  <c r="DL892" i="11"/>
  <c r="DM892" i="11"/>
  <c r="DN892" i="11"/>
  <c r="DO892" i="11"/>
  <c r="DP892" i="11"/>
  <c r="DQ892" i="11"/>
  <c r="DR892" i="11"/>
  <c r="DS892" i="11"/>
  <c r="DT892" i="11"/>
  <c r="DU892" i="11"/>
  <c r="DV892" i="11"/>
  <c r="DW892" i="11"/>
  <c r="DX892" i="11"/>
  <c r="DY892" i="11"/>
  <c r="DZ892" i="11"/>
  <c r="EA892" i="11"/>
  <c r="EB892" i="11"/>
  <c r="EC892" i="11"/>
  <c r="ED892" i="11"/>
  <c r="EE892" i="11"/>
  <c r="DE893" i="11"/>
  <c r="DF893" i="11"/>
  <c r="DG893" i="11"/>
  <c r="DH893" i="11"/>
  <c r="DI893" i="11"/>
  <c r="DJ893" i="11"/>
  <c r="DK893" i="11"/>
  <c r="DL893" i="11"/>
  <c r="DM893" i="11"/>
  <c r="DN893" i="11"/>
  <c r="DO893" i="11"/>
  <c r="DP893" i="11"/>
  <c r="DQ893" i="11"/>
  <c r="DR893" i="11"/>
  <c r="DS893" i="11"/>
  <c r="DT893" i="11"/>
  <c r="DU893" i="11"/>
  <c r="DV893" i="11"/>
  <c r="DW893" i="11"/>
  <c r="DX893" i="11"/>
  <c r="DY893" i="11"/>
  <c r="DZ893" i="11"/>
  <c r="EA893" i="11"/>
  <c r="EB893" i="11"/>
  <c r="EC893" i="11"/>
  <c r="ED893" i="11"/>
  <c r="EE893" i="11"/>
  <c r="DE894" i="11"/>
  <c r="DF894" i="11"/>
  <c r="DG894" i="11"/>
  <c r="DH894" i="11"/>
  <c r="DI894" i="11"/>
  <c r="DJ894" i="11"/>
  <c r="DK894" i="11"/>
  <c r="DL894" i="11"/>
  <c r="DM894" i="11"/>
  <c r="DN894" i="11"/>
  <c r="DO894" i="11"/>
  <c r="DP894" i="11"/>
  <c r="DQ894" i="11"/>
  <c r="DR894" i="11"/>
  <c r="DS894" i="11"/>
  <c r="DT894" i="11"/>
  <c r="DU894" i="11"/>
  <c r="DV894" i="11"/>
  <c r="DW894" i="11"/>
  <c r="DX894" i="11"/>
  <c r="DY894" i="11"/>
  <c r="DZ894" i="11"/>
  <c r="EA894" i="11"/>
  <c r="EB894" i="11"/>
  <c r="EC894" i="11"/>
  <c r="ED894" i="11"/>
  <c r="EE894" i="11"/>
  <c r="DE895" i="11"/>
  <c r="DF895" i="11"/>
  <c r="DG895" i="11"/>
  <c r="DH895" i="11"/>
  <c r="DI895" i="11"/>
  <c r="DJ895" i="11"/>
  <c r="DK895" i="11"/>
  <c r="DL895" i="11"/>
  <c r="DM895" i="11"/>
  <c r="DN895" i="11"/>
  <c r="DO895" i="11"/>
  <c r="DP895" i="11"/>
  <c r="DQ895" i="11"/>
  <c r="DR895" i="11"/>
  <c r="DS895" i="11"/>
  <c r="DT895" i="11"/>
  <c r="DU895" i="11"/>
  <c r="DV895" i="11"/>
  <c r="DW895" i="11"/>
  <c r="DX895" i="11"/>
  <c r="DY895" i="11"/>
  <c r="DZ895" i="11"/>
  <c r="EA895" i="11"/>
  <c r="EB895" i="11"/>
  <c r="EC895" i="11"/>
  <c r="ED895" i="11"/>
  <c r="EE895" i="11"/>
  <c r="DE896" i="11"/>
  <c r="DF896" i="11"/>
  <c r="DG896" i="11"/>
  <c r="DH896" i="11"/>
  <c r="DI896" i="11"/>
  <c r="DJ896" i="11"/>
  <c r="DK896" i="11"/>
  <c r="DL896" i="11"/>
  <c r="DM896" i="11"/>
  <c r="DN896" i="11"/>
  <c r="DO896" i="11"/>
  <c r="DP896" i="11"/>
  <c r="DQ896" i="11"/>
  <c r="DR896" i="11"/>
  <c r="DS896" i="11"/>
  <c r="DT896" i="11"/>
  <c r="DU896" i="11"/>
  <c r="DV896" i="11"/>
  <c r="DW896" i="11"/>
  <c r="DX896" i="11"/>
  <c r="DY896" i="11"/>
  <c r="DZ896" i="11"/>
  <c r="EA896" i="11"/>
  <c r="EB896" i="11"/>
  <c r="EC896" i="11"/>
  <c r="ED896" i="11"/>
  <c r="EE896" i="11"/>
  <c r="DE897" i="11"/>
  <c r="DF897" i="11"/>
  <c r="DG897" i="11"/>
  <c r="DH897" i="11"/>
  <c r="DI897" i="11"/>
  <c r="DJ897" i="11"/>
  <c r="DK897" i="11"/>
  <c r="DL897" i="11"/>
  <c r="DM897" i="11"/>
  <c r="DN897" i="11"/>
  <c r="DO897" i="11"/>
  <c r="DP897" i="11"/>
  <c r="DQ897" i="11"/>
  <c r="DR897" i="11"/>
  <c r="DS897" i="11"/>
  <c r="DT897" i="11"/>
  <c r="DU897" i="11"/>
  <c r="DV897" i="11"/>
  <c r="DW897" i="11"/>
  <c r="DX897" i="11"/>
  <c r="DY897" i="11"/>
  <c r="DZ897" i="11"/>
  <c r="EA897" i="11"/>
  <c r="EB897" i="11"/>
  <c r="EC897" i="11"/>
  <c r="ED897" i="11"/>
  <c r="EE897" i="11"/>
  <c r="DE898" i="11"/>
  <c r="DF898" i="11"/>
  <c r="DG898" i="11"/>
  <c r="DH898" i="11"/>
  <c r="DI898" i="11"/>
  <c r="DJ898" i="11"/>
  <c r="DK898" i="11"/>
  <c r="DL898" i="11"/>
  <c r="DM898" i="11"/>
  <c r="DN898" i="11"/>
  <c r="DO898" i="11"/>
  <c r="DP898" i="11"/>
  <c r="DQ898" i="11"/>
  <c r="DR898" i="11"/>
  <c r="DS898" i="11"/>
  <c r="DT898" i="11"/>
  <c r="DU898" i="11"/>
  <c r="DV898" i="11"/>
  <c r="DW898" i="11"/>
  <c r="DX898" i="11"/>
  <c r="DY898" i="11"/>
  <c r="DZ898" i="11"/>
  <c r="EA898" i="11"/>
  <c r="EB898" i="11"/>
  <c r="EC898" i="11"/>
  <c r="ED898" i="11"/>
  <c r="EE898" i="11"/>
  <c r="DE899" i="11"/>
  <c r="DF899" i="11"/>
  <c r="DG899" i="11"/>
  <c r="DH899" i="11"/>
  <c r="DI899" i="11"/>
  <c r="DJ899" i="11"/>
  <c r="DK899" i="11"/>
  <c r="DL899" i="11"/>
  <c r="DM899" i="11"/>
  <c r="DN899" i="11"/>
  <c r="DO899" i="11"/>
  <c r="DP899" i="11"/>
  <c r="DQ899" i="11"/>
  <c r="DR899" i="11"/>
  <c r="DS899" i="11"/>
  <c r="DT899" i="11"/>
  <c r="DU899" i="11"/>
  <c r="DV899" i="11"/>
  <c r="DW899" i="11"/>
  <c r="DX899" i="11"/>
  <c r="DY899" i="11"/>
  <c r="DZ899" i="11"/>
  <c r="EA899" i="11"/>
  <c r="EB899" i="11"/>
  <c r="EC899" i="11"/>
  <c r="ED899" i="11"/>
  <c r="EE899" i="11"/>
  <c r="DE900" i="11"/>
  <c r="DF900" i="11"/>
  <c r="DG900" i="11"/>
  <c r="DH900" i="11"/>
  <c r="DI900" i="11"/>
  <c r="DJ900" i="11"/>
  <c r="DK900" i="11"/>
  <c r="DL900" i="11"/>
  <c r="DM900" i="11"/>
  <c r="DN900" i="11"/>
  <c r="DO900" i="11"/>
  <c r="DP900" i="11"/>
  <c r="DQ900" i="11"/>
  <c r="DR900" i="11"/>
  <c r="DS900" i="11"/>
  <c r="DT900" i="11"/>
  <c r="DU900" i="11"/>
  <c r="DV900" i="11"/>
  <c r="DW900" i="11"/>
  <c r="DX900" i="11"/>
  <c r="DY900" i="11"/>
  <c r="DZ900" i="11"/>
  <c r="EA900" i="11"/>
  <c r="EB900" i="11"/>
  <c r="EC900" i="11"/>
  <c r="ED900" i="11"/>
  <c r="EE900" i="11"/>
  <c r="DE901" i="11"/>
  <c r="DF901" i="11"/>
  <c r="DG901" i="11"/>
  <c r="DH901" i="11"/>
  <c r="DI901" i="11"/>
  <c r="DJ901" i="11"/>
  <c r="DK901" i="11"/>
  <c r="DL901" i="11"/>
  <c r="DM901" i="11"/>
  <c r="DN901" i="11"/>
  <c r="DO901" i="11"/>
  <c r="DP901" i="11"/>
  <c r="DQ901" i="11"/>
  <c r="DR901" i="11"/>
  <c r="DS901" i="11"/>
  <c r="DT901" i="11"/>
  <c r="DU901" i="11"/>
  <c r="DV901" i="11"/>
  <c r="DW901" i="11"/>
  <c r="DX901" i="11"/>
  <c r="DY901" i="11"/>
  <c r="DZ901" i="11"/>
  <c r="EA901" i="11"/>
  <c r="EB901" i="11"/>
  <c r="EC901" i="11"/>
  <c r="ED901" i="11"/>
  <c r="EE901" i="11"/>
  <c r="DE902" i="11"/>
  <c r="DF902" i="11"/>
  <c r="DG902" i="11"/>
  <c r="DH902" i="11"/>
  <c r="DI902" i="11"/>
  <c r="DJ902" i="11"/>
  <c r="DK902" i="11"/>
  <c r="DL902" i="11"/>
  <c r="DM902" i="11"/>
  <c r="DN902" i="11"/>
  <c r="DO902" i="11"/>
  <c r="DP902" i="11"/>
  <c r="DQ902" i="11"/>
  <c r="DR902" i="11"/>
  <c r="DS902" i="11"/>
  <c r="DT902" i="11"/>
  <c r="DU902" i="11"/>
  <c r="DV902" i="11"/>
  <c r="DW902" i="11"/>
  <c r="DX902" i="11"/>
  <c r="DY902" i="11"/>
  <c r="DZ902" i="11"/>
  <c r="EA902" i="11"/>
  <c r="EB902" i="11"/>
  <c r="EC902" i="11"/>
  <c r="ED902" i="11"/>
  <c r="EE902" i="11"/>
  <c r="DE903" i="11"/>
  <c r="DF903" i="11"/>
  <c r="DG903" i="11"/>
  <c r="DH903" i="11"/>
  <c r="DI903" i="11"/>
  <c r="DJ903" i="11"/>
  <c r="DK903" i="11"/>
  <c r="DL903" i="11"/>
  <c r="DM903" i="11"/>
  <c r="DN903" i="11"/>
  <c r="DO903" i="11"/>
  <c r="DP903" i="11"/>
  <c r="DQ903" i="11"/>
  <c r="DR903" i="11"/>
  <c r="DS903" i="11"/>
  <c r="DT903" i="11"/>
  <c r="DU903" i="11"/>
  <c r="DV903" i="11"/>
  <c r="DW903" i="11"/>
  <c r="DX903" i="11"/>
  <c r="DY903" i="11"/>
  <c r="DZ903" i="11"/>
  <c r="EA903" i="11"/>
  <c r="EB903" i="11"/>
  <c r="EC903" i="11"/>
  <c r="ED903" i="11"/>
  <c r="EE903" i="11"/>
  <c r="DE904" i="11"/>
  <c r="DF904" i="11"/>
  <c r="DG904" i="11"/>
  <c r="DH904" i="11"/>
  <c r="DI904" i="11"/>
  <c r="DJ904" i="11"/>
  <c r="DK904" i="11"/>
  <c r="DL904" i="11"/>
  <c r="DM904" i="11"/>
  <c r="DN904" i="11"/>
  <c r="DO904" i="11"/>
  <c r="DP904" i="11"/>
  <c r="DQ904" i="11"/>
  <c r="DR904" i="11"/>
  <c r="DS904" i="11"/>
  <c r="DT904" i="11"/>
  <c r="DU904" i="11"/>
  <c r="DV904" i="11"/>
  <c r="DW904" i="11"/>
  <c r="DX904" i="11"/>
  <c r="DY904" i="11"/>
  <c r="DZ904" i="11"/>
  <c r="EA904" i="11"/>
  <c r="EB904" i="11"/>
  <c r="EC904" i="11"/>
  <c r="ED904" i="11"/>
  <c r="EE904" i="11"/>
  <c r="DE905" i="11"/>
  <c r="DF905" i="11"/>
  <c r="DG905" i="11"/>
  <c r="DH905" i="11"/>
  <c r="DI905" i="11"/>
  <c r="DJ905" i="11"/>
  <c r="DK905" i="11"/>
  <c r="DL905" i="11"/>
  <c r="DM905" i="11"/>
  <c r="DN905" i="11"/>
  <c r="DO905" i="11"/>
  <c r="DP905" i="11"/>
  <c r="DQ905" i="11"/>
  <c r="DR905" i="11"/>
  <c r="DS905" i="11"/>
  <c r="DT905" i="11"/>
  <c r="DU905" i="11"/>
  <c r="DV905" i="11"/>
  <c r="DW905" i="11"/>
  <c r="DX905" i="11"/>
  <c r="DY905" i="11"/>
  <c r="DZ905" i="11"/>
  <c r="EA905" i="11"/>
  <c r="EB905" i="11"/>
  <c r="EC905" i="11"/>
  <c r="ED905" i="11"/>
  <c r="EE905" i="11"/>
  <c r="DE906" i="11"/>
  <c r="DF906" i="11"/>
  <c r="DG906" i="11"/>
  <c r="DH906" i="11"/>
  <c r="DI906" i="11"/>
  <c r="DJ906" i="11"/>
  <c r="DK906" i="11"/>
  <c r="DL906" i="11"/>
  <c r="DM906" i="11"/>
  <c r="DN906" i="11"/>
  <c r="DO906" i="11"/>
  <c r="DP906" i="11"/>
  <c r="DQ906" i="11"/>
  <c r="DR906" i="11"/>
  <c r="DS906" i="11"/>
  <c r="DT906" i="11"/>
  <c r="DU906" i="11"/>
  <c r="DV906" i="11"/>
  <c r="DW906" i="11"/>
  <c r="DX906" i="11"/>
  <c r="DY906" i="11"/>
  <c r="DZ906" i="11"/>
  <c r="EA906" i="11"/>
  <c r="EB906" i="11"/>
  <c r="EC906" i="11"/>
  <c r="ED906" i="11"/>
  <c r="EE906" i="11"/>
  <c r="DE907" i="11"/>
  <c r="DF907" i="11"/>
  <c r="DG907" i="11"/>
  <c r="DH907" i="11"/>
  <c r="DI907" i="11"/>
  <c r="DJ907" i="11"/>
  <c r="DK907" i="11"/>
  <c r="DL907" i="11"/>
  <c r="DM907" i="11"/>
  <c r="DN907" i="11"/>
  <c r="DO907" i="11"/>
  <c r="DP907" i="11"/>
  <c r="DQ907" i="11"/>
  <c r="DR907" i="11"/>
  <c r="DS907" i="11"/>
  <c r="DT907" i="11"/>
  <c r="DU907" i="11"/>
  <c r="DV907" i="11"/>
  <c r="DW907" i="11"/>
  <c r="DX907" i="11"/>
  <c r="DY907" i="11"/>
  <c r="DZ907" i="11"/>
  <c r="EA907" i="11"/>
  <c r="EB907" i="11"/>
  <c r="EC907" i="11"/>
  <c r="ED907" i="11"/>
  <c r="EE907" i="11"/>
  <c r="DE908" i="11"/>
  <c r="DF908" i="11"/>
  <c r="DG908" i="11"/>
  <c r="DH908" i="11"/>
  <c r="DI908" i="11"/>
  <c r="DJ908" i="11"/>
  <c r="DK908" i="11"/>
  <c r="DL908" i="11"/>
  <c r="DM908" i="11"/>
  <c r="DN908" i="11"/>
  <c r="DO908" i="11"/>
  <c r="DP908" i="11"/>
  <c r="DQ908" i="11"/>
  <c r="DR908" i="11"/>
  <c r="DS908" i="11"/>
  <c r="DT908" i="11"/>
  <c r="DU908" i="11"/>
  <c r="DV908" i="11"/>
  <c r="DW908" i="11"/>
  <c r="DX908" i="11"/>
  <c r="DY908" i="11"/>
  <c r="DZ908" i="11"/>
  <c r="EA908" i="11"/>
  <c r="EB908" i="11"/>
  <c r="EC908" i="11"/>
  <c r="ED908" i="11"/>
  <c r="EE908" i="11"/>
  <c r="DE909" i="11"/>
  <c r="DF909" i="11"/>
  <c r="DG909" i="11"/>
  <c r="DH909" i="11"/>
  <c r="DI909" i="11"/>
  <c r="DJ909" i="11"/>
  <c r="DK909" i="11"/>
  <c r="DL909" i="11"/>
  <c r="DM909" i="11"/>
  <c r="DN909" i="11"/>
  <c r="DO909" i="11"/>
  <c r="DP909" i="11"/>
  <c r="DQ909" i="11"/>
  <c r="DR909" i="11"/>
  <c r="DS909" i="11"/>
  <c r="DT909" i="11"/>
  <c r="DU909" i="11"/>
  <c r="DV909" i="11"/>
  <c r="DW909" i="11"/>
  <c r="DX909" i="11"/>
  <c r="DY909" i="11"/>
  <c r="DZ909" i="11"/>
  <c r="EA909" i="11"/>
  <c r="EB909" i="11"/>
  <c r="EC909" i="11"/>
  <c r="ED909" i="11"/>
  <c r="EE909" i="11"/>
  <c r="AY910" i="11"/>
  <c r="AZ910" i="11"/>
  <c r="BA910" i="11"/>
  <c r="BB910" i="11"/>
  <c r="BC910" i="11"/>
  <c r="BD910" i="11"/>
  <c r="BE910" i="11"/>
  <c r="BF910" i="11"/>
  <c r="BG910" i="11"/>
  <c r="BH910" i="11"/>
  <c r="BI910" i="11"/>
  <c r="BJ910" i="11"/>
  <c r="BK910" i="11"/>
  <c r="BL910" i="11"/>
  <c r="BM910" i="11"/>
  <c r="BN910" i="11"/>
  <c r="BO910" i="11"/>
  <c r="BP910" i="11"/>
  <c r="BQ910" i="11"/>
  <c r="BR910" i="11"/>
  <c r="BS910" i="11"/>
  <c r="BT910" i="11"/>
  <c r="BU910" i="11"/>
  <c r="BV910" i="11"/>
  <c r="BW910" i="11"/>
  <c r="BX910" i="11"/>
  <c r="BY910" i="11"/>
  <c r="DE910" i="11"/>
  <c r="DF910" i="11"/>
  <c r="DG910" i="11"/>
  <c r="DH910" i="11"/>
  <c r="DI910" i="11"/>
  <c r="DJ910" i="11"/>
  <c r="DK910" i="11"/>
  <c r="DL910" i="11"/>
  <c r="DM910" i="11"/>
  <c r="DN910" i="11"/>
  <c r="DO910" i="11"/>
  <c r="DP910" i="11"/>
  <c r="DQ910" i="11"/>
  <c r="DR910" i="11"/>
  <c r="DS910" i="11"/>
  <c r="DT910" i="11"/>
  <c r="DU910" i="11"/>
  <c r="DV910" i="11"/>
  <c r="DW910" i="11"/>
  <c r="DX910" i="11"/>
  <c r="DY910" i="11"/>
  <c r="DZ910" i="11"/>
  <c r="EA910" i="11"/>
  <c r="EB910" i="11"/>
  <c r="EC910" i="11"/>
  <c r="ED910" i="11"/>
  <c r="EE910" i="11"/>
  <c r="DE88" i="12" a="1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ED104" i="12"/>
  <c r="EE104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ED105" i="12"/>
  <c r="EE105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ED106" i="12"/>
  <c r="EE106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ED107" i="12"/>
  <c r="EE107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ED108" i="12"/>
  <c r="EE108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ED109" i="12"/>
  <c r="EE109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ED110" i="12"/>
  <c r="EE110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ED111" i="12"/>
  <c r="EE111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ED112" i="12"/>
  <c r="EE112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ED113" i="12"/>
  <c r="EE113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ED114" i="12"/>
  <c r="EE114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ED115" i="12"/>
  <c r="EE115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ED116" i="12"/>
  <c r="EE116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ED117" i="12"/>
  <c r="EE117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ED118" i="12"/>
  <c r="EE118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ED119" i="12"/>
  <c r="EE119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ED120" i="12"/>
  <c r="EE120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ED121" i="12"/>
  <c r="EE121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ED122" i="12"/>
  <c r="EE122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ED123" i="12"/>
  <c r="EE123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ED124" i="12"/>
  <c r="EE124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ED125" i="12"/>
  <c r="EE125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ED126" i="12"/>
  <c r="EE126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ED127" i="12"/>
  <c r="EE127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ED128" i="12"/>
  <c r="EE128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ED129" i="12"/>
  <c r="EE129" i="12"/>
  <c r="DE130" i="12"/>
  <c r="DF130" i="12"/>
  <c r="DG130" i="12"/>
  <c r="DH130" i="12"/>
  <c r="DI130" i="12"/>
  <c r="DJ130" i="12"/>
  <c r="DK130" i="12"/>
  <c r="DL130" i="12"/>
  <c r="DM130" i="12"/>
  <c r="DN130" i="12"/>
  <c r="DO130" i="12"/>
  <c r="DP130" i="12"/>
  <c r="DQ130" i="12"/>
  <c r="DR130" i="12"/>
  <c r="DS130" i="12"/>
  <c r="DT130" i="12"/>
  <c r="DU130" i="12"/>
  <c r="DV130" i="12"/>
  <c r="DW130" i="12"/>
  <c r="DX130" i="12"/>
  <c r="DY130" i="12"/>
  <c r="DZ130" i="12"/>
  <c r="EA130" i="12"/>
  <c r="EB130" i="12"/>
  <c r="EC130" i="12"/>
  <c r="ED130" i="12"/>
  <c r="EE130" i="12"/>
  <c r="DE131" i="12"/>
  <c r="DF131" i="12"/>
  <c r="DG131" i="12"/>
  <c r="DH131" i="12"/>
  <c r="DI131" i="12"/>
  <c r="DJ131" i="12"/>
  <c r="DK131" i="12"/>
  <c r="DL131" i="12"/>
  <c r="DM131" i="12"/>
  <c r="DN131" i="12"/>
  <c r="DO131" i="12"/>
  <c r="DP131" i="12"/>
  <c r="DQ131" i="12"/>
  <c r="DR131" i="12"/>
  <c r="DS131" i="12"/>
  <c r="DT131" i="12"/>
  <c r="DU131" i="12"/>
  <c r="DV131" i="12"/>
  <c r="DW131" i="12"/>
  <c r="DX131" i="12"/>
  <c r="DY131" i="12"/>
  <c r="DZ131" i="12"/>
  <c r="EA131" i="12"/>
  <c r="EB131" i="12"/>
  <c r="EC131" i="12"/>
  <c r="ED131" i="12"/>
  <c r="EE131" i="12"/>
  <c r="DE132" i="12"/>
  <c r="DF132" i="12"/>
  <c r="DG132" i="12"/>
  <c r="DH132" i="12"/>
  <c r="DI132" i="12"/>
  <c r="DJ132" i="12"/>
  <c r="DK132" i="12"/>
  <c r="DL132" i="12"/>
  <c r="DM132" i="12"/>
  <c r="DN132" i="12"/>
  <c r="DO132" i="12"/>
  <c r="DP132" i="12"/>
  <c r="DQ132" i="12"/>
  <c r="DR132" i="12"/>
  <c r="DS132" i="12"/>
  <c r="DT132" i="12"/>
  <c r="DU132" i="12"/>
  <c r="DV132" i="12"/>
  <c r="DW132" i="12"/>
  <c r="DX132" i="12"/>
  <c r="DY132" i="12"/>
  <c r="DZ132" i="12"/>
  <c r="EA132" i="12"/>
  <c r="EB132" i="12"/>
  <c r="EC132" i="12"/>
  <c r="ED132" i="12"/>
  <c r="EE132" i="12"/>
  <c r="DE133" i="12"/>
  <c r="DF133" i="12"/>
  <c r="DG133" i="12"/>
  <c r="DH133" i="12"/>
  <c r="DI133" i="12"/>
  <c r="DJ133" i="12"/>
  <c r="DK133" i="12"/>
  <c r="DL133" i="12"/>
  <c r="DM133" i="12"/>
  <c r="DN133" i="12"/>
  <c r="DO133" i="12"/>
  <c r="DP133" i="12"/>
  <c r="DQ133" i="12"/>
  <c r="DR133" i="12"/>
  <c r="DS133" i="12"/>
  <c r="DT133" i="12"/>
  <c r="DU133" i="12"/>
  <c r="DV133" i="12"/>
  <c r="DW133" i="12"/>
  <c r="DX133" i="12"/>
  <c r="DY133" i="12"/>
  <c r="DZ133" i="12"/>
  <c r="EA133" i="12"/>
  <c r="EB133" i="12"/>
  <c r="EC133" i="12"/>
  <c r="ED133" i="12"/>
  <c r="EE133" i="12"/>
  <c r="DE134" i="12"/>
  <c r="DF134" i="12"/>
  <c r="DG134" i="12"/>
  <c r="DH134" i="12"/>
  <c r="DI134" i="12"/>
  <c r="DJ134" i="12"/>
  <c r="DK134" i="12"/>
  <c r="DL134" i="12"/>
  <c r="DM134" i="12"/>
  <c r="DN134" i="12"/>
  <c r="DO134" i="12"/>
  <c r="DP134" i="12"/>
  <c r="DQ134" i="12"/>
  <c r="DR134" i="12"/>
  <c r="DS134" i="12"/>
  <c r="DT134" i="12"/>
  <c r="DU134" i="12"/>
  <c r="DV134" i="12"/>
  <c r="DW134" i="12"/>
  <c r="DX134" i="12"/>
  <c r="DY134" i="12"/>
  <c r="DZ134" i="12"/>
  <c r="EA134" i="12"/>
  <c r="EB134" i="12"/>
  <c r="EC134" i="12"/>
  <c r="ED134" i="12"/>
  <c r="EE134" i="12"/>
  <c r="DE135" i="12"/>
  <c r="DF135" i="12"/>
  <c r="DG135" i="12"/>
  <c r="DH135" i="12"/>
  <c r="DI135" i="12"/>
  <c r="DJ135" i="12"/>
  <c r="DK135" i="12"/>
  <c r="DL135" i="12"/>
  <c r="DM135" i="12"/>
  <c r="DN135" i="12"/>
  <c r="DO135" i="12"/>
  <c r="DP135" i="12"/>
  <c r="DQ135" i="12"/>
  <c r="DR135" i="12"/>
  <c r="DS135" i="12"/>
  <c r="DT135" i="12"/>
  <c r="DU135" i="12"/>
  <c r="DV135" i="12"/>
  <c r="DW135" i="12"/>
  <c r="DX135" i="12"/>
  <c r="DY135" i="12"/>
  <c r="DZ135" i="12"/>
  <c r="EA135" i="12"/>
  <c r="EB135" i="12"/>
  <c r="EC135" i="12"/>
  <c r="ED135" i="12"/>
  <c r="EE135" i="12"/>
  <c r="DE136" i="12"/>
  <c r="DF136" i="12"/>
  <c r="DG136" i="12"/>
  <c r="DH136" i="12"/>
  <c r="DI136" i="12"/>
  <c r="DJ136" i="12"/>
  <c r="DK136" i="12"/>
  <c r="DL136" i="12"/>
  <c r="DM136" i="12"/>
  <c r="DN136" i="12"/>
  <c r="DO136" i="12"/>
  <c r="DP136" i="12"/>
  <c r="DQ136" i="12"/>
  <c r="DR136" i="12"/>
  <c r="DS136" i="12"/>
  <c r="DT136" i="12"/>
  <c r="DU136" i="12"/>
  <c r="DV136" i="12"/>
  <c r="DW136" i="12"/>
  <c r="DX136" i="12"/>
  <c r="DY136" i="12"/>
  <c r="DZ136" i="12"/>
  <c r="EA136" i="12"/>
  <c r="EB136" i="12"/>
  <c r="EC136" i="12"/>
  <c r="ED136" i="12"/>
  <c r="EE136" i="12"/>
  <c r="DE137" i="12"/>
  <c r="DF137" i="12"/>
  <c r="DG137" i="12"/>
  <c r="DH137" i="12"/>
  <c r="DI137" i="12"/>
  <c r="DJ137" i="12"/>
  <c r="DK137" i="12"/>
  <c r="DL137" i="12"/>
  <c r="DM137" i="12"/>
  <c r="DN137" i="12"/>
  <c r="DO137" i="12"/>
  <c r="DP137" i="12"/>
  <c r="DQ137" i="12"/>
  <c r="DR137" i="12"/>
  <c r="DS137" i="12"/>
  <c r="DT137" i="12"/>
  <c r="DU137" i="12"/>
  <c r="DV137" i="12"/>
  <c r="DW137" i="12"/>
  <c r="DX137" i="12"/>
  <c r="DY137" i="12"/>
  <c r="DZ137" i="12"/>
  <c r="EA137" i="12"/>
  <c r="EB137" i="12"/>
  <c r="EC137" i="12"/>
  <c r="ED137" i="12"/>
  <c r="EE137" i="12"/>
  <c r="DE138" i="12"/>
  <c r="DF138" i="12"/>
  <c r="DG138" i="12"/>
  <c r="DH138" i="12"/>
  <c r="DI138" i="12"/>
  <c r="DJ138" i="12"/>
  <c r="DK138" i="12"/>
  <c r="DL138" i="12"/>
  <c r="DM138" i="12"/>
  <c r="DN138" i="12"/>
  <c r="DO138" i="12"/>
  <c r="DP138" i="12"/>
  <c r="DQ138" i="12"/>
  <c r="DR138" i="12"/>
  <c r="DS138" i="12"/>
  <c r="DT138" i="12"/>
  <c r="DU138" i="12"/>
  <c r="DV138" i="12"/>
  <c r="DW138" i="12"/>
  <c r="DX138" i="12"/>
  <c r="DY138" i="12"/>
  <c r="DZ138" i="12"/>
  <c r="EA138" i="12"/>
  <c r="EB138" i="12"/>
  <c r="EC138" i="12"/>
  <c r="ED138" i="12"/>
  <c r="EE138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BW139" i="12"/>
  <c r="BX139" i="12"/>
  <c r="BY139" i="12"/>
  <c r="DE139" i="12"/>
  <c r="DF139" i="12"/>
  <c r="DG139" i="12"/>
  <c r="DH139" i="12"/>
  <c r="DI139" i="12"/>
  <c r="DJ139" i="12"/>
  <c r="DK139" i="12"/>
  <c r="DL139" i="12"/>
  <c r="DM139" i="12"/>
  <c r="DN139" i="12"/>
  <c r="DO139" i="12"/>
  <c r="DP139" i="12"/>
  <c r="DQ139" i="12"/>
  <c r="DR139" i="12"/>
  <c r="DS139" i="12"/>
  <c r="DT139" i="12"/>
  <c r="DU139" i="12"/>
  <c r="DV139" i="12"/>
  <c r="DW139" i="12"/>
  <c r="DX139" i="12"/>
  <c r="DY139" i="12"/>
  <c r="DZ139" i="12"/>
  <c r="EA139" i="12"/>
  <c r="EB139" i="12"/>
  <c r="EC139" i="12"/>
  <c r="ED139" i="12"/>
  <c r="EE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DE144" i="12" a="1"/>
  <c r="DE144" i="12"/>
  <c r="DF144" i="12"/>
  <c r="DG144" i="12"/>
  <c r="DH144" i="12"/>
  <c r="DI144" i="12"/>
  <c r="DJ144" i="12"/>
  <c r="DK144" i="12"/>
  <c r="DL144" i="12"/>
  <c r="DM144" i="12"/>
  <c r="DN144" i="12"/>
  <c r="DO144" i="12"/>
  <c r="DP144" i="12"/>
  <c r="DQ144" i="12"/>
  <c r="DR144" i="12"/>
  <c r="DS144" i="12"/>
  <c r="DT144" i="12"/>
  <c r="DU144" i="12"/>
  <c r="DV144" i="12"/>
  <c r="DW144" i="12"/>
  <c r="DX144" i="12"/>
  <c r="DY144" i="12"/>
  <c r="DZ144" i="12"/>
  <c r="EA144" i="12"/>
  <c r="EB144" i="12"/>
  <c r="EC144" i="12"/>
  <c r="ED144" i="12"/>
  <c r="EE144" i="12"/>
  <c r="DE145" i="12"/>
  <c r="DF145" i="12"/>
  <c r="DG145" i="12"/>
  <c r="DH145" i="12"/>
  <c r="DI145" i="12"/>
  <c r="DJ145" i="12"/>
  <c r="DK145" i="12"/>
  <c r="DL145" i="12"/>
  <c r="DM145" i="12"/>
  <c r="DN145" i="12"/>
  <c r="DO145" i="12"/>
  <c r="DP145" i="12"/>
  <c r="DQ145" i="12"/>
  <c r="DR145" i="12"/>
  <c r="DS145" i="12"/>
  <c r="DT145" i="12"/>
  <c r="DU145" i="12"/>
  <c r="DV145" i="12"/>
  <c r="DW145" i="12"/>
  <c r="DX145" i="12"/>
  <c r="DY145" i="12"/>
  <c r="DZ145" i="12"/>
  <c r="EA145" i="12"/>
  <c r="EB145" i="12"/>
  <c r="EC145" i="12"/>
  <c r="ED145" i="12"/>
  <c r="EE145" i="12"/>
  <c r="DE146" i="12"/>
  <c r="DF146" i="12"/>
  <c r="DG146" i="12"/>
  <c r="DH146" i="12"/>
  <c r="DI146" i="12"/>
  <c r="DJ146" i="12"/>
  <c r="DK146" i="12"/>
  <c r="DL146" i="12"/>
  <c r="DM146" i="12"/>
  <c r="DN146" i="12"/>
  <c r="DO146" i="12"/>
  <c r="DP146" i="12"/>
  <c r="DQ146" i="12"/>
  <c r="DR146" i="12"/>
  <c r="DS146" i="12"/>
  <c r="DT146" i="12"/>
  <c r="DU146" i="12"/>
  <c r="DV146" i="12"/>
  <c r="DW146" i="12"/>
  <c r="DX146" i="12"/>
  <c r="DY146" i="12"/>
  <c r="DZ146" i="12"/>
  <c r="EA146" i="12"/>
  <c r="EB146" i="12"/>
  <c r="EC146" i="12"/>
  <c r="ED146" i="12"/>
  <c r="EE146" i="12"/>
  <c r="DE147" i="12"/>
  <c r="DF147" i="12"/>
  <c r="DG147" i="12"/>
  <c r="DH147" i="12"/>
  <c r="DI147" i="12"/>
  <c r="DJ147" i="12"/>
  <c r="DK147" i="12"/>
  <c r="DL147" i="12"/>
  <c r="DM147" i="12"/>
  <c r="DN147" i="12"/>
  <c r="DO147" i="12"/>
  <c r="DP147" i="12"/>
  <c r="DQ147" i="12"/>
  <c r="DR147" i="12"/>
  <c r="DS147" i="12"/>
  <c r="DT147" i="12"/>
  <c r="DU147" i="12"/>
  <c r="DV147" i="12"/>
  <c r="DW147" i="12"/>
  <c r="DX147" i="12"/>
  <c r="DY147" i="12"/>
  <c r="DZ147" i="12"/>
  <c r="EA147" i="12"/>
  <c r="EB147" i="12"/>
  <c r="EC147" i="12"/>
  <c r="ED147" i="12"/>
  <c r="EE147" i="12"/>
  <c r="DE148" i="12"/>
  <c r="DF148" i="12"/>
  <c r="DG148" i="12"/>
  <c r="DH148" i="12"/>
  <c r="DI148" i="12"/>
  <c r="DJ148" i="12"/>
  <c r="DK148" i="12"/>
  <c r="DL148" i="12"/>
  <c r="DM148" i="12"/>
  <c r="DN148" i="12"/>
  <c r="DO148" i="12"/>
  <c r="DP148" i="12"/>
  <c r="DQ148" i="12"/>
  <c r="DR148" i="12"/>
  <c r="DS148" i="12"/>
  <c r="DT148" i="12"/>
  <c r="DU148" i="12"/>
  <c r="DV148" i="12"/>
  <c r="DW148" i="12"/>
  <c r="DX148" i="12"/>
  <c r="DY148" i="12"/>
  <c r="DZ148" i="12"/>
  <c r="EA148" i="12"/>
  <c r="EB148" i="12"/>
  <c r="EC148" i="12"/>
  <c r="ED148" i="12"/>
  <c r="EE148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DE149" i="12"/>
  <c r="DF149" i="12"/>
  <c r="DG149" i="12"/>
  <c r="DH149" i="12"/>
  <c r="DI149" i="12"/>
  <c r="DJ149" i="12"/>
  <c r="DK149" i="12"/>
  <c r="DL149" i="12"/>
  <c r="DM149" i="12"/>
  <c r="DN149" i="12"/>
  <c r="DO149" i="12"/>
  <c r="DP149" i="12"/>
  <c r="DQ149" i="12"/>
  <c r="DR149" i="12"/>
  <c r="DS149" i="12"/>
  <c r="DT149" i="12"/>
  <c r="DU149" i="12"/>
  <c r="DV149" i="12"/>
  <c r="DW149" i="12"/>
  <c r="DX149" i="12"/>
  <c r="DY149" i="12"/>
  <c r="DZ149" i="12"/>
  <c r="EA149" i="12"/>
  <c r="EB149" i="12"/>
  <c r="EC149" i="12"/>
  <c r="ED149" i="12"/>
  <c r="EE149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DE150" i="12"/>
  <c r="DF150" i="12"/>
  <c r="DG150" i="12"/>
  <c r="DH150" i="12"/>
  <c r="DI150" i="12"/>
  <c r="DJ150" i="12"/>
  <c r="DK150" i="12"/>
  <c r="DL150" i="12"/>
  <c r="DM150" i="12"/>
  <c r="DN150" i="12"/>
  <c r="DO150" i="12"/>
  <c r="DP150" i="12"/>
  <c r="DQ150" i="12"/>
  <c r="DR150" i="12"/>
  <c r="DS150" i="12"/>
  <c r="DT150" i="12"/>
  <c r="DU150" i="12"/>
  <c r="DV150" i="12"/>
  <c r="DW150" i="12"/>
  <c r="DX150" i="12"/>
  <c r="DY150" i="12"/>
  <c r="DZ150" i="12"/>
  <c r="EA150" i="12"/>
  <c r="EB150" i="12"/>
  <c r="EC150" i="12"/>
  <c r="ED150" i="12"/>
  <c r="EE150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DE151" i="12"/>
  <c r="DF151" i="12"/>
  <c r="DG151" i="12"/>
  <c r="DH151" i="12"/>
  <c r="DI151" i="12"/>
  <c r="DJ151" i="12"/>
  <c r="DK151" i="12"/>
  <c r="DL151" i="12"/>
  <c r="DM151" i="12"/>
  <c r="DN151" i="12"/>
  <c r="DO151" i="12"/>
  <c r="DP151" i="12"/>
  <c r="DQ151" i="12"/>
  <c r="DR151" i="12"/>
  <c r="DS151" i="12"/>
  <c r="DT151" i="12"/>
  <c r="DU151" i="12"/>
  <c r="DV151" i="12"/>
  <c r="DW151" i="12"/>
  <c r="DX151" i="12"/>
  <c r="DY151" i="12"/>
  <c r="DZ151" i="12"/>
  <c r="EA151" i="12"/>
  <c r="EB151" i="12"/>
  <c r="EC151" i="12"/>
  <c r="ED151" i="12"/>
  <c r="EE151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DE152" i="12"/>
  <c r="DF152" i="12"/>
  <c r="DG152" i="12"/>
  <c r="DH152" i="12"/>
  <c r="DI152" i="12"/>
  <c r="DJ152" i="12"/>
  <c r="DK152" i="12"/>
  <c r="DL152" i="12"/>
  <c r="DM152" i="12"/>
  <c r="DN152" i="12"/>
  <c r="DO152" i="12"/>
  <c r="DP152" i="12"/>
  <c r="DQ152" i="12"/>
  <c r="DR152" i="12"/>
  <c r="DS152" i="12"/>
  <c r="DT152" i="12"/>
  <c r="DU152" i="12"/>
  <c r="DV152" i="12"/>
  <c r="DW152" i="12"/>
  <c r="DX152" i="12"/>
  <c r="DY152" i="12"/>
  <c r="DZ152" i="12"/>
  <c r="EA152" i="12"/>
  <c r="EB152" i="12"/>
  <c r="EC152" i="12"/>
  <c r="ED152" i="12"/>
  <c r="EE152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DE153" i="12"/>
  <c r="DF153" i="12"/>
  <c r="DG153" i="12"/>
  <c r="DH153" i="12"/>
  <c r="DI153" i="12"/>
  <c r="DJ153" i="12"/>
  <c r="DK153" i="12"/>
  <c r="DL153" i="12"/>
  <c r="DM153" i="12"/>
  <c r="DN153" i="12"/>
  <c r="DO153" i="12"/>
  <c r="DP153" i="12"/>
  <c r="DQ153" i="12"/>
  <c r="DR153" i="12"/>
  <c r="DS153" i="12"/>
  <c r="DT153" i="12"/>
  <c r="DU153" i="12"/>
  <c r="DV153" i="12"/>
  <c r="DW153" i="12"/>
  <c r="DX153" i="12"/>
  <c r="DY153" i="12"/>
  <c r="DZ153" i="12"/>
  <c r="EA153" i="12"/>
  <c r="EB153" i="12"/>
  <c r="EC153" i="12"/>
  <c r="ED153" i="12"/>
  <c r="EE153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DE154" i="12"/>
  <c r="DF154" i="12"/>
  <c r="DG154" i="12"/>
  <c r="DH154" i="12"/>
  <c r="DI154" i="12"/>
  <c r="DJ154" i="12"/>
  <c r="DK154" i="12"/>
  <c r="DL154" i="12"/>
  <c r="DM154" i="12"/>
  <c r="DN154" i="12"/>
  <c r="DO154" i="12"/>
  <c r="DP154" i="12"/>
  <c r="DQ154" i="12"/>
  <c r="DR154" i="12"/>
  <c r="DS154" i="12"/>
  <c r="DT154" i="12"/>
  <c r="DU154" i="12"/>
  <c r="DV154" i="12"/>
  <c r="DW154" i="12"/>
  <c r="DX154" i="12"/>
  <c r="DY154" i="12"/>
  <c r="DZ154" i="12"/>
  <c r="EA154" i="12"/>
  <c r="EB154" i="12"/>
  <c r="EC154" i="12"/>
  <c r="ED154" i="12"/>
  <c r="EE154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DE155" i="12"/>
  <c r="DF155" i="12"/>
  <c r="DG155" i="12"/>
  <c r="DH155" i="12"/>
  <c r="DI155" i="12"/>
  <c r="DJ155" i="12"/>
  <c r="DK155" i="12"/>
  <c r="DL155" i="12"/>
  <c r="DM155" i="12"/>
  <c r="DN155" i="12"/>
  <c r="DO155" i="12"/>
  <c r="DP155" i="12"/>
  <c r="DQ155" i="12"/>
  <c r="DR155" i="12"/>
  <c r="DS155" i="12"/>
  <c r="DT155" i="12"/>
  <c r="DU155" i="12"/>
  <c r="DV155" i="12"/>
  <c r="DW155" i="12"/>
  <c r="DX155" i="12"/>
  <c r="DY155" i="12"/>
  <c r="DZ155" i="12"/>
  <c r="EA155" i="12"/>
  <c r="EB155" i="12"/>
  <c r="EC155" i="12"/>
  <c r="ED155" i="12"/>
  <c r="EE155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DE156" i="12"/>
  <c r="DF156" i="12"/>
  <c r="DG156" i="12"/>
  <c r="DH156" i="12"/>
  <c r="DI156" i="12"/>
  <c r="DJ156" i="12"/>
  <c r="DK156" i="12"/>
  <c r="DL156" i="12"/>
  <c r="DM156" i="12"/>
  <c r="DN156" i="12"/>
  <c r="DO156" i="12"/>
  <c r="DP156" i="12"/>
  <c r="DQ156" i="12"/>
  <c r="DR156" i="12"/>
  <c r="DS156" i="12"/>
  <c r="DT156" i="12"/>
  <c r="DU156" i="12"/>
  <c r="DV156" i="12"/>
  <c r="DW156" i="12"/>
  <c r="DX156" i="12"/>
  <c r="DY156" i="12"/>
  <c r="DZ156" i="12"/>
  <c r="EA156" i="12"/>
  <c r="EB156" i="12"/>
  <c r="EC156" i="12"/>
  <c r="ED156" i="12"/>
  <c r="EE156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DE157" i="12"/>
  <c r="DF157" i="12"/>
  <c r="DG157" i="12"/>
  <c r="DH157" i="12"/>
  <c r="DI157" i="12"/>
  <c r="DJ157" i="12"/>
  <c r="DK157" i="12"/>
  <c r="DL157" i="12"/>
  <c r="DM157" i="12"/>
  <c r="DN157" i="12"/>
  <c r="DO157" i="12"/>
  <c r="DP157" i="12"/>
  <c r="DQ157" i="12"/>
  <c r="DR157" i="12"/>
  <c r="DS157" i="12"/>
  <c r="DT157" i="12"/>
  <c r="DU157" i="12"/>
  <c r="DV157" i="12"/>
  <c r="DW157" i="12"/>
  <c r="DX157" i="12"/>
  <c r="DY157" i="12"/>
  <c r="DZ157" i="12"/>
  <c r="EA157" i="12"/>
  <c r="EB157" i="12"/>
  <c r="EC157" i="12"/>
  <c r="ED157" i="12"/>
  <c r="EE157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DE158" i="12"/>
  <c r="DF158" i="12"/>
  <c r="DG158" i="12"/>
  <c r="DH158" i="12"/>
  <c r="DI158" i="12"/>
  <c r="DJ158" i="12"/>
  <c r="DK158" i="12"/>
  <c r="DL158" i="12"/>
  <c r="DM158" i="12"/>
  <c r="DN158" i="12"/>
  <c r="DO158" i="12"/>
  <c r="DP158" i="12"/>
  <c r="DQ158" i="12"/>
  <c r="DR158" i="12"/>
  <c r="DS158" i="12"/>
  <c r="DT158" i="12"/>
  <c r="DU158" i="12"/>
  <c r="DV158" i="12"/>
  <c r="DW158" i="12"/>
  <c r="DX158" i="12"/>
  <c r="DY158" i="12"/>
  <c r="DZ158" i="12"/>
  <c r="EA158" i="12"/>
  <c r="EB158" i="12"/>
  <c r="EC158" i="12"/>
  <c r="ED158" i="12"/>
  <c r="EE158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DE159" i="12"/>
  <c r="DF159" i="12"/>
  <c r="DG159" i="12"/>
  <c r="DH159" i="12"/>
  <c r="DI159" i="12"/>
  <c r="DJ159" i="12"/>
  <c r="DK159" i="12"/>
  <c r="DL159" i="12"/>
  <c r="DM159" i="12"/>
  <c r="DN159" i="12"/>
  <c r="DO159" i="12"/>
  <c r="DP159" i="12"/>
  <c r="DQ159" i="12"/>
  <c r="DR159" i="12"/>
  <c r="DS159" i="12"/>
  <c r="DT159" i="12"/>
  <c r="DU159" i="12"/>
  <c r="DV159" i="12"/>
  <c r="DW159" i="12"/>
  <c r="DX159" i="12"/>
  <c r="DY159" i="12"/>
  <c r="DZ159" i="12"/>
  <c r="EA159" i="12"/>
  <c r="EB159" i="12"/>
  <c r="EC159" i="12"/>
  <c r="ED159" i="12"/>
  <c r="EE159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DE160" i="12"/>
  <c r="DF160" i="12"/>
  <c r="DG160" i="12"/>
  <c r="DH160" i="12"/>
  <c r="DI160" i="12"/>
  <c r="DJ160" i="12"/>
  <c r="DK160" i="12"/>
  <c r="DL160" i="12"/>
  <c r="DM160" i="12"/>
  <c r="DN160" i="12"/>
  <c r="DO160" i="12"/>
  <c r="DP160" i="12"/>
  <c r="DQ160" i="12"/>
  <c r="DR160" i="12"/>
  <c r="DS160" i="12"/>
  <c r="DT160" i="12"/>
  <c r="DU160" i="12"/>
  <c r="DV160" i="12"/>
  <c r="DW160" i="12"/>
  <c r="DX160" i="12"/>
  <c r="DY160" i="12"/>
  <c r="DZ160" i="12"/>
  <c r="EA160" i="12"/>
  <c r="EB160" i="12"/>
  <c r="EC160" i="12"/>
  <c r="ED160" i="12"/>
  <c r="EE160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DE161" i="12"/>
  <c r="DF161" i="12"/>
  <c r="DG161" i="12"/>
  <c r="DH161" i="12"/>
  <c r="DI161" i="12"/>
  <c r="DJ161" i="12"/>
  <c r="DK161" i="12"/>
  <c r="DL161" i="12"/>
  <c r="DM161" i="12"/>
  <c r="DN161" i="12"/>
  <c r="DO161" i="12"/>
  <c r="DP161" i="12"/>
  <c r="DQ161" i="12"/>
  <c r="DR161" i="12"/>
  <c r="DS161" i="12"/>
  <c r="DT161" i="12"/>
  <c r="DU161" i="12"/>
  <c r="DV161" i="12"/>
  <c r="DW161" i="12"/>
  <c r="DX161" i="12"/>
  <c r="DY161" i="12"/>
  <c r="DZ161" i="12"/>
  <c r="EA161" i="12"/>
  <c r="EB161" i="12"/>
  <c r="EC161" i="12"/>
  <c r="ED161" i="12"/>
  <c r="EE161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DE162" i="12"/>
  <c r="DF162" i="12"/>
  <c r="DG162" i="12"/>
  <c r="DH162" i="12"/>
  <c r="DI162" i="12"/>
  <c r="DJ162" i="12"/>
  <c r="DK162" i="12"/>
  <c r="DL162" i="12"/>
  <c r="DM162" i="12"/>
  <c r="DN162" i="12"/>
  <c r="DO162" i="12"/>
  <c r="DP162" i="12"/>
  <c r="DQ162" i="12"/>
  <c r="DR162" i="12"/>
  <c r="DS162" i="12"/>
  <c r="DT162" i="12"/>
  <c r="DU162" i="12"/>
  <c r="DV162" i="12"/>
  <c r="DW162" i="12"/>
  <c r="DX162" i="12"/>
  <c r="DY162" i="12"/>
  <c r="DZ162" i="12"/>
  <c r="EA162" i="12"/>
  <c r="EB162" i="12"/>
  <c r="EC162" i="12"/>
  <c r="ED162" i="12"/>
  <c r="EE162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DE163" i="12"/>
  <c r="DF163" i="12"/>
  <c r="DG163" i="12"/>
  <c r="DH163" i="12"/>
  <c r="DI163" i="12"/>
  <c r="DJ163" i="12"/>
  <c r="DK163" i="12"/>
  <c r="DL163" i="12"/>
  <c r="DM163" i="12"/>
  <c r="DN163" i="12"/>
  <c r="DO163" i="12"/>
  <c r="DP163" i="12"/>
  <c r="DQ163" i="12"/>
  <c r="DR163" i="12"/>
  <c r="DS163" i="12"/>
  <c r="DT163" i="12"/>
  <c r="DU163" i="12"/>
  <c r="DV163" i="12"/>
  <c r="DW163" i="12"/>
  <c r="DX163" i="12"/>
  <c r="DY163" i="12"/>
  <c r="DZ163" i="12"/>
  <c r="EA163" i="12"/>
  <c r="EB163" i="12"/>
  <c r="EC163" i="12"/>
  <c r="ED163" i="12"/>
  <c r="EE163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DE164" i="12"/>
  <c r="DF164" i="12"/>
  <c r="DG164" i="12"/>
  <c r="DH164" i="12"/>
  <c r="DI164" i="12"/>
  <c r="DJ164" i="12"/>
  <c r="DK164" i="12"/>
  <c r="DL164" i="12"/>
  <c r="DM164" i="12"/>
  <c r="DN164" i="12"/>
  <c r="DO164" i="12"/>
  <c r="DP164" i="12"/>
  <c r="DQ164" i="12"/>
  <c r="DR164" i="12"/>
  <c r="DS164" i="12"/>
  <c r="DT164" i="12"/>
  <c r="DU164" i="12"/>
  <c r="DV164" i="12"/>
  <c r="DW164" i="12"/>
  <c r="DX164" i="12"/>
  <c r="DY164" i="12"/>
  <c r="DZ164" i="12"/>
  <c r="EA164" i="12"/>
  <c r="EB164" i="12"/>
  <c r="EC164" i="12"/>
  <c r="ED164" i="12"/>
  <c r="EE164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DE165" i="12"/>
  <c r="DF165" i="12"/>
  <c r="DG165" i="12"/>
  <c r="DH165" i="12"/>
  <c r="DI165" i="12"/>
  <c r="DJ165" i="12"/>
  <c r="DK165" i="12"/>
  <c r="DL165" i="12"/>
  <c r="DM165" i="12"/>
  <c r="DN165" i="12"/>
  <c r="DO165" i="12"/>
  <c r="DP165" i="12"/>
  <c r="DQ165" i="12"/>
  <c r="DR165" i="12"/>
  <c r="DS165" i="12"/>
  <c r="DT165" i="12"/>
  <c r="DU165" i="12"/>
  <c r="DV165" i="12"/>
  <c r="DW165" i="12"/>
  <c r="DX165" i="12"/>
  <c r="DY165" i="12"/>
  <c r="DZ165" i="12"/>
  <c r="EA165" i="12"/>
  <c r="EB165" i="12"/>
  <c r="EC165" i="12"/>
  <c r="ED165" i="12"/>
  <c r="EE165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DE166" i="12"/>
  <c r="DF166" i="12"/>
  <c r="DG166" i="12"/>
  <c r="DH166" i="12"/>
  <c r="DI166" i="12"/>
  <c r="DJ166" i="12"/>
  <c r="DK166" i="12"/>
  <c r="DL166" i="12"/>
  <c r="DM166" i="12"/>
  <c r="DN166" i="12"/>
  <c r="DO166" i="12"/>
  <c r="DP166" i="12"/>
  <c r="DQ166" i="12"/>
  <c r="DR166" i="12"/>
  <c r="DS166" i="12"/>
  <c r="DT166" i="12"/>
  <c r="DU166" i="12"/>
  <c r="DV166" i="12"/>
  <c r="DW166" i="12"/>
  <c r="DX166" i="12"/>
  <c r="DY166" i="12"/>
  <c r="DZ166" i="12"/>
  <c r="EA166" i="12"/>
  <c r="EB166" i="12"/>
  <c r="EC166" i="12"/>
  <c r="ED166" i="12"/>
  <c r="EE166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DE167" i="12"/>
  <c r="DF167" i="12"/>
  <c r="DG167" i="12"/>
  <c r="DH167" i="12"/>
  <c r="DI167" i="12"/>
  <c r="DJ167" i="12"/>
  <c r="DK167" i="12"/>
  <c r="DL167" i="12"/>
  <c r="DM167" i="12"/>
  <c r="DN167" i="12"/>
  <c r="DO167" i="12"/>
  <c r="DP167" i="12"/>
  <c r="DQ167" i="12"/>
  <c r="DR167" i="12"/>
  <c r="DS167" i="12"/>
  <c r="DT167" i="12"/>
  <c r="DU167" i="12"/>
  <c r="DV167" i="12"/>
  <c r="DW167" i="12"/>
  <c r="DX167" i="12"/>
  <c r="DY167" i="12"/>
  <c r="DZ167" i="12"/>
  <c r="EA167" i="12"/>
  <c r="EB167" i="12"/>
  <c r="EC167" i="12"/>
  <c r="ED167" i="12"/>
  <c r="EE167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DE168" i="12"/>
  <c r="DF168" i="12"/>
  <c r="DG168" i="12"/>
  <c r="DH168" i="12"/>
  <c r="DI168" i="12"/>
  <c r="DJ168" i="12"/>
  <c r="DK168" i="12"/>
  <c r="DL168" i="12"/>
  <c r="DM168" i="12"/>
  <c r="DN168" i="12"/>
  <c r="DO168" i="12"/>
  <c r="DP168" i="12"/>
  <c r="DQ168" i="12"/>
  <c r="DR168" i="12"/>
  <c r="DS168" i="12"/>
  <c r="DT168" i="12"/>
  <c r="DU168" i="12"/>
  <c r="DV168" i="12"/>
  <c r="DW168" i="12"/>
  <c r="DX168" i="12"/>
  <c r="DY168" i="12"/>
  <c r="DZ168" i="12"/>
  <c r="EA168" i="12"/>
  <c r="EB168" i="12"/>
  <c r="EC168" i="12"/>
  <c r="ED168" i="12"/>
  <c r="EE168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DE169" i="12"/>
  <c r="DF169" i="12"/>
  <c r="DG169" i="12"/>
  <c r="DH169" i="12"/>
  <c r="DI169" i="12"/>
  <c r="DJ169" i="12"/>
  <c r="DK169" i="12"/>
  <c r="DL169" i="12"/>
  <c r="DM169" i="12"/>
  <c r="DN169" i="12"/>
  <c r="DO169" i="12"/>
  <c r="DP169" i="12"/>
  <c r="DQ169" i="12"/>
  <c r="DR169" i="12"/>
  <c r="DS169" i="12"/>
  <c r="DT169" i="12"/>
  <c r="DU169" i="12"/>
  <c r="DV169" i="12"/>
  <c r="DW169" i="12"/>
  <c r="DX169" i="12"/>
  <c r="DY169" i="12"/>
  <c r="DZ169" i="12"/>
  <c r="EA169" i="12"/>
  <c r="EB169" i="12"/>
  <c r="EC169" i="12"/>
  <c r="ED169" i="12"/>
  <c r="EE169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DE170" i="12"/>
  <c r="DF170" i="12"/>
  <c r="DG170" i="12"/>
  <c r="DH170" i="12"/>
  <c r="DI170" i="12"/>
  <c r="DJ170" i="12"/>
  <c r="DK170" i="12"/>
  <c r="DL170" i="12"/>
  <c r="DM170" i="12"/>
  <c r="DN170" i="12"/>
  <c r="DO170" i="12"/>
  <c r="DP170" i="12"/>
  <c r="DQ170" i="12"/>
  <c r="DR170" i="12"/>
  <c r="DS170" i="12"/>
  <c r="DT170" i="12"/>
  <c r="DU170" i="12"/>
  <c r="DV170" i="12"/>
  <c r="DW170" i="12"/>
  <c r="DX170" i="12"/>
  <c r="DY170" i="12"/>
  <c r="DZ170" i="12"/>
  <c r="EA170" i="12"/>
  <c r="EB170" i="12"/>
  <c r="EC170" i="12"/>
  <c r="ED170" i="12"/>
  <c r="EE170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DE171" i="12"/>
  <c r="DF171" i="12"/>
  <c r="DG171" i="12"/>
  <c r="DH171" i="12"/>
  <c r="DI171" i="12"/>
  <c r="DJ171" i="12"/>
  <c r="DK171" i="12"/>
  <c r="DL171" i="12"/>
  <c r="DM171" i="12"/>
  <c r="DN171" i="12"/>
  <c r="DO171" i="12"/>
  <c r="DP171" i="12"/>
  <c r="DQ171" i="12"/>
  <c r="DR171" i="12"/>
  <c r="DS171" i="12"/>
  <c r="DT171" i="12"/>
  <c r="DU171" i="12"/>
  <c r="DV171" i="12"/>
  <c r="DW171" i="12"/>
  <c r="DX171" i="12"/>
  <c r="DY171" i="12"/>
  <c r="DZ171" i="12"/>
  <c r="EA171" i="12"/>
  <c r="EB171" i="12"/>
  <c r="EC171" i="12"/>
  <c r="ED171" i="12"/>
  <c r="EE171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DE172" i="12"/>
  <c r="DF172" i="12"/>
  <c r="DG172" i="12"/>
  <c r="DH172" i="12"/>
  <c r="DI172" i="12"/>
  <c r="DJ172" i="12"/>
  <c r="DK172" i="12"/>
  <c r="DL172" i="12"/>
  <c r="DM172" i="12"/>
  <c r="DN172" i="12"/>
  <c r="DO172" i="12"/>
  <c r="DP172" i="12"/>
  <c r="DQ172" i="12"/>
  <c r="DR172" i="12"/>
  <c r="DS172" i="12"/>
  <c r="DT172" i="12"/>
  <c r="DU172" i="12"/>
  <c r="DV172" i="12"/>
  <c r="DW172" i="12"/>
  <c r="DX172" i="12"/>
  <c r="DY172" i="12"/>
  <c r="DZ172" i="12"/>
  <c r="EA172" i="12"/>
  <c r="EB172" i="12"/>
  <c r="EC172" i="12"/>
  <c r="ED172" i="12"/>
  <c r="EE172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DE173" i="12"/>
  <c r="DF173" i="12"/>
  <c r="DG173" i="12"/>
  <c r="DH173" i="12"/>
  <c r="DI173" i="12"/>
  <c r="DJ173" i="12"/>
  <c r="DK173" i="12"/>
  <c r="DL173" i="12"/>
  <c r="DM173" i="12"/>
  <c r="DN173" i="12"/>
  <c r="DO173" i="12"/>
  <c r="DP173" i="12"/>
  <c r="DQ173" i="12"/>
  <c r="DR173" i="12"/>
  <c r="DS173" i="12"/>
  <c r="DT173" i="12"/>
  <c r="DU173" i="12"/>
  <c r="DV173" i="12"/>
  <c r="DW173" i="12"/>
  <c r="DX173" i="12"/>
  <c r="DY173" i="12"/>
  <c r="DZ173" i="12"/>
  <c r="EA173" i="12"/>
  <c r="EB173" i="12"/>
  <c r="EC173" i="12"/>
  <c r="ED173" i="12"/>
  <c r="EE173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DE174" i="12"/>
  <c r="DF174" i="12"/>
  <c r="DG174" i="12"/>
  <c r="DH174" i="12"/>
  <c r="DI174" i="12"/>
  <c r="DJ174" i="12"/>
  <c r="DK174" i="12"/>
  <c r="DL174" i="12"/>
  <c r="DM174" i="12"/>
  <c r="DN174" i="12"/>
  <c r="DO174" i="12"/>
  <c r="DP174" i="12"/>
  <c r="DQ174" i="12"/>
  <c r="DR174" i="12"/>
  <c r="DS174" i="12"/>
  <c r="DT174" i="12"/>
  <c r="DU174" i="12"/>
  <c r="DV174" i="12"/>
  <c r="DW174" i="12"/>
  <c r="DX174" i="12"/>
  <c r="DY174" i="12"/>
  <c r="DZ174" i="12"/>
  <c r="EA174" i="12"/>
  <c r="EB174" i="12"/>
  <c r="EC174" i="12"/>
  <c r="ED174" i="12"/>
  <c r="EE174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DE175" i="12"/>
  <c r="DF175" i="12"/>
  <c r="DG175" i="12"/>
  <c r="DH175" i="12"/>
  <c r="DI175" i="12"/>
  <c r="DJ175" i="12"/>
  <c r="DK175" i="12"/>
  <c r="DL175" i="12"/>
  <c r="DM175" i="12"/>
  <c r="DN175" i="12"/>
  <c r="DO175" i="12"/>
  <c r="DP175" i="12"/>
  <c r="DQ175" i="12"/>
  <c r="DR175" i="12"/>
  <c r="DS175" i="12"/>
  <c r="DT175" i="12"/>
  <c r="DU175" i="12"/>
  <c r="DV175" i="12"/>
  <c r="DW175" i="12"/>
  <c r="DX175" i="12"/>
  <c r="DY175" i="12"/>
  <c r="DZ175" i="12"/>
  <c r="EA175" i="12"/>
  <c r="EB175" i="12"/>
  <c r="EC175" i="12"/>
  <c r="ED175" i="12"/>
  <c r="EE175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DE176" i="12"/>
  <c r="DF176" i="12"/>
  <c r="DG176" i="12"/>
  <c r="DH176" i="12"/>
  <c r="DI176" i="12"/>
  <c r="DJ176" i="12"/>
  <c r="DK176" i="12"/>
  <c r="DL176" i="12"/>
  <c r="DM176" i="12"/>
  <c r="DN176" i="12"/>
  <c r="DO176" i="12"/>
  <c r="DP176" i="12"/>
  <c r="DQ176" i="12"/>
  <c r="DR176" i="12"/>
  <c r="DS176" i="12"/>
  <c r="DT176" i="12"/>
  <c r="DU176" i="12"/>
  <c r="DV176" i="12"/>
  <c r="DW176" i="12"/>
  <c r="DX176" i="12"/>
  <c r="DY176" i="12"/>
  <c r="DZ176" i="12"/>
  <c r="EA176" i="12"/>
  <c r="EB176" i="12"/>
  <c r="EC176" i="12"/>
  <c r="ED176" i="12"/>
  <c r="EE176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DE177" i="12"/>
  <c r="DF177" i="12"/>
  <c r="DG177" i="12"/>
  <c r="DH177" i="12"/>
  <c r="DI177" i="12"/>
  <c r="DJ177" i="12"/>
  <c r="DK177" i="12"/>
  <c r="DL177" i="12"/>
  <c r="DM177" i="12"/>
  <c r="DN177" i="12"/>
  <c r="DO177" i="12"/>
  <c r="DP177" i="12"/>
  <c r="DQ177" i="12"/>
  <c r="DR177" i="12"/>
  <c r="DS177" i="12"/>
  <c r="DT177" i="12"/>
  <c r="DU177" i="12"/>
  <c r="DV177" i="12"/>
  <c r="DW177" i="12"/>
  <c r="DX177" i="12"/>
  <c r="DY177" i="12"/>
  <c r="DZ177" i="12"/>
  <c r="EA177" i="12"/>
  <c r="EB177" i="12"/>
  <c r="EC177" i="12"/>
  <c r="ED177" i="12"/>
  <c r="EE177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DE178" i="12"/>
  <c r="DF178" i="12"/>
  <c r="DG178" i="12"/>
  <c r="DH178" i="12"/>
  <c r="DI178" i="12"/>
  <c r="DJ178" i="12"/>
  <c r="DK178" i="12"/>
  <c r="DL178" i="12"/>
  <c r="DM178" i="12"/>
  <c r="DN178" i="12"/>
  <c r="DO178" i="12"/>
  <c r="DP178" i="12"/>
  <c r="DQ178" i="12"/>
  <c r="DR178" i="12"/>
  <c r="DS178" i="12"/>
  <c r="DT178" i="12"/>
  <c r="DU178" i="12"/>
  <c r="DV178" i="12"/>
  <c r="DW178" i="12"/>
  <c r="DX178" i="12"/>
  <c r="DY178" i="12"/>
  <c r="DZ178" i="12"/>
  <c r="EA178" i="12"/>
  <c r="EB178" i="12"/>
  <c r="EC178" i="12"/>
  <c r="ED178" i="12"/>
  <c r="EE178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DE179" i="12"/>
  <c r="DF179" i="12"/>
  <c r="DG179" i="12"/>
  <c r="DH179" i="12"/>
  <c r="DI179" i="12"/>
  <c r="DJ179" i="12"/>
  <c r="DK179" i="12"/>
  <c r="DL179" i="12"/>
  <c r="DM179" i="12"/>
  <c r="DN179" i="12"/>
  <c r="DO179" i="12"/>
  <c r="DP179" i="12"/>
  <c r="DQ179" i="12"/>
  <c r="DR179" i="12"/>
  <c r="DS179" i="12"/>
  <c r="DT179" i="12"/>
  <c r="DU179" i="12"/>
  <c r="DV179" i="12"/>
  <c r="DW179" i="12"/>
  <c r="DX179" i="12"/>
  <c r="DY179" i="12"/>
  <c r="DZ179" i="12"/>
  <c r="EA179" i="12"/>
  <c r="EB179" i="12"/>
  <c r="EC179" i="12"/>
  <c r="ED179" i="12"/>
  <c r="EE179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DE180" i="12"/>
  <c r="DF180" i="12"/>
  <c r="DG180" i="12"/>
  <c r="DH180" i="12"/>
  <c r="DI180" i="12"/>
  <c r="DJ180" i="12"/>
  <c r="DK180" i="12"/>
  <c r="DL180" i="12"/>
  <c r="DM180" i="12"/>
  <c r="DN180" i="12"/>
  <c r="DO180" i="12"/>
  <c r="DP180" i="12"/>
  <c r="DQ180" i="12"/>
  <c r="DR180" i="12"/>
  <c r="DS180" i="12"/>
  <c r="DT180" i="12"/>
  <c r="DU180" i="12"/>
  <c r="DV180" i="12"/>
  <c r="DW180" i="12"/>
  <c r="DX180" i="12"/>
  <c r="DY180" i="12"/>
  <c r="DZ180" i="12"/>
  <c r="EA180" i="12"/>
  <c r="EB180" i="12"/>
  <c r="EC180" i="12"/>
  <c r="ED180" i="12"/>
  <c r="EE180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DE181" i="12"/>
  <c r="DF181" i="12"/>
  <c r="DG181" i="12"/>
  <c r="DH181" i="12"/>
  <c r="DI181" i="12"/>
  <c r="DJ181" i="12"/>
  <c r="DK181" i="12"/>
  <c r="DL181" i="12"/>
  <c r="DM181" i="12"/>
  <c r="DN181" i="12"/>
  <c r="DO181" i="12"/>
  <c r="DP181" i="12"/>
  <c r="DQ181" i="12"/>
  <c r="DR181" i="12"/>
  <c r="DS181" i="12"/>
  <c r="DT181" i="12"/>
  <c r="DU181" i="12"/>
  <c r="DV181" i="12"/>
  <c r="DW181" i="12"/>
  <c r="DX181" i="12"/>
  <c r="DY181" i="12"/>
  <c r="DZ181" i="12"/>
  <c r="EA181" i="12"/>
  <c r="EB181" i="12"/>
  <c r="EC181" i="12"/>
  <c r="ED181" i="12"/>
  <c r="EE181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DE182" i="12"/>
  <c r="DF182" i="12"/>
  <c r="DG182" i="12"/>
  <c r="DH182" i="12"/>
  <c r="DI182" i="12"/>
  <c r="DJ182" i="12"/>
  <c r="DK182" i="12"/>
  <c r="DL182" i="12"/>
  <c r="DM182" i="12"/>
  <c r="DN182" i="12"/>
  <c r="DO182" i="12"/>
  <c r="DP182" i="12"/>
  <c r="DQ182" i="12"/>
  <c r="DR182" i="12"/>
  <c r="DS182" i="12"/>
  <c r="DT182" i="12"/>
  <c r="DU182" i="12"/>
  <c r="DV182" i="12"/>
  <c r="DW182" i="12"/>
  <c r="DX182" i="12"/>
  <c r="DY182" i="12"/>
  <c r="DZ182" i="12"/>
  <c r="EA182" i="12"/>
  <c r="EB182" i="12"/>
  <c r="EC182" i="12"/>
  <c r="ED182" i="12"/>
  <c r="EE182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DE183" i="12"/>
  <c r="DF183" i="12"/>
  <c r="DG183" i="12"/>
  <c r="DH183" i="12"/>
  <c r="DI183" i="12"/>
  <c r="DJ183" i="12"/>
  <c r="DK183" i="12"/>
  <c r="DL183" i="12"/>
  <c r="DM183" i="12"/>
  <c r="DN183" i="12"/>
  <c r="DO183" i="12"/>
  <c r="DP183" i="12"/>
  <c r="DQ183" i="12"/>
  <c r="DR183" i="12"/>
  <c r="DS183" i="12"/>
  <c r="DT183" i="12"/>
  <c r="DU183" i="12"/>
  <c r="DV183" i="12"/>
  <c r="DW183" i="12"/>
  <c r="DX183" i="12"/>
  <c r="DY183" i="12"/>
  <c r="DZ183" i="12"/>
  <c r="EA183" i="12"/>
  <c r="EB183" i="12"/>
  <c r="EC183" i="12"/>
  <c r="ED183" i="12"/>
  <c r="EE183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DE184" i="12"/>
  <c r="DF184" i="12"/>
  <c r="DG184" i="12"/>
  <c r="DH184" i="12"/>
  <c r="DI184" i="12"/>
  <c r="DJ184" i="12"/>
  <c r="DK184" i="12"/>
  <c r="DL184" i="12"/>
  <c r="DM184" i="12"/>
  <c r="DN184" i="12"/>
  <c r="DO184" i="12"/>
  <c r="DP184" i="12"/>
  <c r="DQ184" i="12"/>
  <c r="DR184" i="12"/>
  <c r="DS184" i="12"/>
  <c r="DT184" i="12"/>
  <c r="DU184" i="12"/>
  <c r="DV184" i="12"/>
  <c r="DW184" i="12"/>
  <c r="DX184" i="12"/>
  <c r="DY184" i="12"/>
  <c r="DZ184" i="12"/>
  <c r="EA184" i="12"/>
  <c r="EB184" i="12"/>
  <c r="EC184" i="12"/>
  <c r="ED184" i="12"/>
  <c r="EE184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DE185" i="12"/>
  <c r="DF185" i="12"/>
  <c r="DG185" i="12"/>
  <c r="DH185" i="12"/>
  <c r="DI185" i="12"/>
  <c r="DJ185" i="12"/>
  <c r="DK185" i="12"/>
  <c r="DL185" i="12"/>
  <c r="DM185" i="12"/>
  <c r="DN185" i="12"/>
  <c r="DO185" i="12"/>
  <c r="DP185" i="12"/>
  <c r="DQ185" i="12"/>
  <c r="DR185" i="12"/>
  <c r="DS185" i="12"/>
  <c r="DT185" i="12"/>
  <c r="DU185" i="12"/>
  <c r="DV185" i="12"/>
  <c r="DW185" i="12"/>
  <c r="DX185" i="12"/>
  <c r="DY185" i="12"/>
  <c r="DZ185" i="12"/>
  <c r="EA185" i="12"/>
  <c r="EB185" i="12"/>
  <c r="EC185" i="12"/>
  <c r="ED185" i="12"/>
  <c r="EE185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DE186" i="12"/>
  <c r="DF186" i="12"/>
  <c r="DG186" i="12"/>
  <c r="DH186" i="12"/>
  <c r="DI186" i="12"/>
  <c r="DJ186" i="12"/>
  <c r="DK186" i="12"/>
  <c r="DL186" i="12"/>
  <c r="DM186" i="12"/>
  <c r="DN186" i="12"/>
  <c r="DO186" i="12"/>
  <c r="DP186" i="12"/>
  <c r="DQ186" i="12"/>
  <c r="DR186" i="12"/>
  <c r="DS186" i="12"/>
  <c r="DT186" i="12"/>
  <c r="DU186" i="12"/>
  <c r="DV186" i="12"/>
  <c r="DW186" i="12"/>
  <c r="DX186" i="12"/>
  <c r="DY186" i="12"/>
  <c r="DZ186" i="12"/>
  <c r="EA186" i="12"/>
  <c r="EB186" i="12"/>
  <c r="EC186" i="12"/>
  <c r="ED186" i="12"/>
  <c r="EE186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DE187" i="12"/>
  <c r="DF187" i="12"/>
  <c r="DG187" i="12"/>
  <c r="DH187" i="12"/>
  <c r="DI187" i="12"/>
  <c r="DJ187" i="12"/>
  <c r="DK187" i="12"/>
  <c r="DL187" i="12"/>
  <c r="DM187" i="12"/>
  <c r="DN187" i="12"/>
  <c r="DO187" i="12"/>
  <c r="DP187" i="12"/>
  <c r="DQ187" i="12"/>
  <c r="DR187" i="12"/>
  <c r="DS187" i="12"/>
  <c r="DT187" i="12"/>
  <c r="DU187" i="12"/>
  <c r="DV187" i="12"/>
  <c r="DW187" i="12"/>
  <c r="DX187" i="12"/>
  <c r="DY187" i="12"/>
  <c r="DZ187" i="12"/>
  <c r="EA187" i="12"/>
  <c r="EB187" i="12"/>
  <c r="EC187" i="12"/>
  <c r="ED187" i="12"/>
  <c r="EE187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DE188" i="12"/>
  <c r="DF188" i="12"/>
  <c r="DG188" i="12"/>
  <c r="DH188" i="12"/>
  <c r="DI188" i="12"/>
  <c r="DJ188" i="12"/>
  <c r="DK188" i="12"/>
  <c r="DL188" i="12"/>
  <c r="DM188" i="12"/>
  <c r="DN188" i="12"/>
  <c r="DO188" i="12"/>
  <c r="DP188" i="12"/>
  <c r="DQ188" i="12"/>
  <c r="DR188" i="12"/>
  <c r="DS188" i="12"/>
  <c r="DT188" i="12"/>
  <c r="DU188" i="12"/>
  <c r="DV188" i="12"/>
  <c r="DW188" i="12"/>
  <c r="DX188" i="12"/>
  <c r="DY188" i="12"/>
  <c r="DZ188" i="12"/>
  <c r="EA188" i="12"/>
  <c r="EB188" i="12"/>
  <c r="EC188" i="12"/>
  <c r="ED188" i="12"/>
  <c r="EE188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DE189" i="12"/>
  <c r="DF189" i="12"/>
  <c r="DG189" i="12"/>
  <c r="DH189" i="12"/>
  <c r="DI189" i="12"/>
  <c r="DJ189" i="12"/>
  <c r="DK189" i="12"/>
  <c r="DL189" i="12"/>
  <c r="DM189" i="12"/>
  <c r="DN189" i="12"/>
  <c r="DO189" i="12"/>
  <c r="DP189" i="12"/>
  <c r="DQ189" i="12"/>
  <c r="DR189" i="12"/>
  <c r="DS189" i="12"/>
  <c r="DT189" i="12"/>
  <c r="DU189" i="12"/>
  <c r="DV189" i="12"/>
  <c r="DW189" i="12"/>
  <c r="DX189" i="12"/>
  <c r="DY189" i="12"/>
  <c r="DZ189" i="12"/>
  <c r="EA189" i="12"/>
  <c r="EB189" i="12"/>
  <c r="EC189" i="12"/>
  <c r="ED189" i="12"/>
  <c r="EE189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DE190" i="12"/>
  <c r="DF190" i="12"/>
  <c r="DG190" i="12"/>
  <c r="DH190" i="12"/>
  <c r="DI190" i="12"/>
  <c r="DJ190" i="12"/>
  <c r="DK190" i="12"/>
  <c r="DL190" i="12"/>
  <c r="DM190" i="12"/>
  <c r="DN190" i="12"/>
  <c r="DO190" i="12"/>
  <c r="DP190" i="12"/>
  <c r="DQ190" i="12"/>
  <c r="DR190" i="12"/>
  <c r="DS190" i="12"/>
  <c r="DT190" i="12"/>
  <c r="DU190" i="12"/>
  <c r="DV190" i="12"/>
  <c r="DW190" i="12"/>
  <c r="DX190" i="12"/>
  <c r="DY190" i="12"/>
  <c r="DZ190" i="12"/>
  <c r="EA190" i="12"/>
  <c r="EB190" i="12"/>
  <c r="EC190" i="12"/>
  <c r="ED190" i="12"/>
  <c r="EE190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DE191" i="12"/>
  <c r="DF191" i="12"/>
  <c r="DG191" i="12"/>
  <c r="DH191" i="12"/>
  <c r="DI191" i="12"/>
  <c r="DJ191" i="12"/>
  <c r="DK191" i="12"/>
  <c r="DL191" i="12"/>
  <c r="DM191" i="12"/>
  <c r="DN191" i="12"/>
  <c r="DO191" i="12"/>
  <c r="DP191" i="12"/>
  <c r="DQ191" i="12"/>
  <c r="DR191" i="12"/>
  <c r="DS191" i="12"/>
  <c r="DT191" i="12"/>
  <c r="DU191" i="12"/>
  <c r="DV191" i="12"/>
  <c r="DW191" i="12"/>
  <c r="DX191" i="12"/>
  <c r="DY191" i="12"/>
  <c r="DZ191" i="12"/>
  <c r="EA191" i="12"/>
  <c r="EB191" i="12"/>
  <c r="EC191" i="12"/>
  <c r="ED191" i="12"/>
  <c r="EE191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DE192" i="12"/>
  <c r="DF192" i="12"/>
  <c r="DG192" i="12"/>
  <c r="DH192" i="12"/>
  <c r="DI192" i="12"/>
  <c r="DJ192" i="12"/>
  <c r="DK192" i="12"/>
  <c r="DL192" i="12"/>
  <c r="DM192" i="12"/>
  <c r="DN192" i="12"/>
  <c r="DO192" i="12"/>
  <c r="DP192" i="12"/>
  <c r="DQ192" i="12"/>
  <c r="DR192" i="12"/>
  <c r="DS192" i="12"/>
  <c r="DT192" i="12"/>
  <c r="DU192" i="12"/>
  <c r="DV192" i="12"/>
  <c r="DW192" i="12"/>
  <c r="DX192" i="12"/>
  <c r="DY192" i="12"/>
  <c r="DZ192" i="12"/>
  <c r="EA192" i="12"/>
  <c r="EB192" i="12"/>
  <c r="EC192" i="12"/>
  <c r="ED192" i="12"/>
  <c r="EE192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DE193" i="12"/>
  <c r="DF193" i="12"/>
  <c r="DG193" i="12"/>
  <c r="DH193" i="12"/>
  <c r="DI193" i="12"/>
  <c r="DJ193" i="12"/>
  <c r="DK193" i="12"/>
  <c r="DL193" i="12"/>
  <c r="DM193" i="12"/>
  <c r="DN193" i="12"/>
  <c r="DO193" i="12"/>
  <c r="DP193" i="12"/>
  <c r="DQ193" i="12"/>
  <c r="DR193" i="12"/>
  <c r="DS193" i="12"/>
  <c r="DT193" i="12"/>
  <c r="DU193" i="12"/>
  <c r="DV193" i="12"/>
  <c r="DW193" i="12"/>
  <c r="DX193" i="12"/>
  <c r="DY193" i="12"/>
  <c r="DZ193" i="12"/>
  <c r="EA193" i="12"/>
  <c r="EB193" i="12"/>
  <c r="EC193" i="12"/>
  <c r="ED193" i="12"/>
  <c r="EE193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DE194" i="12"/>
  <c r="DF194" i="12"/>
  <c r="DG194" i="12"/>
  <c r="DH194" i="12"/>
  <c r="DI194" i="12"/>
  <c r="DJ194" i="12"/>
  <c r="DK194" i="12"/>
  <c r="DL194" i="12"/>
  <c r="DM194" i="12"/>
  <c r="DN194" i="12"/>
  <c r="DO194" i="12"/>
  <c r="DP194" i="12"/>
  <c r="DQ194" i="12"/>
  <c r="DR194" i="12"/>
  <c r="DS194" i="12"/>
  <c r="DT194" i="12"/>
  <c r="DU194" i="12"/>
  <c r="DV194" i="12"/>
  <c r="DW194" i="12"/>
  <c r="DX194" i="12"/>
  <c r="DY194" i="12"/>
  <c r="DZ194" i="12"/>
  <c r="EA194" i="12"/>
  <c r="EB194" i="12"/>
  <c r="EC194" i="12"/>
  <c r="ED194" i="12"/>
  <c r="EE194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BW195" i="12"/>
  <c r="BX195" i="12"/>
  <c r="BY195" i="12"/>
  <c r="DE195" i="12"/>
  <c r="DF195" i="12"/>
  <c r="DG195" i="12"/>
  <c r="DH195" i="12"/>
  <c r="DI195" i="12"/>
  <c r="DJ195" i="12"/>
  <c r="DK195" i="12"/>
  <c r="DL195" i="12"/>
  <c r="DM195" i="12"/>
  <c r="DN195" i="12"/>
  <c r="DO195" i="12"/>
  <c r="DP195" i="12"/>
  <c r="DQ195" i="12"/>
  <c r="DR195" i="12"/>
  <c r="DS195" i="12"/>
  <c r="DT195" i="12"/>
  <c r="DU195" i="12"/>
  <c r="DV195" i="12"/>
  <c r="DW195" i="12"/>
  <c r="DX195" i="12"/>
  <c r="DY195" i="12"/>
  <c r="DZ195" i="12"/>
  <c r="EA195" i="12"/>
  <c r="EB195" i="12"/>
  <c r="EC195" i="12"/>
  <c r="ED195" i="12"/>
  <c r="EE195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DE199" i="12" a="1"/>
  <c r="DE199" i="12"/>
  <c r="DF199" i="12"/>
  <c r="DG199" i="12"/>
  <c r="DH199" i="12"/>
  <c r="DI199" i="12"/>
  <c r="DJ199" i="12"/>
  <c r="DK199" i="12"/>
  <c r="DL199" i="12"/>
  <c r="DM199" i="12"/>
  <c r="DN199" i="12"/>
  <c r="DO199" i="12"/>
  <c r="DP199" i="12"/>
  <c r="DQ199" i="12"/>
  <c r="DR199" i="12"/>
  <c r="DS199" i="12"/>
  <c r="DT199" i="12"/>
  <c r="DU199" i="12"/>
  <c r="DV199" i="12"/>
  <c r="DW199" i="12"/>
  <c r="DX199" i="12"/>
  <c r="DY199" i="12"/>
  <c r="DZ199" i="12"/>
  <c r="EA199" i="12"/>
  <c r="EB199" i="12"/>
  <c r="EC199" i="12"/>
  <c r="ED199" i="12"/>
  <c r="EE199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DE200" i="12"/>
  <c r="DF200" i="12"/>
  <c r="DG200" i="12"/>
  <c r="DH200" i="12"/>
  <c r="DI200" i="12"/>
  <c r="DJ200" i="12"/>
  <c r="DK200" i="12"/>
  <c r="DL200" i="12"/>
  <c r="DM200" i="12"/>
  <c r="DN200" i="12"/>
  <c r="DO200" i="12"/>
  <c r="DP200" i="12"/>
  <c r="DQ200" i="12"/>
  <c r="DR200" i="12"/>
  <c r="DS200" i="12"/>
  <c r="DT200" i="12"/>
  <c r="DU200" i="12"/>
  <c r="DV200" i="12"/>
  <c r="DW200" i="12"/>
  <c r="DX200" i="12"/>
  <c r="DY200" i="12"/>
  <c r="DZ200" i="12"/>
  <c r="EA200" i="12"/>
  <c r="EB200" i="12"/>
  <c r="EC200" i="12"/>
  <c r="ED200" i="12"/>
  <c r="EE200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DE201" i="12"/>
  <c r="DF201" i="12"/>
  <c r="DG201" i="12"/>
  <c r="DH201" i="12"/>
  <c r="DI201" i="12"/>
  <c r="DJ201" i="12"/>
  <c r="DK201" i="12"/>
  <c r="DL201" i="12"/>
  <c r="DM201" i="12"/>
  <c r="DN201" i="12"/>
  <c r="DO201" i="12"/>
  <c r="DP201" i="12"/>
  <c r="DQ201" i="12"/>
  <c r="DR201" i="12"/>
  <c r="DS201" i="12"/>
  <c r="DT201" i="12"/>
  <c r="DU201" i="12"/>
  <c r="DV201" i="12"/>
  <c r="DW201" i="12"/>
  <c r="DX201" i="12"/>
  <c r="DY201" i="12"/>
  <c r="DZ201" i="12"/>
  <c r="EA201" i="12"/>
  <c r="EB201" i="12"/>
  <c r="EC201" i="12"/>
  <c r="ED201" i="12"/>
  <c r="EE201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DE202" i="12"/>
  <c r="DF202" i="12"/>
  <c r="DG202" i="12"/>
  <c r="DH202" i="12"/>
  <c r="DI202" i="12"/>
  <c r="DJ202" i="12"/>
  <c r="DK202" i="12"/>
  <c r="DL202" i="12"/>
  <c r="DM202" i="12"/>
  <c r="DN202" i="12"/>
  <c r="DO202" i="12"/>
  <c r="DP202" i="12"/>
  <c r="DQ202" i="12"/>
  <c r="DR202" i="12"/>
  <c r="DS202" i="12"/>
  <c r="DT202" i="12"/>
  <c r="DU202" i="12"/>
  <c r="DV202" i="12"/>
  <c r="DW202" i="12"/>
  <c r="DX202" i="12"/>
  <c r="DY202" i="12"/>
  <c r="DZ202" i="12"/>
  <c r="EA202" i="12"/>
  <c r="EB202" i="12"/>
  <c r="EC202" i="12"/>
  <c r="ED202" i="12"/>
  <c r="EE202" i="12"/>
  <c r="DE203" i="12"/>
  <c r="DF203" i="12"/>
  <c r="DG203" i="12"/>
  <c r="DH203" i="12"/>
  <c r="DI203" i="12"/>
  <c r="DJ203" i="12"/>
  <c r="DK203" i="12"/>
  <c r="DL203" i="12"/>
  <c r="DM203" i="12"/>
  <c r="DN203" i="12"/>
  <c r="DO203" i="12"/>
  <c r="DP203" i="12"/>
  <c r="DQ203" i="12"/>
  <c r="DR203" i="12"/>
  <c r="DS203" i="12"/>
  <c r="DT203" i="12"/>
  <c r="DU203" i="12"/>
  <c r="DV203" i="12"/>
  <c r="DW203" i="12"/>
  <c r="DX203" i="12"/>
  <c r="DY203" i="12"/>
  <c r="DZ203" i="12"/>
  <c r="EA203" i="12"/>
  <c r="EB203" i="12"/>
  <c r="EC203" i="12"/>
  <c r="ED203" i="12"/>
  <c r="EE203" i="12"/>
  <c r="DE204" i="12"/>
  <c r="DF204" i="12"/>
  <c r="DG204" i="12"/>
  <c r="DH204" i="12"/>
  <c r="DI204" i="12"/>
  <c r="DJ204" i="12"/>
  <c r="DK204" i="12"/>
  <c r="DL204" i="12"/>
  <c r="DM204" i="12"/>
  <c r="DN204" i="12"/>
  <c r="DO204" i="12"/>
  <c r="DP204" i="12"/>
  <c r="DQ204" i="12"/>
  <c r="DR204" i="12"/>
  <c r="DS204" i="12"/>
  <c r="DT204" i="12"/>
  <c r="DU204" i="12"/>
  <c r="DV204" i="12"/>
  <c r="DW204" i="12"/>
  <c r="DX204" i="12"/>
  <c r="DY204" i="12"/>
  <c r="DZ204" i="12"/>
  <c r="EA204" i="12"/>
  <c r="EB204" i="12"/>
  <c r="EC204" i="12"/>
  <c r="ED204" i="12"/>
  <c r="EE204" i="12"/>
  <c r="DE205" i="12"/>
  <c r="DF205" i="12"/>
  <c r="DG205" i="12"/>
  <c r="DH205" i="12"/>
  <c r="DI205" i="12"/>
  <c r="DJ205" i="12"/>
  <c r="DK205" i="12"/>
  <c r="DL205" i="12"/>
  <c r="DM205" i="12"/>
  <c r="DN205" i="12"/>
  <c r="DO205" i="12"/>
  <c r="DP205" i="12"/>
  <c r="DQ205" i="12"/>
  <c r="DR205" i="12"/>
  <c r="DS205" i="12"/>
  <c r="DT205" i="12"/>
  <c r="DU205" i="12"/>
  <c r="DV205" i="12"/>
  <c r="DW205" i="12"/>
  <c r="DX205" i="12"/>
  <c r="DY205" i="12"/>
  <c r="DZ205" i="12"/>
  <c r="EA205" i="12"/>
  <c r="EB205" i="12"/>
  <c r="EC205" i="12"/>
  <c r="ED205" i="12"/>
  <c r="EE205" i="12"/>
  <c r="DE206" i="12"/>
  <c r="DF206" i="12"/>
  <c r="DG206" i="12"/>
  <c r="DH206" i="12"/>
  <c r="DI206" i="12"/>
  <c r="DJ206" i="12"/>
  <c r="DK206" i="12"/>
  <c r="DL206" i="12"/>
  <c r="DM206" i="12"/>
  <c r="DN206" i="12"/>
  <c r="DO206" i="12"/>
  <c r="DP206" i="12"/>
  <c r="DQ206" i="12"/>
  <c r="DR206" i="12"/>
  <c r="DS206" i="12"/>
  <c r="DT206" i="12"/>
  <c r="DU206" i="12"/>
  <c r="DV206" i="12"/>
  <c r="DW206" i="12"/>
  <c r="DX206" i="12"/>
  <c r="DY206" i="12"/>
  <c r="DZ206" i="12"/>
  <c r="EA206" i="12"/>
  <c r="EB206" i="12"/>
  <c r="EC206" i="12"/>
  <c r="ED206" i="12"/>
  <c r="EE206" i="12"/>
  <c r="DE207" i="12"/>
  <c r="DF207" i="12"/>
  <c r="DG207" i="12"/>
  <c r="DH207" i="12"/>
  <c r="DI207" i="12"/>
  <c r="DJ207" i="12"/>
  <c r="DK207" i="12"/>
  <c r="DL207" i="12"/>
  <c r="DM207" i="12"/>
  <c r="DN207" i="12"/>
  <c r="DO207" i="12"/>
  <c r="DP207" i="12"/>
  <c r="DQ207" i="12"/>
  <c r="DR207" i="12"/>
  <c r="DS207" i="12"/>
  <c r="DT207" i="12"/>
  <c r="DU207" i="12"/>
  <c r="DV207" i="12"/>
  <c r="DW207" i="12"/>
  <c r="DX207" i="12"/>
  <c r="DY207" i="12"/>
  <c r="DZ207" i="12"/>
  <c r="EA207" i="12"/>
  <c r="EB207" i="12"/>
  <c r="EC207" i="12"/>
  <c r="ED207" i="12"/>
  <c r="EE207" i="12"/>
  <c r="DE208" i="12"/>
  <c r="DF208" i="12"/>
  <c r="DG208" i="12"/>
  <c r="DH208" i="12"/>
  <c r="DI208" i="12"/>
  <c r="DJ208" i="12"/>
  <c r="DK208" i="12"/>
  <c r="DL208" i="12"/>
  <c r="DM208" i="12"/>
  <c r="DN208" i="12"/>
  <c r="DO208" i="12"/>
  <c r="DP208" i="12"/>
  <c r="DQ208" i="12"/>
  <c r="DR208" i="12"/>
  <c r="DS208" i="12"/>
  <c r="DT208" i="12"/>
  <c r="DU208" i="12"/>
  <c r="DV208" i="12"/>
  <c r="DW208" i="12"/>
  <c r="DX208" i="12"/>
  <c r="DY208" i="12"/>
  <c r="DZ208" i="12"/>
  <c r="EA208" i="12"/>
  <c r="EB208" i="12"/>
  <c r="EC208" i="12"/>
  <c r="ED208" i="12"/>
  <c r="EE208" i="12"/>
  <c r="DE209" i="12"/>
  <c r="DF209" i="12"/>
  <c r="DG209" i="12"/>
  <c r="DH209" i="12"/>
  <c r="DI209" i="12"/>
  <c r="DJ209" i="12"/>
  <c r="DK209" i="12"/>
  <c r="DL209" i="12"/>
  <c r="DM209" i="12"/>
  <c r="DN209" i="12"/>
  <c r="DO209" i="12"/>
  <c r="DP209" i="12"/>
  <c r="DQ209" i="12"/>
  <c r="DR209" i="12"/>
  <c r="DS209" i="12"/>
  <c r="DT209" i="12"/>
  <c r="DU209" i="12"/>
  <c r="DV209" i="12"/>
  <c r="DW209" i="12"/>
  <c r="DX209" i="12"/>
  <c r="DY209" i="12"/>
  <c r="DZ209" i="12"/>
  <c r="EA209" i="12"/>
  <c r="EB209" i="12"/>
  <c r="EC209" i="12"/>
  <c r="ED209" i="12"/>
  <c r="EE209" i="12"/>
  <c r="DE210" i="12"/>
  <c r="DF210" i="12"/>
  <c r="DG210" i="12"/>
  <c r="DH210" i="12"/>
  <c r="DI210" i="12"/>
  <c r="DJ210" i="12"/>
  <c r="DK210" i="12"/>
  <c r="DL210" i="12"/>
  <c r="DM210" i="12"/>
  <c r="DN210" i="12"/>
  <c r="DO210" i="12"/>
  <c r="DP210" i="12"/>
  <c r="DQ210" i="12"/>
  <c r="DR210" i="12"/>
  <c r="DS210" i="12"/>
  <c r="DT210" i="12"/>
  <c r="DU210" i="12"/>
  <c r="DV210" i="12"/>
  <c r="DW210" i="12"/>
  <c r="DX210" i="12"/>
  <c r="DY210" i="12"/>
  <c r="DZ210" i="12"/>
  <c r="EA210" i="12"/>
  <c r="EB210" i="12"/>
  <c r="EC210" i="12"/>
  <c r="ED210" i="12"/>
  <c r="EE210" i="12"/>
  <c r="DE211" i="12"/>
  <c r="DF211" i="12"/>
  <c r="DG211" i="12"/>
  <c r="DH211" i="12"/>
  <c r="DI211" i="12"/>
  <c r="DJ211" i="12"/>
  <c r="DK211" i="12"/>
  <c r="DL211" i="12"/>
  <c r="DM211" i="12"/>
  <c r="DN211" i="12"/>
  <c r="DO211" i="12"/>
  <c r="DP211" i="12"/>
  <c r="DQ211" i="12"/>
  <c r="DR211" i="12"/>
  <c r="DS211" i="12"/>
  <c r="DT211" i="12"/>
  <c r="DU211" i="12"/>
  <c r="DV211" i="12"/>
  <c r="DW211" i="12"/>
  <c r="DX211" i="12"/>
  <c r="DY211" i="12"/>
  <c r="DZ211" i="12"/>
  <c r="EA211" i="12"/>
  <c r="EB211" i="12"/>
  <c r="EC211" i="12"/>
  <c r="ED211" i="12"/>
  <c r="EE211" i="12"/>
  <c r="DE212" i="12"/>
  <c r="DF212" i="12"/>
  <c r="DG212" i="12"/>
  <c r="DH212" i="12"/>
  <c r="DI212" i="12"/>
  <c r="DJ212" i="12"/>
  <c r="DK212" i="12"/>
  <c r="DL212" i="12"/>
  <c r="DM212" i="12"/>
  <c r="DN212" i="12"/>
  <c r="DO212" i="12"/>
  <c r="DP212" i="12"/>
  <c r="DQ212" i="12"/>
  <c r="DR212" i="12"/>
  <c r="DS212" i="12"/>
  <c r="DT212" i="12"/>
  <c r="DU212" i="12"/>
  <c r="DV212" i="12"/>
  <c r="DW212" i="12"/>
  <c r="DX212" i="12"/>
  <c r="DY212" i="12"/>
  <c r="DZ212" i="12"/>
  <c r="EA212" i="12"/>
  <c r="EB212" i="12"/>
  <c r="EC212" i="12"/>
  <c r="ED212" i="12"/>
  <c r="EE212" i="12"/>
  <c r="DE213" i="12"/>
  <c r="DF213" i="12"/>
  <c r="DG213" i="12"/>
  <c r="DH213" i="12"/>
  <c r="DI213" i="12"/>
  <c r="DJ213" i="12"/>
  <c r="DK213" i="12"/>
  <c r="DL213" i="12"/>
  <c r="DM213" i="12"/>
  <c r="DN213" i="12"/>
  <c r="DO213" i="12"/>
  <c r="DP213" i="12"/>
  <c r="DQ213" i="12"/>
  <c r="DR213" i="12"/>
  <c r="DS213" i="12"/>
  <c r="DT213" i="12"/>
  <c r="DU213" i="12"/>
  <c r="DV213" i="12"/>
  <c r="DW213" i="12"/>
  <c r="DX213" i="12"/>
  <c r="DY213" i="12"/>
  <c r="DZ213" i="12"/>
  <c r="EA213" i="12"/>
  <c r="EB213" i="12"/>
  <c r="EC213" i="12"/>
  <c r="ED213" i="12"/>
  <c r="EE213" i="12"/>
  <c r="DE214" i="12"/>
  <c r="DF214" i="12"/>
  <c r="DG214" i="12"/>
  <c r="DH214" i="12"/>
  <c r="DI214" i="12"/>
  <c r="DJ214" i="12"/>
  <c r="DK214" i="12"/>
  <c r="DL214" i="12"/>
  <c r="DM214" i="12"/>
  <c r="DN214" i="12"/>
  <c r="DO214" i="12"/>
  <c r="DP214" i="12"/>
  <c r="DQ214" i="12"/>
  <c r="DR214" i="12"/>
  <c r="DS214" i="12"/>
  <c r="DT214" i="12"/>
  <c r="DU214" i="12"/>
  <c r="DV214" i="12"/>
  <c r="DW214" i="12"/>
  <c r="DX214" i="12"/>
  <c r="DY214" i="12"/>
  <c r="DZ214" i="12"/>
  <c r="EA214" i="12"/>
  <c r="EB214" i="12"/>
  <c r="EC214" i="12"/>
  <c r="ED214" i="12"/>
  <c r="EE214" i="12"/>
  <c r="DE215" i="12"/>
  <c r="DF215" i="12"/>
  <c r="DG215" i="12"/>
  <c r="DH215" i="12"/>
  <c r="DI215" i="12"/>
  <c r="DJ215" i="12"/>
  <c r="DK215" i="12"/>
  <c r="DL215" i="12"/>
  <c r="DM215" i="12"/>
  <c r="DN215" i="12"/>
  <c r="DO215" i="12"/>
  <c r="DP215" i="12"/>
  <c r="DQ215" i="12"/>
  <c r="DR215" i="12"/>
  <c r="DS215" i="12"/>
  <c r="DT215" i="12"/>
  <c r="DU215" i="12"/>
  <c r="DV215" i="12"/>
  <c r="DW215" i="12"/>
  <c r="DX215" i="12"/>
  <c r="DY215" i="12"/>
  <c r="DZ215" i="12"/>
  <c r="EA215" i="12"/>
  <c r="EB215" i="12"/>
  <c r="EC215" i="12"/>
  <c r="ED215" i="12"/>
  <c r="EE215" i="12"/>
  <c r="DE216" i="12"/>
  <c r="DF216" i="12"/>
  <c r="DG216" i="12"/>
  <c r="DH216" i="12"/>
  <c r="DI216" i="12"/>
  <c r="DJ216" i="12"/>
  <c r="DK216" i="12"/>
  <c r="DL216" i="12"/>
  <c r="DM216" i="12"/>
  <c r="DN216" i="12"/>
  <c r="DO216" i="12"/>
  <c r="DP216" i="12"/>
  <c r="DQ216" i="12"/>
  <c r="DR216" i="12"/>
  <c r="DS216" i="12"/>
  <c r="DT216" i="12"/>
  <c r="DU216" i="12"/>
  <c r="DV216" i="12"/>
  <c r="DW216" i="12"/>
  <c r="DX216" i="12"/>
  <c r="DY216" i="12"/>
  <c r="DZ216" i="12"/>
  <c r="EA216" i="12"/>
  <c r="EB216" i="12"/>
  <c r="EC216" i="12"/>
  <c r="ED216" i="12"/>
  <c r="EE216" i="12"/>
  <c r="DE217" i="12"/>
  <c r="DF217" i="12"/>
  <c r="DG217" i="12"/>
  <c r="DH217" i="12"/>
  <c r="DI217" i="12"/>
  <c r="DJ217" i="12"/>
  <c r="DK217" i="12"/>
  <c r="DL217" i="12"/>
  <c r="DM217" i="12"/>
  <c r="DN217" i="12"/>
  <c r="DO217" i="12"/>
  <c r="DP217" i="12"/>
  <c r="DQ217" i="12"/>
  <c r="DR217" i="12"/>
  <c r="DS217" i="12"/>
  <c r="DT217" i="12"/>
  <c r="DU217" i="12"/>
  <c r="DV217" i="12"/>
  <c r="DW217" i="12"/>
  <c r="DX217" i="12"/>
  <c r="DY217" i="12"/>
  <c r="DZ217" i="12"/>
  <c r="EA217" i="12"/>
  <c r="EB217" i="12"/>
  <c r="EC217" i="12"/>
  <c r="ED217" i="12"/>
  <c r="EE217" i="12"/>
  <c r="DE218" i="12"/>
  <c r="DF218" i="12"/>
  <c r="DG218" i="12"/>
  <c r="DH218" i="12"/>
  <c r="DI218" i="12"/>
  <c r="DJ218" i="12"/>
  <c r="DK218" i="12"/>
  <c r="DL218" i="12"/>
  <c r="DM218" i="12"/>
  <c r="DN218" i="12"/>
  <c r="DO218" i="12"/>
  <c r="DP218" i="12"/>
  <c r="DQ218" i="12"/>
  <c r="DR218" i="12"/>
  <c r="DS218" i="12"/>
  <c r="DT218" i="12"/>
  <c r="DU218" i="12"/>
  <c r="DV218" i="12"/>
  <c r="DW218" i="12"/>
  <c r="DX218" i="12"/>
  <c r="DY218" i="12"/>
  <c r="DZ218" i="12"/>
  <c r="EA218" i="12"/>
  <c r="EB218" i="12"/>
  <c r="EC218" i="12"/>
  <c r="ED218" i="12"/>
  <c r="EE218" i="12"/>
  <c r="DE219" i="12"/>
  <c r="DF219" i="12"/>
  <c r="DG219" i="12"/>
  <c r="DH219" i="12"/>
  <c r="DI219" i="12"/>
  <c r="DJ219" i="12"/>
  <c r="DK219" i="12"/>
  <c r="DL219" i="12"/>
  <c r="DM219" i="12"/>
  <c r="DN219" i="12"/>
  <c r="DO219" i="12"/>
  <c r="DP219" i="12"/>
  <c r="DQ219" i="12"/>
  <c r="DR219" i="12"/>
  <c r="DS219" i="12"/>
  <c r="DT219" i="12"/>
  <c r="DU219" i="12"/>
  <c r="DV219" i="12"/>
  <c r="DW219" i="12"/>
  <c r="DX219" i="12"/>
  <c r="DY219" i="12"/>
  <c r="DZ219" i="12"/>
  <c r="EA219" i="12"/>
  <c r="EB219" i="12"/>
  <c r="EC219" i="12"/>
  <c r="ED219" i="12"/>
  <c r="EE219" i="12"/>
  <c r="DE220" i="12"/>
  <c r="DF220" i="12"/>
  <c r="DG220" i="12"/>
  <c r="DH220" i="12"/>
  <c r="DI220" i="12"/>
  <c r="DJ220" i="12"/>
  <c r="DK220" i="12"/>
  <c r="DL220" i="12"/>
  <c r="DM220" i="12"/>
  <c r="DN220" i="12"/>
  <c r="DO220" i="12"/>
  <c r="DP220" i="12"/>
  <c r="DQ220" i="12"/>
  <c r="DR220" i="12"/>
  <c r="DS220" i="12"/>
  <c r="DT220" i="12"/>
  <c r="DU220" i="12"/>
  <c r="DV220" i="12"/>
  <c r="DW220" i="12"/>
  <c r="DX220" i="12"/>
  <c r="DY220" i="12"/>
  <c r="DZ220" i="12"/>
  <c r="EA220" i="12"/>
  <c r="EB220" i="12"/>
  <c r="EC220" i="12"/>
  <c r="ED220" i="12"/>
  <c r="EE220" i="12"/>
  <c r="DE221" i="12"/>
  <c r="DF221" i="12"/>
  <c r="DG221" i="12"/>
  <c r="DH221" i="12"/>
  <c r="DI221" i="12"/>
  <c r="DJ221" i="12"/>
  <c r="DK221" i="12"/>
  <c r="DL221" i="12"/>
  <c r="DM221" i="12"/>
  <c r="DN221" i="12"/>
  <c r="DO221" i="12"/>
  <c r="DP221" i="12"/>
  <c r="DQ221" i="12"/>
  <c r="DR221" i="12"/>
  <c r="DS221" i="12"/>
  <c r="DT221" i="12"/>
  <c r="DU221" i="12"/>
  <c r="DV221" i="12"/>
  <c r="DW221" i="12"/>
  <c r="DX221" i="12"/>
  <c r="DY221" i="12"/>
  <c r="DZ221" i="12"/>
  <c r="EA221" i="12"/>
  <c r="EB221" i="12"/>
  <c r="EC221" i="12"/>
  <c r="ED221" i="12"/>
  <c r="EE221" i="12"/>
  <c r="DE222" i="12"/>
  <c r="DF222" i="12"/>
  <c r="DG222" i="12"/>
  <c r="DH222" i="12"/>
  <c r="DI222" i="12"/>
  <c r="DJ222" i="12"/>
  <c r="DK222" i="12"/>
  <c r="DL222" i="12"/>
  <c r="DM222" i="12"/>
  <c r="DN222" i="12"/>
  <c r="DO222" i="12"/>
  <c r="DP222" i="12"/>
  <c r="DQ222" i="12"/>
  <c r="DR222" i="12"/>
  <c r="DS222" i="12"/>
  <c r="DT222" i="12"/>
  <c r="DU222" i="12"/>
  <c r="DV222" i="12"/>
  <c r="DW222" i="12"/>
  <c r="DX222" i="12"/>
  <c r="DY222" i="12"/>
  <c r="DZ222" i="12"/>
  <c r="EA222" i="12"/>
  <c r="EB222" i="12"/>
  <c r="EC222" i="12"/>
  <c r="ED222" i="12"/>
  <c r="EE222" i="12"/>
  <c r="DE223" i="12"/>
  <c r="DF223" i="12"/>
  <c r="DG223" i="12"/>
  <c r="DH223" i="12"/>
  <c r="DI223" i="12"/>
  <c r="DJ223" i="12"/>
  <c r="DK223" i="12"/>
  <c r="DL223" i="12"/>
  <c r="DM223" i="12"/>
  <c r="DN223" i="12"/>
  <c r="DO223" i="12"/>
  <c r="DP223" i="12"/>
  <c r="DQ223" i="12"/>
  <c r="DR223" i="12"/>
  <c r="DS223" i="12"/>
  <c r="DT223" i="12"/>
  <c r="DU223" i="12"/>
  <c r="DV223" i="12"/>
  <c r="DW223" i="12"/>
  <c r="DX223" i="12"/>
  <c r="DY223" i="12"/>
  <c r="DZ223" i="12"/>
  <c r="EA223" i="12"/>
  <c r="EB223" i="12"/>
  <c r="EC223" i="12"/>
  <c r="ED223" i="12"/>
  <c r="EE223" i="12"/>
  <c r="DE224" i="12"/>
  <c r="DF224" i="12"/>
  <c r="DG224" i="12"/>
  <c r="DH224" i="12"/>
  <c r="DI224" i="12"/>
  <c r="DJ224" i="12"/>
  <c r="DK224" i="12"/>
  <c r="DL224" i="12"/>
  <c r="DM224" i="12"/>
  <c r="DN224" i="12"/>
  <c r="DO224" i="12"/>
  <c r="DP224" i="12"/>
  <c r="DQ224" i="12"/>
  <c r="DR224" i="12"/>
  <c r="DS224" i="12"/>
  <c r="DT224" i="12"/>
  <c r="DU224" i="12"/>
  <c r="DV224" i="12"/>
  <c r="DW224" i="12"/>
  <c r="DX224" i="12"/>
  <c r="DY224" i="12"/>
  <c r="DZ224" i="12"/>
  <c r="EA224" i="12"/>
  <c r="EB224" i="12"/>
  <c r="EC224" i="12"/>
  <c r="ED224" i="12"/>
  <c r="EE224" i="12"/>
  <c r="DE225" i="12"/>
  <c r="DF225" i="12"/>
  <c r="DG225" i="12"/>
  <c r="DH225" i="12"/>
  <c r="DI225" i="12"/>
  <c r="DJ225" i="12"/>
  <c r="DK225" i="12"/>
  <c r="DL225" i="12"/>
  <c r="DM225" i="12"/>
  <c r="DN225" i="12"/>
  <c r="DO225" i="12"/>
  <c r="DP225" i="12"/>
  <c r="DQ225" i="12"/>
  <c r="DR225" i="12"/>
  <c r="DS225" i="12"/>
  <c r="DT225" i="12"/>
  <c r="DU225" i="12"/>
  <c r="DV225" i="12"/>
  <c r="DW225" i="12"/>
  <c r="DX225" i="12"/>
  <c r="DY225" i="12"/>
  <c r="DZ225" i="12"/>
  <c r="EA225" i="12"/>
  <c r="EB225" i="12"/>
  <c r="EC225" i="12"/>
  <c r="ED225" i="12"/>
  <c r="EE225" i="12"/>
  <c r="DE226" i="12"/>
  <c r="DF226" i="12"/>
  <c r="DG226" i="12"/>
  <c r="DH226" i="12"/>
  <c r="DI226" i="12"/>
  <c r="DJ226" i="12"/>
  <c r="DK226" i="12"/>
  <c r="DL226" i="12"/>
  <c r="DM226" i="12"/>
  <c r="DN226" i="12"/>
  <c r="DO226" i="12"/>
  <c r="DP226" i="12"/>
  <c r="DQ226" i="12"/>
  <c r="DR226" i="12"/>
  <c r="DS226" i="12"/>
  <c r="DT226" i="12"/>
  <c r="DU226" i="12"/>
  <c r="DV226" i="12"/>
  <c r="DW226" i="12"/>
  <c r="DX226" i="12"/>
  <c r="DY226" i="12"/>
  <c r="DZ226" i="12"/>
  <c r="EA226" i="12"/>
  <c r="EB226" i="12"/>
  <c r="EC226" i="12"/>
  <c r="ED226" i="12"/>
  <c r="EE226" i="12"/>
  <c r="DE227" i="12"/>
  <c r="DF227" i="12"/>
  <c r="DG227" i="12"/>
  <c r="DH227" i="12"/>
  <c r="DI227" i="12"/>
  <c r="DJ227" i="12"/>
  <c r="DK227" i="12"/>
  <c r="DL227" i="12"/>
  <c r="DM227" i="12"/>
  <c r="DN227" i="12"/>
  <c r="DO227" i="12"/>
  <c r="DP227" i="12"/>
  <c r="DQ227" i="12"/>
  <c r="DR227" i="12"/>
  <c r="DS227" i="12"/>
  <c r="DT227" i="12"/>
  <c r="DU227" i="12"/>
  <c r="DV227" i="12"/>
  <c r="DW227" i="12"/>
  <c r="DX227" i="12"/>
  <c r="DY227" i="12"/>
  <c r="DZ227" i="12"/>
  <c r="EA227" i="12"/>
  <c r="EB227" i="12"/>
  <c r="EC227" i="12"/>
  <c r="ED227" i="12"/>
  <c r="EE227" i="12"/>
  <c r="DE228" i="12"/>
  <c r="DF228" i="12"/>
  <c r="DG228" i="12"/>
  <c r="DH228" i="12"/>
  <c r="DI228" i="12"/>
  <c r="DJ228" i="12"/>
  <c r="DK228" i="12"/>
  <c r="DL228" i="12"/>
  <c r="DM228" i="12"/>
  <c r="DN228" i="12"/>
  <c r="DO228" i="12"/>
  <c r="DP228" i="12"/>
  <c r="DQ228" i="12"/>
  <c r="DR228" i="12"/>
  <c r="DS228" i="12"/>
  <c r="DT228" i="12"/>
  <c r="DU228" i="12"/>
  <c r="DV228" i="12"/>
  <c r="DW228" i="12"/>
  <c r="DX228" i="12"/>
  <c r="DY228" i="12"/>
  <c r="DZ228" i="12"/>
  <c r="EA228" i="12"/>
  <c r="EB228" i="12"/>
  <c r="EC228" i="12"/>
  <c r="ED228" i="12"/>
  <c r="EE228" i="12"/>
  <c r="DE229" i="12"/>
  <c r="DF229" i="12"/>
  <c r="DG229" i="12"/>
  <c r="DH229" i="12"/>
  <c r="DI229" i="12"/>
  <c r="DJ229" i="12"/>
  <c r="DK229" i="12"/>
  <c r="DL229" i="12"/>
  <c r="DM229" i="12"/>
  <c r="DN229" i="12"/>
  <c r="DO229" i="12"/>
  <c r="DP229" i="12"/>
  <c r="DQ229" i="12"/>
  <c r="DR229" i="12"/>
  <c r="DS229" i="12"/>
  <c r="DT229" i="12"/>
  <c r="DU229" i="12"/>
  <c r="DV229" i="12"/>
  <c r="DW229" i="12"/>
  <c r="DX229" i="12"/>
  <c r="DY229" i="12"/>
  <c r="DZ229" i="12"/>
  <c r="EA229" i="12"/>
  <c r="EB229" i="12"/>
  <c r="EC229" i="12"/>
  <c r="ED229" i="12"/>
  <c r="EE229" i="12"/>
  <c r="DE230" i="12"/>
  <c r="DF230" i="12"/>
  <c r="DG230" i="12"/>
  <c r="DH230" i="12"/>
  <c r="DI230" i="12"/>
  <c r="DJ230" i="12"/>
  <c r="DK230" i="12"/>
  <c r="DL230" i="12"/>
  <c r="DM230" i="12"/>
  <c r="DN230" i="12"/>
  <c r="DO230" i="12"/>
  <c r="DP230" i="12"/>
  <c r="DQ230" i="12"/>
  <c r="DR230" i="12"/>
  <c r="DS230" i="12"/>
  <c r="DT230" i="12"/>
  <c r="DU230" i="12"/>
  <c r="DV230" i="12"/>
  <c r="DW230" i="12"/>
  <c r="DX230" i="12"/>
  <c r="DY230" i="12"/>
  <c r="DZ230" i="12"/>
  <c r="EA230" i="12"/>
  <c r="EB230" i="12"/>
  <c r="EC230" i="12"/>
  <c r="ED230" i="12"/>
  <c r="EE230" i="12"/>
  <c r="DE231" i="12"/>
  <c r="DF231" i="12"/>
  <c r="DG231" i="12"/>
  <c r="DH231" i="12"/>
  <c r="DI231" i="12"/>
  <c r="DJ231" i="12"/>
  <c r="DK231" i="12"/>
  <c r="DL231" i="12"/>
  <c r="DM231" i="12"/>
  <c r="DN231" i="12"/>
  <c r="DO231" i="12"/>
  <c r="DP231" i="12"/>
  <c r="DQ231" i="12"/>
  <c r="DR231" i="12"/>
  <c r="DS231" i="12"/>
  <c r="DT231" i="12"/>
  <c r="DU231" i="12"/>
  <c r="DV231" i="12"/>
  <c r="DW231" i="12"/>
  <c r="DX231" i="12"/>
  <c r="DY231" i="12"/>
  <c r="DZ231" i="12"/>
  <c r="EA231" i="12"/>
  <c r="EB231" i="12"/>
  <c r="EC231" i="12"/>
  <c r="ED231" i="12"/>
  <c r="EE231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DE232" i="12"/>
  <c r="DF232" i="12"/>
  <c r="DG232" i="12"/>
  <c r="DH232" i="12"/>
  <c r="DI232" i="12"/>
  <c r="DJ232" i="12"/>
  <c r="DK232" i="12"/>
  <c r="DL232" i="12"/>
  <c r="DM232" i="12"/>
  <c r="DN232" i="12"/>
  <c r="DO232" i="12"/>
  <c r="DP232" i="12"/>
  <c r="DQ232" i="12"/>
  <c r="DR232" i="12"/>
  <c r="DS232" i="12"/>
  <c r="DT232" i="12"/>
  <c r="DU232" i="12"/>
  <c r="DV232" i="12"/>
  <c r="DW232" i="12"/>
  <c r="DX232" i="12"/>
  <c r="DY232" i="12"/>
  <c r="DZ232" i="12"/>
  <c r="EA232" i="12"/>
  <c r="EB232" i="12"/>
  <c r="EC232" i="12"/>
  <c r="ED232" i="12"/>
  <c r="EE232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DE233" i="12"/>
  <c r="DF233" i="12"/>
  <c r="DG233" i="12"/>
  <c r="DH233" i="12"/>
  <c r="DI233" i="12"/>
  <c r="DJ233" i="12"/>
  <c r="DK233" i="12"/>
  <c r="DL233" i="12"/>
  <c r="DM233" i="12"/>
  <c r="DN233" i="12"/>
  <c r="DO233" i="12"/>
  <c r="DP233" i="12"/>
  <c r="DQ233" i="12"/>
  <c r="DR233" i="12"/>
  <c r="DS233" i="12"/>
  <c r="DT233" i="12"/>
  <c r="DU233" i="12"/>
  <c r="DV233" i="12"/>
  <c r="DW233" i="12"/>
  <c r="DX233" i="12"/>
  <c r="DY233" i="12"/>
  <c r="DZ233" i="12"/>
  <c r="EA233" i="12"/>
  <c r="EB233" i="12"/>
  <c r="EC233" i="12"/>
  <c r="ED233" i="12"/>
  <c r="EE233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DE234" i="12"/>
  <c r="DF234" i="12"/>
  <c r="DG234" i="12"/>
  <c r="DH234" i="12"/>
  <c r="DI234" i="12"/>
  <c r="DJ234" i="12"/>
  <c r="DK234" i="12"/>
  <c r="DL234" i="12"/>
  <c r="DM234" i="12"/>
  <c r="DN234" i="12"/>
  <c r="DO234" i="12"/>
  <c r="DP234" i="12"/>
  <c r="DQ234" i="12"/>
  <c r="DR234" i="12"/>
  <c r="DS234" i="12"/>
  <c r="DT234" i="12"/>
  <c r="DU234" i="12"/>
  <c r="DV234" i="12"/>
  <c r="DW234" i="12"/>
  <c r="DX234" i="12"/>
  <c r="DY234" i="12"/>
  <c r="DZ234" i="12"/>
  <c r="EA234" i="12"/>
  <c r="EB234" i="12"/>
  <c r="EC234" i="12"/>
  <c r="ED234" i="12"/>
  <c r="EE234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DE235" i="12"/>
  <c r="DF235" i="12"/>
  <c r="DG235" i="12"/>
  <c r="DH235" i="12"/>
  <c r="DI235" i="12"/>
  <c r="DJ235" i="12"/>
  <c r="DK235" i="12"/>
  <c r="DL235" i="12"/>
  <c r="DM235" i="12"/>
  <c r="DN235" i="12"/>
  <c r="DO235" i="12"/>
  <c r="DP235" i="12"/>
  <c r="DQ235" i="12"/>
  <c r="DR235" i="12"/>
  <c r="DS235" i="12"/>
  <c r="DT235" i="12"/>
  <c r="DU235" i="12"/>
  <c r="DV235" i="12"/>
  <c r="DW235" i="12"/>
  <c r="DX235" i="12"/>
  <c r="DY235" i="12"/>
  <c r="DZ235" i="12"/>
  <c r="EA235" i="12"/>
  <c r="EB235" i="12"/>
  <c r="EC235" i="12"/>
  <c r="ED235" i="12"/>
  <c r="EE235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DE236" i="12"/>
  <c r="DF236" i="12"/>
  <c r="DG236" i="12"/>
  <c r="DH236" i="12"/>
  <c r="DI236" i="12"/>
  <c r="DJ236" i="12"/>
  <c r="DK236" i="12"/>
  <c r="DL236" i="12"/>
  <c r="DM236" i="12"/>
  <c r="DN236" i="12"/>
  <c r="DO236" i="12"/>
  <c r="DP236" i="12"/>
  <c r="DQ236" i="12"/>
  <c r="DR236" i="12"/>
  <c r="DS236" i="12"/>
  <c r="DT236" i="12"/>
  <c r="DU236" i="12"/>
  <c r="DV236" i="12"/>
  <c r="DW236" i="12"/>
  <c r="DX236" i="12"/>
  <c r="DY236" i="12"/>
  <c r="DZ236" i="12"/>
  <c r="EA236" i="12"/>
  <c r="EB236" i="12"/>
  <c r="EC236" i="12"/>
  <c r="ED236" i="12"/>
  <c r="EE236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DE237" i="12"/>
  <c r="DF237" i="12"/>
  <c r="DG237" i="12"/>
  <c r="DH237" i="12"/>
  <c r="DI237" i="12"/>
  <c r="DJ237" i="12"/>
  <c r="DK237" i="12"/>
  <c r="DL237" i="12"/>
  <c r="DM237" i="12"/>
  <c r="DN237" i="12"/>
  <c r="DO237" i="12"/>
  <c r="DP237" i="12"/>
  <c r="DQ237" i="12"/>
  <c r="DR237" i="12"/>
  <c r="DS237" i="12"/>
  <c r="DT237" i="12"/>
  <c r="DU237" i="12"/>
  <c r="DV237" i="12"/>
  <c r="DW237" i="12"/>
  <c r="DX237" i="12"/>
  <c r="DY237" i="12"/>
  <c r="DZ237" i="12"/>
  <c r="EA237" i="12"/>
  <c r="EB237" i="12"/>
  <c r="EC237" i="12"/>
  <c r="ED237" i="12"/>
  <c r="EE237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DE238" i="12"/>
  <c r="DF238" i="12"/>
  <c r="DG238" i="12"/>
  <c r="DH238" i="12"/>
  <c r="DI238" i="12"/>
  <c r="DJ238" i="12"/>
  <c r="DK238" i="12"/>
  <c r="DL238" i="12"/>
  <c r="DM238" i="12"/>
  <c r="DN238" i="12"/>
  <c r="DO238" i="12"/>
  <c r="DP238" i="12"/>
  <c r="DQ238" i="12"/>
  <c r="DR238" i="12"/>
  <c r="DS238" i="12"/>
  <c r="DT238" i="12"/>
  <c r="DU238" i="12"/>
  <c r="DV238" i="12"/>
  <c r="DW238" i="12"/>
  <c r="DX238" i="12"/>
  <c r="DY238" i="12"/>
  <c r="DZ238" i="12"/>
  <c r="EA238" i="12"/>
  <c r="EB238" i="12"/>
  <c r="EC238" i="12"/>
  <c r="ED238" i="12"/>
  <c r="EE238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DE239" i="12"/>
  <c r="DF239" i="12"/>
  <c r="DG239" i="12"/>
  <c r="DH239" i="12"/>
  <c r="DI239" i="12"/>
  <c r="DJ239" i="12"/>
  <c r="DK239" i="12"/>
  <c r="DL239" i="12"/>
  <c r="DM239" i="12"/>
  <c r="DN239" i="12"/>
  <c r="DO239" i="12"/>
  <c r="DP239" i="12"/>
  <c r="DQ239" i="12"/>
  <c r="DR239" i="12"/>
  <c r="DS239" i="12"/>
  <c r="DT239" i="12"/>
  <c r="DU239" i="12"/>
  <c r="DV239" i="12"/>
  <c r="DW239" i="12"/>
  <c r="DX239" i="12"/>
  <c r="DY239" i="12"/>
  <c r="DZ239" i="12"/>
  <c r="EA239" i="12"/>
  <c r="EB239" i="12"/>
  <c r="EC239" i="12"/>
  <c r="ED239" i="12"/>
  <c r="EE239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DE240" i="12"/>
  <c r="DF240" i="12"/>
  <c r="DG240" i="12"/>
  <c r="DH240" i="12"/>
  <c r="DI240" i="12"/>
  <c r="DJ240" i="12"/>
  <c r="DK240" i="12"/>
  <c r="DL240" i="12"/>
  <c r="DM240" i="12"/>
  <c r="DN240" i="12"/>
  <c r="DO240" i="12"/>
  <c r="DP240" i="12"/>
  <c r="DQ240" i="12"/>
  <c r="DR240" i="12"/>
  <c r="DS240" i="12"/>
  <c r="DT240" i="12"/>
  <c r="DU240" i="12"/>
  <c r="DV240" i="12"/>
  <c r="DW240" i="12"/>
  <c r="DX240" i="12"/>
  <c r="DY240" i="12"/>
  <c r="DZ240" i="12"/>
  <c r="EA240" i="12"/>
  <c r="EB240" i="12"/>
  <c r="EC240" i="12"/>
  <c r="ED240" i="12"/>
  <c r="EE240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DE241" i="12"/>
  <c r="DF241" i="12"/>
  <c r="DG241" i="12"/>
  <c r="DH241" i="12"/>
  <c r="DI241" i="12"/>
  <c r="DJ241" i="12"/>
  <c r="DK241" i="12"/>
  <c r="DL241" i="12"/>
  <c r="DM241" i="12"/>
  <c r="DN241" i="12"/>
  <c r="DO241" i="12"/>
  <c r="DP241" i="12"/>
  <c r="DQ241" i="12"/>
  <c r="DR241" i="12"/>
  <c r="DS241" i="12"/>
  <c r="DT241" i="12"/>
  <c r="DU241" i="12"/>
  <c r="DV241" i="12"/>
  <c r="DW241" i="12"/>
  <c r="DX241" i="12"/>
  <c r="DY241" i="12"/>
  <c r="DZ241" i="12"/>
  <c r="EA241" i="12"/>
  <c r="EB241" i="12"/>
  <c r="EC241" i="12"/>
  <c r="ED241" i="12"/>
  <c r="EE241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DE242" i="12"/>
  <c r="DF242" i="12"/>
  <c r="DG242" i="12"/>
  <c r="DH242" i="12"/>
  <c r="DI242" i="12"/>
  <c r="DJ242" i="12"/>
  <c r="DK242" i="12"/>
  <c r="DL242" i="12"/>
  <c r="DM242" i="12"/>
  <c r="DN242" i="12"/>
  <c r="DO242" i="12"/>
  <c r="DP242" i="12"/>
  <c r="DQ242" i="12"/>
  <c r="DR242" i="12"/>
  <c r="DS242" i="12"/>
  <c r="DT242" i="12"/>
  <c r="DU242" i="12"/>
  <c r="DV242" i="12"/>
  <c r="DW242" i="12"/>
  <c r="DX242" i="12"/>
  <c r="DY242" i="12"/>
  <c r="DZ242" i="12"/>
  <c r="EA242" i="12"/>
  <c r="EB242" i="12"/>
  <c r="EC242" i="12"/>
  <c r="ED242" i="12"/>
  <c r="EE242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DE243" i="12"/>
  <c r="DF243" i="12"/>
  <c r="DG243" i="12"/>
  <c r="DH243" i="12"/>
  <c r="DI243" i="12"/>
  <c r="DJ243" i="12"/>
  <c r="DK243" i="12"/>
  <c r="DL243" i="12"/>
  <c r="DM243" i="12"/>
  <c r="DN243" i="12"/>
  <c r="DO243" i="12"/>
  <c r="DP243" i="12"/>
  <c r="DQ243" i="12"/>
  <c r="DR243" i="12"/>
  <c r="DS243" i="12"/>
  <c r="DT243" i="12"/>
  <c r="DU243" i="12"/>
  <c r="DV243" i="12"/>
  <c r="DW243" i="12"/>
  <c r="DX243" i="12"/>
  <c r="DY243" i="12"/>
  <c r="DZ243" i="12"/>
  <c r="EA243" i="12"/>
  <c r="EB243" i="12"/>
  <c r="EC243" i="12"/>
  <c r="ED243" i="12"/>
  <c r="EE243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DE244" i="12"/>
  <c r="DF244" i="12"/>
  <c r="DG244" i="12"/>
  <c r="DH244" i="12"/>
  <c r="DI244" i="12"/>
  <c r="DJ244" i="12"/>
  <c r="DK244" i="12"/>
  <c r="DL244" i="12"/>
  <c r="DM244" i="12"/>
  <c r="DN244" i="12"/>
  <c r="DO244" i="12"/>
  <c r="DP244" i="12"/>
  <c r="DQ244" i="12"/>
  <c r="DR244" i="12"/>
  <c r="DS244" i="12"/>
  <c r="DT244" i="12"/>
  <c r="DU244" i="12"/>
  <c r="DV244" i="12"/>
  <c r="DW244" i="12"/>
  <c r="DX244" i="12"/>
  <c r="DY244" i="12"/>
  <c r="DZ244" i="12"/>
  <c r="EA244" i="12"/>
  <c r="EB244" i="12"/>
  <c r="EC244" i="12"/>
  <c r="ED244" i="12"/>
  <c r="EE244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DE245" i="12"/>
  <c r="DF245" i="12"/>
  <c r="DG245" i="12"/>
  <c r="DH245" i="12"/>
  <c r="DI245" i="12"/>
  <c r="DJ245" i="12"/>
  <c r="DK245" i="12"/>
  <c r="DL245" i="12"/>
  <c r="DM245" i="12"/>
  <c r="DN245" i="12"/>
  <c r="DO245" i="12"/>
  <c r="DP245" i="12"/>
  <c r="DQ245" i="12"/>
  <c r="DR245" i="12"/>
  <c r="DS245" i="12"/>
  <c r="DT245" i="12"/>
  <c r="DU245" i="12"/>
  <c r="DV245" i="12"/>
  <c r="DW245" i="12"/>
  <c r="DX245" i="12"/>
  <c r="DY245" i="12"/>
  <c r="DZ245" i="12"/>
  <c r="EA245" i="12"/>
  <c r="EB245" i="12"/>
  <c r="EC245" i="12"/>
  <c r="ED245" i="12"/>
  <c r="EE245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DE246" i="12"/>
  <c r="DF246" i="12"/>
  <c r="DG246" i="12"/>
  <c r="DH246" i="12"/>
  <c r="DI246" i="12"/>
  <c r="DJ246" i="12"/>
  <c r="DK246" i="12"/>
  <c r="DL246" i="12"/>
  <c r="DM246" i="12"/>
  <c r="DN246" i="12"/>
  <c r="DO246" i="12"/>
  <c r="DP246" i="12"/>
  <c r="DQ246" i="12"/>
  <c r="DR246" i="12"/>
  <c r="DS246" i="12"/>
  <c r="DT246" i="12"/>
  <c r="DU246" i="12"/>
  <c r="DV246" i="12"/>
  <c r="DW246" i="12"/>
  <c r="DX246" i="12"/>
  <c r="DY246" i="12"/>
  <c r="DZ246" i="12"/>
  <c r="EA246" i="12"/>
  <c r="EB246" i="12"/>
  <c r="EC246" i="12"/>
  <c r="ED246" i="12"/>
  <c r="EE246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DE247" i="12"/>
  <c r="DF247" i="12"/>
  <c r="DG247" i="12"/>
  <c r="DH247" i="12"/>
  <c r="DI247" i="12"/>
  <c r="DJ247" i="12"/>
  <c r="DK247" i="12"/>
  <c r="DL247" i="12"/>
  <c r="DM247" i="12"/>
  <c r="DN247" i="12"/>
  <c r="DO247" i="12"/>
  <c r="DP247" i="12"/>
  <c r="DQ247" i="12"/>
  <c r="DR247" i="12"/>
  <c r="DS247" i="12"/>
  <c r="DT247" i="12"/>
  <c r="DU247" i="12"/>
  <c r="DV247" i="12"/>
  <c r="DW247" i="12"/>
  <c r="DX247" i="12"/>
  <c r="DY247" i="12"/>
  <c r="DZ247" i="12"/>
  <c r="EA247" i="12"/>
  <c r="EB247" i="12"/>
  <c r="EC247" i="12"/>
  <c r="ED247" i="12"/>
  <c r="EE247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DE248" i="12"/>
  <c r="DF248" i="12"/>
  <c r="DG248" i="12"/>
  <c r="DH248" i="12"/>
  <c r="DI248" i="12"/>
  <c r="DJ248" i="12"/>
  <c r="DK248" i="12"/>
  <c r="DL248" i="12"/>
  <c r="DM248" i="12"/>
  <c r="DN248" i="12"/>
  <c r="DO248" i="12"/>
  <c r="DP248" i="12"/>
  <c r="DQ248" i="12"/>
  <c r="DR248" i="12"/>
  <c r="DS248" i="12"/>
  <c r="DT248" i="12"/>
  <c r="DU248" i="12"/>
  <c r="DV248" i="12"/>
  <c r="DW248" i="12"/>
  <c r="DX248" i="12"/>
  <c r="DY248" i="12"/>
  <c r="DZ248" i="12"/>
  <c r="EA248" i="12"/>
  <c r="EB248" i="12"/>
  <c r="EC248" i="12"/>
  <c r="ED248" i="12"/>
  <c r="EE248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DE249" i="12"/>
  <c r="DF249" i="12"/>
  <c r="DG249" i="12"/>
  <c r="DH249" i="12"/>
  <c r="DI249" i="12"/>
  <c r="DJ249" i="12"/>
  <c r="DK249" i="12"/>
  <c r="DL249" i="12"/>
  <c r="DM249" i="12"/>
  <c r="DN249" i="12"/>
  <c r="DO249" i="12"/>
  <c r="DP249" i="12"/>
  <c r="DQ249" i="12"/>
  <c r="DR249" i="12"/>
  <c r="DS249" i="12"/>
  <c r="DT249" i="12"/>
  <c r="DU249" i="12"/>
  <c r="DV249" i="12"/>
  <c r="DW249" i="12"/>
  <c r="DX249" i="12"/>
  <c r="DY249" i="12"/>
  <c r="DZ249" i="12"/>
  <c r="EA249" i="12"/>
  <c r="EB249" i="12"/>
  <c r="EC249" i="12"/>
  <c r="ED249" i="12"/>
  <c r="EE249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AY250" i="12"/>
  <c r="AZ250" i="12"/>
  <c r="BA250" i="12"/>
  <c r="BB250" i="12"/>
  <c r="BC250" i="12"/>
  <c r="BD250" i="12"/>
  <c r="BE250" i="12"/>
  <c r="BF250" i="12"/>
  <c r="BG250" i="12"/>
  <c r="BH250" i="12"/>
  <c r="BI250" i="12"/>
  <c r="BJ250" i="12"/>
  <c r="BK250" i="12"/>
  <c r="BL250" i="12"/>
  <c r="BM250" i="12"/>
  <c r="BN250" i="12"/>
  <c r="BO250" i="12"/>
  <c r="BP250" i="12"/>
  <c r="BQ250" i="12"/>
  <c r="BR250" i="12"/>
  <c r="BS250" i="12"/>
  <c r="BT250" i="12"/>
  <c r="BU250" i="12"/>
  <c r="BV250" i="12"/>
  <c r="BW250" i="12"/>
  <c r="BX250" i="12"/>
  <c r="BY250" i="12"/>
  <c r="DE250" i="12"/>
  <c r="DF250" i="12"/>
  <c r="DG250" i="12"/>
  <c r="DH250" i="12"/>
  <c r="DI250" i="12"/>
  <c r="DJ250" i="12"/>
  <c r="DK250" i="12"/>
  <c r="DL250" i="12"/>
  <c r="DM250" i="12"/>
  <c r="DN250" i="12"/>
  <c r="DO250" i="12"/>
  <c r="DP250" i="12"/>
  <c r="DQ250" i="12"/>
  <c r="DR250" i="12"/>
  <c r="DS250" i="12"/>
  <c r="DT250" i="12"/>
  <c r="DU250" i="12"/>
  <c r="DV250" i="12"/>
  <c r="DW250" i="12"/>
  <c r="DX250" i="12"/>
  <c r="DY250" i="12"/>
  <c r="DZ250" i="12"/>
  <c r="EA250" i="12"/>
  <c r="EB250" i="12"/>
  <c r="EC250" i="12"/>
  <c r="ED250" i="12"/>
  <c r="EE250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DE254" i="12" a="1"/>
  <c r="DE254" i="12"/>
  <c r="DF254" i="12"/>
  <c r="DG254" i="12"/>
  <c r="DH254" i="12"/>
  <c r="DI254" i="12"/>
  <c r="DJ254" i="12"/>
  <c r="DK254" i="12"/>
  <c r="DL254" i="12"/>
  <c r="DM254" i="12"/>
  <c r="DN254" i="12"/>
  <c r="DO254" i="12"/>
  <c r="DP254" i="12"/>
  <c r="DQ254" i="12"/>
  <c r="DR254" i="12"/>
  <c r="DS254" i="12"/>
  <c r="DT254" i="12"/>
  <c r="DU254" i="12"/>
  <c r="DV254" i="12"/>
  <c r="DW254" i="12"/>
  <c r="DX254" i="12"/>
  <c r="DY254" i="12"/>
  <c r="DZ254" i="12"/>
  <c r="EA254" i="12"/>
  <c r="EB254" i="12"/>
  <c r="EC254" i="12"/>
  <c r="ED254" i="12"/>
  <c r="EE254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DE255" i="12"/>
  <c r="DF255" i="12"/>
  <c r="DG255" i="12"/>
  <c r="DH255" i="12"/>
  <c r="DI255" i="12"/>
  <c r="DJ255" i="12"/>
  <c r="DK255" i="12"/>
  <c r="DL255" i="12"/>
  <c r="DM255" i="12"/>
  <c r="DN255" i="12"/>
  <c r="DO255" i="12"/>
  <c r="DP255" i="12"/>
  <c r="DQ255" i="12"/>
  <c r="DR255" i="12"/>
  <c r="DS255" i="12"/>
  <c r="DT255" i="12"/>
  <c r="DU255" i="12"/>
  <c r="DV255" i="12"/>
  <c r="DW255" i="12"/>
  <c r="DX255" i="12"/>
  <c r="DY255" i="12"/>
  <c r="DZ255" i="12"/>
  <c r="EA255" i="12"/>
  <c r="EB255" i="12"/>
  <c r="EC255" i="12"/>
  <c r="ED255" i="12"/>
  <c r="EE255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DE256" i="12"/>
  <c r="DF256" i="12"/>
  <c r="DG256" i="12"/>
  <c r="DH256" i="12"/>
  <c r="DI256" i="12"/>
  <c r="DJ256" i="12"/>
  <c r="DK256" i="12"/>
  <c r="DL256" i="12"/>
  <c r="DM256" i="12"/>
  <c r="DN256" i="12"/>
  <c r="DO256" i="12"/>
  <c r="DP256" i="12"/>
  <c r="DQ256" i="12"/>
  <c r="DR256" i="12"/>
  <c r="DS256" i="12"/>
  <c r="DT256" i="12"/>
  <c r="DU256" i="12"/>
  <c r="DV256" i="12"/>
  <c r="DW256" i="12"/>
  <c r="DX256" i="12"/>
  <c r="DY256" i="12"/>
  <c r="DZ256" i="12"/>
  <c r="EA256" i="12"/>
  <c r="EB256" i="12"/>
  <c r="EC256" i="12"/>
  <c r="ED256" i="12"/>
  <c r="EE256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DE257" i="12"/>
  <c r="DF257" i="12"/>
  <c r="DG257" i="12"/>
  <c r="DH257" i="12"/>
  <c r="DI257" i="12"/>
  <c r="DJ257" i="12"/>
  <c r="DK257" i="12"/>
  <c r="DL257" i="12"/>
  <c r="DM257" i="12"/>
  <c r="DN257" i="12"/>
  <c r="DO257" i="12"/>
  <c r="DP257" i="12"/>
  <c r="DQ257" i="12"/>
  <c r="DR257" i="12"/>
  <c r="DS257" i="12"/>
  <c r="DT257" i="12"/>
  <c r="DU257" i="12"/>
  <c r="DV257" i="12"/>
  <c r="DW257" i="12"/>
  <c r="DX257" i="12"/>
  <c r="DY257" i="12"/>
  <c r="DZ257" i="12"/>
  <c r="EA257" i="12"/>
  <c r="EB257" i="12"/>
  <c r="EC257" i="12"/>
  <c r="ED257" i="12"/>
  <c r="EE257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DE258" i="12"/>
  <c r="DF258" i="12"/>
  <c r="DG258" i="12"/>
  <c r="DH258" i="12"/>
  <c r="DI258" i="12"/>
  <c r="DJ258" i="12"/>
  <c r="DK258" i="12"/>
  <c r="DL258" i="12"/>
  <c r="DM258" i="12"/>
  <c r="DN258" i="12"/>
  <c r="DO258" i="12"/>
  <c r="DP258" i="12"/>
  <c r="DQ258" i="12"/>
  <c r="DR258" i="12"/>
  <c r="DS258" i="12"/>
  <c r="DT258" i="12"/>
  <c r="DU258" i="12"/>
  <c r="DV258" i="12"/>
  <c r="DW258" i="12"/>
  <c r="DX258" i="12"/>
  <c r="DY258" i="12"/>
  <c r="DZ258" i="12"/>
  <c r="EA258" i="12"/>
  <c r="EB258" i="12"/>
  <c r="EC258" i="12"/>
  <c r="ED258" i="12"/>
  <c r="EE258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DE259" i="12"/>
  <c r="DF259" i="12"/>
  <c r="DG259" i="12"/>
  <c r="DH259" i="12"/>
  <c r="DI259" i="12"/>
  <c r="DJ259" i="12"/>
  <c r="DK259" i="12"/>
  <c r="DL259" i="12"/>
  <c r="DM259" i="12"/>
  <c r="DN259" i="12"/>
  <c r="DO259" i="12"/>
  <c r="DP259" i="12"/>
  <c r="DQ259" i="12"/>
  <c r="DR259" i="12"/>
  <c r="DS259" i="12"/>
  <c r="DT259" i="12"/>
  <c r="DU259" i="12"/>
  <c r="DV259" i="12"/>
  <c r="DW259" i="12"/>
  <c r="DX259" i="12"/>
  <c r="DY259" i="12"/>
  <c r="DZ259" i="12"/>
  <c r="EA259" i="12"/>
  <c r="EB259" i="12"/>
  <c r="EC259" i="12"/>
  <c r="ED259" i="12"/>
  <c r="EE259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DE260" i="12"/>
  <c r="DF260" i="12"/>
  <c r="DG260" i="12"/>
  <c r="DH260" i="12"/>
  <c r="DI260" i="12"/>
  <c r="DJ260" i="12"/>
  <c r="DK260" i="12"/>
  <c r="DL260" i="12"/>
  <c r="DM260" i="12"/>
  <c r="DN260" i="12"/>
  <c r="DO260" i="12"/>
  <c r="DP260" i="12"/>
  <c r="DQ260" i="12"/>
  <c r="DR260" i="12"/>
  <c r="DS260" i="12"/>
  <c r="DT260" i="12"/>
  <c r="DU260" i="12"/>
  <c r="DV260" i="12"/>
  <c r="DW260" i="12"/>
  <c r="DX260" i="12"/>
  <c r="DY260" i="12"/>
  <c r="DZ260" i="12"/>
  <c r="EA260" i="12"/>
  <c r="EB260" i="12"/>
  <c r="EC260" i="12"/>
  <c r="ED260" i="12"/>
  <c r="EE260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DE261" i="12"/>
  <c r="DF261" i="12"/>
  <c r="DG261" i="12"/>
  <c r="DH261" i="12"/>
  <c r="DI261" i="12"/>
  <c r="DJ261" i="12"/>
  <c r="DK261" i="12"/>
  <c r="DL261" i="12"/>
  <c r="DM261" i="12"/>
  <c r="DN261" i="12"/>
  <c r="DO261" i="12"/>
  <c r="DP261" i="12"/>
  <c r="DQ261" i="12"/>
  <c r="DR261" i="12"/>
  <c r="DS261" i="12"/>
  <c r="DT261" i="12"/>
  <c r="DU261" i="12"/>
  <c r="DV261" i="12"/>
  <c r="DW261" i="12"/>
  <c r="DX261" i="12"/>
  <c r="DY261" i="12"/>
  <c r="DZ261" i="12"/>
  <c r="EA261" i="12"/>
  <c r="EB261" i="12"/>
  <c r="EC261" i="12"/>
  <c r="ED261" i="12"/>
  <c r="EE261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DE262" i="12"/>
  <c r="DF262" i="12"/>
  <c r="DG262" i="12"/>
  <c r="DH262" i="12"/>
  <c r="DI262" i="12"/>
  <c r="DJ262" i="12"/>
  <c r="DK262" i="12"/>
  <c r="DL262" i="12"/>
  <c r="DM262" i="12"/>
  <c r="DN262" i="12"/>
  <c r="DO262" i="12"/>
  <c r="DP262" i="12"/>
  <c r="DQ262" i="12"/>
  <c r="DR262" i="12"/>
  <c r="DS262" i="12"/>
  <c r="DT262" i="12"/>
  <c r="DU262" i="12"/>
  <c r="DV262" i="12"/>
  <c r="DW262" i="12"/>
  <c r="DX262" i="12"/>
  <c r="DY262" i="12"/>
  <c r="DZ262" i="12"/>
  <c r="EA262" i="12"/>
  <c r="EB262" i="12"/>
  <c r="EC262" i="12"/>
  <c r="ED262" i="12"/>
  <c r="EE262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DE263" i="12"/>
  <c r="DF263" i="12"/>
  <c r="DG263" i="12"/>
  <c r="DH263" i="12"/>
  <c r="DI263" i="12"/>
  <c r="DJ263" i="12"/>
  <c r="DK263" i="12"/>
  <c r="DL263" i="12"/>
  <c r="DM263" i="12"/>
  <c r="DN263" i="12"/>
  <c r="DO263" i="12"/>
  <c r="DP263" i="12"/>
  <c r="DQ263" i="12"/>
  <c r="DR263" i="12"/>
  <c r="DS263" i="12"/>
  <c r="DT263" i="12"/>
  <c r="DU263" i="12"/>
  <c r="DV263" i="12"/>
  <c r="DW263" i="12"/>
  <c r="DX263" i="12"/>
  <c r="DY263" i="12"/>
  <c r="DZ263" i="12"/>
  <c r="EA263" i="12"/>
  <c r="EB263" i="12"/>
  <c r="EC263" i="12"/>
  <c r="ED263" i="12"/>
  <c r="EE263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DE264" i="12"/>
  <c r="DF264" i="12"/>
  <c r="DG264" i="12"/>
  <c r="DH264" i="12"/>
  <c r="DI264" i="12"/>
  <c r="DJ264" i="12"/>
  <c r="DK264" i="12"/>
  <c r="DL264" i="12"/>
  <c r="DM264" i="12"/>
  <c r="DN264" i="12"/>
  <c r="DO264" i="12"/>
  <c r="DP264" i="12"/>
  <c r="DQ264" i="12"/>
  <c r="DR264" i="12"/>
  <c r="DS264" i="12"/>
  <c r="DT264" i="12"/>
  <c r="DU264" i="12"/>
  <c r="DV264" i="12"/>
  <c r="DW264" i="12"/>
  <c r="DX264" i="12"/>
  <c r="DY264" i="12"/>
  <c r="DZ264" i="12"/>
  <c r="EA264" i="12"/>
  <c r="EB264" i="12"/>
  <c r="EC264" i="12"/>
  <c r="ED264" i="12"/>
  <c r="EE264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DE265" i="12"/>
  <c r="DF265" i="12"/>
  <c r="DG265" i="12"/>
  <c r="DH265" i="12"/>
  <c r="DI265" i="12"/>
  <c r="DJ265" i="12"/>
  <c r="DK265" i="12"/>
  <c r="DL265" i="12"/>
  <c r="DM265" i="12"/>
  <c r="DN265" i="12"/>
  <c r="DO265" i="12"/>
  <c r="DP265" i="12"/>
  <c r="DQ265" i="12"/>
  <c r="DR265" i="12"/>
  <c r="DS265" i="12"/>
  <c r="DT265" i="12"/>
  <c r="DU265" i="12"/>
  <c r="DV265" i="12"/>
  <c r="DW265" i="12"/>
  <c r="DX265" i="12"/>
  <c r="DY265" i="12"/>
  <c r="DZ265" i="12"/>
  <c r="EA265" i="12"/>
  <c r="EB265" i="12"/>
  <c r="EC265" i="12"/>
  <c r="ED265" i="12"/>
  <c r="EE265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DE266" i="12"/>
  <c r="DF266" i="12"/>
  <c r="DG266" i="12"/>
  <c r="DH266" i="12"/>
  <c r="DI266" i="12"/>
  <c r="DJ266" i="12"/>
  <c r="DK266" i="12"/>
  <c r="DL266" i="12"/>
  <c r="DM266" i="12"/>
  <c r="DN266" i="12"/>
  <c r="DO266" i="12"/>
  <c r="DP266" i="12"/>
  <c r="DQ266" i="12"/>
  <c r="DR266" i="12"/>
  <c r="DS266" i="12"/>
  <c r="DT266" i="12"/>
  <c r="DU266" i="12"/>
  <c r="DV266" i="12"/>
  <c r="DW266" i="12"/>
  <c r="DX266" i="12"/>
  <c r="DY266" i="12"/>
  <c r="DZ266" i="12"/>
  <c r="EA266" i="12"/>
  <c r="EB266" i="12"/>
  <c r="EC266" i="12"/>
  <c r="ED266" i="12"/>
  <c r="EE266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DE267" i="12"/>
  <c r="DF267" i="12"/>
  <c r="DG267" i="12"/>
  <c r="DH267" i="12"/>
  <c r="DI267" i="12"/>
  <c r="DJ267" i="12"/>
  <c r="DK267" i="12"/>
  <c r="DL267" i="12"/>
  <c r="DM267" i="12"/>
  <c r="DN267" i="12"/>
  <c r="DO267" i="12"/>
  <c r="DP267" i="12"/>
  <c r="DQ267" i="12"/>
  <c r="DR267" i="12"/>
  <c r="DS267" i="12"/>
  <c r="DT267" i="12"/>
  <c r="DU267" i="12"/>
  <c r="DV267" i="12"/>
  <c r="DW267" i="12"/>
  <c r="DX267" i="12"/>
  <c r="DY267" i="12"/>
  <c r="DZ267" i="12"/>
  <c r="EA267" i="12"/>
  <c r="EB267" i="12"/>
  <c r="EC267" i="12"/>
  <c r="ED267" i="12"/>
  <c r="EE267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DE268" i="12"/>
  <c r="DF268" i="12"/>
  <c r="DG268" i="12"/>
  <c r="DH268" i="12"/>
  <c r="DI268" i="12"/>
  <c r="DJ268" i="12"/>
  <c r="DK268" i="12"/>
  <c r="DL268" i="12"/>
  <c r="DM268" i="12"/>
  <c r="DN268" i="12"/>
  <c r="DO268" i="12"/>
  <c r="DP268" i="12"/>
  <c r="DQ268" i="12"/>
  <c r="DR268" i="12"/>
  <c r="DS268" i="12"/>
  <c r="DT268" i="12"/>
  <c r="DU268" i="12"/>
  <c r="DV268" i="12"/>
  <c r="DW268" i="12"/>
  <c r="DX268" i="12"/>
  <c r="DY268" i="12"/>
  <c r="DZ268" i="12"/>
  <c r="EA268" i="12"/>
  <c r="EB268" i="12"/>
  <c r="EC268" i="12"/>
  <c r="ED268" i="12"/>
  <c r="EE268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DE269" i="12"/>
  <c r="DF269" i="12"/>
  <c r="DG269" i="12"/>
  <c r="DH269" i="12"/>
  <c r="DI269" i="12"/>
  <c r="DJ269" i="12"/>
  <c r="DK269" i="12"/>
  <c r="DL269" i="12"/>
  <c r="DM269" i="12"/>
  <c r="DN269" i="12"/>
  <c r="DO269" i="12"/>
  <c r="DP269" i="12"/>
  <c r="DQ269" i="12"/>
  <c r="DR269" i="12"/>
  <c r="DS269" i="12"/>
  <c r="DT269" i="12"/>
  <c r="DU269" i="12"/>
  <c r="DV269" i="12"/>
  <c r="DW269" i="12"/>
  <c r="DX269" i="12"/>
  <c r="DY269" i="12"/>
  <c r="DZ269" i="12"/>
  <c r="EA269" i="12"/>
  <c r="EB269" i="12"/>
  <c r="EC269" i="12"/>
  <c r="ED269" i="12"/>
  <c r="EE269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DE270" i="12"/>
  <c r="DF270" i="12"/>
  <c r="DG270" i="12"/>
  <c r="DH270" i="12"/>
  <c r="DI270" i="12"/>
  <c r="DJ270" i="12"/>
  <c r="DK270" i="12"/>
  <c r="DL270" i="12"/>
  <c r="DM270" i="12"/>
  <c r="DN270" i="12"/>
  <c r="DO270" i="12"/>
  <c r="DP270" i="12"/>
  <c r="DQ270" i="12"/>
  <c r="DR270" i="12"/>
  <c r="DS270" i="12"/>
  <c r="DT270" i="12"/>
  <c r="DU270" i="12"/>
  <c r="DV270" i="12"/>
  <c r="DW270" i="12"/>
  <c r="DX270" i="12"/>
  <c r="DY270" i="12"/>
  <c r="DZ270" i="12"/>
  <c r="EA270" i="12"/>
  <c r="EB270" i="12"/>
  <c r="EC270" i="12"/>
  <c r="ED270" i="12"/>
  <c r="EE270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DE271" i="12"/>
  <c r="DF271" i="12"/>
  <c r="DG271" i="12"/>
  <c r="DH271" i="12"/>
  <c r="DI271" i="12"/>
  <c r="DJ271" i="12"/>
  <c r="DK271" i="12"/>
  <c r="DL271" i="12"/>
  <c r="DM271" i="12"/>
  <c r="DN271" i="12"/>
  <c r="DO271" i="12"/>
  <c r="DP271" i="12"/>
  <c r="DQ271" i="12"/>
  <c r="DR271" i="12"/>
  <c r="DS271" i="12"/>
  <c r="DT271" i="12"/>
  <c r="DU271" i="12"/>
  <c r="DV271" i="12"/>
  <c r="DW271" i="12"/>
  <c r="DX271" i="12"/>
  <c r="DY271" i="12"/>
  <c r="DZ271" i="12"/>
  <c r="EA271" i="12"/>
  <c r="EB271" i="12"/>
  <c r="EC271" i="12"/>
  <c r="ED271" i="12"/>
  <c r="EE271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DE272" i="12"/>
  <c r="DF272" i="12"/>
  <c r="DG272" i="12"/>
  <c r="DH272" i="12"/>
  <c r="DI272" i="12"/>
  <c r="DJ272" i="12"/>
  <c r="DK272" i="12"/>
  <c r="DL272" i="12"/>
  <c r="DM272" i="12"/>
  <c r="DN272" i="12"/>
  <c r="DO272" i="12"/>
  <c r="DP272" i="12"/>
  <c r="DQ272" i="12"/>
  <c r="DR272" i="12"/>
  <c r="DS272" i="12"/>
  <c r="DT272" i="12"/>
  <c r="DU272" i="12"/>
  <c r="DV272" i="12"/>
  <c r="DW272" i="12"/>
  <c r="DX272" i="12"/>
  <c r="DY272" i="12"/>
  <c r="DZ272" i="12"/>
  <c r="EA272" i="12"/>
  <c r="EB272" i="12"/>
  <c r="EC272" i="12"/>
  <c r="ED272" i="12"/>
  <c r="EE272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DE273" i="12"/>
  <c r="DF273" i="12"/>
  <c r="DG273" i="12"/>
  <c r="DH273" i="12"/>
  <c r="DI273" i="12"/>
  <c r="DJ273" i="12"/>
  <c r="DK273" i="12"/>
  <c r="DL273" i="12"/>
  <c r="DM273" i="12"/>
  <c r="DN273" i="12"/>
  <c r="DO273" i="12"/>
  <c r="DP273" i="12"/>
  <c r="DQ273" i="12"/>
  <c r="DR273" i="12"/>
  <c r="DS273" i="12"/>
  <c r="DT273" i="12"/>
  <c r="DU273" i="12"/>
  <c r="DV273" i="12"/>
  <c r="DW273" i="12"/>
  <c r="DX273" i="12"/>
  <c r="DY273" i="12"/>
  <c r="DZ273" i="12"/>
  <c r="EA273" i="12"/>
  <c r="EB273" i="12"/>
  <c r="EC273" i="12"/>
  <c r="ED273" i="12"/>
  <c r="EE273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DE274" i="12"/>
  <c r="DF274" i="12"/>
  <c r="DG274" i="12"/>
  <c r="DH274" i="12"/>
  <c r="DI274" i="12"/>
  <c r="DJ274" i="12"/>
  <c r="DK274" i="12"/>
  <c r="DL274" i="12"/>
  <c r="DM274" i="12"/>
  <c r="DN274" i="12"/>
  <c r="DO274" i="12"/>
  <c r="DP274" i="12"/>
  <c r="DQ274" i="12"/>
  <c r="DR274" i="12"/>
  <c r="DS274" i="12"/>
  <c r="DT274" i="12"/>
  <c r="DU274" i="12"/>
  <c r="DV274" i="12"/>
  <c r="DW274" i="12"/>
  <c r="DX274" i="12"/>
  <c r="DY274" i="12"/>
  <c r="DZ274" i="12"/>
  <c r="EA274" i="12"/>
  <c r="EB274" i="12"/>
  <c r="EC274" i="12"/>
  <c r="ED274" i="12"/>
  <c r="EE274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DE275" i="12"/>
  <c r="DF275" i="12"/>
  <c r="DG275" i="12"/>
  <c r="DH275" i="12"/>
  <c r="DI275" i="12"/>
  <c r="DJ275" i="12"/>
  <c r="DK275" i="12"/>
  <c r="DL275" i="12"/>
  <c r="DM275" i="12"/>
  <c r="DN275" i="12"/>
  <c r="DO275" i="12"/>
  <c r="DP275" i="12"/>
  <c r="DQ275" i="12"/>
  <c r="DR275" i="12"/>
  <c r="DS275" i="12"/>
  <c r="DT275" i="12"/>
  <c r="DU275" i="12"/>
  <c r="DV275" i="12"/>
  <c r="DW275" i="12"/>
  <c r="DX275" i="12"/>
  <c r="DY275" i="12"/>
  <c r="DZ275" i="12"/>
  <c r="EA275" i="12"/>
  <c r="EB275" i="12"/>
  <c r="EC275" i="12"/>
  <c r="ED275" i="12"/>
  <c r="EE275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DE276" i="12"/>
  <c r="DF276" i="12"/>
  <c r="DG276" i="12"/>
  <c r="DH276" i="12"/>
  <c r="DI276" i="12"/>
  <c r="DJ276" i="12"/>
  <c r="DK276" i="12"/>
  <c r="DL276" i="12"/>
  <c r="DM276" i="12"/>
  <c r="DN276" i="12"/>
  <c r="DO276" i="12"/>
  <c r="DP276" i="12"/>
  <c r="DQ276" i="12"/>
  <c r="DR276" i="12"/>
  <c r="DS276" i="12"/>
  <c r="DT276" i="12"/>
  <c r="DU276" i="12"/>
  <c r="DV276" i="12"/>
  <c r="DW276" i="12"/>
  <c r="DX276" i="12"/>
  <c r="DY276" i="12"/>
  <c r="DZ276" i="12"/>
  <c r="EA276" i="12"/>
  <c r="EB276" i="12"/>
  <c r="EC276" i="12"/>
  <c r="ED276" i="12"/>
  <c r="EE276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DE277" i="12"/>
  <c r="DF277" i="12"/>
  <c r="DG277" i="12"/>
  <c r="DH277" i="12"/>
  <c r="DI277" i="12"/>
  <c r="DJ277" i="12"/>
  <c r="DK277" i="12"/>
  <c r="DL277" i="12"/>
  <c r="DM277" i="12"/>
  <c r="DN277" i="12"/>
  <c r="DO277" i="12"/>
  <c r="DP277" i="12"/>
  <c r="DQ277" i="12"/>
  <c r="DR277" i="12"/>
  <c r="DS277" i="12"/>
  <c r="DT277" i="12"/>
  <c r="DU277" i="12"/>
  <c r="DV277" i="12"/>
  <c r="DW277" i="12"/>
  <c r="DX277" i="12"/>
  <c r="DY277" i="12"/>
  <c r="DZ277" i="12"/>
  <c r="EA277" i="12"/>
  <c r="EB277" i="12"/>
  <c r="EC277" i="12"/>
  <c r="ED277" i="12"/>
  <c r="EE277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DE278" i="12"/>
  <c r="DF278" i="12"/>
  <c r="DG278" i="12"/>
  <c r="DH278" i="12"/>
  <c r="DI278" i="12"/>
  <c r="DJ278" i="12"/>
  <c r="DK278" i="12"/>
  <c r="DL278" i="12"/>
  <c r="DM278" i="12"/>
  <c r="DN278" i="12"/>
  <c r="DO278" i="12"/>
  <c r="DP278" i="12"/>
  <c r="DQ278" i="12"/>
  <c r="DR278" i="12"/>
  <c r="DS278" i="12"/>
  <c r="DT278" i="12"/>
  <c r="DU278" i="12"/>
  <c r="DV278" i="12"/>
  <c r="DW278" i="12"/>
  <c r="DX278" i="12"/>
  <c r="DY278" i="12"/>
  <c r="DZ278" i="12"/>
  <c r="EA278" i="12"/>
  <c r="EB278" i="12"/>
  <c r="EC278" i="12"/>
  <c r="ED278" i="12"/>
  <c r="EE278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DE279" i="12"/>
  <c r="DF279" i="12"/>
  <c r="DG279" i="12"/>
  <c r="DH279" i="12"/>
  <c r="DI279" i="12"/>
  <c r="DJ279" i="12"/>
  <c r="DK279" i="12"/>
  <c r="DL279" i="12"/>
  <c r="DM279" i="12"/>
  <c r="DN279" i="12"/>
  <c r="DO279" i="12"/>
  <c r="DP279" i="12"/>
  <c r="DQ279" i="12"/>
  <c r="DR279" i="12"/>
  <c r="DS279" i="12"/>
  <c r="DT279" i="12"/>
  <c r="DU279" i="12"/>
  <c r="DV279" i="12"/>
  <c r="DW279" i="12"/>
  <c r="DX279" i="12"/>
  <c r="DY279" i="12"/>
  <c r="DZ279" i="12"/>
  <c r="EA279" i="12"/>
  <c r="EB279" i="12"/>
  <c r="EC279" i="12"/>
  <c r="ED279" i="12"/>
  <c r="EE279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DE280" i="12"/>
  <c r="DF280" i="12"/>
  <c r="DG280" i="12"/>
  <c r="DH280" i="12"/>
  <c r="DI280" i="12"/>
  <c r="DJ280" i="12"/>
  <c r="DK280" i="12"/>
  <c r="DL280" i="12"/>
  <c r="DM280" i="12"/>
  <c r="DN280" i="12"/>
  <c r="DO280" i="12"/>
  <c r="DP280" i="12"/>
  <c r="DQ280" i="12"/>
  <c r="DR280" i="12"/>
  <c r="DS280" i="12"/>
  <c r="DT280" i="12"/>
  <c r="DU280" i="12"/>
  <c r="DV280" i="12"/>
  <c r="DW280" i="12"/>
  <c r="DX280" i="12"/>
  <c r="DY280" i="12"/>
  <c r="DZ280" i="12"/>
  <c r="EA280" i="12"/>
  <c r="EB280" i="12"/>
  <c r="EC280" i="12"/>
  <c r="ED280" i="12"/>
  <c r="EE280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DE281" i="12"/>
  <c r="DF281" i="12"/>
  <c r="DG281" i="12"/>
  <c r="DH281" i="12"/>
  <c r="DI281" i="12"/>
  <c r="DJ281" i="12"/>
  <c r="DK281" i="12"/>
  <c r="DL281" i="12"/>
  <c r="DM281" i="12"/>
  <c r="DN281" i="12"/>
  <c r="DO281" i="12"/>
  <c r="DP281" i="12"/>
  <c r="DQ281" i="12"/>
  <c r="DR281" i="12"/>
  <c r="DS281" i="12"/>
  <c r="DT281" i="12"/>
  <c r="DU281" i="12"/>
  <c r="DV281" i="12"/>
  <c r="DW281" i="12"/>
  <c r="DX281" i="12"/>
  <c r="DY281" i="12"/>
  <c r="DZ281" i="12"/>
  <c r="EA281" i="12"/>
  <c r="EB281" i="12"/>
  <c r="EC281" i="12"/>
  <c r="ED281" i="12"/>
  <c r="EE281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DE282" i="12"/>
  <c r="DF282" i="12"/>
  <c r="DG282" i="12"/>
  <c r="DH282" i="12"/>
  <c r="DI282" i="12"/>
  <c r="DJ282" i="12"/>
  <c r="DK282" i="12"/>
  <c r="DL282" i="12"/>
  <c r="DM282" i="12"/>
  <c r="DN282" i="12"/>
  <c r="DO282" i="12"/>
  <c r="DP282" i="12"/>
  <c r="DQ282" i="12"/>
  <c r="DR282" i="12"/>
  <c r="DS282" i="12"/>
  <c r="DT282" i="12"/>
  <c r="DU282" i="12"/>
  <c r="DV282" i="12"/>
  <c r="DW282" i="12"/>
  <c r="DX282" i="12"/>
  <c r="DY282" i="12"/>
  <c r="DZ282" i="12"/>
  <c r="EA282" i="12"/>
  <c r="EB282" i="12"/>
  <c r="EC282" i="12"/>
  <c r="ED282" i="12"/>
  <c r="EE282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DE283" i="12"/>
  <c r="DF283" i="12"/>
  <c r="DG283" i="12"/>
  <c r="DH283" i="12"/>
  <c r="DI283" i="12"/>
  <c r="DJ283" i="12"/>
  <c r="DK283" i="12"/>
  <c r="DL283" i="12"/>
  <c r="DM283" i="12"/>
  <c r="DN283" i="12"/>
  <c r="DO283" i="12"/>
  <c r="DP283" i="12"/>
  <c r="DQ283" i="12"/>
  <c r="DR283" i="12"/>
  <c r="DS283" i="12"/>
  <c r="DT283" i="12"/>
  <c r="DU283" i="12"/>
  <c r="DV283" i="12"/>
  <c r="DW283" i="12"/>
  <c r="DX283" i="12"/>
  <c r="DY283" i="12"/>
  <c r="DZ283" i="12"/>
  <c r="EA283" i="12"/>
  <c r="EB283" i="12"/>
  <c r="EC283" i="12"/>
  <c r="ED283" i="12"/>
  <c r="EE283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DE284" i="12"/>
  <c r="DF284" i="12"/>
  <c r="DG284" i="12"/>
  <c r="DH284" i="12"/>
  <c r="DI284" i="12"/>
  <c r="DJ284" i="12"/>
  <c r="DK284" i="12"/>
  <c r="DL284" i="12"/>
  <c r="DM284" i="12"/>
  <c r="DN284" i="12"/>
  <c r="DO284" i="12"/>
  <c r="DP284" i="12"/>
  <c r="DQ284" i="12"/>
  <c r="DR284" i="12"/>
  <c r="DS284" i="12"/>
  <c r="DT284" i="12"/>
  <c r="DU284" i="12"/>
  <c r="DV284" i="12"/>
  <c r="DW284" i="12"/>
  <c r="DX284" i="12"/>
  <c r="DY284" i="12"/>
  <c r="DZ284" i="12"/>
  <c r="EA284" i="12"/>
  <c r="EB284" i="12"/>
  <c r="EC284" i="12"/>
  <c r="ED284" i="12"/>
  <c r="EE284" i="12"/>
  <c r="DE285" i="12"/>
  <c r="DF285" i="12"/>
  <c r="DG285" i="12"/>
  <c r="DH285" i="12"/>
  <c r="DI285" i="12"/>
  <c r="DJ285" i="12"/>
  <c r="DK285" i="12"/>
  <c r="DL285" i="12"/>
  <c r="DM285" i="12"/>
  <c r="DN285" i="12"/>
  <c r="DO285" i="12"/>
  <c r="DP285" i="12"/>
  <c r="DQ285" i="12"/>
  <c r="DR285" i="12"/>
  <c r="DS285" i="12"/>
  <c r="DT285" i="12"/>
  <c r="DU285" i="12"/>
  <c r="DV285" i="12"/>
  <c r="DW285" i="12"/>
  <c r="DX285" i="12"/>
  <c r="DY285" i="12"/>
  <c r="DZ285" i="12"/>
  <c r="EA285" i="12"/>
  <c r="EB285" i="12"/>
  <c r="EC285" i="12"/>
  <c r="ED285" i="12"/>
  <c r="EE285" i="12"/>
  <c r="DE286" i="12"/>
  <c r="DF286" i="12"/>
  <c r="DG286" i="12"/>
  <c r="DH286" i="12"/>
  <c r="DI286" i="12"/>
  <c r="DJ286" i="12"/>
  <c r="DK286" i="12"/>
  <c r="DL286" i="12"/>
  <c r="DM286" i="12"/>
  <c r="DN286" i="12"/>
  <c r="DO286" i="12"/>
  <c r="DP286" i="12"/>
  <c r="DQ286" i="12"/>
  <c r="DR286" i="12"/>
  <c r="DS286" i="12"/>
  <c r="DT286" i="12"/>
  <c r="DU286" i="12"/>
  <c r="DV286" i="12"/>
  <c r="DW286" i="12"/>
  <c r="DX286" i="12"/>
  <c r="DY286" i="12"/>
  <c r="DZ286" i="12"/>
  <c r="EA286" i="12"/>
  <c r="EB286" i="12"/>
  <c r="EC286" i="12"/>
  <c r="ED286" i="12"/>
  <c r="EE286" i="12"/>
  <c r="DE287" i="12"/>
  <c r="DF287" i="12"/>
  <c r="DG287" i="12"/>
  <c r="DH287" i="12"/>
  <c r="DI287" i="12"/>
  <c r="DJ287" i="12"/>
  <c r="DK287" i="12"/>
  <c r="DL287" i="12"/>
  <c r="DM287" i="12"/>
  <c r="DN287" i="12"/>
  <c r="DO287" i="12"/>
  <c r="DP287" i="12"/>
  <c r="DQ287" i="12"/>
  <c r="DR287" i="12"/>
  <c r="DS287" i="12"/>
  <c r="DT287" i="12"/>
  <c r="DU287" i="12"/>
  <c r="DV287" i="12"/>
  <c r="DW287" i="12"/>
  <c r="DX287" i="12"/>
  <c r="DY287" i="12"/>
  <c r="DZ287" i="12"/>
  <c r="EA287" i="12"/>
  <c r="EB287" i="12"/>
  <c r="EC287" i="12"/>
  <c r="ED287" i="12"/>
  <c r="EE287" i="12"/>
  <c r="DE288" i="12"/>
  <c r="DF288" i="12"/>
  <c r="DG288" i="12"/>
  <c r="DH288" i="12"/>
  <c r="DI288" i="12"/>
  <c r="DJ288" i="12"/>
  <c r="DK288" i="12"/>
  <c r="DL288" i="12"/>
  <c r="DM288" i="12"/>
  <c r="DN288" i="12"/>
  <c r="DO288" i="12"/>
  <c r="DP288" i="12"/>
  <c r="DQ288" i="12"/>
  <c r="DR288" i="12"/>
  <c r="DS288" i="12"/>
  <c r="DT288" i="12"/>
  <c r="DU288" i="12"/>
  <c r="DV288" i="12"/>
  <c r="DW288" i="12"/>
  <c r="DX288" i="12"/>
  <c r="DY288" i="12"/>
  <c r="DZ288" i="12"/>
  <c r="EA288" i="12"/>
  <c r="EB288" i="12"/>
  <c r="EC288" i="12"/>
  <c r="ED288" i="12"/>
  <c r="EE288" i="12"/>
  <c r="DE289" i="12"/>
  <c r="DF289" i="12"/>
  <c r="DG289" i="12"/>
  <c r="DH289" i="12"/>
  <c r="DI289" i="12"/>
  <c r="DJ289" i="12"/>
  <c r="DK289" i="12"/>
  <c r="DL289" i="12"/>
  <c r="DM289" i="12"/>
  <c r="DN289" i="12"/>
  <c r="DO289" i="12"/>
  <c r="DP289" i="12"/>
  <c r="DQ289" i="12"/>
  <c r="DR289" i="12"/>
  <c r="DS289" i="12"/>
  <c r="DT289" i="12"/>
  <c r="DU289" i="12"/>
  <c r="DV289" i="12"/>
  <c r="DW289" i="12"/>
  <c r="DX289" i="12"/>
  <c r="DY289" i="12"/>
  <c r="DZ289" i="12"/>
  <c r="EA289" i="12"/>
  <c r="EB289" i="12"/>
  <c r="EC289" i="12"/>
  <c r="ED289" i="12"/>
  <c r="EE289" i="12"/>
  <c r="DE290" i="12"/>
  <c r="DF290" i="12"/>
  <c r="DG290" i="12"/>
  <c r="DH290" i="12"/>
  <c r="DI290" i="12"/>
  <c r="DJ290" i="12"/>
  <c r="DK290" i="12"/>
  <c r="DL290" i="12"/>
  <c r="DM290" i="12"/>
  <c r="DN290" i="12"/>
  <c r="DO290" i="12"/>
  <c r="DP290" i="12"/>
  <c r="DQ290" i="12"/>
  <c r="DR290" i="12"/>
  <c r="DS290" i="12"/>
  <c r="DT290" i="12"/>
  <c r="DU290" i="12"/>
  <c r="DV290" i="12"/>
  <c r="DW290" i="12"/>
  <c r="DX290" i="12"/>
  <c r="DY290" i="12"/>
  <c r="DZ290" i="12"/>
  <c r="EA290" i="12"/>
  <c r="EB290" i="12"/>
  <c r="EC290" i="12"/>
  <c r="ED290" i="12"/>
  <c r="EE290" i="12"/>
  <c r="DE291" i="12"/>
  <c r="DF291" i="12"/>
  <c r="DG291" i="12"/>
  <c r="DH291" i="12"/>
  <c r="DI291" i="12"/>
  <c r="DJ291" i="12"/>
  <c r="DK291" i="12"/>
  <c r="DL291" i="12"/>
  <c r="DM291" i="12"/>
  <c r="DN291" i="12"/>
  <c r="DO291" i="12"/>
  <c r="DP291" i="12"/>
  <c r="DQ291" i="12"/>
  <c r="DR291" i="12"/>
  <c r="DS291" i="12"/>
  <c r="DT291" i="12"/>
  <c r="DU291" i="12"/>
  <c r="DV291" i="12"/>
  <c r="DW291" i="12"/>
  <c r="DX291" i="12"/>
  <c r="DY291" i="12"/>
  <c r="DZ291" i="12"/>
  <c r="EA291" i="12"/>
  <c r="EB291" i="12"/>
  <c r="EC291" i="12"/>
  <c r="ED291" i="12"/>
  <c r="EE291" i="12"/>
  <c r="DE292" i="12"/>
  <c r="DF292" i="12"/>
  <c r="DG292" i="12"/>
  <c r="DH292" i="12"/>
  <c r="DI292" i="12"/>
  <c r="DJ292" i="12"/>
  <c r="DK292" i="12"/>
  <c r="DL292" i="12"/>
  <c r="DM292" i="12"/>
  <c r="DN292" i="12"/>
  <c r="DO292" i="12"/>
  <c r="DP292" i="12"/>
  <c r="DQ292" i="12"/>
  <c r="DR292" i="12"/>
  <c r="DS292" i="12"/>
  <c r="DT292" i="12"/>
  <c r="DU292" i="12"/>
  <c r="DV292" i="12"/>
  <c r="DW292" i="12"/>
  <c r="DX292" i="12"/>
  <c r="DY292" i="12"/>
  <c r="DZ292" i="12"/>
  <c r="EA292" i="12"/>
  <c r="EB292" i="12"/>
  <c r="EC292" i="12"/>
  <c r="ED292" i="12"/>
  <c r="EE292" i="12"/>
  <c r="DE293" i="12"/>
  <c r="DF293" i="12"/>
  <c r="DG293" i="12"/>
  <c r="DH293" i="12"/>
  <c r="DI293" i="12"/>
  <c r="DJ293" i="12"/>
  <c r="DK293" i="12"/>
  <c r="DL293" i="12"/>
  <c r="DM293" i="12"/>
  <c r="DN293" i="12"/>
  <c r="DO293" i="12"/>
  <c r="DP293" i="12"/>
  <c r="DQ293" i="12"/>
  <c r="DR293" i="12"/>
  <c r="DS293" i="12"/>
  <c r="DT293" i="12"/>
  <c r="DU293" i="12"/>
  <c r="DV293" i="12"/>
  <c r="DW293" i="12"/>
  <c r="DX293" i="12"/>
  <c r="DY293" i="12"/>
  <c r="DZ293" i="12"/>
  <c r="EA293" i="12"/>
  <c r="EB293" i="12"/>
  <c r="EC293" i="12"/>
  <c r="ED293" i="12"/>
  <c r="EE293" i="12"/>
  <c r="DE294" i="12"/>
  <c r="DF294" i="12"/>
  <c r="DG294" i="12"/>
  <c r="DH294" i="12"/>
  <c r="DI294" i="12"/>
  <c r="DJ294" i="12"/>
  <c r="DK294" i="12"/>
  <c r="DL294" i="12"/>
  <c r="DM294" i="12"/>
  <c r="DN294" i="12"/>
  <c r="DO294" i="12"/>
  <c r="DP294" i="12"/>
  <c r="DQ294" i="12"/>
  <c r="DR294" i="12"/>
  <c r="DS294" i="12"/>
  <c r="DT294" i="12"/>
  <c r="DU294" i="12"/>
  <c r="DV294" i="12"/>
  <c r="DW294" i="12"/>
  <c r="DX294" i="12"/>
  <c r="DY294" i="12"/>
  <c r="DZ294" i="12"/>
  <c r="EA294" i="12"/>
  <c r="EB294" i="12"/>
  <c r="EC294" i="12"/>
  <c r="ED294" i="12"/>
  <c r="EE294" i="12"/>
  <c r="DE295" i="12"/>
  <c r="DF295" i="12"/>
  <c r="DG295" i="12"/>
  <c r="DH295" i="12"/>
  <c r="DI295" i="12"/>
  <c r="DJ295" i="12"/>
  <c r="DK295" i="12"/>
  <c r="DL295" i="12"/>
  <c r="DM295" i="12"/>
  <c r="DN295" i="12"/>
  <c r="DO295" i="12"/>
  <c r="DP295" i="12"/>
  <c r="DQ295" i="12"/>
  <c r="DR295" i="12"/>
  <c r="DS295" i="12"/>
  <c r="DT295" i="12"/>
  <c r="DU295" i="12"/>
  <c r="DV295" i="12"/>
  <c r="DW295" i="12"/>
  <c r="DX295" i="12"/>
  <c r="DY295" i="12"/>
  <c r="DZ295" i="12"/>
  <c r="EA295" i="12"/>
  <c r="EB295" i="12"/>
  <c r="EC295" i="12"/>
  <c r="ED295" i="12"/>
  <c r="EE295" i="12"/>
  <c r="DE296" i="12"/>
  <c r="DF296" i="12"/>
  <c r="DG296" i="12"/>
  <c r="DH296" i="12"/>
  <c r="DI296" i="12"/>
  <c r="DJ296" i="12"/>
  <c r="DK296" i="12"/>
  <c r="DL296" i="12"/>
  <c r="DM296" i="12"/>
  <c r="DN296" i="12"/>
  <c r="DO296" i="12"/>
  <c r="DP296" i="12"/>
  <c r="DQ296" i="12"/>
  <c r="DR296" i="12"/>
  <c r="DS296" i="12"/>
  <c r="DT296" i="12"/>
  <c r="DU296" i="12"/>
  <c r="DV296" i="12"/>
  <c r="DW296" i="12"/>
  <c r="DX296" i="12"/>
  <c r="DY296" i="12"/>
  <c r="DZ296" i="12"/>
  <c r="EA296" i="12"/>
  <c r="EB296" i="12"/>
  <c r="EC296" i="12"/>
  <c r="ED296" i="12"/>
  <c r="EE296" i="12"/>
  <c r="DE297" i="12"/>
  <c r="DF297" i="12"/>
  <c r="DG297" i="12"/>
  <c r="DH297" i="12"/>
  <c r="DI297" i="12"/>
  <c r="DJ297" i="12"/>
  <c r="DK297" i="12"/>
  <c r="DL297" i="12"/>
  <c r="DM297" i="12"/>
  <c r="DN297" i="12"/>
  <c r="DO297" i="12"/>
  <c r="DP297" i="12"/>
  <c r="DQ297" i="12"/>
  <c r="DR297" i="12"/>
  <c r="DS297" i="12"/>
  <c r="DT297" i="12"/>
  <c r="DU297" i="12"/>
  <c r="DV297" i="12"/>
  <c r="DW297" i="12"/>
  <c r="DX297" i="12"/>
  <c r="DY297" i="12"/>
  <c r="DZ297" i="12"/>
  <c r="EA297" i="12"/>
  <c r="EB297" i="12"/>
  <c r="EC297" i="12"/>
  <c r="ED297" i="12"/>
  <c r="EE297" i="12"/>
  <c r="DE298" i="12"/>
  <c r="DF298" i="12"/>
  <c r="DG298" i="12"/>
  <c r="DH298" i="12"/>
  <c r="DI298" i="12"/>
  <c r="DJ298" i="12"/>
  <c r="DK298" i="12"/>
  <c r="DL298" i="12"/>
  <c r="DM298" i="12"/>
  <c r="DN298" i="12"/>
  <c r="DO298" i="12"/>
  <c r="DP298" i="12"/>
  <c r="DQ298" i="12"/>
  <c r="DR298" i="12"/>
  <c r="DS298" i="12"/>
  <c r="DT298" i="12"/>
  <c r="DU298" i="12"/>
  <c r="DV298" i="12"/>
  <c r="DW298" i="12"/>
  <c r="DX298" i="12"/>
  <c r="DY298" i="12"/>
  <c r="DZ298" i="12"/>
  <c r="EA298" i="12"/>
  <c r="EB298" i="12"/>
  <c r="EC298" i="12"/>
  <c r="ED298" i="12"/>
  <c r="EE298" i="12"/>
  <c r="DE299" i="12"/>
  <c r="DF299" i="12"/>
  <c r="DG299" i="12"/>
  <c r="DH299" i="12"/>
  <c r="DI299" i="12"/>
  <c r="DJ299" i="12"/>
  <c r="DK299" i="12"/>
  <c r="DL299" i="12"/>
  <c r="DM299" i="12"/>
  <c r="DN299" i="12"/>
  <c r="DO299" i="12"/>
  <c r="DP299" i="12"/>
  <c r="DQ299" i="12"/>
  <c r="DR299" i="12"/>
  <c r="DS299" i="12"/>
  <c r="DT299" i="12"/>
  <c r="DU299" i="12"/>
  <c r="DV299" i="12"/>
  <c r="DW299" i="12"/>
  <c r="DX299" i="12"/>
  <c r="DY299" i="12"/>
  <c r="DZ299" i="12"/>
  <c r="EA299" i="12"/>
  <c r="EB299" i="12"/>
  <c r="EC299" i="12"/>
  <c r="ED299" i="12"/>
  <c r="EE299" i="12"/>
  <c r="DE300" i="12"/>
  <c r="DF300" i="12"/>
  <c r="DG300" i="12"/>
  <c r="DH300" i="12"/>
  <c r="DI300" i="12"/>
  <c r="DJ300" i="12"/>
  <c r="DK300" i="12"/>
  <c r="DL300" i="12"/>
  <c r="DM300" i="12"/>
  <c r="DN300" i="12"/>
  <c r="DO300" i="12"/>
  <c r="DP300" i="12"/>
  <c r="DQ300" i="12"/>
  <c r="DR300" i="12"/>
  <c r="DS300" i="12"/>
  <c r="DT300" i="12"/>
  <c r="DU300" i="12"/>
  <c r="DV300" i="12"/>
  <c r="DW300" i="12"/>
  <c r="DX300" i="12"/>
  <c r="DY300" i="12"/>
  <c r="DZ300" i="12"/>
  <c r="EA300" i="12"/>
  <c r="EB300" i="12"/>
  <c r="EC300" i="12"/>
  <c r="ED300" i="12"/>
  <c r="EE300" i="12"/>
  <c r="DE301" i="12"/>
  <c r="DF301" i="12"/>
  <c r="DG301" i="12"/>
  <c r="DH301" i="12"/>
  <c r="DI301" i="12"/>
  <c r="DJ301" i="12"/>
  <c r="DK301" i="12"/>
  <c r="DL301" i="12"/>
  <c r="DM301" i="12"/>
  <c r="DN301" i="12"/>
  <c r="DO301" i="12"/>
  <c r="DP301" i="12"/>
  <c r="DQ301" i="12"/>
  <c r="DR301" i="12"/>
  <c r="DS301" i="12"/>
  <c r="DT301" i="12"/>
  <c r="DU301" i="12"/>
  <c r="DV301" i="12"/>
  <c r="DW301" i="12"/>
  <c r="DX301" i="12"/>
  <c r="DY301" i="12"/>
  <c r="DZ301" i="12"/>
  <c r="EA301" i="12"/>
  <c r="EB301" i="12"/>
  <c r="EC301" i="12"/>
  <c r="ED301" i="12"/>
  <c r="EE301" i="12"/>
  <c r="DE302" i="12"/>
  <c r="DF302" i="12"/>
  <c r="DG302" i="12"/>
  <c r="DH302" i="12"/>
  <c r="DI302" i="12"/>
  <c r="DJ302" i="12"/>
  <c r="DK302" i="12"/>
  <c r="DL302" i="12"/>
  <c r="DM302" i="12"/>
  <c r="DN302" i="12"/>
  <c r="DO302" i="12"/>
  <c r="DP302" i="12"/>
  <c r="DQ302" i="12"/>
  <c r="DR302" i="12"/>
  <c r="DS302" i="12"/>
  <c r="DT302" i="12"/>
  <c r="DU302" i="12"/>
  <c r="DV302" i="12"/>
  <c r="DW302" i="12"/>
  <c r="DX302" i="12"/>
  <c r="DY302" i="12"/>
  <c r="DZ302" i="12"/>
  <c r="EA302" i="12"/>
  <c r="EB302" i="12"/>
  <c r="EC302" i="12"/>
  <c r="ED302" i="12"/>
  <c r="EE302" i="12"/>
  <c r="DE303" i="12"/>
  <c r="DF303" i="12"/>
  <c r="DG303" i="12"/>
  <c r="DH303" i="12"/>
  <c r="DI303" i="12"/>
  <c r="DJ303" i="12"/>
  <c r="DK303" i="12"/>
  <c r="DL303" i="12"/>
  <c r="DM303" i="12"/>
  <c r="DN303" i="12"/>
  <c r="DO303" i="12"/>
  <c r="DP303" i="12"/>
  <c r="DQ303" i="12"/>
  <c r="DR303" i="12"/>
  <c r="DS303" i="12"/>
  <c r="DT303" i="12"/>
  <c r="DU303" i="12"/>
  <c r="DV303" i="12"/>
  <c r="DW303" i="12"/>
  <c r="DX303" i="12"/>
  <c r="DY303" i="12"/>
  <c r="DZ303" i="12"/>
  <c r="EA303" i="12"/>
  <c r="EB303" i="12"/>
  <c r="EC303" i="12"/>
  <c r="ED303" i="12"/>
  <c r="EE303" i="12"/>
  <c r="DE304" i="12"/>
  <c r="DF304" i="12"/>
  <c r="DG304" i="12"/>
  <c r="DH304" i="12"/>
  <c r="DI304" i="12"/>
  <c r="DJ304" i="12"/>
  <c r="DK304" i="12"/>
  <c r="DL304" i="12"/>
  <c r="DM304" i="12"/>
  <c r="DN304" i="12"/>
  <c r="DO304" i="12"/>
  <c r="DP304" i="12"/>
  <c r="DQ304" i="12"/>
  <c r="DR304" i="12"/>
  <c r="DS304" i="12"/>
  <c r="DT304" i="12"/>
  <c r="DU304" i="12"/>
  <c r="DV304" i="12"/>
  <c r="DW304" i="12"/>
  <c r="DX304" i="12"/>
  <c r="DY304" i="12"/>
  <c r="DZ304" i="12"/>
  <c r="EA304" i="12"/>
  <c r="EB304" i="12"/>
  <c r="EC304" i="12"/>
  <c r="ED304" i="12"/>
  <c r="EE304" i="12"/>
  <c r="AY305" i="12"/>
  <c r="AZ305" i="12"/>
  <c r="BA305" i="12"/>
  <c r="BB305" i="12"/>
  <c r="BC305" i="12"/>
  <c r="BD305" i="12"/>
  <c r="BE305" i="12"/>
  <c r="BF305" i="12"/>
  <c r="BG305" i="12"/>
  <c r="BH305" i="12"/>
  <c r="BI305" i="12"/>
  <c r="BJ305" i="12"/>
  <c r="BK305" i="12"/>
  <c r="BL305" i="12"/>
  <c r="BM305" i="12"/>
  <c r="BN305" i="12"/>
  <c r="BO305" i="12"/>
  <c r="BP305" i="12"/>
  <c r="BQ305" i="12"/>
  <c r="BR305" i="12"/>
  <c r="BS305" i="12"/>
  <c r="BT305" i="12"/>
  <c r="BU305" i="12"/>
  <c r="BV305" i="12"/>
  <c r="BW305" i="12"/>
  <c r="BX305" i="12"/>
  <c r="BY305" i="12"/>
  <c r="DE305" i="12"/>
  <c r="DF305" i="12"/>
  <c r="DG305" i="12"/>
  <c r="DH305" i="12"/>
  <c r="DI305" i="12"/>
  <c r="DJ305" i="12"/>
  <c r="DK305" i="12"/>
  <c r="DL305" i="12"/>
  <c r="DM305" i="12"/>
  <c r="DN305" i="12"/>
  <c r="DO305" i="12"/>
  <c r="DP305" i="12"/>
  <c r="DQ305" i="12"/>
  <c r="DR305" i="12"/>
  <c r="DS305" i="12"/>
  <c r="DT305" i="12"/>
  <c r="DU305" i="12"/>
  <c r="DV305" i="12"/>
  <c r="DW305" i="12"/>
  <c r="DX305" i="12"/>
  <c r="DY305" i="12"/>
  <c r="DZ305" i="12"/>
  <c r="EA305" i="12"/>
  <c r="EB305" i="12"/>
  <c r="EC305" i="12"/>
  <c r="ED305" i="12"/>
  <c r="EE305" i="12"/>
  <c r="DE309" i="12" a="1"/>
  <c r="DE309" i="12"/>
  <c r="DF309" i="12"/>
  <c r="DG309" i="12"/>
  <c r="DH309" i="12"/>
  <c r="DI309" i="12"/>
  <c r="DJ309" i="12"/>
  <c r="DK309" i="12"/>
  <c r="DL309" i="12"/>
  <c r="DM309" i="12"/>
  <c r="DN309" i="12"/>
  <c r="DO309" i="12"/>
  <c r="DP309" i="12"/>
  <c r="DQ309" i="12"/>
  <c r="DR309" i="12"/>
  <c r="DS309" i="12"/>
  <c r="DT309" i="12"/>
  <c r="DU309" i="12"/>
  <c r="DV309" i="12"/>
  <c r="DW309" i="12"/>
  <c r="DX309" i="12"/>
  <c r="DY309" i="12"/>
  <c r="DZ309" i="12"/>
  <c r="EA309" i="12"/>
  <c r="EB309" i="12"/>
  <c r="EC309" i="12"/>
  <c r="ED309" i="12"/>
  <c r="EE309" i="12"/>
  <c r="DE310" i="12"/>
  <c r="DF310" i="12"/>
  <c r="DG310" i="12"/>
  <c r="DH310" i="12"/>
  <c r="DI310" i="12"/>
  <c r="DJ310" i="12"/>
  <c r="DK310" i="12"/>
  <c r="DL310" i="12"/>
  <c r="DM310" i="12"/>
  <c r="DN310" i="12"/>
  <c r="DO310" i="12"/>
  <c r="DP310" i="12"/>
  <c r="DQ310" i="12"/>
  <c r="DR310" i="12"/>
  <c r="DS310" i="12"/>
  <c r="DT310" i="12"/>
  <c r="DU310" i="12"/>
  <c r="DV310" i="12"/>
  <c r="DW310" i="12"/>
  <c r="DX310" i="12"/>
  <c r="DY310" i="12"/>
  <c r="DZ310" i="12"/>
  <c r="EA310" i="12"/>
  <c r="EB310" i="12"/>
  <c r="EC310" i="12"/>
  <c r="ED310" i="12"/>
  <c r="EE310" i="12"/>
  <c r="DE311" i="12"/>
  <c r="DF311" i="12"/>
  <c r="DG311" i="12"/>
  <c r="DH311" i="12"/>
  <c r="DI311" i="12"/>
  <c r="DJ311" i="12"/>
  <c r="DK311" i="12"/>
  <c r="DL311" i="12"/>
  <c r="DM311" i="12"/>
  <c r="DN311" i="12"/>
  <c r="DO311" i="12"/>
  <c r="DP311" i="12"/>
  <c r="DQ311" i="12"/>
  <c r="DR311" i="12"/>
  <c r="DS311" i="12"/>
  <c r="DT311" i="12"/>
  <c r="DU311" i="12"/>
  <c r="DV311" i="12"/>
  <c r="DW311" i="12"/>
  <c r="DX311" i="12"/>
  <c r="DY311" i="12"/>
  <c r="DZ311" i="12"/>
  <c r="EA311" i="12"/>
  <c r="EB311" i="12"/>
  <c r="EC311" i="12"/>
  <c r="ED311" i="12"/>
  <c r="EE311" i="12"/>
  <c r="DE312" i="12"/>
  <c r="DF312" i="12"/>
  <c r="DG312" i="12"/>
  <c r="DH312" i="12"/>
  <c r="DI312" i="12"/>
  <c r="DJ312" i="12"/>
  <c r="DK312" i="12"/>
  <c r="DL312" i="12"/>
  <c r="DM312" i="12"/>
  <c r="DN312" i="12"/>
  <c r="DO312" i="12"/>
  <c r="DP312" i="12"/>
  <c r="DQ312" i="12"/>
  <c r="DR312" i="12"/>
  <c r="DS312" i="12"/>
  <c r="DT312" i="12"/>
  <c r="DU312" i="12"/>
  <c r="DV312" i="12"/>
  <c r="DW312" i="12"/>
  <c r="DX312" i="12"/>
  <c r="DY312" i="12"/>
  <c r="DZ312" i="12"/>
  <c r="EA312" i="12"/>
  <c r="EB312" i="12"/>
  <c r="EC312" i="12"/>
  <c r="ED312" i="12"/>
  <c r="EE312" i="12"/>
  <c r="DE313" i="12"/>
  <c r="DF313" i="12"/>
  <c r="DG313" i="12"/>
  <c r="DH313" i="12"/>
  <c r="DI313" i="12"/>
  <c r="DJ313" i="12"/>
  <c r="DK313" i="12"/>
  <c r="DL313" i="12"/>
  <c r="DM313" i="12"/>
  <c r="DN313" i="12"/>
  <c r="DO313" i="12"/>
  <c r="DP313" i="12"/>
  <c r="DQ313" i="12"/>
  <c r="DR313" i="12"/>
  <c r="DS313" i="12"/>
  <c r="DT313" i="12"/>
  <c r="DU313" i="12"/>
  <c r="DV313" i="12"/>
  <c r="DW313" i="12"/>
  <c r="DX313" i="12"/>
  <c r="DY313" i="12"/>
  <c r="DZ313" i="12"/>
  <c r="EA313" i="12"/>
  <c r="EB313" i="12"/>
  <c r="EC313" i="12"/>
  <c r="ED313" i="12"/>
  <c r="EE313" i="12"/>
  <c r="DE314" i="12"/>
  <c r="DF314" i="12"/>
  <c r="DG314" i="12"/>
  <c r="DH314" i="12"/>
  <c r="DI314" i="12"/>
  <c r="DJ314" i="12"/>
  <c r="DK314" i="12"/>
  <c r="DL314" i="12"/>
  <c r="DM314" i="12"/>
  <c r="DN314" i="12"/>
  <c r="DO314" i="12"/>
  <c r="DP314" i="12"/>
  <c r="DQ314" i="12"/>
  <c r="DR314" i="12"/>
  <c r="DS314" i="12"/>
  <c r="DT314" i="12"/>
  <c r="DU314" i="12"/>
  <c r="DV314" i="12"/>
  <c r="DW314" i="12"/>
  <c r="DX314" i="12"/>
  <c r="DY314" i="12"/>
  <c r="DZ314" i="12"/>
  <c r="EA314" i="12"/>
  <c r="EB314" i="12"/>
  <c r="EC314" i="12"/>
  <c r="ED314" i="12"/>
  <c r="EE314" i="12"/>
  <c r="DE315" i="12"/>
  <c r="DF315" i="12"/>
  <c r="DG315" i="12"/>
  <c r="DH315" i="12"/>
  <c r="DI315" i="12"/>
  <c r="DJ315" i="12"/>
  <c r="DK315" i="12"/>
  <c r="DL315" i="12"/>
  <c r="DM315" i="12"/>
  <c r="DN315" i="12"/>
  <c r="DO315" i="12"/>
  <c r="DP315" i="12"/>
  <c r="DQ315" i="12"/>
  <c r="DR315" i="12"/>
  <c r="DS315" i="12"/>
  <c r="DT315" i="12"/>
  <c r="DU315" i="12"/>
  <c r="DV315" i="12"/>
  <c r="DW315" i="12"/>
  <c r="DX315" i="12"/>
  <c r="DY315" i="12"/>
  <c r="DZ315" i="12"/>
  <c r="EA315" i="12"/>
  <c r="EB315" i="12"/>
  <c r="EC315" i="12"/>
  <c r="ED315" i="12"/>
  <c r="EE315" i="12"/>
  <c r="DE316" i="12"/>
  <c r="DF316" i="12"/>
  <c r="DG316" i="12"/>
  <c r="DH316" i="12"/>
  <c r="DI316" i="12"/>
  <c r="DJ316" i="12"/>
  <c r="DK316" i="12"/>
  <c r="DL316" i="12"/>
  <c r="DM316" i="12"/>
  <c r="DN316" i="12"/>
  <c r="DO316" i="12"/>
  <c r="DP316" i="12"/>
  <c r="DQ316" i="12"/>
  <c r="DR316" i="12"/>
  <c r="DS316" i="12"/>
  <c r="DT316" i="12"/>
  <c r="DU316" i="12"/>
  <c r="DV316" i="12"/>
  <c r="DW316" i="12"/>
  <c r="DX316" i="12"/>
  <c r="DY316" i="12"/>
  <c r="DZ316" i="12"/>
  <c r="EA316" i="12"/>
  <c r="EB316" i="12"/>
  <c r="EC316" i="12"/>
  <c r="ED316" i="12"/>
  <c r="EE316" i="12"/>
  <c r="DE317" i="12"/>
  <c r="DF317" i="12"/>
  <c r="DG317" i="12"/>
  <c r="DH317" i="12"/>
  <c r="DI317" i="12"/>
  <c r="DJ317" i="12"/>
  <c r="DK317" i="12"/>
  <c r="DL317" i="12"/>
  <c r="DM317" i="12"/>
  <c r="DN317" i="12"/>
  <c r="DO317" i="12"/>
  <c r="DP317" i="12"/>
  <c r="DQ317" i="12"/>
  <c r="DR317" i="12"/>
  <c r="DS317" i="12"/>
  <c r="DT317" i="12"/>
  <c r="DU317" i="12"/>
  <c r="DV317" i="12"/>
  <c r="DW317" i="12"/>
  <c r="DX317" i="12"/>
  <c r="DY317" i="12"/>
  <c r="DZ317" i="12"/>
  <c r="EA317" i="12"/>
  <c r="EB317" i="12"/>
  <c r="EC317" i="12"/>
  <c r="ED317" i="12"/>
  <c r="EE317" i="12"/>
  <c r="DE318" i="12"/>
  <c r="DF318" i="12"/>
  <c r="DG318" i="12"/>
  <c r="DH318" i="12"/>
  <c r="DI318" i="12"/>
  <c r="DJ318" i="12"/>
  <c r="DK318" i="12"/>
  <c r="DL318" i="12"/>
  <c r="DM318" i="12"/>
  <c r="DN318" i="12"/>
  <c r="DO318" i="12"/>
  <c r="DP318" i="12"/>
  <c r="DQ318" i="12"/>
  <c r="DR318" i="12"/>
  <c r="DS318" i="12"/>
  <c r="DT318" i="12"/>
  <c r="DU318" i="12"/>
  <c r="DV318" i="12"/>
  <c r="DW318" i="12"/>
  <c r="DX318" i="12"/>
  <c r="DY318" i="12"/>
  <c r="DZ318" i="12"/>
  <c r="EA318" i="12"/>
  <c r="EB318" i="12"/>
  <c r="EC318" i="12"/>
  <c r="ED318" i="12"/>
  <c r="EE318" i="12"/>
  <c r="DE319" i="12"/>
  <c r="DF319" i="12"/>
  <c r="DG319" i="12"/>
  <c r="DH319" i="12"/>
  <c r="DI319" i="12"/>
  <c r="DJ319" i="12"/>
  <c r="DK319" i="12"/>
  <c r="DL319" i="12"/>
  <c r="DM319" i="12"/>
  <c r="DN319" i="12"/>
  <c r="DO319" i="12"/>
  <c r="DP319" i="12"/>
  <c r="DQ319" i="12"/>
  <c r="DR319" i="12"/>
  <c r="DS319" i="12"/>
  <c r="DT319" i="12"/>
  <c r="DU319" i="12"/>
  <c r="DV319" i="12"/>
  <c r="DW319" i="12"/>
  <c r="DX319" i="12"/>
  <c r="DY319" i="12"/>
  <c r="DZ319" i="12"/>
  <c r="EA319" i="12"/>
  <c r="EB319" i="12"/>
  <c r="EC319" i="12"/>
  <c r="ED319" i="12"/>
  <c r="EE319" i="12"/>
  <c r="DE320" i="12"/>
  <c r="DF320" i="12"/>
  <c r="DG320" i="12"/>
  <c r="DH320" i="12"/>
  <c r="DI320" i="12"/>
  <c r="DJ320" i="12"/>
  <c r="DK320" i="12"/>
  <c r="DL320" i="12"/>
  <c r="DM320" i="12"/>
  <c r="DN320" i="12"/>
  <c r="DO320" i="12"/>
  <c r="DP320" i="12"/>
  <c r="DQ320" i="12"/>
  <c r="DR320" i="12"/>
  <c r="DS320" i="12"/>
  <c r="DT320" i="12"/>
  <c r="DU320" i="12"/>
  <c r="DV320" i="12"/>
  <c r="DW320" i="12"/>
  <c r="DX320" i="12"/>
  <c r="DY320" i="12"/>
  <c r="DZ320" i="12"/>
  <c r="EA320" i="12"/>
  <c r="EB320" i="12"/>
  <c r="EC320" i="12"/>
  <c r="ED320" i="12"/>
  <c r="EE320" i="12"/>
  <c r="DE321" i="12"/>
  <c r="DF321" i="12"/>
  <c r="DG321" i="12"/>
  <c r="DH321" i="12"/>
  <c r="DI321" i="12"/>
  <c r="DJ321" i="12"/>
  <c r="DK321" i="12"/>
  <c r="DL321" i="12"/>
  <c r="DM321" i="12"/>
  <c r="DN321" i="12"/>
  <c r="DO321" i="12"/>
  <c r="DP321" i="12"/>
  <c r="DQ321" i="12"/>
  <c r="DR321" i="12"/>
  <c r="DS321" i="12"/>
  <c r="DT321" i="12"/>
  <c r="DU321" i="12"/>
  <c r="DV321" i="12"/>
  <c r="DW321" i="12"/>
  <c r="DX321" i="12"/>
  <c r="DY321" i="12"/>
  <c r="DZ321" i="12"/>
  <c r="EA321" i="12"/>
  <c r="EB321" i="12"/>
  <c r="EC321" i="12"/>
  <c r="ED321" i="12"/>
  <c r="EE321" i="12"/>
  <c r="DE322" i="12"/>
  <c r="DF322" i="12"/>
  <c r="DG322" i="12"/>
  <c r="DH322" i="12"/>
  <c r="DI322" i="12"/>
  <c r="DJ322" i="12"/>
  <c r="DK322" i="12"/>
  <c r="DL322" i="12"/>
  <c r="DM322" i="12"/>
  <c r="DN322" i="12"/>
  <c r="DO322" i="12"/>
  <c r="DP322" i="12"/>
  <c r="DQ322" i="12"/>
  <c r="DR322" i="12"/>
  <c r="DS322" i="12"/>
  <c r="DT322" i="12"/>
  <c r="DU322" i="12"/>
  <c r="DV322" i="12"/>
  <c r="DW322" i="12"/>
  <c r="DX322" i="12"/>
  <c r="DY322" i="12"/>
  <c r="DZ322" i="12"/>
  <c r="EA322" i="12"/>
  <c r="EB322" i="12"/>
  <c r="EC322" i="12"/>
  <c r="ED322" i="12"/>
  <c r="EE322" i="12"/>
  <c r="DE323" i="12"/>
  <c r="DF323" i="12"/>
  <c r="DG323" i="12"/>
  <c r="DH323" i="12"/>
  <c r="DI323" i="12"/>
  <c r="DJ323" i="12"/>
  <c r="DK323" i="12"/>
  <c r="DL323" i="12"/>
  <c r="DM323" i="12"/>
  <c r="DN323" i="12"/>
  <c r="DO323" i="12"/>
  <c r="DP323" i="12"/>
  <c r="DQ323" i="12"/>
  <c r="DR323" i="12"/>
  <c r="DS323" i="12"/>
  <c r="DT323" i="12"/>
  <c r="DU323" i="12"/>
  <c r="DV323" i="12"/>
  <c r="DW323" i="12"/>
  <c r="DX323" i="12"/>
  <c r="DY323" i="12"/>
  <c r="DZ323" i="12"/>
  <c r="EA323" i="12"/>
  <c r="EB323" i="12"/>
  <c r="EC323" i="12"/>
  <c r="ED323" i="12"/>
  <c r="EE323" i="12"/>
  <c r="DE324" i="12"/>
  <c r="DF324" i="12"/>
  <c r="DG324" i="12"/>
  <c r="DH324" i="12"/>
  <c r="DI324" i="12"/>
  <c r="DJ324" i="12"/>
  <c r="DK324" i="12"/>
  <c r="DL324" i="12"/>
  <c r="DM324" i="12"/>
  <c r="DN324" i="12"/>
  <c r="DO324" i="12"/>
  <c r="DP324" i="12"/>
  <c r="DQ324" i="12"/>
  <c r="DR324" i="12"/>
  <c r="DS324" i="12"/>
  <c r="DT324" i="12"/>
  <c r="DU324" i="12"/>
  <c r="DV324" i="12"/>
  <c r="DW324" i="12"/>
  <c r="DX324" i="12"/>
  <c r="DY324" i="12"/>
  <c r="DZ324" i="12"/>
  <c r="EA324" i="12"/>
  <c r="EB324" i="12"/>
  <c r="EC324" i="12"/>
  <c r="ED324" i="12"/>
  <c r="EE324" i="12"/>
  <c r="DE325" i="12"/>
  <c r="DF325" i="12"/>
  <c r="DG325" i="12"/>
  <c r="DH325" i="12"/>
  <c r="DI325" i="12"/>
  <c r="DJ325" i="12"/>
  <c r="DK325" i="12"/>
  <c r="DL325" i="12"/>
  <c r="DM325" i="12"/>
  <c r="DN325" i="12"/>
  <c r="DO325" i="12"/>
  <c r="DP325" i="12"/>
  <c r="DQ325" i="12"/>
  <c r="DR325" i="12"/>
  <c r="DS325" i="12"/>
  <c r="DT325" i="12"/>
  <c r="DU325" i="12"/>
  <c r="DV325" i="12"/>
  <c r="DW325" i="12"/>
  <c r="DX325" i="12"/>
  <c r="DY325" i="12"/>
  <c r="DZ325" i="12"/>
  <c r="EA325" i="12"/>
  <c r="EB325" i="12"/>
  <c r="EC325" i="12"/>
  <c r="ED325" i="12"/>
  <c r="EE325" i="12"/>
  <c r="DE326" i="12"/>
  <c r="DF326" i="12"/>
  <c r="DG326" i="12"/>
  <c r="DH326" i="12"/>
  <c r="DI326" i="12"/>
  <c r="DJ326" i="12"/>
  <c r="DK326" i="12"/>
  <c r="DL326" i="12"/>
  <c r="DM326" i="12"/>
  <c r="DN326" i="12"/>
  <c r="DO326" i="12"/>
  <c r="DP326" i="12"/>
  <c r="DQ326" i="12"/>
  <c r="DR326" i="12"/>
  <c r="DS326" i="12"/>
  <c r="DT326" i="12"/>
  <c r="DU326" i="12"/>
  <c r="DV326" i="12"/>
  <c r="DW326" i="12"/>
  <c r="DX326" i="12"/>
  <c r="DY326" i="12"/>
  <c r="DZ326" i="12"/>
  <c r="EA326" i="12"/>
  <c r="EB326" i="12"/>
  <c r="EC326" i="12"/>
  <c r="ED326" i="12"/>
  <c r="EE326" i="12"/>
  <c r="DE327" i="12"/>
  <c r="DF327" i="12"/>
  <c r="DG327" i="12"/>
  <c r="DH327" i="12"/>
  <c r="DI327" i="12"/>
  <c r="DJ327" i="12"/>
  <c r="DK327" i="12"/>
  <c r="DL327" i="12"/>
  <c r="DM327" i="12"/>
  <c r="DN327" i="12"/>
  <c r="DO327" i="12"/>
  <c r="DP327" i="12"/>
  <c r="DQ327" i="12"/>
  <c r="DR327" i="12"/>
  <c r="DS327" i="12"/>
  <c r="DT327" i="12"/>
  <c r="DU327" i="12"/>
  <c r="DV327" i="12"/>
  <c r="DW327" i="12"/>
  <c r="DX327" i="12"/>
  <c r="DY327" i="12"/>
  <c r="DZ327" i="12"/>
  <c r="EA327" i="12"/>
  <c r="EB327" i="12"/>
  <c r="EC327" i="12"/>
  <c r="ED327" i="12"/>
  <c r="EE327" i="12"/>
  <c r="DE328" i="12"/>
  <c r="DF328" i="12"/>
  <c r="DG328" i="12"/>
  <c r="DH328" i="12"/>
  <c r="DI328" i="12"/>
  <c r="DJ328" i="12"/>
  <c r="DK328" i="12"/>
  <c r="DL328" i="12"/>
  <c r="DM328" i="12"/>
  <c r="DN328" i="12"/>
  <c r="DO328" i="12"/>
  <c r="DP328" i="12"/>
  <c r="DQ328" i="12"/>
  <c r="DR328" i="12"/>
  <c r="DS328" i="12"/>
  <c r="DT328" i="12"/>
  <c r="DU328" i="12"/>
  <c r="DV328" i="12"/>
  <c r="DW328" i="12"/>
  <c r="DX328" i="12"/>
  <c r="DY328" i="12"/>
  <c r="DZ328" i="12"/>
  <c r="EA328" i="12"/>
  <c r="EB328" i="12"/>
  <c r="EC328" i="12"/>
  <c r="ED328" i="12"/>
  <c r="EE328" i="12"/>
  <c r="DE329" i="12"/>
  <c r="DF329" i="12"/>
  <c r="DG329" i="12"/>
  <c r="DH329" i="12"/>
  <c r="DI329" i="12"/>
  <c r="DJ329" i="12"/>
  <c r="DK329" i="12"/>
  <c r="DL329" i="12"/>
  <c r="DM329" i="12"/>
  <c r="DN329" i="12"/>
  <c r="DO329" i="12"/>
  <c r="DP329" i="12"/>
  <c r="DQ329" i="12"/>
  <c r="DR329" i="12"/>
  <c r="DS329" i="12"/>
  <c r="DT329" i="12"/>
  <c r="DU329" i="12"/>
  <c r="DV329" i="12"/>
  <c r="DW329" i="12"/>
  <c r="DX329" i="12"/>
  <c r="DY329" i="12"/>
  <c r="DZ329" i="12"/>
  <c r="EA329" i="12"/>
  <c r="EB329" i="12"/>
  <c r="EC329" i="12"/>
  <c r="ED329" i="12"/>
  <c r="EE329" i="12"/>
  <c r="DE330" i="12"/>
  <c r="DF330" i="12"/>
  <c r="DG330" i="12"/>
  <c r="DH330" i="12"/>
  <c r="DI330" i="12"/>
  <c r="DJ330" i="12"/>
  <c r="DK330" i="12"/>
  <c r="DL330" i="12"/>
  <c r="DM330" i="12"/>
  <c r="DN330" i="12"/>
  <c r="DO330" i="12"/>
  <c r="DP330" i="12"/>
  <c r="DQ330" i="12"/>
  <c r="DR330" i="12"/>
  <c r="DS330" i="12"/>
  <c r="DT330" i="12"/>
  <c r="DU330" i="12"/>
  <c r="DV330" i="12"/>
  <c r="DW330" i="12"/>
  <c r="DX330" i="12"/>
  <c r="DY330" i="12"/>
  <c r="DZ330" i="12"/>
  <c r="EA330" i="12"/>
  <c r="EB330" i="12"/>
  <c r="EC330" i="12"/>
  <c r="ED330" i="12"/>
  <c r="EE330" i="12"/>
  <c r="DE331" i="12"/>
  <c r="DF331" i="12"/>
  <c r="DG331" i="12"/>
  <c r="DH331" i="12"/>
  <c r="DI331" i="12"/>
  <c r="DJ331" i="12"/>
  <c r="DK331" i="12"/>
  <c r="DL331" i="12"/>
  <c r="DM331" i="12"/>
  <c r="DN331" i="12"/>
  <c r="DO331" i="12"/>
  <c r="DP331" i="12"/>
  <c r="DQ331" i="12"/>
  <c r="DR331" i="12"/>
  <c r="DS331" i="12"/>
  <c r="DT331" i="12"/>
  <c r="DU331" i="12"/>
  <c r="DV331" i="12"/>
  <c r="DW331" i="12"/>
  <c r="DX331" i="12"/>
  <c r="DY331" i="12"/>
  <c r="DZ331" i="12"/>
  <c r="EA331" i="12"/>
  <c r="EB331" i="12"/>
  <c r="EC331" i="12"/>
  <c r="ED331" i="12"/>
  <c r="EE331" i="12"/>
  <c r="DE332" i="12"/>
  <c r="DF332" i="12"/>
  <c r="DG332" i="12"/>
  <c r="DH332" i="12"/>
  <c r="DI332" i="12"/>
  <c r="DJ332" i="12"/>
  <c r="DK332" i="12"/>
  <c r="DL332" i="12"/>
  <c r="DM332" i="12"/>
  <c r="DN332" i="12"/>
  <c r="DO332" i="12"/>
  <c r="DP332" i="12"/>
  <c r="DQ332" i="12"/>
  <c r="DR332" i="12"/>
  <c r="DS332" i="12"/>
  <c r="DT332" i="12"/>
  <c r="DU332" i="12"/>
  <c r="DV332" i="12"/>
  <c r="DW332" i="12"/>
  <c r="DX332" i="12"/>
  <c r="DY332" i="12"/>
  <c r="DZ332" i="12"/>
  <c r="EA332" i="12"/>
  <c r="EB332" i="12"/>
  <c r="EC332" i="12"/>
  <c r="ED332" i="12"/>
  <c r="EE332" i="12"/>
  <c r="DE333" i="12"/>
  <c r="DF333" i="12"/>
  <c r="DG333" i="12"/>
  <c r="DH333" i="12"/>
  <c r="DI333" i="12"/>
  <c r="DJ333" i="12"/>
  <c r="DK333" i="12"/>
  <c r="DL333" i="12"/>
  <c r="DM333" i="12"/>
  <c r="DN333" i="12"/>
  <c r="DO333" i="12"/>
  <c r="DP333" i="12"/>
  <c r="DQ333" i="12"/>
  <c r="DR333" i="12"/>
  <c r="DS333" i="12"/>
  <c r="DT333" i="12"/>
  <c r="DU333" i="12"/>
  <c r="DV333" i="12"/>
  <c r="DW333" i="12"/>
  <c r="DX333" i="12"/>
  <c r="DY333" i="12"/>
  <c r="DZ333" i="12"/>
  <c r="EA333" i="12"/>
  <c r="EB333" i="12"/>
  <c r="EC333" i="12"/>
  <c r="ED333" i="12"/>
  <c r="EE333" i="12"/>
  <c r="DE334" i="12"/>
  <c r="DF334" i="12"/>
  <c r="DG334" i="12"/>
  <c r="DH334" i="12"/>
  <c r="DI334" i="12"/>
  <c r="DJ334" i="12"/>
  <c r="DK334" i="12"/>
  <c r="DL334" i="12"/>
  <c r="DM334" i="12"/>
  <c r="DN334" i="12"/>
  <c r="DO334" i="12"/>
  <c r="DP334" i="12"/>
  <c r="DQ334" i="12"/>
  <c r="DR334" i="12"/>
  <c r="DS334" i="12"/>
  <c r="DT334" i="12"/>
  <c r="DU334" i="12"/>
  <c r="DV334" i="12"/>
  <c r="DW334" i="12"/>
  <c r="DX334" i="12"/>
  <c r="DY334" i="12"/>
  <c r="DZ334" i="12"/>
  <c r="EA334" i="12"/>
  <c r="EB334" i="12"/>
  <c r="EC334" i="12"/>
  <c r="ED334" i="12"/>
  <c r="EE334" i="12"/>
  <c r="DE335" i="12"/>
  <c r="DF335" i="12"/>
  <c r="DG335" i="12"/>
  <c r="DH335" i="12"/>
  <c r="DI335" i="12"/>
  <c r="DJ335" i="12"/>
  <c r="DK335" i="12"/>
  <c r="DL335" i="12"/>
  <c r="DM335" i="12"/>
  <c r="DN335" i="12"/>
  <c r="DO335" i="12"/>
  <c r="DP335" i="12"/>
  <c r="DQ335" i="12"/>
  <c r="DR335" i="12"/>
  <c r="DS335" i="12"/>
  <c r="DT335" i="12"/>
  <c r="DU335" i="12"/>
  <c r="DV335" i="12"/>
  <c r="DW335" i="12"/>
  <c r="DX335" i="12"/>
  <c r="DY335" i="12"/>
  <c r="DZ335" i="12"/>
  <c r="EA335" i="12"/>
  <c r="EB335" i="12"/>
  <c r="EC335" i="12"/>
  <c r="ED335" i="12"/>
  <c r="EE335" i="12"/>
  <c r="DE336" i="12"/>
  <c r="DF336" i="12"/>
  <c r="DG336" i="12"/>
  <c r="DH336" i="12"/>
  <c r="DI336" i="12"/>
  <c r="DJ336" i="12"/>
  <c r="DK336" i="12"/>
  <c r="DL336" i="12"/>
  <c r="DM336" i="12"/>
  <c r="DN336" i="12"/>
  <c r="DO336" i="12"/>
  <c r="DP336" i="12"/>
  <c r="DQ336" i="12"/>
  <c r="DR336" i="12"/>
  <c r="DS336" i="12"/>
  <c r="DT336" i="12"/>
  <c r="DU336" i="12"/>
  <c r="DV336" i="12"/>
  <c r="DW336" i="12"/>
  <c r="DX336" i="12"/>
  <c r="DY336" i="12"/>
  <c r="DZ336" i="12"/>
  <c r="EA336" i="12"/>
  <c r="EB336" i="12"/>
  <c r="EC336" i="12"/>
  <c r="ED336" i="12"/>
  <c r="EE336" i="12"/>
  <c r="DE337" i="12"/>
  <c r="DF337" i="12"/>
  <c r="DG337" i="12"/>
  <c r="DH337" i="12"/>
  <c r="DI337" i="12"/>
  <c r="DJ337" i="12"/>
  <c r="DK337" i="12"/>
  <c r="DL337" i="12"/>
  <c r="DM337" i="12"/>
  <c r="DN337" i="12"/>
  <c r="DO337" i="12"/>
  <c r="DP337" i="12"/>
  <c r="DQ337" i="12"/>
  <c r="DR337" i="12"/>
  <c r="DS337" i="12"/>
  <c r="DT337" i="12"/>
  <c r="DU337" i="12"/>
  <c r="DV337" i="12"/>
  <c r="DW337" i="12"/>
  <c r="DX337" i="12"/>
  <c r="DY337" i="12"/>
  <c r="DZ337" i="12"/>
  <c r="EA337" i="12"/>
  <c r="EB337" i="12"/>
  <c r="EC337" i="12"/>
  <c r="ED337" i="12"/>
  <c r="EE337" i="12"/>
  <c r="DE338" i="12"/>
  <c r="DF338" i="12"/>
  <c r="DG338" i="12"/>
  <c r="DH338" i="12"/>
  <c r="DI338" i="12"/>
  <c r="DJ338" i="12"/>
  <c r="DK338" i="12"/>
  <c r="DL338" i="12"/>
  <c r="DM338" i="12"/>
  <c r="DN338" i="12"/>
  <c r="DO338" i="12"/>
  <c r="DP338" i="12"/>
  <c r="DQ338" i="12"/>
  <c r="DR338" i="12"/>
  <c r="DS338" i="12"/>
  <c r="DT338" i="12"/>
  <c r="DU338" i="12"/>
  <c r="DV338" i="12"/>
  <c r="DW338" i="12"/>
  <c r="DX338" i="12"/>
  <c r="DY338" i="12"/>
  <c r="DZ338" i="12"/>
  <c r="EA338" i="12"/>
  <c r="EB338" i="12"/>
  <c r="EC338" i="12"/>
  <c r="ED338" i="12"/>
  <c r="EE338" i="12"/>
  <c r="DE339" i="12"/>
  <c r="DF339" i="12"/>
  <c r="DG339" i="12"/>
  <c r="DH339" i="12"/>
  <c r="DI339" i="12"/>
  <c r="DJ339" i="12"/>
  <c r="DK339" i="12"/>
  <c r="DL339" i="12"/>
  <c r="DM339" i="12"/>
  <c r="DN339" i="12"/>
  <c r="DO339" i="12"/>
  <c r="DP339" i="12"/>
  <c r="DQ339" i="12"/>
  <c r="DR339" i="12"/>
  <c r="DS339" i="12"/>
  <c r="DT339" i="12"/>
  <c r="DU339" i="12"/>
  <c r="DV339" i="12"/>
  <c r="DW339" i="12"/>
  <c r="DX339" i="12"/>
  <c r="DY339" i="12"/>
  <c r="DZ339" i="12"/>
  <c r="EA339" i="12"/>
  <c r="EB339" i="12"/>
  <c r="EC339" i="12"/>
  <c r="ED339" i="12"/>
  <c r="EE339" i="12"/>
  <c r="DE340" i="12"/>
  <c r="DF340" i="12"/>
  <c r="DG340" i="12"/>
  <c r="DH340" i="12"/>
  <c r="DI340" i="12"/>
  <c r="DJ340" i="12"/>
  <c r="DK340" i="12"/>
  <c r="DL340" i="12"/>
  <c r="DM340" i="12"/>
  <c r="DN340" i="12"/>
  <c r="DO340" i="12"/>
  <c r="DP340" i="12"/>
  <c r="DQ340" i="12"/>
  <c r="DR340" i="12"/>
  <c r="DS340" i="12"/>
  <c r="DT340" i="12"/>
  <c r="DU340" i="12"/>
  <c r="DV340" i="12"/>
  <c r="DW340" i="12"/>
  <c r="DX340" i="12"/>
  <c r="DY340" i="12"/>
  <c r="DZ340" i="12"/>
  <c r="EA340" i="12"/>
  <c r="EB340" i="12"/>
  <c r="EC340" i="12"/>
  <c r="ED340" i="12"/>
  <c r="EE340" i="12"/>
  <c r="DE341" i="12"/>
  <c r="DF341" i="12"/>
  <c r="DG341" i="12"/>
  <c r="DH341" i="12"/>
  <c r="DI341" i="12"/>
  <c r="DJ341" i="12"/>
  <c r="DK341" i="12"/>
  <c r="DL341" i="12"/>
  <c r="DM341" i="12"/>
  <c r="DN341" i="12"/>
  <c r="DO341" i="12"/>
  <c r="DP341" i="12"/>
  <c r="DQ341" i="12"/>
  <c r="DR341" i="12"/>
  <c r="DS341" i="12"/>
  <c r="DT341" i="12"/>
  <c r="DU341" i="12"/>
  <c r="DV341" i="12"/>
  <c r="DW341" i="12"/>
  <c r="DX341" i="12"/>
  <c r="DY341" i="12"/>
  <c r="DZ341" i="12"/>
  <c r="EA341" i="12"/>
  <c r="EB341" i="12"/>
  <c r="EC341" i="12"/>
  <c r="ED341" i="12"/>
  <c r="EE341" i="12"/>
  <c r="DE342" i="12"/>
  <c r="DF342" i="12"/>
  <c r="DG342" i="12"/>
  <c r="DH342" i="12"/>
  <c r="DI342" i="12"/>
  <c r="DJ342" i="12"/>
  <c r="DK342" i="12"/>
  <c r="DL342" i="12"/>
  <c r="DM342" i="12"/>
  <c r="DN342" i="12"/>
  <c r="DO342" i="12"/>
  <c r="DP342" i="12"/>
  <c r="DQ342" i="12"/>
  <c r="DR342" i="12"/>
  <c r="DS342" i="12"/>
  <c r="DT342" i="12"/>
  <c r="DU342" i="12"/>
  <c r="DV342" i="12"/>
  <c r="DW342" i="12"/>
  <c r="DX342" i="12"/>
  <c r="DY342" i="12"/>
  <c r="DZ342" i="12"/>
  <c r="EA342" i="12"/>
  <c r="EB342" i="12"/>
  <c r="EC342" i="12"/>
  <c r="ED342" i="12"/>
  <c r="EE342" i="12"/>
  <c r="DE343" i="12"/>
  <c r="DF343" i="12"/>
  <c r="DG343" i="12"/>
  <c r="DH343" i="12"/>
  <c r="DI343" i="12"/>
  <c r="DJ343" i="12"/>
  <c r="DK343" i="12"/>
  <c r="DL343" i="12"/>
  <c r="DM343" i="12"/>
  <c r="DN343" i="12"/>
  <c r="DO343" i="12"/>
  <c r="DP343" i="12"/>
  <c r="DQ343" i="12"/>
  <c r="DR343" i="12"/>
  <c r="DS343" i="12"/>
  <c r="DT343" i="12"/>
  <c r="DU343" i="12"/>
  <c r="DV343" i="12"/>
  <c r="DW343" i="12"/>
  <c r="DX343" i="12"/>
  <c r="DY343" i="12"/>
  <c r="DZ343" i="12"/>
  <c r="EA343" i="12"/>
  <c r="EB343" i="12"/>
  <c r="EC343" i="12"/>
  <c r="ED343" i="12"/>
  <c r="EE343" i="12"/>
  <c r="DE344" i="12"/>
  <c r="DF344" i="12"/>
  <c r="DG344" i="12"/>
  <c r="DH344" i="12"/>
  <c r="DI344" i="12"/>
  <c r="DJ344" i="12"/>
  <c r="DK344" i="12"/>
  <c r="DL344" i="12"/>
  <c r="DM344" i="12"/>
  <c r="DN344" i="12"/>
  <c r="DO344" i="12"/>
  <c r="DP344" i="12"/>
  <c r="DQ344" i="12"/>
  <c r="DR344" i="12"/>
  <c r="DS344" i="12"/>
  <c r="DT344" i="12"/>
  <c r="DU344" i="12"/>
  <c r="DV344" i="12"/>
  <c r="DW344" i="12"/>
  <c r="DX344" i="12"/>
  <c r="DY344" i="12"/>
  <c r="DZ344" i="12"/>
  <c r="EA344" i="12"/>
  <c r="EB344" i="12"/>
  <c r="EC344" i="12"/>
  <c r="ED344" i="12"/>
  <c r="EE344" i="12"/>
  <c r="DE345" i="12"/>
  <c r="DF345" i="12"/>
  <c r="DG345" i="12"/>
  <c r="DH345" i="12"/>
  <c r="DI345" i="12"/>
  <c r="DJ345" i="12"/>
  <c r="DK345" i="12"/>
  <c r="DL345" i="12"/>
  <c r="DM345" i="12"/>
  <c r="DN345" i="12"/>
  <c r="DO345" i="12"/>
  <c r="DP345" i="12"/>
  <c r="DQ345" i="12"/>
  <c r="DR345" i="12"/>
  <c r="DS345" i="12"/>
  <c r="DT345" i="12"/>
  <c r="DU345" i="12"/>
  <c r="DV345" i="12"/>
  <c r="DW345" i="12"/>
  <c r="DX345" i="12"/>
  <c r="DY345" i="12"/>
  <c r="DZ345" i="12"/>
  <c r="EA345" i="12"/>
  <c r="EB345" i="12"/>
  <c r="EC345" i="12"/>
  <c r="ED345" i="12"/>
  <c r="EE345" i="12"/>
  <c r="DE346" i="12"/>
  <c r="DF346" i="12"/>
  <c r="DG346" i="12"/>
  <c r="DH346" i="12"/>
  <c r="DI346" i="12"/>
  <c r="DJ346" i="12"/>
  <c r="DK346" i="12"/>
  <c r="DL346" i="12"/>
  <c r="DM346" i="12"/>
  <c r="DN346" i="12"/>
  <c r="DO346" i="12"/>
  <c r="DP346" i="12"/>
  <c r="DQ346" i="12"/>
  <c r="DR346" i="12"/>
  <c r="DS346" i="12"/>
  <c r="DT346" i="12"/>
  <c r="DU346" i="12"/>
  <c r="DV346" i="12"/>
  <c r="DW346" i="12"/>
  <c r="DX346" i="12"/>
  <c r="DY346" i="12"/>
  <c r="DZ346" i="12"/>
  <c r="EA346" i="12"/>
  <c r="EB346" i="12"/>
  <c r="EC346" i="12"/>
  <c r="ED346" i="12"/>
  <c r="EE346" i="12"/>
  <c r="DE347" i="12"/>
  <c r="DF347" i="12"/>
  <c r="DG347" i="12"/>
  <c r="DH347" i="12"/>
  <c r="DI347" i="12"/>
  <c r="DJ347" i="12"/>
  <c r="DK347" i="12"/>
  <c r="DL347" i="12"/>
  <c r="DM347" i="12"/>
  <c r="DN347" i="12"/>
  <c r="DO347" i="12"/>
  <c r="DP347" i="12"/>
  <c r="DQ347" i="12"/>
  <c r="DR347" i="12"/>
  <c r="DS347" i="12"/>
  <c r="DT347" i="12"/>
  <c r="DU347" i="12"/>
  <c r="DV347" i="12"/>
  <c r="DW347" i="12"/>
  <c r="DX347" i="12"/>
  <c r="DY347" i="12"/>
  <c r="DZ347" i="12"/>
  <c r="EA347" i="12"/>
  <c r="EB347" i="12"/>
  <c r="EC347" i="12"/>
  <c r="ED347" i="12"/>
  <c r="EE347" i="12"/>
  <c r="DE348" i="12"/>
  <c r="DF348" i="12"/>
  <c r="DG348" i="12"/>
  <c r="DH348" i="12"/>
  <c r="DI348" i="12"/>
  <c r="DJ348" i="12"/>
  <c r="DK348" i="12"/>
  <c r="DL348" i="12"/>
  <c r="DM348" i="12"/>
  <c r="DN348" i="12"/>
  <c r="DO348" i="12"/>
  <c r="DP348" i="12"/>
  <c r="DQ348" i="12"/>
  <c r="DR348" i="12"/>
  <c r="DS348" i="12"/>
  <c r="DT348" i="12"/>
  <c r="DU348" i="12"/>
  <c r="DV348" i="12"/>
  <c r="DW348" i="12"/>
  <c r="DX348" i="12"/>
  <c r="DY348" i="12"/>
  <c r="DZ348" i="12"/>
  <c r="EA348" i="12"/>
  <c r="EB348" i="12"/>
  <c r="EC348" i="12"/>
  <c r="ED348" i="12"/>
  <c r="EE348" i="12"/>
  <c r="DE349" i="12"/>
  <c r="DF349" i="12"/>
  <c r="DG349" i="12"/>
  <c r="DH349" i="12"/>
  <c r="DI349" i="12"/>
  <c r="DJ349" i="12"/>
  <c r="DK349" i="12"/>
  <c r="DL349" i="12"/>
  <c r="DM349" i="12"/>
  <c r="DN349" i="12"/>
  <c r="DO349" i="12"/>
  <c r="DP349" i="12"/>
  <c r="DQ349" i="12"/>
  <c r="DR349" i="12"/>
  <c r="DS349" i="12"/>
  <c r="DT349" i="12"/>
  <c r="DU349" i="12"/>
  <c r="DV349" i="12"/>
  <c r="DW349" i="12"/>
  <c r="DX349" i="12"/>
  <c r="DY349" i="12"/>
  <c r="DZ349" i="12"/>
  <c r="EA349" i="12"/>
  <c r="EB349" i="12"/>
  <c r="EC349" i="12"/>
  <c r="ED349" i="12"/>
  <c r="EE349" i="12"/>
  <c r="DE350" i="12"/>
  <c r="DF350" i="12"/>
  <c r="DG350" i="12"/>
  <c r="DH350" i="12"/>
  <c r="DI350" i="12"/>
  <c r="DJ350" i="12"/>
  <c r="DK350" i="12"/>
  <c r="DL350" i="12"/>
  <c r="DM350" i="12"/>
  <c r="DN350" i="12"/>
  <c r="DO350" i="12"/>
  <c r="DP350" i="12"/>
  <c r="DQ350" i="12"/>
  <c r="DR350" i="12"/>
  <c r="DS350" i="12"/>
  <c r="DT350" i="12"/>
  <c r="DU350" i="12"/>
  <c r="DV350" i="12"/>
  <c r="DW350" i="12"/>
  <c r="DX350" i="12"/>
  <c r="DY350" i="12"/>
  <c r="DZ350" i="12"/>
  <c r="EA350" i="12"/>
  <c r="EB350" i="12"/>
  <c r="EC350" i="12"/>
  <c r="ED350" i="12"/>
  <c r="EE350" i="12"/>
  <c r="DE351" i="12"/>
  <c r="DF351" i="12"/>
  <c r="DG351" i="12"/>
  <c r="DH351" i="12"/>
  <c r="DI351" i="12"/>
  <c r="DJ351" i="12"/>
  <c r="DK351" i="12"/>
  <c r="DL351" i="12"/>
  <c r="DM351" i="12"/>
  <c r="DN351" i="12"/>
  <c r="DO351" i="12"/>
  <c r="DP351" i="12"/>
  <c r="DQ351" i="12"/>
  <c r="DR351" i="12"/>
  <c r="DS351" i="12"/>
  <c r="DT351" i="12"/>
  <c r="DU351" i="12"/>
  <c r="DV351" i="12"/>
  <c r="DW351" i="12"/>
  <c r="DX351" i="12"/>
  <c r="DY351" i="12"/>
  <c r="DZ351" i="12"/>
  <c r="EA351" i="12"/>
  <c r="EB351" i="12"/>
  <c r="EC351" i="12"/>
  <c r="ED351" i="12"/>
  <c r="EE351" i="12"/>
  <c r="DE352" i="12"/>
  <c r="DF352" i="12"/>
  <c r="DG352" i="12"/>
  <c r="DH352" i="12"/>
  <c r="DI352" i="12"/>
  <c r="DJ352" i="12"/>
  <c r="DK352" i="12"/>
  <c r="DL352" i="12"/>
  <c r="DM352" i="12"/>
  <c r="DN352" i="12"/>
  <c r="DO352" i="12"/>
  <c r="DP352" i="12"/>
  <c r="DQ352" i="12"/>
  <c r="DR352" i="12"/>
  <c r="DS352" i="12"/>
  <c r="DT352" i="12"/>
  <c r="DU352" i="12"/>
  <c r="DV352" i="12"/>
  <c r="DW352" i="12"/>
  <c r="DX352" i="12"/>
  <c r="DY352" i="12"/>
  <c r="DZ352" i="12"/>
  <c r="EA352" i="12"/>
  <c r="EB352" i="12"/>
  <c r="EC352" i="12"/>
  <c r="ED352" i="12"/>
  <c r="EE352" i="12"/>
  <c r="DE353" i="12"/>
  <c r="DF353" i="12"/>
  <c r="DG353" i="12"/>
  <c r="DH353" i="12"/>
  <c r="DI353" i="12"/>
  <c r="DJ353" i="12"/>
  <c r="DK353" i="12"/>
  <c r="DL353" i="12"/>
  <c r="DM353" i="12"/>
  <c r="DN353" i="12"/>
  <c r="DO353" i="12"/>
  <c r="DP353" i="12"/>
  <c r="DQ353" i="12"/>
  <c r="DR353" i="12"/>
  <c r="DS353" i="12"/>
  <c r="DT353" i="12"/>
  <c r="DU353" i="12"/>
  <c r="DV353" i="12"/>
  <c r="DW353" i="12"/>
  <c r="DX353" i="12"/>
  <c r="DY353" i="12"/>
  <c r="DZ353" i="12"/>
  <c r="EA353" i="12"/>
  <c r="EB353" i="12"/>
  <c r="EC353" i="12"/>
  <c r="ED353" i="12"/>
  <c r="EE353" i="12"/>
  <c r="DE354" i="12"/>
  <c r="DF354" i="12"/>
  <c r="DG354" i="12"/>
  <c r="DH354" i="12"/>
  <c r="DI354" i="12"/>
  <c r="DJ354" i="12"/>
  <c r="DK354" i="12"/>
  <c r="DL354" i="12"/>
  <c r="DM354" i="12"/>
  <c r="DN354" i="12"/>
  <c r="DO354" i="12"/>
  <c r="DP354" i="12"/>
  <c r="DQ354" i="12"/>
  <c r="DR354" i="12"/>
  <c r="DS354" i="12"/>
  <c r="DT354" i="12"/>
  <c r="DU354" i="12"/>
  <c r="DV354" i="12"/>
  <c r="DW354" i="12"/>
  <c r="DX354" i="12"/>
  <c r="DY354" i="12"/>
  <c r="DZ354" i="12"/>
  <c r="EA354" i="12"/>
  <c r="EB354" i="12"/>
  <c r="EC354" i="12"/>
  <c r="ED354" i="12"/>
  <c r="EE354" i="12"/>
  <c r="DE355" i="12"/>
  <c r="DF355" i="12"/>
  <c r="DG355" i="12"/>
  <c r="DH355" i="12"/>
  <c r="DI355" i="12"/>
  <c r="DJ355" i="12"/>
  <c r="DK355" i="12"/>
  <c r="DL355" i="12"/>
  <c r="DM355" i="12"/>
  <c r="DN355" i="12"/>
  <c r="DO355" i="12"/>
  <c r="DP355" i="12"/>
  <c r="DQ355" i="12"/>
  <c r="DR355" i="12"/>
  <c r="DS355" i="12"/>
  <c r="DT355" i="12"/>
  <c r="DU355" i="12"/>
  <c r="DV355" i="12"/>
  <c r="DW355" i="12"/>
  <c r="DX355" i="12"/>
  <c r="DY355" i="12"/>
  <c r="DZ355" i="12"/>
  <c r="EA355" i="12"/>
  <c r="EB355" i="12"/>
  <c r="EC355" i="12"/>
  <c r="ED355" i="12"/>
  <c r="EE355" i="12"/>
  <c r="DE356" i="12"/>
  <c r="DF356" i="12"/>
  <c r="DG356" i="12"/>
  <c r="DH356" i="12"/>
  <c r="DI356" i="12"/>
  <c r="DJ356" i="12"/>
  <c r="DK356" i="12"/>
  <c r="DL356" i="12"/>
  <c r="DM356" i="12"/>
  <c r="DN356" i="12"/>
  <c r="DO356" i="12"/>
  <c r="DP356" i="12"/>
  <c r="DQ356" i="12"/>
  <c r="DR356" i="12"/>
  <c r="DS356" i="12"/>
  <c r="DT356" i="12"/>
  <c r="DU356" i="12"/>
  <c r="DV356" i="12"/>
  <c r="DW356" i="12"/>
  <c r="DX356" i="12"/>
  <c r="DY356" i="12"/>
  <c r="DZ356" i="12"/>
  <c r="EA356" i="12"/>
  <c r="EB356" i="12"/>
  <c r="EC356" i="12"/>
  <c r="ED356" i="12"/>
  <c r="EE356" i="12"/>
  <c r="DE357" i="12"/>
  <c r="DF357" i="12"/>
  <c r="DG357" i="12"/>
  <c r="DH357" i="12"/>
  <c r="DI357" i="12"/>
  <c r="DJ357" i="12"/>
  <c r="DK357" i="12"/>
  <c r="DL357" i="12"/>
  <c r="DM357" i="12"/>
  <c r="DN357" i="12"/>
  <c r="DO357" i="12"/>
  <c r="DP357" i="12"/>
  <c r="DQ357" i="12"/>
  <c r="DR357" i="12"/>
  <c r="DS357" i="12"/>
  <c r="DT357" i="12"/>
  <c r="DU357" i="12"/>
  <c r="DV357" i="12"/>
  <c r="DW357" i="12"/>
  <c r="DX357" i="12"/>
  <c r="DY357" i="12"/>
  <c r="DZ357" i="12"/>
  <c r="EA357" i="12"/>
  <c r="EB357" i="12"/>
  <c r="EC357" i="12"/>
  <c r="ED357" i="12"/>
  <c r="EE357" i="12"/>
  <c r="DE358" i="12"/>
  <c r="DF358" i="12"/>
  <c r="DG358" i="12"/>
  <c r="DH358" i="12"/>
  <c r="DI358" i="12"/>
  <c r="DJ358" i="12"/>
  <c r="DK358" i="12"/>
  <c r="DL358" i="12"/>
  <c r="DM358" i="12"/>
  <c r="DN358" i="12"/>
  <c r="DO358" i="12"/>
  <c r="DP358" i="12"/>
  <c r="DQ358" i="12"/>
  <c r="DR358" i="12"/>
  <c r="DS358" i="12"/>
  <c r="DT358" i="12"/>
  <c r="DU358" i="12"/>
  <c r="DV358" i="12"/>
  <c r="DW358" i="12"/>
  <c r="DX358" i="12"/>
  <c r="DY358" i="12"/>
  <c r="DZ358" i="12"/>
  <c r="EA358" i="12"/>
  <c r="EB358" i="12"/>
  <c r="EC358" i="12"/>
  <c r="ED358" i="12"/>
  <c r="EE358" i="12"/>
  <c r="DE359" i="12"/>
  <c r="DF359" i="12"/>
  <c r="DG359" i="12"/>
  <c r="DH359" i="12"/>
  <c r="DI359" i="12"/>
  <c r="DJ359" i="12"/>
  <c r="DK359" i="12"/>
  <c r="DL359" i="12"/>
  <c r="DM359" i="12"/>
  <c r="DN359" i="12"/>
  <c r="DO359" i="12"/>
  <c r="DP359" i="12"/>
  <c r="DQ359" i="12"/>
  <c r="DR359" i="12"/>
  <c r="DS359" i="12"/>
  <c r="DT359" i="12"/>
  <c r="DU359" i="12"/>
  <c r="DV359" i="12"/>
  <c r="DW359" i="12"/>
  <c r="DX359" i="12"/>
  <c r="DY359" i="12"/>
  <c r="DZ359" i="12"/>
  <c r="EA359" i="12"/>
  <c r="EB359" i="12"/>
  <c r="EC359" i="12"/>
  <c r="ED359" i="12"/>
  <c r="EE359" i="12"/>
  <c r="AY360" i="12"/>
  <c r="AZ360" i="12"/>
  <c r="BA360" i="12"/>
  <c r="BB360" i="12"/>
  <c r="BC360" i="12"/>
  <c r="BD360" i="12"/>
  <c r="BE360" i="12"/>
  <c r="BF360" i="12"/>
  <c r="BG360" i="12"/>
  <c r="BH360" i="12"/>
  <c r="BI360" i="12"/>
  <c r="BJ360" i="12"/>
  <c r="BK360" i="12"/>
  <c r="BL360" i="12"/>
  <c r="BM360" i="12"/>
  <c r="BN360" i="12"/>
  <c r="BO360" i="12"/>
  <c r="BP360" i="12"/>
  <c r="BQ360" i="12"/>
  <c r="BR360" i="12"/>
  <c r="BS360" i="12"/>
  <c r="BT360" i="12"/>
  <c r="BU360" i="12"/>
  <c r="BV360" i="12"/>
  <c r="BW360" i="12"/>
  <c r="BX360" i="12"/>
  <c r="BY360" i="12"/>
  <c r="DE360" i="12"/>
  <c r="DF360" i="12"/>
  <c r="DG360" i="12"/>
  <c r="DH360" i="12"/>
  <c r="DI360" i="12"/>
  <c r="DJ360" i="12"/>
  <c r="DK360" i="12"/>
  <c r="DL360" i="12"/>
  <c r="DM360" i="12"/>
  <c r="DN360" i="12"/>
  <c r="DO360" i="12"/>
  <c r="DP360" i="12"/>
  <c r="DQ360" i="12"/>
  <c r="DR360" i="12"/>
  <c r="DS360" i="12"/>
  <c r="DT360" i="12"/>
  <c r="DU360" i="12"/>
  <c r="DV360" i="12"/>
  <c r="DW360" i="12"/>
  <c r="DX360" i="12"/>
  <c r="DY360" i="12"/>
  <c r="DZ360" i="12"/>
  <c r="EA360" i="12"/>
  <c r="EB360" i="12"/>
  <c r="EC360" i="12"/>
  <c r="ED360" i="12"/>
  <c r="EE360" i="12"/>
  <c r="DE364" i="12" a="1"/>
  <c r="DE364" i="12"/>
  <c r="DF364" i="12"/>
  <c r="DG364" i="12"/>
  <c r="DH364" i="12"/>
  <c r="DI364" i="12"/>
  <c r="DJ364" i="12"/>
  <c r="DK364" i="12"/>
  <c r="DL364" i="12"/>
  <c r="DM364" i="12"/>
  <c r="DN364" i="12"/>
  <c r="DO364" i="12"/>
  <c r="DP364" i="12"/>
  <c r="DQ364" i="12"/>
  <c r="DR364" i="12"/>
  <c r="DS364" i="12"/>
  <c r="DT364" i="12"/>
  <c r="DU364" i="12"/>
  <c r="DV364" i="12"/>
  <c r="DW364" i="12"/>
  <c r="DX364" i="12"/>
  <c r="DY364" i="12"/>
  <c r="DZ364" i="12"/>
  <c r="EA364" i="12"/>
  <c r="EB364" i="12"/>
  <c r="EC364" i="12"/>
  <c r="ED364" i="12"/>
  <c r="EE364" i="12"/>
  <c r="DE365" i="12"/>
  <c r="DF365" i="12"/>
  <c r="DG365" i="12"/>
  <c r="DH365" i="12"/>
  <c r="DI365" i="12"/>
  <c r="DJ365" i="12"/>
  <c r="DK365" i="12"/>
  <c r="DL365" i="12"/>
  <c r="DM365" i="12"/>
  <c r="DN365" i="12"/>
  <c r="DO365" i="12"/>
  <c r="DP365" i="12"/>
  <c r="DQ365" i="12"/>
  <c r="DR365" i="12"/>
  <c r="DS365" i="12"/>
  <c r="DT365" i="12"/>
  <c r="DU365" i="12"/>
  <c r="DV365" i="12"/>
  <c r="DW365" i="12"/>
  <c r="DX365" i="12"/>
  <c r="DY365" i="12"/>
  <c r="DZ365" i="12"/>
  <c r="EA365" i="12"/>
  <c r="EB365" i="12"/>
  <c r="EC365" i="12"/>
  <c r="ED365" i="12"/>
  <c r="EE365" i="12"/>
  <c r="DE366" i="12"/>
  <c r="DF366" i="12"/>
  <c r="DG366" i="12"/>
  <c r="DH366" i="12"/>
  <c r="DI366" i="12"/>
  <c r="DJ366" i="12"/>
  <c r="DK366" i="12"/>
  <c r="DL366" i="12"/>
  <c r="DM366" i="12"/>
  <c r="DN366" i="12"/>
  <c r="DO366" i="12"/>
  <c r="DP366" i="12"/>
  <c r="DQ366" i="12"/>
  <c r="DR366" i="12"/>
  <c r="DS366" i="12"/>
  <c r="DT366" i="12"/>
  <c r="DU366" i="12"/>
  <c r="DV366" i="12"/>
  <c r="DW366" i="12"/>
  <c r="DX366" i="12"/>
  <c r="DY366" i="12"/>
  <c r="DZ366" i="12"/>
  <c r="EA366" i="12"/>
  <c r="EB366" i="12"/>
  <c r="EC366" i="12"/>
  <c r="ED366" i="12"/>
  <c r="EE366" i="12"/>
  <c r="DE367" i="12"/>
  <c r="DF367" i="12"/>
  <c r="DG367" i="12"/>
  <c r="DH367" i="12"/>
  <c r="DI367" i="12"/>
  <c r="DJ367" i="12"/>
  <c r="DK367" i="12"/>
  <c r="DL367" i="12"/>
  <c r="DM367" i="12"/>
  <c r="DN367" i="12"/>
  <c r="DO367" i="12"/>
  <c r="DP367" i="12"/>
  <c r="DQ367" i="12"/>
  <c r="DR367" i="12"/>
  <c r="DS367" i="12"/>
  <c r="DT367" i="12"/>
  <c r="DU367" i="12"/>
  <c r="DV367" i="12"/>
  <c r="DW367" i="12"/>
  <c r="DX367" i="12"/>
  <c r="DY367" i="12"/>
  <c r="DZ367" i="12"/>
  <c r="EA367" i="12"/>
  <c r="EB367" i="12"/>
  <c r="EC367" i="12"/>
  <c r="ED367" i="12"/>
  <c r="EE367" i="12"/>
  <c r="DE368" i="12"/>
  <c r="DF368" i="12"/>
  <c r="DG368" i="12"/>
  <c r="DH368" i="12"/>
  <c r="DI368" i="12"/>
  <c r="DJ368" i="12"/>
  <c r="DK368" i="12"/>
  <c r="DL368" i="12"/>
  <c r="DM368" i="12"/>
  <c r="DN368" i="12"/>
  <c r="DO368" i="12"/>
  <c r="DP368" i="12"/>
  <c r="DQ368" i="12"/>
  <c r="DR368" i="12"/>
  <c r="DS368" i="12"/>
  <c r="DT368" i="12"/>
  <c r="DU368" i="12"/>
  <c r="DV368" i="12"/>
  <c r="DW368" i="12"/>
  <c r="DX368" i="12"/>
  <c r="DY368" i="12"/>
  <c r="DZ368" i="12"/>
  <c r="EA368" i="12"/>
  <c r="EB368" i="12"/>
  <c r="EC368" i="12"/>
  <c r="ED368" i="12"/>
  <c r="EE368" i="12"/>
  <c r="DE369" i="12"/>
  <c r="DF369" i="12"/>
  <c r="DG369" i="12"/>
  <c r="DH369" i="12"/>
  <c r="DI369" i="12"/>
  <c r="DJ369" i="12"/>
  <c r="DK369" i="12"/>
  <c r="DL369" i="12"/>
  <c r="DM369" i="12"/>
  <c r="DN369" i="12"/>
  <c r="DO369" i="12"/>
  <c r="DP369" i="12"/>
  <c r="DQ369" i="12"/>
  <c r="DR369" i="12"/>
  <c r="DS369" i="12"/>
  <c r="DT369" i="12"/>
  <c r="DU369" i="12"/>
  <c r="DV369" i="12"/>
  <c r="DW369" i="12"/>
  <c r="DX369" i="12"/>
  <c r="DY369" i="12"/>
  <c r="DZ369" i="12"/>
  <c r="EA369" i="12"/>
  <c r="EB369" i="12"/>
  <c r="EC369" i="12"/>
  <c r="ED369" i="12"/>
  <c r="EE369" i="12"/>
  <c r="DE370" i="12"/>
  <c r="DF370" i="12"/>
  <c r="DG370" i="12"/>
  <c r="DH370" i="12"/>
  <c r="DI370" i="12"/>
  <c r="DJ370" i="12"/>
  <c r="DK370" i="12"/>
  <c r="DL370" i="12"/>
  <c r="DM370" i="12"/>
  <c r="DN370" i="12"/>
  <c r="DO370" i="12"/>
  <c r="DP370" i="12"/>
  <c r="DQ370" i="12"/>
  <c r="DR370" i="12"/>
  <c r="DS370" i="12"/>
  <c r="DT370" i="12"/>
  <c r="DU370" i="12"/>
  <c r="DV370" i="12"/>
  <c r="DW370" i="12"/>
  <c r="DX370" i="12"/>
  <c r="DY370" i="12"/>
  <c r="DZ370" i="12"/>
  <c r="EA370" i="12"/>
  <c r="EB370" i="12"/>
  <c r="EC370" i="12"/>
  <c r="ED370" i="12"/>
  <c r="EE370" i="12"/>
  <c r="DE371" i="12"/>
  <c r="DF371" i="12"/>
  <c r="DG371" i="12"/>
  <c r="DH371" i="12"/>
  <c r="DI371" i="12"/>
  <c r="DJ371" i="12"/>
  <c r="DK371" i="12"/>
  <c r="DL371" i="12"/>
  <c r="DM371" i="12"/>
  <c r="DN371" i="12"/>
  <c r="DO371" i="12"/>
  <c r="DP371" i="12"/>
  <c r="DQ371" i="12"/>
  <c r="DR371" i="12"/>
  <c r="DS371" i="12"/>
  <c r="DT371" i="12"/>
  <c r="DU371" i="12"/>
  <c r="DV371" i="12"/>
  <c r="DW371" i="12"/>
  <c r="DX371" i="12"/>
  <c r="DY371" i="12"/>
  <c r="DZ371" i="12"/>
  <c r="EA371" i="12"/>
  <c r="EB371" i="12"/>
  <c r="EC371" i="12"/>
  <c r="ED371" i="12"/>
  <c r="EE371" i="12"/>
  <c r="DE372" i="12"/>
  <c r="DF372" i="12"/>
  <c r="DG372" i="12"/>
  <c r="DH372" i="12"/>
  <c r="DI372" i="12"/>
  <c r="DJ372" i="12"/>
  <c r="DK372" i="12"/>
  <c r="DL372" i="12"/>
  <c r="DM372" i="12"/>
  <c r="DN372" i="12"/>
  <c r="DO372" i="12"/>
  <c r="DP372" i="12"/>
  <c r="DQ372" i="12"/>
  <c r="DR372" i="12"/>
  <c r="DS372" i="12"/>
  <c r="DT372" i="12"/>
  <c r="DU372" i="12"/>
  <c r="DV372" i="12"/>
  <c r="DW372" i="12"/>
  <c r="DX372" i="12"/>
  <c r="DY372" i="12"/>
  <c r="DZ372" i="12"/>
  <c r="EA372" i="12"/>
  <c r="EB372" i="12"/>
  <c r="EC372" i="12"/>
  <c r="ED372" i="12"/>
  <c r="EE372" i="12"/>
  <c r="DE373" i="12"/>
  <c r="DF373" i="12"/>
  <c r="DG373" i="12"/>
  <c r="DH373" i="12"/>
  <c r="DI373" i="12"/>
  <c r="DJ373" i="12"/>
  <c r="DK373" i="12"/>
  <c r="DL373" i="12"/>
  <c r="DM373" i="12"/>
  <c r="DN373" i="12"/>
  <c r="DO373" i="12"/>
  <c r="DP373" i="12"/>
  <c r="DQ373" i="12"/>
  <c r="DR373" i="12"/>
  <c r="DS373" i="12"/>
  <c r="DT373" i="12"/>
  <c r="DU373" i="12"/>
  <c r="DV373" i="12"/>
  <c r="DW373" i="12"/>
  <c r="DX373" i="12"/>
  <c r="DY373" i="12"/>
  <c r="DZ373" i="12"/>
  <c r="EA373" i="12"/>
  <c r="EB373" i="12"/>
  <c r="EC373" i="12"/>
  <c r="ED373" i="12"/>
  <c r="EE373" i="12"/>
  <c r="DE374" i="12"/>
  <c r="DF374" i="12"/>
  <c r="DG374" i="12"/>
  <c r="DH374" i="12"/>
  <c r="DI374" i="12"/>
  <c r="DJ374" i="12"/>
  <c r="DK374" i="12"/>
  <c r="DL374" i="12"/>
  <c r="DM374" i="12"/>
  <c r="DN374" i="12"/>
  <c r="DO374" i="12"/>
  <c r="DP374" i="12"/>
  <c r="DQ374" i="12"/>
  <c r="DR374" i="12"/>
  <c r="DS374" i="12"/>
  <c r="DT374" i="12"/>
  <c r="DU374" i="12"/>
  <c r="DV374" i="12"/>
  <c r="DW374" i="12"/>
  <c r="DX374" i="12"/>
  <c r="DY374" i="12"/>
  <c r="DZ374" i="12"/>
  <c r="EA374" i="12"/>
  <c r="EB374" i="12"/>
  <c r="EC374" i="12"/>
  <c r="ED374" i="12"/>
  <c r="EE374" i="12"/>
  <c r="DE375" i="12"/>
  <c r="DF375" i="12"/>
  <c r="DG375" i="12"/>
  <c r="DH375" i="12"/>
  <c r="DI375" i="12"/>
  <c r="DJ375" i="12"/>
  <c r="DK375" i="12"/>
  <c r="DL375" i="12"/>
  <c r="DM375" i="12"/>
  <c r="DN375" i="12"/>
  <c r="DO375" i="12"/>
  <c r="DP375" i="12"/>
  <c r="DQ375" i="12"/>
  <c r="DR375" i="12"/>
  <c r="DS375" i="12"/>
  <c r="DT375" i="12"/>
  <c r="DU375" i="12"/>
  <c r="DV375" i="12"/>
  <c r="DW375" i="12"/>
  <c r="DX375" i="12"/>
  <c r="DY375" i="12"/>
  <c r="DZ375" i="12"/>
  <c r="EA375" i="12"/>
  <c r="EB375" i="12"/>
  <c r="EC375" i="12"/>
  <c r="ED375" i="12"/>
  <c r="EE375" i="12"/>
  <c r="DE376" i="12"/>
  <c r="DF376" i="12"/>
  <c r="DG376" i="12"/>
  <c r="DH376" i="12"/>
  <c r="DI376" i="12"/>
  <c r="DJ376" i="12"/>
  <c r="DK376" i="12"/>
  <c r="DL376" i="12"/>
  <c r="DM376" i="12"/>
  <c r="DN376" i="12"/>
  <c r="DO376" i="12"/>
  <c r="DP376" i="12"/>
  <c r="DQ376" i="12"/>
  <c r="DR376" i="12"/>
  <c r="DS376" i="12"/>
  <c r="DT376" i="12"/>
  <c r="DU376" i="12"/>
  <c r="DV376" i="12"/>
  <c r="DW376" i="12"/>
  <c r="DX376" i="12"/>
  <c r="DY376" i="12"/>
  <c r="DZ376" i="12"/>
  <c r="EA376" i="12"/>
  <c r="EB376" i="12"/>
  <c r="EC376" i="12"/>
  <c r="ED376" i="12"/>
  <c r="EE376" i="12"/>
  <c r="DE377" i="12"/>
  <c r="DF377" i="12"/>
  <c r="DG377" i="12"/>
  <c r="DH377" i="12"/>
  <c r="DI377" i="12"/>
  <c r="DJ377" i="12"/>
  <c r="DK377" i="12"/>
  <c r="DL377" i="12"/>
  <c r="DM377" i="12"/>
  <c r="DN377" i="12"/>
  <c r="DO377" i="12"/>
  <c r="DP377" i="12"/>
  <c r="DQ377" i="12"/>
  <c r="DR377" i="12"/>
  <c r="DS377" i="12"/>
  <c r="DT377" i="12"/>
  <c r="DU377" i="12"/>
  <c r="DV377" i="12"/>
  <c r="DW377" i="12"/>
  <c r="DX377" i="12"/>
  <c r="DY377" i="12"/>
  <c r="DZ377" i="12"/>
  <c r="EA377" i="12"/>
  <c r="EB377" i="12"/>
  <c r="EC377" i="12"/>
  <c r="ED377" i="12"/>
  <c r="EE377" i="12"/>
  <c r="DE378" i="12"/>
  <c r="DF378" i="12"/>
  <c r="DG378" i="12"/>
  <c r="DH378" i="12"/>
  <c r="DI378" i="12"/>
  <c r="DJ378" i="12"/>
  <c r="DK378" i="12"/>
  <c r="DL378" i="12"/>
  <c r="DM378" i="12"/>
  <c r="DN378" i="12"/>
  <c r="DO378" i="12"/>
  <c r="DP378" i="12"/>
  <c r="DQ378" i="12"/>
  <c r="DR378" i="12"/>
  <c r="DS378" i="12"/>
  <c r="DT378" i="12"/>
  <c r="DU378" i="12"/>
  <c r="DV378" i="12"/>
  <c r="DW378" i="12"/>
  <c r="DX378" i="12"/>
  <c r="DY378" i="12"/>
  <c r="DZ378" i="12"/>
  <c r="EA378" i="12"/>
  <c r="EB378" i="12"/>
  <c r="EC378" i="12"/>
  <c r="ED378" i="12"/>
  <c r="EE378" i="12"/>
  <c r="DE379" i="12"/>
  <c r="DF379" i="12"/>
  <c r="DG379" i="12"/>
  <c r="DH379" i="12"/>
  <c r="DI379" i="12"/>
  <c r="DJ379" i="12"/>
  <c r="DK379" i="12"/>
  <c r="DL379" i="12"/>
  <c r="DM379" i="12"/>
  <c r="DN379" i="12"/>
  <c r="DO379" i="12"/>
  <c r="DP379" i="12"/>
  <c r="DQ379" i="12"/>
  <c r="DR379" i="12"/>
  <c r="DS379" i="12"/>
  <c r="DT379" i="12"/>
  <c r="DU379" i="12"/>
  <c r="DV379" i="12"/>
  <c r="DW379" i="12"/>
  <c r="DX379" i="12"/>
  <c r="DY379" i="12"/>
  <c r="DZ379" i="12"/>
  <c r="EA379" i="12"/>
  <c r="EB379" i="12"/>
  <c r="EC379" i="12"/>
  <c r="ED379" i="12"/>
  <c r="EE379" i="12"/>
  <c r="DE380" i="12"/>
  <c r="DF380" i="12"/>
  <c r="DG380" i="12"/>
  <c r="DH380" i="12"/>
  <c r="DI380" i="12"/>
  <c r="DJ380" i="12"/>
  <c r="DK380" i="12"/>
  <c r="DL380" i="12"/>
  <c r="DM380" i="12"/>
  <c r="DN380" i="12"/>
  <c r="DO380" i="12"/>
  <c r="DP380" i="12"/>
  <c r="DQ380" i="12"/>
  <c r="DR380" i="12"/>
  <c r="DS380" i="12"/>
  <c r="DT380" i="12"/>
  <c r="DU380" i="12"/>
  <c r="DV380" i="12"/>
  <c r="DW380" i="12"/>
  <c r="DX380" i="12"/>
  <c r="DY380" i="12"/>
  <c r="DZ380" i="12"/>
  <c r="EA380" i="12"/>
  <c r="EB380" i="12"/>
  <c r="EC380" i="12"/>
  <c r="ED380" i="12"/>
  <c r="EE380" i="12"/>
  <c r="DE381" i="12"/>
  <c r="DF381" i="12"/>
  <c r="DG381" i="12"/>
  <c r="DH381" i="12"/>
  <c r="DI381" i="12"/>
  <c r="DJ381" i="12"/>
  <c r="DK381" i="12"/>
  <c r="DL381" i="12"/>
  <c r="DM381" i="12"/>
  <c r="DN381" i="12"/>
  <c r="DO381" i="12"/>
  <c r="DP381" i="12"/>
  <c r="DQ381" i="12"/>
  <c r="DR381" i="12"/>
  <c r="DS381" i="12"/>
  <c r="DT381" i="12"/>
  <c r="DU381" i="12"/>
  <c r="DV381" i="12"/>
  <c r="DW381" i="12"/>
  <c r="DX381" i="12"/>
  <c r="DY381" i="12"/>
  <c r="DZ381" i="12"/>
  <c r="EA381" i="12"/>
  <c r="EB381" i="12"/>
  <c r="EC381" i="12"/>
  <c r="ED381" i="12"/>
  <c r="EE381" i="12"/>
  <c r="DE382" i="12"/>
  <c r="DF382" i="12"/>
  <c r="DG382" i="12"/>
  <c r="DH382" i="12"/>
  <c r="DI382" i="12"/>
  <c r="DJ382" i="12"/>
  <c r="DK382" i="12"/>
  <c r="DL382" i="12"/>
  <c r="DM382" i="12"/>
  <c r="DN382" i="12"/>
  <c r="DO382" i="12"/>
  <c r="DP382" i="12"/>
  <c r="DQ382" i="12"/>
  <c r="DR382" i="12"/>
  <c r="DS382" i="12"/>
  <c r="DT382" i="12"/>
  <c r="DU382" i="12"/>
  <c r="DV382" i="12"/>
  <c r="DW382" i="12"/>
  <c r="DX382" i="12"/>
  <c r="DY382" i="12"/>
  <c r="DZ382" i="12"/>
  <c r="EA382" i="12"/>
  <c r="EB382" i="12"/>
  <c r="EC382" i="12"/>
  <c r="ED382" i="12"/>
  <c r="EE382" i="12"/>
  <c r="DE383" i="12"/>
  <c r="DF383" i="12"/>
  <c r="DG383" i="12"/>
  <c r="DH383" i="12"/>
  <c r="DI383" i="12"/>
  <c r="DJ383" i="12"/>
  <c r="DK383" i="12"/>
  <c r="DL383" i="12"/>
  <c r="DM383" i="12"/>
  <c r="DN383" i="12"/>
  <c r="DO383" i="12"/>
  <c r="DP383" i="12"/>
  <c r="DQ383" i="12"/>
  <c r="DR383" i="12"/>
  <c r="DS383" i="12"/>
  <c r="DT383" i="12"/>
  <c r="DU383" i="12"/>
  <c r="DV383" i="12"/>
  <c r="DW383" i="12"/>
  <c r="DX383" i="12"/>
  <c r="DY383" i="12"/>
  <c r="DZ383" i="12"/>
  <c r="EA383" i="12"/>
  <c r="EB383" i="12"/>
  <c r="EC383" i="12"/>
  <c r="ED383" i="12"/>
  <c r="EE383" i="12"/>
  <c r="DE384" i="12"/>
  <c r="DF384" i="12"/>
  <c r="DG384" i="12"/>
  <c r="DH384" i="12"/>
  <c r="DI384" i="12"/>
  <c r="DJ384" i="12"/>
  <c r="DK384" i="12"/>
  <c r="DL384" i="12"/>
  <c r="DM384" i="12"/>
  <c r="DN384" i="12"/>
  <c r="DO384" i="12"/>
  <c r="DP384" i="12"/>
  <c r="DQ384" i="12"/>
  <c r="DR384" i="12"/>
  <c r="DS384" i="12"/>
  <c r="DT384" i="12"/>
  <c r="DU384" i="12"/>
  <c r="DV384" i="12"/>
  <c r="DW384" i="12"/>
  <c r="DX384" i="12"/>
  <c r="DY384" i="12"/>
  <c r="DZ384" i="12"/>
  <c r="EA384" i="12"/>
  <c r="EB384" i="12"/>
  <c r="EC384" i="12"/>
  <c r="ED384" i="12"/>
  <c r="EE384" i="12"/>
  <c r="DE385" i="12"/>
  <c r="DF385" i="12"/>
  <c r="DG385" i="12"/>
  <c r="DH385" i="12"/>
  <c r="DI385" i="12"/>
  <c r="DJ385" i="12"/>
  <c r="DK385" i="12"/>
  <c r="DL385" i="12"/>
  <c r="DM385" i="12"/>
  <c r="DN385" i="12"/>
  <c r="DO385" i="12"/>
  <c r="DP385" i="12"/>
  <c r="DQ385" i="12"/>
  <c r="DR385" i="12"/>
  <c r="DS385" i="12"/>
  <c r="DT385" i="12"/>
  <c r="DU385" i="12"/>
  <c r="DV385" i="12"/>
  <c r="DW385" i="12"/>
  <c r="DX385" i="12"/>
  <c r="DY385" i="12"/>
  <c r="DZ385" i="12"/>
  <c r="EA385" i="12"/>
  <c r="EB385" i="12"/>
  <c r="EC385" i="12"/>
  <c r="ED385" i="12"/>
  <c r="EE385" i="12"/>
  <c r="DE386" i="12"/>
  <c r="DF386" i="12"/>
  <c r="DG386" i="12"/>
  <c r="DH386" i="12"/>
  <c r="DI386" i="12"/>
  <c r="DJ386" i="12"/>
  <c r="DK386" i="12"/>
  <c r="DL386" i="12"/>
  <c r="DM386" i="12"/>
  <c r="DN386" i="12"/>
  <c r="DO386" i="12"/>
  <c r="DP386" i="12"/>
  <c r="DQ386" i="12"/>
  <c r="DR386" i="12"/>
  <c r="DS386" i="12"/>
  <c r="DT386" i="12"/>
  <c r="DU386" i="12"/>
  <c r="DV386" i="12"/>
  <c r="DW386" i="12"/>
  <c r="DX386" i="12"/>
  <c r="DY386" i="12"/>
  <c r="DZ386" i="12"/>
  <c r="EA386" i="12"/>
  <c r="EB386" i="12"/>
  <c r="EC386" i="12"/>
  <c r="ED386" i="12"/>
  <c r="EE386" i="12"/>
  <c r="DE387" i="12"/>
  <c r="DF387" i="12"/>
  <c r="DG387" i="12"/>
  <c r="DH387" i="12"/>
  <c r="DI387" i="12"/>
  <c r="DJ387" i="12"/>
  <c r="DK387" i="12"/>
  <c r="DL387" i="12"/>
  <c r="DM387" i="12"/>
  <c r="DN387" i="12"/>
  <c r="DO387" i="12"/>
  <c r="DP387" i="12"/>
  <c r="DQ387" i="12"/>
  <c r="DR387" i="12"/>
  <c r="DS387" i="12"/>
  <c r="DT387" i="12"/>
  <c r="DU387" i="12"/>
  <c r="DV387" i="12"/>
  <c r="DW387" i="12"/>
  <c r="DX387" i="12"/>
  <c r="DY387" i="12"/>
  <c r="DZ387" i="12"/>
  <c r="EA387" i="12"/>
  <c r="EB387" i="12"/>
  <c r="EC387" i="12"/>
  <c r="ED387" i="12"/>
  <c r="EE387" i="12"/>
  <c r="DE388" i="12"/>
  <c r="DF388" i="12"/>
  <c r="DG388" i="12"/>
  <c r="DH388" i="12"/>
  <c r="DI388" i="12"/>
  <c r="DJ388" i="12"/>
  <c r="DK388" i="12"/>
  <c r="DL388" i="12"/>
  <c r="DM388" i="12"/>
  <c r="DN388" i="12"/>
  <c r="DO388" i="12"/>
  <c r="DP388" i="12"/>
  <c r="DQ388" i="12"/>
  <c r="DR388" i="12"/>
  <c r="DS388" i="12"/>
  <c r="DT388" i="12"/>
  <c r="DU388" i="12"/>
  <c r="DV388" i="12"/>
  <c r="DW388" i="12"/>
  <c r="DX388" i="12"/>
  <c r="DY388" i="12"/>
  <c r="DZ388" i="12"/>
  <c r="EA388" i="12"/>
  <c r="EB388" i="12"/>
  <c r="EC388" i="12"/>
  <c r="ED388" i="12"/>
  <c r="EE388" i="12"/>
  <c r="DE389" i="12"/>
  <c r="DF389" i="12"/>
  <c r="DG389" i="12"/>
  <c r="DH389" i="12"/>
  <c r="DI389" i="12"/>
  <c r="DJ389" i="12"/>
  <c r="DK389" i="12"/>
  <c r="DL389" i="12"/>
  <c r="DM389" i="12"/>
  <c r="DN389" i="12"/>
  <c r="DO389" i="12"/>
  <c r="DP389" i="12"/>
  <c r="DQ389" i="12"/>
  <c r="DR389" i="12"/>
  <c r="DS389" i="12"/>
  <c r="DT389" i="12"/>
  <c r="DU389" i="12"/>
  <c r="DV389" i="12"/>
  <c r="DW389" i="12"/>
  <c r="DX389" i="12"/>
  <c r="DY389" i="12"/>
  <c r="DZ389" i="12"/>
  <c r="EA389" i="12"/>
  <c r="EB389" i="12"/>
  <c r="EC389" i="12"/>
  <c r="ED389" i="12"/>
  <c r="EE389" i="12"/>
  <c r="DE390" i="12"/>
  <c r="DF390" i="12"/>
  <c r="DG390" i="12"/>
  <c r="DH390" i="12"/>
  <c r="DI390" i="12"/>
  <c r="DJ390" i="12"/>
  <c r="DK390" i="12"/>
  <c r="DL390" i="12"/>
  <c r="DM390" i="12"/>
  <c r="DN390" i="12"/>
  <c r="DO390" i="12"/>
  <c r="DP390" i="12"/>
  <c r="DQ390" i="12"/>
  <c r="DR390" i="12"/>
  <c r="DS390" i="12"/>
  <c r="DT390" i="12"/>
  <c r="DU390" i="12"/>
  <c r="DV390" i="12"/>
  <c r="DW390" i="12"/>
  <c r="DX390" i="12"/>
  <c r="DY390" i="12"/>
  <c r="DZ390" i="12"/>
  <c r="EA390" i="12"/>
  <c r="EB390" i="12"/>
  <c r="EC390" i="12"/>
  <c r="ED390" i="12"/>
  <c r="EE390" i="12"/>
  <c r="DE391" i="12"/>
  <c r="DF391" i="12"/>
  <c r="DG391" i="12"/>
  <c r="DH391" i="12"/>
  <c r="DI391" i="12"/>
  <c r="DJ391" i="12"/>
  <c r="DK391" i="12"/>
  <c r="DL391" i="12"/>
  <c r="DM391" i="12"/>
  <c r="DN391" i="12"/>
  <c r="DO391" i="12"/>
  <c r="DP391" i="12"/>
  <c r="DQ391" i="12"/>
  <c r="DR391" i="12"/>
  <c r="DS391" i="12"/>
  <c r="DT391" i="12"/>
  <c r="DU391" i="12"/>
  <c r="DV391" i="12"/>
  <c r="DW391" i="12"/>
  <c r="DX391" i="12"/>
  <c r="DY391" i="12"/>
  <c r="DZ391" i="12"/>
  <c r="EA391" i="12"/>
  <c r="EB391" i="12"/>
  <c r="EC391" i="12"/>
  <c r="ED391" i="12"/>
  <c r="EE391" i="12"/>
  <c r="DE392" i="12"/>
  <c r="DF392" i="12"/>
  <c r="DG392" i="12"/>
  <c r="DH392" i="12"/>
  <c r="DI392" i="12"/>
  <c r="DJ392" i="12"/>
  <c r="DK392" i="12"/>
  <c r="DL392" i="12"/>
  <c r="DM392" i="12"/>
  <c r="DN392" i="12"/>
  <c r="DO392" i="12"/>
  <c r="DP392" i="12"/>
  <c r="DQ392" i="12"/>
  <c r="DR392" i="12"/>
  <c r="DS392" i="12"/>
  <c r="DT392" i="12"/>
  <c r="DU392" i="12"/>
  <c r="DV392" i="12"/>
  <c r="DW392" i="12"/>
  <c r="DX392" i="12"/>
  <c r="DY392" i="12"/>
  <c r="DZ392" i="12"/>
  <c r="EA392" i="12"/>
  <c r="EB392" i="12"/>
  <c r="EC392" i="12"/>
  <c r="ED392" i="12"/>
  <c r="EE392" i="12"/>
  <c r="DE393" i="12"/>
  <c r="DF393" i="12"/>
  <c r="DG393" i="12"/>
  <c r="DH393" i="12"/>
  <c r="DI393" i="12"/>
  <c r="DJ393" i="12"/>
  <c r="DK393" i="12"/>
  <c r="DL393" i="12"/>
  <c r="DM393" i="12"/>
  <c r="DN393" i="12"/>
  <c r="DO393" i="12"/>
  <c r="DP393" i="12"/>
  <c r="DQ393" i="12"/>
  <c r="DR393" i="12"/>
  <c r="DS393" i="12"/>
  <c r="DT393" i="12"/>
  <c r="DU393" i="12"/>
  <c r="DV393" i="12"/>
  <c r="DW393" i="12"/>
  <c r="DX393" i="12"/>
  <c r="DY393" i="12"/>
  <c r="DZ393" i="12"/>
  <c r="EA393" i="12"/>
  <c r="EB393" i="12"/>
  <c r="EC393" i="12"/>
  <c r="ED393" i="12"/>
  <c r="EE393" i="12"/>
  <c r="DE394" i="12"/>
  <c r="DF394" i="12"/>
  <c r="DG394" i="12"/>
  <c r="DH394" i="12"/>
  <c r="DI394" i="12"/>
  <c r="DJ394" i="12"/>
  <c r="DK394" i="12"/>
  <c r="DL394" i="12"/>
  <c r="DM394" i="12"/>
  <c r="DN394" i="12"/>
  <c r="DO394" i="12"/>
  <c r="DP394" i="12"/>
  <c r="DQ394" i="12"/>
  <c r="DR394" i="12"/>
  <c r="DS394" i="12"/>
  <c r="DT394" i="12"/>
  <c r="DU394" i="12"/>
  <c r="DV394" i="12"/>
  <c r="DW394" i="12"/>
  <c r="DX394" i="12"/>
  <c r="DY394" i="12"/>
  <c r="DZ394" i="12"/>
  <c r="EA394" i="12"/>
  <c r="EB394" i="12"/>
  <c r="EC394" i="12"/>
  <c r="ED394" i="12"/>
  <c r="EE394" i="12"/>
  <c r="DE395" i="12"/>
  <c r="DF395" i="12"/>
  <c r="DG395" i="12"/>
  <c r="DH395" i="12"/>
  <c r="DI395" i="12"/>
  <c r="DJ395" i="12"/>
  <c r="DK395" i="12"/>
  <c r="DL395" i="12"/>
  <c r="DM395" i="12"/>
  <c r="DN395" i="12"/>
  <c r="DO395" i="12"/>
  <c r="DP395" i="12"/>
  <c r="DQ395" i="12"/>
  <c r="DR395" i="12"/>
  <c r="DS395" i="12"/>
  <c r="DT395" i="12"/>
  <c r="DU395" i="12"/>
  <c r="DV395" i="12"/>
  <c r="DW395" i="12"/>
  <c r="DX395" i="12"/>
  <c r="DY395" i="12"/>
  <c r="DZ395" i="12"/>
  <c r="EA395" i="12"/>
  <c r="EB395" i="12"/>
  <c r="EC395" i="12"/>
  <c r="ED395" i="12"/>
  <c r="EE395" i="12"/>
  <c r="DE396" i="12"/>
  <c r="DF396" i="12"/>
  <c r="DG396" i="12"/>
  <c r="DH396" i="12"/>
  <c r="DI396" i="12"/>
  <c r="DJ396" i="12"/>
  <c r="DK396" i="12"/>
  <c r="DL396" i="12"/>
  <c r="DM396" i="12"/>
  <c r="DN396" i="12"/>
  <c r="DO396" i="12"/>
  <c r="DP396" i="12"/>
  <c r="DQ396" i="12"/>
  <c r="DR396" i="12"/>
  <c r="DS396" i="12"/>
  <c r="DT396" i="12"/>
  <c r="DU396" i="12"/>
  <c r="DV396" i="12"/>
  <c r="DW396" i="12"/>
  <c r="DX396" i="12"/>
  <c r="DY396" i="12"/>
  <c r="DZ396" i="12"/>
  <c r="EA396" i="12"/>
  <c r="EB396" i="12"/>
  <c r="EC396" i="12"/>
  <c r="ED396" i="12"/>
  <c r="EE396" i="12"/>
  <c r="DE397" i="12"/>
  <c r="DF397" i="12"/>
  <c r="DG397" i="12"/>
  <c r="DH397" i="12"/>
  <c r="DI397" i="12"/>
  <c r="DJ397" i="12"/>
  <c r="DK397" i="12"/>
  <c r="DL397" i="12"/>
  <c r="DM397" i="12"/>
  <c r="DN397" i="12"/>
  <c r="DO397" i="12"/>
  <c r="DP397" i="12"/>
  <c r="DQ397" i="12"/>
  <c r="DR397" i="12"/>
  <c r="DS397" i="12"/>
  <c r="DT397" i="12"/>
  <c r="DU397" i="12"/>
  <c r="DV397" i="12"/>
  <c r="DW397" i="12"/>
  <c r="DX397" i="12"/>
  <c r="DY397" i="12"/>
  <c r="DZ397" i="12"/>
  <c r="EA397" i="12"/>
  <c r="EB397" i="12"/>
  <c r="EC397" i="12"/>
  <c r="ED397" i="12"/>
  <c r="EE397" i="12"/>
  <c r="DE398" i="12"/>
  <c r="DF398" i="12"/>
  <c r="DG398" i="12"/>
  <c r="DH398" i="12"/>
  <c r="DI398" i="12"/>
  <c r="DJ398" i="12"/>
  <c r="DK398" i="12"/>
  <c r="DL398" i="12"/>
  <c r="DM398" i="12"/>
  <c r="DN398" i="12"/>
  <c r="DO398" i="12"/>
  <c r="DP398" i="12"/>
  <c r="DQ398" i="12"/>
  <c r="DR398" i="12"/>
  <c r="DS398" i="12"/>
  <c r="DT398" i="12"/>
  <c r="DU398" i="12"/>
  <c r="DV398" i="12"/>
  <c r="DW398" i="12"/>
  <c r="DX398" i="12"/>
  <c r="DY398" i="12"/>
  <c r="DZ398" i="12"/>
  <c r="EA398" i="12"/>
  <c r="EB398" i="12"/>
  <c r="EC398" i="12"/>
  <c r="ED398" i="12"/>
  <c r="EE398" i="12"/>
  <c r="DE399" i="12"/>
  <c r="DF399" i="12"/>
  <c r="DG399" i="12"/>
  <c r="DH399" i="12"/>
  <c r="DI399" i="12"/>
  <c r="DJ399" i="12"/>
  <c r="DK399" i="12"/>
  <c r="DL399" i="12"/>
  <c r="DM399" i="12"/>
  <c r="DN399" i="12"/>
  <c r="DO399" i="12"/>
  <c r="DP399" i="12"/>
  <c r="DQ399" i="12"/>
  <c r="DR399" i="12"/>
  <c r="DS399" i="12"/>
  <c r="DT399" i="12"/>
  <c r="DU399" i="12"/>
  <c r="DV399" i="12"/>
  <c r="DW399" i="12"/>
  <c r="DX399" i="12"/>
  <c r="DY399" i="12"/>
  <c r="DZ399" i="12"/>
  <c r="EA399" i="12"/>
  <c r="EB399" i="12"/>
  <c r="EC399" i="12"/>
  <c r="ED399" i="12"/>
  <c r="EE399" i="12"/>
  <c r="DE400" i="12"/>
  <c r="DF400" i="12"/>
  <c r="DG400" i="12"/>
  <c r="DH400" i="12"/>
  <c r="DI400" i="12"/>
  <c r="DJ400" i="12"/>
  <c r="DK400" i="12"/>
  <c r="DL400" i="12"/>
  <c r="DM400" i="12"/>
  <c r="DN400" i="12"/>
  <c r="DO400" i="12"/>
  <c r="DP400" i="12"/>
  <c r="DQ400" i="12"/>
  <c r="DR400" i="12"/>
  <c r="DS400" i="12"/>
  <c r="DT400" i="12"/>
  <c r="DU400" i="12"/>
  <c r="DV400" i="12"/>
  <c r="DW400" i="12"/>
  <c r="DX400" i="12"/>
  <c r="DY400" i="12"/>
  <c r="DZ400" i="12"/>
  <c r="EA400" i="12"/>
  <c r="EB400" i="12"/>
  <c r="EC400" i="12"/>
  <c r="ED400" i="12"/>
  <c r="EE400" i="12"/>
  <c r="DE401" i="12"/>
  <c r="DF401" i="12"/>
  <c r="DG401" i="12"/>
  <c r="DH401" i="12"/>
  <c r="DI401" i="12"/>
  <c r="DJ401" i="12"/>
  <c r="DK401" i="12"/>
  <c r="DL401" i="12"/>
  <c r="DM401" i="12"/>
  <c r="DN401" i="12"/>
  <c r="DO401" i="12"/>
  <c r="DP401" i="12"/>
  <c r="DQ401" i="12"/>
  <c r="DR401" i="12"/>
  <c r="DS401" i="12"/>
  <c r="DT401" i="12"/>
  <c r="DU401" i="12"/>
  <c r="DV401" i="12"/>
  <c r="DW401" i="12"/>
  <c r="DX401" i="12"/>
  <c r="DY401" i="12"/>
  <c r="DZ401" i="12"/>
  <c r="EA401" i="12"/>
  <c r="EB401" i="12"/>
  <c r="EC401" i="12"/>
  <c r="ED401" i="12"/>
  <c r="EE401" i="12"/>
  <c r="DE402" i="12"/>
  <c r="DF402" i="12"/>
  <c r="DG402" i="12"/>
  <c r="DH402" i="12"/>
  <c r="DI402" i="12"/>
  <c r="DJ402" i="12"/>
  <c r="DK402" i="12"/>
  <c r="DL402" i="12"/>
  <c r="DM402" i="12"/>
  <c r="DN402" i="12"/>
  <c r="DO402" i="12"/>
  <c r="DP402" i="12"/>
  <c r="DQ402" i="12"/>
  <c r="DR402" i="12"/>
  <c r="DS402" i="12"/>
  <c r="DT402" i="12"/>
  <c r="DU402" i="12"/>
  <c r="DV402" i="12"/>
  <c r="DW402" i="12"/>
  <c r="DX402" i="12"/>
  <c r="DY402" i="12"/>
  <c r="DZ402" i="12"/>
  <c r="EA402" i="12"/>
  <c r="EB402" i="12"/>
  <c r="EC402" i="12"/>
  <c r="ED402" i="12"/>
  <c r="EE402" i="12"/>
  <c r="DE403" i="12"/>
  <c r="DF403" i="12"/>
  <c r="DG403" i="12"/>
  <c r="DH403" i="12"/>
  <c r="DI403" i="12"/>
  <c r="DJ403" i="12"/>
  <c r="DK403" i="12"/>
  <c r="DL403" i="12"/>
  <c r="DM403" i="12"/>
  <c r="DN403" i="12"/>
  <c r="DO403" i="12"/>
  <c r="DP403" i="12"/>
  <c r="DQ403" i="12"/>
  <c r="DR403" i="12"/>
  <c r="DS403" i="12"/>
  <c r="DT403" i="12"/>
  <c r="DU403" i="12"/>
  <c r="DV403" i="12"/>
  <c r="DW403" i="12"/>
  <c r="DX403" i="12"/>
  <c r="DY403" i="12"/>
  <c r="DZ403" i="12"/>
  <c r="EA403" i="12"/>
  <c r="EB403" i="12"/>
  <c r="EC403" i="12"/>
  <c r="ED403" i="12"/>
  <c r="EE403" i="12"/>
  <c r="DE404" i="12"/>
  <c r="DF404" i="12"/>
  <c r="DG404" i="12"/>
  <c r="DH404" i="12"/>
  <c r="DI404" i="12"/>
  <c r="DJ404" i="12"/>
  <c r="DK404" i="12"/>
  <c r="DL404" i="12"/>
  <c r="DM404" i="12"/>
  <c r="DN404" i="12"/>
  <c r="DO404" i="12"/>
  <c r="DP404" i="12"/>
  <c r="DQ404" i="12"/>
  <c r="DR404" i="12"/>
  <c r="DS404" i="12"/>
  <c r="DT404" i="12"/>
  <c r="DU404" i="12"/>
  <c r="DV404" i="12"/>
  <c r="DW404" i="12"/>
  <c r="DX404" i="12"/>
  <c r="DY404" i="12"/>
  <c r="DZ404" i="12"/>
  <c r="EA404" i="12"/>
  <c r="EB404" i="12"/>
  <c r="EC404" i="12"/>
  <c r="ED404" i="12"/>
  <c r="EE404" i="12"/>
  <c r="DE405" i="12"/>
  <c r="DF405" i="12"/>
  <c r="DG405" i="12"/>
  <c r="DH405" i="12"/>
  <c r="DI405" i="12"/>
  <c r="DJ405" i="12"/>
  <c r="DK405" i="12"/>
  <c r="DL405" i="12"/>
  <c r="DM405" i="12"/>
  <c r="DN405" i="12"/>
  <c r="DO405" i="12"/>
  <c r="DP405" i="12"/>
  <c r="DQ405" i="12"/>
  <c r="DR405" i="12"/>
  <c r="DS405" i="12"/>
  <c r="DT405" i="12"/>
  <c r="DU405" i="12"/>
  <c r="DV405" i="12"/>
  <c r="DW405" i="12"/>
  <c r="DX405" i="12"/>
  <c r="DY405" i="12"/>
  <c r="DZ405" i="12"/>
  <c r="EA405" i="12"/>
  <c r="EB405" i="12"/>
  <c r="EC405" i="12"/>
  <c r="ED405" i="12"/>
  <c r="EE405" i="12"/>
  <c r="DE406" i="12"/>
  <c r="DF406" i="12"/>
  <c r="DG406" i="12"/>
  <c r="DH406" i="12"/>
  <c r="DI406" i="12"/>
  <c r="DJ406" i="12"/>
  <c r="DK406" i="12"/>
  <c r="DL406" i="12"/>
  <c r="DM406" i="12"/>
  <c r="DN406" i="12"/>
  <c r="DO406" i="12"/>
  <c r="DP406" i="12"/>
  <c r="DQ406" i="12"/>
  <c r="DR406" i="12"/>
  <c r="DS406" i="12"/>
  <c r="DT406" i="12"/>
  <c r="DU406" i="12"/>
  <c r="DV406" i="12"/>
  <c r="DW406" i="12"/>
  <c r="DX406" i="12"/>
  <c r="DY406" i="12"/>
  <c r="DZ406" i="12"/>
  <c r="EA406" i="12"/>
  <c r="EB406" i="12"/>
  <c r="EC406" i="12"/>
  <c r="ED406" i="12"/>
  <c r="EE406" i="12"/>
  <c r="DE407" i="12"/>
  <c r="DF407" i="12"/>
  <c r="DG407" i="12"/>
  <c r="DH407" i="12"/>
  <c r="DI407" i="12"/>
  <c r="DJ407" i="12"/>
  <c r="DK407" i="12"/>
  <c r="DL407" i="12"/>
  <c r="DM407" i="12"/>
  <c r="DN407" i="12"/>
  <c r="DO407" i="12"/>
  <c r="DP407" i="12"/>
  <c r="DQ407" i="12"/>
  <c r="DR407" i="12"/>
  <c r="DS407" i="12"/>
  <c r="DT407" i="12"/>
  <c r="DU407" i="12"/>
  <c r="DV407" i="12"/>
  <c r="DW407" i="12"/>
  <c r="DX407" i="12"/>
  <c r="DY407" i="12"/>
  <c r="DZ407" i="12"/>
  <c r="EA407" i="12"/>
  <c r="EB407" i="12"/>
  <c r="EC407" i="12"/>
  <c r="ED407" i="12"/>
  <c r="EE407" i="12"/>
  <c r="DE408" i="12"/>
  <c r="DF408" i="12"/>
  <c r="DG408" i="12"/>
  <c r="DH408" i="12"/>
  <c r="DI408" i="12"/>
  <c r="DJ408" i="12"/>
  <c r="DK408" i="12"/>
  <c r="DL408" i="12"/>
  <c r="DM408" i="12"/>
  <c r="DN408" i="12"/>
  <c r="DO408" i="12"/>
  <c r="DP408" i="12"/>
  <c r="DQ408" i="12"/>
  <c r="DR408" i="12"/>
  <c r="DS408" i="12"/>
  <c r="DT408" i="12"/>
  <c r="DU408" i="12"/>
  <c r="DV408" i="12"/>
  <c r="DW408" i="12"/>
  <c r="DX408" i="12"/>
  <c r="DY408" i="12"/>
  <c r="DZ408" i="12"/>
  <c r="EA408" i="12"/>
  <c r="EB408" i="12"/>
  <c r="EC408" i="12"/>
  <c r="ED408" i="12"/>
  <c r="EE408" i="12"/>
  <c r="DE409" i="12"/>
  <c r="DF409" i="12"/>
  <c r="DG409" i="12"/>
  <c r="DH409" i="12"/>
  <c r="DI409" i="12"/>
  <c r="DJ409" i="12"/>
  <c r="DK409" i="12"/>
  <c r="DL409" i="12"/>
  <c r="DM409" i="12"/>
  <c r="DN409" i="12"/>
  <c r="DO409" i="12"/>
  <c r="DP409" i="12"/>
  <c r="DQ409" i="12"/>
  <c r="DR409" i="12"/>
  <c r="DS409" i="12"/>
  <c r="DT409" i="12"/>
  <c r="DU409" i="12"/>
  <c r="DV409" i="12"/>
  <c r="DW409" i="12"/>
  <c r="DX409" i="12"/>
  <c r="DY409" i="12"/>
  <c r="DZ409" i="12"/>
  <c r="EA409" i="12"/>
  <c r="EB409" i="12"/>
  <c r="EC409" i="12"/>
  <c r="ED409" i="12"/>
  <c r="EE409" i="12"/>
  <c r="DE410" i="12"/>
  <c r="DF410" i="12"/>
  <c r="DG410" i="12"/>
  <c r="DH410" i="12"/>
  <c r="DI410" i="12"/>
  <c r="DJ410" i="12"/>
  <c r="DK410" i="12"/>
  <c r="DL410" i="12"/>
  <c r="DM410" i="12"/>
  <c r="DN410" i="12"/>
  <c r="DO410" i="12"/>
  <c r="DP410" i="12"/>
  <c r="DQ410" i="12"/>
  <c r="DR410" i="12"/>
  <c r="DS410" i="12"/>
  <c r="DT410" i="12"/>
  <c r="DU410" i="12"/>
  <c r="DV410" i="12"/>
  <c r="DW410" i="12"/>
  <c r="DX410" i="12"/>
  <c r="DY410" i="12"/>
  <c r="DZ410" i="12"/>
  <c r="EA410" i="12"/>
  <c r="EB410" i="12"/>
  <c r="EC410" i="12"/>
  <c r="ED410" i="12"/>
  <c r="EE410" i="12"/>
  <c r="DE411" i="12"/>
  <c r="DF411" i="12"/>
  <c r="DG411" i="12"/>
  <c r="DH411" i="12"/>
  <c r="DI411" i="12"/>
  <c r="DJ411" i="12"/>
  <c r="DK411" i="12"/>
  <c r="DL411" i="12"/>
  <c r="DM411" i="12"/>
  <c r="DN411" i="12"/>
  <c r="DO411" i="12"/>
  <c r="DP411" i="12"/>
  <c r="DQ411" i="12"/>
  <c r="DR411" i="12"/>
  <c r="DS411" i="12"/>
  <c r="DT411" i="12"/>
  <c r="DU411" i="12"/>
  <c r="DV411" i="12"/>
  <c r="DW411" i="12"/>
  <c r="DX411" i="12"/>
  <c r="DY411" i="12"/>
  <c r="DZ411" i="12"/>
  <c r="EA411" i="12"/>
  <c r="EB411" i="12"/>
  <c r="EC411" i="12"/>
  <c r="ED411" i="12"/>
  <c r="EE411" i="12"/>
  <c r="DE412" i="12"/>
  <c r="DF412" i="12"/>
  <c r="DG412" i="12"/>
  <c r="DH412" i="12"/>
  <c r="DI412" i="12"/>
  <c r="DJ412" i="12"/>
  <c r="DK412" i="12"/>
  <c r="DL412" i="12"/>
  <c r="DM412" i="12"/>
  <c r="DN412" i="12"/>
  <c r="DO412" i="12"/>
  <c r="DP412" i="12"/>
  <c r="DQ412" i="12"/>
  <c r="DR412" i="12"/>
  <c r="DS412" i="12"/>
  <c r="DT412" i="12"/>
  <c r="DU412" i="12"/>
  <c r="DV412" i="12"/>
  <c r="DW412" i="12"/>
  <c r="DX412" i="12"/>
  <c r="DY412" i="12"/>
  <c r="DZ412" i="12"/>
  <c r="EA412" i="12"/>
  <c r="EB412" i="12"/>
  <c r="EC412" i="12"/>
  <c r="ED412" i="12"/>
  <c r="EE412" i="12"/>
  <c r="DE413" i="12"/>
  <c r="DF413" i="12"/>
  <c r="DG413" i="12"/>
  <c r="DH413" i="12"/>
  <c r="DI413" i="12"/>
  <c r="DJ413" i="12"/>
  <c r="DK413" i="12"/>
  <c r="DL413" i="12"/>
  <c r="DM413" i="12"/>
  <c r="DN413" i="12"/>
  <c r="DO413" i="12"/>
  <c r="DP413" i="12"/>
  <c r="DQ413" i="12"/>
  <c r="DR413" i="12"/>
  <c r="DS413" i="12"/>
  <c r="DT413" i="12"/>
  <c r="DU413" i="12"/>
  <c r="DV413" i="12"/>
  <c r="DW413" i="12"/>
  <c r="DX413" i="12"/>
  <c r="DY413" i="12"/>
  <c r="DZ413" i="12"/>
  <c r="EA413" i="12"/>
  <c r="EB413" i="12"/>
  <c r="EC413" i="12"/>
  <c r="ED413" i="12"/>
  <c r="EE413" i="12"/>
  <c r="DE414" i="12"/>
  <c r="DF414" i="12"/>
  <c r="DG414" i="12"/>
  <c r="DH414" i="12"/>
  <c r="DI414" i="12"/>
  <c r="DJ414" i="12"/>
  <c r="DK414" i="12"/>
  <c r="DL414" i="12"/>
  <c r="DM414" i="12"/>
  <c r="DN414" i="12"/>
  <c r="DO414" i="12"/>
  <c r="DP414" i="12"/>
  <c r="DQ414" i="12"/>
  <c r="DR414" i="12"/>
  <c r="DS414" i="12"/>
  <c r="DT414" i="12"/>
  <c r="DU414" i="12"/>
  <c r="DV414" i="12"/>
  <c r="DW414" i="12"/>
  <c r="DX414" i="12"/>
  <c r="DY414" i="12"/>
  <c r="DZ414" i="12"/>
  <c r="EA414" i="12"/>
  <c r="EB414" i="12"/>
  <c r="EC414" i="12"/>
  <c r="ED414" i="12"/>
  <c r="EE414" i="12"/>
  <c r="AY415" i="12"/>
  <c r="AZ415" i="12"/>
  <c r="BA415" i="12"/>
  <c r="BB415" i="12"/>
  <c r="BC415" i="12"/>
  <c r="BD415" i="12"/>
  <c r="BE415" i="12"/>
  <c r="BF415" i="12"/>
  <c r="BG415" i="12"/>
  <c r="BH415" i="12"/>
  <c r="BI415" i="12"/>
  <c r="BJ415" i="12"/>
  <c r="BK415" i="12"/>
  <c r="BL415" i="12"/>
  <c r="BM415" i="12"/>
  <c r="BN415" i="12"/>
  <c r="BO415" i="12"/>
  <c r="BP415" i="12"/>
  <c r="BQ415" i="12"/>
  <c r="BR415" i="12"/>
  <c r="BS415" i="12"/>
  <c r="BT415" i="12"/>
  <c r="BU415" i="12"/>
  <c r="BV415" i="12"/>
  <c r="BW415" i="12"/>
  <c r="BX415" i="12"/>
  <c r="BY415" i="12"/>
  <c r="DE415" i="12"/>
  <c r="DF415" i="12"/>
  <c r="DG415" i="12"/>
  <c r="DH415" i="12"/>
  <c r="DI415" i="12"/>
  <c r="DJ415" i="12"/>
  <c r="DK415" i="12"/>
  <c r="DL415" i="12"/>
  <c r="DM415" i="12"/>
  <c r="DN415" i="12"/>
  <c r="DO415" i="12"/>
  <c r="DP415" i="12"/>
  <c r="DQ415" i="12"/>
  <c r="DR415" i="12"/>
  <c r="DS415" i="12"/>
  <c r="DT415" i="12"/>
  <c r="DU415" i="12"/>
  <c r="DV415" i="12"/>
  <c r="DW415" i="12"/>
  <c r="DX415" i="12"/>
  <c r="DY415" i="12"/>
  <c r="DZ415" i="12"/>
  <c r="EA415" i="12"/>
  <c r="EB415" i="12"/>
  <c r="EC415" i="12"/>
  <c r="ED415" i="12"/>
  <c r="EE415" i="12"/>
  <c r="DE419" i="12" a="1"/>
  <c r="DE419" i="12"/>
  <c r="DF419" i="12"/>
  <c r="DG419" i="12"/>
  <c r="DH419" i="12"/>
  <c r="DI419" i="12"/>
  <c r="DJ419" i="12"/>
  <c r="DK419" i="12"/>
  <c r="DL419" i="12"/>
  <c r="DM419" i="12"/>
  <c r="DN419" i="12"/>
  <c r="DO419" i="12"/>
  <c r="DP419" i="12"/>
  <c r="DQ419" i="12"/>
  <c r="DR419" i="12"/>
  <c r="DS419" i="12"/>
  <c r="DT419" i="12"/>
  <c r="DU419" i="12"/>
  <c r="DV419" i="12"/>
  <c r="DW419" i="12"/>
  <c r="DX419" i="12"/>
  <c r="DY419" i="12"/>
  <c r="DZ419" i="12"/>
  <c r="EA419" i="12"/>
  <c r="EB419" i="12"/>
  <c r="EC419" i="12"/>
  <c r="ED419" i="12"/>
  <c r="EE419" i="12"/>
  <c r="DE420" i="12"/>
  <c r="DF420" i="12"/>
  <c r="DG420" i="12"/>
  <c r="DH420" i="12"/>
  <c r="DI420" i="12"/>
  <c r="DJ420" i="12"/>
  <c r="DK420" i="12"/>
  <c r="DL420" i="12"/>
  <c r="DM420" i="12"/>
  <c r="DN420" i="12"/>
  <c r="DO420" i="12"/>
  <c r="DP420" i="12"/>
  <c r="DQ420" i="12"/>
  <c r="DR420" i="12"/>
  <c r="DS420" i="12"/>
  <c r="DT420" i="12"/>
  <c r="DU420" i="12"/>
  <c r="DV420" i="12"/>
  <c r="DW420" i="12"/>
  <c r="DX420" i="12"/>
  <c r="DY420" i="12"/>
  <c r="DZ420" i="12"/>
  <c r="EA420" i="12"/>
  <c r="EB420" i="12"/>
  <c r="EC420" i="12"/>
  <c r="ED420" i="12"/>
  <c r="EE420" i="12"/>
  <c r="DE421" i="12"/>
  <c r="DF421" i="12"/>
  <c r="DG421" i="12"/>
  <c r="DH421" i="12"/>
  <c r="DI421" i="12"/>
  <c r="DJ421" i="12"/>
  <c r="DK421" i="12"/>
  <c r="DL421" i="12"/>
  <c r="DM421" i="12"/>
  <c r="DN421" i="12"/>
  <c r="DO421" i="12"/>
  <c r="DP421" i="12"/>
  <c r="DQ421" i="12"/>
  <c r="DR421" i="12"/>
  <c r="DS421" i="12"/>
  <c r="DT421" i="12"/>
  <c r="DU421" i="12"/>
  <c r="DV421" i="12"/>
  <c r="DW421" i="12"/>
  <c r="DX421" i="12"/>
  <c r="DY421" i="12"/>
  <c r="DZ421" i="12"/>
  <c r="EA421" i="12"/>
  <c r="EB421" i="12"/>
  <c r="EC421" i="12"/>
  <c r="ED421" i="12"/>
  <c r="EE421" i="12"/>
  <c r="DE422" i="12"/>
  <c r="DF422" i="12"/>
  <c r="DG422" i="12"/>
  <c r="DH422" i="12"/>
  <c r="DI422" i="12"/>
  <c r="DJ422" i="12"/>
  <c r="DK422" i="12"/>
  <c r="DL422" i="12"/>
  <c r="DM422" i="12"/>
  <c r="DN422" i="12"/>
  <c r="DO422" i="12"/>
  <c r="DP422" i="12"/>
  <c r="DQ422" i="12"/>
  <c r="DR422" i="12"/>
  <c r="DS422" i="12"/>
  <c r="DT422" i="12"/>
  <c r="DU422" i="12"/>
  <c r="DV422" i="12"/>
  <c r="DW422" i="12"/>
  <c r="DX422" i="12"/>
  <c r="DY422" i="12"/>
  <c r="DZ422" i="12"/>
  <c r="EA422" i="12"/>
  <c r="EB422" i="12"/>
  <c r="EC422" i="12"/>
  <c r="ED422" i="12"/>
  <c r="EE422" i="12"/>
  <c r="DE423" i="12"/>
  <c r="DF423" i="12"/>
  <c r="DG423" i="12"/>
  <c r="DH423" i="12"/>
  <c r="DI423" i="12"/>
  <c r="DJ423" i="12"/>
  <c r="DK423" i="12"/>
  <c r="DL423" i="12"/>
  <c r="DM423" i="12"/>
  <c r="DN423" i="12"/>
  <c r="DO423" i="12"/>
  <c r="DP423" i="12"/>
  <c r="DQ423" i="12"/>
  <c r="DR423" i="12"/>
  <c r="DS423" i="12"/>
  <c r="DT423" i="12"/>
  <c r="DU423" i="12"/>
  <c r="DV423" i="12"/>
  <c r="DW423" i="12"/>
  <c r="DX423" i="12"/>
  <c r="DY423" i="12"/>
  <c r="DZ423" i="12"/>
  <c r="EA423" i="12"/>
  <c r="EB423" i="12"/>
  <c r="EC423" i="12"/>
  <c r="ED423" i="12"/>
  <c r="EE423" i="12"/>
  <c r="DE424" i="12"/>
  <c r="DF424" i="12"/>
  <c r="DG424" i="12"/>
  <c r="DH424" i="12"/>
  <c r="DI424" i="12"/>
  <c r="DJ424" i="12"/>
  <c r="DK424" i="12"/>
  <c r="DL424" i="12"/>
  <c r="DM424" i="12"/>
  <c r="DN424" i="12"/>
  <c r="DO424" i="12"/>
  <c r="DP424" i="12"/>
  <c r="DQ424" i="12"/>
  <c r="DR424" i="12"/>
  <c r="DS424" i="12"/>
  <c r="DT424" i="12"/>
  <c r="DU424" i="12"/>
  <c r="DV424" i="12"/>
  <c r="DW424" i="12"/>
  <c r="DX424" i="12"/>
  <c r="DY424" i="12"/>
  <c r="DZ424" i="12"/>
  <c r="EA424" i="12"/>
  <c r="EB424" i="12"/>
  <c r="EC424" i="12"/>
  <c r="ED424" i="12"/>
  <c r="EE424" i="12"/>
  <c r="DE425" i="12"/>
  <c r="DF425" i="12"/>
  <c r="DG425" i="12"/>
  <c r="DH425" i="12"/>
  <c r="DI425" i="12"/>
  <c r="DJ425" i="12"/>
  <c r="DK425" i="12"/>
  <c r="DL425" i="12"/>
  <c r="DM425" i="12"/>
  <c r="DN425" i="12"/>
  <c r="DO425" i="12"/>
  <c r="DP425" i="12"/>
  <c r="DQ425" i="12"/>
  <c r="DR425" i="12"/>
  <c r="DS425" i="12"/>
  <c r="DT425" i="12"/>
  <c r="DU425" i="12"/>
  <c r="DV425" i="12"/>
  <c r="DW425" i="12"/>
  <c r="DX425" i="12"/>
  <c r="DY425" i="12"/>
  <c r="DZ425" i="12"/>
  <c r="EA425" i="12"/>
  <c r="EB425" i="12"/>
  <c r="EC425" i="12"/>
  <c r="ED425" i="12"/>
  <c r="EE425" i="12"/>
  <c r="DE426" i="12"/>
  <c r="DF426" i="12"/>
  <c r="DG426" i="12"/>
  <c r="DH426" i="12"/>
  <c r="DI426" i="12"/>
  <c r="DJ426" i="12"/>
  <c r="DK426" i="12"/>
  <c r="DL426" i="12"/>
  <c r="DM426" i="12"/>
  <c r="DN426" i="12"/>
  <c r="DO426" i="12"/>
  <c r="DP426" i="12"/>
  <c r="DQ426" i="12"/>
  <c r="DR426" i="12"/>
  <c r="DS426" i="12"/>
  <c r="DT426" i="12"/>
  <c r="DU426" i="12"/>
  <c r="DV426" i="12"/>
  <c r="DW426" i="12"/>
  <c r="DX426" i="12"/>
  <c r="DY426" i="12"/>
  <c r="DZ426" i="12"/>
  <c r="EA426" i="12"/>
  <c r="EB426" i="12"/>
  <c r="EC426" i="12"/>
  <c r="ED426" i="12"/>
  <c r="EE426" i="12"/>
  <c r="DE427" i="12"/>
  <c r="DF427" i="12"/>
  <c r="DG427" i="12"/>
  <c r="DH427" i="12"/>
  <c r="DI427" i="12"/>
  <c r="DJ427" i="12"/>
  <c r="DK427" i="12"/>
  <c r="DL427" i="12"/>
  <c r="DM427" i="12"/>
  <c r="DN427" i="12"/>
  <c r="DO427" i="12"/>
  <c r="DP427" i="12"/>
  <c r="DQ427" i="12"/>
  <c r="DR427" i="12"/>
  <c r="DS427" i="12"/>
  <c r="DT427" i="12"/>
  <c r="DU427" i="12"/>
  <c r="DV427" i="12"/>
  <c r="DW427" i="12"/>
  <c r="DX427" i="12"/>
  <c r="DY427" i="12"/>
  <c r="DZ427" i="12"/>
  <c r="EA427" i="12"/>
  <c r="EB427" i="12"/>
  <c r="EC427" i="12"/>
  <c r="ED427" i="12"/>
  <c r="EE427" i="12"/>
  <c r="DE428" i="12"/>
  <c r="DF428" i="12"/>
  <c r="DG428" i="12"/>
  <c r="DH428" i="12"/>
  <c r="DI428" i="12"/>
  <c r="DJ428" i="12"/>
  <c r="DK428" i="12"/>
  <c r="DL428" i="12"/>
  <c r="DM428" i="12"/>
  <c r="DN428" i="12"/>
  <c r="DO428" i="12"/>
  <c r="DP428" i="12"/>
  <c r="DQ428" i="12"/>
  <c r="DR428" i="12"/>
  <c r="DS428" i="12"/>
  <c r="DT428" i="12"/>
  <c r="DU428" i="12"/>
  <c r="DV428" i="12"/>
  <c r="DW428" i="12"/>
  <c r="DX428" i="12"/>
  <c r="DY428" i="12"/>
  <c r="DZ428" i="12"/>
  <c r="EA428" i="12"/>
  <c r="EB428" i="12"/>
  <c r="EC428" i="12"/>
  <c r="ED428" i="12"/>
  <c r="EE428" i="12"/>
  <c r="DE429" i="12"/>
  <c r="DF429" i="12"/>
  <c r="DG429" i="12"/>
  <c r="DH429" i="12"/>
  <c r="DI429" i="12"/>
  <c r="DJ429" i="12"/>
  <c r="DK429" i="12"/>
  <c r="DL429" i="12"/>
  <c r="DM429" i="12"/>
  <c r="DN429" i="12"/>
  <c r="DO429" i="12"/>
  <c r="DP429" i="12"/>
  <c r="DQ429" i="12"/>
  <c r="DR429" i="12"/>
  <c r="DS429" i="12"/>
  <c r="DT429" i="12"/>
  <c r="DU429" i="12"/>
  <c r="DV429" i="12"/>
  <c r="DW429" i="12"/>
  <c r="DX429" i="12"/>
  <c r="DY429" i="12"/>
  <c r="DZ429" i="12"/>
  <c r="EA429" i="12"/>
  <c r="EB429" i="12"/>
  <c r="EC429" i="12"/>
  <c r="ED429" i="12"/>
  <c r="EE429" i="12"/>
  <c r="DE430" i="12"/>
  <c r="DF430" i="12"/>
  <c r="DG430" i="12"/>
  <c r="DH430" i="12"/>
  <c r="DI430" i="12"/>
  <c r="DJ430" i="12"/>
  <c r="DK430" i="12"/>
  <c r="DL430" i="12"/>
  <c r="DM430" i="12"/>
  <c r="DN430" i="12"/>
  <c r="DO430" i="12"/>
  <c r="DP430" i="12"/>
  <c r="DQ430" i="12"/>
  <c r="DR430" i="12"/>
  <c r="DS430" i="12"/>
  <c r="DT430" i="12"/>
  <c r="DU430" i="12"/>
  <c r="DV430" i="12"/>
  <c r="DW430" i="12"/>
  <c r="DX430" i="12"/>
  <c r="DY430" i="12"/>
  <c r="DZ430" i="12"/>
  <c r="EA430" i="12"/>
  <c r="EB430" i="12"/>
  <c r="EC430" i="12"/>
  <c r="ED430" i="12"/>
  <c r="EE430" i="12"/>
  <c r="DE431" i="12"/>
  <c r="DF431" i="12"/>
  <c r="DG431" i="12"/>
  <c r="DH431" i="12"/>
  <c r="DI431" i="12"/>
  <c r="DJ431" i="12"/>
  <c r="DK431" i="12"/>
  <c r="DL431" i="12"/>
  <c r="DM431" i="12"/>
  <c r="DN431" i="12"/>
  <c r="DO431" i="12"/>
  <c r="DP431" i="12"/>
  <c r="DQ431" i="12"/>
  <c r="DR431" i="12"/>
  <c r="DS431" i="12"/>
  <c r="DT431" i="12"/>
  <c r="DU431" i="12"/>
  <c r="DV431" i="12"/>
  <c r="DW431" i="12"/>
  <c r="DX431" i="12"/>
  <c r="DY431" i="12"/>
  <c r="DZ431" i="12"/>
  <c r="EA431" i="12"/>
  <c r="EB431" i="12"/>
  <c r="EC431" i="12"/>
  <c r="ED431" i="12"/>
  <c r="EE431" i="12"/>
  <c r="DE432" i="12"/>
  <c r="DF432" i="12"/>
  <c r="DG432" i="12"/>
  <c r="DH432" i="12"/>
  <c r="DI432" i="12"/>
  <c r="DJ432" i="12"/>
  <c r="DK432" i="12"/>
  <c r="DL432" i="12"/>
  <c r="DM432" i="12"/>
  <c r="DN432" i="12"/>
  <c r="DO432" i="12"/>
  <c r="DP432" i="12"/>
  <c r="DQ432" i="12"/>
  <c r="DR432" i="12"/>
  <c r="DS432" i="12"/>
  <c r="DT432" i="12"/>
  <c r="DU432" i="12"/>
  <c r="DV432" i="12"/>
  <c r="DW432" i="12"/>
  <c r="DX432" i="12"/>
  <c r="DY432" i="12"/>
  <c r="DZ432" i="12"/>
  <c r="EA432" i="12"/>
  <c r="EB432" i="12"/>
  <c r="EC432" i="12"/>
  <c r="ED432" i="12"/>
  <c r="EE432" i="12"/>
  <c r="DE433" i="12"/>
  <c r="DF433" i="12"/>
  <c r="DG433" i="12"/>
  <c r="DH433" i="12"/>
  <c r="DI433" i="12"/>
  <c r="DJ433" i="12"/>
  <c r="DK433" i="12"/>
  <c r="DL433" i="12"/>
  <c r="DM433" i="12"/>
  <c r="DN433" i="12"/>
  <c r="DO433" i="12"/>
  <c r="DP433" i="12"/>
  <c r="DQ433" i="12"/>
  <c r="DR433" i="12"/>
  <c r="DS433" i="12"/>
  <c r="DT433" i="12"/>
  <c r="DU433" i="12"/>
  <c r="DV433" i="12"/>
  <c r="DW433" i="12"/>
  <c r="DX433" i="12"/>
  <c r="DY433" i="12"/>
  <c r="DZ433" i="12"/>
  <c r="EA433" i="12"/>
  <c r="EB433" i="12"/>
  <c r="EC433" i="12"/>
  <c r="ED433" i="12"/>
  <c r="EE433" i="12"/>
  <c r="DE434" i="12"/>
  <c r="DF434" i="12"/>
  <c r="DG434" i="12"/>
  <c r="DH434" i="12"/>
  <c r="DI434" i="12"/>
  <c r="DJ434" i="12"/>
  <c r="DK434" i="12"/>
  <c r="DL434" i="12"/>
  <c r="DM434" i="12"/>
  <c r="DN434" i="12"/>
  <c r="DO434" i="12"/>
  <c r="DP434" i="12"/>
  <c r="DQ434" i="12"/>
  <c r="DR434" i="12"/>
  <c r="DS434" i="12"/>
  <c r="DT434" i="12"/>
  <c r="DU434" i="12"/>
  <c r="DV434" i="12"/>
  <c r="DW434" i="12"/>
  <c r="DX434" i="12"/>
  <c r="DY434" i="12"/>
  <c r="DZ434" i="12"/>
  <c r="EA434" i="12"/>
  <c r="EB434" i="12"/>
  <c r="EC434" i="12"/>
  <c r="ED434" i="12"/>
  <c r="EE434" i="12"/>
  <c r="DE435" i="12"/>
  <c r="DF435" i="12"/>
  <c r="DG435" i="12"/>
  <c r="DH435" i="12"/>
  <c r="DI435" i="12"/>
  <c r="DJ435" i="12"/>
  <c r="DK435" i="12"/>
  <c r="DL435" i="12"/>
  <c r="DM435" i="12"/>
  <c r="DN435" i="12"/>
  <c r="DO435" i="12"/>
  <c r="DP435" i="12"/>
  <c r="DQ435" i="12"/>
  <c r="DR435" i="12"/>
  <c r="DS435" i="12"/>
  <c r="DT435" i="12"/>
  <c r="DU435" i="12"/>
  <c r="DV435" i="12"/>
  <c r="DW435" i="12"/>
  <c r="DX435" i="12"/>
  <c r="DY435" i="12"/>
  <c r="DZ435" i="12"/>
  <c r="EA435" i="12"/>
  <c r="EB435" i="12"/>
  <c r="EC435" i="12"/>
  <c r="ED435" i="12"/>
  <c r="EE435" i="12"/>
  <c r="DE436" i="12"/>
  <c r="DF436" i="12"/>
  <c r="DG436" i="12"/>
  <c r="DH436" i="12"/>
  <c r="DI436" i="12"/>
  <c r="DJ436" i="12"/>
  <c r="DK436" i="12"/>
  <c r="DL436" i="12"/>
  <c r="DM436" i="12"/>
  <c r="DN436" i="12"/>
  <c r="DO436" i="12"/>
  <c r="DP436" i="12"/>
  <c r="DQ436" i="12"/>
  <c r="DR436" i="12"/>
  <c r="DS436" i="12"/>
  <c r="DT436" i="12"/>
  <c r="DU436" i="12"/>
  <c r="DV436" i="12"/>
  <c r="DW436" i="12"/>
  <c r="DX436" i="12"/>
  <c r="DY436" i="12"/>
  <c r="DZ436" i="12"/>
  <c r="EA436" i="12"/>
  <c r="EB436" i="12"/>
  <c r="EC436" i="12"/>
  <c r="ED436" i="12"/>
  <c r="EE436" i="12"/>
  <c r="DE437" i="12"/>
  <c r="DF437" i="12"/>
  <c r="DG437" i="12"/>
  <c r="DH437" i="12"/>
  <c r="DI437" i="12"/>
  <c r="DJ437" i="12"/>
  <c r="DK437" i="12"/>
  <c r="DL437" i="12"/>
  <c r="DM437" i="12"/>
  <c r="DN437" i="12"/>
  <c r="DO437" i="12"/>
  <c r="DP437" i="12"/>
  <c r="DQ437" i="12"/>
  <c r="DR437" i="12"/>
  <c r="DS437" i="12"/>
  <c r="DT437" i="12"/>
  <c r="DU437" i="12"/>
  <c r="DV437" i="12"/>
  <c r="DW437" i="12"/>
  <c r="DX437" i="12"/>
  <c r="DY437" i="12"/>
  <c r="DZ437" i="12"/>
  <c r="EA437" i="12"/>
  <c r="EB437" i="12"/>
  <c r="EC437" i="12"/>
  <c r="ED437" i="12"/>
  <c r="EE437" i="12"/>
  <c r="DE438" i="12"/>
  <c r="DF438" i="12"/>
  <c r="DG438" i="12"/>
  <c r="DH438" i="12"/>
  <c r="DI438" i="12"/>
  <c r="DJ438" i="12"/>
  <c r="DK438" i="12"/>
  <c r="DL438" i="12"/>
  <c r="DM438" i="12"/>
  <c r="DN438" i="12"/>
  <c r="DO438" i="12"/>
  <c r="DP438" i="12"/>
  <c r="DQ438" i="12"/>
  <c r="DR438" i="12"/>
  <c r="DS438" i="12"/>
  <c r="DT438" i="12"/>
  <c r="DU438" i="12"/>
  <c r="DV438" i="12"/>
  <c r="DW438" i="12"/>
  <c r="DX438" i="12"/>
  <c r="DY438" i="12"/>
  <c r="DZ438" i="12"/>
  <c r="EA438" i="12"/>
  <c r="EB438" i="12"/>
  <c r="EC438" i="12"/>
  <c r="ED438" i="12"/>
  <c r="EE438" i="12"/>
  <c r="DE439" i="12"/>
  <c r="DF439" i="12"/>
  <c r="DG439" i="12"/>
  <c r="DH439" i="12"/>
  <c r="DI439" i="12"/>
  <c r="DJ439" i="12"/>
  <c r="DK439" i="12"/>
  <c r="DL439" i="12"/>
  <c r="DM439" i="12"/>
  <c r="DN439" i="12"/>
  <c r="DO439" i="12"/>
  <c r="DP439" i="12"/>
  <c r="DQ439" i="12"/>
  <c r="DR439" i="12"/>
  <c r="DS439" i="12"/>
  <c r="DT439" i="12"/>
  <c r="DU439" i="12"/>
  <c r="DV439" i="12"/>
  <c r="DW439" i="12"/>
  <c r="DX439" i="12"/>
  <c r="DY439" i="12"/>
  <c r="DZ439" i="12"/>
  <c r="EA439" i="12"/>
  <c r="EB439" i="12"/>
  <c r="EC439" i="12"/>
  <c r="ED439" i="12"/>
  <c r="EE439" i="12"/>
  <c r="DE440" i="12"/>
  <c r="DF440" i="12"/>
  <c r="DG440" i="12"/>
  <c r="DH440" i="12"/>
  <c r="DI440" i="12"/>
  <c r="DJ440" i="12"/>
  <c r="DK440" i="12"/>
  <c r="DL440" i="12"/>
  <c r="DM440" i="12"/>
  <c r="DN440" i="12"/>
  <c r="DO440" i="12"/>
  <c r="DP440" i="12"/>
  <c r="DQ440" i="12"/>
  <c r="DR440" i="12"/>
  <c r="DS440" i="12"/>
  <c r="DT440" i="12"/>
  <c r="DU440" i="12"/>
  <c r="DV440" i="12"/>
  <c r="DW440" i="12"/>
  <c r="DX440" i="12"/>
  <c r="DY440" i="12"/>
  <c r="DZ440" i="12"/>
  <c r="EA440" i="12"/>
  <c r="EB440" i="12"/>
  <c r="EC440" i="12"/>
  <c r="ED440" i="12"/>
  <c r="EE440" i="12"/>
  <c r="DE441" i="12"/>
  <c r="DF441" i="12"/>
  <c r="DG441" i="12"/>
  <c r="DH441" i="12"/>
  <c r="DI441" i="12"/>
  <c r="DJ441" i="12"/>
  <c r="DK441" i="12"/>
  <c r="DL441" i="12"/>
  <c r="DM441" i="12"/>
  <c r="DN441" i="12"/>
  <c r="DO441" i="12"/>
  <c r="DP441" i="12"/>
  <c r="DQ441" i="12"/>
  <c r="DR441" i="12"/>
  <c r="DS441" i="12"/>
  <c r="DT441" i="12"/>
  <c r="DU441" i="12"/>
  <c r="DV441" i="12"/>
  <c r="DW441" i="12"/>
  <c r="DX441" i="12"/>
  <c r="DY441" i="12"/>
  <c r="DZ441" i="12"/>
  <c r="EA441" i="12"/>
  <c r="EB441" i="12"/>
  <c r="EC441" i="12"/>
  <c r="ED441" i="12"/>
  <c r="EE441" i="12"/>
  <c r="DE442" i="12"/>
  <c r="DF442" i="12"/>
  <c r="DG442" i="12"/>
  <c r="DH442" i="12"/>
  <c r="DI442" i="12"/>
  <c r="DJ442" i="12"/>
  <c r="DK442" i="12"/>
  <c r="DL442" i="12"/>
  <c r="DM442" i="12"/>
  <c r="DN442" i="12"/>
  <c r="DO442" i="12"/>
  <c r="DP442" i="12"/>
  <c r="DQ442" i="12"/>
  <c r="DR442" i="12"/>
  <c r="DS442" i="12"/>
  <c r="DT442" i="12"/>
  <c r="DU442" i="12"/>
  <c r="DV442" i="12"/>
  <c r="DW442" i="12"/>
  <c r="DX442" i="12"/>
  <c r="DY442" i="12"/>
  <c r="DZ442" i="12"/>
  <c r="EA442" i="12"/>
  <c r="EB442" i="12"/>
  <c r="EC442" i="12"/>
  <c r="ED442" i="12"/>
  <c r="EE442" i="12"/>
  <c r="DE443" i="12"/>
  <c r="DF443" i="12"/>
  <c r="DG443" i="12"/>
  <c r="DH443" i="12"/>
  <c r="DI443" i="12"/>
  <c r="DJ443" i="12"/>
  <c r="DK443" i="12"/>
  <c r="DL443" i="12"/>
  <c r="DM443" i="12"/>
  <c r="DN443" i="12"/>
  <c r="DO443" i="12"/>
  <c r="DP443" i="12"/>
  <c r="DQ443" i="12"/>
  <c r="DR443" i="12"/>
  <c r="DS443" i="12"/>
  <c r="DT443" i="12"/>
  <c r="DU443" i="12"/>
  <c r="DV443" i="12"/>
  <c r="DW443" i="12"/>
  <c r="DX443" i="12"/>
  <c r="DY443" i="12"/>
  <c r="DZ443" i="12"/>
  <c r="EA443" i="12"/>
  <c r="EB443" i="12"/>
  <c r="EC443" i="12"/>
  <c r="ED443" i="12"/>
  <c r="EE443" i="12"/>
  <c r="DE444" i="12"/>
  <c r="DF444" i="12"/>
  <c r="DG444" i="12"/>
  <c r="DH444" i="12"/>
  <c r="DI444" i="12"/>
  <c r="DJ444" i="12"/>
  <c r="DK444" i="12"/>
  <c r="DL444" i="12"/>
  <c r="DM444" i="12"/>
  <c r="DN444" i="12"/>
  <c r="DO444" i="12"/>
  <c r="DP444" i="12"/>
  <c r="DQ444" i="12"/>
  <c r="DR444" i="12"/>
  <c r="DS444" i="12"/>
  <c r="DT444" i="12"/>
  <c r="DU444" i="12"/>
  <c r="DV444" i="12"/>
  <c r="DW444" i="12"/>
  <c r="DX444" i="12"/>
  <c r="DY444" i="12"/>
  <c r="DZ444" i="12"/>
  <c r="EA444" i="12"/>
  <c r="EB444" i="12"/>
  <c r="EC444" i="12"/>
  <c r="ED444" i="12"/>
  <c r="EE444" i="12"/>
  <c r="DE445" i="12"/>
  <c r="DF445" i="12"/>
  <c r="DG445" i="12"/>
  <c r="DH445" i="12"/>
  <c r="DI445" i="12"/>
  <c r="DJ445" i="12"/>
  <c r="DK445" i="12"/>
  <c r="DL445" i="12"/>
  <c r="DM445" i="12"/>
  <c r="DN445" i="12"/>
  <c r="DO445" i="12"/>
  <c r="DP445" i="12"/>
  <c r="DQ445" i="12"/>
  <c r="DR445" i="12"/>
  <c r="DS445" i="12"/>
  <c r="DT445" i="12"/>
  <c r="DU445" i="12"/>
  <c r="DV445" i="12"/>
  <c r="DW445" i="12"/>
  <c r="DX445" i="12"/>
  <c r="DY445" i="12"/>
  <c r="DZ445" i="12"/>
  <c r="EA445" i="12"/>
  <c r="EB445" i="12"/>
  <c r="EC445" i="12"/>
  <c r="ED445" i="12"/>
  <c r="EE445" i="12"/>
  <c r="DE446" i="12"/>
  <c r="DF446" i="12"/>
  <c r="DG446" i="12"/>
  <c r="DH446" i="12"/>
  <c r="DI446" i="12"/>
  <c r="DJ446" i="12"/>
  <c r="DK446" i="12"/>
  <c r="DL446" i="12"/>
  <c r="DM446" i="12"/>
  <c r="DN446" i="12"/>
  <c r="DO446" i="12"/>
  <c r="DP446" i="12"/>
  <c r="DQ446" i="12"/>
  <c r="DR446" i="12"/>
  <c r="DS446" i="12"/>
  <c r="DT446" i="12"/>
  <c r="DU446" i="12"/>
  <c r="DV446" i="12"/>
  <c r="DW446" i="12"/>
  <c r="DX446" i="12"/>
  <c r="DY446" i="12"/>
  <c r="DZ446" i="12"/>
  <c r="EA446" i="12"/>
  <c r="EB446" i="12"/>
  <c r="EC446" i="12"/>
  <c r="ED446" i="12"/>
  <c r="EE446" i="12"/>
  <c r="DE447" i="12"/>
  <c r="DF447" i="12"/>
  <c r="DG447" i="12"/>
  <c r="DH447" i="12"/>
  <c r="DI447" i="12"/>
  <c r="DJ447" i="12"/>
  <c r="DK447" i="12"/>
  <c r="DL447" i="12"/>
  <c r="DM447" i="12"/>
  <c r="DN447" i="12"/>
  <c r="DO447" i="12"/>
  <c r="DP447" i="12"/>
  <c r="DQ447" i="12"/>
  <c r="DR447" i="12"/>
  <c r="DS447" i="12"/>
  <c r="DT447" i="12"/>
  <c r="DU447" i="12"/>
  <c r="DV447" i="12"/>
  <c r="DW447" i="12"/>
  <c r="DX447" i="12"/>
  <c r="DY447" i="12"/>
  <c r="DZ447" i="12"/>
  <c r="EA447" i="12"/>
  <c r="EB447" i="12"/>
  <c r="EC447" i="12"/>
  <c r="ED447" i="12"/>
  <c r="EE447" i="12"/>
  <c r="DE448" i="12"/>
  <c r="DF448" i="12"/>
  <c r="DG448" i="12"/>
  <c r="DH448" i="12"/>
  <c r="DI448" i="12"/>
  <c r="DJ448" i="12"/>
  <c r="DK448" i="12"/>
  <c r="DL448" i="12"/>
  <c r="DM448" i="12"/>
  <c r="DN448" i="12"/>
  <c r="DO448" i="12"/>
  <c r="DP448" i="12"/>
  <c r="DQ448" i="12"/>
  <c r="DR448" i="12"/>
  <c r="DS448" i="12"/>
  <c r="DT448" i="12"/>
  <c r="DU448" i="12"/>
  <c r="DV448" i="12"/>
  <c r="DW448" i="12"/>
  <c r="DX448" i="12"/>
  <c r="DY448" i="12"/>
  <c r="DZ448" i="12"/>
  <c r="EA448" i="12"/>
  <c r="EB448" i="12"/>
  <c r="EC448" i="12"/>
  <c r="ED448" i="12"/>
  <c r="EE448" i="12"/>
  <c r="DE449" i="12"/>
  <c r="DF449" i="12"/>
  <c r="DG449" i="12"/>
  <c r="DH449" i="12"/>
  <c r="DI449" i="12"/>
  <c r="DJ449" i="12"/>
  <c r="DK449" i="12"/>
  <c r="DL449" i="12"/>
  <c r="DM449" i="12"/>
  <c r="DN449" i="12"/>
  <c r="DO449" i="12"/>
  <c r="DP449" i="12"/>
  <c r="DQ449" i="12"/>
  <c r="DR449" i="12"/>
  <c r="DS449" i="12"/>
  <c r="DT449" i="12"/>
  <c r="DU449" i="12"/>
  <c r="DV449" i="12"/>
  <c r="DW449" i="12"/>
  <c r="DX449" i="12"/>
  <c r="DY449" i="12"/>
  <c r="DZ449" i="12"/>
  <c r="EA449" i="12"/>
  <c r="EB449" i="12"/>
  <c r="EC449" i="12"/>
  <c r="ED449" i="12"/>
  <c r="EE449" i="12"/>
  <c r="DE450" i="12"/>
  <c r="DF450" i="12"/>
  <c r="DG450" i="12"/>
  <c r="DH450" i="12"/>
  <c r="DI450" i="12"/>
  <c r="DJ450" i="12"/>
  <c r="DK450" i="12"/>
  <c r="DL450" i="12"/>
  <c r="DM450" i="12"/>
  <c r="DN450" i="12"/>
  <c r="DO450" i="12"/>
  <c r="DP450" i="12"/>
  <c r="DQ450" i="12"/>
  <c r="DR450" i="12"/>
  <c r="DS450" i="12"/>
  <c r="DT450" i="12"/>
  <c r="DU450" i="12"/>
  <c r="DV450" i="12"/>
  <c r="DW450" i="12"/>
  <c r="DX450" i="12"/>
  <c r="DY450" i="12"/>
  <c r="DZ450" i="12"/>
  <c r="EA450" i="12"/>
  <c r="EB450" i="12"/>
  <c r="EC450" i="12"/>
  <c r="ED450" i="12"/>
  <c r="EE450" i="12"/>
  <c r="DE451" i="12"/>
  <c r="DF451" i="12"/>
  <c r="DG451" i="12"/>
  <c r="DH451" i="12"/>
  <c r="DI451" i="12"/>
  <c r="DJ451" i="12"/>
  <c r="DK451" i="12"/>
  <c r="DL451" i="12"/>
  <c r="DM451" i="12"/>
  <c r="DN451" i="12"/>
  <c r="DO451" i="12"/>
  <c r="DP451" i="12"/>
  <c r="DQ451" i="12"/>
  <c r="DR451" i="12"/>
  <c r="DS451" i="12"/>
  <c r="DT451" i="12"/>
  <c r="DU451" i="12"/>
  <c r="DV451" i="12"/>
  <c r="DW451" i="12"/>
  <c r="DX451" i="12"/>
  <c r="DY451" i="12"/>
  <c r="DZ451" i="12"/>
  <c r="EA451" i="12"/>
  <c r="EB451" i="12"/>
  <c r="EC451" i="12"/>
  <c r="ED451" i="12"/>
  <c r="EE451" i="12"/>
  <c r="DE452" i="12"/>
  <c r="DF452" i="12"/>
  <c r="DG452" i="12"/>
  <c r="DH452" i="12"/>
  <c r="DI452" i="12"/>
  <c r="DJ452" i="12"/>
  <c r="DK452" i="12"/>
  <c r="DL452" i="12"/>
  <c r="DM452" i="12"/>
  <c r="DN452" i="12"/>
  <c r="DO452" i="12"/>
  <c r="DP452" i="12"/>
  <c r="DQ452" i="12"/>
  <c r="DR452" i="12"/>
  <c r="DS452" i="12"/>
  <c r="DT452" i="12"/>
  <c r="DU452" i="12"/>
  <c r="DV452" i="12"/>
  <c r="DW452" i="12"/>
  <c r="DX452" i="12"/>
  <c r="DY452" i="12"/>
  <c r="DZ452" i="12"/>
  <c r="EA452" i="12"/>
  <c r="EB452" i="12"/>
  <c r="EC452" i="12"/>
  <c r="ED452" i="12"/>
  <c r="EE452" i="12"/>
  <c r="DE453" i="12"/>
  <c r="DF453" i="12"/>
  <c r="DG453" i="12"/>
  <c r="DH453" i="12"/>
  <c r="DI453" i="12"/>
  <c r="DJ453" i="12"/>
  <c r="DK453" i="12"/>
  <c r="DL453" i="12"/>
  <c r="DM453" i="12"/>
  <c r="DN453" i="12"/>
  <c r="DO453" i="12"/>
  <c r="DP453" i="12"/>
  <c r="DQ453" i="12"/>
  <c r="DR453" i="12"/>
  <c r="DS453" i="12"/>
  <c r="DT453" i="12"/>
  <c r="DU453" i="12"/>
  <c r="DV453" i="12"/>
  <c r="DW453" i="12"/>
  <c r="DX453" i="12"/>
  <c r="DY453" i="12"/>
  <c r="DZ453" i="12"/>
  <c r="EA453" i="12"/>
  <c r="EB453" i="12"/>
  <c r="EC453" i="12"/>
  <c r="ED453" i="12"/>
  <c r="EE453" i="12"/>
  <c r="DE454" i="12"/>
  <c r="DF454" i="12"/>
  <c r="DG454" i="12"/>
  <c r="DH454" i="12"/>
  <c r="DI454" i="12"/>
  <c r="DJ454" i="12"/>
  <c r="DK454" i="12"/>
  <c r="DL454" i="12"/>
  <c r="DM454" i="12"/>
  <c r="DN454" i="12"/>
  <c r="DO454" i="12"/>
  <c r="DP454" i="12"/>
  <c r="DQ454" i="12"/>
  <c r="DR454" i="12"/>
  <c r="DS454" i="12"/>
  <c r="DT454" i="12"/>
  <c r="DU454" i="12"/>
  <c r="DV454" i="12"/>
  <c r="DW454" i="12"/>
  <c r="DX454" i="12"/>
  <c r="DY454" i="12"/>
  <c r="DZ454" i="12"/>
  <c r="EA454" i="12"/>
  <c r="EB454" i="12"/>
  <c r="EC454" i="12"/>
  <c r="ED454" i="12"/>
  <c r="EE454" i="12"/>
  <c r="DE455" i="12"/>
  <c r="DF455" i="12"/>
  <c r="DG455" i="12"/>
  <c r="DH455" i="12"/>
  <c r="DI455" i="12"/>
  <c r="DJ455" i="12"/>
  <c r="DK455" i="12"/>
  <c r="DL455" i="12"/>
  <c r="DM455" i="12"/>
  <c r="DN455" i="12"/>
  <c r="DO455" i="12"/>
  <c r="DP455" i="12"/>
  <c r="DQ455" i="12"/>
  <c r="DR455" i="12"/>
  <c r="DS455" i="12"/>
  <c r="DT455" i="12"/>
  <c r="DU455" i="12"/>
  <c r="DV455" i="12"/>
  <c r="DW455" i="12"/>
  <c r="DX455" i="12"/>
  <c r="DY455" i="12"/>
  <c r="DZ455" i="12"/>
  <c r="EA455" i="12"/>
  <c r="EB455" i="12"/>
  <c r="EC455" i="12"/>
  <c r="ED455" i="12"/>
  <c r="EE455" i="12"/>
  <c r="DE456" i="12"/>
  <c r="DF456" i="12"/>
  <c r="DG456" i="12"/>
  <c r="DH456" i="12"/>
  <c r="DI456" i="12"/>
  <c r="DJ456" i="12"/>
  <c r="DK456" i="12"/>
  <c r="DL456" i="12"/>
  <c r="DM456" i="12"/>
  <c r="DN456" i="12"/>
  <c r="DO456" i="12"/>
  <c r="DP456" i="12"/>
  <c r="DQ456" i="12"/>
  <c r="DR456" i="12"/>
  <c r="DS456" i="12"/>
  <c r="DT456" i="12"/>
  <c r="DU456" i="12"/>
  <c r="DV456" i="12"/>
  <c r="DW456" i="12"/>
  <c r="DX456" i="12"/>
  <c r="DY456" i="12"/>
  <c r="DZ456" i="12"/>
  <c r="EA456" i="12"/>
  <c r="EB456" i="12"/>
  <c r="EC456" i="12"/>
  <c r="ED456" i="12"/>
  <c r="EE456" i="12"/>
  <c r="DE457" i="12"/>
  <c r="DF457" i="12"/>
  <c r="DG457" i="12"/>
  <c r="DH457" i="12"/>
  <c r="DI457" i="12"/>
  <c r="DJ457" i="12"/>
  <c r="DK457" i="12"/>
  <c r="DL457" i="12"/>
  <c r="DM457" i="12"/>
  <c r="DN457" i="12"/>
  <c r="DO457" i="12"/>
  <c r="DP457" i="12"/>
  <c r="DQ457" i="12"/>
  <c r="DR457" i="12"/>
  <c r="DS457" i="12"/>
  <c r="DT457" i="12"/>
  <c r="DU457" i="12"/>
  <c r="DV457" i="12"/>
  <c r="DW457" i="12"/>
  <c r="DX457" i="12"/>
  <c r="DY457" i="12"/>
  <c r="DZ457" i="12"/>
  <c r="EA457" i="12"/>
  <c r="EB457" i="12"/>
  <c r="EC457" i="12"/>
  <c r="ED457" i="12"/>
  <c r="EE457" i="12"/>
  <c r="DE458" i="12"/>
  <c r="DF458" i="12"/>
  <c r="DG458" i="12"/>
  <c r="DH458" i="12"/>
  <c r="DI458" i="12"/>
  <c r="DJ458" i="12"/>
  <c r="DK458" i="12"/>
  <c r="DL458" i="12"/>
  <c r="DM458" i="12"/>
  <c r="DN458" i="12"/>
  <c r="DO458" i="12"/>
  <c r="DP458" i="12"/>
  <c r="DQ458" i="12"/>
  <c r="DR458" i="12"/>
  <c r="DS458" i="12"/>
  <c r="DT458" i="12"/>
  <c r="DU458" i="12"/>
  <c r="DV458" i="12"/>
  <c r="DW458" i="12"/>
  <c r="DX458" i="12"/>
  <c r="DY458" i="12"/>
  <c r="DZ458" i="12"/>
  <c r="EA458" i="12"/>
  <c r="EB458" i="12"/>
  <c r="EC458" i="12"/>
  <c r="ED458" i="12"/>
  <c r="EE458" i="12"/>
  <c r="DE459" i="12"/>
  <c r="DF459" i="12"/>
  <c r="DG459" i="12"/>
  <c r="DH459" i="12"/>
  <c r="DI459" i="12"/>
  <c r="DJ459" i="12"/>
  <c r="DK459" i="12"/>
  <c r="DL459" i="12"/>
  <c r="DM459" i="12"/>
  <c r="DN459" i="12"/>
  <c r="DO459" i="12"/>
  <c r="DP459" i="12"/>
  <c r="DQ459" i="12"/>
  <c r="DR459" i="12"/>
  <c r="DS459" i="12"/>
  <c r="DT459" i="12"/>
  <c r="DU459" i="12"/>
  <c r="DV459" i="12"/>
  <c r="DW459" i="12"/>
  <c r="DX459" i="12"/>
  <c r="DY459" i="12"/>
  <c r="DZ459" i="12"/>
  <c r="EA459" i="12"/>
  <c r="EB459" i="12"/>
  <c r="EC459" i="12"/>
  <c r="ED459" i="12"/>
  <c r="EE459" i="12"/>
  <c r="DE460" i="12"/>
  <c r="DF460" i="12"/>
  <c r="DG460" i="12"/>
  <c r="DH460" i="12"/>
  <c r="DI460" i="12"/>
  <c r="DJ460" i="12"/>
  <c r="DK460" i="12"/>
  <c r="DL460" i="12"/>
  <c r="DM460" i="12"/>
  <c r="DN460" i="12"/>
  <c r="DO460" i="12"/>
  <c r="DP460" i="12"/>
  <c r="DQ460" i="12"/>
  <c r="DR460" i="12"/>
  <c r="DS460" i="12"/>
  <c r="DT460" i="12"/>
  <c r="DU460" i="12"/>
  <c r="DV460" i="12"/>
  <c r="DW460" i="12"/>
  <c r="DX460" i="12"/>
  <c r="DY460" i="12"/>
  <c r="DZ460" i="12"/>
  <c r="EA460" i="12"/>
  <c r="EB460" i="12"/>
  <c r="EC460" i="12"/>
  <c r="ED460" i="12"/>
  <c r="EE460" i="12"/>
  <c r="DE461" i="12"/>
  <c r="DF461" i="12"/>
  <c r="DG461" i="12"/>
  <c r="DH461" i="12"/>
  <c r="DI461" i="12"/>
  <c r="DJ461" i="12"/>
  <c r="DK461" i="12"/>
  <c r="DL461" i="12"/>
  <c r="DM461" i="12"/>
  <c r="DN461" i="12"/>
  <c r="DO461" i="12"/>
  <c r="DP461" i="12"/>
  <c r="DQ461" i="12"/>
  <c r="DR461" i="12"/>
  <c r="DS461" i="12"/>
  <c r="DT461" i="12"/>
  <c r="DU461" i="12"/>
  <c r="DV461" i="12"/>
  <c r="DW461" i="12"/>
  <c r="DX461" i="12"/>
  <c r="DY461" i="12"/>
  <c r="DZ461" i="12"/>
  <c r="EA461" i="12"/>
  <c r="EB461" i="12"/>
  <c r="EC461" i="12"/>
  <c r="ED461" i="12"/>
  <c r="EE461" i="12"/>
  <c r="DE462" i="12"/>
  <c r="DF462" i="12"/>
  <c r="DG462" i="12"/>
  <c r="DH462" i="12"/>
  <c r="DI462" i="12"/>
  <c r="DJ462" i="12"/>
  <c r="DK462" i="12"/>
  <c r="DL462" i="12"/>
  <c r="DM462" i="12"/>
  <c r="DN462" i="12"/>
  <c r="DO462" i="12"/>
  <c r="DP462" i="12"/>
  <c r="DQ462" i="12"/>
  <c r="DR462" i="12"/>
  <c r="DS462" i="12"/>
  <c r="DT462" i="12"/>
  <c r="DU462" i="12"/>
  <c r="DV462" i="12"/>
  <c r="DW462" i="12"/>
  <c r="DX462" i="12"/>
  <c r="DY462" i="12"/>
  <c r="DZ462" i="12"/>
  <c r="EA462" i="12"/>
  <c r="EB462" i="12"/>
  <c r="EC462" i="12"/>
  <c r="ED462" i="12"/>
  <c r="EE462" i="12"/>
  <c r="DE463" i="12"/>
  <c r="DF463" i="12"/>
  <c r="DG463" i="12"/>
  <c r="DH463" i="12"/>
  <c r="DI463" i="12"/>
  <c r="DJ463" i="12"/>
  <c r="DK463" i="12"/>
  <c r="DL463" i="12"/>
  <c r="DM463" i="12"/>
  <c r="DN463" i="12"/>
  <c r="DO463" i="12"/>
  <c r="DP463" i="12"/>
  <c r="DQ463" i="12"/>
  <c r="DR463" i="12"/>
  <c r="DS463" i="12"/>
  <c r="DT463" i="12"/>
  <c r="DU463" i="12"/>
  <c r="DV463" i="12"/>
  <c r="DW463" i="12"/>
  <c r="DX463" i="12"/>
  <c r="DY463" i="12"/>
  <c r="DZ463" i="12"/>
  <c r="EA463" i="12"/>
  <c r="EB463" i="12"/>
  <c r="EC463" i="12"/>
  <c r="ED463" i="12"/>
  <c r="EE463" i="12"/>
  <c r="DE464" i="12"/>
  <c r="DF464" i="12"/>
  <c r="DG464" i="12"/>
  <c r="DH464" i="12"/>
  <c r="DI464" i="12"/>
  <c r="DJ464" i="12"/>
  <c r="DK464" i="12"/>
  <c r="DL464" i="12"/>
  <c r="DM464" i="12"/>
  <c r="DN464" i="12"/>
  <c r="DO464" i="12"/>
  <c r="DP464" i="12"/>
  <c r="DQ464" i="12"/>
  <c r="DR464" i="12"/>
  <c r="DS464" i="12"/>
  <c r="DT464" i="12"/>
  <c r="DU464" i="12"/>
  <c r="DV464" i="12"/>
  <c r="DW464" i="12"/>
  <c r="DX464" i="12"/>
  <c r="DY464" i="12"/>
  <c r="DZ464" i="12"/>
  <c r="EA464" i="12"/>
  <c r="EB464" i="12"/>
  <c r="EC464" i="12"/>
  <c r="ED464" i="12"/>
  <c r="EE464" i="12"/>
  <c r="DE465" i="12"/>
  <c r="DF465" i="12"/>
  <c r="DG465" i="12"/>
  <c r="DH465" i="12"/>
  <c r="DI465" i="12"/>
  <c r="DJ465" i="12"/>
  <c r="DK465" i="12"/>
  <c r="DL465" i="12"/>
  <c r="DM465" i="12"/>
  <c r="DN465" i="12"/>
  <c r="DO465" i="12"/>
  <c r="DP465" i="12"/>
  <c r="DQ465" i="12"/>
  <c r="DR465" i="12"/>
  <c r="DS465" i="12"/>
  <c r="DT465" i="12"/>
  <c r="DU465" i="12"/>
  <c r="DV465" i="12"/>
  <c r="DW465" i="12"/>
  <c r="DX465" i="12"/>
  <c r="DY465" i="12"/>
  <c r="DZ465" i="12"/>
  <c r="EA465" i="12"/>
  <c r="EB465" i="12"/>
  <c r="EC465" i="12"/>
  <c r="ED465" i="12"/>
  <c r="EE465" i="12"/>
  <c r="DE466" i="12"/>
  <c r="DF466" i="12"/>
  <c r="DG466" i="12"/>
  <c r="DH466" i="12"/>
  <c r="DI466" i="12"/>
  <c r="DJ466" i="12"/>
  <c r="DK466" i="12"/>
  <c r="DL466" i="12"/>
  <c r="DM466" i="12"/>
  <c r="DN466" i="12"/>
  <c r="DO466" i="12"/>
  <c r="DP466" i="12"/>
  <c r="DQ466" i="12"/>
  <c r="DR466" i="12"/>
  <c r="DS466" i="12"/>
  <c r="DT466" i="12"/>
  <c r="DU466" i="12"/>
  <c r="DV466" i="12"/>
  <c r="DW466" i="12"/>
  <c r="DX466" i="12"/>
  <c r="DY466" i="12"/>
  <c r="DZ466" i="12"/>
  <c r="EA466" i="12"/>
  <c r="EB466" i="12"/>
  <c r="EC466" i="12"/>
  <c r="ED466" i="12"/>
  <c r="EE466" i="12"/>
  <c r="DE467" i="12"/>
  <c r="DF467" i="12"/>
  <c r="DG467" i="12"/>
  <c r="DH467" i="12"/>
  <c r="DI467" i="12"/>
  <c r="DJ467" i="12"/>
  <c r="DK467" i="12"/>
  <c r="DL467" i="12"/>
  <c r="DM467" i="12"/>
  <c r="DN467" i="12"/>
  <c r="DO467" i="12"/>
  <c r="DP467" i="12"/>
  <c r="DQ467" i="12"/>
  <c r="DR467" i="12"/>
  <c r="DS467" i="12"/>
  <c r="DT467" i="12"/>
  <c r="DU467" i="12"/>
  <c r="DV467" i="12"/>
  <c r="DW467" i="12"/>
  <c r="DX467" i="12"/>
  <c r="DY467" i="12"/>
  <c r="DZ467" i="12"/>
  <c r="EA467" i="12"/>
  <c r="EB467" i="12"/>
  <c r="EC467" i="12"/>
  <c r="ED467" i="12"/>
  <c r="EE467" i="12"/>
  <c r="DE468" i="12"/>
  <c r="DF468" i="12"/>
  <c r="DG468" i="12"/>
  <c r="DH468" i="12"/>
  <c r="DI468" i="12"/>
  <c r="DJ468" i="12"/>
  <c r="DK468" i="12"/>
  <c r="DL468" i="12"/>
  <c r="DM468" i="12"/>
  <c r="DN468" i="12"/>
  <c r="DO468" i="12"/>
  <c r="DP468" i="12"/>
  <c r="DQ468" i="12"/>
  <c r="DR468" i="12"/>
  <c r="DS468" i="12"/>
  <c r="DT468" i="12"/>
  <c r="DU468" i="12"/>
  <c r="DV468" i="12"/>
  <c r="DW468" i="12"/>
  <c r="DX468" i="12"/>
  <c r="DY468" i="12"/>
  <c r="DZ468" i="12"/>
  <c r="EA468" i="12"/>
  <c r="EB468" i="12"/>
  <c r="EC468" i="12"/>
  <c r="ED468" i="12"/>
  <c r="EE468" i="12"/>
  <c r="DE469" i="12"/>
  <c r="DF469" i="12"/>
  <c r="DG469" i="12"/>
  <c r="DH469" i="12"/>
  <c r="DI469" i="12"/>
  <c r="DJ469" i="12"/>
  <c r="DK469" i="12"/>
  <c r="DL469" i="12"/>
  <c r="DM469" i="12"/>
  <c r="DN469" i="12"/>
  <c r="DO469" i="12"/>
  <c r="DP469" i="12"/>
  <c r="DQ469" i="12"/>
  <c r="DR469" i="12"/>
  <c r="DS469" i="12"/>
  <c r="DT469" i="12"/>
  <c r="DU469" i="12"/>
  <c r="DV469" i="12"/>
  <c r="DW469" i="12"/>
  <c r="DX469" i="12"/>
  <c r="DY469" i="12"/>
  <c r="DZ469" i="12"/>
  <c r="EA469" i="12"/>
  <c r="EB469" i="12"/>
  <c r="EC469" i="12"/>
  <c r="ED469" i="12"/>
  <c r="EE469" i="12"/>
  <c r="AY470" i="12"/>
  <c r="AZ470" i="12"/>
  <c r="BA470" i="12"/>
  <c r="BB470" i="12"/>
  <c r="BC470" i="12"/>
  <c r="BD470" i="12"/>
  <c r="BE470" i="12"/>
  <c r="BF470" i="12"/>
  <c r="BG470" i="12"/>
  <c r="BH470" i="12"/>
  <c r="BI470" i="12"/>
  <c r="BJ470" i="12"/>
  <c r="BK470" i="12"/>
  <c r="BL470" i="12"/>
  <c r="BM470" i="12"/>
  <c r="BN470" i="12"/>
  <c r="BO470" i="12"/>
  <c r="BP470" i="12"/>
  <c r="BQ470" i="12"/>
  <c r="BR470" i="12"/>
  <c r="BS470" i="12"/>
  <c r="BT470" i="12"/>
  <c r="BU470" i="12"/>
  <c r="BV470" i="12"/>
  <c r="BW470" i="12"/>
  <c r="BX470" i="12"/>
  <c r="BY470" i="12"/>
  <c r="DE470" i="12"/>
  <c r="DF470" i="12"/>
  <c r="DG470" i="12"/>
  <c r="DH470" i="12"/>
  <c r="DI470" i="12"/>
  <c r="DJ470" i="12"/>
  <c r="DK470" i="12"/>
  <c r="DL470" i="12"/>
  <c r="DM470" i="12"/>
  <c r="DN470" i="12"/>
  <c r="DO470" i="12"/>
  <c r="DP470" i="12"/>
  <c r="DQ470" i="12"/>
  <c r="DR470" i="12"/>
  <c r="DS470" i="12"/>
  <c r="DT470" i="12"/>
  <c r="DU470" i="12"/>
  <c r="DV470" i="12"/>
  <c r="DW470" i="12"/>
  <c r="DX470" i="12"/>
  <c r="DY470" i="12"/>
  <c r="DZ470" i="12"/>
  <c r="EA470" i="12"/>
  <c r="EB470" i="12"/>
  <c r="EC470" i="12"/>
  <c r="ED470" i="12"/>
  <c r="EE470" i="12"/>
  <c r="DE474" i="12" a="1"/>
  <c r="DE474" i="12"/>
  <c r="DF474" i="12"/>
  <c r="DG474" i="12"/>
  <c r="DH474" i="12"/>
  <c r="DI474" i="12"/>
  <c r="DJ474" i="12"/>
  <c r="DK474" i="12"/>
  <c r="DL474" i="12"/>
  <c r="DM474" i="12"/>
  <c r="DN474" i="12"/>
  <c r="DO474" i="12"/>
  <c r="DP474" i="12"/>
  <c r="DQ474" i="12"/>
  <c r="DR474" i="12"/>
  <c r="DS474" i="12"/>
  <c r="DT474" i="12"/>
  <c r="DU474" i="12"/>
  <c r="DV474" i="12"/>
  <c r="DW474" i="12"/>
  <c r="DX474" i="12"/>
  <c r="DY474" i="12"/>
  <c r="DZ474" i="12"/>
  <c r="EA474" i="12"/>
  <c r="EB474" i="12"/>
  <c r="EC474" i="12"/>
  <c r="ED474" i="12"/>
  <c r="EE474" i="12"/>
  <c r="DE475" i="12"/>
  <c r="DF475" i="12"/>
  <c r="DG475" i="12"/>
  <c r="DH475" i="12"/>
  <c r="DI475" i="12"/>
  <c r="DJ475" i="12"/>
  <c r="DK475" i="12"/>
  <c r="DL475" i="12"/>
  <c r="DM475" i="12"/>
  <c r="DN475" i="12"/>
  <c r="DO475" i="12"/>
  <c r="DP475" i="12"/>
  <c r="DQ475" i="12"/>
  <c r="DR475" i="12"/>
  <c r="DS475" i="12"/>
  <c r="DT475" i="12"/>
  <c r="DU475" i="12"/>
  <c r="DV475" i="12"/>
  <c r="DW475" i="12"/>
  <c r="DX475" i="12"/>
  <c r="DY475" i="12"/>
  <c r="DZ475" i="12"/>
  <c r="EA475" i="12"/>
  <c r="EB475" i="12"/>
  <c r="EC475" i="12"/>
  <c r="ED475" i="12"/>
  <c r="EE475" i="12"/>
  <c r="DE476" i="12"/>
  <c r="DF476" i="12"/>
  <c r="DG476" i="12"/>
  <c r="DH476" i="12"/>
  <c r="DI476" i="12"/>
  <c r="DJ476" i="12"/>
  <c r="DK476" i="12"/>
  <c r="DL476" i="12"/>
  <c r="DM476" i="12"/>
  <c r="DN476" i="12"/>
  <c r="DO476" i="12"/>
  <c r="DP476" i="12"/>
  <c r="DQ476" i="12"/>
  <c r="DR476" i="12"/>
  <c r="DS476" i="12"/>
  <c r="DT476" i="12"/>
  <c r="DU476" i="12"/>
  <c r="DV476" i="12"/>
  <c r="DW476" i="12"/>
  <c r="DX476" i="12"/>
  <c r="DY476" i="12"/>
  <c r="DZ476" i="12"/>
  <c r="EA476" i="12"/>
  <c r="EB476" i="12"/>
  <c r="EC476" i="12"/>
  <c r="ED476" i="12"/>
  <c r="EE476" i="12"/>
  <c r="DE477" i="12"/>
  <c r="DF477" i="12"/>
  <c r="DG477" i="12"/>
  <c r="DH477" i="12"/>
  <c r="DI477" i="12"/>
  <c r="DJ477" i="12"/>
  <c r="DK477" i="12"/>
  <c r="DL477" i="12"/>
  <c r="DM477" i="12"/>
  <c r="DN477" i="12"/>
  <c r="DO477" i="12"/>
  <c r="DP477" i="12"/>
  <c r="DQ477" i="12"/>
  <c r="DR477" i="12"/>
  <c r="DS477" i="12"/>
  <c r="DT477" i="12"/>
  <c r="DU477" i="12"/>
  <c r="DV477" i="12"/>
  <c r="DW477" i="12"/>
  <c r="DX477" i="12"/>
  <c r="DY477" i="12"/>
  <c r="DZ477" i="12"/>
  <c r="EA477" i="12"/>
  <c r="EB477" i="12"/>
  <c r="EC477" i="12"/>
  <c r="ED477" i="12"/>
  <c r="EE477" i="12"/>
  <c r="DE478" i="12"/>
  <c r="DF478" i="12"/>
  <c r="DG478" i="12"/>
  <c r="DH478" i="12"/>
  <c r="DI478" i="12"/>
  <c r="DJ478" i="12"/>
  <c r="DK478" i="12"/>
  <c r="DL478" i="12"/>
  <c r="DM478" i="12"/>
  <c r="DN478" i="12"/>
  <c r="DO478" i="12"/>
  <c r="DP478" i="12"/>
  <c r="DQ478" i="12"/>
  <c r="DR478" i="12"/>
  <c r="DS478" i="12"/>
  <c r="DT478" i="12"/>
  <c r="DU478" i="12"/>
  <c r="DV478" i="12"/>
  <c r="DW478" i="12"/>
  <c r="DX478" i="12"/>
  <c r="DY478" i="12"/>
  <c r="DZ478" i="12"/>
  <c r="EA478" i="12"/>
  <c r="EB478" i="12"/>
  <c r="EC478" i="12"/>
  <c r="ED478" i="12"/>
  <c r="EE478" i="12"/>
  <c r="DE479" i="12"/>
  <c r="DF479" i="12"/>
  <c r="DG479" i="12"/>
  <c r="DH479" i="12"/>
  <c r="DI479" i="12"/>
  <c r="DJ479" i="12"/>
  <c r="DK479" i="12"/>
  <c r="DL479" i="12"/>
  <c r="DM479" i="12"/>
  <c r="DN479" i="12"/>
  <c r="DO479" i="12"/>
  <c r="DP479" i="12"/>
  <c r="DQ479" i="12"/>
  <c r="DR479" i="12"/>
  <c r="DS479" i="12"/>
  <c r="DT479" i="12"/>
  <c r="DU479" i="12"/>
  <c r="DV479" i="12"/>
  <c r="DW479" i="12"/>
  <c r="DX479" i="12"/>
  <c r="DY479" i="12"/>
  <c r="DZ479" i="12"/>
  <c r="EA479" i="12"/>
  <c r="EB479" i="12"/>
  <c r="EC479" i="12"/>
  <c r="ED479" i="12"/>
  <c r="EE479" i="12"/>
  <c r="DE480" i="12"/>
  <c r="DF480" i="12"/>
  <c r="DG480" i="12"/>
  <c r="DH480" i="12"/>
  <c r="DI480" i="12"/>
  <c r="DJ480" i="12"/>
  <c r="DK480" i="12"/>
  <c r="DL480" i="12"/>
  <c r="DM480" i="12"/>
  <c r="DN480" i="12"/>
  <c r="DO480" i="12"/>
  <c r="DP480" i="12"/>
  <c r="DQ480" i="12"/>
  <c r="DR480" i="12"/>
  <c r="DS480" i="12"/>
  <c r="DT480" i="12"/>
  <c r="DU480" i="12"/>
  <c r="DV480" i="12"/>
  <c r="DW480" i="12"/>
  <c r="DX480" i="12"/>
  <c r="DY480" i="12"/>
  <c r="DZ480" i="12"/>
  <c r="EA480" i="12"/>
  <c r="EB480" i="12"/>
  <c r="EC480" i="12"/>
  <c r="ED480" i="12"/>
  <c r="EE480" i="12"/>
  <c r="DE481" i="12"/>
  <c r="DF481" i="12"/>
  <c r="DG481" i="12"/>
  <c r="DH481" i="12"/>
  <c r="DI481" i="12"/>
  <c r="DJ481" i="12"/>
  <c r="DK481" i="12"/>
  <c r="DL481" i="12"/>
  <c r="DM481" i="12"/>
  <c r="DN481" i="12"/>
  <c r="DO481" i="12"/>
  <c r="DP481" i="12"/>
  <c r="DQ481" i="12"/>
  <c r="DR481" i="12"/>
  <c r="DS481" i="12"/>
  <c r="DT481" i="12"/>
  <c r="DU481" i="12"/>
  <c r="DV481" i="12"/>
  <c r="DW481" i="12"/>
  <c r="DX481" i="12"/>
  <c r="DY481" i="12"/>
  <c r="DZ481" i="12"/>
  <c r="EA481" i="12"/>
  <c r="EB481" i="12"/>
  <c r="EC481" i="12"/>
  <c r="ED481" i="12"/>
  <c r="EE481" i="12"/>
  <c r="DE482" i="12"/>
  <c r="DF482" i="12"/>
  <c r="DG482" i="12"/>
  <c r="DH482" i="12"/>
  <c r="DI482" i="12"/>
  <c r="DJ482" i="12"/>
  <c r="DK482" i="12"/>
  <c r="DL482" i="12"/>
  <c r="DM482" i="12"/>
  <c r="DN482" i="12"/>
  <c r="DO482" i="12"/>
  <c r="DP482" i="12"/>
  <c r="DQ482" i="12"/>
  <c r="DR482" i="12"/>
  <c r="DS482" i="12"/>
  <c r="DT482" i="12"/>
  <c r="DU482" i="12"/>
  <c r="DV482" i="12"/>
  <c r="DW482" i="12"/>
  <c r="DX482" i="12"/>
  <c r="DY482" i="12"/>
  <c r="DZ482" i="12"/>
  <c r="EA482" i="12"/>
  <c r="EB482" i="12"/>
  <c r="EC482" i="12"/>
  <c r="ED482" i="12"/>
  <c r="EE482" i="12"/>
  <c r="DE483" i="12"/>
  <c r="DF483" i="12"/>
  <c r="DG483" i="12"/>
  <c r="DH483" i="12"/>
  <c r="DI483" i="12"/>
  <c r="DJ483" i="12"/>
  <c r="DK483" i="12"/>
  <c r="DL483" i="12"/>
  <c r="DM483" i="12"/>
  <c r="DN483" i="12"/>
  <c r="DO483" i="12"/>
  <c r="DP483" i="12"/>
  <c r="DQ483" i="12"/>
  <c r="DR483" i="12"/>
  <c r="DS483" i="12"/>
  <c r="DT483" i="12"/>
  <c r="DU483" i="12"/>
  <c r="DV483" i="12"/>
  <c r="DW483" i="12"/>
  <c r="DX483" i="12"/>
  <c r="DY483" i="12"/>
  <c r="DZ483" i="12"/>
  <c r="EA483" i="12"/>
  <c r="EB483" i="12"/>
  <c r="EC483" i="12"/>
  <c r="ED483" i="12"/>
  <c r="EE483" i="12"/>
  <c r="DE484" i="12"/>
  <c r="DF484" i="12"/>
  <c r="DG484" i="12"/>
  <c r="DH484" i="12"/>
  <c r="DI484" i="12"/>
  <c r="DJ484" i="12"/>
  <c r="DK484" i="12"/>
  <c r="DL484" i="12"/>
  <c r="DM484" i="12"/>
  <c r="DN484" i="12"/>
  <c r="DO484" i="12"/>
  <c r="DP484" i="12"/>
  <c r="DQ484" i="12"/>
  <c r="DR484" i="12"/>
  <c r="DS484" i="12"/>
  <c r="DT484" i="12"/>
  <c r="DU484" i="12"/>
  <c r="DV484" i="12"/>
  <c r="DW484" i="12"/>
  <c r="DX484" i="12"/>
  <c r="DY484" i="12"/>
  <c r="DZ484" i="12"/>
  <c r="EA484" i="12"/>
  <c r="EB484" i="12"/>
  <c r="EC484" i="12"/>
  <c r="ED484" i="12"/>
  <c r="EE484" i="12"/>
  <c r="DE485" i="12"/>
  <c r="DF485" i="12"/>
  <c r="DG485" i="12"/>
  <c r="DH485" i="12"/>
  <c r="DI485" i="12"/>
  <c r="DJ485" i="12"/>
  <c r="DK485" i="12"/>
  <c r="DL485" i="12"/>
  <c r="DM485" i="12"/>
  <c r="DN485" i="12"/>
  <c r="DO485" i="12"/>
  <c r="DP485" i="12"/>
  <c r="DQ485" i="12"/>
  <c r="DR485" i="12"/>
  <c r="DS485" i="12"/>
  <c r="DT485" i="12"/>
  <c r="DU485" i="12"/>
  <c r="DV485" i="12"/>
  <c r="DW485" i="12"/>
  <c r="DX485" i="12"/>
  <c r="DY485" i="12"/>
  <c r="DZ485" i="12"/>
  <c r="EA485" i="12"/>
  <c r="EB485" i="12"/>
  <c r="EC485" i="12"/>
  <c r="ED485" i="12"/>
  <c r="EE485" i="12"/>
  <c r="DE486" i="12"/>
  <c r="DF486" i="12"/>
  <c r="DG486" i="12"/>
  <c r="DH486" i="12"/>
  <c r="DI486" i="12"/>
  <c r="DJ486" i="12"/>
  <c r="DK486" i="12"/>
  <c r="DL486" i="12"/>
  <c r="DM486" i="12"/>
  <c r="DN486" i="12"/>
  <c r="DO486" i="12"/>
  <c r="DP486" i="12"/>
  <c r="DQ486" i="12"/>
  <c r="DR486" i="12"/>
  <c r="DS486" i="12"/>
  <c r="DT486" i="12"/>
  <c r="DU486" i="12"/>
  <c r="DV486" i="12"/>
  <c r="DW486" i="12"/>
  <c r="DX486" i="12"/>
  <c r="DY486" i="12"/>
  <c r="DZ486" i="12"/>
  <c r="EA486" i="12"/>
  <c r="EB486" i="12"/>
  <c r="EC486" i="12"/>
  <c r="ED486" i="12"/>
  <c r="EE486" i="12"/>
  <c r="DE487" i="12"/>
  <c r="DF487" i="12"/>
  <c r="DG487" i="12"/>
  <c r="DH487" i="12"/>
  <c r="DI487" i="12"/>
  <c r="DJ487" i="12"/>
  <c r="DK487" i="12"/>
  <c r="DL487" i="12"/>
  <c r="DM487" i="12"/>
  <c r="DN487" i="12"/>
  <c r="DO487" i="12"/>
  <c r="DP487" i="12"/>
  <c r="DQ487" i="12"/>
  <c r="DR487" i="12"/>
  <c r="DS487" i="12"/>
  <c r="DT487" i="12"/>
  <c r="DU487" i="12"/>
  <c r="DV487" i="12"/>
  <c r="DW487" i="12"/>
  <c r="DX487" i="12"/>
  <c r="DY487" i="12"/>
  <c r="DZ487" i="12"/>
  <c r="EA487" i="12"/>
  <c r="EB487" i="12"/>
  <c r="EC487" i="12"/>
  <c r="ED487" i="12"/>
  <c r="EE487" i="12"/>
  <c r="DE488" i="12"/>
  <c r="DF488" i="12"/>
  <c r="DG488" i="12"/>
  <c r="DH488" i="12"/>
  <c r="DI488" i="12"/>
  <c r="DJ488" i="12"/>
  <c r="DK488" i="12"/>
  <c r="DL488" i="12"/>
  <c r="DM488" i="12"/>
  <c r="DN488" i="12"/>
  <c r="DO488" i="12"/>
  <c r="DP488" i="12"/>
  <c r="DQ488" i="12"/>
  <c r="DR488" i="12"/>
  <c r="DS488" i="12"/>
  <c r="DT488" i="12"/>
  <c r="DU488" i="12"/>
  <c r="DV488" i="12"/>
  <c r="DW488" i="12"/>
  <c r="DX488" i="12"/>
  <c r="DY488" i="12"/>
  <c r="DZ488" i="12"/>
  <c r="EA488" i="12"/>
  <c r="EB488" i="12"/>
  <c r="EC488" i="12"/>
  <c r="ED488" i="12"/>
  <c r="EE488" i="12"/>
  <c r="DE489" i="12"/>
  <c r="DF489" i="12"/>
  <c r="DG489" i="12"/>
  <c r="DH489" i="12"/>
  <c r="DI489" i="12"/>
  <c r="DJ489" i="12"/>
  <c r="DK489" i="12"/>
  <c r="DL489" i="12"/>
  <c r="DM489" i="12"/>
  <c r="DN489" i="12"/>
  <c r="DO489" i="12"/>
  <c r="DP489" i="12"/>
  <c r="DQ489" i="12"/>
  <c r="DR489" i="12"/>
  <c r="DS489" i="12"/>
  <c r="DT489" i="12"/>
  <c r="DU489" i="12"/>
  <c r="DV489" i="12"/>
  <c r="DW489" i="12"/>
  <c r="DX489" i="12"/>
  <c r="DY489" i="12"/>
  <c r="DZ489" i="12"/>
  <c r="EA489" i="12"/>
  <c r="EB489" i="12"/>
  <c r="EC489" i="12"/>
  <c r="ED489" i="12"/>
  <c r="EE489" i="12"/>
  <c r="DE490" i="12"/>
  <c r="DF490" i="12"/>
  <c r="DG490" i="12"/>
  <c r="DH490" i="12"/>
  <c r="DI490" i="12"/>
  <c r="DJ490" i="12"/>
  <c r="DK490" i="12"/>
  <c r="DL490" i="12"/>
  <c r="DM490" i="12"/>
  <c r="DN490" i="12"/>
  <c r="DO490" i="12"/>
  <c r="DP490" i="12"/>
  <c r="DQ490" i="12"/>
  <c r="DR490" i="12"/>
  <c r="DS490" i="12"/>
  <c r="DT490" i="12"/>
  <c r="DU490" i="12"/>
  <c r="DV490" i="12"/>
  <c r="DW490" i="12"/>
  <c r="DX490" i="12"/>
  <c r="DY490" i="12"/>
  <c r="DZ490" i="12"/>
  <c r="EA490" i="12"/>
  <c r="EB490" i="12"/>
  <c r="EC490" i="12"/>
  <c r="ED490" i="12"/>
  <c r="EE490" i="12"/>
  <c r="DE491" i="12"/>
  <c r="DF491" i="12"/>
  <c r="DG491" i="12"/>
  <c r="DH491" i="12"/>
  <c r="DI491" i="12"/>
  <c r="DJ491" i="12"/>
  <c r="DK491" i="12"/>
  <c r="DL491" i="12"/>
  <c r="DM491" i="12"/>
  <c r="DN491" i="12"/>
  <c r="DO491" i="12"/>
  <c r="DP491" i="12"/>
  <c r="DQ491" i="12"/>
  <c r="DR491" i="12"/>
  <c r="DS491" i="12"/>
  <c r="DT491" i="12"/>
  <c r="DU491" i="12"/>
  <c r="DV491" i="12"/>
  <c r="DW491" i="12"/>
  <c r="DX491" i="12"/>
  <c r="DY491" i="12"/>
  <c r="DZ491" i="12"/>
  <c r="EA491" i="12"/>
  <c r="EB491" i="12"/>
  <c r="EC491" i="12"/>
  <c r="ED491" i="12"/>
  <c r="EE491" i="12"/>
  <c r="DE492" i="12"/>
  <c r="DF492" i="12"/>
  <c r="DG492" i="12"/>
  <c r="DH492" i="12"/>
  <c r="DI492" i="12"/>
  <c r="DJ492" i="12"/>
  <c r="DK492" i="12"/>
  <c r="DL492" i="12"/>
  <c r="DM492" i="12"/>
  <c r="DN492" i="12"/>
  <c r="DO492" i="12"/>
  <c r="DP492" i="12"/>
  <c r="DQ492" i="12"/>
  <c r="DR492" i="12"/>
  <c r="DS492" i="12"/>
  <c r="DT492" i="12"/>
  <c r="DU492" i="12"/>
  <c r="DV492" i="12"/>
  <c r="DW492" i="12"/>
  <c r="DX492" i="12"/>
  <c r="DY492" i="12"/>
  <c r="DZ492" i="12"/>
  <c r="EA492" i="12"/>
  <c r="EB492" i="12"/>
  <c r="EC492" i="12"/>
  <c r="ED492" i="12"/>
  <c r="EE492" i="12"/>
  <c r="DE493" i="12"/>
  <c r="DF493" i="12"/>
  <c r="DG493" i="12"/>
  <c r="DH493" i="12"/>
  <c r="DI493" i="12"/>
  <c r="DJ493" i="12"/>
  <c r="DK493" i="12"/>
  <c r="DL493" i="12"/>
  <c r="DM493" i="12"/>
  <c r="DN493" i="12"/>
  <c r="DO493" i="12"/>
  <c r="DP493" i="12"/>
  <c r="DQ493" i="12"/>
  <c r="DR493" i="12"/>
  <c r="DS493" i="12"/>
  <c r="DT493" i="12"/>
  <c r="DU493" i="12"/>
  <c r="DV493" i="12"/>
  <c r="DW493" i="12"/>
  <c r="DX493" i="12"/>
  <c r="DY493" i="12"/>
  <c r="DZ493" i="12"/>
  <c r="EA493" i="12"/>
  <c r="EB493" i="12"/>
  <c r="EC493" i="12"/>
  <c r="ED493" i="12"/>
  <c r="EE493" i="12"/>
  <c r="DE494" i="12"/>
  <c r="DF494" i="12"/>
  <c r="DG494" i="12"/>
  <c r="DH494" i="12"/>
  <c r="DI494" i="12"/>
  <c r="DJ494" i="12"/>
  <c r="DK494" i="12"/>
  <c r="DL494" i="12"/>
  <c r="DM494" i="12"/>
  <c r="DN494" i="12"/>
  <c r="DO494" i="12"/>
  <c r="DP494" i="12"/>
  <c r="DQ494" i="12"/>
  <c r="DR494" i="12"/>
  <c r="DS494" i="12"/>
  <c r="DT494" i="12"/>
  <c r="DU494" i="12"/>
  <c r="DV494" i="12"/>
  <c r="DW494" i="12"/>
  <c r="DX494" i="12"/>
  <c r="DY494" i="12"/>
  <c r="DZ494" i="12"/>
  <c r="EA494" i="12"/>
  <c r="EB494" i="12"/>
  <c r="EC494" i="12"/>
  <c r="ED494" i="12"/>
  <c r="EE494" i="12"/>
  <c r="DE495" i="12"/>
  <c r="DF495" i="12"/>
  <c r="DG495" i="12"/>
  <c r="DH495" i="12"/>
  <c r="DI495" i="12"/>
  <c r="DJ495" i="12"/>
  <c r="DK495" i="12"/>
  <c r="DL495" i="12"/>
  <c r="DM495" i="12"/>
  <c r="DN495" i="12"/>
  <c r="DO495" i="12"/>
  <c r="DP495" i="12"/>
  <c r="DQ495" i="12"/>
  <c r="DR495" i="12"/>
  <c r="DS495" i="12"/>
  <c r="DT495" i="12"/>
  <c r="DU495" i="12"/>
  <c r="DV495" i="12"/>
  <c r="DW495" i="12"/>
  <c r="DX495" i="12"/>
  <c r="DY495" i="12"/>
  <c r="DZ495" i="12"/>
  <c r="EA495" i="12"/>
  <c r="EB495" i="12"/>
  <c r="EC495" i="12"/>
  <c r="ED495" i="12"/>
  <c r="EE495" i="12"/>
  <c r="DE496" i="12"/>
  <c r="DF496" i="12"/>
  <c r="DG496" i="12"/>
  <c r="DH496" i="12"/>
  <c r="DI496" i="12"/>
  <c r="DJ496" i="12"/>
  <c r="DK496" i="12"/>
  <c r="DL496" i="12"/>
  <c r="DM496" i="12"/>
  <c r="DN496" i="12"/>
  <c r="DO496" i="12"/>
  <c r="DP496" i="12"/>
  <c r="DQ496" i="12"/>
  <c r="DR496" i="12"/>
  <c r="DS496" i="12"/>
  <c r="DT496" i="12"/>
  <c r="DU496" i="12"/>
  <c r="DV496" i="12"/>
  <c r="DW496" i="12"/>
  <c r="DX496" i="12"/>
  <c r="DY496" i="12"/>
  <c r="DZ496" i="12"/>
  <c r="EA496" i="12"/>
  <c r="EB496" i="12"/>
  <c r="EC496" i="12"/>
  <c r="ED496" i="12"/>
  <c r="EE496" i="12"/>
  <c r="DE497" i="12"/>
  <c r="DF497" i="12"/>
  <c r="DG497" i="12"/>
  <c r="DH497" i="12"/>
  <c r="DI497" i="12"/>
  <c r="DJ497" i="12"/>
  <c r="DK497" i="12"/>
  <c r="DL497" i="12"/>
  <c r="DM497" i="12"/>
  <c r="DN497" i="12"/>
  <c r="DO497" i="12"/>
  <c r="DP497" i="12"/>
  <c r="DQ497" i="12"/>
  <c r="DR497" i="12"/>
  <c r="DS497" i="12"/>
  <c r="DT497" i="12"/>
  <c r="DU497" i="12"/>
  <c r="DV497" i="12"/>
  <c r="DW497" i="12"/>
  <c r="DX497" i="12"/>
  <c r="DY497" i="12"/>
  <c r="DZ497" i="12"/>
  <c r="EA497" i="12"/>
  <c r="EB497" i="12"/>
  <c r="EC497" i="12"/>
  <c r="ED497" i="12"/>
  <c r="EE497" i="12"/>
  <c r="DE498" i="12"/>
  <c r="DF498" i="12"/>
  <c r="DG498" i="12"/>
  <c r="DH498" i="12"/>
  <c r="DI498" i="12"/>
  <c r="DJ498" i="12"/>
  <c r="DK498" i="12"/>
  <c r="DL498" i="12"/>
  <c r="DM498" i="12"/>
  <c r="DN498" i="12"/>
  <c r="DO498" i="12"/>
  <c r="DP498" i="12"/>
  <c r="DQ498" i="12"/>
  <c r="DR498" i="12"/>
  <c r="DS498" i="12"/>
  <c r="DT498" i="12"/>
  <c r="DU498" i="12"/>
  <c r="DV498" i="12"/>
  <c r="DW498" i="12"/>
  <c r="DX498" i="12"/>
  <c r="DY498" i="12"/>
  <c r="DZ498" i="12"/>
  <c r="EA498" i="12"/>
  <c r="EB498" i="12"/>
  <c r="EC498" i="12"/>
  <c r="ED498" i="12"/>
  <c r="EE498" i="12"/>
  <c r="DE499" i="12"/>
  <c r="DF499" i="12"/>
  <c r="DG499" i="12"/>
  <c r="DH499" i="12"/>
  <c r="DI499" i="12"/>
  <c r="DJ499" i="12"/>
  <c r="DK499" i="12"/>
  <c r="DL499" i="12"/>
  <c r="DM499" i="12"/>
  <c r="DN499" i="12"/>
  <c r="DO499" i="12"/>
  <c r="DP499" i="12"/>
  <c r="DQ499" i="12"/>
  <c r="DR499" i="12"/>
  <c r="DS499" i="12"/>
  <c r="DT499" i="12"/>
  <c r="DU499" i="12"/>
  <c r="DV499" i="12"/>
  <c r="DW499" i="12"/>
  <c r="DX499" i="12"/>
  <c r="DY499" i="12"/>
  <c r="DZ499" i="12"/>
  <c r="EA499" i="12"/>
  <c r="EB499" i="12"/>
  <c r="EC499" i="12"/>
  <c r="ED499" i="12"/>
  <c r="EE499" i="12"/>
  <c r="DE500" i="12"/>
  <c r="DF500" i="12"/>
  <c r="DG500" i="12"/>
  <c r="DH500" i="12"/>
  <c r="DI500" i="12"/>
  <c r="DJ500" i="12"/>
  <c r="DK500" i="12"/>
  <c r="DL500" i="12"/>
  <c r="DM500" i="12"/>
  <c r="DN500" i="12"/>
  <c r="DO500" i="12"/>
  <c r="DP500" i="12"/>
  <c r="DQ500" i="12"/>
  <c r="DR500" i="12"/>
  <c r="DS500" i="12"/>
  <c r="DT500" i="12"/>
  <c r="DU500" i="12"/>
  <c r="DV500" i="12"/>
  <c r="DW500" i="12"/>
  <c r="DX500" i="12"/>
  <c r="DY500" i="12"/>
  <c r="DZ500" i="12"/>
  <c r="EA500" i="12"/>
  <c r="EB500" i="12"/>
  <c r="EC500" i="12"/>
  <c r="ED500" i="12"/>
  <c r="EE500" i="12"/>
  <c r="DE501" i="12"/>
  <c r="DF501" i="12"/>
  <c r="DG501" i="12"/>
  <c r="DH501" i="12"/>
  <c r="DI501" i="12"/>
  <c r="DJ501" i="12"/>
  <c r="DK501" i="12"/>
  <c r="DL501" i="12"/>
  <c r="DM501" i="12"/>
  <c r="DN501" i="12"/>
  <c r="DO501" i="12"/>
  <c r="DP501" i="12"/>
  <c r="DQ501" i="12"/>
  <c r="DR501" i="12"/>
  <c r="DS501" i="12"/>
  <c r="DT501" i="12"/>
  <c r="DU501" i="12"/>
  <c r="DV501" i="12"/>
  <c r="DW501" i="12"/>
  <c r="DX501" i="12"/>
  <c r="DY501" i="12"/>
  <c r="DZ501" i="12"/>
  <c r="EA501" i="12"/>
  <c r="EB501" i="12"/>
  <c r="EC501" i="12"/>
  <c r="ED501" i="12"/>
  <c r="EE501" i="12"/>
  <c r="DE502" i="12"/>
  <c r="DF502" i="12"/>
  <c r="DG502" i="12"/>
  <c r="DH502" i="12"/>
  <c r="DI502" i="12"/>
  <c r="DJ502" i="12"/>
  <c r="DK502" i="12"/>
  <c r="DL502" i="12"/>
  <c r="DM502" i="12"/>
  <c r="DN502" i="12"/>
  <c r="DO502" i="12"/>
  <c r="DP502" i="12"/>
  <c r="DQ502" i="12"/>
  <c r="DR502" i="12"/>
  <c r="DS502" i="12"/>
  <c r="DT502" i="12"/>
  <c r="DU502" i="12"/>
  <c r="DV502" i="12"/>
  <c r="DW502" i="12"/>
  <c r="DX502" i="12"/>
  <c r="DY502" i="12"/>
  <c r="DZ502" i="12"/>
  <c r="EA502" i="12"/>
  <c r="EB502" i="12"/>
  <c r="EC502" i="12"/>
  <c r="ED502" i="12"/>
  <c r="EE502" i="12"/>
  <c r="DE503" i="12"/>
  <c r="DF503" i="12"/>
  <c r="DG503" i="12"/>
  <c r="DH503" i="12"/>
  <c r="DI503" i="12"/>
  <c r="DJ503" i="12"/>
  <c r="DK503" i="12"/>
  <c r="DL503" i="12"/>
  <c r="DM503" i="12"/>
  <c r="DN503" i="12"/>
  <c r="DO503" i="12"/>
  <c r="DP503" i="12"/>
  <c r="DQ503" i="12"/>
  <c r="DR503" i="12"/>
  <c r="DS503" i="12"/>
  <c r="DT503" i="12"/>
  <c r="DU503" i="12"/>
  <c r="DV503" i="12"/>
  <c r="DW503" i="12"/>
  <c r="DX503" i="12"/>
  <c r="DY503" i="12"/>
  <c r="DZ503" i="12"/>
  <c r="EA503" i="12"/>
  <c r="EB503" i="12"/>
  <c r="EC503" i="12"/>
  <c r="ED503" i="12"/>
  <c r="EE503" i="12"/>
  <c r="DE504" i="12"/>
  <c r="DF504" i="12"/>
  <c r="DG504" i="12"/>
  <c r="DH504" i="12"/>
  <c r="DI504" i="12"/>
  <c r="DJ504" i="12"/>
  <c r="DK504" i="12"/>
  <c r="DL504" i="12"/>
  <c r="DM504" i="12"/>
  <c r="DN504" i="12"/>
  <c r="DO504" i="12"/>
  <c r="DP504" i="12"/>
  <c r="DQ504" i="12"/>
  <c r="DR504" i="12"/>
  <c r="DS504" i="12"/>
  <c r="DT504" i="12"/>
  <c r="DU504" i="12"/>
  <c r="DV504" i="12"/>
  <c r="DW504" i="12"/>
  <c r="DX504" i="12"/>
  <c r="DY504" i="12"/>
  <c r="DZ504" i="12"/>
  <c r="EA504" i="12"/>
  <c r="EB504" i="12"/>
  <c r="EC504" i="12"/>
  <c r="ED504" i="12"/>
  <c r="EE504" i="12"/>
  <c r="DE505" i="12"/>
  <c r="DF505" i="12"/>
  <c r="DG505" i="12"/>
  <c r="DH505" i="12"/>
  <c r="DI505" i="12"/>
  <c r="DJ505" i="12"/>
  <c r="DK505" i="12"/>
  <c r="DL505" i="12"/>
  <c r="DM505" i="12"/>
  <c r="DN505" i="12"/>
  <c r="DO505" i="12"/>
  <c r="DP505" i="12"/>
  <c r="DQ505" i="12"/>
  <c r="DR505" i="12"/>
  <c r="DS505" i="12"/>
  <c r="DT505" i="12"/>
  <c r="DU505" i="12"/>
  <c r="DV505" i="12"/>
  <c r="DW505" i="12"/>
  <c r="DX505" i="12"/>
  <c r="DY505" i="12"/>
  <c r="DZ505" i="12"/>
  <c r="EA505" i="12"/>
  <c r="EB505" i="12"/>
  <c r="EC505" i="12"/>
  <c r="ED505" i="12"/>
  <c r="EE505" i="12"/>
  <c r="DE506" i="12"/>
  <c r="DF506" i="12"/>
  <c r="DG506" i="12"/>
  <c r="DH506" i="12"/>
  <c r="DI506" i="12"/>
  <c r="DJ506" i="12"/>
  <c r="DK506" i="12"/>
  <c r="DL506" i="12"/>
  <c r="DM506" i="12"/>
  <c r="DN506" i="12"/>
  <c r="DO506" i="12"/>
  <c r="DP506" i="12"/>
  <c r="DQ506" i="12"/>
  <c r="DR506" i="12"/>
  <c r="DS506" i="12"/>
  <c r="DT506" i="12"/>
  <c r="DU506" i="12"/>
  <c r="DV506" i="12"/>
  <c r="DW506" i="12"/>
  <c r="DX506" i="12"/>
  <c r="DY506" i="12"/>
  <c r="DZ506" i="12"/>
  <c r="EA506" i="12"/>
  <c r="EB506" i="12"/>
  <c r="EC506" i="12"/>
  <c r="ED506" i="12"/>
  <c r="EE506" i="12"/>
  <c r="DE507" i="12"/>
  <c r="DF507" i="12"/>
  <c r="DG507" i="12"/>
  <c r="DH507" i="12"/>
  <c r="DI507" i="12"/>
  <c r="DJ507" i="12"/>
  <c r="DK507" i="12"/>
  <c r="DL507" i="12"/>
  <c r="DM507" i="12"/>
  <c r="DN507" i="12"/>
  <c r="DO507" i="12"/>
  <c r="DP507" i="12"/>
  <c r="DQ507" i="12"/>
  <c r="DR507" i="12"/>
  <c r="DS507" i="12"/>
  <c r="DT507" i="12"/>
  <c r="DU507" i="12"/>
  <c r="DV507" i="12"/>
  <c r="DW507" i="12"/>
  <c r="DX507" i="12"/>
  <c r="DY507" i="12"/>
  <c r="DZ507" i="12"/>
  <c r="EA507" i="12"/>
  <c r="EB507" i="12"/>
  <c r="EC507" i="12"/>
  <c r="ED507" i="12"/>
  <c r="EE507" i="12"/>
  <c r="DE508" i="12"/>
  <c r="DF508" i="12"/>
  <c r="DG508" i="12"/>
  <c r="DH508" i="12"/>
  <c r="DI508" i="12"/>
  <c r="DJ508" i="12"/>
  <c r="DK508" i="12"/>
  <c r="DL508" i="12"/>
  <c r="DM508" i="12"/>
  <c r="DN508" i="12"/>
  <c r="DO508" i="12"/>
  <c r="DP508" i="12"/>
  <c r="DQ508" i="12"/>
  <c r="DR508" i="12"/>
  <c r="DS508" i="12"/>
  <c r="DT508" i="12"/>
  <c r="DU508" i="12"/>
  <c r="DV508" i="12"/>
  <c r="DW508" i="12"/>
  <c r="DX508" i="12"/>
  <c r="DY508" i="12"/>
  <c r="DZ508" i="12"/>
  <c r="EA508" i="12"/>
  <c r="EB508" i="12"/>
  <c r="EC508" i="12"/>
  <c r="ED508" i="12"/>
  <c r="EE508" i="12"/>
  <c r="DE509" i="12"/>
  <c r="DF509" i="12"/>
  <c r="DG509" i="12"/>
  <c r="DH509" i="12"/>
  <c r="DI509" i="12"/>
  <c r="DJ509" i="12"/>
  <c r="DK509" i="12"/>
  <c r="DL509" i="12"/>
  <c r="DM509" i="12"/>
  <c r="DN509" i="12"/>
  <c r="DO509" i="12"/>
  <c r="DP509" i="12"/>
  <c r="DQ509" i="12"/>
  <c r="DR509" i="12"/>
  <c r="DS509" i="12"/>
  <c r="DT509" i="12"/>
  <c r="DU509" i="12"/>
  <c r="DV509" i="12"/>
  <c r="DW509" i="12"/>
  <c r="DX509" i="12"/>
  <c r="DY509" i="12"/>
  <c r="DZ509" i="12"/>
  <c r="EA509" i="12"/>
  <c r="EB509" i="12"/>
  <c r="EC509" i="12"/>
  <c r="ED509" i="12"/>
  <c r="EE509" i="12"/>
  <c r="DE510" i="12"/>
  <c r="DF510" i="12"/>
  <c r="DG510" i="12"/>
  <c r="DH510" i="12"/>
  <c r="DI510" i="12"/>
  <c r="DJ510" i="12"/>
  <c r="DK510" i="12"/>
  <c r="DL510" i="12"/>
  <c r="DM510" i="12"/>
  <c r="DN510" i="12"/>
  <c r="DO510" i="12"/>
  <c r="DP510" i="12"/>
  <c r="DQ510" i="12"/>
  <c r="DR510" i="12"/>
  <c r="DS510" i="12"/>
  <c r="DT510" i="12"/>
  <c r="DU510" i="12"/>
  <c r="DV510" i="12"/>
  <c r="DW510" i="12"/>
  <c r="DX510" i="12"/>
  <c r="DY510" i="12"/>
  <c r="DZ510" i="12"/>
  <c r="EA510" i="12"/>
  <c r="EB510" i="12"/>
  <c r="EC510" i="12"/>
  <c r="ED510" i="12"/>
  <c r="EE510" i="12"/>
  <c r="DE511" i="12"/>
  <c r="DF511" i="12"/>
  <c r="DG511" i="12"/>
  <c r="DH511" i="12"/>
  <c r="DI511" i="12"/>
  <c r="DJ511" i="12"/>
  <c r="DK511" i="12"/>
  <c r="DL511" i="12"/>
  <c r="DM511" i="12"/>
  <c r="DN511" i="12"/>
  <c r="DO511" i="12"/>
  <c r="DP511" i="12"/>
  <c r="DQ511" i="12"/>
  <c r="DR511" i="12"/>
  <c r="DS511" i="12"/>
  <c r="DT511" i="12"/>
  <c r="DU511" i="12"/>
  <c r="DV511" i="12"/>
  <c r="DW511" i="12"/>
  <c r="DX511" i="12"/>
  <c r="DY511" i="12"/>
  <c r="DZ511" i="12"/>
  <c r="EA511" i="12"/>
  <c r="EB511" i="12"/>
  <c r="EC511" i="12"/>
  <c r="ED511" i="12"/>
  <c r="EE511" i="12"/>
  <c r="DE512" i="12"/>
  <c r="DF512" i="12"/>
  <c r="DG512" i="12"/>
  <c r="DH512" i="12"/>
  <c r="DI512" i="12"/>
  <c r="DJ512" i="12"/>
  <c r="DK512" i="12"/>
  <c r="DL512" i="12"/>
  <c r="DM512" i="12"/>
  <c r="DN512" i="12"/>
  <c r="DO512" i="12"/>
  <c r="DP512" i="12"/>
  <c r="DQ512" i="12"/>
  <c r="DR512" i="12"/>
  <c r="DS512" i="12"/>
  <c r="DT512" i="12"/>
  <c r="DU512" i="12"/>
  <c r="DV512" i="12"/>
  <c r="DW512" i="12"/>
  <c r="DX512" i="12"/>
  <c r="DY512" i="12"/>
  <c r="DZ512" i="12"/>
  <c r="EA512" i="12"/>
  <c r="EB512" i="12"/>
  <c r="EC512" i="12"/>
  <c r="ED512" i="12"/>
  <c r="EE512" i="12"/>
  <c r="DE513" i="12"/>
  <c r="DF513" i="12"/>
  <c r="DG513" i="12"/>
  <c r="DH513" i="12"/>
  <c r="DI513" i="12"/>
  <c r="DJ513" i="12"/>
  <c r="DK513" i="12"/>
  <c r="DL513" i="12"/>
  <c r="DM513" i="12"/>
  <c r="DN513" i="12"/>
  <c r="DO513" i="12"/>
  <c r="DP513" i="12"/>
  <c r="DQ513" i="12"/>
  <c r="DR513" i="12"/>
  <c r="DS513" i="12"/>
  <c r="DT513" i="12"/>
  <c r="DU513" i="12"/>
  <c r="DV513" i="12"/>
  <c r="DW513" i="12"/>
  <c r="DX513" i="12"/>
  <c r="DY513" i="12"/>
  <c r="DZ513" i="12"/>
  <c r="EA513" i="12"/>
  <c r="EB513" i="12"/>
  <c r="EC513" i="12"/>
  <c r="ED513" i="12"/>
  <c r="EE513" i="12"/>
  <c r="DE514" i="12"/>
  <c r="DF514" i="12"/>
  <c r="DG514" i="12"/>
  <c r="DH514" i="12"/>
  <c r="DI514" i="12"/>
  <c r="DJ514" i="12"/>
  <c r="DK514" i="12"/>
  <c r="DL514" i="12"/>
  <c r="DM514" i="12"/>
  <c r="DN514" i="12"/>
  <c r="DO514" i="12"/>
  <c r="DP514" i="12"/>
  <c r="DQ514" i="12"/>
  <c r="DR514" i="12"/>
  <c r="DS514" i="12"/>
  <c r="DT514" i="12"/>
  <c r="DU514" i="12"/>
  <c r="DV514" i="12"/>
  <c r="DW514" i="12"/>
  <c r="DX514" i="12"/>
  <c r="DY514" i="12"/>
  <c r="DZ514" i="12"/>
  <c r="EA514" i="12"/>
  <c r="EB514" i="12"/>
  <c r="EC514" i="12"/>
  <c r="ED514" i="12"/>
  <c r="EE514" i="12"/>
  <c r="DE515" i="12"/>
  <c r="DF515" i="12"/>
  <c r="DG515" i="12"/>
  <c r="DH515" i="12"/>
  <c r="DI515" i="12"/>
  <c r="DJ515" i="12"/>
  <c r="DK515" i="12"/>
  <c r="DL515" i="12"/>
  <c r="DM515" i="12"/>
  <c r="DN515" i="12"/>
  <c r="DO515" i="12"/>
  <c r="DP515" i="12"/>
  <c r="DQ515" i="12"/>
  <c r="DR515" i="12"/>
  <c r="DS515" i="12"/>
  <c r="DT515" i="12"/>
  <c r="DU515" i="12"/>
  <c r="DV515" i="12"/>
  <c r="DW515" i="12"/>
  <c r="DX515" i="12"/>
  <c r="DY515" i="12"/>
  <c r="DZ515" i="12"/>
  <c r="EA515" i="12"/>
  <c r="EB515" i="12"/>
  <c r="EC515" i="12"/>
  <c r="ED515" i="12"/>
  <c r="EE515" i="12"/>
  <c r="DE516" i="12"/>
  <c r="DF516" i="12"/>
  <c r="DG516" i="12"/>
  <c r="DH516" i="12"/>
  <c r="DI516" i="12"/>
  <c r="DJ516" i="12"/>
  <c r="DK516" i="12"/>
  <c r="DL516" i="12"/>
  <c r="DM516" i="12"/>
  <c r="DN516" i="12"/>
  <c r="DO516" i="12"/>
  <c r="DP516" i="12"/>
  <c r="DQ516" i="12"/>
  <c r="DR516" i="12"/>
  <c r="DS516" i="12"/>
  <c r="DT516" i="12"/>
  <c r="DU516" i="12"/>
  <c r="DV516" i="12"/>
  <c r="DW516" i="12"/>
  <c r="DX516" i="12"/>
  <c r="DY516" i="12"/>
  <c r="DZ516" i="12"/>
  <c r="EA516" i="12"/>
  <c r="EB516" i="12"/>
  <c r="EC516" i="12"/>
  <c r="ED516" i="12"/>
  <c r="EE516" i="12"/>
  <c r="DE517" i="12"/>
  <c r="DF517" i="12"/>
  <c r="DG517" i="12"/>
  <c r="DH517" i="12"/>
  <c r="DI517" i="12"/>
  <c r="DJ517" i="12"/>
  <c r="DK517" i="12"/>
  <c r="DL517" i="12"/>
  <c r="DM517" i="12"/>
  <c r="DN517" i="12"/>
  <c r="DO517" i="12"/>
  <c r="DP517" i="12"/>
  <c r="DQ517" i="12"/>
  <c r="DR517" i="12"/>
  <c r="DS517" i="12"/>
  <c r="DT517" i="12"/>
  <c r="DU517" i="12"/>
  <c r="DV517" i="12"/>
  <c r="DW517" i="12"/>
  <c r="DX517" i="12"/>
  <c r="DY517" i="12"/>
  <c r="DZ517" i="12"/>
  <c r="EA517" i="12"/>
  <c r="EB517" i="12"/>
  <c r="EC517" i="12"/>
  <c r="ED517" i="12"/>
  <c r="EE517" i="12"/>
  <c r="DE518" i="12"/>
  <c r="DF518" i="12"/>
  <c r="DG518" i="12"/>
  <c r="DH518" i="12"/>
  <c r="DI518" i="12"/>
  <c r="DJ518" i="12"/>
  <c r="DK518" i="12"/>
  <c r="DL518" i="12"/>
  <c r="DM518" i="12"/>
  <c r="DN518" i="12"/>
  <c r="DO518" i="12"/>
  <c r="DP518" i="12"/>
  <c r="DQ518" i="12"/>
  <c r="DR518" i="12"/>
  <c r="DS518" i="12"/>
  <c r="DT518" i="12"/>
  <c r="DU518" i="12"/>
  <c r="DV518" i="12"/>
  <c r="DW518" i="12"/>
  <c r="DX518" i="12"/>
  <c r="DY518" i="12"/>
  <c r="DZ518" i="12"/>
  <c r="EA518" i="12"/>
  <c r="EB518" i="12"/>
  <c r="EC518" i="12"/>
  <c r="ED518" i="12"/>
  <c r="EE518" i="12"/>
  <c r="DE519" i="12"/>
  <c r="DF519" i="12"/>
  <c r="DG519" i="12"/>
  <c r="DH519" i="12"/>
  <c r="DI519" i="12"/>
  <c r="DJ519" i="12"/>
  <c r="DK519" i="12"/>
  <c r="DL519" i="12"/>
  <c r="DM519" i="12"/>
  <c r="DN519" i="12"/>
  <c r="DO519" i="12"/>
  <c r="DP519" i="12"/>
  <c r="DQ519" i="12"/>
  <c r="DR519" i="12"/>
  <c r="DS519" i="12"/>
  <c r="DT519" i="12"/>
  <c r="DU519" i="12"/>
  <c r="DV519" i="12"/>
  <c r="DW519" i="12"/>
  <c r="DX519" i="12"/>
  <c r="DY519" i="12"/>
  <c r="DZ519" i="12"/>
  <c r="EA519" i="12"/>
  <c r="EB519" i="12"/>
  <c r="EC519" i="12"/>
  <c r="ED519" i="12"/>
  <c r="EE519" i="12"/>
  <c r="DE520" i="12"/>
  <c r="DF520" i="12"/>
  <c r="DG520" i="12"/>
  <c r="DH520" i="12"/>
  <c r="DI520" i="12"/>
  <c r="DJ520" i="12"/>
  <c r="DK520" i="12"/>
  <c r="DL520" i="12"/>
  <c r="DM520" i="12"/>
  <c r="DN520" i="12"/>
  <c r="DO520" i="12"/>
  <c r="DP520" i="12"/>
  <c r="DQ520" i="12"/>
  <c r="DR520" i="12"/>
  <c r="DS520" i="12"/>
  <c r="DT520" i="12"/>
  <c r="DU520" i="12"/>
  <c r="DV520" i="12"/>
  <c r="DW520" i="12"/>
  <c r="DX520" i="12"/>
  <c r="DY520" i="12"/>
  <c r="DZ520" i="12"/>
  <c r="EA520" i="12"/>
  <c r="EB520" i="12"/>
  <c r="EC520" i="12"/>
  <c r="ED520" i="12"/>
  <c r="EE520" i="12"/>
  <c r="DE521" i="12"/>
  <c r="DF521" i="12"/>
  <c r="DG521" i="12"/>
  <c r="DH521" i="12"/>
  <c r="DI521" i="12"/>
  <c r="DJ521" i="12"/>
  <c r="DK521" i="12"/>
  <c r="DL521" i="12"/>
  <c r="DM521" i="12"/>
  <c r="DN521" i="12"/>
  <c r="DO521" i="12"/>
  <c r="DP521" i="12"/>
  <c r="DQ521" i="12"/>
  <c r="DR521" i="12"/>
  <c r="DS521" i="12"/>
  <c r="DT521" i="12"/>
  <c r="DU521" i="12"/>
  <c r="DV521" i="12"/>
  <c r="DW521" i="12"/>
  <c r="DX521" i="12"/>
  <c r="DY521" i="12"/>
  <c r="DZ521" i="12"/>
  <c r="EA521" i="12"/>
  <c r="EB521" i="12"/>
  <c r="EC521" i="12"/>
  <c r="ED521" i="12"/>
  <c r="EE521" i="12"/>
  <c r="DE522" i="12"/>
  <c r="DF522" i="12"/>
  <c r="DG522" i="12"/>
  <c r="DH522" i="12"/>
  <c r="DI522" i="12"/>
  <c r="DJ522" i="12"/>
  <c r="DK522" i="12"/>
  <c r="DL522" i="12"/>
  <c r="DM522" i="12"/>
  <c r="DN522" i="12"/>
  <c r="DO522" i="12"/>
  <c r="DP522" i="12"/>
  <c r="DQ522" i="12"/>
  <c r="DR522" i="12"/>
  <c r="DS522" i="12"/>
  <c r="DT522" i="12"/>
  <c r="DU522" i="12"/>
  <c r="DV522" i="12"/>
  <c r="DW522" i="12"/>
  <c r="DX522" i="12"/>
  <c r="DY522" i="12"/>
  <c r="DZ522" i="12"/>
  <c r="EA522" i="12"/>
  <c r="EB522" i="12"/>
  <c r="EC522" i="12"/>
  <c r="ED522" i="12"/>
  <c r="EE522" i="12"/>
  <c r="DE523" i="12"/>
  <c r="DF523" i="12"/>
  <c r="DG523" i="12"/>
  <c r="DH523" i="12"/>
  <c r="DI523" i="12"/>
  <c r="DJ523" i="12"/>
  <c r="DK523" i="12"/>
  <c r="DL523" i="12"/>
  <c r="DM523" i="12"/>
  <c r="DN523" i="12"/>
  <c r="DO523" i="12"/>
  <c r="DP523" i="12"/>
  <c r="DQ523" i="12"/>
  <c r="DR523" i="12"/>
  <c r="DS523" i="12"/>
  <c r="DT523" i="12"/>
  <c r="DU523" i="12"/>
  <c r="DV523" i="12"/>
  <c r="DW523" i="12"/>
  <c r="DX523" i="12"/>
  <c r="DY523" i="12"/>
  <c r="DZ523" i="12"/>
  <c r="EA523" i="12"/>
  <c r="EB523" i="12"/>
  <c r="EC523" i="12"/>
  <c r="ED523" i="12"/>
  <c r="EE523" i="12"/>
  <c r="DE524" i="12"/>
  <c r="DF524" i="12"/>
  <c r="DG524" i="12"/>
  <c r="DH524" i="12"/>
  <c r="DI524" i="12"/>
  <c r="DJ524" i="12"/>
  <c r="DK524" i="12"/>
  <c r="DL524" i="12"/>
  <c r="DM524" i="12"/>
  <c r="DN524" i="12"/>
  <c r="DO524" i="12"/>
  <c r="DP524" i="12"/>
  <c r="DQ524" i="12"/>
  <c r="DR524" i="12"/>
  <c r="DS524" i="12"/>
  <c r="DT524" i="12"/>
  <c r="DU524" i="12"/>
  <c r="DV524" i="12"/>
  <c r="DW524" i="12"/>
  <c r="DX524" i="12"/>
  <c r="DY524" i="12"/>
  <c r="DZ524" i="12"/>
  <c r="EA524" i="12"/>
  <c r="EB524" i="12"/>
  <c r="EC524" i="12"/>
  <c r="ED524" i="12"/>
  <c r="EE524" i="12"/>
  <c r="AY525" i="12"/>
  <c r="AZ525" i="12"/>
  <c r="BA525" i="12"/>
  <c r="BB525" i="12"/>
  <c r="BC525" i="12"/>
  <c r="BD525" i="12"/>
  <c r="BE525" i="12"/>
  <c r="BF525" i="12"/>
  <c r="BG525" i="12"/>
  <c r="BH525" i="12"/>
  <c r="BI525" i="12"/>
  <c r="BJ525" i="12"/>
  <c r="BK525" i="12"/>
  <c r="BL525" i="12"/>
  <c r="BM525" i="12"/>
  <c r="BN525" i="12"/>
  <c r="BO525" i="12"/>
  <c r="BP525" i="12"/>
  <c r="BQ525" i="12"/>
  <c r="BR525" i="12"/>
  <c r="BS525" i="12"/>
  <c r="BT525" i="12"/>
  <c r="BU525" i="12"/>
  <c r="BV525" i="12"/>
  <c r="BW525" i="12"/>
  <c r="BX525" i="12"/>
  <c r="BY525" i="12"/>
  <c r="DE525" i="12"/>
  <c r="DF525" i="12"/>
  <c r="DG525" i="12"/>
  <c r="DH525" i="12"/>
  <c r="DI525" i="12"/>
  <c r="DJ525" i="12"/>
  <c r="DK525" i="12"/>
  <c r="DL525" i="12"/>
  <c r="DM525" i="12"/>
  <c r="DN525" i="12"/>
  <c r="DO525" i="12"/>
  <c r="DP525" i="12"/>
  <c r="DQ525" i="12"/>
  <c r="DR525" i="12"/>
  <c r="DS525" i="12"/>
  <c r="DT525" i="12"/>
  <c r="DU525" i="12"/>
  <c r="DV525" i="12"/>
  <c r="DW525" i="12"/>
  <c r="DX525" i="12"/>
  <c r="DY525" i="12"/>
  <c r="DZ525" i="12"/>
  <c r="EA525" i="12"/>
  <c r="EB525" i="12"/>
  <c r="EC525" i="12"/>
  <c r="ED525" i="12"/>
  <c r="EE525" i="12"/>
  <c r="DE529" i="12" a="1"/>
  <c r="DE529" i="12"/>
  <c r="DF529" i="12"/>
  <c r="DG529" i="12"/>
  <c r="DH529" i="12"/>
  <c r="DI529" i="12"/>
  <c r="DJ529" i="12"/>
  <c r="DK529" i="12"/>
  <c r="DL529" i="12"/>
  <c r="DM529" i="12"/>
  <c r="DN529" i="12"/>
  <c r="DO529" i="12"/>
  <c r="DP529" i="12"/>
  <c r="DQ529" i="12"/>
  <c r="DR529" i="12"/>
  <c r="DS529" i="12"/>
  <c r="DT529" i="12"/>
  <c r="DU529" i="12"/>
  <c r="DV529" i="12"/>
  <c r="DW529" i="12"/>
  <c r="DX529" i="12"/>
  <c r="DY529" i="12"/>
  <c r="DZ529" i="12"/>
  <c r="EA529" i="12"/>
  <c r="EB529" i="12"/>
  <c r="EC529" i="12"/>
  <c r="ED529" i="12"/>
  <c r="EE529" i="12"/>
  <c r="DE530" i="12"/>
  <c r="DF530" i="12"/>
  <c r="DG530" i="12"/>
  <c r="DH530" i="12"/>
  <c r="DI530" i="12"/>
  <c r="DJ530" i="12"/>
  <c r="DK530" i="12"/>
  <c r="DL530" i="12"/>
  <c r="DM530" i="12"/>
  <c r="DN530" i="12"/>
  <c r="DO530" i="12"/>
  <c r="DP530" i="12"/>
  <c r="DQ530" i="12"/>
  <c r="DR530" i="12"/>
  <c r="DS530" i="12"/>
  <c r="DT530" i="12"/>
  <c r="DU530" i="12"/>
  <c r="DV530" i="12"/>
  <c r="DW530" i="12"/>
  <c r="DX530" i="12"/>
  <c r="DY530" i="12"/>
  <c r="DZ530" i="12"/>
  <c r="EA530" i="12"/>
  <c r="EB530" i="12"/>
  <c r="EC530" i="12"/>
  <c r="ED530" i="12"/>
  <c r="EE530" i="12"/>
  <c r="DE531" i="12"/>
  <c r="DF531" i="12"/>
  <c r="DG531" i="12"/>
  <c r="DH531" i="12"/>
  <c r="DI531" i="12"/>
  <c r="DJ531" i="12"/>
  <c r="DK531" i="12"/>
  <c r="DL531" i="12"/>
  <c r="DM531" i="12"/>
  <c r="DN531" i="12"/>
  <c r="DO531" i="12"/>
  <c r="DP531" i="12"/>
  <c r="DQ531" i="12"/>
  <c r="DR531" i="12"/>
  <c r="DS531" i="12"/>
  <c r="DT531" i="12"/>
  <c r="DU531" i="12"/>
  <c r="DV531" i="12"/>
  <c r="DW531" i="12"/>
  <c r="DX531" i="12"/>
  <c r="DY531" i="12"/>
  <c r="DZ531" i="12"/>
  <c r="EA531" i="12"/>
  <c r="EB531" i="12"/>
  <c r="EC531" i="12"/>
  <c r="ED531" i="12"/>
  <c r="EE531" i="12"/>
  <c r="DE532" i="12"/>
  <c r="DF532" i="12"/>
  <c r="DG532" i="12"/>
  <c r="DH532" i="12"/>
  <c r="DI532" i="12"/>
  <c r="DJ532" i="12"/>
  <c r="DK532" i="12"/>
  <c r="DL532" i="12"/>
  <c r="DM532" i="12"/>
  <c r="DN532" i="12"/>
  <c r="DO532" i="12"/>
  <c r="DP532" i="12"/>
  <c r="DQ532" i="12"/>
  <c r="DR532" i="12"/>
  <c r="DS532" i="12"/>
  <c r="DT532" i="12"/>
  <c r="DU532" i="12"/>
  <c r="DV532" i="12"/>
  <c r="DW532" i="12"/>
  <c r="DX532" i="12"/>
  <c r="DY532" i="12"/>
  <c r="DZ532" i="12"/>
  <c r="EA532" i="12"/>
  <c r="EB532" i="12"/>
  <c r="EC532" i="12"/>
  <c r="ED532" i="12"/>
  <c r="EE532" i="12"/>
  <c r="DE533" i="12"/>
  <c r="DF533" i="12"/>
  <c r="DG533" i="12"/>
  <c r="DH533" i="12"/>
  <c r="DI533" i="12"/>
  <c r="DJ533" i="12"/>
  <c r="DK533" i="12"/>
  <c r="DL533" i="12"/>
  <c r="DM533" i="12"/>
  <c r="DN533" i="12"/>
  <c r="DO533" i="12"/>
  <c r="DP533" i="12"/>
  <c r="DQ533" i="12"/>
  <c r="DR533" i="12"/>
  <c r="DS533" i="12"/>
  <c r="DT533" i="12"/>
  <c r="DU533" i="12"/>
  <c r="DV533" i="12"/>
  <c r="DW533" i="12"/>
  <c r="DX533" i="12"/>
  <c r="DY533" i="12"/>
  <c r="DZ533" i="12"/>
  <c r="EA533" i="12"/>
  <c r="EB533" i="12"/>
  <c r="EC533" i="12"/>
  <c r="ED533" i="12"/>
  <c r="EE533" i="12"/>
  <c r="DE534" i="12"/>
  <c r="DF534" i="12"/>
  <c r="DG534" i="12"/>
  <c r="DH534" i="12"/>
  <c r="DI534" i="12"/>
  <c r="DJ534" i="12"/>
  <c r="DK534" i="12"/>
  <c r="DL534" i="12"/>
  <c r="DM534" i="12"/>
  <c r="DN534" i="12"/>
  <c r="DO534" i="12"/>
  <c r="DP534" i="12"/>
  <c r="DQ534" i="12"/>
  <c r="DR534" i="12"/>
  <c r="DS534" i="12"/>
  <c r="DT534" i="12"/>
  <c r="DU534" i="12"/>
  <c r="DV534" i="12"/>
  <c r="DW534" i="12"/>
  <c r="DX534" i="12"/>
  <c r="DY534" i="12"/>
  <c r="DZ534" i="12"/>
  <c r="EA534" i="12"/>
  <c r="EB534" i="12"/>
  <c r="EC534" i="12"/>
  <c r="ED534" i="12"/>
  <c r="EE534" i="12"/>
  <c r="DE535" i="12"/>
  <c r="DF535" i="12"/>
  <c r="DG535" i="12"/>
  <c r="DH535" i="12"/>
  <c r="DI535" i="12"/>
  <c r="DJ535" i="12"/>
  <c r="DK535" i="12"/>
  <c r="DL535" i="12"/>
  <c r="DM535" i="12"/>
  <c r="DN535" i="12"/>
  <c r="DO535" i="12"/>
  <c r="DP535" i="12"/>
  <c r="DQ535" i="12"/>
  <c r="DR535" i="12"/>
  <c r="DS535" i="12"/>
  <c r="DT535" i="12"/>
  <c r="DU535" i="12"/>
  <c r="DV535" i="12"/>
  <c r="DW535" i="12"/>
  <c r="DX535" i="12"/>
  <c r="DY535" i="12"/>
  <c r="DZ535" i="12"/>
  <c r="EA535" i="12"/>
  <c r="EB535" i="12"/>
  <c r="EC535" i="12"/>
  <c r="ED535" i="12"/>
  <c r="EE535" i="12"/>
  <c r="DE536" i="12"/>
  <c r="DF536" i="12"/>
  <c r="DG536" i="12"/>
  <c r="DH536" i="12"/>
  <c r="DI536" i="12"/>
  <c r="DJ536" i="12"/>
  <c r="DK536" i="12"/>
  <c r="DL536" i="12"/>
  <c r="DM536" i="12"/>
  <c r="DN536" i="12"/>
  <c r="DO536" i="12"/>
  <c r="DP536" i="12"/>
  <c r="DQ536" i="12"/>
  <c r="DR536" i="12"/>
  <c r="DS536" i="12"/>
  <c r="DT536" i="12"/>
  <c r="DU536" i="12"/>
  <c r="DV536" i="12"/>
  <c r="DW536" i="12"/>
  <c r="DX536" i="12"/>
  <c r="DY536" i="12"/>
  <c r="DZ536" i="12"/>
  <c r="EA536" i="12"/>
  <c r="EB536" i="12"/>
  <c r="EC536" i="12"/>
  <c r="ED536" i="12"/>
  <c r="EE536" i="12"/>
  <c r="DE537" i="12"/>
  <c r="DF537" i="12"/>
  <c r="DG537" i="12"/>
  <c r="DH537" i="12"/>
  <c r="DI537" i="12"/>
  <c r="DJ537" i="12"/>
  <c r="DK537" i="12"/>
  <c r="DL537" i="12"/>
  <c r="DM537" i="12"/>
  <c r="DN537" i="12"/>
  <c r="DO537" i="12"/>
  <c r="DP537" i="12"/>
  <c r="DQ537" i="12"/>
  <c r="DR537" i="12"/>
  <c r="DS537" i="12"/>
  <c r="DT537" i="12"/>
  <c r="DU537" i="12"/>
  <c r="DV537" i="12"/>
  <c r="DW537" i="12"/>
  <c r="DX537" i="12"/>
  <c r="DY537" i="12"/>
  <c r="DZ537" i="12"/>
  <c r="EA537" i="12"/>
  <c r="EB537" i="12"/>
  <c r="EC537" i="12"/>
  <c r="ED537" i="12"/>
  <c r="EE537" i="12"/>
  <c r="DE538" i="12"/>
  <c r="DF538" i="12"/>
  <c r="DG538" i="12"/>
  <c r="DH538" i="12"/>
  <c r="DI538" i="12"/>
  <c r="DJ538" i="12"/>
  <c r="DK538" i="12"/>
  <c r="DL538" i="12"/>
  <c r="DM538" i="12"/>
  <c r="DN538" i="12"/>
  <c r="DO538" i="12"/>
  <c r="DP538" i="12"/>
  <c r="DQ538" i="12"/>
  <c r="DR538" i="12"/>
  <c r="DS538" i="12"/>
  <c r="DT538" i="12"/>
  <c r="DU538" i="12"/>
  <c r="DV538" i="12"/>
  <c r="DW538" i="12"/>
  <c r="DX538" i="12"/>
  <c r="DY538" i="12"/>
  <c r="DZ538" i="12"/>
  <c r="EA538" i="12"/>
  <c r="EB538" i="12"/>
  <c r="EC538" i="12"/>
  <c r="ED538" i="12"/>
  <c r="EE538" i="12"/>
  <c r="DE539" i="12"/>
  <c r="DF539" i="12"/>
  <c r="DG539" i="12"/>
  <c r="DH539" i="12"/>
  <c r="DI539" i="12"/>
  <c r="DJ539" i="12"/>
  <c r="DK539" i="12"/>
  <c r="DL539" i="12"/>
  <c r="DM539" i="12"/>
  <c r="DN539" i="12"/>
  <c r="DO539" i="12"/>
  <c r="DP539" i="12"/>
  <c r="DQ539" i="12"/>
  <c r="DR539" i="12"/>
  <c r="DS539" i="12"/>
  <c r="DT539" i="12"/>
  <c r="DU539" i="12"/>
  <c r="DV539" i="12"/>
  <c r="DW539" i="12"/>
  <c r="DX539" i="12"/>
  <c r="DY539" i="12"/>
  <c r="DZ539" i="12"/>
  <c r="EA539" i="12"/>
  <c r="EB539" i="12"/>
  <c r="EC539" i="12"/>
  <c r="ED539" i="12"/>
  <c r="EE539" i="12"/>
  <c r="DE540" i="12"/>
  <c r="DF540" i="12"/>
  <c r="DG540" i="12"/>
  <c r="DH540" i="12"/>
  <c r="DI540" i="12"/>
  <c r="DJ540" i="12"/>
  <c r="DK540" i="12"/>
  <c r="DL540" i="12"/>
  <c r="DM540" i="12"/>
  <c r="DN540" i="12"/>
  <c r="DO540" i="12"/>
  <c r="DP540" i="12"/>
  <c r="DQ540" i="12"/>
  <c r="DR540" i="12"/>
  <c r="DS540" i="12"/>
  <c r="DT540" i="12"/>
  <c r="DU540" i="12"/>
  <c r="DV540" i="12"/>
  <c r="DW540" i="12"/>
  <c r="DX540" i="12"/>
  <c r="DY540" i="12"/>
  <c r="DZ540" i="12"/>
  <c r="EA540" i="12"/>
  <c r="EB540" i="12"/>
  <c r="EC540" i="12"/>
  <c r="ED540" i="12"/>
  <c r="EE540" i="12"/>
  <c r="DE541" i="12"/>
  <c r="DF541" i="12"/>
  <c r="DG541" i="12"/>
  <c r="DH541" i="12"/>
  <c r="DI541" i="12"/>
  <c r="DJ541" i="12"/>
  <c r="DK541" i="12"/>
  <c r="DL541" i="12"/>
  <c r="DM541" i="12"/>
  <c r="DN541" i="12"/>
  <c r="DO541" i="12"/>
  <c r="DP541" i="12"/>
  <c r="DQ541" i="12"/>
  <c r="DR541" i="12"/>
  <c r="DS541" i="12"/>
  <c r="DT541" i="12"/>
  <c r="DU541" i="12"/>
  <c r="DV541" i="12"/>
  <c r="DW541" i="12"/>
  <c r="DX541" i="12"/>
  <c r="DY541" i="12"/>
  <c r="DZ541" i="12"/>
  <c r="EA541" i="12"/>
  <c r="EB541" i="12"/>
  <c r="EC541" i="12"/>
  <c r="ED541" i="12"/>
  <c r="EE541" i="12"/>
  <c r="DE542" i="12"/>
  <c r="DF542" i="12"/>
  <c r="DG542" i="12"/>
  <c r="DH542" i="12"/>
  <c r="DI542" i="12"/>
  <c r="DJ542" i="12"/>
  <c r="DK542" i="12"/>
  <c r="DL542" i="12"/>
  <c r="DM542" i="12"/>
  <c r="DN542" i="12"/>
  <c r="DO542" i="12"/>
  <c r="DP542" i="12"/>
  <c r="DQ542" i="12"/>
  <c r="DR542" i="12"/>
  <c r="DS542" i="12"/>
  <c r="DT542" i="12"/>
  <c r="DU542" i="12"/>
  <c r="DV542" i="12"/>
  <c r="DW542" i="12"/>
  <c r="DX542" i="12"/>
  <c r="DY542" i="12"/>
  <c r="DZ542" i="12"/>
  <c r="EA542" i="12"/>
  <c r="EB542" i="12"/>
  <c r="EC542" i="12"/>
  <c r="ED542" i="12"/>
  <c r="EE542" i="12"/>
  <c r="DE543" i="12"/>
  <c r="DF543" i="12"/>
  <c r="DG543" i="12"/>
  <c r="DH543" i="12"/>
  <c r="DI543" i="12"/>
  <c r="DJ543" i="12"/>
  <c r="DK543" i="12"/>
  <c r="DL543" i="12"/>
  <c r="DM543" i="12"/>
  <c r="DN543" i="12"/>
  <c r="DO543" i="12"/>
  <c r="DP543" i="12"/>
  <c r="DQ543" i="12"/>
  <c r="DR543" i="12"/>
  <c r="DS543" i="12"/>
  <c r="DT543" i="12"/>
  <c r="DU543" i="12"/>
  <c r="DV543" i="12"/>
  <c r="DW543" i="12"/>
  <c r="DX543" i="12"/>
  <c r="DY543" i="12"/>
  <c r="DZ543" i="12"/>
  <c r="EA543" i="12"/>
  <c r="EB543" i="12"/>
  <c r="EC543" i="12"/>
  <c r="ED543" i="12"/>
  <c r="EE543" i="12"/>
  <c r="DE544" i="12"/>
  <c r="DF544" i="12"/>
  <c r="DG544" i="12"/>
  <c r="DH544" i="12"/>
  <c r="DI544" i="12"/>
  <c r="DJ544" i="12"/>
  <c r="DK544" i="12"/>
  <c r="DL544" i="12"/>
  <c r="DM544" i="12"/>
  <c r="DN544" i="12"/>
  <c r="DO544" i="12"/>
  <c r="DP544" i="12"/>
  <c r="DQ544" i="12"/>
  <c r="DR544" i="12"/>
  <c r="DS544" i="12"/>
  <c r="DT544" i="12"/>
  <c r="DU544" i="12"/>
  <c r="DV544" i="12"/>
  <c r="DW544" i="12"/>
  <c r="DX544" i="12"/>
  <c r="DY544" i="12"/>
  <c r="DZ544" i="12"/>
  <c r="EA544" i="12"/>
  <c r="EB544" i="12"/>
  <c r="EC544" i="12"/>
  <c r="ED544" i="12"/>
  <c r="EE544" i="12"/>
  <c r="DE545" i="12"/>
  <c r="DF545" i="12"/>
  <c r="DG545" i="12"/>
  <c r="DH545" i="12"/>
  <c r="DI545" i="12"/>
  <c r="DJ545" i="12"/>
  <c r="DK545" i="12"/>
  <c r="DL545" i="12"/>
  <c r="DM545" i="12"/>
  <c r="DN545" i="12"/>
  <c r="DO545" i="12"/>
  <c r="DP545" i="12"/>
  <c r="DQ545" i="12"/>
  <c r="DR545" i="12"/>
  <c r="DS545" i="12"/>
  <c r="DT545" i="12"/>
  <c r="DU545" i="12"/>
  <c r="DV545" i="12"/>
  <c r="DW545" i="12"/>
  <c r="DX545" i="12"/>
  <c r="DY545" i="12"/>
  <c r="DZ545" i="12"/>
  <c r="EA545" i="12"/>
  <c r="EB545" i="12"/>
  <c r="EC545" i="12"/>
  <c r="ED545" i="12"/>
  <c r="EE545" i="12"/>
  <c r="DE546" i="12"/>
  <c r="DF546" i="12"/>
  <c r="DG546" i="12"/>
  <c r="DH546" i="12"/>
  <c r="DI546" i="12"/>
  <c r="DJ546" i="12"/>
  <c r="DK546" i="12"/>
  <c r="DL546" i="12"/>
  <c r="DM546" i="12"/>
  <c r="DN546" i="12"/>
  <c r="DO546" i="12"/>
  <c r="DP546" i="12"/>
  <c r="DQ546" i="12"/>
  <c r="DR546" i="12"/>
  <c r="DS546" i="12"/>
  <c r="DT546" i="12"/>
  <c r="DU546" i="12"/>
  <c r="DV546" i="12"/>
  <c r="DW546" i="12"/>
  <c r="DX546" i="12"/>
  <c r="DY546" i="12"/>
  <c r="DZ546" i="12"/>
  <c r="EA546" i="12"/>
  <c r="EB546" i="12"/>
  <c r="EC546" i="12"/>
  <c r="ED546" i="12"/>
  <c r="EE546" i="12"/>
  <c r="DE547" i="12"/>
  <c r="DF547" i="12"/>
  <c r="DG547" i="12"/>
  <c r="DH547" i="12"/>
  <c r="DI547" i="12"/>
  <c r="DJ547" i="12"/>
  <c r="DK547" i="12"/>
  <c r="DL547" i="12"/>
  <c r="DM547" i="12"/>
  <c r="DN547" i="12"/>
  <c r="DO547" i="12"/>
  <c r="DP547" i="12"/>
  <c r="DQ547" i="12"/>
  <c r="DR547" i="12"/>
  <c r="DS547" i="12"/>
  <c r="DT547" i="12"/>
  <c r="DU547" i="12"/>
  <c r="DV547" i="12"/>
  <c r="DW547" i="12"/>
  <c r="DX547" i="12"/>
  <c r="DY547" i="12"/>
  <c r="DZ547" i="12"/>
  <c r="EA547" i="12"/>
  <c r="EB547" i="12"/>
  <c r="EC547" i="12"/>
  <c r="ED547" i="12"/>
  <c r="EE547" i="12"/>
  <c r="DE548" i="12"/>
  <c r="DF548" i="12"/>
  <c r="DG548" i="12"/>
  <c r="DH548" i="12"/>
  <c r="DI548" i="12"/>
  <c r="DJ548" i="12"/>
  <c r="DK548" i="12"/>
  <c r="DL548" i="12"/>
  <c r="DM548" i="12"/>
  <c r="DN548" i="12"/>
  <c r="DO548" i="12"/>
  <c r="DP548" i="12"/>
  <c r="DQ548" i="12"/>
  <c r="DR548" i="12"/>
  <c r="DS548" i="12"/>
  <c r="DT548" i="12"/>
  <c r="DU548" i="12"/>
  <c r="DV548" i="12"/>
  <c r="DW548" i="12"/>
  <c r="DX548" i="12"/>
  <c r="DY548" i="12"/>
  <c r="DZ548" i="12"/>
  <c r="EA548" i="12"/>
  <c r="EB548" i="12"/>
  <c r="EC548" i="12"/>
  <c r="ED548" i="12"/>
  <c r="EE548" i="12"/>
  <c r="DE549" i="12"/>
  <c r="DF549" i="12"/>
  <c r="DG549" i="12"/>
  <c r="DH549" i="12"/>
  <c r="DI549" i="12"/>
  <c r="DJ549" i="12"/>
  <c r="DK549" i="12"/>
  <c r="DL549" i="12"/>
  <c r="DM549" i="12"/>
  <c r="DN549" i="12"/>
  <c r="DO549" i="12"/>
  <c r="DP549" i="12"/>
  <c r="DQ549" i="12"/>
  <c r="DR549" i="12"/>
  <c r="DS549" i="12"/>
  <c r="DT549" i="12"/>
  <c r="DU549" i="12"/>
  <c r="DV549" i="12"/>
  <c r="DW549" i="12"/>
  <c r="DX549" i="12"/>
  <c r="DY549" i="12"/>
  <c r="DZ549" i="12"/>
  <c r="EA549" i="12"/>
  <c r="EB549" i="12"/>
  <c r="EC549" i="12"/>
  <c r="ED549" i="12"/>
  <c r="EE549" i="12"/>
  <c r="DE550" i="12"/>
  <c r="DF550" i="12"/>
  <c r="DG550" i="12"/>
  <c r="DH550" i="12"/>
  <c r="DI550" i="12"/>
  <c r="DJ550" i="12"/>
  <c r="DK550" i="12"/>
  <c r="DL550" i="12"/>
  <c r="DM550" i="12"/>
  <c r="DN550" i="12"/>
  <c r="DO550" i="12"/>
  <c r="DP550" i="12"/>
  <c r="DQ550" i="12"/>
  <c r="DR550" i="12"/>
  <c r="DS550" i="12"/>
  <c r="DT550" i="12"/>
  <c r="DU550" i="12"/>
  <c r="DV550" i="12"/>
  <c r="DW550" i="12"/>
  <c r="DX550" i="12"/>
  <c r="DY550" i="12"/>
  <c r="DZ550" i="12"/>
  <c r="EA550" i="12"/>
  <c r="EB550" i="12"/>
  <c r="EC550" i="12"/>
  <c r="ED550" i="12"/>
  <c r="EE550" i="12"/>
  <c r="DE551" i="12"/>
  <c r="DF551" i="12"/>
  <c r="DG551" i="12"/>
  <c r="DH551" i="12"/>
  <c r="DI551" i="12"/>
  <c r="DJ551" i="12"/>
  <c r="DK551" i="12"/>
  <c r="DL551" i="12"/>
  <c r="DM551" i="12"/>
  <c r="DN551" i="12"/>
  <c r="DO551" i="12"/>
  <c r="DP551" i="12"/>
  <c r="DQ551" i="12"/>
  <c r="DR551" i="12"/>
  <c r="DS551" i="12"/>
  <c r="DT551" i="12"/>
  <c r="DU551" i="12"/>
  <c r="DV551" i="12"/>
  <c r="DW551" i="12"/>
  <c r="DX551" i="12"/>
  <c r="DY551" i="12"/>
  <c r="DZ551" i="12"/>
  <c r="EA551" i="12"/>
  <c r="EB551" i="12"/>
  <c r="EC551" i="12"/>
  <c r="ED551" i="12"/>
  <c r="EE551" i="12"/>
  <c r="DE552" i="12"/>
  <c r="DF552" i="12"/>
  <c r="DG552" i="12"/>
  <c r="DH552" i="12"/>
  <c r="DI552" i="12"/>
  <c r="DJ552" i="12"/>
  <c r="DK552" i="12"/>
  <c r="DL552" i="12"/>
  <c r="DM552" i="12"/>
  <c r="DN552" i="12"/>
  <c r="DO552" i="12"/>
  <c r="DP552" i="12"/>
  <c r="DQ552" i="12"/>
  <c r="DR552" i="12"/>
  <c r="DS552" i="12"/>
  <c r="DT552" i="12"/>
  <c r="DU552" i="12"/>
  <c r="DV552" i="12"/>
  <c r="DW552" i="12"/>
  <c r="DX552" i="12"/>
  <c r="DY552" i="12"/>
  <c r="DZ552" i="12"/>
  <c r="EA552" i="12"/>
  <c r="EB552" i="12"/>
  <c r="EC552" i="12"/>
  <c r="ED552" i="12"/>
  <c r="EE552" i="12"/>
  <c r="DE553" i="12"/>
  <c r="DF553" i="12"/>
  <c r="DG553" i="12"/>
  <c r="DH553" i="12"/>
  <c r="DI553" i="12"/>
  <c r="DJ553" i="12"/>
  <c r="DK553" i="12"/>
  <c r="DL553" i="12"/>
  <c r="DM553" i="12"/>
  <c r="DN553" i="12"/>
  <c r="DO553" i="12"/>
  <c r="DP553" i="12"/>
  <c r="DQ553" i="12"/>
  <c r="DR553" i="12"/>
  <c r="DS553" i="12"/>
  <c r="DT553" i="12"/>
  <c r="DU553" i="12"/>
  <c r="DV553" i="12"/>
  <c r="DW553" i="12"/>
  <c r="DX553" i="12"/>
  <c r="DY553" i="12"/>
  <c r="DZ553" i="12"/>
  <c r="EA553" i="12"/>
  <c r="EB553" i="12"/>
  <c r="EC553" i="12"/>
  <c r="ED553" i="12"/>
  <c r="EE553" i="12"/>
  <c r="DE554" i="12"/>
  <c r="DF554" i="12"/>
  <c r="DG554" i="12"/>
  <c r="DH554" i="12"/>
  <c r="DI554" i="12"/>
  <c r="DJ554" i="12"/>
  <c r="DK554" i="12"/>
  <c r="DL554" i="12"/>
  <c r="DM554" i="12"/>
  <c r="DN554" i="12"/>
  <c r="DO554" i="12"/>
  <c r="DP554" i="12"/>
  <c r="DQ554" i="12"/>
  <c r="DR554" i="12"/>
  <c r="DS554" i="12"/>
  <c r="DT554" i="12"/>
  <c r="DU554" i="12"/>
  <c r="DV554" i="12"/>
  <c r="DW554" i="12"/>
  <c r="DX554" i="12"/>
  <c r="DY554" i="12"/>
  <c r="DZ554" i="12"/>
  <c r="EA554" i="12"/>
  <c r="EB554" i="12"/>
  <c r="EC554" i="12"/>
  <c r="ED554" i="12"/>
  <c r="EE554" i="12"/>
  <c r="DE555" i="12"/>
  <c r="DF555" i="12"/>
  <c r="DG555" i="12"/>
  <c r="DH555" i="12"/>
  <c r="DI555" i="12"/>
  <c r="DJ555" i="12"/>
  <c r="DK555" i="12"/>
  <c r="DL555" i="12"/>
  <c r="DM555" i="12"/>
  <c r="DN555" i="12"/>
  <c r="DO555" i="12"/>
  <c r="DP555" i="12"/>
  <c r="DQ555" i="12"/>
  <c r="DR555" i="12"/>
  <c r="DS555" i="12"/>
  <c r="DT555" i="12"/>
  <c r="DU555" i="12"/>
  <c r="DV555" i="12"/>
  <c r="DW555" i="12"/>
  <c r="DX555" i="12"/>
  <c r="DY555" i="12"/>
  <c r="DZ555" i="12"/>
  <c r="EA555" i="12"/>
  <c r="EB555" i="12"/>
  <c r="EC555" i="12"/>
  <c r="ED555" i="12"/>
  <c r="EE555" i="12"/>
  <c r="DE556" i="12"/>
  <c r="DF556" i="12"/>
  <c r="DG556" i="12"/>
  <c r="DH556" i="12"/>
  <c r="DI556" i="12"/>
  <c r="DJ556" i="12"/>
  <c r="DK556" i="12"/>
  <c r="DL556" i="12"/>
  <c r="DM556" i="12"/>
  <c r="DN556" i="12"/>
  <c r="DO556" i="12"/>
  <c r="DP556" i="12"/>
  <c r="DQ556" i="12"/>
  <c r="DR556" i="12"/>
  <c r="DS556" i="12"/>
  <c r="DT556" i="12"/>
  <c r="DU556" i="12"/>
  <c r="DV556" i="12"/>
  <c r="DW556" i="12"/>
  <c r="DX556" i="12"/>
  <c r="DY556" i="12"/>
  <c r="DZ556" i="12"/>
  <c r="EA556" i="12"/>
  <c r="EB556" i="12"/>
  <c r="EC556" i="12"/>
  <c r="ED556" i="12"/>
  <c r="EE556" i="12"/>
  <c r="DE557" i="12"/>
  <c r="DF557" i="12"/>
  <c r="DG557" i="12"/>
  <c r="DH557" i="12"/>
  <c r="DI557" i="12"/>
  <c r="DJ557" i="12"/>
  <c r="DK557" i="12"/>
  <c r="DL557" i="12"/>
  <c r="DM557" i="12"/>
  <c r="DN557" i="12"/>
  <c r="DO557" i="12"/>
  <c r="DP557" i="12"/>
  <c r="DQ557" i="12"/>
  <c r="DR557" i="12"/>
  <c r="DS557" i="12"/>
  <c r="DT557" i="12"/>
  <c r="DU557" i="12"/>
  <c r="DV557" i="12"/>
  <c r="DW557" i="12"/>
  <c r="DX557" i="12"/>
  <c r="DY557" i="12"/>
  <c r="DZ557" i="12"/>
  <c r="EA557" i="12"/>
  <c r="EB557" i="12"/>
  <c r="EC557" i="12"/>
  <c r="ED557" i="12"/>
  <c r="EE557" i="12"/>
  <c r="DE558" i="12"/>
  <c r="DF558" i="12"/>
  <c r="DG558" i="12"/>
  <c r="DH558" i="12"/>
  <c r="DI558" i="12"/>
  <c r="DJ558" i="12"/>
  <c r="DK558" i="12"/>
  <c r="DL558" i="12"/>
  <c r="DM558" i="12"/>
  <c r="DN558" i="12"/>
  <c r="DO558" i="12"/>
  <c r="DP558" i="12"/>
  <c r="DQ558" i="12"/>
  <c r="DR558" i="12"/>
  <c r="DS558" i="12"/>
  <c r="DT558" i="12"/>
  <c r="DU558" i="12"/>
  <c r="DV558" i="12"/>
  <c r="DW558" i="12"/>
  <c r="DX558" i="12"/>
  <c r="DY558" i="12"/>
  <c r="DZ558" i="12"/>
  <c r="EA558" i="12"/>
  <c r="EB558" i="12"/>
  <c r="EC558" i="12"/>
  <c r="ED558" i="12"/>
  <c r="EE558" i="12"/>
  <c r="DE559" i="12"/>
  <c r="DF559" i="12"/>
  <c r="DG559" i="12"/>
  <c r="DH559" i="12"/>
  <c r="DI559" i="12"/>
  <c r="DJ559" i="12"/>
  <c r="DK559" i="12"/>
  <c r="DL559" i="12"/>
  <c r="DM559" i="12"/>
  <c r="DN559" i="12"/>
  <c r="DO559" i="12"/>
  <c r="DP559" i="12"/>
  <c r="DQ559" i="12"/>
  <c r="DR559" i="12"/>
  <c r="DS559" i="12"/>
  <c r="DT559" i="12"/>
  <c r="DU559" i="12"/>
  <c r="DV559" i="12"/>
  <c r="DW559" i="12"/>
  <c r="DX559" i="12"/>
  <c r="DY559" i="12"/>
  <c r="DZ559" i="12"/>
  <c r="EA559" i="12"/>
  <c r="EB559" i="12"/>
  <c r="EC559" i="12"/>
  <c r="ED559" i="12"/>
  <c r="EE559" i="12"/>
  <c r="DE560" i="12"/>
  <c r="DF560" i="12"/>
  <c r="DG560" i="12"/>
  <c r="DH560" i="12"/>
  <c r="DI560" i="12"/>
  <c r="DJ560" i="12"/>
  <c r="DK560" i="12"/>
  <c r="DL560" i="12"/>
  <c r="DM560" i="12"/>
  <c r="DN560" i="12"/>
  <c r="DO560" i="12"/>
  <c r="DP560" i="12"/>
  <c r="DQ560" i="12"/>
  <c r="DR560" i="12"/>
  <c r="DS560" i="12"/>
  <c r="DT560" i="12"/>
  <c r="DU560" i="12"/>
  <c r="DV560" i="12"/>
  <c r="DW560" i="12"/>
  <c r="DX560" i="12"/>
  <c r="DY560" i="12"/>
  <c r="DZ560" i="12"/>
  <c r="EA560" i="12"/>
  <c r="EB560" i="12"/>
  <c r="EC560" i="12"/>
  <c r="ED560" i="12"/>
  <c r="EE560" i="12"/>
  <c r="DE561" i="12"/>
  <c r="DF561" i="12"/>
  <c r="DG561" i="12"/>
  <c r="DH561" i="12"/>
  <c r="DI561" i="12"/>
  <c r="DJ561" i="12"/>
  <c r="DK561" i="12"/>
  <c r="DL561" i="12"/>
  <c r="DM561" i="12"/>
  <c r="DN561" i="12"/>
  <c r="DO561" i="12"/>
  <c r="DP561" i="12"/>
  <c r="DQ561" i="12"/>
  <c r="DR561" i="12"/>
  <c r="DS561" i="12"/>
  <c r="DT561" i="12"/>
  <c r="DU561" i="12"/>
  <c r="DV561" i="12"/>
  <c r="DW561" i="12"/>
  <c r="DX561" i="12"/>
  <c r="DY561" i="12"/>
  <c r="DZ561" i="12"/>
  <c r="EA561" i="12"/>
  <c r="EB561" i="12"/>
  <c r="EC561" i="12"/>
  <c r="ED561" i="12"/>
  <c r="EE561" i="12"/>
  <c r="DE562" i="12"/>
  <c r="DF562" i="12"/>
  <c r="DG562" i="12"/>
  <c r="DH562" i="12"/>
  <c r="DI562" i="12"/>
  <c r="DJ562" i="12"/>
  <c r="DK562" i="12"/>
  <c r="DL562" i="12"/>
  <c r="DM562" i="12"/>
  <c r="DN562" i="12"/>
  <c r="DO562" i="12"/>
  <c r="DP562" i="12"/>
  <c r="DQ562" i="12"/>
  <c r="DR562" i="12"/>
  <c r="DS562" i="12"/>
  <c r="DT562" i="12"/>
  <c r="DU562" i="12"/>
  <c r="DV562" i="12"/>
  <c r="DW562" i="12"/>
  <c r="DX562" i="12"/>
  <c r="DY562" i="12"/>
  <c r="DZ562" i="12"/>
  <c r="EA562" i="12"/>
  <c r="EB562" i="12"/>
  <c r="EC562" i="12"/>
  <c r="ED562" i="12"/>
  <c r="EE562" i="12"/>
  <c r="DE563" i="12"/>
  <c r="DF563" i="12"/>
  <c r="DG563" i="12"/>
  <c r="DH563" i="12"/>
  <c r="DI563" i="12"/>
  <c r="DJ563" i="12"/>
  <c r="DK563" i="12"/>
  <c r="DL563" i="12"/>
  <c r="DM563" i="12"/>
  <c r="DN563" i="12"/>
  <c r="DO563" i="12"/>
  <c r="DP563" i="12"/>
  <c r="DQ563" i="12"/>
  <c r="DR563" i="12"/>
  <c r="DS563" i="12"/>
  <c r="DT563" i="12"/>
  <c r="DU563" i="12"/>
  <c r="DV563" i="12"/>
  <c r="DW563" i="12"/>
  <c r="DX563" i="12"/>
  <c r="DY563" i="12"/>
  <c r="DZ563" i="12"/>
  <c r="EA563" i="12"/>
  <c r="EB563" i="12"/>
  <c r="EC563" i="12"/>
  <c r="ED563" i="12"/>
  <c r="EE563" i="12"/>
  <c r="DE564" i="12"/>
  <c r="DF564" i="12"/>
  <c r="DG564" i="12"/>
  <c r="DH564" i="12"/>
  <c r="DI564" i="12"/>
  <c r="DJ564" i="12"/>
  <c r="DK564" i="12"/>
  <c r="DL564" i="12"/>
  <c r="DM564" i="12"/>
  <c r="DN564" i="12"/>
  <c r="DO564" i="12"/>
  <c r="DP564" i="12"/>
  <c r="DQ564" i="12"/>
  <c r="DR564" i="12"/>
  <c r="DS564" i="12"/>
  <c r="DT564" i="12"/>
  <c r="DU564" i="12"/>
  <c r="DV564" i="12"/>
  <c r="DW564" i="12"/>
  <c r="DX564" i="12"/>
  <c r="DY564" i="12"/>
  <c r="DZ564" i="12"/>
  <c r="EA564" i="12"/>
  <c r="EB564" i="12"/>
  <c r="EC564" i="12"/>
  <c r="ED564" i="12"/>
  <c r="EE564" i="12"/>
  <c r="DE565" i="12"/>
  <c r="DF565" i="12"/>
  <c r="DG565" i="12"/>
  <c r="DH565" i="12"/>
  <c r="DI565" i="12"/>
  <c r="DJ565" i="12"/>
  <c r="DK565" i="12"/>
  <c r="DL565" i="12"/>
  <c r="DM565" i="12"/>
  <c r="DN565" i="12"/>
  <c r="DO565" i="12"/>
  <c r="DP565" i="12"/>
  <c r="DQ565" i="12"/>
  <c r="DR565" i="12"/>
  <c r="DS565" i="12"/>
  <c r="DT565" i="12"/>
  <c r="DU565" i="12"/>
  <c r="DV565" i="12"/>
  <c r="DW565" i="12"/>
  <c r="DX565" i="12"/>
  <c r="DY565" i="12"/>
  <c r="DZ565" i="12"/>
  <c r="EA565" i="12"/>
  <c r="EB565" i="12"/>
  <c r="EC565" i="12"/>
  <c r="ED565" i="12"/>
  <c r="EE565" i="12"/>
  <c r="DE566" i="12"/>
  <c r="DF566" i="12"/>
  <c r="DG566" i="12"/>
  <c r="DH566" i="12"/>
  <c r="DI566" i="12"/>
  <c r="DJ566" i="12"/>
  <c r="DK566" i="12"/>
  <c r="DL566" i="12"/>
  <c r="DM566" i="12"/>
  <c r="DN566" i="12"/>
  <c r="DO566" i="12"/>
  <c r="DP566" i="12"/>
  <c r="DQ566" i="12"/>
  <c r="DR566" i="12"/>
  <c r="DS566" i="12"/>
  <c r="DT566" i="12"/>
  <c r="DU566" i="12"/>
  <c r="DV566" i="12"/>
  <c r="DW566" i="12"/>
  <c r="DX566" i="12"/>
  <c r="DY566" i="12"/>
  <c r="DZ566" i="12"/>
  <c r="EA566" i="12"/>
  <c r="EB566" i="12"/>
  <c r="EC566" i="12"/>
  <c r="ED566" i="12"/>
  <c r="EE566" i="12"/>
  <c r="DE567" i="12"/>
  <c r="DF567" i="12"/>
  <c r="DG567" i="12"/>
  <c r="DH567" i="12"/>
  <c r="DI567" i="12"/>
  <c r="DJ567" i="12"/>
  <c r="DK567" i="12"/>
  <c r="DL567" i="12"/>
  <c r="DM567" i="12"/>
  <c r="DN567" i="12"/>
  <c r="DO567" i="12"/>
  <c r="DP567" i="12"/>
  <c r="DQ567" i="12"/>
  <c r="DR567" i="12"/>
  <c r="DS567" i="12"/>
  <c r="DT567" i="12"/>
  <c r="DU567" i="12"/>
  <c r="DV567" i="12"/>
  <c r="DW567" i="12"/>
  <c r="DX567" i="12"/>
  <c r="DY567" i="12"/>
  <c r="DZ567" i="12"/>
  <c r="EA567" i="12"/>
  <c r="EB567" i="12"/>
  <c r="EC567" i="12"/>
  <c r="ED567" i="12"/>
  <c r="EE567" i="12"/>
  <c r="DE568" i="12"/>
  <c r="DF568" i="12"/>
  <c r="DG568" i="12"/>
  <c r="DH568" i="12"/>
  <c r="DI568" i="12"/>
  <c r="DJ568" i="12"/>
  <c r="DK568" i="12"/>
  <c r="DL568" i="12"/>
  <c r="DM568" i="12"/>
  <c r="DN568" i="12"/>
  <c r="DO568" i="12"/>
  <c r="DP568" i="12"/>
  <c r="DQ568" i="12"/>
  <c r="DR568" i="12"/>
  <c r="DS568" i="12"/>
  <c r="DT568" i="12"/>
  <c r="DU568" i="12"/>
  <c r="DV568" i="12"/>
  <c r="DW568" i="12"/>
  <c r="DX568" i="12"/>
  <c r="DY568" i="12"/>
  <c r="DZ568" i="12"/>
  <c r="EA568" i="12"/>
  <c r="EB568" i="12"/>
  <c r="EC568" i="12"/>
  <c r="ED568" i="12"/>
  <c r="EE568" i="12"/>
  <c r="DE569" i="12"/>
  <c r="DF569" i="12"/>
  <c r="DG569" i="12"/>
  <c r="DH569" i="12"/>
  <c r="DI569" i="12"/>
  <c r="DJ569" i="12"/>
  <c r="DK569" i="12"/>
  <c r="DL569" i="12"/>
  <c r="DM569" i="12"/>
  <c r="DN569" i="12"/>
  <c r="DO569" i="12"/>
  <c r="DP569" i="12"/>
  <c r="DQ569" i="12"/>
  <c r="DR569" i="12"/>
  <c r="DS569" i="12"/>
  <c r="DT569" i="12"/>
  <c r="DU569" i="12"/>
  <c r="DV569" i="12"/>
  <c r="DW569" i="12"/>
  <c r="DX569" i="12"/>
  <c r="DY569" i="12"/>
  <c r="DZ569" i="12"/>
  <c r="EA569" i="12"/>
  <c r="EB569" i="12"/>
  <c r="EC569" i="12"/>
  <c r="ED569" i="12"/>
  <c r="EE569" i="12"/>
  <c r="DE570" i="12"/>
  <c r="DF570" i="12"/>
  <c r="DG570" i="12"/>
  <c r="DH570" i="12"/>
  <c r="DI570" i="12"/>
  <c r="DJ570" i="12"/>
  <c r="DK570" i="12"/>
  <c r="DL570" i="12"/>
  <c r="DM570" i="12"/>
  <c r="DN570" i="12"/>
  <c r="DO570" i="12"/>
  <c r="DP570" i="12"/>
  <c r="DQ570" i="12"/>
  <c r="DR570" i="12"/>
  <c r="DS570" i="12"/>
  <c r="DT570" i="12"/>
  <c r="DU570" i="12"/>
  <c r="DV570" i="12"/>
  <c r="DW570" i="12"/>
  <c r="DX570" i="12"/>
  <c r="DY570" i="12"/>
  <c r="DZ570" i="12"/>
  <c r="EA570" i="12"/>
  <c r="EB570" i="12"/>
  <c r="EC570" i="12"/>
  <c r="ED570" i="12"/>
  <c r="EE570" i="12"/>
  <c r="DE571" i="12"/>
  <c r="DF571" i="12"/>
  <c r="DG571" i="12"/>
  <c r="DH571" i="12"/>
  <c r="DI571" i="12"/>
  <c r="DJ571" i="12"/>
  <c r="DK571" i="12"/>
  <c r="DL571" i="12"/>
  <c r="DM571" i="12"/>
  <c r="DN571" i="12"/>
  <c r="DO571" i="12"/>
  <c r="DP571" i="12"/>
  <c r="DQ571" i="12"/>
  <c r="DR571" i="12"/>
  <c r="DS571" i="12"/>
  <c r="DT571" i="12"/>
  <c r="DU571" i="12"/>
  <c r="DV571" i="12"/>
  <c r="DW571" i="12"/>
  <c r="DX571" i="12"/>
  <c r="DY571" i="12"/>
  <c r="DZ571" i="12"/>
  <c r="EA571" i="12"/>
  <c r="EB571" i="12"/>
  <c r="EC571" i="12"/>
  <c r="ED571" i="12"/>
  <c r="EE571" i="12"/>
  <c r="DE572" i="12"/>
  <c r="DF572" i="12"/>
  <c r="DG572" i="12"/>
  <c r="DH572" i="12"/>
  <c r="DI572" i="12"/>
  <c r="DJ572" i="12"/>
  <c r="DK572" i="12"/>
  <c r="DL572" i="12"/>
  <c r="DM572" i="12"/>
  <c r="DN572" i="12"/>
  <c r="DO572" i="12"/>
  <c r="DP572" i="12"/>
  <c r="DQ572" i="12"/>
  <c r="DR572" i="12"/>
  <c r="DS572" i="12"/>
  <c r="DT572" i="12"/>
  <c r="DU572" i="12"/>
  <c r="DV572" i="12"/>
  <c r="DW572" i="12"/>
  <c r="DX572" i="12"/>
  <c r="DY572" i="12"/>
  <c r="DZ572" i="12"/>
  <c r="EA572" i="12"/>
  <c r="EB572" i="12"/>
  <c r="EC572" i="12"/>
  <c r="ED572" i="12"/>
  <c r="EE572" i="12"/>
  <c r="DE573" i="12"/>
  <c r="DF573" i="12"/>
  <c r="DG573" i="12"/>
  <c r="DH573" i="12"/>
  <c r="DI573" i="12"/>
  <c r="DJ573" i="12"/>
  <c r="DK573" i="12"/>
  <c r="DL573" i="12"/>
  <c r="DM573" i="12"/>
  <c r="DN573" i="12"/>
  <c r="DO573" i="12"/>
  <c r="DP573" i="12"/>
  <c r="DQ573" i="12"/>
  <c r="DR573" i="12"/>
  <c r="DS573" i="12"/>
  <c r="DT573" i="12"/>
  <c r="DU573" i="12"/>
  <c r="DV573" i="12"/>
  <c r="DW573" i="12"/>
  <c r="DX573" i="12"/>
  <c r="DY573" i="12"/>
  <c r="DZ573" i="12"/>
  <c r="EA573" i="12"/>
  <c r="EB573" i="12"/>
  <c r="EC573" i="12"/>
  <c r="ED573" i="12"/>
  <c r="EE573" i="12"/>
  <c r="DE574" i="12"/>
  <c r="DF574" i="12"/>
  <c r="DG574" i="12"/>
  <c r="DH574" i="12"/>
  <c r="DI574" i="12"/>
  <c r="DJ574" i="12"/>
  <c r="DK574" i="12"/>
  <c r="DL574" i="12"/>
  <c r="DM574" i="12"/>
  <c r="DN574" i="12"/>
  <c r="DO574" i="12"/>
  <c r="DP574" i="12"/>
  <c r="DQ574" i="12"/>
  <c r="DR574" i="12"/>
  <c r="DS574" i="12"/>
  <c r="DT574" i="12"/>
  <c r="DU574" i="12"/>
  <c r="DV574" i="12"/>
  <c r="DW574" i="12"/>
  <c r="DX574" i="12"/>
  <c r="DY574" i="12"/>
  <c r="DZ574" i="12"/>
  <c r="EA574" i="12"/>
  <c r="EB574" i="12"/>
  <c r="EC574" i="12"/>
  <c r="ED574" i="12"/>
  <c r="EE574" i="12"/>
  <c r="DE575" i="12"/>
  <c r="DF575" i="12"/>
  <c r="DG575" i="12"/>
  <c r="DH575" i="12"/>
  <c r="DI575" i="12"/>
  <c r="DJ575" i="12"/>
  <c r="DK575" i="12"/>
  <c r="DL575" i="12"/>
  <c r="DM575" i="12"/>
  <c r="DN575" i="12"/>
  <c r="DO575" i="12"/>
  <c r="DP575" i="12"/>
  <c r="DQ575" i="12"/>
  <c r="DR575" i="12"/>
  <c r="DS575" i="12"/>
  <c r="DT575" i="12"/>
  <c r="DU575" i="12"/>
  <c r="DV575" i="12"/>
  <c r="DW575" i="12"/>
  <c r="DX575" i="12"/>
  <c r="DY575" i="12"/>
  <c r="DZ575" i="12"/>
  <c r="EA575" i="12"/>
  <c r="EB575" i="12"/>
  <c r="EC575" i="12"/>
  <c r="ED575" i="12"/>
  <c r="EE575" i="12"/>
  <c r="DE576" i="12"/>
  <c r="DF576" i="12"/>
  <c r="DG576" i="12"/>
  <c r="DH576" i="12"/>
  <c r="DI576" i="12"/>
  <c r="DJ576" i="12"/>
  <c r="DK576" i="12"/>
  <c r="DL576" i="12"/>
  <c r="DM576" i="12"/>
  <c r="DN576" i="12"/>
  <c r="DO576" i="12"/>
  <c r="DP576" i="12"/>
  <c r="DQ576" i="12"/>
  <c r="DR576" i="12"/>
  <c r="DS576" i="12"/>
  <c r="DT576" i="12"/>
  <c r="DU576" i="12"/>
  <c r="DV576" i="12"/>
  <c r="DW576" i="12"/>
  <c r="DX576" i="12"/>
  <c r="DY576" i="12"/>
  <c r="DZ576" i="12"/>
  <c r="EA576" i="12"/>
  <c r="EB576" i="12"/>
  <c r="EC576" i="12"/>
  <c r="ED576" i="12"/>
  <c r="EE576" i="12"/>
  <c r="DE577" i="12"/>
  <c r="DF577" i="12"/>
  <c r="DG577" i="12"/>
  <c r="DH577" i="12"/>
  <c r="DI577" i="12"/>
  <c r="DJ577" i="12"/>
  <c r="DK577" i="12"/>
  <c r="DL577" i="12"/>
  <c r="DM577" i="12"/>
  <c r="DN577" i="12"/>
  <c r="DO577" i="12"/>
  <c r="DP577" i="12"/>
  <c r="DQ577" i="12"/>
  <c r="DR577" i="12"/>
  <c r="DS577" i="12"/>
  <c r="DT577" i="12"/>
  <c r="DU577" i="12"/>
  <c r="DV577" i="12"/>
  <c r="DW577" i="12"/>
  <c r="DX577" i="12"/>
  <c r="DY577" i="12"/>
  <c r="DZ577" i="12"/>
  <c r="EA577" i="12"/>
  <c r="EB577" i="12"/>
  <c r="EC577" i="12"/>
  <c r="ED577" i="12"/>
  <c r="EE577" i="12"/>
  <c r="DE578" i="12"/>
  <c r="DF578" i="12"/>
  <c r="DG578" i="12"/>
  <c r="DH578" i="12"/>
  <c r="DI578" i="12"/>
  <c r="DJ578" i="12"/>
  <c r="DK578" i="12"/>
  <c r="DL578" i="12"/>
  <c r="DM578" i="12"/>
  <c r="DN578" i="12"/>
  <c r="DO578" i="12"/>
  <c r="DP578" i="12"/>
  <c r="DQ578" i="12"/>
  <c r="DR578" i="12"/>
  <c r="DS578" i="12"/>
  <c r="DT578" i="12"/>
  <c r="DU578" i="12"/>
  <c r="DV578" i="12"/>
  <c r="DW578" i="12"/>
  <c r="DX578" i="12"/>
  <c r="DY578" i="12"/>
  <c r="DZ578" i="12"/>
  <c r="EA578" i="12"/>
  <c r="EB578" i="12"/>
  <c r="EC578" i="12"/>
  <c r="ED578" i="12"/>
  <c r="EE578" i="12"/>
  <c r="DE579" i="12"/>
  <c r="DF579" i="12"/>
  <c r="DG579" i="12"/>
  <c r="DH579" i="12"/>
  <c r="DI579" i="12"/>
  <c r="DJ579" i="12"/>
  <c r="DK579" i="12"/>
  <c r="DL579" i="12"/>
  <c r="DM579" i="12"/>
  <c r="DN579" i="12"/>
  <c r="DO579" i="12"/>
  <c r="DP579" i="12"/>
  <c r="DQ579" i="12"/>
  <c r="DR579" i="12"/>
  <c r="DS579" i="12"/>
  <c r="DT579" i="12"/>
  <c r="DU579" i="12"/>
  <c r="DV579" i="12"/>
  <c r="DW579" i="12"/>
  <c r="DX579" i="12"/>
  <c r="DY579" i="12"/>
  <c r="DZ579" i="12"/>
  <c r="EA579" i="12"/>
  <c r="EB579" i="12"/>
  <c r="EC579" i="12"/>
  <c r="ED579" i="12"/>
  <c r="EE579" i="12"/>
  <c r="AY580" i="12"/>
  <c r="AZ580" i="12"/>
  <c r="BA580" i="12"/>
  <c r="BB580" i="12"/>
  <c r="BC580" i="12"/>
  <c r="BD580" i="12"/>
  <c r="BE580" i="12"/>
  <c r="BF580" i="12"/>
  <c r="BG580" i="12"/>
  <c r="BH580" i="12"/>
  <c r="BI580" i="12"/>
  <c r="BJ580" i="12"/>
  <c r="BK580" i="12"/>
  <c r="BL580" i="12"/>
  <c r="BM580" i="12"/>
  <c r="BN580" i="12"/>
  <c r="BO580" i="12"/>
  <c r="BP580" i="12"/>
  <c r="BQ580" i="12"/>
  <c r="BR580" i="12"/>
  <c r="BS580" i="12"/>
  <c r="BT580" i="12"/>
  <c r="BU580" i="12"/>
  <c r="BV580" i="12"/>
  <c r="BW580" i="12"/>
  <c r="BX580" i="12"/>
  <c r="BY580" i="12"/>
  <c r="DE580" i="12"/>
  <c r="DF580" i="12"/>
  <c r="DG580" i="12"/>
  <c r="DH580" i="12"/>
  <c r="DI580" i="12"/>
  <c r="DJ580" i="12"/>
  <c r="DK580" i="12"/>
  <c r="DL580" i="12"/>
  <c r="DM580" i="12"/>
  <c r="DN580" i="12"/>
  <c r="DO580" i="12"/>
  <c r="DP580" i="12"/>
  <c r="DQ580" i="12"/>
  <c r="DR580" i="12"/>
  <c r="DS580" i="12"/>
  <c r="DT580" i="12"/>
  <c r="DU580" i="12"/>
  <c r="DV580" i="12"/>
  <c r="DW580" i="12"/>
  <c r="DX580" i="12"/>
  <c r="DY580" i="12"/>
  <c r="DZ580" i="12"/>
  <c r="EA580" i="12"/>
  <c r="EB580" i="12"/>
  <c r="EC580" i="12"/>
  <c r="ED580" i="12"/>
  <c r="EE580" i="12"/>
  <c r="DE584" i="12" a="1"/>
  <c r="DE584" i="12"/>
  <c r="DF584" i="12"/>
  <c r="DG584" i="12"/>
  <c r="DH584" i="12"/>
  <c r="DI584" i="12"/>
  <c r="DJ584" i="12"/>
  <c r="DK584" i="12"/>
  <c r="DL584" i="12"/>
  <c r="DM584" i="12"/>
  <c r="DN584" i="12"/>
  <c r="DO584" i="12"/>
  <c r="DP584" i="12"/>
  <c r="DQ584" i="12"/>
  <c r="DR584" i="12"/>
  <c r="DS584" i="12"/>
  <c r="DT584" i="12"/>
  <c r="DU584" i="12"/>
  <c r="DV584" i="12"/>
  <c r="DW584" i="12"/>
  <c r="DX584" i="12"/>
  <c r="DY584" i="12"/>
  <c r="DZ584" i="12"/>
  <c r="EA584" i="12"/>
  <c r="EB584" i="12"/>
  <c r="EC584" i="12"/>
  <c r="ED584" i="12"/>
  <c r="EE584" i="12"/>
  <c r="DE585" i="12"/>
  <c r="DF585" i="12"/>
  <c r="DG585" i="12"/>
  <c r="DH585" i="12"/>
  <c r="DI585" i="12"/>
  <c r="DJ585" i="12"/>
  <c r="DK585" i="12"/>
  <c r="DL585" i="12"/>
  <c r="DM585" i="12"/>
  <c r="DN585" i="12"/>
  <c r="DO585" i="12"/>
  <c r="DP585" i="12"/>
  <c r="DQ585" i="12"/>
  <c r="DR585" i="12"/>
  <c r="DS585" i="12"/>
  <c r="DT585" i="12"/>
  <c r="DU585" i="12"/>
  <c r="DV585" i="12"/>
  <c r="DW585" i="12"/>
  <c r="DX585" i="12"/>
  <c r="DY585" i="12"/>
  <c r="DZ585" i="12"/>
  <c r="EA585" i="12"/>
  <c r="EB585" i="12"/>
  <c r="EC585" i="12"/>
  <c r="ED585" i="12"/>
  <c r="EE585" i="12"/>
  <c r="DE586" i="12"/>
  <c r="DF586" i="12"/>
  <c r="DG586" i="12"/>
  <c r="DH586" i="12"/>
  <c r="DI586" i="12"/>
  <c r="DJ586" i="12"/>
  <c r="DK586" i="12"/>
  <c r="DL586" i="12"/>
  <c r="DM586" i="12"/>
  <c r="DN586" i="12"/>
  <c r="DO586" i="12"/>
  <c r="DP586" i="12"/>
  <c r="DQ586" i="12"/>
  <c r="DR586" i="12"/>
  <c r="DS586" i="12"/>
  <c r="DT586" i="12"/>
  <c r="DU586" i="12"/>
  <c r="DV586" i="12"/>
  <c r="DW586" i="12"/>
  <c r="DX586" i="12"/>
  <c r="DY586" i="12"/>
  <c r="DZ586" i="12"/>
  <c r="EA586" i="12"/>
  <c r="EB586" i="12"/>
  <c r="EC586" i="12"/>
  <c r="ED586" i="12"/>
  <c r="EE586" i="12"/>
  <c r="DE587" i="12"/>
  <c r="DF587" i="12"/>
  <c r="DG587" i="12"/>
  <c r="DH587" i="12"/>
  <c r="DI587" i="12"/>
  <c r="DJ587" i="12"/>
  <c r="DK587" i="12"/>
  <c r="DL587" i="12"/>
  <c r="DM587" i="12"/>
  <c r="DN587" i="12"/>
  <c r="DO587" i="12"/>
  <c r="DP587" i="12"/>
  <c r="DQ587" i="12"/>
  <c r="DR587" i="12"/>
  <c r="DS587" i="12"/>
  <c r="DT587" i="12"/>
  <c r="DU587" i="12"/>
  <c r="DV587" i="12"/>
  <c r="DW587" i="12"/>
  <c r="DX587" i="12"/>
  <c r="DY587" i="12"/>
  <c r="DZ587" i="12"/>
  <c r="EA587" i="12"/>
  <c r="EB587" i="12"/>
  <c r="EC587" i="12"/>
  <c r="ED587" i="12"/>
  <c r="EE587" i="12"/>
  <c r="DE588" i="12"/>
  <c r="DF588" i="12"/>
  <c r="DG588" i="12"/>
  <c r="DH588" i="12"/>
  <c r="DI588" i="12"/>
  <c r="DJ588" i="12"/>
  <c r="DK588" i="12"/>
  <c r="DL588" i="12"/>
  <c r="DM588" i="12"/>
  <c r="DN588" i="12"/>
  <c r="DO588" i="12"/>
  <c r="DP588" i="12"/>
  <c r="DQ588" i="12"/>
  <c r="DR588" i="12"/>
  <c r="DS588" i="12"/>
  <c r="DT588" i="12"/>
  <c r="DU588" i="12"/>
  <c r="DV588" i="12"/>
  <c r="DW588" i="12"/>
  <c r="DX588" i="12"/>
  <c r="DY588" i="12"/>
  <c r="DZ588" i="12"/>
  <c r="EA588" i="12"/>
  <c r="EB588" i="12"/>
  <c r="EC588" i="12"/>
  <c r="ED588" i="12"/>
  <c r="EE588" i="12"/>
  <c r="DE589" i="12"/>
  <c r="DF589" i="12"/>
  <c r="DG589" i="12"/>
  <c r="DH589" i="12"/>
  <c r="DI589" i="12"/>
  <c r="DJ589" i="12"/>
  <c r="DK589" i="12"/>
  <c r="DL589" i="12"/>
  <c r="DM589" i="12"/>
  <c r="DN589" i="12"/>
  <c r="DO589" i="12"/>
  <c r="DP589" i="12"/>
  <c r="DQ589" i="12"/>
  <c r="DR589" i="12"/>
  <c r="DS589" i="12"/>
  <c r="DT589" i="12"/>
  <c r="DU589" i="12"/>
  <c r="DV589" i="12"/>
  <c r="DW589" i="12"/>
  <c r="DX589" i="12"/>
  <c r="DY589" i="12"/>
  <c r="DZ589" i="12"/>
  <c r="EA589" i="12"/>
  <c r="EB589" i="12"/>
  <c r="EC589" i="12"/>
  <c r="ED589" i="12"/>
  <c r="EE589" i="12"/>
  <c r="DE590" i="12"/>
  <c r="DF590" i="12"/>
  <c r="DG590" i="12"/>
  <c r="DH590" i="12"/>
  <c r="DI590" i="12"/>
  <c r="DJ590" i="12"/>
  <c r="DK590" i="12"/>
  <c r="DL590" i="12"/>
  <c r="DM590" i="12"/>
  <c r="DN590" i="12"/>
  <c r="DO590" i="12"/>
  <c r="DP590" i="12"/>
  <c r="DQ590" i="12"/>
  <c r="DR590" i="12"/>
  <c r="DS590" i="12"/>
  <c r="DT590" i="12"/>
  <c r="DU590" i="12"/>
  <c r="DV590" i="12"/>
  <c r="DW590" i="12"/>
  <c r="DX590" i="12"/>
  <c r="DY590" i="12"/>
  <c r="DZ590" i="12"/>
  <c r="EA590" i="12"/>
  <c r="EB590" i="12"/>
  <c r="EC590" i="12"/>
  <c r="ED590" i="12"/>
  <c r="EE590" i="12"/>
  <c r="DE591" i="12"/>
  <c r="DF591" i="12"/>
  <c r="DG591" i="12"/>
  <c r="DH591" i="12"/>
  <c r="DI591" i="12"/>
  <c r="DJ591" i="12"/>
  <c r="DK591" i="12"/>
  <c r="DL591" i="12"/>
  <c r="DM591" i="12"/>
  <c r="DN591" i="12"/>
  <c r="DO591" i="12"/>
  <c r="DP591" i="12"/>
  <c r="DQ591" i="12"/>
  <c r="DR591" i="12"/>
  <c r="DS591" i="12"/>
  <c r="DT591" i="12"/>
  <c r="DU591" i="12"/>
  <c r="DV591" i="12"/>
  <c r="DW591" i="12"/>
  <c r="DX591" i="12"/>
  <c r="DY591" i="12"/>
  <c r="DZ591" i="12"/>
  <c r="EA591" i="12"/>
  <c r="EB591" i="12"/>
  <c r="EC591" i="12"/>
  <c r="ED591" i="12"/>
  <c r="EE591" i="12"/>
  <c r="DE592" i="12"/>
  <c r="DF592" i="12"/>
  <c r="DG592" i="12"/>
  <c r="DH592" i="12"/>
  <c r="DI592" i="12"/>
  <c r="DJ592" i="12"/>
  <c r="DK592" i="12"/>
  <c r="DL592" i="12"/>
  <c r="DM592" i="12"/>
  <c r="DN592" i="12"/>
  <c r="DO592" i="12"/>
  <c r="DP592" i="12"/>
  <c r="DQ592" i="12"/>
  <c r="DR592" i="12"/>
  <c r="DS592" i="12"/>
  <c r="DT592" i="12"/>
  <c r="DU592" i="12"/>
  <c r="DV592" i="12"/>
  <c r="DW592" i="12"/>
  <c r="DX592" i="12"/>
  <c r="DY592" i="12"/>
  <c r="DZ592" i="12"/>
  <c r="EA592" i="12"/>
  <c r="EB592" i="12"/>
  <c r="EC592" i="12"/>
  <c r="ED592" i="12"/>
  <c r="EE592" i="12"/>
  <c r="DE593" i="12"/>
  <c r="DF593" i="12"/>
  <c r="DG593" i="12"/>
  <c r="DH593" i="12"/>
  <c r="DI593" i="12"/>
  <c r="DJ593" i="12"/>
  <c r="DK593" i="12"/>
  <c r="DL593" i="12"/>
  <c r="DM593" i="12"/>
  <c r="DN593" i="12"/>
  <c r="DO593" i="12"/>
  <c r="DP593" i="12"/>
  <c r="DQ593" i="12"/>
  <c r="DR593" i="12"/>
  <c r="DS593" i="12"/>
  <c r="DT593" i="12"/>
  <c r="DU593" i="12"/>
  <c r="DV593" i="12"/>
  <c r="DW593" i="12"/>
  <c r="DX593" i="12"/>
  <c r="DY593" i="12"/>
  <c r="DZ593" i="12"/>
  <c r="EA593" i="12"/>
  <c r="EB593" i="12"/>
  <c r="EC593" i="12"/>
  <c r="ED593" i="12"/>
  <c r="EE593" i="12"/>
  <c r="DE594" i="12"/>
  <c r="DF594" i="12"/>
  <c r="DG594" i="12"/>
  <c r="DH594" i="12"/>
  <c r="DI594" i="12"/>
  <c r="DJ594" i="12"/>
  <c r="DK594" i="12"/>
  <c r="DL594" i="12"/>
  <c r="DM594" i="12"/>
  <c r="DN594" i="12"/>
  <c r="DO594" i="12"/>
  <c r="DP594" i="12"/>
  <c r="DQ594" i="12"/>
  <c r="DR594" i="12"/>
  <c r="DS594" i="12"/>
  <c r="DT594" i="12"/>
  <c r="DU594" i="12"/>
  <c r="DV594" i="12"/>
  <c r="DW594" i="12"/>
  <c r="DX594" i="12"/>
  <c r="DY594" i="12"/>
  <c r="DZ594" i="12"/>
  <c r="EA594" i="12"/>
  <c r="EB594" i="12"/>
  <c r="EC594" i="12"/>
  <c r="ED594" i="12"/>
  <c r="EE594" i="12"/>
  <c r="DE595" i="12"/>
  <c r="DF595" i="12"/>
  <c r="DG595" i="12"/>
  <c r="DH595" i="12"/>
  <c r="DI595" i="12"/>
  <c r="DJ595" i="12"/>
  <c r="DK595" i="12"/>
  <c r="DL595" i="12"/>
  <c r="DM595" i="12"/>
  <c r="DN595" i="12"/>
  <c r="DO595" i="12"/>
  <c r="DP595" i="12"/>
  <c r="DQ595" i="12"/>
  <c r="DR595" i="12"/>
  <c r="DS595" i="12"/>
  <c r="DT595" i="12"/>
  <c r="DU595" i="12"/>
  <c r="DV595" i="12"/>
  <c r="DW595" i="12"/>
  <c r="DX595" i="12"/>
  <c r="DY595" i="12"/>
  <c r="DZ595" i="12"/>
  <c r="EA595" i="12"/>
  <c r="EB595" i="12"/>
  <c r="EC595" i="12"/>
  <c r="ED595" i="12"/>
  <c r="EE595" i="12"/>
  <c r="DE596" i="12"/>
  <c r="DF596" i="12"/>
  <c r="DG596" i="12"/>
  <c r="DH596" i="12"/>
  <c r="DI596" i="12"/>
  <c r="DJ596" i="12"/>
  <c r="DK596" i="12"/>
  <c r="DL596" i="12"/>
  <c r="DM596" i="12"/>
  <c r="DN596" i="12"/>
  <c r="DO596" i="12"/>
  <c r="DP596" i="12"/>
  <c r="DQ596" i="12"/>
  <c r="DR596" i="12"/>
  <c r="DS596" i="12"/>
  <c r="DT596" i="12"/>
  <c r="DU596" i="12"/>
  <c r="DV596" i="12"/>
  <c r="DW596" i="12"/>
  <c r="DX596" i="12"/>
  <c r="DY596" i="12"/>
  <c r="DZ596" i="12"/>
  <c r="EA596" i="12"/>
  <c r="EB596" i="12"/>
  <c r="EC596" i="12"/>
  <c r="ED596" i="12"/>
  <c r="EE596" i="12"/>
  <c r="DE597" i="12"/>
  <c r="DF597" i="12"/>
  <c r="DG597" i="12"/>
  <c r="DH597" i="12"/>
  <c r="DI597" i="12"/>
  <c r="DJ597" i="12"/>
  <c r="DK597" i="12"/>
  <c r="DL597" i="12"/>
  <c r="DM597" i="12"/>
  <c r="DN597" i="12"/>
  <c r="DO597" i="12"/>
  <c r="DP597" i="12"/>
  <c r="DQ597" i="12"/>
  <c r="DR597" i="12"/>
  <c r="DS597" i="12"/>
  <c r="DT597" i="12"/>
  <c r="DU597" i="12"/>
  <c r="DV597" i="12"/>
  <c r="DW597" i="12"/>
  <c r="DX597" i="12"/>
  <c r="DY597" i="12"/>
  <c r="DZ597" i="12"/>
  <c r="EA597" i="12"/>
  <c r="EB597" i="12"/>
  <c r="EC597" i="12"/>
  <c r="ED597" i="12"/>
  <c r="EE597" i="12"/>
  <c r="DE598" i="12"/>
  <c r="DF598" i="12"/>
  <c r="DG598" i="12"/>
  <c r="DH598" i="12"/>
  <c r="DI598" i="12"/>
  <c r="DJ598" i="12"/>
  <c r="DK598" i="12"/>
  <c r="DL598" i="12"/>
  <c r="DM598" i="12"/>
  <c r="DN598" i="12"/>
  <c r="DO598" i="12"/>
  <c r="DP598" i="12"/>
  <c r="DQ598" i="12"/>
  <c r="DR598" i="12"/>
  <c r="DS598" i="12"/>
  <c r="DT598" i="12"/>
  <c r="DU598" i="12"/>
  <c r="DV598" i="12"/>
  <c r="DW598" i="12"/>
  <c r="DX598" i="12"/>
  <c r="DY598" i="12"/>
  <c r="DZ598" i="12"/>
  <c r="EA598" i="12"/>
  <c r="EB598" i="12"/>
  <c r="EC598" i="12"/>
  <c r="ED598" i="12"/>
  <c r="EE598" i="12"/>
  <c r="DE599" i="12"/>
  <c r="DF599" i="12"/>
  <c r="DG599" i="12"/>
  <c r="DH599" i="12"/>
  <c r="DI599" i="12"/>
  <c r="DJ599" i="12"/>
  <c r="DK599" i="12"/>
  <c r="DL599" i="12"/>
  <c r="DM599" i="12"/>
  <c r="DN599" i="12"/>
  <c r="DO599" i="12"/>
  <c r="DP599" i="12"/>
  <c r="DQ599" i="12"/>
  <c r="DR599" i="12"/>
  <c r="DS599" i="12"/>
  <c r="DT599" i="12"/>
  <c r="DU599" i="12"/>
  <c r="DV599" i="12"/>
  <c r="DW599" i="12"/>
  <c r="DX599" i="12"/>
  <c r="DY599" i="12"/>
  <c r="DZ599" i="12"/>
  <c r="EA599" i="12"/>
  <c r="EB599" i="12"/>
  <c r="EC599" i="12"/>
  <c r="ED599" i="12"/>
  <c r="EE599" i="12"/>
  <c r="DE600" i="12"/>
  <c r="DF600" i="12"/>
  <c r="DG600" i="12"/>
  <c r="DH600" i="12"/>
  <c r="DI600" i="12"/>
  <c r="DJ600" i="12"/>
  <c r="DK600" i="12"/>
  <c r="DL600" i="12"/>
  <c r="DM600" i="12"/>
  <c r="DN600" i="12"/>
  <c r="DO600" i="12"/>
  <c r="DP600" i="12"/>
  <c r="DQ600" i="12"/>
  <c r="DR600" i="12"/>
  <c r="DS600" i="12"/>
  <c r="DT600" i="12"/>
  <c r="DU600" i="12"/>
  <c r="DV600" i="12"/>
  <c r="DW600" i="12"/>
  <c r="DX600" i="12"/>
  <c r="DY600" i="12"/>
  <c r="DZ600" i="12"/>
  <c r="EA600" i="12"/>
  <c r="EB600" i="12"/>
  <c r="EC600" i="12"/>
  <c r="ED600" i="12"/>
  <c r="EE600" i="12"/>
  <c r="DE601" i="12"/>
  <c r="DF601" i="12"/>
  <c r="DG601" i="12"/>
  <c r="DH601" i="12"/>
  <c r="DI601" i="12"/>
  <c r="DJ601" i="12"/>
  <c r="DK601" i="12"/>
  <c r="DL601" i="12"/>
  <c r="DM601" i="12"/>
  <c r="DN601" i="12"/>
  <c r="DO601" i="12"/>
  <c r="DP601" i="12"/>
  <c r="DQ601" i="12"/>
  <c r="DR601" i="12"/>
  <c r="DS601" i="12"/>
  <c r="DT601" i="12"/>
  <c r="DU601" i="12"/>
  <c r="DV601" i="12"/>
  <c r="DW601" i="12"/>
  <c r="DX601" i="12"/>
  <c r="DY601" i="12"/>
  <c r="DZ601" i="12"/>
  <c r="EA601" i="12"/>
  <c r="EB601" i="12"/>
  <c r="EC601" i="12"/>
  <c r="ED601" i="12"/>
  <c r="EE601" i="12"/>
  <c r="DE602" i="12"/>
  <c r="DF602" i="12"/>
  <c r="DG602" i="12"/>
  <c r="DH602" i="12"/>
  <c r="DI602" i="12"/>
  <c r="DJ602" i="12"/>
  <c r="DK602" i="12"/>
  <c r="DL602" i="12"/>
  <c r="DM602" i="12"/>
  <c r="DN602" i="12"/>
  <c r="DO602" i="12"/>
  <c r="DP602" i="12"/>
  <c r="DQ602" i="12"/>
  <c r="DR602" i="12"/>
  <c r="DS602" i="12"/>
  <c r="DT602" i="12"/>
  <c r="DU602" i="12"/>
  <c r="DV602" i="12"/>
  <c r="DW602" i="12"/>
  <c r="DX602" i="12"/>
  <c r="DY602" i="12"/>
  <c r="DZ602" i="12"/>
  <c r="EA602" i="12"/>
  <c r="EB602" i="12"/>
  <c r="EC602" i="12"/>
  <c r="ED602" i="12"/>
  <c r="EE602" i="12"/>
  <c r="DE603" i="12"/>
  <c r="DF603" i="12"/>
  <c r="DG603" i="12"/>
  <c r="DH603" i="12"/>
  <c r="DI603" i="12"/>
  <c r="DJ603" i="12"/>
  <c r="DK603" i="12"/>
  <c r="DL603" i="12"/>
  <c r="DM603" i="12"/>
  <c r="DN603" i="12"/>
  <c r="DO603" i="12"/>
  <c r="DP603" i="12"/>
  <c r="DQ603" i="12"/>
  <c r="DR603" i="12"/>
  <c r="DS603" i="12"/>
  <c r="DT603" i="12"/>
  <c r="DU603" i="12"/>
  <c r="DV603" i="12"/>
  <c r="DW603" i="12"/>
  <c r="DX603" i="12"/>
  <c r="DY603" i="12"/>
  <c r="DZ603" i="12"/>
  <c r="EA603" i="12"/>
  <c r="EB603" i="12"/>
  <c r="EC603" i="12"/>
  <c r="ED603" i="12"/>
  <c r="EE603" i="12"/>
  <c r="DE604" i="12"/>
  <c r="DF604" i="12"/>
  <c r="DG604" i="12"/>
  <c r="DH604" i="12"/>
  <c r="DI604" i="12"/>
  <c r="DJ604" i="12"/>
  <c r="DK604" i="12"/>
  <c r="DL604" i="12"/>
  <c r="DM604" i="12"/>
  <c r="DN604" i="12"/>
  <c r="DO604" i="12"/>
  <c r="DP604" i="12"/>
  <c r="DQ604" i="12"/>
  <c r="DR604" i="12"/>
  <c r="DS604" i="12"/>
  <c r="DT604" i="12"/>
  <c r="DU604" i="12"/>
  <c r="DV604" i="12"/>
  <c r="DW604" i="12"/>
  <c r="DX604" i="12"/>
  <c r="DY604" i="12"/>
  <c r="DZ604" i="12"/>
  <c r="EA604" i="12"/>
  <c r="EB604" i="12"/>
  <c r="EC604" i="12"/>
  <c r="ED604" i="12"/>
  <c r="EE604" i="12"/>
  <c r="DE605" i="12"/>
  <c r="DF605" i="12"/>
  <c r="DG605" i="12"/>
  <c r="DH605" i="12"/>
  <c r="DI605" i="12"/>
  <c r="DJ605" i="12"/>
  <c r="DK605" i="12"/>
  <c r="DL605" i="12"/>
  <c r="DM605" i="12"/>
  <c r="DN605" i="12"/>
  <c r="DO605" i="12"/>
  <c r="DP605" i="12"/>
  <c r="DQ605" i="12"/>
  <c r="DR605" i="12"/>
  <c r="DS605" i="12"/>
  <c r="DT605" i="12"/>
  <c r="DU605" i="12"/>
  <c r="DV605" i="12"/>
  <c r="DW605" i="12"/>
  <c r="DX605" i="12"/>
  <c r="DY605" i="12"/>
  <c r="DZ605" i="12"/>
  <c r="EA605" i="12"/>
  <c r="EB605" i="12"/>
  <c r="EC605" i="12"/>
  <c r="ED605" i="12"/>
  <c r="EE605" i="12"/>
  <c r="DE606" i="12"/>
  <c r="DF606" i="12"/>
  <c r="DG606" i="12"/>
  <c r="DH606" i="12"/>
  <c r="DI606" i="12"/>
  <c r="DJ606" i="12"/>
  <c r="DK606" i="12"/>
  <c r="DL606" i="12"/>
  <c r="DM606" i="12"/>
  <c r="DN606" i="12"/>
  <c r="DO606" i="12"/>
  <c r="DP606" i="12"/>
  <c r="DQ606" i="12"/>
  <c r="DR606" i="12"/>
  <c r="DS606" i="12"/>
  <c r="DT606" i="12"/>
  <c r="DU606" i="12"/>
  <c r="DV606" i="12"/>
  <c r="DW606" i="12"/>
  <c r="DX606" i="12"/>
  <c r="DY606" i="12"/>
  <c r="DZ606" i="12"/>
  <c r="EA606" i="12"/>
  <c r="EB606" i="12"/>
  <c r="EC606" i="12"/>
  <c r="ED606" i="12"/>
  <c r="EE606" i="12"/>
  <c r="DE607" i="12"/>
  <c r="DF607" i="12"/>
  <c r="DG607" i="12"/>
  <c r="DH607" i="12"/>
  <c r="DI607" i="12"/>
  <c r="DJ607" i="12"/>
  <c r="DK607" i="12"/>
  <c r="DL607" i="12"/>
  <c r="DM607" i="12"/>
  <c r="DN607" i="12"/>
  <c r="DO607" i="12"/>
  <c r="DP607" i="12"/>
  <c r="DQ607" i="12"/>
  <c r="DR607" i="12"/>
  <c r="DS607" i="12"/>
  <c r="DT607" i="12"/>
  <c r="DU607" i="12"/>
  <c r="DV607" i="12"/>
  <c r="DW607" i="12"/>
  <c r="DX607" i="12"/>
  <c r="DY607" i="12"/>
  <c r="DZ607" i="12"/>
  <c r="EA607" i="12"/>
  <c r="EB607" i="12"/>
  <c r="EC607" i="12"/>
  <c r="ED607" i="12"/>
  <c r="EE607" i="12"/>
  <c r="DE608" i="12"/>
  <c r="DF608" i="12"/>
  <c r="DG608" i="12"/>
  <c r="DH608" i="12"/>
  <c r="DI608" i="12"/>
  <c r="DJ608" i="12"/>
  <c r="DK608" i="12"/>
  <c r="DL608" i="12"/>
  <c r="DM608" i="12"/>
  <c r="DN608" i="12"/>
  <c r="DO608" i="12"/>
  <c r="DP608" i="12"/>
  <c r="DQ608" i="12"/>
  <c r="DR608" i="12"/>
  <c r="DS608" i="12"/>
  <c r="DT608" i="12"/>
  <c r="DU608" i="12"/>
  <c r="DV608" i="12"/>
  <c r="DW608" i="12"/>
  <c r="DX608" i="12"/>
  <c r="DY608" i="12"/>
  <c r="DZ608" i="12"/>
  <c r="EA608" i="12"/>
  <c r="EB608" i="12"/>
  <c r="EC608" i="12"/>
  <c r="ED608" i="12"/>
  <c r="EE608" i="12"/>
  <c r="DE609" i="12"/>
  <c r="DF609" i="12"/>
  <c r="DG609" i="12"/>
  <c r="DH609" i="12"/>
  <c r="DI609" i="12"/>
  <c r="DJ609" i="12"/>
  <c r="DK609" i="12"/>
  <c r="DL609" i="12"/>
  <c r="DM609" i="12"/>
  <c r="DN609" i="12"/>
  <c r="DO609" i="12"/>
  <c r="DP609" i="12"/>
  <c r="DQ609" i="12"/>
  <c r="DR609" i="12"/>
  <c r="DS609" i="12"/>
  <c r="DT609" i="12"/>
  <c r="DU609" i="12"/>
  <c r="DV609" i="12"/>
  <c r="DW609" i="12"/>
  <c r="DX609" i="12"/>
  <c r="DY609" i="12"/>
  <c r="DZ609" i="12"/>
  <c r="EA609" i="12"/>
  <c r="EB609" i="12"/>
  <c r="EC609" i="12"/>
  <c r="ED609" i="12"/>
  <c r="EE609" i="12"/>
  <c r="DE610" i="12"/>
  <c r="DF610" i="12"/>
  <c r="DG610" i="12"/>
  <c r="DH610" i="12"/>
  <c r="DI610" i="12"/>
  <c r="DJ610" i="12"/>
  <c r="DK610" i="12"/>
  <c r="DL610" i="12"/>
  <c r="DM610" i="12"/>
  <c r="DN610" i="12"/>
  <c r="DO610" i="12"/>
  <c r="DP610" i="12"/>
  <c r="DQ610" i="12"/>
  <c r="DR610" i="12"/>
  <c r="DS610" i="12"/>
  <c r="DT610" i="12"/>
  <c r="DU610" i="12"/>
  <c r="DV610" i="12"/>
  <c r="DW610" i="12"/>
  <c r="DX610" i="12"/>
  <c r="DY610" i="12"/>
  <c r="DZ610" i="12"/>
  <c r="EA610" i="12"/>
  <c r="EB610" i="12"/>
  <c r="EC610" i="12"/>
  <c r="ED610" i="12"/>
  <c r="EE610" i="12"/>
  <c r="DE611" i="12"/>
  <c r="DF611" i="12"/>
  <c r="DG611" i="12"/>
  <c r="DH611" i="12"/>
  <c r="DI611" i="12"/>
  <c r="DJ611" i="12"/>
  <c r="DK611" i="12"/>
  <c r="DL611" i="12"/>
  <c r="DM611" i="12"/>
  <c r="DN611" i="12"/>
  <c r="DO611" i="12"/>
  <c r="DP611" i="12"/>
  <c r="DQ611" i="12"/>
  <c r="DR611" i="12"/>
  <c r="DS611" i="12"/>
  <c r="DT611" i="12"/>
  <c r="DU611" i="12"/>
  <c r="DV611" i="12"/>
  <c r="DW611" i="12"/>
  <c r="DX611" i="12"/>
  <c r="DY611" i="12"/>
  <c r="DZ611" i="12"/>
  <c r="EA611" i="12"/>
  <c r="EB611" i="12"/>
  <c r="EC611" i="12"/>
  <c r="ED611" i="12"/>
  <c r="EE611" i="12"/>
  <c r="DE612" i="12"/>
  <c r="DF612" i="12"/>
  <c r="DG612" i="12"/>
  <c r="DH612" i="12"/>
  <c r="DI612" i="12"/>
  <c r="DJ612" i="12"/>
  <c r="DK612" i="12"/>
  <c r="DL612" i="12"/>
  <c r="DM612" i="12"/>
  <c r="DN612" i="12"/>
  <c r="DO612" i="12"/>
  <c r="DP612" i="12"/>
  <c r="DQ612" i="12"/>
  <c r="DR612" i="12"/>
  <c r="DS612" i="12"/>
  <c r="DT612" i="12"/>
  <c r="DU612" i="12"/>
  <c r="DV612" i="12"/>
  <c r="DW612" i="12"/>
  <c r="DX612" i="12"/>
  <c r="DY612" i="12"/>
  <c r="DZ612" i="12"/>
  <c r="EA612" i="12"/>
  <c r="EB612" i="12"/>
  <c r="EC612" i="12"/>
  <c r="ED612" i="12"/>
  <c r="EE612" i="12"/>
  <c r="DE613" i="12"/>
  <c r="DF613" i="12"/>
  <c r="DG613" i="12"/>
  <c r="DH613" i="12"/>
  <c r="DI613" i="12"/>
  <c r="DJ613" i="12"/>
  <c r="DK613" i="12"/>
  <c r="DL613" i="12"/>
  <c r="DM613" i="12"/>
  <c r="DN613" i="12"/>
  <c r="DO613" i="12"/>
  <c r="DP613" i="12"/>
  <c r="DQ613" i="12"/>
  <c r="DR613" i="12"/>
  <c r="DS613" i="12"/>
  <c r="DT613" i="12"/>
  <c r="DU613" i="12"/>
  <c r="DV613" i="12"/>
  <c r="DW613" i="12"/>
  <c r="DX613" i="12"/>
  <c r="DY613" i="12"/>
  <c r="DZ613" i="12"/>
  <c r="EA613" i="12"/>
  <c r="EB613" i="12"/>
  <c r="EC613" i="12"/>
  <c r="ED613" i="12"/>
  <c r="EE613" i="12"/>
  <c r="DE614" i="12"/>
  <c r="DF614" i="12"/>
  <c r="DG614" i="12"/>
  <c r="DH614" i="12"/>
  <c r="DI614" i="12"/>
  <c r="DJ614" i="12"/>
  <c r="DK614" i="12"/>
  <c r="DL614" i="12"/>
  <c r="DM614" i="12"/>
  <c r="DN614" i="12"/>
  <c r="DO614" i="12"/>
  <c r="DP614" i="12"/>
  <c r="DQ614" i="12"/>
  <c r="DR614" i="12"/>
  <c r="DS614" i="12"/>
  <c r="DT614" i="12"/>
  <c r="DU614" i="12"/>
  <c r="DV614" i="12"/>
  <c r="DW614" i="12"/>
  <c r="DX614" i="12"/>
  <c r="DY614" i="12"/>
  <c r="DZ614" i="12"/>
  <c r="EA614" i="12"/>
  <c r="EB614" i="12"/>
  <c r="EC614" i="12"/>
  <c r="ED614" i="12"/>
  <c r="EE614" i="12"/>
  <c r="DE615" i="12"/>
  <c r="DF615" i="12"/>
  <c r="DG615" i="12"/>
  <c r="DH615" i="12"/>
  <c r="DI615" i="12"/>
  <c r="DJ615" i="12"/>
  <c r="DK615" i="12"/>
  <c r="DL615" i="12"/>
  <c r="DM615" i="12"/>
  <c r="DN615" i="12"/>
  <c r="DO615" i="12"/>
  <c r="DP615" i="12"/>
  <c r="DQ615" i="12"/>
  <c r="DR615" i="12"/>
  <c r="DS615" i="12"/>
  <c r="DT615" i="12"/>
  <c r="DU615" i="12"/>
  <c r="DV615" i="12"/>
  <c r="DW615" i="12"/>
  <c r="DX615" i="12"/>
  <c r="DY615" i="12"/>
  <c r="DZ615" i="12"/>
  <c r="EA615" i="12"/>
  <c r="EB615" i="12"/>
  <c r="EC615" i="12"/>
  <c r="ED615" i="12"/>
  <c r="EE615" i="12"/>
  <c r="DE616" i="12"/>
  <c r="DF616" i="12"/>
  <c r="DG616" i="12"/>
  <c r="DH616" i="12"/>
  <c r="DI616" i="12"/>
  <c r="DJ616" i="12"/>
  <c r="DK616" i="12"/>
  <c r="DL616" i="12"/>
  <c r="DM616" i="12"/>
  <c r="DN616" i="12"/>
  <c r="DO616" i="12"/>
  <c r="DP616" i="12"/>
  <c r="DQ616" i="12"/>
  <c r="DR616" i="12"/>
  <c r="DS616" i="12"/>
  <c r="DT616" i="12"/>
  <c r="DU616" i="12"/>
  <c r="DV616" i="12"/>
  <c r="DW616" i="12"/>
  <c r="DX616" i="12"/>
  <c r="DY616" i="12"/>
  <c r="DZ616" i="12"/>
  <c r="EA616" i="12"/>
  <c r="EB616" i="12"/>
  <c r="EC616" i="12"/>
  <c r="ED616" i="12"/>
  <c r="EE616" i="12"/>
  <c r="DE617" i="12"/>
  <c r="DF617" i="12"/>
  <c r="DG617" i="12"/>
  <c r="DH617" i="12"/>
  <c r="DI617" i="12"/>
  <c r="DJ617" i="12"/>
  <c r="DK617" i="12"/>
  <c r="DL617" i="12"/>
  <c r="DM617" i="12"/>
  <c r="DN617" i="12"/>
  <c r="DO617" i="12"/>
  <c r="DP617" i="12"/>
  <c r="DQ617" i="12"/>
  <c r="DR617" i="12"/>
  <c r="DS617" i="12"/>
  <c r="DT617" i="12"/>
  <c r="DU617" i="12"/>
  <c r="DV617" i="12"/>
  <c r="DW617" i="12"/>
  <c r="DX617" i="12"/>
  <c r="DY617" i="12"/>
  <c r="DZ617" i="12"/>
  <c r="EA617" i="12"/>
  <c r="EB617" i="12"/>
  <c r="EC617" i="12"/>
  <c r="ED617" i="12"/>
  <c r="EE617" i="12"/>
  <c r="DE618" i="12"/>
  <c r="DF618" i="12"/>
  <c r="DG618" i="12"/>
  <c r="DH618" i="12"/>
  <c r="DI618" i="12"/>
  <c r="DJ618" i="12"/>
  <c r="DK618" i="12"/>
  <c r="DL618" i="12"/>
  <c r="DM618" i="12"/>
  <c r="DN618" i="12"/>
  <c r="DO618" i="12"/>
  <c r="DP618" i="12"/>
  <c r="DQ618" i="12"/>
  <c r="DR618" i="12"/>
  <c r="DS618" i="12"/>
  <c r="DT618" i="12"/>
  <c r="DU618" i="12"/>
  <c r="DV618" i="12"/>
  <c r="DW618" i="12"/>
  <c r="DX618" i="12"/>
  <c r="DY618" i="12"/>
  <c r="DZ618" i="12"/>
  <c r="EA618" i="12"/>
  <c r="EB618" i="12"/>
  <c r="EC618" i="12"/>
  <c r="ED618" i="12"/>
  <c r="EE618" i="12"/>
  <c r="DE619" i="12"/>
  <c r="DF619" i="12"/>
  <c r="DG619" i="12"/>
  <c r="DH619" i="12"/>
  <c r="DI619" i="12"/>
  <c r="DJ619" i="12"/>
  <c r="DK619" i="12"/>
  <c r="DL619" i="12"/>
  <c r="DM619" i="12"/>
  <c r="DN619" i="12"/>
  <c r="DO619" i="12"/>
  <c r="DP619" i="12"/>
  <c r="DQ619" i="12"/>
  <c r="DR619" i="12"/>
  <c r="DS619" i="12"/>
  <c r="DT619" i="12"/>
  <c r="DU619" i="12"/>
  <c r="DV619" i="12"/>
  <c r="DW619" i="12"/>
  <c r="DX619" i="12"/>
  <c r="DY619" i="12"/>
  <c r="DZ619" i="12"/>
  <c r="EA619" i="12"/>
  <c r="EB619" i="12"/>
  <c r="EC619" i="12"/>
  <c r="ED619" i="12"/>
  <c r="EE619" i="12"/>
  <c r="DE620" i="12"/>
  <c r="DF620" i="12"/>
  <c r="DG620" i="12"/>
  <c r="DH620" i="12"/>
  <c r="DI620" i="12"/>
  <c r="DJ620" i="12"/>
  <c r="DK620" i="12"/>
  <c r="DL620" i="12"/>
  <c r="DM620" i="12"/>
  <c r="DN620" i="12"/>
  <c r="DO620" i="12"/>
  <c r="DP620" i="12"/>
  <c r="DQ620" i="12"/>
  <c r="DR620" i="12"/>
  <c r="DS620" i="12"/>
  <c r="DT620" i="12"/>
  <c r="DU620" i="12"/>
  <c r="DV620" i="12"/>
  <c r="DW620" i="12"/>
  <c r="DX620" i="12"/>
  <c r="DY620" i="12"/>
  <c r="DZ620" i="12"/>
  <c r="EA620" i="12"/>
  <c r="EB620" i="12"/>
  <c r="EC620" i="12"/>
  <c r="ED620" i="12"/>
  <c r="EE620" i="12"/>
  <c r="DE621" i="12"/>
  <c r="DF621" i="12"/>
  <c r="DG621" i="12"/>
  <c r="DH621" i="12"/>
  <c r="DI621" i="12"/>
  <c r="DJ621" i="12"/>
  <c r="DK621" i="12"/>
  <c r="DL621" i="12"/>
  <c r="DM621" i="12"/>
  <c r="DN621" i="12"/>
  <c r="DO621" i="12"/>
  <c r="DP621" i="12"/>
  <c r="DQ621" i="12"/>
  <c r="DR621" i="12"/>
  <c r="DS621" i="12"/>
  <c r="DT621" i="12"/>
  <c r="DU621" i="12"/>
  <c r="DV621" i="12"/>
  <c r="DW621" i="12"/>
  <c r="DX621" i="12"/>
  <c r="DY621" i="12"/>
  <c r="DZ621" i="12"/>
  <c r="EA621" i="12"/>
  <c r="EB621" i="12"/>
  <c r="EC621" i="12"/>
  <c r="ED621" i="12"/>
  <c r="EE621" i="12"/>
  <c r="DE622" i="12"/>
  <c r="DF622" i="12"/>
  <c r="DG622" i="12"/>
  <c r="DH622" i="12"/>
  <c r="DI622" i="12"/>
  <c r="DJ622" i="12"/>
  <c r="DK622" i="12"/>
  <c r="DL622" i="12"/>
  <c r="DM622" i="12"/>
  <c r="DN622" i="12"/>
  <c r="DO622" i="12"/>
  <c r="DP622" i="12"/>
  <c r="DQ622" i="12"/>
  <c r="DR622" i="12"/>
  <c r="DS622" i="12"/>
  <c r="DT622" i="12"/>
  <c r="DU622" i="12"/>
  <c r="DV622" i="12"/>
  <c r="DW622" i="12"/>
  <c r="DX622" i="12"/>
  <c r="DY622" i="12"/>
  <c r="DZ622" i="12"/>
  <c r="EA622" i="12"/>
  <c r="EB622" i="12"/>
  <c r="EC622" i="12"/>
  <c r="ED622" i="12"/>
  <c r="EE622" i="12"/>
  <c r="DE623" i="12"/>
  <c r="DF623" i="12"/>
  <c r="DG623" i="12"/>
  <c r="DH623" i="12"/>
  <c r="DI623" i="12"/>
  <c r="DJ623" i="12"/>
  <c r="DK623" i="12"/>
  <c r="DL623" i="12"/>
  <c r="DM623" i="12"/>
  <c r="DN623" i="12"/>
  <c r="DO623" i="12"/>
  <c r="DP623" i="12"/>
  <c r="DQ623" i="12"/>
  <c r="DR623" i="12"/>
  <c r="DS623" i="12"/>
  <c r="DT623" i="12"/>
  <c r="DU623" i="12"/>
  <c r="DV623" i="12"/>
  <c r="DW623" i="12"/>
  <c r="DX623" i="12"/>
  <c r="DY623" i="12"/>
  <c r="DZ623" i="12"/>
  <c r="EA623" i="12"/>
  <c r="EB623" i="12"/>
  <c r="EC623" i="12"/>
  <c r="ED623" i="12"/>
  <c r="EE623" i="12"/>
  <c r="DE624" i="12"/>
  <c r="DF624" i="12"/>
  <c r="DG624" i="12"/>
  <c r="DH624" i="12"/>
  <c r="DI624" i="12"/>
  <c r="DJ624" i="12"/>
  <c r="DK624" i="12"/>
  <c r="DL624" i="12"/>
  <c r="DM624" i="12"/>
  <c r="DN624" i="12"/>
  <c r="DO624" i="12"/>
  <c r="DP624" i="12"/>
  <c r="DQ624" i="12"/>
  <c r="DR624" i="12"/>
  <c r="DS624" i="12"/>
  <c r="DT624" i="12"/>
  <c r="DU624" i="12"/>
  <c r="DV624" i="12"/>
  <c r="DW624" i="12"/>
  <c r="DX624" i="12"/>
  <c r="DY624" i="12"/>
  <c r="DZ624" i="12"/>
  <c r="EA624" i="12"/>
  <c r="EB624" i="12"/>
  <c r="EC624" i="12"/>
  <c r="ED624" i="12"/>
  <c r="EE624" i="12"/>
  <c r="DE625" i="12"/>
  <c r="DF625" i="12"/>
  <c r="DG625" i="12"/>
  <c r="DH625" i="12"/>
  <c r="DI625" i="12"/>
  <c r="DJ625" i="12"/>
  <c r="DK625" i="12"/>
  <c r="DL625" i="12"/>
  <c r="DM625" i="12"/>
  <c r="DN625" i="12"/>
  <c r="DO625" i="12"/>
  <c r="DP625" i="12"/>
  <c r="DQ625" i="12"/>
  <c r="DR625" i="12"/>
  <c r="DS625" i="12"/>
  <c r="DT625" i="12"/>
  <c r="DU625" i="12"/>
  <c r="DV625" i="12"/>
  <c r="DW625" i="12"/>
  <c r="DX625" i="12"/>
  <c r="DY625" i="12"/>
  <c r="DZ625" i="12"/>
  <c r="EA625" i="12"/>
  <c r="EB625" i="12"/>
  <c r="EC625" i="12"/>
  <c r="ED625" i="12"/>
  <c r="EE625" i="12"/>
  <c r="DE626" i="12"/>
  <c r="DF626" i="12"/>
  <c r="DG626" i="12"/>
  <c r="DH626" i="12"/>
  <c r="DI626" i="12"/>
  <c r="DJ626" i="12"/>
  <c r="DK626" i="12"/>
  <c r="DL626" i="12"/>
  <c r="DM626" i="12"/>
  <c r="DN626" i="12"/>
  <c r="DO626" i="12"/>
  <c r="DP626" i="12"/>
  <c r="DQ626" i="12"/>
  <c r="DR626" i="12"/>
  <c r="DS626" i="12"/>
  <c r="DT626" i="12"/>
  <c r="DU626" i="12"/>
  <c r="DV626" i="12"/>
  <c r="DW626" i="12"/>
  <c r="DX626" i="12"/>
  <c r="DY626" i="12"/>
  <c r="DZ626" i="12"/>
  <c r="EA626" i="12"/>
  <c r="EB626" i="12"/>
  <c r="EC626" i="12"/>
  <c r="ED626" i="12"/>
  <c r="EE626" i="12"/>
  <c r="DE627" i="12"/>
  <c r="DF627" i="12"/>
  <c r="DG627" i="12"/>
  <c r="DH627" i="12"/>
  <c r="DI627" i="12"/>
  <c r="DJ627" i="12"/>
  <c r="DK627" i="12"/>
  <c r="DL627" i="12"/>
  <c r="DM627" i="12"/>
  <c r="DN627" i="12"/>
  <c r="DO627" i="12"/>
  <c r="DP627" i="12"/>
  <c r="DQ627" i="12"/>
  <c r="DR627" i="12"/>
  <c r="DS627" i="12"/>
  <c r="DT627" i="12"/>
  <c r="DU627" i="12"/>
  <c r="DV627" i="12"/>
  <c r="DW627" i="12"/>
  <c r="DX627" i="12"/>
  <c r="DY627" i="12"/>
  <c r="DZ627" i="12"/>
  <c r="EA627" i="12"/>
  <c r="EB627" i="12"/>
  <c r="EC627" i="12"/>
  <c r="ED627" i="12"/>
  <c r="EE627" i="12"/>
  <c r="DE628" i="12"/>
  <c r="DF628" i="12"/>
  <c r="DG628" i="12"/>
  <c r="DH628" i="12"/>
  <c r="DI628" i="12"/>
  <c r="DJ628" i="12"/>
  <c r="DK628" i="12"/>
  <c r="DL628" i="12"/>
  <c r="DM628" i="12"/>
  <c r="DN628" i="12"/>
  <c r="DO628" i="12"/>
  <c r="DP628" i="12"/>
  <c r="DQ628" i="12"/>
  <c r="DR628" i="12"/>
  <c r="DS628" i="12"/>
  <c r="DT628" i="12"/>
  <c r="DU628" i="12"/>
  <c r="DV628" i="12"/>
  <c r="DW628" i="12"/>
  <c r="DX628" i="12"/>
  <c r="DY628" i="12"/>
  <c r="DZ628" i="12"/>
  <c r="EA628" i="12"/>
  <c r="EB628" i="12"/>
  <c r="EC628" i="12"/>
  <c r="ED628" i="12"/>
  <c r="EE628" i="12"/>
  <c r="DE629" i="12"/>
  <c r="DF629" i="12"/>
  <c r="DG629" i="12"/>
  <c r="DH629" i="12"/>
  <c r="DI629" i="12"/>
  <c r="DJ629" i="12"/>
  <c r="DK629" i="12"/>
  <c r="DL629" i="12"/>
  <c r="DM629" i="12"/>
  <c r="DN629" i="12"/>
  <c r="DO629" i="12"/>
  <c r="DP629" i="12"/>
  <c r="DQ629" i="12"/>
  <c r="DR629" i="12"/>
  <c r="DS629" i="12"/>
  <c r="DT629" i="12"/>
  <c r="DU629" i="12"/>
  <c r="DV629" i="12"/>
  <c r="DW629" i="12"/>
  <c r="DX629" i="12"/>
  <c r="DY629" i="12"/>
  <c r="DZ629" i="12"/>
  <c r="EA629" i="12"/>
  <c r="EB629" i="12"/>
  <c r="EC629" i="12"/>
  <c r="ED629" i="12"/>
  <c r="EE629" i="12"/>
  <c r="DE630" i="12"/>
  <c r="DF630" i="12"/>
  <c r="DG630" i="12"/>
  <c r="DH630" i="12"/>
  <c r="DI630" i="12"/>
  <c r="DJ630" i="12"/>
  <c r="DK630" i="12"/>
  <c r="DL630" i="12"/>
  <c r="DM630" i="12"/>
  <c r="DN630" i="12"/>
  <c r="DO630" i="12"/>
  <c r="DP630" i="12"/>
  <c r="DQ630" i="12"/>
  <c r="DR630" i="12"/>
  <c r="DS630" i="12"/>
  <c r="DT630" i="12"/>
  <c r="DU630" i="12"/>
  <c r="DV630" i="12"/>
  <c r="DW630" i="12"/>
  <c r="DX630" i="12"/>
  <c r="DY630" i="12"/>
  <c r="DZ630" i="12"/>
  <c r="EA630" i="12"/>
  <c r="EB630" i="12"/>
  <c r="EC630" i="12"/>
  <c r="ED630" i="12"/>
  <c r="EE630" i="12"/>
  <c r="DE631" i="12"/>
  <c r="DF631" i="12"/>
  <c r="DG631" i="12"/>
  <c r="DH631" i="12"/>
  <c r="DI631" i="12"/>
  <c r="DJ631" i="12"/>
  <c r="DK631" i="12"/>
  <c r="DL631" i="12"/>
  <c r="DM631" i="12"/>
  <c r="DN631" i="12"/>
  <c r="DO631" i="12"/>
  <c r="DP631" i="12"/>
  <c r="DQ631" i="12"/>
  <c r="DR631" i="12"/>
  <c r="DS631" i="12"/>
  <c r="DT631" i="12"/>
  <c r="DU631" i="12"/>
  <c r="DV631" i="12"/>
  <c r="DW631" i="12"/>
  <c r="DX631" i="12"/>
  <c r="DY631" i="12"/>
  <c r="DZ631" i="12"/>
  <c r="EA631" i="12"/>
  <c r="EB631" i="12"/>
  <c r="EC631" i="12"/>
  <c r="ED631" i="12"/>
  <c r="EE631" i="12"/>
  <c r="DE632" i="12"/>
  <c r="DF632" i="12"/>
  <c r="DG632" i="12"/>
  <c r="DH632" i="12"/>
  <c r="DI632" i="12"/>
  <c r="DJ632" i="12"/>
  <c r="DK632" i="12"/>
  <c r="DL632" i="12"/>
  <c r="DM632" i="12"/>
  <c r="DN632" i="12"/>
  <c r="DO632" i="12"/>
  <c r="DP632" i="12"/>
  <c r="DQ632" i="12"/>
  <c r="DR632" i="12"/>
  <c r="DS632" i="12"/>
  <c r="DT632" i="12"/>
  <c r="DU632" i="12"/>
  <c r="DV632" i="12"/>
  <c r="DW632" i="12"/>
  <c r="DX632" i="12"/>
  <c r="DY632" i="12"/>
  <c r="DZ632" i="12"/>
  <c r="EA632" i="12"/>
  <c r="EB632" i="12"/>
  <c r="EC632" i="12"/>
  <c r="ED632" i="12"/>
  <c r="EE632" i="12"/>
  <c r="DE633" i="12"/>
  <c r="DF633" i="12"/>
  <c r="DG633" i="12"/>
  <c r="DH633" i="12"/>
  <c r="DI633" i="12"/>
  <c r="DJ633" i="12"/>
  <c r="DK633" i="12"/>
  <c r="DL633" i="12"/>
  <c r="DM633" i="12"/>
  <c r="DN633" i="12"/>
  <c r="DO633" i="12"/>
  <c r="DP633" i="12"/>
  <c r="DQ633" i="12"/>
  <c r="DR633" i="12"/>
  <c r="DS633" i="12"/>
  <c r="DT633" i="12"/>
  <c r="DU633" i="12"/>
  <c r="DV633" i="12"/>
  <c r="DW633" i="12"/>
  <c r="DX633" i="12"/>
  <c r="DY633" i="12"/>
  <c r="DZ633" i="12"/>
  <c r="EA633" i="12"/>
  <c r="EB633" i="12"/>
  <c r="EC633" i="12"/>
  <c r="ED633" i="12"/>
  <c r="EE633" i="12"/>
  <c r="DE634" i="12"/>
  <c r="DF634" i="12"/>
  <c r="DG634" i="12"/>
  <c r="DH634" i="12"/>
  <c r="DI634" i="12"/>
  <c r="DJ634" i="12"/>
  <c r="DK634" i="12"/>
  <c r="DL634" i="12"/>
  <c r="DM634" i="12"/>
  <c r="DN634" i="12"/>
  <c r="DO634" i="12"/>
  <c r="DP634" i="12"/>
  <c r="DQ634" i="12"/>
  <c r="DR634" i="12"/>
  <c r="DS634" i="12"/>
  <c r="DT634" i="12"/>
  <c r="DU634" i="12"/>
  <c r="DV634" i="12"/>
  <c r="DW634" i="12"/>
  <c r="DX634" i="12"/>
  <c r="DY634" i="12"/>
  <c r="DZ634" i="12"/>
  <c r="EA634" i="12"/>
  <c r="EB634" i="12"/>
  <c r="EC634" i="12"/>
  <c r="ED634" i="12"/>
  <c r="EE634" i="12"/>
  <c r="AY635" i="12"/>
  <c r="AZ635" i="12"/>
  <c r="BA635" i="12"/>
  <c r="BB635" i="12"/>
  <c r="BC635" i="12"/>
  <c r="BD635" i="12"/>
  <c r="BE635" i="12"/>
  <c r="BF635" i="12"/>
  <c r="BG635" i="12"/>
  <c r="BH635" i="12"/>
  <c r="BI635" i="12"/>
  <c r="BJ635" i="12"/>
  <c r="BK635" i="12"/>
  <c r="BL635" i="12"/>
  <c r="BM635" i="12"/>
  <c r="BN635" i="12"/>
  <c r="BO635" i="12"/>
  <c r="BP635" i="12"/>
  <c r="BQ635" i="12"/>
  <c r="BR635" i="12"/>
  <c r="BS635" i="12"/>
  <c r="BT635" i="12"/>
  <c r="BU635" i="12"/>
  <c r="BV635" i="12"/>
  <c r="BW635" i="12"/>
  <c r="BX635" i="12"/>
  <c r="BY635" i="12"/>
  <c r="DE635" i="12"/>
  <c r="DF635" i="12"/>
  <c r="DG635" i="12"/>
  <c r="DH635" i="12"/>
  <c r="DI635" i="12"/>
  <c r="DJ635" i="12"/>
  <c r="DK635" i="12"/>
  <c r="DL635" i="12"/>
  <c r="DM635" i="12"/>
  <c r="DN635" i="12"/>
  <c r="DO635" i="12"/>
  <c r="DP635" i="12"/>
  <c r="DQ635" i="12"/>
  <c r="DR635" i="12"/>
  <c r="DS635" i="12"/>
  <c r="DT635" i="12"/>
  <c r="DU635" i="12"/>
  <c r="DV635" i="12"/>
  <c r="DW635" i="12"/>
  <c r="DX635" i="12"/>
  <c r="DY635" i="12"/>
  <c r="DZ635" i="12"/>
  <c r="EA635" i="12"/>
  <c r="EB635" i="12"/>
  <c r="EC635" i="12"/>
  <c r="ED635" i="12"/>
  <c r="EE635" i="12"/>
  <c r="DE639" i="12" a="1"/>
  <c r="DE639" i="12"/>
  <c r="DF639" i="12"/>
  <c r="DG639" i="12"/>
  <c r="DH639" i="12"/>
  <c r="DI639" i="12"/>
  <c r="DJ639" i="12"/>
  <c r="DK639" i="12"/>
  <c r="DL639" i="12"/>
  <c r="DM639" i="12"/>
  <c r="DN639" i="12"/>
  <c r="DO639" i="12"/>
  <c r="DP639" i="12"/>
  <c r="DQ639" i="12"/>
  <c r="DR639" i="12"/>
  <c r="DS639" i="12"/>
  <c r="DT639" i="12"/>
  <c r="DU639" i="12"/>
  <c r="DV639" i="12"/>
  <c r="DW639" i="12"/>
  <c r="DX639" i="12"/>
  <c r="DY639" i="12"/>
  <c r="DZ639" i="12"/>
  <c r="EA639" i="12"/>
  <c r="EB639" i="12"/>
  <c r="EC639" i="12"/>
  <c r="ED639" i="12"/>
  <c r="EE639" i="12"/>
  <c r="DE640" i="12"/>
  <c r="DF640" i="12"/>
  <c r="DG640" i="12"/>
  <c r="DH640" i="12"/>
  <c r="DI640" i="12"/>
  <c r="DJ640" i="12"/>
  <c r="DK640" i="12"/>
  <c r="DL640" i="12"/>
  <c r="DM640" i="12"/>
  <c r="DN640" i="12"/>
  <c r="DO640" i="12"/>
  <c r="DP640" i="12"/>
  <c r="DQ640" i="12"/>
  <c r="DR640" i="12"/>
  <c r="DS640" i="12"/>
  <c r="DT640" i="12"/>
  <c r="DU640" i="12"/>
  <c r="DV640" i="12"/>
  <c r="DW640" i="12"/>
  <c r="DX640" i="12"/>
  <c r="DY640" i="12"/>
  <c r="DZ640" i="12"/>
  <c r="EA640" i="12"/>
  <c r="EB640" i="12"/>
  <c r="EC640" i="12"/>
  <c r="ED640" i="12"/>
  <c r="EE640" i="12"/>
  <c r="DE641" i="12"/>
  <c r="DF641" i="12"/>
  <c r="DG641" i="12"/>
  <c r="DH641" i="12"/>
  <c r="DI641" i="12"/>
  <c r="DJ641" i="12"/>
  <c r="DK641" i="12"/>
  <c r="DL641" i="12"/>
  <c r="DM641" i="12"/>
  <c r="DN641" i="12"/>
  <c r="DO641" i="12"/>
  <c r="DP641" i="12"/>
  <c r="DQ641" i="12"/>
  <c r="DR641" i="12"/>
  <c r="DS641" i="12"/>
  <c r="DT641" i="12"/>
  <c r="DU641" i="12"/>
  <c r="DV641" i="12"/>
  <c r="DW641" i="12"/>
  <c r="DX641" i="12"/>
  <c r="DY641" i="12"/>
  <c r="DZ641" i="12"/>
  <c r="EA641" i="12"/>
  <c r="EB641" i="12"/>
  <c r="EC641" i="12"/>
  <c r="ED641" i="12"/>
  <c r="EE641" i="12"/>
  <c r="DE642" i="12"/>
  <c r="DF642" i="12"/>
  <c r="DG642" i="12"/>
  <c r="DH642" i="12"/>
  <c r="DI642" i="12"/>
  <c r="DJ642" i="12"/>
  <c r="DK642" i="12"/>
  <c r="DL642" i="12"/>
  <c r="DM642" i="12"/>
  <c r="DN642" i="12"/>
  <c r="DO642" i="12"/>
  <c r="DP642" i="12"/>
  <c r="DQ642" i="12"/>
  <c r="DR642" i="12"/>
  <c r="DS642" i="12"/>
  <c r="DT642" i="12"/>
  <c r="DU642" i="12"/>
  <c r="DV642" i="12"/>
  <c r="DW642" i="12"/>
  <c r="DX642" i="12"/>
  <c r="DY642" i="12"/>
  <c r="DZ642" i="12"/>
  <c r="EA642" i="12"/>
  <c r="EB642" i="12"/>
  <c r="EC642" i="12"/>
  <c r="ED642" i="12"/>
  <c r="EE642" i="12"/>
  <c r="DE643" i="12"/>
  <c r="DF643" i="12"/>
  <c r="DG643" i="12"/>
  <c r="DH643" i="12"/>
  <c r="DI643" i="12"/>
  <c r="DJ643" i="12"/>
  <c r="DK643" i="12"/>
  <c r="DL643" i="12"/>
  <c r="DM643" i="12"/>
  <c r="DN643" i="12"/>
  <c r="DO643" i="12"/>
  <c r="DP643" i="12"/>
  <c r="DQ643" i="12"/>
  <c r="DR643" i="12"/>
  <c r="DS643" i="12"/>
  <c r="DT643" i="12"/>
  <c r="DU643" i="12"/>
  <c r="DV643" i="12"/>
  <c r="DW643" i="12"/>
  <c r="DX643" i="12"/>
  <c r="DY643" i="12"/>
  <c r="DZ643" i="12"/>
  <c r="EA643" i="12"/>
  <c r="EB643" i="12"/>
  <c r="EC643" i="12"/>
  <c r="ED643" i="12"/>
  <c r="EE643" i="12"/>
  <c r="DE644" i="12"/>
  <c r="DF644" i="12"/>
  <c r="DG644" i="12"/>
  <c r="DH644" i="12"/>
  <c r="DI644" i="12"/>
  <c r="DJ644" i="12"/>
  <c r="DK644" i="12"/>
  <c r="DL644" i="12"/>
  <c r="DM644" i="12"/>
  <c r="DN644" i="12"/>
  <c r="DO644" i="12"/>
  <c r="DP644" i="12"/>
  <c r="DQ644" i="12"/>
  <c r="DR644" i="12"/>
  <c r="DS644" i="12"/>
  <c r="DT644" i="12"/>
  <c r="DU644" i="12"/>
  <c r="DV644" i="12"/>
  <c r="DW644" i="12"/>
  <c r="DX644" i="12"/>
  <c r="DY644" i="12"/>
  <c r="DZ644" i="12"/>
  <c r="EA644" i="12"/>
  <c r="EB644" i="12"/>
  <c r="EC644" i="12"/>
  <c r="ED644" i="12"/>
  <c r="EE644" i="12"/>
  <c r="DE645" i="12"/>
  <c r="DF645" i="12"/>
  <c r="DG645" i="12"/>
  <c r="DH645" i="12"/>
  <c r="DI645" i="12"/>
  <c r="DJ645" i="12"/>
  <c r="DK645" i="12"/>
  <c r="DL645" i="12"/>
  <c r="DM645" i="12"/>
  <c r="DN645" i="12"/>
  <c r="DO645" i="12"/>
  <c r="DP645" i="12"/>
  <c r="DQ645" i="12"/>
  <c r="DR645" i="12"/>
  <c r="DS645" i="12"/>
  <c r="DT645" i="12"/>
  <c r="DU645" i="12"/>
  <c r="DV645" i="12"/>
  <c r="DW645" i="12"/>
  <c r="DX645" i="12"/>
  <c r="DY645" i="12"/>
  <c r="DZ645" i="12"/>
  <c r="EA645" i="12"/>
  <c r="EB645" i="12"/>
  <c r="EC645" i="12"/>
  <c r="ED645" i="12"/>
  <c r="EE645" i="12"/>
  <c r="DE646" i="12"/>
  <c r="DF646" i="12"/>
  <c r="DG646" i="12"/>
  <c r="DH646" i="12"/>
  <c r="DI646" i="12"/>
  <c r="DJ646" i="12"/>
  <c r="DK646" i="12"/>
  <c r="DL646" i="12"/>
  <c r="DM646" i="12"/>
  <c r="DN646" i="12"/>
  <c r="DO646" i="12"/>
  <c r="DP646" i="12"/>
  <c r="DQ646" i="12"/>
  <c r="DR646" i="12"/>
  <c r="DS646" i="12"/>
  <c r="DT646" i="12"/>
  <c r="DU646" i="12"/>
  <c r="DV646" i="12"/>
  <c r="DW646" i="12"/>
  <c r="DX646" i="12"/>
  <c r="DY646" i="12"/>
  <c r="DZ646" i="12"/>
  <c r="EA646" i="12"/>
  <c r="EB646" i="12"/>
  <c r="EC646" i="12"/>
  <c r="ED646" i="12"/>
  <c r="EE646" i="12"/>
  <c r="DE647" i="12"/>
  <c r="DF647" i="12"/>
  <c r="DG647" i="12"/>
  <c r="DH647" i="12"/>
  <c r="DI647" i="12"/>
  <c r="DJ647" i="12"/>
  <c r="DK647" i="12"/>
  <c r="DL647" i="12"/>
  <c r="DM647" i="12"/>
  <c r="DN647" i="12"/>
  <c r="DO647" i="12"/>
  <c r="DP647" i="12"/>
  <c r="DQ647" i="12"/>
  <c r="DR647" i="12"/>
  <c r="DS647" i="12"/>
  <c r="DT647" i="12"/>
  <c r="DU647" i="12"/>
  <c r="DV647" i="12"/>
  <c r="DW647" i="12"/>
  <c r="DX647" i="12"/>
  <c r="DY647" i="12"/>
  <c r="DZ647" i="12"/>
  <c r="EA647" i="12"/>
  <c r="EB647" i="12"/>
  <c r="EC647" i="12"/>
  <c r="ED647" i="12"/>
  <c r="EE647" i="12"/>
  <c r="DE648" i="12"/>
  <c r="DF648" i="12"/>
  <c r="DG648" i="12"/>
  <c r="DH648" i="12"/>
  <c r="DI648" i="12"/>
  <c r="DJ648" i="12"/>
  <c r="DK648" i="12"/>
  <c r="DL648" i="12"/>
  <c r="DM648" i="12"/>
  <c r="DN648" i="12"/>
  <c r="DO648" i="12"/>
  <c r="DP648" i="12"/>
  <c r="DQ648" i="12"/>
  <c r="DR648" i="12"/>
  <c r="DS648" i="12"/>
  <c r="DT648" i="12"/>
  <c r="DU648" i="12"/>
  <c r="DV648" i="12"/>
  <c r="DW648" i="12"/>
  <c r="DX648" i="12"/>
  <c r="DY648" i="12"/>
  <c r="DZ648" i="12"/>
  <c r="EA648" i="12"/>
  <c r="EB648" i="12"/>
  <c r="EC648" i="12"/>
  <c r="ED648" i="12"/>
  <c r="EE648" i="12"/>
  <c r="DE649" i="12"/>
  <c r="DF649" i="12"/>
  <c r="DG649" i="12"/>
  <c r="DH649" i="12"/>
  <c r="DI649" i="12"/>
  <c r="DJ649" i="12"/>
  <c r="DK649" i="12"/>
  <c r="DL649" i="12"/>
  <c r="DM649" i="12"/>
  <c r="DN649" i="12"/>
  <c r="DO649" i="12"/>
  <c r="DP649" i="12"/>
  <c r="DQ649" i="12"/>
  <c r="DR649" i="12"/>
  <c r="DS649" i="12"/>
  <c r="DT649" i="12"/>
  <c r="DU649" i="12"/>
  <c r="DV649" i="12"/>
  <c r="DW649" i="12"/>
  <c r="DX649" i="12"/>
  <c r="DY649" i="12"/>
  <c r="DZ649" i="12"/>
  <c r="EA649" i="12"/>
  <c r="EB649" i="12"/>
  <c r="EC649" i="12"/>
  <c r="ED649" i="12"/>
  <c r="EE649" i="12"/>
  <c r="DE650" i="12"/>
  <c r="DF650" i="12"/>
  <c r="DG650" i="12"/>
  <c r="DH650" i="12"/>
  <c r="DI650" i="12"/>
  <c r="DJ650" i="12"/>
  <c r="DK650" i="12"/>
  <c r="DL650" i="12"/>
  <c r="DM650" i="12"/>
  <c r="DN650" i="12"/>
  <c r="DO650" i="12"/>
  <c r="DP650" i="12"/>
  <c r="DQ650" i="12"/>
  <c r="DR650" i="12"/>
  <c r="DS650" i="12"/>
  <c r="DT650" i="12"/>
  <c r="DU650" i="12"/>
  <c r="DV650" i="12"/>
  <c r="DW650" i="12"/>
  <c r="DX650" i="12"/>
  <c r="DY650" i="12"/>
  <c r="DZ650" i="12"/>
  <c r="EA650" i="12"/>
  <c r="EB650" i="12"/>
  <c r="EC650" i="12"/>
  <c r="ED650" i="12"/>
  <c r="EE650" i="12"/>
  <c r="DE651" i="12"/>
  <c r="DF651" i="12"/>
  <c r="DG651" i="12"/>
  <c r="DH651" i="12"/>
  <c r="DI651" i="12"/>
  <c r="DJ651" i="12"/>
  <c r="DK651" i="12"/>
  <c r="DL651" i="12"/>
  <c r="DM651" i="12"/>
  <c r="DN651" i="12"/>
  <c r="DO651" i="12"/>
  <c r="DP651" i="12"/>
  <c r="DQ651" i="12"/>
  <c r="DR651" i="12"/>
  <c r="DS651" i="12"/>
  <c r="DT651" i="12"/>
  <c r="DU651" i="12"/>
  <c r="DV651" i="12"/>
  <c r="DW651" i="12"/>
  <c r="DX651" i="12"/>
  <c r="DY651" i="12"/>
  <c r="DZ651" i="12"/>
  <c r="EA651" i="12"/>
  <c r="EB651" i="12"/>
  <c r="EC651" i="12"/>
  <c r="ED651" i="12"/>
  <c r="EE651" i="12"/>
  <c r="DE652" i="12"/>
  <c r="DF652" i="12"/>
  <c r="DG652" i="12"/>
  <c r="DH652" i="12"/>
  <c r="DI652" i="12"/>
  <c r="DJ652" i="12"/>
  <c r="DK652" i="12"/>
  <c r="DL652" i="12"/>
  <c r="DM652" i="12"/>
  <c r="DN652" i="12"/>
  <c r="DO652" i="12"/>
  <c r="DP652" i="12"/>
  <c r="DQ652" i="12"/>
  <c r="DR652" i="12"/>
  <c r="DS652" i="12"/>
  <c r="DT652" i="12"/>
  <c r="DU652" i="12"/>
  <c r="DV652" i="12"/>
  <c r="DW652" i="12"/>
  <c r="DX652" i="12"/>
  <c r="DY652" i="12"/>
  <c r="DZ652" i="12"/>
  <c r="EA652" i="12"/>
  <c r="EB652" i="12"/>
  <c r="EC652" i="12"/>
  <c r="ED652" i="12"/>
  <c r="EE652" i="12"/>
  <c r="DE653" i="12"/>
  <c r="DF653" i="12"/>
  <c r="DG653" i="12"/>
  <c r="DH653" i="12"/>
  <c r="DI653" i="12"/>
  <c r="DJ653" i="12"/>
  <c r="DK653" i="12"/>
  <c r="DL653" i="12"/>
  <c r="DM653" i="12"/>
  <c r="DN653" i="12"/>
  <c r="DO653" i="12"/>
  <c r="DP653" i="12"/>
  <c r="DQ653" i="12"/>
  <c r="DR653" i="12"/>
  <c r="DS653" i="12"/>
  <c r="DT653" i="12"/>
  <c r="DU653" i="12"/>
  <c r="DV653" i="12"/>
  <c r="DW653" i="12"/>
  <c r="DX653" i="12"/>
  <c r="DY653" i="12"/>
  <c r="DZ653" i="12"/>
  <c r="EA653" i="12"/>
  <c r="EB653" i="12"/>
  <c r="EC653" i="12"/>
  <c r="ED653" i="12"/>
  <c r="EE653" i="12"/>
  <c r="DE654" i="12"/>
  <c r="DF654" i="12"/>
  <c r="DG654" i="12"/>
  <c r="DH654" i="12"/>
  <c r="DI654" i="12"/>
  <c r="DJ654" i="12"/>
  <c r="DK654" i="12"/>
  <c r="DL654" i="12"/>
  <c r="DM654" i="12"/>
  <c r="DN654" i="12"/>
  <c r="DO654" i="12"/>
  <c r="DP654" i="12"/>
  <c r="DQ654" i="12"/>
  <c r="DR654" i="12"/>
  <c r="DS654" i="12"/>
  <c r="DT654" i="12"/>
  <c r="DU654" i="12"/>
  <c r="DV654" i="12"/>
  <c r="DW654" i="12"/>
  <c r="DX654" i="12"/>
  <c r="DY654" i="12"/>
  <c r="DZ654" i="12"/>
  <c r="EA654" i="12"/>
  <c r="EB654" i="12"/>
  <c r="EC654" i="12"/>
  <c r="ED654" i="12"/>
  <c r="EE654" i="12"/>
  <c r="DE655" i="12"/>
  <c r="DF655" i="12"/>
  <c r="DG655" i="12"/>
  <c r="DH655" i="12"/>
  <c r="DI655" i="12"/>
  <c r="DJ655" i="12"/>
  <c r="DK655" i="12"/>
  <c r="DL655" i="12"/>
  <c r="DM655" i="12"/>
  <c r="DN655" i="12"/>
  <c r="DO655" i="12"/>
  <c r="DP655" i="12"/>
  <c r="DQ655" i="12"/>
  <c r="DR655" i="12"/>
  <c r="DS655" i="12"/>
  <c r="DT655" i="12"/>
  <c r="DU655" i="12"/>
  <c r="DV655" i="12"/>
  <c r="DW655" i="12"/>
  <c r="DX655" i="12"/>
  <c r="DY655" i="12"/>
  <c r="DZ655" i="12"/>
  <c r="EA655" i="12"/>
  <c r="EB655" i="12"/>
  <c r="EC655" i="12"/>
  <c r="ED655" i="12"/>
  <c r="EE655" i="12"/>
  <c r="DE656" i="12"/>
  <c r="DF656" i="12"/>
  <c r="DG656" i="12"/>
  <c r="DH656" i="12"/>
  <c r="DI656" i="12"/>
  <c r="DJ656" i="12"/>
  <c r="DK656" i="12"/>
  <c r="DL656" i="12"/>
  <c r="DM656" i="12"/>
  <c r="DN656" i="12"/>
  <c r="DO656" i="12"/>
  <c r="DP656" i="12"/>
  <c r="DQ656" i="12"/>
  <c r="DR656" i="12"/>
  <c r="DS656" i="12"/>
  <c r="DT656" i="12"/>
  <c r="DU656" i="12"/>
  <c r="DV656" i="12"/>
  <c r="DW656" i="12"/>
  <c r="DX656" i="12"/>
  <c r="DY656" i="12"/>
  <c r="DZ656" i="12"/>
  <c r="EA656" i="12"/>
  <c r="EB656" i="12"/>
  <c r="EC656" i="12"/>
  <c r="ED656" i="12"/>
  <c r="EE656" i="12"/>
  <c r="DE657" i="12"/>
  <c r="DF657" i="12"/>
  <c r="DG657" i="12"/>
  <c r="DH657" i="12"/>
  <c r="DI657" i="12"/>
  <c r="DJ657" i="12"/>
  <c r="DK657" i="12"/>
  <c r="DL657" i="12"/>
  <c r="DM657" i="12"/>
  <c r="DN657" i="12"/>
  <c r="DO657" i="12"/>
  <c r="DP657" i="12"/>
  <c r="DQ657" i="12"/>
  <c r="DR657" i="12"/>
  <c r="DS657" i="12"/>
  <c r="DT657" i="12"/>
  <c r="DU657" i="12"/>
  <c r="DV657" i="12"/>
  <c r="DW657" i="12"/>
  <c r="DX657" i="12"/>
  <c r="DY657" i="12"/>
  <c r="DZ657" i="12"/>
  <c r="EA657" i="12"/>
  <c r="EB657" i="12"/>
  <c r="EC657" i="12"/>
  <c r="ED657" i="12"/>
  <c r="EE657" i="12"/>
  <c r="DE658" i="12"/>
  <c r="DF658" i="12"/>
  <c r="DG658" i="12"/>
  <c r="DH658" i="12"/>
  <c r="DI658" i="12"/>
  <c r="DJ658" i="12"/>
  <c r="DK658" i="12"/>
  <c r="DL658" i="12"/>
  <c r="DM658" i="12"/>
  <c r="DN658" i="12"/>
  <c r="DO658" i="12"/>
  <c r="DP658" i="12"/>
  <c r="DQ658" i="12"/>
  <c r="DR658" i="12"/>
  <c r="DS658" i="12"/>
  <c r="DT658" i="12"/>
  <c r="DU658" i="12"/>
  <c r="DV658" i="12"/>
  <c r="DW658" i="12"/>
  <c r="DX658" i="12"/>
  <c r="DY658" i="12"/>
  <c r="DZ658" i="12"/>
  <c r="EA658" i="12"/>
  <c r="EB658" i="12"/>
  <c r="EC658" i="12"/>
  <c r="ED658" i="12"/>
  <c r="EE658" i="12"/>
  <c r="DE659" i="12"/>
  <c r="DF659" i="12"/>
  <c r="DG659" i="12"/>
  <c r="DH659" i="12"/>
  <c r="DI659" i="12"/>
  <c r="DJ659" i="12"/>
  <c r="DK659" i="12"/>
  <c r="DL659" i="12"/>
  <c r="DM659" i="12"/>
  <c r="DN659" i="12"/>
  <c r="DO659" i="12"/>
  <c r="DP659" i="12"/>
  <c r="DQ659" i="12"/>
  <c r="DR659" i="12"/>
  <c r="DS659" i="12"/>
  <c r="DT659" i="12"/>
  <c r="DU659" i="12"/>
  <c r="DV659" i="12"/>
  <c r="DW659" i="12"/>
  <c r="DX659" i="12"/>
  <c r="DY659" i="12"/>
  <c r="DZ659" i="12"/>
  <c r="EA659" i="12"/>
  <c r="EB659" i="12"/>
  <c r="EC659" i="12"/>
  <c r="ED659" i="12"/>
  <c r="EE659" i="12"/>
  <c r="DE660" i="12"/>
  <c r="DF660" i="12"/>
  <c r="DG660" i="12"/>
  <c r="DH660" i="12"/>
  <c r="DI660" i="12"/>
  <c r="DJ660" i="12"/>
  <c r="DK660" i="12"/>
  <c r="DL660" i="12"/>
  <c r="DM660" i="12"/>
  <c r="DN660" i="12"/>
  <c r="DO660" i="12"/>
  <c r="DP660" i="12"/>
  <c r="DQ660" i="12"/>
  <c r="DR660" i="12"/>
  <c r="DS660" i="12"/>
  <c r="DT660" i="12"/>
  <c r="DU660" i="12"/>
  <c r="DV660" i="12"/>
  <c r="DW660" i="12"/>
  <c r="DX660" i="12"/>
  <c r="DY660" i="12"/>
  <c r="DZ660" i="12"/>
  <c r="EA660" i="12"/>
  <c r="EB660" i="12"/>
  <c r="EC660" i="12"/>
  <c r="ED660" i="12"/>
  <c r="EE660" i="12"/>
  <c r="DE661" i="12"/>
  <c r="DF661" i="12"/>
  <c r="DG661" i="12"/>
  <c r="DH661" i="12"/>
  <c r="DI661" i="12"/>
  <c r="DJ661" i="12"/>
  <c r="DK661" i="12"/>
  <c r="DL661" i="12"/>
  <c r="DM661" i="12"/>
  <c r="DN661" i="12"/>
  <c r="DO661" i="12"/>
  <c r="DP661" i="12"/>
  <c r="DQ661" i="12"/>
  <c r="DR661" i="12"/>
  <c r="DS661" i="12"/>
  <c r="DT661" i="12"/>
  <c r="DU661" i="12"/>
  <c r="DV661" i="12"/>
  <c r="DW661" i="12"/>
  <c r="DX661" i="12"/>
  <c r="DY661" i="12"/>
  <c r="DZ661" i="12"/>
  <c r="EA661" i="12"/>
  <c r="EB661" i="12"/>
  <c r="EC661" i="12"/>
  <c r="ED661" i="12"/>
  <c r="EE661" i="12"/>
  <c r="DE662" i="12"/>
  <c r="DF662" i="12"/>
  <c r="DG662" i="12"/>
  <c r="DH662" i="12"/>
  <c r="DI662" i="12"/>
  <c r="DJ662" i="12"/>
  <c r="DK662" i="12"/>
  <c r="DL662" i="12"/>
  <c r="DM662" i="12"/>
  <c r="DN662" i="12"/>
  <c r="DO662" i="12"/>
  <c r="DP662" i="12"/>
  <c r="DQ662" i="12"/>
  <c r="DR662" i="12"/>
  <c r="DS662" i="12"/>
  <c r="DT662" i="12"/>
  <c r="DU662" i="12"/>
  <c r="DV662" i="12"/>
  <c r="DW662" i="12"/>
  <c r="DX662" i="12"/>
  <c r="DY662" i="12"/>
  <c r="DZ662" i="12"/>
  <c r="EA662" i="12"/>
  <c r="EB662" i="12"/>
  <c r="EC662" i="12"/>
  <c r="ED662" i="12"/>
  <c r="EE662" i="12"/>
  <c r="DE663" i="12"/>
  <c r="DF663" i="12"/>
  <c r="DG663" i="12"/>
  <c r="DH663" i="12"/>
  <c r="DI663" i="12"/>
  <c r="DJ663" i="12"/>
  <c r="DK663" i="12"/>
  <c r="DL663" i="12"/>
  <c r="DM663" i="12"/>
  <c r="DN663" i="12"/>
  <c r="DO663" i="12"/>
  <c r="DP663" i="12"/>
  <c r="DQ663" i="12"/>
  <c r="DR663" i="12"/>
  <c r="DS663" i="12"/>
  <c r="DT663" i="12"/>
  <c r="DU663" i="12"/>
  <c r="DV663" i="12"/>
  <c r="DW663" i="12"/>
  <c r="DX663" i="12"/>
  <c r="DY663" i="12"/>
  <c r="DZ663" i="12"/>
  <c r="EA663" i="12"/>
  <c r="EB663" i="12"/>
  <c r="EC663" i="12"/>
  <c r="ED663" i="12"/>
  <c r="EE663" i="12"/>
  <c r="DE664" i="12"/>
  <c r="DF664" i="12"/>
  <c r="DG664" i="12"/>
  <c r="DH664" i="12"/>
  <c r="DI664" i="12"/>
  <c r="DJ664" i="12"/>
  <c r="DK664" i="12"/>
  <c r="DL664" i="12"/>
  <c r="DM664" i="12"/>
  <c r="DN664" i="12"/>
  <c r="DO664" i="12"/>
  <c r="DP664" i="12"/>
  <c r="DQ664" i="12"/>
  <c r="DR664" i="12"/>
  <c r="DS664" i="12"/>
  <c r="DT664" i="12"/>
  <c r="DU664" i="12"/>
  <c r="DV664" i="12"/>
  <c r="DW664" i="12"/>
  <c r="DX664" i="12"/>
  <c r="DY664" i="12"/>
  <c r="DZ664" i="12"/>
  <c r="EA664" i="12"/>
  <c r="EB664" i="12"/>
  <c r="EC664" i="12"/>
  <c r="ED664" i="12"/>
  <c r="EE664" i="12"/>
  <c r="DE665" i="12"/>
  <c r="DF665" i="12"/>
  <c r="DG665" i="12"/>
  <c r="DH665" i="12"/>
  <c r="DI665" i="12"/>
  <c r="DJ665" i="12"/>
  <c r="DK665" i="12"/>
  <c r="DL665" i="12"/>
  <c r="DM665" i="12"/>
  <c r="DN665" i="12"/>
  <c r="DO665" i="12"/>
  <c r="DP665" i="12"/>
  <c r="DQ665" i="12"/>
  <c r="DR665" i="12"/>
  <c r="DS665" i="12"/>
  <c r="DT665" i="12"/>
  <c r="DU665" i="12"/>
  <c r="DV665" i="12"/>
  <c r="DW665" i="12"/>
  <c r="DX665" i="12"/>
  <c r="DY665" i="12"/>
  <c r="DZ665" i="12"/>
  <c r="EA665" i="12"/>
  <c r="EB665" i="12"/>
  <c r="EC665" i="12"/>
  <c r="ED665" i="12"/>
  <c r="EE665" i="12"/>
  <c r="DE666" i="12"/>
  <c r="DF666" i="12"/>
  <c r="DG666" i="12"/>
  <c r="DH666" i="12"/>
  <c r="DI666" i="12"/>
  <c r="DJ666" i="12"/>
  <c r="DK666" i="12"/>
  <c r="DL666" i="12"/>
  <c r="DM666" i="12"/>
  <c r="DN666" i="12"/>
  <c r="DO666" i="12"/>
  <c r="DP666" i="12"/>
  <c r="DQ666" i="12"/>
  <c r="DR666" i="12"/>
  <c r="DS666" i="12"/>
  <c r="DT666" i="12"/>
  <c r="DU666" i="12"/>
  <c r="DV666" i="12"/>
  <c r="DW666" i="12"/>
  <c r="DX666" i="12"/>
  <c r="DY666" i="12"/>
  <c r="DZ666" i="12"/>
  <c r="EA666" i="12"/>
  <c r="EB666" i="12"/>
  <c r="EC666" i="12"/>
  <c r="ED666" i="12"/>
  <c r="EE666" i="12"/>
  <c r="DE667" i="12"/>
  <c r="DF667" i="12"/>
  <c r="DG667" i="12"/>
  <c r="DH667" i="12"/>
  <c r="DI667" i="12"/>
  <c r="DJ667" i="12"/>
  <c r="DK667" i="12"/>
  <c r="DL667" i="12"/>
  <c r="DM667" i="12"/>
  <c r="DN667" i="12"/>
  <c r="DO667" i="12"/>
  <c r="DP667" i="12"/>
  <c r="DQ667" i="12"/>
  <c r="DR667" i="12"/>
  <c r="DS667" i="12"/>
  <c r="DT667" i="12"/>
  <c r="DU667" i="12"/>
  <c r="DV667" i="12"/>
  <c r="DW667" i="12"/>
  <c r="DX667" i="12"/>
  <c r="DY667" i="12"/>
  <c r="DZ667" i="12"/>
  <c r="EA667" i="12"/>
  <c r="EB667" i="12"/>
  <c r="EC667" i="12"/>
  <c r="ED667" i="12"/>
  <c r="EE667" i="12"/>
  <c r="DE668" i="12"/>
  <c r="DF668" i="12"/>
  <c r="DG668" i="12"/>
  <c r="DH668" i="12"/>
  <c r="DI668" i="12"/>
  <c r="DJ668" i="12"/>
  <c r="DK668" i="12"/>
  <c r="DL668" i="12"/>
  <c r="DM668" i="12"/>
  <c r="DN668" i="12"/>
  <c r="DO668" i="12"/>
  <c r="DP668" i="12"/>
  <c r="DQ668" i="12"/>
  <c r="DR668" i="12"/>
  <c r="DS668" i="12"/>
  <c r="DT668" i="12"/>
  <c r="DU668" i="12"/>
  <c r="DV668" i="12"/>
  <c r="DW668" i="12"/>
  <c r="DX668" i="12"/>
  <c r="DY668" i="12"/>
  <c r="DZ668" i="12"/>
  <c r="EA668" i="12"/>
  <c r="EB668" i="12"/>
  <c r="EC668" i="12"/>
  <c r="ED668" i="12"/>
  <c r="EE668" i="12"/>
  <c r="DE669" i="12"/>
  <c r="DF669" i="12"/>
  <c r="DG669" i="12"/>
  <c r="DH669" i="12"/>
  <c r="DI669" i="12"/>
  <c r="DJ669" i="12"/>
  <c r="DK669" i="12"/>
  <c r="DL669" i="12"/>
  <c r="DM669" i="12"/>
  <c r="DN669" i="12"/>
  <c r="DO669" i="12"/>
  <c r="DP669" i="12"/>
  <c r="DQ669" i="12"/>
  <c r="DR669" i="12"/>
  <c r="DS669" i="12"/>
  <c r="DT669" i="12"/>
  <c r="DU669" i="12"/>
  <c r="DV669" i="12"/>
  <c r="DW669" i="12"/>
  <c r="DX669" i="12"/>
  <c r="DY669" i="12"/>
  <c r="DZ669" i="12"/>
  <c r="EA669" i="12"/>
  <c r="EB669" i="12"/>
  <c r="EC669" i="12"/>
  <c r="ED669" i="12"/>
  <c r="EE669" i="12"/>
  <c r="DE670" i="12"/>
  <c r="DF670" i="12"/>
  <c r="DG670" i="12"/>
  <c r="DH670" i="12"/>
  <c r="DI670" i="12"/>
  <c r="DJ670" i="12"/>
  <c r="DK670" i="12"/>
  <c r="DL670" i="12"/>
  <c r="DM670" i="12"/>
  <c r="DN670" i="12"/>
  <c r="DO670" i="12"/>
  <c r="DP670" i="12"/>
  <c r="DQ670" i="12"/>
  <c r="DR670" i="12"/>
  <c r="DS670" i="12"/>
  <c r="DT670" i="12"/>
  <c r="DU670" i="12"/>
  <c r="DV670" i="12"/>
  <c r="DW670" i="12"/>
  <c r="DX670" i="12"/>
  <c r="DY670" i="12"/>
  <c r="DZ670" i="12"/>
  <c r="EA670" i="12"/>
  <c r="EB670" i="12"/>
  <c r="EC670" i="12"/>
  <c r="ED670" i="12"/>
  <c r="EE670" i="12"/>
  <c r="DE671" i="12"/>
  <c r="DF671" i="12"/>
  <c r="DG671" i="12"/>
  <c r="DH671" i="12"/>
  <c r="DI671" i="12"/>
  <c r="DJ671" i="12"/>
  <c r="DK671" i="12"/>
  <c r="DL671" i="12"/>
  <c r="DM671" i="12"/>
  <c r="DN671" i="12"/>
  <c r="DO671" i="12"/>
  <c r="DP671" i="12"/>
  <c r="DQ671" i="12"/>
  <c r="DR671" i="12"/>
  <c r="DS671" i="12"/>
  <c r="DT671" i="12"/>
  <c r="DU671" i="12"/>
  <c r="DV671" i="12"/>
  <c r="DW671" i="12"/>
  <c r="DX671" i="12"/>
  <c r="DY671" i="12"/>
  <c r="DZ671" i="12"/>
  <c r="EA671" i="12"/>
  <c r="EB671" i="12"/>
  <c r="EC671" i="12"/>
  <c r="ED671" i="12"/>
  <c r="EE671" i="12"/>
  <c r="DE672" i="12"/>
  <c r="DF672" i="12"/>
  <c r="DG672" i="12"/>
  <c r="DH672" i="12"/>
  <c r="DI672" i="12"/>
  <c r="DJ672" i="12"/>
  <c r="DK672" i="12"/>
  <c r="DL672" i="12"/>
  <c r="DM672" i="12"/>
  <c r="DN672" i="12"/>
  <c r="DO672" i="12"/>
  <c r="DP672" i="12"/>
  <c r="DQ672" i="12"/>
  <c r="DR672" i="12"/>
  <c r="DS672" i="12"/>
  <c r="DT672" i="12"/>
  <c r="DU672" i="12"/>
  <c r="DV672" i="12"/>
  <c r="DW672" i="12"/>
  <c r="DX672" i="12"/>
  <c r="DY672" i="12"/>
  <c r="DZ672" i="12"/>
  <c r="EA672" i="12"/>
  <c r="EB672" i="12"/>
  <c r="EC672" i="12"/>
  <c r="ED672" i="12"/>
  <c r="EE672" i="12"/>
  <c r="DE673" i="12"/>
  <c r="DF673" i="12"/>
  <c r="DG673" i="12"/>
  <c r="DH673" i="12"/>
  <c r="DI673" i="12"/>
  <c r="DJ673" i="12"/>
  <c r="DK673" i="12"/>
  <c r="DL673" i="12"/>
  <c r="DM673" i="12"/>
  <c r="DN673" i="12"/>
  <c r="DO673" i="12"/>
  <c r="DP673" i="12"/>
  <c r="DQ673" i="12"/>
  <c r="DR673" i="12"/>
  <c r="DS673" i="12"/>
  <c r="DT673" i="12"/>
  <c r="DU673" i="12"/>
  <c r="DV673" i="12"/>
  <c r="DW673" i="12"/>
  <c r="DX673" i="12"/>
  <c r="DY673" i="12"/>
  <c r="DZ673" i="12"/>
  <c r="EA673" i="12"/>
  <c r="EB673" i="12"/>
  <c r="EC673" i="12"/>
  <c r="ED673" i="12"/>
  <c r="EE673" i="12"/>
  <c r="DE674" i="12"/>
  <c r="DF674" i="12"/>
  <c r="DG674" i="12"/>
  <c r="DH674" i="12"/>
  <c r="DI674" i="12"/>
  <c r="DJ674" i="12"/>
  <c r="DK674" i="12"/>
  <c r="DL674" i="12"/>
  <c r="DM674" i="12"/>
  <c r="DN674" i="12"/>
  <c r="DO674" i="12"/>
  <c r="DP674" i="12"/>
  <c r="DQ674" i="12"/>
  <c r="DR674" i="12"/>
  <c r="DS674" i="12"/>
  <c r="DT674" i="12"/>
  <c r="DU674" i="12"/>
  <c r="DV674" i="12"/>
  <c r="DW674" i="12"/>
  <c r="DX674" i="12"/>
  <c r="DY674" i="12"/>
  <c r="DZ674" i="12"/>
  <c r="EA674" i="12"/>
  <c r="EB674" i="12"/>
  <c r="EC674" i="12"/>
  <c r="ED674" i="12"/>
  <c r="EE674" i="12"/>
  <c r="DE675" i="12"/>
  <c r="DF675" i="12"/>
  <c r="DG675" i="12"/>
  <c r="DH675" i="12"/>
  <c r="DI675" i="12"/>
  <c r="DJ675" i="12"/>
  <c r="DK675" i="12"/>
  <c r="DL675" i="12"/>
  <c r="DM675" i="12"/>
  <c r="DN675" i="12"/>
  <c r="DO675" i="12"/>
  <c r="DP675" i="12"/>
  <c r="DQ675" i="12"/>
  <c r="DR675" i="12"/>
  <c r="DS675" i="12"/>
  <c r="DT675" i="12"/>
  <c r="DU675" i="12"/>
  <c r="DV675" i="12"/>
  <c r="DW675" i="12"/>
  <c r="DX675" i="12"/>
  <c r="DY675" i="12"/>
  <c r="DZ675" i="12"/>
  <c r="EA675" i="12"/>
  <c r="EB675" i="12"/>
  <c r="EC675" i="12"/>
  <c r="ED675" i="12"/>
  <c r="EE675" i="12"/>
  <c r="DE676" i="12"/>
  <c r="DF676" i="12"/>
  <c r="DG676" i="12"/>
  <c r="DH676" i="12"/>
  <c r="DI676" i="12"/>
  <c r="DJ676" i="12"/>
  <c r="DK676" i="12"/>
  <c r="DL676" i="12"/>
  <c r="DM676" i="12"/>
  <c r="DN676" i="12"/>
  <c r="DO676" i="12"/>
  <c r="DP676" i="12"/>
  <c r="DQ676" i="12"/>
  <c r="DR676" i="12"/>
  <c r="DS676" i="12"/>
  <c r="DT676" i="12"/>
  <c r="DU676" i="12"/>
  <c r="DV676" i="12"/>
  <c r="DW676" i="12"/>
  <c r="DX676" i="12"/>
  <c r="DY676" i="12"/>
  <c r="DZ676" i="12"/>
  <c r="EA676" i="12"/>
  <c r="EB676" i="12"/>
  <c r="EC676" i="12"/>
  <c r="ED676" i="12"/>
  <c r="EE676" i="12"/>
  <c r="DE677" i="12"/>
  <c r="DF677" i="12"/>
  <c r="DG677" i="12"/>
  <c r="DH677" i="12"/>
  <c r="DI677" i="12"/>
  <c r="DJ677" i="12"/>
  <c r="DK677" i="12"/>
  <c r="DL677" i="12"/>
  <c r="DM677" i="12"/>
  <c r="DN677" i="12"/>
  <c r="DO677" i="12"/>
  <c r="DP677" i="12"/>
  <c r="DQ677" i="12"/>
  <c r="DR677" i="12"/>
  <c r="DS677" i="12"/>
  <c r="DT677" i="12"/>
  <c r="DU677" i="12"/>
  <c r="DV677" i="12"/>
  <c r="DW677" i="12"/>
  <c r="DX677" i="12"/>
  <c r="DY677" i="12"/>
  <c r="DZ677" i="12"/>
  <c r="EA677" i="12"/>
  <c r="EB677" i="12"/>
  <c r="EC677" i="12"/>
  <c r="ED677" i="12"/>
  <c r="EE677" i="12"/>
  <c r="DE678" i="12"/>
  <c r="DF678" i="12"/>
  <c r="DG678" i="12"/>
  <c r="DH678" i="12"/>
  <c r="DI678" i="12"/>
  <c r="DJ678" i="12"/>
  <c r="DK678" i="12"/>
  <c r="DL678" i="12"/>
  <c r="DM678" i="12"/>
  <c r="DN678" i="12"/>
  <c r="DO678" i="12"/>
  <c r="DP678" i="12"/>
  <c r="DQ678" i="12"/>
  <c r="DR678" i="12"/>
  <c r="DS678" i="12"/>
  <c r="DT678" i="12"/>
  <c r="DU678" i="12"/>
  <c r="DV678" i="12"/>
  <c r="DW678" i="12"/>
  <c r="DX678" i="12"/>
  <c r="DY678" i="12"/>
  <c r="DZ678" i="12"/>
  <c r="EA678" i="12"/>
  <c r="EB678" i="12"/>
  <c r="EC678" i="12"/>
  <c r="ED678" i="12"/>
  <c r="EE678" i="12"/>
  <c r="DE679" i="12"/>
  <c r="DF679" i="12"/>
  <c r="DG679" i="12"/>
  <c r="DH679" i="12"/>
  <c r="DI679" i="12"/>
  <c r="DJ679" i="12"/>
  <c r="DK679" i="12"/>
  <c r="DL679" i="12"/>
  <c r="DM679" i="12"/>
  <c r="DN679" i="12"/>
  <c r="DO679" i="12"/>
  <c r="DP679" i="12"/>
  <c r="DQ679" i="12"/>
  <c r="DR679" i="12"/>
  <c r="DS679" i="12"/>
  <c r="DT679" i="12"/>
  <c r="DU679" i="12"/>
  <c r="DV679" i="12"/>
  <c r="DW679" i="12"/>
  <c r="DX679" i="12"/>
  <c r="DY679" i="12"/>
  <c r="DZ679" i="12"/>
  <c r="EA679" i="12"/>
  <c r="EB679" i="12"/>
  <c r="EC679" i="12"/>
  <c r="ED679" i="12"/>
  <c r="EE679" i="12"/>
  <c r="DE680" i="12"/>
  <c r="DF680" i="12"/>
  <c r="DG680" i="12"/>
  <c r="DH680" i="12"/>
  <c r="DI680" i="12"/>
  <c r="DJ680" i="12"/>
  <c r="DK680" i="12"/>
  <c r="DL680" i="12"/>
  <c r="DM680" i="12"/>
  <c r="DN680" i="12"/>
  <c r="DO680" i="12"/>
  <c r="DP680" i="12"/>
  <c r="DQ680" i="12"/>
  <c r="DR680" i="12"/>
  <c r="DS680" i="12"/>
  <c r="DT680" i="12"/>
  <c r="DU680" i="12"/>
  <c r="DV680" i="12"/>
  <c r="DW680" i="12"/>
  <c r="DX680" i="12"/>
  <c r="DY680" i="12"/>
  <c r="DZ680" i="12"/>
  <c r="EA680" i="12"/>
  <c r="EB680" i="12"/>
  <c r="EC680" i="12"/>
  <c r="ED680" i="12"/>
  <c r="EE680" i="12"/>
  <c r="DE681" i="12"/>
  <c r="DF681" i="12"/>
  <c r="DG681" i="12"/>
  <c r="DH681" i="12"/>
  <c r="DI681" i="12"/>
  <c r="DJ681" i="12"/>
  <c r="DK681" i="12"/>
  <c r="DL681" i="12"/>
  <c r="DM681" i="12"/>
  <c r="DN681" i="12"/>
  <c r="DO681" i="12"/>
  <c r="DP681" i="12"/>
  <c r="DQ681" i="12"/>
  <c r="DR681" i="12"/>
  <c r="DS681" i="12"/>
  <c r="DT681" i="12"/>
  <c r="DU681" i="12"/>
  <c r="DV681" i="12"/>
  <c r="DW681" i="12"/>
  <c r="DX681" i="12"/>
  <c r="DY681" i="12"/>
  <c r="DZ681" i="12"/>
  <c r="EA681" i="12"/>
  <c r="EB681" i="12"/>
  <c r="EC681" i="12"/>
  <c r="ED681" i="12"/>
  <c r="EE681" i="12"/>
  <c r="DE682" i="12"/>
  <c r="DF682" i="12"/>
  <c r="DG682" i="12"/>
  <c r="DH682" i="12"/>
  <c r="DI682" i="12"/>
  <c r="DJ682" i="12"/>
  <c r="DK682" i="12"/>
  <c r="DL682" i="12"/>
  <c r="DM682" i="12"/>
  <c r="DN682" i="12"/>
  <c r="DO682" i="12"/>
  <c r="DP682" i="12"/>
  <c r="DQ682" i="12"/>
  <c r="DR682" i="12"/>
  <c r="DS682" i="12"/>
  <c r="DT682" i="12"/>
  <c r="DU682" i="12"/>
  <c r="DV682" i="12"/>
  <c r="DW682" i="12"/>
  <c r="DX682" i="12"/>
  <c r="DY682" i="12"/>
  <c r="DZ682" i="12"/>
  <c r="EA682" i="12"/>
  <c r="EB682" i="12"/>
  <c r="EC682" i="12"/>
  <c r="ED682" i="12"/>
  <c r="EE682" i="12"/>
  <c r="DE683" i="12"/>
  <c r="DF683" i="12"/>
  <c r="DG683" i="12"/>
  <c r="DH683" i="12"/>
  <c r="DI683" i="12"/>
  <c r="DJ683" i="12"/>
  <c r="DK683" i="12"/>
  <c r="DL683" i="12"/>
  <c r="DM683" i="12"/>
  <c r="DN683" i="12"/>
  <c r="DO683" i="12"/>
  <c r="DP683" i="12"/>
  <c r="DQ683" i="12"/>
  <c r="DR683" i="12"/>
  <c r="DS683" i="12"/>
  <c r="DT683" i="12"/>
  <c r="DU683" i="12"/>
  <c r="DV683" i="12"/>
  <c r="DW683" i="12"/>
  <c r="DX683" i="12"/>
  <c r="DY683" i="12"/>
  <c r="DZ683" i="12"/>
  <c r="EA683" i="12"/>
  <c r="EB683" i="12"/>
  <c r="EC683" i="12"/>
  <c r="ED683" i="12"/>
  <c r="EE683" i="12"/>
  <c r="DE684" i="12"/>
  <c r="DF684" i="12"/>
  <c r="DG684" i="12"/>
  <c r="DH684" i="12"/>
  <c r="DI684" i="12"/>
  <c r="DJ684" i="12"/>
  <c r="DK684" i="12"/>
  <c r="DL684" i="12"/>
  <c r="DM684" i="12"/>
  <c r="DN684" i="12"/>
  <c r="DO684" i="12"/>
  <c r="DP684" i="12"/>
  <c r="DQ684" i="12"/>
  <c r="DR684" i="12"/>
  <c r="DS684" i="12"/>
  <c r="DT684" i="12"/>
  <c r="DU684" i="12"/>
  <c r="DV684" i="12"/>
  <c r="DW684" i="12"/>
  <c r="DX684" i="12"/>
  <c r="DY684" i="12"/>
  <c r="DZ684" i="12"/>
  <c r="EA684" i="12"/>
  <c r="EB684" i="12"/>
  <c r="EC684" i="12"/>
  <c r="ED684" i="12"/>
  <c r="EE684" i="12"/>
  <c r="DE685" i="12"/>
  <c r="DF685" i="12"/>
  <c r="DG685" i="12"/>
  <c r="DH685" i="12"/>
  <c r="DI685" i="12"/>
  <c r="DJ685" i="12"/>
  <c r="DK685" i="12"/>
  <c r="DL685" i="12"/>
  <c r="DM685" i="12"/>
  <c r="DN685" i="12"/>
  <c r="DO685" i="12"/>
  <c r="DP685" i="12"/>
  <c r="DQ685" i="12"/>
  <c r="DR685" i="12"/>
  <c r="DS685" i="12"/>
  <c r="DT685" i="12"/>
  <c r="DU685" i="12"/>
  <c r="DV685" i="12"/>
  <c r="DW685" i="12"/>
  <c r="DX685" i="12"/>
  <c r="DY685" i="12"/>
  <c r="DZ685" i="12"/>
  <c r="EA685" i="12"/>
  <c r="EB685" i="12"/>
  <c r="EC685" i="12"/>
  <c r="ED685" i="12"/>
  <c r="EE685" i="12"/>
  <c r="DE686" i="12"/>
  <c r="DF686" i="12"/>
  <c r="DG686" i="12"/>
  <c r="DH686" i="12"/>
  <c r="DI686" i="12"/>
  <c r="DJ686" i="12"/>
  <c r="DK686" i="12"/>
  <c r="DL686" i="12"/>
  <c r="DM686" i="12"/>
  <c r="DN686" i="12"/>
  <c r="DO686" i="12"/>
  <c r="DP686" i="12"/>
  <c r="DQ686" i="12"/>
  <c r="DR686" i="12"/>
  <c r="DS686" i="12"/>
  <c r="DT686" i="12"/>
  <c r="DU686" i="12"/>
  <c r="DV686" i="12"/>
  <c r="DW686" i="12"/>
  <c r="DX686" i="12"/>
  <c r="DY686" i="12"/>
  <c r="DZ686" i="12"/>
  <c r="EA686" i="12"/>
  <c r="EB686" i="12"/>
  <c r="EC686" i="12"/>
  <c r="ED686" i="12"/>
  <c r="EE686" i="12"/>
  <c r="DE687" i="12"/>
  <c r="DF687" i="12"/>
  <c r="DG687" i="12"/>
  <c r="DH687" i="12"/>
  <c r="DI687" i="12"/>
  <c r="DJ687" i="12"/>
  <c r="DK687" i="12"/>
  <c r="DL687" i="12"/>
  <c r="DM687" i="12"/>
  <c r="DN687" i="12"/>
  <c r="DO687" i="12"/>
  <c r="DP687" i="12"/>
  <c r="DQ687" i="12"/>
  <c r="DR687" i="12"/>
  <c r="DS687" i="12"/>
  <c r="DT687" i="12"/>
  <c r="DU687" i="12"/>
  <c r="DV687" i="12"/>
  <c r="DW687" i="12"/>
  <c r="DX687" i="12"/>
  <c r="DY687" i="12"/>
  <c r="DZ687" i="12"/>
  <c r="EA687" i="12"/>
  <c r="EB687" i="12"/>
  <c r="EC687" i="12"/>
  <c r="ED687" i="12"/>
  <c r="EE687" i="12"/>
  <c r="DE688" i="12"/>
  <c r="DF688" i="12"/>
  <c r="DG688" i="12"/>
  <c r="DH688" i="12"/>
  <c r="DI688" i="12"/>
  <c r="DJ688" i="12"/>
  <c r="DK688" i="12"/>
  <c r="DL688" i="12"/>
  <c r="DM688" i="12"/>
  <c r="DN688" i="12"/>
  <c r="DO688" i="12"/>
  <c r="DP688" i="12"/>
  <c r="DQ688" i="12"/>
  <c r="DR688" i="12"/>
  <c r="DS688" i="12"/>
  <c r="DT688" i="12"/>
  <c r="DU688" i="12"/>
  <c r="DV688" i="12"/>
  <c r="DW688" i="12"/>
  <c r="DX688" i="12"/>
  <c r="DY688" i="12"/>
  <c r="DZ688" i="12"/>
  <c r="EA688" i="12"/>
  <c r="EB688" i="12"/>
  <c r="EC688" i="12"/>
  <c r="ED688" i="12"/>
  <c r="EE688" i="12"/>
  <c r="DE689" i="12"/>
  <c r="DF689" i="12"/>
  <c r="DG689" i="12"/>
  <c r="DH689" i="12"/>
  <c r="DI689" i="12"/>
  <c r="DJ689" i="12"/>
  <c r="DK689" i="12"/>
  <c r="DL689" i="12"/>
  <c r="DM689" i="12"/>
  <c r="DN689" i="12"/>
  <c r="DO689" i="12"/>
  <c r="DP689" i="12"/>
  <c r="DQ689" i="12"/>
  <c r="DR689" i="12"/>
  <c r="DS689" i="12"/>
  <c r="DT689" i="12"/>
  <c r="DU689" i="12"/>
  <c r="DV689" i="12"/>
  <c r="DW689" i="12"/>
  <c r="DX689" i="12"/>
  <c r="DY689" i="12"/>
  <c r="DZ689" i="12"/>
  <c r="EA689" i="12"/>
  <c r="EB689" i="12"/>
  <c r="EC689" i="12"/>
  <c r="ED689" i="12"/>
  <c r="EE689" i="12"/>
  <c r="AY690" i="12"/>
  <c r="AZ690" i="12"/>
  <c r="BA690" i="12"/>
  <c r="BB690" i="12"/>
  <c r="BC690" i="12"/>
  <c r="BD690" i="12"/>
  <c r="BE690" i="12"/>
  <c r="BF690" i="12"/>
  <c r="BG690" i="12"/>
  <c r="BH690" i="12"/>
  <c r="BI690" i="12"/>
  <c r="BJ690" i="12"/>
  <c r="BK690" i="12"/>
  <c r="BL690" i="12"/>
  <c r="BM690" i="12"/>
  <c r="BN690" i="12"/>
  <c r="BO690" i="12"/>
  <c r="BP690" i="12"/>
  <c r="BQ690" i="12"/>
  <c r="BR690" i="12"/>
  <c r="BS690" i="12"/>
  <c r="BT690" i="12"/>
  <c r="BU690" i="12"/>
  <c r="BV690" i="12"/>
  <c r="BW690" i="12"/>
  <c r="BX690" i="12"/>
  <c r="BY690" i="12"/>
  <c r="DE690" i="12"/>
  <c r="DF690" i="12"/>
  <c r="DG690" i="12"/>
  <c r="DH690" i="12"/>
  <c r="DI690" i="12"/>
  <c r="DJ690" i="12"/>
  <c r="DK690" i="12"/>
  <c r="DL690" i="12"/>
  <c r="DM690" i="12"/>
  <c r="DN690" i="12"/>
  <c r="DO690" i="12"/>
  <c r="DP690" i="12"/>
  <c r="DQ690" i="12"/>
  <c r="DR690" i="12"/>
  <c r="DS690" i="12"/>
  <c r="DT690" i="12"/>
  <c r="DU690" i="12"/>
  <c r="DV690" i="12"/>
  <c r="DW690" i="12"/>
  <c r="DX690" i="12"/>
  <c r="DY690" i="12"/>
  <c r="DZ690" i="12"/>
  <c r="EA690" i="12"/>
  <c r="EB690" i="12"/>
  <c r="EC690" i="12"/>
  <c r="ED690" i="12"/>
  <c r="EE690" i="12"/>
  <c r="DE694" i="12" a="1"/>
  <c r="DE694" i="12"/>
  <c r="DF694" i="12"/>
  <c r="DG694" i="12"/>
  <c r="DH694" i="12"/>
  <c r="DI694" i="12"/>
  <c r="DJ694" i="12"/>
  <c r="DK694" i="12"/>
  <c r="DL694" i="12"/>
  <c r="DM694" i="12"/>
  <c r="DN694" i="12"/>
  <c r="DO694" i="12"/>
  <c r="DP694" i="12"/>
  <c r="DQ694" i="12"/>
  <c r="DR694" i="12"/>
  <c r="DS694" i="12"/>
  <c r="DT694" i="12"/>
  <c r="DU694" i="12"/>
  <c r="DV694" i="12"/>
  <c r="DW694" i="12"/>
  <c r="DX694" i="12"/>
  <c r="DY694" i="12"/>
  <c r="DZ694" i="12"/>
  <c r="EA694" i="12"/>
  <c r="EB694" i="12"/>
  <c r="EC694" i="12"/>
  <c r="ED694" i="12"/>
  <c r="EE694" i="12"/>
  <c r="DE695" i="12"/>
  <c r="DF695" i="12"/>
  <c r="DG695" i="12"/>
  <c r="DH695" i="12"/>
  <c r="DI695" i="12"/>
  <c r="DJ695" i="12"/>
  <c r="DK695" i="12"/>
  <c r="DL695" i="12"/>
  <c r="DM695" i="12"/>
  <c r="DN695" i="12"/>
  <c r="DO695" i="12"/>
  <c r="DP695" i="12"/>
  <c r="DQ695" i="12"/>
  <c r="DR695" i="12"/>
  <c r="DS695" i="12"/>
  <c r="DT695" i="12"/>
  <c r="DU695" i="12"/>
  <c r="DV695" i="12"/>
  <c r="DW695" i="12"/>
  <c r="DX695" i="12"/>
  <c r="DY695" i="12"/>
  <c r="DZ695" i="12"/>
  <c r="EA695" i="12"/>
  <c r="EB695" i="12"/>
  <c r="EC695" i="12"/>
  <c r="ED695" i="12"/>
  <c r="EE695" i="12"/>
  <c r="DE696" i="12"/>
  <c r="DF696" i="12"/>
  <c r="DG696" i="12"/>
  <c r="DH696" i="12"/>
  <c r="DI696" i="12"/>
  <c r="DJ696" i="12"/>
  <c r="DK696" i="12"/>
  <c r="DL696" i="12"/>
  <c r="DM696" i="12"/>
  <c r="DN696" i="12"/>
  <c r="DO696" i="12"/>
  <c r="DP696" i="12"/>
  <c r="DQ696" i="12"/>
  <c r="DR696" i="12"/>
  <c r="DS696" i="12"/>
  <c r="DT696" i="12"/>
  <c r="DU696" i="12"/>
  <c r="DV696" i="12"/>
  <c r="DW696" i="12"/>
  <c r="DX696" i="12"/>
  <c r="DY696" i="12"/>
  <c r="DZ696" i="12"/>
  <c r="EA696" i="12"/>
  <c r="EB696" i="12"/>
  <c r="EC696" i="12"/>
  <c r="ED696" i="12"/>
  <c r="EE696" i="12"/>
  <c r="DE697" i="12"/>
  <c r="DF697" i="12"/>
  <c r="DG697" i="12"/>
  <c r="DH697" i="12"/>
  <c r="DI697" i="12"/>
  <c r="DJ697" i="12"/>
  <c r="DK697" i="12"/>
  <c r="DL697" i="12"/>
  <c r="DM697" i="12"/>
  <c r="DN697" i="12"/>
  <c r="DO697" i="12"/>
  <c r="DP697" i="12"/>
  <c r="DQ697" i="12"/>
  <c r="DR697" i="12"/>
  <c r="DS697" i="12"/>
  <c r="DT697" i="12"/>
  <c r="DU697" i="12"/>
  <c r="DV697" i="12"/>
  <c r="DW697" i="12"/>
  <c r="DX697" i="12"/>
  <c r="DY697" i="12"/>
  <c r="DZ697" i="12"/>
  <c r="EA697" i="12"/>
  <c r="EB697" i="12"/>
  <c r="EC697" i="12"/>
  <c r="ED697" i="12"/>
  <c r="EE697" i="12"/>
  <c r="DE698" i="12"/>
  <c r="DF698" i="12"/>
  <c r="DG698" i="12"/>
  <c r="DH698" i="12"/>
  <c r="DI698" i="12"/>
  <c r="DJ698" i="12"/>
  <c r="DK698" i="12"/>
  <c r="DL698" i="12"/>
  <c r="DM698" i="12"/>
  <c r="DN698" i="12"/>
  <c r="DO698" i="12"/>
  <c r="DP698" i="12"/>
  <c r="DQ698" i="12"/>
  <c r="DR698" i="12"/>
  <c r="DS698" i="12"/>
  <c r="DT698" i="12"/>
  <c r="DU698" i="12"/>
  <c r="DV698" i="12"/>
  <c r="DW698" i="12"/>
  <c r="DX698" i="12"/>
  <c r="DY698" i="12"/>
  <c r="DZ698" i="12"/>
  <c r="EA698" i="12"/>
  <c r="EB698" i="12"/>
  <c r="EC698" i="12"/>
  <c r="ED698" i="12"/>
  <c r="EE698" i="12"/>
  <c r="DE699" i="12"/>
  <c r="DF699" i="12"/>
  <c r="DG699" i="12"/>
  <c r="DH699" i="12"/>
  <c r="DI699" i="12"/>
  <c r="DJ699" i="12"/>
  <c r="DK699" i="12"/>
  <c r="DL699" i="12"/>
  <c r="DM699" i="12"/>
  <c r="DN699" i="12"/>
  <c r="DO699" i="12"/>
  <c r="DP699" i="12"/>
  <c r="DQ699" i="12"/>
  <c r="DR699" i="12"/>
  <c r="DS699" i="12"/>
  <c r="DT699" i="12"/>
  <c r="DU699" i="12"/>
  <c r="DV699" i="12"/>
  <c r="DW699" i="12"/>
  <c r="DX699" i="12"/>
  <c r="DY699" i="12"/>
  <c r="DZ699" i="12"/>
  <c r="EA699" i="12"/>
  <c r="EB699" i="12"/>
  <c r="EC699" i="12"/>
  <c r="ED699" i="12"/>
  <c r="EE699" i="12"/>
  <c r="DE700" i="12"/>
  <c r="DF700" i="12"/>
  <c r="DG700" i="12"/>
  <c r="DH700" i="12"/>
  <c r="DI700" i="12"/>
  <c r="DJ700" i="12"/>
  <c r="DK700" i="12"/>
  <c r="DL700" i="12"/>
  <c r="DM700" i="12"/>
  <c r="DN700" i="12"/>
  <c r="DO700" i="12"/>
  <c r="DP700" i="12"/>
  <c r="DQ700" i="12"/>
  <c r="DR700" i="12"/>
  <c r="DS700" i="12"/>
  <c r="DT700" i="12"/>
  <c r="DU700" i="12"/>
  <c r="DV700" i="12"/>
  <c r="DW700" i="12"/>
  <c r="DX700" i="12"/>
  <c r="DY700" i="12"/>
  <c r="DZ700" i="12"/>
  <c r="EA700" i="12"/>
  <c r="EB700" i="12"/>
  <c r="EC700" i="12"/>
  <c r="ED700" i="12"/>
  <c r="EE700" i="12"/>
  <c r="DE701" i="12"/>
  <c r="DF701" i="12"/>
  <c r="DG701" i="12"/>
  <c r="DH701" i="12"/>
  <c r="DI701" i="12"/>
  <c r="DJ701" i="12"/>
  <c r="DK701" i="12"/>
  <c r="DL701" i="12"/>
  <c r="DM701" i="12"/>
  <c r="DN701" i="12"/>
  <c r="DO701" i="12"/>
  <c r="DP701" i="12"/>
  <c r="DQ701" i="12"/>
  <c r="DR701" i="12"/>
  <c r="DS701" i="12"/>
  <c r="DT701" i="12"/>
  <c r="DU701" i="12"/>
  <c r="DV701" i="12"/>
  <c r="DW701" i="12"/>
  <c r="DX701" i="12"/>
  <c r="DY701" i="12"/>
  <c r="DZ701" i="12"/>
  <c r="EA701" i="12"/>
  <c r="EB701" i="12"/>
  <c r="EC701" i="12"/>
  <c r="ED701" i="12"/>
  <c r="EE701" i="12"/>
  <c r="DE702" i="12"/>
  <c r="DF702" i="12"/>
  <c r="DG702" i="12"/>
  <c r="DH702" i="12"/>
  <c r="DI702" i="12"/>
  <c r="DJ702" i="12"/>
  <c r="DK702" i="12"/>
  <c r="DL702" i="12"/>
  <c r="DM702" i="12"/>
  <c r="DN702" i="12"/>
  <c r="DO702" i="12"/>
  <c r="DP702" i="12"/>
  <c r="DQ702" i="12"/>
  <c r="DR702" i="12"/>
  <c r="DS702" i="12"/>
  <c r="DT702" i="12"/>
  <c r="DU702" i="12"/>
  <c r="DV702" i="12"/>
  <c r="DW702" i="12"/>
  <c r="DX702" i="12"/>
  <c r="DY702" i="12"/>
  <c r="DZ702" i="12"/>
  <c r="EA702" i="12"/>
  <c r="EB702" i="12"/>
  <c r="EC702" i="12"/>
  <c r="ED702" i="12"/>
  <c r="EE702" i="12"/>
  <c r="DE703" i="12"/>
  <c r="DF703" i="12"/>
  <c r="DG703" i="12"/>
  <c r="DH703" i="12"/>
  <c r="DI703" i="12"/>
  <c r="DJ703" i="12"/>
  <c r="DK703" i="12"/>
  <c r="DL703" i="12"/>
  <c r="DM703" i="12"/>
  <c r="DN703" i="12"/>
  <c r="DO703" i="12"/>
  <c r="DP703" i="12"/>
  <c r="DQ703" i="12"/>
  <c r="DR703" i="12"/>
  <c r="DS703" i="12"/>
  <c r="DT703" i="12"/>
  <c r="DU703" i="12"/>
  <c r="DV703" i="12"/>
  <c r="DW703" i="12"/>
  <c r="DX703" i="12"/>
  <c r="DY703" i="12"/>
  <c r="DZ703" i="12"/>
  <c r="EA703" i="12"/>
  <c r="EB703" i="12"/>
  <c r="EC703" i="12"/>
  <c r="ED703" i="12"/>
  <c r="EE703" i="12"/>
  <c r="DE704" i="12"/>
  <c r="DF704" i="12"/>
  <c r="DG704" i="12"/>
  <c r="DH704" i="12"/>
  <c r="DI704" i="12"/>
  <c r="DJ704" i="12"/>
  <c r="DK704" i="12"/>
  <c r="DL704" i="12"/>
  <c r="DM704" i="12"/>
  <c r="DN704" i="12"/>
  <c r="DO704" i="12"/>
  <c r="DP704" i="12"/>
  <c r="DQ704" i="12"/>
  <c r="DR704" i="12"/>
  <c r="DS704" i="12"/>
  <c r="DT704" i="12"/>
  <c r="DU704" i="12"/>
  <c r="DV704" i="12"/>
  <c r="DW704" i="12"/>
  <c r="DX704" i="12"/>
  <c r="DY704" i="12"/>
  <c r="DZ704" i="12"/>
  <c r="EA704" i="12"/>
  <c r="EB704" i="12"/>
  <c r="EC704" i="12"/>
  <c r="ED704" i="12"/>
  <c r="EE704" i="12"/>
  <c r="DE705" i="12"/>
  <c r="DF705" i="12"/>
  <c r="DG705" i="12"/>
  <c r="DH705" i="12"/>
  <c r="DI705" i="12"/>
  <c r="DJ705" i="12"/>
  <c r="DK705" i="12"/>
  <c r="DL705" i="12"/>
  <c r="DM705" i="12"/>
  <c r="DN705" i="12"/>
  <c r="DO705" i="12"/>
  <c r="DP705" i="12"/>
  <c r="DQ705" i="12"/>
  <c r="DR705" i="12"/>
  <c r="DS705" i="12"/>
  <c r="DT705" i="12"/>
  <c r="DU705" i="12"/>
  <c r="DV705" i="12"/>
  <c r="DW705" i="12"/>
  <c r="DX705" i="12"/>
  <c r="DY705" i="12"/>
  <c r="DZ705" i="12"/>
  <c r="EA705" i="12"/>
  <c r="EB705" i="12"/>
  <c r="EC705" i="12"/>
  <c r="ED705" i="12"/>
  <c r="EE705" i="12"/>
  <c r="DE706" i="12"/>
  <c r="DF706" i="12"/>
  <c r="DG706" i="12"/>
  <c r="DH706" i="12"/>
  <c r="DI706" i="12"/>
  <c r="DJ706" i="12"/>
  <c r="DK706" i="12"/>
  <c r="DL706" i="12"/>
  <c r="DM706" i="12"/>
  <c r="DN706" i="12"/>
  <c r="DO706" i="12"/>
  <c r="DP706" i="12"/>
  <c r="DQ706" i="12"/>
  <c r="DR706" i="12"/>
  <c r="DS706" i="12"/>
  <c r="DT706" i="12"/>
  <c r="DU706" i="12"/>
  <c r="DV706" i="12"/>
  <c r="DW706" i="12"/>
  <c r="DX706" i="12"/>
  <c r="DY706" i="12"/>
  <c r="DZ706" i="12"/>
  <c r="EA706" i="12"/>
  <c r="EB706" i="12"/>
  <c r="EC706" i="12"/>
  <c r="ED706" i="12"/>
  <c r="EE706" i="12"/>
  <c r="DE707" i="12"/>
  <c r="DF707" i="12"/>
  <c r="DG707" i="12"/>
  <c r="DH707" i="12"/>
  <c r="DI707" i="12"/>
  <c r="DJ707" i="12"/>
  <c r="DK707" i="12"/>
  <c r="DL707" i="12"/>
  <c r="DM707" i="12"/>
  <c r="DN707" i="12"/>
  <c r="DO707" i="12"/>
  <c r="DP707" i="12"/>
  <c r="DQ707" i="12"/>
  <c r="DR707" i="12"/>
  <c r="DS707" i="12"/>
  <c r="DT707" i="12"/>
  <c r="DU707" i="12"/>
  <c r="DV707" i="12"/>
  <c r="DW707" i="12"/>
  <c r="DX707" i="12"/>
  <c r="DY707" i="12"/>
  <c r="DZ707" i="12"/>
  <c r="EA707" i="12"/>
  <c r="EB707" i="12"/>
  <c r="EC707" i="12"/>
  <c r="ED707" i="12"/>
  <c r="EE707" i="12"/>
  <c r="DE708" i="12"/>
  <c r="DF708" i="12"/>
  <c r="DG708" i="12"/>
  <c r="DH708" i="12"/>
  <c r="DI708" i="12"/>
  <c r="DJ708" i="12"/>
  <c r="DK708" i="12"/>
  <c r="DL708" i="12"/>
  <c r="DM708" i="12"/>
  <c r="DN708" i="12"/>
  <c r="DO708" i="12"/>
  <c r="DP708" i="12"/>
  <c r="DQ708" i="12"/>
  <c r="DR708" i="12"/>
  <c r="DS708" i="12"/>
  <c r="DT708" i="12"/>
  <c r="DU708" i="12"/>
  <c r="DV708" i="12"/>
  <c r="DW708" i="12"/>
  <c r="DX708" i="12"/>
  <c r="DY708" i="12"/>
  <c r="DZ708" i="12"/>
  <c r="EA708" i="12"/>
  <c r="EB708" i="12"/>
  <c r="EC708" i="12"/>
  <c r="ED708" i="12"/>
  <c r="EE708" i="12"/>
  <c r="DE709" i="12"/>
  <c r="DF709" i="12"/>
  <c r="DG709" i="12"/>
  <c r="DH709" i="12"/>
  <c r="DI709" i="12"/>
  <c r="DJ709" i="12"/>
  <c r="DK709" i="12"/>
  <c r="DL709" i="12"/>
  <c r="DM709" i="12"/>
  <c r="DN709" i="12"/>
  <c r="DO709" i="12"/>
  <c r="DP709" i="12"/>
  <c r="DQ709" i="12"/>
  <c r="DR709" i="12"/>
  <c r="DS709" i="12"/>
  <c r="DT709" i="12"/>
  <c r="DU709" i="12"/>
  <c r="DV709" i="12"/>
  <c r="DW709" i="12"/>
  <c r="DX709" i="12"/>
  <c r="DY709" i="12"/>
  <c r="DZ709" i="12"/>
  <c r="EA709" i="12"/>
  <c r="EB709" i="12"/>
  <c r="EC709" i="12"/>
  <c r="ED709" i="12"/>
  <c r="EE709" i="12"/>
  <c r="DE710" i="12"/>
  <c r="DF710" i="12"/>
  <c r="DG710" i="12"/>
  <c r="DH710" i="12"/>
  <c r="DI710" i="12"/>
  <c r="DJ710" i="12"/>
  <c r="DK710" i="12"/>
  <c r="DL710" i="12"/>
  <c r="DM710" i="12"/>
  <c r="DN710" i="12"/>
  <c r="DO710" i="12"/>
  <c r="DP710" i="12"/>
  <c r="DQ710" i="12"/>
  <c r="DR710" i="12"/>
  <c r="DS710" i="12"/>
  <c r="DT710" i="12"/>
  <c r="DU710" i="12"/>
  <c r="DV710" i="12"/>
  <c r="DW710" i="12"/>
  <c r="DX710" i="12"/>
  <c r="DY710" i="12"/>
  <c r="DZ710" i="12"/>
  <c r="EA710" i="12"/>
  <c r="EB710" i="12"/>
  <c r="EC710" i="12"/>
  <c r="ED710" i="12"/>
  <c r="EE710" i="12"/>
  <c r="DE711" i="12"/>
  <c r="DF711" i="12"/>
  <c r="DG711" i="12"/>
  <c r="DH711" i="12"/>
  <c r="DI711" i="12"/>
  <c r="DJ711" i="12"/>
  <c r="DK711" i="12"/>
  <c r="DL711" i="12"/>
  <c r="DM711" i="12"/>
  <c r="DN711" i="12"/>
  <c r="DO711" i="12"/>
  <c r="DP711" i="12"/>
  <c r="DQ711" i="12"/>
  <c r="DR711" i="12"/>
  <c r="DS711" i="12"/>
  <c r="DT711" i="12"/>
  <c r="DU711" i="12"/>
  <c r="DV711" i="12"/>
  <c r="DW711" i="12"/>
  <c r="DX711" i="12"/>
  <c r="DY711" i="12"/>
  <c r="DZ711" i="12"/>
  <c r="EA711" i="12"/>
  <c r="EB711" i="12"/>
  <c r="EC711" i="12"/>
  <c r="ED711" i="12"/>
  <c r="EE711" i="12"/>
  <c r="DE712" i="12"/>
  <c r="DF712" i="12"/>
  <c r="DG712" i="12"/>
  <c r="DH712" i="12"/>
  <c r="DI712" i="12"/>
  <c r="DJ712" i="12"/>
  <c r="DK712" i="12"/>
  <c r="DL712" i="12"/>
  <c r="DM712" i="12"/>
  <c r="DN712" i="12"/>
  <c r="DO712" i="12"/>
  <c r="DP712" i="12"/>
  <c r="DQ712" i="12"/>
  <c r="DR712" i="12"/>
  <c r="DS712" i="12"/>
  <c r="DT712" i="12"/>
  <c r="DU712" i="12"/>
  <c r="DV712" i="12"/>
  <c r="DW712" i="12"/>
  <c r="DX712" i="12"/>
  <c r="DY712" i="12"/>
  <c r="DZ712" i="12"/>
  <c r="EA712" i="12"/>
  <c r="EB712" i="12"/>
  <c r="EC712" i="12"/>
  <c r="ED712" i="12"/>
  <c r="EE712" i="12"/>
  <c r="DE713" i="12"/>
  <c r="DF713" i="12"/>
  <c r="DG713" i="12"/>
  <c r="DH713" i="12"/>
  <c r="DI713" i="12"/>
  <c r="DJ713" i="12"/>
  <c r="DK713" i="12"/>
  <c r="DL713" i="12"/>
  <c r="DM713" i="12"/>
  <c r="DN713" i="12"/>
  <c r="DO713" i="12"/>
  <c r="DP713" i="12"/>
  <c r="DQ713" i="12"/>
  <c r="DR713" i="12"/>
  <c r="DS713" i="12"/>
  <c r="DT713" i="12"/>
  <c r="DU713" i="12"/>
  <c r="DV713" i="12"/>
  <c r="DW713" i="12"/>
  <c r="DX713" i="12"/>
  <c r="DY713" i="12"/>
  <c r="DZ713" i="12"/>
  <c r="EA713" i="12"/>
  <c r="EB713" i="12"/>
  <c r="EC713" i="12"/>
  <c r="ED713" i="12"/>
  <c r="EE713" i="12"/>
  <c r="DE714" i="12"/>
  <c r="DF714" i="12"/>
  <c r="DG714" i="12"/>
  <c r="DH714" i="12"/>
  <c r="DI714" i="12"/>
  <c r="DJ714" i="12"/>
  <c r="DK714" i="12"/>
  <c r="DL714" i="12"/>
  <c r="DM714" i="12"/>
  <c r="DN714" i="12"/>
  <c r="DO714" i="12"/>
  <c r="DP714" i="12"/>
  <c r="DQ714" i="12"/>
  <c r="DR714" i="12"/>
  <c r="DS714" i="12"/>
  <c r="DT714" i="12"/>
  <c r="DU714" i="12"/>
  <c r="DV714" i="12"/>
  <c r="DW714" i="12"/>
  <c r="DX714" i="12"/>
  <c r="DY714" i="12"/>
  <c r="DZ714" i="12"/>
  <c r="EA714" i="12"/>
  <c r="EB714" i="12"/>
  <c r="EC714" i="12"/>
  <c r="ED714" i="12"/>
  <c r="EE714" i="12"/>
  <c r="DE715" i="12"/>
  <c r="DF715" i="12"/>
  <c r="DG715" i="12"/>
  <c r="DH715" i="12"/>
  <c r="DI715" i="12"/>
  <c r="DJ715" i="12"/>
  <c r="DK715" i="12"/>
  <c r="DL715" i="12"/>
  <c r="DM715" i="12"/>
  <c r="DN715" i="12"/>
  <c r="DO715" i="12"/>
  <c r="DP715" i="12"/>
  <c r="DQ715" i="12"/>
  <c r="DR715" i="12"/>
  <c r="DS715" i="12"/>
  <c r="DT715" i="12"/>
  <c r="DU715" i="12"/>
  <c r="DV715" i="12"/>
  <c r="DW715" i="12"/>
  <c r="DX715" i="12"/>
  <c r="DY715" i="12"/>
  <c r="DZ715" i="12"/>
  <c r="EA715" i="12"/>
  <c r="EB715" i="12"/>
  <c r="EC715" i="12"/>
  <c r="ED715" i="12"/>
  <c r="EE715" i="12"/>
  <c r="DE716" i="12"/>
  <c r="DF716" i="12"/>
  <c r="DG716" i="12"/>
  <c r="DH716" i="12"/>
  <c r="DI716" i="12"/>
  <c r="DJ716" i="12"/>
  <c r="DK716" i="12"/>
  <c r="DL716" i="12"/>
  <c r="DM716" i="12"/>
  <c r="DN716" i="12"/>
  <c r="DO716" i="12"/>
  <c r="DP716" i="12"/>
  <c r="DQ716" i="12"/>
  <c r="DR716" i="12"/>
  <c r="DS716" i="12"/>
  <c r="DT716" i="12"/>
  <c r="DU716" i="12"/>
  <c r="DV716" i="12"/>
  <c r="DW716" i="12"/>
  <c r="DX716" i="12"/>
  <c r="DY716" i="12"/>
  <c r="DZ716" i="12"/>
  <c r="EA716" i="12"/>
  <c r="EB716" i="12"/>
  <c r="EC716" i="12"/>
  <c r="ED716" i="12"/>
  <c r="EE716" i="12"/>
  <c r="DE717" i="12"/>
  <c r="DF717" i="12"/>
  <c r="DG717" i="12"/>
  <c r="DH717" i="12"/>
  <c r="DI717" i="12"/>
  <c r="DJ717" i="12"/>
  <c r="DK717" i="12"/>
  <c r="DL717" i="12"/>
  <c r="DM717" i="12"/>
  <c r="DN717" i="12"/>
  <c r="DO717" i="12"/>
  <c r="DP717" i="12"/>
  <c r="DQ717" i="12"/>
  <c r="DR717" i="12"/>
  <c r="DS717" i="12"/>
  <c r="DT717" i="12"/>
  <c r="DU717" i="12"/>
  <c r="DV717" i="12"/>
  <c r="DW717" i="12"/>
  <c r="DX717" i="12"/>
  <c r="DY717" i="12"/>
  <c r="DZ717" i="12"/>
  <c r="EA717" i="12"/>
  <c r="EB717" i="12"/>
  <c r="EC717" i="12"/>
  <c r="ED717" i="12"/>
  <c r="EE717" i="12"/>
  <c r="DE718" i="12"/>
  <c r="DF718" i="12"/>
  <c r="DG718" i="12"/>
  <c r="DH718" i="12"/>
  <c r="DI718" i="12"/>
  <c r="DJ718" i="12"/>
  <c r="DK718" i="12"/>
  <c r="DL718" i="12"/>
  <c r="DM718" i="12"/>
  <c r="DN718" i="12"/>
  <c r="DO718" i="12"/>
  <c r="DP718" i="12"/>
  <c r="DQ718" i="12"/>
  <c r="DR718" i="12"/>
  <c r="DS718" i="12"/>
  <c r="DT718" i="12"/>
  <c r="DU718" i="12"/>
  <c r="DV718" i="12"/>
  <c r="DW718" i="12"/>
  <c r="DX718" i="12"/>
  <c r="DY718" i="12"/>
  <c r="DZ718" i="12"/>
  <c r="EA718" i="12"/>
  <c r="EB718" i="12"/>
  <c r="EC718" i="12"/>
  <c r="ED718" i="12"/>
  <c r="EE718" i="12"/>
  <c r="DE719" i="12"/>
  <c r="DF719" i="12"/>
  <c r="DG719" i="12"/>
  <c r="DH719" i="12"/>
  <c r="DI719" i="12"/>
  <c r="DJ719" i="12"/>
  <c r="DK719" i="12"/>
  <c r="DL719" i="12"/>
  <c r="DM719" i="12"/>
  <c r="DN719" i="12"/>
  <c r="DO719" i="12"/>
  <c r="DP719" i="12"/>
  <c r="DQ719" i="12"/>
  <c r="DR719" i="12"/>
  <c r="DS719" i="12"/>
  <c r="DT719" i="12"/>
  <c r="DU719" i="12"/>
  <c r="DV719" i="12"/>
  <c r="DW719" i="12"/>
  <c r="DX719" i="12"/>
  <c r="DY719" i="12"/>
  <c r="DZ719" i="12"/>
  <c r="EA719" i="12"/>
  <c r="EB719" i="12"/>
  <c r="EC719" i="12"/>
  <c r="ED719" i="12"/>
  <c r="EE719" i="12"/>
  <c r="DE720" i="12"/>
  <c r="DF720" i="12"/>
  <c r="DG720" i="12"/>
  <c r="DH720" i="12"/>
  <c r="DI720" i="12"/>
  <c r="DJ720" i="12"/>
  <c r="DK720" i="12"/>
  <c r="DL720" i="12"/>
  <c r="DM720" i="12"/>
  <c r="DN720" i="12"/>
  <c r="DO720" i="12"/>
  <c r="DP720" i="12"/>
  <c r="DQ720" i="12"/>
  <c r="DR720" i="12"/>
  <c r="DS720" i="12"/>
  <c r="DT720" i="12"/>
  <c r="DU720" i="12"/>
  <c r="DV720" i="12"/>
  <c r="DW720" i="12"/>
  <c r="DX720" i="12"/>
  <c r="DY720" i="12"/>
  <c r="DZ720" i="12"/>
  <c r="EA720" i="12"/>
  <c r="EB720" i="12"/>
  <c r="EC720" i="12"/>
  <c r="ED720" i="12"/>
  <c r="EE720" i="12"/>
  <c r="DE721" i="12"/>
  <c r="DF721" i="12"/>
  <c r="DG721" i="12"/>
  <c r="DH721" i="12"/>
  <c r="DI721" i="12"/>
  <c r="DJ721" i="12"/>
  <c r="DK721" i="12"/>
  <c r="DL721" i="12"/>
  <c r="DM721" i="12"/>
  <c r="DN721" i="12"/>
  <c r="DO721" i="12"/>
  <c r="DP721" i="12"/>
  <c r="DQ721" i="12"/>
  <c r="DR721" i="12"/>
  <c r="DS721" i="12"/>
  <c r="DT721" i="12"/>
  <c r="DU721" i="12"/>
  <c r="DV721" i="12"/>
  <c r="DW721" i="12"/>
  <c r="DX721" i="12"/>
  <c r="DY721" i="12"/>
  <c r="DZ721" i="12"/>
  <c r="EA721" i="12"/>
  <c r="EB721" i="12"/>
  <c r="EC721" i="12"/>
  <c r="ED721" i="12"/>
  <c r="EE721" i="12"/>
  <c r="DE722" i="12"/>
  <c r="DF722" i="12"/>
  <c r="DG722" i="12"/>
  <c r="DH722" i="12"/>
  <c r="DI722" i="12"/>
  <c r="DJ722" i="12"/>
  <c r="DK722" i="12"/>
  <c r="DL722" i="12"/>
  <c r="DM722" i="12"/>
  <c r="DN722" i="12"/>
  <c r="DO722" i="12"/>
  <c r="DP722" i="12"/>
  <c r="DQ722" i="12"/>
  <c r="DR722" i="12"/>
  <c r="DS722" i="12"/>
  <c r="DT722" i="12"/>
  <c r="DU722" i="12"/>
  <c r="DV722" i="12"/>
  <c r="DW722" i="12"/>
  <c r="DX722" i="12"/>
  <c r="DY722" i="12"/>
  <c r="DZ722" i="12"/>
  <c r="EA722" i="12"/>
  <c r="EB722" i="12"/>
  <c r="EC722" i="12"/>
  <c r="ED722" i="12"/>
  <c r="EE722" i="12"/>
  <c r="DE723" i="12"/>
  <c r="DF723" i="12"/>
  <c r="DG723" i="12"/>
  <c r="DH723" i="12"/>
  <c r="DI723" i="12"/>
  <c r="DJ723" i="12"/>
  <c r="DK723" i="12"/>
  <c r="DL723" i="12"/>
  <c r="DM723" i="12"/>
  <c r="DN723" i="12"/>
  <c r="DO723" i="12"/>
  <c r="DP723" i="12"/>
  <c r="DQ723" i="12"/>
  <c r="DR723" i="12"/>
  <c r="DS723" i="12"/>
  <c r="DT723" i="12"/>
  <c r="DU723" i="12"/>
  <c r="DV723" i="12"/>
  <c r="DW723" i="12"/>
  <c r="DX723" i="12"/>
  <c r="DY723" i="12"/>
  <c r="DZ723" i="12"/>
  <c r="EA723" i="12"/>
  <c r="EB723" i="12"/>
  <c r="EC723" i="12"/>
  <c r="ED723" i="12"/>
  <c r="EE723" i="12"/>
  <c r="DE724" i="12"/>
  <c r="DF724" i="12"/>
  <c r="DG724" i="12"/>
  <c r="DH724" i="12"/>
  <c r="DI724" i="12"/>
  <c r="DJ724" i="12"/>
  <c r="DK724" i="12"/>
  <c r="DL724" i="12"/>
  <c r="DM724" i="12"/>
  <c r="DN724" i="12"/>
  <c r="DO724" i="12"/>
  <c r="DP724" i="12"/>
  <c r="DQ724" i="12"/>
  <c r="DR724" i="12"/>
  <c r="DS724" i="12"/>
  <c r="DT724" i="12"/>
  <c r="DU724" i="12"/>
  <c r="DV724" i="12"/>
  <c r="DW724" i="12"/>
  <c r="DX724" i="12"/>
  <c r="DY724" i="12"/>
  <c r="DZ724" i="12"/>
  <c r="EA724" i="12"/>
  <c r="EB724" i="12"/>
  <c r="EC724" i="12"/>
  <c r="ED724" i="12"/>
  <c r="EE724" i="12"/>
  <c r="DE725" i="12"/>
  <c r="DF725" i="12"/>
  <c r="DG725" i="12"/>
  <c r="DH725" i="12"/>
  <c r="DI725" i="12"/>
  <c r="DJ725" i="12"/>
  <c r="DK725" i="12"/>
  <c r="DL725" i="12"/>
  <c r="DM725" i="12"/>
  <c r="DN725" i="12"/>
  <c r="DO725" i="12"/>
  <c r="DP725" i="12"/>
  <c r="DQ725" i="12"/>
  <c r="DR725" i="12"/>
  <c r="DS725" i="12"/>
  <c r="DT725" i="12"/>
  <c r="DU725" i="12"/>
  <c r="DV725" i="12"/>
  <c r="DW725" i="12"/>
  <c r="DX725" i="12"/>
  <c r="DY725" i="12"/>
  <c r="DZ725" i="12"/>
  <c r="EA725" i="12"/>
  <c r="EB725" i="12"/>
  <c r="EC725" i="12"/>
  <c r="ED725" i="12"/>
  <c r="EE725" i="12"/>
  <c r="DE726" i="12"/>
  <c r="DF726" i="12"/>
  <c r="DG726" i="12"/>
  <c r="DH726" i="12"/>
  <c r="DI726" i="12"/>
  <c r="DJ726" i="12"/>
  <c r="DK726" i="12"/>
  <c r="DL726" i="12"/>
  <c r="DM726" i="12"/>
  <c r="DN726" i="12"/>
  <c r="DO726" i="12"/>
  <c r="DP726" i="12"/>
  <c r="DQ726" i="12"/>
  <c r="DR726" i="12"/>
  <c r="DS726" i="12"/>
  <c r="DT726" i="12"/>
  <c r="DU726" i="12"/>
  <c r="DV726" i="12"/>
  <c r="DW726" i="12"/>
  <c r="DX726" i="12"/>
  <c r="DY726" i="12"/>
  <c r="DZ726" i="12"/>
  <c r="EA726" i="12"/>
  <c r="EB726" i="12"/>
  <c r="EC726" i="12"/>
  <c r="ED726" i="12"/>
  <c r="EE726" i="12"/>
  <c r="DE727" i="12"/>
  <c r="DF727" i="12"/>
  <c r="DG727" i="12"/>
  <c r="DH727" i="12"/>
  <c r="DI727" i="12"/>
  <c r="DJ727" i="12"/>
  <c r="DK727" i="12"/>
  <c r="DL727" i="12"/>
  <c r="DM727" i="12"/>
  <c r="DN727" i="12"/>
  <c r="DO727" i="12"/>
  <c r="DP727" i="12"/>
  <c r="DQ727" i="12"/>
  <c r="DR727" i="12"/>
  <c r="DS727" i="12"/>
  <c r="DT727" i="12"/>
  <c r="DU727" i="12"/>
  <c r="DV727" i="12"/>
  <c r="DW727" i="12"/>
  <c r="DX727" i="12"/>
  <c r="DY727" i="12"/>
  <c r="DZ727" i="12"/>
  <c r="EA727" i="12"/>
  <c r="EB727" i="12"/>
  <c r="EC727" i="12"/>
  <c r="ED727" i="12"/>
  <c r="EE727" i="12"/>
  <c r="DE728" i="12"/>
  <c r="DF728" i="12"/>
  <c r="DG728" i="12"/>
  <c r="DH728" i="12"/>
  <c r="DI728" i="12"/>
  <c r="DJ728" i="12"/>
  <c r="DK728" i="12"/>
  <c r="DL728" i="12"/>
  <c r="DM728" i="12"/>
  <c r="DN728" i="12"/>
  <c r="DO728" i="12"/>
  <c r="DP728" i="12"/>
  <c r="DQ728" i="12"/>
  <c r="DR728" i="12"/>
  <c r="DS728" i="12"/>
  <c r="DT728" i="12"/>
  <c r="DU728" i="12"/>
  <c r="DV728" i="12"/>
  <c r="DW728" i="12"/>
  <c r="DX728" i="12"/>
  <c r="DY728" i="12"/>
  <c r="DZ728" i="12"/>
  <c r="EA728" i="12"/>
  <c r="EB728" i="12"/>
  <c r="EC728" i="12"/>
  <c r="ED728" i="12"/>
  <c r="EE728" i="12"/>
  <c r="DE729" i="12"/>
  <c r="DF729" i="12"/>
  <c r="DG729" i="12"/>
  <c r="DH729" i="12"/>
  <c r="DI729" i="12"/>
  <c r="DJ729" i="12"/>
  <c r="DK729" i="12"/>
  <c r="DL729" i="12"/>
  <c r="DM729" i="12"/>
  <c r="DN729" i="12"/>
  <c r="DO729" i="12"/>
  <c r="DP729" i="12"/>
  <c r="DQ729" i="12"/>
  <c r="DR729" i="12"/>
  <c r="DS729" i="12"/>
  <c r="DT729" i="12"/>
  <c r="DU729" i="12"/>
  <c r="DV729" i="12"/>
  <c r="DW729" i="12"/>
  <c r="DX729" i="12"/>
  <c r="DY729" i="12"/>
  <c r="DZ729" i="12"/>
  <c r="EA729" i="12"/>
  <c r="EB729" i="12"/>
  <c r="EC729" i="12"/>
  <c r="ED729" i="12"/>
  <c r="EE729" i="12"/>
  <c r="DE730" i="12"/>
  <c r="DF730" i="12"/>
  <c r="DG730" i="12"/>
  <c r="DH730" i="12"/>
  <c r="DI730" i="12"/>
  <c r="DJ730" i="12"/>
  <c r="DK730" i="12"/>
  <c r="DL730" i="12"/>
  <c r="DM730" i="12"/>
  <c r="DN730" i="12"/>
  <c r="DO730" i="12"/>
  <c r="DP730" i="12"/>
  <c r="DQ730" i="12"/>
  <c r="DR730" i="12"/>
  <c r="DS730" i="12"/>
  <c r="DT730" i="12"/>
  <c r="DU730" i="12"/>
  <c r="DV730" i="12"/>
  <c r="DW730" i="12"/>
  <c r="DX730" i="12"/>
  <c r="DY730" i="12"/>
  <c r="DZ730" i="12"/>
  <c r="EA730" i="12"/>
  <c r="EB730" i="12"/>
  <c r="EC730" i="12"/>
  <c r="ED730" i="12"/>
  <c r="EE730" i="12"/>
  <c r="DE731" i="12"/>
  <c r="DF731" i="12"/>
  <c r="DG731" i="12"/>
  <c r="DH731" i="12"/>
  <c r="DI731" i="12"/>
  <c r="DJ731" i="12"/>
  <c r="DK731" i="12"/>
  <c r="DL731" i="12"/>
  <c r="DM731" i="12"/>
  <c r="DN731" i="12"/>
  <c r="DO731" i="12"/>
  <c r="DP731" i="12"/>
  <c r="DQ731" i="12"/>
  <c r="DR731" i="12"/>
  <c r="DS731" i="12"/>
  <c r="DT731" i="12"/>
  <c r="DU731" i="12"/>
  <c r="DV731" i="12"/>
  <c r="DW731" i="12"/>
  <c r="DX731" i="12"/>
  <c r="DY731" i="12"/>
  <c r="DZ731" i="12"/>
  <c r="EA731" i="12"/>
  <c r="EB731" i="12"/>
  <c r="EC731" i="12"/>
  <c r="ED731" i="12"/>
  <c r="EE731" i="12"/>
  <c r="DE732" i="12"/>
  <c r="DF732" i="12"/>
  <c r="DG732" i="12"/>
  <c r="DH732" i="12"/>
  <c r="DI732" i="12"/>
  <c r="DJ732" i="12"/>
  <c r="DK732" i="12"/>
  <c r="DL732" i="12"/>
  <c r="DM732" i="12"/>
  <c r="DN732" i="12"/>
  <c r="DO732" i="12"/>
  <c r="DP732" i="12"/>
  <c r="DQ732" i="12"/>
  <c r="DR732" i="12"/>
  <c r="DS732" i="12"/>
  <c r="DT732" i="12"/>
  <c r="DU732" i="12"/>
  <c r="DV732" i="12"/>
  <c r="DW732" i="12"/>
  <c r="DX732" i="12"/>
  <c r="DY732" i="12"/>
  <c r="DZ732" i="12"/>
  <c r="EA732" i="12"/>
  <c r="EB732" i="12"/>
  <c r="EC732" i="12"/>
  <c r="ED732" i="12"/>
  <c r="EE732" i="12"/>
  <c r="DE733" i="12"/>
  <c r="DF733" i="12"/>
  <c r="DG733" i="12"/>
  <c r="DH733" i="12"/>
  <c r="DI733" i="12"/>
  <c r="DJ733" i="12"/>
  <c r="DK733" i="12"/>
  <c r="DL733" i="12"/>
  <c r="DM733" i="12"/>
  <c r="DN733" i="12"/>
  <c r="DO733" i="12"/>
  <c r="DP733" i="12"/>
  <c r="DQ733" i="12"/>
  <c r="DR733" i="12"/>
  <c r="DS733" i="12"/>
  <c r="DT733" i="12"/>
  <c r="DU733" i="12"/>
  <c r="DV733" i="12"/>
  <c r="DW733" i="12"/>
  <c r="DX733" i="12"/>
  <c r="DY733" i="12"/>
  <c r="DZ733" i="12"/>
  <c r="EA733" i="12"/>
  <c r="EB733" i="12"/>
  <c r="EC733" i="12"/>
  <c r="ED733" i="12"/>
  <c r="EE733" i="12"/>
  <c r="DE734" i="12"/>
  <c r="DF734" i="12"/>
  <c r="DG734" i="12"/>
  <c r="DH734" i="12"/>
  <c r="DI734" i="12"/>
  <c r="DJ734" i="12"/>
  <c r="DK734" i="12"/>
  <c r="DL734" i="12"/>
  <c r="DM734" i="12"/>
  <c r="DN734" i="12"/>
  <c r="DO734" i="12"/>
  <c r="DP734" i="12"/>
  <c r="DQ734" i="12"/>
  <c r="DR734" i="12"/>
  <c r="DS734" i="12"/>
  <c r="DT734" i="12"/>
  <c r="DU734" i="12"/>
  <c r="DV734" i="12"/>
  <c r="DW734" i="12"/>
  <c r="DX734" i="12"/>
  <c r="DY734" i="12"/>
  <c r="DZ734" i="12"/>
  <c r="EA734" i="12"/>
  <c r="EB734" i="12"/>
  <c r="EC734" i="12"/>
  <c r="ED734" i="12"/>
  <c r="EE734" i="12"/>
  <c r="DE735" i="12"/>
  <c r="DF735" i="12"/>
  <c r="DG735" i="12"/>
  <c r="DH735" i="12"/>
  <c r="DI735" i="12"/>
  <c r="DJ735" i="12"/>
  <c r="DK735" i="12"/>
  <c r="DL735" i="12"/>
  <c r="DM735" i="12"/>
  <c r="DN735" i="12"/>
  <c r="DO735" i="12"/>
  <c r="DP735" i="12"/>
  <c r="DQ735" i="12"/>
  <c r="DR735" i="12"/>
  <c r="DS735" i="12"/>
  <c r="DT735" i="12"/>
  <c r="DU735" i="12"/>
  <c r="DV735" i="12"/>
  <c r="DW735" i="12"/>
  <c r="DX735" i="12"/>
  <c r="DY735" i="12"/>
  <c r="DZ735" i="12"/>
  <c r="EA735" i="12"/>
  <c r="EB735" i="12"/>
  <c r="EC735" i="12"/>
  <c r="ED735" i="12"/>
  <c r="EE735" i="12"/>
  <c r="DE736" i="12"/>
  <c r="DF736" i="12"/>
  <c r="DG736" i="12"/>
  <c r="DH736" i="12"/>
  <c r="DI736" i="12"/>
  <c r="DJ736" i="12"/>
  <c r="DK736" i="12"/>
  <c r="DL736" i="12"/>
  <c r="DM736" i="12"/>
  <c r="DN736" i="12"/>
  <c r="DO736" i="12"/>
  <c r="DP736" i="12"/>
  <c r="DQ736" i="12"/>
  <c r="DR736" i="12"/>
  <c r="DS736" i="12"/>
  <c r="DT736" i="12"/>
  <c r="DU736" i="12"/>
  <c r="DV736" i="12"/>
  <c r="DW736" i="12"/>
  <c r="DX736" i="12"/>
  <c r="DY736" i="12"/>
  <c r="DZ736" i="12"/>
  <c r="EA736" i="12"/>
  <c r="EB736" i="12"/>
  <c r="EC736" i="12"/>
  <c r="ED736" i="12"/>
  <c r="EE736" i="12"/>
  <c r="DE737" i="12"/>
  <c r="DF737" i="12"/>
  <c r="DG737" i="12"/>
  <c r="DH737" i="12"/>
  <c r="DI737" i="12"/>
  <c r="DJ737" i="12"/>
  <c r="DK737" i="12"/>
  <c r="DL737" i="12"/>
  <c r="DM737" i="12"/>
  <c r="DN737" i="12"/>
  <c r="DO737" i="12"/>
  <c r="DP737" i="12"/>
  <c r="DQ737" i="12"/>
  <c r="DR737" i="12"/>
  <c r="DS737" i="12"/>
  <c r="DT737" i="12"/>
  <c r="DU737" i="12"/>
  <c r="DV737" i="12"/>
  <c r="DW737" i="12"/>
  <c r="DX737" i="12"/>
  <c r="DY737" i="12"/>
  <c r="DZ737" i="12"/>
  <c r="EA737" i="12"/>
  <c r="EB737" i="12"/>
  <c r="EC737" i="12"/>
  <c r="ED737" i="12"/>
  <c r="EE737" i="12"/>
  <c r="DE738" i="12"/>
  <c r="DF738" i="12"/>
  <c r="DG738" i="12"/>
  <c r="DH738" i="12"/>
  <c r="DI738" i="12"/>
  <c r="DJ738" i="12"/>
  <c r="DK738" i="12"/>
  <c r="DL738" i="12"/>
  <c r="DM738" i="12"/>
  <c r="DN738" i="12"/>
  <c r="DO738" i="12"/>
  <c r="DP738" i="12"/>
  <c r="DQ738" i="12"/>
  <c r="DR738" i="12"/>
  <c r="DS738" i="12"/>
  <c r="DT738" i="12"/>
  <c r="DU738" i="12"/>
  <c r="DV738" i="12"/>
  <c r="DW738" i="12"/>
  <c r="DX738" i="12"/>
  <c r="DY738" i="12"/>
  <c r="DZ738" i="12"/>
  <c r="EA738" i="12"/>
  <c r="EB738" i="12"/>
  <c r="EC738" i="12"/>
  <c r="ED738" i="12"/>
  <c r="EE738" i="12"/>
  <c r="DE739" i="12"/>
  <c r="DF739" i="12"/>
  <c r="DG739" i="12"/>
  <c r="DH739" i="12"/>
  <c r="DI739" i="12"/>
  <c r="DJ739" i="12"/>
  <c r="DK739" i="12"/>
  <c r="DL739" i="12"/>
  <c r="DM739" i="12"/>
  <c r="DN739" i="12"/>
  <c r="DO739" i="12"/>
  <c r="DP739" i="12"/>
  <c r="DQ739" i="12"/>
  <c r="DR739" i="12"/>
  <c r="DS739" i="12"/>
  <c r="DT739" i="12"/>
  <c r="DU739" i="12"/>
  <c r="DV739" i="12"/>
  <c r="DW739" i="12"/>
  <c r="DX739" i="12"/>
  <c r="DY739" i="12"/>
  <c r="DZ739" i="12"/>
  <c r="EA739" i="12"/>
  <c r="EB739" i="12"/>
  <c r="EC739" i="12"/>
  <c r="ED739" i="12"/>
  <c r="EE739" i="12"/>
  <c r="DE740" i="12"/>
  <c r="DF740" i="12"/>
  <c r="DG740" i="12"/>
  <c r="DH740" i="12"/>
  <c r="DI740" i="12"/>
  <c r="DJ740" i="12"/>
  <c r="DK740" i="12"/>
  <c r="DL740" i="12"/>
  <c r="DM740" i="12"/>
  <c r="DN740" i="12"/>
  <c r="DO740" i="12"/>
  <c r="DP740" i="12"/>
  <c r="DQ740" i="12"/>
  <c r="DR740" i="12"/>
  <c r="DS740" i="12"/>
  <c r="DT740" i="12"/>
  <c r="DU740" i="12"/>
  <c r="DV740" i="12"/>
  <c r="DW740" i="12"/>
  <c r="DX740" i="12"/>
  <c r="DY740" i="12"/>
  <c r="DZ740" i="12"/>
  <c r="EA740" i="12"/>
  <c r="EB740" i="12"/>
  <c r="EC740" i="12"/>
  <c r="ED740" i="12"/>
  <c r="EE740" i="12"/>
  <c r="DE741" i="12"/>
  <c r="DF741" i="12"/>
  <c r="DG741" i="12"/>
  <c r="DH741" i="12"/>
  <c r="DI741" i="12"/>
  <c r="DJ741" i="12"/>
  <c r="DK741" i="12"/>
  <c r="DL741" i="12"/>
  <c r="DM741" i="12"/>
  <c r="DN741" i="12"/>
  <c r="DO741" i="12"/>
  <c r="DP741" i="12"/>
  <c r="DQ741" i="12"/>
  <c r="DR741" i="12"/>
  <c r="DS741" i="12"/>
  <c r="DT741" i="12"/>
  <c r="DU741" i="12"/>
  <c r="DV741" i="12"/>
  <c r="DW741" i="12"/>
  <c r="DX741" i="12"/>
  <c r="DY741" i="12"/>
  <c r="DZ741" i="12"/>
  <c r="EA741" i="12"/>
  <c r="EB741" i="12"/>
  <c r="EC741" i="12"/>
  <c r="ED741" i="12"/>
  <c r="EE741" i="12"/>
  <c r="DE742" i="12"/>
  <c r="DF742" i="12"/>
  <c r="DG742" i="12"/>
  <c r="DH742" i="12"/>
  <c r="DI742" i="12"/>
  <c r="DJ742" i="12"/>
  <c r="DK742" i="12"/>
  <c r="DL742" i="12"/>
  <c r="DM742" i="12"/>
  <c r="DN742" i="12"/>
  <c r="DO742" i="12"/>
  <c r="DP742" i="12"/>
  <c r="DQ742" i="12"/>
  <c r="DR742" i="12"/>
  <c r="DS742" i="12"/>
  <c r="DT742" i="12"/>
  <c r="DU742" i="12"/>
  <c r="DV742" i="12"/>
  <c r="DW742" i="12"/>
  <c r="DX742" i="12"/>
  <c r="DY742" i="12"/>
  <c r="DZ742" i="12"/>
  <c r="EA742" i="12"/>
  <c r="EB742" i="12"/>
  <c r="EC742" i="12"/>
  <c r="ED742" i="12"/>
  <c r="EE742" i="12"/>
  <c r="DE743" i="12"/>
  <c r="DF743" i="12"/>
  <c r="DG743" i="12"/>
  <c r="DH743" i="12"/>
  <c r="DI743" i="12"/>
  <c r="DJ743" i="12"/>
  <c r="DK743" i="12"/>
  <c r="DL743" i="12"/>
  <c r="DM743" i="12"/>
  <c r="DN743" i="12"/>
  <c r="DO743" i="12"/>
  <c r="DP743" i="12"/>
  <c r="DQ743" i="12"/>
  <c r="DR743" i="12"/>
  <c r="DS743" i="12"/>
  <c r="DT743" i="12"/>
  <c r="DU743" i="12"/>
  <c r="DV743" i="12"/>
  <c r="DW743" i="12"/>
  <c r="DX743" i="12"/>
  <c r="DY743" i="12"/>
  <c r="DZ743" i="12"/>
  <c r="EA743" i="12"/>
  <c r="EB743" i="12"/>
  <c r="EC743" i="12"/>
  <c r="ED743" i="12"/>
  <c r="EE743" i="12"/>
  <c r="DE744" i="12"/>
  <c r="DF744" i="12"/>
  <c r="DG744" i="12"/>
  <c r="DH744" i="12"/>
  <c r="DI744" i="12"/>
  <c r="DJ744" i="12"/>
  <c r="DK744" i="12"/>
  <c r="DL744" i="12"/>
  <c r="DM744" i="12"/>
  <c r="DN744" i="12"/>
  <c r="DO744" i="12"/>
  <c r="DP744" i="12"/>
  <c r="DQ744" i="12"/>
  <c r="DR744" i="12"/>
  <c r="DS744" i="12"/>
  <c r="DT744" i="12"/>
  <c r="DU744" i="12"/>
  <c r="DV744" i="12"/>
  <c r="DW744" i="12"/>
  <c r="DX744" i="12"/>
  <c r="DY744" i="12"/>
  <c r="DZ744" i="12"/>
  <c r="EA744" i="12"/>
  <c r="EB744" i="12"/>
  <c r="EC744" i="12"/>
  <c r="ED744" i="12"/>
  <c r="EE744" i="12"/>
  <c r="AY745" i="12"/>
  <c r="AZ745" i="12"/>
  <c r="BA745" i="12"/>
  <c r="BB745" i="12"/>
  <c r="BC745" i="12"/>
  <c r="BD745" i="12"/>
  <c r="BE745" i="12"/>
  <c r="BF745" i="12"/>
  <c r="BG745" i="12"/>
  <c r="BH745" i="12"/>
  <c r="BI745" i="12"/>
  <c r="BJ745" i="12"/>
  <c r="BK745" i="12"/>
  <c r="BL745" i="12"/>
  <c r="BM745" i="12"/>
  <c r="BN745" i="12"/>
  <c r="BO745" i="12"/>
  <c r="BP745" i="12"/>
  <c r="BQ745" i="12"/>
  <c r="BR745" i="12"/>
  <c r="BS745" i="12"/>
  <c r="BT745" i="12"/>
  <c r="BU745" i="12"/>
  <c r="BV745" i="12"/>
  <c r="BW745" i="12"/>
  <c r="BX745" i="12"/>
  <c r="BY745" i="12"/>
  <c r="DE745" i="12"/>
  <c r="DF745" i="12"/>
  <c r="DG745" i="12"/>
  <c r="DH745" i="12"/>
  <c r="DI745" i="12"/>
  <c r="DJ745" i="12"/>
  <c r="DK745" i="12"/>
  <c r="DL745" i="12"/>
  <c r="DM745" i="12"/>
  <c r="DN745" i="12"/>
  <c r="DO745" i="12"/>
  <c r="DP745" i="12"/>
  <c r="DQ745" i="12"/>
  <c r="DR745" i="12"/>
  <c r="DS745" i="12"/>
  <c r="DT745" i="12"/>
  <c r="DU745" i="12"/>
  <c r="DV745" i="12"/>
  <c r="DW745" i="12"/>
  <c r="DX745" i="12"/>
  <c r="DY745" i="12"/>
  <c r="DZ745" i="12"/>
  <c r="EA745" i="12"/>
  <c r="EB745" i="12"/>
  <c r="EC745" i="12"/>
  <c r="ED745" i="12"/>
  <c r="EE745" i="12"/>
  <c r="DE749" i="12" a="1"/>
  <c r="DE749" i="12"/>
  <c r="DF749" i="12"/>
  <c r="DG749" i="12"/>
  <c r="DH749" i="12"/>
  <c r="DI749" i="12"/>
  <c r="DJ749" i="12"/>
  <c r="DK749" i="12"/>
  <c r="DL749" i="12"/>
  <c r="DM749" i="12"/>
  <c r="DN749" i="12"/>
  <c r="DO749" i="12"/>
  <c r="DP749" i="12"/>
  <c r="DQ749" i="12"/>
  <c r="DR749" i="12"/>
  <c r="DS749" i="12"/>
  <c r="DT749" i="12"/>
  <c r="DU749" i="12"/>
  <c r="DV749" i="12"/>
  <c r="DW749" i="12"/>
  <c r="DX749" i="12"/>
  <c r="DY749" i="12"/>
  <c r="DZ749" i="12"/>
  <c r="EA749" i="12"/>
  <c r="EB749" i="12"/>
  <c r="EC749" i="12"/>
  <c r="ED749" i="12"/>
  <c r="EE749" i="12"/>
  <c r="DE750" i="12"/>
  <c r="DF750" i="12"/>
  <c r="DG750" i="12"/>
  <c r="DH750" i="12"/>
  <c r="DI750" i="12"/>
  <c r="DJ750" i="12"/>
  <c r="DK750" i="12"/>
  <c r="DL750" i="12"/>
  <c r="DM750" i="12"/>
  <c r="DN750" i="12"/>
  <c r="DO750" i="12"/>
  <c r="DP750" i="12"/>
  <c r="DQ750" i="12"/>
  <c r="DR750" i="12"/>
  <c r="DS750" i="12"/>
  <c r="DT750" i="12"/>
  <c r="DU750" i="12"/>
  <c r="DV750" i="12"/>
  <c r="DW750" i="12"/>
  <c r="DX750" i="12"/>
  <c r="DY750" i="12"/>
  <c r="DZ750" i="12"/>
  <c r="EA750" i="12"/>
  <c r="EB750" i="12"/>
  <c r="EC750" i="12"/>
  <c r="ED750" i="12"/>
  <c r="EE750" i="12"/>
  <c r="DE751" i="12"/>
  <c r="DF751" i="12"/>
  <c r="DG751" i="12"/>
  <c r="DH751" i="12"/>
  <c r="DI751" i="12"/>
  <c r="DJ751" i="12"/>
  <c r="DK751" i="12"/>
  <c r="DL751" i="12"/>
  <c r="DM751" i="12"/>
  <c r="DN751" i="12"/>
  <c r="DO751" i="12"/>
  <c r="DP751" i="12"/>
  <c r="DQ751" i="12"/>
  <c r="DR751" i="12"/>
  <c r="DS751" i="12"/>
  <c r="DT751" i="12"/>
  <c r="DU751" i="12"/>
  <c r="DV751" i="12"/>
  <c r="DW751" i="12"/>
  <c r="DX751" i="12"/>
  <c r="DY751" i="12"/>
  <c r="DZ751" i="12"/>
  <c r="EA751" i="12"/>
  <c r="EB751" i="12"/>
  <c r="EC751" i="12"/>
  <c r="ED751" i="12"/>
  <c r="EE751" i="12"/>
  <c r="DE752" i="12"/>
  <c r="DF752" i="12"/>
  <c r="DG752" i="12"/>
  <c r="DH752" i="12"/>
  <c r="DI752" i="12"/>
  <c r="DJ752" i="12"/>
  <c r="DK752" i="12"/>
  <c r="DL752" i="12"/>
  <c r="DM752" i="12"/>
  <c r="DN752" i="12"/>
  <c r="DO752" i="12"/>
  <c r="DP752" i="12"/>
  <c r="DQ752" i="12"/>
  <c r="DR752" i="12"/>
  <c r="DS752" i="12"/>
  <c r="DT752" i="12"/>
  <c r="DU752" i="12"/>
  <c r="DV752" i="12"/>
  <c r="DW752" i="12"/>
  <c r="DX752" i="12"/>
  <c r="DY752" i="12"/>
  <c r="DZ752" i="12"/>
  <c r="EA752" i="12"/>
  <c r="EB752" i="12"/>
  <c r="EC752" i="12"/>
  <c r="ED752" i="12"/>
  <c r="EE752" i="12"/>
  <c r="DE753" i="12"/>
  <c r="DF753" i="12"/>
  <c r="DG753" i="12"/>
  <c r="DH753" i="12"/>
  <c r="DI753" i="12"/>
  <c r="DJ753" i="12"/>
  <c r="DK753" i="12"/>
  <c r="DL753" i="12"/>
  <c r="DM753" i="12"/>
  <c r="DN753" i="12"/>
  <c r="DO753" i="12"/>
  <c r="DP753" i="12"/>
  <c r="DQ753" i="12"/>
  <c r="DR753" i="12"/>
  <c r="DS753" i="12"/>
  <c r="DT753" i="12"/>
  <c r="DU753" i="12"/>
  <c r="DV753" i="12"/>
  <c r="DW753" i="12"/>
  <c r="DX753" i="12"/>
  <c r="DY753" i="12"/>
  <c r="DZ753" i="12"/>
  <c r="EA753" i="12"/>
  <c r="EB753" i="12"/>
  <c r="EC753" i="12"/>
  <c r="ED753" i="12"/>
  <c r="EE753" i="12"/>
  <c r="DE754" i="12"/>
  <c r="DF754" i="12"/>
  <c r="DG754" i="12"/>
  <c r="DH754" i="12"/>
  <c r="DI754" i="12"/>
  <c r="DJ754" i="12"/>
  <c r="DK754" i="12"/>
  <c r="DL754" i="12"/>
  <c r="DM754" i="12"/>
  <c r="DN754" i="12"/>
  <c r="DO754" i="12"/>
  <c r="DP754" i="12"/>
  <c r="DQ754" i="12"/>
  <c r="DR754" i="12"/>
  <c r="DS754" i="12"/>
  <c r="DT754" i="12"/>
  <c r="DU754" i="12"/>
  <c r="DV754" i="12"/>
  <c r="DW754" i="12"/>
  <c r="DX754" i="12"/>
  <c r="DY754" i="12"/>
  <c r="DZ754" i="12"/>
  <c r="EA754" i="12"/>
  <c r="EB754" i="12"/>
  <c r="EC754" i="12"/>
  <c r="ED754" i="12"/>
  <c r="EE754" i="12"/>
  <c r="DE755" i="12"/>
  <c r="DF755" i="12"/>
  <c r="DG755" i="12"/>
  <c r="DH755" i="12"/>
  <c r="DI755" i="12"/>
  <c r="DJ755" i="12"/>
  <c r="DK755" i="12"/>
  <c r="DL755" i="12"/>
  <c r="DM755" i="12"/>
  <c r="DN755" i="12"/>
  <c r="DO755" i="12"/>
  <c r="DP755" i="12"/>
  <c r="DQ755" i="12"/>
  <c r="DR755" i="12"/>
  <c r="DS755" i="12"/>
  <c r="DT755" i="12"/>
  <c r="DU755" i="12"/>
  <c r="DV755" i="12"/>
  <c r="DW755" i="12"/>
  <c r="DX755" i="12"/>
  <c r="DY755" i="12"/>
  <c r="DZ755" i="12"/>
  <c r="EA755" i="12"/>
  <c r="EB755" i="12"/>
  <c r="EC755" i="12"/>
  <c r="ED755" i="12"/>
  <c r="EE755" i="12"/>
  <c r="DE756" i="12"/>
  <c r="DF756" i="12"/>
  <c r="DG756" i="12"/>
  <c r="DH756" i="12"/>
  <c r="DI756" i="12"/>
  <c r="DJ756" i="12"/>
  <c r="DK756" i="12"/>
  <c r="DL756" i="12"/>
  <c r="DM756" i="12"/>
  <c r="DN756" i="12"/>
  <c r="DO756" i="12"/>
  <c r="DP756" i="12"/>
  <c r="DQ756" i="12"/>
  <c r="DR756" i="12"/>
  <c r="DS756" i="12"/>
  <c r="DT756" i="12"/>
  <c r="DU756" i="12"/>
  <c r="DV756" i="12"/>
  <c r="DW756" i="12"/>
  <c r="DX756" i="12"/>
  <c r="DY756" i="12"/>
  <c r="DZ756" i="12"/>
  <c r="EA756" i="12"/>
  <c r="EB756" i="12"/>
  <c r="EC756" i="12"/>
  <c r="ED756" i="12"/>
  <c r="EE756" i="12"/>
  <c r="DE757" i="12"/>
  <c r="DF757" i="12"/>
  <c r="DG757" i="12"/>
  <c r="DH757" i="12"/>
  <c r="DI757" i="12"/>
  <c r="DJ757" i="12"/>
  <c r="DK757" i="12"/>
  <c r="DL757" i="12"/>
  <c r="DM757" i="12"/>
  <c r="DN757" i="12"/>
  <c r="DO757" i="12"/>
  <c r="DP757" i="12"/>
  <c r="DQ757" i="12"/>
  <c r="DR757" i="12"/>
  <c r="DS757" i="12"/>
  <c r="DT757" i="12"/>
  <c r="DU757" i="12"/>
  <c r="DV757" i="12"/>
  <c r="DW757" i="12"/>
  <c r="DX757" i="12"/>
  <c r="DY757" i="12"/>
  <c r="DZ757" i="12"/>
  <c r="EA757" i="12"/>
  <c r="EB757" i="12"/>
  <c r="EC757" i="12"/>
  <c r="ED757" i="12"/>
  <c r="EE757" i="12"/>
  <c r="DE758" i="12"/>
  <c r="DF758" i="12"/>
  <c r="DG758" i="12"/>
  <c r="DH758" i="12"/>
  <c r="DI758" i="12"/>
  <c r="DJ758" i="12"/>
  <c r="DK758" i="12"/>
  <c r="DL758" i="12"/>
  <c r="DM758" i="12"/>
  <c r="DN758" i="12"/>
  <c r="DO758" i="12"/>
  <c r="DP758" i="12"/>
  <c r="DQ758" i="12"/>
  <c r="DR758" i="12"/>
  <c r="DS758" i="12"/>
  <c r="DT758" i="12"/>
  <c r="DU758" i="12"/>
  <c r="DV758" i="12"/>
  <c r="DW758" i="12"/>
  <c r="DX758" i="12"/>
  <c r="DY758" i="12"/>
  <c r="DZ758" i="12"/>
  <c r="EA758" i="12"/>
  <c r="EB758" i="12"/>
  <c r="EC758" i="12"/>
  <c r="ED758" i="12"/>
  <c r="EE758" i="12"/>
  <c r="DE759" i="12"/>
  <c r="DF759" i="12"/>
  <c r="DG759" i="12"/>
  <c r="DH759" i="12"/>
  <c r="DI759" i="12"/>
  <c r="DJ759" i="12"/>
  <c r="DK759" i="12"/>
  <c r="DL759" i="12"/>
  <c r="DM759" i="12"/>
  <c r="DN759" i="12"/>
  <c r="DO759" i="12"/>
  <c r="DP759" i="12"/>
  <c r="DQ759" i="12"/>
  <c r="DR759" i="12"/>
  <c r="DS759" i="12"/>
  <c r="DT759" i="12"/>
  <c r="DU759" i="12"/>
  <c r="DV759" i="12"/>
  <c r="DW759" i="12"/>
  <c r="DX759" i="12"/>
  <c r="DY759" i="12"/>
  <c r="DZ759" i="12"/>
  <c r="EA759" i="12"/>
  <c r="EB759" i="12"/>
  <c r="EC759" i="12"/>
  <c r="ED759" i="12"/>
  <c r="EE759" i="12"/>
  <c r="DE760" i="12"/>
  <c r="DF760" i="12"/>
  <c r="DG760" i="12"/>
  <c r="DH760" i="12"/>
  <c r="DI760" i="12"/>
  <c r="DJ760" i="12"/>
  <c r="DK760" i="12"/>
  <c r="DL760" i="12"/>
  <c r="DM760" i="12"/>
  <c r="DN760" i="12"/>
  <c r="DO760" i="12"/>
  <c r="DP760" i="12"/>
  <c r="DQ760" i="12"/>
  <c r="DR760" i="12"/>
  <c r="DS760" i="12"/>
  <c r="DT760" i="12"/>
  <c r="DU760" i="12"/>
  <c r="DV760" i="12"/>
  <c r="DW760" i="12"/>
  <c r="DX760" i="12"/>
  <c r="DY760" i="12"/>
  <c r="DZ760" i="12"/>
  <c r="EA760" i="12"/>
  <c r="EB760" i="12"/>
  <c r="EC760" i="12"/>
  <c r="ED760" i="12"/>
  <c r="EE760" i="12"/>
  <c r="DE761" i="12"/>
  <c r="DF761" i="12"/>
  <c r="DG761" i="12"/>
  <c r="DH761" i="12"/>
  <c r="DI761" i="12"/>
  <c r="DJ761" i="12"/>
  <c r="DK761" i="12"/>
  <c r="DL761" i="12"/>
  <c r="DM761" i="12"/>
  <c r="DN761" i="12"/>
  <c r="DO761" i="12"/>
  <c r="DP761" i="12"/>
  <c r="DQ761" i="12"/>
  <c r="DR761" i="12"/>
  <c r="DS761" i="12"/>
  <c r="DT761" i="12"/>
  <c r="DU761" i="12"/>
  <c r="DV761" i="12"/>
  <c r="DW761" i="12"/>
  <c r="DX761" i="12"/>
  <c r="DY761" i="12"/>
  <c r="DZ761" i="12"/>
  <c r="EA761" i="12"/>
  <c r="EB761" i="12"/>
  <c r="EC761" i="12"/>
  <c r="ED761" i="12"/>
  <c r="EE761" i="12"/>
  <c r="DE762" i="12"/>
  <c r="DF762" i="12"/>
  <c r="DG762" i="12"/>
  <c r="DH762" i="12"/>
  <c r="DI762" i="12"/>
  <c r="DJ762" i="12"/>
  <c r="DK762" i="12"/>
  <c r="DL762" i="12"/>
  <c r="DM762" i="12"/>
  <c r="DN762" i="12"/>
  <c r="DO762" i="12"/>
  <c r="DP762" i="12"/>
  <c r="DQ762" i="12"/>
  <c r="DR762" i="12"/>
  <c r="DS762" i="12"/>
  <c r="DT762" i="12"/>
  <c r="DU762" i="12"/>
  <c r="DV762" i="12"/>
  <c r="DW762" i="12"/>
  <c r="DX762" i="12"/>
  <c r="DY762" i="12"/>
  <c r="DZ762" i="12"/>
  <c r="EA762" i="12"/>
  <c r="EB762" i="12"/>
  <c r="EC762" i="12"/>
  <c r="ED762" i="12"/>
  <c r="EE762" i="12"/>
  <c r="DE763" i="12"/>
  <c r="DF763" i="12"/>
  <c r="DG763" i="12"/>
  <c r="DH763" i="12"/>
  <c r="DI763" i="12"/>
  <c r="DJ763" i="12"/>
  <c r="DK763" i="12"/>
  <c r="DL763" i="12"/>
  <c r="DM763" i="12"/>
  <c r="DN763" i="12"/>
  <c r="DO763" i="12"/>
  <c r="DP763" i="12"/>
  <c r="DQ763" i="12"/>
  <c r="DR763" i="12"/>
  <c r="DS763" i="12"/>
  <c r="DT763" i="12"/>
  <c r="DU763" i="12"/>
  <c r="DV763" i="12"/>
  <c r="DW763" i="12"/>
  <c r="DX763" i="12"/>
  <c r="DY763" i="12"/>
  <c r="DZ763" i="12"/>
  <c r="EA763" i="12"/>
  <c r="EB763" i="12"/>
  <c r="EC763" i="12"/>
  <c r="ED763" i="12"/>
  <c r="EE763" i="12"/>
  <c r="DE764" i="12"/>
  <c r="DF764" i="12"/>
  <c r="DG764" i="12"/>
  <c r="DH764" i="12"/>
  <c r="DI764" i="12"/>
  <c r="DJ764" i="12"/>
  <c r="DK764" i="12"/>
  <c r="DL764" i="12"/>
  <c r="DM764" i="12"/>
  <c r="DN764" i="12"/>
  <c r="DO764" i="12"/>
  <c r="DP764" i="12"/>
  <c r="DQ764" i="12"/>
  <c r="DR764" i="12"/>
  <c r="DS764" i="12"/>
  <c r="DT764" i="12"/>
  <c r="DU764" i="12"/>
  <c r="DV764" i="12"/>
  <c r="DW764" i="12"/>
  <c r="DX764" i="12"/>
  <c r="DY764" i="12"/>
  <c r="DZ764" i="12"/>
  <c r="EA764" i="12"/>
  <c r="EB764" i="12"/>
  <c r="EC764" i="12"/>
  <c r="ED764" i="12"/>
  <c r="EE764" i="12"/>
  <c r="DE765" i="12"/>
  <c r="DF765" i="12"/>
  <c r="DG765" i="12"/>
  <c r="DH765" i="12"/>
  <c r="DI765" i="12"/>
  <c r="DJ765" i="12"/>
  <c r="DK765" i="12"/>
  <c r="DL765" i="12"/>
  <c r="DM765" i="12"/>
  <c r="DN765" i="12"/>
  <c r="DO765" i="12"/>
  <c r="DP765" i="12"/>
  <c r="DQ765" i="12"/>
  <c r="DR765" i="12"/>
  <c r="DS765" i="12"/>
  <c r="DT765" i="12"/>
  <c r="DU765" i="12"/>
  <c r="DV765" i="12"/>
  <c r="DW765" i="12"/>
  <c r="DX765" i="12"/>
  <c r="DY765" i="12"/>
  <c r="DZ765" i="12"/>
  <c r="EA765" i="12"/>
  <c r="EB765" i="12"/>
  <c r="EC765" i="12"/>
  <c r="ED765" i="12"/>
  <c r="EE765" i="12"/>
  <c r="DE766" i="12"/>
  <c r="DF766" i="12"/>
  <c r="DG766" i="12"/>
  <c r="DH766" i="12"/>
  <c r="DI766" i="12"/>
  <c r="DJ766" i="12"/>
  <c r="DK766" i="12"/>
  <c r="DL766" i="12"/>
  <c r="DM766" i="12"/>
  <c r="DN766" i="12"/>
  <c r="DO766" i="12"/>
  <c r="DP766" i="12"/>
  <c r="DQ766" i="12"/>
  <c r="DR766" i="12"/>
  <c r="DS766" i="12"/>
  <c r="DT766" i="12"/>
  <c r="DU766" i="12"/>
  <c r="DV766" i="12"/>
  <c r="DW766" i="12"/>
  <c r="DX766" i="12"/>
  <c r="DY766" i="12"/>
  <c r="DZ766" i="12"/>
  <c r="EA766" i="12"/>
  <c r="EB766" i="12"/>
  <c r="EC766" i="12"/>
  <c r="ED766" i="12"/>
  <c r="EE766" i="12"/>
  <c r="DE767" i="12"/>
  <c r="DF767" i="12"/>
  <c r="DG767" i="12"/>
  <c r="DH767" i="12"/>
  <c r="DI767" i="12"/>
  <c r="DJ767" i="12"/>
  <c r="DK767" i="12"/>
  <c r="DL767" i="12"/>
  <c r="DM767" i="12"/>
  <c r="DN767" i="12"/>
  <c r="DO767" i="12"/>
  <c r="DP767" i="12"/>
  <c r="DQ767" i="12"/>
  <c r="DR767" i="12"/>
  <c r="DS767" i="12"/>
  <c r="DT767" i="12"/>
  <c r="DU767" i="12"/>
  <c r="DV767" i="12"/>
  <c r="DW767" i="12"/>
  <c r="DX767" i="12"/>
  <c r="DY767" i="12"/>
  <c r="DZ767" i="12"/>
  <c r="EA767" i="12"/>
  <c r="EB767" i="12"/>
  <c r="EC767" i="12"/>
  <c r="ED767" i="12"/>
  <c r="EE767" i="12"/>
  <c r="DE768" i="12"/>
  <c r="DF768" i="12"/>
  <c r="DG768" i="12"/>
  <c r="DH768" i="12"/>
  <c r="DI768" i="12"/>
  <c r="DJ768" i="12"/>
  <c r="DK768" i="12"/>
  <c r="DL768" i="12"/>
  <c r="DM768" i="12"/>
  <c r="DN768" i="12"/>
  <c r="DO768" i="12"/>
  <c r="DP768" i="12"/>
  <c r="DQ768" i="12"/>
  <c r="DR768" i="12"/>
  <c r="DS768" i="12"/>
  <c r="DT768" i="12"/>
  <c r="DU768" i="12"/>
  <c r="DV768" i="12"/>
  <c r="DW768" i="12"/>
  <c r="DX768" i="12"/>
  <c r="DY768" i="12"/>
  <c r="DZ768" i="12"/>
  <c r="EA768" i="12"/>
  <c r="EB768" i="12"/>
  <c r="EC768" i="12"/>
  <c r="ED768" i="12"/>
  <c r="EE768" i="12"/>
  <c r="DE769" i="12"/>
  <c r="DF769" i="12"/>
  <c r="DG769" i="12"/>
  <c r="DH769" i="12"/>
  <c r="DI769" i="12"/>
  <c r="DJ769" i="12"/>
  <c r="DK769" i="12"/>
  <c r="DL769" i="12"/>
  <c r="DM769" i="12"/>
  <c r="DN769" i="12"/>
  <c r="DO769" i="12"/>
  <c r="DP769" i="12"/>
  <c r="DQ769" i="12"/>
  <c r="DR769" i="12"/>
  <c r="DS769" i="12"/>
  <c r="DT769" i="12"/>
  <c r="DU769" i="12"/>
  <c r="DV769" i="12"/>
  <c r="DW769" i="12"/>
  <c r="DX769" i="12"/>
  <c r="DY769" i="12"/>
  <c r="DZ769" i="12"/>
  <c r="EA769" i="12"/>
  <c r="EB769" i="12"/>
  <c r="EC769" i="12"/>
  <c r="ED769" i="12"/>
  <c r="EE769" i="12"/>
  <c r="DE770" i="12"/>
  <c r="DF770" i="12"/>
  <c r="DG770" i="12"/>
  <c r="DH770" i="12"/>
  <c r="DI770" i="12"/>
  <c r="DJ770" i="12"/>
  <c r="DK770" i="12"/>
  <c r="DL770" i="12"/>
  <c r="DM770" i="12"/>
  <c r="DN770" i="12"/>
  <c r="DO770" i="12"/>
  <c r="DP770" i="12"/>
  <c r="DQ770" i="12"/>
  <c r="DR770" i="12"/>
  <c r="DS770" i="12"/>
  <c r="DT770" i="12"/>
  <c r="DU770" i="12"/>
  <c r="DV770" i="12"/>
  <c r="DW770" i="12"/>
  <c r="DX770" i="12"/>
  <c r="DY770" i="12"/>
  <c r="DZ770" i="12"/>
  <c r="EA770" i="12"/>
  <c r="EB770" i="12"/>
  <c r="EC770" i="12"/>
  <c r="ED770" i="12"/>
  <c r="EE770" i="12"/>
  <c r="DE771" i="12"/>
  <c r="DF771" i="12"/>
  <c r="DG771" i="12"/>
  <c r="DH771" i="12"/>
  <c r="DI771" i="12"/>
  <c r="DJ771" i="12"/>
  <c r="DK771" i="12"/>
  <c r="DL771" i="12"/>
  <c r="DM771" i="12"/>
  <c r="DN771" i="12"/>
  <c r="DO771" i="12"/>
  <c r="DP771" i="12"/>
  <c r="DQ771" i="12"/>
  <c r="DR771" i="12"/>
  <c r="DS771" i="12"/>
  <c r="DT771" i="12"/>
  <c r="DU771" i="12"/>
  <c r="DV771" i="12"/>
  <c r="DW771" i="12"/>
  <c r="DX771" i="12"/>
  <c r="DY771" i="12"/>
  <c r="DZ771" i="12"/>
  <c r="EA771" i="12"/>
  <c r="EB771" i="12"/>
  <c r="EC771" i="12"/>
  <c r="ED771" i="12"/>
  <c r="EE771" i="12"/>
  <c r="DE772" i="12"/>
  <c r="DF772" i="12"/>
  <c r="DG772" i="12"/>
  <c r="DH772" i="12"/>
  <c r="DI772" i="12"/>
  <c r="DJ772" i="12"/>
  <c r="DK772" i="12"/>
  <c r="DL772" i="12"/>
  <c r="DM772" i="12"/>
  <c r="DN772" i="12"/>
  <c r="DO772" i="12"/>
  <c r="DP772" i="12"/>
  <c r="DQ772" i="12"/>
  <c r="DR772" i="12"/>
  <c r="DS772" i="12"/>
  <c r="DT772" i="12"/>
  <c r="DU772" i="12"/>
  <c r="DV772" i="12"/>
  <c r="DW772" i="12"/>
  <c r="DX772" i="12"/>
  <c r="DY772" i="12"/>
  <c r="DZ772" i="12"/>
  <c r="EA772" i="12"/>
  <c r="EB772" i="12"/>
  <c r="EC772" i="12"/>
  <c r="ED772" i="12"/>
  <c r="EE772" i="12"/>
  <c r="DE773" i="12"/>
  <c r="DF773" i="12"/>
  <c r="DG773" i="12"/>
  <c r="DH773" i="12"/>
  <c r="DI773" i="12"/>
  <c r="DJ773" i="12"/>
  <c r="DK773" i="12"/>
  <c r="DL773" i="12"/>
  <c r="DM773" i="12"/>
  <c r="DN773" i="12"/>
  <c r="DO773" i="12"/>
  <c r="DP773" i="12"/>
  <c r="DQ773" i="12"/>
  <c r="DR773" i="12"/>
  <c r="DS773" i="12"/>
  <c r="DT773" i="12"/>
  <c r="DU773" i="12"/>
  <c r="DV773" i="12"/>
  <c r="DW773" i="12"/>
  <c r="DX773" i="12"/>
  <c r="DY773" i="12"/>
  <c r="DZ773" i="12"/>
  <c r="EA773" i="12"/>
  <c r="EB773" i="12"/>
  <c r="EC773" i="12"/>
  <c r="ED773" i="12"/>
  <c r="EE773" i="12"/>
  <c r="DE774" i="12"/>
  <c r="DF774" i="12"/>
  <c r="DG774" i="12"/>
  <c r="DH774" i="12"/>
  <c r="DI774" i="12"/>
  <c r="DJ774" i="12"/>
  <c r="DK774" i="12"/>
  <c r="DL774" i="12"/>
  <c r="DM774" i="12"/>
  <c r="DN774" i="12"/>
  <c r="DO774" i="12"/>
  <c r="DP774" i="12"/>
  <c r="DQ774" i="12"/>
  <c r="DR774" i="12"/>
  <c r="DS774" i="12"/>
  <c r="DT774" i="12"/>
  <c r="DU774" i="12"/>
  <c r="DV774" i="12"/>
  <c r="DW774" i="12"/>
  <c r="DX774" i="12"/>
  <c r="DY774" i="12"/>
  <c r="DZ774" i="12"/>
  <c r="EA774" i="12"/>
  <c r="EB774" i="12"/>
  <c r="EC774" i="12"/>
  <c r="ED774" i="12"/>
  <c r="EE774" i="12"/>
  <c r="DE775" i="12"/>
  <c r="DF775" i="12"/>
  <c r="DG775" i="12"/>
  <c r="DH775" i="12"/>
  <c r="DI775" i="12"/>
  <c r="DJ775" i="12"/>
  <c r="DK775" i="12"/>
  <c r="DL775" i="12"/>
  <c r="DM775" i="12"/>
  <c r="DN775" i="12"/>
  <c r="DO775" i="12"/>
  <c r="DP775" i="12"/>
  <c r="DQ775" i="12"/>
  <c r="DR775" i="12"/>
  <c r="DS775" i="12"/>
  <c r="DT775" i="12"/>
  <c r="DU775" i="12"/>
  <c r="DV775" i="12"/>
  <c r="DW775" i="12"/>
  <c r="DX775" i="12"/>
  <c r="DY775" i="12"/>
  <c r="DZ775" i="12"/>
  <c r="EA775" i="12"/>
  <c r="EB775" i="12"/>
  <c r="EC775" i="12"/>
  <c r="ED775" i="12"/>
  <c r="EE775" i="12"/>
  <c r="DE776" i="12"/>
  <c r="DF776" i="12"/>
  <c r="DG776" i="12"/>
  <c r="DH776" i="12"/>
  <c r="DI776" i="12"/>
  <c r="DJ776" i="12"/>
  <c r="DK776" i="12"/>
  <c r="DL776" i="12"/>
  <c r="DM776" i="12"/>
  <c r="DN776" i="12"/>
  <c r="DO776" i="12"/>
  <c r="DP776" i="12"/>
  <c r="DQ776" i="12"/>
  <c r="DR776" i="12"/>
  <c r="DS776" i="12"/>
  <c r="DT776" i="12"/>
  <c r="DU776" i="12"/>
  <c r="DV776" i="12"/>
  <c r="DW776" i="12"/>
  <c r="DX776" i="12"/>
  <c r="DY776" i="12"/>
  <c r="DZ776" i="12"/>
  <c r="EA776" i="12"/>
  <c r="EB776" i="12"/>
  <c r="EC776" i="12"/>
  <c r="ED776" i="12"/>
  <c r="EE776" i="12"/>
  <c r="DE777" i="12"/>
  <c r="DF777" i="12"/>
  <c r="DG777" i="12"/>
  <c r="DH777" i="12"/>
  <c r="DI777" i="12"/>
  <c r="DJ777" i="12"/>
  <c r="DK777" i="12"/>
  <c r="DL777" i="12"/>
  <c r="DM777" i="12"/>
  <c r="DN777" i="12"/>
  <c r="DO777" i="12"/>
  <c r="DP777" i="12"/>
  <c r="DQ777" i="12"/>
  <c r="DR777" i="12"/>
  <c r="DS777" i="12"/>
  <c r="DT777" i="12"/>
  <c r="DU777" i="12"/>
  <c r="DV777" i="12"/>
  <c r="DW777" i="12"/>
  <c r="DX777" i="12"/>
  <c r="DY777" i="12"/>
  <c r="DZ777" i="12"/>
  <c r="EA777" i="12"/>
  <c r="EB777" i="12"/>
  <c r="EC777" i="12"/>
  <c r="ED777" i="12"/>
  <c r="EE777" i="12"/>
  <c r="DE778" i="12"/>
  <c r="DF778" i="12"/>
  <c r="DG778" i="12"/>
  <c r="DH778" i="12"/>
  <c r="DI778" i="12"/>
  <c r="DJ778" i="12"/>
  <c r="DK778" i="12"/>
  <c r="DL778" i="12"/>
  <c r="DM778" i="12"/>
  <c r="DN778" i="12"/>
  <c r="DO778" i="12"/>
  <c r="DP778" i="12"/>
  <c r="DQ778" i="12"/>
  <c r="DR778" i="12"/>
  <c r="DS778" i="12"/>
  <c r="DT778" i="12"/>
  <c r="DU778" i="12"/>
  <c r="DV778" i="12"/>
  <c r="DW778" i="12"/>
  <c r="DX778" i="12"/>
  <c r="DY778" i="12"/>
  <c r="DZ778" i="12"/>
  <c r="EA778" i="12"/>
  <c r="EB778" i="12"/>
  <c r="EC778" i="12"/>
  <c r="ED778" i="12"/>
  <c r="EE778" i="12"/>
  <c r="DE779" i="12"/>
  <c r="DF779" i="12"/>
  <c r="DG779" i="12"/>
  <c r="DH779" i="12"/>
  <c r="DI779" i="12"/>
  <c r="DJ779" i="12"/>
  <c r="DK779" i="12"/>
  <c r="DL779" i="12"/>
  <c r="DM779" i="12"/>
  <c r="DN779" i="12"/>
  <c r="DO779" i="12"/>
  <c r="DP779" i="12"/>
  <c r="DQ779" i="12"/>
  <c r="DR779" i="12"/>
  <c r="DS779" i="12"/>
  <c r="DT779" i="12"/>
  <c r="DU779" i="12"/>
  <c r="DV779" i="12"/>
  <c r="DW779" i="12"/>
  <c r="DX779" i="12"/>
  <c r="DY779" i="12"/>
  <c r="DZ779" i="12"/>
  <c r="EA779" i="12"/>
  <c r="EB779" i="12"/>
  <c r="EC779" i="12"/>
  <c r="ED779" i="12"/>
  <c r="EE779" i="12"/>
  <c r="DE780" i="12"/>
  <c r="DF780" i="12"/>
  <c r="DG780" i="12"/>
  <c r="DH780" i="12"/>
  <c r="DI780" i="12"/>
  <c r="DJ780" i="12"/>
  <c r="DK780" i="12"/>
  <c r="DL780" i="12"/>
  <c r="DM780" i="12"/>
  <c r="DN780" i="12"/>
  <c r="DO780" i="12"/>
  <c r="DP780" i="12"/>
  <c r="DQ780" i="12"/>
  <c r="DR780" i="12"/>
  <c r="DS780" i="12"/>
  <c r="DT780" i="12"/>
  <c r="DU780" i="12"/>
  <c r="DV780" i="12"/>
  <c r="DW780" i="12"/>
  <c r="DX780" i="12"/>
  <c r="DY780" i="12"/>
  <c r="DZ780" i="12"/>
  <c r="EA780" i="12"/>
  <c r="EB780" i="12"/>
  <c r="EC780" i="12"/>
  <c r="ED780" i="12"/>
  <c r="EE780" i="12"/>
  <c r="DE781" i="12"/>
  <c r="DF781" i="12"/>
  <c r="DG781" i="12"/>
  <c r="DH781" i="12"/>
  <c r="DI781" i="12"/>
  <c r="DJ781" i="12"/>
  <c r="DK781" i="12"/>
  <c r="DL781" i="12"/>
  <c r="DM781" i="12"/>
  <c r="DN781" i="12"/>
  <c r="DO781" i="12"/>
  <c r="DP781" i="12"/>
  <c r="DQ781" i="12"/>
  <c r="DR781" i="12"/>
  <c r="DS781" i="12"/>
  <c r="DT781" i="12"/>
  <c r="DU781" i="12"/>
  <c r="DV781" i="12"/>
  <c r="DW781" i="12"/>
  <c r="DX781" i="12"/>
  <c r="DY781" i="12"/>
  <c r="DZ781" i="12"/>
  <c r="EA781" i="12"/>
  <c r="EB781" i="12"/>
  <c r="EC781" i="12"/>
  <c r="ED781" i="12"/>
  <c r="EE781" i="12"/>
  <c r="DE782" i="12"/>
  <c r="DF782" i="12"/>
  <c r="DG782" i="12"/>
  <c r="DH782" i="12"/>
  <c r="DI782" i="12"/>
  <c r="DJ782" i="12"/>
  <c r="DK782" i="12"/>
  <c r="DL782" i="12"/>
  <c r="DM782" i="12"/>
  <c r="DN782" i="12"/>
  <c r="DO782" i="12"/>
  <c r="DP782" i="12"/>
  <c r="DQ782" i="12"/>
  <c r="DR782" i="12"/>
  <c r="DS782" i="12"/>
  <c r="DT782" i="12"/>
  <c r="DU782" i="12"/>
  <c r="DV782" i="12"/>
  <c r="DW782" i="12"/>
  <c r="DX782" i="12"/>
  <c r="DY782" i="12"/>
  <c r="DZ782" i="12"/>
  <c r="EA782" i="12"/>
  <c r="EB782" i="12"/>
  <c r="EC782" i="12"/>
  <c r="ED782" i="12"/>
  <c r="EE782" i="12"/>
  <c r="DE783" i="12"/>
  <c r="DF783" i="12"/>
  <c r="DG783" i="12"/>
  <c r="DH783" i="12"/>
  <c r="DI783" i="12"/>
  <c r="DJ783" i="12"/>
  <c r="DK783" i="12"/>
  <c r="DL783" i="12"/>
  <c r="DM783" i="12"/>
  <c r="DN783" i="12"/>
  <c r="DO783" i="12"/>
  <c r="DP783" i="12"/>
  <c r="DQ783" i="12"/>
  <c r="DR783" i="12"/>
  <c r="DS783" i="12"/>
  <c r="DT783" i="12"/>
  <c r="DU783" i="12"/>
  <c r="DV783" i="12"/>
  <c r="DW783" i="12"/>
  <c r="DX783" i="12"/>
  <c r="DY783" i="12"/>
  <c r="DZ783" i="12"/>
  <c r="EA783" i="12"/>
  <c r="EB783" i="12"/>
  <c r="EC783" i="12"/>
  <c r="ED783" i="12"/>
  <c r="EE783" i="12"/>
  <c r="DE784" i="12"/>
  <c r="DF784" i="12"/>
  <c r="DG784" i="12"/>
  <c r="DH784" i="12"/>
  <c r="DI784" i="12"/>
  <c r="DJ784" i="12"/>
  <c r="DK784" i="12"/>
  <c r="DL784" i="12"/>
  <c r="DM784" i="12"/>
  <c r="DN784" i="12"/>
  <c r="DO784" i="12"/>
  <c r="DP784" i="12"/>
  <c r="DQ784" i="12"/>
  <c r="DR784" i="12"/>
  <c r="DS784" i="12"/>
  <c r="DT784" i="12"/>
  <c r="DU784" i="12"/>
  <c r="DV784" i="12"/>
  <c r="DW784" i="12"/>
  <c r="DX784" i="12"/>
  <c r="DY784" i="12"/>
  <c r="DZ784" i="12"/>
  <c r="EA784" i="12"/>
  <c r="EB784" i="12"/>
  <c r="EC784" i="12"/>
  <c r="ED784" i="12"/>
  <c r="EE784" i="12"/>
  <c r="DE785" i="12"/>
  <c r="DF785" i="12"/>
  <c r="DG785" i="12"/>
  <c r="DH785" i="12"/>
  <c r="DI785" i="12"/>
  <c r="DJ785" i="12"/>
  <c r="DK785" i="12"/>
  <c r="DL785" i="12"/>
  <c r="DM785" i="12"/>
  <c r="DN785" i="12"/>
  <c r="DO785" i="12"/>
  <c r="DP785" i="12"/>
  <c r="DQ785" i="12"/>
  <c r="DR785" i="12"/>
  <c r="DS785" i="12"/>
  <c r="DT785" i="12"/>
  <c r="DU785" i="12"/>
  <c r="DV785" i="12"/>
  <c r="DW785" i="12"/>
  <c r="DX785" i="12"/>
  <c r="DY785" i="12"/>
  <c r="DZ785" i="12"/>
  <c r="EA785" i="12"/>
  <c r="EB785" i="12"/>
  <c r="EC785" i="12"/>
  <c r="ED785" i="12"/>
  <c r="EE785" i="12"/>
  <c r="DE786" i="12"/>
  <c r="DF786" i="12"/>
  <c r="DG786" i="12"/>
  <c r="DH786" i="12"/>
  <c r="DI786" i="12"/>
  <c r="DJ786" i="12"/>
  <c r="DK786" i="12"/>
  <c r="DL786" i="12"/>
  <c r="DM786" i="12"/>
  <c r="DN786" i="12"/>
  <c r="DO786" i="12"/>
  <c r="DP786" i="12"/>
  <c r="DQ786" i="12"/>
  <c r="DR786" i="12"/>
  <c r="DS786" i="12"/>
  <c r="DT786" i="12"/>
  <c r="DU786" i="12"/>
  <c r="DV786" i="12"/>
  <c r="DW786" i="12"/>
  <c r="DX786" i="12"/>
  <c r="DY786" i="12"/>
  <c r="DZ786" i="12"/>
  <c r="EA786" i="12"/>
  <c r="EB786" i="12"/>
  <c r="EC786" i="12"/>
  <c r="ED786" i="12"/>
  <c r="EE786" i="12"/>
  <c r="DE787" i="12"/>
  <c r="DF787" i="12"/>
  <c r="DG787" i="12"/>
  <c r="DH787" i="12"/>
  <c r="DI787" i="12"/>
  <c r="DJ787" i="12"/>
  <c r="DK787" i="12"/>
  <c r="DL787" i="12"/>
  <c r="DM787" i="12"/>
  <c r="DN787" i="12"/>
  <c r="DO787" i="12"/>
  <c r="DP787" i="12"/>
  <c r="DQ787" i="12"/>
  <c r="DR787" i="12"/>
  <c r="DS787" i="12"/>
  <c r="DT787" i="12"/>
  <c r="DU787" i="12"/>
  <c r="DV787" i="12"/>
  <c r="DW787" i="12"/>
  <c r="DX787" i="12"/>
  <c r="DY787" i="12"/>
  <c r="DZ787" i="12"/>
  <c r="EA787" i="12"/>
  <c r="EB787" i="12"/>
  <c r="EC787" i="12"/>
  <c r="ED787" i="12"/>
  <c r="EE787" i="12"/>
  <c r="DE788" i="12"/>
  <c r="DF788" i="12"/>
  <c r="DG788" i="12"/>
  <c r="DH788" i="12"/>
  <c r="DI788" i="12"/>
  <c r="DJ788" i="12"/>
  <c r="DK788" i="12"/>
  <c r="DL788" i="12"/>
  <c r="DM788" i="12"/>
  <c r="DN788" i="12"/>
  <c r="DO788" i="12"/>
  <c r="DP788" i="12"/>
  <c r="DQ788" i="12"/>
  <c r="DR788" i="12"/>
  <c r="DS788" i="12"/>
  <c r="DT788" i="12"/>
  <c r="DU788" i="12"/>
  <c r="DV788" i="12"/>
  <c r="DW788" i="12"/>
  <c r="DX788" i="12"/>
  <c r="DY788" i="12"/>
  <c r="DZ788" i="12"/>
  <c r="EA788" i="12"/>
  <c r="EB788" i="12"/>
  <c r="EC788" i="12"/>
  <c r="ED788" i="12"/>
  <c r="EE788" i="12"/>
  <c r="DE789" i="12"/>
  <c r="DF789" i="12"/>
  <c r="DG789" i="12"/>
  <c r="DH789" i="12"/>
  <c r="DI789" i="12"/>
  <c r="DJ789" i="12"/>
  <c r="DK789" i="12"/>
  <c r="DL789" i="12"/>
  <c r="DM789" i="12"/>
  <c r="DN789" i="12"/>
  <c r="DO789" i="12"/>
  <c r="DP789" i="12"/>
  <c r="DQ789" i="12"/>
  <c r="DR789" i="12"/>
  <c r="DS789" i="12"/>
  <c r="DT789" i="12"/>
  <c r="DU789" i="12"/>
  <c r="DV789" i="12"/>
  <c r="DW789" i="12"/>
  <c r="DX789" i="12"/>
  <c r="DY789" i="12"/>
  <c r="DZ789" i="12"/>
  <c r="EA789" i="12"/>
  <c r="EB789" i="12"/>
  <c r="EC789" i="12"/>
  <c r="ED789" i="12"/>
  <c r="EE789" i="12"/>
  <c r="DE790" i="12"/>
  <c r="DF790" i="12"/>
  <c r="DG790" i="12"/>
  <c r="DH790" i="12"/>
  <c r="DI790" i="12"/>
  <c r="DJ790" i="12"/>
  <c r="DK790" i="12"/>
  <c r="DL790" i="12"/>
  <c r="DM790" i="12"/>
  <c r="DN790" i="12"/>
  <c r="DO790" i="12"/>
  <c r="DP790" i="12"/>
  <c r="DQ790" i="12"/>
  <c r="DR790" i="12"/>
  <c r="DS790" i="12"/>
  <c r="DT790" i="12"/>
  <c r="DU790" i="12"/>
  <c r="DV790" i="12"/>
  <c r="DW790" i="12"/>
  <c r="DX790" i="12"/>
  <c r="DY790" i="12"/>
  <c r="DZ790" i="12"/>
  <c r="EA790" i="12"/>
  <c r="EB790" i="12"/>
  <c r="EC790" i="12"/>
  <c r="ED790" i="12"/>
  <c r="EE790" i="12"/>
  <c r="DE791" i="12"/>
  <c r="DF791" i="12"/>
  <c r="DG791" i="12"/>
  <c r="DH791" i="12"/>
  <c r="DI791" i="12"/>
  <c r="DJ791" i="12"/>
  <c r="DK791" i="12"/>
  <c r="DL791" i="12"/>
  <c r="DM791" i="12"/>
  <c r="DN791" i="12"/>
  <c r="DO791" i="12"/>
  <c r="DP791" i="12"/>
  <c r="DQ791" i="12"/>
  <c r="DR791" i="12"/>
  <c r="DS791" i="12"/>
  <c r="DT791" i="12"/>
  <c r="DU791" i="12"/>
  <c r="DV791" i="12"/>
  <c r="DW791" i="12"/>
  <c r="DX791" i="12"/>
  <c r="DY791" i="12"/>
  <c r="DZ791" i="12"/>
  <c r="EA791" i="12"/>
  <c r="EB791" i="12"/>
  <c r="EC791" i="12"/>
  <c r="ED791" i="12"/>
  <c r="EE791" i="12"/>
  <c r="DE792" i="12"/>
  <c r="DF792" i="12"/>
  <c r="DG792" i="12"/>
  <c r="DH792" i="12"/>
  <c r="DI792" i="12"/>
  <c r="DJ792" i="12"/>
  <c r="DK792" i="12"/>
  <c r="DL792" i="12"/>
  <c r="DM792" i="12"/>
  <c r="DN792" i="12"/>
  <c r="DO792" i="12"/>
  <c r="DP792" i="12"/>
  <c r="DQ792" i="12"/>
  <c r="DR792" i="12"/>
  <c r="DS792" i="12"/>
  <c r="DT792" i="12"/>
  <c r="DU792" i="12"/>
  <c r="DV792" i="12"/>
  <c r="DW792" i="12"/>
  <c r="DX792" i="12"/>
  <c r="DY792" i="12"/>
  <c r="DZ792" i="12"/>
  <c r="EA792" i="12"/>
  <c r="EB792" i="12"/>
  <c r="EC792" i="12"/>
  <c r="ED792" i="12"/>
  <c r="EE792" i="12"/>
  <c r="DE793" i="12"/>
  <c r="DF793" i="12"/>
  <c r="DG793" i="12"/>
  <c r="DH793" i="12"/>
  <c r="DI793" i="12"/>
  <c r="DJ793" i="12"/>
  <c r="DK793" i="12"/>
  <c r="DL793" i="12"/>
  <c r="DM793" i="12"/>
  <c r="DN793" i="12"/>
  <c r="DO793" i="12"/>
  <c r="DP793" i="12"/>
  <c r="DQ793" i="12"/>
  <c r="DR793" i="12"/>
  <c r="DS793" i="12"/>
  <c r="DT793" i="12"/>
  <c r="DU793" i="12"/>
  <c r="DV793" i="12"/>
  <c r="DW793" i="12"/>
  <c r="DX793" i="12"/>
  <c r="DY793" i="12"/>
  <c r="DZ793" i="12"/>
  <c r="EA793" i="12"/>
  <c r="EB793" i="12"/>
  <c r="EC793" i="12"/>
  <c r="ED793" i="12"/>
  <c r="EE793" i="12"/>
  <c r="DE794" i="12"/>
  <c r="DF794" i="12"/>
  <c r="DG794" i="12"/>
  <c r="DH794" i="12"/>
  <c r="DI794" i="12"/>
  <c r="DJ794" i="12"/>
  <c r="DK794" i="12"/>
  <c r="DL794" i="12"/>
  <c r="DM794" i="12"/>
  <c r="DN794" i="12"/>
  <c r="DO794" i="12"/>
  <c r="DP794" i="12"/>
  <c r="DQ794" i="12"/>
  <c r="DR794" i="12"/>
  <c r="DS794" i="12"/>
  <c r="DT794" i="12"/>
  <c r="DU794" i="12"/>
  <c r="DV794" i="12"/>
  <c r="DW794" i="12"/>
  <c r="DX794" i="12"/>
  <c r="DY794" i="12"/>
  <c r="DZ794" i="12"/>
  <c r="EA794" i="12"/>
  <c r="EB794" i="12"/>
  <c r="EC794" i="12"/>
  <c r="ED794" i="12"/>
  <c r="EE794" i="12"/>
  <c r="DE795" i="12"/>
  <c r="DF795" i="12"/>
  <c r="DG795" i="12"/>
  <c r="DH795" i="12"/>
  <c r="DI795" i="12"/>
  <c r="DJ795" i="12"/>
  <c r="DK795" i="12"/>
  <c r="DL795" i="12"/>
  <c r="DM795" i="12"/>
  <c r="DN795" i="12"/>
  <c r="DO795" i="12"/>
  <c r="DP795" i="12"/>
  <c r="DQ795" i="12"/>
  <c r="DR795" i="12"/>
  <c r="DS795" i="12"/>
  <c r="DT795" i="12"/>
  <c r="DU795" i="12"/>
  <c r="DV795" i="12"/>
  <c r="DW795" i="12"/>
  <c r="DX795" i="12"/>
  <c r="DY795" i="12"/>
  <c r="DZ795" i="12"/>
  <c r="EA795" i="12"/>
  <c r="EB795" i="12"/>
  <c r="EC795" i="12"/>
  <c r="ED795" i="12"/>
  <c r="EE795" i="12"/>
  <c r="DE796" i="12"/>
  <c r="DF796" i="12"/>
  <c r="DG796" i="12"/>
  <c r="DH796" i="12"/>
  <c r="DI796" i="12"/>
  <c r="DJ796" i="12"/>
  <c r="DK796" i="12"/>
  <c r="DL796" i="12"/>
  <c r="DM796" i="12"/>
  <c r="DN796" i="12"/>
  <c r="DO796" i="12"/>
  <c r="DP796" i="12"/>
  <c r="DQ796" i="12"/>
  <c r="DR796" i="12"/>
  <c r="DS796" i="12"/>
  <c r="DT796" i="12"/>
  <c r="DU796" i="12"/>
  <c r="DV796" i="12"/>
  <c r="DW796" i="12"/>
  <c r="DX796" i="12"/>
  <c r="DY796" i="12"/>
  <c r="DZ796" i="12"/>
  <c r="EA796" i="12"/>
  <c r="EB796" i="12"/>
  <c r="EC796" i="12"/>
  <c r="ED796" i="12"/>
  <c r="EE796" i="12"/>
  <c r="DE797" i="12"/>
  <c r="DF797" i="12"/>
  <c r="DG797" i="12"/>
  <c r="DH797" i="12"/>
  <c r="DI797" i="12"/>
  <c r="DJ797" i="12"/>
  <c r="DK797" i="12"/>
  <c r="DL797" i="12"/>
  <c r="DM797" i="12"/>
  <c r="DN797" i="12"/>
  <c r="DO797" i="12"/>
  <c r="DP797" i="12"/>
  <c r="DQ797" i="12"/>
  <c r="DR797" i="12"/>
  <c r="DS797" i="12"/>
  <c r="DT797" i="12"/>
  <c r="DU797" i="12"/>
  <c r="DV797" i="12"/>
  <c r="DW797" i="12"/>
  <c r="DX797" i="12"/>
  <c r="DY797" i="12"/>
  <c r="DZ797" i="12"/>
  <c r="EA797" i="12"/>
  <c r="EB797" i="12"/>
  <c r="EC797" i="12"/>
  <c r="ED797" i="12"/>
  <c r="EE797" i="12"/>
  <c r="DE798" i="12"/>
  <c r="DF798" i="12"/>
  <c r="DG798" i="12"/>
  <c r="DH798" i="12"/>
  <c r="DI798" i="12"/>
  <c r="DJ798" i="12"/>
  <c r="DK798" i="12"/>
  <c r="DL798" i="12"/>
  <c r="DM798" i="12"/>
  <c r="DN798" i="12"/>
  <c r="DO798" i="12"/>
  <c r="DP798" i="12"/>
  <c r="DQ798" i="12"/>
  <c r="DR798" i="12"/>
  <c r="DS798" i="12"/>
  <c r="DT798" i="12"/>
  <c r="DU798" i="12"/>
  <c r="DV798" i="12"/>
  <c r="DW798" i="12"/>
  <c r="DX798" i="12"/>
  <c r="DY798" i="12"/>
  <c r="DZ798" i="12"/>
  <c r="EA798" i="12"/>
  <c r="EB798" i="12"/>
  <c r="EC798" i="12"/>
  <c r="ED798" i="12"/>
  <c r="EE798" i="12"/>
  <c r="DE799" i="12"/>
  <c r="DF799" i="12"/>
  <c r="DG799" i="12"/>
  <c r="DH799" i="12"/>
  <c r="DI799" i="12"/>
  <c r="DJ799" i="12"/>
  <c r="DK799" i="12"/>
  <c r="DL799" i="12"/>
  <c r="DM799" i="12"/>
  <c r="DN799" i="12"/>
  <c r="DO799" i="12"/>
  <c r="DP799" i="12"/>
  <c r="DQ799" i="12"/>
  <c r="DR799" i="12"/>
  <c r="DS799" i="12"/>
  <c r="DT799" i="12"/>
  <c r="DU799" i="12"/>
  <c r="DV799" i="12"/>
  <c r="DW799" i="12"/>
  <c r="DX799" i="12"/>
  <c r="DY799" i="12"/>
  <c r="DZ799" i="12"/>
  <c r="EA799" i="12"/>
  <c r="EB799" i="12"/>
  <c r="EC799" i="12"/>
  <c r="ED799" i="12"/>
  <c r="EE799" i="12"/>
  <c r="AY800" i="12"/>
  <c r="AZ800" i="12"/>
  <c r="BA800" i="12"/>
  <c r="BB800" i="12"/>
  <c r="BC800" i="12"/>
  <c r="BD800" i="12"/>
  <c r="BE800" i="12"/>
  <c r="BF800" i="12"/>
  <c r="BG800" i="12"/>
  <c r="BH800" i="12"/>
  <c r="BI800" i="12"/>
  <c r="BJ800" i="12"/>
  <c r="BK800" i="12"/>
  <c r="BL800" i="12"/>
  <c r="BM800" i="12"/>
  <c r="BN800" i="12"/>
  <c r="BO800" i="12"/>
  <c r="BP800" i="12"/>
  <c r="BQ800" i="12"/>
  <c r="BR800" i="12"/>
  <c r="BS800" i="12"/>
  <c r="BT800" i="12"/>
  <c r="BU800" i="12"/>
  <c r="BV800" i="12"/>
  <c r="BW800" i="12"/>
  <c r="BX800" i="12"/>
  <c r="BY800" i="12"/>
  <c r="DE800" i="12"/>
  <c r="DF800" i="12"/>
  <c r="DG800" i="12"/>
  <c r="DH800" i="12"/>
  <c r="DI800" i="12"/>
  <c r="DJ800" i="12"/>
  <c r="DK800" i="12"/>
  <c r="DL800" i="12"/>
  <c r="DM800" i="12"/>
  <c r="DN800" i="12"/>
  <c r="DO800" i="12"/>
  <c r="DP800" i="12"/>
  <c r="DQ800" i="12"/>
  <c r="DR800" i="12"/>
  <c r="DS800" i="12"/>
  <c r="DT800" i="12"/>
  <c r="DU800" i="12"/>
  <c r="DV800" i="12"/>
  <c r="DW800" i="12"/>
  <c r="DX800" i="12"/>
  <c r="DY800" i="12"/>
  <c r="DZ800" i="12"/>
  <c r="EA800" i="12"/>
  <c r="EB800" i="12"/>
  <c r="EC800" i="12"/>
  <c r="ED800" i="12"/>
  <c r="EE800" i="12"/>
  <c r="DE804" i="12" a="1"/>
  <c r="DE804" i="12"/>
  <c r="DF804" i="12"/>
  <c r="DG804" i="12"/>
  <c r="DH804" i="12"/>
  <c r="DI804" i="12"/>
  <c r="DJ804" i="12"/>
  <c r="DK804" i="12"/>
  <c r="DL804" i="12"/>
  <c r="DM804" i="12"/>
  <c r="DN804" i="12"/>
  <c r="DO804" i="12"/>
  <c r="DP804" i="12"/>
  <c r="DQ804" i="12"/>
  <c r="DR804" i="12"/>
  <c r="DS804" i="12"/>
  <c r="DT804" i="12"/>
  <c r="DU804" i="12"/>
  <c r="DV804" i="12"/>
  <c r="DW804" i="12"/>
  <c r="DX804" i="12"/>
  <c r="DY804" i="12"/>
  <c r="DZ804" i="12"/>
  <c r="EA804" i="12"/>
  <c r="EB804" i="12"/>
  <c r="EC804" i="12"/>
  <c r="ED804" i="12"/>
  <c r="EE804" i="12"/>
  <c r="DE805" i="12"/>
  <c r="DF805" i="12"/>
  <c r="DG805" i="12"/>
  <c r="DH805" i="12"/>
  <c r="DI805" i="12"/>
  <c r="DJ805" i="12"/>
  <c r="DK805" i="12"/>
  <c r="DL805" i="12"/>
  <c r="DM805" i="12"/>
  <c r="DN805" i="12"/>
  <c r="DO805" i="12"/>
  <c r="DP805" i="12"/>
  <c r="DQ805" i="12"/>
  <c r="DR805" i="12"/>
  <c r="DS805" i="12"/>
  <c r="DT805" i="12"/>
  <c r="DU805" i="12"/>
  <c r="DV805" i="12"/>
  <c r="DW805" i="12"/>
  <c r="DX805" i="12"/>
  <c r="DY805" i="12"/>
  <c r="DZ805" i="12"/>
  <c r="EA805" i="12"/>
  <c r="EB805" i="12"/>
  <c r="EC805" i="12"/>
  <c r="ED805" i="12"/>
  <c r="EE805" i="12"/>
  <c r="DE806" i="12"/>
  <c r="DF806" i="12"/>
  <c r="DG806" i="12"/>
  <c r="DH806" i="12"/>
  <c r="DI806" i="12"/>
  <c r="DJ806" i="12"/>
  <c r="DK806" i="12"/>
  <c r="DL806" i="12"/>
  <c r="DM806" i="12"/>
  <c r="DN806" i="12"/>
  <c r="DO806" i="12"/>
  <c r="DP806" i="12"/>
  <c r="DQ806" i="12"/>
  <c r="DR806" i="12"/>
  <c r="DS806" i="12"/>
  <c r="DT806" i="12"/>
  <c r="DU806" i="12"/>
  <c r="DV806" i="12"/>
  <c r="DW806" i="12"/>
  <c r="DX806" i="12"/>
  <c r="DY806" i="12"/>
  <c r="DZ806" i="12"/>
  <c r="EA806" i="12"/>
  <c r="EB806" i="12"/>
  <c r="EC806" i="12"/>
  <c r="ED806" i="12"/>
  <c r="EE806" i="12"/>
  <c r="DE807" i="12"/>
  <c r="DF807" i="12"/>
  <c r="DG807" i="12"/>
  <c r="DH807" i="12"/>
  <c r="DI807" i="12"/>
  <c r="DJ807" i="12"/>
  <c r="DK807" i="12"/>
  <c r="DL807" i="12"/>
  <c r="DM807" i="12"/>
  <c r="DN807" i="12"/>
  <c r="DO807" i="12"/>
  <c r="DP807" i="12"/>
  <c r="DQ807" i="12"/>
  <c r="DR807" i="12"/>
  <c r="DS807" i="12"/>
  <c r="DT807" i="12"/>
  <c r="DU807" i="12"/>
  <c r="DV807" i="12"/>
  <c r="DW807" i="12"/>
  <c r="DX807" i="12"/>
  <c r="DY807" i="12"/>
  <c r="DZ807" i="12"/>
  <c r="EA807" i="12"/>
  <c r="EB807" i="12"/>
  <c r="EC807" i="12"/>
  <c r="ED807" i="12"/>
  <c r="EE807" i="12"/>
  <c r="DE808" i="12"/>
  <c r="DF808" i="12"/>
  <c r="DG808" i="12"/>
  <c r="DH808" i="12"/>
  <c r="DI808" i="12"/>
  <c r="DJ808" i="12"/>
  <c r="DK808" i="12"/>
  <c r="DL808" i="12"/>
  <c r="DM808" i="12"/>
  <c r="DN808" i="12"/>
  <c r="DO808" i="12"/>
  <c r="DP808" i="12"/>
  <c r="DQ808" i="12"/>
  <c r="DR808" i="12"/>
  <c r="DS808" i="12"/>
  <c r="DT808" i="12"/>
  <c r="DU808" i="12"/>
  <c r="DV808" i="12"/>
  <c r="DW808" i="12"/>
  <c r="DX808" i="12"/>
  <c r="DY808" i="12"/>
  <c r="DZ808" i="12"/>
  <c r="EA808" i="12"/>
  <c r="EB808" i="12"/>
  <c r="EC808" i="12"/>
  <c r="ED808" i="12"/>
  <c r="EE808" i="12"/>
  <c r="DE809" i="12"/>
  <c r="DF809" i="12"/>
  <c r="DG809" i="12"/>
  <c r="DH809" i="12"/>
  <c r="DI809" i="12"/>
  <c r="DJ809" i="12"/>
  <c r="DK809" i="12"/>
  <c r="DL809" i="12"/>
  <c r="DM809" i="12"/>
  <c r="DN809" i="12"/>
  <c r="DO809" i="12"/>
  <c r="DP809" i="12"/>
  <c r="DQ809" i="12"/>
  <c r="DR809" i="12"/>
  <c r="DS809" i="12"/>
  <c r="DT809" i="12"/>
  <c r="DU809" i="12"/>
  <c r="DV809" i="12"/>
  <c r="DW809" i="12"/>
  <c r="DX809" i="12"/>
  <c r="DY809" i="12"/>
  <c r="DZ809" i="12"/>
  <c r="EA809" i="12"/>
  <c r="EB809" i="12"/>
  <c r="EC809" i="12"/>
  <c r="ED809" i="12"/>
  <c r="EE809" i="12"/>
  <c r="DE810" i="12"/>
  <c r="DF810" i="12"/>
  <c r="DG810" i="12"/>
  <c r="DH810" i="12"/>
  <c r="DI810" i="12"/>
  <c r="DJ810" i="12"/>
  <c r="DK810" i="12"/>
  <c r="DL810" i="12"/>
  <c r="DM810" i="12"/>
  <c r="DN810" i="12"/>
  <c r="DO810" i="12"/>
  <c r="DP810" i="12"/>
  <c r="DQ810" i="12"/>
  <c r="DR810" i="12"/>
  <c r="DS810" i="12"/>
  <c r="DT810" i="12"/>
  <c r="DU810" i="12"/>
  <c r="DV810" i="12"/>
  <c r="DW810" i="12"/>
  <c r="DX810" i="12"/>
  <c r="DY810" i="12"/>
  <c r="DZ810" i="12"/>
  <c r="EA810" i="12"/>
  <c r="EB810" i="12"/>
  <c r="EC810" i="12"/>
  <c r="ED810" i="12"/>
  <c r="EE810" i="12"/>
  <c r="DE811" i="12"/>
  <c r="DF811" i="12"/>
  <c r="DG811" i="12"/>
  <c r="DH811" i="12"/>
  <c r="DI811" i="12"/>
  <c r="DJ811" i="12"/>
  <c r="DK811" i="12"/>
  <c r="DL811" i="12"/>
  <c r="DM811" i="12"/>
  <c r="DN811" i="12"/>
  <c r="DO811" i="12"/>
  <c r="DP811" i="12"/>
  <c r="DQ811" i="12"/>
  <c r="DR811" i="12"/>
  <c r="DS811" i="12"/>
  <c r="DT811" i="12"/>
  <c r="DU811" i="12"/>
  <c r="DV811" i="12"/>
  <c r="DW811" i="12"/>
  <c r="DX811" i="12"/>
  <c r="DY811" i="12"/>
  <c r="DZ811" i="12"/>
  <c r="EA811" i="12"/>
  <c r="EB811" i="12"/>
  <c r="EC811" i="12"/>
  <c r="ED811" i="12"/>
  <c r="EE811" i="12"/>
  <c r="DE812" i="12"/>
  <c r="DF812" i="12"/>
  <c r="DG812" i="12"/>
  <c r="DH812" i="12"/>
  <c r="DI812" i="12"/>
  <c r="DJ812" i="12"/>
  <c r="DK812" i="12"/>
  <c r="DL812" i="12"/>
  <c r="DM812" i="12"/>
  <c r="DN812" i="12"/>
  <c r="DO812" i="12"/>
  <c r="DP812" i="12"/>
  <c r="DQ812" i="12"/>
  <c r="DR812" i="12"/>
  <c r="DS812" i="12"/>
  <c r="DT812" i="12"/>
  <c r="DU812" i="12"/>
  <c r="DV812" i="12"/>
  <c r="DW812" i="12"/>
  <c r="DX812" i="12"/>
  <c r="DY812" i="12"/>
  <c r="DZ812" i="12"/>
  <c r="EA812" i="12"/>
  <c r="EB812" i="12"/>
  <c r="EC812" i="12"/>
  <c r="ED812" i="12"/>
  <c r="EE812" i="12"/>
  <c r="DE813" i="12"/>
  <c r="DF813" i="12"/>
  <c r="DG813" i="12"/>
  <c r="DH813" i="12"/>
  <c r="DI813" i="12"/>
  <c r="DJ813" i="12"/>
  <c r="DK813" i="12"/>
  <c r="DL813" i="12"/>
  <c r="DM813" i="12"/>
  <c r="DN813" i="12"/>
  <c r="DO813" i="12"/>
  <c r="DP813" i="12"/>
  <c r="DQ813" i="12"/>
  <c r="DR813" i="12"/>
  <c r="DS813" i="12"/>
  <c r="DT813" i="12"/>
  <c r="DU813" i="12"/>
  <c r="DV813" i="12"/>
  <c r="DW813" i="12"/>
  <c r="DX813" i="12"/>
  <c r="DY813" i="12"/>
  <c r="DZ813" i="12"/>
  <c r="EA813" i="12"/>
  <c r="EB813" i="12"/>
  <c r="EC813" i="12"/>
  <c r="ED813" i="12"/>
  <c r="EE813" i="12"/>
  <c r="DE814" i="12"/>
  <c r="DF814" i="12"/>
  <c r="DG814" i="12"/>
  <c r="DH814" i="12"/>
  <c r="DI814" i="12"/>
  <c r="DJ814" i="12"/>
  <c r="DK814" i="12"/>
  <c r="DL814" i="12"/>
  <c r="DM814" i="12"/>
  <c r="DN814" i="12"/>
  <c r="DO814" i="12"/>
  <c r="DP814" i="12"/>
  <c r="DQ814" i="12"/>
  <c r="DR814" i="12"/>
  <c r="DS814" i="12"/>
  <c r="DT814" i="12"/>
  <c r="DU814" i="12"/>
  <c r="DV814" i="12"/>
  <c r="DW814" i="12"/>
  <c r="DX814" i="12"/>
  <c r="DY814" i="12"/>
  <c r="DZ814" i="12"/>
  <c r="EA814" i="12"/>
  <c r="EB814" i="12"/>
  <c r="EC814" i="12"/>
  <c r="ED814" i="12"/>
  <c r="EE814" i="12"/>
  <c r="DE815" i="12"/>
  <c r="DF815" i="12"/>
  <c r="DG815" i="12"/>
  <c r="DH815" i="12"/>
  <c r="DI815" i="12"/>
  <c r="DJ815" i="12"/>
  <c r="DK815" i="12"/>
  <c r="DL815" i="12"/>
  <c r="DM815" i="12"/>
  <c r="DN815" i="12"/>
  <c r="DO815" i="12"/>
  <c r="DP815" i="12"/>
  <c r="DQ815" i="12"/>
  <c r="DR815" i="12"/>
  <c r="DS815" i="12"/>
  <c r="DT815" i="12"/>
  <c r="DU815" i="12"/>
  <c r="DV815" i="12"/>
  <c r="DW815" i="12"/>
  <c r="DX815" i="12"/>
  <c r="DY815" i="12"/>
  <c r="DZ815" i="12"/>
  <c r="EA815" i="12"/>
  <c r="EB815" i="12"/>
  <c r="EC815" i="12"/>
  <c r="ED815" i="12"/>
  <c r="EE815" i="12"/>
  <c r="DE816" i="12"/>
  <c r="DF816" i="12"/>
  <c r="DG816" i="12"/>
  <c r="DH816" i="12"/>
  <c r="DI816" i="12"/>
  <c r="DJ816" i="12"/>
  <c r="DK816" i="12"/>
  <c r="DL816" i="12"/>
  <c r="DM816" i="12"/>
  <c r="DN816" i="12"/>
  <c r="DO816" i="12"/>
  <c r="DP816" i="12"/>
  <c r="DQ816" i="12"/>
  <c r="DR816" i="12"/>
  <c r="DS816" i="12"/>
  <c r="DT816" i="12"/>
  <c r="DU816" i="12"/>
  <c r="DV816" i="12"/>
  <c r="DW816" i="12"/>
  <c r="DX816" i="12"/>
  <c r="DY816" i="12"/>
  <c r="DZ816" i="12"/>
  <c r="EA816" i="12"/>
  <c r="EB816" i="12"/>
  <c r="EC816" i="12"/>
  <c r="ED816" i="12"/>
  <c r="EE816" i="12"/>
  <c r="DE817" i="12"/>
  <c r="DF817" i="12"/>
  <c r="DG817" i="12"/>
  <c r="DH817" i="12"/>
  <c r="DI817" i="12"/>
  <c r="DJ817" i="12"/>
  <c r="DK817" i="12"/>
  <c r="DL817" i="12"/>
  <c r="DM817" i="12"/>
  <c r="DN817" i="12"/>
  <c r="DO817" i="12"/>
  <c r="DP817" i="12"/>
  <c r="DQ817" i="12"/>
  <c r="DR817" i="12"/>
  <c r="DS817" i="12"/>
  <c r="DT817" i="12"/>
  <c r="DU817" i="12"/>
  <c r="DV817" i="12"/>
  <c r="DW817" i="12"/>
  <c r="DX817" i="12"/>
  <c r="DY817" i="12"/>
  <c r="DZ817" i="12"/>
  <c r="EA817" i="12"/>
  <c r="EB817" i="12"/>
  <c r="EC817" i="12"/>
  <c r="ED817" i="12"/>
  <c r="EE817" i="12"/>
  <c r="DE818" i="12"/>
  <c r="DF818" i="12"/>
  <c r="DG818" i="12"/>
  <c r="DH818" i="12"/>
  <c r="DI818" i="12"/>
  <c r="DJ818" i="12"/>
  <c r="DK818" i="12"/>
  <c r="DL818" i="12"/>
  <c r="DM818" i="12"/>
  <c r="DN818" i="12"/>
  <c r="DO818" i="12"/>
  <c r="DP818" i="12"/>
  <c r="DQ818" i="12"/>
  <c r="DR818" i="12"/>
  <c r="DS818" i="12"/>
  <c r="DT818" i="12"/>
  <c r="DU818" i="12"/>
  <c r="DV818" i="12"/>
  <c r="DW818" i="12"/>
  <c r="DX818" i="12"/>
  <c r="DY818" i="12"/>
  <c r="DZ818" i="12"/>
  <c r="EA818" i="12"/>
  <c r="EB818" i="12"/>
  <c r="EC818" i="12"/>
  <c r="ED818" i="12"/>
  <c r="EE818" i="12"/>
  <c r="DE819" i="12"/>
  <c r="DF819" i="12"/>
  <c r="DG819" i="12"/>
  <c r="DH819" i="12"/>
  <c r="DI819" i="12"/>
  <c r="DJ819" i="12"/>
  <c r="DK819" i="12"/>
  <c r="DL819" i="12"/>
  <c r="DM819" i="12"/>
  <c r="DN819" i="12"/>
  <c r="DO819" i="12"/>
  <c r="DP819" i="12"/>
  <c r="DQ819" i="12"/>
  <c r="DR819" i="12"/>
  <c r="DS819" i="12"/>
  <c r="DT819" i="12"/>
  <c r="DU819" i="12"/>
  <c r="DV819" i="12"/>
  <c r="DW819" i="12"/>
  <c r="DX819" i="12"/>
  <c r="DY819" i="12"/>
  <c r="DZ819" i="12"/>
  <c r="EA819" i="12"/>
  <c r="EB819" i="12"/>
  <c r="EC819" i="12"/>
  <c r="ED819" i="12"/>
  <c r="EE819" i="12"/>
  <c r="DE820" i="12"/>
  <c r="DF820" i="12"/>
  <c r="DG820" i="12"/>
  <c r="DH820" i="12"/>
  <c r="DI820" i="12"/>
  <c r="DJ820" i="12"/>
  <c r="DK820" i="12"/>
  <c r="DL820" i="12"/>
  <c r="DM820" i="12"/>
  <c r="DN820" i="12"/>
  <c r="DO820" i="12"/>
  <c r="DP820" i="12"/>
  <c r="DQ820" i="12"/>
  <c r="DR820" i="12"/>
  <c r="DS820" i="12"/>
  <c r="DT820" i="12"/>
  <c r="DU820" i="12"/>
  <c r="DV820" i="12"/>
  <c r="DW820" i="12"/>
  <c r="DX820" i="12"/>
  <c r="DY820" i="12"/>
  <c r="DZ820" i="12"/>
  <c r="EA820" i="12"/>
  <c r="EB820" i="12"/>
  <c r="EC820" i="12"/>
  <c r="ED820" i="12"/>
  <c r="EE820" i="12"/>
  <c r="DE821" i="12"/>
  <c r="DF821" i="12"/>
  <c r="DG821" i="12"/>
  <c r="DH821" i="12"/>
  <c r="DI821" i="12"/>
  <c r="DJ821" i="12"/>
  <c r="DK821" i="12"/>
  <c r="DL821" i="12"/>
  <c r="DM821" i="12"/>
  <c r="DN821" i="12"/>
  <c r="DO821" i="12"/>
  <c r="DP821" i="12"/>
  <c r="DQ821" i="12"/>
  <c r="DR821" i="12"/>
  <c r="DS821" i="12"/>
  <c r="DT821" i="12"/>
  <c r="DU821" i="12"/>
  <c r="DV821" i="12"/>
  <c r="DW821" i="12"/>
  <c r="DX821" i="12"/>
  <c r="DY821" i="12"/>
  <c r="DZ821" i="12"/>
  <c r="EA821" i="12"/>
  <c r="EB821" i="12"/>
  <c r="EC821" i="12"/>
  <c r="ED821" i="12"/>
  <c r="EE821" i="12"/>
  <c r="DE822" i="12"/>
  <c r="DF822" i="12"/>
  <c r="DG822" i="12"/>
  <c r="DH822" i="12"/>
  <c r="DI822" i="12"/>
  <c r="DJ822" i="12"/>
  <c r="DK822" i="12"/>
  <c r="DL822" i="12"/>
  <c r="DM822" i="12"/>
  <c r="DN822" i="12"/>
  <c r="DO822" i="12"/>
  <c r="DP822" i="12"/>
  <c r="DQ822" i="12"/>
  <c r="DR822" i="12"/>
  <c r="DS822" i="12"/>
  <c r="DT822" i="12"/>
  <c r="DU822" i="12"/>
  <c r="DV822" i="12"/>
  <c r="DW822" i="12"/>
  <c r="DX822" i="12"/>
  <c r="DY822" i="12"/>
  <c r="DZ822" i="12"/>
  <c r="EA822" i="12"/>
  <c r="EB822" i="12"/>
  <c r="EC822" i="12"/>
  <c r="ED822" i="12"/>
  <c r="EE822" i="12"/>
  <c r="DE823" i="12"/>
  <c r="DF823" i="12"/>
  <c r="DG823" i="12"/>
  <c r="DH823" i="12"/>
  <c r="DI823" i="12"/>
  <c r="DJ823" i="12"/>
  <c r="DK823" i="12"/>
  <c r="DL823" i="12"/>
  <c r="DM823" i="12"/>
  <c r="DN823" i="12"/>
  <c r="DO823" i="12"/>
  <c r="DP823" i="12"/>
  <c r="DQ823" i="12"/>
  <c r="DR823" i="12"/>
  <c r="DS823" i="12"/>
  <c r="DT823" i="12"/>
  <c r="DU823" i="12"/>
  <c r="DV823" i="12"/>
  <c r="DW823" i="12"/>
  <c r="DX823" i="12"/>
  <c r="DY823" i="12"/>
  <c r="DZ823" i="12"/>
  <c r="EA823" i="12"/>
  <c r="EB823" i="12"/>
  <c r="EC823" i="12"/>
  <c r="ED823" i="12"/>
  <c r="EE823" i="12"/>
  <c r="DE824" i="12"/>
  <c r="DF824" i="12"/>
  <c r="DG824" i="12"/>
  <c r="DH824" i="12"/>
  <c r="DI824" i="12"/>
  <c r="DJ824" i="12"/>
  <c r="DK824" i="12"/>
  <c r="DL824" i="12"/>
  <c r="DM824" i="12"/>
  <c r="DN824" i="12"/>
  <c r="DO824" i="12"/>
  <c r="DP824" i="12"/>
  <c r="DQ824" i="12"/>
  <c r="DR824" i="12"/>
  <c r="DS824" i="12"/>
  <c r="DT824" i="12"/>
  <c r="DU824" i="12"/>
  <c r="DV824" i="12"/>
  <c r="DW824" i="12"/>
  <c r="DX824" i="12"/>
  <c r="DY824" i="12"/>
  <c r="DZ824" i="12"/>
  <c r="EA824" i="12"/>
  <c r="EB824" i="12"/>
  <c r="EC824" i="12"/>
  <c r="ED824" i="12"/>
  <c r="EE824" i="12"/>
  <c r="DE825" i="12"/>
  <c r="DF825" i="12"/>
  <c r="DG825" i="12"/>
  <c r="DH825" i="12"/>
  <c r="DI825" i="12"/>
  <c r="DJ825" i="12"/>
  <c r="DK825" i="12"/>
  <c r="DL825" i="12"/>
  <c r="DM825" i="12"/>
  <c r="DN825" i="12"/>
  <c r="DO825" i="12"/>
  <c r="DP825" i="12"/>
  <c r="DQ825" i="12"/>
  <c r="DR825" i="12"/>
  <c r="DS825" i="12"/>
  <c r="DT825" i="12"/>
  <c r="DU825" i="12"/>
  <c r="DV825" i="12"/>
  <c r="DW825" i="12"/>
  <c r="DX825" i="12"/>
  <c r="DY825" i="12"/>
  <c r="DZ825" i="12"/>
  <c r="EA825" i="12"/>
  <c r="EB825" i="12"/>
  <c r="EC825" i="12"/>
  <c r="ED825" i="12"/>
  <c r="EE825" i="12"/>
  <c r="DE826" i="12"/>
  <c r="DF826" i="12"/>
  <c r="DG826" i="12"/>
  <c r="DH826" i="12"/>
  <c r="DI826" i="12"/>
  <c r="DJ826" i="12"/>
  <c r="DK826" i="12"/>
  <c r="DL826" i="12"/>
  <c r="DM826" i="12"/>
  <c r="DN826" i="12"/>
  <c r="DO826" i="12"/>
  <c r="DP826" i="12"/>
  <c r="DQ826" i="12"/>
  <c r="DR826" i="12"/>
  <c r="DS826" i="12"/>
  <c r="DT826" i="12"/>
  <c r="DU826" i="12"/>
  <c r="DV826" i="12"/>
  <c r="DW826" i="12"/>
  <c r="DX826" i="12"/>
  <c r="DY826" i="12"/>
  <c r="DZ826" i="12"/>
  <c r="EA826" i="12"/>
  <c r="EB826" i="12"/>
  <c r="EC826" i="12"/>
  <c r="ED826" i="12"/>
  <c r="EE826" i="12"/>
  <c r="DE827" i="12"/>
  <c r="DF827" i="12"/>
  <c r="DG827" i="12"/>
  <c r="DH827" i="12"/>
  <c r="DI827" i="12"/>
  <c r="DJ827" i="12"/>
  <c r="DK827" i="12"/>
  <c r="DL827" i="12"/>
  <c r="DM827" i="12"/>
  <c r="DN827" i="12"/>
  <c r="DO827" i="12"/>
  <c r="DP827" i="12"/>
  <c r="DQ827" i="12"/>
  <c r="DR827" i="12"/>
  <c r="DS827" i="12"/>
  <c r="DT827" i="12"/>
  <c r="DU827" i="12"/>
  <c r="DV827" i="12"/>
  <c r="DW827" i="12"/>
  <c r="DX827" i="12"/>
  <c r="DY827" i="12"/>
  <c r="DZ827" i="12"/>
  <c r="EA827" i="12"/>
  <c r="EB827" i="12"/>
  <c r="EC827" i="12"/>
  <c r="ED827" i="12"/>
  <c r="EE827" i="12"/>
  <c r="DE828" i="12"/>
  <c r="DF828" i="12"/>
  <c r="DG828" i="12"/>
  <c r="DH828" i="12"/>
  <c r="DI828" i="12"/>
  <c r="DJ828" i="12"/>
  <c r="DK828" i="12"/>
  <c r="DL828" i="12"/>
  <c r="DM828" i="12"/>
  <c r="DN828" i="12"/>
  <c r="DO828" i="12"/>
  <c r="DP828" i="12"/>
  <c r="DQ828" i="12"/>
  <c r="DR828" i="12"/>
  <c r="DS828" i="12"/>
  <c r="DT828" i="12"/>
  <c r="DU828" i="12"/>
  <c r="DV828" i="12"/>
  <c r="DW828" i="12"/>
  <c r="DX828" i="12"/>
  <c r="DY828" i="12"/>
  <c r="DZ828" i="12"/>
  <c r="EA828" i="12"/>
  <c r="EB828" i="12"/>
  <c r="EC828" i="12"/>
  <c r="ED828" i="12"/>
  <c r="EE828" i="12"/>
  <c r="DE829" i="12"/>
  <c r="DF829" i="12"/>
  <c r="DG829" i="12"/>
  <c r="DH829" i="12"/>
  <c r="DI829" i="12"/>
  <c r="DJ829" i="12"/>
  <c r="DK829" i="12"/>
  <c r="DL829" i="12"/>
  <c r="DM829" i="12"/>
  <c r="DN829" i="12"/>
  <c r="DO829" i="12"/>
  <c r="DP829" i="12"/>
  <c r="DQ829" i="12"/>
  <c r="DR829" i="12"/>
  <c r="DS829" i="12"/>
  <c r="DT829" i="12"/>
  <c r="DU829" i="12"/>
  <c r="DV829" i="12"/>
  <c r="DW829" i="12"/>
  <c r="DX829" i="12"/>
  <c r="DY829" i="12"/>
  <c r="DZ829" i="12"/>
  <c r="EA829" i="12"/>
  <c r="EB829" i="12"/>
  <c r="EC829" i="12"/>
  <c r="ED829" i="12"/>
  <c r="EE829" i="12"/>
  <c r="DE830" i="12"/>
  <c r="DF830" i="12"/>
  <c r="DG830" i="12"/>
  <c r="DH830" i="12"/>
  <c r="DI830" i="12"/>
  <c r="DJ830" i="12"/>
  <c r="DK830" i="12"/>
  <c r="DL830" i="12"/>
  <c r="DM830" i="12"/>
  <c r="DN830" i="12"/>
  <c r="DO830" i="12"/>
  <c r="DP830" i="12"/>
  <c r="DQ830" i="12"/>
  <c r="DR830" i="12"/>
  <c r="DS830" i="12"/>
  <c r="DT830" i="12"/>
  <c r="DU830" i="12"/>
  <c r="DV830" i="12"/>
  <c r="DW830" i="12"/>
  <c r="DX830" i="12"/>
  <c r="DY830" i="12"/>
  <c r="DZ830" i="12"/>
  <c r="EA830" i="12"/>
  <c r="EB830" i="12"/>
  <c r="EC830" i="12"/>
  <c r="ED830" i="12"/>
  <c r="EE830" i="12"/>
  <c r="DE831" i="12"/>
  <c r="DF831" i="12"/>
  <c r="DG831" i="12"/>
  <c r="DH831" i="12"/>
  <c r="DI831" i="12"/>
  <c r="DJ831" i="12"/>
  <c r="DK831" i="12"/>
  <c r="DL831" i="12"/>
  <c r="DM831" i="12"/>
  <c r="DN831" i="12"/>
  <c r="DO831" i="12"/>
  <c r="DP831" i="12"/>
  <c r="DQ831" i="12"/>
  <c r="DR831" i="12"/>
  <c r="DS831" i="12"/>
  <c r="DT831" i="12"/>
  <c r="DU831" i="12"/>
  <c r="DV831" i="12"/>
  <c r="DW831" i="12"/>
  <c r="DX831" i="12"/>
  <c r="DY831" i="12"/>
  <c r="DZ831" i="12"/>
  <c r="EA831" i="12"/>
  <c r="EB831" i="12"/>
  <c r="EC831" i="12"/>
  <c r="ED831" i="12"/>
  <c r="EE831" i="12"/>
  <c r="DE832" i="12"/>
  <c r="DF832" i="12"/>
  <c r="DG832" i="12"/>
  <c r="DH832" i="12"/>
  <c r="DI832" i="12"/>
  <c r="DJ832" i="12"/>
  <c r="DK832" i="12"/>
  <c r="DL832" i="12"/>
  <c r="DM832" i="12"/>
  <c r="DN832" i="12"/>
  <c r="DO832" i="12"/>
  <c r="DP832" i="12"/>
  <c r="DQ832" i="12"/>
  <c r="DR832" i="12"/>
  <c r="DS832" i="12"/>
  <c r="DT832" i="12"/>
  <c r="DU832" i="12"/>
  <c r="DV832" i="12"/>
  <c r="DW832" i="12"/>
  <c r="DX832" i="12"/>
  <c r="DY832" i="12"/>
  <c r="DZ832" i="12"/>
  <c r="EA832" i="12"/>
  <c r="EB832" i="12"/>
  <c r="EC832" i="12"/>
  <c r="ED832" i="12"/>
  <c r="EE832" i="12"/>
  <c r="DE833" i="12"/>
  <c r="DF833" i="12"/>
  <c r="DG833" i="12"/>
  <c r="DH833" i="12"/>
  <c r="DI833" i="12"/>
  <c r="DJ833" i="12"/>
  <c r="DK833" i="12"/>
  <c r="DL833" i="12"/>
  <c r="DM833" i="12"/>
  <c r="DN833" i="12"/>
  <c r="DO833" i="12"/>
  <c r="DP833" i="12"/>
  <c r="DQ833" i="12"/>
  <c r="DR833" i="12"/>
  <c r="DS833" i="12"/>
  <c r="DT833" i="12"/>
  <c r="DU833" i="12"/>
  <c r="DV833" i="12"/>
  <c r="DW833" i="12"/>
  <c r="DX833" i="12"/>
  <c r="DY833" i="12"/>
  <c r="DZ833" i="12"/>
  <c r="EA833" i="12"/>
  <c r="EB833" i="12"/>
  <c r="EC833" i="12"/>
  <c r="ED833" i="12"/>
  <c r="EE833" i="12"/>
  <c r="DE834" i="12"/>
  <c r="DF834" i="12"/>
  <c r="DG834" i="12"/>
  <c r="DH834" i="12"/>
  <c r="DI834" i="12"/>
  <c r="DJ834" i="12"/>
  <c r="DK834" i="12"/>
  <c r="DL834" i="12"/>
  <c r="DM834" i="12"/>
  <c r="DN834" i="12"/>
  <c r="DO834" i="12"/>
  <c r="DP834" i="12"/>
  <c r="DQ834" i="12"/>
  <c r="DR834" i="12"/>
  <c r="DS834" i="12"/>
  <c r="DT834" i="12"/>
  <c r="DU834" i="12"/>
  <c r="DV834" i="12"/>
  <c r="DW834" i="12"/>
  <c r="DX834" i="12"/>
  <c r="DY834" i="12"/>
  <c r="DZ834" i="12"/>
  <c r="EA834" i="12"/>
  <c r="EB834" i="12"/>
  <c r="EC834" i="12"/>
  <c r="ED834" i="12"/>
  <c r="EE834" i="12"/>
  <c r="DE835" i="12"/>
  <c r="DF835" i="12"/>
  <c r="DG835" i="12"/>
  <c r="DH835" i="12"/>
  <c r="DI835" i="12"/>
  <c r="DJ835" i="12"/>
  <c r="DK835" i="12"/>
  <c r="DL835" i="12"/>
  <c r="DM835" i="12"/>
  <c r="DN835" i="12"/>
  <c r="DO835" i="12"/>
  <c r="DP835" i="12"/>
  <c r="DQ835" i="12"/>
  <c r="DR835" i="12"/>
  <c r="DS835" i="12"/>
  <c r="DT835" i="12"/>
  <c r="DU835" i="12"/>
  <c r="DV835" i="12"/>
  <c r="DW835" i="12"/>
  <c r="DX835" i="12"/>
  <c r="DY835" i="12"/>
  <c r="DZ835" i="12"/>
  <c r="EA835" i="12"/>
  <c r="EB835" i="12"/>
  <c r="EC835" i="12"/>
  <c r="ED835" i="12"/>
  <c r="EE835" i="12"/>
  <c r="DE836" i="12"/>
  <c r="DF836" i="12"/>
  <c r="DG836" i="12"/>
  <c r="DH836" i="12"/>
  <c r="DI836" i="12"/>
  <c r="DJ836" i="12"/>
  <c r="DK836" i="12"/>
  <c r="DL836" i="12"/>
  <c r="DM836" i="12"/>
  <c r="DN836" i="12"/>
  <c r="DO836" i="12"/>
  <c r="DP836" i="12"/>
  <c r="DQ836" i="12"/>
  <c r="DR836" i="12"/>
  <c r="DS836" i="12"/>
  <c r="DT836" i="12"/>
  <c r="DU836" i="12"/>
  <c r="DV836" i="12"/>
  <c r="DW836" i="12"/>
  <c r="DX836" i="12"/>
  <c r="DY836" i="12"/>
  <c r="DZ836" i="12"/>
  <c r="EA836" i="12"/>
  <c r="EB836" i="12"/>
  <c r="EC836" i="12"/>
  <c r="ED836" i="12"/>
  <c r="EE836" i="12"/>
  <c r="DE837" i="12"/>
  <c r="DF837" i="12"/>
  <c r="DG837" i="12"/>
  <c r="DH837" i="12"/>
  <c r="DI837" i="12"/>
  <c r="DJ837" i="12"/>
  <c r="DK837" i="12"/>
  <c r="DL837" i="12"/>
  <c r="DM837" i="12"/>
  <c r="DN837" i="12"/>
  <c r="DO837" i="12"/>
  <c r="DP837" i="12"/>
  <c r="DQ837" i="12"/>
  <c r="DR837" i="12"/>
  <c r="DS837" i="12"/>
  <c r="DT837" i="12"/>
  <c r="DU837" i="12"/>
  <c r="DV837" i="12"/>
  <c r="DW837" i="12"/>
  <c r="DX837" i="12"/>
  <c r="DY837" i="12"/>
  <c r="DZ837" i="12"/>
  <c r="EA837" i="12"/>
  <c r="EB837" i="12"/>
  <c r="EC837" i="12"/>
  <c r="ED837" i="12"/>
  <c r="EE837" i="12"/>
  <c r="DE838" i="12"/>
  <c r="DF838" i="12"/>
  <c r="DG838" i="12"/>
  <c r="DH838" i="12"/>
  <c r="DI838" i="12"/>
  <c r="DJ838" i="12"/>
  <c r="DK838" i="12"/>
  <c r="DL838" i="12"/>
  <c r="DM838" i="12"/>
  <c r="DN838" i="12"/>
  <c r="DO838" i="12"/>
  <c r="DP838" i="12"/>
  <c r="DQ838" i="12"/>
  <c r="DR838" i="12"/>
  <c r="DS838" i="12"/>
  <c r="DT838" i="12"/>
  <c r="DU838" i="12"/>
  <c r="DV838" i="12"/>
  <c r="DW838" i="12"/>
  <c r="DX838" i="12"/>
  <c r="DY838" i="12"/>
  <c r="DZ838" i="12"/>
  <c r="EA838" i="12"/>
  <c r="EB838" i="12"/>
  <c r="EC838" i="12"/>
  <c r="ED838" i="12"/>
  <c r="EE838" i="12"/>
  <c r="DE839" i="12"/>
  <c r="DF839" i="12"/>
  <c r="DG839" i="12"/>
  <c r="DH839" i="12"/>
  <c r="DI839" i="12"/>
  <c r="DJ839" i="12"/>
  <c r="DK839" i="12"/>
  <c r="DL839" i="12"/>
  <c r="DM839" i="12"/>
  <c r="DN839" i="12"/>
  <c r="DO839" i="12"/>
  <c r="DP839" i="12"/>
  <c r="DQ839" i="12"/>
  <c r="DR839" i="12"/>
  <c r="DS839" i="12"/>
  <c r="DT839" i="12"/>
  <c r="DU839" i="12"/>
  <c r="DV839" i="12"/>
  <c r="DW839" i="12"/>
  <c r="DX839" i="12"/>
  <c r="DY839" i="12"/>
  <c r="DZ839" i="12"/>
  <c r="EA839" i="12"/>
  <c r="EB839" i="12"/>
  <c r="EC839" i="12"/>
  <c r="ED839" i="12"/>
  <c r="EE839" i="12"/>
  <c r="DE840" i="12"/>
  <c r="DF840" i="12"/>
  <c r="DG840" i="12"/>
  <c r="DH840" i="12"/>
  <c r="DI840" i="12"/>
  <c r="DJ840" i="12"/>
  <c r="DK840" i="12"/>
  <c r="DL840" i="12"/>
  <c r="DM840" i="12"/>
  <c r="DN840" i="12"/>
  <c r="DO840" i="12"/>
  <c r="DP840" i="12"/>
  <c r="DQ840" i="12"/>
  <c r="DR840" i="12"/>
  <c r="DS840" i="12"/>
  <c r="DT840" i="12"/>
  <c r="DU840" i="12"/>
  <c r="DV840" i="12"/>
  <c r="DW840" i="12"/>
  <c r="DX840" i="12"/>
  <c r="DY840" i="12"/>
  <c r="DZ840" i="12"/>
  <c r="EA840" i="12"/>
  <c r="EB840" i="12"/>
  <c r="EC840" i="12"/>
  <c r="ED840" i="12"/>
  <c r="EE840" i="12"/>
  <c r="DE841" i="12"/>
  <c r="DF841" i="12"/>
  <c r="DG841" i="12"/>
  <c r="DH841" i="12"/>
  <c r="DI841" i="12"/>
  <c r="DJ841" i="12"/>
  <c r="DK841" i="12"/>
  <c r="DL841" i="12"/>
  <c r="DM841" i="12"/>
  <c r="DN841" i="12"/>
  <c r="DO841" i="12"/>
  <c r="DP841" i="12"/>
  <c r="DQ841" i="12"/>
  <c r="DR841" i="12"/>
  <c r="DS841" i="12"/>
  <c r="DT841" i="12"/>
  <c r="DU841" i="12"/>
  <c r="DV841" i="12"/>
  <c r="DW841" i="12"/>
  <c r="DX841" i="12"/>
  <c r="DY841" i="12"/>
  <c r="DZ841" i="12"/>
  <c r="EA841" i="12"/>
  <c r="EB841" i="12"/>
  <c r="EC841" i="12"/>
  <c r="ED841" i="12"/>
  <c r="EE841" i="12"/>
  <c r="DE842" i="12"/>
  <c r="DF842" i="12"/>
  <c r="DG842" i="12"/>
  <c r="DH842" i="12"/>
  <c r="DI842" i="12"/>
  <c r="DJ842" i="12"/>
  <c r="DK842" i="12"/>
  <c r="DL842" i="12"/>
  <c r="DM842" i="12"/>
  <c r="DN842" i="12"/>
  <c r="DO842" i="12"/>
  <c r="DP842" i="12"/>
  <c r="DQ842" i="12"/>
  <c r="DR842" i="12"/>
  <c r="DS842" i="12"/>
  <c r="DT842" i="12"/>
  <c r="DU842" i="12"/>
  <c r="DV842" i="12"/>
  <c r="DW842" i="12"/>
  <c r="DX842" i="12"/>
  <c r="DY842" i="12"/>
  <c r="DZ842" i="12"/>
  <c r="EA842" i="12"/>
  <c r="EB842" i="12"/>
  <c r="EC842" i="12"/>
  <c r="ED842" i="12"/>
  <c r="EE842" i="12"/>
  <c r="DE843" i="12"/>
  <c r="DF843" i="12"/>
  <c r="DG843" i="12"/>
  <c r="DH843" i="12"/>
  <c r="DI843" i="12"/>
  <c r="DJ843" i="12"/>
  <c r="DK843" i="12"/>
  <c r="DL843" i="12"/>
  <c r="DM843" i="12"/>
  <c r="DN843" i="12"/>
  <c r="DO843" i="12"/>
  <c r="DP843" i="12"/>
  <c r="DQ843" i="12"/>
  <c r="DR843" i="12"/>
  <c r="DS843" i="12"/>
  <c r="DT843" i="12"/>
  <c r="DU843" i="12"/>
  <c r="DV843" i="12"/>
  <c r="DW843" i="12"/>
  <c r="DX843" i="12"/>
  <c r="DY843" i="12"/>
  <c r="DZ843" i="12"/>
  <c r="EA843" i="12"/>
  <c r="EB843" i="12"/>
  <c r="EC843" i="12"/>
  <c r="ED843" i="12"/>
  <c r="EE843" i="12"/>
  <c r="DE844" i="12"/>
  <c r="DF844" i="12"/>
  <c r="DG844" i="12"/>
  <c r="DH844" i="12"/>
  <c r="DI844" i="12"/>
  <c r="DJ844" i="12"/>
  <c r="DK844" i="12"/>
  <c r="DL844" i="12"/>
  <c r="DM844" i="12"/>
  <c r="DN844" i="12"/>
  <c r="DO844" i="12"/>
  <c r="DP844" i="12"/>
  <c r="DQ844" i="12"/>
  <c r="DR844" i="12"/>
  <c r="DS844" i="12"/>
  <c r="DT844" i="12"/>
  <c r="DU844" i="12"/>
  <c r="DV844" i="12"/>
  <c r="DW844" i="12"/>
  <c r="DX844" i="12"/>
  <c r="DY844" i="12"/>
  <c r="DZ844" i="12"/>
  <c r="EA844" i="12"/>
  <c r="EB844" i="12"/>
  <c r="EC844" i="12"/>
  <c r="ED844" i="12"/>
  <c r="EE844" i="12"/>
  <c r="DE845" i="12"/>
  <c r="DF845" i="12"/>
  <c r="DG845" i="12"/>
  <c r="DH845" i="12"/>
  <c r="DI845" i="12"/>
  <c r="DJ845" i="12"/>
  <c r="DK845" i="12"/>
  <c r="DL845" i="12"/>
  <c r="DM845" i="12"/>
  <c r="DN845" i="12"/>
  <c r="DO845" i="12"/>
  <c r="DP845" i="12"/>
  <c r="DQ845" i="12"/>
  <c r="DR845" i="12"/>
  <c r="DS845" i="12"/>
  <c r="DT845" i="12"/>
  <c r="DU845" i="12"/>
  <c r="DV845" i="12"/>
  <c r="DW845" i="12"/>
  <c r="DX845" i="12"/>
  <c r="DY845" i="12"/>
  <c r="DZ845" i="12"/>
  <c r="EA845" i="12"/>
  <c r="EB845" i="12"/>
  <c r="EC845" i="12"/>
  <c r="ED845" i="12"/>
  <c r="EE845" i="12"/>
  <c r="DE846" i="12"/>
  <c r="DF846" i="12"/>
  <c r="DG846" i="12"/>
  <c r="DH846" i="12"/>
  <c r="DI846" i="12"/>
  <c r="DJ846" i="12"/>
  <c r="DK846" i="12"/>
  <c r="DL846" i="12"/>
  <c r="DM846" i="12"/>
  <c r="DN846" i="12"/>
  <c r="DO846" i="12"/>
  <c r="DP846" i="12"/>
  <c r="DQ846" i="12"/>
  <c r="DR846" i="12"/>
  <c r="DS846" i="12"/>
  <c r="DT846" i="12"/>
  <c r="DU846" i="12"/>
  <c r="DV846" i="12"/>
  <c r="DW846" i="12"/>
  <c r="DX846" i="12"/>
  <c r="DY846" i="12"/>
  <c r="DZ846" i="12"/>
  <c r="EA846" i="12"/>
  <c r="EB846" i="12"/>
  <c r="EC846" i="12"/>
  <c r="ED846" i="12"/>
  <c r="EE846" i="12"/>
  <c r="DE847" i="12"/>
  <c r="DF847" i="12"/>
  <c r="DG847" i="12"/>
  <c r="DH847" i="12"/>
  <c r="DI847" i="12"/>
  <c r="DJ847" i="12"/>
  <c r="DK847" i="12"/>
  <c r="DL847" i="12"/>
  <c r="DM847" i="12"/>
  <c r="DN847" i="12"/>
  <c r="DO847" i="12"/>
  <c r="DP847" i="12"/>
  <c r="DQ847" i="12"/>
  <c r="DR847" i="12"/>
  <c r="DS847" i="12"/>
  <c r="DT847" i="12"/>
  <c r="DU847" i="12"/>
  <c r="DV847" i="12"/>
  <c r="DW847" i="12"/>
  <c r="DX847" i="12"/>
  <c r="DY847" i="12"/>
  <c r="DZ847" i="12"/>
  <c r="EA847" i="12"/>
  <c r="EB847" i="12"/>
  <c r="EC847" i="12"/>
  <c r="ED847" i="12"/>
  <c r="EE847" i="12"/>
  <c r="DE848" i="12"/>
  <c r="DF848" i="12"/>
  <c r="DG848" i="12"/>
  <c r="DH848" i="12"/>
  <c r="DI848" i="12"/>
  <c r="DJ848" i="12"/>
  <c r="DK848" i="12"/>
  <c r="DL848" i="12"/>
  <c r="DM848" i="12"/>
  <c r="DN848" i="12"/>
  <c r="DO848" i="12"/>
  <c r="DP848" i="12"/>
  <c r="DQ848" i="12"/>
  <c r="DR848" i="12"/>
  <c r="DS848" i="12"/>
  <c r="DT848" i="12"/>
  <c r="DU848" i="12"/>
  <c r="DV848" i="12"/>
  <c r="DW848" i="12"/>
  <c r="DX848" i="12"/>
  <c r="DY848" i="12"/>
  <c r="DZ848" i="12"/>
  <c r="EA848" i="12"/>
  <c r="EB848" i="12"/>
  <c r="EC848" i="12"/>
  <c r="ED848" i="12"/>
  <c r="EE848" i="12"/>
  <c r="DE849" i="12"/>
  <c r="DF849" i="12"/>
  <c r="DG849" i="12"/>
  <c r="DH849" i="12"/>
  <c r="DI849" i="12"/>
  <c r="DJ849" i="12"/>
  <c r="DK849" i="12"/>
  <c r="DL849" i="12"/>
  <c r="DM849" i="12"/>
  <c r="DN849" i="12"/>
  <c r="DO849" i="12"/>
  <c r="DP849" i="12"/>
  <c r="DQ849" i="12"/>
  <c r="DR849" i="12"/>
  <c r="DS849" i="12"/>
  <c r="DT849" i="12"/>
  <c r="DU849" i="12"/>
  <c r="DV849" i="12"/>
  <c r="DW849" i="12"/>
  <c r="DX849" i="12"/>
  <c r="DY849" i="12"/>
  <c r="DZ849" i="12"/>
  <c r="EA849" i="12"/>
  <c r="EB849" i="12"/>
  <c r="EC849" i="12"/>
  <c r="ED849" i="12"/>
  <c r="EE849" i="12"/>
  <c r="DE850" i="12"/>
  <c r="DF850" i="12"/>
  <c r="DG850" i="12"/>
  <c r="DH850" i="12"/>
  <c r="DI850" i="12"/>
  <c r="DJ850" i="12"/>
  <c r="DK850" i="12"/>
  <c r="DL850" i="12"/>
  <c r="DM850" i="12"/>
  <c r="DN850" i="12"/>
  <c r="DO850" i="12"/>
  <c r="DP850" i="12"/>
  <c r="DQ850" i="12"/>
  <c r="DR850" i="12"/>
  <c r="DS850" i="12"/>
  <c r="DT850" i="12"/>
  <c r="DU850" i="12"/>
  <c r="DV850" i="12"/>
  <c r="DW850" i="12"/>
  <c r="DX850" i="12"/>
  <c r="DY850" i="12"/>
  <c r="DZ850" i="12"/>
  <c r="EA850" i="12"/>
  <c r="EB850" i="12"/>
  <c r="EC850" i="12"/>
  <c r="ED850" i="12"/>
  <c r="EE850" i="12"/>
  <c r="DE851" i="12"/>
  <c r="DF851" i="12"/>
  <c r="DG851" i="12"/>
  <c r="DH851" i="12"/>
  <c r="DI851" i="12"/>
  <c r="DJ851" i="12"/>
  <c r="DK851" i="12"/>
  <c r="DL851" i="12"/>
  <c r="DM851" i="12"/>
  <c r="DN851" i="12"/>
  <c r="DO851" i="12"/>
  <c r="DP851" i="12"/>
  <c r="DQ851" i="12"/>
  <c r="DR851" i="12"/>
  <c r="DS851" i="12"/>
  <c r="DT851" i="12"/>
  <c r="DU851" i="12"/>
  <c r="DV851" i="12"/>
  <c r="DW851" i="12"/>
  <c r="DX851" i="12"/>
  <c r="DY851" i="12"/>
  <c r="DZ851" i="12"/>
  <c r="EA851" i="12"/>
  <c r="EB851" i="12"/>
  <c r="EC851" i="12"/>
  <c r="ED851" i="12"/>
  <c r="EE851" i="12"/>
  <c r="DE852" i="12"/>
  <c r="DF852" i="12"/>
  <c r="DG852" i="12"/>
  <c r="DH852" i="12"/>
  <c r="DI852" i="12"/>
  <c r="DJ852" i="12"/>
  <c r="DK852" i="12"/>
  <c r="DL852" i="12"/>
  <c r="DM852" i="12"/>
  <c r="DN852" i="12"/>
  <c r="DO852" i="12"/>
  <c r="DP852" i="12"/>
  <c r="DQ852" i="12"/>
  <c r="DR852" i="12"/>
  <c r="DS852" i="12"/>
  <c r="DT852" i="12"/>
  <c r="DU852" i="12"/>
  <c r="DV852" i="12"/>
  <c r="DW852" i="12"/>
  <c r="DX852" i="12"/>
  <c r="DY852" i="12"/>
  <c r="DZ852" i="12"/>
  <c r="EA852" i="12"/>
  <c r="EB852" i="12"/>
  <c r="EC852" i="12"/>
  <c r="ED852" i="12"/>
  <c r="EE852" i="12"/>
  <c r="DE853" i="12"/>
  <c r="DF853" i="12"/>
  <c r="DG853" i="12"/>
  <c r="DH853" i="12"/>
  <c r="DI853" i="12"/>
  <c r="DJ853" i="12"/>
  <c r="DK853" i="12"/>
  <c r="DL853" i="12"/>
  <c r="DM853" i="12"/>
  <c r="DN853" i="12"/>
  <c r="DO853" i="12"/>
  <c r="DP853" i="12"/>
  <c r="DQ853" i="12"/>
  <c r="DR853" i="12"/>
  <c r="DS853" i="12"/>
  <c r="DT853" i="12"/>
  <c r="DU853" i="12"/>
  <c r="DV853" i="12"/>
  <c r="DW853" i="12"/>
  <c r="DX853" i="12"/>
  <c r="DY853" i="12"/>
  <c r="DZ853" i="12"/>
  <c r="EA853" i="12"/>
  <c r="EB853" i="12"/>
  <c r="EC853" i="12"/>
  <c r="ED853" i="12"/>
  <c r="EE853" i="12"/>
  <c r="DE854" i="12"/>
  <c r="DF854" i="12"/>
  <c r="DG854" i="12"/>
  <c r="DH854" i="12"/>
  <c r="DI854" i="12"/>
  <c r="DJ854" i="12"/>
  <c r="DK854" i="12"/>
  <c r="DL854" i="12"/>
  <c r="DM854" i="12"/>
  <c r="DN854" i="12"/>
  <c r="DO854" i="12"/>
  <c r="DP854" i="12"/>
  <c r="DQ854" i="12"/>
  <c r="DR854" i="12"/>
  <c r="DS854" i="12"/>
  <c r="DT854" i="12"/>
  <c r="DU854" i="12"/>
  <c r="DV854" i="12"/>
  <c r="DW854" i="12"/>
  <c r="DX854" i="12"/>
  <c r="DY854" i="12"/>
  <c r="DZ854" i="12"/>
  <c r="EA854" i="12"/>
  <c r="EB854" i="12"/>
  <c r="EC854" i="12"/>
  <c r="ED854" i="12"/>
  <c r="EE854" i="12"/>
  <c r="AY855" i="12"/>
  <c r="AZ855" i="12"/>
  <c r="BA855" i="12"/>
  <c r="BB855" i="12"/>
  <c r="BC855" i="12"/>
  <c r="BD855" i="12"/>
  <c r="BE855" i="12"/>
  <c r="BF855" i="12"/>
  <c r="BG855" i="12"/>
  <c r="BH855" i="12"/>
  <c r="BI855" i="12"/>
  <c r="BJ855" i="12"/>
  <c r="BK855" i="12"/>
  <c r="BL855" i="12"/>
  <c r="BM855" i="12"/>
  <c r="BN855" i="12"/>
  <c r="BO855" i="12"/>
  <c r="BP855" i="12"/>
  <c r="BQ855" i="12"/>
  <c r="BR855" i="12"/>
  <c r="BS855" i="12"/>
  <c r="BT855" i="12"/>
  <c r="BU855" i="12"/>
  <c r="BV855" i="12"/>
  <c r="BW855" i="12"/>
  <c r="BX855" i="12"/>
  <c r="BY855" i="12"/>
  <c r="DE855" i="12"/>
  <c r="DF855" i="12"/>
  <c r="DG855" i="12"/>
  <c r="DH855" i="12"/>
  <c r="DI855" i="12"/>
  <c r="DJ855" i="12"/>
  <c r="DK855" i="12"/>
  <c r="DL855" i="12"/>
  <c r="DM855" i="12"/>
  <c r="DN855" i="12"/>
  <c r="DO855" i="12"/>
  <c r="DP855" i="12"/>
  <c r="DQ855" i="12"/>
  <c r="DR855" i="12"/>
  <c r="DS855" i="12"/>
  <c r="DT855" i="12"/>
  <c r="DU855" i="12"/>
  <c r="DV855" i="12"/>
  <c r="DW855" i="12"/>
  <c r="DX855" i="12"/>
  <c r="DY855" i="12"/>
  <c r="DZ855" i="12"/>
  <c r="EA855" i="12"/>
  <c r="EB855" i="12"/>
  <c r="EC855" i="12"/>
  <c r="ED855" i="12"/>
  <c r="EE855" i="12"/>
  <c r="DE859" i="12" a="1"/>
  <c r="DE859" i="12"/>
  <c r="DF859" i="12"/>
  <c r="DG859" i="12"/>
  <c r="DH859" i="12"/>
  <c r="DI859" i="12"/>
  <c r="DJ859" i="12"/>
  <c r="DK859" i="12"/>
  <c r="DL859" i="12"/>
  <c r="DM859" i="12"/>
  <c r="DN859" i="12"/>
  <c r="DO859" i="12"/>
  <c r="DP859" i="12"/>
  <c r="DQ859" i="12"/>
  <c r="DR859" i="12"/>
  <c r="DS859" i="12"/>
  <c r="DT859" i="12"/>
  <c r="DU859" i="12"/>
  <c r="DV859" i="12"/>
  <c r="DW859" i="12"/>
  <c r="DX859" i="12"/>
  <c r="DY859" i="12"/>
  <c r="DZ859" i="12"/>
  <c r="EA859" i="12"/>
  <c r="EB859" i="12"/>
  <c r="EC859" i="12"/>
  <c r="ED859" i="12"/>
  <c r="EE859" i="12"/>
  <c r="DE860" i="12"/>
  <c r="DF860" i="12"/>
  <c r="DG860" i="12"/>
  <c r="DH860" i="12"/>
  <c r="DI860" i="12"/>
  <c r="DJ860" i="12"/>
  <c r="DK860" i="12"/>
  <c r="DL860" i="12"/>
  <c r="DM860" i="12"/>
  <c r="DN860" i="12"/>
  <c r="DO860" i="12"/>
  <c r="DP860" i="12"/>
  <c r="DQ860" i="12"/>
  <c r="DR860" i="12"/>
  <c r="DS860" i="12"/>
  <c r="DT860" i="12"/>
  <c r="DU860" i="12"/>
  <c r="DV860" i="12"/>
  <c r="DW860" i="12"/>
  <c r="DX860" i="12"/>
  <c r="DY860" i="12"/>
  <c r="DZ860" i="12"/>
  <c r="EA860" i="12"/>
  <c r="EB860" i="12"/>
  <c r="EC860" i="12"/>
  <c r="ED860" i="12"/>
  <c r="EE860" i="12"/>
  <c r="DE861" i="12"/>
  <c r="DF861" i="12"/>
  <c r="DG861" i="12"/>
  <c r="DH861" i="12"/>
  <c r="DI861" i="12"/>
  <c r="DJ861" i="12"/>
  <c r="DK861" i="12"/>
  <c r="DL861" i="12"/>
  <c r="DM861" i="12"/>
  <c r="DN861" i="12"/>
  <c r="DO861" i="12"/>
  <c r="DP861" i="12"/>
  <c r="DQ861" i="12"/>
  <c r="DR861" i="12"/>
  <c r="DS861" i="12"/>
  <c r="DT861" i="12"/>
  <c r="DU861" i="12"/>
  <c r="DV861" i="12"/>
  <c r="DW861" i="12"/>
  <c r="DX861" i="12"/>
  <c r="DY861" i="12"/>
  <c r="DZ861" i="12"/>
  <c r="EA861" i="12"/>
  <c r="EB861" i="12"/>
  <c r="EC861" i="12"/>
  <c r="ED861" i="12"/>
  <c r="EE861" i="12"/>
  <c r="DE862" i="12"/>
  <c r="DF862" i="12"/>
  <c r="DG862" i="12"/>
  <c r="DH862" i="12"/>
  <c r="DI862" i="12"/>
  <c r="DJ862" i="12"/>
  <c r="DK862" i="12"/>
  <c r="DL862" i="12"/>
  <c r="DM862" i="12"/>
  <c r="DN862" i="12"/>
  <c r="DO862" i="12"/>
  <c r="DP862" i="12"/>
  <c r="DQ862" i="12"/>
  <c r="DR862" i="12"/>
  <c r="DS862" i="12"/>
  <c r="DT862" i="12"/>
  <c r="DU862" i="12"/>
  <c r="DV862" i="12"/>
  <c r="DW862" i="12"/>
  <c r="DX862" i="12"/>
  <c r="DY862" i="12"/>
  <c r="DZ862" i="12"/>
  <c r="EA862" i="12"/>
  <c r="EB862" i="12"/>
  <c r="EC862" i="12"/>
  <c r="ED862" i="12"/>
  <c r="EE862" i="12"/>
  <c r="DE863" i="12"/>
  <c r="DF863" i="12"/>
  <c r="DG863" i="12"/>
  <c r="DH863" i="12"/>
  <c r="DI863" i="12"/>
  <c r="DJ863" i="12"/>
  <c r="DK863" i="12"/>
  <c r="DL863" i="12"/>
  <c r="DM863" i="12"/>
  <c r="DN863" i="12"/>
  <c r="DO863" i="12"/>
  <c r="DP863" i="12"/>
  <c r="DQ863" i="12"/>
  <c r="DR863" i="12"/>
  <c r="DS863" i="12"/>
  <c r="DT863" i="12"/>
  <c r="DU863" i="12"/>
  <c r="DV863" i="12"/>
  <c r="DW863" i="12"/>
  <c r="DX863" i="12"/>
  <c r="DY863" i="12"/>
  <c r="DZ863" i="12"/>
  <c r="EA863" i="12"/>
  <c r="EB863" i="12"/>
  <c r="EC863" i="12"/>
  <c r="ED863" i="12"/>
  <c r="EE863" i="12"/>
  <c r="DE864" i="12"/>
  <c r="DF864" i="12"/>
  <c r="DG864" i="12"/>
  <c r="DH864" i="12"/>
  <c r="DI864" i="12"/>
  <c r="DJ864" i="12"/>
  <c r="DK864" i="12"/>
  <c r="DL864" i="12"/>
  <c r="DM864" i="12"/>
  <c r="DN864" i="12"/>
  <c r="DO864" i="12"/>
  <c r="DP864" i="12"/>
  <c r="DQ864" i="12"/>
  <c r="DR864" i="12"/>
  <c r="DS864" i="12"/>
  <c r="DT864" i="12"/>
  <c r="DU864" i="12"/>
  <c r="DV864" i="12"/>
  <c r="DW864" i="12"/>
  <c r="DX864" i="12"/>
  <c r="DY864" i="12"/>
  <c r="DZ864" i="12"/>
  <c r="EA864" i="12"/>
  <c r="EB864" i="12"/>
  <c r="EC864" i="12"/>
  <c r="ED864" i="12"/>
  <c r="EE864" i="12"/>
  <c r="DE865" i="12"/>
  <c r="DF865" i="12"/>
  <c r="DG865" i="12"/>
  <c r="DH865" i="12"/>
  <c r="DI865" i="12"/>
  <c r="DJ865" i="12"/>
  <c r="DK865" i="12"/>
  <c r="DL865" i="12"/>
  <c r="DM865" i="12"/>
  <c r="DN865" i="12"/>
  <c r="DO865" i="12"/>
  <c r="DP865" i="12"/>
  <c r="DQ865" i="12"/>
  <c r="DR865" i="12"/>
  <c r="DS865" i="12"/>
  <c r="DT865" i="12"/>
  <c r="DU865" i="12"/>
  <c r="DV865" i="12"/>
  <c r="DW865" i="12"/>
  <c r="DX865" i="12"/>
  <c r="DY865" i="12"/>
  <c r="DZ865" i="12"/>
  <c r="EA865" i="12"/>
  <c r="EB865" i="12"/>
  <c r="EC865" i="12"/>
  <c r="ED865" i="12"/>
  <c r="EE865" i="12"/>
  <c r="DE866" i="12"/>
  <c r="DF866" i="12"/>
  <c r="DG866" i="12"/>
  <c r="DH866" i="12"/>
  <c r="DI866" i="12"/>
  <c r="DJ866" i="12"/>
  <c r="DK866" i="12"/>
  <c r="DL866" i="12"/>
  <c r="DM866" i="12"/>
  <c r="DN866" i="12"/>
  <c r="DO866" i="12"/>
  <c r="DP866" i="12"/>
  <c r="DQ866" i="12"/>
  <c r="DR866" i="12"/>
  <c r="DS866" i="12"/>
  <c r="DT866" i="12"/>
  <c r="DU866" i="12"/>
  <c r="DV866" i="12"/>
  <c r="DW866" i="12"/>
  <c r="DX866" i="12"/>
  <c r="DY866" i="12"/>
  <c r="DZ866" i="12"/>
  <c r="EA866" i="12"/>
  <c r="EB866" i="12"/>
  <c r="EC866" i="12"/>
  <c r="ED866" i="12"/>
  <c r="EE866" i="12"/>
  <c r="DE867" i="12"/>
  <c r="DF867" i="12"/>
  <c r="DG867" i="12"/>
  <c r="DH867" i="12"/>
  <c r="DI867" i="12"/>
  <c r="DJ867" i="12"/>
  <c r="DK867" i="12"/>
  <c r="DL867" i="12"/>
  <c r="DM867" i="12"/>
  <c r="DN867" i="12"/>
  <c r="DO867" i="12"/>
  <c r="DP867" i="12"/>
  <c r="DQ867" i="12"/>
  <c r="DR867" i="12"/>
  <c r="DS867" i="12"/>
  <c r="DT867" i="12"/>
  <c r="DU867" i="12"/>
  <c r="DV867" i="12"/>
  <c r="DW867" i="12"/>
  <c r="DX867" i="12"/>
  <c r="DY867" i="12"/>
  <c r="DZ867" i="12"/>
  <c r="EA867" i="12"/>
  <c r="EB867" i="12"/>
  <c r="EC867" i="12"/>
  <c r="ED867" i="12"/>
  <c r="EE867" i="12"/>
  <c r="DE868" i="12"/>
  <c r="DF868" i="12"/>
  <c r="DG868" i="12"/>
  <c r="DH868" i="12"/>
  <c r="DI868" i="12"/>
  <c r="DJ868" i="12"/>
  <c r="DK868" i="12"/>
  <c r="DL868" i="12"/>
  <c r="DM868" i="12"/>
  <c r="DN868" i="12"/>
  <c r="DO868" i="12"/>
  <c r="DP868" i="12"/>
  <c r="DQ868" i="12"/>
  <c r="DR868" i="12"/>
  <c r="DS868" i="12"/>
  <c r="DT868" i="12"/>
  <c r="DU868" i="12"/>
  <c r="DV868" i="12"/>
  <c r="DW868" i="12"/>
  <c r="DX868" i="12"/>
  <c r="DY868" i="12"/>
  <c r="DZ868" i="12"/>
  <c r="EA868" i="12"/>
  <c r="EB868" i="12"/>
  <c r="EC868" i="12"/>
  <c r="ED868" i="12"/>
  <c r="EE868" i="12"/>
  <c r="DE869" i="12"/>
  <c r="DF869" i="12"/>
  <c r="DG869" i="12"/>
  <c r="DH869" i="12"/>
  <c r="DI869" i="12"/>
  <c r="DJ869" i="12"/>
  <c r="DK869" i="12"/>
  <c r="DL869" i="12"/>
  <c r="DM869" i="12"/>
  <c r="DN869" i="12"/>
  <c r="DO869" i="12"/>
  <c r="DP869" i="12"/>
  <c r="DQ869" i="12"/>
  <c r="DR869" i="12"/>
  <c r="DS869" i="12"/>
  <c r="DT869" i="12"/>
  <c r="DU869" i="12"/>
  <c r="DV869" i="12"/>
  <c r="DW869" i="12"/>
  <c r="DX869" i="12"/>
  <c r="DY869" i="12"/>
  <c r="DZ869" i="12"/>
  <c r="EA869" i="12"/>
  <c r="EB869" i="12"/>
  <c r="EC869" i="12"/>
  <c r="ED869" i="12"/>
  <c r="EE869" i="12"/>
  <c r="DE870" i="12"/>
  <c r="DF870" i="12"/>
  <c r="DG870" i="12"/>
  <c r="DH870" i="12"/>
  <c r="DI870" i="12"/>
  <c r="DJ870" i="12"/>
  <c r="DK870" i="12"/>
  <c r="DL870" i="12"/>
  <c r="DM870" i="12"/>
  <c r="DN870" i="12"/>
  <c r="DO870" i="12"/>
  <c r="DP870" i="12"/>
  <c r="DQ870" i="12"/>
  <c r="DR870" i="12"/>
  <c r="DS870" i="12"/>
  <c r="DT870" i="12"/>
  <c r="DU870" i="12"/>
  <c r="DV870" i="12"/>
  <c r="DW870" i="12"/>
  <c r="DX870" i="12"/>
  <c r="DY870" i="12"/>
  <c r="DZ870" i="12"/>
  <c r="EA870" i="12"/>
  <c r="EB870" i="12"/>
  <c r="EC870" i="12"/>
  <c r="ED870" i="12"/>
  <c r="EE870" i="12"/>
  <c r="DE871" i="12"/>
  <c r="DF871" i="12"/>
  <c r="DG871" i="12"/>
  <c r="DH871" i="12"/>
  <c r="DI871" i="12"/>
  <c r="DJ871" i="12"/>
  <c r="DK871" i="12"/>
  <c r="DL871" i="12"/>
  <c r="DM871" i="12"/>
  <c r="DN871" i="12"/>
  <c r="DO871" i="12"/>
  <c r="DP871" i="12"/>
  <c r="DQ871" i="12"/>
  <c r="DR871" i="12"/>
  <c r="DS871" i="12"/>
  <c r="DT871" i="12"/>
  <c r="DU871" i="12"/>
  <c r="DV871" i="12"/>
  <c r="DW871" i="12"/>
  <c r="DX871" i="12"/>
  <c r="DY871" i="12"/>
  <c r="DZ871" i="12"/>
  <c r="EA871" i="12"/>
  <c r="EB871" i="12"/>
  <c r="EC871" i="12"/>
  <c r="ED871" i="12"/>
  <c r="EE871" i="12"/>
  <c r="DE872" i="12"/>
  <c r="DF872" i="12"/>
  <c r="DG872" i="12"/>
  <c r="DH872" i="12"/>
  <c r="DI872" i="12"/>
  <c r="DJ872" i="12"/>
  <c r="DK872" i="12"/>
  <c r="DL872" i="12"/>
  <c r="DM872" i="12"/>
  <c r="DN872" i="12"/>
  <c r="DO872" i="12"/>
  <c r="DP872" i="12"/>
  <c r="DQ872" i="12"/>
  <c r="DR872" i="12"/>
  <c r="DS872" i="12"/>
  <c r="DT872" i="12"/>
  <c r="DU872" i="12"/>
  <c r="DV872" i="12"/>
  <c r="DW872" i="12"/>
  <c r="DX872" i="12"/>
  <c r="DY872" i="12"/>
  <c r="DZ872" i="12"/>
  <c r="EA872" i="12"/>
  <c r="EB872" i="12"/>
  <c r="EC872" i="12"/>
  <c r="ED872" i="12"/>
  <c r="EE872" i="12"/>
  <c r="DE873" i="12"/>
  <c r="DF873" i="12"/>
  <c r="DG873" i="12"/>
  <c r="DH873" i="12"/>
  <c r="DI873" i="12"/>
  <c r="DJ873" i="12"/>
  <c r="DK873" i="12"/>
  <c r="DL873" i="12"/>
  <c r="DM873" i="12"/>
  <c r="DN873" i="12"/>
  <c r="DO873" i="12"/>
  <c r="DP873" i="12"/>
  <c r="DQ873" i="12"/>
  <c r="DR873" i="12"/>
  <c r="DS873" i="12"/>
  <c r="DT873" i="12"/>
  <c r="DU873" i="12"/>
  <c r="DV873" i="12"/>
  <c r="DW873" i="12"/>
  <c r="DX873" i="12"/>
  <c r="DY873" i="12"/>
  <c r="DZ873" i="12"/>
  <c r="EA873" i="12"/>
  <c r="EB873" i="12"/>
  <c r="EC873" i="12"/>
  <c r="ED873" i="12"/>
  <c r="EE873" i="12"/>
  <c r="DE874" i="12"/>
  <c r="DF874" i="12"/>
  <c r="DG874" i="12"/>
  <c r="DH874" i="12"/>
  <c r="DI874" i="12"/>
  <c r="DJ874" i="12"/>
  <c r="DK874" i="12"/>
  <c r="DL874" i="12"/>
  <c r="DM874" i="12"/>
  <c r="DN874" i="12"/>
  <c r="DO874" i="12"/>
  <c r="DP874" i="12"/>
  <c r="DQ874" i="12"/>
  <c r="DR874" i="12"/>
  <c r="DS874" i="12"/>
  <c r="DT874" i="12"/>
  <c r="DU874" i="12"/>
  <c r="DV874" i="12"/>
  <c r="DW874" i="12"/>
  <c r="DX874" i="12"/>
  <c r="DY874" i="12"/>
  <c r="DZ874" i="12"/>
  <c r="EA874" i="12"/>
  <c r="EB874" i="12"/>
  <c r="EC874" i="12"/>
  <c r="ED874" i="12"/>
  <c r="EE874" i="12"/>
  <c r="DE875" i="12"/>
  <c r="DF875" i="12"/>
  <c r="DG875" i="12"/>
  <c r="DH875" i="12"/>
  <c r="DI875" i="12"/>
  <c r="DJ875" i="12"/>
  <c r="DK875" i="12"/>
  <c r="DL875" i="12"/>
  <c r="DM875" i="12"/>
  <c r="DN875" i="12"/>
  <c r="DO875" i="12"/>
  <c r="DP875" i="12"/>
  <c r="DQ875" i="12"/>
  <c r="DR875" i="12"/>
  <c r="DS875" i="12"/>
  <c r="DT875" i="12"/>
  <c r="DU875" i="12"/>
  <c r="DV875" i="12"/>
  <c r="DW875" i="12"/>
  <c r="DX875" i="12"/>
  <c r="DY875" i="12"/>
  <c r="DZ875" i="12"/>
  <c r="EA875" i="12"/>
  <c r="EB875" i="12"/>
  <c r="EC875" i="12"/>
  <c r="ED875" i="12"/>
  <c r="EE875" i="12"/>
  <c r="DE876" i="12"/>
  <c r="DF876" i="12"/>
  <c r="DG876" i="12"/>
  <c r="DH876" i="12"/>
  <c r="DI876" i="12"/>
  <c r="DJ876" i="12"/>
  <c r="DK876" i="12"/>
  <c r="DL876" i="12"/>
  <c r="DM876" i="12"/>
  <c r="DN876" i="12"/>
  <c r="DO876" i="12"/>
  <c r="DP876" i="12"/>
  <c r="DQ876" i="12"/>
  <c r="DR876" i="12"/>
  <c r="DS876" i="12"/>
  <c r="DT876" i="12"/>
  <c r="DU876" i="12"/>
  <c r="DV876" i="12"/>
  <c r="DW876" i="12"/>
  <c r="DX876" i="12"/>
  <c r="DY876" i="12"/>
  <c r="DZ876" i="12"/>
  <c r="EA876" i="12"/>
  <c r="EB876" i="12"/>
  <c r="EC876" i="12"/>
  <c r="ED876" i="12"/>
  <c r="EE876" i="12"/>
  <c r="DE877" i="12"/>
  <c r="DF877" i="12"/>
  <c r="DG877" i="12"/>
  <c r="DH877" i="12"/>
  <c r="DI877" i="12"/>
  <c r="DJ877" i="12"/>
  <c r="DK877" i="12"/>
  <c r="DL877" i="12"/>
  <c r="DM877" i="12"/>
  <c r="DN877" i="12"/>
  <c r="DO877" i="12"/>
  <c r="DP877" i="12"/>
  <c r="DQ877" i="12"/>
  <c r="DR877" i="12"/>
  <c r="DS877" i="12"/>
  <c r="DT877" i="12"/>
  <c r="DU877" i="12"/>
  <c r="DV877" i="12"/>
  <c r="DW877" i="12"/>
  <c r="DX877" i="12"/>
  <c r="DY877" i="12"/>
  <c r="DZ877" i="12"/>
  <c r="EA877" i="12"/>
  <c r="EB877" i="12"/>
  <c r="EC877" i="12"/>
  <c r="ED877" i="12"/>
  <c r="EE877" i="12"/>
  <c r="DE878" i="12"/>
  <c r="DF878" i="12"/>
  <c r="DG878" i="12"/>
  <c r="DH878" i="12"/>
  <c r="DI878" i="12"/>
  <c r="DJ878" i="12"/>
  <c r="DK878" i="12"/>
  <c r="DL878" i="12"/>
  <c r="DM878" i="12"/>
  <c r="DN878" i="12"/>
  <c r="DO878" i="12"/>
  <c r="DP878" i="12"/>
  <c r="DQ878" i="12"/>
  <c r="DR878" i="12"/>
  <c r="DS878" i="12"/>
  <c r="DT878" i="12"/>
  <c r="DU878" i="12"/>
  <c r="DV878" i="12"/>
  <c r="DW878" i="12"/>
  <c r="DX878" i="12"/>
  <c r="DY878" i="12"/>
  <c r="DZ878" i="12"/>
  <c r="EA878" i="12"/>
  <c r="EB878" i="12"/>
  <c r="EC878" i="12"/>
  <c r="ED878" i="12"/>
  <c r="EE878" i="12"/>
  <c r="DE879" i="12"/>
  <c r="DF879" i="12"/>
  <c r="DG879" i="12"/>
  <c r="DH879" i="12"/>
  <c r="DI879" i="12"/>
  <c r="DJ879" i="12"/>
  <c r="DK879" i="12"/>
  <c r="DL879" i="12"/>
  <c r="DM879" i="12"/>
  <c r="DN879" i="12"/>
  <c r="DO879" i="12"/>
  <c r="DP879" i="12"/>
  <c r="DQ879" i="12"/>
  <c r="DR879" i="12"/>
  <c r="DS879" i="12"/>
  <c r="DT879" i="12"/>
  <c r="DU879" i="12"/>
  <c r="DV879" i="12"/>
  <c r="DW879" i="12"/>
  <c r="DX879" i="12"/>
  <c r="DY879" i="12"/>
  <c r="DZ879" i="12"/>
  <c r="EA879" i="12"/>
  <c r="EB879" i="12"/>
  <c r="EC879" i="12"/>
  <c r="ED879" i="12"/>
  <c r="EE879" i="12"/>
  <c r="DE880" i="12"/>
  <c r="DF880" i="12"/>
  <c r="DG880" i="12"/>
  <c r="DH880" i="12"/>
  <c r="DI880" i="12"/>
  <c r="DJ880" i="12"/>
  <c r="DK880" i="12"/>
  <c r="DL880" i="12"/>
  <c r="DM880" i="12"/>
  <c r="DN880" i="12"/>
  <c r="DO880" i="12"/>
  <c r="DP880" i="12"/>
  <c r="DQ880" i="12"/>
  <c r="DR880" i="12"/>
  <c r="DS880" i="12"/>
  <c r="DT880" i="12"/>
  <c r="DU880" i="12"/>
  <c r="DV880" i="12"/>
  <c r="DW880" i="12"/>
  <c r="DX880" i="12"/>
  <c r="DY880" i="12"/>
  <c r="DZ880" i="12"/>
  <c r="EA880" i="12"/>
  <c r="EB880" i="12"/>
  <c r="EC880" i="12"/>
  <c r="ED880" i="12"/>
  <c r="EE880" i="12"/>
  <c r="DE881" i="12"/>
  <c r="DF881" i="12"/>
  <c r="DG881" i="12"/>
  <c r="DH881" i="12"/>
  <c r="DI881" i="12"/>
  <c r="DJ881" i="12"/>
  <c r="DK881" i="12"/>
  <c r="DL881" i="12"/>
  <c r="DM881" i="12"/>
  <c r="DN881" i="12"/>
  <c r="DO881" i="12"/>
  <c r="DP881" i="12"/>
  <c r="DQ881" i="12"/>
  <c r="DR881" i="12"/>
  <c r="DS881" i="12"/>
  <c r="DT881" i="12"/>
  <c r="DU881" i="12"/>
  <c r="DV881" i="12"/>
  <c r="DW881" i="12"/>
  <c r="DX881" i="12"/>
  <c r="DY881" i="12"/>
  <c r="DZ881" i="12"/>
  <c r="EA881" i="12"/>
  <c r="EB881" i="12"/>
  <c r="EC881" i="12"/>
  <c r="ED881" i="12"/>
  <c r="EE881" i="12"/>
  <c r="DE882" i="12"/>
  <c r="DF882" i="12"/>
  <c r="DG882" i="12"/>
  <c r="DH882" i="12"/>
  <c r="DI882" i="12"/>
  <c r="DJ882" i="12"/>
  <c r="DK882" i="12"/>
  <c r="DL882" i="12"/>
  <c r="DM882" i="12"/>
  <c r="DN882" i="12"/>
  <c r="DO882" i="12"/>
  <c r="DP882" i="12"/>
  <c r="DQ882" i="12"/>
  <c r="DR882" i="12"/>
  <c r="DS882" i="12"/>
  <c r="DT882" i="12"/>
  <c r="DU882" i="12"/>
  <c r="DV882" i="12"/>
  <c r="DW882" i="12"/>
  <c r="DX882" i="12"/>
  <c r="DY882" i="12"/>
  <c r="DZ882" i="12"/>
  <c r="EA882" i="12"/>
  <c r="EB882" i="12"/>
  <c r="EC882" i="12"/>
  <c r="ED882" i="12"/>
  <c r="EE882" i="12"/>
  <c r="DE883" i="12"/>
  <c r="DF883" i="12"/>
  <c r="DG883" i="12"/>
  <c r="DH883" i="12"/>
  <c r="DI883" i="12"/>
  <c r="DJ883" i="12"/>
  <c r="DK883" i="12"/>
  <c r="DL883" i="12"/>
  <c r="DM883" i="12"/>
  <c r="DN883" i="12"/>
  <c r="DO883" i="12"/>
  <c r="DP883" i="12"/>
  <c r="DQ883" i="12"/>
  <c r="DR883" i="12"/>
  <c r="DS883" i="12"/>
  <c r="DT883" i="12"/>
  <c r="DU883" i="12"/>
  <c r="DV883" i="12"/>
  <c r="DW883" i="12"/>
  <c r="DX883" i="12"/>
  <c r="DY883" i="12"/>
  <c r="DZ883" i="12"/>
  <c r="EA883" i="12"/>
  <c r="EB883" i="12"/>
  <c r="EC883" i="12"/>
  <c r="ED883" i="12"/>
  <c r="EE883" i="12"/>
  <c r="DE884" i="12"/>
  <c r="DF884" i="12"/>
  <c r="DG884" i="12"/>
  <c r="DH884" i="12"/>
  <c r="DI884" i="12"/>
  <c r="DJ884" i="12"/>
  <c r="DK884" i="12"/>
  <c r="DL884" i="12"/>
  <c r="DM884" i="12"/>
  <c r="DN884" i="12"/>
  <c r="DO884" i="12"/>
  <c r="DP884" i="12"/>
  <c r="DQ884" i="12"/>
  <c r="DR884" i="12"/>
  <c r="DS884" i="12"/>
  <c r="DT884" i="12"/>
  <c r="DU884" i="12"/>
  <c r="DV884" i="12"/>
  <c r="DW884" i="12"/>
  <c r="DX884" i="12"/>
  <c r="DY884" i="12"/>
  <c r="DZ884" i="12"/>
  <c r="EA884" i="12"/>
  <c r="EB884" i="12"/>
  <c r="EC884" i="12"/>
  <c r="ED884" i="12"/>
  <c r="EE884" i="12"/>
  <c r="DE885" i="12"/>
  <c r="DF885" i="12"/>
  <c r="DG885" i="12"/>
  <c r="DH885" i="12"/>
  <c r="DI885" i="12"/>
  <c r="DJ885" i="12"/>
  <c r="DK885" i="12"/>
  <c r="DL885" i="12"/>
  <c r="DM885" i="12"/>
  <c r="DN885" i="12"/>
  <c r="DO885" i="12"/>
  <c r="DP885" i="12"/>
  <c r="DQ885" i="12"/>
  <c r="DR885" i="12"/>
  <c r="DS885" i="12"/>
  <c r="DT885" i="12"/>
  <c r="DU885" i="12"/>
  <c r="DV885" i="12"/>
  <c r="DW885" i="12"/>
  <c r="DX885" i="12"/>
  <c r="DY885" i="12"/>
  <c r="DZ885" i="12"/>
  <c r="EA885" i="12"/>
  <c r="EB885" i="12"/>
  <c r="EC885" i="12"/>
  <c r="ED885" i="12"/>
  <c r="EE885" i="12"/>
  <c r="DE886" i="12"/>
  <c r="DF886" i="12"/>
  <c r="DG886" i="12"/>
  <c r="DH886" i="12"/>
  <c r="DI886" i="12"/>
  <c r="DJ886" i="12"/>
  <c r="DK886" i="12"/>
  <c r="DL886" i="12"/>
  <c r="DM886" i="12"/>
  <c r="DN886" i="12"/>
  <c r="DO886" i="12"/>
  <c r="DP886" i="12"/>
  <c r="DQ886" i="12"/>
  <c r="DR886" i="12"/>
  <c r="DS886" i="12"/>
  <c r="DT886" i="12"/>
  <c r="DU886" i="12"/>
  <c r="DV886" i="12"/>
  <c r="DW886" i="12"/>
  <c r="DX886" i="12"/>
  <c r="DY886" i="12"/>
  <c r="DZ886" i="12"/>
  <c r="EA886" i="12"/>
  <c r="EB886" i="12"/>
  <c r="EC886" i="12"/>
  <c r="ED886" i="12"/>
  <c r="EE886" i="12"/>
  <c r="DE887" i="12"/>
  <c r="DF887" i="12"/>
  <c r="DG887" i="12"/>
  <c r="DH887" i="12"/>
  <c r="DI887" i="12"/>
  <c r="DJ887" i="12"/>
  <c r="DK887" i="12"/>
  <c r="DL887" i="12"/>
  <c r="DM887" i="12"/>
  <c r="DN887" i="12"/>
  <c r="DO887" i="12"/>
  <c r="DP887" i="12"/>
  <c r="DQ887" i="12"/>
  <c r="DR887" i="12"/>
  <c r="DS887" i="12"/>
  <c r="DT887" i="12"/>
  <c r="DU887" i="12"/>
  <c r="DV887" i="12"/>
  <c r="DW887" i="12"/>
  <c r="DX887" i="12"/>
  <c r="DY887" i="12"/>
  <c r="DZ887" i="12"/>
  <c r="EA887" i="12"/>
  <c r="EB887" i="12"/>
  <c r="EC887" i="12"/>
  <c r="ED887" i="12"/>
  <c r="EE887" i="12"/>
  <c r="DE888" i="12"/>
  <c r="DF888" i="12"/>
  <c r="DG888" i="12"/>
  <c r="DH888" i="12"/>
  <c r="DI888" i="12"/>
  <c r="DJ888" i="12"/>
  <c r="DK888" i="12"/>
  <c r="DL888" i="12"/>
  <c r="DM888" i="12"/>
  <c r="DN888" i="12"/>
  <c r="DO888" i="12"/>
  <c r="DP888" i="12"/>
  <c r="DQ888" i="12"/>
  <c r="DR888" i="12"/>
  <c r="DS888" i="12"/>
  <c r="DT888" i="12"/>
  <c r="DU888" i="12"/>
  <c r="DV888" i="12"/>
  <c r="DW888" i="12"/>
  <c r="DX888" i="12"/>
  <c r="DY888" i="12"/>
  <c r="DZ888" i="12"/>
  <c r="EA888" i="12"/>
  <c r="EB888" i="12"/>
  <c r="EC888" i="12"/>
  <c r="ED888" i="12"/>
  <c r="EE888" i="12"/>
  <c r="DE889" i="12"/>
  <c r="DF889" i="12"/>
  <c r="DG889" i="12"/>
  <c r="DH889" i="12"/>
  <c r="DI889" i="12"/>
  <c r="DJ889" i="12"/>
  <c r="DK889" i="12"/>
  <c r="DL889" i="12"/>
  <c r="DM889" i="12"/>
  <c r="DN889" i="12"/>
  <c r="DO889" i="12"/>
  <c r="DP889" i="12"/>
  <c r="DQ889" i="12"/>
  <c r="DR889" i="12"/>
  <c r="DS889" i="12"/>
  <c r="DT889" i="12"/>
  <c r="DU889" i="12"/>
  <c r="DV889" i="12"/>
  <c r="DW889" i="12"/>
  <c r="DX889" i="12"/>
  <c r="DY889" i="12"/>
  <c r="DZ889" i="12"/>
  <c r="EA889" i="12"/>
  <c r="EB889" i="12"/>
  <c r="EC889" i="12"/>
  <c r="ED889" i="12"/>
  <c r="EE889" i="12"/>
  <c r="DE890" i="12"/>
  <c r="DF890" i="12"/>
  <c r="DG890" i="12"/>
  <c r="DH890" i="12"/>
  <c r="DI890" i="12"/>
  <c r="DJ890" i="12"/>
  <c r="DK890" i="12"/>
  <c r="DL890" i="12"/>
  <c r="DM890" i="12"/>
  <c r="DN890" i="12"/>
  <c r="DO890" i="12"/>
  <c r="DP890" i="12"/>
  <c r="DQ890" i="12"/>
  <c r="DR890" i="12"/>
  <c r="DS890" i="12"/>
  <c r="DT890" i="12"/>
  <c r="DU890" i="12"/>
  <c r="DV890" i="12"/>
  <c r="DW890" i="12"/>
  <c r="DX890" i="12"/>
  <c r="DY890" i="12"/>
  <c r="DZ890" i="12"/>
  <c r="EA890" i="12"/>
  <c r="EB890" i="12"/>
  <c r="EC890" i="12"/>
  <c r="ED890" i="12"/>
  <c r="EE890" i="12"/>
  <c r="DE891" i="12"/>
  <c r="DF891" i="12"/>
  <c r="DG891" i="12"/>
  <c r="DH891" i="12"/>
  <c r="DI891" i="12"/>
  <c r="DJ891" i="12"/>
  <c r="DK891" i="12"/>
  <c r="DL891" i="12"/>
  <c r="DM891" i="12"/>
  <c r="DN891" i="12"/>
  <c r="DO891" i="12"/>
  <c r="DP891" i="12"/>
  <c r="DQ891" i="12"/>
  <c r="DR891" i="12"/>
  <c r="DS891" i="12"/>
  <c r="DT891" i="12"/>
  <c r="DU891" i="12"/>
  <c r="DV891" i="12"/>
  <c r="DW891" i="12"/>
  <c r="DX891" i="12"/>
  <c r="DY891" i="12"/>
  <c r="DZ891" i="12"/>
  <c r="EA891" i="12"/>
  <c r="EB891" i="12"/>
  <c r="EC891" i="12"/>
  <c r="ED891" i="12"/>
  <c r="EE891" i="12"/>
  <c r="DE892" i="12"/>
  <c r="DF892" i="12"/>
  <c r="DG892" i="12"/>
  <c r="DH892" i="12"/>
  <c r="DI892" i="12"/>
  <c r="DJ892" i="12"/>
  <c r="DK892" i="12"/>
  <c r="DL892" i="12"/>
  <c r="DM892" i="12"/>
  <c r="DN892" i="12"/>
  <c r="DO892" i="12"/>
  <c r="DP892" i="12"/>
  <c r="DQ892" i="12"/>
  <c r="DR892" i="12"/>
  <c r="DS892" i="12"/>
  <c r="DT892" i="12"/>
  <c r="DU892" i="12"/>
  <c r="DV892" i="12"/>
  <c r="DW892" i="12"/>
  <c r="DX892" i="12"/>
  <c r="DY892" i="12"/>
  <c r="DZ892" i="12"/>
  <c r="EA892" i="12"/>
  <c r="EB892" i="12"/>
  <c r="EC892" i="12"/>
  <c r="ED892" i="12"/>
  <c r="EE892" i="12"/>
  <c r="DE893" i="12"/>
  <c r="DF893" i="12"/>
  <c r="DG893" i="12"/>
  <c r="DH893" i="12"/>
  <c r="DI893" i="12"/>
  <c r="DJ893" i="12"/>
  <c r="DK893" i="12"/>
  <c r="DL893" i="12"/>
  <c r="DM893" i="12"/>
  <c r="DN893" i="12"/>
  <c r="DO893" i="12"/>
  <c r="DP893" i="12"/>
  <c r="DQ893" i="12"/>
  <c r="DR893" i="12"/>
  <c r="DS893" i="12"/>
  <c r="DT893" i="12"/>
  <c r="DU893" i="12"/>
  <c r="DV893" i="12"/>
  <c r="DW893" i="12"/>
  <c r="DX893" i="12"/>
  <c r="DY893" i="12"/>
  <c r="DZ893" i="12"/>
  <c r="EA893" i="12"/>
  <c r="EB893" i="12"/>
  <c r="EC893" i="12"/>
  <c r="ED893" i="12"/>
  <c r="EE893" i="12"/>
  <c r="DE894" i="12"/>
  <c r="DF894" i="12"/>
  <c r="DG894" i="12"/>
  <c r="DH894" i="12"/>
  <c r="DI894" i="12"/>
  <c r="DJ894" i="12"/>
  <c r="DK894" i="12"/>
  <c r="DL894" i="12"/>
  <c r="DM894" i="12"/>
  <c r="DN894" i="12"/>
  <c r="DO894" i="12"/>
  <c r="DP894" i="12"/>
  <c r="DQ894" i="12"/>
  <c r="DR894" i="12"/>
  <c r="DS894" i="12"/>
  <c r="DT894" i="12"/>
  <c r="DU894" i="12"/>
  <c r="DV894" i="12"/>
  <c r="DW894" i="12"/>
  <c r="DX894" i="12"/>
  <c r="DY894" i="12"/>
  <c r="DZ894" i="12"/>
  <c r="EA894" i="12"/>
  <c r="EB894" i="12"/>
  <c r="EC894" i="12"/>
  <c r="ED894" i="12"/>
  <c r="EE894" i="12"/>
  <c r="DE895" i="12"/>
  <c r="DF895" i="12"/>
  <c r="DG895" i="12"/>
  <c r="DH895" i="12"/>
  <c r="DI895" i="12"/>
  <c r="DJ895" i="12"/>
  <c r="DK895" i="12"/>
  <c r="DL895" i="12"/>
  <c r="DM895" i="12"/>
  <c r="DN895" i="12"/>
  <c r="DO895" i="12"/>
  <c r="DP895" i="12"/>
  <c r="DQ895" i="12"/>
  <c r="DR895" i="12"/>
  <c r="DS895" i="12"/>
  <c r="DT895" i="12"/>
  <c r="DU895" i="12"/>
  <c r="DV895" i="12"/>
  <c r="DW895" i="12"/>
  <c r="DX895" i="12"/>
  <c r="DY895" i="12"/>
  <c r="DZ895" i="12"/>
  <c r="EA895" i="12"/>
  <c r="EB895" i="12"/>
  <c r="EC895" i="12"/>
  <c r="ED895" i="12"/>
  <c r="EE895" i="12"/>
  <c r="DE896" i="12"/>
  <c r="DF896" i="12"/>
  <c r="DG896" i="12"/>
  <c r="DH896" i="12"/>
  <c r="DI896" i="12"/>
  <c r="DJ896" i="12"/>
  <c r="DK896" i="12"/>
  <c r="DL896" i="12"/>
  <c r="DM896" i="12"/>
  <c r="DN896" i="12"/>
  <c r="DO896" i="12"/>
  <c r="DP896" i="12"/>
  <c r="DQ896" i="12"/>
  <c r="DR896" i="12"/>
  <c r="DS896" i="12"/>
  <c r="DT896" i="12"/>
  <c r="DU896" i="12"/>
  <c r="DV896" i="12"/>
  <c r="DW896" i="12"/>
  <c r="DX896" i="12"/>
  <c r="DY896" i="12"/>
  <c r="DZ896" i="12"/>
  <c r="EA896" i="12"/>
  <c r="EB896" i="12"/>
  <c r="EC896" i="12"/>
  <c r="ED896" i="12"/>
  <c r="EE896" i="12"/>
  <c r="DE897" i="12"/>
  <c r="DF897" i="12"/>
  <c r="DG897" i="12"/>
  <c r="DH897" i="12"/>
  <c r="DI897" i="12"/>
  <c r="DJ897" i="12"/>
  <c r="DK897" i="12"/>
  <c r="DL897" i="12"/>
  <c r="DM897" i="12"/>
  <c r="DN897" i="12"/>
  <c r="DO897" i="12"/>
  <c r="DP897" i="12"/>
  <c r="DQ897" i="12"/>
  <c r="DR897" i="12"/>
  <c r="DS897" i="12"/>
  <c r="DT897" i="12"/>
  <c r="DU897" i="12"/>
  <c r="DV897" i="12"/>
  <c r="DW897" i="12"/>
  <c r="DX897" i="12"/>
  <c r="DY897" i="12"/>
  <c r="DZ897" i="12"/>
  <c r="EA897" i="12"/>
  <c r="EB897" i="12"/>
  <c r="EC897" i="12"/>
  <c r="ED897" i="12"/>
  <c r="EE897" i="12"/>
  <c r="DE898" i="12"/>
  <c r="DF898" i="12"/>
  <c r="DG898" i="12"/>
  <c r="DH898" i="12"/>
  <c r="DI898" i="12"/>
  <c r="DJ898" i="12"/>
  <c r="DK898" i="12"/>
  <c r="DL898" i="12"/>
  <c r="DM898" i="12"/>
  <c r="DN898" i="12"/>
  <c r="DO898" i="12"/>
  <c r="DP898" i="12"/>
  <c r="DQ898" i="12"/>
  <c r="DR898" i="12"/>
  <c r="DS898" i="12"/>
  <c r="DT898" i="12"/>
  <c r="DU898" i="12"/>
  <c r="DV898" i="12"/>
  <c r="DW898" i="12"/>
  <c r="DX898" i="12"/>
  <c r="DY898" i="12"/>
  <c r="DZ898" i="12"/>
  <c r="EA898" i="12"/>
  <c r="EB898" i="12"/>
  <c r="EC898" i="12"/>
  <c r="ED898" i="12"/>
  <c r="EE898" i="12"/>
  <c r="DE899" i="12"/>
  <c r="DF899" i="12"/>
  <c r="DG899" i="12"/>
  <c r="DH899" i="12"/>
  <c r="DI899" i="12"/>
  <c r="DJ899" i="12"/>
  <c r="DK899" i="12"/>
  <c r="DL899" i="12"/>
  <c r="DM899" i="12"/>
  <c r="DN899" i="12"/>
  <c r="DO899" i="12"/>
  <c r="DP899" i="12"/>
  <c r="DQ899" i="12"/>
  <c r="DR899" i="12"/>
  <c r="DS899" i="12"/>
  <c r="DT899" i="12"/>
  <c r="DU899" i="12"/>
  <c r="DV899" i="12"/>
  <c r="DW899" i="12"/>
  <c r="DX899" i="12"/>
  <c r="DY899" i="12"/>
  <c r="DZ899" i="12"/>
  <c r="EA899" i="12"/>
  <c r="EB899" i="12"/>
  <c r="EC899" i="12"/>
  <c r="ED899" i="12"/>
  <c r="EE899" i="12"/>
  <c r="DE900" i="12"/>
  <c r="DF900" i="12"/>
  <c r="DG900" i="12"/>
  <c r="DH900" i="12"/>
  <c r="DI900" i="12"/>
  <c r="DJ900" i="12"/>
  <c r="DK900" i="12"/>
  <c r="DL900" i="12"/>
  <c r="DM900" i="12"/>
  <c r="DN900" i="12"/>
  <c r="DO900" i="12"/>
  <c r="DP900" i="12"/>
  <c r="DQ900" i="12"/>
  <c r="DR900" i="12"/>
  <c r="DS900" i="12"/>
  <c r="DT900" i="12"/>
  <c r="DU900" i="12"/>
  <c r="DV900" i="12"/>
  <c r="DW900" i="12"/>
  <c r="DX900" i="12"/>
  <c r="DY900" i="12"/>
  <c r="DZ900" i="12"/>
  <c r="EA900" i="12"/>
  <c r="EB900" i="12"/>
  <c r="EC900" i="12"/>
  <c r="ED900" i="12"/>
  <c r="EE900" i="12"/>
  <c r="DE901" i="12"/>
  <c r="DF901" i="12"/>
  <c r="DG901" i="12"/>
  <c r="DH901" i="12"/>
  <c r="DI901" i="12"/>
  <c r="DJ901" i="12"/>
  <c r="DK901" i="12"/>
  <c r="DL901" i="12"/>
  <c r="DM901" i="12"/>
  <c r="DN901" i="12"/>
  <c r="DO901" i="12"/>
  <c r="DP901" i="12"/>
  <c r="DQ901" i="12"/>
  <c r="DR901" i="12"/>
  <c r="DS901" i="12"/>
  <c r="DT901" i="12"/>
  <c r="DU901" i="12"/>
  <c r="DV901" i="12"/>
  <c r="DW901" i="12"/>
  <c r="DX901" i="12"/>
  <c r="DY901" i="12"/>
  <c r="DZ901" i="12"/>
  <c r="EA901" i="12"/>
  <c r="EB901" i="12"/>
  <c r="EC901" i="12"/>
  <c r="ED901" i="12"/>
  <c r="EE901" i="12"/>
  <c r="DE902" i="12"/>
  <c r="DF902" i="12"/>
  <c r="DG902" i="12"/>
  <c r="DH902" i="12"/>
  <c r="DI902" i="12"/>
  <c r="DJ902" i="12"/>
  <c r="DK902" i="12"/>
  <c r="DL902" i="12"/>
  <c r="DM902" i="12"/>
  <c r="DN902" i="12"/>
  <c r="DO902" i="12"/>
  <c r="DP902" i="12"/>
  <c r="DQ902" i="12"/>
  <c r="DR902" i="12"/>
  <c r="DS902" i="12"/>
  <c r="DT902" i="12"/>
  <c r="DU902" i="12"/>
  <c r="DV902" i="12"/>
  <c r="DW902" i="12"/>
  <c r="DX902" i="12"/>
  <c r="DY902" i="12"/>
  <c r="DZ902" i="12"/>
  <c r="EA902" i="12"/>
  <c r="EB902" i="12"/>
  <c r="EC902" i="12"/>
  <c r="ED902" i="12"/>
  <c r="EE902" i="12"/>
  <c r="DE903" i="12"/>
  <c r="DF903" i="12"/>
  <c r="DG903" i="12"/>
  <c r="DH903" i="12"/>
  <c r="DI903" i="12"/>
  <c r="DJ903" i="12"/>
  <c r="DK903" i="12"/>
  <c r="DL903" i="12"/>
  <c r="DM903" i="12"/>
  <c r="DN903" i="12"/>
  <c r="DO903" i="12"/>
  <c r="DP903" i="12"/>
  <c r="DQ903" i="12"/>
  <c r="DR903" i="12"/>
  <c r="DS903" i="12"/>
  <c r="DT903" i="12"/>
  <c r="DU903" i="12"/>
  <c r="DV903" i="12"/>
  <c r="DW903" i="12"/>
  <c r="DX903" i="12"/>
  <c r="DY903" i="12"/>
  <c r="DZ903" i="12"/>
  <c r="EA903" i="12"/>
  <c r="EB903" i="12"/>
  <c r="EC903" i="12"/>
  <c r="ED903" i="12"/>
  <c r="EE903" i="12"/>
  <c r="DE904" i="12"/>
  <c r="DF904" i="12"/>
  <c r="DG904" i="12"/>
  <c r="DH904" i="12"/>
  <c r="DI904" i="12"/>
  <c r="DJ904" i="12"/>
  <c r="DK904" i="12"/>
  <c r="DL904" i="12"/>
  <c r="DM904" i="12"/>
  <c r="DN904" i="12"/>
  <c r="DO904" i="12"/>
  <c r="DP904" i="12"/>
  <c r="DQ904" i="12"/>
  <c r="DR904" i="12"/>
  <c r="DS904" i="12"/>
  <c r="DT904" i="12"/>
  <c r="DU904" i="12"/>
  <c r="DV904" i="12"/>
  <c r="DW904" i="12"/>
  <c r="DX904" i="12"/>
  <c r="DY904" i="12"/>
  <c r="DZ904" i="12"/>
  <c r="EA904" i="12"/>
  <c r="EB904" i="12"/>
  <c r="EC904" i="12"/>
  <c r="ED904" i="12"/>
  <c r="EE904" i="12"/>
  <c r="DE905" i="12"/>
  <c r="DF905" i="12"/>
  <c r="DG905" i="12"/>
  <c r="DH905" i="12"/>
  <c r="DI905" i="12"/>
  <c r="DJ905" i="12"/>
  <c r="DK905" i="12"/>
  <c r="DL905" i="12"/>
  <c r="DM905" i="12"/>
  <c r="DN905" i="12"/>
  <c r="DO905" i="12"/>
  <c r="DP905" i="12"/>
  <c r="DQ905" i="12"/>
  <c r="DR905" i="12"/>
  <c r="DS905" i="12"/>
  <c r="DT905" i="12"/>
  <c r="DU905" i="12"/>
  <c r="DV905" i="12"/>
  <c r="DW905" i="12"/>
  <c r="DX905" i="12"/>
  <c r="DY905" i="12"/>
  <c r="DZ905" i="12"/>
  <c r="EA905" i="12"/>
  <c r="EB905" i="12"/>
  <c r="EC905" i="12"/>
  <c r="ED905" i="12"/>
  <c r="EE905" i="12"/>
  <c r="DE906" i="12"/>
  <c r="DF906" i="12"/>
  <c r="DG906" i="12"/>
  <c r="DH906" i="12"/>
  <c r="DI906" i="12"/>
  <c r="DJ906" i="12"/>
  <c r="DK906" i="12"/>
  <c r="DL906" i="12"/>
  <c r="DM906" i="12"/>
  <c r="DN906" i="12"/>
  <c r="DO906" i="12"/>
  <c r="DP906" i="12"/>
  <c r="DQ906" i="12"/>
  <c r="DR906" i="12"/>
  <c r="DS906" i="12"/>
  <c r="DT906" i="12"/>
  <c r="DU906" i="12"/>
  <c r="DV906" i="12"/>
  <c r="DW906" i="12"/>
  <c r="DX906" i="12"/>
  <c r="DY906" i="12"/>
  <c r="DZ906" i="12"/>
  <c r="EA906" i="12"/>
  <c r="EB906" i="12"/>
  <c r="EC906" i="12"/>
  <c r="ED906" i="12"/>
  <c r="EE906" i="12"/>
  <c r="DE907" i="12"/>
  <c r="DF907" i="12"/>
  <c r="DG907" i="12"/>
  <c r="DH907" i="12"/>
  <c r="DI907" i="12"/>
  <c r="DJ907" i="12"/>
  <c r="DK907" i="12"/>
  <c r="DL907" i="12"/>
  <c r="DM907" i="12"/>
  <c r="DN907" i="12"/>
  <c r="DO907" i="12"/>
  <c r="DP907" i="12"/>
  <c r="DQ907" i="12"/>
  <c r="DR907" i="12"/>
  <c r="DS907" i="12"/>
  <c r="DT907" i="12"/>
  <c r="DU907" i="12"/>
  <c r="DV907" i="12"/>
  <c r="DW907" i="12"/>
  <c r="DX907" i="12"/>
  <c r="DY907" i="12"/>
  <c r="DZ907" i="12"/>
  <c r="EA907" i="12"/>
  <c r="EB907" i="12"/>
  <c r="EC907" i="12"/>
  <c r="ED907" i="12"/>
  <c r="EE907" i="12"/>
  <c r="DE908" i="12"/>
  <c r="DF908" i="12"/>
  <c r="DG908" i="12"/>
  <c r="DH908" i="12"/>
  <c r="DI908" i="12"/>
  <c r="DJ908" i="12"/>
  <c r="DK908" i="12"/>
  <c r="DL908" i="12"/>
  <c r="DM908" i="12"/>
  <c r="DN908" i="12"/>
  <c r="DO908" i="12"/>
  <c r="DP908" i="12"/>
  <c r="DQ908" i="12"/>
  <c r="DR908" i="12"/>
  <c r="DS908" i="12"/>
  <c r="DT908" i="12"/>
  <c r="DU908" i="12"/>
  <c r="DV908" i="12"/>
  <c r="DW908" i="12"/>
  <c r="DX908" i="12"/>
  <c r="DY908" i="12"/>
  <c r="DZ908" i="12"/>
  <c r="EA908" i="12"/>
  <c r="EB908" i="12"/>
  <c r="EC908" i="12"/>
  <c r="ED908" i="12"/>
  <c r="EE908" i="12"/>
  <c r="DE909" i="12"/>
  <c r="DF909" i="12"/>
  <c r="DG909" i="12"/>
  <c r="DH909" i="12"/>
  <c r="DI909" i="12"/>
  <c r="DJ909" i="12"/>
  <c r="DK909" i="12"/>
  <c r="DL909" i="12"/>
  <c r="DM909" i="12"/>
  <c r="DN909" i="12"/>
  <c r="DO909" i="12"/>
  <c r="DP909" i="12"/>
  <c r="DQ909" i="12"/>
  <c r="DR909" i="12"/>
  <c r="DS909" i="12"/>
  <c r="DT909" i="12"/>
  <c r="DU909" i="12"/>
  <c r="DV909" i="12"/>
  <c r="DW909" i="12"/>
  <c r="DX909" i="12"/>
  <c r="DY909" i="12"/>
  <c r="DZ909" i="12"/>
  <c r="EA909" i="12"/>
  <c r="EB909" i="12"/>
  <c r="EC909" i="12"/>
  <c r="ED909" i="12"/>
  <c r="EE909" i="12"/>
  <c r="AY910" i="12"/>
  <c r="AZ910" i="12"/>
  <c r="BA910" i="12"/>
  <c r="BB910" i="12"/>
  <c r="BC910" i="12"/>
  <c r="BD910" i="12"/>
  <c r="BE910" i="12"/>
  <c r="BF910" i="12"/>
  <c r="BG910" i="12"/>
  <c r="BH910" i="12"/>
  <c r="BI910" i="12"/>
  <c r="BJ910" i="12"/>
  <c r="BK910" i="12"/>
  <c r="BL910" i="12"/>
  <c r="BM910" i="12"/>
  <c r="BN910" i="12"/>
  <c r="BO910" i="12"/>
  <c r="BP910" i="12"/>
  <c r="BQ910" i="12"/>
  <c r="BR910" i="12"/>
  <c r="BS910" i="12"/>
  <c r="BT910" i="12"/>
  <c r="BU910" i="12"/>
  <c r="BV910" i="12"/>
  <c r="BW910" i="12"/>
  <c r="BX910" i="12"/>
  <c r="BY910" i="12"/>
  <c r="DE910" i="12"/>
  <c r="DF910" i="12"/>
  <c r="DG910" i="12"/>
  <c r="DH910" i="12"/>
  <c r="DI910" i="12"/>
  <c r="DJ910" i="12"/>
  <c r="DK910" i="12"/>
  <c r="DL910" i="12"/>
  <c r="DM910" i="12"/>
  <c r="DN910" i="12"/>
  <c r="DO910" i="12"/>
  <c r="DP910" i="12"/>
  <c r="DQ910" i="12"/>
  <c r="DR910" i="12"/>
  <c r="DS910" i="12"/>
  <c r="DT910" i="12"/>
  <c r="DU910" i="12"/>
  <c r="DV910" i="12"/>
  <c r="DW910" i="12"/>
  <c r="DX910" i="12"/>
  <c r="DY910" i="12"/>
  <c r="DZ910" i="12"/>
  <c r="EA910" i="12"/>
  <c r="EB910" i="12"/>
  <c r="EC910" i="12"/>
  <c r="ED910" i="12"/>
  <c r="EE910" i="12"/>
</calcChain>
</file>

<file path=xl/sharedStrings.xml><?xml version="1.0" encoding="utf-8"?>
<sst xmlns="http://schemas.openxmlformats.org/spreadsheetml/2006/main" count="6589" uniqueCount="321">
  <si>
    <t>Tanaman Hortikultura</t>
  </si>
  <si>
    <t>Perkebunan</t>
  </si>
  <si>
    <t>Kehutanan dan Penebangan Kayu</t>
  </si>
  <si>
    <t>Pertambangan Bijih Logam</t>
  </si>
  <si>
    <t>Pertambangan dan Penggalian Lainnya</t>
  </si>
  <si>
    <t>Industri Batubara dan Pengilangan Migas</t>
  </si>
  <si>
    <t>Pengolahan Tembakau</t>
  </si>
  <si>
    <t>Industri Tekstil dan Pakaian Jadi</t>
  </si>
  <si>
    <t>Industri Barang Galian bukan Logam</t>
  </si>
  <si>
    <t>Industri Mesin dan Perlengkapan YTDL</t>
  </si>
  <si>
    <t>Industri Alat Angkutan</t>
  </si>
  <si>
    <t>Industri Furnitur</t>
  </si>
  <si>
    <t>Pengadaan Gas dan Produksi Es</t>
  </si>
  <si>
    <t>Konstruksi</t>
  </si>
  <si>
    <t>Angkutan Darat</t>
  </si>
  <si>
    <t>Angkutan Sungai Danau dan Penyeberangan</t>
  </si>
  <si>
    <t>Angkutan Udara</t>
  </si>
  <si>
    <t>Penyediaan Makan Minum</t>
  </si>
  <si>
    <t>Informasi dan Komunikasi</t>
  </si>
  <si>
    <t>Jasa Perantara Keuangan</t>
  </si>
  <si>
    <t>Asuransi dan Dana Pensiun</t>
  </si>
  <si>
    <t>Jasa Keuangan Lainnya</t>
  </si>
  <si>
    <t>Jasa Penunjang Keuangan</t>
  </si>
  <si>
    <t>Real Estate</t>
  </si>
  <si>
    <t>Jasa Perusahaan</t>
  </si>
  <si>
    <t>Jasa Pendidikan</t>
  </si>
  <si>
    <t>Jasa Kesehatan dan Kegiatan Sosial</t>
  </si>
  <si>
    <t>Jasa lainnya</t>
  </si>
  <si>
    <t>Lainnya</t>
  </si>
  <si>
    <t>Tanaman Pangan</t>
  </si>
  <si>
    <t>Pertanian Kehutanan dan Perikanan</t>
  </si>
  <si>
    <t>Peternakan</t>
  </si>
  <si>
    <t xml:space="preserve">Jasa Pertanian dan Perburuan </t>
  </si>
  <si>
    <t>Perikanan</t>
  </si>
  <si>
    <t>Pertambangan Minyak Gas dan Panas Bumi</t>
  </si>
  <si>
    <t>Pertambangan dan Penggalian</t>
  </si>
  <si>
    <t>Industri Pengolahan</t>
  </si>
  <si>
    <t>Industri Makanan dan Minuman</t>
  </si>
  <si>
    <t>Industri Kulit Barang dari Kulit dan Alas Kaki</t>
  </si>
  <si>
    <t>Industri Kayu Barang dari Kayu dan Gabus dan Barang Anyaman dari Bambu Rotan dan Sejenisnya</t>
  </si>
  <si>
    <t>Industri Kertas dan Barang dari Kertas Percetakan dan Reproduksi Media Rekaman</t>
  </si>
  <si>
    <t>Industri Kimia Farmasi dan Obat Tradisional</t>
  </si>
  <si>
    <t>Industri Karet Barang dari Karet dan Plastik</t>
  </si>
  <si>
    <t>Industri Logam Dasar</t>
  </si>
  <si>
    <t>Industri Barang dari Logam Komputer Barang Elektronik Optik dan Peralatan Listrik</t>
  </si>
  <si>
    <t>Industri pengolahan lainnya jasa reparasi dan pemasangan mesin dan peralatan</t>
  </si>
  <si>
    <t>Ketenagalistrikan</t>
  </si>
  <si>
    <t>Pengadaan Listrik Gas</t>
  </si>
  <si>
    <t>Pengadaan Air Pengelolaan Sampah Limbah dan Daur Ulang</t>
  </si>
  <si>
    <t>Perdagangan Mobil Sepeda Motor dan Reparasinya</t>
  </si>
  <si>
    <t>Perdagangan Besar dan Eceran Reparasi Mobil dan Sepeda Motor</t>
  </si>
  <si>
    <t>Perdagangan Besar dan Eceran Bukan Mobil dan Sepeda Motor</t>
  </si>
  <si>
    <t>Angkutan Rel</t>
  </si>
  <si>
    <t>Transportasi dan Pergudangan</t>
  </si>
  <si>
    <t>Angkutan Laut</t>
  </si>
  <si>
    <t>Pergudangan dan Jasa Penunjang Angkutan Pos dan Kurir</t>
  </si>
  <si>
    <t>Penyediaan Akomodasi</t>
  </si>
  <si>
    <t>Penyediaan Akomodasi dan Makan Minum</t>
  </si>
  <si>
    <t>Jasa Keuangan dan Asuransi</t>
  </si>
  <si>
    <t>Real Estat</t>
  </si>
  <si>
    <t>Administrasi Pemerintahan Pertahanan dan Jaminan Sosial Wajib</t>
  </si>
  <si>
    <t>Uraian</t>
  </si>
  <si>
    <t>Lapangan Usaha</t>
  </si>
  <si>
    <t>Rumah tangga</t>
  </si>
  <si>
    <t>Pemerintah</t>
  </si>
  <si>
    <t>PMTB</t>
  </si>
  <si>
    <t>Perubahan Stok</t>
  </si>
  <si>
    <t>Ekspor</t>
  </si>
  <si>
    <t>Permintaan akhir</t>
  </si>
  <si>
    <t>Permintaan</t>
  </si>
  <si>
    <t>Impor</t>
  </si>
  <si>
    <t>Margin perdagangan</t>
  </si>
  <si>
    <t>Output</t>
  </si>
  <si>
    <t>Jumlah Input antara</t>
  </si>
  <si>
    <t>Upah dan gaji</t>
  </si>
  <si>
    <t>Surplus usaha</t>
  </si>
  <si>
    <t>Penyusutan</t>
  </si>
  <si>
    <t>Pajak tak langsung</t>
  </si>
  <si>
    <t>Subsidi</t>
  </si>
  <si>
    <t>Input primer/nilai tambah bruto</t>
  </si>
  <si>
    <t>Jumlah Input</t>
  </si>
  <si>
    <t>BALANCE</t>
  </si>
  <si>
    <t>TABLE IO JAWA BARAT 2015</t>
  </si>
  <si>
    <t>Prop GDP</t>
  </si>
  <si>
    <t>Prop Upah</t>
  </si>
  <si>
    <t>A MATRIX</t>
  </si>
  <si>
    <t>I-A MATRIX</t>
  </si>
  <si>
    <t>I MATRIX</t>
  </si>
  <si>
    <t>LEONTIF MATRIX</t>
  </si>
  <si>
    <t>ANALISIS EKONOMI REGIONAL</t>
  </si>
  <si>
    <t>TOTAL BARIS</t>
  </si>
  <si>
    <t>RATA-RATA</t>
  </si>
  <si>
    <t>TOTAL KOLOM</t>
  </si>
  <si>
    <t>Backward Lingkages</t>
  </si>
  <si>
    <t>Forward Linkages</t>
  </si>
  <si>
    <t>Total Baris</t>
  </si>
  <si>
    <t>Tenaga Kerja</t>
  </si>
  <si>
    <t>Total Output</t>
  </si>
  <si>
    <t>Koefisien Tenaga Kerja</t>
  </si>
  <si>
    <t>Pengganda Tenaga Kerja</t>
  </si>
  <si>
    <t>Pengganda Output</t>
  </si>
  <si>
    <t>Pendapatan</t>
  </si>
  <si>
    <t>Koefisien Pendapatan</t>
  </si>
  <si>
    <t>Pengganda Pendapatan</t>
  </si>
  <si>
    <t>Permintaan Akhir</t>
  </si>
  <si>
    <t>Output = Leontif * PA</t>
  </si>
  <si>
    <t>CEK</t>
  </si>
  <si>
    <t>Proporsi PDRB</t>
  </si>
  <si>
    <t>PDRB</t>
  </si>
  <si>
    <t>PDRB Awal</t>
  </si>
  <si>
    <t>TOTAL</t>
  </si>
  <si>
    <t>Kondisi Awal</t>
  </si>
  <si>
    <t>Target Pertumbuhan Ekonomi</t>
  </si>
  <si>
    <t>Simulasi</t>
  </si>
  <si>
    <t>Permintaan Akhir Simulasi</t>
  </si>
  <si>
    <t>Total Ouput Simulasi</t>
  </si>
  <si>
    <t>PDRB Simulasi</t>
  </si>
  <si>
    <t>ENERGI</t>
  </si>
  <si>
    <t>HCOAL</t>
  </si>
  <si>
    <t>BCOAL</t>
  </si>
  <si>
    <t>COKE</t>
  </si>
  <si>
    <t>CRUDE</t>
  </si>
  <si>
    <t>DIESEL</t>
  </si>
  <si>
    <t>GASOLINE</t>
  </si>
  <si>
    <t>JETFUEL</t>
  </si>
  <si>
    <t>LFO</t>
  </si>
  <si>
    <t>HFO</t>
  </si>
  <si>
    <t>NAPHTA</t>
  </si>
  <si>
    <t>OTHPETRO</t>
  </si>
  <si>
    <t>NATGAS</t>
  </si>
  <si>
    <t>OTHGAS</t>
  </si>
  <si>
    <t>WASTE</t>
  </si>
  <si>
    <t>BIOGASOL</t>
  </si>
  <si>
    <t>BIODIESEL</t>
  </si>
  <si>
    <t>BIOGAS</t>
  </si>
  <si>
    <t>OTHRENEW</t>
  </si>
  <si>
    <t>ELECTR</t>
  </si>
  <si>
    <t>HEATPROD</t>
  </si>
  <si>
    <t>NUCLEAR</t>
  </si>
  <si>
    <t>HYDRO</t>
  </si>
  <si>
    <t>GEOTHERM</t>
  </si>
  <si>
    <t>SOLAR</t>
  </si>
  <si>
    <t>WIND</t>
  </si>
  <si>
    <t>OTHSOURC</t>
  </si>
  <si>
    <t>Faktor Emisi</t>
  </si>
  <si>
    <t>Tipe</t>
  </si>
  <si>
    <t>LIMBAH</t>
  </si>
  <si>
    <t>Padat_Ditimbun_di_TPA</t>
  </si>
  <si>
    <t>Padat_Ditimbun_Lubang</t>
  </si>
  <si>
    <t>Padat_Kompos</t>
  </si>
  <si>
    <t>Padat_3R</t>
  </si>
  <si>
    <t>Padat_ins_sampah_domestik</t>
  </si>
  <si>
    <t>Padat_ins_sampah_industri</t>
  </si>
  <si>
    <t>Padat_dibakar_terbuka</t>
  </si>
  <si>
    <t>Padat_tidak_terkelola</t>
  </si>
  <si>
    <t>Cair_septic_tank</t>
  </si>
  <si>
    <t>Cair_MCK_plus</t>
  </si>
  <si>
    <t>Cair_IPAL_Aerob</t>
  </si>
  <si>
    <t>Cair_IPAL_Anaerob</t>
  </si>
  <si>
    <t>Cair_tidak_terkelola</t>
  </si>
  <si>
    <t>Cair_Biogas</t>
  </si>
  <si>
    <t>Cair_Pengolahan_KIMIA</t>
  </si>
  <si>
    <t>Cair_3R</t>
  </si>
  <si>
    <t>Total</t>
  </si>
  <si>
    <t xml:space="preserve">Faktor Emisi </t>
  </si>
  <si>
    <t>ANALISIS</t>
  </si>
  <si>
    <t>Pengganda Energi</t>
  </si>
  <si>
    <t>Koefisien Energi</t>
  </si>
  <si>
    <t>Year</t>
  </si>
  <si>
    <t>Energi</t>
  </si>
  <si>
    <t>Limbah</t>
  </si>
  <si>
    <t>Kehutanan</t>
  </si>
  <si>
    <t>Pertanian</t>
  </si>
  <si>
    <t>tinput_invers</t>
  </si>
  <si>
    <t>Koefisien Limbah</t>
  </si>
  <si>
    <t>Pengganda Limbah</t>
  </si>
  <si>
    <t>Koefisien Intensitas Energi</t>
  </si>
  <si>
    <t>Koefisien Produk Limbah</t>
  </si>
  <si>
    <t>Emisi Penggunaan Energi</t>
  </si>
  <si>
    <t>Emisi Produk Limbah</t>
  </si>
  <si>
    <t>Konsumsi Energi/PDRB</t>
  </si>
  <si>
    <t>Buangan Limbah/PDRB</t>
  </si>
  <si>
    <t>Hutan lahan kering primer</t>
  </si>
  <si>
    <t>Hutan lahan kering sekunder / bekas tebangan</t>
  </si>
  <si>
    <t>Hutan rawa primer</t>
  </si>
  <si>
    <t>Hutan rawa sekunder</t>
  </si>
  <si>
    <t>Hutan mangrove primer</t>
  </si>
  <si>
    <t>Hutan mangrove sekunder</t>
  </si>
  <si>
    <t>Hutan tanaman</t>
  </si>
  <si>
    <t>Semak belukar</t>
  </si>
  <si>
    <t>Semak belukar rawa</t>
  </si>
  <si>
    <t>Savanna / Padang rumput</t>
  </si>
  <si>
    <t>Pertanian lahan kering</t>
  </si>
  <si>
    <t>Pertanian lahan kering  campur semak / kebun campur</t>
  </si>
  <si>
    <t>Sawah</t>
  </si>
  <si>
    <t>Tambak</t>
  </si>
  <si>
    <t>Pemukiman</t>
  </si>
  <si>
    <t>Transmigrasi</t>
  </si>
  <si>
    <t>Lahan terbuka</t>
  </si>
  <si>
    <t>Pertambangan</t>
  </si>
  <si>
    <t>Tubuh air</t>
  </si>
  <si>
    <t>Rawa</t>
  </si>
  <si>
    <t>Awan</t>
  </si>
  <si>
    <t>Bandara</t>
  </si>
  <si>
    <t>LDM</t>
  </si>
  <si>
    <t>Tutupan_lahan</t>
  </si>
  <si>
    <t>Area</t>
  </si>
  <si>
    <t>TOTAL LAND DIST</t>
  </si>
  <si>
    <t xml:space="preserve">TOTAL AREA CHECK </t>
  </si>
  <si>
    <t>TOTAL LAND REQUIREMENT</t>
  </si>
  <si>
    <t>JABAR 2015</t>
  </si>
  <si>
    <t>FINAL DEMAND</t>
  </si>
  <si>
    <t>OUTPUT</t>
  </si>
  <si>
    <t xml:space="preserve">PDRB </t>
  </si>
  <si>
    <t>PROP PDRB</t>
  </si>
  <si>
    <t>Pertumbuhan ekonomi</t>
  </si>
  <si>
    <t>Proyeksi Pertumbuhan Ekonomi Multi-tahun</t>
  </si>
  <si>
    <t>PDRB 2015</t>
  </si>
  <si>
    <t>FD 2015</t>
  </si>
  <si>
    <t>OUTPUT 2015</t>
  </si>
  <si>
    <t>Final demand</t>
  </si>
  <si>
    <t>Baseline emisi</t>
  </si>
  <si>
    <t>Koef nilai tambah</t>
  </si>
  <si>
    <t>Cara 1: nilai tambah x diagonal output</t>
  </si>
  <si>
    <t>Cara 2: nilai tambah ke-ij / output ke-j</t>
  </si>
  <si>
    <t>Nilai tambah 2016</t>
  </si>
  <si>
    <t>O2016</t>
  </si>
  <si>
    <t>TOTAL INPUT (-A)</t>
  </si>
  <si>
    <t>Prop PDRB</t>
  </si>
  <si>
    <t>Proyeksi Kesempatan Kerja</t>
  </si>
  <si>
    <t>Koef Labour</t>
  </si>
  <si>
    <t>Dampak Kesempatan Kerja</t>
  </si>
  <si>
    <t>Proyeksi Konsumsi Energi</t>
  </si>
  <si>
    <t>Koef Energi</t>
  </si>
  <si>
    <t>Konsumsi Energi</t>
  </si>
  <si>
    <t>Koef Limbah</t>
  </si>
  <si>
    <t>Proyeksi Buangan Limbah</t>
  </si>
  <si>
    <t>Buangan Limbah</t>
  </si>
  <si>
    <t>Proyeksi Emisi Energi</t>
  </si>
  <si>
    <t>Emisi Energi</t>
  </si>
  <si>
    <t>Lahan</t>
  </si>
  <si>
    <t>Jasa</t>
  </si>
  <si>
    <t>Industri</t>
  </si>
  <si>
    <t>Indirect Land-based</t>
  </si>
  <si>
    <t>Transportasi</t>
  </si>
  <si>
    <t>Kategori Sektor</t>
  </si>
  <si>
    <t>tabel konsumsi energi</t>
  </si>
  <si>
    <t>tabel faktor emisi</t>
  </si>
  <si>
    <t>tabel emisi energi</t>
  </si>
  <si>
    <t>Prop 2015</t>
  </si>
  <si>
    <t>Skenario: EBT - PLTM on grid</t>
  </si>
  <si>
    <t>Case 1: fd hanya berubah di tahun tersebut</t>
  </si>
  <si>
    <t>Case2</t>
  </si>
  <si>
    <t xml:space="preserve">colsum lalu di plot kan sama kayak pdrb </t>
  </si>
  <si>
    <t>proyeksi konsumsi energi 2016</t>
  </si>
  <si>
    <t>1 tabel aja untuk validasi, harusnya ada 15 tabel</t>
  </si>
  <si>
    <t>proyeksi emisi energi 2016</t>
  </si>
  <si>
    <t>total konsumsi energi</t>
  </si>
  <si>
    <t>proporsi yang sudah di dapat dari 2015</t>
  </si>
  <si>
    <t>satelit yang diintervensi : setelah tahun 2016, 2026</t>
  </si>
  <si>
    <t xml:space="preserve">konsumsi per sektor  per tipe energi </t>
  </si>
  <si>
    <t>2016: tetap krn masih dibangun</t>
  </si>
  <si>
    <t>pryeksi konsumsi energi 2017</t>
  </si>
  <si>
    <t>pryeksi konsumsi energi 2018</t>
  </si>
  <si>
    <t>pryeksi konsumsi energi 2019</t>
  </si>
  <si>
    <t>pryeksi konsumsi energi 2020</t>
  </si>
  <si>
    <t>pryeksi konsumsi energi 2021</t>
  </si>
  <si>
    <t>pryeksi konsumsi energi 2022</t>
  </si>
  <si>
    <t>pryeksi konsumsi energi 2023</t>
  </si>
  <si>
    <t>pryeksi konsumsi energi 2024</t>
  </si>
  <si>
    <t>pryeksi konsumsi energi 2025</t>
  </si>
  <si>
    <t>pryeksi konsumsi energi 2026</t>
  </si>
  <si>
    <t>pryeksi konsumsi energi 2027</t>
  </si>
  <si>
    <t>pryeksi konsumsi energi 2028</t>
  </si>
  <si>
    <t>pryeksi konsumsi energi 2030</t>
  </si>
  <si>
    <t>pryeksi konsumsi energi 2029</t>
  </si>
  <si>
    <t>proyeksi emisi energi 2017</t>
  </si>
  <si>
    <t>proyeksi emisi energi 2018</t>
  </si>
  <si>
    <t>proyeksi emisi energi 2019</t>
  </si>
  <si>
    <t>proyeksi emisi energi 2020</t>
  </si>
  <si>
    <t>proyeksi emisi energi 2021</t>
  </si>
  <si>
    <t>proyeksi emisi energi 2022</t>
  </si>
  <si>
    <t>proyeksi emisi energi 2023</t>
  </si>
  <si>
    <t>proyeksi emisi energi 2024</t>
  </si>
  <si>
    <t>proyeksi emisi energi 2025</t>
  </si>
  <si>
    <t>proyeksi emisi energi 2026</t>
  </si>
  <si>
    <t>proyeksi emisi energi 2027</t>
  </si>
  <si>
    <t>proyeksi emisi energi 2028</t>
  </si>
  <si>
    <t>proyeksi emisi energi 2029</t>
  </si>
  <si>
    <t>proyeksi emisi energi 2030</t>
  </si>
  <si>
    <t>bau</t>
  </si>
  <si>
    <t>emisi/pdrb</t>
  </si>
  <si>
    <t>intensitas emisi</t>
  </si>
  <si>
    <t>gdp</t>
  </si>
  <si>
    <t>proyeksi emisi</t>
  </si>
  <si>
    <t xml:space="preserve">3 tabel yang di bandingin </t>
  </si>
  <si>
    <t xml:space="preserve">tabel kumulatif </t>
  </si>
  <si>
    <t>Lapusaha</t>
  </si>
  <si>
    <t>GDP BAU</t>
  </si>
  <si>
    <t>GDP Scenario</t>
  </si>
  <si>
    <t>Tahun</t>
  </si>
  <si>
    <t>BAU</t>
  </si>
  <si>
    <t>GDP Bau</t>
  </si>
  <si>
    <t>Emisi BAU</t>
  </si>
  <si>
    <t>Emisi Skenario</t>
  </si>
  <si>
    <t>IE BAU</t>
  </si>
  <si>
    <t>IE Scenario</t>
  </si>
  <si>
    <t>Delta GDP</t>
  </si>
  <si>
    <t>Delta Emisi</t>
  </si>
  <si>
    <t>Delta IE</t>
  </si>
  <si>
    <t>Cum GDP BAU</t>
  </si>
  <si>
    <t>Cum GDP Scen</t>
  </si>
  <si>
    <t>Cum Emisi BAU</t>
  </si>
  <si>
    <t>Cum Emisi Scen</t>
  </si>
  <si>
    <t>Cum IE BAU</t>
  </si>
  <si>
    <t>Cum IE Scen</t>
  </si>
  <si>
    <t>Case 2: FD nya berubah mengikuti pertumbuhan ekonomi</t>
  </si>
  <si>
    <t>selisi</t>
  </si>
  <si>
    <t>biaya pembuatan PLTM</t>
  </si>
  <si>
    <t>persentase pengurangan emisi 2027:2030</t>
  </si>
  <si>
    <t>persentase pengurangan emisi 2017:2026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</si>
</sst>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0.000000"/>
    <numFmt numFmtId="165" formatCode="0.0000000"/>
    <numFmt numFmtId="166" formatCode="#,##0.00_ ;\-#,##0.00\ "/>
    <numFmt numFmtId="167" formatCode="_-* #,##0.0000_-;\-* #,##0.0000_-;_-* &quot;-&quot;??_-;_-@_-"/>
    <numFmt numFmtId="168" formatCode="#,##0.0000000"/>
    <numFmt numFmtId="189" formatCode="_-* #,##0.00000_-;\-* #,##0.00000_-;_-* &quot;-&quot;??_-;_-@_-"/>
  </numFmts>
  <fonts count="2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4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9" applyNumberFormat="0" applyFill="0" applyAlignment="0" applyProtection="0"/>
    <xf numFmtId="0" fontId="9" fillId="0" borderId="10" applyNumberFormat="0" applyFill="0" applyAlignment="0" applyProtection="0"/>
    <xf numFmtId="0" fontId="10" fillId="0" borderId="11" applyNumberFormat="0" applyFill="0" applyAlignment="0" applyProtection="0"/>
    <xf numFmtId="0" fontId="10" fillId="0" borderId="0" applyNumberFormat="0" applyFill="0" applyBorder="0" applyAlignment="0" applyProtection="0"/>
    <xf numFmtId="0" fontId="11" fillId="10" borderId="0" applyNumberFormat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12" applyNumberFormat="0" applyAlignment="0" applyProtection="0"/>
    <xf numFmtId="0" fontId="15" fillId="14" borderId="13" applyNumberFormat="0" applyAlignment="0" applyProtection="0"/>
    <xf numFmtId="0" fontId="16" fillId="14" borderId="12" applyNumberFormat="0" applyAlignment="0" applyProtection="0"/>
    <xf numFmtId="0" fontId="17" fillId="0" borderId="14" applyNumberFormat="0" applyFill="0" applyAlignment="0" applyProtection="0"/>
    <xf numFmtId="0" fontId="1" fillId="15" borderId="15" applyNumberFormat="0" applyAlignment="0" applyProtection="0"/>
    <xf numFmtId="0" fontId="18" fillId="0" borderId="0" applyNumberFormat="0" applyFill="0" applyBorder="0" applyAlignment="0" applyProtection="0"/>
    <xf numFmtId="0" fontId="4" fillId="16" borderId="16" applyNumberFormat="0" applyFont="0" applyAlignment="0" applyProtection="0"/>
    <xf numFmtId="0" fontId="19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0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</cellStyleXfs>
  <cellXfs count="123">
    <xf numFmtId="0" fontId="0" fillId="0" borderId="0" xfId="0"/>
    <xf numFmtId="4" fontId="0" fillId="0" borderId="0" xfId="0" applyNumberFormat="1"/>
    <xf numFmtId="0" fontId="2" fillId="0" borderId="0" xfId="0" applyFont="1" applyFill="1" applyBorder="1"/>
    <xf numFmtId="0" fontId="0" fillId="3" borderId="2" xfId="0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3" borderId="1" xfId="0" applyFill="1" applyBorder="1"/>
    <xf numFmtId="0" fontId="0" fillId="3" borderId="4" xfId="0" applyFill="1" applyBorder="1"/>
    <xf numFmtId="0" fontId="0" fillId="3" borderId="5" xfId="0" applyFill="1" applyBorder="1"/>
    <xf numFmtId="4" fontId="0" fillId="3" borderId="2" xfId="0" applyNumberFormat="1" applyFill="1" applyBorder="1"/>
    <xf numFmtId="4" fontId="1" fillId="6" borderId="3" xfId="0" applyNumberFormat="1" applyFont="1" applyFill="1" applyBorder="1"/>
    <xf numFmtId="0" fontId="0" fillId="3" borderId="6" xfId="0" applyFill="1" applyBorder="1"/>
    <xf numFmtId="4" fontId="0" fillId="3" borderId="7" xfId="0" applyNumberFormat="1" applyFill="1" applyBorder="1"/>
    <xf numFmtId="4" fontId="0" fillId="3" borderId="8" xfId="0" applyNumberFormat="1" applyFill="1" applyBorder="1"/>
    <xf numFmtId="0" fontId="0" fillId="5" borderId="6" xfId="0" applyFill="1" applyBorder="1"/>
    <xf numFmtId="0" fontId="0" fillId="5" borderId="4" xfId="0" applyFill="1" applyBorder="1"/>
    <xf numFmtId="0" fontId="0" fillId="5" borderId="5" xfId="0" applyFill="1" applyBorder="1"/>
    <xf numFmtId="0" fontId="0" fillId="0" borderId="4" xfId="0" applyBorder="1"/>
    <xf numFmtId="4" fontId="0" fillId="3" borderId="6" xfId="0" applyNumberFormat="1" applyFill="1" applyBorder="1"/>
    <xf numFmtId="4" fontId="0" fillId="3" borderId="4" xfId="0" applyNumberFormat="1" applyFill="1" applyBorder="1"/>
    <xf numFmtId="4" fontId="0" fillId="3" borderId="1" xfId="0" applyNumberFormat="1" applyFill="1" applyBorder="1"/>
    <xf numFmtId="4" fontId="1" fillId="6" borderId="5" xfId="0" applyNumberFormat="1" applyFont="1" applyFill="1" applyBorder="1"/>
    <xf numFmtId="0" fontId="1" fillId="7" borderId="0" xfId="0" applyFont="1" applyFill="1" applyAlignment="1">
      <alignment horizontal="center"/>
    </xf>
    <xf numFmtId="164" fontId="0" fillId="0" borderId="0" xfId="0" applyNumberFormat="1"/>
    <xf numFmtId="0" fontId="0" fillId="3" borderId="0" xfId="0" applyFill="1"/>
    <xf numFmtId="164" fontId="0" fillId="3" borderId="0" xfId="0" applyNumberFormat="1" applyFill="1"/>
    <xf numFmtId="0" fontId="0" fillId="3" borderId="1" xfId="0" applyFill="1" applyBorder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65" fontId="0" fillId="0" borderId="0" xfId="0" applyNumberFormat="1"/>
    <xf numFmtId="2" fontId="0" fillId="0" borderId="0" xfId="0" applyNumberFormat="1"/>
    <xf numFmtId="4" fontId="0" fillId="8" borderId="6" xfId="0" applyNumberForma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9" fontId="0" fillId="0" borderId="0" xfId="2" applyFont="1"/>
    <xf numFmtId="0" fontId="0" fillId="3" borderId="1" xfId="0" applyFill="1" applyBorder="1" applyAlignment="1">
      <alignment horizontal="center" vertical="center" wrapText="1"/>
    </xf>
    <xf numFmtId="9" fontId="0" fillId="0" borderId="0" xfId="0" applyNumberFormat="1"/>
    <xf numFmtId="4" fontId="0" fillId="3" borderId="1" xfId="1" applyNumberFormat="1" applyFont="1" applyFill="1" applyBorder="1"/>
    <xf numFmtId="0" fontId="0" fillId="9" borderId="0" xfId="0" applyFill="1" applyBorder="1" applyAlignment="1">
      <alignment horizontal="center" vertical="center" wrapText="1"/>
    </xf>
    <xf numFmtId="4" fontId="0" fillId="9" borderId="0" xfId="0" applyNumberFormat="1" applyFill="1"/>
    <xf numFmtId="0" fontId="0" fillId="3" borderId="0" xfId="0" applyFill="1" applyBorder="1"/>
    <xf numFmtId="11" fontId="0" fillId="0" borderId="0" xfId="0" applyNumberFormat="1"/>
    <xf numFmtId="0" fontId="3" fillId="2" borderId="0" xfId="0" applyFont="1" applyFill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43" fontId="0" fillId="0" borderId="0" xfId="1" applyFont="1"/>
    <xf numFmtId="0" fontId="0" fillId="3" borderId="1" xfId="0" applyFill="1" applyBorder="1" applyAlignment="1">
      <alignment horizontal="center" vertical="center"/>
    </xf>
    <xf numFmtId="0" fontId="0" fillId="41" borderId="0" xfId="0" applyFill="1"/>
    <xf numFmtId="0" fontId="1" fillId="42" borderId="0" xfId="0" applyFont="1" applyFill="1"/>
    <xf numFmtId="0" fontId="0" fillId="0" borderId="4" xfId="0" applyFill="1" applyBorder="1"/>
    <xf numFmtId="0" fontId="0" fillId="0" borderId="0" xfId="0"/>
    <xf numFmtId="0" fontId="0" fillId="0" borderId="0" xfId="0"/>
    <xf numFmtId="11" fontId="0" fillId="0" borderId="0" xfId="0" applyNumberFormat="1"/>
    <xf numFmtId="43" fontId="0" fillId="0" borderId="0" xfId="0" applyNumberFormat="1"/>
    <xf numFmtId="0" fontId="20" fillId="6" borderId="0" xfId="0" applyFont="1" applyFill="1"/>
    <xf numFmtId="0" fontId="0" fillId="0" borderId="0" xfId="0"/>
    <xf numFmtId="167" fontId="0" fillId="0" borderId="0" xfId="0" applyNumberFormat="1"/>
    <xf numFmtId="0" fontId="0" fillId="3" borderId="20" xfId="0" applyFill="1" applyBorder="1"/>
    <xf numFmtId="0" fontId="3" fillId="2" borderId="0" xfId="0" applyFont="1" applyFill="1" applyBorder="1" applyAlignment="1">
      <alignment horizontal="left" vertical="center"/>
    </xf>
    <xf numFmtId="0" fontId="0" fillId="0" borderId="0" xfId="0" applyBorder="1"/>
    <xf numFmtId="0" fontId="0" fillId="5" borderId="0" xfId="0" applyFill="1" applyBorder="1"/>
    <xf numFmtId="0" fontId="0" fillId="3" borderId="7" xfId="0" applyFill="1" applyBorder="1"/>
    <xf numFmtId="0" fontId="0" fillId="3" borderId="8" xfId="0" applyFill="1" applyBorder="1"/>
    <xf numFmtId="0" fontId="0" fillId="0" borderId="0" xfId="0" applyFill="1" applyBorder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4" fontId="18" fillId="0" borderId="0" xfId="0" applyNumberFormat="1" applyFont="1"/>
    <xf numFmtId="11" fontId="18" fillId="0" borderId="0" xfId="0" applyNumberFormat="1" applyFont="1"/>
    <xf numFmtId="0" fontId="18" fillId="3" borderId="1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9" borderId="0" xfId="0" applyFont="1" applyFill="1" applyBorder="1" applyAlignment="1">
      <alignment horizontal="center" vertical="center" wrapText="1"/>
    </xf>
    <xf numFmtId="4" fontId="18" fillId="3" borderId="1" xfId="0" applyNumberFormat="1" applyFont="1" applyFill="1" applyBorder="1"/>
    <xf numFmtId="168" fontId="18" fillId="0" borderId="0" xfId="0" applyNumberFormat="1" applyFont="1"/>
    <xf numFmtId="164" fontId="18" fillId="0" borderId="0" xfId="0" applyNumberFormat="1" applyFont="1"/>
    <xf numFmtId="166" fontId="18" fillId="9" borderId="0" xfId="1" applyNumberFormat="1" applyFont="1" applyFill="1"/>
    <xf numFmtId="0" fontId="3" fillId="2" borderId="0" xfId="0" applyFont="1" applyFill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8" xfId="0" applyFont="1" applyFill="1" applyBorder="1" applyAlignment="1">
      <alignment horizontal="left" vertical="center"/>
    </xf>
    <xf numFmtId="0" fontId="21" fillId="2" borderId="8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center"/>
    </xf>
    <xf numFmtId="0" fontId="22" fillId="2" borderId="0" xfId="0" applyFont="1" applyFill="1" applyAlignment="1">
      <alignment horizontal="left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0" xfId="0" applyFill="1" applyAlignment="1">
      <alignment horizontal="center" wrapText="1"/>
    </xf>
    <xf numFmtId="0" fontId="0" fillId="3" borderId="18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2" fillId="43" borderId="0" xfId="0" applyFont="1" applyFill="1" applyAlignment="1">
      <alignment horizontal="left" vertical="center"/>
    </xf>
    <xf numFmtId="0" fontId="0" fillId="3" borderId="19" xfId="0" applyFill="1" applyBorder="1" applyAlignment="1">
      <alignment horizontal="center" wrapText="1"/>
    </xf>
    <xf numFmtId="9" fontId="0" fillId="44" borderId="0" xfId="2" applyFont="1" applyFill="1"/>
    <xf numFmtId="0" fontId="0" fillId="0" borderId="0" xfId="0" applyAlignment="1">
      <alignment horizontal="center" vertical="center"/>
    </xf>
    <xf numFmtId="43" fontId="0" fillId="0" borderId="1" xfId="0" applyNumberFormat="1" applyBorder="1"/>
    <xf numFmtId="43" fontId="0" fillId="44" borderId="1" xfId="0" applyNumberFormat="1" applyFill="1" applyBorder="1"/>
    <xf numFmtId="0" fontId="13" fillId="12" borderId="1" xfId="10" applyBorder="1" applyAlignment="1">
      <alignment horizontal="center" vertical="center"/>
    </xf>
    <xf numFmtId="0" fontId="13" fillId="12" borderId="1" xfId="10" applyBorder="1" applyAlignment="1">
      <alignment horizontal="center"/>
    </xf>
    <xf numFmtId="0" fontId="13" fillId="12" borderId="1" xfId="10" applyBorder="1"/>
    <xf numFmtId="0" fontId="11" fillId="10" borderId="1" xfId="8" applyBorder="1" applyAlignment="1">
      <alignment horizontal="center" vertical="center"/>
    </xf>
    <xf numFmtId="0" fontId="11" fillId="10" borderId="1" xfId="8" applyBorder="1"/>
    <xf numFmtId="43" fontId="0" fillId="0" borderId="1" xfId="1" applyFont="1" applyBorder="1"/>
    <xf numFmtId="43" fontId="0" fillId="44" borderId="1" xfId="1" applyFont="1" applyFill="1" applyBorder="1"/>
    <xf numFmtId="0" fontId="24" fillId="0" borderId="0" xfId="0" applyFont="1" applyAlignment="1">
      <alignment horizontal="left"/>
    </xf>
    <xf numFmtId="0" fontId="24" fillId="0" borderId="8" xfId="0" applyFont="1" applyBorder="1" applyAlignment="1">
      <alignment horizontal="left"/>
    </xf>
    <xf numFmtId="0" fontId="0" fillId="0" borderId="0" xfId="0" applyAlignment="1">
      <alignment horizontal="center" wrapText="1"/>
    </xf>
    <xf numFmtId="0" fontId="20" fillId="6" borderId="4" xfId="0" applyFont="1" applyFill="1" applyBorder="1"/>
    <xf numFmtId="0" fontId="13" fillId="12" borderId="0" xfId="10"/>
    <xf numFmtId="0" fontId="13" fillId="6" borderId="1" xfId="10" applyFill="1" applyBorder="1"/>
    <xf numFmtId="0" fontId="20" fillId="17" borderId="0" xfId="20" applyAlignment="1">
      <alignment wrapText="1"/>
    </xf>
    <xf numFmtId="0" fontId="4" fillId="19" borderId="0" xfId="22" applyAlignment="1">
      <alignment horizontal="center"/>
    </xf>
    <xf numFmtId="0" fontId="18" fillId="0" borderId="0" xfId="0" applyFont="1"/>
    <xf numFmtId="43" fontId="18" fillId="0" borderId="0" xfId="0" applyNumberFormat="1" applyFont="1"/>
    <xf numFmtId="43" fontId="0" fillId="9" borderId="0" xfId="1" applyFont="1" applyFill="1"/>
    <xf numFmtId="189" fontId="0" fillId="0" borderId="0" xfId="1" applyNumberFormat="1" applyFont="1"/>
    <xf numFmtId="189" fontId="0" fillId="3" borderId="0" xfId="1" applyNumberFormat="1" applyFont="1" applyFill="1"/>
    <xf numFmtId="11" fontId="0" fillId="0" borderId="0" xfId="1" applyNumberFormat="1" applyFont="1"/>
    <xf numFmtId="9" fontId="0" fillId="0" borderId="0" xfId="2" applyFont="1" applyFill="1"/>
    <xf numFmtId="0" fontId="0" fillId="0" borderId="0" xfId="0" applyFill="1"/>
    <xf numFmtId="0" fontId="0" fillId="6" borderId="2" xfId="0" applyFill="1" applyBorder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Proyeksi</a:t>
            </a:r>
            <a:r>
              <a:rPr lang="en-US" baseline="0"/>
              <a:t> </a:t>
            </a:r>
            <a:r>
              <a:rPr lang="en-US"/>
              <a:t>PDRB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proyeksi!$BI$5:$BW$5</c:f>
              <c:strCach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proyeksi!$BI$5:$BW$5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proyeksi!$BI$58:$BW$58</c:f>
              <c:numCache>
                <c:formatCode>_(* #,##0.00_);_(* \(#,##0.00\);_(* "-"??_);_(@_)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05-4329-92DD-27718A2F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202304"/>
        <c:axId val="810212096"/>
      </c:lineChart>
      <c:catAx>
        <c:axId val="81020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12096"/>
        <c:crosses val="autoZero"/>
        <c:auto val="1"/>
        <c:lblAlgn val="ctr"/>
        <c:lblOffset val="100"/>
        <c:noMultiLvlLbl val="0"/>
      </c:catAx>
      <c:valAx>
        <c:axId val="8102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0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proyeksi!$C$237:$Q$237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proyeksi!$C$290:$Q$290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200672"/>
        <c:axId val="723640848"/>
      </c:lineChart>
      <c:catAx>
        <c:axId val="8102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40848"/>
        <c:crosses val="autoZero"/>
        <c:auto val="1"/>
        <c:lblAlgn val="ctr"/>
        <c:lblOffset val="100"/>
        <c:noMultiLvlLbl val="0"/>
      </c:catAx>
      <c:valAx>
        <c:axId val="7236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20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Case1: bau awal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sken1!$E$4:$S$4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sken1!$AO$57:$BD$57</c:f>
              <c:numCache>
                <c:formatCode>_(* #,##0.00_);_(* \(#,##0.00\);_(* "-"??_);_(@_)</c:formatCode>
                <c:ptCount val="16"/>
                <c:pt idx="0" formatCode="General">
                  <c:v>1524974827.1995103</c:v>
                </c:pt>
                <c:pt idx="1">
                  <c:v>2278443904.4536934</c:v>
                </c:pt>
                <c:pt idx="2">
                  <c:v>1681284746.9874609</c:v>
                </c:pt>
                <c:pt idx="3">
                  <c:v>1765348984.336834</c:v>
                </c:pt>
                <c:pt idx="4">
                  <c:v>1853616433.5536752</c:v>
                </c:pt>
                <c:pt idx="5">
                  <c:v>1946297255.2313597</c:v>
                </c:pt>
                <c:pt idx="6">
                  <c:v>2043612117.9929276</c:v>
                </c:pt>
                <c:pt idx="7">
                  <c:v>2145792723.8925738</c:v>
                </c:pt>
                <c:pt idx="8">
                  <c:v>2253082360.0872021</c:v>
                </c:pt>
                <c:pt idx="9">
                  <c:v>2365736478.0915632</c:v>
                </c:pt>
                <c:pt idx="10">
                  <c:v>2484023301.996141</c:v>
                </c:pt>
                <c:pt idx="11">
                  <c:v>3285444802.9901557</c:v>
                </c:pt>
                <c:pt idx="12">
                  <c:v>2738635690.4507451</c:v>
                </c:pt>
                <c:pt idx="13">
                  <c:v>2875567474.9732833</c:v>
                </c:pt>
                <c:pt idx="14">
                  <c:v>3019345848.7219462</c:v>
                </c:pt>
                <c:pt idx="15">
                  <c:v>3170313141.1580448</c:v>
                </c:pt>
              </c:numCache>
            </c:numRef>
          </c:val>
          <c:smooth val="0"/>
        </c:ser>
        <c:ser>
          <c:idx val="1"/>
          <c:order val="1"/>
          <c:tx>
            <c:v>Case2: proyeksi bau stlh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sken1!$E$4:$S$4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sken1!$AO$85:$BD$85</c:f>
              <c:numCache>
                <c:formatCode>General</c:formatCode>
                <c:ptCount val="16"/>
                <c:pt idx="0">
                  <c:v>1524974827.1995103</c:v>
                </c:pt>
                <c:pt idx="1">
                  <c:v>2278443904.4536934</c:v>
                </c:pt>
                <c:pt idx="2">
                  <c:v>2392366099.6763778</c:v>
                </c:pt>
                <c:pt idx="3">
                  <c:v>2511984404.6601982</c:v>
                </c:pt>
                <c:pt idx="4">
                  <c:v>2637583624.8932071</c:v>
                </c:pt>
                <c:pt idx="5">
                  <c:v>2769462806.1378679</c:v>
                </c:pt>
                <c:pt idx="6">
                  <c:v>2907935946.4447618</c:v>
                </c:pt>
                <c:pt idx="7">
                  <c:v>3053332743.7670002</c:v>
                </c:pt>
                <c:pt idx="8">
                  <c:v>3205999380.9553499</c:v>
                </c:pt>
                <c:pt idx="9">
                  <c:v>3366299350.003118</c:v>
                </c:pt>
                <c:pt idx="10">
                  <c:v>3534614317.503274</c:v>
                </c:pt>
                <c:pt idx="11">
                  <c:v>3711345033.378438</c:v>
                </c:pt>
                <c:pt idx="12">
                  <c:v>3896912285.0473595</c:v>
                </c:pt>
                <c:pt idx="13">
                  <c:v>4091757899.299726</c:v>
                </c:pt>
                <c:pt idx="14">
                  <c:v>4296345794.2647152</c:v>
                </c:pt>
                <c:pt idx="15">
                  <c:v>4511163083.977952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404784"/>
        <c:axId val="887398800"/>
      </c:lineChart>
      <c:catAx>
        <c:axId val="88740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98800"/>
        <c:crosses val="autoZero"/>
        <c:auto val="1"/>
        <c:lblAlgn val="ctr"/>
        <c:lblOffset val="100"/>
        <c:noMultiLvlLbl val="0"/>
      </c:catAx>
      <c:valAx>
        <c:axId val="8873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0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sken1!$D$201:$R$201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39495297.664130211</c:v>
                </c:pt>
                <c:pt idx="2">
                  <c:v>41470062.547336683</c:v>
                </c:pt>
                <c:pt idx="3">
                  <c:v>43543565.674703531</c:v>
                </c:pt>
                <c:pt idx="4">
                  <c:v>45720743.958438709</c:v>
                </c:pt>
                <c:pt idx="5">
                  <c:v>48006781.156360656</c:v>
                </c:pt>
                <c:pt idx="6">
                  <c:v>50407120.214178711</c:v>
                </c:pt>
                <c:pt idx="7">
                  <c:v>52927476.224887617</c:v>
                </c:pt>
                <c:pt idx="8">
                  <c:v>55573850.036132023</c:v>
                </c:pt>
                <c:pt idx="9">
                  <c:v>58352542.53793861</c:v>
                </c:pt>
                <c:pt idx="10">
                  <c:v>84690355.253464997</c:v>
                </c:pt>
                <c:pt idx="11">
                  <c:v>63069340.216631599</c:v>
                </c:pt>
                <c:pt idx="12">
                  <c:v>66222807.227463178</c:v>
                </c:pt>
                <c:pt idx="13">
                  <c:v>69533947.588836372</c:v>
                </c:pt>
                <c:pt idx="14">
                  <c:v>73010644.968278155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sken1!$D$202:$R$202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316288"/>
        <c:axId val="1138326080"/>
      </c:lineChart>
      <c:catAx>
        <c:axId val="113831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26080"/>
        <c:crosses val="autoZero"/>
        <c:auto val="1"/>
        <c:lblAlgn val="ctr"/>
        <c:lblOffset val="100"/>
        <c:noMultiLvlLbl val="0"/>
      </c:catAx>
      <c:valAx>
        <c:axId val="11383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1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sken1!$D$231:$R$231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sken1!$D$284:$R$284</c:f>
              <c:numCache>
                <c:formatCode>0.00E+00</c:formatCode>
                <c:ptCount val="15"/>
                <c:pt idx="0">
                  <c:v>1.3610965256570244</c:v>
                </c:pt>
                <c:pt idx="1">
                  <c:v>1.3372030105354153</c:v>
                </c:pt>
                <c:pt idx="2">
                  <c:v>1.3372030105354153</c:v>
                </c:pt>
                <c:pt idx="3">
                  <c:v>1.3372030105354156</c:v>
                </c:pt>
                <c:pt idx="4">
                  <c:v>1.3372030105354153</c:v>
                </c:pt>
                <c:pt idx="5">
                  <c:v>1.3372030105354156</c:v>
                </c:pt>
                <c:pt idx="6">
                  <c:v>1.3372030105354156</c:v>
                </c:pt>
                <c:pt idx="7">
                  <c:v>1.3372030105354151</c:v>
                </c:pt>
                <c:pt idx="8">
                  <c:v>1.3372030105354156</c:v>
                </c:pt>
                <c:pt idx="9">
                  <c:v>1.3372030105354153</c:v>
                </c:pt>
                <c:pt idx="10">
                  <c:v>1.3372030105354156</c:v>
                </c:pt>
                <c:pt idx="11">
                  <c:v>1.3133094954138054</c:v>
                </c:pt>
                <c:pt idx="12">
                  <c:v>1.3133094954138056</c:v>
                </c:pt>
                <c:pt idx="13">
                  <c:v>1.3133094954138056</c:v>
                </c:pt>
                <c:pt idx="14">
                  <c:v>1.3133094954138056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406960"/>
        <c:axId val="887407504"/>
      </c:lineChart>
      <c:catAx>
        <c:axId val="88740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07504"/>
        <c:crosses val="autoZero"/>
        <c:auto val="1"/>
        <c:lblAlgn val="ctr"/>
        <c:lblOffset val="100"/>
        <c:noMultiLvlLbl val="0"/>
      </c:catAx>
      <c:valAx>
        <c:axId val="8874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0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Case1: bau awal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sken1B!$V$4:$AJ$4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sken1B!$BG$61:$BU$61</c:f>
              <c:numCache>
                <c:formatCode>_(* #,##0.00_);_(* \(#,##0.00\);_(* "-"??_);_(@_)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</c:ser>
        <c:ser>
          <c:idx val="1"/>
          <c:order val="1"/>
          <c:tx>
            <c:v>Case2: proyeksi bau stlh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sken1B!$V$4:$AJ$4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sken1B!$BG$57:$BU$57</c:f>
              <c:numCache>
                <c:formatCode>_(* #,##0.00_);_(* \(#,##0.00\);_(* "-"??_);_(@_)</c:formatCode>
                <c:ptCount val="15"/>
                <c:pt idx="0" formatCode="_-* #,##0.0000_-;\-* #,##0.0000_-;_-* &quot;-&quot;??_-;_-@_-">
                  <c:v>2278443904.4536934</c:v>
                </c:pt>
                <c:pt idx="1">
                  <c:v>2392366099.6763778</c:v>
                </c:pt>
                <c:pt idx="2">
                  <c:v>2511984404.6601982</c:v>
                </c:pt>
                <c:pt idx="3">
                  <c:v>2637583624.8932071</c:v>
                </c:pt>
                <c:pt idx="4">
                  <c:v>2769462806.1378679</c:v>
                </c:pt>
                <c:pt idx="5">
                  <c:v>2907935946.4447618</c:v>
                </c:pt>
                <c:pt idx="6">
                  <c:v>3053332743.7670002</c:v>
                </c:pt>
                <c:pt idx="7">
                  <c:v>3205999380.9553499</c:v>
                </c:pt>
                <c:pt idx="8">
                  <c:v>3366299350.003118</c:v>
                </c:pt>
                <c:pt idx="9">
                  <c:v>3534614317.503274</c:v>
                </c:pt>
                <c:pt idx="10">
                  <c:v>4388565369.272646</c:v>
                </c:pt>
                <c:pt idx="11">
                  <c:v>4607993637.7362776</c:v>
                </c:pt>
                <c:pt idx="12">
                  <c:v>4838393319.6230907</c:v>
                </c:pt>
                <c:pt idx="13">
                  <c:v>5080312985.6042471</c:v>
                </c:pt>
                <c:pt idx="14">
                  <c:v>5334328634.8844624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606480"/>
        <c:axId val="1258604848"/>
      </c:lineChart>
      <c:catAx>
        <c:axId val="125860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04848"/>
        <c:crosses val="autoZero"/>
        <c:auto val="1"/>
        <c:lblAlgn val="ctr"/>
        <c:lblOffset val="100"/>
        <c:noMultiLvlLbl val="0"/>
      </c:catAx>
      <c:valAx>
        <c:axId val="12586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0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sken1B!$D$148:$R$148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sken1B!$D$201:$R$201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64086492.532191113</c:v>
                </c:pt>
                <c:pt idx="2">
                  <c:v>67290817.158800662</c:v>
                </c:pt>
                <c:pt idx="3">
                  <c:v>70655358.01674071</c:v>
                </c:pt>
                <c:pt idx="4">
                  <c:v>74188125.917577714</c:v>
                </c:pt>
                <c:pt idx="5">
                  <c:v>77897532.213456616</c:v>
                </c:pt>
                <c:pt idx="6">
                  <c:v>81792408.824129462</c:v>
                </c:pt>
                <c:pt idx="7">
                  <c:v>85882029.265335932</c:v>
                </c:pt>
                <c:pt idx="8">
                  <c:v>90176130.728602722</c:v>
                </c:pt>
                <c:pt idx="9">
                  <c:v>94684937.265032873</c:v>
                </c:pt>
                <c:pt idx="10">
                  <c:v>122839369.71691398</c:v>
                </c:pt>
                <c:pt idx="11">
                  <c:v>126448640.77961561</c:v>
                </c:pt>
                <c:pt idx="12">
                  <c:v>132771072.81859641</c:v>
                </c:pt>
                <c:pt idx="13">
                  <c:v>139409626.45952621</c:v>
                </c:pt>
                <c:pt idx="14">
                  <c:v>146380107.78250262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sken1B!$C$202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sken1B!$D$148:$R$148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sken1B!$D$202:$R$202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601040"/>
        <c:axId val="887403152"/>
      </c:lineChart>
      <c:catAx>
        <c:axId val="12586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03152"/>
        <c:crosses val="autoZero"/>
        <c:auto val="1"/>
        <c:lblAlgn val="ctr"/>
        <c:lblOffset val="100"/>
        <c:noMultiLvlLbl val="0"/>
      </c:catAx>
      <c:valAx>
        <c:axId val="8874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sken1B!$D$231:$R$231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sken1B!$D$284:$R$284</c:f>
              <c:numCache>
                <c:formatCode>0.00E+00</c:formatCode>
                <c:ptCount val="15"/>
                <c:pt idx="0">
                  <c:v>1.3610965256570244</c:v>
                </c:pt>
                <c:pt idx="1">
                  <c:v>1.3372030105354153</c:v>
                </c:pt>
                <c:pt idx="2">
                  <c:v>1.3372030105354151</c:v>
                </c:pt>
                <c:pt idx="3">
                  <c:v>1.3372030105354153</c:v>
                </c:pt>
                <c:pt idx="4">
                  <c:v>1.3372030105354153</c:v>
                </c:pt>
                <c:pt idx="5">
                  <c:v>1.3372030105354153</c:v>
                </c:pt>
                <c:pt idx="6">
                  <c:v>1.3372030105354153</c:v>
                </c:pt>
                <c:pt idx="7">
                  <c:v>1.3372030105354153</c:v>
                </c:pt>
                <c:pt idx="8">
                  <c:v>1.3372030105354153</c:v>
                </c:pt>
                <c:pt idx="9">
                  <c:v>1.3372030105354156</c:v>
                </c:pt>
                <c:pt idx="10">
                  <c:v>1.3372030105354153</c:v>
                </c:pt>
                <c:pt idx="11">
                  <c:v>1.3133094954138056</c:v>
                </c:pt>
                <c:pt idx="12">
                  <c:v>1.3133094954138056</c:v>
                </c:pt>
                <c:pt idx="13">
                  <c:v>1.3133094954138054</c:v>
                </c:pt>
                <c:pt idx="14">
                  <c:v>1.3133094954138056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405328"/>
        <c:axId val="887399344"/>
      </c:lineChart>
      <c:catAx>
        <c:axId val="8874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99344"/>
        <c:crosses val="autoZero"/>
        <c:auto val="1"/>
        <c:lblAlgn val="ctr"/>
        <c:lblOffset val="100"/>
        <c:noMultiLvlLbl val="0"/>
      </c:catAx>
      <c:valAx>
        <c:axId val="88739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0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summarysken1B!$D$151</c:f>
              <c:strCache>
                <c:ptCount val="1"/>
                <c:pt idx="0">
                  <c:v>IE Scenario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summarysken1B!$B$152:$B$166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summarysken1B!$D$152:$D$166</c:f>
              <c:numCache>
                <c:formatCode>General</c:formatCode>
                <c:ptCount val="15"/>
                <c:pt idx="0">
                  <c:v>2.7314028191272162E-2</c:v>
                </c:pt>
                <c:pt idx="1">
                  <c:v>2.6787911992591885E-2</c:v>
                </c:pt>
                <c:pt idx="2">
                  <c:v>2.6787911992591864E-2</c:v>
                </c:pt>
                <c:pt idx="3">
                  <c:v>2.6787911992591881E-2</c:v>
                </c:pt>
                <c:pt idx="4">
                  <c:v>2.6787911992591867E-2</c:v>
                </c:pt>
                <c:pt idx="5">
                  <c:v>2.6787911992591867E-2</c:v>
                </c:pt>
                <c:pt idx="6">
                  <c:v>2.6787911992591871E-2</c:v>
                </c:pt>
                <c:pt idx="7">
                  <c:v>2.6787911992591871E-2</c:v>
                </c:pt>
                <c:pt idx="8">
                  <c:v>2.6787911992591864E-2</c:v>
                </c:pt>
                <c:pt idx="9">
                  <c:v>2.6787911992591867E-2</c:v>
                </c:pt>
                <c:pt idx="10">
                  <c:v>2.7990780444333039E-2</c:v>
                </c:pt>
                <c:pt idx="11">
                  <c:v>2.7441149168282001E-2</c:v>
                </c:pt>
                <c:pt idx="12">
                  <c:v>2.7441149168282008E-2</c:v>
                </c:pt>
                <c:pt idx="13">
                  <c:v>2.7441149168281997E-2</c:v>
                </c:pt>
                <c:pt idx="14">
                  <c:v>2.7441149168282001E-2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summarysken1B!$C$151</c:f>
              <c:strCache>
                <c:ptCount val="1"/>
                <c:pt idx="0">
                  <c:v>IE BAU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summarysken1B!$B$152:$B$166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summarysken1B!$C$152:$C$166</c:f>
              <c:numCache>
                <c:formatCode>General</c:formatCode>
                <c:ptCount val="15"/>
                <c:pt idx="0">
                  <c:v>2.3952808439711249E-2</c:v>
                </c:pt>
                <c:pt idx="1">
                  <c:v>2.3952808439711256E-2</c:v>
                </c:pt>
                <c:pt idx="2">
                  <c:v>2.3952808439711228E-2</c:v>
                </c:pt>
                <c:pt idx="3">
                  <c:v>2.3952808439711249E-2</c:v>
                </c:pt>
                <c:pt idx="4">
                  <c:v>2.3952808439711235E-2</c:v>
                </c:pt>
                <c:pt idx="5">
                  <c:v>2.3952808439711246E-2</c:v>
                </c:pt>
                <c:pt idx="6">
                  <c:v>2.395280843971126E-2</c:v>
                </c:pt>
                <c:pt idx="7">
                  <c:v>2.3952808439711246E-2</c:v>
                </c:pt>
                <c:pt idx="8">
                  <c:v>2.3952808439711249E-2</c:v>
                </c:pt>
                <c:pt idx="9">
                  <c:v>2.3952808439711249E-2</c:v>
                </c:pt>
                <c:pt idx="10">
                  <c:v>2.3952808439711242E-2</c:v>
                </c:pt>
                <c:pt idx="11">
                  <c:v>2.3952808439711253E-2</c:v>
                </c:pt>
                <c:pt idx="12">
                  <c:v>2.3952808439711256E-2</c:v>
                </c:pt>
                <c:pt idx="13">
                  <c:v>2.3952808439711253E-2</c:v>
                </c:pt>
                <c:pt idx="14">
                  <c:v>2.3952808439711249E-2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729840"/>
        <c:axId val="896726032"/>
      </c:lineChart>
      <c:catAx>
        <c:axId val="8967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726032"/>
        <c:crosses val="autoZero"/>
        <c:auto val="1"/>
        <c:lblAlgn val="ctr"/>
        <c:lblOffset val="100"/>
        <c:noMultiLvlLbl val="0"/>
      </c:catAx>
      <c:valAx>
        <c:axId val="8967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72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summarysken1B!$C$115</c:f>
              <c:strCache>
                <c:ptCount val="1"/>
                <c:pt idx="0">
                  <c:v>GDP 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summarysken1B!$B$116:$B$130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summarysken1B!$C$116:$C$130</c:f>
              <c:numCache>
                <c:formatCode>General</c:formatCode>
                <c:ptCount val="15"/>
                <c:pt idx="0">
                  <c:v>1601223568.5594859</c:v>
                </c:pt>
                <c:pt idx="1">
                  <c:v>1681284746.9874609</c:v>
                </c:pt>
                <c:pt idx="2">
                  <c:v>1765348984.336834</c:v>
                </c:pt>
                <c:pt idx="3">
                  <c:v>1853616433.5536752</c:v>
                </c:pt>
                <c:pt idx="4">
                  <c:v>1946297255.2313597</c:v>
                </c:pt>
                <c:pt idx="5">
                  <c:v>2043612117.9929276</c:v>
                </c:pt>
                <c:pt idx="6">
                  <c:v>2145792723.8925738</c:v>
                </c:pt>
                <c:pt idx="7">
                  <c:v>2253082360.0872021</c:v>
                </c:pt>
                <c:pt idx="8">
                  <c:v>2365736478.0915632</c:v>
                </c:pt>
                <c:pt idx="9">
                  <c:v>2484023301.996141</c:v>
                </c:pt>
                <c:pt idx="10">
                  <c:v>2608224467.0959482</c:v>
                </c:pt>
                <c:pt idx="11">
                  <c:v>2738635690.4507451</c:v>
                </c:pt>
                <c:pt idx="12">
                  <c:v>2875567474.9732833</c:v>
                </c:pt>
                <c:pt idx="13">
                  <c:v>3019345848.7219462</c:v>
                </c:pt>
                <c:pt idx="14">
                  <c:v>3170313141.1580448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summarysken1B!$D$115</c:f>
              <c:strCache>
                <c:ptCount val="1"/>
                <c:pt idx="0">
                  <c:v>GDP Scenario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summarysken1B!$B$116:$B$130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summarysken1B!$D$116:$D$130</c:f>
              <c:numCache>
                <c:formatCode>General</c:formatCode>
                <c:ptCount val="15"/>
                <c:pt idx="0">
                  <c:v>2278443904.4536934</c:v>
                </c:pt>
                <c:pt idx="1">
                  <c:v>2392366099.6763778</c:v>
                </c:pt>
                <c:pt idx="2">
                  <c:v>2511984404.6601982</c:v>
                </c:pt>
                <c:pt idx="3">
                  <c:v>2637583624.8932071</c:v>
                </c:pt>
                <c:pt idx="4">
                  <c:v>2769462806.1378679</c:v>
                </c:pt>
                <c:pt idx="5">
                  <c:v>2907935946.4447618</c:v>
                </c:pt>
                <c:pt idx="6">
                  <c:v>3053332743.7670002</c:v>
                </c:pt>
                <c:pt idx="7">
                  <c:v>3205999380.9553499</c:v>
                </c:pt>
                <c:pt idx="8">
                  <c:v>3366299350.003118</c:v>
                </c:pt>
                <c:pt idx="9">
                  <c:v>3534614317.503274</c:v>
                </c:pt>
                <c:pt idx="10">
                  <c:v>4388565369.272646</c:v>
                </c:pt>
                <c:pt idx="11">
                  <c:v>4607993637.7362776</c:v>
                </c:pt>
                <c:pt idx="12">
                  <c:v>4838393319.6230907</c:v>
                </c:pt>
                <c:pt idx="13">
                  <c:v>5080312985.6042471</c:v>
                </c:pt>
                <c:pt idx="14">
                  <c:v>5334328634.8844624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320640"/>
        <c:axId val="1138324992"/>
      </c:lineChart>
      <c:catAx>
        <c:axId val="113832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24992"/>
        <c:crosses val="autoZero"/>
        <c:auto val="1"/>
        <c:lblAlgn val="ctr"/>
        <c:lblOffset val="100"/>
        <c:noMultiLvlLbl val="0"/>
      </c:catAx>
      <c:valAx>
        <c:axId val="11383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2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summarysken1B!$C$133</c:f>
              <c:strCache>
                <c:ptCount val="1"/>
                <c:pt idx="0">
                  <c:v>Emisi 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summarysken1B!$B$134:$B$148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summarysken1B!$C$134:$C$148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summarysken1B!$D$133</c:f>
              <c:strCache>
                <c:ptCount val="1"/>
                <c:pt idx="0">
                  <c:v>Emisi Skenario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summarysken1B!$B$134:$B$148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summarysken1B!$D$134:$D$148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64086492.532191113</c:v>
                </c:pt>
                <c:pt idx="2">
                  <c:v>67290817.158800662</c:v>
                </c:pt>
                <c:pt idx="3">
                  <c:v>70655358.01674071</c:v>
                </c:pt>
                <c:pt idx="4">
                  <c:v>74188125.917577714</c:v>
                </c:pt>
                <c:pt idx="5">
                  <c:v>77897532.213456616</c:v>
                </c:pt>
                <c:pt idx="6">
                  <c:v>81792408.824129462</c:v>
                </c:pt>
                <c:pt idx="7">
                  <c:v>85882029.265335932</c:v>
                </c:pt>
                <c:pt idx="8">
                  <c:v>90176130.728602722</c:v>
                </c:pt>
                <c:pt idx="9">
                  <c:v>94684937.265032873</c:v>
                </c:pt>
                <c:pt idx="10">
                  <c:v>122839369.71691398</c:v>
                </c:pt>
                <c:pt idx="11">
                  <c:v>126448640.77961561</c:v>
                </c:pt>
                <c:pt idx="12">
                  <c:v>132771072.81859641</c:v>
                </c:pt>
                <c:pt idx="13">
                  <c:v>139409626.45952621</c:v>
                </c:pt>
                <c:pt idx="14">
                  <c:v>146380107.78250262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602128"/>
        <c:axId val="1258610288"/>
      </c:lineChart>
      <c:catAx>
        <c:axId val="125860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10288"/>
        <c:crosses val="autoZero"/>
        <c:auto val="1"/>
        <c:lblAlgn val="ctr"/>
        <c:lblOffset val="100"/>
        <c:noMultiLvlLbl val="0"/>
      </c:catAx>
      <c:valAx>
        <c:axId val="12586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0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Case1: bau awal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sken2!$V$4:$AJ$4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sken2!$BG$61:$BU$61</c:f>
              <c:numCache>
                <c:formatCode>_(* #,##0.00_);_(* \(#,##0.00\);_(* "-"??_);_(@_)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</c:ser>
        <c:ser>
          <c:idx val="1"/>
          <c:order val="1"/>
          <c:tx>
            <c:v>Case2: proyeksi bau stlh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sken2!$V$4:$AJ$4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sken2!$BG$57:$BU$57</c:f>
              <c:numCache>
                <c:formatCode>_(* #,##0.00_);_(* \(#,##0.00\);_(* "-"??_);_(@_)</c:formatCode>
                <c:ptCount val="15"/>
                <c:pt idx="0">
                  <c:v>1982355987.4812157</c:v>
                </c:pt>
                <c:pt idx="1">
                  <c:v>2081473786.8552761</c:v>
                </c:pt>
                <c:pt idx="2">
                  <c:v>2185547476.19804</c:v>
                </c:pt>
                <c:pt idx="3">
                  <c:v>2294824850.0079422</c:v>
                </c:pt>
                <c:pt idx="4">
                  <c:v>2409566092.5083399</c:v>
                </c:pt>
                <c:pt idx="5">
                  <c:v>2530044397.1337581</c:v>
                </c:pt>
                <c:pt idx="6">
                  <c:v>2656546616.9904447</c:v>
                </c:pt>
                <c:pt idx="7">
                  <c:v>2789373947.8399673</c:v>
                </c:pt>
                <c:pt idx="8">
                  <c:v>2928842645.2319665</c:v>
                </c:pt>
                <c:pt idx="9">
                  <c:v>3075284777.4935632</c:v>
                </c:pt>
                <c:pt idx="10">
                  <c:v>3229049016.3682423</c:v>
                </c:pt>
                <c:pt idx="11">
                  <c:v>3390501467.1866531</c:v>
                </c:pt>
                <c:pt idx="12">
                  <c:v>3560026540.5459876</c:v>
                </c:pt>
                <c:pt idx="13">
                  <c:v>3738027867.5732865</c:v>
                </c:pt>
                <c:pt idx="14">
                  <c:v>3924929260.9519525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887056"/>
        <c:axId val="1161888144"/>
      </c:lineChart>
      <c:catAx>
        <c:axId val="11618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88144"/>
        <c:crosses val="autoZero"/>
        <c:auto val="1"/>
        <c:lblAlgn val="ctr"/>
        <c:lblOffset val="100"/>
        <c:noMultiLvlLbl val="0"/>
      </c:catAx>
      <c:valAx>
        <c:axId val="116188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sken2!$D$148:$R$148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sken2!$D$201:$R$201</c:f>
              <c:numCache>
                <c:formatCode>General</c:formatCode>
                <c:ptCount val="15"/>
                <c:pt idx="0">
                  <c:v>45182617.862721644</c:v>
                </c:pt>
                <c:pt idx="1">
                  <c:v>46993771.52283629</c:v>
                </c:pt>
                <c:pt idx="2">
                  <c:v>49343460.098978102</c:v>
                </c:pt>
                <c:pt idx="3">
                  <c:v>51810633.103927009</c:v>
                </c:pt>
                <c:pt idx="4">
                  <c:v>54401164.759123363</c:v>
                </c:pt>
                <c:pt idx="5">
                  <c:v>57121222.997079559</c:v>
                </c:pt>
                <c:pt idx="6">
                  <c:v>59977284.146933518</c:v>
                </c:pt>
                <c:pt idx="7">
                  <c:v>62976148.354280204</c:v>
                </c:pt>
                <c:pt idx="8">
                  <c:v>66124955.771994233</c:v>
                </c:pt>
                <c:pt idx="9">
                  <c:v>69431203.560593933</c:v>
                </c:pt>
                <c:pt idx="10">
                  <c:v>72902763.738623649</c:v>
                </c:pt>
                <c:pt idx="11">
                  <c:v>76547901.925554827</c:v>
                </c:pt>
                <c:pt idx="12">
                  <c:v>80375297.021832541</c:v>
                </c:pt>
                <c:pt idx="13">
                  <c:v>84394061.872924209</c:v>
                </c:pt>
                <c:pt idx="14">
                  <c:v>88613764.966570377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sken2!$C$202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sken2!$D$148:$R$148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sken2!$D$202:$R$202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1889232"/>
        <c:axId val="1161889776"/>
      </c:lineChart>
      <c:catAx>
        <c:axId val="116188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89776"/>
        <c:crosses val="autoZero"/>
        <c:auto val="1"/>
        <c:lblAlgn val="ctr"/>
        <c:lblOffset val="100"/>
        <c:noMultiLvlLbl val="0"/>
      </c:catAx>
      <c:valAx>
        <c:axId val="11618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8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sken2!$D$231:$R$231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sken2!$D$284:$R$284</c:f>
              <c:numCache>
                <c:formatCode>0.00E+00</c:formatCode>
                <c:ptCount val="15"/>
                <c:pt idx="0">
                  <c:v>1.3610965256570244</c:v>
                </c:pt>
                <c:pt idx="1">
                  <c:v>1.3492012553627217</c:v>
                </c:pt>
                <c:pt idx="2">
                  <c:v>1.3492012553627217</c:v>
                </c:pt>
                <c:pt idx="3">
                  <c:v>1.349201255362722</c:v>
                </c:pt>
                <c:pt idx="4">
                  <c:v>1.3492012553627217</c:v>
                </c:pt>
                <c:pt idx="5">
                  <c:v>1.3492012553627217</c:v>
                </c:pt>
                <c:pt idx="6">
                  <c:v>1.3492012553627217</c:v>
                </c:pt>
                <c:pt idx="7">
                  <c:v>1.3492012553627217</c:v>
                </c:pt>
                <c:pt idx="8">
                  <c:v>1.3492012553627217</c:v>
                </c:pt>
                <c:pt idx="9">
                  <c:v>1.3492012553627217</c:v>
                </c:pt>
                <c:pt idx="10">
                  <c:v>1.3492012553627217</c:v>
                </c:pt>
                <c:pt idx="11">
                  <c:v>1.3492012553627217</c:v>
                </c:pt>
                <c:pt idx="12">
                  <c:v>1.3492012553627217</c:v>
                </c:pt>
                <c:pt idx="13">
                  <c:v>1.3492012553627217</c:v>
                </c:pt>
                <c:pt idx="14">
                  <c:v>1.3492012553627217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487168"/>
        <c:axId val="1131485536"/>
      </c:lineChart>
      <c:catAx>
        <c:axId val="11314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5536"/>
        <c:crosses val="autoZero"/>
        <c:auto val="1"/>
        <c:lblAlgn val="ctr"/>
        <c:lblOffset val="100"/>
        <c:noMultiLvlLbl val="0"/>
      </c:catAx>
      <c:valAx>
        <c:axId val="11314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533400</xdr:colOff>
      <xdr:row>56</xdr:row>
      <xdr:rowOff>28575</xdr:rowOff>
    </xdr:from>
    <xdr:to>
      <xdr:col>64</xdr:col>
      <xdr:colOff>533401</xdr:colOff>
      <xdr:row>62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xmlns="" id="{0FAE56F5-0795-4D66-B1AC-E84C53ADA9C5}"/>
            </a:ext>
          </a:extLst>
        </xdr:cNvPr>
        <xdr:cNvCxnSpPr/>
      </xdr:nvCxnSpPr>
      <xdr:spPr>
        <a:xfrm flipH="1">
          <a:off x="55806975" y="10506075"/>
          <a:ext cx="1" cy="12573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38100</xdr:colOff>
      <xdr:row>63</xdr:row>
      <xdr:rowOff>104775</xdr:rowOff>
    </xdr:from>
    <xdr:to>
      <xdr:col>63</xdr:col>
      <xdr:colOff>590550</xdr:colOff>
      <xdr:row>63</xdr:row>
      <xdr:rowOff>104776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xmlns="" id="{0F1AA105-61FB-4F46-90C0-2FAF4E44749A}"/>
            </a:ext>
          </a:extLst>
        </xdr:cNvPr>
        <xdr:cNvCxnSpPr/>
      </xdr:nvCxnSpPr>
      <xdr:spPr>
        <a:xfrm>
          <a:off x="48120300" y="11915775"/>
          <a:ext cx="7134225" cy="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423862</xdr:colOff>
      <xdr:row>5</xdr:row>
      <xdr:rowOff>42862</xdr:rowOff>
    </xdr:from>
    <xdr:to>
      <xdr:col>85</xdr:col>
      <xdr:colOff>119062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131CF605-DF2B-4079-A9DE-D45B76397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1219200</xdr:colOff>
      <xdr:row>240</xdr:row>
      <xdr:rowOff>85725</xdr:rowOff>
    </xdr:from>
    <xdr:to>
      <xdr:col>21</xdr:col>
      <xdr:colOff>781050</xdr:colOff>
      <xdr:row>254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807720</xdr:colOff>
      <xdr:row>60</xdr:row>
      <xdr:rowOff>179070</xdr:rowOff>
    </xdr:from>
    <xdr:to>
      <xdr:col>46</xdr:col>
      <xdr:colOff>594360</xdr:colOff>
      <xdr:row>81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609600</xdr:colOff>
      <xdr:row>204</xdr:row>
      <xdr:rowOff>137160</xdr:rowOff>
    </xdr:from>
    <xdr:to>
      <xdr:col>14</xdr:col>
      <xdr:colOff>0</xdr:colOff>
      <xdr:row>219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133350</xdr:colOff>
      <xdr:row>255</xdr:row>
      <xdr:rowOff>0</xdr:rowOff>
    </xdr:from>
    <xdr:to>
      <xdr:col>26</xdr:col>
      <xdr:colOff>590550</xdr:colOff>
      <xdr:row>275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969820</xdr:colOff>
      <xdr:row>64</xdr:row>
      <xdr:rowOff>40524</xdr:rowOff>
    </xdr:from>
    <xdr:to>
      <xdr:col>64</xdr:col>
      <xdr:colOff>552797</xdr:colOff>
      <xdr:row>84</xdr:row>
      <xdr:rowOff>102523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609600</xdr:colOff>
      <xdr:row>204</xdr:row>
      <xdr:rowOff>137160</xdr:rowOff>
    </xdr:from>
    <xdr:to>
      <xdr:col>14</xdr:col>
      <xdr:colOff>0</xdr:colOff>
      <xdr:row>219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687531</xdr:colOff>
      <xdr:row>287</xdr:row>
      <xdr:rowOff>124691</xdr:rowOff>
    </xdr:from>
    <xdr:to>
      <xdr:col>11</xdr:col>
      <xdr:colOff>202622</xdr:colOff>
      <xdr:row>307</xdr:row>
      <xdr:rowOff>153266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358588</xdr:colOff>
      <xdr:row>150</xdr:row>
      <xdr:rowOff>112059</xdr:rowOff>
    </xdr:from>
    <xdr:to>
      <xdr:col>11</xdr:col>
      <xdr:colOff>699247</xdr:colOff>
      <xdr:row>165</xdr:row>
      <xdr:rowOff>165848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858983</xdr:colOff>
      <xdr:row>114</xdr:row>
      <xdr:rowOff>103909</xdr:rowOff>
    </xdr:from>
    <xdr:to>
      <xdr:col>11</xdr:col>
      <xdr:colOff>665019</xdr:colOff>
      <xdr:row>129</xdr:row>
      <xdr:rowOff>145472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789710</xdr:colOff>
      <xdr:row>133</xdr:row>
      <xdr:rowOff>34636</xdr:rowOff>
    </xdr:from>
    <xdr:to>
      <xdr:col>11</xdr:col>
      <xdr:colOff>595746</xdr:colOff>
      <xdr:row>148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969820</xdr:colOff>
      <xdr:row>64</xdr:row>
      <xdr:rowOff>40524</xdr:rowOff>
    </xdr:from>
    <xdr:to>
      <xdr:col>64</xdr:col>
      <xdr:colOff>552797</xdr:colOff>
      <xdr:row>84</xdr:row>
      <xdr:rowOff>102523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609600</xdr:colOff>
      <xdr:row>204</xdr:row>
      <xdr:rowOff>137160</xdr:rowOff>
    </xdr:from>
    <xdr:to>
      <xdr:col>14</xdr:col>
      <xdr:colOff>0</xdr:colOff>
      <xdr:row>219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687531</xdr:colOff>
      <xdr:row>287</xdr:row>
      <xdr:rowOff>124691</xdr:rowOff>
    </xdr:from>
    <xdr:to>
      <xdr:col>11</xdr:col>
      <xdr:colOff>202622</xdr:colOff>
      <xdr:row>307</xdr:row>
      <xdr:rowOff>153266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M61" sqref="M61"/>
    </sheetView>
  </sheetViews>
  <sheetFormatPr defaultRowHeight="14.4" x14ac:dyDescent="0.3"/>
  <sheetData>
    <row r="1" spans="1:2" x14ac:dyDescent="0.3">
      <c r="A1" t="s">
        <v>29</v>
      </c>
      <c r="B1" t="s">
        <v>30</v>
      </c>
    </row>
    <row r="2" spans="1:2" x14ac:dyDescent="0.3">
      <c r="A2" t="s">
        <v>0</v>
      </c>
      <c r="B2" t="s">
        <v>30</v>
      </c>
    </row>
    <row r="3" spans="1:2" x14ac:dyDescent="0.3">
      <c r="A3" t="s">
        <v>1</v>
      </c>
      <c r="B3" t="s">
        <v>30</v>
      </c>
    </row>
    <row r="4" spans="1:2" x14ac:dyDescent="0.3">
      <c r="A4" t="s">
        <v>31</v>
      </c>
      <c r="B4" t="s">
        <v>30</v>
      </c>
    </row>
    <row r="5" spans="1:2" x14ac:dyDescent="0.3">
      <c r="A5" t="s">
        <v>32</v>
      </c>
      <c r="B5" t="s">
        <v>30</v>
      </c>
    </row>
    <row r="6" spans="1:2" x14ac:dyDescent="0.3">
      <c r="A6" t="s">
        <v>2</v>
      </c>
      <c r="B6" t="s">
        <v>30</v>
      </c>
    </row>
    <row r="7" spans="1:2" x14ac:dyDescent="0.3">
      <c r="A7" t="s">
        <v>33</v>
      </c>
      <c r="B7" t="s">
        <v>30</v>
      </c>
    </row>
    <row r="8" spans="1:2" x14ac:dyDescent="0.3">
      <c r="A8" t="s">
        <v>34</v>
      </c>
      <c r="B8" t="s">
        <v>35</v>
      </c>
    </row>
    <row r="9" spans="1:2" x14ac:dyDescent="0.3">
      <c r="A9" t="s">
        <v>3</v>
      </c>
      <c r="B9" t="s">
        <v>35</v>
      </c>
    </row>
    <row r="10" spans="1:2" x14ac:dyDescent="0.3">
      <c r="A10" t="s">
        <v>4</v>
      </c>
      <c r="B10" t="s">
        <v>35</v>
      </c>
    </row>
    <row r="11" spans="1:2" x14ac:dyDescent="0.3">
      <c r="A11" t="s">
        <v>5</v>
      </c>
      <c r="B11" t="s">
        <v>36</v>
      </c>
    </row>
    <row r="12" spans="1:2" x14ac:dyDescent="0.3">
      <c r="A12" t="s">
        <v>37</v>
      </c>
      <c r="B12" t="s">
        <v>36</v>
      </c>
    </row>
    <row r="13" spans="1:2" x14ac:dyDescent="0.3">
      <c r="A13" t="s">
        <v>6</v>
      </c>
      <c r="B13" t="s">
        <v>36</v>
      </c>
    </row>
    <row r="14" spans="1:2" x14ac:dyDescent="0.3">
      <c r="A14" t="s">
        <v>7</v>
      </c>
      <c r="B14" t="s">
        <v>36</v>
      </c>
    </row>
    <row r="15" spans="1:2" x14ac:dyDescent="0.3">
      <c r="A15" t="s">
        <v>38</v>
      </c>
      <c r="B15" t="s">
        <v>36</v>
      </c>
    </row>
    <row r="16" spans="1:2" x14ac:dyDescent="0.3">
      <c r="A16" t="s">
        <v>39</v>
      </c>
      <c r="B16" t="s">
        <v>36</v>
      </c>
    </row>
    <row r="17" spans="1:2" x14ac:dyDescent="0.3">
      <c r="A17" t="s">
        <v>40</v>
      </c>
      <c r="B17" t="s">
        <v>36</v>
      </c>
    </row>
    <row r="18" spans="1:2" x14ac:dyDescent="0.3">
      <c r="A18" t="s">
        <v>41</v>
      </c>
      <c r="B18" t="s">
        <v>36</v>
      </c>
    </row>
    <row r="19" spans="1:2" x14ac:dyDescent="0.3">
      <c r="A19" t="s">
        <v>42</v>
      </c>
      <c r="B19" t="s">
        <v>36</v>
      </c>
    </row>
    <row r="20" spans="1:2" x14ac:dyDescent="0.3">
      <c r="A20" t="s">
        <v>8</v>
      </c>
      <c r="B20" t="s">
        <v>36</v>
      </c>
    </row>
    <row r="21" spans="1:2" x14ac:dyDescent="0.3">
      <c r="A21" t="s">
        <v>43</v>
      </c>
      <c r="B21" t="s">
        <v>36</v>
      </c>
    </row>
    <row r="22" spans="1:2" x14ac:dyDescent="0.3">
      <c r="A22" t="s">
        <v>44</v>
      </c>
      <c r="B22" t="s">
        <v>36</v>
      </c>
    </row>
    <row r="23" spans="1:2" x14ac:dyDescent="0.3">
      <c r="A23" t="s">
        <v>9</v>
      </c>
      <c r="B23" t="s">
        <v>36</v>
      </c>
    </row>
    <row r="24" spans="1:2" x14ac:dyDescent="0.3">
      <c r="A24" t="s">
        <v>10</v>
      </c>
      <c r="B24" t="s">
        <v>36</v>
      </c>
    </row>
    <row r="25" spans="1:2" x14ac:dyDescent="0.3">
      <c r="A25" t="s">
        <v>11</v>
      </c>
      <c r="B25" t="s">
        <v>36</v>
      </c>
    </row>
    <row r="26" spans="1:2" x14ac:dyDescent="0.3">
      <c r="A26" t="s">
        <v>45</v>
      </c>
      <c r="B26" t="s">
        <v>36</v>
      </c>
    </row>
    <row r="27" spans="1:2" x14ac:dyDescent="0.3">
      <c r="A27" t="s">
        <v>46</v>
      </c>
      <c r="B27" t="s">
        <v>47</v>
      </c>
    </row>
    <row r="28" spans="1:2" x14ac:dyDescent="0.3">
      <c r="A28" t="s">
        <v>12</v>
      </c>
      <c r="B28" t="s">
        <v>47</v>
      </c>
    </row>
    <row r="29" spans="1:2" x14ac:dyDescent="0.3">
      <c r="A29" t="s">
        <v>48</v>
      </c>
      <c r="B29" t="s">
        <v>48</v>
      </c>
    </row>
    <row r="30" spans="1:2" x14ac:dyDescent="0.3">
      <c r="A30" t="s">
        <v>13</v>
      </c>
      <c r="B30" t="s">
        <v>13</v>
      </c>
    </row>
    <row r="31" spans="1:2" x14ac:dyDescent="0.3">
      <c r="A31" t="s">
        <v>49</v>
      </c>
      <c r="B31" t="s">
        <v>50</v>
      </c>
    </row>
    <row r="32" spans="1:2" x14ac:dyDescent="0.3">
      <c r="A32" t="s">
        <v>51</v>
      </c>
      <c r="B32" t="s">
        <v>50</v>
      </c>
    </row>
    <row r="33" spans="1:2" x14ac:dyDescent="0.3">
      <c r="A33" t="s">
        <v>52</v>
      </c>
      <c r="B33" t="s">
        <v>53</v>
      </c>
    </row>
    <row r="34" spans="1:2" x14ac:dyDescent="0.3">
      <c r="A34" t="s">
        <v>14</v>
      </c>
      <c r="B34" t="s">
        <v>53</v>
      </c>
    </row>
    <row r="35" spans="1:2" x14ac:dyDescent="0.3">
      <c r="A35" t="s">
        <v>54</v>
      </c>
      <c r="B35" t="s">
        <v>53</v>
      </c>
    </row>
    <row r="36" spans="1:2" x14ac:dyDescent="0.3">
      <c r="A36" t="s">
        <v>15</v>
      </c>
      <c r="B36" t="s">
        <v>53</v>
      </c>
    </row>
    <row r="37" spans="1:2" x14ac:dyDescent="0.3">
      <c r="A37" t="s">
        <v>16</v>
      </c>
      <c r="B37" t="s">
        <v>53</v>
      </c>
    </row>
    <row r="38" spans="1:2" x14ac:dyDescent="0.3">
      <c r="A38" t="s">
        <v>55</v>
      </c>
      <c r="B38" t="s">
        <v>53</v>
      </c>
    </row>
    <row r="39" spans="1:2" x14ac:dyDescent="0.3">
      <c r="A39" t="s">
        <v>56</v>
      </c>
      <c r="B39" t="s">
        <v>57</v>
      </c>
    </row>
    <row r="40" spans="1:2" x14ac:dyDescent="0.3">
      <c r="A40" t="s">
        <v>17</v>
      </c>
      <c r="B40" t="s">
        <v>57</v>
      </c>
    </row>
    <row r="41" spans="1:2" x14ac:dyDescent="0.3">
      <c r="A41" t="s">
        <v>18</v>
      </c>
      <c r="B41" t="s">
        <v>18</v>
      </c>
    </row>
    <row r="42" spans="1:2" x14ac:dyDescent="0.3">
      <c r="A42" t="s">
        <v>19</v>
      </c>
      <c r="B42" t="s">
        <v>58</v>
      </c>
    </row>
    <row r="43" spans="1:2" x14ac:dyDescent="0.3">
      <c r="A43" t="s">
        <v>20</v>
      </c>
      <c r="B43" t="s">
        <v>58</v>
      </c>
    </row>
    <row r="44" spans="1:2" x14ac:dyDescent="0.3">
      <c r="A44" t="s">
        <v>21</v>
      </c>
      <c r="B44" t="s">
        <v>58</v>
      </c>
    </row>
    <row r="45" spans="1:2" x14ac:dyDescent="0.3">
      <c r="A45" t="s">
        <v>22</v>
      </c>
      <c r="B45" t="s">
        <v>58</v>
      </c>
    </row>
    <row r="46" spans="1:2" x14ac:dyDescent="0.3">
      <c r="A46" t="s">
        <v>23</v>
      </c>
      <c r="B46" t="s">
        <v>59</v>
      </c>
    </row>
    <row r="47" spans="1:2" x14ac:dyDescent="0.3">
      <c r="A47" t="s">
        <v>24</v>
      </c>
      <c r="B47" t="s">
        <v>24</v>
      </c>
    </row>
    <row r="48" spans="1:2" x14ac:dyDescent="0.3">
      <c r="A48" t="s">
        <v>60</v>
      </c>
      <c r="B48" t="s">
        <v>60</v>
      </c>
    </row>
    <row r="49" spans="1:2" x14ac:dyDescent="0.3">
      <c r="A49" t="s">
        <v>25</v>
      </c>
      <c r="B49" t="s">
        <v>25</v>
      </c>
    </row>
    <row r="50" spans="1:2" x14ac:dyDescent="0.3">
      <c r="A50" t="s">
        <v>26</v>
      </c>
      <c r="B50" t="s">
        <v>26</v>
      </c>
    </row>
    <row r="51" spans="1:2" x14ac:dyDescent="0.3">
      <c r="A51" t="s">
        <v>27</v>
      </c>
      <c r="B51" t="s">
        <v>27</v>
      </c>
    </row>
    <row r="52" spans="1:2" x14ac:dyDescent="0.3">
      <c r="A52" t="s">
        <v>28</v>
      </c>
      <c r="B52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304"/>
  <sheetViews>
    <sheetView topLeftCell="A235" zoomScale="85" zoomScaleNormal="85" workbookViewId="0">
      <selection activeCell="D243" sqref="D243"/>
    </sheetView>
  </sheetViews>
  <sheetFormatPr defaultRowHeight="14.4" x14ac:dyDescent="0.3"/>
  <cols>
    <col min="1" max="1" width="9.88671875" customWidth="1"/>
    <col min="2" max="2" width="83" bestFit="1" customWidth="1"/>
    <col min="3" max="3" width="52.109375" style="55" customWidth="1"/>
    <col min="4" max="5" width="13" bestFit="1" customWidth="1"/>
    <col min="6" max="6" width="12.88671875" bestFit="1" customWidth="1"/>
    <col min="7" max="7" width="13" bestFit="1" customWidth="1"/>
    <col min="8" max="8" width="12" bestFit="1" customWidth="1"/>
    <col min="9" max="9" width="11.5546875" bestFit="1" customWidth="1"/>
    <col min="10" max="11" width="12.33203125" bestFit="1" customWidth="1"/>
    <col min="12" max="12" width="11.5546875" bestFit="1" customWidth="1"/>
    <col min="13" max="13" width="12.33203125" bestFit="1" customWidth="1"/>
    <col min="14" max="14" width="13.33203125" bestFit="1" customWidth="1"/>
    <col min="15" max="15" width="14.44140625" bestFit="1" customWidth="1"/>
    <col min="16" max="16" width="12.33203125" bestFit="1" customWidth="1"/>
    <col min="17" max="17" width="14.44140625" bestFit="1" customWidth="1"/>
    <col min="18" max="19" width="12.33203125" bestFit="1" customWidth="1"/>
    <col min="20" max="24" width="13.33203125" bestFit="1" customWidth="1"/>
    <col min="25" max="25" width="14.44140625" bestFit="1" customWidth="1"/>
    <col min="26" max="26" width="13.33203125" bestFit="1" customWidth="1"/>
    <col min="27" max="27" width="14.44140625" bestFit="1" customWidth="1"/>
    <col min="28" max="29" width="12.33203125" bestFit="1" customWidth="1"/>
    <col min="30" max="30" width="13.33203125" bestFit="1" customWidth="1"/>
    <col min="31" max="31" width="12.33203125" bestFit="1" customWidth="1"/>
    <col min="32" max="32" width="11.5546875" bestFit="1" customWidth="1"/>
    <col min="33" max="33" width="14.44140625" bestFit="1" customWidth="1"/>
    <col min="34" max="34" width="13.33203125" bestFit="1" customWidth="1"/>
    <col min="35" max="35" width="14.109375" bestFit="1" customWidth="1"/>
    <col min="36" max="36" width="11.5546875" bestFit="1" customWidth="1"/>
    <col min="37" max="37" width="13.33203125" bestFit="1" customWidth="1"/>
    <col min="38" max="39" width="11.5546875" bestFit="1" customWidth="1"/>
    <col min="40" max="40" width="12.33203125" bestFit="1" customWidth="1"/>
    <col min="41" max="41" width="12" bestFit="1" customWidth="1"/>
    <col min="42" max="42" width="12.33203125" bestFit="1" customWidth="1"/>
    <col min="43" max="43" width="13" bestFit="1" customWidth="1"/>
    <col min="44" max="44" width="13.33203125" bestFit="1" customWidth="1"/>
    <col min="45" max="45" width="13" bestFit="1" customWidth="1"/>
    <col min="46" max="46" width="12" bestFit="1" customWidth="1"/>
    <col min="47" max="47" width="12.33203125" bestFit="1" customWidth="1"/>
    <col min="48" max="48" width="11.5546875" bestFit="1" customWidth="1"/>
    <col min="49" max="50" width="12.33203125" bestFit="1" customWidth="1"/>
    <col min="51" max="52" width="13" bestFit="1" customWidth="1"/>
    <col min="53" max="53" width="12.33203125" bestFit="1" customWidth="1"/>
    <col min="54" max="54" width="13.33203125" bestFit="1" customWidth="1"/>
    <col min="55" max="55" width="11.5546875" bestFit="1" customWidth="1"/>
    <col min="56" max="56" width="15.44140625" bestFit="1" customWidth="1"/>
    <col min="57" max="57" width="13.88671875" bestFit="1" customWidth="1"/>
    <col min="58" max="58" width="12.6640625" bestFit="1" customWidth="1"/>
    <col min="59" max="59" width="13.88671875" bestFit="1" customWidth="1"/>
    <col min="60" max="60" width="12.6640625" bestFit="1" customWidth="1"/>
    <col min="61" max="61" width="13.88671875" bestFit="1" customWidth="1"/>
    <col min="62" max="62" width="15.33203125" customWidth="1"/>
    <col min="63" max="63" width="16.44140625" bestFit="1" customWidth="1"/>
    <col min="65" max="65" width="16.44140625" bestFit="1" customWidth="1"/>
    <col min="66" max="66" width="12" bestFit="1" customWidth="1"/>
    <col min="68" max="68" width="15" customWidth="1"/>
    <col min="69" max="69" width="12" bestFit="1" customWidth="1"/>
    <col min="122" max="122" width="12" bestFit="1" customWidth="1"/>
    <col min="124" max="174" width="12.109375" bestFit="1" customWidth="1"/>
    <col min="175" max="175" width="10.5546875" bestFit="1" customWidth="1"/>
    <col min="178" max="178" width="17.44140625" bestFit="1" customWidth="1"/>
    <col min="179" max="210" width="9.33203125" bestFit="1" customWidth="1"/>
    <col min="211" max="211" width="12" bestFit="1" customWidth="1"/>
    <col min="212" max="230" width="9.33203125" bestFit="1" customWidth="1"/>
  </cols>
  <sheetData>
    <row r="1" spans="1:230" ht="23.4" x14ac:dyDescent="0.3">
      <c r="A1" s="76" t="s">
        <v>82</v>
      </c>
      <c r="B1" s="76"/>
      <c r="C1" s="42"/>
      <c r="D1" s="55"/>
    </row>
    <row r="2" spans="1:230" ht="23.4" x14ac:dyDescent="0.3">
      <c r="A2" s="77"/>
      <c r="B2" s="77"/>
      <c r="C2" s="58"/>
      <c r="BE2" s="2" t="s">
        <v>63</v>
      </c>
      <c r="BF2" s="2" t="s">
        <v>64</v>
      </c>
      <c r="BG2" s="2" t="s">
        <v>65</v>
      </c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71</v>
      </c>
      <c r="BM2" s="2" t="s">
        <v>72</v>
      </c>
      <c r="FV2" t="s">
        <v>223</v>
      </c>
    </row>
    <row r="3" spans="1:230" x14ac:dyDescent="0.3">
      <c r="A3" s="6" t="s">
        <v>62</v>
      </c>
      <c r="B3" s="6" t="s">
        <v>61</v>
      </c>
      <c r="C3" s="3" t="s">
        <v>245</v>
      </c>
      <c r="D3" s="3">
        <f t="array" ref="D3:BC3">TRANSPOSE(A4:A55)</f>
        <v>1</v>
      </c>
      <c r="E3" s="3">
        <v>2</v>
      </c>
      <c r="F3" s="3">
        <v>3</v>
      </c>
      <c r="G3" s="3">
        <v>4</v>
      </c>
      <c r="H3" s="3">
        <v>5</v>
      </c>
      <c r="I3" s="3">
        <v>6</v>
      </c>
      <c r="J3" s="3">
        <v>7</v>
      </c>
      <c r="K3" s="3">
        <v>8</v>
      </c>
      <c r="L3" s="3">
        <v>9</v>
      </c>
      <c r="M3" s="3">
        <v>10</v>
      </c>
      <c r="N3" s="3">
        <v>11</v>
      </c>
      <c r="O3" s="3">
        <v>12</v>
      </c>
      <c r="P3" s="3">
        <v>13</v>
      </c>
      <c r="Q3" s="3">
        <v>14</v>
      </c>
      <c r="R3" s="3">
        <v>15</v>
      </c>
      <c r="S3" s="3">
        <v>16</v>
      </c>
      <c r="T3" s="3">
        <v>17</v>
      </c>
      <c r="U3" s="3">
        <v>18</v>
      </c>
      <c r="V3" s="3">
        <v>19</v>
      </c>
      <c r="W3" s="3">
        <v>20</v>
      </c>
      <c r="X3" s="3">
        <v>21</v>
      </c>
      <c r="Y3" s="3">
        <v>22</v>
      </c>
      <c r="Z3" s="3">
        <v>23</v>
      </c>
      <c r="AA3" s="3">
        <v>24</v>
      </c>
      <c r="AB3" s="3">
        <v>25</v>
      </c>
      <c r="AC3" s="3">
        <v>26</v>
      </c>
      <c r="AD3" s="3">
        <v>27</v>
      </c>
      <c r="AE3" s="3">
        <v>28</v>
      </c>
      <c r="AF3" s="3">
        <v>29</v>
      </c>
      <c r="AG3" s="3">
        <v>30</v>
      </c>
      <c r="AH3" s="3">
        <v>31</v>
      </c>
      <c r="AI3" s="3">
        <v>32</v>
      </c>
      <c r="AJ3" s="3">
        <v>33</v>
      </c>
      <c r="AK3" s="3">
        <v>34</v>
      </c>
      <c r="AL3" s="3">
        <v>35</v>
      </c>
      <c r="AM3" s="3">
        <v>36</v>
      </c>
      <c r="AN3" s="3">
        <v>37</v>
      </c>
      <c r="AO3" s="3">
        <v>38</v>
      </c>
      <c r="AP3" s="3">
        <v>39</v>
      </c>
      <c r="AQ3" s="3">
        <v>40</v>
      </c>
      <c r="AR3" s="3">
        <v>41</v>
      </c>
      <c r="AS3" s="3">
        <v>42</v>
      </c>
      <c r="AT3" s="3">
        <v>43</v>
      </c>
      <c r="AU3" s="3">
        <v>44</v>
      </c>
      <c r="AV3" s="3">
        <v>45</v>
      </c>
      <c r="AW3" s="3">
        <v>46</v>
      </c>
      <c r="AX3" s="3">
        <v>47</v>
      </c>
      <c r="AY3" s="3">
        <v>48</v>
      </c>
      <c r="AZ3" s="3">
        <v>49</v>
      </c>
      <c r="BA3" s="3">
        <v>50</v>
      </c>
      <c r="BB3" s="3">
        <v>51</v>
      </c>
      <c r="BC3" s="3">
        <v>52</v>
      </c>
      <c r="BD3" s="3">
        <v>180</v>
      </c>
      <c r="BE3" s="4">
        <v>301</v>
      </c>
      <c r="BF3" s="4">
        <v>302</v>
      </c>
      <c r="BG3" s="4">
        <v>303</v>
      </c>
      <c r="BH3" s="4">
        <v>304</v>
      </c>
      <c r="BI3" s="4">
        <v>305</v>
      </c>
      <c r="BJ3" s="4"/>
      <c r="BK3" s="4">
        <v>310</v>
      </c>
      <c r="BL3" s="4">
        <v>509</v>
      </c>
      <c r="BM3" s="5">
        <v>600</v>
      </c>
      <c r="BP3" t="s">
        <v>173</v>
      </c>
      <c r="BQ3">
        <v>1</v>
      </c>
      <c r="BR3">
        <v>2</v>
      </c>
      <c r="BS3">
        <v>3</v>
      </c>
      <c r="BT3">
        <v>4</v>
      </c>
      <c r="BU3">
        <v>5</v>
      </c>
      <c r="BV3">
        <v>6</v>
      </c>
      <c r="BW3">
        <v>7</v>
      </c>
      <c r="BX3">
        <v>8</v>
      </c>
      <c r="BY3">
        <v>9</v>
      </c>
      <c r="BZ3">
        <v>10</v>
      </c>
      <c r="CA3">
        <v>11</v>
      </c>
      <c r="CB3">
        <v>12</v>
      </c>
      <c r="CC3">
        <v>13</v>
      </c>
      <c r="CD3">
        <v>14</v>
      </c>
      <c r="CE3">
        <v>15</v>
      </c>
      <c r="CF3">
        <v>16</v>
      </c>
      <c r="CG3">
        <v>17</v>
      </c>
      <c r="CH3">
        <v>18</v>
      </c>
      <c r="CI3">
        <v>19</v>
      </c>
      <c r="CJ3">
        <v>20</v>
      </c>
      <c r="CK3">
        <v>21</v>
      </c>
      <c r="CL3">
        <v>22</v>
      </c>
      <c r="CM3">
        <v>23</v>
      </c>
      <c r="CN3">
        <v>24</v>
      </c>
      <c r="CO3">
        <v>25</v>
      </c>
      <c r="CP3">
        <v>26</v>
      </c>
      <c r="CQ3">
        <v>27</v>
      </c>
      <c r="CR3">
        <v>28</v>
      </c>
      <c r="CS3">
        <v>29</v>
      </c>
      <c r="CT3">
        <v>30</v>
      </c>
      <c r="CU3">
        <v>31</v>
      </c>
      <c r="CV3">
        <v>32</v>
      </c>
      <c r="CW3">
        <v>33</v>
      </c>
      <c r="CX3">
        <v>34</v>
      </c>
      <c r="CY3">
        <v>35</v>
      </c>
      <c r="CZ3">
        <v>36</v>
      </c>
      <c r="DA3">
        <v>37</v>
      </c>
      <c r="DB3">
        <v>38</v>
      </c>
      <c r="DC3">
        <v>39</v>
      </c>
      <c r="DD3">
        <v>40</v>
      </c>
      <c r="DE3">
        <v>41</v>
      </c>
      <c r="DF3">
        <v>42</v>
      </c>
      <c r="DG3">
        <v>43</v>
      </c>
      <c r="DH3">
        <v>44</v>
      </c>
      <c r="DI3">
        <v>45</v>
      </c>
      <c r="DJ3">
        <v>46</v>
      </c>
      <c r="DK3">
        <v>47</v>
      </c>
      <c r="DL3">
        <v>48</v>
      </c>
      <c r="DM3">
        <v>49</v>
      </c>
      <c r="DN3">
        <v>50</v>
      </c>
      <c r="DO3">
        <v>51</v>
      </c>
      <c r="DP3">
        <v>52</v>
      </c>
      <c r="DT3">
        <v>1</v>
      </c>
      <c r="DU3">
        <v>2</v>
      </c>
      <c r="DV3">
        <v>3</v>
      </c>
      <c r="DW3">
        <v>4</v>
      </c>
      <c r="DX3">
        <v>5</v>
      </c>
      <c r="DY3">
        <v>6</v>
      </c>
      <c r="DZ3">
        <v>7</v>
      </c>
      <c r="EA3">
        <v>8</v>
      </c>
      <c r="EB3">
        <v>9</v>
      </c>
      <c r="EC3">
        <v>10</v>
      </c>
      <c r="ED3">
        <v>11</v>
      </c>
      <c r="EE3">
        <v>12</v>
      </c>
      <c r="EF3">
        <v>13</v>
      </c>
      <c r="EG3">
        <v>14</v>
      </c>
      <c r="EH3">
        <v>15</v>
      </c>
      <c r="EI3">
        <v>16</v>
      </c>
      <c r="EJ3">
        <v>17</v>
      </c>
      <c r="EK3">
        <v>18</v>
      </c>
      <c r="EL3">
        <v>19</v>
      </c>
      <c r="EM3">
        <v>20</v>
      </c>
      <c r="EN3">
        <v>21</v>
      </c>
      <c r="EO3">
        <v>22</v>
      </c>
      <c r="EP3">
        <v>23</v>
      </c>
      <c r="EQ3">
        <v>24</v>
      </c>
      <c r="ER3">
        <v>25</v>
      </c>
      <c r="ES3">
        <v>26</v>
      </c>
      <c r="ET3">
        <v>27</v>
      </c>
      <c r="EU3">
        <v>28</v>
      </c>
      <c r="EV3">
        <v>29</v>
      </c>
      <c r="EW3">
        <v>30</v>
      </c>
      <c r="EX3">
        <v>31</v>
      </c>
      <c r="EY3">
        <v>32</v>
      </c>
      <c r="EZ3">
        <v>33</v>
      </c>
      <c r="FA3">
        <v>34</v>
      </c>
      <c r="FB3">
        <v>35</v>
      </c>
      <c r="FC3">
        <v>36</v>
      </c>
      <c r="FD3">
        <v>37</v>
      </c>
      <c r="FE3">
        <v>38</v>
      </c>
      <c r="FF3">
        <v>39</v>
      </c>
      <c r="FG3">
        <v>40</v>
      </c>
      <c r="FH3">
        <v>41</v>
      </c>
      <c r="FI3">
        <v>42</v>
      </c>
      <c r="FJ3">
        <v>43</v>
      </c>
      <c r="FK3">
        <v>44</v>
      </c>
      <c r="FL3">
        <v>45</v>
      </c>
      <c r="FM3">
        <v>46</v>
      </c>
      <c r="FN3">
        <v>47</v>
      </c>
      <c r="FO3">
        <v>48</v>
      </c>
      <c r="FP3">
        <v>49</v>
      </c>
      <c r="FQ3">
        <v>50</v>
      </c>
      <c r="FR3">
        <v>51</v>
      </c>
      <c r="FS3">
        <v>52</v>
      </c>
      <c r="FV3" t="s">
        <v>222</v>
      </c>
      <c r="FW3" s="55">
        <v>1</v>
      </c>
      <c r="FX3" s="55">
        <v>2</v>
      </c>
      <c r="FY3" s="55">
        <v>3</v>
      </c>
      <c r="FZ3" s="55">
        <v>4</v>
      </c>
      <c r="GA3" s="55">
        <v>5</v>
      </c>
      <c r="GB3" s="55">
        <v>6</v>
      </c>
      <c r="GC3" s="55">
        <v>7</v>
      </c>
      <c r="GD3" s="55">
        <v>8</v>
      </c>
      <c r="GE3" s="55">
        <v>9</v>
      </c>
      <c r="GF3" s="55">
        <v>10</v>
      </c>
      <c r="GG3" s="55">
        <v>11</v>
      </c>
      <c r="GH3" s="55">
        <v>12</v>
      </c>
      <c r="GI3" s="55">
        <v>13</v>
      </c>
      <c r="GJ3" s="55">
        <v>14</v>
      </c>
      <c r="GK3" s="55">
        <v>15</v>
      </c>
      <c r="GL3" s="55">
        <v>16</v>
      </c>
      <c r="GM3" s="55">
        <v>17</v>
      </c>
      <c r="GN3" s="55">
        <v>18</v>
      </c>
      <c r="GO3" s="55">
        <v>19</v>
      </c>
      <c r="GP3" s="55">
        <v>20</v>
      </c>
      <c r="GQ3" s="55">
        <v>21</v>
      </c>
      <c r="GR3" s="55">
        <v>22</v>
      </c>
      <c r="GS3" s="55">
        <v>23</v>
      </c>
      <c r="GT3" s="55">
        <v>24</v>
      </c>
      <c r="GU3" s="55">
        <v>25</v>
      </c>
      <c r="GV3" s="55">
        <v>26</v>
      </c>
      <c r="GW3" s="55">
        <v>27</v>
      </c>
      <c r="GX3" s="55">
        <v>28</v>
      </c>
      <c r="GY3" s="55">
        <v>29</v>
      </c>
      <c r="GZ3" s="55">
        <v>30</v>
      </c>
      <c r="HA3" s="55">
        <v>31</v>
      </c>
      <c r="HB3" s="55">
        <v>32</v>
      </c>
      <c r="HC3" s="55">
        <v>33</v>
      </c>
      <c r="HD3" s="55">
        <v>34</v>
      </c>
      <c r="HE3" s="55">
        <v>35</v>
      </c>
      <c r="HF3" s="55">
        <v>36</v>
      </c>
      <c r="HG3" s="55">
        <v>37</v>
      </c>
      <c r="HH3" s="55">
        <v>38</v>
      </c>
      <c r="HI3" s="55">
        <v>39</v>
      </c>
      <c r="HJ3" s="55">
        <v>40</v>
      </c>
      <c r="HK3" s="55">
        <v>41</v>
      </c>
      <c r="HL3" s="55">
        <v>42</v>
      </c>
      <c r="HM3" s="55">
        <v>43</v>
      </c>
      <c r="HN3" s="55">
        <v>44</v>
      </c>
      <c r="HO3" s="55">
        <v>45</v>
      </c>
      <c r="HP3" s="55">
        <v>46</v>
      </c>
      <c r="HQ3" s="55">
        <v>47</v>
      </c>
      <c r="HR3" s="55">
        <v>48</v>
      </c>
      <c r="HS3" s="55">
        <v>49</v>
      </c>
      <c r="HT3" s="55">
        <v>50</v>
      </c>
      <c r="HU3" s="55">
        <v>51</v>
      </c>
      <c r="HV3" s="55">
        <v>52</v>
      </c>
    </row>
    <row r="4" spans="1:230" x14ac:dyDescent="0.3">
      <c r="A4" s="7">
        <v>1</v>
      </c>
      <c r="B4" s="17" t="s">
        <v>29</v>
      </c>
      <c r="C4" s="59" t="s">
        <v>240</v>
      </c>
      <c r="D4" s="1">
        <v>6033528.7800000003</v>
      </c>
      <c r="E4" s="1">
        <v>0</v>
      </c>
      <c r="F4" s="1">
        <v>0</v>
      </c>
      <c r="G4" s="1">
        <v>555107.05000000005</v>
      </c>
      <c r="H4" s="1">
        <v>1046.47</v>
      </c>
      <c r="I4" s="1">
        <v>83113.740000000005</v>
      </c>
      <c r="J4" s="1">
        <v>73667.360000000001</v>
      </c>
      <c r="K4" s="1">
        <v>0</v>
      </c>
      <c r="L4" s="1">
        <v>0</v>
      </c>
      <c r="M4" s="1">
        <v>0</v>
      </c>
      <c r="N4" s="1">
        <v>17620.11</v>
      </c>
      <c r="O4" s="1">
        <v>40390536.460000001</v>
      </c>
      <c r="P4" s="1">
        <v>25292.18</v>
      </c>
      <c r="Q4" s="1">
        <v>18168.98</v>
      </c>
      <c r="R4" s="1">
        <v>0</v>
      </c>
      <c r="S4" s="1">
        <v>0</v>
      </c>
      <c r="T4" s="1">
        <v>320629.8</v>
      </c>
      <c r="U4" s="1">
        <v>385668.91</v>
      </c>
      <c r="V4" s="1">
        <v>0</v>
      </c>
      <c r="W4" s="1">
        <v>147174.73000000001</v>
      </c>
      <c r="X4" s="1">
        <v>0</v>
      </c>
      <c r="Y4" s="1">
        <v>0</v>
      </c>
      <c r="Z4" s="1">
        <v>0</v>
      </c>
      <c r="AA4" s="1">
        <v>0</v>
      </c>
      <c r="AB4" s="1">
        <v>1.67</v>
      </c>
      <c r="AC4" s="1">
        <v>1.93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2169.15</v>
      </c>
      <c r="AJ4" s="1">
        <v>163.63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265.97000000000003</v>
      </c>
      <c r="AQ4" s="1">
        <v>6836844.8700000001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322758.32</v>
      </c>
      <c r="BB4" s="1">
        <v>1268.81</v>
      </c>
      <c r="BC4" s="1">
        <v>0</v>
      </c>
      <c r="BD4" s="18">
        <f>SUM(D4:BC4)</f>
        <v>55215028.919999987</v>
      </c>
      <c r="BE4" s="1">
        <v>5662922.6399999997</v>
      </c>
      <c r="BF4" s="1">
        <v>0</v>
      </c>
      <c r="BG4" s="1">
        <v>0</v>
      </c>
      <c r="BH4" s="1">
        <v>3654986.51</v>
      </c>
      <c r="BI4" s="1">
        <v>6503715.5300000003</v>
      </c>
      <c r="BJ4" s="1">
        <f>SUM(BE4:BI4)</f>
        <v>15821624.68</v>
      </c>
      <c r="BK4" s="1">
        <f>BD4+BJ4</f>
        <v>71036653.599999994</v>
      </c>
      <c r="BL4" s="1">
        <v>0</v>
      </c>
      <c r="BM4" s="1">
        <f>BK4+BL4</f>
        <v>71036653.599999994</v>
      </c>
      <c r="BO4">
        <v>1</v>
      </c>
      <c r="BP4">
        <f t="shared" ref="BP4:BP35" si="0">1/BM4</f>
        <v>1.4077239697000593E-8</v>
      </c>
      <c r="BQ4">
        <f>IF($BO4=BQ$3, $BP4, 0)</f>
        <v>1.4077239697000593E-8</v>
      </c>
      <c r="BR4">
        <f t="shared" ref="BR4:DP9" si="1">IF($BO4=BR$3, $BP4, 0)</f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R4">
        <f t="array" aca="1" ref="DR4:DR55" ca="1">MMULT(BQ4:DP55,'energi-limbah'!AC4:AC55)</f>
        <v>4.5274444315744069E-6</v>
      </c>
      <c r="DS4">
        <v>1</v>
      </c>
      <c r="DT4" s="23">
        <f t="array" aca="1" ref="DT4:FS55" ca="1">MMULT(D4:BC55,BQ4:DP55)</f>
        <v>8.4935430854811561E-2</v>
      </c>
      <c r="DU4" s="23">
        <f ca="1"/>
        <v>0</v>
      </c>
      <c r="DV4" s="23">
        <f ca="1"/>
        <v>0</v>
      </c>
      <c r="DW4" s="23">
        <f ca="1"/>
        <v>2.158593852690853E-2</v>
      </c>
      <c r="DX4" s="23">
        <f ca="1"/>
        <v>4.1970182653174493E-4</v>
      </c>
      <c r="DY4" s="23">
        <f ca="1"/>
        <v>5.7649842181034486E-2</v>
      </c>
      <c r="DZ4" s="23">
        <f ca="1"/>
        <v>4.3193958210137901E-3</v>
      </c>
      <c r="EA4" s="23">
        <f ca="1"/>
        <v>0</v>
      </c>
      <c r="EB4" s="23">
        <f ca="1"/>
        <v>0</v>
      </c>
      <c r="EC4" s="23">
        <f ca="1"/>
        <v>0</v>
      </c>
      <c r="ED4" s="23">
        <f ca="1"/>
        <v>2.4425938644493468E-4</v>
      </c>
      <c r="EE4" s="23">
        <f ca="1"/>
        <v>0.17102518290978491</v>
      </c>
      <c r="EF4" s="23">
        <f ca="1"/>
        <v>5.6875269775854597E-3</v>
      </c>
      <c r="EG4" s="23">
        <f ca="1"/>
        <v>7.1455587466239974E-5</v>
      </c>
      <c r="EH4" s="23">
        <f ca="1"/>
        <v>0</v>
      </c>
      <c r="EI4" s="23">
        <f ca="1"/>
        <v>0</v>
      </c>
      <c r="EJ4" s="23">
        <f ca="1"/>
        <v>6.889272213823374E-3</v>
      </c>
      <c r="EK4" s="23">
        <f ca="1"/>
        <v>3.2989128860638141E-3</v>
      </c>
      <c r="EL4" s="23">
        <f ca="1"/>
        <v>0</v>
      </c>
      <c r="EM4" s="23">
        <f ca="1"/>
        <v>5.4041038034324156E-3</v>
      </c>
      <c r="EN4" s="23">
        <f ca="1"/>
        <v>0</v>
      </c>
      <c r="EO4" s="23">
        <f ca="1"/>
        <v>0</v>
      </c>
      <c r="EP4" s="23">
        <f ca="1"/>
        <v>0</v>
      </c>
      <c r="EQ4" s="23">
        <f ca="1"/>
        <v>0</v>
      </c>
      <c r="ER4" s="23">
        <f ca="1"/>
        <v>1.6221767862268687E-7</v>
      </c>
      <c r="ES4" s="23">
        <f ca="1"/>
        <v>1.2891803233529434E-7</v>
      </c>
      <c r="ET4" s="23">
        <f ca="1"/>
        <v>0</v>
      </c>
      <c r="EU4" s="23">
        <f ca="1"/>
        <v>0</v>
      </c>
      <c r="EV4" s="23">
        <f ca="1"/>
        <v>0</v>
      </c>
      <c r="EW4" s="23">
        <f ca="1"/>
        <v>0</v>
      </c>
      <c r="EX4" s="23">
        <f ca="1"/>
        <v>0</v>
      </c>
      <c r="EY4" s="23">
        <f ca="1"/>
        <v>7.5811632798110364E-6</v>
      </c>
      <c r="EZ4" s="23">
        <f ca="1"/>
        <v>5.9611100068442941E-5</v>
      </c>
      <c r="FA4" s="23">
        <f ca="1"/>
        <v>0</v>
      </c>
      <c r="FB4" s="23">
        <f ca="1"/>
        <v>0</v>
      </c>
      <c r="FC4" s="23">
        <f ca="1"/>
        <v>0</v>
      </c>
      <c r="FD4" s="23">
        <f ca="1"/>
        <v>0</v>
      </c>
      <c r="FE4" s="23">
        <f ca="1"/>
        <v>0</v>
      </c>
      <c r="FF4" s="23">
        <f ca="1"/>
        <v>2.536004489180855E-5</v>
      </c>
      <c r="FG4" s="23">
        <f ca="1"/>
        <v>0.10419235649962309</v>
      </c>
      <c r="FH4" s="23">
        <f ca="1"/>
        <v>0</v>
      </c>
      <c r="FI4" s="23">
        <f ca="1"/>
        <v>0</v>
      </c>
      <c r="FJ4" s="23">
        <f ca="1"/>
        <v>0</v>
      </c>
      <c r="FK4" s="23">
        <f ca="1"/>
        <v>0</v>
      </c>
      <c r="FL4" s="23">
        <f ca="1"/>
        <v>0</v>
      </c>
      <c r="FM4" s="23">
        <f ca="1"/>
        <v>0</v>
      </c>
      <c r="FN4" s="23">
        <f ca="1"/>
        <v>0</v>
      </c>
      <c r="FO4" s="23">
        <f ca="1"/>
        <v>0</v>
      </c>
      <c r="FP4" s="23">
        <f ca="1"/>
        <v>0</v>
      </c>
      <c r="FQ4" s="23">
        <f ca="1"/>
        <v>1.3599167590096566E-2</v>
      </c>
      <c r="FR4" s="23">
        <f ca="1"/>
        <v>2.6198483621006234E-5</v>
      </c>
      <c r="FS4" s="23">
        <f ca="1"/>
        <v>0</v>
      </c>
      <c r="FV4" t="s">
        <v>70</v>
      </c>
      <c r="FW4">
        <f t="array" aca="1" ref="FW4:HV9" ca="1">MMULT(D57:BC62,BQ4:DP55)</f>
        <v>1.3418239059616966E-2</v>
      </c>
      <c r="FX4">
        <f ca="1"/>
        <v>2.5786270946308514E-2</v>
      </c>
      <c r="FY4">
        <f ca="1"/>
        <v>5.722269858793224E-2</v>
      </c>
      <c r="FZ4">
        <f ca="1"/>
        <v>0.12115842485844278</v>
      </c>
      <c r="GA4">
        <f ca="1"/>
        <v>0</v>
      </c>
      <c r="GB4">
        <f ca="1"/>
        <v>8.158913299086943E-3</v>
      </c>
      <c r="GC4">
        <f ca="1"/>
        <v>5.3782532964873037E-2</v>
      </c>
      <c r="GD4">
        <f ca="1"/>
        <v>5.6781941729643896E-2</v>
      </c>
      <c r="GE4">
        <f ca="1"/>
        <v>3.3711606707496795E-2</v>
      </c>
      <c r="GF4">
        <f ca="1"/>
        <v>3.6350508327235791E-2</v>
      </c>
      <c r="GG4">
        <f ca="1"/>
        <v>0.33901119050064599</v>
      </c>
      <c r="GH4">
        <f ca="1"/>
        <v>4.4069989166939626E-2</v>
      </c>
      <c r="GI4">
        <f ca="1"/>
        <v>6.9324640728761405E-2</v>
      </c>
      <c r="GJ4">
        <f ca="1"/>
        <v>7.6666794648173414E-2</v>
      </c>
      <c r="GK4">
        <f ca="1"/>
        <v>0.12668584050179746</v>
      </c>
      <c r="GL4">
        <f ca="1"/>
        <v>0.26296147135278336</v>
      </c>
      <c r="GM4">
        <f ca="1"/>
        <v>8.9898189176756502E-2</v>
      </c>
      <c r="GN4">
        <f ca="1"/>
        <v>0.13335095010997566</v>
      </c>
      <c r="GO4">
        <f ca="1"/>
        <v>7.319865103851822E-2</v>
      </c>
      <c r="GP4">
        <f ca="1"/>
        <v>7.6105915924430154E-2</v>
      </c>
      <c r="GQ4">
        <f ca="1"/>
        <v>6.4438188199630778E-2</v>
      </c>
      <c r="GR4">
        <f ca="1"/>
        <v>0.29114260636860034</v>
      </c>
      <c r="GS4">
        <f ca="1"/>
        <v>0.15558892929474086</v>
      </c>
      <c r="GT4">
        <f ca="1"/>
        <v>8.1028642841555171E-2</v>
      </c>
      <c r="GU4">
        <f ca="1"/>
        <v>0.11071305083741091</v>
      </c>
      <c r="GV4">
        <f ca="1"/>
        <v>0.1411688056823408</v>
      </c>
      <c r="GW4">
        <f ca="1"/>
        <v>7.077150917039185E-2</v>
      </c>
      <c r="GX4">
        <f ca="1"/>
        <v>7.4537444961565091E-3</v>
      </c>
      <c r="GY4">
        <f ca="1"/>
        <v>0.16040789661904739</v>
      </c>
      <c r="GZ4">
        <f ca="1"/>
        <v>5.5918346910076147E-2</v>
      </c>
      <c r="HA4">
        <f ca="1"/>
        <v>3.2876922675476331E-2</v>
      </c>
      <c r="HB4">
        <f ca="1"/>
        <v>5.9285919746046183E-2</v>
      </c>
      <c r="HC4">
        <f ca="1"/>
        <v>0.29832934782691461</v>
      </c>
      <c r="HD4">
        <f ca="1"/>
        <v>8.7972756258749008E-2</v>
      </c>
      <c r="HE4">
        <f ca="1"/>
        <v>0.19598595669468583</v>
      </c>
      <c r="HF4">
        <f ca="1"/>
        <v>4.0834368987619246E-2</v>
      </c>
      <c r="HG4">
        <f ca="1"/>
        <v>8.823032870561566E-2</v>
      </c>
      <c r="HH4">
        <f ca="1"/>
        <v>2.748486925340559E-2</v>
      </c>
      <c r="HI4">
        <f ca="1"/>
        <v>3.9058216359629652E-2</v>
      </c>
      <c r="HJ4">
        <f ca="1"/>
        <v>7.167183134360075E-2</v>
      </c>
      <c r="HK4">
        <f ca="1"/>
        <v>2.1947840265270115E-2</v>
      </c>
      <c r="HL4">
        <f ca="1"/>
        <v>2.5058435185697937E-2</v>
      </c>
      <c r="HM4">
        <f ca="1"/>
        <v>2.0076894911235446E-2</v>
      </c>
      <c r="HN4">
        <f ca="1"/>
        <v>1.4340594562970732E-2</v>
      </c>
      <c r="HO4">
        <f ca="1"/>
        <v>1.8924653706665299E-2</v>
      </c>
      <c r="HP4">
        <f ca="1"/>
        <v>1.1553370755632581E-2</v>
      </c>
      <c r="HQ4">
        <f ca="1"/>
        <v>4.1336238846599142E-2</v>
      </c>
      <c r="HR4">
        <f ca="1"/>
        <v>2.5558474313309695E-2</v>
      </c>
      <c r="HS4">
        <f ca="1"/>
        <v>3.6213413154660742E-2</v>
      </c>
      <c r="HT4">
        <f ca="1"/>
        <v>0.11862584539963883</v>
      </c>
      <c r="HU4">
        <f ca="1"/>
        <v>1.1908977351775655E-2</v>
      </c>
      <c r="HV4">
        <f ca="1"/>
        <v>0.36603204822502095</v>
      </c>
    </row>
    <row r="5" spans="1:230" x14ac:dyDescent="0.3">
      <c r="A5" s="7">
        <v>2</v>
      </c>
      <c r="B5" s="17" t="s">
        <v>0</v>
      </c>
      <c r="C5" s="59" t="s">
        <v>240</v>
      </c>
      <c r="D5" s="1">
        <v>0</v>
      </c>
      <c r="E5" s="1">
        <v>194603.95</v>
      </c>
      <c r="F5" s="1">
        <v>0</v>
      </c>
      <c r="G5" s="1">
        <v>96.57</v>
      </c>
      <c r="H5" s="1">
        <v>0</v>
      </c>
      <c r="I5" s="1">
        <v>0</v>
      </c>
      <c r="J5" s="1">
        <v>1647.87</v>
      </c>
      <c r="K5" s="1">
        <v>0</v>
      </c>
      <c r="L5" s="1">
        <v>0</v>
      </c>
      <c r="M5" s="1">
        <v>0</v>
      </c>
      <c r="N5" s="1">
        <v>4863.5200000000004</v>
      </c>
      <c r="O5" s="1">
        <v>393895.3</v>
      </c>
      <c r="P5" s="1">
        <v>1723.78</v>
      </c>
      <c r="Q5" s="1">
        <v>0</v>
      </c>
      <c r="R5" s="1">
        <v>0</v>
      </c>
      <c r="S5" s="1">
        <v>137.88999999999999</v>
      </c>
      <c r="T5" s="1">
        <v>0</v>
      </c>
      <c r="U5" s="1">
        <v>1163.79</v>
      </c>
      <c r="V5" s="1">
        <v>140353.60999999999</v>
      </c>
      <c r="W5" s="1">
        <v>21754.12</v>
      </c>
      <c r="X5" s="1">
        <v>804.75</v>
      </c>
      <c r="Y5" s="1">
        <v>0</v>
      </c>
      <c r="Z5" s="1">
        <v>347.54</v>
      </c>
      <c r="AA5" s="1">
        <v>0</v>
      </c>
      <c r="AB5" s="1">
        <v>724.4</v>
      </c>
      <c r="AC5" s="1">
        <v>2873.75</v>
      </c>
      <c r="AD5" s="1">
        <v>0</v>
      </c>
      <c r="AE5" s="1">
        <v>113.57</v>
      </c>
      <c r="AF5" s="1">
        <v>0</v>
      </c>
      <c r="AG5" s="1">
        <v>5654.2</v>
      </c>
      <c r="AH5" s="1">
        <v>459.15</v>
      </c>
      <c r="AI5" s="1">
        <v>131613.39000000001</v>
      </c>
      <c r="AJ5" s="1">
        <v>173.44</v>
      </c>
      <c r="AK5" s="1">
        <v>0</v>
      </c>
      <c r="AL5" s="1">
        <v>356.51</v>
      </c>
      <c r="AM5" s="1">
        <v>0</v>
      </c>
      <c r="AN5" s="1">
        <v>86783.97</v>
      </c>
      <c r="AO5" s="1">
        <v>0</v>
      </c>
      <c r="AP5" s="1">
        <v>24265.3</v>
      </c>
      <c r="AQ5" s="1">
        <v>166310.82999999999</v>
      </c>
      <c r="AR5" s="1">
        <v>95.02</v>
      </c>
      <c r="AS5" s="1">
        <v>24.67</v>
      </c>
      <c r="AT5" s="1">
        <v>14.21</v>
      </c>
      <c r="AU5" s="1">
        <v>0</v>
      </c>
      <c r="AV5" s="1">
        <v>0</v>
      </c>
      <c r="AW5" s="1">
        <v>186.26</v>
      </c>
      <c r="AX5" s="1">
        <v>0</v>
      </c>
      <c r="AY5" s="1">
        <v>514.98</v>
      </c>
      <c r="AZ5" s="1">
        <v>27272.14</v>
      </c>
      <c r="BA5" s="1">
        <v>15261.07</v>
      </c>
      <c r="BB5" s="1">
        <v>70835.350000000006</v>
      </c>
      <c r="BC5" s="1">
        <v>0</v>
      </c>
      <c r="BD5" s="19">
        <f t="shared" ref="BD5:BD55" si="2">SUM(D5:BC5)</f>
        <v>1294924.8999999999</v>
      </c>
      <c r="BE5" s="1">
        <v>15016393.560000001</v>
      </c>
      <c r="BF5" s="1">
        <v>0</v>
      </c>
      <c r="BG5" s="1">
        <v>965.33</v>
      </c>
      <c r="BH5" s="1">
        <v>26630.95</v>
      </c>
      <c r="BI5" s="1">
        <v>9862892.4700000007</v>
      </c>
      <c r="BJ5" s="1">
        <f t="shared" ref="BJ5:BJ55" si="3">SUM(BE5:BI5)</f>
        <v>24906882.310000002</v>
      </c>
      <c r="BK5" s="1">
        <f>BD5+BJ5</f>
        <v>26201807.210000001</v>
      </c>
      <c r="BL5" s="1">
        <v>0</v>
      </c>
      <c r="BM5" s="1">
        <f t="shared" ref="BM5:BM56" si="4">BK5+BL5</f>
        <v>26201807.210000001</v>
      </c>
      <c r="BO5">
        <v>2</v>
      </c>
      <c r="BP5">
        <f t="shared" si="0"/>
        <v>3.8165306384604908E-8</v>
      </c>
      <c r="BQ5">
        <f t="shared" ref="BQ5:CF55" si="5">IF($BO5=BQ$3, $BP5, 0)</f>
        <v>0</v>
      </c>
      <c r="BR5">
        <f t="shared" si="5"/>
        <v>3.8165306384604908E-8</v>
      </c>
      <c r="BS5">
        <f t="shared" si="5"/>
        <v>0</v>
      </c>
      <c r="BT5">
        <f t="shared" si="5"/>
        <v>0</v>
      </c>
      <c r="BU5">
        <f t="shared" si="5"/>
        <v>0</v>
      </c>
      <c r="BV5">
        <f t="shared" si="5"/>
        <v>0</v>
      </c>
      <c r="BW5">
        <f t="shared" si="5"/>
        <v>0</v>
      </c>
      <c r="BX5">
        <f t="shared" si="5"/>
        <v>0</v>
      </c>
      <c r="BY5">
        <f t="shared" si="5"/>
        <v>0</v>
      </c>
      <c r="BZ5">
        <f t="shared" si="5"/>
        <v>0</v>
      </c>
      <c r="CA5">
        <f t="shared" si="5"/>
        <v>0</v>
      </c>
      <c r="CB5">
        <f t="shared" si="5"/>
        <v>0</v>
      </c>
      <c r="CC5">
        <f t="shared" si="5"/>
        <v>0</v>
      </c>
      <c r="CD5">
        <f t="shared" si="5"/>
        <v>0</v>
      </c>
      <c r="CE5">
        <f t="shared" si="5"/>
        <v>0</v>
      </c>
      <c r="CF5">
        <f t="shared" si="5"/>
        <v>0</v>
      </c>
      <c r="CG5">
        <f t="shared" si="1"/>
        <v>0</v>
      </c>
      <c r="CH5">
        <f t="shared" si="1"/>
        <v>0</v>
      </c>
      <c r="CI5">
        <f t="shared" si="1"/>
        <v>0</v>
      </c>
      <c r="CJ5">
        <f t="shared" si="1"/>
        <v>0</v>
      </c>
      <c r="CK5">
        <f t="shared" si="1"/>
        <v>0</v>
      </c>
      <c r="CL5">
        <f t="shared" si="1"/>
        <v>0</v>
      </c>
      <c r="CM5">
        <f t="shared" si="1"/>
        <v>0</v>
      </c>
      <c r="CN5">
        <f t="shared" si="1"/>
        <v>0</v>
      </c>
      <c r="CO5">
        <f t="shared" si="1"/>
        <v>0</v>
      </c>
      <c r="CP5">
        <f t="shared" si="1"/>
        <v>0</v>
      </c>
      <c r="CQ5">
        <f t="shared" si="1"/>
        <v>0</v>
      </c>
      <c r="CR5">
        <f t="shared" si="1"/>
        <v>0</v>
      </c>
      <c r="CS5">
        <f t="shared" si="1"/>
        <v>0</v>
      </c>
      <c r="CT5">
        <f t="shared" si="1"/>
        <v>0</v>
      </c>
      <c r="CU5">
        <f t="shared" si="1"/>
        <v>0</v>
      </c>
      <c r="CV5">
        <f t="shared" si="1"/>
        <v>0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  <c r="DD5">
        <f t="shared" si="1"/>
        <v>0</v>
      </c>
      <c r="DE5">
        <f t="shared" si="1"/>
        <v>0</v>
      </c>
      <c r="DF5">
        <f t="shared" si="1"/>
        <v>0</v>
      </c>
      <c r="DG5">
        <f t="shared" si="1"/>
        <v>0</v>
      </c>
      <c r="DH5">
        <f t="shared" si="1"/>
        <v>0</v>
      </c>
      <c r="DI5">
        <f t="shared" si="1"/>
        <v>0</v>
      </c>
      <c r="DJ5">
        <f t="shared" si="1"/>
        <v>0</v>
      </c>
      <c r="DK5">
        <f t="shared" si="1"/>
        <v>0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0</v>
      </c>
      <c r="DR5">
        <f ca="1"/>
        <v>4.9549043007785721E-6</v>
      </c>
      <c r="DS5">
        <v>2</v>
      </c>
      <c r="DT5" s="23">
        <f ca="1"/>
        <v>0</v>
      </c>
      <c r="DU5" s="23">
        <f ca="1"/>
        <v>7.4271193754043346E-3</v>
      </c>
      <c r="DV5" s="23">
        <f ca="1"/>
        <v>0</v>
      </c>
      <c r="DW5" s="23">
        <f ca="1"/>
        <v>3.7552289842897083E-6</v>
      </c>
      <c r="DX5" s="23">
        <f ca="1"/>
        <v>0</v>
      </c>
      <c r="DY5" s="23">
        <f ca="1"/>
        <v>0</v>
      </c>
      <c r="DZ5" s="23">
        <f ca="1"/>
        <v>9.6620847978996313E-5</v>
      </c>
      <c r="EA5" s="23">
        <f ca="1"/>
        <v>0</v>
      </c>
      <c r="EB5" s="23">
        <f ca="1"/>
        <v>0</v>
      </c>
      <c r="EC5" s="23">
        <f ca="1"/>
        <v>0</v>
      </c>
      <c r="ED5" s="23">
        <f ca="1"/>
        <v>6.7420714806131672E-5</v>
      </c>
      <c r="EE5" s="23">
        <f ca="1"/>
        <v>1.6678663279582645E-3</v>
      </c>
      <c r="EF5" s="23">
        <f ca="1"/>
        <v>3.8763148346335755E-4</v>
      </c>
      <c r="EG5" s="23">
        <f ca="1"/>
        <v>0</v>
      </c>
      <c r="EH5" s="23">
        <f ca="1"/>
        <v>0</v>
      </c>
      <c r="EI5" s="23">
        <f ca="1"/>
        <v>9.4718205535219815E-6</v>
      </c>
      <c r="EJ5" s="23">
        <f ca="1"/>
        <v>0</v>
      </c>
      <c r="EK5" s="23">
        <f ca="1"/>
        <v>9.9547610090536116E-6</v>
      </c>
      <c r="EL5" s="23">
        <f ca="1"/>
        <v>1.928230373125211E-3</v>
      </c>
      <c r="EM5" s="23">
        <f ca="1"/>
        <v>7.9878877734190627E-4</v>
      </c>
      <c r="EN5" s="23">
        <f ca="1"/>
        <v>1.385684726727759E-5</v>
      </c>
      <c r="EO5" s="23">
        <f ca="1"/>
        <v>0</v>
      </c>
      <c r="EP5" s="23">
        <f ca="1"/>
        <v>2.0979092218887122E-6</v>
      </c>
      <c r="EQ5" s="23">
        <f ca="1"/>
        <v>0</v>
      </c>
      <c r="ER5" s="23">
        <f ca="1"/>
        <v>7.0365560715134352E-5</v>
      </c>
      <c r="ES5" s="23">
        <f ca="1"/>
        <v>1.9195761420909437E-4</v>
      </c>
      <c r="ET5" s="23">
        <f ca="1"/>
        <v>0</v>
      </c>
      <c r="EU5" s="23">
        <f ca="1"/>
        <v>6.723426567443366E-6</v>
      </c>
      <c r="EV5" s="23">
        <f ca="1"/>
        <v>0</v>
      </c>
      <c r="EW5" s="23">
        <f ca="1"/>
        <v>1.4456034930303892E-5</v>
      </c>
      <c r="EX5" s="23">
        <f ca="1"/>
        <v>9.6104644418350845E-6</v>
      </c>
      <c r="EY5" s="23">
        <f ca="1"/>
        <v>4.5998782905721093E-4</v>
      </c>
      <c r="EZ5" s="23">
        <f ca="1"/>
        <v>6.3184924499607304E-5</v>
      </c>
      <c r="FA5" s="23">
        <f ca="1"/>
        <v>0</v>
      </c>
      <c r="FB5" s="23">
        <f ca="1"/>
        <v>5.5907944325843124E-4</v>
      </c>
      <c r="FC5" s="23">
        <f ca="1"/>
        <v>0</v>
      </c>
      <c r="FD5" s="23">
        <f ca="1"/>
        <v>3.5602513931857547E-3</v>
      </c>
      <c r="FE5" s="23">
        <f ca="1"/>
        <v>0</v>
      </c>
      <c r="FF5" s="23">
        <f ca="1"/>
        <v>2.3136786002677066E-3</v>
      </c>
      <c r="FG5" s="23">
        <f ca="1"/>
        <v>2.5345488479846419E-3</v>
      </c>
      <c r="FH5" s="23">
        <f ca="1"/>
        <v>1.5128283341827626E-6</v>
      </c>
      <c r="FI5" s="23">
        <f ca="1"/>
        <v>6.6034159632986096E-7</v>
      </c>
      <c r="FJ5" s="23">
        <f ca="1"/>
        <v>2.9375003391510551E-6</v>
      </c>
      <c r="FK5" s="23">
        <f ca="1"/>
        <v>0</v>
      </c>
      <c r="FL5" s="23">
        <f ca="1"/>
        <v>0</v>
      </c>
      <c r="FM5" s="23">
        <f ca="1"/>
        <v>9.7379530225691763E-6</v>
      </c>
      <c r="FN5" s="23">
        <f ca="1"/>
        <v>0</v>
      </c>
      <c r="FO5" s="23">
        <f ca="1"/>
        <v>8.747610809646932E-6</v>
      </c>
      <c r="FP5" s="23">
        <f ca="1"/>
        <v>4.0837619399950944E-4</v>
      </c>
      <c r="FQ5" s="23">
        <f ca="1"/>
        <v>6.4301316394940646E-4</v>
      </c>
      <c r="FR5" s="23">
        <f ca="1"/>
        <v>1.4626135960177208E-3</v>
      </c>
      <c r="FS5" s="23">
        <f ca="1"/>
        <v>0</v>
      </c>
      <c r="FV5" t="s">
        <v>74</v>
      </c>
      <c r="FW5">
        <f ca="1"/>
        <v>0.36770007138962418</v>
      </c>
      <c r="FX5">
        <f ca="1"/>
        <v>0.34525208232764487</v>
      </c>
      <c r="FY5">
        <f ca="1"/>
        <v>0.32516204134626503</v>
      </c>
      <c r="FZ5">
        <f ca="1"/>
        <v>0.25468477045463078</v>
      </c>
      <c r="GA5">
        <f ca="1"/>
        <v>0.30057323688585597</v>
      </c>
      <c r="GB5">
        <f ca="1"/>
        <v>0.20354195207204606</v>
      </c>
      <c r="GC5">
        <f ca="1"/>
        <v>0.33766590299216442</v>
      </c>
      <c r="GD5">
        <f ca="1"/>
        <v>0.33268041188901148</v>
      </c>
      <c r="GE5">
        <f ca="1"/>
        <v>0.11363786670907308</v>
      </c>
      <c r="GF5">
        <f ca="1"/>
        <v>0.24035469732859641</v>
      </c>
      <c r="GG5">
        <f ca="1"/>
        <v>0.11776751952057679</v>
      </c>
      <c r="GH5">
        <f ca="1"/>
        <v>0.10293153356728783</v>
      </c>
      <c r="GI5">
        <f ca="1"/>
        <v>0.26973864935881386</v>
      </c>
      <c r="GJ5">
        <f ca="1"/>
        <v>0.15609043455250002</v>
      </c>
      <c r="GK5">
        <f ca="1"/>
        <v>0.18089708878186725</v>
      </c>
      <c r="GL5">
        <f ca="1"/>
        <v>0.13701130964773897</v>
      </c>
      <c r="GM5">
        <f ca="1"/>
        <v>0.13781130995049717</v>
      </c>
      <c r="GN5">
        <f ca="1"/>
        <v>0.12536288032038204</v>
      </c>
      <c r="GO5">
        <f ca="1"/>
        <v>0.10389782512166011</v>
      </c>
      <c r="GP5">
        <f ca="1"/>
        <v>0.16669588474293079</v>
      </c>
      <c r="GQ5">
        <f ca="1"/>
        <v>0.13170454730380782</v>
      </c>
      <c r="GR5">
        <f ca="1"/>
        <v>7.9098354964648426E-2</v>
      </c>
      <c r="GS5">
        <f ca="1"/>
        <v>0.16058630914803976</v>
      </c>
      <c r="GT5">
        <f ca="1"/>
        <v>0.22194602938576791</v>
      </c>
      <c r="GU5">
        <f ca="1"/>
        <v>9.7375998982726128E-2</v>
      </c>
      <c r="GV5">
        <f ca="1"/>
        <v>0.14236037568411264</v>
      </c>
      <c r="GW5">
        <f ca="1"/>
        <v>1.4109168413265667E-2</v>
      </c>
      <c r="GX5">
        <f ca="1"/>
        <v>0.21612017503677672</v>
      </c>
      <c r="GY5">
        <f ca="1"/>
        <v>0.28344431910100243</v>
      </c>
      <c r="GZ5">
        <f ca="1"/>
        <v>0.13336768359469095</v>
      </c>
      <c r="HA5">
        <f ca="1"/>
        <v>0.1988302949780405</v>
      </c>
      <c r="HB5">
        <f ca="1"/>
        <v>0.28971967455460085</v>
      </c>
      <c r="HC5">
        <f ca="1"/>
        <v>0.14215686322726542</v>
      </c>
      <c r="HD5">
        <f ca="1"/>
        <v>0.17978088702627854</v>
      </c>
      <c r="HE5">
        <f ca="1"/>
        <v>0.12640674712961139</v>
      </c>
      <c r="HF5">
        <f ca="1"/>
        <v>0.12623508567246267</v>
      </c>
      <c r="HG5">
        <f ca="1"/>
        <v>0.15987839026403761</v>
      </c>
      <c r="HH5">
        <f ca="1"/>
        <v>0.22346404446908161</v>
      </c>
      <c r="HI5">
        <f ca="1"/>
        <v>0.24272401509178301</v>
      </c>
      <c r="HJ5">
        <f ca="1"/>
        <v>0.18829077651325116</v>
      </c>
      <c r="HK5">
        <f ca="1"/>
        <v>0.24825979453838015</v>
      </c>
      <c r="HL5">
        <f ca="1"/>
        <v>0.31363073209810438</v>
      </c>
      <c r="HM5">
        <f ca="1"/>
        <v>0.27268100394913947</v>
      </c>
      <c r="HN5">
        <f ca="1"/>
        <v>0.25941967946330563</v>
      </c>
      <c r="HO5">
        <f ca="1"/>
        <v>0.18209815678408459</v>
      </c>
      <c r="HP5">
        <f ca="1"/>
        <v>0.23173533747300723</v>
      </c>
      <c r="HQ5">
        <f ca="1"/>
        <v>0.1883258943289472</v>
      </c>
      <c r="HR5">
        <f ca="1"/>
        <v>0.5233111608973755</v>
      </c>
      <c r="HS5">
        <f ca="1"/>
        <v>0.24381529419673167</v>
      </c>
      <c r="HT5">
        <f ca="1"/>
        <v>0.15146239801298558</v>
      </c>
      <c r="HU5">
        <f ca="1"/>
        <v>0.23414445072828213</v>
      </c>
      <c r="HV5">
        <f ca="1"/>
        <v>0.1919711923462894</v>
      </c>
    </row>
    <row r="6" spans="1:230" x14ac:dyDescent="0.3">
      <c r="A6" s="7">
        <v>3</v>
      </c>
      <c r="B6" s="17" t="s">
        <v>1</v>
      </c>
      <c r="C6" s="59" t="s">
        <v>240</v>
      </c>
      <c r="D6" s="1">
        <v>0</v>
      </c>
      <c r="E6" s="1">
        <v>0</v>
      </c>
      <c r="F6" s="1">
        <v>254476.44</v>
      </c>
      <c r="G6" s="1">
        <v>29538.05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251.91</v>
      </c>
      <c r="O6" s="1">
        <v>2707858.17</v>
      </c>
      <c r="P6" s="1">
        <v>7172.96</v>
      </c>
      <c r="Q6" s="1">
        <v>1810915.12</v>
      </c>
      <c r="R6" s="1">
        <v>84813.15</v>
      </c>
      <c r="S6" s="1">
        <v>119.29</v>
      </c>
      <c r="T6" s="1">
        <v>0.05</v>
      </c>
      <c r="U6" s="1">
        <v>35094.699999999997</v>
      </c>
      <c r="V6" s="1">
        <v>3452.68</v>
      </c>
      <c r="W6" s="1">
        <v>452421.67</v>
      </c>
      <c r="X6" s="1">
        <v>0</v>
      </c>
      <c r="Y6" s="1">
        <v>0</v>
      </c>
      <c r="Z6" s="1">
        <v>4694.32</v>
      </c>
      <c r="AA6" s="1">
        <v>1907.48</v>
      </c>
      <c r="AB6" s="1">
        <v>732.48</v>
      </c>
      <c r="AC6" s="1">
        <v>645.24</v>
      </c>
      <c r="AD6" s="1">
        <v>0</v>
      </c>
      <c r="AE6" s="1">
        <v>9.84</v>
      </c>
      <c r="AF6" s="1">
        <v>0</v>
      </c>
      <c r="AG6" s="1">
        <v>0</v>
      </c>
      <c r="AH6" s="1">
        <v>368.75</v>
      </c>
      <c r="AI6" s="1">
        <v>6721.81</v>
      </c>
      <c r="AJ6" s="1">
        <v>76.36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110.92</v>
      </c>
      <c r="AQ6" s="1">
        <v>244988.54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6321.33</v>
      </c>
      <c r="BB6" s="1">
        <v>7400.49</v>
      </c>
      <c r="BC6" s="1">
        <v>0</v>
      </c>
      <c r="BD6" s="19">
        <f t="shared" si="2"/>
        <v>5660091.7500000019</v>
      </c>
      <c r="BE6" s="1">
        <v>2725219.48</v>
      </c>
      <c r="BF6" s="1">
        <v>0</v>
      </c>
      <c r="BG6" s="1">
        <v>58589.08</v>
      </c>
      <c r="BH6" s="1">
        <v>-12789.73</v>
      </c>
      <c r="BI6" s="1">
        <v>4095516.4</v>
      </c>
      <c r="BJ6" s="1">
        <f t="shared" si="3"/>
        <v>6866535.2300000004</v>
      </c>
      <c r="BK6" s="1">
        <f t="shared" ref="BK6:BK56" si="6">BD6+BJ6</f>
        <v>12526626.980000002</v>
      </c>
      <c r="BL6" s="1">
        <v>0</v>
      </c>
      <c r="BM6" s="1">
        <f t="shared" si="4"/>
        <v>12526626.980000002</v>
      </c>
      <c r="BO6">
        <v>3</v>
      </c>
      <c r="BP6">
        <f t="shared" si="0"/>
        <v>7.9829949562368131E-8</v>
      </c>
      <c r="BQ6">
        <f t="shared" si="5"/>
        <v>0</v>
      </c>
      <c r="BR6">
        <f t="shared" si="1"/>
        <v>0</v>
      </c>
      <c r="BS6">
        <f t="shared" si="1"/>
        <v>7.9829949562368131E-8</v>
      </c>
      <c r="BT6">
        <f t="shared" si="1"/>
        <v>0</v>
      </c>
      <c r="BU6">
        <f t="shared" si="1"/>
        <v>0</v>
      </c>
      <c r="BV6">
        <f t="shared" si="1"/>
        <v>0</v>
      </c>
      <c r="BW6">
        <f t="shared" si="1"/>
        <v>0</v>
      </c>
      <c r="BX6">
        <f t="shared" si="1"/>
        <v>0</v>
      </c>
      <c r="BY6">
        <f t="shared" si="1"/>
        <v>0</v>
      </c>
      <c r="BZ6">
        <f t="shared" si="1"/>
        <v>0</v>
      </c>
      <c r="CA6">
        <f t="shared" si="1"/>
        <v>0</v>
      </c>
      <c r="CB6">
        <f t="shared" si="1"/>
        <v>0</v>
      </c>
      <c r="CC6">
        <f t="shared" si="1"/>
        <v>0</v>
      </c>
      <c r="CD6">
        <f t="shared" si="1"/>
        <v>0</v>
      </c>
      <c r="CE6">
        <f t="shared" si="1"/>
        <v>0</v>
      </c>
      <c r="CF6">
        <f t="shared" si="1"/>
        <v>0</v>
      </c>
      <c r="CG6">
        <f t="shared" si="1"/>
        <v>0</v>
      </c>
      <c r="CH6">
        <f t="shared" si="1"/>
        <v>0</v>
      </c>
      <c r="CI6">
        <f t="shared" si="1"/>
        <v>0</v>
      </c>
      <c r="CJ6">
        <f t="shared" si="1"/>
        <v>0</v>
      </c>
      <c r="CK6">
        <f t="shared" si="1"/>
        <v>0</v>
      </c>
      <c r="CL6">
        <f t="shared" si="1"/>
        <v>0</v>
      </c>
      <c r="CM6">
        <f t="shared" si="1"/>
        <v>0</v>
      </c>
      <c r="CN6">
        <f t="shared" si="1"/>
        <v>0</v>
      </c>
      <c r="CO6">
        <f t="shared" si="1"/>
        <v>0</v>
      </c>
      <c r="CP6">
        <f t="shared" si="1"/>
        <v>0</v>
      </c>
      <c r="CQ6">
        <f t="shared" si="1"/>
        <v>0</v>
      </c>
      <c r="CR6">
        <f t="shared" si="1"/>
        <v>0</v>
      </c>
      <c r="CS6">
        <f t="shared" si="1"/>
        <v>0</v>
      </c>
      <c r="CT6">
        <f t="shared" si="1"/>
        <v>0</v>
      </c>
      <c r="CU6">
        <f t="shared" si="1"/>
        <v>0</v>
      </c>
      <c r="CV6">
        <f t="shared" si="1"/>
        <v>0</v>
      </c>
      <c r="CW6">
        <f t="shared" si="1"/>
        <v>0</v>
      </c>
      <c r="CX6">
        <f t="shared" si="1"/>
        <v>0</v>
      </c>
      <c r="CY6">
        <f t="shared" si="1"/>
        <v>0</v>
      </c>
      <c r="CZ6">
        <f t="shared" si="1"/>
        <v>0</v>
      </c>
      <c r="DA6">
        <f t="shared" si="1"/>
        <v>0</v>
      </c>
      <c r="DB6">
        <f t="shared" si="1"/>
        <v>0</v>
      </c>
      <c r="DC6">
        <f t="shared" si="1"/>
        <v>0</v>
      </c>
      <c r="DD6">
        <f t="shared" si="1"/>
        <v>0</v>
      </c>
      <c r="DE6">
        <f t="shared" si="1"/>
        <v>0</v>
      </c>
      <c r="DF6">
        <f t="shared" si="1"/>
        <v>0</v>
      </c>
      <c r="DG6">
        <f t="shared" si="1"/>
        <v>0</v>
      </c>
      <c r="DH6">
        <f t="shared" si="1"/>
        <v>0</v>
      </c>
      <c r="DI6">
        <f t="shared" si="1"/>
        <v>0</v>
      </c>
      <c r="DJ6">
        <f t="shared" si="1"/>
        <v>0</v>
      </c>
      <c r="DK6">
        <f t="shared" si="1"/>
        <v>0</v>
      </c>
      <c r="DL6">
        <f t="shared" si="1"/>
        <v>0</v>
      </c>
      <c r="DM6">
        <f t="shared" si="1"/>
        <v>0</v>
      </c>
      <c r="DN6">
        <f t="shared" si="1"/>
        <v>0</v>
      </c>
      <c r="DO6">
        <f t="shared" si="1"/>
        <v>0</v>
      </c>
      <c r="DP6">
        <f t="shared" si="1"/>
        <v>0</v>
      </c>
      <c r="DR6">
        <f ca="1"/>
        <v>5.4366620528202235E-6</v>
      </c>
      <c r="DS6">
        <v>3</v>
      </c>
      <c r="DT6" s="23">
        <f ca="1"/>
        <v>0</v>
      </c>
      <c r="DU6" s="23">
        <f ca="1"/>
        <v>0</v>
      </c>
      <c r="DV6" s="23">
        <f ca="1"/>
        <v>2.0314841370011001E-2</v>
      </c>
      <c r="DW6" s="23">
        <f ca="1"/>
        <v>1.1486190483524761E-3</v>
      </c>
      <c r="DX6" s="23">
        <f ca="1"/>
        <v>0</v>
      </c>
      <c r="DY6" s="23">
        <f ca="1"/>
        <v>0</v>
      </c>
      <c r="DZ6" s="23">
        <f ca="1"/>
        <v>0</v>
      </c>
      <c r="EA6" s="23">
        <f ca="1"/>
        <v>0</v>
      </c>
      <c r="EB6" s="23">
        <f ca="1"/>
        <v>0</v>
      </c>
      <c r="EC6" s="23">
        <f ca="1"/>
        <v>0</v>
      </c>
      <c r="ED6" s="23">
        <f ca="1"/>
        <v>3.4921111184517856E-6</v>
      </c>
      <c r="EE6" s="23">
        <f ca="1"/>
        <v>1.1465852632995838E-2</v>
      </c>
      <c r="EF6" s="23">
        <f ca="1"/>
        <v>1.6130046326232612E-3</v>
      </c>
      <c r="EG6" s="23">
        <f ca="1"/>
        <v>7.1220290710373654E-3</v>
      </c>
      <c r="EH6" s="23">
        <f ca="1"/>
        <v>4.3650478944541405E-3</v>
      </c>
      <c r="EI6" s="23">
        <f ca="1"/>
        <v>8.1941654494860933E-6</v>
      </c>
      <c r="EJ6" s="23">
        <f ca="1"/>
        <v>1.0743343590993998E-9</v>
      </c>
      <c r="EK6" s="23">
        <f ca="1"/>
        <v>3.0019105782351946E-4</v>
      </c>
      <c r="EL6" s="23">
        <f ca="1"/>
        <v>4.7434208815020532E-5</v>
      </c>
      <c r="EM6" s="23">
        <f ca="1"/>
        <v>1.6612455600239558E-2</v>
      </c>
      <c r="EN6" s="23">
        <f ca="1"/>
        <v>0</v>
      </c>
      <c r="EO6" s="23">
        <f ca="1"/>
        <v>0</v>
      </c>
      <c r="EP6" s="23">
        <f ca="1"/>
        <v>2.8337046724108357E-5</v>
      </c>
      <c r="EQ6" s="23">
        <f ca="1"/>
        <v>7.2475359631001885E-6</v>
      </c>
      <c r="ER6" s="23">
        <f ca="1"/>
        <v>7.115042229793155E-5</v>
      </c>
      <c r="ES6" s="23">
        <f ca="1"/>
        <v>4.3100036882914682E-5</v>
      </c>
      <c r="ET6" s="23">
        <f ca="1"/>
        <v>0</v>
      </c>
      <c r="EU6" s="23">
        <f ca="1"/>
        <v>5.8253515385790892E-7</v>
      </c>
      <c r="EV6" s="23">
        <f ca="1"/>
        <v>0</v>
      </c>
      <c r="EW6" s="23">
        <f ca="1"/>
        <v>0</v>
      </c>
      <c r="EX6" s="23">
        <f ca="1"/>
        <v>7.7183028703619464E-6</v>
      </c>
      <c r="EY6" s="23">
        <f ca="1"/>
        <v>2.3492676461225188E-5</v>
      </c>
      <c r="EZ6" s="23">
        <f ca="1"/>
        <v>2.7818270495791131E-5</v>
      </c>
      <c r="FA6" s="23">
        <f ca="1"/>
        <v>0</v>
      </c>
      <c r="FB6" s="23">
        <f ca="1"/>
        <v>0</v>
      </c>
      <c r="FC6" s="23">
        <f ca="1"/>
        <v>0</v>
      </c>
      <c r="FD6" s="23">
        <f ca="1"/>
        <v>0</v>
      </c>
      <c r="FE6" s="23">
        <f ca="1"/>
        <v>0</v>
      </c>
      <c r="FF6" s="23">
        <f ca="1"/>
        <v>1.0576140840694079E-5</v>
      </c>
      <c r="FG6" s="23">
        <f ca="1"/>
        <v>3.7335838070583823E-3</v>
      </c>
      <c r="FH6" s="23">
        <f ca="1"/>
        <v>0</v>
      </c>
      <c r="FI6" s="23">
        <f ca="1"/>
        <v>0</v>
      </c>
      <c r="FJ6" s="23">
        <f ca="1"/>
        <v>0</v>
      </c>
      <c r="FK6" s="23">
        <f ca="1"/>
        <v>0</v>
      </c>
      <c r="FL6" s="23">
        <f ca="1"/>
        <v>0</v>
      </c>
      <c r="FM6" s="23">
        <f ca="1"/>
        <v>0</v>
      </c>
      <c r="FN6" s="23">
        <f ca="1"/>
        <v>0</v>
      </c>
      <c r="FO6" s="23">
        <f ca="1"/>
        <v>0</v>
      </c>
      <c r="FP6" s="23">
        <f ca="1"/>
        <v>0</v>
      </c>
      <c r="FQ6" s="23">
        <f ca="1"/>
        <v>2.6634426050521371E-4</v>
      </c>
      <c r="FR6" s="23">
        <f ca="1"/>
        <v>1.5280587010854299E-4</v>
      </c>
      <c r="FS6" s="23">
        <f ca="1"/>
        <v>0</v>
      </c>
      <c r="FV6" t="s">
        <v>75</v>
      </c>
      <c r="FW6">
        <f ca="1"/>
        <v>0.47826133521582442</v>
      </c>
      <c r="FX6">
        <f ca="1"/>
        <v>0.55116498584450113</v>
      </c>
      <c r="FY6">
        <f ca="1"/>
        <v>0.48026040127204295</v>
      </c>
      <c r="FZ6">
        <f ca="1"/>
        <v>0.40236775769617866</v>
      </c>
      <c r="GA6">
        <f ca="1"/>
        <v>0.50015682218286361</v>
      </c>
      <c r="GB6">
        <f ca="1"/>
        <v>0.6394365787846128</v>
      </c>
      <c r="GC6">
        <f ca="1"/>
        <v>0.50408676043324563</v>
      </c>
      <c r="GD6">
        <f ca="1"/>
        <v>0.39113354558398139</v>
      </c>
      <c r="GE6">
        <f ca="1"/>
        <v>0.44403391123518249</v>
      </c>
      <c r="GF6">
        <f ca="1"/>
        <v>0.44162023780503695</v>
      </c>
      <c r="GG6">
        <f ca="1"/>
        <v>0.15819378841500714</v>
      </c>
      <c r="GH6">
        <f ca="1"/>
        <v>0.16404277829795835</v>
      </c>
      <c r="GI6">
        <f ca="1"/>
        <v>0.39390177317286063</v>
      </c>
      <c r="GJ6">
        <f ca="1"/>
        <v>0.19718174234090602</v>
      </c>
      <c r="GK6">
        <f ca="1"/>
        <v>0.24366416680636258</v>
      </c>
      <c r="GL6">
        <f ca="1"/>
        <v>0.29441244233624814</v>
      </c>
      <c r="GM6">
        <f ca="1"/>
        <v>0.18555356643909793</v>
      </c>
      <c r="GN6">
        <f ca="1"/>
        <v>0.16336767966241644</v>
      </c>
      <c r="GO6">
        <f ca="1"/>
        <v>0.14135862430658808</v>
      </c>
      <c r="GP6">
        <f ca="1"/>
        <v>0.23957310939260845</v>
      </c>
      <c r="GQ6">
        <f ca="1"/>
        <v>0.15797246858736233</v>
      </c>
      <c r="GR6">
        <f ca="1"/>
        <v>9.1680371334819225E-2</v>
      </c>
      <c r="GS6">
        <f ca="1"/>
        <v>0.19897154362942213</v>
      </c>
      <c r="GT6">
        <f ca="1"/>
        <v>0.25419066332715134</v>
      </c>
      <c r="GU6">
        <f ca="1"/>
        <v>0.2028607448972275</v>
      </c>
      <c r="GV6">
        <f ca="1"/>
        <v>0.31639130292635886</v>
      </c>
      <c r="GW6">
        <f ca="1"/>
        <v>1.5497775375488963E-2</v>
      </c>
      <c r="GX6">
        <f ca="1"/>
        <v>0.35126381371634013</v>
      </c>
      <c r="GY6">
        <f ca="1"/>
        <v>0.37898314195487537</v>
      </c>
      <c r="GZ6">
        <f ca="1"/>
        <v>0.19983156532313825</v>
      </c>
      <c r="HA6">
        <f ca="1"/>
        <v>0.36264413279394953</v>
      </c>
      <c r="HB6">
        <f ca="1"/>
        <v>0.38636881204421986</v>
      </c>
      <c r="HC6">
        <f ca="1"/>
        <v>0.21635769169368563</v>
      </c>
      <c r="HD6">
        <f ca="1"/>
        <v>0.28509377471321656</v>
      </c>
      <c r="HE6">
        <f ca="1"/>
        <v>0.1791673114587653</v>
      </c>
      <c r="HF6">
        <f ca="1"/>
        <v>0.30609471979361791</v>
      </c>
      <c r="HG6">
        <f ca="1"/>
        <v>0.18557338869090761</v>
      </c>
      <c r="HH6">
        <f ca="1"/>
        <v>0.35479933034668482</v>
      </c>
      <c r="HI6">
        <f ca="1"/>
        <v>0.35647388054681423</v>
      </c>
      <c r="HJ6">
        <f ca="1"/>
        <v>0.25713743742373224</v>
      </c>
      <c r="HK6">
        <f ca="1"/>
        <v>0.36249797092417113</v>
      </c>
      <c r="HL6">
        <f ca="1"/>
        <v>0.40618146662341786</v>
      </c>
      <c r="HM6">
        <f ca="1"/>
        <v>0.38268398331040887</v>
      </c>
      <c r="HN6">
        <f ca="1"/>
        <v>0.40074307281639793</v>
      </c>
      <c r="HO6">
        <f ca="1"/>
        <v>0.4306357398530184</v>
      </c>
      <c r="HP6">
        <f ca="1"/>
        <v>0.41006544227530861</v>
      </c>
      <c r="HQ6">
        <f ca="1"/>
        <v>0.39557637476541563</v>
      </c>
      <c r="HR6">
        <f ca="1"/>
        <v>9.7477442902926495E-2</v>
      </c>
      <c r="HS6">
        <f ca="1"/>
        <v>0.32687288051501751</v>
      </c>
      <c r="HT6">
        <f ca="1"/>
        <v>0.2876861828629021</v>
      </c>
      <c r="HU6">
        <f ca="1"/>
        <v>0.29495990850269871</v>
      </c>
      <c r="HV6">
        <f ca="1"/>
        <v>0.35100416209299301</v>
      </c>
    </row>
    <row r="7" spans="1:230" x14ac:dyDescent="0.3">
      <c r="A7" s="7">
        <v>4</v>
      </c>
      <c r="B7" s="17" t="s">
        <v>31</v>
      </c>
      <c r="C7" s="59" t="s">
        <v>240</v>
      </c>
      <c r="D7" s="1">
        <v>18647.560000000001</v>
      </c>
      <c r="E7" s="1">
        <v>48917.34</v>
      </c>
      <c r="F7" s="1">
        <v>8335.7199999999993</v>
      </c>
      <c r="G7" s="1">
        <v>2005593.82</v>
      </c>
      <c r="H7" s="1">
        <v>676.2</v>
      </c>
      <c r="I7" s="1">
        <v>13.86</v>
      </c>
      <c r="J7" s="1">
        <v>9264.2099999999991</v>
      </c>
      <c r="K7" s="1">
        <v>0</v>
      </c>
      <c r="L7" s="1">
        <v>0</v>
      </c>
      <c r="M7" s="1">
        <v>0</v>
      </c>
      <c r="N7" s="1">
        <v>0</v>
      </c>
      <c r="O7" s="1">
        <v>3866980.07</v>
      </c>
      <c r="P7" s="1">
        <v>36189.24</v>
      </c>
      <c r="Q7" s="1">
        <v>293436.89</v>
      </c>
      <c r="R7" s="1">
        <v>352999.9</v>
      </c>
      <c r="S7" s="1">
        <v>78.78</v>
      </c>
      <c r="T7" s="1">
        <v>15.06</v>
      </c>
      <c r="U7" s="1">
        <v>6556.63</v>
      </c>
      <c r="V7" s="1">
        <v>95079.32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3031.48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542402.51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47785.01</v>
      </c>
      <c r="AQ7" s="1">
        <v>1577473.26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436935.39</v>
      </c>
      <c r="BB7" s="1">
        <v>403.51</v>
      </c>
      <c r="BC7" s="1">
        <v>0</v>
      </c>
      <c r="BD7" s="19">
        <f t="shared" si="2"/>
        <v>9350815.7599999998</v>
      </c>
      <c r="BE7" s="1">
        <v>13878519.75</v>
      </c>
      <c r="BF7" s="1">
        <v>0</v>
      </c>
      <c r="BG7" s="1">
        <v>66793.33</v>
      </c>
      <c r="BH7" s="1">
        <v>1421240.25</v>
      </c>
      <c r="BI7" s="1">
        <v>998772.43</v>
      </c>
      <c r="BJ7" s="1">
        <f t="shared" si="3"/>
        <v>16365325.76</v>
      </c>
      <c r="BK7" s="1">
        <f t="shared" si="6"/>
        <v>25716141.52</v>
      </c>
      <c r="BL7" s="1">
        <v>0</v>
      </c>
      <c r="BM7" s="1">
        <f t="shared" si="4"/>
        <v>25716141.52</v>
      </c>
      <c r="BO7">
        <v>4</v>
      </c>
      <c r="BP7">
        <f t="shared" si="0"/>
        <v>3.8886082471675559E-8</v>
      </c>
      <c r="BQ7">
        <f t="shared" si="5"/>
        <v>0</v>
      </c>
      <c r="BR7">
        <f t="shared" si="1"/>
        <v>0</v>
      </c>
      <c r="BS7">
        <f t="shared" si="1"/>
        <v>0</v>
      </c>
      <c r="BT7">
        <f t="shared" si="1"/>
        <v>3.8886082471675559E-8</v>
      </c>
      <c r="BU7">
        <f t="shared" si="1"/>
        <v>0</v>
      </c>
      <c r="BV7">
        <f t="shared" si="1"/>
        <v>0</v>
      </c>
      <c r="BW7">
        <f t="shared" si="1"/>
        <v>0</v>
      </c>
      <c r="BX7">
        <f t="shared" si="1"/>
        <v>0</v>
      </c>
      <c r="BY7">
        <f t="shared" si="1"/>
        <v>0</v>
      </c>
      <c r="BZ7">
        <f t="shared" si="1"/>
        <v>0</v>
      </c>
      <c r="CA7">
        <f t="shared" si="1"/>
        <v>0</v>
      </c>
      <c r="CB7">
        <f t="shared" si="1"/>
        <v>0</v>
      </c>
      <c r="CC7">
        <f t="shared" si="1"/>
        <v>0</v>
      </c>
      <c r="CD7">
        <f t="shared" si="1"/>
        <v>0</v>
      </c>
      <c r="CE7">
        <f t="shared" si="1"/>
        <v>0</v>
      </c>
      <c r="CF7">
        <f t="shared" si="1"/>
        <v>0</v>
      </c>
      <c r="CG7">
        <f t="shared" si="1"/>
        <v>0</v>
      </c>
      <c r="CH7">
        <f t="shared" si="1"/>
        <v>0</v>
      </c>
      <c r="CI7">
        <f t="shared" si="1"/>
        <v>0</v>
      </c>
      <c r="CJ7">
        <f t="shared" si="1"/>
        <v>0</v>
      </c>
      <c r="CK7">
        <f t="shared" si="1"/>
        <v>0</v>
      </c>
      <c r="CL7">
        <f t="shared" si="1"/>
        <v>0</v>
      </c>
      <c r="CM7">
        <f t="shared" si="1"/>
        <v>0</v>
      </c>
      <c r="CN7">
        <f t="shared" si="1"/>
        <v>0</v>
      </c>
      <c r="CO7">
        <f t="shared" si="1"/>
        <v>0</v>
      </c>
      <c r="CP7">
        <f t="shared" si="1"/>
        <v>0</v>
      </c>
      <c r="CQ7">
        <f t="shared" si="1"/>
        <v>0</v>
      </c>
      <c r="CR7">
        <f t="shared" si="1"/>
        <v>0</v>
      </c>
      <c r="CS7">
        <f t="shared" si="1"/>
        <v>0</v>
      </c>
      <c r="CT7">
        <f t="shared" si="1"/>
        <v>0</v>
      </c>
      <c r="CU7">
        <f t="shared" si="1"/>
        <v>0</v>
      </c>
      <c r="CV7">
        <f t="shared" si="1"/>
        <v>0</v>
      </c>
      <c r="CW7">
        <f t="shared" si="1"/>
        <v>0</v>
      </c>
      <c r="CX7">
        <f t="shared" si="1"/>
        <v>0</v>
      </c>
      <c r="CY7">
        <f t="shared" si="1"/>
        <v>0</v>
      </c>
      <c r="CZ7">
        <f t="shared" si="1"/>
        <v>0</v>
      </c>
      <c r="DA7">
        <f t="shared" si="1"/>
        <v>0</v>
      </c>
      <c r="DB7">
        <f t="shared" si="1"/>
        <v>0</v>
      </c>
      <c r="DC7">
        <f t="shared" si="1"/>
        <v>0</v>
      </c>
      <c r="DD7">
        <f t="shared" si="1"/>
        <v>0</v>
      </c>
      <c r="DE7">
        <f t="shared" si="1"/>
        <v>0</v>
      </c>
      <c r="DF7">
        <f t="shared" si="1"/>
        <v>0</v>
      </c>
      <c r="DG7">
        <f t="shared" si="1"/>
        <v>0</v>
      </c>
      <c r="DH7">
        <f t="shared" si="1"/>
        <v>0</v>
      </c>
      <c r="DI7">
        <f t="shared" si="1"/>
        <v>0</v>
      </c>
      <c r="DJ7">
        <f t="shared" si="1"/>
        <v>0</v>
      </c>
      <c r="DK7">
        <f t="shared" si="1"/>
        <v>0</v>
      </c>
      <c r="DL7">
        <f t="shared" si="1"/>
        <v>0</v>
      </c>
      <c r="DM7">
        <f t="shared" si="1"/>
        <v>0</v>
      </c>
      <c r="DN7">
        <f t="shared" si="1"/>
        <v>0</v>
      </c>
      <c r="DO7">
        <f t="shared" si="1"/>
        <v>0</v>
      </c>
      <c r="DP7">
        <f t="shared" si="1"/>
        <v>0</v>
      </c>
      <c r="DR7">
        <f ca="1"/>
        <v>3.457774453443745E-6</v>
      </c>
      <c r="DS7">
        <v>4</v>
      </c>
      <c r="DT7" s="23">
        <f ca="1"/>
        <v>2.6250617188420042E-4</v>
      </c>
      <c r="DU7" s="23">
        <f ca="1"/>
        <v>1.866945268619889E-3</v>
      </c>
      <c r="DV7" s="23">
        <f ca="1"/>
        <v>6.6544010716602323E-4</v>
      </c>
      <c r="DW7" s="23">
        <f ca="1"/>
        <v>7.7989686689202822E-2</v>
      </c>
      <c r="DX7" s="23">
        <f ca="1"/>
        <v>2.7119972392975042E-4</v>
      </c>
      <c r="DY7" s="23">
        <f ca="1"/>
        <v>9.6136548858123568E-6</v>
      </c>
      <c r="DZ7" s="23">
        <f ca="1"/>
        <v>5.4319565624442307E-4</v>
      </c>
      <c r="EA7" s="23">
        <f ca="1"/>
        <v>0</v>
      </c>
      <c r="EB7" s="23">
        <f ca="1"/>
        <v>0</v>
      </c>
      <c r="EC7" s="23">
        <f ca="1"/>
        <v>0</v>
      </c>
      <c r="ED7" s="23">
        <f ca="1"/>
        <v>0</v>
      </c>
      <c r="EE7" s="23">
        <f ca="1"/>
        <v>1.6373909131788808E-2</v>
      </c>
      <c r="EF7" s="23">
        <f ca="1"/>
        <v>8.1379809410780241E-3</v>
      </c>
      <c r="EG7" s="23">
        <f ca="1"/>
        <v>1.154038661455758E-3</v>
      </c>
      <c r="EH7" s="23">
        <f ca="1"/>
        <v>1.8167718923746169E-2</v>
      </c>
      <c r="EI7" s="23">
        <f ca="1"/>
        <v>5.411487585803625E-6</v>
      </c>
      <c r="EJ7" s="23">
        <f ca="1"/>
        <v>3.235895089607392E-7</v>
      </c>
      <c r="EK7" s="23">
        <f ca="1"/>
        <v>5.6083730462361061E-5</v>
      </c>
      <c r="EL7" s="23">
        <f ca="1"/>
        <v>1.3062352488125626E-3</v>
      </c>
      <c r="EM7" s="23">
        <f ca="1"/>
        <v>0</v>
      </c>
      <c r="EN7" s="23">
        <f ca="1"/>
        <v>0</v>
      </c>
      <c r="EO7" s="23">
        <f ca="1"/>
        <v>0</v>
      </c>
      <c r="EP7" s="23">
        <f ca="1"/>
        <v>0</v>
      </c>
      <c r="EQ7" s="23">
        <f ca="1"/>
        <v>0</v>
      </c>
      <c r="ER7" s="23">
        <f ca="1"/>
        <v>0</v>
      </c>
      <c r="ES7" s="23">
        <f ca="1"/>
        <v>2.0249349049937727E-4</v>
      </c>
      <c r="ET7" s="23">
        <f ca="1"/>
        <v>0</v>
      </c>
      <c r="EU7" s="23">
        <f ca="1"/>
        <v>0</v>
      </c>
      <c r="EV7" s="23">
        <f ca="1"/>
        <v>0</v>
      </c>
      <c r="EW7" s="23">
        <f ca="1"/>
        <v>0</v>
      </c>
      <c r="EX7" s="23">
        <f ca="1"/>
        <v>0</v>
      </c>
      <c r="EY7" s="23">
        <f ca="1"/>
        <v>1.8956927790560072E-3</v>
      </c>
      <c r="EZ7" s="23">
        <f ca="1"/>
        <v>0</v>
      </c>
      <c r="FA7" s="23">
        <f ca="1"/>
        <v>0</v>
      </c>
      <c r="FB7" s="23">
        <f ca="1"/>
        <v>0</v>
      </c>
      <c r="FC7" s="23">
        <f ca="1"/>
        <v>0</v>
      </c>
      <c r="FD7" s="23">
        <f ca="1"/>
        <v>0</v>
      </c>
      <c r="FE7" s="23">
        <f ca="1"/>
        <v>0</v>
      </c>
      <c r="FF7" s="23">
        <f ca="1"/>
        <v>4.5562657395778489E-3</v>
      </c>
      <c r="FG7" s="23">
        <f ca="1"/>
        <v>2.4040424991322439E-2</v>
      </c>
      <c r="FH7" s="23">
        <f ca="1"/>
        <v>0</v>
      </c>
      <c r="FI7" s="23">
        <f ca="1"/>
        <v>0</v>
      </c>
      <c r="FJ7" s="23">
        <f ca="1"/>
        <v>0</v>
      </c>
      <c r="FK7" s="23">
        <f ca="1"/>
        <v>0</v>
      </c>
      <c r="FL7" s="23">
        <f ca="1"/>
        <v>0</v>
      </c>
      <c r="FM7" s="23">
        <f ca="1"/>
        <v>0</v>
      </c>
      <c r="FN7" s="23">
        <f ca="1"/>
        <v>0</v>
      </c>
      <c r="FO7" s="23">
        <f ca="1"/>
        <v>0</v>
      </c>
      <c r="FP7" s="23">
        <f ca="1"/>
        <v>0</v>
      </c>
      <c r="FQ7" s="23">
        <f ca="1"/>
        <v>1.8409928502088509E-2</v>
      </c>
      <c r="FR7" s="23">
        <f ca="1"/>
        <v>8.3317046097620809E-6</v>
      </c>
      <c r="FS7" s="23">
        <f ca="1"/>
        <v>0</v>
      </c>
      <c r="FV7" t="s">
        <v>76</v>
      </c>
      <c r="FW7">
        <f ca="1"/>
        <v>0</v>
      </c>
      <c r="FX7">
        <f ca="1"/>
        <v>0</v>
      </c>
      <c r="FY7">
        <f ca="1"/>
        <v>0</v>
      </c>
      <c r="FZ7">
        <f ca="1"/>
        <v>0</v>
      </c>
      <c r="GA7">
        <f ca="1"/>
        <v>0</v>
      </c>
      <c r="GB7">
        <f ca="1"/>
        <v>0</v>
      </c>
      <c r="GC7">
        <f ca="1"/>
        <v>0</v>
      </c>
      <c r="GD7">
        <f ca="1"/>
        <v>0</v>
      </c>
      <c r="GE7">
        <f ca="1"/>
        <v>0</v>
      </c>
      <c r="GF7">
        <f ca="1"/>
        <v>0</v>
      </c>
      <c r="GG7">
        <f ca="1"/>
        <v>0</v>
      </c>
      <c r="GH7">
        <f ca="1"/>
        <v>0</v>
      </c>
      <c r="GI7">
        <f ca="1"/>
        <v>0</v>
      </c>
      <c r="GJ7">
        <f ca="1"/>
        <v>0</v>
      </c>
      <c r="GK7">
        <f ca="1"/>
        <v>0</v>
      </c>
      <c r="GL7">
        <f ca="1"/>
        <v>0</v>
      </c>
      <c r="GM7">
        <f ca="1"/>
        <v>0</v>
      </c>
      <c r="GN7">
        <f ca="1"/>
        <v>0</v>
      </c>
      <c r="GO7">
        <f ca="1"/>
        <v>0</v>
      </c>
      <c r="GP7">
        <f ca="1"/>
        <v>0</v>
      </c>
      <c r="GQ7">
        <f ca="1"/>
        <v>0</v>
      </c>
      <c r="GR7">
        <f ca="1"/>
        <v>0</v>
      </c>
      <c r="GS7">
        <f ca="1"/>
        <v>0</v>
      </c>
      <c r="GT7">
        <f ca="1"/>
        <v>0</v>
      </c>
      <c r="GU7">
        <f ca="1"/>
        <v>0</v>
      </c>
      <c r="GV7">
        <f ca="1"/>
        <v>0</v>
      </c>
      <c r="GW7">
        <f ca="1"/>
        <v>0</v>
      </c>
      <c r="GX7">
        <f ca="1"/>
        <v>0</v>
      </c>
      <c r="GY7">
        <f ca="1"/>
        <v>0</v>
      </c>
      <c r="GZ7">
        <f ca="1"/>
        <v>0</v>
      </c>
      <c r="HA7">
        <f ca="1"/>
        <v>0</v>
      </c>
      <c r="HB7">
        <f ca="1"/>
        <v>0</v>
      </c>
      <c r="HC7">
        <f ca="1"/>
        <v>0</v>
      </c>
      <c r="HD7">
        <f ca="1"/>
        <v>0</v>
      </c>
      <c r="HE7">
        <f ca="1"/>
        <v>0</v>
      </c>
      <c r="HF7">
        <f ca="1"/>
        <v>0</v>
      </c>
      <c r="HG7">
        <f ca="1"/>
        <v>0</v>
      </c>
      <c r="HH7">
        <f ca="1"/>
        <v>0</v>
      </c>
      <c r="HI7">
        <f ca="1"/>
        <v>0</v>
      </c>
      <c r="HJ7">
        <f ca="1"/>
        <v>0</v>
      </c>
      <c r="HK7">
        <f ca="1"/>
        <v>0</v>
      </c>
      <c r="HL7">
        <f ca="1"/>
        <v>0</v>
      </c>
      <c r="HM7">
        <f ca="1"/>
        <v>0</v>
      </c>
      <c r="HN7">
        <f ca="1"/>
        <v>0</v>
      </c>
      <c r="HO7">
        <f ca="1"/>
        <v>0</v>
      </c>
      <c r="HP7">
        <f ca="1"/>
        <v>0</v>
      </c>
      <c r="HQ7">
        <f ca="1"/>
        <v>0</v>
      </c>
      <c r="HR7">
        <f ca="1"/>
        <v>0</v>
      </c>
      <c r="HS7">
        <f ca="1"/>
        <v>0</v>
      </c>
      <c r="HT7">
        <f ca="1"/>
        <v>0</v>
      </c>
      <c r="HU7">
        <f ca="1"/>
        <v>0</v>
      </c>
      <c r="HV7">
        <f ca="1"/>
        <v>0</v>
      </c>
    </row>
    <row r="8" spans="1:230" x14ac:dyDescent="0.3">
      <c r="A8" s="7">
        <v>5</v>
      </c>
      <c r="B8" s="17" t="s">
        <v>32</v>
      </c>
      <c r="C8" s="63" t="s">
        <v>241</v>
      </c>
      <c r="D8" s="1">
        <v>905776.35</v>
      </c>
      <c r="E8" s="1">
        <v>278162.7</v>
      </c>
      <c r="F8" s="1">
        <v>289141.14</v>
      </c>
      <c r="G8" s="1">
        <v>471906.18</v>
      </c>
      <c r="H8" s="1">
        <v>336832.34</v>
      </c>
      <c r="I8" s="1">
        <v>11546.66</v>
      </c>
      <c r="J8" s="1">
        <v>200000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9">
        <f t="shared" si="2"/>
        <v>2493365.37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f t="shared" si="3"/>
        <v>0</v>
      </c>
      <c r="BK8" s="1">
        <f t="shared" si="6"/>
        <v>2493365.37</v>
      </c>
      <c r="BL8" s="1">
        <v>0</v>
      </c>
      <c r="BM8" s="1">
        <f t="shared" si="4"/>
        <v>2493365.37</v>
      </c>
      <c r="BO8">
        <v>5</v>
      </c>
      <c r="BP8">
        <f t="shared" si="0"/>
        <v>4.0106436546842708E-7</v>
      </c>
      <c r="BQ8">
        <f t="shared" si="5"/>
        <v>0</v>
      </c>
      <c r="BR8">
        <f t="shared" si="1"/>
        <v>0</v>
      </c>
      <c r="BS8">
        <f t="shared" si="1"/>
        <v>0</v>
      </c>
      <c r="BT8">
        <f t="shared" si="1"/>
        <v>0</v>
      </c>
      <c r="BU8">
        <f t="shared" si="1"/>
        <v>4.0106436546842708E-7</v>
      </c>
      <c r="BV8">
        <f t="shared" si="1"/>
        <v>0</v>
      </c>
      <c r="BW8">
        <f t="shared" si="1"/>
        <v>0</v>
      </c>
      <c r="BX8">
        <f t="shared" si="1"/>
        <v>0</v>
      </c>
      <c r="BY8">
        <f t="shared" si="1"/>
        <v>0</v>
      </c>
      <c r="BZ8">
        <f t="shared" si="1"/>
        <v>0</v>
      </c>
      <c r="CA8">
        <f t="shared" si="1"/>
        <v>0</v>
      </c>
      <c r="CB8">
        <f t="shared" si="1"/>
        <v>0</v>
      </c>
      <c r="CC8">
        <f t="shared" si="1"/>
        <v>0</v>
      </c>
      <c r="CD8">
        <f t="shared" si="1"/>
        <v>0</v>
      </c>
      <c r="CE8">
        <f t="shared" si="1"/>
        <v>0</v>
      </c>
      <c r="CF8">
        <f t="shared" si="1"/>
        <v>0</v>
      </c>
      <c r="CG8">
        <f t="shared" si="1"/>
        <v>0</v>
      </c>
      <c r="CH8">
        <f t="shared" si="1"/>
        <v>0</v>
      </c>
      <c r="CI8">
        <f t="shared" si="1"/>
        <v>0</v>
      </c>
      <c r="CJ8">
        <f t="shared" si="1"/>
        <v>0</v>
      </c>
      <c r="CK8">
        <f t="shared" si="1"/>
        <v>0</v>
      </c>
      <c r="CL8">
        <f t="shared" si="1"/>
        <v>0</v>
      </c>
      <c r="CM8">
        <f t="shared" si="1"/>
        <v>0</v>
      </c>
      <c r="CN8">
        <f t="shared" si="1"/>
        <v>0</v>
      </c>
      <c r="CO8">
        <f t="shared" si="1"/>
        <v>0</v>
      </c>
      <c r="CP8">
        <f t="shared" si="1"/>
        <v>0</v>
      </c>
      <c r="CQ8">
        <f t="shared" si="1"/>
        <v>0</v>
      </c>
      <c r="CR8">
        <f t="shared" si="1"/>
        <v>0</v>
      </c>
      <c r="CS8">
        <f t="shared" si="1"/>
        <v>0</v>
      </c>
      <c r="CT8">
        <f t="shared" si="1"/>
        <v>0</v>
      </c>
      <c r="CU8">
        <f t="shared" si="1"/>
        <v>0</v>
      </c>
      <c r="CV8">
        <f t="shared" si="1"/>
        <v>0</v>
      </c>
      <c r="CW8">
        <f t="shared" si="1"/>
        <v>0</v>
      </c>
      <c r="CX8">
        <f t="shared" si="1"/>
        <v>0</v>
      </c>
      <c r="CY8">
        <f t="shared" si="1"/>
        <v>0</v>
      </c>
      <c r="CZ8">
        <f t="shared" si="1"/>
        <v>0</v>
      </c>
      <c r="DA8">
        <f t="shared" si="1"/>
        <v>0</v>
      </c>
      <c r="DB8">
        <f t="shared" si="1"/>
        <v>0</v>
      </c>
      <c r="DC8">
        <f t="shared" si="1"/>
        <v>0</v>
      </c>
      <c r="DD8">
        <f t="shared" si="1"/>
        <v>0</v>
      </c>
      <c r="DE8">
        <f t="shared" si="1"/>
        <v>0</v>
      </c>
      <c r="DF8">
        <f t="shared" si="1"/>
        <v>0</v>
      </c>
      <c r="DG8">
        <f t="shared" si="1"/>
        <v>0</v>
      </c>
      <c r="DH8">
        <f t="shared" si="1"/>
        <v>0</v>
      </c>
      <c r="DI8">
        <f t="shared" si="1"/>
        <v>0</v>
      </c>
      <c r="DJ8">
        <f t="shared" si="1"/>
        <v>0</v>
      </c>
      <c r="DK8">
        <f t="shared" si="1"/>
        <v>0</v>
      </c>
      <c r="DL8">
        <f t="shared" si="1"/>
        <v>0</v>
      </c>
      <c r="DM8">
        <f t="shared" si="1"/>
        <v>0</v>
      </c>
      <c r="DN8">
        <f t="shared" si="1"/>
        <v>0</v>
      </c>
      <c r="DO8">
        <f t="shared" si="1"/>
        <v>0</v>
      </c>
      <c r="DP8">
        <f t="shared" si="1"/>
        <v>0</v>
      </c>
      <c r="DR8">
        <f ca="1"/>
        <v>5.5993316831860853E-6</v>
      </c>
      <c r="DS8">
        <v>5</v>
      </c>
      <c r="DT8" s="23">
        <f ca="1"/>
        <v>1.2750830790824303E-2</v>
      </c>
      <c r="DU8" s="23">
        <f ca="1"/>
        <v>1.061616467026894E-2</v>
      </c>
      <c r="DV8" s="23">
        <f ca="1"/>
        <v>2.3082122622605623E-2</v>
      </c>
      <c r="DW8" s="23">
        <f ca="1"/>
        <v>1.8350582634373371E-2</v>
      </c>
      <c r="DX8" s="23">
        <f ca="1"/>
        <v>0.13509144871134551</v>
      </c>
      <c r="DY8" s="23">
        <f ca="1"/>
        <v>8.0090623610255488E-3</v>
      </c>
      <c r="DZ8" s="23">
        <f ca="1"/>
        <v>1.1726756112921082E-2</v>
      </c>
      <c r="EA8" s="23">
        <f ca="1"/>
        <v>0</v>
      </c>
      <c r="EB8" s="23">
        <f ca="1"/>
        <v>0</v>
      </c>
      <c r="EC8" s="23">
        <f ca="1"/>
        <v>0</v>
      </c>
      <c r="ED8" s="23">
        <f ca="1"/>
        <v>0</v>
      </c>
      <c r="EE8" s="23">
        <f ca="1"/>
        <v>0</v>
      </c>
      <c r="EF8" s="23">
        <f ca="1"/>
        <v>0</v>
      </c>
      <c r="EG8" s="23">
        <f ca="1"/>
        <v>0</v>
      </c>
      <c r="EH8" s="23">
        <f ca="1"/>
        <v>0</v>
      </c>
      <c r="EI8" s="23">
        <f ca="1"/>
        <v>0</v>
      </c>
      <c r="EJ8" s="23">
        <f ca="1"/>
        <v>0</v>
      </c>
      <c r="EK8" s="23">
        <f ca="1"/>
        <v>0</v>
      </c>
      <c r="EL8" s="23">
        <f ca="1"/>
        <v>0</v>
      </c>
      <c r="EM8" s="23">
        <f ca="1"/>
        <v>0</v>
      </c>
      <c r="EN8" s="23">
        <f ca="1"/>
        <v>0</v>
      </c>
      <c r="EO8" s="23">
        <f ca="1"/>
        <v>0</v>
      </c>
      <c r="EP8" s="23">
        <f ca="1"/>
        <v>0</v>
      </c>
      <c r="EQ8" s="23">
        <f ca="1"/>
        <v>0</v>
      </c>
      <c r="ER8" s="23">
        <f ca="1"/>
        <v>0</v>
      </c>
      <c r="ES8" s="23">
        <f ca="1"/>
        <v>0</v>
      </c>
      <c r="ET8" s="23">
        <f ca="1"/>
        <v>0</v>
      </c>
      <c r="EU8" s="23">
        <f ca="1"/>
        <v>0</v>
      </c>
      <c r="EV8" s="23">
        <f ca="1"/>
        <v>0</v>
      </c>
      <c r="EW8" s="23">
        <f ca="1"/>
        <v>0</v>
      </c>
      <c r="EX8" s="23">
        <f ca="1"/>
        <v>0</v>
      </c>
      <c r="EY8" s="23">
        <f ca="1"/>
        <v>0</v>
      </c>
      <c r="EZ8" s="23">
        <f ca="1"/>
        <v>0</v>
      </c>
      <c r="FA8" s="23">
        <f ca="1"/>
        <v>0</v>
      </c>
      <c r="FB8" s="23">
        <f ca="1"/>
        <v>0</v>
      </c>
      <c r="FC8" s="23">
        <f ca="1"/>
        <v>0</v>
      </c>
      <c r="FD8" s="23">
        <f ca="1"/>
        <v>0</v>
      </c>
      <c r="FE8" s="23">
        <f ca="1"/>
        <v>0</v>
      </c>
      <c r="FF8" s="23">
        <f ca="1"/>
        <v>0</v>
      </c>
      <c r="FG8" s="23">
        <f ca="1"/>
        <v>0</v>
      </c>
      <c r="FH8" s="23">
        <f ca="1"/>
        <v>0</v>
      </c>
      <c r="FI8" s="23">
        <f ca="1"/>
        <v>0</v>
      </c>
      <c r="FJ8" s="23">
        <f ca="1"/>
        <v>0</v>
      </c>
      <c r="FK8" s="23">
        <f ca="1"/>
        <v>0</v>
      </c>
      <c r="FL8" s="23">
        <f ca="1"/>
        <v>0</v>
      </c>
      <c r="FM8" s="23">
        <f ca="1"/>
        <v>0</v>
      </c>
      <c r="FN8" s="23">
        <f ca="1"/>
        <v>0</v>
      </c>
      <c r="FO8" s="23">
        <f ca="1"/>
        <v>0</v>
      </c>
      <c r="FP8" s="23">
        <f ca="1"/>
        <v>0</v>
      </c>
      <c r="FQ8" s="23">
        <f ca="1"/>
        <v>0</v>
      </c>
      <c r="FR8" s="23">
        <f ca="1"/>
        <v>0</v>
      </c>
      <c r="FS8" s="23">
        <f ca="1"/>
        <v>0</v>
      </c>
      <c r="FV8" t="s">
        <v>77</v>
      </c>
      <c r="FW8">
        <f ca="1"/>
        <v>3.6780911931921297E-2</v>
      </c>
      <c r="FX8">
        <f ca="1"/>
        <v>2.0180283587393055E-2</v>
      </c>
      <c r="FY8">
        <f ca="1"/>
        <v>7.133412701014267E-3</v>
      </c>
      <c r="FZ8">
        <f ca="1"/>
        <v>2.0163950318780174E-3</v>
      </c>
      <c r="GA8">
        <f ca="1"/>
        <v>5.6136979234615737E-3</v>
      </c>
      <c r="GB8">
        <f ca="1"/>
        <v>2.0372347396841094E-2</v>
      </c>
      <c r="GC8">
        <f ca="1"/>
        <v>1.0521110726817497E-2</v>
      </c>
      <c r="GD8">
        <f ca="1"/>
        <v>3.5395251276767615E-3</v>
      </c>
      <c r="GE8">
        <f ca="1"/>
        <v>2.4348983816442232E-3</v>
      </c>
      <c r="GF8">
        <f ca="1"/>
        <v>3.7246572727469916E-2</v>
      </c>
      <c r="GG8">
        <f ca="1"/>
        <v>7.0094488616903011E-2</v>
      </c>
      <c r="GH8">
        <f ca="1"/>
        <v>1.3474543318525373E-2</v>
      </c>
      <c r="GI8">
        <f ca="1"/>
        <v>1.4469764405856079E-2</v>
      </c>
      <c r="GJ8">
        <f ca="1"/>
        <v>4.5658082317544205E-3</v>
      </c>
      <c r="GK8">
        <f ca="1"/>
        <v>2.621618023352321E-2</v>
      </c>
      <c r="GL8">
        <f ca="1"/>
        <v>3.3719859767488286E-3</v>
      </c>
      <c r="GM8">
        <f ca="1"/>
        <v>1.751336469095734E-2</v>
      </c>
      <c r="GN8">
        <f ca="1"/>
        <v>2.6967793059221382E-2</v>
      </c>
      <c r="GO8">
        <f ca="1"/>
        <v>2.1422501964139591E-2</v>
      </c>
      <c r="GP8">
        <f ca="1"/>
        <v>1.8897767992052748E-2</v>
      </c>
      <c r="GQ8">
        <f ca="1"/>
        <v>1.9156322096123828E-2</v>
      </c>
      <c r="GR8">
        <f ca="1"/>
        <v>0.16663620041470659</v>
      </c>
      <c r="GS8">
        <f ca="1"/>
        <v>7.1962318662052386E-3</v>
      </c>
      <c r="GT8">
        <f ca="1"/>
        <v>1.3976672565410709E-2</v>
      </c>
      <c r="GU8">
        <f ca="1"/>
        <v>4.0131682327907689E-2</v>
      </c>
      <c r="GV8">
        <f ca="1"/>
        <v>2.2392400927251966E-2</v>
      </c>
      <c r="GW8">
        <f ca="1"/>
        <v>2.5207384977940484E-3</v>
      </c>
      <c r="GX8">
        <f ca="1"/>
        <v>3.0389082954956567E-2</v>
      </c>
      <c r="GY8">
        <f ca="1"/>
        <v>3.5899873090877603E-2</v>
      </c>
      <c r="GZ8">
        <f ca="1"/>
        <v>1.6384891127934648E-2</v>
      </c>
      <c r="HA8">
        <f ca="1"/>
        <v>0.12170520953634922</v>
      </c>
      <c r="HB8">
        <f ca="1"/>
        <v>1.6909200070725064E-2</v>
      </c>
      <c r="HC8">
        <f ca="1"/>
        <v>3.5337509665947355E-5</v>
      </c>
      <c r="HD8">
        <f ca="1"/>
        <v>4.9800181867689537E-2</v>
      </c>
      <c r="HE8">
        <f ca="1"/>
        <v>2.8144351799990856E-2</v>
      </c>
      <c r="HF8">
        <f ca="1"/>
        <v>2.1558517788494633E-2</v>
      </c>
      <c r="HG8">
        <f ca="1"/>
        <v>3.836530754627174E-3</v>
      </c>
      <c r="HH8">
        <f ca="1"/>
        <v>4.0677284007818735E-3</v>
      </c>
      <c r="HI8">
        <f ca="1"/>
        <v>3.9845315034583188E-3</v>
      </c>
      <c r="HJ8">
        <f ca="1"/>
        <v>4.2328577205773432E-2</v>
      </c>
      <c r="HK8">
        <f ca="1"/>
        <v>2.5173340887892592E-2</v>
      </c>
      <c r="HL8">
        <f ca="1"/>
        <v>9.1592495088366088E-2</v>
      </c>
      <c r="HM8">
        <f ca="1"/>
        <v>5.6897996541046833E-3</v>
      </c>
      <c r="HN8">
        <f ca="1"/>
        <v>4.5965299281850395E-3</v>
      </c>
      <c r="HO8">
        <f ca="1"/>
        <v>4.5969208549322509E-3</v>
      </c>
      <c r="HP8">
        <f ca="1"/>
        <v>0.10359499597199762</v>
      </c>
      <c r="HQ8">
        <f ca="1"/>
        <v>5.0751745319063152E-2</v>
      </c>
      <c r="HR8">
        <f ca="1"/>
        <v>0</v>
      </c>
      <c r="HS8">
        <f ca="1"/>
        <v>6.5098383021512185E-3</v>
      </c>
      <c r="HT8">
        <f ca="1"/>
        <v>6.1985325145126119E-3</v>
      </c>
      <c r="HU8">
        <f ca="1"/>
        <v>3.7096103821833037E-2</v>
      </c>
      <c r="HV8">
        <f ca="1"/>
        <v>1.6632806010205697E-2</v>
      </c>
    </row>
    <row r="9" spans="1:230" x14ac:dyDescent="0.3">
      <c r="A9" s="7">
        <v>6</v>
      </c>
      <c r="B9" s="17" t="s">
        <v>2</v>
      </c>
      <c r="C9" s="63" t="s">
        <v>240</v>
      </c>
      <c r="D9" s="1">
        <v>7.41</v>
      </c>
      <c r="E9" s="1">
        <v>239.24</v>
      </c>
      <c r="F9" s="1">
        <v>304.45999999999998</v>
      </c>
      <c r="G9" s="1">
        <v>28.27</v>
      </c>
      <c r="H9" s="1">
        <v>761.8</v>
      </c>
      <c r="I9" s="1">
        <v>6.69</v>
      </c>
      <c r="J9" s="1">
        <v>6617.2</v>
      </c>
      <c r="K9" s="1">
        <v>0</v>
      </c>
      <c r="L9" s="1">
        <v>86.69</v>
      </c>
      <c r="M9" s="1">
        <v>388.87</v>
      </c>
      <c r="N9" s="1">
        <v>54339.46</v>
      </c>
      <c r="O9" s="1">
        <v>12059.29</v>
      </c>
      <c r="P9" s="1">
        <v>58.42</v>
      </c>
      <c r="Q9" s="1">
        <v>4399.45</v>
      </c>
      <c r="R9" s="1">
        <v>11761.27</v>
      </c>
      <c r="S9" s="1">
        <v>377320.87</v>
      </c>
      <c r="T9" s="1">
        <v>128933.29</v>
      </c>
      <c r="U9" s="1">
        <v>3712.49</v>
      </c>
      <c r="V9" s="1">
        <v>1536.19</v>
      </c>
      <c r="W9" s="1">
        <v>162.6</v>
      </c>
      <c r="X9" s="1">
        <v>4604.75</v>
      </c>
      <c r="Y9" s="1">
        <v>5396.37</v>
      </c>
      <c r="Z9" s="1">
        <v>741.25</v>
      </c>
      <c r="AA9" s="1">
        <v>1611.4</v>
      </c>
      <c r="AB9" s="1">
        <v>89296.04</v>
      </c>
      <c r="AC9" s="1">
        <v>43018.12</v>
      </c>
      <c r="AD9" s="1">
        <v>0</v>
      </c>
      <c r="AE9" s="1">
        <v>0</v>
      </c>
      <c r="AF9" s="1">
        <v>0</v>
      </c>
      <c r="AG9" s="1">
        <v>1509.13</v>
      </c>
      <c r="AH9" s="1">
        <v>450.83</v>
      </c>
      <c r="AI9" s="1">
        <v>123999.94</v>
      </c>
      <c r="AJ9" s="1">
        <v>52.02</v>
      </c>
      <c r="AK9" s="1">
        <v>0</v>
      </c>
      <c r="AL9" s="1">
        <v>0</v>
      </c>
      <c r="AM9" s="1">
        <v>0</v>
      </c>
      <c r="AN9" s="1">
        <v>0</v>
      </c>
      <c r="AO9" s="1">
        <v>0.99</v>
      </c>
      <c r="AP9" s="1">
        <v>894.02</v>
      </c>
      <c r="AQ9" s="1">
        <v>5153.08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416.63</v>
      </c>
      <c r="AZ9" s="1">
        <v>0</v>
      </c>
      <c r="BA9" s="1">
        <v>0</v>
      </c>
      <c r="BB9" s="1">
        <v>5.98</v>
      </c>
      <c r="BC9" s="1">
        <v>0</v>
      </c>
      <c r="BD9" s="19">
        <f t="shared" si="2"/>
        <v>879874.51</v>
      </c>
      <c r="BE9" s="1">
        <v>452594.1</v>
      </c>
      <c r="BF9" s="1">
        <v>0</v>
      </c>
      <c r="BG9" s="1">
        <v>0</v>
      </c>
      <c r="BH9" s="1">
        <v>-444.85</v>
      </c>
      <c r="BI9" s="1">
        <v>109675.59</v>
      </c>
      <c r="BJ9" s="1">
        <f t="shared" si="3"/>
        <v>561824.84</v>
      </c>
      <c r="BK9" s="1">
        <f t="shared" si="6"/>
        <v>1441699.35</v>
      </c>
      <c r="BL9" s="1">
        <v>0</v>
      </c>
      <c r="BM9" s="1">
        <f t="shared" si="4"/>
        <v>1441699.35</v>
      </c>
      <c r="BO9">
        <v>6</v>
      </c>
      <c r="BP9">
        <f t="shared" si="0"/>
        <v>6.9362589363725521E-7</v>
      </c>
      <c r="BQ9">
        <f t="shared" si="5"/>
        <v>0</v>
      </c>
      <c r="BR9">
        <f t="shared" si="1"/>
        <v>0</v>
      </c>
      <c r="BS9">
        <f t="shared" si="1"/>
        <v>0</v>
      </c>
      <c r="BT9">
        <f t="shared" si="1"/>
        <v>0</v>
      </c>
      <c r="BU9">
        <f t="shared" si="1"/>
        <v>0</v>
      </c>
      <c r="BV9">
        <f t="shared" si="1"/>
        <v>6.9362589363725521E-7</v>
      </c>
      <c r="BW9">
        <f t="shared" si="1"/>
        <v>0</v>
      </c>
      <c r="BX9">
        <f t="shared" si="1"/>
        <v>0</v>
      </c>
      <c r="BY9">
        <f t="shared" si="1"/>
        <v>0</v>
      </c>
      <c r="BZ9">
        <f t="shared" si="1"/>
        <v>0</v>
      </c>
      <c r="CA9">
        <f t="shared" si="1"/>
        <v>0</v>
      </c>
      <c r="CB9">
        <f t="shared" si="1"/>
        <v>0</v>
      </c>
      <c r="CC9">
        <f t="shared" si="1"/>
        <v>0</v>
      </c>
      <c r="CD9">
        <f t="shared" si="1"/>
        <v>0</v>
      </c>
      <c r="CE9">
        <f t="shared" si="1"/>
        <v>0</v>
      </c>
      <c r="CF9">
        <f t="shared" si="1"/>
        <v>0</v>
      </c>
      <c r="CG9">
        <f t="shared" ref="BR9:DP14" si="7">IF($BO9=CG$3, $BP9, 0)</f>
        <v>0</v>
      </c>
      <c r="CH9">
        <f t="shared" si="7"/>
        <v>0</v>
      </c>
      <c r="CI9">
        <f t="shared" si="7"/>
        <v>0</v>
      </c>
      <c r="CJ9">
        <f t="shared" si="7"/>
        <v>0</v>
      </c>
      <c r="CK9">
        <f t="shared" si="7"/>
        <v>0</v>
      </c>
      <c r="CL9">
        <f t="shared" si="7"/>
        <v>0</v>
      </c>
      <c r="CM9">
        <f t="shared" si="7"/>
        <v>0</v>
      </c>
      <c r="CN9">
        <f t="shared" si="7"/>
        <v>0</v>
      </c>
      <c r="CO9">
        <f t="shared" si="7"/>
        <v>0</v>
      </c>
      <c r="CP9">
        <f t="shared" si="7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R9">
        <f ca="1"/>
        <v>5.8317208515076319E-6</v>
      </c>
      <c r="DS9">
        <v>6</v>
      </c>
      <c r="DT9" s="23">
        <f ca="1"/>
        <v>1.043123461547744E-7</v>
      </c>
      <c r="DU9" s="23">
        <f ca="1"/>
        <v>9.1306678994528791E-6</v>
      </c>
      <c r="DV9" s="23">
        <f ca="1"/>
        <v>2.4305026443758599E-5</v>
      </c>
      <c r="DW9" s="23">
        <f ca="1"/>
        <v>1.099309551474268E-6</v>
      </c>
      <c r="DX9" s="23">
        <f ca="1"/>
        <v>3.0553083361384775E-4</v>
      </c>
      <c r="DY9" s="23">
        <f ca="1"/>
        <v>4.6403572284332378E-6</v>
      </c>
      <c r="DZ9" s="23">
        <f ca="1"/>
        <v>3.8799145275210693E-4</v>
      </c>
      <c r="EA9" s="23">
        <f ca="1"/>
        <v>0</v>
      </c>
      <c r="EB9" s="23">
        <f ca="1"/>
        <v>5.4087362451887899E-5</v>
      </c>
      <c r="EC9" s="23">
        <f ca="1"/>
        <v>3.5902217618595754E-5</v>
      </c>
      <c r="ED9" s="23">
        <f ca="1"/>
        <v>7.5328265029838456E-4</v>
      </c>
      <c r="EE9" s="23">
        <f ca="1"/>
        <v>5.1062512627299239E-5</v>
      </c>
      <c r="EF9" s="23">
        <f ca="1"/>
        <v>1.3137077390345258E-5</v>
      </c>
      <c r="EG9" s="23">
        <f ca="1"/>
        <v>1.7302307794843159E-5</v>
      </c>
      <c r="EH9" s="23">
        <f ca="1"/>
        <v>6.053130540441742E-4</v>
      </c>
      <c r="EI9" s="23">
        <f ca="1"/>
        <v>2.5918598678213039E-2</v>
      </c>
      <c r="EJ9" s="23">
        <f ca="1"/>
        <v>2.7703492695745407E-3</v>
      </c>
      <c r="EK9" s="23">
        <f ca="1"/>
        <v>3.1755686763506683E-5</v>
      </c>
      <c r="EL9" s="23">
        <f ca="1"/>
        <v>2.1104752609435686E-5</v>
      </c>
      <c r="EM9" s="23">
        <f ca="1"/>
        <v>5.970503757255819E-6</v>
      </c>
      <c r="EN9" s="23">
        <f ca="1"/>
        <v>7.9288372108103733E-5</v>
      </c>
      <c r="EO9" s="23">
        <f ca="1"/>
        <v>1.2404569628827379E-5</v>
      </c>
      <c r="EP9" s="23">
        <f ca="1"/>
        <v>4.4745215247885367E-6</v>
      </c>
      <c r="EQ9" s="23">
        <f ca="1"/>
        <v>6.1225698046321032E-6</v>
      </c>
      <c r="ER9" s="23">
        <f ca="1"/>
        <v>8.6738900113764016E-3</v>
      </c>
      <c r="ES9" s="23">
        <f ca="1"/>
        <v>2.873477401639157E-3</v>
      </c>
      <c r="ET9" s="23">
        <f ca="1"/>
        <v>0</v>
      </c>
      <c r="EU9" s="23">
        <f ca="1"/>
        <v>0</v>
      </c>
      <c r="EV9" s="23">
        <f ca="1"/>
        <v>0</v>
      </c>
      <c r="EW9" s="23">
        <f ca="1"/>
        <v>3.858377134584825E-6</v>
      </c>
      <c r="EX9" s="23">
        <f ca="1"/>
        <v>9.4363185980888839E-6</v>
      </c>
      <c r="EY9" s="23">
        <f ca="1"/>
        <v>4.3337887736061206E-4</v>
      </c>
      <c r="EZ9" s="23">
        <f ca="1"/>
        <v>1.8951105699201872E-5</v>
      </c>
      <c r="FA9" s="23">
        <f ca="1"/>
        <v>0</v>
      </c>
      <c r="FB9" s="23">
        <f ca="1"/>
        <v>0</v>
      </c>
      <c r="FC9" s="23">
        <f ca="1"/>
        <v>0</v>
      </c>
      <c r="FD9" s="23">
        <f ca="1"/>
        <v>0</v>
      </c>
      <c r="FE9" s="23">
        <f ca="1"/>
        <v>1.7736797184584795E-7</v>
      </c>
      <c r="FF9" s="23">
        <f ca="1"/>
        <v>8.5244152852482149E-5</v>
      </c>
      <c r="FG9" s="23">
        <f ca="1"/>
        <v>7.853206539569732E-5</v>
      </c>
      <c r="FH9" s="23">
        <f ca="1"/>
        <v>0</v>
      </c>
      <c r="FI9" s="23">
        <f ca="1"/>
        <v>0</v>
      </c>
      <c r="FJ9" s="23">
        <f ca="1"/>
        <v>0</v>
      </c>
      <c r="FK9" s="23">
        <f ca="1"/>
        <v>0</v>
      </c>
      <c r="FL9" s="23">
        <f ca="1"/>
        <v>0</v>
      </c>
      <c r="FM9" s="23">
        <f ca="1"/>
        <v>0</v>
      </c>
      <c r="FN9" s="23">
        <f ca="1"/>
        <v>0</v>
      </c>
      <c r="FO9" s="23">
        <f ca="1"/>
        <v>7.0770070519693983E-6</v>
      </c>
      <c r="FP9" s="23">
        <f ca="1"/>
        <v>0</v>
      </c>
      <c r="FQ9" s="23">
        <f ca="1"/>
        <v>0</v>
      </c>
      <c r="FR9" s="23">
        <f ca="1"/>
        <v>1.2347548652171507E-7</v>
      </c>
      <c r="FS9" s="23">
        <f ca="1"/>
        <v>0</v>
      </c>
      <c r="FV9" t="s">
        <v>78</v>
      </c>
      <c r="FW9">
        <f ca="1"/>
        <v>0</v>
      </c>
      <c r="FX9">
        <f ca="1"/>
        <v>0</v>
      </c>
      <c r="FY9">
        <f ca="1"/>
        <v>0</v>
      </c>
      <c r="FZ9">
        <f ca="1"/>
        <v>0</v>
      </c>
      <c r="GA9">
        <f ca="1"/>
        <v>0</v>
      </c>
      <c r="GB9">
        <f ca="1"/>
        <v>0</v>
      </c>
      <c r="GC9">
        <f ca="1"/>
        <v>0</v>
      </c>
      <c r="GD9">
        <f ca="1"/>
        <v>0</v>
      </c>
      <c r="GE9">
        <f ca="1"/>
        <v>0</v>
      </c>
      <c r="GF9">
        <f ca="1"/>
        <v>0</v>
      </c>
      <c r="GG9">
        <f ca="1"/>
        <v>0</v>
      </c>
      <c r="GH9">
        <f ca="1"/>
        <v>0</v>
      </c>
      <c r="GI9">
        <f ca="1"/>
        <v>0</v>
      </c>
      <c r="GJ9">
        <f ca="1"/>
        <v>0</v>
      </c>
      <c r="GK9">
        <f ca="1"/>
        <v>0</v>
      </c>
      <c r="GL9">
        <f ca="1"/>
        <v>0</v>
      </c>
      <c r="GM9">
        <f ca="1"/>
        <v>0</v>
      </c>
      <c r="GN9">
        <f ca="1"/>
        <v>0</v>
      </c>
      <c r="GO9">
        <f ca="1"/>
        <v>0</v>
      </c>
      <c r="GP9">
        <f ca="1"/>
        <v>0</v>
      </c>
      <c r="GQ9">
        <f ca="1"/>
        <v>0</v>
      </c>
      <c r="GR9">
        <f ca="1"/>
        <v>0</v>
      </c>
      <c r="GS9">
        <f ca="1"/>
        <v>0</v>
      </c>
      <c r="GT9">
        <f ca="1"/>
        <v>0</v>
      </c>
      <c r="GU9">
        <f ca="1"/>
        <v>0</v>
      </c>
      <c r="GV9">
        <f ca="1"/>
        <v>0</v>
      </c>
      <c r="GW9">
        <f ca="1"/>
        <v>0</v>
      </c>
      <c r="GX9">
        <f ca="1"/>
        <v>0</v>
      </c>
      <c r="GY9">
        <f ca="1"/>
        <v>0</v>
      </c>
      <c r="GZ9">
        <f ca="1"/>
        <v>0</v>
      </c>
      <c r="HA9">
        <f ca="1"/>
        <v>0</v>
      </c>
      <c r="HB9">
        <f ca="1"/>
        <v>0</v>
      </c>
      <c r="HC9">
        <f ca="1"/>
        <v>0</v>
      </c>
      <c r="HD9">
        <f ca="1"/>
        <v>0</v>
      </c>
      <c r="HE9">
        <f ca="1"/>
        <v>0</v>
      </c>
      <c r="HF9">
        <f ca="1"/>
        <v>0</v>
      </c>
      <c r="HG9">
        <f ca="1"/>
        <v>0</v>
      </c>
      <c r="HH9">
        <f ca="1"/>
        <v>0</v>
      </c>
      <c r="HI9">
        <f ca="1"/>
        <v>0</v>
      </c>
      <c r="HJ9">
        <f ca="1"/>
        <v>0</v>
      </c>
      <c r="HK9">
        <f ca="1"/>
        <v>0</v>
      </c>
      <c r="HL9">
        <f ca="1"/>
        <v>0</v>
      </c>
      <c r="HM9">
        <f ca="1"/>
        <v>0</v>
      </c>
      <c r="HN9">
        <f ca="1"/>
        <v>0</v>
      </c>
      <c r="HO9">
        <f ca="1"/>
        <v>0</v>
      </c>
      <c r="HP9">
        <f ca="1"/>
        <v>0</v>
      </c>
      <c r="HQ9">
        <f ca="1"/>
        <v>0</v>
      </c>
      <c r="HR9">
        <f ca="1"/>
        <v>0</v>
      </c>
      <c r="HS9">
        <f ca="1"/>
        <v>0</v>
      </c>
      <c r="HT9">
        <f ca="1"/>
        <v>0</v>
      </c>
      <c r="HU9">
        <f ca="1"/>
        <v>0</v>
      </c>
      <c r="HV9">
        <f ca="1"/>
        <v>0</v>
      </c>
    </row>
    <row r="10" spans="1:230" x14ac:dyDescent="0.3">
      <c r="A10" s="7">
        <v>7</v>
      </c>
      <c r="B10" s="17" t="s">
        <v>33</v>
      </c>
      <c r="C10" s="63" t="s">
        <v>240</v>
      </c>
      <c r="D10" s="1">
        <v>0</v>
      </c>
      <c r="E10" s="1">
        <v>0</v>
      </c>
      <c r="F10" s="1">
        <v>0</v>
      </c>
      <c r="G10" s="1">
        <v>3258.64</v>
      </c>
      <c r="H10" s="1">
        <v>50177.89</v>
      </c>
      <c r="I10" s="1">
        <v>0</v>
      </c>
      <c r="J10" s="1">
        <v>513833.69</v>
      </c>
      <c r="K10" s="1">
        <v>0</v>
      </c>
      <c r="L10" s="1">
        <v>0</v>
      </c>
      <c r="M10" s="1">
        <v>0</v>
      </c>
      <c r="N10" s="1">
        <v>0</v>
      </c>
      <c r="O10" s="1">
        <v>641811.30000000005</v>
      </c>
      <c r="P10" s="1">
        <v>9808.41</v>
      </c>
      <c r="Q10" s="1">
        <v>0</v>
      </c>
      <c r="R10" s="1">
        <v>0</v>
      </c>
      <c r="S10" s="1">
        <v>155.88999999999999</v>
      </c>
      <c r="T10" s="1">
        <v>0</v>
      </c>
      <c r="U10" s="1">
        <v>347.75</v>
      </c>
      <c r="V10" s="1">
        <v>281.89999999999998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251.09</v>
      </c>
      <c r="AC10" s="1">
        <v>1857.87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657797.21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29616.69</v>
      </c>
      <c r="AQ10" s="1">
        <v>1414078.91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516266.29</v>
      </c>
      <c r="BB10" s="1">
        <v>38327.86</v>
      </c>
      <c r="BC10" s="1">
        <v>0</v>
      </c>
      <c r="BD10" s="19">
        <f t="shared" si="2"/>
        <v>3877871.3899999997</v>
      </c>
      <c r="BE10" s="1">
        <v>10454292.359999999</v>
      </c>
      <c r="BF10" s="1">
        <v>0</v>
      </c>
      <c r="BG10" s="1">
        <v>0</v>
      </c>
      <c r="BH10" s="1">
        <v>1461570.33</v>
      </c>
      <c r="BI10" s="1">
        <v>1261280.8</v>
      </c>
      <c r="BJ10" s="1">
        <f t="shared" si="3"/>
        <v>13177143.49</v>
      </c>
      <c r="BK10" s="1">
        <f t="shared" si="6"/>
        <v>17055014.879999999</v>
      </c>
      <c r="BL10" s="1">
        <v>0</v>
      </c>
      <c r="BM10" s="1">
        <f t="shared" si="4"/>
        <v>17055014.879999999</v>
      </c>
      <c r="BO10">
        <v>7</v>
      </c>
      <c r="BP10">
        <f t="shared" si="0"/>
        <v>5.8633780564605412E-8</v>
      </c>
      <c r="BQ10">
        <f t="shared" si="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U10">
        <f t="shared" si="7"/>
        <v>0</v>
      </c>
      <c r="BV10">
        <f t="shared" si="7"/>
        <v>0</v>
      </c>
      <c r="BW10">
        <f t="shared" si="7"/>
        <v>5.8633780564605412E-8</v>
      </c>
      <c r="BX10">
        <f t="shared" si="7"/>
        <v>0</v>
      </c>
      <c r="BY10">
        <f t="shared" si="7"/>
        <v>0</v>
      </c>
      <c r="BZ10">
        <f t="shared" si="7"/>
        <v>0</v>
      </c>
      <c r="CA10">
        <f t="shared" si="7"/>
        <v>0</v>
      </c>
      <c r="CB10">
        <f t="shared" si="7"/>
        <v>0</v>
      </c>
      <c r="CC10">
        <f t="shared" si="7"/>
        <v>0</v>
      </c>
      <c r="CD10">
        <f t="shared" si="7"/>
        <v>0</v>
      </c>
      <c r="CE10">
        <f t="shared" si="7"/>
        <v>0</v>
      </c>
      <c r="CF10">
        <f t="shared" si="7"/>
        <v>0</v>
      </c>
      <c r="CG10">
        <f t="shared" si="7"/>
        <v>0</v>
      </c>
      <c r="CH10">
        <f t="shared" si="7"/>
        <v>0</v>
      </c>
      <c r="CI10">
        <f t="shared" si="7"/>
        <v>0</v>
      </c>
      <c r="CJ10">
        <f t="shared" si="7"/>
        <v>0</v>
      </c>
      <c r="CK10">
        <f t="shared" si="7"/>
        <v>0</v>
      </c>
      <c r="CL10">
        <f t="shared" si="7"/>
        <v>0</v>
      </c>
      <c r="CM10">
        <f t="shared" si="7"/>
        <v>0</v>
      </c>
      <c r="CN10">
        <f t="shared" si="7"/>
        <v>0</v>
      </c>
      <c r="CO10">
        <f t="shared" si="7"/>
        <v>0</v>
      </c>
      <c r="CP10">
        <f t="shared" si="7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R10">
        <f ca="1"/>
        <v>5.8749718924314419E-6</v>
      </c>
      <c r="DS10">
        <v>7</v>
      </c>
      <c r="DT10" s="23">
        <f ca="1"/>
        <v>0</v>
      </c>
      <c r="DU10" s="23">
        <f ca="1"/>
        <v>0</v>
      </c>
      <c r="DV10" s="23">
        <f ca="1"/>
        <v>0</v>
      </c>
      <c r="DW10" s="23">
        <f ca="1"/>
        <v>1.2671574378550084E-4</v>
      </c>
      <c r="DX10" s="23">
        <f ca="1"/>
        <v>2.0124563613394531E-2</v>
      </c>
      <c r="DY10" s="23">
        <f ca="1"/>
        <v>0</v>
      </c>
      <c r="DZ10" s="23">
        <f ca="1"/>
        <v>3.0128011826161483E-2</v>
      </c>
      <c r="EA10" s="23">
        <f ca="1"/>
        <v>0</v>
      </c>
      <c r="EB10" s="23">
        <f ca="1"/>
        <v>0</v>
      </c>
      <c r="EC10" s="23">
        <f ca="1"/>
        <v>0</v>
      </c>
      <c r="ED10" s="23">
        <f ca="1"/>
        <v>0</v>
      </c>
      <c r="EE10" s="23">
        <f ca="1"/>
        <v>2.7176141887783889E-3</v>
      </c>
      <c r="EF10" s="23">
        <f ca="1"/>
        <v>2.2056460329722069E-3</v>
      </c>
      <c r="EG10" s="23">
        <f ca="1"/>
        <v>0</v>
      </c>
      <c r="EH10" s="23">
        <f ca="1"/>
        <v>0</v>
      </c>
      <c r="EI10" s="23">
        <f ca="1"/>
        <v>1.0708260976782521E-5</v>
      </c>
      <c r="EJ10" s="23">
        <f ca="1"/>
        <v>0</v>
      </c>
      <c r="EK10" s="23">
        <f ca="1"/>
        <v>2.9745642606470182E-6</v>
      </c>
      <c r="EL10" s="23">
        <f ca="1"/>
        <v>3.8728476038770717E-6</v>
      </c>
      <c r="EM10" s="23">
        <f ca="1"/>
        <v>0</v>
      </c>
      <c r="EN10" s="23">
        <f ca="1"/>
        <v>0</v>
      </c>
      <c r="EO10" s="23">
        <f ca="1"/>
        <v>0</v>
      </c>
      <c r="EP10" s="23">
        <f ca="1"/>
        <v>0</v>
      </c>
      <c r="EQ10" s="23">
        <f ca="1"/>
        <v>0</v>
      </c>
      <c r="ER10" s="23">
        <f ca="1"/>
        <v>2.4389962230760748E-5</v>
      </c>
      <c r="ES10" s="23">
        <f ca="1"/>
        <v>1.2409997136516752E-4</v>
      </c>
      <c r="ET10" s="23">
        <f ca="1"/>
        <v>0</v>
      </c>
      <c r="EU10" s="23">
        <f ca="1"/>
        <v>0</v>
      </c>
      <c r="EV10" s="23">
        <f ca="1"/>
        <v>0</v>
      </c>
      <c r="EW10" s="23">
        <f ca="1"/>
        <v>0</v>
      </c>
      <c r="EX10" s="23">
        <f ca="1"/>
        <v>0</v>
      </c>
      <c r="EY10" s="23">
        <f ca="1"/>
        <v>2.2989964059719928E-3</v>
      </c>
      <c r="EZ10" s="23">
        <f ca="1"/>
        <v>0</v>
      </c>
      <c r="FA10" s="23">
        <f ca="1"/>
        <v>0</v>
      </c>
      <c r="FB10" s="23">
        <f ca="1"/>
        <v>0</v>
      </c>
      <c r="FC10" s="23">
        <f ca="1"/>
        <v>0</v>
      </c>
      <c r="FD10" s="23">
        <f ca="1"/>
        <v>0</v>
      </c>
      <c r="FE10" s="23">
        <f ca="1"/>
        <v>0</v>
      </c>
      <c r="FF10" s="23">
        <f ca="1"/>
        <v>2.823929721197042E-3</v>
      </c>
      <c r="FG10" s="23">
        <f ca="1"/>
        <v>2.1550322803992248E-2</v>
      </c>
      <c r="FH10" s="23">
        <f ca="1"/>
        <v>0</v>
      </c>
      <c r="FI10" s="23">
        <f ca="1"/>
        <v>0</v>
      </c>
      <c r="FJ10" s="23">
        <f ca="1"/>
        <v>0</v>
      </c>
      <c r="FK10" s="23">
        <f ca="1"/>
        <v>0</v>
      </c>
      <c r="FL10" s="23">
        <f ca="1"/>
        <v>0</v>
      </c>
      <c r="FM10" s="23">
        <f ca="1"/>
        <v>0</v>
      </c>
      <c r="FN10" s="23">
        <f ca="1"/>
        <v>0</v>
      </c>
      <c r="FO10" s="23">
        <f ca="1"/>
        <v>0</v>
      </c>
      <c r="FP10" s="23">
        <f ca="1"/>
        <v>0</v>
      </c>
      <c r="FQ10" s="23">
        <f ca="1"/>
        <v>2.1752473487987527E-2</v>
      </c>
      <c r="FR10" s="23">
        <f ca="1"/>
        <v>7.9139651518999698E-4</v>
      </c>
      <c r="FS10" s="23">
        <f ca="1"/>
        <v>0</v>
      </c>
    </row>
    <row r="11" spans="1:230" x14ac:dyDescent="0.3">
      <c r="A11" s="7">
        <v>8</v>
      </c>
      <c r="B11" s="17" t="s">
        <v>34</v>
      </c>
      <c r="C11" s="63" t="s">
        <v>240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1135460.6200000001</v>
      </c>
      <c r="L11" s="1">
        <v>0</v>
      </c>
      <c r="M11" s="1">
        <v>73154.850000000006</v>
      </c>
      <c r="N11" s="1">
        <v>1653684.99</v>
      </c>
      <c r="O11" s="1">
        <v>7408.62</v>
      </c>
      <c r="P11" s="1">
        <v>1002.53</v>
      </c>
      <c r="Q11" s="1">
        <v>846977.87</v>
      </c>
      <c r="R11" s="1">
        <v>2811.42</v>
      </c>
      <c r="S11" s="1">
        <v>321.27999999999997</v>
      </c>
      <c r="T11" s="1">
        <v>0</v>
      </c>
      <c r="U11" s="1">
        <v>1332151.8500000001</v>
      </c>
      <c r="V11" s="1">
        <v>88669.23</v>
      </c>
      <c r="W11" s="1">
        <v>641440.52</v>
      </c>
      <c r="X11" s="1">
        <v>12666.53</v>
      </c>
      <c r="Y11" s="1">
        <v>623.1</v>
      </c>
      <c r="Z11" s="1">
        <v>104445.4</v>
      </c>
      <c r="AA11" s="1">
        <v>117941.94</v>
      </c>
      <c r="AB11" s="1">
        <v>596.22</v>
      </c>
      <c r="AC11" s="1">
        <v>200000</v>
      </c>
      <c r="AD11" s="1">
        <v>5681945.2599999998</v>
      </c>
      <c r="AE11" s="1">
        <v>1166.5</v>
      </c>
      <c r="AF11" s="1">
        <v>0</v>
      </c>
      <c r="AG11" s="1">
        <v>0</v>
      </c>
      <c r="AH11" s="1">
        <v>200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1500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194</v>
      </c>
      <c r="AY11" s="1">
        <v>6000</v>
      </c>
      <c r="AZ11" s="1">
        <v>0</v>
      </c>
      <c r="BA11" s="1">
        <v>0</v>
      </c>
      <c r="BB11" s="1">
        <v>0</v>
      </c>
      <c r="BC11" s="1">
        <v>0</v>
      </c>
      <c r="BD11" s="19">
        <f t="shared" si="2"/>
        <v>11910362.73</v>
      </c>
      <c r="BE11" s="1">
        <v>0</v>
      </c>
      <c r="BF11" s="1">
        <v>0</v>
      </c>
      <c r="BG11" s="1">
        <v>22743.55</v>
      </c>
      <c r="BH11" s="1">
        <v>101039.58</v>
      </c>
      <c r="BI11" s="1">
        <v>11899968.73</v>
      </c>
      <c r="BJ11" s="1">
        <f t="shared" si="3"/>
        <v>12023751.860000001</v>
      </c>
      <c r="BK11" s="1">
        <f t="shared" si="6"/>
        <v>23934114.590000004</v>
      </c>
      <c r="BL11" s="1">
        <v>0</v>
      </c>
      <c r="BM11" s="1">
        <f t="shared" si="4"/>
        <v>23934114.590000004</v>
      </c>
      <c r="BO11">
        <v>8</v>
      </c>
      <c r="BP11">
        <f t="shared" si="0"/>
        <v>4.1781365934372754E-8</v>
      </c>
      <c r="BQ11">
        <f t="shared" si="5"/>
        <v>0</v>
      </c>
      <c r="BR11">
        <f t="shared" si="7"/>
        <v>0</v>
      </c>
      <c r="BS11">
        <f t="shared" si="7"/>
        <v>0</v>
      </c>
      <c r="BT11">
        <f t="shared" si="7"/>
        <v>0</v>
      </c>
      <c r="BU11">
        <f t="shared" si="7"/>
        <v>0</v>
      </c>
      <c r="BV11">
        <f t="shared" si="7"/>
        <v>0</v>
      </c>
      <c r="BW11">
        <f t="shared" si="7"/>
        <v>0</v>
      </c>
      <c r="BX11">
        <f t="shared" si="7"/>
        <v>4.1781365934372754E-8</v>
      </c>
      <c r="BY11">
        <f t="shared" si="7"/>
        <v>0</v>
      </c>
      <c r="BZ11">
        <f t="shared" si="7"/>
        <v>0</v>
      </c>
      <c r="CA11">
        <f t="shared" si="7"/>
        <v>0</v>
      </c>
      <c r="CB11">
        <f t="shared" si="7"/>
        <v>0</v>
      </c>
      <c r="CC11">
        <f t="shared" si="7"/>
        <v>0</v>
      </c>
      <c r="CD11">
        <f t="shared" si="7"/>
        <v>0</v>
      </c>
      <c r="CE11">
        <f t="shared" si="7"/>
        <v>0</v>
      </c>
      <c r="CF11">
        <f t="shared" si="7"/>
        <v>0</v>
      </c>
      <c r="CG11">
        <f t="shared" si="7"/>
        <v>0</v>
      </c>
      <c r="CH11">
        <f t="shared" si="7"/>
        <v>0</v>
      </c>
      <c r="CI11">
        <f t="shared" si="7"/>
        <v>0</v>
      </c>
      <c r="CJ11">
        <f t="shared" si="7"/>
        <v>0</v>
      </c>
      <c r="CK11">
        <f t="shared" si="7"/>
        <v>0</v>
      </c>
      <c r="CL11">
        <f t="shared" si="7"/>
        <v>0</v>
      </c>
      <c r="CM11">
        <f t="shared" si="7"/>
        <v>0</v>
      </c>
      <c r="CN11">
        <f t="shared" si="7"/>
        <v>0</v>
      </c>
      <c r="CO11">
        <f t="shared" si="7"/>
        <v>0</v>
      </c>
      <c r="CP11">
        <f t="shared" si="7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R11">
        <f ca="1"/>
        <v>1.445420968976818E-4</v>
      </c>
      <c r="DS11">
        <v>8</v>
      </c>
      <c r="DT11" s="23">
        <f ca="1"/>
        <v>0</v>
      </c>
      <c r="DU11" s="23">
        <f ca="1"/>
        <v>0</v>
      </c>
      <c r="DV11" s="23">
        <f ca="1"/>
        <v>0</v>
      </c>
      <c r="DW11" s="23">
        <f ca="1"/>
        <v>0</v>
      </c>
      <c r="DX11" s="23">
        <f ca="1"/>
        <v>0</v>
      </c>
      <c r="DY11" s="23">
        <f ca="1"/>
        <v>0</v>
      </c>
      <c r="DZ11" s="23">
        <f ca="1"/>
        <v>0</v>
      </c>
      <c r="EA11" s="23">
        <f ca="1"/>
        <v>4.7441095668289773E-2</v>
      </c>
      <c r="EB11" s="23">
        <f ca="1"/>
        <v>0</v>
      </c>
      <c r="EC11" s="23">
        <f ca="1"/>
        <v>6.7539829366002257E-3</v>
      </c>
      <c r="ED11" s="23">
        <f ca="1"/>
        <v>2.2924265571020723E-2</v>
      </c>
      <c r="EE11" s="23">
        <f ca="1"/>
        <v>3.1370234259302297E-5</v>
      </c>
      <c r="EF11" s="23">
        <f ca="1"/>
        <v>2.254418725803292E-4</v>
      </c>
      <c r="EG11" s="23">
        <f ca="1"/>
        <v>3.3310236057144996E-3</v>
      </c>
      <c r="EH11" s="23">
        <f ca="1"/>
        <v>1.4469434222672147E-4</v>
      </c>
      <c r="EI11" s="23">
        <f ca="1"/>
        <v>2.2069087732508102E-5</v>
      </c>
      <c r="EJ11" s="23">
        <f ca="1"/>
        <v>0</v>
      </c>
      <c r="EK11" s="23">
        <f ca="1"/>
        <v>1.1394885069057678E-2</v>
      </c>
      <c r="EL11" s="23">
        <f ca="1"/>
        <v>1.2181710356265519E-3</v>
      </c>
      <c r="EM11" s="23">
        <f ca="1"/>
        <v>2.3553032193826116E-2</v>
      </c>
      <c r="EN11" s="23">
        <f ca="1"/>
        <v>2.1810272956370255E-4</v>
      </c>
      <c r="EO11" s="23">
        <f ca="1"/>
        <v>1.4323123387985516E-6</v>
      </c>
      <c r="EP11" s="23">
        <f ca="1"/>
        <v>6.3047985222954277E-4</v>
      </c>
      <c r="EQ11" s="23">
        <f ca="1"/>
        <v>4.4812446353712995E-4</v>
      </c>
      <c r="ER11" s="23">
        <f ca="1"/>
        <v>5.7914625358334359E-5</v>
      </c>
      <c r="ES11" s="23">
        <f ca="1"/>
        <v>1.3359381589149674E-2</v>
      </c>
      <c r="ET11" s="23">
        <f ca="1"/>
        <v>8.1207646364461872E-2</v>
      </c>
      <c r="EU11" s="23">
        <f ca="1"/>
        <v>6.9057648066590531E-5</v>
      </c>
      <c r="EV11" s="23">
        <f ca="1"/>
        <v>0</v>
      </c>
      <c r="EW11" s="23">
        <f ca="1"/>
        <v>0</v>
      </c>
      <c r="EX11" s="23">
        <f ca="1"/>
        <v>4.186198166975971E-6</v>
      </c>
      <c r="EY11" s="23">
        <f ca="1"/>
        <v>0</v>
      </c>
      <c r="EZ11" s="23">
        <f ca="1"/>
        <v>0</v>
      </c>
      <c r="FA11" s="23">
        <f ca="1"/>
        <v>0</v>
      </c>
      <c r="FB11" s="23">
        <f ca="1"/>
        <v>0</v>
      </c>
      <c r="FC11" s="23">
        <f ca="1"/>
        <v>0</v>
      </c>
      <c r="FD11" s="23">
        <f ca="1"/>
        <v>0</v>
      </c>
      <c r="FE11" s="23">
        <f ca="1"/>
        <v>0</v>
      </c>
      <c r="FF11" s="23">
        <f ca="1"/>
        <v>1.4302390246160403E-4</v>
      </c>
      <c r="FG11" s="23">
        <f ca="1"/>
        <v>0</v>
      </c>
      <c r="FH11" s="23">
        <f ca="1"/>
        <v>0</v>
      </c>
      <c r="FI11" s="23">
        <f ca="1"/>
        <v>0</v>
      </c>
      <c r="FJ11" s="23">
        <f ca="1"/>
        <v>0</v>
      </c>
      <c r="FK11" s="23">
        <f ca="1"/>
        <v>0</v>
      </c>
      <c r="FL11" s="23">
        <f ca="1"/>
        <v>0</v>
      </c>
      <c r="FM11" s="23">
        <f ca="1"/>
        <v>0</v>
      </c>
      <c r="FN11" s="23">
        <f ca="1"/>
        <v>1.9517464297477221E-5</v>
      </c>
      <c r="FO11" s="23">
        <f ca="1"/>
        <v>1.0191787032094759E-4</v>
      </c>
      <c r="FP11" s="23">
        <f ca="1"/>
        <v>0</v>
      </c>
      <c r="FQ11" s="23">
        <f ca="1"/>
        <v>0</v>
      </c>
      <c r="FR11" s="23">
        <f ca="1"/>
        <v>0</v>
      </c>
      <c r="FS11" s="23">
        <f ca="1"/>
        <v>0</v>
      </c>
    </row>
    <row r="12" spans="1:230" x14ac:dyDescent="0.3">
      <c r="A12" s="7">
        <v>9</v>
      </c>
      <c r="B12" s="17" t="s">
        <v>3</v>
      </c>
      <c r="C12" s="63" t="s">
        <v>240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110283.34</v>
      </c>
      <c r="M12" s="1">
        <v>59.58</v>
      </c>
      <c r="N12" s="1">
        <v>83432.62</v>
      </c>
      <c r="O12" s="1">
        <v>81.5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401663.46</v>
      </c>
      <c r="V12" s="1">
        <v>801.82</v>
      </c>
      <c r="W12" s="1">
        <v>123105.23</v>
      </c>
      <c r="X12" s="1">
        <v>316692.93</v>
      </c>
      <c r="Y12" s="1">
        <v>392557.9</v>
      </c>
      <c r="Z12" s="1">
        <v>3751.04</v>
      </c>
      <c r="AA12" s="1">
        <v>67468.19</v>
      </c>
      <c r="AB12" s="1">
        <v>443.7</v>
      </c>
      <c r="AC12" s="1">
        <v>572.45000000000005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235.15</v>
      </c>
      <c r="AZ12" s="1">
        <v>0</v>
      </c>
      <c r="BA12" s="1">
        <v>0</v>
      </c>
      <c r="BB12" s="1">
        <v>0</v>
      </c>
      <c r="BC12" s="1">
        <v>0</v>
      </c>
      <c r="BD12" s="19">
        <f t="shared" si="2"/>
        <v>1501148.9099999997</v>
      </c>
      <c r="BE12" s="1">
        <v>200</v>
      </c>
      <c r="BF12" s="1">
        <v>0</v>
      </c>
      <c r="BG12" s="1">
        <v>3216.49</v>
      </c>
      <c r="BH12" s="1">
        <v>-524177.9</v>
      </c>
      <c r="BI12" s="1">
        <v>622389.86</v>
      </c>
      <c r="BJ12" s="1">
        <f t="shared" si="3"/>
        <v>101628.44999999995</v>
      </c>
      <c r="BK12" s="1">
        <f t="shared" si="6"/>
        <v>1602777.3599999996</v>
      </c>
      <c r="BL12" s="1">
        <v>0</v>
      </c>
      <c r="BM12" s="1">
        <f t="shared" si="4"/>
        <v>1602777.3599999996</v>
      </c>
      <c r="BO12">
        <v>9</v>
      </c>
      <c r="BP12">
        <f t="shared" si="0"/>
        <v>6.239169737211662E-7</v>
      </c>
      <c r="BQ12">
        <f t="shared" si="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U12">
        <f t="shared" si="7"/>
        <v>0</v>
      </c>
      <c r="BV12">
        <f t="shared" si="7"/>
        <v>0</v>
      </c>
      <c r="BW12">
        <f t="shared" si="7"/>
        <v>0</v>
      </c>
      <c r="BX12">
        <f t="shared" si="7"/>
        <v>0</v>
      </c>
      <c r="BY12">
        <f t="shared" si="7"/>
        <v>6.239169737211662E-7</v>
      </c>
      <c r="BZ12">
        <f t="shared" si="7"/>
        <v>0</v>
      </c>
      <c r="CA12">
        <f t="shared" si="7"/>
        <v>0</v>
      </c>
      <c r="CB12">
        <f t="shared" si="7"/>
        <v>0</v>
      </c>
      <c r="CC12">
        <f t="shared" si="7"/>
        <v>0</v>
      </c>
      <c r="CD12">
        <f t="shared" si="7"/>
        <v>0</v>
      </c>
      <c r="CE12">
        <f t="shared" si="7"/>
        <v>0</v>
      </c>
      <c r="CF12">
        <f t="shared" si="7"/>
        <v>0</v>
      </c>
      <c r="CG12">
        <f t="shared" si="7"/>
        <v>0</v>
      </c>
      <c r="CH12">
        <f t="shared" si="7"/>
        <v>0</v>
      </c>
      <c r="CI12">
        <f t="shared" si="7"/>
        <v>0</v>
      </c>
      <c r="CJ12">
        <f t="shared" si="7"/>
        <v>0</v>
      </c>
      <c r="CK12">
        <f t="shared" si="7"/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P12">
        <f t="shared" si="7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si="7"/>
        <v>0</v>
      </c>
      <c r="DB12">
        <f t="shared" si="7"/>
        <v>0</v>
      </c>
      <c r="DC12">
        <f t="shared" si="7"/>
        <v>0</v>
      </c>
      <c r="DD12">
        <f t="shared" si="7"/>
        <v>0</v>
      </c>
      <c r="DE12">
        <f t="shared" si="7"/>
        <v>0</v>
      </c>
      <c r="DF12">
        <f t="shared" si="7"/>
        <v>0</v>
      </c>
      <c r="DG12">
        <f t="shared" si="7"/>
        <v>0</v>
      </c>
      <c r="DH12">
        <f t="shared" si="7"/>
        <v>0</v>
      </c>
      <c r="DI12">
        <f t="shared" si="7"/>
        <v>0</v>
      </c>
      <c r="DJ12">
        <f t="shared" si="7"/>
        <v>0</v>
      </c>
      <c r="DK12">
        <f t="shared" si="7"/>
        <v>0</v>
      </c>
      <c r="DL12">
        <f t="shared" si="7"/>
        <v>0</v>
      </c>
      <c r="DM12">
        <f t="shared" si="7"/>
        <v>0</v>
      </c>
      <c r="DN12">
        <f t="shared" si="7"/>
        <v>0</v>
      </c>
      <c r="DO12">
        <f t="shared" si="7"/>
        <v>0</v>
      </c>
      <c r="DP12">
        <f t="shared" si="7"/>
        <v>0</v>
      </c>
      <c r="DR12">
        <f ca="1"/>
        <v>1.0808551394000226E-4</v>
      </c>
      <c r="DS12">
        <v>9</v>
      </c>
      <c r="DT12" s="23">
        <f ca="1"/>
        <v>0</v>
      </c>
      <c r="DU12" s="23">
        <f ca="1"/>
        <v>0</v>
      </c>
      <c r="DV12" s="23">
        <f ca="1"/>
        <v>0</v>
      </c>
      <c r="DW12" s="23">
        <f ca="1"/>
        <v>0</v>
      </c>
      <c r="DX12" s="23">
        <f ca="1"/>
        <v>0</v>
      </c>
      <c r="DY12" s="23">
        <f ca="1"/>
        <v>0</v>
      </c>
      <c r="DZ12" s="23">
        <f ca="1"/>
        <v>0</v>
      </c>
      <c r="EA12" s="23">
        <f ca="1"/>
        <v>0</v>
      </c>
      <c r="EB12" s="23">
        <f ca="1"/>
        <v>6.8807647744662429E-2</v>
      </c>
      <c r="EC12" s="23">
        <f ca="1"/>
        <v>5.5006920711701463E-6</v>
      </c>
      <c r="ED12" s="23">
        <f ca="1"/>
        <v>1.1565875905822031E-3</v>
      </c>
      <c r="EE12" s="23">
        <f ca="1"/>
        <v>3.450945104666102E-7</v>
      </c>
      <c r="EF12" s="23">
        <f ca="1"/>
        <v>0</v>
      </c>
      <c r="EG12" s="23">
        <f ca="1"/>
        <v>0</v>
      </c>
      <c r="EH12" s="23">
        <f ca="1"/>
        <v>0</v>
      </c>
      <c r="EI12" s="23">
        <f ca="1"/>
        <v>0</v>
      </c>
      <c r="EJ12" s="23">
        <f ca="1"/>
        <v>0</v>
      </c>
      <c r="EK12" s="23">
        <f ca="1"/>
        <v>3.4357261622539846E-3</v>
      </c>
      <c r="EL12" s="23">
        <f ca="1"/>
        <v>1.1015702964670856E-5</v>
      </c>
      <c r="EM12" s="23">
        <f ca="1"/>
        <v>4.5202966682216595E-3</v>
      </c>
      <c r="EN12" s="23">
        <f ca="1"/>
        <v>5.4530792937392148E-3</v>
      </c>
      <c r="EO12" s="23">
        <f ca="1"/>
        <v>9.0236803701307649E-4</v>
      </c>
      <c r="EP12" s="23">
        <f ca="1"/>
        <v>2.2642980398438842E-5</v>
      </c>
      <c r="EQ12" s="23">
        <f ca="1"/>
        <v>2.5634771184509223E-4</v>
      </c>
      <c r="ER12" s="23">
        <f ca="1"/>
        <v>4.3099391619692318E-5</v>
      </c>
      <c r="ES12" s="23">
        <f ca="1"/>
        <v>3.8237889953543659E-5</v>
      </c>
      <c r="ET12" s="23">
        <f ca="1"/>
        <v>0</v>
      </c>
      <c r="EU12" s="23">
        <f ca="1"/>
        <v>0</v>
      </c>
      <c r="EV12" s="23">
        <f ca="1"/>
        <v>0</v>
      </c>
      <c r="EW12" s="23">
        <f ca="1"/>
        <v>0</v>
      </c>
      <c r="EX12" s="23">
        <f ca="1"/>
        <v>0</v>
      </c>
      <c r="EY12" s="23">
        <f ca="1"/>
        <v>0</v>
      </c>
      <c r="EZ12" s="23">
        <f ca="1"/>
        <v>0</v>
      </c>
      <c r="FA12" s="23">
        <f ca="1"/>
        <v>0</v>
      </c>
      <c r="FB12" s="23">
        <f ca="1"/>
        <v>0</v>
      </c>
      <c r="FC12" s="23">
        <f ca="1"/>
        <v>0</v>
      </c>
      <c r="FD12" s="23">
        <f ca="1"/>
        <v>0</v>
      </c>
      <c r="FE12" s="23">
        <f ca="1"/>
        <v>0</v>
      </c>
      <c r="FF12" s="23">
        <f ca="1"/>
        <v>0</v>
      </c>
      <c r="FG12" s="23">
        <f ca="1"/>
        <v>0</v>
      </c>
      <c r="FH12" s="23">
        <f ca="1"/>
        <v>0</v>
      </c>
      <c r="FI12" s="23">
        <f ca="1"/>
        <v>0</v>
      </c>
      <c r="FJ12" s="23">
        <f ca="1"/>
        <v>0</v>
      </c>
      <c r="FK12" s="23">
        <f ca="1"/>
        <v>0</v>
      </c>
      <c r="FL12" s="23">
        <f ca="1"/>
        <v>0</v>
      </c>
      <c r="FM12" s="23">
        <f ca="1"/>
        <v>0</v>
      </c>
      <c r="FN12" s="23">
        <f ca="1"/>
        <v>0</v>
      </c>
      <c r="FO12" s="23">
        <f ca="1"/>
        <v>3.9943312009951372E-6</v>
      </c>
      <c r="FP12" s="23">
        <f ca="1"/>
        <v>0</v>
      </c>
      <c r="FQ12" s="23">
        <f ca="1"/>
        <v>0</v>
      </c>
      <c r="FR12" s="23">
        <f ca="1"/>
        <v>0</v>
      </c>
      <c r="FS12" s="23">
        <f ca="1"/>
        <v>0</v>
      </c>
    </row>
    <row r="13" spans="1:230" x14ac:dyDescent="0.3">
      <c r="A13" s="7">
        <v>10</v>
      </c>
      <c r="B13" s="17" t="s">
        <v>4</v>
      </c>
      <c r="C13" s="63" t="s">
        <v>240</v>
      </c>
      <c r="D13" s="1">
        <v>0</v>
      </c>
      <c r="E13" s="1">
        <v>0</v>
      </c>
      <c r="F13" s="1">
        <v>0</v>
      </c>
      <c r="G13" s="1">
        <v>3363.45</v>
      </c>
      <c r="H13" s="1">
        <v>0</v>
      </c>
      <c r="I13" s="1">
        <v>0</v>
      </c>
      <c r="J13" s="1">
        <v>0</v>
      </c>
      <c r="K13" s="1">
        <v>437915.91</v>
      </c>
      <c r="L13" s="1">
        <v>45976.17</v>
      </c>
      <c r="M13" s="1">
        <v>806766.29</v>
      </c>
      <c r="N13" s="1">
        <v>260231.96</v>
      </c>
      <c r="O13" s="1">
        <v>52.58</v>
      </c>
      <c r="P13" s="1">
        <v>1321.25</v>
      </c>
      <c r="Q13" s="1">
        <v>202990.39</v>
      </c>
      <c r="R13" s="1">
        <v>4549.01</v>
      </c>
      <c r="S13" s="1">
        <v>260.52</v>
      </c>
      <c r="T13" s="1">
        <v>304.35000000000002</v>
      </c>
      <c r="U13" s="1">
        <v>62946.35</v>
      </c>
      <c r="V13" s="1">
        <v>38411.5</v>
      </c>
      <c r="W13" s="1">
        <v>1492610.94</v>
      </c>
      <c r="X13" s="1">
        <v>487866.7</v>
      </c>
      <c r="Y13" s="1">
        <v>61700.13</v>
      </c>
      <c r="Z13" s="1">
        <v>46245.31</v>
      </c>
      <c r="AA13" s="1">
        <v>12400.99</v>
      </c>
      <c r="AB13" s="1">
        <v>79.2</v>
      </c>
      <c r="AC13" s="1">
        <v>74492.44</v>
      </c>
      <c r="AD13" s="1">
        <v>0</v>
      </c>
      <c r="AE13" s="1">
        <v>0</v>
      </c>
      <c r="AF13" s="1">
        <v>0</v>
      </c>
      <c r="AG13" s="1">
        <v>3172844.12</v>
      </c>
      <c r="AH13" s="1">
        <v>4992</v>
      </c>
      <c r="AI13" s="1">
        <v>276393.92</v>
      </c>
      <c r="AJ13" s="1">
        <v>82.91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2020.5</v>
      </c>
      <c r="AZ13" s="1">
        <v>0</v>
      </c>
      <c r="BA13" s="1">
        <v>0</v>
      </c>
      <c r="BB13" s="1">
        <v>0</v>
      </c>
      <c r="BC13" s="1">
        <v>0</v>
      </c>
      <c r="BD13" s="19">
        <f t="shared" si="2"/>
        <v>7496818.8900000006</v>
      </c>
      <c r="BE13" s="1">
        <v>2708.42</v>
      </c>
      <c r="BF13" s="1">
        <v>0</v>
      </c>
      <c r="BG13" s="1">
        <v>364.62</v>
      </c>
      <c r="BH13" s="1">
        <v>-670.7</v>
      </c>
      <c r="BI13" s="1">
        <v>3332143.12</v>
      </c>
      <c r="BJ13" s="1">
        <f t="shared" si="3"/>
        <v>3334545.46</v>
      </c>
      <c r="BK13" s="1">
        <f t="shared" si="6"/>
        <v>10831364.350000001</v>
      </c>
      <c r="BL13" s="1">
        <v>0</v>
      </c>
      <c r="BM13" s="1">
        <f t="shared" si="4"/>
        <v>10831364.350000001</v>
      </c>
      <c r="BO13">
        <v>10</v>
      </c>
      <c r="BP13">
        <f t="shared" si="0"/>
        <v>9.2324472493624482E-8</v>
      </c>
      <c r="BQ13">
        <f t="shared" si="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U13">
        <f t="shared" si="7"/>
        <v>0</v>
      </c>
      <c r="BV13">
        <f t="shared" si="7"/>
        <v>0</v>
      </c>
      <c r="BW13">
        <f t="shared" si="7"/>
        <v>0</v>
      </c>
      <c r="BX13">
        <f t="shared" si="7"/>
        <v>0</v>
      </c>
      <c r="BY13">
        <f t="shared" si="7"/>
        <v>0</v>
      </c>
      <c r="BZ13">
        <f t="shared" si="7"/>
        <v>9.2324472493624482E-8</v>
      </c>
      <c r="CA13">
        <f t="shared" si="7"/>
        <v>0</v>
      </c>
      <c r="CB13">
        <f t="shared" si="7"/>
        <v>0</v>
      </c>
      <c r="CC13">
        <f t="shared" si="7"/>
        <v>0</v>
      </c>
      <c r="CD13">
        <f t="shared" si="7"/>
        <v>0</v>
      </c>
      <c r="CE13">
        <f t="shared" si="7"/>
        <v>0</v>
      </c>
      <c r="CF13">
        <f t="shared" si="7"/>
        <v>0</v>
      </c>
      <c r="CG13">
        <f t="shared" si="7"/>
        <v>0</v>
      </c>
      <c r="CH13">
        <f t="shared" si="7"/>
        <v>0</v>
      </c>
      <c r="CI13">
        <f t="shared" si="7"/>
        <v>0</v>
      </c>
      <c r="CJ13">
        <f t="shared" si="7"/>
        <v>0</v>
      </c>
      <c r="CK13">
        <f t="shared" si="7"/>
        <v>0</v>
      </c>
      <c r="CL13">
        <f t="shared" si="7"/>
        <v>0</v>
      </c>
      <c r="CM13">
        <f t="shared" si="7"/>
        <v>0</v>
      </c>
      <c r="CN13">
        <f t="shared" si="7"/>
        <v>0</v>
      </c>
      <c r="CO13">
        <f t="shared" si="7"/>
        <v>0</v>
      </c>
      <c r="CP13">
        <f t="shared" si="7"/>
        <v>0</v>
      </c>
      <c r="CQ13">
        <f t="shared" si="7"/>
        <v>0</v>
      </c>
      <c r="CR13">
        <f t="shared" si="7"/>
        <v>0</v>
      </c>
      <c r="CS13">
        <f t="shared" si="7"/>
        <v>0</v>
      </c>
      <c r="CT13">
        <f t="shared" si="7"/>
        <v>0</v>
      </c>
      <c r="CU13">
        <f t="shared" si="7"/>
        <v>0</v>
      </c>
      <c r="CV13">
        <f t="shared" si="7"/>
        <v>0</v>
      </c>
      <c r="CW13">
        <f t="shared" si="7"/>
        <v>0</v>
      </c>
      <c r="CX13">
        <f t="shared" si="7"/>
        <v>0</v>
      </c>
      <c r="CY13">
        <f t="shared" si="7"/>
        <v>0</v>
      </c>
      <c r="CZ13">
        <f t="shared" si="7"/>
        <v>0</v>
      </c>
      <c r="DA13">
        <f t="shared" si="7"/>
        <v>0</v>
      </c>
      <c r="DB13">
        <f t="shared" si="7"/>
        <v>0</v>
      </c>
      <c r="DC13">
        <f t="shared" si="7"/>
        <v>0</v>
      </c>
      <c r="DD13">
        <f t="shared" si="7"/>
        <v>0</v>
      </c>
      <c r="DE13">
        <f t="shared" si="7"/>
        <v>0</v>
      </c>
      <c r="DF13">
        <f t="shared" si="7"/>
        <v>0</v>
      </c>
      <c r="DG13">
        <f t="shared" si="7"/>
        <v>0</v>
      </c>
      <c r="DH13">
        <f t="shared" si="7"/>
        <v>0</v>
      </c>
      <c r="DI13">
        <f t="shared" si="7"/>
        <v>0</v>
      </c>
      <c r="DJ13">
        <f t="shared" si="7"/>
        <v>0</v>
      </c>
      <c r="DK13">
        <f t="shared" si="7"/>
        <v>0</v>
      </c>
      <c r="DL13">
        <f t="shared" si="7"/>
        <v>0</v>
      </c>
      <c r="DM13">
        <f t="shared" si="7"/>
        <v>0</v>
      </c>
      <c r="DN13">
        <f t="shared" si="7"/>
        <v>0</v>
      </c>
      <c r="DO13">
        <f t="shared" si="7"/>
        <v>0</v>
      </c>
      <c r="DP13">
        <f t="shared" si="7"/>
        <v>0</v>
      </c>
      <c r="DR13">
        <f ca="1"/>
        <v>1.4939217063831851E-4</v>
      </c>
      <c r="DS13">
        <v>10</v>
      </c>
      <c r="DT13" s="23">
        <f ca="1"/>
        <v>0</v>
      </c>
      <c r="DU13" s="23">
        <f ca="1"/>
        <v>0</v>
      </c>
      <c r="DV13" s="23">
        <f ca="1"/>
        <v>0</v>
      </c>
      <c r="DW13" s="23">
        <f ca="1"/>
        <v>1.3079139408935715E-4</v>
      </c>
      <c r="DX13" s="23">
        <f ca="1"/>
        <v>0</v>
      </c>
      <c r="DY13" s="23">
        <f ca="1"/>
        <v>0</v>
      </c>
      <c r="DZ13" s="23">
        <f ca="1"/>
        <v>0</v>
      </c>
      <c r="EA13" s="23">
        <f ca="1"/>
        <v>1.8296724884193843E-2</v>
      </c>
      <c r="EB13" s="23">
        <f ca="1"/>
        <v>2.8685312849689868E-2</v>
      </c>
      <c r="EC13" s="23">
        <f ca="1"/>
        <v>7.4484272149888481E-2</v>
      </c>
      <c r="ED13" s="23">
        <f ca="1"/>
        <v>3.6074745777956428E-3</v>
      </c>
      <c r="EE13" s="23">
        <f ca="1"/>
        <v>2.2263888785686335E-7</v>
      </c>
      <c r="EF13" s="23">
        <f ca="1"/>
        <v>2.9711337730218543E-4</v>
      </c>
      <c r="EG13" s="23">
        <f ca="1"/>
        <v>7.9832756530367501E-4</v>
      </c>
      <c r="EH13" s="23">
        <f ca="1"/>
        <v>2.3412226196469337E-4</v>
      </c>
      <c r="EI13" s="23">
        <f ca="1"/>
        <v>1.7895414392657528E-5</v>
      </c>
      <c r="EJ13" s="23">
        <f ca="1"/>
        <v>6.539473243838047E-6</v>
      </c>
      <c r="EK13" s="23">
        <f ca="1"/>
        <v>5.3842692465328086E-4</v>
      </c>
      <c r="EL13" s="23">
        <f ca="1"/>
        <v>5.277115492597522E-4</v>
      </c>
      <c r="EM13" s="23">
        <f ca="1"/>
        <v>5.4807129307448584E-2</v>
      </c>
      <c r="EN13" s="23">
        <f ca="1"/>
        <v>8.4004900263320737E-3</v>
      </c>
      <c r="EO13" s="23">
        <f ca="1"/>
        <v>1.4182933318002675E-4</v>
      </c>
      <c r="EP13" s="23">
        <f ca="1"/>
        <v>2.7915768636157644E-4</v>
      </c>
      <c r="EQ13" s="23">
        <f ca="1"/>
        <v>4.7117988656785816E-5</v>
      </c>
      <c r="ER13" s="23">
        <f ca="1"/>
        <v>7.6931976927645522E-6</v>
      </c>
      <c r="ES13" s="23">
        <f ca="1"/>
        <v>4.9758646573341836E-3</v>
      </c>
      <c r="ET13" s="23">
        <f ca="1"/>
        <v>0</v>
      </c>
      <c r="EU13" s="23">
        <f ca="1"/>
        <v>0</v>
      </c>
      <c r="EV13" s="23">
        <f ca="1"/>
        <v>0</v>
      </c>
      <c r="EW13" s="23">
        <f ca="1"/>
        <v>8.1119778973381407E-3</v>
      </c>
      <c r="EX13" s="23">
        <f ca="1"/>
        <v>1.0448750624772024E-4</v>
      </c>
      <c r="EY13" s="23">
        <f ca="1"/>
        <v>9.6599471547243344E-4</v>
      </c>
      <c r="EZ13" s="23">
        <f ca="1"/>
        <v>3.0204463158800979E-5</v>
      </c>
      <c r="FA13" s="23">
        <f ca="1"/>
        <v>0</v>
      </c>
      <c r="FB13" s="23">
        <f ca="1"/>
        <v>0</v>
      </c>
      <c r="FC13" s="23">
        <f ca="1"/>
        <v>0</v>
      </c>
      <c r="FD13" s="23">
        <f ca="1"/>
        <v>0</v>
      </c>
      <c r="FE13" s="23">
        <f ca="1"/>
        <v>0</v>
      </c>
      <c r="FF13" s="23">
        <f ca="1"/>
        <v>0</v>
      </c>
      <c r="FG13" s="23">
        <f ca="1"/>
        <v>0</v>
      </c>
      <c r="FH13" s="23">
        <f ca="1"/>
        <v>0</v>
      </c>
      <c r="FI13" s="23">
        <f ca="1"/>
        <v>0</v>
      </c>
      <c r="FJ13" s="23">
        <f ca="1"/>
        <v>0</v>
      </c>
      <c r="FK13" s="23">
        <f ca="1"/>
        <v>0</v>
      </c>
      <c r="FL13" s="23">
        <f ca="1"/>
        <v>0</v>
      </c>
      <c r="FM13" s="23">
        <f ca="1"/>
        <v>0</v>
      </c>
      <c r="FN13" s="23">
        <f ca="1"/>
        <v>0</v>
      </c>
      <c r="FO13" s="23">
        <f ca="1"/>
        <v>3.4320842830579102E-5</v>
      </c>
      <c r="FP13" s="23">
        <f ca="1"/>
        <v>0</v>
      </c>
      <c r="FQ13" s="23">
        <f ca="1"/>
        <v>0</v>
      </c>
      <c r="FR13" s="23">
        <f ca="1"/>
        <v>0</v>
      </c>
      <c r="FS13" s="23">
        <f ca="1"/>
        <v>0</v>
      </c>
    </row>
    <row r="14" spans="1:230" x14ac:dyDescent="0.3">
      <c r="A14" s="7">
        <v>11</v>
      </c>
      <c r="B14" s="17" t="s">
        <v>5</v>
      </c>
      <c r="C14" s="63" t="s">
        <v>243</v>
      </c>
      <c r="D14" s="1">
        <v>8031.73</v>
      </c>
      <c r="E14" s="1">
        <v>122104.11</v>
      </c>
      <c r="F14" s="1">
        <v>107006.83</v>
      </c>
      <c r="G14" s="1">
        <v>96195.12</v>
      </c>
      <c r="H14" s="1">
        <v>115.86</v>
      </c>
      <c r="I14" s="1">
        <v>7226.87</v>
      </c>
      <c r="J14" s="1">
        <v>9800.15</v>
      </c>
      <c r="K14" s="1">
        <v>360468.27</v>
      </c>
      <c r="L14" s="1">
        <v>10096.700000000001</v>
      </c>
      <c r="M14" s="1">
        <v>91510.64</v>
      </c>
      <c r="N14" s="1">
        <v>2815001.21</v>
      </c>
      <c r="O14" s="1">
        <v>549405.86</v>
      </c>
      <c r="P14" s="1">
        <v>43615.76</v>
      </c>
      <c r="Q14" s="1">
        <v>3023173.36</v>
      </c>
      <c r="R14" s="1">
        <v>148649.98000000001</v>
      </c>
      <c r="S14" s="1">
        <v>5031.83</v>
      </c>
      <c r="T14" s="1">
        <v>1886313.7</v>
      </c>
      <c r="U14" s="1">
        <v>1206216.93</v>
      </c>
      <c r="V14" s="1">
        <v>249689.21</v>
      </c>
      <c r="W14" s="1">
        <v>701572.69</v>
      </c>
      <c r="X14" s="1">
        <v>90567.61</v>
      </c>
      <c r="Y14" s="1">
        <v>1547260.3</v>
      </c>
      <c r="Z14" s="1">
        <v>1121499.44</v>
      </c>
      <c r="AA14" s="1">
        <v>223069.15</v>
      </c>
      <c r="AB14" s="1">
        <v>1996.46</v>
      </c>
      <c r="AC14" s="1">
        <v>457643.26</v>
      </c>
      <c r="AD14" s="1">
        <v>1348030.61</v>
      </c>
      <c r="AE14" s="1">
        <v>123201.3</v>
      </c>
      <c r="AF14" s="1">
        <v>10601.95</v>
      </c>
      <c r="AG14" s="1">
        <v>870329.96</v>
      </c>
      <c r="AH14" s="1">
        <v>316426.31</v>
      </c>
      <c r="AI14" s="1">
        <v>1811673.11</v>
      </c>
      <c r="AJ14" s="1">
        <v>121949.98</v>
      </c>
      <c r="AK14" s="1">
        <v>3094142.97</v>
      </c>
      <c r="AL14" s="1">
        <v>70669.119999999995</v>
      </c>
      <c r="AM14" s="1">
        <v>433.9</v>
      </c>
      <c r="AN14" s="1">
        <v>1393466.66</v>
      </c>
      <c r="AO14" s="1">
        <v>103937.4</v>
      </c>
      <c r="AP14" s="1">
        <v>42276.07</v>
      </c>
      <c r="AQ14" s="1">
        <v>1655422.73</v>
      </c>
      <c r="AR14" s="1">
        <v>48838.94</v>
      </c>
      <c r="AS14" s="1">
        <v>13840.15</v>
      </c>
      <c r="AT14" s="1">
        <v>2519.4899999999998</v>
      </c>
      <c r="AU14" s="1">
        <v>1012.38</v>
      </c>
      <c r="AV14" s="1">
        <v>120.95</v>
      </c>
      <c r="AW14" s="1">
        <v>1981.21</v>
      </c>
      <c r="AX14" s="1">
        <v>242314.91</v>
      </c>
      <c r="AY14" s="1">
        <v>425797.01</v>
      </c>
      <c r="AZ14" s="1">
        <v>546263.46</v>
      </c>
      <c r="BA14" s="1">
        <v>123569.2</v>
      </c>
      <c r="BB14" s="1">
        <v>20929.41</v>
      </c>
      <c r="BC14" s="1">
        <v>0</v>
      </c>
      <c r="BD14" s="19">
        <f t="shared" si="2"/>
        <v>27273012.209999993</v>
      </c>
      <c r="BE14" s="1">
        <v>22106842.699999999</v>
      </c>
      <c r="BF14" s="1">
        <v>0</v>
      </c>
      <c r="BG14" s="1">
        <v>0</v>
      </c>
      <c r="BH14" s="1">
        <v>332433.23</v>
      </c>
      <c r="BI14" s="1">
        <v>22424591.66</v>
      </c>
      <c r="BJ14" s="1">
        <f t="shared" si="3"/>
        <v>44863867.590000004</v>
      </c>
      <c r="BK14" s="1">
        <f t="shared" si="6"/>
        <v>72136879.799999997</v>
      </c>
      <c r="BL14" s="1">
        <v>0</v>
      </c>
      <c r="BM14" s="1">
        <f t="shared" si="4"/>
        <v>72136879.799999997</v>
      </c>
      <c r="BO14">
        <v>11</v>
      </c>
      <c r="BP14">
        <f t="shared" si="0"/>
        <v>1.3862534708633185E-8</v>
      </c>
      <c r="BQ14">
        <f t="shared" si="5"/>
        <v>0</v>
      </c>
      <c r="BR14">
        <f t="shared" si="7"/>
        <v>0</v>
      </c>
      <c r="BS14">
        <f t="shared" si="7"/>
        <v>0</v>
      </c>
      <c r="BT14">
        <f t="shared" si="7"/>
        <v>0</v>
      </c>
      <c r="BU14">
        <f t="shared" si="7"/>
        <v>0</v>
      </c>
      <c r="BV14">
        <f t="shared" si="7"/>
        <v>0</v>
      </c>
      <c r="BW14">
        <f t="shared" si="7"/>
        <v>0</v>
      </c>
      <c r="BX14">
        <f t="shared" si="7"/>
        <v>0</v>
      </c>
      <c r="BY14">
        <f t="shared" si="7"/>
        <v>0</v>
      </c>
      <c r="BZ14">
        <f t="shared" si="7"/>
        <v>0</v>
      </c>
      <c r="CA14">
        <f t="shared" si="7"/>
        <v>1.3862534708633185E-8</v>
      </c>
      <c r="CB14">
        <f t="shared" si="7"/>
        <v>0</v>
      </c>
      <c r="CC14">
        <f t="shared" si="7"/>
        <v>0</v>
      </c>
      <c r="CD14">
        <f t="shared" si="7"/>
        <v>0</v>
      </c>
      <c r="CE14">
        <f t="shared" si="7"/>
        <v>0</v>
      </c>
      <c r="CF14">
        <f t="shared" si="7"/>
        <v>0</v>
      </c>
      <c r="CG14">
        <f t="shared" ref="BR14:DP19" si="8">IF($BO14=CG$3, $BP14, 0)</f>
        <v>0</v>
      </c>
      <c r="CH14">
        <f t="shared" si="8"/>
        <v>0</v>
      </c>
      <c r="CI14">
        <f t="shared" si="8"/>
        <v>0</v>
      </c>
      <c r="CJ14">
        <f t="shared" si="8"/>
        <v>0</v>
      </c>
      <c r="CK14">
        <f t="shared" si="8"/>
        <v>0</v>
      </c>
      <c r="CL14">
        <f t="shared" si="8"/>
        <v>0</v>
      </c>
      <c r="CM14">
        <f t="shared" si="8"/>
        <v>0</v>
      </c>
      <c r="CN14">
        <f t="shared" si="8"/>
        <v>0</v>
      </c>
      <c r="CO14">
        <f t="shared" si="8"/>
        <v>0</v>
      </c>
      <c r="CP14">
        <f t="shared" si="8"/>
        <v>0</v>
      </c>
      <c r="CQ14">
        <f t="shared" si="8"/>
        <v>0</v>
      </c>
      <c r="CR14">
        <f t="shared" si="8"/>
        <v>0</v>
      </c>
      <c r="CS14">
        <f t="shared" si="8"/>
        <v>0</v>
      </c>
      <c r="CT14">
        <f t="shared" si="8"/>
        <v>0</v>
      </c>
      <c r="CU14">
        <f t="shared" si="8"/>
        <v>0</v>
      </c>
      <c r="CV14">
        <f t="shared" si="8"/>
        <v>0</v>
      </c>
      <c r="CW14">
        <f t="shared" si="8"/>
        <v>0</v>
      </c>
      <c r="CX14">
        <f t="shared" si="8"/>
        <v>0</v>
      </c>
      <c r="CY14">
        <f t="shared" si="8"/>
        <v>0</v>
      </c>
      <c r="CZ14">
        <f t="shared" si="8"/>
        <v>0</v>
      </c>
      <c r="DA14">
        <f t="shared" si="8"/>
        <v>0</v>
      </c>
      <c r="DB14">
        <f t="shared" si="8"/>
        <v>0</v>
      </c>
      <c r="DC14">
        <f t="shared" si="8"/>
        <v>0</v>
      </c>
      <c r="DD14">
        <f t="shared" si="8"/>
        <v>0</v>
      </c>
      <c r="DE14">
        <f t="shared" si="8"/>
        <v>0</v>
      </c>
      <c r="DF14">
        <f t="shared" si="8"/>
        <v>0</v>
      </c>
      <c r="DG14">
        <f t="shared" si="8"/>
        <v>0</v>
      </c>
      <c r="DH14">
        <f t="shared" si="8"/>
        <v>0</v>
      </c>
      <c r="DI14">
        <f t="shared" si="8"/>
        <v>0</v>
      </c>
      <c r="DJ14">
        <f t="shared" si="8"/>
        <v>0</v>
      </c>
      <c r="DK14">
        <f t="shared" si="8"/>
        <v>0</v>
      </c>
      <c r="DL14">
        <f t="shared" si="8"/>
        <v>0</v>
      </c>
      <c r="DM14">
        <f t="shared" si="8"/>
        <v>0</v>
      </c>
      <c r="DN14">
        <f t="shared" si="8"/>
        <v>0</v>
      </c>
      <c r="DO14">
        <f t="shared" si="8"/>
        <v>0</v>
      </c>
      <c r="DP14">
        <f t="shared" si="8"/>
        <v>0</v>
      </c>
      <c r="DR14">
        <f ca="1"/>
        <v>1.6348819690008271E-4</v>
      </c>
      <c r="DS14">
        <v>11</v>
      </c>
      <c r="DT14" s="23">
        <f ca="1"/>
        <v>1.1306458839159056E-4</v>
      </c>
      <c r="DU14" s="23">
        <f ca="1"/>
        <v>4.6601407689695002E-3</v>
      </c>
      <c r="DV14" s="23">
        <f ca="1"/>
        <v>8.5423498417289013E-3</v>
      </c>
      <c r="DW14" s="23">
        <f ca="1"/>
        <v>3.7406513696927267E-3</v>
      </c>
      <c r="DX14" s="23">
        <f ca="1"/>
        <v>4.6467317383171964E-5</v>
      </c>
      <c r="DY14" s="23">
        <f ca="1"/>
        <v>5.0127441619502704E-3</v>
      </c>
      <c r="DZ14" s="23">
        <f ca="1"/>
        <v>5.7461984460021774E-4</v>
      </c>
      <c r="EA14" s="23">
        <f ca="1"/>
        <v>1.506085669660028E-2</v>
      </c>
      <c r="EB14" s="23">
        <f ca="1"/>
        <v>6.2995025085704993E-3</v>
      </c>
      <c r="EC14" s="23">
        <f ca="1"/>
        <v>8.4486715655539731E-3</v>
      </c>
      <c r="ED14" s="23">
        <f ca="1"/>
        <v>3.9023051978469413E-2</v>
      </c>
      <c r="EE14" s="23">
        <f ca="1"/>
        <v>2.3263428994378769E-3</v>
      </c>
      <c r="EF14" s="23">
        <f ca="1"/>
        <v>9.8080043573900225E-3</v>
      </c>
      <c r="EG14" s="23">
        <f ca="1"/>
        <v>1.1889639839500433E-2</v>
      </c>
      <c r="EH14" s="23">
        <f ca="1"/>
        <v>7.6505150700056559E-3</v>
      </c>
      <c r="EI14" s="23">
        <f ca="1"/>
        <v>3.4564211194305981E-4</v>
      </c>
      <c r="EJ14" s="23">
        <f ca="1"/>
        <v>4.0530632398998345E-2</v>
      </c>
      <c r="EK14" s="23">
        <f ca="1"/>
        <v>1.031767008070558E-2</v>
      </c>
      <c r="EL14" s="23">
        <f ca="1"/>
        <v>3.4303237270750585E-3</v>
      </c>
      <c r="EM14" s="23">
        <f ca="1"/>
        <v>2.5761023257275965E-2</v>
      </c>
      <c r="EN14" s="23">
        <f ca="1"/>
        <v>1.5594675851287512E-3</v>
      </c>
      <c r="EO14" s="23">
        <f ca="1"/>
        <v>3.5566683020753467E-3</v>
      </c>
      <c r="EP14" s="23">
        <f ca="1"/>
        <v>6.769879776483358E-3</v>
      </c>
      <c r="EQ14" s="23">
        <f ca="1"/>
        <v>8.475589190362103E-4</v>
      </c>
      <c r="ER14" s="23">
        <f ca="1"/>
        <v>1.9392880638505956E-4</v>
      </c>
      <c r="ES14" s="23">
        <f ca="1"/>
        <v>3.0569154710212189E-2</v>
      </c>
      <c r="ET14" s="23">
        <f ca="1"/>
        <v>1.9266358272756367E-2</v>
      </c>
      <c r="EU14" s="23">
        <f ca="1"/>
        <v>7.2936065295726021E-3</v>
      </c>
      <c r="EV14" s="23">
        <f ca="1"/>
        <v>6.291572188045786E-3</v>
      </c>
      <c r="EW14" s="23">
        <f ca="1"/>
        <v>2.2251636487301456E-3</v>
      </c>
      <c r="EX14" s="23">
        <f ca="1"/>
        <v>6.623116194524852E-3</v>
      </c>
      <c r="EY14" s="23">
        <f ca="1"/>
        <v>6.3317841811553191E-3</v>
      </c>
      <c r="EZ14" s="23">
        <f ca="1"/>
        <v>4.4426892752701917E-2</v>
      </c>
      <c r="FA14" s="23">
        <f ca="1"/>
        <v>2.1774114194608698E-2</v>
      </c>
      <c r="FB14" s="23">
        <f ca="1"/>
        <v>0.11082340541685581</v>
      </c>
      <c r="FC14" s="23">
        <f ca="1"/>
        <v>0.15721413224248437</v>
      </c>
      <c r="FD14" s="23">
        <f ca="1"/>
        <v>5.7165990650380478E-2</v>
      </c>
      <c r="FE14" s="23">
        <f ca="1"/>
        <v>1.8621379633263269E-2</v>
      </c>
      <c r="FF14" s="23">
        <f ca="1"/>
        <v>4.0309923414266289E-3</v>
      </c>
      <c r="FG14" s="23">
        <f ca="1"/>
        <v>2.5228361696283345E-2</v>
      </c>
      <c r="FH14" s="23">
        <f ca="1"/>
        <v>7.7757242941961589E-4</v>
      </c>
      <c r="FI14" s="23">
        <f ca="1"/>
        <v>3.7045913029771886E-4</v>
      </c>
      <c r="FJ14" s="23">
        <f ca="1"/>
        <v>5.2083059320814148E-4</v>
      </c>
      <c r="FK14" s="23">
        <f ca="1"/>
        <v>1.4154074181634487E-4</v>
      </c>
      <c r="FL14" s="23">
        <f ca="1"/>
        <v>1.4189765393258702E-4</v>
      </c>
      <c r="FM14" s="23">
        <f ca="1"/>
        <v>1.0358063947087017E-4</v>
      </c>
      <c r="FN14" s="23">
        <f ca="1"/>
        <v>2.437820930242993E-2</v>
      </c>
      <c r="FO14" s="23">
        <f ca="1"/>
        <v>7.2327207413712038E-3</v>
      </c>
      <c r="FP14" s="23">
        <f ca="1"/>
        <v>8.1798125382094421E-3</v>
      </c>
      <c r="FQ14" s="23">
        <f ca="1"/>
        <v>5.2064909117576288E-3</v>
      </c>
      <c r="FR14" s="23">
        <f ca="1"/>
        <v>4.3215202046194788E-4</v>
      </c>
      <c r="FS14" s="23">
        <f ca="1"/>
        <v>0</v>
      </c>
      <c r="FV14" s="55" t="s">
        <v>224</v>
      </c>
    </row>
    <row r="15" spans="1:230" x14ac:dyDescent="0.3">
      <c r="A15" s="7">
        <v>12</v>
      </c>
      <c r="B15" s="17" t="s">
        <v>37</v>
      </c>
      <c r="C15" s="63" t="s">
        <v>243</v>
      </c>
      <c r="D15" s="1">
        <v>972.73</v>
      </c>
      <c r="E15" s="1">
        <v>656.22</v>
      </c>
      <c r="F15" s="1">
        <v>96931.87</v>
      </c>
      <c r="G15" s="1">
        <v>679424.56</v>
      </c>
      <c r="H15" s="1">
        <v>308.08</v>
      </c>
      <c r="I15" s="1">
        <v>1448.6</v>
      </c>
      <c r="J15" s="1">
        <v>65268.06</v>
      </c>
      <c r="K15" s="1">
        <v>49122.3</v>
      </c>
      <c r="L15" s="1">
        <v>19893.28</v>
      </c>
      <c r="M15" s="1">
        <v>78415.78</v>
      </c>
      <c r="N15" s="1">
        <v>1842483.25</v>
      </c>
      <c r="O15" s="1">
        <v>75172085.150000006</v>
      </c>
      <c r="P15" s="1">
        <v>6846.18</v>
      </c>
      <c r="Q15" s="1">
        <v>804295.8</v>
      </c>
      <c r="R15" s="1">
        <v>14695.45</v>
      </c>
      <c r="S15" s="1">
        <v>2519.35</v>
      </c>
      <c r="T15" s="1">
        <v>680344.46</v>
      </c>
      <c r="U15" s="1">
        <v>3503007.52</v>
      </c>
      <c r="V15" s="1">
        <v>20181</v>
      </c>
      <c r="W15" s="1">
        <v>85887.51</v>
      </c>
      <c r="X15" s="1">
        <v>86478.44</v>
      </c>
      <c r="Y15" s="1">
        <v>358524.45</v>
      </c>
      <c r="Z15" s="1">
        <v>85834.05</v>
      </c>
      <c r="AA15" s="1">
        <v>2364.61</v>
      </c>
      <c r="AB15" s="1">
        <v>12188.11</v>
      </c>
      <c r="AC15" s="1">
        <v>374656.65</v>
      </c>
      <c r="AD15" s="1">
        <v>41535.35</v>
      </c>
      <c r="AE15" s="1">
        <v>8108.26</v>
      </c>
      <c r="AF15" s="1">
        <v>197.02</v>
      </c>
      <c r="AG15" s="1">
        <v>370136.18</v>
      </c>
      <c r="AH15" s="1">
        <v>249221.15</v>
      </c>
      <c r="AI15" s="1">
        <v>12604139.42</v>
      </c>
      <c r="AJ15" s="1">
        <v>15726.29</v>
      </c>
      <c r="AK15" s="1">
        <v>58398.12</v>
      </c>
      <c r="AL15" s="1">
        <v>33826.25</v>
      </c>
      <c r="AM15" s="1">
        <v>23.03</v>
      </c>
      <c r="AN15" s="1">
        <v>1075292.74</v>
      </c>
      <c r="AO15" s="1">
        <v>3799.97</v>
      </c>
      <c r="AP15" s="1">
        <v>715008.96</v>
      </c>
      <c r="AQ15" s="1">
        <v>7071251.1299999999</v>
      </c>
      <c r="AR15" s="1">
        <v>340653.34</v>
      </c>
      <c r="AS15" s="1">
        <v>96636.44</v>
      </c>
      <c r="AT15" s="1">
        <v>117265.8</v>
      </c>
      <c r="AU15" s="1">
        <v>3247.62</v>
      </c>
      <c r="AV15" s="1">
        <v>29.28</v>
      </c>
      <c r="AW15" s="1">
        <v>3181.43</v>
      </c>
      <c r="AX15" s="1">
        <v>129980.37</v>
      </c>
      <c r="AY15" s="1">
        <v>270.87</v>
      </c>
      <c r="AZ15" s="1">
        <v>952967.37</v>
      </c>
      <c r="BA15" s="1">
        <v>294718.99</v>
      </c>
      <c r="BB15" s="1">
        <v>13521.89</v>
      </c>
      <c r="BC15" s="1">
        <v>0</v>
      </c>
      <c r="BD15" s="19">
        <f t="shared" si="2"/>
        <v>108243970.73000003</v>
      </c>
      <c r="BE15" s="1">
        <v>112397381.5</v>
      </c>
      <c r="BF15" s="1">
        <v>0</v>
      </c>
      <c r="BG15" s="1">
        <v>0</v>
      </c>
      <c r="BH15" s="1">
        <v>4468378.03</v>
      </c>
      <c r="BI15" s="1">
        <v>11057457.359999999</v>
      </c>
      <c r="BJ15" s="1">
        <f t="shared" si="3"/>
        <v>127923216.89</v>
      </c>
      <c r="BK15" s="1">
        <f t="shared" si="6"/>
        <v>236167187.62000003</v>
      </c>
      <c r="BL15" s="1">
        <v>0</v>
      </c>
      <c r="BM15" s="1">
        <f t="shared" si="4"/>
        <v>236167187.62000003</v>
      </c>
      <c r="BO15">
        <v>12</v>
      </c>
      <c r="BP15">
        <f t="shared" si="0"/>
        <v>4.234288471982947E-9</v>
      </c>
      <c r="BQ15">
        <f t="shared" si="5"/>
        <v>0</v>
      </c>
      <c r="BR15">
        <f t="shared" si="8"/>
        <v>0</v>
      </c>
      <c r="BS15">
        <f t="shared" si="8"/>
        <v>0</v>
      </c>
      <c r="BT15">
        <f t="shared" si="8"/>
        <v>0</v>
      </c>
      <c r="BU15">
        <f t="shared" si="8"/>
        <v>0</v>
      </c>
      <c r="BV15">
        <f t="shared" si="8"/>
        <v>0</v>
      </c>
      <c r="BW15">
        <f t="shared" si="8"/>
        <v>0</v>
      </c>
      <c r="BX15">
        <f t="shared" si="8"/>
        <v>0</v>
      </c>
      <c r="BY15">
        <f t="shared" si="8"/>
        <v>0</v>
      </c>
      <c r="BZ15">
        <f t="shared" si="8"/>
        <v>0</v>
      </c>
      <c r="CA15">
        <f t="shared" si="8"/>
        <v>0</v>
      </c>
      <c r="CB15">
        <f t="shared" si="8"/>
        <v>4.234288471982947E-9</v>
      </c>
      <c r="CC15">
        <f t="shared" si="8"/>
        <v>0</v>
      </c>
      <c r="CD15">
        <f t="shared" si="8"/>
        <v>0</v>
      </c>
      <c r="CE15">
        <f t="shared" si="8"/>
        <v>0</v>
      </c>
      <c r="CF15">
        <f t="shared" si="8"/>
        <v>0</v>
      </c>
      <c r="CG15">
        <f t="shared" si="8"/>
        <v>0</v>
      </c>
      <c r="CH15">
        <f t="shared" si="8"/>
        <v>0</v>
      </c>
      <c r="CI15">
        <f t="shared" si="8"/>
        <v>0</v>
      </c>
      <c r="CJ15">
        <f t="shared" si="8"/>
        <v>0</v>
      </c>
      <c r="CK15">
        <f t="shared" si="8"/>
        <v>0</v>
      </c>
      <c r="CL15">
        <f t="shared" si="8"/>
        <v>0</v>
      </c>
      <c r="CM15">
        <f t="shared" si="8"/>
        <v>0</v>
      </c>
      <c r="CN15">
        <f t="shared" si="8"/>
        <v>0</v>
      </c>
      <c r="CO15">
        <f t="shared" si="8"/>
        <v>0</v>
      </c>
      <c r="CP15">
        <f t="shared" si="8"/>
        <v>0</v>
      </c>
      <c r="CQ15">
        <f t="shared" si="8"/>
        <v>0</v>
      </c>
      <c r="CR15">
        <f t="shared" si="8"/>
        <v>0</v>
      </c>
      <c r="CS15">
        <f t="shared" si="8"/>
        <v>0</v>
      </c>
      <c r="CT15">
        <f t="shared" si="8"/>
        <v>0</v>
      </c>
      <c r="CU15">
        <f t="shared" si="8"/>
        <v>0</v>
      </c>
      <c r="CV15">
        <f t="shared" si="8"/>
        <v>0</v>
      </c>
      <c r="CW15">
        <f t="shared" si="8"/>
        <v>0</v>
      </c>
      <c r="CX15">
        <f t="shared" si="8"/>
        <v>0</v>
      </c>
      <c r="CY15">
        <f t="shared" si="8"/>
        <v>0</v>
      </c>
      <c r="CZ15">
        <f t="shared" si="8"/>
        <v>0</v>
      </c>
      <c r="DA15">
        <f t="shared" si="8"/>
        <v>0</v>
      </c>
      <c r="DB15">
        <f t="shared" si="8"/>
        <v>0</v>
      </c>
      <c r="DC15">
        <f t="shared" si="8"/>
        <v>0</v>
      </c>
      <c r="DD15">
        <f t="shared" si="8"/>
        <v>0</v>
      </c>
      <c r="DE15">
        <f t="shared" si="8"/>
        <v>0</v>
      </c>
      <c r="DF15">
        <f t="shared" si="8"/>
        <v>0</v>
      </c>
      <c r="DG15">
        <f t="shared" si="8"/>
        <v>0</v>
      </c>
      <c r="DH15">
        <f t="shared" si="8"/>
        <v>0</v>
      </c>
      <c r="DI15">
        <f t="shared" si="8"/>
        <v>0</v>
      </c>
      <c r="DJ15">
        <f t="shared" si="8"/>
        <v>0</v>
      </c>
      <c r="DK15">
        <f t="shared" si="8"/>
        <v>0</v>
      </c>
      <c r="DL15">
        <f t="shared" si="8"/>
        <v>0</v>
      </c>
      <c r="DM15">
        <f t="shared" si="8"/>
        <v>0</v>
      </c>
      <c r="DN15">
        <f t="shared" si="8"/>
        <v>0</v>
      </c>
      <c r="DO15">
        <f t="shared" si="8"/>
        <v>0</v>
      </c>
      <c r="DP15">
        <f t="shared" si="8"/>
        <v>0</v>
      </c>
      <c r="DR15">
        <f ca="1"/>
        <v>1.6150127649760339E-4</v>
      </c>
      <c r="DS15">
        <v>12</v>
      </c>
      <c r="DT15" s="23">
        <f ca="1"/>
        <v>1.3693353370463386E-5</v>
      </c>
      <c r="DU15" s="23">
        <f ca="1"/>
        <v>2.5044837355705434E-5</v>
      </c>
      <c r="DV15" s="23">
        <f ca="1"/>
        <v>7.7380662930860242E-3</v>
      </c>
      <c r="DW15" s="23">
        <f ca="1"/>
        <v>2.6420159473441882E-2</v>
      </c>
      <c r="DX15" s="23">
        <f ca="1"/>
        <v>1.2355990971351302E-4</v>
      </c>
      <c r="DY15" s="23">
        <f ca="1"/>
        <v>1.0047864695229278E-3</v>
      </c>
      <c r="DZ15" s="23">
        <f ca="1"/>
        <v>3.8269131079175E-3</v>
      </c>
      <c r="EA15" s="23">
        <f ca="1"/>
        <v>2.0523967918380389E-3</v>
      </c>
      <c r="EB15" s="23">
        <f ca="1"/>
        <v>1.2411755054987801E-2</v>
      </c>
      <c r="EC15" s="23">
        <f ca="1"/>
        <v>7.2396955236761085E-3</v>
      </c>
      <c r="ED15" s="23">
        <f ca="1"/>
        <v>2.5541488003200274E-2</v>
      </c>
      <c r="EE15" s="23">
        <f ca="1"/>
        <v>0.3183002935655655</v>
      </c>
      <c r="EF15" s="23">
        <f ca="1"/>
        <v>1.5395206519725078E-3</v>
      </c>
      <c r="EG15" s="23">
        <f ca="1"/>
        <v>3.1631620974666413E-3</v>
      </c>
      <c r="EH15" s="23">
        <f ca="1"/>
        <v>7.5632544104960262E-4</v>
      </c>
      <c r="EI15" s="23">
        <f ca="1"/>
        <v>1.7305701001896879E-4</v>
      </c>
      <c r="EJ15" s="23">
        <f ca="1"/>
        <v>1.4618348588018543E-2</v>
      </c>
      <c r="EK15" s="23">
        <f ca="1"/>
        <v>2.9963827386828883E-2</v>
      </c>
      <c r="EL15" s="23">
        <f ca="1"/>
        <v>2.7725412378092653E-4</v>
      </c>
      <c r="EM15" s="23">
        <f ca="1"/>
        <v>3.1537004991165235E-3</v>
      </c>
      <c r="EN15" s="23">
        <f ca="1"/>
        <v>1.4890568934357615E-3</v>
      </c>
      <c r="EO15" s="23">
        <f ca="1"/>
        <v>8.2413576231096829E-4</v>
      </c>
      <c r="EP15" s="23">
        <f ca="1"/>
        <v>5.1813329414472241E-4</v>
      </c>
      <c r="EQ15" s="23">
        <f ca="1"/>
        <v>8.984417143931438E-6</v>
      </c>
      <c r="ER15" s="23">
        <f ca="1"/>
        <v>1.1839083299388959E-3</v>
      </c>
      <c r="ES15" s="23">
        <f ca="1"/>
        <v>2.5025905761312469E-2</v>
      </c>
      <c r="ET15" s="23">
        <f ca="1"/>
        <v>5.9363261349408905E-4</v>
      </c>
      <c r="EU15" s="23">
        <f ca="1"/>
        <v>4.800148868516188E-4</v>
      </c>
      <c r="EV15" s="23">
        <f ca="1"/>
        <v>1.1691863784386653E-4</v>
      </c>
      <c r="EW15" s="23">
        <f ca="1"/>
        <v>9.4632336087320025E-4</v>
      </c>
      <c r="EX15" s="23">
        <f ca="1"/>
        <v>5.216445606508217E-3</v>
      </c>
      <c r="EY15" s="23">
        <f ca="1"/>
        <v>4.4051374475957292E-2</v>
      </c>
      <c r="EZ15" s="23">
        <f ca="1"/>
        <v>5.7291538647885696E-3</v>
      </c>
      <c r="FA15" s="23">
        <f ca="1"/>
        <v>4.1095946307563873E-4</v>
      </c>
      <c r="FB15" s="23">
        <f ca="1"/>
        <v>5.3046369014951925E-2</v>
      </c>
      <c r="FC15" s="23">
        <f ca="1"/>
        <v>8.3444145322526288E-3</v>
      </c>
      <c r="FD15" s="23">
        <f ca="1"/>
        <v>4.4113129137414747E-2</v>
      </c>
      <c r="FE15" s="23">
        <f ca="1"/>
        <v>6.8080098179299669E-4</v>
      </c>
      <c r="FF15" s="23">
        <f ca="1"/>
        <v>6.817558116947528E-2</v>
      </c>
      <c r="FG15" s="23">
        <f ca="1"/>
        <v>0.10776466815391156</v>
      </c>
      <c r="FH15" s="23">
        <f ca="1"/>
        <v>5.4235952945274083E-3</v>
      </c>
      <c r="FI15" s="23">
        <f ca="1"/>
        <v>2.5866664391258542E-3</v>
      </c>
      <c r="FJ15" s="23">
        <f ca="1"/>
        <v>2.4241261595413077E-2</v>
      </c>
      <c r="FK15" s="23">
        <f ca="1"/>
        <v>4.5404941221438387E-4</v>
      </c>
      <c r="FL15" s="23">
        <f ca="1"/>
        <v>3.4351081497694488E-5</v>
      </c>
      <c r="FM15" s="23">
        <f ca="1"/>
        <v>1.6632994676576965E-4</v>
      </c>
      <c r="FN15" s="23">
        <f ca="1"/>
        <v>1.3076738303339584E-2</v>
      </c>
      <c r="FO15" s="23">
        <f ca="1"/>
        <v>4.6010822556391791E-6</v>
      </c>
      <c r="FP15" s="23">
        <f ca="1"/>
        <v>1.4269844154742615E-2</v>
      </c>
      <c r="FQ15" s="23">
        <f ca="1"/>
        <v>1.2417752505943128E-2</v>
      </c>
      <c r="FR15" s="23">
        <f ca="1"/>
        <v>2.7920099438848053E-4</v>
      </c>
      <c r="FS15" s="23">
        <f ca="1"/>
        <v>0</v>
      </c>
      <c r="FV15" s="55" t="s">
        <v>222</v>
      </c>
      <c r="FW15" s="55">
        <v>1</v>
      </c>
      <c r="FX15" s="55">
        <v>2</v>
      </c>
      <c r="FY15" s="55">
        <v>3</v>
      </c>
      <c r="FZ15" s="55">
        <v>4</v>
      </c>
      <c r="GA15" s="55">
        <v>5</v>
      </c>
      <c r="GB15" s="55">
        <v>6</v>
      </c>
      <c r="GC15" s="55">
        <v>7</v>
      </c>
      <c r="GD15" s="55">
        <v>8</v>
      </c>
      <c r="GE15" s="55">
        <v>9</v>
      </c>
      <c r="GF15" s="55">
        <v>10</v>
      </c>
      <c r="GG15" s="55">
        <v>11</v>
      </c>
      <c r="GH15" s="55">
        <v>12</v>
      </c>
      <c r="GI15" s="55">
        <v>13</v>
      </c>
      <c r="GJ15" s="55">
        <v>14</v>
      </c>
      <c r="GK15" s="55">
        <v>15</v>
      </c>
      <c r="GL15" s="55">
        <v>16</v>
      </c>
      <c r="GM15" s="55">
        <v>17</v>
      </c>
      <c r="GN15" s="55">
        <v>18</v>
      </c>
      <c r="GO15" s="55">
        <v>19</v>
      </c>
      <c r="GP15" s="55">
        <v>20</v>
      </c>
      <c r="GQ15" s="55">
        <v>21</v>
      </c>
      <c r="GR15" s="55">
        <v>22</v>
      </c>
      <c r="GS15" s="55">
        <v>23</v>
      </c>
      <c r="GT15" s="55">
        <v>24</v>
      </c>
      <c r="GU15" s="55">
        <v>25</v>
      </c>
      <c r="GV15" s="55">
        <v>26</v>
      </c>
      <c r="GW15" s="55">
        <v>27</v>
      </c>
      <c r="GX15" s="55">
        <v>28</v>
      </c>
      <c r="GY15" s="55">
        <v>29</v>
      </c>
      <c r="GZ15" s="55">
        <v>30</v>
      </c>
      <c r="HA15" s="55">
        <v>31</v>
      </c>
      <c r="HB15" s="55">
        <v>32</v>
      </c>
      <c r="HC15" s="55">
        <v>33</v>
      </c>
      <c r="HD15" s="55">
        <v>34</v>
      </c>
      <c r="HE15" s="55">
        <v>35</v>
      </c>
      <c r="HF15" s="55">
        <v>36</v>
      </c>
      <c r="HG15" s="55">
        <v>37</v>
      </c>
      <c r="HH15" s="55">
        <v>38</v>
      </c>
      <c r="HI15" s="55">
        <v>39</v>
      </c>
      <c r="HJ15" s="55">
        <v>40</v>
      </c>
      <c r="HK15" s="55">
        <v>41</v>
      </c>
      <c r="HL15" s="55">
        <v>42</v>
      </c>
      <c r="HM15" s="55">
        <v>43</v>
      </c>
      <c r="HN15" s="55">
        <v>44</v>
      </c>
      <c r="HO15" s="55">
        <v>45</v>
      </c>
      <c r="HP15" s="55">
        <v>46</v>
      </c>
      <c r="HQ15" s="55">
        <v>47</v>
      </c>
      <c r="HR15" s="55">
        <v>48</v>
      </c>
      <c r="HS15" s="55">
        <v>49</v>
      </c>
      <c r="HT15" s="55">
        <v>50</v>
      </c>
      <c r="HU15" s="55">
        <v>51</v>
      </c>
      <c r="HV15" s="55">
        <v>52</v>
      </c>
    </row>
    <row r="16" spans="1:230" x14ac:dyDescent="0.3">
      <c r="A16" s="7">
        <v>13</v>
      </c>
      <c r="B16" s="17" t="s">
        <v>6</v>
      </c>
      <c r="C16" s="63" t="s">
        <v>243</v>
      </c>
      <c r="D16" s="1">
        <v>0</v>
      </c>
      <c r="E16" s="1">
        <v>0</v>
      </c>
      <c r="F16" s="1">
        <v>0</v>
      </c>
      <c r="G16" s="1">
        <v>0</v>
      </c>
      <c r="H16" s="1">
        <v>1773.21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214140.54</v>
      </c>
      <c r="Q16" s="1">
        <v>33907.78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244641.69</v>
      </c>
      <c r="AJ16" s="1">
        <v>0</v>
      </c>
      <c r="AK16" s="1">
        <v>0</v>
      </c>
      <c r="AL16" s="1">
        <v>7569.38</v>
      </c>
      <c r="AM16" s="1">
        <v>0</v>
      </c>
      <c r="AN16" s="1">
        <v>34603.18</v>
      </c>
      <c r="AO16" s="1">
        <v>1390.7</v>
      </c>
      <c r="AP16" s="1">
        <v>184528.43</v>
      </c>
      <c r="AQ16" s="1">
        <v>352282.05</v>
      </c>
      <c r="AR16" s="1">
        <v>61051.29</v>
      </c>
      <c r="AS16" s="1">
        <v>3351.81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10.38</v>
      </c>
      <c r="BC16" s="1">
        <v>0</v>
      </c>
      <c r="BD16" s="19">
        <f t="shared" si="2"/>
        <v>1139250.44</v>
      </c>
      <c r="BE16" s="1">
        <v>3139823.78</v>
      </c>
      <c r="BF16" s="1">
        <v>0</v>
      </c>
      <c r="BG16" s="1">
        <v>0</v>
      </c>
      <c r="BH16" s="1">
        <v>-3203.47</v>
      </c>
      <c r="BI16" s="1">
        <v>171084.86</v>
      </c>
      <c r="BJ16" s="1">
        <f t="shared" si="3"/>
        <v>3307705.1699999995</v>
      </c>
      <c r="BK16" s="1">
        <f t="shared" si="6"/>
        <v>4446955.6099999994</v>
      </c>
      <c r="BL16" s="1">
        <v>0</v>
      </c>
      <c r="BM16" s="1">
        <f t="shared" si="4"/>
        <v>4446955.6099999994</v>
      </c>
      <c r="BO16">
        <v>13</v>
      </c>
      <c r="BP16">
        <f t="shared" si="0"/>
        <v>2.2487294403192842E-7</v>
      </c>
      <c r="BQ16">
        <f t="shared" si="5"/>
        <v>0</v>
      </c>
      <c r="BR16">
        <f t="shared" si="8"/>
        <v>0</v>
      </c>
      <c r="BS16">
        <f t="shared" si="8"/>
        <v>0</v>
      </c>
      <c r="BT16">
        <f t="shared" si="8"/>
        <v>0</v>
      </c>
      <c r="BU16">
        <f t="shared" si="8"/>
        <v>0</v>
      </c>
      <c r="BV16">
        <f t="shared" si="8"/>
        <v>0</v>
      </c>
      <c r="BW16">
        <f t="shared" si="8"/>
        <v>0</v>
      </c>
      <c r="BX16">
        <f t="shared" si="8"/>
        <v>0</v>
      </c>
      <c r="BY16">
        <f t="shared" si="8"/>
        <v>0</v>
      </c>
      <c r="BZ16">
        <f t="shared" si="8"/>
        <v>0</v>
      </c>
      <c r="CA16">
        <f t="shared" si="8"/>
        <v>0</v>
      </c>
      <c r="CB16">
        <f t="shared" si="8"/>
        <v>0</v>
      </c>
      <c r="CC16">
        <f t="shared" si="8"/>
        <v>2.2487294403192842E-7</v>
      </c>
      <c r="CD16">
        <f t="shared" si="8"/>
        <v>0</v>
      </c>
      <c r="CE16">
        <f t="shared" si="8"/>
        <v>0</v>
      </c>
      <c r="CF16">
        <f t="shared" si="8"/>
        <v>0</v>
      </c>
      <c r="CG16">
        <f t="shared" si="8"/>
        <v>0</v>
      </c>
      <c r="CH16">
        <f t="shared" si="8"/>
        <v>0</v>
      </c>
      <c r="CI16">
        <f t="shared" si="8"/>
        <v>0</v>
      </c>
      <c r="CJ16">
        <f t="shared" si="8"/>
        <v>0</v>
      </c>
      <c r="CK16">
        <f t="shared" si="8"/>
        <v>0</v>
      </c>
      <c r="CL16">
        <f t="shared" si="8"/>
        <v>0</v>
      </c>
      <c r="CM16">
        <f t="shared" si="8"/>
        <v>0</v>
      </c>
      <c r="CN16">
        <f t="shared" si="8"/>
        <v>0</v>
      </c>
      <c r="CO16">
        <f t="shared" si="8"/>
        <v>0</v>
      </c>
      <c r="CP16">
        <f t="shared" si="8"/>
        <v>0</v>
      </c>
      <c r="CQ16">
        <f t="shared" si="8"/>
        <v>0</v>
      </c>
      <c r="CR16">
        <f t="shared" si="8"/>
        <v>0</v>
      </c>
      <c r="CS16">
        <f t="shared" si="8"/>
        <v>0</v>
      </c>
      <c r="CT16">
        <f t="shared" si="8"/>
        <v>0</v>
      </c>
      <c r="CU16">
        <f t="shared" si="8"/>
        <v>0</v>
      </c>
      <c r="CV16">
        <f t="shared" si="8"/>
        <v>0</v>
      </c>
      <c r="CW16">
        <f t="shared" si="8"/>
        <v>0</v>
      </c>
      <c r="CX16">
        <f t="shared" si="8"/>
        <v>0</v>
      </c>
      <c r="CY16">
        <f t="shared" si="8"/>
        <v>0</v>
      </c>
      <c r="CZ16">
        <f t="shared" si="8"/>
        <v>0</v>
      </c>
      <c r="DA16">
        <f t="shared" si="8"/>
        <v>0</v>
      </c>
      <c r="DB16">
        <f t="shared" si="8"/>
        <v>0</v>
      </c>
      <c r="DC16">
        <f t="shared" si="8"/>
        <v>0</v>
      </c>
      <c r="DD16">
        <f t="shared" si="8"/>
        <v>0</v>
      </c>
      <c r="DE16">
        <f t="shared" si="8"/>
        <v>0</v>
      </c>
      <c r="DF16">
        <f t="shared" si="8"/>
        <v>0</v>
      </c>
      <c r="DG16">
        <f t="shared" si="8"/>
        <v>0</v>
      </c>
      <c r="DH16">
        <f t="shared" si="8"/>
        <v>0</v>
      </c>
      <c r="DI16">
        <f t="shared" si="8"/>
        <v>0</v>
      </c>
      <c r="DJ16">
        <f t="shared" si="8"/>
        <v>0</v>
      </c>
      <c r="DK16">
        <f t="shared" si="8"/>
        <v>0</v>
      </c>
      <c r="DL16">
        <f t="shared" si="8"/>
        <v>0</v>
      </c>
      <c r="DM16">
        <f t="shared" si="8"/>
        <v>0</v>
      </c>
      <c r="DN16">
        <f t="shared" si="8"/>
        <v>0</v>
      </c>
      <c r="DO16">
        <f t="shared" si="8"/>
        <v>0</v>
      </c>
      <c r="DP16">
        <f t="shared" si="8"/>
        <v>0</v>
      </c>
      <c r="DR16">
        <f ca="1"/>
        <v>3.9050137864137576E-4</v>
      </c>
      <c r="DS16">
        <v>13</v>
      </c>
      <c r="DT16" s="23">
        <f ca="1"/>
        <v>0</v>
      </c>
      <c r="DU16" s="23">
        <f ca="1"/>
        <v>0</v>
      </c>
      <c r="DV16" s="23">
        <f ca="1"/>
        <v>0</v>
      </c>
      <c r="DW16" s="23">
        <f ca="1"/>
        <v>0</v>
      </c>
      <c r="DX16" s="23">
        <f ca="1"/>
        <v>7.1117134349226959E-4</v>
      </c>
      <c r="DY16" s="23">
        <f ca="1"/>
        <v>0</v>
      </c>
      <c r="DZ16" s="23">
        <f ca="1"/>
        <v>0</v>
      </c>
      <c r="EA16" s="23">
        <f ca="1"/>
        <v>0</v>
      </c>
      <c r="EB16" s="23">
        <f ca="1"/>
        <v>0</v>
      </c>
      <c r="EC16" s="23">
        <f ca="1"/>
        <v>0</v>
      </c>
      <c r="ED16" s="23">
        <f ca="1"/>
        <v>0</v>
      </c>
      <c r="EE16" s="23">
        <f ca="1"/>
        <v>0</v>
      </c>
      <c r="EF16" s="23">
        <f ca="1"/>
        <v>4.8154413666386932E-2</v>
      </c>
      <c r="EG16" s="23">
        <f ca="1"/>
        <v>1.3335367970992442E-4</v>
      </c>
      <c r="EH16" s="23">
        <f ca="1"/>
        <v>0</v>
      </c>
      <c r="EI16" s="23">
        <f ca="1"/>
        <v>0</v>
      </c>
      <c r="EJ16" s="23">
        <f ca="1"/>
        <v>0</v>
      </c>
      <c r="EK16" s="23">
        <f ca="1"/>
        <v>0</v>
      </c>
      <c r="EL16" s="23">
        <f ca="1"/>
        <v>0</v>
      </c>
      <c r="EM16" s="23">
        <f ca="1"/>
        <v>0</v>
      </c>
      <c r="EN16" s="23">
        <f ca="1"/>
        <v>0</v>
      </c>
      <c r="EO16" s="23">
        <f ca="1"/>
        <v>0</v>
      </c>
      <c r="EP16" s="23">
        <f ca="1"/>
        <v>0</v>
      </c>
      <c r="EQ16" s="23">
        <f ca="1"/>
        <v>0</v>
      </c>
      <c r="ER16" s="23">
        <f ca="1"/>
        <v>0</v>
      </c>
      <c r="ES16" s="23">
        <f ca="1"/>
        <v>0</v>
      </c>
      <c r="ET16" s="23">
        <f ca="1"/>
        <v>0</v>
      </c>
      <c r="EU16" s="23">
        <f ca="1"/>
        <v>0</v>
      </c>
      <c r="EV16" s="23">
        <f ca="1"/>
        <v>0</v>
      </c>
      <c r="EW16" s="23">
        <f ca="1"/>
        <v>0</v>
      </c>
      <c r="EX16" s="23">
        <f ca="1"/>
        <v>0</v>
      </c>
      <c r="EY16" s="23">
        <f ca="1"/>
        <v>8.5502090539562258E-4</v>
      </c>
      <c r="EZ16" s="23">
        <f ca="1"/>
        <v>0</v>
      </c>
      <c r="FA16" s="23">
        <f ca="1"/>
        <v>0</v>
      </c>
      <c r="FB16" s="23">
        <f ca="1"/>
        <v>1.1870311509386845E-2</v>
      </c>
      <c r="FC16" s="23">
        <f ca="1"/>
        <v>0</v>
      </c>
      <c r="FD16" s="23">
        <f ca="1"/>
        <v>1.419571146649058E-3</v>
      </c>
      <c r="FE16" s="23">
        <f ca="1"/>
        <v>2.4915721055153613E-4</v>
      </c>
      <c r="FF16" s="23">
        <f ca="1"/>
        <v>1.7594650782475282E-2</v>
      </c>
      <c r="FG16" s="23">
        <f ca="1"/>
        <v>5.3687187057702016E-3</v>
      </c>
      <c r="FH16" s="23">
        <f ca="1"/>
        <v>9.720071705999659E-4</v>
      </c>
      <c r="FI16" s="23">
        <f ca="1"/>
        <v>8.9717858370263115E-5</v>
      </c>
      <c r="FJ16" s="23">
        <f ca="1"/>
        <v>0</v>
      </c>
      <c r="FK16" s="23">
        <f ca="1"/>
        <v>0</v>
      </c>
      <c r="FL16" s="23">
        <f ca="1"/>
        <v>0</v>
      </c>
      <c r="FM16" s="23">
        <f ca="1"/>
        <v>0</v>
      </c>
      <c r="FN16" s="23">
        <f ca="1"/>
        <v>0</v>
      </c>
      <c r="FO16" s="23">
        <f ca="1"/>
        <v>0</v>
      </c>
      <c r="FP16" s="23">
        <f ca="1"/>
        <v>0</v>
      </c>
      <c r="FQ16" s="23">
        <f ca="1"/>
        <v>0</v>
      </c>
      <c r="FR16" s="23">
        <f ca="1"/>
        <v>2.1432701506612081E-7</v>
      </c>
      <c r="FS16" s="23">
        <f ca="1"/>
        <v>0</v>
      </c>
      <c r="FV16" s="55" t="s">
        <v>70</v>
      </c>
      <c r="FW16">
        <f>D57/D$64</f>
        <v>1.3418239040727788E-2</v>
      </c>
      <c r="FX16" s="55">
        <f t="shared" ref="FX16:HV20" si="9">E57/E$64</f>
        <v>2.5786270956149927E-2</v>
      </c>
      <c r="FY16" s="55">
        <f t="shared" si="9"/>
        <v>5.7222698679293957E-2</v>
      </c>
      <c r="FZ16" s="55">
        <f t="shared" si="9"/>
        <v>0.12115842490555655</v>
      </c>
      <c r="GA16" s="55">
        <f t="shared" si="9"/>
        <v>0</v>
      </c>
      <c r="GB16" s="55">
        <f t="shared" si="9"/>
        <v>8.158913016125275E-3</v>
      </c>
      <c r="GC16" s="55">
        <f t="shared" si="9"/>
        <v>5.3782532838734104E-2</v>
      </c>
      <c r="GD16" s="55">
        <f t="shared" ca="1" si="9"/>
        <v>5.6781939093204031E-2</v>
      </c>
      <c r="GE16" s="55">
        <f t="shared" si="9"/>
        <v>3.3711607338494119E-2</v>
      </c>
      <c r="GF16" s="55">
        <f t="shared" si="9"/>
        <v>3.6350508427917046E-2</v>
      </c>
      <c r="GG16" s="55">
        <f t="shared" si="9"/>
        <v>0.33901119045365041</v>
      </c>
      <c r="GH16" s="55">
        <f t="shared" si="9"/>
        <v>4.4069989153877269E-2</v>
      </c>
      <c r="GI16" s="55">
        <f t="shared" si="9"/>
        <v>6.9324641352330837E-2</v>
      </c>
      <c r="GJ16" s="55">
        <f t="shared" si="9"/>
        <v>7.6666794657218928E-2</v>
      </c>
      <c r="GK16" s="55">
        <f t="shared" si="9"/>
        <v>0.12668584089300314</v>
      </c>
      <c r="GL16" s="55">
        <f t="shared" si="9"/>
        <v>0.26296147117215213</v>
      </c>
      <c r="GM16" s="55">
        <f t="shared" si="9"/>
        <v>8.9898189254021058E-2</v>
      </c>
      <c r="GN16" s="55">
        <f t="shared" si="9"/>
        <v>0.13335095004153669</v>
      </c>
      <c r="GO16" s="55">
        <f t="shared" si="9"/>
        <v>7.3198651038518248E-2</v>
      </c>
      <c r="GP16" s="55">
        <f t="shared" si="9"/>
        <v>7.6105915896484924E-2</v>
      </c>
      <c r="GQ16" s="55">
        <f t="shared" si="9"/>
        <v>6.4438188221821777E-2</v>
      </c>
      <c r="GR16" s="55">
        <f t="shared" si="9"/>
        <v>0.29114260635521555</v>
      </c>
      <c r="GS16" s="55">
        <f t="shared" si="9"/>
        <v>0.15558892933230906</v>
      </c>
      <c r="GT16" s="55">
        <f t="shared" si="9"/>
        <v>8.1028642890814559E-2</v>
      </c>
      <c r="GU16" s="55">
        <f t="shared" si="9"/>
        <v>0.11071305051478311</v>
      </c>
      <c r="GV16" s="55">
        <f t="shared" si="9"/>
        <v>0.14116880605952642</v>
      </c>
      <c r="GW16" s="55">
        <f t="shared" si="9"/>
        <v>7.0771509210851166E-2</v>
      </c>
      <c r="GX16" s="55">
        <f t="shared" si="9"/>
        <v>7.4537444696804837E-3</v>
      </c>
      <c r="GY16" s="55">
        <f t="shared" si="9"/>
        <v>0.16040788805179296</v>
      </c>
      <c r="GZ16" s="55">
        <f t="shared" si="9"/>
        <v>5.5918346901498189E-2</v>
      </c>
      <c r="HA16" s="55">
        <f t="shared" si="9"/>
        <v>3.2876922586017272E-2</v>
      </c>
      <c r="HB16" s="55">
        <f t="shared" si="9"/>
        <v>5.928591974811822E-2</v>
      </c>
      <c r="HC16" s="55">
        <f t="shared" si="9"/>
        <v>0.2983293478269145</v>
      </c>
      <c r="HD16" s="55">
        <f t="shared" si="9"/>
        <v>8.7972756264939833E-2</v>
      </c>
      <c r="HE16" s="55">
        <f t="shared" si="9"/>
        <v>0.19598596898850384</v>
      </c>
      <c r="HF16" s="55">
        <f t="shared" si="9"/>
        <v>4.0833629229197317E-2</v>
      </c>
      <c r="HG16" s="55">
        <f t="shared" si="9"/>
        <v>8.8230328886595016E-2</v>
      </c>
      <c r="HH16" s="55">
        <f t="shared" si="9"/>
        <v>2.7484869745823318E-2</v>
      </c>
      <c r="HI16" s="55">
        <f t="shared" si="9"/>
        <v>3.905821647135483E-2</v>
      </c>
      <c r="HJ16" s="55">
        <f t="shared" si="9"/>
        <v>7.1671831234374095E-2</v>
      </c>
      <c r="HK16" s="55">
        <f t="shared" si="9"/>
        <v>2.1947840212854862E-2</v>
      </c>
      <c r="HL16" s="55">
        <f t="shared" si="9"/>
        <v>2.5058435185697937E-2</v>
      </c>
      <c r="HM16" s="55">
        <f t="shared" si="9"/>
        <v>2.0076894786726189E-2</v>
      </c>
      <c r="HN16" s="55">
        <f t="shared" si="9"/>
        <v>1.4340594623119443E-2</v>
      </c>
      <c r="HO16" s="55">
        <f t="shared" si="9"/>
        <v>1.8924653928687949E-2</v>
      </c>
      <c r="HP16" s="55">
        <f t="shared" si="9"/>
        <v>1.1553370701270098E-2</v>
      </c>
      <c r="HQ16" s="55">
        <f t="shared" si="9"/>
        <v>4.1336238846599142E-2</v>
      </c>
      <c r="HR16" s="55">
        <f t="shared" si="9"/>
        <v>2.5558474326334017E-2</v>
      </c>
      <c r="HS16" s="55">
        <f t="shared" si="9"/>
        <v>3.6213413170928667E-2</v>
      </c>
      <c r="HT16" s="55">
        <f t="shared" si="9"/>
        <v>0.11862584514972847</v>
      </c>
      <c r="HU16" s="55">
        <f t="shared" si="9"/>
        <v>1.1908977349316684E-2</v>
      </c>
      <c r="HV16" s="55">
        <f t="shared" si="9"/>
        <v>0.36604613307966788</v>
      </c>
    </row>
    <row r="17" spans="1:230" x14ac:dyDescent="0.3">
      <c r="A17" s="7">
        <v>14</v>
      </c>
      <c r="B17" s="17" t="s">
        <v>7</v>
      </c>
      <c r="C17" s="63" t="s">
        <v>242</v>
      </c>
      <c r="D17" s="1">
        <v>4329.32</v>
      </c>
      <c r="E17" s="1">
        <v>43151.91</v>
      </c>
      <c r="F17" s="1">
        <v>9772.7900000000009</v>
      </c>
      <c r="G17" s="1">
        <v>481.07</v>
      </c>
      <c r="H17" s="1">
        <v>330.24</v>
      </c>
      <c r="I17" s="1">
        <v>914.68</v>
      </c>
      <c r="J17" s="1">
        <v>13137.18</v>
      </c>
      <c r="K17" s="1">
        <v>97369.36</v>
      </c>
      <c r="L17" s="1">
        <v>12895.65</v>
      </c>
      <c r="M17" s="1">
        <v>141017.37</v>
      </c>
      <c r="N17" s="1">
        <v>326396.25</v>
      </c>
      <c r="O17" s="1">
        <v>1045842.3</v>
      </c>
      <c r="P17" s="1">
        <v>62548.98</v>
      </c>
      <c r="Q17" s="1">
        <v>91030710</v>
      </c>
      <c r="R17" s="1">
        <v>730998.61</v>
      </c>
      <c r="S17" s="1">
        <v>1508.28</v>
      </c>
      <c r="T17" s="1">
        <v>2513697.75</v>
      </c>
      <c r="U17" s="1">
        <v>791948.86</v>
      </c>
      <c r="V17" s="1">
        <v>67771.72</v>
      </c>
      <c r="W17" s="1">
        <v>379978.04</v>
      </c>
      <c r="X17" s="1">
        <v>164471.54</v>
      </c>
      <c r="Y17" s="1">
        <v>528319.06000000006</v>
      </c>
      <c r="Z17" s="1">
        <v>182181.85</v>
      </c>
      <c r="AA17" s="1">
        <v>554773.55000000005</v>
      </c>
      <c r="AB17" s="1">
        <v>61693.17</v>
      </c>
      <c r="AC17" s="1">
        <v>46597.33</v>
      </c>
      <c r="AD17" s="1">
        <v>939829.77</v>
      </c>
      <c r="AE17" s="1">
        <v>3669.05</v>
      </c>
      <c r="AF17" s="1">
        <v>293.14999999999998</v>
      </c>
      <c r="AG17" s="1">
        <v>967047.16</v>
      </c>
      <c r="AH17" s="1">
        <v>41226.639999999999</v>
      </c>
      <c r="AI17" s="1">
        <v>1783549.48</v>
      </c>
      <c r="AJ17" s="1">
        <v>38623.800000000003</v>
      </c>
      <c r="AK17" s="1">
        <v>12651.99</v>
      </c>
      <c r="AL17" s="1">
        <v>1722.06</v>
      </c>
      <c r="AM17" s="1">
        <v>6.68</v>
      </c>
      <c r="AN17" s="1">
        <v>793011.26</v>
      </c>
      <c r="AO17" s="1">
        <v>47325.19</v>
      </c>
      <c r="AP17" s="1">
        <v>33484.300000000003</v>
      </c>
      <c r="AQ17" s="1">
        <v>75134.960000000006</v>
      </c>
      <c r="AR17" s="1">
        <v>569800.31999999995</v>
      </c>
      <c r="AS17" s="1">
        <v>181445.61</v>
      </c>
      <c r="AT17" s="1">
        <v>16312.79</v>
      </c>
      <c r="AU17" s="1">
        <v>796.28</v>
      </c>
      <c r="AV17" s="1">
        <v>1346.34</v>
      </c>
      <c r="AW17" s="1">
        <v>2958.15</v>
      </c>
      <c r="AX17" s="1">
        <v>22726.09</v>
      </c>
      <c r="AY17" s="1">
        <v>1052850.3500000001</v>
      </c>
      <c r="AZ17" s="1">
        <v>1388478.82</v>
      </c>
      <c r="BA17" s="1">
        <v>509107.94</v>
      </c>
      <c r="BB17" s="1">
        <v>240956.65</v>
      </c>
      <c r="BC17" s="1">
        <v>33.229999999999997</v>
      </c>
      <c r="BD17" s="19">
        <f t="shared" si="2"/>
        <v>107537224.92</v>
      </c>
      <c r="BE17" s="1">
        <v>57380996.369999997</v>
      </c>
      <c r="BF17" s="1">
        <v>0</v>
      </c>
      <c r="BG17" s="1">
        <v>136514.53</v>
      </c>
      <c r="BH17" s="1">
        <v>2994093.47</v>
      </c>
      <c r="BI17" s="1">
        <v>86220719.730000004</v>
      </c>
      <c r="BJ17" s="1">
        <f t="shared" si="3"/>
        <v>146732324.09999999</v>
      </c>
      <c r="BK17" s="1">
        <f t="shared" si="6"/>
        <v>254269549.01999998</v>
      </c>
      <c r="BL17" s="1">
        <v>0</v>
      </c>
      <c r="BM17" s="1">
        <f t="shared" si="4"/>
        <v>254269549.01999998</v>
      </c>
      <c r="BO17">
        <v>14</v>
      </c>
      <c r="BP17">
        <f t="shared" si="0"/>
        <v>3.9328342849317889E-9</v>
      </c>
      <c r="BQ17">
        <f t="shared" si="5"/>
        <v>0</v>
      </c>
      <c r="BR17">
        <f t="shared" si="8"/>
        <v>0</v>
      </c>
      <c r="BS17">
        <f t="shared" si="8"/>
        <v>0</v>
      </c>
      <c r="BT17">
        <f t="shared" si="8"/>
        <v>0</v>
      </c>
      <c r="BU17">
        <f t="shared" si="8"/>
        <v>0</v>
      </c>
      <c r="BV17">
        <f t="shared" si="8"/>
        <v>0</v>
      </c>
      <c r="BW17">
        <f t="shared" si="8"/>
        <v>0</v>
      </c>
      <c r="BX17">
        <f t="shared" si="8"/>
        <v>0</v>
      </c>
      <c r="BY17">
        <f t="shared" si="8"/>
        <v>0</v>
      </c>
      <c r="BZ17">
        <f t="shared" si="8"/>
        <v>0</v>
      </c>
      <c r="CA17">
        <f t="shared" si="8"/>
        <v>0</v>
      </c>
      <c r="CB17">
        <f t="shared" si="8"/>
        <v>0</v>
      </c>
      <c r="CC17">
        <f t="shared" si="8"/>
        <v>0</v>
      </c>
      <c r="CD17">
        <f t="shared" si="8"/>
        <v>3.9328342849317889E-9</v>
      </c>
      <c r="CE17">
        <f t="shared" si="8"/>
        <v>0</v>
      </c>
      <c r="CF17">
        <f t="shared" si="8"/>
        <v>0</v>
      </c>
      <c r="CG17">
        <f t="shared" si="8"/>
        <v>0</v>
      </c>
      <c r="CH17">
        <f t="shared" si="8"/>
        <v>0</v>
      </c>
      <c r="CI17">
        <f t="shared" si="8"/>
        <v>0</v>
      </c>
      <c r="CJ17">
        <f t="shared" si="8"/>
        <v>0</v>
      </c>
      <c r="CK17">
        <f t="shared" si="8"/>
        <v>0</v>
      </c>
      <c r="CL17">
        <f t="shared" si="8"/>
        <v>0</v>
      </c>
      <c r="CM17">
        <f t="shared" si="8"/>
        <v>0</v>
      </c>
      <c r="CN17">
        <f t="shared" si="8"/>
        <v>0</v>
      </c>
      <c r="CO17">
        <f t="shared" si="8"/>
        <v>0</v>
      </c>
      <c r="CP17">
        <f t="shared" si="8"/>
        <v>0</v>
      </c>
      <c r="CQ17">
        <f t="shared" si="8"/>
        <v>0</v>
      </c>
      <c r="CR17">
        <f t="shared" si="8"/>
        <v>0</v>
      </c>
      <c r="CS17">
        <f t="shared" si="8"/>
        <v>0</v>
      </c>
      <c r="CT17">
        <f t="shared" si="8"/>
        <v>0</v>
      </c>
      <c r="CU17">
        <f t="shared" si="8"/>
        <v>0</v>
      </c>
      <c r="CV17">
        <f t="shared" si="8"/>
        <v>0</v>
      </c>
      <c r="CW17">
        <f t="shared" si="8"/>
        <v>0</v>
      </c>
      <c r="CX17">
        <f t="shared" si="8"/>
        <v>0</v>
      </c>
      <c r="CY17">
        <f t="shared" si="8"/>
        <v>0</v>
      </c>
      <c r="CZ17">
        <f t="shared" si="8"/>
        <v>0</v>
      </c>
      <c r="DA17">
        <f t="shared" si="8"/>
        <v>0</v>
      </c>
      <c r="DB17">
        <f t="shared" si="8"/>
        <v>0</v>
      </c>
      <c r="DC17">
        <f t="shared" si="8"/>
        <v>0</v>
      </c>
      <c r="DD17">
        <f t="shared" si="8"/>
        <v>0</v>
      </c>
      <c r="DE17">
        <f t="shared" si="8"/>
        <v>0</v>
      </c>
      <c r="DF17">
        <f t="shared" si="8"/>
        <v>0</v>
      </c>
      <c r="DG17">
        <f t="shared" si="8"/>
        <v>0</v>
      </c>
      <c r="DH17">
        <f t="shared" si="8"/>
        <v>0</v>
      </c>
      <c r="DI17">
        <f t="shared" si="8"/>
        <v>0</v>
      </c>
      <c r="DJ17">
        <f t="shared" si="8"/>
        <v>0</v>
      </c>
      <c r="DK17">
        <f t="shared" si="8"/>
        <v>0</v>
      </c>
      <c r="DL17">
        <f t="shared" si="8"/>
        <v>0</v>
      </c>
      <c r="DM17">
        <f t="shared" si="8"/>
        <v>0</v>
      </c>
      <c r="DN17">
        <f t="shared" si="8"/>
        <v>0</v>
      </c>
      <c r="DO17">
        <f t="shared" si="8"/>
        <v>0</v>
      </c>
      <c r="DP17">
        <f t="shared" si="8"/>
        <v>0</v>
      </c>
      <c r="DR17">
        <f ca="1"/>
        <v>2.0606713269862552E-4</v>
      </c>
      <c r="DS17">
        <v>14</v>
      </c>
      <c r="DT17" s="23">
        <f ca="1"/>
        <v>6.0944875365018601E-5</v>
      </c>
      <c r="DU17" s="23">
        <f ca="1"/>
        <v>1.6469058662308964E-3</v>
      </c>
      <c r="DV17" s="23">
        <f ca="1"/>
        <v>7.8016133278361569E-4</v>
      </c>
      <c r="DW17" s="23">
        <f ca="1"/>
        <v>1.8706927694648961E-5</v>
      </c>
      <c r="DX17" s="23">
        <f ca="1"/>
        <v>1.3244749605229337E-4</v>
      </c>
      <c r="DY17" s="23">
        <f ca="1"/>
        <v>6.3444573239212457E-4</v>
      </c>
      <c r="DZ17" s="23">
        <f ca="1"/>
        <v>7.7028252935772298E-4</v>
      </c>
      <c r="EA17" s="23">
        <f ca="1"/>
        <v>4.068224860955677E-3</v>
      </c>
      <c r="EB17" s="23">
        <f ca="1"/>
        <v>8.0458149221673565E-3</v>
      </c>
      <c r="EC17" s="23">
        <f ca="1"/>
        <v>1.3019354297688265E-2</v>
      </c>
      <c r="ED17" s="23">
        <f ca="1"/>
        <v>4.5246793443927142E-3</v>
      </c>
      <c r="EE17" s="23">
        <f ca="1"/>
        <v>4.4283979944021307E-3</v>
      </c>
      <c r="EF17" s="23">
        <f ca="1"/>
        <v>1.4065573278794211E-2</v>
      </c>
      <c r="EG17" s="23">
        <f ca="1"/>
        <v>0.35800869726968304</v>
      </c>
      <c r="EH17" s="23">
        <f ca="1"/>
        <v>3.7622042612842507E-2</v>
      </c>
      <c r="EI17" s="23">
        <f ca="1"/>
        <v>1.0360546453307808E-4</v>
      </c>
      <c r="EJ17" s="23">
        <f ca="1"/>
        <v>5.4011037224317063E-2</v>
      </c>
      <c r="EK17" s="23">
        <f ca="1"/>
        <v>6.7741273190974807E-3</v>
      </c>
      <c r="EL17" s="23">
        <f ca="1"/>
        <v>9.3107322955880754E-4</v>
      </c>
      <c r="EM17" s="23">
        <f ca="1"/>
        <v>1.3952400464297059E-2</v>
      </c>
      <c r="EN17" s="23">
        <f ca="1"/>
        <v>2.8320062250312976E-3</v>
      </c>
      <c r="EO17" s="23">
        <f ca="1"/>
        <v>1.2144405528172883E-3</v>
      </c>
      <c r="EP17" s="23">
        <f ca="1"/>
        <v>1.099732356493486E-3</v>
      </c>
      <c r="EQ17" s="23">
        <f ca="1"/>
        <v>2.10788121238585E-3</v>
      </c>
      <c r="ER17" s="23">
        <f ca="1"/>
        <v>5.9926483977693337E-3</v>
      </c>
      <c r="ES17" s="23">
        <f ca="1"/>
        <v>3.1125575625276592E-3</v>
      </c>
      <c r="ET17" s="23">
        <f ca="1"/>
        <v>1.3432259571777983E-2</v>
      </c>
      <c r="EU17" s="23">
        <f ca="1"/>
        <v>2.172104274656871E-4</v>
      </c>
      <c r="EV17" s="23">
        <f ca="1"/>
        <v>1.7396558057014246E-4</v>
      </c>
      <c r="EW17" s="23">
        <f ca="1"/>
        <v>2.4724395182715818E-3</v>
      </c>
      <c r="EX17" s="23">
        <f ca="1"/>
        <v>8.6291442399289125E-4</v>
      </c>
      <c r="EY17" s="23">
        <f ca="1"/>
        <v>6.2334923013632375E-3</v>
      </c>
      <c r="EZ17" s="23">
        <f ca="1"/>
        <v>1.407081346222286E-2</v>
      </c>
      <c r="FA17" s="23">
        <f ca="1"/>
        <v>8.9034630177107588E-5</v>
      </c>
      <c r="FB17" s="23">
        <f ca="1"/>
        <v>2.7005367200292111E-3</v>
      </c>
      <c r="FC17" s="23">
        <f ca="1"/>
        <v>2.4203512407923386E-3</v>
      </c>
      <c r="FD17" s="23">
        <f ca="1"/>
        <v>3.2532729756739535E-2</v>
      </c>
      <c r="FE17" s="23">
        <f ca="1"/>
        <v>8.4787605732519235E-3</v>
      </c>
      <c r="FF17" s="23">
        <f ca="1"/>
        <v>3.1927035047967251E-3</v>
      </c>
      <c r="FG17" s="23">
        <f ca="1"/>
        <v>1.1450440498154701E-3</v>
      </c>
      <c r="FH17" s="23">
        <f ca="1"/>
        <v>9.0718803296401286E-3</v>
      </c>
      <c r="FI17" s="23">
        <f ca="1"/>
        <v>4.8567524829527912E-3</v>
      </c>
      <c r="FJ17" s="23">
        <f ca="1"/>
        <v>3.372190440358898E-3</v>
      </c>
      <c r="FK17" s="23">
        <f ca="1"/>
        <v>1.1132782343934007E-4</v>
      </c>
      <c r="FL17" s="23">
        <f ca="1"/>
        <v>1.5795162248499314E-3</v>
      </c>
      <c r="FM17" s="23">
        <f ca="1"/>
        <v>1.5465653244772367E-4</v>
      </c>
      <c r="FN17" s="23">
        <f ca="1"/>
        <v>2.2863693309085262E-3</v>
      </c>
      <c r="FO17" s="23">
        <f ca="1"/>
        <v>1.788404423977738E-2</v>
      </c>
      <c r="FP17" s="23">
        <f ca="1"/>
        <v>2.0791243223323506E-2</v>
      </c>
      <c r="FQ17" s="23">
        <f ca="1"/>
        <v>2.1450862049067633E-2</v>
      </c>
      <c r="FR17" s="23">
        <f ca="1"/>
        <v>4.9752909012362231E-3</v>
      </c>
      <c r="FS17" s="23">
        <f ca="1"/>
        <v>1.1825163536994764E-3</v>
      </c>
      <c r="FV17" s="55" t="s">
        <v>74</v>
      </c>
      <c r="FW17" s="55">
        <f t="shared" ref="FW17:FW21" si="10">D58/D$64</f>
        <v>0.36770007087200396</v>
      </c>
      <c r="FX17" s="55">
        <f t="shared" si="9"/>
        <v>0.34525208245941141</v>
      </c>
      <c r="FY17" s="55">
        <f t="shared" si="9"/>
        <v>0.32516204186541853</v>
      </c>
      <c r="FZ17" s="55">
        <f t="shared" si="9"/>
        <v>0.25468477055366773</v>
      </c>
      <c r="GA17" s="55">
        <f t="shared" si="9"/>
        <v>0.30057324291331683</v>
      </c>
      <c r="GB17" s="55">
        <f t="shared" si="9"/>
        <v>0.20354194501294789</v>
      </c>
      <c r="GC17" s="55">
        <f t="shared" si="9"/>
        <v>0.3376659022002193</v>
      </c>
      <c r="GD17" s="55">
        <f t="shared" ca="1" si="9"/>
        <v>0.33268039644234176</v>
      </c>
      <c r="GE17" s="55">
        <f t="shared" si="9"/>
        <v>0.11363786883609095</v>
      </c>
      <c r="GF17" s="55">
        <f t="shared" si="9"/>
        <v>0.24035469799431505</v>
      </c>
      <c r="GG17" s="55">
        <f t="shared" si="9"/>
        <v>0.11776751950425121</v>
      </c>
      <c r="GH17" s="55">
        <f t="shared" si="9"/>
        <v>0.1029315335367789</v>
      </c>
      <c r="GI17" s="55">
        <f t="shared" si="9"/>
        <v>0.26973865178509082</v>
      </c>
      <c r="GJ17" s="55">
        <f t="shared" si="9"/>
        <v>0.15609043457091631</v>
      </c>
      <c r="GK17" s="55">
        <f t="shared" si="9"/>
        <v>0.18089708934047716</v>
      </c>
      <c r="GL17" s="55">
        <f t="shared" si="9"/>
        <v>0.13701130955362434</v>
      </c>
      <c r="GM17" s="55">
        <f t="shared" si="9"/>
        <v>0.13781131006894148</v>
      </c>
      <c r="GN17" s="55">
        <f t="shared" si="9"/>
        <v>0.12536288025604272</v>
      </c>
      <c r="GO17" s="55">
        <f t="shared" si="9"/>
        <v>0.10389782512166015</v>
      </c>
      <c r="GP17" s="55">
        <f t="shared" si="9"/>
        <v>0.16669588468172192</v>
      </c>
      <c r="GQ17" s="55">
        <f t="shared" si="9"/>
        <v>0.13170454734916379</v>
      </c>
      <c r="GR17" s="55">
        <f t="shared" si="9"/>
        <v>7.9098354961012016E-2</v>
      </c>
      <c r="GS17" s="55">
        <f t="shared" si="9"/>
        <v>0.1605863091868146</v>
      </c>
      <c r="GT17" s="55">
        <f t="shared" si="9"/>
        <v>0.22194602952069459</v>
      </c>
      <c r="GU17" s="55">
        <f t="shared" si="9"/>
        <v>9.7375998698963698E-2</v>
      </c>
      <c r="GV17" s="55">
        <f t="shared" si="9"/>
        <v>0.14236037606448196</v>
      </c>
      <c r="GW17" s="55">
        <f t="shared" si="9"/>
        <v>1.4109168421331725E-2</v>
      </c>
      <c r="GX17" s="55">
        <f t="shared" si="9"/>
        <v>0.21612017426910843</v>
      </c>
      <c r="GY17" s="55">
        <f t="shared" si="9"/>
        <v>0.28344430396247344</v>
      </c>
      <c r="GZ17" s="55">
        <f t="shared" si="9"/>
        <v>0.13336768357423215</v>
      </c>
      <c r="HA17" s="55">
        <f t="shared" si="9"/>
        <v>0.1988302944370175</v>
      </c>
      <c r="HB17" s="55">
        <f t="shared" si="9"/>
        <v>0.28971967456472653</v>
      </c>
      <c r="HC17" s="55">
        <f t="shared" si="9"/>
        <v>0.1421568632272654</v>
      </c>
      <c r="HD17" s="55">
        <f t="shared" si="9"/>
        <v>0.17978088703893011</v>
      </c>
      <c r="HE17" s="55">
        <f t="shared" si="9"/>
        <v>0.12640675505886087</v>
      </c>
      <c r="HF17" s="55">
        <f t="shared" si="9"/>
        <v>0.12623279878839702</v>
      </c>
      <c r="HG17" s="55">
        <f t="shared" si="9"/>
        <v>0.15987839059198253</v>
      </c>
      <c r="HH17" s="55">
        <f t="shared" si="9"/>
        <v>0.2234640484726538</v>
      </c>
      <c r="HI17" s="55">
        <f t="shared" si="9"/>
        <v>0.24272401578608976</v>
      </c>
      <c r="HJ17" s="55">
        <f t="shared" si="9"/>
        <v>0.18829077622629919</v>
      </c>
      <c r="HK17" s="55">
        <f t="shared" si="9"/>
        <v>0.24825979394549266</v>
      </c>
      <c r="HL17" s="55">
        <f t="shared" si="9"/>
        <v>0.31363073209810438</v>
      </c>
      <c r="HM17" s="55">
        <f t="shared" si="9"/>
        <v>0.27268100225807568</v>
      </c>
      <c r="HN17" s="55">
        <f t="shared" si="9"/>
        <v>0.25941968055138875</v>
      </c>
      <c r="HO17" s="55">
        <f t="shared" si="9"/>
        <v>0.18209815892044681</v>
      </c>
      <c r="HP17" s="55">
        <f t="shared" si="9"/>
        <v>0.23173533638261476</v>
      </c>
      <c r="HQ17" s="55">
        <f t="shared" si="9"/>
        <v>0.1883258943289472</v>
      </c>
      <c r="HR17" s="55">
        <f t="shared" si="9"/>
        <v>0.52331116116404919</v>
      </c>
      <c r="HS17" s="55">
        <f t="shared" si="9"/>
        <v>0.24381529430625926</v>
      </c>
      <c r="HT17" s="55">
        <f t="shared" si="9"/>
        <v>0.15146239769389813</v>
      </c>
      <c r="HU17" s="55">
        <f t="shared" si="9"/>
        <v>0.23414445067993589</v>
      </c>
      <c r="HV17" s="55">
        <f t="shared" si="9"/>
        <v>0.19197857936705359</v>
      </c>
    </row>
    <row r="18" spans="1:230" x14ac:dyDescent="0.3">
      <c r="A18" s="7">
        <v>15</v>
      </c>
      <c r="B18" s="17" t="s">
        <v>38</v>
      </c>
      <c r="C18" s="63" t="s">
        <v>242</v>
      </c>
      <c r="D18" s="1">
        <v>29.75</v>
      </c>
      <c r="E18" s="1">
        <v>38.299999999999997</v>
      </c>
      <c r="F18" s="1">
        <v>40.659999999999997</v>
      </c>
      <c r="G18" s="1">
        <v>13.33</v>
      </c>
      <c r="H18" s="1">
        <v>6.64</v>
      </c>
      <c r="I18" s="1">
        <v>12.14</v>
      </c>
      <c r="J18" s="1">
        <v>1.92</v>
      </c>
      <c r="K18" s="1">
        <v>202935.31</v>
      </c>
      <c r="L18" s="1">
        <v>395.46</v>
      </c>
      <c r="M18" s="1">
        <v>100932.11</v>
      </c>
      <c r="N18" s="1">
        <v>270.47000000000003</v>
      </c>
      <c r="O18" s="1">
        <v>39048.75</v>
      </c>
      <c r="P18" s="1">
        <v>1365.33</v>
      </c>
      <c r="Q18" s="1">
        <v>77343.5</v>
      </c>
      <c r="R18" s="1">
        <v>1691684.02</v>
      </c>
      <c r="S18" s="1">
        <v>1201.96</v>
      </c>
      <c r="T18" s="1">
        <v>3498.39</v>
      </c>
      <c r="U18" s="1">
        <v>959923.27</v>
      </c>
      <c r="V18" s="1">
        <v>1434.16</v>
      </c>
      <c r="W18" s="1">
        <v>2649.69</v>
      </c>
      <c r="X18" s="1">
        <v>1525.46</v>
      </c>
      <c r="Y18" s="1">
        <v>15273</v>
      </c>
      <c r="Z18" s="1">
        <v>2969.58</v>
      </c>
      <c r="AA18" s="1">
        <v>282828.71999999997</v>
      </c>
      <c r="AB18" s="1">
        <v>3972.21</v>
      </c>
      <c r="AC18" s="1">
        <v>2696.99</v>
      </c>
      <c r="AD18" s="1">
        <v>0</v>
      </c>
      <c r="AE18" s="1">
        <v>5799.75</v>
      </c>
      <c r="AF18" s="1">
        <v>68.069999999999993</v>
      </c>
      <c r="AG18" s="1">
        <v>1405.24</v>
      </c>
      <c r="AH18" s="1">
        <v>583.27</v>
      </c>
      <c r="AI18" s="1">
        <v>4603.33</v>
      </c>
      <c r="AJ18" s="1">
        <v>76.36</v>
      </c>
      <c r="AK18" s="1">
        <v>608.28</v>
      </c>
      <c r="AL18" s="1">
        <v>272.37</v>
      </c>
      <c r="AM18" s="1">
        <v>4.21</v>
      </c>
      <c r="AN18" s="1">
        <v>230.2</v>
      </c>
      <c r="AO18" s="1">
        <v>339.33</v>
      </c>
      <c r="AP18" s="1">
        <v>3712.65</v>
      </c>
      <c r="AQ18" s="1">
        <v>32.729999999999997</v>
      </c>
      <c r="AR18" s="1">
        <v>343.27</v>
      </c>
      <c r="AS18" s="1">
        <v>3651.73</v>
      </c>
      <c r="AT18" s="1">
        <v>7.82</v>
      </c>
      <c r="AU18" s="1">
        <v>4.51</v>
      </c>
      <c r="AV18" s="1">
        <v>0.04</v>
      </c>
      <c r="AW18" s="1">
        <v>42.46</v>
      </c>
      <c r="AX18" s="1">
        <v>20.100000000000001</v>
      </c>
      <c r="AY18" s="1">
        <v>27217.22</v>
      </c>
      <c r="AZ18" s="1">
        <v>50039.26</v>
      </c>
      <c r="BA18" s="1">
        <v>4169.66</v>
      </c>
      <c r="BB18" s="1">
        <v>60.98</v>
      </c>
      <c r="BC18" s="1">
        <v>0</v>
      </c>
      <c r="BD18" s="19">
        <f t="shared" si="2"/>
        <v>3495383.96</v>
      </c>
      <c r="BE18" s="1">
        <v>5439377.9900000002</v>
      </c>
      <c r="BF18" s="1">
        <v>0</v>
      </c>
      <c r="BG18" s="1">
        <v>0</v>
      </c>
      <c r="BH18" s="1">
        <v>1436264.4</v>
      </c>
      <c r="BI18" s="1">
        <v>9059035.3699999992</v>
      </c>
      <c r="BJ18" s="1">
        <f t="shared" si="3"/>
        <v>15934677.76</v>
      </c>
      <c r="BK18" s="1">
        <f t="shared" si="6"/>
        <v>19430061.719999999</v>
      </c>
      <c r="BL18" s="1">
        <v>0</v>
      </c>
      <c r="BM18" s="1">
        <f t="shared" si="4"/>
        <v>19430061.719999999</v>
      </c>
      <c r="BO18">
        <v>15</v>
      </c>
      <c r="BP18">
        <f t="shared" si="0"/>
        <v>5.1466640426091247E-8</v>
      </c>
      <c r="BQ18">
        <f t="shared" si="5"/>
        <v>0</v>
      </c>
      <c r="BR18">
        <f t="shared" si="8"/>
        <v>0</v>
      </c>
      <c r="BS18">
        <f t="shared" si="8"/>
        <v>0</v>
      </c>
      <c r="BT18">
        <f t="shared" si="8"/>
        <v>0</v>
      </c>
      <c r="BU18">
        <f t="shared" si="8"/>
        <v>0</v>
      </c>
      <c r="BV18">
        <f t="shared" si="8"/>
        <v>0</v>
      </c>
      <c r="BW18">
        <f t="shared" si="8"/>
        <v>0</v>
      </c>
      <c r="BX18">
        <f t="shared" si="8"/>
        <v>0</v>
      </c>
      <c r="BY18">
        <f t="shared" si="8"/>
        <v>0</v>
      </c>
      <c r="BZ18">
        <f t="shared" si="8"/>
        <v>0</v>
      </c>
      <c r="CA18">
        <f t="shared" si="8"/>
        <v>0</v>
      </c>
      <c r="CB18">
        <f t="shared" si="8"/>
        <v>0</v>
      </c>
      <c r="CC18">
        <f t="shared" si="8"/>
        <v>0</v>
      </c>
      <c r="CD18">
        <f t="shared" si="8"/>
        <v>0</v>
      </c>
      <c r="CE18">
        <f t="shared" si="8"/>
        <v>5.1466640426091247E-8</v>
      </c>
      <c r="CF18">
        <f t="shared" si="8"/>
        <v>0</v>
      </c>
      <c r="CG18">
        <f t="shared" si="8"/>
        <v>0</v>
      </c>
      <c r="CH18">
        <f t="shared" si="8"/>
        <v>0</v>
      </c>
      <c r="CI18">
        <f t="shared" si="8"/>
        <v>0</v>
      </c>
      <c r="CJ18">
        <f t="shared" si="8"/>
        <v>0</v>
      </c>
      <c r="CK18">
        <f t="shared" si="8"/>
        <v>0</v>
      </c>
      <c r="CL18">
        <f t="shared" si="8"/>
        <v>0</v>
      </c>
      <c r="CM18">
        <f t="shared" si="8"/>
        <v>0</v>
      </c>
      <c r="CN18">
        <f t="shared" si="8"/>
        <v>0</v>
      </c>
      <c r="CO18">
        <f t="shared" si="8"/>
        <v>0</v>
      </c>
      <c r="CP18">
        <f t="shared" si="8"/>
        <v>0</v>
      </c>
      <c r="CQ18">
        <f t="shared" si="8"/>
        <v>0</v>
      </c>
      <c r="CR18">
        <f t="shared" si="8"/>
        <v>0</v>
      </c>
      <c r="CS18">
        <f t="shared" si="8"/>
        <v>0</v>
      </c>
      <c r="CT18">
        <f t="shared" si="8"/>
        <v>0</v>
      </c>
      <c r="CU18">
        <f t="shared" si="8"/>
        <v>0</v>
      </c>
      <c r="CV18">
        <f t="shared" si="8"/>
        <v>0</v>
      </c>
      <c r="CW18">
        <f t="shared" si="8"/>
        <v>0</v>
      </c>
      <c r="CX18">
        <f t="shared" si="8"/>
        <v>0</v>
      </c>
      <c r="CY18">
        <f t="shared" si="8"/>
        <v>0</v>
      </c>
      <c r="CZ18">
        <f t="shared" si="8"/>
        <v>0</v>
      </c>
      <c r="DA18">
        <f t="shared" si="8"/>
        <v>0</v>
      </c>
      <c r="DB18">
        <f t="shared" si="8"/>
        <v>0</v>
      </c>
      <c r="DC18">
        <f t="shared" si="8"/>
        <v>0</v>
      </c>
      <c r="DD18">
        <f t="shared" si="8"/>
        <v>0</v>
      </c>
      <c r="DE18">
        <f t="shared" si="8"/>
        <v>0</v>
      </c>
      <c r="DF18">
        <f t="shared" si="8"/>
        <v>0</v>
      </c>
      <c r="DG18">
        <f t="shared" si="8"/>
        <v>0</v>
      </c>
      <c r="DH18">
        <f t="shared" si="8"/>
        <v>0</v>
      </c>
      <c r="DI18">
        <f t="shared" si="8"/>
        <v>0</v>
      </c>
      <c r="DJ18">
        <f t="shared" si="8"/>
        <v>0</v>
      </c>
      <c r="DK18">
        <f t="shared" si="8"/>
        <v>0</v>
      </c>
      <c r="DL18">
        <f t="shared" si="8"/>
        <v>0</v>
      </c>
      <c r="DM18">
        <f t="shared" si="8"/>
        <v>0</v>
      </c>
      <c r="DN18">
        <f t="shared" si="8"/>
        <v>0</v>
      </c>
      <c r="DO18">
        <f t="shared" si="8"/>
        <v>0</v>
      </c>
      <c r="DP18">
        <f t="shared" si="8"/>
        <v>0</v>
      </c>
      <c r="DR18">
        <f ca="1"/>
        <v>2.5958790698365315E-4</v>
      </c>
      <c r="DS18">
        <v>15</v>
      </c>
      <c r="DT18" s="23">
        <f ca="1"/>
        <v>4.1879788098576763E-7</v>
      </c>
      <c r="DU18" s="23">
        <f ca="1"/>
        <v>1.4617312345303679E-6</v>
      </c>
      <c r="DV18" s="23">
        <f ca="1"/>
        <v>3.2458857492058879E-6</v>
      </c>
      <c r="DW18" s="23">
        <f ca="1"/>
        <v>5.1835147934743518E-7</v>
      </c>
      <c r="DX18" s="23">
        <f ca="1"/>
        <v>2.6630673867103557E-6</v>
      </c>
      <c r="DY18" s="23">
        <f ca="1"/>
        <v>8.420618348756278E-6</v>
      </c>
      <c r="DZ18" s="23">
        <f ca="1"/>
        <v>1.1257685868404238E-7</v>
      </c>
      <c r="EA18" s="23">
        <f ca="1"/>
        <v>8.4789144481153735E-3</v>
      </c>
      <c r="EB18" s="23">
        <f ca="1"/>
        <v>2.4673420642777236E-4</v>
      </c>
      <c r="EC18" s="23">
        <f ca="1"/>
        <v>9.3185038134184807E-3</v>
      </c>
      <c r="ED18" s="23">
        <f ca="1"/>
        <v>3.749399762644018E-6</v>
      </c>
      <c r="EE18" s="23">
        <f ca="1"/>
        <v>1.6534367197034409E-4</v>
      </c>
      <c r="EF18" s="23">
        <f ca="1"/>
        <v>3.0702577667511284E-4</v>
      </c>
      <c r="EG18" s="23">
        <f ca="1"/>
        <v>3.0417916851662184E-4</v>
      </c>
      <c r="EH18" s="23">
        <f ca="1"/>
        <v>8.7065293171904548E-2</v>
      </c>
      <c r="EI18" s="23">
        <f ca="1"/>
        <v>8.256399617456874E-5</v>
      </c>
      <c r="EJ18" s="23">
        <f ca="1"/>
        <v>7.5168811570594984E-5</v>
      </c>
      <c r="EK18" s="23">
        <f ca="1"/>
        <v>8.21093731676612E-3</v>
      </c>
      <c r="EL18" s="23">
        <f ca="1"/>
        <v>1.9703026319887697E-5</v>
      </c>
      <c r="EM18" s="23">
        <f ca="1"/>
        <v>9.729387515721508E-5</v>
      </c>
      <c r="EN18" s="23">
        <f ca="1"/>
        <v>2.6266624706233329E-5</v>
      </c>
      <c r="EO18" s="23">
        <f ca="1"/>
        <v>3.5107858049222075E-5</v>
      </c>
      <c r="EP18" s="23">
        <f ca="1"/>
        <v>1.792573305845739E-5</v>
      </c>
      <c r="EQ18" s="23">
        <f ca="1"/>
        <v>1.0746174636680822E-3</v>
      </c>
      <c r="ER18" s="23">
        <f ca="1"/>
        <v>3.8584591928252879E-4</v>
      </c>
      <c r="ES18" s="23">
        <f ca="1"/>
        <v>1.8015059276060388E-4</v>
      </c>
      <c r="ET18" s="23">
        <f ca="1"/>
        <v>0</v>
      </c>
      <c r="EU18" s="23">
        <f ca="1"/>
        <v>3.4334941652311055E-4</v>
      </c>
      <c r="EV18" s="23">
        <f ca="1"/>
        <v>4.039514606655159E-5</v>
      </c>
      <c r="EW18" s="23">
        <f ca="1"/>
        <v>3.5927626411269927E-6</v>
      </c>
      <c r="EX18" s="23">
        <f ca="1"/>
        <v>1.2208419024260372E-5</v>
      </c>
      <c r="EY18" s="23">
        <f ca="1"/>
        <v>1.6088604458360432E-5</v>
      </c>
      <c r="EZ18" s="23">
        <f ca="1"/>
        <v>2.7818270495791131E-5</v>
      </c>
      <c r="FA18" s="23">
        <f ca="1"/>
        <v>4.2805902347481301E-6</v>
      </c>
      <c r="FB18" s="23">
        <f ca="1"/>
        <v>4.2713098639673199E-4</v>
      </c>
      <c r="FC18" s="23">
        <f ca="1"/>
        <v>1.5254010065472673E-3</v>
      </c>
      <c r="FD18" s="23">
        <f ca="1"/>
        <v>9.4437932571114303E-6</v>
      </c>
      <c r="FE18" s="23">
        <f ca="1"/>
        <v>6.0794216046920786E-5</v>
      </c>
      <c r="FF18" s="23">
        <f ca="1"/>
        <v>3.5399846098271609E-4</v>
      </c>
      <c r="FG18" s="23">
        <f ca="1"/>
        <v>4.9879964999595838E-7</v>
      </c>
      <c r="FH18" s="23">
        <f ca="1"/>
        <v>5.4652555490940533E-6</v>
      </c>
      <c r="FI18" s="23">
        <f ca="1"/>
        <v>9.7745813440034169E-5</v>
      </c>
      <c r="FJ18" s="23">
        <f ca="1"/>
        <v>1.616555429427252E-6</v>
      </c>
      <c r="FK18" s="23">
        <f ca="1"/>
        <v>6.305426278588232E-7</v>
      </c>
      <c r="FL18" s="23">
        <f ca="1"/>
        <v>4.6927706964063507E-8</v>
      </c>
      <c r="FM18" s="23">
        <f ca="1"/>
        <v>2.2198726797932313E-6</v>
      </c>
      <c r="FN18" s="23">
        <f ca="1"/>
        <v>2.0221702699963512E-6</v>
      </c>
      <c r="FO18" s="23">
        <f ca="1"/>
        <v>4.6232018307611688E-4</v>
      </c>
      <c r="FP18" s="23">
        <f ca="1"/>
        <v>7.4929369493380033E-4</v>
      </c>
      <c r="FQ18" s="23">
        <f ca="1"/>
        <v>1.7568533983484003E-4</v>
      </c>
      <c r="FR18" s="23">
        <f ca="1"/>
        <v>1.2591195933267868E-6</v>
      </c>
      <c r="FS18" s="23">
        <f ca="1"/>
        <v>0</v>
      </c>
      <c r="FV18" s="55" t="s">
        <v>75</v>
      </c>
      <c r="FW18" s="55">
        <f t="shared" si="10"/>
        <v>0.47826133454256442</v>
      </c>
      <c r="FX18" s="55">
        <f t="shared" si="9"/>
        <v>0.55116498605485498</v>
      </c>
      <c r="FY18" s="55">
        <f t="shared" si="9"/>
        <v>0.48026040203882631</v>
      </c>
      <c r="FZ18" s="55">
        <f t="shared" si="9"/>
        <v>0.40236775785264373</v>
      </c>
      <c r="GA18" s="55">
        <f t="shared" si="9"/>
        <v>0.50015683221261764</v>
      </c>
      <c r="GB18" s="55">
        <f t="shared" si="9"/>
        <v>0.63943655660812504</v>
      </c>
      <c r="GC18" s="55">
        <f t="shared" si="9"/>
        <v>0.50408675925098523</v>
      </c>
      <c r="GD18" s="55">
        <f t="shared" ca="1" si="9"/>
        <v>0.39113352742327673</v>
      </c>
      <c r="GE18" s="55">
        <f t="shared" si="9"/>
        <v>0.44403391954639149</v>
      </c>
      <c r="GF18" s="55">
        <f t="shared" si="9"/>
        <v>0.44162023902820768</v>
      </c>
      <c r="GG18" s="55">
        <f t="shared" si="9"/>
        <v>0.15819378839307743</v>
      </c>
      <c r="GH18" s="55">
        <f t="shared" si="9"/>
        <v>0.16404277824933602</v>
      </c>
      <c r="GI18" s="55">
        <f t="shared" si="9"/>
        <v>0.39390177671597465</v>
      </c>
      <c r="GJ18" s="55">
        <f t="shared" si="9"/>
        <v>0.19718174236417046</v>
      </c>
      <c r="GK18" s="55">
        <f t="shared" si="9"/>
        <v>0.24366416755879713</v>
      </c>
      <c r="GL18" s="55">
        <f t="shared" si="9"/>
        <v>0.29441244213401291</v>
      </c>
      <c r="GM18" s="55">
        <f t="shared" si="9"/>
        <v>0.18555356659857516</v>
      </c>
      <c r="GN18" s="55">
        <f t="shared" si="9"/>
        <v>0.16336767957857215</v>
      </c>
      <c r="GO18" s="55">
        <f t="shared" si="9"/>
        <v>0.14135862430658813</v>
      </c>
      <c r="GP18" s="55">
        <f t="shared" si="9"/>
        <v>0.2395731093046399</v>
      </c>
      <c r="GQ18" s="55">
        <f t="shared" si="9"/>
        <v>0.15797246864176434</v>
      </c>
      <c r="GR18" s="55">
        <f t="shared" si="9"/>
        <v>9.1680371330604374E-2</v>
      </c>
      <c r="GS18" s="55">
        <f t="shared" si="9"/>
        <v>0.19897154367746539</v>
      </c>
      <c r="GT18" s="55">
        <f t="shared" si="9"/>
        <v>0.25419066348168035</v>
      </c>
      <c r="GU18" s="55">
        <f t="shared" si="9"/>
        <v>0.20286074430607301</v>
      </c>
      <c r="GV18" s="55">
        <f t="shared" si="9"/>
        <v>0.31639130377171731</v>
      </c>
      <c r="GW18" s="55">
        <f t="shared" si="9"/>
        <v>1.5497775384348874E-2</v>
      </c>
      <c r="GX18" s="55">
        <f t="shared" si="9"/>
        <v>0.35126381246863575</v>
      </c>
      <c r="GY18" s="55">
        <f t="shared" si="9"/>
        <v>0.37898312171369603</v>
      </c>
      <c r="GZ18" s="55">
        <f t="shared" si="9"/>
        <v>0.19983156529248378</v>
      </c>
      <c r="HA18" s="55">
        <f t="shared" si="9"/>
        <v>0.36264413180718436</v>
      </c>
      <c r="HB18" s="55">
        <f t="shared" si="9"/>
        <v>0.38636881205772339</v>
      </c>
      <c r="HC18" s="55">
        <f t="shared" si="9"/>
        <v>0.21635769169368554</v>
      </c>
      <c r="HD18" s="55">
        <f t="shared" si="9"/>
        <v>0.28509377473327924</v>
      </c>
      <c r="HE18" s="55">
        <f t="shared" si="9"/>
        <v>0.1791673226975824</v>
      </c>
      <c r="HF18" s="55">
        <f t="shared" si="9"/>
        <v>0.30608917455923595</v>
      </c>
      <c r="HG18" s="55">
        <f t="shared" si="9"/>
        <v>0.18557338907155849</v>
      </c>
      <c r="HH18" s="55">
        <f t="shared" si="9"/>
        <v>0.35479933670325431</v>
      </c>
      <c r="HI18" s="55">
        <f t="shared" si="9"/>
        <v>0.35647388156650001</v>
      </c>
      <c r="HJ18" s="55">
        <f t="shared" si="9"/>
        <v>0.25713743703185915</v>
      </c>
      <c r="HK18" s="55">
        <f t="shared" si="9"/>
        <v>0.36249797005846307</v>
      </c>
      <c r="HL18" s="55">
        <f t="shared" si="9"/>
        <v>0.40618146662341786</v>
      </c>
      <c r="HM18" s="55">
        <f t="shared" si="9"/>
        <v>0.3826839809371485</v>
      </c>
      <c r="HN18" s="55">
        <f t="shared" si="9"/>
        <v>0.40074307449723334</v>
      </c>
      <c r="HO18" s="55">
        <f t="shared" si="9"/>
        <v>0.43063574490520534</v>
      </c>
      <c r="HP18" s="55">
        <f t="shared" si="9"/>
        <v>0.41006544034581321</v>
      </c>
      <c r="HQ18" s="55">
        <f t="shared" si="9"/>
        <v>0.39557637476541563</v>
      </c>
      <c r="HR18" s="55">
        <f t="shared" si="9"/>
        <v>9.7477442952599955E-2</v>
      </c>
      <c r="HS18" s="55">
        <f t="shared" si="9"/>
        <v>0.32687288066185655</v>
      </c>
      <c r="HT18" s="55">
        <f t="shared" si="9"/>
        <v>0.28768618225683051</v>
      </c>
      <c r="HU18" s="55">
        <f t="shared" si="9"/>
        <v>0.29495990844179526</v>
      </c>
      <c r="HV18" s="55">
        <f t="shared" si="9"/>
        <v>0.35101766867698625</v>
      </c>
    </row>
    <row r="19" spans="1:230" x14ac:dyDescent="0.3">
      <c r="A19" s="7">
        <v>16</v>
      </c>
      <c r="B19" s="17" t="s">
        <v>39</v>
      </c>
      <c r="C19" s="63" t="s">
        <v>243</v>
      </c>
      <c r="D19" s="1">
        <v>5906.37</v>
      </c>
      <c r="E19" s="1">
        <v>11914.23</v>
      </c>
      <c r="F19" s="1">
        <v>1792.3</v>
      </c>
      <c r="G19" s="1">
        <v>454.44</v>
      </c>
      <c r="H19" s="1">
        <v>1613.7</v>
      </c>
      <c r="I19" s="1">
        <v>45.65</v>
      </c>
      <c r="J19" s="1">
        <v>1427.57</v>
      </c>
      <c r="K19" s="1">
        <v>0</v>
      </c>
      <c r="L19" s="1">
        <v>0</v>
      </c>
      <c r="M19" s="1">
        <v>19977.240000000002</v>
      </c>
      <c r="N19" s="1">
        <v>9617.35</v>
      </c>
      <c r="O19" s="1">
        <v>5809.14</v>
      </c>
      <c r="P19" s="1">
        <v>10327.52</v>
      </c>
      <c r="Q19" s="1">
        <v>9060.08</v>
      </c>
      <c r="R19" s="1">
        <v>2334.11</v>
      </c>
      <c r="S19" s="1">
        <v>1922702.75</v>
      </c>
      <c r="T19" s="1">
        <v>22088.87</v>
      </c>
      <c r="U19" s="1">
        <v>17841.27</v>
      </c>
      <c r="V19" s="1">
        <v>2488.7800000000002</v>
      </c>
      <c r="W19" s="1">
        <v>8591.9</v>
      </c>
      <c r="X19" s="1">
        <v>31298.53</v>
      </c>
      <c r="Y19" s="1">
        <v>53117.279999999999</v>
      </c>
      <c r="Z19" s="1">
        <v>47256.09</v>
      </c>
      <c r="AA19" s="1">
        <v>23779.54</v>
      </c>
      <c r="AB19" s="1">
        <v>451922.91</v>
      </c>
      <c r="AC19" s="1">
        <v>1660.42</v>
      </c>
      <c r="AD19" s="1">
        <v>0</v>
      </c>
      <c r="AE19" s="1">
        <v>3294.61</v>
      </c>
      <c r="AF19" s="1">
        <v>1106.02</v>
      </c>
      <c r="AG19" s="1">
        <v>1242862.0900000001</v>
      </c>
      <c r="AH19" s="1">
        <v>153.94</v>
      </c>
      <c r="AI19" s="1">
        <v>37935.15</v>
      </c>
      <c r="AJ19" s="1">
        <v>8323.2800000000007</v>
      </c>
      <c r="AK19" s="1">
        <v>263.31</v>
      </c>
      <c r="AL19" s="1">
        <v>1053.31</v>
      </c>
      <c r="AM19" s="1">
        <v>0</v>
      </c>
      <c r="AN19" s="1">
        <v>726.99</v>
      </c>
      <c r="AO19" s="1">
        <v>2639.68</v>
      </c>
      <c r="AP19" s="1">
        <v>9840.4699999999993</v>
      </c>
      <c r="AQ19" s="1">
        <v>9171.36</v>
      </c>
      <c r="AR19" s="1">
        <v>3947.45</v>
      </c>
      <c r="AS19" s="1">
        <v>1666.89</v>
      </c>
      <c r="AT19" s="1">
        <v>0</v>
      </c>
      <c r="AU19" s="1">
        <v>0</v>
      </c>
      <c r="AV19" s="1">
        <v>0</v>
      </c>
      <c r="AW19" s="1">
        <v>4494.63</v>
      </c>
      <c r="AX19" s="1">
        <v>6834.9</v>
      </c>
      <c r="AY19" s="1">
        <v>10737.57</v>
      </c>
      <c r="AZ19" s="1">
        <v>3804.23</v>
      </c>
      <c r="BA19" s="1">
        <v>2059.06</v>
      </c>
      <c r="BB19" s="1">
        <v>4927.8</v>
      </c>
      <c r="BC19" s="1">
        <v>0</v>
      </c>
      <c r="BD19" s="19">
        <f t="shared" si="2"/>
        <v>4018870.78</v>
      </c>
      <c r="BE19" s="1">
        <v>4706966.4800000004</v>
      </c>
      <c r="BF19" s="1">
        <v>0</v>
      </c>
      <c r="BG19" s="1">
        <v>0</v>
      </c>
      <c r="BH19" s="1">
        <v>59767.46</v>
      </c>
      <c r="BI19" s="1">
        <v>5772314.6600000001</v>
      </c>
      <c r="BJ19" s="1">
        <f t="shared" si="3"/>
        <v>10539048.600000001</v>
      </c>
      <c r="BK19" s="1">
        <f t="shared" si="6"/>
        <v>14557919.380000001</v>
      </c>
      <c r="BL19" s="1">
        <v>0</v>
      </c>
      <c r="BM19" s="1">
        <f t="shared" si="4"/>
        <v>14557919.380000001</v>
      </c>
      <c r="BO19">
        <v>16</v>
      </c>
      <c r="BP19">
        <f t="shared" si="0"/>
        <v>6.8691134625585486E-8</v>
      </c>
      <c r="BQ19">
        <f t="shared" si="5"/>
        <v>0</v>
      </c>
      <c r="BR19">
        <f t="shared" si="8"/>
        <v>0</v>
      </c>
      <c r="BS19">
        <f t="shared" si="8"/>
        <v>0</v>
      </c>
      <c r="BT19">
        <f t="shared" si="8"/>
        <v>0</v>
      </c>
      <c r="BU19">
        <f t="shared" si="8"/>
        <v>0</v>
      </c>
      <c r="BV19">
        <f t="shared" si="8"/>
        <v>0</v>
      </c>
      <c r="BW19">
        <f t="shared" si="8"/>
        <v>0</v>
      </c>
      <c r="BX19">
        <f t="shared" si="8"/>
        <v>0</v>
      </c>
      <c r="BY19">
        <f t="shared" si="8"/>
        <v>0</v>
      </c>
      <c r="BZ19">
        <f t="shared" si="8"/>
        <v>0</v>
      </c>
      <c r="CA19">
        <f t="shared" si="8"/>
        <v>0</v>
      </c>
      <c r="CB19">
        <f t="shared" si="8"/>
        <v>0</v>
      </c>
      <c r="CC19">
        <f t="shared" si="8"/>
        <v>0</v>
      </c>
      <c r="CD19">
        <f t="shared" si="8"/>
        <v>0</v>
      </c>
      <c r="CE19">
        <f t="shared" si="8"/>
        <v>0</v>
      </c>
      <c r="CF19">
        <f t="shared" si="8"/>
        <v>6.8691134625585486E-8</v>
      </c>
      <c r="CG19">
        <f t="shared" ref="BR19:DP24" si="11">IF($BO19=CG$3, $BP19, 0)</f>
        <v>0</v>
      </c>
      <c r="CH19">
        <f t="shared" si="11"/>
        <v>0</v>
      </c>
      <c r="CI19">
        <f t="shared" si="11"/>
        <v>0</v>
      </c>
      <c r="CJ19">
        <f t="shared" si="11"/>
        <v>0</v>
      </c>
      <c r="CK19">
        <f t="shared" si="11"/>
        <v>0</v>
      </c>
      <c r="CL19">
        <f t="shared" si="11"/>
        <v>0</v>
      </c>
      <c r="CM19">
        <f t="shared" si="11"/>
        <v>0</v>
      </c>
      <c r="CN19">
        <f t="shared" si="11"/>
        <v>0</v>
      </c>
      <c r="CO19">
        <f t="shared" si="11"/>
        <v>0</v>
      </c>
      <c r="CP19">
        <f t="shared" si="11"/>
        <v>0</v>
      </c>
      <c r="CQ19">
        <f t="shared" si="11"/>
        <v>0</v>
      </c>
      <c r="CR19">
        <f t="shared" si="11"/>
        <v>0</v>
      </c>
      <c r="CS19">
        <f t="shared" si="11"/>
        <v>0</v>
      </c>
      <c r="CT19">
        <f t="shared" si="11"/>
        <v>0</v>
      </c>
      <c r="CU19">
        <f t="shared" si="11"/>
        <v>0</v>
      </c>
      <c r="CV19">
        <f t="shared" si="11"/>
        <v>0</v>
      </c>
      <c r="CW19">
        <f t="shared" si="11"/>
        <v>0</v>
      </c>
      <c r="CX19">
        <f t="shared" si="11"/>
        <v>0</v>
      </c>
      <c r="CY19">
        <f t="shared" si="11"/>
        <v>0</v>
      </c>
      <c r="CZ19">
        <f t="shared" si="11"/>
        <v>0</v>
      </c>
      <c r="DA19">
        <f t="shared" si="11"/>
        <v>0</v>
      </c>
      <c r="DB19">
        <f t="shared" si="11"/>
        <v>0</v>
      </c>
      <c r="DC19">
        <f t="shared" si="11"/>
        <v>0</v>
      </c>
      <c r="DD19">
        <f t="shared" si="11"/>
        <v>0</v>
      </c>
      <c r="DE19">
        <f t="shared" si="11"/>
        <v>0</v>
      </c>
      <c r="DF19">
        <f t="shared" si="11"/>
        <v>0</v>
      </c>
      <c r="DG19">
        <f t="shared" si="11"/>
        <v>0</v>
      </c>
      <c r="DH19">
        <f t="shared" si="11"/>
        <v>0</v>
      </c>
      <c r="DI19">
        <f t="shared" si="11"/>
        <v>0</v>
      </c>
      <c r="DJ19">
        <f t="shared" si="11"/>
        <v>0</v>
      </c>
      <c r="DK19">
        <f t="shared" si="11"/>
        <v>0</v>
      </c>
      <c r="DL19">
        <f t="shared" si="11"/>
        <v>0</v>
      </c>
      <c r="DM19">
        <f t="shared" si="11"/>
        <v>0</v>
      </c>
      <c r="DN19">
        <f t="shared" si="11"/>
        <v>0</v>
      </c>
      <c r="DO19">
        <f t="shared" si="11"/>
        <v>0</v>
      </c>
      <c r="DP19">
        <f t="shared" si="11"/>
        <v>0</v>
      </c>
      <c r="DR19">
        <f ca="1"/>
        <v>2.5038457009307874E-4</v>
      </c>
      <c r="DS19">
        <v>16</v>
      </c>
      <c r="DT19" s="23">
        <f ca="1"/>
        <v>8.314538622917339E-5</v>
      </c>
      <c r="DU19" s="23">
        <f ca="1"/>
        <v>4.547102382866513E-4</v>
      </c>
      <c r="DV19" s="23">
        <f ca="1"/>
        <v>1.4307921860063239E-4</v>
      </c>
      <c r="DW19" s="23">
        <f ca="1"/>
        <v>1.767139131842824E-5</v>
      </c>
      <c r="DX19" s="23">
        <f ca="1"/>
        <v>6.4719756655640082E-4</v>
      </c>
      <c r="DY19" s="23">
        <f ca="1"/>
        <v>3.16640220445407E-5</v>
      </c>
      <c r="DZ19" s="23">
        <f ca="1"/>
        <v>8.3703826120613739E-5</v>
      </c>
      <c r="EA19" s="23">
        <f ca="1"/>
        <v>0</v>
      </c>
      <c r="EB19" s="23">
        <f ca="1"/>
        <v>0</v>
      </c>
      <c r="EC19" s="23">
        <f ca="1"/>
        <v>1.8443881448785349E-3</v>
      </c>
      <c r="ED19" s="23">
        <f ca="1"/>
        <v>1.3332084818007338E-4</v>
      </c>
      <c r="EE19" s="23">
        <f ca="1"/>
        <v>2.4597574534135018E-5</v>
      </c>
      <c r="EF19" s="23">
        <f ca="1"/>
        <v>2.3223798269486214E-3</v>
      </c>
      <c r="EG19" s="23">
        <f ca="1"/>
        <v>3.5631793248224802E-5</v>
      </c>
      <c r="EH19" s="23">
        <f ca="1"/>
        <v>1.2012880008494385E-4</v>
      </c>
      <c r="EI19" s="23">
        <f ca="1"/>
        <v>0.13207263344523343</v>
      </c>
      <c r="EJ19" s="23">
        <f ca="1"/>
        <v>4.7461663989359912E-4</v>
      </c>
      <c r="EK19" s="23">
        <f ca="1"/>
        <v>1.5260964516622237E-4</v>
      </c>
      <c r="EL19" s="23">
        <f ca="1"/>
        <v>3.4191790207794183E-5</v>
      </c>
      <c r="EM19" s="23">
        <f ca="1"/>
        <v>3.1548567793337188E-4</v>
      </c>
      <c r="EN19" s="23">
        <f ca="1"/>
        <v>5.3892382715166906E-4</v>
      </c>
      <c r="EO19" s="23">
        <f ca="1"/>
        <v>1.2210004100050959E-4</v>
      </c>
      <c r="EP19" s="23">
        <f ca="1"/>
        <v>2.8525921333199904E-4</v>
      </c>
      <c r="EQ19" s="23">
        <f ca="1"/>
        <v>9.0351181315651786E-5</v>
      </c>
      <c r="ER19" s="23">
        <f ca="1"/>
        <v>4.3898134956053561E-2</v>
      </c>
      <c r="ES19" s="23">
        <f ca="1"/>
        <v>1.1091092189127951E-4</v>
      </c>
      <c r="ET19" s="23">
        <f ca="1"/>
        <v>0</v>
      </c>
      <c r="EU19" s="23">
        <f ca="1"/>
        <v>1.9504330724103716E-4</v>
      </c>
      <c r="EV19" s="23">
        <f ca="1"/>
        <v>6.5635139492474493E-4</v>
      </c>
      <c r="EW19" s="23">
        <f ca="1"/>
        <v>3.177612710302165E-3</v>
      </c>
      <c r="EX19" s="23">
        <f ca="1"/>
        <v>3.2221167291214049E-6</v>
      </c>
      <c r="EY19" s="23">
        <f ca="1"/>
        <v>1.3258306995556952E-4</v>
      </c>
      <c r="EZ19" s="23">
        <f ca="1"/>
        <v>3.032206056210168E-3</v>
      </c>
      <c r="FA19" s="23">
        <f ca="1"/>
        <v>1.8529660924434968E-6</v>
      </c>
      <c r="FB19" s="23">
        <f ca="1"/>
        <v>1.6518021047895941E-3</v>
      </c>
      <c r="FC19" s="23">
        <f ca="1"/>
        <v>0</v>
      </c>
      <c r="FD19" s="23">
        <f ca="1"/>
        <v>2.9824253953029712E-5</v>
      </c>
      <c r="FE19" s="23">
        <f ca="1"/>
        <v>4.7292392719398775E-4</v>
      </c>
      <c r="FF19" s="23">
        <f ca="1"/>
        <v>9.3828161430422696E-4</v>
      </c>
      <c r="FG19" s="23">
        <f ca="1"/>
        <v>1.3976997121866586E-4</v>
      </c>
      <c r="FH19" s="23">
        <f ca="1"/>
        <v>6.2847971035253063E-5</v>
      </c>
      <c r="FI19" s="23">
        <f ca="1"/>
        <v>4.4617624787445559E-5</v>
      </c>
      <c r="FJ19" s="23">
        <f ca="1"/>
        <v>0</v>
      </c>
      <c r="FK19" s="23">
        <f ca="1"/>
        <v>0</v>
      </c>
      <c r="FL19" s="23">
        <f ca="1"/>
        <v>0</v>
      </c>
      <c r="FM19" s="23">
        <f ca="1"/>
        <v>2.3498601843568184E-4</v>
      </c>
      <c r="FN19" s="23">
        <f ca="1"/>
        <v>6.8762843673622186E-4</v>
      </c>
      <c r="FO19" s="23">
        <f ca="1"/>
        <v>1.823917111370162E-4</v>
      </c>
      <c r="FP19" s="23">
        <f ca="1"/>
        <v>5.6964982157570095E-5</v>
      </c>
      <c r="FQ19" s="23">
        <f ca="1"/>
        <v>8.6756871265361135E-5</v>
      </c>
      <c r="FR19" s="23">
        <f ca="1"/>
        <v>1.0174958235480059E-4</v>
      </c>
      <c r="FS19" s="23">
        <f ca="1"/>
        <v>0</v>
      </c>
      <c r="FV19" s="55" t="s">
        <v>76</v>
      </c>
      <c r="FW19" s="55">
        <f t="shared" si="10"/>
        <v>0</v>
      </c>
      <c r="FX19" s="55">
        <f t="shared" si="9"/>
        <v>0</v>
      </c>
      <c r="FY19" s="55">
        <f t="shared" si="9"/>
        <v>0</v>
      </c>
      <c r="FZ19" s="55">
        <f t="shared" si="9"/>
        <v>0</v>
      </c>
      <c r="GA19" s="55">
        <f t="shared" si="9"/>
        <v>0</v>
      </c>
      <c r="GB19" s="55">
        <f t="shared" si="9"/>
        <v>0</v>
      </c>
      <c r="GC19" s="55">
        <f t="shared" si="9"/>
        <v>0</v>
      </c>
      <c r="GD19" s="55">
        <f t="shared" ca="1" si="9"/>
        <v>0</v>
      </c>
      <c r="GE19" s="55">
        <f t="shared" si="9"/>
        <v>0</v>
      </c>
      <c r="GF19" s="55">
        <f t="shared" si="9"/>
        <v>0</v>
      </c>
      <c r="GG19" s="55">
        <f t="shared" si="9"/>
        <v>0</v>
      </c>
      <c r="GH19" s="55">
        <f t="shared" si="9"/>
        <v>0</v>
      </c>
      <c r="GI19" s="55">
        <f t="shared" si="9"/>
        <v>0</v>
      </c>
      <c r="GJ19" s="55">
        <f t="shared" si="9"/>
        <v>0</v>
      </c>
      <c r="GK19" s="55">
        <f t="shared" si="9"/>
        <v>0</v>
      </c>
      <c r="GL19" s="55">
        <f t="shared" si="9"/>
        <v>0</v>
      </c>
      <c r="GM19" s="55">
        <f t="shared" si="9"/>
        <v>0</v>
      </c>
      <c r="GN19" s="55">
        <f t="shared" si="9"/>
        <v>0</v>
      </c>
      <c r="GO19" s="55">
        <f t="shared" si="9"/>
        <v>0</v>
      </c>
      <c r="GP19" s="55">
        <f t="shared" si="9"/>
        <v>0</v>
      </c>
      <c r="GQ19" s="55">
        <f t="shared" si="9"/>
        <v>0</v>
      </c>
      <c r="GR19" s="55">
        <f t="shared" si="9"/>
        <v>0</v>
      </c>
      <c r="GS19" s="55">
        <f t="shared" si="9"/>
        <v>0</v>
      </c>
      <c r="GT19" s="55">
        <f t="shared" si="9"/>
        <v>0</v>
      </c>
      <c r="GU19" s="55">
        <f t="shared" si="9"/>
        <v>0</v>
      </c>
      <c r="GV19" s="55">
        <f t="shared" si="9"/>
        <v>0</v>
      </c>
      <c r="GW19" s="55">
        <f t="shared" si="9"/>
        <v>0</v>
      </c>
      <c r="GX19" s="55">
        <f t="shared" si="9"/>
        <v>0</v>
      </c>
      <c r="GY19" s="55">
        <f t="shared" si="9"/>
        <v>0</v>
      </c>
      <c r="GZ19" s="55">
        <f t="shared" si="9"/>
        <v>0</v>
      </c>
      <c r="HA19" s="55">
        <f t="shared" si="9"/>
        <v>0</v>
      </c>
      <c r="HB19" s="55">
        <f t="shared" si="9"/>
        <v>0</v>
      </c>
      <c r="HC19" s="55">
        <f t="shared" si="9"/>
        <v>0</v>
      </c>
      <c r="HD19" s="55">
        <f t="shared" si="9"/>
        <v>0</v>
      </c>
      <c r="HE19" s="55">
        <f t="shared" si="9"/>
        <v>0</v>
      </c>
      <c r="HF19" s="55">
        <f t="shared" si="9"/>
        <v>0</v>
      </c>
      <c r="HG19" s="55">
        <f t="shared" si="9"/>
        <v>0</v>
      </c>
      <c r="HH19" s="55">
        <f t="shared" si="9"/>
        <v>0</v>
      </c>
      <c r="HI19" s="55">
        <f t="shared" si="9"/>
        <v>0</v>
      </c>
      <c r="HJ19" s="55">
        <f t="shared" si="9"/>
        <v>0</v>
      </c>
      <c r="HK19" s="55">
        <f t="shared" si="9"/>
        <v>0</v>
      </c>
      <c r="HL19" s="55">
        <f t="shared" si="9"/>
        <v>0</v>
      </c>
      <c r="HM19" s="55">
        <f t="shared" si="9"/>
        <v>0</v>
      </c>
      <c r="HN19" s="55">
        <f t="shared" si="9"/>
        <v>0</v>
      </c>
      <c r="HO19" s="55">
        <f t="shared" si="9"/>
        <v>0</v>
      </c>
      <c r="HP19" s="55">
        <f t="shared" si="9"/>
        <v>0</v>
      </c>
      <c r="HQ19" s="55">
        <f t="shared" si="9"/>
        <v>0</v>
      </c>
      <c r="HR19" s="55">
        <f t="shared" si="9"/>
        <v>0</v>
      </c>
      <c r="HS19" s="55">
        <f t="shared" si="9"/>
        <v>0</v>
      </c>
      <c r="HT19" s="55">
        <f t="shared" si="9"/>
        <v>0</v>
      </c>
      <c r="HU19" s="55">
        <f t="shared" si="9"/>
        <v>0</v>
      </c>
      <c r="HV19" s="55">
        <f t="shared" si="9"/>
        <v>0</v>
      </c>
    </row>
    <row r="20" spans="1:230" x14ac:dyDescent="0.3">
      <c r="A20" s="7">
        <v>17</v>
      </c>
      <c r="B20" s="17" t="s">
        <v>40</v>
      </c>
      <c r="C20" s="63" t="s">
        <v>243</v>
      </c>
      <c r="D20" s="1">
        <v>9251.17</v>
      </c>
      <c r="E20" s="1">
        <v>16436.09</v>
      </c>
      <c r="F20" s="1">
        <v>2467.4499999999998</v>
      </c>
      <c r="G20" s="1">
        <v>827.98</v>
      </c>
      <c r="H20" s="1">
        <v>1163.0999999999999</v>
      </c>
      <c r="I20" s="1">
        <v>173.08</v>
      </c>
      <c r="J20" s="1">
        <v>495.75</v>
      </c>
      <c r="K20" s="1">
        <v>141981.72</v>
      </c>
      <c r="L20" s="1">
        <v>12718.39</v>
      </c>
      <c r="M20" s="1">
        <v>60732.66</v>
      </c>
      <c r="N20" s="1">
        <v>32256.31</v>
      </c>
      <c r="O20" s="1">
        <v>1743063.72</v>
      </c>
      <c r="P20" s="1">
        <v>23225.01</v>
      </c>
      <c r="Q20" s="1">
        <v>5102414.2699999996</v>
      </c>
      <c r="R20" s="1">
        <v>376498.3</v>
      </c>
      <c r="S20" s="1">
        <v>676.46</v>
      </c>
      <c r="T20" s="1">
        <v>13272969.9</v>
      </c>
      <c r="U20" s="1">
        <v>1561839.87</v>
      </c>
      <c r="V20" s="1">
        <v>148829.43</v>
      </c>
      <c r="W20" s="1">
        <v>168591.04</v>
      </c>
      <c r="X20" s="1">
        <v>98949.95</v>
      </c>
      <c r="Y20" s="1">
        <v>511838.14</v>
      </c>
      <c r="Z20" s="1">
        <v>718349.62</v>
      </c>
      <c r="AA20" s="1">
        <v>408397.75</v>
      </c>
      <c r="AB20" s="1">
        <v>104952.06</v>
      </c>
      <c r="AC20" s="1">
        <v>199420.88</v>
      </c>
      <c r="AD20" s="1">
        <v>536774.51</v>
      </c>
      <c r="AE20" s="1">
        <v>5319.59</v>
      </c>
      <c r="AF20" s="1">
        <v>1752.9</v>
      </c>
      <c r="AG20" s="1">
        <v>3335453.94</v>
      </c>
      <c r="AH20" s="1">
        <v>3278.32</v>
      </c>
      <c r="AI20" s="1">
        <v>1016685.13</v>
      </c>
      <c r="AJ20" s="1">
        <v>192.97</v>
      </c>
      <c r="AK20" s="1">
        <v>259880.59</v>
      </c>
      <c r="AL20" s="1">
        <v>2172.09</v>
      </c>
      <c r="AM20" s="1">
        <v>2.98</v>
      </c>
      <c r="AN20" s="1">
        <v>3517.29</v>
      </c>
      <c r="AO20" s="1">
        <v>9406.4699999999993</v>
      </c>
      <c r="AP20" s="1">
        <v>37211.81</v>
      </c>
      <c r="AQ20" s="1">
        <v>231633.5</v>
      </c>
      <c r="AR20" s="1">
        <v>39590.449999999997</v>
      </c>
      <c r="AS20" s="1">
        <v>528883.68999999994</v>
      </c>
      <c r="AT20" s="1">
        <v>4502.8100000000004</v>
      </c>
      <c r="AU20" s="1">
        <v>2989.94</v>
      </c>
      <c r="AV20" s="1">
        <v>2815.21</v>
      </c>
      <c r="AW20" s="1">
        <v>3583.33</v>
      </c>
      <c r="AX20" s="1">
        <v>54872.959999999999</v>
      </c>
      <c r="AY20" s="1">
        <v>2935474.05</v>
      </c>
      <c r="AZ20" s="1">
        <v>356446.9</v>
      </c>
      <c r="BA20" s="1">
        <v>316736.08</v>
      </c>
      <c r="BB20" s="1">
        <v>15662.24</v>
      </c>
      <c r="BC20" s="1">
        <v>0</v>
      </c>
      <c r="BD20" s="19">
        <f t="shared" si="2"/>
        <v>34423359.849999994</v>
      </c>
      <c r="BE20" s="1">
        <v>6314294.7400000002</v>
      </c>
      <c r="BF20" s="1">
        <v>0</v>
      </c>
      <c r="BG20" s="1">
        <v>551.1</v>
      </c>
      <c r="BH20" s="1">
        <v>421495.03999999998</v>
      </c>
      <c r="BI20" s="1">
        <v>5380745.0599999996</v>
      </c>
      <c r="BJ20" s="1">
        <f t="shared" si="3"/>
        <v>12117085.939999999</v>
      </c>
      <c r="BK20" s="1">
        <f t="shared" si="6"/>
        <v>46540445.789999992</v>
      </c>
      <c r="BL20" s="1">
        <v>0</v>
      </c>
      <c r="BM20" s="1">
        <f t="shared" si="4"/>
        <v>46540445.789999992</v>
      </c>
      <c r="BO20">
        <v>17</v>
      </c>
      <c r="BP20">
        <f t="shared" si="0"/>
        <v>2.1486687181987995E-8</v>
      </c>
      <c r="BQ20">
        <f t="shared" si="5"/>
        <v>0</v>
      </c>
      <c r="BR20">
        <f t="shared" si="11"/>
        <v>0</v>
      </c>
      <c r="BS20">
        <f t="shared" si="11"/>
        <v>0</v>
      </c>
      <c r="BT20">
        <f t="shared" si="11"/>
        <v>0</v>
      </c>
      <c r="BU20">
        <f t="shared" si="11"/>
        <v>0</v>
      </c>
      <c r="BV20">
        <f t="shared" si="11"/>
        <v>0</v>
      </c>
      <c r="BW20">
        <f t="shared" si="11"/>
        <v>0</v>
      </c>
      <c r="BX20">
        <f t="shared" si="11"/>
        <v>0</v>
      </c>
      <c r="BY20">
        <f t="shared" si="11"/>
        <v>0</v>
      </c>
      <c r="BZ20">
        <f t="shared" si="11"/>
        <v>0</v>
      </c>
      <c r="CA20">
        <f t="shared" si="11"/>
        <v>0</v>
      </c>
      <c r="CB20">
        <f t="shared" si="11"/>
        <v>0</v>
      </c>
      <c r="CC20">
        <f t="shared" si="11"/>
        <v>0</v>
      </c>
      <c r="CD20">
        <f t="shared" si="11"/>
        <v>0</v>
      </c>
      <c r="CE20">
        <f t="shared" si="11"/>
        <v>0</v>
      </c>
      <c r="CF20">
        <f t="shared" si="11"/>
        <v>0</v>
      </c>
      <c r="CG20">
        <f t="shared" si="11"/>
        <v>2.1486687181987995E-8</v>
      </c>
      <c r="CH20">
        <f t="shared" si="11"/>
        <v>0</v>
      </c>
      <c r="CI20">
        <f t="shared" si="11"/>
        <v>0</v>
      </c>
      <c r="CJ20">
        <f t="shared" si="11"/>
        <v>0</v>
      </c>
      <c r="CK20">
        <f t="shared" si="11"/>
        <v>0</v>
      </c>
      <c r="CL20">
        <f t="shared" si="11"/>
        <v>0</v>
      </c>
      <c r="CM20">
        <f t="shared" si="11"/>
        <v>0</v>
      </c>
      <c r="CN20">
        <f t="shared" si="11"/>
        <v>0</v>
      </c>
      <c r="CO20">
        <f t="shared" si="11"/>
        <v>0</v>
      </c>
      <c r="CP20">
        <f t="shared" si="11"/>
        <v>0</v>
      </c>
      <c r="CQ20">
        <f t="shared" si="11"/>
        <v>0</v>
      </c>
      <c r="CR20">
        <f t="shared" si="11"/>
        <v>0</v>
      </c>
      <c r="CS20">
        <f t="shared" si="11"/>
        <v>0</v>
      </c>
      <c r="CT20">
        <f t="shared" si="11"/>
        <v>0</v>
      </c>
      <c r="CU20">
        <f t="shared" si="11"/>
        <v>0</v>
      </c>
      <c r="CV20">
        <f t="shared" si="11"/>
        <v>0</v>
      </c>
      <c r="CW20">
        <f t="shared" si="11"/>
        <v>0</v>
      </c>
      <c r="CX20">
        <f t="shared" si="11"/>
        <v>0</v>
      </c>
      <c r="CY20">
        <f t="shared" si="11"/>
        <v>0</v>
      </c>
      <c r="CZ20">
        <f t="shared" si="11"/>
        <v>0</v>
      </c>
      <c r="DA20">
        <f t="shared" si="11"/>
        <v>0</v>
      </c>
      <c r="DB20">
        <f t="shared" si="11"/>
        <v>0</v>
      </c>
      <c r="DC20">
        <f t="shared" si="11"/>
        <v>0</v>
      </c>
      <c r="DD20">
        <f t="shared" si="11"/>
        <v>0</v>
      </c>
      <c r="DE20">
        <f t="shared" si="11"/>
        <v>0</v>
      </c>
      <c r="DF20">
        <f t="shared" si="11"/>
        <v>0</v>
      </c>
      <c r="DG20">
        <f t="shared" si="11"/>
        <v>0</v>
      </c>
      <c r="DH20">
        <f t="shared" si="11"/>
        <v>0</v>
      </c>
      <c r="DI20">
        <f t="shared" si="11"/>
        <v>0</v>
      </c>
      <c r="DJ20">
        <f t="shared" si="11"/>
        <v>0</v>
      </c>
      <c r="DK20">
        <f t="shared" si="11"/>
        <v>0</v>
      </c>
      <c r="DL20">
        <f t="shared" si="11"/>
        <v>0</v>
      </c>
      <c r="DM20">
        <f t="shared" si="11"/>
        <v>0</v>
      </c>
      <c r="DN20">
        <f t="shared" si="11"/>
        <v>0</v>
      </c>
      <c r="DO20">
        <f t="shared" si="11"/>
        <v>0</v>
      </c>
      <c r="DP20">
        <f t="shared" si="11"/>
        <v>0</v>
      </c>
      <c r="DR20">
        <f ca="1"/>
        <v>1.9630057325675655E-4</v>
      </c>
      <c r="DS20">
        <v>17</v>
      </c>
      <c r="DT20" s="23">
        <f ca="1"/>
        <v>1.3023093756770097E-4</v>
      </c>
      <c r="DU20" s="23">
        <f ca="1"/>
        <v>6.2728841061494085E-4</v>
      </c>
      <c r="DV20" s="23">
        <f ca="1"/>
        <v>1.9697640904766523E-4</v>
      </c>
      <c r="DW20" s="23">
        <f ca="1"/>
        <v>3.2196898564897932E-5</v>
      </c>
      <c r="DX20" s="23">
        <f ca="1"/>
        <v>4.664779634763275E-4</v>
      </c>
      <c r="DY20" s="23">
        <f ca="1"/>
        <v>1.2005276967073614E-4</v>
      </c>
      <c r="DZ20" s="23">
        <f ca="1"/>
        <v>2.9067696714903131E-5</v>
      </c>
      <c r="EA20" s="23">
        <f ca="1"/>
        <v>5.9321901993116509E-3</v>
      </c>
      <c r="EB20" s="23">
        <f ca="1"/>
        <v>7.9352193994055419E-3</v>
      </c>
      <c r="EC20" s="23">
        <f ca="1"/>
        <v>5.6071107976346478E-3</v>
      </c>
      <c r="ED20" s="23">
        <f ca="1"/>
        <v>4.4715421694743171E-4</v>
      </c>
      <c r="EE20" s="23">
        <f ca="1"/>
        <v>7.3806346155277109E-3</v>
      </c>
      <c r="EF20" s="23">
        <f ca="1"/>
        <v>5.2226763738709775E-3</v>
      </c>
      <c r="EG20" s="23">
        <f ca="1"/>
        <v>2.0066949776981206E-2</v>
      </c>
      <c r="EH20" s="23">
        <f ca="1"/>
        <v>1.9377102627134629E-2</v>
      </c>
      <c r="EI20" s="23">
        <f ca="1"/>
        <v>4.6466804928823558E-5</v>
      </c>
      <c r="EJ20" s="23">
        <f ca="1"/>
        <v>0.28519215221724248</v>
      </c>
      <c r="EK20" s="23">
        <f ca="1"/>
        <v>1.3359577449764444E-2</v>
      </c>
      <c r="EL20" s="23">
        <f ca="1"/>
        <v>2.0446743574384194E-3</v>
      </c>
      <c r="EM20" s="23">
        <f ca="1"/>
        <v>6.1904885471074176E-3</v>
      </c>
      <c r="EN20" s="23">
        <f ca="1"/>
        <v>1.7038016082693433E-3</v>
      </c>
      <c r="EO20" s="23">
        <f ca="1"/>
        <v>1.1765560638576479E-3</v>
      </c>
      <c r="EP20" s="23">
        <f ca="1"/>
        <v>4.336284434419785E-3</v>
      </c>
      <c r="EQ20" s="23">
        <f ca="1"/>
        <v>1.5517213183751338E-3</v>
      </c>
      <c r="ER20" s="23">
        <f ca="1"/>
        <v>1.0194658407107156E-2</v>
      </c>
      <c r="ES20" s="23">
        <f ca="1"/>
        <v>1.3320698163820132E-2</v>
      </c>
      <c r="ET20" s="23">
        <f ca="1"/>
        <v>7.6717026635939999E-3</v>
      </c>
      <c r="EU20" s="23">
        <f ca="1"/>
        <v>3.1492359543810913E-4</v>
      </c>
      <c r="EV20" s="23">
        <f ca="1"/>
        <v>1.0402328711628954E-3</v>
      </c>
      <c r="EW20" s="23">
        <f ca="1"/>
        <v>8.5277207500724667E-3</v>
      </c>
      <c r="EX20" s="23">
        <f ca="1"/>
        <v>6.8618485873803335E-5</v>
      </c>
      <c r="EY20" s="23">
        <f ca="1"/>
        <v>3.5533070440891177E-3</v>
      </c>
      <c r="EZ20" s="23">
        <f ca="1"/>
        <v>7.0299785981833612E-5</v>
      </c>
      <c r="FA20" s="23">
        <f ca="1"/>
        <v>1.8288326358824598E-3</v>
      </c>
      <c r="FB20" s="23">
        <f ca="1"/>
        <v>3.4062743482853384E-3</v>
      </c>
      <c r="FC20" s="23">
        <f ca="1"/>
        <v>1.0797375295750252E-3</v>
      </c>
      <c r="FD20" s="23">
        <f ca="1"/>
        <v>1.4429435093529742E-4</v>
      </c>
      <c r="FE20" s="23">
        <f ca="1"/>
        <v>1.6852590970998112E-3</v>
      </c>
      <c r="FF20" s="23">
        <f ca="1"/>
        <v>3.548118855906494E-3</v>
      </c>
      <c r="FG20" s="23">
        <f ca="1"/>
        <v>3.5300552620635144E-3</v>
      </c>
      <c r="FH20" s="23">
        <f ca="1"/>
        <v>6.3032576850185172E-4</v>
      </c>
      <c r="FI20" s="23">
        <f ca="1"/>
        <v>1.4156623434431586E-2</v>
      </c>
      <c r="FJ20" s="23">
        <f ca="1"/>
        <v>9.3082377917894186E-4</v>
      </c>
      <c r="FK20" s="23">
        <f ca="1"/>
        <v>4.1802319839029042E-4</v>
      </c>
      <c r="FL20" s="23">
        <f ca="1"/>
        <v>3.3027837480575305E-3</v>
      </c>
      <c r="FM20" s="23">
        <f ca="1"/>
        <v>1.8734188341223455E-4</v>
      </c>
      <c r="FN20" s="23">
        <f ca="1"/>
        <v>5.5205208128705956E-3</v>
      </c>
      <c r="FO20" s="23">
        <f ca="1"/>
        <v>4.9862877259734463E-2</v>
      </c>
      <c r="FP20" s="23">
        <f ca="1"/>
        <v>5.3374773077918981E-3</v>
      </c>
      <c r="FQ20" s="23">
        <f ca="1"/>
        <v>1.3345425251160786E-2</v>
      </c>
      <c r="FR20" s="23">
        <f ca="1"/>
        <v>3.2339510100666666E-4</v>
      </c>
      <c r="FS20" s="23">
        <f ca="1"/>
        <v>0</v>
      </c>
      <c r="FV20" s="55" t="s">
        <v>77</v>
      </c>
      <c r="FW20" s="55">
        <f t="shared" si="10"/>
        <v>3.6780911880143922E-2</v>
      </c>
      <c r="FX20" s="55">
        <f t="shared" si="9"/>
        <v>2.0180283595094922E-2</v>
      </c>
      <c r="FY20" s="55">
        <f t="shared" si="9"/>
        <v>7.1334127124034682E-3</v>
      </c>
      <c r="FZ20" s="55">
        <f t="shared" si="9"/>
        <v>2.0163950326621146E-3</v>
      </c>
      <c r="GA20" s="55">
        <f t="shared" si="9"/>
        <v>5.6136980360342861E-3</v>
      </c>
      <c r="GB20" s="55">
        <f t="shared" si="9"/>
        <v>2.0372346690301735E-2</v>
      </c>
      <c r="GC20" s="55">
        <f t="shared" si="9"/>
        <v>1.0521110702141798E-2</v>
      </c>
      <c r="GD20" s="55">
        <f t="shared" ca="1" si="9"/>
        <v>3.539524963333224E-3</v>
      </c>
      <c r="GE20" s="55">
        <f t="shared" si="9"/>
        <v>2.4348984272194573E-3</v>
      </c>
      <c r="GF20" s="55">
        <f t="shared" si="9"/>
        <v>3.7246572830633026E-2</v>
      </c>
      <c r="GG20" s="55">
        <f t="shared" si="9"/>
        <v>7.0094488607186131E-2</v>
      </c>
      <c r="GH20" s="55">
        <f t="shared" si="9"/>
        <v>1.3474543314531514E-2</v>
      </c>
      <c r="GI20" s="55">
        <f t="shared" si="9"/>
        <v>1.4469764536010418E-2</v>
      </c>
      <c r="GJ20" s="55">
        <f t="shared" si="9"/>
        <v>4.5658082322931164E-3</v>
      </c>
      <c r="GK20" s="55">
        <f t="shared" si="9"/>
        <v>2.6216180314478733E-2</v>
      </c>
      <c r="GL20" s="55">
        <f t="shared" si="9"/>
        <v>3.3719859744325729E-3</v>
      </c>
      <c r="GM20" s="55">
        <f t="shared" si="9"/>
        <v>1.7513364706009504E-2</v>
      </c>
      <c r="GN20" s="55">
        <f t="shared" si="9"/>
        <v>2.6967793045380845E-2</v>
      </c>
      <c r="GO20" s="55">
        <f t="shared" si="9"/>
        <v>2.1422501964139598E-2</v>
      </c>
      <c r="GP20" s="55">
        <f t="shared" si="9"/>
        <v>1.8897767985113698E-2</v>
      </c>
      <c r="GQ20" s="55">
        <f t="shared" si="9"/>
        <v>1.9156322102720818E-2</v>
      </c>
      <c r="GR20" s="55">
        <f t="shared" si="9"/>
        <v>0.16663620040704577</v>
      </c>
      <c r="GS20" s="55">
        <f t="shared" si="9"/>
        <v>7.1962318679428261E-3</v>
      </c>
      <c r="GT20" s="55">
        <f t="shared" si="9"/>
        <v>1.3976672573907485E-2</v>
      </c>
      <c r="GU20" s="55">
        <f t="shared" si="9"/>
        <v>4.0131682210960348E-2</v>
      </c>
      <c r="GV20" s="55">
        <f t="shared" si="9"/>
        <v>2.239240098708169E-2</v>
      </c>
      <c r="GW20" s="55">
        <f t="shared" si="9"/>
        <v>2.5207384992351274E-3</v>
      </c>
      <c r="GX20" s="55">
        <f t="shared" si="9"/>
        <v>3.0389082847013221E-2</v>
      </c>
      <c r="GY20" s="55">
        <f t="shared" si="9"/>
        <v>3.5899871173494774E-2</v>
      </c>
      <c r="GZ20" s="55">
        <f t="shared" si="9"/>
        <v>1.6384891125421183E-2</v>
      </c>
      <c r="HA20" s="55">
        <f t="shared" si="9"/>
        <v>0.12170520920518582</v>
      </c>
      <c r="HB20" s="55">
        <f t="shared" si="9"/>
        <v>1.6909200071316039E-2</v>
      </c>
      <c r="HC20" s="55">
        <f t="shared" si="9"/>
        <v>3.5337509665947342E-5</v>
      </c>
      <c r="HD20" s="55">
        <f t="shared" si="9"/>
        <v>4.9800181871194081E-2</v>
      </c>
      <c r="HE20" s="55">
        <f t="shared" si="9"/>
        <v>2.8144353565431327E-2</v>
      </c>
      <c r="HF20" s="55">
        <f t="shared" si="9"/>
        <v>2.1558127232806038E-2</v>
      </c>
      <c r="HG20" s="55">
        <f t="shared" si="9"/>
        <v>3.8365307624967223E-3</v>
      </c>
      <c r="HH20" s="55">
        <f t="shared" si="9"/>
        <v>4.0677284736591194E-3</v>
      </c>
      <c r="HI20" s="55">
        <f t="shared" si="9"/>
        <v>3.9845315148559846E-3</v>
      </c>
      <c r="HJ20" s="55">
        <f t="shared" si="9"/>
        <v>4.2328577141265394E-2</v>
      </c>
      <c r="HK20" s="55">
        <f t="shared" si="9"/>
        <v>2.5173340827774286E-2</v>
      </c>
      <c r="HL20" s="55">
        <f t="shared" si="9"/>
        <v>9.1592495088366088E-2</v>
      </c>
      <c r="HM20" s="55">
        <f t="shared" si="9"/>
        <v>5.6897996188187121E-3</v>
      </c>
      <c r="HN20" s="55">
        <f t="shared" si="9"/>
        <v>4.5965299474642505E-3</v>
      </c>
      <c r="HO20" s="55">
        <f t="shared" si="9"/>
        <v>4.5969209088629892E-3</v>
      </c>
      <c r="HP20" s="55">
        <f t="shared" si="9"/>
        <v>0.10359499548454842</v>
      </c>
      <c r="HQ20" s="55">
        <f t="shared" si="9"/>
        <v>5.0751745319063152E-2</v>
      </c>
      <c r="HR20" s="55">
        <f t="shared" si="9"/>
        <v>0</v>
      </c>
      <c r="HS20" s="55">
        <f t="shared" si="9"/>
        <v>6.509838305075592E-3</v>
      </c>
      <c r="HT20" s="55">
        <f t="shared" si="9"/>
        <v>6.1985325014540966E-3</v>
      </c>
      <c r="HU20" s="55">
        <f t="shared" si="9"/>
        <v>3.7096103814173415E-2</v>
      </c>
      <c r="HV20" s="55">
        <f t="shared" si="9"/>
        <v>1.6633446037919556E-2</v>
      </c>
    </row>
    <row r="21" spans="1:230" x14ac:dyDescent="0.3">
      <c r="A21" s="7">
        <v>18</v>
      </c>
      <c r="B21" s="17" t="s">
        <v>41</v>
      </c>
      <c r="C21" s="63" t="s">
        <v>242</v>
      </c>
      <c r="D21" s="1">
        <v>19828.419999999998</v>
      </c>
      <c r="E21" s="1">
        <v>131756.43</v>
      </c>
      <c r="F21" s="1">
        <v>68375.960000000006</v>
      </c>
      <c r="G21" s="1">
        <v>359386.7</v>
      </c>
      <c r="H21" s="1">
        <v>20833.97</v>
      </c>
      <c r="I21" s="1">
        <v>8356.02</v>
      </c>
      <c r="J21" s="1">
        <v>205852.07</v>
      </c>
      <c r="K21" s="1">
        <v>356394.3</v>
      </c>
      <c r="L21" s="1">
        <v>12998.51</v>
      </c>
      <c r="M21" s="1">
        <v>28220.05</v>
      </c>
      <c r="N21" s="1">
        <v>128326.54</v>
      </c>
      <c r="O21" s="1">
        <v>1910603.45</v>
      </c>
      <c r="P21" s="1">
        <v>43741.06</v>
      </c>
      <c r="Q21" s="1">
        <v>4598968.55</v>
      </c>
      <c r="R21" s="1">
        <v>468959.43</v>
      </c>
      <c r="S21" s="1">
        <v>19223.02</v>
      </c>
      <c r="T21" s="1">
        <v>1183025.5900000001</v>
      </c>
      <c r="U21" s="1">
        <v>37683927.030000001</v>
      </c>
      <c r="V21" s="1">
        <v>3376153.47</v>
      </c>
      <c r="W21" s="1">
        <v>299997.09999999998</v>
      </c>
      <c r="X21" s="1">
        <v>438632.18</v>
      </c>
      <c r="Y21" s="1">
        <v>305747.89</v>
      </c>
      <c r="Z21" s="1">
        <v>3296335.67</v>
      </c>
      <c r="AA21" s="1">
        <v>858785.38</v>
      </c>
      <c r="AB21" s="1">
        <v>858143.68</v>
      </c>
      <c r="AC21" s="1">
        <v>39212.75</v>
      </c>
      <c r="AD21" s="1">
        <v>282944.53000000003</v>
      </c>
      <c r="AE21" s="1">
        <v>3822.42</v>
      </c>
      <c r="AF21" s="1">
        <v>57745.25</v>
      </c>
      <c r="AG21" s="1">
        <v>12232002.07</v>
      </c>
      <c r="AH21" s="1">
        <v>3903.7</v>
      </c>
      <c r="AI21" s="1">
        <v>4910526.0999999996</v>
      </c>
      <c r="AJ21" s="1">
        <v>4.9000000000000004</v>
      </c>
      <c r="AK21" s="1">
        <v>59110.879999999997</v>
      </c>
      <c r="AL21" s="1">
        <v>1082.56</v>
      </c>
      <c r="AM21" s="1">
        <v>10.76</v>
      </c>
      <c r="AN21" s="1">
        <v>1681.82</v>
      </c>
      <c r="AO21" s="1">
        <v>9340.08</v>
      </c>
      <c r="AP21" s="1">
        <v>253222.64</v>
      </c>
      <c r="AQ21" s="1">
        <v>277808.61</v>
      </c>
      <c r="AR21" s="1">
        <v>32295.279999999999</v>
      </c>
      <c r="AS21" s="1">
        <v>350951.75</v>
      </c>
      <c r="AT21" s="1">
        <v>12733.12</v>
      </c>
      <c r="AU21" s="1">
        <v>6963.62</v>
      </c>
      <c r="AV21" s="1">
        <v>838.29</v>
      </c>
      <c r="AW21" s="1">
        <v>2491.71</v>
      </c>
      <c r="AX21" s="1">
        <v>42249.63</v>
      </c>
      <c r="AY21" s="1">
        <v>1083883.79</v>
      </c>
      <c r="AZ21" s="1">
        <v>420289.27</v>
      </c>
      <c r="BA21" s="1">
        <v>3151081.41</v>
      </c>
      <c r="BB21" s="1">
        <v>2319159.35</v>
      </c>
      <c r="BC21" s="1">
        <v>0</v>
      </c>
      <c r="BD21" s="19">
        <f t="shared" si="2"/>
        <v>82237928.760000005</v>
      </c>
      <c r="BE21" s="1">
        <v>28714727.34</v>
      </c>
      <c r="BF21" s="1">
        <v>0</v>
      </c>
      <c r="BG21" s="1">
        <v>0</v>
      </c>
      <c r="BH21" s="1">
        <v>315061.64</v>
      </c>
      <c r="BI21" s="1">
        <v>5640161.71</v>
      </c>
      <c r="BJ21" s="1">
        <f t="shared" si="3"/>
        <v>34669950.689999998</v>
      </c>
      <c r="BK21" s="1">
        <f t="shared" si="6"/>
        <v>116907879.45</v>
      </c>
      <c r="BL21" s="1">
        <v>0</v>
      </c>
      <c r="BM21" s="1">
        <f t="shared" si="4"/>
        <v>116907879.45</v>
      </c>
      <c r="BO21">
        <v>18</v>
      </c>
      <c r="BP21">
        <f t="shared" si="0"/>
        <v>8.5537433807247108E-9</v>
      </c>
      <c r="BQ21">
        <f t="shared" si="5"/>
        <v>0</v>
      </c>
      <c r="BR21">
        <f t="shared" si="11"/>
        <v>0</v>
      </c>
      <c r="BS21">
        <f t="shared" si="11"/>
        <v>0</v>
      </c>
      <c r="BT21">
        <f t="shared" si="11"/>
        <v>0</v>
      </c>
      <c r="BU21">
        <f t="shared" si="11"/>
        <v>0</v>
      </c>
      <c r="BV21">
        <f t="shared" si="11"/>
        <v>0</v>
      </c>
      <c r="BW21">
        <f t="shared" si="11"/>
        <v>0</v>
      </c>
      <c r="BX21">
        <f t="shared" si="11"/>
        <v>0</v>
      </c>
      <c r="BY21">
        <f t="shared" si="11"/>
        <v>0</v>
      </c>
      <c r="BZ21">
        <f t="shared" si="11"/>
        <v>0</v>
      </c>
      <c r="CA21">
        <f t="shared" si="11"/>
        <v>0</v>
      </c>
      <c r="CB21">
        <f t="shared" si="11"/>
        <v>0</v>
      </c>
      <c r="CC21">
        <f t="shared" si="11"/>
        <v>0</v>
      </c>
      <c r="CD21">
        <f t="shared" si="11"/>
        <v>0</v>
      </c>
      <c r="CE21">
        <f t="shared" si="11"/>
        <v>0</v>
      </c>
      <c r="CF21">
        <f t="shared" si="11"/>
        <v>0</v>
      </c>
      <c r="CG21">
        <f t="shared" si="11"/>
        <v>0</v>
      </c>
      <c r="CH21">
        <f t="shared" si="11"/>
        <v>8.5537433807247108E-9</v>
      </c>
      <c r="CI21">
        <f t="shared" si="11"/>
        <v>0</v>
      </c>
      <c r="CJ21">
        <f t="shared" si="11"/>
        <v>0</v>
      </c>
      <c r="CK21">
        <f t="shared" si="11"/>
        <v>0</v>
      </c>
      <c r="CL21">
        <f t="shared" si="11"/>
        <v>0</v>
      </c>
      <c r="CM21">
        <f t="shared" si="11"/>
        <v>0</v>
      </c>
      <c r="CN21">
        <f t="shared" si="11"/>
        <v>0</v>
      </c>
      <c r="CO21">
        <f t="shared" si="11"/>
        <v>0</v>
      </c>
      <c r="CP21">
        <f t="shared" si="11"/>
        <v>0</v>
      </c>
      <c r="CQ21">
        <f t="shared" si="11"/>
        <v>0</v>
      </c>
      <c r="CR21">
        <f t="shared" si="11"/>
        <v>0</v>
      </c>
      <c r="CS21">
        <f t="shared" si="11"/>
        <v>0</v>
      </c>
      <c r="CT21">
        <f t="shared" si="11"/>
        <v>0</v>
      </c>
      <c r="CU21">
        <f t="shared" si="11"/>
        <v>0</v>
      </c>
      <c r="CV21">
        <f t="shared" si="11"/>
        <v>0</v>
      </c>
      <c r="CW21">
        <f t="shared" si="11"/>
        <v>0</v>
      </c>
      <c r="CX21">
        <f t="shared" si="11"/>
        <v>0</v>
      </c>
      <c r="CY21">
        <f t="shared" si="11"/>
        <v>0</v>
      </c>
      <c r="CZ21">
        <f t="shared" si="11"/>
        <v>0</v>
      </c>
      <c r="DA21">
        <f t="shared" si="11"/>
        <v>0</v>
      </c>
      <c r="DB21">
        <f t="shared" si="11"/>
        <v>0</v>
      </c>
      <c r="DC21">
        <f t="shared" si="11"/>
        <v>0</v>
      </c>
      <c r="DD21">
        <f t="shared" si="11"/>
        <v>0</v>
      </c>
      <c r="DE21">
        <f t="shared" si="11"/>
        <v>0</v>
      </c>
      <c r="DF21">
        <f t="shared" si="11"/>
        <v>0</v>
      </c>
      <c r="DG21">
        <f t="shared" si="11"/>
        <v>0</v>
      </c>
      <c r="DH21">
        <f t="shared" si="11"/>
        <v>0</v>
      </c>
      <c r="DI21">
        <f t="shared" si="11"/>
        <v>0</v>
      </c>
      <c r="DJ21">
        <f t="shared" si="11"/>
        <v>0</v>
      </c>
      <c r="DK21">
        <f t="shared" si="11"/>
        <v>0</v>
      </c>
      <c r="DL21">
        <f t="shared" si="11"/>
        <v>0</v>
      </c>
      <c r="DM21">
        <f t="shared" si="11"/>
        <v>0</v>
      </c>
      <c r="DN21">
        <f t="shared" si="11"/>
        <v>0</v>
      </c>
      <c r="DO21">
        <f t="shared" si="11"/>
        <v>0</v>
      </c>
      <c r="DP21">
        <f t="shared" si="11"/>
        <v>0</v>
      </c>
      <c r="DR21">
        <f ca="1"/>
        <v>1.818003060165163E-4</v>
      </c>
      <c r="DS21">
        <v>18</v>
      </c>
      <c r="DT21" s="23">
        <f ca="1"/>
        <v>2.7912942115280049E-4</v>
      </c>
      <c r="DU21" s="23">
        <f ca="1"/>
        <v>5.0285245190917491E-3</v>
      </c>
      <c r="DV21" s="23">
        <f ca="1"/>
        <v>5.4584494380785012E-3</v>
      </c>
      <c r="DW21" s="23">
        <f ca="1"/>
        <v>1.3975140855423323E-2</v>
      </c>
      <c r="DX21" s="23">
        <f ca="1"/>
        <v>8.3557629582382466E-3</v>
      </c>
      <c r="DY21" s="23">
        <f ca="1"/>
        <v>5.7959518397507773E-3</v>
      </c>
      <c r="DZ21" s="23">
        <f ca="1"/>
        <v>1.2069885101149792E-2</v>
      </c>
      <c r="EA21" s="23">
        <f ca="1"/>
        <v>1.4890640665224624E-2</v>
      </c>
      <c r="EB21" s="23">
        <f ca="1"/>
        <v>8.1099910220843157E-3</v>
      </c>
      <c r="EC21" s="23">
        <f ca="1"/>
        <v>2.6054012299937075E-3</v>
      </c>
      <c r="ED21" s="23">
        <f ca="1"/>
        <v>1.7789311147888046E-3</v>
      </c>
      <c r="EE21" s="23">
        <f ca="1"/>
        <v>8.0900461628658459E-3</v>
      </c>
      <c r="EF21" s="23">
        <f ca="1"/>
        <v>9.8361809372772228E-3</v>
      </c>
      <c r="EG21" s="23">
        <f ca="1"/>
        <v>1.8086981188763035E-2</v>
      </c>
      <c r="EH21" s="23">
        <f ca="1"/>
        <v>2.4135766358234709E-2</v>
      </c>
      <c r="EI21" s="23">
        <f ca="1"/>
        <v>1.3204510547303223E-3</v>
      </c>
      <c r="EJ21" s="23">
        <f ca="1"/>
        <v>2.5419300780616789E-2</v>
      </c>
      <c r="EK21" s="23">
        <f ca="1"/>
        <v>0.32233864139257551</v>
      </c>
      <c r="EL21" s="23">
        <f ca="1"/>
        <v>4.6382858732212713E-2</v>
      </c>
      <c r="EM21" s="23">
        <f ca="1"/>
        <v>1.1015583104033515E-2</v>
      </c>
      <c r="EN21" s="23">
        <f ca="1"/>
        <v>7.5527295741199272E-3</v>
      </c>
      <c r="EO21" s="23">
        <f ca="1"/>
        <v>7.0281893020160858E-4</v>
      </c>
      <c r="EP21" s="23">
        <f ca="1"/>
        <v>1.989817862845631E-2</v>
      </c>
      <c r="EQ21" s="23">
        <f ca="1"/>
        <v>3.2629846321506183E-3</v>
      </c>
      <c r="ER21" s="23">
        <f ca="1"/>
        <v>8.3356931553490929E-2</v>
      </c>
      <c r="ES21" s="23">
        <f ca="1"/>
        <v>2.6192904520496445E-3</v>
      </c>
      <c r="ET21" s="23">
        <f ca="1"/>
        <v>4.0439071975499593E-3</v>
      </c>
      <c r="EU21" s="23">
        <f ca="1"/>
        <v>2.2629004296845004E-4</v>
      </c>
      <c r="EV21" s="23">
        <f ca="1"/>
        <v>3.4268074164823539E-2</v>
      </c>
      <c r="EW21" s="23">
        <f ca="1"/>
        <v>3.1273433764541322E-2</v>
      </c>
      <c r="EX21" s="23">
        <f ca="1"/>
        <v>8.170830892212048E-5</v>
      </c>
      <c r="EY21" s="23">
        <f ca="1"/>
        <v>1.7162252566154342E-2</v>
      </c>
      <c r="EZ21" s="23">
        <f ca="1"/>
        <v>1.7850906944653819E-6</v>
      </c>
      <c r="FA21" s="23">
        <f ca="1"/>
        <v>4.1597530034748567E-4</v>
      </c>
      <c r="FB21" s="23">
        <f ca="1"/>
        <v>1.6976719926337194E-3</v>
      </c>
      <c r="FC21" s="23">
        <f ca="1"/>
        <v>3.8986496034319703E-3</v>
      </c>
      <c r="FD21" s="23">
        <f ca="1"/>
        <v>6.8995483821351634E-5</v>
      </c>
      <c r="FE21" s="23">
        <f ca="1"/>
        <v>1.6733646934120883E-3</v>
      </c>
      <c r="FF21" s="23">
        <f ca="1"/>
        <v>2.4144593442953246E-2</v>
      </c>
      <c r="FG21" s="23">
        <f ca="1"/>
        <v>4.2337561085812308E-3</v>
      </c>
      <c r="FH21" s="23">
        <f ca="1"/>
        <v>5.14178221893979E-4</v>
      </c>
      <c r="FI21" s="23">
        <f ca="1"/>
        <v>9.3939213145422893E-3</v>
      </c>
      <c r="FJ21" s="23">
        <f ca="1"/>
        <v>2.6321987556967687E-3</v>
      </c>
      <c r="FK21" s="23">
        <f ca="1"/>
        <v>9.7358298319517921E-4</v>
      </c>
      <c r="FL21" s="23">
        <f ca="1"/>
        <v>9.8347568677261982E-4</v>
      </c>
      <c r="FM21" s="23">
        <f ca="1"/>
        <v>1.3027034750276949E-4</v>
      </c>
      <c r="FN21" s="23">
        <f ca="1"/>
        <v>4.2505445624052701E-3</v>
      </c>
      <c r="FO21" s="23">
        <f ca="1"/>
        <v>1.8411187925366199E-2</v>
      </c>
      <c r="FP21" s="23">
        <f ca="1"/>
        <v>6.2934603760992792E-3</v>
      </c>
      <c r="FQ21" s="23">
        <f ca="1"/>
        <v>0.13276833323654613</v>
      </c>
      <c r="FR21" s="23">
        <f ca="1"/>
        <v>4.7886175428534197E-2</v>
      </c>
      <c r="FS21" s="23">
        <f ca="1"/>
        <v>0</v>
      </c>
      <c r="FV21" s="55" t="s">
        <v>78</v>
      </c>
      <c r="FW21" s="55">
        <f t="shared" si="10"/>
        <v>0</v>
      </c>
      <c r="FX21" s="55">
        <f t="shared" ref="FX21" si="12">E62/E$64</f>
        <v>0</v>
      </c>
      <c r="FY21" s="55">
        <f t="shared" ref="FY21" si="13">F62/F$64</f>
        <v>0</v>
      </c>
      <c r="FZ21" s="55">
        <f t="shared" ref="FZ21" si="14">G62/G$64</f>
        <v>0</v>
      </c>
      <c r="GA21" s="55">
        <f t="shared" ref="GA21" si="15">H62/H$64</f>
        <v>0</v>
      </c>
      <c r="GB21" s="55">
        <f t="shared" ref="GB21" si="16">I62/I$64</f>
        <v>0</v>
      </c>
      <c r="GC21" s="55">
        <f t="shared" ref="GC21" si="17">J62/J$64</f>
        <v>0</v>
      </c>
      <c r="GD21" s="55">
        <f t="shared" ref="GD21" ca="1" si="18">K62/K$64</f>
        <v>0</v>
      </c>
      <c r="GE21" s="55">
        <f t="shared" ref="GE21" si="19">L62/L$64</f>
        <v>0</v>
      </c>
      <c r="GF21" s="55">
        <f t="shared" ref="GF21" si="20">M62/M$64</f>
        <v>0</v>
      </c>
      <c r="GG21" s="55">
        <f t="shared" ref="GG21" si="21">N62/N$64</f>
        <v>0</v>
      </c>
      <c r="GH21" s="55">
        <f t="shared" ref="GH21" si="22">O62/O$64</f>
        <v>0</v>
      </c>
      <c r="GI21" s="55">
        <f t="shared" ref="GI21" si="23">P62/P$64</f>
        <v>0</v>
      </c>
      <c r="GJ21" s="55">
        <f t="shared" ref="GJ21" si="24">Q62/Q$64</f>
        <v>0</v>
      </c>
      <c r="GK21" s="55">
        <f t="shared" ref="GK21" si="25">R62/R$64</f>
        <v>0</v>
      </c>
      <c r="GL21" s="55">
        <f t="shared" ref="GL21" si="26">S62/S$64</f>
        <v>0</v>
      </c>
      <c r="GM21" s="55">
        <f t="shared" ref="GM21" si="27">T62/T$64</f>
        <v>0</v>
      </c>
      <c r="GN21" s="55">
        <f t="shared" ref="GN21" si="28">U62/U$64</f>
        <v>0</v>
      </c>
      <c r="GO21" s="55">
        <f t="shared" ref="GO21" si="29">V62/V$64</f>
        <v>0</v>
      </c>
      <c r="GP21" s="55">
        <f t="shared" ref="GP21" si="30">W62/W$64</f>
        <v>0</v>
      </c>
      <c r="GQ21" s="55">
        <f t="shared" ref="GQ21" si="31">X62/X$64</f>
        <v>0</v>
      </c>
      <c r="GR21" s="55">
        <f t="shared" ref="GR21" si="32">Y62/Y$64</f>
        <v>0</v>
      </c>
      <c r="GS21" s="55">
        <f t="shared" ref="GS21" si="33">Z62/Z$64</f>
        <v>0</v>
      </c>
      <c r="GT21" s="55">
        <f t="shared" ref="GT21" si="34">AA62/AA$64</f>
        <v>0</v>
      </c>
      <c r="GU21" s="55">
        <f t="shared" ref="GU21" si="35">AB62/AB$64</f>
        <v>0</v>
      </c>
      <c r="GV21" s="55">
        <f t="shared" ref="GV21" si="36">AC62/AC$64</f>
        <v>0</v>
      </c>
      <c r="GW21" s="55">
        <f t="shared" ref="GW21" si="37">AD62/AD$64</f>
        <v>0</v>
      </c>
      <c r="GX21" s="55">
        <f t="shared" ref="GX21" si="38">AE62/AE$64</f>
        <v>0</v>
      </c>
      <c r="GY21" s="55">
        <f t="shared" ref="GY21" si="39">AF62/AF$64</f>
        <v>0</v>
      </c>
      <c r="GZ21" s="55">
        <f t="shared" ref="GZ21" si="40">AG62/AG$64</f>
        <v>0</v>
      </c>
      <c r="HA21" s="55">
        <f t="shared" ref="HA21" si="41">AH62/AH$64</f>
        <v>0</v>
      </c>
      <c r="HB21" s="55">
        <f t="shared" ref="HB21" si="42">AI62/AI$64</f>
        <v>0</v>
      </c>
      <c r="HC21" s="55">
        <f t="shared" ref="HC21" si="43">AJ62/AJ$64</f>
        <v>0</v>
      </c>
      <c r="HD21" s="55">
        <f t="shared" ref="HD21" si="44">AK62/AK$64</f>
        <v>0</v>
      </c>
      <c r="HE21" s="55">
        <f t="shared" ref="HE21" si="45">AL62/AL$64</f>
        <v>0</v>
      </c>
      <c r="HF21" s="55">
        <f t="shared" ref="HF21" si="46">AM62/AM$64</f>
        <v>0</v>
      </c>
      <c r="HG21" s="55">
        <f t="shared" ref="HG21" si="47">AN62/AN$64</f>
        <v>0</v>
      </c>
      <c r="HH21" s="55">
        <f t="shared" ref="HH21" si="48">AO62/AO$64</f>
        <v>0</v>
      </c>
      <c r="HI21" s="55">
        <f t="shared" ref="HI21" si="49">AP62/AP$64</f>
        <v>0</v>
      </c>
      <c r="HJ21" s="55">
        <f t="shared" ref="HJ21" si="50">AQ62/AQ$64</f>
        <v>0</v>
      </c>
      <c r="HK21" s="55">
        <f t="shared" ref="HK21" si="51">AR62/AR$64</f>
        <v>0</v>
      </c>
      <c r="HL21" s="55">
        <f t="shared" ref="HL21" si="52">AS62/AS$64</f>
        <v>0</v>
      </c>
      <c r="HM21" s="55">
        <f t="shared" ref="HM21" si="53">AT62/AT$64</f>
        <v>0</v>
      </c>
      <c r="HN21" s="55">
        <f t="shared" ref="HN21" si="54">AU62/AU$64</f>
        <v>0</v>
      </c>
      <c r="HO21" s="55">
        <f t="shared" ref="HO21" si="55">AV62/AV$64</f>
        <v>0</v>
      </c>
      <c r="HP21" s="55">
        <f t="shared" ref="HP21" si="56">AW62/AW$64</f>
        <v>0</v>
      </c>
      <c r="HQ21" s="55">
        <f t="shared" ref="HQ21" si="57">AX62/AX$64</f>
        <v>0</v>
      </c>
      <c r="HR21" s="55">
        <f t="shared" ref="HR21" si="58">AY62/AY$64</f>
        <v>0</v>
      </c>
      <c r="HS21" s="55">
        <f t="shared" ref="HS21" si="59">AZ62/AZ$64</f>
        <v>0</v>
      </c>
      <c r="HT21" s="55">
        <f t="shared" ref="HT21" si="60">BA62/BA$64</f>
        <v>0</v>
      </c>
      <c r="HU21" s="55">
        <f t="shared" ref="HU21" si="61">BB62/BB$64</f>
        <v>0</v>
      </c>
      <c r="HV21" s="55">
        <f t="shared" ref="HV21" si="62">BC62/BC$64</f>
        <v>0</v>
      </c>
    </row>
    <row r="22" spans="1:230" x14ac:dyDescent="0.3">
      <c r="A22" s="7">
        <v>19</v>
      </c>
      <c r="B22" s="17" t="s">
        <v>42</v>
      </c>
      <c r="C22" s="59" t="s">
        <v>243</v>
      </c>
      <c r="D22" s="1">
        <v>9537.6299999999992</v>
      </c>
      <c r="E22" s="1">
        <v>85211.8</v>
      </c>
      <c r="F22" s="1">
        <v>24042.05</v>
      </c>
      <c r="G22" s="1">
        <v>4859.05</v>
      </c>
      <c r="H22" s="1">
        <v>2469.58</v>
      </c>
      <c r="I22" s="1">
        <v>302.07</v>
      </c>
      <c r="J22" s="1">
        <v>17944.72</v>
      </c>
      <c r="K22" s="1">
        <v>1711.79</v>
      </c>
      <c r="L22" s="1">
        <v>173.87</v>
      </c>
      <c r="M22" s="1">
        <v>20697.77</v>
      </c>
      <c r="N22" s="1">
        <v>75904.3</v>
      </c>
      <c r="O22" s="1">
        <v>1971660.19</v>
      </c>
      <c r="P22" s="1">
        <v>4088.41</v>
      </c>
      <c r="Q22" s="1">
        <v>2038261.89</v>
      </c>
      <c r="R22" s="1">
        <v>235410.81</v>
      </c>
      <c r="S22" s="1">
        <v>1619.53</v>
      </c>
      <c r="T22" s="1">
        <v>1690702.74</v>
      </c>
      <c r="U22" s="1">
        <v>1249999.3899999999</v>
      </c>
      <c r="V22" s="1">
        <v>35653312.060000002</v>
      </c>
      <c r="W22" s="1">
        <v>105630.61</v>
      </c>
      <c r="X22" s="1">
        <v>285405.73</v>
      </c>
      <c r="Y22" s="1">
        <v>158592.01999999999</v>
      </c>
      <c r="Z22" s="1">
        <v>3493038.24</v>
      </c>
      <c r="AA22" s="1">
        <v>356977.03</v>
      </c>
      <c r="AB22" s="1">
        <v>17859.759999999998</v>
      </c>
      <c r="AC22" s="1">
        <v>121333.82</v>
      </c>
      <c r="AD22" s="1">
        <v>0</v>
      </c>
      <c r="AE22" s="1">
        <v>6003.02</v>
      </c>
      <c r="AF22" s="1">
        <v>400.98</v>
      </c>
      <c r="AG22" s="1">
        <v>6593711.3499999996</v>
      </c>
      <c r="AH22" s="1">
        <v>4149.0600000000004</v>
      </c>
      <c r="AI22" s="1">
        <v>6840796.0599999996</v>
      </c>
      <c r="AJ22" s="1">
        <v>2561.34</v>
      </c>
      <c r="AK22" s="1">
        <v>286329.14</v>
      </c>
      <c r="AL22" s="1">
        <v>1090.24</v>
      </c>
      <c r="AM22" s="1">
        <v>13.43</v>
      </c>
      <c r="AN22" s="1">
        <v>62798.77</v>
      </c>
      <c r="AO22" s="1">
        <v>101167.35</v>
      </c>
      <c r="AP22" s="1">
        <v>17860.490000000002</v>
      </c>
      <c r="AQ22" s="1">
        <v>193270.08</v>
      </c>
      <c r="AR22" s="1">
        <v>17210.400000000001</v>
      </c>
      <c r="AS22" s="1">
        <v>44036.87</v>
      </c>
      <c r="AT22" s="1">
        <v>1271.3599999999999</v>
      </c>
      <c r="AU22" s="1">
        <v>807.03</v>
      </c>
      <c r="AV22" s="1">
        <v>84.25</v>
      </c>
      <c r="AW22" s="1">
        <v>387.45</v>
      </c>
      <c r="AX22" s="1">
        <v>16735.84</v>
      </c>
      <c r="AY22" s="1">
        <v>266499.64</v>
      </c>
      <c r="AZ22" s="1">
        <v>25888.66</v>
      </c>
      <c r="BA22" s="1">
        <v>6914.98</v>
      </c>
      <c r="BB22" s="1">
        <v>2240.5100000000002</v>
      </c>
      <c r="BC22" s="1">
        <v>0</v>
      </c>
      <c r="BD22" s="19">
        <f t="shared" si="2"/>
        <v>62118975.160000019</v>
      </c>
      <c r="BE22" s="1">
        <v>5463418.9299999997</v>
      </c>
      <c r="BF22" s="1">
        <v>0</v>
      </c>
      <c r="BG22" s="1">
        <v>431500.97</v>
      </c>
      <c r="BH22" s="1">
        <v>26244.36</v>
      </c>
      <c r="BI22" s="1">
        <v>4748678.74</v>
      </c>
      <c r="BJ22" s="1">
        <f t="shared" si="3"/>
        <v>10669843</v>
      </c>
      <c r="BK22" s="1">
        <f t="shared" si="6"/>
        <v>72788818.160000026</v>
      </c>
      <c r="BL22" s="1">
        <v>0</v>
      </c>
      <c r="BM22" s="1">
        <f t="shared" si="4"/>
        <v>72788818.160000026</v>
      </c>
      <c r="BO22">
        <v>19</v>
      </c>
      <c r="BP22">
        <f t="shared" si="0"/>
        <v>1.3738373905204229E-8</v>
      </c>
      <c r="BQ22">
        <f t="shared" si="5"/>
        <v>0</v>
      </c>
      <c r="BR22">
        <f t="shared" si="11"/>
        <v>0</v>
      </c>
      <c r="BS22">
        <f t="shared" si="11"/>
        <v>0</v>
      </c>
      <c r="BT22">
        <f t="shared" si="11"/>
        <v>0</v>
      </c>
      <c r="BU22">
        <f t="shared" si="11"/>
        <v>0</v>
      </c>
      <c r="BV22">
        <f t="shared" si="11"/>
        <v>0</v>
      </c>
      <c r="BW22">
        <f t="shared" si="11"/>
        <v>0</v>
      </c>
      <c r="BX22">
        <f t="shared" si="11"/>
        <v>0</v>
      </c>
      <c r="BY22">
        <f t="shared" si="11"/>
        <v>0</v>
      </c>
      <c r="BZ22">
        <f t="shared" si="11"/>
        <v>0</v>
      </c>
      <c r="CA22">
        <f t="shared" si="11"/>
        <v>0</v>
      </c>
      <c r="CB22">
        <f t="shared" si="11"/>
        <v>0</v>
      </c>
      <c r="CC22">
        <f t="shared" si="11"/>
        <v>0</v>
      </c>
      <c r="CD22">
        <f t="shared" si="11"/>
        <v>0</v>
      </c>
      <c r="CE22">
        <f t="shared" si="11"/>
        <v>0</v>
      </c>
      <c r="CF22">
        <f t="shared" si="11"/>
        <v>0</v>
      </c>
      <c r="CG22">
        <f t="shared" si="11"/>
        <v>0</v>
      </c>
      <c r="CH22">
        <f t="shared" si="11"/>
        <v>0</v>
      </c>
      <c r="CI22">
        <f t="shared" si="11"/>
        <v>1.3738373905204229E-8</v>
      </c>
      <c r="CJ22">
        <f t="shared" si="11"/>
        <v>0</v>
      </c>
      <c r="CK22">
        <f t="shared" si="11"/>
        <v>0</v>
      </c>
      <c r="CL22">
        <f t="shared" si="11"/>
        <v>0</v>
      </c>
      <c r="CM22">
        <f t="shared" si="11"/>
        <v>0</v>
      </c>
      <c r="CN22">
        <f t="shared" si="11"/>
        <v>0</v>
      </c>
      <c r="CO22">
        <f t="shared" si="11"/>
        <v>0</v>
      </c>
      <c r="CP22">
        <f t="shared" si="11"/>
        <v>0</v>
      </c>
      <c r="CQ22">
        <f t="shared" si="11"/>
        <v>0</v>
      </c>
      <c r="CR22">
        <f t="shared" si="11"/>
        <v>0</v>
      </c>
      <c r="CS22">
        <f t="shared" si="11"/>
        <v>0</v>
      </c>
      <c r="CT22">
        <f t="shared" si="11"/>
        <v>0</v>
      </c>
      <c r="CU22">
        <f t="shared" si="11"/>
        <v>0</v>
      </c>
      <c r="CV22">
        <f t="shared" si="11"/>
        <v>0</v>
      </c>
      <c r="CW22">
        <f t="shared" si="11"/>
        <v>0</v>
      </c>
      <c r="CX22">
        <f t="shared" si="11"/>
        <v>0</v>
      </c>
      <c r="CY22">
        <f t="shared" si="11"/>
        <v>0</v>
      </c>
      <c r="CZ22">
        <f t="shared" si="11"/>
        <v>0</v>
      </c>
      <c r="DA22">
        <f t="shared" si="11"/>
        <v>0</v>
      </c>
      <c r="DB22">
        <f t="shared" si="11"/>
        <v>0</v>
      </c>
      <c r="DC22">
        <f t="shared" si="11"/>
        <v>0</v>
      </c>
      <c r="DD22">
        <f t="shared" si="11"/>
        <v>0</v>
      </c>
      <c r="DE22">
        <f t="shared" si="11"/>
        <v>0</v>
      </c>
      <c r="DF22">
        <f t="shared" si="11"/>
        <v>0</v>
      </c>
      <c r="DG22">
        <f t="shared" si="11"/>
        <v>0</v>
      </c>
      <c r="DH22">
        <f t="shared" si="11"/>
        <v>0</v>
      </c>
      <c r="DI22">
        <f t="shared" si="11"/>
        <v>0</v>
      </c>
      <c r="DJ22">
        <f t="shared" si="11"/>
        <v>0</v>
      </c>
      <c r="DK22">
        <f t="shared" si="11"/>
        <v>0</v>
      </c>
      <c r="DL22">
        <f t="shared" si="11"/>
        <v>0</v>
      </c>
      <c r="DM22">
        <f t="shared" si="11"/>
        <v>0</v>
      </c>
      <c r="DN22">
        <f t="shared" si="11"/>
        <v>0</v>
      </c>
      <c r="DO22">
        <f t="shared" si="11"/>
        <v>0</v>
      </c>
      <c r="DP22">
        <f t="shared" si="11"/>
        <v>0</v>
      </c>
      <c r="DR22">
        <f ca="1"/>
        <v>1.535716417082296E-4</v>
      </c>
      <c r="DS22">
        <v>19</v>
      </c>
      <c r="DT22" s="23">
        <f ca="1"/>
        <v>1.3426350365130377E-4</v>
      </c>
      <c r="DU22" s="23">
        <f ca="1"/>
        <v>3.2521344545836765E-3</v>
      </c>
      <c r="DV22" s="23">
        <f ca="1"/>
        <v>1.9192756388759326E-3</v>
      </c>
      <c r="DW22" s="23">
        <f ca="1"/>
        <v>1.8894941903399513E-4</v>
      </c>
      <c r="DX22" s="23">
        <f ca="1"/>
        <v>9.9046053567351821E-4</v>
      </c>
      <c r="DY22" s="23">
        <f ca="1"/>
        <v>2.0952357369100568E-4</v>
      </c>
      <c r="DZ22" s="23">
        <f ca="1"/>
        <v>1.0521667747732861E-3</v>
      </c>
      <c r="EA22" s="23">
        <f ca="1"/>
        <v>7.1520924392799929E-5</v>
      </c>
      <c r="EB22" s="23">
        <f ca="1"/>
        <v>1.0848044422089917E-4</v>
      </c>
      <c r="EC22" s="23">
        <f ca="1"/>
        <v>1.9109106970443661E-3</v>
      </c>
      <c r="ED22" s="23">
        <f ca="1"/>
        <v>1.0522259932845058E-3</v>
      </c>
      <c r="EE22" s="23">
        <f ca="1"/>
        <v>8.3485780131847074E-3</v>
      </c>
      <c r="EF22" s="23">
        <f ca="1"/>
        <v>9.1937279310957639E-4</v>
      </c>
      <c r="EG22" s="23">
        <f ca="1"/>
        <v>8.0161462426618663E-3</v>
      </c>
      <c r="EH22" s="23">
        <f ca="1"/>
        <v>1.2115803510684885E-2</v>
      </c>
      <c r="EI22" s="23">
        <f ca="1"/>
        <v>1.1124735326017446E-4</v>
      </c>
      <c r="EJ22" s="23">
        <f ca="1"/>
        <v>3.6327600892109985E-2</v>
      </c>
      <c r="EK22" s="23">
        <f ca="1"/>
        <v>1.0692174008122425E-2</v>
      </c>
      <c r="EL22" s="23">
        <f ca="1"/>
        <v>0.48981853203920728</v>
      </c>
      <c r="EM22" s="23">
        <f ca="1"/>
        <v>3.8786467028673068E-3</v>
      </c>
      <c r="EN22" s="23">
        <f ca="1"/>
        <v>4.9143505558445046E-3</v>
      </c>
      <c r="EO22" s="23">
        <f ca="1"/>
        <v>3.6455353407316101E-4</v>
      </c>
      <c r="EP22" s="23">
        <f ca="1"/>
        <v>2.1085564643223562E-2</v>
      </c>
      <c r="EQ22" s="23">
        <f ca="1"/>
        <v>1.3563465215497385E-3</v>
      </c>
      <c r="ER22" s="23">
        <f ca="1"/>
        <v>1.7348316215319269E-3</v>
      </c>
      <c r="ES22" s="23">
        <f ca="1"/>
        <v>8.1047240052460022E-3</v>
      </c>
      <c r="ET22" s="23">
        <f ca="1"/>
        <v>0</v>
      </c>
      <c r="EU22" s="23">
        <f ca="1"/>
        <v>3.5538314830407569E-4</v>
      </c>
      <c r="EV22" s="23">
        <f ca="1"/>
        <v>2.3795571719943966E-4</v>
      </c>
      <c r="EW22" s="23">
        <f ca="1"/>
        <v>1.6858073926628213E-2</v>
      </c>
      <c r="EX22" s="23">
        <f ca="1"/>
        <v>8.6843936833366615E-5</v>
      </c>
      <c r="EY22" s="23">
        <f ca="1"/>
        <v>2.3908531864900079E-2</v>
      </c>
      <c r="EZ22" s="23">
        <f ca="1"/>
        <v>9.3310697946162471E-4</v>
      </c>
      <c r="FA22" s="23">
        <f ca="1"/>
        <v>2.0149564684155824E-3</v>
      </c>
      <c r="FB22" s="23">
        <f ca="1"/>
        <v>1.7097157785702284E-3</v>
      </c>
      <c r="FC22" s="23">
        <f ca="1"/>
        <v>4.8660654436887881E-3</v>
      </c>
      <c r="FD22" s="23">
        <f ca="1"/>
        <v>2.5762754156424482E-3</v>
      </c>
      <c r="FE22" s="23">
        <f ca="1"/>
        <v>1.8125098673251561E-2</v>
      </c>
      <c r="FF22" s="23">
        <f ca="1"/>
        <v>1.7029846531176362E-3</v>
      </c>
      <c r="FG22" s="23">
        <f ca="1"/>
        <v>2.9454032465227884E-3</v>
      </c>
      <c r="FH22" s="23">
        <f ca="1"/>
        <v>2.7400947971604946E-4</v>
      </c>
      <c r="FI22" s="23">
        <f ca="1"/>
        <v>1.1787343750778501E-3</v>
      </c>
      <c r="FJ22" s="23">
        <f ca="1"/>
        <v>2.6281635687424947E-4</v>
      </c>
      <c r="FK22" s="23">
        <f ca="1"/>
        <v>1.1283077981394813E-4</v>
      </c>
      <c r="FL22" s="23">
        <f ca="1"/>
        <v>9.8841482793058757E-5</v>
      </c>
      <c r="FM22" s="23">
        <f ca="1"/>
        <v>2.0256468906874409E-5</v>
      </c>
      <c r="FN22" s="23">
        <f ca="1"/>
        <v>1.6837173179808824E-3</v>
      </c>
      <c r="FO22" s="23">
        <f ca="1"/>
        <v>4.5268459583498698E-3</v>
      </c>
      <c r="FP22" s="23">
        <f ca="1"/>
        <v>3.8765980368784186E-4</v>
      </c>
      <c r="FQ22" s="23">
        <f ca="1"/>
        <v>2.9135723566216958E-4</v>
      </c>
      <c r="FR22" s="23">
        <f ca="1"/>
        <v>4.6262217777051477E-5</v>
      </c>
      <c r="FS22" s="23">
        <f ca="1"/>
        <v>0</v>
      </c>
    </row>
    <row r="23" spans="1:230" x14ac:dyDescent="0.3">
      <c r="A23" s="7">
        <v>20</v>
      </c>
      <c r="B23" s="17" t="s">
        <v>8</v>
      </c>
      <c r="C23" s="63" t="s">
        <v>243</v>
      </c>
      <c r="D23" s="1">
        <v>42.42</v>
      </c>
      <c r="E23" s="1">
        <v>12.85</v>
      </c>
      <c r="F23" s="1">
        <v>36.35</v>
      </c>
      <c r="G23" s="1">
        <v>17.5</v>
      </c>
      <c r="H23" s="1">
        <v>1171.27</v>
      </c>
      <c r="I23" s="1">
        <v>0.81</v>
      </c>
      <c r="J23" s="1">
        <v>707.05</v>
      </c>
      <c r="K23" s="1">
        <v>0</v>
      </c>
      <c r="L23" s="1">
        <v>0</v>
      </c>
      <c r="M23" s="1">
        <v>63296.32</v>
      </c>
      <c r="N23" s="1">
        <v>1531782.3</v>
      </c>
      <c r="O23" s="1">
        <v>51151.83</v>
      </c>
      <c r="P23" s="1">
        <v>1327.75</v>
      </c>
      <c r="Q23" s="1">
        <v>1747202.82</v>
      </c>
      <c r="R23" s="1">
        <v>8288.01</v>
      </c>
      <c r="S23" s="1">
        <v>5335.09</v>
      </c>
      <c r="T23" s="1">
        <v>10747.84</v>
      </c>
      <c r="U23" s="1">
        <v>105809.7</v>
      </c>
      <c r="V23" s="1">
        <v>69994.759999999995</v>
      </c>
      <c r="W23" s="1">
        <v>3704912.83</v>
      </c>
      <c r="X23" s="1">
        <v>1108398.01</v>
      </c>
      <c r="Y23" s="1">
        <v>1708419.18</v>
      </c>
      <c r="Z23" s="1">
        <v>8701.59</v>
      </c>
      <c r="AA23" s="1">
        <v>287505.89</v>
      </c>
      <c r="AB23" s="1">
        <v>56310.99</v>
      </c>
      <c r="AC23" s="1">
        <v>2086.35</v>
      </c>
      <c r="AD23" s="1">
        <v>0</v>
      </c>
      <c r="AE23" s="1">
        <v>0</v>
      </c>
      <c r="AF23" s="1">
        <v>9.73</v>
      </c>
      <c r="AG23" s="1">
        <v>14759681.960000001</v>
      </c>
      <c r="AH23" s="1">
        <v>2610.94</v>
      </c>
      <c r="AI23" s="1">
        <v>71894.98</v>
      </c>
      <c r="AJ23" s="1">
        <v>22670.87</v>
      </c>
      <c r="AK23" s="1">
        <v>87800.55</v>
      </c>
      <c r="AL23" s="1">
        <v>584.98</v>
      </c>
      <c r="AM23" s="1">
        <v>38.26</v>
      </c>
      <c r="AN23" s="1">
        <v>9.09</v>
      </c>
      <c r="AO23" s="1">
        <v>17.100000000000001</v>
      </c>
      <c r="AP23" s="1">
        <v>3508.93</v>
      </c>
      <c r="AQ23" s="1">
        <v>0</v>
      </c>
      <c r="AR23" s="1">
        <v>159.47</v>
      </c>
      <c r="AS23" s="1">
        <v>1403.88</v>
      </c>
      <c r="AT23" s="1">
        <v>0</v>
      </c>
      <c r="AU23" s="1">
        <v>0.43</v>
      </c>
      <c r="AV23" s="1">
        <v>0.05</v>
      </c>
      <c r="AW23" s="1">
        <v>349.69</v>
      </c>
      <c r="AX23" s="1">
        <v>8650.17</v>
      </c>
      <c r="AY23" s="1">
        <v>72684.53</v>
      </c>
      <c r="AZ23" s="1">
        <v>11555.21</v>
      </c>
      <c r="BA23" s="1">
        <v>14043.96</v>
      </c>
      <c r="BB23" s="1">
        <v>747.17</v>
      </c>
      <c r="BC23" s="1">
        <v>0</v>
      </c>
      <c r="BD23" s="19">
        <f t="shared" si="2"/>
        <v>25531681.460000016</v>
      </c>
      <c r="BE23" s="1">
        <v>1399611.15</v>
      </c>
      <c r="BF23" s="1">
        <v>0</v>
      </c>
      <c r="BG23" s="1">
        <v>9042.0400000000009</v>
      </c>
      <c r="BH23" s="1">
        <v>193824.8</v>
      </c>
      <c r="BI23" s="1">
        <v>99723.42</v>
      </c>
      <c r="BJ23" s="1">
        <f t="shared" si="3"/>
        <v>1702201.41</v>
      </c>
      <c r="BK23" s="1">
        <f t="shared" si="6"/>
        <v>27233882.870000016</v>
      </c>
      <c r="BL23" s="1">
        <v>0</v>
      </c>
      <c r="BM23" s="1">
        <f t="shared" si="4"/>
        <v>27233882.870000016</v>
      </c>
      <c r="BO23">
        <v>20</v>
      </c>
      <c r="BP23">
        <f t="shared" si="0"/>
        <v>3.6718965296776255E-8</v>
      </c>
      <c r="BQ23">
        <f t="shared" si="5"/>
        <v>0</v>
      </c>
      <c r="BR23">
        <f t="shared" si="11"/>
        <v>0</v>
      </c>
      <c r="BS23">
        <f t="shared" si="11"/>
        <v>0</v>
      </c>
      <c r="BT23">
        <f t="shared" si="11"/>
        <v>0</v>
      </c>
      <c r="BU23">
        <f t="shared" si="11"/>
        <v>0</v>
      </c>
      <c r="BV23">
        <f t="shared" si="11"/>
        <v>0</v>
      </c>
      <c r="BW23">
        <f t="shared" si="11"/>
        <v>0</v>
      </c>
      <c r="BX23">
        <f t="shared" si="11"/>
        <v>0</v>
      </c>
      <c r="BY23">
        <f t="shared" si="11"/>
        <v>0</v>
      </c>
      <c r="BZ23">
        <f t="shared" si="11"/>
        <v>0</v>
      </c>
      <c r="CA23">
        <f t="shared" si="11"/>
        <v>0</v>
      </c>
      <c r="CB23">
        <f t="shared" si="11"/>
        <v>0</v>
      </c>
      <c r="CC23">
        <f t="shared" si="11"/>
        <v>0</v>
      </c>
      <c r="CD23">
        <f t="shared" si="11"/>
        <v>0</v>
      </c>
      <c r="CE23">
        <f t="shared" si="11"/>
        <v>0</v>
      </c>
      <c r="CF23">
        <f t="shared" si="11"/>
        <v>0</v>
      </c>
      <c r="CG23">
        <f t="shared" si="11"/>
        <v>0</v>
      </c>
      <c r="CH23">
        <f t="shared" si="11"/>
        <v>0</v>
      </c>
      <c r="CI23">
        <f t="shared" si="11"/>
        <v>0</v>
      </c>
      <c r="CJ23">
        <f t="shared" si="11"/>
        <v>3.6718965296776255E-8</v>
      </c>
      <c r="CK23">
        <f t="shared" si="11"/>
        <v>0</v>
      </c>
      <c r="CL23">
        <f t="shared" si="11"/>
        <v>0</v>
      </c>
      <c r="CM23">
        <f t="shared" si="11"/>
        <v>0</v>
      </c>
      <c r="CN23">
        <f t="shared" si="11"/>
        <v>0</v>
      </c>
      <c r="CO23">
        <f t="shared" si="11"/>
        <v>0</v>
      </c>
      <c r="CP23">
        <f t="shared" si="11"/>
        <v>0</v>
      </c>
      <c r="CQ23">
        <f t="shared" si="11"/>
        <v>0</v>
      </c>
      <c r="CR23">
        <f t="shared" si="11"/>
        <v>0</v>
      </c>
      <c r="CS23">
        <f t="shared" si="11"/>
        <v>0</v>
      </c>
      <c r="CT23">
        <f t="shared" si="11"/>
        <v>0</v>
      </c>
      <c r="CU23">
        <f t="shared" si="11"/>
        <v>0</v>
      </c>
      <c r="CV23">
        <f t="shared" si="11"/>
        <v>0</v>
      </c>
      <c r="CW23">
        <f t="shared" si="11"/>
        <v>0</v>
      </c>
      <c r="CX23">
        <f t="shared" si="11"/>
        <v>0</v>
      </c>
      <c r="CY23">
        <f t="shared" si="11"/>
        <v>0</v>
      </c>
      <c r="CZ23">
        <f t="shared" si="11"/>
        <v>0</v>
      </c>
      <c r="DA23">
        <f t="shared" si="11"/>
        <v>0</v>
      </c>
      <c r="DB23">
        <f t="shared" si="11"/>
        <v>0</v>
      </c>
      <c r="DC23">
        <f t="shared" si="11"/>
        <v>0</v>
      </c>
      <c r="DD23">
        <f t="shared" si="11"/>
        <v>0</v>
      </c>
      <c r="DE23">
        <f t="shared" si="11"/>
        <v>0</v>
      </c>
      <c r="DF23">
        <f t="shared" si="11"/>
        <v>0</v>
      </c>
      <c r="DG23">
        <f t="shared" si="11"/>
        <v>0</v>
      </c>
      <c r="DH23">
        <f t="shared" si="11"/>
        <v>0</v>
      </c>
      <c r="DI23">
        <f t="shared" si="11"/>
        <v>0</v>
      </c>
      <c r="DJ23">
        <f t="shared" si="11"/>
        <v>0</v>
      </c>
      <c r="DK23">
        <f t="shared" si="11"/>
        <v>0</v>
      </c>
      <c r="DL23">
        <f t="shared" si="11"/>
        <v>0</v>
      </c>
      <c r="DM23">
        <f t="shared" si="11"/>
        <v>0</v>
      </c>
      <c r="DN23">
        <f t="shared" si="11"/>
        <v>0</v>
      </c>
      <c r="DO23">
        <f t="shared" si="11"/>
        <v>0</v>
      </c>
      <c r="DP23">
        <f t="shared" si="11"/>
        <v>0</v>
      </c>
      <c r="DR23">
        <f ca="1"/>
        <v>2.4483956203319001E-4</v>
      </c>
      <c r="DS23">
        <v>20</v>
      </c>
      <c r="DT23" s="23">
        <f ca="1"/>
        <v>5.9715650794676522E-7</v>
      </c>
      <c r="DU23" s="23">
        <f ca="1"/>
        <v>4.904241870421731E-7</v>
      </c>
      <c r="DV23" s="23">
        <f ca="1"/>
        <v>2.9018186665920816E-6</v>
      </c>
      <c r="DW23" s="23">
        <f ca="1"/>
        <v>6.8050644325432224E-7</v>
      </c>
      <c r="DX23" s="23">
        <f ca="1"/>
        <v>4.697546593422046E-4</v>
      </c>
      <c r="DY23" s="23">
        <f ca="1"/>
        <v>5.6183697384617674E-7</v>
      </c>
      <c r="DZ23" s="23">
        <f ca="1"/>
        <v>4.1457014548204255E-5</v>
      </c>
      <c r="EA23" s="23">
        <f ca="1"/>
        <v>0</v>
      </c>
      <c r="EB23" s="23">
        <f ca="1"/>
        <v>0</v>
      </c>
      <c r="EC23" s="23">
        <f ca="1"/>
        <v>5.8437993547876535E-3</v>
      </c>
      <c r="ED23" s="23">
        <f ca="1"/>
        <v>2.1234385299819972E-2</v>
      </c>
      <c r="EE23" s="23">
        <f ca="1"/>
        <v>2.1659160408983149E-4</v>
      </c>
      <c r="EF23" s="23">
        <f ca="1"/>
        <v>2.9857505143839297E-4</v>
      </c>
      <c r="EG23" s="23">
        <f ca="1"/>
        <v>6.8714591532255051E-3</v>
      </c>
      <c r="EH23" s="23">
        <f ca="1"/>
        <v>4.2655603051784853E-4</v>
      </c>
      <c r="EI23" s="23">
        <f ca="1"/>
        <v>3.664733854296149E-4</v>
      </c>
      <c r="EJ23" s="23">
        <f ca="1"/>
        <v>2.3093547596205786E-4</v>
      </c>
      <c r="EK23" s="23">
        <f ca="1"/>
        <v>9.0506902099146745E-4</v>
      </c>
      <c r="EL23" s="23">
        <f ca="1"/>
        <v>9.6161418428503272E-4</v>
      </c>
      <c r="EM23" s="23">
        <f ca="1"/>
        <v>0.13604056563235112</v>
      </c>
      <c r="EN23" s="23">
        <f ca="1"/>
        <v>1.9085308401272965E-2</v>
      </c>
      <c r="EO23" s="23">
        <f ca="1"/>
        <v>3.9271222457937785E-3</v>
      </c>
      <c r="EP23" s="23">
        <f ca="1"/>
        <v>5.2526747730029923E-5</v>
      </c>
      <c r="EQ23" s="23">
        <f ca="1"/>
        <v>1.0923885321880843E-3</v>
      </c>
      <c r="ER23" s="23">
        <f ca="1"/>
        <v>5.4698431609253497E-3</v>
      </c>
      <c r="ES23" s="23">
        <f ca="1"/>
        <v>1.393617288926121E-4</v>
      </c>
      <c r="ET23" s="23">
        <f ca="1"/>
        <v>0</v>
      </c>
      <c r="EU23" s="23">
        <f ca="1"/>
        <v>0</v>
      </c>
      <c r="EV23" s="23">
        <f ca="1"/>
        <v>5.7741262116578081E-6</v>
      </c>
      <c r="EW23" s="23">
        <f ca="1"/>
        <v>3.7735926916970787E-2</v>
      </c>
      <c r="EX23" s="23">
        <f ca="1"/>
        <v>5.4649561210421212E-5</v>
      </c>
      <c r="EY23" s="23">
        <f ca="1"/>
        <v>2.5127242577910645E-4</v>
      </c>
      <c r="EZ23" s="23">
        <f ca="1"/>
        <v>8.2590936882519159E-3</v>
      </c>
      <c r="FA23" s="23">
        <f ca="1"/>
        <v>6.1787035071926577E-4</v>
      </c>
      <c r="FB23" s="23">
        <f ca="1"/>
        <v>9.173663928566299E-4</v>
      </c>
      <c r="FC23" s="23">
        <f ca="1"/>
        <v>1.3862670430047136E-2</v>
      </c>
      <c r="FD23" s="23">
        <f ca="1"/>
        <v>3.7291086319349655E-7</v>
      </c>
      <c r="FE23" s="23">
        <f ca="1"/>
        <v>3.0636286046101011E-6</v>
      </c>
      <c r="FF23" s="23">
        <f ca="1"/>
        <v>3.3457390804306409E-4</v>
      </c>
      <c r="FG23" s="23">
        <f ca="1"/>
        <v>0</v>
      </c>
      <c r="FH23" s="23">
        <f ca="1"/>
        <v>2.5389469001486545E-6</v>
      </c>
      <c r="FI23" s="23">
        <f ca="1"/>
        <v>3.7577639248300171E-5</v>
      </c>
      <c r="FJ23" s="23">
        <f ca="1"/>
        <v>0</v>
      </c>
      <c r="FK23" s="23">
        <f ca="1"/>
        <v>6.0118254984322381E-8</v>
      </c>
      <c r="FL23" s="23">
        <f ca="1"/>
        <v>5.865963370507938E-8</v>
      </c>
      <c r="FM23" s="23">
        <f ca="1"/>
        <v>1.8282319298089849E-5</v>
      </c>
      <c r="FN23" s="23">
        <f ca="1"/>
        <v>8.7025455743354918E-4</v>
      </c>
      <c r="FO23" s="23">
        <f ca="1"/>
        <v>1.2346420838131708E-3</v>
      </c>
      <c r="FP23" s="23">
        <f ca="1"/>
        <v>1.7302905751675779E-4</v>
      </c>
      <c r="FQ23" s="23">
        <f ca="1"/>
        <v>5.9173119276557321E-4</v>
      </c>
      <c r="FR23" s="23">
        <f ca="1"/>
        <v>1.5427621950573552E-5</v>
      </c>
      <c r="FS23" s="23">
        <f ca="1"/>
        <v>0</v>
      </c>
    </row>
    <row r="24" spans="1:230" x14ac:dyDescent="0.3">
      <c r="A24" s="7">
        <v>21</v>
      </c>
      <c r="B24" s="17" t="s">
        <v>43</v>
      </c>
      <c r="C24" s="63" t="s">
        <v>242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376680.58</v>
      </c>
      <c r="O24" s="1">
        <v>62836.56</v>
      </c>
      <c r="P24" s="1">
        <v>9048.34</v>
      </c>
      <c r="Q24" s="1">
        <v>216142.1</v>
      </c>
      <c r="R24" s="1">
        <v>5859.93</v>
      </c>
      <c r="S24" s="1">
        <v>310.24</v>
      </c>
      <c r="T24" s="1">
        <v>691.18</v>
      </c>
      <c r="U24" s="1">
        <v>17647.52</v>
      </c>
      <c r="V24" s="1">
        <v>592513.54</v>
      </c>
      <c r="W24" s="1">
        <v>95005.81</v>
      </c>
      <c r="X24" s="1">
        <v>18061293.77</v>
      </c>
      <c r="Y24" s="1">
        <v>5651417.54</v>
      </c>
      <c r="Z24" s="1">
        <v>931.23</v>
      </c>
      <c r="AA24" s="1">
        <v>42181.33</v>
      </c>
      <c r="AB24" s="1">
        <v>90594.17</v>
      </c>
      <c r="AC24" s="1">
        <v>44778.71</v>
      </c>
      <c r="AD24" s="1">
        <v>0</v>
      </c>
      <c r="AE24" s="1">
        <v>108.51</v>
      </c>
      <c r="AF24" s="1">
        <v>0</v>
      </c>
      <c r="AG24" s="1">
        <v>3476608.18</v>
      </c>
      <c r="AH24" s="1">
        <v>7588.52</v>
      </c>
      <c r="AI24" s="1">
        <v>2.23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0.21</v>
      </c>
      <c r="AP24" s="1">
        <v>0</v>
      </c>
      <c r="AQ24" s="1">
        <v>0</v>
      </c>
      <c r="AR24" s="1">
        <v>538.30999999999995</v>
      </c>
      <c r="AS24" s="1">
        <v>684.73</v>
      </c>
      <c r="AT24" s="1">
        <v>787.06</v>
      </c>
      <c r="AU24" s="1">
        <v>0</v>
      </c>
      <c r="AV24" s="1">
        <v>0</v>
      </c>
      <c r="AW24" s="1">
        <v>3.25</v>
      </c>
      <c r="AX24" s="1">
        <v>0</v>
      </c>
      <c r="AY24" s="1">
        <v>0</v>
      </c>
      <c r="AZ24" s="1">
        <v>0</v>
      </c>
      <c r="BA24" s="1">
        <v>0</v>
      </c>
      <c r="BB24" s="1">
        <v>2244.8200000000002</v>
      </c>
      <c r="BC24" s="1">
        <v>0</v>
      </c>
      <c r="BD24" s="19">
        <f t="shared" si="2"/>
        <v>28756498.370000001</v>
      </c>
      <c r="BE24" s="1">
        <v>159.4</v>
      </c>
      <c r="BF24" s="1">
        <v>0</v>
      </c>
      <c r="BG24" s="1">
        <v>0</v>
      </c>
      <c r="BH24" s="1">
        <v>170416.85</v>
      </c>
      <c r="BI24" s="1">
        <v>29148906.48</v>
      </c>
      <c r="BJ24" s="1">
        <f t="shared" si="3"/>
        <v>29319482.73</v>
      </c>
      <c r="BK24" s="1">
        <f t="shared" si="6"/>
        <v>58075981.100000001</v>
      </c>
      <c r="BL24" s="1">
        <v>0</v>
      </c>
      <c r="BM24" s="1">
        <f t="shared" si="4"/>
        <v>58075981.100000001</v>
      </c>
      <c r="BO24">
        <v>21</v>
      </c>
      <c r="BP24">
        <f t="shared" si="0"/>
        <v>1.7218822326533196E-8</v>
      </c>
      <c r="BQ24">
        <f t="shared" si="5"/>
        <v>0</v>
      </c>
      <c r="BR24">
        <f t="shared" si="11"/>
        <v>0</v>
      </c>
      <c r="BS24">
        <f t="shared" si="11"/>
        <v>0</v>
      </c>
      <c r="BT24">
        <f t="shared" si="11"/>
        <v>0</v>
      </c>
      <c r="BU24">
        <f t="shared" si="11"/>
        <v>0</v>
      </c>
      <c r="BV24">
        <f t="shared" si="11"/>
        <v>0</v>
      </c>
      <c r="BW24">
        <f t="shared" si="11"/>
        <v>0</v>
      </c>
      <c r="BX24">
        <f t="shared" si="11"/>
        <v>0</v>
      </c>
      <c r="BY24">
        <f t="shared" si="11"/>
        <v>0</v>
      </c>
      <c r="BZ24">
        <f t="shared" si="11"/>
        <v>0</v>
      </c>
      <c r="CA24">
        <f t="shared" si="11"/>
        <v>0</v>
      </c>
      <c r="CB24">
        <f t="shared" si="11"/>
        <v>0</v>
      </c>
      <c r="CC24">
        <f t="shared" si="11"/>
        <v>0</v>
      </c>
      <c r="CD24">
        <f t="shared" si="11"/>
        <v>0</v>
      </c>
      <c r="CE24">
        <f t="shared" si="11"/>
        <v>0</v>
      </c>
      <c r="CF24">
        <f t="shared" si="11"/>
        <v>0</v>
      </c>
      <c r="CG24">
        <f t="shared" ref="BR24:DP29" si="63">IF($BO24=CG$3, $BP24, 0)</f>
        <v>0</v>
      </c>
      <c r="CH24">
        <f t="shared" si="63"/>
        <v>0</v>
      </c>
      <c r="CI24">
        <f t="shared" si="63"/>
        <v>0</v>
      </c>
      <c r="CJ24">
        <f t="shared" si="63"/>
        <v>0</v>
      </c>
      <c r="CK24">
        <f t="shared" si="63"/>
        <v>1.7218822326533196E-8</v>
      </c>
      <c r="CL24">
        <f t="shared" si="63"/>
        <v>0</v>
      </c>
      <c r="CM24">
        <f t="shared" si="63"/>
        <v>0</v>
      </c>
      <c r="CN24">
        <f t="shared" si="63"/>
        <v>0</v>
      </c>
      <c r="CO24">
        <f t="shared" si="63"/>
        <v>0</v>
      </c>
      <c r="CP24">
        <f t="shared" si="63"/>
        <v>0</v>
      </c>
      <c r="CQ24">
        <f t="shared" si="63"/>
        <v>0</v>
      </c>
      <c r="CR24">
        <f t="shared" si="63"/>
        <v>0</v>
      </c>
      <c r="CS24">
        <f t="shared" si="63"/>
        <v>0</v>
      </c>
      <c r="CT24">
        <f t="shared" si="63"/>
        <v>0</v>
      </c>
      <c r="CU24">
        <f t="shared" si="63"/>
        <v>0</v>
      </c>
      <c r="CV24">
        <f t="shared" si="63"/>
        <v>0</v>
      </c>
      <c r="CW24">
        <f t="shared" si="63"/>
        <v>0</v>
      </c>
      <c r="CX24">
        <f t="shared" si="63"/>
        <v>0</v>
      </c>
      <c r="CY24">
        <f t="shared" si="63"/>
        <v>0</v>
      </c>
      <c r="CZ24">
        <f t="shared" si="63"/>
        <v>0</v>
      </c>
      <c r="DA24">
        <f t="shared" si="63"/>
        <v>0</v>
      </c>
      <c r="DB24">
        <f t="shared" si="63"/>
        <v>0</v>
      </c>
      <c r="DC24">
        <f t="shared" si="63"/>
        <v>0</v>
      </c>
      <c r="DD24">
        <f t="shared" si="63"/>
        <v>0</v>
      </c>
      <c r="DE24">
        <f t="shared" si="63"/>
        <v>0</v>
      </c>
      <c r="DF24">
        <f t="shared" si="63"/>
        <v>0</v>
      </c>
      <c r="DG24">
        <f t="shared" si="63"/>
        <v>0</v>
      </c>
      <c r="DH24">
        <f t="shared" si="63"/>
        <v>0</v>
      </c>
      <c r="DI24">
        <f t="shared" si="63"/>
        <v>0</v>
      </c>
      <c r="DJ24">
        <f t="shared" si="63"/>
        <v>0</v>
      </c>
      <c r="DK24">
        <f t="shared" si="63"/>
        <v>0</v>
      </c>
      <c r="DL24">
        <f t="shared" si="63"/>
        <v>0</v>
      </c>
      <c r="DM24">
        <f t="shared" si="63"/>
        <v>0</v>
      </c>
      <c r="DN24">
        <f t="shared" si="63"/>
        <v>0</v>
      </c>
      <c r="DO24">
        <f t="shared" si="63"/>
        <v>0</v>
      </c>
      <c r="DP24">
        <f t="shared" si="63"/>
        <v>0</v>
      </c>
      <c r="DR24">
        <f ca="1"/>
        <v>1.7784696701516416E-4</v>
      </c>
      <c r="DS24">
        <v>21</v>
      </c>
      <c r="DT24" s="23">
        <f ca="1"/>
        <v>0</v>
      </c>
      <c r="DU24" s="23">
        <f ca="1"/>
        <v>0</v>
      </c>
      <c r="DV24" s="23">
        <f ca="1"/>
        <v>0</v>
      </c>
      <c r="DW24" s="23">
        <f ca="1"/>
        <v>0</v>
      </c>
      <c r="DX24" s="23">
        <f ca="1"/>
        <v>0</v>
      </c>
      <c r="DY24" s="23">
        <f ca="1"/>
        <v>0</v>
      </c>
      <c r="DZ24" s="23">
        <f ca="1"/>
        <v>0</v>
      </c>
      <c r="EA24" s="23">
        <f ca="1"/>
        <v>0</v>
      </c>
      <c r="EB24" s="23">
        <f ca="1"/>
        <v>0</v>
      </c>
      <c r="EC24" s="23">
        <f ca="1"/>
        <v>0</v>
      </c>
      <c r="ED24" s="23">
        <f ca="1"/>
        <v>5.2217476143180796E-3</v>
      </c>
      <c r="EE24" s="23">
        <f ca="1"/>
        <v>2.6606812162706476E-4</v>
      </c>
      <c r="EF24" s="23">
        <f ca="1"/>
        <v>2.0347268544018593E-3</v>
      </c>
      <c r="EG24" s="23">
        <f ca="1"/>
        <v>8.5005106129715528E-4</v>
      </c>
      <c r="EH24" s="23">
        <f ca="1"/>
        <v>3.0159091023206487E-4</v>
      </c>
      <c r="EI24" s="23">
        <f ca="1"/>
        <v>2.1310737606241643E-5</v>
      </c>
      <c r="EJ24" s="23">
        <f ca="1"/>
        <v>1.4851168446446462E-5</v>
      </c>
      <c r="EK24" s="23">
        <f ca="1"/>
        <v>1.5095235738620696E-4</v>
      </c>
      <c r="EL24" s="23">
        <f ca="1"/>
        <v>8.1401725564161833E-3</v>
      </c>
      <c r="EM24" s="23">
        <f ca="1"/>
        <v>3.4885150403821184E-3</v>
      </c>
      <c r="EN24" s="23">
        <f ca="1"/>
        <v>0.31099420841295089</v>
      </c>
      <c r="EO24" s="23">
        <f ca="1"/>
        <v>1.2990844285418964E-2</v>
      </c>
      <c r="EP24" s="23">
        <f ca="1"/>
        <v>5.6213270550135969E-6</v>
      </c>
      <c r="EQ24" s="23">
        <f ca="1"/>
        <v>1.6026941626984132E-4</v>
      </c>
      <c r="ER24" s="23">
        <f ca="1"/>
        <v>8.7999856012868621E-3</v>
      </c>
      <c r="ES24" s="23">
        <f ca="1"/>
        <v>2.9910793697993619E-3</v>
      </c>
      <c r="ET24" s="23">
        <f ca="1"/>
        <v>0</v>
      </c>
      <c r="EU24" s="23">
        <f ca="1"/>
        <v>6.4238708887318804E-6</v>
      </c>
      <c r="EV24" s="23">
        <f ca="1"/>
        <v>0</v>
      </c>
      <c r="EW24" s="23">
        <f ca="1"/>
        <v>8.8886083423048781E-3</v>
      </c>
      <c r="EX24" s="23">
        <f ca="1"/>
        <v>1.5883524257030249E-4</v>
      </c>
      <c r="EY24" s="23">
        <f ca="1"/>
        <v>7.7938335818079012E-9</v>
      </c>
      <c r="EZ24" s="23">
        <f ca="1"/>
        <v>0</v>
      </c>
      <c r="FA24" s="23">
        <f ca="1"/>
        <v>0</v>
      </c>
      <c r="FB24" s="23">
        <f ca="1"/>
        <v>0</v>
      </c>
      <c r="FC24" s="23">
        <f ca="1"/>
        <v>0</v>
      </c>
      <c r="FD24" s="23">
        <f ca="1"/>
        <v>0</v>
      </c>
      <c r="FE24" s="23">
        <f ca="1"/>
        <v>3.762350917942229E-8</v>
      </c>
      <c r="FF24" s="23">
        <f ca="1"/>
        <v>0</v>
      </c>
      <c r="FG24" s="23">
        <f ca="1"/>
        <v>0</v>
      </c>
      <c r="FH24" s="23">
        <f ca="1"/>
        <v>8.5705180022513454E-6</v>
      </c>
      <c r="FI24" s="23">
        <f ca="1"/>
        <v>1.8328159759016849E-5</v>
      </c>
      <c r="FJ24" s="23">
        <f ca="1"/>
        <v>1.6270154939706046E-4</v>
      </c>
      <c r="FK24" s="23">
        <f ca="1"/>
        <v>0</v>
      </c>
      <c r="FL24" s="23">
        <f ca="1"/>
        <v>0</v>
      </c>
      <c r="FM24" s="23">
        <f ca="1"/>
        <v>1.6991488952727276E-7</v>
      </c>
      <c r="FN24" s="23">
        <f ca="1"/>
        <v>0</v>
      </c>
      <c r="FO24" s="23">
        <f ca="1"/>
        <v>0</v>
      </c>
      <c r="FP24" s="23">
        <f ca="1"/>
        <v>0</v>
      </c>
      <c r="FQ24" s="23">
        <f ca="1"/>
        <v>0</v>
      </c>
      <c r="FR24" s="23">
        <f ca="1"/>
        <v>4.6351210978875657E-5</v>
      </c>
      <c r="FS24" s="23">
        <f ca="1"/>
        <v>0</v>
      </c>
    </row>
    <row r="25" spans="1:230" x14ac:dyDescent="0.3">
      <c r="A25" s="7">
        <v>22</v>
      </c>
      <c r="B25" s="17" t="s">
        <v>44</v>
      </c>
      <c r="C25" s="59"/>
      <c r="D25" s="1">
        <v>21468.34</v>
      </c>
      <c r="E25" s="1">
        <v>10618.62</v>
      </c>
      <c r="F25" s="1">
        <v>10272.280000000001</v>
      </c>
      <c r="G25" s="1">
        <v>39222.629999999997</v>
      </c>
      <c r="H25" s="1">
        <v>2762.13</v>
      </c>
      <c r="I25" s="1">
        <v>400.57</v>
      </c>
      <c r="J25" s="1">
        <v>1651.17</v>
      </c>
      <c r="K25" s="1">
        <v>16560.11</v>
      </c>
      <c r="L25" s="1">
        <v>2796.97</v>
      </c>
      <c r="M25" s="1">
        <v>31532.9</v>
      </c>
      <c r="N25" s="1">
        <v>423692.15</v>
      </c>
      <c r="O25" s="1">
        <v>269538.67</v>
      </c>
      <c r="P25" s="1">
        <v>12.9</v>
      </c>
      <c r="Q25" s="1">
        <v>234473.14</v>
      </c>
      <c r="R25" s="1">
        <v>99922.52</v>
      </c>
      <c r="S25" s="1">
        <v>1460.47</v>
      </c>
      <c r="T25" s="1">
        <v>339746.31</v>
      </c>
      <c r="U25" s="1">
        <v>1948459.88</v>
      </c>
      <c r="V25" s="1">
        <v>782960.98</v>
      </c>
      <c r="W25" s="1">
        <v>228873.92</v>
      </c>
      <c r="X25" s="1">
        <v>131476.12</v>
      </c>
      <c r="Y25" s="1">
        <v>110580413.5</v>
      </c>
      <c r="Z25" s="1">
        <v>4328967.97</v>
      </c>
      <c r="AA25" s="1">
        <v>5554443.9699999997</v>
      </c>
      <c r="AB25" s="1">
        <v>84456.89</v>
      </c>
      <c r="AC25" s="1">
        <v>78942.77</v>
      </c>
      <c r="AD25" s="1">
        <v>1327619.4099999999</v>
      </c>
      <c r="AE25" s="1">
        <v>3163.37</v>
      </c>
      <c r="AF25" s="1">
        <v>3118.98</v>
      </c>
      <c r="AG25" s="1">
        <v>84085915.200000003</v>
      </c>
      <c r="AH25" s="1">
        <v>1301.01</v>
      </c>
      <c r="AI25" s="1">
        <v>8907260.6699999999</v>
      </c>
      <c r="AJ25" s="1">
        <v>3769.63</v>
      </c>
      <c r="AK25" s="1">
        <v>4612.43</v>
      </c>
      <c r="AL25" s="1">
        <v>693.8</v>
      </c>
      <c r="AM25" s="1">
        <v>6.52</v>
      </c>
      <c r="AN25" s="1">
        <v>346.66</v>
      </c>
      <c r="AO25" s="1">
        <v>250.71</v>
      </c>
      <c r="AP25" s="1">
        <v>5069.99</v>
      </c>
      <c r="AQ25" s="1">
        <v>11429.15</v>
      </c>
      <c r="AR25" s="1">
        <v>46819.81</v>
      </c>
      <c r="AS25" s="1">
        <v>158712.76</v>
      </c>
      <c r="AT25" s="1">
        <v>22608.43</v>
      </c>
      <c r="AU25" s="1">
        <v>104012.34</v>
      </c>
      <c r="AV25" s="1">
        <v>815.78</v>
      </c>
      <c r="AW25" s="1">
        <v>3929.18</v>
      </c>
      <c r="AX25" s="1">
        <v>3905.63</v>
      </c>
      <c r="AY25" s="1">
        <v>865750.33</v>
      </c>
      <c r="AZ25" s="1">
        <v>750584.11</v>
      </c>
      <c r="BA25" s="1">
        <v>226129.15</v>
      </c>
      <c r="BB25" s="1">
        <v>6671.06</v>
      </c>
      <c r="BC25" s="1">
        <v>103.68</v>
      </c>
      <c r="BD25" s="19">
        <f t="shared" si="2"/>
        <v>221769727.67000008</v>
      </c>
      <c r="BE25" s="1">
        <v>94078457.769999996</v>
      </c>
      <c r="BF25" s="1">
        <v>0</v>
      </c>
      <c r="BG25" s="1">
        <v>16547359.539999999</v>
      </c>
      <c r="BH25" s="1">
        <v>10000474.32</v>
      </c>
      <c r="BI25" s="1">
        <v>92634792.849999994</v>
      </c>
      <c r="BJ25" s="1">
        <f t="shared" si="3"/>
        <v>213261084.47999999</v>
      </c>
      <c r="BK25" s="1">
        <f t="shared" si="6"/>
        <v>435030812.1500001</v>
      </c>
      <c r="BL25" s="1">
        <v>0</v>
      </c>
      <c r="BM25" s="1">
        <f t="shared" si="4"/>
        <v>435030812.1500001</v>
      </c>
      <c r="BO25">
        <v>22</v>
      </c>
      <c r="BP25">
        <f t="shared" si="0"/>
        <v>2.2986877528463353E-9</v>
      </c>
      <c r="BQ25">
        <f t="shared" si="5"/>
        <v>0</v>
      </c>
      <c r="BR25">
        <f t="shared" si="63"/>
        <v>0</v>
      </c>
      <c r="BS25">
        <f t="shared" si="63"/>
        <v>0</v>
      </c>
      <c r="BT25">
        <f t="shared" si="63"/>
        <v>0</v>
      </c>
      <c r="BU25">
        <f t="shared" si="63"/>
        <v>0</v>
      </c>
      <c r="BV25">
        <f t="shared" si="63"/>
        <v>0</v>
      </c>
      <c r="BW25">
        <f t="shared" si="63"/>
        <v>0</v>
      </c>
      <c r="BX25">
        <f t="shared" si="63"/>
        <v>0</v>
      </c>
      <c r="BY25">
        <f t="shared" si="63"/>
        <v>0</v>
      </c>
      <c r="BZ25">
        <f t="shared" si="63"/>
        <v>0</v>
      </c>
      <c r="CA25">
        <f t="shared" si="63"/>
        <v>0</v>
      </c>
      <c r="CB25">
        <f t="shared" si="63"/>
        <v>0</v>
      </c>
      <c r="CC25">
        <f t="shared" si="63"/>
        <v>0</v>
      </c>
      <c r="CD25">
        <f t="shared" si="63"/>
        <v>0</v>
      </c>
      <c r="CE25">
        <f t="shared" si="63"/>
        <v>0</v>
      </c>
      <c r="CF25">
        <f t="shared" si="63"/>
        <v>0</v>
      </c>
      <c r="CG25">
        <f t="shared" si="63"/>
        <v>0</v>
      </c>
      <c r="CH25">
        <f t="shared" si="63"/>
        <v>0</v>
      </c>
      <c r="CI25">
        <f t="shared" si="63"/>
        <v>0</v>
      </c>
      <c r="CJ25">
        <f t="shared" si="63"/>
        <v>0</v>
      </c>
      <c r="CK25">
        <f t="shared" si="63"/>
        <v>0</v>
      </c>
      <c r="CL25">
        <f t="shared" si="63"/>
        <v>2.2986877528463353E-9</v>
      </c>
      <c r="CM25">
        <f t="shared" si="63"/>
        <v>0</v>
      </c>
      <c r="CN25">
        <f t="shared" si="63"/>
        <v>0</v>
      </c>
      <c r="CO25">
        <f t="shared" si="63"/>
        <v>0</v>
      </c>
      <c r="CP25">
        <f t="shared" si="63"/>
        <v>0</v>
      </c>
      <c r="CQ25">
        <f t="shared" si="63"/>
        <v>0</v>
      </c>
      <c r="CR25">
        <f t="shared" si="63"/>
        <v>0</v>
      </c>
      <c r="CS25">
        <f t="shared" si="63"/>
        <v>0</v>
      </c>
      <c r="CT25">
        <f t="shared" si="63"/>
        <v>0</v>
      </c>
      <c r="CU25">
        <f t="shared" si="63"/>
        <v>0</v>
      </c>
      <c r="CV25">
        <f t="shared" si="63"/>
        <v>0</v>
      </c>
      <c r="CW25">
        <f t="shared" si="63"/>
        <v>0</v>
      </c>
      <c r="CX25">
        <f t="shared" si="63"/>
        <v>0</v>
      </c>
      <c r="CY25">
        <f t="shared" si="63"/>
        <v>0</v>
      </c>
      <c r="CZ25">
        <f t="shared" si="63"/>
        <v>0</v>
      </c>
      <c r="DA25">
        <f t="shared" si="63"/>
        <v>0</v>
      </c>
      <c r="DB25">
        <f t="shared" si="63"/>
        <v>0</v>
      </c>
      <c r="DC25">
        <f t="shared" si="63"/>
        <v>0</v>
      </c>
      <c r="DD25">
        <f t="shared" si="63"/>
        <v>0</v>
      </c>
      <c r="DE25">
        <f t="shared" si="63"/>
        <v>0</v>
      </c>
      <c r="DF25">
        <f t="shared" si="63"/>
        <v>0</v>
      </c>
      <c r="DG25">
        <f t="shared" si="63"/>
        <v>0</v>
      </c>
      <c r="DH25">
        <f t="shared" si="63"/>
        <v>0</v>
      </c>
      <c r="DI25">
        <f t="shared" si="63"/>
        <v>0</v>
      </c>
      <c r="DJ25">
        <f t="shared" si="63"/>
        <v>0</v>
      </c>
      <c r="DK25">
        <f t="shared" si="63"/>
        <v>0</v>
      </c>
      <c r="DL25">
        <f t="shared" si="63"/>
        <v>0</v>
      </c>
      <c r="DM25">
        <f t="shared" si="63"/>
        <v>0</v>
      </c>
      <c r="DN25">
        <f t="shared" si="63"/>
        <v>0</v>
      </c>
      <c r="DO25">
        <f t="shared" si="63"/>
        <v>0</v>
      </c>
      <c r="DP25">
        <f t="shared" si="63"/>
        <v>0</v>
      </c>
      <c r="DR25">
        <f ca="1"/>
        <v>1.9430616449618069E-4</v>
      </c>
      <c r="DS25">
        <v>22</v>
      </c>
      <c r="DT25" s="23">
        <f ca="1"/>
        <v>3.0221496807670569E-4</v>
      </c>
      <c r="DU25" s="23">
        <f ca="1"/>
        <v>4.0526288568169339E-4</v>
      </c>
      <c r="DV25" s="23">
        <f ca="1"/>
        <v>8.2003559429052293E-4</v>
      </c>
      <c r="DW25" s="23">
        <f ca="1"/>
        <v>1.5252144249360158E-3</v>
      </c>
      <c r="DX25" s="23">
        <f ca="1"/>
        <v>1.1077919157913066E-3</v>
      </c>
      <c r="DY25" s="23">
        <f ca="1"/>
        <v>2.7784572421427533E-4</v>
      </c>
      <c r="DZ25" s="23">
        <f ca="1"/>
        <v>9.6814339454859524E-5</v>
      </c>
      <c r="EA25" s="23">
        <f ca="1"/>
        <v>6.9190401582346561E-4</v>
      </c>
      <c r="EB25" s="23">
        <f ca="1"/>
        <v>1.7450770579888902E-3</v>
      </c>
      <c r="EC25" s="23">
        <f ca="1"/>
        <v>2.9112583586942114E-3</v>
      </c>
      <c r="ED25" s="23">
        <f ca="1"/>
        <v>5.8734471351504182E-3</v>
      </c>
      <c r="EE25" s="23">
        <f ca="1"/>
        <v>1.1413044831346158E-3</v>
      </c>
      <c r="EF25" s="23">
        <f ca="1"/>
        <v>2.9008609780118768E-6</v>
      </c>
      <c r="EG25" s="23">
        <f ca="1"/>
        <v>9.2214400388761133E-4</v>
      </c>
      <c r="EH25" s="23">
        <f ca="1"/>
        <v>5.1426764073089111E-3</v>
      </c>
      <c r="EI25" s="23">
        <f ca="1"/>
        <v>1.0032134138662884E-4</v>
      </c>
      <c r="EJ25" s="23">
        <f ca="1"/>
        <v>7.3000226842047196E-3</v>
      </c>
      <c r="EK25" s="23">
        <f ca="1"/>
        <v>1.6666625801157662E-2</v>
      </c>
      <c r="EL25" s="23">
        <f ca="1"/>
        <v>1.0756610696425129E-2</v>
      </c>
      <c r="EM25" s="23">
        <f ca="1"/>
        <v>8.4040135258171451E-3</v>
      </c>
      <c r="EN25" s="23">
        <f ca="1"/>
        <v>2.2638639504619575E-3</v>
      </c>
      <c r="EO25" s="23">
        <f ca="1"/>
        <v>0.25418984221713353</v>
      </c>
      <c r="EP25" s="23">
        <f ca="1"/>
        <v>2.6131616002543181E-2</v>
      </c>
      <c r="EQ25" s="23">
        <f ca="1"/>
        <v>2.1104301186696577E-2</v>
      </c>
      <c r="ER25" s="23">
        <f ca="1"/>
        <v>8.2038327182584539E-3</v>
      </c>
      <c r="ES25" s="23">
        <f ca="1"/>
        <v>5.2731329406723862E-3</v>
      </c>
      <c r="ET25" s="23">
        <f ca="1"/>
        <v>1.8974636787309616E-2</v>
      </c>
      <c r="EU25" s="23">
        <f ca="1"/>
        <v>1.8727380382718429E-4</v>
      </c>
      <c r="EV25" s="23">
        <f ca="1"/>
        <v>1.8509130700551358E-3</v>
      </c>
      <c r="EW25" s="23">
        <f ca="1"/>
        <v>0.21498159373169876</v>
      </c>
      <c r="EX25" s="23">
        <f ca="1"/>
        <v>2.7231428386087041E-5</v>
      </c>
      <c r="EY25" s="23">
        <f ca="1"/>
        <v>3.1130810462673877E-2</v>
      </c>
      <c r="EZ25" s="23">
        <f ca="1"/>
        <v>1.3732921295056199E-3</v>
      </c>
      <c r="FA25" s="23">
        <f ca="1"/>
        <v>3.2458609220193532E-5</v>
      </c>
      <c r="FB25" s="23">
        <f ca="1"/>
        <v>1.0880180576497141E-3</v>
      </c>
      <c r="FC25" s="23">
        <f ca="1"/>
        <v>2.3623787559829412E-3</v>
      </c>
      <c r="FD25" s="23">
        <f ca="1"/>
        <v>1.4221482930105339E-5</v>
      </c>
      <c r="FE25" s="23">
        <f ca="1"/>
        <v>4.4917095173204587E-5</v>
      </c>
      <c r="FF25" s="23">
        <f ca="1"/>
        <v>4.8341983682753849E-4</v>
      </c>
      <c r="FG25" s="23">
        <f ca="1"/>
        <v>1.7417830796673717E-4</v>
      </c>
      <c r="FH25" s="23">
        <f ca="1"/>
        <v>7.4542554377029515E-4</v>
      </c>
      <c r="FI25" s="23">
        <f ca="1"/>
        <v>4.2482625576132187E-3</v>
      </c>
      <c r="FJ25" s="23">
        <f ca="1"/>
        <v>4.673629190195136E-3</v>
      </c>
      <c r="FK25" s="23">
        <f ca="1"/>
        <v>1.4541954366595429E-2</v>
      </c>
      <c r="FL25" s="23">
        <f ca="1"/>
        <v>9.5706711967859313E-4</v>
      </c>
      <c r="FM25" s="23">
        <f ca="1"/>
        <v>2.0542344173315986E-4</v>
      </c>
      <c r="FN25" s="23">
        <f ca="1"/>
        <v>3.9292780455750493E-4</v>
      </c>
      <c r="FO25" s="23">
        <f ca="1"/>
        <v>1.4705904977209595E-2</v>
      </c>
      <c r="FP25" s="23">
        <f ca="1"/>
        <v>1.1239333697990298E-2</v>
      </c>
      <c r="FQ25" s="23">
        <f ca="1"/>
        <v>9.5277736228645792E-3</v>
      </c>
      <c r="FR25" s="23">
        <f ca="1"/>
        <v>1.3774454500260075E-4</v>
      </c>
      <c r="FS25" s="23">
        <f ca="1"/>
        <v>3.6895364294782349E-3</v>
      </c>
    </row>
    <row r="26" spans="1:230" x14ac:dyDescent="0.3">
      <c r="A26" s="7">
        <v>23</v>
      </c>
      <c r="B26" s="17" t="s">
        <v>9</v>
      </c>
      <c r="C26" s="63" t="s">
        <v>242</v>
      </c>
      <c r="D26" s="1">
        <v>53742.41</v>
      </c>
      <c r="E26" s="1">
        <v>23038.29</v>
      </c>
      <c r="F26" s="1">
        <v>22382.15</v>
      </c>
      <c r="G26" s="1">
        <v>1937.24</v>
      </c>
      <c r="H26" s="1">
        <v>3117.32</v>
      </c>
      <c r="I26" s="1">
        <v>3885.11</v>
      </c>
      <c r="J26" s="1">
        <v>1595.85</v>
      </c>
      <c r="K26" s="1">
        <v>77025.279999999999</v>
      </c>
      <c r="L26" s="1">
        <v>41427.43</v>
      </c>
      <c r="M26" s="1">
        <v>36579.17</v>
      </c>
      <c r="N26" s="1">
        <v>163000.1</v>
      </c>
      <c r="O26" s="1">
        <v>465401.06</v>
      </c>
      <c r="P26" s="1">
        <v>3535.64</v>
      </c>
      <c r="Q26" s="1">
        <v>3644514.27</v>
      </c>
      <c r="R26" s="1">
        <v>850363.41</v>
      </c>
      <c r="S26" s="1">
        <v>14101.62</v>
      </c>
      <c r="T26" s="1">
        <v>223916.72</v>
      </c>
      <c r="U26" s="1">
        <v>660154.18999999994</v>
      </c>
      <c r="V26" s="1">
        <v>461060.9</v>
      </c>
      <c r="W26" s="1">
        <v>40457.35</v>
      </c>
      <c r="X26" s="1">
        <v>849735.17</v>
      </c>
      <c r="Y26" s="1">
        <v>16313464.789999999</v>
      </c>
      <c r="Z26" s="1">
        <v>41918842.990000002</v>
      </c>
      <c r="AA26" s="1">
        <v>2909567.06</v>
      </c>
      <c r="AB26" s="1">
        <v>14302.6</v>
      </c>
      <c r="AC26" s="1">
        <v>261978.22</v>
      </c>
      <c r="AD26" s="1">
        <v>2111254.13</v>
      </c>
      <c r="AE26" s="1">
        <v>5842.77</v>
      </c>
      <c r="AF26" s="1">
        <v>2377.1</v>
      </c>
      <c r="AG26" s="1">
        <v>1771391.82</v>
      </c>
      <c r="AH26" s="1">
        <v>223888.44</v>
      </c>
      <c r="AI26" s="1">
        <v>6371542.96</v>
      </c>
      <c r="AJ26" s="1">
        <v>50345.22</v>
      </c>
      <c r="AK26" s="1">
        <v>811741.18</v>
      </c>
      <c r="AL26" s="1">
        <v>1114.19</v>
      </c>
      <c r="AM26" s="1">
        <v>0</v>
      </c>
      <c r="AN26" s="1">
        <v>133.11000000000001</v>
      </c>
      <c r="AO26" s="1">
        <v>24074.69</v>
      </c>
      <c r="AP26" s="1">
        <v>17794.259999999998</v>
      </c>
      <c r="AQ26" s="1">
        <v>31518.67</v>
      </c>
      <c r="AR26" s="1">
        <v>78501.149999999994</v>
      </c>
      <c r="AS26" s="1">
        <v>5361.26</v>
      </c>
      <c r="AT26" s="1">
        <v>4107.55</v>
      </c>
      <c r="AU26" s="1">
        <v>786.34</v>
      </c>
      <c r="AV26" s="1">
        <v>88.61</v>
      </c>
      <c r="AW26" s="1">
        <v>1727.14</v>
      </c>
      <c r="AX26" s="1">
        <v>46538.67</v>
      </c>
      <c r="AY26" s="1">
        <v>799986.02</v>
      </c>
      <c r="AZ26" s="1">
        <v>453865.4</v>
      </c>
      <c r="BA26" s="1">
        <v>558227.86</v>
      </c>
      <c r="BB26" s="1">
        <v>531577.80000000005</v>
      </c>
      <c r="BC26" s="1">
        <v>11.97</v>
      </c>
      <c r="BD26" s="19">
        <f t="shared" si="2"/>
        <v>82962924.649999976</v>
      </c>
      <c r="BE26" s="1">
        <v>5987814</v>
      </c>
      <c r="BF26" s="1">
        <v>0</v>
      </c>
      <c r="BG26" s="1">
        <v>4656112.76</v>
      </c>
      <c r="BH26" s="1">
        <v>9971775.4499999993</v>
      </c>
      <c r="BI26" s="1">
        <v>62081543.93</v>
      </c>
      <c r="BJ26" s="1">
        <f t="shared" si="3"/>
        <v>82697246.140000001</v>
      </c>
      <c r="BK26" s="1">
        <f t="shared" si="6"/>
        <v>165660170.78999996</v>
      </c>
      <c r="BL26" s="1">
        <v>0</v>
      </c>
      <c r="BM26" s="1">
        <f t="shared" si="4"/>
        <v>165660170.78999996</v>
      </c>
      <c r="BO26">
        <v>23</v>
      </c>
      <c r="BP26">
        <f t="shared" si="0"/>
        <v>6.0364539963420388E-9</v>
      </c>
      <c r="BQ26">
        <f t="shared" si="5"/>
        <v>0</v>
      </c>
      <c r="BR26">
        <f t="shared" si="63"/>
        <v>0</v>
      </c>
      <c r="BS26">
        <f t="shared" si="63"/>
        <v>0</v>
      </c>
      <c r="BT26">
        <f t="shared" si="63"/>
        <v>0</v>
      </c>
      <c r="BU26">
        <f t="shared" si="63"/>
        <v>0</v>
      </c>
      <c r="BV26">
        <f t="shared" si="63"/>
        <v>0</v>
      </c>
      <c r="BW26">
        <f t="shared" si="63"/>
        <v>0</v>
      </c>
      <c r="BX26">
        <f t="shared" si="63"/>
        <v>0</v>
      </c>
      <c r="BY26">
        <f t="shared" si="63"/>
        <v>0</v>
      </c>
      <c r="BZ26">
        <f t="shared" si="63"/>
        <v>0</v>
      </c>
      <c r="CA26">
        <f t="shared" si="63"/>
        <v>0</v>
      </c>
      <c r="CB26">
        <f t="shared" si="63"/>
        <v>0</v>
      </c>
      <c r="CC26">
        <f t="shared" si="63"/>
        <v>0</v>
      </c>
      <c r="CD26">
        <f t="shared" si="63"/>
        <v>0</v>
      </c>
      <c r="CE26">
        <f t="shared" si="63"/>
        <v>0</v>
      </c>
      <c r="CF26">
        <f t="shared" si="63"/>
        <v>0</v>
      </c>
      <c r="CG26">
        <f t="shared" si="63"/>
        <v>0</v>
      </c>
      <c r="CH26">
        <f t="shared" si="63"/>
        <v>0</v>
      </c>
      <c r="CI26">
        <f t="shared" si="63"/>
        <v>0</v>
      </c>
      <c r="CJ26">
        <f t="shared" si="63"/>
        <v>0</v>
      </c>
      <c r="CK26">
        <f t="shared" si="63"/>
        <v>0</v>
      </c>
      <c r="CL26">
        <f t="shared" si="63"/>
        <v>0</v>
      </c>
      <c r="CM26">
        <f t="shared" si="63"/>
        <v>6.0364539963420388E-9</v>
      </c>
      <c r="CN26">
        <f t="shared" si="63"/>
        <v>0</v>
      </c>
      <c r="CO26">
        <f t="shared" si="63"/>
        <v>0</v>
      </c>
      <c r="CP26">
        <f t="shared" si="63"/>
        <v>0</v>
      </c>
      <c r="CQ26">
        <f t="shared" si="63"/>
        <v>0</v>
      </c>
      <c r="CR26">
        <f t="shared" si="63"/>
        <v>0</v>
      </c>
      <c r="CS26">
        <f t="shared" si="63"/>
        <v>0</v>
      </c>
      <c r="CT26">
        <f t="shared" si="63"/>
        <v>0</v>
      </c>
      <c r="CU26">
        <f t="shared" si="63"/>
        <v>0</v>
      </c>
      <c r="CV26">
        <f t="shared" si="63"/>
        <v>0</v>
      </c>
      <c r="CW26">
        <f t="shared" si="63"/>
        <v>0</v>
      </c>
      <c r="CX26">
        <f t="shared" si="63"/>
        <v>0</v>
      </c>
      <c r="CY26">
        <f t="shared" si="63"/>
        <v>0</v>
      </c>
      <c r="CZ26">
        <f t="shared" si="63"/>
        <v>0</v>
      </c>
      <c r="DA26">
        <f t="shared" si="63"/>
        <v>0</v>
      </c>
      <c r="DB26">
        <f t="shared" si="63"/>
        <v>0</v>
      </c>
      <c r="DC26">
        <f t="shared" si="63"/>
        <v>0</v>
      </c>
      <c r="DD26">
        <f t="shared" si="63"/>
        <v>0</v>
      </c>
      <c r="DE26">
        <f t="shared" si="63"/>
        <v>0</v>
      </c>
      <c r="DF26">
        <f t="shared" si="63"/>
        <v>0</v>
      </c>
      <c r="DG26">
        <f t="shared" si="63"/>
        <v>0</v>
      </c>
      <c r="DH26">
        <f t="shared" si="63"/>
        <v>0</v>
      </c>
      <c r="DI26">
        <f t="shared" si="63"/>
        <v>0</v>
      </c>
      <c r="DJ26">
        <f t="shared" si="63"/>
        <v>0</v>
      </c>
      <c r="DK26">
        <f t="shared" si="63"/>
        <v>0</v>
      </c>
      <c r="DL26">
        <f t="shared" si="63"/>
        <v>0</v>
      </c>
      <c r="DM26">
        <f t="shared" si="63"/>
        <v>0</v>
      </c>
      <c r="DN26">
        <f t="shared" si="63"/>
        <v>0</v>
      </c>
      <c r="DO26">
        <f t="shared" si="63"/>
        <v>0</v>
      </c>
      <c r="DP26">
        <f t="shared" si="63"/>
        <v>0</v>
      </c>
      <c r="DR26">
        <f ca="1"/>
        <v>2.1120162132180428E-4</v>
      </c>
      <c r="DS26">
        <v>23</v>
      </c>
      <c r="DT26" s="23">
        <f ca="1"/>
        <v>7.565447874644817E-4</v>
      </c>
      <c r="DU26" s="23">
        <f ca="1"/>
        <v>8.7926339642737945E-4</v>
      </c>
      <c r="DV26" s="23">
        <f ca="1"/>
        <v>1.786765905597358E-3</v>
      </c>
      <c r="DW26" s="23">
        <f ca="1"/>
        <v>7.5331674407428761E-5</v>
      </c>
      <c r="DX26" s="23">
        <f ca="1"/>
        <v>1.2502459677620373E-3</v>
      </c>
      <c r="DY26" s="23">
        <f ca="1"/>
        <v>2.6948128956290366E-3</v>
      </c>
      <c r="DZ26" s="23">
        <f ca="1"/>
        <v>9.3570718714025536E-5</v>
      </c>
      <c r="EA26" s="23">
        <f ca="1"/>
        <v>3.2182214098775228E-3</v>
      </c>
      <c r="EB26" s="23">
        <f ca="1"/>
        <v>2.5847276754645453E-2</v>
      </c>
      <c r="EC26" s="23">
        <f ca="1"/>
        <v>3.3771525745046136E-3</v>
      </c>
      <c r="ED26" s="23">
        <f ca="1"/>
        <v>2.2595945437606803E-3</v>
      </c>
      <c r="EE26" s="23">
        <f ca="1"/>
        <v>1.970642343206644E-3</v>
      </c>
      <c r="EF26" s="23">
        <f ca="1"/>
        <v>7.9506977583704741E-4</v>
      </c>
      <c r="EG26" s="23">
        <f ca="1"/>
        <v>1.433327067297915E-2</v>
      </c>
      <c r="EH26" s="23">
        <f ca="1"/>
        <v>4.3765347853974804E-2</v>
      </c>
      <c r="EI26" s="23">
        <f ca="1"/>
        <v>9.6865627785884892E-4</v>
      </c>
      <c r="EJ26" s="23">
        <f ca="1"/>
        <v>4.8112285174567952E-3</v>
      </c>
      <c r="EK26" s="23">
        <f ca="1"/>
        <v>5.6467895329701829E-3</v>
      </c>
      <c r="EL26" s="23">
        <f ca="1"/>
        <v>6.3342270372699766E-3</v>
      </c>
      <c r="EM26" s="23">
        <f ca="1"/>
        <v>1.4855520306495309E-3</v>
      </c>
      <c r="EN26" s="23">
        <f ca="1"/>
        <v>1.4631438916836482E-2</v>
      </c>
      <c r="EO26" s="23">
        <f ca="1"/>
        <v>3.7499561719262914E-2</v>
      </c>
      <c r="EP26" s="23">
        <f ca="1"/>
        <v>0.25304116728901999</v>
      </c>
      <c r="EQ26" s="23">
        <f ca="1"/>
        <v>1.1055000264433538E-2</v>
      </c>
      <c r="ER26" s="23">
        <f ca="1"/>
        <v>1.3893021378855337E-3</v>
      </c>
      <c r="ES26" s="23">
        <f ca="1"/>
        <v>1.7499335045131015E-2</v>
      </c>
      <c r="ET26" s="23">
        <f ca="1"/>
        <v>3.0174521388217246E-2</v>
      </c>
      <c r="EU26" s="23">
        <f ca="1"/>
        <v>3.4589623179942834E-4</v>
      </c>
      <c r="EV26" s="23">
        <f ca="1"/>
        <v>1.4106552330659583E-3</v>
      </c>
      <c r="EW26" s="23">
        <f ca="1"/>
        <v>4.5288992298069732E-3</v>
      </c>
      <c r="EX26" s="23">
        <f ca="1"/>
        <v>4.6862068856755486E-3</v>
      </c>
      <c r="EY26" s="23">
        <f ca="1"/>
        <v>2.2268495735237544E-2</v>
      </c>
      <c r="EZ26" s="23">
        <f ca="1"/>
        <v>1.8340976272002537E-2</v>
      </c>
      <c r="FA26" s="23">
        <f ca="1"/>
        <v>5.7123879927844495E-3</v>
      </c>
      <c r="FB26" s="23">
        <f ca="1"/>
        <v>1.7472741995571276E-3</v>
      </c>
      <c r="FC26" s="23">
        <f ca="1"/>
        <v>0</v>
      </c>
      <c r="FD26" s="23">
        <f ca="1"/>
        <v>5.4607442243879356E-6</v>
      </c>
      <c r="FE26" s="23">
        <f ca="1"/>
        <v>4.3132110486035526E-3</v>
      </c>
      <c r="FF26" s="23">
        <f ca="1"/>
        <v>1.6966696710776145E-3</v>
      </c>
      <c r="FG26" s="23">
        <f ca="1"/>
        <v>4.803391862003701E-4</v>
      </c>
      <c r="FH26" s="23">
        <f ca="1"/>
        <v>1.2498291305612626E-3</v>
      </c>
      <c r="FI26" s="23">
        <f ca="1"/>
        <v>1.4350478259989583E-4</v>
      </c>
      <c r="FJ26" s="23">
        <f ca="1"/>
        <v>8.4911537776776336E-4</v>
      </c>
      <c r="FK26" s="23">
        <f ca="1"/>
        <v>1.0993811307993504E-4</v>
      </c>
      <c r="FL26" s="23">
        <f ca="1"/>
        <v>1.0395660285214168E-4</v>
      </c>
      <c r="FM26" s="23">
        <f ca="1"/>
        <v>9.0297477630195045E-5</v>
      </c>
      <c r="FN26" s="23">
        <f ca="1"/>
        <v>4.6820455163766707E-3</v>
      </c>
      <c r="FO26" s="23">
        <f ca="1"/>
        <v>1.3588811907488497E-2</v>
      </c>
      <c r="FP26" s="23">
        <f ca="1"/>
        <v>6.7962332490250103E-3</v>
      </c>
      <c r="FQ26" s="23">
        <f ca="1"/>
        <v>2.3520491188580246E-2</v>
      </c>
      <c r="FR26" s="23">
        <f ca="1"/>
        <v>1.0976058106880092E-2</v>
      </c>
      <c r="FS26" s="23">
        <f ca="1"/>
        <v>4.2596210513941426E-4</v>
      </c>
    </row>
    <row r="27" spans="1:230" x14ac:dyDescent="0.3">
      <c r="A27" s="7">
        <v>24</v>
      </c>
      <c r="B27" s="17" t="s">
        <v>10</v>
      </c>
      <c r="C27" s="63" t="s">
        <v>242</v>
      </c>
      <c r="D27" s="1">
        <v>22957.75</v>
      </c>
      <c r="E27" s="1">
        <v>25900.48</v>
      </c>
      <c r="F27" s="1">
        <v>28203.77</v>
      </c>
      <c r="G27" s="1">
        <v>20666.53</v>
      </c>
      <c r="H27" s="1">
        <v>2329.58</v>
      </c>
      <c r="I27" s="1">
        <v>3993.21</v>
      </c>
      <c r="J27" s="1">
        <v>20459.36</v>
      </c>
      <c r="K27" s="1">
        <v>64083.75</v>
      </c>
      <c r="L27" s="1">
        <v>31634.54</v>
      </c>
      <c r="M27" s="1">
        <v>23151.39</v>
      </c>
      <c r="N27" s="1">
        <v>1639003.18</v>
      </c>
      <c r="O27" s="1">
        <v>361594.16</v>
      </c>
      <c r="P27" s="1">
        <v>4132.18</v>
      </c>
      <c r="Q27" s="1">
        <v>2086642.97</v>
      </c>
      <c r="R27" s="1">
        <v>46493.06</v>
      </c>
      <c r="S27" s="1">
        <v>11466.81</v>
      </c>
      <c r="T27" s="1">
        <v>74299.25</v>
      </c>
      <c r="U27" s="1">
        <v>88267.87</v>
      </c>
      <c r="V27" s="1">
        <v>105339.24</v>
      </c>
      <c r="W27" s="1">
        <v>36463.53</v>
      </c>
      <c r="X27" s="1">
        <v>122689.08</v>
      </c>
      <c r="Y27" s="1">
        <v>326485.18</v>
      </c>
      <c r="Z27" s="1">
        <v>9026200.6500000004</v>
      </c>
      <c r="AA27" s="1">
        <v>88475222.849999994</v>
      </c>
      <c r="AB27" s="1">
        <v>10737</v>
      </c>
      <c r="AC27" s="1">
        <v>36138.050000000003</v>
      </c>
      <c r="AD27" s="1">
        <v>699843.47</v>
      </c>
      <c r="AE27" s="1">
        <v>1942.23</v>
      </c>
      <c r="AF27" s="1">
        <v>343.55</v>
      </c>
      <c r="AG27" s="1">
        <v>1074972.1100000001</v>
      </c>
      <c r="AH27" s="1">
        <v>2862804.14</v>
      </c>
      <c r="AI27" s="1">
        <v>590761.43000000005</v>
      </c>
      <c r="AJ27" s="1">
        <v>86.48</v>
      </c>
      <c r="AK27" s="1">
        <v>6791172.4100000001</v>
      </c>
      <c r="AL27" s="1">
        <v>5021.49</v>
      </c>
      <c r="AM27" s="1">
        <v>105.42</v>
      </c>
      <c r="AN27" s="1">
        <v>341611.8</v>
      </c>
      <c r="AO27" s="1">
        <v>305401.14</v>
      </c>
      <c r="AP27" s="1">
        <v>68082.13</v>
      </c>
      <c r="AQ27" s="1">
        <v>73195.399999999994</v>
      </c>
      <c r="AR27" s="1">
        <v>23053.22</v>
      </c>
      <c r="AS27" s="1">
        <v>184123.75</v>
      </c>
      <c r="AT27" s="1">
        <v>14760.72</v>
      </c>
      <c r="AU27" s="1">
        <v>14037.8</v>
      </c>
      <c r="AV27" s="1">
        <v>662.01</v>
      </c>
      <c r="AW27" s="1">
        <v>1947.81</v>
      </c>
      <c r="AX27" s="1">
        <v>48956.18</v>
      </c>
      <c r="AY27" s="1">
        <v>242619.55</v>
      </c>
      <c r="AZ27" s="1">
        <v>145900.01</v>
      </c>
      <c r="BA27" s="1">
        <v>113945.06</v>
      </c>
      <c r="BB27" s="1">
        <v>15361.41</v>
      </c>
      <c r="BC27" s="1">
        <v>140.88999999999999</v>
      </c>
      <c r="BD27" s="19">
        <f t="shared" si="2"/>
        <v>116315407.03</v>
      </c>
      <c r="BE27" s="1">
        <v>50443310.700000003</v>
      </c>
      <c r="BF27" s="1">
        <v>0</v>
      </c>
      <c r="BG27" s="1">
        <v>56428381.240000002</v>
      </c>
      <c r="BH27" s="1">
        <v>10048003.57</v>
      </c>
      <c r="BI27" s="1">
        <v>29955036.800000001</v>
      </c>
      <c r="BJ27" s="1">
        <f t="shared" si="3"/>
        <v>146874732.31</v>
      </c>
      <c r="BK27" s="1">
        <f t="shared" si="6"/>
        <v>263190139.34</v>
      </c>
      <c r="BL27" s="1">
        <v>0</v>
      </c>
      <c r="BM27" s="1">
        <f t="shared" si="4"/>
        <v>263190139.34</v>
      </c>
      <c r="BO27">
        <v>24</v>
      </c>
      <c r="BP27">
        <f t="shared" si="0"/>
        <v>3.7995344449746203E-9</v>
      </c>
      <c r="BQ27">
        <f t="shared" si="5"/>
        <v>0</v>
      </c>
      <c r="BR27">
        <f t="shared" si="63"/>
        <v>0</v>
      </c>
      <c r="BS27">
        <f t="shared" si="63"/>
        <v>0</v>
      </c>
      <c r="BT27">
        <f t="shared" si="63"/>
        <v>0</v>
      </c>
      <c r="BU27">
        <f t="shared" si="63"/>
        <v>0</v>
      </c>
      <c r="BV27">
        <f t="shared" si="63"/>
        <v>0</v>
      </c>
      <c r="BW27">
        <f t="shared" si="63"/>
        <v>0</v>
      </c>
      <c r="BX27">
        <f t="shared" si="63"/>
        <v>0</v>
      </c>
      <c r="BY27">
        <f t="shared" si="63"/>
        <v>0</v>
      </c>
      <c r="BZ27">
        <f t="shared" si="63"/>
        <v>0</v>
      </c>
      <c r="CA27">
        <f t="shared" si="63"/>
        <v>0</v>
      </c>
      <c r="CB27">
        <f t="shared" si="63"/>
        <v>0</v>
      </c>
      <c r="CC27">
        <f t="shared" si="63"/>
        <v>0</v>
      </c>
      <c r="CD27">
        <f t="shared" si="63"/>
        <v>0</v>
      </c>
      <c r="CE27">
        <f t="shared" si="63"/>
        <v>0</v>
      </c>
      <c r="CF27">
        <f t="shared" si="63"/>
        <v>0</v>
      </c>
      <c r="CG27">
        <f t="shared" si="63"/>
        <v>0</v>
      </c>
      <c r="CH27">
        <f t="shared" si="63"/>
        <v>0</v>
      </c>
      <c r="CI27">
        <f t="shared" si="63"/>
        <v>0</v>
      </c>
      <c r="CJ27">
        <f t="shared" si="63"/>
        <v>0</v>
      </c>
      <c r="CK27">
        <f t="shared" si="63"/>
        <v>0</v>
      </c>
      <c r="CL27">
        <f t="shared" si="63"/>
        <v>0</v>
      </c>
      <c r="CM27">
        <f t="shared" si="63"/>
        <v>0</v>
      </c>
      <c r="CN27">
        <f t="shared" si="63"/>
        <v>3.7995344449746203E-9</v>
      </c>
      <c r="CO27">
        <f t="shared" si="63"/>
        <v>0</v>
      </c>
      <c r="CP27">
        <f t="shared" si="63"/>
        <v>0</v>
      </c>
      <c r="CQ27">
        <f t="shared" si="63"/>
        <v>0</v>
      </c>
      <c r="CR27">
        <f t="shared" si="63"/>
        <v>0</v>
      </c>
      <c r="CS27">
        <f t="shared" si="63"/>
        <v>0</v>
      </c>
      <c r="CT27">
        <f t="shared" si="63"/>
        <v>0</v>
      </c>
      <c r="CU27">
        <f t="shared" si="63"/>
        <v>0</v>
      </c>
      <c r="CV27">
        <f t="shared" si="63"/>
        <v>0</v>
      </c>
      <c r="CW27">
        <f t="shared" si="63"/>
        <v>0</v>
      </c>
      <c r="CX27">
        <f t="shared" si="63"/>
        <v>0</v>
      </c>
      <c r="CY27">
        <f t="shared" si="63"/>
        <v>0</v>
      </c>
      <c r="CZ27">
        <f t="shared" si="63"/>
        <v>0</v>
      </c>
      <c r="DA27">
        <f t="shared" si="63"/>
        <v>0</v>
      </c>
      <c r="DB27">
        <f t="shared" si="63"/>
        <v>0</v>
      </c>
      <c r="DC27">
        <f t="shared" si="63"/>
        <v>0</v>
      </c>
      <c r="DD27">
        <f t="shared" si="63"/>
        <v>0</v>
      </c>
      <c r="DE27">
        <f t="shared" si="63"/>
        <v>0</v>
      </c>
      <c r="DF27">
        <f t="shared" si="63"/>
        <v>0</v>
      </c>
      <c r="DG27">
        <f t="shared" si="63"/>
        <v>0</v>
      </c>
      <c r="DH27">
        <f t="shared" si="63"/>
        <v>0</v>
      </c>
      <c r="DI27">
        <f t="shared" si="63"/>
        <v>0</v>
      </c>
      <c r="DJ27">
        <f t="shared" si="63"/>
        <v>0</v>
      </c>
      <c r="DK27">
        <f t="shared" si="63"/>
        <v>0</v>
      </c>
      <c r="DL27">
        <f t="shared" si="63"/>
        <v>0</v>
      </c>
      <c r="DM27">
        <f t="shared" si="63"/>
        <v>0</v>
      </c>
      <c r="DN27">
        <f t="shared" si="63"/>
        <v>0</v>
      </c>
      <c r="DO27">
        <f t="shared" si="63"/>
        <v>0</v>
      </c>
      <c r="DP27">
        <f t="shared" si="63"/>
        <v>0</v>
      </c>
      <c r="DR27">
        <f ca="1"/>
        <v>2.821186321264478E-4</v>
      </c>
      <c r="DS27">
        <v>24</v>
      </c>
      <c r="DT27" s="23">
        <f ca="1"/>
        <v>3.2318174965381539E-4</v>
      </c>
      <c r="DU27" s="23">
        <f ca="1"/>
        <v>9.8849975470833174E-4</v>
      </c>
      <c r="DV27" s="23">
        <f ca="1"/>
        <v>2.2515055365686315E-3</v>
      </c>
      <c r="DW27" s="23">
        <f ca="1"/>
        <v>8.0364038998335702E-4</v>
      </c>
      <c r="DX27" s="23">
        <f ca="1"/>
        <v>9.3431152450793834E-4</v>
      </c>
      <c r="DY27" s="23">
        <f ca="1"/>
        <v>2.7697938547312237E-3</v>
      </c>
      <c r="DZ27" s="23">
        <f ca="1"/>
        <v>1.1996096247322654E-3</v>
      </c>
      <c r="EA27" s="23">
        <f ca="1"/>
        <v>2.6775066091968601E-3</v>
      </c>
      <c r="EB27" s="23">
        <f ca="1"/>
        <v>1.9737326461861181E-2</v>
      </c>
      <c r="EC27" s="23">
        <f ca="1"/>
        <v>2.1374398692441728E-3</v>
      </c>
      <c r="ED27" s="23">
        <f ca="1"/>
        <v>2.2720738470310163E-2</v>
      </c>
      <c r="EE27" s="23">
        <f ca="1"/>
        <v>1.531093983224357E-3</v>
      </c>
      <c r="EF27" s="23">
        <f ca="1"/>
        <v>9.2921548186985408E-4</v>
      </c>
      <c r="EG27" s="23">
        <f ca="1"/>
        <v>8.2064210128278935E-3</v>
      </c>
      <c r="EH27" s="23">
        <f ca="1"/>
        <v>2.3928416013286858E-3</v>
      </c>
      <c r="EI27" s="23">
        <f ca="1"/>
        <v>7.876681894360099E-4</v>
      </c>
      <c r="EJ27" s="23">
        <f ca="1"/>
        <v>1.5964447426063215E-3</v>
      </c>
      <c r="EK27" s="23">
        <f ca="1"/>
        <v>7.5502070874316921E-4</v>
      </c>
      <c r="EL27" s="23">
        <f ca="1"/>
        <v>1.4471898660100456E-3</v>
      </c>
      <c r="EM27" s="23">
        <f ca="1"/>
        <v>1.3389030926679599E-3</v>
      </c>
      <c r="EN27" s="23">
        <f ca="1"/>
        <v>2.1125614699258177E-3</v>
      </c>
      <c r="EO27" s="23">
        <f ca="1"/>
        <v>7.5048748475183122E-4</v>
      </c>
      <c r="EP27" s="23">
        <f ca="1"/>
        <v>5.4486244985477612E-2</v>
      </c>
      <c r="EQ27" s="23">
        <f ca="1"/>
        <v>0.3361646567453806</v>
      </c>
      <c r="ER27" s="23">
        <f ca="1"/>
        <v>1.0429528235759216E-3</v>
      </c>
      <c r="ES27" s="23">
        <f ca="1"/>
        <v>2.413909999188852E-3</v>
      </c>
      <c r="ET27" s="23">
        <f ca="1"/>
        <v>1.0002321110400468E-2</v>
      </c>
      <c r="EU27" s="23">
        <f ca="1"/>
        <v>1.1498142803632587E-4</v>
      </c>
      <c r="EV27" s="23">
        <f ca="1"/>
        <v>2.0387472353700309E-4</v>
      </c>
      <c r="EW27" s="23">
        <f ca="1"/>
        <v>2.7483701268548122E-3</v>
      </c>
      <c r="EX27" s="23">
        <f ca="1"/>
        <v>5.9921327216396106E-2</v>
      </c>
      <c r="EY27" s="23">
        <f ca="1"/>
        <v>2.0647068484174252E-3</v>
      </c>
      <c r="EZ27" s="23">
        <f ca="1"/>
        <v>3.1505029236197187E-5</v>
      </c>
      <c r="FA27" s="23">
        <f ca="1"/>
        <v>4.779086325497621E-2</v>
      </c>
      <c r="FB27" s="23">
        <f ca="1"/>
        <v>7.8747071148853598E-3</v>
      </c>
      <c r="FC27" s="23">
        <f ca="1"/>
        <v>3.8196620928791669E-2</v>
      </c>
      <c r="FD27" s="23">
        <f ca="1"/>
        <v>1.4014384072066458E-2</v>
      </c>
      <c r="FE27" s="23">
        <f ca="1"/>
        <v>5.4715536162838252E-2</v>
      </c>
      <c r="FF27" s="23">
        <f ca="1"/>
        <v>6.4915812803321635E-3</v>
      </c>
      <c r="FG27" s="23">
        <f ca="1"/>
        <v>1.1154854843053519E-3</v>
      </c>
      <c r="FH27" s="23">
        <f ca="1"/>
        <v>3.6703393401545727E-4</v>
      </c>
      <c r="FI27" s="23">
        <f ca="1"/>
        <v>4.9284382244523806E-3</v>
      </c>
      <c r="FJ27" s="23">
        <f ca="1"/>
        <v>3.0513455317462183E-3</v>
      </c>
      <c r="FK27" s="23">
        <f ca="1"/>
        <v>1.9626233484160947E-3</v>
      </c>
      <c r="FL27" s="23">
        <f ca="1"/>
        <v>7.7666528218199202E-4</v>
      </c>
      <c r="FM27" s="23">
        <f ca="1"/>
        <v>1.0183443722157451E-4</v>
      </c>
      <c r="FN27" s="23">
        <f ca="1"/>
        <v>4.9252602850044765E-3</v>
      </c>
      <c r="FO27" s="23">
        <f ca="1"/>
        <v>4.1212113057044432E-3</v>
      </c>
      <c r="FP27" s="23">
        <f ca="1"/>
        <v>2.1847237066211296E-3</v>
      </c>
      <c r="FQ27" s="23">
        <f ca="1"/>
        <v>4.8009853533864241E-3</v>
      </c>
      <c r="FR27" s="23">
        <f ca="1"/>
        <v>3.1718354070393628E-4</v>
      </c>
      <c r="FS27" s="23">
        <f ca="1"/>
        <v>5.0136842934914005E-3</v>
      </c>
    </row>
    <row r="28" spans="1:230" x14ac:dyDescent="0.3">
      <c r="A28" s="7">
        <v>25</v>
      </c>
      <c r="B28" s="17" t="s">
        <v>11</v>
      </c>
      <c r="C28" s="59" t="s">
        <v>243</v>
      </c>
      <c r="D28" s="1">
        <v>0</v>
      </c>
      <c r="E28" s="1">
        <v>0</v>
      </c>
      <c r="F28" s="1">
        <v>5.35</v>
      </c>
      <c r="G28" s="1">
        <v>0</v>
      </c>
      <c r="H28" s="1">
        <v>1.1299999999999999</v>
      </c>
      <c r="I28" s="1">
        <v>0.24</v>
      </c>
      <c r="J28" s="1">
        <v>35.72</v>
      </c>
      <c r="K28" s="1">
        <v>515.5</v>
      </c>
      <c r="L28" s="1">
        <v>406.17</v>
      </c>
      <c r="M28" s="1">
        <v>213.66</v>
      </c>
      <c r="N28" s="1">
        <v>154.44999999999999</v>
      </c>
      <c r="O28" s="1">
        <v>55229.15</v>
      </c>
      <c r="P28" s="1">
        <v>1234.74</v>
      </c>
      <c r="Q28" s="1">
        <v>50933.21</v>
      </c>
      <c r="R28" s="1">
        <v>27316.07</v>
      </c>
      <c r="S28" s="1">
        <v>7976.11</v>
      </c>
      <c r="T28" s="1">
        <v>28479.08</v>
      </c>
      <c r="U28" s="1">
        <v>3414.72</v>
      </c>
      <c r="V28" s="1">
        <v>7021.67</v>
      </c>
      <c r="W28" s="1">
        <v>891.95</v>
      </c>
      <c r="X28" s="1">
        <v>580.09</v>
      </c>
      <c r="Y28" s="1">
        <v>1460.43</v>
      </c>
      <c r="Z28" s="1">
        <v>360856.97</v>
      </c>
      <c r="AA28" s="1">
        <v>243709.35</v>
      </c>
      <c r="AB28" s="1">
        <v>2629496.75</v>
      </c>
      <c r="AC28" s="1">
        <v>19088.919999999998</v>
      </c>
      <c r="AD28" s="1">
        <v>0</v>
      </c>
      <c r="AE28" s="1">
        <v>100.61</v>
      </c>
      <c r="AF28" s="1">
        <v>6.37</v>
      </c>
      <c r="AG28" s="1">
        <v>453268.69</v>
      </c>
      <c r="AH28" s="1">
        <v>8218.3799999999992</v>
      </c>
      <c r="AI28" s="1">
        <v>53763.61</v>
      </c>
      <c r="AJ28" s="1">
        <v>919.45</v>
      </c>
      <c r="AK28" s="1">
        <v>5320.2</v>
      </c>
      <c r="AL28" s="1">
        <v>198.42</v>
      </c>
      <c r="AM28" s="1">
        <v>39.69</v>
      </c>
      <c r="AN28" s="1">
        <v>0</v>
      </c>
      <c r="AO28" s="1">
        <v>35.26</v>
      </c>
      <c r="AP28" s="1">
        <v>12674.39</v>
      </c>
      <c r="AQ28" s="1">
        <v>2192.52</v>
      </c>
      <c r="AR28" s="1">
        <v>1072.95</v>
      </c>
      <c r="AS28" s="1">
        <v>25739.24</v>
      </c>
      <c r="AT28" s="1">
        <v>2007.04</v>
      </c>
      <c r="AU28" s="1">
        <v>4277.3999999999996</v>
      </c>
      <c r="AV28" s="1">
        <v>544.42999999999995</v>
      </c>
      <c r="AW28" s="1">
        <v>7945.79</v>
      </c>
      <c r="AX28" s="1">
        <v>401.22</v>
      </c>
      <c r="AY28" s="1">
        <v>437402.19</v>
      </c>
      <c r="AZ28" s="1">
        <v>104443.65</v>
      </c>
      <c r="BA28" s="1">
        <v>43.54</v>
      </c>
      <c r="BB28" s="1">
        <v>390.3</v>
      </c>
      <c r="BC28" s="1">
        <v>8.17</v>
      </c>
      <c r="BD28" s="19">
        <f t="shared" si="2"/>
        <v>4560034.9400000004</v>
      </c>
      <c r="BE28" s="1">
        <v>3842185.44</v>
      </c>
      <c r="BF28" s="1">
        <v>0</v>
      </c>
      <c r="BG28" s="1">
        <v>61844.53</v>
      </c>
      <c r="BH28" s="1">
        <v>7751.02</v>
      </c>
      <c r="BI28" s="1">
        <v>1822992.96</v>
      </c>
      <c r="BJ28" s="1">
        <f t="shared" si="3"/>
        <v>5734773.9499999993</v>
      </c>
      <c r="BK28" s="1">
        <f t="shared" si="6"/>
        <v>10294808.890000001</v>
      </c>
      <c r="BL28" s="1">
        <v>0</v>
      </c>
      <c r="BM28" s="1">
        <f t="shared" si="4"/>
        <v>10294808.890000001</v>
      </c>
      <c r="BO28">
        <v>25</v>
      </c>
      <c r="BP28">
        <f t="shared" si="0"/>
        <v>9.7136334504602922E-8</v>
      </c>
      <c r="BQ28">
        <f t="shared" si="5"/>
        <v>0</v>
      </c>
      <c r="BR28">
        <f t="shared" si="63"/>
        <v>0</v>
      </c>
      <c r="BS28">
        <f t="shared" si="63"/>
        <v>0</v>
      </c>
      <c r="BT28">
        <f t="shared" si="63"/>
        <v>0</v>
      </c>
      <c r="BU28">
        <f t="shared" si="63"/>
        <v>0</v>
      </c>
      <c r="BV28">
        <f t="shared" si="63"/>
        <v>0</v>
      </c>
      <c r="BW28">
        <f t="shared" si="63"/>
        <v>0</v>
      </c>
      <c r="BX28">
        <f t="shared" si="63"/>
        <v>0</v>
      </c>
      <c r="BY28">
        <f t="shared" si="63"/>
        <v>0</v>
      </c>
      <c r="BZ28">
        <f t="shared" si="63"/>
        <v>0</v>
      </c>
      <c r="CA28">
        <f t="shared" si="63"/>
        <v>0</v>
      </c>
      <c r="CB28">
        <f t="shared" si="63"/>
        <v>0</v>
      </c>
      <c r="CC28">
        <f t="shared" si="63"/>
        <v>0</v>
      </c>
      <c r="CD28">
        <f t="shared" si="63"/>
        <v>0</v>
      </c>
      <c r="CE28">
        <f t="shared" si="63"/>
        <v>0</v>
      </c>
      <c r="CF28">
        <f t="shared" si="63"/>
        <v>0</v>
      </c>
      <c r="CG28">
        <f t="shared" si="63"/>
        <v>0</v>
      </c>
      <c r="CH28">
        <f t="shared" si="63"/>
        <v>0</v>
      </c>
      <c r="CI28">
        <f t="shared" si="63"/>
        <v>0</v>
      </c>
      <c r="CJ28">
        <f t="shared" si="63"/>
        <v>0</v>
      </c>
      <c r="CK28">
        <f t="shared" si="63"/>
        <v>0</v>
      </c>
      <c r="CL28">
        <f t="shared" si="63"/>
        <v>0</v>
      </c>
      <c r="CM28">
        <f t="shared" si="63"/>
        <v>0</v>
      </c>
      <c r="CN28">
        <f t="shared" si="63"/>
        <v>0</v>
      </c>
      <c r="CO28">
        <f t="shared" si="63"/>
        <v>9.7136334504602922E-8</v>
      </c>
      <c r="CP28">
        <f t="shared" si="63"/>
        <v>0</v>
      </c>
      <c r="CQ28">
        <f t="shared" si="63"/>
        <v>0</v>
      </c>
      <c r="CR28">
        <f t="shared" si="63"/>
        <v>0</v>
      </c>
      <c r="CS28">
        <f t="shared" si="63"/>
        <v>0</v>
      </c>
      <c r="CT28">
        <f t="shared" si="63"/>
        <v>0</v>
      </c>
      <c r="CU28">
        <f t="shared" si="63"/>
        <v>0</v>
      </c>
      <c r="CV28">
        <f t="shared" si="63"/>
        <v>0</v>
      </c>
      <c r="CW28">
        <f t="shared" si="63"/>
        <v>0</v>
      </c>
      <c r="CX28">
        <f t="shared" si="63"/>
        <v>0</v>
      </c>
      <c r="CY28">
        <f t="shared" si="63"/>
        <v>0</v>
      </c>
      <c r="CZ28">
        <f t="shared" si="63"/>
        <v>0</v>
      </c>
      <c r="DA28">
        <f t="shared" si="63"/>
        <v>0</v>
      </c>
      <c r="DB28">
        <f t="shared" si="63"/>
        <v>0</v>
      </c>
      <c r="DC28">
        <f t="shared" si="63"/>
        <v>0</v>
      </c>
      <c r="DD28">
        <f t="shared" si="63"/>
        <v>0</v>
      </c>
      <c r="DE28">
        <f t="shared" si="63"/>
        <v>0</v>
      </c>
      <c r="DF28">
        <f t="shared" si="63"/>
        <v>0</v>
      </c>
      <c r="DG28">
        <f t="shared" si="63"/>
        <v>0</v>
      </c>
      <c r="DH28">
        <f t="shared" si="63"/>
        <v>0</v>
      </c>
      <c r="DI28">
        <f t="shared" si="63"/>
        <v>0</v>
      </c>
      <c r="DJ28">
        <f t="shared" si="63"/>
        <v>0</v>
      </c>
      <c r="DK28">
        <f t="shared" si="63"/>
        <v>0</v>
      </c>
      <c r="DL28">
        <f t="shared" si="63"/>
        <v>0</v>
      </c>
      <c r="DM28">
        <f t="shared" si="63"/>
        <v>0</v>
      </c>
      <c r="DN28">
        <f t="shared" si="63"/>
        <v>0</v>
      </c>
      <c r="DO28">
        <f t="shared" si="63"/>
        <v>0</v>
      </c>
      <c r="DP28">
        <f t="shared" si="63"/>
        <v>0</v>
      </c>
      <c r="DR28">
        <f ca="1"/>
        <v>1.9600694427558238E-4</v>
      </c>
      <c r="DS28">
        <v>25</v>
      </c>
      <c r="DT28" s="23">
        <f ca="1"/>
        <v>0</v>
      </c>
      <c r="DU28" s="23">
        <f ca="1"/>
        <v>0</v>
      </c>
      <c r="DV28" s="23">
        <f ca="1"/>
        <v>4.2709023015866948E-7</v>
      </c>
      <c r="DW28" s="23">
        <f ca="1"/>
        <v>0</v>
      </c>
      <c r="DX28" s="23">
        <f ca="1"/>
        <v>4.5320273297932257E-7</v>
      </c>
      <c r="DY28" s="23">
        <f ca="1"/>
        <v>1.6647021447294123E-7</v>
      </c>
      <c r="DZ28" s="23">
        <f ca="1"/>
        <v>2.0943986417677052E-6</v>
      </c>
      <c r="EA28" s="23">
        <f ca="1"/>
        <v>2.1538294139169153E-5</v>
      </c>
      <c r="EB28" s="23">
        <f ca="1"/>
        <v>2.5341635721632609E-4</v>
      </c>
      <c r="EC28" s="23">
        <f ca="1"/>
        <v>1.9726046792987806E-5</v>
      </c>
      <c r="ED28" s="23">
        <f ca="1"/>
        <v>2.1410684857483952E-6</v>
      </c>
      <c r="EE28" s="23">
        <f ca="1"/>
        <v>2.3385615316241697E-4</v>
      </c>
      <c r="EF28" s="23">
        <f ca="1"/>
        <v>2.776596189139833E-4</v>
      </c>
      <c r="EG28" s="23">
        <f ca="1"/>
        <v>2.0031187452963065E-4</v>
      </c>
      <c r="EH28" s="23">
        <f ca="1"/>
        <v>1.4058663525439382E-3</v>
      </c>
      <c r="EI28" s="23">
        <f ca="1"/>
        <v>5.4788804579847868E-4</v>
      </c>
      <c r="EJ28" s="23">
        <f ca="1"/>
        <v>6.1192108319081076E-4</v>
      </c>
      <c r="EK28" s="23">
        <f ca="1"/>
        <v>2.9208638597028284E-5</v>
      </c>
      <c r="EL28" s="23">
        <f ca="1"/>
        <v>9.6466327898955378E-5</v>
      </c>
      <c r="EM28" s="23">
        <f ca="1"/>
        <v>3.2751481096459585E-5</v>
      </c>
      <c r="EN28" s="23">
        <f ca="1"/>
        <v>9.9884666433986421E-6</v>
      </c>
      <c r="EO28" s="23">
        <f ca="1"/>
        <v>3.3570725548893733E-6</v>
      </c>
      <c r="EP28" s="23">
        <f ca="1"/>
        <v>2.178296498664379E-3</v>
      </c>
      <c r="EQ28" s="23">
        <f ca="1"/>
        <v>9.2598206988737551E-4</v>
      </c>
      <c r="ER28" s="23">
        <f ca="1"/>
        <v>0.25541967588676623</v>
      </c>
      <c r="ES28" s="23">
        <f ca="1"/>
        <v>1.2750808320237548E-3</v>
      </c>
      <c r="ET28" s="23">
        <f ca="1"/>
        <v>0</v>
      </c>
      <c r="EU28" s="23">
        <f ca="1"/>
        <v>5.9561851452890471E-6</v>
      </c>
      <c r="EV28" s="23">
        <f ca="1"/>
        <v>3.7801833472004356E-6</v>
      </c>
      <c r="EW28" s="23">
        <f ca="1"/>
        <v>1.1588673933453162E-3</v>
      </c>
      <c r="EX28" s="23">
        <f ca="1"/>
        <v>1.7201883645755989E-4</v>
      </c>
      <c r="EY28" s="23">
        <f ca="1"/>
        <v>1.8790342111983099E-4</v>
      </c>
      <c r="EZ28" s="23">
        <f ca="1"/>
        <v>3.3495951816861128E-4</v>
      </c>
      <c r="FA28" s="23">
        <f ca="1"/>
        <v>3.7439330845839093E-5</v>
      </c>
      <c r="FB28" s="23">
        <f ca="1"/>
        <v>3.1116250071902026E-4</v>
      </c>
      <c r="FC28" s="23">
        <f ca="1"/>
        <v>1.4380799513031124E-2</v>
      </c>
      <c r="FD28" s="23">
        <f ca="1"/>
        <v>0</v>
      </c>
      <c r="FE28" s="23">
        <f ca="1"/>
        <v>6.3171663507925234E-6</v>
      </c>
      <c r="FF28" s="23">
        <f ca="1"/>
        <v>1.2084938127468862E-3</v>
      </c>
      <c r="FG28" s="23">
        <f ca="1"/>
        <v>3.3413633015861246E-5</v>
      </c>
      <c r="FH28" s="23">
        <f ca="1"/>
        <v>1.7082605358465538E-5</v>
      </c>
      <c r="FI28" s="23">
        <f ca="1"/>
        <v>6.8896193068169478E-4</v>
      </c>
      <c r="FJ28" s="23">
        <f ca="1"/>
        <v>4.1489659962630075E-4</v>
      </c>
      <c r="FK28" s="23">
        <f ca="1"/>
        <v>5.9802284620916408E-4</v>
      </c>
      <c r="FL28" s="23">
        <f ca="1"/>
        <v>6.3872128756112723E-4</v>
      </c>
      <c r="FM28" s="23">
        <f ca="1"/>
        <v>4.1541785540212572E-4</v>
      </c>
      <c r="FN28" s="23">
        <f ca="1"/>
        <v>4.0364933120792842E-5</v>
      </c>
      <c r="FO28" s="23">
        <f ca="1"/>
        <v>7.429849946419746E-3</v>
      </c>
      <c r="FP28" s="23">
        <f ca="1"/>
        <v>1.563951353814437E-3</v>
      </c>
      <c r="FQ28" s="23">
        <f ca="1"/>
        <v>1.8345236053800395E-6</v>
      </c>
      <c r="FR28" s="23">
        <f ca="1"/>
        <v>8.0589435433821721E-6</v>
      </c>
      <c r="FS28" s="23">
        <f ca="1"/>
        <v>2.9073604001579064E-4</v>
      </c>
    </row>
    <row r="29" spans="1:230" x14ac:dyDescent="0.3">
      <c r="A29" s="7">
        <v>26</v>
      </c>
      <c r="B29" s="17" t="s">
        <v>45</v>
      </c>
      <c r="C29" s="63" t="s">
        <v>242</v>
      </c>
      <c r="D29" s="1">
        <v>2656.67</v>
      </c>
      <c r="E29" s="1">
        <v>96935.13</v>
      </c>
      <c r="F29" s="1">
        <v>14886.12</v>
      </c>
      <c r="G29" s="1">
        <v>94957.24</v>
      </c>
      <c r="H29" s="1">
        <v>3022.48</v>
      </c>
      <c r="I29" s="1">
        <v>563.30999999999995</v>
      </c>
      <c r="J29" s="1">
        <v>15994.94</v>
      </c>
      <c r="K29" s="1">
        <v>58223.44</v>
      </c>
      <c r="L29" s="1">
        <v>73.06</v>
      </c>
      <c r="M29" s="1">
        <v>1117.97</v>
      </c>
      <c r="N29" s="1">
        <v>102494.38</v>
      </c>
      <c r="O29" s="1">
        <v>102077.03</v>
      </c>
      <c r="P29" s="1">
        <v>10501.15</v>
      </c>
      <c r="Q29" s="1">
        <v>85231.9</v>
      </c>
      <c r="R29" s="1">
        <v>124944.74</v>
      </c>
      <c r="S29" s="1">
        <v>11397.14</v>
      </c>
      <c r="T29" s="1">
        <v>180470.57</v>
      </c>
      <c r="U29" s="1">
        <v>153199.62</v>
      </c>
      <c r="V29" s="1">
        <v>195032.81</v>
      </c>
      <c r="W29" s="1">
        <v>1521.43</v>
      </c>
      <c r="X29" s="1">
        <v>320571.38</v>
      </c>
      <c r="Y29" s="1">
        <v>340113.65</v>
      </c>
      <c r="Z29" s="1">
        <v>871470.39</v>
      </c>
      <c r="AA29" s="1">
        <v>109141.74</v>
      </c>
      <c r="AB29" s="1">
        <v>42094.33</v>
      </c>
      <c r="AC29" s="1">
        <v>1700397.74</v>
      </c>
      <c r="AD29" s="1">
        <v>10156.799999999999</v>
      </c>
      <c r="AE29" s="1">
        <v>562.76</v>
      </c>
      <c r="AF29" s="1">
        <v>9400.5300000000007</v>
      </c>
      <c r="AG29" s="1">
        <v>262284.15999999997</v>
      </c>
      <c r="AH29" s="1">
        <v>23054.5</v>
      </c>
      <c r="AI29" s="1">
        <v>218572.03</v>
      </c>
      <c r="AJ29" s="1">
        <v>1447.28</v>
      </c>
      <c r="AK29" s="1">
        <v>38322.15</v>
      </c>
      <c r="AL29" s="1">
        <v>1211.82</v>
      </c>
      <c r="AM29" s="1">
        <v>39.950000000000003</v>
      </c>
      <c r="AN29" s="1">
        <v>5183.42</v>
      </c>
      <c r="AO29" s="1">
        <v>5124.17</v>
      </c>
      <c r="AP29" s="1">
        <v>20111.03</v>
      </c>
      <c r="AQ29" s="1">
        <v>166502.04</v>
      </c>
      <c r="AR29" s="1">
        <v>32788.57</v>
      </c>
      <c r="AS29" s="1">
        <v>25293.1</v>
      </c>
      <c r="AT29" s="1">
        <v>4958.4399999999996</v>
      </c>
      <c r="AU29" s="1">
        <v>9706.4599999999991</v>
      </c>
      <c r="AV29" s="1">
        <v>1408.29</v>
      </c>
      <c r="AW29" s="1">
        <v>4816.59</v>
      </c>
      <c r="AX29" s="1">
        <v>4898.3100000000004</v>
      </c>
      <c r="AY29" s="1">
        <v>85562.55</v>
      </c>
      <c r="AZ29" s="1">
        <v>596969.62</v>
      </c>
      <c r="BA29" s="1">
        <v>25909.05</v>
      </c>
      <c r="BB29" s="1">
        <v>165167.22</v>
      </c>
      <c r="BC29" s="1">
        <v>13.68</v>
      </c>
      <c r="BD29" s="19">
        <f t="shared" si="2"/>
        <v>6358554.8800000008</v>
      </c>
      <c r="BE29" s="1">
        <v>8107676.0499999998</v>
      </c>
      <c r="BF29" s="1">
        <v>0</v>
      </c>
      <c r="BG29" s="1">
        <v>14351.01</v>
      </c>
      <c r="BH29" s="1">
        <v>192259.25</v>
      </c>
      <c r="BI29" s="1">
        <v>297911.65999999997</v>
      </c>
      <c r="BJ29" s="1">
        <f t="shared" si="3"/>
        <v>8612197.9699999988</v>
      </c>
      <c r="BK29" s="1">
        <f t="shared" si="6"/>
        <v>14970752.85</v>
      </c>
      <c r="BL29" s="1">
        <v>0</v>
      </c>
      <c r="BM29" s="1">
        <f t="shared" si="4"/>
        <v>14970752.85</v>
      </c>
      <c r="BO29">
        <v>26</v>
      </c>
      <c r="BP29">
        <f t="shared" si="0"/>
        <v>6.679690794574837E-8</v>
      </c>
      <c r="BQ29">
        <f t="shared" si="5"/>
        <v>0</v>
      </c>
      <c r="BR29">
        <f t="shared" si="63"/>
        <v>0</v>
      </c>
      <c r="BS29">
        <f t="shared" si="63"/>
        <v>0</v>
      </c>
      <c r="BT29">
        <f t="shared" si="63"/>
        <v>0</v>
      </c>
      <c r="BU29">
        <f t="shared" si="63"/>
        <v>0</v>
      </c>
      <c r="BV29">
        <f t="shared" si="63"/>
        <v>0</v>
      </c>
      <c r="BW29">
        <f t="shared" si="63"/>
        <v>0</v>
      </c>
      <c r="BX29">
        <f t="shared" si="63"/>
        <v>0</v>
      </c>
      <c r="BY29">
        <f t="shared" si="63"/>
        <v>0</v>
      </c>
      <c r="BZ29">
        <f t="shared" si="63"/>
        <v>0</v>
      </c>
      <c r="CA29">
        <f t="shared" si="63"/>
        <v>0</v>
      </c>
      <c r="CB29">
        <f t="shared" si="63"/>
        <v>0</v>
      </c>
      <c r="CC29">
        <f t="shared" si="63"/>
        <v>0</v>
      </c>
      <c r="CD29">
        <f t="shared" si="63"/>
        <v>0</v>
      </c>
      <c r="CE29">
        <f t="shared" si="63"/>
        <v>0</v>
      </c>
      <c r="CF29">
        <f t="shared" si="63"/>
        <v>0</v>
      </c>
      <c r="CG29">
        <f t="shared" ref="BR29:DP34" si="64">IF($BO29=CG$3, $BP29, 0)</f>
        <v>0</v>
      </c>
      <c r="CH29">
        <f t="shared" si="64"/>
        <v>0</v>
      </c>
      <c r="CI29">
        <f t="shared" si="64"/>
        <v>0</v>
      </c>
      <c r="CJ29">
        <f t="shared" si="64"/>
        <v>0</v>
      </c>
      <c r="CK29">
        <f t="shared" si="64"/>
        <v>0</v>
      </c>
      <c r="CL29">
        <f t="shared" si="64"/>
        <v>0</v>
      </c>
      <c r="CM29">
        <f t="shared" si="64"/>
        <v>0</v>
      </c>
      <c r="CN29">
        <f t="shared" si="64"/>
        <v>0</v>
      </c>
      <c r="CO29">
        <f t="shared" si="64"/>
        <v>0</v>
      </c>
      <c r="CP29">
        <f t="shared" si="64"/>
        <v>6.679690794574837E-8</v>
      </c>
      <c r="CQ29">
        <f t="shared" si="64"/>
        <v>0</v>
      </c>
      <c r="CR29">
        <f t="shared" si="64"/>
        <v>0</v>
      </c>
      <c r="CS29">
        <f t="shared" si="64"/>
        <v>0</v>
      </c>
      <c r="CT29">
        <f t="shared" si="64"/>
        <v>0</v>
      </c>
      <c r="CU29">
        <f t="shared" si="64"/>
        <v>0</v>
      </c>
      <c r="CV29">
        <f t="shared" si="64"/>
        <v>0</v>
      </c>
      <c r="CW29">
        <f t="shared" si="64"/>
        <v>0</v>
      </c>
      <c r="CX29">
        <f t="shared" si="64"/>
        <v>0</v>
      </c>
      <c r="CY29">
        <f t="shared" si="64"/>
        <v>0</v>
      </c>
      <c r="CZ29">
        <f t="shared" si="64"/>
        <v>0</v>
      </c>
      <c r="DA29">
        <f t="shared" si="64"/>
        <v>0</v>
      </c>
      <c r="DB29">
        <f t="shared" si="64"/>
        <v>0</v>
      </c>
      <c r="DC29">
        <f t="shared" si="64"/>
        <v>0</v>
      </c>
      <c r="DD29">
        <f t="shared" si="64"/>
        <v>0</v>
      </c>
      <c r="DE29">
        <f t="shared" si="64"/>
        <v>0</v>
      </c>
      <c r="DF29">
        <f t="shared" si="64"/>
        <v>0</v>
      </c>
      <c r="DG29">
        <f t="shared" si="64"/>
        <v>0</v>
      </c>
      <c r="DH29">
        <f t="shared" si="64"/>
        <v>0</v>
      </c>
      <c r="DI29">
        <f t="shared" si="64"/>
        <v>0</v>
      </c>
      <c r="DJ29">
        <f t="shared" si="64"/>
        <v>0</v>
      </c>
      <c r="DK29">
        <f t="shared" si="64"/>
        <v>0</v>
      </c>
      <c r="DL29">
        <f t="shared" si="64"/>
        <v>0</v>
      </c>
      <c r="DM29">
        <f t="shared" si="64"/>
        <v>0</v>
      </c>
      <c r="DN29">
        <f t="shared" si="64"/>
        <v>0</v>
      </c>
      <c r="DO29">
        <f t="shared" si="64"/>
        <v>0</v>
      </c>
      <c r="DP29">
        <f t="shared" si="64"/>
        <v>0</v>
      </c>
      <c r="DR29">
        <f ca="1"/>
        <v>2.7707506181654727E-4</v>
      </c>
      <c r="DS29">
        <v>26</v>
      </c>
      <c r="DT29" s="23">
        <f ca="1"/>
        <v>3.7398580385830565E-5</v>
      </c>
      <c r="DU29" s="23">
        <f ca="1"/>
        <v>3.6995589358815068E-3</v>
      </c>
      <c r="DV29" s="23">
        <f ca="1"/>
        <v>1.1883582087793595E-3</v>
      </c>
      <c r="DW29" s="23">
        <f ca="1"/>
        <v>3.6925150659226896E-3</v>
      </c>
      <c r="DX29" s="23">
        <f ca="1"/>
        <v>1.2122090233410115E-3</v>
      </c>
      <c r="DY29" s="23">
        <f ca="1"/>
        <v>3.907264021448022E-4</v>
      </c>
      <c r="DZ29" s="23">
        <f ca="1"/>
        <v>9.3784380210402973E-4</v>
      </c>
      <c r="EA29" s="23">
        <f ca="1"/>
        <v>2.4326548525979959E-3</v>
      </c>
      <c r="EB29" s="23">
        <f ca="1"/>
        <v>4.5583374100068401E-5</v>
      </c>
      <c r="EC29" s="23">
        <f ca="1"/>
        <v>1.0321599051369737E-4</v>
      </c>
      <c r="ED29" s="23">
        <f ca="1"/>
        <v>1.4208319001898391E-3</v>
      </c>
      <c r="EE29" s="23">
        <f ca="1"/>
        <v>4.3222359138325744E-4</v>
      </c>
      <c r="EF29" s="23">
        <f ca="1"/>
        <v>2.361424516220885E-3</v>
      </c>
      <c r="EG29" s="23">
        <f ca="1"/>
        <v>3.3520293848987771E-4</v>
      </c>
      <c r="EH29" s="23">
        <f ca="1"/>
        <v>6.4304860067114604E-3</v>
      </c>
      <c r="EI29" s="23">
        <f ca="1"/>
        <v>7.8288247808664529E-4</v>
      </c>
      <c r="EJ29" s="23">
        <f ca="1"/>
        <v>3.8777146831450674E-3</v>
      </c>
      <c r="EK29" s="23">
        <f ca="1"/>
        <v>1.310430235504541E-3</v>
      </c>
      <c r="EL29" s="23">
        <f ca="1"/>
        <v>2.6794336675626542E-3</v>
      </c>
      <c r="EM29" s="23">
        <f ca="1"/>
        <v>5.5865335371474299E-5</v>
      </c>
      <c r="EN29" s="23">
        <f ca="1"/>
        <v>5.5198616351915574E-3</v>
      </c>
      <c r="EO29" s="23">
        <f ca="1"/>
        <v>7.8181508183086505E-4</v>
      </c>
      <c r="EP29" s="23">
        <f ca="1"/>
        <v>5.2605909184092548E-3</v>
      </c>
      <c r="EQ29" s="23">
        <f ca="1"/>
        <v>4.1468780051446435E-4</v>
      </c>
      <c r="ER29" s="23">
        <f ca="1"/>
        <v>4.0888889196271424E-3</v>
      </c>
      <c r="ES29" s="23">
        <f ca="1"/>
        <v>0.11358131130993857</v>
      </c>
      <c r="ET29" s="23">
        <f ca="1"/>
        <v>1.4516328208951564E-4</v>
      </c>
      <c r="EU29" s="23">
        <f ca="1"/>
        <v>3.33158011366948E-5</v>
      </c>
      <c r="EV29" s="23">
        <f ca="1"/>
        <v>5.5786070582194841E-3</v>
      </c>
      <c r="EW29" s="23">
        <f ca="1"/>
        <v>6.705792116701593E-4</v>
      </c>
      <c r="EX29" s="23">
        <f ca="1"/>
        <v>4.8255352820273761E-4</v>
      </c>
      <c r="EY29" s="23">
        <f ca="1"/>
        <v>7.6390763563135612E-4</v>
      </c>
      <c r="EZ29" s="23">
        <f ca="1"/>
        <v>5.2725021638486895E-4</v>
      </c>
      <c r="FA29" s="23">
        <f ca="1"/>
        <v>2.6968077376299249E-4</v>
      </c>
      <c r="FB29" s="23">
        <f ca="1"/>
        <v>1.9003776918724079E-3</v>
      </c>
      <c r="FC29" s="23">
        <f ca="1"/>
        <v>1.4475004800846398E-2</v>
      </c>
      <c r="FD29" s="23">
        <f ca="1"/>
        <v>2.1264616353074083E-4</v>
      </c>
      <c r="FE29" s="23">
        <f ca="1"/>
        <v>9.1804408110438245E-4</v>
      </c>
      <c r="FF29" s="23">
        <f ca="1"/>
        <v>1.9175719954149281E-3</v>
      </c>
      <c r="FG29" s="23">
        <f ca="1"/>
        <v>2.5374628559612913E-3</v>
      </c>
      <c r="FH29" s="23">
        <f ca="1"/>
        <v>5.2203196940996534E-4</v>
      </c>
      <c r="FI29" s="23">
        <f ca="1"/>
        <v>6.7702010661251739E-4</v>
      </c>
      <c r="FJ29" s="23">
        <f ca="1"/>
        <v>1.0250119058170413E-3</v>
      </c>
      <c r="FK29" s="23">
        <f ca="1"/>
        <v>1.357059156453781E-3</v>
      </c>
      <c r="FL29" s="23">
        <f ca="1"/>
        <v>1.6521955110105247E-3</v>
      </c>
      <c r="FM29" s="23">
        <f ca="1"/>
        <v>2.5181857161482053E-4</v>
      </c>
      <c r="FN29" s="23">
        <f ca="1"/>
        <v>4.9279685846894663E-4</v>
      </c>
      <c r="FO29" s="23">
        <f ca="1"/>
        <v>1.4533921458715991E-3</v>
      </c>
      <c r="FP29" s="23">
        <f ca="1"/>
        <v>8.939092471252106E-3</v>
      </c>
      <c r="FQ29" s="23">
        <f ca="1"/>
        <v>1.0916574142850646E-3</v>
      </c>
      <c r="FR29" s="23">
        <f ca="1"/>
        <v>3.4103850914613959E-3</v>
      </c>
      <c r="FS29" s="23">
        <f ca="1"/>
        <v>4.868138344450448E-4</v>
      </c>
    </row>
    <row r="30" spans="1:230" x14ac:dyDescent="0.3">
      <c r="A30" s="7">
        <v>27</v>
      </c>
      <c r="B30" s="17" t="s">
        <v>46</v>
      </c>
      <c r="C30" s="63" t="s">
        <v>169</v>
      </c>
      <c r="D30" s="1">
        <v>709.3</v>
      </c>
      <c r="E30" s="1">
        <v>901.31</v>
      </c>
      <c r="F30" s="1">
        <v>93.54</v>
      </c>
      <c r="G30" s="1">
        <v>107.55</v>
      </c>
      <c r="H30" s="1">
        <v>287.45999999999998</v>
      </c>
      <c r="I30" s="1">
        <v>354.08</v>
      </c>
      <c r="J30" s="1">
        <v>263.22000000000003</v>
      </c>
      <c r="K30" s="1">
        <v>69769.34</v>
      </c>
      <c r="L30" s="1">
        <v>413.05</v>
      </c>
      <c r="M30" s="1">
        <v>481.12</v>
      </c>
      <c r="N30" s="1">
        <v>114.08</v>
      </c>
      <c r="O30" s="1">
        <v>311.83</v>
      </c>
      <c r="P30" s="1">
        <v>562.08000000000004</v>
      </c>
      <c r="Q30" s="1">
        <v>172.66</v>
      </c>
      <c r="R30" s="1">
        <v>948.24</v>
      </c>
      <c r="S30" s="1">
        <v>448.23</v>
      </c>
      <c r="T30" s="1">
        <v>706.56</v>
      </c>
      <c r="U30" s="1">
        <v>634.45000000000005</v>
      </c>
      <c r="V30" s="1">
        <v>386.41</v>
      </c>
      <c r="W30" s="1">
        <v>646.39</v>
      </c>
      <c r="X30" s="1">
        <v>325.74</v>
      </c>
      <c r="Y30" s="1">
        <v>787.89</v>
      </c>
      <c r="Z30" s="1">
        <v>332.3</v>
      </c>
      <c r="AA30" s="1">
        <v>162.37</v>
      </c>
      <c r="AB30" s="1">
        <v>72.33</v>
      </c>
      <c r="AC30" s="1">
        <v>129.41</v>
      </c>
      <c r="AD30" s="1">
        <v>48961413.689999998</v>
      </c>
      <c r="AE30" s="1">
        <v>360.71</v>
      </c>
      <c r="AF30" s="1">
        <v>144.05000000000001</v>
      </c>
      <c r="AG30" s="1">
        <v>5729.99</v>
      </c>
      <c r="AH30" s="1">
        <v>438.85</v>
      </c>
      <c r="AI30" s="1">
        <v>436.93</v>
      </c>
      <c r="AJ30" s="1">
        <v>257.13</v>
      </c>
      <c r="AK30" s="1">
        <v>425.85</v>
      </c>
      <c r="AL30" s="1">
        <v>277.98</v>
      </c>
      <c r="AM30" s="1">
        <v>20.62</v>
      </c>
      <c r="AN30" s="1">
        <v>154</v>
      </c>
      <c r="AO30" s="1">
        <v>328.86</v>
      </c>
      <c r="AP30" s="1">
        <v>142.03</v>
      </c>
      <c r="AQ30" s="1">
        <v>132.16</v>
      </c>
      <c r="AR30" s="1">
        <v>302.87</v>
      </c>
      <c r="AS30" s="1">
        <v>427.91</v>
      </c>
      <c r="AT30" s="1">
        <v>356.27</v>
      </c>
      <c r="AU30" s="1">
        <v>412.85</v>
      </c>
      <c r="AV30" s="1">
        <v>197.31</v>
      </c>
      <c r="AW30" s="1">
        <v>33.880000000000003</v>
      </c>
      <c r="AX30" s="1">
        <v>78.599999999999994</v>
      </c>
      <c r="AY30" s="1">
        <v>351107.28</v>
      </c>
      <c r="AZ30" s="1">
        <v>105.9</v>
      </c>
      <c r="BA30" s="1">
        <v>87.9</v>
      </c>
      <c r="BB30" s="1">
        <v>55.57</v>
      </c>
      <c r="BC30" s="1">
        <v>46.69</v>
      </c>
      <c r="BD30" s="19">
        <f t="shared" si="2"/>
        <v>49403596.819999993</v>
      </c>
      <c r="BE30" s="1">
        <v>20563626.539999999</v>
      </c>
      <c r="BF30" s="1">
        <v>0</v>
      </c>
      <c r="BG30" s="1">
        <v>0</v>
      </c>
      <c r="BH30" s="1">
        <v>0</v>
      </c>
      <c r="BI30" s="1">
        <v>883.27</v>
      </c>
      <c r="BJ30" s="1">
        <f t="shared" si="3"/>
        <v>20564509.809999999</v>
      </c>
      <c r="BK30" s="1">
        <f t="shared" si="6"/>
        <v>69968106.629999995</v>
      </c>
      <c r="BL30" s="1">
        <v>0</v>
      </c>
      <c r="BM30" s="1">
        <f t="shared" si="4"/>
        <v>69968106.629999995</v>
      </c>
      <c r="BO30">
        <v>27</v>
      </c>
      <c r="BP30">
        <f t="shared" si="0"/>
        <v>1.429222610364639E-8</v>
      </c>
      <c r="BQ30">
        <f t="shared" si="5"/>
        <v>0</v>
      </c>
      <c r="BR30">
        <f t="shared" si="64"/>
        <v>0</v>
      </c>
      <c r="BS30">
        <f t="shared" si="64"/>
        <v>0</v>
      </c>
      <c r="BT30">
        <f t="shared" si="64"/>
        <v>0</v>
      </c>
      <c r="BU30">
        <f t="shared" si="64"/>
        <v>0</v>
      </c>
      <c r="BV30">
        <f t="shared" si="64"/>
        <v>0</v>
      </c>
      <c r="BW30">
        <f t="shared" si="64"/>
        <v>0</v>
      </c>
      <c r="BX30">
        <f t="shared" si="64"/>
        <v>0</v>
      </c>
      <c r="BY30">
        <f t="shared" si="64"/>
        <v>0</v>
      </c>
      <c r="BZ30">
        <f t="shared" si="64"/>
        <v>0</v>
      </c>
      <c r="CA30">
        <f t="shared" si="64"/>
        <v>0</v>
      </c>
      <c r="CB30">
        <f t="shared" si="64"/>
        <v>0</v>
      </c>
      <c r="CC30">
        <f t="shared" si="64"/>
        <v>0</v>
      </c>
      <c r="CD30">
        <f t="shared" si="64"/>
        <v>0</v>
      </c>
      <c r="CE30">
        <f t="shared" si="64"/>
        <v>0</v>
      </c>
      <c r="CF30">
        <f t="shared" si="64"/>
        <v>0</v>
      </c>
      <c r="CG30">
        <f t="shared" si="64"/>
        <v>0</v>
      </c>
      <c r="CH30">
        <f t="shared" si="64"/>
        <v>0</v>
      </c>
      <c r="CI30">
        <f t="shared" si="64"/>
        <v>0</v>
      </c>
      <c r="CJ30">
        <f t="shared" si="64"/>
        <v>0</v>
      </c>
      <c r="CK30">
        <f t="shared" si="64"/>
        <v>0</v>
      </c>
      <c r="CL30">
        <f t="shared" si="64"/>
        <v>0</v>
      </c>
      <c r="CM30">
        <f t="shared" si="64"/>
        <v>0</v>
      </c>
      <c r="CN30">
        <f t="shared" si="64"/>
        <v>0</v>
      </c>
      <c r="CO30">
        <f t="shared" si="64"/>
        <v>0</v>
      </c>
      <c r="CP30">
        <f t="shared" si="64"/>
        <v>0</v>
      </c>
      <c r="CQ30">
        <f t="shared" si="64"/>
        <v>1.429222610364639E-8</v>
      </c>
      <c r="CR30">
        <f t="shared" si="64"/>
        <v>0</v>
      </c>
      <c r="CS30">
        <f t="shared" si="64"/>
        <v>0</v>
      </c>
      <c r="CT30">
        <f t="shared" si="64"/>
        <v>0</v>
      </c>
      <c r="CU30">
        <f t="shared" si="64"/>
        <v>0</v>
      </c>
      <c r="CV30">
        <f t="shared" si="64"/>
        <v>0</v>
      </c>
      <c r="CW30">
        <f t="shared" si="64"/>
        <v>0</v>
      </c>
      <c r="CX30">
        <f t="shared" si="64"/>
        <v>0</v>
      </c>
      <c r="CY30">
        <f t="shared" si="64"/>
        <v>0</v>
      </c>
      <c r="CZ30">
        <f t="shared" si="64"/>
        <v>0</v>
      </c>
      <c r="DA30">
        <f t="shared" si="64"/>
        <v>0</v>
      </c>
      <c r="DB30">
        <f t="shared" si="64"/>
        <v>0</v>
      </c>
      <c r="DC30">
        <f t="shared" si="64"/>
        <v>0</v>
      </c>
      <c r="DD30">
        <f t="shared" si="64"/>
        <v>0</v>
      </c>
      <c r="DE30">
        <f t="shared" si="64"/>
        <v>0</v>
      </c>
      <c r="DF30">
        <f t="shared" si="64"/>
        <v>0</v>
      </c>
      <c r="DG30">
        <f t="shared" si="64"/>
        <v>0</v>
      </c>
      <c r="DH30">
        <f t="shared" si="64"/>
        <v>0</v>
      </c>
      <c r="DI30">
        <f t="shared" si="64"/>
        <v>0</v>
      </c>
      <c r="DJ30">
        <f t="shared" si="64"/>
        <v>0</v>
      </c>
      <c r="DK30">
        <f t="shared" si="64"/>
        <v>0</v>
      </c>
      <c r="DL30">
        <f t="shared" si="64"/>
        <v>0</v>
      </c>
      <c r="DM30">
        <f t="shared" si="64"/>
        <v>0</v>
      </c>
      <c r="DN30">
        <f t="shared" si="64"/>
        <v>0</v>
      </c>
      <c r="DO30">
        <f t="shared" si="64"/>
        <v>0</v>
      </c>
      <c r="DP30">
        <f t="shared" si="64"/>
        <v>0</v>
      </c>
      <c r="DR30">
        <f ca="1"/>
        <v>1.7128801107641181E-5</v>
      </c>
      <c r="DS30">
        <v>27</v>
      </c>
      <c r="DT30" s="23">
        <f ca="1"/>
        <v>9.9849861170825201E-6</v>
      </c>
      <c r="DU30" s="23">
        <f ca="1"/>
        <v>3.4398772297508244E-5</v>
      </c>
      <c r="DV30" s="23">
        <f ca="1"/>
        <v>7.4672934820639158E-6</v>
      </c>
      <c r="DW30" s="23">
        <f ca="1"/>
        <v>4.1821981698287065E-6</v>
      </c>
      <c r="DX30" s="23">
        <f ca="1"/>
        <v>1.1528996249755404E-4</v>
      </c>
      <c r="DY30" s="23">
        <f ca="1"/>
        <v>2.4559905641907931E-4</v>
      </c>
      <c r="DZ30" s="23">
        <f ca="1"/>
        <v>1.543358372021544E-5</v>
      </c>
      <c r="EA30" s="23">
        <f ca="1"/>
        <v>2.9150583255396702E-3</v>
      </c>
      <c r="EB30" s="23">
        <f ca="1"/>
        <v>2.5770890599552773E-4</v>
      </c>
      <c r="EC30" s="23">
        <f ca="1"/>
        <v>4.441915020613261E-5</v>
      </c>
      <c r="ED30" s="23">
        <f ca="1"/>
        <v>1.5814379595608738E-6</v>
      </c>
      <c r="EE30" s="23">
        <f ca="1"/>
        <v>1.3203781742184423E-6</v>
      </c>
      <c r="EF30" s="23">
        <f ca="1"/>
        <v>1.2639658438146634E-4</v>
      </c>
      <c r="EG30" s="23">
        <f ca="1"/>
        <v>6.7904316763632267E-7</v>
      </c>
      <c r="EH30" s="23">
        <f ca="1"/>
        <v>4.8802727117636762E-5</v>
      </c>
      <c r="EI30" s="23">
        <f ca="1"/>
        <v>3.0789427273226185E-5</v>
      </c>
      <c r="EJ30" s="23">
        <f ca="1"/>
        <v>1.5181633695305437E-5</v>
      </c>
      <c r="EK30" s="23">
        <f ca="1"/>
        <v>5.4269224879007929E-6</v>
      </c>
      <c r="EL30" s="23">
        <f ca="1"/>
        <v>5.3086450607099668E-6</v>
      </c>
      <c r="EM30" s="23">
        <f ca="1"/>
        <v>2.3734771978183205E-5</v>
      </c>
      <c r="EN30" s="23">
        <f ca="1"/>
        <v>5.6088591846449232E-6</v>
      </c>
      <c r="EO30" s="23">
        <f ca="1"/>
        <v>1.8111130935900991E-6</v>
      </c>
      <c r="EP30" s="23">
        <f ca="1"/>
        <v>2.0059136629844597E-6</v>
      </c>
      <c r="EQ30" s="23">
        <f ca="1"/>
        <v>6.1693040783052909E-7</v>
      </c>
      <c r="ER30" s="23">
        <f ca="1"/>
        <v>7.0258710747179289E-6</v>
      </c>
      <c r="ES30" s="23">
        <f ca="1"/>
        <v>8.6441878572592968E-6</v>
      </c>
      <c r="ET30" s="23">
        <f ca="1"/>
        <v>0.69976759481164763</v>
      </c>
      <c r="EU30" s="23">
        <f ca="1"/>
        <v>2.1354294242691701E-5</v>
      </c>
      <c r="EV30" s="23">
        <f ca="1"/>
        <v>8.5484365959846584E-5</v>
      </c>
      <c r="EW30" s="23">
        <f ca="1"/>
        <v>1.4649806443049768E-5</v>
      </c>
      <c r="EX30" s="23">
        <f ca="1"/>
        <v>9.1855653278870246E-6</v>
      </c>
      <c r="EY30" s="23">
        <f ca="1"/>
        <v>1.5270671331387114E-6</v>
      </c>
      <c r="EZ30" s="23">
        <f ca="1"/>
        <v>9.367354495262931E-5</v>
      </c>
      <c r="FA30" s="23">
        <f ca="1"/>
        <v>2.9967931733206608E-6</v>
      </c>
      <c r="FB30" s="23">
        <f ca="1"/>
        <v>4.3592859565504116E-4</v>
      </c>
      <c r="FC30" s="23">
        <f ca="1"/>
        <v>7.4712039798110813E-3</v>
      </c>
      <c r="FD30" s="23">
        <f ca="1"/>
        <v>6.3177417966774994E-6</v>
      </c>
      <c r="FE30" s="23">
        <f ca="1"/>
        <v>5.8918415374975308E-5</v>
      </c>
      <c r="FF30" s="23">
        <f ca="1"/>
        <v>1.3542456577747745E-5</v>
      </c>
      <c r="FG30" s="23">
        <f ca="1"/>
        <v>2.014095989717869E-6</v>
      </c>
      <c r="FH30" s="23">
        <f ca="1"/>
        <v>4.8220408079765664E-6</v>
      </c>
      <c r="FI30" s="23">
        <f ca="1"/>
        <v>1.1453861876186087E-5</v>
      </c>
      <c r="FJ30" s="23">
        <f ca="1"/>
        <v>7.3648363534788627E-5</v>
      </c>
      <c r="FK30" s="23">
        <f ca="1"/>
        <v>5.7720515279715113E-5</v>
      </c>
      <c r="FL30" s="23">
        <f ca="1"/>
        <v>2.3148264652698424E-4</v>
      </c>
      <c r="FM30" s="23">
        <f ca="1"/>
        <v>1.7712973714412313E-6</v>
      </c>
      <c r="FN30" s="23">
        <f ca="1"/>
        <v>7.9075912050603584E-6</v>
      </c>
      <c r="FO30" s="23">
        <f ca="1"/>
        <v>5.9640177052967727E-3</v>
      </c>
      <c r="FP30" s="23">
        <f ca="1"/>
        <v>1.5857589079752469E-6</v>
      </c>
      <c r="FQ30" s="23">
        <f ca="1"/>
        <v>3.7035972648806955E-6</v>
      </c>
      <c r="FR30" s="23">
        <f ca="1"/>
        <v>1.1474135093665061E-6</v>
      </c>
      <c r="FS30" s="23">
        <f ca="1"/>
        <v>1.6615013106899958E-3</v>
      </c>
    </row>
    <row r="31" spans="1:230" x14ac:dyDescent="0.3">
      <c r="A31" s="7">
        <v>28</v>
      </c>
      <c r="B31" s="17" t="s">
        <v>12</v>
      </c>
      <c r="C31" s="63" t="s">
        <v>169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534.38</v>
      </c>
      <c r="N31" s="1">
        <v>76069.100000000006</v>
      </c>
      <c r="O31" s="1">
        <v>38997.050000000003</v>
      </c>
      <c r="P31" s="1">
        <v>2659.36</v>
      </c>
      <c r="Q31" s="1">
        <v>50963.63</v>
      </c>
      <c r="R31" s="1">
        <v>17088.63</v>
      </c>
      <c r="S31" s="1">
        <v>636.16999999999996</v>
      </c>
      <c r="T31" s="1">
        <v>11150.05</v>
      </c>
      <c r="U31" s="1">
        <v>52935.45</v>
      </c>
      <c r="V31" s="1">
        <v>11352.97</v>
      </c>
      <c r="W31" s="1">
        <v>11174.61</v>
      </c>
      <c r="X31" s="1">
        <v>24904.69</v>
      </c>
      <c r="Y31" s="1">
        <v>46184.91</v>
      </c>
      <c r="Z31" s="1">
        <v>77511.72</v>
      </c>
      <c r="AA31" s="1">
        <v>1349370.36</v>
      </c>
      <c r="AB31" s="1">
        <v>9283.32</v>
      </c>
      <c r="AC31" s="1">
        <v>15564.24</v>
      </c>
      <c r="AD31" s="1">
        <v>5794.43</v>
      </c>
      <c r="AE31" s="1">
        <v>6341811.2199999997</v>
      </c>
      <c r="AF31" s="1">
        <v>217.71</v>
      </c>
      <c r="AG31" s="1">
        <v>93629.98</v>
      </c>
      <c r="AH31" s="1">
        <v>2562.59</v>
      </c>
      <c r="AI31" s="1">
        <v>39331.19</v>
      </c>
      <c r="AJ31" s="1">
        <v>162.94999999999999</v>
      </c>
      <c r="AK31" s="1">
        <v>5712.78</v>
      </c>
      <c r="AL31" s="1">
        <v>1709.14</v>
      </c>
      <c r="AM31" s="1">
        <v>0</v>
      </c>
      <c r="AN31" s="1">
        <v>5759</v>
      </c>
      <c r="AO31" s="1">
        <v>7412.78</v>
      </c>
      <c r="AP31" s="1">
        <v>27069.599999999999</v>
      </c>
      <c r="AQ31" s="1">
        <v>60013.38</v>
      </c>
      <c r="AR31" s="1">
        <v>3364.64</v>
      </c>
      <c r="AS31" s="1">
        <v>2524.92</v>
      </c>
      <c r="AT31" s="1">
        <v>6603.59</v>
      </c>
      <c r="AU31" s="1">
        <v>489.77</v>
      </c>
      <c r="AV31" s="1">
        <v>58.37</v>
      </c>
      <c r="AW31" s="1">
        <v>2376.63</v>
      </c>
      <c r="AX31" s="1">
        <v>36.270000000000003</v>
      </c>
      <c r="AY31" s="1">
        <v>1190.46</v>
      </c>
      <c r="AZ31" s="1">
        <v>54165.31</v>
      </c>
      <c r="BA31" s="1">
        <v>157961.70000000001</v>
      </c>
      <c r="BB31" s="1">
        <v>10263.23</v>
      </c>
      <c r="BC31" s="1">
        <v>0</v>
      </c>
      <c r="BD31" s="19">
        <f t="shared" si="2"/>
        <v>8626602.2800000012</v>
      </c>
      <c r="BE31" s="1">
        <v>7310828.0700000003</v>
      </c>
      <c r="BF31" s="1">
        <v>0</v>
      </c>
      <c r="BG31" s="1">
        <v>0</v>
      </c>
      <c r="BH31" s="1">
        <v>0</v>
      </c>
      <c r="BI31" s="1">
        <v>954254.1</v>
      </c>
      <c r="BJ31" s="1">
        <f t="shared" si="3"/>
        <v>8265082.1699999999</v>
      </c>
      <c r="BK31" s="1">
        <f t="shared" si="6"/>
        <v>16891684.450000003</v>
      </c>
      <c r="BL31" s="1">
        <v>0</v>
      </c>
      <c r="BM31" s="1">
        <f t="shared" si="4"/>
        <v>16891684.450000003</v>
      </c>
      <c r="BO31">
        <v>28</v>
      </c>
      <c r="BP31">
        <f t="shared" si="0"/>
        <v>5.920072701808018E-8</v>
      </c>
      <c r="BQ31">
        <f t="shared" si="5"/>
        <v>0</v>
      </c>
      <c r="BR31">
        <f t="shared" si="64"/>
        <v>0</v>
      </c>
      <c r="BS31">
        <f t="shared" si="64"/>
        <v>0</v>
      </c>
      <c r="BT31">
        <f t="shared" si="64"/>
        <v>0</v>
      </c>
      <c r="BU31">
        <f t="shared" si="64"/>
        <v>0</v>
      </c>
      <c r="BV31">
        <f t="shared" si="64"/>
        <v>0</v>
      </c>
      <c r="BW31">
        <f t="shared" si="64"/>
        <v>0</v>
      </c>
      <c r="BX31">
        <f t="shared" si="64"/>
        <v>0</v>
      </c>
      <c r="BY31">
        <f t="shared" si="64"/>
        <v>0</v>
      </c>
      <c r="BZ31">
        <f t="shared" si="64"/>
        <v>0</v>
      </c>
      <c r="CA31">
        <f t="shared" si="64"/>
        <v>0</v>
      </c>
      <c r="CB31">
        <f t="shared" si="64"/>
        <v>0</v>
      </c>
      <c r="CC31">
        <f t="shared" si="64"/>
        <v>0</v>
      </c>
      <c r="CD31">
        <f t="shared" si="64"/>
        <v>0</v>
      </c>
      <c r="CE31">
        <f t="shared" si="64"/>
        <v>0</v>
      </c>
      <c r="CF31">
        <f t="shared" si="64"/>
        <v>0</v>
      </c>
      <c r="CG31">
        <f t="shared" si="64"/>
        <v>0</v>
      </c>
      <c r="CH31">
        <f t="shared" si="64"/>
        <v>0</v>
      </c>
      <c r="CI31">
        <f t="shared" si="64"/>
        <v>0</v>
      </c>
      <c r="CJ31">
        <f t="shared" si="64"/>
        <v>0</v>
      </c>
      <c r="CK31">
        <f t="shared" si="64"/>
        <v>0</v>
      </c>
      <c r="CL31">
        <f t="shared" si="64"/>
        <v>0</v>
      </c>
      <c r="CM31">
        <f t="shared" si="64"/>
        <v>0</v>
      </c>
      <c r="CN31">
        <f t="shared" si="64"/>
        <v>0</v>
      </c>
      <c r="CO31">
        <f t="shared" si="64"/>
        <v>0</v>
      </c>
      <c r="CP31">
        <f t="shared" si="64"/>
        <v>0</v>
      </c>
      <c r="CQ31">
        <f t="shared" si="64"/>
        <v>0</v>
      </c>
      <c r="CR31">
        <f t="shared" si="64"/>
        <v>5.920072701808018E-8</v>
      </c>
      <c r="CS31">
        <f t="shared" si="64"/>
        <v>0</v>
      </c>
      <c r="CT31">
        <f t="shared" si="64"/>
        <v>0</v>
      </c>
      <c r="CU31">
        <f t="shared" si="64"/>
        <v>0</v>
      </c>
      <c r="CV31">
        <f t="shared" si="64"/>
        <v>0</v>
      </c>
      <c r="CW31">
        <f t="shared" si="64"/>
        <v>0</v>
      </c>
      <c r="CX31">
        <f t="shared" si="64"/>
        <v>0</v>
      </c>
      <c r="CY31">
        <f t="shared" si="64"/>
        <v>0</v>
      </c>
      <c r="CZ31">
        <f t="shared" si="64"/>
        <v>0</v>
      </c>
      <c r="DA31">
        <f t="shared" si="64"/>
        <v>0</v>
      </c>
      <c r="DB31">
        <f t="shared" si="64"/>
        <v>0</v>
      </c>
      <c r="DC31">
        <f t="shared" si="64"/>
        <v>0</v>
      </c>
      <c r="DD31">
        <f t="shared" si="64"/>
        <v>0</v>
      </c>
      <c r="DE31">
        <f t="shared" si="64"/>
        <v>0</v>
      </c>
      <c r="DF31">
        <f t="shared" si="64"/>
        <v>0</v>
      </c>
      <c r="DG31">
        <f t="shared" si="64"/>
        <v>0</v>
      </c>
      <c r="DH31">
        <f t="shared" si="64"/>
        <v>0</v>
      </c>
      <c r="DI31">
        <f t="shared" si="64"/>
        <v>0</v>
      </c>
      <c r="DJ31">
        <f t="shared" si="64"/>
        <v>0</v>
      </c>
      <c r="DK31">
        <f t="shared" si="64"/>
        <v>0</v>
      </c>
      <c r="DL31">
        <f t="shared" si="64"/>
        <v>0</v>
      </c>
      <c r="DM31">
        <f t="shared" si="64"/>
        <v>0</v>
      </c>
      <c r="DN31">
        <f t="shared" si="64"/>
        <v>0</v>
      </c>
      <c r="DO31">
        <f t="shared" si="64"/>
        <v>0</v>
      </c>
      <c r="DP31">
        <f t="shared" si="64"/>
        <v>0</v>
      </c>
      <c r="DR31">
        <f ca="1"/>
        <v>3.1870134756211354E-4</v>
      </c>
      <c r="DS31">
        <v>28</v>
      </c>
      <c r="DT31" s="23">
        <f ca="1"/>
        <v>0</v>
      </c>
      <c r="DU31" s="23">
        <f ca="1"/>
        <v>0</v>
      </c>
      <c r="DV31" s="23">
        <f ca="1"/>
        <v>0</v>
      </c>
      <c r="DW31" s="23">
        <f ca="1"/>
        <v>0</v>
      </c>
      <c r="DX31" s="23">
        <f ca="1"/>
        <v>0</v>
      </c>
      <c r="DY31" s="23">
        <f ca="1"/>
        <v>0</v>
      </c>
      <c r="DZ31" s="23">
        <f ca="1"/>
        <v>0</v>
      </c>
      <c r="EA31" s="23">
        <f ca="1"/>
        <v>0</v>
      </c>
      <c r="EB31" s="23">
        <f ca="1"/>
        <v>0</v>
      </c>
      <c r="EC31" s="23">
        <f ca="1"/>
        <v>4.933635161114305E-5</v>
      </c>
      <c r="ED31" s="23">
        <f ca="1"/>
        <v>1.0545105390044887E-3</v>
      </c>
      <c r="EE31" s="23">
        <f ca="1"/>
        <v>1.6512475925634258E-4</v>
      </c>
      <c r="EF31" s="23">
        <f ca="1"/>
        <v>5.9801811244074917E-4</v>
      </c>
      <c r="EG31" s="23">
        <f ca="1"/>
        <v>2.0043151134857825E-4</v>
      </c>
      <c r="EH31" s="23">
        <f ca="1"/>
        <v>8.7949437558451572E-4</v>
      </c>
      <c r="EI31" s="23">
        <f ca="1"/>
        <v>4.3699239114758717E-5</v>
      </c>
      <c r="EJ31" s="23">
        <f ca="1"/>
        <v>2.3957763641352522E-4</v>
      </c>
      <c r="EK31" s="23">
        <f ca="1"/>
        <v>4.5279625504318388E-4</v>
      </c>
      <c r="EL31" s="23">
        <f ca="1"/>
        <v>1.5597134679456645E-4</v>
      </c>
      <c r="EM31" s="23">
        <f ca="1"/>
        <v>4.1032011679500893E-4</v>
      </c>
      <c r="EN31" s="23">
        <f ca="1"/>
        <v>4.2882943220738803E-4</v>
      </c>
      <c r="EO31" s="23">
        <f ca="1"/>
        <v>1.0616468698331024E-4</v>
      </c>
      <c r="EP31" s="23">
        <f ca="1"/>
        <v>4.6789593195734514E-4</v>
      </c>
      <c r="EQ31" s="23">
        <f ca="1"/>
        <v>5.1269791618478036E-3</v>
      </c>
      <c r="ER31" s="23">
        <f ca="1"/>
        <v>9.0174767683327036E-4</v>
      </c>
      <c r="ES31" s="23">
        <f ca="1"/>
        <v>1.0396431065255345E-3</v>
      </c>
      <c r="ET31" s="23">
        <f ca="1"/>
        <v>8.2815303701751762E-5</v>
      </c>
      <c r="EU31" s="23">
        <f ca="1"/>
        <v>0.37543983483541804</v>
      </c>
      <c r="EV31" s="23">
        <f ca="1"/>
        <v>1.2919681578006388E-4</v>
      </c>
      <c r="EW31" s="23">
        <f ca="1"/>
        <v>2.3938280595020602E-4</v>
      </c>
      <c r="EX31" s="23">
        <f ca="1"/>
        <v>5.3637547803554771E-5</v>
      </c>
      <c r="EY31" s="23">
        <f ca="1"/>
        <v>1.3746221947733952E-4</v>
      </c>
      <c r="EZ31" s="23">
        <f ca="1"/>
        <v>5.9363373196557947E-5</v>
      </c>
      <c r="FA31" s="23">
        <f ca="1"/>
        <v>4.0201996253804866E-5</v>
      </c>
      <c r="FB31" s="23">
        <f ca="1"/>
        <v>2.6802755593131056E-3</v>
      </c>
      <c r="FC31" s="23">
        <f ca="1"/>
        <v>0</v>
      </c>
      <c r="FD31" s="23">
        <f ca="1"/>
        <v>2.3625892861730988E-4</v>
      </c>
      <c r="FE31" s="23">
        <f ca="1"/>
        <v>1.3280704589287522E-3</v>
      </c>
      <c r="FF31" s="23">
        <f ca="1"/>
        <v>2.5810665533830906E-3</v>
      </c>
      <c r="FG31" s="23">
        <f ca="1"/>
        <v>9.1459373477159936E-4</v>
      </c>
      <c r="FH31" s="23">
        <f ca="1"/>
        <v>5.3568961548354983E-5</v>
      </c>
      <c r="FI31" s="23">
        <f ca="1"/>
        <v>6.7584503583510025E-5</v>
      </c>
      <c r="FJ31" s="23">
        <f ca="1"/>
        <v>1.3650983718940545E-3</v>
      </c>
      <c r="FK31" s="23">
        <f ca="1"/>
        <v>6.8474692427143193E-5</v>
      </c>
      <c r="FL31" s="23">
        <f ca="1"/>
        <v>6.8479256387309664E-5</v>
      </c>
      <c r="FM31" s="23">
        <f ca="1"/>
        <v>1.2425379196836993E-4</v>
      </c>
      <c r="FN31" s="23">
        <f ca="1"/>
        <v>3.6489609797396848E-6</v>
      </c>
      <c r="FO31" s="23">
        <f ca="1"/>
        <v>2.022152465037921E-5</v>
      </c>
      <c r="FP31" s="23">
        <f ca="1"/>
        <v>8.1107764717413329E-4</v>
      </c>
      <c r="FQ31" s="23">
        <f ca="1"/>
        <v>6.6555918097372579E-3</v>
      </c>
      <c r="FR31" s="23">
        <f ca="1"/>
        <v>2.1191593938700028E-4</v>
      </c>
      <c r="FS31" s="23">
        <f ca="1"/>
        <v>0</v>
      </c>
    </row>
    <row r="32" spans="1:230" x14ac:dyDescent="0.3">
      <c r="A32" s="7">
        <v>29</v>
      </c>
      <c r="B32" s="17" t="s">
        <v>48</v>
      </c>
      <c r="C32" s="63" t="s">
        <v>170</v>
      </c>
      <c r="D32" s="1">
        <v>936.49</v>
      </c>
      <c r="E32" s="1">
        <v>331.62</v>
      </c>
      <c r="F32" s="1">
        <v>328.04</v>
      </c>
      <c r="G32" s="1">
        <v>13135.56</v>
      </c>
      <c r="H32" s="1">
        <v>48.17</v>
      </c>
      <c r="I32" s="1">
        <v>49.58</v>
      </c>
      <c r="J32" s="1">
        <v>18.13</v>
      </c>
      <c r="K32" s="1">
        <v>28552.560000000001</v>
      </c>
      <c r="L32" s="1">
        <v>4256.68</v>
      </c>
      <c r="M32" s="1">
        <v>18314.37</v>
      </c>
      <c r="N32" s="1">
        <v>11438.45</v>
      </c>
      <c r="O32" s="1">
        <v>14946.59</v>
      </c>
      <c r="P32" s="1">
        <v>2322.91</v>
      </c>
      <c r="Q32" s="1">
        <v>61882.33</v>
      </c>
      <c r="R32" s="1">
        <v>38404.269999999997</v>
      </c>
      <c r="S32" s="1">
        <v>850.91</v>
      </c>
      <c r="T32" s="1">
        <v>17613.71</v>
      </c>
      <c r="U32" s="1">
        <v>49735.17</v>
      </c>
      <c r="V32" s="1">
        <v>27436.959999999999</v>
      </c>
      <c r="W32" s="1">
        <v>5289.12</v>
      </c>
      <c r="X32" s="1">
        <v>5521.17</v>
      </c>
      <c r="Y32" s="1">
        <v>20088.8</v>
      </c>
      <c r="Z32" s="1">
        <v>42532.17</v>
      </c>
      <c r="AA32" s="1">
        <v>26984.44</v>
      </c>
      <c r="AB32" s="1">
        <v>6422.81</v>
      </c>
      <c r="AC32" s="1">
        <v>19263.25</v>
      </c>
      <c r="AD32" s="1">
        <v>102353.93</v>
      </c>
      <c r="AE32" s="1">
        <v>21968.46</v>
      </c>
      <c r="AF32" s="1">
        <v>102828.99</v>
      </c>
      <c r="AG32" s="1">
        <v>56247.45</v>
      </c>
      <c r="AH32" s="1">
        <v>7299.37</v>
      </c>
      <c r="AI32" s="1">
        <v>14122.96</v>
      </c>
      <c r="AJ32" s="1">
        <v>2572.25</v>
      </c>
      <c r="AK32" s="1">
        <v>2982.75</v>
      </c>
      <c r="AL32" s="1">
        <v>355.8</v>
      </c>
      <c r="AM32" s="1">
        <v>9.56</v>
      </c>
      <c r="AN32" s="1">
        <v>2459.4499999999998</v>
      </c>
      <c r="AO32" s="1">
        <v>23424.74</v>
      </c>
      <c r="AP32" s="1">
        <v>29982.91</v>
      </c>
      <c r="AQ32" s="1">
        <v>16240.92</v>
      </c>
      <c r="AR32" s="1">
        <v>2561.2600000000002</v>
      </c>
      <c r="AS32" s="1">
        <v>2874.36</v>
      </c>
      <c r="AT32" s="1">
        <v>1968.02</v>
      </c>
      <c r="AU32" s="1">
        <v>2035.69</v>
      </c>
      <c r="AV32" s="1">
        <v>244.31</v>
      </c>
      <c r="AW32" s="1">
        <v>5065.4399999999996</v>
      </c>
      <c r="AX32" s="1">
        <v>110.48</v>
      </c>
      <c r="AY32" s="1">
        <v>14874</v>
      </c>
      <c r="AZ32" s="1">
        <v>53956.33</v>
      </c>
      <c r="BA32" s="1">
        <v>15708.5</v>
      </c>
      <c r="BB32" s="1">
        <v>37177.449999999997</v>
      </c>
      <c r="BC32" s="1">
        <v>0</v>
      </c>
      <c r="BD32" s="19">
        <f t="shared" si="2"/>
        <v>936129.63999999978</v>
      </c>
      <c r="BE32" s="1">
        <v>503908.03</v>
      </c>
      <c r="BF32" s="1">
        <v>201084.2</v>
      </c>
      <c r="BG32" s="1">
        <v>0</v>
      </c>
      <c r="BH32" s="1">
        <v>21900.95</v>
      </c>
      <c r="BI32" s="1">
        <v>22080.63</v>
      </c>
      <c r="BJ32" s="1">
        <f t="shared" si="3"/>
        <v>748973.80999999994</v>
      </c>
      <c r="BK32" s="1">
        <f t="shared" si="6"/>
        <v>1685103.4499999997</v>
      </c>
      <c r="BL32" s="1">
        <v>0</v>
      </c>
      <c r="BM32" s="1">
        <f t="shared" si="4"/>
        <v>1685103.4499999997</v>
      </c>
      <c r="BO32">
        <v>29</v>
      </c>
      <c r="BP32">
        <f t="shared" si="0"/>
        <v>5.9343537632659897E-7</v>
      </c>
      <c r="BQ32">
        <f t="shared" si="5"/>
        <v>0</v>
      </c>
      <c r="BR32">
        <f t="shared" si="64"/>
        <v>0</v>
      </c>
      <c r="BS32">
        <f t="shared" si="64"/>
        <v>0</v>
      </c>
      <c r="BT32">
        <f t="shared" si="64"/>
        <v>0</v>
      </c>
      <c r="BU32">
        <f t="shared" si="64"/>
        <v>0</v>
      </c>
      <c r="BV32">
        <f t="shared" si="64"/>
        <v>0</v>
      </c>
      <c r="BW32">
        <f t="shared" si="64"/>
        <v>0</v>
      </c>
      <c r="BX32">
        <f t="shared" si="64"/>
        <v>0</v>
      </c>
      <c r="BY32">
        <f t="shared" si="64"/>
        <v>0</v>
      </c>
      <c r="BZ32">
        <f t="shared" si="64"/>
        <v>0</v>
      </c>
      <c r="CA32">
        <f t="shared" si="64"/>
        <v>0</v>
      </c>
      <c r="CB32">
        <f t="shared" si="64"/>
        <v>0</v>
      </c>
      <c r="CC32">
        <f t="shared" si="64"/>
        <v>0</v>
      </c>
      <c r="CD32">
        <f t="shared" si="64"/>
        <v>0</v>
      </c>
      <c r="CE32">
        <f t="shared" si="64"/>
        <v>0</v>
      </c>
      <c r="CF32">
        <f t="shared" si="64"/>
        <v>0</v>
      </c>
      <c r="CG32">
        <f t="shared" si="64"/>
        <v>0</v>
      </c>
      <c r="CH32">
        <f t="shared" si="64"/>
        <v>0</v>
      </c>
      <c r="CI32">
        <f t="shared" si="64"/>
        <v>0</v>
      </c>
      <c r="CJ32">
        <f t="shared" si="64"/>
        <v>0</v>
      </c>
      <c r="CK32">
        <f t="shared" si="64"/>
        <v>0</v>
      </c>
      <c r="CL32">
        <f t="shared" si="64"/>
        <v>0</v>
      </c>
      <c r="CM32">
        <f t="shared" si="64"/>
        <v>0</v>
      </c>
      <c r="CN32">
        <f t="shared" si="64"/>
        <v>0</v>
      </c>
      <c r="CO32">
        <f t="shared" si="64"/>
        <v>0</v>
      </c>
      <c r="CP32">
        <f t="shared" si="64"/>
        <v>0</v>
      </c>
      <c r="CQ32">
        <f t="shared" si="64"/>
        <v>0</v>
      </c>
      <c r="CR32">
        <f t="shared" si="64"/>
        <v>0</v>
      </c>
      <c r="CS32">
        <f t="shared" si="64"/>
        <v>5.9343537632659897E-7</v>
      </c>
      <c r="CT32">
        <f t="shared" si="64"/>
        <v>0</v>
      </c>
      <c r="CU32">
        <f t="shared" si="64"/>
        <v>0</v>
      </c>
      <c r="CV32">
        <f t="shared" si="64"/>
        <v>0</v>
      </c>
      <c r="CW32">
        <f t="shared" si="64"/>
        <v>0</v>
      </c>
      <c r="CX32">
        <f t="shared" si="64"/>
        <v>0</v>
      </c>
      <c r="CY32">
        <f t="shared" si="64"/>
        <v>0</v>
      </c>
      <c r="CZ32">
        <f t="shared" si="64"/>
        <v>0</v>
      </c>
      <c r="DA32">
        <f t="shared" si="64"/>
        <v>0</v>
      </c>
      <c r="DB32">
        <f t="shared" si="64"/>
        <v>0</v>
      </c>
      <c r="DC32">
        <f t="shared" si="64"/>
        <v>0</v>
      </c>
      <c r="DD32">
        <f t="shared" si="64"/>
        <v>0</v>
      </c>
      <c r="DE32">
        <f t="shared" si="64"/>
        <v>0</v>
      </c>
      <c r="DF32">
        <f t="shared" si="64"/>
        <v>0</v>
      </c>
      <c r="DG32">
        <f t="shared" si="64"/>
        <v>0</v>
      </c>
      <c r="DH32">
        <f t="shared" si="64"/>
        <v>0</v>
      </c>
      <c r="DI32">
        <f t="shared" si="64"/>
        <v>0</v>
      </c>
      <c r="DJ32">
        <f t="shared" si="64"/>
        <v>0</v>
      </c>
      <c r="DK32">
        <f t="shared" si="64"/>
        <v>0</v>
      </c>
      <c r="DL32">
        <f t="shared" si="64"/>
        <v>0</v>
      </c>
      <c r="DM32">
        <f t="shared" si="64"/>
        <v>0</v>
      </c>
      <c r="DN32">
        <f t="shared" si="64"/>
        <v>0</v>
      </c>
      <c r="DO32">
        <f t="shared" si="64"/>
        <v>0</v>
      </c>
      <c r="DP32">
        <f t="shared" si="64"/>
        <v>0</v>
      </c>
      <c r="DR32">
        <f ca="1"/>
        <v>3.7231160818731942E-4</v>
      </c>
      <c r="DS32">
        <v>29</v>
      </c>
      <c r="DT32" s="23">
        <f ca="1"/>
        <v>1.3183194203844086E-5</v>
      </c>
      <c r="DU32" s="23">
        <f ca="1"/>
        <v>1.265637890326268E-5</v>
      </c>
      <c r="DV32" s="23">
        <f ca="1"/>
        <v>2.6187416654439244E-5</v>
      </c>
      <c r="DW32" s="23">
        <f ca="1"/>
        <v>5.1079046947164256E-4</v>
      </c>
      <c r="DX32" s="23">
        <f ca="1"/>
        <v>1.9319270484614134E-5</v>
      </c>
      <c r="DY32" s="23">
        <f ca="1"/>
        <v>3.4389971806535111E-5</v>
      </c>
      <c r="DZ32" s="23">
        <f ca="1"/>
        <v>1.063030441636296E-6</v>
      </c>
      <c r="EA32" s="23">
        <f ca="1"/>
        <v>1.1929649577231342E-3</v>
      </c>
      <c r="EB32" s="23">
        <f ca="1"/>
        <v>2.6558149036994137E-3</v>
      </c>
      <c r="EC32" s="23">
        <f ca="1"/>
        <v>1.6908645493030614E-3</v>
      </c>
      <c r="ED32" s="23">
        <f ca="1"/>
        <v>1.5856591013796526E-4</v>
      </c>
      <c r="EE32" s="23">
        <f ca="1"/>
        <v>6.3288173732455594E-5</v>
      </c>
      <c r="EF32" s="23">
        <f ca="1"/>
        <v>5.2235961042120676E-4</v>
      </c>
      <c r="EG32" s="23">
        <f ca="1"/>
        <v>2.4337294905546299E-4</v>
      </c>
      <c r="EH32" s="23">
        <f ca="1"/>
        <v>1.9765387549165233E-3</v>
      </c>
      <c r="EI32" s="23">
        <f ca="1"/>
        <v>5.8449973364256941E-5</v>
      </c>
      <c r="EJ32" s="23">
        <f ca="1"/>
        <v>3.7846027688425376E-4</v>
      </c>
      <c r="EK32" s="23">
        <f ca="1"/>
        <v>4.2542188117671817E-4</v>
      </c>
      <c r="EL32" s="23">
        <f ca="1"/>
        <v>3.7693921530213221E-4</v>
      </c>
      <c r="EM32" s="23">
        <f ca="1"/>
        <v>1.9421101373048522E-4</v>
      </c>
      <c r="EN32" s="23">
        <f ca="1"/>
        <v>9.5068045264585285E-5</v>
      </c>
      <c r="EO32" s="23">
        <f ca="1"/>
        <v>4.6177878529379461E-5</v>
      </c>
      <c r="EP32" s="23">
        <f ca="1"/>
        <v>2.5674348756959898E-4</v>
      </c>
      <c r="EQ32" s="23">
        <f ca="1"/>
        <v>1.0252830925835093E-4</v>
      </c>
      <c r="ER32" s="23">
        <f ca="1"/>
        <v>6.2388822061950873E-4</v>
      </c>
      <c r="ES32" s="23">
        <f ca="1"/>
        <v>1.2867255369859373E-3</v>
      </c>
      <c r="ET32" s="23">
        <f ca="1"/>
        <v>1.4628655101567953E-3</v>
      </c>
      <c r="EU32" s="23">
        <f ca="1"/>
        <v>1.3005488034676137E-3</v>
      </c>
      <c r="EV32" s="23">
        <f ca="1"/>
        <v>6.1022360377934085E-2</v>
      </c>
      <c r="EW32" s="23">
        <f ca="1"/>
        <v>1.4380727635041591E-4</v>
      </c>
      <c r="EX32" s="23">
        <f ca="1"/>
        <v>1.5278304657039696E-4</v>
      </c>
      <c r="EY32" s="23">
        <f ca="1"/>
        <v>4.9359641220865345E-5</v>
      </c>
      <c r="EZ32" s="23">
        <f ca="1"/>
        <v>9.3708153853848538E-4</v>
      </c>
      <c r="FA32" s="23">
        <f ca="1"/>
        <v>2.0990219179810261E-5</v>
      </c>
      <c r="FB32" s="23">
        <f ca="1"/>
        <v>5.5796602033982175E-4</v>
      </c>
      <c r="FC32" s="23">
        <f ca="1"/>
        <v>3.4638559673614904E-3</v>
      </c>
      <c r="FD32" s="23">
        <f ca="1"/>
        <v>1.0089720819375634E-4</v>
      </c>
      <c r="FE32" s="23">
        <f ca="1"/>
        <v>4.196766287693241E-3</v>
      </c>
      <c r="FF32" s="23">
        <f ca="1"/>
        <v>2.8588485302367011E-3</v>
      </c>
      <c r="FG32" s="23">
        <f ca="1"/>
        <v>2.4750886683814116E-4</v>
      </c>
      <c r="FH32" s="23">
        <f ca="1"/>
        <v>4.0778222471152843E-5</v>
      </c>
      <c r="FI32" s="23">
        <f ca="1"/>
        <v>7.6937959903798102E-5</v>
      </c>
      <c r="FJ32" s="23">
        <f ca="1"/>
        <v>4.0683036013061642E-4</v>
      </c>
      <c r="FK32" s="23">
        <f ca="1"/>
        <v>2.8460960578845408E-4</v>
      </c>
      <c r="FL32" s="23">
        <f ca="1"/>
        <v>2.8662270220975887E-4</v>
      </c>
      <c r="FM32" s="23">
        <f ca="1"/>
        <v>2.6482882400216261E-4</v>
      </c>
      <c r="FN32" s="23">
        <f ca="1"/>
        <v>1.111489410095507E-5</v>
      </c>
      <c r="FO32" s="23">
        <f ca="1"/>
        <v>2.5265440052562904E-4</v>
      </c>
      <c r="FP32" s="23">
        <f ca="1"/>
        <v>8.0794835636593064E-4</v>
      </c>
      <c r="FQ32" s="23">
        <f ca="1"/>
        <v>6.618652745776837E-4</v>
      </c>
      <c r="FR32" s="23">
        <f ca="1"/>
        <v>7.6764276360982199E-4</v>
      </c>
      <c r="FS32" s="23">
        <f ca="1"/>
        <v>0</v>
      </c>
    </row>
    <row r="33" spans="1:175" x14ac:dyDescent="0.3">
      <c r="A33" s="7">
        <v>30</v>
      </c>
      <c r="B33" s="17" t="s">
        <v>13</v>
      </c>
      <c r="C33" s="63" t="s">
        <v>241</v>
      </c>
      <c r="D33" s="1">
        <v>2639.84</v>
      </c>
      <c r="E33" s="1">
        <v>5232.05</v>
      </c>
      <c r="F33" s="1">
        <v>7836.88</v>
      </c>
      <c r="G33" s="1">
        <v>224393.36</v>
      </c>
      <c r="H33" s="1">
        <v>4233.3</v>
      </c>
      <c r="I33" s="1">
        <v>3171.34</v>
      </c>
      <c r="J33" s="1">
        <v>2878</v>
      </c>
      <c r="K33" s="1">
        <v>676767.95</v>
      </c>
      <c r="L33" s="1">
        <v>66722.92</v>
      </c>
      <c r="M33" s="1">
        <v>133277.45000000001</v>
      </c>
      <c r="N33" s="1">
        <v>21362.2</v>
      </c>
      <c r="O33" s="1">
        <v>1031652.04</v>
      </c>
      <c r="P33" s="1">
        <v>23158.19</v>
      </c>
      <c r="Q33" s="1">
        <v>204107.24</v>
      </c>
      <c r="R33" s="1">
        <v>43694.89</v>
      </c>
      <c r="S33" s="1">
        <v>274368.76</v>
      </c>
      <c r="T33" s="1">
        <v>56954.23</v>
      </c>
      <c r="U33" s="1">
        <v>26235.32</v>
      </c>
      <c r="V33" s="1">
        <v>23444.6</v>
      </c>
      <c r="W33" s="1">
        <v>145513.19</v>
      </c>
      <c r="X33" s="1">
        <v>319054.21999999997</v>
      </c>
      <c r="Y33" s="1">
        <v>3666133.02</v>
      </c>
      <c r="Z33" s="1">
        <v>2819114.52</v>
      </c>
      <c r="AA33" s="1">
        <v>516951.3</v>
      </c>
      <c r="AB33" s="1">
        <v>463045.06</v>
      </c>
      <c r="AC33" s="1">
        <v>18471.09</v>
      </c>
      <c r="AD33" s="1">
        <v>27731.81</v>
      </c>
      <c r="AE33" s="1">
        <v>9434.01</v>
      </c>
      <c r="AF33" s="1">
        <v>9992.36</v>
      </c>
      <c r="AG33" s="1">
        <v>82679287.280000001</v>
      </c>
      <c r="AH33" s="1">
        <v>7475.79</v>
      </c>
      <c r="AI33" s="1">
        <v>9984.86</v>
      </c>
      <c r="AJ33" s="1">
        <v>154490.01999999999</v>
      </c>
      <c r="AK33" s="1">
        <v>949739.27</v>
      </c>
      <c r="AL33" s="1">
        <v>4685.74</v>
      </c>
      <c r="AM33" s="1">
        <v>41.24</v>
      </c>
      <c r="AN33" s="1">
        <v>4088.61</v>
      </c>
      <c r="AO33" s="1">
        <v>15148.52</v>
      </c>
      <c r="AP33" s="1">
        <v>27776.41</v>
      </c>
      <c r="AQ33" s="1">
        <v>103658.4</v>
      </c>
      <c r="AR33" s="1">
        <v>24985.1</v>
      </c>
      <c r="AS33" s="1">
        <v>11543.97</v>
      </c>
      <c r="AT33" s="1">
        <v>26249.68</v>
      </c>
      <c r="AU33" s="1">
        <v>35600.949999999997</v>
      </c>
      <c r="AV33" s="1">
        <v>44243</v>
      </c>
      <c r="AW33" s="1">
        <v>1255243.54</v>
      </c>
      <c r="AX33" s="1">
        <v>298240.71999999997</v>
      </c>
      <c r="AY33" s="1">
        <v>1132364.25</v>
      </c>
      <c r="AZ33" s="1">
        <v>2324906.4700000002</v>
      </c>
      <c r="BA33" s="1">
        <v>85864.57</v>
      </c>
      <c r="BB33" s="1">
        <v>8005</v>
      </c>
      <c r="BC33" s="1">
        <v>0</v>
      </c>
      <c r="BD33" s="19">
        <f t="shared" si="2"/>
        <v>100031194.52999999</v>
      </c>
      <c r="BE33" s="1">
        <v>8030618.8499999996</v>
      </c>
      <c r="BF33" s="1">
        <v>0</v>
      </c>
      <c r="BG33" s="1">
        <v>277695780</v>
      </c>
      <c r="BH33" s="1">
        <v>5004969.33</v>
      </c>
      <c r="BI33" s="1">
        <v>368202.21</v>
      </c>
      <c r="BJ33" s="1">
        <f t="shared" si="3"/>
        <v>291099570.38999999</v>
      </c>
      <c r="BK33" s="1">
        <f t="shared" si="6"/>
        <v>391130764.91999996</v>
      </c>
      <c r="BL33" s="1">
        <v>0</v>
      </c>
      <c r="BM33" s="1">
        <f t="shared" si="4"/>
        <v>391130764.91999996</v>
      </c>
      <c r="BO33">
        <v>30</v>
      </c>
      <c r="BP33">
        <f t="shared" si="0"/>
        <v>2.556689705051801E-9</v>
      </c>
      <c r="BQ33">
        <f t="shared" si="5"/>
        <v>0</v>
      </c>
      <c r="BR33">
        <f t="shared" si="64"/>
        <v>0</v>
      </c>
      <c r="BS33">
        <f t="shared" si="64"/>
        <v>0</v>
      </c>
      <c r="BT33">
        <f t="shared" si="64"/>
        <v>0</v>
      </c>
      <c r="BU33">
        <f t="shared" si="64"/>
        <v>0</v>
      </c>
      <c r="BV33">
        <f t="shared" si="64"/>
        <v>0</v>
      </c>
      <c r="BW33">
        <f t="shared" si="64"/>
        <v>0</v>
      </c>
      <c r="BX33">
        <f t="shared" si="64"/>
        <v>0</v>
      </c>
      <c r="BY33">
        <f t="shared" si="64"/>
        <v>0</v>
      </c>
      <c r="BZ33">
        <f t="shared" si="64"/>
        <v>0</v>
      </c>
      <c r="CA33">
        <f t="shared" si="64"/>
        <v>0</v>
      </c>
      <c r="CB33">
        <f t="shared" si="64"/>
        <v>0</v>
      </c>
      <c r="CC33">
        <f t="shared" si="64"/>
        <v>0</v>
      </c>
      <c r="CD33">
        <f t="shared" si="64"/>
        <v>0</v>
      </c>
      <c r="CE33">
        <f t="shared" si="64"/>
        <v>0</v>
      </c>
      <c r="CF33">
        <f t="shared" si="64"/>
        <v>0</v>
      </c>
      <c r="CG33">
        <f t="shared" si="64"/>
        <v>0</v>
      </c>
      <c r="CH33">
        <f t="shared" si="64"/>
        <v>0</v>
      </c>
      <c r="CI33">
        <f t="shared" si="64"/>
        <v>0</v>
      </c>
      <c r="CJ33">
        <f t="shared" si="64"/>
        <v>0</v>
      </c>
      <c r="CK33">
        <f t="shared" si="64"/>
        <v>0</v>
      </c>
      <c r="CL33">
        <f t="shared" si="64"/>
        <v>0</v>
      </c>
      <c r="CM33">
        <f t="shared" si="64"/>
        <v>0</v>
      </c>
      <c r="CN33">
        <f t="shared" si="64"/>
        <v>0</v>
      </c>
      <c r="CO33">
        <f t="shared" si="64"/>
        <v>0</v>
      </c>
      <c r="CP33">
        <f t="shared" si="64"/>
        <v>0</v>
      </c>
      <c r="CQ33">
        <f t="shared" si="64"/>
        <v>0</v>
      </c>
      <c r="CR33">
        <f t="shared" si="64"/>
        <v>0</v>
      </c>
      <c r="CS33">
        <f t="shared" si="64"/>
        <v>0</v>
      </c>
      <c r="CT33">
        <f t="shared" si="64"/>
        <v>2.556689705051801E-9</v>
      </c>
      <c r="CU33">
        <f t="shared" si="64"/>
        <v>0</v>
      </c>
      <c r="CV33">
        <f t="shared" si="64"/>
        <v>0</v>
      </c>
      <c r="CW33">
        <f t="shared" si="64"/>
        <v>0</v>
      </c>
      <c r="CX33">
        <f t="shared" si="64"/>
        <v>0</v>
      </c>
      <c r="CY33">
        <f t="shared" si="64"/>
        <v>0</v>
      </c>
      <c r="CZ33">
        <f t="shared" si="64"/>
        <v>0</v>
      </c>
      <c r="DA33">
        <f t="shared" si="64"/>
        <v>0</v>
      </c>
      <c r="DB33">
        <f t="shared" si="64"/>
        <v>0</v>
      </c>
      <c r="DC33">
        <f t="shared" si="64"/>
        <v>0</v>
      </c>
      <c r="DD33">
        <f t="shared" si="64"/>
        <v>0</v>
      </c>
      <c r="DE33">
        <f t="shared" si="64"/>
        <v>0</v>
      </c>
      <c r="DF33">
        <f t="shared" si="64"/>
        <v>0</v>
      </c>
      <c r="DG33">
        <f t="shared" si="64"/>
        <v>0</v>
      </c>
      <c r="DH33">
        <f t="shared" si="64"/>
        <v>0</v>
      </c>
      <c r="DI33">
        <f t="shared" si="64"/>
        <v>0</v>
      </c>
      <c r="DJ33">
        <f t="shared" si="64"/>
        <v>0</v>
      </c>
      <c r="DK33">
        <f t="shared" si="64"/>
        <v>0</v>
      </c>
      <c r="DL33">
        <f t="shared" si="64"/>
        <v>0</v>
      </c>
      <c r="DM33">
        <f t="shared" si="64"/>
        <v>0</v>
      </c>
      <c r="DN33">
        <f t="shared" si="64"/>
        <v>0</v>
      </c>
      <c r="DO33">
        <f t="shared" si="64"/>
        <v>0</v>
      </c>
      <c r="DP33">
        <f t="shared" si="64"/>
        <v>0</v>
      </c>
      <c r="DR33">
        <f ca="1"/>
        <v>9.9456917187413154E-5</v>
      </c>
      <c r="DS33">
        <v>30</v>
      </c>
      <c r="DT33" s="23">
        <f ca="1"/>
        <v>3.7161660441730044E-5</v>
      </c>
      <c r="DU33" s="23">
        <f ca="1"/>
        <v>1.9968279126957213E-4</v>
      </c>
      <c r="DV33" s="23">
        <f ca="1"/>
        <v>6.2561773512633152E-4</v>
      </c>
      <c r="DW33" s="23">
        <f ca="1"/>
        <v>8.7257787030563822E-3</v>
      </c>
      <c r="DX33" s="23">
        <f ca="1"/>
        <v>1.6978257783374924E-3</v>
      </c>
      <c r="DY33" s="23">
        <f ca="1"/>
        <v>2.199723541527573E-3</v>
      </c>
      <c r="DZ33" s="23">
        <f ca="1"/>
        <v>1.6874802046493438E-4</v>
      </c>
      <c r="EA33" s="23">
        <f ca="1"/>
        <v>2.8276289371605281E-2</v>
      </c>
      <c r="EB33" s="23">
        <f ca="1"/>
        <v>4.1629562324239471E-2</v>
      </c>
      <c r="EC33" s="23">
        <f ca="1"/>
        <v>1.2304770266545414E-2</v>
      </c>
      <c r="ED33" s="23">
        <f ca="1"/>
        <v>2.9613423895276386E-4</v>
      </c>
      <c r="EE33" s="23">
        <f ca="1"/>
        <v>4.3683123400696904E-3</v>
      </c>
      <c r="EF33" s="23">
        <f ca="1"/>
        <v>5.2076503637507642E-3</v>
      </c>
      <c r="EG33" s="23">
        <f ca="1"/>
        <v>8.0271995127480103E-4</v>
      </c>
      <c r="EH33" s="23">
        <f ca="1"/>
        <v>2.2488291920876101E-3</v>
      </c>
      <c r="EI33" s="23">
        <f ca="1"/>
        <v>1.8846701430214954E-2</v>
      </c>
      <c r="EJ33" s="23">
        <f ca="1"/>
        <v>1.2237577237009963E-3</v>
      </c>
      <c r="EK33" s="23">
        <f ca="1"/>
        <v>2.2441019479119462E-4</v>
      </c>
      <c r="EL33" s="23">
        <f ca="1"/>
        <v>3.2209068085795105E-4</v>
      </c>
      <c r="EM33" s="23">
        <f ca="1"/>
        <v>5.3430937738332095E-3</v>
      </c>
      <c r="EN33" s="23">
        <f ca="1"/>
        <v>5.4937379267106339E-3</v>
      </c>
      <c r="EO33" s="23">
        <f ca="1"/>
        <v>8.4272950733795485E-3</v>
      </c>
      <c r="EP33" s="23">
        <f ca="1"/>
        <v>1.7017455110399867E-2</v>
      </c>
      <c r="EQ33" s="23">
        <f ca="1"/>
        <v>1.9641742707244086E-3</v>
      </c>
      <c r="ER33" s="23">
        <f ca="1"/>
        <v>4.4978499838863928E-2</v>
      </c>
      <c r="ES33" s="23">
        <f ca="1"/>
        <v>1.2338116983876333E-3</v>
      </c>
      <c r="ET33" s="23">
        <f ca="1"/>
        <v>3.9634929878336203E-4</v>
      </c>
      <c r="EU33" s="23">
        <f ca="1"/>
        <v>5.5850025069583862E-4</v>
      </c>
      <c r="EV33" s="23">
        <f ca="1"/>
        <v>5.929819916990855E-3</v>
      </c>
      <c r="EW33" s="23">
        <f ca="1"/>
        <v>0.21138528260979633</v>
      </c>
      <c r="EX33" s="23">
        <f ca="1"/>
        <v>1.5647569197348648E-4</v>
      </c>
      <c r="EY33" s="23">
        <f ca="1"/>
        <v>3.4897012187287198E-5</v>
      </c>
      <c r="EZ33" s="23">
        <f ca="1"/>
        <v>5.6281366753014428E-2</v>
      </c>
      <c r="FA33" s="23">
        <f ca="1"/>
        <v>6.6835086550911067E-3</v>
      </c>
      <c r="FB33" s="23">
        <f ca="1"/>
        <v>7.3481835304865543E-3</v>
      </c>
      <c r="FC33" s="23">
        <f ca="1"/>
        <v>1.4942407959622163E-2</v>
      </c>
      <c r="FD33" s="23">
        <f ca="1"/>
        <v>1.6773235251502333E-4</v>
      </c>
      <c r="FE33" s="23">
        <f ca="1"/>
        <v>2.7140022917841056E-3</v>
      </c>
      <c r="FF33" s="23">
        <f ca="1"/>
        <v>2.6484603697156817E-3</v>
      </c>
      <c r="FG33" s="23">
        <f ca="1"/>
        <v>1.5797364387149725E-3</v>
      </c>
      <c r="FH33" s="23">
        <f ca="1"/>
        <v>3.9779169872016147E-4</v>
      </c>
      <c r="FI33" s="23">
        <f ca="1"/>
        <v>3.0899730757130212E-4</v>
      </c>
      <c r="FJ33" s="23">
        <f ca="1"/>
        <v>5.4263507320623976E-3</v>
      </c>
      <c r="FK33" s="23">
        <f ca="1"/>
        <v>4.9773650925211904E-3</v>
      </c>
      <c r="FL33" s="23">
        <f ca="1"/>
        <v>5.1905563480276536E-2</v>
      </c>
      <c r="FM33" s="23">
        <f ca="1"/>
        <v>6.5626020747360861E-2</v>
      </c>
      <c r="FN33" s="23">
        <f ca="1"/>
        <v>3.0004652601308763E-2</v>
      </c>
      <c r="FO33" s="23">
        <f ca="1"/>
        <v>1.9234692131262845E-2</v>
      </c>
      <c r="FP33" s="23">
        <f ca="1"/>
        <v>3.4813419688496564E-2</v>
      </c>
      <c r="FQ33" s="23">
        <f ca="1"/>
        <v>3.6178360250529811E-3</v>
      </c>
      <c r="FR33" s="23">
        <f ca="1"/>
        <v>1.6528783772681087E-4</v>
      </c>
      <c r="FS33" s="23">
        <f ca="1"/>
        <v>0</v>
      </c>
    </row>
    <row r="34" spans="1:175" x14ac:dyDescent="0.3">
      <c r="A34" s="7">
        <v>31</v>
      </c>
      <c r="B34" s="17" t="s">
        <v>49</v>
      </c>
      <c r="C34" s="63" t="s">
        <v>241</v>
      </c>
      <c r="D34" s="1">
        <v>63814.69</v>
      </c>
      <c r="E34" s="1">
        <v>75612.479999999996</v>
      </c>
      <c r="F34" s="1">
        <v>347946.67</v>
      </c>
      <c r="G34" s="1">
        <v>49742.15</v>
      </c>
      <c r="H34" s="1">
        <v>31586.05</v>
      </c>
      <c r="I34" s="1">
        <v>27535.37</v>
      </c>
      <c r="J34" s="1">
        <v>65905.679999999993</v>
      </c>
      <c r="K34" s="1">
        <v>78751.649999999994</v>
      </c>
      <c r="L34" s="1">
        <v>71917.759999999995</v>
      </c>
      <c r="M34" s="1">
        <v>273409.69</v>
      </c>
      <c r="N34" s="1">
        <v>691430.83</v>
      </c>
      <c r="O34" s="1">
        <v>2273404.89</v>
      </c>
      <c r="P34" s="1">
        <v>124784.33</v>
      </c>
      <c r="Q34" s="1">
        <v>2249413.08</v>
      </c>
      <c r="R34" s="1">
        <v>202297.93</v>
      </c>
      <c r="S34" s="1">
        <v>56479.360000000001</v>
      </c>
      <c r="T34" s="1">
        <v>219043.43</v>
      </c>
      <c r="U34" s="1">
        <v>643092.75</v>
      </c>
      <c r="V34" s="1">
        <v>287103</v>
      </c>
      <c r="W34" s="1">
        <v>221848.31</v>
      </c>
      <c r="X34" s="1">
        <v>1146702.8500000001</v>
      </c>
      <c r="Y34" s="1">
        <v>3046055.83</v>
      </c>
      <c r="Z34" s="1">
        <v>1668467.23</v>
      </c>
      <c r="AA34" s="1">
        <v>2614428.87</v>
      </c>
      <c r="AB34" s="1">
        <v>197618.12</v>
      </c>
      <c r="AC34" s="1">
        <v>218508.68</v>
      </c>
      <c r="AD34" s="1">
        <v>89030.23</v>
      </c>
      <c r="AE34" s="1">
        <v>57066.94</v>
      </c>
      <c r="AF34" s="1">
        <v>6425.43</v>
      </c>
      <c r="AG34" s="1">
        <v>1523461.92</v>
      </c>
      <c r="AH34" s="1">
        <v>7895524.2400000002</v>
      </c>
      <c r="AI34" s="1">
        <v>2587776.31</v>
      </c>
      <c r="AJ34" s="1">
        <v>22712.85</v>
      </c>
      <c r="AK34" s="1">
        <v>3735575.7</v>
      </c>
      <c r="AL34" s="1">
        <v>5471.33</v>
      </c>
      <c r="AM34" s="1">
        <v>108.11</v>
      </c>
      <c r="AN34" s="1">
        <v>42280.08</v>
      </c>
      <c r="AO34" s="1">
        <v>58119.31</v>
      </c>
      <c r="AP34" s="1">
        <v>11257.14</v>
      </c>
      <c r="AQ34" s="1">
        <v>99134.51</v>
      </c>
      <c r="AR34" s="1">
        <v>68875.350000000006</v>
      </c>
      <c r="AS34" s="1">
        <v>200319.79</v>
      </c>
      <c r="AT34" s="1">
        <v>6028.66</v>
      </c>
      <c r="AU34" s="1">
        <v>20751.18</v>
      </c>
      <c r="AV34" s="1">
        <v>10274.549999999999</v>
      </c>
      <c r="AW34" s="1">
        <v>27165.87</v>
      </c>
      <c r="AX34" s="1">
        <v>78480.009999999995</v>
      </c>
      <c r="AY34" s="1">
        <v>318476.59999999998</v>
      </c>
      <c r="AZ34" s="1">
        <v>251491.16</v>
      </c>
      <c r="BA34" s="1">
        <v>72576</v>
      </c>
      <c r="BB34" s="1">
        <v>162600.29999999999</v>
      </c>
      <c r="BC34" s="1">
        <v>0</v>
      </c>
      <c r="BD34" s="19">
        <f t="shared" si="2"/>
        <v>34297885.25</v>
      </c>
      <c r="BE34" s="1">
        <v>13478161.66</v>
      </c>
      <c r="BF34" s="1">
        <v>0</v>
      </c>
      <c r="BG34" s="1">
        <v>0</v>
      </c>
      <c r="BH34" s="1">
        <v>0</v>
      </c>
      <c r="BI34" s="1">
        <v>0</v>
      </c>
      <c r="BJ34" s="1">
        <f t="shared" si="3"/>
        <v>13478161.66</v>
      </c>
      <c r="BK34" s="1">
        <f t="shared" si="6"/>
        <v>47776046.909999996</v>
      </c>
      <c r="BL34" s="1">
        <v>0</v>
      </c>
      <c r="BM34" s="1">
        <f t="shared" si="4"/>
        <v>47776046.909999996</v>
      </c>
      <c r="BO34">
        <v>31</v>
      </c>
      <c r="BP34">
        <f t="shared" si="0"/>
        <v>2.0930990834879855E-8</v>
      </c>
      <c r="BQ34">
        <f t="shared" si="5"/>
        <v>0</v>
      </c>
      <c r="BR34">
        <f t="shared" si="64"/>
        <v>0</v>
      </c>
      <c r="BS34">
        <f t="shared" si="64"/>
        <v>0</v>
      </c>
      <c r="BT34">
        <f t="shared" si="64"/>
        <v>0</v>
      </c>
      <c r="BU34">
        <f t="shared" si="64"/>
        <v>0</v>
      </c>
      <c r="BV34">
        <f t="shared" si="64"/>
        <v>0</v>
      </c>
      <c r="BW34">
        <f t="shared" si="64"/>
        <v>0</v>
      </c>
      <c r="BX34">
        <f t="shared" si="64"/>
        <v>0</v>
      </c>
      <c r="BY34">
        <f t="shared" si="64"/>
        <v>0</v>
      </c>
      <c r="BZ34">
        <f t="shared" si="64"/>
        <v>0</v>
      </c>
      <c r="CA34">
        <f t="shared" si="64"/>
        <v>0</v>
      </c>
      <c r="CB34">
        <f t="shared" si="64"/>
        <v>0</v>
      </c>
      <c r="CC34">
        <f t="shared" si="64"/>
        <v>0</v>
      </c>
      <c r="CD34">
        <f t="shared" si="64"/>
        <v>0</v>
      </c>
      <c r="CE34">
        <f t="shared" si="64"/>
        <v>0</v>
      </c>
      <c r="CF34">
        <f t="shared" si="64"/>
        <v>0</v>
      </c>
      <c r="CG34">
        <f t="shared" ref="BR34:DP39" si="65">IF($BO34=CG$3, $BP34, 0)</f>
        <v>0</v>
      </c>
      <c r="CH34">
        <f t="shared" si="65"/>
        <v>0</v>
      </c>
      <c r="CI34">
        <f t="shared" si="65"/>
        <v>0</v>
      </c>
      <c r="CJ34">
        <f t="shared" si="65"/>
        <v>0</v>
      </c>
      <c r="CK34">
        <f t="shared" si="65"/>
        <v>0</v>
      </c>
      <c r="CL34">
        <f t="shared" si="65"/>
        <v>0</v>
      </c>
      <c r="CM34">
        <f t="shared" si="65"/>
        <v>0</v>
      </c>
      <c r="CN34">
        <f t="shared" si="65"/>
        <v>0</v>
      </c>
      <c r="CO34">
        <f t="shared" si="65"/>
        <v>0</v>
      </c>
      <c r="CP34">
        <f t="shared" si="65"/>
        <v>0</v>
      </c>
      <c r="CQ34">
        <f t="shared" si="65"/>
        <v>0</v>
      </c>
      <c r="CR34">
        <f t="shared" si="65"/>
        <v>0</v>
      </c>
      <c r="CS34">
        <f t="shared" si="65"/>
        <v>0</v>
      </c>
      <c r="CT34">
        <f t="shared" si="65"/>
        <v>0</v>
      </c>
      <c r="CU34">
        <f t="shared" si="65"/>
        <v>2.0930990834879855E-8</v>
      </c>
      <c r="CV34">
        <f t="shared" si="65"/>
        <v>0</v>
      </c>
      <c r="CW34">
        <f t="shared" si="65"/>
        <v>0</v>
      </c>
      <c r="CX34">
        <f t="shared" si="65"/>
        <v>0</v>
      </c>
      <c r="CY34">
        <f t="shared" si="65"/>
        <v>0</v>
      </c>
      <c r="CZ34">
        <f t="shared" si="65"/>
        <v>0</v>
      </c>
      <c r="DA34">
        <f t="shared" si="65"/>
        <v>0</v>
      </c>
      <c r="DB34">
        <f t="shared" si="65"/>
        <v>0</v>
      </c>
      <c r="DC34">
        <f t="shared" si="65"/>
        <v>0</v>
      </c>
      <c r="DD34">
        <f t="shared" si="65"/>
        <v>0</v>
      </c>
      <c r="DE34">
        <f t="shared" si="65"/>
        <v>0</v>
      </c>
      <c r="DF34">
        <f t="shared" si="65"/>
        <v>0</v>
      </c>
      <c r="DG34">
        <f t="shared" si="65"/>
        <v>0</v>
      </c>
      <c r="DH34">
        <f t="shared" si="65"/>
        <v>0</v>
      </c>
      <c r="DI34">
        <f t="shared" si="65"/>
        <v>0</v>
      </c>
      <c r="DJ34">
        <f t="shared" si="65"/>
        <v>0</v>
      </c>
      <c r="DK34">
        <f t="shared" si="65"/>
        <v>0</v>
      </c>
      <c r="DL34">
        <f t="shared" si="65"/>
        <v>0</v>
      </c>
      <c r="DM34">
        <f t="shared" si="65"/>
        <v>0</v>
      </c>
      <c r="DN34">
        <f t="shared" si="65"/>
        <v>0</v>
      </c>
      <c r="DO34">
        <f t="shared" si="65"/>
        <v>0</v>
      </c>
      <c r="DP34">
        <f t="shared" si="65"/>
        <v>0</v>
      </c>
      <c r="DR34">
        <f ca="1"/>
        <v>9.4551980015606532E-5</v>
      </c>
      <c r="DS34">
        <v>31</v>
      </c>
      <c r="DT34" s="23">
        <f ca="1"/>
        <v>8.9833468731978679E-4</v>
      </c>
      <c r="DU34" s="23">
        <f ca="1"/>
        <v>2.8857734656998106E-3</v>
      </c>
      <c r="DV34" s="23">
        <f ca="1"/>
        <v>2.7776565116493946E-2</v>
      </c>
      <c r="DW34" s="23">
        <f ca="1"/>
        <v>1.9342773472184565E-3</v>
      </c>
      <c r="DX34" s="23">
        <f ca="1"/>
        <v>1.2668039100904012E-2</v>
      </c>
      <c r="DY34" s="23">
        <f ca="1"/>
        <v>1.9099245622882469E-2</v>
      </c>
      <c r="DZ34" s="23">
        <f ca="1"/>
        <v>3.8642991790811031E-3</v>
      </c>
      <c r="EA34" s="23">
        <f ca="1"/>
        <v>3.2903515065856458E-3</v>
      </c>
      <c r="EB34" s="23">
        <f ca="1"/>
        <v>4.4870711176005135E-2</v>
      </c>
      <c r="EC34" s="23">
        <f ca="1"/>
        <v>2.5242405403895395E-2</v>
      </c>
      <c r="ED34" s="23">
        <f ca="1"/>
        <v>9.5849838794940505E-3</v>
      </c>
      <c r="EE34" s="23">
        <f ca="1"/>
        <v>9.6262521178766599E-3</v>
      </c>
      <c r="EF34" s="23">
        <f ca="1"/>
        <v>2.8060619656151687E-2</v>
      </c>
      <c r="EG34" s="23">
        <f ca="1"/>
        <v>8.8465688819980137E-3</v>
      </c>
      <c r="EH34" s="23">
        <f ca="1"/>
        <v>1.0411594822252577E-2</v>
      </c>
      <c r="EI34" s="23">
        <f ca="1"/>
        <v>3.8796313213269079E-3</v>
      </c>
      <c r="EJ34" s="23">
        <f ca="1"/>
        <v>4.7065176596796845E-3</v>
      </c>
      <c r="EK34" s="23">
        <f ca="1"/>
        <v>5.500850353504551E-3</v>
      </c>
      <c r="EL34" s="23">
        <f ca="1"/>
        <v>3.9443283633058494E-3</v>
      </c>
      <c r="EM34" s="23">
        <f ca="1"/>
        <v>8.1460403960384609E-3</v>
      </c>
      <c r="EN34" s="23">
        <f ca="1"/>
        <v>1.9744872635479249E-2</v>
      </c>
      <c r="EO34" s="23">
        <f ca="1"/>
        <v>7.0019312309071791E-3</v>
      </c>
      <c r="EP34" s="23">
        <f ca="1"/>
        <v>1.0071625678299232E-2</v>
      </c>
      <c r="EQ34" s="23">
        <f ca="1"/>
        <v>9.9336125455010745E-3</v>
      </c>
      <c r="ER34" s="23">
        <f ca="1"/>
        <v>1.9195899808490759E-2</v>
      </c>
      <c r="ES34" s="23">
        <f ca="1"/>
        <v>1.4595704183306987E-2</v>
      </c>
      <c r="ET34" s="23">
        <f ca="1"/>
        <v>1.2724401772196419E-3</v>
      </c>
      <c r="EU34" s="23">
        <f ca="1"/>
        <v>3.3784043366971608E-3</v>
      </c>
      <c r="EV34" s="23">
        <f ca="1"/>
        <v>3.8130774701102192E-3</v>
      </c>
      <c r="EW34" s="23">
        <f ca="1"/>
        <v>3.8950194069024501E-3</v>
      </c>
      <c r="EX34" s="23">
        <f ca="1"/>
        <v>0.16526114550401175</v>
      </c>
      <c r="EY34" s="23">
        <f ca="1"/>
        <v>9.044259151159164E-3</v>
      </c>
      <c r="EZ34" s="23">
        <f ca="1"/>
        <v>8.2743871795485802E-3</v>
      </c>
      <c r="FA34" s="23">
        <f ca="1"/>
        <v>2.6288006941839963E-2</v>
      </c>
      <c r="FB34" s="23">
        <f ca="1"/>
        <v>8.5801467848956627E-3</v>
      </c>
      <c r="FC34" s="23">
        <f ca="1"/>
        <v>3.9171283329649656E-2</v>
      </c>
      <c r="FD34" s="23">
        <f ca="1"/>
        <v>1.7345105752134314E-3</v>
      </c>
      <c r="FE34" s="23">
        <f ca="1"/>
        <v>1.0412630444222332E-2</v>
      </c>
      <c r="FF34" s="23">
        <f ca="1"/>
        <v>1.0733600622377473E-3</v>
      </c>
      <c r="FG34" s="23">
        <f ca="1"/>
        <v>1.5107931222279509E-3</v>
      </c>
      <c r="FH34" s="23">
        <f ca="1"/>
        <v>1.0965752579115424E-3</v>
      </c>
      <c r="FI34" s="23">
        <f ca="1"/>
        <v>5.361957434335732E-3</v>
      </c>
      <c r="FJ34" s="23">
        <f ca="1"/>
        <v>1.2462484725282476E-3</v>
      </c>
      <c r="FK34" s="23">
        <f ca="1"/>
        <v>2.9012203034083049E-3</v>
      </c>
      <c r="FL34" s="23">
        <f ca="1"/>
        <v>1.2054026789690466E-2</v>
      </c>
      <c r="FM34" s="23">
        <f ca="1"/>
        <v>1.4202725538345394E-3</v>
      </c>
      <c r="FN34" s="23">
        <f ca="1"/>
        <v>7.8955195527868824E-3</v>
      </c>
      <c r="FO34" s="23">
        <f ca="1"/>
        <v>5.4097428031760486E-3</v>
      </c>
      <c r="FP34" s="23">
        <f ca="1"/>
        <v>3.7658578588010208E-3</v>
      </c>
      <c r="FQ34" s="23">
        <f ca="1"/>
        <v>3.0579325949485932E-3</v>
      </c>
      <c r="FR34" s="23">
        <f ca="1"/>
        <v>3.3573831356315761E-3</v>
      </c>
      <c r="FS34" s="23">
        <f ca="1"/>
        <v>0</v>
      </c>
    </row>
    <row r="35" spans="1:175" x14ac:dyDescent="0.3">
      <c r="A35" s="7">
        <v>32</v>
      </c>
      <c r="B35" s="17" t="s">
        <v>51</v>
      </c>
      <c r="C35" s="63" t="s">
        <v>241</v>
      </c>
      <c r="D35" s="1">
        <v>99426.57</v>
      </c>
      <c r="E35" s="1">
        <v>242113.93</v>
      </c>
      <c r="F35" s="1">
        <v>101542.72</v>
      </c>
      <c r="G35" s="1">
        <v>935482.48</v>
      </c>
      <c r="H35" s="1">
        <v>6569.03</v>
      </c>
      <c r="I35" s="1">
        <v>9390.9599999999991</v>
      </c>
      <c r="J35" s="1">
        <v>255371.28</v>
      </c>
      <c r="K35" s="1">
        <v>12511.35</v>
      </c>
      <c r="L35" s="1">
        <v>30584.98</v>
      </c>
      <c r="M35" s="1">
        <v>282050.08</v>
      </c>
      <c r="N35" s="1">
        <v>772335.82</v>
      </c>
      <c r="O35" s="1">
        <v>21101139.09</v>
      </c>
      <c r="P35" s="1">
        <v>122105.99</v>
      </c>
      <c r="Q35" s="1">
        <v>14006754.58</v>
      </c>
      <c r="R35" s="1">
        <v>887777.51</v>
      </c>
      <c r="S35" s="1">
        <v>1586445.93</v>
      </c>
      <c r="T35" s="1">
        <v>2090284.02</v>
      </c>
      <c r="U35" s="1">
        <v>9000159.3900000006</v>
      </c>
      <c r="V35" s="1">
        <v>3620079.32</v>
      </c>
      <c r="W35" s="1">
        <v>3914269.14</v>
      </c>
      <c r="X35" s="1">
        <v>11234714.060000001</v>
      </c>
      <c r="Y35" s="1">
        <v>11694557.880000001</v>
      </c>
      <c r="Z35" s="1">
        <v>6024380.4500000002</v>
      </c>
      <c r="AA35" s="1">
        <v>3599665.67</v>
      </c>
      <c r="AB35" s="1">
        <v>375978.2</v>
      </c>
      <c r="AC35" s="1">
        <v>1409129.93</v>
      </c>
      <c r="AD35" s="1">
        <v>460239.34</v>
      </c>
      <c r="AE35" s="1">
        <v>13677.13</v>
      </c>
      <c r="AF35" s="1">
        <v>15281.05</v>
      </c>
      <c r="AG35" s="1">
        <v>11662792.84</v>
      </c>
      <c r="AH35" s="1">
        <v>404115.98</v>
      </c>
      <c r="AI35" s="1">
        <v>14839123.609999999</v>
      </c>
      <c r="AJ35" s="1">
        <v>87209.12</v>
      </c>
      <c r="AK35" s="1">
        <v>2366736</v>
      </c>
      <c r="AL35" s="1">
        <v>16258.6</v>
      </c>
      <c r="AM35" s="1">
        <v>55.47</v>
      </c>
      <c r="AN35" s="1">
        <v>1296432.92</v>
      </c>
      <c r="AO35" s="1">
        <v>19061.2</v>
      </c>
      <c r="AP35" s="1">
        <v>258532.61</v>
      </c>
      <c r="AQ35" s="1">
        <v>5501395.9500000002</v>
      </c>
      <c r="AR35" s="1">
        <v>33054.25</v>
      </c>
      <c r="AS35" s="1">
        <v>367715.99</v>
      </c>
      <c r="AT35" s="1">
        <v>29854.31</v>
      </c>
      <c r="AU35" s="1">
        <v>10457.469999999999</v>
      </c>
      <c r="AV35" s="1">
        <v>3798.77</v>
      </c>
      <c r="AW35" s="1">
        <v>6809.78</v>
      </c>
      <c r="AX35" s="1">
        <v>135241.06</v>
      </c>
      <c r="AY35" s="1">
        <v>1554115.42</v>
      </c>
      <c r="AZ35" s="1">
        <v>1169813.3</v>
      </c>
      <c r="BA35" s="1">
        <v>704372.25</v>
      </c>
      <c r="BB35" s="1">
        <v>179909.7</v>
      </c>
      <c r="BC35" s="1">
        <v>113.51</v>
      </c>
      <c r="BD35" s="19">
        <f t="shared" si="2"/>
        <v>134550987.99000001</v>
      </c>
      <c r="BE35" s="1">
        <v>63947773.719999999</v>
      </c>
      <c r="BF35" s="1">
        <v>0</v>
      </c>
      <c r="BG35" s="1">
        <v>18272213.829999998</v>
      </c>
      <c r="BH35" s="1">
        <v>2141230.61</v>
      </c>
      <c r="BI35" s="1">
        <v>67211429.489999995</v>
      </c>
      <c r="BJ35" s="1">
        <f t="shared" si="3"/>
        <v>151572647.64999998</v>
      </c>
      <c r="BK35" s="1">
        <f t="shared" si="6"/>
        <v>286123635.63999999</v>
      </c>
      <c r="BL35" s="1">
        <v>0</v>
      </c>
      <c r="BM35" s="1">
        <f t="shared" si="4"/>
        <v>286123635.63999999</v>
      </c>
      <c r="BO35">
        <v>32</v>
      </c>
      <c r="BP35">
        <f t="shared" si="0"/>
        <v>3.4949926375820186E-9</v>
      </c>
      <c r="BQ35">
        <f t="shared" si="5"/>
        <v>0</v>
      </c>
      <c r="BR35">
        <f t="shared" si="65"/>
        <v>0</v>
      </c>
      <c r="BS35">
        <f t="shared" si="65"/>
        <v>0</v>
      </c>
      <c r="BT35">
        <f t="shared" si="65"/>
        <v>0</v>
      </c>
      <c r="BU35">
        <f t="shared" si="65"/>
        <v>0</v>
      </c>
      <c r="BV35">
        <f t="shared" si="65"/>
        <v>0</v>
      </c>
      <c r="BW35">
        <f t="shared" si="65"/>
        <v>0</v>
      </c>
      <c r="BX35">
        <f t="shared" si="65"/>
        <v>0</v>
      </c>
      <c r="BY35">
        <f t="shared" si="65"/>
        <v>0</v>
      </c>
      <c r="BZ35">
        <f t="shared" si="65"/>
        <v>0</v>
      </c>
      <c r="CA35">
        <f t="shared" si="65"/>
        <v>0</v>
      </c>
      <c r="CB35">
        <f t="shared" si="65"/>
        <v>0</v>
      </c>
      <c r="CC35">
        <f t="shared" si="65"/>
        <v>0</v>
      </c>
      <c r="CD35">
        <f t="shared" si="65"/>
        <v>0</v>
      </c>
      <c r="CE35">
        <f t="shared" si="65"/>
        <v>0</v>
      </c>
      <c r="CF35">
        <f t="shared" si="65"/>
        <v>0</v>
      </c>
      <c r="CG35">
        <f t="shared" si="65"/>
        <v>0</v>
      </c>
      <c r="CH35">
        <f t="shared" si="65"/>
        <v>0</v>
      </c>
      <c r="CI35">
        <f t="shared" si="65"/>
        <v>0</v>
      </c>
      <c r="CJ35">
        <f t="shared" si="65"/>
        <v>0</v>
      </c>
      <c r="CK35">
        <f t="shared" si="65"/>
        <v>0</v>
      </c>
      <c r="CL35">
        <f t="shared" si="65"/>
        <v>0</v>
      </c>
      <c r="CM35">
        <f t="shared" si="65"/>
        <v>0</v>
      </c>
      <c r="CN35">
        <f t="shared" si="65"/>
        <v>0</v>
      </c>
      <c r="CO35">
        <f t="shared" si="65"/>
        <v>0</v>
      </c>
      <c r="CP35">
        <f t="shared" si="65"/>
        <v>0</v>
      </c>
      <c r="CQ35">
        <f t="shared" si="65"/>
        <v>0</v>
      </c>
      <c r="CR35">
        <f t="shared" si="65"/>
        <v>0</v>
      </c>
      <c r="CS35">
        <f t="shared" si="65"/>
        <v>0</v>
      </c>
      <c r="CT35">
        <f t="shared" si="65"/>
        <v>0</v>
      </c>
      <c r="CU35">
        <f t="shared" si="65"/>
        <v>0</v>
      </c>
      <c r="CV35">
        <f t="shared" si="65"/>
        <v>3.4949926375820186E-9</v>
      </c>
      <c r="CW35">
        <f t="shared" si="65"/>
        <v>0</v>
      </c>
      <c r="CX35">
        <f t="shared" si="65"/>
        <v>0</v>
      </c>
      <c r="CY35">
        <f t="shared" si="65"/>
        <v>0</v>
      </c>
      <c r="CZ35">
        <f t="shared" si="65"/>
        <v>0</v>
      </c>
      <c r="DA35">
        <f t="shared" si="65"/>
        <v>0</v>
      </c>
      <c r="DB35">
        <f t="shared" si="65"/>
        <v>0</v>
      </c>
      <c r="DC35">
        <f t="shared" si="65"/>
        <v>0</v>
      </c>
      <c r="DD35">
        <f t="shared" si="65"/>
        <v>0</v>
      </c>
      <c r="DE35">
        <f t="shared" si="65"/>
        <v>0</v>
      </c>
      <c r="DF35">
        <f t="shared" si="65"/>
        <v>0</v>
      </c>
      <c r="DG35">
        <f t="shared" si="65"/>
        <v>0</v>
      </c>
      <c r="DH35">
        <f t="shared" si="65"/>
        <v>0</v>
      </c>
      <c r="DI35">
        <f t="shared" si="65"/>
        <v>0</v>
      </c>
      <c r="DJ35">
        <f t="shared" si="65"/>
        <v>0</v>
      </c>
      <c r="DK35">
        <f t="shared" si="65"/>
        <v>0</v>
      </c>
      <c r="DL35">
        <f t="shared" si="65"/>
        <v>0</v>
      </c>
      <c r="DM35">
        <f t="shared" si="65"/>
        <v>0</v>
      </c>
      <c r="DN35">
        <f t="shared" si="65"/>
        <v>0</v>
      </c>
      <c r="DO35">
        <f t="shared" si="65"/>
        <v>0</v>
      </c>
      <c r="DP35">
        <f t="shared" si="65"/>
        <v>0</v>
      </c>
      <c r="DR35">
        <f ca="1"/>
        <v>9.5910798359398347E-5</v>
      </c>
      <c r="DS35">
        <v>32</v>
      </c>
      <c r="DT35" s="23">
        <f ca="1"/>
        <v>1.3996516581406084E-3</v>
      </c>
      <c r="DU35" s="23">
        <f ca="1"/>
        <v>9.2403523184307855E-3</v>
      </c>
      <c r="DV35" s="23">
        <f ca="1"/>
        <v>8.106150216025669E-3</v>
      </c>
      <c r="DW35" s="23">
        <f ca="1"/>
        <v>3.6377248868087582E-2</v>
      </c>
      <c r="DX35" s="23">
        <f ca="1"/>
        <v>2.6346038486930613E-3</v>
      </c>
      <c r="DY35" s="23">
        <f ca="1"/>
        <v>6.5138130221117172E-3</v>
      </c>
      <c r="DZ35" s="23">
        <f ca="1"/>
        <v>1.4973383594022407E-2</v>
      </c>
      <c r="EA35" s="23">
        <f ca="1"/>
        <v>5.2274129268301461E-4</v>
      </c>
      <c r="EB35" s="23">
        <f ca="1"/>
        <v>1.9082488162922392E-2</v>
      </c>
      <c r="EC35" s="23">
        <f ca="1"/>
        <v>2.6040124852784587E-2</v>
      </c>
      <c r="ED35" s="23">
        <f ca="1"/>
        <v>1.0706532111470671E-2</v>
      </c>
      <c r="EE35" s="23">
        <f ca="1"/>
        <v>8.9348309994495737E-2</v>
      </c>
      <c r="EF35" s="23">
        <f ca="1"/>
        <v>2.7458333455233214E-2</v>
      </c>
      <c r="EG35" s="23">
        <f ca="1"/>
        <v>5.5086244632849363E-2</v>
      </c>
      <c r="EH35" s="23">
        <f ca="1"/>
        <v>4.5690925885540627E-2</v>
      </c>
      <c r="EI35" s="23">
        <f ca="1"/>
        <v>0.10897477095384217</v>
      </c>
      <c r="EJ35" s="23">
        <f ca="1"/>
        <v>4.491327885924834E-2</v>
      </c>
      <c r="EK35" s="23">
        <f ca="1"/>
        <v>7.6985053807679851E-2</v>
      </c>
      <c r="EL35" s="23">
        <f ca="1"/>
        <v>4.9734003264657468E-2</v>
      </c>
      <c r="EM35" s="23">
        <f ca="1"/>
        <v>0.14372791271390226</v>
      </c>
      <c r="EN35" s="23">
        <f ca="1"/>
        <v>0.19344854528854441</v>
      </c>
      <c r="EO35" s="23">
        <f ca="1"/>
        <v>2.6882136973708604E-2</v>
      </c>
      <c r="EP35" s="23">
        <f ca="1"/>
        <v>3.6365895442887354E-2</v>
      </c>
      <c r="EQ35" s="23">
        <f ca="1"/>
        <v>1.3677053703557644E-2</v>
      </c>
      <c r="ER35" s="23">
        <f ca="1"/>
        <v>3.6521144201638503E-2</v>
      </c>
      <c r="ES35" s="23">
        <f ca="1"/>
        <v>9.4125522217808844E-2</v>
      </c>
      <c r="ET35" s="23">
        <f ca="1"/>
        <v>6.5778447090729863E-3</v>
      </c>
      <c r="EU35" s="23">
        <f ca="1"/>
        <v>8.0969603952079489E-4</v>
      </c>
      <c r="EV35" s="23">
        <f ca="1"/>
        <v>9.0683156574155755E-3</v>
      </c>
      <c r="EW35" s="23">
        <f ca="1"/>
        <v>2.9818142386179854E-2</v>
      </c>
      <c r="EX35" s="23">
        <f ca="1"/>
        <v>8.4585478736084897E-3</v>
      </c>
      <c r="EY35" s="23">
        <f ca="1"/>
        <v>5.1862627765119504E-2</v>
      </c>
      <c r="EZ35" s="23">
        <f ca="1"/>
        <v>3.1770650731533637E-2</v>
      </c>
      <c r="FA35" s="23">
        <f ca="1"/>
        <v>1.6655203212051772E-2</v>
      </c>
      <c r="FB35" s="23">
        <f ca="1"/>
        <v>2.5496757555640882E-2</v>
      </c>
      <c r="FC35" s="23">
        <f ca="1"/>
        <v>2.0098335827357938E-2</v>
      </c>
      <c r="FD35" s="23">
        <f ca="1"/>
        <v>5.318524964462764E-2</v>
      </c>
      <c r="FE35" s="23">
        <f ca="1"/>
        <v>3.414996348432401E-3</v>
      </c>
      <c r="FF35" s="23">
        <f ca="1"/>
        <v>2.4650895197189274E-2</v>
      </c>
      <c r="FG35" s="23">
        <f ca="1"/>
        <v>8.3840341409996424E-2</v>
      </c>
      <c r="FH35" s="23">
        <f ca="1"/>
        <v>5.2626190239066077E-4</v>
      </c>
      <c r="FI35" s="23">
        <f ca="1"/>
        <v>9.8426495270618232E-3</v>
      </c>
      <c r="FJ35" s="23">
        <f ca="1"/>
        <v>6.1715021639775327E-3</v>
      </c>
      <c r="FK35" s="23">
        <f ca="1"/>
        <v>1.4620577859323297E-3</v>
      </c>
      <c r="FL35" s="23">
        <f ca="1"/>
        <v>4.4566891345968881E-3</v>
      </c>
      <c r="FM35" s="23">
        <f ca="1"/>
        <v>3.5602554350924043E-4</v>
      </c>
      <c r="FN35" s="23">
        <f ca="1"/>
        <v>1.3605992577850385E-2</v>
      </c>
      <c r="FO35" s="23">
        <f ca="1"/>
        <v>2.6398688973224164E-2</v>
      </c>
      <c r="FP35" s="23">
        <f ca="1"/>
        <v>1.7516920312964306E-2</v>
      </c>
      <c r="FQ35" s="23">
        <f ca="1"/>
        <v>2.9678169949463724E-2</v>
      </c>
      <c r="FR35" s="23">
        <f ca="1"/>
        <v>3.714788919310335E-3</v>
      </c>
      <c r="FS35" s="23">
        <f ca="1"/>
        <v>4.0393449084690823E-3</v>
      </c>
    </row>
    <row r="36" spans="1:175" x14ac:dyDescent="0.3">
      <c r="A36" s="7">
        <v>33</v>
      </c>
      <c r="B36" s="17" t="s">
        <v>52</v>
      </c>
      <c r="C36" s="63" t="s">
        <v>244</v>
      </c>
      <c r="D36" s="1">
        <v>10.67</v>
      </c>
      <c r="E36" s="1">
        <v>22.95</v>
      </c>
      <c r="F36" s="1">
        <v>7.78</v>
      </c>
      <c r="G36" s="1">
        <v>19644.27</v>
      </c>
      <c r="H36" s="1">
        <v>4.17</v>
      </c>
      <c r="I36" s="1">
        <v>1.08</v>
      </c>
      <c r="J36" s="1">
        <v>12.16</v>
      </c>
      <c r="K36" s="1">
        <v>353.1</v>
      </c>
      <c r="L36" s="1">
        <v>1297.19</v>
      </c>
      <c r="M36" s="1">
        <v>5020.87</v>
      </c>
      <c r="N36" s="1">
        <v>38828.22</v>
      </c>
      <c r="O36" s="1">
        <v>241109.87</v>
      </c>
      <c r="P36" s="1">
        <v>2363.13</v>
      </c>
      <c r="Q36" s="1">
        <v>38248.019999999997</v>
      </c>
      <c r="R36" s="1">
        <v>2236.52</v>
      </c>
      <c r="S36" s="1">
        <v>883.23</v>
      </c>
      <c r="T36" s="1">
        <v>26342.79</v>
      </c>
      <c r="U36" s="1">
        <v>25211.18</v>
      </c>
      <c r="V36" s="1">
        <v>11183.97</v>
      </c>
      <c r="W36" s="1">
        <v>7956.47</v>
      </c>
      <c r="X36" s="1">
        <v>4608.6000000000004</v>
      </c>
      <c r="Y36" s="1">
        <v>38313.85</v>
      </c>
      <c r="Z36" s="1">
        <v>56514.080000000002</v>
      </c>
      <c r="AA36" s="1">
        <v>43481.95</v>
      </c>
      <c r="AB36" s="1">
        <v>12627.78</v>
      </c>
      <c r="AC36" s="1">
        <v>12646.64</v>
      </c>
      <c r="AD36" s="1">
        <v>7059.37</v>
      </c>
      <c r="AE36" s="1">
        <v>1811.26</v>
      </c>
      <c r="AF36" s="1">
        <v>1534.77</v>
      </c>
      <c r="AG36" s="1">
        <v>92243.8</v>
      </c>
      <c r="AH36" s="1">
        <v>24617.94</v>
      </c>
      <c r="AI36" s="1">
        <v>77027.55</v>
      </c>
      <c r="AJ36" s="1">
        <v>383688.97</v>
      </c>
      <c r="AK36" s="1">
        <v>4029.63</v>
      </c>
      <c r="AL36" s="1">
        <v>697.72</v>
      </c>
      <c r="AM36" s="1">
        <v>0</v>
      </c>
      <c r="AN36" s="1">
        <v>64836.95</v>
      </c>
      <c r="AO36" s="1">
        <v>17408.560000000001</v>
      </c>
      <c r="AP36" s="1">
        <v>1941.95</v>
      </c>
      <c r="AQ36" s="1">
        <v>7569.42</v>
      </c>
      <c r="AR36" s="1">
        <v>8419.76</v>
      </c>
      <c r="AS36" s="1">
        <v>482.76</v>
      </c>
      <c r="AT36" s="1">
        <v>26.4</v>
      </c>
      <c r="AU36" s="1">
        <v>492.69</v>
      </c>
      <c r="AV36" s="1">
        <v>59.98</v>
      </c>
      <c r="AW36" s="1">
        <v>756.72</v>
      </c>
      <c r="AX36" s="1">
        <v>12568.96</v>
      </c>
      <c r="AY36" s="1">
        <v>10514.21</v>
      </c>
      <c r="AZ36" s="1">
        <v>16773.099999999999</v>
      </c>
      <c r="BA36" s="1">
        <v>3559.94</v>
      </c>
      <c r="BB36" s="1">
        <v>2274.9899999999998</v>
      </c>
      <c r="BC36" s="1">
        <v>0</v>
      </c>
      <c r="BD36" s="19">
        <f t="shared" si="2"/>
        <v>1329327.9399999995</v>
      </c>
      <c r="BE36" s="1">
        <v>853025.93</v>
      </c>
      <c r="BF36" s="1">
        <v>0</v>
      </c>
      <c r="BG36" s="1">
        <v>20435.64</v>
      </c>
      <c r="BH36" s="1">
        <v>0</v>
      </c>
      <c r="BI36" s="1">
        <v>542169.06000000006</v>
      </c>
      <c r="BJ36" s="1">
        <f t="shared" si="3"/>
        <v>1415630.6300000001</v>
      </c>
      <c r="BK36" s="1">
        <f t="shared" si="6"/>
        <v>2744958.5699999994</v>
      </c>
      <c r="BL36" s="1">
        <v>0</v>
      </c>
      <c r="BM36" s="1">
        <f t="shared" si="4"/>
        <v>2744958.5699999994</v>
      </c>
      <c r="BO36">
        <v>33</v>
      </c>
      <c r="BP36">
        <f t="shared" ref="BP36:BP55" si="66">1/BM36</f>
        <v>3.6430422336028199E-7</v>
      </c>
      <c r="BQ36">
        <f t="shared" si="5"/>
        <v>0</v>
      </c>
      <c r="BR36">
        <f t="shared" si="65"/>
        <v>0</v>
      </c>
      <c r="BS36">
        <f t="shared" si="65"/>
        <v>0</v>
      </c>
      <c r="BT36">
        <f t="shared" si="65"/>
        <v>0</v>
      </c>
      <c r="BU36">
        <f t="shared" si="65"/>
        <v>0</v>
      </c>
      <c r="BV36">
        <f t="shared" si="65"/>
        <v>0</v>
      </c>
      <c r="BW36">
        <f t="shared" si="65"/>
        <v>0</v>
      </c>
      <c r="BX36">
        <f t="shared" si="65"/>
        <v>0</v>
      </c>
      <c r="BY36">
        <f t="shared" si="65"/>
        <v>0</v>
      </c>
      <c r="BZ36">
        <f t="shared" si="65"/>
        <v>0</v>
      </c>
      <c r="CA36">
        <f t="shared" si="65"/>
        <v>0</v>
      </c>
      <c r="CB36">
        <f t="shared" si="65"/>
        <v>0</v>
      </c>
      <c r="CC36">
        <f t="shared" si="65"/>
        <v>0</v>
      </c>
      <c r="CD36">
        <f t="shared" si="65"/>
        <v>0</v>
      </c>
      <c r="CE36">
        <f t="shared" si="65"/>
        <v>0</v>
      </c>
      <c r="CF36">
        <f t="shared" si="65"/>
        <v>0</v>
      </c>
      <c r="CG36">
        <f t="shared" si="65"/>
        <v>0</v>
      </c>
      <c r="CH36">
        <f t="shared" si="65"/>
        <v>0</v>
      </c>
      <c r="CI36">
        <f t="shared" si="65"/>
        <v>0</v>
      </c>
      <c r="CJ36">
        <f t="shared" si="65"/>
        <v>0</v>
      </c>
      <c r="CK36">
        <f t="shared" si="65"/>
        <v>0</v>
      </c>
      <c r="CL36">
        <f t="shared" si="65"/>
        <v>0</v>
      </c>
      <c r="CM36">
        <f t="shared" si="65"/>
        <v>0</v>
      </c>
      <c r="CN36">
        <f t="shared" si="65"/>
        <v>0</v>
      </c>
      <c r="CO36">
        <f t="shared" si="65"/>
        <v>0</v>
      </c>
      <c r="CP36">
        <f t="shared" si="65"/>
        <v>0</v>
      </c>
      <c r="CQ36">
        <f t="shared" si="65"/>
        <v>0</v>
      </c>
      <c r="CR36">
        <f t="shared" si="65"/>
        <v>0</v>
      </c>
      <c r="CS36">
        <f t="shared" si="65"/>
        <v>0</v>
      </c>
      <c r="CT36">
        <f t="shared" si="65"/>
        <v>0</v>
      </c>
      <c r="CU36">
        <f t="shared" si="65"/>
        <v>0</v>
      </c>
      <c r="CV36">
        <f t="shared" si="65"/>
        <v>0</v>
      </c>
      <c r="CW36">
        <f t="shared" si="65"/>
        <v>3.6430422336028199E-7</v>
      </c>
      <c r="CX36">
        <f t="shared" si="65"/>
        <v>0</v>
      </c>
      <c r="CY36">
        <f t="shared" si="65"/>
        <v>0</v>
      </c>
      <c r="CZ36">
        <f t="shared" si="65"/>
        <v>0</v>
      </c>
      <c r="DA36">
        <f t="shared" si="65"/>
        <v>0</v>
      </c>
      <c r="DB36">
        <f t="shared" si="65"/>
        <v>0</v>
      </c>
      <c r="DC36">
        <f t="shared" si="65"/>
        <v>0</v>
      </c>
      <c r="DD36">
        <f t="shared" si="65"/>
        <v>0</v>
      </c>
      <c r="DE36">
        <f t="shared" si="65"/>
        <v>0</v>
      </c>
      <c r="DF36">
        <f t="shared" si="65"/>
        <v>0</v>
      </c>
      <c r="DG36">
        <f t="shared" si="65"/>
        <v>0</v>
      </c>
      <c r="DH36">
        <f t="shared" si="65"/>
        <v>0</v>
      </c>
      <c r="DI36">
        <f t="shared" si="65"/>
        <v>0</v>
      </c>
      <c r="DJ36">
        <f t="shared" si="65"/>
        <v>0</v>
      </c>
      <c r="DK36">
        <f t="shared" si="65"/>
        <v>0</v>
      </c>
      <c r="DL36">
        <f t="shared" si="65"/>
        <v>0</v>
      </c>
      <c r="DM36">
        <f t="shared" si="65"/>
        <v>0</v>
      </c>
      <c r="DN36">
        <f t="shared" si="65"/>
        <v>0</v>
      </c>
      <c r="DO36">
        <f t="shared" si="65"/>
        <v>0</v>
      </c>
      <c r="DP36">
        <f t="shared" si="65"/>
        <v>0</v>
      </c>
      <c r="DR36">
        <f ca="1"/>
        <v>9.3881559458254429E-4</v>
      </c>
      <c r="DS36">
        <v>33</v>
      </c>
      <c r="DT36" s="23">
        <f ca="1"/>
        <v>1.5020414756699633E-7</v>
      </c>
      <c r="DU36" s="23">
        <f ca="1"/>
        <v>8.7589378152668259E-7</v>
      </c>
      <c r="DV36" s="23">
        <f ca="1"/>
        <v>6.2107700759522402E-7</v>
      </c>
      <c r="DW36" s="23">
        <f ca="1"/>
        <v>7.6388870331586204E-4</v>
      </c>
      <c r="DX36" s="23">
        <f ca="1"/>
        <v>1.672438404003341E-6</v>
      </c>
      <c r="DY36" s="23">
        <f ca="1"/>
        <v>7.4911596512823565E-7</v>
      </c>
      <c r="DZ36" s="23">
        <f ca="1"/>
        <v>7.1298677166560185E-7</v>
      </c>
      <c r="EA36" s="23">
        <f ca="1"/>
        <v>1.4753000311427021E-5</v>
      </c>
      <c r="EB36" s="23">
        <f ca="1"/>
        <v>8.0933885914135967E-4</v>
      </c>
      <c r="EC36" s="23">
        <f ca="1"/>
        <v>4.6354917420906433E-4</v>
      </c>
      <c r="ED36" s="23">
        <f ca="1"/>
        <v>5.3825754742444518E-4</v>
      </c>
      <c r="EE36" s="23">
        <f ca="1"/>
        <v>1.020928743022307E-3</v>
      </c>
      <c r="EF36" s="23">
        <f ca="1"/>
        <v>5.3140400023017099E-4</v>
      </c>
      <c r="EG36" s="23">
        <f ca="1"/>
        <v>1.5042312438675676E-4</v>
      </c>
      <c r="EH36" s="23">
        <f ca="1"/>
        <v>1.1510617064576159E-4</v>
      </c>
      <c r="EI36" s="23">
        <f ca="1"/>
        <v>6.0670070835355871E-5</v>
      </c>
      <c r="EJ36" s="23">
        <f ca="1"/>
        <v>5.660192882308016E-4</v>
      </c>
      <c r="EK36" s="23">
        <f ca="1"/>
        <v>2.1564996404525923E-4</v>
      </c>
      <c r="EL36" s="23">
        <f ca="1"/>
        <v>1.5364956160458692E-4</v>
      </c>
      <c r="EM36" s="23">
        <f ca="1"/>
        <v>2.9215334581484141E-4</v>
      </c>
      <c r="EN36" s="23">
        <f ca="1"/>
        <v>7.9354664574060889E-5</v>
      </c>
      <c r="EO36" s="23">
        <f ca="1"/>
        <v>8.8071577759391562E-5</v>
      </c>
      <c r="EP36" s="23">
        <f ca="1"/>
        <v>3.411446440655937E-4</v>
      </c>
      <c r="EQ36" s="23">
        <f ca="1"/>
        <v>1.6521116675966417E-4</v>
      </c>
      <c r="ER36" s="23">
        <f ca="1"/>
        <v>1.2266162621305348E-3</v>
      </c>
      <c r="ES36" s="23">
        <f ca="1"/>
        <v>8.4475644790301915E-4</v>
      </c>
      <c r="ET36" s="23">
        <f ca="1"/>
        <v>1.0089411218929822E-4</v>
      </c>
      <c r="EU36" s="23">
        <f ca="1"/>
        <v>1.072279088187679E-4</v>
      </c>
      <c r="EV36" s="23">
        <f ca="1"/>
        <v>9.1078681252477426E-4</v>
      </c>
      <c r="EW36" s="23">
        <f ca="1"/>
        <v>2.3583877381485731E-4</v>
      </c>
      <c r="EX36" s="23">
        <f ca="1"/>
        <v>5.1527787651362217E-4</v>
      </c>
      <c r="EY36" s="23">
        <f ca="1"/>
        <v>2.6921072014098084E-4</v>
      </c>
      <c r="EZ36" s="23">
        <f ca="1"/>
        <v>0.13977951222775653</v>
      </c>
      <c r="FA36" s="23">
        <f ca="1"/>
        <v>2.8357326934385661E-5</v>
      </c>
      <c r="FB36" s="23">
        <f ca="1"/>
        <v>1.0941654067214738E-3</v>
      </c>
      <c r="FC36" s="23">
        <f ca="1"/>
        <v>0</v>
      </c>
      <c r="FD36" s="23">
        <f ca="1"/>
        <v>2.6598903180785013E-3</v>
      </c>
      <c r="FE36" s="23">
        <f ca="1"/>
        <v>3.118910080764399E-3</v>
      </c>
      <c r="FF36" s="23">
        <f ca="1"/>
        <v>1.8516351159020796E-4</v>
      </c>
      <c r="FG36" s="23">
        <f ca="1"/>
        <v>1.1535667725855201E-4</v>
      </c>
      <c r="FH36" s="23">
        <f ca="1"/>
        <v>1.3405232051166762E-4</v>
      </c>
      <c r="FI36" s="23">
        <f ca="1"/>
        <v>1.2922031173255113E-5</v>
      </c>
      <c r="FJ36" s="23">
        <f ca="1"/>
        <v>5.4574249791405945E-6</v>
      </c>
      <c r="FK36" s="23">
        <f ca="1"/>
        <v>6.8882937321455338E-5</v>
      </c>
      <c r="FL36" s="23">
        <f ca="1"/>
        <v>7.0368096592613222E-5</v>
      </c>
      <c r="FM36" s="23">
        <f ca="1"/>
        <v>3.9562460062485488E-5</v>
      </c>
      <c r="FN36" s="23">
        <f ca="1"/>
        <v>1.2645063301877282E-3</v>
      </c>
      <c r="FO36" s="23">
        <f ca="1"/>
        <v>1.7859764855120171E-4</v>
      </c>
      <c r="FP36" s="23">
        <f ca="1"/>
        <v>2.5116234881359404E-4</v>
      </c>
      <c r="FQ36" s="23">
        <f ca="1"/>
        <v>1.4999526788554474E-4</v>
      </c>
      <c r="FR36" s="23">
        <f ca="1"/>
        <v>4.6974163391644908E-5</v>
      </c>
      <c r="FS36" s="23">
        <f ca="1"/>
        <v>0</v>
      </c>
    </row>
    <row r="37" spans="1:175" x14ac:dyDescent="0.3">
      <c r="A37" s="7">
        <v>34</v>
      </c>
      <c r="B37" s="17" t="s">
        <v>14</v>
      </c>
      <c r="C37" s="63" t="s">
        <v>244</v>
      </c>
      <c r="D37" s="1">
        <v>28693.8</v>
      </c>
      <c r="E37" s="1">
        <v>18033.04</v>
      </c>
      <c r="F37" s="1">
        <v>7305.87</v>
      </c>
      <c r="G37" s="1">
        <v>1745.27</v>
      </c>
      <c r="H37" s="1">
        <v>2351.2399999999998</v>
      </c>
      <c r="I37" s="1">
        <v>3180.26</v>
      </c>
      <c r="J37" s="1">
        <v>70470.64</v>
      </c>
      <c r="K37" s="1">
        <v>492968.86</v>
      </c>
      <c r="L37" s="1">
        <v>112569.86</v>
      </c>
      <c r="M37" s="1">
        <v>116566.87</v>
      </c>
      <c r="N37" s="1">
        <v>6753342.2400000002</v>
      </c>
      <c r="O37" s="1">
        <v>1116269.79</v>
      </c>
      <c r="P37" s="1">
        <v>42845.2</v>
      </c>
      <c r="Q37" s="1">
        <v>2595773.85</v>
      </c>
      <c r="R37" s="1">
        <v>498415.47</v>
      </c>
      <c r="S37" s="1">
        <v>2012.18</v>
      </c>
      <c r="T37" s="1">
        <v>445416.45</v>
      </c>
      <c r="U37" s="1">
        <v>420504.22</v>
      </c>
      <c r="V37" s="1">
        <v>198477.77</v>
      </c>
      <c r="W37" s="1">
        <v>149046.54999999999</v>
      </c>
      <c r="X37" s="1">
        <v>107859.5</v>
      </c>
      <c r="Y37" s="1">
        <v>1088064.3500000001</v>
      </c>
      <c r="Z37" s="1">
        <v>346161.84</v>
      </c>
      <c r="AA37" s="1">
        <v>849095.21</v>
      </c>
      <c r="AB37" s="1">
        <v>1075.1099999999999</v>
      </c>
      <c r="AC37" s="1">
        <v>47591.5</v>
      </c>
      <c r="AD37" s="1">
        <v>4255.67</v>
      </c>
      <c r="AE37" s="1">
        <v>9529.5300000000007</v>
      </c>
      <c r="AF37" s="1">
        <v>631.02</v>
      </c>
      <c r="AG37" s="1">
        <v>381238.58</v>
      </c>
      <c r="AH37" s="1">
        <v>300774.37</v>
      </c>
      <c r="AI37" s="1">
        <v>2388783.88</v>
      </c>
      <c r="AJ37" s="1">
        <v>2805.83</v>
      </c>
      <c r="AK37" s="1">
        <v>34488369.289999999</v>
      </c>
      <c r="AL37" s="1">
        <v>14702.67</v>
      </c>
      <c r="AM37" s="1">
        <v>83.74</v>
      </c>
      <c r="AN37" s="1">
        <v>114477.43</v>
      </c>
      <c r="AO37" s="1">
        <v>334389.67</v>
      </c>
      <c r="AP37" s="1">
        <v>45373.23</v>
      </c>
      <c r="AQ37" s="1">
        <v>38752.07</v>
      </c>
      <c r="AR37" s="1">
        <v>60262.77</v>
      </c>
      <c r="AS37" s="1">
        <v>45951.45</v>
      </c>
      <c r="AT37" s="1">
        <v>7248.16</v>
      </c>
      <c r="AU37" s="1">
        <v>11418.17</v>
      </c>
      <c r="AV37" s="1">
        <v>4575.45</v>
      </c>
      <c r="AW37" s="1">
        <v>1642.7</v>
      </c>
      <c r="AX37" s="1">
        <v>87833.82</v>
      </c>
      <c r="AY37" s="1">
        <v>473750.38</v>
      </c>
      <c r="AZ37" s="1">
        <v>325458.18</v>
      </c>
      <c r="BA37" s="1">
        <v>74546.98</v>
      </c>
      <c r="BB37" s="1">
        <v>71261.240000000005</v>
      </c>
      <c r="BC37" s="1">
        <v>474.45</v>
      </c>
      <c r="BD37" s="19">
        <f t="shared" si="2"/>
        <v>54804427.670000009</v>
      </c>
      <c r="BE37" s="1">
        <v>86061994.450000003</v>
      </c>
      <c r="BF37" s="1">
        <v>0</v>
      </c>
      <c r="BG37" s="1">
        <v>108943.23</v>
      </c>
      <c r="BH37" s="1">
        <v>0</v>
      </c>
      <c r="BI37" s="1">
        <v>1126533.3700000001</v>
      </c>
      <c r="BJ37" s="1">
        <f t="shared" si="3"/>
        <v>87297471.050000012</v>
      </c>
      <c r="BK37" s="1">
        <f t="shared" si="6"/>
        <v>142101898.72000003</v>
      </c>
      <c r="BL37" s="1">
        <v>0</v>
      </c>
      <c r="BM37" s="1">
        <f t="shared" si="4"/>
        <v>142101898.72000003</v>
      </c>
      <c r="BO37">
        <v>34</v>
      </c>
      <c r="BP37">
        <f t="shared" si="66"/>
        <v>7.0372036475769886E-9</v>
      </c>
      <c r="BQ37">
        <f t="shared" si="5"/>
        <v>0</v>
      </c>
      <c r="BR37">
        <f t="shared" si="65"/>
        <v>0</v>
      </c>
      <c r="BS37">
        <f t="shared" si="65"/>
        <v>0</v>
      </c>
      <c r="BT37">
        <f t="shared" si="65"/>
        <v>0</v>
      </c>
      <c r="BU37">
        <f t="shared" si="65"/>
        <v>0</v>
      </c>
      <c r="BV37">
        <f t="shared" si="65"/>
        <v>0</v>
      </c>
      <c r="BW37">
        <f t="shared" si="65"/>
        <v>0</v>
      </c>
      <c r="BX37">
        <f t="shared" si="65"/>
        <v>0</v>
      </c>
      <c r="BY37">
        <f t="shared" si="65"/>
        <v>0</v>
      </c>
      <c r="BZ37">
        <f t="shared" si="65"/>
        <v>0</v>
      </c>
      <c r="CA37">
        <f t="shared" si="65"/>
        <v>0</v>
      </c>
      <c r="CB37">
        <f t="shared" si="65"/>
        <v>0</v>
      </c>
      <c r="CC37">
        <f t="shared" si="65"/>
        <v>0</v>
      </c>
      <c r="CD37">
        <f t="shared" si="65"/>
        <v>0</v>
      </c>
      <c r="CE37">
        <f t="shared" si="65"/>
        <v>0</v>
      </c>
      <c r="CF37">
        <f t="shared" si="65"/>
        <v>0</v>
      </c>
      <c r="CG37">
        <f t="shared" si="65"/>
        <v>0</v>
      </c>
      <c r="CH37">
        <f t="shared" si="65"/>
        <v>0</v>
      </c>
      <c r="CI37">
        <f t="shared" si="65"/>
        <v>0</v>
      </c>
      <c r="CJ37">
        <f t="shared" si="65"/>
        <v>0</v>
      </c>
      <c r="CK37">
        <f t="shared" si="65"/>
        <v>0</v>
      </c>
      <c r="CL37">
        <f t="shared" si="65"/>
        <v>0</v>
      </c>
      <c r="CM37">
        <f t="shared" si="65"/>
        <v>0</v>
      </c>
      <c r="CN37">
        <f t="shared" si="65"/>
        <v>0</v>
      </c>
      <c r="CO37">
        <f t="shared" si="65"/>
        <v>0</v>
      </c>
      <c r="CP37">
        <f t="shared" si="65"/>
        <v>0</v>
      </c>
      <c r="CQ37">
        <f t="shared" si="65"/>
        <v>0</v>
      </c>
      <c r="CR37">
        <f t="shared" si="65"/>
        <v>0</v>
      </c>
      <c r="CS37">
        <f t="shared" si="65"/>
        <v>0</v>
      </c>
      <c r="CT37">
        <f t="shared" si="65"/>
        <v>0</v>
      </c>
      <c r="CU37">
        <f t="shared" si="65"/>
        <v>0</v>
      </c>
      <c r="CV37">
        <f t="shared" si="65"/>
        <v>0</v>
      </c>
      <c r="CW37">
        <f t="shared" si="65"/>
        <v>0</v>
      </c>
      <c r="CX37">
        <f t="shared" si="65"/>
        <v>7.0372036475769886E-9</v>
      </c>
      <c r="CY37">
        <f t="shared" si="65"/>
        <v>0</v>
      </c>
      <c r="CZ37">
        <f t="shared" si="65"/>
        <v>0</v>
      </c>
      <c r="DA37">
        <f t="shared" si="65"/>
        <v>0</v>
      </c>
      <c r="DB37">
        <f t="shared" si="65"/>
        <v>0</v>
      </c>
      <c r="DC37">
        <f t="shared" si="65"/>
        <v>0</v>
      </c>
      <c r="DD37">
        <f t="shared" si="65"/>
        <v>0</v>
      </c>
      <c r="DE37">
        <f t="shared" si="65"/>
        <v>0</v>
      </c>
      <c r="DF37">
        <f t="shared" si="65"/>
        <v>0</v>
      </c>
      <c r="DG37">
        <f t="shared" si="65"/>
        <v>0</v>
      </c>
      <c r="DH37">
        <f t="shared" si="65"/>
        <v>0</v>
      </c>
      <c r="DI37">
        <f t="shared" si="65"/>
        <v>0</v>
      </c>
      <c r="DJ37">
        <f t="shared" si="65"/>
        <v>0</v>
      </c>
      <c r="DK37">
        <f t="shared" si="65"/>
        <v>0</v>
      </c>
      <c r="DL37">
        <f t="shared" si="65"/>
        <v>0</v>
      </c>
      <c r="DM37">
        <f t="shared" si="65"/>
        <v>0</v>
      </c>
      <c r="DN37">
        <f t="shared" si="65"/>
        <v>0</v>
      </c>
      <c r="DO37">
        <f t="shared" si="65"/>
        <v>0</v>
      </c>
      <c r="DP37">
        <f t="shared" si="65"/>
        <v>0</v>
      </c>
      <c r="DR37">
        <f ca="1"/>
        <v>1.3476082073768081E-3</v>
      </c>
      <c r="DS37">
        <v>34</v>
      </c>
      <c r="DT37" s="23">
        <f ca="1"/>
        <v>4.0392950041779561E-4</v>
      </c>
      <c r="DU37" s="23">
        <f ca="1"/>
        <v>6.8823649664583573E-4</v>
      </c>
      <c r="DV37" s="23">
        <f ca="1"/>
        <v>5.8322723360921841E-4</v>
      </c>
      <c r="DW37" s="23">
        <f ca="1"/>
        <v>6.7866713155341208E-5</v>
      </c>
      <c r="DX37" s="23">
        <f ca="1"/>
        <v>9.4299857866398436E-4</v>
      </c>
      <c r="DY37" s="23">
        <f ca="1"/>
        <v>2.2059106844988176E-3</v>
      </c>
      <c r="DZ37" s="23">
        <f ca="1"/>
        <v>4.1319600420073044E-3</v>
      </c>
      <c r="EA37" s="23">
        <f ca="1"/>
        <v>2.0596912333910571E-2</v>
      </c>
      <c r="EB37" s="23">
        <f ca="1"/>
        <v>7.0234246383415355E-2</v>
      </c>
      <c r="EC37" s="23">
        <f ca="1"/>
        <v>1.0761974782982901E-2</v>
      </c>
      <c r="ED37" s="23">
        <f ca="1"/>
        <v>9.3618441201278588E-2</v>
      </c>
      <c r="EE37" s="23">
        <f ca="1"/>
        <v>4.7266083034198251E-3</v>
      </c>
      <c r="EF37" s="23">
        <f ca="1"/>
        <v>9.6347262616367779E-3</v>
      </c>
      <c r="EG37" s="23">
        <f ca="1"/>
        <v>1.0208748393209387E-2</v>
      </c>
      <c r="EH37" s="23">
        <f ca="1"/>
        <v>2.5651769777291267E-2</v>
      </c>
      <c r="EI37" s="23">
        <f ca="1"/>
        <v>1.3821892727091062E-4</v>
      </c>
      <c r="EJ37" s="23">
        <f ca="1"/>
        <v>9.5705239268615971E-3</v>
      </c>
      <c r="EK37" s="23">
        <f ca="1"/>
        <v>3.5968851883918071E-3</v>
      </c>
      <c r="EL37" s="23">
        <f ca="1"/>
        <v>2.7267618161311265E-3</v>
      </c>
      <c r="EM37" s="23">
        <f ca="1"/>
        <v>5.4728350970542263E-3</v>
      </c>
      <c r="EN37" s="23">
        <f ca="1"/>
        <v>1.8572135667287073E-3</v>
      </c>
      <c r="EO37" s="23">
        <f ca="1"/>
        <v>2.5011201956537089E-3</v>
      </c>
      <c r="EP37" s="23">
        <f ca="1"/>
        <v>2.0895900224491134E-3</v>
      </c>
      <c r="EQ37" s="23">
        <f ca="1"/>
        <v>3.2261664974579584E-3</v>
      </c>
      <c r="ER37" s="23">
        <f ca="1"/>
        <v>1.0443224458924364E-4</v>
      </c>
      <c r="ES37" s="23">
        <f ca="1"/>
        <v>3.1789650445000835E-3</v>
      </c>
      <c r="ET37" s="23">
        <f ca="1"/>
        <v>6.0822997862504833E-5</v>
      </c>
      <c r="EU37" s="23">
        <f ca="1"/>
        <v>5.6415510414060564E-4</v>
      </c>
      <c r="EV37" s="23">
        <f ca="1"/>
        <v>3.7446959116961049E-4</v>
      </c>
      <c r="EW37" s="23">
        <f ca="1"/>
        <v>9.7470875265456749E-4</v>
      </c>
      <c r="EX37" s="23">
        <f ca="1"/>
        <v>6.2955055818367626E-3</v>
      </c>
      <c r="EY37" s="23">
        <f ca="1"/>
        <v>8.3487820733746075E-3</v>
      </c>
      <c r="EZ37" s="23">
        <f ca="1"/>
        <v>1.0221757190309799E-3</v>
      </c>
      <c r="FA37" s="23">
        <f ca="1"/>
        <v>0.24270167816657018</v>
      </c>
      <c r="FB37" s="23">
        <f ca="1"/>
        <v>2.3056746116553364E-2</v>
      </c>
      <c r="FC37" s="23">
        <f ca="1"/>
        <v>3.0341349237118325E-2</v>
      </c>
      <c r="FD37" s="23">
        <f ca="1"/>
        <v>4.6963561317352118E-3</v>
      </c>
      <c r="FE37" s="23">
        <f ca="1"/>
        <v>5.9909108660709476E-2</v>
      </c>
      <c r="FF37" s="23">
        <f ca="1"/>
        <v>4.3263042812586175E-3</v>
      </c>
      <c r="FG37" s="23">
        <f ca="1"/>
        <v>5.9057497563760701E-4</v>
      </c>
      <c r="FH37" s="23">
        <f ca="1"/>
        <v>9.5945301991516476E-4</v>
      </c>
      <c r="FI37" s="23">
        <f ca="1"/>
        <v>1.2299819151468092E-3</v>
      </c>
      <c r="FJ37" s="23">
        <f ca="1"/>
        <v>1.4983442968487762E-3</v>
      </c>
      <c r="FK37" s="23">
        <f ca="1"/>
        <v>1.5963731523589311E-3</v>
      </c>
      <c r="FL37" s="23">
        <f ca="1"/>
        <v>5.3678844207181086E-3</v>
      </c>
      <c r="FM37" s="23">
        <f ca="1"/>
        <v>8.5882827392754139E-5</v>
      </c>
      <c r="FN37" s="23">
        <f ca="1"/>
        <v>8.8365641544383543E-3</v>
      </c>
      <c r="FO37" s="23">
        <f ca="1"/>
        <v>8.0472716322232737E-3</v>
      </c>
      <c r="FP37" s="23">
        <f ca="1"/>
        <v>4.8734486129217306E-3</v>
      </c>
      <c r="FQ37" s="23">
        <f ca="1"/>
        <v>3.1409782847908519E-3</v>
      </c>
      <c r="FR37" s="23">
        <f ca="1"/>
        <v>1.4714074045385792E-3</v>
      </c>
      <c r="FS37" s="23">
        <f ca="1"/>
        <v>1.6883685946816631E-2</v>
      </c>
    </row>
    <row r="38" spans="1:175" x14ac:dyDescent="0.3">
      <c r="A38" s="7">
        <v>35</v>
      </c>
      <c r="B38" s="17" t="s">
        <v>54</v>
      </c>
      <c r="C38" s="63" t="s">
        <v>244</v>
      </c>
      <c r="D38" s="1">
        <v>64</v>
      </c>
      <c r="E38" s="1">
        <v>23</v>
      </c>
      <c r="F38" s="1">
        <v>85.89</v>
      </c>
      <c r="G38" s="1">
        <v>215.27</v>
      </c>
      <c r="H38" s="1">
        <v>35</v>
      </c>
      <c r="I38" s="1">
        <v>55.86</v>
      </c>
      <c r="J38" s="1">
        <v>15.41</v>
      </c>
      <c r="K38" s="1">
        <v>30897.07</v>
      </c>
      <c r="L38" s="1">
        <v>4236.8</v>
      </c>
      <c r="M38" s="1">
        <v>10049.42</v>
      </c>
      <c r="N38" s="1">
        <v>48536.6</v>
      </c>
      <c r="O38" s="1">
        <v>42776.49</v>
      </c>
      <c r="P38" s="1">
        <v>2232.77</v>
      </c>
      <c r="Q38" s="1">
        <v>29924.93</v>
      </c>
      <c r="R38" s="1">
        <v>160.34</v>
      </c>
      <c r="S38" s="1">
        <v>59.13</v>
      </c>
      <c r="T38" s="1">
        <v>7669.57</v>
      </c>
      <c r="U38" s="1">
        <v>49732.08</v>
      </c>
      <c r="V38" s="1">
        <v>3906.58</v>
      </c>
      <c r="W38" s="1">
        <v>2956.36</v>
      </c>
      <c r="X38" s="1">
        <v>14586.37</v>
      </c>
      <c r="Y38" s="1">
        <v>41926.39</v>
      </c>
      <c r="Z38" s="1">
        <v>4031.96</v>
      </c>
      <c r="AA38" s="1">
        <v>11760.18</v>
      </c>
      <c r="AB38" s="1">
        <v>4720.04</v>
      </c>
      <c r="AC38" s="1">
        <v>4415.2299999999996</v>
      </c>
      <c r="AD38" s="1">
        <v>20</v>
      </c>
      <c r="AE38" s="1">
        <v>131.16999999999999</v>
      </c>
      <c r="AF38" s="1">
        <v>68.25</v>
      </c>
      <c r="AG38" s="1">
        <v>4194.6899999999996</v>
      </c>
      <c r="AH38" s="1">
        <v>4004.52</v>
      </c>
      <c r="AI38" s="1">
        <v>58160.86</v>
      </c>
      <c r="AJ38" s="1">
        <v>191.76</v>
      </c>
      <c r="AK38" s="1">
        <v>4373.53</v>
      </c>
      <c r="AL38" s="1">
        <v>101212.05</v>
      </c>
      <c r="AM38" s="1">
        <v>61.03</v>
      </c>
      <c r="AN38" s="1">
        <v>1135.68</v>
      </c>
      <c r="AO38" s="1">
        <v>3169.44</v>
      </c>
      <c r="AP38" s="1">
        <v>269.49</v>
      </c>
      <c r="AQ38" s="1">
        <v>12577.78</v>
      </c>
      <c r="AR38" s="1">
        <v>982.6</v>
      </c>
      <c r="AS38" s="1">
        <v>58.66</v>
      </c>
      <c r="AT38" s="1">
        <v>34.020000000000003</v>
      </c>
      <c r="AU38" s="1">
        <v>64.02</v>
      </c>
      <c r="AV38" s="1">
        <v>39.770000000000003</v>
      </c>
      <c r="AW38" s="1">
        <v>144.51</v>
      </c>
      <c r="AX38" s="1">
        <v>331.07</v>
      </c>
      <c r="AY38" s="1">
        <v>56.88</v>
      </c>
      <c r="AZ38" s="1">
        <v>4925.1899999999996</v>
      </c>
      <c r="BA38" s="1">
        <v>190.63</v>
      </c>
      <c r="BB38" s="1">
        <v>194.85</v>
      </c>
      <c r="BC38" s="1">
        <v>408.76</v>
      </c>
      <c r="BD38" s="19">
        <f t="shared" si="2"/>
        <v>512073.95</v>
      </c>
      <c r="BE38" s="1">
        <v>39039.99</v>
      </c>
      <c r="BF38" s="1">
        <v>0</v>
      </c>
      <c r="BG38" s="1">
        <v>83695.11</v>
      </c>
      <c r="BH38" s="1">
        <v>0</v>
      </c>
      <c r="BI38" s="1">
        <v>2864.19</v>
      </c>
      <c r="BJ38" s="1">
        <f t="shared" si="3"/>
        <v>125599.29000000001</v>
      </c>
      <c r="BK38" s="1">
        <f t="shared" si="6"/>
        <v>637673.24</v>
      </c>
      <c r="BL38" s="1">
        <v>0</v>
      </c>
      <c r="BM38" s="1">
        <f t="shared" si="4"/>
        <v>637673.24</v>
      </c>
      <c r="BO38">
        <v>35</v>
      </c>
      <c r="BP38">
        <f t="shared" si="66"/>
        <v>1.5682012938162499E-6</v>
      </c>
      <c r="BQ38">
        <f t="shared" si="5"/>
        <v>0</v>
      </c>
      <c r="BR38">
        <f t="shared" si="65"/>
        <v>0</v>
      </c>
      <c r="BS38">
        <f t="shared" si="65"/>
        <v>0</v>
      </c>
      <c r="BT38">
        <f t="shared" si="65"/>
        <v>0</v>
      </c>
      <c r="BU38">
        <f t="shared" si="65"/>
        <v>0</v>
      </c>
      <c r="BV38">
        <f t="shared" si="65"/>
        <v>0</v>
      </c>
      <c r="BW38">
        <f t="shared" si="65"/>
        <v>0</v>
      </c>
      <c r="BX38">
        <f t="shared" si="65"/>
        <v>0</v>
      </c>
      <c r="BY38">
        <f t="shared" si="65"/>
        <v>0</v>
      </c>
      <c r="BZ38">
        <f t="shared" si="65"/>
        <v>0</v>
      </c>
      <c r="CA38">
        <f t="shared" si="65"/>
        <v>0</v>
      </c>
      <c r="CB38">
        <f t="shared" si="65"/>
        <v>0</v>
      </c>
      <c r="CC38">
        <f t="shared" si="65"/>
        <v>0</v>
      </c>
      <c r="CD38">
        <f t="shared" si="65"/>
        <v>0</v>
      </c>
      <c r="CE38">
        <f t="shared" si="65"/>
        <v>0</v>
      </c>
      <c r="CF38">
        <f t="shared" si="65"/>
        <v>0</v>
      </c>
      <c r="CG38">
        <f t="shared" si="65"/>
        <v>0</v>
      </c>
      <c r="CH38">
        <f t="shared" si="65"/>
        <v>0</v>
      </c>
      <c r="CI38">
        <f t="shared" si="65"/>
        <v>0</v>
      </c>
      <c r="CJ38">
        <f t="shared" si="65"/>
        <v>0</v>
      </c>
      <c r="CK38">
        <f t="shared" si="65"/>
        <v>0</v>
      </c>
      <c r="CL38">
        <f t="shared" si="65"/>
        <v>0</v>
      </c>
      <c r="CM38">
        <f t="shared" si="65"/>
        <v>0</v>
      </c>
      <c r="CN38">
        <f t="shared" si="65"/>
        <v>0</v>
      </c>
      <c r="CO38">
        <f t="shared" si="65"/>
        <v>0</v>
      </c>
      <c r="CP38">
        <f t="shared" si="65"/>
        <v>0</v>
      </c>
      <c r="CQ38">
        <f t="shared" si="65"/>
        <v>0</v>
      </c>
      <c r="CR38">
        <f t="shared" si="65"/>
        <v>0</v>
      </c>
      <c r="CS38">
        <f t="shared" si="65"/>
        <v>0</v>
      </c>
      <c r="CT38">
        <f t="shared" si="65"/>
        <v>0</v>
      </c>
      <c r="CU38">
        <f t="shared" si="65"/>
        <v>0</v>
      </c>
      <c r="CV38">
        <f t="shared" si="65"/>
        <v>0</v>
      </c>
      <c r="CW38">
        <f t="shared" si="65"/>
        <v>0</v>
      </c>
      <c r="CX38">
        <f t="shared" si="65"/>
        <v>0</v>
      </c>
      <c r="CY38">
        <f t="shared" si="65"/>
        <v>1.5682012938162499E-6</v>
      </c>
      <c r="CZ38">
        <f t="shared" si="65"/>
        <v>0</v>
      </c>
      <c r="DA38">
        <f t="shared" si="65"/>
        <v>0</v>
      </c>
      <c r="DB38">
        <f t="shared" si="65"/>
        <v>0</v>
      </c>
      <c r="DC38">
        <f t="shared" si="65"/>
        <v>0</v>
      </c>
      <c r="DD38">
        <f t="shared" si="65"/>
        <v>0</v>
      </c>
      <c r="DE38">
        <f t="shared" si="65"/>
        <v>0</v>
      </c>
      <c r="DF38">
        <f t="shared" si="65"/>
        <v>0</v>
      </c>
      <c r="DG38">
        <f t="shared" si="65"/>
        <v>0</v>
      </c>
      <c r="DH38">
        <f t="shared" si="65"/>
        <v>0</v>
      </c>
      <c r="DI38">
        <f t="shared" si="65"/>
        <v>0</v>
      </c>
      <c r="DJ38">
        <f t="shared" si="65"/>
        <v>0</v>
      </c>
      <c r="DK38">
        <f t="shared" si="65"/>
        <v>0</v>
      </c>
      <c r="DL38">
        <f t="shared" si="65"/>
        <v>0</v>
      </c>
      <c r="DM38">
        <f t="shared" si="65"/>
        <v>0</v>
      </c>
      <c r="DN38">
        <f t="shared" si="65"/>
        <v>0</v>
      </c>
      <c r="DO38">
        <f t="shared" si="65"/>
        <v>0</v>
      </c>
      <c r="DP38">
        <f t="shared" si="65"/>
        <v>0</v>
      </c>
      <c r="DR38">
        <f ca="1"/>
        <v>8.7379783164493483E-4</v>
      </c>
      <c r="DS38">
        <v>35</v>
      </c>
      <c r="DT38" s="23">
        <f ca="1"/>
        <v>9.0094334060803795E-7</v>
      </c>
      <c r="DU38" s="23">
        <f ca="1"/>
        <v>8.7780204684591285E-7</v>
      </c>
      <c r="DV38" s="23">
        <f ca="1"/>
        <v>6.8565943679117989E-6</v>
      </c>
      <c r="DW38" s="23">
        <f ca="1"/>
        <v>8.3710069736775982E-6</v>
      </c>
      <c r="DX38" s="23">
        <f ca="1"/>
        <v>1.4037252791394948E-5</v>
      </c>
      <c r="DY38" s="23">
        <f ca="1"/>
        <v>3.8745942418577078E-5</v>
      </c>
      <c r="DZ38" s="23">
        <f ca="1"/>
        <v>9.0354655850056939E-7</v>
      </c>
      <c r="EA38" s="23">
        <f ca="1"/>
        <v>1.2909217879699304E-3</v>
      </c>
      <c r="EB38" s="23">
        <f ca="1"/>
        <v>2.643411434261837E-3</v>
      </c>
      <c r="EC38" s="23">
        <f ca="1"/>
        <v>9.2780740036687973E-4</v>
      </c>
      <c r="ED38" s="23">
        <f ca="1"/>
        <v>6.7284030213904541E-4</v>
      </c>
      <c r="EE38" s="23">
        <f ca="1"/>
        <v>1.8112799847889381E-4</v>
      </c>
      <c r="EF38" s="23">
        <f ca="1"/>
        <v>5.0208956324616883E-4</v>
      </c>
      <c r="EG38" s="23">
        <f ca="1"/>
        <v>1.1768979067818385E-4</v>
      </c>
      <c r="EH38" s="23">
        <f ca="1"/>
        <v>8.2521611259194711E-6</v>
      </c>
      <c r="EI38" s="23">
        <f ca="1"/>
        <v>4.0617067904108701E-6</v>
      </c>
      <c r="EJ38" s="23">
        <f ca="1"/>
        <v>1.6479365141035967E-4</v>
      </c>
      <c r="EK38" s="23">
        <f ca="1"/>
        <v>4.2539545010967177E-4</v>
      </c>
      <c r="EL38" s="23">
        <f ca="1"/>
        <v>5.3670056730592737E-5</v>
      </c>
      <c r="EM38" s="23">
        <f ca="1"/>
        <v>1.0855448024477745E-4</v>
      </c>
      <c r="EN38" s="23">
        <f ca="1"/>
        <v>2.5116011341907405E-4</v>
      </c>
      <c r="EO38" s="23">
        <f ca="1"/>
        <v>9.6375679214059058E-5</v>
      </c>
      <c r="EP38" s="23">
        <f ca="1"/>
        <v>2.4338741055091247E-5</v>
      </c>
      <c r="EQ38" s="23">
        <f ca="1"/>
        <v>4.4683208989101631E-5</v>
      </c>
      <c r="ER38" s="23">
        <f ca="1"/>
        <v>4.5848738431510599E-4</v>
      </c>
      <c r="ES38" s="23">
        <f ca="1"/>
        <v>2.9492371186930655E-4</v>
      </c>
      <c r="ET38" s="23">
        <f ca="1"/>
        <v>2.8584452207292781E-7</v>
      </c>
      <c r="EU38" s="23">
        <f ca="1"/>
        <v>7.7653593629615763E-6</v>
      </c>
      <c r="EV38" s="23">
        <f ca="1"/>
        <v>4.0501964434290381E-5</v>
      </c>
      <c r="EW38" s="23">
        <f ca="1"/>
        <v>1.0724520738883738E-5</v>
      </c>
      <c r="EX38" s="23">
        <f ca="1"/>
        <v>8.3818571418093076E-5</v>
      </c>
      <c r="EY38" s="23">
        <f ca="1"/>
        <v>2.0327177749543851E-4</v>
      </c>
      <c r="EZ38" s="23">
        <f ca="1"/>
        <v>6.9858977871567677E-5</v>
      </c>
      <c r="FA38" s="23">
        <f ca="1"/>
        <v>3.0777421268787385E-5</v>
      </c>
      <c r="FB38" s="23">
        <f ca="1"/>
        <v>0.15872086775979496</v>
      </c>
      <c r="FC38" s="23">
        <f ca="1"/>
        <v>2.2112879674484495E-2</v>
      </c>
      <c r="FD38" s="23">
        <f ca="1"/>
        <v>4.6590474049679895E-5</v>
      </c>
      <c r="FE38" s="23">
        <f ca="1"/>
        <v>5.6783549968394379E-4</v>
      </c>
      <c r="FF38" s="23">
        <f ca="1"/>
        <v>2.569567431625178E-5</v>
      </c>
      <c r="FG38" s="23">
        <f ca="1"/>
        <v>1.916832343943222E-4</v>
      </c>
      <c r="FH38" s="23">
        <f ca="1"/>
        <v>1.5644128827278284E-5</v>
      </c>
      <c r="FI38" s="23">
        <f ca="1"/>
        <v>1.5701515217150237E-6</v>
      </c>
      <c r="FJ38" s="23">
        <f ca="1"/>
        <v>7.0326362799379943E-6</v>
      </c>
      <c r="FK38" s="23">
        <f ca="1"/>
        <v>8.9506294978984157E-6</v>
      </c>
      <c r="FL38" s="23">
        <f ca="1"/>
        <v>4.665787264902014E-5</v>
      </c>
      <c r="FM38" s="23">
        <f ca="1"/>
        <v>7.5552002109495949E-6</v>
      </c>
      <c r="FN38" s="23">
        <f ca="1"/>
        <v>3.3307458273019499E-5</v>
      </c>
      <c r="FO38" s="23">
        <f ca="1"/>
        <v>9.6618141064258319E-7</v>
      </c>
      <c r="FP38" s="23">
        <f ca="1"/>
        <v>7.375036747847597E-5</v>
      </c>
      <c r="FQ38" s="23">
        <f ca="1"/>
        <v>8.0320448987964375E-6</v>
      </c>
      <c r="FR38" s="23">
        <f ca="1"/>
        <v>4.0232773492903307E-6</v>
      </c>
      <c r="FS38" s="23">
        <f ca="1"/>
        <v>1.4546054310508517E-2</v>
      </c>
    </row>
    <row r="39" spans="1:175" x14ac:dyDescent="0.3">
      <c r="A39" s="7">
        <v>36</v>
      </c>
      <c r="B39" s="17" t="s">
        <v>15</v>
      </c>
      <c r="C39" s="63" t="s">
        <v>244</v>
      </c>
      <c r="D39" s="1">
        <v>302.83</v>
      </c>
      <c r="E39" s="1">
        <v>40.42</v>
      </c>
      <c r="F39" s="1">
        <v>100.73</v>
      </c>
      <c r="G39" s="1">
        <v>0.34</v>
      </c>
      <c r="H39" s="1">
        <v>86.13</v>
      </c>
      <c r="I39" s="1">
        <v>50.59</v>
      </c>
      <c r="J39" s="1">
        <v>0.16</v>
      </c>
      <c r="K39" s="1">
        <v>112.9</v>
      </c>
      <c r="L39" s="1">
        <v>114.48</v>
      </c>
      <c r="M39" s="1">
        <v>0.26</v>
      </c>
      <c r="N39" s="1">
        <v>64.25</v>
      </c>
      <c r="O39" s="1">
        <v>0.46</v>
      </c>
      <c r="P39" s="1">
        <v>0.59</v>
      </c>
      <c r="Q39" s="1">
        <v>117.52</v>
      </c>
      <c r="R39" s="1">
        <v>7.0000000000000007E-2</v>
      </c>
      <c r="S39" s="1">
        <v>19.32</v>
      </c>
      <c r="T39" s="1">
        <v>28</v>
      </c>
      <c r="U39" s="1">
        <v>6</v>
      </c>
      <c r="V39" s="1">
        <v>3</v>
      </c>
      <c r="W39" s="1">
        <v>98.81</v>
      </c>
      <c r="X39" s="1">
        <v>43.35</v>
      </c>
      <c r="Y39" s="1">
        <v>0.03</v>
      </c>
      <c r="Z39" s="1">
        <v>6</v>
      </c>
      <c r="AA39" s="1">
        <v>0.38</v>
      </c>
      <c r="AB39" s="1">
        <v>141.38999999999999</v>
      </c>
      <c r="AC39" s="1">
        <v>100.8</v>
      </c>
      <c r="AD39" s="1">
        <v>1</v>
      </c>
      <c r="AE39" s="1">
        <v>3</v>
      </c>
      <c r="AF39" s="1">
        <v>86.51</v>
      </c>
      <c r="AG39" s="1">
        <v>54.77</v>
      </c>
      <c r="AH39" s="1">
        <v>98.88</v>
      </c>
      <c r="AI39" s="1">
        <v>0.38</v>
      </c>
      <c r="AJ39" s="1">
        <v>485.85</v>
      </c>
      <c r="AK39" s="1">
        <v>62</v>
      </c>
      <c r="AL39" s="1">
        <v>19.66</v>
      </c>
      <c r="AM39" s="1">
        <v>0.31</v>
      </c>
      <c r="AN39" s="1">
        <v>1.3</v>
      </c>
      <c r="AO39" s="1">
        <v>0.32</v>
      </c>
      <c r="AP39" s="1">
        <v>101</v>
      </c>
      <c r="AQ39" s="1">
        <v>99.41</v>
      </c>
      <c r="AR39" s="1">
        <v>0.19</v>
      </c>
      <c r="AS39" s="1">
        <v>22</v>
      </c>
      <c r="AT39" s="1">
        <v>26</v>
      </c>
      <c r="AU39" s="1">
        <v>34.4</v>
      </c>
      <c r="AV39" s="1">
        <v>1.7</v>
      </c>
      <c r="AW39" s="1">
        <v>1.9</v>
      </c>
      <c r="AX39" s="1">
        <v>51.2</v>
      </c>
      <c r="AY39" s="1">
        <v>0.14000000000000001</v>
      </c>
      <c r="AZ39" s="1">
        <v>13</v>
      </c>
      <c r="BA39" s="1">
        <v>10</v>
      </c>
      <c r="BB39" s="1">
        <v>102.44</v>
      </c>
      <c r="BC39" s="1">
        <v>0</v>
      </c>
      <c r="BD39" s="19">
        <f t="shared" si="2"/>
        <v>2716.17</v>
      </c>
      <c r="BE39" s="1">
        <v>43.76</v>
      </c>
      <c r="BF39" s="1">
        <v>0</v>
      </c>
      <c r="BG39" s="1">
        <v>0</v>
      </c>
      <c r="BH39" s="1">
        <v>0</v>
      </c>
      <c r="BI39" s="1">
        <v>0</v>
      </c>
      <c r="BJ39" s="1">
        <f t="shared" si="3"/>
        <v>43.76</v>
      </c>
      <c r="BK39" s="1">
        <f t="shared" si="6"/>
        <v>2759.9300000000003</v>
      </c>
      <c r="BL39" s="1">
        <v>0</v>
      </c>
      <c r="BM39" s="1">
        <f t="shared" si="4"/>
        <v>2759.9300000000003</v>
      </c>
      <c r="BO39">
        <v>36</v>
      </c>
      <c r="BP39">
        <f t="shared" si="66"/>
        <v>3.6232803005873331E-4</v>
      </c>
      <c r="BQ39">
        <f t="shared" si="5"/>
        <v>0</v>
      </c>
      <c r="BR39">
        <f t="shared" si="65"/>
        <v>0</v>
      </c>
      <c r="BS39">
        <f t="shared" si="65"/>
        <v>0</v>
      </c>
      <c r="BT39">
        <f t="shared" si="65"/>
        <v>0</v>
      </c>
      <c r="BU39">
        <f t="shared" si="65"/>
        <v>0</v>
      </c>
      <c r="BV39">
        <f t="shared" si="65"/>
        <v>0</v>
      </c>
      <c r="BW39">
        <f t="shared" si="65"/>
        <v>0</v>
      </c>
      <c r="BX39">
        <f t="shared" si="65"/>
        <v>0</v>
      </c>
      <c r="BY39">
        <f t="shared" si="65"/>
        <v>0</v>
      </c>
      <c r="BZ39">
        <f t="shared" si="65"/>
        <v>0</v>
      </c>
      <c r="CA39">
        <f t="shared" si="65"/>
        <v>0</v>
      </c>
      <c r="CB39">
        <f t="shared" si="65"/>
        <v>0</v>
      </c>
      <c r="CC39">
        <f t="shared" si="65"/>
        <v>0</v>
      </c>
      <c r="CD39">
        <f t="shared" si="65"/>
        <v>0</v>
      </c>
      <c r="CE39">
        <f t="shared" si="65"/>
        <v>0</v>
      </c>
      <c r="CF39">
        <f t="shared" si="65"/>
        <v>0</v>
      </c>
      <c r="CG39">
        <f t="shared" ref="BR39:DP44" si="67">IF($BO39=CG$3, $BP39, 0)</f>
        <v>0</v>
      </c>
      <c r="CH39">
        <f t="shared" si="67"/>
        <v>0</v>
      </c>
      <c r="CI39">
        <f t="shared" si="67"/>
        <v>0</v>
      </c>
      <c r="CJ39">
        <f t="shared" si="67"/>
        <v>0</v>
      </c>
      <c r="CK39">
        <f t="shared" si="67"/>
        <v>0</v>
      </c>
      <c r="CL39">
        <f t="shared" si="67"/>
        <v>0</v>
      </c>
      <c r="CM39">
        <f t="shared" si="67"/>
        <v>0</v>
      </c>
      <c r="CN39">
        <f t="shared" si="67"/>
        <v>0</v>
      </c>
      <c r="CO39">
        <f t="shared" si="67"/>
        <v>0</v>
      </c>
      <c r="CP39">
        <f t="shared" si="67"/>
        <v>0</v>
      </c>
      <c r="CQ39">
        <f t="shared" si="67"/>
        <v>0</v>
      </c>
      <c r="CR39">
        <f t="shared" si="67"/>
        <v>0</v>
      </c>
      <c r="CS39">
        <f t="shared" si="67"/>
        <v>0</v>
      </c>
      <c r="CT39">
        <f t="shared" si="67"/>
        <v>0</v>
      </c>
      <c r="CU39">
        <f t="shared" si="67"/>
        <v>0</v>
      </c>
      <c r="CV39">
        <f t="shared" si="67"/>
        <v>0</v>
      </c>
      <c r="CW39">
        <f t="shared" si="67"/>
        <v>0</v>
      </c>
      <c r="CX39">
        <f t="shared" si="67"/>
        <v>0</v>
      </c>
      <c r="CY39">
        <f t="shared" si="67"/>
        <v>0</v>
      </c>
      <c r="CZ39">
        <f t="shared" si="67"/>
        <v>3.6232803005873331E-4</v>
      </c>
      <c r="DA39">
        <f t="shared" si="67"/>
        <v>0</v>
      </c>
      <c r="DB39">
        <f t="shared" si="67"/>
        <v>0</v>
      </c>
      <c r="DC39">
        <f t="shared" si="67"/>
        <v>0</v>
      </c>
      <c r="DD39">
        <f t="shared" si="67"/>
        <v>0</v>
      </c>
      <c r="DE39">
        <f t="shared" si="67"/>
        <v>0</v>
      </c>
      <c r="DF39">
        <f t="shared" si="67"/>
        <v>0</v>
      </c>
      <c r="DG39">
        <f t="shared" si="67"/>
        <v>0</v>
      </c>
      <c r="DH39">
        <f t="shared" si="67"/>
        <v>0</v>
      </c>
      <c r="DI39">
        <f t="shared" si="67"/>
        <v>0</v>
      </c>
      <c r="DJ39">
        <f t="shared" si="67"/>
        <v>0</v>
      </c>
      <c r="DK39">
        <f t="shared" si="67"/>
        <v>0</v>
      </c>
      <c r="DL39">
        <f t="shared" si="67"/>
        <v>0</v>
      </c>
      <c r="DM39">
        <f t="shared" si="67"/>
        <v>0</v>
      </c>
      <c r="DN39">
        <f t="shared" si="67"/>
        <v>0</v>
      </c>
      <c r="DO39">
        <f t="shared" si="67"/>
        <v>0</v>
      </c>
      <c r="DP39">
        <f t="shared" si="67"/>
        <v>0</v>
      </c>
      <c r="DR39">
        <f ca="1"/>
        <v>1.1884203081237565E-3</v>
      </c>
      <c r="DS39">
        <v>36</v>
      </c>
      <c r="DT39" s="23">
        <f ca="1"/>
        <v>4.263010497442689E-6</v>
      </c>
      <c r="DU39" s="23">
        <f ca="1"/>
        <v>1.5426416840657305E-6</v>
      </c>
      <c r="DV39" s="23">
        <f ca="1"/>
        <v>8.0412708194173421E-6</v>
      </c>
      <c r="DW39" s="23">
        <f ca="1"/>
        <v>1.322126804036969E-8</v>
      </c>
      <c r="DX39" s="23">
        <f ca="1"/>
        <v>3.4543673797795626E-5</v>
      </c>
      <c r="DY39" s="23">
        <f ca="1"/>
        <v>3.5090533959108744E-5</v>
      </c>
      <c r="DZ39" s="23">
        <f ca="1"/>
        <v>9.381404890336866E-9</v>
      </c>
      <c r="EA39" s="23">
        <f ca="1"/>
        <v>4.7171162139906842E-6</v>
      </c>
      <c r="EB39" s="23">
        <f ca="1"/>
        <v>7.1426015151599109E-5</v>
      </c>
      <c r="EC39" s="23">
        <f ca="1"/>
        <v>2.4004362848342365E-8</v>
      </c>
      <c r="ED39" s="23">
        <f ca="1"/>
        <v>8.9066785502968212E-7</v>
      </c>
      <c r="EE39" s="23">
        <f ca="1"/>
        <v>1.9477726971121555E-9</v>
      </c>
      <c r="EF39" s="23">
        <f ca="1"/>
        <v>1.3267503697883777E-7</v>
      </c>
      <c r="EG39" s="23">
        <f ca="1"/>
        <v>4.6218668516518384E-7</v>
      </c>
      <c r="EH39" s="23">
        <f ca="1"/>
        <v>3.6026648298263875E-9</v>
      </c>
      <c r="EI39" s="23">
        <f ca="1"/>
        <v>1.3271127209663116E-6</v>
      </c>
      <c r="EJ39" s="23">
        <f ca="1"/>
        <v>6.0162724109566381E-7</v>
      </c>
      <c r="EK39" s="23">
        <f ca="1"/>
        <v>5.1322460284348261E-8</v>
      </c>
      <c r="EL39" s="23">
        <f ca="1"/>
        <v>4.1215121715612686E-8</v>
      </c>
      <c r="EM39" s="23">
        <f ca="1"/>
        <v>3.6282009609744618E-6</v>
      </c>
      <c r="EN39" s="23">
        <f ca="1"/>
        <v>7.4643594785521404E-7</v>
      </c>
      <c r="EO39" s="23">
        <f ca="1"/>
        <v>6.8960632585390062E-11</v>
      </c>
      <c r="EP39" s="23">
        <f ca="1"/>
        <v>3.6218723978052231E-8</v>
      </c>
      <c r="EQ39" s="23">
        <f ca="1"/>
        <v>1.4438230890903557E-9</v>
      </c>
      <c r="ER39" s="23">
        <f ca="1"/>
        <v>1.3734106335605807E-5</v>
      </c>
      <c r="ES39" s="23">
        <f ca="1"/>
        <v>6.7331283209314357E-6</v>
      </c>
      <c r="ET39" s="23">
        <f ca="1"/>
        <v>1.429222610364639E-8</v>
      </c>
      <c r="EU39" s="23">
        <f ca="1"/>
        <v>1.7760218105424055E-7</v>
      </c>
      <c r="EV39" s="23">
        <f ca="1"/>
        <v>5.1338094406014082E-5</v>
      </c>
      <c r="EW39" s="23">
        <f ca="1"/>
        <v>1.4002989514568716E-7</v>
      </c>
      <c r="EX39" s="23">
        <f ca="1"/>
        <v>2.0696563737529198E-6</v>
      </c>
      <c r="EY39" s="23">
        <f ca="1"/>
        <v>1.3280972022811672E-9</v>
      </c>
      <c r="EZ39" s="23">
        <f ca="1"/>
        <v>1.76997206919593E-4</v>
      </c>
      <c r="FA39" s="23">
        <f ca="1"/>
        <v>4.3630662614977328E-7</v>
      </c>
      <c r="FB39" s="23">
        <f ca="1"/>
        <v>3.0830837436427476E-5</v>
      </c>
      <c r="FC39" s="23">
        <f ca="1"/>
        <v>1.1232168931820733E-4</v>
      </c>
      <c r="FD39" s="23">
        <f ca="1"/>
        <v>5.3331586595329548E-8</v>
      </c>
      <c r="FE39" s="23">
        <f ca="1"/>
        <v>5.7331061606738728E-8</v>
      </c>
      <c r="FF39" s="23">
        <f ca="1"/>
        <v>9.6302760990813378E-6</v>
      </c>
      <c r="FG39" s="23">
        <f ca="1"/>
        <v>1.5149915431132972E-6</v>
      </c>
      <c r="FH39" s="23">
        <f ca="1"/>
        <v>3.0250198220871913E-9</v>
      </c>
      <c r="FI39" s="23">
        <f ca="1"/>
        <v>5.888737381133741E-7</v>
      </c>
      <c r="FJ39" s="23">
        <f ca="1"/>
        <v>5.3747367218808889E-6</v>
      </c>
      <c r="FK39" s="23">
        <f ca="1"/>
        <v>4.8094603987457905E-6</v>
      </c>
      <c r="FL39" s="23">
        <f ca="1"/>
        <v>1.994427545972699E-6</v>
      </c>
      <c r="FM39" s="23">
        <f ca="1"/>
        <v>9.9334858492867147E-8</v>
      </c>
      <c r="FN39" s="23">
        <f ca="1"/>
        <v>5.1510008867568751E-6</v>
      </c>
      <c r="FO39" s="23">
        <f ca="1"/>
        <v>2.3780836408221106E-9</v>
      </c>
      <c r="FP39" s="23">
        <f ca="1"/>
        <v>1.9466351089403409E-7</v>
      </c>
      <c r="FQ39" s="23">
        <f ca="1"/>
        <v>4.2134212342214964E-7</v>
      </c>
      <c r="FR39" s="23">
        <f ca="1"/>
        <v>2.1151887691111188E-6</v>
      </c>
      <c r="FS39" s="23">
        <f ca="1"/>
        <v>0</v>
      </c>
    </row>
    <row r="40" spans="1:175" x14ac:dyDescent="0.3">
      <c r="A40" s="7">
        <v>37</v>
      </c>
      <c r="B40" s="17" t="s">
        <v>16</v>
      </c>
      <c r="C40" s="63" t="s">
        <v>244</v>
      </c>
      <c r="D40" s="1">
        <v>4421.13</v>
      </c>
      <c r="E40" s="1">
        <v>147.31</v>
      </c>
      <c r="F40" s="1">
        <v>1046.68</v>
      </c>
      <c r="G40" s="1">
        <v>70.2</v>
      </c>
      <c r="H40" s="1">
        <v>200.94</v>
      </c>
      <c r="I40" s="1">
        <v>580.99</v>
      </c>
      <c r="J40" s="1">
        <v>202.24</v>
      </c>
      <c r="K40" s="1">
        <v>186191.97</v>
      </c>
      <c r="L40" s="1">
        <v>7569.45</v>
      </c>
      <c r="M40" s="1">
        <v>40490.86</v>
      </c>
      <c r="N40" s="1">
        <v>620723.59</v>
      </c>
      <c r="O40" s="1">
        <v>332141.89</v>
      </c>
      <c r="P40" s="1">
        <v>17414.560000000001</v>
      </c>
      <c r="Q40" s="1">
        <v>317960.28000000003</v>
      </c>
      <c r="R40" s="1">
        <v>182520.78</v>
      </c>
      <c r="S40" s="1">
        <v>6931.07</v>
      </c>
      <c r="T40" s="1">
        <v>169404.01</v>
      </c>
      <c r="U40" s="1">
        <v>306772.99</v>
      </c>
      <c r="V40" s="1">
        <v>70989.440000000002</v>
      </c>
      <c r="W40" s="1">
        <v>42692.04</v>
      </c>
      <c r="X40" s="1">
        <v>210144.3</v>
      </c>
      <c r="Y40" s="1">
        <v>268990.90999999997</v>
      </c>
      <c r="Z40" s="1">
        <v>311454.69</v>
      </c>
      <c r="AA40" s="1">
        <v>190204.23</v>
      </c>
      <c r="AB40" s="1">
        <v>2176.7399999999998</v>
      </c>
      <c r="AC40" s="1">
        <v>7519.93</v>
      </c>
      <c r="AD40" s="1">
        <v>5842.69</v>
      </c>
      <c r="AE40" s="1">
        <v>4657.66</v>
      </c>
      <c r="AF40" s="1">
        <v>71.3</v>
      </c>
      <c r="AG40" s="1">
        <v>9237.56</v>
      </c>
      <c r="AH40" s="1">
        <v>34284.800000000003</v>
      </c>
      <c r="AI40" s="1">
        <v>129077.81</v>
      </c>
      <c r="AJ40" s="1">
        <v>846.29</v>
      </c>
      <c r="AK40" s="1">
        <v>2151.34</v>
      </c>
      <c r="AL40" s="1">
        <v>312.52999999999997</v>
      </c>
      <c r="AM40" s="1">
        <v>3.31</v>
      </c>
      <c r="AN40" s="1">
        <v>7057706.5800000001</v>
      </c>
      <c r="AO40" s="1">
        <v>58885.87</v>
      </c>
      <c r="AP40" s="1">
        <v>15337.28</v>
      </c>
      <c r="AQ40" s="1">
        <v>74643.02</v>
      </c>
      <c r="AR40" s="1">
        <v>25717.79</v>
      </c>
      <c r="AS40" s="1">
        <v>11524.15</v>
      </c>
      <c r="AT40" s="1">
        <v>1826.45</v>
      </c>
      <c r="AU40" s="1">
        <v>460.88</v>
      </c>
      <c r="AV40" s="1">
        <v>128.77000000000001</v>
      </c>
      <c r="AW40" s="1">
        <v>3110.85</v>
      </c>
      <c r="AX40" s="1">
        <v>18795.740000000002</v>
      </c>
      <c r="AY40" s="1">
        <v>202493.72</v>
      </c>
      <c r="AZ40" s="1">
        <v>70960.320000000007</v>
      </c>
      <c r="BA40" s="1">
        <v>13432.43</v>
      </c>
      <c r="BB40" s="1">
        <v>8373.66</v>
      </c>
      <c r="BC40" s="1">
        <v>0</v>
      </c>
      <c r="BD40" s="19">
        <f t="shared" si="2"/>
        <v>11048846.019999998</v>
      </c>
      <c r="BE40" s="1">
        <v>12005637.300000001</v>
      </c>
      <c r="BF40" s="1">
        <v>0</v>
      </c>
      <c r="BG40" s="1">
        <v>837205.15</v>
      </c>
      <c r="BH40" s="1">
        <v>0</v>
      </c>
      <c r="BI40" s="1">
        <v>484109.87</v>
      </c>
      <c r="BJ40" s="1">
        <f t="shared" si="3"/>
        <v>13326952.32</v>
      </c>
      <c r="BK40" s="1">
        <f t="shared" si="6"/>
        <v>24375798.339999996</v>
      </c>
      <c r="BL40" s="1">
        <v>0</v>
      </c>
      <c r="BM40" s="1">
        <f t="shared" si="4"/>
        <v>24375798.339999996</v>
      </c>
      <c r="BO40">
        <v>37</v>
      </c>
      <c r="BP40">
        <f t="shared" si="66"/>
        <v>4.1024297381022726E-8</v>
      </c>
      <c r="BQ40">
        <f t="shared" si="5"/>
        <v>0</v>
      </c>
      <c r="BR40">
        <f t="shared" si="67"/>
        <v>0</v>
      </c>
      <c r="BS40">
        <f t="shared" si="67"/>
        <v>0</v>
      </c>
      <c r="BT40">
        <f t="shared" si="67"/>
        <v>0</v>
      </c>
      <c r="BU40">
        <f t="shared" si="67"/>
        <v>0</v>
      </c>
      <c r="BV40">
        <f t="shared" si="67"/>
        <v>0</v>
      </c>
      <c r="BW40">
        <f t="shared" si="67"/>
        <v>0</v>
      </c>
      <c r="BX40">
        <f t="shared" si="67"/>
        <v>0</v>
      </c>
      <c r="BY40">
        <f t="shared" si="67"/>
        <v>0</v>
      </c>
      <c r="BZ40">
        <f t="shared" si="67"/>
        <v>0</v>
      </c>
      <c r="CA40">
        <f t="shared" si="67"/>
        <v>0</v>
      </c>
      <c r="CB40">
        <f t="shared" si="67"/>
        <v>0</v>
      </c>
      <c r="CC40">
        <f t="shared" si="67"/>
        <v>0</v>
      </c>
      <c r="CD40">
        <f t="shared" si="67"/>
        <v>0</v>
      </c>
      <c r="CE40">
        <f t="shared" si="67"/>
        <v>0</v>
      </c>
      <c r="CF40">
        <f t="shared" si="67"/>
        <v>0</v>
      </c>
      <c r="CG40">
        <f t="shared" si="67"/>
        <v>0</v>
      </c>
      <c r="CH40">
        <f t="shared" si="67"/>
        <v>0</v>
      </c>
      <c r="CI40">
        <f t="shared" si="67"/>
        <v>0</v>
      </c>
      <c r="CJ40">
        <f t="shared" si="67"/>
        <v>0</v>
      </c>
      <c r="CK40">
        <f t="shared" si="67"/>
        <v>0</v>
      </c>
      <c r="CL40">
        <f t="shared" si="67"/>
        <v>0</v>
      </c>
      <c r="CM40">
        <f t="shared" si="67"/>
        <v>0</v>
      </c>
      <c r="CN40">
        <f t="shared" si="67"/>
        <v>0</v>
      </c>
      <c r="CO40">
        <f t="shared" si="67"/>
        <v>0</v>
      </c>
      <c r="CP40">
        <f t="shared" si="67"/>
        <v>0</v>
      </c>
      <c r="CQ40">
        <f t="shared" si="67"/>
        <v>0</v>
      </c>
      <c r="CR40">
        <f t="shared" si="67"/>
        <v>0</v>
      </c>
      <c r="CS40">
        <f t="shared" si="67"/>
        <v>0</v>
      </c>
      <c r="CT40">
        <f t="shared" si="67"/>
        <v>0</v>
      </c>
      <c r="CU40">
        <f t="shared" si="67"/>
        <v>0</v>
      </c>
      <c r="CV40">
        <f t="shared" si="67"/>
        <v>0</v>
      </c>
      <c r="CW40">
        <f t="shared" si="67"/>
        <v>0</v>
      </c>
      <c r="CX40">
        <f t="shared" si="67"/>
        <v>0</v>
      </c>
      <c r="CY40">
        <f t="shared" si="67"/>
        <v>0</v>
      </c>
      <c r="CZ40">
        <f t="shared" si="67"/>
        <v>0</v>
      </c>
      <c r="DA40">
        <f t="shared" si="67"/>
        <v>4.1024297381022726E-8</v>
      </c>
      <c r="DB40">
        <f t="shared" si="67"/>
        <v>0</v>
      </c>
      <c r="DC40">
        <f t="shared" si="67"/>
        <v>0</v>
      </c>
      <c r="DD40">
        <f t="shared" si="67"/>
        <v>0</v>
      </c>
      <c r="DE40">
        <f t="shared" si="67"/>
        <v>0</v>
      </c>
      <c r="DF40">
        <f t="shared" si="67"/>
        <v>0</v>
      </c>
      <c r="DG40">
        <f t="shared" si="67"/>
        <v>0</v>
      </c>
      <c r="DH40">
        <f t="shared" si="67"/>
        <v>0</v>
      </c>
      <c r="DI40">
        <f t="shared" si="67"/>
        <v>0</v>
      </c>
      <c r="DJ40">
        <f t="shared" si="67"/>
        <v>0</v>
      </c>
      <c r="DK40">
        <f t="shared" si="67"/>
        <v>0</v>
      </c>
      <c r="DL40">
        <f t="shared" si="67"/>
        <v>0</v>
      </c>
      <c r="DM40">
        <f t="shared" si="67"/>
        <v>0</v>
      </c>
      <c r="DN40">
        <f t="shared" si="67"/>
        <v>0</v>
      </c>
      <c r="DO40">
        <f t="shared" si="67"/>
        <v>0</v>
      </c>
      <c r="DP40">
        <f t="shared" si="67"/>
        <v>0</v>
      </c>
      <c r="DR40">
        <f ca="1"/>
        <v>9.1456537952307334E-4</v>
      </c>
      <c r="DS40">
        <v>37</v>
      </c>
      <c r="DT40" s="23">
        <f ca="1"/>
        <v>6.223730674160024E-5</v>
      </c>
      <c r="DU40" s="23">
        <f ca="1"/>
        <v>5.6221312835161489E-6</v>
      </c>
      <c r="DV40" s="23">
        <f ca="1"/>
        <v>8.3556411607939475E-5</v>
      </c>
      <c r="DW40" s="23">
        <f ca="1"/>
        <v>2.7298029895116242E-6</v>
      </c>
      <c r="DX40" s="23">
        <f ca="1"/>
        <v>8.0589873597225738E-5</v>
      </c>
      <c r="DY40" s="23">
        <f ca="1"/>
        <v>4.0298970794430889E-4</v>
      </c>
      <c r="DZ40" s="23">
        <f ca="1"/>
        <v>1.1858095781385799E-5</v>
      </c>
      <c r="EA40" s="23">
        <f ca="1"/>
        <v>7.7793548326117535E-3</v>
      </c>
      <c r="EB40" s="23">
        <f ca="1"/>
        <v>4.7227083367336817E-3</v>
      </c>
      <c r="EC40" s="23">
        <f ca="1"/>
        <v>3.7382972903131999E-3</v>
      </c>
      <c r="ED40" s="23">
        <f ca="1"/>
        <v>8.6048023108423934E-3</v>
      </c>
      <c r="EE40" s="23">
        <f ca="1"/>
        <v>1.4063845758896282E-3</v>
      </c>
      <c r="EF40" s="23">
        <f ca="1"/>
        <v>3.9160633762206597E-3</v>
      </c>
      <c r="EG40" s="23">
        <f ca="1"/>
        <v>1.2504850904305116E-3</v>
      </c>
      <c r="EH40" s="23">
        <f ca="1"/>
        <v>9.3937313545497062E-3</v>
      </c>
      <c r="EI40" s="23">
        <f ca="1"/>
        <v>4.761030624693568E-4</v>
      </c>
      <c r="EJ40" s="23">
        <f ca="1"/>
        <v>3.6399309702443662E-3</v>
      </c>
      <c r="EK40" s="23">
        <f ca="1"/>
        <v>2.6240574325976278E-3</v>
      </c>
      <c r="EL40" s="23">
        <f ca="1"/>
        <v>9.7527947004106131E-4</v>
      </c>
      <c r="EM40" s="23">
        <f ca="1"/>
        <v>1.5676075352085838E-3</v>
      </c>
      <c r="EN40" s="23">
        <f ca="1"/>
        <v>3.6184373646336895E-3</v>
      </c>
      <c r="EO40" s="23">
        <f ca="1"/>
        <v>6.1832611044399075E-4</v>
      </c>
      <c r="EP40" s="23">
        <f ca="1"/>
        <v>1.8800819081299708E-3</v>
      </c>
      <c r="EQ40" s="23">
        <f ca="1"/>
        <v>7.2268752346487503E-4</v>
      </c>
      <c r="ER40" s="23">
        <f ca="1"/>
        <v>2.1144054476954934E-4</v>
      </c>
      <c r="ES40" s="23">
        <f ca="1"/>
        <v>5.0230807196847158E-4</v>
      </c>
      <c r="ET40" s="23">
        <f ca="1"/>
        <v>8.3505046533513717E-5</v>
      </c>
      <c r="EU40" s="23">
        <f ca="1"/>
        <v>2.7573685820303132E-4</v>
      </c>
      <c r="EV40" s="23">
        <f ca="1"/>
        <v>4.2311942332086503E-5</v>
      </c>
      <c r="EW40" s="23">
        <f ca="1"/>
        <v>2.3617574551798314E-5</v>
      </c>
      <c r="EX40" s="23">
        <f ca="1"/>
        <v>7.1761483457568893E-4</v>
      </c>
      <c r="EY40" s="23">
        <f ca="1"/>
        <v>4.5112599562521067E-4</v>
      </c>
      <c r="EZ40" s="23">
        <f ca="1"/>
        <v>3.0830702118757303E-4</v>
      </c>
      <c r="FA40" s="23">
        <f ca="1"/>
        <v>1.5139417695178279E-5</v>
      </c>
      <c r="FB40" s="23">
        <f ca="1"/>
        <v>4.9010995035639251E-4</v>
      </c>
      <c r="FC40" s="23">
        <f ca="1"/>
        <v>1.1993057794944073E-3</v>
      </c>
      <c r="FD40" s="23">
        <f ca="1"/>
        <v>0.28953745356592087</v>
      </c>
      <c r="FE40" s="23">
        <f ca="1"/>
        <v>1.0549967002301276E-2</v>
      </c>
      <c r="FF40" s="23">
        <f ca="1"/>
        <v>1.4623984258308733E-3</v>
      </c>
      <c r="FG40" s="23">
        <f ca="1"/>
        <v>1.1375469676334043E-3</v>
      </c>
      <c r="FH40" s="23">
        <f ca="1"/>
        <v>4.0945697121197764E-4</v>
      </c>
      <c r="FI40" s="23">
        <f ca="1"/>
        <v>3.0846678586723817E-4</v>
      </c>
      <c r="FJ40" s="23">
        <f ca="1"/>
        <v>3.7756491867997497E-4</v>
      </c>
      <c r="FK40" s="23">
        <f ca="1"/>
        <v>6.443558455156861E-5</v>
      </c>
      <c r="FL40" s="23">
        <f ca="1"/>
        <v>1.5107202064406145E-4</v>
      </c>
      <c r="FM40" s="23">
        <f ca="1"/>
        <v>1.6263991818028198E-4</v>
      </c>
      <c r="FN40" s="23">
        <f ca="1"/>
        <v>1.8909545587353842E-3</v>
      </c>
      <c r="FO40" s="23">
        <f ca="1"/>
        <v>3.4396214492943785E-3</v>
      </c>
      <c r="FP40" s="23">
        <f ca="1"/>
        <v>1.0625680788741651E-3</v>
      </c>
      <c r="FQ40" s="23">
        <f ca="1"/>
        <v>5.6596485789193855E-4</v>
      </c>
      <c r="FR40" s="23">
        <f ca="1"/>
        <v>1.7289995693435192E-4</v>
      </c>
      <c r="FS40" s="23">
        <f ca="1"/>
        <v>0</v>
      </c>
    </row>
    <row r="41" spans="1:175" x14ac:dyDescent="0.3">
      <c r="A41" s="7">
        <v>38</v>
      </c>
      <c r="B41" s="17" t="s">
        <v>55</v>
      </c>
      <c r="C41" s="63" t="s">
        <v>241</v>
      </c>
      <c r="D41" s="1">
        <v>13798.99</v>
      </c>
      <c r="E41" s="1">
        <v>6693.44</v>
      </c>
      <c r="F41" s="1">
        <v>6941.3</v>
      </c>
      <c r="G41" s="1">
        <v>1141.68</v>
      </c>
      <c r="H41" s="1">
        <v>728.94</v>
      </c>
      <c r="I41" s="1">
        <v>5787.15</v>
      </c>
      <c r="J41" s="1">
        <v>1027.53</v>
      </c>
      <c r="K41" s="1">
        <v>62471.63</v>
      </c>
      <c r="L41" s="1">
        <v>21465.39</v>
      </c>
      <c r="M41" s="1">
        <v>6218.75</v>
      </c>
      <c r="N41" s="1">
        <v>125549.98</v>
      </c>
      <c r="O41" s="1">
        <v>136391.44</v>
      </c>
      <c r="P41" s="1">
        <v>47065.1</v>
      </c>
      <c r="Q41" s="1">
        <v>297668.59999999998</v>
      </c>
      <c r="R41" s="1">
        <v>165644.13</v>
      </c>
      <c r="S41" s="1">
        <v>16037.16</v>
      </c>
      <c r="T41" s="1">
        <v>132176.81</v>
      </c>
      <c r="U41" s="1">
        <v>264220.76</v>
      </c>
      <c r="V41" s="1">
        <v>226071.94</v>
      </c>
      <c r="W41" s="1">
        <v>41836.19</v>
      </c>
      <c r="X41" s="1">
        <v>188005.07</v>
      </c>
      <c r="Y41" s="1">
        <v>101833.69</v>
      </c>
      <c r="Z41" s="1">
        <v>227094.25</v>
      </c>
      <c r="AA41" s="1">
        <v>170356.04</v>
      </c>
      <c r="AB41" s="1">
        <v>1169.5899999999999</v>
      </c>
      <c r="AC41" s="1">
        <v>58028.14</v>
      </c>
      <c r="AD41" s="1">
        <v>3571.47</v>
      </c>
      <c r="AE41" s="1">
        <v>13599.07</v>
      </c>
      <c r="AF41" s="1">
        <v>186.54</v>
      </c>
      <c r="AG41" s="1">
        <v>28116.799999999999</v>
      </c>
      <c r="AH41" s="1">
        <v>70267.22</v>
      </c>
      <c r="AI41" s="1">
        <v>98762.49</v>
      </c>
      <c r="AJ41" s="1">
        <v>2281.6799999999998</v>
      </c>
      <c r="AK41" s="1">
        <v>247661.94</v>
      </c>
      <c r="AL41" s="1">
        <v>125.13</v>
      </c>
      <c r="AM41" s="1">
        <v>52.8</v>
      </c>
      <c r="AN41" s="1">
        <v>9543.11</v>
      </c>
      <c r="AO41" s="1">
        <v>667260.56999999995</v>
      </c>
      <c r="AP41" s="1">
        <v>13741.24</v>
      </c>
      <c r="AQ41" s="1">
        <v>30985.52</v>
      </c>
      <c r="AR41" s="1">
        <v>22607.57</v>
      </c>
      <c r="AS41" s="1">
        <v>11962.06</v>
      </c>
      <c r="AT41" s="1">
        <v>63.27</v>
      </c>
      <c r="AU41" s="1">
        <v>2917.69</v>
      </c>
      <c r="AV41" s="1">
        <v>101.77</v>
      </c>
      <c r="AW41" s="1">
        <v>695.77</v>
      </c>
      <c r="AX41" s="1">
        <v>10271.58</v>
      </c>
      <c r="AY41" s="1">
        <v>146354.67000000001</v>
      </c>
      <c r="AZ41" s="1">
        <v>193839.73</v>
      </c>
      <c r="BA41" s="1">
        <v>16909.79</v>
      </c>
      <c r="BB41" s="1">
        <v>2781.18</v>
      </c>
      <c r="BC41" s="1">
        <v>0</v>
      </c>
      <c r="BD41" s="19">
        <f t="shared" si="2"/>
        <v>3920084.35</v>
      </c>
      <c r="BE41" s="1">
        <v>813674.69</v>
      </c>
      <c r="BF41" s="1">
        <v>0</v>
      </c>
      <c r="BG41" s="1">
        <v>143835.43</v>
      </c>
      <c r="BH41" s="1">
        <v>0</v>
      </c>
      <c r="BI41" s="1">
        <v>704022.04</v>
      </c>
      <c r="BJ41" s="1">
        <f t="shared" si="3"/>
        <v>1661532.1599999999</v>
      </c>
      <c r="BK41" s="1">
        <f t="shared" si="6"/>
        <v>5581616.5099999998</v>
      </c>
      <c r="BL41" s="1">
        <v>0</v>
      </c>
      <c r="BM41" s="1">
        <f t="shared" si="4"/>
        <v>5581616.5099999998</v>
      </c>
      <c r="BO41">
        <v>38</v>
      </c>
      <c r="BP41">
        <f t="shared" si="66"/>
        <v>1.7915956752105853E-7</v>
      </c>
      <c r="BQ41">
        <f t="shared" si="5"/>
        <v>0</v>
      </c>
      <c r="BR41">
        <f t="shared" si="67"/>
        <v>0</v>
      </c>
      <c r="BS41">
        <f t="shared" si="67"/>
        <v>0</v>
      </c>
      <c r="BT41">
        <f t="shared" si="67"/>
        <v>0</v>
      </c>
      <c r="BU41">
        <f t="shared" si="67"/>
        <v>0</v>
      </c>
      <c r="BV41">
        <f t="shared" si="67"/>
        <v>0</v>
      </c>
      <c r="BW41">
        <f t="shared" si="67"/>
        <v>0</v>
      </c>
      <c r="BX41">
        <f t="shared" si="67"/>
        <v>0</v>
      </c>
      <c r="BY41">
        <f t="shared" si="67"/>
        <v>0</v>
      </c>
      <c r="BZ41">
        <f t="shared" si="67"/>
        <v>0</v>
      </c>
      <c r="CA41">
        <f t="shared" si="67"/>
        <v>0</v>
      </c>
      <c r="CB41">
        <f t="shared" si="67"/>
        <v>0</v>
      </c>
      <c r="CC41">
        <f t="shared" si="67"/>
        <v>0</v>
      </c>
      <c r="CD41">
        <f t="shared" si="67"/>
        <v>0</v>
      </c>
      <c r="CE41">
        <f t="shared" si="67"/>
        <v>0</v>
      </c>
      <c r="CF41">
        <f t="shared" si="67"/>
        <v>0</v>
      </c>
      <c r="CG41">
        <f t="shared" si="67"/>
        <v>0</v>
      </c>
      <c r="CH41">
        <f t="shared" si="67"/>
        <v>0</v>
      </c>
      <c r="CI41">
        <f t="shared" si="67"/>
        <v>0</v>
      </c>
      <c r="CJ41">
        <f t="shared" si="67"/>
        <v>0</v>
      </c>
      <c r="CK41">
        <f t="shared" si="67"/>
        <v>0</v>
      </c>
      <c r="CL41">
        <f t="shared" si="67"/>
        <v>0</v>
      </c>
      <c r="CM41">
        <f t="shared" si="67"/>
        <v>0</v>
      </c>
      <c r="CN41">
        <f t="shared" si="67"/>
        <v>0</v>
      </c>
      <c r="CO41">
        <f t="shared" si="67"/>
        <v>0</v>
      </c>
      <c r="CP41">
        <f t="shared" si="67"/>
        <v>0</v>
      </c>
      <c r="CQ41">
        <f t="shared" si="67"/>
        <v>0</v>
      </c>
      <c r="CR41">
        <f t="shared" si="67"/>
        <v>0</v>
      </c>
      <c r="CS41">
        <f t="shared" si="67"/>
        <v>0</v>
      </c>
      <c r="CT41">
        <f t="shared" si="67"/>
        <v>0</v>
      </c>
      <c r="CU41">
        <f t="shared" si="67"/>
        <v>0</v>
      </c>
      <c r="CV41">
        <f t="shared" si="67"/>
        <v>0</v>
      </c>
      <c r="CW41">
        <f t="shared" si="67"/>
        <v>0</v>
      </c>
      <c r="CX41">
        <f t="shared" si="67"/>
        <v>0</v>
      </c>
      <c r="CY41">
        <f t="shared" si="67"/>
        <v>0</v>
      </c>
      <c r="CZ41">
        <f t="shared" si="67"/>
        <v>0</v>
      </c>
      <c r="DA41">
        <f t="shared" si="67"/>
        <v>0</v>
      </c>
      <c r="DB41">
        <f t="shared" si="67"/>
        <v>1.7915956752105853E-7</v>
      </c>
      <c r="DC41">
        <f t="shared" si="67"/>
        <v>0</v>
      </c>
      <c r="DD41">
        <f t="shared" si="67"/>
        <v>0</v>
      </c>
      <c r="DE41">
        <f t="shared" si="67"/>
        <v>0</v>
      </c>
      <c r="DF41">
        <f t="shared" si="67"/>
        <v>0</v>
      </c>
      <c r="DG41">
        <f t="shared" si="67"/>
        <v>0</v>
      </c>
      <c r="DH41">
        <f t="shared" si="67"/>
        <v>0</v>
      </c>
      <c r="DI41">
        <f t="shared" si="67"/>
        <v>0</v>
      </c>
      <c r="DJ41">
        <f t="shared" si="67"/>
        <v>0</v>
      </c>
      <c r="DK41">
        <f t="shared" si="67"/>
        <v>0</v>
      </c>
      <c r="DL41">
        <f t="shared" si="67"/>
        <v>0</v>
      </c>
      <c r="DM41">
        <f t="shared" si="67"/>
        <v>0</v>
      </c>
      <c r="DN41">
        <f t="shared" si="67"/>
        <v>0</v>
      </c>
      <c r="DO41">
        <f t="shared" si="67"/>
        <v>0</v>
      </c>
      <c r="DP41">
        <f t="shared" si="67"/>
        <v>0</v>
      </c>
      <c r="DR41">
        <f ca="1"/>
        <v>1.5247572578643532E-3</v>
      </c>
      <c r="DS41">
        <v>38</v>
      </c>
      <c r="DT41" s="23">
        <f ca="1"/>
        <v>1.942516898065142E-4</v>
      </c>
      <c r="DU41" s="23">
        <f ca="1"/>
        <v>2.5545718836696987E-4</v>
      </c>
      <c r="DV41" s="23">
        <f ca="1"/>
        <v>5.5412362889726587E-4</v>
      </c>
      <c r="DW41" s="23">
        <f ca="1"/>
        <v>4.4395462636262556E-5</v>
      </c>
      <c r="DX41" s="23">
        <f ca="1"/>
        <v>2.9235185856455527E-4</v>
      </c>
      <c r="DY41" s="23">
        <f ca="1"/>
        <v>4.0141170903628415E-3</v>
      </c>
      <c r="DZ41" s="23">
        <f ca="1"/>
        <v>6.0247968543549E-5</v>
      </c>
      <c r="EA41" s="23">
        <f ca="1"/>
        <v>2.6101500335467391E-3</v>
      </c>
      <c r="EB41" s="23">
        <f ca="1"/>
        <v>1.3392621168544583E-2</v>
      </c>
      <c r="EC41" s="23">
        <f ca="1"/>
        <v>5.7414281331972725E-4</v>
      </c>
      <c r="ED41" s="23">
        <f ca="1"/>
        <v>1.7404409554182022E-3</v>
      </c>
      <c r="EE41" s="23">
        <f ca="1"/>
        <v>5.7752070206915378E-4</v>
      </c>
      <c r="EF41" s="23">
        <f ca="1"/>
        <v>1.0583667598157114E-2</v>
      </c>
      <c r="EG41" s="23">
        <f ca="1"/>
        <v>1.1706812756276466E-3</v>
      </c>
      <c r="EH41" s="23">
        <f ca="1"/>
        <v>8.5251468774027138E-3</v>
      </c>
      <c r="EI41" s="23">
        <f ca="1"/>
        <v>1.1016107165720546E-3</v>
      </c>
      <c r="EJ41" s="23">
        <f ca="1"/>
        <v>2.8400417691830625E-3</v>
      </c>
      <c r="EK41" s="23">
        <f ca="1"/>
        <v>2.2600765769000527E-3</v>
      </c>
      <c r="EL41" s="23">
        <f ca="1"/>
        <v>3.1058608411948961E-3</v>
      </c>
      <c r="EM41" s="23">
        <f ca="1"/>
        <v>1.5361816087593378E-3</v>
      </c>
      <c r="EN41" s="23">
        <f ca="1"/>
        <v>3.2372258968174365E-3</v>
      </c>
      <c r="EO41" s="23">
        <f ca="1"/>
        <v>2.3408385603015033E-4</v>
      </c>
      <c r="EP41" s="23">
        <f ca="1"/>
        <v>1.3708439929587981E-3</v>
      </c>
      <c r="EQ41" s="23">
        <f ca="1"/>
        <v>6.4727364188947427E-4</v>
      </c>
      <c r="ER41" s="23">
        <f ca="1"/>
        <v>1.1360968547323852E-4</v>
      </c>
      <c r="ES41" s="23">
        <f ca="1"/>
        <v>3.8761003258429988E-3</v>
      </c>
      <c r="ET41" s="23">
        <f ca="1"/>
        <v>5.104425676238997E-5</v>
      </c>
      <c r="EU41" s="23">
        <f ca="1"/>
        <v>8.0507483076976366E-4</v>
      </c>
      <c r="EV41" s="23">
        <f ca="1"/>
        <v>1.1069943509996377E-4</v>
      </c>
      <c r="EW41" s="23">
        <f ca="1"/>
        <v>7.1885933099000472E-5</v>
      </c>
      <c r="EX41" s="23">
        <f ca="1"/>
        <v>1.4707625378124864E-3</v>
      </c>
      <c r="EY41" s="23">
        <f ca="1"/>
        <v>3.4517417541926777E-4</v>
      </c>
      <c r="EZ41" s="23">
        <f ca="1"/>
        <v>8.3122566035668817E-4</v>
      </c>
      <c r="FA41" s="23">
        <f ca="1"/>
        <v>1.7428475075339934E-3</v>
      </c>
      <c r="FB41" s="23">
        <f ca="1"/>
        <v>1.9622902789522733E-4</v>
      </c>
      <c r="FC41" s="23">
        <f ca="1"/>
        <v>1.9130919987101119E-2</v>
      </c>
      <c r="FD41" s="23">
        <f ca="1"/>
        <v>3.9149938257981181E-4</v>
      </c>
      <c r="FE41" s="23">
        <f ca="1"/>
        <v>0.11954611514505499</v>
      </c>
      <c r="FF41" s="23">
        <f ca="1"/>
        <v>1.3102171796409944E-3</v>
      </c>
      <c r="FG41" s="23">
        <f ca="1"/>
        <v>4.7221407060625629E-4</v>
      </c>
      <c r="FH41" s="23">
        <f ca="1"/>
        <v>3.5993867041696697E-4</v>
      </c>
      <c r="FI41" s="23">
        <f ca="1"/>
        <v>3.2018831762438491E-4</v>
      </c>
      <c r="FJ41" s="23">
        <f ca="1"/>
        <v>1.3079215092053995E-5</v>
      </c>
      <c r="FK41" s="23">
        <f ca="1"/>
        <v>4.0792193345397113E-4</v>
      </c>
      <c r="FL41" s="23">
        <f ca="1"/>
        <v>1.1939581844331856E-4</v>
      </c>
      <c r="FM41" s="23">
        <f ca="1"/>
        <v>3.6375902365043252E-5</v>
      </c>
      <c r="FN41" s="23">
        <f ca="1"/>
        <v>1.0333772986014487E-3</v>
      </c>
      <c r="FO41" s="23">
        <f ca="1"/>
        <v>2.4860260463208466E-3</v>
      </c>
      <c r="FP41" s="23">
        <f ca="1"/>
        <v>2.9025786455808941E-3</v>
      </c>
      <c r="FQ41" s="23">
        <f ca="1"/>
        <v>7.1248068252226314E-4</v>
      </c>
      <c r="FR41" s="23">
        <f ca="1"/>
        <v>5.7426012308438708E-5</v>
      </c>
      <c r="FS41" s="23">
        <f ca="1"/>
        <v>0</v>
      </c>
    </row>
    <row r="42" spans="1:175" x14ac:dyDescent="0.3">
      <c r="A42" s="7">
        <v>39</v>
      </c>
      <c r="B42" s="17" t="s">
        <v>56</v>
      </c>
      <c r="C42" s="63" t="s">
        <v>241</v>
      </c>
      <c r="D42" s="1">
        <v>1181.58</v>
      </c>
      <c r="E42" s="1">
        <v>770.1</v>
      </c>
      <c r="F42" s="1">
        <v>587.66999999999996</v>
      </c>
      <c r="G42" s="1">
        <v>59.11</v>
      </c>
      <c r="H42" s="1">
        <v>30.88</v>
      </c>
      <c r="I42" s="1">
        <v>83.61</v>
      </c>
      <c r="J42" s="1">
        <v>819.04</v>
      </c>
      <c r="K42" s="1">
        <v>40020.17</v>
      </c>
      <c r="L42" s="1">
        <v>1011.55</v>
      </c>
      <c r="M42" s="1">
        <v>14179.58</v>
      </c>
      <c r="N42" s="1">
        <v>96446.59</v>
      </c>
      <c r="O42" s="1">
        <v>193386</v>
      </c>
      <c r="P42" s="1">
        <v>10430.11</v>
      </c>
      <c r="Q42" s="1">
        <v>337718.73</v>
      </c>
      <c r="R42" s="1">
        <v>72717.42</v>
      </c>
      <c r="S42" s="1">
        <v>7798.72</v>
      </c>
      <c r="T42" s="1">
        <v>66181.009999999995</v>
      </c>
      <c r="U42" s="1">
        <v>176575.52</v>
      </c>
      <c r="V42" s="1">
        <v>16094.65</v>
      </c>
      <c r="W42" s="1">
        <v>10188.530000000001</v>
      </c>
      <c r="X42" s="1">
        <v>16851.03</v>
      </c>
      <c r="Y42" s="1">
        <v>579701.03</v>
      </c>
      <c r="Z42" s="1">
        <v>268134.01</v>
      </c>
      <c r="AA42" s="1">
        <v>93583.02</v>
      </c>
      <c r="AB42" s="1">
        <v>3046.64</v>
      </c>
      <c r="AC42" s="1">
        <v>19802.62</v>
      </c>
      <c r="AD42" s="1">
        <v>865.62</v>
      </c>
      <c r="AE42" s="1">
        <v>1460.48</v>
      </c>
      <c r="AF42" s="1">
        <v>2570.6</v>
      </c>
      <c r="AG42" s="1">
        <v>407427.81</v>
      </c>
      <c r="AH42" s="1">
        <v>29365.88</v>
      </c>
      <c r="AI42" s="1">
        <v>459861.47</v>
      </c>
      <c r="AJ42" s="1">
        <v>1053.9000000000001</v>
      </c>
      <c r="AK42" s="1">
        <v>279930.23</v>
      </c>
      <c r="AL42" s="1">
        <v>5881.27</v>
      </c>
      <c r="AM42" s="1">
        <v>3.59</v>
      </c>
      <c r="AN42" s="1">
        <v>5153.45</v>
      </c>
      <c r="AO42" s="1">
        <v>9469.5300000000007</v>
      </c>
      <c r="AP42" s="1">
        <v>1341025.1599999999</v>
      </c>
      <c r="AQ42" s="1">
        <v>32094.26</v>
      </c>
      <c r="AR42" s="1">
        <v>8942.5300000000007</v>
      </c>
      <c r="AS42" s="1">
        <v>3589.1</v>
      </c>
      <c r="AT42" s="1">
        <v>1044.95</v>
      </c>
      <c r="AU42" s="1">
        <v>16764.310000000001</v>
      </c>
      <c r="AV42" s="1">
        <v>73</v>
      </c>
      <c r="AW42" s="1">
        <v>4798.53</v>
      </c>
      <c r="AX42" s="1">
        <v>32843.32</v>
      </c>
      <c r="AY42" s="1">
        <v>84205.59</v>
      </c>
      <c r="AZ42" s="1">
        <v>417073.04</v>
      </c>
      <c r="BA42" s="1">
        <v>20546.57</v>
      </c>
      <c r="BB42" s="1">
        <v>14629.53</v>
      </c>
      <c r="BC42" s="1">
        <v>0</v>
      </c>
      <c r="BD42" s="19">
        <f t="shared" si="2"/>
        <v>5208072.6400000006</v>
      </c>
      <c r="BE42" s="1">
        <v>3840917.49</v>
      </c>
      <c r="BF42" s="1">
        <v>0</v>
      </c>
      <c r="BG42" s="1">
        <v>0</v>
      </c>
      <c r="BH42" s="1">
        <v>0</v>
      </c>
      <c r="BI42" s="1">
        <v>1438767.33</v>
      </c>
      <c r="BJ42" s="1">
        <f t="shared" si="3"/>
        <v>5279684.82</v>
      </c>
      <c r="BK42" s="1">
        <f t="shared" si="6"/>
        <v>10487757.460000001</v>
      </c>
      <c r="BL42" s="1">
        <v>0</v>
      </c>
      <c r="BM42" s="1">
        <f t="shared" si="4"/>
        <v>10487757.460000001</v>
      </c>
      <c r="BO42">
        <v>39</v>
      </c>
      <c r="BP42">
        <f t="shared" si="66"/>
        <v>9.5349268307736012E-8</v>
      </c>
      <c r="BQ42">
        <f t="shared" si="5"/>
        <v>0</v>
      </c>
      <c r="BR42">
        <f t="shared" si="67"/>
        <v>0</v>
      </c>
      <c r="BS42">
        <f t="shared" si="67"/>
        <v>0</v>
      </c>
      <c r="BT42">
        <f t="shared" si="67"/>
        <v>0</v>
      </c>
      <c r="BU42">
        <f t="shared" si="67"/>
        <v>0</v>
      </c>
      <c r="BV42">
        <f t="shared" si="67"/>
        <v>0</v>
      </c>
      <c r="BW42">
        <f t="shared" si="67"/>
        <v>0</v>
      </c>
      <c r="BX42">
        <f t="shared" si="67"/>
        <v>0</v>
      </c>
      <c r="BY42">
        <f t="shared" si="67"/>
        <v>0</v>
      </c>
      <c r="BZ42">
        <f t="shared" si="67"/>
        <v>0</v>
      </c>
      <c r="CA42">
        <f t="shared" si="67"/>
        <v>0</v>
      </c>
      <c r="CB42">
        <f t="shared" si="67"/>
        <v>0</v>
      </c>
      <c r="CC42">
        <f t="shared" si="67"/>
        <v>0</v>
      </c>
      <c r="CD42">
        <f t="shared" si="67"/>
        <v>0</v>
      </c>
      <c r="CE42">
        <f t="shared" si="67"/>
        <v>0</v>
      </c>
      <c r="CF42">
        <f t="shared" si="67"/>
        <v>0</v>
      </c>
      <c r="CG42">
        <f t="shared" si="67"/>
        <v>0</v>
      </c>
      <c r="CH42">
        <f t="shared" si="67"/>
        <v>0</v>
      </c>
      <c r="CI42">
        <f t="shared" si="67"/>
        <v>0</v>
      </c>
      <c r="CJ42">
        <f t="shared" si="67"/>
        <v>0</v>
      </c>
      <c r="CK42">
        <f t="shared" si="67"/>
        <v>0</v>
      </c>
      <c r="CL42">
        <f t="shared" si="67"/>
        <v>0</v>
      </c>
      <c r="CM42">
        <f t="shared" si="67"/>
        <v>0</v>
      </c>
      <c r="CN42">
        <f t="shared" si="67"/>
        <v>0</v>
      </c>
      <c r="CO42">
        <f t="shared" si="67"/>
        <v>0</v>
      </c>
      <c r="CP42">
        <f t="shared" si="67"/>
        <v>0</v>
      </c>
      <c r="CQ42">
        <f t="shared" si="67"/>
        <v>0</v>
      </c>
      <c r="CR42">
        <f t="shared" si="67"/>
        <v>0</v>
      </c>
      <c r="CS42">
        <f t="shared" si="67"/>
        <v>0</v>
      </c>
      <c r="CT42">
        <f t="shared" si="67"/>
        <v>0</v>
      </c>
      <c r="CU42">
        <f t="shared" si="67"/>
        <v>0</v>
      </c>
      <c r="CV42">
        <f t="shared" si="67"/>
        <v>0</v>
      </c>
      <c r="CW42">
        <f t="shared" si="67"/>
        <v>0</v>
      </c>
      <c r="CX42">
        <f t="shared" si="67"/>
        <v>0</v>
      </c>
      <c r="CY42">
        <f t="shared" si="67"/>
        <v>0</v>
      </c>
      <c r="CZ42">
        <f t="shared" si="67"/>
        <v>0</v>
      </c>
      <c r="DA42">
        <f t="shared" si="67"/>
        <v>0</v>
      </c>
      <c r="DB42">
        <f t="shared" si="67"/>
        <v>0</v>
      </c>
      <c r="DC42">
        <f t="shared" si="67"/>
        <v>9.5349268307736012E-8</v>
      </c>
      <c r="DD42">
        <f t="shared" si="67"/>
        <v>0</v>
      </c>
      <c r="DE42">
        <f t="shared" si="67"/>
        <v>0</v>
      </c>
      <c r="DF42">
        <f t="shared" si="67"/>
        <v>0</v>
      </c>
      <c r="DG42">
        <f t="shared" si="67"/>
        <v>0</v>
      </c>
      <c r="DH42">
        <f t="shared" si="67"/>
        <v>0</v>
      </c>
      <c r="DI42">
        <f t="shared" si="67"/>
        <v>0</v>
      </c>
      <c r="DJ42">
        <f t="shared" si="67"/>
        <v>0</v>
      </c>
      <c r="DK42">
        <f t="shared" si="67"/>
        <v>0</v>
      </c>
      <c r="DL42">
        <f t="shared" si="67"/>
        <v>0</v>
      </c>
      <c r="DM42">
        <f t="shared" si="67"/>
        <v>0</v>
      </c>
      <c r="DN42">
        <f t="shared" si="67"/>
        <v>0</v>
      </c>
      <c r="DO42">
        <f t="shared" si="67"/>
        <v>0</v>
      </c>
      <c r="DP42">
        <f t="shared" si="67"/>
        <v>0</v>
      </c>
      <c r="DR42">
        <f ca="1"/>
        <v>1.7674860137736247E-5</v>
      </c>
      <c r="DS42">
        <v>39</v>
      </c>
      <c r="DT42" s="23">
        <f ca="1"/>
        <v>1.663338488118196E-5</v>
      </c>
      <c r="DU42" s="23">
        <f ca="1"/>
        <v>2.9391102446784241E-5</v>
      </c>
      <c r="DV42" s="23">
        <f ca="1"/>
        <v>4.6913666459316875E-5</v>
      </c>
      <c r="DW42" s="23">
        <f ca="1"/>
        <v>2.2985563349007421E-6</v>
      </c>
      <c r="DX42" s="23">
        <f ca="1"/>
        <v>1.2384867605665027E-5</v>
      </c>
      <c r="DY42" s="23">
        <f ca="1"/>
        <v>5.7994060967010907E-5</v>
      </c>
      <c r="DZ42" s="23">
        <f ca="1"/>
        <v>4.8023411633634416E-5</v>
      </c>
      <c r="EA42" s="23">
        <f ca="1"/>
        <v>1.6720973675258064E-3</v>
      </c>
      <c r="EB42" s="23">
        <f ca="1"/>
        <v>6.3112321476764565E-4</v>
      </c>
      <c r="EC42" s="23">
        <f ca="1"/>
        <v>1.3091222436811478E-3</v>
      </c>
      <c r="ED42" s="23">
        <f ca="1"/>
        <v>1.3369942014043142E-3</v>
      </c>
      <c r="EE42" s="23">
        <f ca="1"/>
        <v>8.1885211044289421E-4</v>
      </c>
      <c r="EF42" s="23">
        <f ca="1"/>
        <v>2.345449542276857E-3</v>
      </c>
      <c r="EG42" s="23">
        <f ca="1"/>
        <v>1.3281918000076218E-3</v>
      </c>
      <c r="EH42" s="23">
        <f ca="1"/>
        <v>3.7425213078530559E-3</v>
      </c>
      <c r="EI42" s="23">
        <f ca="1"/>
        <v>5.3570292542724611E-4</v>
      </c>
      <c r="EJ42" s="23">
        <f ca="1"/>
        <v>1.4220106592580193E-3</v>
      </c>
      <c r="EK42" s="23">
        <f ca="1"/>
        <v>1.5103816853980236E-3</v>
      </c>
      <c r="EL42" s="23">
        <f ca="1"/>
        <v>2.2111431957339524E-4</v>
      </c>
      <c r="EM42" s="23">
        <f ca="1"/>
        <v>3.7411227949516379E-4</v>
      </c>
      <c r="EN42" s="23">
        <f ca="1"/>
        <v>2.9015489158908066E-4</v>
      </c>
      <c r="EO42" s="23">
        <f ca="1"/>
        <v>1.332551657973406E-3</v>
      </c>
      <c r="EP42" s="23">
        <f ca="1"/>
        <v>1.6185786162197162E-3</v>
      </c>
      <c r="EQ42" s="23">
        <f ca="1"/>
        <v>3.5557190795474882E-4</v>
      </c>
      <c r="ER42" s="23">
        <f ca="1"/>
        <v>2.9593944215510344E-4</v>
      </c>
      <c r="ES42" s="23">
        <f ca="1"/>
        <v>1.3227537852246356E-3</v>
      </c>
      <c r="ET42" s="23">
        <f ca="1"/>
        <v>1.2371636759838388E-5</v>
      </c>
      <c r="EU42" s="23">
        <f ca="1"/>
        <v>8.6461477795365743E-5</v>
      </c>
      <c r="EV42" s="23">
        <f ca="1"/>
        <v>1.5254849783851554E-3</v>
      </c>
      <c r="EW42" s="23">
        <f ca="1"/>
        <v>1.0416664873788013E-3</v>
      </c>
      <c r="EX42" s="23">
        <f ca="1"/>
        <v>6.1465696513818161E-4</v>
      </c>
      <c r="EY42" s="23">
        <f ca="1"/>
        <v>1.6072124519576443E-3</v>
      </c>
      <c r="EZ42" s="23">
        <f ca="1"/>
        <v>3.8394022099940122E-4</v>
      </c>
      <c r="FA42" s="23">
        <f ca="1"/>
        <v>1.9699260356230651E-3</v>
      </c>
      <c r="FB42" s="23">
        <f ca="1"/>
        <v>9.2230152232826972E-3</v>
      </c>
      <c r="FC42" s="23">
        <f ca="1"/>
        <v>1.3007576279108525E-3</v>
      </c>
      <c r="FD42" s="23">
        <f ca="1"/>
        <v>2.1141666533823155E-4</v>
      </c>
      <c r="FE42" s="23">
        <f ca="1"/>
        <v>1.6965568994276896E-3</v>
      </c>
      <c r="FF42" s="23">
        <f ca="1"/>
        <v>0.12786576778826461</v>
      </c>
      <c r="FG42" s="23">
        <f ca="1"/>
        <v>4.8911108019796174E-4</v>
      </c>
      <c r="FH42" s="23">
        <f ca="1"/>
        <v>1.4237542373478617E-4</v>
      </c>
      <c r="FI42" s="23">
        <f ca="1"/>
        <v>9.6069396975577767E-5</v>
      </c>
      <c r="FJ42" s="23">
        <f ca="1"/>
        <v>2.1601273605882442E-4</v>
      </c>
      <c r="FK42" s="23">
        <f ca="1"/>
        <v>2.3438164260842459E-3</v>
      </c>
      <c r="FL42" s="23">
        <f ca="1"/>
        <v>8.564306520941589E-5</v>
      </c>
      <c r="FM42" s="23">
        <f ca="1"/>
        <v>2.5087436764409355E-4</v>
      </c>
      <c r="FN42" s="23">
        <f ca="1"/>
        <v>3.3042181727351524E-3</v>
      </c>
      <c r="FO42" s="23">
        <f ca="1"/>
        <v>1.4303424003198134E-3</v>
      </c>
      <c r="FP42" s="23">
        <f ca="1"/>
        <v>6.2453001742806078E-3</v>
      </c>
      <c r="FQ42" s="23">
        <f ca="1"/>
        <v>8.6571354328418364E-4</v>
      </c>
      <c r="FR42" s="23">
        <f ca="1"/>
        <v>3.0207162781505456E-4</v>
      </c>
      <c r="FS42" s="23">
        <f ca="1"/>
        <v>0</v>
      </c>
    </row>
    <row r="43" spans="1:175" x14ac:dyDescent="0.3">
      <c r="A43" s="7">
        <v>40</v>
      </c>
      <c r="B43" s="17" t="s">
        <v>17</v>
      </c>
      <c r="C43" s="63" t="s">
        <v>241</v>
      </c>
      <c r="D43" s="1">
        <v>6000.5</v>
      </c>
      <c r="E43" s="1">
        <v>1258.3399999999999</v>
      </c>
      <c r="F43" s="1">
        <v>1304.06</v>
      </c>
      <c r="G43" s="1">
        <v>63.98</v>
      </c>
      <c r="H43" s="1">
        <v>113.11</v>
      </c>
      <c r="I43" s="1">
        <v>165.4</v>
      </c>
      <c r="J43" s="1">
        <v>4149.74</v>
      </c>
      <c r="K43" s="1">
        <v>97159.31</v>
      </c>
      <c r="L43" s="1">
        <v>1154.81</v>
      </c>
      <c r="M43" s="1">
        <v>84590.99</v>
      </c>
      <c r="N43" s="1">
        <v>156139.57999999999</v>
      </c>
      <c r="O43" s="1">
        <v>228668.19</v>
      </c>
      <c r="P43" s="1">
        <v>32765.18</v>
      </c>
      <c r="Q43" s="1">
        <v>447145.99</v>
      </c>
      <c r="R43" s="1">
        <v>52599.03</v>
      </c>
      <c r="S43" s="1">
        <v>11604.56</v>
      </c>
      <c r="T43" s="1">
        <v>85923.1</v>
      </c>
      <c r="U43" s="1">
        <v>126369.19</v>
      </c>
      <c r="V43" s="1">
        <v>29912.19</v>
      </c>
      <c r="W43" s="1">
        <v>24520.27</v>
      </c>
      <c r="X43" s="1">
        <v>75974.94</v>
      </c>
      <c r="Y43" s="1">
        <v>774206.77</v>
      </c>
      <c r="Z43" s="1">
        <v>329562.39</v>
      </c>
      <c r="AA43" s="1">
        <v>455289.77</v>
      </c>
      <c r="AB43" s="1">
        <v>7889.04</v>
      </c>
      <c r="AC43" s="1">
        <v>10190.379999999999</v>
      </c>
      <c r="AD43" s="1">
        <v>7681.72</v>
      </c>
      <c r="AE43" s="1">
        <v>3569.7</v>
      </c>
      <c r="AF43" s="1">
        <v>2705.08</v>
      </c>
      <c r="AG43" s="1">
        <v>377165.29</v>
      </c>
      <c r="AH43" s="1">
        <v>42123.62</v>
      </c>
      <c r="AI43" s="1">
        <v>489572.68</v>
      </c>
      <c r="AJ43" s="1">
        <v>133.93</v>
      </c>
      <c r="AK43" s="1">
        <v>327714.36</v>
      </c>
      <c r="AL43" s="1">
        <v>1181.3599999999999</v>
      </c>
      <c r="AM43" s="1">
        <v>3.19</v>
      </c>
      <c r="AN43" s="1">
        <v>146722.10999999999</v>
      </c>
      <c r="AO43" s="1">
        <v>25820.39</v>
      </c>
      <c r="AP43" s="1">
        <v>214476.63</v>
      </c>
      <c r="AQ43" s="1">
        <v>2156733.27</v>
      </c>
      <c r="AR43" s="1">
        <v>66567.210000000006</v>
      </c>
      <c r="AS43" s="1">
        <v>223267.75</v>
      </c>
      <c r="AT43" s="1">
        <v>9850.65</v>
      </c>
      <c r="AU43" s="1">
        <v>7776.2</v>
      </c>
      <c r="AV43" s="1">
        <v>926.78</v>
      </c>
      <c r="AW43" s="1">
        <v>3177.86</v>
      </c>
      <c r="AX43" s="1">
        <v>130865.86</v>
      </c>
      <c r="AY43" s="1">
        <v>62482.12</v>
      </c>
      <c r="AZ43" s="1">
        <v>97806.1</v>
      </c>
      <c r="BA43" s="1">
        <v>552667.92000000004</v>
      </c>
      <c r="BB43" s="1">
        <v>192941.7</v>
      </c>
      <c r="BC43" s="1">
        <v>0</v>
      </c>
      <c r="BD43" s="19">
        <f t="shared" si="2"/>
        <v>8188654.2900000038</v>
      </c>
      <c r="BE43" s="1">
        <v>56784319.649999999</v>
      </c>
      <c r="BF43" s="1">
        <v>0</v>
      </c>
      <c r="BG43" s="1">
        <v>0</v>
      </c>
      <c r="BH43" s="1">
        <v>0</v>
      </c>
      <c r="BI43" s="1">
        <v>644554.06000000006</v>
      </c>
      <c r="BJ43" s="1">
        <f t="shared" si="3"/>
        <v>57428873.710000001</v>
      </c>
      <c r="BK43" s="1">
        <f t="shared" si="6"/>
        <v>65617528.000000007</v>
      </c>
      <c r="BL43" s="1">
        <v>0</v>
      </c>
      <c r="BM43" s="1">
        <f t="shared" si="4"/>
        <v>65617528.000000007</v>
      </c>
      <c r="BO43">
        <v>40</v>
      </c>
      <c r="BP43">
        <f t="shared" si="66"/>
        <v>1.523983043067395E-8</v>
      </c>
      <c r="BQ43">
        <f t="shared" si="5"/>
        <v>0</v>
      </c>
      <c r="BR43">
        <f t="shared" si="67"/>
        <v>0</v>
      </c>
      <c r="BS43">
        <f t="shared" si="67"/>
        <v>0</v>
      </c>
      <c r="BT43">
        <f t="shared" si="67"/>
        <v>0</v>
      </c>
      <c r="BU43">
        <f t="shared" si="67"/>
        <v>0</v>
      </c>
      <c r="BV43">
        <f t="shared" si="67"/>
        <v>0</v>
      </c>
      <c r="BW43">
        <f t="shared" si="67"/>
        <v>0</v>
      </c>
      <c r="BX43">
        <f t="shared" si="67"/>
        <v>0</v>
      </c>
      <c r="BY43">
        <f t="shared" si="67"/>
        <v>0</v>
      </c>
      <c r="BZ43">
        <f t="shared" si="67"/>
        <v>0</v>
      </c>
      <c r="CA43">
        <f t="shared" si="67"/>
        <v>0</v>
      </c>
      <c r="CB43">
        <f t="shared" si="67"/>
        <v>0</v>
      </c>
      <c r="CC43">
        <f t="shared" si="67"/>
        <v>0</v>
      </c>
      <c r="CD43">
        <f t="shared" si="67"/>
        <v>0</v>
      </c>
      <c r="CE43">
        <f t="shared" si="67"/>
        <v>0</v>
      </c>
      <c r="CF43">
        <f t="shared" si="67"/>
        <v>0</v>
      </c>
      <c r="CG43">
        <f t="shared" si="67"/>
        <v>0</v>
      </c>
      <c r="CH43">
        <f t="shared" si="67"/>
        <v>0</v>
      </c>
      <c r="CI43">
        <f t="shared" si="67"/>
        <v>0</v>
      </c>
      <c r="CJ43">
        <f t="shared" si="67"/>
        <v>0</v>
      </c>
      <c r="CK43">
        <f t="shared" si="67"/>
        <v>0</v>
      </c>
      <c r="CL43">
        <f t="shared" si="67"/>
        <v>0</v>
      </c>
      <c r="CM43">
        <f t="shared" si="67"/>
        <v>0</v>
      </c>
      <c r="CN43">
        <f t="shared" si="67"/>
        <v>0</v>
      </c>
      <c r="CO43">
        <f t="shared" si="67"/>
        <v>0</v>
      </c>
      <c r="CP43">
        <f t="shared" si="67"/>
        <v>0</v>
      </c>
      <c r="CQ43">
        <f t="shared" si="67"/>
        <v>0</v>
      </c>
      <c r="CR43">
        <f t="shared" si="67"/>
        <v>0</v>
      </c>
      <c r="CS43">
        <f t="shared" si="67"/>
        <v>0</v>
      </c>
      <c r="CT43">
        <f t="shared" si="67"/>
        <v>0</v>
      </c>
      <c r="CU43">
        <f t="shared" si="67"/>
        <v>0</v>
      </c>
      <c r="CV43">
        <f t="shared" si="67"/>
        <v>0</v>
      </c>
      <c r="CW43">
        <f t="shared" si="67"/>
        <v>0</v>
      </c>
      <c r="CX43">
        <f t="shared" si="67"/>
        <v>0</v>
      </c>
      <c r="CY43">
        <f t="shared" si="67"/>
        <v>0</v>
      </c>
      <c r="CZ43">
        <f t="shared" si="67"/>
        <v>0</v>
      </c>
      <c r="DA43">
        <f t="shared" si="67"/>
        <v>0</v>
      </c>
      <c r="DB43">
        <f t="shared" si="67"/>
        <v>0</v>
      </c>
      <c r="DC43">
        <f t="shared" si="67"/>
        <v>0</v>
      </c>
      <c r="DD43">
        <f t="shared" si="67"/>
        <v>1.523983043067395E-8</v>
      </c>
      <c r="DE43">
        <f t="shared" si="67"/>
        <v>0</v>
      </c>
      <c r="DF43">
        <f t="shared" si="67"/>
        <v>0</v>
      </c>
      <c r="DG43">
        <f t="shared" si="67"/>
        <v>0</v>
      </c>
      <c r="DH43">
        <f t="shared" si="67"/>
        <v>0</v>
      </c>
      <c r="DI43">
        <f t="shared" si="67"/>
        <v>0</v>
      </c>
      <c r="DJ43">
        <f t="shared" si="67"/>
        <v>0</v>
      </c>
      <c r="DK43">
        <f t="shared" si="67"/>
        <v>0</v>
      </c>
      <c r="DL43">
        <f t="shared" si="67"/>
        <v>0</v>
      </c>
      <c r="DM43">
        <f t="shared" si="67"/>
        <v>0</v>
      </c>
      <c r="DN43">
        <f t="shared" si="67"/>
        <v>0</v>
      </c>
      <c r="DO43">
        <f t="shared" si="67"/>
        <v>0</v>
      </c>
      <c r="DP43">
        <f t="shared" si="67"/>
        <v>0</v>
      </c>
      <c r="DR43">
        <f ca="1"/>
        <v>1.4292573074377322E-5</v>
      </c>
      <c r="DS43">
        <v>40</v>
      </c>
      <c r="DT43" s="23">
        <f ca="1"/>
        <v>8.4470476801852052E-5</v>
      </c>
      <c r="DU43" s="23">
        <f ca="1"/>
        <v>4.8024931636003734E-5</v>
      </c>
      <c r="DV43" s="23">
        <f ca="1"/>
        <v>1.0410304402630179E-4</v>
      </c>
      <c r="DW43" s="23">
        <f ca="1"/>
        <v>2.487931556537802E-6</v>
      </c>
      <c r="DX43" s="23">
        <f ca="1"/>
        <v>4.5364390378133785E-5</v>
      </c>
      <c r="DY43" s="23">
        <f ca="1"/>
        <v>1.1472572280760202E-4</v>
      </c>
      <c r="DZ43" s="23">
        <f ca="1"/>
        <v>2.4331494456016566E-4</v>
      </c>
      <c r="EA43" s="23">
        <f ca="1"/>
        <v>4.059448685041162E-3</v>
      </c>
      <c r="EB43" s="23">
        <f ca="1"/>
        <v>7.2050556042293991E-4</v>
      </c>
      <c r="EC43" s="23">
        <f ca="1"/>
        <v>7.809818529463464E-3</v>
      </c>
      <c r="ED43" s="23">
        <f ca="1"/>
        <v>2.1644903471414079E-3</v>
      </c>
      <c r="EE43" s="23">
        <f ca="1"/>
        <v>9.6824708082620618E-4</v>
      </c>
      <c r="EF43" s="23">
        <f ca="1"/>
        <v>7.3680024883360602E-3</v>
      </c>
      <c r="EG43" s="23">
        <f ca="1"/>
        <v>1.7585510798417668E-3</v>
      </c>
      <c r="EH43" s="23">
        <f ca="1"/>
        <v>2.707095363771186E-3</v>
      </c>
      <c r="EI43" s="23">
        <f ca="1"/>
        <v>7.971303932306843E-4</v>
      </c>
      <c r="EJ43" s="23">
        <f ca="1"/>
        <v>1.8462027714066728E-3</v>
      </c>
      <c r="EK43" s="23">
        <f ca="1"/>
        <v>1.0809296224900432E-3</v>
      </c>
      <c r="EL43" s="23">
        <f ca="1"/>
        <v>4.1094485054351084E-4</v>
      </c>
      <c r="EM43" s="23">
        <f ca="1"/>
        <v>9.0035894319758392E-4</v>
      </c>
      <c r="EN43" s="23">
        <f ca="1"/>
        <v>1.30819899312902E-3</v>
      </c>
      <c r="EO43" s="23">
        <f ca="1"/>
        <v>1.7796596203697196E-3</v>
      </c>
      <c r="EP43" s="23">
        <f ca="1"/>
        <v>1.9893882061595338E-3</v>
      </c>
      <c r="EQ43" s="23">
        <f ca="1"/>
        <v>1.7298891635595726E-3</v>
      </c>
      <c r="ER43" s="23">
        <f ca="1"/>
        <v>7.6631242836019259E-4</v>
      </c>
      <c r="ES43" s="23">
        <f ca="1"/>
        <v>6.8068587479219527E-4</v>
      </c>
      <c r="ET43" s="23">
        <f ca="1"/>
        <v>1.0978887910490255E-4</v>
      </c>
      <c r="EU43" s="23">
        <f ca="1"/>
        <v>2.1132883523644082E-4</v>
      </c>
      <c r="EV43" s="23">
        <f ca="1"/>
        <v>1.6052901677935563E-3</v>
      </c>
      <c r="EW43" s="23">
        <f ca="1"/>
        <v>9.6429461404587695E-4</v>
      </c>
      <c r="EX43" s="23">
        <f ca="1"/>
        <v>8.8168910415196186E-4</v>
      </c>
      <c r="EY43" s="23">
        <f ca="1"/>
        <v>1.7110529121612975E-3</v>
      </c>
      <c r="EZ43" s="23">
        <f ca="1"/>
        <v>4.8791264634642569E-5</v>
      </c>
      <c r="FA43" s="23">
        <f ca="1"/>
        <v>2.3061926895553584E-3</v>
      </c>
      <c r="FB43" s="23">
        <f ca="1"/>
        <v>1.8526102804627648E-3</v>
      </c>
      <c r="FC43" s="23">
        <f ca="1"/>
        <v>1.1558264158873593E-3</v>
      </c>
      <c r="FD43" s="23">
        <f ca="1"/>
        <v>6.0191714730111279E-3</v>
      </c>
      <c r="FE43" s="23">
        <f ca="1"/>
        <v>4.6259699056250643E-3</v>
      </c>
      <c r="FF43" s="23">
        <f ca="1"/>
        <v>2.0450189739609024E-2</v>
      </c>
      <c r="FG43" s="23">
        <f ca="1"/>
        <v>3.2868249318992938E-2</v>
      </c>
      <c r="FH43" s="23">
        <f ca="1"/>
        <v>1.0598269986896881E-3</v>
      </c>
      <c r="FI43" s="23">
        <f ca="1"/>
        <v>5.9762052064846489E-3</v>
      </c>
      <c r="FJ43" s="23">
        <f ca="1"/>
        <v>2.0363327034383068E-3</v>
      </c>
      <c r="FK43" s="23">
        <f ca="1"/>
        <v>1.087189707928111E-3</v>
      </c>
      <c r="FL43" s="23">
        <f ca="1"/>
        <v>1.0872915065038692E-3</v>
      </c>
      <c r="FM43" s="23">
        <f ca="1"/>
        <v>1.6614330179481201E-4</v>
      </c>
      <c r="FN43" s="23">
        <f ca="1"/>
        <v>1.316582345519924E-2</v>
      </c>
      <c r="FO43" s="23">
        <f ca="1"/>
        <v>1.0613407672563143E-3</v>
      </c>
      <c r="FP43" s="23">
        <f ca="1"/>
        <v>1.464559908680999E-3</v>
      </c>
      <c r="FQ43" s="23">
        <f ca="1"/>
        <v>2.3286227496010274E-2</v>
      </c>
      <c r="FR43" s="23">
        <f ca="1"/>
        <v>3.9838746283991288E-3</v>
      </c>
      <c r="FS43" s="23">
        <f ca="1"/>
        <v>0</v>
      </c>
    </row>
    <row r="44" spans="1:175" x14ac:dyDescent="0.3">
      <c r="A44" s="7">
        <v>41</v>
      </c>
      <c r="B44" s="17" t="s">
        <v>18</v>
      </c>
      <c r="C44" s="63" t="s">
        <v>241</v>
      </c>
      <c r="D44" s="1">
        <v>6.66</v>
      </c>
      <c r="E44" s="1">
        <v>802.59</v>
      </c>
      <c r="F44" s="1">
        <v>474.33</v>
      </c>
      <c r="G44" s="1">
        <v>26.7</v>
      </c>
      <c r="H44" s="1">
        <v>261.57</v>
      </c>
      <c r="I44" s="1">
        <v>651.6</v>
      </c>
      <c r="J44" s="1">
        <v>73.819999999999993</v>
      </c>
      <c r="K44" s="1">
        <v>39102.080000000002</v>
      </c>
      <c r="L44" s="1">
        <v>3403.36</v>
      </c>
      <c r="M44" s="1">
        <v>13978.45</v>
      </c>
      <c r="N44" s="1">
        <v>18105.71</v>
      </c>
      <c r="O44" s="1">
        <v>16097.93</v>
      </c>
      <c r="P44" s="1">
        <v>781.15</v>
      </c>
      <c r="Q44" s="1">
        <v>31894.53</v>
      </c>
      <c r="R44" s="1">
        <v>6904.73</v>
      </c>
      <c r="S44" s="1">
        <v>1141.68</v>
      </c>
      <c r="T44" s="1">
        <v>8365.7199999999993</v>
      </c>
      <c r="U44" s="1">
        <v>29903.33</v>
      </c>
      <c r="V44" s="1">
        <v>10195.799999999999</v>
      </c>
      <c r="W44" s="1">
        <v>1958.78</v>
      </c>
      <c r="X44" s="1">
        <v>6284.81</v>
      </c>
      <c r="Y44" s="1">
        <v>146578.79999999999</v>
      </c>
      <c r="Z44" s="1">
        <v>49573.8</v>
      </c>
      <c r="AA44" s="1">
        <v>24157.01</v>
      </c>
      <c r="AB44" s="1">
        <v>6358.67</v>
      </c>
      <c r="AC44" s="1">
        <v>3911.91</v>
      </c>
      <c r="AD44" s="1">
        <v>90220.54</v>
      </c>
      <c r="AE44" s="1">
        <v>7520.77</v>
      </c>
      <c r="AF44" s="1">
        <v>478.85</v>
      </c>
      <c r="AG44" s="1">
        <v>116480.57</v>
      </c>
      <c r="AH44" s="1">
        <v>34107.919999999998</v>
      </c>
      <c r="AI44" s="1">
        <v>237421.49</v>
      </c>
      <c r="AJ44" s="1">
        <v>24.17</v>
      </c>
      <c r="AK44" s="1">
        <v>149862.48000000001</v>
      </c>
      <c r="AL44" s="1">
        <v>880.17</v>
      </c>
      <c r="AM44" s="1">
        <v>18.88</v>
      </c>
      <c r="AN44" s="1">
        <v>46676.93</v>
      </c>
      <c r="AO44" s="1">
        <v>98046.74</v>
      </c>
      <c r="AP44" s="1">
        <v>11827.62</v>
      </c>
      <c r="AQ44" s="1">
        <v>160593.78</v>
      </c>
      <c r="AR44" s="1">
        <v>19244944.379999999</v>
      </c>
      <c r="AS44" s="1">
        <v>69598.929999999993</v>
      </c>
      <c r="AT44" s="1">
        <v>61000.41</v>
      </c>
      <c r="AU44" s="1">
        <v>53681.41</v>
      </c>
      <c r="AV44" s="1">
        <v>6612.05</v>
      </c>
      <c r="AW44" s="1">
        <v>8787.19</v>
      </c>
      <c r="AX44" s="1">
        <v>10735.97</v>
      </c>
      <c r="AY44" s="1">
        <v>2544599.12</v>
      </c>
      <c r="AZ44" s="1">
        <v>2997219.24</v>
      </c>
      <c r="BA44" s="1">
        <v>12625.25</v>
      </c>
      <c r="BB44" s="1">
        <v>127869.07</v>
      </c>
      <c r="BC44" s="1">
        <v>0</v>
      </c>
      <c r="BD44" s="19">
        <f t="shared" si="2"/>
        <v>26512829.450000003</v>
      </c>
      <c r="BE44" s="1">
        <v>35710370.240000002</v>
      </c>
      <c r="BF44" s="1">
        <v>100106.4</v>
      </c>
      <c r="BG44" s="1">
        <v>93698.27</v>
      </c>
      <c r="BH44" s="1">
        <v>190848.44</v>
      </c>
      <c r="BI44" s="1">
        <v>201652.98</v>
      </c>
      <c r="BJ44" s="1">
        <f t="shared" si="3"/>
        <v>36296676.329999998</v>
      </c>
      <c r="BK44" s="1">
        <f t="shared" si="6"/>
        <v>62809505.780000001</v>
      </c>
      <c r="BL44" s="1">
        <v>0</v>
      </c>
      <c r="BM44" s="1">
        <f t="shared" si="4"/>
        <v>62809505.780000001</v>
      </c>
      <c r="BO44">
        <v>41</v>
      </c>
      <c r="BP44">
        <f t="shared" si="66"/>
        <v>1.5921156958353638E-8</v>
      </c>
      <c r="BQ44">
        <f t="shared" si="5"/>
        <v>0</v>
      </c>
      <c r="BR44">
        <f t="shared" si="67"/>
        <v>0</v>
      </c>
      <c r="BS44">
        <f t="shared" si="67"/>
        <v>0</v>
      </c>
      <c r="BT44">
        <f t="shared" si="67"/>
        <v>0</v>
      </c>
      <c r="BU44">
        <f t="shared" si="67"/>
        <v>0</v>
      </c>
      <c r="BV44">
        <f t="shared" si="67"/>
        <v>0</v>
      </c>
      <c r="BW44">
        <f t="shared" si="67"/>
        <v>0</v>
      </c>
      <c r="BX44">
        <f t="shared" si="67"/>
        <v>0</v>
      </c>
      <c r="BY44">
        <f t="shared" si="67"/>
        <v>0</v>
      </c>
      <c r="BZ44">
        <f t="shared" si="67"/>
        <v>0</v>
      </c>
      <c r="CA44">
        <f t="shared" si="67"/>
        <v>0</v>
      </c>
      <c r="CB44">
        <f t="shared" si="67"/>
        <v>0</v>
      </c>
      <c r="CC44">
        <f t="shared" si="67"/>
        <v>0</v>
      </c>
      <c r="CD44">
        <f t="shared" si="67"/>
        <v>0</v>
      </c>
      <c r="CE44">
        <f t="shared" si="67"/>
        <v>0</v>
      </c>
      <c r="CF44">
        <f t="shared" si="67"/>
        <v>0</v>
      </c>
      <c r="CG44">
        <f t="shared" ref="BR44:DP49" si="68">IF($BO44=CG$3, $BP44, 0)</f>
        <v>0</v>
      </c>
      <c r="CH44">
        <f t="shared" si="68"/>
        <v>0</v>
      </c>
      <c r="CI44">
        <f t="shared" si="68"/>
        <v>0</v>
      </c>
      <c r="CJ44">
        <f t="shared" si="68"/>
        <v>0</v>
      </c>
      <c r="CK44">
        <f t="shared" si="68"/>
        <v>0</v>
      </c>
      <c r="CL44">
        <f t="shared" si="68"/>
        <v>0</v>
      </c>
      <c r="CM44">
        <f t="shared" si="68"/>
        <v>0</v>
      </c>
      <c r="CN44">
        <f t="shared" si="68"/>
        <v>0</v>
      </c>
      <c r="CO44">
        <f t="shared" si="68"/>
        <v>0</v>
      </c>
      <c r="CP44">
        <f t="shared" si="68"/>
        <v>0</v>
      </c>
      <c r="CQ44">
        <f t="shared" si="68"/>
        <v>0</v>
      </c>
      <c r="CR44">
        <f t="shared" si="68"/>
        <v>0</v>
      </c>
      <c r="CS44">
        <f t="shared" si="68"/>
        <v>0</v>
      </c>
      <c r="CT44">
        <f t="shared" si="68"/>
        <v>0</v>
      </c>
      <c r="CU44">
        <f t="shared" si="68"/>
        <v>0</v>
      </c>
      <c r="CV44">
        <f t="shared" si="68"/>
        <v>0</v>
      </c>
      <c r="CW44">
        <f t="shared" si="68"/>
        <v>0</v>
      </c>
      <c r="CX44">
        <f t="shared" si="68"/>
        <v>0</v>
      </c>
      <c r="CY44">
        <f t="shared" si="68"/>
        <v>0</v>
      </c>
      <c r="CZ44">
        <f t="shared" si="68"/>
        <v>0</v>
      </c>
      <c r="DA44">
        <f t="shared" si="68"/>
        <v>0</v>
      </c>
      <c r="DB44">
        <f t="shared" si="68"/>
        <v>0</v>
      </c>
      <c r="DC44">
        <f t="shared" si="68"/>
        <v>0</v>
      </c>
      <c r="DD44">
        <f t="shared" si="68"/>
        <v>0</v>
      </c>
      <c r="DE44">
        <f t="shared" si="68"/>
        <v>1.5921156958353638E-8</v>
      </c>
      <c r="DF44">
        <f t="shared" si="68"/>
        <v>0</v>
      </c>
      <c r="DG44">
        <f t="shared" si="68"/>
        <v>0</v>
      </c>
      <c r="DH44">
        <f t="shared" si="68"/>
        <v>0</v>
      </c>
      <c r="DI44">
        <f t="shared" si="68"/>
        <v>0</v>
      </c>
      <c r="DJ44">
        <f t="shared" si="68"/>
        <v>0</v>
      </c>
      <c r="DK44">
        <f t="shared" si="68"/>
        <v>0</v>
      </c>
      <c r="DL44">
        <f t="shared" si="68"/>
        <v>0</v>
      </c>
      <c r="DM44">
        <f t="shared" si="68"/>
        <v>0</v>
      </c>
      <c r="DN44">
        <f t="shared" si="68"/>
        <v>0</v>
      </c>
      <c r="DO44">
        <f t="shared" si="68"/>
        <v>0</v>
      </c>
      <c r="DP44">
        <f t="shared" si="68"/>
        <v>0</v>
      </c>
      <c r="DR44">
        <f ca="1"/>
        <v>2.557697173521686E-5</v>
      </c>
      <c r="DS44">
        <v>41</v>
      </c>
      <c r="DT44" s="23">
        <f ca="1"/>
        <v>9.375441638202395E-8</v>
      </c>
      <c r="DU44" s="23">
        <f ca="1"/>
        <v>3.0631093251220051E-5</v>
      </c>
      <c r="DV44" s="23">
        <f ca="1"/>
        <v>3.7865739975918076E-5</v>
      </c>
      <c r="DW44" s="23">
        <f ca="1"/>
        <v>1.0382584019937374E-6</v>
      </c>
      <c r="DX44" s="23">
        <f ca="1"/>
        <v>1.0490640607557647E-4</v>
      </c>
      <c r="DY44" s="23">
        <f ca="1"/>
        <v>4.5196663229403553E-4</v>
      </c>
      <c r="DZ44" s="23">
        <f ca="1"/>
        <v>4.3283456812791708E-6</v>
      </c>
      <c r="EA44" s="23">
        <f ca="1"/>
        <v>1.6337383132751183E-3</v>
      </c>
      <c r="EB44" s="23">
        <f ca="1"/>
        <v>2.1234140716836682E-3</v>
      </c>
      <c r="EC44" s="23">
        <f ca="1"/>
        <v>1.2905530225285052E-3</v>
      </c>
      <c r="ED44" s="23">
        <f ca="1"/>
        <v>2.5099103329944691E-4</v>
      </c>
      <c r="EE44" s="23">
        <f ca="1"/>
        <v>6.8163279421788446E-5</v>
      </c>
      <c r="EF44" s="23">
        <f ca="1"/>
        <v>1.7565950023054087E-4</v>
      </c>
      <c r="EG44" s="23">
        <f ca="1"/>
        <v>1.2543590108578549E-4</v>
      </c>
      <c r="EH44" s="23">
        <f ca="1"/>
        <v>3.5536325614924497E-4</v>
      </c>
      <c r="EI44" s="23">
        <f ca="1"/>
        <v>7.8423294579338439E-5</v>
      </c>
      <c r="EJ44" s="23">
        <f ca="1"/>
        <v>1.797516086921006E-4</v>
      </c>
      <c r="EK44" s="23">
        <f ca="1"/>
        <v>2.5578541104912667E-4</v>
      </c>
      <c r="EL44" s="23">
        <f ca="1"/>
        <v>1.4007371266268125E-4</v>
      </c>
      <c r="EM44" s="23">
        <f ca="1"/>
        <v>7.1924374844019388E-5</v>
      </c>
      <c r="EN44" s="23">
        <f ca="1"/>
        <v>1.0821702674601911E-4</v>
      </c>
      <c r="EO44" s="23">
        <f ca="1"/>
        <v>3.3693889238691236E-4</v>
      </c>
      <c r="EP44" s="23">
        <f ca="1"/>
        <v>2.9924996312386096E-4</v>
      </c>
      <c r="EQ44" s="23">
        <f ca="1"/>
        <v>9.1785391582596348E-5</v>
      </c>
      <c r="ER44" s="23">
        <f ca="1"/>
        <v>6.1765789612438344E-4</v>
      </c>
      <c r="ES44" s="23">
        <f ca="1"/>
        <v>2.6130349216205249E-4</v>
      </c>
      <c r="ET44" s="23">
        <f ca="1"/>
        <v>1.2894523568730732E-3</v>
      </c>
      <c r="EU44" s="23">
        <f ca="1"/>
        <v>4.4523505173576692E-4</v>
      </c>
      <c r="EV44" s="23">
        <f ca="1"/>
        <v>2.8416652995399191E-4</v>
      </c>
      <c r="EW44" s="23">
        <f ca="1"/>
        <v>2.9780467415756569E-4</v>
      </c>
      <c r="EX44" s="23">
        <f ca="1"/>
        <v>7.1391256091681531E-4</v>
      </c>
      <c r="EY44" s="23">
        <f ca="1"/>
        <v>8.2978635955375287E-4</v>
      </c>
      <c r="EZ44" s="23">
        <f ca="1"/>
        <v>8.8052330786180155E-6</v>
      </c>
      <c r="FA44" s="23">
        <f ca="1"/>
        <v>1.0546127908909336E-3</v>
      </c>
      <c r="FB44" s="23">
        <f ca="1"/>
        <v>1.3802837327782486E-3</v>
      </c>
      <c r="FC44" s="23">
        <f ca="1"/>
        <v>6.8407532075088848E-3</v>
      </c>
      <c r="FD44" s="23">
        <f ca="1"/>
        <v>1.9148882571531811E-3</v>
      </c>
      <c r="FE44" s="23">
        <f ca="1"/>
        <v>1.756601153524967E-2</v>
      </c>
      <c r="FF44" s="23">
        <f ca="1"/>
        <v>1.1277549128219447E-3</v>
      </c>
      <c r="FG44" s="23">
        <f ca="1"/>
        <v>2.4474219754209575E-3</v>
      </c>
      <c r="FH44" s="23">
        <f ca="1"/>
        <v>0.30640178012876573</v>
      </c>
      <c r="FI44" s="23">
        <f ca="1"/>
        <v>1.8629537308086843E-3</v>
      </c>
      <c r="FJ44" s="23">
        <f ca="1"/>
        <v>1.2610043987568854E-2</v>
      </c>
      <c r="FK44" s="23">
        <f ca="1"/>
        <v>7.5051923123208228E-3</v>
      </c>
      <c r="FL44" s="23">
        <f ca="1"/>
        <v>7.7572086207934026E-3</v>
      </c>
      <c r="FM44" s="23">
        <f ca="1"/>
        <v>4.5940751326312493E-4</v>
      </c>
      <c r="FN44" s="23">
        <f ca="1"/>
        <v>1.08009748027725E-3</v>
      </c>
      <c r="FO44" s="23">
        <f ca="1"/>
        <v>4.322335385515956E-2</v>
      </c>
      <c r="FP44" s="23">
        <f ca="1"/>
        <v>4.4880709244426817E-2</v>
      </c>
      <c r="FQ44" s="23">
        <f ca="1"/>
        <v>5.3195496437354951E-4</v>
      </c>
      <c r="FR44" s="23">
        <f ca="1"/>
        <v>2.6402501052390035E-3</v>
      </c>
      <c r="FS44" s="23">
        <f ca="1"/>
        <v>0</v>
      </c>
    </row>
    <row r="45" spans="1:175" x14ac:dyDescent="0.3">
      <c r="A45" s="7">
        <v>42</v>
      </c>
      <c r="B45" s="17" t="s">
        <v>19</v>
      </c>
      <c r="C45" s="63" t="s">
        <v>241</v>
      </c>
      <c r="D45" s="1">
        <v>21566.29</v>
      </c>
      <c r="E45" s="1">
        <v>19310.64</v>
      </c>
      <c r="F45" s="1">
        <v>148816.26</v>
      </c>
      <c r="G45" s="1">
        <v>21366.52</v>
      </c>
      <c r="H45" s="1">
        <v>2728.79</v>
      </c>
      <c r="I45" s="1">
        <v>9840.41</v>
      </c>
      <c r="J45" s="1">
        <v>26738.67</v>
      </c>
      <c r="K45" s="1">
        <v>217956.07</v>
      </c>
      <c r="L45" s="1">
        <v>6934.87</v>
      </c>
      <c r="M45" s="1">
        <v>59472.58</v>
      </c>
      <c r="N45" s="1">
        <v>1362446.93</v>
      </c>
      <c r="O45" s="1">
        <v>635392.75</v>
      </c>
      <c r="P45" s="1">
        <v>100995.79</v>
      </c>
      <c r="Q45" s="1">
        <v>4217396.28</v>
      </c>
      <c r="R45" s="1">
        <v>474102.02</v>
      </c>
      <c r="S45" s="1">
        <v>22404.9</v>
      </c>
      <c r="T45" s="1">
        <v>291788.09000000003</v>
      </c>
      <c r="U45" s="1">
        <v>114886.1</v>
      </c>
      <c r="V45" s="1">
        <v>510904.09</v>
      </c>
      <c r="W45" s="1">
        <v>108896.26</v>
      </c>
      <c r="X45" s="1">
        <v>177981.44</v>
      </c>
      <c r="Y45" s="1">
        <v>227801.95</v>
      </c>
      <c r="Z45" s="1">
        <v>564916.98</v>
      </c>
      <c r="AA45" s="1">
        <v>1864585.97</v>
      </c>
      <c r="AB45" s="1">
        <v>4448.62</v>
      </c>
      <c r="AC45" s="1">
        <v>29939.07</v>
      </c>
      <c r="AD45" s="1">
        <v>4896.68</v>
      </c>
      <c r="AE45" s="1">
        <v>319.64999999999998</v>
      </c>
      <c r="AF45" s="1">
        <v>916.42</v>
      </c>
      <c r="AG45" s="1">
        <v>83494.06</v>
      </c>
      <c r="AH45" s="1">
        <v>59632.59</v>
      </c>
      <c r="AI45" s="1">
        <v>681086.49</v>
      </c>
      <c r="AJ45" s="1">
        <v>303.43</v>
      </c>
      <c r="AK45" s="1">
        <v>108639.27</v>
      </c>
      <c r="AL45" s="1">
        <v>700.52</v>
      </c>
      <c r="AM45" s="1">
        <v>96.49</v>
      </c>
      <c r="AN45" s="1">
        <v>442354.88</v>
      </c>
      <c r="AO45" s="1">
        <v>119609.07</v>
      </c>
      <c r="AP45" s="1">
        <v>160774.46</v>
      </c>
      <c r="AQ45" s="1">
        <v>91562.64</v>
      </c>
      <c r="AR45" s="1">
        <v>295023.53999999998</v>
      </c>
      <c r="AS45" s="1">
        <v>3063552.53</v>
      </c>
      <c r="AT45" s="1">
        <v>322723.56</v>
      </c>
      <c r="AU45" s="1">
        <v>614486.47</v>
      </c>
      <c r="AV45" s="1">
        <v>55199.89</v>
      </c>
      <c r="AW45" s="1">
        <v>19091.599999999999</v>
      </c>
      <c r="AX45" s="1">
        <v>49860.66</v>
      </c>
      <c r="AY45" s="1">
        <v>1229297.6000000001</v>
      </c>
      <c r="AZ45" s="1">
        <v>1182856.95</v>
      </c>
      <c r="BA45" s="1">
        <v>149778.76999999999</v>
      </c>
      <c r="BB45" s="1">
        <v>34530.82</v>
      </c>
      <c r="BC45" s="1">
        <v>0</v>
      </c>
      <c r="BD45" s="19">
        <f t="shared" si="2"/>
        <v>20014407.380000003</v>
      </c>
      <c r="BE45" s="1">
        <v>16598892.85</v>
      </c>
      <c r="BF45" s="1">
        <v>0</v>
      </c>
      <c r="BG45" s="1">
        <v>0</v>
      </c>
      <c r="BH45" s="1">
        <v>0</v>
      </c>
      <c r="BI45" s="1">
        <v>746151.51</v>
      </c>
      <c r="BJ45" s="1">
        <f t="shared" si="3"/>
        <v>17345044.359999999</v>
      </c>
      <c r="BK45" s="1">
        <f t="shared" si="6"/>
        <v>37359451.740000002</v>
      </c>
      <c r="BL45" s="1">
        <v>0</v>
      </c>
      <c r="BM45" s="1">
        <f t="shared" si="4"/>
        <v>37359451.740000002</v>
      </c>
      <c r="BO45">
        <v>42</v>
      </c>
      <c r="BP45">
        <f t="shared" si="66"/>
        <v>2.676698809606246E-8</v>
      </c>
      <c r="BQ45">
        <f t="shared" si="5"/>
        <v>0</v>
      </c>
      <c r="BR45">
        <f t="shared" si="68"/>
        <v>0</v>
      </c>
      <c r="BS45">
        <f t="shared" si="68"/>
        <v>0</v>
      </c>
      <c r="BT45">
        <f t="shared" si="68"/>
        <v>0</v>
      </c>
      <c r="BU45">
        <f t="shared" si="68"/>
        <v>0</v>
      </c>
      <c r="BV45">
        <f t="shared" si="68"/>
        <v>0</v>
      </c>
      <c r="BW45">
        <f t="shared" si="68"/>
        <v>0</v>
      </c>
      <c r="BX45">
        <f t="shared" si="68"/>
        <v>0</v>
      </c>
      <c r="BY45">
        <f t="shared" si="68"/>
        <v>0</v>
      </c>
      <c r="BZ45">
        <f t="shared" si="68"/>
        <v>0</v>
      </c>
      <c r="CA45">
        <f t="shared" si="68"/>
        <v>0</v>
      </c>
      <c r="CB45">
        <f t="shared" si="68"/>
        <v>0</v>
      </c>
      <c r="CC45">
        <f t="shared" si="68"/>
        <v>0</v>
      </c>
      <c r="CD45">
        <f t="shared" si="68"/>
        <v>0</v>
      </c>
      <c r="CE45">
        <f t="shared" si="68"/>
        <v>0</v>
      </c>
      <c r="CF45">
        <f t="shared" si="68"/>
        <v>0</v>
      </c>
      <c r="CG45">
        <f t="shared" si="68"/>
        <v>0</v>
      </c>
      <c r="CH45">
        <f t="shared" si="68"/>
        <v>0</v>
      </c>
      <c r="CI45">
        <f t="shared" si="68"/>
        <v>0</v>
      </c>
      <c r="CJ45">
        <f t="shared" si="68"/>
        <v>0</v>
      </c>
      <c r="CK45">
        <f t="shared" si="68"/>
        <v>0</v>
      </c>
      <c r="CL45">
        <f t="shared" si="68"/>
        <v>0</v>
      </c>
      <c r="CM45">
        <f t="shared" si="68"/>
        <v>0</v>
      </c>
      <c r="CN45">
        <f t="shared" si="68"/>
        <v>0</v>
      </c>
      <c r="CO45">
        <f t="shared" si="68"/>
        <v>0</v>
      </c>
      <c r="CP45">
        <f t="shared" si="68"/>
        <v>0</v>
      </c>
      <c r="CQ45">
        <f t="shared" si="68"/>
        <v>0</v>
      </c>
      <c r="CR45">
        <f t="shared" si="68"/>
        <v>0</v>
      </c>
      <c r="CS45">
        <f t="shared" si="68"/>
        <v>0</v>
      </c>
      <c r="CT45">
        <f t="shared" si="68"/>
        <v>0</v>
      </c>
      <c r="CU45">
        <f t="shared" si="68"/>
        <v>0</v>
      </c>
      <c r="CV45">
        <f t="shared" si="68"/>
        <v>0</v>
      </c>
      <c r="CW45">
        <f t="shared" si="68"/>
        <v>0</v>
      </c>
      <c r="CX45">
        <f t="shared" si="68"/>
        <v>0</v>
      </c>
      <c r="CY45">
        <f t="shared" si="68"/>
        <v>0</v>
      </c>
      <c r="CZ45">
        <f t="shared" si="68"/>
        <v>0</v>
      </c>
      <c r="DA45">
        <f t="shared" si="68"/>
        <v>0</v>
      </c>
      <c r="DB45">
        <f t="shared" si="68"/>
        <v>0</v>
      </c>
      <c r="DC45">
        <f t="shared" si="68"/>
        <v>0</v>
      </c>
      <c r="DD45">
        <f t="shared" si="68"/>
        <v>0</v>
      </c>
      <c r="DE45">
        <f t="shared" si="68"/>
        <v>0</v>
      </c>
      <c r="DF45">
        <f t="shared" si="68"/>
        <v>2.676698809606246E-8</v>
      </c>
      <c r="DG45">
        <f t="shared" si="68"/>
        <v>0</v>
      </c>
      <c r="DH45">
        <f t="shared" si="68"/>
        <v>0</v>
      </c>
      <c r="DI45">
        <f t="shared" si="68"/>
        <v>0</v>
      </c>
      <c r="DJ45">
        <f t="shared" si="68"/>
        <v>0</v>
      </c>
      <c r="DK45">
        <f t="shared" si="68"/>
        <v>0</v>
      </c>
      <c r="DL45">
        <f t="shared" si="68"/>
        <v>0</v>
      </c>
      <c r="DM45">
        <f t="shared" si="68"/>
        <v>0</v>
      </c>
      <c r="DN45">
        <f t="shared" si="68"/>
        <v>0</v>
      </c>
      <c r="DO45">
        <f t="shared" si="68"/>
        <v>0</v>
      </c>
      <c r="DP45">
        <f t="shared" si="68"/>
        <v>0</v>
      </c>
      <c r="DR45">
        <f ca="1"/>
        <v>2.0530714759466649E-5</v>
      </c>
      <c r="DS45">
        <v>42</v>
      </c>
      <c r="DT45" s="23">
        <f ca="1"/>
        <v>3.0359383370502695E-4</v>
      </c>
      <c r="DU45" s="23">
        <f ca="1"/>
        <v>7.3699649208280686E-4</v>
      </c>
      <c r="DV45" s="23">
        <f ca="1"/>
        <v>1.1879994529860263E-2</v>
      </c>
      <c r="DW45" s="23">
        <f ca="1"/>
        <v>8.3086025885270533E-4</v>
      </c>
      <c r="DX45" s="23">
        <f ca="1"/>
        <v>1.0944204298465891E-3</v>
      </c>
      <c r="DY45" s="23">
        <f ca="1"/>
        <v>6.8255631800069822E-3</v>
      </c>
      <c r="DZ45" s="23">
        <f ca="1"/>
        <v>1.5677893093693977E-3</v>
      </c>
      <c r="EA45" s="23">
        <f ca="1"/>
        <v>9.1065023182877632E-3</v>
      </c>
      <c r="EB45" s="23">
        <f ca="1"/>
        <v>4.3267831035497034E-3</v>
      </c>
      <c r="EC45" s="23">
        <f ca="1"/>
        <v>5.4907745763348821E-3</v>
      </c>
      <c r="ED45" s="23">
        <f ca="1"/>
        <v>1.8886967855795727E-2</v>
      </c>
      <c r="EE45" s="23">
        <f ca="1"/>
        <v>2.6904361965065429E-3</v>
      </c>
      <c r="EF45" s="23">
        <f ca="1"/>
        <v>2.2711220632130394E-2</v>
      </c>
      <c r="EG45" s="23">
        <f ca="1"/>
        <v>1.6586320683127789E-2</v>
      </c>
      <c r="EH45" s="23">
        <f ca="1"/>
        <v>2.4400438188623523E-2</v>
      </c>
      <c r="EI45" s="23">
        <f ca="1"/>
        <v>1.5390180021727805E-3</v>
      </c>
      <c r="EJ45" s="23">
        <f ca="1"/>
        <v>6.2695594132597598E-3</v>
      </c>
      <c r="EK45" s="23">
        <f ca="1"/>
        <v>9.8270621741227727E-4</v>
      </c>
      <c r="EL45" s="23">
        <f ca="1"/>
        <v>7.0189914181181135E-3</v>
      </c>
      <c r="EM45" s="23">
        <f ca="1"/>
        <v>3.9985579918887237E-3</v>
      </c>
      <c r="EN45" s="23">
        <f ca="1"/>
        <v>3.0646307927805283E-3</v>
      </c>
      <c r="EO45" s="23">
        <f ca="1"/>
        <v>5.2364555253951327E-4</v>
      </c>
      <c r="EP45" s="23">
        <f ca="1"/>
        <v>3.4100953615224753E-3</v>
      </c>
      <c r="EQ45" s="23">
        <f ca="1"/>
        <v>7.0845586186314138E-3</v>
      </c>
      <c r="ER45" s="23">
        <f ca="1"/>
        <v>4.3212264040386666E-4</v>
      </c>
      <c r="ES45" s="23">
        <f ca="1"/>
        <v>1.9998373027713167E-3</v>
      </c>
      <c r="ET45" s="23">
        <f ca="1"/>
        <v>6.9984457717203209E-5</v>
      </c>
      <c r="EU45" s="23">
        <f ca="1"/>
        <v>1.8923512391329329E-5</v>
      </c>
      <c r="EV45" s="23">
        <f ca="1"/>
        <v>5.4383604757322185E-4</v>
      </c>
      <c r="EW45" s="23">
        <f ca="1"/>
        <v>2.1346840363497735E-4</v>
      </c>
      <c r="EX45" s="23">
        <f ca="1"/>
        <v>1.248169194750148E-3</v>
      </c>
      <c r="EY45" s="23">
        <f ca="1"/>
        <v>2.3803922681065793E-3</v>
      </c>
      <c r="EZ45" s="23">
        <f ca="1"/>
        <v>1.1054083049421037E-4</v>
      </c>
      <c r="FA45" s="23">
        <f ca="1"/>
        <v>7.6451666711410129E-4</v>
      </c>
      <c r="FB45" s="23">
        <f ca="1"/>
        <v>1.0985563703441593E-3</v>
      </c>
      <c r="FC45" s="23">
        <f ca="1"/>
        <v>3.4961031620367178E-2</v>
      </c>
      <c r="FD45" s="23">
        <f ca="1"/>
        <v>1.8147298145066621E-2</v>
      </c>
      <c r="FE45" s="23">
        <f ca="1"/>
        <v>2.1429109252796018E-2</v>
      </c>
      <c r="FF45" s="23">
        <f ca="1"/>
        <v>1.532972712357137E-2</v>
      </c>
      <c r="FG45" s="23">
        <f ca="1"/>
        <v>1.3953991073848439E-3</v>
      </c>
      <c r="FH45" s="23">
        <f ca="1"/>
        <v>4.6971160867491221E-3</v>
      </c>
      <c r="FI45" s="23">
        <f ca="1"/>
        <v>8.2002074102172029E-2</v>
      </c>
      <c r="FJ45" s="23">
        <f ca="1"/>
        <v>6.6713621882620394E-2</v>
      </c>
      <c r="FK45" s="23">
        <f ca="1"/>
        <v>8.5911289041572483E-2</v>
      </c>
      <c r="FL45" s="23">
        <f ca="1"/>
        <v>6.4760106559213479E-2</v>
      </c>
      <c r="FM45" s="23">
        <f ca="1"/>
        <v>9.9813757073811699E-4</v>
      </c>
      <c r="FN45" s="23">
        <f ca="1"/>
        <v>5.0162559350445911E-3</v>
      </c>
      <c r="FO45" s="23">
        <f ca="1"/>
        <v>2.0881232230442019E-2</v>
      </c>
      <c r="FP45" s="23">
        <f ca="1"/>
        <v>1.7712237444031456E-2</v>
      </c>
      <c r="FQ45" s="23">
        <f ca="1"/>
        <v>6.3108104995357756E-3</v>
      </c>
      <c r="FR45" s="23">
        <f ca="1"/>
        <v>7.1299494974812194E-4</v>
      </c>
      <c r="FS45" s="23">
        <f ca="1"/>
        <v>0</v>
      </c>
    </row>
    <row r="46" spans="1:175" x14ac:dyDescent="0.3">
      <c r="A46" s="7">
        <v>43</v>
      </c>
      <c r="B46" s="17" t="s">
        <v>20</v>
      </c>
      <c r="C46" s="63" t="s">
        <v>241</v>
      </c>
      <c r="D46" s="1">
        <v>2701.44</v>
      </c>
      <c r="E46" s="1">
        <v>2065.23</v>
      </c>
      <c r="F46" s="1">
        <v>2946.43</v>
      </c>
      <c r="G46" s="1">
        <v>15.46</v>
      </c>
      <c r="H46" s="1">
        <v>676.73</v>
      </c>
      <c r="I46" s="1">
        <v>724.91</v>
      </c>
      <c r="J46" s="1">
        <v>0</v>
      </c>
      <c r="K46" s="1">
        <v>3181.11</v>
      </c>
      <c r="L46" s="1">
        <v>1631.32</v>
      </c>
      <c r="M46" s="1">
        <v>999.07</v>
      </c>
      <c r="N46" s="1">
        <v>1029.75</v>
      </c>
      <c r="O46" s="1">
        <v>4151.37</v>
      </c>
      <c r="P46" s="1">
        <v>5375.51</v>
      </c>
      <c r="Q46" s="1">
        <v>7523.33</v>
      </c>
      <c r="R46" s="1">
        <v>31107.51</v>
      </c>
      <c r="S46" s="1">
        <v>3422.62</v>
      </c>
      <c r="T46" s="1">
        <v>12162.24</v>
      </c>
      <c r="U46" s="1">
        <v>35750.980000000003</v>
      </c>
      <c r="V46" s="1">
        <v>14641.24</v>
      </c>
      <c r="W46" s="1">
        <v>14346.14</v>
      </c>
      <c r="X46" s="1">
        <v>24354.799999999999</v>
      </c>
      <c r="Y46" s="1">
        <v>47917.42</v>
      </c>
      <c r="Z46" s="1">
        <v>22885.32</v>
      </c>
      <c r="AA46" s="1">
        <v>8794.4599999999991</v>
      </c>
      <c r="AB46" s="1">
        <v>8147.24</v>
      </c>
      <c r="AC46" s="1">
        <v>6434.19</v>
      </c>
      <c r="AD46" s="1">
        <v>692.11</v>
      </c>
      <c r="AE46" s="1">
        <v>63.91</v>
      </c>
      <c r="AF46" s="1">
        <v>248.67</v>
      </c>
      <c r="AG46" s="1">
        <v>52712.99</v>
      </c>
      <c r="AH46" s="1">
        <v>254549.72</v>
      </c>
      <c r="AI46" s="1">
        <v>114455.82</v>
      </c>
      <c r="AJ46" s="1">
        <v>509.22</v>
      </c>
      <c r="AK46" s="1">
        <v>48292.21</v>
      </c>
      <c r="AL46" s="1">
        <v>2478.67</v>
      </c>
      <c r="AM46" s="1">
        <v>24.05</v>
      </c>
      <c r="AN46" s="1">
        <v>46972.09</v>
      </c>
      <c r="AO46" s="1">
        <v>23809.81</v>
      </c>
      <c r="AP46" s="1">
        <v>11207.02</v>
      </c>
      <c r="AQ46" s="1">
        <v>13641.16</v>
      </c>
      <c r="AR46" s="1">
        <v>46639.42</v>
      </c>
      <c r="AS46" s="1">
        <v>102220.05</v>
      </c>
      <c r="AT46" s="1">
        <v>687853.55</v>
      </c>
      <c r="AU46" s="1">
        <v>81162.16</v>
      </c>
      <c r="AV46" s="1">
        <v>8545.85</v>
      </c>
      <c r="AW46" s="1">
        <v>3729.81</v>
      </c>
      <c r="AX46" s="1">
        <v>4287.42</v>
      </c>
      <c r="AY46" s="1">
        <v>37761.5</v>
      </c>
      <c r="AZ46" s="1">
        <v>90304.960000000006</v>
      </c>
      <c r="BA46" s="1">
        <v>21058.89</v>
      </c>
      <c r="BB46" s="1">
        <v>2056.16</v>
      </c>
      <c r="BC46" s="1">
        <v>0</v>
      </c>
      <c r="BD46" s="19">
        <f t="shared" si="2"/>
        <v>1918263.0399999998</v>
      </c>
      <c r="BE46" s="1">
        <v>2919183.21</v>
      </c>
      <c r="BF46" s="1">
        <v>0</v>
      </c>
      <c r="BG46" s="1">
        <v>0</v>
      </c>
      <c r="BH46" s="1">
        <v>0</v>
      </c>
      <c r="BI46" s="1">
        <v>0</v>
      </c>
      <c r="BJ46" s="1">
        <f t="shared" si="3"/>
        <v>2919183.21</v>
      </c>
      <c r="BK46" s="1">
        <f t="shared" si="6"/>
        <v>4837446.25</v>
      </c>
      <c r="BL46" s="1">
        <v>0</v>
      </c>
      <c r="BM46" s="1">
        <f t="shared" si="4"/>
        <v>4837446.25</v>
      </c>
      <c r="BO46">
        <v>43</v>
      </c>
      <c r="BP46">
        <f t="shared" si="66"/>
        <v>2.0672064314926496E-7</v>
      </c>
      <c r="BQ46">
        <f t="shared" si="5"/>
        <v>0</v>
      </c>
      <c r="BR46">
        <f t="shared" si="68"/>
        <v>0</v>
      </c>
      <c r="BS46">
        <f t="shared" si="68"/>
        <v>0</v>
      </c>
      <c r="BT46">
        <f t="shared" si="68"/>
        <v>0</v>
      </c>
      <c r="BU46">
        <f t="shared" si="68"/>
        <v>0</v>
      </c>
      <c r="BV46">
        <f t="shared" si="68"/>
        <v>0</v>
      </c>
      <c r="BW46">
        <f t="shared" si="68"/>
        <v>0</v>
      </c>
      <c r="BX46">
        <f t="shared" si="68"/>
        <v>0</v>
      </c>
      <c r="BY46">
        <f t="shared" si="68"/>
        <v>0</v>
      </c>
      <c r="BZ46">
        <f t="shared" si="68"/>
        <v>0</v>
      </c>
      <c r="CA46">
        <f t="shared" si="68"/>
        <v>0</v>
      </c>
      <c r="CB46">
        <f t="shared" si="68"/>
        <v>0</v>
      </c>
      <c r="CC46">
        <f t="shared" si="68"/>
        <v>0</v>
      </c>
      <c r="CD46">
        <f t="shared" si="68"/>
        <v>0</v>
      </c>
      <c r="CE46">
        <f t="shared" si="68"/>
        <v>0</v>
      </c>
      <c r="CF46">
        <f t="shared" si="68"/>
        <v>0</v>
      </c>
      <c r="CG46">
        <f t="shared" si="68"/>
        <v>0</v>
      </c>
      <c r="CH46">
        <f t="shared" si="68"/>
        <v>0</v>
      </c>
      <c r="CI46">
        <f t="shared" si="68"/>
        <v>0</v>
      </c>
      <c r="CJ46">
        <f t="shared" si="68"/>
        <v>0</v>
      </c>
      <c r="CK46">
        <f t="shared" si="68"/>
        <v>0</v>
      </c>
      <c r="CL46">
        <f t="shared" si="68"/>
        <v>0</v>
      </c>
      <c r="CM46">
        <f t="shared" si="68"/>
        <v>0</v>
      </c>
      <c r="CN46">
        <f t="shared" si="68"/>
        <v>0</v>
      </c>
      <c r="CO46">
        <f t="shared" si="68"/>
        <v>0</v>
      </c>
      <c r="CP46">
        <f t="shared" si="68"/>
        <v>0</v>
      </c>
      <c r="CQ46">
        <f t="shared" si="68"/>
        <v>0</v>
      </c>
      <c r="CR46">
        <f t="shared" si="68"/>
        <v>0</v>
      </c>
      <c r="CS46">
        <f t="shared" si="68"/>
        <v>0</v>
      </c>
      <c r="CT46">
        <f t="shared" si="68"/>
        <v>0</v>
      </c>
      <c r="CU46">
        <f t="shared" si="68"/>
        <v>0</v>
      </c>
      <c r="CV46">
        <f t="shared" si="68"/>
        <v>0</v>
      </c>
      <c r="CW46">
        <f t="shared" si="68"/>
        <v>0</v>
      </c>
      <c r="CX46">
        <f t="shared" si="68"/>
        <v>0</v>
      </c>
      <c r="CY46">
        <f t="shared" si="68"/>
        <v>0</v>
      </c>
      <c r="CZ46">
        <f t="shared" si="68"/>
        <v>0</v>
      </c>
      <c r="DA46">
        <f t="shared" si="68"/>
        <v>0</v>
      </c>
      <c r="DB46">
        <f t="shared" si="68"/>
        <v>0</v>
      </c>
      <c r="DC46">
        <f t="shared" si="68"/>
        <v>0</v>
      </c>
      <c r="DD46">
        <f t="shared" si="68"/>
        <v>0</v>
      </c>
      <c r="DE46">
        <f t="shared" si="68"/>
        <v>0</v>
      </c>
      <c r="DF46">
        <f t="shared" si="68"/>
        <v>0</v>
      </c>
      <c r="DG46">
        <f t="shared" si="68"/>
        <v>2.0672064314926496E-7</v>
      </c>
      <c r="DH46">
        <f t="shared" si="68"/>
        <v>0</v>
      </c>
      <c r="DI46">
        <f t="shared" si="68"/>
        <v>0</v>
      </c>
      <c r="DJ46">
        <f t="shared" si="68"/>
        <v>0</v>
      </c>
      <c r="DK46">
        <f t="shared" si="68"/>
        <v>0</v>
      </c>
      <c r="DL46">
        <f t="shared" si="68"/>
        <v>0</v>
      </c>
      <c r="DM46">
        <f t="shared" si="68"/>
        <v>0</v>
      </c>
      <c r="DN46">
        <f t="shared" si="68"/>
        <v>0</v>
      </c>
      <c r="DO46">
        <f t="shared" si="68"/>
        <v>0</v>
      </c>
      <c r="DP46">
        <f t="shared" si="68"/>
        <v>0</v>
      </c>
      <c r="DR46">
        <f ca="1"/>
        <v>1.6726459156006126E-5</v>
      </c>
      <c r="DS46">
        <v>43</v>
      </c>
      <c r="DT46" s="23">
        <f ca="1"/>
        <v>3.8028818407065285E-5</v>
      </c>
      <c r="DU46" s="23">
        <f ca="1"/>
        <v>7.8820135704677592E-5</v>
      </c>
      <c r="DV46" s="23">
        <f ca="1"/>
        <v>2.3521335828904832E-4</v>
      </c>
      <c r="DW46" s="23">
        <f ca="1"/>
        <v>6.0117883501210415E-7</v>
      </c>
      <c r="DX46" s="23">
        <f ca="1"/>
        <v>2.7141228804344869E-4</v>
      </c>
      <c r="DY46" s="23">
        <f ca="1"/>
        <v>5.028163465565827E-4</v>
      </c>
      <c r="DZ46" s="23">
        <f ca="1"/>
        <v>0</v>
      </c>
      <c r="EA46" s="23">
        <f ca="1"/>
        <v>1.3291112098749253E-4</v>
      </c>
      <c r="EB46" s="23">
        <f ca="1"/>
        <v>1.0178082375708129E-3</v>
      </c>
      <c r="EC46" s="23">
        <f ca="1"/>
        <v>9.2238610734205416E-5</v>
      </c>
      <c r="ED46" s="23">
        <f ca="1"/>
        <v>1.4274945116215022E-5</v>
      </c>
      <c r="EE46" s="23">
        <f ca="1"/>
        <v>1.7578098133935846E-5</v>
      </c>
      <c r="EF46" s="23">
        <f ca="1"/>
        <v>1.2088067593730716E-3</v>
      </c>
      <c r="EG46" s="23">
        <f ca="1"/>
        <v>2.9588010160855876E-5</v>
      </c>
      <c r="EH46" s="23">
        <f ca="1"/>
        <v>1.6009990317210376E-3</v>
      </c>
      <c r="EI46" s="23">
        <f ca="1"/>
        <v>2.3510365119222139E-4</v>
      </c>
      <c r="EJ46" s="23">
        <f ca="1"/>
        <v>2.613262463122617E-4</v>
      </c>
      <c r="EK46" s="23">
        <f ca="1"/>
        <v>3.0580470852942156E-4</v>
      </c>
      <c r="EL46" s="23">
        <f ca="1"/>
        <v>2.0114682955583237E-4</v>
      </c>
      <c r="EM46" s="23">
        <f ca="1"/>
        <v>5.2677541680269365E-4</v>
      </c>
      <c r="EN46" s="23">
        <f ca="1"/>
        <v>4.1936097399825067E-4</v>
      </c>
      <c r="EO46" s="23">
        <f ca="1"/>
        <v>1.1014718650199404E-4</v>
      </c>
      <c r="EP46" s="23">
        <f ca="1"/>
        <v>1.3814618137156638E-4</v>
      </c>
      <c r="EQ46" s="23">
        <f ca="1"/>
        <v>3.3414853694951498E-5</v>
      </c>
      <c r="ER46" s="23">
        <f ca="1"/>
        <v>7.913930299292811E-4</v>
      </c>
      <c r="ES46" s="23">
        <f ca="1"/>
        <v>4.2978399713545465E-4</v>
      </c>
      <c r="ET46" s="23">
        <f ca="1"/>
        <v>9.8917926085947029E-6</v>
      </c>
      <c r="EU46" s="23">
        <f ca="1"/>
        <v>3.7835184637255041E-6</v>
      </c>
      <c r="EV46" s="23">
        <f ca="1"/>
        <v>1.4756957503113535E-4</v>
      </c>
      <c r="EW46" s="23">
        <f ca="1"/>
        <v>1.3477075885549853E-4</v>
      </c>
      <c r="EX46" s="23">
        <f ca="1"/>
        <v>5.3279778563412334E-3</v>
      </c>
      <c r="EY46" s="23">
        <f ca="1"/>
        <v>4.000222482284128E-4</v>
      </c>
      <c r="EZ46" s="23">
        <f ca="1"/>
        <v>1.8551099661952281E-4</v>
      </c>
      <c r="FA46" s="23">
        <f ca="1"/>
        <v>3.3984211636155394E-4</v>
      </c>
      <c r="FB46" s="23">
        <f ca="1"/>
        <v>3.8870535009435242E-3</v>
      </c>
      <c r="FC46" s="23">
        <f ca="1"/>
        <v>8.7139891229125362E-3</v>
      </c>
      <c r="FD46" s="23">
        <f ca="1"/>
        <v>1.9269969887681635E-3</v>
      </c>
      <c r="FE46" s="23">
        <f ca="1"/>
        <v>4.2657552623585745E-3</v>
      </c>
      <c r="FF46" s="23">
        <f ca="1"/>
        <v>1.0685811569101638E-3</v>
      </c>
      <c r="FG46" s="23">
        <f ca="1"/>
        <v>2.0788896527769226E-4</v>
      </c>
      <c r="FH46" s="23">
        <f ca="1"/>
        <v>7.4255352626657781E-4</v>
      </c>
      <c r="FI46" s="23">
        <f ca="1"/>
        <v>2.7361228615289095E-3</v>
      </c>
      <c r="FJ46" s="23">
        <f ca="1"/>
        <v>0.14219352824850509</v>
      </c>
      <c r="FK46" s="23">
        <f ca="1"/>
        <v>1.1347273092926446E-2</v>
      </c>
      <c r="FL46" s="23">
        <f ca="1"/>
        <v>1.0025928613971053E-2</v>
      </c>
      <c r="FM46" s="23">
        <f ca="1"/>
        <v>1.9500007818698992E-4</v>
      </c>
      <c r="FN46" s="23">
        <f ca="1"/>
        <v>4.3133797308396796E-4</v>
      </c>
      <c r="FO46" s="23">
        <f ca="1"/>
        <v>6.4142861002074376E-4</v>
      </c>
      <c r="FP46" s="23">
        <f ca="1"/>
        <v>1.3522369665188703E-3</v>
      </c>
      <c r="FQ46" s="23">
        <f ca="1"/>
        <v>8.8729974295134718E-4</v>
      </c>
      <c r="FR46" s="23">
        <f ca="1"/>
        <v>4.2455745211787562E-5</v>
      </c>
      <c r="FS46" s="23">
        <f ca="1"/>
        <v>0</v>
      </c>
    </row>
    <row r="47" spans="1:175" x14ac:dyDescent="0.3">
      <c r="A47" s="7">
        <v>44</v>
      </c>
      <c r="B47" s="17" t="s">
        <v>21</v>
      </c>
      <c r="C47" s="63" t="s">
        <v>241</v>
      </c>
      <c r="D47" s="1">
        <v>3097.27</v>
      </c>
      <c r="E47" s="1">
        <v>13637.27</v>
      </c>
      <c r="F47" s="1">
        <v>25937.53</v>
      </c>
      <c r="G47" s="1">
        <v>4206.5600000000004</v>
      </c>
      <c r="H47" s="1">
        <v>811.09</v>
      </c>
      <c r="I47" s="1">
        <v>1258.9100000000001</v>
      </c>
      <c r="J47" s="1">
        <v>0</v>
      </c>
      <c r="K47" s="1">
        <v>19033.759999999998</v>
      </c>
      <c r="L47" s="1">
        <v>2041.6</v>
      </c>
      <c r="M47" s="1">
        <v>923.24</v>
      </c>
      <c r="N47" s="1">
        <v>17822.13</v>
      </c>
      <c r="O47" s="1">
        <v>70240.55</v>
      </c>
      <c r="P47" s="1">
        <v>14583.7</v>
      </c>
      <c r="Q47" s="1">
        <v>287327.81</v>
      </c>
      <c r="R47" s="1">
        <v>118825.52</v>
      </c>
      <c r="S47" s="1">
        <v>2834.61</v>
      </c>
      <c r="T47" s="1">
        <v>54053.62</v>
      </c>
      <c r="U47" s="1">
        <v>216289.95</v>
      </c>
      <c r="V47" s="1">
        <v>86124.29</v>
      </c>
      <c r="W47" s="1">
        <v>15088.53</v>
      </c>
      <c r="X47" s="1">
        <v>36231.43</v>
      </c>
      <c r="Y47" s="1">
        <v>191859.93</v>
      </c>
      <c r="Z47" s="1">
        <v>182401.05</v>
      </c>
      <c r="AA47" s="1">
        <v>106408.72</v>
      </c>
      <c r="AB47" s="1">
        <v>2590.7399999999998</v>
      </c>
      <c r="AC47" s="1">
        <v>13923.92</v>
      </c>
      <c r="AD47" s="1">
        <v>0</v>
      </c>
      <c r="AE47" s="1">
        <v>28.5</v>
      </c>
      <c r="AF47" s="1">
        <v>416.31</v>
      </c>
      <c r="AG47" s="1">
        <v>66055.55</v>
      </c>
      <c r="AH47" s="1">
        <v>95628.01</v>
      </c>
      <c r="AI47" s="1">
        <v>87286.56</v>
      </c>
      <c r="AJ47" s="1">
        <v>540.59</v>
      </c>
      <c r="AK47" s="1">
        <v>307919.2</v>
      </c>
      <c r="AL47" s="1">
        <v>2123.31</v>
      </c>
      <c r="AM47" s="1">
        <v>10.24</v>
      </c>
      <c r="AN47" s="1">
        <v>84517.26</v>
      </c>
      <c r="AO47" s="1">
        <v>21498.28</v>
      </c>
      <c r="AP47" s="1">
        <v>19875.96</v>
      </c>
      <c r="AQ47" s="1">
        <v>40386.629999999997</v>
      </c>
      <c r="AR47" s="1">
        <v>47964.71</v>
      </c>
      <c r="AS47" s="1">
        <v>172219.24</v>
      </c>
      <c r="AT47" s="1">
        <v>99754.61</v>
      </c>
      <c r="AU47" s="1">
        <v>1244625.48</v>
      </c>
      <c r="AV47" s="1">
        <v>24444.21</v>
      </c>
      <c r="AW47" s="1">
        <v>6394.61</v>
      </c>
      <c r="AX47" s="1">
        <v>898.75</v>
      </c>
      <c r="AY47" s="1">
        <v>1519.19</v>
      </c>
      <c r="AZ47" s="1">
        <v>139332.70000000001</v>
      </c>
      <c r="BA47" s="1">
        <v>17869.98</v>
      </c>
      <c r="BB47" s="1">
        <v>17272.060000000001</v>
      </c>
      <c r="BC47" s="1">
        <v>543.77</v>
      </c>
      <c r="BD47" s="19">
        <f t="shared" si="2"/>
        <v>3986679.44</v>
      </c>
      <c r="BE47" s="1">
        <v>3165890.11</v>
      </c>
      <c r="BF47" s="1">
        <v>0</v>
      </c>
      <c r="BG47" s="1">
        <v>0</v>
      </c>
      <c r="BH47" s="1">
        <v>0</v>
      </c>
      <c r="BI47" s="1">
        <v>0</v>
      </c>
      <c r="BJ47" s="1">
        <f t="shared" si="3"/>
        <v>3165890.11</v>
      </c>
      <c r="BK47" s="1">
        <f t="shared" si="6"/>
        <v>7152569.5499999998</v>
      </c>
      <c r="BL47" s="1">
        <v>0</v>
      </c>
      <c r="BM47" s="1">
        <f t="shared" si="4"/>
        <v>7152569.5499999998</v>
      </c>
      <c r="BO47">
        <v>44</v>
      </c>
      <c r="BP47">
        <f t="shared" si="66"/>
        <v>1.3980989531237765E-7</v>
      </c>
      <c r="BQ47">
        <f t="shared" si="5"/>
        <v>0</v>
      </c>
      <c r="BR47">
        <f t="shared" si="68"/>
        <v>0</v>
      </c>
      <c r="BS47">
        <f t="shared" si="68"/>
        <v>0</v>
      </c>
      <c r="BT47">
        <f t="shared" si="68"/>
        <v>0</v>
      </c>
      <c r="BU47">
        <f t="shared" si="68"/>
        <v>0</v>
      </c>
      <c r="BV47">
        <f t="shared" si="68"/>
        <v>0</v>
      </c>
      <c r="BW47">
        <f t="shared" si="68"/>
        <v>0</v>
      </c>
      <c r="BX47">
        <f t="shared" si="68"/>
        <v>0</v>
      </c>
      <c r="BY47">
        <f t="shared" si="68"/>
        <v>0</v>
      </c>
      <c r="BZ47">
        <f t="shared" si="68"/>
        <v>0</v>
      </c>
      <c r="CA47">
        <f t="shared" si="68"/>
        <v>0</v>
      </c>
      <c r="CB47">
        <f t="shared" si="68"/>
        <v>0</v>
      </c>
      <c r="CC47">
        <f t="shared" si="68"/>
        <v>0</v>
      </c>
      <c r="CD47">
        <f t="shared" si="68"/>
        <v>0</v>
      </c>
      <c r="CE47">
        <f t="shared" si="68"/>
        <v>0</v>
      </c>
      <c r="CF47">
        <f t="shared" si="68"/>
        <v>0</v>
      </c>
      <c r="CG47">
        <f t="shared" si="68"/>
        <v>0</v>
      </c>
      <c r="CH47">
        <f t="shared" si="68"/>
        <v>0</v>
      </c>
      <c r="CI47">
        <f t="shared" si="68"/>
        <v>0</v>
      </c>
      <c r="CJ47">
        <f t="shared" si="68"/>
        <v>0</v>
      </c>
      <c r="CK47">
        <f t="shared" si="68"/>
        <v>0</v>
      </c>
      <c r="CL47">
        <f t="shared" si="68"/>
        <v>0</v>
      </c>
      <c r="CM47">
        <f t="shared" si="68"/>
        <v>0</v>
      </c>
      <c r="CN47">
        <f t="shared" si="68"/>
        <v>0</v>
      </c>
      <c r="CO47">
        <f t="shared" si="68"/>
        <v>0</v>
      </c>
      <c r="CP47">
        <f t="shared" si="68"/>
        <v>0</v>
      </c>
      <c r="CQ47">
        <f t="shared" si="68"/>
        <v>0</v>
      </c>
      <c r="CR47">
        <f t="shared" si="68"/>
        <v>0</v>
      </c>
      <c r="CS47">
        <f t="shared" si="68"/>
        <v>0</v>
      </c>
      <c r="CT47">
        <f t="shared" si="68"/>
        <v>0</v>
      </c>
      <c r="CU47">
        <f t="shared" si="68"/>
        <v>0</v>
      </c>
      <c r="CV47">
        <f t="shared" si="68"/>
        <v>0</v>
      </c>
      <c r="CW47">
        <f t="shared" si="68"/>
        <v>0</v>
      </c>
      <c r="CX47">
        <f t="shared" si="68"/>
        <v>0</v>
      </c>
      <c r="CY47">
        <f t="shared" si="68"/>
        <v>0</v>
      </c>
      <c r="CZ47">
        <f t="shared" si="68"/>
        <v>0</v>
      </c>
      <c r="DA47">
        <f t="shared" si="68"/>
        <v>0</v>
      </c>
      <c r="DB47">
        <f t="shared" si="68"/>
        <v>0</v>
      </c>
      <c r="DC47">
        <f t="shared" si="68"/>
        <v>0</v>
      </c>
      <c r="DD47">
        <f t="shared" si="68"/>
        <v>0</v>
      </c>
      <c r="DE47">
        <f t="shared" si="68"/>
        <v>0</v>
      </c>
      <c r="DF47">
        <f t="shared" si="68"/>
        <v>0</v>
      </c>
      <c r="DG47">
        <f t="shared" si="68"/>
        <v>0</v>
      </c>
      <c r="DH47">
        <f t="shared" si="68"/>
        <v>1.3980989531237765E-7</v>
      </c>
      <c r="DI47">
        <f t="shared" si="68"/>
        <v>0</v>
      </c>
      <c r="DJ47">
        <f t="shared" si="68"/>
        <v>0</v>
      </c>
      <c r="DK47">
        <f t="shared" si="68"/>
        <v>0</v>
      </c>
      <c r="DL47">
        <f t="shared" si="68"/>
        <v>0</v>
      </c>
      <c r="DM47">
        <f t="shared" si="68"/>
        <v>0</v>
      </c>
      <c r="DN47">
        <f t="shared" si="68"/>
        <v>0</v>
      </c>
      <c r="DO47">
        <f t="shared" si="68"/>
        <v>0</v>
      </c>
      <c r="DP47">
        <f t="shared" si="68"/>
        <v>0</v>
      </c>
      <c r="DR47">
        <f ca="1"/>
        <v>1.6820225174182334E-5</v>
      </c>
      <c r="DS47">
        <v>44</v>
      </c>
      <c r="DT47" s="23">
        <f ca="1"/>
        <v>4.3601012196329028E-5</v>
      </c>
      <c r="DU47" s="23">
        <f ca="1"/>
        <v>5.2047058779958102E-4</v>
      </c>
      <c r="DV47" s="23">
        <f ca="1"/>
        <v>2.0705917116724103E-3</v>
      </c>
      <c r="DW47" s="23">
        <f ca="1"/>
        <v>1.6357663908205154E-4</v>
      </c>
      <c r="DX47" s="23">
        <f ca="1"/>
        <v>3.2529929618778651E-4</v>
      </c>
      <c r="DY47" s="23">
        <f ca="1"/>
        <v>8.7321257375887705E-4</v>
      </c>
      <c r="DZ47" s="23">
        <f ca="1"/>
        <v>0</v>
      </c>
      <c r="EA47" s="23">
        <f ca="1"/>
        <v>7.9525649166702669E-4</v>
      </c>
      <c r="EB47" s="23">
        <f ca="1"/>
        <v>1.2737888935491328E-3</v>
      </c>
      <c r="EC47" s="23">
        <f ca="1"/>
        <v>8.5237645985013864E-5</v>
      </c>
      <c r="ED47" s="23">
        <f ca="1"/>
        <v>2.4705989570677274E-4</v>
      </c>
      <c r="EE47" s="23">
        <f ca="1"/>
        <v>2.9741875113074178E-4</v>
      </c>
      <c r="EF47" s="23">
        <f ca="1"/>
        <v>3.2794795538784345E-3</v>
      </c>
      <c r="EG47" s="23">
        <f ca="1"/>
        <v>1.130012662182367E-3</v>
      </c>
      <c r="EH47" s="23">
        <f ca="1"/>
        <v>6.1155503112833142E-3</v>
      </c>
      <c r="EI47" s="23">
        <f ca="1"/>
        <v>1.9471257712103088E-4</v>
      </c>
      <c r="EJ47" s="23">
        <f ca="1"/>
        <v>1.16143322399405E-3</v>
      </c>
      <c r="EK47" s="23">
        <f ca="1"/>
        <v>1.8500887281297789E-3</v>
      </c>
      <c r="EL47" s="23">
        <f ca="1"/>
        <v>1.1832076983402415E-3</v>
      </c>
      <c r="EM47" s="23">
        <f ca="1"/>
        <v>5.5403520944936749E-4</v>
      </c>
      <c r="EN47" s="23">
        <f ca="1"/>
        <v>6.238625558062246E-4</v>
      </c>
      <c r="EO47" s="23">
        <f ca="1"/>
        <v>4.4102607135295519E-4</v>
      </c>
      <c r="EP47" s="23">
        <f ca="1"/>
        <v>1.101055547209484E-3</v>
      </c>
      <c r="EQ47" s="23">
        <f ca="1"/>
        <v>4.0430359688565978E-4</v>
      </c>
      <c r="ER47" s="23">
        <f ca="1"/>
        <v>2.5165498725445497E-4</v>
      </c>
      <c r="ES47" s="23">
        <f ca="1"/>
        <v>9.3007480248396461E-4</v>
      </c>
      <c r="ET47" s="23">
        <f ca="1"/>
        <v>0</v>
      </c>
      <c r="EU47" s="23">
        <f ca="1"/>
        <v>1.6872207200152852E-6</v>
      </c>
      <c r="EV47" s="23">
        <f ca="1"/>
        <v>2.4705308151852642E-4</v>
      </c>
      <c r="EW47" s="23">
        <f ca="1"/>
        <v>1.6888354464653449E-4</v>
      </c>
      <c r="EX47" s="23">
        <f ca="1"/>
        <v>2.0015890008677991E-3</v>
      </c>
      <c r="EY47" s="23">
        <f ca="1"/>
        <v>3.050658845598611E-4</v>
      </c>
      <c r="EZ47" s="23">
        <f ca="1"/>
        <v>1.9693922010633486E-4</v>
      </c>
      <c r="FA47" s="23">
        <f ca="1"/>
        <v>2.1668901173989884E-3</v>
      </c>
      <c r="FB47" s="23">
        <f ca="1"/>
        <v>3.3297774891729815E-3</v>
      </c>
      <c r="FC47" s="23">
        <f ca="1"/>
        <v>3.7102390278014293E-3</v>
      </c>
      <c r="FD47" s="23">
        <f ca="1"/>
        <v>3.4672612080692165E-3</v>
      </c>
      <c r="FE47" s="23">
        <f ca="1"/>
        <v>3.851622547246622E-3</v>
      </c>
      <c r="FF47" s="23">
        <f ca="1"/>
        <v>1.8951582429138287E-3</v>
      </c>
      <c r="FG47" s="23">
        <f ca="1"/>
        <v>6.1548539286636946E-4</v>
      </c>
      <c r="FH47" s="23">
        <f ca="1"/>
        <v>7.636536763719143E-4</v>
      </c>
      <c r="FI47" s="23">
        <f ca="1"/>
        <v>4.6097903469929239E-3</v>
      </c>
      <c r="FJ47" s="23">
        <f ca="1"/>
        <v>2.0621337136304096E-2</v>
      </c>
      <c r="FK47" s="23">
        <f ca="1"/>
        <v>0.17401095806191777</v>
      </c>
      <c r="FL47" s="23">
        <f ca="1"/>
        <v>2.8677768096200765E-2</v>
      </c>
      <c r="FM47" s="23">
        <f ca="1"/>
        <v>3.3431983129845956E-4</v>
      </c>
      <c r="FN47" s="23">
        <f ca="1"/>
        <v>9.041918060493635E-5</v>
      </c>
      <c r="FO47" s="23">
        <f ca="1"/>
        <v>2.5805434902146726E-5</v>
      </c>
      <c r="FP47" s="23">
        <f ca="1"/>
        <v>2.086384043411168E-3</v>
      </c>
      <c r="FQ47" s="23">
        <f ca="1"/>
        <v>7.5293753187113456E-4</v>
      </c>
      <c r="FR47" s="23">
        <f ca="1"/>
        <v>3.5663478457061105E-4</v>
      </c>
      <c r="FS47" s="23">
        <f ca="1"/>
        <v>1.9350494061124417E-2</v>
      </c>
    </row>
    <row r="48" spans="1:175" x14ac:dyDescent="0.3">
      <c r="A48" s="7">
        <v>45</v>
      </c>
      <c r="B48" s="17" t="s">
        <v>22</v>
      </c>
      <c r="C48" s="63" t="s">
        <v>241</v>
      </c>
      <c r="D48" s="1">
        <v>2900.82</v>
      </c>
      <c r="E48" s="1">
        <v>7701.47</v>
      </c>
      <c r="F48" s="1">
        <v>4577.67</v>
      </c>
      <c r="G48" s="1">
        <v>742.41</v>
      </c>
      <c r="H48" s="1">
        <v>672.61</v>
      </c>
      <c r="I48" s="1">
        <v>222.18</v>
      </c>
      <c r="J48" s="1">
        <v>0</v>
      </c>
      <c r="K48" s="1">
        <v>3356.3</v>
      </c>
      <c r="L48" s="1">
        <v>360.32</v>
      </c>
      <c r="M48" s="1">
        <v>162.91</v>
      </c>
      <c r="N48" s="1">
        <v>1380.52</v>
      </c>
      <c r="O48" s="1">
        <v>12396.1</v>
      </c>
      <c r="P48" s="1">
        <v>2572.77</v>
      </c>
      <c r="Q48" s="1">
        <v>17054.32</v>
      </c>
      <c r="R48" s="1">
        <v>20441.759999999998</v>
      </c>
      <c r="S48" s="1">
        <v>3147.6</v>
      </c>
      <c r="T48" s="1">
        <v>27188.67</v>
      </c>
      <c r="U48" s="1">
        <v>38168.26</v>
      </c>
      <c r="V48" s="1">
        <v>15199.53</v>
      </c>
      <c r="W48" s="1">
        <v>2662.95</v>
      </c>
      <c r="X48" s="1">
        <v>6394.42</v>
      </c>
      <c r="Y48" s="1">
        <v>11282.32</v>
      </c>
      <c r="Z48" s="1">
        <v>32182.62</v>
      </c>
      <c r="AA48" s="1">
        <v>18535.82</v>
      </c>
      <c r="AB48" s="1">
        <v>457.24</v>
      </c>
      <c r="AC48" s="1">
        <v>7751.41</v>
      </c>
      <c r="AD48" s="1">
        <v>0</v>
      </c>
      <c r="AE48" s="1">
        <v>319.18</v>
      </c>
      <c r="AF48" s="1">
        <v>955.92</v>
      </c>
      <c r="AG48" s="1">
        <v>43425.93</v>
      </c>
      <c r="AH48" s="1">
        <v>104311.87</v>
      </c>
      <c r="AI48" s="1">
        <v>34549.5</v>
      </c>
      <c r="AJ48" s="1">
        <v>660.17</v>
      </c>
      <c r="AK48" s="1">
        <v>54344.14</v>
      </c>
      <c r="AL48" s="1">
        <v>373.86</v>
      </c>
      <c r="AM48" s="1">
        <v>1.81</v>
      </c>
      <c r="AN48" s="1">
        <v>14172.65</v>
      </c>
      <c r="AO48" s="1">
        <v>3779.79</v>
      </c>
      <c r="AP48" s="1">
        <v>3506.13</v>
      </c>
      <c r="AQ48" s="1">
        <v>7127.77</v>
      </c>
      <c r="AR48" s="1">
        <v>73752.83</v>
      </c>
      <c r="AS48" s="1">
        <v>9972.32</v>
      </c>
      <c r="AT48" s="1">
        <v>35240.29</v>
      </c>
      <c r="AU48" s="1">
        <v>0</v>
      </c>
      <c r="AV48" s="1">
        <v>124300</v>
      </c>
      <c r="AW48" s="1">
        <v>5527.53</v>
      </c>
      <c r="AX48" s="1">
        <v>1930.32</v>
      </c>
      <c r="AY48" s="1">
        <v>267.20999999999998</v>
      </c>
      <c r="AZ48" s="1">
        <v>18046.099999999999</v>
      </c>
      <c r="BA48" s="1">
        <v>3048.33</v>
      </c>
      <c r="BB48" s="1">
        <v>11859.02</v>
      </c>
      <c r="BC48" s="1">
        <v>0</v>
      </c>
      <c r="BD48" s="19">
        <f t="shared" si="2"/>
        <v>788985.66999999993</v>
      </c>
      <c r="BE48" s="1">
        <v>63389.24</v>
      </c>
      <c r="BF48" s="1">
        <v>0</v>
      </c>
      <c r="BG48" s="1">
        <v>0</v>
      </c>
      <c r="BH48" s="1">
        <v>0</v>
      </c>
      <c r="BI48" s="1">
        <v>0</v>
      </c>
      <c r="BJ48" s="1">
        <f t="shared" si="3"/>
        <v>63389.24</v>
      </c>
      <c r="BK48" s="1">
        <f t="shared" si="6"/>
        <v>852374.90999999992</v>
      </c>
      <c r="BL48" s="1">
        <v>0</v>
      </c>
      <c r="BM48" s="1">
        <f t="shared" si="4"/>
        <v>852374.90999999992</v>
      </c>
      <c r="BO48">
        <v>45</v>
      </c>
      <c r="BP48">
        <f t="shared" si="66"/>
        <v>1.1731926741015876E-6</v>
      </c>
      <c r="BQ48">
        <f t="shared" si="5"/>
        <v>0</v>
      </c>
      <c r="BR48">
        <f t="shared" si="68"/>
        <v>0</v>
      </c>
      <c r="BS48">
        <f t="shared" si="68"/>
        <v>0</v>
      </c>
      <c r="BT48">
        <f t="shared" si="68"/>
        <v>0</v>
      </c>
      <c r="BU48">
        <f t="shared" si="68"/>
        <v>0</v>
      </c>
      <c r="BV48">
        <f t="shared" si="68"/>
        <v>0</v>
      </c>
      <c r="BW48">
        <f t="shared" si="68"/>
        <v>0</v>
      </c>
      <c r="BX48">
        <f t="shared" si="68"/>
        <v>0</v>
      </c>
      <c r="BY48">
        <f t="shared" si="68"/>
        <v>0</v>
      </c>
      <c r="BZ48">
        <f t="shared" si="68"/>
        <v>0</v>
      </c>
      <c r="CA48">
        <f t="shared" si="68"/>
        <v>0</v>
      </c>
      <c r="CB48">
        <f t="shared" si="68"/>
        <v>0</v>
      </c>
      <c r="CC48">
        <f t="shared" si="68"/>
        <v>0</v>
      </c>
      <c r="CD48">
        <f t="shared" si="68"/>
        <v>0</v>
      </c>
      <c r="CE48">
        <f t="shared" si="68"/>
        <v>0</v>
      </c>
      <c r="CF48">
        <f t="shared" si="68"/>
        <v>0</v>
      </c>
      <c r="CG48">
        <f t="shared" si="68"/>
        <v>0</v>
      </c>
      <c r="CH48">
        <f t="shared" si="68"/>
        <v>0</v>
      </c>
      <c r="CI48">
        <f t="shared" si="68"/>
        <v>0</v>
      </c>
      <c r="CJ48">
        <f t="shared" si="68"/>
        <v>0</v>
      </c>
      <c r="CK48">
        <f t="shared" si="68"/>
        <v>0</v>
      </c>
      <c r="CL48">
        <f t="shared" si="68"/>
        <v>0</v>
      </c>
      <c r="CM48">
        <f t="shared" si="68"/>
        <v>0</v>
      </c>
      <c r="CN48">
        <f t="shared" si="68"/>
        <v>0</v>
      </c>
      <c r="CO48">
        <f t="shared" si="68"/>
        <v>0</v>
      </c>
      <c r="CP48">
        <f t="shared" si="68"/>
        <v>0</v>
      </c>
      <c r="CQ48">
        <f t="shared" si="68"/>
        <v>0</v>
      </c>
      <c r="CR48">
        <f t="shared" si="68"/>
        <v>0</v>
      </c>
      <c r="CS48">
        <f t="shared" si="68"/>
        <v>0</v>
      </c>
      <c r="CT48">
        <f t="shared" si="68"/>
        <v>0</v>
      </c>
      <c r="CU48">
        <f t="shared" si="68"/>
        <v>0</v>
      </c>
      <c r="CV48">
        <f t="shared" si="68"/>
        <v>0</v>
      </c>
      <c r="CW48">
        <f t="shared" si="68"/>
        <v>0</v>
      </c>
      <c r="CX48">
        <f t="shared" si="68"/>
        <v>0</v>
      </c>
      <c r="CY48">
        <f t="shared" si="68"/>
        <v>0</v>
      </c>
      <c r="CZ48">
        <f t="shared" si="68"/>
        <v>0</v>
      </c>
      <c r="DA48">
        <f t="shared" si="68"/>
        <v>0</v>
      </c>
      <c r="DB48">
        <f t="shared" si="68"/>
        <v>0</v>
      </c>
      <c r="DC48">
        <f t="shared" si="68"/>
        <v>0</v>
      </c>
      <c r="DD48">
        <f t="shared" si="68"/>
        <v>0</v>
      </c>
      <c r="DE48">
        <f t="shared" si="68"/>
        <v>0</v>
      </c>
      <c r="DF48">
        <f t="shared" si="68"/>
        <v>0</v>
      </c>
      <c r="DG48">
        <f t="shared" si="68"/>
        <v>0</v>
      </c>
      <c r="DH48">
        <f t="shared" si="68"/>
        <v>0</v>
      </c>
      <c r="DI48">
        <f t="shared" si="68"/>
        <v>1.1731926741015876E-6</v>
      </c>
      <c r="DJ48">
        <f t="shared" si="68"/>
        <v>0</v>
      </c>
      <c r="DK48">
        <f t="shared" si="68"/>
        <v>0</v>
      </c>
      <c r="DL48">
        <f t="shared" si="68"/>
        <v>0</v>
      </c>
      <c r="DM48">
        <f t="shared" si="68"/>
        <v>0</v>
      </c>
      <c r="DN48">
        <f t="shared" si="68"/>
        <v>0</v>
      </c>
      <c r="DO48">
        <f t="shared" si="68"/>
        <v>0</v>
      </c>
      <c r="DP48">
        <f t="shared" si="68"/>
        <v>0</v>
      </c>
      <c r="DR48">
        <f ca="1"/>
        <v>1.5620125687416119E-5</v>
      </c>
      <c r="DS48">
        <v>45</v>
      </c>
      <c r="DT48" s="23">
        <f ca="1"/>
        <v>4.0835538457853261E-5</v>
      </c>
      <c r="DU48" s="23">
        <f ca="1"/>
        <v>2.939289621618432E-4</v>
      </c>
      <c r="DV48" s="23">
        <f ca="1"/>
        <v>3.6543516521316574E-4</v>
      </c>
      <c r="DW48" s="23">
        <f ca="1"/>
        <v>2.8869416487796651E-5</v>
      </c>
      <c r="DX48" s="23">
        <f ca="1"/>
        <v>2.6975990285771877E-4</v>
      </c>
      <c r="DY48" s="23">
        <f ca="1"/>
        <v>1.5410980104832537E-4</v>
      </c>
      <c r="DZ48" s="23">
        <f ca="1"/>
        <v>0</v>
      </c>
      <c r="EA48" s="23">
        <f ca="1"/>
        <v>1.4023079848553529E-4</v>
      </c>
      <c r="EB48" s="23">
        <f ca="1"/>
        <v>2.2480976397121059E-4</v>
      </c>
      <c r="EC48" s="23">
        <f ca="1"/>
        <v>1.5040579813936364E-5</v>
      </c>
      <c r="ED48" s="23">
        <f ca="1"/>
        <v>1.9137506415962286E-5</v>
      </c>
      <c r="EE48" s="23">
        <f ca="1"/>
        <v>5.2488663327547813E-5</v>
      </c>
      <c r="EF48" s="23">
        <f ca="1"/>
        <v>5.7854636421702447E-4</v>
      </c>
      <c r="EG48" s="23">
        <f ca="1"/>
        <v>6.707181440219791E-5</v>
      </c>
      <c r="EH48" s="23">
        <f ca="1"/>
        <v>1.0520687115964549E-3</v>
      </c>
      <c r="EI48" s="23">
        <f ca="1"/>
        <v>2.1621221534749287E-4</v>
      </c>
      <c r="EJ48" s="23">
        <f ca="1"/>
        <v>5.8419444718430154E-4</v>
      </c>
      <c r="EK48" s="23">
        <f ca="1"/>
        <v>3.2648150132877975E-4</v>
      </c>
      <c r="EL48" s="23">
        <f ca="1"/>
        <v>2.0881682632336885E-4</v>
      </c>
      <c r="EM48" s="23">
        <f ca="1"/>
        <v>9.7780768637050318E-5</v>
      </c>
      <c r="EN48" s="23">
        <f ca="1"/>
        <v>1.101043818612304E-4</v>
      </c>
      <c r="EO48" s="23">
        <f ca="1"/>
        <v>2.5934530807693264E-5</v>
      </c>
      <c r="EP48" s="23">
        <f ca="1"/>
        <v>1.9426890511175721E-4</v>
      </c>
      <c r="EQ48" s="23">
        <f ca="1"/>
        <v>7.0427486555849466E-5</v>
      </c>
      <c r="ER48" s="23">
        <f ca="1"/>
        <v>4.441461758888464E-5</v>
      </c>
      <c r="ES48" s="23">
        <f ca="1"/>
        <v>5.1777022021975332E-4</v>
      </c>
      <c r="ET48" s="23">
        <f ca="1"/>
        <v>0</v>
      </c>
      <c r="EU48" s="23">
        <f ca="1"/>
        <v>1.8895688049630832E-5</v>
      </c>
      <c r="EV48" s="23">
        <f ca="1"/>
        <v>5.6727674493812249E-4</v>
      </c>
      <c r="EW48" s="23">
        <f ca="1"/>
        <v>1.1102662816330016E-4</v>
      </c>
      <c r="EX48" s="23">
        <f ca="1"/>
        <v>2.1833507949391789E-3</v>
      </c>
      <c r="EY48" s="23">
        <f ca="1"/>
        <v>1.2075024813213995E-4</v>
      </c>
      <c r="EZ48" s="23">
        <f ca="1"/>
        <v>2.4050271913575734E-4</v>
      </c>
      <c r="FA48" s="23">
        <f ca="1"/>
        <v>3.8243078023243455E-4</v>
      </c>
      <c r="FB48" s="23">
        <f ca="1"/>
        <v>5.8628773570614315E-4</v>
      </c>
      <c r="FC48" s="23">
        <f ca="1"/>
        <v>6.5581373440630735E-4</v>
      </c>
      <c r="FD48" s="23">
        <f ca="1"/>
        <v>5.8142300827715172E-4</v>
      </c>
      <c r="FE48" s="23">
        <f ca="1"/>
        <v>6.7718554172042185E-4</v>
      </c>
      <c r="FF48" s="23">
        <f ca="1"/>
        <v>3.3430693009180249E-4</v>
      </c>
      <c r="FG48" s="23">
        <f ca="1"/>
        <v>1.0862600614884486E-4</v>
      </c>
      <c r="FH48" s="23">
        <f ca="1"/>
        <v>1.1742303825527729E-3</v>
      </c>
      <c r="FI48" s="23">
        <f ca="1"/>
        <v>2.6692897073012556E-4</v>
      </c>
      <c r="FJ48" s="23">
        <f ca="1"/>
        <v>7.2848954135666102E-3</v>
      </c>
      <c r="FK48" s="23">
        <f ca="1"/>
        <v>0</v>
      </c>
      <c r="FL48" s="23">
        <f ca="1"/>
        <v>0.14582784939082732</v>
      </c>
      <c r="FM48" s="23">
        <f ca="1"/>
        <v>2.8898758440267262E-4</v>
      </c>
      <c r="FN48" s="23">
        <f ca="1"/>
        <v>1.9420078186961973E-4</v>
      </c>
      <c r="FO48" s="23">
        <f ca="1"/>
        <v>4.5389123547434006E-6</v>
      </c>
      <c r="FP48" s="23">
        <f ca="1"/>
        <v>2.702243987649868E-4</v>
      </c>
      <c r="FQ48" s="23">
        <f ca="1"/>
        <v>1.2843898350914414E-4</v>
      </c>
      <c r="FR48" s="23">
        <f ca="1"/>
        <v>2.4486593046333603E-4</v>
      </c>
      <c r="FS48" s="23">
        <f ca="1"/>
        <v>0</v>
      </c>
    </row>
    <row r="49" spans="1:175" x14ac:dyDescent="0.3">
      <c r="A49" s="7">
        <v>46</v>
      </c>
      <c r="B49" s="17" t="s">
        <v>23</v>
      </c>
      <c r="C49" s="63" t="s">
        <v>241</v>
      </c>
      <c r="D49" s="1">
        <v>29.12</v>
      </c>
      <c r="E49" s="1">
        <v>33.75</v>
      </c>
      <c r="F49" s="1">
        <v>30.46</v>
      </c>
      <c r="G49" s="1">
        <v>0</v>
      </c>
      <c r="H49" s="1">
        <v>1.43</v>
      </c>
      <c r="I49" s="1">
        <v>0</v>
      </c>
      <c r="J49" s="1">
        <v>197.35</v>
      </c>
      <c r="K49" s="1">
        <v>3008.35</v>
      </c>
      <c r="L49" s="1">
        <v>2535.5700000000002</v>
      </c>
      <c r="M49" s="1">
        <v>112.79</v>
      </c>
      <c r="N49" s="1">
        <v>161966.01999999999</v>
      </c>
      <c r="O49" s="1">
        <v>132273.68</v>
      </c>
      <c r="P49" s="1">
        <v>20405.32</v>
      </c>
      <c r="Q49" s="1">
        <v>207799.8</v>
      </c>
      <c r="R49" s="1">
        <v>57542.19</v>
      </c>
      <c r="S49" s="1">
        <v>14685.22</v>
      </c>
      <c r="T49" s="1">
        <v>61053.53</v>
      </c>
      <c r="U49" s="1">
        <v>137162.41</v>
      </c>
      <c r="V49" s="1">
        <v>142609.96</v>
      </c>
      <c r="W49" s="1">
        <v>19314.96</v>
      </c>
      <c r="X49" s="1">
        <v>44345.81</v>
      </c>
      <c r="Y49" s="1">
        <v>89732.12</v>
      </c>
      <c r="Z49" s="1">
        <v>132025.41</v>
      </c>
      <c r="AA49" s="1">
        <v>188643.56</v>
      </c>
      <c r="AB49" s="1">
        <v>5518.87</v>
      </c>
      <c r="AC49" s="1">
        <v>20979.24</v>
      </c>
      <c r="AD49" s="1">
        <v>0</v>
      </c>
      <c r="AE49" s="1">
        <v>6340.97</v>
      </c>
      <c r="AF49" s="1">
        <v>420.77</v>
      </c>
      <c r="AG49" s="1">
        <v>34039.35</v>
      </c>
      <c r="AH49" s="1">
        <v>197936.42</v>
      </c>
      <c r="AI49" s="1">
        <v>312837.52</v>
      </c>
      <c r="AJ49" s="1">
        <v>85.4</v>
      </c>
      <c r="AK49" s="1">
        <v>56262.86</v>
      </c>
      <c r="AL49" s="1">
        <v>994.85</v>
      </c>
      <c r="AM49" s="1">
        <v>0.65</v>
      </c>
      <c r="AN49" s="1">
        <v>1262.3800000000001</v>
      </c>
      <c r="AO49" s="1">
        <v>409.99</v>
      </c>
      <c r="AP49" s="1">
        <v>50.34</v>
      </c>
      <c r="AQ49" s="1">
        <v>15179.07</v>
      </c>
      <c r="AR49" s="1">
        <v>45870.73</v>
      </c>
      <c r="AS49" s="1">
        <v>38877.15</v>
      </c>
      <c r="AT49" s="1">
        <v>321.36</v>
      </c>
      <c r="AU49" s="1">
        <v>9677.6</v>
      </c>
      <c r="AV49" s="1">
        <v>1153.4000000000001</v>
      </c>
      <c r="AW49" s="1">
        <v>3221700.22</v>
      </c>
      <c r="AX49" s="1">
        <v>1762.02</v>
      </c>
      <c r="AY49" s="1">
        <v>7093.83</v>
      </c>
      <c r="AZ49" s="1">
        <v>44079.13</v>
      </c>
      <c r="BA49" s="1">
        <v>41474.519999999997</v>
      </c>
      <c r="BB49" s="1">
        <v>36102.57</v>
      </c>
      <c r="BC49" s="1">
        <v>0</v>
      </c>
      <c r="BD49" s="19">
        <f t="shared" si="2"/>
        <v>5515940.0199999996</v>
      </c>
      <c r="BE49" s="1">
        <v>12072953.01</v>
      </c>
      <c r="BF49" s="1">
        <v>0</v>
      </c>
      <c r="BG49" s="1">
        <v>0</v>
      </c>
      <c r="BH49" s="1">
        <v>0</v>
      </c>
      <c r="BI49" s="1">
        <v>1538330.07</v>
      </c>
      <c r="BJ49" s="1">
        <f t="shared" si="3"/>
        <v>13611283.08</v>
      </c>
      <c r="BK49" s="1">
        <f t="shared" si="6"/>
        <v>19127223.100000001</v>
      </c>
      <c r="BL49" s="1">
        <v>0</v>
      </c>
      <c r="BM49" s="1">
        <f t="shared" si="4"/>
        <v>19127223.100000001</v>
      </c>
      <c r="BO49">
        <v>46</v>
      </c>
      <c r="BP49">
        <f t="shared" si="66"/>
        <v>5.2281504469930079E-8</v>
      </c>
      <c r="BQ49">
        <f t="shared" si="5"/>
        <v>0</v>
      </c>
      <c r="BR49">
        <f t="shared" si="68"/>
        <v>0</v>
      </c>
      <c r="BS49">
        <f t="shared" si="68"/>
        <v>0</v>
      </c>
      <c r="BT49">
        <f t="shared" si="68"/>
        <v>0</v>
      </c>
      <c r="BU49">
        <f t="shared" si="68"/>
        <v>0</v>
      </c>
      <c r="BV49">
        <f t="shared" si="68"/>
        <v>0</v>
      </c>
      <c r="BW49">
        <f t="shared" si="68"/>
        <v>0</v>
      </c>
      <c r="BX49">
        <f t="shared" si="68"/>
        <v>0</v>
      </c>
      <c r="BY49">
        <f t="shared" si="68"/>
        <v>0</v>
      </c>
      <c r="BZ49">
        <f t="shared" si="68"/>
        <v>0</v>
      </c>
      <c r="CA49">
        <f t="shared" si="68"/>
        <v>0</v>
      </c>
      <c r="CB49">
        <f t="shared" si="68"/>
        <v>0</v>
      </c>
      <c r="CC49">
        <f t="shared" si="68"/>
        <v>0</v>
      </c>
      <c r="CD49">
        <f t="shared" si="68"/>
        <v>0</v>
      </c>
      <c r="CE49">
        <f t="shared" si="68"/>
        <v>0</v>
      </c>
      <c r="CF49">
        <f t="shared" si="68"/>
        <v>0</v>
      </c>
      <c r="CG49">
        <f t="shared" ref="BR49:DP54" si="69">IF($BO49=CG$3, $BP49, 0)</f>
        <v>0</v>
      </c>
      <c r="CH49">
        <f t="shared" si="69"/>
        <v>0</v>
      </c>
      <c r="CI49">
        <f t="shared" si="69"/>
        <v>0</v>
      </c>
      <c r="CJ49">
        <f t="shared" si="69"/>
        <v>0</v>
      </c>
      <c r="CK49">
        <f t="shared" si="69"/>
        <v>0</v>
      </c>
      <c r="CL49">
        <f t="shared" si="69"/>
        <v>0</v>
      </c>
      <c r="CM49">
        <f t="shared" si="69"/>
        <v>0</v>
      </c>
      <c r="CN49">
        <f t="shared" si="69"/>
        <v>0</v>
      </c>
      <c r="CO49">
        <f t="shared" si="69"/>
        <v>0</v>
      </c>
      <c r="CP49">
        <f t="shared" si="69"/>
        <v>0</v>
      </c>
      <c r="CQ49">
        <f t="shared" si="69"/>
        <v>0</v>
      </c>
      <c r="CR49">
        <f t="shared" si="69"/>
        <v>0</v>
      </c>
      <c r="CS49">
        <f t="shared" si="69"/>
        <v>0</v>
      </c>
      <c r="CT49">
        <f t="shared" si="69"/>
        <v>0</v>
      </c>
      <c r="CU49">
        <f t="shared" si="69"/>
        <v>0</v>
      </c>
      <c r="CV49">
        <f t="shared" si="69"/>
        <v>0</v>
      </c>
      <c r="CW49">
        <f t="shared" si="69"/>
        <v>0</v>
      </c>
      <c r="CX49">
        <f t="shared" si="69"/>
        <v>0</v>
      </c>
      <c r="CY49">
        <f t="shared" si="69"/>
        <v>0</v>
      </c>
      <c r="CZ49">
        <f t="shared" si="69"/>
        <v>0</v>
      </c>
      <c r="DA49">
        <f t="shared" si="69"/>
        <v>0</v>
      </c>
      <c r="DB49">
        <f t="shared" si="69"/>
        <v>0</v>
      </c>
      <c r="DC49">
        <f t="shared" si="69"/>
        <v>0</v>
      </c>
      <c r="DD49">
        <f t="shared" si="69"/>
        <v>0</v>
      </c>
      <c r="DE49">
        <f t="shared" si="69"/>
        <v>0</v>
      </c>
      <c r="DF49">
        <f t="shared" si="69"/>
        <v>0</v>
      </c>
      <c r="DG49">
        <f t="shared" si="69"/>
        <v>0</v>
      </c>
      <c r="DH49">
        <f t="shared" si="69"/>
        <v>0</v>
      </c>
      <c r="DI49">
        <f t="shared" si="69"/>
        <v>0</v>
      </c>
      <c r="DJ49">
        <f t="shared" si="69"/>
        <v>5.2281504469930079E-8</v>
      </c>
      <c r="DK49">
        <f t="shared" si="69"/>
        <v>0</v>
      </c>
      <c r="DL49">
        <f t="shared" si="69"/>
        <v>0</v>
      </c>
      <c r="DM49">
        <f t="shared" si="69"/>
        <v>0</v>
      </c>
      <c r="DN49">
        <f t="shared" si="69"/>
        <v>0</v>
      </c>
      <c r="DO49">
        <f t="shared" si="69"/>
        <v>0</v>
      </c>
      <c r="DP49">
        <f t="shared" si="69"/>
        <v>0</v>
      </c>
      <c r="DR49">
        <f ca="1"/>
        <v>6.7677354717528224E-7</v>
      </c>
      <c r="DS49">
        <v>46</v>
      </c>
      <c r="DT49" s="23">
        <f ca="1"/>
        <v>4.099292199766573E-7</v>
      </c>
      <c r="DU49" s="23">
        <f ca="1"/>
        <v>1.2880790904804157E-6</v>
      </c>
      <c r="DV49" s="23">
        <f ca="1"/>
        <v>2.4316202636697333E-6</v>
      </c>
      <c r="DW49" s="23">
        <f ca="1"/>
        <v>0</v>
      </c>
      <c r="DX49" s="23">
        <f ca="1"/>
        <v>5.7352204261985068E-7</v>
      </c>
      <c r="DY49" s="23">
        <f ca="1"/>
        <v>0</v>
      </c>
      <c r="DZ49" s="23">
        <f ca="1"/>
        <v>1.1571376594424878E-5</v>
      </c>
      <c r="EA49" s="23">
        <f ca="1"/>
        <v>1.2569297220867026E-4</v>
      </c>
      <c r="EB49" s="23">
        <f ca="1"/>
        <v>1.5819851610581776E-3</v>
      </c>
      <c r="EC49" s="23">
        <f ca="1"/>
        <v>1.0413277252555905E-5</v>
      </c>
      <c r="ED49" s="23">
        <f ca="1"/>
        <v>2.2452595738691765E-3</v>
      </c>
      <c r="EE49" s="23">
        <f ca="1"/>
        <v>5.6008491837076125E-4</v>
      </c>
      <c r="EF49" s="23">
        <f ca="1"/>
        <v>4.5886043823135892E-3</v>
      </c>
      <c r="EG49" s="23">
        <f ca="1"/>
        <v>8.1724217784196872E-4</v>
      </c>
      <c r="EH49" s="23">
        <f ca="1"/>
        <v>2.9615032020598236E-3</v>
      </c>
      <c r="EI49" s="23">
        <f ca="1"/>
        <v>1.0087444240263405E-3</v>
      </c>
      <c r="EJ49" s="23">
        <f ca="1"/>
        <v>1.3118381004661194E-3</v>
      </c>
      <c r="EK49" s="23">
        <f ca="1"/>
        <v>1.1732520566217488E-3</v>
      </c>
      <c r="EL49" s="23">
        <f ca="1"/>
        <v>1.9592289530862188E-3</v>
      </c>
      <c r="EM49" s="23">
        <f ca="1"/>
        <v>7.0922534594862149E-4</v>
      </c>
      <c r="EN49" s="23">
        <f ca="1"/>
        <v>7.6358262331619907E-4</v>
      </c>
      <c r="EO49" s="23">
        <f ca="1"/>
        <v>2.0626612528093768E-4</v>
      </c>
      <c r="EP49" s="23">
        <f ca="1"/>
        <v>7.969653138131962E-4</v>
      </c>
      <c r="EQ49" s="23">
        <f ca="1"/>
        <v>7.1675770404263652E-4</v>
      </c>
      <c r="ER49" s="23">
        <f ca="1"/>
        <v>5.3608280240741797E-4</v>
      </c>
      <c r="ES49" s="23">
        <f ca="1"/>
        <v>1.4013483630517622E-3</v>
      </c>
      <c r="ET49" s="23">
        <f ca="1"/>
        <v>0</v>
      </c>
      <c r="EU49" s="23">
        <f ca="1"/>
        <v>3.753900339998359E-4</v>
      </c>
      <c r="EV49" s="23">
        <f ca="1"/>
        <v>2.4969980329694305E-4</v>
      </c>
      <c r="EW49" s="23">
        <f ca="1"/>
        <v>8.7028055711655024E-5</v>
      </c>
      <c r="EX49" s="23">
        <f ca="1"/>
        <v>4.1430053929089302E-3</v>
      </c>
      <c r="EY49" s="23">
        <f ca="1"/>
        <v>1.0933648291594177E-3</v>
      </c>
      <c r="EZ49" s="23">
        <f ca="1"/>
        <v>3.1111580674968085E-5</v>
      </c>
      <c r="FA49" s="23">
        <f ca="1"/>
        <v>3.9593320361511344E-4</v>
      </c>
      <c r="FB49" s="23">
        <f ca="1"/>
        <v>1.5601250571530962E-3</v>
      </c>
      <c r="FC49" s="23">
        <f ca="1"/>
        <v>2.3551321953817667E-4</v>
      </c>
      <c r="FD49" s="23">
        <f ca="1"/>
        <v>5.1788252527855472E-5</v>
      </c>
      <c r="FE49" s="23">
        <f ca="1"/>
        <v>7.345363108795879E-5</v>
      </c>
      <c r="FF49" s="23">
        <f ca="1"/>
        <v>4.799882166611431E-6</v>
      </c>
      <c r="FG49" s="23">
        <f ca="1"/>
        <v>2.3132645289533003E-4</v>
      </c>
      <c r="FH49" s="23">
        <f ca="1"/>
        <v>7.3031509212426106E-4</v>
      </c>
      <c r="FI49" s="23">
        <f ca="1"/>
        <v>1.0406242112588346E-3</v>
      </c>
      <c r="FJ49" s="23">
        <f ca="1"/>
        <v>6.6431745882447794E-5</v>
      </c>
      <c r="FK49" s="23">
        <f ca="1"/>
        <v>1.353024242875066E-3</v>
      </c>
      <c r="FL49" s="23">
        <f ca="1"/>
        <v>1.3531604303087712E-3</v>
      </c>
      <c r="FM49" s="23">
        <f ca="1"/>
        <v>0.16843533445270473</v>
      </c>
      <c r="FN49" s="23">
        <f ca="1"/>
        <v>1.772688785641279E-4</v>
      </c>
      <c r="FO49" s="23">
        <f ca="1"/>
        <v>1.2049800766980793E-4</v>
      </c>
      <c r="FP49" s="23">
        <f ca="1"/>
        <v>6.6004601561188794E-4</v>
      </c>
      <c r="FQ49" s="23">
        <f ca="1"/>
        <v>1.7474962324714413E-3</v>
      </c>
      <c r="FR49" s="23">
        <f ca="1"/>
        <v>7.4544856110941046E-4</v>
      </c>
      <c r="FS49" s="23">
        <f ca="1"/>
        <v>0</v>
      </c>
    </row>
    <row r="50" spans="1:175" x14ac:dyDescent="0.3">
      <c r="A50" s="7">
        <v>47</v>
      </c>
      <c r="B50" s="17" t="s">
        <v>24</v>
      </c>
      <c r="C50" s="63" t="s">
        <v>241</v>
      </c>
      <c r="D50" s="1">
        <v>5988.63</v>
      </c>
      <c r="E50" s="1">
        <v>12336.73</v>
      </c>
      <c r="F50" s="1">
        <v>13397.82</v>
      </c>
      <c r="G50" s="1">
        <v>12060.83</v>
      </c>
      <c r="H50" s="1">
        <v>544.05999999999995</v>
      </c>
      <c r="I50" s="1">
        <v>109.32</v>
      </c>
      <c r="J50" s="1">
        <v>10807.56</v>
      </c>
      <c r="K50" s="1">
        <v>50245.14</v>
      </c>
      <c r="L50" s="1">
        <v>8238.73</v>
      </c>
      <c r="M50" s="1">
        <v>2164.7600000000002</v>
      </c>
      <c r="N50" s="1">
        <v>81631.92</v>
      </c>
      <c r="O50" s="1">
        <v>33060.83</v>
      </c>
      <c r="P50" s="1">
        <v>10409.32</v>
      </c>
      <c r="Q50" s="1">
        <v>119475.04</v>
      </c>
      <c r="R50" s="1">
        <v>24768.86</v>
      </c>
      <c r="S50" s="1">
        <v>1979.62</v>
      </c>
      <c r="T50" s="1">
        <v>24304.93</v>
      </c>
      <c r="U50" s="1">
        <v>42999.18</v>
      </c>
      <c r="V50" s="1">
        <v>388989.08</v>
      </c>
      <c r="W50" s="1">
        <v>54951.92</v>
      </c>
      <c r="X50" s="1">
        <v>62739.46</v>
      </c>
      <c r="Y50" s="1">
        <v>454694.39</v>
      </c>
      <c r="Z50" s="1">
        <v>277100.11</v>
      </c>
      <c r="AA50" s="1">
        <v>21998.48</v>
      </c>
      <c r="AB50" s="1">
        <v>3976.6</v>
      </c>
      <c r="AC50" s="1">
        <v>8518.7199999999993</v>
      </c>
      <c r="AD50" s="1">
        <v>8044.25</v>
      </c>
      <c r="AE50" s="1">
        <v>2008.67</v>
      </c>
      <c r="AF50" s="1">
        <v>215.93</v>
      </c>
      <c r="AG50" s="1">
        <v>25021.18</v>
      </c>
      <c r="AH50" s="1">
        <v>141093.03</v>
      </c>
      <c r="AI50" s="1">
        <v>645370.99</v>
      </c>
      <c r="AJ50" s="1">
        <v>454.81</v>
      </c>
      <c r="AK50" s="1">
        <v>638607.31999999995</v>
      </c>
      <c r="AL50" s="1">
        <v>6951.14</v>
      </c>
      <c r="AM50" s="1">
        <v>67.209999999999994</v>
      </c>
      <c r="AN50" s="1">
        <v>79771.81</v>
      </c>
      <c r="AO50" s="1">
        <v>37034.230000000003</v>
      </c>
      <c r="AP50" s="1">
        <v>10579.42</v>
      </c>
      <c r="AQ50" s="1">
        <v>15390.27</v>
      </c>
      <c r="AR50" s="1">
        <v>25886.19</v>
      </c>
      <c r="AS50" s="1">
        <v>41970.41</v>
      </c>
      <c r="AT50" s="1">
        <v>16232.82</v>
      </c>
      <c r="AU50" s="1">
        <v>16294.47</v>
      </c>
      <c r="AV50" s="1">
        <v>14420.09</v>
      </c>
      <c r="AW50" s="1">
        <v>7650.9</v>
      </c>
      <c r="AX50" s="1">
        <v>1690611.91</v>
      </c>
      <c r="AY50" s="1">
        <v>1577108.29</v>
      </c>
      <c r="AZ50" s="1">
        <v>58432.02</v>
      </c>
      <c r="BA50" s="1">
        <v>42422.79</v>
      </c>
      <c r="BB50" s="1">
        <v>24592.28</v>
      </c>
      <c r="BC50" s="1">
        <v>189.71</v>
      </c>
      <c r="BD50" s="19">
        <f t="shared" si="2"/>
        <v>6853914.1799999997</v>
      </c>
      <c r="BE50" s="1">
        <v>2521770.71</v>
      </c>
      <c r="BF50" s="1">
        <v>0</v>
      </c>
      <c r="BG50" s="1">
        <v>0</v>
      </c>
      <c r="BH50" s="1">
        <v>0</v>
      </c>
      <c r="BI50" s="1">
        <v>564130.91</v>
      </c>
      <c r="BJ50" s="1">
        <f t="shared" si="3"/>
        <v>3085901.62</v>
      </c>
      <c r="BK50" s="1">
        <f t="shared" si="6"/>
        <v>9939815.8000000007</v>
      </c>
      <c r="BL50" s="1">
        <v>0</v>
      </c>
      <c r="BM50" s="1">
        <f t="shared" si="4"/>
        <v>9939815.8000000007</v>
      </c>
      <c r="BO50">
        <v>47</v>
      </c>
      <c r="BP50">
        <f t="shared" si="66"/>
        <v>1.0060548606947021E-7</v>
      </c>
      <c r="BQ50">
        <f t="shared" si="5"/>
        <v>0</v>
      </c>
      <c r="BR50">
        <f t="shared" si="69"/>
        <v>0</v>
      </c>
      <c r="BS50">
        <f t="shared" si="69"/>
        <v>0</v>
      </c>
      <c r="BT50">
        <f t="shared" si="69"/>
        <v>0</v>
      </c>
      <c r="BU50">
        <f t="shared" si="69"/>
        <v>0</v>
      </c>
      <c r="BV50">
        <f t="shared" si="69"/>
        <v>0</v>
      </c>
      <c r="BW50">
        <f t="shared" si="69"/>
        <v>0</v>
      </c>
      <c r="BX50">
        <f t="shared" si="69"/>
        <v>0</v>
      </c>
      <c r="BY50">
        <f t="shared" si="69"/>
        <v>0</v>
      </c>
      <c r="BZ50">
        <f t="shared" si="69"/>
        <v>0</v>
      </c>
      <c r="CA50">
        <f t="shared" si="69"/>
        <v>0</v>
      </c>
      <c r="CB50">
        <f t="shared" si="69"/>
        <v>0</v>
      </c>
      <c r="CC50">
        <f t="shared" si="69"/>
        <v>0</v>
      </c>
      <c r="CD50">
        <f t="shared" si="69"/>
        <v>0</v>
      </c>
      <c r="CE50">
        <f t="shared" si="69"/>
        <v>0</v>
      </c>
      <c r="CF50">
        <f t="shared" si="69"/>
        <v>0</v>
      </c>
      <c r="CG50">
        <f t="shared" si="69"/>
        <v>0</v>
      </c>
      <c r="CH50">
        <f t="shared" si="69"/>
        <v>0</v>
      </c>
      <c r="CI50">
        <f t="shared" si="69"/>
        <v>0</v>
      </c>
      <c r="CJ50">
        <f t="shared" si="69"/>
        <v>0</v>
      </c>
      <c r="CK50">
        <f t="shared" si="69"/>
        <v>0</v>
      </c>
      <c r="CL50">
        <f t="shared" si="69"/>
        <v>0</v>
      </c>
      <c r="CM50">
        <f t="shared" si="69"/>
        <v>0</v>
      </c>
      <c r="CN50">
        <f t="shared" si="69"/>
        <v>0</v>
      </c>
      <c r="CO50">
        <f t="shared" si="69"/>
        <v>0</v>
      </c>
      <c r="CP50">
        <f t="shared" si="69"/>
        <v>0</v>
      </c>
      <c r="CQ50">
        <f t="shared" si="69"/>
        <v>0</v>
      </c>
      <c r="CR50">
        <f t="shared" si="69"/>
        <v>0</v>
      </c>
      <c r="CS50">
        <f t="shared" si="69"/>
        <v>0</v>
      </c>
      <c r="CT50">
        <f t="shared" si="69"/>
        <v>0</v>
      </c>
      <c r="CU50">
        <f t="shared" si="69"/>
        <v>0</v>
      </c>
      <c r="CV50">
        <f t="shared" si="69"/>
        <v>0</v>
      </c>
      <c r="CW50">
        <f t="shared" si="69"/>
        <v>0</v>
      </c>
      <c r="CX50">
        <f t="shared" si="69"/>
        <v>0</v>
      </c>
      <c r="CY50">
        <f t="shared" si="69"/>
        <v>0</v>
      </c>
      <c r="CZ50">
        <f t="shared" si="69"/>
        <v>0</v>
      </c>
      <c r="DA50">
        <f t="shared" si="69"/>
        <v>0</v>
      </c>
      <c r="DB50">
        <f t="shared" si="69"/>
        <v>0</v>
      </c>
      <c r="DC50">
        <f t="shared" si="69"/>
        <v>0</v>
      </c>
      <c r="DD50">
        <f t="shared" si="69"/>
        <v>0</v>
      </c>
      <c r="DE50">
        <f t="shared" si="69"/>
        <v>0</v>
      </c>
      <c r="DF50">
        <f t="shared" si="69"/>
        <v>0</v>
      </c>
      <c r="DG50">
        <f t="shared" si="69"/>
        <v>0</v>
      </c>
      <c r="DH50">
        <f t="shared" si="69"/>
        <v>0</v>
      </c>
      <c r="DI50">
        <f t="shared" si="69"/>
        <v>0</v>
      </c>
      <c r="DJ50">
        <f t="shared" si="69"/>
        <v>0</v>
      </c>
      <c r="DK50">
        <f t="shared" si="69"/>
        <v>1.0060548606947021E-7</v>
      </c>
      <c r="DL50">
        <f t="shared" si="69"/>
        <v>0</v>
      </c>
      <c r="DM50">
        <f t="shared" si="69"/>
        <v>0</v>
      </c>
      <c r="DN50">
        <f t="shared" si="69"/>
        <v>0</v>
      </c>
      <c r="DO50">
        <f t="shared" si="69"/>
        <v>0</v>
      </c>
      <c r="DP50">
        <f t="shared" si="69"/>
        <v>0</v>
      </c>
      <c r="DR50">
        <f ca="1"/>
        <v>4.0783535821861001E-5</v>
      </c>
      <c r="DS50">
        <v>47</v>
      </c>
      <c r="DT50" s="23">
        <f ca="1"/>
        <v>8.4303379966648662E-5</v>
      </c>
      <c r="DU50" s="23">
        <f ca="1"/>
        <v>4.7083508023414687E-4</v>
      </c>
      <c r="DV50" s="23">
        <f ca="1"/>
        <v>1.069547294845687E-3</v>
      </c>
      <c r="DW50" s="23">
        <f ca="1"/>
        <v>4.6899843005685871E-4</v>
      </c>
      <c r="DX50" s="23">
        <f ca="1"/>
        <v>2.1820307867675241E-4</v>
      </c>
      <c r="DY50" s="23">
        <f ca="1"/>
        <v>7.5827182692424737E-5</v>
      </c>
      <c r="DZ50" s="23">
        <f ca="1"/>
        <v>6.3368810147880678E-4</v>
      </c>
      <c r="EA50" s="23">
        <f ca="1"/>
        <v>2.09931058076379E-3</v>
      </c>
      <c r="EB50" s="23">
        <f ca="1"/>
        <v>5.1402834889057837E-3</v>
      </c>
      <c r="EC50" s="23">
        <f ca="1"/>
        <v>1.9986032507529855E-4</v>
      </c>
      <c r="ED50" s="23">
        <f ca="1"/>
        <v>1.1316253243323674E-3</v>
      </c>
      <c r="EE50" s="23">
        <f ca="1"/>
        <v>1.3998909134318798E-4</v>
      </c>
      <c r="EF50" s="23">
        <f ca="1"/>
        <v>2.3407744337704331E-3</v>
      </c>
      <c r="EG50" s="23">
        <f ca="1"/>
        <v>4.6987553350559687E-4</v>
      </c>
      <c r="EH50" s="23">
        <f ca="1"/>
        <v>1.2747700113841945E-3</v>
      </c>
      <c r="EI50" s="23">
        <f ca="1"/>
        <v>1.3598234392750154E-4</v>
      </c>
      <c r="EJ50" s="23">
        <f ca="1"/>
        <v>5.2223242789011545E-4</v>
      </c>
      <c r="EK50" s="23">
        <f ca="1"/>
        <v>3.6780395130159039E-4</v>
      </c>
      <c r="EL50" s="23">
        <f ca="1"/>
        <v>5.3440774260814002E-3</v>
      </c>
      <c r="EM50" s="23">
        <f ca="1"/>
        <v>2.0177776434712248E-3</v>
      </c>
      <c r="EN50" s="23">
        <f ca="1"/>
        <v>1.0802996146026364E-3</v>
      </c>
      <c r="EO50" s="23">
        <f ca="1"/>
        <v>1.0452004255809351E-3</v>
      </c>
      <c r="EP50" s="23">
        <f ca="1"/>
        <v>1.6727020663963184E-3</v>
      </c>
      <c r="EQ50" s="23">
        <f ca="1"/>
        <v>8.3583982497085278E-5</v>
      </c>
      <c r="ER50" s="23">
        <f ca="1"/>
        <v>3.8627234779100395E-4</v>
      </c>
      <c r="ES50" s="23">
        <f ca="1"/>
        <v>5.6902415565560549E-4</v>
      </c>
      <c r="ET50" s="23">
        <f ca="1"/>
        <v>1.1497023983425747E-4</v>
      </c>
      <c r="EU50" s="23">
        <f ca="1"/>
        <v>1.1891472433940712E-4</v>
      </c>
      <c r="EV50" s="23">
        <f ca="1"/>
        <v>1.2814050081020253E-4</v>
      </c>
      <c r="EW50" s="23">
        <f ca="1"/>
        <v>6.397139331424802E-5</v>
      </c>
      <c r="EX50" s="23">
        <f ca="1"/>
        <v>2.9532169177954285E-3</v>
      </c>
      <c r="EY50" s="23">
        <f ca="1"/>
        <v>2.2555668585590187E-3</v>
      </c>
      <c r="EZ50" s="23">
        <f ca="1"/>
        <v>1.6568920382648984E-4</v>
      </c>
      <c r="FA50" s="23">
        <f ca="1"/>
        <v>4.4940097616733652E-3</v>
      </c>
      <c r="FB50" s="23">
        <f ca="1"/>
        <v>1.0900786741497888E-2</v>
      </c>
      <c r="FC50" s="23">
        <f ca="1"/>
        <v>2.4352066900247462E-2</v>
      </c>
      <c r="FD50" s="23">
        <f ca="1"/>
        <v>3.2725824560624426E-3</v>
      </c>
      <c r="FE50" s="23">
        <f ca="1"/>
        <v>6.6350366302754121E-3</v>
      </c>
      <c r="FF50" s="23">
        <f ca="1"/>
        <v>1.0087399561202286E-3</v>
      </c>
      <c r="FG50" s="23">
        <f ca="1"/>
        <v>2.3454510508228837E-4</v>
      </c>
      <c r="FH50" s="23">
        <f ca="1"/>
        <v>4.1213809404376436E-4</v>
      </c>
      <c r="FI50" s="23">
        <f ca="1"/>
        <v>1.123421464856861E-3</v>
      </c>
      <c r="FJ50" s="23">
        <f ca="1"/>
        <v>3.3556589905262509E-3</v>
      </c>
      <c r="FK50" s="23">
        <f ca="1"/>
        <v>2.2781281448706783E-3</v>
      </c>
      <c r="FL50" s="23">
        <f ca="1"/>
        <v>1.6917543947885562E-2</v>
      </c>
      <c r="FM50" s="23">
        <f ca="1"/>
        <v>4.0000056254898804E-4</v>
      </c>
      <c r="FN50" s="23">
        <f ca="1"/>
        <v>0.17008483296038543</v>
      </c>
      <c r="FO50" s="23">
        <f ca="1"/>
        <v>2.6789253030385235E-2</v>
      </c>
      <c r="FP50" s="23">
        <f ca="1"/>
        <v>8.7496785860233977E-4</v>
      </c>
      <c r="FQ50" s="23">
        <f ca="1"/>
        <v>1.7874508420091936E-3</v>
      </c>
      <c r="FR50" s="23">
        <f ca="1"/>
        <v>5.0778323372545862E-4</v>
      </c>
      <c r="FS50" s="23">
        <f ca="1"/>
        <v>6.7509833722638494E-3</v>
      </c>
    </row>
    <row r="51" spans="1:175" x14ac:dyDescent="0.3">
      <c r="A51" s="7">
        <v>48</v>
      </c>
      <c r="B51" s="17" t="s">
        <v>60</v>
      </c>
      <c r="C51" s="63" t="s">
        <v>241</v>
      </c>
      <c r="D51" s="1">
        <v>0</v>
      </c>
      <c r="E51" s="1">
        <v>0</v>
      </c>
      <c r="F51" s="1">
        <v>19435.93</v>
      </c>
      <c r="G51" s="1">
        <v>0</v>
      </c>
      <c r="H51" s="1">
        <v>0</v>
      </c>
      <c r="I51" s="1">
        <v>0</v>
      </c>
      <c r="J51" s="1">
        <v>0</v>
      </c>
      <c r="K51" s="1">
        <v>48976.52</v>
      </c>
      <c r="L51" s="1">
        <v>325.13</v>
      </c>
      <c r="M51" s="1">
        <v>202.6</v>
      </c>
      <c r="N51" s="1">
        <v>46673.48</v>
      </c>
      <c r="O51" s="1">
        <v>26862.84</v>
      </c>
      <c r="P51" s="1">
        <v>7092.25</v>
      </c>
      <c r="Q51" s="1">
        <v>165517.10999999999</v>
      </c>
      <c r="R51" s="1">
        <v>652.36</v>
      </c>
      <c r="S51" s="1">
        <v>0.65</v>
      </c>
      <c r="T51" s="1">
        <v>56208.53</v>
      </c>
      <c r="U51" s="1">
        <v>86073.77</v>
      </c>
      <c r="V51" s="1">
        <v>86921</v>
      </c>
      <c r="W51" s="1">
        <v>6880.16</v>
      </c>
      <c r="X51" s="1">
        <v>0</v>
      </c>
      <c r="Y51" s="1">
        <v>2882.49</v>
      </c>
      <c r="Z51" s="1">
        <v>0</v>
      </c>
      <c r="AA51" s="1">
        <v>98213.72</v>
      </c>
      <c r="AB51" s="1">
        <v>68.03</v>
      </c>
      <c r="AC51" s="1">
        <v>157.58000000000001</v>
      </c>
      <c r="AD51" s="1">
        <v>4.6399999999999997</v>
      </c>
      <c r="AE51" s="1">
        <v>33.96</v>
      </c>
      <c r="AF51" s="1">
        <v>1881.08</v>
      </c>
      <c r="AG51" s="1">
        <v>44577.22</v>
      </c>
      <c r="AH51" s="1">
        <v>80696.06</v>
      </c>
      <c r="AI51" s="1">
        <v>18377.759999999998</v>
      </c>
      <c r="AJ51" s="1">
        <v>7796.91</v>
      </c>
      <c r="AK51" s="1">
        <v>570272.55000000005</v>
      </c>
      <c r="AL51" s="1">
        <v>737.52</v>
      </c>
      <c r="AM51" s="1">
        <v>1.19</v>
      </c>
      <c r="AN51" s="1">
        <v>226.61</v>
      </c>
      <c r="AO51" s="1">
        <v>2330.4899999999998</v>
      </c>
      <c r="AP51" s="1">
        <v>3643.85</v>
      </c>
      <c r="AQ51" s="1">
        <v>7992.54</v>
      </c>
      <c r="AR51" s="1">
        <v>4688.8900000000003</v>
      </c>
      <c r="AS51" s="1">
        <v>18087.45</v>
      </c>
      <c r="AT51" s="1">
        <v>7456.69</v>
      </c>
      <c r="AU51" s="1">
        <v>8555.73</v>
      </c>
      <c r="AV51" s="1">
        <v>886.02</v>
      </c>
      <c r="AW51" s="1">
        <v>14590.22</v>
      </c>
      <c r="AX51" s="1">
        <v>8691.81</v>
      </c>
      <c r="AY51" s="1">
        <v>2491663.9300000002</v>
      </c>
      <c r="AZ51" s="1">
        <v>337793.87</v>
      </c>
      <c r="BA51" s="1">
        <v>4071.84</v>
      </c>
      <c r="BB51" s="1">
        <v>864.37</v>
      </c>
      <c r="BC51" s="1">
        <v>0</v>
      </c>
      <c r="BD51" s="19">
        <f t="shared" si="2"/>
        <v>4289067.3500000006</v>
      </c>
      <c r="BE51" s="1">
        <v>921392.93</v>
      </c>
      <c r="BF51" s="1">
        <v>53659581.409999996</v>
      </c>
      <c r="BG51" s="1">
        <v>0</v>
      </c>
      <c r="BH51" s="1">
        <v>0</v>
      </c>
      <c r="BI51" s="1">
        <v>890.18</v>
      </c>
      <c r="BJ51" s="1">
        <f t="shared" si="3"/>
        <v>54581864.519999996</v>
      </c>
      <c r="BK51" s="1">
        <f t="shared" si="6"/>
        <v>58870931.869999997</v>
      </c>
      <c r="BL51" s="1">
        <v>0</v>
      </c>
      <c r="BM51" s="1">
        <f t="shared" si="4"/>
        <v>58870931.869999997</v>
      </c>
      <c r="BO51">
        <v>48</v>
      </c>
      <c r="BP51">
        <f t="shared" si="66"/>
        <v>1.6986311720157931E-8</v>
      </c>
      <c r="BQ51">
        <f t="shared" si="5"/>
        <v>0</v>
      </c>
      <c r="BR51">
        <f t="shared" si="69"/>
        <v>0</v>
      </c>
      <c r="BS51">
        <f t="shared" si="69"/>
        <v>0</v>
      </c>
      <c r="BT51">
        <f t="shared" si="69"/>
        <v>0</v>
      </c>
      <c r="BU51">
        <f t="shared" si="69"/>
        <v>0</v>
      </c>
      <c r="BV51">
        <f t="shared" si="69"/>
        <v>0</v>
      </c>
      <c r="BW51">
        <f t="shared" si="69"/>
        <v>0</v>
      </c>
      <c r="BX51">
        <f t="shared" si="69"/>
        <v>0</v>
      </c>
      <c r="BY51">
        <f t="shared" si="69"/>
        <v>0</v>
      </c>
      <c r="BZ51">
        <f t="shared" si="69"/>
        <v>0</v>
      </c>
      <c r="CA51">
        <f t="shared" si="69"/>
        <v>0</v>
      </c>
      <c r="CB51">
        <f t="shared" si="69"/>
        <v>0</v>
      </c>
      <c r="CC51">
        <f t="shared" si="69"/>
        <v>0</v>
      </c>
      <c r="CD51">
        <f t="shared" si="69"/>
        <v>0</v>
      </c>
      <c r="CE51">
        <f t="shared" si="69"/>
        <v>0</v>
      </c>
      <c r="CF51">
        <f t="shared" si="69"/>
        <v>0</v>
      </c>
      <c r="CG51">
        <f t="shared" si="69"/>
        <v>0</v>
      </c>
      <c r="CH51">
        <f t="shared" si="69"/>
        <v>0</v>
      </c>
      <c r="CI51">
        <f t="shared" si="69"/>
        <v>0</v>
      </c>
      <c r="CJ51">
        <f t="shared" si="69"/>
        <v>0</v>
      </c>
      <c r="CK51">
        <f t="shared" si="69"/>
        <v>0</v>
      </c>
      <c r="CL51">
        <f t="shared" si="69"/>
        <v>0</v>
      </c>
      <c r="CM51">
        <f t="shared" si="69"/>
        <v>0</v>
      </c>
      <c r="CN51">
        <f t="shared" si="69"/>
        <v>0</v>
      </c>
      <c r="CO51">
        <f t="shared" si="69"/>
        <v>0</v>
      </c>
      <c r="CP51">
        <f t="shared" si="69"/>
        <v>0</v>
      </c>
      <c r="CQ51">
        <f t="shared" si="69"/>
        <v>0</v>
      </c>
      <c r="CR51">
        <f t="shared" si="69"/>
        <v>0</v>
      </c>
      <c r="CS51">
        <f t="shared" si="69"/>
        <v>0</v>
      </c>
      <c r="CT51">
        <f t="shared" si="69"/>
        <v>0</v>
      </c>
      <c r="CU51">
        <f t="shared" si="69"/>
        <v>0</v>
      </c>
      <c r="CV51">
        <f t="shared" si="69"/>
        <v>0</v>
      </c>
      <c r="CW51">
        <f t="shared" si="69"/>
        <v>0</v>
      </c>
      <c r="CX51">
        <f t="shared" si="69"/>
        <v>0</v>
      </c>
      <c r="CY51">
        <f t="shared" si="69"/>
        <v>0</v>
      </c>
      <c r="CZ51">
        <f t="shared" si="69"/>
        <v>0</v>
      </c>
      <c r="DA51">
        <f t="shared" si="69"/>
        <v>0</v>
      </c>
      <c r="DB51">
        <f t="shared" si="69"/>
        <v>0</v>
      </c>
      <c r="DC51">
        <f t="shared" si="69"/>
        <v>0</v>
      </c>
      <c r="DD51">
        <f t="shared" si="69"/>
        <v>0</v>
      </c>
      <c r="DE51">
        <f t="shared" si="69"/>
        <v>0</v>
      </c>
      <c r="DF51">
        <f t="shared" si="69"/>
        <v>0</v>
      </c>
      <c r="DG51">
        <f t="shared" si="69"/>
        <v>0</v>
      </c>
      <c r="DH51">
        <f t="shared" si="69"/>
        <v>0</v>
      </c>
      <c r="DI51">
        <f t="shared" si="69"/>
        <v>0</v>
      </c>
      <c r="DJ51">
        <f t="shared" si="69"/>
        <v>0</v>
      </c>
      <c r="DK51">
        <f t="shared" si="69"/>
        <v>0</v>
      </c>
      <c r="DL51">
        <f t="shared" si="69"/>
        <v>1.6986311720157931E-8</v>
      </c>
      <c r="DM51">
        <f t="shared" si="69"/>
        <v>0</v>
      </c>
      <c r="DN51">
        <f t="shared" si="69"/>
        <v>0</v>
      </c>
      <c r="DO51">
        <f t="shared" si="69"/>
        <v>0</v>
      </c>
      <c r="DP51">
        <f t="shared" si="69"/>
        <v>0</v>
      </c>
      <c r="DR51">
        <f ca="1"/>
        <v>2.6296203446643355E-5</v>
      </c>
      <c r="DS51">
        <v>48</v>
      </c>
      <c r="DT51" s="23">
        <f ca="1"/>
        <v>0</v>
      </c>
      <c r="DU51" s="23">
        <f ca="1"/>
        <v>0</v>
      </c>
      <c r="DV51" s="23">
        <f ca="1"/>
        <v>1.5515693115977177E-3</v>
      </c>
      <c r="DW51" s="23">
        <f ca="1"/>
        <v>0</v>
      </c>
      <c r="DX51" s="23">
        <f ca="1"/>
        <v>0</v>
      </c>
      <c r="DY51" s="23">
        <f ca="1"/>
        <v>0</v>
      </c>
      <c r="DZ51" s="23">
        <f ca="1"/>
        <v>0</v>
      </c>
      <c r="EA51" s="23">
        <f ca="1"/>
        <v>2.0463059043121256E-3</v>
      </c>
      <c r="EB51" s="23">
        <f ca="1"/>
        <v>2.0285412566596278E-4</v>
      </c>
      <c r="EC51" s="23">
        <f ca="1"/>
        <v>1.8704938127208321E-5</v>
      </c>
      <c r="ED51" s="23">
        <f ca="1"/>
        <v>6.4701273647269682E-4</v>
      </c>
      <c r="EE51" s="23">
        <f ca="1"/>
        <v>1.1374501373672239E-4</v>
      </c>
      <c r="EF51" s="23">
        <f ca="1"/>
        <v>1.5948551373104443E-3</v>
      </c>
      <c r="EG51" s="23">
        <f ca="1"/>
        <v>6.5095136495082616E-4</v>
      </c>
      <c r="EH51" s="23">
        <f ca="1"/>
        <v>3.3574777548364888E-5</v>
      </c>
      <c r="EI51" s="23">
        <f ca="1"/>
        <v>4.4649237506630567E-8</v>
      </c>
      <c r="EJ51" s="23">
        <f ca="1"/>
        <v>1.2077351010693876E-3</v>
      </c>
      <c r="EK51" s="23">
        <f ca="1"/>
        <v>7.3625294039152123E-4</v>
      </c>
      <c r="EL51" s="23">
        <f ca="1"/>
        <v>1.1941531982142567E-3</v>
      </c>
      <c r="EM51" s="23">
        <f ca="1"/>
        <v>2.5263235627626812E-4</v>
      </c>
      <c r="EN51" s="23">
        <f ca="1"/>
        <v>0</v>
      </c>
      <c r="EO51" s="23">
        <f ca="1"/>
        <v>6.6259444607020322E-6</v>
      </c>
      <c r="EP51" s="23">
        <f ca="1"/>
        <v>0</v>
      </c>
      <c r="EQ51" s="23">
        <f ca="1"/>
        <v>3.7316641210909275E-4</v>
      </c>
      <c r="ER51" s="23">
        <f ca="1"/>
        <v>6.6081848363481366E-6</v>
      </c>
      <c r="ES51" s="23">
        <f ca="1"/>
        <v>1.0525856754091029E-5</v>
      </c>
      <c r="ET51" s="23">
        <f ca="1"/>
        <v>6.6315929120919251E-8</v>
      </c>
      <c r="EU51" s="23">
        <f ca="1"/>
        <v>2.010456689534003E-6</v>
      </c>
      <c r="EV51" s="23">
        <f ca="1"/>
        <v>1.1162994177004388E-3</v>
      </c>
      <c r="EW51" s="23">
        <f ca="1"/>
        <v>1.1397011945382924E-4</v>
      </c>
      <c r="EX51" s="23">
        <f ca="1"/>
        <v>1.6890484922709149E-3</v>
      </c>
      <c r="EY51" s="23">
        <f ca="1"/>
        <v>6.4230135895249318E-5</v>
      </c>
      <c r="EZ51" s="23">
        <f ca="1"/>
        <v>2.8404472421600163E-3</v>
      </c>
      <c r="FA51" s="23">
        <f ca="1"/>
        <v>4.0131240689730311E-3</v>
      </c>
      <c r="FB51" s="23">
        <f ca="1"/>
        <v>1.1565798182153605E-3</v>
      </c>
      <c r="FC51" s="23">
        <f ca="1"/>
        <v>4.3117035576989264E-4</v>
      </c>
      <c r="FD51" s="23">
        <f ca="1"/>
        <v>9.2965160295135606E-6</v>
      </c>
      <c r="FE51" s="23">
        <f ca="1"/>
        <v>4.1752958051215162E-4</v>
      </c>
      <c r="FF51" s="23">
        <f ca="1"/>
        <v>3.4743843132314386E-4</v>
      </c>
      <c r="FG51" s="23">
        <f ca="1"/>
        <v>1.2180495431037877E-4</v>
      </c>
      <c r="FH51" s="23">
        <f ca="1"/>
        <v>7.465255365045479E-5</v>
      </c>
      <c r="FI51" s="23">
        <f ca="1"/>
        <v>4.8414655883812494E-4</v>
      </c>
      <c r="FJ51" s="23">
        <f ca="1"/>
        <v>1.5414517525646925E-3</v>
      </c>
      <c r="FK51" s="23">
        <f ca="1"/>
        <v>1.1961757156209688E-3</v>
      </c>
      <c r="FL51" s="23">
        <f ca="1"/>
        <v>1.0394721731074887E-3</v>
      </c>
      <c r="FM51" s="23">
        <f ca="1"/>
        <v>7.6279865214726324E-4</v>
      </c>
      <c r="FN51" s="23">
        <f ca="1"/>
        <v>8.7444376987348184E-4</v>
      </c>
      <c r="FO51" s="23">
        <f ca="1"/>
        <v>4.2324180216853774E-2</v>
      </c>
      <c r="FP51" s="23">
        <f ca="1"/>
        <v>5.0581646686679175E-3</v>
      </c>
      <c r="FQ51" s="23">
        <f ca="1"/>
        <v>1.7156377118352457E-4</v>
      </c>
      <c r="FR51" s="23">
        <f ca="1"/>
        <v>1.7847576301801816E-5</v>
      </c>
      <c r="FS51" s="23">
        <f ca="1"/>
        <v>0</v>
      </c>
    </row>
    <row r="52" spans="1:175" x14ac:dyDescent="0.3">
      <c r="A52" s="7">
        <v>49</v>
      </c>
      <c r="B52" s="17" t="s">
        <v>25</v>
      </c>
      <c r="C52" s="63" t="s">
        <v>241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583.47</v>
      </c>
      <c r="L52" s="1">
        <v>98.66</v>
      </c>
      <c r="M52" s="1">
        <v>22.91</v>
      </c>
      <c r="N52" s="1">
        <v>12650.37</v>
      </c>
      <c r="O52" s="1">
        <v>11716.55</v>
      </c>
      <c r="P52" s="1">
        <v>5119.6099999999997</v>
      </c>
      <c r="Q52" s="1">
        <v>50294.74</v>
      </c>
      <c r="R52" s="1">
        <v>7643.29</v>
      </c>
      <c r="S52" s="1">
        <v>285.33</v>
      </c>
      <c r="T52" s="1">
        <v>10234.07</v>
      </c>
      <c r="U52" s="1">
        <v>18283.86</v>
      </c>
      <c r="V52" s="1">
        <v>6229.09</v>
      </c>
      <c r="W52" s="1">
        <v>29255.27</v>
      </c>
      <c r="X52" s="1">
        <v>4079.53</v>
      </c>
      <c r="Y52" s="1">
        <v>66980.63</v>
      </c>
      <c r="Z52" s="1">
        <v>49443.06</v>
      </c>
      <c r="AA52" s="1">
        <v>58274.63</v>
      </c>
      <c r="AB52" s="1">
        <v>295.33</v>
      </c>
      <c r="AC52" s="1">
        <v>5470.02</v>
      </c>
      <c r="AD52" s="1">
        <v>3914.19</v>
      </c>
      <c r="AE52" s="1">
        <v>22.39</v>
      </c>
      <c r="AF52" s="1">
        <v>1143.51</v>
      </c>
      <c r="AG52" s="1">
        <v>4206.1899999999996</v>
      </c>
      <c r="AH52" s="1">
        <v>9689.19</v>
      </c>
      <c r="AI52" s="1">
        <v>15799.65</v>
      </c>
      <c r="AJ52" s="1">
        <v>2403.86</v>
      </c>
      <c r="AK52" s="1">
        <v>44927.46</v>
      </c>
      <c r="AL52" s="1">
        <v>2.38</v>
      </c>
      <c r="AM52" s="1">
        <v>0.26</v>
      </c>
      <c r="AN52" s="1">
        <v>14838.53</v>
      </c>
      <c r="AO52" s="1">
        <v>15543.83</v>
      </c>
      <c r="AP52" s="1">
        <v>5981.69</v>
      </c>
      <c r="AQ52" s="1">
        <v>15469.24</v>
      </c>
      <c r="AR52" s="1">
        <v>49913.96</v>
      </c>
      <c r="AS52" s="1">
        <v>7249</v>
      </c>
      <c r="AT52" s="1">
        <v>4769.5600000000004</v>
      </c>
      <c r="AU52" s="1">
        <v>4438.3599999999997</v>
      </c>
      <c r="AV52" s="1">
        <v>528.97</v>
      </c>
      <c r="AW52" s="1">
        <v>7031.57</v>
      </c>
      <c r="AX52" s="1">
        <v>7646.65</v>
      </c>
      <c r="AY52" s="1">
        <v>40671.339999999997</v>
      </c>
      <c r="AZ52" s="1">
        <v>9243111.6400000006</v>
      </c>
      <c r="BA52" s="1">
        <v>8871.15</v>
      </c>
      <c r="BB52" s="1">
        <v>2087.25</v>
      </c>
      <c r="BC52" s="1">
        <v>0</v>
      </c>
      <c r="BD52" s="19">
        <f t="shared" si="2"/>
        <v>9847222.2400000002</v>
      </c>
      <c r="BE52" s="1">
        <v>27274784.100000001</v>
      </c>
      <c r="BF52" s="1">
        <v>28607552.190000001</v>
      </c>
      <c r="BG52" s="1">
        <v>0</v>
      </c>
      <c r="BH52" s="1">
        <v>0</v>
      </c>
      <c r="BI52" s="1">
        <v>1052346</v>
      </c>
      <c r="BJ52" s="1">
        <f t="shared" si="3"/>
        <v>56934682.290000007</v>
      </c>
      <c r="BK52" s="1">
        <f t="shared" si="6"/>
        <v>66781904.530000009</v>
      </c>
      <c r="BL52" s="1">
        <v>0</v>
      </c>
      <c r="BM52" s="1">
        <f t="shared" si="4"/>
        <v>66781904.530000009</v>
      </c>
      <c r="BO52">
        <v>49</v>
      </c>
      <c r="BP52">
        <f t="shared" si="66"/>
        <v>1.4974116222618006E-8</v>
      </c>
      <c r="BQ52">
        <f t="shared" si="5"/>
        <v>0</v>
      </c>
      <c r="BR52">
        <f t="shared" si="69"/>
        <v>0</v>
      </c>
      <c r="BS52">
        <f t="shared" si="69"/>
        <v>0</v>
      </c>
      <c r="BT52">
        <f t="shared" si="69"/>
        <v>0</v>
      </c>
      <c r="BU52">
        <f t="shared" si="69"/>
        <v>0</v>
      </c>
      <c r="BV52">
        <f t="shared" si="69"/>
        <v>0</v>
      </c>
      <c r="BW52">
        <f t="shared" si="69"/>
        <v>0</v>
      </c>
      <c r="BX52">
        <f t="shared" si="69"/>
        <v>0</v>
      </c>
      <c r="BY52">
        <f t="shared" si="69"/>
        <v>0</v>
      </c>
      <c r="BZ52">
        <f t="shared" si="69"/>
        <v>0</v>
      </c>
      <c r="CA52">
        <f t="shared" si="69"/>
        <v>0</v>
      </c>
      <c r="CB52">
        <f t="shared" si="69"/>
        <v>0</v>
      </c>
      <c r="CC52">
        <f t="shared" si="69"/>
        <v>0</v>
      </c>
      <c r="CD52">
        <f t="shared" si="69"/>
        <v>0</v>
      </c>
      <c r="CE52">
        <f t="shared" si="69"/>
        <v>0</v>
      </c>
      <c r="CF52">
        <f t="shared" si="69"/>
        <v>0</v>
      </c>
      <c r="CG52">
        <f t="shared" si="69"/>
        <v>0</v>
      </c>
      <c r="CH52">
        <f t="shared" si="69"/>
        <v>0</v>
      </c>
      <c r="CI52">
        <f t="shared" si="69"/>
        <v>0</v>
      </c>
      <c r="CJ52">
        <f t="shared" si="69"/>
        <v>0</v>
      </c>
      <c r="CK52">
        <f t="shared" si="69"/>
        <v>0</v>
      </c>
      <c r="CL52">
        <f t="shared" si="69"/>
        <v>0</v>
      </c>
      <c r="CM52">
        <f t="shared" si="69"/>
        <v>0</v>
      </c>
      <c r="CN52">
        <f t="shared" si="69"/>
        <v>0</v>
      </c>
      <c r="CO52">
        <f t="shared" si="69"/>
        <v>0</v>
      </c>
      <c r="CP52">
        <f t="shared" si="69"/>
        <v>0</v>
      </c>
      <c r="CQ52">
        <f t="shared" si="69"/>
        <v>0</v>
      </c>
      <c r="CR52">
        <f t="shared" si="69"/>
        <v>0</v>
      </c>
      <c r="CS52">
        <f t="shared" si="69"/>
        <v>0</v>
      </c>
      <c r="CT52">
        <f t="shared" si="69"/>
        <v>0</v>
      </c>
      <c r="CU52">
        <f t="shared" si="69"/>
        <v>0</v>
      </c>
      <c r="CV52">
        <f t="shared" si="69"/>
        <v>0</v>
      </c>
      <c r="CW52">
        <f t="shared" si="69"/>
        <v>0</v>
      </c>
      <c r="CX52">
        <f t="shared" si="69"/>
        <v>0</v>
      </c>
      <c r="CY52">
        <f t="shared" si="69"/>
        <v>0</v>
      </c>
      <c r="CZ52">
        <f t="shared" si="69"/>
        <v>0</v>
      </c>
      <c r="DA52">
        <f t="shared" si="69"/>
        <v>0</v>
      </c>
      <c r="DB52">
        <f t="shared" si="69"/>
        <v>0</v>
      </c>
      <c r="DC52">
        <f t="shared" si="69"/>
        <v>0</v>
      </c>
      <c r="DD52">
        <f t="shared" si="69"/>
        <v>0</v>
      </c>
      <c r="DE52">
        <f t="shared" si="69"/>
        <v>0</v>
      </c>
      <c r="DF52">
        <f t="shared" si="69"/>
        <v>0</v>
      </c>
      <c r="DG52">
        <f t="shared" si="69"/>
        <v>0</v>
      </c>
      <c r="DH52">
        <f t="shared" si="69"/>
        <v>0</v>
      </c>
      <c r="DI52">
        <f t="shared" si="69"/>
        <v>0</v>
      </c>
      <c r="DJ52">
        <f t="shared" si="69"/>
        <v>0</v>
      </c>
      <c r="DK52">
        <f t="shared" si="69"/>
        <v>0</v>
      </c>
      <c r="DL52">
        <f t="shared" si="69"/>
        <v>0</v>
      </c>
      <c r="DM52">
        <f t="shared" si="69"/>
        <v>1.4974116222618006E-8</v>
      </c>
      <c r="DN52">
        <f t="shared" si="69"/>
        <v>0</v>
      </c>
      <c r="DO52">
        <f t="shared" si="69"/>
        <v>0</v>
      </c>
      <c r="DP52">
        <f t="shared" si="69"/>
        <v>0</v>
      </c>
      <c r="DR52">
        <f ca="1"/>
        <v>1.0996782869199193E-5</v>
      </c>
      <c r="DS52">
        <v>49</v>
      </c>
      <c r="DT52" s="23">
        <f ca="1"/>
        <v>0</v>
      </c>
      <c r="DU52" s="23">
        <f ca="1"/>
        <v>0</v>
      </c>
      <c r="DV52" s="23">
        <f ca="1"/>
        <v>0</v>
      </c>
      <c r="DW52" s="23">
        <f ca="1"/>
        <v>0</v>
      </c>
      <c r="DX52" s="23">
        <f ca="1"/>
        <v>0</v>
      </c>
      <c r="DY52" s="23">
        <f ca="1"/>
        <v>0</v>
      </c>
      <c r="DZ52" s="23">
        <f ca="1"/>
        <v>0</v>
      </c>
      <c r="EA52" s="23">
        <f ca="1"/>
        <v>2.4378173581728472E-5</v>
      </c>
      <c r="EB52" s="23">
        <f ca="1"/>
        <v>6.1555648627330262E-5</v>
      </c>
      <c r="EC52" s="23">
        <f ca="1"/>
        <v>2.1151536648289371E-6</v>
      </c>
      <c r="ED52" s="23">
        <f ca="1"/>
        <v>1.75366193202052E-4</v>
      </c>
      <c r="EE52" s="23">
        <f ca="1"/>
        <v>4.9611252596411794E-5</v>
      </c>
      <c r="EF52" s="23">
        <f ca="1"/>
        <v>1.151261772995301E-3</v>
      </c>
      <c r="EG52" s="23">
        <f ca="1"/>
        <v>1.9780087782373025E-4</v>
      </c>
      <c r="EH52" s="23">
        <f ca="1"/>
        <v>3.9337445810233899E-4</v>
      </c>
      <c r="EI52" s="23">
        <f ca="1"/>
        <v>1.9599641442718307E-5</v>
      </c>
      <c r="EJ52" s="23">
        <f ca="1"/>
        <v>2.1989626068856787E-4</v>
      </c>
      <c r="EK52" s="23">
        <f ca="1"/>
        <v>1.5639544644909732E-4</v>
      </c>
      <c r="EL52" s="23">
        <f ca="1"/>
        <v>8.5577567509168616E-5</v>
      </c>
      <c r="EM52" s="23">
        <f ca="1"/>
        <v>1.0742232438778194E-3</v>
      </c>
      <c r="EN52" s="23">
        <f ca="1"/>
        <v>7.0244702245761975E-5</v>
      </c>
      <c r="EO52" s="23">
        <f ca="1"/>
        <v>1.5396755385893183E-4</v>
      </c>
      <c r="EP52" s="23">
        <f ca="1"/>
        <v>2.9846075712837921E-4</v>
      </c>
      <c r="EQ52" s="23">
        <f ca="1"/>
        <v>2.2141646395315134E-4</v>
      </c>
      <c r="ER52" s="23">
        <f ca="1"/>
        <v>2.8687273669244379E-5</v>
      </c>
      <c r="ES52" s="23">
        <f ca="1"/>
        <v>3.6538042240140254E-4</v>
      </c>
      <c r="ET52" s="23">
        <f ca="1"/>
        <v>5.5942488492631661E-5</v>
      </c>
      <c r="EU52" s="23">
        <f ca="1"/>
        <v>1.3255042779348152E-6</v>
      </c>
      <c r="EV52" s="23">
        <f ca="1"/>
        <v>6.7859928718322924E-4</v>
      </c>
      <c r="EW52" s="23">
        <f ca="1"/>
        <v>1.0753922670491834E-5</v>
      </c>
      <c r="EX52" s="23">
        <f ca="1"/>
        <v>2.0280434708740955E-4</v>
      </c>
      <c r="EY52" s="23">
        <f ca="1"/>
        <v>5.5219660426372736E-5</v>
      </c>
      <c r="EZ52" s="23">
        <f ca="1"/>
        <v>8.7573635036684752E-4</v>
      </c>
      <c r="FA52" s="23">
        <f ca="1"/>
        <v>3.1616368538836927E-4</v>
      </c>
      <c r="FB52" s="23">
        <f ca="1"/>
        <v>3.7323190792826745E-6</v>
      </c>
      <c r="FC52" s="23">
        <f ca="1"/>
        <v>9.4205287815270664E-5</v>
      </c>
      <c r="FD52" s="23">
        <f ca="1"/>
        <v>6.0874026741722723E-4</v>
      </c>
      <c r="FE52" s="23">
        <f ca="1"/>
        <v>2.7848258604208551E-3</v>
      </c>
      <c r="FF52" s="23">
        <f ca="1"/>
        <v>5.7034976474370136E-4</v>
      </c>
      <c r="FG52" s="23">
        <f ca="1"/>
        <v>2.3574859449139869E-4</v>
      </c>
      <c r="FH52" s="23">
        <f ca="1"/>
        <v>7.9468799157298515E-4</v>
      </c>
      <c r="FI52" s="23">
        <f ca="1"/>
        <v>1.9403389670835677E-4</v>
      </c>
      <c r="FJ52" s="23">
        <f ca="1"/>
        <v>9.8596651073900817E-4</v>
      </c>
      <c r="FK52" s="23">
        <f ca="1"/>
        <v>6.2052664695864436E-4</v>
      </c>
      <c r="FL52" s="23">
        <f ca="1"/>
        <v>6.2058372881951685E-4</v>
      </c>
      <c r="FM52" s="23">
        <f ca="1"/>
        <v>3.6762105838562625E-4</v>
      </c>
      <c r="FN52" s="23">
        <f ca="1"/>
        <v>7.6929494005311435E-4</v>
      </c>
      <c r="FO52" s="23">
        <f ca="1"/>
        <v>6.9085605931652804E-4</v>
      </c>
      <c r="FP52" s="23">
        <f ca="1"/>
        <v>0.13840742795599334</v>
      </c>
      <c r="FQ52" s="23">
        <f ca="1"/>
        <v>3.7377891781964023E-4</v>
      </c>
      <c r="FR52" s="23">
        <f ca="1"/>
        <v>4.3097693853252473E-5</v>
      </c>
      <c r="FS52" s="23">
        <f ca="1"/>
        <v>0</v>
      </c>
    </row>
    <row r="53" spans="1:175" x14ac:dyDescent="0.3">
      <c r="A53" s="7">
        <v>50</v>
      </c>
      <c r="B53" s="17" t="s">
        <v>26</v>
      </c>
      <c r="C53" s="63" t="s">
        <v>241</v>
      </c>
      <c r="D53" s="1">
        <v>12.84</v>
      </c>
      <c r="E53" s="1">
        <v>6.82</v>
      </c>
      <c r="F53" s="1">
        <v>3.44</v>
      </c>
      <c r="G53" s="1">
        <v>69.489999999999995</v>
      </c>
      <c r="H53" s="1">
        <v>12.12</v>
      </c>
      <c r="I53" s="1">
        <v>0</v>
      </c>
      <c r="J53" s="1">
        <v>44.6</v>
      </c>
      <c r="K53" s="1">
        <v>4768.97</v>
      </c>
      <c r="L53" s="1">
        <v>208.64</v>
      </c>
      <c r="M53" s="1">
        <v>6034.13</v>
      </c>
      <c r="N53" s="1">
        <v>8021.96</v>
      </c>
      <c r="O53" s="1">
        <v>5144.3999999999996</v>
      </c>
      <c r="P53" s="1">
        <v>209.66</v>
      </c>
      <c r="Q53" s="1">
        <v>83080.639999999999</v>
      </c>
      <c r="R53" s="1">
        <v>8326.7999999999993</v>
      </c>
      <c r="S53" s="1">
        <v>89.15</v>
      </c>
      <c r="T53" s="1">
        <v>8120.2</v>
      </c>
      <c r="U53" s="1">
        <v>28463.16</v>
      </c>
      <c r="V53" s="1">
        <v>5352.09</v>
      </c>
      <c r="W53" s="1">
        <v>8153.15</v>
      </c>
      <c r="X53" s="1">
        <v>59825.99</v>
      </c>
      <c r="Y53" s="1">
        <v>99909.32</v>
      </c>
      <c r="Z53" s="1">
        <v>5836.64</v>
      </c>
      <c r="AA53" s="1">
        <v>18924.59</v>
      </c>
      <c r="AB53" s="1">
        <v>691.68</v>
      </c>
      <c r="AC53" s="1">
        <v>1465.79</v>
      </c>
      <c r="AD53" s="1">
        <v>3956.78</v>
      </c>
      <c r="AE53" s="1">
        <v>63.5</v>
      </c>
      <c r="AF53" s="1">
        <v>176.09</v>
      </c>
      <c r="AG53" s="1">
        <v>4501.57</v>
      </c>
      <c r="AH53" s="1">
        <v>10197.43</v>
      </c>
      <c r="AI53" s="1">
        <v>18375.009999999998</v>
      </c>
      <c r="AJ53" s="1">
        <v>789.41</v>
      </c>
      <c r="AK53" s="1">
        <v>7002.2</v>
      </c>
      <c r="AL53" s="1">
        <v>486.88</v>
      </c>
      <c r="AM53" s="1">
        <v>5.99</v>
      </c>
      <c r="AN53" s="1">
        <v>3640.58</v>
      </c>
      <c r="AO53" s="1">
        <v>74.16</v>
      </c>
      <c r="AP53" s="1">
        <v>861.58</v>
      </c>
      <c r="AQ53" s="1">
        <v>0</v>
      </c>
      <c r="AR53" s="1">
        <v>440.04</v>
      </c>
      <c r="AS53" s="1">
        <v>1417.31</v>
      </c>
      <c r="AT53" s="1">
        <v>11139.43</v>
      </c>
      <c r="AU53" s="1">
        <v>2047.5</v>
      </c>
      <c r="AV53" s="1">
        <v>244.03</v>
      </c>
      <c r="AW53" s="1">
        <v>1457.67</v>
      </c>
      <c r="AX53" s="1">
        <v>171.25</v>
      </c>
      <c r="AY53" s="1">
        <v>46006.66</v>
      </c>
      <c r="AZ53" s="1">
        <v>107282.2</v>
      </c>
      <c r="BA53" s="1">
        <v>1657269.87</v>
      </c>
      <c r="BB53" s="1">
        <v>1456.33</v>
      </c>
      <c r="BC53" s="1">
        <v>0</v>
      </c>
      <c r="BD53" s="19">
        <f t="shared" si="2"/>
        <v>2231839.7400000002</v>
      </c>
      <c r="BE53" s="1">
        <v>13013996.84</v>
      </c>
      <c r="BF53" s="1">
        <v>8487845.4900000002</v>
      </c>
      <c r="BG53" s="1">
        <v>0</v>
      </c>
      <c r="BH53" s="1">
        <v>0</v>
      </c>
      <c r="BI53" s="1">
        <v>0</v>
      </c>
      <c r="BJ53" s="1">
        <f t="shared" si="3"/>
        <v>21501842.329999998</v>
      </c>
      <c r="BK53" s="1">
        <f t="shared" si="6"/>
        <v>23733682.07</v>
      </c>
      <c r="BL53" s="1">
        <v>0</v>
      </c>
      <c r="BM53" s="1">
        <f t="shared" si="4"/>
        <v>23733682.07</v>
      </c>
      <c r="BO53">
        <v>50</v>
      </c>
      <c r="BP53">
        <f t="shared" si="66"/>
        <v>4.2134212342214963E-8</v>
      </c>
      <c r="BQ53">
        <f t="shared" si="5"/>
        <v>0</v>
      </c>
      <c r="BR53">
        <f t="shared" si="69"/>
        <v>0</v>
      </c>
      <c r="BS53">
        <f t="shared" si="69"/>
        <v>0</v>
      </c>
      <c r="BT53">
        <f t="shared" si="69"/>
        <v>0</v>
      </c>
      <c r="BU53">
        <f t="shared" si="69"/>
        <v>0</v>
      </c>
      <c r="BV53">
        <f t="shared" si="69"/>
        <v>0</v>
      </c>
      <c r="BW53">
        <f t="shared" si="69"/>
        <v>0</v>
      </c>
      <c r="BX53">
        <f t="shared" si="69"/>
        <v>0</v>
      </c>
      <c r="BY53">
        <f t="shared" si="69"/>
        <v>0</v>
      </c>
      <c r="BZ53">
        <f t="shared" si="69"/>
        <v>0</v>
      </c>
      <c r="CA53">
        <f t="shared" si="69"/>
        <v>0</v>
      </c>
      <c r="CB53">
        <f t="shared" si="69"/>
        <v>0</v>
      </c>
      <c r="CC53">
        <f t="shared" si="69"/>
        <v>0</v>
      </c>
      <c r="CD53">
        <f t="shared" si="69"/>
        <v>0</v>
      </c>
      <c r="CE53">
        <f t="shared" si="69"/>
        <v>0</v>
      </c>
      <c r="CF53">
        <f t="shared" si="69"/>
        <v>0</v>
      </c>
      <c r="CG53">
        <f t="shared" si="69"/>
        <v>0</v>
      </c>
      <c r="CH53">
        <f t="shared" si="69"/>
        <v>0</v>
      </c>
      <c r="CI53">
        <f t="shared" si="69"/>
        <v>0</v>
      </c>
      <c r="CJ53">
        <f t="shared" si="69"/>
        <v>0</v>
      </c>
      <c r="CK53">
        <f t="shared" si="69"/>
        <v>0</v>
      </c>
      <c r="CL53">
        <f t="shared" si="69"/>
        <v>0</v>
      </c>
      <c r="CM53">
        <f t="shared" si="69"/>
        <v>0</v>
      </c>
      <c r="CN53">
        <f t="shared" si="69"/>
        <v>0</v>
      </c>
      <c r="CO53">
        <f t="shared" si="69"/>
        <v>0</v>
      </c>
      <c r="CP53">
        <f t="shared" si="69"/>
        <v>0</v>
      </c>
      <c r="CQ53">
        <f t="shared" si="69"/>
        <v>0</v>
      </c>
      <c r="CR53">
        <f t="shared" si="69"/>
        <v>0</v>
      </c>
      <c r="CS53">
        <f t="shared" si="69"/>
        <v>0</v>
      </c>
      <c r="CT53">
        <f t="shared" si="69"/>
        <v>0</v>
      </c>
      <c r="CU53">
        <f t="shared" si="69"/>
        <v>0</v>
      </c>
      <c r="CV53">
        <f t="shared" si="69"/>
        <v>0</v>
      </c>
      <c r="CW53">
        <f t="shared" si="69"/>
        <v>0</v>
      </c>
      <c r="CX53">
        <f t="shared" si="69"/>
        <v>0</v>
      </c>
      <c r="CY53">
        <f t="shared" si="69"/>
        <v>0</v>
      </c>
      <c r="CZ53">
        <f t="shared" si="69"/>
        <v>0</v>
      </c>
      <c r="DA53">
        <f t="shared" si="69"/>
        <v>0</v>
      </c>
      <c r="DB53">
        <f t="shared" si="69"/>
        <v>0</v>
      </c>
      <c r="DC53">
        <f t="shared" si="69"/>
        <v>0</v>
      </c>
      <c r="DD53">
        <f t="shared" si="69"/>
        <v>0</v>
      </c>
      <c r="DE53">
        <f t="shared" si="69"/>
        <v>0</v>
      </c>
      <c r="DF53">
        <f t="shared" si="69"/>
        <v>0</v>
      </c>
      <c r="DG53">
        <f t="shared" si="69"/>
        <v>0</v>
      </c>
      <c r="DH53">
        <f t="shared" si="69"/>
        <v>0</v>
      </c>
      <c r="DI53">
        <f t="shared" si="69"/>
        <v>0</v>
      </c>
      <c r="DJ53">
        <f t="shared" si="69"/>
        <v>0</v>
      </c>
      <c r="DK53">
        <f t="shared" si="69"/>
        <v>0</v>
      </c>
      <c r="DL53">
        <f t="shared" si="69"/>
        <v>0</v>
      </c>
      <c r="DM53">
        <f t="shared" si="69"/>
        <v>0</v>
      </c>
      <c r="DN53">
        <f t="shared" si="69"/>
        <v>4.2134212342214963E-8</v>
      </c>
      <c r="DO53">
        <f t="shared" si="69"/>
        <v>0</v>
      </c>
      <c r="DP53">
        <f t="shared" si="69"/>
        <v>0</v>
      </c>
      <c r="DR53">
        <f ca="1"/>
        <v>3.8050749212088016E-5</v>
      </c>
      <c r="DS53">
        <v>50</v>
      </c>
      <c r="DT53" s="23">
        <f ca="1"/>
        <v>1.807517577094876E-7</v>
      </c>
      <c r="DU53" s="23">
        <f ca="1"/>
        <v>2.6028738954300547E-7</v>
      </c>
      <c r="DV53" s="23">
        <f ca="1"/>
        <v>2.7461502649454634E-7</v>
      </c>
      <c r="DW53" s="23">
        <f ca="1"/>
        <v>2.7021938709567344E-6</v>
      </c>
      <c r="DX53" s="23">
        <f ca="1"/>
        <v>4.8609001094773359E-6</v>
      </c>
      <c r="DY53" s="23">
        <f ca="1"/>
        <v>0</v>
      </c>
      <c r="DZ53" s="23">
        <f ca="1"/>
        <v>2.6150666131814015E-6</v>
      </c>
      <c r="EA53" s="23">
        <f ca="1"/>
        <v>1.9925408070004563E-4</v>
      </c>
      <c r="EB53" s="23">
        <f ca="1"/>
        <v>1.3017403739718411E-4</v>
      </c>
      <c r="EC53" s="23">
        <f ca="1"/>
        <v>5.5709786920795431E-4</v>
      </c>
      <c r="ED53" s="23">
        <f ca="1"/>
        <v>1.1120469893126707E-4</v>
      </c>
      <c r="EE53" s="23">
        <f ca="1"/>
        <v>2.178287361526907E-5</v>
      </c>
      <c r="EF53" s="23">
        <f ca="1"/>
        <v>4.7146861445734108E-5</v>
      </c>
      <c r="EG53" s="23">
        <f ca="1"/>
        <v>3.267423894060754E-4</v>
      </c>
      <c r="EH53" s="23">
        <f ca="1"/>
        <v>4.2855242149997654E-4</v>
      </c>
      <c r="EI53" s="23">
        <f ca="1"/>
        <v>6.1238146518709468E-6</v>
      </c>
      <c r="EJ53" s="23">
        <f ca="1"/>
        <v>1.7447619725517892E-4</v>
      </c>
      <c r="EK53" s="23">
        <f ca="1"/>
        <v>2.4346656644450837E-4</v>
      </c>
      <c r="EL53" s="23">
        <f ca="1"/>
        <v>7.3529013594304509E-5</v>
      </c>
      <c r="EM53" s="23">
        <f ca="1"/>
        <v>2.9937523190941132E-4</v>
      </c>
      <c r="EN53" s="23">
        <f ca="1"/>
        <v>1.0301330923189517E-3</v>
      </c>
      <c r="EO53" s="23">
        <f ca="1"/>
        <v>2.2966033027920543E-4</v>
      </c>
      <c r="EP53" s="23">
        <f ca="1"/>
        <v>3.5232608853209797E-5</v>
      </c>
      <c r="EQ53" s="23">
        <f ca="1"/>
        <v>7.1904631562022252E-5</v>
      </c>
      <c r="ER53" s="23">
        <f ca="1"/>
        <v>6.7187259850143741E-5</v>
      </c>
      <c r="ES53" s="23">
        <f ca="1"/>
        <v>9.7910239697798505E-5</v>
      </c>
      <c r="ET53" s="23">
        <f ca="1"/>
        <v>5.6551194402385968E-5</v>
      </c>
      <c r="EU53" s="23">
        <f ca="1"/>
        <v>3.7592461656480916E-6</v>
      </c>
      <c r="EV53" s="23">
        <f ca="1"/>
        <v>1.0449803541735082E-4</v>
      </c>
      <c r="EW53" s="23">
        <f ca="1"/>
        <v>1.1509117675570036E-5</v>
      </c>
      <c r="EX53" s="23">
        <f ca="1"/>
        <v>2.1344231386932888E-4</v>
      </c>
      <c r="EY53" s="23">
        <f ca="1"/>
        <v>6.4220524665495964E-5</v>
      </c>
      <c r="EZ53" s="23">
        <f ca="1"/>
        <v>2.8758539696284018E-4</v>
      </c>
      <c r="FA53" s="23">
        <f ca="1"/>
        <v>4.9275907381063588E-5</v>
      </c>
      <c r="FB53" s="23">
        <f ca="1"/>
        <v>7.6352584593325577E-4</v>
      </c>
      <c r="FC53" s="23">
        <f ca="1"/>
        <v>2.1703449000518124E-3</v>
      </c>
      <c r="FD53" s="23">
        <f ca="1"/>
        <v>1.4935223655940371E-4</v>
      </c>
      <c r="FE53" s="23">
        <f ca="1"/>
        <v>1.32864735273617E-5</v>
      </c>
      <c r="FF53" s="23">
        <f ca="1"/>
        <v>8.2151022588579194E-5</v>
      </c>
      <c r="FG53" s="23">
        <f ca="1"/>
        <v>0</v>
      </c>
      <c r="FH53" s="23">
        <f ca="1"/>
        <v>7.0059459079539352E-6</v>
      </c>
      <c r="FI53" s="23">
        <f ca="1"/>
        <v>3.7937119898430281E-5</v>
      </c>
      <c r="FJ53" s="23">
        <f ca="1"/>
        <v>2.3027501339162168E-3</v>
      </c>
      <c r="FK53" s="23">
        <f ca="1"/>
        <v>2.8626076065209322E-4</v>
      </c>
      <c r="FL53" s="23">
        <f ca="1"/>
        <v>2.8629420826101041E-4</v>
      </c>
      <c r="FM53" s="23">
        <f ca="1"/>
        <v>7.6209180620682976E-5</v>
      </c>
      <c r="FN53" s="23">
        <f ca="1"/>
        <v>1.7228689489396775E-5</v>
      </c>
      <c r="FO53" s="23">
        <f ca="1"/>
        <v>7.8148346796332111E-4</v>
      </c>
      <c r="FP53" s="23">
        <f ca="1"/>
        <v>1.6064561314181494E-3</v>
      </c>
      <c r="FQ53" s="23">
        <f ca="1"/>
        <v>6.9827760610934986E-2</v>
      </c>
      <c r="FR53" s="23">
        <f ca="1"/>
        <v>3.0070410582971453E-5</v>
      </c>
      <c r="FS53" s="23">
        <f ca="1"/>
        <v>0</v>
      </c>
    </row>
    <row r="54" spans="1:175" x14ac:dyDescent="0.3">
      <c r="A54" s="7">
        <v>51</v>
      </c>
      <c r="B54" s="17" t="s">
        <v>27</v>
      </c>
      <c r="C54" s="63" t="s">
        <v>241</v>
      </c>
      <c r="D54" s="1">
        <v>1388.33</v>
      </c>
      <c r="E54" s="1">
        <v>12881.02</v>
      </c>
      <c r="F54" s="1">
        <v>2014.07</v>
      </c>
      <c r="G54" s="1">
        <v>80</v>
      </c>
      <c r="H54" s="1">
        <v>359.91</v>
      </c>
      <c r="I54" s="1">
        <v>27.39</v>
      </c>
      <c r="J54" s="1">
        <v>3814.05</v>
      </c>
      <c r="K54" s="1">
        <v>20.190000000000001</v>
      </c>
      <c r="L54" s="1">
        <v>69.48</v>
      </c>
      <c r="M54" s="1">
        <v>465.77</v>
      </c>
      <c r="N54" s="1">
        <v>52687.199999999997</v>
      </c>
      <c r="O54" s="1">
        <v>1921.96</v>
      </c>
      <c r="P54" s="1">
        <v>2631.23</v>
      </c>
      <c r="Q54" s="1">
        <v>2835.21</v>
      </c>
      <c r="R54" s="1">
        <v>5741.09</v>
      </c>
      <c r="S54" s="1">
        <v>534.9</v>
      </c>
      <c r="T54" s="1">
        <v>48670.41</v>
      </c>
      <c r="U54" s="1">
        <v>339348.67</v>
      </c>
      <c r="V54" s="1">
        <v>153550.21</v>
      </c>
      <c r="W54" s="1">
        <v>3042.17</v>
      </c>
      <c r="X54" s="1">
        <v>11628.68</v>
      </c>
      <c r="Y54" s="1">
        <v>21709.439999999999</v>
      </c>
      <c r="Z54" s="1">
        <v>13414.06</v>
      </c>
      <c r="AA54" s="1">
        <v>7245.81</v>
      </c>
      <c r="AB54" s="1">
        <v>346.24</v>
      </c>
      <c r="AC54" s="1">
        <v>1220.58</v>
      </c>
      <c r="AD54" s="1">
        <v>920.99</v>
      </c>
      <c r="AE54" s="1">
        <v>354.11</v>
      </c>
      <c r="AF54" s="1">
        <v>1027.03</v>
      </c>
      <c r="AG54" s="1">
        <v>53846.15</v>
      </c>
      <c r="AH54" s="1">
        <v>19.899999999999999</v>
      </c>
      <c r="AI54" s="1">
        <v>310486.05</v>
      </c>
      <c r="AJ54" s="1">
        <v>2145.56</v>
      </c>
      <c r="AK54" s="1">
        <v>552581.94999999995</v>
      </c>
      <c r="AL54" s="1">
        <v>2636.03</v>
      </c>
      <c r="AM54" s="1">
        <v>0.01</v>
      </c>
      <c r="AN54" s="1">
        <v>426350.84</v>
      </c>
      <c r="AO54" s="1">
        <v>1570.92</v>
      </c>
      <c r="AP54" s="1">
        <v>7934.12</v>
      </c>
      <c r="AQ54" s="1">
        <v>12137.21</v>
      </c>
      <c r="AR54" s="1">
        <v>29926.61</v>
      </c>
      <c r="AS54" s="1">
        <v>76410.25</v>
      </c>
      <c r="AT54" s="1">
        <v>979.03</v>
      </c>
      <c r="AU54" s="1">
        <v>1972.82</v>
      </c>
      <c r="AV54" s="1">
        <v>235.13</v>
      </c>
      <c r="AW54" s="1">
        <v>1876.61</v>
      </c>
      <c r="AX54" s="1">
        <v>8972.77</v>
      </c>
      <c r="AY54" s="1">
        <v>175979.72</v>
      </c>
      <c r="AZ54" s="1">
        <v>782607.15</v>
      </c>
      <c r="BA54" s="1">
        <v>27402.31</v>
      </c>
      <c r="BB54" s="1">
        <v>16025308.869999999</v>
      </c>
      <c r="BC54" s="1">
        <v>0</v>
      </c>
      <c r="BD54" s="19">
        <f t="shared" si="2"/>
        <v>19191330.210000001</v>
      </c>
      <c r="BE54" s="1">
        <v>21985632.949999999</v>
      </c>
      <c r="BF54" s="1">
        <v>7170711.7999999998</v>
      </c>
      <c r="BG54" s="1">
        <v>0</v>
      </c>
      <c r="BH54" s="1">
        <v>0</v>
      </c>
      <c r="BI54" s="1">
        <v>82990.66</v>
      </c>
      <c r="BJ54" s="1">
        <f t="shared" si="3"/>
        <v>29239335.41</v>
      </c>
      <c r="BK54" s="1">
        <f t="shared" si="6"/>
        <v>48430665.620000005</v>
      </c>
      <c r="BL54" s="1">
        <v>0</v>
      </c>
      <c r="BM54" s="1">
        <f t="shared" si="4"/>
        <v>48430665.620000005</v>
      </c>
      <c r="BO54">
        <v>51</v>
      </c>
      <c r="BP54">
        <f t="shared" si="66"/>
        <v>2.0648074669183121E-8</v>
      </c>
      <c r="BQ54">
        <f t="shared" si="5"/>
        <v>0</v>
      </c>
      <c r="BR54">
        <f t="shared" si="69"/>
        <v>0</v>
      </c>
      <c r="BS54">
        <f t="shared" si="69"/>
        <v>0</v>
      </c>
      <c r="BT54">
        <f t="shared" si="69"/>
        <v>0</v>
      </c>
      <c r="BU54">
        <f t="shared" si="69"/>
        <v>0</v>
      </c>
      <c r="BV54">
        <f t="shared" si="69"/>
        <v>0</v>
      </c>
      <c r="BW54">
        <f t="shared" si="69"/>
        <v>0</v>
      </c>
      <c r="BX54">
        <f t="shared" si="69"/>
        <v>0</v>
      </c>
      <c r="BY54">
        <f t="shared" si="69"/>
        <v>0</v>
      </c>
      <c r="BZ54">
        <f t="shared" si="69"/>
        <v>0</v>
      </c>
      <c r="CA54">
        <f t="shared" si="69"/>
        <v>0</v>
      </c>
      <c r="CB54">
        <f t="shared" si="69"/>
        <v>0</v>
      </c>
      <c r="CC54">
        <f t="shared" si="69"/>
        <v>0</v>
      </c>
      <c r="CD54">
        <f t="shared" si="69"/>
        <v>0</v>
      </c>
      <c r="CE54">
        <f t="shared" si="69"/>
        <v>0</v>
      </c>
      <c r="CF54">
        <f t="shared" si="69"/>
        <v>0</v>
      </c>
      <c r="CG54">
        <f t="shared" ref="BR54:DP55" si="70">IF($BO54=CG$3, $BP54, 0)</f>
        <v>0</v>
      </c>
      <c r="CH54">
        <f t="shared" si="70"/>
        <v>0</v>
      </c>
      <c r="CI54">
        <f t="shared" si="70"/>
        <v>0</v>
      </c>
      <c r="CJ54">
        <f t="shared" si="70"/>
        <v>0</v>
      </c>
      <c r="CK54">
        <f t="shared" si="70"/>
        <v>0</v>
      </c>
      <c r="CL54">
        <f t="shared" si="70"/>
        <v>0</v>
      </c>
      <c r="CM54">
        <f t="shared" si="70"/>
        <v>0</v>
      </c>
      <c r="CN54">
        <f t="shared" si="70"/>
        <v>0</v>
      </c>
      <c r="CO54">
        <f t="shared" si="70"/>
        <v>0</v>
      </c>
      <c r="CP54">
        <f t="shared" si="70"/>
        <v>0</v>
      </c>
      <c r="CQ54">
        <f t="shared" si="70"/>
        <v>0</v>
      </c>
      <c r="CR54">
        <f t="shared" si="70"/>
        <v>0</v>
      </c>
      <c r="CS54">
        <f t="shared" si="70"/>
        <v>0</v>
      </c>
      <c r="CT54">
        <f t="shared" si="70"/>
        <v>0</v>
      </c>
      <c r="CU54">
        <f t="shared" si="70"/>
        <v>0</v>
      </c>
      <c r="CV54">
        <f t="shared" si="70"/>
        <v>0</v>
      </c>
      <c r="CW54">
        <f t="shared" si="70"/>
        <v>0</v>
      </c>
      <c r="CX54">
        <f t="shared" si="70"/>
        <v>0</v>
      </c>
      <c r="CY54">
        <f t="shared" si="70"/>
        <v>0</v>
      </c>
      <c r="CZ54">
        <f t="shared" si="70"/>
        <v>0</v>
      </c>
      <c r="DA54">
        <f t="shared" si="70"/>
        <v>0</v>
      </c>
      <c r="DB54">
        <f t="shared" si="70"/>
        <v>0</v>
      </c>
      <c r="DC54">
        <f t="shared" si="70"/>
        <v>0</v>
      </c>
      <c r="DD54">
        <f t="shared" si="70"/>
        <v>0</v>
      </c>
      <c r="DE54">
        <f t="shared" si="70"/>
        <v>0</v>
      </c>
      <c r="DF54">
        <f t="shared" si="70"/>
        <v>0</v>
      </c>
      <c r="DG54">
        <f t="shared" si="70"/>
        <v>0</v>
      </c>
      <c r="DH54">
        <f t="shared" si="70"/>
        <v>0</v>
      </c>
      <c r="DI54">
        <f t="shared" si="70"/>
        <v>0</v>
      </c>
      <c r="DJ54">
        <f t="shared" si="70"/>
        <v>0</v>
      </c>
      <c r="DK54">
        <f t="shared" si="70"/>
        <v>0</v>
      </c>
      <c r="DL54">
        <f t="shared" si="70"/>
        <v>0</v>
      </c>
      <c r="DM54">
        <f t="shared" si="70"/>
        <v>0</v>
      </c>
      <c r="DN54">
        <f t="shared" si="70"/>
        <v>0</v>
      </c>
      <c r="DO54">
        <f t="shared" si="70"/>
        <v>2.0648074669183121E-8</v>
      </c>
      <c r="DP54">
        <f t="shared" si="70"/>
        <v>0</v>
      </c>
      <c r="DR54">
        <f ca="1"/>
        <v>2.3007517229122069E-5</v>
      </c>
      <c r="DS54">
        <v>51</v>
      </c>
      <c r="DT54" s="23">
        <f ca="1"/>
        <v>1.9543854188536834E-5</v>
      </c>
      <c r="DU54" s="23">
        <f ca="1"/>
        <v>4.9160807484622355E-4</v>
      </c>
      <c r="DV54" s="23">
        <f ca="1"/>
        <v>1.6078310651507878E-4</v>
      </c>
      <c r="DW54" s="23">
        <f ca="1"/>
        <v>3.1108865977340448E-6</v>
      </c>
      <c r="DX54" s="23">
        <f ca="1"/>
        <v>1.443470757757416E-4</v>
      </c>
      <c r="DY54" s="23">
        <f ca="1"/>
        <v>1.8998413226724421E-5</v>
      </c>
      <c r="DZ54" s="23">
        <f ca="1"/>
        <v>2.2363217076243328E-4</v>
      </c>
      <c r="EA54" s="23">
        <f ca="1"/>
        <v>8.4356577821498598E-7</v>
      </c>
      <c r="EB54" s="23">
        <f ca="1"/>
        <v>4.3349751334146633E-5</v>
      </c>
      <c r="EC54" s="23">
        <f ca="1"/>
        <v>4.3001969553355472E-5</v>
      </c>
      <c r="ED54" s="23">
        <f ca="1"/>
        <v>7.3037813870069834E-4</v>
      </c>
      <c r="EE54" s="23">
        <f ca="1"/>
        <v>8.1381330716123458E-6</v>
      </c>
      <c r="EF54" s="23">
        <f ca="1"/>
        <v>5.9169243652513104E-4</v>
      </c>
      <c r="EG54" s="23">
        <f ca="1"/>
        <v>1.1150411092981457E-5</v>
      </c>
      <c r="EH54" s="23">
        <f ca="1"/>
        <v>2.9547461468382819E-4</v>
      </c>
      <c r="EI54" s="23">
        <f ca="1"/>
        <v>3.6742887911225673E-5</v>
      </c>
      <c r="EJ54" s="23">
        <f ca="1"/>
        <v>1.0457658746891004E-3</v>
      </c>
      <c r="EK54" s="23">
        <f ca="1"/>
        <v>2.9027014397702343E-3</v>
      </c>
      <c r="EL54" s="23">
        <f ca="1"/>
        <v>2.1095301982026293E-3</v>
      </c>
      <c r="EM54" s="23">
        <f ca="1"/>
        <v>1.1170533465689382E-4</v>
      </c>
      <c r="EN54" s="23">
        <f ca="1"/>
        <v>2.0023217481211005E-4</v>
      </c>
      <c r="EO54" s="23">
        <f ca="1"/>
        <v>4.9903223849152342E-5</v>
      </c>
      <c r="EP54" s="23">
        <f ca="1"/>
        <v>8.0973356094171889E-5</v>
      </c>
      <c r="EQ54" s="23">
        <f ca="1"/>
        <v>2.7530704676741555E-5</v>
      </c>
      <c r="ER54" s="23">
        <f ca="1"/>
        <v>3.3632484458873719E-5</v>
      </c>
      <c r="ES54" s="23">
        <f ca="1"/>
        <v>8.1530969900421547E-5</v>
      </c>
      <c r="ET54" s="23">
        <f ca="1"/>
        <v>1.3162997319197289E-5</v>
      </c>
      <c r="EU54" s="23">
        <f ca="1"/>
        <v>2.0963569444372375E-5</v>
      </c>
      <c r="EV54" s="23">
        <f ca="1"/>
        <v>6.0947593454870692E-4</v>
      </c>
      <c r="EW54" s="23">
        <f ca="1"/>
        <v>1.3766789736167505E-4</v>
      </c>
      <c r="EX54" s="23">
        <f ca="1"/>
        <v>4.1652671761410909E-7</v>
      </c>
      <c r="EY54" s="23">
        <f ca="1"/>
        <v>1.0851464588219225E-3</v>
      </c>
      <c r="EZ54" s="23">
        <f ca="1"/>
        <v>7.8163656947288665E-4</v>
      </c>
      <c r="FA54" s="23">
        <f ca="1"/>
        <v>3.8886317141252047E-3</v>
      </c>
      <c r="FB54" s="23">
        <f ca="1"/>
        <v>4.1338256565384493E-3</v>
      </c>
      <c r="FC54" s="23">
        <f ca="1"/>
        <v>3.6232803005873333E-6</v>
      </c>
      <c r="FD54" s="23">
        <f ca="1"/>
        <v>1.749074364880884E-2</v>
      </c>
      <c r="FE54" s="23">
        <f ca="1"/>
        <v>2.8144534781018128E-4</v>
      </c>
      <c r="FF54" s="23">
        <f ca="1"/>
        <v>7.5651253666577441E-4</v>
      </c>
      <c r="FG54" s="23">
        <f ca="1"/>
        <v>1.8496902230148016E-4</v>
      </c>
      <c r="FH54" s="23">
        <f ca="1"/>
        <v>4.7646625504143555E-4</v>
      </c>
      <c r="FI54" s="23">
        <f ca="1"/>
        <v>2.0452722521671564E-3</v>
      </c>
      <c r="FJ54" s="23">
        <f ca="1"/>
        <v>2.0238571126242487E-4</v>
      </c>
      <c r="FK54" s="23">
        <f ca="1"/>
        <v>2.7581975767016485E-4</v>
      </c>
      <c r="FL54" s="23">
        <f ca="1"/>
        <v>2.7585279346150628E-4</v>
      </c>
      <c r="FM54" s="23">
        <f ca="1"/>
        <v>9.8111994103315477E-5</v>
      </c>
      <c r="FN54" s="23">
        <f ca="1"/>
        <v>9.0270988723956027E-4</v>
      </c>
      <c r="FO54" s="23">
        <f ca="1"/>
        <v>2.989246380346111E-3</v>
      </c>
      <c r="FP54" s="23">
        <f ca="1"/>
        <v>1.1718850420751844E-2</v>
      </c>
      <c r="FQ54" s="23">
        <f ca="1"/>
        <v>1.1545747482072006E-3</v>
      </c>
      <c r="FR54" s="23">
        <f ca="1"/>
        <v>0.33089177414448256</v>
      </c>
      <c r="FS54" s="23">
        <f ca="1"/>
        <v>0</v>
      </c>
    </row>
    <row r="55" spans="1:175" x14ac:dyDescent="0.3">
      <c r="A55" s="7">
        <v>52</v>
      </c>
      <c r="B55" s="17" t="s">
        <v>28</v>
      </c>
      <c r="C55" s="63"/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f ca="1">TRANSPOSE(IO!D295)</f>
        <v>1.12128388852121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9">
        <f t="shared" ca="1" si="2"/>
        <v>1.12128388852121</v>
      </c>
      <c r="BE55" s="1">
        <v>734</v>
      </c>
      <c r="BF55" s="1">
        <v>0</v>
      </c>
      <c r="BG55" s="1">
        <v>27365.97</v>
      </c>
      <c r="BH55" s="1">
        <v>0</v>
      </c>
      <c r="BI55" s="1">
        <v>0</v>
      </c>
      <c r="BJ55" s="1">
        <f t="shared" si="3"/>
        <v>28099.97</v>
      </c>
      <c r="BK55" s="1">
        <f t="shared" ca="1" si="6"/>
        <v>28101.091283888523</v>
      </c>
      <c r="BL55" s="1">
        <v>0</v>
      </c>
      <c r="BM55" s="1">
        <f t="shared" ca="1" si="4"/>
        <v>28101.091283888523</v>
      </c>
      <c r="BO55">
        <v>52</v>
      </c>
      <c r="BP55">
        <f t="shared" ca="1" si="66"/>
        <v>3.5585806611479885E-5</v>
      </c>
      <c r="BQ55">
        <f t="shared" si="5"/>
        <v>0</v>
      </c>
      <c r="BR55">
        <f t="shared" si="70"/>
        <v>0</v>
      </c>
      <c r="BS55">
        <f t="shared" si="70"/>
        <v>0</v>
      </c>
      <c r="BT55">
        <f t="shared" si="70"/>
        <v>0</v>
      </c>
      <c r="BU55">
        <f t="shared" si="70"/>
        <v>0</v>
      </c>
      <c r="BV55">
        <f t="shared" si="70"/>
        <v>0</v>
      </c>
      <c r="BW55">
        <f t="shared" si="70"/>
        <v>0</v>
      </c>
      <c r="BX55">
        <f t="shared" si="70"/>
        <v>0</v>
      </c>
      <c r="BY55">
        <f t="shared" si="70"/>
        <v>0</v>
      </c>
      <c r="BZ55">
        <f t="shared" si="70"/>
        <v>0</v>
      </c>
      <c r="CA55">
        <f t="shared" si="70"/>
        <v>0</v>
      </c>
      <c r="CB55">
        <f t="shared" si="70"/>
        <v>0</v>
      </c>
      <c r="CC55">
        <f t="shared" si="70"/>
        <v>0</v>
      </c>
      <c r="CD55">
        <f t="shared" si="70"/>
        <v>0</v>
      </c>
      <c r="CE55">
        <f t="shared" si="70"/>
        <v>0</v>
      </c>
      <c r="CF55">
        <f t="shared" si="70"/>
        <v>0</v>
      </c>
      <c r="CG55">
        <f t="shared" si="70"/>
        <v>0</v>
      </c>
      <c r="CH55">
        <f t="shared" si="70"/>
        <v>0</v>
      </c>
      <c r="CI55">
        <f t="shared" si="70"/>
        <v>0</v>
      </c>
      <c r="CJ55">
        <f t="shared" si="70"/>
        <v>0</v>
      </c>
      <c r="CK55">
        <f t="shared" si="70"/>
        <v>0</v>
      </c>
      <c r="CL55">
        <f t="shared" si="70"/>
        <v>0</v>
      </c>
      <c r="CM55">
        <f t="shared" si="70"/>
        <v>0</v>
      </c>
      <c r="CN55">
        <f t="shared" si="70"/>
        <v>0</v>
      </c>
      <c r="CO55">
        <f t="shared" si="70"/>
        <v>0</v>
      </c>
      <c r="CP55">
        <f t="shared" si="70"/>
        <v>0</v>
      </c>
      <c r="CQ55">
        <f t="shared" si="70"/>
        <v>0</v>
      </c>
      <c r="CR55">
        <f t="shared" si="70"/>
        <v>0</v>
      </c>
      <c r="CS55">
        <f t="shared" si="70"/>
        <v>0</v>
      </c>
      <c r="CT55">
        <f t="shared" si="70"/>
        <v>0</v>
      </c>
      <c r="CU55">
        <f t="shared" si="70"/>
        <v>0</v>
      </c>
      <c r="CV55">
        <f t="shared" si="70"/>
        <v>0</v>
      </c>
      <c r="CW55">
        <f t="shared" si="70"/>
        <v>0</v>
      </c>
      <c r="CX55">
        <f t="shared" si="70"/>
        <v>0</v>
      </c>
      <c r="CY55">
        <f t="shared" si="70"/>
        <v>0</v>
      </c>
      <c r="CZ55">
        <f t="shared" si="70"/>
        <v>0</v>
      </c>
      <c r="DA55">
        <f t="shared" si="70"/>
        <v>0</v>
      </c>
      <c r="DB55">
        <f t="shared" si="70"/>
        <v>0</v>
      </c>
      <c r="DC55">
        <f t="shared" si="70"/>
        <v>0</v>
      </c>
      <c r="DD55">
        <f t="shared" si="70"/>
        <v>0</v>
      </c>
      <c r="DE55">
        <f t="shared" si="70"/>
        <v>0</v>
      </c>
      <c r="DF55">
        <f t="shared" si="70"/>
        <v>0</v>
      </c>
      <c r="DG55">
        <f t="shared" si="70"/>
        <v>0</v>
      </c>
      <c r="DH55">
        <f t="shared" si="70"/>
        <v>0</v>
      </c>
      <c r="DI55">
        <f t="shared" si="70"/>
        <v>0</v>
      </c>
      <c r="DJ55">
        <f t="shared" si="70"/>
        <v>0</v>
      </c>
      <c r="DK55">
        <f t="shared" si="70"/>
        <v>0</v>
      </c>
      <c r="DL55">
        <f t="shared" si="70"/>
        <v>0</v>
      </c>
      <c r="DM55">
        <f t="shared" si="70"/>
        <v>0</v>
      </c>
      <c r="DN55">
        <f t="shared" si="70"/>
        <v>0</v>
      </c>
      <c r="DO55">
        <f t="shared" si="70"/>
        <v>0</v>
      </c>
      <c r="DP55">
        <f t="shared" ca="1" si="70"/>
        <v>3.5585806611479885E-5</v>
      </c>
      <c r="DR55">
        <f ca="1"/>
        <v>2.2739600485422021E-5</v>
      </c>
      <c r="DS55">
        <v>52</v>
      </c>
      <c r="DT55" s="23">
        <f ca="1"/>
        <v>0</v>
      </c>
      <c r="DU55" s="23">
        <f ca="1"/>
        <v>0</v>
      </c>
      <c r="DV55" s="23">
        <f ca="1"/>
        <v>0</v>
      </c>
      <c r="DW55" s="23">
        <f ca="1"/>
        <v>0</v>
      </c>
      <c r="DX55" s="23">
        <f ca="1"/>
        <v>0</v>
      </c>
      <c r="DY55" s="23">
        <f ca="1"/>
        <v>0</v>
      </c>
      <c r="DZ55" s="23">
        <f ca="1"/>
        <v>0</v>
      </c>
      <c r="EA55" s="23">
        <f ca="1"/>
        <v>4.6848772462621098E-8</v>
      </c>
      <c r="EB55" s="23">
        <f ca="1"/>
        <v>0</v>
      </c>
      <c r="EC55" s="23">
        <f ca="1"/>
        <v>0</v>
      </c>
      <c r="ED55" s="23">
        <f ca="1"/>
        <v>0</v>
      </c>
      <c r="EE55" s="23">
        <f ca="1"/>
        <v>0</v>
      </c>
      <c r="EF55" s="23">
        <f ca="1"/>
        <v>0</v>
      </c>
      <c r="EG55" s="23">
        <f ca="1"/>
        <v>0</v>
      </c>
      <c r="EH55" s="23">
        <f ca="1"/>
        <v>0</v>
      </c>
      <c r="EI55" s="23">
        <f ca="1"/>
        <v>0</v>
      </c>
      <c r="EJ55" s="23">
        <f ca="1"/>
        <v>0</v>
      </c>
      <c r="EK55" s="23">
        <f ca="1"/>
        <v>0</v>
      </c>
      <c r="EL55" s="23">
        <f ca="1"/>
        <v>0</v>
      </c>
      <c r="EM55" s="23">
        <f ca="1"/>
        <v>0</v>
      </c>
      <c r="EN55" s="23">
        <f ca="1"/>
        <v>0</v>
      </c>
      <c r="EO55" s="23">
        <f ca="1"/>
        <v>0</v>
      </c>
      <c r="EP55" s="23">
        <f ca="1"/>
        <v>0</v>
      </c>
      <c r="EQ55" s="23">
        <f ca="1"/>
        <v>0</v>
      </c>
      <c r="ER55" s="23">
        <f ca="1"/>
        <v>0</v>
      </c>
      <c r="ES55" s="23">
        <f ca="1"/>
        <v>0</v>
      </c>
      <c r="ET55" s="23">
        <f ca="1"/>
        <v>0</v>
      </c>
      <c r="EU55" s="23">
        <f ca="1"/>
        <v>0</v>
      </c>
      <c r="EV55" s="23">
        <f ca="1"/>
        <v>0</v>
      </c>
      <c r="EW55" s="23">
        <f ca="1"/>
        <v>0</v>
      </c>
      <c r="EX55" s="23">
        <f ca="1"/>
        <v>0</v>
      </c>
      <c r="EY55" s="23">
        <f ca="1"/>
        <v>0</v>
      </c>
      <c r="EZ55" s="23">
        <f ca="1"/>
        <v>0</v>
      </c>
      <c r="FA55" s="23">
        <f ca="1"/>
        <v>0</v>
      </c>
      <c r="FB55" s="23">
        <f ca="1"/>
        <v>0</v>
      </c>
      <c r="FC55" s="23">
        <f ca="1"/>
        <v>0</v>
      </c>
      <c r="FD55" s="23">
        <f ca="1"/>
        <v>0</v>
      </c>
      <c r="FE55" s="23">
        <f ca="1"/>
        <v>0</v>
      </c>
      <c r="FF55" s="23">
        <f ca="1"/>
        <v>0</v>
      </c>
      <c r="FG55" s="23">
        <f ca="1"/>
        <v>0</v>
      </c>
      <c r="FH55" s="23">
        <f ca="1"/>
        <v>0</v>
      </c>
      <c r="FI55" s="23">
        <f ca="1"/>
        <v>0</v>
      </c>
      <c r="FJ55" s="23">
        <f ca="1"/>
        <v>0</v>
      </c>
      <c r="FK55" s="23">
        <f ca="1"/>
        <v>0</v>
      </c>
      <c r="FL55" s="23">
        <f ca="1"/>
        <v>0</v>
      </c>
      <c r="FM55" s="23">
        <f ca="1"/>
        <v>0</v>
      </c>
      <c r="FN55" s="23">
        <f ca="1"/>
        <v>0</v>
      </c>
      <c r="FO55" s="23">
        <f ca="1"/>
        <v>0</v>
      </c>
      <c r="FP55" s="23">
        <f ca="1"/>
        <v>0</v>
      </c>
      <c r="FQ55" s="23">
        <f ca="1"/>
        <v>0</v>
      </c>
      <c r="FR55" s="23">
        <f ca="1"/>
        <v>0</v>
      </c>
      <c r="FS55" s="23">
        <f ca="1"/>
        <v>0</v>
      </c>
    </row>
    <row r="56" spans="1:175" x14ac:dyDescent="0.3">
      <c r="A56" s="6">
        <v>190</v>
      </c>
      <c r="B56" s="6" t="s">
        <v>73</v>
      </c>
      <c r="C56" s="3"/>
      <c r="D56" s="9">
        <f>SUM(D4:D55)</f>
        <v>7376406.6000000015</v>
      </c>
      <c r="E56" s="9">
        <f t="shared" ref="E56:BL56" si="71">SUM(E4:E55)</f>
        <v>1509653.2000000002</v>
      </c>
      <c r="F56" s="9">
        <f t="shared" si="71"/>
        <v>1631235.46</v>
      </c>
      <c r="G56" s="9">
        <f t="shared" si="71"/>
        <v>5651704.6100000003</v>
      </c>
      <c r="H56" s="9">
        <f t="shared" si="71"/>
        <v>482855.72</v>
      </c>
      <c r="I56" s="9">
        <f t="shared" si="71"/>
        <v>185244.3</v>
      </c>
      <c r="J56" s="9">
        <f t="shared" si="71"/>
        <v>1602211.1199999999</v>
      </c>
      <c r="K56" s="9">
        <f t="shared" ca="1" si="71"/>
        <v>5166528.6012838874</v>
      </c>
      <c r="L56" s="9">
        <f t="shared" si="71"/>
        <v>651018.82999999984</v>
      </c>
      <c r="M56" s="9">
        <f t="shared" si="71"/>
        <v>2647488.52</v>
      </c>
      <c r="N56" s="9">
        <f t="shared" si="71"/>
        <v>22718284.91</v>
      </c>
      <c r="O56" s="9">
        <f t="shared" si="71"/>
        <v>159526484.89000008</v>
      </c>
      <c r="P56" s="9">
        <f t="shared" si="71"/>
        <v>1123146.07</v>
      </c>
      <c r="Q56" s="9">
        <f t="shared" si="71"/>
        <v>143788214.59</v>
      </c>
      <c r="R56" s="9">
        <f t="shared" si="71"/>
        <v>8209914.5599999996</v>
      </c>
      <c r="S56" s="9">
        <f t="shared" si="71"/>
        <v>4400026.1900000013</v>
      </c>
      <c r="T56" s="9">
        <f t="shared" si="71"/>
        <v>26491918.649999999</v>
      </c>
      <c r="U56" s="9">
        <f t="shared" si="71"/>
        <v>64410477.710000008</v>
      </c>
      <c r="V56" s="9">
        <f t="shared" si="71"/>
        <v>48049529.160000004</v>
      </c>
      <c r="W56" s="9">
        <f t="shared" si="71"/>
        <v>13582281.479999995</v>
      </c>
      <c r="X56" s="9">
        <f t="shared" si="71"/>
        <v>36397870.980000004</v>
      </c>
      <c r="Y56" s="9">
        <f t="shared" si="71"/>
        <v>161588918.06999999</v>
      </c>
      <c r="Z56" s="9">
        <f t="shared" si="71"/>
        <v>79128737.850000009</v>
      </c>
      <c r="AA56" s="9">
        <f t="shared" si="71"/>
        <v>112871194.47999999</v>
      </c>
      <c r="AB56" s="9">
        <f t="shared" si="71"/>
        <v>5651011.3200000003</v>
      </c>
      <c r="AC56" s="9">
        <f t="shared" si="71"/>
        <v>5654260.4100000001</v>
      </c>
      <c r="AD56" s="9">
        <f t="shared" si="71"/>
        <v>62768444.989999995</v>
      </c>
      <c r="AE56" s="9">
        <f t="shared" si="71"/>
        <v>6668384.1100000003</v>
      </c>
      <c r="AF56" s="9">
        <f t="shared" si="71"/>
        <v>238045.84</v>
      </c>
      <c r="AG56" s="9">
        <f t="shared" si="71"/>
        <v>232526267.08000004</v>
      </c>
      <c r="AH56" s="9">
        <f t="shared" si="71"/>
        <v>13565695.24</v>
      </c>
      <c r="AI56" s="9">
        <f t="shared" si="71"/>
        <v>70877515.12999998</v>
      </c>
      <c r="AJ56" s="9">
        <f t="shared" si="71"/>
        <v>941852.27000000037</v>
      </c>
      <c r="AK56" s="9">
        <f t="shared" si="71"/>
        <v>56464530.510000005</v>
      </c>
      <c r="AL56" s="9">
        <f t="shared" si="71"/>
        <v>299894.90000000002</v>
      </c>
      <c r="AM56" s="9">
        <f t="shared" si="71"/>
        <v>1394.58</v>
      </c>
      <c r="AN56" s="9">
        <f t="shared" si="71"/>
        <v>13710932.189999999</v>
      </c>
      <c r="AO56" s="9">
        <f t="shared" si="71"/>
        <v>2177857.5100000007</v>
      </c>
      <c r="AP56" s="9">
        <f t="shared" si="71"/>
        <v>3752093.3299999987</v>
      </c>
      <c r="AQ56" s="9">
        <f t="shared" si="71"/>
        <v>28909204.800000001</v>
      </c>
      <c r="AR56" s="9">
        <f t="shared" si="71"/>
        <v>21488454.43</v>
      </c>
      <c r="AS56" s="9">
        <f t="shared" si="71"/>
        <v>6109647.8400000008</v>
      </c>
      <c r="AT56" s="9">
        <f t="shared" si="71"/>
        <v>1542508.3800000004</v>
      </c>
      <c r="AU56" s="9">
        <f t="shared" si="71"/>
        <v>2295260.42</v>
      </c>
      <c r="AV56" s="9">
        <f t="shared" si="71"/>
        <v>310046.70000000007</v>
      </c>
      <c r="AW56" s="9">
        <f t="shared" si="71"/>
        <v>4648887.9900000012</v>
      </c>
      <c r="AX56" s="9">
        <f t="shared" si="71"/>
        <v>3220597.2</v>
      </c>
      <c r="AY56" s="9">
        <f t="shared" si="71"/>
        <v>20819877.040000003</v>
      </c>
      <c r="AZ56" s="9">
        <f t="shared" si="71"/>
        <v>25817121.199999999</v>
      </c>
      <c r="BA56" s="9">
        <f t="shared" si="71"/>
        <v>10348527.220000004</v>
      </c>
      <c r="BB56" s="9">
        <f t="shared" si="71"/>
        <v>20432440.629999999</v>
      </c>
      <c r="BC56" s="9">
        <f t="shared" si="71"/>
        <v>2088.5099999999998</v>
      </c>
      <c r="BD56" s="20">
        <f t="shared" ca="1" si="71"/>
        <v>1530434188.3212843</v>
      </c>
      <c r="BE56" s="9">
        <f t="shared" si="71"/>
        <v>868198454.97000015</v>
      </c>
      <c r="BF56" s="9">
        <f t="shared" si="71"/>
        <v>98226881.489999995</v>
      </c>
      <c r="BG56" s="9">
        <f t="shared" si="71"/>
        <v>375721502.75</v>
      </c>
      <c r="BH56" s="9">
        <f t="shared" si="71"/>
        <v>54121373.189999998</v>
      </c>
      <c r="BI56" s="9">
        <f t="shared" si="71"/>
        <v>482888414.11000013</v>
      </c>
      <c r="BJ56" s="9">
        <f t="shared" si="71"/>
        <v>1879156626.5099998</v>
      </c>
      <c r="BK56" s="9">
        <f t="shared" ca="1" si="6"/>
        <v>3409590814.831284</v>
      </c>
      <c r="BL56" s="9">
        <f t="shared" si="71"/>
        <v>0</v>
      </c>
      <c r="BM56" s="10">
        <f t="shared" ca="1" si="4"/>
        <v>3409590814.831284</v>
      </c>
    </row>
    <row r="57" spans="1:175" x14ac:dyDescent="0.3">
      <c r="A57" s="7">
        <v>200</v>
      </c>
      <c r="B57" s="14" t="s">
        <v>70</v>
      </c>
      <c r="C57" s="60"/>
      <c r="D57" s="1">
        <v>953186.8</v>
      </c>
      <c r="E57" s="1">
        <v>675646.9</v>
      </c>
      <c r="F57" s="1">
        <v>716807.4</v>
      </c>
      <c r="G57" s="1">
        <v>3115727.2</v>
      </c>
      <c r="H57" s="1">
        <v>0</v>
      </c>
      <c r="I57" s="1">
        <v>11762.7</v>
      </c>
      <c r="J57" s="1">
        <v>917261.9</v>
      </c>
      <c r="K57" s="1">
        <v>1359025.5</v>
      </c>
      <c r="L57" s="1">
        <v>54032.2</v>
      </c>
      <c r="M57" s="1">
        <v>393725.6</v>
      </c>
      <c r="N57" s="1">
        <v>24455209.5</v>
      </c>
      <c r="O57" s="1">
        <v>10407885.4</v>
      </c>
      <c r="P57" s="1">
        <v>308283.59999999998</v>
      </c>
      <c r="Q57" s="1">
        <v>19494031.300000001</v>
      </c>
      <c r="R57" s="1">
        <v>2461513.7000000002</v>
      </c>
      <c r="S57" s="1">
        <v>3828171.9</v>
      </c>
      <c r="T57" s="1">
        <v>4183901.8</v>
      </c>
      <c r="U57" s="1">
        <v>15589776.800000001</v>
      </c>
      <c r="V57" s="1">
        <v>5328043.3</v>
      </c>
      <c r="W57" s="1">
        <v>2072659.6</v>
      </c>
      <c r="X57" s="1">
        <v>3742311</v>
      </c>
      <c r="Y57" s="1">
        <v>126656004.5</v>
      </c>
      <c r="Z57" s="1">
        <v>25774888.600000001</v>
      </c>
      <c r="AA57" s="1">
        <v>21325939.800000001</v>
      </c>
      <c r="AB57" s="1">
        <v>1139769.7</v>
      </c>
      <c r="AC57" s="1">
        <v>2113403.2999999998</v>
      </c>
      <c r="AD57" s="1">
        <v>4951748.5</v>
      </c>
      <c r="AE57" s="1">
        <v>125906.3</v>
      </c>
      <c r="AF57" s="1">
        <v>270303.90000000002</v>
      </c>
      <c r="AG57" s="1">
        <v>21871385.800000001</v>
      </c>
      <c r="AH57" s="1">
        <v>1570729.4</v>
      </c>
      <c r="AI57" s="1">
        <v>16963102.899999999</v>
      </c>
      <c r="AJ57" s="1">
        <v>818901.7</v>
      </c>
      <c r="AK57" s="1">
        <v>12501095.699999999</v>
      </c>
      <c r="AL57" s="1">
        <v>124975</v>
      </c>
      <c r="AM57" s="1">
        <v>112.7</v>
      </c>
      <c r="AN57" s="1">
        <v>2150684.7000000002</v>
      </c>
      <c r="AO57" s="1">
        <v>153410</v>
      </c>
      <c r="AP57" s="1">
        <v>409633.1</v>
      </c>
      <c r="AQ57" s="1">
        <v>4702928.4000000004</v>
      </c>
      <c r="AR57" s="1">
        <v>1378533</v>
      </c>
      <c r="AS57" s="1">
        <v>936169.4</v>
      </c>
      <c r="AT57" s="1">
        <v>97120.9</v>
      </c>
      <c r="AU57" s="1">
        <v>102572.1</v>
      </c>
      <c r="AV57" s="1">
        <v>16130.9</v>
      </c>
      <c r="AW57" s="1">
        <v>220983.9</v>
      </c>
      <c r="AX57" s="1">
        <v>410874.6</v>
      </c>
      <c r="AY57" s="1">
        <v>1504651.2</v>
      </c>
      <c r="AZ57" s="1">
        <v>2418400.7000000002</v>
      </c>
      <c r="BA57" s="1">
        <v>2815428.1</v>
      </c>
      <c r="BB57" s="1">
        <v>576759.69999999995</v>
      </c>
      <c r="BC57" s="1">
        <v>10285.9</v>
      </c>
      <c r="BD57" s="19">
        <f t="shared" ref="BD57:BD62" si="72">SUM(D57:BC57)</f>
        <v>354181798.49999982</v>
      </c>
    </row>
    <row r="58" spans="1:175" x14ac:dyDescent="0.3">
      <c r="A58" s="7">
        <v>201</v>
      </c>
      <c r="B58" s="15" t="s">
        <v>74</v>
      </c>
      <c r="C58" s="60"/>
      <c r="D58" s="1">
        <v>26120182.600000001</v>
      </c>
      <c r="E58" s="1">
        <v>9046228.5</v>
      </c>
      <c r="F58" s="1">
        <v>4073183.6</v>
      </c>
      <c r="G58" s="1">
        <v>6549509.5999999996</v>
      </c>
      <c r="H58" s="1">
        <v>749438.9</v>
      </c>
      <c r="I58" s="1">
        <v>293446.3</v>
      </c>
      <c r="J58" s="1">
        <v>5758897</v>
      </c>
      <c r="K58" s="1">
        <v>7962411.0999999996</v>
      </c>
      <c r="L58" s="1">
        <v>182136.2</v>
      </c>
      <c r="M58" s="1">
        <v>2603369.2999999998</v>
      </c>
      <c r="N58" s="1">
        <v>8495381.4000000004</v>
      </c>
      <c r="O58" s="1">
        <v>24309050.800000001</v>
      </c>
      <c r="P58" s="1">
        <v>1199515.8</v>
      </c>
      <c r="Q58" s="1">
        <v>39689044.399999999</v>
      </c>
      <c r="R58" s="1">
        <v>3514841.6</v>
      </c>
      <c r="S58" s="1">
        <v>1994599.6</v>
      </c>
      <c r="T58" s="1">
        <v>6413799.7999999998</v>
      </c>
      <c r="U58" s="1">
        <v>14655908.5</v>
      </c>
      <c r="V58" s="1">
        <v>7562599.9000000004</v>
      </c>
      <c r="W58" s="1">
        <v>4539776.2</v>
      </c>
      <c r="X58" s="1">
        <v>7648870.7999999998</v>
      </c>
      <c r="Y58" s="1">
        <v>34410221.600000001</v>
      </c>
      <c r="Z58" s="1">
        <v>26602755.399999999</v>
      </c>
      <c r="AA58" s="1">
        <v>58414006.399999999</v>
      </c>
      <c r="AB58" s="1">
        <v>1002467.3</v>
      </c>
      <c r="AC58" s="1">
        <v>2131242</v>
      </c>
      <c r="AD58" s="1">
        <v>987191.8</v>
      </c>
      <c r="AE58" s="1">
        <v>3650633.8</v>
      </c>
      <c r="AF58" s="1">
        <v>477633</v>
      </c>
      <c r="AG58" s="1">
        <v>52164204.100000001</v>
      </c>
      <c r="AH58" s="1">
        <v>9499325.5</v>
      </c>
      <c r="AI58" s="1">
        <v>82895646.599999994</v>
      </c>
      <c r="AJ58" s="1">
        <v>390214.7</v>
      </c>
      <c r="AK58" s="1">
        <v>25547205.399999999</v>
      </c>
      <c r="AL58" s="1">
        <v>80606.2</v>
      </c>
      <c r="AM58" s="1">
        <v>348.4</v>
      </c>
      <c r="AN58" s="1">
        <v>3897163.4</v>
      </c>
      <c r="AO58" s="1">
        <v>1247290.6000000001</v>
      </c>
      <c r="AP58" s="1">
        <v>2545630.6</v>
      </c>
      <c r="AQ58" s="1">
        <v>12355175.300000001</v>
      </c>
      <c r="AR58" s="1">
        <v>15593075</v>
      </c>
      <c r="AS58" s="1">
        <v>11717072.199999999</v>
      </c>
      <c r="AT58" s="1">
        <v>1319079.7</v>
      </c>
      <c r="AU58" s="1">
        <v>1855517.3</v>
      </c>
      <c r="AV58" s="1">
        <v>155215.9</v>
      </c>
      <c r="AW58" s="1">
        <v>4432453.5</v>
      </c>
      <c r="AX58" s="1">
        <v>1871924.7</v>
      </c>
      <c r="AY58" s="1">
        <v>30807815.699999999</v>
      </c>
      <c r="AZ58" s="1">
        <v>16282449.699999999</v>
      </c>
      <c r="BA58" s="1">
        <v>3594760.4</v>
      </c>
      <c r="BB58" s="1">
        <v>11339771.6</v>
      </c>
      <c r="BC58" s="1">
        <v>5394.6</v>
      </c>
      <c r="BD58" s="19">
        <f t="shared" si="72"/>
        <v>600635684.30000019</v>
      </c>
    </row>
    <row r="59" spans="1:175" x14ac:dyDescent="0.3">
      <c r="A59" s="7">
        <v>202</v>
      </c>
      <c r="B59" s="15" t="s">
        <v>75</v>
      </c>
      <c r="C59" s="60"/>
      <c r="D59" s="1">
        <v>33974084.799999997</v>
      </c>
      <c r="E59" s="1">
        <v>14441518.699999999</v>
      </c>
      <c r="F59" s="1">
        <v>6016042.9000000004</v>
      </c>
      <c r="G59" s="1">
        <v>10347346.199999999</v>
      </c>
      <c r="H59" s="1">
        <v>1247073.7</v>
      </c>
      <c r="I59" s="1">
        <v>921875.3</v>
      </c>
      <c r="J59" s="1">
        <v>8597207.1999999993</v>
      </c>
      <c r="K59" s="1">
        <v>9361435.0999999996</v>
      </c>
      <c r="L59" s="1">
        <v>711687.5</v>
      </c>
      <c r="M59" s="1">
        <v>4783349.7</v>
      </c>
      <c r="N59" s="1">
        <v>11411606.300000001</v>
      </c>
      <c r="O59" s="1">
        <v>38741521.600000001</v>
      </c>
      <c r="P59" s="1">
        <v>1751663.7</v>
      </c>
      <c r="Q59" s="1">
        <v>50137312.700000003</v>
      </c>
      <c r="R59" s="1">
        <v>4734409.8</v>
      </c>
      <c r="S59" s="1">
        <v>4286032.5999999996</v>
      </c>
      <c r="T59" s="1">
        <v>8635745.6999999993</v>
      </c>
      <c r="U59" s="1">
        <v>19098969</v>
      </c>
      <c r="V59" s="1">
        <v>10289327.199999999</v>
      </c>
      <c r="W59" s="1">
        <v>6524506</v>
      </c>
      <c r="X59" s="1">
        <v>9174406.0999999996</v>
      </c>
      <c r="Y59" s="1">
        <v>39883786.399999999</v>
      </c>
      <c r="Z59" s="1">
        <v>32961659.899999999</v>
      </c>
      <c r="AA59" s="1">
        <v>66900476.100000001</v>
      </c>
      <c r="AB59" s="1">
        <v>2088412.6</v>
      </c>
      <c r="AC59" s="1">
        <v>4736616</v>
      </c>
      <c r="AD59" s="1">
        <v>1084350</v>
      </c>
      <c r="AE59" s="1">
        <v>5933437.5</v>
      </c>
      <c r="AF59" s="1">
        <v>638625.80000000005</v>
      </c>
      <c r="AG59" s="1">
        <v>78160273</v>
      </c>
      <c r="AH59" s="1">
        <v>17325703.100000001</v>
      </c>
      <c r="AI59" s="1">
        <v>110549249.2</v>
      </c>
      <c r="AJ59" s="1">
        <v>593892.9</v>
      </c>
      <c r="AK59" s="1">
        <v>40512366.700000003</v>
      </c>
      <c r="AL59" s="1">
        <v>114250.2</v>
      </c>
      <c r="AM59" s="1">
        <v>844.8</v>
      </c>
      <c r="AN59" s="1">
        <v>4523499.5</v>
      </c>
      <c r="AO59" s="1">
        <v>1980353.8</v>
      </c>
      <c r="AP59" s="1">
        <v>3738611.6</v>
      </c>
      <c r="AQ59" s="1">
        <v>16872723</v>
      </c>
      <c r="AR59" s="1">
        <v>22768318.399999999</v>
      </c>
      <c r="AS59" s="1">
        <v>15174716.9</v>
      </c>
      <c r="AT59" s="1">
        <v>1851213.2</v>
      </c>
      <c r="AU59" s="1">
        <v>2866342.7</v>
      </c>
      <c r="AV59" s="1">
        <v>367063.1</v>
      </c>
      <c r="AW59" s="1">
        <v>7843413.2000000002</v>
      </c>
      <c r="AX59" s="1">
        <v>3931956.3</v>
      </c>
      <c r="AY59" s="1">
        <v>5738587.9000000004</v>
      </c>
      <c r="AZ59" s="1">
        <v>21829193.5</v>
      </c>
      <c r="BA59" s="1">
        <v>6827852.4000000004</v>
      </c>
      <c r="BB59" s="1">
        <v>14285104.699999999</v>
      </c>
      <c r="BC59" s="1">
        <v>9863.6</v>
      </c>
      <c r="BD59" s="19">
        <f t="shared" si="72"/>
        <v>787279879.80000007</v>
      </c>
    </row>
    <row r="60" spans="1:175" x14ac:dyDescent="0.3">
      <c r="A60" s="7">
        <v>203</v>
      </c>
      <c r="B60" s="15" t="s">
        <v>76</v>
      </c>
      <c r="C60" s="60"/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9">
        <f t="shared" si="72"/>
        <v>0</v>
      </c>
    </row>
    <row r="61" spans="1:175" x14ac:dyDescent="0.3">
      <c r="A61" s="7">
        <v>204</v>
      </c>
      <c r="B61" s="15" t="s">
        <v>77</v>
      </c>
      <c r="C61" s="60"/>
      <c r="D61" s="1">
        <v>2612792.9</v>
      </c>
      <c r="E61" s="1">
        <v>528759.9</v>
      </c>
      <c r="F61" s="1">
        <v>89357.6</v>
      </c>
      <c r="G61" s="1">
        <v>51853.9</v>
      </c>
      <c r="H61" s="1">
        <v>13997</v>
      </c>
      <c r="I61" s="1">
        <v>29370.799999999999</v>
      </c>
      <c r="J61" s="1">
        <v>179437.7</v>
      </c>
      <c r="K61" s="1">
        <v>84715.4</v>
      </c>
      <c r="L61" s="1">
        <v>3902.6</v>
      </c>
      <c r="M61" s="1">
        <v>403431.2</v>
      </c>
      <c r="N61" s="1">
        <v>5056397.7</v>
      </c>
      <c r="O61" s="1">
        <v>3182245</v>
      </c>
      <c r="P61" s="1">
        <v>64346.400000000001</v>
      </c>
      <c r="Q61" s="1">
        <v>1160946</v>
      </c>
      <c r="R61" s="1">
        <v>509382</v>
      </c>
      <c r="S61" s="1">
        <v>49089.1</v>
      </c>
      <c r="T61" s="1">
        <v>815079.8</v>
      </c>
      <c r="U61" s="1">
        <v>3152747.5</v>
      </c>
      <c r="V61" s="1">
        <v>1559318.6</v>
      </c>
      <c r="W61" s="1">
        <v>514659.6</v>
      </c>
      <c r="X61" s="1">
        <v>1112522.2</v>
      </c>
      <c r="Y61" s="1">
        <v>72491881.599999994</v>
      </c>
      <c r="Z61" s="1">
        <v>1192129</v>
      </c>
      <c r="AA61" s="1">
        <v>3678522.4</v>
      </c>
      <c r="AB61" s="1">
        <v>413148</v>
      </c>
      <c r="AC61" s="1">
        <v>335231.09999999998</v>
      </c>
      <c r="AD61" s="1">
        <v>176371.3</v>
      </c>
      <c r="AE61" s="1">
        <v>513322.8</v>
      </c>
      <c r="AF61" s="1">
        <v>60495</v>
      </c>
      <c r="AG61" s="1">
        <v>6408635</v>
      </c>
      <c r="AH61" s="1">
        <v>5814593.7999999998</v>
      </c>
      <c r="AI61" s="1">
        <v>4838121.8</v>
      </c>
      <c r="AJ61" s="1">
        <v>97</v>
      </c>
      <c r="AK61" s="1">
        <v>7076700.4000000004</v>
      </c>
      <c r="AL61" s="1">
        <v>17946.900000000001</v>
      </c>
      <c r="AM61" s="1">
        <v>59.5</v>
      </c>
      <c r="AN61" s="1">
        <v>93518.5</v>
      </c>
      <c r="AO61" s="1">
        <v>22704.5</v>
      </c>
      <c r="AP61" s="1">
        <v>41788.800000000003</v>
      </c>
      <c r="AQ61" s="1">
        <v>2777496.6</v>
      </c>
      <c r="AR61" s="1">
        <v>1581125.1</v>
      </c>
      <c r="AS61" s="1">
        <v>3421845.4</v>
      </c>
      <c r="AT61" s="1">
        <v>27524.1</v>
      </c>
      <c r="AU61" s="1">
        <v>32877</v>
      </c>
      <c r="AV61" s="1">
        <v>3918.3</v>
      </c>
      <c r="AW61" s="1">
        <v>1981484.6</v>
      </c>
      <c r="AX61" s="1">
        <v>504463</v>
      </c>
      <c r="AY61" s="1">
        <v>0</v>
      </c>
      <c r="AZ61" s="1">
        <v>434739.4</v>
      </c>
      <c r="BA61" s="1">
        <v>147114</v>
      </c>
      <c r="BB61" s="1">
        <v>1796589</v>
      </c>
      <c r="BC61" s="1">
        <v>467.4</v>
      </c>
      <c r="BD61" s="19">
        <f t="shared" si="72"/>
        <v>137059264.19999999</v>
      </c>
    </row>
    <row r="62" spans="1:175" x14ac:dyDescent="0.3">
      <c r="A62" s="7">
        <v>205</v>
      </c>
      <c r="B62" s="16" t="s">
        <v>78</v>
      </c>
      <c r="C62" s="60"/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9">
        <f t="shared" si="72"/>
        <v>0</v>
      </c>
    </row>
    <row r="63" spans="1:175" x14ac:dyDescent="0.3">
      <c r="A63" s="11">
        <v>209</v>
      </c>
      <c r="B63" s="11" t="s">
        <v>79</v>
      </c>
      <c r="C63" s="61"/>
      <c r="D63" s="12">
        <f>SUM(D58:D62)</f>
        <v>62707060.299999997</v>
      </c>
      <c r="E63" s="12">
        <f>SUM(E58:E62)</f>
        <v>24016507.099999998</v>
      </c>
      <c r="F63" s="12">
        <f t="shared" ref="F63:BD63" si="73">SUM(F58:F62)</f>
        <v>10178584.1</v>
      </c>
      <c r="G63" s="12">
        <f t="shared" si="73"/>
        <v>16948709.699999996</v>
      </c>
      <c r="H63" s="12">
        <f t="shared" si="73"/>
        <v>2010509.6</v>
      </c>
      <c r="I63" s="12">
        <f t="shared" si="73"/>
        <v>1244692.4000000001</v>
      </c>
      <c r="J63" s="12">
        <f t="shared" si="73"/>
        <v>14535541.899999999</v>
      </c>
      <c r="K63" s="12">
        <f t="shared" si="73"/>
        <v>17408561.599999998</v>
      </c>
      <c r="L63" s="12">
        <f t="shared" si="73"/>
        <v>897726.29999999993</v>
      </c>
      <c r="M63" s="12">
        <f t="shared" si="73"/>
        <v>7790150.2000000002</v>
      </c>
      <c r="N63" s="12">
        <f t="shared" si="73"/>
        <v>24963385.400000002</v>
      </c>
      <c r="O63" s="12">
        <f t="shared" si="73"/>
        <v>66232817.400000006</v>
      </c>
      <c r="P63" s="12">
        <f t="shared" si="73"/>
        <v>3015525.9</v>
      </c>
      <c r="Q63" s="12">
        <f t="shared" si="73"/>
        <v>90987303.099999994</v>
      </c>
      <c r="R63" s="12">
        <f t="shared" si="73"/>
        <v>8758633.4000000004</v>
      </c>
      <c r="S63" s="12">
        <f t="shared" si="73"/>
        <v>6329721.2999999989</v>
      </c>
      <c r="T63" s="12">
        <f t="shared" si="73"/>
        <v>15864625.300000001</v>
      </c>
      <c r="U63" s="12">
        <f t="shared" si="73"/>
        <v>36907625</v>
      </c>
      <c r="V63" s="12">
        <f t="shared" si="73"/>
        <v>19411245.700000003</v>
      </c>
      <c r="W63" s="12">
        <f t="shared" si="73"/>
        <v>11578941.799999999</v>
      </c>
      <c r="X63" s="12">
        <f t="shared" si="73"/>
        <v>17935799.099999998</v>
      </c>
      <c r="Y63" s="12">
        <f t="shared" si="73"/>
        <v>146785889.59999999</v>
      </c>
      <c r="Z63" s="12">
        <f t="shared" si="73"/>
        <v>60756544.299999997</v>
      </c>
      <c r="AA63" s="12">
        <f t="shared" si="73"/>
        <v>128993004.90000001</v>
      </c>
      <c r="AB63" s="12">
        <f t="shared" si="73"/>
        <v>3504027.9000000004</v>
      </c>
      <c r="AC63" s="12">
        <f t="shared" si="73"/>
        <v>7203089.0999999996</v>
      </c>
      <c r="AD63" s="12">
        <f t="shared" si="73"/>
        <v>2247913.1</v>
      </c>
      <c r="AE63" s="12">
        <f t="shared" si="73"/>
        <v>10097394.100000001</v>
      </c>
      <c r="AF63" s="12">
        <f t="shared" si="73"/>
        <v>1176753.8</v>
      </c>
      <c r="AG63" s="12">
        <f t="shared" si="73"/>
        <v>136733112.09999999</v>
      </c>
      <c r="AH63" s="12">
        <f t="shared" si="73"/>
        <v>32639622.400000002</v>
      </c>
      <c r="AI63" s="12">
        <f t="shared" si="73"/>
        <v>198283017.60000002</v>
      </c>
      <c r="AJ63" s="12">
        <f t="shared" si="73"/>
        <v>984204.60000000009</v>
      </c>
      <c r="AK63" s="12">
        <f t="shared" si="73"/>
        <v>73136272.5</v>
      </c>
      <c r="AL63" s="12">
        <f t="shared" si="73"/>
        <v>212803.3</v>
      </c>
      <c r="AM63" s="12">
        <f t="shared" si="73"/>
        <v>1252.6999999999998</v>
      </c>
      <c r="AN63" s="12">
        <f t="shared" si="73"/>
        <v>8514181.4000000004</v>
      </c>
      <c r="AO63" s="12">
        <f t="shared" si="73"/>
        <v>3250348.9000000004</v>
      </c>
      <c r="AP63" s="12">
        <f t="shared" si="73"/>
        <v>6326031</v>
      </c>
      <c r="AQ63" s="12">
        <f t="shared" si="73"/>
        <v>32005394.900000002</v>
      </c>
      <c r="AR63" s="12">
        <f t="shared" si="73"/>
        <v>39942518.5</v>
      </c>
      <c r="AS63" s="12">
        <f t="shared" si="73"/>
        <v>30313634.5</v>
      </c>
      <c r="AT63" s="12">
        <f t="shared" si="73"/>
        <v>3197817</v>
      </c>
      <c r="AU63" s="12">
        <f t="shared" si="73"/>
        <v>4754737</v>
      </c>
      <c r="AV63" s="12">
        <f t="shared" si="73"/>
        <v>526197.30000000005</v>
      </c>
      <c r="AW63" s="12">
        <f t="shared" si="73"/>
        <v>14257351.299999999</v>
      </c>
      <c r="AX63" s="12">
        <f t="shared" si="73"/>
        <v>6308344</v>
      </c>
      <c r="AY63" s="12">
        <f t="shared" si="73"/>
        <v>36546403.600000001</v>
      </c>
      <c r="AZ63" s="12">
        <f t="shared" si="73"/>
        <v>38546382.600000001</v>
      </c>
      <c r="BA63" s="12">
        <f t="shared" si="73"/>
        <v>10569726.800000001</v>
      </c>
      <c r="BB63" s="12">
        <f t="shared" si="73"/>
        <v>27421465.299999997</v>
      </c>
      <c r="BC63" s="12">
        <f t="shared" si="73"/>
        <v>15725.6</v>
      </c>
      <c r="BD63" s="31">
        <f t="shared" si="73"/>
        <v>1524974828.3000004</v>
      </c>
      <c r="BE63" s="33" t="s">
        <v>108</v>
      </c>
    </row>
    <row r="64" spans="1:175" x14ac:dyDescent="0.3">
      <c r="A64" s="8">
        <v>210</v>
      </c>
      <c r="B64" s="8" t="s">
        <v>80</v>
      </c>
      <c r="C64" s="62"/>
      <c r="D64" s="13">
        <f>D56+D57+D63</f>
        <v>71036653.700000003</v>
      </c>
      <c r="E64" s="13">
        <f t="shared" ref="E64:BD64" si="74">E56+E57+E63</f>
        <v>26201807.199999999</v>
      </c>
      <c r="F64" s="13">
        <f t="shared" si="74"/>
        <v>12526626.959999999</v>
      </c>
      <c r="G64" s="13">
        <f t="shared" si="74"/>
        <v>25716141.509999998</v>
      </c>
      <c r="H64" s="13">
        <f t="shared" si="74"/>
        <v>2493365.3200000003</v>
      </c>
      <c r="I64" s="13">
        <f t="shared" si="74"/>
        <v>1441699.4000000001</v>
      </c>
      <c r="J64" s="13">
        <f t="shared" si="74"/>
        <v>17055014.919999998</v>
      </c>
      <c r="K64" s="13">
        <f t="shared" ca="1" si="74"/>
        <v>23934115.701283887</v>
      </c>
      <c r="L64" s="13">
        <f t="shared" si="74"/>
        <v>1602777.3299999996</v>
      </c>
      <c r="M64" s="13">
        <f t="shared" si="74"/>
        <v>10831364.32</v>
      </c>
      <c r="N64" s="13">
        <f t="shared" si="74"/>
        <v>72136879.810000002</v>
      </c>
      <c r="O64" s="13">
        <f t="shared" si="74"/>
        <v>236167187.69000009</v>
      </c>
      <c r="P64" s="13">
        <f t="shared" si="74"/>
        <v>4446955.57</v>
      </c>
      <c r="Q64" s="13">
        <f t="shared" si="74"/>
        <v>254269548.99000001</v>
      </c>
      <c r="R64" s="13">
        <f t="shared" si="74"/>
        <v>19430061.66</v>
      </c>
      <c r="S64" s="13">
        <f t="shared" si="74"/>
        <v>14557919.390000001</v>
      </c>
      <c r="T64" s="13">
        <f t="shared" si="74"/>
        <v>46540445.75</v>
      </c>
      <c r="U64" s="13">
        <f t="shared" si="74"/>
        <v>116907879.51000001</v>
      </c>
      <c r="V64" s="13">
        <f t="shared" si="74"/>
        <v>72788818.159999996</v>
      </c>
      <c r="W64" s="13">
        <f t="shared" si="74"/>
        <v>27233882.879999995</v>
      </c>
      <c r="X64" s="13">
        <f t="shared" si="74"/>
        <v>58075981.079999998</v>
      </c>
      <c r="Y64" s="13">
        <f t="shared" si="74"/>
        <v>435030812.16999996</v>
      </c>
      <c r="Z64" s="13">
        <f t="shared" si="74"/>
        <v>165660170.75</v>
      </c>
      <c r="AA64" s="13">
        <f t="shared" si="74"/>
        <v>263190139.18000001</v>
      </c>
      <c r="AB64" s="13">
        <f t="shared" si="74"/>
        <v>10294808.920000002</v>
      </c>
      <c r="AC64" s="13">
        <f t="shared" si="74"/>
        <v>14970752.809999999</v>
      </c>
      <c r="AD64" s="13">
        <f t="shared" si="74"/>
        <v>69968106.589999989</v>
      </c>
      <c r="AE64" s="13">
        <f t="shared" si="74"/>
        <v>16891684.510000002</v>
      </c>
      <c r="AF64" s="13">
        <f t="shared" si="74"/>
        <v>1685103.54</v>
      </c>
      <c r="AG64" s="13">
        <f t="shared" si="74"/>
        <v>391130764.98000002</v>
      </c>
      <c r="AH64" s="13">
        <f t="shared" si="74"/>
        <v>47776047.040000007</v>
      </c>
      <c r="AI64" s="13">
        <f t="shared" si="74"/>
        <v>286123635.63</v>
      </c>
      <c r="AJ64" s="13">
        <f t="shared" si="74"/>
        <v>2744958.5700000003</v>
      </c>
      <c r="AK64" s="13">
        <f t="shared" si="74"/>
        <v>142101898.71000001</v>
      </c>
      <c r="AL64" s="13">
        <f t="shared" si="74"/>
        <v>637673.19999999995</v>
      </c>
      <c r="AM64" s="13">
        <f t="shared" si="74"/>
        <v>2759.9799999999996</v>
      </c>
      <c r="AN64" s="13">
        <f t="shared" si="74"/>
        <v>24375798.289999999</v>
      </c>
      <c r="AO64" s="13">
        <f t="shared" si="74"/>
        <v>5581616.4100000011</v>
      </c>
      <c r="AP64" s="13">
        <f t="shared" si="74"/>
        <v>10487757.43</v>
      </c>
      <c r="AQ64" s="13">
        <f t="shared" si="74"/>
        <v>65617528.100000009</v>
      </c>
      <c r="AR64" s="13">
        <f t="shared" si="74"/>
        <v>62809505.93</v>
      </c>
      <c r="AS64" s="13">
        <f t="shared" si="74"/>
        <v>37359451.740000002</v>
      </c>
      <c r="AT64" s="13">
        <f t="shared" si="74"/>
        <v>4837446.28</v>
      </c>
      <c r="AU64" s="13">
        <f t="shared" si="74"/>
        <v>7152569.5199999996</v>
      </c>
      <c r="AV64" s="13">
        <f t="shared" si="74"/>
        <v>852374.90000000014</v>
      </c>
      <c r="AW64" s="13">
        <f t="shared" si="74"/>
        <v>19127223.190000001</v>
      </c>
      <c r="AX64" s="13">
        <f t="shared" si="74"/>
        <v>9939815.8000000007</v>
      </c>
      <c r="AY64" s="13">
        <f t="shared" si="74"/>
        <v>58870931.840000004</v>
      </c>
      <c r="AZ64" s="13">
        <f t="shared" si="74"/>
        <v>66781904.5</v>
      </c>
      <c r="BA64" s="13">
        <f t="shared" si="74"/>
        <v>23733682.120000005</v>
      </c>
      <c r="BB64" s="13">
        <f t="shared" si="74"/>
        <v>48430665.629999995</v>
      </c>
      <c r="BC64" s="13">
        <f t="shared" si="74"/>
        <v>28100.010000000002</v>
      </c>
      <c r="BD64" s="21">
        <f t="shared" ca="1" si="74"/>
        <v>3409590815.1212845</v>
      </c>
      <c r="BM64" s="22" t="s">
        <v>81</v>
      </c>
    </row>
    <row r="65" spans="1:55" x14ac:dyDescent="0.3">
      <c r="B65" s="15" t="s">
        <v>83</v>
      </c>
      <c r="C65" s="60"/>
      <c r="D65">
        <f>D63/D64</f>
        <v>0.8827423172947122</v>
      </c>
      <c r="E65">
        <f t="shared" ref="E65:BC65" si="75">E63/E64</f>
        <v>0.91659735210936133</v>
      </c>
      <c r="F65">
        <f t="shared" si="75"/>
        <v>0.81255585661664831</v>
      </c>
      <c r="G65">
        <f t="shared" si="75"/>
        <v>0.6590689234389735</v>
      </c>
      <c r="H65">
        <f t="shared" si="75"/>
        <v>0.80634377316196881</v>
      </c>
      <c r="I65">
        <f t="shared" si="75"/>
        <v>0.86335084831137476</v>
      </c>
      <c r="J65">
        <f t="shared" si="75"/>
        <v>0.85227377215334621</v>
      </c>
      <c r="K65">
        <f t="shared" ca="1" si="75"/>
        <v>0.72735344882895159</v>
      </c>
      <c r="L65">
        <f t="shared" si="75"/>
        <v>0.56010668680970188</v>
      </c>
      <c r="M65">
        <f t="shared" si="75"/>
        <v>0.7192215098531558</v>
      </c>
      <c r="N65">
        <f t="shared" si="75"/>
        <v>0.34605579650451479</v>
      </c>
      <c r="O65">
        <f t="shared" si="75"/>
        <v>0.28044885510064643</v>
      </c>
      <c r="P65">
        <f t="shared" si="75"/>
        <v>0.67811019303707587</v>
      </c>
      <c r="Q65">
        <f t="shared" si="75"/>
        <v>0.35783798516737986</v>
      </c>
      <c r="R65">
        <f t="shared" si="75"/>
        <v>0.45077743721375307</v>
      </c>
      <c r="S65">
        <f t="shared" si="75"/>
        <v>0.43479573766206975</v>
      </c>
      <c r="T65">
        <f t="shared" si="75"/>
        <v>0.34087824137352618</v>
      </c>
      <c r="U65">
        <f t="shared" si="75"/>
        <v>0.3156983528799957</v>
      </c>
      <c r="V65">
        <f t="shared" si="75"/>
        <v>0.26667895139238795</v>
      </c>
      <c r="W65">
        <f t="shared" si="75"/>
        <v>0.42516676197147546</v>
      </c>
      <c r="X65">
        <f t="shared" si="75"/>
        <v>0.30883333809364893</v>
      </c>
      <c r="Y65">
        <f t="shared" si="75"/>
        <v>0.33741492669866213</v>
      </c>
      <c r="Z65">
        <f t="shared" si="75"/>
        <v>0.36675408473222282</v>
      </c>
      <c r="AA65">
        <f t="shared" si="75"/>
        <v>0.49011336557628249</v>
      </c>
      <c r="AB65">
        <f t="shared" si="75"/>
        <v>0.34036842521599708</v>
      </c>
      <c r="AC65">
        <f t="shared" si="75"/>
        <v>0.48114408082328092</v>
      </c>
      <c r="AD65">
        <f t="shared" si="75"/>
        <v>3.2127682304915729E-2</v>
      </c>
      <c r="AE65">
        <f t="shared" si="75"/>
        <v>0.59777306958475751</v>
      </c>
      <c r="AF65">
        <f t="shared" si="75"/>
        <v>0.69832729684966421</v>
      </c>
      <c r="AG65">
        <f t="shared" si="75"/>
        <v>0.34958413999213706</v>
      </c>
      <c r="AH65">
        <f t="shared" si="75"/>
        <v>0.68317963544938765</v>
      </c>
      <c r="AI65">
        <f t="shared" si="75"/>
        <v>0.69299768669376605</v>
      </c>
      <c r="AJ65">
        <f t="shared" si="75"/>
        <v>0.35854989243061691</v>
      </c>
      <c r="AK65">
        <f t="shared" si="75"/>
        <v>0.51467484364340343</v>
      </c>
      <c r="AL65">
        <f t="shared" si="75"/>
        <v>0.33371843132187462</v>
      </c>
      <c r="AM65">
        <f t="shared" si="75"/>
        <v>0.45388010058043898</v>
      </c>
      <c r="AN65">
        <f t="shared" si="75"/>
        <v>0.34928831042603775</v>
      </c>
      <c r="AO65">
        <f t="shared" si="75"/>
        <v>0.58233111364956724</v>
      </c>
      <c r="AP65">
        <f t="shared" si="75"/>
        <v>0.60318242886744566</v>
      </c>
      <c r="AQ65">
        <f t="shared" si="75"/>
        <v>0.48775679039942377</v>
      </c>
      <c r="AR65">
        <f t="shared" si="75"/>
        <v>0.6359311048317301</v>
      </c>
      <c r="AS65">
        <f t="shared" si="75"/>
        <v>0.81140469380988833</v>
      </c>
      <c r="AT65">
        <f t="shared" si="75"/>
        <v>0.66105478281404295</v>
      </c>
      <c r="AU65">
        <f t="shared" si="75"/>
        <v>0.66475928499608627</v>
      </c>
      <c r="AV65">
        <f t="shared" si="75"/>
        <v>0.61733082473451528</v>
      </c>
      <c r="AW65">
        <f t="shared" si="75"/>
        <v>0.74539577221297626</v>
      </c>
      <c r="AX65">
        <f t="shared" si="75"/>
        <v>0.63465401441342595</v>
      </c>
      <c r="AY65">
        <f t="shared" si="75"/>
        <v>0.62078860411664927</v>
      </c>
      <c r="AZ65">
        <f t="shared" si="75"/>
        <v>0.57719801327319142</v>
      </c>
      <c r="BA65">
        <f t="shared" si="75"/>
        <v>0.44534711245218273</v>
      </c>
      <c r="BB65">
        <f t="shared" si="75"/>
        <v>0.56620046293590454</v>
      </c>
      <c r="BC65">
        <f t="shared" si="75"/>
        <v>0.55962969408195939</v>
      </c>
    </row>
    <row r="66" spans="1:55" x14ac:dyDescent="0.3">
      <c r="B66" s="15" t="s">
        <v>84</v>
      </c>
      <c r="C66" s="60"/>
      <c r="D66">
        <f>D58/D63</f>
        <v>0.41654292953675587</v>
      </c>
      <c r="E66">
        <f t="shared" ref="E66:BC66" si="76">E58/E63</f>
        <v>0.37666711742608072</v>
      </c>
      <c r="F66">
        <f t="shared" si="76"/>
        <v>0.40017192568070448</v>
      </c>
      <c r="G66">
        <f t="shared" si="76"/>
        <v>0.38643116295749647</v>
      </c>
      <c r="H66">
        <f t="shared" si="76"/>
        <v>0.37276066724575702</v>
      </c>
      <c r="I66">
        <f t="shared" si="76"/>
        <v>0.23575808770102555</v>
      </c>
      <c r="J66">
        <f t="shared" si="76"/>
        <v>0.39619417285020525</v>
      </c>
      <c r="K66">
        <f t="shared" si="76"/>
        <v>0.45738477899288366</v>
      </c>
      <c r="L66">
        <f t="shared" si="76"/>
        <v>0.20288611350697872</v>
      </c>
      <c r="M66">
        <f t="shared" si="76"/>
        <v>0.33418730488662463</v>
      </c>
      <c r="N66">
        <f t="shared" si="76"/>
        <v>0.34031367396186574</v>
      </c>
      <c r="O66">
        <f t="shared" si="76"/>
        <v>0.36702426009134254</v>
      </c>
      <c r="P66">
        <f t="shared" si="76"/>
        <v>0.39777996932475362</v>
      </c>
      <c r="Q66">
        <f t="shared" si="76"/>
        <v>0.43620420704611479</v>
      </c>
      <c r="R66">
        <f t="shared" si="76"/>
        <v>0.40130023023911471</v>
      </c>
      <c r="S66">
        <f t="shared" si="76"/>
        <v>0.31511649651936496</v>
      </c>
      <c r="T66">
        <f t="shared" si="76"/>
        <v>0.40428309390956746</v>
      </c>
      <c r="U66">
        <f t="shared" si="76"/>
        <v>0.39709703618154785</v>
      </c>
      <c r="V66">
        <f t="shared" si="76"/>
        <v>0.38959889627279298</v>
      </c>
      <c r="W66">
        <f t="shared" si="76"/>
        <v>0.39207176945996919</v>
      </c>
      <c r="X66">
        <f t="shared" si="76"/>
        <v>0.42645832267378603</v>
      </c>
      <c r="Y66">
        <f t="shared" si="76"/>
        <v>0.23442458736169966</v>
      </c>
      <c r="Z66">
        <f t="shared" si="76"/>
        <v>0.43785827035590635</v>
      </c>
      <c r="AA66">
        <f t="shared" si="76"/>
        <v>0.45284631089325056</v>
      </c>
      <c r="AB66">
        <f t="shared" si="76"/>
        <v>0.28608998803919339</v>
      </c>
      <c r="AC66">
        <f t="shared" si="76"/>
        <v>0.29587888896168174</v>
      </c>
      <c r="AD66">
        <f t="shared" si="76"/>
        <v>0.43915923618221719</v>
      </c>
      <c r="AE66">
        <f t="shared" si="76"/>
        <v>0.36154217254925203</v>
      </c>
      <c r="AF66">
        <f t="shared" si="76"/>
        <v>0.40589034001844737</v>
      </c>
      <c r="AG66">
        <f t="shared" si="76"/>
        <v>0.38150381644096293</v>
      </c>
      <c r="AH66">
        <f t="shared" si="76"/>
        <v>0.29103662363446947</v>
      </c>
      <c r="AI66">
        <f t="shared" si="76"/>
        <v>0.41806730401504633</v>
      </c>
      <c r="AJ66">
        <f t="shared" si="76"/>
        <v>0.39647721622109872</v>
      </c>
      <c r="AK66">
        <f t="shared" si="76"/>
        <v>0.34930964522426267</v>
      </c>
      <c r="AL66">
        <f t="shared" si="76"/>
        <v>0.3787826598553688</v>
      </c>
      <c r="AM66">
        <f t="shared" si="76"/>
        <v>0.27811926239323065</v>
      </c>
      <c r="AN66">
        <f t="shared" si="76"/>
        <v>0.45772614147027685</v>
      </c>
      <c r="AO66">
        <f t="shared" si="76"/>
        <v>0.38374052705541856</v>
      </c>
      <c r="AP66">
        <f t="shared" si="76"/>
        <v>0.40240564739565776</v>
      </c>
      <c r="AQ66">
        <f t="shared" si="76"/>
        <v>0.3860341463869893</v>
      </c>
      <c r="AR66">
        <f t="shared" si="76"/>
        <v>0.39038787701882144</v>
      </c>
      <c r="AS66">
        <f t="shared" si="76"/>
        <v>0.38652812152894434</v>
      </c>
      <c r="AT66">
        <f t="shared" si="76"/>
        <v>0.41249380436716671</v>
      </c>
      <c r="AU66">
        <f t="shared" si="76"/>
        <v>0.39024604305138222</v>
      </c>
      <c r="AV66">
        <f t="shared" si="76"/>
        <v>0.29497661808602965</v>
      </c>
      <c r="AW66">
        <f t="shared" si="76"/>
        <v>0.31088898679237847</v>
      </c>
      <c r="AX66">
        <f t="shared" si="76"/>
        <v>0.29673789190950906</v>
      </c>
      <c r="AY66">
        <f t="shared" si="76"/>
        <v>0.84297804066280269</v>
      </c>
      <c r="AZ66">
        <f t="shared" si="76"/>
        <v>0.42241187374090972</v>
      </c>
      <c r="BA66">
        <f t="shared" si="76"/>
        <v>0.34009965139307097</v>
      </c>
      <c r="BB66">
        <f t="shared" si="76"/>
        <v>0.41353631091333404</v>
      </c>
      <c r="BC66">
        <f t="shared" si="76"/>
        <v>0.3430457343439996</v>
      </c>
    </row>
    <row r="67" spans="1:55" x14ac:dyDescent="0.3">
      <c r="D67">
        <f>1/D64</f>
        <v>1.4077239677183723E-8</v>
      </c>
      <c r="E67">
        <f t="shared" ref="E67:BC67" si="77">1/E64</f>
        <v>3.8165306399170817E-8</v>
      </c>
      <c r="F67">
        <f t="shared" si="77"/>
        <v>7.9829949689824566E-8</v>
      </c>
      <c r="G67">
        <f t="shared" si="77"/>
        <v>3.8886082486796831E-8</v>
      </c>
      <c r="H67">
        <f t="shared" si="77"/>
        <v>4.0106437351105849E-7</v>
      </c>
      <c r="I67">
        <f t="shared" si="77"/>
        <v>6.9362586958141193E-7</v>
      </c>
      <c r="J67">
        <f t="shared" si="77"/>
        <v>5.8633780427088607E-8</v>
      </c>
      <c r="K67">
        <f t="shared" ca="1" si="77"/>
        <v>4.1781363994423968E-8</v>
      </c>
      <c r="L67">
        <f t="shared" si="77"/>
        <v>6.239169853993382E-7</v>
      </c>
      <c r="M67">
        <f t="shared" si="77"/>
        <v>9.232447274933874E-8</v>
      </c>
      <c r="N67">
        <f t="shared" si="77"/>
        <v>1.3862534706711484E-8</v>
      </c>
      <c r="O67">
        <f t="shared" si="77"/>
        <v>4.2342884707279023E-9</v>
      </c>
      <c r="P67">
        <f t="shared" si="77"/>
        <v>2.2487294605464204E-7</v>
      </c>
      <c r="Q67">
        <f t="shared" si="77"/>
        <v>3.9328342853958034E-9</v>
      </c>
      <c r="R67">
        <f t="shared" si="77"/>
        <v>5.1466640585020151E-8</v>
      </c>
      <c r="S67">
        <f t="shared" si="77"/>
        <v>6.8691134578400762E-8</v>
      </c>
      <c r="T67">
        <f t="shared" si="77"/>
        <v>2.14866872004551E-8</v>
      </c>
      <c r="U67">
        <f t="shared" si="77"/>
        <v>8.5537433763347193E-9</v>
      </c>
      <c r="V67">
        <f t="shared" si="77"/>
        <v>1.3738373905204234E-8</v>
      </c>
      <c r="W67">
        <f t="shared" si="77"/>
        <v>3.6718965283293463E-8</v>
      </c>
      <c r="X67">
        <f t="shared" si="77"/>
        <v>1.7218822332462956E-8</v>
      </c>
      <c r="Y67">
        <f t="shared" si="77"/>
        <v>2.2986877527406567E-9</v>
      </c>
      <c r="Z67">
        <f t="shared" si="77"/>
        <v>6.0364539977995889E-9</v>
      </c>
      <c r="AA67">
        <f t="shared" si="77"/>
        <v>3.7995344472844543E-9</v>
      </c>
      <c r="AB67">
        <f t="shared" si="77"/>
        <v>9.7136334221538884E-8</v>
      </c>
      <c r="AC67">
        <f t="shared" si="77"/>
        <v>6.6796908124221454E-8</v>
      </c>
      <c r="AD67">
        <f t="shared" si="77"/>
        <v>1.4292226111817101E-8</v>
      </c>
      <c r="AE67">
        <f t="shared" si="77"/>
        <v>5.9200726807796621E-8</v>
      </c>
      <c r="AF67">
        <f t="shared" si="77"/>
        <v>5.9343534463170139E-7</v>
      </c>
      <c r="AG67">
        <f t="shared" si="77"/>
        <v>2.5566897046596007E-9</v>
      </c>
      <c r="AH67">
        <f t="shared" si="77"/>
        <v>2.0930990777926021E-8</v>
      </c>
      <c r="AI67">
        <f t="shared" si="77"/>
        <v>3.494992637704168E-9</v>
      </c>
      <c r="AJ67">
        <f t="shared" si="77"/>
        <v>3.6430422336028188E-7</v>
      </c>
      <c r="AK67">
        <f t="shared" si="77"/>
        <v>7.0372036480722117E-9</v>
      </c>
      <c r="AL67">
        <f t="shared" si="77"/>
        <v>1.568201392186468E-6</v>
      </c>
      <c r="AM67">
        <f t="shared" si="77"/>
        <v>3.6232146609758048E-4</v>
      </c>
      <c r="AN67">
        <f t="shared" si="77"/>
        <v>4.1024297465172372E-8</v>
      </c>
      <c r="AO67">
        <f t="shared" si="77"/>
        <v>1.791595707308736E-7</v>
      </c>
      <c r="AP67">
        <f t="shared" si="77"/>
        <v>9.5349268580480515E-8</v>
      </c>
      <c r="AQ67">
        <f t="shared" si="77"/>
        <v>1.5239830407448707E-8</v>
      </c>
      <c r="AR67">
        <f t="shared" si="77"/>
        <v>1.5921156920331153E-8</v>
      </c>
      <c r="AS67">
        <f t="shared" si="77"/>
        <v>2.676698809606246E-8</v>
      </c>
      <c r="AT67">
        <f t="shared" si="77"/>
        <v>2.0672064186726222E-7</v>
      </c>
      <c r="AU67">
        <f t="shared" si="77"/>
        <v>1.3980989589878184E-7</v>
      </c>
      <c r="AV67">
        <f t="shared" si="77"/>
        <v>1.173192687865398E-6</v>
      </c>
      <c r="AW67">
        <f t="shared" si="77"/>
        <v>5.2281504223928067E-8</v>
      </c>
      <c r="AX67">
        <f t="shared" si="77"/>
        <v>1.0060548606947021E-7</v>
      </c>
      <c r="AY67">
        <f t="shared" si="77"/>
        <v>1.6986311728813972E-8</v>
      </c>
      <c r="AZ67">
        <f t="shared" si="77"/>
        <v>1.4974116229344731E-8</v>
      </c>
      <c r="BA67">
        <f t="shared" si="77"/>
        <v>4.2134212253450363E-8</v>
      </c>
      <c r="BB67">
        <f t="shared" si="77"/>
        <v>2.0648074664919697E-8</v>
      </c>
      <c r="BC67">
        <f t="shared" si="77"/>
        <v>3.5587175947624217E-5</v>
      </c>
    </row>
    <row r="69" spans="1:55" ht="23.4" x14ac:dyDescent="0.3">
      <c r="A69" s="76" t="s">
        <v>85</v>
      </c>
      <c r="B69" s="76"/>
      <c r="C69" s="42"/>
    </row>
    <row r="70" spans="1:55" ht="23.4" x14ac:dyDescent="0.3">
      <c r="A70" s="76"/>
      <c r="B70" s="76"/>
      <c r="C70" s="42"/>
    </row>
    <row r="71" spans="1:55" x14ac:dyDescent="0.3">
      <c r="A71" s="6" t="s">
        <v>62</v>
      </c>
      <c r="B71" s="6" t="s">
        <v>61</v>
      </c>
      <c r="C71" s="3"/>
      <c r="D71" s="3">
        <f t="array" ref="D71:BC71">TRANSPOSE(A72:A123)</f>
        <v>1</v>
      </c>
      <c r="E71" s="3">
        <v>2</v>
      </c>
      <c r="F71" s="3">
        <v>3</v>
      </c>
      <c r="G71" s="3">
        <v>4</v>
      </c>
      <c r="H71" s="3">
        <v>5</v>
      </c>
      <c r="I71" s="3">
        <v>6</v>
      </c>
      <c r="J71" s="3">
        <v>7</v>
      </c>
      <c r="K71" s="3">
        <v>8</v>
      </c>
      <c r="L71" s="3">
        <v>9</v>
      </c>
      <c r="M71" s="3">
        <v>10</v>
      </c>
      <c r="N71" s="3">
        <v>11</v>
      </c>
      <c r="O71" s="3">
        <v>12</v>
      </c>
      <c r="P71" s="3">
        <v>13</v>
      </c>
      <c r="Q71" s="3">
        <v>14</v>
      </c>
      <c r="R71" s="3">
        <v>15</v>
      </c>
      <c r="S71" s="3">
        <v>16</v>
      </c>
      <c r="T71" s="3">
        <v>17</v>
      </c>
      <c r="U71" s="3">
        <v>18</v>
      </c>
      <c r="V71" s="3">
        <v>19</v>
      </c>
      <c r="W71" s="3">
        <v>20</v>
      </c>
      <c r="X71" s="3">
        <v>21</v>
      </c>
      <c r="Y71" s="3">
        <v>22</v>
      </c>
      <c r="Z71" s="3">
        <v>23</v>
      </c>
      <c r="AA71" s="3">
        <v>24</v>
      </c>
      <c r="AB71" s="3">
        <v>25</v>
      </c>
      <c r="AC71" s="3">
        <v>26</v>
      </c>
      <c r="AD71" s="3">
        <v>27</v>
      </c>
      <c r="AE71" s="3">
        <v>28</v>
      </c>
      <c r="AF71" s="3">
        <v>29</v>
      </c>
      <c r="AG71" s="3">
        <v>30</v>
      </c>
      <c r="AH71" s="3">
        <v>31</v>
      </c>
      <c r="AI71" s="3">
        <v>32</v>
      </c>
      <c r="AJ71" s="3">
        <v>33</v>
      </c>
      <c r="AK71" s="3">
        <v>34</v>
      </c>
      <c r="AL71" s="3">
        <v>35</v>
      </c>
      <c r="AM71" s="3">
        <v>36</v>
      </c>
      <c r="AN71" s="3">
        <v>37</v>
      </c>
      <c r="AO71" s="3">
        <v>38</v>
      </c>
      <c r="AP71" s="3">
        <v>39</v>
      </c>
      <c r="AQ71" s="3">
        <v>40</v>
      </c>
      <c r="AR71" s="3">
        <v>41</v>
      </c>
      <c r="AS71" s="3">
        <v>42</v>
      </c>
      <c r="AT71" s="3">
        <v>43</v>
      </c>
      <c r="AU71" s="3">
        <v>44</v>
      </c>
      <c r="AV71" s="3">
        <v>45</v>
      </c>
      <c r="AW71" s="3">
        <v>46</v>
      </c>
      <c r="AX71" s="3">
        <v>47</v>
      </c>
      <c r="AY71" s="3">
        <v>48</v>
      </c>
      <c r="AZ71" s="3">
        <v>49</v>
      </c>
      <c r="BA71" s="3">
        <v>50</v>
      </c>
      <c r="BB71" s="3">
        <v>51</v>
      </c>
      <c r="BC71" s="3">
        <v>52</v>
      </c>
    </row>
    <row r="72" spans="1:55" x14ac:dyDescent="0.3">
      <c r="A72" s="7">
        <v>1</v>
      </c>
      <c r="B72" s="17" t="s">
        <v>29</v>
      </c>
      <c r="C72" s="59"/>
      <c r="D72" s="23">
        <f>D4/D$64</f>
        <v>8.4935430735245912E-2</v>
      </c>
      <c r="E72" s="23">
        <f t="shared" ref="E72:BC77" si="78">E4/E$64</f>
        <v>0</v>
      </c>
      <c r="F72" s="23">
        <f t="shared" si="78"/>
        <v>0</v>
      </c>
      <c r="G72" s="23">
        <f t="shared" si="78"/>
        <v>2.1585938535302458E-2</v>
      </c>
      <c r="H72" s="23">
        <f t="shared" si="78"/>
        <v>4.197018349481174E-4</v>
      </c>
      <c r="I72" s="23">
        <f t="shared" si="78"/>
        <v>5.7649840181663387E-2</v>
      </c>
      <c r="J72" s="23">
        <f t="shared" si="78"/>
        <v>4.3193958108832904E-3</v>
      </c>
      <c r="K72" s="23">
        <f t="shared" ca="1" si="78"/>
        <v>0</v>
      </c>
      <c r="L72" s="23">
        <f t="shared" si="78"/>
        <v>0</v>
      </c>
      <c r="M72" s="23">
        <f t="shared" si="78"/>
        <v>0</v>
      </c>
      <c r="N72" s="23">
        <f t="shared" si="78"/>
        <v>2.4425938641107413E-4</v>
      </c>
      <c r="O72" s="23">
        <f t="shared" si="78"/>
        <v>0.17102518285909299</v>
      </c>
      <c r="P72" s="23">
        <f t="shared" si="78"/>
        <v>5.6875270287442964E-3</v>
      </c>
      <c r="Q72" s="23">
        <f t="shared" si="78"/>
        <v>7.1455587474670648E-5</v>
      </c>
      <c r="R72" s="23">
        <f t="shared" si="78"/>
        <v>0</v>
      </c>
      <c r="S72" s="23">
        <f t="shared" si="78"/>
        <v>0</v>
      </c>
      <c r="T72" s="23">
        <f t="shared" si="78"/>
        <v>6.8892722197444788E-3</v>
      </c>
      <c r="U72" s="23">
        <f t="shared" si="78"/>
        <v>3.2989128843707309E-3</v>
      </c>
      <c r="V72" s="23">
        <f t="shared" si="78"/>
        <v>0</v>
      </c>
      <c r="W72" s="23">
        <f t="shared" si="78"/>
        <v>5.4041038014480888E-3</v>
      </c>
      <c r="X72" s="23">
        <f t="shared" si="78"/>
        <v>0</v>
      </c>
      <c r="Y72" s="23">
        <f t="shared" si="78"/>
        <v>0</v>
      </c>
      <c r="Z72" s="23">
        <f t="shared" si="78"/>
        <v>0</v>
      </c>
      <c r="AA72" s="23">
        <f t="shared" si="78"/>
        <v>0</v>
      </c>
      <c r="AB72" s="23">
        <f t="shared" si="78"/>
        <v>1.6221767814996994E-7</v>
      </c>
      <c r="AC72" s="23">
        <f t="shared" si="78"/>
        <v>1.2891803267974738E-7</v>
      </c>
      <c r="AD72" s="23">
        <f t="shared" si="78"/>
        <v>0</v>
      </c>
      <c r="AE72" s="23">
        <f t="shared" si="78"/>
        <v>0</v>
      </c>
      <c r="AF72" s="23">
        <f t="shared" si="78"/>
        <v>0</v>
      </c>
      <c r="AG72" s="23">
        <f t="shared" si="78"/>
        <v>0</v>
      </c>
      <c r="AH72" s="23">
        <f t="shared" si="78"/>
        <v>0</v>
      </c>
      <c r="AI72" s="23">
        <f t="shared" si="78"/>
        <v>7.5811632800759968E-6</v>
      </c>
      <c r="AJ72" s="23">
        <f t="shared" si="78"/>
        <v>5.9611100068442921E-5</v>
      </c>
      <c r="AK72" s="23">
        <f t="shared" si="78"/>
        <v>0</v>
      </c>
      <c r="AL72" s="23">
        <f t="shared" si="78"/>
        <v>0</v>
      </c>
      <c r="AM72" s="23">
        <f t="shared" si="78"/>
        <v>0</v>
      </c>
      <c r="AN72" s="23">
        <f t="shared" si="78"/>
        <v>0</v>
      </c>
      <c r="AO72" s="23">
        <f t="shared" si="78"/>
        <v>0</v>
      </c>
      <c r="AP72" s="23">
        <f t="shared" si="78"/>
        <v>2.5360044964350403E-5</v>
      </c>
      <c r="AQ72" s="23">
        <f t="shared" si="78"/>
        <v>0.10419235634083569</v>
      </c>
      <c r="AR72" s="23">
        <f t="shared" si="78"/>
        <v>0</v>
      </c>
      <c r="AS72" s="23">
        <f t="shared" si="78"/>
        <v>0</v>
      </c>
      <c r="AT72" s="23">
        <f t="shared" si="78"/>
        <v>0</v>
      </c>
      <c r="AU72" s="23">
        <f t="shared" si="78"/>
        <v>0</v>
      </c>
      <c r="AV72" s="23">
        <f t="shared" si="78"/>
        <v>0</v>
      </c>
      <c r="AW72" s="23">
        <f t="shared" si="78"/>
        <v>0</v>
      </c>
      <c r="AX72" s="23">
        <f t="shared" si="78"/>
        <v>0</v>
      </c>
      <c r="AY72" s="23">
        <f t="shared" si="78"/>
        <v>0</v>
      </c>
      <c r="AZ72" s="23">
        <f t="shared" si="78"/>
        <v>0</v>
      </c>
      <c r="BA72" s="23">
        <f t="shared" si="78"/>
        <v>1.3599167561447054E-2</v>
      </c>
      <c r="BB72" s="23">
        <f t="shared" si="78"/>
        <v>2.619848361559676E-5</v>
      </c>
      <c r="BC72" s="23">
        <f t="shared" si="78"/>
        <v>0</v>
      </c>
    </row>
    <row r="73" spans="1:55" x14ac:dyDescent="0.3">
      <c r="A73" s="7">
        <v>2</v>
      </c>
      <c r="B73" s="17" t="s">
        <v>0</v>
      </c>
      <c r="C73" s="59"/>
      <c r="D73" s="23">
        <f t="shared" ref="D73:D103" si="79">D5/D$64</f>
        <v>0</v>
      </c>
      <c r="E73" s="23">
        <f t="shared" ref="E73:S73" si="80">E5/E$64</f>
        <v>7.4271193782389187E-3</v>
      </c>
      <c r="F73" s="23">
        <f t="shared" si="80"/>
        <v>0</v>
      </c>
      <c r="G73" s="23">
        <f t="shared" si="80"/>
        <v>3.7552289857499698E-6</v>
      </c>
      <c r="H73" s="23">
        <f t="shared" si="80"/>
        <v>0</v>
      </c>
      <c r="I73" s="23">
        <f t="shared" si="80"/>
        <v>0</v>
      </c>
      <c r="J73" s="23">
        <f t="shared" si="80"/>
        <v>9.6620847752386485E-5</v>
      </c>
      <c r="K73" s="23">
        <f t="shared" ca="1" si="80"/>
        <v>0</v>
      </c>
      <c r="L73" s="23">
        <f t="shared" si="80"/>
        <v>0</v>
      </c>
      <c r="M73" s="23">
        <f t="shared" si="80"/>
        <v>0</v>
      </c>
      <c r="N73" s="23">
        <f t="shared" si="80"/>
        <v>6.7420714796785443E-5</v>
      </c>
      <c r="O73" s="23">
        <f t="shared" si="80"/>
        <v>1.6678663274639083E-3</v>
      </c>
      <c r="P73" s="23">
        <f t="shared" si="80"/>
        <v>3.8763148695007086E-4</v>
      </c>
      <c r="Q73" s="23">
        <f t="shared" si="80"/>
        <v>0</v>
      </c>
      <c r="R73" s="23">
        <f t="shared" si="80"/>
        <v>0</v>
      </c>
      <c r="S73" s="23">
        <f t="shared" si="80"/>
        <v>9.4718205470156809E-6</v>
      </c>
      <c r="T73" s="23">
        <f t="shared" si="78"/>
        <v>0</v>
      </c>
      <c r="U73" s="23">
        <f t="shared" si="78"/>
        <v>9.9547610039445833E-6</v>
      </c>
      <c r="V73" s="23">
        <f t="shared" si="78"/>
        <v>1.9282303731252119E-3</v>
      </c>
      <c r="W73" s="23">
        <f t="shared" si="78"/>
        <v>7.9878877704859998E-4</v>
      </c>
      <c r="X73" s="23">
        <f t="shared" si="78"/>
        <v>1.3856847272049562E-5</v>
      </c>
      <c r="Y73" s="23">
        <f t="shared" si="78"/>
        <v>0</v>
      </c>
      <c r="Z73" s="23">
        <f t="shared" si="78"/>
        <v>2.0979092223952693E-6</v>
      </c>
      <c r="AA73" s="23">
        <f t="shared" si="78"/>
        <v>0</v>
      </c>
      <c r="AB73" s="23">
        <f t="shared" si="78"/>
        <v>7.0365560510082773E-5</v>
      </c>
      <c r="AC73" s="23">
        <f t="shared" si="78"/>
        <v>1.9195761472198139E-4</v>
      </c>
      <c r="AD73" s="23">
        <f t="shared" si="78"/>
        <v>0</v>
      </c>
      <c r="AE73" s="23">
        <f t="shared" si="78"/>
        <v>6.7234265435614618E-6</v>
      </c>
      <c r="AF73" s="23">
        <f t="shared" si="78"/>
        <v>0</v>
      </c>
      <c r="AG73" s="23">
        <f t="shared" si="78"/>
        <v>1.4456034928086314E-5</v>
      </c>
      <c r="AH73" s="23">
        <f t="shared" si="78"/>
        <v>9.6104644156847329E-6</v>
      </c>
      <c r="AI73" s="23">
        <f t="shared" si="78"/>
        <v>4.5998782907328743E-4</v>
      </c>
      <c r="AJ73" s="23">
        <f t="shared" si="78"/>
        <v>6.3184924499607291E-5</v>
      </c>
      <c r="AK73" s="23">
        <f t="shared" si="78"/>
        <v>0</v>
      </c>
      <c r="AL73" s="23">
        <f t="shared" si="78"/>
        <v>5.590794783283977E-4</v>
      </c>
      <c r="AM73" s="23">
        <f t="shared" si="78"/>
        <v>0</v>
      </c>
      <c r="AN73" s="23">
        <f t="shared" si="78"/>
        <v>3.5602514004885954E-3</v>
      </c>
      <c r="AO73" s="23">
        <f t="shared" si="78"/>
        <v>0</v>
      </c>
      <c r="AP73" s="23">
        <f t="shared" si="78"/>
        <v>2.3136786068859339E-3</v>
      </c>
      <c r="AQ73" s="23">
        <f t="shared" si="78"/>
        <v>2.534548844122032E-3</v>
      </c>
      <c r="AR73" s="23">
        <f t="shared" si="78"/>
        <v>1.512828330569866E-6</v>
      </c>
      <c r="AS73" s="23">
        <f t="shared" si="78"/>
        <v>6.6034159632986096E-7</v>
      </c>
      <c r="AT73" s="23">
        <f t="shared" si="78"/>
        <v>2.9375003209337964E-6</v>
      </c>
      <c r="AU73" s="23">
        <f t="shared" si="78"/>
        <v>0</v>
      </c>
      <c r="AV73" s="23">
        <f t="shared" si="78"/>
        <v>0</v>
      </c>
      <c r="AW73" s="23">
        <f t="shared" si="78"/>
        <v>9.7379529767488426E-6</v>
      </c>
      <c r="AX73" s="23">
        <f t="shared" si="78"/>
        <v>0</v>
      </c>
      <c r="AY73" s="23">
        <f t="shared" si="78"/>
        <v>8.7476108141046191E-6</v>
      </c>
      <c r="AZ73" s="23">
        <f t="shared" si="78"/>
        <v>4.0837619418296166E-4</v>
      </c>
      <c r="BA73" s="23">
        <f t="shared" si="78"/>
        <v>6.4301316259476372E-4</v>
      </c>
      <c r="BB73" s="23">
        <f t="shared" si="78"/>
        <v>1.4626135957157196E-3</v>
      </c>
      <c r="BC73" s="23">
        <f t="shared" si="78"/>
        <v>0</v>
      </c>
    </row>
    <row r="74" spans="1:55" x14ac:dyDescent="0.3">
      <c r="A74" s="7">
        <v>3</v>
      </c>
      <c r="B74" s="17" t="s">
        <v>1</v>
      </c>
      <c r="C74" s="59"/>
      <c r="D74" s="23">
        <f t="shared" si="79"/>
        <v>0</v>
      </c>
      <c r="E74" s="23">
        <f t="shared" si="78"/>
        <v>0</v>
      </c>
      <c r="F74" s="23">
        <f t="shared" si="78"/>
        <v>2.031484140244566E-2</v>
      </c>
      <c r="G74" s="23">
        <f t="shared" si="78"/>
        <v>1.1486190487991293E-3</v>
      </c>
      <c r="H74" s="23">
        <f t="shared" si="78"/>
        <v>0</v>
      </c>
      <c r="I74" s="23">
        <f t="shared" si="78"/>
        <v>0</v>
      </c>
      <c r="J74" s="23">
        <f t="shared" si="78"/>
        <v>0</v>
      </c>
      <c r="K74" s="23">
        <f t="shared" ca="1" si="78"/>
        <v>0</v>
      </c>
      <c r="L74" s="23">
        <f t="shared" si="78"/>
        <v>0</v>
      </c>
      <c r="M74" s="23">
        <f t="shared" si="78"/>
        <v>0</v>
      </c>
      <c r="N74" s="23">
        <f t="shared" si="78"/>
        <v>3.4921111179676902E-6</v>
      </c>
      <c r="O74" s="23">
        <f t="shared" si="78"/>
        <v>1.1465852629597357E-2</v>
      </c>
      <c r="P74" s="23">
        <f t="shared" si="78"/>
        <v>1.6130046471321052E-3</v>
      </c>
      <c r="Q74" s="23">
        <f t="shared" si="78"/>
        <v>7.1220290718776568E-3</v>
      </c>
      <c r="R74" s="23">
        <f t="shared" si="78"/>
        <v>4.3650479079334016E-3</v>
      </c>
      <c r="S74" s="23">
        <f t="shared" si="78"/>
        <v>8.1941654438574273E-6</v>
      </c>
      <c r="T74" s="23">
        <f t="shared" si="78"/>
        <v>1.0743343600227551E-9</v>
      </c>
      <c r="U74" s="23">
        <f t="shared" si="78"/>
        <v>3.0019105766945406E-4</v>
      </c>
      <c r="V74" s="23">
        <f t="shared" si="78"/>
        <v>4.7434208815020553E-5</v>
      </c>
      <c r="W74" s="23">
        <f t="shared" si="78"/>
        <v>1.6612455594139652E-2</v>
      </c>
      <c r="X74" s="23">
        <f t="shared" si="78"/>
        <v>0</v>
      </c>
      <c r="Y74" s="23">
        <f t="shared" si="78"/>
        <v>0</v>
      </c>
      <c r="Z74" s="23">
        <f t="shared" si="78"/>
        <v>2.8337046730950564E-5</v>
      </c>
      <c r="AA74" s="23">
        <f t="shared" si="78"/>
        <v>7.2475359675061515E-6</v>
      </c>
      <c r="AB74" s="23">
        <f t="shared" si="78"/>
        <v>7.1150422090592805E-5</v>
      </c>
      <c r="AC74" s="23">
        <f t="shared" si="78"/>
        <v>4.3100036998072646E-5</v>
      </c>
      <c r="AD74" s="23">
        <f t="shared" si="78"/>
        <v>0</v>
      </c>
      <c r="AE74" s="23">
        <f t="shared" si="78"/>
        <v>5.8253515178871871E-7</v>
      </c>
      <c r="AF74" s="23">
        <f t="shared" si="78"/>
        <v>0</v>
      </c>
      <c r="AG74" s="23">
        <f t="shared" si="78"/>
        <v>0</v>
      </c>
      <c r="AH74" s="23">
        <f t="shared" si="78"/>
        <v>7.7183028493602202E-6</v>
      </c>
      <c r="AI74" s="23">
        <f t="shared" si="78"/>
        <v>2.3492676462046255E-5</v>
      </c>
      <c r="AJ74" s="23">
        <f t="shared" si="78"/>
        <v>2.7818270495791124E-5</v>
      </c>
      <c r="AK74" s="23">
        <f t="shared" si="78"/>
        <v>0</v>
      </c>
      <c r="AL74" s="23">
        <f t="shared" si="78"/>
        <v>0</v>
      </c>
      <c r="AM74" s="23">
        <f t="shared" si="78"/>
        <v>0</v>
      </c>
      <c r="AN74" s="23">
        <f t="shared" si="78"/>
        <v>0</v>
      </c>
      <c r="AO74" s="23">
        <f t="shared" si="78"/>
        <v>0</v>
      </c>
      <c r="AP74" s="23">
        <f t="shared" si="78"/>
        <v>1.0576140870946898E-5</v>
      </c>
      <c r="AQ74" s="23">
        <f t="shared" si="78"/>
        <v>3.7335838013684637E-3</v>
      </c>
      <c r="AR74" s="23">
        <f t="shared" si="78"/>
        <v>0</v>
      </c>
      <c r="AS74" s="23">
        <f t="shared" si="78"/>
        <v>0</v>
      </c>
      <c r="AT74" s="23">
        <f t="shared" si="78"/>
        <v>0</v>
      </c>
      <c r="AU74" s="23">
        <f t="shared" si="78"/>
        <v>0</v>
      </c>
      <c r="AV74" s="23">
        <f t="shared" si="78"/>
        <v>0</v>
      </c>
      <c r="AW74" s="23">
        <f t="shared" si="78"/>
        <v>0</v>
      </c>
      <c r="AX74" s="23">
        <f t="shared" si="78"/>
        <v>0</v>
      </c>
      <c r="AY74" s="23">
        <f t="shared" si="78"/>
        <v>0</v>
      </c>
      <c r="AZ74" s="23">
        <f t="shared" si="78"/>
        <v>0</v>
      </c>
      <c r="BA74" s="23">
        <f t="shared" si="78"/>
        <v>2.6634425994410336E-4</v>
      </c>
      <c r="BB74" s="23">
        <f t="shared" si="78"/>
        <v>1.5280587007699155E-4</v>
      </c>
      <c r="BC74" s="23">
        <f t="shared" si="78"/>
        <v>0</v>
      </c>
    </row>
    <row r="75" spans="1:55" x14ac:dyDescent="0.3">
      <c r="A75" s="7">
        <v>4</v>
      </c>
      <c r="B75" s="17" t="s">
        <v>31</v>
      </c>
      <c r="C75" s="59"/>
      <c r="D75" s="23">
        <f t="shared" si="79"/>
        <v>2.6250617151466415E-4</v>
      </c>
      <c r="E75" s="23">
        <f t="shared" si="78"/>
        <v>1.8669452693324145E-3</v>
      </c>
      <c r="F75" s="23">
        <f t="shared" si="78"/>
        <v>6.6544010822846438E-4</v>
      </c>
      <c r="G75" s="23">
        <f t="shared" si="78"/>
        <v>7.7989686719529966E-2</v>
      </c>
      <c r="H75" s="23">
        <f t="shared" si="78"/>
        <v>2.711997293681778E-4</v>
      </c>
      <c r="I75" s="23">
        <f t="shared" si="78"/>
        <v>9.6136545523983692E-6</v>
      </c>
      <c r="J75" s="23">
        <f t="shared" si="78"/>
        <v>5.4319565497043846E-4</v>
      </c>
      <c r="K75" s="23">
        <f t="shared" ca="1" si="78"/>
        <v>0</v>
      </c>
      <c r="L75" s="23">
        <f t="shared" si="78"/>
        <v>0</v>
      </c>
      <c r="M75" s="23">
        <f t="shared" si="78"/>
        <v>0</v>
      </c>
      <c r="N75" s="23">
        <f t="shared" si="78"/>
        <v>0</v>
      </c>
      <c r="O75" s="23">
        <f t="shared" si="78"/>
        <v>1.6373909126935576E-2</v>
      </c>
      <c r="P75" s="23">
        <f t="shared" si="78"/>
        <v>8.137981014278494E-3</v>
      </c>
      <c r="Q75" s="23">
        <f t="shared" si="78"/>
        <v>1.1540386615919171E-3</v>
      </c>
      <c r="R75" s="23">
        <f t="shared" si="78"/>
        <v>1.8167718979848056E-2</v>
      </c>
      <c r="S75" s="23">
        <f t="shared" si="78"/>
        <v>5.4114875820864124E-6</v>
      </c>
      <c r="T75" s="23">
        <f t="shared" si="78"/>
        <v>3.2358950923885383E-7</v>
      </c>
      <c r="U75" s="23">
        <f t="shared" si="78"/>
        <v>5.6083730433577512E-5</v>
      </c>
      <c r="V75" s="23">
        <f t="shared" si="78"/>
        <v>1.3062352488125632E-3</v>
      </c>
      <c r="W75" s="23">
        <f t="shared" si="78"/>
        <v>0</v>
      </c>
      <c r="X75" s="23">
        <f t="shared" si="78"/>
        <v>0</v>
      </c>
      <c r="Y75" s="23">
        <f t="shared" si="78"/>
        <v>0</v>
      </c>
      <c r="Z75" s="23">
        <f t="shared" si="78"/>
        <v>0</v>
      </c>
      <c r="AA75" s="23">
        <f t="shared" si="78"/>
        <v>0</v>
      </c>
      <c r="AB75" s="23">
        <f t="shared" si="78"/>
        <v>0</v>
      </c>
      <c r="AC75" s="23">
        <f t="shared" si="78"/>
        <v>2.0249349104041483E-4</v>
      </c>
      <c r="AD75" s="23">
        <f t="shared" si="78"/>
        <v>0</v>
      </c>
      <c r="AE75" s="23">
        <f t="shared" si="78"/>
        <v>0</v>
      </c>
      <c r="AF75" s="23">
        <f t="shared" si="78"/>
        <v>0</v>
      </c>
      <c r="AG75" s="23">
        <f t="shared" si="78"/>
        <v>0</v>
      </c>
      <c r="AH75" s="23">
        <f t="shared" si="78"/>
        <v>0</v>
      </c>
      <c r="AI75" s="23">
        <f t="shared" si="78"/>
        <v>1.8956927791222615E-3</v>
      </c>
      <c r="AJ75" s="23">
        <f t="shared" si="78"/>
        <v>0</v>
      </c>
      <c r="AK75" s="23">
        <f t="shared" si="78"/>
        <v>0</v>
      </c>
      <c r="AL75" s="23">
        <f t="shared" si="78"/>
        <v>0</v>
      </c>
      <c r="AM75" s="23">
        <f t="shared" si="78"/>
        <v>0</v>
      </c>
      <c r="AN75" s="23">
        <f t="shared" si="78"/>
        <v>0</v>
      </c>
      <c r="AO75" s="23">
        <f t="shared" si="78"/>
        <v>0</v>
      </c>
      <c r="AP75" s="23">
        <f t="shared" si="78"/>
        <v>4.556265752610947E-3</v>
      </c>
      <c r="AQ75" s="23">
        <f t="shared" si="78"/>
        <v>2.4040424954685238E-2</v>
      </c>
      <c r="AR75" s="23">
        <f t="shared" si="78"/>
        <v>0</v>
      </c>
      <c r="AS75" s="23">
        <f t="shared" si="78"/>
        <v>0</v>
      </c>
      <c r="AT75" s="23">
        <f t="shared" si="78"/>
        <v>0</v>
      </c>
      <c r="AU75" s="23">
        <f t="shared" si="78"/>
        <v>0</v>
      </c>
      <c r="AV75" s="23">
        <f t="shared" si="78"/>
        <v>0</v>
      </c>
      <c r="AW75" s="23">
        <f t="shared" si="78"/>
        <v>0</v>
      </c>
      <c r="AX75" s="23">
        <f t="shared" si="78"/>
        <v>0</v>
      </c>
      <c r="AY75" s="23">
        <f t="shared" si="78"/>
        <v>0</v>
      </c>
      <c r="AZ75" s="23">
        <f t="shared" si="78"/>
        <v>0</v>
      </c>
      <c r="BA75" s="23">
        <f t="shared" si="78"/>
        <v>1.8409928463304113E-2</v>
      </c>
      <c r="BB75" s="23">
        <f t="shared" si="78"/>
        <v>8.3317046080417468E-6</v>
      </c>
      <c r="BC75" s="23">
        <f t="shared" si="78"/>
        <v>0</v>
      </c>
    </row>
    <row r="76" spans="1:55" x14ac:dyDescent="0.3">
      <c r="A76" s="7">
        <v>5</v>
      </c>
      <c r="B76" s="17" t="s">
        <v>32</v>
      </c>
      <c r="C76" s="59"/>
      <c r="D76" s="23">
        <f t="shared" si="79"/>
        <v>1.2750830772874651E-2</v>
      </c>
      <c r="E76" s="23">
        <f t="shared" si="78"/>
        <v>1.0616164674320633E-2</v>
      </c>
      <c r="F76" s="23">
        <f t="shared" si="78"/>
        <v>2.3082122659458523E-2</v>
      </c>
      <c r="G76" s="23">
        <f t="shared" si="78"/>
        <v>1.8350582641509194E-2</v>
      </c>
      <c r="H76" s="23">
        <f t="shared" si="78"/>
        <v>0.13509145142036386</v>
      </c>
      <c r="I76" s="23">
        <f t="shared" si="78"/>
        <v>8.0090620832609059E-3</v>
      </c>
      <c r="J76" s="23">
        <f t="shared" si="78"/>
        <v>1.1726756085417721E-2</v>
      </c>
      <c r="K76" s="23">
        <f t="shared" ca="1" si="78"/>
        <v>0</v>
      </c>
      <c r="L76" s="23">
        <f t="shared" si="78"/>
        <v>0</v>
      </c>
      <c r="M76" s="23">
        <f t="shared" si="78"/>
        <v>0</v>
      </c>
      <c r="N76" s="23">
        <f t="shared" si="78"/>
        <v>0</v>
      </c>
      <c r="O76" s="23">
        <f t="shared" si="78"/>
        <v>0</v>
      </c>
      <c r="P76" s="23">
        <f t="shared" si="78"/>
        <v>0</v>
      </c>
      <c r="Q76" s="23">
        <f t="shared" si="78"/>
        <v>0</v>
      </c>
      <c r="R76" s="23">
        <f t="shared" si="78"/>
        <v>0</v>
      </c>
      <c r="S76" s="23">
        <f t="shared" si="78"/>
        <v>0</v>
      </c>
      <c r="T76" s="23">
        <f t="shared" si="78"/>
        <v>0</v>
      </c>
      <c r="U76" s="23">
        <f t="shared" si="78"/>
        <v>0</v>
      </c>
      <c r="V76" s="23">
        <f t="shared" si="78"/>
        <v>0</v>
      </c>
      <c r="W76" s="23">
        <f t="shared" si="78"/>
        <v>0</v>
      </c>
      <c r="X76" s="23">
        <f t="shared" si="78"/>
        <v>0</v>
      </c>
      <c r="Y76" s="23">
        <f t="shared" si="78"/>
        <v>0</v>
      </c>
      <c r="Z76" s="23">
        <f t="shared" si="78"/>
        <v>0</v>
      </c>
      <c r="AA76" s="23">
        <f t="shared" si="78"/>
        <v>0</v>
      </c>
      <c r="AB76" s="23">
        <f t="shared" si="78"/>
        <v>0</v>
      </c>
      <c r="AC76" s="23">
        <f t="shared" si="78"/>
        <v>0</v>
      </c>
      <c r="AD76" s="23">
        <f t="shared" si="78"/>
        <v>0</v>
      </c>
      <c r="AE76" s="23">
        <f t="shared" si="78"/>
        <v>0</v>
      </c>
      <c r="AF76" s="23">
        <f t="shared" si="78"/>
        <v>0</v>
      </c>
      <c r="AG76" s="23">
        <f t="shared" si="78"/>
        <v>0</v>
      </c>
      <c r="AH76" s="23">
        <f t="shared" si="78"/>
        <v>0</v>
      </c>
      <c r="AI76" s="23">
        <f t="shared" si="78"/>
        <v>0</v>
      </c>
      <c r="AJ76" s="23">
        <f t="shared" si="78"/>
        <v>0</v>
      </c>
      <c r="AK76" s="23">
        <f t="shared" si="78"/>
        <v>0</v>
      </c>
      <c r="AL76" s="23">
        <f t="shared" si="78"/>
        <v>0</v>
      </c>
      <c r="AM76" s="23">
        <f t="shared" si="78"/>
        <v>0</v>
      </c>
      <c r="AN76" s="23">
        <f t="shared" si="78"/>
        <v>0</v>
      </c>
      <c r="AO76" s="23">
        <f t="shared" si="78"/>
        <v>0</v>
      </c>
      <c r="AP76" s="23">
        <f t="shared" si="78"/>
        <v>0</v>
      </c>
      <c r="AQ76" s="23">
        <f t="shared" si="78"/>
        <v>0</v>
      </c>
      <c r="AR76" s="23">
        <f t="shared" si="78"/>
        <v>0</v>
      </c>
      <c r="AS76" s="23">
        <f t="shared" si="78"/>
        <v>0</v>
      </c>
      <c r="AT76" s="23">
        <f t="shared" si="78"/>
        <v>0</v>
      </c>
      <c r="AU76" s="23">
        <f t="shared" si="78"/>
        <v>0</v>
      </c>
      <c r="AV76" s="23">
        <f t="shared" si="78"/>
        <v>0</v>
      </c>
      <c r="AW76" s="23">
        <f t="shared" si="78"/>
        <v>0</v>
      </c>
      <c r="AX76" s="23">
        <f t="shared" si="78"/>
        <v>0</v>
      </c>
      <c r="AY76" s="23">
        <f t="shared" si="78"/>
        <v>0</v>
      </c>
      <c r="AZ76" s="23">
        <f t="shared" si="78"/>
        <v>0</v>
      </c>
      <c r="BA76" s="23">
        <f t="shared" si="78"/>
        <v>0</v>
      </c>
      <c r="BB76" s="23">
        <f t="shared" si="78"/>
        <v>0</v>
      </c>
      <c r="BC76" s="23">
        <f t="shared" si="78"/>
        <v>0</v>
      </c>
    </row>
    <row r="77" spans="1:55" x14ac:dyDescent="0.3">
      <c r="A77" s="7">
        <v>6</v>
      </c>
      <c r="B77" s="17" t="s">
        <v>2</v>
      </c>
      <c r="C77" s="59"/>
      <c r="D77" s="23">
        <f t="shared" si="79"/>
        <v>1.0431234600793139E-7</v>
      </c>
      <c r="E77" s="23">
        <f t="shared" si="78"/>
        <v>9.1306679029376268E-6</v>
      </c>
      <c r="F77" s="23">
        <f t="shared" si="78"/>
        <v>2.4305026482563987E-5</v>
      </c>
      <c r="G77" s="23">
        <f t="shared" si="78"/>
        <v>1.0993095519017464E-6</v>
      </c>
      <c r="H77" s="23">
        <f t="shared" si="78"/>
        <v>3.0553083974072431E-4</v>
      </c>
      <c r="I77" s="23">
        <f t="shared" si="78"/>
        <v>4.6403570674996468E-6</v>
      </c>
      <c r="J77" s="23">
        <f t="shared" si="78"/>
        <v>3.8799145184213068E-4</v>
      </c>
      <c r="K77" s="23">
        <f t="shared" ca="1" si="78"/>
        <v>0</v>
      </c>
      <c r="L77" s="23">
        <f t="shared" si="78"/>
        <v>5.4087363464268623E-5</v>
      </c>
      <c r="M77" s="23">
        <f t="shared" si="78"/>
        <v>3.5902217718035355E-5</v>
      </c>
      <c r="N77" s="23">
        <f t="shared" si="78"/>
        <v>7.5328265019396039E-4</v>
      </c>
      <c r="O77" s="23">
        <f t="shared" si="78"/>
        <v>5.1062512612164291E-5</v>
      </c>
      <c r="P77" s="23">
        <f t="shared" si="78"/>
        <v>1.3137077508512188E-5</v>
      </c>
      <c r="Q77" s="23">
        <f t="shared" si="78"/>
        <v>1.7302307796884569E-5</v>
      </c>
      <c r="R77" s="23">
        <f t="shared" si="78"/>
        <v>6.0531305591337995E-4</v>
      </c>
      <c r="S77" s="23">
        <f t="shared" si="78"/>
        <v>2.591859866040926E-2</v>
      </c>
      <c r="T77" s="23">
        <f t="shared" ref="E77:BC82" si="81">T9/T$64</f>
        <v>2.7703492719555653E-3</v>
      </c>
      <c r="U77" s="23">
        <f t="shared" si="81"/>
        <v>3.1755686747208881E-5</v>
      </c>
      <c r="V77" s="23">
        <f t="shared" si="81"/>
        <v>2.1104752609435693E-5</v>
      </c>
      <c r="W77" s="23">
        <f t="shared" si="81"/>
        <v>5.9705037550635165E-6</v>
      </c>
      <c r="X77" s="23">
        <f t="shared" si="81"/>
        <v>7.9288372135408796E-5</v>
      </c>
      <c r="Y77" s="23">
        <f t="shared" si="81"/>
        <v>1.2404569628257098E-5</v>
      </c>
      <c r="Z77" s="23">
        <f t="shared" si="81"/>
        <v>4.474521525868945E-6</v>
      </c>
      <c r="AA77" s="23">
        <f t="shared" si="81"/>
        <v>6.1225698083541701E-6</v>
      </c>
      <c r="AB77" s="23">
        <f t="shared" si="81"/>
        <v>8.6738899860999055E-3</v>
      </c>
      <c r="AC77" s="23">
        <f t="shared" si="81"/>
        <v>2.8734774093167334E-3</v>
      </c>
      <c r="AD77" s="23">
        <f t="shared" si="81"/>
        <v>0</v>
      </c>
      <c r="AE77" s="23">
        <f t="shared" si="81"/>
        <v>0</v>
      </c>
      <c r="AF77" s="23">
        <f t="shared" si="81"/>
        <v>0</v>
      </c>
      <c r="AG77" s="23">
        <f t="shared" si="81"/>
        <v>3.8583771339929438E-6</v>
      </c>
      <c r="AH77" s="23">
        <f t="shared" si="81"/>
        <v>9.4363185724123879E-6</v>
      </c>
      <c r="AI77" s="23">
        <f t="shared" si="81"/>
        <v>4.3337887737575858E-4</v>
      </c>
      <c r="AJ77" s="23">
        <f t="shared" si="81"/>
        <v>1.8951105699201865E-5</v>
      </c>
      <c r="AK77" s="23">
        <f t="shared" si="81"/>
        <v>0</v>
      </c>
      <c r="AL77" s="23">
        <f t="shared" si="81"/>
        <v>0</v>
      </c>
      <c r="AM77" s="23">
        <f t="shared" si="81"/>
        <v>0</v>
      </c>
      <c r="AN77" s="23">
        <f t="shared" si="81"/>
        <v>0</v>
      </c>
      <c r="AO77" s="23">
        <f t="shared" si="81"/>
        <v>1.7736797502356487E-7</v>
      </c>
      <c r="AP77" s="23">
        <f t="shared" si="81"/>
        <v>8.5244153096321183E-5</v>
      </c>
      <c r="AQ77" s="23">
        <f t="shared" si="81"/>
        <v>7.8532065276015766E-5</v>
      </c>
      <c r="AR77" s="23">
        <f t="shared" si="81"/>
        <v>0</v>
      </c>
      <c r="AS77" s="23">
        <f t="shared" si="81"/>
        <v>0</v>
      </c>
      <c r="AT77" s="23">
        <f t="shared" si="81"/>
        <v>0</v>
      </c>
      <c r="AU77" s="23">
        <f t="shared" si="81"/>
        <v>0</v>
      </c>
      <c r="AV77" s="23">
        <f t="shared" si="81"/>
        <v>0</v>
      </c>
      <c r="AW77" s="23">
        <f t="shared" si="81"/>
        <v>0</v>
      </c>
      <c r="AX77" s="23">
        <f t="shared" si="81"/>
        <v>0</v>
      </c>
      <c r="AY77" s="23">
        <f t="shared" si="81"/>
        <v>7.0770070555757656E-6</v>
      </c>
      <c r="AZ77" s="23">
        <f t="shared" si="81"/>
        <v>0</v>
      </c>
      <c r="BA77" s="23">
        <f t="shared" si="81"/>
        <v>0</v>
      </c>
      <c r="BB77" s="23">
        <f t="shared" si="81"/>
        <v>1.234754864962198E-7</v>
      </c>
      <c r="BC77" s="23">
        <f t="shared" si="81"/>
        <v>0</v>
      </c>
    </row>
    <row r="78" spans="1:55" x14ac:dyDescent="0.3">
      <c r="A78" s="7">
        <v>7</v>
      </c>
      <c r="B78" s="17" t="s">
        <v>33</v>
      </c>
      <c r="C78" s="59"/>
      <c r="D78" s="23">
        <f t="shared" si="79"/>
        <v>0</v>
      </c>
      <c r="E78" s="23">
        <f t="shared" si="81"/>
        <v>0</v>
      </c>
      <c r="F78" s="23">
        <f t="shared" si="81"/>
        <v>0</v>
      </c>
      <c r="G78" s="23">
        <f t="shared" si="81"/>
        <v>1.2671574383477563E-4</v>
      </c>
      <c r="H78" s="23">
        <f t="shared" si="81"/>
        <v>2.0124564016956805E-2</v>
      </c>
      <c r="I78" s="23">
        <f t="shared" si="81"/>
        <v>0</v>
      </c>
      <c r="J78" s="23">
        <f t="shared" si="81"/>
        <v>3.0128011755500714E-2</v>
      </c>
      <c r="K78" s="23">
        <f t="shared" ca="1" si="81"/>
        <v>0</v>
      </c>
      <c r="L78" s="23">
        <f t="shared" si="81"/>
        <v>0</v>
      </c>
      <c r="M78" s="23">
        <f t="shared" si="81"/>
        <v>0</v>
      </c>
      <c r="N78" s="23">
        <f t="shared" si="81"/>
        <v>0</v>
      </c>
      <c r="O78" s="23">
        <f t="shared" si="81"/>
        <v>2.7176141879728874E-3</v>
      </c>
      <c r="P78" s="23">
        <f t="shared" si="81"/>
        <v>2.2056460528118117E-3</v>
      </c>
      <c r="Q78" s="23">
        <f t="shared" si="81"/>
        <v>0</v>
      </c>
      <c r="R78" s="23">
        <f t="shared" si="81"/>
        <v>0</v>
      </c>
      <c r="S78" s="23">
        <f t="shared" si="81"/>
        <v>1.0708260969426893E-5</v>
      </c>
      <c r="T78" s="23">
        <f t="shared" si="81"/>
        <v>0</v>
      </c>
      <c r="U78" s="23">
        <f t="shared" si="81"/>
        <v>2.9745642591203984E-6</v>
      </c>
      <c r="V78" s="23">
        <f t="shared" si="81"/>
        <v>3.8728476038770734E-6</v>
      </c>
      <c r="W78" s="23">
        <f t="shared" si="81"/>
        <v>0</v>
      </c>
      <c r="X78" s="23">
        <f t="shared" si="81"/>
        <v>0</v>
      </c>
      <c r="Y78" s="23">
        <f t="shared" si="81"/>
        <v>0</v>
      </c>
      <c r="Z78" s="23">
        <f t="shared" si="81"/>
        <v>0</v>
      </c>
      <c r="AA78" s="23">
        <f t="shared" si="81"/>
        <v>0</v>
      </c>
      <c r="AB78" s="23">
        <f t="shared" si="81"/>
        <v>2.43899621596862E-5</v>
      </c>
      <c r="AC78" s="23">
        <f t="shared" si="81"/>
        <v>1.2409997169674731E-4</v>
      </c>
      <c r="AD78" s="23">
        <f t="shared" si="81"/>
        <v>0</v>
      </c>
      <c r="AE78" s="23">
        <f t="shared" si="81"/>
        <v>0</v>
      </c>
      <c r="AF78" s="23">
        <f t="shared" si="81"/>
        <v>0</v>
      </c>
      <c r="AG78" s="23">
        <f t="shared" si="81"/>
        <v>0</v>
      </c>
      <c r="AH78" s="23">
        <f t="shared" si="81"/>
        <v>0</v>
      </c>
      <c r="AI78" s="23">
        <f t="shared" si="81"/>
        <v>2.2989964060523426E-3</v>
      </c>
      <c r="AJ78" s="23">
        <f t="shared" si="81"/>
        <v>0</v>
      </c>
      <c r="AK78" s="23">
        <f t="shared" si="81"/>
        <v>0</v>
      </c>
      <c r="AL78" s="23">
        <f t="shared" si="81"/>
        <v>0</v>
      </c>
      <c r="AM78" s="23">
        <f t="shared" si="81"/>
        <v>0</v>
      </c>
      <c r="AN78" s="23">
        <f t="shared" si="81"/>
        <v>0</v>
      </c>
      <c r="AO78" s="23">
        <f t="shared" si="81"/>
        <v>0</v>
      </c>
      <c r="AP78" s="23">
        <f t="shared" si="81"/>
        <v>2.8239297292748313E-3</v>
      </c>
      <c r="AQ78" s="23">
        <f t="shared" si="81"/>
        <v>2.1550322771149918E-2</v>
      </c>
      <c r="AR78" s="23">
        <f t="shared" si="81"/>
        <v>0</v>
      </c>
      <c r="AS78" s="23">
        <f t="shared" si="81"/>
        <v>0</v>
      </c>
      <c r="AT78" s="23">
        <f t="shared" si="81"/>
        <v>0</v>
      </c>
      <c r="AU78" s="23">
        <f t="shared" si="81"/>
        <v>0</v>
      </c>
      <c r="AV78" s="23">
        <f t="shared" si="81"/>
        <v>0</v>
      </c>
      <c r="AW78" s="23">
        <f t="shared" si="81"/>
        <v>0</v>
      </c>
      <c r="AX78" s="23">
        <f t="shared" si="81"/>
        <v>0</v>
      </c>
      <c r="AY78" s="23">
        <f t="shared" si="81"/>
        <v>0</v>
      </c>
      <c r="AZ78" s="23">
        <f t="shared" si="81"/>
        <v>0</v>
      </c>
      <c r="BA78" s="23">
        <f t="shared" si="81"/>
        <v>2.1752473442161357E-2</v>
      </c>
      <c r="BB78" s="23">
        <f t="shared" si="81"/>
        <v>7.9139651502658907E-4</v>
      </c>
      <c r="BC78" s="23">
        <f t="shared" si="81"/>
        <v>0</v>
      </c>
    </row>
    <row r="79" spans="1:55" x14ac:dyDescent="0.3">
      <c r="A79" s="7">
        <v>8</v>
      </c>
      <c r="B79" s="17" t="s">
        <v>34</v>
      </c>
      <c r="C79" s="59"/>
      <c r="D79" s="23">
        <f t="shared" si="79"/>
        <v>0</v>
      </c>
      <c r="E79" s="23">
        <f t="shared" si="81"/>
        <v>0</v>
      </c>
      <c r="F79" s="23">
        <f t="shared" si="81"/>
        <v>0</v>
      </c>
      <c r="G79" s="23">
        <f t="shared" si="81"/>
        <v>0</v>
      </c>
      <c r="H79" s="23">
        <f t="shared" si="81"/>
        <v>0</v>
      </c>
      <c r="I79" s="23">
        <f t="shared" si="81"/>
        <v>0</v>
      </c>
      <c r="J79" s="23">
        <f t="shared" si="81"/>
        <v>0</v>
      </c>
      <c r="K79" s="23">
        <f t="shared" ca="1" si="81"/>
        <v>4.7441093465554321E-2</v>
      </c>
      <c r="L79" s="23">
        <f t="shared" si="81"/>
        <v>0</v>
      </c>
      <c r="M79" s="23">
        <f t="shared" si="81"/>
        <v>6.7539829553069641E-3</v>
      </c>
      <c r="N79" s="23">
        <f t="shared" si="81"/>
        <v>2.2924265567842834E-2</v>
      </c>
      <c r="O79" s="23">
        <f t="shared" si="81"/>
        <v>3.1370234250004152E-5</v>
      </c>
      <c r="P79" s="23">
        <f t="shared" si="81"/>
        <v>2.2544187460816028E-4</v>
      </c>
      <c r="Q79" s="23">
        <f t="shared" si="81"/>
        <v>3.3310236061075099E-3</v>
      </c>
      <c r="R79" s="23">
        <f t="shared" si="81"/>
        <v>1.4469434267353737E-4</v>
      </c>
      <c r="S79" s="23">
        <f t="shared" si="81"/>
        <v>2.2069087717348594E-5</v>
      </c>
      <c r="T79" s="23">
        <f t="shared" si="81"/>
        <v>0</v>
      </c>
      <c r="U79" s="23">
        <f t="shared" si="81"/>
        <v>1.1394885063209544E-2</v>
      </c>
      <c r="V79" s="23">
        <f t="shared" si="81"/>
        <v>1.2181710356265524E-3</v>
      </c>
      <c r="W79" s="23">
        <f t="shared" si="81"/>
        <v>2.3553032185177708E-2</v>
      </c>
      <c r="X79" s="23">
        <f t="shared" si="81"/>
        <v>2.1810272963881201E-4</v>
      </c>
      <c r="Y79" s="23">
        <f t="shared" si="81"/>
        <v>1.4323123387327033E-6</v>
      </c>
      <c r="Z79" s="23">
        <f t="shared" si="81"/>
        <v>6.3047985238177712E-4</v>
      </c>
      <c r="AA79" s="23">
        <f t="shared" si="81"/>
        <v>4.4812446380955629E-4</v>
      </c>
      <c r="AB79" s="23">
        <f t="shared" si="81"/>
        <v>5.7914625189565917E-5</v>
      </c>
      <c r="AC79" s="23">
        <f t="shared" si="81"/>
        <v>1.3359381624844289E-2</v>
      </c>
      <c r="AD79" s="23">
        <f t="shared" si="81"/>
        <v>8.1207646410887402E-2</v>
      </c>
      <c r="AE79" s="23">
        <f t="shared" si="81"/>
        <v>6.9057647821294763E-5</v>
      </c>
      <c r="AF79" s="23">
        <f t="shared" si="81"/>
        <v>0</v>
      </c>
      <c r="AG79" s="23">
        <f t="shared" si="81"/>
        <v>0</v>
      </c>
      <c r="AH79" s="23">
        <f t="shared" si="81"/>
        <v>4.1861981555852049E-6</v>
      </c>
      <c r="AI79" s="23">
        <f t="shared" si="81"/>
        <v>0</v>
      </c>
      <c r="AJ79" s="23">
        <f t="shared" si="81"/>
        <v>0</v>
      </c>
      <c r="AK79" s="23">
        <f t="shared" si="81"/>
        <v>0</v>
      </c>
      <c r="AL79" s="23">
        <f t="shared" si="81"/>
        <v>0</v>
      </c>
      <c r="AM79" s="23">
        <f t="shared" si="81"/>
        <v>0</v>
      </c>
      <c r="AN79" s="23">
        <f t="shared" si="81"/>
        <v>0</v>
      </c>
      <c r="AO79" s="23">
        <f t="shared" si="81"/>
        <v>0</v>
      </c>
      <c r="AP79" s="23">
        <f t="shared" si="81"/>
        <v>1.4302390287072078E-4</v>
      </c>
      <c r="AQ79" s="23">
        <f t="shared" si="81"/>
        <v>0</v>
      </c>
      <c r="AR79" s="23">
        <f t="shared" si="81"/>
        <v>0</v>
      </c>
      <c r="AS79" s="23">
        <f t="shared" si="81"/>
        <v>0</v>
      </c>
      <c r="AT79" s="23">
        <f t="shared" si="81"/>
        <v>0</v>
      </c>
      <c r="AU79" s="23">
        <f t="shared" si="81"/>
        <v>0</v>
      </c>
      <c r="AV79" s="23">
        <f t="shared" si="81"/>
        <v>0</v>
      </c>
      <c r="AW79" s="23">
        <f t="shared" si="81"/>
        <v>0</v>
      </c>
      <c r="AX79" s="23">
        <f t="shared" si="81"/>
        <v>1.9517464297477221E-5</v>
      </c>
      <c r="AY79" s="23">
        <f t="shared" si="81"/>
        <v>1.0191787037288384E-4</v>
      </c>
      <c r="AZ79" s="23">
        <f t="shared" si="81"/>
        <v>0</v>
      </c>
      <c r="BA79" s="23">
        <f t="shared" si="81"/>
        <v>0</v>
      </c>
      <c r="BB79" s="23">
        <f t="shared" si="81"/>
        <v>0</v>
      </c>
      <c r="BC79" s="23">
        <f t="shared" si="81"/>
        <v>0</v>
      </c>
    </row>
    <row r="80" spans="1:55" x14ac:dyDescent="0.3">
      <c r="A80" s="7">
        <v>9</v>
      </c>
      <c r="B80" s="17" t="s">
        <v>3</v>
      </c>
      <c r="C80" s="59"/>
      <c r="D80" s="23">
        <f t="shared" si="79"/>
        <v>0</v>
      </c>
      <c r="E80" s="23">
        <f t="shared" si="81"/>
        <v>0</v>
      </c>
      <c r="F80" s="23">
        <f t="shared" si="81"/>
        <v>0</v>
      </c>
      <c r="G80" s="23">
        <f t="shared" si="81"/>
        <v>0</v>
      </c>
      <c r="H80" s="23">
        <f t="shared" si="81"/>
        <v>0</v>
      </c>
      <c r="I80" s="23">
        <f t="shared" si="81"/>
        <v>0</v>
      </c>
      <c r="J80" s="23">
        <f t="shared" si="81"/>
        <v>0</v>
      </c>
      <c r="K80" s="23">
        <f t="shared" ca="1" si="81"/>
        <v>0</v>
      </c>
      <c r="L80" s="23">
        <f t="shared" si="81"/>
        <v>6.8807649032570251E-2</v>
      </c>
      <c r="M80" s="23">
        <f t="shared" si="81"/>
        <v>5.5006920864056026E-6</v>
      </c>
      <c r="N80" s="23">
        <f t="shared" si="81"/>
        <v>1.1565875904218706E-3</v>
      </c>
      <c r="O80" s="23">
        <f t="shared" si="81"/>
        <v>3.4509451036432404E-7</v>
      </c>
      <c r="P80" s="23">
        <f t="shared" si="81"/>
        <v>0</v>
      </c>
      <c r="Q80" s="23">
        <f t="shared" si="81"/>
        <v>0</v>
      </c>
      <c r="R80" s="23">
        <f t="shared" si="81"/>
        <v>0</v>
      </c>
      <c r="S80" s="23">
        <f t="shared" si="81"/>
        <v>0</v>
      </c>
      <c r="T80" s="23">
        <f t="shared" si="81"/>
        <v>0</v>
      </c>
      <c r="U80" s="23">
        <f t="shared" si="81"/>
        <v>3.4357261604906855E-3</v>
      </c>
      <c r="V80" s="23">
        <f t="shared" si="81"/>
        <v>1.1015702964670859E-5</v>
      </c>
      <c r="W80" s="23">
        <f t="shared" si="81"/>
        <v>4.520296666561857E-3</v>
      </c>
      <c r="X80" s="23">
        <f t="shared" si="81"/>
        <v>5.4530792956171276E-3</v>
      </c>
      <c r="Y80" s="23">
        <f t="shared" si="81"/>
        <v>9.0236803697159155E-4</v>
      </c>
      <c r="Z80" s="23">
        <f t="shared" si="81"/>
        <v>2.2642980403906169E-5</v>
      </c>
      <c r="AA80" s="23">
        <f t="shared" si="81"/>
        <v>2.5634771200093258E-4</v>
      </c>
      <c r="AB80" s="23">
        <f t="shared" si="81"/>
        <v>4.3099391494096807E-5</v>
      </c>
      <c r="AC80" s="23">
        <f t="shared" si="81"/>
        <v>3.8237890055710571E-5</v>
      </c>
      <c r="AD80" s="23">
        <f t="shared" si="81"/>
        <v>0</v>
      </c>
      <c r="AE80" s="23">
        <f t="shared" si="81"/>
        <v>0</v>
      </c>
      <c r="AF80" s="23">
        <f t="shared" si="81"/>
        <v>0</v>
      </c>
      <c r="AG80" s="23">
        <f t="shared" si="81"/>
        <v>0</v>
      </c>
      <c r="AH80" s="23">
        <f t="shared" si="81"/>
        <v>0</v>
      </c>
      <c r="AI80" s="23">
        <f t="shared" si="81"/>
        <v>0</v>
      </c>
      <c r="AJ80" s="23">
        <f t="shared" si="81"/>
        <v>0</v>
      </c>
      <c r="AK80" s="23">
        <f t="shared" si="81"/>
        <v>0</v>
      </c>
      <c r="AL80" s="23">
        <f t="shared" si="81"/>
        <v>0</v>
      </c>
      <c r="AM80" s="23">
        <f t="shared" si="81"/>
        <v>0</v>
      </c>
      <c r="AN80" s="23">
        <f t="shared" si="81"/>
        <v>0</v>
      </c>
      <c r="AO80" s="23">
        <f t="shared" si="81"/>
        <v>0</v>
      </c>
      <c r="AP80" s="23">
        <f t="shared" si="81"/>
        <v>0</v>
      </c>
      <c r="AQ80" s="23">
        <f t="shared" si="81"/>
        <v>0</v>
      </c>
      <c r="AR80" s="23">
        <f t="shared" si="81"/>
        <v>0</v>
      </c>
      <c r="AS80" s="23">
        <f t="shared" si="81"/>
        <v>0</v>
      </c>
      <c r="AT80" s="23">
        <f t="shared" si="81"/>
        <v>0</v>
      </c>
      <c r="AU80" s="23">
        <f t="shared" si="81"/>
        <v>0</v>
      </c>
      <c r="AV80" s="23">
        <f t="shared" si="81"/>
        <v>0</v>
      </c>
      <c r="AW80" s="23">
        <f t="shared" si="81"/>
        <v>0</v>
      </c>
      <c r="AX80" s="23">
        <f t="shared" si="81"/>
        <v>0</v>
      </c>
      <c r="AY80" s="23">
        <f t="shared" si="81"/>
        <v>3.9943312030306057E-6</v>
      </c>
      <c r="AZ80" s="23">
        <f t="shared" si="81"/>
        <v>0</v>
      </c>
      <c r="BA80" s="23">
        <f t="shared" si="81"/>
        <v>0</v>
      </c>
      <c r="BB80" s="23">
        <f t="shared" si="81"/>
        <v>0</v>
      </c>
      <c r="BC80" s="23">
        <f t="shared" si="81"/>
        <v>0</v>
      </c>
    </row>
    <row r="81" spans="1:55" x14ac:dyDescent="0.3">
      <c r="A81" s="7">
        <v>10</v>
      </c>
      <c r="B81" s="17" t="s">
        <v>4</v>
      </c>
      <c r="C81" s="59"/>
      <c r="D81" s="23">
        <f t="shared" si="79"/>
        <v>0</v>
      </c>
      <c r="E81" s="23">
        <f t="shared" si="81"/>
        <v>0</v>
      </c>
      <c r="F81" s="23">
        <f t="shared" si="81"/>
        <v>0</v>
      </c>
      <c r="G81" s="23">
        <f t="shared" si="81"/>
        <v>1.307913941402168E-4</v>
      </c>
      <c r="H81" s="23">
        <f t="shared" si="81"/>
        <v>0</v>
      </c>
      <c r="I81" s="23">
        <f t="shared" si="81"/>
        <v>0</v>
      </c>
      <c r="J81" s="23">
        <f t="shared" si="81"/>
        <v>0</v>
      </c>
      <c r="K81" s="23">
        <f t="shared" ca="1" si="81"/>
        <v>1.8296724034659408E-2</v>
      </c>
      <c r="L81" s="23">
        <f t="shared" si="81"/>
        <v>2.868531338660749E-2</v>
      </c>
      <c r="M81" s="23">
        <f t="shared" si="81"/>
        <v>7.4484272356190123E-2</v>
      </c>
      <c r="N81" s="23">
        <f t="shared" si="81"/>
        <v>3.6074745772955545E-3</v>
      </c>
      <c r="O81" s="23">
        <f t="shared" si="81"/>
        <v>2.226388877908731E-7</v>
      </c>
      <c r="P81" s="23">
        <f t="shared" si="81"/>
        <v>2.971133799746958E-4</v>
      </c>
      <c r="Q81" s="23">
        <f t="shared" si="81"/>
        <v>7.9832756539786561E-4</v>
      </c>
      <c r="R81" s="23">
        <f t="shared" si="81"/>
        <v>2.3412226268766252E-4</v>
      </c>
      <c r="S81" s="23">
        <f t="shared" si="81"/>
        <v>1.7895414380364966E-5</v>
      </c>
      <c r="T81" s="23">
        <f t="shared" si="81"/>
        <v>6.5394732494585104E-6</v>
      </c>
      <c r="U81" s="23">
        <f t="shared" si="81"/>
        <v>5.38426924376947E-4</v>
      </c>
      <c r="V81" s="23">
        <f t="shared" si="81"/>
        <v>5.2771154925975242E-4</v>
      </c>
      <c r="W81" s="23">
        <f t="shared" si="81"/>
        <v>5.4807129287324022E-2</v>
      </c>
      <c r="X81" s="23">
        <f t="shared" si="81"/>
        <v>8.4004900292250044E-3</v>
      </c>
      <c r="Y81" s="23">
        <f t="shared" si="81"/>
        <v>1.4182933317350639E-4</v>
      </c>
      <c r="Z81" s="23">
        <f t="shared" si="81"/>
        <v>2.7915768642898129E-4</v>
      </c>
      <c r="AA81" s="23">
        <f t="shared" si="81"/>
        <v>4.7117988685430044E-5</v>
      </c>
      <c r="AB81" s="23">
        <f t="shared" si="81"/>
        <v>7.6931976703458805E-6</v>
      </c>
      <c r="AC81" s="23">
        <f t="shared" si="81"/>
        <v>4.9758646706290792E-3</v>
      </c>
      <c r="AD81" s="23">
        <f t="shared" si="81"/>
        <v>0</v>
      </c>
      <c r="AE81" s="23">
        <f t="shared" si="81"/>
        <v>0</v>
      </c>
      <c r="AF81" s="23">
        <f t="shared" si="81"/>
        <v>0</v>
      </c>
      <c r="AG81" s="23">
        <f t="shared" si="81"/>
        <v>8.1119778960937507E-3</v>
      </c>
      <c r="AH81" s="23">
        <f t="shared" si="81"/>
        <v>1.044875059634067E-4</v>
      </c>
      <c r="AI81" s="23">
        <f t="shared" si="81"/>
        <v>9.6599471550619473E-4</v>
      </c>
      <c r="AJ81" s="23">
        <f t="shared" si="81"/>
        <v>3.0204463158800969E-5</v>
      </c>
      <c r="AK81" s="23">
        <f t="shared" si="81"/>
        <v>0</v>
      </c>
      <c r="AL81" s="23">
        <f t="shared" si="81"/>
        <v>0</v>
      </c>
      <c r="AM81" s="23">
        <f t="shared" si="81"/>
        <v>0</v>
      </c>
      <c r="AN81" s="23">
        <f t="shared" si="81"/>
        <v>0</v>
      </c>
      <c r="AO81" s="23">
        <f t="shared" si="81"/>
        <v>0</v>
      </c>
      <c r="AP81" s="23">
        <f t="shared" si="81"/>
        <v>0</v>
      </c>
      <c r="AQ81" s="23">
        <f t="shared" si="81"/>
        <v>0</v>
      </c>
      <c r="AR81" s="23">
        <f t="shared" si="81"/>
        <v>0</v>
      </c>
      <c r="AS81" s="23">
        <f t="shared" si="81"/>
        <v>0</v>
      </c>
      <c r="AT81" s="23">
        <f t="shared" si="81"/>
        <v>0</v>
      </c>
      <c r="AU81" s="23">
        <f t="shared" si="81"/>
        <v>0</v>
      </c>
      <c r="AV81" s="23">
        <f t="shared" si="81"/>
        <v>0</v>
      </c>
      <c r="AW81" s="23">
        <f t="shared" si="81"/>
        <v>0</v>
      </c>
      <c r="AX81" s="23">
        <f t="shared" si="81"/>
        <v>0</v>
      </c>
      <c r="AY81" s="23">
        <f t="shared" si="81"/>
        <v>3.4320842848068631E-5</v>
      </c>
      <c r="AZ81" s="23">
        <f t="shared" si="81"/>
        <v>0</v>
      </c>
      <c r="BA81" s="23">
        <f t="shared" si="81"/>
        <v>0</v>
      </c>
      <c r="BB81" s="23">
        <f t="shared" si="81"/>
        <v>0</v>
      </c>
      <c r="BC81" s="23">
        <f t="shared" si="81"/>
        <v>0</v>
      </c>
    </row>
    <row r="82" spans="1:55" x14ac:dyDescent="0.3">
      <c r="A82" s="7">
        <v>11</v>
      </c>
      <c r="B82" s="17" t="s">
        <v>5</v>
      </c>
      <c r="C82" s="59"/>
      <c r="D82" s="23">
        <f t="shared" si="79"/>
        <v>1.1306458823242683E-4</v>
      </c>
      <c r="E82" s="23">
        <f t="shared" si="81"/>
        <v>4.6601407707480575E-3</v>
      </c>
      <c r="F82" s="23">
        <f t="shared" si="81"/>
        <v>8.5423498553676112E-3</v>
      </c>
      <c r="G82" s="23">
        <f t="shared" si="81"/>
        <v>3.7406513711473197E-3</v>
      </c>
      <c r="H82" s="23">
        <f t="shared" si="81"/>
        <v>4.6467318314991235E-5</v>
      </c>
      <c r="I82" s="23">
        <f t="shared" si="81"/>
        <v>5.0127439881018183E-3</v>
      </c>
      <c r="J82" s="23">
        <f t="shared" si="81"/>
        <v>5.7461984325253232E-4</v>
      </c>
      <c r="K82" s="23">
        <f t="shared" ca="1" si="81"/>
        <v>1.5060855997310298E-2</v>
      </c>
      <c r="L82" s="23">
        <f t="shared" si="81"/>
        <v>6.299502626481498E-3</v>
      </c>
      <c r="M82" s="23">
        <f t="shared" si="81"/>
        <v>8.4486715889545479E-3</v>
      </c>
      <c r="N82" s="23">
        <f t="shared" si="81"/>
        <v>3.9023051973059823E-2</v>
      </c>
      <c r="O82" s="23">
        <f t="shared" si="81"/>
        <v>2.3263428987483482E-3</v>
      </c>
      <c r="P82" s="23">
        <f t="shared" si="81"/>
        <v>9.8080044456122142E-3</v>
      </c>
      <c r="Q82" s="23">
        <f t="shared" si="81"/>
        <v>1.1889639840903231E-2</v>
      </c>
      <c r="R82" s="23">
        <f t="shared" si="81"/>
        <v>7.6505150936304342E-3</v>
      </c>
      <c r="S82" s="23">
        <f t="shared" si="81"/>
        <v>3.4564211170563433E-4</v>
      </c>
      <c r="T82" s="23">
        <f t="shared" ref="E82:BC87" si="82">T14/T$64</f>
        <v>4.0530632433833105E-2</v>
      </c>
      <c r="U82" s="23">
        <f t="shared" si="82"/>
        <v>1.0317670075410299E-2</v>
      </c>
      <c r="V82" s="23">
        <f t="shared" si="82"/>
        <v>3.4303237270750598E-3</v>
      </c>
      <c r="W82" s="23">
        <f t="shared" si="82"/>
        <v>2.5761023247816803E-2</v>
      </c>
      <c r="X82" s="23">
        <f t="shared" si="82"/>
        <v>1.5594675856657953E-3</v>
      </c>
      <c r="Y82" s="23">
        <f t="shared" si="82"/>
        <v>3.5566683019118348E-3</v>
      </c>
      <c r="Z82" s="23">
        <f t="shared" si="82"/>
        <v>6.7698797781180001E-3</v>
      </c>
      <c r="AA82" s="23">
        <f t="shared" si="82"/>
        <v>8.4755891955146307E-4</v>
      </c>
      <c r="AB82" s="23">
        <f t="shared" si="82"/>
        <v>1.9392880581993354E-4</v>
      </c>
      <c r="AC82" s="23">
        <f t="shared" si="82"/>
        <v>3.0569154791889191E-2</v>
      </c>
      <c r="AD82" s="23">
        <f t="shared" si="82"/>
        <v>1.9266358283770737E-2</v>
      </c>
      <c r="AE82" s="23">
        <f t="shared" si="82"/>
        <v>7.2936065036653935E-3</v>
      </c>
      <c r="AF82" s="23">
        <f t="shared" si="82"/>
        <v>6.2915718520180665E-3</v>
      </c>
      <c r="AG82" s="23">
        <f t="shared" si="82"/>
        <v>2.2251636483888023E-3</v>
      </c>
      <c r="AH82" s="23">
        <f t="shared" si="82"/>
        <v>6.6231161765031611E-3</v>
      </c>
      <c r="AI82" s="23">
        <f t="shared" si="82"/>
        <v>6.3317841813766143E-3</v>
      </c>
      <c r="AJ82" s="23">
        <f t="shared" si="82"/>
        <v>4.4426892752701903E-2</v>
      </c>
      <c r="AK82" s="23">
        <f t="shared" si="82"/>
        <v>2.177411419614099E-2</v>
      </c>
      <c r="AL82" s="23">
        <f t="shared" si="82"/>
        <v>0.11082341236859257</v>
      </c>
      <c r="AM82" s="23">
        <f t="shared" si="82"/>
        <v>0.15721128413974017</v>
      </c>
      <c r="AN82" s="23">
        <f t="shared" si="82"/>
        <v>5.7165990767640208E-2</v>
      </c>
      <c r="AO82" s="23">
        <f t="shared" si="82"/>
        <v>1.8621379966883102E-2</v>
      </c>
      <c r="AP82" s="23">
        <f t="shared" si="82"/>
        <v>4.0309923529571945E-3</v>
      </c>
      <c r="AQ82" s="23">
        <f t="shared" si="82"/>
        <v>2.5228361657835749E-2</v>
      </c>
      <c r="AR82" s="23">
        <f t="shared" si="82"/>
        <v>7.7757242756263788E-4</v>
      </c>
      <c r="AS82" s="23">
        <f t="shared" si="82"/>
        <v>3.7045913029771886E-4</v>
      </c>
      <c r="AT82" s="23">
        <f t="shared" si="82"/>
        <v>5.2083058997814849E-4</v>
      </c>
      <c r="AU82" s="23">
        <f t="shared" si="82"/>
        <v>1.4154074241000877E-4</v>
      </c>
      <c r="AV82" s="23">
        <f t="shared" si="82"/>
        <v>1.4189765559731988E-4</v>
      </c>
      <c r="AW82" s="23">
        <f t="shared" si="82"/>
        <v>1.0358063898348854E-4</v>
      </c>
      <c r="AX82" s="23">
        <f t="shared" si="82"/>
        <v>2.437820930242993E-2</v>
      </c>
      <c r="AY82" s="23">
        <f t="shared" si="82"/>
        <v>7.2327207450569204E-3</v>
      </c>
      <c r="AZ82" s="23">
        <f t="shared" si="82"/>
        <v>8.1798125418840063E-3</v>
      </c>
      <c r="BA82" s="23">
        <f t="shared" si="82"/>
        <v>5.2064909007890582E-3</v>
      </c>
      <c r="BB82" s="23">
        <f t="shared" si="82"/>
        <v>4.3215202037271696E-4</v>
      </c>
      <c r="BC82" s="23">
        <f t="shared" si="82"/>
        <v>0</v>
      </c>
    </row>
    <row r="83" spans="1:55" x14ac:dyDescent="0.3">
      <c r="A83" s="7">
        <v>12</v>
      </c>
      <c r="B83" s="17" t="s">
        <v>37</v>
      </c>
      <c r="C83" s="59"/>
      <c r="D83" s="23">
        <f t="shared" si="79"/>
        <v>1.3693353351186924E-5</v>
      </c>
      <c r="E83" s="23">
        <f t="shared" si="82"/>
        <v>2.5044837365263876E-5</v>
      </c>
      <c r="F83" s="23">
        <f t="shared" si="82"/>
        <v>7.7380663054406147E-3</v>
      </c>
      <c r="G83" s="23">
        <f t="shared" si="82"/>
        <v>2.6420159483715646E-2</v>
      </c>
      <c r="H83" s="23">
        <f t="shared" si="82"/>
        <v>1.2355991219128689E-4</v>
      </c>
      <c r="I83" s="23">
        <f t="shared" si="82"/>
        <v>1.0047864346756333E-3</v>
      </c>
      <c r="J83" s="23">
        <f t="shared" si="82"/>
        <v>3.8269130989420446E-3</v>
      </c>
      <c r="K83" s="23">
        <f t="shared" ca="1" si="82"/>
        <v>2.0523966965432928E-3</v>
      </c>
      <c r="L83" s="23">
        <f t="shared" si="82"/>
        <v>1.2411755287304945E-2</v>
      </c>
      <c r="M83" s="23">
        <f t="shared" si="82"/>
        <v>7.2396955437281424E-3</v>
      </c>
      <c r="N83" s="23">
        <f t="shared" si="82"/>
        <v>2.5541487999659572E-2</v>
      </c>
      <c r="O83" s="23">
        <f t="shared" si="82"/>
        <v>0.31830029347122119</v>
      </c>
      <c r="P83" s="23">
        <f t="shared" si="82"/>
        <v>1.5395206658203693E-3</v>
      </c>
      <c r="Q83" s="23">
        <f t="shared" si="82"/>
        <v>3.1631620978398466E-3</v>
      </c>
      <c r="R83" s="23">
        <f t="shared" si="82"/>
        <v>7.5632544338513445E-4</v>
      </c>
      <c r="S83" s="23">
        <f t="shared" si="82"/>
        <v>1.7305700990009396E-4</v>
      </c>
      <c r="T83" s="23">
        <f t="shared" si="82"/>
        <v>1.4618348600582537E-2</v>
      </c>
      <c r="U83" s="23">
        <f t="shared" si="82"/>
        <v>2.9963827371450712E-2</v>
      </c>
      <c r="V83" s="23">
        <f t="shared" si="82"/>
        <v>2.7725412378092664E-4</v>
      </c>
      <c r="W83" s="23">
        <f t="shared" si="82"/>
        <v>3.1537004979585201E-3</v>
      </c>
      <c r="X83" s="23">
        <f t="shared" si="82"/>
        <v>1.4890568939485576E-3</v>
      </c>
      <c r="Y83" s="23">
        <f t="shared" si="82"/>
        <v>8.2413576227307998E-4</v>
      </c>
      <c r="Z83" s="23">
        <f t="shared" si="82"/>
        <v>5.181332942698298E-4</v>
      </c>
      <c r="AA83" s="23">
        <f t="shared" si="82"/>
        <v>8.9844171493932945E-6</v>
      </c>
      <c r="AB83" s="23">
        <f t="shared" si="82"/>
        <v>1.1839083264888804E-3</v>
      </c>
      <c r="AC83" s="23">
        <f t="shared" si="82"/>
        <v>2.5025905828178593E-2</v>
      </c>
      <c r="AD83" s="23">
        <f t="shared" si="82"/>
        <v>5.9363261383346244E-4</v>
      </c>
      <c r="AE83" s="23">
        <f t="shared" si="82"/>
        <v>4.80014885146585E-4</v>
      </c>
      <c r="AF83" s="23">
        <f t="shared" si="82"/>
        <v>1.1691863159933781E-4</v>
      </c>
      <c r="AG83" s="23">
        <f t="shared" si="82"/>
        <v>9.4632336072803284E-4</v>
      </c>
      <c r="AH83" s="23">
        <f t="shared" si="82"/>
        <v>5.216445592314118E-3</v>
      </c>
      <c r="AI83" s="23">
        <f t="shared" si="82"/>
        <v>4.4051374477496887E-2</v>
      </c>
      <c r="AJ83" s="23">
        <f t="shared" si="82"/>
        <v>5.729153864788567E-3</v>
      </c>
      <c r="AK83" s="23">
        <f t="shared" si="82"/>
        <v>4.1095946310455879E-4</v>
      </c>
      <c r="AL83" s="23">
        <f t="shared" si="82"/>
        <v>5.3046372342447516E-2</v>
      </c>
      <c r="AM83" s="23">
        <f t="shared" si="82"/>
        <v>8.3442633642272779E-3</v>
      </c>
      <c r="AN83" s="23">
        <f t="shared" si="82"/>
        <v>4.4113129227900255E-2</v>
      </c>
      <c r="AO83" s="23">
        <f t="shared" si="82"/>
        <v>6.8080099399019773E-4</v>
      </c>
      <c r="AP83" s="23">
        <f t="shared" si="82"/>
        <v>6.8175581364490048E-2</v>
      </c>
      <c r="AQ83" s="23">
        <f t="shared" si="82"/>
        <v>0.10776466798968001</v>
      </c>
      <c r="AR83" s="23">
        <f t="shared" si="82"/>
        <v>5.4235952815749212E-3</v>
      </c>
      <c r="AS83" s="23">
        <f t="shared" si="82"/>
        <v>2.5866664391258542E-3</v>
      </c>
      <c r="AT83" s="23">
        <f t="shared" si="82"/>
        <v>2.4241261445077999E-2</v>
      </c>
      <c r="AU83" s="23">
        <f t="shared" si="82"/>
        <v>4.540494141188019E-4</v>
      </c>
      <c r="AV83" s="23">
        <f t="shared" si="82"/>
        <v>3.4351081900698853E-5</v>
      </c>
      <c r="AW83" s="23">
        <f t="shared" si="82"/>
        <v>1.6632994598313148E-4</v>
      </c>
      <c r="AX83" s="23">
        <f t="shared" si="82"/>
        <v>1.3076738303339584E-2</v>
      </c>
      <c r="AY83" s="23">
        <f t="shared" si="82"/>
        <v>4.6010822579838408E-6</v>
      </c>
      <c r="AZ83" s="23">
        <f t="shared" si="82"/>
        <v>1.4269844161152966E-2</v>
      </c>
      <c r="BA83" s="23">
        <f t="shared" si="82"/>
        <v>1.2417752479782515E-2</v>
      </c>
      <c r="BB83" s="23">
        <f t="shared" si="82"/>
        <v>2.7920099433083095E-4</v>
      </c>
      <c r="BC83" s="23">
        <f t="shared" si="82"/>
        <v>0</v>
      </c>
    </row>
    <row r="84" spans="1:55" x14ac:dyDescent="0.3">
      <c r="A84" s="7">
        <v>13</v>
      </c>
      <c r="B84" s="17" t="s">
        <v>6</v>
      </c>
      <c r="C84" s="59"/>
      <c r="D84" s="23">
        <f t="shared" si="79"/>
        <v>0</v>
      </c>
      <c r="E84" s="23">
        <f t="shared" si="82"/>
        <v>0</v>
      </c>
      <c r="F84" s="23">
        <f t="shared" si="82"/>
        <v>0</v>
      </c>
      <c r="G84" s="23">
        <f t="shared" si="82"/>
        <v>0</v>
      </c>
      <c r="H84" s="23">
        <f t="shared" si="82"/>
        <v>7.1117135775354405E-4</v>
      </c>
      <c r="I84" s="23">
        <f t="shared" si="82"/>
        <v>0</v>
      </c>
      <c r="J84" s="23">
        <f t="shared" si="82"/>
        <v>0</v>
      </c>
      <c r="K84" s="23">
        <f t="shared" ca="1" si="82"/>
        <v>0</v>
      </c>
      <c r="L84" s="23">
        <f t="shared" si="82"/>
        <v>0</v>
      </c>
      <c r="M84" s="23">
        <f t="shared" si="82"/>
        <v>0</v>
      </c>
      <c r="N84" s="23">
        <f t="shared" si="82"/>
        <v>0</v>
      </c>
      <c r="O84" s="23">
        <f t="shared" si="82"/>
        <v>0</v>
      </c>
      <c r="P84" s="23">
        <f t="shared" si="82"/>
        <v>4.8154414099531917E-2</v>
      </c>
      <c r="Q84" s="23">
        <f t="shared" si="82"/>
        <v>1.3335367972565812E-4</v>
      </c>
      <c r="R84" s="23">
        <f t="shared" si="82"/>
        <v>0</v>
      </c>
      <c r="S84" s="23">
        <f t="shared" si="82"/>
        <v>0</v>
      </c>
      <c r="T84" s="23">
        <f t="shared" si="82"/>
        <v>0</v>
      </c>
      <c r="U84" s="23">
        <f t="shared" si="82"/>
        <v>0</v>
      </c>
      <c r="V84" s="23">
        <f t="shared" si="82"/>
        <v>0</v>
      </c>
      <c r="W84" s="23">
        <f t="shared" si="82"/>
        <v>0</v>
      </c>
      <c r="X84" s="23">
        <f t="shared" si="82"/>
        <v>0</v>
      </c>
      <c r="Y84" s="23">
        <f t="shared" si="82"/>
        <v>0</v>
      </c>
      <c r="Z84" s="23">
        <f t="shared" si="82"/>
        <v>0</v>
      </c>
      <c r="AA84" s="23">
        <f t="shared" si="82"/>
        <v>0</v>
      </c>
      <c r="AB84" s="23">
        <f t="shared" si="82"/>
        <v>0</v>
      </c>
      <c r="AC84" s="23">
        <f t="shared" si="82"/>
        <v>0</v>
      </c>
      <c r="AD84" s="23">
        <f t="shared" si="82"/>
        <v>0</v>
      </c>
      <c r="AE84" s="23">
        <f t="shared" si="82"/>
        <v>0</v>
      </c>
      <c r="AF84" s="23">
        <f t="shared" si="82"/>
        <v>0</v>
      </c>
      <c r="AG84" s="23">
        <f t="shared" si="82"/>
        <v>0</v>
      </c>
      <c r="AH84" s="23">
        <f t="shared" si="82"/>
        <v>0</v>
      </c>
      <c r="AI84" s="23">
        <f t="shared" si="82"/>
        <v>8.5502090542550547E-4</v>
      </c>
      <c r="AJ84" s="23">
        <f t="shared" si="82"/>
        <v>0</v>
      </c>
      <c r="AK84" s="23">
        <f t="shared" si="82"/>
        <v>0</v>
      </c>
      <c r="AL84" s="23">
        <f t="shared" si="82"/>
        <v>1.1870312253988408E-2</v>
      </c>
      <c r="AM84" s="23">
        <f t="shared" si="82"/>
        <v>0</v>
      </c>
      <c r="AN84" s="23">
        <f t="shared" si="82"/>
        <v>1.4195711495609033E-3</v>
      </c>
      <c r="AO84" s="23">
        <f t="shared" si="82"/>
        <v>2.4915721501542594E-4</v>
      </c>
      <c r="AP84" s="23">
        <f t="shared" si="82"/>
        <v>1.7594650832804398E-2</v>
      </c>
      <c r="AQ84" s="23">
        <f t="shared" si="82"/>
        <v>5.3687186975883653E-3</v>
      </c>
      <c r="AR84" s="23">
        <f t="shared" si="82"/>
        <v>9.7200716827864405E-4</v>
      </c>
      <c r="AS84" s="23">
        <f t="shared" si="82"/>
        <v>8.9717858370263115E-5</v>
      </c>
      <c r="AT84" s="23">
        <f t="shared" si="82"/>
        <v>0</v>
      </c>
      <c r="AU84" s="23">
        <f t="shared" si="82"/>
        <v>0</v>
      </c>
      <c r="AV84" s="23">
        <f t="shared" si="82"/>
        <v>0</v>
      </c>
      <c r="AW84" s="23">
        <f t="shared" si="82"/>
        <v>0</v>
      </c>
      <c r="AX84" s="23">
        <f t="shared" si="82"/>
        <v>0</v>
      </c>
      <c r="AY84" s="23">
        <f t="shared" si="82"/>
        <v>0</v>
      </c>
      <c r="AZ84" s="23">
        <f t="shared" si="82"/>
        <v>0</v>
      </c>
      <c r="BA84" s="23">
        <f t="shared" si="82"/>
        <v>0</v>
      </c>
      <c r="BB84" s="23">
        <f t="shared" si="82"/>
        <v>2.1432701502186646E-7</v>
      </c>
      <c r="BC84" s="23">
        <f t="shared" si="82"/>
        <v>0</v>
      </c>
    </row>
    <row r="85" spans="1:55" x14ac:dyDescent="0.3">
      <c r="A85" s="7">
        <v>14</v>
      </c>
      <c r="B85" s="17" t="s">
        <v>7</v>
      </c>
      <c r="C85" s="59"/>
      <c r="D85" s="23">
        <f t="shared" si="79"/>
        <v>6.0944875279225033E-5</v>
      </c>
      <c r="E85" s="23">
        <f t="shared" si="82"/>
        <v>1.6469058668594433E-3</v>
      </c>
      <c r="F85" s="23">
        <f t="shared" si="82"/>
        <v>7.8016133402922076E-4</v>
      </c>
      <c r="G85" s="23">
        <f t="shared" si="82"/>
        <v>1.8706927701923351E-5</v>
      </c>
      <c r="H85" s="23">
        <f t="shared" si="82"/>
        <v>1.3244749870829195E-4</v>
      </c>
      <c r="I85" s="23">
        <f t="shared" si="82"/>
        <v>6.344457103887259E-4</v>
      </c>
      <c r="J85" s="23">
        <f t="shared" si="82"/>
        <v>7.7028252755113988E-4</v>
      </c>
      <c r="K85" s="23">
        <f t="shared" ca="1" si="82"/>
        <v>4.0682246720641054E-3</v>
      </c>
      <c r="L85" s="23">
        <f t="shared" si="82"/>
        <v>8.0458150727649759E-3</v>
      </c>
      <c r="M85" s="23">
        <f t="shared" si="82"/>
        <v>1.3019354333748418E-2</v>
      </c>
      <c r="N85" s="23">
        <f t="shared" si="82"/>
        <v>4.5246793437654781E-3</v>
      </c>
      <c r="O85" s="23">
        <f t="shared" si="82"/>
        <v>4.4283979930895521E-3</v>
      </c>
      <c r="P85" s="23">
        <f t="shared" si="82"/>
        <v>1.4065573405312884E-2</v>
      </c>
      <c r="Q85" s="23">
        <f t="shared" si="82"/>
        <v>0.35800869731192264</v>
      </c>
      <c r="R85" s="23">
        <f t="shared" si="82"/>
        <v>3.7622042729019319E-2</v>
      </c>
      <c r="S85" s="23">
        <f t="shared" si="82"/>
        <v>1.0360546446191031E-4</v>
      </c>
      <c r="T85" s="23">
        <f t="shared" si="82"/>
        <v>5.4011037270737784E-2</v>
      </c>
      <c r="U85" s="23">
        <f t="shared" si="82"/>
        <v>6.774127315620832E-3</v>
      </c>
      <c r="V85" s="23">
        <f t="shared" si="82"/>
        <v>9.3107322955880787E-4</v>
      </c>
      <c r="W85" s="23">
        <f t="shared" si="82"/>
        <v>1.3952400459173894E-2</v>
      </c>
      <c r="X85" s="23">
        <f t="shared" si="82"/>
        <v>2.8320062260065743E-3</v>
      </c>
      <c r="Y85" s="23">
        <f t="shared" si="82"/>
        <v>1.2144405527614564E-3</v>
      </c>
      <c r="Z85" s="23">
        <f t="shared" si="82"/>
        <v>1.0997323567590251E-3</v>
      </c>
      <c r="AA85" s="23">
        <f t="shared" si="82"/>
        <v>2.1078812136672851E-3</v>
      </c>
      <c r="AB85" s="23">
        <f t="shared" si="82"/>
        <v>5.9926483803062159E-3</v>
      </c>
      <c r="AC85" s="23">
        <f t="shared" si="82"/>
        <v>3.112557570844028E-3</v>
      </c>
      <c r="AD85" s="23">
        <f t="shared" si="82"/>
        <v>1.3432259579457061E-2</v>
      </c>
      <c r="AE85" s="23">
        <f t="shared" si="82"/>
        <v>2.172104266941462E-4</v>
      </c>
      <c r="AF85" s="23">
        <f t="shared" si="82"/>
        <v>1.7396557127878325E-4</v>
      </c>
      <c r="AG85" s="23">
        <f t="shared" si="82"/>
        <v>2.4724395178923057E-3</v>
      </c>
      <c r="AH85" s="23">
        <f t="shared" si="82"/>
        <v>8.6291442164487613E-4</v>
      </c>
      <c r="AI85" s="23">
        <f t="shared" si="82"/>
        <v>6.2334923015810971E-3</v>
      </c>
      <c r="AJ85" s="23">
        <f t="shared" si="82"/>
        <v>1.4070813462222855E-2</v>
      </c>
      <c r="AK85" s="23">
        <f t="shared" si="82"/>
        <v>8.9034630183373138E-5</v>
      </c>
      <c r="AL85" s="23">
        <f t="shared" si="82"/>
        <v>2.7005368894286292E-3</v>
      </c>
      <c r="AM85" s="23">
        <f t="shared" si="82"/>
        <v>2.4203073935318373E-3</v>
      </c>
      <c r="AN85" s="23">
        <f t="shared" si="82"/>
        <v>3.2532729823471149E-2</v>
      </c>
      <c r="AO85" s="23">
        <f t="shared" si="82"/>
        <v>8.4787607251570335E-3</v>
      </c>
      <c r="AP85" s="23">
        <f t="shared" si="82"/>
        <v>3.1927035139293837E-3</v>
      </c>
      <c r="AQ85" s="23">
        <f t="shared" si="82"/>
        <v>1.1450440480704422E-3</v>
      </c>
      <c r="AR85" s="23">
        <f t="shared" si="82"/>
        <v>9.0718803079749034E-3</v>
      </c>
      <c r="AS85" s="23">
        <f t="shared" si="82"/>
        <v>4.8567524829527912E-3</v>
      </c>
      <c r="AT85" s="23">
        <f t="shared" si="82"/>
        <v>3.3721904194458567E-3</v>
      </c>
      <c r="AU85" s="23">
        <f t="shared" si="82"/>
        <v>1.1132782390628201E-4</v>
      </c>
      <c r="AV85" s="23">
        <f t="shared" si="82"/>
        <v>1.5795162433806999E-3</v>
      </c>
      <c r="AW85" s="23">
        <f t="shared" si="82"/>
        <v>1.5465653172001283E-4</v>
      </c>
      <c r="AX85" s="23">
        <f t="shared" si="82"/>
        <v>2.2863693309085262E-3</v>
      </c>
      <c r="AY85" s="23">
        <f t="shared" si="82"/>
        <v>1.7884044248890899E-2</v>
      </c>
      <c r="AZ85" s="23">
        <f t="shared" si="82"/>
        <v>2.0791243232663424E-2</v>
      </c>
      <c r="BA85" s="23">
        <f t="shared" si="82"/>
        <v>2.1450862003876872E-2</v>
      </c>
      <c r="BB85" s="23">
        <f t="shared" si="82"/>
        <v>4.9752909002089224E-3</v>
      </c>
      <c r="BC85" s="23">
        <f t="shared" si="82"/>
        <v>1.1825618567395525E-3</v>
      </c>
    </row>
    <row r="86" spans="1:55" x14ac:dyDescent="0.3">
      <c r="A86" s="7">
        <v>15</v>
      </c>
      <c r="B86" s="17" t="s">
        <v>38</v>
      </c>
      <c r="C86" s="59"/>
      <c r="D86" s="23">
        <f t="shared" si="79"/>
        <v>4.1879788039621576E-7</v>
      </c>
      <c r="E86" s="23">
        <f t="shared" si="82"/>
        <v>1.4617312350882422E-6</v>
      </c>
      <c r="F86" s="23">
        <f t="shared" si="82"/>
        <v>3.2458857543882667E-6</v>
      </c>
      <c r="G86" s="23">
        <f t="shared" si="82"/>
        <v>5.1835147954900181E-7</v>
      </c>
      <c r="H86" s="23">
        <f t="shared" si="82"/>
        <v>2.6630674401134283E-6</v>
      </c>
      <c r="I86" s="23">
        <f t="shared" si="82"/>
        <v>8.4206180567183421E-6</v>
      </c>
      <c r="J86" s="23">
        <f t="shared" si="82"/>
        <v>1.1257685842001012E-7</v>
      </c>
      <c r="K86" s="23">
        <f t="shared" ca="1" si="82"/>
        <v>8.4789140544312656E-3</v>
      </c>
      <c r="L86" s="23">
        <f t="shared" si="82"/>
        <v>2.4673421104602226E-4</v>
      </c>
      <c r="M86" s="23">
        <f t="shared" si="82"/>
        <v>9.3185038392282604E-3</v>
      </c>
      <c r="N86" s="23">
        <f t="shared" si="82"/>
        <v>3.7493997621242557E-6</v>
      </c>
      <c r="O86" s="23">
        <f t="shared" si="82"/>
        <v>1.6534367192133618E-4</v>
      </c>
      <c r="P86" s="23">
        <f t="shared" si="82"/>
        <v>3.0702577943678437E-4</v>
      </c>
      <c r="Q86" s="23">
        <f t="shared" si="82"/>
        <v>3.0417916855251034E-4</v>
      </c>
      <c r="R86" s="23">
        <f t="shared" si="82"/>
        <v>8.706529344076204E-2</v>
      </c>
      <c r="S86" s="23">
        <f t="shared" si="82"/>
        <v>8.2563996117854585E-5</v>
      </c>
      <c r="T86" s="23">
        <f t="shared" si="82"/>
        <v>7.5168811635200112E-5</v>
      </c>
      <c r="U86" s="23">
        <f t="shared" si="82"/>
        <v>8.2109373125520638E-3</v>
      </c>
      <c r="V86" s="23">
        <f t="shared" si="82"/>
        <v>1.9703026319887704E-5</v>
      </c>
      <c r="W86" s="23">
        <f t="shared" si="82"/>
        <v>9.729387512148986E-5</v>
      </c>
      <c r="X86" s="23">
        <f t="shared" si="82"/>
        <v>2.626662471527894E-5</v>
      </c>
      <c r="Y86" s="23">
        <f t="shared" si="82"/>
        <v>3.5107858047608051E-5</v>
      </c>
      <c r="Z86" s="23">
        <f t="shared" si="82"/>
        <v>1.7925733062785701E-5</v>
      </c>
      <c r="AA86" s="23">
        <f t="shared" si="82"/>
        <v>1.0746174643213697E-3</v>
      </c>
      <c r="AB86" s="23">
        <f t="shared" si="82"/>
        <v>3.8584591815813899E-4</v>
      </c>
      <c r="AC86" s="23">
        <f t="shared" si="82"/>
        <v>1.80150593241944E-4</v>
      </c>
      <c r="AD86" s="23">
        <f t="shared" si="82"/>
        <v>0</v>
      </c>
      <c r="AE86" s="23">
        <f t="shared" si="82"/>
        <v>3.4334941530351842E-4</v>
      </c>
      <c r="AF86" s="23">
        <f t="shared" si="82"/>
        <v>4.0395143909079906E-5</v>
      </c>
      <c r="AG86" s="23">
        <f t="shared" si="82"/>
        <v>3.5927626405758576E-6</v>
      </c>
      <c r="AH86" s="23">
        <f t="shared" si="82"/>
        <v>1.2208418991040911E-5</v>
      </c>
      <c r="AI86" s="23">
        <f t="shared" si="82"/>
        <v>1.6088604458922727E-5</v>
      </c>
      <c r="AJ86" s="23">
        <f t="shared" si="82"/>
        <v>2.7818270495791124E-5</v>
      </c>
      <c r="AK86" s="23">
        <f t="shared" si="82"/>
        <v>4.2805902350493646E-6</v>
      </c>
      <c r="AL86" s="23">
        <f t="shared" si="82"/>
        <v>4.2713101318982833E-4</v>
      </c>
      <c r="AM86" s="23">
        <f t="shared" si="82"/>
        <v>1.5253733722708138E-3</v>
      </c>
      <c r="AN86" s="23">
        <f t="shared" si="82"/>
        <v>9.443793276482679E-6</v>
      </c>
      <c r="AO86" s="23">
        <f t="shared" si="82"/>
        <v>6.079421713610734E-5</v>
      </c>
      <c r="AP86" s="23">
        <f t="shared" si="82"/>
        <v>3.5399846199532097E-4</v>
      </c>
      <c r="AQ86" s="23">
        <f t="shared" si="82"/>
        <v>4.9879964923579607E-7</v>
      </c>
      <c r="AR86" s="23">
        <f t="shared" si="82"/>
        <v>5.4652555360420743E-6</v>
      </c>
      <c r="AS86" s="23">
        <f t="shared" si="82"/>
        <v>9.7745813440034169E-5</v>
      </c>
      <c r="AT86" s="23">
        <f t="shared" si="82"/>
        <v>1.6165554194019907E-6</v>
      </c>
      <c r="AU86" s="23">
        <f t="shared" si="82"/>
        <v>6.3054263050350613E-7</v>
      </c>
      <c r="AV86" s="23">
        <f t="shared" si="82"/>
        <v>4.6927707514615924E-8</v>
      </c>
      <c r="AW86" s="23">
        <f t="shared" si="82"/>
        <v>2.2198726693479857E-6</v>
      </c>
      <c r="AX86" s="23">
        <f t="shared" si="82"/>
        <v>2.0221702699963512E-6</v>
      </c>
      <c r="AY86" s="23">
        <f t="shared" si="82"/>
        <v>4.6232018331171027E-4</v>
      </c>
      <c r="AZ86" s="23">
        <f t="shared" si="82"/>
        <v>7.4929369527040077E-4</v>
      </c>
      <c r="BA86" s="23">
        <f t="shared" si="82"/>
        <v>1.7568533946472184E-4</v>
      </c>
      <c r="BB86" s="23">
        <f t="shared" si="82"/>
        <v>1.2591195930668029E-6</v>
      </c>
      <c r="BC86" s="23">
        <f t="shared" si="82"/>
        <v>0</v>
      </c>
    </row>
    <row r="87" spans="1:55" x14ac:dyDescent="0.3">
      <c r="A87" s="7">
        <v>16</v>
      </c>
      <c r="B87" s="17" t="s">
        <v>39</v>
      </c>
      <c r="C87" s="59"/>
      <c r="D87" s="23">
        <f t="shared" si="79"/>
        <v>8.3145386112127626E-5</v>
      </c>
      <c r="E87" s="23">
        <f t="shared" si="82"/>
        <v>4.5471023846019293E-4</v>
      </c>
      <c r="F87" s="23">
        <f t="shared" si="82"/>
        <v>1.4307921882907257E-4</v>
      </c>
      <c r="G87" s="23">
        <f t="shared" si="82"/>
        <v>1.7671391325299954E-5</v>
      </c>
      <c r="H87" s="23">
        <f t="shared" si="82"/>
        <v>6.4719757953479512E-4</v>
      </c>
      <c r="I87" s="23">
        <f t="shared" si="82"/>
        <v>3.1664020946391459E-5</v>
      </c>
      <c r="J87" s="23">
        <f t="shared" si="82"/>
        <v>8.3703825924298877E-5</v>
      </c>
      <c r="K87" s="23">
        <f t="shared" ca="1" si="82"/>
        <v>0</v>
      </c>
      <c r="L87" s="23">
        <f t="shared" si="82"/>
        <v>0</v>
      </c>
      <c r="M87" s="23">
        <f t="shared" si="82"/>
        <v>1.844388149987E-3</v>
      </c>
      <c r="N87" s="23">
        <f t="shared" si="82"/>
        <v>1.3332084816159169E-4</v>
      </c>
      <c r="O87" s="23">
        <f t="shared" si="82"/>
        <v>2.459757452684429E-5</v>
      </c>
      <c r="P87" s="23">
        <f t="shared" si="82"/>
        <v>2.322379847838237E-3</v>
      </c>
      <c r="Q87" s="23">
        <f t="shared" si="82"/>
        <v>3.5631793252428816E-5</v>
      </c>
      <c r="R87" s="23">
        <f t="shared" si="82"/>
        <v>1.2012880045590139E-4</v>
      </c>
      <c r="S87" s="23">
        <f t="shared" si="82"/>
        <v>0.13207263335451125</v>
      </c>
      <c r="T87" s="23">
        <f t="shared" ref="E87:BC92" si="83">T19/T$64</f>
        <v>4.7461664030151664E-4</v>
      </c>
      <c r="U87" s="23">
        <f t="shared" si="83"/>
        <v>1.5260964508789933E-4</v>
      </c>
      <c r="V87" s="23">
        <f t="shared" si="83"/>
        <v>3.4191790207794197E-5</v>
      </c>
      <c r="W87" s="23">
        <f t="shared" si="83"/>
        <v>3.1548567781752911E-4</v>
      </c>
      <c r="X87" s="23">
        <f t="shared" si="83"/>
        <v>5.389238273372617E-4</v>
      </c>
      <c r="Y87" s="23">
        <f t="shared" si="83"/>
        <v>1.2210004099489624E-4</v>
      </c>
      <c r="Z87" s="23">
        <f t="shared" si="83"/>
        <v>2.8525921340087716E-4</v>
      </c>
      <c r="AA87" s="23">
        <f t="shared" si="83"/>
        <v>9.0351181370578579E-5</v>
      </c>
      <c r="AB87" s="23">
        <f t="shared" si="83"/>
        <v>4.3898134828130438E-2</v>
      </c>
      <c r="AC87" s="23">
        <f t="shared" si="83"/>
        <v>1.1091092218761979E-4</v>
      </c>
      <c r="AD87" s="23">
        <f t="shared" si="83"/>
        <v>0</v>
      </c>
      <c r="AE87" s="23">
        <f t="shared" si="83"/>
        <v>1.9504330654823482E-4</v>
      </c>
      <c r="AF87" s="23">
        <f t="shared" si="83"/>
        <v>6.563513598695543E-4</v>
      </c>
      <c r="AG87" s="23">
        <f t="shared" si="83"/>
        <v>3.1776127098147146E-3</v>
      </c>
      <c r="AH87" s="23">
        <f t="shared" si="83"/>
        <v>3.222116720353932E-6</v>
      </c>
      <c r="AI87" s="23">
        <f t="shared" si="83"/>
        <v>1.3258306996020327E-4</v>
      </c>
      <c r="AJ87" s="23">
        <f t="shared" si="83"/>
        <v>3.0322060562101671E-3</v>
      </c>
      <c r="AK87" s="23">
        <f t="shared" si="83"/>
        <v>1.8529660925738942E-6</v>
      </c>
      <c r="AL87" s="23">
        <f t="shared" si="83"/>
        <v>1.6518022084039286E-3</v>
      </c>
      <c r="AM87" s="23">
        <f t="shared" si="83"/>
        <v>0</v>
      </c>
      <c r="AN87" s="23">
        <f t="shared" si="83"/>
        <v>2.9824254014205663E-5</v>
      </c>
      <c r="AO87" s="23">
        <f t="shared" si="83"/>
        <v>4.7292393566687242E-4</v>
      </c>
      <c r="AP87" s="23">
        <f t="shared" si="83"/>
        <v>9.3828161698816099E-4</v>
      </c>
      <c r="AQ87" s="23">
        <f t="shared" si="83"/>
        <v>1.3976997100565876E-4</v>
      </c>
      <c r="AR87" s="23">
        <f t="shared" si="83"/>
        <v>6.2847970885161197E-5</v>
      </c>
      <c r="AS87" s="23">
        <f t="shared" si="83"/>
        <v>4.4617624787445559E-5</v>
      </c>
      <c r="AT87" s="23">
        <f t="shared" si="83"/>
        <v>0</v>
      </c>
      <c r="AU87" s="23">
        <f t="shared" si="83"/>
        <v>0</v>
      </c>
      <c r="AV87" s="23">
        <f t="shared" si="83"/>
        <v>0</v>
      </c>
      <c r="AW87" s="23">
        <f t="shared" si="83"/>
        <v>2.3498601732999382E-4</v>
      </c>
      <c r="AX87" s="23">
        <f t="shared" si="83"/>
        <v>6.8762843673622197E-4</v>
      </c>
      <c r="AY87" s="23">
        <f t="shared" si="83"/>
        <v>1.8239171122996103E-4</v>
      </c>
      <c r="AZ87" s="23">
        <f t="shared" si="83"/>
        <v>5.6964982183160112E-5</v>
      </c>
      <c r="BA87" s="23">
        <f t="shared" si="83"/>
        <v>8.6756871082589504E-5</v>
      </c>
      <c r="BB87" s="23">
        <f t="shared" si="83"/>
        <v>1.0174958233379129E-4</v>
      </c>
      <c r="BC87" s="23">
        <f t="shared" si="83"/>
        <v>0</v>
      </c>
    </row>
    <row r="88" spans="1:55" x14ac:dyDescent="0.3">
      <c r="A88" s="7">
        <v>17</v>
      </c>
      <c r="B88" s="17" t="s">
        <v>40</v>
      </c>
      <c r="C88" s="59"/>
      <c r="D88" s="23">
        <f t="shared" si="79"/>
        <v>1.3023093738437174E-4</v>
      </c>
      <c r="E88" s="23">
        <f t="shared" si="83"/>
        <v>6.2728841085434755E-4</v>
      </c>
      <c r="F88" s="23">
        <f t="shared" si="83"/>
        <v>1.9697640936215761E-4</v>
      </c>
      <c r="G88" s="23">
        <f t="shared" si="83"/>
        <v>3.2196898577418041E-5</v>
      </c>
      <c r="H88" s="23">
        <f t="shared" si="83"/>
        <v>4.6647797283071212E-4</v>
      </c>
      <c r="I88" s="23">
        <f t="shared" si="83"/>
        <v>1.200527655071508E-4</v>
      </c>
      <c r="J88" s="23">
        <f t="shared" si="83"/>
        <v>2.9067696646729176E-5</v>
      </c>
      <c r="K88" s="23">
        <f t="shared" ca="1" si="83"/>
        <v>5.9321899238743859E-3</v>
      </c>
      <c r="L88" s="23">
        <f t="shared" si="83"/>
        <v>7.9352195479330881E-3</v>
      </c>
      <c r="M88" s="23">
        <f t="shared" si="83"/>
        <v>5.6071108131648551E-3</v>
      </c>
      <c r="N88" s="23">
        <f t="shared" si="83"/>
        <v>4.4715421688544473E-4</v>
      </c>
      <c r="O88" s="23">
        <f t="shared" si="83"/>
        <v>7.3806346133400884E-3</v>
      </c>
      <c r="P88" s="23">
        <f t="shared" si="83"/>
        <v>5.2226764208485217E-3</v>
      </c>
      <c r="Q88" s="23">
        <f t="shared" si="83"/>
        <v>2.0066949779348801E-2</v>
      </c>
      <c r="R88" s="23">
        <f t="shared" si="83"/>
        <v>1.9377102686971091E-2</v>
      </c>
      <c r="S88" s="23">
        <f t="shared" si="83"/>
        <v>4.6466804896904985E-5</v>
      </c>
      <c r="T88" s="23">
        <f t="shared" si="83"/>
        <v>0.28519215246235585</v>
      </c>
      <c r="U88" s="23">
        <f t="shared" si="83"/>
        <v>1.335957744290798E-2</v>
      </c>
      <c r="V88" s="23">
        <f t="shared" si="83"/>
        <v>2.0446743574384202E-3</v>
      </c>
      <c r="W88" s="23">
        <f t="shared" si="83"/>
        <v>6.19048854483434E-3</v>
      </c>
      <c r="X88" s="23">
        <f t="shared" si="83"/>
        <v>1.7038016088560927E-3</v>
      </c>
      <c r="Y88" s="23">
        <f t="shared" si="83"/>
        <v>1.1765560638035577E-3</v>
      </c>
      <c r="Z88" s="23">
        <f t="shared" si="83"/>
        <v>4.3362844354668155E-3</v>
      </c>
      <c r="AA88" s="23">
        <f t="shared" si="83"/>
        <v>1.5517213193184649E-3</v>
      </c>
      <c r="AB88" s="23">
        <f t="shared" si="83"/>
        <v>1.0194658377399003E-2</v>
      </c>
      <c r="AC88" s="23">
        <f t="shared" si="83"/>
        <v>1.3320698199411391E-2</v>
      </c>
      <c r="AD88" s="23">
        <f t="shared" si="83"/>
        <v>7.6717026679798293E-3</v>
      </c>
      <c r="AE88" s="23">
        <f t="shared" si="83"/>
        <v>3.1492359431948685E-4</v>
      </c>
      <c r="AF88" s="23">
        <f t="shared" si="83"/>
        <v>1.0402328156049094E-3</v>
      </c>
      <c r="AG88" s="23">
        <f t="shared" si="83"/>
        <v>8.5277207487643013E-3</v>
      </c>
      <c r="AH88" s="23">
        <f t="shared" si="83"/>
        <v>6.8618485687090439E-5</v>
      </c>
      <c r="AI88" s="23">
        <f t="shared" si="83"/>
        <v>3.5533070442133052E-3</v>
      </c>
      <c r="AJ88" s="23">
        <f t="shared" si="83"/>
        <v>7.0299785981833585E-5</v>
      </c>
      <c r="AK88" s="23">
        <f t="shared" si="83"/>
        <v>1.8288326360111587E-3</v>
      </c>
      <c r="AL88" s="23">
        <f t="shared" si="83"/>
        <v>3.4062745619543055E-3</v>
      </c>
      <c r="AM88" s="23">
        <f t="shared" si="83"/>
        <v>1.0797179689707899E-3</v>
      </c>
      <c r="AN88" s="23">
        <f t="shared" si="83"/>
        <v>1.4429435123127613E-4</v>
      </c>
      <c r="AO88" s="23">
        <f t="shared" si="83"/>
        <v>1.6852591272928405E-3</v>
      </c>
      <c r="AP88" s="23">
        <f t="shared" si="83"/>
        <v>3.5481188660558102E-3</v>
      </c>
      <c r="AQ88" s="23">
        <f t="shared" si="83"/>
        <v>3.5300552566837696E-3</v>
      </c>
      <c r="AR88" s="23">
        <f t="shared" si="83"/>
        <v>6.3032576699652439E-4</v>
      </c>
      <c r="AS88" s="23">
        <f t="shared" si="83"/>
        <v>1.4156623434431586E-2</v>
      </c>
      <c r="AT88" s="23">
        <f t="shared" si="83"/>
        <v>9.3082377340632716E-4</v>
      </c>
      <c r="AU88" s="23">
        <f t="shared" si="83"/>
        <v>4.1802320014360379E-4</v>
      </c>
      <c r="AV88" s="23">
        <f t="shared" si="83"/>
        <v>3.302783786805547E-3</v>
      </c>
      <c r="AW88" s="23">
        <f t="shared" si="83"/>
        <v>1.8734188253072818E-4</v>
      </c>
      <c r="AX88" s="23">
        <f t="shared" si="83"/>
        <v>5.5205208128705965E-3</v>
      </c>
      <c r="AY88" s="23">
        <f t="shared" si="83"/>
        <v>4.9862877285144047E-2</v>
      </c>
      <c r="AZ88" s="23">
        <f t="shared" si="83"/>
        <v>5.337477310189619E-3</v>
      </c>
      <c r="BA88" s="23">
        <f t="shared" si="83"/>
        <v>1.3345425223045835E-2</v>
      </c>
      <c r="BB88" s="23">
        <f t="shared" si="83"/>
        <v>3.2339510093989184E-4</v>
      </c>
      <c r="BC88" s="23">
        <f t="shared" si="83"/>
        <v>0</v>
      </c>
    </row>
    <row r="89" spans="1:55" x14ac:dyDescent="0.3">
      <c r="A89" s="7">
        <v>18</v>
      </c>
      <c r="B89" s="17" t="s">
        <v>41</v>
      </c>
      <c r="C89" s="59"/>
      <c r="D89" s="23">
        <f t="shared" si="79"/>
        <v>2.7912942075986329E-4</v>
      </c>
      <c r="E89" s="23">
        <f t="shared" si="83"/>
        <v>5.0285245210109015E-3</v>
      </c>
      <c r="F89" s="23">
        <f t="shared" si="83"/>
        <v>5.4584494467934579E-3</v>
      </c>
      <c r="G89" s="23">
        <f t="shared" si="83"/>
        <v>1.3975140860857709E-2</v>
      </c>
      <c r="H89" s="23">
        <f t="shared" si="83"/>
        <v>8.3557631257981883E-3</v>
      </c>
      <c r="I89" s="23">
        <f t="shared" si="83"/>
        <v>5.7959516387396702E-3</v>
      </c>
      <c r="J89" s="23">
        <f t="shared" si="83"/>
        <v>1.2069885072841674E-2</v>
      </c>
      <c r="K89" s="23">
        <f t="shared" ca="1" si="83"/>
        <v>1.4890639973837935E-2</v>
      </c>
      <c r="L89" s="23">
        <f t="shared" si="83"/>
        <v>8.1099911738831514E-3</v>
      </c>
      <c r="M89" s="23">
        <f t="shared" si="83"/>
        <v>2.6054012372099767E-3</v>
      </c>
      <c r="N89" s="23">
        <f t="shared" si="83"/>
        <v>1.7789311145421996E-3</v>
      </c>
      <c r="O89" s="23">
        <f t="shared" si="83"/>
        <v>8.0900461604679549E-3</v>
      </c>
      <c r="P89" s="23">
        <f t="shared" si="83"/>
        <v>9.8361810257528593E-3</v>
      </c>
      <c r="Q89" s="23">
        <f t="shared" si="83"/>
        <v>1.8086981190897026E-2</v>
      </c>
      <c r="R89" s="23">
        <f t="shared" si="83"/>
        <v>2.4135766432765916E-2</v>
      </c>
      <c r="S89" s="23">
        <f t="shared" si="83"/>
        <v>1.3204510538232894E-3</v>
      </c>
      <c r="T89" s="23">
        <f t="shared" si="83"/>
        <v>2.5419300802463844E-2</v>
      </c>
      <c r="U89" s="23">
        <f t="shared" si="83"/>
        <v>0.3223386412271434</v>
      </c>
      <c r="V89" s="23">
        <f t="shared" si="83"/>
        <v>4.6382858732212727E-2</v>
      </c>
      <c r="W89" s="23">
        <f t="shared" si="83"/>
        <v>1.1015583099988716E-2</v>
      </c>
      <c r="X89" s="23">
        <f t="shared" si="83"/>
        <v>7.5527295767209108E-3</v>
      </c>
      <c r="Y89" s="23">
        <f t="shared" si="83"/>
        <v>7.0281893016929762E-4</v>
      </c>
      <c r="Z89" s="23">
        <f t="shared" si="83"/>
        <v>1.9898178633260887E-2</v>
      </c>
      <c r="AA89" s="23">
        <f t="shared" si="83"/>
        <v>3.2629846341342703E-3</v>
      </c>
      <c r="AB89" s="23">
        <f t="shared" si="83"/>
        <v>8.335693131058132E-2</v>
      </c>
      <c r="AC89" s="23">
        <f t="shared" si="83"/>
        <v>2.6192904590480646E-3</v>
      </c>
      <c r="AD89" s="23">
        <f t="shared" si="83"/>
        <v>4.0439071998618174E-3</v>
      </c>
      <c r="AE89" s="23">
        <f t="shared" si="83"/>
        <v>2.2629004216465794E-4</v>
      </c>
      <c r="AF89" s="23">
        <f t="shared" si="83"/>
        <v>3.4268072334593752E-2</v>
      </c>
      <c r="AG89" s="23">
        <f t="shared" si="83"/>
        <v>3.1273433759743924E-2</v>
      </c>
      <c r="AH89" s="23">
        <f t="shared" si="83"/>
        <v>8.1708308699789809E-5</v>
      </c>
      <c r="AI89" s="23">
        <f t="shared" si="83"/>
        <v>1.716225256675416E-2</v>
      </c>
      <c r="AJ89" s="23">
        <f t="shared" si="83"/>
        <v>1.7850906944653813E-6</v>
      </c>
      <c r="AK89" s="23">
        <f t="shared" si="83"/>
        <v>4.1597530037675875E-4</v>
      </c>
      <c r="AL89" s="23">
        <f t="shared" si="83"/>
        <v>1.6976720991253827E-3</v>
      </c>
      <c r="AM89" s="23">
        <f t="shared" si="83"/>
        <v>3.8985789752099659E-3</v>
      </c>
      <c r="AN89" s="23">
        <f t="shared" si="83"/>
        <v>6.8995483962876189E-5</v>
      </c>
      <c r="AO89" s="23">
        <f t="shared" si="83"/>
        <v>1.6733647233920178E-3</v>
      </c>
      <c r="AP89" s="23">
        <f t="shared" si="83"/>
        <v>2.4144593512018329E-2</v>
      </c>
      <c r="AQ89" s="23">
        <f t="shared" si="83"/>
        <v>4.2337561021290587E-3</v>
      </c>
      <c r="AR89" s="23">
        <f t="shared" si="83"/>
        <v>5.1417822066603222E-4</v>
      </c>
      <c r="AS89" s="23">
        <f t="shared" si="83"/>
        <v>9.3939213145422876E-3</v>
      </c>
      <c r="AT89" s="23">
        <f t="shared" si="83"/>
        <v>2.6321987393728742E-3</v>
      </c>
      <c r="AU89" s="23">
        <f t="shared" si="83"/>
        <v>9.7358298727867523E-4</v>
      </c>
      <c r="AV89" s="23">
        <f t="shared" si="83"/>
        <v>9.8347569831068438E-4</v>
      </c>
      <c r="AW89" s="23">
        <f t="shared" si="83"/>
        <v>1.3027034688980381E-4</v>
      </c>
      <c r="AX89" s="23">
        <f t="shared" si="83"/>
        <v>4.2505445624052701E-3</v>
      </c>
      <c r="AY89" s="23">
        <f t="shared" si="83"/>
        <v>1.841118793474834E-2</v>
      </c>
      <c r="AZ89" s="23">
        <f t="shared" si="83"/>
        <v>6.29346037892645E-3</v>
      </c>
      <c r="BA89" s="23">
        <f t="shared" si="83"/>
        <v>0.13276833295684165</v>
      </c>
      <c r="BB89" s="23">
        <f t="shared" si="83"/>
        <v>4.7886175418646634E-2</v>
      </c>
      <c r="BC89" s="23">
        <f t="shared" si="83"/>
        <v>0</v>
      </c>
    </row>
    <row r="90" spans="1:55" x14ac:dyDescent="0.3">
      <c r="A90" s="7">
        <v>19</v>
      </c>
      <c r="B90" s="17" t="s">
        <v>42</v>
      </c>
      <c r="C90" s="59"/>
      <c r="D90" s="23">
        <f t="shared" si="79"/>
        <v>1.3426350346229778E-4</v>
      </c>
      <c r="E90" s="23">
        <f t="shared" si="83"/>
        <v>3.2521344558248642E-3</v>
      </c>
      <c r="F90" s="23">
        <f t="shared" si="83"/>
        <v>1.9192756419402466E-3</v>
      </c>
      <c r="G90" s="23">
        <f t="shared" si="83"/>
        <v>1.8894941910747016E-4</v>
      </c>
      <c r="H90" s="23">
        <f t="shared" si="83"/>
        <v>9.9046055553543978E-4</v>
      </c>
      <c r="I90" s="23">
        <f t="shared" si="83"/>
        <v>2.0952356642445712E-4</v>
      </c>
      <c r="J90" s="23">
        <f t="shared" si="83"/>
        <v>1.0521667723055856E-3</v>
      </c>
      <c r="K90" s="23">
        <f t="shared" ca="1" si="83"/>
        <v>7.1520921072015011E-5</v>
      </c>
      <c r="L90" s="23">
        <f t="shared" si="83"/>
        <v>1.0848044625138294E-4</v>
      </c>
      <c r="M90" s="23">
        <f t="shared" si="83"/>
        <v>1.9109107023370811E-3</v>
      </c>
      <c r="N90" s="23">
        <f t="shared" si="83"/>
        <v>1.0522259931386405E-3</v>
      </c>
      <c r="O90" s="23">
        <f t="shared" si="83"/>
        <v>8.3485780107101851E-3</v>
      </c>
      <c r="P90" s="23">
        <f t="shared" si="83"/>
        <v>9.1937280137925907E-4</v>
      </c>
      <c r="Q90" s="23">
        <f t="shared" si="83"/>
        <v>8.0161462436076497E-3</v>
      </c>
      <c r="R90" s="23">
        <f t="shared" si="83"/>
        <v>1.2115803548098467E-2</v>
      </c>
      <c r="S90" s="23">
        <f t="shared" si="83"/>
        <v>1.1124735318375739E-4</v>
      </c>
      <c r="T90" s="23">
        <f t="shared" si="83"/>
        <v>3.632760092333237E-2</v>
      </c>
      <c r="U90" s="23">
        <f t="shared" si="83"/>
        <v>1.0692174002634938E-2</v>
      </c>
      <c r="V90" s="23">
        <f t="shared" si="83"/>
        <v>0.48981853203920744</v>
      </c>
      <c r="W90" s="23">
        <f t="shared" si="83"/>
        <v>3.8786467014431114E-3</v>
      </c>
      <c r="X90" s="23">
        <f t="shared" si="83"/>
        <v>4.9143505575368921E-3</v>
      </c>
      <c r="Y90" s="23">
        <f t="shared" si="83"/>
        <v>3.6455353405640131E-4</v>
      </c>
      <c r="Z90" s="23">
        <f t="shared" si="83"/>
        <v>2.108556464831484E-2</v>
      </c>
      <c r="AA90" s="23">
        <f t="shared" si="83"/>
        <v>1.3563465223742962E-3</v>
      </c>
      <c r="AB90" s="23">
        <f t="shared" si="83"/>
        <v>1.7348316164764713E-3</v>
      </c>
      <c r="AC90" s="23">
        <f t="shared" si="83"/>
        <v>8.1047240269008242E-3</v>
      </c>
      <c r="AD90" s="23">
        <f t="shared" si="83"/>
        <v>0</v>
      </c>
      <c r="AE90" s="23">
        <f t="shared" si="83"/>
        <v>3.5538314704173927E-4</v>
      </c>
      <c r="AF90" s="23">
        <f t="shared" si="83"/>
        <v>2.3795570449041962E-4</v>
      </c>
      <c r="AG90" s="23">
        <f t="shared" si="83"/>
        <v>1.6858073924042156E-2</v>
      </c>
      <c r="AH90" s="23">
        <f t="shared" si="83"/>
        <v>8.6843936597061756E-5</v>
      </c>
      <c r="AI90" s="23">
        <f t="shared" si="83"/>
        <v>2.3908531865735681E-2</v>
      </c>
      <c r="AJ90" s="23">
        <f t="shared" si="83"/>
        <v>9.3310697946162439E-4</v>
      </c>
      <c r="AK90" s="23">
        <f t="shared" si="83"/>
        <v>2.0149564685573791E-3</v>
      </c>
      <c r="AL90" s="23">
        <f t="shared" si="83"/>
        <v>1.7097158858173749E-3</v>
      </c>
      <c r="AM90" s="23">
        <f t="shared" si="83"/>
        <v>4.8659772896905056E-3</v>
      </c>
      <c r="AN90" s="23">
        <f t="shared" si="83"/>
        <v>2.5762754209269429E-3</v>
      </c>
      <c r="AO90" s="23">
        <f t="shared" si="83"/>
        <v>1.8125098997980049E-2</v>
      </c>
      <c r="AP90" s="23">
        <f t="shared" si="83"/>
        <v>1.7029846579889865E-3</v>
      </c>
      <c r="AQ90" s="23">
        <f t="shared" si="83"/>
        <v>2.9454032420340435E-3</v>
      </c>
      <c r="AR90" s="23">
        <f t="shared" si="83"/>
        <v>2.7400947906166726E-4</v>
      </c>
      <c r="AS90" s="23">
        <f t="shared" si="83"/>
        <v>1.1787343750778501E-3</v>
      </c>
      <c r="AT90" s="23">
        <f t="shared" si="83"/>
        <v>2.6281635524436249E-4</v>
      </c>
      <c r="AU90" s="23">
        <f t="shared" si="83"/>
        <v>1.1283078028719391E-4</v>
      </c>
      <c r="AV90" s="23">
        <f t="shared" si="83"/>
        <v>9.8841483952659778E-5</v>
      </c>
      <c r="AW90" s="23">
        <f t="shared" si="83"/>
        <v>2.0256468811560929E-5</v>
      </c>
      <c r="AX90" s="23">
        <f t="shared" si="83"/>
        <v>1.6837173179808824E-3</v>
      </c>
      <c r="AY90" s="23">
        <f t="shared" si="83"/>
        <v>4.5268459606567016E-3</v>
      </c>
      <c r="AZ90" s="23">
        <f t="shared" si="83"/>
        <v>3.8765980386198777E-4</v>
      </c>
      <c r="BA90" s="23">
        <f t="shared" si="83"/>
        <v>2.9135723504836419E-4</v>
      </c>
      <c r="BB90" s="23">
        <f t="shared" si="83"/>
        <v>4.6262217767499236E-5</v>
      </c>
      <c r="BC90" s="23">
        <f t="shared" si="83"/>
        <v>0</v>
      </c>
    </row>
    <row r="91" spans="1:55" x14ac:dyDescent="0.3">
      <c r="A91" s="7">
        <v>20</v>
      </c>
      <c r="B91" s="17" t="s">
        <v>8</v>
      </c>
      <c r="C91" s="59"/>
      <c r="D91" s="23">
        <f t="shared" si="79"/>
        <v>5.9715650710613362E-7</v>
      </c>
      <c r="E91" s="23">
        <f t="shared" si="83"/>
        <v>4.9042418722934504E-7</v>
      </c>
      <c r="F91" s="23">
        <f t="shared" si="83"/>
        <v>2.9018186712251231E-6</v>
      </c>
      <c r="G91" s="23">
        <f t="shared" si="83"/>
        <v>6.8050644351894454E-7</v>
      </c>
      <c r="H91" s="23">
        <f t="shared" si="83"/>
        <v>4.6975466876229745E-4</v>
      </c>
      <c r="I91" s="23">
        <f t="shared" si="83"/>
        <v>5.6183695436094379E-7</v>
      </c>
      <c r="J91" s="23">
        <f t="shared" si="83"/>
        <v>4.1457014450972997E-5</v>
      </c>
      <c r="K91" s="23">
        <f t="shared" ca="1" si="83"/>
        <v>0</v>
      </c>
      <c r="L91" s="23">
        <f t="shared" si="83"/>
        <v>0</v>
      </c>
      <c r="M91" s="23">
        <f t="shared" si="83"/>
        <v>5.8437993709734249E-3</v>
      </c>
      <c r="N91" s="23">
        <f t="shared" si="83"/>
        <v>2.1234385296876344E-2</v>
      </c>
      <c r="O91" s="23">
        <f t="shared" si="83"/>
        <v>2.1659160402563366E-4</v>
      </c>
      <c r="P91" s="23">
        <f t="shared" si="83"/>
        <v>2.9857505412405098E-4</v>
      </c>
      <c r="Q91" s="23">
        <f t="shared" si="83"/>
        <v>6.8714591540362333E-3</v>
      </c>
      <c r="R91" s="23">
        <f t="shared" si="83"/>
        <v>4.2655603183505285E-4</v>
      </c>
      <c r="S91" s="23">
        <f t="shared" si="83"/>
        <v>3.6647338517788012E-4</v>
      </c>
      <c r="T91" s="23">
        <f t="shared" si="83"/>
        <v>2.3093547616053937E-4</v>
      </c>
      <c r="U91" s="23">
        <f t="shared" si="83"/>
        <v>9.0506902052696369E-4</v>
      </c>
      <c r="V91" s="23">
        <f t="shared" si="83"/>
        <v>9.6161418428503305E-4</v>
      </c>
      <c r="W91" s="23">
        <f t="shared" si="83"/>
        <v>0.13604056558239855</v>
      </c>
      <c r="X91" s="23">
        <f t="shared" si="83"/>
        <v>1.9085308407845499E-2</v>
      </c>
      <c r="Y91" s="23">
        <f t="shared" si="83"/>
        <v>3.9271222456132354E-3</v>
      </c>
      <c r="Z91" s="23">
        <f t="shared" si="83"/>
        <v>5.2526747742712927E-5</v>
      </c>
      <c r="AA91" s="23">
        <f t="shared" si="83"/>
        <v>1.0923885328521753E-3</v>
      </c>
      <c r="AB91" s="23">
        <f t="shared" si="83"/>
        <v>5.4698431449857338E-3</v>
      </c>
      <c r="AC91" s="23">
        <f t="shared" si="83"/>
        <v>1.3936172926496941E-4</v>
      </c>
      <c r="AD91" s="23">
        <f t="shared" si="83"/>
        <v>0</v>
      </c>
      <c r="AE91" s="23">
        <f t="shared" si="83"/>
        <v>0</v>
      </c>
      <c r="AF91" s="23">
        <f t="shared" si="83"/>
        <v>5.7741259032664545E-6</v>
      </c>
      <c r="AG91" s="23">
        <f t="shared" si="83"/>
        <v>3.7735926911182043E-2</v>
      </c>
      <c r="AH91" s="23">
        <f t="shared" si="83"/>
        <v>5.4649561061718174E-5</v>
      </c>
      <c r="AI91" s="23">
        <f t="shared" si="83"/>
        <v>2.5127242578788843E-4</v>
      </c>
      <c r="AJ91" s="23">
        <f t="shared" si="83"/>
        <v>8.2590936882519124E-3</v>
      </c>
      <c r="AK91" s="23">
        <f t="shared" si="83"/>
        <v>6.1787035076274661E-4</v>
      </c>
      <c r="AL91" s="23">
        <f t="shared" si="83"/>
        <v>9.1736645040124015E-4</v>
      </c>
      <c r="AM91" s="23">
        <f t="shared" si="83"/>
        <v>1.3862419292893429E-2</v>
      </c>
      <c r="AN91" s="23">
        <f t="shared" si="83"/>
        <v>3.7291086395841686E-7</v>
      </c>
      <c r="AO91" s="23">
        <f t="shared" si="83"/>
        <v>3.063628659497939E-6</v>
      </c>
      <c r="AP91" s="23">
        <f t="shared" si="83"/>
        <v>3.3457390900010545E-4</v>
      </c>
      <c r="AQ91" s="23">
        <f t="shared" si="83"/>
        <v>0</v>
      </c>
      <c r="AR91" s="23">
        <f t="shared" si="83"/>
        <v>2.5389468940852086E-6</v>
      </c>
      <c r="AS91" s="23">
        <f t="shared" si="83"/>
        <v>3.7577639248300171E-5</v>
      </c>
      <c r="AT91" s="23">
        <f t="shared" si="83"/>
        <v>0</v>
      </c>
      <c r="AU91" s="23">
        <f t="shared" si="83"/>
        <v>6.0118255236476188E-8</v>
      </c>
      <c r="AV91" s="23">
        <f t="shared" si="83"/>
        <v>5.8659634393269906E-8</v>
      </c>
      <c r="AW91" s="23">
        <f t="shared" si="83"/>
        <v>1.8282319212065406E-5</v>
      </c>
      <c r="AX91" s="23">
        <f t="shared" si="83"/>
        <v>8.7025455743354918E-4</v>
      </c>
      <c r="AY91" s="23">
        <f t="shared" si="83"/>
        <v>1.2346420844423309E-3</v>
      </c>
      <c r="AZ91" s="23">
        <f t="shared" si="83"/>
        <v>1.7302905759448653E-4</v>
      </c>
      <c r="BA91" s="23">
        <f t="shared" si="83"/>
        <v>5.9173119151896677E-4</v>
      </c>
      <c r="BB91" s="23">
        <f t="shared" si="83"/>
        <v>1.5427621947388047E-5</v>
      </c>
      <c r="BC91" s="23">
        <f t="shared" si="83"/>
        <v>0</v>
      </c>
    </row>
    <row r="92" spans="1:55" x14ac:dyDescent="0.3">
      <c r="A92" s="7">
        <v>21</v>
      </c>
      <c r="B92" s="17" t="s">
        <v>43</v>
      </c>
      <c r="C92" s="59"/>
      <c r="D92" s="23">
        <f t="shared" si="79"/>
        <v>0</v>
      </c>
      <c r="E92" s="23">
        <f t="shared" si="83"/>
        <v>0</v>
      </c>
      <c r="F92" s="23">
        <f t="shared" si="83"/>
        <v>0</v>
      </c>
      <c r="G92" s="23">
        <f t="shared" si="83"/>
        <v>0</v>
      </c>
      <c r="H92" s="23">
        <f t="shared" si="83"/>
        <v>0</v>
      </c>
      <c r="I92" s="23">
        <f t="shared" si="83"/>
        <v>0</v>
      </c>
      <c r="J92" s="23">
        <f t="shared" si="83"/>
        <v>0</v>
      </c>
      <c r="K92" s="23">
        <f t="shared" ca="1" si="83"/>
        <v>0</v>
      </c>
      <c r="L92" s="23">
        <f t="shared" si="83"/>
        <v>0</v>
      </c>
      <c r="M92" s="23">
        <f t="shared" si="83"/>
        <v>0</v>
      </c>
      <c r="N92" s="23">
        <f t="shared" si="83"/>
        <v>5.2217476135942124E-3</v>
      </c>
      <c r="O92" s="23">
        <f t="shared" si="83"/>
        <v>2.6606812154820206E-4</v>
      </c>
      <c r="P92" s="23">
        <f t="shared" si="83"/>
        <v>2.0347268727040598E-3</v>
      </c>
      <c r="Q92" s="23">
        <f t="shared" si="83"/>
        <v>8.5005106139744843E-4</v>
      </c>
      <c r="R92" s="23">
        <f t="shared" si="83"/>
        <v>3.0159091116337713E-4</v>
      </c>
      <c r="S92" s="23">
        <f t="shared" si="83"/>
        <v>2.1310737591603054E-5</v>
      </c>
      <c r="T92" s="23">
        <f t="shared" ref="E92:BC97" si="84">T24/T$64</f>
        <v>1.4851168459210556E-5</v>
      </c>
      <c r="U92" s="23">
        <f t="shared" si="84"/>
        <v>1.5095235730873448E-4</v>
      </c>
      <c r="V92" s="23">
        <f t="shared" si="84"/>
        <v>8.140172556416185E-3</v>
      </c>
      <c r="W92" s="23">
        <f t="shared" si="84"/>
        <v>3.4885150391011747E-3</v>
      </c>
      <c r="X92" s="23">
        <f t="shared" si="84"/>
        <v>0.31099420852005005</v>
      </c>
      <c r="Y92" s="23">
        <f t="shared" si="84"/>
        <v>1.2990844284821732E-2</v>
      </c>
      <c r="Z92" s="23">
        <f t="shared" si="84"/>
        <v>5.6213270563709112E-6</v>
      </c>
      <c r="AA92" s="23">
        <f t="shared" si="84"/>
        <v>1.602694163672732E-4</v>
      </c>
      <c r="AB92" s="23">
        <f t="shared" si="84"/>
        <v>8.7999855756429116E-3</v>
      </c>
      <c r="AC92" s="23">
        <f t="shared" si="84"/>
        <v>2.9910793777911562E-3</v>
      </c>
      <c r="AD92" s="23">
        <f t="shared" si="84"/>
        <v>0</v>
      </c>
      <c r="AE92" s="23">
        <f t="shared" si="84"/>
        <v>6.4238708659140113E-6</v>
      </c>
      <c r="AF92" s="23">
        <f t="shared" si="84"/>
        <v>0</v>
      </c>
      <c r="AG92" s="23">
        <f t="shared" si="84"/>
        <v>8.8886083409413525E-3</v>
      </c>
      <c r="AH92" s="23">
        <f t="shared" si="84"/>
        <v>1.5883524213810719E-4</v>
      </c>
      <c r="AI92" s="23">
        <f t="shared" si="84"/>
        <v>7.7938335820802951E-9</v>
      </c>
      <c r="AJ92" s="23">
        <f t="shared" si="84"/>
        <v>0</v>
      </c>
      <c r="AK92" s="23">
        <f t="shared" si="84"/>
        <v>0</v>
      </c>
      <c r="AL92" s="23">
        <f t="shared" si="84"/>
        <v>0</v>
      </c>
      <c r="AM92" s="23">
        <f t="shared" si="84"/>
        <v>0</v>
      </c>
      <c r="AN92" s="23">
        <f t="shared" si="84"/>
        <v>0</v>
      </c>
      <c r="AO92" s="23">
        <f t="shared" si="84"/>
        <v>3.7623509853483453E-8</v>
      </c>
      <c r="AP92" s="23">
        <f t="shared" si="84"/>
        <v>0</v>
      </c>
      <c r="AQ92" s="23">
        <f t="shared" si="84"/>
        <v>0</v>
      </c>
      <c r="AR92" s="23">
        <f t="shared" si="84"/>
        <v>8.5705179817834617E-6</v>
      </c>
      <c r="AS92" s="23">
        <f t="shared" si="84"/>
        <v>1.8328159759016849E-5</v>
      </c>
      <c r="AT92" s="23">
        <f t="shared" si="84"/>
        <v>1.6270154838804741E-4</v>
      </c>
      <c r="AU92" s="23">
        <f t="shared" si="84"/>
        <v>0</v>
      </c>
      <c r="AV92" s="23">
        <f t="shared" si="84"/>
        <v>0</v>
      </c>
      <c r="AW92" s="23">
        <f t="shared" si="84"/>
        <v>1.6991488872776622E-7</v>
      </c>
      <c r="AX92" s="23">
        <f t="shared" si="84"/>
        <v>0</v>
      </c>
      <c r="AY92" s="23">
        <f t="shared" si="84"/>
        <v>0</v>
      </c>
      <c r="AZ92" s="23">
        <f t="shared" si="84"/>
        <v>0</v>
      </c>
      <c r="BA92" s="23">
        <f t="shared" si="84"/>
        <v>0</v>
      </c>
      <c r="BB92" s="23">
        <f t="shared" si="84"/>
        <v>4.6351210969305038E-5</v>
      </c>
      <c r="BC92" s="23">
        <f t="shared" si="84"/>
        <v>0</v>
      </c>
    </row>
    <row r="93" spans="1:55" x14ac:dyDescent="0.3">
      <c r="A93" s="7">
        <v>22</v>
      </c>
      <c r="B93" s="17" t="s">
        <v>44</v>
      </c>
      <c r="C93" s="59"/>
      <c r="D93" s="23">
        <f t="shared" si="79"/>
        <v>3.0221496765127039E-4</v>
      </c>
      <c r="E93" s="23">
        <f t="shared" si="84"/>
        <v>4.0526288583636328E-4</v>
      </c>
      <c r="F93" s="23">
        <f t="shared" si="84"/>
        <v>8.2003559559979116E-4</v>
      </c>
      <c r="G93" s="23">
        <f t="shared" si="84"/>
        <v>1.5252144255291119E-3</v>
      </c>
      <c r="H93" s="23">
        <f t="shared" si="84"/>
        <v>1.1077919380061E-3</v>
      </c>
      <c r="I93" s="23">
        <f t="shared" si="84"/>
        <v>2.7784571457822621E-4</v>
      </c>
      <c r="J93" s="23">
        <f t="shared" si="84"/>
        <v>9.681433922779589E-5</v>
      </c>
      <c r="K93" s="23">
        <f t="shared" ca="1" si="84"/>
        <v>6.9190398369770034E-4</v>
      </c>
      <c r="L93" s="23">
        <f t="shared" si="84"/>
        <v>1.7450770906523869E-3</v>
      </c>
      <c r="M93" s="23">
        <f t="shared" si="84"/>
        <v>2.9112583667576237E-3</v>
      </c>
      <c r="N93" s="23">
        <f t="shared" si="84"/>
        <v>5.8734471343362083E-3</v>
      </c>
      <c r="O93" s="23">
        <f t="shared" si="84"/>
        <v>1.1413044827963327E-3</v>
      </c>
      <c r="P93" s="23">
        <f t="shared" si="84"/>
        <v>2.9008610041048822E-6</v>
      </c>
      <c r="Q93" s="23">
        <f t="shared" si="84"/>
        <v>9.2214400399641026E-4</v>
      </c>
      <c r="R93" s="23">
        <f t="shared" si="84"/>
        <v>5.1426764231894875E-3</v>
      </c>
      <c r="S93" s="23">
        <f t="shared" si="84"/>
        <v>1.0032134131771696E-4</v>
      </c>
      <c r="T93" s="23">
        <f t="shared" si="84"/>
        <v>7.3000226904788509E-3</v>
      </c>
      <c r="U93" s="23">
        <f t="shared" si="84"/>
        <v>1.6666625792603942E-2</v>
      </c>
      <c r="V93" s="23">
        <f t="shared" si="84"/>
        <v>1.0756610696425134E-2</v>
      </c>
      <c r="W93" s="23">
        <f t="shared" si="84"/>
        <v>8.4040135227312854E-3</v>
      </c>
      <c r="X93" s="23">
        <f t="shared" si="84"/>
        <v>2.2638639512415791E-3</v>
      </c>
      <c r="Y93" s="23">
        <f t="shared" si="84"/>
        <v>0.2541898422054476</v>
      </c>
      <c r="Z93" s="23">
        <f t="shared" si="84"/>
        <v>2.613161600885287E-2</v>
      </c>
      <c r="AA93" s="23">
        <f t="shared" si="84"/>
        <v>2.1104301199526422E-2</v>
      </c>
      <c r="AB93" s="23">
        <f t="shared" si="84"/>
        <v>8.2038326943517457E-3</v>
      </c>
      <c r="AC93" s="23">
        <f t="shared" si="84"/>
        <v>5.2731329547615457E-3</v>
      </c>
      <c r="AD93" s="23">
        <f t="shared" si="84"/>
        <v>1.8974636798157214E-2</v>
      </c>
      <c r="AE93" s="23">
        <f t="shared" si="84"/>
        <v>1.8727380316197959E-4</v>
      </c>
      <c r="AF93" s="23">
        <f t="shared" si="84"/>
        <v>1.8509129711993838E-3</v>
      </c>
      <c r="AG93" s="23">
        <f t="shared" si="84"/>
        <v>0.21498159369872025</v>
      </c>
      <c r="AH93" s="23">
        <f t="shared" si="84"/>
        <v>2.7231428311989534E-5</v>
      </c>
      <c r="AI93" s="23">
        <f t="shared" si="84"/>
        <v>3.1130810463761895E-2</v>
      </c>
      <c r="AJ93" s="23">
        <f t="shared" si="84"/>
        <v>1.3732921295056193E-3</v>
      </c>
      <c r="AK93" s="23">
        <f t="shared" si="84"/>
        <v>3.2458609222477716E-5</v>
      </c>
      <c r="AL93" s="23">
        <f t="shared" si="84"/>
        <v>1.0880181258989714E-3</v>
      </c>
      <c r="AM93" s="23">
        <f t="shared" si="84"/>
        <v>2.3623359589562245E-3</v>
      </c>
      <c r="AN93" s="23">
        <f t="shared" si="84"/>
        <v>1.4221482959276656E-5</v>
      </c>
      <c r="AO93" s="23">
        <f t="shared" si="84"/>
        <v>4.4917095977937326E-5</v>
      </c>
      <c r="AP93" s="23">
        <f t="shared" si="84"/>
        <v>4.8341983821035037E-4</v>
      </c>
      <c r="AQ93" s="23">
        <f t="shared" si="84"/>
        <v>1.7417830770129235E-4</v>
      </c>
      <c r="AR93" s="23">
        <f t="shared" si="84"/>
        <v>7.4542554199008961E-4</v>
      </c>
      <c r="AS93" s="23">
        <f t="shared" si="84"/>
        <v>4.2482625576132187E-3</v>
      </c>
      <c r="AT93" s="23">
        <f t="shared" si="84"/>
        <v>4.6736291612110674E-3</v>
      </c>
      <c r="AU93" s="23">
        <f t="shared" si="84"/>
        <v>1.4541954427588703E-2</v>
      </c>
      <c r="AV93" s="23">
        <f t="shared" si="84"/>
        <v>9.5706713090683434E-4</v>
      </c>
      <c r="AW93" s="23">
        <f t="shared" si="84"/>
        <v>2.0542344076657367E-4</v>
      </c>
      <c r="AX93" s="23">
        <f t="shared" si="84"/>
        <v>3.9292780455750498E-4</v>
      </c>
      <c r="AY93" s="23">
        <f t="shared" si="84"/>
        <v>1.4705904984703566E-2</v>
      </c>
      <c r="AZ93" s="23">
        <f t="shared" si="84"/>
        <v>1.1239333703039272E-2</v>
      </c>
      <c r="BA93" s="23">
        <f t="shared" si="84"/>
        <v>9.5277736027923159E-3</v>
      </c>
      <c r="BB93" s="23">
        <f t="shared" si="84"/>
        <v>1.377445449741592E-4</v>
      </c>
      <c r="BC93" s="23">
        <f t="shared" si="84"/>
        <v>3.6896784022496789E-3</v>
      </c>
    </row>
    <row r="94" spans="1:55" x14ac:dyDescent="0.3">
      <c r="A94" s="7">
        <v>23</v>
      </c>
      <c r="B94" s="17" t="s">
        <v>9</v>
      </c>
      <c r="C94" s="59"/>
      <c r="D94" s="23">
        <f t="shared" si="79"/>
        <v>7.5654478639947532E-4</v>
      </c>
      <c r="E94" s="23">
        <f t="shared" si="84"/>
        <v>8.7926339676295314E-4</v>
      </c>
      <c r="F94" s="23">
        <f t="shared" si="84"/>
        <v>1.7867659084501071E-3</v>
      </c>
      <c r="G94" s="23">
        <f t="shared" si="84"/>
        <v>7.5331674436722305E-5</v>
      </c>
      <c r="H94" s="23">
        <f t="shared" si="84"/>
        <v>1.250245992833493E-3</v>
      </c>
      <c r="I94" s="23">
        <f t="shared" si="84"/>
        <v>2.6948128021694398E-3</v>
      </c>
      <c r="J94" s="23">
        <f t="shared" si="84"/>
        <v>9.3570718494569342E-5</v>
      </c>
      <c r="K94" s="23">
        <f t="shared" ca="1" si="84"/>
        <v>3.2182212604524247E-3</v>
      </c>
      <c r="L94" s="23">
        <f t="shared" si="84"/>
        <v>2.5847277238442105E-2</v>
      </c>
      <c r="M94" s="23">
        <f t="shared" si="84"/>
        <v>3.3771525838584291E-3</v>
      </c>
      <c r="N94" s="23">
        <f t="shared" si="84"/>
        <v>2.2595945434474426E-3</v>
      </c>
      <c r="O94" s="23">
        <f t="shared" si="84"/>
        <v>1.9706423426225448E-3</v>
      </c>
      <c r="P94" s="23">
        <f t="shared" si="84"/>
        <v>7.9506978298863457E-4</v>
      </c>
      <c r="Q94" s="23">
        <f t="shared" si="84"/>
        <v>1.4333270674670259E-2</v>
      </c>
      <c r="R94" s="23">
        <f t="shared" si="84"/>
        <v>4.3765347989122134E-2</v>
      </c>
      <c r="S94" s="23">
        <f t="shared" si="84"/>
        <v>9.6865627719346786E-4</v>
      </c>
      <c r="T94" s="23">
        <f t="shared" si="84"/>
        <v>4.8112285215918885E-3</v>
      </c>
      <c r="U94" s="23">
        <f t="shared" si="84"/>
        <v>5.6467895300721114E-3</v>
      </c>
      <c r="V94" s="23">
        <f t="shared" si="84"/>
        <v>6.3342270372699792E-3</v>
      </c>
      <c r="W94" s="23">
        <f t="shared" si="84"/>
        <v>1.4855520301040527E-3</v>
      </c>
      <c r="X94" s="23">
        <f t="shared" si="84"/>
        <v>1.4631438921875206E-2</v>
      </c>
      <c r="Y94" s="23">
        <f t="shared" si="84"/>
        <v>3.7499561717538932E-2</v>
      </c>
      <c r="Z94" s="23">
        <f t="shared" si="84"/>
        <v>0.25304116735011878</v>
      </c>
      <c r="AA94" s="23">
        <f t="shared" si="84"/>
        <v>1.1055000271154155E-2</v>
      </c>
      <c r="AB94" s="23">
        <f t="shared" si="84"/>
        <v>1.3893021338369821E-3</v>
      </c>
      <c r="AC94" s="23">
        <f t="shared" si="84"/>
        <v>1.7499335091887076E-2</v>
      </c>
      <c r="AD94" s="23">
        <f t="shared" si="84"/>
        <v>3.0174521405467693E-2</v>
      </c>
      <c r="AE94" s="23">
        <f t="shared" si="84"/>
        <v>3.4589623057078989E-4</v>
      </c>
      <c r="AF94" s="23">
        <f t="shared" si="84"/>
        <v>1.4106551577240172E-3</v>
      </c>
      <c r="AG94" s="23">
        <f t="shared" si="84"/>
        <v>4.528899229112233E-3</v>
      </c>
      <c r="AH94" s="23">
        <f t="shared" si="84"/>
        <v>4.6862068729242434E-3</v>
      </c>
      <c r="AI94" s="23">
        <f t="shared" si="84"/>
        <v>2.2268495736015824E-2</v>
      </c>
      <c r="AJ94" s="23">
        <f t="shared" si="84"/>
        <v>1.834097627200253E-2</v>
      </c>
      <c r="AK94" s="23">
        <f t="shared" si="84"/>
        <v>5.7123879931864421E-3</v>
      </c>
      <c r="AL94" s="23">
        <f t="shared" si="84"/>
        <v>1.7472743091602409E-3</v>
      </c>
      <c r="AM94" s="23">
        <f t="shared" si="84"/>
        <v>0</v>
      </c>
      <c r="AN94" s="23">
        <f t="shared" si="84"/>
        <v>5.460744235589095E-6</v>
      </c>
      <c r="AO94" s="23">
        <f t="shared" si="84"/>
        <v>4.313211125878855E-3</v>
      </c>
      <c r="AP94" s="23">
        <f t="shared" si="84"/>
        <v>1.6966696759309009E-3</v>
      </c>
      <c r="AQ94" s="23">
        <f t="shared" si="84"/>
        <v>4.8033918546834124E-4</v>
      </c>
      <c r="AR94" s="23">
        <f t="shared" si="84"/>
        <v>1.2498291275764538E-3</v>
      </c>
      <c r="AS94" s="23">
        <f t="shared" si="84"/>
        <v>1.4350478259989583E-4</v>
      </c>
      <c r="AT94" s="23">
        <f t="shared" si="84"/>
        <v>8.4911537250187299E-4</v>
      </c>
      <c r="AU94" s="23">
        <f t="shared" si="84"/>
        <v>1.0993811354104812E-4</v>
      </c>
      <c r="AV94" s="23">
        <f t="shared" si="84"/>
        <v>1.0395660407175291E-4</v>
      </c>
      <c r="AW94" s="23">
        <f t="shared" si="84"/>
        <v>9.0297477205315133E-5</v>
      </c>
      <c r="AX94" s="23">
        <f t="shared" si="84"/>
        <v>4.6820455163766716E-3</v>
      </c>
      <c r="AY94" s="23">
        <f t="shared" si="84"/>
        <v>1.3588811914413209E-2</v>
      </c>
      <c r="AZ94" s="23">
        <f t="shared" si="84"/>
        <v>6.7962332520780386E-3</v>
      </c>
      <c r="BA94" s="23">
        <f t="shared" si="84"/>
        <v>2.3520491139029372E-2</v>
      </c>
      <c r="BB94" s="23">
        <f t="shared" si="84"/>
        <v>1.097605810461375E-2</v>
      </c>
      <c r="BC94" s="23">
        <f t="shared" si="84"/>
        <v>4.259784960930619E-4</v>
      </c>
    </row>
    <row r="95" spans="1:55" x14ac:dyDescent="0.3">
      <c r="A95" s="7">
        <v>24</v>
      </c>
      <c r="B95" s="17" t="s">
        <v>10</v>
      </c>
      <c r="C95" s="59"/>
      <c r="D95" s="23">
        <f t="shared" si="79"/>
        <v>3.2318174919886464E-4</v>
      </c>
      <c r="E95" s="23">
        <f t="shared" si="84"/>
        <v>9.8849975508559572E-4</v>
      </c>
      <c r="F95" s="23">
        <f t="shared" si="84"/>
        <v>2.2515055401633836E-3</v>
      </c>
      <c r="G95" s="23">
        <f t="shared" si="84"/>
        <v>8.0364039029586127E-4</v>
      </c>
      <c r="H95" s="23">
        <f t="shared" si="84"/>
        <v>9.3431154324389166E-4</v>
      </c>
      <c r="I95" s="23">
        <f t="shared" si="84"/>
        <v>2.7697937586711901E-3</v>
      </c>
      <c r="J95" s="23">
        <f t="shared" si="84"/>
        <v>1.1996096219187595E-3</v>
      </c>
      <c r="K95" s="23">
        <f t="shared" ca="1" si="84"/>
        <v>2.6775064848776672E-3</v>
      </c>
      <c r="L95" s="23">
        <f t="shared" si="84"/>
        <v>1.9737326831294779E-2</v>
      </c>
      <c r="M95" s="23">
        <f t="shared" si="84"/>
        <v>2.1374398751643135E-3</v>
      </c>
      <c r="N95" s="23">
        <f t="shared" si="84"/>
        <v>2.2720738467160488E-2</v>
      </c>
      <c r="O95" s="23">
        <f t="shared" si="84"/>
        <v>1.5310939827705404E-3</v>
      </c>
      <c r="P95" s="23">
        <f t="shared" si="84"/>
        <v>9.2921549022807076E-4</v>
      </c>
      <c r="Q95" s="23">
        <f t="shared" si="84"/>
        <v>8.2064210137961276E-3</v>
      </c>
      <c r="R95" s="23">
        <f t="shared" si="84"/>
        <v>2.3928416087177769E-3</v>
      </c>
      <c r="S95" s="23">
        <f t="shared" si="84"/>
        <v>7.876681888949516E-4</v>
      </c>
      <c r="T95" s="23">
        <f t="shared" si="84"/>
        <v>1.5964447439784136E-3</v>
      </c>
      <c r="U95" s="23">
        <f t="shared" si="84"/>
        <v>7.5502070835567405E-4</v>
      </c>
      <c r="V95" s="23">
        <f t="shared" si="84"/>
        <v>1.447189866010046E-3</v>
      </c>
      <c r="W95" s="23">
        <f t="shared" si="84"/>
        <v>1.3389030921763295E-3</v>
      </c>
      <c r="X95" s="23">
        <f t="shared" si="84"/>
        <v>2.1125614706533342E-3</v>
      </c>
      <c r="Y95" s="23">
        <f t="shared" si="84"/>
        <v>7.5048748471732887E-4</v>
      </c>
      <c r="Z95" s="23">
        <f t="shared" si="84"/>
        <v>5.4486244998633748E-2</v>
      </c>
      <c r="AA95" s="23">
        <f t="shared" si="84"/>
        <v>0.33616465694974368</v>
      </c>
      <c r="AB95" s="23">
        <f t="shared" si="84"/>
        <v>1.0429528205366631E-3</v>
      </c>
      <c r="AC95" s="23">
        <f t="shared" si="84"/>
        <v>2.4139100056385213E-3</v>
      </c>
      <c r="AD95" s="23">
        <f t="shared" si="84"/>
        <v>1.0002321116118687E-2</v>
      </c>
      <c r="AE95" s="23">
        <f t="shared" si="84"/>
        <v>1.1498142762790683E-4</v>
      </c>
      <c r="AF95" s="23">
        <f t="shared" si="84"/>
        <v>2.03874712648221E-4</v>
      </c>
      <c r="AG95" s="23">
        <f t="shared" si="84"/>
        <v>2.7483701264332081E-3</v>
      </c>
      <c r="AH95" s="23">
        <f t="shared" si="84"/>
        <v>5.992132705334844E-2</v>
      </c>
      <c r="AI95" s="23">
        <f t="shared" si="84"/>
        <v>2.0647068484895867E-3</v>
      </c>
      <c r="AJ95" s="23">
        <f t="shared" si="84"/>
        <v>3.1505029236197174E-5</v>
      </c>
      <c r="AK95" s="23">
        <f t="shared" si="84"/>
        <v>4.7790863258339353E-2</v>
      </c>
      <c r="AL95" s="23">
        <f t="shared" si="84"/>
        <v>7.8747076088504266E-3</v>
      </c>
      <c r="AM95" s="23">
        <f t="shared" si="84"/>
        <v>3.8195928956006937E-2</v>
      </c>
      <c r="AN95" s="23">
        <f t="shared" si="84"/>
        <v>1.401438410081297E-2</v>
      </c>
      <c r="AO95" s="23">
        <f t="shared" si="84"/>
        <v>5.4715537143119435E-2</v>
      </c>
      <c r="AP95" s="23">
        <f t="shared" si="84"/>
        <v>6.49158129890119E-3</v>
      </c>
      <c r="AQ95" s="23">
        <f t="shared" si="84"/>
        <v>1.1154854826053709E-3</v>
      </c>
      <c r="AR95" s="23">
        <f t="shared" si="84"/>
        <v>3.6703393313891651E-4</v>
      </c>
      <c r="AS95" s="23">
        <f t="shared" si="84"/>
        <v>4.9284382244523806E-3</v>
      </c>
      <c r="AT95" s="23">
        <f t="shared" si="84"/>
        <v>3.0513455128229347E-3</v>
      </c>
      <c r="AU95" s="23">
        <f t="shared" si="84"/>
        <v>1.9626233566479197E-3</v>
      </c>
      <c r="AV95" s="23">
        <f t="shared" si="84"/>
        <v>7.7666529129377215E-4</v>
      </c>
      <c r="AW95" s="23">
        <f t="shared" si="84"/>
        <v>1.0183443674240933E-4</v>
      </c>
      <c r="AX95" s="23">
        <f t="shared" si="84"/>
        <v>4.9252602850044765E-3</v>
      </c>
      <c r="AY95" s="23">
        <f t="shared" si="84"/>
        <v>4.1212113078045679E-3</v>
      </c>
      <c r="AZ95" s="23">
        <f t="shared" si="84"/>
        <v>2.184723707602559E-3</v>
      </c>
      <c r="BA95" s="23">
        <f t="shared" si="84"/>
        <v>4.8009853432721371E-3</v>
      </c>
      <c r="BB95" s="23">
        <f t="shared" si="84"/>
        <v>3.1718354063844408E-4</v>
      </c>
      <c r="BC95" s="23">
        <f t="shared" si="84"/>
        <v>5.0138772192607753E-3</v>
      </c>
    </row>
    <row r="96" spans="1:55" x14ac:dyDescent="0.3">
      <c r="A96" s="7">
        <v>25</v>
      </c>
      <c r="B96" s="17" t="s">
        <v>11</v>
      </c>
      <c r="C96" s="59"/>
      <c r="D96" s="23">
        <f t="shared" si="79"/>
        <v>0</v>
      </c>
      <c r="E96" s="23">
        <f t="shared" si="84"/>
        <v>0</v>
      </c>
      <c r="F96" s="23">
        <f t="shared" si="84"/>
        <v>4.2709023084056144E-7</v>
      </c>
      <c r="G96" s="23">
        <f t="shared" si="84"/>
        <v>0</v>
      </c>
      <c r="H96" s="23">
        <f t="shared" si="84"/>
        <v>4.5320274206749603E-7</v>
      </c>
      <c r="I96" s="23">
        <f t="shared" si="84"/>
        <v>1.6647020869953886E-7</v>
      </c>
      <c r="J96" s="23">
        <f t="shared" si="84"/>
        <v>2.0943986368556049E-6</v>
      </c>
      <c r="K96" s="23">
        <f t="shared" ca="1" si="84"/>
        <v>2.1538293139125556E-5</v>
      </c>
      <c r="L96" s="23">
        <f t="shared" si="84"/>
        <v>2.5341636195964923E-4</v>
      </c>
      <c r="M96" s="23">
        <f t="shared" si="84"/>
        <v>1.9726046847623715E-5</v>
      </c>
      <c r="N96" s="23">
        <f t="shared" si="84"/>
        <v>2.1410684854515885E-6</v>
      </c>
      <c r="O96" s="23">
        <f t="shared" si="84"/>
        <v>2.3385615309310195E-4</v>
      </c>
      <c r="P96" s="23">
        <f t="shared" si="84"/>
        <v>2.7765962141150871E-4</v>
      </c>
      <c r="Q96" s="23">
        <f t="shared" si="84"/>
        <v>2.0031187455326439E-4</v>
      </c>
      <c r="R96" s="23">
        <f t="shared" si="84"/>
        <v>1.4058663568852514E-3</v>
      </c>
      <c r="S96" s="23">
        <f t="shared" si="84"/>
        <v>5.4788804542212815E-4</v>
      </c>
      <c r="T96" s="23">
        <f t="shared" si="84"/>
        <v>6.1192108371673686E-4</v>
      </c>
      <c r="U96" s="23">
        <f t="shared" si="84"/>
        <v>2.9208638582037691E-5</v>
      </c>
      <c r="V96" s="23">
        <f t="shared" si="84"/>
        <v>9.6466327898955419E-5</v>
      </c>
      <c r="W96" s="23">
        <f t="shared" si="84"/>
        <v>3.2751481084433607E-5</v>
      </c>
      <c r="X96" s="23">
        <f t="shared" si="84"/>
        <v>9.9884666468384361E-6</v>
      </c>
      <c r="Y96" s="23">
        <f t="shared" si="84"/>
        <v>3.3570725547350376E-6</v>
      </c>
      <c r="Z96" s="23">
        <f t="shared" si="84"/>
        <v>2.1782964991903463E-3</v>
      </c>
      <c r="AA96" s="23">
        <f t="shared" si="84"/>
        <v>9.2598207045030368E-4</v>
      </c>
      <c r="AB96" s="23">
        <f t="shared" si="84"/>
        <v>0.25541967514245029</v>
      </c>
      <c r="AC96" s="23">
        <f t="shared" si="84"/>
        <v>1.2750808354306132E-3</v>
      </c>
      <c r="AD96" s="23">
        <f t="shared" si="84"/>
        <v>0</v>
      </c>
      <c r="AE96" s="23">
        <f t="shared" si="84"/>
        <v>5.956185124132418E-6</v>
      </c>
      <c r="AF96" s="23">
        <f t="shared" si="84"/>
        <v>3.7801831453039379E-6</v>
      </c>
      <c r="AG96" s="23">
        <f t="shared" si="84"/>
        <v>1.1588673931675442E-3</v>
      </c>
      <c r="AH96" s="23">
        <f t="shared" si="84"/>
        <v>1.7201883598949165E-4</v>
      </c>
      <c r="AI96" s="23">
        <f t="shared" si="84"/>
        <v>1.8790342112639819E-4</v>
      </c>
      <c r="AJ96" s="23">
        <f t="shared" si="84"/>
        <v>3.3495951816861117E-4</v>
      </c>
      <c r="AK96" s="23">
        <f t="shared" si="84"/>
        <v>3.7439330848473779E-5</v>
      </c>
      <c r="AL96" s="23">
        <f t="shared" si="84"/>
        <v>3.1116252023763897E-4</v>
      </c>
      <c r="AM96" s="23">
        <f t="shared" si="84"/>
        <v>1.4380538989412968E-2</v>
      </c>
      <c r="AN96" s="23">
        <f t="shared" si="84"/>
        <v>0</v>
      </c>
      <c r="AO96" s="23">
        <f t="shared" si="84"/>
        <v>6.3171664639706026E-6</v>
      </c>
      <c r="AP96" s="23">
        <f t="shared" si="84"/>
        <v>1.2084938162037564E-3</v>
      </c>
      <c r="AQ96" s="23">
        <f t="shared" si="84"/>
        <v>3.3413632964939434E-5</v>
      </c>
      <c r="AR96" s="23">
        <f t="shared" si="84"/>
        <v>1.708260531766931E-5</v>
      </c>
      <c r="AS96" s="23">
        <f t="shared" si="84"/>
        <v>6.8896193068169478E-4</v>
      </c>
      <c r="AT96" s="23">
        <f t="shared" si="84"/>
        <v>4.1489659705326999E-4</v>
      </c>
      <c r="AU96" s="23">
        <f t="shared" si="84"/>
        <v>5.9802284871744943E-4</v>
      </c>
      <c r="AV96" s="23">
        <f t="shared" si="84"/>
        <v>6.3872129505455856E-4</v>
      </c>
      <c r="AW96" s="23">
        <f t="shared" si="84"/>
        <v>4.1541785344744543E-4</v>
      </c>
      <c r="AX96" s="23">
        <f t="shared" si="84"/>
        <v>4.0364933120792842E-5</v>
      </c>
      <c r="AY96" s="23">
        <f t="shared" si="84"/>
        <v>7.4298499502059179E-3</v>
      </c>
      <c r="AZ96" s="23">
        <f t="shared" si="84"/>
        <v>1.5639513545170009E-3</v>
      </c>
      <c r="BA96" s="23">
        <f t="shared" si="84"/>
        <v>1.8345236015152289E-6</v>
      </c>
      <c r="BB96" s="23">
        <f t="shared" si="84"/>
        <v>8.0589435417181572E-6</v>
      </c>
      <c r="BC96" s="23">
        <f t="shared" si="84"/>
        <v>2.9074722749208984E-4</v>
      </c>
    </row>
    <row r="97" spans="1:55" x14ac:dyDescent="0.3">
      <c r="A97" s="7">
        <v>26</v>
      </c>
      <c r="B97" s="17" t="s">
        <v>45</v>
      </c>
      <c r="C97" s="59"/>
      <c r="D97" s="23">
        <f t="shared" si="79"/>
        <v>3.7398580333183686E-5</v>
      </c>
      <c r="E97" s="23">
        <f t="shared" si="84"/>
        <v>3.6995589372934554E-3</v>
      </c>
      <c r="F97" s="23">
        <f t="shared" si="84"/>
        <v>1.1883582106766914E-3</v>
      </c>
      <c r="G97" s="23">
        <f t="shared" si="84"/>
        <v>3.692515067358564E-3</v>
      </c>
      <c r="H97" s="23">
        <f t="shared" si="84"/>
        <v>1.2122090476497042E-3</v>
      </c>
      <c r="I97" s="23">
        <f t="shared" si="84"/>
        <v>3.9072638859390514E-4</v>
      </c>
      <c r="J97" s="23">
        <f t="shared" si="84"/>
        <v>9.3784379990445664E-4</v>
      </c>
      <c r="K97" s="23">
        <f t="shared" ca="1" si="84"/>
        <v>2.4326547396475045E-3</v>
      </c>
      <c r="L97" s="23">
        <f t="shared" si="84"/>
        <v>4.558337495327565E-5</v>
      </c>
      <c r="M97" s="23">
        <f t="shared" si="84"/>
        <v>1.0321599079957824E-4</v>
      </c>
      <c r="N97" s="23">
        <f t="shared" si="84"/>
        <v>1.4208318999928756E-3</v>
      </c>
      <c r="O97" s="23">
        <f t="shared" si="84"/>
        <v>4.3222359125514621E-4</v>
      </c>
      <c r="P97" s="23">
        <f t="shared" si="84"/>
        <v>2.361424537461704E-3</v>
      </c>
      <c r="Q97" s="23">
        <f t="shared" si="84"/>
        <v>3.3520293852942659E-4</v>
      </c>
      <c r="R97" s="23">
        <f t="shared" si="84"/>
        <v>6.4304860265687906E-3</v>
      </c>
      <c r="S97" s="23">
        <f t="shared" si="84"/>
        <v>7.828824775488744E-4</v>
      </c>
      <c r="T97" s="23">
        <f t="shared" ref="E97:BC102" si="85">T29/T$64</f>
        <v>3.8777146864778364E-3</v>
      </c>
      <c r="U97" s="23">
        <f t="shared" si="85"/>
        <v>1.3104302348319959E-3</v>
      </c>
      <c r="V97" s="23">
        <f t="shared" si="85"/>
        <v>2.6794336675626555E-3</v>
      </c>
      <c r="W97" s="23">
        <f t="shared" si="85"/>
        <v>5.5865335350961174E-5</v>
      </c>
      <c r="X97" s="23">
        <f t="shared" si="85"/>
        <v>5.5198616370924682E-3</v>
      </c>
      <c r="Y97" s="23">
        <f t="shared" si="85"/>
        <v>7.8181508179492234E-4</v>
      </c>
      <c r="Z97" s="23">
        <f t="shared" si="85"/>
        <v>5.260590919679467E-3</v>
      </c>
      <c r="AA97" s="23">
        <f t="shared" si="85"/>
        <v>4.1468780076656369E-4</v>
      </c>
      <c r="AB97" s="23">
        <f t="shared" si="85"/>
        <v>4.088888907711751E-3</v>
      </c>
      <c r="AC97" s="23">
        <f t="shared" si="85"/>
        <v>0.1135813116134138</v>
      </c>
      <c r="AD97" s="23">
        <f t="shared" si="85"/>
        <v>1.4516328217250392E-4</v>
      </c>
      <c r="AE97" s="23">
        <f t="shared" si="85"/>
        <v>3.3315801018355624E-5</v>
      </c>
      <c r="AF97" s="23">
        <f t="shared" si="85"/>
        <v>5.5786067602706484E-3</v>
      </c>
      <c r="AG97" s="23">
        <f t="shared" si="85"/>
        <v>6.7057921156729139E-4</v>
      </c>
      <c r="AH97" s="23">
        <f t="shared" si="85"/>
        <v>4.8255352688969549E-4</v>
      </c>
      <c r="AI97" s="23">
        <f t="shared" si="85"/>
        <v>7.639076356580546E-4</v>
      </c>
      <c r="AJ97" s="23">
        <f t="shared" si="85"/>
        <v>5.2725021638486873E-4</v>
      </c>
      <c r="AK97" s="23">
        <f t="shared" si="85"/>
        <v>2.6968077378197052E-4</v>
      </c>
      <c r="AL97" s="23">
        <f t="shared" si="85"/>
        <v>1.9003778110794056E-3</v>
      </c>
      <c r="AM97" s="23">
        <f t="shared" si="85"/>
        <v>1.4474742570598342E-2</v>
      </c>
      <c r="AN97" s="23">
        <f t="shared" si="85"/>
        <v>2.1264616396692379E-4</v>
      </c>
      <c r="AO97" s="23">
        <f t="shared" si="85"/>
        <v>9.1804409755202063E-4</v>
      </c>
      <c r="AP97" s="23">
        <f t="shared" si="85"/>
        <v>1.9175720009001009E-3</v>
      </c>
      <c r="AQ97" s="23">
        <f t="shared" si="85"/>
        <v>2.5374628520942405E-3</v>
      </c>
      <c r="AR97" s="23">
        <f t="shared" si="85"/>
        <v>5.220319681632624E-4</v>
      </c>
      <c r="AS97" s="23">
        <f t="shared" si="85"/>
        <v>6.7702010661251739E-4</v>
      </c>
      <c r="AT97" s="23">
        <f t="shared" si="85"/>
        <v>1.0250118994603076E-3</v>
      </c>
      <c r="AU97" s="23">
        <f t="shared" si="85"/>
        <v>1.35705916214569E-3</v>
      </c>
      <c r="AV97" s="23">
        <f t="shared" si="85"/>
        <v>1.6521955303939614E-3</v>
      </c>
      <c r="AW97" s="23">
        <f t="shared" si="85"/>
        <v>2.518185704299297E-4</v>
      </c>
      <c r="AX97" s="23">
        <f t="shared" si="85"/>
        <v>4.9279685846894663E-4</v>
      </c>
      <c r="AY97" s="23">
        <f t="shared" si="85"/>
        <v>1.4533921466122321E-3</v>
      </c>
      <c r="AZ97" s="23">
        <f t="shared" si="85"/>
        <v>8.9390924752677584E-3</v>
      </c>
      <c r="BA97" s="23">
        <f t="shared" si="85"/>
        <v>1.0916574119852582E-3</v>
      </c>
      <c r="BB97" s="23">
        <f t="shared" si="85"/>
        <v>3.4103850907572179E-3</v>
      </c>
      <c r="BC97" s="23">
        <f t="shared" si="85"/>
        <v>4.8683256696349924E-4</v>
      </c>
    </row>
    <row r="98" spans="1:55" x14ac:dyDescent="0.3">
      <c r="A98" s="7">
        <v>27</v>
      </c>
      <c r="B98" s="17" t="s">
        <v>46</v>
      </c>
      <c r="C98" s="59"/>
      <c r="D98" s="23">
        <f t="shared" si="79"/>
        <v>9.9849861030264149E-6</v>
      </c>
      <c r="E98" s="23">
        <f t="shared" si="85"/>
        <v>3.4398772310636652E-5</v>
      </c>
      <c r="F98" s="23">
        <f t="shared" si="85"/>
        <v>7.4672934939861908E-6</v>
      </c>
      <c r="G98" s="23">
        <f t="shared" si="85"/>
        <v>4.1821981714549996E-6</v>
      </c>
      <c r="H98" s="23">
        <f t="shared" si="85"/>
        <v>1.1528996480948887E-4</v>
      </c>
      <c r="I98" s="23">
        <f t="shared" si="85"/>
        <v>2.4559904790138635E-4</v>
      </c>
      <c r="J98" s="23">
        <f t="shared" si="85"/>
        <v>1.5433583684018262E-5</v>
      </c>
      <c r="K98" s="23">
        <f t="shared" ca="1" si="85"/>
        <v>2.9150581901907237E-3</v>
      </c>
      <c r="L98" s="23">
        <f t="shared" si="85"/>
        <v>2.5770891081919664E-4</v>
      </c>
      <c r="M98" s="23">
        <f t="shared" si="85"/>
        <v>4.4419150329161855E-5</v>
      </c>
      <c r="N98" s="23">
        <f t="shared" si="85"/>
        <v>1.581437959341646E-6</v>
      </c>
      <c r="O98" s="23">
        <f t="shared" si="85"/>
        <v>1.3203781738270817E-6</v>
      </c>
      <c r="P98" s="23">
        <f t="shared" si="85"/>
        <v>1.2639658551839321E-4</v>
      </c>
      <c r="Q98" s="23">
        <f t="shared" si="85"/>
        <v>6.790431677164395E-7</v>
      </c>
      <c r="R98" s="23">
        <f t="shared" si="85"/>
        <v>4.8802727268339509E-5</v>
      </c>
      <c r="S98" s="23">
        <f t="shared" si="85"/>
        <v>3.0789427252076579E-5</v>
      </c>
      <c r="T98" s="23">
        <f t="shared" si="85"/>
        <v>1.5181633708353554E-5</v>
      </c>
      <c r="U98" s="23">
        <f t="shared" si="85"/>
        <v>5.426922485115563E-6</v>
      </c>
      <c r="V98" s="23">
        <f t="shared" si="85"/>
        <v>5.3086450607099685E-6</v>
      </c>
      <c r="W98" s="23">
        <f t="shared" si="85"/>
        <v>2.3734771969468059E-5</v>
      </c>
      <c r="X98" s="23">
        <f t="shared" si="85"/>
        <v>5.6088591865764827E-6</v>
      </c>
      <c r="Y98" s="23">
        <f t="shared" si="85"/>
        <v>1.811113093506836E-6</v>
      </c>
      <c r="Z98" s="23">
        <f t="shared" si="85"/>
        <v>2.0059136634688033E-6</v>
      </c>
      <c r="AA98" s="23">
        <f t="shared" si="85"/>
        <v>6.1693040820557686E-7</v>
      </c>
      <c r="AB98" s="23">
        <f t="shared" si="85"/>
        <v>7.0258710542439075E-6</v>
      </c>
      <c r="AC98" s="23">
        <f t="shared" si="85"/>
        <v>8.6441878803554983E-6</v>
      </c>
      <c r="AD98" s="23">
        <f t="shared" si="85"/>
        <v>0.69976759521169718</v>
      </c>
      <c r="AE98" s="23">
        <f t="shared" si="85"/>
        <v>2.1354294166840317E-5</v>
      </c>
      <c r="AF98" s="23">
        <f t="shared" si="85"/>
        <v>8.5484361394196588E-5</v>
      </c>
      <c r="AG98" s="23">
        <f t="shared" si="85"/>
        <v>1.4649806440802466E-5</v>
      </c>
      <c r="AH98" s="23">
        <f t="shared" si="85"/>
        <v>9.1855653028928357E-6</v>
      </c>
      <c r="AI98" s="23">
        <f t="shared" si="85"/>
        <v>1.5270671331920821E-6</v>
      </c>
      <c r="AJ98" s="23">
        <f t="shared" si="85"/>
        <v>9.3673544952629269E-5</v>
      </c>
      <c r="AK98" s="23">
        <f t="shared" si="85"/>
        <v>2.9967931735315517E-6</v>
      </c>
      <c r="AL98" s="23">
        <f t="shared" si="85"/>
        <v>4.359286229999944E-4</v>
      </c>
      <c r="AM98" s="23">
        <f t="shared" si="85"/>
        <v>7.4710686309321095E-3</v>
      </c>
      <c r="AN98" s="23">
        <f t="shared" si="85"/>
        <v>6.3177418096365453E-6</v>
      </c>
      <c r="AO98" s="23">
        <f t="shared" si="85"/>
        <v>5.8918416430555099E-5</v>
      </c>
      <c r="AP98" s="23">
        <f t="shared" si="85"/>
        <v>1.3542456616485647E-5</v>
      </c>
      <c r="AQ98" s="23">
        <f t="shared" si="85"/>
        <v>2.0140959866484206E-6</v>
      </c>
      <c r="AR98" s="23">
        <f t="shared" si="85"/>
        <v>4.8220407964606961E-6</v>
      </c>
      <c r="AS98" s="23">
        <f t="shared" si="85"/>
        <v>1.1453861876186087E-5</v>
      </c>
      <c r="AT98" s="23">
        <f t="shared" si="85"/>
        <v>7.3648363078049515E-5</v>
      </c>
      <c r="AU98" s="23">
        <f t="shared" si="85"/>
        <v>5.7720515521812091E-5</v>
      </c>
      <c r="AV98" s="23">
        <f t="shared" si="85"/>
        <v>2.3148264924272168E-4</v>
      </c>
      <c r="AW98" s="23">
        <f t="shared" si="85"/>
        <v>1.7712973631066831E-6</v>
      </c>
      <c r="AX98" s="23">
        <f t="shared" si="85"/>
        <v>7.9075912050603584E-6</v>
      </c>
      <c r="AY98" s="23">
        <f t="shared" si="85"/>
        <v>5.9640177083359718E-3</v>
      </c>
      <c r="AZ98" s="23">
        <f t="shared" si="85"/>
        <v>1.5857589086876073E-6</v>
      </c>
      <c r="BA98" s="23">
        <f t="shared" si="85"/>
        <v>3.7035972570782871E-6</v>
      </c>
      <c r="BB98" s="23">
        <f t="shared" si="85"/>
        <v>1.1474135091295876E-6</v>
      </c>
      <c r="BC98" s="23">
        <f t="shared" si="85"/>
        <v>1.6615652449945746E-3</v>
      </c>
    </row>
    <row r="99" spans="1:55" x14ac:dyDescent="0.3">
      <c r="A99" s="7">
        <v>28</v>
      </c>
      <c r="B99" s="17" t="s">
        <v>12</v>
      </c>
      <c r="C99" s="59"/>
      <c r="D99" s="23">
        <f t="shared" si="79"/>
        <v>0</v>
      </c>
      <c r="E99" s="23">
        <f t="shared" si="85"/>
        <v>0</v>
      </c>
      <c r="F99" s="23">
        <f t="shared" si="85"/>
        <v>0</v>
      </c>
      <c r="G99" s="23">
        <f t="shared" si="85"/>
        <v>0</v>
      </c>
      <c r="H99" s="23">
        <f t="shared" si="85"/>
        <v>0</v>
      </c>
      <c r="I99" s="23">
        <f t="shared" si="85"/>
        <v>0</v>
      </c>
      <c r="J99" s="23">
        <f t="shared" si="85"/>
        <v>0</v>
      </c>
      <c r="K99" s="23">
        <f t="shared" ca="1" si="85"/>
        <v>0</v>
      </c>
      <c r="L99" s="23">
        <f t="shared" si="85"/>
        <v>0</v>
      </c>
      <c r="M99" s="23">
        <f t="shared" si="85"/>
        <v>4.9336351747791637E-5</v>
      </c>
      <c r="N99" s="23">
        <f t="shared" si="85"/>
        <v>1.0545105388583068E-3</v>
      </c>
      <c r="O99" s="23">
        <f t="shared" si="85"/>
        <v>1.6512475920739956E-4</v>
      </c>
      <c r="P99" s="23">
        <f t="shared" si="85"/>
        <v>5.9801811781987286E-4</v>
      </c>
      <c r="Q99" s="23">
        <f t="shared" si="85"/>
        <v>2.0043151137222613E-4</v>
      </c>
      <c r="R99" s="23">
        <f t="shared" si="85"/>
        <v>8.7949437830039294E-4</v>
      </c>
      <c r="S99" s="23">
        <f t="shared" si="85"/>
        <v>4.3699239084741211E-5</v>
      </c>
      <c r="T99" s="23">
        <f t="shared" si="85"/>
        <v>2.3957763661943437E-4</v>
      </c>
      <c r="U99" s="23">
        <f t="shared" si="85"/>
        <v>4.5279625481079767E-4</v>
      </c>
      <c r="V99" s="23">
        <f t="shared" si="85"/>
        <v>1.5597134679456651E-4</v>
      </c>
      <c r="W99" s="23">
        <f t="shared" si="85"/>
        <v>4.1032011664434397E-4</v>
      </c>
      <c r="X99" s="23">
        <f t="shared" si="85"/>
        <v>4.2882943235506682E-4</v>
      </c>
      <c r="Y99" s="23">
        <f t="shared" si="85"/>
        <v>1.061646869784295E-4</v>
      </c>
      <c r="Z99" s="23">
        <f t="shared" si="85"/>
        <v>4.6789593207032236E-4</v>
      </c>
      <c r="AA99" s="23">
        <f t="shared" si="85"/>
        <v>5.1269791649646256E-3</v>
      </c>
      <c r="AB99" s="23">
        <f t="shared" si="85"/>
        <v>9.0174767420549639E-4</v>
      </c>
      <c r="AC99" s="23">
        <f t="shared" si="85"/>
        <v>1.0396431093033325E-3</v>
      </c>
      <c r="AD99" s="23">
        <f t="shared" si="85"/>
        <v>8.2815303749096363E-5</v>
      </c>
      <c r="AE99" s="23">
        <f t="shared" si="85"/>
        <v>0.37543983350183935</v>
      </c>
      <c r="AF99" s="23">
        <f t="shared" si="85"/>
        <v>1.2919680887976771E-4</v>
      </c>
      <c r="AG99" s="23">
        <f t="shared" si="85"/>
        <v>2.3938280591348434E-4</v>
      </c>
      <c r="AH99" s="23">
        <f t="shared" si="85"/>
        <v>5.3637547657605451E-5</v>
      </c>
      <c r="AI99" s="23">
        <f t="shared" si="85"/>
        <v>1.3746221948214381E-4</v>
      </c>
      <c r="AJ99" s="23">
        <f t="shared" si="85"/>
        <v>5.9363373196557927E-5</v>
      </c>
      <c r="AK99" s="23">
        <f t="shared" si="85"/>
        <v>4.0201996256633969E-5</v>
      </c>
      <c r="AL99" s="23">
        <f t="shared" si="85"/>
        <v>2.6802757274415803E-3</v>
      </c>
      <c r="AM99" s="23">
        <f t="shared" si="85"/>
        <v>0</v>
      </c>
      <c r="AN99" s="23">
        <f t="shared" si="85"/>
        <v>2.3625892910192768E-4</v>
      </c>
      <c r="AO99" s="23">
        <f t="shared" si="85"/>
        <v>1.3280704827224052E-3</v>
      </c>
      <c r="AP99" s="23">
        <f t="shared" si="85"/>
        <v>2.5810665607661752E-3</v>
      </c>
      <c r="AQ99" s="23">
        <f t="shared" si="85"/>
        <v>9.1459373337777399E-4</v>
      </c>
      <c r="AR99" s="23">
        <f t="shared" si="85"/>
        <v>5.3568961420423002E-5</v>
      </c>
      <c r="AS99" s="23">
        <f t="shared" si="85"/>
        <v>6.7584503583510025E-5</v>
      </c>
      <c r="AT99" s="23">
        <f t="shared" si="85"/>
        <v>1.3650983634282343E-3</v>
      </c>
      <c r="AU99" s="23">
        <f t="shared" si="85"/>
        <v>6.8474692714346383E-5</v>
      </c>
      <c r="AV99" s="23">
        <f t="shared" si="85"/>
        <v>6.8479257190703284E-5</v>
      </c>
      <c r="AW99" s="23">
        <f t="shared" si="85"/>
        <v>1.2425379138371418E-4</v>
      </c>
      <c r="AX99" s="23">
        <f t="shared" si="85"/>
        <v>3.6489609797396848E-6</v>
      </c>
      <c r="AY99" s="23">
        <f t="shared" si="85"/>
        <v>2.0221524660683881E-5</v>
      </c>
      <c r="AZ99" s="23">
        <f t="shared" si="85"/>
        <v>8.1107764753848843E-4</v>
      </c>
      <c r="BA99" s="23">
        <f t="shared" si="85"/>
        <v>6.6555917957158506E-3</v>
      </c>
      <c r="BB99" s="23">
        <f t="shared" si="85"/>
        <v>2.1191593934324375E-4</v>
      </c>
      <c r="BC99" s="23">
        <f t="shared" si="85"/>
        <v>0</v>
      </c>
    </row>
    <row r="100" spans="1:55" x14ac:dyDescent="0.3">
      <c r="A100" s="7">
        <v>29</v>
      </c>
      <c r="B100" s="17" t="s">
        <v>48</v>
      </c>
      <c r="C100" s="59"/>
      <c r="D100" s="23">
        <f t="shared" si="79"/>
        <v>1.3183194185285785E-5</v>
      </c>
      <c r="E100" s="23">
        <f t="shared" si="85"/>
        <v>1.2656378908093028E-5</v>
      </c>
      <c r="F100" s="23">
        <f t="shared" si="85"/>
        <v>2.6187416696250054E-5</v>
      </c>
      <c r="G100" s="23">
        <f t="shared" si="85"/>
        <v>5.1079046967026905E-4</v>
      </c>
      <c r="H100" s="23">
        <f t="shared" si="85"/>
        <v>1.9319270872027688E-5</v>
      </c>
      <c r="I100" s="23">
        <f t="shared" si="85"/>
        <v>3.4389970613846402E-5</v>
      </c>
      <c r="J100" s="23">
        <f t="shared" si="85"/>
        <v>1.0630304391431164E-6</v>
      </c>
      <c r="K100" s="23">
        <f t="shared" ca="1" si="85"/>
        <v>1.1929649023326302E-3</v>
      </c>
      <c r="L100" s="23">
        <f t="shared" si="85"/>
        <v>2.6558149534096549E-3</v>
      </c>
      <c r="M100" s="23">
        <f t="shared" si="85"/>
        <v>1.690864553986307E-3</v>
      </c>
      <c r="N100" s="23">
        <f t="shared" si="85"/>
        <v>1.5856591011598398E-4</v>
      </c>
      <c r="O100" s="23">
        <f t="shared" si="85"/>
        <v>6.3288173713696959E-5</v>
      </c>
      <c r="P100" s="23">
        <f t="shared" si="85"/>
        <v>5.2235961511978846E-4</v>
      </c>
      <c r="Q100" s="23">
        <f t="shared" si="85"/>
        <v>2.4337294908417732E-4</v>
      </c>
      <c r="R100" s="23">
        <f t="shared" si="85"/>
        <v>1.9765387610200715E-3</v>
      </c>
      <c r="S100" s="23">
        <f t="shared" si="85"/>
        <v>5.844997332410699E-5</v>
      </c>
      <c r="T100" s="23">
        <f t="shared" si="85"/>
        <v>3.7846027720952802E-4</v>
      </c>
      <c r="U100" s="23">
        <f t="shared" si="85"/>
        <v>4.2542188095838121E-4</v>
      </c>
      <c r="V100" s="23">
        <f t="shared" si="85"/>
        <v>3.7693921530213237E-4</v>
      </c>
      <c r="W100" s="23">
        <f t="shared" si="85"/>
        <v>1.9421101365917312E-4</v>
      </c>
      <c r="X100" s="23">
        <f t="shared" si="85"/>
        <v>9.506804529732449E-5</v>
      </c>
      <c r="Y100" s="23">
        <f t="shared" si="85"/>
        <v>4.6177878527256505E-5</v>
      </c>
      <c r="Z100" s="23">
        <f t="shared" si="85"/>
        <v>2.5674348763159171E-4</v>
      </c>
      <c r="AA100" s="23">
        <f t="shared" si="85"/>
        <v>1.0252830932068052E-4</v>
      </c>
      <c r="AB100" s="23">
        <f t="shared" si="85"/>
        <v>6.238882188014422E-4</v>
      </c>
      <c r="AC100" s="23">
        <f t="shared" si="85"/>
        <v>1.2867255404239088E-3</v>
      </c>
      <c r="AD100" s="23">
        <f t="shared" si="85"/>
        <v>1.4628655109930997E-3</v>
      </c>
      <c r="AE100" s="23">
        <f t="shared" si="85"/>
        <v>1.3005487988480076E-3</v>
      </c>
      <c r="AF100" s="23">
        <f t="shared" si="85"/>
        <v>6.1022357118779777E-2</v>
      </c>
      <c r="AG100" s="23">
        <f t="shared" si="85"/>
        <v>1.4380727632835565E-4</v>
      </c>
      <c r="AH100" s="23">
        <f t="shared" si="85"/>
        <v>1.5278304615466988E-4</v>
      </c>
      <c r="AI100" s="23">
        <f t="shared" si="85"/>
        <v>4.9359641222590453E-5</v>
      </c>
      <c r="AJ100" s="23">
        <f t="shared" si="85"/>
        <v>9.3708153853848506E-4</v>
      </c>
      <c r="AK100" s="23">
        <f t="shared" si="85"/>
        <v>2.0990219181287388E-5</v>
      </c>
      <c r="AL100" s="23">
        <f t="shared" si="85"/>
        <v>5.5796605533994532E-4</v>
      </c>
      <c r="AM100" s="23">
        <f t="shared" si="85"/>
        <v>3.4637932158928697E-3</v>
      </c>
      <c r="AN100" s="23">
        <f t="shared" si="85"/>
        <v>1.0089720840071818E-4</v>
      </c>
      <c r="AO100" s="23">
        <f t="shared" si="85"/>
        <v>4.1967663628823242E-3</v>
      </c>
      <c r="AP100" s="23">
        <f t="shared" si="85"/>
        <v>2.8588485384143749E-3</v>
      </c>
      <c r="AQ100" s="23">
        <f t="shared" si="85"/>
        <v>2.475088664609418E-4</v>
      </c>
      <c r="AR100" s="23">
        <f t="shared" si="85"/>
        <v>4.0778222373767371E-5</v>
      </c>
      <c r="AS100" s="23">
        <f t="shared" si="85"/>
        <v>7.6937959903798089E-5</v>
      </c>
      <c r="AT100" s="23">
        <f t="shared" si="85"/>
        <v>4.0683035760760944E-4</v>
      </c>
      <c r="AU100" s="23">
        <f t="shared" si="85"/>
        <v>2.8460960698219125E-4</v>
      </c>
      <c r="AV100" s="23">
        <f t="shared" si="85"/>
        <v>2.8662270557239537E-4</v>
      </c>
      <c r="AW100" s="23">
        <f t="shared" si="85"/>
        <v>2.648288227560542E-4</v>
      </c>
      <c r="AX100" s="23">
        <f t="shared" si="85"/>
        <v>1.111489410095507E-5</v>
      </c>
      <c r="AY100" s="23">
        <f t="shared" si="85"/>
        <v>2.5265440065437903E-4</v>
      </c>
      <c r="AZ100" s="23">
        <f t="shared" si="85"/>
        <v>8.0794835672888012E-4</v>
      </c>
      <c r="BA100" s="23">
        <f t="shared" si="85"/>
        <v>6.6186527318332501E-4</v>
      </c>
      <c r="BB100" s="23">
        <f t="shared" si="85"/>
        <v>7.6764276345131868E-4</v>
      </c>
      <c r="BC100" s="23">
        <f t="shared" si="85"/>
        <v>0</v>
      </c>
    </row>
    <row r="101" spans="1:55" x14ac:dyDescent="0.3">
      <c r="A101" s="7">
        <v>30</v>
      </c>
      <c r="B101" s="17" t="s">
        <v>13</v>
      </c>
      <c r="C101" s="59"/>
      <c r="D101" s="23">
        <f t="shared" si="79"/>
        <v>3.716166038941668E-5</v>
      </c>
      <c r="E101" s="23">
        <f t="shared" si="85"/>
        <v>1.996827913457817E-4</v>
      </c>
      <c r="F101" s="23">
        <f t="shared" si="85"/>
        <v>6.2561773612519235E-4</v>
      </c>
      <c r="G101" s="23">
        <f t="shared" si="85"/>
        <v>8.7257787064494961E-3</v>
      </c>
      <c r="H101" s="23">
        <f t="shared" si="85"/>
        <v>1.697825812384364E-3</v>
      </c>
      <c r="I101" s="23">
        <f t="shared" si="85"/>
        <v>2.1997234652383151E-3</v>
      </c>
      <c r="J101" s="23">
        <f t="shared" si="85"/>
        <v>1.6874802006916099E-4</v>
      </c>
      <c r="K101" s="23">
        <f t="shared" ca="1" si="85"/>
        <v>2.827628805871012E-2</v>
      </c>
      <c r="L101" s="23">
        <f t="shared" si="85"/>
        <v>4.1629563103441208E-2</v>
      </c>
      <c r="M101" s="23">
        <f t="shared" si="85"/>
        <v>1.2304770300626358E-2</v>
      </c>
      <c r="N101" s="23">
        <f t="shared" si="85"/>
        <v>2.9613423891171206E-4</v>
      </c>
      <c r="O101" s="23">
        <f t="shared" si="85"/>
        <v>4.3683123387749214E-3</v>
      </c>
      <c r="P101" s="23">
        <f t="shared" si="85"/>
        <v>5.2076504105931501E-3</v>
      </c>
      <c r="Q101" s="23">
        <f t="shared" si="85"/>
        <v>8.0271995136950978E-4</v>
      </c>
      <c r="R101" s="23">
        <f t="shared" si="85"/>
        <v>2.2488291990319909E-3</v>
      </c>
      <c r="S101" s="23">
        <f t="shared" si="85"/>
        <v>1.8846701417268942E-2</v>
      </c>
      <c r="T101" s="23">
        <f t="shared" si="85"/>
        <v>1.223757724752776E-3</v>
      </c>
      <c r="U101" s="23">
        <f t="shared" si="85"/>
        <v>2.2441019467602178E-4</v>
      </c>
      <c r="V101" s="23">
        <f t="shared" si="85"/>
        <v>3.2209068085795116E-4</v>
      </c>
      <c r="W101" s="23">
        <f t="shared" si="85"/>
        <v>5.3430937718712858E-3</v>
      </c>
      <c r="X101" s="23">
        <f t="shared" si="85"/>
        <v>5.4937379286025484E-3</v>
      </c>
      <c r="Y101" s="23">
        <f t="shared" si="85"/>
        <v>8.4272950729921171E-3</v>
      </c>
      <c r="Z101" s="23">
        <f t="shared" si="85"/>
        <v>1.7017455114508868E-2</v>
      </c>
      <c r="AA101" s="23">
        <f t="shared" si="85"/>
        <v>1.9641742719184803E-3</v>
      </c>
      <c r="AB101" s="23">
        <f t="shared" si="85"/>
        <v>4.4978499707792531E-2</v>
      </c>
      <c r="AC101" s="23">
        <f t="shared" si="85"/>
        <v>1.2338117016842255E-3</v>
      </c>
      <c r="AD101" s="23">
        <f t="shared" si="85"/>
        <v>3.9634929900995058E-4</v>
      </c>
      <c r="AE101" s="23">
        <f t="shared" si="85"/>
        <v>5.5850024871202143E-4</v>
      </c>
      <c r="AF101" s="23">
        <f t="shared" si="85"/>
        <v>5.9298196002840276E-3</v>
      </c>
      <c r="AG101" s="23">
        <f t="shared" si="85"/>
        <v>0.21138528257736949</v>
      </c>
      <c r="AH101" s="23">
        <f t="shared" si="85"/>
        <v>1.5647569154771159E-4</v>
      </c>
      <c r="AI101" s="23">
        <f t="shared" si="85"/>
        <v>3.4897012188506845E-5</v>
      </c>
      <c r="AJ101" s="23">
        <f t="shared" si="85"/>
        <v>5.6281366753014407E-2</v>
      </c>
      <c r="AK101" s="23">
        <f t="shared" si="85"/>
        <v>6.6835086555614397E-3</v>
      </c>
      <c r="AL101" s="23">
        <f t="shared" si="85"/>
        <v>7.3481839914238201E-3</v>
      </c>
      <c r="AM101" s="23">
        <f t="shared" si="85"/>
        <v>1.4942137261864219E-2</v>
      </c>
      <c r="AN101" s="23">
        <f t="shared" si="85"/>
        <v>1.6773235285907841E-4</v>
      </c>
      <c r="AO101" s="23">
        <f t="shared" si="85"/>
        <v>2.7140023404080534E-3</v>
      </c>
      <c r="AP101" s="23">
        <f t="shared" si="85"/>
        <v>2.6484603772915448E-3</v>
      </c>
      <c r="AQ101" s="23">
        <f t="shared" si="85"/>
        <v>1.5797364363074808E-3</v>
      </c>
      <c r="AR101" s="23">
        <f t="shared" si="85"/>
        <v>3.9779169777016585E-4</v>
      </c>
      <c r="AS101" s="23">
        <f t="shared" si="85"/>
        <v>3.0899730757130212E-4</v>
      </c>
      <c r="AT101" s="23">
        <f t="shared" si="85"/>
        <v>5.4263506984102358E-3</v>
      </c>
      <c r="AU101" s="23">
        <f t="shared" si="85"/>
        <v>4.9773651133977375E-3</v>
      </c>
      <c r="AV101" s="23">
        <f t="shared" si="85"/>
        <v>5.1905564089228806E-2</v>
      </c>
      <c r="AW101" s="23">
        <f t="shared" si="85"/>
        <v>6.5626020438568425E-2</v>
      </c>
      <c r="AX101" s="23">
        <f t="shared" si="85"/>
        <v>3.0004652601308763E-2</v>
      </c>
      <c r="AY101" s="23">
        <f t="shared" si="85"/>
        <v>1.9234692141064637E-2</v>
      </c>
      <c r="AZ101" s="23">
        <f t="shared" si="85"/>
        <v>3.4813419704135574E-2</v>
      </c>
      <c r="BA101" s="23">
        <f t="shared" si="85"/>
        <v>3.6178360174312467E-3</v>
      </c>
      <c r="BB101" s="23">
        <f t="shared" si="85"/>
        <v>1.6528783769268217E-4</v>
      </c>
      <c r="BC101" s="23">
        <f t="shared" si="85"/>
        <v>0</v>
      </c>
    </row>
    <row r="102" spans="1:55" x14ac:dyDescent="0.3">
      <c r="A102" s="7">
        <v>31</v>
      </c>
      <c r="B102" s="17" t="s">
        <v>49</v>
      </c>
      <c r="C102" s="59"/>
      <c r="D102" s="23">
        <f t="shared" si="79"/>
        <v>8.9833468605517944E-4</v>
      </c>
      <c r="E102" s="23">
        <f t="shared" si="85"/>
        <v>2.8857734668011753E-3</v>
      </c>
      <c r="F102" s="23">
        <f t="shared" si="85"/>
        <v>2.7776565160841989E-2</v>
      </c>
      <c r="G102" s="23">
        <f t="shared" si="85"/>
        <v>1.9342773479706212E-3</v>
      </c>
      <c r="H102" s="23">
        <f t="shared" si="85"/>
        <v>1.266803935493897E-2</v>
      </c>
      <c r="I102" s="23">
        <f t="shared" si="85"/>
        <v>1.9099244960495924E-2</v>
      </c>
      <c r="J102" s="23">
        <f t="shared" si="85"/>
        <v>3.8642991700179644E-3</v>
      </c>
      <c r="K102" s="23">
        <f t="shared" ca="1" si="85"/>
        <v>3.2903513538114783E-3</v>
      </c>
      <c r="L102" s="23">
        <f t="shared" si="85"/>
        <v>4.4870712015873102E-2</v>
      </c>
      <c r="M102" s="23">
        <f t="shared" si="85"/>
        <v>2.5242405473810153E-2</v>
      </c>
      <c r="N102" s="23">
        <f t="shared" si="85"/>
        <v>9.584983878165327E-3</v>
      </c>
      <c r="O102" s="23">
        <f t="shared" si="85"/>
        <v>9.6262521150234353E-3</v>
      </c>
      <c r="P102" s="23">
        <f t="shared" si="85"/>
        <v>2.806061990855465E-2</v>
      </c>
      <c r="Q102" s="23">
        <f t="shared" si="85"/>
        <v>8.8465688830417742E-3</v>
      </c>
      <c r="R102" s="23">
        <f t="shared" si="85"/>
        <v>1.0411594854403565E-2</v>
      </c>
      <c r="S102" s="23">
        <f t="shared" si="85"/>
        <v>3.8796313186619451E-3</v>
      </c>
      <c r="T102" s="23">
        <f t="shared" ref="E102:BC107" si="86">T34/T$64</f>
        <v>4.7065176637247829E-3</v>
      </c>
      <c r="U102" s="23">
        <f t="shared" si="86"/>
        <v>5.5008503506813796E-3</v>
      </c>
      <c r="V102" s="23">
        <f t="shared" si="86"/>
        <v>3.9443283633058511E-3</v>
      </c>
      <c r="W102" s="23">
        <f t="shared" si="86"/>
        <v>8.1460403930473258E-3</v>
      </c>
      <c r="X102" s="23">
        <f t="shared" si="86"/>
        <v>1.9744872642278918E-2</v>
      </c>
      <c r="Y102" s="23">
        <f t="shared" si="86"/>
        <v>7.0019312305852769E-3</v>
      </c>
      <c r="Z102" s="23">
        <f t="shared" si="86"/>
        <v>1.0071625680731106E-2</v>
      </c>
      <c r="AA102" s="23">
        <f t="shared" si="86"/>
        <v>9.9336125515399713E-3</v>
      </c>
      <c r="AB102" s="23">
        <f t="shared" si="86"/>
        <v>1.9195899752552179E-2</v>
      </c>
      <c r="AC102" s="23">
        <f t="shared" si="86"/>
        <v>1.4595704222304905E-2</v>
      </c>
      <c r="AD102" s="23">
        <f t="shared" si="86"/>
        <v>1.2724401779470821E-3</v>
      </c>
      <c r="AE102" s="23">
        <f t="shared" si="86"/>
        <v>3.3784043246969215E-3</v>
      </c>
      <c r="AF102" s="23">
        <f t="shared" si="86"/>
        <v>3.8130772664568733E-3</v>
      </c>
      <c r="AG102" s="23">
        <f t="shared" si="86"/>
        <v>3.8950194063049485E-3</v>
      </c>
      <c r="AH102" s="23">
        <f t="shared" si="86"/>
        <v>0.16526114505433137</v>
      </c>
      <c r="AI102" s="23">
        <f t="shared" si="86"/>
        <v>9.0442591514752601E-3</v>
      </c>
      <c r="AJ102" s="23">
        <f t="shared" si="86"/>
        <v>8.2743871795485768E-3</v>
      </c>
      <c r="AK102" s="23">
        <f t="shared" si="86"/>
        <v>2.6288006943689907E-2</v>
      </c>
      <c r="AL102" s="23">
        <f t="shared" si="86"/>
        <v>8.5801473231115876E-3</v>
      </c>
      <c r="AM102" s="23">
        <f t="shared" si="86"/>
        <v>3.9170573699809426E-2</v>
      </c>
      <c r="AN102" s="23">
        <f t="shared" si="86"/>
        <v>1.7345105787712851E-3</v>
      </c>
      <c r="AO102" s="23">
        <f t="shared" si="86"/>
        <v>1.0412630630774569E-2</v>
      </c>
      <c r="AP102" s="23">
        <f t="shared" si="86"/>
        <v>1.0733600653080703E-3</v>
      </c>
      <c r="AQ102" s="23">
        <f t="shared" si="86"/>
        <v>1.5107931199255277E-3</v>
      </c>
      <c r="AR102" s="23">
        <f t="shared" si="86"/>
        <v>1.0965752552927303E-3</v>
      </c>
      <c r="AS102" s="23">
        <f t="shared" si="86"/>
        <v>5.361957434335732E-3</v>
      </c>
      <c r="AT102" s="23">
        <f t="shared" si="86"/>
        <v>1.2462484647994892E-3</v>
      </c>
      <c r="AU102" s="23">
        <f t="shared" si="86"/>
        <v>2.901220315576884E-3</v>
      </c>
      <c r="AV102" s="23">
        <f t="shared" si="86"/>
        <v>1.2054026931107424E-2</v>
      </c>
      <c r="AW102" s="23">
        <f t="shared" si="86"/>
        <v>1.4202725471516807E-3</v>
      </c>
      <c r="AX102" s="23">
        <f t="shared" si="86"/>
        <v>7.8955195527868824E-3</v>
      </c>
      <c r="AY102" s="23">
        <f t="shared" si="86"/>
        <v>5.4097428059327957E-3</v>
      </c>
      <c r="AZ102" s="23">
        <f t="shared" si="86"/>
        <v>3.7658578604927327E-3</v>
      </c>
      <c r="BA102" s="23">
        <f t="shared" si="86"/>
        <v>3.0579325885064135E-3</v>
      </c>
      <c r="BB102" s="23">
        <f t="shared" si="86"/>
        <v>3.357383134938342E-3</v>
      </c>
      <c r="BC102" s="23">
        <f t="shared" si="86"/>
        <v>0</v>
      </c>
    </row>
    <row r="103" spans="1:55" x14ac:dyDescent="0.3">
      <c r="A103" s="7">
        <v>32</v>
      </c>
      <c r="B103" s="17" t="s">
        <v>51</v>
      </c>
      <c r="C103" s="59"/>
      <c r="D103" s="23">
        <f t="shared" si="79"/>
        <v>1.399651656170285E-3</v>
      </c>
      <c r="E103" s="23">
        <f t="shared" si="86"/>
        <v>9.2403523219573951E-3</v>
      </c>
      <c r="F103" s="23">
        <f t="shared" si="86"/>
        <v>8.106150228967943E-3</v>
      </c>
      <c r="G103" s="23">
        <f t="shared" si="86"/>
        <v>3.6377248882233267E-2</v>
      </c>
      <c r="H103" s="23">
        <f t="shared" si="86"/>
        <v>2.6346039015253484E-3</v>
      </c>
      <c r="I103" s="23">
        <f t="shared" si="86"/>
        <v>6.5138127962042561E-3</v>
      </c>
      <c r="J103" s="23">
        <f t="shared" si="86"/>
        <v>1.4973383558904563E-2</v>
      </c>
      <c r="K103" s="23">
        <f t="shared" ca="1" si="86"/>
        <v>5.227412684116363E-4</v>
      </c>
      <c r="L103" s="23">
        <f t="shared" si="86"/>
        <v>1.9082488520099049E-2</v>
      </c>
      <c r="M103" s="23">
        <f t="shared" si="86"/>
        <v>2.6040124924908814E-2</v>
      </c>
      <c r="N103" s="23">
        <f t="shared" si="86"/>
        <v>1.0706532109986473E-2</v>
      </c>
      <c r="O103" s="23">
        <f t="shared" si="86"/>
        <v>8.9348309968012865E-2</v>
      </c>
      <c r="P103" s="23">
        <f t="shared" si="86"/>
        <v>2.745833370221866E-2</v>
      </c>
      <c r="Q103" s="23">
        <f t="shared" si="86"/>
        <v>5.5086244639348698E-2</v>
      </c>
      <c r="R103" s="23">
        <f t="shared" si="86"/>
        <v>4.5690926026634132E-2</v>
      </c>
      <c r="S103" s="23">
        <f t="shared" si="86"/>
        <v>0.10897477087898616</v>
      </c>
      <c r="T103" s="23">
        <f t="shared" si="86"/>
        <v>4.4913278897849837E-2</v>
      </c>
      <c r="U103" s="23">
        <f t="shared" si="86"/>
        <v>7.6985053768169234E-2</v>
      </c>
      <c r="V103" s="23">
        <f t="shared" si="86"/>
        <v>4.9734003264657482E-2</v>
      </c>
      <c r="W103" s="23">
        <f t="shared" si="86"/>
        <v>0.14372791266112697</v>
      </c>
      <c r="X103" s="23">
        <f t="shared" si="86"/>
        <v>0.19344854535516356</v>
      </c>
      <c r="Y103" s="23">
        <f t="shared" si="86"/>
        <v>2.6882136972472742E-2</v>
      </c>
      <c r="Z103" s="23">
        <f t="shared" si="86"/>
        <v>3.6365895451668184E-2</v>
      </c>
      <c r="AA103" s="23">
        <f t="shared" si="86"/>
        <v>1.3677053711872276E-2</v>
      </c>
      <c r="AB103" s="23">
        <f t="shared" si="86"/>
        <v>3.6521144095212593E-2</v>
      </c>
      <c r="AC103" s="23">
        <f t="shared" si="86"/>
        <v>9.4125522469300602E-2</v>
      </c>
      <c r="AD103" s="23">
        <f t="shared" si="86"/>
        <v>6.5778447128334687E-3</v>
      </c>
      <c r="AE103" s="23">
        <f t="shared" si="86"/>
        <v>8.0969603664471932E-4</v>
      </c>
      <c r="AF103" s="23">
        <f t="shared" si="86"/>
        <v>9.0683151730842591E-3</v>
      </c>
      <c r="AG103" s="23">
        <f t="shared" si="86"/>
        <v>2.9818142381605708E-2</v>
      </c>
      <c r="AH103" s="23">
        <f t="shared" si="86"/>
        <v>8.4585478505925359E-3</v>
      </c>
      <c r="AI103" s="23">
        <f t="shared" si="86"/>
        <v>5.1862627766932096E-2</v>
      </c>
      <c r="AJ103" s="23">
        <f t="shared" si="86"/>
        <v>3.1770650731533623E-2</v>
      </c>
      <c r="AK103" s="23">
        <f t="shared" si="86"/>
        <v>1.6655203213223835E-2</v>
      </c>
      <c r="AL103" s="23">
        <f t="shared" si="86"/>
        <v>2.5496759155002911E-2</v>
      </c>
      <c r="AM103" s="23">
        <f t="shared" si="86"/>
        <v>2.0097971724432787E-2</v>
      </c>
      <c r="AN103" s="23">
        <f t="shared" si="86"/>
        <v>5.3185249753722012E-2</v>
      </c>
      <c r="AO103" s="23">
        <f t="shared" si="86"/>
        <v>3.4149964096153282E-3</v>
      </c>
      <c r="AP103" s="23">
        <f t="shared" si="86"/>
        <v>2.465089526770262E-2</v>
      </c>
      <c r="AQ103" s="23">
        <f t="shared" si="86"/>
        <v>8.3840341282225159E-2</v>
      </c>
      <c r="AR103" s="23">
        <f t="shared" si="86"/>
        <v>5.2626190113385599E-4</v>
      </c>
      <c r="AS103" s="23">
        <f t="shared" si="86"/>
        <v>9.8426495270618215E-3</v>
      </c>
      <c r="AT103" s="23">
        <f t="shared" si="86"/>
        <v>6.1715021257042263E-3</v>
      </c>
      <c r="AU103" s="23">
        <f t="shared" si="86"/>
        <v>1.462057792064634E-3</v>
      </c>
      <c r="AV103" s="23">
        <f t="shared" si="86"/>
        <v>4.4566891868824381E-3</v>
      </c>
      <c r="AW103" s="23">
        <f t="shared" si="86"/>
        <v>3.560255418340209E-4</v>
      </c>
      <c r="AX103" s="23">
        <f t="shared" si="86"/>
        <v>1.3605992577850385E-2</v>
      </c>
      <c r="AY103" s="23">
        <f t="shared" si="86"/>
        <v>2.639868898667665E-2</v>
      </c>
      <c r="AZ103" s="23">
        <f t="shared" si="86"/>
        <v>1.751692032083332E-2</v>
      </c>
      <c r="BA103" s="23">
        <f t="shared" si="86"/>
        <v>2.9678169886940404E-2</v>
      </c>
      <c r="BB103" s="23">
        <f t="shared" si="86"/>
        <v>3.7147889185433032E-3</v>
      </c>
      <c r="BC103" s="23">
        <f t="shared" si="86"/>
        <v>4.0395003418148253E-3</v>
      </c>
    </row>
    <row r="104" spans="1:55" x14ac:dyDescent="0.3">
      <c r="A104" s="7">
        <v>33</v>
      </c>
      <c r="B104" s="17" t="s">
        <v>52</v>
      </c>
      <c r="C104" s="59"/>
      <c r="D104" s="23">
        <f t="shared" ref="D104:D123" si="87">D36/D$64</f>
        <v>1.5020414735555033E-7</v>
      </c>
      <c r="E104" s="23">
        <f t="shared" si="86"/>
        <v>8.7589378186097029E-7</v>
      </c>
      <c r="F104" s="23">
        <f t="shared" si="86"/>
        <v>6.2107700858683512E-7</v>
      </c>
      <c r="G104" s="23">
        <f t="shared" si="86"/>
        <v>7.638887036129085E-4</v>
      </c>
      <c r="H104" s="23">
        <f t="shared" si="86"/>
        <v>1.6724384375411139E-6</v>
      </c>
      <c r="I104" s="23">
        <f t="shared" si="86"/>
        <v>7.4911593914792495E-7</v>
      </c>
      <c r="J104" s="23">
        <f t="shared" si="86"/>
        <v>7.1298676999339745E-7</v>
      </c>
      <c r="K104" s="23">
        <f t="shared" ca="1" si="86"/>
        <v>1.4752999626431105E-5</v>
      </c>
      <c r="L104" s="23">
        <f t="shared" si="86"/>
        <v>8.0933887429016755E-4</v>
      </c>
      <c r="M104" s="23">
        <f t="shared" si="86"/>
        <v>4.6354917549297242E-4</v>
      </c>
      <c r="N104" s="23">
        <f t="shared" si="86"/>
        <v>5.3825754734982897E-4</v>
      </c>
      <c r="O104" s="23">
        <f t="shared" si="86"/>
        <v>1.0209287427197034E-3</v>
      </c>
      <c r="P104" s="23">
        <f t="shared" si="86"/>
        <v>5.3140400501010623E-4</v>
      </c>
      <c r="Q104" s="23">
        <f t="shared" si="86"/>
        <v>1.5042312440450439E-4</v>
      </c>
      <c r="R104" s="23">
        <f t="shared" si="86"/>
        <v>1.1510617100120926E-4</v>
      </c>
      <c r="S104" s="23">
        <f t="shared" si="86"/>
        <v>6.0670070793680908E-5</v>
      </c>
      <c r="T104" s="23">
        <f t="shared" si="86"/>
        <v>5.6601928871727661E-4</v>
      </c>
      <c r="U104" s="23">
        <f t="shared" si="86"/>
        <v>2.1564996393458235E-4</v>
      </c>
      <c r="V104" s="23">
        <f t="shared" si="86"/>
        <v>1.5364956160458698E-4</v>
      </c>
      <c r="W104" s="23">
        <f t="shared" si="86"/>
        <v>2.9215334570756595E-4</v>
      </c>
      <c r="X104" s="23">
        <f t="shared" si="86"/>
        <v>7.9354664601388774E-5</v>
      </c>
      <c r="Y104" s="23">
        <f t="shared" si="86"/>
        <v>8.8071577755342609E-5</v>
      </c>
      <c r="Z104" s="23">
        <f t="shared" si="86"/>
        <v>3.411446441479658E-4</v>
      </c>
      <c r="AA104" s="23">
        <f t="shared" si="86"/>
        <v>1.6521116686010027E-4</v>
      </c>
      <c r="AB104" s="23">
        <f t="shared" si="86"/>
        <v>1.2266162585560644E-3</v>
      </c>
      <c r="AC104" s="23">
        <f t="shared" si="86"/>
        <v>8.4475645016010386E-4</v>
      </c>
      <c r="AD104" s="23">
        <f t="shared" si="86"/>
        <v>1.0089411224697829E-4</v>
      </c>
      <c r="AE104" s="23">
        <f t="shared" si="86"/>
        <v>1.072279084378897E-4</v>
      </c>
      <c r="AF104" s="23">
        <f t="shared" si="86"/>
        <v>9.1078676388039635E-4</v>
      </c>
      <c r="AG104" s="23">
        <f t="shared" si="86"/>
        <v>2.358387737786793E-4</v>
      </c>
      <c r="AH104" s="23">
        <f t="shared" si="86"/>
        <v>5.1527787511153615E-4</v>
      </c>
      <c r="AI104" s="23">
        <f t="shared" si="86"/>
        <v>2.6921072015038971E-4</v>
      </c>
      <c r="AJ104" s="23">
        <f t="shared" si="86"/>
        <v>0.13977951222775647</v>
      </c>
      <c r="AK104" s="23">
        <f t="shared" si="86"/>
        <v>2.8357326936381226E-5</v>
      </c>
      <c r="AL104" s="23">
        <f t="shared" si="86"/>
        <v>1.0941654753563424E-3</v>
      </c>
      <c r="AM104" s="23">
        <f t="shared" si="86"/>
        <v>0</v>
      </c>
      <c r="AN104" s="23">
        <f t="shared" si="86"/>
        <v>2.6598903235345076E-3</v>
      </c>
      <c r="AO104" s="23">
        <f t="shared" si="86"/>
        <v>3.1189101366426572E-3</v>
      </c>
      <c r="AP104" s="23">
        <f t="shared" si="86"/>
        <v>1.8516351211986414E-4</v>
      </c>
      <c r="AQ104" s="23">
        <f t="shared" si="86"/>
        <v>1.1535667708275038E-4</v>
      </c>
      <c r="AR104" s="23">
        <f t="shared" si="86"/>
        <v>1.3405232019152741E-4</v>
      </c>
      <c r="AS104" s="23">
        <f t="shared" si="86"/>
        <v>1.2922031173255113E-5</v>
      </c>
      <c r="AT104" s="23">
        <f t="shared" si="86"/>
        <v>5.4574249452957227E-6</v>
      </c>
      <c r="AU104" s="23">
        <f t="shared" si="86"/>
        <v>6.8882937610370836E-5</v>
      </c>
      <c r="AV104" s="23">
        <f t="shared" si="86"/>
        <v>7.0368097418166566E-5</v>
      </c>
      <c r="AW104" s="23">
        <f t="shared" si="86"/>
        <v>3.9562459876330849E-5</v>
      </c>
      <c r="AX104" s="23">
        <f t="shared" si="86"/>
        <v>1.2645063301877282E-3</v>
      </c>
      <c r="AY104" s="23">
        <f t="shared" si="86"/>
        <v>1.7859764864221314E-4</v>
      </c>
      <c r="AZ104" s="23">
        <f t="shared" si="86"/>
        <v>2.5116234892642213E-4</v>
      </c>
      <c r="BA104" s="23">
        <f t="shared" si="86"/>
        <v>1.4999526756954808E-4</v>
      </c>
      <c r="BB104" s="23">
        <f t="shared" si="86"/>
        <v>4.6974163381945656E-5</v>
      </c>
      <c r="BC104" s="23">
        <f t="shared" si="86"/>
        <v>0</v>
      </c>
    </row>
    <row r="105" spans="1:55" x14ac:dyDescent="0.3">
      <c r="A105" s="7">
        <v>34</v>
      </c>
      <c r="B105" s="17" t="s">
        <v>14</v>
      </c>
      <c r="C105" s="59"/>
      <c r="D105" s="23">
        <f t="shared" si="87"/>
        <v>4.0392949984917434E-4</v>
      </c>
      <c r="E105" s="23">
        <f t="shared" si="86"/>
        <v>6.8823649690850333E-4</v>
      </c>
      <c r="F105" s="23">
        <f t="shared" si="86"/>
        <v>5.8322723454039857E-4</v>
      </c>
      <c r="G105" s="23">
        <f t="shared" si="86"/>
        <v>6.7866713181731909E-5</v>
      </c>
      <c r="H105" s="23">
        <f t="shared" si="86"/>
        <v>9.4299859757414112E-4</v>
      </c>
      <c r="I105" s="23">
        <f t="shared" si="86"/>
        <v>2.2059106079949813E-3</v>
      </c>
      <c r="J105" s="23">
        <f t="shared" si="86"/>
        <v>4.131960032316407E-3</v>
      </c>
      <c r="K105" s="23">
        <f t="shared" ca="1" si="86"/>
        <v>2.059691137757623E-2</v>
      </c>
      <c r="L105" s="23">
        <f t="shared" si="86"/>
        <v>7.023424769802554E-2</v>
      </c>
      <c r="M105" s="23">
        <f t="shared" si="86"/>
        <v>1.0761974812790712E-2</v>
      </c>
      <c r="N105" s="23">
        <f t="shared" si="86"/>
        <v>9.3618441188300677E-2</v>
      </c>
      <c r="O105" s="23">
        <f t="shared" si="86"/>
        <v>4.7266083020188572E-3</v>
      </c>
      <c r="P105" s="23">
        <f t="shared" si="86"/>
        <v>9.6347263483003483E-3</v>
      </c>
      <c r="Q105" s="23">
        <f t="shared" si="86"/>
        <v>1.0208748394413865E-2</v>
      </c>
      <c r="R105" s="23">
        <f t="shared" si="86"/>
        <v>2.565176985650389E-2</v>
      </c>
      <c r="S105" s="23">
        <f t="shared" si="86"/>
        <v>1.3821892717596647E-4</v>
      </c>
      <c r="T105" s="23">
        <f t="shared" si="86"/>
        <v>9.5705239350871493E-3</v>
      </c>
      <c r="U105" s="23">
        <f t="shared" si="86"/>
        <v>3.5968851865457972E-3</v>
      </c>
      <c r="V105" s="23">
        <f t="shared" si="86"/>
        <v>2.7267618161311274E-3</v>
      </c>
      <c r="W105" s="23">
        <f t="shared" si="86"/>
        <v>5.4728350950446628E-3</v>
      </c>
      <c r="X105" s="23">
        <f t="shared" si="86"/>
        <v>1.8572135673682881E-3</v>
      </c>
      <c r="Y105" s="23">
        <f t="shared" si="86"/>
        <v>2.5011201955387236E-3</v>
      </c>
      <c r="Z105" s="23">
        <f t="shared" si="86"/>
        <v>2.0895900229536617E-3</v>
      </c>
      <c r="AA105" s="23">
        <f t="shared" si="86"/>
        <v>3.2261664994192277E-3</v>
      </c>
      <c r="AB105" s="23">
        <f t="shared" si="86"/>
        <v>1.0443224428491866E-4</v>
      </c>
      <c r="AC105" s="23">
        <f t="shared" si="86"/>
        <v>3.1789650529938851E-3</v>
      </c>
      <c r="AD105" s="23">
        <f t="shared" si="86"/>
        <v>6.082299789727668E-5</v>
      </c>
      <c r="AE105" s="23">
        <f t="shared" si="86"/>
        <v>5.6415510213670219E-4</v>
      </c>
      <c r="AF105" s="23">
        <f t="shared" si="86"/>
        <v>3.7446957116949619E-4</v>
      </c>
      <c r="AG105" s="23">
        <f t="shared" si="86"/>
        <v>9.747087525050456E-4</v>
      </c>
      <c r="AH105" s="23">
        <f t="shared" si="86"/>
        <v>6.2955055647065097E-3</v>
      </c>
      <c r="AI105" s="23">
        <f t="shared" si="86"/>
        <v>8.3487820736663967E-3</v>
      </c>
      <c r="AJ105" s="23">
        <f t="shared" si="86"/>
        <v>1.0221757190309797E-3</v>
      </c>
      <c r="AK105" s="23">
        <f t="shared" si="86"/>
        <v>0.24270167818364963</v>
      </c>
      <c r="AL105" s="23">
        <f t="shared" si="86"/>
        <v>2.3056747562858217E-2</v>
      </c>
      <c r="AM105" s="23">
        <f t="shared" si="86"/>
        <v>3.0340799571011386E-2</v>
      </c>
      <c r="AN105" s="23">
        <f t="shared" si="86"/>
        <v>4.696356141368447E-3</v>
      </c>
      <c r="AO105" s="23">
        <f t="shared" si="86"/>
        <v>5.9909109734038478E-2</v>
      </c>
      <c r="AP105" s="23">
        <f t="shared" si="86"/>
        <v>4.3263042936339162E-3</v>
      </c>
      <c r="AQ105" s="23">
        <f t="shared" si="86"/>
        <v>5.9057497473758076E-4</v>
      </c>
      <c r="AR105" s="23">
        <f t="shared" si="86"/>
        <v>9.5945301762382447E-4</v>
      </c>
      <c r="AS105" s="23">
        <f t="shared" si="86"/>
        <v>1.2299819151468092E-3</v>
      </c>
      <c r="AT105" s="23">
        <f t="shared" si="86"/>
        <v>1.4983442875566154E-3</v>
      </c>
      <c r="AU105" s="23">
        <f t="shared" si="86"/>
        <v>1.596373159054594E-3</v>
      </c>
      <c r="AV105" s="23">
        <f t="shared" si="86"/>
        <v>5.3678844836937351E-3</v>
      </c>
      <c r="AW105" s="23">
        <f t="shared" si="86"/>
        <v>8.5882826988646646E-5</v>
      </c>
      <c r="AX105" s="23">
        <f t="shared" si="86"/>
        <v>8.8365641544383543E-3</v>
      </c>
      <c r="AY105" s="23">
        <f t="shared" si="86"/>
        <v>8.0472716363240767E-3</v>
      </c>
      <c r="AZ105" s="23">
        <f t="shared" si="86"/>
        <v>4.8734486151109993E-3</v>
      </c>
      <c r="BA105" s="23">
        <f t="shared" si="86"/>
        <v>3.1409782781737189E-3</v>
      </c>
      <c r="BB105" s="23">
        <f t="shared" si="86"/>
        <v>1.4714074042347621E-3</v>
      </c>
      <c r="BC105" s="23">
        <f t="shared" si="86"/>
        <v>1.688433562835031E-2</v>
      </c>
    </row>
    <row r="106" spans="1:55" x14ac:dyDescent="0.3">
      <c r="A106" s="7">
        <v>35</v>
      </c>
      <c r="B106" s="17" t="s">
        <v>54</v>
      </c>
      <c r="C106" s="59"/>
      <c r="D106" s="23">
        <f t="shared" si="87"/>
        <v>9.0094333933975826E-7</v>
      </c>
      <c r="E106" s="23">
        <f t="shared" si="86"/>
        <v>8.7780204718092878E-7</v>
      </c>
      <c r="F106" s="23">
        <f t="shared" si="86"/>
        <v>6.8565943788590323E-6</v>
      </c>
      <c r="G106" s="23">
        <f t="shared" si="86"/>
        <v>8.3710069769327543E-6</v>
      </c>
      <c r="H106" s="23">
        <f t="shared" si="86"/>
        <v>1.4037253072887048E-5</v>
      </c>
      <c r="I106" s="23">
        <f t="shared" si="86"/>
        <v>3.8745941074817671E-5</v>
      </c>
      <c r="J106" s="23">
        <f t="shared" si="86"/>
        <v>9.0354655638143536E-7</v>
      </c>
      <c r="K106" s="23">
        <f t="shared" ca="1" si="86"/>
        <v>1.290921728031197E-3</v>
      </c>
      <c r="L106" s="23">
        <f t="shared" si="86"/>
        <v>2.6434114837399162E-3</v>
      </c>
      <c r="M106" s="23">
        <f t="shared" si="86"/>
        <v>9.2780740293665973E-4</v>
      </c>
      <c r="N106" s="23">
        <f t="shared" si="86"/>
        <v>6.7284030204577258E-4</v>
      </c>
      <c r="O106" s="23">
        <f t="shared" si="86"/>
        <v>1.8112799842520739E-4</v>
      </c>
      <c r="P106" s="23">
        <f t="shared" si="86"/>
        <v>5.0208956776242306E-4</v>
      </c>
      <c r="Q106" s="23">
        <f t="shared" si="86"/>
        <v>1.1768979069206945E-4</v>
      </c>
      <c r="R106" s="23">
        <f t="shared" si="86"/>
        <v>8.2521611514021303E-6</v>
      </c>
      <c r="S106" s="23">
        <f t="shared" si="86"/>
        <v>4.0617067876208376E-6</v>
      </c>
      <c r="T106" s="23">
        <f t="shared" si="86"/>
        <v>1.6479365155199442E-4</v>
      </c>
      <c r="U106" s="23">
        <f t="shared" si="86"/>
        <v>4.2539544989134837E-4</v>
      </c>
      <c r="V106" s="23">
        <f t="shared" si="86"/>
        <v>5.3670056730592757E-5</v>
      </c>
      <c r="W106" s="23">
        <f t="shared" si="86"/>
        <v>1.0855448020491746E-4</v>
      </c>
      <c r="X106" s="23">
        <f t="shared" si="86"/>
        <v>2.5116011350556768E-4</v>
      </c>
      <c r="Y106" s="23">
        <f t="shared" si="86"/>
        <v>9.6375679209628344E-5</v>
      </c>
      <c r="Z106" s="23">
        <f t="shared" si="86"/>
        <v>2.4338741060968029E-5</v>
      </c>
      <c r="AA106" s="23">
        <f t="shared" si="86"/>
        <v>4.46832090162657E-5</v>
      </c>
      <c r="AB106" s="23">
        <f t="shared" si="86"/>
        <v>4.5848738297903243E-4</v>
      </c>
      <c r="AC106" s="23">
        <f t="shared" si="86"/>
        <v>2.9492371265730626E-4</v>
      </c>
      <c r="AD106" s="23">
        <f t="shared" si="86"/>
        <v>2.8584452223634201E-7</v>
      </c>
      <c r="AE106" s="23">
        <f t="shared" si="86"/>
        <v>7.765359335378682E-6</v>
      </c>
      <c r="AF106" s="23">
        <f t="shared" si="86"/>
        <v>4.0501962271113619E-5</v>
      </c>
      <c r="AG106" s="23">
        <f t="shared" si="86"/>
        <v>1.072452073723858E-5</v>
      </c>
      <c r="AH106" s="23">
        <f t="shared" si="86"/>
        <v>8.381857119002032E-5</v>
      </c>
      <c r="AI106" s="23">
        <f t="shared" si="86"/>
        <v>2.0327177750254286E-4</v>
      </c>
      <c r="AJ106" s="23">
        <f t="shared" si="86"/>
        <v>6.985897787156765E-5</v>
      </c>
      <c r="AK106" s="23">
        <f t="shared" si="86"/>
        <v>3.0777421270953262E-5</v>
      </c>
      <c r="AL106" s="23">
        <f t="shared" si="86"/>
        <v>0.15872087771604643</v>
      </c>
      <c r="AM106" s="23">
        <f t="shared" si="86"/>
        <v>2.2112479075935335E-2</v>
      </c>
      <c r="AN106" s="23">
        <f t="shared" si="86"/>
        <v>4.6590474145246963E-5</v>
      </c>
      <c r="AO106" s="23">
        <f t="shared" si="86"/>
        <v>5.6783550985726008E-4</v>
      </c>
      <c r="AP106" s="23">
        <f t="shared" si="86"/>
        <v>2.5695674389753694E-5</v>
      </c>
      <c r="AQ106" s="23">
        <f t="shared" si="86"/>
        <v>1.9168323410220019E-4</v>
      </c>
      <c r="AR106" s="23">
        <f t="shared" si="86"/>
        <v>1.5644128789917388E-5</v>
      </c>
      <c r="AS106" s="23">
        <f t="shared" si="86"/>
        <v>1.5701515217150237E-6</v>
      </c>
      <c r="AT106" s="23">
        <f t="shared" si="86"/>
        <v>7.032636236324262E-6</v>
      </c>
      <c r="AU106" s="23">
        <f t="shared" si="86"/>
        <v>8.9506295354400137E-6</v>
      </c>
      <c r="AV106" s="23">
        <f t="shared" si="86"/>
        <v>4.6657873196406881E-5</v>
      </c>
      <c r="AW106" s="23">
        <f t="shared" si="86"/>
        <v>7.5552001753998449E-6</v>
      </c>
      <c r="AX106" s="23">
        <f t="shared" si="86"/>
        <v>3.3307458273019506E-5</v>
      </c>
      <c r="AY106" s="23">
        <f t="shared" si="86"/>
        <v>9.6618141113493888E-7</v>
      </c>
      <c r="AZ106" s="23">
        <f t="shared" si="86"/>
        <v>7.375036751160637E-5</v>
      </c>
      <c r="BA106" s="23">
        <f t="shared" si="86"/>
        <v>8.0320448818752434E-6</v>
      </c>
      <c r="BB106" s="23">
        <f t="shared" si="86"/>
        <v>4.0232773484596023E-6</v>
      </c>
      <c r="BC106" s="23">
        <f t="shared" si="86"/>
        <v>1.4546614040350875E-2</v>
      </c>
    </row>
    <row r="107" spans="1:55" x14ac:dyDescent="0.3">
      <c r="A107" s="7">
        <v>36</v>
      </c>
      <c r="B107" s="17" t="s">
        <v>15</v>
      </c>
      <c r="C107" s="59"/>
      <c r="D107" s="23">
        <f t="shared" si="87"/>
        <v>4.263010491441547E-6</v>
      </c>
      <c r="E107" s="23">
        <f t="shared" si="86"/>
        <v>1.5426416846544846E-6</v>
      </c>
      <c r="F107" s="23">
        <f t="shared" si="86"/>
        <v>8.0412708322560289E-6</v>
      </c>
      <c r="G107" s="23">
        <f t="shared" si="86"/>
        <v>1.3221268045510924E-8</v>
      </c>
      <c r="H107" s="23">
        <f t="shared" si="86"/>
        <v>3.4543674490507464E-5</v>
      </c>
      <c r="I107" s="23">
        <f t="shared" si="86"/>
        <v>3.5090532742123634E-5</v>
      </c>
      <c r="J107" s="23">
        <f t="shared" si="86"/>
        <v>9.3814048683341776E-9</v>
      </c>
      <c r="K107" s="23">
        <f t="shared" ca="1" si="86"/>
        <v>4.7171159949704663E-6</v>
      </c>
      <c r="L107" s="23">
        <f t="shared" si="86"/>
        <v>7.1426016488516244E-5</v>
      </c>
      <c r="M107" s="23">
        <f t="shared" si="86"/>
        <v>2.4004362914828075E-8</v>
      </c>
      <c r="N107" s="23">
        <f t="shared" si="86"/>
        <v>8.9066785490621288E-7</v>
      </c>
      <c r="O107" s="23">
        <f t="shared" si="86"/>
        <v>1.9477726965348352E-9</v>
      </c>
      <c r="P107" s="23">
        <f t="shared" si="86"/>
        <v>1.326750381722388E-7</v>
      </c>
      <c r="Q107" s="23">
        <f t="shared" si="86"/>
        <v>4.6218668521971482E-7</v>
      </c>
      <c r="R107" s="23">
        <f t="shared" si="86"/>
        <v>3.6026648409514108E-9</v>
      </c>
      <c r="S107" s="23">
        <f t="shared" si="86"/>
        <v>1.3271127200547028E-6</v>
      </c>
      <c r="T107" s="23">
        <f t="shared" ref="E107:BC112" si="88">T39/T$64</f>
        <v>6.0162724161274281E-7</v>
      </c>
      <c r="U107" s="23">
        <f t="shared" si="88"/>
        <v>5.1322460258008316E-8</v>
      </c>
      <c r="V107" s="23">
        <f t="shared" si="88"/>
        <v>4.1215121715612699E-8</v>
      </c>
      <c r="W107" s="23">
        <f t="shared" si="88"/>
        <v>3.6282009596422272E-6</v>
      </c>
      <c r="X107" s="23">
        <f t="shared" si="88"/>
        <v>7.4643594811226916E-7</v>
      </c>
      <c r="Y107" s="23">
        <f t="shared" si="88"/>
        <v>6.8960632582219698E-11</v>
      </c>
      <c r="Z107" s="23">
        <f t="shared" si="88"/>
        <v>3.6218723986797535E-8</v>
      </c>
      <c r="AA107" s="23">
        <f t="shared" si="88"/>
        <v>1.4438230899680927E-9</v>
      </c>
      <c r="AB107" s="23">
        <f t="shared" si="88"/>
        <v>1.3734106295583383E-5</v>
      </c>
      <c r="AC107" s="23">
        <f t="shared" si="88"/>
        <v>6.7331283389215219E-6</v>
      </c>
      <c r="AD107" s="23">
        <f t="shared" si="88"/>
        <v>1.4292226111817101E-8</v>
      </c>
      <c r="AE107" s="23">
        <f t="shared" si="88"/>
        <v>1.7760218042338986E-7</v>
      </c>
      <c r="AF107" s="23">
        <f t="shared" si="88"/>
        <v>5.1338091664088485E-5</v>
      </c>
      <c r="AG107" s="23">
        <f t="shared" si="88"/>
        <v>1.4002989512420635E-7</v>
      </c>
      <c r="AH107" s="23">
        <f t="shared" si="88"/>
        <v>2.0696563681213252E-6</v>
      </c>
      <c r="AI107" s="23">
        <f t="shared" si="88"/>
        <v>1.328097202327584E-9</v>
      </c>
      <c r="AJ107" s="23">
        <f t="shared" si="88"/>
        <v>1.7699720691959295E-4</v>
      </c>
      <c r="AK107" s="23">
        <f t="shared" si="88"/>
        <v>4.3630662618047716E-7</v>
      </c>
      <c r="AL107" s="23">
        <f t="shared" si="88"/>
        <v>3.0830839370385962E-5</v>
      </c>
      <c r="AM107" s="23">
        <f t="shared" si="88"/>
        <v>1.1231965449024995E-4</v>
      </c>
      <c r="AN107" s="23">
        <f t="shared" si="88"/>
        <v>5.3331586704724084E-8</v>
      </c>
      <c r="AO107" s="23">
        <f t="shared" si="88"/>
        <v>5.7331062633879553E-8</v>
      </c>
      <c r="AP107" s="23">
        <f t="shared" si="88"/>
        <v>9.6302761266285314E-6</v>
      </c>
      <c r="AQ107" s="23">
        <f t="shared" si="88"/>
        <v>1.5149915408044758E-6</v>
      </c>
      <c r="AR107" s="23">
        <f t="shared" si="88"/>
        <v>3.0250198148629189E-9</v>
      </c>
      <c r="AS107" s="23">
        <f t="shared" si="88"/>
        <v>5.888737381133741E-7</v>
      </c>
      <c r="AT107" s="23">
        <f t="shared" si="88"/>
        <v>5.3747366885488177E-6</v>
      </c>
      <c r="AU107" s="23">
        <f t="shared" si="88"/>
        <v>4.8094604189180953E-6</v>
      </c>
      <c r="AV107" s="23">
        <f t="shared" si="88"/>
        <v>1.9944275693711765E-6</v>
      </c>
      <c r="AW107" s="23">
        <f t="shared" si="88"/>
        <v>9.9334858025463329E-8</v>
      </c>
      <c r="AX107" s="23">
        <f t="shared" si="88"/>
        <v>5.1510008867568751E-6</v>
      </c>
      <c r="AY107" s="23">
        <f t="shared" si="88"/>
        <v>2.3780836420339563E-9</v>
      </c>
      <c r="AZ107" s="23">
        <f t="shared" si="88"/>
        <v>1.9466351098148151E-7</v>
      </c>
      <c r="BA107" s="23">
        <f t="shared" si="88"/>
        <v>4.2134212253450363E-7</v>
      </c>
      <c r="BB107" s="23">
        <f t="shared" si="88"/>
        <v>2.1151887686743738E-6</v>
      </c>
      <c r="BC107" s="23">
        <f t="shared" si="88"/>
        <v>0</v>
      </c>
    </row>
    <row r="108" spans="1:55" x14ac:dyDescent="0.3">
      <c r="A108" s="7">
        <v>37</v>
      </c>
      <c r="B108" s="17" t="s">
        <v>16</v>
      </c>
      <c r="C108" s="59"/>
      <c r="D108" s="23">
        <f t="shared" si="87"/>
        <v>6.2237306653987272E-5</v>
      </c>
      <c r="E108" s="23">
        <f t="shared" si="88"/>
        <v>5.6221312856618536E-6</v>
      </c>
      <c r="F108" s="23">
        <f t="shared" si="88"/>
        <v>8.3556411741345579E-5</v>
      </c>
      <c r="G108" s="23">
        <f t="shared" si="88"/>
        <v>2.7298029905731378E-6</v>
      </c>
      <c r="H108" s="23">
        <f t="shared" si="88"/>
        <v>8.0589875213312099E-5</v>
      </c>
      <c r="I108" s="23">
        <f t="shared" si="88"/>
        <v>4.0298969396810453E-4</v>
      </c>
      <c r="J108" s="23">
        <f t="shared" si="88"/>
        <v>1.18580957535744E-5</v>
      </c>
      <c r="K108" s="23">
        <f t="shared" ca="1" si="88"/>
        <v>7.7793544714088681E-3</v>
      </c>
      <c r="L108" s="23">
        <f t="shared" si="88"/>
        <v>4.7227084251310206E-3</v>
      </c>
      <c r="M108" s="23">
        <f t="shared" si="88"/>
        <v>3.7382973006672903E-3</v>
      </c>
      <c r="N108" s="23">
        <f t="shared" si="88"/>
        <v>8.604802309649549E-3</v>
      </c>
      <c r="O108" s="23">
        <f t="shared" si="88"/>
        <v>1.4063845754727752E-3</v>
      </c>
      <c r="P108" s="23">
        <f t="shared" si="88"/>
        <v>3.9160634114453275E-3</v>
      </c>
      <c r="Q108" s="23">
        <f t="shared" si="88"/>
        <v>1.2504850905780498E-3</v>
      </c>
      <c r="R108" s="23">
        <f t="shared" si="88"/>
        <v>9.3937313835575336E-3</v>
      </c>
      <c r="S108" s="23">
        <f t="shared" si="88"/>
        <v>4.7610306214231616E-4</v>
      </c>
      <c r="T108" s="23">
        <f t="shared" si="88"/>
        <v>3.6399309733727682E-3</v>
      </c>
      <c r="U108" s="23">
        <f t="shared" si="88"/>
        <v>2.6240574312508969E-3</v>
      </c>
      <c r="V108" s="23">
        <f t="shared" si="88"/>
        <v>9.7527947004106164E-4</v>
      </c>
      <c r="W108" s="23">
        <f t="shared" si="88"/>
        <v>1.5676075346329759E-3</v>
      </c>
      <c r="X108" s="23">
        <f t="shared" si="88"/>
        <v>3.6184373658797947E-3</v>
      </c>
      <c r="Y108" s="23">
        <f t="shared" si="88"/>
        <v>6.1832611041556427E-4</v>
      </c>
      <c r="Z108" s="23">
        <f t="shared" si="88"/>
        <v>1.8800819085839316E-3</v>
      </c>
      <c r="AA108" s="23">
        <f t="shared" si="88"/>
        <v>7.2268752390421533E-4</v>
      </c>
      <c r="AB108" s="23">
        <f t="shared" si="88"/>
        <v>2.1144054415339253E-4</v>
      </c>
      <c r="AC108" s="23">
        <f t="shared" si="88"/>
        <v>5.0230807331057661E-4</v>
      </c>
      <c r="AD108" s="23">
        <f t="shared" si="88"/>
        <v>8.3505046581252657E-5</v>
      </c>
      <c r="AE108" s="23">
        <f t="shared" si="88"/>
        <v>2.75736857223602E-4</v>
      </c>
      <c r="AF108" s="23">
        <f t="shared" si="88"/>
        <v>4.2311940072240309E-5</v>
      </c>
      <c r="AG108" s="23">
        <f t="shared" si="88"/>
        <v>2.361757454817534E-5</v>
      </c>
      <c r="AH108" s="23">
        <f t="shared" si="88"/>
        <v>7.1761483262303822E-4</v>
      </c>
      <c r="AI108" s="23">
        <f t="shared" si="88"/>
        <v>4.5112599564097746E-4</v>
      </c>
      <c r="AJ108" s="23">
        <f t="shared" si="88"/>
        <v>3.0830702118757292E-4</v>
      </c>
      <c r="AK108" s="23">
        <f t="shared" si="88"/>
        <v>1.5139417696243674E-5</v>
      </c>
      <c r="AL108" s="23">
        <f t="shared" si="88"/>
        <v>4.9010998110003679E-4</v>
      </c>
      <c r="AM108" s="23">
        <f t="shared" si="88"/>
        <v>1.1992840527829914E-3</v>
      </c>
      <c r="AN108" s="23">
        <f t="shared" si="88"/>
        <v>0.28953745415982435</v>
      </c>
      <c r="AO108" s="23">
        <f t="shared" si="88"/>
        <v>1.0549967191314029E-2</v>
      </c>
      <c r="AP108" s="23">
        <f t="shared" si="88"/>
        <v>1.4623984300140321E-3</v>
      </c>
      <c r="AQ108" s="23">
        <f t="shared" si="88"/>
        <v>1.1375469658998019E-3</v>
      </c>
      <c r="AR108" s="23">
        <f t="shared" si="88"/>
        <v>4.0945697023412329E-4</v>
      </c>
      <c r="AS108" s="23">
        <f t="shared" si="88"/>
        <v>3.0846678586723817E-4</v>
      </c>
      <c r="AT108" s="23">
        <f t="shared" si="88"/>
        <v>3.775649163384611E-4</v>
      </c>
      <c r="AU108" s="23">
        <f t="shared" si="88"/>
        <v>6.4435584821830573E-5</v>
      </c>
      <c r="AV108" s="23">
        <f t="shared" si="88"/>
        <v>1.5107202241642731E-4</v>
      </c>
      <c r="AW108" s="23">
        <f t="shared" si="88"/>
        <v>1.6263991741500663E-4</v>
      </c>
      <c r="AX108" s="23">
        <f t="shared" si="88"/>
        <v>1.8909545587353842E-3</v>
      </c>
      <c r="AY108" s="23">
        <f t="shared" si="88"/>
        <v>3.4396214510471726E-3</v>
      </c>
      <c r="AZ108" s="23">
        <f t="shared" si="88"/>
        <v>1.0625680793514957E-3</v>
      </c>
      <c r="BA108" s="23">
        <f t="shared" si="88"/>
        <v>5.6596485669961432E-4</v>
      </c>
      <c r="BB108" s="23">
        <f t="shared" si="88"/>
        <v>1.7289995689865145E-4</v>
      </c>
      <c r="BC108" s="23">
        <f t="shared" si="88"/>
        <v>0</v>
      </c>
    </row>
    <row r="109" spans="1:55" x14ac:dyDescent="0.3">
      <c r="A109" s="7">
        <v>38</v>
      </c>
      <c r="B109" s="17" t="s">
        <v>55</v>
      </c>
      <c r="C109" s="59"/>
      <c r="D109" s="23">
        <f t="shared" si="87"/>
        <v>1.9425168953306142E-4</v>
      </c>
      <c r="E109" s="23">
        <f t="shared" si="88"/>
        <v>2.5545718846446593E-4</v>
      </c>
      <c r="F109" s="23">
        <f t="shared" si="88"/>
        <v>5.5412362978197929E-4</v>
      </c>
      <c r="G109" s="23">
        <f t="shared" si="88"/>
        <v>4.4395462653526212E-5</v>
      </c>
      <c r="H109" s="23">
        <f t="shared" si="88"/>
        <v>2.92351864427151E-4</v>
      </c>
      <c r="I109" s="23">
        <f t="shared" si="88"/>
        <v>4.0141169511480682E-3</v>
      </c>
      <c r="J109" s="23">
        <f t="shared" si="88"/>
        <v>6.0247968402246354E-5</v>
      </c>
      <c r="K109" s="23">
        <f t="shared" ca="1" si="88"/>
        <v>2.6101499123549763E-3</v>
      </c>
      <c r="L109" s="23">
        <f t="shared" si="88"/>
        <v>1.3392621419221099E-2</v>
      </c>
      <c r="M109" s="23">
        <f t="shared" si="88"/>
        <v>5.7414281490995032E-4</v>
      </c>
      <c r="N109" s="23">
        <f t="shared" si="88"/>
        <v>1.7404409551769328E-3</v>
      </c>
      <c r="O109" s="23">
        <f t="shared" si="88"/>
        <v>5.7752070189797647E-4</v>
      </c>
      <c r="P109" s="23">
        <f t="shared" si="88"/>
        <v>1.0583667693356332E-2</v>
      </c>
      <c r="Q109" s="23">
        <f t="shared" si="88"/>
        <v>1.1706812757657692E-3</v>
      </c>
      <c r="R109" s="23">
        <f t="shared" si="88"/>
        <v>8.5251469037283534E-3</v>
      </c>
      <c r="S109" s="23">
        <f t="shared" si="88"/>
        <v>1.1016107158153456E-3</v>
      </c>
      <c r="T109" s="23">
        <f t="shared" si="88"/>
        <v>2.8400417716239858E-3</v>
      </c>
      <c r="U109" s="23">
        <f t="shared" si="88"/>
        <v>2.2600765757401255E-3</v>
      </c>
      <c r="V109" s="23">
        <f t="shared" si="88"/>
        <v>3.1058608411948974E-3</v>
      </c>
      <c r="W109" s="23">
        <f t="shared" si="88"/>
        <v>1.5361816081952693E-3</v>
      </c>
      <c r="X109" s="23">
        <f t="shared" si="88"/>
        <v>3.2372258979322614E-3</v>
      </c>
      <c r="Y109" s="23">
        <f t="shared" si="88"/>
        <v>2.340838560193887E-4</v>
      </c>
      <c r="Z109" s="23">
        <f t="shared" si="88"/>
        <v>1.3708439932897992E-3</v>
      </c>
      <c r="AA109" s="23">
        <f t="shared" si="88"/>
        <v>6.4727364228296842E-4</v>
      </c>
      <c r="AB109" s="23">
        <f t="shared" si="88"/>
        <v>1.1360968514216966E-4</v>
      </c>
      <c r="AC109" s="23">
        <f t="shared" si="88"/>
        <v>3.8761003361994597E-3</v>
      </c>
      <c r="AD109" s="23">
        <f t="shared" si="88"/>
        <v>5.104425679157142E-5</v>
      </c>
      <c r="AE109" s="23">
        <f t="shared" si="88"/>
        <v>8.050748279101028E-4</v>
      </c>
      <c r="AF109" s="23">
        <f t="shared" si="88"/>
        <v>1.1069942918759756E-4</v>
      </c>
      <c r="AG109" s="23">
        <f t="shared" si="88"/>
        <v>7.1885933087973065E-5</v>
      </c>
      <c r="AH109" s="23">
        <f t="shared" si="88"/>
        <v>1.4707625338104991E-3</v>
      </c>
      <c r="AI109" s="23">
        <f t="shared" si="88"/>
        <v>3.4517417543133153E-4</v>
      </c>
      <c r="AJ109" s="23">
        <f t="shared" si="88"/>
        <v>8.3122566035668784E-4</v>
      </c>
      <c r="AK109" s="23">
        <f t="shared" si="88"/>
        <v>1.7428475076566412E-3</v>
      </c>
      <c r="AL109" s="23">
        <f t="shared" si="88"/>
        <v>1.9622904020429274E-4</v>
      </c>
      <c r="AM109" s="23">
        <f t="shared" si="88"/>
        <v>1.9130573409952247E-2</v>
      </c>
      <c r="AN109" s="23">
        <f t="shared" si="88"/>
        <v>3.9149938338286112E-4</v>
      </c>
      <c r="AO109" s="23">
        <f t="shared" si="88"/>
        <v>0.11954611728683803</v>
      </c>
      <c r="AP109" s="23">
        <f t="shared" si="88"/>
        <v>1.3102171833888419E-3</v>
      </c>
      <c r="AQ109" s="23">
        <f t="shared" si="88"/>
        <v>4.7221406988661E-4</v>
      </c>
      <c r="AR109" s="23">
        <f t="shared" si="88"/>
        <v>3.5993866955737094E-4</v>
      </c>
      <c r="AS109" s="23">
        <f t="shared" si="88"/>
        <v>3.2018831762438491E-4</v>
      </c>
      <c r="AT109" s="23">
        <f t="shared" si="88"/>
        <v>1.3079215010941681E-5</v>
      </c>
      <c r="AU109" s="23">
        <f t="shared" si="88"/>
        <v>4.079219351649168E-4</v>
      </c>
      <c r="AV109" s="23">
        <f t="shared" si="88"/>
        <v>1.1939581984406155E-4</v>
      </c>
      <c r="AW109" s="23">
        <f t="shared" si="88"/>
        <v>3.637590219388243E-5</v>
      </c>
      <c r="AX109" s="23">
        <f t="shared" si="88"/>
        <v>1.0333772986014489E-3</v>
      </c>
      <c r="AY109" s="23">
        <f t="shared" si="88"/>
        <v>2.4860260475876987E-3</v>
      </c>
      <c r="AZ109" s="23">
        <f t="shared" si="88"/>
        <v>2.9025786468848012E-3</v>
      </c>
      <c r="BA109" s="23">
        <f t="shared" si="88"/>
        <v>7.1248068102127251E-4</v>
      </c>
      <c r="BB109" s="23">
        <f t="shared" si="88"/>
        <v>5.7426012296581358E-5</v>
      </c>
      <c r="BC109" s="23">
        <f t="shared" si="88"/>
        <v>0</v>
      </c>
    </row>
    <row r="110" spans="1:55" x14ac:dyDescent="0.3">
      <c r="A110" s="7">
        <v>39</v>
      </c>
      <c r="B110" s="17" t="s">
        <v>56</v>
      </c>
      <c r="C110" s="59"/>
      <c r="D110" s="23">
        <f t="shared" si="87"/>
        <v>1.6633384857766744E-5</v>
      </c>
      <c r="E110" s="23">
        <f t="shared" si="88"/>
        <v>2.9391102458001448E-5</v>
      </c>
      <c r="F110" s="23">
        <f t="shared" si="88"/>
        <v>4.6913666534219199E-5</v>
      </c>
      <c r="G110" s="23">
        <f t="shared" si="88"/>
        <v>2.298556335794561E-6</v>
      </c>
      <c r="H110" s="23">
        <f t="shared" si="88"/>
        <v>1.2384867854021486E-5</v>
      </c>
      <c r="I110" s="23">
        <f t="shared" si="88"/>
        <v>5.7994058955701853E-5</v>
      </c>
      <c r="J110" s="23">
        <f t="shared" si="88"/>
        <v>4.8023411521002649E-5</v>
      </c>
      <c r="K110" s="23">
        <f t="shared" ca="1" si="88"/>
        <v>1.6720972898887263E-3</v>
      </c>
      <c r="L110" s="23">
        <f t="shared" si="88"/>
        <v>6.3112322658070053E-4</v>
      </c>
      <c r="M110" s="23">
        <f t="shared" si="88"/>
        <v>1.3091222473070687E-3</v>
      </c>
      <c r="N110" s="23">
        <f t="shared" si="88"/>
        <v>1.3369942012189727E-3</v>
      </c>
      <c r="O110" s="23">
        <f t="shared" si="88"/>
        <v>8.1885211020018612E-4</v>
      </c>
      <c r="P110" s="23">
        <f t="shared" si="88"/>
        <v>2.3454495633739828E-3</v>
      </c>
      <c r="Q110" s="23">
        <f t="shared" si="88"/>
        <v>1.3281918001643283E-3</v>
      </c>
      <c r="R110" s="23">
        <f t="shared" si="88"/>
        <v>3.7425213194099559E-3</v>
      </c>
      <c r="S110" s="23">
        <f t="shared" si="88"/>
        <v>5.3570292505926561E-4</v>
      </c>
      <c r="T110" s="23">
        <f t="shared" si="88"/>
        <v>1.422010660480191E-3</v>
      </c>
      <c r="U110" s="23">
        <f t="shared" si="88"/>
        <v>1.5103816846228587E-3</v>
      </c>
      <c r="V110" s="23">
        <f t="shared" si="88"/>
        <v>2.2111431957339532E-4</v>
      </c>
      <c r="W110" s="23">
        <f t="shared" si="88"/>
        <v>3.7411227935779396E-4</v>
      </c>
      <c r="X110" s="23">
        <f t="shared" si="88"/>
        <v>2.9015489168900322E-4</v>
      </c>
      <c r="Y110" s="23">
        <f t="shared" si="88"/>
        <v>1.3325516579121442E-3</v>
      </c>
      <c r="Z110" s="23">
        <f t="shared" si="88"/>
        <v>1.6185786166105351E-3</v>
      </c>
      <c r="AA110" s="23">
        <f t="shared" si="88"/>
        <v>3.5557190817091006E-4</v>
      </c>
      <c r="AB110" s="23">
        <f t="shared" si="88"/>
        <v>2.9593944129270924E-4</v>
      </c>
      <c r="AC110" s="23">
        <f t="shared" si="88"/>
        <v>1.3227537887588701E-3</v>
      </c>
      <c r="AD110" s="23">
        <f t="shared" si="88"/>
        <v>1.2371636766911119E-5</v>
      </c>
      <c r="AE110" s="23">
        <f t="shared" si="88"/>
        <v>8.6461477488250813E-5</v>
      </c>
      <c r="AF110" s="23">
        <f t="shared" si="88"/>
        <v>1.5254848969102515E-3</v>
      </c>
      <c r="AG110" s="23">
        <f t="shared" si="88"/>
        <v>1.0416664872190079E-3</v>
      </c>
      <c r="AH110" s="23">
        <f t="shared" si="88"/>
        <v>6.1465696346568223E-4</v>
      </c>
      <c r="AI110" s="23">
        <f t="shared" si="88"/>
        <v>1.6072124520138161E-3</v>
      </c>
      <c r="AJ110" s="23">
        <f t="shared" si="88"/>
        <v>3.8394022099940111E-4</v>
      </c>
      <c r="AK110" s="23">
        <f t="shared" si="88"/>
        <v>1.9699260357616934E-3</v>
      </c>
      <c r="AL110" s="23">
        <f t="shared" si="88"/>
        <v>9.2230158018245089E-3</v>
      </c>
      <c r="AM110" s="23">
        <f t="shared" si="88"/>
        <v>1.3007340632903137E-3</v>
      </c>
      <c r="AN110" s="23">
        <f t="shared" si="88"/>
        <v>2.1141666577189256E-4</v>
      </c>
      <c r="AO110" s="23">
        <f t="shared" si="88"/>
        <v>1.6965569298231296E-3</v>
      </c>
      <c r="AP110" s="23">
        <f t="shared" si="88"/>
        <v>0.12786576815402184</v>
      </c>
      <c r="AQ110" s="23">
        <f t="shared" si="88"/>
        <v>4.8911107945256462E-4</v>
      </c>
      <c r="AR110" s="23">
        <f t="shared" si="88"/>
        <v>1.4237542339476896E-4</v>
      </c>
      <c r="AS110" s="23">
        <f t="shared" si="88"/>
        <v>9.6069396975577767E-5</v>
      </c>
      <c r="AT110" s="23">
        <f t="shared" si="88"/>
        <v>2.1601273471919568E-4</v>
      </c>
      <c r="AU110" s="23">
        <f t="shared" si="88"/>
        <v>2.3438164359149078E-3</v>
      </c>
      <c r="AV110" s="23">
        <f t="shared" si="88"/>
        <v>8.5643066214174056E-5</v>
      </c>
      <c r="AW110" s="23">
        <f t="shared" si="88"/>
        <v>2.5087436646364556E-4</v>
      </c>
      <c r="AX110" s="23">
        <f t="shared" si="88"/>
        <v>3.3042181727351524E-3</v>
      </c>
      <c r="AY110" s="23">
        <f t="shared" si="88"/>
        <v>1.4303424010487006E-3</v>
      </c>
      <c r="AZ110" s="23">
        <f t="shared" si="88"/>
        <v>6.245300177086144E-3</v>
      </c>
      <c r="BA110" s="23">
        <f t="shared" si="88"/>
        <v>8.6571354146037561E-4</v>
      </c>
      <c r="BB110" s="23">
        <f t="shared" si="88"/>
        <v>3.0207162775268268E-4</v>
      </c>
      <c r="BC110" s="23">
        <f t="shared" si="88"/>
        <v>0</v>
      </c>
    </row>
    <row r="111" spans="1:55" x14ac:dyDescent="0.3">
      <c r="A111" s="7">
        <v>40</v>
      </c>
      <c r="B111" s="17" t="s">
        <v>17</v>
      </c>
      <c r="C111" s="59"/>
      <c r="D111" s="23">
        <f t="shared" si="87"/>
        <v>8.4470476682940932E-5</v>
      </c>
      <c r="E111" s="23">
        <f t="shared" si="88"/>
        <v>4.8024931654332606E-5</v>
      </c>
      <c r="F111" s="23">
        <f t="shared" si="88"/>
        <v>1.0410304419251262E-4</v>
      </c>
      <c r="G111" s="23">
        <f t="shared" si="88"/>
        <v>2.4879315575052615E-6</v>
      </c>
      <c r="H111" s="23">
        <f t="shared" si="88"/>
        <v>4.5364391287835827E-5</v>
      </c>
      <c r="I111" s="23">
        <f t="shared" si="88"/>
        <v>1.1472571882876555E-4</v>
      </c>
      <c r="J111" s="23">
        <f t="shared" si="88"/>
        <v>2.4331494398950666E-4</v>
      </c>
      <c r="K111" s="23">
        <f t="shared" ca="1" si="88"/>
        <v>4.0594484965570769E-3</v>
      </c>
      <c r="L111" s="23">
        <f t="shared" si="88"/>
        <v>7.205055739090097E-4</v>
      </c>
      <c r="M111" s="23">
        <f t="shared" si="88"/>
        <v>7.8098185510945863E-3</v>
      </c>
      <c r="N111" s="23">
        <f t="shared" si="88"/>
        <v>2.1644903468413541E-3</v>
      </c>
      <c r="O111" s="23">
        <f t="shared" si="88"/>
        <v>9.6824708053921743E-4</v>
      </c>
      <c r="P111" s="23">
        <f t="shared" si="88"/>
        <v>7.3680025546106363E-3</v>
      </c>
      <c r="Q111" s="23">
        <f t="shared" si="88"/>
        <v>1.7585510800492493E-3</v>
      </c>
      <c r="R111" s="23">
        <f t="shared" si="88"/>
        <v>2.7070953721306922E-3</v>
      </c>
      <c r="S111" s="23">
        <f t="shared" si="88"/>
        <v>7.9713039268312631E-4</v>
      </c>
      <c r="T111" s="23">
        <f t="shared" si="88"/>
        <v>1.8462027729934237E-3</v>
      </c>
      <c r="U111" s="23">
        <f t="shared" si="88"/>
        <v>1.0809296219352837E-3</v>
      </c>
      <c r="V111" s="23">
        <f t="shared" si="88"/>
        <v>4.10944850543511E-4</v>
      </c>
      <c r="W111" s="23">
        <f t="shared" si="88"/>
        <v>9.0035894286698216E-4</v>
      </c>
      <c r="X111" s="23">
        <f t="shared" si="88"/>
        <v>1.3081989935795331E-3</v>
      </c>
      <c r="Y111" s="23">
        <f t="shared" si="88"/>
        <v>1.7796596202879027E-3</v>
      </c>
      <c r="Z111" s="23">
        <f t="shared" si="88"/>
        <v>1.9893882066398874E-3</v>
      </c>
      <c r="AA111" s="23">
        <f t="shared" si="88"/>
        <v>1.7298891646112164E-3</v>
      </c>
      <c r="AB111" s="23">
        <f t="shared" si="88"/>
        <v>7.6631242612708913E-4</v>
      </c>
      <c r="AC111" s="23">
        <f t="shared" si="88"/>
        <v>6.8068587661090376E-4</v>
      </c>
      <c r="AD111" s="23">
        <f t="shared" si="88"/>
        <v>1.0978887916766766E-4</v>
      </c>
      <c r="AE111" s="23">
        <f t="shared" si="88"/>
        <v>2.1132883448579158E-4</v>
      </c>
      <c r="AF111" s="23">
        <f t="shared" si="88"/>
        <v>1.6052900820563228E-3</v>
      </c>
      <c r="AG111" s="23">
        <f t="shared" si="88"/>
        <v>9.6429461389795264E-4</v>
      </c>
      <c r="AH111" s="23">
        <f t="shared" si="88"/>
        <v>8.8168910175286021E-4</v>
      </c>
      <c r="AI111" s="23">
        <f t="shared" si="88"/>
        <v>1.7110529122210986E-3</v>
      </c>
      <c r="AJ111" s="23">
        <f t="shared" si="88"/>
        <v>4.8791264634642549E-5</v>
      </c>
      <c r="AK111" s="23">
        <f t="shared" si="88"/>
        <v>2.3061926897176501E-3</v>
      </c>
      <c r="AL111" s="23">
        <f t="shared" si="88"/>
        <v>1.8526103966734057E-3</v>
      </c>
      <c r="AM111" s="23">
        <f t="shared" si="88"/>
        <v>1.1558054768512818E-3</v>
      </c>
      <c r="AN111" s="23">
        <f t="shared" si="88"/>
        <v>6.0191714853577412E-3</v>
      </c>
      <c r="AO111" s="23">
        <f t="shared" si="88"/>
        <v>4.6259699885037413E-3</v>
      </c>
      <c r="AP111" s="23">
        <f t="shared" si="88"/>
        <v>2.0450189798106345E-2</v>
      </c>
      <c r="AQ111" s="23">
        <f t="shared" si="88"/>
        <v>3.2868249268902278E-2</v>
      </c>
      <c r="AR111" s="23">
        <f t="shared" si="88"/>
        <v>1.0598269961586372E-3</v>
      </c>
      <c r="AS111" s="23">
        <f t="shared" si="88"/>
        <v>5.9762052064846489E-3</v>
      </c>
      <c r="AT111" s="23">
        <f t="shared" si="88"/>
        <v>2.0363326908097467E-3</v>
      </c>
      <c r="AU111" s="23">
        <f t="shared" si="88"/>
        <v>1.0871897124881075E-3</v>
      </c>
      <c r="AV111" s="23">
        <f t="shared" si="88"/>
        <v>1.0872915192598935E-3</v>
      </c>
      <c r="AW111" s="23">
        <f t="shared" si="88"/>
        <v>1.6614330101305207E-4</v>
      </c>
      <c r="AX111" s="23">
        <f t="shared" si="88"/>
        <v>1.316582345519924E-2</v>
      </c>
      <c r="AY111" s="23">
        <f t="shared" si="88"/>
        <v>1.061340767797162E-3</v>
      </c>
      <c r="AZ111" s="23">
        <f t="shared" si="88"/>
        <v>1.4645599093389139E-3</v>
      </c>
      <c r="BA111" s="23">
        <f t="shared" si="88"/>
        <v>2.3286227446952926E-2</v>
      </c>
      <c r="BB111" s="23">
        <f t="shared" si="88"/>
        <v>3.9838746275765368E-3</v>
      </c>
      <c r="BC111" s="23">
        <f t="shared" si="88"/>
        <v>0</v>
      </c>
    </row>
    <row r="112" spans="1:55" x14ac:dyDescent="0.3">
      <c r="A112" s="7">
        <v>41</v>
      </c>
      <c r="B112" s="17" t="s">
        <v>18</v>
      </c>
      <c r="C112" s="59"/>
      <c r="D112" s="23">
        <f t="shared" si="87"/>
        <v>9.3754416250043604E-8</v>
      </c>
      <c r="E112" s="23">
        <f t="shared" si="88"/>
        <v>3.0631093262910509E-5</v>
      </c>
      <c r="F112" s="23">
        <f t="shared" si="88"/>
        <v>3.7865740036374483E-5</v>
      </c>
      <c r="G112" s="23">
        <f t="shared" si="88"/>
        <v>1.0382584023974755E-6</v>
      </c>
      <c r="H112" s="23">
        <f t="shared" si="88"/>
        <v>1.0490640817928757E-4</v>
      </c>
      <c r="I112" s="23">
        <f t="shared" si="88"/>
        <v>4.5196661661924806E-4</v>
      </c>
      <c r="J112" s="23">
        <f t="shared" si="88"/>
        <v>4.3283456711276799E-6</v>
      </c>
      <c r="K112" s="23">
        <f t="shared" ca="1" si="88"/>
        <v>1.6337382374190857E-3</v>
      </c>
      <c r="L112" s="23">
        <f t="shared" si="88"/>
        <v>2.1234141114286915E-3</v>
      </c>
      <c r="M112" s="23">
        <f t="shared" si="88"/>
        <v>1.2905530261029942E-3</v>
      </c>
      <c r="N112" s="23">
        <f t="shared" si="88"/>
        <v>2.5099103326465318E-4</v>
      </c>
      <c r="O112" s="23">
        <f t="shared" si="88"/>
        <v>6.8163279401584826E-5</v>
      </c>
      <c r="P112" s="23">
        <f t="shared" si="88"/>
        <v>1.7565950181058361E-4</v>
      </c>
      <c r="Q112" s="23">
        <f t="shared" si="88"/>
        <v>1.2543590110058501E-4</v>
      </c>
      <c r="R112" s="23">
        <f t="shared" si="88"/>
        <v>3.5536325724660616E-4</v>
      </c>
      <c r="S112" s="23">
        <f t="shared" si="88"/>
        <v>7.8423294525468593E-5</v>
      </c>
      <c r="T112" s="23">
        <f t="shared" ref="E112:BC117" si="89">T44/T$64</f>
        <v>1.7975160884659122E-4</v>
      </c>
      <c r="U112" s="23">
        <f t="shared" si="89"/>
        <v>2.557854109178513E-4</v>
      </c>
      <c r="V112" s="23">
        <f t="shared" si="89"/>
        <v>1.4007371266268131E-4</v>
      </c>
      <c r="W112" s="23">
        <f t="shared" si="89"/>
        <v>7.1924374817609565E-5</v>
      </c>
      <c r="X112" s="23">
        <f t="shared" si="89"/>
        <v>1.0821702678328651E-4</v>
      </c>
      <c r="Y112" s="23">
        <f t="shared" si="89"/>
        <v>3.3693889237142215E-4</v>
      </c>
      <c r="Z112" s="23">
        <f t="shared" si="89"/>
        <v>2.9924996319611729E-4</v>
      </c>
      <c r="AA112" s="23">
        <f t="shared" si="89"/>
        <v>9.178539163839503E-5</v>
      </c>
      <c r="AB112" s="23">
        <f t="shared" si="89"/>
        <v>6.1765789432447274E-4</v>
      </c>
      <c r="AC112" s="23">
        <f t="shared" si="89"/>
        <v>2.6130349286022312E-4</v>
      </c>
      <c r="AD112" s="23">
        <f t="shared" si="89"/>
        <v>1.2894523576102391E-3</v>
      </c>
      <c r="AE112" s="23">
        <f t="shared" si="89"/>
        <v>4.452350501542726E-4</v>
      </c>
      <c r="AF112" s="23">
        <f t="shared" si="89"/>
        <v>2.841665147768902E-4</v>
      </c>
      <c r="AG112" s="23">
        <f t="shared" si="89"/>
        <v>2.9780467411188197E-4</v>
      </c>
      <c r="AH112" s="23">
        <f t="shared" si="89"/>
        <v>7.1391255897423856E-4</v>
      </c>
      <c r="AI112" s="23">
        <f t="shared" si="89"/>
        <v>8.2978635958275376E-4</v>
      </c>
      <c r="AJ112" s="23">
        <f t="shared" si="89"/>
        <v>8.8052330786180138E-6</v>
      </c>
      <c r="AK112" s="23">
        <f t="shared" si="89"/>
        <v>1.054612790965149E-3</v>
      </c>
      <c r="AL112" s="23">
        <f t="shared" si="89"/>
        <v>1.3802838193607634E-3</v>
      </c>
      <c r="AM112" s="23">
        <f t="shared" si="89"/>
        <v>6.8406292799223188E-3</v>
      </c>
      <c r="AN112" s="23">
        <f t="shared" si="89"/>
        <v>1.9148882610810283E-3</v>
      </c>
      <c r="AO112" s="23">
        <f t="shared" si="89"/>
        <v>1.7566011849961576E-2</v>
      </c>
      <c r="AP112" s="23">
        <f t="shared" si="89"/>
        <v>1.1277549160478629E-3</v>
      </c>
      <c r="AQ112" s="23">
        <f t="shared" si="89"/>
        <v>2.4474219716911277E-3</v>
      </c>
      <c r="AR112" s="23">
        <f t="shared" si="89"/>
        <v>0.30640177939702506</v>
      </c>
      <c r="AS112" s="23">
        <f t="shared" si="89"/>
        <v>1.8629537308086843E-3</v>
      </c>
      <c r="AT112" s="23">
        <f t="shared" si="89"/>
        <v>1.2610043909366162E-2</v>
      </c>
      <c r="AU112" s="23">
        <f t="shared" si="89"/>
        <v>7.5051923437998271E-3</v>
      </c>
      <c r="AV112" s="23">
        <f t="shared" si="89"/>
        <v>7.7572087118004049E-3</v>
      </c>
      <c r="AW112" s="23">
        <f t="shared" si="89"/>
        <v>4.5940751110145852E-4</v>
      </c>
      <c r="AX112" s="23">
        <f t="shared" si="89"/>
        <v>1.08009748027725E-3</v>
      </c>
      <c r="AY112" s="23">
        <f t="shared" si="89"/>
        <v>4.3223353877185712E-2</v>
      </c>
      <c r="AZ112" s="23">
        <f t="shared" si="89"/>
        <v>4.4880709264588287E-2</v>
      </c>
      <c r="BA112" s="23">
        <f t="shared" si="89"/>
        <v>5.3195496325287423E-4</v>
      </c>
      <c r="BB112" s="23">
        <f t="shared" si="89"/>
        <v>2.6402501046938432E-3</v>
      </c>
      <c r="BC112" s="23">
        <f t="shared" si="89"/>
        <v>0</v>
      </c>
    </row>
    <row r="113" spans="1:55" x14ac:dyDescent="0.3">
      <c r="A113" s="7">
        <v>42</v>
      </c>
      <c r="B113" s="17" t="s">
        <v>19</v>
      </c>
      <c r="C113" s="59"/>
      <c r="D113" s="23">
        <f t="shared" si="87"/>
        <v>3.0359383327765055E-4</v>
      </c>
      <c r="E113" s="23">
        <f t="shared" si="89"/>
        <v>7.3699649236408393E-4</v>
      </c>
      <c r="F113" s="23">
        <f t="shared" si="89"/>
        <v>1.1879994548827853E-2</v>
      </c>
      <c r="G113" s="23">
        <f t="shared" si="89"/>
        <v>8.3086025917579432E-4</v>
      </c>
      <c r="H113" s="23">
        <f t="shared" si="89"/>
        <v>1.0944204517932413E-3</v>
      </c>
      <c r="I113" s="23">
        <f t="shared" si="89"/>
        <v>6.8255629432876219E-3</v>
      </c>
      <c r="J113" s="23">
        <f t="shared" si="89"/>
        <v>1.5677893056923811E-3</v>
      </c>
      <c r="K113" s="23">
        <f t="shared" ca="1" si="89"/>
        <v>9.1065018954641502E-3</v>
      </c>
      <c r="L113" s="23">
        <f t="shared" si="89"/>
        <v>4.326783184536308E-3</v>
      </c>
      <c r="M113" s="23">
        <f t="shared" si="89"/>
        <v>5.4907745915428689E-3</v>
      </c>
      <c r="N113" s="23">
        <f t="shared" si="89"/>
        <v>1.8886967853177512E-2</v>
      </c>
      <c r="O113" s="23">
        <f t="shared" si="89"/>
        <v>2.6904361957090965E-3</v>
      </c>
      <c r="P113" s="23">
        <f t="shared" si="89"/>
        <v>2.2711220836415955E-2</v>
      </c>
      <c r="Q113" s="23">
        <f t="shared" si="89"/>
        <v>1.6586320685084723E-2</v>
      </c>
      <c r="R113" s="23">
        <f t="shared" si="89"/>
        <v>2.4400438263972035E-2</v>
      </c>
      <c r="S113" s="23">
        <f t="shared" si="89"/>
        <v>1.5390180011156114E-3</v>
      </c>
      <c r="T113" s="23">
        <f t="shared" si="89"/>
        <v>6.269559418648242E-3</v>
      </c>
      <c r="U113" s="23">
        <f t="shared" si="89"/>
        <v>9.8270621690792832E-4</v>
      </c>
      <c r="V113" s="23">
        <f t="shared" si="89"/>
        <v>7.0189914181181152E-3</v>
      </c>
      <c r="W113" s="23">
        <f t="shared" si="89"/>
        <v>3.998557990420498E-3</v>
      </c>
      <c r="X113" s="23">
        <f t="shared" si="89"/>
        <v>3.0646307938359155E-3</v>
      </c>
      <c r="Y113" s="23">
        <f t="shared" si="89"/>
        <v>5.2364555251543953E-4</v>
      </c>
      <c r="Z113" s="23">
        <f t="shared" si="89"/>
        <v>3.41009536234587E-3</v>
      </c>
      <c r="AA113" s="23">
        <f t="shared" si="89"/>
        <v>7.0845586229382985E-3</v>
      </c>
      <c r="AB113" s="23">
        <f t="shared" si="89"/>
        <v>4.3212263914462233E-4</v>
      </c>
      <c r="AC113" s="23">
        <f t="shared" si="89"/>
        <v>1.9998373081146345E-3</v>
      </c>
      <c r="AD113" s="23">
        <f t="shared" si="89"/>
        <v>6.998445775721256E-5</v>
      </c>
      <c r="AE113" s="23">
        <f t="shared" si="89"/>
        <v>1.8923512324112189E-5</v>
      </c>
      <c r="AF113" s="23">
        <f t="shared" si="89"/>
        <v>5.4383601852738374E-4</v>
      </c>
      <c r="AG113" s="23">
        <f t="shared" si="89"/>
        <v>2.1346840360223098E-4</v>
      </c>
      <c r="AH113" s="23">
        <f t="shared" si="89"/>
        <v>1.2481691913538435E-3</v>
      </c>
      <c r="AI113" s="23">
        <f t="shared" si="89"/>
        <v>2.3803922681897736E-3</v>
      </c>
      <c r="AJ113" s="23">
        <f t="shared" si="89"/>
        <v>1.1054083049421033E-4</v>
      </c>
      <c r="AK113" s="23">
        <f t="shared" si="89"/>
        <v>7.64516667167902E-4</v>
      </c>
      <c r="AL113" s="23">
        <f t="shared" si="89"/>
        <v>1.0985564392544645E-3</v>
      </c>
      <c r="AM113" s="23">
        <f t="shared" si="89"/>
        <v>3.4960398263755535E-2</v>
      </c>
      <c r="AN113" s="23">
        <f t="shared" si="89"/>
        <v>1.814729818229063E-2</v>
      </c>
      <c r="AO113" s="23">
        <f t="shared" si="89"/>
        <v>2.1429109636719013E-2</v>
      </c>
      <c r="AP113" s="23">
        <f t="shared" si="89"/>
        <v>1.532972716742172E-2</v>
      </c>
      <c r="AQ113" s="23">
        <f t="shared" si="89"/>
        <v>1.3953991052582792E-3</v>
      </c>
      <c r="AR113" s="23">
        <f t="shared" si="89"/>
        <v>4.6971160755315943E-3</v>
      </c>
      <c r="AS113" s="23">
        <f t="shared" si="89"/>
        <v>8.2002074102172029E-2</v>
      </c>
      <c r="AT113" s="23">
        <f t="shared" si="89"/>
        <v>6.6713621468887915E-2</v>
      </c>
      <c r="AU113" s="23">
        <f t="shared" si="89"/>
        <v>8.5911289401909938E-2</v>
      </c>
      <c r="AV113" s="23">
        <f t="shared" si="89"/>
        <v>6.4760107318974303E-2</v>
      </c>
      <c r="AW113" s="23">
        <f t="shared" si="89"/>
        <v>9.9813756604154509E-4</v>
      </c>
      <c r="AX113" s="23">
        <f t="shared" si="89"/>
        <v>5.0162559350445911E-3</v>
      </c>
      <c r="AY113" s="23">
        <f t="shared" si="89"/>
        <v>2.0881232241082869E-2</v>
      </c>
      <c r="AZ113" s="23">
        <f t="shared" si="89"/>
        <v>1.7712237451988209E-2</v>
      </c>
      <c r="BA113" s="23">
        <f t="shared" si="89"/>
        <v>6.3108104862407231E-3</v>
      </c>
      <c r="BB113" s="23">
        <f t="shared" si="89"/>
        <v>7.1299494960090236E-4</v>
      </c>
      <c r="BC113" s="23">
        <f t="shared" si="89"/>
        <v>0</v>
      </c>
    </row>
    <row r="114" spans="1:55" x14ac:dyDescent="0.3">
      <c r="A114" s="7">
        <v>43</v>
      </c>
      <c r="B114" s="17" t="s">
        <v>20</v>
      </c>
      <c r="C114" s="59"/>
      <c r="D114" s="23">
        <f t="shared" si="87"/>
        <v>3.8028818353531196E-5</v>
      </c>
      <c r="E114" s="23">
        <f t="shared" si="89"/>
        <v>7.8820135734759554E-5</v>
      </c>
      <c r="F114" s="23">
        <f t="shared" si="89"/>
        <v>2.3521335866458979E-4</v>
      </c>
      <c r="G114" s="23">
        <f t="shared" si="89"/>
        <v>6.011788352458791E-7</v>
      </c>
      <c r="H114" s="23">
        <f t="shared" si="89"/>
        <v>2.7141229348613861E-4</v>
      </c>
      <c r="I114" s="23">
        <f t="shared" si="89"/>
        <v>5.028163291182613E-4</v>
      </c>
      <c r="J114" s="23">
        <f t="shared" si="89"/>
        <v>0</v>
      </c>
      <c r="K114" s="23">
        <f t="shared" ca="1" si="89"/>
        <v>1.3291111481630204E-4</v>
      </c>
      <c r="L114" s="23">
        <f t="shared" si="89"/>
        <v>1.0178082566216482E-3</v>
      </c>
      <c r="M114" s="23">
        <f t="shared" si="89"/>
        <v>9.223861098968187E-5</v>
      </c>
      <c r="N114" s="23">
        <f t="shared" si="89"/>
        <v>1.4274945114236151E-5</v>
      </c>
      <c r="O114" s="23">
        <f t="shared" si="89"/>
        <v>1.7578098128725692E-5</v>
      </c>
      <c r="P114" s="23">
        <f t="shared" si="89"/>
        <v>1.2088067702461889E-3</v>
      </c>
      <c r="Q114" s="23">
        <f t="shared" si="89"/>
        <v>2.958801016434681E-5</v>
      </c>
      <c r="R114" s="23">
        <f t="shared" si="89"/>
        <v>1.6009990366649201E-3</v>
      </c>
      <c r="S114" s="23">
        <f t="shared" si="89"/>
        <v>2.3510365103072601E-4</v>
      </c>
      <c r="T114" s="23">
        <f t="shared" si="89"/>
        <v>2.6132624653686307E-4</v>
      </c>
      <c r="U114" s="23">
        <f t="shared" si="89"/>
        <v>3.0580470837247506E-4</v>
      </c>
      <c r="V114" s="23">
        <f t="shared" si="89"/>
        <v>2.0114682955583242E-4</v>
      </c>
      <c r="W114" s="23">
        <f t="shared" si="89"/>
        <v>5.2677541660926764E-4</v>
      </c>
      <c r="X114" s="23">
        <f t="shared" si="89"/>
        <v>4.1936097414266873E-4</v>
      </c>
      <c r="Y114" s="23">
        <f t="shared" si="89"/>
        <v>1.101471864969302E-4</v>
      </c>
      <c r="Z114" s="23">
        <f t="shared" si="89"/>
        <v>1.3814618140492289E-4</v>
      </c>
      <c r="AA114" s="23">
        <f t="shared" si="89"/>
        <v>3.3414853715265238E-5</v>
      </c>
      <c r="AB114" s="23">
        <f t="shared" si="89"/>
        <v>7.9139302762309049E-4</v>
      </c>
      <c r="AC114" s="23">
        <f t="shared" si="89"/>
        <v>4.297839982837844E-4</v>
      </c>
      <c r="AD114" s="23">
        <f t="shared" si="89"/>
        <v>9.8917926142497337E-6</v>
      </c>
      <c r="AE114" s="23">
        <f t="shared" si="89"/>
        <v>3.7835184502862815E-6</v>
      </c>
      <c r="AF114" s="23">
        <f t="shared" si="89"/>
        <v>1.4756956714956517E-4</v>
      </c>
      <c r="AG114" s="23">
        <f t="shared" si="89"/>
        <v>1.347707588348245E-4</v>
      </c>
      <c r="AH114" s="23">
        <f t="shared" si="89"/>
        <v>5.3279778418436514E-3</v>
      </c>
      <c r="AI114" s="23">
        <f t="shared" si="89"/>
        <v>4.0002224824239353E-4</v>
      </c>
      <c r="AJ114" s="23">
        <f t="shared" si="89"/>
        <v>1.8551099661952275E-4</v>
      </c>
      <c r="AK114" s="23">
        <f t="shared" si="89"/>
        <v>3.3984211638546933E-4</v>
      </c>
      <c r="AL114" s="23">
        <f t="shared" si="89"/>
        <v>3.8870537447708328E-3</v>
      </c>
      <c r="AM114" s="23">
        <f t="shared" si="89"/>
        <v>8.713831259646811E-3</v>
      </c>
      <c r="AN114" s="23">
        <f t="shared" si="89"/>
        <v>1.9269969927208483E-3</v>
      </c>
      <c r="AO114" s="23">
        <f t="shared" si="89"/>
        <v>4.2657553387836621E-3</v>
      </c>
      <c r="AP114" s="23">
        <f t="shared" si="89"/>
        <v>1.0685811599668168E-3</v>
      </c>
      <c r="AQ114" s="23">
        <f t="shared" si="89"/>
        <v>2.0788896496087297E-4</v>
      </c>
      <c r="AR114" s="23">
        <f t="shared" si="89"/>
        <v>7.4255352449323114E-4</v>
      </c>
      <c r="AS114" s="23">
        <f t="shared" si="89"/>
        <v>2.7361228615289095E-3</v>
      </c>
      <c r="AT114" s="23">
        <f t="shared" si="89"/>
        <v>0.14219352736667495</v>
      </c>
      <c r="AU114" s="23">
        <f t="shared" si="89"/>
        <v>1.1347273140520277E-2</v>
      </c>
      <c r="AV114" s="23">
        <f t="shared" si="89"/>
        <v>1.0025928731594512E-2</v>
      </c>
      <c r="AW114" s="23">
        <f t="shared" si="89"/>
        <v>1.9500007726944916E-4</v>
      </c>
      <c r="AX114" s="23">
        <f t="shared" si="89"/>
        <v>4.3133797308396801E-4</v>
      </c>
      <c r="AY114" s="23">
        <f t="shared" si="89"/>
        <v>6.4142861034760881E-4</v>
      </c>
      <c r="AZ114" s="23">
        <f t="shared" si="89"/>
        <v>1.3522369671263269E-3</v>
      </c>
      <c r="BA114" s="23">
        <f t="shared" si="89"/>
        <v>8.8729974108206326E-4</v>
      </c>
      <c r="BB114" s="23">
        <f t="shared" si="89"/>
        <v>4.2455745203021279E-5</v>
      </c>
      <c r="BC114" s="23">
        <f t="shared" si="89"/>
        <v>0</v>
      </c>
    </row>
    <row r="115" spans="1:55" x14ac:dyDescent="0.3">
      <c r="A115" s="7">
        <v>44</v>
      </c>
      <c r="B115" s="17" t="s">
        <v>21</v>
      </c>
      <c r="C115" s="59"/>
      <c r="D115" s="23">
        <f t="shared" si="87"/>
        <v>4.3601012134950832E-5</v>
      </c>
      <c r="E115" s="23">
        <f t="shared" si="89"/>
        <v>5.204705879982203E-4</v>
      </c>
      <c r="F115" s="23">
        <f t="shared" si="89"/>
        <v>2.0705917149783154E-3</v>
      </c>
      <c r="G115" s="23">
        <f t="shared" si="89"/>
        <v>1.6357663914566011E-4</v>
      </c>
      <c r="H115" s="23">
        <f t="shared" si="89"/>
        <v>3.2529930271108442E-4</v>
      </c>
      <c r="I115" s="23">
        <f t="shared" si="89"/>
        <v>8.7321254347473543E-4</v>
      </c>
      <c r="J115" s="23">
        <f t="shared" si="89"/>
        <v>0</v>
      </c>
      <c r="K115" s="23">
        <f t="shared" ca="1" si="89"/>
        <v>7.9525645474250715E-4</v>
      </c>
      <c r="L115" s="23">
        <f t="shared" si="89"/>
        <v>1.2737889173912889E-3</v>
      </c>
      <c r="M115" s="23">
        <f t="shared" si="89"/>
        <v>8.5237646221099497E-5</v>
      </c>
      <c r="N115" s="23">
        <f t="shared" si="89"/>
        <v>2.4705989567252399E-4</v>
      </c>
      <c r="O115" s="23">
        <f t="shared" si="89"/>
        <v>2.9741875104258677E-4</v>
      </c>
      <c r="P115" s="23">
        <f t="shared" si="89"/>
        <v>3.2794795833770833E-3</v>
      </c>
      <c r="Q115" s="23">
        <f t="shared" si="89"/>
        <v>1.1300126623156913E-3</v>
      </c>
      <c r="R115" s="23">
        <f t="shared" si="89"/>
        <v>6.1155503301681237E-3</v>
      </c>
      <c r="S115" s="23">
        <f t="shared" si="89"/>
        <v>1.9471257698728059E-4</v>
      </c>
      <c r="T115" s="23">
        <f t="shared" si="89"/>
        <v>1.1614332249922639E-3</v>
      </c>
      <c r="U115" s="23">
        <f t="shared" si="89"/>
        <v>1.8500887271802678E-3</v>
      </c>
      <c r="V115" s="23">
        <f t="shared" si="89"/>
        <v>1.1832076983402419E-3</v>
      </c>
      <c r="W115" s="23">
        <f t="shared" si="89"/>
        <v>5.5403520924593192E-4</v>
      </c>
      <c r="X115" s="23">
        <f t="shared" si="89"/>
        <v>6.2386255602106826E-4</v>
      </c>
      <c r="Y115" s="23">
        <f t="shared" si="89"/>
        <v>4.4102607133267974E-4</v>
      </c>
      <c r="Z115" s="23">
        <f t="shared" si="89"/>
        <v>1.1010555474753427E-3</v>
      </c>
      <c r="AA115" s="23">
        <f t="shared" si="89"/>
        <v>4.0430359713144629E-4</v>
      </c>
      <c r="AB115" s="23">
        <f t="shared" si="89"/>
        <v>2.5165498652110962E-4</v>
      </c>
      <c r="AC115" s="23">
        <f t="shared" si="89"/>
        <v>9.3007480496900955E-4</v>
      </c>
      <c r="AD115" s="23">
        <f t="shared" si="89"/>
        <v>0</v>
      </c>
      <c r="AE115" s="23">
        <f t="shared" si="89"/>
        <v>1.6872207140222036E-6</v>
      </c>
      <c r="AF115" s="23">
        <f t="shared" si="89"/>
        <v>2.4705306832362362E-4</v>
      </c>
      <c r="AG115" s="23">
        <f t="shared" si="89"/>
        <v>1.688835446206275E-4</v>
      </c>
      <c r="AH115" s="23">
        <f t="shared" si="89"/>
        <v>2.0015889954214175E-3</v>
      </c>
      <c r="AI115" s="23">
        <f t="shared" si="89"/>
        <v>3.0506588457052315E-4</v>
      </c>
      <c r="AJ115" s="23">
        <f t="shared" si="89"/>
        <v>1.9693922010633478E-4</v>
      </c>
      <c r="AK115" s="23">
        <f t="shared" si="89"/>
        <v>2.1668901175514771E-3</v>
      </c>
      <c r="AL115" s="23">
        <f t="shared" si="89"/>
        <v>3.3297776980434493E-3</v>
      </c>
      <c r="AM115" s="23">
        <f t="shared" si="89"/>
        <v>3.7101718128392243E-3</v>
      </c>
      <c r="AN115" s="23">
        <f t="shared" si="89"/>
        <v>3.4672612151813139E-3</v>
      </c>
      <c r="AO115" s="23">
        <f t="shared" si="89"/>
        <v>3.8516226162521251E-3</v>
      </c>
      <c r="AP115" s="23">
        <f t="shared" si="89"/>
        <v>1.8951582483348872E-3</v>
      </c>
      <c r="AQ115" s="23">
        <f t="shared" si="89"/>
        <v>6.1548539192838008E-4</v>
      </c>
      <c r="AR115" s="23">
        <f t="shared" si="89"/>
        <v>7.6365367454817674E-4</v>
      </c>
      <c r="AS115" s="23">
        <f t="shared" si="89"/>
        <v>4.6097903469929239E-3</v>
      </c>
      <c r="AT115" s="23">
        <f t="shared" si="89"/>
        <v>2.0621337008418415E-2</v>
      </c>
      <c r="AU115" s="23">
        <f t="shared" si="89"/>
        <v>0.17401095879177139</v>
      </c>
      <c r="AV115" s="23">
        <f t="shared" si="89"/>
        <v>2.8677768432646241E-2</v>
      </c>
      <c r="AW115" s="23">
        <f t="shared" si="89"/>
        <v>3.3431982972537263E-4</v>
      </c>
      <c r="AX115" s="23">
        <f t="shared" si="89"/>
        <v>9.041918060493635E-5</v>
      </c>
      <c r="AY115" s="23">
        <f t="shared" si="89"/>
        <v>2.5805434915296899E-5</v>
      </c>
      <c r="AZ115" s="23">
        <f t="shared" si="89"/>
        <v>2.0863840443484209E-3</v>
      </c>
      <c r="BA115" s="23">
        <f t="shared" si="89"/>
        <v>7.5293753028491295E-4</v>
      </c>
      <c r="BB115" s="23">
        <f t="shared" si="89"/>
        <v>3.566347844969729E-4</v>
      </c>
      <c r="BC115" s="23">
        <f t="shared" si="89"/>
        <v>1.935123866503962E-2</v>
      </c>
    </row>
    <row r="116" spans="1:55" x14ac:dyDescent="0.3">
      <c r="A116" s="7">
        <v>45</v>
      </c>
      <c r="B116" s="17" t="s">
        <v>22</v>
      </c>
      <c r="C116" s="59"/>
      <c r="D116" s="23">
        <f t="shared" si="87"/>
        <v>4.0835538400368089E-5</v>
      </c>
      <c r="E116" s="23">
        <f t="shared" si="89"/>
        <v>2.9392896227402207E-4</v>
      </c>
      <c r="F116" s="23">
        <f t="shared" si="89"/>
        <v>3.6543516579661922E-4</v>
      </c>
      <c r="G116" s="23">
        <f t="shared" si="89"/>
        <v>2.8869416499022836E-5</v>
      </c>
      <c r="H116" s="23">
        <f t="shared" si="89"/>
        <v>2.6975990826727308E-4</v>
      </c>
      <c r="I116" s="23">
        <f t="shared" si="89"/>
        <v>1.5410979570359813E-4</v>
      </c>
      <c r="J116" s="23">
        <f t="shared" si="89"/>
        <v>0</v>
      </c>
      <c r="K116" s="23">
        <f t="shared" ca="1" si="89"/>
        <v>1.4023079197448518E-4</v>
      </c>
      <c r="L116" s="23">
        <f t="shared" si="89"/>
        <v>2.2480976817908953E-4</v>
      </c>
      <c r="M116" s="23">
        <f t="shared" si="89"/>
        <v>1.5040579855594774E-5</v>
      </c>
      <c r="N116" s="23">
        <f t="shared" si="89"/>
        <v>1.9137506413309338E-5</v>
      </c>
      <c r="O116" s="23">
        <f t="shared" si="89"/>
        <v>5.2488663311990156E-5</v>
      </c>
      <c r="P116" s="23">
        <f t="shared" si="89"/>
        <v>5.7854636942100137E-4</v>
      </c>
      <c r="Q116" s="23">
        <f t="shared" si="89"/>
        <v>6.7071814410111366E-5</v>
      </c>
      <c r="R116" s="23">
        <f t="shared" si="89"/>
        <v>1.0520687148452413E-3</v>
      </c>
      <c r="S116" s="23">
        <f t="shared" si="89"/>
        <v>2.1621221519897425E-4</v>
      </c>
      <c r="T116" s="23">
        <f t="shared" si="89"/>
        <v>5.8419444768639751E-4</v>
      </c>
      <c r="U116" s="23">
        <f t="shared" si="89"/>
        <v>3.2648150116122146E-4</v>
      </c>
      <c r="V116" s="23">
        <f t="shared" si="89"/>
        <v>2.0881682632336893E-4</v>
      </c>
      <c r="W116" s="23">
        <f t="shared" si="89"/>
        <v>9.7780768601146313E-5</v>
      </c>
      <c r="X116" s="23">
        <f t="shared" si="89"/>
        <v>1.1010438189914776E-4</v>
      </c>
      <c r="Y116" s="23">
        <f t="shared" si="89"/>
        <v>2.5934530806500966E-5</v>
      </c>
      <c r="Z116" s="23">
        <f t="shared" si="89"/>
        <v>1.94268905158665E-4</v>
      </c>
      <c r="AA116" s="23">
        <f t="shared" si="89"/>
        <v>7.0427486598664135E-5</v>
      </c>
      <c r="AB116" s="23">
        <f t="shared" si="89"/>
        <v>4.441461745945644E-5</v>
      </c>
      <c r="AC116" s="23">
        <f t="shared" si="89"/>
        <v>5.1777022160317133E-4</v>
      </c>
      <c r="AD116" s="23">
        <f t="shared" si="89"/>
        <v>0</v>
      </c>
      <c r="AE116" s="23">
        <f t="shared" si="89"/>
        <v>1.8895687982512527E-5</v>
      </c>
      <c r="AF116" s="23">
        <f t="shared" si="89"/>
        <v>5.6727671464033597E-4</v>
      </c>
      <c r="AG116" s="23">
        <f t="shared" si="89"/>
        <v>1.110266281462685E-4</v>
      </c>
      <c r="AH116" s="23">
        <f t="shared" si="89"/>
        <v>2.183350788998218E-3</v>
      </c>
      <c r="AI116" s="23">
        <f t="shared" si="89"/>
        <v>1.2075024813636015E-4</v>
      </c>
      <c r="AJ116" s="23">
        <f t="shared" si="89"/>
        <v>2.4050271913575726E-4</v>
      </c>
      <c r="AK116" s="23">
        <f t="shared" si="89"/>
        <v>3.82430780259347E-4</v>
      </c>
      <c r="AL116" s="23">
        <f t="shared" si="89"/>
        <v>5.8628777248283291E-4</v>
      </c>
      <c r="AM116" s="23">
        <f t="shared" si="89"/>
        <v>6.5580185363662072E-4</v>
      </c>
      <c r="AN116" s="23">
        <f t="shared" si="89"/>
        <v>5.8142300946977519E-4</v>
      </c>
      <c r="AO116" s="23">
        <f t="shared" si="89"/>
        <v>6.7718555385284874E-4</v>
      </c>
      <c r="AP116" s="23">
        <f t="shared" si="89"/>
        <v>3.3430693104808014E-4</v>
      </c>
      <c r="AQ116" s="23">
        <f t="shared" si="89"/>
        <v>1.0862600598330066E-4</v>
      </c>
      <c r="AR116" s="23">
        <f t="shared" si="89"/>
        <v>1.174230379748507E-3</v>
      </c>
      <c r="AS116" s="23">
        <f t="shared" si="89"/>
        <v>2.6692897073012556E-4</v>
      </c>
      <c r="AT116" s="23">
        <f t="shared" si="89"/>
        <v>7.2848953683884625E-3</v>
      </c>
      <c r="AU116" s="23">
        <f t="shared" si="89"/>
        <v>0</v>
      </c>
      <c r="AV116" s="23">
        <f t="shared" si="89"/>
        <v>0.14582785110166896</v>
      </c>
      <c r="AW116" s="23">
        <f t="shared" si="89"/>
        <v>2.8898758304288913E-4</v>
      </c>
      <c r="AX116" s="23">
        <f t="shared" si="89"/>
        <v>1.9420078186961973E-4</v>
      </c>
      <c r="AY116" s="23">
        <f t="shared" si="89"/>
        <v>4.5389123570563816E-6</v>
      </c>
      <c r="AZ116" s="23">
        <f t="shared" si="89"/>
        <v>2.7022439888637793E-4</v>
      </c>
      <c r="BA116" s="23">
        <f t="shared" si="89"/>
        <v>1.2843898323856035E-4</v>
      </c>
      <c r="BB116" s="23">
        <f t="shared" si="89"/>
        <v>2.4486593041277599E-4</v>
      </c>
      <c r="BC116" s="23">
        <f t="shared" si="89"/>
        <v>0</v>
      </c>
    </row>
    <row r="117" spans="1:55" x14ac:dyDescent="0.3">
      <c r="A117" s="7">
        <v>46</v>
      </c>
      <c r="B117" s="17" t="s">
        <v>23</v>
      </c>
      <c r="C117" s="59"/>
      <c r="D117" s="23">
        <f t="shared" si="87"/>
        <v>4.0992921939959006E-7</v>
      </c>
      <c r="E117" s="23">
        <f t="shared" si="89"/>
        <v>1.2880790909720152E-6</v>
      </c>
      <c r="F117" s="23">
        <f t="shared" si="89"/>
        <v>2.4316202675520563E-6</v>
      </c>
      <c r="G117" s="23">
        <f t="shared" si="89"/>
        <v>0</v>
      </c>
      <c r="H117" s="23">
        <f t="shared" si="89"/>
        <v>5.7352205412081364E-7</v>
      </c>
      <c r="I117" s="23">
        <f t="shared" si="89"/>
        <v>0</v>
      </c>
      <c r="J117" s="23">
        <f t="shared" si="89"/>
        <v>1.1571376567285936E-5</v>
      </c>
      <c r="K117" s="23">
        <f t="shared" ca="1" si="89"/>
        <v>1.2569296637262534E-4</v>
      </c>
      <c r="L117" s="23">
        <f t="shared" si="89"/>
        <v>1.5819851906690001E-3</v>
      </c>
      <c r="M117" s="23">
        <f t="shared" si="89"/>
        <v>1.0413277281397917E-5</v>
      </c>
      <c r="N117" s="23">
        <f t="shared" si="89"/>
        <v>2.2452595735579263E-3</v>
      </c>
      <c r="O117" s="23">
        <f t="shared" si="89"/>
        <v>5.600849182047519E-4</v>
      </c>
      <c r="P117" s="23">
        <f t="shared" si="89"/>
        <v>4.5886044235877079E-3</v>
      </c>
      <c r="Q117" s="23">
        <f t="shared" si="89"/>
        <v>8.1724217793839094E-4</v>
      </c>
      <c r="R117" s="23">
        <f t="shared" si="89"/>
        <v>2.9615032112049406E-3</v>
      </c>
      <c r="S117" s="23">
        <f t="shared" si="89"/>
        <v>1.0087444233334224E-3</v>
      </c>
      <c r="T117" s="23">
        <f t="shared" ref="E117:BC122" si="90">T49/T$64</f>
        <v>1.3118381015936014E-3</v>
      </c>
      <c r="U117" s="23">
        <f t="shared" si="90"/>
        <v>1.1732520560196072E-3</v>
      </c>
      <c r="V117" s="23">
        <f t="shared" si="90"/>
        <v>1.9592289530862192E-3</v>
      </c>
      <c r="W117" s="23">
        <f t="shared" si="90"/>
        <v>7.0922534568820187E-4</v>
      </c>
      <c r="X117" s="23">
        <f t="shared" si="90"/>
        <v>7.6358262357915897E-4</v>
      </c>
      <c r="Y117" s="23">
        <f t="shared" si="90"/>
        <v>2.0626612527145495E-4</v>
      </c>
      <c r="Z117" s="23">
        <f t="shared" si="90"/>
        <v>7.9696531400562983E-4</v>
      </c>
      <c r="AA117" s="23">
        <f t="shared" si="90"/>
        <v>7.1675770447837185E-4</v>
      </c>
      <c r="AB117" s="23">
        <f t="shared" si="90"/>
        <v>5.3608280084522435E-4</v>
      </c>
      <c r="AC117" s="23">
        <f t="shared" si="90"/>
        <v>1.4013483667959918E-3</v>
      </c>
      <c r="AD117" s="23">
        <f t="shared" si="90"/>
        <v>0</v>
      </c>
      <c r="AE117" s="23">
        <f t="shared" si="90"/>
        <v>3.7539003266643414E-4</v>
      </c>
      <c r="AF117" s="23">
        <f t="shared" si="90"/>
        <v>2.49699789960681E-4</v>
      </c>
      <c r="AG117" s="23">
        <f t="shared" si="90"/>
        <v>8.7028055698304781E-5</v>
      </c>
      <c r="AH117" s="23">
        <f t="shared" si="90"/>
        <v>4.1430053816356926E-3</v>
      </c>
      <c r="AI117" s="23">
        <f t="shared" si="90"/>
        <v>1.0933648291976306E-3</v>
      </c>
      <c r="AJ117" s="23">
        <f t="shared" si="90"/>
        <v>3.1111580674968071E-5</v>
      </c>
      <c r="AK117" s="23">
        <f t="shared" si="90"/>
        <v>3.9593320364297613E-4</v>
      </c>
      <c r="AL117" s="23">
        <f t="shared" si="90"/>
        <v>1.5601251550167077E-3</v>
      </c>
      <c r="AM117" s="23">
        <f t="shared" si="90"/>
        <v>2.3550895296342732E-4</v>
      </c>
      <c r="AN117" s="23">
        <f t="shared" si="90"/>
        <v>5.1788252634084306E-5</v>
      </c>
      <c r="AO117" s="23">
        <f t="shared" si="90"/>
        <v>7.3453632403950865E-5</v>
      </c>
      <c r="AP117" s="23">
        <f t="shared" si="90"/>
        <v>4.7998821803413896E-6</v>
      </c>
      <c r="AQ117" s="23">
        <f t="shared" si="90"/>
        <v>2.3132645254279242E-4</v>
      </c>
      <c r="AR117" s="23">
        <f t="shared" si="90"/>
        <v>7.3031509038014178E-4</v>
      </c>
      <c r="AS117" s="23">
        <f t="shared" si="90"/>
        <v>1.0406242112588346E-3</v>
      </c>
      <c r="AT117" s="23">
        <f t="shared" si="90"/>
        <v>6.6431745470463396E-5</v>
      </c>
      <c r="AU117" s="23">
        <f t="shared" si="90"/>
        <v>1.3530242485500512E-3</v>
      </c>
      <c r="AV117" s="23">
        <f t="shared" si="90"/>
        <v>1.3531604461839502E-3</v>
      </c>
      <c r="AW117" s="23">
        <f t="shared" si="90"/>
        <v>0.16843533366016</v>
      </c>
      <c r="AX117" s="23">
        <f t="shared" si="90"/>
        <v>1.772688785641279E-4</v>
      </c>
      <c r="AY117" s="23">
        <f t="shared" si="90"/>
        <v>1.2049800773121242E-4</v>
      </c>
      <c r="AZ117" s="23">
        <f t="shared" si="90"/>
        <v>6.600460159083962E-4</v>
      </c>
      <c r="BA117" s="23">
        <f t="shared" si="90"/>
        <v>1.7474962287899721E-3</v>
      </c>
      <c r="BB117" s="23">
        <f t="shared" si="90"/>
        <v>7.4544856095548986E-4</v>
      </c>
      <c r="BC117" s="23">
        <f t="shared" si="90"/>
        <v>0</v>
      </c>
    </row>
    <row r="118" spans="1:55" x14ac:dyDescent="0.3">
      <c r="A118" s="7">
        <v>47</v>
      </c>
      <c r="B118" s="17" t="s">
        <v>24</v>
      </c>
      <c r="C118" s="59"/>
      <c r="D118" s="23">
        <f t="shared" si="87"/>
        <v>8.430337984797276E-5</v>
      </c>
      <c r="E118" s="23">
        <f t="shared" si="90"/>
        <v>4.7083508041384259E-4</v>
      </c>
      <c r="F118" s="23">
        <f t="shared" si="90"/>
        <v>1.0695472965533254E-3</v>
      </c>
      <c r="G118" s="23">
        <f t="shared" si="90"/>
        <v>4.6899843023923387E-4</v>
      </c>
      <c r="H118" s="23">
        <f t="shared" si="90"/>
        <v>2.1820308305242647E-4</v>
      </c>
      <c r="I118" s="23">
        <f t="shared" si="90"/>
        <v>7.5827180062639947E-5</v>
      </c>
      <c r="J118" s="23">
        <f t="shared" si="90"/>
        <v>6.336880999925857E-4</v>
      </c>
      <c r="K118" s="23">
        <f t="shared" ca="1" si="90"/>
        <v>2.0993104832907916E-3</v>
      </c>
      <c r="L118" s="23">
        <f t="shared" si="90"/>
        <v>5.1402835851190893E-3</v>
      </c>
      <c r="M118" s="23">
        <f t="shared" si="90"/>
        <v>1.9986032562885857E-4</v>
      </c>
      <c r="N118" s="23">
        <f t="shared" si="90"/>
        <v>1.1316253241754953E-3</v>
      </c>
      <c r="O118" s="23">
        <f t="shared" si="90"/>
        <v>1.3998909130169516E-4</v>
      </c>
      <c r="P118" s="23">
        <f t="shared" si="90"/>
        <v>2.3407744548255066E-3</v>
      </c>
      <c r="Q118" s="23">
        <f t="shared" si="90"/>
        <v>4.6987553356103506E-4</v>
      </c>
      <c r="R118" s="23">
        <f t="shared" si="90"/>
        <v>1.2747700153206822E-3</v>
      </c>
      <c r="S118" s="23">
        <f t="shared" si="90"/>
        <v>1.3598234383409372E-4</v>
      </c>
      <c r="T118" s="23">
        <f t="shared" si="90"/>
        <v>5.2223242833895716E-4</v>
      </c>
      <c r="U118" s="23">
        <f t="shared" si="90"/>
        <v>3.6780395111282434E-4</v>
      </c>
      <c r="V118" s="23">
        <f t="shared" si="90"/>
        <v>5.344077426081402E-3</v>
      </c>
      <c r="W118" s="23">
        <f t="shared" si="90"/>
        <v>2.0177776427303196E-3</v>
      </c>
      <c r="X118" s="23">
        <f t="shared" si="90"/>
        <v>1.0802996149746663E-3</v>
      </c>
      <c r="Y118" s="23">
        <f t="shared" si="90"/>
        <v>1.0452004255328839E-3</v>
      </c>
      <c r="Z118" s="23">
        <f t="shared" si="90"/>
        <v>1.6727020668002056E-3</v>
      </c>
      <c r="AA118" s="23">
        <f t="shared" si="90"/>
        <v>8.3583982547898121E-5</v>
      </c>
      <c r="AB118" s="23">
        <f t="shared" si="90"/>
        <v>3.8627234666537154E-4</v>
      </c>
      <c r="AC118" s="23">
        <f t="shared" si="90"/>
        <v>5.6902415717596767E-4</v>
      </c>
      <c r="AD118" s="23">
        <f t="shared" si="90"/>
        <v>1.1497023989998472E-4</v>
      </c>
      <c r="AE118" s="23">
        <f t="shared" si="90"/>
        <v>1.1891472391701683E-4</v>
      </c>
      <c r="AF118" s="23">
        <f t="shared" si="90"/>
        <v>1.2814049396632328E-4</v>
      </c>
      <c r="AG118" s="23">
        <f t="shared" si="90"/>
        <v>6.3971393304434717E-5</v>
      </c>
      <c r="AH118" s="23">
        <f t="shared" si="90"/>
        <v>2.9532169097596398E-3</v>
      </c>
      <c r="AI118" s="23">
        <f t="shared" si="90"/>
        <v>2.2555668586378501E-3</v>
      </c>
      <c r="AJ118" s="23">
        <f t="shared" si="90"/>
        <v>1.6568920382648979E-4</v>
      </c>
      <c r="AK118" s="23">
        <f t="shared" si="90"/>
        <v>4.4940097619896183E-3</v>
      </c>
      <c r="AL118" s="23">
        <f t="shared" si="90"/>
        <v>1.0900787425283045E-2</v>
      </c>
      <c r="AM118" s="23">
        <f t="shared" si="90"/>
        <v>2.4351625736418383E-2</v>
      </c>
      <c r="AN118" s="23">
        <f t="shared" si="90"/>
        <v>3.2725824627752118E-3</v>
      </c>
      <c r="AO118" s="23">
        <f t="shared" si="90"/>
        <v>6.6350367491484416E-3</v>
      </c>
      <c r="AP118" s="23">
        <f t="shared" si="90"/>
        <v>1.0087399590057071E-3</v>
      </c>
      <c r="AQ118" s="23">
        <f t="shared" si="90"/>
        <v>2.3454510472484559E-4</v>
      </c>
      <c r="AR118" s="23">
        <f t="shared" si="90"/>
        <v>4.1213809305950703E-4</v>
      </c>
      <c r="AS118" s="23">
        <f t="shared" si="90"/>
        <v>1.123421464856861E-3</v>
      </c>
      <c r="AT118" s="23">
        <f t="shared" si="90"/>
        <v>3.3556589697157318E-3</v>
      </c>
      <c r="AU118" s="23">
        <f t="shared" si="90"/>
        <v>2.2781281544258236E-3</v>
      </c>
      <c r="AV118" s="23">
        <f t="shared" si="90"/>
        <v>1.6917544146360947E-2</v>
      </c>
      <c r="AW118" s="23">
        <f t="shared" si="90"/>
        <v>4.0000056066685124E-4</v>
      </c>
      <c r="AX118" s="23">
        <f t="shared" si="90"/>
        <v>0.17008483296038543</v>
      </c>
      <c r="AY118" s="23">
        <f t="shared" si="90"/>
        <v>2.6789253044036749E-2</v>
      </c>
      <c r="AZ118" s="23">
        <f t="shared" si="90"/>
        <v>8.749678589953959E-4</v>
      </c>
      <c r="BA118" s="23">
        <f t="shared" si="90"/>
        <v>1.7874508382435515E-3</v>
      </c>
      <c r="BB118" s="23">
        <f t="shared" si="90"/>
        <v>5.0778323362061129E-4</v>
      </c>
      <c r="BC118" s="23">
        <f t="shared" si="90"/>
        <v>6.7512431490237904E-3</v>
      </c>
    </row>
    <row r="119" spans="1:55" x14ac:dyDescent="0.3">
      <c r="A119" s="7">
        <v>48</v>
      </c>
      <c r="B119" s="17" t="s">
        <v>60</v>
      </c>
      <c r="C119" s="59"/>
      <c r="D119" s="23">
        <f t="shared" si="87"/>
        <v>0</v>
      </c>
      <c r="E119" s="23">
        <f t="shared" si="90"/>
        <v>0</v>
      </c>
      <c r="F119" s="23">
        <f t="shared" si="90"/>
        <v>1.5515693140749521E-3</v>
      </c>
      <c r="G119" s="23">
        <f t="shared" si="90"/>
        <v>0</v>
      </c>
      <c r="H119" s="23">
        <f t="shared" si="90"/>
        <v>0</v>
      </c>
      <c r="I119" s="23">
        <f t="shared" si="90"/>
        <v>0</v>
      </c>
      <c r="J119" s="23">
        <f t="shared" si="90"/>
        <v>0</v>
      </c>
      <c r="K119" s="23">
        <f t="shared" ca="1" si="90"/>
        <v>2.0463058093001855E-3</v>
      </c>
      <c r="L119" s="23">
        <f t="shared" si="90"/>
        <v>2.0285412946288681E-4</v>
      </c>
      <c r="M119" s="23">
        <f t="shared" si="90"/>
        <v>1.8704938179016028E-5</v>
      </c>
      <c r="N119" s="23">
        <f t="shared" si="90"/>
        <v>6.4701273638300436E-4</v>
      </c>
      <c r="O119" s="23">
        <f t="shared" si="90"/>
        <v>1.1374501370300834E-4</v>
      </c>
      <c r="P119" s="23">
        <f t="shared" si="90"/>
        <v>1.594855151656035E-3</v>
      </c>
      <c r="Q119" s="23">
        <f t="shared" si="90"/>
        <v>6.5095136502762855E-4</v>
      </c>
      <c r="R119" s="23">
        <f t="shared" si="90"/>
        <v>3.3574777652043747E-5</v>
      </c>
      <c r="S119" s="23">
        <f t="shared" si="90"/>
        <v>4.4649237475960496E-8</v>
      </c>
      <c r="T119" s="23">
        <f t="shared" si="90"/>
        <v>1.2077351021073965E-3</v>
      </c>
      <c r="U119" s="23">
        <f t="shared" si="90"/>
        <v>7.3625294001365812E-4</v>
      </c>
      <c r="V119" s="23">
        <f t="shared" si="90"/>
        <v>1.1941531982142572E-3</v>
      </c>
      <c r="W119" s="23">
        <f t="shared" si="90"/>
        <v>2.5263235618350432E-4</v>
      </c>
      <c r="X119" s="23">
        <f t="shared" si="90"/>
        <v>0</v>
      </c>
      <c r="Y119" s="23">
        <f t="shared" si="90"/>
        <v>6.6259444603974154E-6</v>
      </c>
      <c r="Z119" s="23">
        <f t="shared" si="90"/>
        <v>0</v>
      </c>
      <c r="AA119" s="23">
        <f t="shared" si="90"/>
        <v>3.7316641233595019E-4</v>
      </c>
      <c r="AB119" s="23">
        <f t="shared" si="90"/>
        <v>6.6081848170912907E-6</v>
      </c>
      <c r="AC119" s="23">
        <f t="shared" si="90"/>
        <v>1.0525856782214816E-5</v>
      </c>
      <c r="AD119" s="23">
        <f t="shared" si="90"/>
        <v>6.6315929158831347E-8</v>
      </c>
      <c r="AE119" s="23">
        <f t="shared" si="90"/>
        <v>2.0104566823927733E-6</v>
      </c>
      <c r="AF119" s="23">
        <f t="shared" si="90"/>
        <v>1.1162993580798007E-3</v>
      </c>
      <c r="AG119" s="23">
        <f t="shared" si="90"/>
        <v>1.1397011943634606E-4</v>
      </c>
      <c r="AH119" s="23">
        <f t="shared" si="90"/>
        <v>1.6890484876749649E-3</v>
      </c>
      <c r="AI119" s="23">
        <f t="shared" si="90"/>
        <v>6.4230135897494145E-5</v>
      </c>
      <c r="AJ119" s="23">
        <f t="shared" si="90"/>
        <v>2.840447242160015E-3</v>
      </c>
      <c r="AK119" s="23">
        <f t="shared" si="90"/>
        <v>4.0131240692554433E-3</v>
      </c>
      <c r="AL119" s="23">
        <f t="shared" si="90"/>
        <v>1.1565798907653638E-3</v>
      </c>
      <c r="AM119" s="23">
        <f t="shared" si="90"/>
        <v>4.3116254465612073E-4</v>
      </c>
      <c r="AN119" s="23">
        <f t="shared" si="90"/>
        <v>9.2965160485827117E-6</v>
      </c>
      <c r="AO119" s="23">
        <f t="shared" si="90"/>
        <v>4.1752958799259361E-4</v>
      </c>
      <c r="AP119" s="23">
        <f t="shared" si="90"/>
        <v>3.474384323169839E-4</v>
      </c>
      <c r="AQ119" s="23">
        <f t="shared" si="90"/>
        <v>1.2180495412475007E-4</v>
      </c>
      <c r="AR119" s="23">
        <f t="shared" si="90"/>
        <v>7.4652553472171539E-5</v>
      </c>
      <c r="AS119" s="23">
        <f t="shared" si="90"/>
        <v>4.8414655883812494E-4</v>
      </c>
      <c r="AT119" s="23">
        <f t="shared" si="90"/>
        <v>1.5414517430051955E-3</v>
      </c>
      <c r="AU119" s="23">
        <f t="shared" si="90"/>
        <v>1.1961757206380849E-3</v>
      </c>
      <c r="AV119" s="23">
        <f t="shared" si="90"/>
        <v>1.0394721853025E-3</v>
      </c>
      <c r="AW119" s="23">
        <f t="shared" si="90"/>
        <v>7.6279864855803982E-4</v>
      </c>
      <c r="AX119" s="23">
        <f t="shared" si="90"/>
        <v>8.7444376987348184E-4</v>
      </c>
      <c r="AY119" s="23">
        <f t="shared" si="90"/>
        <v>4.2324180238421723E-2</v>
      </c>
      <c r="AZ119" s="23">
        <f t="shared" si="90"/>
        <v>5.0581646709401649E-3</v>
      </c>
      <c r="BA119" s="23">
        <f t="shared" si="90"/>
        <v>1.7156377082208933E-4</v>
      </c>
      <c r="BB119" s="23">
        <f t="shared" si="90"/>
        <v>1.7847576298116637E-5</v>
      </c>
      <c r="BC119" s="23">
        <f t="shared" si="90"/>
        <v>0</v>
      </c>
    </row>
    <row r="120" spans="1:55" x14ac:dyDescent="0.3">
      <c r="A120" s="7">
        <v>49</v>
      </c>
      <c r="B120" s="17" t="s">
        <v>25</v>
      </c>
      <c r="C120" s="59"/>
      <c r="D120" s="23">
        <f t="shared" si="87"/>
        <v>0</v>
      </c>
      <c r="E120" s="23">
        <f t="shared" si="90"/>
        <v>0</v>
      </c>
      <c r="F120" s="23">
        <f t="shared" si="90"/>
        <v>0</v>
      </c>
      <c r="G120" s="23">
        <f t="shared" si="90"/>
        <v>0</v>
      </c>
      <c r="H120" s="23">
        <f t="shared" si="90"/>
        <v>0</v>
      </c>
      <c r="I120" s="23">
        <f t="shared" si="90"/>
        <v>0</v>
      </c>
      <c r="J120" s="23">
        <f t="shared" si="90"/>
        <v>0</v>
      </c>
      <c r="K120" s="23">
        <f t="shared" ca="1" si="90"/>
        <v>2.4378172449826554E-5</v>
      </c>
      <c r="L120" s="23">
        <f t="shared" si="90"/>
        <v>6.155564977949871E-5</v>
      </c>
      <c r="M120" s="23">
        <f t="shared" si="90"/>
        <v>2.1151536706873507E-6</v>
      </c>
      <c r="N120" s="23">
        <f t="shared" si="90"/>
        <v>1.7536619317774178E-4</v>
      </c>
      <c r="O120" s="23">
        <f t="shared" si="90"/>
        <v>4.9611252581707004E-5</v>
      </c>
      <c r="P120" s="23">
        <f t="shared" si="90"/>
        <v>1.1512617833508059E-3</v>
      </c>
      <c r="Q120" s="23">
        <f t="shared" si="90"/>
        <v>1.9780087784706773E-4</v>
      </c>
      <c r="R120" s="23">
        <f t="shared" si="90"/>
        <v>3.9337445931707867E-4</v>
      </c>
      <c r="S120" s="23">
        <f t="shared" si="90"/>
        <v>1.9599641429255088E-5</v>
      </c>
      <c r="T120" s="23">
        <f t="shared" si="90"/>
        <v>2.1989626087756152E-4</v>
      </c>
      <c r="U120" s="23">
        <f t="shared" si="90"/>
        <v>1.5639544636883134E-4</v>
      </c>
      <c r="V120" s="23">
        <f t="shared" si="90"/>
        <v>8.5577567509168644E-5</v>
      </c>
      <c r="W120" s="23">
        <f t="shared" si="90"/>
        <v>1.0742232434833767E-3</v>
      </c>
      <c r="X120" s="23">
        <f t="shared" si="90"/>
        <v>7.0244702269952599E-5</v>
      </c>
      <c r="Y120" s="23">
        <f t="shared" si="90"/>
        <v>1.5396755385185343E-4</v>
      </c>
      <c r="Z120" s="23">
        <f t="shared" si="90"/>
        <v>2.9846075720044494E-4</v>
      </c>
      <c r="AA120" s="23">
        <f t="shared" si="90"/>
        <v>2.2141646408775609E-4</v>
      </c>
      <c r="AB120" s="23">
        <f t="shared" si="90"/>
        <v>2.8687273585647079E-5</v>
      </c>
      <c r="AC120" s="23">
        <f t="shared" si="90"/>
        <v>3.6538042337765385E-4</v>
      </c>
      <c r="AD120" s="23">
        <f t="shared" si="90"/>
        <v>5.5942488524613375E-5</v>
      </c>
      <c r="AE120" s="23">
        <f t="shared" si="90"/>
        <v>1.3255042732265663E-6</v>
      </c>
      <c r="AF120" s="23">
        <f t="shared" si="90"/>
        <v>6.7859925093979683E-4</v>
      </c>
      <c r="AG120" s="23">
        <f t="shared" si="90"/>
        <v>1.0753922668842166E-5</v>
      </c>
      <c r="AH120" s="23">
        <f t="shared" si="90"/>
        <v>2.0280434653557306E-4</v>
      </c>
      <c r="AI120" s="23">
        <f t="shared" si="90"/>
        <v>5.5219660428302657E-5</v>
      </c>
      <c r="AJ120" s="23">
        <f t="shared" si="90"/>
        <v>8.7573635036684719E-4</v>
      </c>
      <c r="AK120" s="23">
        <f t="shared" si="90"/>
        <v>3.1616368541061835E-4</v>
      </c>
      <c r="AL120" s="23">
        <f t="shared" si="90"/>
        <v>3.7323193134037936E-6</v>
      </c>
      <c r="AM120" s="23">
        <f t="shared" si="90"/>
        <v>9.4203581185370926E-5</v>
      </c>
      <c r="AN120" s="23">
        <f t="shared" si="90"/>
        <v>6.0874026866588422E-4</v>
      </c>
      <c r="AO120" s="23">
        <f t="shared" si="90"/>
        <v>2.784825910313675E-3</v>
      </c>
      <c r="AP120" s="23">
        <f t="shared" si="90"/>
        <v>5.7034976637517442E-4</v>
      </c>
      <c r="AQ120" s="23">
        <f t="shared" si="90"/>
        <v>2.3574859413212182E-4</v>
      </c>
      <c r="AR120" s="23">
        <f t="shared" si="90"/>
        <v>7.9468798967513229E-4</v>
      </c>
      <c r="AS120" s="23">
        <f t="shared" si="90"/>
        <v>1.9403389670835677E-4</v>
      </c>
      <c r="AT120" s="23">
        <f t="shared" si="90"/>
        <v>9.859665046244193E-4</v>
      </c>
      <c r="AU120" s="23">
        <f t="shared" si="90"/>
        <v>6.2052664956131732E-4</v>
      </c>
      <c r="AV120" s="23">
        <f t="shared" si="90"/>
        <v>6.2058373610015963E-4</v>
      </c>
      <c r="AW120" s="23">
        <f t="shared" si="90"/>
        <v>3.6762105665584586E-4</v>
      </c>
      <c r="AX120" s="23">
        <f t="shared" si="90"/>
        <v>7.6929494005311435E-4</v>
      </c>
      <c r="AY120" s="23">
        <f t="shared" si="90"/>
        <v>6.9085605966858084E-4</v>
      </c>
      <c r="AZ120" s="23">
        <f t="shared" si="90"/>
        <v>0.13840742801816922</v>
      </c>
      <c r="BA120" s="23">
        <f t="shared" si="90"/>
        <v>3.7377891703219618E-4</v>
      </c>
      <c r="BB120" s="23">
        <f t="shared" si="90"/>
        <v>4.3097693844353633E-5</v>
      </c>
      <c r="BC120" s="23">
        <f t="shared" si="90"/>
        <v>0</v>
      </c>
    </row>
    <row r="121" spans="1:55" x14ac:dyDescent="0.3">
      <c r="A121" s="7">
        <v>50</v>
      </c>
      <c r="B121" s="17" t="s">
        <v>26</v>
      </c>
      <c r="C121" s="59"/>
      <c r="D121" s="23">
        <f t="shared" si="87"/>
        <v>1.8075175745503901E-7</v>
      </c>
      <c r="E121" s="23">
        <f t="shared" si="90"/>
        <v>2.6028738964234502E-7</v>
      </c>
      <c r="F121" s="23">
        <f t="shared" si="90"/>
        <v>2.7461502693299654E-7</v>
      </c>
      <c r="G121" s="23">
        <f t="shared" si="90"/>
        <v>2.7021938720075119E-6</v>
      </c>
      <c r="H121" s="23">
        <f t="shared" si="90"/>
        <v>4.8609002069540289E-6</v>
      </c>
      <c r="I121" s="23">
        <f t="shared" si="90"/>
        <v>0</v>
      </c>
      <c r="J121" s="23">
        <f t="shared" si="90"/>
        <v>2.615066607048152E-6</v>
      </c>
      <c r="K121" s="23">
        <f t="shared" ca="1" si="90"/>
        <v>1.9925407144848808E-4</v>
      </c>
      <c r="L121" s="23">
        <f t="shared" si="90"/>
        <v>1.3017403983371791E-4</v>
      </c>
      <c r="M121" s="23">
        <f t="shared" si="90"/>
        <v>5.5709787075096742E-4</v>
      </c>
      <c r="N121" s="23">
        <f t="shared" si="90"/>
        <v>1.1120469891585126E-4</v>
      </c>
      <c r="O121" s="23">
        <f t="shared" si="90"/>
        <v>2.1782873608812619E-5</v>
      </c>
      <c r="P121" s="23">
        <f t="shared" si="90"/>
        <v>4.7146861869816251E-5</v>
      </c>
      <c r="Q121" s="23">
        <f t="shared" si="90"/>
        <v>3.2674238944462605E-4</v>
      </c>
      <c r="R121" s="23">
        <f t="shared" si="90"/>
        <v>4.2855242282334574E-4</v>
      </c>
      <c r="S121" s="23">
        <f t="shared" si="90"/>
        <v>6.1238146476644287E-6</v>
      </c>
      <c r="T121" s="23">
        <f t="shared" si="90"/>
        <v>1.7447619740513552E-4</v>
      </c>
      <c r="U121" s="23">
        <f t="shared" si="90"/>
        <v>2.4346656631955534E-4</v>
      </c>
      <c r="V121" s="23">
        <f t="shared" si="90"/>
        <v>7.3529013594304536E-5</v>
      </c>
      <c r="W121" s="23">
        <f t="shared" si="90"/>
        <v>2.9937523179948407E-4</v>
      </c>
      <c r="X121" s="23">
        <f t="shared" si="90"/>
        <v>1.0301330926737054E-3</v>
      </c>
      <c r="Y121" s="23">
        <f t="shared" si="90"/>
        <v>2.2966033026864717E-4</v>
      </c>
      <c r="Z121" s="23">
        <f t="shared" si="90"/>
        <v>3.5232608861716996E-5</v>
      </c>
      <c r="AA121" s="23">
        <f t="shared" si="90"/>
        <v>7.1904631605734912E-5</v>
      </c>
      <c r="AB121" s="23">
        <f t="shared" si="90"/>
        <v>6.7187259654354013E-5</v>
      </c>
      <c r="AC121" s="23">
        <f t="shared" si="90"/>
        <v>9.7910239959402557E-5</v>
      </c>
      <c r="AD121" s="23">
        <f t="shared" si="90"/>
        <v>5.6551194434715671E-5</v>
      </c>
      <c r="AE121" s="23">
        <f t="shared" si="90"/>
        <v>3.7592461522950852E-6</v>
      </c>
      <c r="AF121" s="23">
        <f t="shared" si="90"/>
        <v>1.044980298361963E-4</v>
      </c>
      <c r="AG121" s="23">
        <f t="shared" si="90"/>
        <v>1.1509117673804519E-5</v>
      </c>
      <c r="AH121" s="23">
        <f t="shared" si="90"/>
        <v>2.1344231328854617E-4</v>
      </c>
      <c r="AI121" s="23">
        <f t="shared" si="90"/>
        <v>6.4220524667740465E-5</v>
      </c>
      <c r="AJ121" s="23">
        <f t="shared" si="90"/>
        <v>2.8758539696284007E-4</v>
      </c>
      <c r="AK121" s="23">
        <f t="shared" si="90"/>
        <v>4.927590738453124E-5</v>
      </c>
      <c r="AL121" s="23">
        <f t="shared" si="90"/>
        <v>7.6352589382774753E-4</v>
      </c>
      <c r="AM121" s="23">
        <f t="shared" si="90"/>
        <v>2.1703055819245073E-3</v>
      </c>
      <c r="AN121" s="23">
        <f t="shared" si="90"/>
        <v>1.4935223686575724E-4</v>
      </c>
      <c r="AO121" s="23">
        <f t="shared" si="90"/>
        <v>1.3286473765401585E-5</v>
      </c>
      <c r="AP121" s="23">
        <f t="shared" si="90"/>
        <v>8.2151022823570406E-5</v>
      </c>
      <c r="AQ121" s="23">
        <f t="shared" si="90"/>
        <v>0</v>
      </c>
      <c r="AR121" s="23">
        <f t="shared" si="90"/>
        <v>7.0059458912225205E-6</v>
      </c>
      <c r="AS121" s="23">
        <f t="shared" si="90"/>
        <v>3.7937119898430281E-5</v>
      </c>
      <c r="AT121" s="23">
        <f t="shared" si="90"/>
        <v>2.3027501196354371E-3</v>
      </c>
      <c r="AU121" s="23">
        <f t="shared" si="90"/>
        <v>2.8626076185275584E-4</v>
      </c>
      <c r="AV121" s="23">
        <f t="shared" si="90"/>
        <v>2.8629421161979307E-4</v>
      </c>
      <c r="AW121" s="23">
        <f t="shared" si="90"/>
        <v>7.6209180262093231E-5</v>
      </c>
      <c r="AX121" s="23">
        <f t="shared" si="90"/>
        <v>1.7228689489396775E-5</v>
      </c>
      <c r="AY121" s="23">
        <f t="shared" si="90"/>
        <v>7.814834683615567E-4</v>
      </c>
      <c r="AZ121" s="23">
        <f t="shared" si="90"/>
        <v>1.6064561321398074E-3</v>
      </c>
      <c r="BA121" s="23">
        <f t="shared" si="90"/>
        <v>6.982776046382809E-2</v>
      </c>
      <c r="BB121" s="23">
        <f t="shared" si="90"/>
        <v>3.0070410576762501E-5</v>
      </c>
      <c r="BC121" s="23">
        <f t="shared" si="90"/>
        <v>0</v>
      </c>
    </row>
    <row r="122" spans="1:55" x14ac:dyDescent="0.3">
      <c r="A122" s="7">
        <v>51</v>
      </c>
      <c r="B122" s="17" t="s">
        <v>27</v>
      </c>
      <c r="C122" s="59"/>
      <c r="D122" s="23">
        <f t="shared" si="87"/>
        <v>1.9543854161024479E-5</v>
      </c>
      <c r="E122" s="23">
        <f t="shared" si="90"/>
        <v>4.9160807503384734E-4</v>
      </c>
      <c r="F122" s="23">
        <f t="shared" si="90"/>
        <v>1.6078310677178497E-4</v>
      </c>
      <c r="G122" s="23">
        <f t="shared" si="90"/>
        <v>3.1108865989437468E-6</v>
      </c>
      <c r="H122" s="23">
        <f t="shared" si="90"/>
        <v>1.4434707867036508E-4</v>
      </c>
      <c r="I122" s="23">
        <f t="shared" si="90"/>
        <v>1.8998412567834876E-5</v>
      </c>
      <c r="J122" s="23">
        <f t="shared" si="90"/>
        <v>2.236321702379373E-4</v>
      </c>
      <c r="K122" s="23">
        <f t="shared" ca="1" si="90"/>
        <v>8.4356573904741995E-7</v>
      </c>
      <c r="L122" s="23">
        <f t="shared" si="90"/>
        <v>4.3349752145546022E-5</v>
      </c>
      <c r="M122" s="23">
        <f t="shared" si="90"/>
        <v>4.3001969672459505E-5</v>
      </c>
      <c r="N122" s="23">
        <f t="shared" si="90"/>
        <v>7.3037813859944925E-4</v>
      </c>
      <c r="O122" s="23">
        <f t="shared" si="90"/>
        <v>8.1381330692001993E-6</v>
      </c>
      <c r="P122" s="23">
        <f t="shared" si="90"/>
        <v>5.9169244184735579E-4</v>
      </c>
      <c r="Q122" s="23">
        <f t="shared" si="90"/>
        <v>1.1150411094297036E-5</v>
      </c>
      <c r="R122" s="23">
        <f t="shared" si="90"/>
        <v>2.9547461559625333E-4</v>
      </c>
      <c r="S122" s="23">
        <f t="shared" si="90"/>
        <v>3.6742887885986564E-5</v>
      </c>
      <c r="T122" s="23">
        <f t="shared" ref="E122:BC123" si="91">T54/T$64</f>
        <v>1.045765875587902E-3</v>
      </c>
      <c r="U122" s="23">
        <f t="shared" si="91"/>
        <v>2.9027014382804962E-3</v>
      </c>
      <c r="V122" s="23">
        <f t="shared" si="91"/>
        <v>2.1095301982026302E-3</v>
      </c>
      <c r="W122" s="23">
        <f t="shared" si="91"/>
        <v>1.1170533461587688E-4</v>
      </c>
      <c r="X122" s="23">
        <f t="shared" si="91"/>
        <v>2.0023217488106531E-4</v>
      </c>
      <c r="Y122" s="23">
        <f t="shared" si="91"/>
        <v>4.9903223846858123E-5</v>
      </c>
      <c r="Z122" s="23">
        <f t="shared" si="91"/>
        <v>8.0973356113723551E-5</v>
      </c>
      <c r="AA122" s="23">
        <f t="shared" si="91"/>
        <v>2.7530704693478174E-5</v>
      </c>
      <c r="AB122" s="23">
        <f t="shared" si="91"/>
        <v>3.3632484360865624E-5</v>
      </c>
      <c r="AC122" s="23">
        <f t="shared" si="91"/>
        <v>8.1530970118262212E-5</v>
      </c>
      <c r="AD122" s="23">
        <f t="shared" si="91"/>
        <v>1.3162997326722432E-5</v>
      </c>
      <c r="AE122" s="23">
        <f t="shared" si="91"/>
        <v>2.0963569369908862E-5</v>
      </c>
      <c r="AF122" s="23">
        <f t="shared" si="91"/>
        <v>6.0947590199709621E-4</v>
      </c>
      <c r="AG122" s="23">
        <f t="shared" si="91"/>
        <v>1.3766789734055658E-4</v>
      </c>
      <c r="AH122" s="23">
        <f t="shared" si="91"/>
        <v>4.1652671648072782E-7</v>
      </c>
      <c r="AI122" s="23">
        <f t="shared" si="91"/>
        <v>1.0851464588598483E-3</v>
      </c>
      <c r="AJ122" s="23">
        <f t="shared" si="91"/>
        <v>7.8163656947288632E-4</v>
      </c>
      <c r="AK122" s="23">
        <f t="shared" si="91"/>
        <v>3.8886317143988561E-3</v>
      </c>
      <c r="AL122" s="23">
        <f t="shared" si="91"/>
        <v>4.1338259158452953E-3</v>
      </c>
      <c r="AM122" s="23">
        <f t="shared" si="91"/>
        <v>3.623214660975805E-6</v>
      </c>
      <c r="AN122" s="23">
        <f t="shared" si="91"/>
        <v>1.7490743684686113E-2</v>
      </c>
      <c r="AO122" s="23">
        <f t="shared" si="91"/>
        <v>2.8144535285254396E-4</v>
      </c>
      <c r="AP122" s="23">
        <f t="shared" si="91"/>
        <v>7.5651253882976204E-4</v>
      </c>
      <c r="AQ122" s="23">
        <f t="shared" si="91"/>
        <v>1.8496902201959049E-4</v>
      </c>
      <c r="AR122" s="23">
        <f t="shared" si="91"/>
        <v>4.7646625390355144E-4</v>
      </c>
      <c r="AS122" s="23">
        <f t="shared" si="91"/>
        <v>2.0452722521671564E-3</v>
      </c>
      <c r="AT122" s="23">
        <f t="shared" si="91"/>
        <v>2.0238571000730574E-4</v>
      </c>
      <c r="AU122" s="23">
        <f t="shared" si="91"/>
        <v>2.758197588270348E-4</v>
      </c>
      <c r="AV122" s="23">
        <f t="shared" si="91"/>
        <v>2.7585279669779101E-4</v>
      </c>
      <c r="AW122" s="23">
        <f t="shared" si="91"/>
        <v>9.8111993641665648E-5</v>
      </c>
      <c r="AX122" s="23">
        <f t="shared" si="91"/>
        <v>9.0270988723956027E-4</v>
      </c>
      <c r="AY122" s="23">
        <f t="shared" si="91"/>
        <v>2.989246381869399E-3</v>
      </c>
      <c r="AZ122" s="23">
        <f t="shared" si="91"/>
        <v>1.1718850426016227E-2</v>
      </c>
      <c r="BA122" s="23">
        <f t="shared" si="91"/>
        <v>1.1545747457748455E-3</v>
      </c>
      <c r="BB122" s="23">
        <f t="shared" si="91"/>
        <v>0.33089177407615988</v>
      </c>
      <c r="BC122" s="23">
        <f t="shared" si="91"/>
        <v>0</v>
      </c>
    </row>
    <row r="123" spans="1:55" x14ac:dyDescent="0.3">
      <c r="A123" s="7">
        <v>52</v>
      </c>
      <c r="B123" s="17" t="s">
        <v>28</v>
      </c>
      <c r="C123" s="59"/>
      <c r="D123" s="23">
        <f t="shared" si="87"/>
        <v>0</v>
      </c>
      <c r="E123" s="23">
        <f t="shared" si="91"/>
        <v>0</v>
      </c>
      <c r="F123" s="23">
        <f t="shared" si="91"/>
        <v>0</v>
      </c>
      <c r="G123" s="23">
        <f t="shared" si="91"/>
        <v>0</v>
      </c>
      <c r="H123" s="23">
        <f t="shared" si="91"/>
        <v>0</v>
      </c>
      <c r="I123" s="23">
        <f t="shared" si="91"/>
        <v>0</v>
      </c>
      <c r="J123" s="23">
        <f t="shared" si="91"/>
        <v>0</v>
      </c>
      <c r="K123" s="23">
        <f t="shared" ca="1" si="91"/>
        <v>4.6848770287387781E-8</v>
      </c>
      <c r="L123" s="23">
        <f t="shared" si="91"/>
        <v>0</v>
      </c>
      <c r="M123" s="23">
        <f t="shared" si="91"/>
        <v>0</v>
      </c>
      <c r="N123" s="23">
        <f t="shared" si="91"/>
        <v>0</v>
      </c>
      <c r="O123" s="23">
        <f t="shared" si="91"/>
        <v>0</v>
      </c>
      <c r="P123" s="23">
        <f t="shared" si="91"/>
        <v>0</v>
      </c>
      <c r="Q123" s="23">
        <f t="shared" si="91"/>
        <v>0</v>
      </c>
      <c r="R123" s="23">
        <f t="shared" si="91"/>
        <v>0</v>
      </c>
      <c r="S123" s="23">
        <f t="shared" si="91"/>
        <v>0</v>
      </c>
      <c r="T123" s="23">
        <f t="shared" si="91"/>
        <v>0</v>
      </c>
      <c r="U123" s="23">
        <f t="shared" si="91"/>
        <v>0</v>
      </c>
      <c r="V123" s="23">
        <f t="shared" si="91"/>
        <v>0</v>
      </c>
      <c r="W123" s="23">
        <f t="shared" si="91"/>
        <v>0</v>
      </c>
      <c r="X123" s="23">
        <f t="shared" si="91"/>
        <v>0</v>
      </c>
      <c r="Y123" s="23">
        <f t="shared" si="91"/>
        <v>0</v>
      </c>
      <c r="Z123" s="23">
        <f t="shared" si="91"/>
        <v>0</v>
      </c>
      <c r="AA123" s="23">
        <f t="shared" si="91"/>
        <v>0</v>
      </c>
      <c r="AB123" s="23">
        <f t="shared" si="91"/>
        <v>0</v>
      </c>
      <c r="AC123" s="23">
        <f t="shared" si="91"/>
        <v>0</v>
      </c>
      <c r="AD123" s="23">
        <f t="shared" si="91"/>
        <v>0</v>
      </c>
      <c r="AE123" s="23">
        <f t="shared" si="91"/>
        <v>0</v>
      </c>
      <c r="AF123" s="23">
        <f t="shared" si="91"/>
        <v>0</v>
      </c>
      <c r="AG123" s="23">
        <f t="shared" si="91"/>
        <v>0</v>
      </c>
      <c r="AH123" s="23">
        <f t="shared" si="91"/>
        <v>0</v>
      </c>
      <c r="AI123" s="23">
        <f t="shared" si="91"/>
        <v>0</v>
      </c>
      <c r="AJ123" s="23">
        <f t="shared" si="91"/>
        <v>0</v>
      </c>
      <c r="AK123" s="23">
        <f t="shared" si="91"/>
        <v>0</v>
      </c>
      <c r="AL123" s="23">
        <f t="shared" si="91"/>
        <v>0</v>
      </c>
      <c r="AM123" s="23">
        <f t="shared" si="91"/>
        <v>0</v>
      </c>
      <c r="AN123" s="23">
        <f t="shared" si="91"/>
        <v>0</v>
      </c>
      <c r="AO123" s="23">
        <f t="shared" si="91"/>
        <v>0</v>
      </c>
      <c r="AP123" s="23">
        <f t="shared" si="91"/>
        <v>0</v>
      </c>
      <c r="AQ123" s="23">
        <f t="shared" si="91"/>
        <v>0</v>
      </c>
      <c r="AR123" s="23">
        <f t="shared" si="91"/>
        <v>0</v>
      </c>
      <c r="AS123" s="23">
        <f t="shared" si="91"/>
        <v>0</v>
      </c>
      <c r="AT123" s="23">
        <f t="shared" si="91"/>
        <v>0</v>
      </c>
      <c r="AU123" s="23">
        <f t="shared" si="91"/>
        <v>0</v>
      </c>
      <c r="AV123" s="23">
        <f t="shared" si="91"/>
        <v>0</v>
      </c>
      <c r="AW123" s="23">
        <f t="shared" si="91"/>
        <v>0</v>
      </c>
      <c r="AX123" s="23">
        <f t="shared" si="91"/>
        <v>0</v>
      </c>
      <c r="AY123" s="23">
        <f t="shared" si="91"/>
        <v>0</v>
      </c>
      <c r="AZ123" s="23">
        <f t="shared" si="91"/>
        <v>0</v>
      </c>
      <c r="BA123" s="23">
        <f t="shared" si="91"/>
        <v>0</v>
      </c>
      <c r="BB123" s="23">
        <f t="shared" si="91"/>
        <v>0</v>
      </c>
      <c r="BC123" s="23">
        <f t="shared" si="91"/>
        <v>0</v>
      </c>
    </row>
    <row r="126" spans="1:55" ht="23.4" x14ac:dyDescent="0.3">
      <c r="A126" s="76" t="s">
        <v>87</v>
      </c>
      <c r="B126" s="76"/>
      <c r="C126" s="42"/>
    </row>
    <row r="127" spans="1:55" ht="23.4" x14ac:dyDescent="0.3">
      <c r="A127" s="76"/>
      <c r="B127" s="76"/>
      <c r="C127" s="42"/>
    </row>
    <row r="128" spans="1:55" x14ac:dyDescent="0.3">
      <c r="A128" s="6" t="s">
        <v>62</v>
      </c>
      <c r="B128" s="6" t="s">
        <v>61</v>
      </c>
      <c r="C128" s="3"/>
      <c r="D128" s="3">
        <f t="array" ref="D128:BC128">TRANSPOSE(A129:A180)</f>
        <v>1</v>
      </c>
      <c r="E128" s="3">
        <v>2</v>
      </c>
      <c r="F128" s="3">
        <v>3</v>
      </c>
      <c r="G128" s="3">
        <v>4</v>
      </c>
      <c r="H128" s="3">
        <v>5</v>
      </c>
      <c r="I128" s="3">
        <v>6</v>
      </c>
      <c r="J128" s="3">
        <v>7</v>
      </c>
      <c r="K128" s="3">
        <v>8</v>
      </c>
      <c r="L128" s="3">
        <v>9</v>
      </c>
      <c r="M128" s="3">
        <v>10</v>
      </c>
      <c r="N128" s="3">
        <v>11</v>
      </c>
      <c r="O128" s="3">
        <v>12</v>
      </c>
      <c r="P128" s="3">
        <v>13</v>
      </c>
      <c r="Q128" s="3">
        <v>14</v>
      </c>
      <c r="R128" s="3">
        <v>15</v>
      </c>
      <c r="S128" s="3">
        <v>16</v>
      </c>
      <c r="T128" s="3">
        <v>17</v>
      </c>
      <c r="U128" s="3">
        <v>18</v>
      </c>
      <c r="V128" s="3">
        <v>19</v>
      </c>
      <c r="W128" s="3">
        <v>20</v>
      </c>
      <c r="X128" s="3">
        <v>21</v>
      </c>
      <c r="Y128" s="3">
        <v>22</v>
      </c>
      <c r="Z128" s="3">
        <v>23</v>
      </c>
      <c r="AA128" s="3">
        <v>24</v>
      </c>
      <c r="AB128" s="3">
        <v>25</v>
      </c>
      <c r="AC128" s="3">
        <v>26</v>
      </c>
      <c r="AD128" s="3">
        <v>27</v>
      </c>
      <c r="AE128" s="3">
        <v>28</v>
      </c>
      <c r="AF128" s="3">
        <v>29</v>
      </c>
      <c r="AG128" s="3">
        <v>30</v>
      </c>
      <c r="AH128" s="3">
        <v>31</v>
      </c>
      <c r="AI128" s="3">
        <v>32</v>
      </c>
      <c r="AJ128" s="3">
        <v>33</v>
      </c>
      <c r="AK128" s="3">
        <v>34</v>
      </c>
      <c r="AL128" s="3">
        <v>35</v>
      </c>
      <c r="AM128" s="3">
        <v>36</v>
      </c>
      <c r="AN128" s="3">
        <v>37</v>
      </c>
      <c r="AO128" s="3">
        <v>38</v>
      </c>
      <c r="AP128" s="3">
        <v>39</v>
      </c>
      <c r="AQ128" s="3">
        <v>40</v>
      </c>
      <c r="AR128" s="3">
        <v>41</v>
      </c>
      <c r="AS128" s="3">
        <v>42</v>
      </c>
      <c r="AT128" s="3">
        <v>43</v>
      </c>
      <c r="AU128" s="3">
        <v>44</v>
      </c>
      <c r="AV128" s="3">
        <v>45</v>
      </c>
      <c r="AW128" s="3">
        <v>46</v>
      </c>
      <c r="AX128" s="3">
        <v>47</v>
      </c>
      <c r="AY128" s="3">
        <v>48</v>
      </c>
      <c r="AZ128" s="3">
        <v>49</v>
      </c>
      <c r="BA128" s="3">
        <v>50</v>
      </c>
      <c r="BB128" s="3">
        <v>51</v>
      </c>
      <c r="BC128" s="3">
        <v>52</v>
      </c>
    </row>
    <row r="129" spans="1:55" x14ac:dyDescent="0.3">
      <c r="A129" s="7">
        <v>1</v>
      </c>
      <c r="B129" s="17" t="s">
        <v>29</v>
      </c>
      <c r="C129" s="59"/>
      <c r="D129" s="23">
        <f t="array" ref="D129:BC180">_xlfn.MUNIT(52)</f>
        <v>1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3">
        <v>0</v>
      </c>
      <c r="BA129" s="23">
        <v>0</v>
      </c>
      <c r="BB129" s="23">
        <v>0</v>
      </c>
      <c r="BC129" s="23">
        <v>0</v>
      </c>
    </row>
    <row r="130" spans="1:55" x14ac:dyDescent="0.3">
      <c r="A130" s="7">
        <v>2</v>
      </c>
      <c r="B130" s="17" t="s">
        <v>0</v>
      </c>
      <c r="C130" s="59"/>
      <c r="D130" s="23">
        <v>0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0</v>
      </c>
      <c r="BA130" s="23">
        <v>0</v>
      </c>
      <c r="BB130" s="23">
        <v>0</v>
      </c>
      <c r="BC130" s="23">
        <v>0</v>
      </c>
    </row>
    <row r="131" spans="1:55" x14ac:dyDescent="0.3">
      <c r="A131" s="7">
        <v>3</v>
      </c>
      <c r="B131" s="17" t="s">
        <v>1</v>
      </c>
      <c r="C131" s="59"/>
      <c r="D131" s="23">
        <v>0</v>
      </c>
      <c r="E131" s="23">
        <v>0</v>
      </c>
      <c r="F131" s="23">
        <v>1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3">
        <v>0</v>
      </c>
      <c r="BA131" s="23">
        <v>0</v>
      </c>
      <c r="BB131" s="23">
        <v>0</v>
      </c>
      <c r="BC131" s="23">
        <v>0</v>
      </c>
    </row>
    <row r="132" spans="1:55" x14ac:dyDescent="0.3">
      <c r="A132" s="7">
        <v>4</v>
      </c>
      <c r="B132" s="17" t="s">
        <v>31</v>
      </c>
      <c r="C132" s="59"/>
      <c r="D132" s="23">
        <v>0</v>
      </c>
      <c r="E132" s="23">
        <v>0</v>
      </c>
      <c r="F132" s="23">
        <v>0</v>
      </c>
      <c r="G132" s="23">
        <v>1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0</v>
      </c>
    </row>
    <row r="133" spans="1:55" x14ac:dyDescent="0.3">
      <c r="A133" s="7">
        <v>5</v>
      </c>
      <c r="B133" s="17" t="s">
        <v>32</v>
      </c>
      <c r="C133" s="59"/>
      <c r="D133" s="23">
        <v>0</v>
      </c>
      <c r="E133" s="23">
        <v>0</v>
      </c>
      <c r="F133" s="23">
        <v>0</v>
      </c>
      <c r="G133" s="23">
        <v>0</v>
      </c>
      <c r="H133" s="23">
        <v>1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</row>
    <row r="134" spans="1:55" x14ac:dyDescent="0.3">
      <c r="A134" s="7">
        <v>6</v>
      </c>
      <c r="B134" s="17" t="s">
        <v>2</v>
      </c>
      <c r="C134" s="59"/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1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0</v>
      </c>
      <c r="AX134" s="23">
        <v>0</v>
      </c>
      <c r="AY134" s="23">
        <v>0</v>
      </c>
      <c r="AZ134" s="23">
        <v>0</v>
      </c>
      <c r="BA134" s="23">
        <v>0</v>
      </c>
      <c r="BB134" s="23">
        <v>0</v>
      </c>
      <c r="BC134" s="23">
        <v>0</v>
      </c>
    </row>
    <row r="135" spans="1:55" x14ac:dyDescent="0.3">
      <c r="A135" s="7">
        <v>7</v>
      </c>
      <c r="B135" s="17" t="s">
        <v>33</v>
      </c>
      <c r="C135" s="59"/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1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>
        <v>0</v>
      </c>
      <c r="BC135" s="23">
        <v>0</v>
      </c>
    </row>
    <row r="136" spans="1:55" x14ac:dyDescent="0.3">
      <c r="A136" s="7">
        <v>8</v>
      </c>
      <c r="B136" s="17" t="s">
        <v>34</v>
      </c>
      <c r="C136" s="59"/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1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</row>
    <row r="137" spans="1:55" x14ac:dyDescent="0.3">
      <c r="A137" s="7">
        <v>9</v>
      </c>
      <c r="B137" s="17" t="s">
        <v>3</v>
      </c>
      <c r="C137" s="59"/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1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>
        <v>0</v>
      </c>
      <c r="BC137" s="23">
        <v>0</v>
      </c>
    </row>
    <row r="138" spans="1:55" x14ac:dyDescent="0.3">
      <c r="A138" s="7">
        <v>10</v>
      </c>
      <c r="B138" s="17" t="s">
        <v>4</v>
      </c>
      <c r="C138" s="59"/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1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</row>
    <row r="139" spans="1:55" x14ac:dyDescent="0.3">
      <c r="A139" s="7">
        <v>11</v>
      </c>
      <c r="B139" s="17" t="s">
        <v>5</v>
      </c>
      <c r="C139" s="59"/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1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</row>
    <row r="140" spans="1:55" x14ac:dyDescent="0.3">
      <c r="A140" s="7">
        <v>12</v>
      </c>
      <c r="B140" s="17" t="s">
        <v>37</v>
      </c>
      <c r="C140" s="59"/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1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3">
        <v>0</v>
      </c>
      <c r="BA140" s="23">
        <v>0</v>
      </c>
      <c r="BB140" s="23">
        <v>0</v>
      </c>
      <c r="BC140" s="23">
        <v>0</v>
      </c>
    </row>
    <row r="141" spans="1:55" x14ac:dyDescent="0.3">
      <c r="A141" s="7">
        <v>13</v>
      </c>
      <c r="B141" s="17" t="s">
        <v>6</v>
      </c>
      <c r="C141" s="59"/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1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3">
        <v>0</v>
      </c>
      <c r="BA141" s="23">
        <v>0</v>
      </c>
      <c r="BB141" s="23">
        <v>0</v>
      </c>
      <c r="BC141" s="23">
        <v>0</v>
      </c>
    </row>
    <row r="142" spans="1:55" x14ac:dyDescent="0.3">
      <c r="A142" s="7">
        <v>14</v>
      </c>
      <c r="B142" s="17" t="s">
        <v>7</v>
      </c>
      <c r="C142" s="59"/>
      <c r="D142" s="23">
        <v>0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1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0</v>
      </c>
      <c r="BA142" s="23">
        <v>0</v>
      </c>
      <c r="BB142" s="23">
        <v>0</v>
      </c>
      <c r="BC142" s="23">
        <v>0</v>
      </c>
    </row>
    <row r="143" spans="1:55" x14ac:dyDescent="0.3">
      <c r="A143" s="7">
        <v>15</v>
      </c>
      <c r="B143" s="17" t="s">
        <v>38</v>
      </c>
      <c r="C143" s="59"/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1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3">
        <v>0</v>
      </c>
      <c r="BA143" s="23">
        <v>0</v>
      </c>
      <c r="BB143" s="23">
        <v>0</v>
      </c>
      <c r="BC143" s="23">
        <v>0</v>
      </c>
    </row>
    <row r="144" spans="1:55" x14ac:dyDescent="0.3">
      <c r="A144" s="7">
        <v>16</v>
      </c>
      <c r="B144" s="17" t="s">
        <v>39</v>
      </c>
      <c r="C144" s="59"/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1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</row>
    <row r="145" spans="1:55" x14ac:dyDescent="0.3">
      <c r="A145" s="7">
        <v>17</v>
      </c>
      <c r="B145" s="17" t="s">
        <v>40</v>
      </c>
      <c r="C145" s="59"/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1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</row>
    <row r="146" spans="1:55" x14ac:dyDescent="0.3">
      <c r="A146" s="7">
        <v>18</v>
      </c>
      <c r="B146" s="17" t="s">
        <v>41</v>
      </c>
      <c r="C146" s="59"/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1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</row>
    <row r="147" spans="1:55" x14ac:dyDescent="0.3">
      <c r="A147" s="7">
        <v>19</v>
      </c>
      <c r="B147" s="17" t="s">
        <v>42</v>
      </c>
      <c r="C147" s="59"/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1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</row>
    <row r="148" spans="1:55" x14ac:dyDescent="0.3">
      <c r="A148" s="7">
        <v>20</v>
      </c>
      <c r="B148" s="17" t="s">
        <v>8</v>
      </c>
      <c r="C148" s="59"/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1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0</v>
      </c>
      <c r="AY148" s="23">
        <v>0</v>
      </c>
      <c r="AZ148" s="23">
        <v>0</v>
      </c>
      <c r="BA148" s="23">
        <v>0</v>
      </c>
      <c r="BB148" s="23">
        <v>0</v>
      </c>
      <c r="BC148" s="23">
        <v>0</v>
      </c>
    </row>
    <row r="149" spans="1:55" x14ac:dyDescent="0.3">
      <c r="A149" s="7">
        <v>21</v>
      </c>
      <c r="B149" s="17" t="s">
        <v>43</v>
      </c>
      <c r="C149" s="59"/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1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3">
        <v>0</v>
      </c>
      <c r="BA149" s="23">
        <v>0</v>
      </c>
      <c r="BB149" s="23">
        <v>0</v>
      </c>
      <c r="BC149" s="23">
        <v>0</v>
      </c>
    </row>
    <row r="150" spans="1:55" x14ac:dyDescent="0.3">
      <c r="A150" s="7">
        <v>22</v>
      </c>
      <c r="B150" s="17" t="s">
        <v>44</v>
      </c>
      <c r="C150" s="59"/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1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</v>
      </c>
    </row>
    <row r="151" spans="1:55" x14ac:dyDescent="0.3">
      <c r="A151" s="7">
        <v>23</v>
      </c>
      <c r="B151" s="17" t="s">
        <v>9</v>
      </c>
      <c r="C151" s="59"/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1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0</v>
      </c>
      <c r="BA151" s="23">
        <v>0</v>
      </c>
      <c r="BB151" s="23">
        <v>0</v>
      </c>
      <c r="BC151" s="23">
        <v>0</v>
      </c>
    </row>
    <row r="152" spans="1:55" x14ac:dyDescent="0.3">
      <c r="A152" s="7">
        <v>24</v>
      </c>
      <c r="B152" s="17" t="s">
        <v>10</v>
      </c>
      <c r="C152" s="59"/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1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</row>
    <row r="153" spans="1:55" x14ac:dyDescent="0.3">
      <c r="A153" s="7">
        <v>25</v>
      </c>
      <c r="B153" s="17" t="s">
        <v>11</v>
      </c>
      <c r="C153" s="59"/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1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</row>
    <row r="154" spans="1:55" x14ac:dyDescent="0.3">
      <c r="A154" s="7">
        <v>26</v>
      </c>
      <c r="B154" s="17" t="s">
        <v>45</v>
      </c>
      <c r="C154" s="59"/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1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</row>
    <row r="155" spans="1:55" x14ac:dyDescent="0.3">
      <c r="A155" s="7">
        <v>27</v>
      </c>
      <c r="B155" s="17" t="s">
        <v>46</v>
      </c>
      <c r="C155" s="59"/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1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</row>
    <row r="156" spans="1:55" x14ac:dyDescent="0.3">
      <c r="A156" s="7">
        <v>28</v>
      </c>
      <c r="B156" s="17" t="s">
        <v>12</v>
      </c>
      <c r="C156" s="59"/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1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</row>
    <row r="157" spans="1:55" x14ac:dyDescent="0.3">
      <c r="A157" s="7">
        <v>29</v>
      </c>
      <c r="B157" s="17" t="s">
        <v>48</v>
      </c>
      <c r="C157" s="59"/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1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</row>
    <row r="158" spans="1:55" x14ac:dyDescent="0.3">
      <c r="A158" s="7">
        <v>30</v>
      </c>
      <c r="B158" s="17" t="s">
        <v>13</v>
      </c>
      <c r="C158" s="59"/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1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</row>
    <row r="159" spans="1:55" x14ac:dyDescent="0.3">
      <c r="A159" s="7">
        <v>31</v>
      </c>
      <c r="B159" s="17" t="s">
        <v>49</v>
      </c>
      <c r="C159" s="59"/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1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</row>
    <row r="160" spans="1:55" x14ac:dyDescent="0.3">
      <c r="A160" s="7">
        <v>32</v>
      </c>
      <c r="B160" s="17" t="s">
        <v>51</v>
      </c>
      <c r="C160" s="59"/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1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</row>
    <row r="161" spans="1:55" x14ac:dyDescent="0.3">
      <c r="A161" s="7">
        <v>33</v>
      </c>
      <c r="B161" s="17" t="s">
        <v>52</v>
      </c>
      <c r="C161" s="59"/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1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0</v>
      </c>
      <c r="BA161" s="23">
        <v>0</v>
      </c>
      <c r="BB161" s="23">
        <v>0</v>
      </c>
      <c r="BC161" s="23">
        <v>0</v>
      </c>
    </row>
    <row r="162" spans="1:55" x14ac:dyDescent="0.3">
      <c r="A162" s="7">
        <v>34</v>
      </c>
      <c r="B162" s="17" t="s">
        <v>14</v>
      </c>
      <c r="C162" s="59"/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1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</row>
    <row r="163" spans="1:55" x14ac:dyDescent="0.3">
      <c r="A163" s="7">
        <v>35</v>
      </c>
      <c r="B163" s="17" t="s">
        <v>54</v>
      </c>
      <c r="C163" s="59"/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1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</row>
    <row r="164" spans="1:55" x14ac:dyDescent="0.3">
      <c r="A164" s="7">
        <v>36</v>
      </c>
      <c r="B164" s="17" t="s">
        <v>15</v>
      </c>
      <c r="C164" s="59"/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1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</row>
    <row r="165" spans="1:55" x14ac:dyDescent="0.3">
      <c r="A165" s="7">
        <v>37</v>
      </c>
      <c r="B165" s="17" t="s">
        <v>16</v>
      </c>
      <c r="C165" s="59"/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1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</row>
    <row r="166" spans="1:55" x14ac:dyDescent="0.3">
      <c r="A166" s="7">
        <v>38</v>
      </c>
      <c r="B166" s="17" t="s">
        <v>55</v>
      </c>
      <c r="C166" s="59"/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1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</row>
    <row r="167" spans="1:55" x14ac:dyDescent="0.3">
      <c r="A167" s="7">
        <v>39</v>
      </c>
      <c r="B167" s="17" t="s">
        <v>56</v>
      </c>
      <c r="C167" s="59"/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1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</row>
    <row r="168" spans="1:55" x14ac:dyDescent="0.3">
      <c r="A168" s="7">
        <v>40</v>
      </c>
      <c r="B168" s="17" t="s">
        <v>17</v>
      </c>
      <c r="C168" s="59"/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1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</row>
    <row r="169" spans="1:55" x14ac:dyDescent="0.3">
      <c r="A169" s="7">
        <v>41</v>
      </c>
      <c r="B169" s="17" t="s">
        <v>18</v>
      </c>
      <c r="C169" s="59"/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1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</row>
    <row r="170" spans="1:55" x14ac:dyDescent="0.3">
      <c r="A170" s="7">
        <v>42</v>
      </c>
      <c r="B170" s="17" t="s">
        <v>19</v>
      </c>
      <c r="C170" s="59"/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1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</row>
    <row r="171" spans="1:55" x14ac:dyDescent="0.3">
      <c r="A171" s="7">
        <v>43</v>
      </c>
      <c r="B171" s="17" t="s">
        <v>20</v>
      </c>
      <c r="C171" s="59"/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1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</row>
    <row r="172" spans="1:55" x14ac:dyDescent="0.3">
      <c r="A172" s="7">
        <v>44</v>
      </c>
      <c r="B172" s="17" t="s">
        <v>21</v>
      </c>
      <c r="C172" s="59"/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1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</row>
    <row r="173" spans="1:55" x14ac:dyDescent="0.3">
      <c r="A173" s="7">
        <v>45</v>
      </c>
      <c r="B173" s="17" t="s">
        <v>22</v>
      </c>
      <c r="C173" s="59"/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1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</v>
      </c>
    </row>
    <row r="174" spans="1:55" x14ac:dyDescent="0.3">
      <c r="A174" s="7">
        <v>46</v>
      </c>
      <c r="B174" s="17" t="s">
        <v>23</v>
      </c>
      <c r="C174" s="59"/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1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</row>
    <row r="175" spans="1:55" x14ac:dyDescent="0.3">
      <c r="A175" s="7">
        <v>47</v>
      </c>
      <c r="B175" s="17" t="s">
        <v>24</v>
      </c>
      <c r="C175" s="59"/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1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</row>
    <row r="176" spans="1:55" x14ac:dyDescent="0.3">
      <c r="A176" s="7">
        <v>48</v>
      </c>
      <c r="B176" s="17" t="s">
        <v>60</v>
      </c>
      <c r="C176" s="59"/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1</v>
      </c>
      <c r="AZ176" s="23">
        <v>0</v>
      </c>
      <c r="BA176" s="23">
        <v>0</v>
      </c>
      <c r="BB176" s="23">
        <v>0</v>
      </c>
      <c r="BC176" s="23">
        <v>0</v>
      </c>
    </row>
    <row r="177" spans="1:55" x14ac:dyDescent="0.3">
      <c r="A177" s="7">
        <v>49</v>
      </c>
      <c r="B177" s="17" t="s">
        <v>25</v>
      </c>
      <c r="C177" s="59"/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1</v>
      </c>
      <c r="BA177" s="23">
        <v>0</v>
      </c>
      <c r="BB177" s="23">
        <v>0</v>
      </c>
      <c r="BC177" s="23">
        <v>0</v>
      </c>
    </row>
    <row r="178" spans="1:55" x14ac:dyDescent="0.3">
      <c r="A178" s="7">
        <v>50</v>
      </c>
      <c r="B178" s="17" t="s">
        <v>26</v>
      </c>
      <c r="C178" s="59"/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1</v>
      </c>
      <c r="BB178" s="23">
        <v>0</v>
      </c>
      <c r="BC178" s="23">
        <v>0</v>
      </c>
    </row>
    <row r="179" spans="1:55" x14ac:dyDescent="0.3">
      <c r="A179" s="7">
        <v>51</v>
      </c>
      <c r="B179" s="17" t="s">
        <v>27</v>
      </c>
      <c r="C179" s="59"/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1</v>
      </c>
      <c r="BC179" s="23">
        <v>0</v>
      </c>
    </row>
    <row r="180" spans="1:55" x14ac:dyDescent="0.3">
      <c r="A180" s="7">
        <v>52</v>
      </c>
      <c r="B180" s="17" t="s">
        <v>28</v>
      </c>
      <c r="C180" s="59"/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1</v>
      </c>
    </row>
    <row r="183" spans="1:55" ht="23.4" x14ac:dyDescent="0.3">
      <c r="A183" s="76" t="s">
        <v>86</v>
      </c>
      <c r="B183" s="76"/>
      <c r="C183" s="42"/>
    </row>
    <row r="184" spans="1:55" ht="23.4" x14ac:dyDescent="0.3">
      <c r="A184" s="76"/>
      <c r="B184" s="76"/>
      <c r="C184" s="42"/>
    </row>
    <row r="185" spans="1:55" x14ac:dyDescent="0.3">
      <c r="A185" s="6" t="s">
        <v>62</v>
      </c>
      <c r="B185" s="6" t="s">
        <v>61</v>
      </c>
      <c r="C185" s="3"/>
      <c r="D185" s="3">
        <f t="array" ref="D185:BC185">TRANSPOSE(A186:A237)</f>
        <v>1</v>
      </c>
      <c r="E185" s="3">
        <v>2</v>
      </c>
      <c r="F185" s="3">
        <v>3</v>
      </c>
      <c r="G185" s="3">
        <v>4</v>
      </c>
      <c r="H185" s="3">
        <v>5</v>
      </c>
      <c r="I185" s="3">
        <v>6</v>
      </c>
      <c r="J185" s="3">
        <v>7</v>
      </c>
      <c r="K185" s="3">
        <v>8</v>
      </c>
      <c r="L185" s="3">
        <v>9</v>
      </c>
      <c r="M185" s="3">
        <v>10</v>
      </c>
      <c r="N185" s="3">
        <v>11</v>
      </c>
      <c r="O185" s="3">
        <v>12</v>
      </c>
      <c r="P185" s="3">
        <v>13</v>
      </c>
      <c r="Q185" s="3">
        <v>14</v>
      </c>
      <c r="R185" s="3">
        <v>15</v>
      </c>
      <c r="S185" s="3">
        <v>16</v>
      </c>
      <c r="T185" s="3">
        <v>17</v>
      </c>
      <c r="U185" s="3">
        <v>18</v>
      </c>
      <c r="V185" s="3">
        <v>19</v>
      </c>
      <c r="W185" s="3">
        <v>20</v>
      </c>
      <c r="X185" s="3">
        <v>21</v>
      </c>
      <c r="Y185" s="3">
        <v>22</v>
      </c>
      <c r="Z185" s="3">
        <v>23</v>
      </c>
      <c r="AA185" s="3">
        <v>24</v>
      </c>
      <c r="AB185" s="3">
        <v>25</v>
      </c>
      <c r="AC185" s="3">
        <v>26</v>
      </c>
      <c r="AD185" s="3">
        <v>27</v>
      </c>
      <c r="AE185" s="3">
        <v>28</v>
      </c>
      <c r="AF185" s="3">
        <v>29</v>
      </c>
      <c r="AG185" s="3">
        <v>30</v>
      </c>
      <c r="AH185" s="3">
        <v>31</v>
      </c>
      <c r="AI185" s="3">
        <v>32</v>
      </c>
      <c r="AJ185" s="3">
        <v>33</v>
      </c>
      <c r="AK185" s="3">
        <v>34</v>
      </c>
      <c r="AL185" s="3">
        <v>35</v>
      </c>
      <c r="AM185" s="3">
        <v>36</v>
      </c>
      <c r="AN185" s="3">
        <v>37</v>
      </c>
      <c r="AO185" s="3">
        <v>38</v>
      </c>
      <c r="AP185" s="3">
        <v>39</v>
      </c>
      <c r="AQ185" s="3">
        <v>40</v>
      </c>
      <c r="AR185" s="3">
        <v>41</v>
      </c>
      <c r="AS185" s="3">
        <v>42</v>
      </c>
      <c r="AT185" s="3">
        <v>43</v>
      </c>
      <c r="AU185" s="3">
        <v>44</v>
      </c>
      <c r="AV185" s="3">
        <v>45</v>
      </c>
      <c r="AW185" s="3">
        <v>46</v>
      </c>
      <c r="AX185" s="3">
        <v>47</v>
      </c>
      <c r="AY185" s="3">
        <v>48</v>
      </c>
      <c r="AZ185" s="3">
        <v>49</v>
      </c>
      <c r="BA185" s="3">
        <v>50</v>
      </c>
      <c r="BB185" s="3">
        <v>51</v>
      </c>
      <c r="BC185" s="3">
        <v>52</v>
      </c>
    </row>
    <row r="186" spans="1:55" x14ac:dyDescent="0.3">
      <c r="A186" s="7">
        <v>1</v>
      </c>
      <c r="B186" s="17" t="s">
        <v>29</v>
      </c>
      <c r="C186" s="59"/>
      <c r="D186" s="23">
        <f>D129-D72</f>
        <v>0.9150645692647541</v>
      </c>
      <c r="E186" s="23">
        <f t="shared" ref="E186:BC186" si="92">E129-E72</f>
        <v>0</v>
      </c>
      <c r="F186" s="23">
        <f t="shared" si="92"/>
        <v>0</v>
      </c>
      <c r="G186" s="23">
        <f t="shared" si="92"/>
        <v>-2.1585938535302458E-2</v>
      </c>
      <c r="H186" s="23">
        <f t="shared" si="92"/>
        <v>-4.197018349481174E-4</v>
      </c>
      <c r="I186" s="23">
        <f t="shared" si="92"/>
        <v>-5.7649840181663387E-2</v>
      </c>
      <c r="J186" s="23">
        <f t="shared" si="92"/>
        <v>-4.3193958108832904E-3</v>
      </c>
      <c r="K186" s="23">
        <f t="shared" ca="1" si="92"/>
        <v>0</v>
      </c>
      <c r="L186" s="23">
        <f t="shared" si="92"/>
        <v>0</v>
      </c>
      <c r="M186" s="23">
        <f t="shared" si="92"/>
        <v>0</v>
      </c>
      <c r="N186" s="23">
        <f t="shared" si="92"/>
        <v>-2.4425938641107413E-4</v>
      </c>
      <c r="O186" s="23">
        <f t="shared" si="92"/>
        <v>-0.17102518285909299</v>
      </c>
      <c r="P186" s="23">
        <f t="shared" si="92"/>
        <v>-5.6875270287442964E-3</v>
      </c>
      <c r="Q186" s="23">
        <f t="shared" si="92"/>
        <v>-7.1455587474670648E-5</v>
      </c>
      <c r="R186" s="23">
        <f t="shared" si="92"/>
        <v>0</v>
      </c>
      <c r="S186" s="23">
        <f t="shared" si="92"/>
        <v>0</v>
      </c>
      <c r="T186" s="23">
        <f t="shared" si="92"/>
        <v>-6.8892722197444788E-3</v>
      </c>
      <c r="U186" s="23">
        <f t="shared" si="92"/>
        <v>-3.2989128843707309E-3</v>
      </c>
      <c r="V186" s="23">
        <f t="shared" si="92"/>
        <v>0</v>
      </c>
      <c r="W186" s="23">
        <f t="shared" si="92"/>
        <v>-5.4041038014480888E-3</v>
      </c>
      <c r="X186" s="23">
        <f t="shared" si="92"/>
        <v>0</v>
      </c>
      <c r="Y186" s="23">
        <f t="shared" si="92"/>
        <v>0</v>
      </c>
      <c r="Z186" s="23">
        <f t="shared" si="92"/>
        <v>0</v>
      </c>
      <c r="AA186" s="23">
        <f t="shared" si="92"/>
        <v>0</v>
      </c>
      <c r="AB186" s="23">
        <f t="shared" si="92"/>
        <v>-1.6221767814996994E-7</v>
      </c>
      <c r="AC186" s="23">
        <f t="shared" si="92"/>
        <v>-1.2891803267974738E-7</v>
      </c>
      <c r="AD186" s="23">
        <f t="shared" si="92"/>
        <v>0</v>
      </c>
      <c r="AE186" s="23">
        <f t="shared" si="92"/>
        <v>0</v>
      </c>
      <c r="AF186" s="23">
        <f t="shared" si="92"/>
        <v>0</v>
      </c>
      <c r="AG186" s="23">
        <f t="shared" si="92"/>
        <v>0</v>
      </c>
      <c r="AH186" s="23">
        <f t="shared" si="92"/>
        <v>0</v>
      </c>
      <c r="AI186" s="23">
        <f t="shared" si="92"/>
        <v>-7.5811632800759968E-6</v>
      </c>
      <c r="AJ186" s="23">
        <f t="shared" si="92"/>
        <v>-5.9611100068442921E-5</v>
      </c>
      <c r="AK186" s="23">
        <f t="shared" si="92"/>
        <v>0</v>
      </c>
      <c r="AL186" s="23">
        <f t="shared" si="92"/>
        <v>0</v>
      </c>
      <c r="AM186" s="23">
        <f t="shared" si="92"/>
        <v>0</v>
      </c>
      <c r="AN186" s="23">
        <f t="shared" si="92"/>
        <v>0</v>
      </c>
      <c r="AO186" s="23">
        <f t="shared" si="92"/>
        <v>0</v>
      </c>
      <c r="AP186" s="23">
        <f t="shared" si="92"/>
        <v>-2.5360044964350403E-5</v>
      </c>
      <c r="AQ186" s="23">
        <f t="shared" si="92"/>
        <v>-0.10419235634083569</v>
      </c>
      <c r="AR186" s="23">
        <f t="shared" si="92"/>
        <v>0</v>
      </c>
      <c r="AS186" s="23">
        <f t="shared" si="92"/>
        <v>0</v>
      </c>
      <c r="AT186" s="23">
        <f t="shared" si="92"/>
        <v>0</v>
      </c>
      <c r="AU186" s="23">
        <f t="shared" si="92"/>
        <v>0</v>
      </c>
      <c r="AV186" s="23">
        <f t="shared" si="92"/>
        <v>0</v>
      </c>
      <c r="AW186" s="23">
        <f t="shared" si="92"/>
        <v>0</v>
      </c>
      <c r="AX186" s="23">
        <f t="shared" si="92"/>
        <v>0</v>
      </c>
      <c r="AY186" s="23">
        <f t="shared" si="92"/>
        <v>0</v>
      </c>
      <c r="AZ186" s="23">
        <f t="shared" si="92"/>
        <v>0</v>
      </c>
      <c r="BA186" s="23">
        <f t="shared" si="92"/>
        <v>-1.3599167561447054E-2</v>
      </c>
      <c r="BB186" s="23">
        <f t="shared" si="92"/>
        <v>-2.619848361559676E-5</v>
      </c>
      <c r="BC186" s="23">
        <f t="shared" si="92"/>
        <v>0</v>
      </c>
    </row>
    <row r="187" spans="1:55" x14ac:dyDescent="0.3">
      <c r="A187" s="7">
        <v>2</v>
      </c>
      <c r="B187" s="17" t="s">
        <v>0</v>
      </c>
      <c r="C187" s="59"/>
      <c r="D187" s="23">
        <f t="shared" ref="D187:BC187" si="93">D130-D73</f>
        <v>0</v>
      </c>
      <c r="E187" s="23">
        <f t="shared" si="93"/>
        <v>0.99257288062176108</v>
      </c>
      <c r="F187" s="23">
        <f t="shared" si="93"/>
        <v>0</v>
      </c>
      <c r="G187" s="23">
        <f t="shared" si="93"/>
        <v>-3.7552289857499698E-6</v>
      </c>
      <c r="H187" s="23">
        <f t="shared" si="93"/>
        <v>0</v>
      </c>
      <c r="I187" s="23">
        <f t="shared" si="93"/>
        <v>0</v>
      </c>
      <c r="J187" s="23">
        <f t="shared" si="93"/>
        <v>-9.6620847752386485E-5</v>
      </c>
      <c r="K187" s="23">
        <f t="shared" ca="1" si="93"/>
        <v>0</v>
      </c>
      <c r="L187" s="23">
        <f t="shared" si="93"/>
        <v>0</v>
      </c>
      <c r="M187" s="23">
        <f t="shared" si="93"/>
        <v>0</v>
      </c>
      <c r="N187" s="23">
        <f t="shared" si="93"/>
        <v>-6.7420714796785443E-5</v>
      </c>
      <c r="O187" s="23">
        <f t="shared" si="93"/>
        <v>-1.6678663274639083E-3</v>
      </c>
      <c r="P187" s="23">
        <f t="shared" si="93"/>
        <v>-3.8763148695007086E-4</v>
      </c>
      <c r="Q187" s="23">
        <f t="shared" si="93"/>
        <v>0</v>
      </c>
      <c r="R187" s="23">
        <f t="shared" si="93"/>
        <v>0</v>
      </c>
      <c r="S187" s="23">
        <f t="shared" si="93"/>
        <v>-9.4718205470156809E-6</v>
      </c>
      <c r="T187" s="23">
        <f t="shared" si="93"/>
        <v>0</v>
      </c>
      <c r="U187" s="23">
        <f t="shared" si="93"/>
        <v>-9.9547610039445833E-6</v>
      </c>
      <c r="V187" s="23">
        <f t="shared" si="93"/>
        <v>-1.9282303731252119E-3</v>
      </c>
      <c r="W187" s="23">
        <f t="shared" si="93"/>
        <v>-7.9878877704859998E-4</v>
      </c>
      <c r="X187" s="23">
        <f t="shared" si="93"/>
        <v>-1.3856847272049562E-5</v>
      </c>
      <c r="Y187" s="23">
        <f t="shared" si="93"/>
        <v>0</v>
      </c>
      <c r="Z187" s="23">
        <f t="shared" si="93"/>
        <v>-2.0979092223952693E-6</v>
      </c>
      <c r="AA187" s="23">
        <f t="shared" si="93"/>
        <v>0</v>
      </c>
      <c r="AB187" s="23">
        <f t="shared" si="93"/>
        <v>-7.0365560510082773E-5</v>
      </c>
      <c r="AC187" s="23">
        <f t="shared" si="93"/>
        <v>-1.9195761472198139E-4</v>
      </c>
      <c r="AD187" s="23">
        <f t="shared" si="93"/>
        <v>0</v>
      </c>
      <c r="AE187" s="23">
        <f t="shared" si="93"/>
        <v>-6.7234265435614618E-6</v>
      </c>
      <c r="AF187" s="23">
        <f t="shared" si="93"/>
        <v>0</v>
      </c>
      <c r="AG187" s="23">
        <f t="shared" si="93"/>
        <v>-1.4456034928086314E-5</v>
      </c>
      <c r="AH187" s="23">
        <f t="shared" si="93"/>
        <v>-9.6104644156847329E-6</v>
      </c>
      <c r="AI187" s="23">
        <f t="shared" si="93"/>
        <v>-4.5998782907328743E-4</v>
      </c>
      <c r="AJ187" s="23">
        <f t="shared" si="93"/>
        <v>-6.3184924499607291E-5</v>
      </c>
      <c r="AK187" s="23">
        <f t="shared" si="93"/>
        <v>0</v>
      </c>
      <c r="AL187" s="23">
        <f t="shared" si="93"/>
        <v>-5.590794783283977E-4</v>
      </c>
      <c r="AM187" s="23">
        <f t="shared" si="93"/>
        <v>0</v>
      </c>
      <c r="AN187" s="23">
        <f t="shared" si="93"/>
        <v>-3.5602514004885954E-3</v>
      </c>
      <c r="AO187" s="23">
        <f t="shared" si="93"/>
        <v>0</v>
      </c>
      <c r="AP187" s="23">
        <f t="shared" si="93"/>
        <v>-2.3136786068859339E-3</v>
      </c>
      <c r="AQ187" s="23">
        <f t="shared" si="93"/>
        <v>-2.534548844122032E-3</v>
      </c>
      <c r="AR187" s="23">
        <f t="shared" si="93"/>
        <v>-1.512828330569866E-6</v>
      </c>
      <c r="AS187" s="23">
        <f t="shared" si="93"/>
        <v>-6.6034159632986096E-7</v>
      </c>
      <c r="AT187" s="23">
        <f t="shared" si="93"/>
        <v>-2.9375003209337964E-6</v>
      </c>
      <c r="AU187" s="23">
        <f t="shared" si="93"/>
        <v>0</v>
      </c>
      <c r="AV187" s="23">
        <f t="shared" si="93"/>
        <v>0</v>
      </c>
      <c r="AW187" s="23">
        <f t="shared" si="93"/>
        <v>-9.7379529767488426E-6</v>
      </c>
      <c r="AX187" s="23">
        <f t="shared" si="93"/>
        <v>0</v>
      </c>
      <c r="AY187" s="23">
        <f t="shared" si="93"/>
        <v>-8.7476108141046191E-6</v>
      </c>
      <c r="AZ187" s="23">
        <f t="shared" si="93"/>
        <v>-4.0837619418296166E-4</v>
      </c>
      <c r="BA187" s="23">
        <f t="shared" si="93"/>
        <v>-6.4301316259476372E-4</v>
      </c>
      <c r="BB187" s="23">
        <f t="shared" si="93"/>
        <v>-1.4626135957157196E-3</v>
      </c>
      <c r="BC187" s="23">
        <f t="shared" si="93"/>
        <v>0</v>
      </c>
    </row>
    <row r="188" spans="1:55" x14ac:dyDescent="0.3">
      <c r="A188" s="7">
        <v>3</v>
      </c>
      <c r="B188" s="17" t="s">
        <v>1</v>
      </c>
      <c r="C188" s="59"/>
      <c r="D188" s="23">
        <f t="shared" ref="D188:BC188" si="94">D131-D74</f>
        <v>0</v>
      </c>
      <c r="E188" s="23">
        <f t="shared" si="94"/>
        <v>0</v>
      </c>
      <c r="F188" s="23">
        <f t="shared" si="94"/>
        <v>0.97968515859755434</v>
      </c>
      <c r="G188" s="23">
        <f t="shared" si="94"/>
        <v>-1.1486190487991293E-3</v>
      </c>
      <c r="H188" s="23">
        <f t="shared" si="94"/>
        <v>0</v>
      </c>
      <c r="I188" s="23">
        <f t="shared" si="94"/>
        <v>0</v>
      </c>
      <c r="J188" s="23">
        <f t="shared" si="94"/>
        <v>0</v>
      </c>
      <c r="K188" s="23">
        <f t="shared" ca="1" si="94"/>
        <v>0</v>
      </c>
      <c r="L188" s="23">
        <f t="shared" si="94"/>
        <v>0</v>
      </c>
      <c r="M188" s="23">
        <f t="shared" si="94"/>
        <v>0</v>
      </c>
      <c r="N188" s="23">
        <f t="shared" si="94"/>
        <v>-3.4921111179676902E-6</v>
      </c>
      <c r="O188" s="23">
        <f t="shared" si="94"/>
        <v>-1.1465852629597357E-2</v>
      </c>
      <c r="P188" s="23">
        <f t="shared" si="94"/>
        <v>-1.6130046471321052E-3</v>
      </c>
      <c r="Q188" s="23">
        <f t="shared" si="94"/>
        <v>-7.1220290718776568E-3</v>
      </c>
      <c r="R188" s="23">
        <f t="shared" si="94"/>
        <v>-4.3650479079334016E-3</v>
      </c>
      <c r="S188" s="23">
        <f t="shared" si="94"/>
        <v>-8.1941654438574273E-6</v>
      </c>
      <c r="T188" s="23">
        <f t="shared" si="94"/>
        <v>-1.0743343600227551E-9</v>
      </c>
      <c r="U188" s="23">
        <f t="shared" si="94"/>
        <v>-3.0019105766945406E-4</v>
      </c>
      <c r="V188" s="23">
        <f t="shared" si="94"/>
        <v>-4.7434208815020553E-5</v>
      </c>
      <c r="W188" s="23">
        <f t="shared" si="94"/>
        <v>-1.6612455594139652E-2</v>
      </c>
      <c r="X188" s="23">
        <f t="shared" si="94"/>
        <v>0</v>
      </c>
      <c r="Y188" s="23">
        <f t="shared" si="94"/>
        <v>0</v>
      </c>
      <c r="Z188" s="23">
        <f t="shared" si="94"/>
        <v>-2.8337046730950564E-5</v>
      </c>
      <c r="AA188" s="23">
        <f t="shared" si="94"/>
        <v>-7.2475359675061515E-6</v>
      </c>
      <c r="AB188" s="23">
        <f t="shared" si="94"/>
        <v>-7.1150422090592805E-5</v>
      </c>
      <c r="AC188" s="23">
        <f t="shared" si="94"/>
        <v>-4.3100036998072646E-5</v>
      </c>
      <c r="AD188" s="23">
        <f t="shared" si="94"/>
        <v>0</v>
      </c>
      <c r="AE188" s="23">
        <f t="shared" si="94"/>
        <v>-5.8253515178871871E-7</v>
      </c>
      <c r="AF188" s="23">
        <f t="shared" si="94"/>
        <v>0</v>
      </c>
      <c r="AG188" s="23">
        <f t="shared" si="94"/>
        <v>0</v>
      </c>
      <c r="AH188" s="23">
        <f t="shared" si="94"/>
        <v>-7.7183028493602202E-6</v>
      </c>
      <c r="AI188" s="23">
        <f t="shared" si="94"/>
        <v>-2.3492676462046255E-5</v>
      </c>
      <c r="AJ188" s="23">
        <f t="shared" si="94"/>
        <v>-2.7818270495791124E-5</v>
      </c>
      <c r="AK188" s="23">
        <f t="shared" si="94"/>
        <v>0</v>
      </c>
      <c r="AL188" s="23">
        <f t="shared" si="94"/>
        <v>0</v>
      </c>
      <c r="AM188" s="23">
        <f t="shared" si="94"/>
        <v>0</v>
      </c>
      <c r="AN188" s="23">
        <f t="shared" si="94"/>
        <v>0</v>
      </c>
      <c r="AO188" s="23">
        <f t="shared" si="94"/>
        <v>0</v>
      </c>
      <c r="AP188" s="23">
        <f t="shared" si="94"/>
        <v>-1.0576140870946898E-5</v>
      </c>
      <c r="AQ188" s="23">
        <f t="shared" si="94"/>
        <v>-3.7335838013684637E-3</v>
      </c>
      <c r="AR188" s="23">
        <f t="shared" si="94"/>
        <v>0</v>
      </c>
      <c r="AS188" s="23">
        <f t="shared" si="94"/>
        <v>0</v>
      </c>
      <c r="AT188" s="23">
        <f t="shared" si="94"/>
        <v>0</v>
      </c>
      <c r="AU188" s="23">
        <f t="shared" si="94"/>
        <v>0</v>
      </c>
      <c r="AV188" s="23">
        <f t="shared" si="94"/>
        <v>0</v>
      </c>
      <c r="AW188" s="23">
        <f t="shared" si="94"/>
        <v>0</v>
      </c>
      <c r="AX188" s="23">
        <f t="shared" si="94"/>
        <v>0</v>
      </c>
      <c r="AY188" s="23">
        <f t="shared" si="94"/>
        <v>0</v>
      </c>
      <c r="AZ188" s="23">
        <f t="shared" si="94"/>
        <v>0</v>
      </c>
      <c r="BA188" s="23">
        <f t="shared" si="94"/>
        <v>-2.6634425994410336E-4</v>
      </c>
      <c r="BB188" s="23">
        <f t="shared" si="94"/>
        <v>-1.5280587007699155E-4</v>
      </c>
      <c r="BC188" s="23">
        <f t="shared" si="94"/>
        <v>0</v>
      </c>
    </row>
    <row r="189" spans="1:55" x14ac:dyDescent="0.3">
      <c r="A189" s="7">
        <v>4</v>
      </c>
      <c r="B189" s="17" t="s">
        <v>31</v>
      </c>
      <c r="C189" s="59"/>
      <c r="D189" s="23">
        <f t="shared" ref="D189:BC189" si="95">D132-D75</f>
        <v>-2.6250617151466415E-4</v>
      </c>
      <c r="E189" s="23">
        <f t="shared" si="95"/>
        <v>-1.8669452693324145E-3</v>
      </c>
      <c r="F189" s="23">
        <f t="shared" si="95"/>
        <v>-6.6544010822846438E-4</v>
      </c>
      <c r="G189" s="23">
        <f t="shared" si="95"/>
        <v>0.92201031328047001</v>
      </c>
      <c r="H189" s="23">
        <f t="shared" si="95"/>
        <v>-2.711997293681778E-4</v>
      </c>
      <c r="I189" s="23">
        <f t="shared" si="95"/>
        <v>-9.6136545523983692E-6</v>
      </c>
      <c r="J189" s="23">
        <f t="shared" si="95"/>
        <v>-5.4319565497043846E-4</v>
      </c>
      <c r="K189" s="23">
        <f t="shared" ca="1" si="95"/>
        <v>0</v>
      </c>
      <c r="L189" s="23">
        <f t="shared" si="95"/>
        <v>0</v>
      </c>
      <c r="M189" s="23">
        <f t="shared" si="95"/>
        <v>0</v>
      </c>
      <c r="N189" s="23">
        <f t="shared" si="95"/>
        <v>0</v>
      </c>
      <c r="O189" s="23">
        <f t="shared" si="95"/>
        <v>-1.6373909126935576E-2</v>
      </c>
      <c r="P189" s="23">
        <f t="shared" si="95"/>
        <v>-8.137981014278494E-3</v>
      </c>
      <c r="Q189" s="23">
        <f t="shared" si="95"/>
        <v>-1.1540386615919171E-3</v>
      </c>
      <c r="R189" s="23">
        <f t="shared" si="95"/>
        <v>-1.8167718979848056E-2</v>
      </c>
      <c r="S189" s="23">
        <f t="shared" si="95"/>
        <v>-5.4114875820864124E-6</v>
      </c>
      <c r="T189" s="23">
        <f t="shared" si="95"/>
        <v>-3.2358950923885383E-7</v>
      </c>
      <c r="U189" s="23">
        <f t="shared" si="95"/>
        <v>-5.6083730433577512E-5</v>
      </c>
      <c r="V189" s="23">
        <f t="shared" si="95"/>
        <v>-1.3062352488125632E-3</v>
      </c>
      <c r="W189" s="23">
        <f t="shared" si="95"/>
        <v>0</v>
      </c>
      <c r="X189" s="23">
        <f t="shared" si="95"/>
        <v>0</v>
      </c>
      <c r="Y189" s="23">
        <f t="shared" si="95"/>
        <v>0</v>
      </c>
      <c r="Z189" s="23">
        <f t="shared" si="95"/>
        <v>0</v>
      </c>
      <c r="AA189" s="23">
        <f t="shared" si="95"/>
        <v>0</v>
      </c>
      <c r="AB189" s="23">
        <f t="shared" si="95"/>
        <v>0</v>
      </c>
      <c r="AC189" s="23">
        <f t="shared" si="95"/>
        <v>-2.0249349104041483E-4</v>
      </c>
      <c r="AD189" s="23">
        <f t="shared" si="95"/>
        <v>0</v>
      </c>
      <c r="AE189" s="23">
        <f t="shared" si="95"/>
        <v>0</v>
      </c>
      <c r="AF189" s="23">
        <f t="shared" si="95"/>
        <v>0</v>
      </c>
      <c r="AG189" s="23">
        <f t="shared" si="95"/>
        <v>0</v>
      </c>
      <c r="AH189" s="23">
        <f t="shared" si="95"/>
        <v>0</v>
      </c>
      <c r="AI189" s="23">
        <f t="shared" si="95"/>
        <v>-1.8956927791222615E-3</v>
      </c>
      <c r="AJ189" s="23">
        <f t="shared" si="95"/>
        <v>0</v>
      </c>
      <c r="AK189" s="23">
        <f t="shared" si="95"/>
        <v>0</v>
      </c>
      <c r="AL189" s="23">
        <f t="shared" si="95"/>
        <v>0</v>
      </c>
      <c r="AM189" s="23">
        <f t="shared" si="95"/>
        <v>0</v>
      </c>
      <c r="AN189" s="23">
        <f t="shared" si="95"/>
        <v>0</v>
      </c>
      <c r="AO189" s="23">
        <f t="shared" si="95"/>
        <v>0</v>
      </c>
      <c r="AP189" s="23">
        <f t="shared" si="95"/>
        <v>-4.556265752610947E-3</v>
      </c>
      <c r="AQ189" s="23">
        <f t="shared" si="95"/>
        <v>-2.4040424954685238E-2</v>
      </c>
      <c r="AR189" s="23">
        <f t="shared" si="95"/>
        <v>0</v>
      </c>
      <c r="AS189" s="23">
        <f t="shared" si="95"/>
        <v>0</v>
      </c>
      <c r="AT189" s="23">
        <f t="shared" si="95"/>
        <v>0</v>
      </c>
      <c r="AU189" s="23">
        <f t="shared" si="95"/>
        <v>0</v>
      </c>
      <c r="AV189" s="23">
        <f t="shared" si="95"/>
        <v>0</v>
      </c>
      <c r="AW189" s="23">
        <f t="shared" si="95"/>
        <v>0</v>
      </c>
      <c r="AX189" s="23">
        <f t="shared" si="95"/>
        <v>0</v>
      </c>
      <c r="AY189" s="23">
        <f t="shared" si="95"/>
        <v>0</v>
      </c>
      <c r="AZ189" s="23">
        <f t="shared" si="95"/>
        <v>0</v>
      </c>
      <c r="BA189" s="23">
        <f t="shared" si="95"/>
        <v>-1.8409928463304113E-2</v>
      </c>
      <c r="BB189" s="23">
        <f t="shared" si="95"/>
        <v>-8.3317046080417468E-6</v>
      </c>
      <c r="BC189" s="23">
        <f t="shared" si="95"/>
        <v>0</v>
      </c>
    </row>
    <row r="190" spans="1:55" x14ac:dyDescent="0.3">
      <c r="A190" s="7">
        <v>5</v>
      </c>
      <c r="B190" s="17" t="s">
        <v>32</v>
      </c>
      <c r="C190" s="59"/>
      <c r="D190" s="23">
        <f t="shared" ref="D190:BC190" si="96">D133-D76</f>
        <v>-1.2750830772874651E-2</v>
      </c>
      <c r="E190" s="23">
        <f t="shared" si="96"/>
        <v>-1.0616164674320633E-2</v>
      </c>
      <c r="F190" s="23">
        <f t="shared" si="96"/>
        <v>-2.3082122659458523E-2</v>
      </c>
      <c r="G190" s="23">
        <f t="shared" si="96"/>
        <v>-1.8350582641509194E-2</v>
      </c>
      <c r="H190" s="23">
        <f t="shared" si="96"/>
        <v>0.86490854857963617</v>
      </c>
      <c r="I190" s="23">
        <f t="shared" si="96"/>
        <v>-8.0090620832609059E-3</v>
      </c>
      <c r="J190" s="23">
        <f t="shared" si="96"/>
        <v>-1.1726756085417721E-2</v>
      </c>
      <c r="K190" s="23">
        <f t="shared" ca="1" si="96"/>
        <v>0</v>
      </c>
      <c r="L190" s="23">
        <f t="shared" si="96"/>
        <v>0</v>
      </c>
      <c r="M190" s="23">
        <f t="shared" si="96"/>
        <v>0</v>
      </c>
      <c r="N190" s="23">
        <f t="shared" si="96"/>
        <v>0</v>
      </c>
      <c r="O190" s="23">
        <f t="shared" si="96"/>
        <v>0</v>
      </c>
      <c r="P190" s="23">
        <f t="shared" si="96"/>
        <v>0</v>
      </c>
      <c r="Q190" s="23">
        <f t="shared" si="96"/>
        <v>0</v>
      </c>
      <c r="R190" s="23">
        <f t="shared" si="96"/>
        <v>0</v>
      </c>
      <c r="S190" s="23">
        <f t="shared" si="96"/>
        <v>0</v>
      </c>
      <c r="T190" s="23">
        <f t="shared" si="96"/>
        <v>0</v>
      </c>
      <c r="U190" s="23">
        <f t="shared" si="96"/>
        <v>0</v>
      </c>
      <c r="V190" s="23">
        <f t="shared" si="96"/>
        <v>0</v>
      </c>
      <c r="W190" s="23">
        <f t="shared" si="96"/>
        <v>0</v>
      </c>
      <c r="X190" s="23">
        <f t="shared" si="96"/>
        <v>0</v>
      </c>
      <c r="Y190" s="23">
        <f t="shared" si="96"/>
        <v>0</v>
      </c>
      <c r="Z190" s="23">
        <f t="shared" si="96"/>
        <v>0</v>
      </c>
      <c r="AA190" s="23">
        <f t="shared" si="96"/>
        <v>0</v>
      </c>
      <c r="AB190" s="23">
        <f t="shared" si="96"/>
        <v>0</v>
      </c>
      <c r="AC190" s="23">
        <f t="shared" si="96"/>
        <v>0</v>
      </c>
      <c r="AD190" s="23">
        <f t="shared" si="96"/>
        <v>0</v>
      </c>
      <c r="AE190" s="23">
        <f t="shared" si="96"/>
        <v>0</v>
      </c>
      <c r="AF190" s="23">
        <f t="shared" si="96"/>
        <v>0</v>
      </c>
      <c r="AG190" s="23">
        <f t="shared" si="96"/>
        <v>0</v>
      </c>
      <c r="AH190" s="23">
        <f t="shared" si="96"/>
        <v>0</v>
      </c>
      <c r="AI190" s="23">
        <f t="shared" si="96"/>
        <v>0</v>
      </c>
      <c r="AJ190" s="23">
        <f t="shared" si="96"/>
        <v>0</v>
      </c>
      <c r="AK190" s="23">
        <f t="shared" si="96"/>
        <v>0</v>
      </c>
      <c r="AL190" s="23">
        <f t="shared" si="96"/>
        <v>0</v>
      </c>
      <c r="AM190" s="23">
        <f t="shared" si="96"/>
        <v>0</v>
      </c>
      <c r="AN190" s="23">
        <f t="shared" si="96"/>
        <v>0</v>
      </c>
      <c r="AO190" s="23">
        <f t="shared" si="96"/>
        <v>0</v>
      </c>
      <c r="AP190" s="23">
        <f t="shared" si="96"/>
        <v>0</v>
      </c>
      <c r="AQ190" s="23">
        <f t="shared" si="96"/>
        <v>0</v>
      </c>
      <c r="AR190" s="23">
        <f t="shared" si="96"/>
        <v>0</v>
      </c>
      <c r="AS190" s="23">
        <f t="shared" si="96"/>
        <v>0</v>
      </c>
      <c r="AT190" s="23">
        <f t="shared" si="96"/>
        <v>0</v>
      </c>
      <c r="AU190" s="23">
        <f t="shared" si="96"/>
        <v>0</v>
      </c>
      <c r="AV190" s="23">
        <f t="shared" si="96"/>
        <v>0</v>
      </c>
      <c r="AW190" s="23">
        <f t="shared" si="96"/>
        <v>0</v>
      </c>
      <c r="AX190" s="23">
        <f t="shared" si="96"/>
        <v>0</v>
      </c>
      <c r="AY190" s="23">
        <f t="shared" si="96"/>
        <v>0</v>
      </c>
      <c r="AZ190" s="23">
        <f t="shared" si="96"/>
        <v>0</v>
      </c>
      <c r="BA190" s="23">
        <f t="shared" si="96"/>
        <v>0</v>
      </c>
      <c r="BB190" s="23">
        <f t="shared" si="96"/>
        <v>0</v>
      </c>
      <c r="BC190" s="23">
        <f t="shared" si="96"/>
        <v>0</v>
      </c>
    </row>
    <row r="191" spans="1:55" x14ac:dyDescent="0.3">
      <c r="A191" s="7">
        <v>6</v>
      </c>
      <c r="B191" s="17" t="s">
        <v>2</v>
      </c>
      <c r="C191" s="59"/>
      <c r="D191" s="23">
        <f t="shared" ref="D191:BC191" si="97">D134-D77</f>
        <v>-1.0431234600793139E-7</v>
      </c>
      <c r="E191" s="23">
        <f t="shared" si="97"/>
        <v>-9.1306679029376268E-6</v>
      </c>
      <c r="F191" s="23">
        <f t="shared" si="97"/>
        <v>-2.4305026482563987E-5</v>
      </c>
      <c r="G191" s="23">
        <f t="shared" si="97"/>
        <v>-1.0993095519017464E-6</v>
      </c>
      <c r="H191" s="23">
        <f t="shared" si="97"/>
        <v>-3.0553083974072431E-4</v>
      </c>
      <c r="I191" s="23">
        <f t="shared" si="97"/>
        <v>0.99999535964293251</v>
      </c>
      <c r="J191" s="23">
        <f t="shared" si="97"/>
        <v>-3.8799145184213068E-4</v>
      </c>
      <c r="K191" s="23">
        <f t="shared" ca="1" si="97"/>
        <v>0</v>
      </c>
      <c r="L191" s="23">
        <f t="shared" si="97"/>
        <v>-5.4087363464268623E-5</v>
      </c>
      <c r="M191" s="23">
        <f t="shared" si="97"/>
        <v>-3.5902217718035355E-5</v>
      </c>
      <c r="N191" s="23">
        <f t="shared" si="97"/>
        <v>-7.5328265019396039E-4</v>
      </c>
      <c r="O191" s="23">
        <f t="shared" si="97"/>
        <v>-5.1062512612164291E-5</v>
      </c>
      <c r="P191" s="23">
        <f t="shared" si="97"/>
        <v>-1.3137077508512188E-5</v>
      </c>
      <c r="Q191" s="23">
        <f t="shared" si="97"/>
        <v>-1.7302307796884569E-5</v>
      </c>
      <c r="R191" s="23">
        <f t="shared" si="97"/>
        <v>-6.0531305591337995E-4</v>
      </c>
      <c r="S191" s="23">
        <f t="shared" si="97"/>
        <v>-2.591859866040926E-2</v>
      </c>
      <c r="T191" s="23">
        <f t="shared" si="97"/>
        <v>-2.7703492719555653E-3</v>
      </c>
      <c r="U191" s="23">
        <f t="shared" si="97"/>
        <v>-3.1755686747208881E-5</v>
      </c>
      <c r="V191" s="23">
        <f t="shared" si="97"/>
        <v>-2.1104752609435693E-5</v>
      </c>
      <c r="W191" s="23">
        <f t="shared" si="97"/>
        <v>-5.9705037550635165E-6</v>
      </c>
      <c r="X191" s="23">
        <f t="shared" si="97"/>
        <v>-7.9288372135408796E-5</v>
      </c>
      <c r="Y191" s="23">
        <f t="shared" si="97"/>
        <v>-1.2404569628257098E-5</v>
      </c>
      <c r="Z191" s="23">
        <f t="shared" si="97"/>
        <v>-4.474521525868945E-6</v>
      </c>
      <c r="AA191" s="23">
        <f t="shared" si="97"/>
        <v>-6.1225698083541701E-6</v>
      </c>
      <c r="AB191" s="23">
        <f t="shared" si="97"/>
        <v>-8.6738899860999055E-3</v>
      </c>
      <c r="AC191" s="23">
        <f t="shared" si="97"/>
        <v>-2.8734774093167334E-3</v>
      </c>
      <c r="AD191" s="23">
        <f t="shared" si="97"/>
        <v>0</v>
      </c>
      <c r="AE191" s="23">
        <f t="shared" si="97"/>
        <v>0</v>
      </c>
      <c r="AF191" s="23">
        <f t="shared" si="97"/>
        <v>0</v>
      </c>
      <c r="AG191" s="23">
        <f t="shared" si="97"/>
        <v>-3.8583771339929438E-6</v>
      </c>
      <c r="AH191" s="23">
        <f t="shared" si="97"/>
        <v>-9.4363185724123879E-6</v>
      </c>
      <c r="AI191" s="23">
        <f t="shared" si="97"/>
        <v>-4.3337887737575858E-4</v>
      </c>
      <c r="AJ191" s="23">
        <f t="shared" si="97"/>
        <v>-1.8951105699201865E-5</v>
      </c>
      <c r="AK191" s="23">
        <f t="shared" si="97"/>
        <v>0</v>
      </c>
      <c r="AL191" s="23">
        <f t="shared" si="97"/>
        <v>0</v>
      </c>
      <c r="AM191" s="23">
        <f t="shared" si="97"/>
        <v>0</v>
      </c>
      <c r="AN191" s="23">
        <f t="shared" si="97"/>
        <v>0</v>
      </c>
      <c r="AO191" s="23">
        <f t="shared" si="97"/>
        <v>-1.7736797502356487E-7</v>
      </c>
      <c r="AP191" s="23">
        <f t="shared" si="97"/>
        <v>-8.5244153096321183E-5</v>
      </c>
      <c r="AQ191" s="23">
        <f t="shared" si="97"/>
        <v>-7.8532065276015766E-5</v>
      </c>
      <c r="AR191" s="23">
        <f t="shared" si="97"/>
        <v>0</v>
      </c>
      <c r="AS191" s="23">
        <f t="shared" si="97"/>
        <v>0</v>
      </c>
      <c r="AT191" s="23">
        <f t="shared" si="97"/>
        <v>0</v>
      </c>
      <c r="AU191" s="23">
        <f t="shared" si="97"/>
        <v>0</v>
      </c>
      <c r="AV191" s="23">
        <f t="shared" si="97"/>
        <v>0</v>
      </c>
      <c r="AW191" s="23">
        <f t="shared" si="97"/>
        <v>0</v>
      </c>
      <c r="AX191" s="23">
        <f t="shared" si="97"/>
        <v>0</v>
      </c>
      <c r="AY191" s="23">
        <f t="shared" si="97"/>
        <v>-7.0770070555757656E-6</v>
      </c>
      <c r="AZ191" s="23">
        <f t="shared" si="97"/>
        <v>0</v>
      </c>
      <c r="BA191" s="23">
        <f t="shared" si="97"/>
        <v>0</v>
      </c>
      <c r="BB191" s="23">
        <f t="shared" si="97"/>
        <v>-1.234754864962198E-7</v>
      </c>
      <c r="BC191" s="23">
        <f t="shared" si="97"/>
        <v>0</v>
      </c>
    </row>
    <row r="192" spans="1:55" x14ac:dyDescent="0.3">
      <c r="A192" s="7">
        <v>7</v>
      </c>
      <c r="B192" s="17" t="s">
        <v>33</v>
      </c>
      <c r="C192" s="59"/>
      <c r="D192" s="23">
        <f t="shared" ref="D192:BC192" si="98">D135-D78</f>
        <v>0</v>
      </c>
      <c r="E192" s="23">
        <f t="shared" si="98"/>
        <v>0</v>
      </c>
      <c r="F192" s="23">
        <f t="shared" si="98"/>
        <v>0</v>
      </c>
      <c r="G192" s="23">
        <f t="shared" si="98"/>
        <v>-1.2671574383477563E-4</v>
      </c>
      <c r="H192" s="23">
        <f t="shared" si="98"/>
        <v>-2.0124564016956805E-2</v>
      </c>
      <c r="I192" s="23">
        <f t="shared" si="98"/>
        <v>0</v>
      </c>
      <c r="J192" s="23">
        <f t="shared" si="98"/>
        <v>0.96987198824449927</v>
      </c>
      <c r="K192" s="23">
        <f t="shared" ca="1" si="98"/>
        <v>0</v>
      </c>
      <c r="L192" s="23">
        <f t="shared" si="98"/>
        <v>0</v>
      </c>
      <c r="M192" s="23">
        <f t="shared" si="98"/>
        <v>0</v>
      </c>
      <c r="N192" s="23">
        <f t="shared" si="98"/>
        <v>0</v>
      </c>
      <c r="O192" s="23">
        <f t="shared" si="98"/>
        <v>-2.7176141879728874E-3</v>
      </c>
      <c r="P192" s="23">
        <f t="shared" si="98"/>
        <v>-2.2056460528118117E-3</v>
      </c>
      <c r="Q192" s="23">
        <f t="shared" si="98"/>
        <v>0</v>
      </c>
      <c r="R192" s="23">
        <f t="shared" si="98"/>
        <v>0</v>
      </c>
      <c r="S192" s="23">
        <f t="shared" si="98"/>
        <v>-1.0708260969426893E-5</v>
      </c>
      <c r="T192" s="23">
        <f t="shared" si="98"/>
        <v>0</v>
      </c>
      <c r="U192" s="23">
        <f t="shared" si="98"/>
        <v>-2.9745642591203984E-6</v>
      </c>
      <c r="V192" s="23">
        <f t="shared" si="98"/>
        <v>-3.8728476038770734E-6</v>
      </c>
      <c r="W192" s="23">
        <f t="shared" si="98"/>
        <v>0</v>
      </c>
      <c r="X192" s="23">
        <f t="shared" si="98"/>
        <v>0</v>
      </c>
      <c r="Y192" s="23">
        <f t="shared" si="98"/>
        <v>0</v>
      </c>
      <c r="Z192" s="23">
        <f t="shared" si="98"/>
        <v>0</v>
      </c>
      <c r="AA192" s="23">
        <f t="shared" si="98"/>
        <v>0</v>
      </c>
      <c r="AB192" s="23">
        <f t="shared" si="98"/>
        <v>-2.43899621596862E-5</v>
      </c>
      <c r="AC192" s="23">
        <f t="shared" si="98"/>
        <v>-1.2409997169674731E-4</v>
      </c>
      <c r="AD192" s="23">
        <f t="shared" si="98"/>
        <v>0</v>
      </c>
      <c r="AE192" s="23">
        <f t="shared" si="98"/>
        <v>0</v>
      </c>
      <c r="AF192" s="23">
        <f t="shared" si="98"/>
        <v>0</v>
      </c>
      <c r="AG192" s="23">
        <f t="shared" si="98"/>
        <v>0</v>
      </c>
      <c r="AH192" s="23">
        <f t="shared" si="98"/>
        <v>0</v>
      </c>
      <c r="AI192" s="23">
        <f t="shared" si="98"/>
        <v>-2.2989964060523426E-3</v>
      </c>
      <c r="AJ192" s="23">
        <f t="shared" si="98"/>
        <v>0</v>
      </c>
      <c r="AK192" s="23">
        <f t="shared" si="98"/>
        <v>0</v>
      </c>
      <c r="AL192" s="23">
        <f t="shared" si="98"/>
        <v>0</v>
      </c>
      <c r="AM192" s="23">
        <f t="shared" si="98"/>
        <v>0</v>
      </c>
      <c r="AN192" s="23">
        <f t="shared" si="98"/>
        <v>0</v>
      </c>
      <c r="AO192" s="23">
        <f t="shared" si="98"/>
        <v>0</v>
      </c>
      <c r="AP192" s="23">
        <f t="shared" si="98"/>
        <v>-2.8239297292748313E-3</v>
      </c>
      <c r="AQ192" s="23">
        <f t="shared" si="98"/>
        <v>-2.1550322771149918E-2</v>
      </c>
      <c r="AR192" s="23">
        <f t="shared" si="98"/>
        <v>0</v>
      </c>
      <c r="AS192" s="23">
        <f t="shared" si="98"/>
        <v>0</v>
      </c>
      <c r="AT192" s="23">
        <f t="shared" si="98"/>
        <v>0</v>
      </c>
      <c r="AU192" s="23">
        <f t="shared" si="98"/>
        <v>0</v>
      </c>
      <c r="AV192" s="23">
        <f t="shared" si="98"/>
        <v>0</v>
      </c>
      <c r="AW192" s="23">
        <f t="shared" si="98"/>
        <v>0</v>
      </c>
      <c r="AX192" s="23">
        <f t="shared" si="98"/>
        <v>0</v>
      </c>
      <c r="AY192" s="23">
        <f t="shared" si="98"/>
        <v>0</v>
      </c>
      <c r="AZ192" s="23">
        <f t="shared" si="98"/>
        <v>0</v>
      </c>
      <c r="BA192" s="23">
        <f t="shared" si="98"/>
        <v>-2.1752473442161357E-2</v>
      </c>
      <c r="BB192" s="23">
        <f t="shared" si="98"/>
        <v>-7.9139651502658907E-4</v>
      </c>
      <c r="BC192" s="23">
        <f t="shared" si="98"/>
        <v>0</v>
      </c>
    </row>
    <row r="193" spans="1:55" x14ac:dyDescent="0.3">
      <c r="A193" s="7">
        <v>8</v>
      </c>
      <c r="B193" s="17" t="s">
        <v>34</v>
      </c>
      <c r="C193" s="59"/>
      <c r="D193" s="23">
        <f t="shared" ref="D193:BC193" si="99">D136-D79</f>
        <v>0</v>
      </c>
      <c r="E193" s="23">
        <f t="shared" si="99"/>
        <v>0</v>
      </c>
      <c r="F193" s="23">
        <f t="shared" si="99"/>
        <v>0</v>
      </c>
      <c r="G193" s="23">
        <f t="shared" si="99"/>
        <v>0</v>
      </c>
      <c r="H193" s="23">
        <f t="shared" si="99"/>
        <v>0</v>
      </c>
      <c r="I193" s="23">
        <f t="shared" si="99"/>
        <v>0</v>
      </c>
      <c r="J193" s="23">
        <f t="shared" si="99"/>
        <v>0</v>
      </c>
      <c r="K193" s="23">
        <f t="shared" ca="1" si="99"/>
        <v>0.95255890653444564</v>
      </c>
      <c r="L193" s="23">
        <f t="shared" si="99"/>
        <v>0</v>
      </c>
      <c r="M193" s="23">
        <f t="shared" si="99"/>
        <v>-6.7539829553069641E-3</v>
      </c>
      <c r="N193" s="23">
        <f t="shared" si="99"/>
        <v>-2.2924265567842834E-2</v>
      </c>
      <c r="O193" s="23">
        <f t="shared" si="99"/>
        <v>-3.1370234250004152E-5</v>
      </c>
      <c r="P193" s="23">
        <f t="shared" si="99"/>
        <v>-2.2544187460816028E-4</v>
      </c>
      <c r="Q193" s="23">
        <f t="shared" si="99"/>
        <v>-3.3310236061075099E-3</v>
      </c>
      <c r="R193" s="23">
        <f t="shared" si="99"/>
        <v>-1.4469434267353737E-4</v>
      </c>
      <c r="S193" s="23">
        <f t="shared" si="99"/>
        <v>-2.2069087717348594E-5</v>
      </c>
      <c r="T193" s="23">
        <f t="shared" si="99"/>
        <v>0</v>
      </c>
      <c r="U193" s="23">
        <f t="shared" si="99"/>
        <v>-1.1394885063209544E-2</v>
      </c>
      <c r="V193" s="23">
        <f t="shared" si="99"/>
        <v>-1.2181710356265524E-3</v>
      </c>
      <c r="W193" s="23">
        <f t="shared" si="99"/>
        <v>-2.3553032185177708E-2</v>
      </c>
      <c r="X193" s="23">
        <f t="shared" si="99"/>
        <v>-2.1810272963881201E-4</v>
      </c>
      <c r="Y193" s="23">
        <f t="shared" si="99"/>
        <v>-1.4323123387327033E-6</v>
      </c>
      <c r="Z193" s="23">
        <f t="shared" si="99"/>
        <v>-6.3047985238177712E-4</v>
      </c>
      <c r="AA193" s="23">
        <f t="shared" si="99"/>
        <v>-4.4812446380955629E-4</v>
      </c>
      <c r="AB193" s="23">
        <f t="shared" si="99"/>
        <v>-5.7914625189565917E-5</v>
      </c>
      <c r="AC193" s="23">
        <f t="shared" si="99"/>
        <v>-1.3359381624844289E-2</v>
      </c>
      <c r="AD193" s="23">
        <f t="shared" si="99"/>
        <v>-8.1207646410887402E-2</v>
      </c>
      <c r="AE193" s="23">
        <f t="shared" si="99"/>
        <v>-6.9057647821294763E-5</v>
      </c>
      <c r="AF193" s="23">
        <f t="shared" si="99"/>
        <v>0</v>
      </c>
      <c r="AG193" s="23">
        <f t="shared" si="99"/>
        <v>0</v>
      </c>
      <c r="AH193" s="23">
        <f t="shared" si="99"/>
        <v>-4.1861981555852049E-6</v>
      </c>
      <c r="AI193" s="23">
        <f t="shared" si="99"/>
        <v>0</v>
      </c>
      <c r="AJ193" s="23">
        <f t="shared" si="99"/>
        <v>0</v>
      </c>
      <c r="AK193" s="23">
        <f t="shared" si="99"/>
        <v>0</v>
      </c>
      <c r="AL193" s="23">
        <f t="shared" si="99"/>
        <v>0</v>
      </c>
      <c r="AM193" s="23">
        <f t="shared" si="99"/>
        <v>0</v>
      </c>
      <c r="AN193" s="23">
        <f t="shared" si="99"/>
        <v>0</v>
      </c>
      <c r="AO193" s="23">
        <f t="shared" si="99"/>
        <v>0</v>
      </c>
      <c r="AP193" s="23">
        <f t="shared" si="99"/>
        <v>-1.4302390287072078E-4</v>
      </c>
      <c r="AQ193" s="23">
        <f t="shared" si="99"/>
        <v>0</v>
      </c>
      <c r="AR193" s="23">
        <f t="shared" si="99"/>
        <v>0</v>
      </c>
      <c r="AS193" s="23">
        <f t="shared" si="99"/>
        <v>0</v>
      </c>
      <c r="AT193" s="23">
        <f t="shared" si="99"/>
        <v>0</v>
      </c>
      <c r="AU193" s="23">
        <f t="shared" si="99"/>
        <v>0</v>
      </c>
      <c r="AV193" s="23">
        <f t="shared" si="99"/>
        <v>0</v>
      </c>
      <c r="AW193" s="23">
        <f t="shared" si="99"/>
        <v>0</v>
      </c>
      <c r="AX193" s="23">
        <f t="shared" si="99"/>
        <v>-1.9517464297477221E-5</v>
      </c>
      <c r="AY193" s="23">
        <f t="shared" si="99"/>
        <v>-1.0191787037288384E-4</v>
      </c>
      <c r="AZ193" s="23">
        <f t="shared" si="99"/>
        <v>0</v>
      </c>
      <c r="BA193" s="23">
        <f t="shared" si="99"/>
        <v>0</v>
      </c>
      <c r="BB193" s="23">
        <f t="shared" si="99"/>
        <v>0</v>
      </c>
      <c r="BC193" s="23">
        <f t="shared" si="99"/>
        <v>0</v>
      </c>
    </row>
    <row r="194" spans="1:55" x14ac:dyDescent="0.3">
      <c r="A194" s="7">
        <v>9</v>
      </c>
      <c r="B194" s="17" t="s">
        <v>3</v>
      </c>
      <c r="C194" s="59"/>
      <c r="D194" s="23">
        <f t="shared" ref="D194:BC194" si="100">D137-D80</f>
        <v>0</v>
      </c>
      <c r="E194" s="23">
        <f t="shared" si="100"/>
        <v>0</v>
      </c>
      <c r="F194" s="23">
        <f t="shared" si="100"/>
        <v>0</v>
      </c>
      <c r="G194" s="23">
        <f t="shared" si="100"/>
        <v>0</v>
      </c>
      <c r="H194" s="23">
        <f t="shared" si="100"/>
        <v>0</v>
      </c>
      <c r="I194" s="23">
        <f t="shared" si="100"/>
        <v>0</v>
      </c>
      <c r="J194" s="23">
        <f t="shared" si="100"/>
        <v>0</v>
      </c>
      <c r="K194" s="23">
        <f t="shared" ca="1" si="100"/>
        <v>0</v>
      </c>
      <c r="L194" s="23">
        <f t="shared" si="100"/>
        <v>0.9311923509674298</v>
      </c>
      <c r="M194" s="23">
        <f t="shared" si="100"/>
        <v>-5.5006920864056026E-6</v>
      </c>
      <c r="N194" s="23">
        <f t="shared" si="100"/>
        <v>-1.1565875904218706E-3</v>
      </c>
      <c r="O194" s="23">
        <f t="shared" si="100"/>
        <v>-3.4509451036432404E-7</v>
      </c>
      <c r="P194" s="23">
        <f t="shared" si="100"/>
        <v>0</v>
      </c>
      <c r="Q194" s="23">
        <f t="shared" si="100"/>
        <v>0</v>
      </c>
      <c r="R194" s="23">
        <f t="shared" si="100"/>
        <v>0</v>
      </c>
      <c r="S194" s="23">
        <f t="shared" si="100"/>
        <v>0</v>
      </c>
      <c r="T194" s="23">
        <f t="shared" si="100"/>
        <v>0</v>
      </c>
      <c r="U194" s="23">
        <f t="shared" si="100"/>
        <v>-3.4357261604906855E-3</v>
      </c>
      <c r="V194" s="23">
        <f t="shared" si="100"/>
        <v>-1.1015702964670859E-5</v>
      </c>
      <c r="W194" s="23">
        <f t="shared" si="100"/>
        <v>-4.520296666561857E-3</v>
      </c>
      <c r="X194" s="23">
        <f t="shared" si="100"/>
        <v>-5.4530792956171276E-3</v>
      </c>
      <c r="Y194" s="23">
        <f t="shared" si="100"/>
        <v>-9.0236803697159155E-4</v>
      </c>
      <c r="Z194" s="23">
        <f t="shared" si="100"/>
        <v>-2.2642980403906169E-5</v>
      </c>
      <c r="AA194" s="23">
        <f t="shared" si="100"/>
        <v>-2.5634771200093258E-4</v>
      </c>
      <c r="AB194" s="23">
        <f t="shared" si="100"/>
        <v>-4.3099391494096807E-5</v>
      </c>
      <c r="AC194" s="23">
        <f t="shared" si="100"/>
        <v>-3.8237890055710571E-5</v>
      </c>
      <c r="AD194" s="23">
        <f t="shared" si="100"/>
        <v>0</v>
      </c>
      <c r="AE194" s="23">
        <f t="shared" si="100"/>
        <v>0</v>
      </c>
      <c r="AF194" s="23">
        <f t="shared" si="100"/>
        <v>0</v>
      </c>
      <c r="AG194" s="23">
        <f t="shared" si="100"/>
        <v>0</v>
      </c>
      <c r="AH194" s="23">
        <f t="shared" si="100"/>
        <v>0</v>
      </c>
      <c r="AI194" s="23">
        <f t="shared" si="100"/>
        <v>0</v>
      </c>
      <c r="AJ194" s="23">
        <f t="shared" si="100"/>
        <v>0</v>
      </c>
      <c r="AK194" s="23">
        <f t="shared" si="100"/>
        <v>0</v>
      </c>
      <c r="AL194" s="23">
        <f t="shared" si="100"/>
        <v>0</v>
      </c>
      <c r="AM194" s="23">
        <f t="shared" si="100"/>
        <v>0</v>
      </c>
      <c r="AN194" s="23">
        <f t="shared" si="100"/>
        <v>0</v>
      </c>
      <c r="AO194" s="23">
        <f t="shared" si="100"/>
        <v>0</v>
      </c>
      <c r="AP194" s="23">
        <f t="shared" si="100"/>
        <v>0</v>
      </c>
      <c r="AQ194" s="23">
        <f t="shared" si="100"/>
        <v>0</v>
      </c>
      <c r="AR194" s="23">
        <f t="shared" si="100"/>
        <v>0</v>
      </c>
      <c r="AS194" s="23">
        <f t="shared" si="100"/>
        <v>0</v>
      </c>
      <c r="AT194" s="23">
        <f t="shared" si="100"/>
        <v>0</v>
      </c>
      <c r="AU194" s="23">
        <f t="shared" si="100"/>
        <v>0</v>
      </c>
      <c r="AV194" s="23">
        <f t="shared" si="100"/>
        <v>0</v>
      </c>
      <c r="AW194" s="23">
        <f t="shared" si="100"/>
        <v>0</v>
      </c>
      <c r="AX194" s="23">
        <f t="shared" si="100"/>
        <v>0</v>
      </c>
      <c r="AY194" s="23">
        <f t="shared" si="100"/>
        <v>-3.9943312030306057E-6</v>
      </c>
      <c r="AZ194" s="23">
        <f t="shared" si="100"/>
        <v>0</v>
      </c>
      <c r="BA194" s="23">
        <f t="shared" si="100"/>
        <v>0</v>
      </c>
      <c r="BB194" s="23">
        <f t="shared" si="100"/>
        <v>0</v>
      </c>
      <c r="BC194" s="23">
        <f t="shared" si="100"/>
        <v>0</v>
      </c>
    </row>
    <row r="195" spans="1:55" x14ac:dyDescent="0.3">
      <c r="A195" s="7">
        <v>10</v>
      </c>
      <c r="B195" s="17" t="s">
        <v>4</v>
      </c>
      <c r="C195" s="59"/>
      <c r="D195" s="23">
        <f t="shared" ref="D195:BC195" si="101">D138-D81</f>
        <v>0</v>
      </c>
      <c r="E195" s="23">
        <f t="shared" si="101"/>
        <v>0</v>
      </c>
      <c r="F195" s="23">
        <f t="shared" si="101"/>
        <v>0</v>
      </c>
      <c r="G195" s="23">
        <f t="shared" si="101"/>
        <v>-1.307913941402168E-4</v>
      </c>
      <c r="H195" s="23">
        <f t="shared" si="101"/>
        <v>0</v>
      </c>
      <c r="I195" s="23">
        <f t="shared" si="101"/>
        <v>0</v>
      </c>
      <c r="J195" s="23">
        <f t="shared" si="101"/>
        <v>0</v>
      </c>
      <c r="K195" s="23">
        <f t="shared" ca="1" si="101"/>
        <v>-1.8296724034659408E-2</v>
      </c>
      <c r="L195" s="23">
        <f t="shared" si="101"/>
        <v>-2.868531338660749E-2</v>
      </c>
      <c r="M195" s="23">
        <f t="shared" si="101"/>
        <v>0.92551572764380985</v>
      </c>
      <c r="N195" s="23">
        <f t="shared" si="101"/>
        <v>-3.6074745772955545E-3</v>
      </c>
      <c r="O195" s="23">
        <f t="shared" si="101"/>
        <v>-2.226388877908731E-7</v>
      </c>
      <c r="P195" s="23">
        <f t="shared" si="101"/>
        <v>-2.971133799746958E-4</v>
      </c>
      <c r="Q195" s="23">
        <f t="shared" si="101"/>
        <v>-7.9832756539786561E-4</v>
      </c>
      <c r="R195" s="23">
        <f t="shared" si="101"/>
        <v>-2.3412226268766252E-4</v>
      </c>
      <c r="S195" s="23">
        <f t="shared" si="101"/>
        <v>-1.7895414380364966E-5</v>
      </c>
      <c r="T195" s="23">
        <f t="shared" si="101"/>
        <v>-6.5394732494585104E-6</v>
      </c>
      <c r="U195" s="23">
        <f t="shared" si="101"/>
        <v>-5.38426924376947E-4</v>
      </c>
      <c r="V195" s="23">
        <f t="shared" si="101"/>
        <v>-5.2771154925975242E-4</v>
      </c>
      <c r="W195" s="23">
        <f t="shared" si="101"/>
        <v>-5.4807129287324022E-2</v>
      </c>
      <c r="X195" s="23">
        <f t="shared" si="101"/>
        <v>-8.4004900292250044E-3</v>
      </c>
      <c r="Y195" s="23">
        <f t="shared" si="101"/>
        <v>-1.4182933317350639E-4</v>
      </c>
      <c r="Z195" s="23">
        <f t="shared" si="101"/>
        <v>-2.7915768642898129E-4</v>
      </c>
      <c r="AA195" s="23">
        <f t="shared" si="101"/>
        <v>-4.7117988685430044E-5</v>
      </c>
      <c r="AB195" s="23">
        <f t="shared" si="101"/>
        <v>-7.6931976703458805E-6</v>
      </c>
      <c r="AC195" s="23">
        <f t="shared" si="101"/>
        <v>-4.9758646706290792E-3</v>
      </c>
      <c r="AD195" s="23">
        <f t="shared" si="101"/>
        <v>0</v>
      </c>
      <c r="AE195" s="23">
        <f t="shared" si="101"/>
        <v>0</v>
      </c>
      <c r="AF195" s="23">
        <f t="shared" si="101"/>
        <v>0</v>
      </c>
      <c r="AG195" s="23">
        <f t="shared" si="101"/>
        <v>-8.1119778960937507E-3</v>
      </c>
      <c r="AH195" s="23">
        <f t="shared" si="101"/>
        <v>-1.044875059634067E-4</v>
      </c>
      <c r="AI195" s="23">
        <f t="shared" si="101"/>
        <v>-9.6599471550619473E-4</v>
      </c>
      <c r="AJ195" s="23">
        <f t="shared" si="101"/>
        <v>-3.0204463158800969E-5</v>
      </c>
      <c r="AK195" s="23">
        <f t="shared" si="101"/>
        <v>0</v>
      </c>
      <c r="AL195" s="23">
        <f t="shared" si="101"/>
        <v>0</v>
      </c>
      <c r="AM195" s="23">
        <f t="shared" si="101"/>
        <v>0</v>
      </c>
      <c r="AN195" s="23">
        <f t="shared" si="101"/>
        <v>0</v>
      </c>
      <c r="AO195" s="23">
        <f t="shared" si="101"/>
        <v>0</v>
      </c>
      <c r="AP195" s="23">
        <f t="shared" si="101"/>
        <v>0</v>
      </c>
      <c r="AQ195" s="23">
        <f t="shared" si="101"/>
        <v>0</v>
      </c>
      <c r="AR195" s="23">
        <f t="shared" si="101"/>
        <v>0</v>
      </c>
      <c r="AS195" s="23">
        <f t="shared" si="101"/>
        <v>0</v>
      </c>
      <c r="AT195" s="23">
        <f t="shared" si="101"/>
        <v>0</v>
      </c>
      <c r="AU195" s="23">
        <f t="shared" si="101"/>
        <v>0</v>
      </c>
      <c r="AV195" s="23">
        <f t="shared" si="101"/>
        <v>0</v>
      </c>
      <c r="AW195" s="23">
        <f t="shared" si="101"/>
        <v>0</v>
      </c>
      <c r="AX195" s="23">
        <f t="shared" si="101"/>
        <v>0</v>
      </c>
      <c r="AY195" s="23">
        <f t="shared" si="101"/>
        <v>-3.4320842848068631E-5</v>
      </c>
      <c r="AZ195" s="23">
        <f t="shared" si="101"/>
        <v>0</v>
      </c>
      <c r="BA195" s="23">
        <f t="shared" si="101"/>
        <v>0</v>
      </c>
      <c r="BB195" s="23">
        <f t="shared" si="101"/>
        <v>0</v>
      </c>
      <c r="BC195" s="23">
        <f t="shared" si="101"/>
        <v>0</v>
      </c>
    </row>
    <row r="196" spans="1:55" x14ac:dyDescent="0.3">
      <c r="A196" s="7">
        <v>11</v>
      </c>
      <c r="B196" s="17" t="s">
        <v>5</v>
      </c>
      <c r="C196" s="59"/>
      <c r="D196" s="23">
        <f t="shared" ref="D196:BC196" si="102">D139-D82</f>
        <v>-1.1306458823242683E-4</v>
      </c>
      <c r="E196" s="23">
        <f t="shared" si="102"/>
        <v>-4.6601407707480575E-3</v>
      </c>
      <c r="F196" s="23">
        <f t="shared" si="102"/>
        <v>-8.5423498553676112E-3</v>
      </c>
      <c r="G196" s="23">
        <f t="shared" si="102"/>
        <v>-3.7406513711473197E-3</v>
      </c>
      <c r="H196" s="23">
        <f t="shared" si="102"/>
        <v>-4.6467318314991235E-5</v>
      </c>
      <c r="I196" s="23">
        <f t="shared" si="102"/>
        <v>-5.0127439881018183E-3</v>
      </c>
      <c r="J196" s="23">
        <f t="shared" si="102"/>
        <v>-5.7461984325253232E-4</v>
      </c>
      <c r="K196" s="23">
        <f t="shared" ca="1" si="102"/>
        <v>-1.5060855997310298E-2</v>
      </c>
      <c r="L196" s="23">
        <f t="shared" si="102"/>
        <v>-6.299502626481498E-3</v>
      </c>
      <c r="M196" s="23">
        <f t="shared" si="102"/>
        <v>-8.4486715889545479E-3</v>
      </c>
      <c r="N196" s="23">
        <f t="shared" si="102"/>
        <v>0.96097694802694023</v>
      </c>
      <c r="O196" s="23">
        <f t="shared" si="102"/>
        <v>-2.3263428987483482E-3</v>
      </c>
      <c r="P196" s="23">
        <f t="shared" si="102"/>
        <v>-9.8080044456122142E-3</v>
      </c>
      <c r="Q196" s="23">
        <f t="shared" si="102"/>
        <v>-1.1889639840903231E-2</v>
      </c>
      <c r="R196" s="23">
        <f t="shared" si="102"/>
        <v>-7.6505150936304342E-3</v>
      </c>
      <c r="S196" s="23">
        <f t="shared" si="102"/>
        <v>-3.4564211170563433E-4</v>
      </c>
      <c r="T196" s="23">
        <f t="shared" si="102"/>
        <v>-4.0530632433833105E-2</v>
      </c>
      <c r="U196" s="23">
        <f t="shared" si="102"/>
        <v>-1.0317670075410299E-2</v>
      </c>
      <c r="V196" s="23">
        <f t="shared" si="102"/>
        <v>-3.4303237270750598E-3</v>
      </c>
      <c r="W196" s="23">
        <f t="shared" si="102"/>
        <v>-2.5761023247816803E-2</v>
      </c>
      <c r="X196" s="23">
        <f t="shared" si="102"/>
        <v>-1.5594675856657953E-3</v>
      </c>
      <c r="Y196" s="23">
        <f t="shared" si="102"/>
        <v>-3.5566683019118348E-3</v>
      </c>
      <c r="Z196" s="23">
        <f t="shared" si="102"/>
        <v>-6.7698797781180001E-3</v>
      </c>
      <c r="AA196" s="23">
        <f t="shared" si="102"/>
        <v>-8.4755891955146307E-4</v>
      </c>
      <c r="AB196" s="23">
        <f t="shared" si="102"/>
        <v>-1.9392880581993354E-4</v>
      </c>
      <c r="AC196" s="23">
        <f t="shared" si="102"/>
        <v>-3.0569154791889191E-2</v>
      </c>
      <c r="AD196" s="23">
        <f t="shared" si="102"/>
        <v>-1.9266358283770737E-2</v>
      </c>
      <c r="AE196" s="23">
        <f t="shared" si="102"/>
        <v>-7.2936065036653935E-3</v>
      </c>
      <c r="AF196" s="23">
        <f t="shared" si="102"/>
        <v>-6.2915718520180665E-3</v>
      </c>
      <c r="AG196" s="23">
        <f t="shared" si="102"/>
        <v>-2.2251636483888023E-3</v>
      </c>
      <c r="AH196" s="23">
        <f t="shared" si="102"/>
        <v>-6.6231161765031611E-3</v>
      </c>
      <c r="AI196" s="23">
        <f t="shared" si="102"/>
        <v>-6.3317841813766143E-3</v>
      </c>
      <c r="AJ196" s="23">
        <f t="shared" si="102"/>
        <v>-4.4426892752701903E-2</v>
      </c>
      <c r="AK196" s="23">
        <f t="shared" si="102"/>
        <v>-2.177411419614099E-2</v>
      </c>
      <c r="AL196" s="23">
        <f t="shared" si="102"/>
        <v>-0.11082341236859257</v>
      </c>
      <c r="AM196" s="23">
        <f t="shared" si="102"/>
        <v>-0.15721128413974017</v>
      </c>
      <c r="AN196" s="23">
        <f t="shared" si="102"/>
        <v>-5.7165990767640208E-2</v>
      </c>
      <c r="AO196" s="23">
        <f t="shared" si="102"/>
        <v>-1.8621379966883102E-2</v>
      </c>
      <c r="AP196" s="23">
        <f t="shared" si="102"/>
        <v>-4.0309923529571945E-3</v>
      </c>
      <c r="AQ196" s="23">
        <f t="shared" si="102"/>
        <v>-2.5228361657835749E-2</v>
      </c>
      <c r="AR196" s="23">
        <f t="shared" si="102"/>
        <v>-7.7757242756263788E-4</v>
      </c>
      <c r="AS196" s="23">
        <f t="shared" si="102"/>
        <v>-3.7045913029771886E-4</v>
      </c>
      <c r="AT196" s="23">
        <f t="shared" si="102"/>
        <v>-5.2083058997814849E-4</v>
      </c>
      <c r="AU196" s="23">
        <f t="shared" si="102"/>
        <v>-1.4154074241000877E-4</v>
      </c>
      <c r="AV196" s="23">
        <f t="shared" si="102"/>
        <v>-1.4189765559731988E-4</v>
      </c>
      <c r="AW196" s="23">
        <f t="shared" si="102"/>
        <v>-1.0358063898348854E-4</v>
      </c>
      <c r="AX196" s="23">
        <f t="shared" si="102"/>
        <v>-2.437820930242993E-2</v>
      </c>
      <c r="AY196" s="23">
        <f t="shared" si="102"/>
        <v>-7.2327207450569204E-3</v>
      </c>
      <c r="AZ196" s="23">
        <f t="shared" si="102"/>
        <v>-8.1798125418840063E-3</v>
      </c>
      <c r="BA196" s="23">
        <f t="shared" si="102"/>
        <v>-5.2064909007890582E-3</v>
      </c>
      <c r="BB196" s="23">
        <f t="shared" si="102"/>
        <v>-4.3215202037271696E-4</v>
      </c>
      <c r="BC196" s="23">
        <f t="shared" si="102"/>
        <v>0</v>
      </c>
    </row>
    <row r="197" spans="1:55" x14ac:dyDescent="0.3">
      <c r="A197" s="7">
        <v>12</v>
      </c>
      <c r="B197" s="17" t="s">
        <v>37</v>
      </c>
      <c r="C197" s="59"/>
      <c r="D197" s="23">
        <f t="shared" ref="D197:BC197" si="103">D140-D83</f>
        <v>-1.3693353351186924E-5</v>
      </c>
      <c r="E197" s="23">
        <f t="shared" si="103"/>
        <v>-2.5044837365263876E-5</v>
      </c>
      <c r="F197" s="23">
        <f t="shared" si="103"/>
        <v>-7.7380663054406147E-3</v>
      </c>
      <c r="G197" s="23">
        <f t="shared" si="103"/>
        <v>-2.6420159483715646E-2</v>
      </c>
      <c r="H197" s="23">
        <f t="shared" si="103"/>
        <v>-1.2355991219128689E-4</v>
      </c>
      <c r="I197" s="23">
        <f t="shared" si="103"/>
        <v>-1.0047864346756333E-3</v>
      </c>
      <c r="J197" s="23">
        <f t="shared" si="103"/>
        <v>-3.8269130989420446E-3</v>
      </c>
      <c r="K197" s="23">
        <f t="shared" ca="1" si="103"/>
        <v>-2.0523966965432928E-3</v>
      </c>
      <c r="L197" s="23">
        <f t="shared" si="103"/>
        <v>-1.2411755287304945E-2</v>
      </c>
      <c r="M197" s="23">
        <f t="shared" si="103"/>
        <v>-7.2396955437281424E-3</v>
      </c>
      <c r="N197" s="23">
        <f t="shared" si="103"/>
        <v>-2.5541487999659572E-2</v>
      </c>
      <c r="O197" s="23">
        <f t="shared" si="103"/>
        <v>0.68169970652877887</v>
      </c>
      <c r="P197" s="23">
        <f t="shared" si="103"/>
        <v>-1.5395206658203693E-3</v>
      </c>
      <c r="Q197" s="23">
        <f t="shared" si="103"/>
        <v>-3.1631620978398466E-3</v>
      </c>
      <c r="R197" s="23">
        <f t="shared" si="103"/>
        <v>-7.5632544338513445E-4</v>
      </c>
      <c r="S197" s="23">
        <f t="shared" si="103"/>
        <v>-1.7305700990009396E-4</v>
      </c>
      <c r="T197" s="23">
        <f t="shared" si="103"/>
        <v>-1.4618348600582537E-2</v>
      </c>
      <c r="U197" s="23">
        <f t="shared" si="103"/>
        <v>-2.9963827371450712E-2</v>
      </c>
      <c r="V197" s="23">
        <f t="shared" si="103"/>
        <v>-2.7725412378092664E-4</v>
      </c>
      <c r="W197" s="23">
        <f t="shared" si="103"/>
        <v>-3.1537004979585201E-3</v>
      </c>
      <c r="X197" s="23">
        <f t="shared" si="103"/>
        <v>-1.4890568939485576E-3</v>
      </c>
      <c r="Y197" s="23">
        <f t="shared" si="103"/>
        <v>-8.2413576227307998E-4</v>
      </c>
      <c r="Z197" s="23">
        <f t="shared" si="103"/>
        <v>-5.181332942698298E-4</v>
      </c>
      <c r="AA197" s="23">
        <f t="shared" si="103"/>
        <v>-8.9844171493932945E-6</v>
      </c>
      <c r="AB197" s="23">
        <f t="shared" si="103"/>
        <v>-1.1839083264888804E-3</v>
      </c>
      <c r="AC197" s="23">
        <f t="shared" si="103"/>
        <v>-2.5025905828178593E-2</v>
      </c>
      <c r="AD197" s="23">
        <f t="shared" si="103"/>
        <v>-5.9363261383346244E-4</v>
      </c>
      <c r="AE197" s="23">
        <f t="shared" si="103"/>
        <v>-4.80014885146585E-4</v>
      </c>
      <c r="AF197" s="23">
        <f t="shared" si="103"/>
        <v>-1.1691863159933781E-4</v>
      </c>
      <c r="AG197" s="23">
        <f t="shared" si="103"/>
        <v>-9.4632336072803284E-4</v>
      </c>
      <c r="AH197" s="23">
        <f t="shared" si="103"/>
        <v>-5.216445592314118E-3</v>
      </c>
      <c r="AI197" s="23">
        <f t="shared" si="103"/>
        <v>-4.4051374477496887E-2</v>
      </c>
      <c r="AJ197" s="23">
        <f t="shared" si="103"/>
        <v>-5.729153864788567E-3</v>
      </c>
      <c r="AK197" s="23">
        <f t="shared" si="103"/>
        <v>-4.1095946310455879E-4</v>
      </c>
      <c r="AL197" s="23">
        <f t="shared" si="103"/>
        <v>-5.3046372342447516E-2</v>
      </c>
      <c r="AM197" s="23">
        <f t="shared" si="103"/>
        <v>-8.3442633642272779E-3</v>
      </c>
      <c r="AN197" s="23">
        <f t="shared" si="103"/>
        <v>-4.4113129227900255E-2</v>
      </c>
      <c r="AO197" s="23">
        <f t="shared" si="103"/>
        <v>-6.8080099399019773E-4</v>
      </c>
      <c r="AP197" s="23">
        <f t="shared" si="103"/>
        <v>-6.8175581364490048E-2</v>
      </c>
      <c r="AQ197" s="23">
        <f t="shared" si="103"/>
        <v>-0.10776466798968001</v>
      </c>
      <c r="AR197" s="23">
        <f t="shared" si="103"/>
        <v>-5.4235952815749212E-3</v>
      </c>
      <c r="AS197" s="23">
        <f t="shared" si="103"/>
        <v>-2.5866664391258542E-3</v>
      </c>
      <c r="AT197" s="23">
        <f t="shared" si="103"/>
        <v>-2.4241261445077999E-2</v>
      </c>
      <c r="AU197" s="23">
        <f t="shared" si="103"/>
        <v>-4.540494141188019E-4</v>
      </c>
      <c r="AV197" s="23">
        <f t="shared" si="103"/>
        <v>-3.4351081900698853E-5</v>
      </c>
      <c r="AW197" s="23">
        <f t="shared" si="103"/>
        <v>-1.6632994598313148E-4</v>
      </c>
      <c r="AX197" s="23">
        <f t="shared" si="103"/>
        <v>-1.3076738303339584E-2</v>
      </c>
      <c r="AY197" s="23">
        <f t="shared" si="103"/>
        <v>-4.6010822579838408E-6</v>
      </c>
      <c r="AZ197" s="23">
        <f t="shared" si="103"/>
        <v>-1.4269844161152966E-2</v>
      </c>
      <c r="BA197" s="23">
        <f t="shared" si="103"/>
        <v>-1.2417752479782515E-2</v>
      </c>
      <c r="BB197" s="23">
        <f t="shared" si="103"/>
        <v>-2.7920099433083095E-4</v>
      </c>
      <c r="BC197" s="23">
        <f t="shared" si="103"/>
        <v>0</v>
      </c>
    </row>
    <row r="198" spans="1:55" x14ac:dyDescent="0.3">
      <c r="A198" s="7">
        <v>13</v>
      </c>
      <c r="B198" s="17" t="s">
        <v>6</v>
      </c>
      <c r="C198" s="59"/>
      <c r="D198" s="23">
        <f t="shared" ref="D198:BC198" si="104">D141-D84</f>
        <v>0</v>
      </c>
      <c r="E198" s="23">
        <f t="shared" si="104"/>
        <v>0</v>
      </c>
      <c r="F198" s="23">
        <f t="shared" si="104"/>
        <v>0</v>
      </c>
      <c r="G198" s="23">
        <f t="shared" si="104"/>
        <v>0</v>
      </c>
      <c r="H198" s="23">
        <f t="shared" si="104"/>
        <v>-7.1117135775354405E-4</v>
      </c>
      <c r="I198" s="23">
        <f t="shared" si="104"/>
        <v>0</v>
      </c>
      <c r="J198" s="23">
        <f t="shared" si="104"/>
        <v>0</v>
      </c>
      <c r="K198" s="23">
        <f t="shared" ca="1" si="104"/>
        <v>0</v>
      </c>
      <c r="L198" s="23">
        <f t="shared" si="104"/>
        <v>0</v>
      </c>
      <c r="M198" s="23">
        <f t="shared" si="104"/>
        <v>0</v>
      </c>
      <c r="N198" s="23">
        <f t="shared" si="104"/>
        <v>0</v>
      </c>
      <c r="O198" s="23">
        <f t="shared" si="104"/>
        <v>0</v>
      </c>
      <c r="P198" s="23">
        <f t="shared" si="104"/>
        <v>0.95184558590046808</v>
      </c>
      <c r="Q198" s="23">
        <f t="shared" si="104"/>
        <v>-1.3335367972565812E-4</v>
      </c>
      <c r="R198" s="23">
        <f t="shared" si="104"/>
        <v>0</v>
      </c>
      <c r="S198" s="23">
        <f t="shared" si="104"/>
        <v>0</v>
      </c>
      <c r="T198" s="23">
        <f t="shared" si="104"/>
        <v>0</v>
      </c>
      <c r="U198" s="23">
        <f t="shared" si="104"/>
        <v>0</v>
      </c>
      <c r="V198" s="23">
        <f t="shared" si="104"/>
        <v>0</v>
      </c>
      <c r="W198" s="23">
        <f t="shared" si="104"/>
        <v>0</v>
      </c>
      <c r="X198" s="23">
        <f t="shared" si="104"/>
        <v>0</v>
      </c>
      <c r="Y198" s="23">
        <f t="shared" si="104"/>
        <v>0</v>
      </c>
      <c r="Z198" s="23">
        <f t="shared" si="104"/>
        <v>0</v>
      </c>
      <c r="AA198" s="23">
        <f t="shared" si="104"/>
        <v>0</v>
      </c>
      <c r="AB198" s="23">
        <f t="shared" si="104"/>
        <v>0</v>
      </c>
      <c r="AC198" s="23">
        <f t="shared" si="104"/>
        <v>0</v>
      </c>
      <c r="AD198" s="23">
        <f t="shared" si="104"/>
        <v>0</v>
      </c>
      <c r="AE198" s="23">
        <f t="shared" si="104"/>
        <v>0</v>
      </c>
      <c r="AF198" s="23">
        <f t="shared" si="104"/>
        <v>0</v>
      </c>
      <c r="AG198" s="23">
        <f t="shared" si="104"/>
        <v>0</v>
      </c>
      <c r="AH198" s="23">
        <f t="shared" si="104"/>
        <v>0</v>
      </c>
      <c r="AI198" s="23">
        <f t="shared" si="104"/>
        <v>-8.5502090542550547E-4</v>
      </c>
      <c r="AJ198" s="23">
        <f t="shared" si="104"/>
        <v>0</v>
      </c>
      <c r="AK198" s="23">
        <f t="shared" si="104"/>
        <v>0</v>
      </c>
      <c r="AL198" s="23">
        <f t="shared" si="104"/>
        <v>-1.1870312253988408E-2</v>
      </c>
      <c r="AM198" s="23">
        <f t="shared" si="104"/>
        <v>0</v>
      </c>
      <c r="AN198" s="23">
        <f t="shared" si="104"/>
        <v>-1.4195711495609033E-3</v>
      </c>
      <c r="AO198" s="23">
        <f t="shared" si="104"/>
        <v>-2.4915721501542594E-4</v>
      </c>
      <c r="AP198" s="23">
        <f t="shared" si="104"/>
        <v>-1.7594650832804398E-2</v>
      </c>
      <c r="AQ198" s="23">
        <f t="shared" si="104"/>
        <v>-5.3687186975883653E-3</v>
      </c>
      <c r="AR198" s="23">
        <f t="shared" si="104"/>
        <v>-9.7200716827864405E-4</v>
      </c>
      <c r="AS198" s="23">
        <f t="shared" si="104"/>
        <v>-8.9717858370263115E-5</v>
      </c>
      <c r="AT198" s="23">
        <f t="shared" si="104"/>
        <v>0</v>
      </c>
      <c r="AU198" s="23">
        <f t="shared" si="104"/>
        <v>0</v>
      </c>
      <c r="AV198" s="23">
        <f t="shared" si="104"/>
        <v>0</v>
      </c>
      <c r="AW198" s="23">
        <f t="shared" si="104"/>
        <v>0</v>
      </c>
      <c r="AX198" s="23">
        <f t="shared" si="104"/>
        <v>0</v>
      </c>
      <c r="AY198" s="23">
        <f t="shared" si="104"/>
        <v>0</v>
      </c>
      <c r="AZ198" s="23">
        <f t="shared" si="104"/>
        <v>0</v>
      </c>
      <c r="BA198" s="23">
        <f t="shared" si="104"/>
        <v>0</v>
      </c>
      <c r="BB198" s="23">
        <f t="shared" si="104"/>
        <v>-2.1432701502186646E-7</v>
      </c>
      <c r="BC198" s="23">
        <f t="shared" si="104"/>
        <v>0</v>
      </c>
    </row>
    <row r="199" spans="1:55" x14ac:dyDescent="0.3">
      <c r="A199" s="7">
        <v>14</v>
      </c>
      <c r="B199" s="17" t="s">
        <v>7</v>
      </c>
      <c r="C199" s="59"/>
      <c r="D199" s="23">
        <f t="shared" ref="D199:BC199" si="105">D142-D85</f>
        <v>-6.0944875279225033E-5</v>
      </c>
      <c r="E199" s="23">
        <f t="shared" si="105"/>
        <v>-1.6469058668594433E-3</v>
      </c>
      <c r="F199" s="23">
        <f t="shared" si="105"/>
        <v>-7.8016133402922076E-4</v>
      </c>
      <c r="G199" s="23">
        <f t="shared" si="105"/>
        <v>-1.8706927701923351E-5</v>
      </c>
      <c r="H199" s="23">
        <f t="shared" si="105"/>
        <v>-1.3244749870829195E-4</v>
      </c>
      <c r="I199" s="23">
        <f t="shared" si="105"/>
        <v>-6.344457103887259E-4</v>
      </c>
      <c r="J199" s="23">
        <f t="shared" si="105"/>
        <v>-7.7028252755113988E-4</v>
      </c>
      <c r="K199" s="23">
        <f t="shared" ca="1" si="105"/>
        <v>-4.0682246720641054E-3</v>
      </c>
      <c r="L199" s="23">
        <f t="shared" si="105"/>
        <v>-8.0458150727649759E-3</v>
      </c>
      <c r="M199" s="23">
        <f t="shared" si="105"/>
        <v>-1.3019354333748418E-2</v>
      </c>
      <c r="N199" s="23">
        <f t="shared" si="105"/>
        <v>-4.5246793437654781E-3</v>
      </c>
      <c r="O199" s="23">
        <f t="shared" si="105"/>
        <v>-4.4283979930895521E-3</v>
      </c>
      <c r="P199" s="23">
        <f t="shared" si="105"/>
        <v>-1.4065573405312884E-2</v>
      </c>
      <c r="Q199" s="23">
        <f t="shared" si="105"/>
        <v>0.64199130268807736</v>
      </c>
      <c r="R199" s="23">
        <f t="shared" si="105"/>
        <v>-3.7622042729019319E-2</v>
      </c>
      <c r="S199" s="23">
        <f t="shared" si="105"/>
        <v>-1.0360546446191031E-4</v>
      </c>
      <c r="T199" s="23">
        <f t="shared" si="105"/>
        <v>-5.4011037270737784E-2</v>
      </c>
      <c r="U199" s="23">
        <f t="shared" si="105"/>
        <v>-6.774127315620832E-3</v>
      </c>
      <c r="V199" s="23">
        <f t="shared" si="105"/>
        <v>-9.3107322955880787E-4</v>
      </c>
      <c r="W199" s="23">
        <f t="shared" si="105"/>
        <v>-1.3952400459173894E-2</v>
      </c>
      <c r="X199" s="23">
        <f t="shared" si="105"/>
        <v>-2.8320062260065743E-3</v>
      </c>
      <c r="Y199" s="23">
        <f t="shared" si="105"/>
        <v>-1.2144405527614564E-3</v>
      </c>
      <c r="Z199" s="23">
        <f t="shared" si="105"/>
        <v>-1.0997323567590251E-3</v>
      </c>
      <c r="AA199" s="23">
        <f t="shared" si="105"/>
        <v>-2.1078812136672851E-3</v>
      </c>
      <c r="AB199" s="23">
        <f t="shared" si="105"/>
        <v>-5.9926483803062159E-3</v>
      </c>
      <c r="AC199" s="23">
        <f t="shared" si="105"/>
        <v>-3.112557570844028E-3</v>
      </c>
      <c r="AD199" s="23">
        <f t="shared" si="105"/>
        <v>-1.3432259579457061E-2</v>
      </c>
      <c r="AE199" s="23">
        <f t="shared" si="105"/>
        <v>-2.172104266941462E-4</v>
      </c>
      <c r="AF199" s="23">
        <f t="shared" si="105"/>
        <v>-1.7396557127878325E-4</v>
      </c>
      <c r="AG199" s="23">
        <f t="shared" si="105"/>
        <v>-2.4724395178923057E-3</v>
      </c>
      <c r="AH199" s="23">
        <f t="shared" si="105"/>
        <v>-8.6291442164487613E-4</v>
      </c>
      <c r="AI199" s="23">
        <f t="shared" si="105"/>
        <v>-6.2334923015810971E-3</v>
      </c>
      <c r="AJ199" s="23">
        <f t="shared" si="105"/>
        <v>-1.4070813462222855E-2</v>
      </c>
      <c r="AK199" s="23">
        <f t="shared" si="105"/>
        <v>-8.9034630183373138E-5</v>
      </c>
      <c r="AL199" s="23">
        <f t="shared" si="105"/>
        <v>-2.7005368894286292E-3</v>
      </c>
      <c r="AM199" s="23">
        <f t="shared" si="105"/>
        <v>-2.4203073935318373E-3</v>
      </c>
      <c r="AN199" s="23">
        <f t="shared" si="105"/>
        <v>-3.2532729823471149E-2</v>
      </c>
      <c r="AO199" s="23">
        <f t="shared" si="105"/>
        <v>-8.4787607251570335E-3</v>
      </c>
      <c r="AP199" s="23">
        <f t="shared" si="105"/>
        <v>-3.1927035139293837E-3</v>
      </c>
      <c r="AQ199" s="23">
        <f t="shared" si="105"/>
        <v>-1.1450440480704422E-3</v>
      </c>
      <c r="AR199" s="23">
        <f t="shared" si="105"/>
        <v>-9.0718803079749034E-3</v>
      </c>
      <c r="AS199" s="23">
        <f t="shared" si="105"/>
        <v>-4.8567524829527912E-3</v>
      </c>
      <c r="AT199" s="23">
        <f t="shared" si="105"/>
        <v>-3.3721904194458567E-3</v>
      </c>
      <c r="AU199" s="23">
        <f t="shared" si="105"/>
        <v>-1.1132782390628201E-4</v>
      </c>
      <c r="AV199" s="23">
        <f t="shared" si="105"/>
        <v>-1.5795162433806999E-3</v>
      </c>
      <c r="AW199" s="23">
        <f t="shared" si="105"/>
        <v>-1.5465653172001283E-4</v>
      </c>
      <c r="AX199" s="23">
        <f t="shared" si="105"/>
        <v>-2.2863693309085262E-3</v>
      </c>
      <c r="AY199" s="23">
        <f t="shared" si="105"/>
        <v>-1.7884044248890899E-2</v>
      </c>
      <c r="AZ199" s="23">
        <f t="shared" si="105"/>
        <v>-2.0791243232663424E-2</v>
      </c>
      <c r="BA199" s="23">
        <f t="shared" si="105"/>
        <v>-2.1450862003876872E-2</v>
      </c>
      <c r="BB199" s="23">
        <f t="shared" si="105"/>
        <v>-4.9752909002089224E-3</v>
      </c>
      <c r="BC199" s="23">
        <f t="shared" si="105"/>
        <v>-1.1825618567395525E-3</v>
      </c>
    </row>
    <row r="200" spans="1:55" x14ac:dyDescent="0.3">
      <c r="A200" s="7">
        <v>15</v>
      </c>
      <c r="B200" s="17" t="s">
        <v>38</v>
      </c>
      <c r="C200" s="59"/>
      <c r="D200" s="23">
        <f t="shared" ref="D200:BC200" si="106">D143-D86</f>
        <v>-4.1879788039621576E-7</v>
      </c>
      <c r="E200" s="23">
        <f t="shared" si="106"/>
        <v>-1.4617312350882422E-6</v>
      </c>
      <c r="F200" s="23">
        <f t="shared" si="106"/>
        <v>-3.2458857543882667E-6</v>
      </c>
      <c r="G200" s="23">
        <f t="shared" si="106"/>
        <v>-5.1835147954900181E-7</v>
      </c>
      <c r="H200" s="23">
        <f t="shared" si="106"/>
        <v>-2.6630674401134283E-6</v>
      </c>
      <c r="I200" s="23">
        <f t="shared" si="106"/>
        <v>-8.4206180567183421E-6</v>
      </c>
      <c r="J200" s="23">
        <f t="shared" si="106"/>
        <v>-1.1257685842001012E-7</v>
      </c>
      <c r="K200" s="23">
        <f t="shared" ca="1" si="106"/>
        <v>-8.4789140544312656E-3</v>
      </c>
      <c r="L200" s="23">
        <f t="shared" si="106"/>
        <v>-2.4673421104602226E-4</v>
      </c>
      <c r="M200" s="23">
        <f t="shared" si="106"/>
        <v>-9.3185038392282604E-3</v>
      </c>
      <c r="N200" s="23">
        <f t="shared" si="106"/>
        <v>-3.7493997621242557E-6</v>
      </c>
      <c r="O200" s="23">
        <f t="shared" si="106"/>
        <v>-1.6534367192133618E-4</v>
      </c>
      <c r="P200" s="23">
        <f t="shared" si="106"/>
        <v>-3.0702577943678437E-4</v>
      </c>
      <c r="Q200" s="23">
        <f t="shared" si="106"/>
        <v>-3.0417916855251034E-4</v>
      </c>
      <c r="R200" s="23">
        <f t="shared" si="106"/>
        <v>0.91293470655923792</v>
      </c>
      <c r="S200" s="23">
        <f t="shared" si="106"/>
        <v>-8.2563996117854585E-5</v>
      </c>
      <c r="T200" s="23">
        <f t="shared" si="106"/>
        <v>-7.5168811635200112E-5</v>
      </c>
      <c r="U200" s="23">
        <f t="shared" si="106"/>
        <v>-8.2109373125520638E-3</v>
      </c>
      <c r="V200" s="23">
        <f t="shared" si="106"/>
        <v>-1.9703026319887704E-5</v>
      </c>
      <c r="W200" s="23">
        <f t="shared" si="106"/>
        <v>-9.729387512148986E-5</v>
      </c>
      <c r="X200" s="23">
        <f t="shared" si="106"/>
        <v>-2.626662471527894E-5</v>
      </c>
      <c r="Y200" s="23">
        <f t="shared" si="106"/>
        <v>-3.5107858047608051E-5</v>
      </c>
      <c r="Z200" s="23">
        <f t="shared" si="106"/>
        <v>-1.7925733062785701E-5</v>
      </c>
      <c r="AA200" s="23">
        <f t="shared" si="106"/>
        <v>-1.0746174643213697E-3</v>
      </c>
      <c r="AB200" s="23">
        <f t="shared" si="106"/>
        <v>-3.8584591815813899E-4</v>
      </c>
      <c r="AC200" s="23">
        <f t="shared" si="106"/>
        <v>-1.80150593241944E-4</v>
      </c>
      <c r="AD200" s="23">
        <f t="shared" si="106"/>
        <v>0</v>
      </c>
      <c r="AE200" s="23">
        <f t="shared" si="106"/>
        <v>-3.4334941530351842E-4</v>
      </c>
      <c r="AF200" s="23">
        <f t="shared" si="106"/>
        <v>-4.0395143909079906E-5</v>
      </c>
      <c r="AG200" s="23">
        <f t="shared" si="106"/>
        <v>-3.5927626405758576E-6</v>
      </c>
      <c r="AH200" s="23">
        <f t="shared" si="106"/>
        <v>-1.2208418991040911E-5</v>
      </c>
      <c r="AI200" s="23">
        <f t="shared" si="106"/>
        <v>-1.6088604458922727E-5</v>
      </c>
      <c r="AJ200" s="23">
        <f t="shared" si="106"/>
        <v>-2.7818270495791124E-5</v>
      </c>
      <c r="AK200" s="23">
        <f t="shared" si="106"/>
        <v>-4.2805902350493646E-6</v>
      </c>
      <c r="AL200" s="23">
        <f t="shared" si="106"/>
        <v>-4.2713101318982833E-4</v>
      </c>
      <c r="AM200" s="23">
        <f t="shared" si="106"/>
        <v>-1.5253733722708138E-3</v>
      </c>
      <c r="AN200" s="23">
        <f t="shared" si="106"/>
        <v>-9.443793276482679E-6</v>
      </c>
      <c r="AO200" s="23">
        <f t="shared" si="106"/>
        <v>-6.079421713610734E-5</v>
      </c>
      <c r="AP200" s="23">
        <f t="shared" si="106"/>
        <v>-3.5399846199532097E-4</v>
      </c>
      <c r="AQ200" s="23">
        <f t="shared" si="106"/>
        <v>-4.9879964923579607E-7</v>
      </c>
      <c r="AR200" s="23">
        <f t="shared" si="106"/>
        <v>-5.4652555360420743E-6</v>
      </c>
      <c r="AS200" s="23">
        <f t="shared" si="106"/>
        <v>-9.7745813440034169E-5</v>
      </c>
      <c r="AT200" s="23">
        <f t="shared" si="106"/>
        <v>-1.6165554194019907E-6</v>
      </c>
      <c r="AU200" s="23">
        <f t="shared" si="106"/>
        <v>-6.3054263050350613E-7</v>
      </c>
      <c r="AV200" s="23">
        <f t="shared" si="106"/>
        <v>-4.6927707514615924E-8</v>
      </c>
      <c r="AW200" s="23">
        <f t="shared" si="106"/>
        <v>-2.2198726693479857E-6</v>
      </c>
      <c r="AX200" s="23">
        <f t="shared" si="106"/>
        <v>-2.0221702699963512E-6</v>
      </c>
      <c r="AY200" s="23">
        <f t="shared" si="106"/>
        <v>-4.6232018331171027E-4</v>
      </c>
      <c r="AZ200" s="23">
        <f t="shared" si="106"/>
        <v>-7.4929369527040077E-4</v>
      </c>
      <c r="BA200" s="23">
        <f t="shared" si="106"/>
        <v>-1.7568533946472184E-4</v>
      </c>
      <c r="BB200" s="23">
        <f t="shared" si="106"/>
        <v>-1.2591195930668029E-6</v>
      </c>
      <c r="BC200" s="23">
        <f t="shared" si="106"/>
        <v>0</v>
      </c>
    </row>
    <row r="201" spans="1:55" x14ac:dyDescent="0.3">
      <c r="A201" s="7">
        <v>16</v>
      </c>
      <c r="B201" s="17" t="s">
        <v>39</v>
      </c>
      <c r="C201" s="59"/>
      <c r="D201" s="23">
        <f t="shared" ref="D201:BC201" si="107">D144-D87</f>
        <v>-8.3145386112127626E-5</v>
      </c>
      <c r="E201" s="23">
        <f t="shared" si="107"/>
        <v>-4.5471023846019293E-4</v>
      </c>
      <c r="F201" s="23">
        <f t="shared" si="107"/>
        <v>-1.4307921882907257E-4</v>
      </c>
      <c r="G201" s="23">
        <f t="shared" si="107"/>
        <v>-1.7671391325299954E-5</v>
      </c>
      <c r="H201" s="23">
        <f t="shared" si="107"/>
        <v>-6.4719757953479512E-4</v>
      </c>
      <c r="I201" s="23">
        <f t="shared" si="107"/>
        <v>-3.1664020946391459E-5</v>
      </c>
      <c r="J201" s="23">
        <f t="shared" si="107"/>
        <v>-8.3703825924298877E-5</v>
      </c>
      <c r="K201" s="23">
        <f t="shared" ca="1" si="107"/>
        <v>0</v>
      </c>
      <c r="L201" s="23">
        <f t="shared" si="107"/>
        <v>0</v>
      </c>
      <c r="M201" s="23">
        <f t="shared" si="107"/>
        <v>-1.844388149987E-3</v>
      </c>
      <c r="N201" s="23">
        <f t="shared" si="107"/>
        <v>-1.3332084816159169E-4</v>
      </c>
      <c r="O201" s="23">
        <f t="shared" si="107"/>
        <v>-2.459757452684429E-5</v>
      </c>
      <c r="P201" s="23">
        <f t="shared" si="107"/>
        <v>-2.322379847838237E-3</v>
      </c>
      <c r="Q201" s="23">
        <f t="shared" si="107"/>
        <v>-3.5631793252428816E-5</v>
      </c>
      <c r="R201" s="23">
        <f t="shared" si="107"/>
        <v>-1.2012880045590139E-4</v>
      </c>
      <c r="S201" s="23">
        <f t="shared" si="107"/>
        <v>0.86792736664548875</v>
      </c>
      <c r="T201" s="23">
        <f t="shared" si="107"/>
        <v>-4.7461664030151664E-4</v>
      </c>
      <c r="U201" s="23">
        <f t="shared" si="107"/>
        <v>-1.5260964508789933E-4</v>
      </c>
      <c r="V201" s="23">
        <f t="shared" si="107"/>
        <v>-3.4191790207794197E-5</v>
      </c>
      <c r="W201" s="23">
        <f t="shared" si="107"/>
        <v>-3.1548567781752911E-4</v>
      </c>
      <c r="X201" s="23">
        <f t="shared" si="107"/>
        <v>-5.389238273372617E-4</v>
      </c>
      <c r="Y201" s="23">
        <f t="shared" si="107"/>
        <v>-1.2210004099489624E-4</v>
      </c>
      <c r="Z201" s="23">
        <f t="shared" si="107"/>
        <v>-2.8525921340087716E-4</v>
      </c>
      <c r="AA201" s="23">
        <f t="shared" si="107"/>
        <v>-9.0351181370578579E-5</v>
      </c>
      <c r="AB201" s="23">
        <f t="shared" si="107"/>
        <v>-4.3898134828130438E-2</v>
      </c>
      <c r="AC201" s="23">
        <f t="shared" si="107"/>
        <v>-1.1091092218761979E-4</v>
      </c>
      <c r="AD201" s="23">
        <f t="shared" si="107"/>
        <v>0</v>
      </c>
      <c r="AE201" s="23">
        <f t="shared" si="107"/>
        <v>-1.9504330654823482E-4</v>
      </c>
      <c r="AF201" s="23">
        <f t="shared" si="107"/>
        <v>-6.563513598695543E-4</v>
      </c>
      <c r="AG201" s="23">
        <f t="shared" si="107"/>
        <v>-3.1776127098147146E-3</v>
      </c>
      <c r="AH201" s="23">
        <f t="shared" si="107"/>
        <v>-3.222116720353932E-6</v>
      </c>
      <c r="AI201" s="23">
        <f t="shared" si="107"/>
        <v>-1.3258306996020327E-4</v>
      </c>
      <c r="AJ201" s="23">
        <f t="shared" si="107"/>
        <v>-3.0322060562101671E-3</v>
      </c>
      <c r="AK201" s="23">
        <f t="shared" si="107"/>
        <v>-1.8529660925738942E-6</v>
      </c>
      <c r="AL201" s="23">
        <f t="shared" si="107"/>
        <v>-1.6518022084039286E-3</v>
      </c>
      <c r="AM201" s="23">
        <f t="shared" si="107"/>
        <v>0</v>
      </c>
      <c r="AN201" s="23">
        <f t="shared" si="107"/>
        <v>-2.9824254014205663E-5</v>
      </c>
      <c r="AO201" s="23">
        <f t="shared" si="107"/>
        <v>-4.7292393566687242E-4</v>
      </c>
      <c r="AP201" s="23">
        <f t="shared" si="107"/>
        <v>-9.3828161698816099E-4</v>
      </c>
      <c r="AQ201" s="23">
        <f t="shared" si="107"/>
        <v>-1.3976997100565876E-4</v>
      </c>
      <c r="AR201" s="23">
        <f t="shared" si="107"/>
        <v>-6.2847970885161197E-5</v>
      </c>
      <c r="AS201" s="23">
        <f t="shared" si="107"/>
        <v>-4.4617624787445559E-5</v>
      </c>
      <c r="AT201" s="23">
        <f t="shared" si="107"/>
        <v>0</v>
      </c>
      <c r="AU201" s="23">
        <f t="shared" si="107"/>
        <v>0</v>
      </c>
      <c r="AV201" s="23">
        <f t="shared" si="107"/>
        <v>0</v>
      </c>
      <c r="AW201" s="23">
        <f t="shared" si="107"/>
        <v>-2.3498601732999382E-4</v>
      </c>
      <c r="AX201" s="23">
        <f t="shared" si="107"/>
        <v>-6.8762843673622197E-4</v>
      </c>
      <c r="AY201" s="23">
        <f t="shared" si="107"/>
        <v>-1.8239171122996103E-4</v>
      </c>
      <c r="AZ201" s="23">
        <f t="shared" si="107"/>
        <v>-5.6964982183160112E-5</v>
      </c>
      <c r="BA201" s="23">
        <f t="shared" si="107"/>
        <v>-8.6756871082589504E-5</v>
      </c>
      <c r="BB201" s="23">
        <f t="shared" si="107"/>
        <v>-1.0174958233379129E-4</v>
      </c>
      <c r="BC201" s="23">
        <f t="shared" si="107"/>
        <v>0</v>
      </c>
    </row>
    <row r="202" spans="1:55" x14ac:dyDescent="0.3">
      <c r="A202" s="7">
        <v>17</v>
      </c>
      <c r="B202" s="17" t="s">
        <v>40</v>
      </c>
      <c r="C202" s="59"/>
      <c r="D202" s="23">
        <f t="shared" ref="D202:BC202" si="108">D145-D88</f>
        <v>-1.3023093738437174E-4</v>
      </c>
      <c r="E202" s="23">
        <f t="shared" si="108"/>
        <v>-6.2728841085434755E-4</v>
      </c>
      <c r="F202" s="23">
        <f t="shared" si="108"/>
        <v>-1.9697640936215761E-4</v>
      </c>
      <c r="G202" s="23">
        <f t="shared" si="108"/>
        <v>-3.2196898577418041E-5</v>
      </c>
      <c r="H202" s="23">
        <f t="shared" si="108"/>
        <v>-4.6647797283071212E-4</v>
      </c>
      <c r="I202" s="23">
        <f t="shared" si="108"/>
        <v>-1.200527655071508E-4</v>
      </c>
      <c r="J202" s="23">
        <f t="shared" si="108"/>
        <v>-2.9067696646729176E-5</v>
      </c>
      <c r="K202" s="23">
        <f t="shared" ca="1" si="108"/>
        <v>-5.9321899238743859E-3</v>
      </c>
      <c r="L202" s="23">
        <f t="shared" si="108"/>
        <v>-7.9352195479330881E-3</v>
      </c>
      <c r="M202" s="23">
        <f t="shared" si="108"/>
        <v>-5.6071108131648551E-3</v>
      </c>
      <c r="N202" s="23">
        <f t="shared" si="108"/>
        <v>-4.4715421688544473E-4</v>
      </c>
      <c r="O202" s="23">
        <f t="shared" si="108"/>
        <v>-7.3806346133400884E-3</v>
      </c>
      <c r="P202" s="23">
        <f t="shared" si="108"/>
        <v>-5.2226764208485217E-3</v>
      </c>
      <c r="Q202" s="23">
        <f t="shared" si="108"/>
        <v>-2.0066949779348801E-2</v>
      </c>
      <c r="R202" s="23">
        <f t="shared" si="108"/>
        <v>-1.9377102686971091E-2</v>
      </c>
      <c r="S202" s="23">
        <f t="shared" si="108"/>
        <v>-4.6466804896904985E-5</v>
      </c>
      <c r="T202" s="23">
        <f t="shared" si="108"/>
        <v>0.71480784753764415</v>
      </c>
      <c r="U202" s="23">
        <f t="shared" si="108"/>
        <v>-1.335957744290798E-2</v>
      </c>
      <c r="V202" s="23">
        <f t="shared" si="108"/>
        <v>-2.0446743574384202E-3</v>
      </c>
      <c r="W202" s="23">
        <f t="shared" si="108"/>
        <v>-6.19048854483434E-3</v>
      </c>
      <c r="X202" s="23">
        <f t="shared" si="108"/>
        <v>-1.7038016088560927E-3</v>
      </c>
      <c r="Y202" s="23">
        <f t="shared" si="108"/>
        <v>-1.1765560638035577E-3</v>
      </c>
      <c r="Z202" s="23">
        <f t="shared" si="108"/>
        <v>-4.3362844354668155E-3</v>
      </c>
      <c r="AA202" s="23">
        <f t="shared" si="108"/>
        <v>-1.5517213193184649E-3</v>
      </c>
      <c r="AB202" s="23">
        <f t="shared" si="108"/>
        <v>-1.0194658377399003E-2</v>
      </c>
      <c r="AC202" s="23">
        <f t="shared" si="108"/>
        <v>-1.3320698199411391E-2</v>
      </c>
      <c r="AD202" s="23">
        <f t="shared" si="108"/>
        <v>-7.6717026679798293E-3</v>
      </c>
      <c r="AE202" s="23">
        <f t="shared" si="108"/>
        <v>-3.1492359431948685E-4</v>
      </c>
      <c r="AF202" s="23">
        <f t="shared" si="108"/>
        <v>-1.0402328156049094E-3</v>
      </c>
      <c r="AG202" s="23">
        <f t="shared" si="108"/>
        <v>-8.5277207487643013E-3</v>
      </c>
      <c r="AH202" s="23">
        <f t="shared" si="108"/>
        <v>-6.8618485687090439E-5</v>
      </c>
      <c r="AI202" s="23">
        <f t="shared" si="108"/>
        <v>-3.5533070442133052E-3</v>
      </c>
      <c r="AJ202" s="23">
        <f t="shared" si="108"/>
        <v>-7.0299785981833585E-5</v>
      </c>
      <c r="AK202" s="23">
        <f t="shared" si="108"/>
        <v>-1.8288326360111587E-3</v>
      </c>
      <c r="AL202" s="23">
        <f t="shared" si="108"/>
        <v>-3.4062745619543055E-3</v>
      </c>
      <c r="AM202" s="23">
        <f t="shared" si="108"/>
        <v>-1.0797179689707899E-3</v>
      </c>
      <c r="AN202" s="23">
        <f t="shared" si="108"/>
        <v>-1.4429435123127613E-4</v>
      </c>
      <c r="AO202" s="23">
        <f t="shared" si="108"/>
        <v>-1.6852591272928405E-3</v>
      </c>
      <c r="AP202" s="23">
        <f t="shared" si="108"/>
        <v>-3.5481188660558102E-3</v>
      </c>
      <c r="AQ202" s="23">
        <f t="shared" si="108"/>
        <v>-3.5300552566837696E-3</v>
      </c>
      <c r="AR202" s="23">
        <f t="shared" si="108"/>
        <v>-6.3032576699652439E-4</v>
      </c>
      <c r="AS202" s="23">
        <f t="shared" si="108"/>
        <v>-1.4156623434431586E-2</v>
      </c>
      <c r="AT202" s="23">
        <f t="shared" si="108"/>
        <v>-9.3082377340632716E-4</v>
      </c>
      <c r="AU202" s="23">
        <f t="shared" si="108"/>
        <v>-4.1802320014360379E-4</v>
      </c>
      <c r="AV202" s="23">
        <f t="shared" si="108"/>
        <v>-3.302783786805547E-3</v>
      </c>
      <c r="AW202" s="23">
        <f t="shared" si="108"/>
        <v>-1.8734188253072818E-4</v>
      </c>
      <c r="AX202" s="23">
        <f t="shared" si="108"/>
        <v>-5.5205208128705965E-3</v>
      </c>
      <c r="AY202" s="23">
        <f t="shared" si="108"/>
        <v>-4.9862877285144047E-2</v>
      </c>
      <c r="AZ202" s="23">
        <f t="shared" si="108"/>
        <v>-5.337477310189619E-3</v>
      </c>
      <c r="BA202" s="23">
        <f t="shared" si="108"/>
        <v>-1.3345425223045835E-2</v>
      </c>
      <c r="BB202" s="23">
        <f t="shared" si="108"/>
        <v>-3.2339510093989184E-4</v>
      </c>
      <c r="BC202" s="23">
        <f t="shared" si="108"/>
        <v>0</v>
      </c>
    </row>
    <row r="203" spans="1:55" x14ac:dyDescent="0.3">
      <c r="A203" s="7">
        <v>18</v>
      </c>
      <c r="B203" s="17" t="s">
        <v>41</v>
      </c>
      <c r="C203" s="59"/>
      <c r="D203" s="23">
        <f t="shared" ref="D203:BC203" si="109">D146-D89</f>
        <v>-2.7912942075986329E-4</v>
      </c>
      <c r="E203" s="23">
        <f t="shared" si="109"/>
        <v>-5.0285245210109015E-3</v>
      </c>
      <c r="F203" s="23">
        <f t="shared" si="109"/>
        <v>-5.4584494467934579E-3</v>
      </c>
      <c r="G203" s="23">
        <f t="shared" si="109"/>
        <v>-1.3975140860857709E-2</v>
      </c>
      <c r="H203" s="23">
        <f t="shared" si="109"/>
        <v>-8.3557631257981883E-3</v>
      </c>
      <c r="I203" s="23">
        <f t="shared" si="109"/>
        <v>-5.7959516387396702E-3</v>
      </c>
      <c r="J203" s="23">
        <f t="shared" si="109"/>
        <v>-1.2069885072841674E-2</v>
      </c>
      <c r="K203" s="23">
        <f t="shared" ca="1" si="109"/>
        <v>-1.4890639973837935E-2</v>
      </c>
      <c r="L203" s="23">
        <f t="shared" si="109"/>
        <v>-8.1099911738831514E-3</v>
      </c>
      <c r="M203" s="23">
        <f t="shared" si="109"/>
        <v>-2.6054012372099767E-3</v>
      </c>
      <c r="N203" s="23">
        <f t="shared" si="109"/>
        <v>-1.7789311145421996E-3</v>
      </c>
      <c r="O203" s="23">
        <f t="shared" si="109"/>
        <v>-8.0900461604679549E-3</v>
      </c>
      <c r="P203" s="23">
        <f t="shared" si="109"/>
        <v>-9.8361810257528593E-3</v>
      </c>
      <c r="Q203" s="23">
        <f t="shared" si="109"/>
        <v>-1.8086981190897026E-2</v>
      </c>
      <c r="R203" s="23">
        <f t="shared" si="109"/>
        <v>-2.4135766432765916E-2</v>
      </c>
      <c r="S203" s="23">
        <f t="shared" si="109"/>
        <v>-1.3204510538232894E-3</v>
      </c>
      <c r="T203" s="23">
        <f t="shared" si="109"/>
        <v>-2.5419300802463844E-2</v>
      </c>
      <c r="U203" s="23">
        <f t="shared" si="109"/>
        <v>0.6776613587728566</v>
      </c>
      <c r="V203" s="23">
        <f t="shared" si="109"/>
        <v>-4.6382858732212727E-2</v>
      </c>
      <c r="W203" s="23">
        <f t="shared" si="109"/>
        <v>-1.1015583099988716E-2</v>
      </c>
      <c r="X203" s="23">
        <f t="shared" si="109"/>
        <v>-7.5527295767209108E-3</v>
      </c>
      <c r="Y203" s="23">
        <f t="shared" si="109"/>
        <v>-7.0281893016929762E-4</v>
      </c>
      <c r="Z203" s="23">
        <f t="shared" si="109"/>
        <v>-1.9898178633260887E-2</v>
      </c>
      <c r="AA203" s="23">
        <f t="shared" si="109"/>
        <v>-3.2629846341342703E-3</v>
      </c>
      <c r="AB203" s="23">
        <f t="shared" si="109"/>
        <v>-8.335693131058132E-2</v>
      </c>
      <c r="AC203" s="23">
        <f t="shared" si="109"/>
        <v>-2.6192904590480646E-3</v>
      </c>
      <c r="AD203" s="23">
        <f t="shared" si="109"/>
        <v>-4.0439071998618174E-3</v>
      </c>
      <c r="AE203" s="23">
        <f t="shared" si="109"/>
        <v>-2.2629004216465794E-4</v>
      </c>
      <c r="AF203" s="23">
        <f t="shared" si="109"/>
        <v>-3.4268072334593752E-2</v>
      </c>
      <c r="AG203" s="23">
        <f t="shared" si="109"/>
        <v>-3.1273433759743924E-2</v>
      </c>
      <c r="AH203" s="23">
        <f t="shared" si="109"/>
        <v>-8.1708308699789809E-5</v>
      </c>
      <c r="AI203" s="23">
        <f t="shared" si="109"/>
        <v>-1.716225256675416E-2</v>
      </c>
      <c r="AJ203" s="23">
        <f t="shared" si="109"/>
        <v>-1.7850906944653813E-6</v>
      </c>
      <c r="AK203" s="23">
        <f t="shared" si="109"/>
        <v>-4.1597530037675875E-4</v>
      </c>
      <c r="AL203" s="23">
        <f t="shared" si="109"/>
        <v>-1.6976720991253827E-3</v>
      </c>
      <c r="AM203" s="23">
        <f t="shared" si="109"/>
        <v>-3.8985789752099659E-3</v>
      </c>
      <c r="AN203" s="23">
        <f t="shared" si="109"/>
        <v>-6.8995483962876189E-5</v>
      </c>
      <c r="AO203" s="23">
        <f t="shared" si="109"/>
        <v>-1.6733647233920178E-3</v>
      </c>
      <c r="AP203" s="23">
        <f t="shared" si="109"/>
        <v>-2.4144593512018329E-2</v>
      </c>
      <c r="AQ203" s="23">
        <f t="shared" si="109"/>
        <v>-4.2337561021290587E-3</v>
      </c>
      <c r="AR203" s="23">
        <f t="shared" si="109"/>
        <v>-5.1417822066603222E-4</v>
      </c>
      <c r="AS203" s="23">
        <f t="shared" si="109"/>
        <v>-9.3939213145422876E-3</v>
      </c>
      <c r="AT203" s="23">
        <f t="shared" si="109"/>
        <v>-2.6321987393728742E-3</v>
      </c>
      <c r="AU203" s="23">
        <f t="shared" si="109"/>
        <v>-9.7358298727867523E-4</v>
      </c>
      <c r="AV203" s="23">
        <f t="shared" si="109"/>
        <v>-9.8347569831068438E-4</v>
      </c>
      <c r="AW203" s="23">
        <f t="shared" si="109"/>
        <v>-1.3027034688980381E-4</v>
      </c>
      <c r="AX203" s="23">
        <f t="shared" si="109"/>
        <v>-4.2505445624052701E-3</v>
      </c>
      <c r="AY203" s="23">
        <f t="shared" si="109"/>
        <v>-1.841118793474834E-2</v>
      </c>
      <c r="AZ203" s="23">
        <f t="shared" si="109"/>
        <v>-6.29346037892645E-3</v>
      </c>
      <c r="BA203" s="23">
        <f t="shared" si="109"/>
        <v>-0.13276833295684165</v>
      </c>
      <c r="BB203" s="23">
        <f t="shared" si="109"/>
        <v>-4.7886175418646634E-2</v>
      </c>
      <c r="BC203" s="23">
        <f t="shared" si="109"/>
        <v>0</v>
      </c>
    </row>
    <row r="204" spans="1:55" x14ac:dyDescent="0.3">
      <c r="A204" s="7">
        <v>19</v>
      </c>
      <c r="B204" s="17" t="s">
        <v>42</v>
      </c>
      <c r="C204" s="59"/>
      <c r="D204" s="23">
        <f t="shared" ref="D204:BC204" si="110">D147-D90</f>
        <v>-1.3426350346229778E-4</v>
      </c>
      <c r="E204" s="23">
        <f t="shared" si="110"/>
        <v>-3.2521344558248642E-3</v>
      </c>
      <c r="F204" s="23">
        <f t="shared" si="110"/>
        <v>-1.9192756419402466E-3</v>
      </c>
      <c r="G204" s="23">
        <f t="shared" si="110"/>
        <v>-1.8894941910747016E-4</v>
      </c>
      <c r="H204" s="23">
        <f t="shared" si="110"/>
        <v>-9.9046055553543978E-4</v>
      </c>
      <c r="I204" s="23">
        <f t="shared" si="110"/>
        <v>-2.0952356642445712E-4</v>
      </c>
      <c r="J204" s="23">
        <f t="shared" si="110"/>
        <v>-1.0521667723055856E-3</v>
      </c>
      <c r="K204" s="23">
        <f t="shared" ca="1" si="110"/>
        <v>-7.1520921072015011E-5</v>
      </c>
      <c r="L204" s="23">
        <f t="shared" si="110"/>
        <v>-1.0848044625138294E-4</v>
      </c>
      <c r="M204" s="23">
        <f t="shared" si="110"/>
        <v>-1.9109107023370811E-3</v>
      </c>
      <c r="N204" s="23">
        <f t="shared" si="110"/>
        <v>-1.0522259931386405E-3</v>
      </c>
      <c r="O204" s="23">
        <f t="shared" si="110"/>
        <v>-8.3485780107101851E-3</v>
      </c>
      <c r="P204" s="23">
        <f t="shared" si="110"/>
        <v>-9.1937280137925907E-4</v>
      </c>
      <c r="Q204" s="23">
        <f t="shared" si="110"/>
        <v>-8.0161462436076497E-3</v>
      </c>
      <c r="R204" s="23">
        <f t="shared" si="110"/>
        <v>-1.2115803548098467E-2</v>
      </c>
      <c r="S204" s="23">
        <f t="shared" si="110"/>
        <v>-1.1124735318375739E-4</v>
      </c>
      <c r="T204" s="23">
        <f t="shared" si="110"/>
        <v>-3.632760092333237E-2</v>
      </c>
      <c r="U204" s="23">
        <f t="shared" si="110"/>
        <v>-1.0692174002634938E-2</v>
      </c>
      <c r="V204" s="23">
        <f t="shared" si="110"/>
        <v>0.51018146796079256</v>
      </c>
      <c r="W204" s="23">
        <f t="shared" si="110"/>
        <v>-3.8786467014431114E-3</v>
      </c>
      <c r="X204" s="23">
        <f t="shared" si="110"/>
        <v>-4.9143505575368921E-3</v>
      </c>
      <c r="Y204" s="23">
        <f t="shared" si="110"/>
        <v>-3.6455353405640131E-4</v>
      </c>
      <c r="Z204" s="23">
        <f t="shared" si="110"/>
        <v>-2.108556464831484E-2</v>
      </c>
      <c r="AA204" s="23">
        <f t="shared" si="110"/>
        <v>-1.3563465223742962E-3</v>
      </c>
      <c r="AB204" s="23">
        <f t="shared" si="110"/>
        <v>-1.7348316164764713E-3</v>
      </c>
      <c r="AC204" s="23">
        <f t="shared" si="110"/>
        <v>-8.1047240269008242E-3</v>
      </c>
      <c r="AD204" s="23">
        <f t="shared" si="110"/>
        <v>0</v>
      </c>
      <c r="AE204" s="23">
        <f t="shared" si="110"/>
        <v>-3.5538314704173927E-4</v>
      </c>
      <c r="AF204" s="23">
        <f t="shared" si="110"/>
        <v>-2.3795570449041962E-4</v>
      </c>
      <c r="AG204" s="23">
        <f t="shared" si="110"/>
        <v>-1.6858073924042156E-2</v>
      </c>
      <c r="AH204" s="23">
        <f t="shared" si="110"/>
        <v>-8.6843936597061756E-5</v>
      </c>
      <c r="AI204" s="23">
        <f t="shared" si="110"/>
        <v>-2.3908531865735681E-2</v>
      </c>
      <c r="AJ204" s="23">
        <f t="shared" si="110"/>
        <v>-9.3310697946162439E-4</v>
      </c>
      <c r="AK204" s="23">
        <f t="shared" si="110"/>
        <v>-2.0149564685573791E-3</v>
      </c>
      <c r="AL204" s="23">
        <f t="shared" si="110"/>
        <v>-1.7097158858173749E-3</v>
      </c>
      <c r="AM204" s="23">
        <f t="shared" si="110"/>
        <v>-4.8659772896905056E-3</v>
      </c>
      <c r="AN204" s="23">
        <f t="shared" si="110"/>
        <v>-2.5762754209269429E-3</v>
      </c>
      <c r="AO204" s="23">
        <f t="shared" si="110"/>
        <v>-1.8125098997980049E-2</v>
      </c>
      <c r="AP204" s="23">
        <f t="shared" si="110"/>
        <v>-1.7029846579889865E-3</v>
      </c>
      <c r="AQ204" s="23">
        <f t="shared" si="110"/>
        <v>-2.9454032420340435E-3</v>
      </c>
      <c r="AR204" s="23">
        <f t="shared" si="110"/>
        <v>-2.7400947906166726E-4</v>
      </c>
      <c r="AS204" s="23">
        <f t="shared" si="110"/>
        <v>-1.1787343750778501E-3</v>
      </c>
      <c r="AT204" s="23">
        <f t="shared" si="110"/>
        <v>-2.6281635524436249E-4</v>
      </c>
      <c r="AU204" s="23">
        <f t="shared" si="110"/>
        <v>-1.1283078028719391E-4</v>
      </c>
      <c r="AV204" s="23">
        <f t="shared" si="110"/>
        <v>-9.8841483952659778E-5</v>
      </c>
      <c r="AW204" s="23">
        <f t="shared" si="110"/>
        <v>-2.0256468811560929E-5</v>
      </c>
      <c r="AX204" s="23">
        <f t="shared" si="110"/>
        <v>-1.6837173179808824E-3</v>
      </c>
      <c r="AY204" s="23">
        <f t="shared" si="110"/>
        <v>-4.5268459606567016E-3</v>
      </c>
      <c r="AZ204" s="23">
        <f t="shared" si="110"/>
        <v>-3.8765980386198777E-4</v>
      </c>
      <c r="BA204" s="23">
        <f t="shared" si="110"/>
        <v>-2.9135723504836419E-4</v>
      </c>
      <c r="BB204" s="23">
        <f t="shared" si="110"/>
        <v>-4.6262217767499236E-5</v>
      </c>
      <c r="BC204" s="23">
        <f t="shared" si="110"/>
        <v>0</v>
      </c>
    </row>
    <row r="205" spans="1:55" x14ac:dyDescent="0.3">
      <c r="A205" s="7">
        <v>20</v>
      </c>
      <c r="B205" s="17" t="s">
        <v>8</v>
      </c>
      <c r="C205" s="59"/>
      <c r="D205" s="23">
        <f t="shared" ref="D205:BC205" si="111">D148-D91</f>
        <v>-5.9715650710613362E-7</v>
      </c>
      <c r="E205" s="23">
        <f t="shared" si="111"/>
        <v>-4.9042418722934504E-7</v>
      </c>
      <c r="F205" s="23">
        <f t="shared" si="111"/>
        <v>-2.9018186712251231E-6</v>
      </c>
      <c r="G205" s="23">
        <f t="shared" si="111"/>
        <v>-6.8050644351894454E-7</v>
      </c>
      <c r="H205" s="23">
        <f t="shared" si="111"/>
        <v>-4.6975466876229745E-4</v>
      </c>
      <c r="I205" s="23">
        <f t="shared" si="111"/>
        <v>-5.6183695436094379E-7</v>
      </c>
      <c r="J205" s="23">
        <f t="shared" si="111"/>
        <v>-4.1457014450972997E-5</v>
      </c>
      <c r="K205" s="23">
        <f t="shared" ca="1" si="111"/>
        <v>0</v>
      </c>
      <c r="L205" s="23">
        <f t="shared" si="111"/>
        <v>0</v>
      </c>
      <c r="M205" s="23">
        <f t="shared" si="111"/>
        <v>-5.8437993709734249E-3</v>
      </c>
      <c r="N205" s="23">
        <f t="shared" si="111"/>
        <v>-2.1234385296876344E-2</v>
      </c>
      <c r="O205" s="23">
        <f t="shared" si="111"/>
        <v>-2.1659160402563366E-4</v>
      </c>
      <c r="P205" s="23">
        <f t="shared" si="111"/>
        <v>-2.9857505412405098E-4</v>
      </c>
      <c r="Q205" s="23">
        <f t="shared" si="111"/>
        <v>-6.8714591540362333E-3</v>
      </c>
      <c r="R205" s="23">
        <f t="shared" si="111"/>
        <v>-4.2655603183505285E-4</v>
      </c>
      <c r="S205" s="23">
        <f t="shared" si="111"/>
        <v>-3.6647338517788012E-4</v>
      </c>
      <c r="T205" s="23">
        <f t="shared" si="111"/>
        <v>-2.3093547616053937E-4</v>
      </c>
      <c r="U205" s="23">
        <f t="shared" si="111"/>
        <v>-9.0506902052696369E-4</v>
      </c>
      <c r="V205" s="23">
        <f t="shared" si="111"/>
        <v>-9.6161418428503305E-4</v>
      </c>
      <c r="W205" s="23">
        <f t="shared" si="111"/>
        <v>0.86395943441760148</v>
      </c>
      <c r="X205" s="23">
        <f t="shared" si="111"/>
        <v>-1.9085308407845499E-2</v>
      </c>
      <c r="Y205" s="23">
        <f t="shared" si="111"/>
        <v>-3.9271222456132354E-3</v>
      </c>
      <c r="Z205" s="23">
        <f t="shared" si="111"/>
        <v>-5.2526747742712927E-5</v>
      </c>
      <c r="AA205" s="23">
        <f t="shared" si="111"/>
        <v>-1.0923885328521753E-3</v>
      </c>
      <c r="AB205" s="23">
        <f t="shared" si="111"/>
        <v>-5.4698431449857338E-3</v>
      </c>
      <c r="AC205" s="23">
        <f t="shared" si="111"/>
        <v>-1.3936172926496941E-4</v>
      </c>
      <c r="AD205" s="23">
        <f t="shared" si="111"/>
        <v>0</v>
      </c>
      <c r="AE205" s="23">
        <f t="shared" si="111"/>
        <v>0</v>
      </c>
      <c r="AF205" s="23">
        <f t="shared" si="111"/>
        <v>-5.7741259032664545E-6</v>
      </c>
      <c r="AG205" s="23">
        <f t="shared" si="111"/>
        <v>-3.7735926911182043E-2</v>
      </c>
      <c r="AH205" s="23">
        <f t="shared" si="111"/>
        <v>-5.4649561061718174E-5</v>
      </c>
      <c r="AI205" s="23">
        <f t="shared" si="111"/>
        <v>-2.5127242578788843E-4</v>
      </c>
      <c r="AJ205" s="23">
        <f t="shared" si="111"/>
        <v>-8.2590936882519124E-3</v>
      </c>
      <c r="AK205" s="23">
        <f t="shared" si="111"/>
        <v>-6.1787035076274661E-4</v>
      </c>
      <c r="AL205" s="23">
        <f t="shared" si="111"/>
        <v>-9.1736645040124015E-4</v>
      </c>
      <c r="AM205" s="23">
        <f t="shared" si="111"/>
        <v>-1.3862419292893429E-2</v>
      </c>
      <c r="AN205" s="23">
        <f t="shared" si="111"/>
        <v>-3.7291086395841686E-7</v>
      </c>
      <c r="AO205" s="23">
        <f t="shared" si="111"/>
        <v>-3.063628659497939E-6</v>
      </c>
      <c r="AP205" s="23">
        <f t="shared" si="111"/>
        <v>-3.3457390900010545E-4</v>
      </c>
      <c r="AQ205" s="23">
        <f t="shared" si="111"/>
        <v>0</v>
      </c>
      <c r="AR205" s="23">
        <f t="shared" si="111"/>
        <v>-2.5389468940852086E-6</v>
      </c>
      <c r="AS205" s="23">
        <f t="shared" si="111"/>
        <v>-3.7577639248300171E-5</v>
      </c>
      <c r="AT205" s="23">
        <f t="shared" si="111"/>
        <v>0</v>
      </c>
      <c r="AU205" s="23">
        <f t="shared" si="111"/>
        <v>-6.0118255236476188E-8</v>
      </c>
      <c r="AV205" s="23">
        <f t="shared" si="111"/>
        <v>-5.8659634393269906E-8</v>
      </c>
      <c r="AW205" s="23">
        <f t="shared" si="111"/>
        <v>-1.8282319212065406E-5</v>
      </c>
      <c r="AX205" s="23">
        <f t="shared" si="111"/>
        <v>-8.7025455743354918E-4</v>
      </c>
      <c r="AY205" s="23">
        <f t="shared" si="111"/>
        <v>-1.2346420844423309E-3</v>
      </c>
      <c r="AZ205" s="23">
        <f t="shared" si="111"/>
        <v>-1.7302905759448653E-4</v>
      </c>
      <c r="BA205" s="23">
        <f t="shared" si="111"/>
        <v>-5.9173119151896677E-4</v>
      </c>
      <c r="BB205" s="23">
        <f t="shared" si="111"/>
        <v>-1.5427621947388047E-5</v>
      </c>
      <c r="BC205" s="23">
        <f t="shared" si="111"/>
        <v>0</v>
      </c>
    </row>
    <row r="206" spans="1:55" x14ac:dyDescent="0.3">
      <c r="A206" s="7">
        <v>21</v>
      </c>
      <c r="B206" s="17" t="s">
        <v>43</v>
      </c>
      <c r="C206" s="59"/>
      <c r="D206" s="23">
        <f t="shared" ref="D206:BC206" si="112">D149-D92</f>
        <v>0</v>
      </c>
      <c r="E206" s="23">
        <f t="shared" si="112"/>
        <v>0</v>
      </c>
      <c r="F206" s="23">
        <f t="shared" si="112"/>
        <v>0</v>
      </c>
      <c r="G206" s="23">
        <f t="shared" si="112"/>
        <v>0</v>
      </c>
      <c r="H206" s="23">
        <f t="shared" si="112"/>
        <v>0</v>
      </c>
      <c r="I206" s="23">
        <f t="shared" si="112"/>
        <v>0</v>
      </c>
      <c r="J206" s="23">
        <f t="shared" si="112"/>
        <v>0</v>
      </c>
      <c r="K206" s="23">
        <f t="shared" ca="1" si="112"/>
        <v>0</v>
      </c>
      <c r="L206" s="23">
        <f t="shared" si="112"/>
        <v>0</v>
      </c>
      <c r="M206" s="23">
        <f t="shared" si="112"/>
        <v>0</v>
      </c>
      <c r="N206" s="23">
        <f t="shared" si="112"/>
        <v>-5.2217476135942124E-3</v>
      </c>
      <c r="O206" s="23">
        <f t="shared" si="112"/>
        <v>-2.6606812154820206E-4</v>
      </c>
      <c r="P206" s="23">
        <f t="shared" si="112"/>
        <v>-2.0347268727040598E-3</v>
      </c>
      <c r="Q206" s="23">
        <f t="shared" si="112"/>
        <v>-8.5005106139744843E-4</v>
      </c>
      <c r="R206" s="23">
        <f t="shared" si="112"/>
        <v>-3.0159091116337713E-4</v>
      </c>
      <c r="S206" s="23">
        <f t="shared" si="112"/>
        <v>-2.1310737591603054E-5</v>
      </c>
      <c r="T206" s="23">
        <f t="shared" si="112"/>
        <v>-1.4851168459210556E-5</v>
      </c>
      <c r="U206" s="23">
        <f t="shared" si="112"/>
        <v>-1.5095235730873448E-4</v>
      </c>
      <c r="V206" s="23">
        <f t="shared" si="112"/>
        <v>-8.140172556416185E-3</v>
      </c>
      <c r="W206" s="23">
        <f t="shared" si="112"/>
        <v>-3.4885150391011747E-3</v>
      </c>
      <c r="X206" s="23">
        <f t="shared" si="112"/>
        <v>0.68900579147994989</v>
      </c>
      <c r="Y206" s="23">
        <f t="shared" si="112"/>
        <v>-1.2990844284821732E-2</v>
      </c>
      <c r="Z206" s="23">
        <f t="shared" si="112"/>
        <v>-5.6213270563709112E-6</v>
      </c>
      <c r="AA206" s="23">
        <f t="shared" si="112"/>
        <v>-1.602694163672732E-4</v>
      </c>
      <c r="AB206" s="23">
        <f t="shared" si="112"/>
        <v>-8.7999855756429116E-3</v>
      </c>
      <c r="AC206" s="23">
        <f t="shared" si="112"/>
        <v>-2.9910793777911562E-3</v>
      </c>
      <c r="AD206" s="23">
        <f t="shared" si="112"/>
        <v>0</v>
      </c>
      <c r="AE206" s="23">
        <f t="shared" si="112"/>
        <v>-6.4238708659140113E-6</v>
      </c>
      <c r="AF206" s="23">
        <f t="shared" si="112"/>
        <v>0</v>
      </c>
      <c r="AG206" s="23">
        <f t="shared" si="112"/>
        <v>-8.8886083409413525E-3</v>
      </c>
      <c r="AH206" s="23">
        <f t="shared" si="112"/>
        <v>-1.5883524213810719E-4</v>
      </c>
      <c r="AI206" s="23">
        <f t="shared" si="112"/>
        <v>-7.7938335820802951E-9</v>
      </c>
      <c r="AJ206" s="23">
        <f t="shared" si="112"/>
        <v>0</v>
      </c>
      <c r="AK206" s="23">
        <f t="shared" si="112"/>
        <v>0</v>
      </c>
      <c r="AL206" s="23">
        <f t="shared" si="112"/>
        <v>0</v>
      </c>
      <c r="AM206" s="23">
        <f t="shared" si="112"/>
        <v>0</v>
      </c>
      <c r="AN206" s="23">
        <f t="shared" si="112"/>
        <v>0</v>
      </c>
      <c r="AO206" s="23">
        <f t="shared" si="112"/>
        <v>-3.7623509853483453E-8</v>
      </c>
      <c r="AP206" s="23">
        <f t="shared" si="112"/>
        <v>0</v>
      </c>
      <c r="AQ206" s="23">
        <f t="shared" si="112"/>
        <v>0</v>
      </c>
      <c r="AR206" s="23">
        <f t="shared" si="112"/>
        <v>-8.5705179817834617E-6</v>
      </c>
      <c r="AS206" s="23">
        <f t="shared" si="112"/>
        <v>-1.8328159759016849E-5</v>
      </c>
      <c r="AT206" s="23">
        <f t="shared" si="112"/>
        <v>-1.6270154838804741E-4</v>
      </c>
      <c r="AU206" s="23">
        <f t="shared" si="112"/>
        <v>0</v>
      </c>
      <c r="AV206" s="23">
        <f t="shared" si="112"/>
        <v>0</v>
      </c>
      <c r="AW206" s="23">
        <f t="shared" si="112"/>
        <v>-1.6991488872776622E-7</v>
      </c>
      <c r="AX206" s="23">
        <f t="shared" si="112"/>
        <v>0</v>
      </c>
      <c r="AY206" s="23">
        <f t="shared" si="112"/>
        <v>0</v>
      </c>
      <c r="AZ206" s="23">
        <f t="shared" si="112"/>
        <v>0</v>
      </c>
      <c r="BA206" s="23">
        <f t="shared" si="112"/>
        <v>0</v>
      </c>
      <c r="BB206" s="23">
        <f t="shared" si="112"/>
        <v>-4.6351210969305038E-5</v>
      </c>
      <c r="BC206" s="23">
        <f t="shared" si="112"/>
        <v>0</v>
      </c>
    </row>
    <row r="207" spans="1:55" x14ac:dyDescent="0.3">
      <c r="A207" s="7">
        <v>22</v>
      </c>
      <c r="B207" s="17" t="s">
        <v>44</v>
      </c>
      <c r="C207" s="59"/>
      <c r="D207" s="23">
        <f t="shared" ref="D207:BC207" si="113">D150-D93</f>
        <v>-3.0221496765127039E-4</v>
      </c>
      <c r="E207" s="23">
        <f t="shared" si="113"/>
        <v>-4.0526288583636328E-4</v>
      </c>
      <c r="F207" s="23">
        <f t="shared" si="113"/>
        <v>-8.2003559559979116E-4</v>
      </c>
      <c r="G207" s="23">
        <f t="shared" si="113"/>
        <v>-1.5252144255291119E-3</v>
      </c>
      <c r="H207" s="23">
        <f t="shared" si="113"/>
        <v>-1.1077919380061E-3</v>
      </c>
      <c r="I207" s="23">
        <f t="shared" si="113"/>
        <v>-2.7784571457822621E-4</v>
      </c>
      <c r="J207" s="23">
        <f t="shared" si="113"/>
        <v>-9.681433922779589E-5</v>
      </c>
      <c r="K207" s="23">
        <f t="shared" ca="1" si="113"/>
        <v>-6.9190398369770034E-4</v>
      </c>
      <c r="L207" s="23">
        <f t="shared" si="113"/>
        <v>-1.7450770906523869E-3</v>
      </c>
      <c r="M207" s="23">
        <f t="shared" si="113"/>
        <v>-2.9112583667576237E-3</v>
      </c>
      <c r="N207" s="23">
        <f t="shared" si="113"/>
        <v>-5.8734471343362083E-3</v>
      </c>
      <c r="O207" s="23">
        <f t="shared" si="113"/>
        <v>-1.1413044827963327E-3</v>
      </c>
      <c r="P207" s="23">
        <f t="shared" si="113"/>
        <v>-2.9008610041048822E-6</v>
      </c>
      <c r="Q207" s="23">
        <f t="shared" si="113"/>
        <v>-9.2214400399641026E-4</v>
      </c>
      <c r="R207" s="23">
        <f t="shared" si="113"/>
        <v>-5.1426764231894875E-3</v>
      </c>
      <c r="S207" s="23">
        <f t="shared" si="113"/>
        <v>-1.0032134131771696E-4</v>
      </c>
      <c r="T207" s="23">
        <f t="shared" si="113"/>
        <v>-7.3000226904788509E-3</v>
      </c>
      <c r="U207" s="23">
        <f t="shared" si="113"/>
        <v>-1.6666625792603942E-2</v>
      </c>
      <c r="V207" s="23">
        <f t="shared" si="113"/>
        <v>-1.0756610696425134E-2</v>
      </c>
      <c r="W207" s="23">
        <f t="shared" si="113"/>
        <v>-8.4040135227312854E-3</v>
      </c>
      <c r="X207" s="23">
        <f t="shared" si="113"/>
        <v>-2.2638639512415791E-3</v>
      </c>
      <c r="Y207" s="23">
        <f t="shared" si="113"/>
        <v>0.7458101577945524</v>
      </c>
      <c r="Z207" s="23">
        <f t="shared" si="113"/>
        <v>-2.613161600885287E-2</v>
      </c>
      <c r="AA207" s="23">
        <f t="shared" si="113"/>
        <v>-2.1104301199526422E-2</v>
      </c>
      <c r="AB207" s="23">
        <f t="shared" si="113"/>
        <v>-8.2038326943517457E-3</v>
      </c>
      <c r="AC207" s="23">
        <f t="shared" si="113"/>
        <v>-5.2731329547615457E-3</v>
      </c>
      <c r="AD207" s="23">
        <f t="shared" si="113"/>
        <v>-1.8974636798157214E-2</v>
      </c>
      <c r="AE207" s="23">
        <f t="shared" si="113"/>
        <v>-1.8727380316197959E-4</v>
      </c>
      <c r="AF207" s="23">
        <f t="shared" si="113"/>
        <v>-1.8509129711993838E-3</v>
      </c>
      <c r="AG207" s="23">
        <f t="shared" si="113"/>
        <v>-0.21498159369872025</v>
      </c>
      <c r="AH207" s="23">
        <f t="shared" si="113"/>
        <v>-2.7231428311989534E-5</v>
      </c>
      <c r="AI207" s="23">
        <f t="shared" si="113"/>
        <v>-3.1130810463761895E-2</v>
      </c>
      <c r="AJ207" s="23">
        <f t="shared" si="113"/>
        <v>-1.3732921295056193E-3</v>
      </c>
      <c r="AK207" s="23">
        <f t="shared" si="113"/>
        <v>-3.2458609222477716E-5</v>
      </c>
      <c r="AL207" s="23">
        <f t="shared" si="113"/>
        <v>-1.0880181258989714E-3</v>
      </c>
      <c r="AM207" s="23">
        <f t="shared" si="113"/>
        <v>-2.3623359589562245E-3</v>
      </c>
      <c r="AN207" s="23">
        <f t="shared" si="113"/>
        <v>-1.4221482959276656E-5</v>
      </c>
      <c r="AO207" s="23">
        <f t="shared" si="113"/>
        <v>-4.4917095977937326E-5</v>
      </c>
      <c r="AP207" s="23">
        <f t="shared" si="113"/>
        <v>-4.8341983821035037E-4</v>
      </c>
      <c r="AQ207" s="23">
        <f t="shared" si="113"/>
        <v>-1.7417830770129235E-4</v>
      </c>
      <c r="AR207" s="23">
        <f t="shared" si="113"/>
        <v>-7.4542554199008961E-4</v>
      </c>
      <c r="AS207" s="23">
        <f t="shared" si="113"/>
        <v>-4.2482625576132187E-3</v>
      </c>
      <c r="AT207" s="23">
        <f t="shared" si="113"/>
        <v>-4.6736291612110674E-3</v>
      </c>
      <c r="AU207" s="23">
        <f t="shared" si="113"/>
        <v>-1.4541954427588703E-2</v>
      </c>
      <c r="AV207" s="23">
        <f t="shared" si="113"/>
        <v>-9.5706713090683434E-4</v>
      </c>
      <c r="AW207" s="23">
        <f t="shared" si="113"/>
        <v>-2.0542344076657367E-4</v>
      </c>
      <c r="AX207" s="23">
        <f t="shared" si="113"/>
        <v>-3.9292780455750498E-4</v>
      </c>
      <c r="AY207" s="23">
        <f t="shared" si="113"/>
        <v>-1.4705904984703566E-2</v>
      </c>
      <c r="AZ207" s="23">
        <f t="shared" si="113"/>
        <v>-1.1239333703039272E-2</v>
      </c>
      <c r="BA207" s="23">
        <f t="shared" si="113"/>
        <v>-9.5277736027923159E-3</v>
      </c>
      <c r="BB207" s="23">
        <f t="shared" si="113"/>
        <v>-1.377445449741592E-4</v>
      </c>
      <c r="BC207" s="23">
        <f t="shared" si="113"/>
        <v>-3.6896784022496789E-3</v>
      </c>
    </row>
    <row r="208" spans="1:55" x14ac:dyDescent="0.3">
      <c r="A208" s="7">
        <v>23</v>
      </c>
      <c r="B208" s="17" t="s">
        <v>9</v>
      </c>
      <c r="C208" s="59"/>
      <c r="D208" s="23">
        <f t="shared" ref="D208:BC208" si="114">D151-D94</f>
        <v>-7.5654478639947532E-4</v>
      </c>
      <c r="E208" s="23">
        <f t="shared" si="114"/>
        <v>-8.7926339676295314E-4</v>
      </c>
      <c r="F208" s="23">
        <f t="shared" si="114"/>
        <v>-1.7867659084501071E-3</v>
      </c>
      <c r="G208" s="23">
        <f t="shared" si="114"/>
        <v>-7.5331674436722305E-5</v>
      </c>
      <c r="H208" s="23">
        <f t="shared" si="114"/>
        <v>-1.250245992833493E-3</v>
      </c>
      <c r="I208" s="23">
        <f t="shared" si="114"/>
        <v>-2.6948128021694398E-3</v>
      </c>
      <c r="J208" s="23">
        <f t="shared" si="114"/>
        <v>-9.3570718494569342E-5</v>
      </c>
      <c r="K208" s="23">
        <f t="shared" ca="1" si="114"/>
        <v>-3.2182212604524247E-3</v>
      </c>
      <c r="L208" s="23">
        <f t="shared" si="114"/>
        <v>-2.5847277238442105E-2</v>
      </c>
      <c r="M208" s="23">
        <f t="shared" si="114"/>
        <v>-3.3771525838584291E-3</v>
      </c>
      <c r="N208" s="23">
        <f t="shared" si="114"/>
        <v>-2.2595945434474426E-3</v>
      </c>
      <c r="O208" s="23">
        <f t="shared" si="114"/>
        <v>-1.9706423426225448E-3</v>
      </c>
      <c r="P208" s="23">
        <f t="shared" si="114"/>
        <v>-7.9506978298863457E-4</v>
      </c>
      <c r="Q208" s="23">
        <f t="shared" si="114"/>
        <v>-1.4333270674670259E-2</v>
      </c>
      <c r="R208" s="23">
        <f t="shared" si="114"/>
        <v>-4.3765347989122134E-2</v>
      </c>
      <c r="S208" s="23">
        <f t="shared" si="114"/>
        <v>-9.6865627719346786E-4</v>
      </c>
      <c r="T208" s="23">
        <f t="shared" si="114"/>
        <v>-4.8112285215918885E-3</v>
      </c>
      <c r="U208" s="23">
        <f t="shared" si="114"/>
        <v>-5.6467895300721114E-3</v>
      </c>
      <c r="V208" s="23">
        <f t="shared" si="114"/>
        <v>-6.3342270372699792E-3</v>
      </c>
      <c r="W208" s="23">
        <f t="shared" si="114"/>
        <v>-1.4855520301040527E-3</v>
      </c>
      <c r="X208" s="23">
        <f t="shared" si="114"/>
        <v>-1.4631438921875206E-2</v>
      </c>
      <c r="Y208" s="23">
        <f t="shared" si="114"/>
        <v>-3.7499561717538932E-2</v>
      </c>
      <c r="Z208" s="23">
        <f t="shared" si="114"/>
        <v>0.74695883264988128</v>
      </c>
      <c r="AA208" s="23">
        <f t="shared" si="114"/>
        <v>-1.1055000271154155E-2</v>
      </c>
      <c r="AB208" s="23">
        <f t="shared" si="114"/>
        <v>-1.3893021338369821E-3</v>
      </c>
      <c r="AC208" s="23">
        <f t="shared" si="114"/>
        <v>-1.7499335091887076E-2</v>
      </c>
      <c r="AD208" s="23">
        <f t="shared" si="114"/>
        <v>-3.0174521405467693E-2</v>
      </c>
      <c r="AE208" s="23">
        <f t="shared" si="114"/>
        <v>-3.4589623057078989E-4</v>
      </c>
      <c r="AF208" s="23">
        <f t="shared" si="114"/>
        <v>-1.4106551577240172E-3</v>
      </c>
      <c r="AG208" s="23">
        <f t="shared" si="114"/>
        <v>-4.528899229112233E-3</v>
      </c>
      <c r="AH208" s="23">
        <f t="shared" si="114"/>
        <v>-4.6862068729242434E-3</v>
      </c>
      <c r="AI208" s="23">
        <f t="shared" si="114"/>
        <v>-2.2268495736015824E-2</v>
      </c>
      <c r="AJ208" s="23">
        <f t="shared" si="114"/>
        <v>-1.834097627200253E-2</v>
      </c>
      <c r="AK208" s="23">
        <f t="shared" si="114"/>
        <v>-5.7123879931864421E-3</v>
      </c>
      <c r="AL208" s="23">
        <f t="shared" si="114"/>
        <v>-1.7472743091602409E-3</v>
      </c>
      <c r="AM208" s="23">
        <f t="shared" si="114"/>
        <v>0</v>
      </c>
      <c r="AN208" s="23">
        <f t="shared" si="114"/>
        <v>-5.460744235589095E-6</v>
      </c>
      <c r="AO208" s="23">
        <f t="shared" si="114"/>
        <v>-4.313211125878855E-3</v>
      </c>
      <c r="AP208" s="23">
        <f t="shared" si="114"/>
        <v>-1.6966696759309009E-3</v>
      </c>
      <c r="AQ208" s="23">
        <f t="shared" si="114"/>
        <v>-4.8033918546834124E-4</v>
      </c>
      <c r="AR208" s="23">
        <f t="shared" si="114"/>
        <v>-1.2498291275764538E-3</v>
      </c>
      <c r="AS208" s="23">
        <f t="shared" si="114"/>
        <v>-1.4350478259989583E-4</v>
      </c>
      <c r="AT208" s="23">
        <f t="shared" si="114"/>
        <v>-8.4911537250187299E-4</v>
      </c>
      <c r="AU208" s="23">
        <f t="shared" si="114"/>
        <v>-1.0993811354104812E-4</v>
      </c>
      <c r="AV208" s="23">
        <f t="shared" si="114"/>
        <v>-1.0395660407175291E-4</v>
      </c>
      <c r="AW208" s="23">
        <f t="shared" si="114"/>
        <v>-9.0297477205315133E-5</v>
      </c>
      <c r="AX208" s="23">
        <f t="shared" si="114"/>
        <v>-4.6820455163766716E-3</v>
      </c>
      <c r="AY208" s="23">
        <f t="shared" si="114"/>
        <v>-1.3588811914413209E-2</v>
      </c>
      <c r="AZ208" s="23">
        <f t="shared" si="114"/>
        <v>-6.7962332520780386E-3</v>
      </c>
      <c r="BA208" s="23">
        <f t="shared" si="114"/>
        <v>-2.3520491139029372E-2</v>
      </c>
      <c r="BB208" s="23">
        <f t="shared" si="114"/>
        <v>-1.097605810461375E-2</v>
      </c>
      <c r="BC208" s="23">
        <f t="shared" si="114"/>
        <v>-4.259784960930619E-4</v>
      </c>
    </row>
    <row r="209" spans="1:55" x14ac:dyDescent="0.3">
      <c r="A209" s="7">
        <v>24</v>
      </c>
      <c r="B209" s="17" t="s">
        <v>10</v>
      </c>
      <c r="C209" s="59"/>
      <c r="D209" s="23">
        <f t="shared" ref="D209:BC209" si="115">D152-D95</f>
        <v>-3.2318174919886464E-4</v>
      </c>
      <c r="E209" s="23">
        <f t="shared" si="115"/>
        <v>-9.8849975508559572E-4</v>
      </c>
      <c r="F209" s="23">
        <f t="shared" si="115"/>
        <v>-2.2515055401633836E-3</v>
      </c>
      <c r="G209" s="23">
        <f t="shared" si="115"/>
        <v>-8.0364039029586127E-4</v>
      </c>
      <c r="H209" s="23">
        <f t="shared" si="115"/>
        <v>-9.3431154324389166E-4</v>
      </c>
      <c r="I209" s="23">
        <f t="shared" si="115"/>
        <v>-2.7697937586711901E-3</v>
      </c>
      <c r="J209" s="23">
        <f t="shared" si="115"/>
        <v>-1.1996096219187595E-3</v>
      </c>
      <c r="K209" s="23">
        <f t="shared" ca="1" si="115"/>
        <v>-2.6775064848776672E-3</v>
      </c>
      <c r="L209" s="23">
        <f t="shared" si="115"/>
        <v>-1.9737326831294779E-2</v>
      </c>
      <c r="M209" s="23">
        <f t="shared" si="115"/>
        <v>-2.1374398751643135E-3</v>
      </c>
      <c r="N209" s="23">
        <f t="shared" si="115"/>
        <v>-2.2720738467160488E-2</v>
      </c>
      <c r="O209" s="23">
        <f t="shared" si="115"/>
        <v>-1.5310939827705404E-3</v>
      </c>
      <c r="P209" s="23">
        <f t="shared" si="115"/>
        <v>-9.2921549022807076E-4</v>
      </c>
      <c r="Q209" s="23">
        <f t="shared" si="115"/>
        <v>-8.2064210137961276E-3</v>
      </c>
      <c r="R209" s="23">
        <f t="shared" si="115"/>
        <v>-2.3928416087177769E-3</v>
      </c>
      <c r="S209" s="23">
        <f t="shared" si="115"/>
        <v>-7.876681888949516E-4</v>
      </c>
      <c r="T209" s="23">
        <f t="shared" si="115"/>
        <v>-1.5964447439784136E-3</v>
      </c>
      <c r="U209" s="23">
        <f t="shared" si="115"/>
        <v>-7.5502070835567405E-4</v>
      </c>
      <c r="V209" s="23">
        <f t="shared" si="115"/>
        <v>-1.447189866010046E-3</v>
      </c>
      <c r="W209" s="23">
        <f t="shared" si="115"/>
        <v>-1.3389030921763295E-3</v>
      </c>
      <c r="X209" s="23">
        <f t="shared" si="115"/>
        <v>-2.1125614706533342E-3</v>
      </c>
      <c r="Y209" s="23">
        <f t="shared" si="115"/>
        <v>-7.5048748471732887E-4</v>
      </c>
      <c r="Z209" s="23">
        <f t="shared" si="115"/>
        <v>-5.4486244998633748E-2</v>
      </c>
      <c r="AA209" s="23">
        <f t="shared" si="115"/>
        <v>0.66383534305025638</v>
      </c>
      <c r="AB209" s="23">
        <f t="shared" si="115"/>
        <v>-1.0429528205366631E-3</v>
      </c>
      <c r="AC209" s="23">
        <f t="shared" si="115"/>
        <v>-2.4139100056385213E-3</v>
      </c>
      <c r="AD209" s="23">
        <f t="shared" si="115"/>
        <v>-1.0002321116118687E-2</v>
      </c>
      <c r="AE209" s="23">
        <f t="shared" si="115"/>
        <v>-1.1498142762790683E-4</v>
      </c>
      <c r="AF209" s="23">
        <f t="shared" si="115"/>
        <v>-2.03874712648221E-4</v>
      </c>
      <c r="AG209" s="23">
        <f t="shared" si="115"/>
        <v>-2.7483701264332081E-3</v>
      </c>
      <c r="AH209" s="23">
        <f t="shared" si="115"/>
        <v>-5.992132705334844E-2</v>
      </c>
      <c r="AI209" s="23">
        <f t="shared" si="115"/>
        <v>-2.0647068484895867E-3</v>
      </c>
      <c r="AJ209" s="23">
        <f t="shared" si="115"/>
        <v>-3.1505029236197174E-5</v>
      </c>
      <c r="AK209" s="23">
        <f t="shared" si="115"/>
        <v>-4.7790863258339353E-2</v>
      </c>
      <c r="AL209" s="23">
        <f t="shared" si="115"/>
        <v>-7.8747076088504266E-3</v>
      </c>
      <c r="AM209" s="23">
        <f t="shared" si="115"/>
        <v>-3.8195928956006937E-2</v>
      </c>
      <c r="AN209" s="23">
        <f t="shared" si="115"/>
        <v>-1.401438410081297E-2</v>
      </c>
      <c r="AO209" s="23">
        <f t="shared" si="115"/>
        <v>-5.4715537143119435E-2</v>
      </c>
      <c r="AP209" s="23">
        <f t="shared" si="115"/>
        <v>-6.49158129890119E-3</v>
      </c>
      <c r="AQ209" s="23">
        <f t="shared" si="115"/>
        <v>-1.1154854826053709E-3</v>
      </c>
      <c r="AR209" s="23">
        <f t="shared" si="115"/>
        <v>-3.6703393313891651E-4</v>
      </c>
      <c r="AS209" s="23">
        <f t="shared" si="115"/>
        <v>-4.9284382244523806E-3</v>
      </c>
      <c r="AT209" s="23">
        <f t="shared" si="115"/>
        <v>-3.0513455128229347E-3</v>
      </c>
      <c r="AU209" s="23">
        <f t="shared" si="115"/>
        <v>-1.9626233566479197E-3</v>
      </c>
      <c r="AV209" s="23">
        <f t="shared" si="115"/>
        <v>-7.7666529129377215E-4</v>
      </c>
      <c r="AW209" s="23">
        <f t="shared" si="115"/>
        <v>-1.0183443674240933E-4</v>
      </c>
      <c r="AX209" s="23">
        <f t="shared" si="115"/>
        <v>-4.9252602850044765E-3</v>
      </c>
      <c r="AY209" s="23">
        <f t="shared" si="115"/>
        <v>-4.1212113078045679E-3</v>
      </c>
      <c r="AZ209" s="23">
        <f t="shared" si="115"/>
        <v>-2.184723707602559E-3</v>
      </c>
      <c r="BA209" s="23">
        <f t="shared" si="115"/>
        <v>-4.8009853432721371E-3</v>
      </c>
      <c r="BB209" s="23">
        <f t="shared" si="115"/>
        <v>-3.1718354063844408E-4</v>
      </c>
      <c r="BC209" s="23">
        <f t="shared" si="115"/>
        <v>-5.0138772192607753E-3</v>
      </c>
    </row>
    <row r="210" spans="1:55" x14ac:dyDescent="0.3">
      <c r="A210" s="7">
        <v>25</v>
      </c>
      <c r="B210" s="17" t="s">
        <v>11</v>
      </c>
      <c r="C210" s="59"/>
      <c r="D210" s="23">
        <f t="shared" ref="D210:BC210" si="116">D153-D96</f>
        <v>0</v>
      </c>
      <c r="E210" s="23">
        <f t="shared" si="116"/>
        <v>0</v>
      </c>
      <c r="F210" s="23">
        <f t="shared" si="116"/>
        <v>-4.2709023084056144E-7</v>
      </c>
      <c r="G210" s="23">
        <f t="shared" si="116"/>
        <v>0</v>
      </c>
      <c r="H210" s="23">
        <f t="shared" si="116"/>
        <v>-4.5320274206749603E-7</v>
      </c>
      <c r="I210" s="23">
        <f t="shared" si="116"/>
        <v>-1.6647020869953886E-7</v>
      </c>
      <c r="J210" s="23">
        <f t="shared" si="116"/>
        <v>-2.0943986368556049E-6</v>
      </c>
      <c r="K210" s="23">
        <f t="shared" ca="1" si="116"/>
        <v>-2.1538293139125556E-5</v>
      </c>
      <c r="L210" s="23">
        <f t="shared" si="116"/>
        <v>-2.5341636195964923E-4</v>
      </c>
      <c r="M210" s="23">
        <f t="shared" si="116"/>
        <v>-1.9726046847623715E-5</v>
      </c>
      <c r="N210" s="23">
        <f t="shared" si="116"/>
        <v>-2.1410684854515885E-6</v>
      </c>
      <c r="O210" s="23">
        <f t="shared" si="116"/>
        <v>-2.3385615309310195E-4</v>
      </c>
      <c r="P210" s="23">
        <f t="shared" si="116"/>
        <v>-2.7765962141150871E-4</v>
      </c>
      <c r="Q210" s="23">
        <f t="shared" si="116"/>
        <v>-2.0031187455326439E-4</v>
      </c>
      <c r="R210" s="23">
        <f t="shared" si="116"/>
        <v>-1.4058663568852514E-3</v>
      </c>
      <c r="S210" s="23">
        <f t="shared" si="116"/>
        <v>-5.4788804542212815E-4</v>
      </c>
      <c r="T210" s="23">
        <f t="shared" si="116"/>
        <v>-6.1192108371673686E-4</v>
      </c>
      <c r="U210" s="23">
        <f t="shared" si="116"/>
        <v>-2.9208638582037691E-5</v>
      </c>
      <c r="V210" s="23">
        <f t="shared" si="116"/>
        <v>-9.6466327898955419E-5</v>
      </c>
      <c r="W210" s="23">
        <f t="shared" si="116"/>
        <v>-3.2751481084433607E-5</v>
      </c>
      <c r="X210" s="23">
        <f t="shared" si="116"/>
        <v>-9.9884666468384361E-6</v>
      </c>
      <c r="Y210" s="23">
        <f t="shared" si="116"/>
        <v>-3.3570725547350376E-6</v>
      </c>
      <c r="Z210" s="23">
        <f t="shared" si="116"/>
        <v>-2.1782964991903463E-3</v>
      </c>
      <c r="AA210" s="23">
        <f t="shared" si="116"/>
        <v>-9.2598207045030368E-4</v>
      </c>
      <c r="AB210" s="23">
        <f t="shared" si="116"/>
        <v>0.74458032485754977</v>
      </c>
      <c r="AC210" s="23">
        <f t="shared" si="116"/>
        <v>-1.2750808354306132E-3</v>
      </c>
      <c r="AD210" s="23">
        <f t="shared" si="116"/>
        <v>0</v>
      </c>
      <c r="AE210" s="23">
        <f t="shared" si="116"/>
        <v>-5.956185124132418E-6</v>
      </c>
      <c r="AF210" s="23">
        <f t="shared" si="116"/>
        <v>-3.7801831453039379E-6</v>
      </c>
      <c r="AG210" s="23">
        <f t="shared" si="116"/>
        <v>-1.1588673931675442E-3</v>
      </c>
      <c r="AH210" s="23">
        <f t="shared" si="116"/>
        <v>-1.7201883598949165E-4</v>
      </c>
      <c r="AI210" s="23">
        <f t="shared" si="116"/>
        <v>-1.8790342112639819E-4</v>
      </c>
      <c r="AJ210" s="23">
        <f t="shared" si="116"/>
        <v>-3.3495951816861117E-4</v>
      </c>
      <c r="AK210" s="23">
        <f t="shared" si="116"/>
        <v>-3.7439330848473779E-5</v>
      </c>
      <c r="AL210" s="23">
        <f t="shared" si="116"/>
        <v>-3.1116252023763897E-4</v>
      </c>
      <c r="AM210" s="23">
        <f t="shared" si="116"/>
        <v>-1.4380538989412968E-2</v>
      </c>
      <c r="AN210" s="23">
        <f t="shared" si="116"/>
        <v>0</v>
      </c>
      <c r="AO210" s="23">
        <f t="shared" si="116"/>
        <v>-6.3171664639706026E-6</v>
      </c>
      <c r="AP210" s="23">
        <f t="shared" si="116"/>
        <v>-1.2084938162037564E-3</v>
      </c>
      <c r="AQ210" s="23">
        <f t="shared" si="116"/>
        <v>-3.3413632964939434E-5</v>
      </c>
      <c r="AR210" s="23">
        <f t="shared" si="116"/>
        <v>-1.708260531766931E-5</v>
      </c>
      <c r="AS210" s="23">
        <f t="shared" si="116"/>
        <v>-6.8896193068169478E-4</v>
      </c>
      <c r="AT210" s="23">
        <f t="shared" si="116"/>
        <v>-4.1489659705326999E-4</v>
      </c>
      <c r="AU210" s="23">
        <f t="shared" si="116"/>
        <v>-5.9802284871744943E-4</v>
      </c>
      <c r="AV210" s="23">
        <f t="shared" si="116"/>
        <v>-6.3872129505455856E-4</v>
      </c>
      <c r="AW210" s="23">
        <f t="shared" si="116"/>
        <v>-4.1541785344744543E-4</v>
      </c>
      <c r="AX210" s="23">
        <f t="shared" si="116"/>
        <v>-4.0364933120792842E-5</v>
      </c>
      <c r="AY210" s="23">
        <f t="shared" si="116"/>
        <v>-7.4298499502059179E-3</v>
      </c>
      <c r="AZ210" s="23">
        <f t="shared" si="116"/>
        <v>-1.5639513545170009E-3</v>
      </c>
      <c r="BA210" s="23">
        <f t="shared" si="116"/>
        <v>-1.8345236015152289E-6</v>
      </c>
      <c r="BB210" s="23">
        <f t="shared" si="116"/>
        <v>-8.0589435417181572E-6</v>
      </c>
      <c r="BC210" s="23">
        <f t="shared" si="116"/>
        <v>-2.9074722749208984E-4</v>
      </c>
    </row>
    <row r="211" spans="1:55" x14ac:dyDescent="0.3">
      <c r="A211" s="7">
        <v>26</v>
      </c>
      <c r="B211" s="17" t="s">
        <v>45</v>
      </c>
      <c r="C211" s="59"/>
      <c r="D211" s="23">
        <f t="shared" ref="D211:BC211" si="117">D154-D97</f>
        <v>-3.7398580333183686E-5</v>
      </c>
      <c r="E211" s="23">
        <f t="shared" si="117"/>
        <v>-3.6995589372934554E-3</v>
      </c>
      <c r="F211" s="23">
        <f t="shared" si="117"/>
        <v>-1.1883582106766914E-3</v>
      </c>
      <c r="G211" s="23">
        <f t="shared" si="117"/>
        <v>-3.692515067358564E-3</v>
      </c>
      <c r="H211" s="23">
        <f t="shared" si="117"/>
        <v>-1.2122090476497042E-3</v>
      </c>
      <c r="I211" s="23">
        <f t="shared" si="117"/>
        <v>-3.9072638859390514E-4</v>
      </c>
      <c r="J211" s="23">
        <f t="shared" si="117"/>
        <v>-9.3784379990445664E-4</v>
      </c>
      <c r="K211" s="23">
        <f t="shared" ca="1" si="117"/>
        <v>-2.4326547396475045E-3</v>
      </c>
      <c r="L211" s="23">
        <f t="shared" si="117"/>
        <v>-4.558337495327565E-5</v>
      </c>
      <c r="M211" s="23">
        <f t="shared" si="117"/>
        <v>-1.0321599079957824E-4</v>
      </c>
      <c r="N211" s="23">
        <f t="shared" si="117"/>
        <v>-1.4208318999928756E-3</v>
      </c>
      <c r="O211" s="23">
        <f t="shared" si="117"/>
        <v>-4.3222359125514621E-4</v>
      </c>
      <c r="P211" s="23">
        <f t="shared" si="117"/>
        <v>-2.361424537461704E-3</v>
      </c>
      <c r="Q211" s="23">
        <f t="shared" si="117"/>
        <v>-3.3520293852942659E-4</v>
      </c>
      <c r="R211" s="23">
        <f t="shared" si="117"/>
        <v>-6.4304860265687906E-3</v>
      </c>
      <c r="S211" s="23">
        <f t="shared" si="117"/>
        <v>-7.828824775488744E-4</v>
      </c>
      <c r="T211" s="23">
        <f t="shared" si="117"/>
        <v>-3.8777146864778364E-3</v>
      </c>
      <c r="U211" s="23">
        <f t="shared" si="117"/>
        <v>-1.3104302348319959E-3</v>
      </c>
      <c r="V211" s="23">
        <f t="shared" si="117"/>
        <v>-2.6794336675626555E-3</v>
      </c>
      <c r="W211" s="23">
        <f t="shared" si="117"/>
        <v>-5.5865335350961174E-5</v>
      </c>
      <c r="X211" s="23">
        <f t="shared" si="117"/>
        <v>-5.5198616370924682E-3</v>
      </c>
      <c r="Y211" s="23">
        <f t="shared" si="117"/>
        <v>-7.8181508179492234E-4</v>
      </c>
      <c r="Z211" s="23">
        <f t="shared" si="117"/>
        <v>-5.260590919679467E-3</v>
      </c>
      <c r="AA211" s="23">
        <f t="shared" si="117"/>
        <v>-4.1468780076656369E-4</v>
      </c>
      <c r="AB211" s="23">
        <f t="shared" si="117"/>
        <v>-4.088888907711751E-3</v>
      </c>
      <c r="AC211" s="23">
        <f t="shared" si="117"/>
        <v>0.88641868838658622</v>
      </c>
      <c r="AD211" s="23">
        <f t="shared" si="117"/>
        <v>-1.4516328217250392E-4</v>
      </c>
      <c r="AE211" s="23">
        <f t="shared" si="117"/>
        <v>-3.3315801018355624E-5</v>
      </c>
      <c r="AF211" s="23">
        <f t="shared" si="117"/>
        <v>-5.5786067602706484E-3</v>
      </c>
      <c r="AG211" s="23">
        <f t="shared" si="117"/>
        <v>-6.7057921156729139E-4</v>
      </c>
      <c r="AH211" s="23">
        <f t="shared" si="117"/>
        <v>-4.8255352688969549E-4</v>
      </c>
      <c r="AI211" s="23">
        <f t="shared" si="117"/>
        <v>-7.639076356580546E-4</v>
      </c>
      <c r="AJ211" s="23">
        <f t="shared" si="117"/>
        <v>-5.2725021638486873E-4</v>
      </c>
      <c r="AK211" s="23">
        <f t="shared" si="117"/>
        <v>-2.6968077378197052E-4</v>
      </c>
      <c r="AL211" s="23">
        <f t="shared" si="117"/>
        <v>-1.9003778110794056E-3</v>
      </c>
      <c r="AM211" s="23">
        <f t="shared" si="117"/>
        <v>-1.4474742570598342E-2</v>
      </c>
      <c r="AN211" s="23">
        <f t="shared" si="117"/>
        <v>-2.1264616396692379E-4</v>
      </c>
      <c r="AO211" s="23">
        <f t="shared" si="117"/>
        <v>-9.1804409755202063E-4</v>
      </c>
      <c r="AP211" s="23">
        <f t="shared" si="117"/>
        <v>-1.9175720009001009E-3</v>
      </c>
      <c r="AQ211" s="23">
        <f t="shared" si="117"/>
        <v>-2.5374628520942405E-3</v>
      </c>
      <c r="AR211" s="23">
        <f t="shared" si="117"/>
        <v>-5.220319681632624E-4</v>
      </c>
      <c r="AS211" s="23">
        <f t="shared" si="117"/>
        <v>-6.7702010661251739E-4</v>
      </c>
      <c r="AT211" s="23">
        <f t="shared" si="117"/>
        <v>-1.0250118994603076E-3</v>
      </c>
      <c r="AU211" s="23">
        <f t="shared" si="117"/>
        <v>-1.35705916214569E-3</v>
      </c>
      <c r="AV211" s="23">
        <f t="shared" si="117"/>
        <v>-1.6521955303939614E-3</v>
      </c>
      <c r="AW211" s="23">
        <f t="shared" si="117"/>
        <v>-2.518185704299297E-4</v>
      </c>
      <c r="AX211" s="23">
        <f t="shared" si="117"/>
        <v>-4.9279685846894663E-4</v>
      </c>
      <c r="AY211" s="23">
        <f t="shared" si="117"/>
        <v>-1.4533921466122321E-3</v>
      </c>
      <c r="AZ211" s="23">
        <f t="shared" si="117"/>
        <v>-8.9390924752677584E-3</v>
      </c>
      <c r="BA211" s="23">
        <f t="shared" si="117"/>
        <v>-1.0916574119852582E-3</v>
      </c>
      <c r="BB211" s="23">
        <f t="shared" si="117"/>
        <v>-3.4103850907572179E-3</v>
      </c>
      <c r="BC211" s="23">
        <f t="shared" si="117"/>
        <v>-4.8683256696349924E-4</v>
      </c>
    </row>
    <row r="212" spans="1:55" x14ac:dyDescent="0.3">
      <c r="A212" s="7">
        <v>27</v>
      </c>
      <c r="B212" s="17" t="s">
        <v>46</v>
      </c>
      <c r="C212" s="59"/>
      <c r="D212" s="23">
        <f t="shared" ref="D212:BC212" si="118">D155-D98</f>
        <v>-9.9849861030264149E-6</v>
      </c>
      <c r="E212" s="23">
        <f t="shared" si="118"/>
        <v>-3.4398772310636652E-5</v>
      </c>
      <c r="F212" s="23">
        <f t="shared" si="118"/>
        <v>-7.4672934939861908E-6</v>
      </c>
      <c r="G212" s="23">
        <f t="shared" si="118"/>
        <v>-4.1821981714549996E-6</v>
      </c>
      <c r="H212" s="23">
        <f t="shared" si="118"/>
        <v>-1.1528996480948887E-4</v>
      </c>
      <c r="I212" s="23">
        <f t="shared" si="118"/>
        <v>-2.4559904790138635E-4</v>
      </c>
      <c r="J212" s="23">
        <f t="shared" si="118"/>
        <v>-1.5433583684018262E-5</v>
      </c>
      <c r="K212" s="23">
        <f t="shared" ca="1" si="118"/>
        <v>-2.9150581901907237E-3</v>
      </c>
      <c r="L212" s="23">
        <f t="shared" si="118"/>
        <v>-2.5770891081919664E-4</v>
      </c>
      <c r="M212" s="23">
        <f t="shared" si="118"/>
        <v>-4.4419150329161855E-5</v>
      </c>
      <c r="N212" s="23">
        <f t="shared" si="118"/>
        <v>-1.581437959341646E-6</v>
      </c>
      <c r="O212" s="23">
        <f t="shared" si="118"/>
        <v>-1.3203781738270817E-6</v>
      </c>
      <c r="P212" s="23">
        <f t="shared" si="118"/>
        <v>-1.2639658551839321E-4</v>
      </c>
      <c r="Q212" s="23">
        <f t="shared" si="118"/>
        <v>-6.790431677164395E-7</v>
      </c>
      <c r="R212" s="23">
        <f t="shared" si="118"/>
        <v>-4.8802727268339509E-5</v>
      </c>
      <c r="S212" s="23">
        <f t="shared" si="118"/>
        <v>-3.0789427252076579E-5</v>
      </c>
      <c r="T212" s="23">
        <f t="shared" si="118"/>
        <v>-1.5181633708353554E-5</v>
      </c>
      <c r="U212" s="23">
        <f t="shared" si="118"/>
        <v>-5.426922485115563E-6</v>
      </c>
      <c r="V212" s="23">
        <f t="shared" si="118"/>
        <v>-5.3086450607099685E-6</v>
      </c>
      <c r="W212" s="23">
        <f t="shared" si="118"/>
        <v>-2.3734771969468059E-5</v>
      </c>
      <c r="X212" s="23">
        <f t="shared" si="118"/>
        <v>-5.6088591865764827E-6</v>
      </c>
      <c r="Y212" s="23">
        <f t="shared" si="118"/>
        <v>-1.811113093506836E-6</v>
      </c>
      <c r="Z212" s="23">
        <f t="shared" si="118"/>
        <v>-2.0059136634688033E-6</v>
      </c>
      <c r="AA212" s="23">
        <f t="shared" si="118"/>
        <v>-6.1693040820557686E-7</v>
      </c>
      <c r="AB212" s="23">
        <f t="shared" si="118"/>
        <v>-7.0258710542439075E-6</v>
      </c>
      <c r="AC212" s="23">
        <f t="shared" si="118"/>
        <v>-8.6441878803554983E-6</v>
      </c>
      <c r="AD212" s="23">
        <f t="shared" si="118"/>
        <v>0.30023240478830282</v>
      </c>
      <c r="AE212" s="23">
        <f t="shared" si="118"/>
        <v>-2.1354294166840317E-5</v>
      </c>
      <c r="AF212" s="23">
        <f t="shared" si="118"/>
        <v>-8.5484361394196588E-5</v>
      </c>
      <c r="AG212" s="23">
        <f t="shared" si="118"/>
        <v>-1.4649806440802466E-5</v>
      </c>
      <c r="AH212" s="23">
        <f t="shared" si="118"/>
        <v>-9.1855653028928357E-6</v>
      </c>
      <c r="AI212" s="23">
        <f t="shared" si="118"/>
        <v>-1.5270671331920821E-6</v>
      </c>
      <c r="AJ212" s="23">
        <f t="shared" si="118"/>
        <v>-9.3673544952629269E-5</v>
      </c>
      <c r="AK212" s="23">
        <f t="shared" si="118"/>
        <v>-2.9967931735315517E-6</v>
      </c>
      <c r="AL212" s="23">
        <f t="shared" si="118"/>
        <v>-4.359286229999944E-4</v>
      </c>
      <c r="AM212" s="23">
        <f t="shared" si="118"/>
        <v>-7.4710686309321095E-3</v>
      </c>
      <c r="AN212" s="23">
        <f t="shared" si="118"/>
        <v>-6.3177418096365453E-6</v>
      </c>
      <c r="AO212" s="23">
        <f t="shared" si="118"/>
        <v>-5.8918416430555099E-5</v>
      </c>
      <c r="AP212" s="23">
        <f t="shared" si="118"/>
        <v>-1.3542456616485647E-5</v>
      </c>
      <c r="AQ212" s="23">
        <f t="shared" si="118"/>
        <v>-2.0140959866484206E-6</v>
      </c>
      <c r="AR212" s="23">
        <f t="shared" si="118"/>
        <v>-4.8220407964606961E-6</v>
      </c>
      <c r="AS212" s="23">
        <f t="shared" si="118"/>
        <v>-1.1453861876186087E-5</v>
      </c>
      <c r="AT212" s="23">
        <f t="shared" si="118"/>
        <v>-7.3648363078049515E-5</v>
      </c>
      <c r="AU212" s="23">
        <f t="shared" si="118"/>
        <v>-5.7720515521812091E-5</v>
      </c>
      <c r="AV212" s="23">
        <f t="shared" si="118"/>
        <v>-2.3148264924272168E-4</v>
      </c>
      <c r="AW212" s="23">
        <f t="shared" si="118"/>
        <v>-1.7712973631066831E-6</v>
      </c>
      <c r="AX212" s="23">
        <f t="shared" si="118"/>
        <v>-7.9075912050603584E-6</v>
      </c>
      <c r="AY212" s="23">
        <f t="shared" si="118"/>
        <v>-5.9640177083359718E-3</v>
      </c>
      <c r="AZ212" s="23">
        <f t="shared" si="118"/>
        <v>-1.5857589086876073E-6</v>
      </c>
      <c r="BA212" s="23">
        <f t="shared" si="118"/>
        <v>-3.7035972570782871E-6</v>
      </c>
      <c r="BB212" s="23">
        <f t="shared" si="118"/>
        <v>-1.1474135091295876E-6</v>
      </c>
      <c r="BC212" s="23">
        <f t="shared" si="118"/>
        <v>-1.6615652449945746E-3</v>
      </c>
    </row>
    <row r="213" spans="1:55" x14ac:dyDescent="0.3">
      <c r="A213" s="7">
        <v>28</v>
      </c>
      <c r="B213" s="17" t="s">
        <v>12</v>
      </c>
      <c r="C213" s="59"/>
      <c r="D213" s="23">
        <f t="shared" ref="D213:BC213" si="119">D156-D99</f>
        <v>0</v>
      </c>
      <c r="E213" s="23">
        <f t="shared" si="119"/>
        <v>0</v>
      </c>
      <c r="F213" s="23">
        <f t="shared" si="119"/>
        <v>0</v>
      </c>
      <c r="G213" s="23">
        <f t="shared" si="119"/>
        <v>0</v>
      </c>
      <c r="H213" s="23">
        <f t="shared" si="119"/>
        <v>0</v>
      </c>
      <c r="I213" s="23">
        <f t="shared" si="119"/>
        <v>0</v>
      </c>
      <c r="J213" s="23">
        <f t="shared" si="119"/>
        <v>0</v>
      </c>
      <c r="K213" s="23">
        <f t="shared" ca="1" si="119"/>
        <v>0</v>
      </c>
      <c r="L213" s="23">
        <f t="shared" si="119"/>
        <v>0</v>
      </c>
      <c r="M213" s="23">
        <f t="shared" si="119"/>
        <v>-4.9336351747791637E-5</v>
      </c>
      <c r="N213" s="23">
        <f t="shared" si="119"/>
        <v>-1.0545105388583068E-3</v>
      </c>
      <c r="O213" s="23">
        <f t="shared" si="119"/>
        <v>-1.6512475920739956E-4</v>
      </c>
      <c r="P213" s="23">
        <f t="shared" si="119"/>
        <v>-5.9801811781987286E-4</v>
      </c>
      <c r="Q213" s="23">
        <f t="shared" si="119"/>
        <v>-2.0043151137222613E-4</v>
      </c>
      <c r="R213" s="23">
        <f t="shared" si="119"/>
        <v>-8.7949437830039294E-4</v>
      </c>
      <c r="S213" s="23">
        <f t="shared" si="119"/>
        <v>-4.3699239084741211E-5</v>
      </c>
      <c r="T213" s="23">
        <f t="shared" si="119"/>
        <v>-2.3957763661943437E-4</v>
      </c>
      <c r="U213" s="23">
        <f t="shared" si="119"/>
        <v>-4.5279625481079767E-4</v>
      </c>
      <c r="V213" s="23">
        <f t="shared" si="119"/>
        <v>-1.5597134679456651E-4</v>
      </c>
      <c r="W213" s="23">
        <f t="shared" si="119"/>
        <v>-4.1032011664434397E-4</v>
      </c>
      <c r="X213" s="23">
        <f t="shared" si="119"/>
        <v>-4.2882943235506682E-4</v>
      </c>
      <c r="Y213" s="23">
        <f t="shared" si="119"/>
        <v>-1.061646869784295E-4</v>
      </c>
      <c r="Z213" s="23">
        <f t="shared" si="119"/>
        <v>-4.6789593207032236E-4</v>
      </c>
      <c r="AA213" s="23">
        <f t="shared" si="119"/>
        <v>-5.1269791649646256E-3</v>
      </c>
      <c r="AB213" s="23">
        <f t="shared" si="119"/>
        <v>-9.0174767420549639E-4</v>
      </c>
      <c r="AC213" s="23">
        <f t="shared" si="119"/>
        <v>-1.0396431093033325E-3</v>
      </c>
      <c r="AD213" s="23">
        <f t="shared" si="119"/>
        <v>-8.2815303749096363E-5</v>
      </c>
      <c r="AE213" s="23">
        <f t="shared" si="119"/>
        <v>0.6245601664981606</v>
      </c>
      <c r="AF213" s="23">
        <f t="shared" si="119"/>
        <v>-1.2919680887976771E-4</v>
      </c>
      <c r="AG213" s="23">
        <f t="shared" si="119"/>
        <v>-2.3938280591348434E-4</v>
      </c>
      <c r="AH213" s="23">
        <f t="shared" si="119"/>
        <v>-5.3637547657605451E-5</v>
      </c>
      <c r="AI213" s="23">
        <f t="shared" si="119"/>
        <v>-1.3746221948214381E-4</v>
      </c>
      <c r="AJ213" s="23">
        <f t="shared" si="119"/>
        <v>-5.9363373196557927E-5</v>
      </c>
      <c r="AK213" s="23">
        <f t="shared" si="119"/>
        <v>-4.0201996256633969E-5</v>
      </c>
      <c r="AL213" s="23">
        <f t="shared" si="119"/>
        <v>-2.6802757274415803E-3</v>
      </c>
      <c r="AM213" s="23">
        <f t="shared" si="119"/>
        <v>0</v>
      </c>
      <c r="AN213" s="23">
        <f t="shared" si="119"/>
        <v>-2.3625892910192768E-4</v>
      </c>
      <c r="AO213" s="23">
        <f t="shared" si="119"/>
        <v>-1.3280704827224052E-3</v>
      </c>
      <c r="AP213" s="23">
        <f t="shared" si="119"/>
        <v>-2.5810665607661752E-3</v>
      </c>
      <c r="AQ213" s="23">
        <f t="shared" si="119"/>
        <v>-9.1459373337777399E-4</v>
      </c>
      <c r="AR213" s="23">
        <f t="shared" si="119"/>
        <v>-5.3568961420423002E-5</v>
      </c>
      <c r="AS213" s="23">
        <f t="shared" si="119"/>
        <v>-6.7584503583510025E-5</v>
      </c>
      <c r="AT213" s="23">
        <f t="shared" si="119"/>
        <v>-1.3650983634282343E-3</v>
      </c>
      <c r="AU213" s="23">
        <f t="shared" si="119"/>
        <v>-6.8474692714346383E-5</v>
      </c>
      <c r="AV213" s="23">
        <f t="shared" si="119"/>
        <v>-6.8479257190703284E-5</v>
      </c>
      <c r="AW213" s="23">
        <f t="shared" si="119"/>
        <v>-1.2425379138371418E-4</v>
      </c>
      <c r="AX213" s="23">
        <f t="shared" si="119"/>
        <v>-3.6489609797396848E-6</v>
      </c>
      <c r="AY213" s="23">
        <f t="shared" si="119"/>
        <v>-2.0221524660683881E-5</v>
      </c>
      <c r="AZ213" s="23">
        <f t="shared" si="119"/>
        <v>-8.1107764753848843E-4</v>
      </c>
      <c r="BA213" s="23">
        <f t="shared" si="119"/>
        <v>-6.6555917957158506E-3</v>
      </c>
      <c r="BB213" s="23">
        <f t="shared" si="119"/>
        <v>-2.1191593934324375E-4</v>
      </c>
      <c r="BC213" s="23">
        <f t="shared" si="119"/>
        <v>0</v>
      </c>
    </row>
    <row r="214" spans="1:55" x14ac:dyDescent="0.3">
      <c r="A214" s="7">
        <v>29</v>
      </c>
      <c r="B214" s="17" t="s">
        <v>48</v>
      </c>
      <c r="C214" s="59"/>
      <c r="D214" s="23">
        <f t="shared" ref="D214:BC214" si="120">D157-D100</f>
        <v>-1.3183194185285785E-5</v>
      </c>
      <c r="E214" s="23">
        <f t="shared" si="120"/>
        <v>-1.2656378908093028E-5</v>
      </c>
      <c r="F214" s="23">
        <f t="shared" si="120"/>
        <v>-2.6187416696250054E-5</v>
      </c>
      <c r="G214" s="23">
        <f t="shared" si="120"/>
        <v>-5.1079046967026905E-4</v>
      </c>
      <c r="H214" s="23">
        <f t="shared" si="120"/>
        <v>-1.9319270872027688E-5</v>
      </c>
      <c r="I214" s="23">
        <f t="shared" si="120"/>
        <v>-3.4389970613846402E-5</v>
      </c>
      <c r="J214" s="23">
        <f t="shared" si="120"/>
        <v>-1.0630304391431164E-6</v>
      </c>
      <c r="K214" s="23">
        <f t="shared" ca="1" si="120"/>
        <v>-1.1929649023326302E-3</v>
      </c>
      <c r="L214" s="23">
        <f t="shared" si="120"/>
        <v>-2.6558149534096549E-3</v>
      </c>
      <c r="M214" s="23">
        <f t="shared" si="120"/>
        <v>-1.690864553986307E-3</v>
      </c>
      <c r="N214" s="23">
        <f t="shared" si="120"/>
        <v>-1.5856591011598398E-4</v>
      </c>
      <c r="O214" s="23">
        <f t="shared" si="120"/>
        <v>-6.3288173713696959E-5</v>
      </c>
      <c r="P214" s="23">
        <f t="shared" si="120"/>
        <v>-5.2235961511978846E-4</v>
      </c>
      <c r="Q214" s="23">
        <f t="shared" si="120"/>
        <v>-2.4337294908417732E-4</v>
      </c>
      <c r="R214" s="23">
        <f t="shared" si="120"/>
        <v>-1.9765387610200715E-3</v>
      </c>
      <c r="S214" s="23">
        <f t="shared" si="120"/>
        <v>-5.844997332410699E-5</v>
      </c>
      <c r="T214" s="23">
        <f t="shared" si="120"/>
        <v>-3.7846027720952802E-4</v>
      </c>
      <c r="U214" s="23">
        <f t="shared" si="120"/>
        <v>-4.2542188095838121E-4</v>
      </c>
      <c r="V214" s="23">
        <f t="shared" si="120"/>
        <v>-3.7693921530213237E-4</v>
      </c>
      <c r="W214" s="23">
        <f t="shared" si="120"/>
        <v>-1.9421101365917312E-4</v>
      </c>
      <c r="X214" s="23">
        <f t="shared" si="120"/>
        <v>-9.506804529732449E-5</v>
      </c>
      <c r="Y214" s="23">
        <f t="shared" si="120"/>
        <v>-4.6177878527256505E-5</v>
      </c>
      <c r="Z214" s="23">
        <f t="shared" si="120"/>
        <v>-2.5674348763159171E-4</v>
      </c>
      <c r="AA214" s="23">
        <f t="shared" si="120"/>
        <v>-1.0252830932068052E-4</v>
      </c>
      <c r="AB214" s="23">
        <f t="shared" si="120"/>
        <v>-6.238882188014422E-4</v>
      </c>
      <c r="AC214" s="23">
        <f t="shared" si="120"/>
        <v>-1.2867255404239088E-3</v>
      </c>
      <c r="AD214" s="23">
        <f t="shared" si="120"/>
        <v>-1.4628655109930997E-3</v>
      </c>
      <c r="AE214" s="23">
        <f t="shared" si="120"/>
        <v>-1.3005487988480076E-3</v>
      </c>
      <c r="AF214" s="23">
        <f t="shared" si="120"/>
        <v>0.93897764288122021</v>
      </c>
      <c r="AG214" s="23">
        <f t="shared" si="120"/>
        <v>-1.4380727632835565E-4</v>
      </c>
      <c r="AH214" s="23">
        <f t="shared" si="120"/>
        <v>-1.5278304615466988E-4</v>
      </c>
      <c r="AI214" s="23">
        <f t="shared" si="120"/>
        <v>-4.9359641222590453E-5</v>
      </c>
      <c r="AJ214" s="23">
        <f t="shared" si="120"/>
        <v>-9.3708153853848506E-4</v>
      </c>
      <c r="AK214" s="23">
        <f t="shared" si="120"/>
        <v>-2.0990219181287388E-5</v>
      </c>
      <c r="AL214" s="23">
        <f t="shared" si="120"/>
        <v>-5.5796605533994532E-4</v>
      </c>
      <c r="AM214" s="23">
        <f t="shared" si="120"/>
        <v>-3.4637932158928697E-3</v>
      </c>
      <c r="AN214" s="23">
        <f t="shared" si="120"/>
        <v>-1.0089720840071818E-4</v>
      </c>
      <c r="AO214" s="23">
        <f t="shared" si="120"/>
        <v>-4.1967663628823242E-3</v>
      </c>
      <c r="AP214" s="23">
        <f t="shared" si="120"/>
        <v>-2.8588485384143749E-3</v>
      </c>
      <c r="AQ214" s="23">
        <f t="shared" si="120"/>
        <v>-2.475088664609418E-4</v>
      </c>
      <c r="AR214" s="23">
        <f t="shared" si="120"/>
        <v>-4.0778222373767371E-5</v>
      </c>
      <c r="AS214" s="23">
        <f t="shared" si="120"/>
        <v>-7.6937959903798089E-5</v>
      </c>
      <c r="AT214" s="23">
        <f t="shared" si="120"/>
        <v>-4.0683035760760944E-4</v>
      </c>
      <c r="AU214" s="23">
        <f t="shared" si="120"/>
        <v>-2.8460960698219125E-4</v>
      </c>
      <c r="AV214" s="23">
        <f t="shared" si="120"/>
        <v>-2.8662270557239537E-4</v>
      </c>
      <c r="AW214" s="23">
        <f t="shared" si="120"/>
        <v>-2.648288227560542E-4</v>
      </c>
      <c r="AX214" s="23">
        <f t="shared" si="120"/>
        <v>-1.111489410095507E-5</v>
      </c>
      <c r="AY214" s="23">
        <f t="shared" si="120"/>
        <v>-2.5265440065437903E-4</v>
      </c>
      <c r="AZ214" s="23">
        <f t="shared" si="120"/>
        <v>-8.0794835672888012E-4</v>
      </c>
      <c r="BA214" s="23">
        <f t="shared" si="120"/>
        <v>-6.6186527318332501E-4</v>
      </c>
      <c r="BB214" s="23">
        <f t="shared" si="120"/>
        <v>-7.6764276345131868E-4</v>
      </c>
      <c r="BC214" s="23">
        <f t="shared" si="120"/>
        <v>0</v>
      </c>
    </row>
    <row r="215" spans="1:55" x14ac:dyDescent="0.3">
      <c r="A215" s="7">
        <v>30</v>
      </c>
      <c r="B215" s="17" t="s">
        <v>13</v>
      </c>
      <c r="C215" s="59"/>
      <c r="D215" s="23">
        <f t="shared" ref="D215:BC215" si="121">D158-D101</f>
        <v>-3.716166038941668E-5</v>
      </c>
      <c r="E215" s="23">
        <f t="shared" si="121"/>
        <v>-1.996827913457817E-4</v>
      </c>
      <c r="F215" s="23">
        <f t="shared" si="121"/>
        <v>-6.2561773612519235E-4</v>
      </c>
      <c r="G215" s="23">
        <f t="shared" si="121"/>
        <v>-8.7257787064494961E-3</v>
      </c>
      <c r="H215" s="23">
        <f t="shared" si="121"/>
        <v>-1.697825812384364E-3</v>
      </c>
      <c r="I215" s="23">
        <f t="shared" si="121"/>
        <v>-2.1997234652383151E-3</v>
      </c>
      <c r="J215" s="23">
        <f t="shared" si="121"/>
        <v>-1.6874802006916099E-4</v>
      </c>
      <c r="K215" s="23">
        <f t="shared" ca="1" si="121"/>
        <v>-2.827628805871012E-2</v>
      </c>
      <c r="L215" s="23">
        <f t="shared" si="121"/>
        <v>-4.1629563103441208E-2</v>
      </c>
      <c r="M215" s="23">
        <f t="shared" si="121"/>
        <v>-1.2304770300626358E-2</v>
      </c>
      <c r="N215" s="23">
        <f t="shared" si="121"/>
        <v>-2.9613423891171206E-4</v>
      </c>
      <c r="O215" s="23">
        <f t="shared" si="121"/>
        <v>-4.3683123387749214E-3</v>
      </c>
      <c r="P215" s="23">
        <f t="shared" si="121"/>
        <v>-5.2076504105931501E-3</v>
      </c>
      <c r="Q215" s="23">
        <f t="shared" si="121"/>
        <v>-8.0271995136950978E-4</v>
      </c>
      <c r="R215" s="23">
        <f t="shared" si="121"/>
        <v>-2.2488291990319909E-3</v>
      </c>
      <c r="S215" s="23">
        <f t="shared" si="121"/>
        <v>-1.8846701417268942E-2</v>
      </c>
      <c r="T215" s="23">
        <f t="shared" si="121"/>
        <v>-1.223757724752776E-3</v>
      </c>
      <c r="U215" s="23">
        <f t="shared" si="121"/>
        <v>-2.2441019467602178E-4</v>
      </c>
      <c r="V215" s="23">
        <f t="shared" si="121"/>
        <v>-3.2209068085795116E-4</v>
      </c>
      <c r="W215" s="23">
        <f t="shared" si="121"/>
        <v>-5.3430937718712858E-3</v>
      </c>
      <c r="X215" s="23">
        <f t="shared" si="121"/>
        <v>-5.4937379286025484E-3</v>
      </c>
      <c r="Y215" s="23">
        <f t="shared" si="121"/>
        <v>-8.4272950729921171E-3</v>
      </c>
      <c r="Z215" s="23">
        <f t="shared" si="121"/>
        <v>-1.7017455114508868E-2</v>
      </c>
      <c r="AA215" s="23">
        <f t="shared" si="121"/>
        <v>-1.9641742719184803E-3</v>
      </c>
      <c r="AB215" s="23">
        <f t="shared" si="121"/>
        <v>-4.4978499707792531E-2</v>
      </c>
      <c r="AC215" s="23">
        <f t="shared" si="121"/>
        <v>-1.2338117016842255E-3</v>
      </c>
      <c r="AD215" s="23">
        <f t="shared" si="121"/>
        <v>-3.9634929900995058E-4</v>
      </c>
      <c r="AE215" s="23">
        <f t="shared" si="121"/>
        <v>-5.5850024871202143E-4</v>
      </c>
      <c r="AF215" s="23">
        <f t="shared" si="121"/>
        <v>-5.9298196002840276E-3</v>
      </c>
      <c r="AG215" s="23">
        <f t="shared" si="121"/>
        <v>0.78861471742263056</v>
      </c>
      <c r="AH215" s="23">
        <f t="shared" si="121"/>
        <v>-1.5647569154771159E-4</v>
      </c>
      <c r="AI215" s="23">
        <f t="shared" si="121"/>
        <v>-3.4897012188506845E-5</v>
      </c>
      <c r="AJ215" s="23">
        <f t="shared" si="121"/>
        <v>-5.6281366753014407E-2</v>
      </c>
      <c r="AK215" s="23">
        <f t="shared" si="121"/>
        <v>-6.6835086555614397E-3</v>
      </c>
      <c r="AL215" s="23">
        <f t="shared" si="121"/>
        <v>-7.3481839914238201E-3</v>
      </c>
      <c r="AM215" s="23">
        <f t="shared" si="121"/>
        <v>-1.4942137261864219E-2</v>
      </c>
      <c r="AN215" s="23">
        <f t="shared" si="121"/>
        <v>-1.6773235285907841E-4</v>
      </c>
      <c r="AO215" s="23">
        <f t="shared" si="121"/>
        <v>-2.7140023404080534E-3</v>
      </c>
      <c r="AP215" s="23">
        <f t="shared" si="121"/>
        <v>-2.6484603772915448E-3</v>
      </c>
      <c r="AQ215" s="23">
        <f t="shared" si="121"/>
        <v>-1.5797364363074808E-3</v>
      </c>
      <c r="AR215" s="23">
        <f t="shared" si="121"/>
        <v>-3.9779169777016585E-4</v>
      </c>
      <c r="AS215" s="23">
        <f t="shared" si="121"/>
        <v>-3.0899730757130212E-4</v>
      </c>
      <c r="AT215" s="23">
        <f t="shared" si="121"/>
        <v>-5.4263506984102358E-3</v>
      </c>
      <c r="AU215" s="23">
        <f t="shared" si="121"/>
        <v>-4.9773651133977375E-3</v>
      </c>
      <c r="AV215" s="23">
        <f t="shared" si="121"/>
        <v>-5.1905564089228806E-2</v>
      </c>
      <c r="AW215" s="23">
        <f t="shared" si="121"/>
        <v>-6.5626020438568425E-2</v>
      </c>
      <c r="AX215" s="23">
        <f t="shared" si="121"/>
        <v>-3.0004652601308763E-2</v>
      </c>
      <c r="AY215" s="23">
        <f t="shared" si="121"/>
        <v>-1.9234692141064637E-2</v>
      </c>
      <c r="AZ215" s="23">
        <f t="shared" si="121"/>
        <v>-3.4813419704135574E-2</v>
      </c>
      <c r="BA215" s="23">
        <f t="shared" si="121"/>
        <v>-3.6178360174312467E-3</v>
      </c>
      <c r="BB215" s="23">
        <f t="shared" si="121"/>
        <v>-1.6528783769268217E-4</v>
      </c>
      <c r="BC215" s="23">
        <f t="shared" si="121"/>
        <v>0</v>
      </c>
    </row>
    <row r="216" spans="1:55" x14ac:dyDescent="0.3">
      <c r="A216" s="7">
        <v>31</v>
      </c>
      <c r="B216" s="17" t="s">
        <v>49</v>
      </c>
      <c r="C216" s="59"/>
      <c r="D216" s="23">
        <f t="shared" ref="D216:BC216" si="122">D159-D102</f>
        <v>-8.9833468605517944E-4</v>
      </c>
      <c r="E216" s="23">
        <f t="shared" si="122"/>
        <v>-2.8857734668011753E-3</v>
      </c>
      <c r="F216" s="23">
        <f t="shared" si="122"/>
        <v>-2.7776565160841989E-2</v>
      </c>
      <c r="G216" s="23">
        <f t="shared" si="122"/>
        <v>-1.9342773479706212E-3</v>
      </c>
      <c r="H216" s="23">
        <f t="shared" si="122"/>
        <v>-1.266803935493897E-2</v>
      </c>
      <c r="I216" s="23">
        <f t="shared" si="122"/>
        <v>-1.9099244960495924E-2</v>
      </c>
      <c r="J216" s="23">
        <f t="shared" si="122"/>
        <v>-3.8642991700179644E-3</v>
      </c>
      <c r="K216" s="23">
        <f t="shared" ca="1" si="122"/>
        <v>-3.2903513538114783E-3</v>
      </c>
      <c r="L216" s="23">
        <f t="shared" si="122"/>
        <v>-4.4870712015873102E-2</v>
      </c>
      <c r="M216" s="23">
        <f t="shared" si="122"/>
        <v>-2.5242405473810153E-2</v>
      </c>
      <c r="N216" s="23">
        <f t="shared" si="122"/>
        <v>-9.584983878165327E-3</v>
      </c>
      <c r="O216" s="23">
        <f t="shared" si="122"/>
        <v>-9.6262521150234353E-3</v>
      </c>
      <c r="P216" s="23">
        <f t="shared" si="122"/>
        <v>-2.806061990855465E-2</v>
      </c>
      <c r="Q216" s="23">
        <f t="shared" si="122"/>
        <v>-8.8465688830417742E-3</v>
      </c>
      <c r="R216" s="23">
        <f t="shared" si="122"/>
        <v>-1.0411594854403565E-2</v>
      </c>
      <c r="S216" s="23">
        <f t="shared" si="122"/>
        <v>-3.8796313186619451E-3</v>
      </c>
      <c r="T216" s="23">
        <f t="shared" si="122"/>
        <v>-4.7065176637247829E-3</v>
      </c>
      <c r="U216" s="23">
        <f t="shared" si="122"/>
        <v>-5.5008503506813796E-3</v>
      </c>
      <c r="V216" s="23">
        <f t="shared" si="122"/>
        <v>-3.9443283633058511E-3</v>
      </c>
      <c r="W216" s="23">
        <f t="shared" si="122"/>
        <v>-8.1460403930473258E-3</v>
      </c>
      <c r="X216" s="23">
        <f t="shared" si="122"/>
        <v>-1.9744872642278918E-2</v>
      </c>
      <c r="Y216" s="23">
        <f t="shared" si="122"/>
        <v>-7.0019312305852769E-3</v>
      </c>
      <c r="Z216" s="23">
        <f t="shared" si="122"/>
        <v>-1.0071625680731106E-2</v>
      </c>
      <c r="AA216" s="23">
        <f t="shared" si="122"/>
        <v>-9.9336125515399713E-3</v>
      </c>
      <c r="AB216" s="23">
        <f t="shared" si="122"/>
        <v>-1.9195899752552179E-2</v>
      </c>
      <c r="AC216" s="23">
        <f t="shared" si="122"/>
        <v>-1.4595704222304905E-2</v>
      </c>
      <c r="AD216" s="23">
        <f t="shared" si="122"/>
        <v>-1.2724401779470821E-3</v>
      </c>
      <c r="AE216" s="23">
        <f t="shared" si="122"/>
        <v>-3.3784043246969215E-3</v>
      </c>
      <c r="AF216" s="23">
        <f t="shared" si="122"/>
        <v>-3.8130772664568733E-3</v>
      </c>
      <c r="AG216" s="23">
        <f t="shared" si="122"/>
        <v>-3.8950194063049485E-3</v>
      </c>
      <c r="AH216" s="23">
        <f t="shared" si="122"/>
        <v>0.83473885494566868</v>
      </c>
      <c r="AI216" s="23">
        <f t="shared" si="122"/>
        <v>-9.0442591514752601E-3</v>
      </c>
      <c r="AJ216" s="23">
        <f t="shared" si="122"/>
        <v>-8.2743871795485768E-3</v>
      </c>
      <c r="AK216" s="23">
        <f t="shared" si="122"/>
        <v>-2.6288006943689907E-2</v>
      </c>
      <c r="AL216" s="23">
        <f t="shared" si="122"/>
        <v>-8.5801473231115876E-3</v>
      </c>
      <c r="AM216" s="23">
        <f t="shared" si="122"/>
        <v>-3.9170573699809426E-2</v>
      </c>
      <c r="AN216" s="23">
        <f t="shared" si="122"/>
        <v>-1.7345105787712851E-3</v>
      </c>
      <c r="AO216" s="23">
        <f t="shared" si="122"/>
        <v>-1.0412630630774569E-2</v>
      </c>
      <c r="AP216" s="23">
        <f t="shared" si="122"/>
        <v>-1.0733600653080703E-3</v>
      </c>
      <c r="AQ216" s="23">
        <f t="shared" si="122"/>
        <v>-1.5107931199255277E-3</v>
      </c>
      <c r="AR216" s="23">
        <f t="shared" si="122"/>
        <v>-1.0965752552927303E-3</v>
      </c>
      <c r="AS216" s="23">
        <f t="shared" si="122"/>
        <v>-5.361957434335732E-3</v>
      </c>
      <c r="AT216" s="23">
        <f t="shared" si="122"/>
        <v>-1.2462484647994892E-3</v>
      </c>
      <c r="AU216" s="23">
        <f t="shared" si="122"/>
        <v>-2.901220315576884E-3</v>
      </c>
      <c r="AV216" s="23">
        <f t="shared" si="122"/>
        <v>-1.2054026931107424E-2</v>
      </c>
      <c r="AW216" s="23">
        <f t="shared" si="122"/>
        <v>-1.4202725471516807E-3</v>
      </c>
      <c r="AX216" s="23">
        <f t="shared" si="122"/>
        <v>-7.8955195527868824E-3</v>
      </c>
      <c r="AY216" s="23">
        <f t="shared" si="122"/>
        <v>-5.4097428059327957E-3</v>
      </c>
      <c r="AZ216" s="23">
        <f t="shared" si="122"/>
        <v>-3.7658578604927327E-3</v>
      </c>
      <c r="BA216" s="23">
        <f t="shared" si="122"/>
        <v>-3.0579325885064135E-3</v>
      </c>
      <c r="BB216" s="23">
        <f t="shared" si="122"/>
        <v>-3.357383134938342E-3</v>
      </c>
      <c r="BC216" s="23">
        <f t="shared" si="122"/>
        <v>0</v>
      </c>
    </row>
    <row r="217" spans="1:55" x14ac:dyDescent="0.3">
      <c r="A217" s="7">
        <v>32</v>
      </c>
      <c r="B217" s="17" t="s">
        <v>51</v>
      </c>
      <c r="C217" s="59"/>
      <c r="D217" s="23">
        <f t="shared" ref="D217:BC217" si="123">D160-D103</f>
        <v>-1.399651656170285E-3</v>
      </c>
      <c r="E217" s="23">
        <f t="shared" si="123"/>
        <v>-9.2403523219573951E-3</v>
      </c>
      <c r="F217" s="23">
        <f t="shared" si="123"/>
        <v>-8.106150228967943E-3</v>
      </c>
      <c r="G217" s="23">
        <f t="shared" si="123"/>
        <v>-3.6377248882233267E-2</v>
      </c>
      <c r="H217" s="23">
        <f t="shared" si="123"/>
        <v>-2.6346039015253484E-3</v>
      </c>
      <c r="I217" s="23">
        <f t="shared" si="123"/>
        <v>-6.5138127962042561E-3</v>
      </c>
      <c r="J217" s="23">
        <f t="shared" si="123"/>
        <v>-1.4973383558904563E-2</v>
      </c>
      <c r="K217" s="23">
        <f t="shared" ca="1" si="123"/>
        <v>-5.227412684116363E-4</v>
      </c>
      <c r="L217" s="23">
        <f t="shared" si="123"/>
        <v>-1.9082488520099049E-2</v>
      </c>
      <c r="M217" s="23">
        <f t="shared" si="123"/>
        <v>-2.6040124924908814E-2</v>
      </c>
      <c r="N217" s="23">
        <f t="shared" si="123"/>
        <v>-1.0706532109986473E-2</v>
      </c>
      <c r="O217" s="23">
        <f t="shared" si="123"/>
        <v>-8.9348309968012865E-2</v>
      </c>
      <c r="P217" s="23">
        <f t="shared" si="123"/>
        <v>-2.745833370221866E-2</v>
      </c>
      <c r="Q217" s="23">
        <f t="shared" si="123"/>
        <v>-5.5086244639348698E-2</v>
      </c>
      <c r="R217" s="23">
        <f t="shared" si="123"/>
        <v>-4.5690926026634132E-2</v>
      </c>
      <c r="S217" s="23">
        <f t="shared" si="123"/>
        <v>-0.10897477087898616</v>
      </c>
      <c r="T217" s="23">
        <f t="shared" si="123"/>
        <v>-4.4913278897849837E-2</v>
      </c>
      <c r="U217" s="23">
        <f t="shared" si="123"/>
        <v>-7.6985053768169234E-2</v>
      </c>
      <c r="V217" s="23">
        <f t="shared" si="123"/>
        <v>-4.9734003264657482E-2</v>
      </c>
      <c r="W217" s="23">
        <f t="shared" si="123"/>
        <v>-0.14372791266112697</v>
      </c>
      <c r="X217" s="23">
        <f t="shared" si="123"/>
        <v>-0.19344854535516356</v>
      </c>
      <c r="Y217" s="23">
        <f t="shared" si="123"/>
        <v>-2.6882136972472742E-2</v>
      </c>
      <c r="Z217" s="23">
        <f t="shared" si="123"/>
        <v>-3.6365895451668184E-2</v>
      </c>
      <c r="AA217" s="23">
        <f t="shared" si="123"/>
        <v>-1.3677053711872276E-2</v>
      </c>
      <c r="AB217" s="23">
        <f t="shared" si="123"/>
        <v>-3.6521144095212593E-2</v>
      </c>
      <c r="AC217" s="23">
        <f t="shared" si="123"/>
        <v>-9.4125522469300602E-2</v>
      </c>
      <c r="AD217" s="23">
        <f t="shared" si="123"/>
        <v>-6.5778447128334687E-3</v>
      </c>
      <c r="AE217" s="23">
        <f t="shared" si="123"/>
        <v>-8.0969603664471932E-4</v>
      </c>
      <c r="AF217" s="23">
        <f t="shared" si="123"/>
        <v>-9.0683151730842591E-3</v>
      </c>
      <c r="AG217" s="23">
        <f t="shared" si="123"/>
        <v>-2.9818142381605708E-2</v>
      </c>
      <c r="AH217" s="23">
        <f t="shared" si="123"/>
        <v>-8.4585478505925359E-3</v>
      </c>
      <c r="AI217" s="23">
        <f t="shared" si="123"/>
        <v>0.94813737223306793</v>
      </c>
      <c r="AJ217" s="23">
        <f t="shared" si="123"/>
        <v>-3.1770650731533623E-2</v>
      </c>
      <c r="AK217" s="23">
        <f t="shared" si="123"/>
        <v>-1.6655203213223835E-2</v>
      </c>
      <c r="AL217" s="23">
        <f t="shared" si="123"/>
        <v>-2.5496759155002911E-2</v>
      </c>
      <c r="AM217" s="23">
        <f t="shared" si="123"/>
        <v>-2.0097971724432787E-2</v>
      </c>
      <c r="AN217" s="23">
        <f t="shared" si="123"/>
        <v>-5.3185249753722012E-2</v>
      </c>
      <c r="AO217" s="23">
        <f t="shared" si="123"/>
        <v>-3.4149964096153282E-3</v>
      </c>
      <c r="AP217" s="23">
        <f t="shared" si="123"/>
        <v>-2.465089526770262E-2</v>
      </c>
      <c r="AQ217" s="23">
        <f t="shared" si="123"/>
        <v>-8.3840341282225159E-2</v>
      </c>
      <c r="AR217" s="23">
        <f t="shared" si="123"/>
        <v>-5.2626190113385599E-4</v>
      </c>
      <c r="AS217" s="23">
        <f t="shared" si="123"/>
        <v>-9.8426495270618215E-3</v>
      </c>
      <c r="AT217" s="23">
        <f t="shared" si="123"/>
        <v>-6.1715021257042263E-3</v>
      </c>
      <c r="AU217" s="23">
        <f t="shared" si="123"/>
        <v>-1.462057792064634E-3</v>
      </c>
      <c r="AV217" s="23">
        <f t="shared" si="123"/>
        <v>-4.4566891868824381E-3</v>
      </c>
      <c r="AW217" s="23">
        <f t="shared" si="123"/>
        <v>-3.560255418340209E-4</v>
      </c>
      <c r="AX217" s="23">
        <f t="shared" si="123"/>
        <v>-1.3605992577850385E-2</v>
      </c>
      <c r="AY217" s="23">
        <f t="shared" si="123"/>
        <v>-2.639868898667665E-2</v>
      </c>
      <c r="AZ217" s="23">
        <f t="shared" si="123"/>
        <v>-1.751692032083332E-2</v>
      </c>
      <c r="BA217" s="23">
        <f t="shared" si="123"/>
        <v>-2.9678169886940404E-2</v>
      </c>
      <c r="BB217" s="23">
        <f t="shared" si="123"/>
        <v>-3.7147889185433032E-3</v>
      </c>
      <c r="BC217" s="23">
        <f t="shared" si="123"/>
        <v>-4.0395003418148253E-3</v>
      </c>
    </row>
    <row r="218" spans="1:55" x14ac:dyDescent="0.3">
      <c r="A218" s="7">
        <v>33</v>
      </c>
      <c r="B218" s="17" t="s">
        <v>52</v>
      </c>
      <c r="C218" s="59"/>
      <c r="D218" s="23">
        <f t="shared" ref="D218:BC218" si="124">D161-D104</f>
        <v>-1.5020414735555033E-7</v>
      </c>
      <c r="E218" s="23">
        <f t="shared" si="124"/>
        <v>-8.7589378186097029E-7</v>
      </c>
      <c r="F218" s="23">
        <f t="shared" si="124"/>
        <v>-6.2107700858683512E-7</v>
      </c>
      <c r="G218" s="23">
        <f t="shared" si="124"/>
        <v>-7.638887036129085E-4</v>
      </c>
      <c r="H218" s="23">
        <f t="shared" si="124"/>
        <v>-1.6724384375411139E-6</v>
      </c>
      <c r="I218" s="23">
        <f t="shared" si="124"/>
        <v>-7.4911593914792495E-7</v>
      </c>
      <c r="J218" s="23">
        <f t="shared" si="124"/>
        <v>-7.1298676999339745E-7</v>
      </c>
      <c r="K218" s="23">
        <f t="shared" ca="1" si="124"/>
        <v>-1.4752999626431105E-5</v>
      </c>
      <c r="L218" s="23">
        <f t="shared" si="124"/>
        <v>-8.0933887429016755E-4</v>
      </c>
      <c r="M218" s="23">
        <f t="shared" si="124"/>
        <v>-4.6354917549297242E-4</v>
      </c>
      <c r="N218" s="23">
        <f t="shared" si="124"/>
        <v>-5.3825754734982897E-4</v>
      </c>
      <c r="O218" s="23">
        <f t="shared" si="124"/>
        <v>-1.0209287427197034E-3</v>
      </c>
      <c r="P218" s="23">
        <f t="shared" si="124"/>
        <v>-5.3140400501010623E-4</v>
      </c>
      <c r="Q218" s="23">
        <f t="shared" si="124"/>
        <v>-1.5042312440450439E-4</v>
      </c>
      <c r="R218" s="23">
        <f t="shared" si="124"/>
        <v>-1.1510617100120926E-4</v>
      </c>
      <c r="S218" s="23">
        <f t="shared" si="124"/>
        <v>-6.0670070793680908E-5</v>
      </c>
      <c r="T218" s="23">
        <f t="shared" si="124"/>
        <v>-5.6601928871727661E-4</v>
      </c>
      <c r="U218" s="23">
        <f t="shared" si="124"/>
        <v>-2.1564996393458235E-4</v>
      </c>
      <c r="V218" s="23">
        <f t="shared" si="124"/>
        <v>-1.5364956160458698E-4</v>
      </c>
      <c r="W218" s="23">
        <f t="shared" si="124"/>
        <v>-2.9215334570756595E-4</v>
      </c>
      <c r="X218" s="23">
        <f t="shared" si="124"/>
        <v>-7.9354664601388774E-5</v>
      </c>
      <c r="Y218" s="23">
        <f t="shared" si="124"/>
        <v>-8.8071577755342609E-5</v>
      </c>
      <c r="Z218" s="23">
        <f t="shared" si="124"/>
        <v>-3.411446441479658E-4</v>
      </c>
      <c r="AA218" s="23">
        <f t="shared" si="124"/>
        <v>-1.6521116686010027E-4</v>
      </c>
      <c r="AB218" s="23">
        <f t="shared" si="124"/>
        <v>-1.2266162585560644E-3</v>
      </c>
      <c r="AC218" s="23">
        <f t="shared" si="124"/>
        <v>-8.4475645016010386E-4</v>
      </c>
      <c r="AD218" s="23">
        <f t="shared" si="124"/>
        <v>-1.0089411224697829E-4</v>
      </c>
      <c r="AE218" s="23">
        <f t="shared" si="124"/>
        <v>-1.072279084378897E-4</v>
      </c>
      <c r="AF218" s="23">
        <f t="shared" si="124"/>
        <v>-9.1078676388039635E-4</v>
      </c>
      <c r="AG218" s="23">
        <f t="shared" si="124"/>
        <v>-2.358387737786793E-4</v>
      </c>
      <c r="AH218" s="23">
        <f t="shared" si="124"/>
        <v>-5.1527787511153615E-4</v>
      </c>
      <c r="AI218" s="23">
        <f t="shared" si="124"/>
        <v>-2.6921072015038971E-4</v>
      </c>
      <c r="AJ218" s="23">
        <f t="shared" si="124"/>
        <v>0.86022048777224347</v>
      </c>
      <c r="AK218" s="23">
        <f t="shared" si="124"/>
        <v>-2.8357326936381226E-5</v>
      </c>
      <c r="AL218" s="23">
        <f t="shared" si="124"/>
        <v>-1.0941654753563424E-3</v>
      </c>
      <c r="AM218" s="23">
        <f t="shared" si="124"/>
        <v>0</v>
      </c>
      <c r="AN218" s="23">
        <f t="shared" si="124"/>
        <v>-2.6598903235345076E-3</v>
      </c>
      <c r="AO218" s="23">
        <f t="shared" si="124"/>
        <v>-3.1189101366426572E-3</v>
      </c>
      <c r="AP218" s="23">
        <f t="shared" si="124"/>
        <v>-1.8516351211986414E-4</v>
      </c>
      <c r="AQ218" s="23">
        <f t="shared" si="124"/>
        <v>-1.1535667708275038E-4</v>
      </c>
      <c r="AR218" s="23">
        <f t="shared" si="124"/>
        <v>-1.3405232019152741E-4</v>
      </c>
      <c r="AS218" s="23">
        <f t="shared" si="124"/>
        <v>-1.2922031173255113E-5</v>
      </c>
      <c r="AT218" s="23">
        <f t="shared" si="124"/>
        <v>-5.4574249452957227E-6</v>
      </c>
      <c r="AU218" s="23">
        <f t="shared" si="124"/>
        <v>-6.8882937610370836E-5</v>
      </c>
      <c r="AV218" s="23">
        <f t="shared" si="124"/>
        <v>-7.0368097418166566E-5</v>
      </c>
      <c r="AW218" s="23">
        <f t="shared" si="124"/>
        <v>-3.9562459876330849E-5</v>
      </c>
      <c r="AX218" s="23">
        <f t="shared" si="124"/>
        <v>-1.2645063301877282E-3</v>
      </c>
      <c r="AY218" s="23">
        <f t="shared" si="124"/>
        <v>-1.7859764864221314E-4</v>
      </c>
      <c r="AZ218" s="23">
        <f t="shared" si="124"/>
        <v>-2.5116234892642213E-4</v>
      </c>
      <c r="BA218" s="23">
        <f t="shared" si="124"/>
        <v>-1.4999526756954808E-4</v>
      </c>
      <c r="BB218" s="23">
        <f t="shared" si="124"/>
        <v>-4.6974163381945656E-5</v>
      </c>
      <c r="BC218" s="23">
        <f t="shared" si="124"/>
        <v>0</v>
      </c>
    </row>
    <row r="219" spans="1:55" x14ac:dyDescent="0.3">
      <c r="A219" s="7">
        <v>34</v>
      </c>
      <c r="B219" s="17" t="s">
        <v>14</v>
      </c>
      <c r="C219" s="59"/>
      <c r="D219" s="23">
        <f t="shared" ref="D219:BC219" si="125">D162-D105</f>
        <v>-4.0392949984917434E-4</v>
      </c>
      <c r="E219" s="23">
        <f t="shared" si="125"/>
        <v>-6.8823649690850333E-4</v>
      </c>
      <c r="F219" s="23">
        <f t="shared" si="125"/>
        <v>-5.8322723454039857E-4</v>
      </c>
      <c r="G219" s="23">
        <f t="shared" si="125"/>
        <v>-6.7866713181731909E-5</v>
      </c>
      <c r="H219" s="23">
        <f t="shared" si="125"/>
        <v>-9.4299859757414112E-4</v>
      </c>
      <c r="I219" s="23">
        <f t="shared" si="125"/>
        <v>-2.2059106079949813E-3</v>
      </c>
      <c r="J219" s="23">
        <f t="shared" si="125"/>
        <v>-4.131960032316407E-3</v>
      </c>
      <c r="K219" s="23">
        <f t="shared" ca="1" si="125"/>
        <v>-2.059691137757623E-2</v>
      </c>
      <c r="L219" s="23">
        <f t="shared" si="125"/>
        <v>-7.023424769802554E-2</v>
      </c>
      <c r="M219" s="23">
        <f t="shared" si="125"/>
        <v>-1.0761974812790712E-2</v>
      </c>
      <c r="N219" s="23">
        <f t="shared" si="125"/>
        <v>-9.3618441188300677E-2</v>
      </c>
      <c r="O219" s="23">
        <f t="shared" si="125"/>
        <v>-4.7266083020188572E-3</v>
      </c>
      <c r="P219" s="23">
        <f t="shared" si="125"/>
        <v>-9.6347263483003483E-3</v>
      </c>
      <c r="Q219" s="23">
        <f t="shared" si="125"/>
        <v>-1.0208748394413865E-2</v>
      </c>
      <c r="R219" s="23">
        <f t="shared" si="125"/>
        <v>-2.565176985650389E-2</v>
      </c>
      <c r="S219" s="23">
        <f t="shared" si="125"/>
        <v>-1.3821892717596647E-4</v>
      </c>
      <c r="T219" s="23">
        <f t="shared" si="125"/>
        <v>-9.5705239350871493E-3</v>
      </c>
      <c r="U219" s="23">
        <f t="shared" si="125"/>
        <v>-3.5968851865457972E-3</v>
      </c>
      <c r="V219" s="23">
        <f t="shared" si="125"/>
        <v>-2.7267618161311274E-3</v>
      </c>
      <c r="W219" s="23">
        <f t="shared" si="125"/>
        <v>-5.4728350950446628E-3</v>
      </c>
      <c r="X219" s="23">
        <f t="shared" si="125"/>
        <v>-1.8572135673682881E-3</v>
      </c>
      <c r="Y219" s="23">
        <f t="shared" si="125"/>
        <v>-2.5011201955387236E-3</v>
      </c>
      <c r="Z219" s="23">
        <f t="shared" si="125"/>
        <v>-2.0895900229536617E-3</v>
      </c>
      <c r="AA219" s="23">
        <f t="shared" si="125"/>
        <v>-3.2261664994192277E-3</v>
      </c>
      <c r="AB219" s="23">
        <f t="shared" si="125"/>
        <v>-1.0443224428491866E-4</v>
      </c>
      <c r="AC219" s="23">
        <f t="shared" si="125"/>
        <v>-3.1789650529938851E-3</v>
      </c>
      <c r="AD219" s="23">
        <f t="shared" si="125"/>
        <v>-6.082299789727668E-5</v>
      </c>
      <c r="AE219" s="23">
        <f t="shared" si="125"/>
        <v>-5.6415510213670219E-4</v>
      </c>
      <c r="AF219" s="23">
        <f t="shared" si="125"/>
        <v>-3.7446957116949619E-4</v>
      </c>
      <c r="AG219" s="23">
        <f t="shared" si="125"/>
        <v>-9.747087525050456E-4</v>
      </c>
      <c r="AH219" s="23">
        <f t="shared" si="125"/>
        <v>-6.2955055647065097E-3</v>
      </c>
      <c r="AI219" s="23">
        <f t="shared" si="125"/>
        <v>-8.3487820736663967E-3</v>
      </c>
      <c r="AJ219" s="23">
        <f t="shared" si="125"/>
        <v>-1.0221757190309797E-3</v>
      </c>
      <c r="AK219" s="23">
        <f t="shared" si="125"/>
        <v>0.75729832181635037</v>
      </c>
      <c r="AL219" s="23">
        <f t="shared" si="125"/>
        <v>-2.3056747562858217E-2</v>
      </c>
      <c r="AM219" s="23">
        <f t="shared" si="125"/>
        <v>-3.0340799571011386E-2</v>
      </c>
      <c r="AN219" s="23">
        <f t="shared" si="125"/>
        <v>-4.696356141368447E-3</v>
      </c>
      <c r="AO219" s="23">
        <f t="shared" si="125"/>
        <v>-5.9909109734038478E-2</v>
      </c>
      <c r="AP219" s="23">
        <f t="shared" si="125"/>
        <v>-4.3263042936339162E-3</v>
      </c>
      <c r="AQ219" s="23">
        <f t="shared" si="125"/>
        <v>-5.9057497473758076E-4</v>
      </c>
      <c r="AR219" s="23">
        <f t="shared" si="125"/>
        <v>-9.5945301762382447E-4</v>
      </c>
      <c r="AS219" s="23">
        <f t="shared" si="125"/>
        <v>-1.2299819151468092E-3</v>
      </c>
      <c r="AT219" s="23">
        <f t="shared" si="125"/>
        <v>-1.4983442875566154E-3</v>
      </c>
      <c r="AU219" s="23">
        <f t="shared" si="125"/>
        <v>-1.596373159054594E-3</v>
      </c>
      <c r="AV219" s="23">
        <f t="shared" si="125"/>
        <v>-5.3678844836937351E-3</v>
      </c>
      <c r="AW219" s="23">
        <f t="shared" si="125"/>
        <v>-8.5882826988646646E-5</v>
      </c>
      <c r="AX219" s="23">
        <f t="shared" si="125"/>
        <v>-8.8365641544383543E-3</v>
      </c>
      <c r="AY219" s="23">
        <f t="shared" si="125"/>
        <v>-8.0472716363240767E-3</v>
      </c>
      <c r="AZ219" s="23">
        <f t="shared" si="125"/>
        <v>-4.8734486151109993E-3</v>
      </c>
      <c r="BA219" s="23">
        <f t="shared" si="125"/>
        <v>-3.1409782781737189E-3</v>
      </c>
      <c r="BB219" s="23">
        <f t="shared" si="125"/>
        <v>-1.4714074042347621E-3</v>
      </c>
      <c r="BC219" s="23">
        <f t="shared" si="125"/>
        <v>-1.688433562835031E-2</v>
      </c>
    </row>
    <row r="220" spans="1:55" x14ac:dyDescent="0.3">
      <c r="A220" s="7">
        <v>35</v>
      </c>
      <c r="B220" s="17" t="s">
        <v>54</v>
      </c>
      <c r="C220" s="59"/>
      <c r="D220" s="23">
        <f t="shared" ref="D220:BC220" si="126">D163-D106</f>
        <v>-9.0094333933975826E-7</v>
      </c>
      <c r="E220" s="23">
        <f t="shared" si="126"/>
        <v>-8.7780204718092878E-7</v>
      </c>
      <c r="F220" s="23">
        <f t="shared" si="126"/>
        <v>-6.8565943788590323E-6</v>
      </c>
      <c r="G220" s="23">
        <f t="shared" si="126"/>
        <v>-8.3710069769327543E-6</v>
      </c>
      <c r="H220" s="23">
        <f t="shared" si="126"/>
        <v>-1.4037253072887048E-5</v>
      </c>
      <c r="I220" s="23">
        <f t="shared" si="126"/>
        <v>-3.8745941074817671E-5</v>
      </c>
      <c r="J220" s="23">
        <f t="shared" si="126"/>
        <v>-9.0354655638143536E-7</v>
      </c>
      <c r="K220" s="23">
        <f t="shared" ca="1" si="126"/>
        <v>-1.290921728031197E-3</v>
      </c>
      <c r="L220" s="23">
        <f t="shared" si="126"/>
        <v>-2.6434114837399162E-3</v>
      </c>
      <c r="M220" s="23">
        <f t="shared" si="126"/>
        <v>-9.2780740293665973E-4</v>
      </c>
      <c r="N220" s="23">
        <f t="shared" si="126"/>
        <v>-6.7284030204577258E-4</v>
      </c>
      <c r="O220" s="23">
        <f t="shared" si="126"/>
        <v>-1.8112799842520739E-4</v>
      </c>
      <c r="P220" s="23">
        <f t="shared" si="126"/>
        <v>-5.0208956776242306E-4</v>
      </c>
      <c r="Q220" s="23">
        <f t="shared" si="126"/>
        <v>-1.1768979069206945E-4</v>
      </c>
      <c r="R220" s="23">
        <f t="shared" si="126"/>
        <v>-8.2521611514021303E-6</v>
      </c>
      <c r="S220" s="23">
        <f t="shared" si="126"/>
        <v>-4.0617067876208376E-6</v>
      </c>
      <c r="T220" s="23">
        <f t="shared" si="126"/>
        <v>-1.6479365155199442E-4</v>
      </c>
      <c r="U220" s="23">
        <f t="shared" si="126"/>
        <v>-4.2539544989134837E-4</v>
      </c>
      <c r="V220" s="23">
        <f t="shared" si="126"/>
        <v>-5.3670056730592757E-5</v>
      </c>
      <c r="W220" s="23">
        <f t="shared" si="126"/>
        <v>-1.0855448020491746E-4</v>
      </c>
      <c r="X220" s="23">
        <f t="shared" si="126"/>
        <v>-2.5116011350556768E-4</v>
      </c>
      <c r="Y220" s="23">
        <f t="shared" si="126"/>
        <v>-9.6375679209628344E-5</v>
      </c>
      <c r="Z220" s="23">
        <f t="shared" si="126"/>
        <v>-2.4338741060968029E-5</v>
      </c>
      <c r="AA220" s="23">
        <f t="shared" si="126"/>
        <v>-4.46832090162657E-5</v>
      </c>
      <c r="AB220" s="23">
        <f t="shared" si="126"/>
        <v>-4.5848738297903243E-4</v>
      </c>
      <c r="AC220" s="23">
        <f t="shared" si="126"/>
        <v>-2.9492371265730626E-4</v>
      </c>
      <c r="AD220" s="23">
        <f t="shared" si="126"/>
        <v>-2.8584452223634201E-7</v>
      </c>
      <c r="AE220" s="23">
        <f t="shared" si="126"/>
        <v>-7.765359335378682E-6</v>
      </c>
      <c r="AF220" s="23">
        <f t="shared" si="126"/>
        <v>-4.0501962271113619E-5</v>
      </c>
      <c r="AG220" s="23">
        <f t="shared" si="126"/>
        <v>-1.072452073723858E-5</v>
      </c>
      <c r="AH220" s="23">
        <f t="shared" si="126"/>
        <v>-8.381857119002032E-5</v>
      </c>
      <c r="AI220" s="23">
        <f t="shared" si="126"/>
        <v>-2.0327177750254286E-4</v>
      </c>
      <c r="AJ220" s="23">
        <f t="shared" si="126"/>
        <v>-6.985897787156765E-5</v>
      </c>
      <c r="AK220" s="23">
        <f t="shared" si="126"/>
        <v>-3.0777421270953262E-5</v>
      </c>
      <c r="AL220" s="23">
        <f t="shared" si="126"/>
        <v>0.84127912228395352</v>
      </c>
      <c r="AM220" s="23">
        <f t="shared" si="126"/>
        <v>-2.2112479075935335E-2</v>
      </c>
      <c r="AN220" s="23">
        <f t="shared" si="126"/>
        <v>-4.6590474145246963E-5</v>
      </c>
      <c r="AO220" s="23">
        <f t="shared" si="126"/>
        <v>-5.6783550985726008E-4</v>
      </c>
      <c r="AP220" s="23">
        <f t="shared" si="126"/>
        <v>-2.5695674389753694E-5</v>
      </c>
      <c r="AQ220" s="23">
        <f t="shared" si="126"/>
        <v>-1.9168323410220019E-4</v>
      </c>
      <c r="AR220" s="23">
        <f t="shared" si="126"/>
        <v>-1.5644128789917388E-5</v>
      </c>
      <c r="AS220" s="23">
        <f t="shared" si="126"/>
        <v>-1.5701515217150237E-6</v>
      </c>
      <c r="AT220" s="23">
        <f t="shared" si="126"/>
        <v>-7.032636236324262E-6</v>
      </c>
      <c r="AU220" s="23">
        <f t="shared" si="126"/>
        <v>-8.9506295354400137E-6</v>
      </c>
      <c r="AV220" s="23">
        <f t="shared" si="126"/>
        <v>-4.6657873196406881E-5</v>
      </c>
      <c r="AW220" s="23">
        <f t="shared" si="126"/>
        <v>-7.5552001753998449E-6</v>
      </c>
      <c r="AX220" s="23">
        <f t="shared" si="126"/>
        <v>-3.3307458273019506E-5</v>
      </c>
      <c r="AY220" s="23">
        <f t="shared" si="126"/>
        <v>-9.6618141113493888E-7</v>
      </c>
      <c r="AZ220" s="23">
        <f t="shared" si="126"/>
        <v>-7.375036751160637E-5</v>
      </c>
      <c r="BA220" s="23">
        <f t="shared" si="126"/>
        <v>-8.0320448818752434E-6</v>
      </c>
      <c r="BB220" s="23">
        <f t="shared" si="126"/>
        <v>-4.0232773484596023E-6</v>
      </c>
      <c r="BC220" s="23">
        <f t="shared" si="126"/>
        <v>-1.4546614040350875E-2</v>
      </c>
    </row>
    <row r="221" spans="1:55" x14ac:dyDescent="0.3">
      <c r="A221" s="7">
        <v>36</v>
      </c>
      <c r="B221" s="17" t="s">
        <v>15</v>
      </c>
      <c r="C221" s="59"/>
      <c r="D221" s="23">
        <f t="shared" ref="D221:BC221" si="127">D164-D107</f>
        <v>-4.263010491441547E-6</v>
      </c>
      <c r="E221" s="23">
        <f t="shared" si="127"/>
        <v>-1.5426416846544846E-6</v>
      </c>
      <c r="F221" s="23">
        <f t="shared" si="127"/>
        <v>-8.0412708322560289E-6</v>
      </c>
      <c r="G221" s="23">
        <f t="shared" si="127"/>
        <v>-1.3221268045510924E-8</v>
      </c>
      <c r="H221" s="23">
        <f t="shared" si="127"/>
        <v>-3.4543674490507464E-5</v>
      </c>
      <c r="I221" s="23">
        <f t="shared" si="127"/>
        <v>-3.5090532742123634E-5</v>
      </c>
      <c r="J221" s="23">
        <f t="shared" si="127"/>
        <v>-9.3814048683341776E-9</v>
      </c>
      <c r="K221" s="23">
        <f t="shared" ca="1" si="127"/>
        <v>-4.7171159949704663E-6</v>
      </c>
      <c r="L221" s="23">
        <f t="shared" si="127"/>
        <v>-7.1426016488516244E-5</v>
      </c>
      <c r="M221" s="23">
        <f t="shared" si="127"/>
        <v>-2.4004362914828075E-8</v>
      </c>
      <c r="N221" s="23">
        <f t="shared" si="127"/>
        <v>-8.9066785490621288E-7</v>
      </c>
      <c r="O221" s="23">
        <f t="shared" si="127"/>
        <v>-1.9477726965348352E-9</v>
      </c>
      <c r="P221" s="23">
        <f t="shared" si="127"/>
        <v>-1.326750381722388E-7</v>
      </c>
      <c r="Q221" s="23">
        <f t="shared" si="127"/>
        <v>-4.6218668521971482E-7</v>
      </c>
      <c r="R221" s="23">
        <f t="shared" si="127"/>
        <v>-3.6026648409514108E-9</v>
      </c>
      <c r="S221" s="23">
        <f t="shared" si="127"/>
        <v>-1.3271127200547028E-6</v>
      </c>
      <c r="T221" s="23">
        <f t="shared" si="127"/>
        <v>-6.0162724161274281E-7</v>
      </c>
      <c r="U221" s="23">
        <f t="shared" si="127"/>
        <v>-5.1322460258008316E-8</v>
      </c>
      <c r="V221" s="23">
        <f t="shared" si="127"/>
        <v>-4.1215121715612699E-8</v>
      </c>
      <c r="W221" s="23">
        <f t="shared" si="127"/>
        <v>-3.6282009596422272E-6</v>
      </c>
      <c r="X221" s="23">
        <f t="shared" si="127"/>
        <v>-7.4643594811226916E-7</v>
      </c>
      <c r="Y221" s="23">
        <f t="shared" si="127"/>
        <v>-6.8960632582219698E-11</v>
      </c>
      <c r="Z221" s="23">
        <f t="shared" si="127"/>
        <v>-3.6218723986797535E-8</v>
      </c>
      <c r="AA221" s="23">
        <f t="shared" si="127"/>
        <v>-1.4438230899680927E-9</v>
      </c>
      <c r="AB221" s="23">
        <f t="shared" si="127"/>
        <v>-1.3734106295583383E-5</v>
      </c>
      <c r="AC221" s="23">
        <f t="shared" si="127"/>
        <v>-6.7331283389215219E-6</v>
      </c>
      <c r="AD221" s="23">
        <f t="shared" si="127"/>
        <v>-1.4292226111817101E-8</v>
      </c>
      <c r="AE221" s="23">
        <f t="shared" si="127"/>
        <v>-1.7760218042338986E-7</v>
      </c>
      <c r="AF221" s="23">
        <f t="shared" si="127"/>
        <v>-5.1338091664088485E-5</v>
      </c>
      <c r="AG221" s="23">
        <f t="shared" si="127"/>
        <v>-1.4002989512420635E-7</v>
      </c>
      <c r="AH221" s="23">
        <f t="shared" si="127"/>
        <v>-2.0696563681213252E-6</v>
      </c>
      <c r="AI221" s="23">
        <f t="shared" si="127"/>
        <v>-1.328097202327584E-9</v>
      </c>
      <c r="AJ221" s="23">
        <f t="shared" si="127"/>
        <v>-1.7699720691959295E-4</v>
      </c>
      <c r="AK221" s="23">
        <f t="shared" si="127"/>
        <v>-4.3630662618047716E-7</v>
      </c>
      <c r="AL221" s="23">
        <f t="shared" si="127"/>
        <v>-3.0830839370385962E-5</v>
      </c>
      <c r="AM221" s="23">
        <f t="shared" si="127"/>
        <v>0.99988768034550979</v>
      </c>
      <c r="AN221" s="23">
        <f t="shared" si="127"/>
        <v>-5.3331586704724084E-8</v>
      </c>
      <c r="AO221" s="23">
        <f t="shared" si="127"/>
        <v>-5.7331062633879553E-8</v>
      </c>
      <c r="AP221" s="23">
        <f t="shared" si="127"/>
        <v>-9.6302761266285314E-6</v>
      </c>
      <c r="AQ221" s="23">
        <f t="shared" si="127"/>
        <v>-1.5149915408044758E-6</v>
      </c>
      <c r="AR221" s="23">
        <f t="shared" si="127"/>
        <v>-3.0250198148629189E-9</v>
      </c>
      <c r="AS221" s="23">
        <f t="shared" si="127"/>
        <v>-5.888737381133741E-7</v>
      </c>
      <c r="AT221" s="23">
        <f t="shared" si="127"/>
        <v>-5.3747366885488177E-6</v>
      </c>
      <c r="AU221" s="23">
        <f t="shared" si="127"/>
        <v>-4.8094604189180953E-6</v>
      </c>
      <c r="AV221" s="23">
        <f t="shared" si="127"/>
        <v>-1.9944275693711765E-6</v>
      </c>
      <c r="AW221" s="23">
        <f t="shared" si="127"/>
        <v>-9.9334858025463329E-8</v>
      </c>
      <c r="AX221" s="23">
        <f t="shared" si="127"/>
        <v>-5.1510008867568751E-6</v>
      </c>
      <c r="AY221" s="23">
        <f t="shared" si="127"/>
        <v>-2.3780836420339563E-9</v>
      </c>
      <c r="AZ221" s="23">
        <f t="shared" si="127"/>
        <v>-1.9466351098148151E-7</v>
      </c>
      <c r="BA221" s="23">
        <f t="shared" si="127"/>
        <v>-4.2134212253450363E-7</v>
      </c>
      <c r="BB221" s="23">
        <f t="shared" si="127"/>
        <v>-2.1151887686743738E-6</v>
      </c>
      <c r="BC221" s="23">
        <f t="shared" si="127"/>
        <v>0</v>
      </c>
    </row>
    <row r="222" spans="1:55" x14ac:dyDescent="0.3">
      <c r="A222" s="7">
        <v>37</v>
      </c>
      <c r="B222" s="17" t="s">
        <v>16</v>
      </c>
      <c r="C222" s="59"/>
      <c r="D222" s="23">
        <f t="shared" ref="D222:BC222" si="128">D165-D108</f>
        <v>-6.2237306653987272E-5</v>
      </c>
      <c r="E222" s="23">
        <f t="shared" si="128"/>
        <v>-5.6221312856618536E-6</v>
      </c>
      <c r="F222" s="23">
        <f t="shared" si="128"/>
        <v>-8.3556411741345579E-5</v>
      </c>
      <c r="G222" s="23">
        <f t="shared" si="128"/>
        <v>-2.7298029905731378E-6</v>
      </c>
      <c r="H222" s="23">
        <f t="shared" si="128"/>
        <v>-8.0589875213312099E-5</v>
      </c>
      <c r="I222" s="23">
        <f t="shared" si="128"/>
        <v>-4.0298969396810453E-4</v>
      </c>
      <c r="J222" s="23">
        <f t="shared" si="128"/>
        <v>-1.18580957535744E-5</v>
      </c>
      <c r="K222" s="23">
        <f t="shared" ca="1" si="128"/>
        <v>-7.7793544714088681E-3</v>
      </c>
      <c r="L222" s="23">
        <f t="shared" si="128"/>
        <v>-4.7227084251310206E-3</v>
      </c>
      <c r="M222" s="23">
        <f t="shared" si="128"/>
        <v>-3.7382973006672903E-3</v>
      </c>
      <c r="N222" s="23">
        <f t="shared" si="128"/>
        <v>-8.604802309649549E-3</v>
      </c>
      <c r="O222" s="23">
        <f t="shared" si="128"/>
        <v>-1.4063845754727752E-3</v>
      </c>
      <c r="P222" s="23">
        <f t="shared" si="128"/>
        <v>-3.9160634114453275E-3</v>
      </c>
      <c r="Q222" s="23">
        <f t="shared" si="128"/>
        <v>-1.2504850905780498E-3</v>
      </c>
      <c r="R222" s="23">
        <f t="shared" si="128"/>
        <v>-9.3937313835575336E-3</v>
      </c>
      <c r="S222" s="23">
        <f t="shared" si="128"/>
        <v>-4.7610306214231616E-4</v>
      </c>
      <c r="T222" s="23">
        <f t="shared" si="128"/>
        <v>-3.6399309733727682E-3</v>
      </c>
      <c r="U222" s="23">
        <f t="shared" si="128"/>
        <v>-2.6240574312508969E-3</v>
      </c>
      <c r="V222" s="23">
        <f t="shared" si="128"/>
        <v>-9.7527947004106164E-4</v>
      </c>
      <c r="W222" s="23">
        <f t="shared" si="128"/>
        <v>-1.5676075346329759E-3</v>
      </c>
      <c r="X222" s="23">
        <f t="shared" si="128"/>
        <v>-3.6184373658797947E-3</v>
      </c>
      <c r="Y222" s="23">
        <f t="shared" si="128"/>
        <v>-6.1832611041556427E-4</v>
      </c>
      <c r="Z222" s="23">
        <f t="shared" si="128"/>
        <v>-1.8800819085839316E-3</v>
      </c>
      <c r="AA222" s="23">
        <f t="shared" si="128"/>
        <v>-7.2268752390421533E-4</v>
      </c>
      <c r="AB222" s="23">
        <f t="shared" si="128"/>
        <v>-2.1144054415339253E-4</v>
      </c>
      <c r="AC222" s="23">
        <f t="shared" si="128"/>
        <v>-5.0230807331057661E-4</v>
      </c>
      <c r="AD222" s="23">
        <f t="shared" si="128"/>
        <v>-8.3505046581252657E-5</v>
      </c>
      <c r="AE222" s="23">
        <f t="shared" si="128"/>
        <v>-2.75736857223602E-4</v>
      </c>
      <c r="AF222" s="23">
        <f t="shared" si="128"/>
        <v>-4.2311940072240309E-5</v>
      </c>
      <c r="AG222" s="23">
        <f t="shared" si="128"/>
        <v>-2.361757454817534E-5</v>
      </c>
      <c r="AH222" s="23">
        <f t="shared" si="128"/>
        <v>-7.1761483262303822E-4</v>
      </c>
      <c r="AI222" s="23">
        <f t="shared" si="128"/>
        <v>-4.5112599564097746E-4</v>
      </c>
      <c r="AJ222" s="23">
        <f t="shared" si="128"/>
        <v>-3.0830702118757292E-4</v>
      </c>
      <c r="AK222" s="23">
        <f t="shared" si="128"/>
        <v>-1.5139417696243674E-5</v>
      </c>
      <c r="AL222" s="23">
        <f t="shared" si="128"/>
        <v>-4.9010998110003679E-4</v>
      </c>
      <c r="AM222" s="23">
        <f t="shared" si="128"/>
        <v>-1.1992840527829914E-3</v>
      </c>
      <c r="AN222" s="23">
        <f t="shared" si="128"/>
        <v>0.71046254584017565</v>
      </c>
      <c r="AO222" s="23">
        <f t="shared" si="128"/>
        <v>-1.0549967191314029E-2</v>
      </c>
      <c r="AP222" s="23">
        <f t="shared" si="128"/>
        <v>-1.4623984300140321E-3</v>
      </c>
      <c r="AQ222" s="23">
        <f t="shared" si="128"/>
        <v>-1.1375469658998019E-3</v>
      </c>
      <c r="AR222" s="23">
        <f t="shared" si="128"/>
        <v>-4.0945697023412329E-4</v>
      </c>
      <c r="AS222" s="23">
        <f t="shared" si="128"/>
        <v>-3.0846678586723817E-4</v>
      </c>
      <c r="AT222" s="23">
        <f t="shared" si="128"/>
        <v>-3.775649163384611E-4</v>
      </c>
      <c r="AU222" s="23">
        <f t="shared" si="128"/>
        <v>-6.4435584821830573E-5</v>
      </c>
      <c r="AV222" s="23">
        <f t="shared" si="128"/>
        <v>-1.5107202241642731E-4</v>
      </c>
      <c r="AW222" s="23">
        <f t="shared" si="128"/>
        <v>-1.6263991741500663E-4</v>
      </c>
      <c r="AX222" s="23">
        <f t="shared" si="128"/>
        <v>-1.8909545587353842E-3</v>
      </c>
      <c r="AY222" s="23">
        <f t="shared" si="128"/>
        <v>-3.4396214510471726E-3</v>
      </c>
      <c r="AZ222" s="23">
        <f t="shared" si="128"/>
        <v>-1.0625680793514957E-3</v>
      </c>
      <c r="BA222" s="23">
        <f t="shared" si="128"/>
        <v>-5.6596485669961432E-4</v>
      </c>
      <c r="BB222" s="23">
        <f t="shared" si="128"/>
        <v>-1.7289995689865145E-4</v>
      </c>
      <c r="BC222" s="23">
        <f t="shared" si="128"/>
        <v>0</v>
      </c>
    </row>
    <row r="223" spans="1:55" x14ac:dyDescent="0.3">
      <c r="A223" s="7">
        <v>38</v>
      </c>
      <c r="B223" s="17" t="s">
        <v>55</v>
      </c>
      <c r="C223" s="59"/>
      <c r="D223" s="23">
        <f t="shared" ref="D223:BC223" si="129">D166-D109</f>
        <v>-1.9425168953306142E-4</v>
      </c>
      <c r="E223" s="23">
        <f t="shared" si="129"/>
        <v>-2.5545718846446593E-4</v>
      </c>
      <c r="F223" s="23">
        <f t="shared" si="129"/>
        <v>-5.5412362978197929E-4</v>
      </c>
      <c r="G223" s="23">
        <f t="shared" si="129"/>
        <v>-4.4395462653526212E-5</v>
      </c>
      <c r="H223" s="23">
        <f t="shared" si="129"/>
        <v>-2.92351864427151E-4</v>
      </c>
      <c r="I223" s="23">
        <f t="shared" si="129"/>
        <v>-4.0141169511480682E-3</v>
      </c>
      <c r="J223" s="23">
        <f t="shared" si="129"/>
        <v>-6.0247968402246354E-5</v>
      </c>
      <c r="K223" s="23">
        <f t="shared" ca="1" si="129"/>
        <v>-2.6101499123549763E-3</v>
      </c>
      <c r="L223" s="23">
        <f t="shared" si="129"/>
        <v>-1.3392621419221099E-2</v>
      </c>
      <c r="M223" s="23">
        <f t="shared" si="129"/>
        <v>-5.7414281490995032E-4</v>
      </c>
      <c r="N223" s="23">
        <f t="shared" si="129"/>
        <v>-1.7404409551769328E-3</v>
      </c>
      <c r="O223" s="23">
        <f t="shared" si="129"/>
        <v>-5.7752070189797647E-4</v>
      </c>
      <c r="P223" s="23">
        <f t="shared" si="129"/>
        <v>-1.0583667693356332E-2</v>
      </c>
      <c r="Q223" s="23">
        <f t="shared" si="129"/>
        <v>-1.1706812757657692E-3</v>
      </c>
      <c r="R223" s="23">
        <f t="shared" si="129"/>
        <v>-8.5251469037283534E-3</v>
      </c>
      <c r="S223" s="23">
        <f t="shared" si="129"/>
        <v>-1.1016107158153456E-3</v>
      </c>
      <c r="T223" s="23">
        <f t="shared" si="129"/>
        <v>-2.8400417716239858E-3</v>
      </c>
      <c r="U223" s="23">
        <f t="shared" si="129"/>
        <v>-2.2600765757401255E-3</v>
      </c>
      <c r="V223" s="23">
        <f t="shared" si="129"/>
        <v>-3.1058608411948974E-3</v>
      </c>
      <c r="W223" s="23">
        <f t="shared" si="129"/>
        <v>-1.5361816081952693E-3</v>
      </c>
      <c r="X223" s="23">
        <f t="shared" si="129"/>
        <v>-3.2372258979322614E-3</v>
      </c>
      <c r="Y223" s="23">
        <f t="shared" si="129"/>
        <v>-2.340838560193887E-4</v>
      </c>
      <c r="Z223" s="23">
        <f t="shared" si="129"/>
        <v>-1.3708439932897992E-3</v>
      </c>
      <c r="AA223" s="23">
        <f t="shared" si="129"/>
        <v>-6.4727364228296842E-4</v>
      </c>
      <c r="AB223" s="23">
        <f t="shared" si="129"/>
        <v>-1.1360968514216966E-4</v>
      </c>
      <c r="AC223" s="23">
        <f t="shared" si="129"/>
        <v>-3.8761003361994597E-3</v>
      </c>
      <c r="AD223" s="23">
        <f t="shared" si="129"/>
        <v>-5.104425679157142E-5</v>
      </c>
      <c r="AE223" s="23">
        <f t="shared" si="129"/>
        <v>-8.050748279101028E-4</v>
      </c>
      <c r="AF223" s="23">
        <f t="shared" si="129"/>
        <v>-1.1069942918759756E-4</v>
      </c>
      <c r="AG223" s="23">
        <f t="shared" si="129"/>
        <v>-7.1885933087973065E-5</v>
      </c>
      <c r="AH223" s="23">
        <f t="shared" si="129"/>
        <v>-1.4707625338104991E-3</v>
      </c>
      <c r="AI223" s="23">
        <f t="shared" si="129"/>
        <v>-3.4517417543133153E-4</v>
      </c>
      <c r="AJ223" s="23">
        <f t="shared" si="129"/>
        <v>-8.3122566035668784E-4</v>
      </c>
      <c r="AK223" s="23">
        <f t="shared" si="129"/>
        <v>-1.7428475076566412E-3</v>
      </c>
      <c r="AL223" s="23">
        <f t="shared" si="129"/>
        <v>-1.9622904020429274E-4</v>
      </c>
      <c r="AM223" s="23">
        <f t="shared" si="129"/>
        <v>-1.9130573409952247E-2</v>
      </c>
      <c r="AN223" s="23">
        <f t="shared" si="129"/>
        <v>-3.9149938338286112E-4</v>
      </c>
      <c r="AO223" s="23">
        <f t="shared" si="129"/>
        <v>0.88045388271316194</v>
      </c>
      <c r="AP223" s="23">
        <f t="shared" si="129"/>
        <v>-1.3102171833888419E-3</v>
      </c>
      <c r="AQ223" s="23">
        <f t="shared" si="129"/>
        <v>-4.7221406988661E-4</v>
      </c>
      <c r="AR223" s="23">
        <f t="shared" si="129"/>
        <v>-3.5993866955737094E-4</v>
      </c>
      <c r="AS223" s="23">
        <f t="shared" si="129"/>
        <v>-3.2018831762438491E-4</v>
      </c>
      <c r="AT223" s="23">
        <f t="shared" si="129"/>
        <v>-1.3079215010941681E-5</v>
      </c>
      <c r="AU223" s="23">
        <f t="shared" si="129"/>
        <v>-4.079219351649168E-4</v>
      </c>
      <c r="AV223" s="23">
        <f t="shared" si="129"/>
        <v>-1.1939581984406155E-4</v>
      </c>
      <c r="AW223" s="23">
        <f t="shared" si="129"/>
        <v>-3.637590219388243E-5</v>
      </c>
      <c r="AX223" s="23">
        <f t="shared" si="129"/>
        <v>-1.0333772986014489E-3</v>
      </c>
      <c r="AY223" s="23">
        <f t="shared" si="129"/>
        <v>-2.4860260475876987E-3</v>
      </c>
      <c r="AZ223" s="23">
        <f t="shared" si="129"/>
        <v>-2.9025786468848012E-3</v>
      </c>
      <c r="BA223" s="23">
        <f t="shared" si="129"/>
        <v>-7.1248068102127251E-4</v>
      </c>
      <c r="BB223" s="23">
        <f t="shared" si="129"/>
        <v>-5.7426012296581358E-5</v>
      </c>
      <c r="BC223" s="23">
        <f t="shared" si="129"/>
        <v>0</v>
      </c>
    </row>
    <row r="224" spans="1:55" x14ac:dyDescent="0.3">
      <c r="A224" s="7">
        <v>39</v>
      </c>
      <c r="B224" s="17" t="s">
        <v>56</v>
      </c>
      <c r="C224" s="59"/>
      <c r="D224" s="23">
        <f t="shared" ref="D224:BC224" si="130">D167-D110</f>
        <v>-1.6633384857766744E-5</v>
      </c>
      <c r="E224" s="23">
        <f t="shared" si="130"/>
        <v>-2.9391102458001448E-5</v>
      </c>
      <c r="F224" s="23">
        <f t="shared" si="130"/>
        <v>-4.6913666534219199E-5</v>
      </c>
      <c r="G224" s="23">
        <f t="shared" si="130"/>
        <v>-2.298556335794561E-6</v>
      </c>
      <c r="H224" s="23">
        <f t="shared" si="130"/>
        <v>-1.2384867854021486E-5</v>
      </c>
      <c r="I224" s="23">
        <f t="shared" si="130"/>
        <v>-5.7994058955701853E-5</v>
      </c>
      <c r="J224" s="23">
        <f t="shared" si="130"/>
        <v>-4.8023411521002649E-5</v>
      </c>
      <c r="K224" s="23">
        <f t="shared" ca="1" si="130"/>
        <v>-1.6720972898887263E-3</v>
      </c>
      <c r="L224" s="23">
        <f t="shared" si="130"/>
        <v>-6.3112322658070053E-4</v>
      </c>
      <c r="M224" s="23">
        <f t="shared" si="130"/>
        <v>-1.3091222473070687E-3</v>
      </c>
      <c r="N224" s="23">
        <f t="shared" si="130"/>
        <v>-1.3369942012189727E-3</v>
      </c>
      <c r="O224" s="23">
        <f t="shared" si="130"/>
        <v>-8.1885211020018612E-4</v>
      </c>
      <c r="P224" s="23">
        <f t="shared" si="130"/>
        <v>-2.3454495633739828E-3</v>
      </c>
      <c r="Q224" s="23">
        <f t="shared" si="130"/>
        <v>-1.3281918001643283E-3</v>
      </c>
      <c r="R224" s="23">
        <f t="shared" si="130"/>
        <v>-3.7425213194099559E-3</v>
      </c>
      <c r="S224" s="23">
        <f t="shared" si="130"/>
        <v>-5.3570292505926561E-4</v>
      </c>
      <c r="T224" s="23">
        <f t="shared" si="130"/>
        <v>-1.422010660480191E-3</v>
      </c>
      <c r="U224" s="23">
        <f t="shared" si="130"/>
        <v>-1.5103816846228587E-3</v>
      </c>
      <c r="V224" s="23">
        <f t="shared" si="130"/>
        <v>-2.2111431957339532E-4</v>
      </c>
      <c r="W224" s="23">
        <f t="shared" si="130"/>
        <v>-3.7411227935779396E-4</v>
      </c>
      <c r="X224" s="23">
        <f t="shared" si="130"/>
        <v>-2.9015489168900322E-4</v>
      </c>
      <c r="Y224" s="23">
        <f t="shared" si="130"/>
        <v>-1.3325516579121442E-3</v>
      </c>
      <c r="Z224" s="23">
        <f t="shared" si="130"/>
        <v>-1.6185786166105351E-3</v>
      </c>
      <c r="AA224" s="23">
        <f t="shared" si="130"/>
        <v>-3.5557190817091006E-4</v>
      </c>
      <c r="AB224" s="23">
        <f t="shared" si="130"/>
        <v>-2.9593944129270924E-4</v>
      </c>
      <c r="AC224" s="23">
        <f t="shared" si="130"/>
        <v>-1.3227537887588701E-3</v>
      </c>
      <c r="AD224" s="23">
        <f t="shared" si="130"/>
        <v>-1.2371636766911119E-5</v>
      </c>
      <c r="AE224" s="23">
        <f t="shared" si="130"/>
        <v>-8.6461477488250813E-5</v>
      </c>
      <c r="AF224" s="23">
        <f t="shared" si="130"/>
        <v>-1.5254848969102515E-3</v>
      </c>
      <c r="AG224" s="23">
        <f t="shared" si="130"/>
        <v>-1.0416664872190079E-3</v>
      </c>
      <c r="AH224" s="23">
        <f t="shared" si="130"/>
        <v>-6.1465696346568223E-4</v>
      </c>
      <c r="AI224" s="23">
        <f t="shared" si="130"/>
        <v>-1.6072124520138161E-3</v>
      </c>
      <c r="AJ224" s="23">
        <f t="shared" si="130"/>
        <v>-3.8394022099940111E-4</v>
      </c>
      <c r="AK224" s="23">
        <f t="shared" si="130"/>
        <v>-1.9699260357616934E-3</v>
      </c>
      <c r="AL224" s="23">
        <f t="shared" si="130"/>
        <v>-9.2230158018245089E-3</v>
      </c>
      <c r="AM224" s="23">
        <f t="shared" si="130"/>
        <v>-1.3007340632903137E-3</v>
      </c>
      <c r="AN224" s="23">
        <f t="shared" si="130"/>
        <v>-2.1141666577189256E-4</v>
      </c>
      <c r="AO224" s="23">
        <f t="shared" si="130"/>
        <v>-1.6965569298231296E-3</v>
      </c>
      <c r="AP224" s="23">
        <f t="shared" si="130"/>
        <v>0.87213423184597816</v>
      </c>
      <c r="AQ224" s="23">
        <f t="shared" si="130"/>
        <v>-4.8911107945256462E-4</v>
      </c>
      <c r="AR224" s="23">
        <f t="shared" si="130"/>
        <v>-1.4237542339476896E-4</v>
      </c>
      <c r="AS224" s="23">
        <f t="shared" si="130"/>
        <v>-9.6069396975577767E-5</v>
      </c>
      <c r="AT224" s="23">
        <f t="shared" si="130"/>
        <v>-2.1601273471919568E-4</v>
      </c>
      <c r="AU224" s="23">
        <f t="shared" si="130"/>
        <v>-2.3438164359149078E-3</v>
      </c>
      <c r="AV224" s="23">
        <f t="shared" si="130"/>
        <v>-8.5643066214174056E-5</v>
      </c>
      <c r="AW224" s="23">
        <f t="shared" si="130"/>
        <v>-2.5087436646364556E-4</v>
      </c>
      <c r="AX224" s="23">
        <f t="shared" si="130"/>
        <v>-3.3042181727351524E-3</v>
      </c>
      <c r="AY224" s="23">
        <f t="shared" si="130"/>
        <v>-1.4303424010487006E-3</v>
      </c>
      <c r="AZ224" s="23">
        <f t="shared" si="130"/>
        <v>-6.245300177086144E-3</v>
      </c>
      <c r="BA224" s="23">
        <f t="shared" si="130"/>
        <v>-8.6571354146037561E-4</v>
      </c>
      <c r="BB224" s="23">
        <f t="shared" si="130"/>
        <v>-3.0207162775268268E-4</v>
      </c>
      <c r="BC224" s="23">
        <f t="shared" si="130"/>
        <v>0</v>
      </c>
    </row>
    <row r="225" spans="1:55" x14ac:dyDescent="0.3">
      <c r="A225" s="7">
        <v>40</v>
      </c>
      <c r="B225" s="17" t="s">
        <v>17</v>
      </c>
      <c r="C225" s="59"/>
      <c r="D225" s="23">
        <f t="shared" ref="D225:BC225" si="131">D168-D111</f>
        <v>-8.4470476682940932E-5</v>
      </c>
      <c r="E225" s="23">
        <f t="shared" si="131"/>
        <v>-4.8024931654332606E-5</v>
      </c>
      <c r="F225" s="23">
        <f t="shared" si="131"/>
        <v>-1.0410304419251262E-4</v>
      </c>
      <c r="G225" s="23">
        <f t="shared" si="131"/>
        <v>-2.4879315575052615E-6</v>
      </c>
      <c r="H225" s="23">
        <f t="shared" si="131"/>
        <v>-4.5364391287835827E-5</v>
      </c>
      <c r="I225" s="23">
        <f t="shared" si="131"/>
        <v>-1.1472571882876555E-4</v>
      </c>
      <c r="J225" s="23">
        <f t="shared" si="131"/>
        <v>-2.4331494398950666E-4</v>
      </c>
      <c r="K225" s="23">
        <f t="shared" ca="1" si="131"/>
        <v>-4.0594484965570769E-3</v>
      </c>
      <c r="L225" s="23">
        <f t="shared" si="131"/>
        <v>-7.205055739090097E-4</v>
      </c>
      <c r="M225" s="23">
        <f t="shared" si="131"/>
        <v>-7.8098185510945863E-3</v>
      </c>
      <c r="N225" s="23">
        <f t="shared" si="131"/>
        <v>-2.1644903468413541E-3</v>
      </c>
      <c r="O225" s="23">
        <f t="shared" si="131"/>
        <v>-9.6824708053921743E-4</v>
      </c>
      <c r="P225" s="23">
        <f t="shared" si="131"/>
        <v>-7.3680025546106363E-3</v>
      </c>
      <c r="Q225" s="23">
        <f t="shared" si="131"/>
        <v>-1.7585510800492493E-3</v>
      </c>
      <c r="R225" s="23">
        <f t="shared" si="131"/>
        <v>-2.7070953721306922E-3</v>
      </c>
      <c r="S225" s="23">
        <f t="shared" si="131"/>
        <v>-7.9713039268312631E-4</v>
      </c>
      <c r="T225" s="23">
        <f t="shared" si="131"/>
        <v>-1.8462027729934237E-3</v>
      </c>
      <c r="U225" s="23">
        <f t="shared" si="131"/>
        <v>-1.0809296219352837E-3</v>
      </c>
      <c r="V225" s="23">
        <f t="shared" si="131"/>
        <v>-4.10944850543511E-4</v>
      </c>
      <c r="W225" s="23">
        <f t="shared" si="131"/>
        <v>-9.0035894286698216E-4</v>
      </c>
      <c r="X225" s="23">
        <f t="shared" si="131"/>
        <v>-1.3081989935795331E-3</v>
      </c>
      <c r="Y225" s="23">
        <f t="shared" si="131"/>
        <v>-1.7796596202879027E-3</v>
      </c>
      <c r="Z225" s="23">
        <f t="shared" si="131"/>
        <v>-1.9893882066398874E-3</v>
      </c>
      <c r="AA225" s="23">
        <f t="shared" si="131"/>
        <v>-1.7298891646112164E-3</v>
      </c>
      <c r="AB225" s="23">
        <f t="shared" si="131"/>
        <v>-7.6631242612708913E-4</v>
      </c>
      <c r="AC225" s="23">
        <f t="shared" si="131"/>
        <v>-6.8068587661090376E-4</v>
      </c>
      <c r="AD225" s="23">
        <f t="shared" si="131"/>
        <v>-1.0978887916766766E-4</v>
      </c>
      <c r="AE225" s="23">
        <f t="shared" si="131"/>
        <v>-2.1132883448579158E-4</v>
      </c>
      <c r="AF225" s="23">
        <f t="shared" si="131"/>
        <v>-1.6052900820563228E-3</v>
      </c>
      <c r="AG225" s="23">
        <f t="shared" si="131"/>
        <v>-9.6429461389795264E-4</v>
      </c>
      <c r="AH225" s="23">
        <f t="shared" si="131"/>
        <v>-8.8168910175286021E-4</v>
      </c>
      <c r="AI225" s="23">
        <f t="shared" si="131"/>
        <v>-1.7110529122210986E-3</v>
      </c>
      <c r="AJ225" s="23">
        <f t="shared" si="131"/>
        <v>-4.8791264634642549E-5</v>
      </c>
      <c r="AK225" s="23">
        <f t="shared" si="131"/>
        <v>-2.3061926897176501E-3</v>
      </c>
      <c r="AL225" s="23">
        <f t="shared" si="131"/>
        <v>-1.8526103966734057E-3</v>
      </c>
      <c r="AM225" s="23">
        <f t="shared" si="131"/>
        <v>-1.1558054768512818E-3</v>
      </c>
      <c r="AN225" s="23">
        <f t="shared" si="131"/>
        <v>-6.0191714853577412E-3</v>
      </c>
      <c r="AO225" s="23">
        <f t="shared" si="131"/>
        <v>-4.6259699885037413E-3</v>
      </c>
      <c r="AP225" s="23">
        <f t="shared" si="131"/>
        <v>-2.0450189798106345E-2</v>
      </c>
      <c r="AQ225" s="23">
        <f t="shared" si="131"/>
        <v>0.96713175073109769</v>
      </c>
      <c r="AR225" s="23">
        <f t="shared" si="131"/>
        <v>-1.0598269961586372E-3</v>
      </c>
      <c r="AS225" s="23">
        <f t="shared" si="131"/>
        <v>-5.9762052064846489E-3</v>
      </c>
      <c r="AT225" s="23">
        <f t="shared" si="131"/>
        <v>-2.0363326908097467E-3</v>
      </c>
      <c r="AU225" s="23">
        <f t="shared" si="131"/>
        <v>-1.0871897124881075E-3</v>
      </c>
      <c r="AV225" s="23">
        <f t="shared" si="131"/>
        <v>-1.0872915192598935E-3</v>
      </c>
      <c r="AW225" s="23">
        <f t="shared" si="131"/>
        <v>-1.6614330101305207E-4</v>
      </c>
      <c r="AX225" s="23">
        <f t="shared" si="131"/>
        <v>-1.316582345519924E-2</v>
      </c>
      <c r="AY225" s="23">
        <f t="shared" si="131"/>
        <v>-1.061340767797162E-3</v>
      </c>
      <c r="AZ225" s="23">
        <f t="shared" si="131"/>
        <v>-1.4645599093389139E-3</v>
      </c>
      <c r="BA225" s="23">
        <f t="shared" si="131"/>
        <v>-2.3286227446952926E-2</v>
      </c>
      <c r="BB225" s="23">
        <f t="shared" si="131"/>
        <v>-3.9838746275765368E-3</v>
      </c>
      <c r="BC225" s="23">
        <f t="shared" si="131"/>
        <v>0</v>
      </c>
    </row>
    <row r="226" spans="1:55" x14ac:dyDescent="0.3">
      <c r="A226" s="7">
        <v>41</v>
      </c>
      <c r="B226" s="17" t="s">
        <v>18</v>
      </c>
      <c r="C226" s="59"/>
      <c r="D226" s="23">
        <f t="shared" ref="D226:BC226" si="132">D169-D112</f>
        <v>-9.3754416250043604E-8</v>
      </c>
      <c r="E226" s="23">
        <f t="shared" si="132"/>
        <v>-3.0631093262910509E-5</v>
      </c>
      <c r="F226" s="23">
        <f t="shared" si="132"/>
        <v>-3.7865740036374483E-5</v>
      </c>
      <c r="G226" s="23">
        <f t="shared" si="132"/>
        <v>-1.0382584023974755E-6</v>
      </c>
      <c r="H226" s="23">
        <f t="shared" si="132"/>
        <v>-1.0490640817928757E-4</v>
      </c>
      <c r="I226" s="23">
        <f t="shared" si="132"/>
        <v>-4.5196661661924806E-4</v>
      </c>
      <c r="J226" s="23">
        <f t="shared" si="132"/>
        <v>-4.3283456711276799E-6</v>
      </c>
      <c r="K226" s="23">
        <f t="shared" ca="1" si="132"/>
        <v>-1.6337382374190857E-3</v>
      </c>
      <c r="L226" s="23">
        <f t="shared" si="132"/>
        <v>-2.1234141114286915E-3</v>
      </c>
      <c r="M226" s="23">
        <f t="shared" si="132"/>
        <v>-1.2905530261029942E-3</v>
      </c>
      <c r="N226" s="23">
        <f t="shared" si="132"/>
        <v>-2.5099103326465318E-4</v>
      </c>
      <c r="O226" s="23">
        <f t="shared" si="132"/>
        <v>-6.8163279401584826E-5</v>
      </c>
      <c r="P226" s="23">
        <f t="shared" si="132"/>
        <v>-1.7565950181058361E-4</v>
      </c>
      <c r="Q226" s="23">
        <f t="shared" si="132"/>
        <v>-1.2543590110058501E-4</v>
      </c>
      <c r="R226" s="23">
        <f t="shared" si="132"/>
        <v>-3.5536325724660616E-4</v>
      </c>
      <c r="S226" s="23">
        <f t="shared" si="132"/>
        <v>-7.8423294525468593E-5</v>
      </c>
      <c r="T226" s="23">
        <f t="shared" si="132"/>
        <v>-1.7975160884659122E-4</v>
      </c>
      <c r="U226" s="23">
        <f t="shared" si="132"/>
        <v>-2.557854109178513E-4</v>
      </c>
      <c r="V226" s="23">
        <f t="shared" si="132"/>
        <v>-1.4007371266268131E-4</v>
      </c>
      <c r="W226" s="23">
        <f t="shared" si="132"/>
        <v>-7.1924374817609565E-5</v>
      </c>
      <c r="X226" s="23">
        <f t="shared" si="132"/>
        <v>-1.0821702678328651E-4</v>
      </c>
      <c r="Y226" s="23">
        <f t="shared" si="132"/>
        <v>-3.3693889237142215E-4</v>
      </c>
      <c r="Z226" s="23">
        <f t="shared" si="132"/>
        <v>-2.9924996319611729E-4</v>
      </c>
      <c r="AA226" s="23">
        <f t="shared" si="132"/>
        <v>-9.178539163839503E-5</v>
      </c>
      <c r="AB226" s="23">
        <f t="shared" si="132"/>
        <v>-6.1765789432447274E-4</v>
      </c>
      <c r="AC226" s="23">
        <f t="shared" si="132"/>
        <v>-2.6130349286022312E-4</v>
      </c>
      <c r="AD226" s="23">
        <f t="shared" si="132"/>
        <v>-1.2894523576102391E-3</v>
      </c>
      <c r="AE226" s="23">
        <f t="shared" si="132"/>
        <v>-4.452350501542726E-4</v>
      </c>
      <c r="AF226" s="23">
        <f t="shared" si="132"/>
        <v>-2.841665147768902E-4</v>
      </c>
      <c r="AG226" s="23">
        <f t="shared" si="132"/>
        <v>-2.9780467411188197E-4</v>
      </c>
      <c r="AH226" s="23">
        <f t="shared" si="132"/>
        <v>-7.1391255897423856E-4</v>
      </c>
      <c r="AI226" s="23">
        <f t="shared" si="132"/>
        <v>-8.2978635958275376E-4</v>
      </c>
      <c r="AJ226" s="23">
        <f t="shared" si="132"/>
        <v>-8.8052330786180138E-6</v>
      </c>
      <c r="AK226" s="23">
        <f t="shared" si="132"/>
        <v>-1.054612790965149E-3</v>
      </c>
      <c r="AL226" s="23">
        <f t="shared" si="132"/>
        <v>-1.3802838193607634E-3</v>
      </c>
      <c r="AM226" s="23">
        <f t="shared" si="132"/>
        <v>-6.8406292799223188E-3</v>
      </c>
      <c r="AN226" s="23">
        <f t="shared" si="132"/>
        <v>-1.9148882610810283E-3</v>
      </c>
      <c r="AO226" s="23">
        <f t="shared" si="132"/>
        <v>-1.7566011849961576E-2</v>
      </c>
      <c r="AP226" s="23">
        <f t="shared" si="132"/>
        <v>-1.1277549160478629E-3</v>
      </c>
      <c r="AQ226" s="23">
        <f t="shared" si="132"/>
        <v>-2.4474219716911277E-3</v>
      </c>
      <c r="AR226" s="23">
        <f t="shared" si="132"/>
        <v>0.69359822060297494</v>
      </c>
      <c r="AS226" s="23">
        <f t="shared" si="132"/>
        <v>-1.8629537308086843E-3</v>
      </c>
      <c r="AT226" s="23">
        <f t="shared" si="132"/>
        <v>-1.2610043909366162E-2</v>
      </c>
      <c r="AU226" s="23">
        <f t="shared" si="132"/>
        <v>-7.5051923437998271E-3</v>
      </c>
      <c r="AV226" s="23">
        <f t="shared" si="132"/>
        <v>-7.7572087118004049E-3</v>
      </c>
      <c r="AW226" s="23">
        <f t="shared" si="132"/>
        <v>-4.5940751110145852E-4</v>
      </c>
      <c r="AX226" s="23">
        <f t="shared" si="132"/>
        <v>-1.08009748027725E-3</v>
      </c>
      <c r="AY226" s="23">
        <f t="shared" si="132"/>
        <v>-4.3223353877185712E-2</v>
      </c>
      <c r="AZ226" s="23">
        <f t="shared" si="132"/>
        <v>-4.4880709264588287E-2</v>
      </c>
      <c r="BA226" s="23">
        <f t="shared" si="132"/>
        <v>-5.3195496325287423E-4</v>
      </c>
      <c r="BB226" s="23">
        <f t="shared" si="132"/>
        <v>-2.6402501046938432E-3</v>
      </c>
      <c r="BC226" s="23">
        <f t="shared" si="132"/>
        <v>0</v>
      </c>
    </row>
    <row r="227" spans="1:55" x14ac:dyDescent="0.3">
      <c r="A227" s="7">
        <v>42</v>
      </c>
      <c r="B227" s="17" t="s">
        <v>19</v>
      </c>
      <c r="C227" s="59"/>
      <c r="D227" s="23">
        <f t="shared" ref="D227:BC227" si="133">D170-D113</f>
        <v>-3.0359383327765055E-4</v>
      </c>
      <c r="E227" s="23">
        <f t="shared" si="133"/>
        <v>-7.3699649236408393E-4</v>
      </c>
      <c r="F227" s="23">
        <f t="shared" si="133"/>
        <v>-1.1879994548827853E-2</v>
      </c>
      <c r="G227" s="23">
        <f t="shared" si="133"/>
        <v>-8.3086025917579432E-4</v>
      </c>
      <c r="H227" s="23">
        <f t="shared" si="133"/>
        <v>-1.0944204517932413E-3</v>
      </c>
      <c r="I227" s="23">
        <f t="shared" si="133"/>
        <v>-6.8255629432876219E-3</v>
      </c>
      <c r="J227" s="23">
        <f t="shared" si="133"/>
        <v>-1.5677893056923811E-3</v>
      </c>
      <c r="K227" s="23">
        <f t="shared" ca="1" si="133"/>
        <v>-9.1065018954641502E-3</v>
      </c>
      <c r="L227" s="23">
        <f t="shared" si="133"/>
        <v>-4.326783184536308E-3</v>
      </c>
      <c r="M227" s="23">
        <f t="shared" si="133"/>
        <v>-5.4907745915428689E-3</v>
      </c>
      <c r="N227" s="23">
        <f t="shared" si="133"/>
        <v>-1.8886967853177512E-2</v>
      </c>
      <c r="O227" s="23">
        <f t="shared" si="133"/>
        <v>-2.6904361957090965E-3</v>
      </c>
      <c r="P227" s="23">
        <f t="shared" si="133"/>
        <v>-2.2711220836415955E-2</v>
      </c>
      <c r="Q227" s="23">
        <f t="shared" si="133"/>
        <v>-1.6586320685084723E-2</v>
      </c>
      <c r="R227" s="23">
        <f t="shared" si="133"/>
        <v>-2.4400438263972035E-2</v>
      </c>
      <c r="S227" s="23">
        <f t="shared" si="133"/>
        <v>-1.5390180011156114E-3</v>
      </c>
      <c r="T227" s="23">
        <f t="shared" si="133"/>
        <v>-6.269559418648242E-3</v>
      </c>
      <c r="U227" s="23">
        <f t="shared" si="133"/>
        <v>-9.8270621690792832E-4</v>
      </c>
      <c r="V227" s="23">
        <f t="shared" si="133"/>
        <v>-7.0189914181181152E-3</v>
      </c>
      <c r="W227" s="23">
        <f t="shared" si="133"/>
        <v>-3.998557990420498E-3</v>
      </c>
      <c r="X227" s="23">
        <f t="shared" si="133"/>
        <v>-3.0646307938359155E-3</v>
      </c>
      <c r="Y227" s="23">
        <f t="shared" si="133"/>
        <v>-5.2364555251543953E-4</v>
      </c>
      <c r="Z227" s="23">
        <f t="shared" si="133"/>
        <v>-3.41009536234587E-3</v>
      </c>
      <c r="AA227" s="23">
        <f t="shared" si="133"/>
        <v>-7.0845586229382985E-3</v>
      </c>
      <c r="AB227" s="23">
        <f t="shared" si="133"/>
        <v>-4.3212263914462233E-4</v>
      </c>
      <c r="AC227" s="23">
        <f t="shared" si="133"/>
        <v>-1.9998373081146345E-3</v>
      </c>
      <c r="AD227" s="23">
        <f t="shared" si="133"/>
        <v>-6.998445775721256E-5</v>
      </c>
      <c r="AE227" s="23">
        <f t="shared" si="133"/>
        <v>-1.8923512324112189E-5</v>
      </c>
      <c r="AF227" s="23">
        <f t="shared" si="133"/>
        <v>-5.4383601852738374E-4</v>
      </c>
      <c r="AG227" s="23">
        <f t="shared" si="133"/>
        <v>-2.1346840360223098E-4</v>
      </c>
      <c r="AH227" s="23">
        <f t="shared" si="133"/>
        <v>-1.2481691913538435E-3</v>
      </c>
      <c r="AI227" s="23">
        <f t="shared" si="133"/>
        <v>-2.3803922681897736E-3</v>
      </c>
      <c r="AJ227" s="23">
        <f t="shared" si="133"/>
        <v>-1.1054083049421033E-4</v>
      </c>
      <c r="AK227" s="23">
        <f t="shared" si="133"/>
        <v>-7.64516667167902E-4</v>
      </c>
      <c r="AL227" s="23">
        <f t="shared" si="133"/>
        <v>-1.0985564392544645E-3</v>
      </c>
      <c r="AM227" s="23">
        <f t="shared" si="133"/>
        <v>-3.4960398263755535E-2</v>
      </c>
      <c r="AN227" s="23">
        <f t="shared" si="133"/>
        <v>-1.814729818229063E-2</v>
      </c>
      <c r="AO227" s="23">
        <f t="shared" si="133"/>
        <v>-2.1429109636719013E-2</v>
      </c>
      <c r="AP227" s="23">
        <f t="shared" si="133"/>
        <v>-1.532972716742172E-2</v>
      </c>
      <c r="AQ227" s="23">
        <f t="shared" si="133"/>
        <v>-1.3953991052582792E-3</v>
      </c>
      <c r="AR227" s="23">
        <f t="shared" si="133"/>
        <v>-4.6971160755315943E-3</v>
      </c>
      <c r="AS227" s="23">
        <f t="shared" si="133"/>
        <v>0.91799792589782792</v>
      </c>
      <c r="AT227" s="23">
        <f t="shared" si="133"/>
        <v>-6.6713621468887915E-2</v>
      </c>
      <c r="AU227" s="23">
        <f t="shared" si="133"/>
        <v>-8.5911289401909938E-2</v>
      </c>
      <c r="AV227" s="23">
        <f t="shared" si="133"/>
        <v>-6.4760107318974303E-2</v>
      </c>
      <c r="AW227" s="23">
        <f t="shared" si="133"/>
        <v>-9.9813756604154509E-4</v>
      </c>
      <c r="AX227" s="23">
        <f t="shared" si="133"/>
        <v>-5.0162559350445911E-3</v>
      </c>
      <c r="AY227" s="23">
        <f t="shared" si="133"/>
        <v>-2.0881232241082869E-2</v>
      </c>
      <c r="AZ227" s="23">
        <f t="shared" si="133"/>
        <v>-1.7712237451988209E-2</v>
      </c>
      <c r="BA227" s="23">
        <f t="shared" si="133"/>
        <v>-6.3108104862407231E-3</v>
      </c>
      <c r="BB227" s="23">
        <f t="shared" si="133"/>
        <v>-7.1299494960090236E-4</v>
      </c>
      <c r="BC227" s="23">
        <f t="shared" si="133"/>
        <v>0</v>
      </c>
    </row>
    <row r="228" spans="1:55" x14ac:dyDescent="0.3">
      <c r="A228" s="7">
        <v>43</v>
      </c>
      <c r="B228" s="17" t="s">
        <v>20</v>
      </c>
      <c r="C228" s="59"/>
      <c r="D228" s="23">
        <f t="shared" ref="D228:BC228" si="134">D171-D114</f>
        <v>-3.8028818353531196E-5</v>
      </c>
      <c r="E228" s="23">
        <f t="shared" si="134"/>
        <v>-7.8820135734759554E-5</v>
      </c>
      <c r="F228" s="23">
        <f t="shared" si="134"/>
        <v>-2.3521335866458979E-4</v>
      </c>
      <c r="G228" s="23">
        <f t="shared" si="134"/>
        <v>-6.011788352458791E-7</v>
      </c>
      <c r="H228" s="23">
        <f t="shared" si="134"/>
        <v>-2.7141229348613861E-4</v>
      </c>
      <c r="I228" s="23">
        <f t="shared" si="134"/>
        <v>-5.028163291182613E-4</v>
      </c>
      <c r="J228" s="23">
        <f t="shared" si="134"/>
        <v>0</v>
      </c>
      <c r="K228" s="23">
        <f t="shared" ca="1" si="134"/>
        <v>-1.3291111481630204E-4</v>
      </c>
      <c r="L228" s="23">
        <f t="shared" si="134"/>
        <v>-1.0178082566216482E-3</v>
      </c>
      <c r="M228" s="23">
        <f t="shared" si="134"/>
        <v>-9.223861098968187E-5</v>
      </c>
      <c r="N228" s="23">
        <f t="shared" si="134"/>
        <v>-1.4274945114236151E-5</v>
      </c>
      <c r="O228" s="23">
        <f t="shared" si="134"/>
        <v>-1.7578098128725692E-5</v>
      </c>
      <c r="P228" s="23">
        <f t="shared" si="134"/>
        <v>-1.2088067702461889E-3</v>
      </c>
      <c r="Q228" s="23">
        <f t="shared" si="134"/>
        <v>-2.958801016434681E-5</v>
      </c>
      <c r="R228" s="23">
        <f t="shared" si="134"/>
        <v>-1.6009990366649201E-3</v>
      </c>
      <c r="S228" s="23">
        <f t="shared" si="134"/>
        <v>-2.3510365103072601E-4</v>
      </c>
      <c r="T228" s="23">
        <f t="shared" si="134"/>
        <v>-2.6132624653686307E-4</v>
      </c>
      <c r="U228" s="23">
        <f t="shared" si="134"/>
        <v>-3.0580470837247506E-4</v>
      </c>
      <c r="V228" s="23">
        <f t="shared" si="134"/>
        <v>-2.0114682955583242E-4</v>
      </c>
      <c r="W228" s="23">
        <f t="shared" si="134"/>
        <v>-5.2677541660926764E-4</v>
      </c>
      <c r="X228" s="23">
        <f t="shared" si="134"/>
        <v>-4.1936097414266873E-4</v>
      </c>
      <c r="Y228" s="23">
        <f t="shared" si="134"/>
        <v>-1.101471864969302E-4</v>
      </c>
      <c r="Z228" s="23">
        <f t="shared" si="134"/>
        <v>-1.3814618140492289E-4</v>
      </c>
      <c r="AA228" s="23">
        <f t="shared" si="134"/>
        <v>-3.3414853715265238E-5</v>
      </c>
      <c r="AB228" s="23">
        <f t="shared" si="134"/>
        <v>-7.9139302762309049E-4</v>
      </c>
      <c r="AC228" s="23">
        <f t="shared" si="134"/>
        <v>-4.297839982837844E-4</v>
      </c>
      <c r="AD228" s="23">
        <f t="shared" si="134"/>
        <v>-9.8917926142497337E-6</v>
      </c>
      <c r="AE228" s="23">
        <f t="shared" si="134"/>
        <v>-3.7835184502862815E-6</v>
      </c>
      <c r="AF228" s="23">
        <f t="shared" si="134"/>
        <v>-1.4756956714956517E-4</v>
      </c>
      <c r="AG228" s="23">
        <f t="shared" si="134"/>
        <v>-1.347707588348245E-4</v>
      </c>
      <c r="AH228" s="23">
        <f t="shared" si="134"/>
        <v>-5.3279778418436514E-3</v>
      </c>
      <c r="AI228" s="23">
        <f t="shared" si="134"/>
        <v>-4.0002224824239353E-4</v>
      </c>
      <c r="AJ228" s="23">
        <f t="shared" si="134"/>
        <v>-1.8551099661952275E-4</v>
      </c>
      <c r="AK228" s="23">
        <f t="shared" si="134"/>
        <v>-3.3984211638546933E-4</v>
      </c>
      <c r="AL228" s="23">
        <f t="shared" si="134"/>
        <v>-3.8870537447708328E-3</v>
      </c>
      <c r="AM228" s="23">
        <f t="shared" si="134"/>
        <v>-8.713831259646811E-3</v>
      </c>
      <c r="AN228" s="23">
        <f t="shared" si="134"/>
        <v>-1.9269969927208483E-3</v>
      </c>
      <c r="AO228" s="23">
        <f t="shared" si="134"/>
        <v>-4.2657553387836621E-3</v>
      </c>
      <c r="AP228" s="23">
        <f t="shared" si="134"/>
        <v>-1.0685811599668168E-3</v>
      </c>
      <c r="AQ228" s="23">
        <f t="shared" si="134"/>
        <v>-2.0788896496087297E-4</v>
      </c>
      <c r="AR228" s="23">
        <f t="shared" si="134"/>
        <v>-7.4255352449323114E-4</v>
      </c>
      <c r="AS228" s="23">
        <f t="shared" si="134"/>
        <v>-2.7361228615289095E-3</v>
      </c>
      <c r="AT228" s="23">
        <f t="shared" si="134"/>
        <v>0.85780647263332499</v>
      </c>
      <c r="AU228" s="23">
        <f t="shared" si="134"/>
        <v>-1.1347273140520277E-2</v>
      </c>
      <c r="AV228" s="23">
        <f t="shared" si="134"/>
        <v>-1.0025928731594512E-2</v>
      </c>
      <c r="AW228" s="23">
        <f t="shared" si="134"/>
        <v>-1.9500007726944916E-4</v>
      </c>
      <c r="AX228" s="23">
        <f t="shared" si="134"/>
        <v>-4.3133797308396801E-4</v>
      </c>
      <c r="AY228" s="23">
        <f t="shared" si="134"/>
        <v>-6.4142861034760881E-4</v>
      </c>
      <c r="AZ228" s="23">
        <f t="shared" si="134"/>
        <v>-1.3522369671263269E-3</v>
      </c>
      <c r="BA228" s="23">
        <f t="shared" si="134"/>
        <v>-8.8729974108206326E-4</v>
      </c>
      <c r="BB228" s="23">
        <f t="shared" si="134"/>
        <v>-4.2455745203021279E-5</v>
      </c>
      <c r="BC228" s="23">
        <f t="shared" si="134"/>
        <v>0</v>
      </c>
    </row>
    <row r="229" spans="1:55" x14ac:dyDescent="0.3">
      <c r="A229" s="7">
        <v>44</v>
      </c>
      <c r="B229" s="17" t="s">
        <v>21</v>
      </c>
      <c r="C229" s="59"/>
      <c r="D229" s="23">
        <f t="shared" ref="D229:BC229" si="135">D172-D115</f>
        <v>-4.3601012134950832E-5</v>
      </c>
      <c r="E229" s="23">
        <f t="shared" si="135"/>
        <v>-5.204705879982203E-4</v>
      </c>
      <c r="F229" s="23">
        <f t="shared" si="135"/>
        <v>-2.0705917149783154E-3</v>
      </c>
      <c r="G229" s="23">
        <f t="shared" si="135"/>
        <v>-1.6357663914566011E-4</v>
      </c>
      <c r="H229" s="23">
        <f t="shared" si="135"/>
        <v>-3.2529930271108442E-4</v>
      </c>
      <c r="I229" s="23">
        <f t="shared" si="135"/>
        <v>-8.7321254347473543E-4</v>
      </c>
      <c r="J229" s="23">
        <f t="shared" si="135"/>
        <v>0</v>
      </c>
      <c r="K229" s="23">
        <f t="shared" ca="1" si="135"/>
        <v>-7.9525645474250715E-4</v>
      </c>
      <c r="L229" s="23">
        <f t="shared" si="135"/>
        <v>-1.2737889173912889E-3</v>
      </c>
      <c r="M229" s="23">
        <f t="shared" si="135"/>
        <v>-8.5237646221099497E-5</v>
      </c>
      <c r="N229" s="23">
        <f t="shared" si="135"/>
        <v>-2.4705989567252399E-4</v>
      </c>
      <c r="O229" s="23">
        <f t="shared" si="135"/>
        <v>-2.9741875104258677E-4</v>
      </c>
      <c r="P229" s="23">
        <f t="shared" si="135"/>
        <v>-3.2794795833770833E-3</v>
      </c>
      <c r="Q229" s="23">
        <f t="shared" si="135"/>
        <v>-1.1300126623156913E-3</v>
      </c>
      <c r="R229" s="23">
        <f t="shared" si="135"/>
        <v>-6.1155503301681237E-3</v>
      </c>
      <c r="S229" s="23">
        <f t="shared" si="135"/>
        <v>-1.9471257698728059E-4</v>
      </c>
      <c r="T229" s="23">
        <f t="shared" si="135"/>
        <v>-1.1614332249922639E-3</v>
      </c>
      <c r="U229" s="23">
        <f t="shared" si="135"/>
        <v>-1.8500887271802678E-3</v>
      </c>
      <c r="V229" s="23">
        <f t="shared" si="135"/>
        <v>-1.1832076983402419E-3</v>
      </c>
      <c r="W229" s="23">
        <f t="shared" si="135"/>
        <v>-5.5403520924593192E-4</v>
      </c>
      <c r="X229" s="23">
        <f t="shared" si="135"/>
        <v>-6.2386255602106826E-4</v>
      </c>
      <c r="Y229" s="23">
        <f t="shared" si="135"/>
        <v>-4.4102607133267974E-4</v>
      </c>
      <c r="Z229" s="23">
        <f t="shared" si="135"/>
        <v>-1.1010555474753427E-3</v>
      </c>
      <c r="AA229" s="23">
        <f t="shared" si="135"/>
        <v>-4.0430359713144629E-4</v>
      </c>
      <c r="AB229" s="23">
        <f t="shared" si="135"/>
        <v>-2.5165498652110962E-4</v>
      </c>
      <c r="AC229" s="23">
        <f t="shared" si="135"/>
        <v>-9.3007480496900955E-4</v>
      </c>
      <c r="AD229" s="23">
        <f t="shared" si="135"/>
        <v>0</v>
      </c>
      <c r="AE229" s="23">
        <f t="shared" si="135"/>
        <v>-1.6872207140222036E-6</v>
      </c>
      <c r="AF229" s="23">
        <f t="shared" si="135"/>
        <v>-2.4705306832362362E-4</v>
      </c>
      <c r="AG229" s="23">
        <f t="shared" si="135"/>
        <v>-1.688835446206275E-4</v>
      </c>
      <c r="AH229" s="23">
        <f t="shared" si="135"/>
        <v>-2.0015889954214175E-3</v>
      </c>
      <c r="AI229" s="23">
        <f t="shared" si="135"/>
        <v>-3.0506588457052315E-4</v>
      </c>
      <c r="AJ229" s="23">
        <f t="shared" si="135"/>
        <v>-1.9693922010633478E-4</v>
      </c>
      <c r="AK229" s="23">
        <f t="shared" si="135"/>
        <v>-2.1668901175514771E-3</v>
      </c>
      <c r="AL229" s="23">
        <f t="shared" si="135"/>
        <v>-3.3297776980434493E-3</v>
      </c>
      <c r="AM229" s="23">
        <f t="shared" si="135"/>
        <v>-3.7101718128392243E-3</v>
      </c>
      <c r="AN229" s="23">
        <f t="shared" si="135"/>
        <v>-3.4672612151813139E-3</v>
      </c>
      <c r="AO229" s="23">
        <f t="shared" si="135"/>
        <v>-3.8516226162521251E-3</v>
      </c>
      <c r="AP229" s="23">
        <f t="shared" si="135"/>
        <v>-1.8951582483348872E-3</v>
      </c>
      <c r="AQ229" s="23">
        <f t="shared" si="135"/>
        <v>-6.1548539192838008E-4</v>
      </c>
      <c r="AR229" s="23">
        <f t="shared" si="135"/>
        <v>-7.6365367454817674E-4</v>
      </c>
      <c r="AS229" s="23">
        <f t="shared" si="135"/>
        <v>-4.6097903469929239E-3</v>
      </c>
      <c r="AT229" s="23">
        <f t="shared" si="135"/>
        <v>-2.0621337008418415E-2</v>
      </c>
      <c r="AU229" s="23">
        <f t="shared" si="135"/>
        <v>0.82598904120822858</v>
      </c>
      <c r="AV229" s="23">
        <f t="shared" si="135"/>
        <v>-2.8677768432646241E-2</v>
      </c>
      <c r="AW229" s="23">
        <f t="shared" si="135"/>
        <v>-3.3431982972537263E-4</v>
      </c>
      <c r="AX229" s="23">
        <f t="shared" si="135"/>
        <v>-9.041918060493635E-5</v>
      </c>
      <c r="AY229" s="23">
        <f t="shared" si="135"/>
        <v>-2.5805434915296899E-5</v>
      </c>
      <c r="AZ229" s="23">
        <f t="shared" si="135"/>
        <v>-2.0863840443484209E-3</v>
      </c>
      <c r="BA229" s="23">
        <f t="shared" si="135"/>
        <v>-7.5293753028491295E-4</v>
      </c>
      <c r="BB229" s="23">
        <f t="shared" si="135"/>
        <v>-3.566347844969729E-4</v>
      </c>
      <c r="BC229" s="23">
        <f t="shared" si="135"/>
        <v>-1.935123866503962E-2</v>
      </c>
    </row>
    <row r="230" spans="1:55" x14ac:dyDescent="0.3">
      <c r="A230" s="7">
        <v>45</v>
      </c>
      <c r="B230" s="17" t="s">
        <v>22</v>
      </c>
      <c r="C230" s="59"/>
      <c r="D230" s="23">
        <f t="shared" ref="D230:BC230" si="136">D173-D116</f>
        <v>-4.0835538400368089E-5</v>
      </c>
      <c r="E230" s="23">
        <f t="shared" si="136"/>
        <v>-2.9392896227402207E-4</v>
      </c>
      <c r="F230" s="23">
        <f t="shared" si="136"/>
        <v>-3.6543516579661922E-4</v>
      </c>
      <c r="G230" s="23">
        <f t="shared" si="136"/>
        <v>-2.8869416499022836E-5</v>
      </c>
      <c r="H230" s="23">
        <f t="shared" si="136"/>
        <v>-2.6975990826727308E-4</v>
      </c>
      <c r="I230" s="23">
        <f t="shared" si="136"/>
        <v>-1.5410979570359813E-4</v>
      </c>
      <c r="J230" s="23">
        <f t="shared" si="136"/>
        <v>0</v>
      </c>
      <c r="K230" s="23">
        <f t="shared" ca="1" si="136"/>
        <v>-1.4023079197448518E-4</v>
      </c>
      <c r="L230" s="23">
        <f t="shared" si="136"/>
        <v>-2.2480976817908953E-4</v>
      </c>
      <c r="M230" s="23">
        <f t="shared" si="136"/>
        <v>-1.5040579855594774E-5</v>
      </c>
      <c r="N230" s="23">
        <f t="shared" si="136"/>
        <v>-1.9137506413309338E-5</v>
      </c>
      <c r="O230" s="23">
        <f t="shared" si="136"/>
        <v>-5.2488663311990156E-5</v>
      </c>
      <c r="P230" s="23">
        <f t="shared" si="136"/>
        <v>-5.7854636942100137E-4</v>
      </c>
      <c r="Q230" s="23">
        <f t="shared" si="136"/>
        <v>-6.7071814410111366E-5</v>
      </c>
      <c r="R230" s="23">
        <f t="shared" si="136"/>
        <v>-1.0520687148452413E-3</v>
      </c>
      <c r="S230" s="23">
        <f t="shared" si="136"/>
        <v>-2.1621221519897425E-4</v>
      </c>
      <c r="T230" s="23">
        <f t="shared" si="136"/>
        <v>-5.8419444768639751E-4</v>
      </c>
      <c r="U230" s="23">
        <f t="shared" si="136"/>
        <v>-3.2648150116122146E-4</v>
      </c>
      <c r="V230" s="23">
        <f t="shared" si="136"/>
        <v>-2.0881682632336893E-4</v>
      </c>
      <c r="W230" s="23">
        <f t="shared" si="136"/>
        <v>-9.7780768601146313E-5</v>
      </c>
      <c r="X230" s="23">
        <f t="shared" si="136"/>
        <v>-1.1010438189914776E-4</v>
      </c>
      <c r="Y230" s="23">
        <f t="shared" si="136"/>
        <v>-2.5934530806500966E-5</v>
      </c>
      <c r="Z230" s="23">
        <f t="shared" si="136"/>
        <v>-1.94268905158665E-4</v>
      </c>
      <c r="AA230" s="23">
        <f t="shared" si="136"/>
        <v>-7.0427486598664135E-5</v>
      </c>
      <c r="AB230" s="23">
        <f t="shared" si="136"/>
        <v>-4.441461745945644E-5</v>
      </c>
      <c r="AC230" s="23">
        <f t="shared" si="136"/>
        <v>-5.1777022160317133E-4</v>
      </c>
      <c r="AD230" s="23">
        <f t="shared" si="136"/>
        <v>0</v>
      </c>
      <c r="AE230" s="23">
        <f t="shared" si="136"/>
        <v>-1.8895687982512527E-5</v>
      </c>
      <c r="AF230" s="23">
        <f t="shared" si="136"/>
        <v>-5.6727671464033597E-4</v>
      </c>
      <c r="AG230" s="23">
        <f t="shared" si="136"/>
        <v>-1.110266281462685E-4</v>
      </c>
      <c r="AH230" s="23">
        <f t="shared" si="136"/>
        <v>-2.183350788998218E-3</v>
      </c>
      <c r="AI230" s="23">
        <f t="shared" si="136"/>
        <v>-1.2075024813636015E-4</v>
      </c>
      <c r="AJ230" s="23">
        <f t="shared" si="136"/>
        <v>-2.4050271913575726E-4</v>
      </c>
      <c r="AK230" s="23">
        <f t="shared" si="136"/>
        <v>-3.82430780259347E-4</v>
      </c>
      <c r="AL230" s="23">
        <f t="shared" si="136"/>
        <v>-5.8628777248283291E-4</v>
      </c>
      <c r="AM230" s="23">
        <f t="shared" si="136"/>
        <v>-6.5580185363662072E-4</v>
      </c>
      <c r="AN230" s="23">
        <f t="shared" si="136"/>
        <v>-5.8142300946977519E-4</v>
      </c>
      <c r="AO230" s="23">
        <f t="shared" si="136"/>
        <v>-6.7718555385284874E-4</v>
      </c>
      <c r="AP230" s="23">
        <f t="shared" si="136"/>
        <v>-3.3430693104808014E-4</v>
      </c>
      <c r="AQ230" s="23">
        <f t="shared" si="136"/>
        <v>-1.0862600598330066E-4</v>
      </c>
      <c r="AR230" s="23">
        <f t="shared" si="136"/>
        <v>-1.174230379748507E-3</v>
      </c>
      <c r="AS230" s="23">
        <f t="shared" si="136"/>
        <v>-2.6692897073012556E-4</v>
      </c>
      <c r="AT230" s="23">
        <f t="shared" si="136"/>
        <v>-7.2848953683884625E-3</v>
      </c>
      <c r="AU230" s="23">
        <f t="shared" si="136"/>
        <v>0</v>
      </c>
      <c r="AV230" s="23">
        <f t="shared" si="136"/>
        <v>0.85417214889833104</v>
      </c>
      <c r="AW230" s="23">
        <f t="shared" si="136"/>
        <v>-2.8898758304288913E-4</v>
      </c>
      <c r="AX230" s="23">
        <f t="shared" si="136"/>
        <v>-1.9420078186961973E-4</v>
      </c>
      <c r="AY230" s="23">
        <f t="shared" si="136"/>
        <v>-4.5389123570563816E-6</v>
      </c>
      <c r="AZ230" s="23">
        <f t="shared" si="136"/>
        <v>-2.7022439888637793E-4</v>
      </c>
      <c r="BA230" s="23">
        <f t="shared" si="136"/>
        <v>-1.2843898323856035E-4</v>
      </c>
      <c r="BB230" s="23">
        <f t="shared" si="136"/>
        <v>-2.4486593041277599E-4</v>
      </c>
      <c r="BC230" s="23">
        <f t="shared" si="136"/>
        <v>0</v>
      </c>
    </row>
    <row r="231" spans="1:55" x14ac:dyDescent="0.3">
      <c r="A231" s="7">
        <v>46</v>
      </c>
      <c r="B231" s="17" t="s">
        <v>23</v>
      </c>
      <c r="C231" s="59"/>
      <c r="D231" s="23">
        <f t="shared" ref="D231:BC231" si="137">D174-D117</f>
        <v>-4.0992921939959006E-7</v>
      </c>
      <c r="E231" s="23">
        <f t="shared" si="137"/>
        <v>-1.2880790909720152E-6</v>
      </c>
      <c r="F231" s="23">
        <f t="shared" si="137"/>
        <v>-2.4316202675520563E-6</v>
      </c>
      <c r="G231" s="23">
        <f t="shared" si="137"/>
        <v>0</v>
      </c>
      <c r="H231" s="23">
        <f t="shared" si="137"/>
        <v>-5.7352205412081364E-7</v>
      </c>
      <c r="I231" s="23">
        <f t="shared" si="137"/>
        <v>0</v>
      </c>
      <c r="J231" s="23">
        <f t="shared" si="137"/>
        <v>-1.1571376567285936E-5</v>
      </c>
      <c r="K231" s="23">
        <f t="shared" ca="1" si="137"/>
        <v>-1.2569296637262534E-4</v>
      </c>
      <c r="L231" s="23">
        <f t="shared" si="137"/>
        <v>-1.5819851906690001E-3</v>
      </c>
      <c r="M231" s="23">
        <f t="shared" si="137"/>
        <v>-1.0413277281397917E-5</v>
      </c>
      <c r="N231" s="23">
        <f t="shared" si="137"/>
        <v>-2.2452595735579263E-3</v>
      </c>
      <c r="O231" s="23">
        <f t="shared" si="137"/>
        <v>-5.600849182047519E-4</v>
      </c>
      <c r="P231" s="23">
        <f t="shared" si="137"/>
        <v>-4.5886044235877079E-3</v>
      </c>
      <c r="Q231" s="23">
        <f t="shared" si="137"/>
        <v>-8.1724217793839094E-4</v>
      </c>
      <c r="R231" s="23">
        <f t="shared" si="137"/>
        <v>-2.9615032112049406E-3</v>
      </c>
      <c r="S231" s="23">
        <f t="shared" si="137"/>
        <v>-1.0087444233334224E-3</v>
      </c>
      <c r="T231" s="23">
        <f t="shared" si="137"/>
        <v>-1.3118381015936014E-3</v>
      </c>
      <c r="U231" s="23">
        <f t="shared" si="137"/>
        <v>-1.1732520560196072E-3</v>
      </c>
      <c r="V231" s="23">
        <f t="shared" si="137"/>
        <v>-1.9592289530862192E-3</v>
      </c>
      <c r="W231" s="23">
        <f t="shared" si="137"/>
        <v>-7.0922534568820187E-4</v>
      </c>
      <c r="X231" s="23">
        <f t="shared" si="137"/>
        <v>-7.6358262357915897E-4</v>
      </c>
      <c r="Y231" s="23">
        <f t="shared" si="137"/>
        <v>-2.0626612527145495E-4</v>
      </c>
      <c r="Z231" s="23">
        <f t="shared" si="137"/>
        <v>-7.9696531400562983E-4</v>
      </c>
      <c r="AA231" s="23">
        <f t="shared" si="137"/>
        <v>-7.1675770447837185E-4</v>
      </c>
      <c r="AB231" s="23">
        <f t="shared" si="137"/>
        <v>-5.3608280084522435E-4</v>
      </c>
      <c r="AC231" s="23">
        <f t="shared" si="137"/>
        <v>-1.4013483667959918E-3</v>
      </c>
      <c r="AD231" s="23">
        <f t="shared" si="137"/>
        <v>0</v>
      </c>
      <c r="AE231" s="23">
        <f t="shared" si="137"/>
        <v>-3.7539003266643414E-4</v>
      </c>
      <c r="AF231" s="23">
        <f t="shared" si="137"/>
        <v>-2.49699789960681E-4</v>
      </c>
      <c r="AG231" s="23">
        <f t="shared" si="137"/>
        <v>-8.7028055698304781E-5</v>
      </c>
      <c r="AH231" s="23">
        <f t="shared" si="137"/>
        <v>-4.1430053816356926E-3</v>
      </c>
      <c r="AI231" s="23">
        <f t="shared" si="137"/>
        <v>-1.0933648291976306E-3</v>
      </c>
      <c r="AJ231" s="23">
        <f t="shared" si="137"/>
        <v>-3.1111580674968071E-5</v>
      </c>
      <c r="AK231" s="23">
        <f t="shared" si="137"/>
        <v>-3.9593320364297613E-4</v>
      </c>
      <c r="AL231" s="23">
        <f t="shared" si="137"/>
        <v>-1.5601251550167077E-3</v>
      </c>
      <c r="AM231" s="23">
        <f t="shared" si="137"/>
        <v>-2.3550895296342732E-4</v>
      </c>
      <c r="AN231" s="23">
        <f t="shared" si="137"/>
        <v>-5.1788252634084306E-5</v>
      </c>
      <c r="AO231" s="23">
        <f t="shared" si="137"/>
        <v>-7.3453632403950865E-5</v>
      </c>
      <c r="AP231" s="23">
        <f t="shared" si="137"/>
        <v>-4.7998821803413896E-6</v>
      </c>
      <c r="AQ231" s="23">
        <f t="shared" si="137"/>
        <v>-2.3132645254279242E-4</v>
      </c>
      <c r="AR231" s="23">
        <f t="shared" si="137"/>
        <v>-7.3031509038014178E-4</v>
      </c>
      <c r="AS231" s="23">
        <f t="shared" si="137"/>
        <v>-1.0406242112588346E-3</v>
      </c>
      <c r="AT231" s="23">
        <f t="shared" si="137"/>
        <v>-6.6431745470463396E-5</v>
      </c>
      <c r="AU231" s="23">
        <f t="shared" si="137"/>
        <v>-1.3530242485500512E-3</v>
      </c>
      <c r="AV231" s="23">
        <f t="shared" si="137"/>
        <v>-1.3531604461839502E-3</v>
      </c>
      <c r="AW231" s="23">
        <f t="shared" si="137"/>
        <v>0.83156466633983994</v>
      </c>
      <c r="AX231" s="23">
        <f t="shared" si="137"/>
        <v>-1.772688785641279E-4</v>
      </c>
      <c r="AY231" s="23">
        <f t="shared" si="137"/>
        <v>-1.2049800773121242E-4</v>
      </c>
      <c r="AZ231" s="23">
        <f t="shared" si="137"/>
        <v>-6.600460159083962E-4</v>
      </c>
      <c r="BA231" s="23">
        <f t="shared" si="137"/>
        <v>-1.7474962287899721E-3</v>
      </c>
      <c r="BB231" s="23">
        <f t="shared" si="137"/>
        <v>-7.4544856095548986E-4</v>
      </c>
      <c r="BC231" s="23">
        <f t="shared" si="137"/>
        <v>0</v>
      </c>
    </row>
    <row r="232" spans="1:55" x14ac:dyDescent="0.3">
      <c r="A232" s="7">
        <v>47</v>
      </c>
      <c r="B232" s="17" t="s">
        <v>24</v>
      </c>
      <c r="C232" s="59"/>
      <c r="D232" s="23">
        <f t="shared" ref="D232:BC232" si="138">D175-D118</f>
        <v>-8.430337984797276E-5</v>
      </c>
      <c r="E232" s="23">
        <f t="shared" si="138"/>
        <v>-4.7083508041384259E-4</v>
      </c>
      <c r="F232" s="23">
        <f t="shared" si="138"/>
        <v>-1.0695472965533254E-3</v>
      </c>
      <c r="G232" s="23">
        <f t="shared" si="138"/>
        <v>-4.6899843023923387E-4</v>
      </c>
      <c r="H232" s="23">
        <f t="shared" si="138"/>
        <v>-2.1820308305242647E-4</v>
      </c>
      <c r="I232" s="23">
        <f t="shared" si="138"/>
        <v>-7.5827180062639947E-5</v>
      </c>
      <c r="J232" s="23">
        <f t="shared" si="138"/>
        <v>-6.336880999925857E-4</v>
      </c>
      <c r="K232" s="23">
        <f t="shared" ca="1" si="138"/>
        <v>-2.0993104832907916E-3</v>
      </c>
      <c r="L232" s="23">
        <f t="shared" si="138"/>
        <v>-5.1402835851190893E-3</v>
      </c>
      <c r="M232" s="23">
        <f t="shared" si="138"/>
        <v>-1.9986032562885857E-4</v>
      </c>
      <c r="N232" s="23">
        <f t="shared" si="138"/>
        <v>-1.1316253241754953E-3</v>
      </c>
      <c r="O232" s="23">
        <f t="shared" si="138"/>
        <v>-1.3998909130169516E-4</v>
      </c>
      <c r="P232" s="23">
        <f t="shared" si="138"/>
        <v>-2.3407744548255066E-3</v>
      </c>
      <c r="Q232" s="23">
        <f t="shared" si="138"/>
        <v>-4.6987553356103506E-4</v>
      </c>
      <c r="R232" s="23">
        <f t="shared" si="138"/>
        <v>-1.2747700153206822E-3</v>
      </c>
      <c r="S232" s="23">
        <f t="shared" si="138"/>
        <v>-1.3598234383409372E-4</v>
      </c>
      <c r="T232" s="23">
        <f t="shared" si="138"/>
        <v>-5.2223242833895716E-4</v>
      </c>
      <c r="U232" s="23">
        <f t="shared" si="138"/>
        <v>-3.6780395111282434E-4</v>
      </c>
      <c r="V232" s="23">
        <f t="shared" si="138"/>
        <v>-5.344077426081402E-3</v>
      </c>
      <c r="W232" s="23">
        <f t="shared" si="138"/>
        <v>-2.0177776427303196E-3</v>
      </c>
      <c r="X232" s="23">
        <f t="shared" si="138"/>
        <v>-1.0802996149746663E-3</v>
      </c>
      <c r="Y232" s="23">
        <f t="shared" si="138"/>
        <v>-1.0452004255328839E-3</v>
      </c>
      <c r="Z232" s="23">
        <f t="shared" si="138"/>
        <v>-1.6727020668002056E-3</v>
      </c>
      <c r="AA232" s="23">
        <f t="shared" si="138"/>
        <v>-8.3583982547898121E-5</v>
      </c>
      <c r="AB232" s="23">
        <f t="shared" si="138"/>
        <v>-3.8627234666537154E-4</v>
      </c>
      <c r="AC232" s="23">
        <f t="shared" si="138"/>
        <v>-5.6902415717596767E-4</v>
      </c>
      <c r="AD232" s="23">
        <f t="shared" si="138"/>
        <v>-1.1497023989998472E-4</v>
      </c>
      <c r="AE232" s="23">
        <f t="shared" si="138"/>
        <v>-1.1891472391701683E-4</v>
      </c>
      <c r="AF232" s="23">
        <f t="shared" si="138"/>
        <v>-1.2814049396632328E-4</v>
      </c>
      <c r="AG232" s="23">
        <f t="shared" si="138"/>
        <v>-6.3971393304434717E-5</v>
      </c>
      <c r="AH232" s="23">
        <f t="shared" si="138"/>
        <v>-2.9532169097596398E-3</v>
      </c>
      <c r="AI232" s="23">
        <f t="shared" si="138"/>
        <v>-2.2555668586378501E-3</v>
      </c>
      <c r="AJ232" s="23">
        <f t="shared" si="138"/>
        <v>-1.6568920382648979E-4</v>
      </c>
      <c r="AK232" s="23">
        <f t="shared" si="138"/>
        <v>-4.4940097619896183E-3</v>
      </c>
      <c r="AL232" s="23">
        <f t="shared" si="138"/>
        <v>-1.0900787425283045E-2</v>
      </c>
      <c r="AM232" s="23">
        <f t="shared" si="138"/>
        <v>-2.4351625736418383E-2</v>
      </c>
      <c r="AN232" s="23">
        <f t="shared" si="138"/>
        <v>-3.2725824627752118E-3</v>
      </c>
      <c r="AO232" s="23">
        <f t="shared" si="138"/>
        <v>-6.6350367491484416E-3</v>
      </c>
      <c r="AP232" s="23">
        <f t="shared" si="138"/>
        <v>-1.0087399590057071E-3</v>
      </c>
      <c r="AQ232" s="23">
        <f t="shared" si="138"/>
        <v>-2.3454510472484559E-4</v>
      </c>
      <c r="AR232" s="23">
        <f t="shared" si="138"/>
        <v>-4.1213809305950703E-4</v>
      </c>
      <c r="AS232" s="23">
        <f t="shared" si="138"/>
        <v>-1.123421464856861E-3</v>
      </c>
      <c r="AT232" s="23">
        <f t="shared" si="138"/>
        <v>-3.3556589697157318E-3</v>
      </c>
      <c r="AU232" s="23">
        <f t="shared" si="138"/>
        <v>-2.2781281544258236E-3</v>
      </c>
      <c r="AV232" s="23">
        <f t="shared" si="138"/>
        <v>-1.6917544146360947E-2</v>
      </c>
      <c r="AW232" s="23">
        <f t="shared" si="138"/>
        <v>-4.0000056066685124E-4</v>
      </c>
      <c r="AX232" s="23">
        <f t="shared" si="138"/>
        <v>0.82991516703961454</v>
      </c>
      <c r="AY232" s="23">
        <f t="shared" si="138"/>
        <v>-2.6789253044036749E-2</v>
      </c>
      <c r="AZ232" s="23">
        <f t="shared" si="138"/>
        <v>-8.749678589953959E-4</v>
      </c>
      <c r="BA232" s="23">
        <f t="shared" si="138"/>
        <v>-1.7874508382435515E-3</v>
      </c>
      <c r="BB232" s="23">
        <f t="shared" si="138"/>
        <v>-5.0778323362061129E-4</v>
      </c>
      <c r="BC232" s="23">
        <f t="shared" si="138"/>
        <v>-6.7512431490237904E-3</v>
      </c>
    </row>
    <row r="233" spans="1:55" x14ac:dyDescent="0.3">
      <c r="A233" s="7">
        <v>48</v>
      </c>
      <c r="B233" s="17" t="s">
        <v>60</v>
      </c>
      <c r="C233" s="59"/>
      <c r="D233" s="23">
        <f t="shared" ref="D233:BC233" si="139">D176-D119</f>
        <v>0</v>
      </c>
      <c r="E233" s="23">
        <f t="shared" si="139"/>
        <v>0</v>
      </c>
      <c r="F233" s="23">
        <f t="shared" si="139"/>
        <v>-1.5515693140749521E-3</v>
      </c>
      <c r="G233" s="23">
        <f t="shared" si="139"/>
        <v>0</v>
      </c>
      <c r="H233" s="23">
        <f t="shared" si="139"/>
        <v>0</v>
      </c>
      <c r="I233" s="23">
        <f t="shared" si="139"/>
        <v>0</v>
      </c>
      <c r="J233" s="23">
        <f t="shared" si="139"/>
        <v>0</v>
      </c>
      <c r="K233" s="23">
        <f t="shared" ca="1" si="139"/>
        <v>-2.0463058093001855E-3</v>
      </c>
      <c r="L233" s="23">
        <f t="shared" si="139"/>
        <v>-2.0285412946288681E-4</v>
      </c>
      <c r="M233" s="23">
        <f t="shared" si="139"/>
        <v>-1.8704938179016028E-5</v>
      </c>
      <c r="N233" s="23">
        <f t="shared" si="139"/>
        <v>-6.4701273638300436E-4</v>
      </c>
      <c r="O233" s="23">
        <f t="shared" si="139"/>
        <v>-1.1374501370300834E-4</v>
      </c>
      <c r="P233" s="23">
        <f t="shared" si="139"/>
        <v>-1.594855151656035E-3</v>
      </c>
      <c r="Q233" s="23">
        <f t="shared" si="139"/>
        <v>-6.5095136502762855E-4</v>
      </c>
      <c r="R233" s="23">
        <f t="shared" si="139"/>
        <v>-3.3574777652043747E-5</v>
      </c>
      <c r="S233" s="23">
        <f t="shared" si="139"/>
        <v>-4.4649237475960496E-8</v>
      </c>
      <c r="T233" s="23">
        <f t="shared" si="139"/>
        <v>-1.2077351021073965E-3</v>
      </c>
      <c r="U233" s="23">
        <f t="shared" si="139"/>
        <v>-7.3625294001365812E-4</v>
      </c>
      <c r="V233" s="23">
        <f t="shared" si="139"/>
        <v>-1.1941531982142572E-3</v>
      </c>
      <c r="W233" s="23">
        <f t="shared" si="139"/>
        <v>-2.5263235618350432E-4</v>
      </c>
      <c r="X233" s="23">
        <f t="shared" si="139"/>
        <v>0</v>
      </c>
      <c r="Y233" s="23">
        <f t="shared" si="139"/>
        <v>-6.6259444603974154E-6</v>
      </c>
      <c r="Z233" s="23">
        <f t="shared" si="139"/>
        <v>0</v>
      </c>
      <c r="AA233" s="23">
        <f t="shared" si="139"/>
        <v>-3.7316641233595019E-4</v>
      </c>
      <c r="AB233" s="23">
        <f t="shared" si="139"/>
        <v>-6.6081848170912907E-6</v>
      </c>
      <c r="AC233" s="23">
        <f t="shared" si="139"/>
        <v>-1.0525856782214816E-5</v>
      </c>
      <c r="AD233" s="23">
        <f t="shared" si="139"/>
        <v>-6.6315929158831347E-8</v>
      </c>
      <c r="AE233" s="23">
        <f t="shared" si="139"/>
        <v>-2.0104566823927733E-6</v>
      </c>
      <c r="AF233" s="23">
        <f t="shared" si="139"/>
        <v>-1.1162993580798007E-3</v>
      </c>
      <c r="AG233" s="23">
        <f t="shared" si="139"/>
        <v>-1.1397011943634606E-4</v>
      </c>
      <c r="AH233" s="23">
        <f t="shared" si="139"/>
        <v>-1.6890484876749649E-3</v>
      </c>
      <c r="AI233" s="23">
        <f t="shared" si="139"/>
        <v>-6.4230135897494145E-5</v>
      </c>
      <c r="AJ233" s="23">
        <f t="shared" si="139"/>
        <v>-2.840447242160015E-3</v>
      </c>
      <c r="AK233" s="23">
        <f t="shared" si="139"/>
        <v>-4.0131240692554433E-3</v>
      </c>
      <c r="AL233" s="23">
        <f t="shared" si="139"/>
        <v>-1.1565798907653638E-3</v>
      </c>
      <c r="AM233" s="23">
        <f t="shared" si="139"/>
        <v>-4.3116254465612073E-4</v>
      </c>
      <c r="AN233" s="23">
        <f t="shared" si="139"/>
        <v>-9.2965160485827117E-6</v>
      </c>
      <c r="AO233" s="23">
        <f t="shared" si="139"/>
        <v>-4.1752958799259361E-4</v>
      </c>
      <c r="AP233" s="23">
        <f t="shared" si="139"/>
        <v>-3.474384323169839E-4</v>
      </c>
      <c r="AQ233" s="23">
        <f t="shared" si="139"/>
        <v>-1.2180495412475007E-4</v>
      </c>
      <c r="AR233" s="23">
        <f t="shared" si="139"/>
        <v>-7.4652553472171539E-5</v>
      </c>
      <c r="AS233" s="23">
        <f t="shared" si="139"/>
        <v>-4.8414655883812494E-4</v>
      </c>
      <c r="AT233" s="23">
        <f t="shared" si="139"/>
        <v>-1.5414517430051955E-3</v>
      </c>
      <c r="AU233" s="23">
        <f t="shared" si="139"/>
        <v>-1.1961757206380849E-3</v>
      </c>
      <c r="AV233" s="23">
        <f t="shared" si="139"/>
        <v>-1.0394721853025E-3</v>
      </c>
      <c r="AW233" s="23">
        <f t="shared" si="139"/>
        <v>-7.6279864855803982E-4</v>
      </c>
      <c r="AX233" s="23">
        <f t="shared" si="139"/>
        <v>-8.7444376987348184E-4</v>
      </c>
      <c r="AY233" s="23">
        <f t="shared" si="139"/>
        <v>0.95767581976157823</v>
      </c>
      <c r="AZ233" s="23">
        <f t="shared" si="139"/>
        <v>-5.0581646709401649E-3</v>
      </c>
      <c r="BA233" s="23">
        <f t="shared" si="139"/>
        <v>-1.7156377082208933E-4</v>
      </c>
      <c r="BB233" s="23">
        <f t="shared" si="139"/>
        <v>-1.7847576298116637E-5</v>
      </c>
      <c r="BC233" s="23">
        <f t="shared" si="139"/>
        <v>0</v>
      </c>
    </row>
    <row r="234" spans="1:55" x14ac:dyDescent="0.3">
      <c r="A234" s="7">
        <v>49</v>
      </c>
      <c r="B234" s="17" t="s">
        <v>25</v>
      </c>
      <c r="C234" s="59"/>
      <c r="D234" s="23">
        <f t="shared" ref="D234:BC234" si="140">D177-D120</f>
        <v>0</v>
      </c>
      <c r="E234" s="23">
        <f t="shared" si="140"/>
        <v>0</v>
      </c>
      <c r="F234" s="23">
        <f t="shared" si="140"/>
        <v>0</v>
      </c>
      <c r="G234" s="23">
        <f t="shared" si="140"/>
        <v>0</v>
      </c>
      <c r="H234" s="23">
        <f t="shared" si="140"/>
        <v>0</v>
      </c>
      <c r="I234" s="23">
        <f t="shared" si="140"/>
        <v>0</v>
      </c>
      <c r="J234" s="23">
        <f t="shared" si="140"/>
        <v>0</v>
      </c>
      <c r="K234" s="23">
        <f t="shared" ca="1" si="140"/>
        <v>-2.4378172449826554E-5</v>
      </c>
      <c r="L234" s="23">
        <f t="shared" si="140"/>
        <v>-6.155564977949871E-5</v>
      </c>
      <c r="M234" s="23">
        <f t="shared" si="140"/>
        <v>-2.1151536706873507E-6</v>
      </c>
      <c r="N234" s="23">
        <f t="shared" si="140"/>
        <v>-1.7536619317774178E-4</v>
      </c>
      <c r="O234" s="23">
        <f t="shared" si="140"/>
        <v>-4.9611252581707004E-5</v>
      </c>
      <c r="P234" s="23">
        <f t="shared" si="140"/>
        <v>-1.1512617833508059E-3</v>
      </c>
      <c r="Q234" s="23">
        <f t="shared" si="140"/>
        <v>-1.9780087784706773E-4</v>
      </c>
      <c r="R234" s="23">
        <f t="shared" si="140"/>
        <v>-3.9337445931707867E-4</v>
      </c>
      <c r="S234" s="23">
        <f t="shared" si="140"/>
        <v>-1.9599641429255088E-5</v>
      </c>
      <c r="T234" s="23">
        <f t="shared" si="140"/>
        <v>-2.1989626087756152E-4</v>
      </c>
      <c r="U234" s="23">
        <f t="shared" si="140"/>
        <v>-1.5639544636883134E-4</v>
      </c>
      <c r="V234" s="23">
        <f t="shared" si="140"/>
        <v>-8.5577567509168644E-5</v>
      </c>
      <c r="W234" s="23">
        <f t="shared" si="140"/>
        <v>-1.0742232434833767E-3</v>
      </c>
      <c r="X234" s="23">
        <f t="shared" si="140"/>
        <v>-7.0244702269952599E-5</v>
      </c>
      <c r="Y234" s="23">
        <f t="shared" si="140"/>
        <v>-1.5396755385185343E-4</v>
      </c>
      <c r="Z234" s="23">
        <f t="shared" si="140"/>
        <v>-2.9846075720044494E-4</v>
      </c>
      <c r="AA234" s="23">
        <f t="shared" si="140"/>
        <v>-2.2141646408775609E-4</v>
      </c>
      <c r="AB234" s="23">
        <f t="shared" si="140"/>
        <v>-2.8687273585647079E-5</v>
      </c>
      <c r="AC234" s="23">
        <f t="shared" si="140"/>
        <v>-3.6538042337765385E-4</v>
      </c>
      <c r="AD234" s="23">
        <f t="shared" si="140"/>
        <v>-5.5942488524613375E-5</v>
      </c>
      <c r="AE234" s="23">
        <f t="shared" si="140"/>
        <v>-1.3255042732265663E-6</v>
      </c>
      <c r="AF234" s="23">
        <f t="shared" si="140"/>
        <v>-6.7859925093979683E-4</v>
      </c>
      <c r="AG234" s="23">
        <f t="shared" si="140"/>
        <v>-1.0753922668842166E-5</v>
      </c>
      <c r="AH234" s="23">
        <f t="shared" si="140"/>
        <v>-2.0280434653557306E-4</v>
      </c>
      <c r="AI234" s="23">
        <f t="shared" si="140"/>
        <v>-5.5219660428302657E-5</v>
      </c>
      <c r="AJ234" s="23">
        <f t="shared" si="140"/>
        <v>-8.7573635036684719E-4</v>
      </c>
      <c r="AK234" s="23">
        <f t="shared" si="140"/>
        <v>-3.1616368541061835E-4</v>
      </c>
      <c r="AL234" s="23">
        <f t="shared" si="140"/>
        <v>-3.7323193134037936E-6</v>
      </c>
      <c r="AM234" s="23">
        <f t="shared" si="140"/>
        <v>-9.4203581185370926E-5</v>
      </c>
      <c r="AN234" s="23">
        <f t="shared" si="140"/>
        <v>-6.0874026866588422E-4</v>
      </c>
      <c r="AO234" s="23">
        <f t="shared" si="140"/>
        <v>-2.784825910313675E-3</v>
      </c>
      <c r="AP234" s="23">
        <f t="shared" si="140"/>
        <v>-5.7034976637517442E-4</v>
      </c>
      <c r="AQ234" s="23">
        <f t="shared" si="140"/>
        <v>-2.3574859413212182E-4</v>
      </c>
      <c r="AR234" s="23">
        <f t="shared" si="140"/>
        <v>-7.9468798967513229E-4</v>
      </c>
      <c r="AS234" s="23">
        <f t="shared" si="140"/>
        <v>-1.9403389670835677E-4</v>
      </c>
      <c r="AT234" s="23">
        <f t="shared" si="140"/>
        <v>-9.859665046244193E-4</v>
      </c>
      <c r="AU234" s="23">
        <f t="shared" si="140"/>
        <v>-6.2052664956131732E-4</v>
      </c>
      <c r="AV234" s="23">
        <f t="shared" si="140"/>
        <v>-6.2058373610015963E-4</v>
      </c>
      <c r="AW234" s="23">
        <f t="shared" si="140"/>
        <v>-3.6762105665584586E-4</v>
      </c>
      <c r="AX234" s="23">
        <f t="shared" si="140"/>
        <v>-7.6929494005311435E-4</v>
      </c>
      <c r="AY234" s="23">
        <f t="shared" si="140"/>
        <v>-6.9085605966858084E-4</v>
      </c>
      <c r="AZ234" s="23">
        <f t="shared" si="140"/>
        <v>0.86159257198183081</v>
      </c>
      <c r="BA234" s="23">
        <f t="shared" si="140"/>
        <v>-3.7377891703219618E-4</v>
      </c>
      <c r="BB234" s="23">
        <f t="shared" si="140"/>
        <v>-4.3097693844353633E-5</v>
      </c>
      <c r="BC234" s="23">
        <f t="shared" si="140"/>
        <v>0</v>
      </c>
    </row>
    <row r="235" spans="1:55" x14ac:dyDescent="0.3">
      <c r="A235" s="7">
        <v>50</v>
      </c>
      <c r="B235" s="17" t="s">
        <v>26</v>
      </c>
      <c r="C235" s="59"/>
      <c r="D235" s="23">
        <f t="shared" ref="D235:BC235" si="141">D178-D121</f>
        <v>-1.8075175745503901E-7</v>
      </c>
      <c r="E235" s="23">
        <f t="shared" si="141"/>
        <v>-2.6028738964234502E-7</v>
      </c>
      <c r="F235" s="23">
        <f t="shared" si="141"/>
        <v>-2.7461502693299654E-7</v>
      </c>
      <c r="G235" s="23">
        <f t="shared" si="141"/>
        <v>-2.7021938720075119E-6</v>
      </c>
      <c r="H235" s="23">
        <f t="shared" si="141"/>
        <v>-4.8609002069540289E-6</v>
      </c>
      <c r="I235" s="23">
        <f t="shared" si="141"/>
        <v>0</v>
      </c>
      <c r="J235" s="23">
        <f t="shared" si="141"/>
        <v>-2.615066607048152E-6</v>
      </c>
      <c r="K235" s="23">
        <f t="shared" ca="1" si="141"/>
        <v>-1.9925407144848808E-4</v>
      </c>
      <c r="L235" s="23">
        <f t="shared" si="141"/>
        <v>-1.3017403983371791E-4</v>
      </c>
      <c r="M235" s="23">
        <f t="shared" si="141"/>
        <v>-5.5709787075096742E-4</v>
      </c>
      <c r="N235" s="23">
        <f t="shared" si="141"/>
        <v>-1.1120469891585126E-4</v>
      </c>
      <c r="O235" s="23">
        <f t="shared" si="141"/>
        <v>-2.1782873608812619E-5</v>
      </c>
      <c r="P235" s="23">
        <f t="shared" si="141"/>
        <v>-4.7146861869816251E-5</v>
      </c>
      <c r="Q235" s="23">
        <f t="shared" si="141"/>
        <v>-3.2674238944462605E-4</v>
      </c>
      <c r="R235" s="23">
        <f t="shared" si="141"/>
        <v>-4.2855242282334574E-4</v>
      </c>
      <c r="S235" s="23">
        <f t="shared" si="141"/>
        <v>-6.1238146476644287E-6</v>
      </c>
      <c r="T235" s="23">
        <f t="shared" si="141"/>
        <v>-1.7447619740513552E-4</v>
      </c>
      <c r="U235" s="23">
        <f t="shared" si="141"/>
        <v>-2.4346656631955534E-4</v>
      </c>
      <c r="V235" s="23">
        <f t="shared" si="141"/>
        <v>-7.3529013594304536E-5</v>
      </c>
      <c r="W235" s="23">
        <f t="shared" si="141"/>
        <v>-2.9937523179948407E-4</v>
      </c>
      <c r="X235" s="23">
        <f t="shared" si="141"/>
        <v>-1.0301330926737054E-3</v>
      </c>
      <c r="Y235" s="23">
        <f t="shared" si="141"/>
        <v>-2.2966033026864717E-4</v>
      </c>
      <c r="Z235" s="23">
        <f t="shared" si="141"/>
        <v>-3.5232608861716996E-5</v>
      </c>
      <c r="AA235" s="23">
        <f t="shared" si="141"/>
        <v>-7.1904631605734912E-5</v>
      </c>
      <c r="AB235" s="23">
        <f t="shared" si="141"/>
        <v>-6.7187259654354013E-5</v>
      </c>
      <c r="AC235" s="23">
        <f t="shared" si="141"/>
        <v>-9.7910239959402557E-5</v>
      </c>
      <c r="AD235" s="23">
        <f t="shared" si="141"/>
        <v>-5.6551194434715671E-5</v>
      </c>
      <c r="AE235" s="23">
        <f t="shared" si="141"/>
        <v>-3.7592461522950852E-6</v>
      </c>
      <c r="AF235" s="23">
        <f t="shared" si="141"/>
        <v>-1.044980298361963E-4</v>
      </c>
      <c r="AG235" s="23">
        <f t="shared" si="141"/>
        <v>-1.1509117673804519E-5</v>
      </c>
      <c r="AH235" s="23">
        <f t="shared" si="141"/>
        <v>-2.1344231328854617E-4</v>
      </c>
      <c r="AI235" s="23">
        <f t="shared" si="141"/>
        <v>-6.4220524667740465E-5</v>
      </c>
      <c r="AJ235" s="23">
        <f t="shared" si="141"/>
        <v>-2.8758539696284007E-4</v>
      </c>
      <c r="AK235" s="23">
        <f t="shared" si="141"/>
        <v>-4.927590738453124E-5</v>
      </c>
      <c r="AL235" s="23">
        <f t="shared" si="141"/>
        <v>-7.6352589382774753E-4</v>
      </c>
      <c r="AM235" s="23">
        <f t="shared" si="141"/>
        <v>-2.1703055819245073E-3</v>
      </c>
      <c r="AN235" s="23">
        <f t="shared" si="141"/>
        <v>-1.4935223686575724E-4</v>
      </c>
      <c r="AO235" s="23">
        <f t="shared" si="141"/>
        <v>-1.3286473765401585E-5</v>
      </c>
      <c r="AP235" s="23">
        <f t="shared" si="141"/>
        <v>-8.2151022823570406E-5</v>
      </c>
      <c r="AQ235" s="23">
        <f t="shared" si="141"/>
        <v>0</v>
      </c>
      <c r="AR235" s="23">
        <f t="shared" si="141"/>
        <v>-7.0059458912225205E-6</v>
      </c>
      <c r="AS235" s="23">
        <f t="shared" si="141"/>
        <v>-3.7937119898430281E-5</v>
      </c>
      <c r="AT235" s="23">
        <f t="shared" si="141"/>
        <v>-2.3027501196354371E-3</v>
      </c>
      <c r="AU235" s="23">
        <f t="shared" si="141"/>
        <v>-2.8626076185275584E-4</v>
      </c>
      <c r="AV235" s="23">
        <f t="shared" si="141"/>
        <v>-2.8629421161979307E-4</v>
      </c>
      <c r="AW235" s="23">
        <f t="shared" si="141"/>
        <v>-7.6209180262093231E-5</v>
      </c>
      <c r="AX235" s="23">
        <f t="shared" si="141"/>
        <v>-1.7228689489396775E-5</v>
      </c>
      <c r="AY235" s="23">
        <f t="shared" si="141"/>
        <v>-7.814834683615567E-4</v>
      </c>
      <c r="AZ235" s="23">
        <f t="shared" si="141"/>
        <v>-1.6064561321398074E-3</v>
      </c>
      <c r="BA235" s="23">
        <f t="shared" si="141"/>
        <v>0.9301722395361719</v>
      </c>
      <c r="BB235" s="23">
        <f t="shared" si="141"/>
        <v>-3.0070410576762501E-5</v>
      </c>
      <c r="BC235" s="23">
        <f t="shared" si="141"/>
        <v>0</v>
      </c>
    </row>
    <row r="236" spans="1:55" x14ac:dyDescent="0.3">
      <c r="A236" s="7">
        <v>51</v>
      </c>
      <c r="B236" s="17" t="s">
        <v>27</v>
      </c>
      <c r="C236" s="59"/>
      <c r="D236" s="23">
        <f t="shared" ref="D236:BC236" si="142">D179-D122</f>
        <v>-1.9543854161024479E-5</v>
      </c>
      <c r="E236" s="23">
        <f t="shared" si="142"/>
        <v>-4.9160807503384734E-4</v>
      </c>
      <c r="F236" s="23">
        <f t="shared" si="142"/>
        <v>-1.6078310677178497E-4</v>
      </c>
      <c r="G236" s="23">
        <f t="shared" si="142"/>
        <v>-3.1108865989437468E-6</v>
      </c>
      <c r="H236" s="23">
        <f t="shared" si="142"/>
        <v>-1.4434707867036508E-4</v>
      </c>
      <c r="I236" s="23">
        <f t="shared" si="142"/>
        <v>-1.8998412567834876E-5</v>
      </c>
      <c r="J236" s="23">
        <f t="shared" si="142"/>
        <v>-2.236321702379373E-4</v>
      </c>
      <c r="K236" s="23">
        <f t="shared" ca="1" si="142"/>
        <v>-8.4356573904741995E-7</v>
      </c>
      <c r="L236" s="23">
        <f t="shared" si="142"/>
        <v>-4.3349752145546022E-5</v>
      </c>
      <c r="M236" s="23">
        <f t="shared" si="142"/>
        <v>-4.3001969672459505E-5</v>
      </c>
      <c r="N236" s="23">
        <f t="shared" si="142"/>
        <v>-7.3037813859944925E-4</v>
      </c>
      <c r="O236" s="23">
        <f t="shared" si="142"/>
        <v>-8.1381330692001993E-6</v>
      </c>
      <c r="P236" s="23">
        <f t="shared" si="142"/>
        <v>-5.9169244184735579E-4</v>
      </c>
      <c r="Q236" s="23">
        <f t="shared" si="142"/>
        <v>-1.1150411094297036E-5</v>
      </c>
      <c r="R236" s="23">
        <f t="shared" si="142"/>
        <v>-2.9547461559625333E-4</v>
      </c>
      <c r="S236" s="23">
        <f t="shared" si="142"/>
        <v>-3.6742887885986564E-5</v>
      </c>
      <c r="T236" s="23">
        <f t="shared" si="142"/>
        <v>-1.045765875587902E-3</v>
      </c>
      <c r="U236" s="23">
        <f t="shared" si="142"/>
        <v>-2.9027014382804962E-3</v>
      </c>
      <c r="V236" s="23">
        <f t="shared" si="142"/>
        <v>-2.1095301982026302E-3</v>
      </c>
      <c r="W236" s="23">
        <f t="shared" si="142"/>
        <v>-1.1170533461587688E-4</v>
      </c>
      <c r="X236" s="23">
        <f t="shared" si="142"/>
        <v>-2.0023217488106531E-4</v>
      </c>
      <c r="Y236" s="23">
        <f t="shared" si="142"/>
        <v>-4.9903223846858123E-5</v>
      </c>
      <c r="Z236" s="23">
        <f t="shared" si="142"/>
        <v>-8.0973356113723551E-5</v>
      </c>
      <c r="AA236" s="23">
        <f t="shared" si="142"/>
        <v>-2.7530704693478174E-5</v>
      </c>
      <c r="AB236" s="23">
        <f t="shared" si="142"/>
        <v>-3.3632484360865624E-5</v>
      </c>
      <c r="AC236" s="23">
        <f t="shared" si="142"/>
        <v>-8.1530970118262212E-5</v>
      </c>
      <c r="AD236" s="23">
        <f t="shared" si="142"/>
        <v>-1.3162997326722432E-5</v>
      </c>
      <c r="AE236" s="23">
        <f t="shared" si="142"/>
        <v>-2.0963569369908862E-5</v>
      </c>
      <c r="AF236" s="23">
        <f t="shared" si="142"/>
        <v>-6.0947590199709621E-4</v>
      </c>
      <c r="AG236" s="23">
        <f t="shared" si="142"/>
        <v>-1.3766789734055658E-4</v>
      </c>
      <c r="AH236" s="23">
        <f t="shared" si="142"/>
        <v>-4.1652671648072782E-7</v>
      </c>
      <c r="AI236" s="23">
        <f t="shared" si="142"/>
        <v>-1.0851464588598483E-3</v>
      </c>
      <c r="AJ236" s="23">
        <f t="shared" si="142"/>
        <v>-7.8163656947288632E-4</v>
      </c>
      <c r="AK236" s="23">
        <f t="shared" si="142"/>
        <v>-3.8886317143988561E-3</v>
      </c>
      <c r="AL236" s="23">
        <f t="shared" si="142"/>
        <v>-4.1338259158452953E-3</v>
      </c>
      <c r="AM236" s="23">
        <f t="shared" si="142"/>
        <v>-3.623214660975805E-6</v>
      </c>
      <c r="AN236" s="23">
        <f t="shared" si="142"/>
        <v>-1.7490743684686113E-2</v>
      </c>
      <c r="AO236" s="23">
        <f t="shared" si="142"/>
        <v>-2.8144535285254396E-4</v>
      </c>
      <c r="AP236" s="23">
        <f t="shared" si="142"/>
        <v>-7.5651253882976204E-4</v>
      </c>
      <c r="AQ236" s="23">
        <f t="shared" si="142"/>
        <v>-1.8496902201959049E-4</v>
      </c>
      <c r="AR236" s="23">
        <f t="shared" si="142"/>
        <v>-4.7646625390355144E-4</v>
      </c>
      <c r="AS236" s="23">
        <f t="shared" si="142"/>
        <v>-2.0452722521671564E-3</v>
      </c>
      <c r="AT236" s="23">
        <f t="shared" si="142"/>
        <v>-2.0238571000730574E-4</v>
      </c>
      <c r="AU236" s="23">
        <f t="shared" si="142"/>
        <v>-2.758197588270348E-4</v>
      </c>
      <c r="AV236" s="23">
        <f t="shared" si="142"/>
        <v>-2.7585279669779101E-4</v>
      </c>
      <c r="AW236" s="23">
        <f t="shared" si="142"/>
        <v>-9.8111993641665648E-5</v>
      </c>
      <c r="AX236" s="23">
        <f t="shared" si="142"/>
        <v>-9.0270988723956027E-4</v>
      </c>
      <c r="AY236" s="23">
        <f t="shared" si="142"/>
        <v>-2.989246381869399E-3</v>
      </c>
      <c r="AZ236" s="23">
        <f t="shared" si="142"/>
        <v>-1.1718850426016227E-2</v>
      </c>
      <c r="BA236" s="23">
        <f t="shared" si="142"/>
        <v>-1.1545747457748455E-3</v>
      </c>
      <c r="BB236" s="23">
        <f t="shared" si="142"/>
        <v>0.66910822592384012</v>
      </c>
      <c r="BC236" s="23">
        <f t="shared" si="142"/>
        <v>0</v>
      </c>
    </row>
    <row r="237" spans="1:55" x14ac:dyDescent="0.3">
      <c r="A237" s="7">
        <v>52</v>
      </c>
      <c r="B237" s="17" t="s">
        <v>28</v>
      </c>
      <c r="C237" s="59"/>
      <c r="D237" s="23">
        <f t="shared" ref="D237:BC237" si="143">D180-D123</f>
        <v>0</v>
      </c>
      <c r="E237" s="23">
        <f t="shared" si="143"/>
        <v>0</v>
      </c>
      <c r="F237" s="23">
        <f t="shared" si="143"/>
        <v>0</v>
      </c>
      <c r="G237" s="23">
        <f t="shared" si="143"/>
        <v>0</v>
      </c>
      <c r="H237" s="23">
        <f t="shared" si="143"/>
        <v>0</v>
      </c>
      <c r="I237" s="23">
        <f t="shared" si="143"/>
        <v>0</v>
      </c>
      <c r="J237" s="23">
        <f t="shared" si="143"/>
        <v>0</v>
      </c>
      <c r="K237" s="23">
        <f t="shared" ca="1" si="143"/>
        <v>-4.6848770287387781E-8</v>
      </c>
      <c r="L237" s="23">
        <f t="shared" si="143"/>
        <v>0</v>
      </c>
      <c r="M237" s="23">
        <f t="shared" si="143"/>
        <v>0</v>
      </c>
      <c r="N237" s="23">
        <f t="shared" si="143"/>
        <v>0</v>
      </c>
      <c r="O237" s="23">
        <f t="shared" si="143"/>
        <v>0</v>
      </c>
      <c r="P237" s="23">
        <f t="shared" si="143"/>
        <v>0</v>
      </c>
      <c r="Q237" s="23">
        <f t="shared" si="143"/>
        <v>0</v>
      </c>
      <c r="R237" s="23">
        <f t="shared" si="143"/>
        <v>0</v>
      </c>
      <c r="S237" s="23">
        <f t="shared" si="143"/>
        <v>0</v>
      </c>
      <c r="T237" s="23">
        <f t="shared" si="143"/>
        <v>0</v>
      </c>
      <c r="U237" s="23">
        <f t="shared" si="143"/>
        <v>0</v>
      </c>
      <c r="V237" s="23">
        <f t="shared" si="143"/>
        <v>0</v>
      </c>
      <c r="W237" s="23">
        <f t="shared" si="143"/>
        <v>0</v>
      </c>
      <c r="X237" s="23">
        <f t="shared" si="143"/>
        <v>0</v>
      </c>
      <c r="Y237" s="23">
        <f t="shared" si="143"/>
        <v>0</v>
      </c>
      <c r="Z237" s="23">
        <f t="shared" si="143"/>
        <v>0</v>
      </c>
      <c r="AA237" s="23">
        <f t="shared" si="143"/>
        <v>0</v>
      </c>
      <c r="AB237" s="23">
        <f t="shared" si="143"/>
        <v>0</v>
      </c>
      <c r="AC237" s="23">
        <f t="shared" si="143"/>
        <v>0</v>
      </c>
      <c r="AD237" s="23">
        <f t="shared" si="143"/>
        <v>0</v>
      </c>
      <c r="AE237" s="23">
        <f t="shared" si="143"/>
        <v>0</v>
      </c>
      <c r="AF237" s="23">
        <f t="shared" si="143"/>
        <v>0</v>
      </c>
      <c r="AG237" s="23">
        <f t="shared" si="143"/>
        <v>0</v>
      </c>
      <c r="AH237" s="23">
        <f t="shared" si="143"/>
        <v>0</v>
      </c>
      <c r="AI237" s="23">
        <f t="shared" si="143"/>
        <v>0</v>
      </c>
      <c r="AJ237" s="23">
        <f t="shared" si="143"/>
        <v>0</v>
      </c>
      <c r="AK237" s="23">
        <f t="shared" si="143"/>
        <v>0</v>
      </c>
      <c r="AL237" s="23">
        <f t="shared" si="143"/>
        <v>0</v>
      </c>
      <c r="AM237" s="23">
        <f t="shared" si="143"/>
        <v>0</v>
      </c>
      <c r="AN237" s="23">
        <f t="shared" si="143"/>
        <v>0</v>
      </c>
      <c r="AO237" s="23">
        <f t="shared" si="143"/>
        <v>0</v>
      </c>
      <c r="AP237" s="23">
        <f t="shared" si="143"/>
        <v>0</v>
      </c>
      <c r="AQ237" s="23">
        <f t="shared" si="143"/>
        <v>0</v>
      </c>
      <c r="AR237" s="23">
        <f t="shared" si="143"/>
        <v>0</v>
      </c>
      <c r="AS237" s="23">
        <f t="shared" si="143"/>
        <v>0</v>
      </c>
      <c r="AT237" s="23">
        <f t="shared" si="143"/>
        <v>0</v>
      </c>
      <c r="AU237" s="23">
        <f t="shared" si="143"/>
        <v>0</v>
      </c>
      <c r="AV237" s="23">
        <f t="shared" si="143"/>
        <v>0</v>
      </c>
      <c r="AW237" s="23">
        <f t="shared" si="143"/>
        <v>0</v>
      </c>
      <c r="AX237" s="23">
        <f t="shared" si="143"/>
        <v>0</v>
      </c>
      <c r="AY237" s="23">
        <f t="shared" si="143"/>
        <v>0</v>
      </c>
      <c r="AZ237" s="23">
        <f t="shared" si="143"/>
        <v>0</v>
      </c>
      <c r="BA237" s="23">
        <f t="shared" si="143"/>
        <v>0</v>
      </c>
      <c r="BB237" s="23">
        <f t="shared" si="143"/>
        <v>0</v>
      </c>
      <c r="BC237" s="23">
        <f t="shared" si="143"/>
        <v>1</v>
      </c>
    </row>
    <row r="240" spans="1:55" ht="23.4" x14ac:dyDescent="0.3">
      <c r="A240" s="76" t="s">
        <v>88</v>
      </c>
      <c r="B240" s="76"/>
      <c r="C240" s="42"/>
    </row>
    <row r="241" spans="1:57" ht="23.4" x14ac:dyDescent="0.3">
      <c r="A241" s="77"/>
      <c r="B241" s="77"/>
      <c r="C241" s="58"/>
    </row>
    <row r="242" spans="1:57" x14ac:dyDescent="0.3">
      <c r="A242" s="6" t="s">
        <v>62</v>
      </c>
      <c r="B242" s="6" t="s">
        <v>61</v>
      </c>
      <c r="C242" s="3"/>
      <c r="D242" s="3">
        <f t="array" ref="D242:BC242">TRANSPOSE(A243:A294)</f>
        <v>1</v>
      </c>
      <c r="E242" s="3">
        <v>2</v>
      </c>
      <c r="F242" s="3">
        <v>3</v>
      </c>
      <c r="G242" s="3">
        <v>4</v>
      </c>
      <c r="H242" s="3">
        <v>5</v>
      </c>
      <c r="I242" s="3">
        <v>6</v>
      </c>
      <c r="J242" s="3">
        <v>7</v>
      </c>
      <c r="K242" s="3">
        <v>8</v>
      </c>
      <c r="L242" s="3">
        <v>9</v>
      </c>
      <c r="M242" s="3">
        <v>10</v>
      </c>
      <c r="N242" s="3">
        <v>11</v>
      </c>
      <c r="O242" s="3">
        <v>12</v>
      </c>
      <c r="P242" s="3">
        <v>13</v>
      </c>
      <c r="Q242" s="3">
        <v>14</v>
      </c>
      <c r="R242" s="3">
        <v>15</v>
      </c>
      <c r="S242" s="3">
        <v>16</v>
      </c>
      <c r="T242" s="3">
        <v>17</v>
      </c>
      <c r="U242" s="3">
        <v>18</v>
      </c>
      <c r="V242" s="3">
        <v>19</v>
      </c>
      <c r="W242" s="3">
        <v>20</v>
      </c>
      <c r="X242" s="3">
        <v>21</v>
      </c>
      <c r="Y242" s="3">
        <v>22</v>
      </c>
      <c r="Z242" s="3">
        <v>23</v>
      </c>
      <c r="AA242" s="3">
        <v>24</v>
      </c>
      <c r="AB242" s="3">
        <v>25</v>
      </c>
      <c r="AC242" s="3">
        <v>26</v>
      </c>
      <c r="AD242" s="3">
        <v>27</v>
      </c>
      <c r="AE242" s="3">
        <v>28</v>
      </c>
      <c r="AF242" s="3">
        <v>29</v>
      </c>
      <c r="AG242" s="3">
        <v>30</v>
      </c>
      <c r="AH242" s="3">
        <v>31</v>
      </c>
      <c r="AI242" s="3">
        <v>32</v>
      </c>
      <c r="AJ242" s="3">
        <v>33</v>
      </c>
      <c r="AK242" s="3">
        <v>34</v>
      </c>
      <c r="AL242" s="3">
        <v>35</v>
      </c>
      <c r="AM242" s="3">
        <v>36</v>
      </c>
      <c r="AN242" s="3">
        <v>37</v>
      </c>
      <c r="AO242" s="3">
        <v>38</v>
      </c>
      <c r="AP242" s="3">
        <v>39</v>
      </c>
      <c r="AQ242" s="3">
        <v>40</v>
      </c>
      <c r="AR242" s="3">
        <v>41</v>
      </c>
      <c r="AS242" s="3">
        <v>42</v>
      </c>
      <c r="AT242" s="3">
        <v>43</v>
      </c>
      <c r="AU242" s="3">
        <v>44</v>
      </c>
      <c r="AV242" s="3">
        <v>45</v>
      </c>
      <c r="AW242" s="3">
        <v>46</v>
      </c>
      <c r="AX242" s="3">
        <v>47</v>
      </c>
      <c r="AY242" s="3">
        <v>48</v>
      </c>
      <c r="AZ242" s="3">
        <v>49</v>
      </c>
      <c r="BA242" s="3">
        <v>50</v>
      </c>
      <c r="BB242" s="3">
        <v>51</v>
      </c>
      <c r="BC242" s="3">
        <v>52</v>
      </c>
      <c r="BD242" s="24" t="s">
        <v>92</v>
      </c>
      <c r="BE242" s="24" t="s">
        <v>91</v>
      </c>
    </row>
    <row r="243" spans="1:57" x14ac:dyDescent="0.3">
      <c r="A243" s="7">
        <v>1</v>
      </c>
      <c r="B243" s="17" t="s">
        <v>29</v>
      </c>
      <c r="C243" s="59"/>
      <c r="D243" s="23">
        <f t="array" aca="1" ref="D243:BC294" ca="1">MINVERSE(D186:BC237)</f>
        <v>1.0929077535145559</v>
      </c>
      <c r="E243" s="23">
        <f ca="1"/>
        <v>4.7326510383857527E-4</v>
      </c>
      <c r="F243" s="23">
        <f ca="1"/>
        <v>2.7421135313417857E-3</v>
      </c>
      <c r="G243" s="23">
        <f ca="1"/>
        <v>3.4590053022467565E-2</v>
      </c>
      <c r="H243" s="23">
        <f ca="1"/>
        <v>1.1223017631984173E-3</v>
      </c>
      <c r="I243" s="23">
        <f ca="1"/>
        <v>6.3696463933161848E-2</v>
      </c>
      <c r="J243" s="23">
        <f ca="1"/>
        <v>6.5942643563422065E-3</v>
      </c>
      <c r="K243" s="23">
        <f ca="1"/>
        <v>2.5123868904218648E-3</v>
      </c>
      <c r="L243" s="23">
        <f ca="1"/>
        <v>5.5273663450417024E-3</v>
      </c>
      <c r="M243" s="23">
        <f ca="1"/>
        <v>4.6850796918094517E-3</v>
      </c>
      <c r="N243" s="23">
        <f ca="1"/>
        <v>9.2366041299878233E-3</v>
      </c>
      <c r="O243" s="23">
        <f ca="1"/>
        <v>0.27796175807147461</v>
      </c>
      <c r="P243" s="23">
        <f ca="1"/>
        <v>9.8567881900118916E-3</v>
      </c>
      <c r="Q243" s="23">
        <f ca="1"/>
        <v>5.1627333124110407E-3</v>
      </c>
      <c r="R243" s="23">
        <f ca="1"/>
        <v>4.2479011642474647E-3</v>
      </c>
      <c r="S243" s="23">
        <f ca="1"/>
        <v>4.0758504190492135E-3</v>
      </c>
      <c r="T243" s="23">
        <f ca="1"/>
        <v>2.0001899659714314E-2</v>
      </c>
      <c r="U243" s="23">
        <f ca="1"/>
        <v>2.0603421158563655E-2</v>
      </c>
      <c r="V243" s="23">
        <f ca="1"/>
        <v>4.2959775615483324E-3</v>
      </c>
      <c r="W243" s="23">
        <f ca="1"/>
        <v>1.1833299395998564E-2</v>
      </c>
      <c r="X243" s="23">
        <f ca="1"/>
        <v>6.1483479510097746E-3</v>
      </c>
      <c r="Y243" s="23">
        <f ca="1"/>
        <v>1.77858339559145E-3</v>
      </c>
      <c r="Z243" s="23">
        <f ca="1"/>
        <v>2.6883094907912269E-3</v>
      </c>
      <c r="AA243" s="23">
        <f ca="1"/>
        <v>1.164035214077135E-3</v>
      </c>
      <c r="AB243" s="23">
        <f ca="1"/>
        <v>5.4945772713122093E-3</v>
      </c>
      <c r="AC243" s="23">
        <f ca="1"/>
        <v>1.0744005941412572E-2</v>
      </c>
      <c r="AD243" s="23">
        <f ca="1"/>
        <v>3.6885501809649822E-3</v>
      </c>
      <c r="AE243" s="23">
        <f ca="1"/>
        <v>4.6160122338268335E-4</v>
      </c>
      <c r="AF243" s="23">
        <f ca="1"/>
        <v>1.4461597830606637E-3</v>
      </c>
      <c r="AG243" s="23">
        <f ca="1"/>
        <v>3.5053086861761029E-3</v>
      </c>
      <c r="AH243" s="23">
        <f ca="1"/>
        <v>2.4073817394550555E-3</v>
      </c>
      <c r="AI243" s="23">
        <f ca="1"/>
        <v>1.4252462223619079E-2</v>
      </c>
      <c r="AJ243" s="23">
        <f ca="1"/>
        <v>3.5428396726001955E-3</v>
      </c>
      <c r="AK243" s="23">
        <f ca="1"/>
        <v>1.6588706233771778E-3</v>
      </c>
      <c r="AL243" s="23">
        <f ca="1"/>
        <v>2.0485475152203638E-2</v>
      </c>
      <c r="AM243" s="23">
        <f ca="1"/>
        <v>6.0586120244528969E-3</v>
      </c>
      <c r="AN243" s="23">
        <f ca="1"/>
        <v>2.0923449899858598E-2</v>
      </c>
      <c r="AO243" s="23">
        <f ca="1"/>
        <v>2.3160465659429154E-3</v>
      </c>
      <c r="AP243" s="23">
        <f ca="1"/>
        <v>2.7054777699614899E-2</v>
      </c>
      <c r="AQ243" s="23">
        <f ca="1"/>
        <v>0.15155732140645223</v>
      </c>
      <c r="AR243" s="23">
        <f ca="1"/>
        <v>2.6329447781460128E-3</v>
      </c>
      <c r="AS243" s="23">
        <f ca="1"/>
        <v>2.5943044580234611E-3</v>
      </c>
      <c r="AT243" s="23">
        <f ca="1"/>
        <v>8.9063321554772468E-3</v>
      </c>
      <c r="AU243" s="23">
        <f ca="1"/>
        <v>1.043383023563554E-3</v>
      </c>
      <c r="AV243" s="23">
        <f ca="1"/>
        <v>1.2239215280870437E-3</v>
      </c>
      <c r="AW243" s="23">
        <f ca="1"/>
        <v>4.2432953528059159E-4</v>
      </c>
      <c r="AX243" s="23">
        <f ca="1"/>
        <v>7.9650208461826931E-3</v>
      </c>
      <c r="AY243" s="23">
        <f ca="1"/>
        <v>3.0191730719611124E-3</v>
      </c>
      <c r="AZ243" s="23">
        <f ca="1"/>
        <v>6.5359723743707732E-3</v>
      </c>
      <c r="BA243" s="23">
        <f ca="1"/>
        <v>2.841475030219226E-2</v>
      </c>
      <c r="BB243" s="23">
        <f ca="1"/>
        <v>2.839836947269552E-3</v>
      </c>
      <c r="BC243" s="23">
        <f ca="1"/>
        <v>4.9014657698728088E-4</v>
      </c>
      <c r="BD243" s="25">
        <f ca="1">SUM(D243:BC243)</f>
        <v>1.9355941129580831</v>
      </c>
      <c r="BE243" s="25">
        <f ca="1">AVERAGE(BD243:BD294)</f>
        <v>1.6744434802802977</v>
      </c>
    </row>
    <row r="244" spans="1:57" x14ac:dyDescent="0.3">
      <c r="A244" s="7">
        <v>2</v>
      </c>
      <c r="B244" s="17" t="s">
        <v>0</v>
      </c>
      <c r="C244" s="59"/>
      <c r="D244" s="23">
        <f ca="1"/>
        <v>3.4801794398141522E-6</v>
      </c>
      <c r="E244" s="23">
        <f ca="1"/>
        <v>1.0075106640151852</v>
      </c>
      <c r="F244" s="23">
        <f ca="1"/>
        <v>4.5647161878445292E-5</v>
      </c>
      <c r="G244" s="23">
        <f ca="1"/>
        <v>1.2236452985100549E-4</v>
      </c>
      <c r="H244" s="23">
        <f ca="1"/>
        <v>1.9087936625388388E-5</v>
      </c>
      <c r="I244" s="23">
        <f ca="1"/>
        <v>1.9215812043758982E-5</v>
      </c>
      <c r="J244" s="23">
        <f ca="1"/>
        <v>1.3468335142812832E-4</v>
      </c>
      <c r="K244" s="23">
        <f ca="1"/>
        <v>1.0162331055996282E-4</v>
      </c>
      <c r="L244" s="23">
        <f ca="1"/>
        <v>1.3222544045283491E-4</v>
      </c>
      <c r="M244" s="23">
        <f ca="1"/>
        <v>1.3042080103599241E-4</v>
      </c>
      <c r="N244" s="23">
        <f ca="1"/>
        <v>2.6146282302293069E-4</v>
      </c>
      <c r="O244" s="23">
        <f ca="1"/>
        <v>2.652845756063402E-3</v>
      </c>
      <c r="P244" s="23">
        <f ca="1"/>
        <v>5.209324232660652E-4</v>
      </c>
      <c r="Q244" s="23">
        <f ca="1"/>
        <v>2.0527130037612597E-4</v>
      </c>
      <c r="R244" s="23">
        <f ca="1"/>
        <v>2.2515163261348792E-4</v>
      </c>
      <c r="S244" s="23">
        <f ca="1"/>
        <v>1.2284396294028234E-4</v>
      </c>
      <c r="T244" s="23">
        <f ca="1"/>
        <v>4.0059840794439187E-4</v>
      </c>
      <c r="U244" s="23">
        <f ca="1"/>
        <v>3.5108146501931894E-4</v>
      </c>
      <c r="V244" s="23">
        <f ca="1"/>
        <v>3.9630289595757352E-3</v>
      </c>
      <c r="W244" s="23">
        <f ca="1"/>
        <v>1.1374700744484769E-3</v>
      </c>
      <c r="X244" s="23">
        <f ca="1"/>
        <v>3.5766005305655507E-4</v>
      </c>
      <c r="Y244" s="23">
        <f ca="1"/>
        <v>8.0142079945321785E-5</v>
      </c>
      <c r="Z244" s="23">
        <f ca="1"/>
        <v>2.1520240691821495E-4</v>
      </c>
      <c r="AA244" s="23">
        <f ca="1"/>
        <v>5.5643987346656056E-5</v>
      </c>
      <c r="AB244" s="23">
        <f ca="1"/>
        <v>2.3988456742577436E-4</v>
      </c>
      <c r="AC244" s="23">
        <f ca="1"/>
        <v>4.4886568340585774E-4</v>
      </c>
      <c r="AD244" s="23">
        <f ca="1"/>
        <v>1.2316647769162578E-4</v>
      </c>
      <c r="AE244" s="23">
        <f ca="1"/>
        <v>2.4932177448765759E-5</v>
      </c>
      <c r="AF244" s="23">
        <f ca="1"/>
        <v>4.1689308993993261E-5</v>
      </c>
      <c r="AG244" s="23">
        <f ca="1"/>
        <v>2.475888895742009E-4</v>
      </c>
      <c r="AH244" s="23">
        <f ca="1"/>
        <v>5.8022713049057849E-5</v>
      </c>
      <c r="AI244" s="23">
        <f ca="1"/>
        <v>7.5083752988808748E-4</v>
      </c>
      <c r="AJ244" s="23">
        <f ca="1"/>
        <v>1.8130643673577426E-4</v>
      </c>
      <c r="AK244" s="23">
        <f ca="1"/>
        <v>7.9380702962530514E-5</v>
      </c>
      <c r="AL244" s="23">
        <f ca="1"/>
        <v>9.7976347131761019E-4</v>
      </c>
      <c r="AM244" s="23">
        <f ca="1"/>
        <v>1.8698952780445277E-4</v>
      </c>
      <c r="AN244" s="23">
        <f ca="1"/>
        <v>5.4046527852380137E-3</v>
      </c>
      <c r="AO244" s="23">
        <f ca="1"/>
        <v>2.0281924899106602E-4</v>
      </c>
      <c r="AP244" s="23">
        <f ca="1"/>
        <v>3.0232531411851565E-3</v>
      </c>
      <c r="AQ244" s="23">
        <f ca="1"/>
        <v>3.0437483291273128E-3</v>
      </c>
      <c r="AR244" s="23">
        <f ca="1"/>
        <v>4.2351993360620365E-5</v>
      </c>
      <c r="AS244" s="23">
        <f ca="1"/>
        <v>6.2337078837434407E-5</v>
      </c>
      <c r="AT244" s="23">
        <f ca="1"/>
        <v>1.125701849710588E-4</v>
      </c>
      <c r="AU244" s="23">
        <f ca="1"/>
        <v>3.2201795757034375E-5</v>
      </c>
      <c r="AV244" s="23">
        <f ca="1"/>
        <v>4.223983555478608E-5</v>
      </c>
      <c r="AW244" s="23">
        <f ca="1"/>
        <v>3.6593646824958029E-5</v>
      </c>
      <c r="AX244" s="23">
        <f ca="1"/>
        <v>1.6531008604636646E-4</v>
      </c>
      <c r="AY244" s="23">
        <f ca="1"/>
        <v>1.4160336664231112E-4</v>
      </c>
      <c r="AZ244" s="23">
        <f ca="1"/>
        <v>6.4203697429176165E-4</v>
      </c>
      <c r="BA244" s="23">
        <f ca="1"/>
        <v>9.2082523125791604E-4</v>
      </c>
      <c r="BB244" s="23">
        <f ca="1"/>
        <v>2.263031572196773E-3</v>
      </c>
      <c r="BC244" s="23">
        <f ca="1"/>
        <v>2.1766758753224931E-5</v>
      </c>
      <c r="BD244" s="25">
        <f t="shared" ref="BD244:BD294" ca="1" si="144">SUM(D244:BC244)</f>
        <v>1.0382885173863712</v>
      </c>
    </row>
    <row r="245" spans="1:57" x14ac:dyDescent="0.3">
      <c r="A245" s="7">
        <v>3</v>
      </c>
      <c r="B245" s="17" t="s">
        <v>1</v>
      </c>
      <c r="C245" s="59"/>
      <c r="D245" s="23">
        <f ca="1"/>
        <v>6.5150839230776483E-6</v>
      </c>
      <c r="E245" s="23">
        <f ca="1"/>
        <v>5.5636416617321649E-5</v>
      </c>
      <c r="F245" s="23">
        <f ca="1"/>
        <v>1.0209287815151664</v>
      </c>
      <c r="G245" s="23">
        <f ca="1"/>
        <v>1.8628459450659766E-3</v>
      </c>
      <c r="H245" s="23">
        <f ca="1"/>
        <v>5.0420326450702504E-5</v>
      </c>
      <c r="I245" s="23">
        <f ca="1"/>
        <v>6.1416491855252473E-5</v>
      </c>
      <c r="J245" s="23">
        <f ca="1"/>
        <v>1.2404302019490099E-4</v>
      </c>
      <c r="K245" s="23">
        <f ca="1"/>
        <v>3.0501551749401396E-4</v>
      </c>
      <c r="L245" s="23">
        <f ca="1"/>
        <v>5.3393222844174781E-4</v>
      </c>
      <c r="M245" s="23">
        <f ca="1"/>
        <v>6.3793527206854766E-4</v>
      </c>
      <c r="N245" s="23">
        <f ca="1"/>
        <v>1.0696948981254429E-3</v>
      </c>
      <c r="O245" s="23">
        <f ca="1"/>
        <v>1.7516135725465419E-2</v>
      </c>
      <c r="P245" s="23">
        <f ca="1"/>
        <v>2.1192429169386894E-3</v>
      </c>
      <c r="Q245" s="23">
        <f ca="1"/>
        <v>1.1896146636297789E-2</v>
      </c>
      <c r="R245" s="23">
        <f ca="1"/>
        <v>5.6663283037150063E-3</v>
      </c>
      <c r="S245" s="23">
        <f ca="1"/>
        <v>1.9630820033790205E-4</v>
      </c>
      <c r="T245" s="23">
        <f ca="1"/>
        <v>1.5255876554843978E-3</v>
      </c>
      <c r="U245" s="23">
        <f ca="1"/>
        <v>1.6620210014551716E-3</v>
      </c>
      <c r="V245" s="23">
        <f ca="1"/>
        <v>4.9363948939756298E-4</v>
      </c>
      <c r="W245" s="23">
        <f ca="1"/>
        <v>2.0209877606808122E-2</v>
      </c>
      <c r="X245" s="23">
        <f ca="1"/>
        <v>1.0331939144318826E-3</v>
      </c>
      <c r="Y245" s="23">
        <f ca="1"/>
        <v>2.6399785048589083E-4</v>
      </c>
      <c r="Z245" s="23">
        <f ca="1"/>
        <v>2.8767490979022002E-4</v>
      </c>
      <c r="AA245" s="23">
        <f ca="1"/>
        <v>1.7275535566802516E-4</v>
      </c>
      <c r="AB245" s="23">
        <f ca="1"/>
        <v>7.5670255178254397E-4</v>
      </c>
      <c r="AC245" s="23">
        <f ca="1"/>
        <v>8.0791695153469522E-4</v>
      </c>
      <c r="AD245" s="23">
        <f ca="1"/>
        <v>8.6181651770549387E-4</v>
      </c>
      <c r="AE245" s="23">
        <f ca="1"/>
        <v>4.4221966892182614E-5</v>
      </c>
      <c r="AF245" s="23">
        <f ca="1"/>
        <v>1.155100190699044E-4</v>
      </c>
      <c r="AG245" s="23">
        <f ca="1"/>
        <v>1.2669321768089628E-3</v>
      </c>
      <c r="AH245" s="23">
        <f ca="1"/>
        <v>1.8790261975879874E-4</v>
      </c>
      <c r="AI245" s="23">
        <f ca="1"/>
        <v>1.0234841944909954E-3</v>
      </c>
      <c r="AJ245" s="23">
        <f ca="1"/>
        <v>7.31431055414624E-4</v>
      </c>
      <c r="AK245" s="23">
        <f ca="1"/>
        <v>1.5200118948969823E-4</v>
      </c>
      <c r="AL245" s="23">
        <f ca="1"/>
        <v>1.4535385417003871E-3</v>
      </c>
      <c r="AM245" s="23">
        <f ca="1"/>
        <v>8.1239615094754001E-4</v>
      </c>
      <c r="AN245" s="23">
        <f ca="1"/>
        <v>1.887284097704472E-3</v>
      </c>
      <c r="AO245" s="23">
        <f ca="1"/>
        <v>2.8611781962279066E-4</v>
      </c>
      <c r="AP245" s="23">
        <f ca="1"/>
        <v>1.7400108754989227E-3</v>
      </c>
      <c r="AQ245" s="23">
        <f ca="1"/>
        <v>6.1103346374386776E-3</v>
      </c>
      <c r="AR245" s="23">
        <f ca="1"/>
        <v>3.1863977889556226E-4</v>
      </c>
      <c r="AS245" s="23">
        <f ca="1"/>
        <v>2.1773633405310148E-4</v>
      </c>
      <c r="AT245" s="23">
        <f ca="1"/>
        <v>6.1787171865166593E-4</v>
      </c>
      <c r="AU245" s="23">
        <f ca="1"/>
        <v>8.2757373615863379E-5</v>
      </c>
      <c r="AV245" s="23">
        <f ca="1"/>
        <v>1.706158549024615E-4</v>
      </c>
      <c r="AW245" s="23">
        <f ca="1"/>
        <v>1.126340730200832E-4</v>
      </c>
      <c r="AX245" s="23">
        <f ca="1"/>
        <v>5.6416588612279292E-4</v>
      </c>
      <c r="AY245" s="23">
        <f ca="1"/>
        <v>5.0588636522906887E-4</v>
      </c>
      <c r="AZ245" s="23">
        <f ca="1"/>
        <v>7.6983558653742753E-4</v>
      </c>
      <c r="BA245" s="23">
        <f ca="1"/>
        <v>1.3313061840750662E-3</v>
      </c>
      <c r="BB245" s="23">
        <f ca="1"/>
        <v>5.0665184025431567E-4</v>
      </c>
      <c r="BC245" s="23">
        <f ca="1"/>
        <v>5.1331154488290189E-5</v>
      </c>
      <c r="BD245" s="25">
        <f t="shared" ca="1" si="144"/>
        <v>1.1121661797973865</v>
      </c>
    </row>
    <row r="246" spans="1:57" x14ac:dyDescent="0.3">
      <c r="A246" s="7">
        <v>4</v>
      </c>
      <c r="B246" s="17" t="s">
        <v>31</v>
      </c>
      <c r="C246" s="59"/>
      <c r="D246" s="23">
        <f ca="1"/>
        <v>3.299402528280702E-4</v>
      </c>
      <c r="E246" s="23">
        <f ca="1"/>
        <v>2.1260621536174787E-3</v>
      </c>
      <c r="F246" s="23">
        <f ca="1"/>
        <v>1.0456444739440965E-3</v>
      </c>
      <c r="G246" s="23">
        <f ca="1"/>
        <v>1.0855739756756169</v>
      </c>
      <c r="H246" s="23">
        <f ca="1"/>
        <v>4.2442412346830835E-4</v>
      </c>
      <c r="I246" s="23">
        <f ca="1"/>
        <v>1.2636733671511115E-4</v>
      </c>
      <c r="J246" s="23">
        <f ca="1"/>
        <v>8.2679073490592853E-4</v>
      </c>
      <c r="K246" s="23">
        <f ca="1"/>
        <v>5.6672845720647587E-4</v>
      </c>
      <c r="L246" s="23">
        <f ca="1"/>
        <v>6.8949030941061872E-4</v>
      </c>
      <c r="M246" s="23">
        <f ca="1"/>
        <v>9.4544224016141908E-4</v>
      </c>
      <c r="N246" s="23">
        <f ca="1"/>
        <v>9.9048638071574479E-4</v>
      </c>
      <c r="O246" s="23">
        <f ca="1"/>
        <v>2.6859899235670438E-2</v>
      </c>
      <c r="P246" s="23">
        <f ca="1"/>
        <v>9.8494617552648701E-3</v>
      </c>
      <c r="Q246" s="23">
        <f ca="1"/>
        <v>2.7732092556349789E-3</v>
      </c>
      <c r="R246" s="23">
        <f ca="1"/>
        <v>2.2316724842229501E-2</v>
      </c>
      <c r="S246" s="23">
        <f ca="1"/>
        <v>5.4228796259335986E-4</v>
      </c>
      <c r="T246" s="23">
        <f ca="1"/>
        <v>1.4613837548755381E-3</v>
      </c>
      <c r="U246" s="23">
        <f ca="1"/>
        <v>2.2291042080618525E-3</v>
      </c>
      <c r="V246" s="23">
        <f ca="1"/>
        <v>3.4999205825747746E-3</v>
      </c>
      <c r="W246" s="23">
        <f ca="1"/>
        <v>1.0239815195031564E-3</v>
      </c>
      <c r="X246" s="23">
        <f ca="1"/>
        <v>1.3693963040634332E-3</v>
      </c>
      <c r="Y246" s="23">
        <f ca="1"/>
        <v>3.5152826810644301E-4</v>
      </c>
      <c r="Z246" s="23">
        <f ca="1"/>
        <v>5.5904377930018293E-4</v>
      </c>
      <c r="AA246" s="23">
        <f ca="1"/>
        <v>2.7357517557039532E-4</v>
      </c>
      <c r="AB246" s="23">
        <f ca="1"/>
        <v>6.9432840492230459E-4</v>
      </c>
      <c r="AC246" s="23">
        <f ca="1"/>
        <v>1.5974912376572872E-3</v>
      </c>
      <c r="AD246" s="23">
        <f ca="1"/>
        <v>6.5302978873806961E-4</v>
      </c>
      <c r="AE246" s="23">
        <f ca="1"/>
        <v>7.1594283216159014E-5</v>
      </c>
      <c r="AF246" s="23">
        <f ca="1"/>
        <v>2.2008858566160183E-4</v>
      </c>
      <c r="AG246" s="23">
        <f ca="1"/>
        <v>5.9399224091277237E-4</v>
      </c>
      <c r="AH246" s="23">
        <f ca="1"/>
        <v>3.0595051792903184E-4</v>
      </c>
      <c r="AI246" s="23">
        <f ca="1"/>
        <v>3.7022948042802332E-3</v>
      </c>
      <c r="AJ246" s="23">
        <f ca="1"/>
        <v>5.0369839559526197E-4</v>
      </c>
      <c r="AK246" s="23">
        <f ca="1"/>
        <v>3.1043303724477951E-4</v>
      </c>
      <c r="AL246" s="23">
        <f ca="1"/>
        <v>2.3545571894961572E-3</v>
      </c>
      <c r="AM246" s="23">
        <f ca="1"/>
        <v>8.3127838296555192E-4</v>
      </c>
      <c r="AN246" s="23">
        <f ca="1"/>
        <v>2.5041837826874093E-3</v>
      </c>
      <c r="AO246" s="23">
        <f ca="1"/>
        <v>4.6049936512516883E-4</v>
      </c>
      <c r="AP246" s="23">
        <f ca="1"/>
        <v>8.9282983855116446E-3</v>
      </c>
      <c r="AQ246" s="23">
        <f ca="1"/>
        <v>3.0488958209840475E-2</v>
      </c>
      <c r="AR246" s="23">
        <f ca="1"/>
        <v>3.2964077211902266E-4</v>
      </c>
      <c r="AS246" s="23">
        <f ca="1"/>
        <v>3.9993432009868308E-4</v>
      </c>
      <c r="AT246" s="23">
        <f ca="1"/>
        <v>1.0041244357942402E-3</v>
      </c>
      <c r="AU246" s="23">
        <f ca="1"/>
        <v>1.7826098730069898E-4</v>
      </c>
      <c r="AV246" s="23">
        <f ca="1"/>
        <v>2.0411316137907519E-4</v>
      </c>
      <c r="AW246" s="23">
        <f ca="1"/>
        <v>7.1087755752306743E-5</v>
      </c>
      <c r="AX246" s="23">
        <f ca="1"/>
        <v>1.1162460332778106E-3</v>
      </c>
      <c r="AY246" s="23">
        <f ca="1"/>
        <v>4.8586144123795809E-4</v>
      </c>
      <c r="AZ246" s="23">
        <f ca="1"/>
        <v>9.0125847740965385E-4</v>
      </c>
      <c r="BA246" s="23">
        <f ca="1"/>
        <v>2.320984628143466E-2</v>
      </c>
      <c r="BB246" s="23">
        <f ca="1"/>
        <v>4.4360833024976348E-4</v>
      </c>
      <c r="BC246" s="23">
        <f ca="1"/>
        <v>7.3684297818136968E-5</v>
      </c>
      <c r="BD246" s="25">
        <f t="shared" ca="1" si="144"/>
        <v>1.2493932116876951</v>
      </c>
    </row>
    <row r="247" spans="1:57" x14ac:dyDescent="0.3">
      <c r="A247" s="7">
        <v>5</v>
      </c>
      <c r="B247" s="17" t="s">
        <v>32</v>
      </c>
      <c r="C247" s="59"/>
      <c r="D247" s="23">
        <f ca="1"/>
        <v>1.6124052578140684E-2</v>
      </c>
      <c r="E247" s="23">
        <f ca="1"/>
        <v>1.2424628716469932E-2</v>
      </c>
      <c r="F247" s="23">
        <f ca="1"/>
        <v>2.731841788598105E-2</v>
      </c>
      <c r="G247" s="23">
        <f ca="1"/>
        <v>2.3606220139799752E-2</v>
      </c>
      <c r="H247" s="23">
        <f ca="1"/>
        <v>1.1565481800599011</v>
      </c>
      <c r="I247" s="23">
        <f ca="1"/>
        <v>1.0207245331039776E-2</v>
      </c>
      <c r="J247" s="23">
        <f ca="1"/>
        <v>1.4108270871743425E-2</v>
      </c>
      <c r="K247" s="23">
        <f ca="1"/>
        <v>6.1724097694632434E-5</v>
      </c>
      <c r="L247" s="23">
        <f ca="1"/>
        <v>1.1658363806774158E-4</v>
      </c>
      <c r="M247" s="23">
        <f ca="1"/>
        <v>1.1451833211796474E-4</v>
      </c>
      <c r="N247" s="23">
        <f ca="1"/>
        <v>2.0056521924169261E-4</v>
      </c>
      <c r="O247" s="23">
        <f ca="1"/>
        <v>5.2331187911513651E-3</v>
      </c>
      <c r="P247" s="23">
        <f ca="1"/>
        <v>4.5585304451797865E-4</v>
      </c>
      <c r="Q247" s="23">
        <f ca="1"/>
        <v>4.631881186050101E-4</v>
      </c>
      <c r="R247" s="23">
        <f ca="1"/>
        <v>7.0316929873839873E-4</v>
      </c>
      <c r="S247" s="23">
        <f ca="1"/>
        <v>3.6125630572459864E-4</v>
      </c>
      <c r="T247" s="23">
        <f ca="1"/>
        <v>4.1546354435368976E-4</v>
      </c>
      <c r="U247" s="23">
        <f ca="1"/>
        <v>4.1081188304459667E-4</v>
      </c>
      <c r="V247" s="23">
        <f ca="1"/>
        <v>2.0685233995961874E-4</v>
      </c>
      <c r="W247" s="23">
        <f ca="1"/>
        <v>7.5957193947149724E-4</v>
      </c>
      <c r="X247" s="23">
        <f ca="1"/>
        <v>1.6780963576602947E-4</v>
      </c>
      <c r="Y247" s="23">
        <f ca="1"/>
        <v>4.5481594673183675E-5</v>
      </c>
      <c r="Z247" s="23">
        <f ca="1"/>
        <v>6.7298425366027034E-5</v>
      </c>
      <c r="AA247" s="23">
        <f ca="1"/>
        <v>3.1009258900573995E-5</v>
      </c>
      <c r="AB247" s="23">
        <f ca="1"/>
        <v>2.4950694245966443E-4</v>
      </c>
      <c r="AC247" s="23">
        <f ca="1"/>
        <v>2.5997034636403613E-4</v>
      </c>
      <c r="AD247" s="23">
        <f ca="1"/>
        <v>9.8225761409697162E-5</v>
      </c>
      <c r="AE247" s="23">
        <f ca="1"/>
        <v>1.0350077644286351E-5</v>
      </c>
      <c r="AF247" s="23">
        <f ca="1"/>
        <v>3.1786105320353408E-5</v>
      </c>
      <c r="AG247" s="23">
        <f ca="1"/>
        <v>1.0769889230116138E-4</v>
      </c>
      <c r="AH247" s="23">
        <f ca="1"/>
        <v>4.967086373255136E-5</v>
      </c>
      <c r="AI247" s="23">
        <f ca="1"/>
        <v>3.6833601971789662E-4</v>
      </c>
      <c r="AJ247" s="23">
        <f ca="1"/>
        <v>8.9613805559325894E-5</v>
      </c>
      <c r="AK247" s="23">
        <f ca="1"/>
        <v>3.9287712266337299E-5</v>
      </c>
      <c r="AL247" s="23">
        <f ca="1"/>
        <v>4.134403250774335E-4</v>
      </c>
      <c r="AM247" s="23">
        <f ca="1"/>
        <v>1.3930833000558074E-4</v>
      </c>
      <c r="AN247" s="23">
        <f ca="1"/>
        <v>4.9067795513948141E-4</v>
      </c>
      <c r="AO247" s="23">
        <f ca="1"/>
        <v>5.7778900885037124E-5</v>
      </c>
      <c r="AP247" s="23">
        <f ca="1"/>
        <v>7.3426914752115476E-4</v>
      </c>
      <c r="AQ247" s="23">
        <f ca="1"/>
        <v>3.4069867112899352E-3</v>
      </c>
      <c r="AR247" s="23">
        <f ca="1"/>
        <v>5.6278495858327772E-5</v>
      </c>
      <c r="AS247" s="23">
        <f ca="1"/>
        <v>5.723396838904821E-5</v>
      </c>
      <c r="AT247" s="23">
        <f ca="1"/>
        <v>1.7511324037335727E-4</v>
      </c>
      <c r="AU247" s="23">
        <f ca="1"/>
        <v>2.3466846999289999E-5</v>
      </c>
      <c r="AV247" s="23">
        <f ca="1"/>
        <v>2.9658832193429815E-5</v>
      </c>
      <c r="AW247" s="23">
        <f ca="1"/>
        <v>1.2089309723683491E-5</v>
      </c>
      <c r="AX247" s="23">
        <f ca="1"/>
        <v>1.6679459485885825E-4</v>
      </c>
      <c r="AY247" s="23">
        <f ca="1"/>
        <v>7.6843987760035273E-5</v>
      </c>
      <c r="AZ247" s="23">
        <f ca="1"/>
        <v>1.497781306759191E-4</v>
      </c>
      <c r="BA247" s="23">
        <f ca="1"/>
        <v>1.2989669512267247E-3</v>
      </c>
      <c r="BB247" s="23">
        <f ca="1"/>
        <v>1.1265894847641758E-4</v>
      </c>
      <c r="BC247" s="23">
        <f ca="1"/>
        <v>1.1007600010054772E-5</v>
      </c>
      <c r="BD247" s="25">
        <f t="shared" ca="1" si="144"/>
        <v>1.2788680898537101</v>
      </c>
    </row>
    <row r="248" spans="1:57" x14ac:dyDescent="0.3">
      <c r="A248" s="7">
        <v>6</v>
      </c>
      <c r="B248" s="17" t="s">
        <v>2</v>
      </c>
      <c r="C248" s="59"/>
      <c r="D248" s="23">
        <f ca="1"/>
        <v>1.0515852421171806E-5</v>
      </c>
      <c r="E248" s="23">
        <f ca="1"/>
        <v>5.4323406939753123E-5</v>
      </c>
      <c r="F248" s="23">
        <f ca="1"/>
        <v>6.2692609759207145E-5</v>
      </c>
      <c r="G248" s="23">
        <f ca="1"/>
        <v>6.1045339562434617E-5</v>
      </c>
      <c r="H248" s="23">
        <f ca="1"/>
        <v>3.9900104197639026E-4</v>
      </c>
      <c r="I248" s="23">
        <f ca="1"/>
        <v>1.0000239398349788</v>
      </c>
      <c r="J248" s="23">
        <f ca="1"/>
        <v>4.2474082180054813E-4</v>
      </c>
      <c r="K248" s="23">
        <f ca="1"/>
        <v>8.0344782106709219E-5</v>
      </c>
      <c r="L248" s="23">
        <f ca="1"/>
        <v>1.5495863207608786E-4</v>
      </c>
      <c r="M248" s="23">
        <f ca="1"/>
        <v>1.7303381572268174E-4</v>
      </c>
      <c r="N248" s="23">
        <f ca="1"/>
        <v>8.3121959121670093E-4</v>
      </c>
      <c r="O248" s="23">
        <f ca="1"/>
        <v>2.1700396105055197E-4</v>
      </c>
      <c r="P248" s="23">
        <f ca="1"/>
        <v>1.6588859440293534E-4</v>
      </c>
      <c r="Q248" s="23">
        <f ca="1"/>
        <v>2.4719180902846782E-4</v>
      </c>
      <c r="R248" s="23">
        <f ca="1"/>
        <v>8.7079157079233082E-4</v>
      </c>
      <c r="S248" s="23">
        <f ca="1"/>
        <v>2.9948416568395305E-2</v>
      </c>
      <c r="T248" s="23">
        <f ca="1"/>
        <v>4.054549246770749E-3</v>
      </c>
      <c r="U248" s="23">
        <f ca="1"/>
        <v>2.4762579751447971E-4</v>
      </c>
      <c r="V248" s="23">
        <f ca="1"/>
        <v>1.7585307568988758E-4</v>
      </c>
      <c r="W248" s="23">
        <f ca="1"/>
        <v>1.8980809769730537E-4</v>
      </c>
      <c r="X248" s="23">
        <f ca="1"/>
        <v>3.4802413177873885E-4</v>
      </c>
      <c r="Y248" s="23">
        <f ca="1"/>
        <v>7.6087266299305502E-5</v>
      </c>
      <c r="Z248" s="23">
        <f ca="1"/>
        <v>1.6683847857584791E-4</v>
      </c>
      <c r="AA248" s="23">
        <f ca="1"/>
        <v>6.9313994136453949E-5</v>
      </c>
      <c r="AB248" s="23">
        <f ca="1"/>
        <v>1.3571411248977115E-2</v>
      </c>
      <c r="AC248" s="23">
        <f ca="1"/>
        <v>3.4297606121761678E-3</v>
      </c>
      <c r="AD248" s="23">
        <f ca="1"/>
        <v>2.3171292243275154E-4</v>
      </c>
      <c r="AE248" s="23">
        <f ca="1"/>
        <v>2.4187661410012423E-5</v>
      </c>
      <c r="AF248" s="23">
        <f ca="1"/>
        <v>6.9711226799530583E-5</v>
      </c>
      <c r="AG248" s="23">
        <f ca="1"/>
        <v>2.6666977569241495E-4</v>
      </c>
      <c r="AH248" s="23">
        <f ca="1"/>
        <v>3.9542229791323124E-5</v>
      </c>
      <c r="AI248" s="23">
        <f ca="1"/>
        <v>5.1888406917337628E-4</v>
      </c>
      <c r="AJ248" s="23">
        <f ca="1"/>
        <v>2.2856918777410857E-4</v>
      </c>
      <c r="AK248" s="23">
        <f ca="1"/>
        <v>6.2139272286055718E-5</v>
      </c>
      <c r="AL248" s="23">
        <f ca="1"/>
        <v>2.4375724012070087E-4</v>
      </c>
      <c r="AM248" s="23">
        <f ca="1"/>
        <v>4.2536507339491588E-4</v>
      </c>
      <c r="AN248" s="23">
        <f ca="1"/>
        <v>1.4438252339113187E-4</v>
      </c>
      <c r="AO248" s="23">
        <f ca="1"/>
        <v>7.3858006116807036E-5</v>
      </c>
      <c r="AP248" s="23">
        <f ca="1"/>
        <v>2.3208291146535216E-4</v>
      </c>
      <c r="AQ248" s="23">
        <f ca="1"/>
        <v>2.1747410778384519E-4</v>
      </c>
      <c r="AR248" s="23">
        <f ca="1"/>
        <v>1.8506826799471595E-5</v>
      </c>
      <c r="AS248" s="23">
        <f ca="1"/>
        <v>9.0974760230316457E-5</v>
      </c>
      <c r="AT248" s="23">
        <f ca="1"/>
        <v>4.1167375698066787E-5</v>
      </c>
      <c r="AU248" s="23">
        <f ca="1"/>
        <v>3.4798939305678053E-5</v>
      </c>
      <c r="AV248" s="23">
        <f ca="1"/>
        <v>6.5489967974334879E-5</v>
      </c>
      <c r="AW248" s="23">
        <f ca="1"/>
        <v>3.966491539395596E-5</v>
      </c>
      <c r="AX248" s="23">
        <f ca="1"/>
        <v>1.1177973876907328E-4</v>
      </c>
      <c r="AY248" s="23">
        <f ca="1"/>
        <v>3.8527858995016128E-4</v>
      </c>
      <c r="AZ248" s="23">
        <f ca="1"/>
        <v>1.4088742033366159E-4</v>
      </c>
      <c r="BA248" s="23">
        <f ca="1"/>
        <v>1.5584569524321396E-4</v>
      </c>
      <c r="BB248" s="23">
        <f ca="1"/>
        <v>5.3196949594682899E-5</v>
      </c>
      <c r="BC248" s="23">
        <f ca="1"/>
        <v>1.5111344074301753E-5</v>
      </c>
      <c r="BD248" s="25">
        <f t="shared" ca="1" si="144"/>
        <v>1.0599854189128457</v>
      </c>
    </row>
    <row r="249" spans="1:57" x14ac:dyDescent="0.3">
      <c r="A249" s="7">
        <v>7</v>
      </c>
      <c r="B249" s="17" t="s">
        <v>33</v>
      </c>
      <c r="C249" s="59"/>
      <c r="D249" s="23">
        <f ca="1"/>
        <v>3.4305744998343259E-4</v>
      </c>
      <c r="E249" s="23">
        <f ca="1"/>
        <v>2.984781832170229E-4</v>
      </c>
      <c r="F249" s="23">
        <f ca="1"/>
        <v>6.4729614685569612E-4</v>
      </c>
      <c r="G249" s="23">
        <f ca="1"/>
        <v>8.9268808480736229E-4</v>
      </c>
      <c r="H249" s="23">
        <f ca="1"/>
        <v>2.4025996039381766E-2</v>
      </c>
      <c r="I249" s="23">
        <f ca="1"/>
        <v>2.5212065789251032E-4</v>
      </c>
      <c r="J249" s="23">
        <f ca="1"/>
        <v>1.0314374053234798</v>
      </c>
      <c r="K249" s="23">
        <f ca="1"/>
        <v>1.8659384854988474E-4</v>
      </c>
      <c r="L249" s="23">
        <f ca="1"/>
        <v>2.3314494113919039E-4</v>
      </c>
      <c r="M249" s="23">
        <f ca="1"/>
        <v>3.8071079885841706E-4</v>
      </c>
      <c r="N249" s="23">
        <f ca="1"/>
        <v>2.8962346790505875E-4</v>
      </c>
      <c r="O249" s="23">
        <f ca="1"/>
        <v>4.6748137080819202E-3</v>
      </c>
      <c r="P249" s="23">
        <f ca="1"/>
        <v>2.7347762144740379E-3</v>
      </c>
      <c r="Q249" s="23">
        <f ca="1"/>
        <v>4.3907578686767099E-4</v>
      </c>
      <c r="R249" s="23">
        <f ca="1"/>
        <v>3.6946361465827702E-4</v>
      </c>
      <c r="S249" s="23">
        <f ca="1"/>
        <v>4.1254535368848416E-4</v>
      </c>
      <c r="T249" s="23">
        <f ca="1"/>
        <v>4.7243528703311808E-4</v>
      </c>
      <c r="U249" s="23">
        <f ca="1"/>
        <v>6.5024379082333553E-4</v>
      </c>
      <c r="V249" s="23">
        <f ca="1"/>
        <v>4.28989809201103E-4</v>
      </c>
      <c r="W249" s="23">
        <f ca="1"/>
        <v>6.1420053113416884E-4</v>
      </c>
      <c r="X249" s="23">
        <f ca="1"/>
        <v>9.5351097621296753E-4</v>
      </c>
      <c r="Y249" s="23">
        <f ca="1"/>
        <v>2.2635720099086965E-4</v>
      </c>
      <c r="Z249" s="23">
        <f ca="1"/>
        <v>2.9070558379157985E-4</v>
      </c>
      <c r="AA249" s="23">
        <f ca="1"/>
        <v>1.5554745693620932E-4</v>
      </c>
      <c r="AB249" s="23">
        <f ca="1"/>
        <v>3.6597514812261047E-4</v>
      </c>
      <c r="AC249" s="23">
        <f ca="1"/>
        <v>6.530230930826943E-4</v>
      </c>
      <c r="AD249" s="23">
        <f ca="1"/>
        <v>2.4600418821864301E-4</v>
      </c>
      <c r="AE249" s="23">
        <f ca="1"/>
        <v>2.3291461754594296E-5</v>
      </c>
      <c r="AF249" s="23">
        <f ca="1"/>
        <v>1.1481975258071574E-4</v>
      </c>
      <c r="AG249" s="23">
        <f ca="1"/>
        <v>3.0240996826196362E-4</v>
      </c>
      <c r="AH249" s="23">
        <f ca="1"/>
        <v>1.1771380349336629E-4</v>
      </c>
      <c r="AI249" s="23">
        <f ca="1"/>
        <v>2.8273798807387954E-3</v>
      </c>
      <c r="AJ249" s="23">
        <f ca="1"/>
        <v>2.0909901967032786E-4</v>
      </c>
      <c r="AK249" s="23">
        <f ca="1"/>
        <v>1.9466308286178498E-4</v>
      </c>
      <c r="AL249" s="23">
        <f ca="1"/>
        <v>6.198982944505692E-4</v>
      </c>
      <c r="AM249" s="23">
        <f ca="1"/>
        <v>3.273259604403065E-4</v>
      </c>
      <c r="AN249" s="23">
        <f ca="1"/>
        <v>8.1449481961934171E-4</v>
      </c>
      <c r="AO249" s="23">
        <f ca="1"/>
        <v>2.2534904733168738E-4</v>
      </c>
      <c r="AP249" s="23">
        <f ca="1"/>
        <v>4.4469270743024486E-3</v>
      </c>
      <c r="AQ249" s="23">
        <f ca="1"/>
        <v>2.3848525015452881E-2</v>
      </c>
      <c r="AR249" s="23">
        <f ca="1"/>
        <v>9.3947389077460463E-5</v>
      </c>
      <c r="AS249" s="23">
        <f ca="1"/>
        <v>2.2745963442012842E-4</v>
      </c>
      <c r="AT249" s="23">
        <f ca="1"/>
        <v>3.1389495032654088E-4</v>
      </c>
      <c r="AU249" s="23">
        <f ca="1"/>
        <v>1.0153711261522418E-4</v>
      </c>
      <c r="AV249" s="23">
        <f ca="1"/>
        <v>1.1848557392454431E-4</v>
      </c>
      <c r="AW249" s="23">
        <f ca="1"/>
        <v>3.7102763161005729E-5</v>
      </c>
      <c r="AX249" s="23">
        <f ca="1"/>
        <v>5.5815237919137916E-4</v>
      </c>
      <c r="AY249" s="23">
        <f ca="1"/>
        <v>2.3742973052620479E-4</v>
      </c>
      <c r="AZ249" s="23">
        <f ca="1"/>
        <v>3.370841818381399E-4</v>
      </c>
      <c r="BA249" s="23">
        <f ca="1"/>
        <v>2.5028964590167888E-2</v>
      </c>
      <c r="BB249" s="23">
        <f ca="1"/>
        <v>1.4448635580007025E-3</v>
      </c>
      <c r="BC249" s="23">
        <f ca="1"/>
        <v>3.2549692288819854E-5</v>
      </c>
      <c r="BD249" s="25">
        <f t="shared" ca="1" si="144"/>
        <v>1.1352781514218846</v>
      </c>
    </row>
    <row r="250" spans="1:57" x14ac:dyDescent="0.3">
      <c r="A250" s="7">
        <v>8</v>
      </c>
      <c r="B250" s="17" t="s">
        <v>34</v>
      </c>
      <c r="C250" s="59"/>
      <c r="D250" s="23">
        <f ca="1"/>
        <v>2.4210484973888472E-5</v>
      </c>
      <c r="E250" s="23">
        <f ca="1"/>
        <v>3.4073337902037164E-4</v>
      </c>
      <c r="F250" s="23">
        <f ca="1"/>
        <v>4.2284504580753385E-4</v>
      </c>
      <c r="G250" s="23">
        <f ca="1"/>
        <v>5.5488646220925653E-4</v>
      </c>
      <c r="H250" s="23">
        <f ca="1"/>
        <v>2.9929456540016091E-4</v>
      </c>
      <c r="I250" s="23">
        <f ca="1"/>
        <v>3.6540284603029375E-4</v>
      </c>
      <c r="J250" s="23">
        <f ca="1"/>
        <v>3.1084734400174777E-4</v>
      </c>
      <c r="K250" s="23">
        <f ca="1"/>
        <v>1.0518293948602331</v>
      </c>
      <c r="L250" s="23">
        <f ca="1"/>
        <v>1.1565052078755919E-3</v>
      </c>
      <c r="M250" s="23">
        <f ca="1"/>
        <v>8.4582140967860379E-3</v>
      </c>
      <c r="N250" s="23">
        <f ca="1"/>
        <v>2.6125253948341455E-2</v>
      </c>
      <c r="O250" s="23">
        <f ca="1"/>
        <v>7.1858026946025383E-4</v>
      </c>
      <c r="P250" s="23">
        <f ca="1"/>
        <v>1.0690074061302788E-3</v>
      </c>
      <c r="Q250" s="23">
        <f ca="1"/>
        <v>7.1772073790124956E-3</v>
      </c>
      <c r="R250" s="23">
        <f ca="1"/>
        <v>1.7326292438771523E-3</v>
      </c>
      <c r="S250" s="23">
        <f ca="1"/>
        <v>2.9856962061811679E-4</v>
      </c>
      <c r="T250" s="23">
        <f ca="1"/>
        <v>3.1942082190294062E-3</v>
      </c>
      <c r="U250" s="23">
        <f ca="1"/>
        <v>1.8613119442149075E-2</v>
      </c>
      <c r="V250" s="23">
        <f ca="1"/>
        <v>4.7860772015561534E-3</v>
      </c>
      <c r="W250" s="23">
        <f ca="1"/>
        <v>3.0622158231165687E-2</v>
      </c>
      <c r="X250" s="23">
        <f ca="1"/>
        <v>2.1302752181156619E-3</v>
      </c>
      <c r="Y250" s="23">
        <f ca="1"/>
        <v>5.7419128622817337E-4</v>
      </c>
      <c r="Z250" s="23">
        <f ca="1"/>
        <v>2.1522534373418292E-3</v>
      </c>
      <c r="AA250" s="23">
        <f ca="1"/>
        <v>1.0538754872116223E-3</v>
      </c>
      <c r="AB250" s="23">
        <f ca="1"/>
        <v>2.9002195979049377E-3</v>
      </c>
      <c r="AC250" s="23">
        <f ca="1"/>
        <v>1.7184744994529346E-2</v>
      </c>
      <c r="AD250" s="23">
        <f ca="1"/>
        <v>0.2871626148702886</v>
      </c>
      <c r="AE250" s="23">
        <f ca="1"/>
        <v>4.6164752266374072E-4</v>
      </c>
      <c r="AF250" s="23">
        <f ca="1"/>
        <v>1.0347137166718677E-3</v>
      </c>
      <c r="AG250" s="23">
        <f ca="1"/>
        <v>2.7869726335240257E-3</v>
      </c>
      <c r="AH250" s="23">
        <f ca="1"/>
        <v>3.7337491139540147E-4</v>
      </c>
      <c r="AI250" s="23">
        <f ca="1"/>
        <v>8.572214725836542E-4</v>
      </c>
      <c r="AJ250" s="23">
        <f ca="1"/>
        <v>2.1006755436888216E-3</v>
      </c>
      <c r="AK250" s="23">
        <f ca="1"/>
        <v>9.9694050634966573E-4</v>
      </c>
      <c r="AL250" s="23">
        <f ca="1"/>
        <v>3.9603814906014516E-3</v>
      </c>
      <c r="AM250" s="23">
        <f ca="1"/>
        <v>7.4103744982254314E-3</v>
      </c>
      <c r="AN250" s="23">
        <f ca="1"/>
        <v>2.6749467607473532E-3</v>
      </c>
      <c r="AO250" s="23">
        <f ca="1"/>
        <v>1.0445691284126665E-3</v>
      </c>
      <c r="AP250" s="23">
        <f ca="1"/>
        <v>1.0975133200036168E-3</v>
      </c>
      <c r="AQ250" s="23">
        <f ca="1"/>
        <v>1.046311739181975E-3</v>
      </c>
      <c r="AR250" s="23">
        <f ca="1"/>
        <v>1.8504555997442696E-4</v>
      </c>
      <c r="AS250" s="23">
        <f ca="1"/>
        <v>3.5643388214177935E-4</v>
      </c>
      <c r="AT250" s="23">
        <f ca="1"/>
        <v>2.7241513754301249E-4</v>
      </c>
      <c r="AU250" s="23">
        <f ca="1"/>
        <v>1.7380218604097353E-4</v>
      </c>
      <c r="AV250" s="23">
        <f ca="1"/>
        <v>4.2292056730649998E-4</v>
      </c>
      <c r="AW250" s="23">
        <f ca="1"/>
        <v>2.4485307540084676E-4</v>
      </c>
      <c r="AX250" s="23">
        <f ca="1"/>
        <v>1.1830672793460425E-3</v>
      </c>
      <c r="AY250" s="23">
        <f ca="1"/>
        <v>3.0750934505620903E-3</v>
      </c>
      <c r="AZ250" s="23">
        <f ca="1"/>
        <v>1.0308409735004952E-3</v>
      </c>
      <c r="BA250" s="23">
        <f ca="1"/>
        <v>3.2367397861294369E-3</v>
      </c>
      <c r="BB250" s="23">
        <f ca="1"/>
        <v>1.5520497675691107E-3</v>
      </c>
      <c r="BC250" s="23">
        <f ca="1"/>
        <v>5.9241166169299656E-4</v>
      </c>
      <c r="BD250" s="25">
        <f t="shared" ca="1" si="144"/>
        <v>1.5094286367165559</v>
      </c>
    </row>
    <row r="251" spans="1:57" x14ac:dyDescent="0.3">
      <c r="A251" s="7">
        <v>9</v>
      </c>
      <c r="B251" s="17" t="s">
        <v>3</v>
      </c>
      <c r="C251" s="59"/>
      <c r="D251" s="23">
        <f ca="1"/>
        <v>4.6699886504903257E-6</v>
      </c>
      <c r="E251" s="23">
        <f ca="1"/>
        <v>4.4930596254218354E-5</v>
      </c>
      <c r="F251" s="23">
        <f ca="1"/>
        <v>5.8747497949406418E-5</v>
      </c>
      <c r="G251" s="23">
        <f ca="1"/>
        <v>1.194717799484322E-4</v>
      </c>
      <c r="H251" s="23">
        <f ca="1"/>
        <v>6.7998006552420141E-5</v>
      </c>
      <c r="I251" s="23">
        <f ca="1"/>
        <v>5.0937297645930347E-5</v>
      </c>
      <c r="J251" s="23">
        <f ca="1"/>
        <v>7.8833920738826879E-5</v>
      </c>
      <c r="K251" s="23">
        <f ca="1"/>
        <v>1.6574562312117761E-4</v>
      </c>
      <c r="L251" s="23">
        <f ca="1"/>
        <v>1.0740570435677042</v>
      </c>
      <c r="M251" s="23">
        <f ca="1"/>
        <v>1.2122378602757189E-4</v>
      </c>
      <c r="N251" s="23">
        <f ca="1"/>
        <v>1.5341391250409142E-3</v>
      </c>
      <c r="O251" s="23">
        <f ca="1"/>
        <v>1.4154982925518506E-4</v>
      </c>
      <c r="P251" s="23">
        <f ca="1"/>
        <v>1.2835269712474517E-4</v>
      </c>
      <c r="Q251" s="23">
        <f ca="1"/>
        <v>3.2878234262670073E-4</v>
      </c>
      <c r="R251" s="23">
        <f ca="1"/>
        <v>2.5700632916860307E-4</v>
      </c>
      <c r="S251" s="23">
        <f ca="1"/>
        <v>6.5696431534241611E-5</v>
      </c>
      <c r="T251" s="23">
        <f ca="1"/>
        <v>3.9773808699374453E-4</v>
      </c>
      <c r="U251" s="23">
        <f ca="1"/>
        <v>5.5861827067291044E-3</v>
      </c>
      <c r="V251" s="23">
        <f ca="1"/>
        <v>7.6535144067066191E-4</v>
      </c>
      <c r="W251" s="23">
        <f ca="1"/>
        <v>5.8590172175462642E-3</v>
      </c>
      <c r="X251" s="23">
        <f ca="1"/>
        <v>8.826287137094567E-3</v>
      </c>
      <c r="Y251" s="23">
        <f ca="1"/>
        <v>1.539100319514431E-3</v>
      </c>
      <c r="Z251" s="23">
        <f ca="1"/>
        <v>3.5529409059947072E-4</v>
      </c>
      <c r="AA251" s="23">
        <f ca="1"/>
        <v>5.276461203833128E-4</v>
      </c>
      <c r="AB251" s="23">
        <f ca="1"/>
        <v>9.47057759428239E-4</v>
      </c>
      <c r="AC251" s="23">
        <f ca="1"/>
        <v>2.1442395016108915E-4</v>
      </c>
      <c r="AD251" s="23">
        <f ca="1"/>
        <v>4.0227131466210274E-4</v>
      </c>
      <c r="AE251" s="23">
        <f ca="1"/>
        <v>2.4473526231721875E-5</v>
      </c>
      <c r="AF251" s="23">
        <f ca="1"/>
        <v>2.3073314398261525E-4</v>
      </c>
      <c r="AG251" s="23">
        <f ca="1"/>
        <v>1.0631528290751652E-3</v>
      </c>
      <c r="AH251" s="23">
        <f ca="1"/>
        <v>6.2990075713804277E-5</v>
      </c>
      <c r="AI251" s="23">
        <f ca="1"/>
        <v>2.0731066308022757E-4</v>
      </c>
      <c r="AJ251" s="23">
        <f ca="1"/>
        <v>2.3385675770076683E-4</v>
      </c>
      <c r="AK251" s="23">
        <f ca="1"/>
        <v>1.1333225384996268E-4</v>
      </c>
      <c r="AL251" s="23">
        <f ca="1"/>
        <v>2.7210774903536948E-4</v>
      </c>
      <c r="AM251" s="23">
        <f ca="1"/>
        <v>4.3933428132054942E-4</v>
      </c>
      <c r="AN251" s="23">
        <f ca="1"/>
        <v>1.9430597407261188E-4</v>
      </c>
      <c r="AO251" s="23">
        <f ca="1"/>
        <v>1.2069114823589386E-4</v>
      </c>
      <c r="AP251" s="23">
        <f ca="1"/>
        <v>2.0675279526179179E-4</v>
      </c>
      <c r="AQ251" s="23">
        <f ca="1"/>
        <v>1.132395549863425E-4</v>
      </c>
      <c r="AR251" s="23">
        <f ca="1"/>
        <v>1.8027996498102109E-5</v>
      </c>
      <c r="AS251" s="23">
        <f ca="1"/>
        <v>8.4289492749580483E-5</v>
      </c>
      <c r="AT251" s="23">
        <f ca="1"/>
        <v>5.8720596485299623E-5</v>
      </c>
      <c r="AU251" s="23">
        <f ca="1"/>
        <v>5.6054629016364348E-5</v>
      </c>
      <c r="AV251" s="23">
        <f ca="1"/>
        <v>9.2938223183139298E-5</v>
      </c>
      <c r="AW251" s="23">
        <f ca="1"/>
        <v>8.7436085117638057E-5</v>
      </c>
      <c r="AX251" s="23">
        <f ca="1"/>
        <v>1.4196504425221417E-4</v>
      </c>
      <c r="AY251" s="23">
        <f ca="1"/>
        <v>2.4149179165734513E-4</v>
      </c>
      <c r="AZ251" s="23">
        <f ca="1"/>
        <v>1.6064031988840979E-4</v>
      </c>
      <c r="BA251" s="23">
        <f ca="1"/>
        <v>8.7389904756855373E-4</v>
      </c>
      <c r="BB251" s="23">
        <f ca="1"/>
        <v>4.1557951245002324E-4</v>
      </c>
      <c r="BC251" s="23">
        <f ca="1"/>
        <v>1.8665018931263463E-5</v>
      </c>
      <c r="BD251" s="25">
        <f t="shared" ca="1" si="144"/>
        <v>1.1081774874734709</v>
      </c>
    </row>
    <row r="252" spans="1:57" x14ac:dyDescent="0.3">
      <c r="A252" s="7">
        <v>10</v>
      </c>
      <c r="B252" s="17" t="s">
        <v>4</v>
      </c>
      <c r="C252" s="59"/>
      <c r="D252" s="23">
        <f ca="1"/>
        <v>9.3487307221407187E-6</v>
      </c>
      <c r="E252" s="23">
        <f ca="1"/>
        <v>1.0036576924287444E-4</v>
      </c>
      <c r="F252" s="23">
        <f ca="1"/>
        <v>1.2655781117282782E-4</v>
      </c>
      <c r="G252" s="23">
        <f ca="1"/>
        <v>4.5718880030531342E-4</v>
      </c>
      <c r="H252" s="23">
        <f ca="1"/>
        <v>1.1765838378842963E-4</v>
      </c>
      <c r="I252" s="23">
        <f ca="1"/>
        <v>1.0867586335591787E-4</v>
      </c>
      <c r="J252" s="23">
        <f ca="1"/>
        <v>7.4524981060006474E-5</v>
      </c>
      <c r="K252" s="23">
        <f ca="1"/>
        <v>2.1456631346237948E-2</v>
      </c>
      <c r="L252" s="23">
        <f ca="1"/>
        <v>3.4242945892971652E-2</v>
      </c>
      <c r="M252" s="23">
        <f ca="1"/>
        <v>1.0814792577261354</v>
      </c>
      <c r="N252" s="23">
        <f ca="1"/>
        <v>6.3981351720350712E-3</v>
      </c>
      <c r="O252" s="23">
        <f ca="1"/>
        <v>4.500437314990946E-4</v>
      </c>
      <c r="P252" s="23">
        <f ca="1"/>
        <v>7.2329894069100137E-4</v>
      </c>
      <c r="Q252" s="23">
        <f ca="1"/>
        <v>2.6597309285711309E-3</v>
      </c>
      <c r="R252" s="23">
        <f ca="1"/>
        <v>8.5795070480718376E-4</v>
      </c>
      <c r="S252" s="23">
        <f ca="1"/>
        <v>5.8151453376616505E-4</v>
      </c>
      <c r="T252" s="23">
        <f ca="1"/>
        <v>9.7831985624514039E-4</v>
      </c>
      <c r="U252" s="23">
        <f ca="1"/>
        <v>1.9317128017250478E-3</v>
      </c>
      <c r="V252" s="23">
        <f ca="1"/>
        <v>2.0415351832754869E-3</v>
      </c>
      <c r="W252" s="23">
        <f ca="1"/>
        <v>7.0068781860246371E-2</v>
      </c>
      <c r="X252" s="23">
        <f ca="1"/>
        <v>1.6086947408737819E-2</v>
      </c>
      <c r="Y252" s="23">
        <f ca="1"/>
        <v>1.2336864242046542E-3</v>
      </c>
      <c r="Z252" s="23">
        <f ca="1"/>
        <v>1.1638575073364438E-3</v>
      </c>
      <c r="AA252" s="23">
        <f ca="1"/>
        <v>4.1126288243195679E-4</v>
      </c>
      <c r="AB252" s="23">
        <f ca="1"/>
        <v>2.0711529987450729E-3</v>
      </c>
      <c r="AC252" s="23">
        <f ca="1"/>
        <v>6.962425436227224E-3</v>
      </c>
      <c r="AD252" s="23">
        <f ca="1"/>
        <v>6.652436715206927E-3</v>
      </c>
      <c r="AE252" s="23">
        <f ca="1"/>
        <v>1.0362622255989697E-4</v>
      </c>
      <c r="AF252" s="23">
        <f ca="1"/>
        <v>2.8024769087049787E-4</v>
      </c>
      <c r="AG252" s="23">
        <f ca="1"/>
        <v>1.5228966999490008E-2</v>
      </c>
      <c r="AH252" s="23">
        <f ca="1"/>
        <v>2.8043903735524873E-4</v>
      </c>
      <c r="AI252" s="23">
        <f ca="1"/>
        <v>1.3831501928231052E-3</v>
      </c>
      <c r="AJ252" s="23">
        <f ca="1"/>
        <v>2.1818323414460636E-3</v>
      </c>
      <c r="AK252" s="23">
        <f ca="1"/>
        <v>4.7897737455504378E-4</v>
      </c>
      <c r="AL252" s="23">
        <f ca="1"/>
        <v>1.2265943786163131E-3</v>
      </c>
      <c r="AM252" s="23">
        <f ca="1"/>
        <v>2.555830206797712E-3</v>
      </c>
      <c r="AN252" s="23">
        <f ca="1"/>
        <v>8.240688153237527E-4</v>
      </c>
      <c r="AO252" s="23">
        <f ca="1"/>
        <v>3.7660416574832685E-4</v>
      </c>
      <c r="AP252" s="23">
        <f ca="1"/>
        <v>3.1603644769212654E-4</v>
      </c>
      <c r="AQ252" s="23">
        <f ca="1"/>
        <v>4.2595724838962183E-4</v>
      </c>
      <c r="AR252" s="23">
        <f ca="1"/>
        <v>7.7838591690875924E-5</v>
      </c>
      <c r="AS252" s="23">
        <f ca="1"/>
        <v>1.0468852212195858E-4</v>
      </c>
      <c r="AT252" s="23">
        <f ca="1"/>
        <v>1.9594732884732594E-4</v>
      </c>
      <c r="AU252" s="23">
        <f ca="1"/>
        <v>1.601440773102036E-4</v>
      </c>
      <c r="AV252" s="23">
        <f ca="1"/>
        <v>1.0099224694338105E-3</v>
      </c>
      <c r="AW252" s="23">
        <f ca="1"/>
        <v>1.213177754759254E-3</v>
      </c>
      <c r="AX252" s="23">
        <f ca="1"/>
        <v>9.0940516184181855E-4</v>
      </c>
      <c r="AY252" s="23">
        <f ca="1"/>
        <v>8.2149799987308268E-4</v>
      </c>
      <c r="AZ252" s="23">
        <f ca="1"/>
        <v>9.4284238382801272E-4</v>
      </c>
      <c r="BA252" s="23">
        <f ca="1"/>
        <v>6.267932421378259E-4</v>
      </c>
      <c r="BB252" s="23">
        <f ca="1"/>
        <v>2.4157226066663358E-4</v>
      </c>
      <c r="BC252" s="23">
        <f ca="1"/>
        <v>6.6056024514124189E-5</v>
      </c>
      <c r="BD252" s="25">
        <f t="shared" ca="1" si="144"/>
        <v>1.2914781653294369</v>
      </c>
    </row>
    <row r="253" spans="1:57" x14ac:dyDescent="0.3">
      <c r="A253" s="7">
        <v>11</v>
      </c>
      <c r="B253" s="17" t="s">
        <v>5</v>
      </c>
      <c r="C253" s="59"/>
      <c r="D253" s="23">
        <f ca="1"/>
        <v>2.3623213870320396E-4</v>
      </c>
      <c r="E253" s="23">
        <f ca="1"/>
        <v>5.5076929434206114E-3</v>
      </c>
      <c r="F253" s="23">
        <f ca="1"/>
        <v>9.9695663703861896E-3</v>
      </c>
      <c r="G253" s="23">
        <f ca="1"/>
        <v>5.5656778048897007E-3</v>
      </c>
      <c r="H253" s="23">
        <f ca="1"/>
        <v>7.4552414760441341E-4</v>
      </c>
      <c r="I253" s="23">
        <f ca="1"/>
        <v>6.0244683561066848E-3</v>
      </c>
      <c r="J253" s="23">
        <f ca="1"/>
        <v>1.3731871490173931E-3</v>
      </c>
      <c r="K253" s="23">
        <f ca="1"/>
        <v>2.0491675575039187E-2</v>
      </c>
      <c r="L253" s="23">
        <f ca="1"/>
        <v>1.4059129426658601E-2</v>
      </c>
      <c r="M253" s="23">
        <f ca="1"/>
        <v>1.296705966999836E-2</v>
      </c>
      <c r="N253" s="23">
        <f ca="1"/>
        <v>1.0471037693431353</v>
      </c>
      <c r="O253" s="23">
        <f ca="1"/>
        <v>7.4192911951916716E-3</v>
      </c>
      <c r="P253" s="23">
        <f ca="1"/>
        <v>1.4178645652935713E-2</v>
      </c>
      <c r="Q253" s="23">
        <f ca="1"/>
        <v>2.520032502322786E-2</v>
      </c>
      <c r="R253" s="23">
        <f ca="1"/>
        <v>1.6057140480634533E-2</v>
      </c>
      <c r="S253" s="23">
        <f ca="1"/>
        <v>2.3245038980480035E-3</v>
      </c>
      <c r="T253" s="23">
        <f ca="1"/>
        <v>6.517138771722425E-2</v>
      </c>
      <c r="U253" s="23">
        <f ca="1"/>
        <v>2.1082943779762341E-2</v>
      </c>
      <c r="V253" s="23">
        <f ca="1"/>
        <v>1.2160054060078893E-2</v>
      </c>
      <c r="W253" s="23">
        <f ca="1"/>
        <v>3.6611562398114181E-2</v>
      </c>
      <c r="X253" s="23">
        <f ca="1"/>
        <v>8.8586700578289351E-3</v>
      </c>
      <c r="Y253" s="23">
        <f ca="1"/>
        <v>7.1458994299719416E-3</v>
      </c>
      <c r="Z253" s="23">
        <f ca="1"/>
        <v>1.3037973456890563E-2</v>
      </c>
      <c r="AA253" s="23">
        <f ca="1"/>
        <v>3.1835308937531131E-3</v>
      </c>
      <c r="AB253" s="23">
        <f ca="1"/>
        <v>6.280507344016013E-3</v>
      </c>
      <c r="AC253" s="23">
        <f ca="1"/>
        <v>4.0013162765302222E-2</v>
      </c>
      <c r="AD253" s="23">
        <f ca="1"/>
        <v>7.8119088236748763E-2</v>
      </c>
      <c r="AE253" s="23">
        <f ca="1"/>
        <v>1.2541377364486284E-2</v>
      </c>
      <c r="AF253" s="23">
        <f ca="1"/>
        <v>8.5379780634981146E-3</v>
      </c>
      <c r="AG253" s="23">
        <f ca="1"/>
        <v>9.4554224243019822E-3</v>
      </c>
      <c r="AH253" s="23">
        <f ca="1"/>
        <v>9.4657553745181762E-3</v>
      </c>
      <c r="AI253" s="23">
        <f ca="1"/>
        <v>9.7096820312492973E-3</v>
      </c>
      <c r="AJ253" s="23">
        <f ca="1"/>
        <v>5.6552689401052875E-2</v>
      </c>
      <c r="AK253" s="23">
        <f ca="1"/>
        <v>3.1788017502828149E-2</v>
      </c>
      <c r="AL253" s="23">
        <f ca="1"/>
        <v>0.14146632487766989</v>
      </c>
      <c r="AM253" s="23">
        <f ca="1"/>
        <v>0.17337352201510975</v>
      </c>
      <c r="AN253" s="23">
        <f ca="1"/>
        <v>8.7850503434984253E-2</v>
      </c>
      <c r="AO253" s="23">
        <f ca="1"/>
        <v>2.7464069928895753E-2</v>
      </c>
      <c r="AP253" s="23">
        <f ca="1"/>
        <v>8.454960215082765E-3</v>
      </c>
      <c r="AQ253" s="23">
        <f ca="1"/>
        <v>3.0067608424208789E-2</v>
      </c>
      <c r="AR253" s="23">
        <f ca="1"/>
        <v>1.9910911374652835E-3</v>
      </c>
      <c r="AS253" s="23">
        <f ca="1"/>
        <v>2.4267637132256298E-3</v>
      </c>
      <c r="AT253" s="23">
        <f ca="1"/>
        <v>2.0212879600430981E-3</v>
      </c>
      <c r="AU253" s="23">
        <f ca="1"/>
        <v>1.1517098389845792E-3</v>
      </c>
      <c r="AV253" s="23">
        <f ca="1"/>
        <v>2.6113815820040494E-3</v>
      </c>
      <c r="AW253" s="23">
        <f ca="1"/>
        <v>1.0244828918223366E-3</v>
      </c>
      <c r="AX253" s="23">
        <f ca="1"/>
        <v>3.3491515644865549E-2</v>
      </c>
      <c r="AY253" s="23">
        <f ca="1"/>
        <v>1.5532922630228017E-2</v>
      </c>
      <c r="AZ253" s="23">
        <f ca="1"/>
        <v>1.3407159373490098E-2</v>
      </c>
      <c r="BA253" s="23">
        <f ca="1"/>
        <v>1.2660612083486475E-2</v>
      </c>
      <c r="BB253" s="23">
        <f ca="1"/>
        <v>3.2880452213899054E-3</v>
      </c>
      <c r="BC253" s="23">
        <f ca="1"/>
        <v>3.1109826816943216E-3</v>
      </c>
      <c r="BD253" s="25">
        <f t="shared" ca="1" si="144"/>
        <v>2.1803345351312737</v>
      </c>
    </row>
    <row r="254" spans="1:57" x14ac:dyDescent="0.3">
      <c r="A254" s="7">
        <v>12</v>
      </c>
      <c r="B254" s="17" t="s">
        <v>37</v>
      </c>
      <c r="C254" s="59"/>
      <c r="D254" s="23">
        <f ca="1"/>
        <v>2.7835376771688926E-4</v>
      </c>
      <c r="E254" s="23">
        <f ca="1"/>
        <v>1.8578173016466849E-3</v>
      </c>
      <c r="F254" s="23">
        <f ca="1"/>
        <v>1.3912037468889979E-2</v>
      </c>
      <c r="G254" s="23">
        <f ca="1"/>
        <v>4.7166739824765179E-2</v>
      </c>
      <c r="H254" s="23">
        <f ca="1"/>
        <v>1.8483186344973521E-3</v>
      </c>
      <c r="I254" s="23">
        <f ca="1"/>
        <v>3.2174316434824125E-3</v>
      </c>
      <c r="J254" s="23">
        <f ca="1"/>
        <v>8.2774105535451115E-3</v>
      </c>
      <c r="K254" s="23">
        <f ca="1"/>
        <v>8.9841224293016088E-3</v>
      </c>
      <c r="L254" s="23">
        <f ca="1"/>
        <v>2.6825309207703315E-2</v>
      </c>
      <c r="M254" s="23">
        <f ca="1"/>
        <v>1.8182173772699001E-2</v>
      </c>
      <c r="N254" s="23">
        <f ca="1"/>
        <v>4.4227073152728613E-2</v>
      </c>
      <c r="O254" s="23">
        <f ca="1"/>
        <v>1.4809921170686355</v>
      </c>
      <c r="P254" s="23">
        <f ca="1"/>
        <v>1.0180040585216404E-2</v>
      </c>
      <c r="Q254" s="23">
        <f ca="1"/>
        <v>2.0669641722304639E-2</v>
      </c>
      <c r="R254" s="23">
        <f ca="1"/>
        <v>1.4292662557307557E-2</v>
      </c>
      <c r="S254" s="23">
        <f ca="1"/>
        <v>1.0453269417286472E-2</v>
      </c>
      <c r="T254" s="23">
        <f ca="1"/>
        <v>4.4773228224878128E-2</v>
      </c>
      <c r="U254" s="23">
        <f ca="1"/>
        <v>7.8039501933851008E-2</v>
      </c>
      <c r="V254" s="23">
        <f ca="1"/>
        <v>1.7901648950041409E-2</v>
      </c>
      <c r="W254" s="23">
        <f ca="1"/>
        <v>2.3494968243010981E-2</v>
      </c>
      <c r="X254" s="23">
        <f ca="1"/>
        <v>2.8378498162535813E-2</v>
      </c>
      <c r="Y254" s="23">
        <f ca="1"/>
        <v>7.0115294485600631E-3</v>
      </c>
      <c r="Z254" s="23">
        <f ca="1"/>
        <v>1.0466948587120512E-2</v>
      </c>
      <c r="AA254" s="23">
        <f ca="1"/>
        <v>3.7498478765507046E-3</v>
      </c>
      <c r="AB254" s="23">
        <f ca="1"/>
        <v>1.8598261816008665E-2</v>
      </c>
      <c r="AC254" s="23">
        <f ca="1"/>
        <v>5.3666536312982953E-2</v>
      </c>
      <c r="AD254" s="23">
        <f ca="1"/>
        <v>1.4841959560012193E-2</v>
      </c>
      <c r="AE254" s="23">
        <f ca="1"/>
        <v>2.0872071971337618E-3</v>
      </c>
      <c r="AF254" s="23">
        <f ca="1"/>
        <v>5.1818798970584262E-3</v>
      </c>
      <c r="AG254" s="23">
        <f ca="1"/>
        <v>1.2895140099345989E-2</v>
      </c>
      <c r="AH254" s="23">
        <f ca="1"/>
        <v>1.1688545411443667E-2</v>
      </c>
      <c r="AI254" s="23">
        <f ca="1"/>
        <v>7.2873355653859662E-2</v>
      </c>
      <c r="AJ254" s="23">
        <f ca="1"/>
        <v>1.6941824777834288E-2</v>
      </c>
      <c r="AK254" s="23">
        <f ca="1"/>
        <v>5.9979878648450157E-3</v>
      </c>
      <c r="AL254" s="23">
        <f ca="1"/>
        <v>0.10527321329507174</v>
      </c>
      <c r="AM254" s="23">
        <f ca="1"/>
        <v>2.8384232527524249E-2</v>
      </c>
      <c r="AN254" s="23">
        <f ca="1"/>
        <v>0.10456513821073408</v>
      </c>
      <c r="AO254" s="23">
        <f ca="1"/>
        <v>7.707445533954028E-3</v>
      </c>
      <c r="AP254" s="23">
        <f ca="1"/>
        <v>0.12589914533329927</v>
      </c>
      <c r="AQ254" s="23">
        <f ca="1"/>
        <v>0.1750685531456683</v>
      </c>
      <c r="AR254" s="23">
        <f ca="1"/>
        <v>1.2724838122425799E-2</v>
      </c>
      <c r="AS254" s="23">
        <f ca="1"/>
        <v>8.2306999724679406E-3</v>
      </c>
      <c r="AT254" s="23">
        <f ca="1"/>
        <v>4.4771731109273433E-2</v>
      </c>
      <c r="AU254" s="23">
        <f ca="1"/>
        <v>3.7725596849309999E-3</v>
      </c>
      <c r="AV254" s="23">
        <f ca="1"/>
        <v>4.1975505988993619E-3</v>
      </c>
      <c r="AW254" s="23">
        <f ca="1"/>
        <v>1.6012039803890454E-3</v>
      </c>
      <c r="AX254" s="23">
        <f ca="1"/>
        <v>3.1110942797471779E-2</v>
      </c>
      <c r="AY254" s="23">
        <f ca="1"/>
        <v>1.0178778107519606E-2</v>
      </c>
      <c r="AZ254" s="23">
        <f ca="1"/>
        <v>3.1767665249000154E-2</v>
      </c>
      <c r="BA254" s="23">
        <f ca="1"/>
        <v>4.1079522119535847E-2</v>
      </c>
      <c r="BB254" s="23">
        <f ca="1"/>
        <v>8.5885687701207306E-3</v>
      </c>
      <c r="BC254" s="23">
        <f ca="1"/>
        <v>2.3398223155241377E-3</v>
      </c>
      <c r="BD254" s="25">
        <f t="shared" ca="1" si="144"/>
        <v>2.887214999998609</v>
      </c>
    </row>
    <row r="255" spans="1:57" x14ac:dyDescent="0.3">
      <c r="A255" s="7">
        <v>13</v>
      </c>
      <c r="B255" s="17" t="s">
        <v>6</v>
      </c>
      <c r="C255" s="59"/>
      <c r="D255" s="23">
        <f ca="1"/>
        <v>1.5582087512222181E-5</v>
      </c>
      <c r="E255" s="23">
        <f ca="1"/>
        <v>2.4973393770068936E-5</v>
      </c>
      <c r="F255" s="23">
        <f ca="1"/>
        <v>4.1428812864361471E-5</v>
      </c>
      <c r="G255" s="23">
        <f ca="1"/>
        <v>7.1520543392672594E-5</v>
      </c>
      <c r="H255" s="23">
        <f ca="1"/>
        <v>8.7454766205827901E-4</v>
      </c>
      <c r="I255" s="23">
        <f ca="1"/>
        <v>2.6767281978804353E-5</v>
      </c>
      <c r="J255" s="23">
        <f ca="1"/>
        <v>3.5019986455103168E-5</v>
      </c>
      <c r="K255" s="23">
        <f ca="1"/>
        <v>1.3246063652922802E-4</v>
      </c>
      <c r="L255" s="23">
        <f ca="1"/>
        <v>1.4743806017865953E-4</v>
      </c>
      <c r="M255" s="23">
        <f ca="1"/>
        <v>1.5971420912384276E-4</v>
      </c>
      <c r="N255" s="23">
        <f ca="1"/>
        <v>1.2517648915843396E-4</v>
      </c>
      <c r="O255" s="23">
        <f ca="1"/>
        <v>2.0028906661338628E-4</v>
      </c>
      <c r="P255" s="23">
        <f ca="1"/>
        <v>1.0507662809853264</v>
      </c>
      <c r="Q255" s="23">
        <f ca="1"/>
        <v>4.1153249459384048E-4</v>
      </c>
      <c r="R255" s="23">
        <f ca="1"/>
        <v>2.3898031896719981E-4</v>
      </c>
      <c r="S255" s="23">
        <f ca="1"/>
        <v>1.5629079720139605E-4</v>
      </c>
      <c r="T255" s="23">
        <f ca="1"/>
        <v>2.081254610355372E-4</v>
      </c>
      <c r="U255" s="23">
        <f ca="1"/>
        <v>2.3052418398289231E-4</v>
      </c>
      <c r="V255" s="23">
        <f ca="1"/>
        <v>1.6720323197850915E-4</v>
      </c>
      <c r="W255" s="23">
        <f ca="1"/>
        <v>2.3336719404418166E-4</v>
      </c>
      <c r="X255" s="23">
        <f ca="1"/>
        <v>3.5688712007470318E-4</v>
      </c>
      <c r="Y255" s="23">
        <f ca="1"/>
        <v>1.15296309950172E-4</v>
      </c>
      <c r="Z255" s="23">
        <f ca="1"/>
        <v>1.5121189984214939E-4</v>
      </c>
      <c r="AA255" s="23">
        <f ca="1"/>
        <v>6.7549595693543483E-5</v>
      </c>
      <c r="AB255" s="23">
        <f ca="1"/>
        <v>1.3821553800295617E-4</v>
      </c>
      <c r="AC255" s="23">
        <f ca="1"/>
        <v>1.8283633237842244E-4</v>
      </c>
      <c r="AD255" s="23">
        <f ca="1"/>
        <v>1.2983369050816946E-4</v>
      </c>
      <c r="AE255" s="23">
        <f ca="1"/>
        <v>1.233175545688668E-5</v>
      </c>
      <c r="AF255" s="23">
        <f ca="1"/>
        <v>6.9573771879933173E-5</v>
      </c>
      <c r="AG255" s="23">
        <f ca="1"/>
        <v>1.4335324414870891E-4</v>
      </c>
      <c r="AH255" s="23">
        <f ca="1"/>
        <v>5.0452890457631077E-5</v>
      </c>
      <c r="AI255" s="23">
        <f ca="1"/>
        <v>1.0334148811132786E-3</v>
      </c>
      <c r="AJ255" s="23">
        <f ca="1"/>
        <v>8.3127682538907587E-5</v>
      </c>
      <c r="AK255" s="23">
        <f ca="1"/>
        <v>1.1747856816112805E-4</v>
      </c>
      <c r="AL255" s="23">
        <f ca="1"/>
        <v>1.5153798609451513E-2</v>
      </c>
      <c r="AM255" s="23">
        <f ca="1"/>
        <v>4.7034989710603226E-4</v>
      </c>
      <c r="AN255" s="23">
        <f ca="1"/>
        <v>2.2925749310345311E-3</v>
      </c>
      <c r="AO255" s="23">
        <f ca="1"/>
        <v>4.750148020653711E-4</v>
      </c>
      <c r="AP255" s="23">
        <f ca="1"/>
        <v>2.1407785678985655E-2</v>
      </c>
      <c r="AQ255" s="23">
        <f ca="1"/>
        <v>5.9775617850673498E-3</v>
      </c>
      <c r="AR255" s="23">
        <f ca="1"/>
        <v>1.4993140552416202E-3</v>
      </c>
      <c r="AS255" s="23">
        <f ca="1"/>
        <v>1.7069567780765295E-4</v>
      </c>
      <c r="AT255" s="23">
        <f ca="1"/>
        <v>7.993523640671472E-5</v>
      </c>
      <c r="AU255" s="23">
        <f ca="1"/>
        <v>1.0929456380913047E-4</v>
      </c>
      <c r="AV255" s="23">
        <f ca="1"/>
        <v>6.5483834027081701E-5</v>
      </c>
      <c r="AW255" s="23">
        <f ca="1"/>
        <v>2.2161463318250553E-5</v>
      </c>
      <c r="AX255" s="23">
        <f ca="1"/>
        <v>2.2678192383618321E-4</v>
      </c>
      <c r="AY255" s="23">
        <f ca="1"/>
        <v>1.9076517912633968E-4</v>
      </c>
      <c r="AZ255" s="23">
        <f ca="1"/>
        <v>3.0663296597584726E-4</v>
      </c>
      <c r="BA255" s="23">
        <f ca="1"/>
        <v>2.6570484159219157E-4</v>
      </c>
      <c r="BB255" s="23">
        <f ca="1"/>
        <v>8.2576098193348516E-5</v>
      </c>
      <c r="BC255" s="23">
        <f ca="1"/>
        <v>2.3190062300062079E-4</v>
      </c>
      <c r="BD255" s="25">
        <f t="shared" ca="1" si="144"/>
        <v>1.1059471183430165</v>
      </c>
    </row>
    <row r="256" spans="1:57" x14ac:dyDescent="0.3">
      <c r="A256" s="7">
        <v>14</v>
      </c>
      <c r="B256" s="17" t="s">
        <v>7</v>
      </c>
      <c r="C256" s="59"/>
      <c r="D256" s="23">
        <f ca="1"/>
        <v>1.9198179632517735E-4</v>
      </c>
      <c r="E256" s="23">
        <f ca="1"/>
        <v>3.0905839729721447E-3</v>
      </c>
      <c r="F256" s="23">
        <f ca="1"/>
        <v>2.1069874099806105E-3</v>
      </c>
      <c r="G256" s="23">
        <f ca="1"/>
        <v>1.5616245495602508E-3</v>
      </c>
      <c r="H256" s="23">
        <f ca="1"/>
        <v>8.1045059640112282E-4</v>
      </c>
      <c r="I256" s="23">
        <f ca="1"/>
        <v>1.6489783448893393E-3</v>
      </c>
      <c r="J256" s="23">
        <f ca="1"/>
        <v>1.8795238328356064E-3</v>
      </c>
      <c r="K256" s="23">
        <f ca="1"/>
        <v>1.0793260617437978E-2</v>
      </c>
      <c r="L256" s="23">
        <f ca="1"/>
        <v>1.8112102337304366E-2</v>
      </c>
      <c r="M256" s="23">
        <f ca="1"/>
        <v>2.5232216751961203E-2</v>
      </c>
      <c r="N256" s="23">
        <f ca="1"/>
        <v>1.0646025110896098E-2</v>
      </c>
      <c r="O256" s="23">
        <f ca="1"/>
        <v>1.4198249181532067E-2</v>
      </c>
      <c r="P256" s="23">
        <f ca="1"/>
        <v>2.5902763940827331E-2</v>
      </c>
      <c r="Q256" s="23">
        <f ca="1"/>
        <v>1.564990701677101</v>
      </c>
      <c r="R256" s="23">
        <f ca="1"/>
        <v>7.0562590663830277E-2</v>
      </c>
      <c r="S256" s="23">
        <f ca="1"/>
        <v>2.2988228418279826E-3</v>
      </c>
      <c r="T256" s="23">
        <f ca="1"/>
        <v>0.12216538988573461</v>
      </c>
      <c r="U256" s="23">
        <f ca="1"/>
        <v>2.2402668181129692E-2</v>
      </c>
      <c r="V256" s="23">
        <f ca="1"/>
        <v>8.0093414401154247E-3</v>
      </c>
      <c r="W256" s="23">
        <f ca="1"/>
        <v>3.1572082499428333E-2</v>
      </c>
      <c r="X256" s="23">
        <f ca="1"/>
        <v>1.3061746029450471E-2</v>
      </c>
      <c r="Y256" s="23">
        <f ca="1"/>
        <v>4.3521800016515415E-3</v>
      </c>
      <c r="Z256" s="23">
        <f ca="1"/>
        <v>6.0155426282587771E-3</v>
      </c>
      <c r="AA256" s="23">
        <f ca="1"/>
        <v>6.5021949083969854E-3</v>
      </c>
      <c r="AB256" s="23">
        <f ca="1"/>
        <v>1.9027912145934071E-2</v>
      </c>
      <c r="AC256" s="23">
        <f ca="1"/>
        <v>1.0469873476903618E-2</v>
      </c>
      <c r="AD256" s="23">
        <f ca="1"/>
        <v>7.8635026079868997E-2</v>
      </c>
      <c r="AE256" s="23">
        <f ca="1"/>
        <v>9.3566309163504579E-4</v>
      </c>
      <c r="AF256" s="23">
        <f ca="1"/>
        <v>1.7868400610557425E-3</v>
      </c>
      <c r="AG256" s="23">
        <f ca="1"/>
        <v>1.1096795288804496E-2</v>
      </c>
      <c r="AH256" s="23">
        <f ca="1"/>
        <v>2.8443963378633154E-3</v>
      </c>
      <c r="AI256" s="23">
        <f ca="1"/>
        <v>1.2685588692735681E-2</v>
      </c>
      <c r="AJ256" s="23">
        <f ca="1"/>
        <v>2.8220734914757798E-2</v>
      </c>
      <c r="AK256" s="23">
        <f ca="1"/>
        <v>2.2748005784399708E-3</v>
      </c>
      <c r="AL256" s="23">
        <f ca="1"/>
        <v>9.6090615670275919E-3</v>
      </c>
      <c r="AM256" s="23">
        <f ca="1"/>
        <v>9.839884304682996E-3</v>
      </c>
      <c r="AN256" s="23">
        <f ca="1"/>
        <v>7.5592729959353649E-2</v>
      </c>
      <c r="AO256" s="23">
        <f ca="1"/>
        <v>1.850782348735646E-2</v>
      </c>
      <c r="AP256" s="23">
        <f ca="1"/>
        <v>9.7437045312905313E-3</v>
      </c>
      <c r="AQ256" s="23">
        <f ca="1"/>
        <v>5.9085091998300884E-3</v>
      </c>
      <c r="AR256" s="23">
        <f ca="1"/>
        <v>2.1046266614509448E-2</v>
      </c>
      <c r="AS256" s="23">
        <f ca="1"/>
        <v>1.0922867013628771E-2</v>
      </c>
      <c r="AT256" s="23">
        <f ca="1"/>
        <v>8.5943649261976968E-3</v>
      </c>
      <c r="AU256" s="23">
        <f ca="1"/>
        <v>2.1721662388179837E-3</v>
      </c>
      <c r="AV256" s="23">
        <f ca="1"/>
        <v>5.7196065767311077E-3</v>
      </c>
      <c r="AW256" s="23">
        <f ca="1"/>
        <v>1.3449663193339776E-3</v>
      </c>
      <c r="AX256" s="23">
        <f ca="1"/>
        <v>7.1374682501315258E-3</v>
      </c>
      <c r="AY256" s="23">
        <f ca="1"/>
        <v>3.9501717277092535E-2</v>
      </c>
      <c r="AZ256" s="23">
        <f ca="1"/>
        <v>4.2185948724998971E-2</v>
      </c>
      <c r="BA256" s="23">
        <f ca="1"/>
        <v>4.2498609638333802E-2</v>
      </c>
      <c r="BB256" s="23">
        <f ca="1"/>
        <v>1.3749138009425423E-2</v>
      </c>
      <c r="BC256" s="23">
        <f ca="1"/>
        <v>2.3628589048465447E-3</v>
      </c>
      <c r="BD256" s="25">
        <f t="shared" ca="1" si="144"/>
        <v>2.4625233314114365</v>
      </c>
    </row>
    <row r="257" spans="1:56" x14ac:dyDescent="0.3">
      <c r="A257" s="7">
        <v>15</v>
      </c>
      <c r="B257" s="17" t="s">
        <v>38</v>
      </c>
      <c r="C257" s="59"/>
      <c r="D257" s="23">
        <f ca="1"/>
        <v>9.8933418313893561E-6</v>
      </c>
      <c r="E257" s="23">
        <f ca="1"/>
        <v>9.25804083166129E-5</v>
      </c>
      <c r="F257" s="23">
        <f ca="1"/>
        <v>1.1729342443076625E-4</v>
      </c>
      <c r="G257" s="23">
        <f ca="1"/>
        <v>2.5930712663393404E-4</v>
      </c>
      <c r="H257" s="23">
        <f ca="1"/>
        <v>1.5451303275468707E-4</v>
      </c>
      <c r="I257" s="23">
        <f ca="1"/>
        <v>1.1433213583873433E-4</v>
      </c>
      <c r="J257" s="23">
        <f ca="1"/>
        <v>1.885329479014345E-4</v>
      </c>
      <c r="K257" s="23">
        <f ca="1"/>
        <v>1.0265767731807133E-2</v>
      </c>
      <c r="L257" s="23">
        <f ca="1"/>
        <v>9.2790817362101412E-4</v>
      </c>
      <c r="M257" s="23">
        <f ca="1"/>
        <v>1.1236400130669785E-2</v>
      </c>
      <c r="N257" s="23">
        <f ca="1"/>
        <v>4.6304149337552303E-4</v>
      </c>
      <c r="O257" s="23">
        <f ca="1"/>
        <v>5.4845685244185138E-4</v>
      </c>
      <c r="P257" s="23">
        <f ca="1"/>
        <v>5.8432282325635455E-4</v>
      </c>
      <c r="Q257" s="23">
        <f ca="1"/>
        <v>1.1392874907193659E-3</v>
      </c>
      <c r="R257" s="23">
        <f ca="1"/>
        <v>1.095926210902189</v>
      </c>
      <c r="S257" s="23">
        <f ca="1"/>
        <v>2.051807163213299E-4</v>
      </c>
      <c r="T257" s="23">
        <f ca="1"/>
        <v>8.5499269787269198E-4</v>
      </c>
      <c r="U257" s="23">
        <f ca="1"/>
        <v>1.3622297296370699E-2</v>
      </c>
      <c r="V257" s="23">
        <f ca="1"/>
        <v>1.4173536752366167E-3</v>
      </c>
      <c r="W257" s="23">
        <f ca="1"/>
        <v>1.4317393017858461E-3</v>
      </c>
      <c r="X257" s="23">
        <f ca="1"/>
        <v>5.5474374959139786E-4</v>
      </c>
      <c r="Y257" s="23">
        <f ca="1"/>
        <v>1.5769539143010194E-4</v>
      </c>
      <c r="Z257" s="23">
        <f ca="1"/>
        <v>6.5764512450210925E-4</v>
      </c>
      <c r="AA257" s="23">
        <f ca="1"/>
        <v>1.9057489650147301E-3</v>
      </c>
      <c r="AB257" s="23">
        <f ca="1"/>
        <v>2.2378430380726477E-3</v>
      </c>
      <c r="AC257" s="23">
        <f ca="1"/>
        <v>6.2032238036743457E-4</v>
      </c>
      <c r="AD257" s="23">
        <f ca="1"/>
        <v>3.2184291939333287E-3</v>
      </c>
      <c r="AE257" s="23">
        <f ca="1"/>
        <v>6.2159033893981858E-4</v>
      </c>
      <c r="AF257" s="23">
        <f ca="1"/>
        <v>5.7046652656242522E-4</v>
      </c>
      <c r="AG257" s="23">
        <f ca="1"/>
        <v>8.5700704475918097E-4</v>
      </c>
      <c r="AH257" s="23">
        <f ca="1"/>
        <v>1.8219263074440727E-4</v>
      </c>
      <c r="AI257" s="23">
        <f ca="1"/>
        <v>3.8829560667775521E-4</v>
      </c>
      <c r="AJ257" s="23">
        <f ca="1"/>
        <v>1.9479844909604598E-4</v>
      </c>
      <c r="AK257" s="23">
        <f ca="1"/>
        <v>1.9919968602080624E-4</v>
      </c>
      <c r="AL257" s="23">
        <f ca="1"/>
        <v>7.7564427746211083E-4</v>
      </c>
      <c r="AM257" s="23">
        <f ca="1"/>
        <v>2.0543223769715663E-3</v>
      </c>
      <c r="AN257" s="23">
        <f ca="1"/>
        <v>2.5431625429466175E-4</v>
      </c>
      <c r="AO257" s="23">
        <f ca="1"/>
        <v>3.224605638787885E-4</v>
      </c>
      <c r="AP257" s="23">
        <f ca="1"/>
        <v>9.4638341447875467E-4</v>
      </c>
      <c r="AQ257" s="23">
        <f ca="1"/>
        <v>2.0077828890302797E-4</v>
      </c>
      <c r="AR257" s="23">
        <f ca="1"/>
        <v>5.0719050001121557E-5</v>
      </c>
      <c r="AS257" s="23">
        <f ca="1"/>
        <v>3.0403424055442958E-4</v>
      </c>
      <c r="AT257" s="23">
        <f ca="1"/>
        <v>1.2437203798726181E-4</v>
      </c>
      <c r="AU257" s="23">
        <f ca="1"/>
        <v>7.6470786082793847E-5</v>
      </c>
      <c r="AV257" s="23">
        <f ca="1"/>
        <v>1.2019242689207577E-4</v>
      </c>
      <c r="AW257" s="23">
        <f ca="1"/>
        <v>7.8569907059494097E-5</v>
      </c>
      <c r="AX257" s="23">
        <f ca="1"/>
        <v>1.787125481531452E-4</v>
      </c>
      <c r="AY257" s="23">
        <f ca="1"/>
        <v>9.8272287292416579E-4</v>
      </c>
      <c r="AZ257" s="23">
        <f ca="1"/>
        <v>1.2099974988669167E-3</v>
      </c>
      <c r="BA257" s="23">
        <f ca="1"/>
        <v>2.2727061844633298E-3</v>
      </c>
      <c r="BB257" s="23">
        <f ca="1"/>
        <v>1.0093168251660933E-3</v>
      </c>
      <c r="BC257" s="23">
        <f ca="1"/>
        <v>3.6965935927811769E-5</v>
      </c>
      <c r="BD257" s="25">
        <f t="shared" ca="1" si="144"/>
        <v>1.1629240753191545</v>
      </c>
    </row>
    <row r="258" spans="1:56" x14ac:dyDescent="0.3">
      <c r="A258" s="7">
        <v>16</v>
      </c>
      <c r="B258" s="17" t="s">
        <v>39</v>
      </c>
      <c r="C258" s="59"/>
      <c r="D258" s="23">
        <f ca="1"/>
        <v>1.19530821067209E-4</v>
      </c>
      <c r="E258" s="23">
        <f ca="1"/>
        <v>5.4994364871242124E-4</v>
      </c>
      <c r="F258" s="23">
        <f ca="1"/>
        <v>2.1217853690980881E-4</v>
      </c>
      <c r="G258" s="23">
        <f ca="1"/>
        <v>1.2044555025641025E-4</v>
      </c>
      <c r="H258" s="23">
        <f ca="1"/>
        <v>8.8806811673780616E-4</v>
      </c>
      <c r="I258" s="23">
        <f ca="1"/>
        <v>7.6790092615160361E-5</v>
      </c>
      <c r="J258" s="23">
        <f ca="1"/>
        <v>1.2489357452864544E-4</v>
      </c>
      <c r="K258" s="23">
        <f ca="1"/>
        <v>2.4298476186299339E-4</v>
      </c>
      <c r="L258" s="23">
        <f ca="1"/>
        <v>4.1659382743298578E-4</v>
      </c>
      <c r="M258" s="23">
        <f ca="1"/>
        <v>2.417303517962619E-3</v>
      </c>
      <c r="N258" s="23">
        <f ca="1"/>
        <v>2.5108905894084799E-4</v>
      </c>
      <c r="O258" s="23">
        <f ca="1"/>
        <v>2.0713131749974472E-4</v>
      </c>
      <c r="P258" s="23">
        <f ca="1"/>
        <v>2.9253115846524735E-3</v>
      </c>
      <c r="Q258" s="23">
        <f ca="1"/>
        <v>2.1963312050276066E-4</v>
      </c>
      <c r="R258" s="23">
        <f ca="1"/>
        <v>4.0905036248897855E-4</v>
      </c>
      <c r="S258" s="23">
        <f ca="1"/>
        <v>1.1523623935633271</v>
      </c>
      <c r="T258" s="23">
        <f ca="1"/>
        <v>9.425410561806158E-4</v>
      </c>
      <c r="U258" s="23">
        <f ca="1"/>
        <v>3.78468955688701E-4</v>
      </c>
      <c r="V258" s="23">
        <f ca="1"/>
        <v>2.3379327076709488E-4</v>
      </c>
      <c r="W258" s="23">
        <f ca="1"/>
        <v>7.0932747852010846E-4</v>
      </c>
      <c r="X258" s="23">
        <f ca="1"/>
        <v>1.1123115993040892E-3</v>
      </c>
      <c r="Y258" s="23">
        <f ca="1"/>
        <v>3.3309021549587784E-4</v>
      </c>
      <c r="Z258" s="23">
        <f ca="1"/>
        <v>8.4256062236905528E-4</v>
      </c>
      <c r="AA258" s="23">
        <f ca="1"/>
        <v>3.1688083647269278E-4</v>
      </c>
      <c r="AB258" s="23">
        <f ca="1"/>
        <v>6.8351609730137847E-2</v>
      </c>
      <c r="AC258" s="23">
        <f ca="1"/>
        <v>3.6726472472296606E-4</v>
      </c>
      <c r="AD258" s="23">
        <f ca="1"/>
        <v>2.5753457983971662E-4</v>
      </c>
      <c r="AE258" s="23">
        <f ca="1"/>
        <v>3.7535510421240288E-4</v>
      </c>
      <c r="AF258" s="23">
        <f ca="1"/>
        <v>8.707980350316462E-4</v>
      </c>
      <c r="AG258" s="23">
        <f ca="1"/>
        <v>4.9586490157712947E-3</v>
      </c>
      <c r="AH258" s="23">
        <f ca="1"/>
        <v>7.3397349470238245E-5</v>
      </c>
      <c r="AI258" s="23">
        <f ca="1"/>
        <v>2.53436851227516E-4</v>
      </c>
      <c r="AJ258" s="23">
        <f ca="1"/>
        <v>4.4746151303648339E-3</v>
      </c>
      <c r="AK258" s="23">
        <f ca="1"/>
        <v>1.1737950004350129E-4</v>
      </c>
      <c r="AL258" s="23">
        <f ca="1"/>
        <v>2.4894292994355749E-3</v>
      </c>
      <c r="AM258" s="23">
        <f ca="1"/>
        <v>1.257002450951752E-3</v>
      </c>
      <c r="AN258" s="23">
        <f ca="1"/>
        <v>1.6601176835475694E-4</v>
      </c>
      <c r="AO258" s="23">
        <f ca="1"/>
        <v>7.3162669249567114E-4</v>
      </c>
      <c r="AP258" s="23">
        <f ca="1"/>
        <v>1.4757599619340278E-3</v>
      </c>
      <c r="AQ258" s="23">
        <f ca="1"/>
        <v>2.7816433210540678E-4</v>
      </c>
      <c r="AR258" s="23">
        <f ca="1"/>
        <v>1.283051886424085E-4</v>
      </c>
      <c r="AS258" s="23">
        <f ca="1"/>
        <v>1.4408051813819938E-4</v>
      </c>
      <c r="AT258" s="23">
        <f ca="1"/>
        <v>1.0955148152038683E-4</v>
      </c>
      <c r="AU258" s="23">
        <f ca="1"/>
        <v>1.1861321932672841E-4</v>
      </c>
      <c r="AV258" s="23">
        <f ca="1"/>
        <v>4.0700106686223866E-4</v>
      </c>
      <c r="AW258" s="23">
        <f ca="1"/>
        <v>7.5544063329982222E-4</v>
      </c>
      <c r="AX258" s="23">
        <f ca="1"/>
        <v>1.1928157378867058E-3</v>
      </c>
      <c r="AY258" s="23">
        <f ca="1"/>
        <v>9.9286429020030084E-4</v>
      </c>
      <c r="AZ258" s="23">
        <f ca="1"/>
        <v>4.8098372751656683E-4</v>
      </c>
      <c r="BA258" s="23">
        <f ca="1"/>
        <v>2.6601593533723142E-4</v>
      </c>
      <c r="BB258" s="23">
        <f ca="1"/>
        <v>2.3274426903612758E-4</v>
      </c>
      <c r="BC258" s="23">
        <f ca="1"/>
        <v>7.348288991438109E-5</v>
      </c>
      <c r="BD258" s="25">
        <f t="shared" ca="1" si="144"/>
        <v>1.2578122489740766</v>
      </c>
    </row>
    <row r="259" spans="1:56" x14ac:dyDescent="0.3">
      <c r="A259" s="7">
        <v>17</v>
      </c>
      <c r="B259" s="17" t="s">
        <v>40</v>
      </c>
      <c r="C259" s="59"/>
      <c r="D259" s="23">
        <f ca="1"/>
        <v>2.7599133367310321E-4</v>
      </c>
      <c r="E259" s="23">
        <f ca="1"/>
        <v>1.4183679686047667E-3</v>
      </c>
      <c r="F259" s="23">
        <f ca="1"/>
        <v>1.3253813610948817E-3</v>
      </c>
      <c r="G259" s="23">
        <f ca="1"/>
        <v>1.7205351843930692E-3</v>
      </c>
      <c r="H259" s="23">
        <f ca="1"/>
        <v>1.3130821642997872E-3</v>
      </c>
      <c r="I259" s="23">
        <f ca="1"/>
        <v>8.2697844943228904E-4</v>
      </c>
      <c r="J259" s="23">
        <f ca="1"/>
        <v>8.033351412033657E-4</v>
      </c>
      <c r="K259" s="23">
        <f ca="1"/>
        <v>1.1555765388686086E-2</v>
      </c>
      <c r="L259" s="23">
        <f ca="1"/>
        <v>1.5533223506847759E-2</v>
      </c>
      <c r="M259" s="23">
        <f ca="1"/>
        <v>1.0922782552359338E-2</v>
      </c>
      <c r="N259" s="23">
        <f ca="1"/>
        <v>3.5257172840928749E-3</v>
      </c>
      <c r="O259" s="23">
        <f ca="1"/>
        <v>1.7647553606268299E-2</v>
      </c>
      <c r="P259" s="23">
        <f ca="1"/>
        <v>1.0316570245473194E-2</v>
      </c>
      <c r="Q259" s="23">
        <f ca="1"/>
        <v>4.7300662491958273E-2</v>
      </c>
      <c r="R259" s="23">
        <f ca="1"/>
        <v>3.5118229525677849E-2</v>
      </c>
      <c r="S259" s="23">
        <f ca="1"/>
        <v>1.718974227404314E-3</v>
      </c>
      <c r="T259" s="23">
        <f ca="1"/>
        <v>1.4061394739604822</v>
      </c>
      <c r="U259" s="23">
        <f ca="1"/>
        <v>3.1366073329098992E-2</v>
      </c>
      <c r="V259" s="23">
        <f ca="1"/>
        <v>1.071023140045845E-2</v>
      </c>
      <c r="W259" s="23">
        <f ca="1"/>
        <v>1.4382673802303887E-2</v>
      </c>
      <c r="X259" s="23">
        <f ca="1"/>
        <v>7.9307569176107554E-3</v>
      </c>
      <c r="Y259" s="23">
        <f ca="1"/>
        <v>3.8228992404961202E-3</v>
      </c>
      <c r="Z259" s="23">
        <f ca="1"/>
        <v>1.122207836887008E-2</v>
      </c>
      <c r="AA259" s="23">
        <f ca="1"/>
        <v>4.683781847090257E-3</v>
      </c>
      <c r="AB259" s="23">
        <f ca="1"/>
        <v>2.5378958381523559E-2</v>
      </c>
      <c r="AC259" s="23">
        <f ca="1"/>
        <v>2.372567524544433E-2</v>
      </c>
      <c r="AD259" s="23">
        <f ca="1"/>
        <v>4.3649164119250121E-2</v>
      </c>
      <c r="AE259" s="23">
        <f ca="1"/>
        <v>8.9631190676926536E-4</v>
      </c>
      <c r="AF259" s="23">
        <f ca="1"/>
        <v>3.2834376344386199E-3</v>
      </c>
      <c r="AG259" s="23">
        <f ca="1"/>
        <v>1.9296504778910793E-2</v>
      </c>
      <c r="AH259" s="23">
        <f ca="1"/>
        <v>1.2023205870790215E-3</v>
      </c>
      <c r="AI259" s="23">
        <f ca="1"/>
        <v>7.9175314689950548E-3</v>
      </c>
      <c r="AJ259" s="23">
        <f ca="1"/>
        <v>3.5010855016802652E-3</v>
      </c>
      <c r="AK259" s="23">
        <f ca="1"/>
        <v>4.9590126247381731E-3</v>
      </c>
      <c r="AL259" s="23">
        <f ca="1"/>
        <v>8.9227075848257922E-3</v>
      </c>
      <c r="AM259" s="23">
        <f ca="1"/>
        <v>6.214828213077013E-3</v>
      </c>
      <c r="AN259" s="23">
        <f ca="1"/>
        <v>5.5148615087998601E-3</v>
      </c>
      <c r="AO259" s="23">
        <f ca="1"/>
        <v>5.3149548453922894E-3</v>
      </c>
      <c r="AP259" s="23">
        <f ca="1"/>
        <v>9.5889867316924296E-3</v>
      </c>
      <c r="AQ259" s="23">
        <f ca="1"/>
        <v>8.449229447826145E-3</v>
      </c>
      <c r="AR259" s="23">
        <f ca="1"/>
        <v>2.3881575038964993E-3</v>
      </c>
      <c r="AS259" s="23">
        <f ca="1"/>
        <v>2.2682983385479541E-2</v>
      </c>
      <c r="AT259" s="23">
        <f ca="1"/>
        <v>4.8638576929978944E-3</v>
      </c>
      <c r="AU259" s="23">
        <f ca="1"/>
        <v>3.7094850102243741E-3</v>
      </c>
      <c r="AV259" s="23">
        <f ca="1"/>
        <v>9.1952541042298608E-3</v>
      </c>
      <c r="AW259" s="23">
        <f ca="1"/>
        <v>2.0139870703752539E-3</v>
      </c>
      <c r="AX259" s="23">
        <f ca="1"/>
        <v>1.1506201003789806E-2</v>
      </c>
      <c r="AY259" s="23">
        <f ca="1"/>
        <v>7.7241378331352972E-2</v>
      </c>
      <c r="AZ259" s="23">
        <f ca="1"/>
        <v>1.3156168196980152E-2</v>
      </c>
      <c r="BA259" s="23">
        <f ca="1"/>
        <v>2.7250055920116988E-2</v>
      </c>
      <c r="BB259" s="23">
        <f ca="1"/>
        <v>3.7813968183748855E-3</v>
      </c>
      <c r="BC259" s="23">
        <f ca="1"/>
        <v>5.8473270493859461E-4</v>
      </c>
      <c r="BD259" s="25">
        <f t="shared" ca="1" si="144"/>
        <v>2.0077703476210793</v>
      </c>
    </row>
    <row r="260" spans="1:56" x14ac:dyDescent="0.3">
      <c r="A260" s="7">
        <v>18</v>
      </c>
      <c r="B260" s="17" t="s">
        <v>41</v>
      </c>
      <c r="C260" s="59"/>
      <c r="D260" s="23">
        <f ca="1"/>
        <v>8.3938234205011442E-4</v>
      </c>
      <c r="E260" s="23">
        <f ca="1"/>
        <v>8.9309156034749621E-3</v>
      </c>
      <c r="F260" s="23">
        <f ca="1"/>
        <v>1.0172635070057039E-2</v>
      </c>
      <c r="G260" s="23">
        <f ca="1"/>
        <v>2.5905756497119781E-2</v>
      </c>
      <c r="H260" s="23">
        <f ca="1"/>
        <v>1.5556850318381939E-2</v>
      </c>
      <c r="I260" s="23">
        <f ca="1"/>
        <v>9.7370241819834755E-3</v>
      </c>
      <c r="J260" s="23">
        <f ca="1"/>
        <v>1.9719392976974896E-2</v>
      </c>
      <c r="K260" s="23">
        <f ca="1"/>
        <v>2.8001780775023327E-2</v>
      </c>
      <c r="L260" s="23">
        <f ca="1"/>
        <v>2.139979126699311E-2</v>
      </c>
      <c r="M260" s="23">
        <f ca="1"/>
        <v>9.7150864591444997E-3</v>
      </c>
      <c r="N260" s="23">
        <f ca="1"/>
        <v>7.6279579903325758E-3</v>
      </c>
      <c r="O260" s="23">
        <f ca="1"/>
        <v>2.7160753127391649E-2</v>
      </c>
      <c r="P260" s="23">
        <f ca="1"/>
        <v>1.996985427028114E-2</v>
      </c>
      <c r="Q260" s="23">
        <f ca="1"/>
        <v>5.216652716662705E-2</v>
      </c>
      <c r="R260" s="23">
        <f ca="1"/>
        <v>5.171401107057691E-2</v>
      </c>
      <c r="S260" s="23">
        <f ca="1"/>
        <v>8.7601866668782693E-3</v>
      </c>
      <c r="T260" s="23">
        <f ca="1"/>
        <v>6.8911563892172095E-2</v>
      </c>
      <c r="U260" s="23">
        <f ca="1"/>
        <v>1.4879135113862483</v>
      </c>
      <c r="V260" s="23">
        <f ca="1"/>
        <v>0.1419719155293323</v>
      </c>
      <c r="W260" s="23">
        <f ca="1"/>
        <v>2.9856839798113821E-2</v>
      </c>
      <c r="X260" s="23">
        <f ca="1"/>
        <v>3.1107198916626132E-2</v>
      </c>
      <c r="Y260" s="23">
        <f ca="1"/>
        <v>7.3020971569367783E-3</v>
      </c>
      <c r="Z260" s="23">
        <f ca="1"/>
        <v>4.9570862530003916E-2</v>
      </c>
      <c r="AA260" s="23">
        <f ca="1"/>
        <v>1.0768297986827994E-2</v>
      </c>
      <c r="AB260" s="23">
        <f ca="1"/>
        <v>0.17591957894081667</v>
      </c>
      <c r="AC260" s="23">
        <f ca="1"/>
        <v>1.4049128397915708E-2</v>
      </c>
      <c r="AD260" s="23">
        <f ca="1"/>
        <v>3.9278466757892407E-2</v>
      </c>
      <c r="AE260" s="23">
        <f ca="1"/>
        <v>1.1381612154834624E-3</v>
      </c>
      <c r="AF260" s="23">
        <f ca="1"/>
        <v>5.5741878566065328E-2</v>
      </c>
      <c r="AG260" s="23">
        <f ca="1"/>
        <v>6.8959464947003363E-2</v>
      </c>
      <c r="AH260" s="23">
        <f ca="1"/>
        <v>2.3973148720120938E-3</v>
      </c>
      <c r="AI260" s="23">
        <f ca="1"/>
        <v>3.4479782762474813E-2</v>
      </c>
      <c r="AJ260" s="23">
        <f ca="1"/>
        <v>9.3146794471877618E-3</v>
      </c>
      <c r="AK260" s="23">
        <f ca="1"/>
        <v>5.2606212226330397E-3</v>
      </c>
      <c r="AL260" s="23">
        <f ca="1"/>
        <v>1.0651341370082196E-2</v>
      </c>
      <c r="AM260" s="23">
        <f ca="1"/>
        <v>1.6328248782777183E-2</v>
      </c>
      <c r="AN260" s="23">
        <f ca="1"/>
        <v>1.1812849281007802E-2</v>
      </c>
      <c r="AO260" s="23">
        <f ca="1"/>
        <v>9.6536663404985529E-3</v>
      </c>
      <c r="AP260" s="23">
        <f ca="1"/>
        <v>4.7524628299221924E-2</v>
      </c>
      <c r="AQ260" s="23">
        <f ca="1"/>
        <v>1.5159756892911101E-2</v>
      </c>
      <c r="AR260" s="23">
        <f ca="1"/>
        <v>2.6710668115840133E-3</v>
      </c>
      <c r="AS260" s="23">
        <f ca="1"/>
        <v>1.7968389962451169E-2</v>
      </c>
      <c r="AT260" s="23">
        <f ca="1"/>
        <v>9.0776645609843623E-3</v>
      </c>
      <c r="AU260" s="23">
        <f ca="1"/>
        <v>5.072701602134461E-3</v>
      </c>
      <c r="AV260" s="23">
        <f ca="1"/>
        <v>8.8863069064384174E-3</v>
      </c>
      <c r="AW260" s="23">
        <f ca="1"/>
        <v>5.9884529359370588E-3</v>
      </c>
      <c r="AX260" s="23">
        <f ca="1"/>
        <v>1.3492854607602141E-2</v>
      </c>
      <c r="AY260" s="23">
        <f ca="1"/>
        <v>4.0451490127319682E-2</v>
      </c>
      <c r="AZ260" s="23">
        <f ca="1"/>
        <v>2.0853634313130458E-2</v>
      </c>
      <c r="BA260" s="23">
        <f ca="1"/>
        <v>0.2196514097336863</v>
      </c>
      <c r="BB260" s="23">
        <f ca="1"/>
        <v>0.10835454928067013</v>
      </c>
      <c r="BC260" s="23">
        <f ca="1"/>
        <v>8.5929176127926389E-4</v>
      </c>
      <c r="BD260" s="25">
        <f t="shared" ca="1" si="144"/>
        <v>3.1157775736787539</v>
      </c>
    </row>
    <row r="261" spans="1:56" x14ac:dyDescent="0.3">
      <c r="A261" s="7">
        <v>19</v>
      </c>
      <c r="B261" s="17" t="s">
        <v>42</v>
      </c>
      <c r="C261" s="59"/>
      <c r="D261" s="23">
        <f ca="1"/>
        <v>5.3803342263834667E-4</v>
      </c>
      <c r="E261" s="23">
        <f ca="1"/>
        <v>7.6319252843659435E-3</v>
      </c>
      <c r="F261" s="23">
        <f ca="1"/>
        <v>5.4596231153041649E-3</v>
      </c>
      <c r="G261" s="23">
        <f ca="1"/>
        <v>4.9974805020011979E-3</v>
      </c>
      <c r="H261" s="23">
        <f ca="1"/>
        <v>3.3637919450332722E-3</v>
      </c>
      <c r="I261" s="23">
        <f ca="1"/>
        <v>1.8054615575685896E-3</v>
      </c>
      <c r="J261" s="23">
        <f ca="1"/>
        <v>3.8753378973705433E-3</v>
      </c>
      <c r="K261" s="23">
        <f ca="1"/>
        <v>4.9960305691251448E-3</v>
      </c>
      <c r="L261" s="23">
        <f ca="1"/>
        <v>9.7160538117742942E-3</v>
      </c>
      <c r="M261" s="23">
        <f ca="1"/>
        <v>9.2915357307927389E-3</v>
      </c>
      <c r="N261" s="23">
        <f ca="1"/>
        <v>6.6191595939257197E-3</v>
      </c>
      <c r="O261" s="23">
        <f ca="1"/>
        <v>3.4561500967824337E-2</v>
      </c>
      <c r="P261" s="23">
        <f ca="1"/>
        <v>6.9530696569240933E-3</v>
      </c>
      <c r="Q261" s="23">
        <f ca="1"/>
        <v>3.6879428944802464E-2</v>
      </c>
      <c r="R261" s="23">
        <f ca="1"/>
        <v>3.8801896136236275E-2</v>
      </c>
      <c r="S261" s="23">
        <f ca="1"/>
        <v>8.6567702420976504E-3</v>
      </c>
      <c r="T261" s="23">
        <f ca="1"/>
        <v>0.11051493352395747</v>
      </c>
      <c r="U261" s="23">
        <f ca="1"/>
        <v>4.3417841529688854E-2</v>
      </c>
      <c r="V261" s="23">
        <f ca="1"/>
        <v>1.9724388539941875</v>
      </c>
      <c r="W261" s="23">
        <f ca="1"/>
        <v>2.2102772720434479E-2</v>
      </c>
      <c r="X261" s="23">
        <f ca="1"/>
        <v>3.3816417651855064E-2</v>
      </c>
      <c r="Y261" s="23">
        <f ca="1"/>
        <v>7.9630259235457506E-3</v>
      </c>
      <c r="Z261" s="23">
        <f ca="1"/>
        <v>6.2891820686102606E-2</v>
      </c>
      <c r="AA261" s="23">
        <f ca="1"/>
        <v>7.6644628285889209E-3</v>
      </c>
      <c r="AB261" s="23">
        <f ca="1"/>
        <v>1.8767735860882827E-2</v>
      </c>
      <c r="AC261" s="23">
        <f ca="1"/>
        <v>2.902107760226676E-2</v>
      </c>
      <c r="AD261" s="23">
        <f ca="1"/>
        <v>1.5337546588753831E-2</v>
      </c>
      <c r="AE261" s="23">
        <f ca="1"/>
        <v>1.6014084749519321E-3</v>
      </c>
      <c r="AF261" s="23">
        <f ca="1"/>
        <v>3.5359335370087107E-3</v>
      </c>
      <c r="AG261" s="23">
        <f ca="1"/>
        <v>5.1589492187427664E-2</v>
      </c>
      <c r="AH261" s="23">
        <f ca="1"/>
        <v>2.3742533930325447E-3</v>
      </c>
      <c r="AI261" s="23">
        <f ca="1"/>
        <v>5.4896929206032632E-2</v>
      </c>
      <c r="AJ261" s="23">
        <f ca="1"/>
        <v>1.0543002253771477E-2</v>
      </c>
      <c r="AK261" s="23">
        <f ca="1"/>
        <v>8.8891408488763687E-3</v>
      </c>
      <c r="AL261" s="23">
        <f ca="1"/>
        <v>1.0993486025928935E-2</v>
      </c>
      <c r="AM261" s="23">
        <f ca="1"/>
        <v>1.67146489343332E-2</v>
      </c>
      <c r="AN261" s="23">
        <f ca="1"/>
        <v>1.6517529524153356E-2</v>
      </c>
      <c r="AO261" s="23">
        <f ca="1"/>
        <v>4.3946293410196097E-2</v>
      </c>
      <c r="AP261" s="23">
        <f ca="1"/>
        <v>1.1271714666182509E-2</v>
      </c>
      <c r="AQ261" s="23">
        <f ca="1"/>
        <v>1.6066267463393808E-2</v>
      </c>
      <c r="AR261" s="23">
        <f ca="1"/>
        <v>2.0619563682501502E-3</v>
      </c>
      <c r="AS261" s="23">
        <f ca="1"/>
        <v>5.9340260547615003E-3</v>
      </c>
      <c r="AT261" s="23">
        <f ca="1"/>
        <v>3.6691202239980993E-3</v>
      </c>
      <c r="AU261" s="23">
        <f ca="1"/>
        <v>1.9068838202434919E-3</v>
      </c>
      <c r="AV261" s="23">
        <f ca="1"/>
        <v>5.2300870953436943E-3</v>
      </c>
      <c r="AW261" s="23">
        <f ca="1"/>
        <v>4.2806320731372995E-3</v>
      </c>
      <c r="AX261" s="23">
        <f ca="1"/>
        <v>9.6230999791617599E-3</v>
      </c>
      <c r="AY261" s="23">
        <f ca="1"/>
        <v>2.1411402072903284E-2</v>
      </c>
      <c r="AZ261" s="23">
        <f ca="1"/>
        <v>8.4377726650016038E-3</v>
      </c>
      <c r="BA261" s="23">
        <f ca="1"/>
        <v>1.4271470426484587E-2</v>
      </c>
      <c r="BB261" s="23">
        <f ca="1"/>
        <v>5.2966086085623545E-3</v>
      </c>
      <c r="BC261" s="23">
        <f ca="1"/>
        <v>8.1691170845840731E-4</v>
      </c>
      <c r="BD261" s="25">
        <f t="shared" ca="1" si="144"/>
        <v>2.839963659309646</v>
      </c>
    </row>
    <row r="262" spans="1:56" x14ac:dyDescent="0.3">
      <c r="A262" s="7">
        <v>20</v>
      </c>
      <c r="B262" s="17" t="s">
        <v>8</v>
      </c>
      <c r="C262" s="59"/>
      <c r="D262" s="23">
        <f ca="1"/>
        <v>3.2059120151672783E-5</v>
      </c>
      <c r="E262" s="23">
        <f ca="1"/>
        <v>2.341191237574586E-4</v>
      </c>
      <c r="F262" s="23">
        <f ca="1"/>
        <v>4.0660329282840715E-4</v>
      </c>
      <c r="G262" s="23">
        <f ca="1"/>
        <v>8.5299909383652818E-4</v>
      </c>
      <c r="H262" s="23">
        <f ca="1"/>
        <v>8.3030052288383092E-4</v>
      </c>
      <c r="I262" s="23">
        <f ca="1"/>
        <v>3.5509170565184141E-4</v>
      </c>
      <c r="J262" s="23">
        <f ca="1"/>
        <v>1.8405774661871315E-4</v>
      </c>
      <c r="K262" s="23">
        <f ca="1"/>
        <v>2.6409464230698165E-3</v>
      </c>
      <c r="L262" s="23">
        <f ca="1"/>
        <v>3.7645606417101964E-3</v>
      </c>
      <c r="M262" s="23">
        <f ca="1"/>
        <v>8.7965566374972881E-3</v>
      </c>
      <c r="N262" s="23">
        <f ca="1"/>
        <v>2.650719717976396E-2</v>
      </c>
      <c r="O262" s="23">
        <f ca="1"/>
        <v>1.3517713292172328E-3</v>
      </c>
      <c r="P262" s="23">
        <f ca="1"/>
        <v>1.5087848616425329E-3</v>
      </c>
      <c r="Q262" s="23">
        <f ca="1"/>
        <v>1.3606749097575213E-2</v>
      </c>
      <c r="R262" s="23">
        <f ca="1"/>
        <v>2.1508231624007023E-3</v>
      </c>
      <c r="S262" s="23">
        <f ca="1"/>
        <v>1.9748145611150039E-3</v>
      </c>
      <c r="T262" s="23">
        <f ca="1"/>
        <v>3.6344207431527691E-3</v>
      </c>
      <c r="U262" s="23">
        <f ca="1"/>
        <v>2.8298606904317257E-3</v>
      </c>
      <c r="V262" s="23">
        <f ca="1"/>
        <v>3.7074338511055827E-3</v>
      </c>
      <c r="W262" s="23">
        <f ca="1"/>
        <v>1.1600569259090698</v>
      </c>
      <c r="X262" s="23">
        <f ca="1"/>
        <v>3.3437243521147429E-2</v>
      </c>
      <c r="Y262" s="23">
        <f ca="1"/>
        <v>7.7287500322438547E-3</v>
      </c>
      <c r="Z262" s="23">
        <f ca="1"/>
        <v>2.5146455277126911E-3</v>
      </c>
      <c r="AA262" s="23">
        <f ca="1"/>
        <v>2.5891504135840257E-3</v>
      </c>
      <c r="AB262" s="23">
        <f ca="1"/>
        <v>1.3292561124925816E-2</v>
      </c>
      <c r="AC262" s="23">
        <f ca="1"/>
        <v>1.8802233390894352E-3</v>
      </c>
      <c r="AD262" s="23">
        <f ca="1"/>
        <v>4.1080357710935704E-3</v>
      </c>
      <c r="AE262" s="23">
        <f ca="1"/>
        <v>3.9945460834476583E-4</v>
      </c>
      <c r="AF262" s="23">
        <f ca="1"/>
        <v>7.477326000824402E-4</v>
      </c>
      <c r="AG262" s="23">
        <f ca="1"/>
        <v>5.8549180047455247E-2</v>
      </c>
      <c r="AH262" s="23">
        <f ca="1"/>
        <v>6.4707508317957216E-4</v>
      </c>
      <c r="AI262" s="23">
        <f ca="1"/>
        <v>1.1928959477502988E-3</v>
      </c>
      <c r="AJ262" s="23">
        <f ca="1"/>
        <v>1.6736105954427812E-2</v>
      </c>
      <c r="AK262" s="23">
        <f ca="1"/>
        <v>2.5497347588931815E-3</v>
      </c>
      <c r="AL262" s="23">
        <f ca="1"/>
        <v>5.7415176422964901E-3</v>
      </c>
      <c r="AM262" s="23">
        <f ca="1"/>
        <v>2.20043438715046E-2</v>
      </c>
      <c r="AN262" s="23">
        <f ca="1"/>
        <v>3.1603388766365168E-3</v>
      </c>
      <c r="AO262" s="23">
        <f ca="1"/>
        <v>1.5133827423786323E-3</v>
      </c>
      <c r="AP262" s="23">
        <f ca="1"/>
        <v>1.2013562087764668E-3</v>
      </c>
      <c r="AQ262" s="23">
        <f ca="1"/>
        <v>1.162136909013563E-3</v>
      </c>
      <c r="AR262" s="23">
        <f ca="1"/>
        <v>3.1790094010738552E-4</v>
      </c>
      <c r="AS262" s="23">
        <f ca="1"/>
        <v>3.5720863899748277E-4</v>
      </c>
      <c r="AT262" s="23">
        <f ca="1"/>
        <v>6.9525317038080024E-4</v>
      </c>
      <c r="AU262" s="23">
        <f ca="1"/>
        <v>6.1696598266171017E-4</v>
      </c>
      <c r="AV262" s="23">
        <f ca="1"/>
        <v>3.8282773641920734E-3</v>
      </c>
      <c r="AW262" s="23">
        <f ca="1"/>
        <v>4.6780566338297143E-3</v>
      </c>
      <c r="AX262" s="23">
        <f ca="1"/>
        <v>4.3774590890325047E-3</v>
      </c>
      <c r="AY262" s="23">
        <f ca="1"/>
        <v>3.9171844013089077E-3</v>
      </c>
      <c r="AZ262" s="23">
        <f ca="1"/>
        <v>3.5556271093117064E-3</v>
      </c>
      <c r="BA262" s="23">
        <f ca="1"/>
        <v>2.1964732172449169E-3</v>
      </c>
      <c r="BB262" s="23">
        <f ca="1"/>
        <v>4.604063734719868E-4</v>
      </c>
      <c r="BC262" s="23">
        <f ca="1"/>
        <v>2.431474592869261E-4</v>
      </c>
      <c r="BD262" s="25">
        <f t="shared" ca="1" si="144"/>
        <v>1.4418259010538426</v>
      </c>
    </row>
    <row r="263" spans="1:56" x14ac:dyDescent="0.3">
      <c r="A263" s="7">
        <v>21</v>
      </c>
      <c r="B263" s="17" t="s">
        <v>43</v>
      </c>
      <c r="C263" s="59"/>
      <c r="D263" s="23">
        <f ca="1"/>
        <v>2.5331503571624275E-5</v>
      </c>
      <c r="E263" s="23">
        <f ca="1"/>
        <v>2.0210814844638916E-4</v>
      </c>
      <c r="F263" s="23">
        <f ca="1"/>
        <v>2.4698367072320423E-4</v>
      </c>
      <c r="G263" s="23">
        <f ca="1"/>
        <v>4.9119968310887361E-4</v>
      </c>
      <c r="H263" s="23">
        <f ca="1"/>
        <v>1.7224953401889066E-4</v>
      </c>
      <c r="I263" s="23">
        <f ca="1"/>
        <v>1.7374432627399226E-4</v>
      </c>
      <c r="J263" s="23">
        <f ca="1"/>
        <v>1.1622899137878938E-4</v>
      </c>
      <c r="K263" s="23">
        <f ca="1"/>
        <v>1.0670324691058304E-3</v>
      </c>
      <c r="L263" s="23">
        <f ca="1"/>
        <v>1.5939144444131758E-3</v>
      </c>
      <c r="M263" s="23">
        <f ca="1"/>
        <v>7.9005021256267486E-4</v>
      </c>
      <c r="N263" s="23">
        <f ca="1"/>
        <v>8.5146289229749549E-3</v>
      </c>
      <c r="O263" s="23">
        <f ca="1"/>
        <v>1.4701453945646147E-3</v>
      </c>
      <c r="P263" s="23">
        <f ca="1"/>
        <v>3.5991008339143035E-3</v>
      </c>
      <c r="Q263" s="23">
        <f ca="1"/>
        <v>2.9678538011359543E-3</v>
      </c>
      <c r="R263" s="23">
        <f ca="1"/>
        <v>1.6997777024483724E-3</v>
      </c>
      <c r="S263" s="23">
        <f ca="1"/>
        <v>8.4410654766233525E-4</v>
      </c>
      <c r="T263" s="23">
        <f ca="1"/>
        <v>2.6084969464478338E-3</v>
      </c>
      <c r="U263" s="23">
        <f ca="1"/>
        <v>1.9551446597004117E-3</v>
      </c>
      <c r="V263" s="23">
        <f ca="1"/>
        <v>2.4309979224730303E-2</v>
      </c>
      <c r="W263" s="23">
        <f ca="1"/>
        <v>7.1508376318248704E-3</v>
      </c>
      <c r="X263" s="23">
        <f ca="1"/>
        <v>1.4527495040840703</v>
      </c>
      <c r="Y263" s="23">
        <f ca="1"/>
        <v>2.5907731152062626E-2</v>
      </c>
      <c r="Z263" s="23">
        <f ca="1"/>
        <v>2.637481632612803E-3</v>
      </c>
      <c r="AA263" s="23">
        <f ca="1"/>
        <v>1.4869995328480701E-3</v>
      </c>
      <c r="AB263" s="23">
        <f ca="1"/>
        <v>1.9536824295441617E-2</v>
      </c>
      <c r="AC263" s="23">
        <f ca="1"/>
        <v>6.0273209027283123E-3</v>
      </c>
      <c r="AD263" s="23">
        <f ca="1"/>
        <v>3.0976792529345512E-3</v>
      </c>
      <c r="AE263" s="23">
        <f ca="1"/>
        <v>1.7694693147345589E-4</v>
      </c>
      <c r="AF263" s="23">
        <f ca="1"/>
        <v>4.1608149476366342E-4</v>
      </c>
      <c r="AG263" s="23">
        <f ca="1"/>
        <v>2.4579505805770074E-2</v>
      </c>
      <c r="AH263" s="23">
        <f ca="1"/>
        <v>5.5399624856015788E-4</v>
      </c>
      <c r="AI263" s="23">
        <f ca="1"/>
        <v>1.7601843625084193E-3</v>
      </c>
      <c r="AJ263" s="23">
        <f ca="1"/>
        <v>2.3971439195010239E-3</v>
      </c>
      <c r="AK263" s="23">
        <f ca="1"/>
        <v>7.476441533496573E-4</v>
      </c>
      <c r="AL263" s="23">
        <f ca="1"/>
        <v>1.7664310457069252E-3</v>
      </c>
      <c r="AM263" s="23">
        <f ca="1"/>
        <v>2.6690625850796855E-3</v>
      </c>
      <c r="AN263" s="23">
        <f ca="1"/>
        <v>1.2350426853562351E-3</v>
      </c>
      <c r="AO263" s="23">
        <f ca="1"/>
        <v>1.0424295178212341E-3</v>
      </c>
      <c r="AP263" s="23">
        <f ca="1"/>
        <v>5.9447701357974708E-4</v>
      </c>
      <c r="AQ263" s="23">
        <f ca="1"/>
        <v>7.4534539496083738E-4</v>
      </c>
      <c r="AR263" s="23">
        <f ca="1"/>
        <v>1.6737516189632365E-4</v>
      </c>
      <c r="AS263" s="23">
        <f ca="1"/>
        <v>3.4192791193472219E-4</v>
      </c>
      <c r="AT263" s="23">
        <f ca="1"/>
        <v>7.6328341848582858E-4</v>
      </c>
      <c r="AU263" s="23">
        <f ca="1"/>
        <v>7.1095226842144788E-4</v>
      </c>
      <c r="AV263" s="23">
        <f ca="1"/>
        <v>1.6913091401165906E-3</v>
      </c>
      <c r="AW263" s="23">
        <f ca="1"/>
        <v>1.969671963787601E-3</v>
      </c>
      <c r="AX263" s="23">
        <f ca="1"/>
        <v>1.3670768296920462E-3</v>
      </c>
      <c r="AY263" s="23">
        <f ca="1"/>
        <v>1.6584337544926417E-3</v>
      </c>
      <c r="AZ263" s="23">
        <f ca="1"/>
        <v>1.7683528036018983E-3</v>
      </c>
      <c r="BA263" s="23">
        <f ca="1"/>
        <v>1.0152775415473558E-3</v>
      </c>
      <c r="BB263" s="23">
        <f ca="1"/>
        <v>3.8449859195484743E-4</v>
      </c>
      <c r="BC263" s="23">
        <f ca="1"/>
        <v>1.8985818602534953E-4</v>
      </c>
      <c r="BD263" s="25">
        <f t="shared" ca="1" si="144"/>
        <v>1.622154764232093</v>
      </c>
    </row>
    <row r="264" spans="1:56" x14ac:dyDescent="0.3">
      <c r="A264" s="7">
        <v>22</v>
      </c>
      <c r="B264" s="17" t="s">
        <v>44</v>
      </c>
      <c r="C264" s="59"/>
      <c r="D264" s="23">
        <f ca="1"/>
        <v>7.0650949634576204E-4</v>
      </c>
      <c r="E264" s="23">
        <f ca="1"/>
        <v>1.8319060283547913E-3</v>
      </c>
      <c r="F264" s="23">
        <f ca="1"/>
        <v>3.0856339864291653E-3</v>
      </c>
      <c r="G264" s="23">
        <f ca="1"/>
        <v>9.102187073584362E-3</v>
      </c>
      <c r="H264" s="23">
        <f ca="1"/>
        <v>3.4863679891628278E-3</v>
      </c>
      <c r="I264" s="23">
        <f ca="1"/>
        <v>2.5298870570987669E-3</v>
      </c>
      <c r="J264" s="23">
        <f ca="1"/>
        <v>1.8329006978353172E-3</v>
      </c>
      <c r="K264" s="23">
        <f ca="1"/>
        <v>1.5015715506346908E-2</v>
      </c>
      <c r="L264" s="23">
        <f ca="1"/>
        <v>2.5997116701303526E-2</v>
      </c>
      <c r="M264" s="23">
        <f ca="1"/>
        <v>1.2722586426416752E-2</v>
      </c>
      <c r="N264" s="23">
        <f ca="1"/>
        <v>1.3354728689061473E-2</v>
      </c>
      <c r="O264" s="23">
        <f ca="1"/>
        <v>1.3613629479123092E-2</v>
      </c>
      <c r="P264" s="23">
        <f ca="1"/>
        <v>5.9205927131104332E-3</v>
      </c>
      <c r="Q264" s="23">
        <f ca="1"/>
        <v>1.2641861750914455E-2</v>
      </c>
      <c r="R264" s="23">
        <f ca="1"/>
        <v>1.8654525740220643E-2</v>
      </c>
      <c r="S264" s="23">
        <f ca="1"/>
        <v>1.4933936175566234E-2</v>
      </c>
      <c r="T264" s="23">
        <f ca="1"/>
        <v>2.4386732645556221E-2</v>
      </c>
      <c r="U264" s="23">
        <f ca="1"/>
        <v>4.2725633826541556E-2</v>
      </c>
      <c r="V264" s="23">
        <f ca="1"/>
        <v>3.998362460899986E-2</v>
      </c>
      <c r="W264" s="23">
        <f ca="1"/>
        <v>2.726147468089072E-2</v>
      </c>
      <c r="X264" s="23">
        <f ca="1"/>
        <v>2.5400727965876019E-2</v>
      </c>
      <c r="Y264" s="23">
        <f ca="1"/>
        <v>1.3511884931668188</v>
      </c>
      <c r="Z264" s="23">
        <f ca="1"/>
        <v>6.4865649728321303E-2</v>
      </c>
      <c r="AA264" s="23">
        <f ca="1"/>
        <v>4.7113073598479674E-2</v>
      </c>
      <c r="AB264" s="23">
        <f ca="1"/>
        <v>4.7315549510204773E-2</v>
      </c>
      <c r="AC264" s="23">
        <f ca="1"/>
        <v>1.7773342012493875E-2</v>
      </c>
      <c r="AD264" s="23">
        <f ca="1"/>
        <v>0.10188398073267159</v>
      </c>
      <c r="AE264" s="23">
        <f ca="1"/>
        <v>1.1930681124389237E-3</v>
      </c>
      <c r="AF264" s="23">
        <f ca="1"/>
        <v>7.6346736069626128E-3</v>
      </c>
      <c r="AG264" s="23">
        <f ca="1"/>
        <v>0.37560577874143508</v>
      </c>
      <c r="AH264" s="23">
        <f ca="1"/>
        <v>5.2627759345907129E-3</v>
      </c>
      <c r="AI264" s="23">
        <f ca="1"/>
        <v>4.9065788541118885E-2</v>
      </c>
      <c r="AJ264" s="23">
        <f ca="1"/>
        <v>3.1597039691624133E-2</v>
      </c>
      <c r="AK264" s="23">
        <f ca="1"/>
        <v>9.2355158278097076E-3</v>
      </c>
      <c r="AL264" s="23">
        <f ca="1"/>
        <v>1.1323608740729772E-2</v>
      </c>
      <c r="AM264" s="23">
        <f ca="1"/>
        <v>1.8326716046649889E-2</v>
      </c>
      <c r="AN264" s="23">
        <f ca="1"/>
        <v>8.3357559725938148E-3</v>
      </c>
      <c r="AO264" s="23">
        <f ca="1"/>
        <v>7.80219915405955E-3</v>
      </c>
      <c r="AP264" s="23">
        <f ca="1"/>
        <v>7.214830683744974E-3</v>
      </c>
      <c r="AQ264" s="23">
        <f ca="1"/>
        <v>8.0270556356773146E-3</v>
      </c>
      <c r="AR264" s="23">
        <f ca="1"/>
        <v>2.5199233619890293E-3</v>
      </c>
      <c r="AS264" s="23">
        <f ca="1"/>
        <v>8.5870980287087728E-3</v>
      </c>
      <c r="AT264" s="23">
        <f ca="1"/>
        <v>1.290014205650911E-2</v>
      </c>
      <c r="AU264" s="23">
        <f ca="1"/>
        <v>2.7767503508734043E-2</v>
      </c>
      <c r="AV264" s="23">
        <f ca="1"/>
        <v>2.7298445016411176E-2</v>
      </c>
      <c r="AW264" s="23">
        <f ca="1"/>
        <v>3.0179515132232704E-2</v>
      </c>
      <c r="AX264" s="23">
        <f ca="1"/>
        <v>1.7365788005276224E-2</v>
      </c>
      <c r="AY264" s="23">
        <f ca="1"/>
        <v>3.5512835138257905E-2</v>
      </c>
      <c r="AZ264" s="23">
        <f ca="1"/>
        <v>3.6833695301162456E-2</v>
      </c>
      <c r="BA264" s="23">
        <f ca="1"/>
        <v>2.6540536306911264E-2</v>
      </c>
      <c r="BB264" s="23">
        <f ca="1"/>
        <v>5.2214872693077761E-3</v>
      </c>
      <c r="BC264" s="23">
        <f ca="1"/>
        <v>6.6293809396789092E-3</v>
      </c>
      <c r="BD264" s="25">
        <f t="shared" ca="1" si="144"/>
        <v>2.7233095247423442</v>
      </c>
    </row>
    <row r="265" spans="1:56" x14ac:dyDescent="0.3">
      <c r="A265" s="7">
        <v>23</v>
      </c>
      <c r="B265" s="17" t="s">
        <v>9</v>
      </c>
      <c r="C265" s="59"/>
      <c r="D265" s="23">
        <f ca="1"/>
        <v>1.2860300291715559E-3</v>
      </c>
      <c r="E265" s="23">
        <f ca="1"/>
        <v>2.121634286792034E-3</v>
      </c>
      <c r="F265" s="23">
        <f ca="1"/>
        <v>3.7611920698623286E-3</v>
      </c>
      <c r="G265" s="23">
        <f ca="1"/>
        <v>2.9324088482240635E-3</v>
      </c>
      <c r="H265" s="23">
        <f ca="1"/>
        <v>2.7869909507281234E-3</v>
      </c>
      <c r="I265" s="23">
        <f ca="1"/>
        <v>4.6779505304185764E-3</v>
      </c>
      <c r="J265" s="23">
        <f ca="1"/>
        <v>1.2963163802439594E-3</v>
      </c>
      <c r="K265" s="23">
        <f ca="1"/>
        <v>8.318443213411653E-3</v>
      </c>
      <c r="L265" s="23">
        <f ca="1"/>
        <v>4.3387765881419939E-2</v>
      </c>
      <c r="M265" s="23">
        <f ca="1"/>
        <v>9.0325827156187196E-3</v>
      </c>
      <c r="N265" s="23">
        <f ca="1"/>
        <v>7.7293937917059224E-3</v>
      </c>
      <c r="O265" s="23">
        <f ca="1"/>
        <v>1.0943891794586585E-2</v>
      </c>
      <c r="P265" s="23">
        <f ca="1"/>
        <v>4.5101441582046358E-3</v>
      </c>
      <c r="Q265" s="23">
        <f ca="1"/>
        <v>3.626767302422431E-2</v>
      </c>
      <c r="R265" s="23">
        <f ca="1"/>
        <v>7.1074487563933503E-2</v>
      </c>
      <c r="S265" s="23">
        <f ca="1"/>
        <v>7.1137858503075623E-3</v>
      </c>
      <c r="T265" s="23">
        <f ca="1"/>
        <v>1.8392210148541758E-2</v>
      </c>
      <c r="U265" s="23">
        <f ca="1"/>
        <v>2.0637870700450364E-2</v>
      </c>
      <c r="V265" s="23">
        <f ca="1"/>
        <v>2.5442620140232863E-2</v>
      </c>
      <c r="W265" s="23">
        <f ca="1"/>
        <v>1.2273574880824391E-2</v>
      </c>
      <c r="X265" s="23">
        <f ca="1"/>
        <v>4.1650183772091995E-2</v>
      </c>
      <c r="Y265" s="23">
        <f ca="1"/>
        <v>7.0734939790132706E-2</v>
      </c>
      <c r="Z265" s="23">
        <f ca="1"/>
        <v>1.3477595118038572</v>
      </c>
      <c r="AA265" s="23">
        <f ca="1"/>
        <v>2.6398290277194029E-2</v>
      </c>
      <c r="AB265" s="23">
        <f ca="1"/>
        <v>1.1599257539799169E-2</v>
      </c>
      <c r="AC265" s="23">
        <f ca="1"/>
        <v>3.301150375993387E-2</v>
      </c>
      <c r="AD265" s="23">
        <f ca="1"/>
        <v>0.14691164963092165</v>
      </c>
      <c r="AE265" s="23">
        <f ca="1"/>
        <v>1.1511298757747193E-3</v>
      </c>
      <c r="AF265" s="23">
        <f ca="1"/>
        <v>3.9523764022134939E-3</v>
      </c>
      <c r="AG265" s="23">
        <f ca="1"/>
        <v>3.1534767679844027E-2</v>
      </c>
      <c r="AH265" s="23">
        <f ca="1"/>
        <v>1.0373925122044944E-2</v>
      </c>
      <c r="AI265" s="23">
        <f ca="1"/>
        <v>3.6315519838437414E-2</v>
      </c>
      <c r="AJ265" s="23">
        <f ca="1"/>
        <v>3.3819279880540606E-2</v>
      </c>
      <c r="AK265" s="23">
        <f ca="1"/>
        <v>1.407130063477486E-2</v>
      </c>
      <c r="AL265" s="23">
        <f ca="1"/>
        <v>7.797529741768507E-3</v>
      </c>
      <c r="AM265" s="23">
        <f ca="1"/>
        <v>7.7829916683277729E-3</v>
      </c>
      <c r="AN265" s="23">
        <f ca="1"/>
        <v>7.4194665309678257E-3</v>
      </c>
      <c r="AO265" s="23">
        <f ca="1"/>
        <v>1.1320783625792866E-2</v>
      </c>
      <c r="AP265" s="23">
        <f ca="1"/>
        <v>6.3393438020104371E-3</v>
      </c>
      <c r="AQ265" s="23">
        <f ca="1"/>
        <v>6.0648855425848866E-3</v>
      </c>
      <c r="AR265" s="23">
        <f ca="1"/>
        <v>3.3478650890387002E-3</v>
      </c>
      <c r="AS265" s="23">
        <f ca="1"/>
        <v>2.1246172728780701E-3</v>
      </c>
      <c r="AT265" s="23">
        <f ca="1"/>
        <v>3.476406637610173E-3</v>
      </c>
      <c r="AU265" s="23">
        <f ca="1"/>
        <v>2.3706504759400723E-3</v>
      </c>
      <c r="AV265" s="23">
        <f ca="1"/>
        <v>3.5002314124012814E-3</v>
      </c>
      <c r="AW265" s="23">
        <f ca="1"/>
        <v>2.7857078566798079E-3</v>
      </c>
      <c r="AX265" s="23">
        <f ca="1"/>
        <v>1.0892834830258921E-2</v>
      </c>
      <c r="AY265" s="23">
        <f ca="1"/>
        <v>2.6159394619686922E-2</v>
      </c>
      <c r="AZ265" s="23">
        <f ca="1"/>
        <v>1.6518845464564592E-2</v>
      </c>
      <c r="BA265" s="23">
        <f ca="1"/>
        <v>4.0995228076582908E-2</v>
      </c>
      <c r="BB265" s="23">
        <f ca="1"/>
        <v>2.4457588629732546E-2</v>
      </c>
      <c r="BC265" s="23">
        <f ca="1"/>
        <v>1.8910230934975237E-3</v>
      </c>
      <c r="BD265" s="25">
        <f t="shared" ca="1" si="144"/>
        <v>2.2885159973367872</v>
      </c>
    </row>
    <row r="266" spans="1:56" x14ac:dyDescent="0.3">
      <c r="A266" s="7">
        <v>24</v>
      </c>
      <c r="B266" s="17" t="s">
        <v>10</v>
      </c>
      <c r="C266" s="59"/>
      <c r="D266" s="23">
        <f ca="1"/>
        <v>9.0507702529240555E-4</v>
      </c>
      <c r="E266" s="23">
        <f ca="1"/>
        <v>2.6177934612435891E-3</v>
      </c>
      <c r="F266" s="23">
        <f ca="1"/>
        <v>7.9338277060643277E-3</v>
      </c>
      <c r="G266" s="23">
        <f ca="1"/>
        <v>2.8686664582571191E-3</v>
      </c>
      <c r="H266" s="23">
        <f ca="1"/>
        <v>3.9045917358082661E-3</v>
      </c>
      <c r="I266" s="23">
        <f ca="1"/>
        <v>7.8925760413579502E-3</v>
      </c>
      <c r="J266" s="23">
        <f ca="1"/>
        <v>3.2301420372811223E-3</v>
      </c>
      <c r="K266" s="23">
        <f ca="1"/>
        <v>1.0209785631930026E-2</v>
      </c>
      <c r="L266" s="23">
        <f ca="1"/>
        <v>5.2263868384566911E-2</v>
      </c>
      <c r="M266" s="23">
        <f ca="1"/>
        <v>1.0383576385011306E-2</v>
      </c>
      <c r="N266" s="23">
        <f ca="1"/>
        <v>4.918538328831052E-2</v>
      </c>
      <c r="O266" s="23">
        <f ca="1"/>
        <v>8.8792840337520978E-3</v>
      </c>
      <c r="P266" s="23">
        <f ca="1"/>
        <v>9.2870871434210002E-3</v>
      </c>
      <c r="Q266" s="23">
        <f ca="1"/>
        <v>2.8633285538289897E-2</v>
      </c>
      <c r="R266" s="23">
        <f ca="1"/>
        <v>1.8513350056434615E-2</v>
      </c>
      <c r="S266" s="23">
        <f ca="1"/>
        <v>4.0109080758294518E-3</v>
      </c>
      <c r="T266" s="23">
        <f ca="1"/>
        <v>1.3955668625117967E-2</v>
      </c>
      <c r="U266" s="23">
        <f ca="1"/>
        <v>8.716662760508179E-3</v>
      </c>
      <c r="V266" s="23">
        <f ca="1"/>
        <v>1.1040154571979186E-2</v>
      </c>
      <c r="W266" s="23">
        <f ca="1"/>
        <v>1.0108106141226076E-2</v>
      </c>
      <c r="X266" s="23">
        <f ca="1"/>
        <v>1.5662000545273891E-2</v>
      </c>
      <c r="Y266" s="23">
        <f ca="1"/>
        <v>1.0052926245446575E-2</v>
      </c>
      <c r="Z266" s="23">
        <f ca="1"/>
        <v>0.11484312789907171</v>
      </c>
      <c r="AA266" s="23">
        <f ca="1"/>
        <v>1.5116895469721543</v>
      </c>
      <c r="AB266" s="23">
        <f ca="1"/>
        <v>8.7296573810003424E-3</v>
      </c>
      <c r="AC266" s="23">
        <f ca="1"/>
        <v>1.2992277009424841E-2</v>
      </c>
      <c r="AD266" s="23">
        <f ca="1"/>
        <v>7.1026932748806518E-2</v>
      </c>
      <c r="AE266" s="23">
        <f ca="1"/>
        <v>1.8534065454333698E-3</v>
      </c>
      <c r="AF266" s="23">
        <f ca="1"/>
        <v>2.045132483344959E-3</v>
      </c>
      <c r="AG266" s="23">
        <f ca="1"/>
        <v>1.1551224105872736E-2</v>
      </c>
      <c r="AH266" s="23">
        <f ca="1"/>
        <v>0.11096278381123559</v>
      </c>
      <c r="AI266" s="23">
        <f ca="1"/>
        <v>9.9285964908339512E-3</v>
      </c>
      <c r="AJ266" s="23">
        <f ca="1"/>
        <v>8.2607049857349422E-3</v>
      </c>
      <c r="AK266" s="23">
        <f ca="1"/>
        <v>0.10246779870211911</v>
      </c>
      <c r="AL266" s="23">
        <f ca="1"/>
        <v>2.676948304192265E-2</v>
      </c>
      <c r="AM266" s="23">
        <f ca="1"/>
        <v>7.8128030017926509E-2</v>
      </c>
      <c r="AN266" s="23">
        <f ca="1"/>
        <v>3.80607389682871E-2</v>
      </c>
      <c r="AO266" s="23">
        <f ca="1"/>
        <v>0.10555346826612905</v>
      </c>
      <c r="AP266" s="23">
        <f ca="1"/>
        <v>1.4675904948030961E-2</v>
      </c>
      <c r="AQ266" s="23">
        <f ca="1"/>
        <v>5.8592540186999812E-3</v>
      </c>
      <c r="AR266" s="23">
        <f ca="1"/>
        <v>2.1041908106843006E-3</v>
      </c>
      <c r="AS266" s="23">
        <f ca="1"/>
        <v>9.7993060029101624E-3</v>
      </c>
      <c r="AT266" s="23">
        <f ca="1"/>
        <v>7.6572633726331076E-3</v>
      </c>
      <c r="AU266" s="23">
        <f ca="1"/>
        <v>5.8546626698905164E-3</v>
      </c>
      <c r="AV266" s="23">
        <f ca="1"/>
        <v>5.946129697316037E-3</v>
      </c>
      <c r="AW266" s="23">
        <f ca="1"/>
        <v>1.4081127549371434E-3</v>
      </c>
      <c r="AX266" s="23">
        <f ca="1"/>
        <v>1.467802575697255E-2</v>
      </c>
      <c r="AY266" s="23">
        <f ca="1"/>
        <v>1.388859650626049E-2</v>
      </c>
      <c r="AZ266" s="23">
        <f ca="1"/>
        <v>9.2869077072991277E-3</v>
      </c>
      <c r="BA266" s="23">
        <f ca="1"/>
        <v>1.4963302359760575E-2</v>
      </c>
      <c r="BB266" s="23">
        <f ca="1"/>
        <v>4.5054029894467237E-3</v>
      </c>
      <c r="BC266" s="23">
        <f ca="1"/>
        <v>1.019818075802216E-2</v>
      </c>
      <c r="BD266" s="25">
        <f t="shared" ca="1" si="144"/>
        <v>2.6259428716745643</v>
      </c>
    </row>
    <row r="267" spans="1:56" x14ac:dyDescent="0.3">
      <c r="A267" s="7">
        <v>25</v>
      </c>
      <c r="B267" s="17" t="s">
        <v>11</v>
      </c>
      <c r="C267" s="59"/>
      <c r="D267" s="23">
        <f ca="1"/>
        <v>7.6473872260342302E-6</v>
      </c>
      <c r="E267" s="23">
        <f ca="1"/>
        <v>2.9623332793255932E-5</v>
      </c>
      <c r="F267" s="23">
        <f ca="1"/>
        <v>8.0443348952463403E-5</v>
      </c>
      <c r="G267" s="23">
        <f ca="1"/>
        <v>7.7183103327506568E-5</v>
      </c>
      <c r="H267" s="23">
        <f ca="1"/>
        <v>3.5926431338761734E-5</v>
      </c>
      <c r="I267" s="23">
        <f ca="1"/>
        <v>5.245044875607758E-5</v>
      </c>
      <c r="J267" s="23">
        <f ca="1"/>
        <v>2.9102963665760786E-5</v>
      </c>
      <c r="K267" s="23">
        <f ca="1"/>
        <v>2.2229558595289161E-4</v>
      </c>
      <c r="L267" s="23">
        <f ca="1"/>
        <v>7.4527393400057834E-4</v>
      </c>
      <c r="M267" s="23">
        <f ca="1"/>
        <v>1.8047331919705047E-4</v>
      </c>
      <c r="N267" s="23">
        <f ca="1"/>
        <v>1.8518321097573103E-4</v>
      </c>
      <c r="O267" s="23">
        <f ca="1"/>
        <v>6.1156079030281736E-4</v>
      </c>
      <c r="P267" s="23">
        <f ca="1"/>
        <v>5.4550631488219971E-4</v>
      </c>
      <c r="Q267" s="23">
        <f ca="1"/>
        <v>7.1595772287478014E-4</v>
      </c>
      <c r="R267" s="23">
        <f ca="1"/>
        <v>2.4738369809707214E-3</v>
      </c>
      <c r="S267" s="23">
        <f ca="1"/>
        <v>9.7228011513617344E-4</v>
      </c>
      <c r="T267" s="23">
        <f ca="1"/>
        <v>1.3931519304102766E-3</v>
      </c>
      <c r="U267" s="23">
        <f ca="1"/>
        <v>3.0355595173752912E-4</v>
      </c>
      <c r="V267" s="23">
        <f ca="1"/>
        <v>4.7879432077940428E-4</v>
      </c>
      <c r="W267" s="23">
        <f ca="1"/>
        <v>2.3822158233259295E-4</v>
      </c>
      <c r="X267" s="23">
        <f ca="1"/>
        <v>3.3820622411497812E-4</v>
      </c>
      <c r="Y267" s="23">
        <f ca="1"/>
        <v>2.9089106607450995E-4</v>
      </c>
      <c r="Z267" s="23">
        <f ca="1"/>
        <v>4.2194656198366086E-3</v>
      </c>
      <c r="AA267" s="23">
        <f ca="1"/>
        <v>2.0161685125808901E-3</v>
      </c>
      <c r="AB267" s="23">
        <f ca="1"/>
        <v>1.3433635685930432</v>
      </c>
      <c r="AC267" s="23">
        <f ca="1"/>
        <v>2.1565595177862593E-3</v>
      </c>
      <c r="AD267" s="23">
        <f ca="1"/>
        <v>6.7300128762483584E-4</v>
      </c>
      <c r="AE267" s="23">
        <f ca="1"/>
        <v>2.8895595531526925E-5</v>
      </c>
      <c r="AF267" s="23">
        <f ca="1"/>
        <v>8.3564161968194175E-5</v>
      </c>
      <c r="AG267" s="23">
        <f ca="1"/>
        <v>2.1744411857471148E-3</v>
      </c>
      <c r="AH267" s="23">
        <f ca="1"/>
        <v>5.0465283337054517E-4</v>
      </c>
      <c r="AI267" s="23">
        <f ca="1"/>
        <v>4.5814537927268517E-4</v>
      </c>
      <c r="AJ267" s="23">
        <f ca="1"/>
        <v>8.5611799768246896E-4</v>
      </c>
      <c r="AK267" s="23">
        <f ca="1"/>
        <v>3.5659316249848797E-4</v>
      </c>
      <c r="AL267" s="23">
        <f ca="1"/>
        <v>7.1799825893381815E-4</v>
      </c>
      <c r="AM267" s="23">
        <f ca="1"/>
        <v>1.9642578634894433E-2</v>
      </c>
      <c r="AN267" s="23">
        <f ca="1"/>
        <v>2.1771206478107794E-4</v>
      </c>
      <c r="AO267" s="23">
        <f ca="1"/>
        <v>2.8741832825995053E-4</v>
      </c>
      <c r="AP267" s="23">
        <f ca="1"/>
        <v>2.0274736484512577E-3</v>
      </c>
      <c r="AQ267" s="23">
        <f ca="1"/>
        <v>1.9636559112397737E-4</v>
      </c>
      <c r="AR267" s="23">
        <f ca="1"/>
        <v>8.1893143137319173E-5</v>
      </c>
      <c r="AS267" s="23">
        <f ca="1"/>
        <v>1.0813216761892575E-3</v>
      </c>
      <c r="AT267" s="23">
        <f ca="1"/>
        <v>8.5640468596297193E-4</v>
      </c>
      <c r="AU267" s="23">
        <f ca="1"/>
        <v>1.1558614765799988E-3</v>
      </c>
      <c r="AV267" s="23">
        <f ca="1"/>
        <v>1.3166358065900988E-3</v>
      </c>
      <c r="AW267" s="23">
        <f ca="1"/>
        <v>8.6062191214195593E-4</v>
      </c>
      <c r="AX267" s="23">
        <f ca="1"/>
        <v>2.6236167298007701E-4</v>
      </c>
      <c r="AY267" s="23">
        <f ca="1"/>
        <v>1.0704782636534028E-2</v>
      </c>
      <c r="AZ267" s="23">
        <f ca="1"/>
        <v>2.7608174579307767E-3</v>
      </c>
      <c r="BA267" s="23">
        <f ca="1"/>
        <v>2.6572136252042922E-4</v>
      </c>
      <c r="BB267" s="23">
        <f ca="1"/>
        <v>1.3888941328013988E-4</v>
      </c>
      <c r="BC267" s="23">
        <f ca="1"/>
        <v>4.4902811316322545E-4</v>
      </c>
      <c r="BD267" s="25">
        <f t="shared" ca="1" si="144"/>
        <v>1.4099226257961992</v>
      </c>
    </row>
    <row r="268" spans="1:56" x14ac:dyDescent="0.3">
      <c r="A268" s="7">
        <v>26</v>
      </c>
      <c r="B268" s="17" t="s">
        <v>45</v>
      </c>
      <c r="C268" s="59"/>
      <c r="D268" s="23">
        <f ca="1"/>
        <v>8.8630747034176228E-5</v>
      </c>
      <c r="E268" s="23">
        <f ca="1"/>
        <v>4.3263720929686642E-3</v>
      </c>
      <c r="F268" s="23">
        <f ca="1"/>
        <v>1.5641231898875527E-3</v>
      </c>
      <c r="G268" s="23">
        <f ca="1"/>
        <v>4.7546482382506677E-3</v>
      </c>
      <c r="H268" s="23">
        <f ca="1"/>
        <v>1.7050222623157002E-3</v>
      </c>
      <c r="I268" s="23">
        <f ca="1"/>
        <v>5.7533398319879541E-4</v>
      </c>
      <c r="J268" s="23">
        <f ca="1"/>
        <v>1.2101390730435691E-3</v>
      </c>
      <c r="K268" s="23">
        <f ca="1"/>
        <v>3.3130214819641381E-3</v>
      </c>
      <c r="L268" s="23">
        <f ca="1"/>
        <v>8.0355508961692311E-4</v>
      </c>
      <c r="M268" s="23">
        <f ca="1"/>
        <v>5.8380489021517962E-4</v>
      </c>
      <c r="N268" s="23">
        <f ca="1"/>
        <v>2.1158554011879889E-3</v>
      </c>
      <c r="O268" s="23">
        <f ca="1"/>
        <v>1.4139996371890747E-3</v>
      </c>
      <c r="P268" s="23">
        <f ca="1"/>
        <v>3.2384034835964159E-3</v>
      </c>
      <c r="Q268" s="23">
        <f ca="1"/>
        <v>1.5474339353616412E-3</v>
      </c>
      <c r="R268" s="23">
        <f ca="1"/>
        <v>9.1531654284873667E-3</v>
      </c>
      <c r="S268" s="23">
        <f ca="1"/>
        <v>1.3246539637274582E-3</v>
      </c>
      <c r="T268" s="23">
        <f ca="1"/>
        <v>7.1323807675571895E-3</v>
      </c>
      <c r="U268" s="23">
        <f ca="1"/>
        <v>3.1079211305100243E-3</v>
      </c>
      <c r="V268" s="23">
        <f ca="1"/>
        <v>6.8701883587199671E-3</v>
      </c>
      <c r="W268" s="23">
        <f ca="1"/>
        <v>8.6491774405516599E-4</v>
      </c>
      <c r="X268" s="23">
        <f ca="1"/>
        <v>9.9273674497632504E-3</v>
      </c>
      <c r="Y268" s="23">
        <f ca="1"/>
        <v>1.9481890399590841E-3</v>
      </c>
      <c r="Z268" s="23">
        <f ca="1"/>
        <v>8.6489374839688205E-3</v>
      </c>
      <c r="AA268" s="23">
        <f ca="1"/>
        <v>1.0898924446315699E-3</v>
      </c>
      <c r="AB268" s="23">
        <f ca="1"/>
        <v>7.1834833668331056E-3</v>
      </c>
      <c r="AC268" s="23">
        <f ca="1"/>
        <v>1.1289543332182754</v>
      </c>
      <c r="AD268" s="23">
        <f ca="1"/>
        <v>2.9884958893982615E-3</v>
      </c>
      <c r="AE268" s="23">
        <f ca="1"/>
        <v>1.3719145043895986E-4</v>
      </c>
      <c r="AF268" s="23">
        <f ca="1"/>
        <v>6.9305310106686892E-3</v>
      </c>
      <c r="AG268" s="23">
        <f ca="1"/>
        <v>2.1592920677086574E-3</v>
      </c>
      <c r="AH268" s="23">
        <f ca="1"/>
        <v>8.883755830658435E-4</v>
      </c>
      <c r="AI268" s="23">
        <f ca="1"/>
        <v>1.5925697767379063E-3</v>
      </c>
      <c r="AJ268" s="23">
        <f ca="1"/>
        <v>1.3030313980633055E-3</v>
      </c>
      <c r="AK268" s="23">
        <f ca="1"/>
        <v>8.1378578057723721E-4</v>
      </c>
      <c r="AL268" s="23">
        <f ca="1"/>
        <v>3.2857744318088157E-3</v>
      </c>
      <c r="AM268" s="23">
        <f ca="1"/>
        <v>1.7311521875481625E-2</v>
      </c>
      <c r="AN268" s="23">
        <f ca="1"/>
        <v>1.1262523094277678E-3</v>
      </c>
      <c r="AO268" s="23">
        <f ca="1"/>
        <v>1.7852060603072704E-3</v>
      </c>
      <c r="AP268" s="23">
        <f ca="1"/>
        <v>3.0980769214329126E-3</v>
      </c>
      <c r="AQ268" s="23">
        <f ca="1"/>
        <v>3.594596757136314E-3</v>
      </c>
      <c r="AR268" s="23">
        <f ca="1"/>
        <v>9.6765101540707962E-4</v>
      </c>
      <c r="AS268" s="23">
        <f ca="1"/>
        <v>1.1072423587068204E-3</v>
      </c>
      <c r="AT268" s="23">
        <f ca="1"/>
        <v>1.6907684387533967E-3</v>
      </c>
      <c r="AU268" s="23">
        <f ca="1"/>
        <v>2.1127995595598605E-3</v>
      </c>
      <c r="AV268" s="23">
        <f ca="1"/>
        <v>2.6162362366262499E-3</v>
      </c>
      <c r="AW268" s="23">
        <f ca="1"/>
        <v>5.4101766172148997E-4</v>
      </c>
      <c r="AX268" s="23">
        <f ca="1"/>
        <v>1.1236714689881948E-3</v>
      </c>
      <c r="AY268" s="23">
        <f ca="1"/>
        <v>2.7090051757786733E-3</v>
      </c>
      <c r="AZ268" s="23">
        <f ca="1"/>
        <v>1.2343209094713608E-2</v>
      </c>
      <c r="BA268" s="23">
        <f ca="1"/>
        <v>2.5073441701061543E-3</v>
      </c>
      <c r="BB268" s="23">
        <f ca="1"/>
        <v>6.2057646908969958E-3</v>
      </c>
      <c r="BC268" s="23">
        <f ca="1"/>
        <v>6.9127464918103127E-4</v>
      </c>
      <c r="BD268" s="25">
        <f t="shared" ca="1" si="144"/>
        <v>1.2950764597350117</v>
      </c>
    </row>
    <row r="269" spans="1:56" x14ac:dyDescent="0.3">
      <c r="A269" s="7">
        <v>27</v>
      </c>
      <c r="B269" s="17" t="s">
        <v>46</v>
      </c>
      <c r="C269" s="59"/>
      <c r="D269" s="23">
        <f ca="1"/>
        <v>4.3452595106410605E-5</v>
      </c>
      <c r="E269" s="23">
        <f ca="1"/>
        <v>1.2626020820363668E-4</v>
      </c>
      <c r="F269" s="23">
        <f ca="1"/>
        <v>7.9681749723898169E-5</v>
      </c>
      <c r="G269" s="23">
        <f ca="1"/>
        <v>3.5806841318224162E-5</v>
      </c>
      <c r="H269" s="23">
        <f ca="1"/>
        <v>4.5376063926230058E-4</v>
      </c>
      <c r="I269" s="23">
        <f ca="1"/>
        <v>8.3399318939950757E-4</v>
      </c>
      <c r="J269" s="23">
        <f ca="1"/>
        <v>6.4802519655853864E-5</v>
      </c>
      <c r="K269" s="23">
        <f ca="1"/>
        <v>1.0277285996688137E-2</v>
      </c>
      <c r="L269" s="23">
        <f ca="1"/>
        <v>9.8036902716049047E-4</v>
      </c>
      <c r="M269" s="23">
        <f ca="1"/>
        <v>2.585482426583519E-4</v>
      </c>
      <c r="N269" s="23">
        <f ca="1"/>
        <v>3.0120839381098802E-4</v>
      </c>
      <c r="O269" s="23">
        <f ca="1"/>
        <v>4.2269078918525833E-5</v>
      </c>
      <c r="P269" s="23">
        <f ca="1"/>
        <v>5.0602657184801341E-4</v>
      </c>
      <c r="Q269" s="23">
        <f ca="1"/>
        <v>1.1593206490721471E-4</v>
      </c>
      <c r="R269" s="23">
        <f ca="1"/>
        <v>2.2349084702534438E-4</v>
      </c>
      <c r="S269" s="23">
        <f ca="1"/>
        <v>1.5217987197789888E-4</v>
      </c>
      <c r="T269" s="23">
        <f ca="1"/>
        <v>1.6459962223683243E-4</v>
      </c>
      <c r="U269" s="23">
        <f ca="1"/>
        <v>2.5514335820252243E-4</v>
      </c>
      <c r="V269" s="23">
        <f ca="1"/>
        <v>1.4930063570625001E-4</v>
      </c>
      <c r="W269" s="23">
        <f ca="1"/>
        <v>4.2791870384356108E-4</v>
      </c>
      <c r="X269" s="23">
        <f ca="1"/>
        <v>7.7559439994451444E-5</v>
      </c>
      <c r="Y269" s="23">
        <f ca="1"/>
        <v>2.2932192796757685E-5</v>
      </c>
      <c r="Z269" s="23">
        <f ca="1"/>
        <v>4.6300211607428608E-5</v>
      </c>
      <c r="AA269" s="23">
        <f ca="1"/>
        <v>3.3553200637204986E-5</v>
      </c>
      <c r="AB269" s="23">
        <f ca="1"/>
        <v>1.0360395991411116E-4</v>
      </c>
      <c r="AC269" s="23">
        <f ca="1"/>
        <v>2.2000710346961705E-4</v>
      </c>
      <c r="AD269" s="23">
        <f ca="1"/>
        <v>3.3335758571625207</v>
      </c>
      <c r="AE269" s="23">
        <f ca="1"/>
        <v>1.2136817234628933E-4</v>
      </c>
      <c r="AF269" s="23">
        <f ca="1"/>
        <v>3.4586833749437337E-4</v>
      </c>
      <c r="AG269" s="23">
        <f ca="1"/>
        <v>1.1536594537322339E-4</v>
      </c>
      <c r="AH269" s="23">
        <f ca="1"/>
        <v>9.3260800306818454E-5</v>
      </c>
      <c r="AI269" s="23">
        <f ca="1"/>
        <v>2.8078568769676103E-5</v>
      </c>
      <c r="AJ269" s="23">
        <f ca="1"/>
        <v>4.7179546737702175E-4</v>
      </c>
      <c r="AK269" s="23">
        <f ca="1"/>
        <v>1.4417462992610355E-4</v>
      </c>
      <c r="AL269" s="23">
        <f ca="1"/>
        <v>1.824216469551563E-3</v>
      </c>
      <c r="AM269" s="23">
        <f ca="1"/>
        <v>2.5045889607956579E-2</v>
      </c>
      <c r="AN269" s="23">
        <f ca="1"/>
        <v>7.6956452945537657E-5</v>
      </c>
      <c r="AO269" s="23">
        <f ca="1"/>
        <v>2.714539978341307E-4</v>
      </c>
      <c r="AP269" s="23">
        <f ca="1"/>
        <v>9.5469590404128571E-5</v>
      </c>
      <c r="AQ269" s="23">
        <f ca="1"/>
        <v>4.0033087260436081E-5</v>
      </c>
      <c r="AR269" s="23">
        <f ca="1"/>
        <v>3.290726784152114E-5</v>
      </c>
      <c r="AS269" s="23">
        <f ca="1"/>
        <v>6.3952130162961098E-5</v>
      </c>
      <c r="AT269" s="23">
        <f ca="1"/>
        <v>3.5005132062136923E-4</v>
      </c>
      <c r="AU269" s="23">
        <f ca="1"/>
        <v>2.7882381388511255E-4</v>
      </c>
      <c r="AV269" s="23">
        <f ca="1"/>
        <v>9.6067686691970588E-4</v>
      </c>
      <c r="AW269" s="23">
        <f ca="1"/>
        <v>3.6775960082384781E-5</v>
      </c>
      <c r="AX269" s="23">
        <f ca="1"/>
        <v>7.8222992740014798E-5</v>
      </c>
      <c r="AY269" s="23">
        <f ca="1"/>
        <v>2.0794644146378737E-2</v>
      </c>
      <c r="AZ269" s="23">
        <f ca="1"/>
        <v>1.5527021055330753E-4</v>
      </c>
      <c r="BA269" s="23">
        <f ca="1"/>
        <v>7.2160283100362651E-5</v>
      </c>
      <c r="BB269" s="23">
        <f ca="1"/>
        <v>3.0696541380238306E-5</v>
      </c>
      <c r="BC269" s="23">
        <f ca="1"/>
        <v>5.5745082565278499E-3</v>
      </c>
      <c r="BD269" s="25">
        <f t="shared" ca="1" si="144"/>
        <v>3.4066744643463345</v>
      </c>
    </row>
    <row r="270" spans="1:56" x14ac:dyDescent="0.3">
      <c r="A270" s="7">
        <v>28</v>
      </c>
      <c r="B270" s="17" t="s">
        <v>12</v>
      </c>
      <c r="C270" s="59"/>
      <c r="D270" s="23">
        <f ca="1"/>
        <v>1.2033874679294116E-5</v>
      </c>
      <c r="E270" s="23">
        <f ca="1"/>
        <v>5.7165569505095039E-5</v>
      </c>
      <c r="F270" s="23">
        <f ca="1"/>
        <v>1.1634643583362955E-4</v>
      </c>
      <c r="G270" s="23">
        <f ca="1"/>
        <v>9.9970982710190071E-5</v>
      </c>
      <c r="H270" s="23">
        <f ca="1"/>
        <v>6.2272237031976013E-5</v>
      </c>
      <c r="I270" s="23">
        <f ca="1"/>
        <v>1.106310129288722E-4</v>
      </c>
      <c r="J270" s="23">
        <f ca="1"/>
        <v>5.9262911692517341E-5</v>
      </c>
      <c r="K270" s="23">
        <f ca="1"/>
        <v>2.4959221382440846E-4</v>
      </c>
      <c r="L270" s="23">
        <f ca="1"/>
        <v>6.5667543380374283E-4</v>
      </c>
      <c r="M270" s="23">
        <f ca="1"/>
        <v>3.1508430469164478E-4</v>
      </c>
      <c r="N270" s="23">
        <f ca="1"/>
        <v>2.2873000465425649E-3</v>
      </c>
      <c r="O270" s="23">
        <f ca="1"/>
        <v>5.9362185962590704E-4</v>
      </c>
      <c r="P270" s="23">
        <f ca="1"/>
        <v>1.2423116396135126E-3</v>
      </c>
      <c r="Q270" s="23">
        <f ca="1"/>
        <v>9.6662926461605399E-4</v>
      </c>
      <c r="R270" s="23">
        <f ca="1"/>
        <v>1.9921348356848477E-3</v>
      </c>
      <c r="S270" s="23">
        <f ca="1"/>
        <v>1.9972001156640587E-4</v>
      </c>
      <c r="T270" s="23">
        <f ca="1"/>
        <v>1.0037540995382925E-3</v>
      </c>
      <c r="U270" s="23">
        <f ca="1"/>
        <v>1.3682573702172027E-3</v>
      </c>
      <c r="V270" s="23">
        <f ca="1"/>
        <v>8.4874150637317687E-4</v>
      </c>
      <c r="W270" s="23">
        <f ca="1"/>
        <v>1.0652576518699244E-3</v>
      </c>
      <c r="X270" s="23">
        <f ca="1"/>
        <v>1.3966879660516887E-3</v>
      </c>
      <c r="Y270" s="23">
        <f ca="1"/>
        <v>4.5940023203177053E-4</v>
      </c>
      <c r="Z270" s="23">
        <f ca="1"/>
        <v>2.1324715454108523E-3</v>
      </c>
      <c r="AA270" s="23">
        <f ca="1"/>
        <v>1.2495477833833512E-2</v>
      </c>
      <c r="AB270" s="23">
        <f ca="1"/>
        <v>2.3124431440304373E-3</v>
      </c>
      <c r="AC270" s="23">
        <f ca="1"/>
        <v>2.2027007905772154E-3</v>
      </c>
      <c r="AD270" s="23">
        <f ca="1"/>
        <v>1.428603957990441E-3</v>
      </c>
      <c r="AE270" s="23">
        <f ca="1"/>
        <v>1.6011766081234837</v>
      </c>
      <c r="AF270" s="23">
        <f ca="1"/>
        <v>3.392550882986754E-4</v>
      </c>
      <c r="AG270" s="23">
        <f ca="1"/>
        <v>8.7153366983846244E-4</v>
      </c>
      <c r="AH270" s="23">
        <f ca="1"/>
        <v>1.0899630665465606E-3</v>
      </c>
      <c r="AI270" s="23">
        <f ca="1"/>
        <v>4.6770144771591241E-4</v>
      </c>
      <c r="AJ270" s="23">
        <f ca="1"/>
        <v>4.1130919255999817E-4</v>
      </c>
      <c r="AK270" s="23">
        <f ca="1"/>
        <v>1.0574395451048366E-3</v>
      </c>
      <c r="AL270" s="23">
        <f ca="1"/>
        <v>5.757801900870216E-3</v>
      </c>
      <c r="AM270" s="23">
        <f ca="1"/>
        <v>1.3207037253137838E-3</v>
      </c>
      <c r="AN270" s="23">
        <f ca="1"/>
        <v>1.1550247805836948E-3</v>
      </c>
      <c r="AO270" s="23">
        <f ca="1"/>
        <v>3.447750466215537E-3</v>
      </c>
      <c r="AP270" s="23">
        <f ca="1"/>
        <v>5.0599339992617454E-3</v>
      </c>
      <c r="AQ270" s="23">
        <f ca="1"/>
        <v>1.741060443874427E-3</v>
      </c>
      <c r="AR270" s="23">
        <f ca="1"/>
        <v>1.7951431389953061E-4</v>
      </c>
      <c r="AS270" s="23">
        <f ca="1"/>
        <v>2.6944344948699777E-4</v>
      </c>
      <c r="AT270" s="23">
        <f ca="1"/>
        <v>2.7165952859820692E-3</v>
      </c>
      <c r="AU270" s="23">
        <f ca="1"/>
        <v>2.8455155334109155E-4</v>
      </c>
      <c r="AV270" s="23">
        <f ca="1"/>
        <v>3.1216055691941257E-4</v>
      </c>
      <c r="AW270" s="23">
        <f ca="1"/>
        <v>3.2122956615820162E-4</v>
      </c>
      <c r="AX270" s="23">
        <f ca="1"/>
        <v>3.1369322232983605E-4</v>
      </c>
      <c r="AY270" s="23">
        <f ca="1"/>
        <v>3.8142961263296175E-4</v>
      </c>
      <c r="AZ270" s="23">
        <f ca="1"/>
        <v>1.8258026526102686E-3</v>
      </c>
      <c r="BA270" s="23">
        <f ca="1"/>
        <v>1.1925297731738534E-2</v>
      </c>
      <c r="BB270" s="23">
        <f ca="1"/>
        <v>6.9413080751055348E-4</v>
      </c>
      <c r="BC270" s="23">
        <f ca="1"/>
        <v>1.8163992884349242E-4</v>
      </c>
      <c r="BD270" s="25">
        <f t="shared" ca="1" si="144"/>
        <v>1.6790361228633954</v>
      </c>
    </row>
    <row r="271" spans="1:56" x14ac:dyDescent="0.3">
      <c r="A271" s="7">
        <v>29</v>
      </c>
      <c r="B271" s="17" t="s">
        <v>48</v>
      </c>
      <c r="C271" s="59"/>
      <c r="D271" s="23">
        <f ca="1"/>
        <v>1.9395871951131598E-5</v>
      </c>
      <c r="E271" s="23">
        <f ca="1"/>
        <v>3.7897523433882656E-5</v>
      </c>
      <c r="F271" s="23">
        <f ca="1"/>
        <v>6.0866911672640859E-5</v>
      </c>
      <c r="G271" s="23">
        <f ca="1"/>
        <v>6.3095625605184217E-4</v>
      </c>
      <c r="H271" s="23">
        <f ca="1"/>
        <v>4.7665984834436731E-5</v>
      </c>
      <c r="I271" s="23">
        <f ca="1"/>
        <v>7.944237070129433E-5</v>
      </c>
      <c r="J271" s="23">
        <f ca="1"/>
        <v>2.2626087626914398E-5</v>
      </c>
      <c r="K271" s="23">
        <f ca="1"/>
        <v>1.4893759330350635E-3</v>
      </c>
      <c r="L271" s="23">
        <f ca="1"/>
        <v>3.2724262247960695E-3</v>
      </c>
      <c r="M271" s="23">
        <f ca="1"/>
        <v>2.0432893999524069E-3</v>
      </c>
      <c r="N271" s="23">
        <f ca="1"/>
        <v>2.9969276943782308E-4</v>
      </c>
      <c r="O271" s="23">
        <f ca="1"/>
        <v>2.0026919264401453E-4</v>
      </c>
      <c r="P271" s="23">
        <f ca="1"/>
        <v>7.2338410454113181E-4</v>
      </c>
      <c r="Q271" s="23">
        <f ca="1"/>
        <v>5.507206609262922E-4</v>
      </c>
      <c r="R271" s="23">
        <f ca="1"/>
        <v>2.5317623441514941E-3</v>
      </c>
      <c r="S271" s="23">
        <f ca="1"/>
        <v>1.1846201300664066E-4</v>
      </c>
      <c r="T271" s="23">
        <f ca="1"/>
        <v>7.7513399973913708E-4</v>
      </c>
      <c r="U271" s="23">
        <f ca="1"/>
        <v>8.6298641307940406E-4</v>
      </c>
      <c r="V271" s="23">
        <f ca="1"/>
        <v>9.6996060241182677E-4</v>
      </c>
      <c r="W271" s="23">
        <f ca="1"/>
        <v>5.2001438316912974E-4</v>
      </c>
      <c r="X271" s="23">
        <f ca="1"/>
        <v>3.4701251955849925E-4</v>
      </c>
      <c r="Y271" s="23">
        <f ca="1"/>
        <v>1.3525920909134207E-4</v>
      </c>
      <c r="Z271" s="23">
        <f ca="1"/>
        <v>5.0706598596864203E-4</v>
      </c>
      <c r="AA271" s="23">
        <f ca="1"/>
        <v>2.3480808791974611E-4</v>
      </c>
      <c r="AB271" s="23">
        <f ca="1"/>
        <v>1.0819385356329201E-3</v>
      </c>
      <c r="AC271" s="23">
        <f ca="1"/>
        <v>1.6927577136433463E-3</v>
      </c>
      <c r="AD271" s="23">
        <f ca="1"/>
        <v>5.7441985884361573E-3</v>
      </c>
      <c r="AE271" s="23">
        <f ca="1"/>
        <v>2.2351603523476727E-3</v>
      </c>
      <c r="AF271" s="23">
        <f ca="1"/>
        <v>1.0650514307940318</v>
      </c>
      <c r="AG271" s="23">
        <f ca="1"/>
        <v>3.6896871637942432E-4</v>
      </c>
      <c r="AH271" s="23">
        <f ca="1"/>
        <v>2.463424095125668E-4</v>
      </c>
      <c r="AI271" s="23">
        <f ca="1"/>
        <v>1.5230684249183265E-4</v>
      </c>
      <c r="AJ271" s="23">
        <f ca="1"/>
        <v>1.2505278584245725E-3</v>
      </c>
      <c r="AK271" s="23">
        <f ca="1"/>
        <v>1.132412306504535E-4</v>
      </c>
      <c r="AL271" s="23">
        <f ca="1"/>
        <v>8.6893499316669941E-4</v>
      </c>
      <c r="AM271" s="23">
        <f ca="1"/>
        <v>4.0143840970362377E-3</v>
      </c>
      <c r="AN271" s="23">
        <f ca="1"/>
        <v>2.906609480345874E-4</v>
      </c>
      <c r="AO271" s="23">
        <f ca="1"/>
        <v>5.1793237996639709E-3</v>
      </c>
      <c r="AP271" s="23">
        <f ca="1"/>
        <v>3.6036049289211629E-3</v>
      </c>
      <c r="AQ271" s="23">
        <f ca="1"/>
        <v>3.6355962034585612E-4</v>
      </c>
      <c r="AR271" s="23">
        <f ca="1"/>
        <v>8.7944778184673476E-5</v>
      </c>
      <c r="AS271" s="23">
        <f ca="1"/>
        <v>1.3563531124572957E-4</v>
      </c>
      <c r="AT271" s="23">
        <f ca="1"/>
        <v>5.6279183240877276E-4</v>
      </c>
      <c r="AU271" s="23">
        <f ca="1"/>
        <v>4.1876486207110142E-4</v>
      </c>
      <c r="AV271" s="23">
        <f ca="1"/>
        <v>4.3442456007914733E-4</v>
      </c>
      <c r="AW271" s="23">
        <f ca="1"/>
        <v>3.7429000972113058E-4</v>
      </c>
      <c r="AX271" s="23">
        <f ca="1"/>
        <v>9.8453266481050185E-5</v>
      </c>
      <c r="AY271" s="23">
        <f ca="1"/>
        <v>4.6461384221437127E-4</v>
      </c>
      <c r="AZ271" s="23">
        <f ca="1"/>
        <v>1.1570138091634497E-3</v>
      </c>
      <c r="BA271" s="23">
        <f ca="1"/>
        <v>9.8636014791536977E-4</v>
      </c>
      <c r="BB271" s="23">
        <f ca="1"/>
        <v>1.3148467799955557E-3</v>
      </c>
      <c r="BC271" s="23">
        <f ca="1"/>
        <v>3.7162252496912729E-5</v>
      </c>
      <c r="BD271" s="25">
        <f t="shared" ca="1" si="144"/>
        <v>1.1148101177303973</v>
      </c>
    </row>
    <row r="272" spans="1:56" x14ac:dyDescent="0.3">
      <c r="A272" s="7">
        <v>30</v>
      </c>
      <c r="B272" s="17" t="s">
        <v>13</v>
      </c>
      <c r="C272" s="59"/>
      <c r="D272" s="23">
        <f ca="1"/>
        <v>1.5686344128014494E-4</v>
      </c>
      <c r="E272" s="23">
        <f ca="1"/>
        <v>5.3607545080829272E-4</v>
      </c>
      <c r="F272" s="23">
        <f ca="1"/>
        <v>1.3847133343464948E-3</v>
      </c>
      <c r="G272" s="23">
        <f ca="1"/>
        <v>1.2739216796526604E-2</v>
      </c>
      <c r="H272" s="23">
        <f ca="1"/>
        <v>2.7827926217627646E-3</v>
      </c>
      <c r="I272" s="23">
        <f ca="1"/>
        <v>3.1555713615911856E-3</v>
      </c>
      <c r="J272" s="23">
        <f ca="1"/>
        <v>5.1606019617001148E-4</v>
      </c>
      <c r="K272" s="23">
        <f ca="1"/>
        <v>3.9236779624935582E-2</v>
      </c>
      <c r="L272" s="23">
        <f ca="1"/>
        <v>6.0714700075593549E-2</v>
      </c>
      <c r="M272" s="23">
        <f ca="1"/>
        <v>1.8269380489471923E-2</v>
      </c>
      <c r="N272" s="23">
        <f ca="1"/>
        <v>4.1696728798193868E-3</v>
      </c>
      <c r="O272" s="23">
        <f ca="1"/>
        <v>9.6197527049560107E-3</v>
      </c>
      <c r="P272" s="23">
        <f ca="1"/>
        <v>8.7540582506186616E-3</v>
      </c>
      <c r="Q272" s="23">
        <f ca="1"/>
        <v>4.0341387441139272E-3</v>
      </c>
      <c r="R272" s="23">
        <f ca="1"/>
        <v>6.9308939090058147E-3</v>
      </c>
      <c r="S272" s="23">
        <f ca="1"/>
        <v>2.8391250972583788E-2</v>
      </c>
      <c r="T272" s="23">
        <f ca="1"/>
        <v>4.6363535274492286E-3</v>
      </c>
      <c r="U272" s="23">
        <f ca="1"/>
        <v>3.6778668702586305E-3</v>
      </c>
      <c r="V272" s="23">
        <f ca="1"/>
        <v>3.8364713971180131E-3</v>
      </c>
      <c r="W272" s="23">
        <f ca="1"/>
        <v>1.1949356072633076E-2</v>
      </c>
      <c r="X272" s="23">
        <f ca="1"/>
        <v>1.3248630035581258E-2</v>
      </c>
      <c r="Y272" s="23">
        <f ca="1"/>
        <v>1.6715057179430511E-2</v>
      </c>
      <c r="Z272" s="23">
        <f ca="1"/>
        <v>3.1173705184165231E-2</v>
      </c>
      <c r="AA272" s="23">
        <f ca="1"/>
        <v>5.461600835282427E-3</v>
      </c>
      <c r="AB272" s="23">
        <f ca="1"/>
        <v>8.0231110238978068E-2</v>
      </c>
      <c r="AC272" s="23">
        <f ca="1"/>
        <v>4.6967162698825279E-3</v>
      </c>
      <c r="AD272" s="23">
        <f ca="1"/>
        <v>1.7482432314382654E-2</v>
      </c>
      <c r="AE272" s="23">
        <f ca="1"/>
        <v>1.3898481990055041E-3</v>
      </c>
      <c r="AF272" s="23">
        <f ca="1"/>
        <v>8.6513040368099252E-3</v>
      </c>
      <c r="AG272" s="23">
        <f ca="1"/>
        <v>1.2744601674493772</v>
      </c>
      <c r="AH272" s="23">
        <f ca="1"/>
        <v>2.1675679571050155E-3</v>
      </c>
      <c r="AI272" s="23">
        <f ca="1"/>
        <v>2.5427280398951039E-3</v>
      </c>
      <c r="AJ272" s="23">
        <f ca="1"/>
        <v>8.5026886907854718E-2</v>
      </c>
      <c r="AK272" s="23">
        <f ca="1"/>
        <v>1.2762311160813541E-2</v>
      </c>
      <c r="AL272" s="23">
        <f ca="1"/>
        <v>1.4357426417355436E-2</v>
      </c>
      <c r="AM272" s="23">
        <f ca="1"/>
        <v>2.4051526675433265E-2</v>
      </c>
      <c r="AN272" s="23">
        <f ca="1"/>
        <v>2.6828981221095225E-3</v>
      </c>
      <c r="AO272" s="23">
        <f ca="1"/>
        <v>6.7492787989224768E-3</v>
      </c>
      <c r="AP272" s="23">
        <f ca="1"/>
        <v>5.7949537600922481E-3</v>
      </c>
      <c r="AQ272" s="23">
        <f ca="1"/>
        <v>4.088471703043879E-3</v>
      </c>
      <c r="AR272" s="23">
        <f ca="1"/>
        <v>1.3847917099748086E-3</v>
      </c>
      <c r="AS272" s="23">
        <f ca="1"/>
        <v>1.1639278106326083E-3</v>
      </c>
      <c r="AT272" s="23">
        <f ca="1"/>
        <v>9.9469537587851854E-3</v>
      </c>
      <c r="AU272" s="23">
        <f ca="1"/>
        <v>8.7958410203752349E-3</v>
      </c>
      <c r="AV272" s="23">
        <f ca="1"/>
        <v>7.9405452974302862E-2</v>
      </c>
      <c r="AW272" s="23">
        <f ca="1"/>
        <v>0.10076795630278614</v>
      </c>
      <c r="AX272" s="23">
        <f ca="1"/>
        <v>4.7247412802280724E-2</v>
      </c>
      <c r="AY272" s="23">
        <f ca="1"/>
        <v>2.9251424103904317E-2</v>
      </c>
      <c r="AZ272" s="23">
        <f ca="1"/>
        <v>5.3264779356485215E-2</v>
      </c>
      <c r="BA272" s="23">
        <f ca="1"/>
        <v>7.6874397870355226E-3</v>
      </c>
      <c r="BB272" s="23">
        <f ca="1"/>
        <v>1.4589265536330694E-3</v>
      </c>
      <c r="BC272" s="23">
        <f ca="1"/>
        <v>1.0855642447221698E-3</v>
      </c>
      <c r="BD272" s="25">
        <f t="shared" ca="1" si="144"/>
        <v>2.1806870604314814</v>
      </c>
    </row>
    <row r="273" spans="1:56" x14ac:dyDescent="0.3">
      <c r="A273" s="7">
        <v>31</v>
      </c>
      <c r="B273" s="17" t="s">
        <v>49</v>
      </c>
      <c r="C273" s="59"/>
      <c r="D273" s="23">
        <f ca="1"/>
        <v>1.5333449616050728E-3</v>
      </c>
      <c r="E273" s="23">
        <f ca="1"/>
        <v>4.3055238069344935E-3</v>
      </c>
      <c r="F273" s="23">
        <f ca="1"/>
        <v>3.5405999461299936E-2</v>
      </c>
      <c r="G273" s="23">
        <f ca="1"/>
        <v>4.8050350143157075E-3</v>
      </c>
      <c r="H273" s="23">
        <f ca="1"/>
        <v>1.8226652726740532E-2</v>
      </c>
      <c r="I273" s="23">
        <f ca="1"/>
        <v>2.3907778499373492E-2</v>
      </c>
      <c r="J273" s="23">
        <f ca="1"/>
        <v>5.8524904152983401E-3</v>
      </c>
      <c r="K273" s="23">
        <f ca="1"/>
        <v>7.7762845883127263E-3</v>
      </c>
      <c r="L273" s="23">
        <f ca="1"/>
        <v>6.5755951822497577E-2</v>
      </c>
      <c r="M273" s="23">
        <f ca="1"/>
        <v>3.5489006332583735E-2</v>
      </c>
      <c r="N273" s="23">
        <f ca="1"/>
        <v>1.9325875094780356E-2</v>
      </c>
      <c r="O273" s="23">
        <f ca="1"/>
        <v>2.1512167852429851E-2</v>
      </c>
      <c r="P273" s="23">
        <f ca="1"/>
        <v>3.8230050985948991E-2</v>
      </c>
      <c r="Q273" s="23">
        <f ca="1"/>
        <v>2.2012040474918705E-2</v>
      </c>
      <c r="R273" s="23">
        <f ca="1"/>
        <v>2.0114779873921691E-2</v>
      </c>
      <c r="S273" s="23">
        <f ca="1"/>
        <v>8.4993151827672756E-3</v>
      </c>
      <c r="T273" s="23">
        <f ca="1"/>
        <v>1.4924948117512689E-2</v>
      </c>
      <c r="U273" s="23">
        <f ca="1"/>
        <v>1.5356815762297514E-2</v>
      </c>
      <c r="V273" s="23">
        <f ca="1"/>
        <v>1.4722078614372414E-2</v>
      </c>
      <c r="W273" s="23">
        <f ca="1"/>
        <v>1.9645323532521158E-2</v>
      </c>
      <c r="X273" s="23">
        <f ca="1"/>
        <v>4.1898431603396132E-2</v>
      </c>
      <c r="Y273" s="23">
        <f ca="1"/>
        <v>1.4428828055362533E-2</v>
      </c>
      <c r="Z273" s="23">
        <f ca="1"/>
        <v>2.0971398774680725E-2</v>
      </c>
      <c r="AA273" s="23">
        <f ca="1"/>
        <v>1.9977107147575446E-2</v>
      </c>
      <c r="AB273" s="23">
        <f ca="1"/>
        <v>3.6604891841995196E-2</v>
      </c>
      <c r="AC273" s="23">
        <f ca="1"/>
        <v>2.4673002134005865E-2</v>
      </c>
      <c r="AD273" s="23">
        <f ca="1"/>
        <v>1.4172379949840833E-2</v>
      </c>
      <c r="AE273" s="23">
        <f ca="1"/>
        <v>6.93255860680554E-3</v>
      </c>
      <c r="AF273" s="23">
        <f ca="1"/>
        <v>6.1570379578248634E-3</v>
      </c>
      <c r="AG273" s="23">
        <f ca="1"/>
        <v>1.3841086609444532E-2</v>
      </c>
      <c r="AH273" s="23">
        <f ca="1"/>
        <v>1.2006460859655199</v>
      </c>
      <c r="AI273" s="23">
        <f ca="1"/>
        <v>1.5100157103559863E-2</v>
      </c>
      <c r="AJ273" s="23">
        <f ca="1"/>
        <v>1.542417070932017E-2</v>
      </c>
      <c r="AK273" s="23">
        <f ca="1"/>
        <v>4.455433454615769E-2</v>
      </c>
      <c r="AL273" s="23">
        <f ca="1"/>
        <v>1.9526377706560332E-2</v>
      </c>
      <c r="AM273" s="23">
        <f ca="1"/>
        <v>5.603428288635371E-2</v>
      </c>
      <c r="AN273" s="23">
        <f ca="1"/>
        <v>9.5037191616243154E-3</v>
      </c>
      <c r="AO273" s="23">
        <f ca="1"/>
        <v>2.045277939835086E-2</v>
      </c>
      <c r="AP273" s="23">
        <f ca="1"/>
        <v>6.1632826235702379E-3</v>
      </c>
      <c r="AQ273" s="23">
        <f ca="1"/>
        <v>7.2821490412736554E-3</v>
      </c>
      <c r="AR273" s="23">
        <f ca="1"/>
        <v>2.7884306557301114E-3</v>
      </c>
      <c r="AS273" s="23">
        <f ca="1"/>
        <v>8.2221072288802665E-3</v>
      </c>
      <c r="AT273" s="23">
        <f ca="1"/>
        <v>4.1605320494232413E-3</v>
      </c>
      <c r="AU273" s="23">
        <f ca="1"/>
        <v>5.886144951523598E-3</v>
      </c>
      <c r="AV273" s="23">
        <f ca="1"/>
        <v>1.9612611934789682E-2</v>
      </c>
      <c r="AW273" s="23">
        <f ca="1"/>
        <v>3.2628338826704486E-3</v>
      </c>
      <c r="AX273" s="23">
        <f ca="1"/>
        <v>1.4411011053527103E-2</v>
      </c>
      <c r="AY273" s="23">
        <f ca="1"/>
        <v>1.1464421525348932E-2</v>
      </c>
      <c r="AZ273" s="23">
        <f ca="1"/>
        <v>9.108906016687842E-3</v>
      </c>
      <c r="BA273" s="23">
        <f ca="1"/>
        <v>9.4263822821743035E-3</v>
      </c>
      <c r="BB273" s="23">
        <f ca="1"/>
        <v>8.1212559226110041E-3</v>
      </c>
      <c r="BC273" s="23">
        <f ca="1"/>
        <v>1.5430737312675166E-3</v>
      </c>
      <c r="BD273" s="25">
        <f t="shared" ca="1" si="144"/>
        <v>2.0897532361782885</v>
      </c>
    </row>
    <row r="274" spans="1:56" x14ac:dyDescent="0.3">
      <c r="A274" s="7">
        <v>32</v>
      </c>
      <c r="B274" s="17" t="s">
        <v>51</v>
      </c>
      <c r="C274" s="59"/>
      <c r="D274" s="23">
        <f ca="1"/>
        <v>2.0021371032455685E-3</v>
      </c>
      <c r="E274" s="23">
        <f ca="1"/>
        <v>1.245831225355557E-2</v>
      </c>
      <c r="F274" s="23">
        <f ca="1"/>
        <v>1.2952694202228318E-2</v>
      </c>
      <c r="G274" s="23">
        <f ca="1"/>
        <v>5.061951477160094E-2</v>
      </c>
      <c r="H274" s="23">
        <f ca="1"/>
        <v>6.4471920329020188E-3</v>
      </c>
      <c r="I274" s="23">
        <f ca="1"/>
        <v>9.5330827135271662E-3</v>
      </c>
      <c r="J274" s="23">
        <f ca="1"/>
        <v>1.9746987479180821E-2</v>
      </c>
      <c r="K274" s="23">
        <f ca="1"/>
        <v>1.1898522005636002E-2</v>
      </c>
      <c r="L274" s="23">
        <f ca="1"/>
        <v>3.9161511603248225E-2</v>
      </c>
      <c r="M274" s="23">
        <f ca="1"/>
        <v>4.0826686372045187E-2</v>
      </c>
      <c r="N274" s="23">
        <f ca="1"/>
        <v>2.9628868521326013E-2</v>
      </c>
      <c r="O274" s="23">
        <f ca="1"/>
        <v>0.15006855673950784</v>
      </c>
      <c r="P274" s="23">
        <f ca="1"/>
        <v>4.0898316408555895E-2</v>
      </c>
      <c r="Q274" s="23">
        <f ca="1"/>
        <v>0.10893258950152884</v>
      </c>
      <c r="R274" s="23">
        <f ca="1"/>
        <v>7.5720072867807436E-2</v>
      </c>
      <c r="S274" s="23">
        <f ca="1"/>
        <v>0.13781128297592674</v>
      </c>
      <c r="T274" s="23">
        <f ca="1"/>
        <v>9.5989550147104502E-2</v>
      </c>
      <c r="U274" s="23">
        <f ca="1"/>
        <v>0.13927409883488434</v>
      </c>
      <c r="V274" s="23">
        <f ca="1"/>
        <v>0.1281446498773782</v>
      </c>
      <c r="W274" s="23">
        <f ca="1"/>
        <v>0.19169166040936461</v>
      </c>
      <c r="X274" s="23">
        <f ca="1"/>
        <v>0.31619281439604208</v>
      </c>
      <c r="Y274" s="23">
        <f ca="1"/>
        <v>5.1460587233162956E-2</v>
      </c>
      <c r="Z274" s="23">
        <f ca="1"/>
        <v>6.8864090035557948E-2</v>
      </c>
      <c r="AA274" s="23">
        <f ca="1"/>
        <v>2.8586755589069451E-2</v>
      </c>
      <c r="AB274" s="23">
        <f ca="1"/>
        <v>9.1423015785230516E-2</v>
      </c>
      <c r="AC274" s="23">
        <f ca="1"/>
        <v>0.12711545484895684</v>
      </c>
      <c r="AD274" s="23">
        <f ca="1"/>
        <v>4.9741098686425553E-2</v>
      </c>
      <c r="AE274" s="23">
        <f ca="1"/>
        <v>2.5800090494835629E-3</v>
      </c>
      <c r="AF274" s="23">
        <f ca="1"/>
        <v>1.7957423733431625E-2</v>
      </c>
      <c r="AG274" s="23">
        <f ca="1"/>
        <v>7.9353310582407827E-2</v>
      </c>
      <c r="AH274" s="23">
        <f ca="1"/>
        <v>1.5828200044851592E-2</v>
      </c>
      <c r="AI274" s="23">
        <f ca="1"/>
        <v>1.0734671153663902</v>
      </c>
      <c r="AJ274" s="23">
        <f ca="1"/>
        <v>5.3856891705211615E-2</v>
      </c>
      <c r="AK274" s="23">
        <f ca="1"/>
        <v>3.0134210476034765E-2</v>
      </c>
      <c r="AL274" s="23">
        <f ca="1"/>
        <v>5.2545051611441157E-2</v>
      </c>
      <c r="AM274" s="23">
        <f ca="1"/>
        <v>4.2846955841091681E-2</v>
      </c>
      <c r="AN274" s="23">
        <f ca="1"/>
        <v>0.10098602129128419</v>
      </c>
      <c r="AO274" s="23">
        <f ca="1"/>
        <v>1.7110601439458046E-2</v>
      </c>
      <c r="AP274" s="23">
        <f ca="1"/>
        <v>5.3166868939711218E-2</v>
      </c>
      <c r="AQ274" s="23">
        <f ca="1"/>
        <v>0.11511500936067276</v>
      </c>
      <c r="AR274" s="23">
        <f ca="1"/>
        <v>4.6905324862080832E-3</v>
      </c>
      <c r="AS274" s="23">
        <f ca="1"/>
        <v>1.7367863934891366E-2</v>
      </c>
      <c r="AT274" s="23">
        <f ca="1"/>
        <v>1.6753438073048334E-2</v>
      </c>
      <c r="AU274" s="23">
        <f ca="1"/>
        <v>6.7169368656651036E-3</v>
      </c>
      <c r="AV274" s="23">
        <f ca="1"/>
        <v>1.4694987580777306E-2</v>
      </c>
      <c r="AW274" s="23">
        <f ca="1"/>
        <v>7.1912622855945258E-3</v>
      </c>
      <c r="AX274" s="23">
        <f ca="1"/>
        <v>2.9671963764632041E-2</v>
      </c>
      <c r="AY274" s="23">
        <f ca="1"/>
        <v>4.7688319963739685E-2</v>
      </c>
      <c r="AZ274" s="23">
        <f ca="1"/>
        <v>3.738999880759921E-2</v>
      </c>
      <c r="BA274" s="23">
        <f ca="1"/>
        <v>6.8219596299440119E-2</v>
      </c>
      <c r="BB274" s="23">
        <f ca="1"/>
        <v>1.9790964429212833E-2</v>
      </c>
      <c r="BC274" s="23">
        <f ca="1"/>
        <v>6.602193838102741E-3</v>
      </c>
      <c r="BD274" s="25">
        <f t="shared" ca="1" si="144"/>
        <v>3.9689158311653823</v>
      </c>
    </row>
    <row r="275" spans="1:56" x14ac:dyDescent="0.3">
      <c r="A275" s="7">
        <v>33</v>
      </c>
      <c r="B275" s="17" t="s">
        <v>52</v>
      </c>
      <c r="C275" s="59"/>
      <c r="D275" s="23">
        <f ca="1"/>
        <v>5.6430410414545146E-6</v>
      </c>
      <c r="E275" s="23">
        <f ca="1"/>
        <v>2.9916014976096683E-5</v>
      </c>
      <c r="F275" s="23">
        <f ca="1"/>
        <v>6.8391964798800343E-5</v>
      </c>
      <c r="G275" s="23">
        <f ca="1"/>
        <v>1.0672967698196487E-3</v>
      </c>
      <c r="H275" s="23">
        <f ca="1"/>
        <v>3.3464012385497023E-5</v>
      </c>
      <c r="I275" s="23">
        <f ca="1"/>
        <v>5.6065348246377257E-5</v>
      </c>
      <c r="J275" s="23">
        <f ca="1"/>
        <v>3.4623877825628082E-5</v>
      </c>
      <c r="K275" s="23">
        <f ca="1"/>
        <v>1.6807698134925695E-4</v>
      </c>
      <c r="L275" s="23">
        <f ca="1"/>
        <v>1.3061178110726694E-3</v>
      </c>
      <c r="M275" s="23">
        <f ca="1"/>
        <v>7.1345288334726301E-4</v>
      </c>
      <c r="N275" s="23">
        <f ca="1"/>
        <v>8.3358986484625476E-4</v>
      </c>
      <c r="O275" s="23">
        <f ca="1"/>
        <v>1.9075437891521716E-3</v>
      </c>
      <c r="P275" s="23">
        <f ca="1"/>
        <v>8.2402149407937548E-4</v>
      </c>
      <c r="Q275" s="23">
        <f ca="1"/>
        <v>4.774940369959449E-4</v>
      </c>
      <c r="R275" s="23">
        <f ca="1"/>
        <v>4.3839997521870474E-4</v>
      </c>
      <c r="S275" s="23">
        <f ca="1"/>
        <v>1.7797814143865527E-4</v>
      </c>
      <c r="T275" s="23">
        <f ca="1"/>
        <v>1.2015072586059358E-3</v>
      </c>
      <c r="U275" s="23">
        <f ca="1"/>
        <v>6.4113711944335642E-4</v>
      </c>
      <c r="V275" s="23">
        <f ca="1"/>
        <v>5.733801030544021E-4</v>
      </c>
      <c r="W275" s="23">
        <f ca="1"/>
        <v>6.3657068503954163E-4</v>
      </c>
      <c r="X275" s="23">
        <f ca="1"/>
        <v>4.4251759902501868E-4</v>
      </c>
      <c r="Y275" s="23">
        <f ca="1"/>
        <v>2.4066819944981038E-4</v>
      </c>
      <c r="Z275" s="23">
        <f ca="1"/>
        <v>7.0858774041331247E-4</v>
      </c>
      <c r="AA275" s="23">
        <f ca="1"/>
        <v>3.6450963713332933E-4</v>
      </c>
      <c r="AB275" s="23">
        <f ca="1"/>
        <v>2.1306936328925551E-3</v>
      </c>
      <c r="AC275" s="23">
        <f ca="1"/>
        <v>1.3417759232613993E-3</v>
      </c>
      <c r="AD275" s="23">
        <f ca="1"/>
        <v>6.7879035067699284E-4</v>
      </c>
      <c r="AE275" s="23">
        <f ca="1"/>
        <v>2.296890400600993E-4</v>
      </c>
      <c r="AF275" s="23">
        <f ca="1"/>
        <v>1.1842381131725742E-3</v>
      </c>
      <c r="AG275" s="23">
        <f ca="1"/>
        <v>5.4925136504664325E-4</v>
      </c>
      <c r="AH275" s="23">
        <f ca="1"/>
        <v>7.9844461060430577E-4</v>
      </c>
      <c r="AI275" s="23">
        <f ca="1"/>
        <v>5.0947026666339215E-4</v>
      </c>
      <c r="AJ275" s="23">
        <f ca="1"/>
        <v>1.1626541317293009</v>
      </c>
      <c r="AK275" s="23">
        <f ca="1"/>
        <v>1.7555737389079239E-4</v>
      </c>
      <c r="AL275" s="23">
        <f ca="1"/>
        <v>1.8470776103560005E-3</v>
      </c>
      <c r="AM275" s="23">
        <f ca="1"/>
        <v>4.7691855833746459E-4</v>
      </c>
      <c r="AN275" s="23">
        <f ca="1"/>
        <v>4.6376982186229956E-3</v>
      </c>
      <c r="AO275" s="23">
        <f ca="1"/>
        <v>4.3016861046945697E-3</v>
      </c>
      <c r="AP275" s="23">
        <f ca="1"/>
        <v>5.1161346850362485E-4</v>
      </c>
      <c r="AQ275" s="23">
        <f ca="1"/>
        <v>4.7649051139440359E-4</v>
      </c>
      <c r="AR275" s="23">
        <f ca="1"/>
        <v>2.6388787934813318E-4</v>
      </c>
      <c r="AS275" s="23">
        <f ca="1"/>
        <v>7.8106376570825318E-5</v>
      </c>
      <c r="AT275" s="23">
        <f ca="1"/>
        <v>1.1139794214282139E-4</v>
      </c>
      <c r="AU275" s="23">
        <f ca="1"/>
        <v>1.3980980557059535E-4</v>
      </c>
      <c r="AV275" s="23">
        <f ca="1"/>
        <v>2.1193044474844644E-4</v>
      </c>
      <c r="AW275" s="23">
        <f ca="1"/>
        <v>1.0675432401745095E-4</v>
      </c>
      <c r="AX275" s="23">
        <f ca="1"/>
        <v>1.9132104083266969E-3</v>
      </c>
      <c r="AY275" s="23">
        <f ca="1"/>
        <v>4.7784012254591584E-4</v>
      </c>
      <c r="AZ275" s="23">
        <f ca="1"/>
        <v>5.1742073132417579E-4</v>
      </c>
      <c r="BA275" s="23">
        <f ca="1"/>
        <v>4.3190894836569245E-4</v>
      </c>
      <c r="BB275" s="23">
        <f ca="1"/>
        <v>1.6828960734335639E-4</v>
      </c>
      <c r="BC275" s="23">
        <f ca="1"/>
        <v>5.3495613753881121E-5</v>
      </c>
      <c r="BD275" s="25">
        <f t="shared" ca="1" si="144"/>
        <v>1.1999285334302952</v>
      </c>
    </row>
    <row r="276" spans="1:56" x14ac:dyDescent="0.3">
      <c r="A276" s="7">
        <v>34</v>
      </c>
      <c r="B276" s="17" t="s">
        <v>14</v>
      </c>
      <c r="C276" s="59"/>
      <c r="D276" s="23">
        <f ca="1"/>
        <v>7.2067089122214098E-4</v>
      </c>
      <c r="E276" s="23">
        <f ca="1"/>
        <v>2.0442502101895048E-3</v>
      </c>
      <c r="F276" s="23">
        <f ca="1"/>
        <v>2.9318348709162622E-3</v>
      </c>
      <c r="G276" s="23">
        <f ca="1"/>
        <v>2.0992545981422437E-3</v>
      </c>
      <c r="H276" s="23">
        <f ca="1"/>
        <v>2.1612306090740912E-3</v>
      </c>
      <c r="I276" s="23">
        <f ca="1"/>
        <v>4.609176127111576E-3</v>
      </c>
      <c r="J276" s="23">
        <f ca="1"/>
        <v>6.3724328963278374E-3</v>
      </c>
      <c r="K276" s="23">
        <f ca="1"/>
        <v>3.3241591036496793E-2</v>
      </c>
      <c r="L276" s="23">
        <f ca="1"/>
        <v>0.10584174767594964</v>
      </c>
      <c r="M276" s="23">
        <f ca="1"/>
        <v>1.9453439141043638E-2</v>
      </c>
      <c r="N276" s="23">
        <f ca="1"/>
        <v>0.13237842502283514</v>
      </c>
      <c r="O276" s="23">
        <f ca="1"/>
        <v>1.3274289348880502E-2</v>
      </c>
      <c r="P276" s="23">
        <f ca="1"/>
        <v>1.8033341663564843E-2</v>
      </c>
      <c r="Q276" s="23">
        <f ca="1"/>
        <v>2.7804709269713297E-2</v>
      </c>
      <c r="R276" s="23">
        <f ca="1"/>
        <v>4.3681382610754535E-2</v>
      </c>
      <c r="S276" s="23">
        <f ca="1"/>
        <v>2.7249308709619787E-3</v>
      </c>
      <c r="T276" s="23">
        <f ca="1"/>
        <v>3.0774027955071621E-2</v>
      </c>
      <c r="U276" s="23">
        <f ca="1"/>
        <v>1.5037298497515412E-2</v>
      </c>
      <c r="V276" s="23">
        <f ca="1"/>
        <v>1.274062518687696E-2</v>
      </c>
      <c r="W276" s="23">
        <f ca="1"/>
        <v>1.9186566492079681E-2</v>
      </c>
      <c r="X276" s="23">
        <f ca="1"/>
        <v>1.1578364343808649E-2</v>
      </c>
      <c r="Y276" s="23">
        <f ca="1"/>
        <v>6.9561066477732076E-3</v>
      </c>
      <c r="Z276" s="23">
        <f ca="1"/>
        <v>8.3087026451304294E-3</v>
      </c>
      <c r="AA276" s="23">
        <f ca="1"/>
        <v>8.1643676627183043E-3</v>
      </c>
      <c r="AB276" s="23">
        <f ca="1"/>
        <v>4.9044104886585534E-3</v>
      </c>
      <c r="AC276" s="23">
        <f ca="1"/>
        <v>1.3657037673827753E-2</v>
      </c>
      <c r="AD276" s="23">
        <f ca="1"/>
        <v>2.2022279589255657E-2</v>
      </c>
      <c r="AE276" s="23">
        <f ca="1"/>
        <v>3.0751124567124184E-3</v>
      </c>
      <c r="AF276" s="23">
        <f ca="1"/>
        <v>2.4692643913842272E-3</v>
      </c>
      <c r="AG276" s="23">
        <f ca="1"/>
        <v>7.2406572308169213E-3</v>
      </c>
      <c r="AH276" s="23">
        <f ca="1"/>
        <v>1.236952174224506E-2</v>
      </c>
      <c r="AI276" s="23">
        <f ca="1"/>
        <v>1.4872285643919394E-2</v>
      </c>
      <c r="AJ276" s="23">
        <f ca="1"/>
        <v>1.0723247863730507E-2</v>
      </c>
      <c r="AK276" s="23">
        <f ca="1"/>
        <v>1.3263716434133128</v>
      </c>
      <c r="AL276" s="23">
        <f ca="1"/>
        <v>5.6544938560893307E-2</v>
      </c>
      <c r="AM276" s="23">
        <f ca="1"/>
        <v>6.7207228396590032E-2</v>
      </c>
      <c r="AN276" s="23">
        <f ca="1"/>
        <v>2.3441886174900211E-2</v>
      </c>
      <c r="AO276" s="23">
        <f ca="1"/>
        <v>9.528220536685636E-2</v>
      </c>
      <c r="AP276" s="23">
        <f ca="1"/>
        <v>1.0414685812580374E-2</v>
      </c>
      <c r="AQ276" s="23">
        <f ca="1"/>
        <v>7.8749611490473888E-3</v>
      </c>
      <c r="AR276" s="23">
        <f ca="1"/>
        <v>2.7525436646526429E-3</v>
      </c>
      <c r="AS276" s="23">
        <f ca="1"/>
        <v>3.1725281977419374E-3</v>
      </c>
      <c r="AT276" s="23">
        <f ca="1"/>
        <v>3.8817753059508706E-3</v>
      </c>
      <c r="AU276" s="23">
        <f ca="1"/>
        <v>3.5106797781750206E-3</v>
      </c>
      <c r="AV276" s="23">
        <f ca="1"/>
        <v>1.0181334951004732E-2</v>
      </c>
      <c r="AW276" s="23">
        <f ca="1"/>
        <v>8.4008178159722033E-4</v>
      </c>
      <c r="AX276" s="23">
        <f ca="1"/>
        <v>1.9777634274752237E-2</v>
      </c>
      <c r="AY276" s="23">
        <f ca="1"/>
        <v>1.6888038076109623E-2</v>
      </c>
      <c r="AZ276" s="23">
        <f ca="1"/>
        <v>1.1858053548457105E-2</v>
      </c>
      <c r="BA276" s="23">
        <f ca="1"/>
        <v>1.0141676440369734E-2</v>
      </c>
      <c r="BB276" s="23">
        <f ca="1"/>
        <v>4.7873255344512691E-3</v>
      </c>
      <c r="BC276" s="23">
        <f ca="1"/>
        <v>2.3626664755219243E-2</v>
      </c>
      <c r="BD276" s="25">
        <f t="shared" ca="1" si="144"/>
        <v>2.3200084685373703</v>
      </c>
    </row>
    <row r="277" spans="1:56" x14ac:dyDescent="0.3">
      <c r="A277" s="7">
        <v>35</v>
      </c>
      <c r="B277" s="17" t="s">
        <v>54</v>
      </c>
      <c r="C277" s="59"/>
      <c r="D277" s="23">
        <f ca="1"/>
        <v>3.5460480926219492E-6</v>
      </c>
      <c r="E277" s="23">
        <f ca="1"/>
        <v>1.8610869347486841E-5</v>
      </c>
      <c r="F277" s="23">
        <f ca="1"/>
        <v>3.6315295914794283E-5</v>
      </c>
      <c r="G277" s="23">
        <f ca="1"/>
        <v>5.8300741497641975E-5</v>
      </c>
      <c r="H277" s="23">
        <f ca="1"/>
        <v>3.6614632933759412E-5</v>
      </c>
      <c r="I277" s="23">
        <f ca="1"/>
        <v>6.8510387463002729E-5</v>
      </c>
      <c r="J277" s="23">
        <f ca="1"/>
        <v>2.2560132482971141E-5</v>
      </c>
      <c r="K277" s="23">
        <f ca="1"/>
        <v>1.6896584690708843E-3</v>
      </c>
      <c r="L277" s="23">
        <f ca="1"/>
        <v>3.4932884475582329E-3</v>
      </c>
      <c r="M277" s="23">
        <f ca="1"/>
        <v>1.2537400656443382E-3</v>
      </c>
      <c r="N277" s="23">
        <f ca="1"/>
        <v>9.3460801139621575E-4</v>
      </c>
      <c r="O277" s="23">
        <f ca="1"/>
        <v>3.9409493551334414E-4</v>
      </c>
      <c r="P277" s="23">
        <f ca="1"/>
        <v>6.9024440832048659E-4</v>
      </c>
      <c r="Q277" s="23">
        <f ca="1"/>
        <v>3.3767246649733015E-4</v>
      </c>
      <c r="R277" s="23">
        <f ca="1"/>
        <v>1.2001368042440254E-4</v>
      </c>
      <c r="S277" s="23">
        <f ca="1"/>
        <v>5.8152971437628298E-5</v>
      </c>
      <c r="T277" s="23">
        <f ca="1"/>
        <v>4.4415070180941276E-4</v>
      </c>
      <c r="U277" s="23">
        <f ca="1"/>
        <v>8.9532401664901449E-4</v>
      </c>
      <c r="V277" s="23">
        <f ca="1"/>
        <v>2.8274131069958637E-4</v>
      </c>
      <c r="W277" s="23">
        <f ca="1"/>
        <v>4.0998780756013465E-4</v>
      </c>
      <c r="X277" s="23">
        <f ca="1"/>
        <v>6.1719003513314779E-4</v>
      </c>
      <c r="Y277" s="23">
        <f ca="1"/>
        <v>2.0282551501618788E-4</v>
      </c>
      <c r="Z277" s="23">
        <f ca="1"/>
        <v>1.3252301911047474E-4</v>
      </c>
      <c r="AA277" s="23">
        <f ca="1"/>
        <v>1.1497969369705862E-4</v>
      </c>
      <c r="AB277" s="23">
        <f ca="1"/>
        <v>8.9539923218518423E-4</v>
      </c>
      <c r="AC277" s="23">
        <f ca="1"/>
        <v>5.3514672640054802E-4</v>
      </c>
      <c r="AD277" s="23">
        <f ca="1"/>
        <v>5.9684475046466862E-4</v>
      </c>
      <c r="AE277" s="23">
        <f ca="1"/>
        <v>3.0426139014729398E-5</v>
      </c>
      <c r="AF277" s="23">
        <f ca="1"/>
        <v>1.0271364688292002E-4</v>
      </c>
      <c r="AG277" s="23">
        <f ca="1"/>
        <v>1.7861270355978522E-4</v>
      </c>
      <c r="AH277" s="23">
        <f ca="1"/>
        <v>1.475103784271594E-4</v>
      </c>
      <c r="AI277" s="23">
        <f ca="1"/>
        <v>3.2379151356215383E-4</v>
      </c>
      <c r="AJ277" s="23">
        <f ca="1"/>
        <v>1.9383430159552716E-4</v>
      </c>
      <c r="AK277" s="23">
        <f ca="1"/>
        <v>1.0575793540652031E-4</v>
      </c>
      <c r="AL277" s="23">
        <f ca="1"/>
        <v>1.1888557464500702</v>
      </c>
      <c r="AM277" s="23">
        <f ca="1"/>
        <v>2.6524183108660011E-2</v>
      </c>
      <c r="AN277" s="23">
        <f ca="1"/>
        <v>2.3185622071423038E-4</v>
      </c>
      <c r="AO277" s="23">
        <f ca="1"/>
        <v>8.2742429238460979E-4</v>
      </c>
      <c r="AP277" s="23">
        <f ca="1"/>
        <v>1.3921032241534764E-4</v>
      </c>
      <c r="AQ277" s="23">
        <f ca="1"/>
        <v>3.485792168359516E-4</v>
      </c>
      <c r="AR277" s="23">
        <f ca="1"/>
        <v>4.118844494955661E-5</v>
      </c>
      <c r="AS277" s="23">
        <f ca="1"/>
        <v>3.2495710917217252E-5</v>
      </c>
      <c r="AT277" s="23">
        <f ca="1"/>
        <v>4.007578772410121E-5</v>
      </c>
      <c r="AU277" s="23">
        <f ca="1"/>
        <v>2.8951402555228892E-5</v>
      </c>
      <c r="AV277" s="23">
        <f ca="1"/>
        <v>9.3704094868049786E-5</v>
      </c>
      <c r="AW277" s="23">
        <f ca="1"/>
        <v>2.7127023629153646E-5</v>
      </c>
      <c r="AX277" s="23">
        <f ca="1"/>
        <v>1.1589185325172652E-4</v>
      </c>
      <c r="AY277" s="23">
        <f ca="1"/>
        <v>9.8306626455707354E-5</v>
      </c>
      <c r="AZ277" s="23">
        <f ca="1"/>
        <v>1.7121401050371462E-4</v>
      </c>
      <c r="BA277" s="23">
        <f ca="1"/>
        <v>1.9411827728934046E-4</v>
      </c>
      <c r="BB277" s="23">
        <f ca="1"/>
        <v>8.5583597788732452E-5</v>
      </c>
      <c r="BC277" s="23">
        <f ca="1"/>
        <v>1.7301555144966924E-2</v>
      </c>
      <c r="BD277" s="25">
        <f t="shared" ca="1" si="144"/>
        <v>1.2505829025767492</v>
      </c>
    </row>
    <row r="278" spans="1:56" x14ac:dyDescent="0.3">
      <c r="A278" s="7">
        <v>36</v>
      </c>
      <c r="B278" s="17" t="s">
        <v>15</v>
      </c>
      <c r="C278" s="59"/>
      <c r="D278" s="23">
        <f ca="1"/>
        <v>5.2273261391678167E-6</v>
      </c>
      <c r="E278" s="23">
        <f ca="1"/>
        <v>2.062924677813503E-6</v>
      </c>
      <c r="F278" s="23">
        <f ca="1"/>
        <v>9.3296052222964023E-6</v>
      </c>
      <c r="G278" s="23">
        <f ca="1"/>
        <v>1.2987438749506135E-6</v>
      </c>
      <c r="H278" s="23">
        <f ca="1"/>
        <v>4.0061900173223547E-5</v>
      </c>
      <c r="I278" s="23">
        <f ca="1"/>
        <v>3.5827857475889875E-5</v>
      </c>
      <c r="J278" s="23">
        <f ca="1"/>
        <v>5.9546020882925746E-7</v>
      </c>
      <c r="K278" s="23">
        <f ca="1"/>
        <v>5.3247186842104941E-6</v>
      </c>
      <c r="L278" s="23">
        <f ca="1"/>
        <v>7.7625880359811705E-5</v>
      </c>
      <c r="M278" s="23">
        <f ca="1"/>
        <v>5.8903614772635175E-7</v>
      </c>
      <c r="N278" s="23">
        <f ca="1"/>
        <v>1.7380194914442156E-6</v>
      </c>
      <c r="O278" s="23">
        <f ca="1"/>
        <v>2.0400731265985032E-6</v>
      </c>
      <c r="P278" s="23">
        <f ca="1"/>
        <v>7.2362899143490639E-7</v>
      </c>
      <c r="Q278" s="23">
        <f ca="1"/>
        <v>1.3193038614863195E-6</v>
      </c>
      <c r="R278" s="23">
        <f ca="1"/>
        <v>7.6750206825494204E-7</v>
      </c>
      <c r="S278" s="23">
        <f ca="1"/>
        <v>2.7416585354893635E-6</v>
      </c>
      <c r="T278" s="23">
        <f ca="1"/>
        <v>1.7521334538202121E-6</v>
      </c>
      <c r="U278" s="23">
        <f ca="1"/>
        <v>1.0921374823374407E-6</v>
      </c>
      <c r="V278" s="23">
        <f ca="1"/>
        <v>6.4844572729460152E-7</v>
      </c>
      <c r="W278" s="23">
        <f ca="1"/>
        <v>5.3600142214429992E-6</v>
      </c>
      <c r="X278" s="23">
        <f ca="1"/>
        <v>2.270574743741238E-6</v>
      </c>
      <c r="Y278" s="23">
        <f ca="1"/>
        <v>3.4611414609564884E-7</v>
      </c>
      <c r="Z278" s="23">
        <f ca="1"/>
        <v>5.4583275136815094E-7</v>
      </c>
      <c r="AA278" s="23">
        <f ca="1"/>
        <v>2.7185294586776093E-7</v>
      </c>
      <c r="AB278" s="23">
        <f ca="1"/>
        <v>1.9885133009672948E-5</v>
      </c>
      <c r="AC278" s="23">
        <f ca="1"/>
        <v>8.4358707776109278E-6</v>
      </c>
      <c r="AD278" s="23">
        <f ca="1"/>
        <v>2.17713637312853E-6</v>
      </c>
      <c r="AE278" s="23">
        <f ca="1"/>
        <v>4.8607357038778941E-7</v>
      </c>
      <c r="AF278" s="23">
        <f ca="1"/>
        <v>5.5044659954658769E-5</v>
      </c>
      <c r="AG278" s="23">
        <f ca="1"/>
        <v>8.2441372312607081E-7</v>
      </c>
      <c r="AH278" s="23">
        <f ca="1"/>
        <v>2.8022483925402103E-6</v>
      </c>
      <c r="AI278" s="23">
        <f ca="1"/>
        <v>3.7771348242390081E-7</v>
      </c>
      <c r="AJ278" s="23">
        <f ca="1"/>
        <v>2.0617363716926175E-4</v>
      </c>
      <c r="AK278" s="23">
        <f ca="1"/>
        <v>9.1501867913882385E-7</v>
      </c>
      <c r="AL278" s="23">
        <f ca="1"/>
        <v>3.7759459306428464E-5</v>
      </c>
      <c r="AM278" s="23">
        <f ca="1"/>
        <v>1.0001146600385666</v>
      </c>
      <c r="AN278" s="23">
        <f ca="1"/>
        <v>1.4645939192983237E-6</v>
      </c>
      <c r="AO278" s="23">
        <f ca="1"/>
        <v>1.4770219721148393E-6</v>
      </c>
      <c r="AP278" s="23">
        <f ca="1"/>
        <v>1.1706506303846612E-5</v>
      </c>
      <c r="AQ278" s="23">
        <f ca="1"/>
        <v>2.638901238886652E-6</v>
      </c>
      <c r="AR278" s="23">
        <f ca="1"/>
        <v>1.427779240023529E-7</v>
      </c>
      <c r="AS278" s="23">
        <f ca="1"/>
        <v>8.3674514923723969E-7</v>
      </c>
      <c r="AT278" s="23">
        <f ca="1"/>
        <v>6.6848489088917079E-6</v>
      </c>
      <c r="AU278" s="23">
        <f ca="1"/>
        <v>6.1564210617996466E-6</v>
      </c>
      <c r="AV278" s="23">
        <f ca="1"/>
        <v>3.0070253015297496E-6</v>
      </c>
      <c r="AW278" s="23">
        <f ca="1"/>
        <v>2.4777874324185073E-7</v>
      </c>
      <c r="AX278" s="23">
        <f ca="1"/>
        <v>6.8295409101055165E-6</v>
      </c>
      <c r="AY278" s="23">
        <f ca="1"/>
        <v>7.2507056624984731E-7</v>
      </c>
      <c r="AZ278" s="23">
        <f ca="1"/>
        <v>8.4438046247492055E-7</v>
      </c>
      <c r="BA278" s="23">
        <f ca="1"/>
        <v>1.0729283852146677E-6</v>
      </c>
      <c r="BB278" s="23">
        <f ca="1"/>
        <v>3.4427938013094255E-6</v>
      </c>
      <c r="BC278" s="23">
        <f ca="1"/>
        <v>7.4942841836652867E-7</v>
      </c>
      <c r="BD278" s="25">
        <f t="shared" ca="1" si="144"/>
        <v>1.0006971289105822</v>
      </c>
    </row>
    <row r="279" spans="1:56" x14ac:dyDescent="0.3">
      <c r="A279" s="7">
        <v>37</v>
      </c>
      <c r="B279" s="17" t="s">
        <v>16</v>
      </c>
      <c r="C279" s="59"/>
      <c r="D279" s="23">
        <f ca="1"/>
        <v>1.2017345305535974E-4</v>
      </c>
      <c r="E279" s="23">
        <f ca="1"/>
        <v>1.7918937601624457E-4</v>
      </c>
      <c r="F279" s="23">
        <f ca="1"/>
        <v>4.3714304922324969E-4</v>
      </c>
      <c r="G279" s="23">
        <f ca="1"/>
        <v>3.7168694981273262E-4</v>
      </c>
      <c r="H279" s="23">
        <f ca="1"/>
        <v>2.7922015783060812E-4</v>
      </c>
      <c r="I279" s="23">
        <f ca="1"/>
        <v>8.3795495323075141E-4</v>
      </c>
      <c r="J279" s="23">
        <f ca="1"/>
        <v>1.8232575577583737E-4</v>
      </c>
      <c r="K279" s="23">
        <f ca="1"/>
        <v>1.2397797629735604E-2</v>
      </c>
      <c r="L279" s="23">
        <f ca="1"/>
        <v>8.376887533703966E-3</v>
      </c>
      <c r="M279" s="23">
        <f ca="1"/>
        <v>6.4582854816573991E-3</v>
      </c>
      <c r="N279" s="23">
        <f ca="1"/>
        <v>1.3489563794153676E-2</v>
      </c>
      <c r="O279" s="23">
        <f ca="1"/>
        <v>3.5519137636028336E-3</v>
      </c>
      <c r="P279" s="23">
        <f ca="1"/>
        <v>6.5632249388944217E-3</v>
      </c>
      <c r="Q279" s="23">
        <f ca="1"/>
        <v>4.0612846994214887E-3</v>
      </c>
      <c r="R279" s="23">
        <f ca="1"/>
        <v>1.5826364432730524E-2</v>
      </c>
      <c r="S279" s="23">
        <f ca="1"/>
        <v>1.0848634631313973E-3</v>
      </c>
      <c r="T279" s="23">
        <f ca="1"/>
        <v>9.0795911037687849E-3</v>
      </c>
      <c r="U279" s="23">
        <f ca="1"/>
        <v>6.9255372346482278E-3</v>
      </c>
      <c r="V279" s="23">
        <f ca="1"/>
        <v>4.1043040991564405E-3</v>
      </c>
      <c r="W279" s="23">
        <f ca="1"/>
        <v>4.4061664981919022E-3</v>
      </c>
      <c r="X279" s="23">
        <f ca="1"/>
        <v>8.5586087546660142E-3</v>
      </c>
      <c r="Y279" s="23">
        <f ca="1"/>
        <v>1.7946959457935316E-3</v>
      </c>
      <c r="Z279" s="23">
        <f ca="1"/>
        <v>4.4636456157034834E-3</v>
      </c>
      <c r="AA279" s="23">
        <f ca="1"/>
        <v>1.9217353307722828E-3</v>
      </c>
      <c r="AB279" s="23">
        <f ca="1"/>
        <v>1.8359869151618594E-3</v>
      </c>
      <c r="AC279" s="23">
        <f ca="1"/>
        <v>2.2222621371330012E-3</v>
      </c>
      <c r="AD279" s="23">
        <f ca="1"/>
        <v>5.8075946860136523E-3</v>
      </c>
      <c r="AE279" s="23">
        <f ca="1"/>
        <v>8.4767217689967085E-4</v>
      </c>
      <c r="AF279" s="23">
        <f ca="1"/>
        <v>5.0216396231322219E-4</v>
      </c>
      <c r="AG279" s="23">
        <f ca="1"/>
        <v>1.5390892848746928E-3</v>
      </c>
      <c r="AH279" s="23">
        <f ca="1"/>
        <v>1.6153080621308272E-3</v>
      </c>
      <c r="AI279" s="23">
        <f ca="1"/>
        <v>1.4578125348778039E-3</v>
      </c>
      <c r="AJ279" s="23">
        <f ca="1"/>
        <v>1.6632618345035005E-3</v>
      </c>
      <c r="AK279" s="23">
        <f ca="1"/>
        <v>8.4258025877552867E-4</v>
      </c>
      <c r="AL279" s="23">
        <f ca="1"/>
        <v>3.2671365651839044E-3</v>
      </c>
      <c r="AM279" s="23">
        <f ca="1"/>
        <v>4.8856659614442965E-3</v>
      </c>
      <c r="AN279" s="23">
        <f ca="1"/>
        <v>1.4093310257555263</v>
      </c>
      <c r="AO279" s="23">
        <f ca="1"/>
        <v>1.7684663763194254E-2</v>
      </c>
      <c r="AP279" s="23">
        <f ca="1"/>
        <v>3.3078481576679056E-3</v>
      </c>
      <c r="AQ279" s="23">
        <f ca="1"/>
        <v>2.7127689717488359E-3</v>
      </c>
      <c r="AR279" s="23">
        <f ca="1"/>
        <v>1.0007445293370931E-3</v>
      </c>
      <c r="AS279" s="23">
        <f ca="1"/>
        <v>8.2137110127646789E-4</v>
      </c>
      <c r="AT279" s="23">
        <f ca="1"/>
        <v>9.6661315109965434E-4</v>
      </c>
      <c r="AU279" s="23">
        <f ca="1"/>
        <v>3.434787506374234E-4</v>
      </c>
      <c r="AV279" s="23">
        <f ca="1"/>
        <v>6.3572427242775641E-4</v>
      </c>
      <c r="AW279" s="23">
        <f ca="1"/>
        <v>4.2425607910781429E-4</v>
      </c>
      <c r="AX279" s="23">
        <f ca="1"/>
        <v>4.0256137951716732E-3</v>
      </c>
      <c r="AY279" s="23">
        <f ca="1"/>
        <v>6.3580735469394613E-3</v>
      </c>
      <c r="AZ279" s="23">
        <f ca="1"/>
        <v>2.5623688510179638E-3</v>
      </c>
      <c r="BA279" s="23">
        <f ca="1"/>
        <v>2.5288590255286374E-3</v>
      </c>
      <c r="BB279" s="23">
        <f ca="1"/>
        <v>1.0402195490936889E-3</v>
      </c>
      <c r="BC279" s="23">
        <f ca="1"/>
        <v>1.3569236204284931E-4</v>
      </c>
      <c r="BD279" s="25">
        <f t="shared" ca="1" si="144"/>
        <v>1.5958380200558064</v>
      </c>
    </row>
    <row r="280" spans="1:56" x14ac:dyDescent="0.3">
      <c r="A280" s="7">
        <v>38</v>
      </c>
      <c r="B280" s="17" t="s">
        <v>55</v>
      </c>
      <c r="C280" s="59"/>
      <c r="D280" s="23">
        <f ca="1"/>
        <v>2.6192489478366754E-4</v>
      </c>
      <c r="E280" s="23">
        <f ca="1"/>
        <v>4.158475621635772E-4</v>
      </c>
      <c r="F280" s="23">
        <f ca="1"/>
        <v>8.4416917370468592E-4</v>
      </c>
      <c r="G280" s="23">
        <f ca="1"/>
        <v>2.8333183286510159E-4</v>
      </c>
      <c r="H280" s="23">
        <f ca="1"/>
        <v>5.2130515269484072E-4</v>
      </c>
      <c r="I280" s="23">
        <f ca="1"/>
        <v>4.7077235442434346E-3</v>
      </c>
      <c r="J280" s="23">
        <f ca="1"/>
        <v>2.0499684986453507E-4</v>
      </c>
      <c r="K280" s="23">
        <f ca="1"/>
        <v>3.5908220629737577E-3</v>
      </c>
      <c r="L280" s="23">
        <f ca="1"/>
        <v>1.7086185354699645E-2</v>
      </c>
      <c r="M280" s="23">
        <f ca="1"/>
        <v>1.1930827140759202E-3</v>
      </c>
      <c r="N280" s="23">
        <f ca="1"/>
        <v>2.7631471024764267E-3</v>
      </c>
      <c r="O280" s="23">
        <f ca="1"/>
        <v>1.5212682856538553E-3</v>
      </c>
      <c r="P280" s="23">
        <f ca="1"/>
        <v>1.3034751292663604E-2</v>
      </c>
      <c r="Q280" s="23">
        <f ca="1"/>
        <v>2.904515983618548E-3</v>
      </c>
      <c r="R280" s="23">
        <f ca="1"/>
        <v>1.1528478587265564E-2</v>
      </c>
      <c r="S280" s="23">
        <f ca="1"/>
        <v>1.771601186652053E-3</v>
      </c>
      <c r="T280" s="23">
        <f ca="1"/>
        <v>5.7250597693824651E-3</v>
      </c>
      <c r="U280" s="23">
        <f ca="1"/>
        <v>4.6908213447277242E-3</v>
      </c>
      <c r="V280" s="23">
        <f ca="1"/>
        <v>7.7757671355907837E-3</v>
      </c>
      <c r="W280" s="23">
        <f ca="1"/>
        <v>2.8498291586533074E-3</v>
      </c>
      <c r="X280" s="23">
        <f ca="1"/>
        <v>6.2104332687447144E-3</v>
      </c>
      <c r="Y280" s="23">
        <f ca="1"/>
        <v>7.8013267921530792E-4</v>
      </c>
      <c r="Z280" s="23">
        <f ca="1"/>
        <v>2.8062410407947206E-3</v>
      </c>
      <c r="AA280" s="23">
        <f ca="1"/>
        <v>1.3856134047001238E-3</v>
      </c>
      <c r="AB280" s="23">
        <f ca="1"/>
        <v>1.3118058525850647E-3</v>
      </c>
      <c r="AC280" s="23">
        <f ca="1"/>
        <v>5.6273032309248419E-3</v>
      </c>
      <c r="AD280" s="23">
        <f ca="1"/>
        <v>2.1068436401777855E-3</v>
      </c>
      <c r="AE280" s="23">
        <f ca="1"/>
        <v>1.538681111968234E-3</v>
      </c>
      <c r="AF280" s="23">
        <f ca="1"/>
        <v>4.1927386315250309E-4</v>
      </c>
      <c r="AG280" s="23">
        <f ca="1"/>
        <v>1.0626044067332417E-3</v>
      </c>
      <c r="AH280" s="23">
        <f ca="1"/>
        <v>2.2199706384233788E-3</v>
      </c>
      <c r="AI280" s="23">
        <f ca="1"/>
        <v>1.0050751713388524E-3</v>
      </c>
      <c r="AJ280" s="23">
        <f ca="1"/>
        <v>1.5642682616835931E-3</v>
      </c>
      <c r="AK280" s="23">
        <f ca="1"/>
        <v>3.0043425763455192E-3</v>
      </c>
      <c r="AL280" s="23">
        <f ca="1"/>
        <v>1.235733809143616E-3</v>
      </c>
      <c r="AM280" s="23">
        <f ca="1"/>
        <v>2.2819764582304353E-2</v>
      </c>
      <c r="AN280" s="23">
        <f ca="1"/>
        <v>1.3299291508920351E-3</v>
      </c>
      <c r="AO280" s="23">
        <f ca="1"/>
        <v>1.1364951307729032</v>
      </c>
      <c r="AP280" s="23">
        <f ca="1"/>
        <v>2.4285241926747824E-3</v>
      </c>
      <c r="AQ280" s="23">
        <f ca="1"/>
        <v>1.1045468483618039E-3</v>
      </c>
      <c r="AR280" s="23">
        <f ca="1"/>
        <v>7.0963725256517499E-4</v>
      </c>
      <c r="AS280" s="23">
        <f ca="1"/>
        <v>6.3169392151505503E-4</v>
      </c>
      <c r="AT280" s="23">
        <f ca="1"/>
        <v>2.5104081428375003E-4</v>
      </c>
      <c r="AU280" s="23">
        <f ca="1"/>
        <v>7.2134429274852839E-4</v>
      </c>
      <c r="AV280" s="23">
        <f ca="1"/>
        <v>4.5633338742857285E-4</v>
      </c>
      <c r="AW280" s="23">
        <f ca="1"/>
        <v>1.5492712354226224E-4</v>
      </c>
      <c r="AX280" s="23">
        <f ca="1"/>
        <v>1.793094954369127E-3</v>
      </c>
      <c r="AY280" s="23">
        <f ca="1"/>
        <v>3.7496508631712265E-3</v>
      </c>
      <c r="AZ280" s="23">
        <f ca="1"/>
        <v>4.3322020124663355E-3</v>
      </c>
      <c r="BA280" s="23">
        <f ca="1"/>
        <v>1.947436068193534E-3</v>
      </c>
      <c r="BB280" s="23">
        <f ca="1"/>
        <v>5.7707499593060655E-4</v>
      </c>
      <c r="BC280" s="23">
        <f ca="1"/>
        <v>1.199041171682984E-4</v>
      </c>
      <c r="BD280" s="25">
        <f t="shared" ca="1" si="144"/>
        <v>1.2955751872952033</v>
      </c>
    </row>
    <row r="281" spans="1:56" x14ac:dyDescent="0.3">
      <c r="A281" s="7">
        <v>39</v>
      </c>
      <c r="B281" s="17" t="s">
        <v>56</v>
      </c>
      <c r="C281" s="59"/>
      <c r="D281" s="23">
        <f ca="1"/>
        <v>3.6461425300783871E-5</v>
      </c>
      <c r="E281" s="23">
        <f ca="1"/>
        <v>1.2296529087088391E-4</v>
      </c>
      <c r="F281" s="23">
        <f ca="1"/>
        <v>2.0640184358337429E-4</v>
      </c>
      <c r="G281" s="23">
        <f ca="1"/>
        <v>2.6447621612441565E-4</v>
      </c>
      <c r="H281" s="23">
        <f ca="1"/>
        <v>1.1035163787969502E-4</v>
      </c>
      <c r="I281" s="23">
        <f ca="1"/>
        <v>1.8543013205584935E-4</v>
      </c>
      <c r="J281" s="23">
        <f ca="1"/>
        <v>1.777758731962831E-4</v>
      </c>
      <c r="K281" s="23">
        <f ca="1"/>
        <v>2.4748122507670532E-3</v>
      </c>
      <c r="L281" s="23">
        <f ca="1"/>
        <v>1.6751225184731605E-3</v>
      </c>
      <c r="M281" s="23">
        <f ca="1"/>
        <v>2.0486428040984118E-3</v>
      </c>
      <c r="N281" s="23">
        <f ca="1"/>
        <v>2.236541619864074E-3</v>
      </c>
      <c r="O281" s="23">
        <f ca="1"/>
        <v>1.9228264869508398E-3</v>
      </c>
      <c r="P281" s="23">
        <f ca="1"/>
        <v>3.2281884675300267E-3</v>
      </c>
      <c r="Q281" s="23">
        <f ca="1"/>
        <v>3.0754331744132306E-3</v>
      </c>
      <c r="R281" s="23">
        <f ca="1"/>
        <v>5.5406227520387631E-3</v>
      </c>
      <c r="S281" s="23">
        <f ca="1"/>
        <v>1.1024686180370355E-3</v>
      </c>
      <c r="T281" s="23">
        <f ca="1"/>
        <v>3.1871115504319572E-3</v>
      </c>
      <c r="U281" s="23">
        <f ca="1"/>
        <v>3.3524709840096396E-3</v>
      </c>
      <c r="V281" s="23">
        <f ca="1"/>
        <v>1.3412232235958275E-3</v>
      </c>
      <c r="W281" s="23">
        <f ca="1"/>
        <v>1.4264771352560503E-3</v>
      </c>
      <c r="X281" s="23">
        <f ca="1"/>
        <v>1.5129242935773607E-3</v>
      </c>
      <c r="Y281" s="23">
        <f ca="1"/>
        <v>2.4269691097715072E-3</v>
      </c>
      <c r="Z281" s="23">
        <f ca="1"/>
        <v>3.0690886916888362E-3</v>
      </c>
      <c r="AA281" s="23">
        <f ca="1"/>
        <v>9.1088684399539752E-4</v>
      </c>
      <c r="AB281" s="23">
        <f ca="1"/>
        <v>1.3766600825310469E-3</v>
      </c>
      <c r="AC281" s="23">
        <f ca="1"/>
        <v>2.38372063573432E-3</v>
      </c>
      <c r="AD281" s="23">
        <f ca="1"/>
        <v>1.7002082218869293E-3</v>
      </c>
      <c r="AE281" s="23">
        <f ca="1"/>
        <v>2.2263453058240731E-4</v>
      </c>
      <c r="AF281" s="23">
        <f ca="1"/>
        <v>2.0929120835781333E-3</v>
      </c>
      <c r="AG281" s="23">
        <f ca="1"/>
        <v>2.6320563022261046E-3</v>
      </c>
      <c r="AH281" s="23">
        <f ca="1"/>
        <v>1.0654938184214726E-3</v>
      </c>
      <c r="AI281" s="23">
        <f ca="1"/>
        <v>2.4016190869737704E-3</v>
      </c>
      <c r="AJ281" s="23">
        <f ca="1"/>
        <v>1.0847430431321803E-3</v>
      </c>
      <c r="AK281" s="23">
        <f ca="1"/>
        <v>3.3318841673952949E-3</v>
      </c>
      <c r="AL281" s="23">
        <f ca="1"/>
        <v>1.3399572705768069E-2</v>
      </c>
      <c r="AM281" s="23">
        <f ca="1"/>
        <v>2.7759444660948938E-3</v>
      </c>
      <c r="AN281" s="23">
        <f ca="1"/>
        <v>1.1160965211626382E-3</v>
      </c>
      <c r="AO281" s="23">
        <f ca="1"/>
        <v>2.8043995557854536E-3</v>
      </c>
      <c r="AP281" s="23">
        <f ca="1"/>
        <v>1.1471491190066554</v>
      </c>
      <c r="AQ281" s="23">
        <f ca="1"/>
        <v>1.1599049546795448E-3</v>
      </c>
      <c r="AR281" s="23">
        <f ca="1"/>
        <v>3.5072264672408936E-4</v>
      </c>
      <c r="AS281" s="23">
        <f ca="1"/>
        <v>3.2655669940906114E-4</v>
      </c>
      <c r="AT281" s="23">
        <f ca="1"/>
        <v>5.9794006187261308E-4</v>
      </c>
      <c r="AU281" s="23">
        <f ca="1"/>
        <v>3.4185738563507007E-3</v>
      </c>
      <c r="AV281" s="23">
        <f ca="1"/>
        <v>6.189079355941831E-4</v>
      </c>
      <c r="AW281" s="23">
        <f ca="1"/>
        <v>5.749407276337199E-4</v>
      </c>
      <c r="AX281" s="23">
        <f ca="1"/>
        <v>4.9626809375189831E-3</v>
      </c>
      <c r="AY281" s="23">
        <f ca="1"/>
        <v>2.4786462035255416E-3</v>
      </c>
      <c r="AZ281" s="23">
        <f ca="1"/>
        <v>8.8433480092629576E-3</v>
      </c>
      <c r="BA281" s="23">
        <f ca="1"/>
        <v>1.9819600716729567E-3</v>
      </c>
      <c r="BB281" s="23">
        <f ca="1"/>
        <v>8.9453276571880127E-4</v>
      </c>
      <c r="BC281" s="23">
        <f ca="1"/>
        <v>3.8338611428769253E-4</v>
      </c>
      <c r="BD281" s="25">
        <f t="shared" ca="1" si="144"/>
        <v>1.2537648381556894</v>
      </c>
    </row>
    <row r="282" spans="1:56" x14ac:dyDescent="0.3">
      <c r="A282" s="7">
        <v>40</v>
      </c>
      <c r="B282" s="17" t="s">
        <v>17</v>
      </c>
      <c r="C282" s="59"/>
      <c r="D282" s="23">
        <f ca="1"/>
        <v>1.2027968076564479E-4</v>
      </c>
      <c r="E282" s="23">
        <f ca="1"/>
        <v>1.6642708751601386E-4</v>
      </c>
      <c r="F282" s="23">
        <f ca="1"/>
        <v>3.9658647750373229E-4</v>
      </c>
      <c r="G282" s="23">
        <f ca="1"/>
        <v>2.920749185588521E-4</v>
      </c>
      <c r="H282" s="23">
        <f ca="1"/>
        <v>1.8348093036942757E-4</v>
      </c>
      <c r="I282" s="23">
        <f ca="1"/>
        <v>3.3600986874089483E-4</v>
      </c>
      <c r="J282" s="23">
        <f ca="1"/>
        <v>4.0764217541988543E-4</v>
      </c>
      <c r="K282" s="23">
        <f ca="1"/>
        <v>5.2595250340730865E-3</v>
      </c>
      <c r="L282" s="23">
        <f ca="1"/>
        <v>2.2838003548675103E-3</v>
      </c>
      <c r="M282" s="23">
        <f ca="1"/>
        <v>9.3563705372810731E-3</v>
      </c>
      <c r="N282" s="23">
        <f ca="1"/>
        <v>3.4991821772077433E-3</v>
      </c>
      <c r="O282" s="23">
        <f ca="1"/>
        <v>2.1732386553097766E-3</v>
      </c>
      <c r="P282" s="23">
        <f ca="1"/>
        <v>8.7889367738137568E-3</v>
      </c>
      <c r="Q282" s="23">
        <f ca="1"/>
        <v>3.9524527959417027E-3</v>
      </c>
      <c r="R282" s="23">
        <f ca="1"/>
        <v>4.4674096142408833E-3</v>
      </c>
      <c r="S282" s="23">
        <f ca="1"/>
        <v>1.4123162696343073E-3</v>
      </c>
      <c r="T282" s="23">
        <f ca="1"/>
        <v>3.9539539668739529E-3</v>
      </c>
      <c r="U282" s="23">
        <f ca="1"/>
        <v>2.7428279515722032E-3</v>
      </c>
      <c r="V282" s="23">
        <f ca="1"/>
        <v>2.018589669568624E-3</v>
      </c>
      <c r="W282" s="23">
        <f ca="1"/>
        <v>2.7499029665099942E-3</v>
      </c>
      <c r="X282" s="23">
        <f ca="1"/>
        <v>3.3609215796041735E-3</v>
      </c>
      <c r="Y282" s="23">
        <f ca="1"/>
        <v>3.0210641044331036E-3</v>
      </c>
      <c r="Z282" s="23">
        <f ca="1"/>
        <v>3.7014034176917252E-3</v>
      </c>
      <c r="AA282" s="23">
        <f ca="1"/>
        <v>3.1434107340886164E-3</v>
      </c>
      <c r="AB282" s="23">
        <f ca="1"/>
        <v>2.0463042664392739E-3</v>
      </c>
      <c r="AC282" s="23">
        <f ca="1"/>
        <v>1.7535851117719786E-3</v>
      </c>
      <c r="AD282" s="23">
        <f ca="1"/>
        <v>3.1168108394072393E-3</v>
      </c>
      <c r="AE282" s="23">
        <f ca="1"/>
        <v>4.4989896390589657E-4</v>
      </c>
      <c r="AF282" s="23">
        <f ca="1"/>
        <v>2.0379619630128635E-3</v>
      </c>
      <c r="AG282" s="23">
        <f ca="1"/>
        <v>2.7669056545845333E-3</v>
      </c>
      <c r="AH282" s="23">
        <f ca="1"/>
        <v>1.6071725887932637E-3</v>
      </c>
      <c r="AI282" s="23">
        <f ca="1"/>
        <v>2.5212525621092982E-3</v>
      </c>
      <c r="AJ282" s="23">
        <f ca="1"/>
        <v>7.9081507722870243E-4</v>
      </c>
      <c r="AK282" s="23">
        <f ca="1"/>
        <v>3.8874705573589863E-3</v>
      </c>
      <c r="AL282" s="23">
        <f ca="1"/>
        <v>3.9257498949119207E-3</v>
      </c>
      <c r="AM282" s="23">
        <f ca="1"/>
        <v>3.3616136768048186E-3</v>
      </c>
      <c r="AN282" s="23">
        <f ca="1"/>
        <v>1.0142193570873273E-2</v>
      </c>
      <c r="AO282" s="23">
        <f ca="1"/>
        <v>6.6882464393268103E-3</v>
      </c>
      <c r="AP282" s="23">
        <f ca="1"/>
        <v>2.5087330676122541E-2</v>
      </c>
      <c r="AQ282" s="23">
        <f ca="1"/>
        <v>1.0347283940901948</v>
      </c>
      <c r="AR282" s="23">
        <f ca="1"/>
        <v>1.7892779052943943E-3</v>
      </c>
      <c r="AS282" s="23">
        <f ca="1"/>
        <v>7.0090852716750245E-3</v>
      </c>
      <c r="AT282" s="23">
        <f ca="1"/>
        <v>3.4414796124461224E-3</v>
      </c>
      <c r="AU282" s="23">
        <f ca="1"/>
        <v>2.4038772129787761E-3</v>
      </c>
      <c r="AV282" s="23">
        <f ca="1"/>
        <v>2.614506337880376E-3</v>
      </c>
      <c r="AW282" s="23">
        <f ca="1"/>
        <v>4.7376959202062054E-4</v>
      </c>
      <c r="AX282" s="23">
        <f ca="1"/>
        <v>1.7045125521277391E-2</v>
      </c>
      <c r="AY282" s="23">
        <f ca="1"/>
        <v>2.6884714939374387E-3</v>
      </c>
      <c r="AZ282" s="23">
        <f ca="1"/>
        <v>2.9058262676920858E-3</v>
      </c>
      <c r="BA282" s="23">
        <f ca="1"/>
        <v>2.6901878412338084E-2</v>
      </c>
      <c r="BB282" s="23">
        <f ca="1"/>
        <v>6.5452492628864005E-3</v>
      </c>
      <c r="BC282" s="23">
        <f ca="1"/>
        <v>3.3430772815814825E-4</v>
      </c>
      <c r="BD282" s="25">
        <f t="shared" ca="1" si="144"/>
        <v>1.2468523682930179</v>
      </c>
    </row>
    <row r="283" spans="1:56" x14ac:dyDescent="0.3">
      <c r="A283" s="7">
        <v>41</v>
      </c>
      <c r="B283" s="17" t="s">
        <v>18</v>
      </c>
      <c r="C283" s="59"/>
      <c r="D283" s="23">
        <f ca="1"/>
        <v>2.2525575407813491E-5</v>
      </c>
      <c r="E283" s="23">
        <f ca="1"/>
        <v>1.213258995367923E-4</v>
      </c>
      <c r="F283" s="23">
        <f ca="1"/>
        <v>3.6259141177840147E-4</v>
      </c>
      <c r="G283" s="23">
        <f ca="1"/>
        <v>1.3906339092334261E-4</v>
      </c>
      <c r="H283" s="23">
        <f ca="1"/>
        <v>2.6915467237435765E-4</v>
      </c>
      <c r="I283" s="23">
        <f ca="1"/>
        <v>8.9930205679455803E-4</v>
      </c>
      <c r="J283" s="23">
        <f ca="1"/>
        <v>8.7227102240163422E-5</v>
      </c>
      <c r="K283" s="23">
        <f ca="1"/>
        <v>3.0555414015626513E-3</v>
      </c>
      <c r="L283" s="23">
        <f ca="1"/>
        <v>4.389020209855295E-3</v>
      </c>
      <c r="M283" s="23">
        <f ca="1"/>
        <v>2.3493182480472472E-3</v>
      </c>
      <c r="N283" s="23">
        <f ca="1"/>
        <v>1.0909144241011118E-3</v>
      </c>
      <c r="O283" s="23">
        <f ca="1"/>
        <v>5.5838811794218992E-4</v>
      </c>
      <c r="P283" s="23">
        <f ca="1"/>
        <v>1.2263530361568411E-3</v>
      </c>
      <c r="Q283" s="23">
        <f ca="1"/>
        <v>9.4948318544316168E-4</v>
      </c>
      <c r="R283" s="23">
        <f ca="1"/>
        <v>1.5684053445989669E-3</v>
      </c>
      <c r="S283" s="23">
        <f ca="1"/>
        <v>4.5729974643158114E-4</v>
      </c>
      <c r="T283" s="23">
        <f ca="1"/>
        <v>1.172033503462752E-3</v>
      </c>
      <c r="U283" s="23">
        <f ca="1"/>
        <v>1.2826229130922927E-3</v>
      </c>
      <c r="V283" s="23">
        <f ca="1"/>
        <v>1.2827166666289651E-3</v>
      </c>
      <c r="W283" s="23">
        <f ca="1"/>
        <v>1.0046145383490069E-3</v>
      </c>
      <c r="X283" s="23">
        <f ca="1"/>
        <v>1.1206508320915076E-3</v>
      </c>
      <c r="Y283" s="23">
        <f ca="1"/>
        <v>9.0393857444431814E-4</v>
      </c>
      <c r="Z283" s="23">
        <f ca="1"/>
        <v>1.0473659630953994E-3</v>
      </c>
      <c r="AA283" s="23">
        <f ca="1"/>
        <v>5.1277362086643683E-4</v>
      </c>
      <c r="AB283" s="23">
        <f ca="1"/>
        <v>1.6857523486645551E-3</v>
      </c>
      <c r="AC283" s="23">
        <f ca="1"/>
        <v>1.0358980283976958E-3</v>
      </c>
      <c r="AD283" s="23">
        <f ca="1"/>
        <v>7.4325959897788806E-3</v>
      </c>
      <c r="AE283" s="23">
        <f ca="1"/>
        <v>1.1069930004693198E-3</v>
      </c>
      <c r="AF283" s="23">
        <f ca="1"/>
        <v>7.0452082032818172E-4</v>
      </c>
      <c r="AG283" s="23">
        <f ca="1"/>
        <v>1.0901269289122387E-3</v>
      </c>
      <c r="AH283" s="23">
        <f ca="1"/>
        <v>1.7741137631990252E-3</v>
      </c>
      <c r="AI283" s="23">
        <f ca="1"/>
        <v>1.5359351315333044E-3</v>
      </c>
      <c r="AJ283" s="23">
        <f ca="1"/>
        <v>6.2595630981637199E-4</v>
      </c>
      <c r="AK283" s="23">
        <f ca="1"/>
        <v>2.7661163865594263E-3</v>
      </c>
      <c r="AL283" s="23">
        <f ca="1"/>
        <v>3.1187713324538255E-3</v>
      </c>
      <c r="AM283" s="23">
        <f ca="1"/>
        <v>1.1508446076637056E-2</v>
      </c>
      <c r="AN283" s="23">
        <f ca="1"/>
        <v>4.708659497088475E-3</v>
      </c>
      <c r="AO283" s="23">
        <f ca="1"/>
        <v>2.9732938900433822E-2</v>
      </c>
      <c r="AP283" s="23">
        <f ca="1"/>
        <v>2.4176796907398948E-3</v>
      </c>
      <c r="AQ283" s="23">
        <f ca="1"/>
        <v>3.9866379291472126E-3</v>
      </c>
      <c r="AR283" s="23">
        <f ca="1"/>
        <v>1.4420030559263008</v>
      </c>
      <c r="AS283" s="23">
        <f ca="1"/>
        <v>3.2536002707574977E-3</v>
      </c>
      <c r="AT283" s="23">
        <f ca="1"/>
        <v>2.2206044765325117E-2</v>
      </c>
      <c r="AU283" s="23">
        <f ca="1"/>
        <v>1.3981032853153873E-2</v>
      </c>
      <c r="AV283" s="23">
        <f ca="1"/>
        <v>1.4400936805182302E-2</v>
      </c>
      <c r="AW283" s="23">
        <f ca="1"/>
        <v>1.0091124096084085E-3</v>
      </c>
      <c r="AX283" s="23">
        <f ca="1"/>
        <v>2.3639986252529561E-3</v>
      </c>
      <c r="AY283" s="23">
        <f ca="1"/>
        <v>6.5721857573429285E-2</v>
      </c>
      <c r="AZ283" s="23">
        <f ca="1"/>
        <v>7.6054136308709289E-2</v>
      </c>
      <c r="BA283" s="23">
        <f ca="1"/>
        <v>1.4240076272667101E-3</v>
      </c>
      <c r="BB283" s="23">
        <f ca="1"/>
        <v>5.8948993594393727E-3</v>
      </c>
      <c r="BC283" s="23">
        <f ca="1"/>
        <v>4.0560562833059975E-4</v>
      </c>
      <c r="BD283" s="25">
        <f t="shared" ca="1" si="144"/>
        <v>1.7498220607221406</v>
      </c>
    </row>
    <row r="284" spans="1:56" x14ac:dyDescent="0.3">
      <c r="A284" s="7">
        <v>42</v>
      </c>
      <c r="B284" s="17" t="s">
        <v>19</v>
      </c>
      <c r="C284" s="59"/>
      <c r="D284" s="23">
        <f ca="1"/>
        <v>4.4782434293954611E-4</v>
      </c>
      <c r="E284" s="23">
        <f ca="1"/>
        <v>1.2981892865618016E-3</v>
      </c>
      <c r="F284" s="23">
        <f ca="1"/>
        <v>1.4208240086936195E-2</v>
      </c>
      <c r="G284" s="23">
        <f ca="1"/>
        <v>1.6999176905850249E-3</v>
      </c>
      <c r="H284" s="23">
        <f ca="1"/>
        <v>1.7899117761438785E-3</v>
      </c>
      <c r="I284" s="23">
        <f ca="1"/>
        <v>8.1578849847357537E-3</v>
      </c>
      <c r="J284" s="23">
        <f ca="1"/>
        <v>2.0784726587602912E-3</v>
      </c>
      <c r="K284" s="23">
        <f ca="1"/>
        <v>1.2526058268282479E-2</v>
      </c>
      <c r="L284" s="23">
        <f ca="1"/>
        <v>8.2510559797460501E-3</v>
      </c>
      <c r="M284" s="23">
        <f ca="1"/>
        <v>8.4848319849003297E-3</v>
      </c>
      <c r="N284" s="23">
        <f ca="1"/>
        <v>2.3662148891106023E-2</v>
      </c>
      <c r="O284" s="23">
        <f ca="1"/>
        <v>6.4238298750611258E-3</v>
      </c>
      <c r="P284" s="23">
        <f ca="1"/>
        <v>2.8583076573391094E-2</v>
      </c>
      <c r="Q284" s="23">
        <f ca="1"/>
        <v>3.1185764998345494E-2</v>
      </c>
      <c r="R284" s="23">
        <f ca="1"/>
        <v>3.4130550065735267E-2</v>
      </c>
      <c r="S284" s="23">
        <f ca="1"/>
        <v>3.0483821030878339E-3</v>
      </c>
      <c r="T284" s="23">
        <f ca="1"/>
        <v>1.5738347462340763E-2</v>
      </c>
      <c r="U284" s="23">
        <f ca="1"/>
        <v>5.2877885812618588E-3</v>
      </c>
      <c r="V284" s="23">
        <f ca="1"/>
        <v>1.7456591233607984E-2</v>
      </c>
      <c r="W284" s="23">
        <f ca="1"/>
        <v>9.0122904738011381E-3</v>
      </c>
      <c r="X284" s="23">
        <f ca="1"/>
        <v>7.9447751202100132E-3</v>
      </c>
      <c r="Y284" s="23">
        <f ca="1"/>
        <v>2.0327023215374568E-3</v>
      </c>
      <c r="Z284" s="23">
        <f ca="1"/>
        <v>7.8217466637045541E-3</v>
      </c>
      <c r="AA284" s="23">
        <f ca="1"/>
        <v>1.2549635247656288E-2</v>
      </c>
      <c r="AB284" s="23">
        <f ca="1"/>
        <v>2.9853038463301673E-3</v>
      </c>
      <c r="AC284" s="23">
        <f ca="1"/>
        <v>5.4961256058594773E-3</v>
      </c>
      <c r="AD284" s="23">
        <f ca="1"/>
        <v>8.5744148396625242E-3</v>
      </c>
      <c r="AE284" s="23">
        <f ca="1"/>
        <v>4.8338195607713951E-4</v>
      </c>
      <c r="AF284" s="23">
        <f ca="1"/>
        <v>1.3562046527744371E-3</v>
      </c>
      <c r="AG284" s="23">
        <f ca="1"/>
        <v>2.792586599912307E-3</v>
      </c>
      <c r="AH284" s="23">
        <f ca="1"/>
        <v>4.2151499008192027E-3</v>
      </c>
      <c r="AI284" s="23">
        <f ca="1"/>
        <v>4.59866722528641E-3</v>
      </c>
      <c r="AJ284" s="23">
        <f ca="1"/>
        <v>2.8643706582901496E-3</v>
      </c>
      <c r="AK284" s="23">
        <f ca="1"/>
        <v>3.7928171831395551E-3</v>
      </c>
      <c r="AL284" s="23">
        <f ca="1"/>
        <v>7.4537134117066382E-3</v>
      </c>
      <c r="AM284" s="23">
        <f ca="1"/>
        <v>4.577314816438445E-2</v>
      </c>
      <c r="AN284" s="23">
        <f ca="1"/>
        <v>3.3444941309742418E-2</v>
      </c>
      <c r="AO284" s="23">
        <f ca="1"/>
        <v>3.0745946593809276E-2</v>
      </c>
      <c r="AP284" s="23">
        <f ca="1"/>
        <v>2.1704137727969461E-2</v>
      </c>
      <c r="AQ284" s="23">
        <f ca="1"/>
        <v>4.0823036098831715E-3</v>
      </c>
      <c r="AR284" s="23">
        <f ca="1"/>
        <v>8.4426277316584277E-3</v>
      </c>
      <c r="AS284" s="23">
        <f ca="1"/>
        <v>1.0909853471056716</v>
      </c>
      <c r="AT284" s="23">
        <f ca="1"/>
        <v>8.9156167423846897E-2</v>
      </c>
      <c r="AU284" s="23">
        <f ca="1"/>
        <v>0.1151037260125453</v>
      </c>
      <c r="AV284" s="23">
        <f ca="1"/>
        <v>8.8384272666320388E-2</v>
      </c>
      <c r="AW284" s="23">
        <f ca="1"/>
        <v>1.7214361079354564E-3</v>
      </c>
      <c r="AX284" s="23">
        <f ca="1"/>
        <v>8.452225094313065E-3</v>
      </c>
      <c r="AY284" s="23">
        <f ca="1"/>
        <v>2.7055185762284259E-2</v>
      </c>
      <c r="AZ284" s="23">
        <f ca="1"/>
        <v>2.5533162897029074E-2</v>
      </c>
      <c r="BA284" s="23">
        <f ca="1"/>
        <v>1.0309610956659609E-2</v>
      </c>
      <c r="BB284" s="23">
        <f ca="1"/>
        <v>2.2192804791092615E-3</v>
      </c>
      <c r="BC284" s="23">
        <f ca="1"/>
        <v>2.6039284599795958E-3</v>
      </c>
      <c r="BD284" s="25">
        <f t="shared" ca="1" si="144"/>
        <v>1.9141502006534381</v>
      </c>
    </row>
    <row r="285" spans="1:56" x14ac:dyDescent="0.3">
      <c r="A285" s="7">
        <v>43</v>
      </c>
      <c r="B285" s="17" t="s">
        <v>20</v>
      </c>
      <c r="C285" s="59"/>
      <c r="D285" s="23">
        <f ca="1"/>
        <v>7.0498858448753721E-5</v>
      </c>
      <c r="E285" s="23">
        <f ca="1"/>
        <v>1.6100031183522475E-4</v>
      </c>
      <c r="F285" s="23">
        <f ca="1"/>
        <v>6.2298687877507448E-4</v>
      </c>
      <c r="G285" s="23">
        <f ca="1"/>
        <v>1.0028610673532008E-4</v>
      </c>
      <c r="H285" s="23">
        <f ca="1"/>
        <v>5.184589679726922E-4</v>
      </c>
      <c r="I285" s="23">
        <f ca="1"/>
        <v>8.2804376617737002E-4</v>
      </c>
      <c r="J285" s="23">
        <f ca="1"/>
        <v>7.4971233982250931E-5</v>
      </c>
      <c r="K285" s="23">
        <f ca="1"/>
        <v>4.100924601315594E-4</v>
      </c>
      <c r="L285" s="23">
        <f ca="1"/>
        <v>1.9935512674710536E-3</v>
      </c>
      <c r="M285" s="23">
        <f ca="1"/>
        <v>4.8276505792764891E-4</v>
      </c>
      <c r="N285" s="23">
        <f ca="1"/>
        <v>3.9626650324194073E-4</v>
      </c>
      <c r="O285" s="23">
        <f ca="1"/>
        <v>3.5184907622604127E-4</v>
      </c>
      <c r="P285" s="23">
        <f ca="1"/>
        <v>2.0325526557399025E-3</v>
      </c>
      <c r="Q285" s="23">
        <f ca="1"/>
        <v>5.0088362160983092E-4</v>
      </c>
      <c r="R285" s="23">
        <f ca="1"/>
        <v>2.6502441808702835E-3</v>
      </c>
      <c r="S285" s="23">
        <f ca="1"/>
        <v>5.0507603964247889E-4</v>
      </c>
      <c r="T285" s="23">
        <f ca="1"/>
        <v>8.225474263853454E-4</v>
      </c>
      <c r="U285" s="23">
        <f ca="1"/>
        <v>9.0207395744780114E-4</v>
      </c>
      <c r="V285" s="23">
        <f ca="1"/>
        <v>8.82794250061641E-4</v>
      </c>
      <c r="W285" s="23">
        <f ca="1"/>
        <v>1.0811072219306696E-3</v>
      </c>
      <c r="X285" s="23">
        <f ca="1"/>
        <v>1.3148364776965618E-3</v>
      </c>
      <c r="Y285" s="23">
        <f ca="1"/>
        <v>3.6904702126272845E-4</v>
      </c>
      <c r="Z285" s="23">
        <f ca="1"/>
        <v>5.4655689561362809E-4</v>
      </c>
      <c r="AA285" s="23">
        <f ca="1"/>
        <v>3.0052160219705068E-4</v>
      </c>
      <c r="AB285" s="23">
        <f ca="1"/>
        <v>1.7145876381295571E-3</v>
      </c>
      <c r="AC285" s="23">
        <f ca="1"/>
        <v>9.2207158533593521E-4</v>
      </c>
      <c r="AD285" s="23">
        <f ca="1"/>
        <v>3.7971085733751474E-4</v>
      </c>
      <c r="AE285" s="23">
        <f ca="1"/>
        <v>7.1543863219752327E-5</v>
      </c>
      <c r="AF285" s="23">
        <f ca="1"/>
        <v>2.9411052576067506E-4</v>
      </c>
      <c r="AG285" s="23">
        <f ca="1"/>
        <v>5.2399979318582131E-4</v>
      </c>
      <c r="AH285" s="23">
        <f ca="1"/>
        <v>7.6019735577435073E-3</v>
      </c>
      <c r="AI285" s="23">
        <f ca="1"/>
        <v>6.9679045208816744E-4</v>
      </c>
      <c r="AJ285" s="23">
        <f ca="1"/>
        <v>4.7015700130359999E-4</v>
      </c>
      <c r="AK285" s="23">
        <f ca="1"/>
        <v>9.4220473054457501E-4</v>
      </c>
      <c r="AL285" s="23">
        <f ca="1"/>
        <v>5.7645844457521458E-3</v>
      </c>
      <c r="AM285" s="23">
        <f ca="1"/>
        <v>1.1147670574534229E-2</v>
      </c>
      <c r="AN285" s="23">
        <f ca="1"/>
        <v>3.5439358286787968E-3</v>
      </c>
      <c r="AO285" s="23">
        <f ca="1"/>
        <v>6.1375321018839685E-3</v>
      </c>
      <c r="AP285" s="23">
        <f ca="1"/>
        <v>1.7162144489493518E-3</v>
      </c>
      <c r="AQ285" s="23">
        <f ca="1"/>
        <v>4.4470437474468833E-4</v>
      </c>
      <c r="AR285" s="23">
        <f ca="1"/>
        <v>1.3579765175213206E-3</v>
      </c>
      <c r="AS285" s="23">
        <f ca="1"/>
        <v>3.6626703494472969E-3</v>
      </c>
      <c r="AT285" s="23">
        <f ca="1"/>
        <v>1.1666483157444067</v>
      </c>
      <c r="AU285" s="23">
        <f ca="1"/>
        <v>1.6481188315629936E-2</v>
      </c>
      <c r="AV285" s="23">
        <f ca="1"/>
        <v>1.4718022046932996E-2</v>
      </c>
      <c r="AW285" s="23">
        <f ca="1"/>
        <v>3.5160991275845651E-4</v>
      </c>
      <c r="AX285" s="23">
        <f ca="1"/>
        <v>8.2017521125061317E-4</v>
      </c>
      <c r="AY285" s="23">
        <f ca="1"/>
        <v>1.1733177479989838E-3</v>
      </c>
      <c r="AZ285" s="23">
        <f ca="1"/>
        <v>2.2074286301228645E-3</v>
      </c>
      <c r="BA285" s="23">
        <f ca="1"/>
        <v>1.4162205735854508E-3</v>
      </c>
      <c r="BB285" s="23">
        <f ca="1"/>
        <v>2.3208626707875088E-4</v>
      </c>
      <c r="BC285" s="23">
        <f ca="1"/>
        <v>4.3231889309256974E-4</v>
      </c>
      <c r="BD285" s="25">
        <f t="shared" ca="1" si="144"/>
        <v>1.2697921338284011</v>
      </c>
    </row>
    <row r="286" spans="1:56" x14ac:dyDescent="0.3">
      <c r="A286" s="7">
        <v>44</v>
      </c>
      <c r="B286" s="17" t="s">
        <v>21</v>
      </c>
      <c r="C286" s="59"/>
      <c r="D286" s="23">
        <f ca="1"/>
        <v>8.5371228608818189E-5</v>
      </c>
      <c r="E286" s="23">
        <f ca="1"/>
        <v>7.4021339515961682E-4</v>
      </c>
      <c r="F286" s="23">
        <f ca="1"/>
        <v>2.8488691837417987E-3</v>
      </c>
      <c r="G286" s="23">
        <f ca="1"/>
        <v>3.9735222968872812E-4</v>
      </c>
      <c r="H286" s="23">
        <f ca="1"/>
        <v>6.106881820214093E-4</v>
      </c>
      <c r="I286" s="23">
        <f ca="1"/>
        <v>1.2871469921468418E-3</v>
      </c>
      <c r="J286" s="23">
        <f ca="1"/>
        <v>1.2779211243763754E-4</v>
      </c>
      <c r="K286" s="23">
        <f ca="1"/>
        <v>1.5321720945216072E-3</v>
      </c>
      <c r="L286" s="23">
        <f ca="1"/>
        <v>2.619615318800385E-3</v>
      </c>
      <c r="M286" s="23">
        <f ca="1"/>
        <v>6.086112412459335E-4</v>
      </c>
      <c r="N286" s="23">
        <f ca="1"/>
        <v>1.1207797585324618E-3</v>
      </c>
      <c r="O286" s="23">
        <f ca="1"/>
        <v>1.0236483426173811E-3</v>
      </c>
      <c r="P286" s="23">
        <f ca="1"/>
        <v>4.833209696182411E-3</v>
      </c>
      <c r="Q286" s="23">
        <f ca="1"/>
        <v>2.9351377396632113E-3</v>
      </c>
      <c r="R286" s="23">
        <f ca="1"/>
        <v>9.2410953159502967E-3</v>
      </c>
      <c r="S286" s="23">
        <f ca="1"/>
        <v>5.1718432223975394E-4</v>
      </c>
      <c r="T286" s="23">
        <f ca="1"/>
        <v>2.9554798994933604E-3</v>
      </c>
      <c r="U286" s="23">
        <f ca="1"/>
        <v>3.9786602323255678E-3</v>
      </c>
      <c r="V286" s="23">
        <f ca="1"/>
        <v>3.6195404129200927E-3</v>
      </c>
      <c r="W286" s="23">
        <f ca="1"/>
        <v>1.4168115738582279E-3</v>
      </c>
      <c r="X286" s="23">
        <f ca="1"/>
        <v>1.8170915046689981E-3</v>
      </c>
      <c r="Y286" s="23">
        <f ca="1"/>
        <v>1.0205126591136507E-3</v>
      </c>
      <c r="Z286" s="23">
        <f ca="1"/>
        <v>2.3689355891851412E-3</v>
      </c>
      <c r="AA286" s="23">
        <f ca="1"/>
        <v>1.0636797322239643E-3</v>
      </c>
      <c r="AB286" s="23">
        <f ca="1"/>
        <v>1.2816076950447042E-3</v>
      </c>
      <c r="AC286" s="23">
        <f ca="1"/>
        <v>1.79551846289557E-3</v>
      </c>
      <c r="AD286" s="23">
        <f ca="1"/>
        <v>1.1400602613997771E-3</v>
      </c>
      <c r="AE286" s="23">
        <f ca="1"/>
        <v>7.1003764409446451E-5</v>
      </c>
      <c r="AF286" s="23">
        <f ca="1"/>
        <v>5.7209152582753564E-4</v>
      </c>
      <c r="AG286" s="23">
        <f ca="1"/>
        <v>1.0105610916873087E-3</v>
      </c>
      <c r="AH286" s="23">
        <f ca="1"/>
        <v>3.3964138069684045E-3</v>
      </c>
      <c r="AI286" s="23">
        <f ca="1"/>
        <v>8.5914393840641771E-4</v>
      </c>
      <c r="AJ286" s="23">
        <f ca="1"/>
        <v>6.3866043996685406E-4</v>
      </c>
      <c r="AK286" s="23">
        <f ca="1"/>
        <v>3.8372234762269848E-3</v>
      </c>
      <c r="AL286" s="23">
        <f ca="1"/>
        <v>5.5577365429961252E-3</v>
      </c>
      <c r="AM286" s="23">
        <f ca="1"/>
        <v>5.9364713771484215E-3</v>
      </c>
      <c r="AN286" s="23">
        <f ca="1"/>
        <v>6.6819491723002604E-3</v>
      </c>
      <c r="AO286" s="23">
        <f ca="1"/>
        <v>6.3130686045730529E-3</v>
      </c>
      <c r="AP286" s="23">
        <f ca="1"/>
        <v>3.2565033350896301E-3</v>
      </c>
      <c r="AQ286" s="23">
        <f ca="1"/>
        <v>1.1500022570092498E-3</v>
      </c>
      <c r="AR286" s="23">
        <f ca="1"/>
        <v>1.5769625258032348E-3</v>
      </c>
      <c r="AS286" s="23">
        <f ca="1"/>
        <v>6.366824285390006E-3</v>
      </c>
      <c r="AT286" s="23">
        <f ca="1"/>
        <v>3.0121901955030814E-2</v>
      </c>
      <c r="AU286" s="23">
        <f ca="1"/>
        <v>1.2118418098648978</v>
      </c>
      <c r="AV286" s="23">
        <f ca="1"/>
        <v>4.1723949675323828E-2</v>
      </c>
      <c r="AW286" s="23">
        <f ca="1"/>
        <v>6.1386571498883474E-4</v>
      </c>
      <c r="AX286" s="23">
        <f ca="1"/>
        <v>5.1064151706823181E-4</v>
      </c>
      <c r="AY286" s="23">
        <f ca="1"/>
        <v>8.1814663909150699E-4</v>
      </c>
      <c r="AZ286" s="23">
        <f ca="1"/>
        <v>3.5950144786572602E-3</v>
      </c>
      <c r="BA286" s="23">
        <f ca="1"/>
        <v>1.954998064235023E-3</v>
      </c>
      <c r="BB286" s="23">
        <f ca="1"/>
        <v>1.0801972977492623E-3</v>
      </c>
      <c r="BC286" s="23">
        <f ca="1"/>
        <v>2.3619912927632578E-2</v>
      </c>
      <c r="BD286" s="25">
        <f t="shared" ca="1" si="144"/>
        <v>1.4160918394551654</v>
      </c>
    </row>
    <row r="287" spans="1:56" x14ac:dyDescent="0.3">
      <c r="A287" s="7">
        <v>45</v>
      </c>
      <c r="B287" s="17" t="s">
        <v>22</v>
      </c>
      <c r="C287" s="59"/>
      <c r="D287" s="23">
        <f ca="1"/>
        <v>6.4258751022268552E-5</v>
      </c>
      <c r="E287" s="23">
        <f ca="1"/>
        <v>3.7797010233066514E-4</v>
      </c>
      <c r="F287" s="23">
        <f ca="1"/>
        <v>5.6182304310816778E-4</v>
      </c>
      <c r="G287" s="23">
        <f ca="1"/>
        <v>9.2209032529146705E-5</v>
      </c>
      <c r="H287" s="23">
        <f ca="1"/>
        <v>4.3180765225873767E-4</v>
      </c>
      <c r="I287" s="23">
        <f ca="1"/>
        <v>2.7494049184033028E-4</v>
      </c>
      <c r="J287" s="23">
        <f ca="1"/>
        <v>3.9397892365413343E-5</v>
      </c>
      <c r="K287" s="23">
        <f ca="1"/>
        <v>2.830856292421203E-4</v>
      </c>
      <c r="L287" s="23">
        <f ca="1"/>
        <v>6.0912901108027833E-4</v>
      </c>
      <c r="M287" s="23">
        <f ca="1"/>
        <v>1.8527064270087794E-4</v>
      </c>
      <c r="N287" s="23">
        <f ca="1"/>
        <v>1.9443611869648301E-4</v>
      </c>
      <c r="O287" s="23">
        <f ca="1"/>
        <v>2.4924116521543078E-4</v>
      </c>
      <c r="P287" s="23">
        <f ca="1"/>
        <v>9.0240930087609331E-4</v>
      </c>
      <c r="Q287" s="23">
        <f ca="1"/>
        <v>3.1795756172080686E-4</v>
      </c>
      <c r="R287" s="23">
        <f ca="1"/>
        <v>1.5844511936211078E-3</v>
      </c>
      <c r="S287" s="23">
        <f ca="1"/>
        <v>3.6492362749811582E-4</v>
      </c>
      <c r="T287" s="23">
        <f ca="1"/>
        <v>1.1410594046005098E-3</v>
      </c>
      <c r="U287" s="23">
        <f ca="1"/>
        <v>7.3304928383053736E-4</v>
      </c>
      <c r="V287" s="23">
        <f ca="1"/>
        <v>6.6101339032411082E-4</v>
      </c>
      <c r="W287" s="23">
        <f ca="1"/>
        <v>3.0017359542337498E-4</v>
      </c>
      <c r="X287" s="23">
        <f ca="1"/>
        <v>4.3131746964431597E-4</v>
      </c>
      <c r="Y287" s="23">
        <f ca="1"/>
        <v>1.3174424180742192E-4</v>
      </c>
      <c r="Z287" s="23">
        <f ca="1"/>
        <v>4.5869005588194798E-4</v>
      </c>
      <c r="AA287" s="23">
        <f ca="1"/>
        <v>2.1768632917254605E-4</v>
      </c>
      <c r="AB287" s="23">
        <f ca="1"/>
        <v>3.4258708038284837E-4</v>
      </c>
      <c r="AC287" s="23">
        <f ca="1"/>
        <v>8.4355055450699358E-4</v>
      </c>
      <c r="AD287" s="23">
        <f ca="1"/>
        <v>2.3866247917893248E-4</v>
      </c>
      <c r="AE287" s="23">
        <f ca="1"/>
        <v>6.479443366262136E-5</v>
      </c>
      <c r="AF287" s="23">
        <f ca="1"/>
        <v>7.6698067220288722E-4</v>
      </c>
      <c r="AG287" s="23">
        <f ca="1"/>
        <v>3.1637594462253512E-4</v>
      </c>
      <c r="AH287" s="23">
        <f ca="1"/>
        <v>3.1694742598890025E-3</v>
      </c>
      <c r="AI287" s="23">
        <f ca="1"/>
        <v>2.6533173673592752E-4</v>
      </c>
      <c r="AJ287" s="23">
        <f ca="1"/>
        <v>4.2939774356365426E-4</v>
      </c>
      <c r="AK287" s="23">
        <f ca="1"/>
        <v>7.5876416530197967E-4</v>
      </c>
      <c r="AL287" s="23">
        <f ca="1"/>
        <v>1.0192237467904041E-3</v>
      </c>
      <c r="AM287" s="23">
        <f ca="1"/>
        <v>1.1775636060264837E-3</v>
      </c>
      <c r="AN287" s="23">
        <f ca="1"/>
        <v>1.1125731192256213E-3</v>
      </c>
      <c r="AO287" s="23">
        <f ca="1"/>
        <v>1.160748148887417E-3</v>
      </c>
      <c r="AP287" s="23">
        <f ca="1"/>
        <v>5.7518248481258042E-4</v>
      </c>
      <c r="AQ287" s="23">
        <f ca="1"/>
        <v>2.3532498085184888E-4</v>
      </c>
      <c r="AR287" s="23">
        <f ca="1"/>
        <v>2.0177040889337318E-3</v>
      </c>
      <c r="AS287" s="23">
        <f ca="1"/>
        <v>4.344707941188629E-4</v>
      </c>
      <c r="AT287" s="23">
        <f ca="1"/>
        <v>1.0044198827023199E-2</v>
      </c>
      <c r="AU287" s="23">
        <f ca="1"/>
        <v>2.2862268579583269E-4</v>
      </c>
      <c r="AV287" s="23">
        <f ca="1"/>
        <v>1.1709897925290673</v>
      </c>
      <c r="AW287" s="23">
        <f ca="1"/>
        <v>4.4434309752104867E-4</v>
      </c>
      <c r="AX287" s="23">
        <f ca="1"/>
        <v>3.7905641701452682E-4</v>
      </c>
      <c r="AY287" s="23">
        <f ca="1"/>
        <v>2.7241832324852085E-4</v>
      </c>
      <c r="AZ287" s="23">
        <f ca="1"/>
        <v>5.9825414543561927E-4</v>
      </c>
      <c r="BA287" s="23">
        <f ca="1"/>
        <v>3.6248224078295392E-4</v>
      </c>
      <c r="BB287" s="23">
        <f ca="1"/>
        <v>5.2938646017481868E-4</v>
      </c>
      <c r="BC287" s="23">
        <f ca="1"/>
        <v>3.8748295533252163E-5</v>
      </c>
      <c r="BD287" s="25">
        <f t="shared" ca="1" si="144"/>
        <v>1.2094240580480824</v>
      </c>
    </row>
    <row r="288" spans="1:56" x14ac:dyDescent="0.3">
      <c r="A288" s="7">
        <v>46</v>
      </c>
      <c r="B288" s="17" t="s">
        <v>23</v>
      </c>
      <c r="C288" s="59"/>
      <c r="D288" s="23">
        <f ca="1"/>
        <v>1.876004808064903E-5</v>
      </c>
      <c r="E288" s="23">
        <f ca="1"/>
        <v>1.1082364321281945E-4</v>
      </c>
      <c r="F288" s="23">
        <f ca="1"/>
        <v>3.0633801629354114E-4</v>
      </c>
      <c r="G288" s="23">
        <f ca="1"/>
        <v>2.1489435148659678E-4</v>
      </c>
      <c r="H288" s="23">
        <f ca="1"/>
        <v>1.5999827576086004E-4</v>
      </c>
      <c r="I288" s="23">
        <f ca="1"/>
        <v>2.0244810785110246E-4</v>
      </c>
      <c r="J288" s="23">
        <f ca="1"/>
        <v>1.3385455241214672E-4</v>
      </c>
      <c r="K288" s="23">
        <f ca="1"/>
        <v>4.7255334166977024E-4</v>
      </c>
      <c r="L288" s="23">
        <f ca="1"/>
        <v>2.7692830823246046E-3</v>
      </c>
      <c r="M288" s="23">
        <f ca="1"/>
        <v>4.7808700813214115E-4</v>
      </c>
      <c r="N288" s="23">
        <f ca="1"/>
        <v>3.2363649596178971E-3</v>
      </c>
      <c r="O288" s="23">
        <f ca="1"/>
        <v>1.5356800620981812E-3</v>
      </c>
      <c r="P288" s="23">
        <f ca="1"/>
        <v>6.270037237040141E-3</v>
      </c>
      <c r="Q288" s="23">
        <f ca="1"/>
        <v>2.2613843971850309E-3</v>
      </c>
      <c r="R288" s="23">
        <f ca="1"/>
        <v>4.6494160196175367E-3</v>
      </c>
      <c r="S288" s="23">
        <f ca="1"/>
        <v>1.7050623409968857E-3</v>
      </c>
      <c r="T288" s="23">
        <f ca="1"/>
        <v>3.2150060930997639E-3</v>
      </c>
      <c r="U288" s="23">
        <f ca="1"/>
        <v>2.7890762534453404E-3</v>
      </c>
      <c r="V288" s="23">
        <f ca="1"/>
        <v>5.2986403528148939E-3</v>
      </c>
      <c r="W288" s="23">
        <f ca="1"/>
        <v>1.6936590740892184E-3</v>
      </c>
      <c r="X288" s="23">
        <f ca="1"/>
        <v>2.3097724101226783E-3</v>
      </c>
      <c r="Y288" s="23">
        <f ca="1"/>
        <v>6.669152240663394E-4</v>
      </c>
      <c r="Z288" s="23">
        <f ca="1"/>
        <v>1.9407926529591269E-3</v>
      </c>
      <c r="AA288" s="23">
        <f ca="1"/>
        <v>1.58166966405549E-3</v>
      </c>
      <c r="AB288" s="23">
        <f ca="1"/>
        <v>1.7396771153882036E-3</v>
      </c>
      <c r="AC288" s="23">
        <f ca="1"/>
        <v>2.5600298588755372E-3</v>
      </c>
      <c r="AD288" s="23">
        <f ca="1"/>
        <v>9.2986655384919774E-4</v>
      </c>
      <c r="AE288" s="23">
        <f ca="1"/>
        <v>8.1503313205240834E-4</v>
      </c>
      <c r="AF288" s="23">
        <f ca="1"/>
        <v>5.2895941208032089E-4</v>
      </c>
      <c r="AG288" s="23">
        <f ca="1"/>
        <v>8.3837579042145825E-4</v>
      </c>
      <c r="AH288" s="23">
        <f ca="1"/>
        <v>6.1890661439116344E-3</v>
      </c>
      <c r="AI288" s="23">
        <f ca="1"/>
        <v>1.8553703739650667E-3</v>
      </c>
      <c r="AJ288" s="23">
        <f ca="1"/>
        <v>5.2606006072487431E-4</v>
      </c>
      <c r="AK288" s="23">
        <f ca="1"/>
        <v>1.1603939911820546E-3</v>
      </c>
      <c r="AL288" s="23">
        <f ca="1"/>
        <v>3.1201961828648357E-3</v>
      </c>
      <c r="AM288" s="23">
        <f ca="1"/>
        <v>1.526504632174627E-3</v>
      </c>
      <c r="AN288" s="23">
        <f ca="1"/>
        <v>8.8770609739443804E-4</v>
      </c>
      <c r="AO288" s="23">
        <f ca="1"/>
        <v>7.0064149540224462E-4</v>
      </c>
      <c r="AP288" s="23">
        <f ca="1"/>
        <v>5.4123642856641029E-4</v>
      </c>
      <c r="AQ288" s="23">
        <f ca="1"/>
        <v>8.267784784975194E-4</v>
      </c>
      <c r="AR288" s="23">
        <f ca="1"/>
        <v>1.3711366055838279E-3</v>
      </c>
      <c r="AS288" s="23">
        <f ca="1"/>
        <v>1.5674133612262147E-3</v>
      </c>
      <c r="AT288" s="23">
        <f ca="1"/>
        <v>4.3947896306892835E-4</v>
      </c>
      <c r="AU288" s="23">
        <f ca="1"/>
        <v>2.2213478913421301E-3</v>
      </c>
      <c r="AV288" s="23">
        <f ca="1"/>
        <v>2.3190880182280779E-3</v>
      </c>
      <c r="AW288" s="23">
        <f ca="1"/>
        <v>1.2026425363905109</v>
      </c>
      <c r="AX288" s="23">
        <f ca="1"/>
        <v>6.2161365723512421E-4</v>
      </c>
      <c r="AY288" s="23">
        <f ca="1"/>
        <v>7.7881858713105246E-4</v>
      </c>
      <c r="AZ288" s="23">
        <f ca="1"/>
        <v>1.3966243547298739E-3</v>
      </c>
      <c r="BA288" s="23">
        <f ca="1"/>
        <v>3.0062991375677346E-3</v>
      </c>
      <c r="BB288" s="23">
        <f ca="1"/>
        <v>1.6680207092657849E-3</v>
      </c>
      <c r="BC288" s="23">
        <f ca="1"/>
        <v>1.3684714783510142E-4</v>
      </c>
      <c r="BD288" s="25">
        <f t="shared" ca="1" si="144"/>
        <v>1.2869356377395085</v>
      </c>
    </row>
    <row r="289" spans="1:56" x14ac:dyDescent="0.3">
      <c r="A289" s="7">
        <v>47</v>
      </c>
      <c r="B289" s="17" t="s">
        <v>24</v>
      </c>
      <c r="C289" s="59"/>
      <c r="D289" s="23">
        <f ca="1"/>
        <v>1.4458892029749174E-4</v>
      </c>
      <c r="E289" s="23">
        <f ca="1"/>
        <v>7.3129976396219193E-4</v>
      </c>
      <c r="F289" s="23">
        <f ca="1"/>
        <v>1.6842307802722365E-3</v>
      </c>
      <c r="G289" s="23">
        <f ca="1"/>
        <v>8.9483666535984164E-4</v>
      </c>
      <c r="H289" s="23">
        <f ca="1"/>
        <v>4.9118357467691203E-4</v>
      </c>
      <c r="I289" s="23">
        <f ca="1"/>
        <v>3.5031614941450235E-4</v>
      </c>
      <c r="J289" s="23">
        <f ca="1"/>
        <v>9.5861518036476925E-4</v>
      </c>
      <c r="K289" s="23">
        <f ca="1"/>
        <v>3.279923937764067E-3</v>
      </c>
      <c r="L289" s="23">
        <f ca="1"/>
        <v>8.1347574831423883E-3</v>
      </c>
      <c r="M289" s="23">
        <f ca="1"/>
        <v>8.9937729556230296E-4</v>
      </c>
      <c r="N289" s="23">
        <f ca="1"/>
        <v>2.7355044464667942E-3</v>
      </c>
      <c r="O289" s="23">
        <f ca="1"/>
        <v>1.2625878221468319E-3</v>
      </c>
      <c r="P289" s="23">
        <f ca="1"/>
        <v>3.7467072875263462E-3</v>
      </c>
      <c r="Q289" s="23">
        <f ca="1"/>
        <v>2.0709061886645492E-3</v>
      </c>
      <c r="R289" s="23">
        <f ca="1"/>
        <v>3.0713377232256893E-3</v>
      </c>
      <c r="S289" s="23">
        <f ca="1"/>
        <v>7.6456402162293404E-4</v>
      </c>
      <c r="T289" s="23">
        <f ca="1"/>
        <v>2.6083836643131073E-3</v>
      </c>
      <c r="U289" s="23">
        <f ca="1"/>
        <v>1.9194838933374743E-3</v>
      </c>
      <c r="V289" s="23">
        <f ca="1"/>
        <v>1.3671480349220127E-2</v>
      </c>
      <c r="W289" s="23">
        <f ca="1"/>
        <v>4.0873865749796925E-3</v>
      </c>
      <c r="X289" s="23">
        <f ca="1"/>
        <v>3.6398719414689447E-3</v>
      </c>
      <c r="Y289" s="23">
        <f ca="1"/>
        <v>2.2481827919836588E-3</v>
      </c>
      <c r="Z289" s="23">
        <f ca="1"/>
        <v>3.6923985072509187E-3</v>
      </c>
      <c r="AA289" s="23">
        <f ca="1"/>
        <v>6.1832440950462559E-4</v>
      </c>
      <c r="AB289" s="23">
        <f ca="1"/>
        <v>1.5221730914015434E-3</v>
      </c>
      <c r="AC289" s="23">
        <f ca="1"/>
        <v>1.8268096837867711E-3</v>
      </c>
      <c r="AD289" s="23">
        <f ca="1"/>
        <v>2.3624842828600841E-3</v>
      </c>
      <c r="AE289" s="23">
        <f ca="1"/>
        <v>3.3712869498796254E-4</v>
      </c>
      <c r="AF289" s="23">
        <f ca="1"/>
        <v>4.2099520366326346E-4</v>
      </c>
      <c r="AG289" s="23">
        <f ca="1"/>
        <v>1.587723330913878E-3</v>
      </c>
      <c r="AH289" s="23">
        <f ca="1"/>
        <v>4.6776412857973794E-3</v>
      </c>
      <c r="AI289" s="23">
        <f ca="1"/>
        <v>3.6681295617767046E-3</v>
      </c>
      <c r="AJ289" s="23">
        <f ca="1"/>
        <v>9.9992372010914809E-4</v>
      </c>
      <c r="AK289" s="23">
        <f ca="1"/>
        <v>7.8574887665577298E-3</v>
      </c>
      <c r="AL289" s="23">
        <f ca="1"/>
        <v>1.6732618145321076E-2</v>
      </c>
      <c r="AM289" s="23">
        <f ca="1"/>
        <v>3.1304442881219037E-2</v>
      </c>
      <c r="AN289" s="23">
        <f ca="1"/>
        <v>6.5121615401615802E-3</v>
      </c>
      <c r="AO289" s="23">
        <f ca="1"/>
        <v>1.0371796141000341E-2</v>
      </c>
      <c r="AP289" s="23">
        <f ca="1"/>
        <v>1.9921129956778231E-3</v>
      </c>
      <c r="AQ289" s="23">
        <f ca="1"/>
        <v>1.0294030290900625E-3</v>
      </c>
      <c r="AR289" s="23">
        <f ca="1"/>
        <v>8.8649568237981753E-4</v>
      </c>
      <c r="AS289" s="23">
        <f ca="1"/>
        <v>1.7428518864752126E-3</v>
      </c>
      <c r="AT289" s="23">
        <f ca="1"/>
        <v>5.3802635928808058E-3</v>
      </c>
      <c r="AU289" s="23">
        <f ca="1"/>
        <v>3.755984433752772E-3</v>
      </c>
      <c r="AV289" s="23">
        <f ca="1"/>
        <v>2.4514785650458708E-2</v>
      </c>
      <c r="AW289" s="23">
        <f ca="1"/>
        <v>7.7020512339226574E-4</v>
      </c>
      <c r="AX289" s="23">
        <f ca="1"/>
        <v>1.205495632067703</v>
      </c>
      <c r="AY289" s="23">
        <f ca="1"/>
        <v>3.4514446004759912E-2</v>
      </c>
      <c r="AZ289" s="23">
        <f ca="1"/>
        <v>2.0413462372298099E-3</v>
      </c>
      <c r="BA289" s="23">
        <f ca="1"/>
        <v>3.12209618069029E-3</v>
      </c>
      <c r="BB289" s="23">
        <f ca="1"/>
        <v>1.2370669694704434E-3</v>
      </c>
      <c r="BC289" s="23">
        <f ca="1"/>
        <v>8.6228403755921907E-3</v>
      </c>
      <c r="BD289" s="25">
        <f t="shared" ca="1" si="144"/>
        <v>1.4489932959316378</v>
      </c>
    </row>
    <row r="290" spans="1:56" x14ac:dyDescent="0.3">
      <c r="A290" s="7">
        <v>48</v>
      </c>
      <c r="B290" s="17" t="s">
        <v>60</v>
      </c>
      <c r="C290" s="59"/>
      <c r="D290" s="23">
        <f ca="1"/>
        <v>9.1963120848595146E-6</v>
      </c>
      <c r="E290" s="23">
        <f ca="1"/>
        <v>4.6808161588348072E-5</v>
      </c>
      <c r="F290" s="23">
        <f ca="1"/>
        <v>1.775341077296561E-3</v>
      </c>
      <c r="G290" s="23">
        <f ca="1"/>
        <v>7.3748338854666724E-5</v>
      </c>
      <c r="H290" s="23">
        <f ca="1"/>
        <v>6.9227859486133882E-5</v>
      </c>
      <c r="I290" s="23">
        <f ca="1"/>
        <v>9.3635154492186887E-5</v>
      </c>
      <c r="J290" s="23">
        <f ca="1"/>
        <v>6.7709025451937323E-5</v>
      </c>
      <c r="K290" s="23">
        <f ca="1"/>
        <v>2.4979291218235789E-3</v>
      </c>
      <c r="L290" s="23">
        <f ca="1"/>
        <v>9.3903995841069696E-4</v>
      </c>
      <c r="M290" s="23">
        <f ca="1"/>
        <v>2.738143421986893E-4</v>
      </c>
      <c r="N290" s="23">
        <f ca="1"/>
        <v>1.442214133829816E-3</v>
      </c>
      <c r="O290" s="23">
        <f ca="1"/>
        <v>4.3245763563530022E-4</v>
      </c>
      <c r="P290" s="23">
        <f ca="1"/>
        <v>2.0254632436144168E-3</v>
      </c>
      <c r="Q290" s="23">
        <f ca="1"/>
        <v>1.474854113129951E-3</v>
      </c>
      <c r="R290" s="23">
        <f ca="1"/>
        <v>5.3452028053941648E-4</v>
      </c>
      <c r="S290" s="23">
        <f ca="1"/>
        <v>7.4554459897939004E-5</v>
      </c>
      <c r="T290" s="23">
        <f ca="1"/>
        <v>2.3065140415935541E-3</v>
      </c>
      <c r="U290" s="23">
        <f ca="1"/>
        <v>1.4490859972141046E-3</v>
      </c>
      <c r="V290" s="23">
        <f ca="1"/>
        <v>2.7451057441760583E-3</v>
      </c>
      <c r="W290" s="23">
        <f ca="1"/>
        <v>6.852807535702699E-4</v>
      </c>
      <c r="X290" s="23">
        <f ca="1"/>
        <v>2.8592117414515599E-4</v>
      </c>
      <c r="Y290" s="23">
        <f ca="1"/>
        <v>1.1669125805161473E-4</v>
      </c>
      <c r="Z290" s="23">
        <f ca="1"/>
        <v>2.9846926722956318E-4</v>
      </c>
      <c r="AA290" s="23">
        <f ca="1"/>
        <v>7.111740915685614E-4</v>
      </c>
      <c r="AB290" s="23">
        <f ca="1"/>
        <v>3.5550272739052753E-4</v>
      </c>
      <c r="AC290" s="23">
        <f ca="1"/>
        <v>3.0838006501392894E-4</v>
      </c>
      <c r="AD290" s="23">
        <f ca="1"/>
        <v>1.0041606150176267E-3</v>
      </c>
      <c r="AE290" s="23">
        <f ca="1"/>
        <v>4.9933926527089071E-5</v>
      </c>
      <c r="AF290" s="23">
        <f ca="1"/>
        <v>1.3407105649319863E-3</v>
      </c>
      <c r="AG290" s="23">
        <f ca="1"/>
        <v>4.1164531924185776E-4</v>
      </c>
      <c r="AH290" s="23">
        <f ca="1"/>
        <v>2.2692076687175515E-3</v>
      </c>
      <c r="AI290" s="23">
        <f ca="1"/>
        <v>3.1418018598352839E-4</v>
      </c>
      <c r="AJ290" s="23">
        <f ca="1"/>
        <v>3.6468457186622748E-3</v>
      </c>
      <c r="AK290" s="23">
        <f ca="1"/>
        <v>5.7530676658170401E-3</v>
      </c>
      <c r="AL290" s="23">
        <f ca="1"/>
        <v>1.9611813392384709E-3</v>
      </c>
      <c r="AM290" s="23">
        <f ca="1"/>
        <v>1.1924273719136444E-3</v>
      </c>
      <c r="AN290" s="23">
        <f ca="1"/>
        <v>3.8647642749791122E-4</v>
      </c>
      <c r="AO290" s="23">
        <f ca="1"/>
        <v>1.1680462839284188E-3</v>
      </c>
      <c r="AP290" s="23">
        <f ca="1"/>
        <v>6.4763493586581162E-4</v>
      </c>
      <c r="AQ290" s="23">
        <f ca="1"/>
        <v>3.093809253395746E-4</v>
      </c>
      <c r="AR290" s="23">
        <f ca="1"/>
        <v>1.7979854857041796E-4</v>
      </c>
      <c r="AS290" s="23">
        <f ca="1"/>
        <v>6.6666475769527162E-4</v>
      </c>
      <c r="AT290" s="23">
        <f ca="1"/>
        <v>2.0494791053862864E-3</v>
      </c>
      <c r="AU290" s="23">
        <f ca="1"/>
        <v>1.6564757743608813E-3</v>
      </c>
      <c r="AV290" s="23">
        <f ca="1"/>
        <v>1.5478225437466294E-3</v>
      </c>
      <c r="AW290" s="23">
        <f ca="1"/>
        <v>1.0041949367384942E-3</v>
      </c>
      <c r="AX290" s="23">
        <f ca="1"/>
        <v>1.3197347482459699E-3</v>
      </c>
      <c r="AY290" s="23">
        <f ca="1"/>
        <v>1.0445656456267318</v>
      </c>
      <c r="AZ290" s="23">
        <f ca="1"/>
        <v>6.3392056826772521E-3</v>
      </c>
      <c r="BA290" s="23">
        <f ca="1"/>
        <v>5.6359532351171781E-4</v>
      </c>
      <c r="BB290" s="23">
        <f ca="1"/>
        <v>1.8802201456063073E-4</v>
      </c>
      <c r="BC290" s="23">
        <f ca="1"/>
        <v>1.7568862233466236E-4</v>
      </c>
      <c r="BD290" s="25">
        <f t="shared" ca="1" si="144"/>
        <v>1.1018038649715307</v>
      </c>
    </row>
    <row r="291" spans="1:56" x14ac:dyDescent="0.3">
      <c r="A291" s="7">
        <v>49</v>
      </c>
      <c r="B291" s="17" t="s">
        <v>25</v>
      </c>
      <c r="C291" s="59"/>
      <c r="D291" s="23">
        <f ca="1"/>
        <v>3.5244731831449681E-6</v>
      </c>
      <c r="E291" s="23">
        <f ca="1"/>
        <v>1.5073196167413886E-5</v>
      </c>
      <c r="F291" s="23">
        <f ca="1"/>
        <v>3.4714339407919948E-5</v>
      </c>
      <c r="G291" s="23">
        <f ca="1"/>
        <v>2.6863709714246678E-5</v>
      </c>
      <c r="H291" s="23">
        <f ca="1"/>
        <v>1.9803586267969562E-5</v>
      </c>
      <c r="I291" s="23">
        <f ca="1"/>
        <v>3.8255370654103017E-5</v>
      </c>
      <c r="J291" s="23">
        <f ca="1"/>
        <v>1.568820892745992E-5</v>
      </c>
      <c r="K291" s="23">
        <f ca="1"/>
        <v>1.1682436015816217E-4</v>
      </c>
      <c r="L291" s="23">
        <f ca="1"/>
        <v>2.7748981177991934E-4</v>
      </c>
      <c r="M291" s="23">
        <f ca="1"/>
        <v>8.2399922737884103E-5</v>
      </c>
      <c r="N291" s="23">
        <f ca="1"/>
        <v>3.6466604078337368E-4</v>
      </c>
      <c r="O291" s="23">
        <f ca="1"/>
        <v>1.5095099456872009E-4</v>
      </c>
      <c r="P291" s="23">
        <f ca="1"/>
        <v>1.5222474433463674E-3</v>
      </c>
      <c r="Q291" s="23">
        <f ca="1"/>
        <v>4.8603672430211738E-4</v>
      </c>
      <c r="R291" s="23">
        <f ca="1"/>
        <v>6.8971684064192266E-4</v>
      </c>
      <c r="S291" s="23">
        <f ca="1"/>
        <v>6.4219920161787846E-5</v>
      </c>
      <c r="T291" s="23">
        <f ca="1"/>
        <v>5.145759209198448E-4</v>
      </c>
      <c r="U291" s="23">
        <f ca="1"/>
        <v>3.7974704888590487E-4</v>
      </c>
      <c r="V291" s="23">
        <f ca="1"/>
        <v>3.327550675428943E-4</v>
      </c>
      <c r="W291" s="23">
        <f ca="1"/>
        <v>1.5386305620244947E-3</v>
      </c>
      <c r="X291" s="23">
        <f ca="1"/>
        <v>2.8083773343368399E-4</v>
      </c>
      <c r="Y291" s="23">
        <f ca="1"/>
        <v>3.0859036972654666E-4</v>
      </c>
      <c r="Z291" s="23">
        <f ca="1"/>
        <v>5.7752919872217448E-4</v>
      </c>
      <c r="AA291" s="23">
        <f ca="1"/>
        <v>4.4115002494563395E-4</v>
      </c>
      <c r="AB291" s="23">
        <f ca="1"/>
        <v>1.6578801218513408E-4</v>
      </c>
      <c r="AC291" s="23">
        <f ca="1"/>
        <v>5.77596968993899E-4</v>
      </c>
      <c r="AD291" s="23">
        <f ca="1"/>
        <v>4.215504334294472E-4</v>
      </c>
      <c r="AE291" s="23">
        <f ca="1"/>
        <v>2.0727109549710317E-5</v>
      </c>
      <c r="AF291" s="23">
        <f ca="1"/>
        <v>8.7275059574858061E-4</v>
      </c>
      <c r="AG291" s="23">
        <f ca="1"/>
        <v>2.2589992859177419E-4</v>
      </c>
      <c r="AH291" s="23">
        <f ca="1"/>
        <v>3.6216187553676955E-4</v>
      </c>
      <c r="AI291" s="23">
        <f ca="1"/>
        <v>1.4423075898501901E-4</v>
      </c>
      <c r="AJ291" s="23">
        <f ca="1"/>
        <v>1.2729719739057426E-3</v>
      </c>
      <c r="AK291" s="23">
        <f ca="1"/>
        <v>5.8069667226312441E-4</v>
      </c>
      <c r="AL291" s="23">
        <f ca="1"/>
        <v>1.7106230580726483E-4</v>
      </c>
      <c r="AM291" s="23">
        <f ca="1"/>
        <v>4.1403524176197881E-4</v>
      </c>
      <c r="AN291" s="23">
        <f ca="1"/>
        <v>1.1239892943766855E-3</v>
      </c>
      <c r="AO291" s="23">
        <f ca="1"/>
        <v>3.8501430682753184E-3</v>
      </c>
      <c r="AP291" s="23">
        <f ca="1"/>
        <v>8.6579008958842898E-4</v>
      </c>
      <c r="AQ291" s="23">
        <f ca="1"/>
        <v>3.5013251265324002E-4</v>
      </c>
      <c r="AR291" s="23">
        <f ca="1"/>
        <v>1.3559904028206729E-3</v>
      </c>
      <c r="AS291" s="23">
        <f ca="1"/>
        <v>2.892002633767915E-4</v>
      </c>
      <c r="AT291" s="23">
        <f ca="1"/>
        <v>1.4350570406183425E-3</v>
      </c>
      <c r="AU291" s="23">
        <f ca="1"/>
        <v>9.5793961416991457E-4</v>
      </c>
      <c r="AV291" s="23">
        <f ca="1"/>
        <v>9.8225523400518873E-4</v>
      </c>
      <c r="AW291" s="23">
        <f ca="1"/>
        <v>5.3739916036642796E-4</v>
      </c>
      <c r="AX291" s="23">
        <f ca="1"/>
        <v>1.1489846439666945E-3</v>
      </c>
      <c r="AY291" s="23">
        <f ca="1"/>
        <v>1.0400953554999843E-3</v>
      </c>
      <c r="AZ291" s="23">
        <f ca="1"/>
        <v>1.1608135825859172</v>
      </c>
      <c r="BA291" s="23">
        <f ca="1"/>
        <v>5.9762844474032595E-4</v>
      </c>
      <c r="BB291" s="23">
        <f ca="1"/>
        <v>1.3524185483666603E-4</v>
      </c>
      <c r="BC291" s="23">
        <f ca="1"/>
        <v>4.4371151621327323E-5</v>
      </c>
      <c r="BD291" s="25">
        <f t="shared" ca="1" si="144"/>
        <v>1.1890395634625954</v>
      </c>
    </row>
    <row r="292" spans="1:56" x14ac:dyDescent="0.3">
      <c r="A292" s="7">
        <v>50</v>
      </c>
      <c r="B292" s="17" t="s">
        <v>26</v>
      </c>
      <c r="C292" s="59"/>
      <c r="D292" s="23">
        <f ca="1"/>
        <v>1.9106835226815298E-6</v>
      </c>
      <c r="E292" s="23">
        <f ca="1"/>
        <v>9.9896301922370806E-6</v>
      </c>
      <c r="F292" s="23">
        <f ca="1"/>
        <v>2.2547298178781778E-5</v>
      </c>
      <c r="G292" s="23">
        <f ca="1"/>
        <v>2.3570008058369486E-5</v>
      </c>
      <c r="H292" s="23">
        <f ca="1"/>
        <v>2.0099583311755192E-5</v>
      </c>
      <c r="I292" s="23">
        <f ca="1"/>
        <v>1.6182875460629763E-5</v>
      </c>
      <c r="J292" s="23">
        <f ca="1"/>
        <v>1.4482331654081596E-5</v>
      </c>
      <c r="K292" s="23">
        <f ca="1"/>
        <v>2.8037232516689231E-4</v>
      </c>
      <c r="L292" s="23">
        <f ca="1"/>
        <v>2.4243506072165114E-4</v>
      </c>
      <c r="M292" s="23">
        <f ca="1"/>
        <v>6.9618763302327748E-4</v>
      </c>
      <c r="N292" s="23">
        <f ca="1"/>
        <v>1.9023575172885044E-4</v>
      </c>
      <c r="O292" s="23">
        <f ca="1"/>
        <v>8.1465548232902862E-5</v>
      </c>
      <c r="P292" s="23">
        <f ca="1"/>
        <v>1.0827728092488108E-4</v>
      </c>
      <c r="Q292" s="23">
        <f ca="1"/>
        <v>6.1842052200103957E-4</v>
      </c>
      <c r="R292" s="23">
        <f ca="1"/>
        <v>5.980191833824353E-4</v>
      </c>
      <c r="S292" s="23">
        <f ca="1"/>
        <v>3.3173557914271886E-5</v>
      </c>
      <c r="T292" s="23">
        <f ca="1"/>
        <v>3.7834085249308037E-4</v>
      </c>
      <c r="U292" s="23">
        <f ca="1"/>
        <v>4.6143556755461914E-4</v>
      </c>
      <c r="V292" s="23">
        <f ca="1"/>
        <v>2.6576982105560828E-4</v>
      </c>
      <c r="W292" s="23">
        <f ca="1"/>
        <v>4.9516232320018379E-4</v>
      </c>
      <c r="X292" s="23">
        <f ca="1"/>
        <v>1.6998199627619468E-3</v>
      </c>
      <c r="Y292" s="23">
        <f ca="1"/>
        <v>3.8574757679594464E-4</v>
      </c>
      <c r="Z292" s="23">
        <f ca="1"/>
        <v>1.2225857879909262E-4</v>
      </c>
      <c r="AA292" s="23">
        <f ca="1"/>
        <v>1.5163565933094773E-4</v>
      </c>
      <c r="AB292" s="23">
        <f ca="1"/>
        <v>2.2379866117968591E-4</v>
      </c>
      <c r="AC292" s="23">
        <f ca="1"/>
        <v>1.8304726178155453E-4</v>
      </c>
      <c r="AD292" s="23">
        <f ca="1"/>
        <v>3.8206393573935019E-4</v>
      </c>
      <c r="AE292" s="23">
        <f ca="1"/>
        <v>1.3101618686241738E-5</v>
      </c>
      <c r="AF292" s="23">
        <f ca="1"/>
        <v>1.4892301724957988E-4</v>
      </c>
      <c r="AG292" s="23">
        <f ca="1"/>
        <v>2.1102574962917101E-4</v>
      </c>
      <c r="AH292" s="23">
        <f ca="1"/>
        <v>3.1725034248673498E-4</v>
      </c>
      <c r="AI292" s="23">
        <f ca="1"/>
        <v>1.2264198773075327E-4</v>
      </c>
      <c r="AJ292" s="23">
        <f ca="1"/>
        <v>4.1740903064695181E-4</v>
      </c>
      <c r="AK292" s="23">
        <f ca="1"/>
        <v>1.1448547646561287E-4</v>
      </c>
      <c r="AL292" s="23">
        <f ca="1"/>
        <v>1.0493838667594323E-3</v>
      </c>
      <c r="AM292" s="23">
        <f ca="1"/>
        <v>2.4725419545034476E-3</v>
      </c>
      <c r="AN292" s="23">
        <f ca="1"/>
        <v>3.0883098632104156E-4</v>
      </c>
      <c r="AO292" s="23">
        <f ca="1"/>
        <v>8.9841926250369884E-5</v>
      </c>
      <c r="AP292" s="23">
        <f ca="1"/>
        <v>1.4605070280908312E-4</v>
      </c>
      <c r="AQ292" s="23">
        <f ca="1"/>
        <v>3.5778865807252013E-5</v>
      </c>
      <c r="AR292" s="23">
        <f ca="1"/>
        <v>3.0526690187658543E-5</v>
      </c>
      <c r="AS292" s="23">
        <f ca="1"/>
        <v>7.8223575782784108E-5</v>
      </c>
      <c r="AT292" s="23">
        <f ca="1"/>
        <v>2.9248904596315684E-3</v>
      </c>
      <c r="AU292" s="23">
        <f ca="1"/>
        <v>4.3660553088109582E-4</v>
      </c>
      <c r="AV292" s="23">
        <f ca="1"/>
        <v>4.4299990038596318E-4</v>
      </c>
      <c r="AW292" s="23">
        <f ca="1"/>
        <v>1.1958324085602418E-4</v>
      </c>
      <c r="AX292" s="23">
        <f ca="1"/>
        <v>6.0537813699909793E-5</v>
      </c>
      <c r="AY292" s="23">
        <f ca="1"/>
        <v>9.5451694195721826E-4</v>
      </c>
      <c r="AZ292" s="23">
        <f ca="1"/>
        <v>2.0691591010292597E-3</v>
      </c>
      <c r="BA292" s="23">
        <f ca="1"/>
        <v>1.0751797649595844</v>
      </c>
      <c r="BB292" s="23">
        <f ca="1"/>
        <v>9.3856501270114098E-5</v>
      </c>
      <c r="BC292" s="23">
        <f ca="1"/>
        <v>3.0306942473670888E-5</v>
      </c>
      <c r="BD292" s="25">
        <f t="shared" ca="1" si="144"/>
        <v>1.095574686657252</v>
      </c>
    </row>
    <row r="293" spans="1:56" x14ac:dyDescent="0.3">
      <c r="A293" s="7">
        <v>51</v>
      </c>
      <c r="B293" s="17" t="s">
        <v>27</v>
      </c>
      <c r="C293" s="59"/>
      <c r="D293" s="23">
        <f ca="1"/>
        <v>5.4464242261277322E-5</v>
      </c>
      <c r="E293" s="23">
        <f ca="1"/>
        <v>8.5888716858632862E-4</v>
      </c>
      <c r="F293" s="23">
        <f ca="1"/>
        <v>4.3453696029141931E-4</v>
      </c>
      <c r="G293" s="23">
        <f ca="1"/>
        <v>2.6866281019304825E-4</v>
      </c>
      <c r="H293" s="23">
        <f ca="1"/>
        <v>3.7990091582126525E-4</v>
      </c>
      <c r="I293" s="23">
        <f ca="1"/>
        <v>1.8556116963927688E-4</v>
      </c>
      <c r="J293" s="23">
        <f ca="1"/>
        <v>5.3249615932414148E-4</v>
      </c>
      <c r="K293" s="23">
        <f ca="1"/>
        <v>8.1148021327227707E-4</v>
      </c>
      <c r="L293" s="23">
        <f ca="1"/>
        <v>1.2442605155077063E-3</v>
      </c>
      <c r="M293" s="23">
        <f ca="1"/>
        <v>5.8383199547569194E-4</v>
      </c>
      <c r="N293" s="23">
        <f ca="1"/>
        <v>2.4898573570327305E-3</v>
      </c>
      <c r="O293" s="23">
        <f ca="1"/>
        <v>7.5281837510071182E-4</v>
      </c>
      <c r="P293" s="23">
        <f ca="1"/>
        <v>1.5708533050680902E-3</v>
      </c>
      <c r="Q293" s="23">
        <f ca="1"/>
        <v>1.0557684495269442E-3</v>
      </c>
      <c r="R293" s="23">
        <f ca="1"/>
        <v>1.8584372109447329E-3</v>
      </c>
      <c r="S293" s="23">
        <f ca="1"/>
        <v>4.2805796232930253E-4</v>
      </c>
      <c r="T293" s="23">
        <f ca="1"/>
        <v>3.5877133232709718E-3</v>
      </c>
      <c r="U293" s="23">
        <f ca="1"/>
        <v>7.2257975630216718E-3</v>
      </c>
      <c r="V293" s="23">
        <f ca="1"/>
        <v>7.3771792651610062E-3</v>
      </c>
      <c r="W293" s="23">
        <f ca="1"/>
        <v>1.0878641373471038E-3</v>
      </c>
      <c r="X293" s="23">
        <f ca="1"/>
        <v>1.5739004741843778E-3</v>
      </c>
      <c r="Y293" s="23">
        <f ca="1"/>
        <v>3.87384314299095E-4</v>
      </c>
      <c r="Z293" s="23">
        <f ca="1"/>
        <v>9.5530159733545354E-4</v>
      </c>
      <c r="AA293" s="23">
        <f ca="1"/>
        <v>3.5398707093825657E-4</v>
      </c>
      <c r="AB293" s="23">
        <f ca="1"/>
        <v>1.2290537942522958E-3</v>
      </c>
      <c r="AC293" s="23">
        <f ca="1"/>
        <v>7.7201533684987875E-4</v>
      </c>
      <c r="AD293" s="23">
        <f ca="1"/>
        <v>8.9804876084935382E-4</v>
      </c>
      <c r="AE293" s="23">
        <f ca="1"/>
        <v>1.2764341572235567E-4</v>
      </c>
      <c r="AF293" s="23">
        <f ca="1"/>
        <v>1.3314074719472197E-3</v>
      </c>
      <c r="AG293" s="23">
        <f ca="1"/>
        <v>1.0529614186112922E-3</v>
      </c>
      <c r="AH293" s="23">
        <f ca="1"/>
        <v>2.2633291293476217E-4</v>
      </c>
      <c r="AI293" s="23">
        <f ca="1"/>
        <v>2.2573771236964069E-3</v>
      </c>
      <c r="AJ293" s="23">
        <f ca="1"/>
        <v>1.7769154158552554E-3</v>
      </c>
      <c r="AK293" s="23">
        <f ca="1"/>
        <v>7.9529009029027826E-3</v>
      </c>
      <c r="AL293" s="23">
        <f ca="1"/>
        <v>8.2045215249487088E-3</v>
      </c>
      <c r="AM293" s="23">
        <f ca="1"/>
        <v>1.332542459085691E-3</v>
      </c>
      <c r="AN293" s="23">
        <f ca="1"/>
        <v>3.751567456204296E-2</v>
      </c>
      <c r="AO293" s="23">
        <f ca="1"/>
        <v>1.9774278717853205E-3</v>
      </c>
      <c r="AP293" s="23">
        <f ca="1"/>
        <v>1.9304824241940634E-3</v>
      </c>
      <c r="AQ293" s="23">
        <f ca="1"/>
        <v>8.097618639814067E-4</v>
      </c>
      <c r="AR293" s="23">
        <f ca="1"/>
        <v>1.1594250122923214E-3</v>
      </c>
      <c r="AS293" s="23">
        <f ca="1"/>
        <v>3.5604012543751238E-3</v>
      </c>
      <c r="AT293" s="23">
        <f ca="1"/>
        <v>8.4871839849550964E-4</v>
      </c>
      <c r="AU293" s="23">
        <f ca="1"/>
        <v>9.8305426444172928E-4</v>
      </c>
      <c r="AV293" s="23">
        <f ca="1"/>
        <v>1.0389700716352201E-3</v>
      </c>
      <c r="AW293" s="23">
        <f ca="1"/>
        <v>2.9604230626654234E-4</v>
      </c>
      <c r="AX293" s="23">
        <f ca="1"/>
        <v>2.122419290675259E-3</v>
      </c>
      <c r="AY293" s="23">
        <f ca="1"/>
        <v>5.609306347496964E-3</v>
      </c>
      <c r="AZ293" s="23">
        <f ca="1"/>
        <v>2.0886148219474796E-2</v>
      </c>
      <c r="BA293" s="23">
        <f ca="1"/>
        <v>3.233541564925287E-3</v>
      </c>
      <c r="BB293" s="23">
        <f ca="1"/>
        <v>1.4951399965882217</v>
      </c>
      <c r="BC293" s="23">
        <f ca="1"/>
        <v>3.0318339160806802E-4</v>
      </c>
      <c r="BD293" s="25">
        <f t="shared" ca="1" si="144"/>
        <v>1.6406352765255012</v>
      </c>
    </row>
    <row r="294" spans="1:56" x14ac:dyDescent="0.3">
      <c r="A294" s="7">
        <v>52</v>
      </c>
      <c r="B294" s="17" t="s">
        <v>28</v>
      </c>
      <c r="C294" s="59"/>
      <c r="D294" s="23">
        <f ca="1"/>
        <v>1.1342314490879547E-12</v>
      </c>
      <c r="E294" s="23">
        <f ca="1"/>
        <v>1.5962939802970812E-11</v>
      </c>
      <c r="F294" s="23">
        <f ca="1"/>
        <v>1.9809770418197121E-11</v>
      </c>
      <c r="G294" s="23">
        <f ca="1"/>
        <v>2.5995748403622743E-11</v>
      </c>
      <c r="H294" s="23">
        <f ca="1"/>
        <v>1.4021582342695691E-11</v>
      </c>
      <c r="I294" s="23">
        <f ca="1"/>
        <v>1.711867399603095E-11</v>
      </c>
      <c r="J294" s="23">
        <f ca="1"/>
        <v>1.4562815813582493E-11</v>
      </c>
      <c r="K294" s="23">
        <f ca="1"/>
        <v>4.9276913701329133E-8</v>
      </c>
      <c r="L294" s="23">
        <f ca="1"/>
        <v>5.4180846819931251E-11</v>
      </c>
      <c r="M294" s="23">
        <f ca="1"/>
        <v>3.9625692926187423E-10</v>
      </c>
      <c r="N294" s="23">
        <f ca="1"/>
        <v>1.2239360209255209E-9</v>
      </c>
      <c r="O294" s="23">
        <f ca="1"/>
        <v>3.3664601976992628E-11</v>
      </c>
      <c r="P294" s="23">
        <f ca="1"/>
        <v>5.0081682405313658E-11</v>
      </c>
      <c r="Q294" s="23">
        <f ca="1"/>
        <v>3.3624333980430076E-10</v>
      </c>
      <c r="R294" s="23">
        <f ca="1"/>
        <v>8.1171549439611042E-11</v>
      </c>
      <c r="S294" s="23">
        <f ca="1"/>
        <v>1.3987619571130669E-11</v>
      </c>
      <c r="T294" s="23">
        <f ca="1"/>
        <v>1.4964472710339453E-10</v>
      </c>
      <c r="U294" s="23">
        <f ca="1"/>
        <v>8.7200175707695337E-10</v>
      </c>
      <c r="V294" s="23">
        <f ca="1"/>
        <v>2.2422183139340788E-10</v>
      </c>
      <c r="W294" s="23">
        <f ca="1"/>
        <v>1.4346104566759224E-9</v>
      </c>
      <c r="X294" s="23">
        <f ca="1"/>
        <v>9.9800774342415513E-11</v>
      </c>
      <c r="Y294" s="23">
        <f ca="1"/>
        <v>2.6900155669523417E-11</v>
      </c>
      <c r="Z294" s="23">
        <f ca="1"/>
        <v>1.0083042688626808E-10</v>
      </c>
      <c r="AA294" s="23">
        <f ca="1"/>
        <v>4.9372770611886175E-11</v>
      </c>
      <c r="AB294" s="23">
        <f ca="1"/>
        <v>1.358717217252284E-10</v>
      </c>
      <c r="AC294" s="23">
        <f ca="1"/>
        <v>8.0508417069604172E-10</v>
      </c>
      <c r="AD294" s="23">
        <f ca="1"/>
        <v>1.3453215379183756E-8</v>
      </c>
      <c r="AE294" s="23">
        <f ca="1"/>
        <v>2.1627618743015233E-11</v>
      </c>
      <c r="AF294" s="23">
        <f ca="1"/>
        <v>4.8475065225569534E-11</v>
      </c>
      <c r="AG294" s="23">
        <f ca="1"/>
        <v>1.3056624070520324E-10</v>
      </c>
      <c r="AH294" s="23">
        <f ca="1"/>
        <v>1.749215545503692E-11</v>
      </c>
      <c r="AI294" s="23">
        <f ca="1"/>
        <v>4.015977185448789E-11</v>
      </c>
      <c r="AJ294" s="23">
        <f ca="1"/>
        <v>9.8414065994611055E-11</v>
      </c>
      <c r="AK294" s="23">
        <f ca="1"/>
        <v>4.67054367721675E-11</v>
      </c>
      <c r="AL294" s="23">
        <f ca="1"/>
        <v>1.8553900270360985E-10</v>
      </c>
      <c r="AM294" s="23">
        <f ca="1"/>
        <v>3.4716693261087967E-10</v>
      </c>
      <c r="AN294" s="23">
        <f ca="1"/>
        <v>1.2531796632524487E-10</v>
      </c>
      <c r="AO294" s="23">
        <f ca="1"/>
        <v>4.8936779146301861E-11</v>
      </c>
      <c r="AP294" s="23">
        <f ca="1"/>
        <v>5.1417149416197732E-11</v>
      </c>
      <c r="AQ294" s="23">
        <f ca="1"/>
        <v>4.9018418317933544E-11</v>
      </c>
      <c r="AR294" s="23">
        <f ca="1"/>
        <v>8.6691569319429611E-12</v>
      </c>
      <c r="AS294" s="23">
        <f ca="1"/>
        <v>1.6698489067102062E-11</v>
      </c>
      <c r="AT294" s="23">
        <f ca="1"/>
        <v>1.2762314201559737E-11</v>
      </c>
      <c r="AU294" s="23">
        <f ca="1"/>
        <v>8.1424186892794008E-12</v>
      </c>
      <c r="AV294" s="23">
        <f ca="1"/>
        <v>1.9813308507553934E-11</v>
      </c>
      <c r="AW294" s="23">
        <f ca="1"/>
        <v>1.1471065483614713E-11</v>
      </c>
      <c r="AX294" s="23">
        <f ca="1"/>
        <v>5.5425247204607563E-11</v>
      </c>
      <c r="AY294" s="23">
        <f ca="1"/>
        <v>1.4406434667763404E-10</v>
      </c>
      <c r="AZ294" s="23">
        <f ca="1"/>
        <v>4.8293631970351887E-11</v>
      </c>
      <c r="BA294" s="23">
        <f ca="1"/>
        <v>1.5163727872042657E-10</v>
      </c>
      <c r="BB294" s="23">
        <f ca="1"/>
        <v>7.2711623035438847E-11</v>
      </c>
      <c r="BC294" s="23">
        <f ca="1"/>
        <v>1.0000000000277534</v>
      </c>
      <c r="BD294" s="25">
        <f t="shared" ca="1" si="144"/>
        <v>1.0000000707148751</v>
      </c>
    </row>
    <row r="295" spans="1:56" x14ac:dyDescent="0.3">
      <c r="B295" s="7" t="s">
        <v>90</v>
      </c>
      <c r="C295" s="40"/>
      <c r="D295" s="25">
        <f ca="1">SUM(D243:D294)</f>
        <v>1.12128388852121</v>
      </c>
      <c r="E295" s="25">
        <f t="shared" ref="E295:BC295" ca="1" si="145">SUM(E243:E294)</f>
        <v>1.0888695294633384</v>
      </c>
      <c r="F295" s="25">
        <f t="shared" ca="1" si="145"/>
        <v>1.1915873759863835</v>
      </c>
      <c r="G295" s="25">
        <f t="shared" ca="1" si="145"/>
        <v>1.3335887456545779</v>
      </c>
      <c r="H295" s="25">
        <f t="shared" ca="1" si="145"/>
        <v>1.2576972586267605</v>
      </c>
      <c r="I295" s="25">
        <f t="shared" ca="1" si="145"/>
        <v>1.175437966043785</v>
      </c>
      <c r="J295" s="25">
        <f t="shared" ca="1" si="145"/>
        <v>1.1360858157788041</v>
      </c>
      <c r="K295" s="25">
        <f t="shared" ca="1" si="145"/>
        <v>1.3685388085063113</v>
      </c>
      <c r="L295" s="25">
        <f t="shared" ca="1" si="145"/>
        <v>1.6946898484155322</v>
      </c>
      <c r="M295" s="25">
        <f t="shared" ca="1" si="145"/>
        <v>1.3925438335148617</v>
      </c>
      <c r="N295" s="25">
        <f t="shared" ca="1" si="145"/>
        <v>1.5241913676832608</v>
      </c>
      <c r="O295" s="25">
        <f t="shared" ca="1" si="145"/>
        <v>2.1772521437360872</v>
      </c>
      <c r="P295" s="25">
        <f t="shared" ca="1" si="145"/>
        <v>1.3923488491754192</v>
      </c>
      <c r="Q295" s="25">
        <f t="shared" ca="1" si="145"/>
        <v>2.0997946221509536</v>
      </c>
      <c r="R295" s="25">
        <f t="shared" ca="1" si="145"/>
        <v>1.7337806226302888</v>
      </c>
      <c r="S295" s="25">
        <f t="shared" ca="1" si="145"/>
        <v>1.4461859293418522</v>
      </c>
      <c r="T295" s="25">
        <f t="shared" ca="1" si="145"/>
        <v>2.1303883776393628</v>
      </c>
      <c r="U295" s="25">
        <f t="shared" ca="1" si="145"/>
        <v>2.0525063046091931</v>
      </c>
      <c r="V295" s="25">
        <f t="shared" ca="1" si="145"/>
        <v>2.5286024848575575</v>
      </c>
      <c r="W295" s="25">
        <f t="shared" ca="1" si="145"/>
        <v>1.8000409322540964</v>
      </c>
      <c r="X295" s="25">
        <f t="shared" ca="1" si="145"/>
        <v>2.1696270781076392</v>
      </c>
      <c r="Y295" s="25">
        <f t="shared" ca="1" si="145"/>
        <v>1.6194411180942798</v>
      </c>
      <c r="Z295" s="25">
        <f t="shared" ca="1" si="145"/>
        <v>1.8750077565204348</v>
      </c>
      <c r="AA295" s="25">
        <f t="shared" ca="1" si="145"/>
        <v>1.7364373977787255</v>
      </c>
      <c r="AB295" s="25">
        <f t="shared" ca="1" si="145"/>
        <v>2.0525363223531889</v>
      </c>
      <c r="AC295" s="25">
        <f t="shared" ca="1" si="145"/>
        <v>1.6216650156323158</v>
      </c>
      <c r="AD295" s="25">
        <f t="shared" ca="1" si="145"/>
        <v>4.3862164051937471</v>
      </c>
      <c r="AE295" s="25">
        <f t="shared" ca="1" si="145"/>
        <v>1.6503908636248865</v>
      </c>
      <c r="AF295" s="25">
        <f t="shared" ca="1" si="145"/>
        <v>1.2206778843279473</v>
      </c>
      <c r="AG295" s="25">
        <f t="shared" ca="1" si="145"/>
        <v>2.1058174281168052</v>
      </c>
      <c r="AH295" s="25">
        <f t="shared" ca="1" si="145"/>
        <v>1.4374516318411188</v>
      </c>
      <c r="AI295" s="25">
        <f t="shared" ca="1" si="145"/>
        <v>1.451610648919518</v>
      </c>
      <c r="AJ295" s="25">
        <f t="shared" ca="1" si="145"/>
        <v>1.5837896293623954</v>
      </c>
      <c r="AK295" s="25">
        <f t="shared" ca="1" si="145"/>
        <v>1.6559340595253693</v>
      </c>
      <c r="AL295" s="25">
        <f t="shared" ca="1" si="145"/>
        <v>1.8128933808274983</v>
      </c>
      <c r="AM295" s="25">
        <f t="shared" ca="1" si="145"/>
        <v>1.8349546149472971</v>
      </c>
      <c r="AN295" s="25">
        <f t="shared" ca="1" si="145"/>
        <v>2.0611385986178905</v>
      </c>
      <c r="AO295" s="25">
        <f t="shared" ca="1" si="145"/>
        <v>1.6581371290986227</v>
      </c>
      <c r="AP295" s="25">
        <f t="shared" ca="1" si="145"/>
        <v>1.6179716311568157</v>
      </c>
      <c r="AQ295" s="25">
        <f t="shared" ca="1" si="145"/>
        <v>1.6933837025650502</v>
      </c>
      <c r="AR295" s="25">
        <f t="shared" ca="1" si="145"/>
        <v>1.5342957026100514</v>
      </c>
      <c r="AS295" s="25">
        <f t="shared" ca="1" si="145"/>
        <v>1.2482819266904754</v>
      </c>
      <c r="AT295" s="25">
        <f t="shared" ca="1" si="145"/>
        <v>1.4880914502670861</v>
      </c>
      <c r="AU295" s="25">
        <f t="shared" ca="1" si="145"/>
        <v>1.4611674095139202</v>
      </c>
      <c r="AV295" s="25">
        <f t="shared" ca="1" si="145"/>
        <v>1.5773090929631617</v>
      </c>
      <c r="AW295" s="25">
        <f t="shared" ca="1" si="145"/>
        <v>1.3858783509541555</v>
      </c>
      <c r="AX295" s="25">
        <f t="shared" ca="1" si="145"/>
        <v>1.5356653747254077</v>
      </c>
      <c r="AY295" s="25">
        <f t="shared" ca="1" si="145"/>
        <v>1.63531279316755</v>
      </c>
      <c r="AZ295" s="25">
        <f t="shared" ca="1" si="145"/>
        <v>1.6621117058298112</v>
      </c>
      <c r="BA295" s="25">
        <f t="shared" ca="1" si="145"/>
        <v>1.7774143191578784</v>
      </c>
      <c r="BB295" s="25">
        <f t="shared" ca="1" si="145"/>
        <v>1.7495606252610039</v>
      </c>
      <c r="BC295" s="25">
        <f t="shared" ca="1" si="145"/>
        <v>1.1254752222337607</v>
      </c>
      <c r="BD295" s="23"/>
    </row>
    <row r="296" spans="1:56" x14ac:dyDescent="0.3">
      <c r="B296" s="7" t="s">
        <v>91</v>
      </c>
      <c r="C296" s="40"/>
      <c r="D296" s="25">
        <f ca="1">AVERAGE(D295:BC295)</f>
        <v>1.6744434802802972</v>
      </c>
    </row>
    <row r="300" spans="1:56" x14ac:dyDescent="0.3">
      <c r="D300" s="29"/>
    </row>
    <row r="304" spans="1:56" x14ac:dyDescent="0.3">
      <c r="D304" s="23"/>
    </row>
  </sheetData>
  <mergeCells count="5">
    <mergeCell ref="A1:B2"/>
    <mergeCell ref="A69:B70"/>
    <mergeCell ref="A183:B184"/>
    <mergeCell ref="A126:B127"/>
    <mergeCell ref="A240:B24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6"/>
  <sheetViews>
    <sheetView topLeftCell="Y1" zoomScale="70" zoomScaleNormal="70" workbookViewId="0">
      <selection activeCell="BB22" sqref="BB22"/>
    </sheetView>
  </sheetViews>
  <sheetFormatPr defaultRowHeight="14.4" x14ac:dyDescent="0.3"/>
  <cols>
    <col min="1" max="1" width="10.6640625" customWidth="1"/>
    <col min="2" max="2" width="56.33203125" customWidth="1"/>
    <col min="3" max="4" width="13.109375" customWidth="1"/>
    <col min="5" max="5" width="11.44140625" customWidth="1"/>
    <col min="6" max="6" width="11.5546875" customWidth="1"/>
    <col min="7" max="7" width="13.88671875" bestFit="1" customWidth="1"/>
    <col min="8" max="8" width="15" customWidth="1"/>
    <col min="9" max="9" width="14.6640625" customWidth="1"/>
    <col min="10" max="10" width="14.44140625" customWidth="1"/>
    <col min="11" max="11" width="12.6640625" customWidth="1"/>
    <col min="12" max="12" width="13.109375" customWidth="1"/>
    <col min="13" max="14" width="13.6640625" customWidth="1"/>
    <col min="15" max="15" width="16.44140625" customWidth="1"/>
    <col min="16" max="16" width="11.5546875" customWidth="1"/>
    <col min="17" max="17" width="11.88671875" customWidth="1"/>
    <col min="18" max="18" width="17.77734375" bestFit="1" customWidth="1"/>
    <col min="20" max="20" width="14.6640625" customWidth="1"/>
    <col min="21" max="21" width="11.33203125" customWidth="1"/>
    <col min="22" max="22" width="16.5546875" customWidth="1"/>
    <col min="23" max="23" width="15.5546875" customWidth="1"/>
    <col min="24" max="24" width="15.44140625" bestFit="1" customWidth="1"/>
    <col min="54" max="54" width="9.44140625" bestFit="1" customWidth="1"/>
    <col min="55" max="55" width="13.33203125" bestFit="1" customWidth="1"/>
    <col min="56" max="56" width="10.33203125" bestFit="1" customWidth="1"/>
  </cols>
  <sheetData>
    <row r="1" spans="1:56" x14ac:dyDescent="0.3">
      <c r="A1" s="76" t="s">
        <v>88</v>
      </c>
      <c r="B1" s="76"/>
    </row>
    <row r="2" spans="1:56" x14ac:dyDescent="0.3">
      <c r="A2" s="77"/>
      <c r="B2" s="77"/>
    </row>
    <row r="3" spans="1:56" x14ac:dyDescent="0.3">
      <c r="A3" s="6" t="s">
        <v>62</v>
      </c>
      <c r="B3" s="6" t="s">
        <v>61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3">
        <v>29</v>
      </c>
      <c r="AF3" s="3">
        <v>30</v>
      </c>
      <c r="AG3" s="3">
        <v>31</v>
      </c>
      <c r="AH3" s="3">
        <v>32</v>
      </c>
      <c r="AI3" s="3">
        <v>33</v>
      </c>
      <c r="AJ3" s="3">
        <v>34</v>
      </c>
      <c r="AK3" s="3">
        <v>35</v>
      </c>
      <c r="AL3" s="3">
        <v>36</v>
      </c>
      <c r="AM3" s="3">
        <v>37</v>
      </c>
      <c r="AN3" s="3">
        <v>38</v>
      </c>
      <c r="AO3" s="3">
        <v>39</v>
      </c>
      <c r="AP3" s="3">
        <v>40</v>
      </c>
      <c r="AQ3" s="3">
        <v>41</v>
      </c>
      <c r="AR3" s="3">
        <v>42</v>
      </c>
      <c r="AS3" s="3">
        <v>43</v>
      </c>
      <c r="AT3" s="3">
        <v>44</v>
      </c>
      <c r="AU3" s="3">
        <v>45</v>
      </c>
      <c r="AV3" s="3">
        <v>46</v>
      </c>
      <c r="AW3" s="3">
        <v>47</v>
      </c>
      <c r="AX3" s="3">
        <v>48</v>
      </c>
      <c r="AY3" s="3">
        <v>49</v>
      </c>
      <c r="AZ3" s="3">
        <v>50</v>
      </c>
      <c r="BA3" s="3">
        <v>51</v>
      </c>
      <c r="BB3" s="3">
        <v>52</v>
      </c>
      <c r="BC3" s="24" t="s">
        <v>92</v>
      </c>
      <c r="BD3" s="24" t="s">
        <v>91</v>
      </c>
    </row>
    <row r="4" spans="1:56" x14ac:dyDescent="0.3">
      <c r="A4" s="7">
        <v>1</v>
      </c>
      <c r="B4" s="17" t="s">
        <v>29</v>
      </c>
      <c r="C4" s="23">
        <v>1.0929077535145586</v>
      </c>
      <c r="D4" s="23">
        <v>4.7326510387085582E-4</v>
      </c>
      <c r="E4" s="23">
        <v>2.7421135313818465E-3</v>
      </c>
      <c r="F4" s="23">
        <v>3.4590053022520134E-2</v>
      </c>
      <c r="G4" s="23">
        <v>1.1223017632267722E-3</v>
      </c>
      <c r="H4" s="23">
        <v>6.3696463933196446E-2</v>
      </c>
      <c r="I4" s="23">
        <v>6.5942643563716551E-3</v>
      </c>
      <c r="J4" s="23">
        <v>2.5123869900716307E-3</v>
      </c>
      <c r="K4" s="23">
        <v>5.5273663451512727E-3</v>
      </c>
      <c r="L4" s="23">
        <v>4.6850796926107786E-3</v>
      </c>
      <c r="M4" s="23">
        <v>9.2366041324629181E-3</v>
      </c>
      <c r="N4" s="23">
        <v>0.27796175807154255</v>
      </c>
      <c r="O4" s="23">
        <v>9.85678819011317E-3</v>
      </c>
      <c r="P4" s="23">
        <v>5.1627333130910046E-3</v>
      </c>
      <c r="Q4" s="23">
        <v>4.247901164411612E-3</v>
      </c>
      <c r="R4" s="23">
        <v>4.0758504190774991E-3</v>
      </c>
      <c r="S4" s="23">
        <v>2.0001899660016902E-2</v>
      </c>
      <c r="T4" s="23">
        <v>2.0603421160327054E-2</v>
      </c>
      <c r="U4" s="23">
        <v>4.2959775620017571E-3</v>
      </c>
      <c r="V4" s="23">
        <v>1.1833299398899695E-2</v>
      </c>
      <c r="W4" s="23">
        <v>6.1483479512115915E-3</v>
      </c>
      <c r="X4" s="23">
        <v>1.7785833956458492E-3</v>
      </c>
      <c r="Y4" s="23">
        <v>2.6883094909951307E-3</v>
      </c>
      <c r="Z4" s="23">
        <v>1.164035214176979E-3</v>
      </c>
      <c r="AA4" s="23">
        <v>5.4945772715869687E-3</v>
      </c>
      <c r="AB4" s="23">
        <v>1.0744005943040631E-2</v>
      </c>
      <c r="AC4" s="23">
        <v>3.6885502081706197E-3</v>
      </c>
      <c r="AD4" s="23">
        <v>4.6160122342641963E-4</v>
      </c>
      <c r="AE4" s="23">
        <v>1.4461597831586907E-3</v>
      </c>
      <c r="AF4" s="23">
        <v>3.505308686440136E-3</v>
      </c>
      <c r="AG4" s="23">
        <v>2.4073817394904291E-3</v>
      </c>
      <c r="AH4" s="23">
        <v>1.4252462223700291E-2</v>
      </c>
      <c r="AI4" s="23">
        <v>3.5428396727992116E-3</v>
      </c>
      <c r="AJ4" s="23">
        <v>1.6588706234716274E-3</v>
      </c>
      <c r="AK4" s="23">
        <v>2.0485475152578821E-2</v>
      </c>
      <c r="AL4" s="23">
        <v>6.0586120251549498E-3</v>
      </c>
      <c r="AM4" s="23">
        <v>2.0923449900111999E-2</v>
      </c>
      <c r="AN4" s="23">
        <v>2.316046566041877E-3</v>
      </c>
      <c r="AO4" s="23">
        <v>2.7054777699718854E-2</v>
      </c>
      <c r="AP4" s="23">
        <v>0.1515573214065514</v>
      </c>
      <c r="AQ4" s="23">
        <v>2.6329447781635409E-3</v>
      </c>
      <c r="AR4" s="23">
        <v>2.5943044580572293E-3</v>
      </c>
      <c r="AS4" s="23">
        <v>8.9063321555030578E-3</v>
      </c>
      <c r="AT4" s="23">
        <v>1.04338302358002E-3</v>
      </c>
      <c r="AU4" s="23">
        <v>1.2239215281271104E-3</v>
      </c>
      <c r="AV4" s="23">
        <v>4.2432953530378902E-4</v>
      </c>
      <c r="AW4" s="23">
        <v>7.9650208462947736E-3</v>
      </c>
      <c r="AX4" s="23">
        <v>3.0191730722524462E-3</v>
      </c>
      <c r="AY4" s="23">
        <v>6.5359723744684321E-3</v>
      </c>
      <c r="AZ4" s="23">
        <v>2.8414750302498914E-2</v>
      </c>
      <c r="BA4" s="23">
        <v>2.8398369474165919E-3</v>
      </c>
      <c r="BB4" s="117">
        <v>4.9014657704340601E-4</v>
      </c>
      <c r="BC4" s="25">
        <v>1.9355941131010856</v>
      </c>
      <c r="BD4" s="25">
        <v>1.6744434792509375</v>
      </c>
    </row>
    <row r="5" spans="1:56" x14ac:dyDescent="0.3">
      <c r="A5" s="7">
        <v>2</v>
      </c>
      <c r="B5" s="17" t="s">
        <v>0</v>
      </c>
      <c r="C5" s="23">
        <v>3.480179439904728E-6</v>
      </c>
      <c r="D5" s="23">
        <v>1.0075106640151861</v>
      </c>
      <c r="E5" s="23">
        <v>4.564716188002719E-5</v>
      </c>
      <c r="F5" s="23">
        <v>1.2236452985308138E-4</v>
      </c>
      <c r="G5" s="23">
        <v>1.9087936626508098E-5</v>
      </c>
      <c r="H5" s="23">
        <v>1.9215812045126008E-5</v>
      </c>
      <c r="I5" s="23">
        <v>1.3468335142929126E-4</v>
      </c>
      <c r="J5" s="23">
        <v>1.0162331449504745E-4</v>
      </c>
      <c r="K5" s="23">
        <v>1.3222544045716163E-4</v>
      </c>
      <c r="L5" s="23">
        <v>1.3042080106763607E-4</v>
      </c>
      <c r="M5" s="23">
        <v>2.6146282312067016E-4</v>
      </c>
      <c r="N5" s="23">
        <v>2.65284575606609E-3</v>
      </c>
      <c r="O5" s="23">
        <v>5.209324232700645E-4</v>
      </c>
      <c r="P5" s="23">
        <v>2.052713004029771E-4</v>
      </c>
      <c r="Q5" s="23">
        <v>2.251516326199699E-4</v>
      </c>
      <c r="R5" s="23">
        <v>1.2284396294139926E-4</v>
      </c>
      <c r="S5" s="23">
        <v>4.0059840795634156E-4</v>
      </c>
      <c r="T5" s="23">
        <v>3.51081465088954E-4</v>
      </c>
      <c r="U5" s="23">
        <v>3.9630289595936358E-3</v>
      </c>
      <c r="V5" s="23">
        <v>1.1374700745630411E-3</v>
      </c>
      <c r="W5" s="23">
        <v>3.5766005306452455E-4</v>
      </c>
      <c r="X5" s="23">
        <v>8.0142079947469902E-5</v>
      </c>
      <c r="Y5" s="23">
        <v>2.1520240692626702E-4</v>
      </c>
      <c r="Z5" s="23">
        <v>5.5643987350598804E-5</v>
      </c>
      <c r="AA5" s="23">
        <v>2.3988456743662443E-4</v>
      </c>
      <c r="AB5" s="23">
        <v>4.4886568347014838E-4</v>
      </c>
      <c r="AC5" s="23">
        <v>1.2316647876595328E-4</v>
      </c>
      <c r="AD5" s="23">
        <v>2.4932177450492869E-5</v>
      </c>
      <c r="AE5" s="23">
        <v>4.168930899786429E-5</v>
      </c>
      <c r="AF5" s="23">
        <v>2.475888895846274E-4</v>
      </c>
      <c r="AG5" s="23">
        <v>5.8022713050454702E-5</v>
      </c>
      <c r="AH5" s="23">
        <v>7.5083752989129411E-4</v>
      </c>
      <c r="AI5" s="23">
        <v>1.8130643674363334E-4</v>
      </c>
      <c r="AJ5" s="23">
        <v>7.938070296626021E-5</v>
      </c>
      <c r="AK5" s="23">
        <v>9.7976347133242624E-4</v>
      </c>
      <c r="AL5" s="23">
        <v>1.8698952783217628E-4</v>
      </c>
      <c r="AM5" s="23">
        <v>5.404652785248017E-3</v>
      </c>
      <c r="AN5" s="23">
        <v>2.0281924899497378E-4</v>
      </c>
      <c r="AO5" s="23">
        <v>3.0232531411892604E-3</v>
      </c>
      <c r="AP5" s="23">
        <v>3.0437483291312268E-3</v>
      </c>
      <c r="AQ5" s="23">
        <v>4.2351993361312635E-5</v>
      </c>
      <c r="AR5" s="23">
        <v>6.2337078838767908E-5</v>
      </c>
      <c r="AS5" s="23">
        <v>1.1257018497207799E-4</v>
      </c>
      <c r="AT5" s="23">
        <v>3.2201795757684605E-5</v>
      </c>
      <c r="AU5" s="23">
        <v>4.2239835556368283E-5</v>
      </c>
      <c r="AV5" s="23">
        <v>3.6593646825874065E-5</v>
      </c>
      <c r="AW5" s="23">
        <v>1.653100860507925E-4</v>
      </c>
      <c r="AX5" s="23">
        <v>1.4160336665381562E-4</v>
      </c>
      <c r="AY5" s="23">
        <v>6.4203697429561816E-4</v>
      </c>
      <c r="AZ5" s="23">
        <v>9.2082523127002549E-4</v>
      </c>
      <c r="BA5" s="23">
        <v>2.2630315722025787E-3</v>
      </c>
      <c r="BB5" s="117">
        <v>2.1766758755441243E-5</v>
      </c>
      <c r="BC5" s="25">
        <v>1.0382885173920176</v>
      </c>
    </row>
    <row r="6" spans="1:56" x14ac:dyDescent="0.3">
      <c r="A6" s="7">
        <v>3</v>
      </c>
      <c r="B6" s="17" t="s">
        <v>1</v>
      </c>
      <c r="C6" s="23">
        <v>6.5150839233653837E-6</v>
      </c>
      <c r="D6" s="23">
        <v>5.5636416621371158E-5</v>
      </c>
      <c r="E6" s="23">
        <v>1.0209287815151717</v>
      </c>
      <c r="F6" s="23">
        <v>1.8628459450725702E-3</v>
      </c>
      <c r="G6" s="23">
        <v>5.0420326454259521E-5</v>
      </c>
      <c r="H6" s="23">
        <v>6.1416491859595191E-5</v>
      </c>
      <c r="I6" s="23">
        <v>1.2404302019859535E-4</v>
      </c>
      <c r="J6" s="23">
        <v>3.0501552999479708E-4</v>
      </c>
      <c r="K6" s="23">
        <v>5.3393222845549246E-4</v>
      </c>
      <c r="L6" s="23">
        <v>6.3793527216907196E-4</v>
      </c>
      <c r="M6" s="23">
        <v>1.069694898435936E-3</v>
      </c>
      <c r="N6" s="23">
        <v>1.7516135725473954E-2</v>
      </c>
      <c r="O6" s="23">
        <v>2.1192429169513936E-3</v>
      </c>
      <c r="P6" s="23">
        <v>1.1896146636383092E-2</v>
      </c>
      <c r="Q6" s="23">
        <v>5.6663283037355974E-3</v>
      </c>
      <c r="R6" s="23">
        <v>1.9630820034145045E-4</v>
      </c>
      <c r="S6" s="23">
        <v>1.5255876555223592E-3</v>
      </c>
      <c r="T6" s="23">
        <v>1.6620210016763848E-3</v>
      </c>
      <c r="U6" s="23">
        <v>4.9363948945444402E-4</v>
      </c>
      <c r="V6" s="23">
        <v>2.0209877607172071E-2</v>
      </c>
      <c r="W6" s="23">
        <v>1.0331939144572002E-3</v>
      </c>
      <c r="X6" s="23">
        <v>2.6399785049271507E-4</v>
      </c>
      <c r="Y6" s="23">
        <v>2.8767490981579906E-4</v>
      </c>
      <c r="Z6" s="23">
        <v>1.7275535568055025E-4</v>
      </c>
      <c r="AA6" s="23">
        <v>7.5670255181701184E-4</v>
      </c>
      <c r="AB6" s="23">
        <v>8.0791695173893126E-4</v>
      </c>
      <c r="AC6" s="23">
        <v>8.6181652111836499E-4</v>
      </c>
      <c r="AD6" s="23">
        <v>4.4221966897669178E-5</v>
      </c>
      <c r="AE6" s="23">
        <v>1.1551001908220165E-4</v>
      </c>
      <c r="AF6" s="23">
        <v>1.2669321768420849E-3</v>
      </c>
      <c r="AG6" s="23">
        <v>1.8790261976323617E-4</v>
      </c>
      <c r="AH6" s="23">
        <v>1.0234841945011824E-3</v>
      </c>
      <c r="AI6" s="23">
        <v>7.3143105543958971E-4</v>
      </c>
      <c r="AJ6" s="23">
        <v>1.5200118950154656E-4</v>
      </c>
      <c r="AK6" s="23">
        <v>1.4535385417474536E-3</v>
      </c>
      <c r="AL6" s="23">
        <v>8.123961510356104E-4</v>
      </c>
      <c r="AM6" s="23">
        <v>1.8872840977362613E-3</v>
      </c>
      <c r="AN6" s="23">
        <v>2.8611781963520515E-4</v>
      </c>
      <c r="AO6" s="23">
        <v>1.7400108755119647E-3</v>
      </c>
      <c r="AP6" s="23">
        <v>6.1103346374511138E-3</v>
      </c>
      <c r="AQ6" s="23">
        <v>3.1863977889776113E-4</v>
      </c>
      <c r="AR6" s="23">
        <v>2.1773633405733762E-4</v>
      </c>
      <c r="AS6" s="23">
        <v>6.1787171865490369E-4</v>
      </c>
      <c r="AT6" s="23">
        <v>8.2757373617928988E-5</v>
      </c>
      <c r="AU6" s="23">
        <v>1.7061585490748768E-4</v>
      </c>
      <c r="AV6" s="23">
        <v>1.1263407302299333E-4</v>
      </c>
      <c r="AW6" s="23">
        <v>5.6416588613685361E-4</v>
      </c>
      <c r="AX6" s="23">
        <v>5.0588636526561581E-4</v>
      </c>
      <c r="AY6" s="23">
        <v>7.6983558654967858E-4</v>
      </c>
      <c r="AZ6" s="23">
        <v>1.3313061841135341E-3</v>
      </c>
      <c r="BA6" s="23">
        <v>5.0665184027276142E-4</v>
      </c>
      <c r="BB6" s="117">
        <v>5.133115449533089E-5</v>
      </c>
      <c r="BC6" s="25">
        <v>1.1121661798153255</v>
      </c>
    </row>
    <row r="7" spans="1:56" x14ac:dyDescent="0.3">
      <c r="A7" s="7">
        <v>4</v>
      </c>
      <c r="B7" s="17" t="s">
        <v>31</v>
      </c>
      <c r="C7" s="23">
        <v>3.2994025282862954E-4</v>
      </c>
      <c r="D7" s="23">
        <v>2.1260621536253492E-3</v>
      </c>
      <c r="E7" s="23">
        <v>1.0456444739538637E-3</v>
      </c>
      <c r="F7" s="23">
        <v>1.0855739756756295</v>
      </c>
      <c r="G7" s="23">
        <v>4.2442412347522171E-4</v>
      </c>
      <c r="H7" s="23">
        <v>1.2636733672355134E-4</v>
      </c>
      <c r="I7" s="23">
        <v>8.2679073491310833E-4</v>
      </c>
      <c r="J7" s="23">
        <v>5.6672848150217143E-4</v>
      </c>
      <c r="K7" s="23">
        <v>6.8949030943733249E-4</v>
      </c>
      <c r="L7" s="23">
        <v>9.4544224035679068E-4</v>
      </c>
      <c r="M7" s="23">
        <v>9.9048638131919936E-4</v>
      </c>
      <c r="N7" s="23">
        <v>2.6859899235687032E-2</v>
      </c>
      <c r="O7" s="23">
        <v>9.8494617552895673E-3</v>
      </c>
      <c r="P7" s="23">
        <v>2.7732092558007625E-3</v>
      </c>
      <c r="Q7" s="23">
        <v>2.2316724842269518E-2</v>
      </c>
      <c r="R7" s="23">
        <v>5.4228796260025593E-4</v>
      </c>
      <c r="S7" s="23">
        <v>1.4613837549493187E-3</v>
      </c>
      <c r="T7" s="23">
        <v>2.2291042084917876E-3</v>
      </c>
      <c r="U7" s="23">
        <v>3.4999205826853224E-3</v>
      </c>
      <c r="V7" s="23">
        <v>1.0239815202104832E-3</v>
      </c>
      <c r="W7" s="23">
        <v>1.3693963041126387E-3</v>
      </c>
      <c r="X7" s="23">
        <v>3.5152826811970606E-4</v>
      </c>
      <c r="Y7" s="23">
        <v>5.5904377934989653E-4</v>
      </c>
      <c r="Z7" s="23">
        <v>2.7357517559473832E-4</v>
      </c>
      <c r="AA7" s="23">
        <v>6.9432840498929484E-4</v>
      </c>
      <c r="AB7" s="23">
        <v>1.597491238054226E-3</v>
      </c>
      <c r="AC7" s="23">
        <v>6.5302979537109967E-4</v>
      </c>
      <c r="AD7" s="23">
        <v>7.1594283226822359E-5</v>
      </c>
      <c r="AE7" s="23">
        <v>2.2008858568550206E-4</v>
      </c>
      <c r="AF7" s="23">
        <v>5.9399224097714698E-4</v>
      </c>
      <c r="AG7" s="23">
        <v>3.0595051793765618E-4</v>
      </c>
      <c r="AH7" s="23">
        <v>3.702294804300032E-3</v>
      </c>
      <c r="AI7" s="23">
        <v>5.0369839564378435E-4</v>
      </c>
      <c r="AJ7" s="23">
        <v>3.1043303726780732E-4</v>
      </c>
      <c r="AK7" s="23">
        <v>2.3545571895876344E-3</v>
      </c>
      <c r="AL7" s="23">
        <v>8.3127838313672012E-4</v>
      </c>
      <c r="AM7" s="23">
        <v>2.5041837827491946E-3</v>
      </c>
      <c r="AN7" s="23">
        <v>4.6049936514929693E-4</v>
      </c>
      <c r="AO7" s="23">
        <v>8.9282983855369872E-3</v>
      </c>
      <c r="AP7" s="23">
        <v>3.0488958209864647E-2</v>
      </c>
      <c r="AQ7" s="23">
        <v>3.2964077212329653E-4</v>
      </c>
      <c r="AR7" s="23">
        <v>3.9993432010691619E-4</v>
      </c>
      <c r="AS7" s="23">
        <v>1.0041244358005331E-3</v>
      </c>
      <c r="AT7" s="23">
        <v>1.7826098730471356E-4</v>
      </c>
      <c r="AU7" s="23">
        <v>2.0411316138884396E-4</v>
      </c>
      <c r="AV7" s="23">
        <v>7.1087755757962524E-5</v>
      </c>
      <c r="AW7" s="23">
        <v>1.1162460333051375E-3</v>
      </c>
      <c r="AX7" s="23">
        <v>4.8586144130898846E-4</v>
      </c>
      <c r="AY7" s="23">
        <v>9.0125847743346445E-4</v>
      </c>
      <c r="AZ7" s="23">
        <v>2.3209846281509426E-2</v>
      </c>
      <c r="BA7" s="23">
        <v>4.4360833028561332E-4</v>
      </c>
      <c r="BB7" s="117">
        <v>7.3684297831820832E-5</v>
      </c>
      <c r="BC7" s="25">
        <v>1.2493932117225606</v>
      </c>
    </row>
    <row r="8" spans="1:56" x14ac:dyDescent="0.3">
      <c r="A8" s="7">
        <v>5</v>
      </c>
      <c r="B8" s="17" t="s">
        <v>32</v>
      </c>
      <c r="C8" s="23">
        <v>1.612405257814075E-2</v>
      </c>
      <c r="D8" s="23">
        <v>1.2424628716470742E-2</v>
      </c>
      <c r="E8" s="23">
        <v>2.7318417885982063E-2</v>
      </c>
      <c r="F8" s="23">
        <v>2.3606220139801074E-2</v>
      </c>
      <c r="G8" s="23">
        <v>1.156548180059902</v>
      </c>
      <c r="H8" s="23">
        <v>1.0207245331040641E-2</v>
      </c>
      <c r="I8" s="23">
        <v>1.4108270871744162E-2</v>
      </c>
      <c r="J8" s="23">
        <v>6.1724100193785039E-5</v>
      </c>
      <c r="K8" s="23">
        <v>1.165836380704896E-4</v>
      </c>
      <c r="L8" s="23">
        <v>1.1451833213806147E-4</v>
      </c>
      <c r="M8" s="23">
        <v>2.0056521930376635E-4</v>
      </c>
      <c r="N8" s="23">
        <v>5.2331187911530694E-3</v>
      </c>
      <c r="O8" s="23">
        <v>4.5585304452051872E-4</v>
      </c>
      <c r="P8" s="23">
        <v>4.6318811862206319E-4</v>
      </c>
      <c r="Q8" s="23">
        <v>7.0316929874251544E-4</v>
      </c>
      <c r="R8" s="23">
        <v>3.6125630572530793E-4</v>
      </c>
      <c r="S8" s="23">
        <v>4.1546354436127863E-4</v>
      </c>
      <c r="T8" s="23">
        <v>4.1081188308882144E-4</v>
      </c>
      <c r="U8" s="23">
        <v>2.0685233997099037E-4</v>
      </c>
      <c r="V8" s="23">
        <v>7.5957193954425642E-4</v>
      </c>
      <c r="W8" s="23">
        <v>1.6780963577109088E-4</v>
      </c>
      <c r="X8" s="23">
        <v>4.5481594674547974E-5</v>
      </c>
      <c r="Y8" s="23">
        <v>6.7298425371140809E-5</v>
      </c>
      <c r="Z8" s="23">
        <v>3.1009258903078034E-5</v>
      </c>
      <c r="AA8" s="23">
        <v>2.4950694246655519E-4</v>
      </c>
      <c r="AB8" s="23">
        <v>2.5997034640486675E-4</v>
      </c>
      <c r="AC8" s="23">
        <v>9.8225762091997217E-5</v>
      </c>
      <c r="AD8" s="23">
        <v>1.0350077645383222E-5</v>
      </c>
      <c r="AE8" s="23">
        <v>3.178610532281187E-5</v>
      </c>
      <c r="AF8" s="23">
        <v>1.0769889230778322E-4</v>
      </c>
      <c r="AG8" s="23">
        <v>4.9670863733438468E-5</v>
      </c>
      <c r="AH8" s="23">
        <v>3.6833601971993346E-4</v>
      </c>
      <c r="AI8" s="23">
        <v>8.9613805564317018E-5</v>
      </c>
      <c r="AJ8" s="23">
        <v>3.9287712268706023E-5</v>
      </c>
      <c r="AK8" s="23">
        <v>4.1344032508684291E-4</v>
      </c>
      <c r="AL8" s="23">
        <v>1.3930833002318772E-4</v>
      </c>
      <c r="AM8" s="23">
        <v>4.9067795514583657E-4</v>
      </c>
      <c r="AN8" s="23">
        <v>5.7778900887519032E-5</v>
      </c>
      <c r="AO8" s="23">
        <v>7.3426914752376194E-4</v>
      </c>
      <c r="AP8" s="23">
        <v>3.4069867112924224E-3</v>
      </c>
      <c r="AQ8" s="23">
        <v>5.6278495858767423E-5</v>
      </c>
      <c r="AR8" s="23">
        <v>5.7233968389895087E-5</v>
      </c>
      <c r="AS8" s="23">
        <v>1.7511324037400468E-4</v>
      </c>
      <c r="AT8" s="23">
        <v>2.3466846999702955E-5</v>
      </c>
      <c r="AU8" s="23">
        <v>2.9658832194434667E-5</v>
      </c>
      <c r="AV8" s="23">
        <v>1.2089309724265267E-5</v>
      </c>
      <c r="AW8" s="23">
        <v>1.6679459486166909E-4</v>
      </c>
      <c r="AX8" s="23">
        <v>7.684398776734178E-5</v>
      </c>
      <c r="AY8" s="23">
        <v>1.497781306783684E-4</v>
      </c>
      <c r="AZ8" s="23">
        <v>1.2989669512344154E-3</v>
      </c>
      <c r="BA8" s="23">
        <v>1.1265894848010521E-4</v>
      </c>
      <c r="BB8" s="117">
        <v>1.1007600011462344E-5</v>
      </c>
      <c r="BC8" s="25">
        <v>1.2788680898572968</v>
      </c>
    </row>
    <row r="9" spans="1:56" x14ac:dyDescent="0.3">
      <c r="A9" s="7">
        <v>6</v>
      </c>
      <c r="B9" s="17" t="s">
        <v>2</v>
      </c>
      <c r="C9" s="23">
        <v>1.0515852421245801E-5</v>
      </c>
      <c r="D9" s="23">
        <v>5.4323406940794418E-5</v>
      </c>
      <c r="E9" s="23">
        <v>6.2692609760499419E-5</v>
      </c>
      <c r="F9" s="23">
        <v>6.104533956413039E-5</v>
      </c>
      <c r="G9" s="23">
        <v>3.9900104197730484E-4</v>
      </c>
      <c r="H9" s="23">
        <v>1.0000239398349797</v>
      </c>
      <c r="I9" s="23">
        <v>4.2474082180149806E-4</v>
      </c>
      <c r="J9" s="23">
        <v>8.0344785321211898E-5</v>
      </c>
      <c r="K9" s="23">
        <v>1.5495863207962219E-4</v>
      </c>
      <c r="L9" s="23">
        <v>1.7303381574853091E-4</v>
      </c>
      <c r="M9" s="23">
        <v>8.3121959129654353E-4</v>
      </c>
      <c r="N9" s="23">
        <v>2.1700396105274792E-4</v>
      </c>
      <c r="O9" s="23">
        <v>1.6588859440620234E-4</v>
      </c>
      <c r="P9" s="23">
        <v>2.4719180905040183E-4</v>
      </c>
      <c r="Q9" s="23">
        <v>8.7079157079762574E-4</v>
      </c>
      <c r="R9" s="23">
        <v>2.9948416568396228E-2</v>
      </c>
      <c r="S9" s="23">
        <v>4.0545492467805033E-3</v>
      </c>
      <c r="T9" s="23">
        <v>2.4762579757136324E-4</v>
      </c>
      <c r="U9" s="23">
        <v>1.758530757045142E-4</v>
      </c>
      <c r="V9" s="23">
        <v>1.8980809779089005E-4</v>
      </c>
      <c r="W9" s="23">
        <v>3.4802413178524906E-4</v>
      </c>
      <c r="X9" s="23">
        <v>7.6087266301060283E-5</v>
      </c>
      <c r="Y9" s="23">
        <v>1.6683847858242544E-4</v>
      </c>
      <c r="Z9" s="23">
        <v>6.9313994139674707E-5</v>
      </c>
      <c r="AA9" s="23">
        <v>1.3571411248985971E-2</v>
      </c>
      <c r="AB9" s="23">
        <v>3.4297606122286827E-3</v>
      </c>
      <c r="AC9" s="23">
        <v>2.3171292331035107E-4</v>
      </c>
      <c r="AD9" s="23">
        <v>2.4187661411423264E-5</v>
      </c>
      <c r="AE9" s="23">
        <v>6.9711226802692685E-5</v>
      </c>
      <c r="AF9" s="23">
        <v>2.6666977570093223E-4</v>
      </c>
      <c r="AG9" s="23">
        <v>3.9542229792464179E-5</v>
      </c>
      <c r="AH9" s="23">
        <v>5.1888406917599604E-4</v>
      </c>
      <c r="AI9" s="23">
        <v>2.2856918778052838E-4</v>
      </c>
      <c r="AJ9" s="23">
        <v>6.2139272289102475E-5</v>
      </c>
      <c r="AK9" s="23">
        <v>2.437572401328042E-4</v>
      </c>
      <c r="AL9" s="23">
        <v>4.2536507341756259E-4</v>
      </c>
      <c r="AM9" s="23">
        <v>1.443825233993067E-4</v>
      </c>
      <c r="AN9" s="23">
        <v>7.3858006119999334E-5</v>
      </c>
      <c r="AO9" s="23">
        <v>2.3208291146870614E-4</v>
      </c>
      <c r="AP9" s="23">
        <v>2.1747410778704285E-4</v>
      </c>
      <c r="AQ9" s="23">
        <v>1.8506826800037094E-5</v>
      </c>
      <c r="AR9" s="23">
        <v>9.0974760231405795E-5</v>
      </c>
      <c r="AS9" s="23">
        <v>4.1167375698899312E-5</v>
      </c>
      <c r="AT9" s="23">
        <v>3.4798939306209203E-5</v>
      </c>
      <c r="AU9" s="23">
        <v>6.5489967975627356E-5</v>
      </c>
      <c r="AV9" s="23">
        <v>3.9664915394704263E-5</v>
      </c>
      <c r="AW9" s="23">
        <v>1.1177973877268879E-4</v>
      </c>
      <c r="AX9" s="23">
        <v>3.8527858995955925E-4</v>
      </c>
      <c r="AY9" s="23">
        <v>1.408874203368119E-4</v>
      </c>
      <c r="AZ9" s="23">
        <v>1.5584569525310587E-4</v>
      </c>
      <c r="BA9" s="23">
        <v>5.3196949599426107E-5</v>
      </c>
      <c r="BB9" s="117">
        <v>1.5111344076112232E-5</v>
      </c>
      <c r="BC9" s="25">
        <v>1.059985418917458</v>
      </c>
    </row>
    <row r="10" spans="1:56" x14ac:dyDescent="0.3">
      <c r="A10" s="7">
        <v>7</v>
      </c>
      <c r="B10" s="17" t="s">
        <v>33</v>
      </c>
      <c r="C10" s="23">
        <v>3.4305744998360731E-4</v>
      </c>
      <c r="D10" s="23">
        <v>2.9847818321948182E-4</v>
      </c>
      <c r="E10" s="23">
        <v>6.4729614685874782E-4</v>
      </c>
      <c r="F10" s="23">
        <v>8.9268808481136658E-4</v>
      </c>
      <c r="G10" s="23">
        <v>2.4025996039383934E-2</v>
      </c>
      <c r="H10" s="23">
        <v>2.5212065789514737E-4</v>
      </c>
      <c r="I10" s="23">
        <v>1.031437405323482</v>
      </c>
      <c r="J10" s="23">
        <v>1.8659385614070573E-4</v>
      </c>
      <c r="K10" s="23">
        <v>2.3314494114753674E-4</v>
      </c>
      <c r="L10" s="23">
        <v>3.807107989194578E-4</v>
      </c>
      <c r="M10" s="23">
        <v>2.896234680935988E-4</v>
      </c>
      <c r="N10" s="23">
        <v>4.6748137080871027E-3</v>
      </c>
      <c r="O10" s="23">
        <v>2.7347762144817544E-3</v>
      </c>
      <c r="P10" s="23">
        <v>4.3907578691946691E-4</v>
      </c>
      <c r="Q10" s="23">
        <v>3.6946361467078096E-4</v>
      </c>
      <c r="R10" s="23">
        <v>4.1254535369063852E-4</v>
      </c>
      <c r="S10" s="23">
        <v>4.7243528705616979E-4</v>
      </c>
      <c r="T10" s="23">
        <v>6.50243790957662E-4</v>
      </c>
      <c r="U10" s="23">
        <v>4.2898980923564264E-4</v>
      </c>
      <c r="V10" s="23">
        <v>6.1420053135516253E-4</v>
      </c>
      <c r="W10" s="23">
        <v>9.5351097622834076E-4</v>
      </c>
      <c r="X10" s="23">
        <v>2.2635720099501349E-4</v>
      </c>
      <c r="Y10" s="23">
        <v>2.9070558380711218E-4</v>
      </c>
      <c r="Z10" s="23">
        <v>1.5554745694381486E-4</v>
      </c>
      <c r="AA10" s="23">
        <v>3.659751481435405E-4</v>
      </c>
      <c r="AB10" s="23">
        <v>6.5302309320671207E-4</v>
      </c>
      <c r="AC10" s="23">
        <v>2.4600419029103231E-4</v>
      </c>
      <c r="AD10" s="23">
        <v>2.3291461757925897E-5</v>
      </c>
      <c r="AE10" s="23">
        <v>1.1481975258818299E-4</v>
      </c>
      <c r="AF10" s="23">
        <v>3.0240996828207638E-4</v>
      </c>
      <c r="AG10" s="23">
        <v>1.1771380349606076E-4</v>
      </c>
      <c r="AH10" s="23">
        <v>2.8273798807449801E-3</v>
      </c>
      <c r="AI10" s="23">
        <v>2.0909901968548786E-4</v>
      </c>
      <c r="AJ10" s="23">
        <v>1.9466308286897967E-4</v>
      </c>
      <c r="AK10" s="23">
        <v>6.1989829447914985E-4</v>
      </c>
      <c r="AL10" s="23">
        <v>3.2732596049378553E-4</v>
      </c>
      <c r="AM10" s="23">
        <v>8.1449481963864572E-4</v>
      </c>
      <c r="AN10" s="23">
        <v>2.2534904733922581E-4</v>
      </c>
      <c r="AO10" s="23">
        <v>4.4469270743103667E-3</v>
      </c>
      <c r="AP10" s="23">
        <v>2.3848525015460437E-2</v>
      </c>
      <c r="AQ10" s="23">
        <v>9.3947389078795793E-5</v>
      </c>
      <c r="AR10" s="23">
        <v>2.2745963442270071E-4</v>
      </c>
      <c r="AS10" s="23">
        <v>3.1389495032850691E-4</v>
      </c>
      <c r="AT10" s="23">
        <v>1.0153711261647847E-4</v>
      </c>
      <c r="AU10" s="23">
        <v>1.1848557392759641E-4</v>
      </c>
      <c r="AV10" s="23">
        <v>3.7102763162772789E-5</v>
      </c>
      <c r="AW10" s="23">
        <v>5.5815237919991715E-4</v>
      </c>
      <c r="AX10" s="23">
        <v>2.3742973054839711E-4</v>
      </c>
      <c r="AY10" s="23">
        <v>3.370841818455792E-4</v>
      </c>
      <c r="AZ10" s="23">
        <v>2.5028964590191251E-2</v>
      </c>
      <c r="BA10" s="23">
        <v>1.444863558011903E-3</v>
      </c>
      <c r="BB10" s="117">
        <v>3.2549692293095168E-5</v>
      </c>
      <c r="BC10" s="25">
        <v>1.1352781514327785</v>
      </c>
    </row>
    <row r="11" spans="1:56" x14ac:dyDescent="0.3">
      <c r="A11" s="7">
        <v>8</v>
      </c>
      <c r="B11" s="17" t="s">
        <v>34</v>
      </c>
      <c r="C11" s="23">
        <v>2.4210485032003067E-5</v>
      </c>
      <c r="D11" s="23">
        <v>3.4073337983826432E-4</v>
      </c>
      <c r="E11" s="23">
        <v>4.228450468225269E-4</v>
      </c>
      <c r="F11" s="23">
        <v>5.5488646354120031E-4</v>
      </c>
      <c r="G11" s="23">
        <v>2.9929456611858422E-4</v>
      </c>
      <c r="H11" s="23">
        <v>3.654028469074029E-4</v>
      </c>
      <c r="I11" s="23">
        <v>3.1084734474790243E-4</v>
      </c>
      <c r="J11" s="23">
        <v>1.0518293973850332</v>
      </c>
      <c r="K11" s="23">
        <v>1.1565052106516551E-3</v>
      </c>
      <c r="L11" s="23">
        <v>8.4582141170890541E-3</v>
      </c>
      <c r="M11" s="23">
        <v>2.6125254011052285E-2</v>
      </c>
      <c r="N11" s="23">
        <v>7.1858027118512613E-4</v>
      </c>
      <c r="O11" s="23">
        <v>1.069007408696313E-3</v>
      </c>
      <c r="P11" s="23">
        <v>7.177207396240593E-3</v>
      </c>
      <c r="Q11" s="23">
        <v>1.7326292480361368E-3</v>
      </c>
      <c r="R11" s="23">
        <v>2.9856962133480006E-4</v>
      </c>
      <c r="S11" s="23">
        <v>3.1942082266967478E-3</v>
      </c>
      <c r="T11" s="23">
        <v>1.8613119486827815E-2</v>
      </c>
      <c r="U11" s="23">
        <v>4.7860772130446008E-3</v>
      </c>
      <c r="V11" s="23">
        <v>3.0622158304670827E-2</v>
      </c>
      <c r="W11" s="23">
        <v>2.1302752232291509E-3</v>
      </c>
      <c r="X11" s="23">
        <v>5.741912876064566E-4</v>
      </c>
      <c r="Y11" s="23">
        <v>2.1522534425080777E-3</v>
      </c>
      <c r="Z11" s="23">
        <v>1.0538754897413348E-3</v>
      </c>
      <c r="AA11" s="23">
        <v>2.9002196048665912E-3</v>
      </c>
      <c r="AB11" s="23">
        <v>1.7184745035779408E-2</v>
      </c>
      <c r="AC11" s="23">
        <v>0.28716261555959077</v>
      </c>
      <c r="AD11" s="23">
        <v>4.6164752377187476E-4</v>
      </c>
      <c r="AE11" s="23">
        <v>1.0347137191555832E-3</v>
      </c>
      <c r="AF11" s="23">
        <v>2.7869726402138455E-3</v>
      </c>
      <c r="AG11" s="23">
        <v>3.7337491229164652E-4</v>
      </c>
      <c r="AH11" s="23">
        <v>8.5722147464131922E-4</v>
      </c>
      <c r="AI11" s="23">
        <v>2.1006755487312607E-3</v>
      </c>
      <c r="AJ11" s="23">
        <v>9.9694050874271091E-4</v>
      </c>
      <c r="AK11" s="23">
        <v>3.960381500107908E-3</v>
      </c>
      <c r="AL11" s="23">
        <v>7.41037451601322E-3</v>
      </c>
      <c r="AM11" s="23">
        <v>2.6749467671682691E-3</v>
      </c>
      <c r="AN11" s="23">
        <v>1.0445691309200389E-3</v>
      </c>
      <c r="AO11" s="23">
        <v>1.0975133226380752E-3</v>
      </c>
      <c r="AP11" s="23">
        <v>1.0463117416935313E-3</v>
      </c>
      <c r="AQ11" s="23">
        <v>1.8504556041860828E-4</v>
      </c>
      <c r="AR11" s="23">
        <v>3.5643388299735944E-4</v>
      </c>
      <c r="AS11" s="23">
        <v>2.7241513819691498E-4</v>
      </c>
      <c r="AT11" s="23">
        <v>1.7380218645816651E-4</v>
      </c>
      <c r="AU11" s="23">
        <v>4.2292056832167392E-4</v>
      </c>
      <c r="AV11" s="23">
        <v>2.4485307598858978E-4</v>
      </c>
      <c r="AW11" s="23">
        <v>1.1830672821858648E-3</v>
      </c>
      <c r="AX11" s="23">
        <v>3.0750934579435126E-3</v>
      </c>
      <c r="AY11" s="23">
        <v>1.0308409759749147E-3</v>
      </c>
      <c r="AZ11" s="23">
        <v>3.2367397938988731E-3</v>
      </c>
      <c r="BA11" s="23">
        <v>1.5520497712946339E-3</v>
      </c>
      <c r="BB11" s="117">
        <v>5.9241166311501552E-4</v>
      </c>
      <c r="BC11" s="25">
        <v>1.5094286403397723</v>
      </c>
    </row>
    <row r="12" spans="1:56" x14ac:dyDescent="0.3">
      <c r="A12" s="7">
        <v>9</v>
      </c>
      <c r="B12" s="17" t="s">
        <v>3</v>
      </c>
      <c r="C12" s="23">
        <v>4.6699886506571488E-6</v>
      </c>
      <c r="D12" s="23">
        <v>4.493059625656616E-5</v>
      </c>
      <c r="E12" s="23">
        <v>5.8747497952320069E-5</v>
      </c>
      <c r="F12" s="23">
        <v>1.1947177995225557E-4</v>
      </c>
      <c r="G12" s="23">
        <v>6.7998006554482348E-5</v>
      </c>
      <c r="H12" s="23">
        <v>5.0937297648448142E-5</v>
      </c>
      <c r="I12" s="23">
        <v>7.8833920740968748E-5</v>
      </c>
      <c r="J12" s="23">
        <v>1.657456303688562E-4</v>
      </c>
      <c r="K12" s="23">
        <v>1.0740570435677121</v>
      </c>
      <c r="L12" s="23">
        <v>1.2122378608585362E-4</v>
      </c>
      <c r="M12" s="23">
        <v>1.5341391252209334E-3</v>
      </c>
      <c r="N12" s="23">
        <v>1.4154982926013643E-4</v>
      </c>
      <c r="O12" s="23">
        <v>1.2835269713211124E-4</v>
      </c>
      <c r="P12" s="23">
        <v>3.2878234267615558E-4</v>
      </c>
      <c r="Q12" s="23">
        <v>2.5700632918054182E-4</v>
      </c>
      <c r="R12" s="23">
        <v>6.5696431536298885E-5</v>
      </c>
      <c r="S12" s="23">
        <v>3.9773808701575421E-4</v>
      </c>
      <c r="T12" s="23">
        <v>5.5861827068573577E-3</v>
      </c>
      <c r="U12" s="23">
        <v>7.6535144070363997E-4</v>
      </c>
      <c r="V12" s="23">
        <v>5.8590172177572716E-3</v>
      </c>
      <c r="W12" s="23">
        <v>8.826287137109241E-3</v>
      </c>
      <c r="X12" s="23">
        <v>1.5391003195183873E-3</v>
      </c>
      <c r="Y12" s="23">
        <v>3.5529409061430103E-4</v>
      </c>
      <c r="Z12" s="23">
        <v>5.2764612039057478E-4</v>
      </c>
      <c r="AA12" s="23">
        <v>9.4705775944822247E-4</v>
      </c>
      <c r="AB12" s="23">
        <v>2.144239502795011E-4</v>
      </c>
      <c r="AC12" s="23">
        <v>4.022713166408102E-4</v>
      </c>
      <c r="AD12" s="23">
        <v>2.447352623490287E-5</v>
      </c>
      <c r="AE12" s="23">
        <v>2.3073314398974485E-4</v>
      </c>
      <c r="AF12" s="23">
        <v>1.0631528290943688E-3</v>
      </c>
      <c r="AG12" s="23">
        <v>6.2990075716377021E-5</v>
      </c>
      <c r="AH12" s="23">
        <v>2.0731066308613417E-4</v>
      </c>
      <c r="AI12" s="23">
        <v>2.3385675771524155E-4</v>
      </c>
      <c r="AJ12" s="23">
        <v>1.1333225385683213E-4</v>
      </c>
      <c r="AK12" s="23">
        <v>2.7210774906265842E-4</v>
      </c>
      <c r="AL12" s="23">
        <v>4.3933428137161074E-4</v>
      </c>
      <c r="AM12" s="23">
        <v>1.943059740910437E-4</v>
      </c>
      <c r="AN12" s="23">
        <v>1.206911482430915E-4</v>
      </c>
      <c r="AO12" s="23">
        <v>2.067527952693541E-4</v>
      </c>
      <c r="AP12" s="23">
        <v>1.1323955499355219E-4</v>
      </c>
      <c r="AQ12" s="23">
        <v>1.8027996499377161E-5</v>
      </c>
      <c r="AR12" s="23">
        <v>8.4289492752036513E-5</v>
      </c>
      <c r="AS12" s="23">
        <v>5.8720596487176723E-5</v>
      </c>
      <c r="AT12" s="23">
        <v>5.6054629017561923E-5</v>
      </c>
      <c r="AU12" s="23">
        <v>9.2938223186053376E-5</v>
      </c>
      <c r="AV12" s="23">
        <v>8.7436085119325279E-5</v>
      </c>
      <c r="AW12" s="23">
        <v>1.4196504426036618E-4</v>
      </c>
      <c r="AX12" s="23">
        <v>2.4149179167853426E-4</v>
      </c>
      <c r="AY12" s="23">
        <v>1.6064031989551278E-4</v>
      </c>
      <c r="AZ12" s="23">
        <v>8.7389904759085674E-4</v>
      </c>
      <c r="BA12" s="23">
        <v>4.1557951246071765E-4</v>
      </c>
      <c r="BB12" s="117">
        <v>1.8665018935345511E-5</v>
      </c>
      <c r="BC12" s="25">
        <v>1.1081774874838708</v>
      </c>
    </row>
    <row r="13" spans="1:56" x14ac:dyDescent="0.3">
      <c r="A13" s="7">
        <v>10</v>
      </c>
      <c r="B13" s="17" t="s">
        <v>4</v>
      </c>
      <c r="C13" s="23">
        <v>9.3487307464025832E-6</v>
      </c>
      <c r="D13" s="23">
        <v>1.0036576958433089E-4</v>
      </c>
      <c r="E13" s="23">
        <v>1.2655781159657016E-4</v>
      </c>
      <c r="F13" s="23">
        <v>4.5718880086137751E-4</v>
      </c>
      <c r="G13" s="23">
        <v>1.1765838408835932E-4</v>
      </c>
      <c r="H13" s="23">
        <v>1.0867586372209619E-4</v>
      </c>
      <c r="I13" s="23">
        <v>7.4524981371513493E-5</v>
      </c>
      <c r="J13" s="23">
        <v>2.1456632400299526E-2</v>
      </c>
      <c r="K13" s="23">
        <v>3.4242945894130614E-2</v>
      </c>
      <c r="L13" s="23">
        <v>1.081479257734612</v>
      </c>
      <c r="M13" s="23">
        <v>6.3981351982157729E-3</v>
      </c>
      <c r="N13" s="23">
        <v>4.5004373221919978E-4</v>
      </c>
      <c r="O13" s="23">
        <v>7.2329894176227736E-4</v>
      </c>
      <c r="P13" s="23">
        <v>2.6597309357635694E-3</v>
      </c>
      <c r="Q13" s="23">
        <v>8.5795070654348963E-4</v>
      </c>
      <c r="R13" s="23">
        <v>5.8151453406536809E-4</v>
      </c>
      <c r="S13" s="23">
        <v>9.7831985944612674E-4</v>
      </c>
      <c r="T13" s="23">
        <v>1.931712820377667E-3</v>
      </c>
      <c r="U13" s="23">
        <v>2.0415351880717198E-3</v>
      </c>
      <c r="V13" s="23">
        <v>7.0068781890933518E-2</v>
      </c>
      <c r="W13" s="23">
        <v>1.6086947410872597E-2</v>
      </c>
      <c r="X13" s="23">
        <v>1.2336864247800637E-3</v>
      </c>
      <c r="Y13" s="23">
        <v>1.1638575094932652E-3</v>
      </c>
      <c r="Z13" s="23">
        <v>4.112628834880688E-4</v>
      </c>
      <c r="AA13" s="23">
        <v>2.0711530016514464E-3</v>
      </c>
      <c r="AB13" s="23">
        <v>6.9624254534484276E-3</v>
      </c>
      <c r="AC13" s="23">
        <v>6.652437002978958E-3</v>
      </c>
      <c r="AD13" s="23">
        <v>1.0362622302252418E-4</v>
      </c>
      <c r="AE13" s="23">
        <v>2.8024769190740709E-4</v>
      </c>
      <c r="AF13" s="23">
        <v>1.5228967002282889E-2</v>
      </c>
      <c r="AG13" s="23">
        <v>2.8043903772941595E-4</v>
      </c>
      <c r="AH13" s="23">
        <v>1.3831501936821451E-3</v>
      </c>
      <c r="AI13" s="23">
        <v>2.1818323435511965E-3</v>
      </c>
      <c r="AJ13" s="23">
        <v>4.7897737555409965E-4</v>
      </c>
      <c r="AK13" s="23">
        <v>1.2265943825850987E-3</v>
      </c>
      <c r="AL13" s="23">
        <v>2.55583021422381E-3</v>
      </c>
      <c r="AM13" s="23">
        <v>8.2406881800437589E-4</v>
      </c>
      <c r="AN13" s="23">
        <v>3.7660416679511245E-4</v>
      </c>
      <c r="AO13" s="23">
        <v>3.1603644879196844E-4</v>
      </c>
      <c r="AP13" s="23">
        <v>4.2595724943815419E-4</v>
      </c>
      <c r="AQ13" s="23">
        <v>7.7838591876314096E-5</v>
      </c>
      <c r="AR13" s="23">
        <v>1.0468852247914889E-4</v>
      </c>
      <c r="AS13" s="23">
        <v>1.9594732912031916E-4</v>
      </c>
      <c r="AT13" s="23">
        <v>1.6014407748437463E-4</v>
      </c>
      <c r="AU13" s="23">
        <v>1.009922469857628E-3</v>
      </c>
      <c r="AV13" s="23">
        <v>1.2131777550046274E-3</v>
      </c>
      <c r="AW13" s="23">
        <v>9.0940516302739655E-4</v>
      </c>
      <c r="AX13" s="23">
        <v>8.2149800295470206E-4</v>
      </c>
      <c r="AY13" s="23">
        <v>9.4284238486104066E-4</v>
      </c>
      <c r="AZ13" s="23">
        <v>6.2679324538143463E-4</v>
      </c>
      <c r="BA13" s="23">
        <v>2.4157226222197694E-4</v>
      </c>
      <c r="BB13" s="117">
        <v>6.6056025107793102E-5</v>
      </c>
      <c r="BC13" s="25">
        <v>1.2914781668420696</v>
      </c>
    </row>
    <row r="14" spans="1:56" x14ac:dyDescent="0.3">
      <c r="A14" s="7">
        <v>11</v>
      </c>
      <c r="B14" s="17" t="s">
        <v>5</v>
      </c>
      <c r="C14" s="23">
        <v>2.3623213872291758E-4</v>
      </c>
      <c r="D14" s="23">
        <v>5.5076929436980553E-3</v>
      </c>
      <c r="E14" s="23">
        <v>9.9695663707305045E-3</v>
      </c>
      <c r="F14" s="23">
        <v>5.5656778053415268E-3</v>
      </c>
      <c r="G14" s="23">
        <v>7.4552414784811831E-4</v>
      </c>
      <c r="H14" s="23">
        <v>6.0244683564042185E-3</v>
      </c>
      <c r="I14" s="23">
        <v>1.3731871492705058E-3</v>
      </c>
      <c r="J14" s="23">
        <v>2.0491676431506123E-2</v>
      </c>
      <c r="K14" s="23">
        <v>1.4059129427600301E-2</v>
      </c>
      <c r="L14" s="23">
        <v>1.2967059676885584E-2</v>
      </c>
      <c r="M14" s="23">
        <v>1.0471037693644099</v>
      </c>
      <c r="N14" s="23">
        <v>7.4192911957767799E-3</v>
      </c>
      <c r="O14" s="23">
        <v>1.4178645653806169E-2</v>
      </c>
      <c r="P14" s="23">
        <v>2.5200325029072001E-2</v>
      </c>
      <c r="Q14" s="23">
        <v>1.6057140482045346E-2</v>
      </c>
      <c r="R14" s="23">
        <v>2.3245038982911154E-3</v>
      </c>
      <c r="S14" s="23">
        <v>6.51713877198251E-2</v>
      </c>
      <c r="T14" s="23">
        <v>2.1082943794918325E-2</v>
      </c>
      <c r="U14" s="23">
        <v>1.2160054063976017E-2</v>
      </c>
      <c r="V14" s="23">
        <v>3.6611562423048763E-2</v>
      </c>
      <c r="W14" s="23">
        <v>8.8586700595635354E-3</v>
      </c>
      <c r="X14" s="23">
        <v>7.1458994304394903E-3</v>
      </c>
      <c r="Y14" s="23">
        <v>1.3037973458643073E-2</v>
      </c>
      <c r="Z14" s="23">
        <v>3.1835308946112487E-3</v>
      </c>
      <c r="AA14" s="23">
        <v>6.2805073463775528E-3</v>
      </c>
      <c r="AB14" s="23">
        <v>4.0013162779295078E-2</v>
      </c>
      <c r="AC14" s="23">
        <v>7.8119088470575096E-2</v>
      </c>
      <c r="AD14" s="23">
        <v>1.2541377364862188E-2</v>
      </c>
      <c r="AE14" s="23">
        <v>8.5379780643406369E-3</v>
      </c>
      <c r="AF14" s="23">
        <v>9.4554224265713076E-3</v>
      </c>
      <c r="AG14" s="23">
        <v>9.4657553748222038E-3</v>
      </c>
      <c r="AH14" s="23">
        <v>9.7096820319473014E-3</v>
      </c>
      <c r="AI14" s="23">
        <v>5.6552689402763361E-2</v>
      </c>
      <c r="AJ14" s="23">
        <v>3.1788017503639916E-2</v>
      </c>
      <c r="AK14" s="23">
        <v>0.14146632488089458</v>
      </c>
      <c r="AL14" s="23">
        <v>0.17337352202114373</v>
      </c>
      <c r="AM14" s="23">
        <v>8.7850503437162358E-2</v>
      </c>
      <c r="AN14" s="23">
        <v>2.7464069929746301E-2</v>
      </c>
      <c r="AO14" s="23">
        <v>8.4549602159764235E-3</v>
      </c>
      <c r="AP14" s="23">
        <v>3.006760842506077E-2</v>
      </c>
      <c r="AQ14" s="23">
        <v>1.9910911376159576E-3</v>
      </c>
      <c r="AR14" s="23">
        <v>2.4267637135158607E-3</v>
      </c>
      <c r="AS14" s="23">
        <v>2.0212879602649163E-3</v>
      </c>
      <c r="AT14" s="23">
        <v>1.1517098391261005E-3</v>
      </c>
      <c r="AU14" s="23">
        <v>2.6113815823484163E-3</v>
      </c>
      <c r="AV14" s="23">
        <v>1.0244828920217119E-3</v>
      </c>
      <c r="AW14" s="23">
        <v>3.349151564582889E-2</v>
      </c>
      <c r="AX14" s="23">
        <v>1.5532922632731956E-2</v>
      </c>
      <c r="AY14" s="23">
        <v>1.3407159374329475E-2</v>
      </c>
      <c r="AZ14" s="23">
        <v>1.2660612086122038E-2</v>
      </c>
      <c r="BA14" s="23">
        <v>3.2880452226536822E-3</v>
      </c>
      <c r="BB14" s="117">
        <v>3.1109826821767018E-3</v>
      </c>
      <c r="BC14" s="25">
        <v>2.1803345363603492</v>
      </c>
    </row>
    <row r="15" spans="1:56" x14ac:dyDescent="0.3">
      <c r="A15" s="7">
        <v>12</v>
      </c>
      <c r="B15" s="17" t="s">
        <v>37</v>
      </c>
      <c r="C15" s="23">
        <v>2.7835376772442549E-4</v>
      </c>
      <c r="D15" s="23">
        <v>1.8578173017527468E-3</v>
      </c>
      <c r="E15" s="23">
        <v>1.39120374690216E-2</v>
      </c>
      <c r="F15" s="23">
        <v>4.7166739824937867E-2</v>
      </c>
      <c r="G15" s="23">
        <v>1.8483186345905143E-3</v>
      </c>
      <c r="H15" s="23">
        <v>3.2174316435961523E-3</v>
      </c>
      <c r="I15" s="23">
        <v>8.2774105536418726E-3</v>
      </c>
      <c r="J15" s="23">
        <v>8.9841227567122265E-3</v>
      </c>
      <c r="K15" s="23">
        <v>2.6825309208063326E-2</v>
      </c>
      <c r="L15" s="23">
        <v>1.8182173775331847E-2</v>
      </c>
      <c r="M15" s="23">
        <v>4.4227073160860809E-2</v>
      </c>
      <c r="N15" s="23">
        <v>1.4809921170688585</v>
      </c>
      <c r="O15" s="23">
        <v>1.0180040585549164E-2</v>
      </c>
      <c r="P15" s="23">
        <v>2.0669641724538741E-2</v>
      </c>
      <c r="Q15" s="23">
        <v>1.4292662557846879E-2</v>
      </c>
      <c r="R15" s="23">
        <v>1.0453269417379406E-2</v>
      </c>
      <c r="S15" s="23">
        <v>4.4773228225872375E-2</v>
      </c>
      <c r="T15" s="23">
        <v>7.8039501939644887E-2</v>
      </c>
      <c r="U15" s="23">
        <v>1.7901648951531179E-2</v>
      </c>
      <c r="V15" s="23">
        <v>2.3494968252542974E-2</v>
      </c>
      <c r="W15" s="23">
        <v>2.837849816319889E-2</v>
      </c>
      <c r="X15" s="23">
        <v>7.0115294487387986E-3</v>
      </c>
      <c r="Y15" s="23">
        <v>1.0466948587790459E-2</v>
      </c>
      <c r="Z15" s="23">
        <v>3.7498478768787534E-3</v>
      </c>
      <c r="AA15" s="23">
        <v>1.8598261816911415E-2</v>
      </c>
      <c r="AB15" s="23">
        <v>5.3666536318332084E-2</v>
      </c>
      <c r="AC15" s="23">
        <v>1.4841959649399404E-2</v>
      </c>
      <c r="AD15" s="23">
        <v>2.0872071972774619E-3</v>
      </c>
      <c r="AE15" s="23">
        <v>5.1818798973805036E-3</v>
      </c>
      <c r="AF15" s="23">
        <v>1.2895140100213502E-2</v>
      </c>
      <c r="AG15" s="23">
        <v>1.1688545411559885E-2</v>
      </c>
      <c r="AH15" s="23">
        <v>7.2873355654126476E-2</v>
      </c>
      <c r="AI15" s="23">
        <v>1.6941824778488174E-2</v>
      </c>
      <c r="AJ15" s="23">
        <v>5.9979878651553386E-3</v>
      </c>
      <c r="AK15" s="23">
        <v>0.1052732132963044</v>
      </c>
      <c r="AL15" s="23">
        <v>2.8384232529830921E-2</v>
      </c>
      <c r="AM15" s="23">
        <v>0.10456513821156666</v>
      </c>
      <c r="AN15" s="23">
        <v>7.7074455342791785E-3</v>
      </c>
      <c r="AO15" s="23">
        <v>0.12589914533364077</v>
      </c>
      <c r="AP15" s="23">
        <v>0.17506855314599407</v>
      </c>
      <c r="AQ15" s="23">
        <v>1.2724838122483385E-2</v>
      </c>
      <c r="AR15" s="23">
        <v>8.2306999725788917E-3</v>
      </c>
      <c r="AS15" s="23">
        <v>4.4771731109358247E-2</v>
      </c>
      <c r="AT15" s="23">
        <v>3.7725596849850999E-3</v>
      </c>
      <c r="AU15" s="23">
        <v>4.1975505990310058E-3</v>
      </c>
      <c r="AV15" s="23">
        <v>1.6012039804652626E-3</v>
      </c>
      <c r="AW15" s="23">
        <v>3.1110942797840022E-2</v>
      </c>
      <c r="AX15" s="23">
        <v>1.0178778108476816E-2</v>
      </c>
      <c r="AY15" s="23">
        <v>3.1767665249321023E-2</v>
      </c>
      <c r="AZ15" s="23">
        <v>4.1079522120543367E-2</v>
      </c>
      <c r="BA15" s="23">
        <v>8.5885687706038424E-3</v>
      </c>
      <c r="BB15" s="117">
        <v>2.3398223157085414E-3</v>
      </c>
      <c r="BC15" s="25">
        <v>2.8872150004684602</v>
      </c>
    </row>
    <row r="16" spans="1:56" x14ac:dyDescent="0.3">
      <c r="A16" s="7">
        <v>13</v>
      </c>
      <c r="B16" s="17" t="s">
        <v>6</v>
      </c>
      <c r="C16" s="23">
        <v>1.5582087512109387E-5</v>
      </c>
      <c r="D16" s="23">
        <v>2.4973393768481576E-5</v>
      </c>
      <c r="E16" s="23">
        <v>4.1428812862391577E-5</v>
      </c>
      <c r="F16" s="23">
        <v>7.1520543390087558E-5</v>
      </c>
      <c r="G16" s="23">
        <v>8.7454766205688483E-4</v>
      </c>
      <c r="H16" s="23">
        <v>2.6767281977102061E-5</v>
      </c>
      <c r="I16" s="23">
        <v>3.5019986453655033E-5</v>
      </c>
      <c r="J16" s="23">
        <v>1.324606316291321E-4</v>
      </c>
      <c r="K16" s="23">
        <v>1.4743806017327175E-4</v>
      </c>
      <c r="L16" s="23">
        <v>1.5971420908443887E-4</v>
      </c>
      <c r="M16" s="23">
        <v>1.2517648903672576E-4</v>
      </c>
      <c r="N16" s="23">
        <v>2.0028906661003854E-4</v>
      </c>
      <c r="O16" s="23">
        <v>1.0507662809853218</v>
      </c>
      <c r="P16" s="23">
        <v>4.1153249456040434E-4</v>
      </c>
      <c r="Q16" s="23">
        <v>2.3898031895912806E-4</v>
      </c>
      <c r="R16" s="23">
        <v>1.5629079720000502E-4</v>
      </c>
      <c r="S16" s="23">
        <v>2.0812546102065644E-4</v>
      </c>
      <c r="T16" s="23">
        <v>2.3052418389618031E-4</v>
      </c>
      <c r="U16" s="23">
        <v>1.6720323195621242E-4</v>
      </c>
      <c r="V16" s="23">
        <v>2.3336719390152396E-4</v>
      </c>
      <c r="W16" s="23">
        <v>3.5688712006477883E-4</v>
      </c>
      <c r="X16" s="23">
        <v>1.1529630994749703E-4</v>
      </c>
      <c r="Y16" s="23">
        <v>1.5121189983212285E-4</v>
      </c>
      <c r="Z16" s="23">
        <v>6.7549595688633877E-5</v>
      </c>
      <c r="AA16" s="23">
        <v>1.38215537989445E-4</v>
      </c>
      <c r="AB16" s="23">
        <v>1.8283633229836479E-4</v>
      </c>
      <c r="AC16" s="23">
        <v>1.2983368917038183E-4</v>
      </c>
      <c r="AD16" s="23">
        <v>1.2331755454736021E-5</v>
      </c>
      <c r="AE16" s="23">
        <v>6.9573771875112823E-5</v>
      </c>
      <c r="AF16" s="23">
        <v>1.4335324413572526E-4</v>
      </c>
      <c r="AG16" s="23">
        <v>5.045289045589163E-5</v>
      </c>
      <c r="AH16" s="23">
        <v>1.0334148811092846E-3</v>
      </c>
      <c r="AI16" s="23">
        <v>8.312768252912128E-5</v>
      </c>
      <c r="AJ16" s="23">
        <v>1.1747856815648364E-4</v>
      </c>
      <c r="AK16" s="23">
        <v>1.5153798609433056E-2</v>
      </c>
      <c r="AL16" s="23">
        <v>4.7034989707150964E-4</v>
      </c>
      <c r="AM16" s="23">
        <v>2.2925749310220679E-3</v>
      </c>
      <c r="AN16" s="23">
        <v>4.750148020605046E-4</v>
      </c>
      <c r="AO16" s="23">
        <v>2.140778567898053E-2</v>
      </c>
      <c r="AP16" s="23">
        <v>5.9775617850624761E-3</v>
      </c>
      <c r="AQ16" s="23">
        <v>1.4993140552407576E-3</v>
      </c>
      <c r="AR16" s="23">
        <v>1.7069567780599246E-4</v>
      </c>
      <c r="AS16" s="23">
        <v>7.9935236405445675E-5</v>
      </c>
      <c r="AT16" s="23">
        <v>1.0929456380832079E-4</v>
      </c>
      <c r="AU16" s="23">
        <v>6.5483834025111421E-5</v>
      </c>
      <c r="AV16" s="23">
        <v>2.2161463317109884E-5</v>
      </c>
      <c r="AW16" s="23">
        <v>2.2678192383067159E-4</v>
      </c>
      <c r="AX16" s="23">
        <v>1.9076517911201392E-4</v>
      </c>
      <c r="AY16" s="23">
        <v>3.0663296597104479E-4</v>
      </c>
      <c r="AZ16" s="23">
        <v>2.6570484157711281E-4</v>
      </c>
      <c r="BA16" s="23">
        <v>8.257609818611804E-5</v>
      </c>
      <c r="BB16" s="117">
        <v>2.3190062299786095E-4</v>
      </c>
      <c r="BC16" s="25">
        <v>1.1059471183359855</v>
      </c>
    </row>
    <row r="17" spans="1:55" x14ac:dyDescent="0.3">
      <c r="A17" s="7">
        <v>14</v>
      </c>
      <c r="B17" s="17" t="s">
        <v>7</v>
      </c>
      <c r="C17" s="23">
        <v>1.9198179633473937E-4</v>
      </c>
      <c r="D17" s="23">
        <v>3.0905839731067185E-3</v>
      </c>
      <c r="E17" s="23">
        <v>2.1069874101476141E-3</v>
      </c>
      <c r="F17" s="23">
        <v>1.5616245497794034E-3</v>
      </c>
      <c r="G17" s="23">
        <v>8.1045059651933034E-4</v>
      </c>
      <c r="H17" s="23">
        <v>1.648978345033657E-3</v>
      </c>
      <c r="I17" s="23">
        <v>1.8795238329583767E-3</v>
      </c>
      <c r="J17" s="23">
        <v>1.0793261032862177E-2</v>
      </c>
      <c r="K17" s="23">
        <v>1.8112102337761119E-2</v>
      </c>
      <c r="L17" s="23">
        <v>2.5232216755301802E-2</v>
      </c>
      <c r="M17" s="23">
        <v>1.0646025121214368E-2</v>
      </c>
      <c r="N17" s="23">
        <v>1.4198249181815866E-2</v>
      </c>
      <c r="O17" s="23">
        <v>2.5902763941249525E-2</v>
      </c>
      <c r="P17" s="23">
        <v>1.5649907016799363</v>
      </c>
      <c r="Q17" s="23">
        <v>7.056259066451448E-2</v>
      </c>
      <c r="R17" s="23">
        <v>2.2988228419459017E-3</v>
      </c>
      <c r="S17" s="23">
        <v>0.12216538988699605</v>
      </c>
      <c r="T17" s="23">
        <v>2.2402668188481002E-2</v>
      </c>
      <c r="U17" s="23">
        <v>8.0093414420056956E-3</v>
      </c>
      <c r="V17" s="23">
        <v>3.1572082511522687E-2</v>
      </c>
      <c r="W17" s="23">
        <v>1.3061746030291825E-2</v>
      </c>
      <c r="X17" s="23">
        <v>4.3521800018783176E-3</v>
      </c>
      <c r="Y17" s="23">
        <v>6.0155426291088167E-3</v>
      </c>
      <c r="Z17" s="23">
        <v>6.5021949088132219E-3</v>
      </c>
      <c r="AA17" s="23">
        <v>1.9027912147079506E-2</v>
      </c>
      <c r="AB17" s="23">
        <v>1.0469873483690783E-2</v>
      </c>
      <c r="AC17" s="23">
        <v>7.8635026193285065E-2</v>
      </c>
      <c r="AD17" s="23">
        <v>9.3566309181737433E-4</v>
      </c>
      <c r="AE17" s="23">
        <v>1.7868400614644061E-3</v>
      </c>
      <c r="AF17" s="23">
        <v>1.1096795289905214E-2</v>
      </c>
      <c r="AG17" s="23">
        <v>2.8443963380107816E-3</v>
      </c>
      <c r="AH17" s="23">
        <v>1.2685588693074236E-2</v>
      </c>
      <c r="AI17" s="23">
        <v>2.8220734915587454E-2</v>
      </c>
      <c r="AJ17" s="23">
        <v>2.2748005788337145E-3</v>
      </c>
      <c r="AK17" s="23">
        <v>9.6090615685917539E-3</v>
      </c>
      <c r="AL17" s="23">
        <v>9.8398843076097451E-3</v>
      </c>
      <c r="AM17" s="23">
        <v>7.5592729960410054E-2</v>
      </c>
      <c r="AN17" s="23">
        <v>1.8507823487769012E-2</v>
      </c>
      <c r="AO17" s="23">
        <v>9.7437045317239884E-3</v>
      </c>
      <c r="AP17" s="23">
        <v>5.9085092002433316E-3</v>
      </c>
      <c r="AQ17" s="23">
        <v>2.1046266614582518E-2</v>
      </c>
      <c r="AR17" s="23">
        <v>1.0922867013769544E-2</v>
      </c>
      <c r="AS17" s="23">
        <v>8.5943649263052861E-3</v>
      </c>
      <c r="AT17" s="23">
        <v>2.1721662388866263E-3</v>
      </c>
      <c r="AU17" s="23">
        <v>5.7196065768981364E-3</v>
      </c>
      <c r="AV17" s="23">
        <v>1.3449663194306837E-3</v>
      </c>
      <c r="AW17" s="23">
        <v>7.1374682505987797E-3</v>
      </c>
      <c r="AX17" s="23">
        <v>3.9501717278307057E-2</v>
      </c>
      <c r="AY17" s="23">
        <v>4.218594872540609E-2</v>
      </c>
      <c r="AZ17" s="23">
        <v>4.2498609639612175E-2</v>
      </c>
      <c r="BA17" s="23">
        <v>1.3749138010038407E-2</v>
      </c>
      <c r="BB17" s="117">
        <v>2.3628589050805203E-3</v>
      </c>
      <c r="BC17" s="25">
        <v>2.4625233320075921</v>
      </c>
    </row>
    <row r="18" spans="1:55" x14ac:dyDescent="0.3">
      <c r="A18" s="7">
        <v>15</v>
      </c>
      <c r="B18" s="17" t="s">
        <v>38</v>
      </c>
      <c r="C18" s="23">
        <v>9.8933418429911833E-6</v>
      </c>
      <c r="D18" s="23">
        <v>9.2580408479894615E-5</v>
      </c>
      <c r="E18" s="23">
        <v>1.1729342463339648E-4</v>
      </c>
      <c r="F18" s="23">
        <v>2.5930712689983929E-4</v>
      </c>
      <c r="G18" s="23">
        <v>1.5451303289811086E-4</v>
      </c>
      <c r="H18" s="23">
        <v>1.1433213601383782E-4</v>
      </c>
      <c r="I18" s="23">
        <v>1.8853294805039455E-4</v>
      </c>
      <c r="J18" s="23">
        <v>1.0265768235850944E-2</v>
      </c>
      <c r="K18" s="23">
        <v>9.2790817417521914E-4</v>
      </c>
      <c r="L18" s="23">
        <v>1.123640013472302E-2</v>
      </c>
      <c r="M18" s="23">
        <v>4.6304150589492277E-4</v>
      </c>
      <c r="N18" s="23">
        <v>5.4845685278620017E-4</v>
      </c>
      <c r="O18" s="23">
        <v>5.8432282376863021E-4</v>
      </c>
      <c r="P18" s="23">
        <v>1.1392874941587329E-3</v>
      </c>
      <c r="Q18" s="23">
        <v>1.095926210903019</v>
      </c>
      <c r="R18" s="23">
        <v>2.0518071646440642E-4</v>
      </c>
      <c r="S18" s="23">
        <v>8.5499269940337772E-4</v>
      </c>
      <c r="T18" s="23">
        <v>1.3622297305290231E-2</v>
      </c>
      <c r="U18" s="23">
        <v>1.4173536775301363E-3</v>
      </c>
      <c r="V18" s="23">
        <v>1.431739316460194E-3</v>
      </c>
      <c r="W18" s="23">
        <v>5.547437506122398E-4</v>
      </c>
      <c r="X18" s="23">
        <v>1.5769539170525839E-4</v>
      </c>
      <c r="Y18" s="23">
        <v>6.5764512553348399E-4</v>
      </c>
      <c r="Z18" s="23">
        <v>1.9057489655197558E-3</v>
      </c>
      <c r="AA18" s="23">
        <v>2.2378430394624535E-3</v>
      </c>
      <c r="AB18" s="23">
        <v>6.2032238860248079E-4</v>
      </c>
      <c r="AC18" s="23">
        <v>3.2184293315436104E-3</v>
      </c>
      <c r="AD18" s="23">
        <v>6.2159033916104342E-4</v>
      </c>
      <c r="AE18" s="23">
        <v>5.7046652705826666E-4</v>
      </c>
      <c r="AF18" s="23">
        <v>8.5700704609471714E-4</v>
      </c>
      <c r="AG18" s="23">
        <v>1.8219263092333099E-4</v>
      </c>
      <c r="AH18" s="23">
        <v>3.8829560708854104E-4</v>
      </c>
      <c r="AI18" s="23">
        <v>1.9479845010270387E-4</v>
      </c>
      <c r="AJ18" s="23">
        <v>1.99199686498547E-4</v>
      </c>
      <c r="AK18" s="23">
        <v>7.7564427935995219E-4</v>
      </c>
      <c r="AL18" s="23">
        <v>2.0543223805226667E-3</v>
      </c>
      <c r="AM18" s="23">
        <v>2.5431625557651431E-4</v>
      </c>
      <c r="AN18" s="23">
        <v>3.2246056437935304E-4</v>
      </c>
      <c r="AO18" s="23">
        <v>9.4638341500468954E-4</v>
      </c>
      <c r="AP18" s="23">
        <v>2.0077828940442787E-4</v>
      </c>
      <c r="AQ18" s="23">
        <v>5.0719050089796602E-5</v>
      </c>
      <c r="AR18" s="23">
        <v>3.0403424072523511E-4</v>
      </c>
      <c r="AS18" s="23">
        <v>1.2437203811780506E-4</v>
      </c>
      <c r="AT18" s="23">
        <v>7.6470786166081024E-5</v>
      </c>
      <c r="AU18" s="23">
        <v>1.2019242709474206E-4</v>
      </c>
      <c r="AV18" s="23">
        <v>7.8569907176829411E-5</v>
      </c>
      <c r="AW18" s="23">
        <v>1.7871254872007896E-4</v>
      </c>
      <c r="AX18" s="23">
        <v>9.8272287439777196E-4</v>
      </c>
      <c r="AY18" s="23">
        <v>1.2099974993609031E-3</v>
      </c>
      <c r="AZ18" s="23">
        <v>2.2727061860143977E-3</v>
      </c>
      <c r="BA18" s="23">
        <v>1.0093168259098456E-3</v>
      </c>
      <c r="BB18" s="117">
        <v>3.6965936211699483E-5</v>
      </c>
      <c r="BC18" s="25">
        <v>1.1629240760424833</v>
      </c>
    </row>
    <row r="19" spans="1:55" x14ac:dyDescent="0.3">
      <c r="A19" s="7">
        <v>16</v>
      </c>
      <c r="B19" s="17" t="s">
        <v>39</v>
      </c>
      <c r="C19" s="23">
        <v>1.1953082106740125E-4</v>
      </c>
      <c r="D19" s="23">
        <v>5.4994364871512687E-4</v>
      </c>
      <c r="E19" s="23">
        <v>2.1217853691316658E-4</v>
      </c>
      <c r="F19" s="23">
        <v>1.2044555026081656E-4</v>
      </c>
      <c r="G19" s="23">
        <v>8.8806811674018262E-4</v>
      </c>
      <c r="H19" s="23">
        <v>7.6790092618062052E-5</v>
      </c>
      <c r="I19" s="23">
        <v>1.2489357453111382E-4</v>
      </c>
      <c r="J19" s="23">
        <v>2.4298477021552294E-4</v>
      </c>
      <c r="K19" s="23">
        <v>4.1659382744216946E-4</v>
      </c>
      <c r="L19" s="23">
        <v>2.4173035180297857E-3</v>
      </c>
      <c r="M19" s="23">
        <v>2.5108905914830742E-4</v>
      </c>
      <c r="N19" s="23">
        <v>2.071313175054511E-4</v>
      </c>
      <c r="O19" s="23">
        <v>2.9253115846609628E-3</v>
      </c>
      <c r="P19" s="23">
        <v>2.1963312055975427E-4</v>
      </c>
      <c r="Q19" s="23">
        <v>4.0905036250273681E-4</v>
      </c>
      <c r="R19" s="23">
        <v>1.1523623935633298</v>
      </c>
      <c r="S19" s="23">
        <v>9.4254105620598027E-4</v>
      </c>
      <c r="T19" s="23">
        <v>3.7846895583650686E-4</v>
      </c>
      <c r="U19" s="23">
        <v>2.337932708051008E-4</v>
      </c>
      <c r="V19" s="23">
        <v>7.0932747876327777E-4</v>
      </c>
      <c r="W19" s="23">
        <v>1.1123115993210047E-3</v>
      </c>
      <c r="X19" s="23">
        <v>3.3309021550043751E-4</v>
      </c>
      <c r="Y19" s="23">
        <v>8.4256062238614632E-4</v>
      </c>
      <c r="Z19" s="23">
        <v>3.168808364810619E-4</v>
      </c>
      <c r="AA19" s="23">
        <v>6.8351609730160842E-2</v>
      </c>
      <c r="AB19" s="23">
        <v>3.6726472485942862E-4</v>
      </c>
      <c r="AC19" s="23">
        <v>2.5753458212006208E-4</v>
      </c>
      <c r="AD19" s="23">
        <v>3.7535510421606879E-4</v>
      </c>
      <c r="AE19" s="23">
        <v>8.7079803503986206E-4</v>
      </c>
      <c r="AF19" s="23">
        <v>4.9586490157934229E-3</v>
      </c>
      <c r="AG19" s="23">
        <v>7.3397349473203145E-5</v>
      </c>
      <c r="AH19" s="23">
        <v>2.5343685123432294E-4</v>
      </c>
      <c r="AI19" s="23">
        <v>4.4746151303815141E-3</v>
      </c>
      <c r="AJ19" s="23">
        <v>1.1737950005141789E-4</v>
      </c>
      <c r="AK19" s="23">
        <v>2.4894292994670237E-3</v>
      </c>
      <c r="AL19" s="23">
        <v>1.2570024510105953E-3</v>
      </c>
      <c r="AM19" s="23">
        <v>1.6601176837599844E-4</v>
      </c>
      <c r="AN19" s="23">
        <v>7.3162669250396593E-4</v>
      </c>
      <c r="AO19" s="23">
        <v>1.4757599619427426E-3</v>
      </c>
      <c r="AP19" s="23">
        <v>2.7816433211371556E-4</v>
      </c>
      <c r="AQ19" s="23">
        <v>1.2830518864387786E-4</v>
      </c>
      <c r="AR19" s="23">
        <v>1.4408051814102977E-4</v>
      </c>
      <c r="AS19" s="23">
        <v>1.0955148152255002E-4</v>
      </c>
      <c r="AT19" s="23">
        <v>1.186132193281086E-4</v>
      </c>
      <c r="AU19" s="23">
        <v>4.0700106686559692E-4</v>
      </c>
      <c r="AV19" s="23">
        <v>7.5544063330176695E-4</v>
      </c>
      <c r="AW19" s="23">
        <v>1.1928157378961004E-3</v>
      </c>
      <c r="AX19" s="23">
        <v>9.9286429022472076E-4</v>
      </c>
      <c r="AY19" s="23">
        <v>4.8098372752475256E-4</v>
      </c>
      <c r="AZ19" s="23">
        <v>2.6601593536293422E-4</v>
      </c>
      <c r="BA19" s="23">
        <v>2.3274426904845222E-4</v>
      </c>
      <c r="BB19" s="117">
        <v>7.348288991908543E-5</v>
      </c>
      <c r="BC19" s="25">
        <v>1.2578122489860635</v>
      </c>
    </row>
    <row r="20" spans="1:55" x14ac:dyDescent="0.3">
      <c r="A20" s="7">
        <v>17</v>
      </c>
      <c r="B20" s="17" t="s">
        <v>40</v>
      </c>
      <c r="C20" s="23">
        <v>2.7599133368554697E-4</v>
      </c>
      <c r="D20" s="23">
        <v>1.418367968779896E-3</v>
      </c>
      <c r="E20" s="23">
        <v>1.3253813613122163E-3</v>
      </c>
      <c r="F20" s="23">
        <v>1.720535184678269E-3</v>
      </c>
      <c r="G20" s="23">
        <v>1.3130821644536186E-3</v>
      </c>
      <c r="H20" s="23">
        <v>8.2697844962009942E-4</v>
      </c>
      <c r="I20" s="23">
        <v>8.033351413631347E-4</v>
      </c>
      <c r="J20" s="23">
        <v>1.1555765929304742E-2</v>
      </c>
      <c r="K20" s="23">
        <v>1.5533223507442181E-2</v>
      </c>
      <c r="L20" s="23">
        <v>1.0922782556706685E-2</v>
      </c>
      <c r="M20" s="23">
        <v>3.5257172975207175E-3</v>
      </c>
      <c r="N20" s="23">
        <v>1.7647553606637636E-2</v>
      </c>
      <c r="O20" s="23">
        <v>1.0316570246022647E-2</v>
      </c>
      <c r="P20" s="23">
        <v>4.7300662495647162E-2</v>
      </c>
      <c r="Q20" s="23">
        <v>3.511822952656838E-2</v>
      </c>
      <c r="R20" s="23">
        <v>1.7189742275577711E-3</v>
      </c>
      <c r="S20" s="23">
        <v>1.4061394739621222</v>
      </c>
      <c r="T20" s="23">
        <v>3.1366073338665743E-2</v>
      </c>
      <c r="U20" s="23">
        <v>1.071023140291839E-2</v>
      </c>
      <c r="V20" s="23">
        <v>1.4382673818043059E-2</v>
      </c>
      <c r="W20" s="23">
        <v>7.930756918705666E-3</v>
      </c>
      <c r="X20" s="23">
        <v>3.8228992407912444E-3</v>
      </c>
      <c r="Y20" s="23">
        <v>1.1222078369976296E-2</v>
      </c>
      <c r="Z20" s="23">
        <v>4.6837818476319305E-3</v>
      </c>
      <c r="AA20" s="23">
        <v>2.5378958383014204E-2</v>
      </c>
      <c r="AB20" s="23">
        <v>2.37256752542769E-2</v>
      </c>
      <c r="AC20" s="23">
        <v>4.3649164266845779E-2</v>
      </c>
      <c r="AD20" s="23">
        <v>8.9631190700654301E-4</v>
      </c>
      <c r="AE20" s="23">
        <v>3.2834376349704401E-3</v>
      </c>
      <c r="AF20" s="23">
        <v>1.9296504780343234E-2</v>
      </c>
      <c r="AG20" s="23">
        <v>1.2023205872709278E-3</v>
      </c>
      <c r="AH20" s="23">
        <v>7.9175314694356416E-3</v>
      </c>
      <c r="AI20" s="23">
        <v>3.5010855027599688E-3</v>
      </c>
      <c r="AJ20" s="23">
        <v>4.9590126252505792E-3</v>
      </c>
      <c r="AK20" s="23">
        <v>8.9227075868613392E-3</v>
      </c>
      <c r="AL20" s="23">
        <v>6.2148282168857918E-3</v>
      </c>
      <c r="AM20" s="23">
        <v>5.514861510174723E-3</v>
      </c>
      <c r="AN20" s="23">
        <v>5.3149548459291767E-3</v>
      </c>
      <c r="AO20" s="23">
        <v>9.5889867322565183E-3</v>
      </c>
      <c r="AP20" s="23">
        <v>8.4492294483639284E-3</v>
      </c>
      <c r="AQ20" s="23">
        <v>2.3881575039916068E-3</v>
      </c>
      <c r="AR20" s="23">
        <v>2.2682983385662738E-2</v>
      </c>
      <c r="AS20" s="23">
        <v>4.8638576931379135E-3</v>
      </c>
      <c r="AT20" s="23">
        <v>3.709485010313705E-3</v>
      </c>
      <c r="AU20" s="23">
        <v>9.1952541044472268E-3</v>
      </c>
      <c r="AV20" s="23">
        <v>2.0139870705011037E-3</v>
      </c>
      <c r="AW20" s="23">
        <v>1.1506201004397875E-2</v>
      </c>
      <c r="AX20" s="23">
        <v>7.7241378332933541E-2</v>
      </c>
      <c r="AY20" s="23">
        <v>1.3156168197509985E-2</v>
      </c>
      <c r="AZ20" s="23">
        <v>2.7250055921780602E-2</v>
      </c>
      <c r="BA20" s="23">
        <v>3.7813968191726072E-3</v>
      </c>
      <c r="BB20" s="117">
        <v>5.8473270524308217E-4</v>
      </c>
      <c r="BC20" s="25">
        <v>2.0077703483968934</v>
      </c>
    </row>
    <row r="21" spans="1:55" x14ac:dyDescent="0.3">
      <c r="A21" s="7">
        <v>18</v>
      </c>
      <c r="B21" s="17" t="s">
        <v>41</v>
      </c>
      <c r="C21" s="23">
        <v>8.3938234208090002E-4</v>
      </c>
      <c r="D21" s="23">
        <v>8.9309156039082283E-3</v>
      </c>
      <c r="E21" s="23">
        <v>1.0172635070594727E-2</v>
      </c>
      <c r="F21" s="23">
        <v>2.5905756497825352E-2</v>
      </c>
      <c r="G21" s="23">
        <v>1.55568503187625E-2</v>
      </c>
      <c r="H21" s="23">
        <v>9.7370241824481143E-3</v>
      </c>
      <c r="I21" s="23">
        <v>1.9719392977370159E-2</v>
      </c>
      <c r="J21" s="23">
        <v>2.8001782112521474E-2</v>
      </c>
      <c r="K21" s="23">
        <v>2.1399791268463707E-2</v>
      </c>
      <c r="L21" s="23">
        <v>9.715086469899898E-3</v>
      </c>
      <c r="M21" s="23">
        <v>7.6279580235532442E-3</v>
      </c>
      <c r="N21" s="23">
        <v>2.7160753128305393E-2</v>
      </c>
      <c r="O21" s="23">
        <v>1.9969854271640483E-2</v>
      </c>
      <c r="P21" s="23">
        <v>5.2166527175753541E-2</v>
      </c>
      <c r="Q21" s="23">
        <v>5.1714011072780119E-2</v>
      </c>
      <c r="R21" s="23">
        <v>8.7601866672579239E-3</v>
      </c>
      <c r="S21" s="23">
        <v>6.8911563896233818E-2</v>
      </c>
      <c r="T21" s="23">
        <v>1.4879135114099162</v>
      </c>
      <c r="U21" s="23">
        <v>0.1419719155354181</v>
      </c>
      <c r="V21" s="23">
        <v>2.9856839837052736E-2</v>
      </c>
      <c r="W21" s="23">
        <v>3.1107198919334941E-2</v>
      </c>
      <c r="X21" s="23">
        <v>7.3020971576669164E-3</v>
      </c>
      <c r="Y21" s="23">
        <v>4.9570862532740734E-2</v>
      </c>
      <c r="Z21" s="23">
        <v>1.0768297988168096E-2</v>
      </c>
      <c r="AA21" s="23">
        <v>0.17591957894450444</v>
      </c>
      <c r="AB21" s="23">
        <v>1.4049128419767673E-2</v>
      </c>
      <c r="AC21" s="23">
        <v>3.9278467123046189E-2</v>
      </c>
      <c r="AD21" s="23">
        <v>1.1381612160704889E-3</v>
      </c>
      <c r="AE21" s="23">
        <v>5.5741878567381033E-2</v>
      </c>
      <c r="AF21" s="23">
        <v>6.8959464950547236E-2</v>
      </c>
      <c r="AG21" s="23">
        <v>2.397314872486872E-3</v>
      </c>
      <c r="AH21" s="23">
        <v>3.4479782763564816E-2</v>
      </c>
      <c r="AI21" s="23">
        <v>9.3146794498589602E-3</v>
      </c>
      <c r="AJ21" s="23">
        <v>5.2606212239007374E-3</v>
      </c>
      <c r="AK21" s="23">
        <v>1.0651341375118181E-2</v>
      </c>
      <c r="AL21" s="23">
        <v>1.6328248792200132E-2</v>
      </c>
      <c r="AM21" s="23">
        <v>1.1812849284409234E-2</v>
      </c>
      <c r="AN21" s="23">
        <v>9.6536663418268168E-3</v>
      </c>
      <c r="AO21" s="23">
        <v>4.7524628300617468E-2</v>
      </c>
      <c r="AP21" s="23">
        <v>1.5159756894241587E-2</v>
      </c>
      <c r="AQ21" s="23">
        <v>2.6710668118193133E-3</v>
      </c>
      <c r="AR21" s="23">
        <v>1.79683899629044E-2</v>
      </c>
      <c r="AS21" s="23">
        <v>9.077664561330764E-3</v>
      </c>
      <c r="AT21" s="23">
        <v>5.0727016023554656E-3</v>
      </c>
      <c r="AU21" s="23">
        <v>8.8863069069761921E-3</v>
      </c>
      <c r="AV21" s="23">
        <v>5.9884529362484182E-3</v>
      </c>
      <c r="AW21" s="23">
        <v>1.3492854609106512E-2</v>
      </c>
      <c r="AX21" s="23">
        <v>4.0451490131229957E-2</v>
      </c>
      <c r="AY21" s="23">
        <v>2.0853634314441261E-2</v>
      </c>
      <c r="AZ21" s="23">
        <v>0.21965140973780212</v>
      </c>
      <c r="BA21" s="23">
        <v>0.10835454928264368</v>
      </c>
      <c r="BB21" s="117">
        <v>8.5929176203256973E-4</v>
      </c>
      <c r="BC21" s="25">
        <v>3.1157775755981301</v>
      </c>
    </row>
    <row r="22" spans="1:55" x14ac:dyDescent="0.3">
      <c r="A22" s="7">
        <v>19</v>
      </c>
      <c r="B22" s="17" t="s">
        <v>42</v>
      </c>
      <c r="C22" s="23">
        <v>5.380334226430867E-4</v>
      </c>
      <c r="D22" s="23">
        <v>7.6319252844326566E-3</v>
      </c>
      <c r="E22" s="23">
        <v>5.4596231153869511E-3</v>
      </c>
      <c r="F22" s="23">
        <v>4.9974805021098323E-3</v>
      </c>
      <c r="G22" s="23">
        <v>3.3637919450918703E-3</v>
      </c>
      <c r="H22" s="23">
        <v>1.8054615576401302E-3</v>
      </c>
      <c r="I22" s="23">
        <v>3.8753378974314004E-3</v>
      </c>
      <c r="J22" s="23">
        <v>4.9960307750592349E-3</v>
      </c>
      <c r="K22" s="23">
        <v>9.716053812000712E-3</v>
      </c>
      <c r="L22" s="23">
        <v>9.2915357324487406E-3</v>
      </c>
      <c r="M22" s="23">
        <v>6.6191595990406915E-3</v>
      </c>
      <c r="N22" s="23">
        <v>3.4561500967965023E-2</v>
      </c>
      <c r="O22" s="23">
        <v>6.9530696571333869E-3</v>
      </c>
      <c r="P22" s="23">
        <v>3.6879428946207639E-2</v>
      </c>
      <c r="Q22" s="23">
        <v>3.8801896136575496E-2</v>
      </c>
      <c r="R22" s="23">
        <v>8.6567702421560967E-3</v>
      </c>
      <c r="S22" s="23">
        <v>0.11051493352458283</v>
      </c>
      <c r="T22" s="23">
        <v>4.3417841533333043E-2</v>
      </c>
      <c r="U22" s="23">
        <v>1.9724388539951228</v>
      </c>
      <c r="V22" s="23">
        <v>2.2102772726429892E-2</v>
      </c>
      <c r="W22" s="23">
        <v>3.381641765227212E-2</v>
      </c>
      <c r="X22" s="23">
        <v>7.9630259236581676E-3</v>
      </c>
      <c r="Y22" s="23">
        <v>6.2891820686524033E-2</v>
      </c>
      <c r="Z22" s="23">
        <v>7.6644628287952507E-3</v>
      </c>
      <c r="AA22" s="23">
        <v>1.8767735861450634E-2</v>
      </c>
      <c r="AB22" s="23">
        <v>2.9021077605631246E-2</v>
      </c>
      <c r="AC22" s="23">
        <v>1.5337546644976425E-2</v>
      </c>
      <c r="AD22" s="23">
        <v>1.6014084750423157E-3</v>
      </c>
      <c r="AE22" s="23">
        <v>3.53593353721129E-3</v>
      </c>
      <c r="AF22" s="23">
        <v>5.1589492187973297E-2</v>
      </c>
      <c r="AG22" s="23">
        <v>2.3742533931056442E-3</v>
      </c>
      <c r="AH22" s="23">
        <v>5.4896929206200436E-2</v>
      </c>
      <c r="AI22" s="23">
        <v>1.0543002254182757E-2</v>
      </c>
      <c r="AJ22" s="23">
        <v>8.8891408490715459E-3</v>
      </c>
      <c r="AK22" s="23">
        <v>1.0993486026704321E-2</v>
      </c>
      <c r="AL22" s="23">
        <v>1.6714648935784046E-2</v>
      </c>
      <c r="AM22" s="23">
        <v>1.6517529524677058E-2</v>
      </c>
      <c r="AN22" s="23">
        <v>4.3946293410400572E-2</v>
      </c>
      <c r="AO22" s="23">
        <v>1.1271714666397375E-2</v>
      </c>
      <c r="AP22" s="23">
        <v>1.6066267463598658E-2</v>
      </c>
      <c r="AQ22" s="23">
        <v>2.0619563682863777E-3</v>
      </c>
      <c r="AR22" s="23">
        <v>5.9340260548312856E-3</v>
      </c>
      <c r="AS22" s="23">
        <v>3.6691202240514342E-3</v>
      </c>
      <c r="AT22" s="23">
        <v>1.9068838202775198E-3</v>
      </c>
      <c r="AU22" s="23">
        <v>5.2300870954264918E-3</v>
      </c>
      <c r="AV22" s="23">
        <v>4.2806320731852403E-3</v>
      </c>
      <c r="AW22" s="23">
        <v>9.6230999793933836E-3</v>
      </c>
      <c r="AX22" s="23">
        <v>2.1411402073505354E-2</v>
      </c>
      <c r="AY22" s="23">
        <v>8.4377726652034267E-3</v>
      </c>
      <c r="AZ22" s="23">
        <v>1.4271470427118295E-2</v>
      </c>
      <c r="BA22" s="23">
        <v>5.2966086088662217E-3</v>
      </c>
      <c r="BB22" s="119">
        <v>8.1691170857439352E-4</v>
      </c>
      <c r="BC22" s="25">
        <v>2.8399636596051683</v>
      </c>
    </row>
    <row r="23" spans="1:55" x14ac:dyDescent="0.3">
      <c r="A23" s="7">
        <v>20</v>
      </c>
      <c r="B23" s="17" t="s">
        <v>8</v>
      </c>
      <c r="C23" s="23">
        <v>3.2059120154392443E-5</v>
      </c>
      <c r="D23" s="23">
        <v>2.3411912379573451E-4</v>
      </c>
      <c r="E23" s="23">
        <v>4.066032928759068E-4</v>
      </c>
      <c r="F23" s="23">
        <v>8.5299909389886059E-4</v>
      </c>
      <c r="G23" s="23">
        <v>8.3030052291745181E-4</v>
      </c>
      <c r="H23" s="23">
        <v>3.5509170569288865E-4</v>
      </c>
      <c r="I23" s="23">
        <v>1.8405774665363172E-4</v>
      </c>
      <c r="J23" s="23">
        <v>2.6409465412259555E-3</v>
      </c>
      <c r="K23" s="23">
        <v>3.7645606418401133E-3</v>
      </c>
      <c r="L23" s="23">
        <v>8.7965566384474343E-3</v>
      </c>
      <c r="M23" s="23">
        <v>2.6507197182698707E-2</v>
      </c>
      <c r="N23" s="23">
        <v>1.3517713292979547E-3</v>
      </c>
      <c r="O23" s="23">
        <v>1.5087848617626194E-3</v>
      </c>
      <c r="P23" s="23">
        <v>1.3606749098381457E-2</v>
      </c>
      <c r="Q23" s="23">
        <v>2.1508231625953353E-3</v>
      </c>
      <c r="R23" s="23">
        <v>1.9748145611485431E-3</v>
      </c>
      <c r="S23" s="23">
        <v>3.6344207435115863E-3</v>
      </c>
      <c r="T23" s="23">
        <v>2.8298606925226122E-3</v>
      </c>
      <c r="U23" s="23">
        <v>3.7074338516432221E-3</v>
      </c>
      <c r="V23" s="23">
        <v>1.1600569259125106</v>
      </c>
      <c r="W23" s="23">
        <v>3.3437243521386696E-2</v>
      </c>
      <c r="X23" s="23">
        <v>7.7287500323083612E-3</v>
      </c>
      <c r="Y23" s="23">
        <v>2.5146455279544629E-3</v>
      </c>
      <c r="Z23" s="23">
        <v>2.5891504137024114E-3</v>
      </c>
      <c r="AA23" s="23">
        <v>1.3292561125251606E-2</v>
      </c>
      <c r="AB23" s="23">
        <v>1.8802233410198639E-3</v>
      </c>
      <c r="AC23" s="23">
        <v>4.108035803351678E-3</v>
      </c>
      <c r="AD23" s="23">
        <v>3.9945460839662457E-4</v>
      </c>
      <c r="AE23" s="23">
        <v>7.4773260019867383E-4</v>
      </c>
      <c r="AF23" s="23">
        <v>5.8549180047768296E-2</v>
      </c>
      <c r="AG23" s="23">
        <v>6.4707508322151485E-4</v>
      </c>
      <c r="AH23" s="23">
        <v>1.1928959478465933E-3</v>
      </c>
      <c r="AI23" s="23">
        <v>1.6736105954663783E-2</v>
      </c>
      <c r="AJ23" s="23">
        <v>2.54973475900517E-3</v>
      </c>
      <c r="AK23" s="23">
        <v>5.7415176427413729E-3</v>
      </c>
      <c r="AL23" s="23">
        <v>2.2004343872337018E-2</v>
      </c>
      <c r="AM23" s="23">
        <v>3.1603388769370026E-3</v>
      </c>
      <c r="AN23" s="23">
        <v>1.5133827424959718E-3</v>
      </c>
      <c r="AO23" s="23">
        <v>1.201356208899754E-3</v>
      </c>
      <c r="AP23" s="23">
        <v>1.1621369091311001E-3</v>
      </c>
      <c r="AQ23" s="23">
        <v>3.1790094012817233E-4</v>
      </c>
      <c r="AR23" s="23">
        <v>3.5720863903752247E-4</v>
      </c>
      <c r="AS23" s="23">
        <v>6.9525317041140152E-4</v>
      </c>
      <c r="AT23" s="23">
        <v>6.1696598268123372E-4</v>
      </c>
      <c r="AU23" s="23">
        <v>3.8282773642395779E-3</v>
      </c>
      <c r="AV23" s="23">
        <v>4.6780566338572235E-3</v>
      </c>
      <c r="AW23" s="23">
        <v>4.3774590891654036E-3</v>
      </c>
      <c r="AX23" s="23">
        <v>3.9171844016543467E-3</v>
      </c>
      <c r="AY23" s="23">
        <v>3.5556271094275018E-3</v>
      </c>
      <c r="AZ23" s="23">
        <v>2.1964732176085132E-3</v>
      </c>
      <c r="BA23" s="23">
        <v>4.6040637364633453E-4</v>
      </c>
      <c r="BB23" s="117">
        <v>2.4314745935347424E-4</v>
      </c>
      <c r="BC23" s="25">
        <v>1.4418259012234034</v>
      </c>
    </row>
    <row r="24" spans="1:55" x14ac:dyDescent="0.3">
      <c r="A24" s="7">
        <v>21</v>
      </c>
      <c r="B24" s="17" t="s">
        <v>43</v>
      </c>
      <c r="C24" s="23">
        <v>2.533150357261919E-5</v>
      </c>
      <c r="D24" s="23">
        <v>2.0210814846039141E-4</v>
      </c>
      <c r="E24" s="23">
        <v>2.4698367074058069E-4</v>
      </c>
      <c r="F24" s="23">
        <v>4.9119968313167601E-4</v>
      </c>
      <c r="G24" s="23">
        <v>1.7224953403118993E-4</v>
      </c>
      <c r="H24" s="23">
        <v>1.7374432628900841E-4</v>
      </c>
      <c r="I24" s="23">
        <v>1.1622899139156343E-4</v>
      </c>
      <c r="J24" s="23">
        <v>1.0670325123302747E-3</v>
      </c>
      <c r="K24" s="23">
        <v>1.5939144444607014E-3</v>
      </c>
      <c r="L24" s="23">
        <v>7.9005021291026129E-4</v>
      </c>
      <c r="M24" s="23">
        <v>8.5146289240485545E-3</v>
      </c>
      <c r="N24" s="23">
        <v>1.4701453945941446E-3</v>
      </c>
      <c r="O24" s="23">
        <v>3.5991008339582363E-3</v>
      </c>
      <c r="P24" s="23">
        <v>2.9678538014308972E-3</v>
      </c>
      <c r="Q24" s="23">
        <v>1.6997777025195737E-3</v>
      </c>
      <c r="R24" s="23">
        <v>8.4410654767460528E-4</v>
      </c>
      <c r="S24" s="23">
        <v>2.608496946579096E-3</v>
      </c>
      <c r="T24" s="23">
        <v>1.9551446604653086E-3</v>
      </c>
      <c r="U24" s="23">
        <v>2.4309979224926982E-2</v>
      </c>
      <c r="V24" s="23">
        <v>7.1508376330832726E-3</v>
      </c>
      <c r="W24" s="23">
        <v>1.4527495040841567</v>
      </c>
      <c r="X24" s="23">
        <v>2.5907731152086229E-2</v>
      </c>
      <c r="Y24" s="23">
        <v>2.6374816327012487E-3</v>
      </c>
      <c r="Z24" s="23">
        <v>1.4869995328913792E-3</v>
      </c>
      <c r="AA24" s="23">
        <v>1.9536824295560792E-2</v>
      </c>
      <c r="AB24" s="23">
        <v>6.0273209034345035E-3</v>
      </c>
      <c r="AC24" s="23">
        <v>3.0976792647353655E-3</v>
      </c>
      <c r="AD24" s="23">
        <v>1.7694693149242707E-4</v>
      </c>
      <c r="AE24" s="23">
        <v>4.1608149480618415E-4</v>
      </c>
      <c r="AF24" s="23">
        <v>2.4579505805884604E-2</v>
      </c>
      <c r="AG24" s="23">
        <v>5.5399624857550107E-4</v>
      </c>
      <c r="AH24" s="23">
        <v>1.7601843625436452E-3</v>
      </c>
      <c r="AI24" s="23">
        <v>2.3971439195873486E-3</v>
      </c>
      <c r="AJ24" s="23">
        <v>7.4764415339062605E-4</v>
      </c>
      <c r="AK24" s="23">
        <v>1.7664310458696745E-3</v>
      </c>
      <c r="AL24" s="23">
        <v>2.6690625853842092E-3</v>
      </c>
      <c r="AM24" s="23">
        <v>1.2350426854661595E-3</v>
      </c>
      <c r="AN24" s="23">
        <v>1.0424295178641594E-3</v>
      </c>
      <c r="AO24" s="23">
        <v>5.9447701362484815E-4</v>
      </c>
      <c r="AP24" s="23">
        <v>7.4534539500383478E-4</v>
      </c>
      <c r="AQ24" s="23">
        <v>1.6737516190392792E-4</v>
      </c>
      <c r="AR24" s="23">
        <v>3.4192791194936954E-4</v>
      </c>
      <c r="AS24" s="23">
        <v>7.6328341849702362E-4</v>
      </c>
      <c r="AT24" s="23">
        <v>7.1095226842859006E-4</v>
      </c>
      <c r="AU24" s="23">
        <v>1.6913091401339687E-3</v>
      </c>
      <c r="AV24" s="23">
        <v>1.9696719637976637E-3</v>
      </c>
      <c r="AW24" s="23">
        <v>1.367076829740664E-3</v>
      </c>
      <c r="AX24" s="23">
        <v>1.6584337546190109E-3</v>
      </c>
      <c r="AY24" s="23">
        <v>1.7683528036442592E-3</v>
      </c>
      <c r="AZ24" s="23">
        <v>1.0152775416803683E-3</v>
      </c>
      <c r="BA24" s="23">
        <v>3.8449859201862812E-4</v>
      </c>
      <c r="BB24" s="117">
        <v>1.8985818604969442E-4</v>
      </c>
      <c r="BC24" s="25">
        <v>1.6221547642941221</v>
      </c>
    </row>
    <row r="25" spans="1:55" x14ac:dyDescent="0.3">
      <c r="A25" s="7">
        <v>22</v>
      </c>
      <c r="B25" s="17" t="s">
        <v>44</v>
      </c>
      <c r="C25" s="23">
        <v>7.0650949635527429E-4</v>
      </c>
      <c r="D25" s="23">
        <v>1.8319060284886623E-3</v>
      </c>
      <c r="E25" s="23">
        <v>3.0856339865952976E-3</v>
      </c>
      <c r="F25" s="23">
        <v>9.1021870738023699E-3</v>
      </c>
      <c r="G25" s="23">
        <v>3.4863679892804182E-3</v>
      </c>
      <c r="H25" s="23">
        <v>2.52988705724233E-3</v>
      </c>
      <c r="I25" s="23">
        <v>1.8329006979574452E-3</v>
      </c>
      <c r="J25" s="23">
        <v>1.5015715919599614E-2</v>
      </c>
      <c r="K25" s="23">
        <v>2.5997116701757913E-2</v>
      </c>
      <c r="L25" s="23">
        <v>1.2722586429739887E-2</v>
      </c>
      <c r="M25" s="23">
        <v>1.3354728699325804E-2</v>
      </c>
      <c r="N25" s="23">
        <v>1.3613629479405415E-2</v>
      </c>
      <c r="O25" s="23">
        <v>5.9205927135304384E-3</v>
      </c>
      <c r="P25" s="23">
        <v>1.2641861753734298E-2</v>
      </c>
      <c r="Q25" s="23">
        <v>1.8654525740901377E-2</v>
      </c>
      <c r="R25" s="23">
        <v>1.4933936175683541E-2</v>
      </c>
      <c r="S25" s="23">
        <v>2.4386732646811186E-2</v>
      </c>
      <c r="T25" s="23">
        <v>4.272563383385445E-2</v>
      </c>
      <c r="U25" s="23">
        <v>3.9983624610880265E-2</v>
      </c>
      <c r="V25" s="23">
        <v>2.7261474692921853E-2</v>
      </c>
      <c r="W25" s="23">
        <v>2.5400727966712968E-2</v>
      </c>
      <c r="X25" s="23">
        <v>1.3511884931670448</v>
      </c>
      <c r="Y25" s="23">
        <v>6.4865649729166933E-2</v>
      </c>
      <c r="Z25" s="23">
        <v>4.711307359889378E-2</v>
      </c>
      <c r="AA25" s="23">
        <v>4.7315549511344195E-2</v>
      </c>
      <c r="AB25" s="23">
        <v>1.7773342019245561E-2</v>
      </c>
      <c r="AC25" s="23">
        <v>0.10188398084549483</v>
      </c>
      <c r="AD25" s="23">
        <v>1.1930681126202998E-3</v>
      </c>
      <c r="AE25" s="23">
        <v>7.6346736073691374E-3</v>
      </c>
      <c r="AF25" s="23">
        <v>0.37560577874252987</v>
      </c>
      <c r="AG25" s="23">
        <v>5.2627759347374089E-3</v>
      </c>
      <c r="AH25" s="23">
        <v>4.9065788541455664E-2</v>
      </c>
      <c r="AI25" s="23">
        <v>3.1597039692449452E-2</v>
      </c>
      <c r="AJ25" s="23">
        <v>9.2355158282013891E-3</v>
      </c>
      <c r="AK25" s="23">
        <v>1.1323608742285766E-2</v>
      </c>
      <c r="AL25" s="23">
        <v>1.8326716049561334E-2</v>
      </c>
      <c r="AM25" s="23">
        <v>8.335755973644771E-3</v>
      </c>
      <c r="AN25" s="23">
        <v>7.8021991544699482E-3</v>
      </c>
      <c r="AO25" s="23">
        <v>7.214830684176169E-3</v>
      </c>
      <c r="AP25" s="23">
        <v>8.0270556360883972E-3</v>
      </c>
      <c r="AQ25" s="23">
        <v>2.5199233620617303E-3</v>
      </c>
      <c r="AR25" s="23">
        <v>8.5870980288488153E-3</v>
      </c>
      <c r="AS25" s="23">
        <v>1.2900142056616142E-2</v>
      </c>
      <c r="AT25" s="23">
        <v>2.7767503508802326E-2</v>
      </c>
      <c r="AU25" s="23">
        <v>2.7298445016577313E-2</v>
      </c>
      <c r="AV25" s="23">
        <v>3.0179515132328923E-2</v>
      </c>
      <c r="AW25" s="23">
        <v>1.7365788005741043E-2</v>
      </c>
      <c r="AX25" s="23">
        <v>3.5512835139466105E-2</v>
      </c>
      <c r="AY25" s="23">
        <v>3.6833695301567451E-2</v>
      </c>
      <c r="AZ25" s="23">
        <v>2.6540536308182951E-2</v>
      </c>
      <c r="BA25" s="23">
        <v>5.2214872699175591E-3</v>
      </c>
      <c r="BB25" s="117">
        <v>6.6293809399116648E-3</v>
      </c>
      <c r="BC25" s="25">
        <v>2.7233095253353836</v>
      </c>
    </row>
    <row r="26" spans="1:55" x14ac:dyDescent="0.3">
      <c r="A26" s="7">
        <v>23</v>
      </c>
      <c r="B26" s="17" t="s">
        <v>9</v>
      </c>
      <c r="C26" s="23">
        <v>1.2860300291788456E-3</v>
      </c>
      <c r="D26" s="23">
        <v>2.1216342868946342E-3</v>
      </c>
      <c r="E26" s="23">
        <v>3.7611920699896538E-3</v>
      </c>
      <c r="F26" s="23">
        <v>2.9324088483911482E-3</v>
      </c>
      <c r="G26" s="23">
        <v>2.7869909508182458E-3</v>
      </c>
      <c r="H26" s="23">
        <v>4.677950530528603E-3</v>
      </c>
      <c r="I26" s="23">
        <v>1.2963163803375608E-3</v>
      </c>
      <c r="J26" s="23">
        <v>8.3184435301350956E-3</v>
      </c>
      <c r="K26" s="23">
        <v>4.338776588176816E-2</v>
      </c>
      <c r="L26" s="23">
        <v>9.0325827181656233E-3</v>
      </c>
      <c r="M26" s="23">
        <v>7.729393799572673E-3</v>
      </c>
      <c r="N26" s="23">
        <v>1.0943891794802955E-2</v>
      </c>
      <c r="O26" s="23">
        <v>4.5101441585265302E-3</v>
      </c>
      <c r="P26" s="23">
        <v>3.626767302638547E-2</v>
      </c>
      <c r="Q26" s="23">
        <v>7.1074487564455197E-2</v>
      </c>
      <c r="R26" s="23">
        <v>7.1137858503974617E-3</v>
      </c>
      <c r="S26" s="23">
        <v>1.8392210149503582E-2</v>
      </c>
      <c r="T26" s="23">
        <v>2.0637870706055075E-2</v>
      </c>
      <c r="U26" s="23">
        <v>2.5442620141674008E-2</v>
      </c>
      <c r="V26" s="23">
        <v>1.227357489004524E-2</v>
      </c>
      <c r="W26" s="23">
        <v>4.1650183772733447E-2</v>
      </c>
      <c r="X26" s="23">
        <v>7.0734939790305651E-2</v>
      </c>
      <c r="Y26" s="23">
        <v>1.3477595118045056</v>
      </c>
      <c r="Z26" s="23">
        <v>2.6398290277511366E-2</v>
      </c>
      <c r="AA26" s="23">
        <v>1.159925754067246E-2</v>
      </c>
      <c r="AB26" s="23">
        <v>3.3011503765108439E-2</v>
      </c>
      <c r="AC26" s="23">
        <v>0.14691164971739118</v>
      </c>
      <c r="AD26" s="23">
        <v>1.1511298759137292E-3</v>
      </c>
      <c r="AE26" s="23">
        <v>3.9523764025250615E-3</v>
      </c>
      <c r="AF26" s="23">
        <v>3.1534767680683216E-2</v>
      </c>
      <c r="AG26" s="23">
        <v>1.0373925122157372E-2</v>
      </c>
      <c r="AH26" s="23">
        <v>3.6315519838695541E-2</v>
      </c>
      <c r="AI26" s="23">
        <v>3.3819279881173128E-2</v>
      </c>
      <c r="AJ26" s="23">
        <v>1.407130063507505E-2</v>
      </c>
      <c r="AK26" s="23">
        <v>7.7975297429610426E-3</v>
      </c>
      <c r="AL26" s="23">
        <v>7.7829916705591589E-3</v>
      </c>
      <c r="AM26" s="23">
        <v>7.419466531773289E-3</v>
      </c>
      <c r="AN26" s="23">
        <v>1.1320783626107401E-2</v>
      </c>
      <c r="AO26" s="23">
        <v>6.3393438023409106E-3</v>
      </c>
      <c r="AP26" s="23">
        <v>6.0648855428999428E-3</v>
      </c>
      <c r="AQ26" s="23">
        <v>3.3478650890944178E-3</v>
      </c>
      <c r="AR26" s="23">
        <v>2.1246172729853978E-3</v>
      </c>
      <c r="AS26" s="23">
        <v>3.4764066376922012E-3</v>
      </c>
      <c r="AT26" s="23">
        <v>2.3706504759924071E-3</v>
      </c>
      <c r="AU26" s="23">
        <v>3.5002314125286266E-3</v>
      </c>
      <c r="AV26" s="23">
        <v>2.7857078567535389E-3</v>
      </c>
      <c r="AW26" s="23">
        <v>1.0892834830615159E-2</v>
      </c>
      <c r="AX26" s="23">
        <v>2.6159394620612886E-2</v>
      </c>
      <c r="AY26" s="23">
        <v>1.651884546487499E-2</v>
      </c>
      <c r="AZ26" s="23">
        <v>4.0995228077557559E-2</v>
      </c>
      <c r="BA26" s="23">
        <v>2.4457588630199891E-2</v>
      </c>
      <c r="BB26" s="117">
        <v>1.8910230936759094E-3</v>
      </c>
      <c r="BC26" s="25">
        <v>2.2885159977913019</v>
      </c>
    </row>
    <row r="27" spans="1:55" x14ac:dyDescent="0.3">
      <c r="A27" s="7">
        <v>24</v>
      </c>
      <c r="B27" s="17" t="s">
        <v>10</v>
      </c>
      <c r="C27" s="23">
        <v>9.0507702529241834E-4</v>
      </c>
      <c r="D27" s="23">
        <v>2.617793461243776E-3</v>
      </c>
      <c r="E27" s="23">
        <v>7.9338277060645567E-3</v>
      </c>
      <c r="F27" s="23">
        <v>2.8686664582574209E-3</v>
      </c>
      <c r="G27" s="23">
        <v>3.9045917358084287E-3</v>
      </c>
      <c r="H27" s="23">
        <v>7.8925760413581479E-3</v>
      </c>
      <c r="I27" s="23">
        <v>3.2301420372812897E-3</v>
      </c>
      <c r="J27" s="23">
        <v>1.0209785632501881E-2</v>
      </c>
      <c r="K27" s="23">
        <v>5.2263868384567529E-2</v>
      </c>
      <c r="L27" s="23">
        <v>1.0383576385015908E-2</v>
      </c>
      <c r="M27" s="23">
        <v>4.9185383288324773E-2</v>
      </c>
      <c r="N27" s="23">
        <v>8.8792840337524933E-3</v>
      </c>
      <c r="O27" s="23">
        <v>9.2870871434215813E-3</v>
      </c>
      <c r="P27" s="23">
        <v>2.8633285538293803E-2</v>
      </c>
      <c r="Q27" s="23">
        <v>1.8513350056435562E-2</v>
      </c>
      <c r="R27" s="23">
        <v>4.0109080758296113E-3</v>
      </c>
      <c r="S27" s="23">
        <v>1.3955668625119714E-2</v>
      </c>
      <c r="T27" s="23">
        <v>8.7166627605182942E-3</v>
      </c>
      <c r="U27" s="23">
        <v>1.1040154571981787E-2</v>
      </c>
      <c r="V27" s="23">
        <v>1.0108106141242724E-2</v>
      </c>
      <c r="W27" s="23">
        <v>1.5662000545275053E-2</v>
      </c>
      <c r="X27" s="23">
        <v>1.0052926245446896E-2</v>
      </c>
      <c r="Y27" s="23">
        <v>0.11484312789907283</v>
      </c>
      <c r="Z27" s="23">
        <v>1.5116895469721556</v>
      </c>
      <c r="AA27" s="23">
        <v>8.7296573810019228E-3</v>
      </c>
      <c r="AB27" s="23">
        <v>1.2992277009434169E-2</v>
      </c>
      <c r="AC27" s="23">
        <v>7.1026932748962671E-2</v>
      </c>
      <c r="AD27" s="23">
        <v>1.8534065454336207E-3</v>
      </c>
      <c r="AE27" s="23">
        <v>2.0451324833455214E-3</v>
      </c>
      <c r="AF27" s="23">
        <v>1.1551224105874249E-2</v>
      </c>
      <c r="AG27" s="23">
        <v>0.11096278381123578</v>
      </c>
      <c r="AH27" s="23">
        <v>9.9285964908344126E-3</v>
      </c>
      <c r="AI27" s="23">
        <v>8.2607049857360837E-3</v>
      </c>
      <c r="AJ27" s="23">
        <v>0.10246779870211963</v>
      </c>
      <c r="AK27" s="23">
        <v>2.6769483041924801E-2</v>
      </c>
      <c r="AL27" s="23">
        <v>7.8128030017930547E-2</v>
      </c>
      <c r="AM27" s="23">
        <v>3.806073896828855E-2</v>
      </c>
      <c r="AN27" s="23">
        <v>0.1055534682661296</v>
      </c>
      <c r="AO27" s="23">
        <v>1.4675904948031544E-2</v>
      </c>
      <c r="AP27" s="23">
        <v>5.859254018700551E-3</v>
      </c>
      <c r="AQ27" s="23">
        <v>2.1041908106844004E-3</v>
      </c>
      <c r="AR27" s="23">
        <v>9.7993060029103584E-3</v>
      </c>
      <c r="AS27" s="23">
        <v>7.6572633726332603E-3</v>
      </c>
      <c r="AT27" s="23">
        <v>5.8546626698906118E-3</v>
      </c>
      <c r="AU27" s="23">
        <v>5.9461296973162634E-3</v>
      </c>
      <c r="AV27" s="23">
        <v>1.4081127549372774E-3</v>
      </c>
      <c r="AW27" s="23">
        <v>1.4678025756973193E-2</v>
      </c>
      <c r="AX27" s="23">
        <v>1.3888596506262172E-2</v>
      </c>
      <c r="AY27" s="23">
        <v>9.2869077072996898E-3</v>
      </c>
      <c r="AZ27" s="23">
        <v>1.4963302359762344E-2</v>
      </c>
      <c r="BA27" s="23">
        <v>4.5054029894475668E-3</v>
      </c>
      <c r="BB27" s="117">
        <v>1.0198180758022491E-2</v>
      </c>
      <c r="BC27" s="25">
        <v>2.625942871675385</v>
      </c>
    </row>
    <row r="28" spans="1:55" x14ac:dyDescent="0.3">
      <c r="A28" s="7">
        <v>25</v>
      </c>
      <c r="B28" s="17" t="s">
        <v>11</v>
      </c>
      <c r="C28" s="23">
        <v>7.6473872257770574E-6</v>
      </c>
      <c r="D28" s="23">
        <v>2.9623332789636615E-5</v>
      </c>
      <c r="E28" s="23">
        <v>8.0443348947971838E-5</v>
      </c>
      <c r="F28" s="23">
        <v>7.7183103321612465E-5</v>
      </c>
      <c r="G28" s="23">
        <v>3.5926431335582582E-5</v>
      </c>
      <c r="H28" s="23">
        <v>5.2450448752196204E-5</v>
      </c>
      <c r="I28" s="23">
        <v>2.9102963662458919E-5</v>
      </c>
      <c r="J28" s="23">
        <v>2.2229557478021191E-4</v>
      </c>
      <c r="K28" s="23">
        <v>7.4527393398829325E-4</v>
      </c>
      <c r="L28" s="23">
        <v>1.8047331910720605E-4</v>
      </c>
      <c r="M28" s="23">
        <v>1.8518321069822485E-4</v>
      </c>
      <c r="N28" s="23">
        <v>6.1156079029518447E-4</v>
      </c>
      <c r="O28" s="23">
        <v>5.4550631487084442E-4</v>
      </c>
      <c r="P28" s="23">
        <v>7.1595772279854219E-4</v>
      </c>
      <c r="Q28" s="23">
        <v>2.4738369809523164E-3</v>
      </c>
      <c r="R28" s="23">
        <v>9.7228011513300096E-4</v>
      </c>
      <c r="S28" s="23">
        <v>1.3931519303763472E-3</v>
      </c>
      <c r="T28" s="23">
        <v>3.035559515398177E-4</v>
      </c>
      <c r="U28" s="23">
        <v>4.7879432072856566E-4</v>
      </c>
      <c r="V28" s="23">
        <v>2.3822158200732007E-4</v>
      </c>
      <c r="W28" s="23">
        <v>3.3820622409234973E-4</v>
      </c>
      <c r="X28" s="23">
        <v>2.9089106606841082E-4</v>
      </c>
      <c r="Y28" s="23">
        <v>4.2194656198137467E-3</v>
      </c>
      <c r="Z28" s="23">
        <v>2.0161685125696951E-3</v>
      </c>
      <c r="AA28" s="23">
        <v>1.3433635685930114</v>
      </c>
      <c r="AB28" s="23">
        <v>2.1565595176037174E-3</v>
      </c>
      <c r="AC28" s="23">
        <v>6.7300128457455435E-4</v>
      </c>
      <c r="AD28" s="23">
        <v>2.8895595526623227E-5</v>
      </c>
      <c r="AE28" s="23">
        <v>8.356416195720317E-5</v>
      </c>
      <c r="AF28" s="23">
        <v>2.17444118571751E-3</v>
      </c>
      <c r="AG28" s="23">
        <v>5.0465283336657884E-4</v>
      </c>
      <c r="AH28" s="23">
        <v>4.5814537926357939E-4</v>
      </c>
      <c r="AI28" s="23">
        <v>8.5611799766015489E-4</v>
      </c>
      <c r="AJ28" s="23">
        <v>3.5659316248789818E-4</v>
      </c>
      <c r="AK28" s="23">
        <v>7.1799825889175034E-4</v>
      </c>
      <c r="AL28" s="23">
        <v>1.9642578634815697E-2</v>
      </c>
      <c r="AM28" s="23">
        <v>2.1771206475266415E-4</v>
      </c>
      <c r="AN28" s="23">
        <v>2.8741832824885481E-4</v>
      </c>
      <c r="AO28" s="23">
        <v>2.0274736484395981E-3</v>
      </c>
      <c r="AP28" s="23">
        <v>1.9636559111286316E-4</v>
      </c>
      <c r="AQ28" s="23">
        <v>8.1893143135353515E-5</v>
      </c>
      <c r="AR28" s="23">
        <v>1.081321676185471E-3</v>
      </c>
      <c r="AS28" s="23">
        <v>8.5640468596007819E-4</v>
      </c>
      <c r="AT28" s="23">
        <v>1.155861476578153E-3</v>
      </c>
      <c r="AU28" s="23">
        <v>1.316635806585605E-3</v>
      </c>
      <c r="AV28" s="23">
        <v>8.6062191213935537E-4</v>
      </c>
      <c r="AW28" s="23">
        <v>2.6236167296751029E-4</v>
      </c>
      <c r="AX28" s="23">
        <v>1.0704782636501367E-2</v>
      </c>
      <c r="AY28" s="23">
        <v>2.7608174579198254E-3</v>
      </c>
      <c r="AZ28" s="23">
        <v>2.6572136248604813E-4</v>
      </c>
      <c r="BA28" s="23">
        <v>1.3888941326365372E-4</v>
      </c>
      <c r="BB28" s="117">
        <v>4.4902811315693285E-4</v>
      </c>
      <c r="BC28" s="25">
        <v>1.4099226257801654</v>
      </c>
    </row>
    <row r="29" spans="1:55" x14ac:dyDescent="0.3">
      <c r="A29" s="7">
        <v>26</v>
      </c>
      <c r="B29" s="17" t="s">
        <v>45</v>
      </c>
      <c r="C29" s="23">
        <v>8.8630747037149815E-5</v>
      </c>
      <c r="D29" s="23">
        <v>4.3263720930105144E-3</v>
      </c>
      <c r="E29" s="23">
        <v>1.5641231899394877E-3</v>
      </c>
      <c r="F29" s="23">
        <v>4.7546482383188241E-3</v>
      </c>
      <c r="G29" s="23">
        <v>1.7050222623524599E-3</v>
      </c>
      <c r="H29" s="23">
        <v>5.7533398324367585E-4</v>
      </c>
      <c r="I29" s="23">
        <v>1.2101390730817484E-3</v>
      </c>
      <c r="J29" s="23">
        <v>3.3130216111557356E-3</v>
      </c>
      <c r="K29" s="23">
        <v>8.0355508975897148E-4</v>
      </c>
      <c r="L29" s="23">
        <v>5.8380489125406442E-4</v>
      </c>
      <c r="M29" s="23">
        <v>2.1158554043968388E-3</v>
      </c>
      <c r="N29" s="23">
        <v>1.4139996372773348E-3</v>
      </c>
      <c r="O29" s="23">
        <v>3.2384034837277175E-3</v>
      </c>
      <c r="P29" s="23">
        <v>1.5474339362431839E-3</v>
      </c>
      <c r="Q29" s="23">
        <v>9.1531654287001704E-3</v>
      </c>
      <c r="R29" s="23">
        <v>1.3246539637641291E-3</v>
      </c>
      <c r="S29" s="23">
        <v>7.1323807679495171E-3</v>
      </c>
      <c r="T29" s="23">
        <v>3.1079211327961894E-3</v>
      </c>
      <c r="U29" s="23">
        <v>6.8701883593078163E-3</v>
      </c>
      <c r="V29" s="23">
        <v>8.6491774781635093E-4</v>
      </c>
      <c r="W29" s="23">
        <v>9.927367450024897E-3</v>
      </c>
      <c r="X29" s="23">
        <v>1.9481890400296089E-3</v>
      </c>
      <c r="Y29" s="23">
        <v>8.6489374842331716E-3</v>
      </c>
      <c r="Z29" s="23">
        <v>1.0898924447610128E-3</v>
      </c>
      <c r="AA29" s="23">
        <v>7.1834833671893233E-3</v>
      </c>
      <c r="AB29" s="23">
        <v>1.1289543332203846</v>
      </c>
      <c r="AC29" s="23">
        <v>2.9884959246691874E-3</v>
      </c>
      <c r="AD29" s="23">
        <v>1.3719145049566193E-4</v>
      </c>
      <c r="AE29" s="23">
        <v>6.9305310107957672E-3</v>
      </c>
      <c r="AF29" s="23">
        <v>2.1592920680509674E-3</v>
      </c>
      <c r="AG29" s="23">
        <v>8.8837558311170265E-4</v>
      </c>
      <c r="AH29" s="23">
        <v>1.5925697768431946E-3</v>
      </c>
      <c r="AI29" s="23">
        <v>1.3030313983213222E-3</v>
      </c>
      <c r="AJ29" s="23">
        <v>8.1378578069968646E-4</v>
      </c>
      <c r="AK29" s="23">
        <v>3.2857744322952499E-3</v>
      </c>
      <c r="AL29" s="23">
        <v>1.7311521876391792E-2</v>
      </c>
      <c r="AM29" s="23">
        <v>1.1262523097563186E-3</v>
      </c>
      <c r="AN29" s="23">
        <v>1.7852060604355688E-3</v>
      </c>
      <c r="AO29" s="23">
        <v>3.0980769215677101E-3</v>
      </c>
      <c r="AP29" s="23">
        <v>3.5945967572648266E-3</v>
      </c>
      <c r="AQ29" s="23">
        <v>9.6765101542980667E-4</v>
      </c>
      <c r="AR29" s="23">
        <v>1.1072423587505996E-3</v>
      </c>
      <c r="AS29" s="23">
        <v>1.690768438786855E-3</v>
      </c>
      <c r="AT29" s="23">
        <v>2.112799559581208E-3</v>
      </c>
      <c r="AU29" s="23">
        <v>2.6162362366781928E-3</v>
      </c>
      <c r="AV29" s="23">
        <v>5.4101766175156389E-4</v>
      </c>
      <c r="AW29" s="23">
        <v>1.123671469133505E-3</v>
      </c>
      <c r="AX29" s="23">
        <v>2.7090051761563733E-3</v>
      </c>
      <c r="AY29" s="23">
        <v>1.234320909484022E-2</v>
      </c>
      <c r="AZ29" s="23">
        <v>2.5073441705037078E-3</v>
      </c>
      <c r="BA29" s="23">
        <v>6.2057646910876271E-3</v>
      </c>
      <c r="BB29" s="117">
        <v>6.9127464925379479E-4</v>
      </c>
      <c r="BC29" s="25">
        <v>1.2950764599204065</v>
      </c>
    </row>
    <row r="30" spans="1:55" x14ac:dyDescent="0.3">
      <c r="A30" s="7">
        <v>27</v>
      </c>
      <c r="B30" s="17" t="s">
        <v>46</v>
      </c>
      <c r="C30" s="23">
        <v>4.3452595111744677E-5</v>
      </c>
      <c r="D30" s="23">
        <v>1.2626020827870689E-4</v>
      </c>
      <c r="E30" s="23">
        <v>7.9681749817059122E-5</v>
      </c>
      <c r="F30" s="23">
        <v>3.5806841440476414E-5</v>
      </c>
      <c r="G30" s="23">
        <v>4.5376063932824116E-4</v>
      </c>
      <c r="H30" s="23">
        <v>8.3399318948001327E-4</v>
      </c>
      <c r="I30" s="23">
        <v>6.4802519724339595E-5</v>
      </c>
      <c r="J30" s="23">
        <v>1.0277286228426512E-2</v>
      </c>
      <c r="K30" s="23">
        <v>9.8036902741529077E-4</v>
      </c>
      <c r="L30" s="23">
        <v>2.5854824452186027E-4</v>
      </c>
      <c r="M30" s="23">
        <v>3.0120839956688741E-4</v>
      </c>
      <c r="N30" s="23">
        <v>4.2269079076843013E-5</v>
      </c>
      <c r="O30" s="23">
        <v>5.0602657208353671E-4</v>
      </c>
      <c r="P30" s="23">
        <v>1.1593206648849246E-4</v>
      </c>
      <c r="Q30" s="23">
        <v>2.2349084740707622E-4</v>
      </c>
      <c r="R30" s="23">
        <v>1.5217987204367952E-4</v>
      </c>
      <c r="S30" s="23">
        <v>1.6459962294057843E-4</v>
      </c>
      <c r="T30" s="23">
        <v>2.5514336230335322E-4</v>
      </c>
      <c r="U30" s="23">
        <v>1.4930063676071555E-4</v>
      </c>
      <c r="V30" s="23">
        <v>4.2791871059021569E-4</v>
      </c>
      <c r="W30" s="23">
        <v>7.7559440463792319E-5</v>
      </c>
      <c r="X30" s="23">
        <v>2.293219292326315E-5</v>
      </c>
      <c r="Y30" s="23">
        <v>4.6300212081611727E-5</v>
      </c>
      <c r="Z30" s="23">
        <v>3.3553200869394179E-5</v>
      </c>
      <c r="AA30" s="23">
        <v>1.0360396055308568E-4</v>
      </c>
      <c r="AB30" s="23">
        <v>2.2000710725574916E-4</v>
      </c>
      <c r="AC30" s="23">
        <v>3.3335758572257892</v>
      </c>
      <c r="AD30" s="23">
        <v>1.2136817244799915E-4</v>
      </c>
      <c r="AE30" s="23">
        <v>3.4586833772234043E-4</v>
      </c>
      <c r="AF30" s="23">
        <v>1.1536594598724743E-4</v>
      </c>
      <c r="AG30" s="23">
        <v>9.3260800389080098E-5</v>
      </c>
      <c r="AH30" s="23">
        <v>2.8078568958538585E-5</v>
      </c>
      <c r="AI30" s="23">
        <v>4.7179546783984093E-4</v>
      </c>
      <c r="AJ30" s="23">
        <v>1.441746301457489E-4</v>
      </c>
      <c r="AK30" s="23">
        <v>1.8242164704241127E-3</v>
      </c>
      <c r="AL30" s="23">
        <v>2.5045889609589218E-2</v>
      </c>
      <c r="AM30" s="23">
        <v>7.6956453534880156E-5</v>
      </c>
      <c r="AN30" s="23">
        <v>2.7145399806426947E-4</v>
      </c>
      <c r="AO30" s="23">
        <v>9.5469590645931948E-5</v>
      </c>
      <c r="AP30" s="23">
        <v>4.0033087490958828E-5</v>
      </c>
      <c r="AQ30" s="23">
        <v>3.2907267882290245E-5</v>
      </c>
      <c r="AR30" s="23">
        <v>6.395213024149039E-5</v>
      </c>
      <c r="AS30" s="23">
        <v>3.5005132068138773E-4</v>
      </c>
      <c r="AT30" s="23">
        <v>2.7882381392340462E-4</v>
      </c>
      <c r="AU30" s="23">
        <v>9.6067686701288319E-4</v>
      </c>
      <c r="AV30" s="23">
        <v>3.677596013633067E-5</v>
      </c>
      <c r="AW30" s="23">
        <v>7.8222993000667422E-5</v>
      </c>
      <c r="AX30" s="23">
        <v>2.079464414705624E-2</v>
      </c>
      <c r="AY30" s="23">
        <v>1.5527021078042181E-4</v>
      </c>
      <c r="AZ30" s="23">
        <v>7.2160283813479121E-5</v>
      </c>
      <c r="BA30" s="23">
        <v>3.0696541722184931E-5</v>
      </c>
      <c r="BB30" s="117">
        <v>5.5745082566583722E-3</v>
      </c>
      <c r="BC30" s="25">
        <v>3.4066744646788907</v>
      </c>
    </row>
    <row r="31" spans="1:55" x14ac:dyDescent="0.3">
      <c r="A31" s="7">
        <v>28</v>
      </c>
      <c r="B31" s="17" t="s">
        <v>12</v>
      </c>
      <c r="C31" s="23">
        <v>1.203387467937119E-5</v>
      </c>
      <c r="D31" s="23">
        <v>5.716556950617979E-5</v>
      </c>
      <c r="E31" s="23">
        <v>1.1634643583497561E-4</v>
      </c>
      <c r="F31" s="23">
        <v>9.9970982711956562E-5</v>
      </c>
      <c r="G31" s="23">
        <v>6.2272237032928756E-5</v>
      </c>
      <c r="H31" s="23">
        <v>1.106310129300354E-4</v>
      </c>
      <c r="I31" s="23">
        <v>5.9262911693506933E-5</v>
      </c>
      <c r="J31" s="23">
        <v>2.4959221717288756E-4</v>
      </c>
      <c r="K31" s="23">
        <v>6.5667543380742456E-4</v>
      </c>
      <c r="L31" s="23">
        <v>3.1508430471857116E-4</v>
      </c>
      <c r="M31" s="23">
        <v>2.2873000466257362E-3</v>
      </c>
      <c r="N31" s="23">
        <v>5.936218596281946E-4</v>
      </c>
      <c r="O31" s="23">
        <v>1.2423116396169151E-3</v>
      </c>
      <c r="P31" s="23">
        <v>9.6662926463890258E-4</v>
      </c>
      <c r="Q31" s="23">
        <v>1.992134835690365E-3</v>
      </c>
      <c r="R31" s="23">
        <v>1.9972001156735633E-4</v>
      </c>
      <c r="S31" s="23">
        <v>1.0037540995484616E-3</v>
      </c>
      <c r="T31" s="23">
        <v>1.3682573702764567E-3</v>
      </c>
      <c r="U31" s="23">
        <v>8.4874150638841338E-4</v>
      </c>
      <c r="V31" s="23">
        <v>1.0652576519674091E-3</v>
      </c>
      <c r="W31" s="23">
        <v>1.3966879660584687E-3</v>
      </c>
      <c r="X31" s="23">
        <v>4.5940023203359855E-4</v>
      </c>
      <c r="Y31" s="23">
        <v>2.1324715454177057E-3</v>
      </c>
      <c r="Z31" s="23">
        <v>1.2495477833836874E-2</v>
      </c>
      <c r="AA31" s="23">
        <v>2.3124431440396686E-3</v>
      </c>
      <c r="AB31" s="23">
        <v>2.2027007906319208E-3</v>
      </c>
      <c r="AC31" s="23">
        <v>1.4286039589046177E-3</v>
      </c>
      <c r="AD31" s="23">
        <v>1.6011766081234853</v>
      </c>
      <c r="AE31" s="23">
        <v>3.3925508830196931E-4</v>
      </c>
      <c r="AF31" s="23">
        <v>8.7153366984733468E-4</v>
      </c>
      <c r="AG31" s="23">
        <v>1.0899630665477491E-3</v>
      </c>
      <c r="AH31" s="23">
        <v>4.6770144771864135E-4</v>
      </c>
      <c r="AI31" s="23">
        <v>4.1130919256668547E-4</v>
      </c>
      <c r="AJ31" s="23">
        <v>1.05743954510801E-3</v>
      </c>
      <c r="AK31" s="23">
        <v>5.757801900882824E-3</v>
      </c>
      <c r="AL31" s="23">
        <v>1.320703725337374E-3</v>
      </c>
      <c r="AM31" s="23">
        <v>1.1550247805922095E-3</v>
      </c>
      <c r="AN31" s="23">
        <v>3.447750466218862E-3</v>
      </c>
      <c r="AO31" s="23">
        <v>5.0599339992652365E-3</v>
      </c>
      <c r="AP31" s="23">
        <v>1.7410604438777577E-3</v>
      </c>
      <c r="AQ31" s="23">
        <v>1.795143139001196E-4</v>
      </c>
      <c r="AR31" s="23">
        <v>2.6944344948813249E-4</v>
      </c>
      <c r="AS31" s="23">
        <v>2.7165952859829379E-3</v>
      </c>
      <c r="AT31" s="23">
        <v>2.8455155334164488E-4</v>
      </c>
      <c r="AU31" s="23">
        <v>3.1216055692075872E-4</v>
      </c>
      <c r="AV31" s="23">
        <v>3.2122956615898121E-4</v>
      </c>
      <c r="AW31" s="23">
        <v>3.1369322233360241E-4</v>
      </c>
      <c r="AX31" s="23">
        <v>3.8142961264275133E-4</v>
      </c>
      <c r="AY31" s="23">
        <v>1.8258026526135499E-3</v>
      </c>
      <c r="AZ31" s="23">
        <v>1.1925297731748842E-2</v>
      </c>
      <c r="BA31" s="23">
        <v>6.9413080751549419E-4</v>
      </c>
      <c r="BB31" s="117">
        <v>1.8163992884537839E-4</v>
      </c>
      <c r="BC31" s="25">
        <v>1.6790361228682003</v>
      </c>
    </row>
    <row r="32" spans="1:55" x14ac:dyDescent="0.3">
      <c r="A32" s="7">
        <v>29</v>
      </c>
      <c r="B32" s="17" t="s">
        <v>48</v>
      </c>
      <c r="C32" s="23">
        <v>1.9395871952778742E-5</v>
      </c>
      <c r="D32" s="23">
        <v>3.7897523457064241E-5</v>
      </c>
      <c r="E32" s="23">
        <v>6.0866911701408842E-5</v>
      </c>
      <c r="F32" s="23">
        <v>6.3095625608959366E-4</v>
      </c>
      <c r="G32" s="23">
        <v>4.7665984854799064E-5</v>
      </c>
      <c r="H32" s="23">
        <v>7.94423707261543E-5</v>
      </c>
      <c r="I32" s="23">
        <v>2.2626087648062703E-5</v>
      </c>
      <c r="J32" s="23">
        <v>1.4893760045956751E-3</v>
      </c>
      <c r="K32" s="23">
        <v>3.2724262248747518E-3</v>
      </c>
      <c r="L32" s="23">
        <v>2.0432894005278572E-3</v>
      </c>
      <c r="M32" s="23">
        <v>2.9969277121523957E-4</v>
      </c>
      <c r="N32" s="23">
        <v>2.0026919269290272E-4</v>
      </c>
      <c r="O32" s="23">
        <v>7.2338410461386129E-4</v>
      </c>
      <c r="P32" s="23">
        <v>5.5072066141458877E-4</v>
      </c>
      <c r="Q32" s="23">
        <v>2.5317623442693725E-3</v>
      </c>
      <c r="R32" s="23">
        <v>1.1846201302695361E-4</v>
      </c>
      <c r="S32" s="23">
        <v>7.7513399995645304E-4</v>
      </c>
      <c r="T32" s="23">
        <v>8.6298641434573626E-4</v>
      </c>
      <c r="U32" s="23">
        <v>9.6996060273744401E-4</v>
      </c>
      <c r="V32" s="23">
        <v>5.2001438525249067E-4</v>
      </c>
      <c r="W32" s="23">
        <v>3.4701251970343101E-4</v>
      </c>
      <c r="X32" s="23">
        <v>1.3525920913040677E-4</v>
      </c>
      <c r="Y32" s="23">
        <v>5.0706598611506928E-4</v>
      </c>
      <c r="Z32" s="23">
        <v>2.3480808799144595E-4</v>
      </c>
      <c r="AA32" s="23">
        <v>1.0819385358302345E-3</v>
      </c>
      <c r="AB32" s="23">
        <v>1.6927577148124994E-3</v>
      </c>
      <c r="AC32" s="23">
        <v>5.7441986079730997E-3</v>
      </c>
      <c r="AD32" s="23">
        <v>2.2351603523790794E-3</v>
      </c>
      <c r="AE32" s="23">
        <v>1.0650514307941015</v>
      </c>
      <c r="AF32" s="23">
        <v>3.689687165690341E-4</v>
      </c>
      <c r="AG32" s="23">
        <v>2.4634240953796911E-4</v>
      </c>
      <c r="AH32" s="23">
        <v>1.5230684255015307E-4</v>
      </c>
      <c r="AI32" s="23">
        <v>1.2505278585674896E-3</v>
      </c>
      <c r="AJ32" s="23">
        <v>1.1324123071827972E-4</v>
      </c>
      <c r="AK32" s="23">
        <v>8.6893499343614088E-4</v>
      </c>
      <c r="AL32" s="23">
        <v>4.0143840975403952E-3</v>
      </c>
      <c r="AM32" s="23">
        <v>2.9066094821657572E-4</v>
      </c>
      <c r="AN32" s="23">
        <v>5.1793237997350347E-3</v>
      </c>
      <c r="AO32" s="23">
        <v>3.603604928995828E-3</v>
      </c>
      <c r="AP32" s="23">
        <v>3.6355962041704115E-4</v>
      </c>
      <c r="AQ32" s="23">
        <v>8.7944778197262866E-5</v>
      </c>
      <c r="AR32" s="23">
        <v>1.356353112699793E-4</v>
      </c>
      <c r="AS32" s="23">
        <v>5.6279183242730654E-4</v>
      </c>
      <c r="AT32" s="23">
        <v>4.1876486208292568E-4</v>
      </c>
      <c r="AU32" s="23">
        <v>4.3442456010791999E-4</v>
      </c>
      <c r="AV32" s="23">
        <v>3.7429000973778908E-4</v>
      </c>
      <c r="AW32" s="23">
        <v>9.8453266561539403E-5</v>
      </c>
      <c r="AX32" s="23">
        <v>4.6461384242358359E-4</v>
      </c>
      <c r="AY32" s="23">
        <v>1.1570138092335818E-3</v>
      </c>
      <c r="AZ32" s="23">
        <v>9.8636014813557969E-4</v>
      </c>
      <c r="BA32" s="23">
        <v>1.3148467801011472E-3</v>
      </c>
      <c r="BB32" s="117">
        <v>3.7162252537217118E-5</v>
      </c>
      <c r="BC32" s="25">
        <v>1.1148101178330903</v>
      </c>
    </row>
    <row r="33" spans="1:55" x14ac:dyDescent="0.3">
      <c r="A33" s="7">
        <v>30</v>
      </c>
      <c r="B33" s="17" t="s">
        <v>13</v>
      </c>
      <c r="C33" s="23">
        <v>1.5686344132341722E-4</v>
      </c>
      <c r="D33" s="23">
        <v>5.3607545141729819E-4</v>
      </c>
      <c r="E33" s="23">
        <v>1.3847133351022618E-3</v>
      </c>
      <c r="F33" s="23">
        <v>1.2739216797518372E-2</v>
      </c>
      <c r="G33" s="23">
        <v>2.7827926222977065E-3</v>
      </c>
      <c r="H33" s="23">
        <v>3.1555713622442865E-3</v>
      </c>
      <c r="I33" s="23">
        <v>5.1606019672560048E-4</v>
      </c>
      <c r="J33" s="23">
        <v>3.9236781504909828E-2</v>
      </c>
      <c r="K33" s="23">
        <v>6.0714700077660645E-2</v>
      </c>
      <c r="L33" s="23">
        <v>1.8269380504589591E-2</v>
      </c>
      <c r="M33" s="23">
        <v>4.1696729265140366E-3</v>
      </c>
      <c r="N33" s="23">
        <v>9.6197527062403601E-3</v>
      </c>
      <c r="O33" s="23">
        <v>8.7540582525293398E-3</v>
      </c>
      <c r="P33" s="23">
        <v>4.03413875694202E-3</v>
      </c>
      <c r="Q33" s="23">
        <v>6.9308939121026109E-3</v>
      </c>
      <c r="R33" s="23">
        <v>2.8391250973117427E-2</v>
      </c>
      <c r="S33" s="23">
        <v>4.6363535331583553E-3</v>
      </c>
      <c r="T33" s="23">
        <v>3.6778669035265588E-3</v>
      </c>
      <c r="U33" s="23">
        <v>3.8364714056723483E-3</v>
      </c>
      <c r="V33" s="23">
        <v>1.1949356127365208E-2</v>
      </c>
      <c r="W33" s="23">
        <v>1.324863003938879E-2</v>
      </c>
      <c r="X33" s="23">
        <v>1.6715057180456783E-2</v>
      </c>
      <c r="Y33" s="23">
        <v>3.1173705188012039E-2</v>
      </c>
      <c r="Z33" s="23">
        <v>5.4616008371660566E-3</v>
      </c>
      <c r="AA33" s="23">
        <v>8.0231110244161685E-2</v>
      </c>
      <c r="AB33" s="23">
        <v>4.6967163005974671E-3</v>
      </c>
      <c r="AC33" s="23">
        <v>1.7482432827639199E-2</v>
      </c>
      <c r="AD33" s="23">
        <v>1.3898481998306238E-3</v>
      </c>
      <c r="AE33" s="23">
        <v>8.6513040386593052E-3</v>
      </c>
      <c r="AF33" s="23">
        <v>1.2744601674543581</v>
      </c>
      <c r="AG33" s="23">
        <v>2.1675679577723623E-3</v>
      </c>
      <c r="AH33" s="23">
        <v>2.5427280414272455E-3</v>
      </c>
      <c r="AI33" s="23">
        <v>8.5026886911609298E-2</v>
      </c>
      <c r="AJ33" s="23">
        <v>1.2762311162595406E-2</v>
      </c>
      <c r="AK33" s="23">
        <v>1.4357426424433974E-2</v>
      </c>
      <c r="AL33" s="23">
        <v>2.405152668867808E-2</v>
      </c>
      <c r="AM33" s="23">
        <v>2.6828981268905523E-3</v>
      </c>
      <c r="AN33" s="23">
        <v>6.7492788007894721E-3</v>
      </c>
      <c r="AO33" s="23">
        <v>5.794953762053869E-3</v>
      </c>
      <c r="AP33" s="23">
        <v>4.0884717049139941E-3</v>
      </c>
      <c r="AQ33" s="23">
        <v>1.384791710305546E-3</v>
      </c>
      <c r="AR33" s="23">
        <v>1.1639278112696766E-3</v>
      </c>
      <c r="AS33" s="23">
        <v>9.9469537592720789E-3</v>
      </c>
      <c r="AT33" s="23">
        <v>8.795841020685877E-3</v>
      </c>
      <c r="AU33" s="23">
        <v>7.9405452975058702E-2</v>
      </c>
      <c r="AV33" s="23">
        <v>0.10076795630322384</v>
      </c>
      <c r="AW33" s="23">
        <v>4.7247412804395261E-2</v>
      </c>
      <c r="AX33" s="23">
        <v>2.9251424109400553E-2</v>
      </c>
      <c r="AY33" s="23">
        <v>5.3264779358327644E-2</v>
      </c>
      <c r="AZ33" s="23">
        <v>7.6874397928206719E-3</v>
      </c>
      <c r="BA33" s="23">
        <v>1.4589265564071056E-3</v>
      </c>
      <c r="BB33" s="117">
        <v>1.0855642457810099E-3</v>
      </c>
      <c r="BC33" s="25">
        <v>2.1806870631293389</v>
      </c>
    </row>
    <row r="34" spans="1:55" x14ac:dyDescent="0.3">
      <c r="A34" s="7">
        <v>31</v>
      </c>
      <c r="B34" s="17" t="s">
        <v>49</v>
      </c>
      <c r="C34" s="23">
        <v>1.5333449616121428E-3</v>
      </c>
      <c r="D34" s="23">
        <v>4.3055238070339921E-3</v>
      </c>
      <c r="E34" s="23">
        <v>3.54059994614234E-2</v>
      </c>
      <c r="F34" s="23">
        <v>4.8050350144777463E-3</v>
      </c>
      <c r="G34" s="23">
        <v>1.8226652726827924E-2</v>
      </c>
      <c r="H34" s="23">
        <v>2.3907778499480177E-2</v>
      </c>
      <c r="I34" s="23">
        <v>5.8524904153891086E-3</v>
      </c>
      <c r="J34" s="23">
        <v>7.776284895466134E-3</v>
      </c>
      <c r="K34" s="23">
        <v>6.5755951822835293E-2</v>
      </c>
      <c r="L34" s="23">
        <v>3.5489006335053683E-2</v>
      </c>
      <c r="M34" s="23">
        <v>1.93258751024094E-2</v>
      </c>
      <c r="N34" s="23">
        <v>2.151216785263969E-2</v>
      </c>
      <c r="O34" s="23">
        <v>3.823005098626113E-2</v>
      </c>
      <c r="P34" s="23">
        <v>2.2012040477014563E-2</v>
      </c>
      <c r="Q34" s="23">
        <v>2.0114779874427637E-2</v>
      </c>
      <c r="R34" s="23">
        <v>8.4993151828544524E-3</v>
      </c>
      <c r="S34" s="23">
        <v>1.4924948118445453E-2</v>
      </c>
      <c r="T34" s="23">
        <v>1.5356815767732882E-2</v>
      </c>
      <c r="U34" s="23">
        <v>1.472207861577002E-2</v>
      </c>
      <c r="V34" s="23">
        <v>1.9645323541463377E-2</v>
      </c>
      <c r="W34" s="23">
        <v>4.1898431604018169E-2</v>
      </c>
      <c r="X34" s="23">
        <v>1.44288280555302E-2</v>
      </c>
      <c r="Y34" s="23">
        <v>2.0971398775309208E-2</v>
      </c>
      <c r="Z34" s="23">
        <v>1.9977107147883203E-2</v>
      </c>
      <c r="AA34" s="23">
        <v>3.6604891842842088E-2</v>
      </c>
      <c r="AB34" s="23">
        <v>2.4673002139024097E-2</v>
      </c>
      <c r="AC34" s="23">
        <v>1.4172380033697571E-2</v>
      </c>
      <c r="AD34" s="23">
        <v>6.9325586069403453E-3</v>
      </c>
      <c r="AE34" s="23">
        <v>6.1570379581270158E-3</v>
      </c>
      <c r="AF34" s="23">
        <v>1.3841086610258369E-2</v>
      </c>
      <c r="AG34" s="23">
        <v>1.2006460859656287</v>
      </c>
      <c r="AH34" s="23">
        <v>1.5100157103810175E-2</v>
      </c>
      <c r="AI34" s="23">
        <v>1.5424170709933601E-2</v>
      </c>
      <c r="AJ34" s="23">
        <v>4.4554334546448769E-2</v>
      </c>
      <c r="AK34" s="23">
        <v>1.952637770771682E-2</v>
      </c>
      <c r="AL34" s="23">
        <v>5.6034282888517625E-2</v>
      </c>
      <c r="AM34" s="23">
        <v>9.5037191624054423E-3</v>
      </c>
      <c r="AN34" s="23">
        <v>2.0452779398655876E-2</v>
      </c>
      <c r="AO34" s="23">
        <v>6.1632826238907272E-3</v>
      </c>
      <c r="AP34" s="23">
        <v>7.2821490415791957E-3</v>
      </c>
      <c r="AQ34" s="23">
        <v>2.788430655784145E-3</v>
      </c>
      <c r="AR34" s="23">
        <v>8.222107228984343E-3</v>
      </c>
      <c r="AS34" s="23">
        <v>4.1605320495027897E-3</v>
      </c>
      <c r="AT34" s="23">
        <v>5.8861449515743491E-3</v>
      </c>
      <c r="AU34" s="23">
        <v>1.961261193491317E-2</v>
      </c>
      <c r="AV34" s="23">
        <v>3.2628338827419509E-3</v>
      </c>
      <c r="AW34" s="23">
        <v>1.4411011053872573E-2</v>
      </c>
      <c r="AX34" s="23">
        <v>1.1464421526246915E-2</v>
      </c>
      <c r="AY34" s="23">
        <v>9.1089060169888599E-3</v>
      </c>
      <c r="AZ34" s="23">
        <v>9.4263822831194884E-3</v>
      </c>
      <c r="BA34" s="23">
        <v>8.1212559230642248E-3</v>
      </c>
      <c r="BB34" s="117">
        <v>1.5430737314405117E-3</v>
      </c>
      <c r="BC34" s="25">
        <v>2.0897532366190679</v>
      </c>
    </row>
    <row r="35" spans="1:55" x14ac:dyDescent="0.3">
      <c r="A35" s="7">
        <v>32</v>
      </c>
      <c r="B35" s="17" t="s">
        <v>51</v>
      </c>
      <c r="C35" s="23">
        <v>2.0021371032515754E-3</v>
      </c>
      <c r="D35" s="23">
        <v>1.245831225364011E-2</v>
      </c>
      <c r="E35" s="23">
        <v>1.2952694202333239E-2</v>
      </c>
      <c r="F35" s="23">
        <v>5.061951477173858E-2</v>
      </c>
      <c r="G35" s="23">
        <v>6.4471920329762797E-3</v>
      </c>
      <c r="H35" s="23">
        <v>9.533082713617828E-3</v>
      </c>
      <c r="I35" s="23">
        <v>1.974698747925795E-2</v>
      </c>
      <c r="J35" s="23">
        <v>1.1898522266622713E-2</v>
      </c>
      <c r="K35" s="23">
        <v>3.9161511603535176E-2</v>
      </c>
      <c r="L35" s="23">
        <v>4.0826686374143863E-2</v>
      </c>
      <c r="M35" s="23">
        <v>2.9628868527808373E-2</v>
      </c>
      <c r="N35" s="23">
        <v>0.15006855673968608</v>
      </c>
      <c r="O35" s="23">
        <v>4.0898316408821141E-2</v>
      </c>
      <c r="P35" s="23">
        <v>0.10893258950330957</v>
      </c>
      <c r="Q35" s="23">
        <v>7.5720072868237287E-2</v>
      </c>
      <c r="R35" s="23">
        <v>0.1378112829760007</v>
      </c>
      <c r="S35" s="23">
        <v>9.5989550147897049E-2</v>
      </c>
      <c r="T35" s="23">
        <v>0.13927409883950267</v>
      </c>
      <c r="U35" s="23">
        <v>0.12814464987856564</v>
      </c>
      <c r="V35" s="23">
        <v>0.19169166041696281</v>
      </c>
      <c r="W35" s="23">
        <v>0.31619281439657043</v>
      </c>
      <c r="X35" s="23">
        <v>5.1460587233305419E-2</v>
      </c>
      <c r="Y35" s="23">
        <v>6.8864090036091966E-2</v>
      </c>
      <c r="Z35" s="23">
        <v>2.8586755589330937E-2</v>
      </c>
      <c r="AA35" s="23">
        <v>9.1423015785950093E-2</v>
      </c>
      <c r="AB35" s="23">
        <v>0.12711545485322079</v>
      </c>
      <c r="AC35" s="23">
        <v>4.9741098757678209E-2</v>
      </c>
      <c r="AD35" s="23">
        <v>2.5800090495981076E-3</v>
      </c>
      <c r="AE35" s="23">
        <v>1.7957423733688353E-2</v>
      </c>
      <c r="AF35" s="23">
        <v>7.935331058309926E-2</v>
      </c>
      <c r="AG35" s="23">
        <v>1.5828200044944223E-2</v>
      </c>
      <c r="AH35" s="23">
        <v>1.0734671153666024</v>
      </c>
      <c r="AI35" s="23">
        <v>5.3856891705732803E-2</v>
      </c>
      <c r="AJ35" s="23">
        <v>3.0134210476282116E-2</v>
      </c>
      <c r="AK35" s="23">
        <v>5.2545051612423822E-2</v>
      </c>
      <c r="AL35" s="23">
        <v>4.2846955842930363E-2</v>
      </c>
      <c r="AM35" s="23">
        <v>0.10098602129194782</v>
      </c>
      <c r="AN35" s="23">
        <v>1.7110601439717221E-2</v>
      </c>
      <c r="AO35" s="23">
        <v>5.31668689399835E-2</v>
      </c>
      <c r="AP35" s="23">
        <v>0.11511500936093232</v>
      </c>
      <c r="AQ35" s="23">
        <v>4.6905324862539909E-3</v>
      </c>
      <c r="AR35" s="23">
        <v>1.7367863934979799E-2</v>
      </c>
      <c r="AS35" s="23">
        <v>1.6753438073115932E-2</v>
      </c>
      <c r="AT35" s="23">
        <v>6.7169368657082262E-3</v>
      </c>
      <c r="AU35" s="23">
        <v>1.4694987580882227E-2</v>
      </c>
      <c r="AV35" s="23">
        <v>7.191262285655281E-3</v>
      </c>
      <c r="AW35" s="23">
        <v>2.9671963764925573E-2</v>
      </c>
      <c r="AX35" s="23">
        <v>4.7688319964502686E-2</v>
      </c>
      <c r="AY35" s="23">
        <v>3.7389998807854985E-2</v>
      </c>
      <c r="AZ35" s="23">
        <v>6.821959630024324E-2</v>
      </c>
      <c r="BA35" s="23">
        <v>1.9790964429597917E-2</v>
      </c>
      <c r="BB35" s="117">
        <v>6.602193838249731E-3</v>
      </c>
      <c r="BC35" s="25">
        <v>3.9689158315399089</v>
      </c>
    </row>
    <row r="36" spans="1:55" x14ac:dyDescent="0.3">
      <c r="A36" s="7">
        <v>33</v>
      </c>
      <c r="B36" s="17" t="s">
        <v>52</v>
      </c>
      <c r="C36" s="23">
        <v>5.6430410415844791E-6</v>
      </c>
      <c r="D36" s="23">
        <v>2.9916014977925729E-5</v>
      </c>
      <c r="E36" s="23">
        <v>6.8391964801070188E-5</v>
      </c>
      <c r="F36" s="23">
        <v>1.0672967698226272E-3</v>
      </c>
      <c r="G36" s="23">
        <v>3.3464012387103635E-5</v>
      </c>
      <c r="H36" s="23">
        <v>5.6065348248338769E-5</v>
      </c>
      <c r="I36" s="23">
        <v>3.4623877827296703E-5</v>
      </c>
      <c r="J36" s="23">
        <v>1.680769869954733E-4</v>
      </c>
      <c r="K36" s="23">
        <v>1.306117811078878E-3</v>
      </c>
      <c r="L36" s="23">
        <v>7.1345288339266625E-4</v>
      </c>
      <c r="M36" s="23">
        <v>8.3358986498649533E-4</v>
      </c>
      <c r="N36" s="23">
        <v>1.9075437891560292E-3</v>
      </c>
      <c r="O36" s="23">
        <v>8.2402149408511384E-4</v>
      </c>
      <c r="P36" s="23">
        <v>4.7749403703447208E-4</v>
      </c>
      <c r="Q36" s="23">
        <v>4.3839997522800541E-4</v>
      </c>
      <c r="R36" s="23">
        <v>1.7797814144025799E-4</v>
      </c>
      <c r="S36" s="23">
        <v>1.2015072586230814E-3</v>
      </c>
      <c r="T36" s="23">
        <v>6.4113711954327129E-4</v>
      </c>
      <c r="U36" s="23">
        <v>5.7338010308009358E-4</v>
      </c>
      <c r="V36" s="23">
        <v>6.3657068520392185E-4</v>
      </c>
      <c r="W36" s="23">
        <v>4.4251759903645403E-4</v>
      </c>
      <c r="X36" s="23">
        <v>2.4066819945289274E-4</v>
      </c>
      <c r="Y36" s="23">
        <v>7.0858774042486519E-4</v>
      </c>
      <c r="Z36" s="23">
        <v>3.6450963713898654E-4</v>
      </c>
      <c r="AA36" s="23">
        <v>2.1306936329081243E-3</v>
      </c>
      <c r="AB36" s="23">
        <v>1.3417759233536469E-3</v>
      </c>
      <c r="AC36" s="23">
        <v>6.7879035221848037E-4</v>
      </c>
      <c r="AD36" s="23">
        <v>2.2968904006257746E-4</v>
      </c>
      <c r="AE36" s="23">
        <v>1.1842381131781283E-3</v>
      </c>
      <c r="AF36" s="23">
        <v>5.4925136506160373E-4</v>
      </c>
      <c r="AG36" s="23">
        <v>7.9844461060631046E-4</v>
      </c>
      <c r="AH36" s="23">
        <v>5.0947026666799317E-4</v>
      </c>
      <c r="AI36" s="23">
        <v>1.1626541317293118</v>
      </c>
      <c r="AJ36" s="23">
        <v>1.755573738961439E-4</v>
      </c>
      <c r="AK36" s="23">
        <v>1.8470776103772597E-3</v>
      </c>
      <c r="AL36" s="23">
        <v>4.7691855837724348E-4</v>
      </c>
      <c r="AM36" s="23">
        <v>4.6376982186373573E-3</v>
      </c>
      <c r="AN36" s="23">
        <v>4.3016861047001772E-3</v>
      </c>
      <c r="AO36" s="23">
        <v>5.1161346850951608E-4</v>
      </c>
      <c r="AP36" s="23">
        <v>4.7649051140002052E-4</v>
      </c>
      <c r="AQ36" s="23">
        <v>2.6388787934912637E-4</v>
      </c>
      <c r="AR36" s="23">
        <v>7.8106376572738704E-5</v>
      </c>
      <c r="AS36" s="23">
        <v>1.1139794214428372E-4</v>
      </c>
      <c r="AT36" s="23">
        <v>1.3980980557152834E-4</v>
      </c>
      <c r="AU36" s="23">
        <v>2.1193044475071657E-4</v>
      </c>
      <c r="AV36" s="23">
        <v>1.0675432401876543E-4</v>
      </c>
      <c r="AW36" s="23">
        <v>1.9132104083330475E-3</v>
      </c>
      <c r="AX36" s="23">
        <v>4.7784012256242309E-4</v>
      </c>
      <c r="AY36" s="23">
        <v>5.1742073132970924E-4</v>
      </c>
      <c r="AZ36" s="23">
        <v>4.3190894838306744E-4</v>
      </c>
      <c r="BA36" s="23">
        <v>1.6828960735168773E-4</v>
      </c>
      <c r="BB36" s="117">
        <v>5.3495613757061194E-5</v>
      </c>
      <c r="BC36" s="25">
        <v>1.1999285334383973</v>
      </c>
    </row>
    <row r="37" spans="1:55" x14ac:dyDescent="0.3">
      <c r="A37" s="7">
        <v>34</v>
      </c>
      <c r="B37" s="17" t="s">
        <v>14</v>
      </c>
      <c r="C37" s="23">
        <v>7.2067089123304686E-4</v>
      </c>
      <c r="D37" s="23">
        <v>2.0442502103429874E-3</v>
      </c>
      <c r="E37" s="23">
        <v>2.9318348711067309E-3</v>
      </c>
      <c r="F37" s="23">
        <v>2.0992545983921904E-3</v>
      </c>
      <c r="G37" s="23">
        <v>2.1612306092089078E-3</v>
      </c>
      <c r="H37" s="23">
        <v>4.6091761272761683E-3</v>
      </c>
      <c r="I37" s="23">
        <v>6.3724328964678547E-3</v>
      </c>
      <c r="J37" s="23">
        <v>3.324159151029072E-2</v>
      </c>
      <c r="K37" s="23">
        <v>0.10584174767647055</v>
      </c>
      <c r="L37" s="23">
        <v>1.9453439144853615E-2</v>
      </c>
      <c r="M37" s="23">
        <v>0.13237842503460323</v>
      </c>
      <c r="N37" s="23">
        <v>1.3274289349204188E-2</v>
      </c>
      <c r="O37" s="23">
        <v>1.8033341664046378E-2</v>
      </c>
      <c r="P37" s="23">
        <v>2.7804709272946235E-2</v>
      </c>
      <c r="Q37" s="23">
        <v>4.3681382611535029E-2</v>
      </c>
      <c r="R37" s="23">
        <v>2.7249308710964692E-3</v>
      </c>
      <c r="S37" s="23">
        <v>3.0774027956510429E-2</v>
      </c>
      <c r="T37" s="23">
        <v>1.5037298505899639E-2</v>
      </c>
      <c r="U37" s="23">
        <v>1.2740625189032833E-2</v>
      </c>
      <c r="V37" s="23">
        <v>1.9186566505873359E-2</v>
      </c>
      <c r="W37" s="23">
        <v>1.1578364344768223E-2</v>
      </c>
      <c r="X37" s="23">
        <v>6.9561066480318505E-3</v>
      </c>
      <c r="Y37" s="23">
        <v>8.3087026460999056E-3</v>
      </c>
      <c r="Z37" s="23">
        <v>8.1643676631930201E-3</v>
      </c>
      <c r="AA37" s="23">
        <v>4.9044104899649476E-3</v>
      </c>
      <c r="AB37" s="23">
        <v>1.3657037681568569E-2</v>
      </c>
      <c r="AC37" s="23">
        <v>2.2022279718607343E-2</v>
      </c>
      <c r="AD37" s="23">
        <v>3.0751124569203662E-3</v>
      </c>
      <c r="AE37" s="23">
        <v>2.4692643918503101E-3</v>
      </c>
      <c r="AF37" s="23">
        <v>7.2406572320723043E-3</v>
      </c>
      <c r="AG37" s="23">
        <v>1.236952174241324E-2</v>
      </c>
      <c r="AH37" s="23">
        <v>1.4872285644305521E-2</v>
      </c>
      <c r="AI37" s="23">
        <v>1.0723247864676761E-2</v>
      </c>
      <c r="AJ37" s="23">
        <v>1.3263716434137613</v>
      </c>
      <c r="AK37" s="23">
        <v>5.6544938562677241E-2</v>
      </c>
      <c r="AL37" s="23">
        <v>6.7207228399927987E-2</v>
      </c>
      <c r="AM37" s="23">
        <v>2.3441886176105139E-2</v>
      </c>
      <c r="AN37" s="23">
        <v>9.5282205367326858E-2</v>
      </c>
      <c r="AO37" s="23">
        <v>1.0414685813074736E-2</v>
      </c>
      <c r="AP37" s="23">
        <v>7.874961149518701E-3</v>
      </c>
      <c r="AQ37" s="23">
        <v>2.7525436647359942E-3</v>
      </c>
      <c r="AR37" s="23">
        <v>3.1725281979024943E-3</v>
      </c>
      <c r="AS37" s="23">
        <v>3.8817753060735819E-3</v>
      </c>
      <c r="AT37" s="23">
        <v>3.5106797782533104E-3</v>
      </c>
      <c r="AU37" s="23">
        <v>1.018133495119523E-2</v>
      </c>
      <c r="AV37" s="23">
        <v>8.4008178170751405E-4</v>
      </c>
      <c r="AW37" s="23">
        <v>1.9777634275285144E-2</v>
      </c>
      <c r="AX37" s="23">
        <v>1.6888038077494789E-2</v>
      </c>
      <c r="AY37" s="23">
        <v>1.1858053548921445E-2</v>
      </c>
      <c r="AZ37" s="23">
        <v>1.0141676441827717E-2</v>
      </c>
      <c r="BA37" s="23">
        <v>4.7873255351503817E-3</v>
      </c>
      <c r="BB37" s="117">
        <v>2.362666475548612E-2</v>
      </c>
      <c r="BC37" s="25">
        <v>2.3200084692172878</v>
      </c>
    </row>
    <row r="38" spans="1:55" x14ac:dyDescent="0.3">
      <c r="A38" s="7">
        <v>35</v>
      </c>
      <c r="B38" s="17" t="s">
        <v>54</v>
      </c>
      <c r="C38" s="23">
        <v>3.54604807491444E-6</v>
      </c>
      <c r="D38" s="23">
        <v>1.8610869098275053E-5</v>
      </c>
      <c r="E38" s="23">
        <v>3.6315295605526155E-5</v>
      </c>
      <c r="F38" s="23">
        <v>5.8300741091798959E-5</v>
      </c>
      <c r="G38" s="23">
        <v>3.6614632714855883E-5</v>
      </c>
      <c r="H38" s="23">
        <v>6.8510387195747679E-5</v>
      </c>
      <c r="I38" s="23">
        <v>2.256013225561793E-5</v>
      </c>
      <c r="J38" s="23">
        <v>1.6896576997647607E-3</v>
      </c>
      <c r="K38" s="23">
        <v>3.4932884467123652E-3</v>
      </c>
      <c r="L38" s="23">
        <v>1.2537400594580157E-3</v>
      </c>
      <c r="M38" s="23">
        <v>9.3460799228825119E-4</v>
      </c>
      <c r="N38" s="23">
        <v>3.9409493498777568E-4</v>
      </c>
      <c r="O38" s="23">
        <v>6.9024440753861593E-4</v>
      </c>
      <c r="P38" s="23">
        <v>3.3767246124793331E-4</v>
      </c>
      <c r="Q38" s="23">
        <v>1.2001367915716061E-4</v>
      </c>
      <c r="R38" s="23">
        <v>5.8152971219254971E-5</v>
      </c>
      <c r="S38" s="23">
        <v>4.4415069947317446E-4</v>
      </c>
      <c r="T38" s="23">
        <v>8.9532400303541195E-4</v>
      </c>
      <c r="U38" s="23">
        <v>2.8274130719905779E-4</v>
      </c>
      <c r="V38" s="23">
        <v>4.0998778516314311E-4</v>
      </c>
      <c r="W38" s="23">
        <v>6.1719003357506763E-4</v>
      </c>
      <c r="X38" s="23">
        <v>2.0282551459622537E-4</v>
      </c>
      <c r="Y38" s="23">
        <v>1.3252301753632033E-4</v>
      </c>
      <c r="Z38" s="23">
        <v>1.1497969292625598E-4</v>
      </c>
      <c r="AA38" s="23">
        <v>8.9539923006396848E-4</v>
      </c>
      <c r="AB38" s="23">
        <v>5.3514671383165602E-4</v>
      </c>
      <c r="AC38" s="23">
        <v>5.9684454043444895E-4</v>
      </c>
      <c r="AD38" s="23">
        <v>3.0426138677081201E-5</v>
      </c>
      <c r="AE38" s="23">
        <v>1.0271364612613216E-4</v>
      </c>
      <c r="AF38" s="23">
        <v>1.7861270152139843E-4</v>
      </c>
      <c r="AG38" s="23">
        <v>1.4751037815407351E-4</v>
      </c>
      <c r="AH38" s="23">
        <v>3.2379151293518307E-4</v>
      </c>
      <c r="AI38" s="23">
        <v>1.9383430005909678E-4</v>
      </c>
      <c r="AJ38" s="23">
        <v>1.0575793467735974E-4</v>
      </c>
      <c r="AK38" s="23">
        <v>1.1888557464471732</v>
      </c>
      <c r="AL38" s="23">
        <v>2.6524183103240062E-2</v>
      </c>
      <c r="AM38" s="23">
        <v>2.3185621875777905E-4</v>
      </c>
      <c r="AN38" s="23">
        <v>8.2742429162061296E-4</v>
      </c>
      <c r="AO38" s="23">
        <v>1.3921032161262812E-4</v>
      </c>
      <c r="AP38" s="23">
        <v>3.4857921607068089E-4</v>
      </c>
      <c r="AQ38" s="23">
        <v>4.1188444814214561E-5</v>
      </c>
      <c r="AR38" s="23">
        <v>3.2495710656522134E-5</v>
      </c>
      <c r="AS38" s="23">
        <v>4.0075787524857255E-5</v>
      </c>
      <c r="AT38" s="23">
        <v>2.8951402428110263E-5</v>
      </c>
      <c r="AU38" s="23">
        <v>9.370409455872631E-5</v>
      </c>
      <c r="AV38" s="23">
        <v>2.712702345006854E-5</v>
      </c>
      <c r="AW38" s="23">
        <v>1.1589185238643313E-4</v>
      </c>
      <c r="AX38" s="23">
        <v>9.8306624206589483E-5</v>
      </c>
      <c r="AY38" s="23">
        <v>1.7121400974975926E-4</v>
      </c>
      <c r="AZ38" s="23">
        <v>1.9411827492199472E-4</v>
      </c>
      <c r="BA38" s="23">
        <v>8.5583596653565934E-5</v>
      </c>
      <c r="BB38" s="117">
        <v>1.7301555144533635E-2</v>
      </c>
      <c r="BC38" s="25">
        <v>1.2505829014727556</v>
      </c>
    </row>
    <row r="39" spans="1:55" x14ac:dyDescent="0.3">
      <c r="A39" s="7">
        <v>36</v>
      </c>
      <c r="B39" s="17" t="s">
        <v>15</v>
      </c>
      <c r="C39" s="23">
        <v>5.2273261391730039E-6</v>
      </c>
      <c r="D39" s="23">
        <v>2.0629246778865392E-6</v>
      </c>
      <c r="E39" s="23">
        <v>9.3296052223870332E-6</v>
      </c>
      <c r="F39" s="23">
        <v>1.2987438750695518E-6</v>
      </c>
      <c r="G39" s="23">
        <v>4.0061900173287691E-5</v>
      </c>
      <c r="H39" s="23">
        <v>3.5827857475968201E-5</v>
      </c>
      <c r="I39" s="23">
        <v>5.9546020889588634E-7</v>
      </c>
      <c r="J39" s="23">
        <v>5.3247189096666877E-6</v>
      </c>
      <c r="K39" s="23">
        <v>7.7625880360059513E-5</v>
      </c>
      <c r="L39" s="23">
        <v>5.8903614953934224E-7</v>
      </c>
      <c r="M39" s="23">
        <v>1.7380194970440779E-6</v>
      </c>
      <c r="N39" s="23">
        <v>2.0400731267525302E-6</v>
      </c>
      <c r="O39" s="23">
        <v>7.2362899166404458E-7</v>
      </c>
      <c r="P39" s="23">
        <v>1.3193038630247301E-6</v>
      </c>
      <c r="Q39" s="23">
        <v>7.6750206862632511E-7</v>
      </c>
      <c r="R39" s="23">
        <v>2.7416585355533607E-6</v>
      </c>
      <c r="S39" s="23">
        <v>1.752133454504879E-6</v>
      </c>
      <c r="T39" s="23">
        <v>1.0921374863271022E-6</v>
      </c>
      <c r="U39" s="23">
        <v>6.4844572832048124E-7</v>
      </c>
      <c r="V39" s="23">
        <v>5.36001422800676E-6</v>
      </c>
      <c r="W39" s="23">
        <v>2.2705747441978544E-6</v>
      </c>
      <c r="X39" s="23">
        <v>3.4611414621872474E-7</v>
      </c>
      <c r="Y39" s="23">
        <v>5.458327518294795E-7</v>
      </c>
      <c r="Z39" s="23">
        <v>2.7185294609365583E-7</v>
      </c>
      <c r="AA39" s="23">
        <v>1.9885133010294578E-5</v>
      </c>
      <c r="AB39" s="23">
        <v>8.4358707812944183E-6</v>
      </c>
      <c r="AC39" s="23">
        <v>2.1771364346808969E-6</v>
      </c>
      <c r="AD39" s="23">
        <v>4.8607357048674181E-7</v>
      </c>
      <c r="AE39" s="23">
        <v>5.5044659954880556E-5</v>
      </c>
      <c r="AF39" s="23">
        <v>8.2441372372344927E-7</v>
      </c>
      <c r="AG39" s="23">
        <v>2.8022483926202405E-6</v>
      </c>
      <c r="AH39" s="23">
        <v>3.7771348260764316E-7</v>
      </c>
      <c r="AI39" s="23">
        <v>2.061736371697121E-4</v>
      </c>
      <c r="AJ39" s="23">
        <v>9.1501867935251481E-7</v>
      </c>
      <c r="AK39" s="23">
        <v>3.775945930727734E-5</v>
      </c>
      <c r="AL39" s="23">
        <v>1.0001146600385677</v>
      </c>
      <c r="AM39" s="23">
        <v>1.4645939198716901E-6</v>
      </c>
      <c r="AN39" s="23">
        <v>1.4770219723387394E-6</v>
      </c>
      <c r="AO39" s="23">
        <v>1.1706506304081859E-5</v>
      </c>
      <c r="AP39" s="23">
        <v>2.6389012391109251E-6</v>
      </c>
      <c r="AQ39" s="23">
        <v>1.4277792404201672E-7</v>
      </c>
      <c r="AR39" s="23">
        <v>8.3674514931364016E-7</v>
      </c>
      <c r="AS39" s="23">
        <v>6.6848489089501049E-6</v>
      </c>
      <c r="AT39" s="23">
        <v>6.1564210618369025E-6</v>
      </c>
      <c r="AU39" s="23">
        <v>3.007025301620402E-6</v>
      </c>
      <c r="AV39" s="23">
        <v>2.4777874329433421E-7</v>
      </c>
      <c r="AW39" s="23">
        <v>6.8295409103591072E-6</v>
      </c>
      <c r="AX39" s="23">
        <v>7.2507056690898368E-7</v>
      </c>
      <c r="AY39" s="23">
        <v>8.4438046269587756E-7</v>
      </c>
      <c r="AZ39" s="23">
        <v>1.072928385908452E-6</v>
      </c>
      <c r="BA39" s="23">
        <v>3.4427938016421007E-6</v>
      </c>
      <c r="BB39" s="117">
        <v>7.4942841849351045E-7</v>
      </c>
      <c r="BC39" s="25">
        <v>1.0006971289109052</v>
      </c>
    </row>
    <row r="40" spans="1:55" x14ac:dyDescent="0.3">
      <c r="A40" s="7">
        <v>37</v>
      </c>
      <c r="B40" s="17" t="s">
        <v>16</v>
      </c>
      <c r="C40" s="23">
        <v>1.2017345306926776E-4</v>
      </c>
      <c r="D40" s="23">
        <v>1.7918937621198375E-4</v>
      </c>
      <c r="E40" s="23">
        <v>4.3714304946615922E-4</v>
      </c>
      <c r="F40" s="23">
        <v>3.7168695013149532E-4</v>
      </c>
      <c r="G40" s="23">
        <v>2.7922015800254199E-4</v>
      </c>
      <c r="H40" s="23">
        <v>8.3795495344066238E-4</v>
      </c>
      <c r="I40" s="23">
        <v>1.8232575595440799E-4</v>
      </c>
      <c r="J40" s="23">
        <v>1.2397798233974336E-2</v>
      </c>
      <c r="K40" s="23">
        <v>8.3768875343683356E-3</v>
      </c>
      <c r="L40" s="23">
        <v>6.4582854865163413E-3</v>
      </c>
      <c r="M40" s="23">
        <v>1.3489563809161704E-2</v>
      </c>
      <c r="N40" s="23">
        <v>3.5519137640156319E-3</v>
      </c>
      <c r="O40" s="23">
        <v>6.563224939508526E-3</v>
      </c>
      <c r="P40" s="23">
        <v>4.0612847035445369E-3</v>
      </c>
      <c r="Q40" s="23">
        <v>1.5826364433725853E-2</v>
      </c>
      <c r="R40" s="23">
        <v>1.0848634633029138E-3</v>
      </c>
      <c r="S40" s="23">
        <v>9.0795911056037459E-3</v>
      </c>
      <c r="T40" s="23">
        <v>6.9255372453408005E-3</v>
      </c>
      <c r="U40" s="23">
        <v>4.1043041019058705E-3</v>
      </c>
      <c r="V40" s="23">
        <v>4.4061665157832464E-3</v>
      </c>
      <c r="W40" s="23">
        <v>8.5586087558897784E-3</v>
      </c>
      <c r="X40" s="23">
        <v>1.7946959461233817E-3</v>
      </c>
      <c r="Y40" s="23">
        <v>4.4636456169398729E-3</v>
      </c>
      <c r="Z40" s="23">
        <v>1.9217353313776971E-3</v>
      </c>
      <c r="AA40" s="23">
        <v>1.8359869168279317E-3</v>
      </c>
      <c r="AB40" s="23">
        <v>2.2222621470050271E-3</v>
      </c>
      <c r="AC40" s="23">
        <v>5.8075948509784042E-3</v>
      </c>
      <c r="AD40" s="23">
        <v>8.4767217716487061E-4</v>
      </c>
      <c r="AE40" s="23">
        <v>5.021639629076279E-4</v>
      </c>
      <c r="AF40" s="23">
        <v>1.5390892864757093E-3</v>
      </c>
      <c r="AG40" s="23">
        <v>1.6153080623453177E-3</v>
      </c>
      <c r="AH40" s="23">
        <v>1.4578125353702455E-3</v>
      </c>
      <c r="AI40" s="23">
        <v>1.6632618357102647E-3</v>
      </c>
      <c r="AJ40" s="23">
        <v>8.425802593482357E-4</v>
      </c>
      <c r="AK40" s="23">
        <v>3.2671365674589998E-3</v>
      </c>
      <c r="AL40" s="23">
        <v>4.8856659657012923E-3</v>
      </c>
      <c r="AM40" s="23">
        <v>1.4093310257570622</v>
      </c>
      <c r="AN40" s="23">
        <v>1.7684663763794316E-2</v>
      </c>
      <c r="AO40" s="23">
        <v>3.3078481582983856E-3</v>
      </c>
      <c r="AP40" s="23">
        <v>2.7127689723499041E-3</v>
      </c>
      <c r="AQ40" s="23">
        <v>1.0007445294433939E-3</v>
      </c>
      <c r="AR40" s="23">
        <v>8.2137110148122641E-4</v>
      </c>
      <c r="AS40" s="23">
        <v>9.6661315125614678E-4</v>
      </c>
      <c r="AT40" s="23">
        <v>3.434787507372665E-4</v>
      </c>
      <c r="AU40" s="23">
        <v>6.3572427267070866E-4</v>
      </c>
      <c r="AV40" s="23">
        <v>4.242560792484738E-4</v>
      </c>
      <c r="AW40" s="23">
        <v>4.0256137958513015E-3</v>
      </c>
      <c r="AX40" s="23">
        <v>6.3580735487059961E-3</v>
      </c>
      <c r="AY40" s="23">
        <v>2.5623688516101441E-3</v>
      </c>
      <c r="AZ40" s="23">
        <v>2.5288590273880298E-3</v>
      </c>
      <c r="BA40" s="23">
        <v>1.0402195499852863E-3</v>
      </c>
      <c r="BB40" s="117">
        <v>1.3569236238316878E-4</v>
      </c>
      <c r="BC40" s="25">
        <v>1.5958380209229188</v>
      </c>
    </row>
    <row r="41" spans="1:55" x14ac:dyDescent="0.3">
      <c r="A41" s="7">
        <v>38</v>
      </c>
      <c r="B41" s="17" t="s">
        <v>55</v>
      </c>
      <c r="C41" s="23">
        <v>2.6192489478760438E-4</v>
      </c>
      <c r="D41" s="23">
        <v>4.158475622189834E-4</v>
      </c>
      <c r="E41" s="23">
        <v>8.4416917377344385E-4</v>
      </c>
      <c r="F41" s="23">
        <v>2.8333183295533042E-4</v>
      </c>
      <c r="G41" s="23">
        <v>5.2130515274350828E-4</v>
      </c>
      <c r="H41" s="23">
        <v>4.7077235443028541E-3</v>
      </c>
      <c r="I41" s="23">
        <v>2.0499684991508131E-4</v>
      </c>
      <c r="J41" s="23">
        <v>3.590822234009887E-3</v>
      </c>
      <c r="K41" s="23">
        <v>1.7086185354887703E-2</v>
      </c>
      <c r="L41" s="23">
        <v>1.1930827154512957E-3</v>
      </c>
      <c r="M41" s="23">
        <v>2.7631471067246106E-3</v>
      </c>
      <c r="N41" s="23">
        <v>1.5212682857707013E-3</v>
      </c>
      <c r="O41" s="23">
        <v>1.303475129283743E-2</v>
      </c>
      <c r="P41" s="23">
        <v>2.9045159847856197E-3</v>
      </c>
      <c r="Q41" s="23">
        <v>1.1528478587547306E-2</v>
      </c>
      <c r="R41" s="23">
        <v>1.7716011867006027E-3</v>
      </c>
      <c r="S41" s="23">
        <v>5.7250597699018699E-3</v>
      </c>
      <c r="T41" s="23">
        <v>4.6908213477543691E-3</v>
      </c>
      <c r="U41" s="23">
        <v>7.7757671363690396E-3</v>
      </c>
      <c r="V41" s="23">
        <v>2.8498291636327223E-3</v>
      </c>
      <c r="W41" s="23">
        <v>6.2104332690911118E-3</v>
      </c>
      <c r="X41" s="23">
        <v>7.8013267930867615E-4</v>
      </c>
      <c r="Y41" s="23">
        <v>2.8062410411446945E-3</v>
      </c>
      <c r="Z41" s="23">
        <v>1.3856134048714931E-3</v>
      </c>
      <c r="AA41" s="23">
        <v>1.3118058530566638E-3</v>
      </c>
      <c r="AB41" s="23">
        <v>5.6273032337192204E-3</v>
      </c>
      <c r="AC41" s="23">
        <v>2.1068436868727941E-3</v>
      </c>
      <c r="AD41" s="23">
        <v>1.5386811120433018E-3</v>
      </c>
      <c r="AE41" s="23">
        <v>4.1927386332075571E-4</v>
      </c>
      <c r="AF41" s="23">
        <v>1.062604407186426E-3</v>
      </c>
      <c r="AG41" s="23">
        <v>2.2199706384840906E-3</v>
      </c>
      <c r="AH41" s="23">
        <v>1.0050751714782427E-3</v>
      </c>
      <c r="AI41" s="23">
        <v>1.5642682620251793E-3</v>
      </c>
      <c r="AJ41" s="23">
        <v>3.0043425765076308E-3</v>
      </c>
      <c r="AK41" s="23">
        <v>1.2357338097876052E-3</v>
      </c>
      <c r="AL41" s="23">
        <v>2.281976458350933E-2</v>
      </c>
      <c r="AM41" s="23">
        <v>1.3299291513270022E-3</v>
      </c>
      <c r="AN41" s="23">
        <v>1.1364951307730728</v>
      </c>
      <c r="AO41" s="23">
        <v>2.4285241928532464E-3</v>
      </c>
      <c r="AP41" s="23">
        <v>1.1045468485319427E-3</v>
      </c>
      <c r="AQ41" s="23">
        <v>7.0963725259526452E-4</v>
      </c>
      <c r="AR41" s="23">
        <v>6.3169392157301409E-4</v>
      </c>
      <c r="AS41" s="23">
        <v>2.5104081432804711E-4</v>
      </c>
      <c r="AT41" s="23">
        <v>7.2134429277678996E-4</v>
      </c>
      <c r="AU41" s="23">
        <v>4.5633338749734282E-4</v>
      </c>
      <c r="AV41" s="23">
        <v>1.5492712358207742E-4</v>
      </c>
      <c r="AW41" s="23">
        <v>1.7930949545615026E-3</v>
      </c>
      <c r="AX41" s="23">
        <v>3.7496508636712628E-3</v>
      </c>
      <c r="AY41" s="23">
        <v>4.3322020126339575E-3</v>
      </c>
      <c r="AZ41" s="23">
        <v>1.9474360687198552E-3</v>
      </c>
      <c r="BA41" s="23">
        <v>5.7707499618298247E-4</v>
      </c>
      <c r="BB41" s="117">
        <v>1.1990411726462944E-4</v>
      </c>
      <c r="BC41" s="25">
        <v>1.2955751875406489</v>
      </c>
    </row>
    <row r="42" spans="1:55" x14ac:dyDescent="0.3">
      <c r="A42" s="7">
        <v>39</v>
      </c>
      <c r="B42" s="17" t="s">
        <v>56</v>
      </c>
      <c r="C42" s="23">
        <v>3.6461425303156017E-5</v>
      </c>
      <c r="D42" s="23">
        <v>1.2296529090426915E-4</v>
      </c>
      <c r="E42" s="23">
        <v>2.0640184362480488E-4</v>
      </c>
      <c r="F42" s="23">
        <v>2.6447621617878373E-4</v>
      </c>
      <c r="G42" s="23">
        <v>1.1035163790902006E-4</v>
      </c>
      <c r="H42" s="23">
        <v>1.8543013209165171E-4</v>
      </c>
      <c r="I42" s="23">
        <v>1.7777587322674013E-4</v>
      </c>
      <c r="J42" s="23">
        <v>2.4748123538260816E-3</v>
      </c>
      <c r="K42" s="23">
        <v>1.6751225185864754E-3</v>
      </c>
      <c r="L42" s="23">
        <v>2.0486428049271534E-3</v>
      </c>
      <c r="M42" s="23">
        <v>2.2365416224238458E-3</v>
      </c>
      <c r="N42" s="23">
        <v>1.9228264870212474E-3</v>
      </c>
      <c r="O42" s="23">
        <v>3.2281884676347685E-3</v>
      </c>
      <c r="P42" s="23">
        <v>3.0754331751164559E-3</v>
      </c>
      <c r="Q42" s="23">
        <v>5.5406227522085258E-3</v>
      </c>
      <c r="R42" s="23">
        <v>1.1024686180662894E-3</v>
      </c>
      <c r="S42" s="23">
        <v>3.1871115507449265E-3</v>
      </c>
      <c r="T42" s="23">
        <v>3.3524709858333635E-3</v>
      </c>
      <c r="U42" s="23">
        <v>1.3412232240647705E-3</v>
      </c>
      <c r="V42" s="23">
        <v>1.4264771382564321E-3</v>
      </c>
      <c r="W42" s="23">
        <v>1.5129242937860861E-3</v>
      </c>
      <c r="X42" s="23">
        <v>2.4269691098277677E-3</v>
      </c>
      <c r="Y42" s="23">
        <v>3.069088691899717E-3</v>
      </c>
      <c r="Z42" s="23">
        <v>9.1088684409865704E-4</v>
      </c>
      <c r="AA42" s="23">
        <v>1.3766600828152113E-3</v>
      </c>
      <c r="AB42" s="23">
        <v>2.3837206374180925E-3</v>
      </c>
      <c r="AC42" s="23">
        <v>1.7002082500233364E-3</v>
      </c>
      <c r="AD42" s="23">
        <v>2.2263453062763987E-4</v>
      </c>
      <c r="AE42" s="23">
        <v>2.0929120836795149E-3</v>
      </c>
      <c r="AF42" s="23">
        <v>2.6320563024991744E-3</v>
      </c>
      <c r="AG42" s="23">
        <v>1.0654938184580559E-3</v>
      </c>
      <c r="AH42" s="23">
        <v>2.4016190870577618E-3</v>
      </c>
      <c r="AI42" s="23">
        <v>1.0847430433380066E-3</v>
      </c>
      <c r="AJ42" s="23">
        <v>3.3318841674929755E-3</v>
      </c>
      <c r="AK42" s="23">
        <v>1.3399572706156089E-2</v>
      </c>
      <c r="AL42" s="23">
        <v>2.7759444668209667E-3</v>
      </c>
      <c r="AM42" s="23">
        <v>1.1160965214247307E-3</v>
      </c>
      <c r="AN42" s="23">
        <v>2.8043995558877993E-3</v>
      </c>
      <c r="AO42" s="23">
        <v>1.1471491190067622</v>
      </c>
      <c r="AP42" s="23">
        <v>1.1599049547820631E-3</v>
      </c>
      <c r="AQ42" s="23">
        <v>3.5072264674222003E-4</v>
      </c>
      <c r="AR42" s="23">
        <v>3.2655669944398475E-4</v>
      </c>
      <c r="AS42" s="23">
        <v>5.9794006189930441E-4</v>
      </c>
      <c r="AT42" s="23">
        <v>3.4185738563677292E-3</v>
      </c>
      <c r="AU42" s="23">
        <v>6.1890793563562066E-4</v>
      </c>
      <c r="AV42" s="23">
        <v>5.7494072765771102E-4</v>
      </c>
      <c r="AW42" s="23">
        <v>4.9626809376348956E-3</v>
      </c>
      <c r="AX42" s="23">
        <v>2.478646203826841E-3</v>
      </c>
      <c r="AY42" s="23">
        <v>8.8433480093639567E-3</v>
      </c>
      <c r="AZ42" s="23">
        <v>1.9819600719900941E-3</v>
      </c>
      <c r="BA42" s="23">
        <v>8.945327658708719E-4</v>
      </c>
      <c r="BB42" s="117">
        <v>3.8338611434573735E-4</v>
      </c>
      <c r="BC42" s="25">
        <v>1.2537648383035835</v>
      </c>
    </row>
    <row r="43" spans="1:55" x14ac:dyDescent="0.3">
      <c r="A43" s="7">
        <v>40</v>
      </c>
      <c r="B43" s="17" t="s">
        <v>17</v>
      </c>
      <c r="C43" s="23">
        <v>1.2027968077123115E-4</v>
      </c>
      <c r="D43" s="23">
        <v>1.6642708759463483E-4</v>
      </c>
      <c r="E43" s="23">
        <v>3.965864776012998E-4</v>
      </c>
      <c r="F43" s="23">
        <v>2.9207491868688668E-4</v>
      </c>
      <c r="G43" s="23">
        <v>1.8348093043848694E-4</v>
      </c>
      <c r="H43" s="23">
        <v>3.360098688252083E-4</v>
      </c>
      <c r="I43" s="23">
        <v>4.0764217549161066E-4</v>
      </c>
      <c r="J43" s="23">
        <v>5.2595252767726093E-3</v>
      </c>
      <c r="K43" s="23">
        <v>2.2838003551343632E-3</v>
      </c>
      <c r="L43" s="23">
        <v>9.3563705392327168E-3</v>
      </c>
      <c r="M43" s="23">
        <v>3.4991821832358943E-3</v>
      </c>
      <c r="N43" s="23">
        <v>2.1732386554755819E-3</v>
      </c>
      <c r="O43" s="23">
        <v>8.7889367740604241E-3</v>
      </c>
      <c r="P43" s="23">
        <v>3.9524527975977755E-3</v>
      </c>
      <c r="Q43" s="23">
        <v>4.4674096146406737E-3</v>
      </c>
      <c r="R43" s="23">
        <v>1.4123162697031997E-3</v>
      </c>
      <c r="S43" s="23">
        <v>3.953953967610984E-3</v>
      </c>
      <c r="T43" s="23">
        <v>2.7428279558669999E-3</v>
      </c>
      <c r="U43" s="23">
        <v>2.0185896706729654E-3</v>
      </c>
      <c r="V43" s="23">
        <v>2.7499029735757628E-3</v>
      </c>
      <c r="W43" s="23">
        <v>3.3609215800957147E-3</v>
      </c>
      <c r="X43" s="23">
        <v>3.0210641045655931E-3</v>
      </c>
      <c r="Y43" s="23">
        <v>3.7014034181883379E-3</v>
      </c>
      <c r="Z43" s="23">
        <v>3.1434107343317882E-3</v>
      </c>
      <c r="AA43" s="23">
        <v>2.0463042671084717E-3</v>
      </c>
      <c r="AB43" s="23">
        <v>1.7535851157371939E-3</v>
      </c>
      <c r="AC43" s="23">
        <v>3.1168109056672532E-3</v>
      </c>
      <c r="AD43" s="23">
        <v>4.4989896401241732E-4</v>
      </c>
      <c r="AE43" s="23">
        <v>2.0379619632516139E-3</v>
      </c>
      <c r="AF43" s="23">
        <v>2.7669056552276005E-3</v>
      </c>
      <c r="AG43" s="23">
        <v>1.6071725888794164E-3</v>
      </c>
      <c r="AH43" s="23">
        <v>2.5212525623070914E-3</v>
      </c>
      <c r="AI43" s="23">
        <v>7.9081507771341323E-4</v>
      </c>
      <c r="AJ43" s="23">
        <v>3.8874705575890219E-3</v>
      </c>
      <c r="AK43" s="23">
        <v>3.9257498958257375E-3</v>
      </c>
      <c r="AL43" s="23">
        <v>3.3616136785146909E-3</v>
      </c>
      <c r="AM43" s="23">
        <v>1.0142193571490482E-2</v>
      </c>
      <c r="AN43" s="23">
        <v>6.6882464395678362E-3</v>
      </c>
      <c r="AO43" s="23">
        <v>2.5087330676375766E-2</v>
      </c>
      <c r="AP43" s="23">
        <v>1.0347283940904364</v>
      </c>
      <c r="AQ43" s="23">
        <v>1.7892779053370906E-3</v>
      </c>
      <c r="AR43" s="23">
        <v>7.0090852717572677E-3</v>
      </c>
      <c r="AS43" s="23">
        <v>3.4414796125089814E-3</v>
      </c>
      <c r="AT43" s="23">
        <v>2.4038772130188799E-3</v>
      </c>
      <c r="AU43" s="23">
        <v>2.6145063379779611E-3</v>
      </c>
      <c r="AV43" s="23">
        <v>4.7376959207711842E-4</v>
      </c>
      <c r="AW43" s="23">
        <v>1.7045125521550374E-2</v>
      </c>
      <c r="AX43" s="23">
        <v>2.6884714946469887E-3</v>
      </c>
      <c r="AY43" s="23">
        <v>2.9058262679299437E-3</v>
      </c>
      <c r="AZ43" s="23">
        <v>2.6901878413084952E-2</v>
      </c>
      <c r="BA43" s="23">
        <v>6.5452492632445212E-3</v>
      </c>
      <c r="BB43" s="117">
        <v>3.3430772829484175E-4</v>
      </c>
      <c r="BC43" s="25">
        <v>1.2468523686413042</v>
      </c>
    </row>
    <row r="44" spans="1:55" x14ac:dyDescent="0.3">
      <c r="A44" s="7">
        <v>41</v>
      </c>
      <c r="B44" s="17" t="s">
        <v>18</v>
      </c>
      <c r="C44" s="23">
        <v>2.2525575410819119E-5</v>
      </c>
      <c r="D44" s="23">
        <v>1.2132589957909296E-4</v>
      </c>
      <c r="E44" s="23">
        <v>3.6259141183089588E-4</v>
      </c>
      <c r="F44" s="23">
        <v>1.3906339099222954E-4</v>
      </c>
      <c r="G44" s="23">
        <v>2.6915467241151364E-4</v>
      </c>
      <c r="H44" s="23">
        <v>8.9930205683992159E-4</v>
      </c>
      <c r="I44" s="23">
        <v>8.7227102278753863E-5</v>
      </c>
      <c r="J44" s="23">
        <v>3.0555415321433096E-3</v>
      </c>
      <c r="K44" s="23">
        <v>4.3890202099988677E-3</v>
      </c>
      <c r="L44" s="23">
        <v>2.3493182490973009E-3</v>
      </c>
      <c r="M44" s="23">
        <v>1.0909144273444627E-3</v>
      </c>
      <c r="N44" s="23">
        <v>5.5838811803139861E-4</v>
      </c>
      <c r="O44" s="23">
        <v>1.2263530362895531E-3</v>
      </c>
      <c r="P44" s="23">
        <v>9.494831863341844E-4</v>
      </c>
      <c r="Q44" s="23">
        <v>1.5684053448140653E-3</v>
      </c>
      <c r="R44" s="23">
        <v>4.5729974646864697E-4</v>
      </c>
      <c r="S44" s="23">
        <v>1.1720335038593E-3</v>
      </c>
      <c r="T44" s="23">
        <v>1.2826229154030409E-3</v>
      </c>
      <c r="U44" s="23">
        <v>1.2827166672231371E-3</v>
      </c>
      <c r="V44" s="23">
        <v>1.0046145421506326E-3</v>
      </c>
      <c r="W44" s="23">
        <v>1.1206508323559725E-3</v>
      </c>
      <c r="X44" s="23">
        <v>9.0393857451560096E-4</v>
      </c>
      <c r="Y44" s="23">
        <v>1.0473659633625924E-3</v>
      </c>
      <c r="Z44" s="23">
        <v>5.1277362099727119E-4</v>
      </c>
      <c r="AA44" s="23">
        <v>1.6857523490246044E-3</v>
      </c>
      <c r="AB44" s="23">
        <v>1.0358980305311166E-3</v>
      </c>
      <c r="AC44" s="23">
        <v>7.4325960254290344E-3</v>
      </c>
      <c r="AD44" s="23">
        <v>1.1069930005266318E-3</v>
      </c>
      <c r="AE44" s="23">
        <v>7.0452082045663702E-4</v>
      </c>
      <c r="AF44" s="23">
        <v>1.0901269292582303E-3</v>
      </c>
      <c r="AG44" s="23">
        <v>1.7741137632453765E-3</v>
      </c>
      <c r="AH44" s="23">
        <v>1.5359351316397241E-3</v>
      </c>
      <c r="AI44" s="23">
        <v>6.259563100771624E-4</v>
      </c>
      <c r="AJ44" s="23">
        <v>2.7661163866831901E-3</v>
      </c>
      <c r="AK44" s="23">
        <v>3.1187713329454865E-3</v>
      </c>
      <c r="AL44" s="23">
        <v>1.1508446077557008E-2</v>
      </c>
      <c r="AM44" s="23">
        <v>4.7086594974205549E-3</v>
      </c>
      <c r="AN44" s="23">
        <v>2.9732938900563475E-2</v>
      </c>
      <c r="AO44" s="23">
        <v>2.4176796908761448E-3</v>
      </c>
      <c r="AP44" s="23">
        <v>3.9866379292771079E-3</v>
      </c>
      <c r="AQ44" s="23">
        <v>1.4420030559263228</v>
      </c>
      <c r="AR44" s="23">
        <v>3.2536002708017458E-3</v>
      </c>
      <c r="AS44" s="23">
        <v>2.220604476535893E-2</v>
      </c>
      <c r="AT44" s="23">
        <v>1.3981032853175439E-2</v>
      </c>
      <c r="AU44" s="23">
        <v>1.4400936805234785E-2</v>
      </c>
      <c r="AV44" s="23">
        <v>1.0091124096388057E-3</v>
      </c>
      <c r="AW44" s="23">
        <v>2.3639986253998278E-3</v>
      </c>
      <c r="AX44" s="23">
        <v>6.5721857573810966E-2</v>
      </c>
      <c r="AY44" s="23">
        <v>7.6054136308837228E-2</v>
      </c>
      <c r="AZ44" s="23">
        <v>1.4240076276685384E-3</v>
      </c>
      <c r="BA44" s="23">
        <v>5.8948993596320502E-3</v>
      </c>
      <c r="BB44" s="117">
        <v>4.0560562840414547E-4</v>
      </c>
      <c r="BC44" s="25">
        <v>1.749822060909529</v>
      </c>
    </row>
    <row r="45" spans="1:55" x14ac:dyDescent="0.3">
      <c r="A45" s="7">
        <v>42</v>
      </c>
      <c r="B45" s="17" t="s">
        <v>19</v>
      </c>
      <c r="C45" s="23">
        <v>4.4782434295080023E-4</v>
      </c>
      <c r="D45" s="23">
        <v>1.2981892867201892E-3</v>
      </c>
      <c r="E45" s="23">
        <v>1.4208240087132751E-2</v>
      </c>
      <c r="F45" s="23">
        <v>1.6999176908429595E-3</v>
      </c>
      <c r="G45" s="23">
        <v>1.789911776283004E-3</v>
      </c>
      <c r="H45" s="23">
        <v>8.1578849849056161E-3</v>
      </c>
      <c r="I45" s="23">
        <v>2.0784726589047867E-3</v>
      </c>
      <c r="J45" s="23">
        <v>1.2526058757214445E-2</v>
      </c>
      <c r="K45" s="23">
        <v>8.2510559802836426E-3</v>
      </c>
      <c r="L45" s="23">
        <v>8.4848319888320423E-3</v>
      </c>
      <c r="M45" s="23">
        <v>2.366214890325009E-2</v>
      </c>
      <c r="N45" s="23">
        <v>6.4238298753951529E-3</v>
      </c>
      <c r="O45" s="23">
        <v>2.8583076573888026E-2</v>
      </c>
      <c r="P45" s="23">
        <v>3.1185765001681746E-2</v>
      </c>
      <c r="Q45" s="23">
        <v>3.4130550066540671E-2</v>
      </c>
      <c r="R45" s="23">
        <v>3.0483821032266231E-3</v>
      </c>
      <c r="S45" s="23">
        <v>1.5738347463825554E-2</v>
      </c>
      <c r="T45" s="23">
        <v>5.287788589913976E-3</v>
      </c>
      <c r="U45" s="23">
        <v>1.745659123583275E-2</v>
      </c>
      <c r="V45" s="23">
        <v>9.0122904880355365E-3</v>
      </c>
      <c r="W45" s="23">
        <v>7.9447751212002524E-3</v>
      </c>
      <c r="X45" s="23">
        <v>2.0327023218043639E-3</v>
      </c>
      <c r="Y45" s="23">
        <v>7.8217466647050107E-3</v>
      </c>
      <c r="Z45" s="23">
        <v>1.2549635248146172E-2</v>
      </c>
      <c r="AA45" s="23">
        <v>2.9853038476783042E-3</v>
      </c>
      <c r="AB45" s="23">
        <v>5.4961256138476248E-3</v>
      </c>
      <c r="AC45" s="23">
        <v>8.5744149731470862E-3</v>
      </c>
      <c r="AD45" s="23">
        <v>4.8338195629173163E-4</v>
      </c>
      <c r="AE45" s="23">
        <v>1.3562046532554122E-3</v>
      </c>
      <c r="AF45" s="23">
        <v>2.7925866012078033E-3</v>
      </c>
      <c r="AG45" s="23">
        <v>4.2151499009927627E-3</v>
      </c>
      <c r="AH45" s="23">
        <v>4.5986672256848821E-3</v>
      </c>
      <c r="AI45" s="23">
        <v>2.864370659266628E-3</v>
      </c>
      <c r="AJ45" s="23">
        <v>3.7928171836029752E-3</v>
      </c>
      <c r="AK45" s="23">
        <v>7.4537134135475823E-3</v>
      </c>
      <c r="AL45" s="23">
        <v>4.5773148167829104E-2</v>
      </c>
      <c r="AM45" s="23">
        <v>3.344494131098584E-2</v>
      </c>
      <c r="AN45" s="23">
        <v>3.0745946594294828E-2</v>
      </c>
      <c r="AO45" s="23">
        <v>2.1704137728479636E-2</v>
      </c>
      <c r="AP45" s="23">
        <v>4.082303610369542E-3</v>
      </c>
      <c r="AQ45" s="23">
        <v>8.4426277317444405E-3</v>
      </c>
      <c r="AR45" s="23">
        <v>1.0909853471058373</v>
      </c>
      <c r="AS45" s="23">
        <v>8.9156167423973601E-2</v>
      </c>
      <c r="AT45" s="23">
        <v>0.11510372601262606</v>
      </c>
      <c r="AU45" s="23">
        <v>8.8384272666516925E-2</v>
      </c>
      <c r="AV45" s="23">
        <v>1.7214361080492753E-3</v>
      </c>
      <c r="AW45" s="23">
        <v>8.4522250948630088E-3</v>
      </c>
      <c r="AX45" s="23">
        <v>2.7055185763713709E-2</v>
      </c>
      <c r="AY45" s="23">
        <v>2.5533162897508267E-2</v>
      </c>
      <c r="AZ45" s="23">
        <v>1.0309610958164172E-2</v>
      </c>
      <c r="BA45" s="23">
        <v>2.2192804798307152E-3</v>
      </c>
      <c r="BB45" s="117">
        <v>2.603928460254974E-3</v>
      </c>
      <c r="BC45" s="25">
        <v>1.9141502013550802</v>
      </c>
    </row>
    <row r="46" spans="1:55" x14ac:dyDescent="0.3">
      <c r="A46" s="7">
        <v>43</v>
      </c>
      <c r="B46" s="17" t="s">
        <v>20</v>
      </c>
      <c r="C46" s="23">
        <v>7.049885844872854E-5</v>
      </c>
      <c r="D46" s="23">
        <v>1.6100031183486998E-4</v>
      </c>
      <c r="E46" s="23">
        <v>6.2298687877463418E-4</v>
      </c>
      <c r="F46" s="23">
        <v>1.0028610673474227E-4</v>
      </c>
      <c r="G46" s="23">
        <v>5.1845896797238049E-4</v>
      </c>
      <c r="H46" s="23">
        <v>8.2804376617698935E-4</v>
      </c>
      <c r="I46" s="23">
        <v>7.4971233981927228E-5</v>
      </c>
      <c r="J46" s="23">
        <v>4.1009245903630959E-4</v>
      </c>
      <c r="K46" s="23">
        <v>1.9935512674698502E-3</v>
      </c>
      <c r="L46" s="23">
        <v>4.8276505791884151E-4</v>
      </c>
      <c r="M46" s="23">
        <v>3.9626650321473712E-4</v>
      </c>
      <c r="N46" s="23">
        <v>3.5184907622529311E-4</v>
      </c>
      <c r="O46" s="23">
        <v>2.0325526557387901E-3</v>
      </c>
      <c r="P46" s="23">
        <v>5.008836216023573E-4</v>
      </c>
      <c r="Q46" s="23">
        <v>2.6502441808684794E-3</v>
      </c>
      <c r="R46" s="23">
        <v>5.0507603964216805E-4</v>
      </c>
      <c r="S46" s="23">
        <v>8.225474263820194E-4</v>
      </c>
      <c r="T46" s="23">
        <v>9.0207395742841919E-4</v>
      </c>
      <c r="U46" s="23">
        <v>8.8279425005665735E-4</v>
      </c>
      <c r="V46" s="23">
        <v>1.0811072218987843E-3</v>
      </c>
      <c r="W46" s="23">
        <v>1.3148364776943439E-3</v>
      </c>
      <c r="X46" s="23">
        <v>3.6904702126213063E-4</v>
      </c>
      <c r="Y46" s="23">
        <v>5.4655689561138683E-4</v>
      </c>
      <c r="Z46" s="23">
        <v>3.0052160219595352E-4</v>
      </c>
      <c r="AA46" s="23">
        <v>1.7145876381265363E-3</v>
      </c>
      <c r="AB46" s="23">
        <v>9.22071585318041E-4</v>
      </c>
      <c r="AC46" s="23">
        <v>3.7971085703849769E-4</v>
      </c>
      <c r="AD46" s="23">
        <v>7.1543863219271633E-5</v>
      </c>
      <c r="AE46" s="23">
        <v>2.9411052575959741E-4</v>
      </c>
      <c r="AF46" s="23">
        <v>5.2399979318291923E-4</v>
      </c>
      <c r="AG46" s="23">
        <v>7.6019735577431179E-3</v>
      </c>
      <c r="AH46" s="23">
        <v>6.9679045208727438E-4</v>
      </c>
      <c r="AI46" s="23">
        <v>4.7015700130141277E-4</v>
      </c>
      <c r="AJ46" s="23">
        <v>9.422047305435371E-4</v>
      </c>
      <c r="AK46" s="23">
        <v>5.7645844457480154E-3</v>
      </c>
      <c r="AL46" s="23">
        <v>1.114767057452651E-2</v>
      </c>
      <c r="AM46" s="23">
        <v>3.54393582867601E-3</v>
      </c>
      <c r="AN46" s="23">
        <v>6.137532101882886E-3</v>
      </c>
      <c r="AO46" s="23">
        <v>1.7162144489482084E-3</v>
      </c>
      <c r="AP46" s="23">
        <v>4.4470437474359898E-4</v>
      </c>
      <c r="AQ46" s="23">
        <v>1.3579765175211268E-3</v>
      </c>
      <c r="AR46" s="23">
        <v>3.6626703494469252E-3</v>
      </c>
      <c r="AS46" s="23">
        <v>1.1666483157444067</v>
      </c>
      <c r="AT46" s="23">
        <v>1.6481188315629749E-2</v>
      </c>
      <c r="AU46" s="23">
        <v>1.4718022046932556E-2</v>
      </c>
      <c r="AV46" s="23">
        <v>3.5160991275820177E-4</v>
      </c>
      <c r="AW46" s="23">
        <v>8.2017521124938086E-4</v>
      </c>
      <c r="AX46" s="23">
        <v>1.1733177479957822E-3</v>
      </c>
      <c r="AY46" s="23">
        <v>2.2074286301217911E-3</v>
      </c>
      <c r="AZ46" s="23">
        <v>1.4162205735820809E-3</v>
      </c>
      <c r="BA46" s="23">
        <v>2.3208626707713474E-4</v>
      </c>
      <c r="BB46" s="117">
        <v>4.3231889309195288E-4</v>
      </c>
      <c r="BC46" s="25">
        <v>1.2697921338268294</v>
      </c>
    </row>
    <row r="47" spans="1:55" x14ac:dyDescent="0.3">
      <c r="A47" s="7">
        <v>44</v>
      </c>
      <c r="B47" s="17" t="s">
        <v>21</v>
      </c>
      <c r="C47" s="23">
        <v>8.5371228583765637E-5</v>
      </c>
      <c r="D47" s="23">
        <v>7.402133948070321E-4</v>
      </c>
      <c r="E47" s="23">
        <v>2.8488691833042472E-3</v>
      </c>
      <c r="F47" s="23">
        <v>3.9735222911454115E-4</v>
      </c>
      <c r="G47" s="23">
        <v>6.1068818171170435E-4</v>
      </c>
      <c r="H47" s="23">
        <v>1.2871469917687302E-3</v>
      </c>
      <c r="I47" s="23">
        <v>1.2779211211597785E-4</v>
      </c>
      <c r="J47" s="23">
        <v>1.5321710061058551E-3</v>
      </c>
      <c r="K47" s="23">
        <v>2.6196153176036552E-3</v>
      </c>
      <c r="L47" s="23">
        <v>6.0861123249351305E-4</v>
      </c>
      <c r="M47" s="23">
        <v>1.1207797314984793E-3</v>
      </c>
      <c r="N47" s="23">
        <v>1.0236483418738062E-3</v>
      </c>
      <c r="O47" s="23">
        <v>4.833209695076222E-3</v>
      </c>
      <c r="P47" s="23">
        <v>2.9351377322363575E-3</v>
      </c>
      <c r="Q47" s="23">
        <v>9.2410953141574045E-3</v>
      </c>
      <c r="R47" s="23">
        <v>5.1718432193079958E-4</v>
      </c>
      <c r="S47" s="23">
        <v>2.9554798961880444E-3</v>
      </c>
      <c r="T47" s="23">
        <v>3.9786602130650189E-3</v>
      </c>
      <c r="U47" s="23">
        <v>3.6195404079675396E-3</v>
      </c>
      <c r="V47" s="23">
        <v>1.4168115421709236E-3</v>
      </c>
      <c r="W47" s="23">
        <v>1.817091502464624E-3</v>
      </c>
      <c r="X47" s="23">
        <v>1.0205126585194871E-3</v>
      </c>
      <c r="Y47" s="23">
        <v>2.368935586958026E-3</v>
      </c>
      <c r="Z47" s="23">
        <v>1.0636797311334317E-3</v>
      </c>
      <c r="AA47" s="23">
        <v>1.2816076920436053E-3</v>
      </c>
      <c r="AB47" s="23">
        <v>1.7955184451130793E-3</v>
      </c>
      <c r="AC47" s="23">
        <v>1.1400599642486283E-3</v>
      </c>
      <c r="AD47" s="23">
        <v>7.1003763931741173E-5</v>
      </c>
      <c r="AE47" s="23">
        <v>5.7209152475683092E-4</v>
      </c>
      <c r="AF47" s="23">
        <v>1.0105610888033955E-3</v>
      </c>
      <c r="AG47" s="23">
        <v>3.3964138065820425E-3</v>
      </c>
      <c r="AH47" s="23">
        <v>8.5914393751937922E-4</v>
      </c>
      <c r="AI47" s="23">
        <v>6.3866043779310991E-4</v>
      </c>
      <c r="AJ47" s="23">
        <v>3.8372234751953703E-3</v>
      </c>
      <c r="AK47" s="23">
        <v>5.5577365388979833E-3</v>
      </c>
      <c r="AL47" s="23">
        <v>5.9364713694802923E-3</v>
      </c>
      <c r="AM47" s="23">
        <v>6.681949169532268E-3</v>
      </c>
      <c r="AN47" s="23">
        <v>6.3130686034921493E-3</v>
      </c>
      <c r="AO47" s="23">
        <v>3.2565033339539405E-3</v>
      </c>
      <c r="AP47" s="23">
        <v>1.1500022559265445E-3</v>
      </c>
      <c r="AQ47" s="23">
        <v>1.5769625256117524E-3</v>
      </c>
      <c r="AR47" s="23">
        <v>6.3668242850211795E-3</v>
      </c>
      <c r="AS47" s="23">
        <v>3.0121901954748908E-2</v>
      </c>
      <c r="AT47" s="23">
        <v>1.2118418098647179</v>
      </c>
      <c r="AU47" s="23">
        <v>4.1723949674886178E-2</v>
      </c>
      <c r="AV47" s="23">
        <v>6.1386571473546515E-4</v>
      </c>
      <c r="AW47" s="23">
        <v>5.1064151584401306E-4</v>
      </c>
      <c r="AX47" s="23">
        <v>8.1814663590945125E-4</v>
      </c>
      <c r="AY47" s="23">
        <v>3.5950144775905644E-3</v>
      </c>
      <c r="AZ47" s="23">
        <v>1.9549980608856992E-3</v>
      </c>
      <c r="BA47" s="23">
        <v>1.0801972961432271E-3</v>
      </c>
      <c r="BB47" s="117">
        <v>2.3619912927019576E-2</v>
      </c>
      <c r="BC47" s="25">
        <v>1.4160918378932335</v>
      </c>
    </row>
    <row r="48" spans="1:55" x14ac:dyDescent="0.3">
      <c r="A48" s="7">
        <v>45</v>
      </c>
      <c r="B48" s="17" t="s">
        <v>22</v>
      </c>
      <c r="C48" s="23">
        <v>6.425875102254566E-5</v>
      </c>
      <c r="D48" s="23">
        <v>3.7797010233456529E-4</v>
      </c>
      <c r="E48" s="23">
        <v>5.6182304311300788E-4</v>
      </c>
      <c r="F48" s="23">
        <v>9.2209032535498409E-5</v>
      </c>
      <c r="G48" s="23">
        <v>4.3180765226216332E-4</v>
      </c>
      <c r="H48" s="23">
        <v>2.7494049184451292E-4</v>
      </c>
      <c r="I48" s="23">
        <v>3.9397892368971559E-5</v>
      </c>
      <c r="J48" s="23">
        <v>2.8308564128231065E-4</v>
      </c>
      <c r="K48" s="23">
        <v>6.0912901109351622E-4</v>
      </c>
      <c r="L48" s="23">
        <v>1.852706427976982E-4</v>
      </c>
      <c r="M48" s="23">
        <v>1.9443611899553622E-4</v>
      </c>
      <c r="N48" s="23">
        <v>2.4924116522365619E-4</v>
      </c>
      <c r="O48" s="23">
        <v>9.0240930088833027E-4</v>
      </c>
      <c r="P48" s="23">
        <v>3.1795756180296337E-4</v>
      </c>
      <c r="Q48" s="23">
        <v>1.5844511936409403E-3</v>
      </c>
      <c r="R48" s="23">
        <v>3.6492362750153355E-4</v>
      </c>
      <c r="S48" s="23">
        <v>1.1410594046370732E-3</v>
      </c>
      <c r="T48" s="23">
        <v>7.3304928404359978E-4</v>
      </c>
      <c r="U48" s="23">
        <v>6.6101339037889621E-4</v>
      </c>
      <c r="V48" s="23">
        <v>3.0017359577390389E-4</v>
      </c>
      <c r="W48" s="23">
        <v>4.313174696687007E-4</v>
      </c>
      <c r="X48" s="23">
        <v>1.3174424181399455E-4</v>
      </c>
      <c r="Y48" s="23">
        <v>4.5869005590658436E-4</v>
      </c>
      <c r="Z48" s="23">
        <v>2.1768632918460953E-4</v>
      </c>
      <c r="AA48" s="23">
        <v>3.4258708041604664E-4</v>
      </c>
      <c r="AB48" s="23">
        <v>8.4355055470370494E-4</v>
      </c>
      <c r="AC48" s="23">
        <v>2.3866248246605531E-4</v>
      </c>
      <c r="AD48" s="23">
        <v>6.4794433667905721E-5</v>
      </c>
      <c r="AE48" s="23">
        <v>7.6698067221473017E-4</v>
      </c>
      <c r="AF48" s="23">
        <v>3.1637594465443712E-4</v>
      </c>
      <c r="AG48" s="23">
        <v>3.1694742598932743E-3</v>
      </c>
      <c r="AH48" s="23">
        <v>2.6533173674573993E-4</v>
      </c>
      <c r="AI48" s="23">
        <v>4.2939774358770046E-4</v>
      </c>
      <c r="AJ48" s="23">
        <v>7.5876416531339144E-4</v>
      </c>
      <c r="AK48" s="23">
        <v>1.019223746835737E-3</v>
      </c>
      <c r="AL48" s="23">
        <v>1.1775636061113093E-3</v>
      </c>
      <c r="AM48" s="23">
        <v>1.1125731192562407E-3</v>
      </c>
      <c r="AN48" s="23">
        <v>1.160748148899374E-3</v>
      </c>
      <c r="AO48" s="23">
        <v>5.7518248482514296E-4</v>
      </c>
      <c r="AP48" s="23">
        <v>2.353249808638259E-4</v>
      </c>
      <c r="AQ48" s="23">
        <v>2.0177040889358491E-3</v>
      </c>
      <c r="AR48" s="23">
        <v>4.344707941229433E-4</v>
      </c>
      <c r="AS48" s="23">
        <v>1.0044198827026316E-2</v>
      </c>
      <c r="AT48" s="23">
        <v>2.2862268579782222E-4</v>
      </c>
      <c r="AU48" s="23">
        <v>1.1709897925290715</v>
      </c>
      <c r="AV48" s="23">
        <v>4.4434309752385155E-4</v>
      </c>
      <c r="AW48" s="23">
        <v>3.7905641702806888E-4</v>
      </c>
      <c r="AX48" s="23">
        <v>2.724183232837211E-4</v>
      </c>
      <c r="AY48" s="23">
        <v>5.9825414544741929E-4</v>
      </c>
      <c r="AZ48" s="23">
        <v>3.6248224082000447E-4</v>
      </c>
      <c r="BA48" s="23">
        <v>5.2938646019258452E-4</v>
      </c>
      <c r="BB48" s="117">
        <v>3.8748295540033441E-5</v>
      </c>
      <c r="BC48" s="25">
        <v>1.2094240580653595</v>
      </c>
    </row>
    <row r="49" spans="1:55" x14ac:dyDescent="0.3">
      <c r="A49" s="7">
        <v>46</v>
      </c>
      <c r="B49" s="17" t="s">
        <v>23</v>
      </c>
      <c r="C49" s="23">
        <v>1.8760048081029799E-5</v>
      </c>
      <c r="D49" s="23">
        <v>1.1082364321817826E-4</v>
      </c>
      <c r="E49" s="23">
        <v>3.0633801630019141E-4</v>
      </c>
      <c r="F49" s="23">
        <v>2.1489435149532366E-4</v>
      </c>
      <c r="G49" s="23">
        <v>1.5999827576556718E-4</v>
      </c>
      <c r="H49" s="23">
        <v>2.0244810785684914E-4</v>
      </c>
      <c r="I49" s="23">
        <v>1.3385455241703552E-4</v>
      </c>
      <c r="J49" s="23">
        <v>4.7255335821233638E-4</v>
      </c>
      <c r="K49" s="23">
        <v>2.7692830823427923E-3</v>
      </c>
      <c r="L49" s="23">
        <v>4.780870082651669E-4</v>
      </c>
      <c r="M49" s="23">
        <v>3.236364960028779E-3</v>
      </c>
      <c r="N49" s="23">
        <v>1.5356800621094823E-3</v>
      </c>
      <c r="O49" s="23">
        <v>6.2700372370569513E-3</v>
      </c>
      <c r="P49" s="23">
        <v>2.2613843972979085E-3</v>
      </c>
      <c r="Q49" s="23">
        <v>4.6494160196447875E-3</v>
      </c>
      <c r="R49" s="23">
        <v>1.7050623410015818E-3</v>
      </c>
      <c r="S49" s="23">
        <v>3.2150060931500006E-3</v>
      </c>
      <c r="T49" s="23">
        <v>2.7890762537380763E-3</v>
      </c>
      <c r="U49" s="23">
        <v>5.2986403528901644E-3</v>
      </c>
      <c r="V49" s="23">
        <v>1.693659074570826E-3</v>
      </c>
      <c r="W49" s="23">
        <v>2.309772410156181E-3</v>
      </c>
      <c r="X49" s="23">
        <v>6.6691522407536961E-4</v>
      </c>
      <c r="Y49" s="23">
        <v>1.9407926529929761E-3</v>
      </c>
      <c r="Z49" s="23">
        <v>1.5816696640720638E-3</v>
      </c>
      <c r="AA49" s="23">
        <v>1.7396771154338166E-3</v>
      </c>
      <c r="AB49" s="23">
        <v>2.5600298591458067E-3</v>
      </c>
      <c r="AC49" s="23">
        <v>9.2986655836552569E-4</v>
      </c>
      <c r="AD49" s="23">
        <v>8.1503313205966881E-4</v>
      </c>
      <c r="AE49" s="23">
        <v>5.2895941209659422E-4</v>
      </c>
      <c r="AF49" s="23">
        <v>8.3837579046528983E-4</v>
      </c>
      <c r="AG49" s="23">
        <v>6.1890661439175021E-3</v>
      </c>
      <c r="AH49" s="23">
        <v>1.8553703739785487E-3</v>
      </c>
      <c r="AI49" s="23">
        <v>5.2606006075791255E-4</v>
      </c>
      <c r="AJ49" s="23">
        <v>1.1603939911977337E-3</v>
      </c>
      <c r="AK49" s="23">
        <v>3.1201961829271227E-3</v>
      </c>
      <c r="AL49" s="23">
        <v>1.5265046322911733E-3</v>
      </c>
      <c r="AM49" s="23">
        <v>8.8770609743650791E-4</v>
      </c>
      <c r="AN49" s="23">
        <v>7.0064149541867256E-4</v>
      </c>
      <c r="AO49" s="23">
        <v>5.4123642858367122E-4</v>
      </c>
      <c r="AP49" s="23">
        <v>8.2677847851397553E-4</v>
      </c>
      <c r="AQ49" s="23">
        <v>1.3711366055867375E-3</v>
      </c>
      <c r="AR49" s="23">
        <v>1.5674133612318215E-3</v>
      </c>
      <c r="AS49" s="23">
        <v>4.3947896307321285E-4</v>
      </c>
      <c r="AT49" s="23">
        <v>2.2213478913448649E-3</v>
      </c>
      <c r="AU49" s="23">
        <v>2.3190880182347288E-3</v>
      </c>
      <c r="AV49" s="23">
        <v>1.2026425363905151</v>
      </c>
      <c r="AW49" s="23">
        <v>6.2161365725373053E-4</v>
      </c>
      <c r="AX49" s="23">
        <v>7.7881858717941601E-4</v>
      </c>
      <c r="AY49" s="23">
        <v>1.3966243547460858E-3</v>
      </c>
      <c r="AZ49" s="23">
        <v>3.0062991376186405E-3</v>
      </c>
      <c r="BA49" s="23">
        <v>1.6680207092901937E-3</v>
      </c>
      <c r="BB49" s="117">
        <v>1.3684714784441862E-4</v>
      </c>
      <c r="BC49" s="25">
        <v>1.2869356377632482</v>
      </c>
    </row>
    <row r="50" spans="1:55" x14ac:dyDescent="0.3">
      <c r="A50" s="7">
        <v>47</v>
      </c>
      <c r="B50" s="17" t="s">
        <v>24</v>
      </c>
      <c r="C50" s="23">
        <v>1.4458892029143168E-4</v>
      </c>
      <c r="D50" s="23">
        <v>7.3129976387690295E-4</v>
      </c>
      <c r="E50" s="23">
        <v>1.6842307801663943E-3</v>
      </c>
      <c r="F50" s="23">
        <v>8.9483666522094808E-4</v>
      </c>
      <c r="G50" s="23">
        <v>4.9118357460199572E-4</v>
      </c>
      <c r="H50" s="23">
        <v>3.5031614932303835E-4</v>
      </c>
      <c r="I50" s="23">
        <v>9.5861518028696104E-4</v>
      </c>
      <c r="J50" s="23">
        <v>3.2799236744816213E-3</v>
      </c>
      <c r="K50" s="23">
        <v>8.1347574828529012E-3</v>
      </c>
      <c r="L50" s="23">
        <v>8.9937729344513454E-4</v>
      </c>
      <c r="M50" s="23">
        <v>2.735504439927405E-3</v>
      </c>
      <c r="N50" s="23">
        <v>1.2625878219669645E-3</v>
      </c>
      <c r="O50" s="23">
        <v>3.7467072872587634E-3</v>
      </c>
      <c r="P50" s="23">
        <v>2.070906186868028E-3</v>
      </c>
      <c r="Q50" s="23">
        <v>3.0713377227919972E-3</v>
      </c>
      <c r="R50" s="23">
        <v>7.645640215481989E-4</v>
      </c>
      <c r="S50" s="23">
        <v>2.6083836635135671E-3</v>
      </c>
      <c r="T50" s="23">
        <v>1.9194838886784412E-3</v>
      </c>
      <c r="U50" s="23">
        <v>1.3671480348022123E-2</v>
      </c>
      <c r="V50" s="23">
        <v>4.0873865673146902E-3</v>
      </c>
      <c r="W50" s="23">
        <v>3.6398719409357172E-3</v>
      </c>
      <c r="X50" s="23">
        <v>2.2481827918399331E-3</v>
      </c>
      <c r="Y50" s="23">
        <v>3.6923985067121899E-3</v>
      </c>
      <c r="Z50" s="23">
        <v>6.1832440924083096E-4</v>
      </c>
      <c r="AA50" s="23">
        <v>1.5221730906755915E-3</v>
      </c>
      <c r="AB50" s="23">
        <v>1.8268096794852729E-3</v>
      </c>
      <c r="AC50" s="23">
        <v>2.3624842109806745E-3</v>
      </c>
      <c r="AD50" s="23">
        <v>3.3712869487240795E-4</v>
      </c>
      <c r="AE50" s="23">
        <v>4.2099520340426529E-4</v>
      </c>
      <c r="AF50" s="23">
        <v>1.5877233302162735E-3</v>
      </c>
      <c r="AG50" s="23">
        <v>4.6776412857039203E-3</v>
      </c>
      <c r="AH50" s="23">
        <v>3.6681295615621319E-3</v>
      </c>
      <c r="AI50" s="23">
        <v>9.9992371958332956E-4</v>
      </c>
      <c r="AJ50" s="23">
        <v>7.8574887663081846E-3</v>
      </c>
      <c r="AK50" s="23">
        <v>1.6732618144329737E-2</v>
      </c>
      <c r="AL50" s="23">
        <v>3.1304442879364153E-2</v>
      </c>
      <c r="AM50" s="23">
        <v>6.5121615394920151E-3</v>
      </c>
      <c r="AN50" s="23">
        <v>1.0371796140738873E-2</v>
      </c>
      <c r="AO50" s="23">
        <v>1.9921129954031049E-3</v>
      </c>
      <c r="AP50" s="23">
        <v>1.0294030288281611E-3</v>
      </c>
      <c r="AQ50" s="23">
        <v>8.8649568233349835E-4</v>
      </c>
      <c r="AR50" s="23">
        <v>1.7428518863859953E-3</v>
      </c>
      <c r="AS50" s="23">
        <v>5.3802635928126173E-3</v>
      </c>
      <c r="AT50" s="23">
        <v>3.7559844337092677E-3</v>
      </c>
      <c r="AU50" s="23">
        <v>2.4514785650352852E-2</v>
      </c>
      <c r="AV50" s="23">
        <v>7.7020512333097688E-4</v>
      </c>
      <c r="AW50" s="23">
        <v>1.2054956320674066</v>
      </c>
      <c r="AX50" s="23">
        <v>3.4514446003990194E-2</v>
      </c>
      <c r="AY50" s="23">
        <v>2.0413462369717793E-3</v>
      </c>
      <c r="AZ50" s="23">
        <v>3.1220961798801052E-3</v>
      </c>
      <c r="BA50" s="23">
        <v>1.2370669690819514E-3</v>
      </c>
      <c r="BB50" s="117">
        <v>8.62284037544391E-3</v>
      </c>
      <c r="BC50" s="25">
        <v>1.4489932955538138</v>
      </c>
    </row>
    <row r="51" spans="1:55" x14ac:dyDescent="0.3">
      <c r="A51" s="7">
        <v>48</v>
      </c>
      <c r="B51" s="17" t="s">
        <v>60</v>
      </c>
      <c r="C51" s="23">
        <v>9.1963120874934736E-6</v>
      </c>
      <c r="D51" s="23">
        <v>4.6808161625417859E-5</v>
      </c>
      <c r="E51" s="23">
        <v>1.7753410773425646E-3</v>
      </c>
      <c r="F51" s="23">
        <v>7.3748338915035128E-5</v>
      </c>
      <c r="G51" s="23">
        <v>6.9227859518695373E-5</v>
      </c>
      <c r="H51" s="23">
        <v>9.3635154531940555E-5</v>
      </c>
      <c r="I51" s="23">
        <v>6.7709025485755648E-5</v>
      </c>
      <c r="J51" s="23">
        <v>2.4979292362564283E-3</v>
      </c>
      <c r="K51" s="23">
        <v>9.3903995853651786E-4</v>
      </c>
      <c r="L51" s="23">
        <v>2.7381434311889331E-4</v>
      </c>
      <c r="M51" s="23">
        <v>1.4422141366720904E-3</v>
      </c>
      <c r="N51" s="23">
        <v>4.3245763571347765E-4</v>
      </c>
      <c r="O51" s="23">
        <v>2.0254632437307182E-3</v>
      </c>
      <c r="P51" s="23">
        <v>1.4748541139107888E-3</v>
      </c>
      <c r="Q51" s="23">
        <v>5.3452028072791674E-4</v>
      </c>
      <c r="R51" s="23">
        <v>7.4554459930421661E-5</v>
      </c>
      <c r="S51" s="23">
        <v>2.306514041941066E-3</v>
      </c>
      <c r="T51" s="23">
        <v>1.4490859992391035E-3</v>
      </c>
      <c r="U51" s="23">
        <v>2.7451057446967551E-3</v>
      </c>
      <c r="V51" s="23">
        <v>6.8528075690178086E-4</v>
      </c>
      <c r="W51" s="23">
        <v>2.8592117437691733E-4</v>
      </c>
      <c r="X51" s="23">
        <v>1.1669125811408341E-4</v>
      </c>
      <c r="Y51" s="23">
        <v>2.9846926746371577E-4</v>
      </c>
      <c r="Z51" s="23">
        <v>7.111740916832173E-4</v>
      </c>
      <c r="AA51" s="23">
        <v>3.5550272770605432E-4</v>
      </c>
      <c r="AB51" s="23">
        <v>3.0838006688352777E-4</v>
      </c>
      <c r="AC51" s="23">
        <v>1.00416064625923E-3</v>
      </c>
      <c r="AD51" s="23">
        <v>4.9933926577313612E-5</v>
      </c>
      <c r="AE51" s="23">
        <v>1.3407105650445567E-3</v>
      </c>
      <c r="AF51" s="23">
        <v>4.1164531954506422E-4</v>
      </c>
      <c r="AG51" s="23">
        <v>2.26920766875817E-3</v>
      </c>
      <c r="AH51" s="23">
        <v>3.1418018607678902E-4</v>
      </c>
      <c r="AI51" s="23">
        <v>3.6468457188908159E-3</v>
      </c>
      <c r="AJ51" s="23">
        <v>5.7530676659255046E-3</v>
      </c>
      <c r="AK51" s="23">
        <v>1.961181339669338E-3</v>
      </c>
      <c r="AL51" s="23">
        <v>1.1924273727198496E-3</v>
      </c>
      <c r="AM51" s="23">
        <v>3.8647642778892979E-4</v>
      </c>
      <c r="AN51" s="23">
        <v>1.1680462840420623E-3</v>
      </c>
      <c r="AO51" s="23">
        <v>6.4763493598521426E-4</v>
      </c>
      <c r="AP51" s="23">
        <v>3.0938092545340726E-4</v>
      </c>
      <c r="AQ51" s="23">
        <v>1.7979854859054986E-4</v>
      </c>
      <c r="AR51" s="23">
        <v>6.6666475773405028E-4</v>
      </c>
      <c r="AS51" s="23">
        <v>2.0494791054159241E-3</v>
      </c>
      <c r="AT51" s="23">
        <v>1.6564757743797909E-3</v>
      </c>
      <c r="AU51" s="23">
        <v>1.5478225437926417E-3</v>
      </c>
      <c r="AV51" s="23">
        <v>1.004194936765133E-3</v>
      </c>
      <c r="AW51" s="23">
        <v>1.3197347483746809E-3</v>
      </c>
      <c r="AX51" s="23">
        <v>1.0445656456270669</v>
      </c>
      <c r="AY51" s="23">
        <v>6.3392056827894028E-3</v>
      </c>
      <c r="AZ51" s="23">
        <v>5.6359532386385648E-4</v>
      </c>
      <c r="BA51" s="23">
        <v>1.8802201472948457E-4</v>
      </c>
      <c r="BB51" s="117">
        <v>1.7568862239911349E-4</v>
      </c>
      <c r="BC51" s="25">
        <v>1.101803865135748</v>
      </c>
    </row>
    <row r="52" spans="1:55" x14ac:dyDescent="0.3">
      <c r="A52" s="7">
        <v>49</v>
      </c>
      <c r="B52" s="17" t="s">
        <v>25</v>
      </c>
      <c r="C52" s="23">
        <v>3.5244731832271464E-6</v>
      </c>
      <c r="D52" s="23">
        <v>1.5073196168570447E-5</v>
      </c>
      <c r="E52" s="23">
        <v>3.4714339409355215E-5</v>
      </c>
      <c r="F52" s="23">
        <v>2.6863709716130144E-5</v>
      </c>
      <c r="G52" s="23">
        <v>1.9803586268985463E-5</v>
      </c>
      <c r="H52" s="23">
        <v>3.8255370655343317E-5</v>
      </c>
      <c r="I52" s="23">
        <v>1.5688208928515035E-5</v>
      </c>
      <c r="J52" s="23">
        <v>1.1682436372843286E-4</v>
      </c>
      <c r="K52" s="23">
        <v>2.7748981178384491E-4</v>
      </c>
      <c r="L52" s="23">
        <v>8.2399922766594183E-5</v>
      </c>
      <c r="M52" s="23">
        <v>3.6466604087205171E-4</v>
      </c>
      <c r="N52" s="23">
        <v>1.5095099457115919E-4</v>
      </c>
      <c r="O52" s="23">
        <v>1.5222474433499947E-3</v>
      </c>
      <c r="P52" s="23">
        <v>4.8603672432647924E-4</v>
      </c>
      <c r="Q52" s="23">
        <v>6.8971684064780348E-4</v>
      </c>
      <c r="R52" s="23">
        <v>6.4219920162801236E-5</v>
      </c>
      <c r="S52" s="23">
        <v>5.1457592093068693E-4</v>
      </c>
      <c r="T52" s="23">
        <v>3.7974704894908409E-4</v>
      </c>
      <c r="U52" s="23">
        <v>3.3275506755913961E-4</v>
      </c>
      <c r="V52" s="23">
        <v>1.5386305621284374E-3</v>
      </c>
      <c r="W52" s="23">
        <v>2.8083773344091481E-4</v>
      </c>
      <c r="X52" s="23">
        <v>3.0859036972849551E-4</v>
      </c>
      <c r="Y52" s="23">
        <v>5.7752919872947972E-4</v>
      </c>
      <c r="Z52" s="23">
        <v>4.4115002494921101E-4</v>
      </c>
      <c r="AA52" s="23">
        <v>1.6578801219497831E-4</v>
      </c>
      <c r="AB52" s="23">
        <v>5.7759696905222962E-4</v>
      </c>
      <c r="AC52" s="23">
        <v>4.2155043440417564E-4</v>
      </c>
      <c r="AD52" s="23">
        <v>2.0727109551277287E-5</v>
      </c>
      <c r="AE52" s="23">
        <v>8.7275059575209267E-4</v>
      </c>
      <c r="AF52" s="23">
        <v>2.2589992860123405E-4</v>
      </c>
      <c r="AG52" s="23">
        <v>3.621618755380365E-4</v>
      </c>
      <c r="AH52" s="23">
        <v>1.4423075898792865E-4</v>
      </c>
      <c r="AI52" s="23">
        <v>1.272971973912873E-3</v>
      </c>
      <c r="AJ52" s="23">
        <v>5.8069667226650799E-4</v>
      </c>
      <c r="AK52" s="23">
        <v>1.7106230582070755E-4</v>
      </c>
      <c r="AL52" s="23">
        <v>4.1403524178713197E-4</v>
      </c>
      <c r="AM52" s="23">
        <v>1.123989294385764E-3</v>
      </c>
      <c r="AN52" s="23">
        <v>3.850143068278862E-3</v>
      </c>
      <c r="AO52" s="23">
        <v>8.6579008959215365E-4</v>
      </c>
      <c r="AP52" s="23">
        <v>3.5013251265679138E-4</v>
      </c>
      <c r="AQ52" s="23">
        <v>1.3559904028213007E-3</v>
      </c>
      <c r="AR52" s="23">
        <v>2.8920026337800141E-4</v>
      </c>
      <c r="AS52" s="23">
        <v>1.4350570406192668E-3</v>
      </c>
      <c r="AT52" s="23">
        <v>9.5793961417050394E-4</v>
      </c>
      <c r="AU52" s="23">
        <v>9.8225523400662378E-4</v>
      </c>
      <c r="AV52" s="23">
        <v>5.3739916036725933E-4</v>
      </c>
      <c r="AW52" s="23">
        <v>1.1489846439707097E-3</v>
      </c>
      <c r="AX52" s="23">
        <v>1.0400953555104221E-3</v>
      </c>
      <c r="AY52" s="23">
        <v>1.1608135825859205</v>
      </c>
      <c r="AZ52" s="23">
        <v>5.9762844475131228E-4</v>
      </c>
      <c r="BA52" s="23">
        <v>1.3524185484193417E-4</v>
      </c>
      <c r="BB52" s="117">
        <v>4.4371151623338179E-5</v>
      </c>
      <c r="BC52" s="25">
        <v>1.1890395634677187</v>
      </c>
    </row>
    <row r="53" spans="1:55" x14ac:dyDescent="0.3">
      <c r="A53" s="7">
        <v>50</v>
      </c>
      <c r="B53" s="17" t="s">
        <v>26</v>
      </c>
      <c r="C53" s="23">
        <v>1.9106835229651618E-6</v>
      </c>
      <c r="D53" s="23">
        <v>9.9896301962288572E-6</v>
      </c>
      <c r="E53" s="23">
        <v>2.2547298183735525E-5</v>
      </c>
      <c r="F53" s="23">
        <v>2.3570008064870135E-5</v>
      </c>
      <c r="G53" s="23">
        <v>2.0099583315261499E-5</v>
      </c>
      <c r="H53" s="23">
        <v>1.6182875464910539E-5</v>
      </c>
      <c r="I53" s="23">
        <v>1.4482331657723249E-5</v>
      </c>
      <c r="J53" s="23">
        <v>2.8037233748934304E-4</v>
      </c>
      <c r="K53" s="23">
        <v>2.4243506073519996E-4</v>
      </c>
      <c r="L53" s="23">
        <v>6.961876331223677E-4</v>
      </c>
      <c r="M53" s="23">
        <v>1.9023575203491448E-4</v>
      </c>
      <c r="N53" s="23">
        <v>8.1465548241321217E-5</v>
      </c>
      <c r="O53" s="23">
        <v>1.0827728093740475E-4</v>
      </c>
      <c r="P53" s="23">
        <v>6.1842052208512237E-4</v>
      </c>
      <c r="Q53" s="23">
        <v>5.9801918340273352E-4</v>
      </c>
      <c r="R53" s="23">
        <v>3.3173557917769698E-5</v>
      </c>
      <c r="S53" s="23">
        <v>3.7834085253050134E-4</v>
      </c>
      <c r="T53" s="23">
        <v>4.6143556777267621E-4</v>
      </c>
      <c r="U53" s="23">
        <v>2.6576982111167839E-4</v>
      </c>
      <c r="V53" s="23">
        <v>4.9516232355893046E-4</v>
      </c>
      <c r="W53" s="23">
        <v>1.6998199627869029E-3</v>
      </c>
      <c r="X53" s="23">
        <v>3.8574757680267125E-4</v>
      </c>
      <c r="Y53" s="23">
        <v>1.2225857882430682E-4</v>
      </c>
      <c r="Z53" s="23">
        <v>1.5163565934329411E-4</v>
      </c>
      <c r="AA53" s="23">
        <v>2.2379866121366269E-4</v>
      </c>
      <c r="AB53" s="23">
        <v>1.8304726198287819E-4</v>
      </c>
      <c r="AC53" s="23">
        <v>3.8206393910353363E-4</v>
      </c>
      <c r="AD53" s="23">
        <v>1.3101618691650048E-5</v>
      </c>
      <c r="AE53" s="23">
        <v>1.4892301726170178E-4</v>
      </c>
      <c r="AF53" s="23">
        <v>2.1102574966182119E-4</v>
      </c>
      <c r="AG53" s="23">
        <v>3.1725034249110886E-4</v>
      </c>
      <c r="AH53" s="23">
        <v>1.2264198774079583E-4</v>
      </c>
      <c r="AI53" s="23">
        <v>4.1740903067156158E-4</v>
      </c>
      <c r="AJ53" s="23">
        <v>1.1448547647729233E-4</v>
      </c>
      <c r="AK53" s="23">
        <v>1.049383866805829E-3</v>
      </c>
      <c r="AL53" s="23">
        <v>2.4725419545902636E-3</v>
      </c>
      <c r="AM53" s="23">
        <v>3.0883098635237929E-4</v>
      </c>
      <c r="AN53" s="23">
        <v>8.9841926262607287E-5</v>
      </c>
      <c r="AO53" s="23">
        <v>1.4605070282194073E-4</v>
      </c>
      <c r="AP53" s="23">
        <v>3.5778865819509833E-5</v>
      </c>
      <c r="AQ53" s="23">
        <v>3.0526690189826399E-5</v>
      </c>
      <c r="AR53" s="23">
        <v>7.8223575786959845E-5</v>
      </c>
      <c r="AS53" s="23">
        <v>2.9248904596347598E-3</v>
      </c>
      <c r="AT53" s="23">
        <v>4.3660553088313217E-4</v>
      </c>
      <c r="AU53" s="23">
        <v>4.4299990039091782E-4</v>
      </c>
      <c r="AV53" s="23">
        <v>1.1958324085889272E-4</v>
      </c>
      <c r="AW53" s="23">
        <v>6.0537813713769752E-5</v>
      </c>
      <c r="AX53" s="23">
        <v>9.5451694199324391E-4</v>
      </c>
      <c r="AY53" s="23">
        <v>2.0691591010413373E-3</v>
      </c>
      <c r="AZ53" s="23">
        <v>1.0751797649596226</v>
      </c>
      <c r="BA53" s="23">
        <v>9.3856501288296806E-5</v>
      </c>
      <c r="BB53" s="117">
        <v>3.0306942480611164E-5</v>
      </c>
      <c r="BC53" s="25">
        <v>1.0955746866749356</v>
      </c>
    </row>
    <row r="54" spans="1:55" x14ac:dyDescent="0.3">
      <c r="A54" s="7">
        <v>51</v>
      </c>
      <c r="B54" s="17" t="s">
        <v>27</v>
      </c>
      <c r="C54" s="23">
        <v>5.4464242261853853E-5</v>
      </c>
      <c r="D54" s="23">
        <v>8.5888716859444181E-4</v>
      </c>
      <c r="E54" s="23">
        <v>4.3453696030148868E-4</v>
      </c>
      <c r="F54" s="23">
        <v>2.6866281020626153E-4</v>
      </c>
      <c r="G54" s="23">
        <v>3.7990091582839209E-4</v>
      </c>
      <c r="H54" s="23">
        <v>1.8556116964797825E-4</v>
      </c>
      <c r="I54" s="23">
        <v>5.3249615933154343E-4</v>
      </c>
      <c r="J54" s="23">
        <v>8.1148023831957637E-4</v>
      </c>
      <c r="K54" s="23">
        <v>1.2442605155352452E-3</v>
      </c>
      <c r="L54" s="23">
        <v>5.8383199567710775E-4</v>
      </c>
      <c r="M54" s="23">
        <v>2.4898573576548517E-3</v>
      </c>
      <c r="N54" s="23">
        <v>7.5281837511782302E-4</v>
      </c>
      <c r="O54" s="23">
        <v>1.570853305093546E-3</v>
      </c>
      <c r="P54" s="23">
        <v>1.0557684496978548E-3</v>
      </c>
      <c r="Q54" s="23">
        <v>1.8584372109859909E-3</v>
      </c>
      <c r="R54" s="23">
        <v>4.280579623364123E-4</v>
      </c>
      <c r="S54" s="23">
        <v>3.5877133233470334E-3</v>
      </c>
      <c r="T54" s="23">
        <v>7.2257975634649049E-3</v>
      </c>
      <c r="U54" s="23">
        <v>7.377179265274968E-3</v>
      </c>
      <c r="V54" s="23">
        <v>1.0878641380763115E-3</v>
      </c>
      <c r="W54" s="23">
        <v>1.5739004742351057E-3</v>
      </c>
      <c r="X54" s="23">
        <v>3.8738431431276804E-4</v>
      </c>
      <c r="Y54" s="23">
        <v>9.5530159738670465E-4</v>
      </c>
      <c r="Z54" s="23">
        <v>3.5398707096335254E-4</v>
      </c>
      <c r="AA54" s="23">
        <v>1.2290537943213586E-3</v>
      </c>
      <c r="AB54" s="23">
        <v>7.7201533725910012E-4</v>
      </c>
      <c r="AC54" s="23">
        <v>8.9804876768757999E-4</v>
      </c>
      <c r="AD54" s="23">
        <v>1.2764341573334888E-4</v>
      </c>
      <c r="AE54" s="23">
        <v>1.3314074719718589E-3</v>
      </c>
      <c r="AF54" s="23">
        <v>1.0529614186776581E-3</v>
      </c>
      <c r="AG54" s="23">
        <v>2.2633291294365325E-4</v>
      </c>
      <c r="AH54" s="23">
        <v>2.2573771237168186E-3</v>
      </c>
      <c r="AI54" s="23">
        <v>1.7769154159052788E-3</v>
      </c>
      <c r="AJ54" s="23">
        <v>7.9529009029265241E-3</v>
      </c>
      <c r="AK54" s="23">
        <v>8.2045215250430136E-3</v>
      </c>
      <c r="AL54" s="23">
        <v>1.3325424592621543E-3</v>
      </c>
      <c r="AM54" s="23">
        <v>3.7515674562106638E-2</v>
      </c>
      <c r="AN54" s="23">
        <v>1.977427871810193E-3</v>
      </c>
      <c r="AO54" s="23">
        <v>1.9304824242201968E-3</v>
      </c>
      <c r="AP54" s="23">
        <v>8.0976186400632253E-4</v>
      </c>
      <c r="AQ54" s="23">
        <v>1.1594250122967267E-3</v>
      </c>
      <c r="AR54" s="23">
        <v>3.56040125438361E-3</v>
      </c>
      <c r="AS54" s="23">
        <v>8.4871839850199598E-4</v>
      </c>
      <c r="AT54" s="23">
        <v>9.830542644458679E-4</v>
      </c>
      <c r="AU54" s="23">
        <v>1.0389700716452901E-3</v>
      </c>
      <c r="AV54" s="23">
        <v>2.9604230627237286E-4</v>
      </c>
      <c r="AW54" s="23">
        <v>2.1224192907034305E-3</v>
      </c>
      <c r="AX54" s="23">
        <v>5.609306347570191E-3</v>
      </c>
      <c r="AY54" s="23">
        <v>2.0886148219499322E-2</v>
      </c>
      <c r="AZ54" s="23">
        <v>3.2335415650023617E-3</v>
      </c>
      <c r="BA54" s="23">
        <v>1.4951399965882584</v>
      </c>
      <c r="BB54" s="117">
        <v>3.0318339162217523E-4</v>
      </c>
      <c r="BC54" s="25">
        <v>1.6406352765614449</v>
      </c>
    </row>
    <row r="55" spans="1:55" x14ac:dyDescent="0.3">
      <c r="A55" s="7">
        <v>52</v>
      </c>
      <c r="B55" s="17" t="s">
        <v>28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117">
        <v>1</v>
      </c>
      <c r="BC55" s="25">
        <v>1</v>
      </c>
    </row>
    <row r="56" spans="1:55" x14ac:dyDescent="0.3">
      <c r="B56" s="7" t="s">
        <v>90</v>
      </c>
      <c r="C56" s="25">
        <v>1.121283888520352</v>
      </c>
      <c r="D56" s="25">
        <v>1.088869529451254</v>
      </c>
      <c r="E56" s="25">
        <v>1.191587375971388</v>
      </c>
      <c r="F56" s="25">
        <v>1.3335887456349007</v>
      </c>
      <c r="G56" s="25">
        <v>1.2576972586161479</v>
      </c>
      <c r="H56" s="25">
        <v>1.1754379660308276</v>
      </c>
      <c r="I56" s="25">
        <v>1.1360858157677816</v>
      </c>
      <c r="J56" s="25">
        <v>1.3685387712068187</v>
      </c>
      <c r="K56" s="25">
        <v>1.6946898483745201</v>
      </c>
      <c r="L56" s="25">
        <v>1.3925438332149205</v>
      </c>
      <c r="M56" s="25">
        <v>1.5241913667568203</v>
      </c>
      <c r="N56" s="25">
        <v>2.1772521437106045</v>
      </c>
      <c r="O56" s="25">
        <v>1.3923488491375107</v>
      </c>
      <c r="P56" s="25">
        <v>2.0997946218964394</v>
      </c>
      <c r="Q56" s="25">
        <v>1.7337806225688475</v>
      </c>
      <c r="R56" s="25">
        <v>1.4461859293312647</v>
      </c>
      <c r="S56" s="25">
        <v>2.130388377526089</v>
      </c>
      <c r="T56" s="25">
        <v>2.0525063039491425</v>
      </c>
      <c r="U56" s="25">
        <v>2.5286024846878337</v>
      </c>
      <c r="V56" s="25">
        <v>1.8000409311681889</v>
      </c>
      <c r="W56" s="25">
        <v>2.1696270780320943</v>
      </c>
      <c r="X56" s="25">
        <v>1.6194411180739188</v>
      </c>
      <c r="Y56" s="25">
        <v>1.875007756444113</v>
      </c>
      <c r="Z56" s="25">
        <v>1.7364373977413539</v>
      </c>
      <c r="AA56" s="25">
        <v>2.0525363222503414</v>
      </c>
      <c r="AB56" s="25">
        <v>1.6216650150229157</v>
      </c>
      <c r="AC56" s="25">
        <v>4.3862163950105186</v>
      </c>
      <c r="AD56" s="25">
        <v>1.6503908636085161</v>
      </c>
      <c r="AE56" s="25">
        <v>1.220677884291254</v>
      </c>
      <c r="AF56" s="25">
        <v>2.105817428017974</v>
      </c>
      <c r="AG56" s="25">
        <v>1.4374516318278781</v>
      </c>
      <c r="AH56" s="25">
        <v>1.4516106488891189</v>
      </c>
      <c r="AI56" s="25">
        <v>1.5837896292879012</v>
      </c>
      <c r="AJ56" s="25">
        <v>1.6559340594900156</v>
      </c>
      <c r="AK56" s="25">
        <v>1.8128933806870569</v>
      </c>
      <c r="AL56" s="25">
        <v>1.8349546146845128</v>
      </c>
      <c r="AM56" s="25">
        <v>2.0611385985230313</v>
      </c>
      <c r="AN56" s="25">
        <v>1.6581371290615798</v>
      </c>
      <c r="AO56" s="25">
        <v>1.6179716311178951</v>
      </c>
      <c r="AP56" s="25">
        <v>1.6933837025279466</v>
      </c>
      <c r="AQ56" s="25">
        <v>1.5342957026034885</v>
      </c>
      <c r="AR56" s="25">
        <v>1.2482819266778356</v>
      </c>
      <c r="AS56" s="25">
        <v>1.4880914502574267</v>
      </c>
      <c r="AT56" s="25">
        <v>1.4611674095077567</v>
      </c>
      <c r="AU56" s="25">
        <v>1.5773090929481639</v>
      </c>
      <c r="AV56" s="25">
        <v>1.3858783509454731</v>
      </c>
      <c r="AW56" s="25">
        <v>1.5356653746834537</v>
      </c>
      <c r="AX56" s="25">
        <v>1.635312793058503</v>
      </c>
      <c r="AY56" s="25">
        <v>1.6621117057932557</v>
      </c>
      <c r="AZ56" s="25">
        <v>1.7774143190430989</v>
      </c>
      <c r="BA56" s="25">
        <v>1.7495606252059654</v>
      </c>
      <c r="BB56" s="118">
        <v>1.1254752222127533</v>
      </c>
      <c r="BC56" s="23"/>
    </row>
    <row r="57" spans="1:55" x14ac:dyDescent="0.3">
      <c r="B57" s="7" t="s">
        <v>91</v>
      </c>
      <c r="C57" s="25">
        <v>1.6744434792509375</v>
      </c>
    </row>
    <row r="60" spans="1:55" x14ac:dyDescent="0.3">
      <c r="A60" s="76" t="s">
        <v>89</v>
      </c>
      <c r="B60" s="76"/>
    </row>
    <row r="61" spans="1:55" x14ac:dyDescent="0.3">
      <c r="A61" s="76"/>
      <c r="B61" s="76"/>
    </row>
    <row r="62" spans="1:55" x14ac:dyDescent="0.3">
      <c r="A62" s="77"/>
      <c r="B62" s="77"/>
    </row>
    <row r="63" spans="1:55" ht="47.25" customHeight="1" x14ac:dyDescent="0.3">
      <c r="A63" s="26" t="s">
        <v>62</v>
      </c>
      <c r="B63" s="26" t="s">
        <v>61</v>
      </c>
      <c r="C63" s="44" t="s">
        <v>95</v>
      </c>
      <c r="D63" s="27" t="s">
        <v>93</v>
      </c>
      <c r="E63" s="27" t="s">
        <v>94</v>
      </c>
      <c r="F63" s="27" t="s">
        <v>96</v>
      </c>
      <c r="G63" s="68" t="s">
        <v>97</v>
      </c>
      <c r="H63" s="28" t="s">
        <v>98</v>
      </c>
      <c r="I63" s="28" t="s">
        <v>99</v>
      </c>
      <c r="J63" s="28" t="s">
        <v>100</v>
      </c>
      <c r="K63" s="28" t="s">
        <v>101</v>
      </c>
      <c r="L63" s="28" t="s">
        <v>102</v>
      </c>
      <c r="M63" s="28" t="s">
        <v>103</v>
      </c>
      <c r="N63" s="28" t="s">
        <v>104</v>
      </c>
      <c r="O63" s="68" t="s">
        <v>105</v>
      </c>
      <c r="P63" s="69" t="s">
        <v>106</v>
      </c>
      <c r="Q63" s="70" t="s">
        <v>107</v>
      </c>
      <c r="R63" s="71" t="s">
        <v>109</v>
      </c>
      <c r="S63" s="28" t="s">
        <v>111</v>
      </c>
      <c r="T63" s="28" t="s">
        <v>112</v>
      </c>
      <c r="U63" s="28" t="s">
        <v>113</v>
      </c>
      <c r="V63" s="28" t="s">
        <v>114</v>
      </c>
      <c r="W63" s="35" t="s">
        <v>115</v>
      </c>
      <c r="X63" s="38" t="s">
        <v>116</v>
      </c>
    </row>
    <row r="64" spans="1:55" x14ac:dyDescent="0.3">
      <c r="A64" s="7">
        <v>1</v>
      </c>
      <c r="B64" s="17" t="s">
        <v>29</v>
      </c>
      <c r="C64">
        <v>1.121283888520352</v>
      </c>
      <c r="D64">
        <f>C64/$C$57</f>
        <v>0.66964570761263231</v>
      </c>
      <c r="E64">
        <f>BC4/$BD$4</f>
        <v>1.1559626449541156</v>
      </c>
      <c r="F64">
        <v>55063</v>
      </c>
      <c r="G64" s="72">
        <f>IO!BM4</f>
        <v>71036653.599999994</v>
      </c>
      <c r="H64" s="23">
        <f>F64/G64</f>
        <v>7.7513504943594366E-4</v>
      </c>
      <c r="I64" s="23">
        <f t="array" aca="1" ref="I64:I115" ca="1">MMULT(C4:BB55,H64:H115)</f>
        <v>4.2332340900945158E-3</v>
      </c>
      <c r="J64" s="23">
        <v>1.121283888520352</v>
      </c>
      <c r="K64">
        <f t="array" ref="K64:K115">TRANSPOSE(IO!D58:BC58)</f>
        <v>26120182.600000001</v>
      </c>
      <c r="L64" s="23">
        <f>K64/G64</f>
        <v>0.36770007138962418</v>
      </c>
      <c r="M64">
        <f t="array" aca="1" ref="M64:M115" ca="1">MMULT(C4:BB55,L64:L115)</f>
        <v>0.5387832516096539</v>
      </c>
      <c r="N64" s="1">
        <f>IO!BJ4</f>
        <v>15821624.68</v>
      </c>
      <c r="O64" s="72">
        <f t="array" ref="O64:O115">MMULT(C4:BB55,N64:N115)</f>
        <v>71036653.554595679</v>
      </c>
      <c r="P64" s="73">
        <f>O64-G64</f>
        <v>-4.5404314994812012E-2</v>
      </c>
      <c r="Q64" s="74">
        <v>0.88274231729471198</v>
      </c>
      <c r="R64" s="75">
        <f>O64*Q64</f>
        <v>62707060.171645425</v>
      </c>
      <c r="S64">
        <v>1</v>
      </c>
      <c r="T64" s="34">
        <v>0.05</v>
      </c>
      <c r="U64" s="36">
        <f>S64+T64</f>
        <v>1.05</v>
      </c>
      <c r="V64">
        <f>N64*U64</f>
        <v>16612705.914000001</v>
      </c>
      <c r="W64" s="37">
        <f t="array" ref="W64:W115">MMULT(C4:BB55,V64:V115)</f>
        <v>74588486.232325509</v>
      </c>
      <c r="X64" s="39">
        <f>W64*Q64</f>
        <v>65842413.180227742</v>
      </c>
    </row>
    <row r="65" spans="1:24" x14ac:dyDescent="0.3">
      <c r="A65" s="7">
        <v>2</v>
      </c>
      <c r="B65" s="17" t="s">
        <v>0</v>
      </c>
      <c r="C65">
        <v>1.088869529451254</v>
      </c>
      <c r="D65">
        <f t="shared" ref="D65:D115" si="0">C65/$C$57</f>
        <v>0.65028741963769354</v>
      </c>
      <c r="E65">
        <f t="shared" ref="E65:E115" si="1">BC5/$BD$4</f>
        <v>0.62007976396820275</v>
      </c>
      <c r="F65">
        <v>39030</v>
      </c>
      <c r="G65" s="72">
        <f>IO!BM5</f>
        <v>26201807.210000001</v>
      </c>
      <c r="H65" s="23">
        <f t="shared" ref="H65:H115" si="2">F65/G65</f>
        <v>1.4895919081911297E-3</v>
      </c>
      <c r="I65" s="23">
        <f ca="1"/>
        <v>1.6354898246258446E-3</v>
      </c>
      <c r="J65" s="23">
        <v>1.088869529451254</v>
      </c>
      <c r="K65">
        <v>9046228.5</v>
      </c>
      <c r="L65" s="23">
        <f t="shared" ref="L65:L115" si="3">K65/G65</f>
        <v>0.34525208232764487</v>
      </c>
      <c r="M65">
        <f ca="1"/>
        <v>0.35315536473040543</v>
      </c>
      <c r="N65" s="1">
        <f>IO!BJ5</f>
        <v>24906882.310000002</v>
      </c>
      <c r="O65" s="72">
        <v>26201807.209983353</v>
      </c>
      <c r="P65" s="73">
        <f>O65-G65</f>
        <v>-1.6648322343826294E-5</v>
      </c>
      <c r="Q65" s="74">
        <v>0.91659735210936133</v>
      </c>
      <c r="R65" s="75">
        <f>O65*Q65</f>
        <v>24016507.109150715</v>
      </c>
      <c r="S65">
        <v>1</v>
      </c>
      <c r="T65" s="34">
        <v>0.05</v>
      </c>
      <c r="U65" s="36">
        <f t="shared" ref="U65:U115" si="4">S65+T65</f>
        <v>1.05</v>
      </c>
      <c r="V65">
        <f t="shared" ref="V65:V115" si="5">N65*U65</f>
        <v>26152226.425500002</v>
      </c>
      <c r="W65" s="37">
        <v>27511897.570482519</v>
      </c>
      <c r="X65" s="39">
        <f t="shared" ref="X65:X115" si="6">W65*Q65</f>
        <v>25217332.464608248</v>
      </c>
    </row>
    <row r="66" spans="1:24" x14ac:dyDescent="0.3">
      <c r="A66" s="7">
        <v>3</v>
      </c>
      <c r="B66" s="17" t="s">
        <v>1</v>
      </c>
      <c r="C66">
        <v>1.191587375971388</v>
      </c>
      <c r="D66">
        <f t="shared" si="0"/>
        <v>0.71163188888552076</v>
      </c>
      <c r="E66">
        <f t="shared" si="1"/>
        <v>0.66420049025055961</v>
      </c>
      <c r="F66">
        <v>41408</v>
      </c>
      <c r="G66" s="72">
        <f>IO!BM6</f>
        <v>12526626.980000002</v>
      </c>
      <c r="H66" s="23">
        <f t="shared" si="2"/>
        <v>3.3055985514785394E-3</v>
      </c>
      <c r="I66" s="23">
        <f ca="1"/>
        <v>3.7974211277732603E-3</v>
      </c>
      <c r="J66" s="23">
        <v>1.191587375971388</v>
      </c>
      <c r="K66">
        <v>4073183.6</v>
      </c>
      <c r="L66" s="23">
        <f t="shared" si="3"/>
        <v>0.32516204134626503</v>
      </c>
      <c r="M66">
        <f ca="1"/>
        <v>0.34672347135576276</v>
      </c>
      <c r="N66" s="1">
        <f>IO!BJ6</f>
        <v>6866535.2300000004</v>
      </c>
      <c r="O66" s="72">
        <v>12526626.979242709</v>
      </c>
      <c r="P66" s="66">
        <f t="shared" ref="P66:P115" si="7">O66-G66</f>
        <v>-7.5729377567768097E-4</v>
      </c>
      <c r="Q66" s="74">
        <v>0.81255585661664831</v>
      </c>
      <c r="R66" s="75">
        <f>O66*Q66</f>
        <v>10178584.115635777</v>
      </c>
      <c r="S66">
        <v>1</v>
      </c>
      <c r="T66" s="34">
        <v>0.05</v>
      </c>
      <c r="U66" s="36">
        <f t="shared" si="4"/>
        <v>1.05</v>
      </c>
      <c r="V66">
        <f t="shared" si="5"/>
        <v>7209861.9915000005</v>
      </c>
      <c r="W66" s="37">
        <v>13152958.328204842</v>
      </c>
      <c r="X66" s="39">
        <f t="shared" si="6"/>
        <v>10687513.321417565</v>
      </c>
    </row>
    <row r="67" spans="1:24" x14ac:dyDescent="0.3">
      <c r="A67" s="7">
        <v>4</v>
      </c>
      <c r="B67" s="17" t="s">
        <v>31</v>
      </c>
      <c r="C67">
        <v>1.3335887456349007</v>
      </c>
      <c r="D67">
        <f t="shared" si="0"/>
        <v>0.79643700259830918</v>
      </c>
      <c r="E67">
        <f t="shared" si="1"/>
        <v>0.74615430571683239</v>
      </c>
      <c r="F67">
        <v>179986</v>
      </c>
      <c r="G67" s="72">
        <f>IO!BM7</f>
        <v>25716141.52</v>
      </c>
      <c r="H67" s="23">
        <f t="shared" si="2"/>
        <v>6.9989504397469969E-3</v>
      </c>
      <c r="I67" s="23">
        <f ca="1"/>
        <v>8.390050260948188E-3</v>
      </c>
      <c r="J67" s="23">
        <v>1.3335887456349007</v>
      </c>
      <c r="K67">
        <v>6549509.5999999996</v>
      </c>
      <c r="L67" s="23">
        <f t="shared" si="3"/>
        <v>0.25468477045463078</v>
      </c>
      <c r="M67">
        <f ca="1"/>
        <v>0.30549183941255059</v>
      </c>
      <c r="N67" s="1">
        <f>IO!BJ7</f>
        <v>16365325.76</v>
      </c>
      <c r="O67" s="72">
        <v>25716141.517070863</v>
      </c>
      <c r="P67" s="66">
        <f t="shared" si="7"/>
        <v>-2.9291361570358276E-3</v>
      </c>
      <c r="Q67" s="74">
        <v>0.6590689234389735</v>
      </c>
      <c r="R67" s="75">
        <f t="shared" ref="R67:R115" si="8">O67*Q67</f>
        <v>16948709.704660185</v>
      </c>
      <c r="S67">
        <v>1</v>
      </c>
      <c r="T67" s="34">
        <v>0.05</v>
      </c>
      <c r="U67" s="36">
        <f t="shared" si="4"/>
        <v>1.05</v>
      </c>
      <c r="V67">
        <f t="shared" si="5"/>
        <v>17183592.048</v>
      </c>
      <c r="W67" s="37">
        <v>27001948.592924401</v>
      </c>
      <c r="X67" s="39">
        <f t="shared" si="6"/>
        <v>17796145.18989319</v>
      </c>
    </row>
    <row r="68" spans="1:24" x14ac:dyDescent="0.3">
      <c r="A68" s="7">
        <v>5</v>
      </c>
      <c r="B68" s="17" t="s">
        <v>32</v>
      </c>
      <c r="C68">
        <v>1.2576972586161479</v>
      </c>
      <c r="D68">
        <f t="shared" si="0"/>
        <v>0.75111359338254813</v>
      </c>
      <c r="E68">
        <f t="shared" si="1"/>
        <v>0.76375709643504874</v>
      </c>
      <c r="F68">
        <v>0</v>
      </c>
      <c r="G68" s="72">
        <f>IO!BM8</f>
        <v>2493365.37</v>
      </c>
      <c r="H68" s="23">
        <f t="shared" si="2"/>
        <v>0</v>
      </c>
      <c r="I68" s="23">
        <f ca="1"/>
        <v>4.2098114570208848E-4</v>
      </c>
      <c r="J68" s="23">
        <v>1.2576972586161479</v>
      </c>
      <c r="K68">
        <v>749438.9</v>
      </c>
      <c r="L68" s="23">
        <f t="shared" si="3"/>
        <v>0.30057323688585602</v>
      </c>
      <c r="M68">
        <f ca="1"/>
        <v>0.38251118065164486</v>
      </c>
      <c r="N68" s="1">
        <f>IO!BJ8</f>
        <v>0</v>
      </c>
      <c r="O68" s="72">
        <v>2493365.3753936258</v>
      </c>
      <c r="P68" s="66">
        <f t="shared" si="7"/>
        <v>5.3936257027089596E-3</v>
      </c>
      <c r="Q68" s="74">
        <v>0.80634377316196881</v>
      </c>
      <c r="R68" s="75">
        <f t="shared" si="8"/>
        <v>2010509.644666305</v>
      </c>
      <c r="S68">
        <v>1</v>
      </c>
      <c r="T68" s="34">
        <v>0.05</v>
      </c>
      <c r="U68" s="36">
        <f t="shared" si="4"/>
        <v>1.05</v>
      </c>
      <c r="V68">
        <f t="shared" si="5"/>
        <v>0</v>
      </c>
      <c r="W68" s="37">
        <v>2618033.6441633077</v>
      </c>
      <c r="X68" s="39">
        <f t="shared" si="6"/>
        <v>2111035.126899621</v>
      </c>
    </row>
    <row r="69" spans="1:24" x14ac:dyDescent="0.3">
      <c r="A69" s="7">
        <v>6</v>
      </c>
      <c r="B69" s="17" t="s">
        <v>2</v>
      </c>
      <c r="C69">
        <v>1.1754379660308276</v>
      </c>
      <c r="D69">
        <f t="shared" si="0"/>
        <v>0.70198724567081827</v>
      </c>
      <c r="E69">
        <f t="shared" si="1"/>
        <v>0.63303744321763711</v>
      </c>
      <c r="F69">
        <v>679</v>
      </c>
      <c r="G69" s="72">
        <f>IO!BM9</f>
        <v>1441699.35</v>
      </c>
      <c r="H69" s="23">
        <f t="shared" si="2"/>
        <v>4.7097198177969627E-4</v>
      </c>
      <c r="I69" s="23">
        <f ca="1"/>
        <v>1.1151273463582932E-3</v>
      </c>
      <c r="J69" s="23">
        <v>1.1754379660308276</v>
      </c>
      <c r="K69">
        <v>293446.3</v>
      </c>
      <c r="L69" s="23">
        <f t="shared" si="3"/>
        <v>0.20354195207204606</v>
      </c>
      <c r="M69">
        <f ca="1"/>
        <v>0.21182008605327615</v>
      </c>
      <c r="N69" s="1">
        <f>IO!BJ9</f>
        <v>561824.84</v>
      </c>
      <c r="O69" s="72">
        <v>1441699.3496312394</v>
      </c>
      <c r="P69" s="66">
        <f t="shared" si="7"/>
        <v>-3.6876066587865353E-4</v>
      </c>
      <c r="Q69" s="74">
        <v>0.86335084831137476</v>
      </c>
      <c r="R69" s="75">
        <f t="shared" si="8"/>
        <v>1244692.3565140879</v>
      </c>
      <c r="S69">
        <v>1</v>
      </c>
      <c r="T69" s="34">
        <v>0.05</v>
      </c>
      <c r="U69" s="36">
        <f t="shared" si="4"/>
        <v>1.05</v>
      </c>
      <c r="V69">
        <f t="shared" si="5"/>
        <v>589916.08199999994</v>
      </c>
      <c r="W69" s="37">
        <v>1513784.3171128023</v>
      </c>
      <c r="X69" s="39">
        <f t="shared" si="6"/>
        <v>1306926.974339793</v>
      </c>
    </row>
    <row r="70" spans="1:24" x14ac:dyDescent="0.3">
      <c r="A70" s="7">
        <v>7</v>
      </c>
      <c r="B70" s="17" t="s">
        <v>33</v>
      </c>
      <c r="C70">
        <v>1.1360858157677816</v>
      </c>
      <c r="D70">
        <f t="shared" si="0"/>
        <v>0.67848561617380465</v>
      </c>
      <c r="E70">
        <f t="shared" si="1"/>
        <v>0.67800326825044299</v>
      </c>
      <c r="F70">
        <v>52987</v>
      </c>
      <c r="G70" s="72">
        <f>IO!BM10</f>
        <v>17055014.879999999</v>
      </c>
      <c r="H70" s="23">
        <f t="shared" si="2"/>
        <v>3.1068281307767469E-3</v>
      </c>
      <c r="I70" s="23">
        <f ca="1"/>
        <v>3.6006833864632138E-3</v>
      </c>
      <c r="J70" s="23">
        <v>1.1360858157677816</v>
      </c>
      <c r="K70">
        <v>5758897</v>
      </c>
      <c r="L70" s="23">
        <f t="shared" si="3"/>
        <v>0.33766590299216442</v>
      </c>
      <c r="M70">
        <f ca="1"/>
        <v>0.37003553441600839</v>
      </c>
      <c r="N70" s="1">
        <f>IO!BJ10</f>
        <v>13177143.49</v>
      </c>
      <c r="O70" s="72">
        <v>17055014.876334984</v>
      </c>
      <c r="P70" s="66">
        <f t="shared" si="7"/>
        <v>-3.6650151014328003E-3</v>
      </c>
      <c r="Q70" s="74">
        <v>0.85227377215334621</v>
      </c>
      <c r="R70" s="75">
        <f t="shared" si="8"/>
        <v>14535541.862785453</v>
      </c>
      <c r="S70">
        <v>1</v>
      </c>
      <c r="T70" s="34">
        <v>0.05</v>
      </c>
      <c r="U70" s="36">
        <f t="shared" si="4"/>
        <v>1.05</v>
      </c>
      <c r="V70">
        <f t="shared" si="5"/>
        <v>13836000.6645</v>
      </c>
      <c r="W70" s="37">
        <v>17907765.62015174</v>
      </c>
      <c r="X70" s="39">
        <f t="shared" si="6"/>
        <v>15262318.955924731</v>
      </c>
    </row>
    <row r="71" spans="1:24" x14ac:dyDescent="0.3">
      <c r="A71" s="7">
        <v>8</v>
      </c>
      <c r="B71" s="17" t="s">
        <v>34</v>
      </c>
      <c r="C71">
        <v>1.3685387712068187</v>
      </c>
      <c r="D71">
        <f t="shared" si="0"/>
        <v>0.81730962446044142</v>
      </c>
      <c r="E71">
        <f t="shared" si="1"/>
        <v>0.90145093521760156</v>
      </c>
      <c r="F71">
        <v>78507</v>
      </c>
      <c r="G71" s="72">
        <f>IO!BM11</f>
        <v>23934114.590000004</v>
      </c>
      <c r="H71" s="23">
        <f t="shared" si="2"/>
        <v>3.2801296954098015E-3</v>
      </c>
      <c r="I71" s="23">
        <f ca="1"/>
        <v>5.929775513725033E-3</v>
      </c>
      <c r="J71" s="23">
        <v>1.3685387712068187</v>
      </c>
      <c r="K71">
        <v>7962411.0999999996</v>
      </c>
      <c r="L71" s="23">
        <f t="shared" si="3"/>
        <v>0.33268041188901143</v>
      </c>
      <c r="M71">
        <f ca="1"/>
        <v>0.38132450540970203</v>
      </c>
      <c r="N71" s="1">
        <f>IO!BJ11</f>
        <v>12023751.860000001</v>
      </c>
      <c r="O71" s="72">
        <v>23934114.601440925</v>
      </c>
      <c r="P71" s="66">
        <f t="shared" si="7"/>
        <v>1.1440921574831009E-2</v>
      </c>
      <c r="Q71" s="74">
        <v>0.72735344882895159</v>
      </c>
      <c r="R71" s="75">
        <f t="shared" si="8"/>
        <v>17408560.800025426</v>
      </c>
      <c r="S71">
        <v>1</v>
      </c>
      <c r="T71" s="34">
        <v>0.05</v>
      </c>
      <c r="U71" s="36">
        <f t="shared" si="4"/>
        <v>1.05</v>
      </c>
      <c r="V71">
        <f t="shared" si="5"/>
        <v>12624939.453000002</v>
      </c>
      <c r="W71" s="37">
        <v>25130820.331512958</v>
      </c>
      <c r="X71" s="39">
        <f t="shared" si="6"/>
        <v>18278988.840026688</v>
      </c>
    </row>
    <row r="72" spans="1:24" x14ac:dyDescent="0.3">
      <c r="A72" s="7">
        <v>9</v>
      </c>
      <c r="B72" s="17" t="s">
        <v>3</v>
      </c>
      <c r="C72">
        <v>1.6946898483745201</v>
      </c>
      <c r="D72">
        <f t="shared" si="0"/>
        <v>1.0120914019341158</v>
      </c>
      <c r="E72">
        <f t="shared" si="1"/>
        <v>0.66181838994028874</v>
      </c>
      <c r="F72">
        <v>3121</v>
      </c>
      <c r="G72" s="72">
        <f>IO!BM12</f>
        <v>1602777.3599999996</v>
      </c>
      <c r="H72" s="23">
        <f t="shared" si="2"/>
        <v>1.9472448749837598E-3</v>
      </c>
      <c r="I72" s="23">
        <f ca="1"/>
        <v>2.3022697831781443E-3</v>
      </c>
      <c r="J72" s="23">
        <v>1.6946898483745201</v>
      </c>
      <c r="K72">
        <v>182136.2</v>
      </c>
      <c r="L72" s="23">
        <f t="shared" si="3"/>
        <v>0.11363786670907308</v>
      </c>
      <c r="M72">
        <f ca="1"/>
        <v>0.12707904570033593</v>
      </c>
      <c r="N72" s="1">
        <f>IO!BJ12</f>
        <v>101628.44999999995</v>
      </c>
      <c r="O72" s="72">
        <v>1602777.3619626698</v>
      </c>
      <c r="P72" s="66">
        <f t="shared" si="7"/>
        <v>1.962670125067234E-3</v>
      </c>
      <c r="Q72" s="74">
        <v>0.56010668680970188</v>
      </c>
      <c r="R72" s="75">
        <f t="shared" si="8"/>
        <v>897726.31790250528</v>
      </c>
      <c r="S72">
        <v>1</v>
      </c>
      <c r="T72" s="34">
        <v>0.05</v>
      </c>
      <c r="U72" s="36">
        <f t="shared" si="4"/>
        <v>1.05</v>
      </c>
      <c r="V72">
        <f t="shared" si="5"/>
        <v>106709.87249999995</v>
      </c>
      <c r="W72" s="37">
        <v>1682916.2300608025</v>
      </c>
      <c r="X72" s="39">
        <f t="shared" si="6"/>
        <v>942612.63379763009</v>
      </c>
    </row>
    <row r="73" spans="1:24" x14ac:dyDescent="0.3">
      <c r="A73" s="7">
        <v>10</v>
      </c>
      <c r="B73" s="17" t="s">
        <v>4</v>
      </c>
      <c r="C73">
        <v>1.3925438332149205</v>
      </c>
      <c r="D73">
        <f t="shared" si="0"/>
        <v>0.83164576796457479</v>
      </c>
      <c r="E73">
        <f t="shared" si="1"/>
        <v>0.77128800275767595</v>
      </c>
      <c r="F73">
        <v>22744</v>
      </c>
      <c r="G73" s="72">
        <f>IO!BM13</f>
        <v>10831364.350000001</v>
      </c>
      <c r="H73" s="23">
        <f t="shared" si="2"/>
        <v>2.0998278023949954E-3</v>
      </c>
      <c r="I73" s="23">
        <f ca="1"/>
        <v>3.2336721733579312E-3</v>
      </c>
      <c r="J73" s="23">
        <v>1.3925438332149205</v>
      </c>
      <c r="K73">
        <v>2603369.2999999998</v>
      </c>
      <c r="L73" s="23">
        <f t="shared" si="3"/>
        <v>0.24035469732859641</v>
      </c>
      <c r="M73">
        <f ca="1"/>
        <v>0.29438541841694549</v>
      </c>
      <c r="N73" s="1">
        <f>IO!BJ13</f>
        <v>3334545.46</v>
      </c>
      <c r="O73" s="72">
        <v>10831364.352772903</v>
      </c>
      <c r="P73" s="66">
        <f t="shared" si="7"/>
        <v>2.7729012072086334E-3</v>
      </c>
      <c r="Q73" s="74">
        <v>0.7192215098531558</v>
      </c>
      <c r="R73" s="75">
        <f t="shared" si="8"/>
        <v>7790150.2235709764</v>
      </c>
      <c r="S73">
        <v>1</v>
      </c>
      <c r="T73" s="34">
        <v>0.05</v>
      </c>
      <c r="U73" s="36">
        <f t="shared" si="4"/>
        <v>1.05</v>
      </c>
      <c r="V73">
        <f t="shared" si="5"/>
        <v>3501272.733</v>
      </c>
      <c r="W73" s="37">
        <v>11372932.570411548</v>
      </c>
      <c r="X73" s="39">
        <f t="shared" si="6"/>
        <v>8179657.7347495258</v>
      </c>
    </row>
    <row r="74" spans="1:24" x14ac:dyDescent="0.3">
      <c r="A74" s="7">
        <v>11</v>
      </c>
      <c r="B74" s="17" t="s">
        <v>5</v>
      </c>
      <c r="C74">
        <v>1.5241913667568203</v>
      </c>
      <c r="D74">
        <f t="shared" si="0"/>
        <v>0.91026743251953035</v>
      </c>
      <c r="E74">
        <f t="shared" si="1"/>
        <v>1.3021248930634088</v>
      </c>
      <c r="F74">
        <v>1412703</v>
      </c>
      <c r="G74" s="72">
        <f>IO!BM14</f>
        <v>72136879.799999997</v>
      </c>
      <c r="H74" s="23">
        <f t="shared" si="2"/>
        <v>1.9583644370490226E-2</v>
      </c>
      <c r="I74" s="23">
        <f ca="1"/>
        <v>2.7016949006890861E-2</v>
      </c>
      <c r="J74" s="23">
        <v>1.5241913667568203</v>
      </c>
      <c r="K74">
        <v>8495381.4000000004</v>
      </c>
      <c r="L74" s="23">
        <f t="shared" si="3"/>
        <v>0.11776751952057678</v>
      </c>
      <c r="M74">
        <f ca="1"/>
        <v>0.30239903466323242</v>
      </c>
      <c r="N74" s="1">
        <f>IO!BJ14</f>
        <v>44863867.590000004</v>
      </c>
      <c r="O74" s="72">
        <v>72136879.806993097</v>
      </c>
      <c r="P74" s="66">
        <f t="shared" si="7"/>
        <v>6.9931000471115112E-3</v>
      </c>
      <c r="Q74" s="74">
        <v>0.34605579650451479</v>
      </c>
      <c r="R74" s="75">
        <f t="shared" si="8"/>
        <v>24963385.398959447</v>
      </c>
      <c r="S74">
        <v>1</v>
      </c>
      <c r="T74" s="34">
        <v>0.05</v>
      </c>
      <c r="U74" s="36">
        <f t="shared" si="4"/>
        <v>1.05</v>
      </c>
      <c r="V74">
        <f t="shared" si="5"/>
        <v>47107060.969500005</v>
      </c>
      <c r="W74" s="37">
        <v>75743723.797342762</v>
      </c>
      <c r="X74" s="39">
        <f t="shared" si="6"/>
        <v>26211554.668907423</v>
      </c>
    </row>
    <row r="75" spans="1:24" x14ac:dyDescent="0.3">
      <c r="A75" s="7">
        <v>12</v>
      </c>
      <c r="B75" s="17" t="s">
        <v>37</v>
      </c>
      <c r="C75">
        <v>2.1772521437106045</v>
      </c>
      <c r="D75">
        <f t="shared" si="0"/>
        <v>1.3002840470223567</v>
      </c>
      <c r="E75">
        <f t="shared" si="1"/>
        <v>1.7242833432395439</v>
      </c>
      <c r="F75">
        <v>601232</v>
      </c>
      <c r="G75" s="72">
        <f>IO!BM15</f>
        <v>236167187.62000003</v>
      </c>
      <c r="H75" s="23">
        <f t="shared" si="2"/>
        <v>2.5457897265872514E-3</v>
      </c>
      <c r="I75" s="23">
        <f ca="1"/>
        <v>1.1607477806177316E-2</v>
      </c>
      <c r="J75" s="23">
        <v>2.1772521437106045</v>
      </c>
      <c r="K75">
        <v>24309050.800000001</v>
      </c>
      <c r="L75" s="23">
        <f t="shared" si="3"/>
        <v>0.10293153356728785</v>
      </c>
      <c r="M75">
        <f ca="1"/>
        <v>0.41462027894776715</v>
      </c>
      <c r="N75" s="1">
        <f>IO!BJ15</f>
        <v>127923216.89</v>
      </c>
      <c r="O75" s="72">
        <v>236167187.57870033</v>
      </c>
      <c r="P75" s="66">
        <f t="shared" si="7"/>
        <v>-4.1299700736999512E-2</v>
      </c>
      <c r="Q75" s="74">
        <v>0.28044885510064643</v>
      </c>
      <c r="R75" s="75">
        <f t="shared" si="8"/>
        <v>66232817.368786119</v>
      </c>
      <c r="S75">
        <v>1</v>
      </c>
      <c r="T75" s="34">
        <v>0.05</v>
      </c>
      <c r="U75" s="36">
        <f t="shared" si="4"/>
        <v>1.05</v>
      </c>
      <c r="V75">
        <f t="shared" si="5"/>
        <v>134319377.73450002</v>
      </c>
      <c r="W75" s="37">
        <v>247975546.95763531</v>
      </c>
      <c r="X75" s="39">
        <f t="shared" si="6"/>
        <v>69544458.237225413</v>
      </c>
    </row>
    <row r="76" spans="1:24" x14ac:dyDescent="0.3">
      <c r="A76" s="7">
        <v>13</v>
      </c>
      <c r="B76" s="17" t="s">
        <v>6</v>
      </c>
      <c r="C76">
        <v>1.3923488491375107</v>
      </c>
      <c r="D76">
        <f t="shared" si="0"/>
        <v>0.83152932087046505</v>
      </c>
      <c r="E76">
        <f t="shared" si="1"/>
        <v>0.6604863837092495</v>
      </c>
      <c r="F76">
        <v>17809</v>
      </c>
      <c r="G76" s="72">
        <f>IO!BM16</f>
        <v>4446955.6099999994</v>
      </c>
      <c r="H76" s="23">
        <f t="shared" si="2"/>
        <v>4.0047622602646131E-3</v>
      </c>
      <c r="I76" s="23">
        <f ca="1"/>
        <v>4.5069546494108433E-3</v>
      </c>
      <c r="J76" s="23">
        <v>1.3923488491375107</v>
      </c>
      <c r="K76">
        <v>1199515.8</v>
      </c>
      <c r="L76" s="23">
        <f t="shared" si="3"/>
        <v>0.26973864935881386</v>
      </c>
      <c r="M76">
        <f ca="1"/>
        <v>0.29424001348741213</v>
      </c>
      <c r="N76" s="1">
        <f>IO!BJ16</f>
        <v>3307705.1699999995</v>
      </c>
      <c r="O76" s="72">
        <v>4446955.612659242</v>
      </c>
      <c r="P76" s="66">
        <f t="shared" si="7"/>
        <v>2.6592426002025604E-3</v>
      </c>
      <c r="Q76" s="74">
        <v>0.67811019303707587</v>
      </c>
      <c r="R76" s="75">
        <f t="shared" si="8"/>
        <v>3015525.9289276665</v>
      </c>
      <c r="S76">
        <v>1</v>
      </c>
      <c r="T76" s="34">
        <v>0.05</v>
      </c>
      <c r="U76" s="36">
        <f t="shared" si="4"/>
        <v>1.05</v>
      </c>
      <c r="V76">
        <f t="shared" si="5"/>
        <v>3473090.4284999995</v>
      </c>
      <c r="W76" s="37">
        <v>4669303.3932922035</v>
      </c>
      <c r="X76" s="39">
        <f t="shared" si="6"/>
        <v>3166302.2253740495</v>
      </c>
    </row>
    <row r="77" spans="1:24" x14ac:dyDescent="0.3">
      <c r="A77" s="7">
        <v>14</v>
      </c>
      <c r="B77" s="17" t="s">
        <v>7</v>
      </c>
      <c r="C77">
        <v>2.0997946218964394</v>
      </c>
      <c r="D77">
        <f t="shared" si="0"/>
        <v>1.254025380919864</v>
      </c>
      <c r="E77">
        <f t="shared" si="1"/>
        <v>1.4706518091068694</v>
      </c>
      <c r="F77">
        <v>1126111</v>
      </c>
      <c r="G77" s="72">
        <f>IO!BM17</f>
        <v>254269549.01999998</v>
      </c>
      <c r="H77" s="23">
        <f t="shared" si="2"/>
        <v>4.4288079494388217E-3</v>
      </c>
      <c r="I77" s="23">
        <f ca="1"/>
        <v>1.1468251917478186E-2</v>
      </c>
      <c r="J77" s="23">
        <v>2.0997946218964394</v>
      </c>
      <c r="K77">
        <v>39689044.399999999</v>
      </c>
      <c r="L77" s="23">
        <f t="shared" si="3"/>
        <v>0.15609043455249999</v>
      </c>
      <c r="M77">
        <f ca="1"/>
        <v>0.40520378261414297</v>
      </c>
      <c r="N77" s="1">
        <f>IO!BJ17</f>
        <v>146732324.09999999</v>
      </c>
      <c r="O77" s="72">
        <v>254269549.05093378</v>
      </c>
      <c r="P77" s="66">
        <f t="shared" si="7"/>
        <v>3.0933797359466553E-2</v>
      </c>
      <c r="Q77" s="74">
        <v>0.35783798516737986</v>
      </c>
      <c r="R77" s="75">
        <f t="shared" si="8"/>
        <v>90987303.121804401</v>
      </c>
      <c r="S77">
        <v>1</v>
      </c>
      <c r="T77" s="34">
        <v>0.05</v>
      </c>
      <c r="U77" s="36">
        <f t="shared" si="4"/>
        <v>1.05</v>
      </c>
      <c r="V77">
        <f t="shared" si="5"/>
        <v>154068940.30500001</v>
      </c>
      <c r="W77" s="37">
        <v>266983026.50348058</v>
      </c>
      <c r="X77" s="39">
        <f t="shared" si="6"/>
        <v>95536668.277894676</v>
      </c>
    </row>
    <row r="78" spans="1:24" x14ac:dyDescent="0.3">
      <c r="A78" s="7">
        <v>15</v>
      </c>
      <c r="B78" s="17" t="s">
        <v>38</v>
      </c>
      <c r="C78">
        <v>1.7337806225688475</v>
      </c>
      <c r="D78">
        <f t="shared" si="0"/>
        <v>1.0354369341534624</v>
      </c>
      <c r="E78">
        <f t="shared" si="1"/>
        <v>0.69451378350657589</v>
      </c>
      <c r="F78">
        <v>142194</v>
      </c>
      <c r="G78" s="72">
        <f>IO!BM18</f>
        <v>19430061.719999999</v>
      </c>
      <c r="H78" s="23">
        <f t="shared" si="2"/>
        <v>7.3182474687476188E-3</v>
      </c>
      <c r="I78" s="23">
        <f ca="1"/>
        <v>8.3325175247748705E-3</v>
      </c>
      <c r="J78" s="23">
        <v>1.7337806225688475</v>
      </c>
      <c r="K78">
        <v>3514841.6</v>
      </c>
      <c r="L78" s="23">
        <f t="shared" si="3"/>
        <v>0.18089708878186725</v>
      </c>
      <c r="M78">
        <f ca="1"/>
        <v>0.21138873071615449</v>
      </c>
      <c r="N78" s="1">
        <f>IO!BJ18</f>
        <v>15934677.76</v>
      </c>
      <c r="O78" s="72">
        <v>19430061.725612499</v>
      </c>
      <c r="P78" s="66">
        <f t="shared" si="7"/>
        <v>5.612500011920929E-3</v>
      </c>
      <c r="Q78" s="74">
        <v>0.45077743721375307</v>
      </c>
      <c r="R78" s="75">
        <f t="shared" si="8"/>
        <v>8758633.4295766354</v>
      </c>
      <c r="S78">
        <v>1</v>
      </c>
      <c r="T78" s="34">
        <v>0.05</v>
      </c>
      <c r="U78" s="36">
        <f t="shared" si="4"/>
        <v>1.05</v>
      </c>
      <c r="V78">
        <f t="shared" si="5"/>
        <v>16731411.648</v>
      </c>
      <c r="W78" s="37">
        <v>20401564.811893113</v>
      </c>
      <c r="X78" s="39">
        <f t="shared" si="6"/>
        <v>9196565.1010554619</v>
      </c>
    </row>
    <row r="79" spans="1:24" x14ac:dyDescent="0.3">
      <c r="A79" s="7">
        <v>16</v>
      </c>
      <c r="B79" s="17" t="s">
        <v>39</v>
      </c>
      <c r="C79">
        <v>1.4461859293312647</v>
      </c>
      <c r="D79">
        <f t="shared" si="0"/>
        <v>0.86368154389912055</v>
      </c>
      <c r="E79">
        <f t="shared" si="1"/>
        <v>0.75118226716660863</v>
      </c>
      <c r="F79">
        <v>221142</v>
      </c>
      <c r="G79" s="72">
        <f>IO!BM19</f>
        <v>14557919.380000001</v>
      </c>
      <c r="H79" s="23">
        <f t="shared" si="2"/>
        <v>1.5190494893371225E-2</v>
      </c>
      <c r="I79" s="23">
        <f ca="1"/>
        <v>1.815878304021094E-2</v>
      </c>
      <c r="J79" s="23">
        <v>1.4461859293312647</v>
      </c>
      <c r="K79">
        <v>1994599.6</v>
      </c>
      <c r="L79" s="23">
        <f t="shared" si="3"/>
        <v>0.13701130964773897</v>
      </c>
      <c r="M79">
        <f ca="1"/>
        <v>0.17177809864279195</v>
      </c>
      <c r="N79" s="1">
        <f>IO!BJ19</f>
        <v>10539048.600000001</v>
      </c>
      <c r="O79" s="72">
        <v>14557919.376485009</v>
      </c>
      <c r="P79" s="66">
        <f t="shared" si="7"/>
        <v>-3.5149920731782913E-3</v>
      </c>
      <c r="Q79" s="74">
        <v>0.43479573766206975</v>
      </c>
      <c r="R79" s="75">
        <f t="shared" si="8"/>
        <v>6329721.2941237381</v>
      </c>
      <c r="S79">
        <v>1</v>
      </c>
      <c r="T79" s="34">
        <v>0.05</v>
      </c>
      <c r="U79" s="36">
        <f t="shared" si="4"/>
        <v>1.05</v>
      </c>
      <c r="V79">
        <f t="shared" si="5"/>
        <v>11066001.030000001</v>
      </c>
      <c r="W79" s="37">
        <v>15285815.345309258</v>
      </c>
      <c r="X79" s="39">
        <f t="shared" si="6"/>
        <v>6646207.3588299239</v>
      </c>
    </row>
    <row r="80" spans="1:24" x14ac:dyDescent="0.3">
      <c r="A80" s="7">
        <v>17</v>
      </c>
      <c r="B80" s="17" t="s">
        <v>40</v>
      </c>
      <c r="C80">
        <v>2.130388377526089</v>
      </c>
      <c r="D80">
        <f t="shared" si="0"/>
        <v>1.2722963802153051</v>
      </c>
      <c r="E80">
        <f t="shared" si="1"/>
        <v>1.1990672562415003</v>
      </c>
      <c r="F80">
        <v>241691</v>
      </c>
      <c r="G80" s="72">
        <f>IO!BM20</f>
        <v>46540445.789999992</v>
      </c>
      <c r="H80" s="23">
        <f t="shared" si="2"/>
        <v>5.1931389117018606E-3</v>
      </c>
      <c r="I80" s="23">
        <f ca="1"/>
        <v>1.0008606631443614E-2</v>
      </c>
      <c r="J80" s="23">
        <v>2.130388377526089</v>
      </c>
      <c r="K80">
        <v>6413799.7999999998</v>
      </c>
      <c r="L80" s="23">
        <f t="shared" si="3"/>
        <v>0.13781130995049717</v>
      </c>
      <c r="M80">
        <f ca="1"/>
        <v>0.3199709944499009</v>
      </c>
      <c r="N80" s="1">
        <f>IO!BJ20</f>
        <v>12117085.939999999</v>
      </c>
      <c r="O80" s="72">
        <v>46540445.810584165</v>
      </c>
      <c r="P80" s="66">
        <f t="shared" si="7"/>
        <v>2.0584173500537872E-2</v>
      </c>
      <c r="Q80" s="74">
        <v>0.34087824137352618</v>
      </c>
      <c r="R80" s="75">
        <f t="shared" si="8"/>
        <v>15864625.320651824</v>
      </c>
      <c r="S80">
        <v>1</v>
      </c>
      <c r="T80" s="34">
        <v>0.05</v>
      </c>
      <c r="U80" s="36">
        <f t="shared" si="4"/>
        <v>1.05</v>
      </c>
      <c r="V80">
        <f t="shared" si="5"/>
        <v>12722940.237</v>
      </c>
      <c r="W80" s="37">
        <v>48867468.101113379</v>
      </c>
      <c r="X80" s="39">
        <f t="shared" si="6"/>
        <v>16657856.586684417</v>
      </c>
    </row>
    <row r="81" spans="1:24" x14ac:dyDescent="0.3">
      <c r="A81" s="7">
        <v>18</v>
      </c>
      <c r="B81" s="17" t="s">
        <v>41</v>
      </c>
      <c r="C81">
        <v>2.0525063039491425</v>
      </c>
      <c r="D81">
        <f t="shared" si="0"/>
        <v>1.2257841661322193</v>
      </c>
      <c r="E81">
        <f t="shared" si="1"/>
        <v>1.8607839644679876</v>
      </c>
      <c r="F81">
        <v>900574</v>
      </c>
      <c r="G81" s="72">
        <f>IO!BM21</f>
        <v>116907879.45</v>
      </c>
      <c r="H81" s="23">
        <f t="shared" si="2"/>
        <v>7.7032788913527763E-3</v>
      </c>
      <c r="I81" s="23">
        <f ca="1"/>
        <v>1.9424301807896303E-2</v>
      </c>
      <c r="J81" s="23">
        <v>2.0525063039491425</v>
      </c>
      <c r="K81">
        <v>14655908.5</v>
      </c>
      <c r="L81" s="23">
        <f t="shared" si="3"/>
        <v>0.12536288032038204</v>
      </c>
      <c r="M81">
        <f ca="1"/>
        <v>0.47945452708406588</v>
      </c>
      <c r="N81" s="1">
        <f>IO!BJ21</f>
        <v>34669950.689999998</v>
      </c>
      <c r="O81" s="72">
        <v>116907879.40951176</v>
      </c>
      <c r="P81" s="66">
        <f t="shared" si="7"/>
        <v>-4.0488243103027344E-2</v>
      </c>
      <c r="Q81" s="74">
        <v>0.3156983528799957</v>
      </c>
      <c r="R81" s="75">
        <f t="shared" si="8"/>
        <v>36907624.968276024</v>
      </c>
      <c r="S81">
        <v>1</v>
      </c>
      <c r="T81" s="34">
        <v>0.05</v>
      </c>
      <c r="U81" s="36">
        <f t="shared" si="4"/>
        <v>1.05</v>
      </c>
      <c r="V81">
        <f t="shared" si="5"/>
        <v>36403448.2245</v>
      </c>
      <c r="W81" s="37">
        <v>122753273.37998739</v>
      </c>
      <c r="X81" s="39">
        <f t="shared" si="6"/>
        <v>38753006.21668984</v>
      </c>
    </row>
    <row r="82" spans="1:24" x14ac:dyDescent="0.3">
      <c r="A82" s="7">
        <v>19</v>
      </c>
      <c r="B82" s="17" t="s">
        <v>42</v>
      </c>
      <c r="C82">
        <v>2.5286024846878337</v>
      </c>
      <c r="D82">
        <f t="shared" si="0"/>
        <v>1.5101151612588346</v>
      </c>
      <c r="E82">
        <f t="shared" si="1"/>
        <v>1.696064211660119</v>
      </c>
      <c r="F82">
        <v>307785</v>
      </c>
      <c r="G82" s="72">
        <f>IO!BM22</f>
        <v>72788818.160000026</v>
      </c>
      <c r="H82" s="23">
        <f t="shared" si="2"/>
        <v>4.228465412413283E-3</v>
      </c>
      <c r="I82" s="23">
        <f ca="1"/>
        <v>1.2831866395726775E-2</v>
      </c>
      <c r="J82" s="23">
        <v>2.5286024846878337</v>
      </c>
      <c r="K82">
        <v>7562599.9000000004</v>
      </c>
      <c r="L82" s="23">
        <f t="shared" si="3"/>
        <v>0.10389782512166011</v>
      </c>
      <c r="M82">
        <f ca="1"/>
        <v>0.35996080396876295</v>
      </c>
      <c r="N82" s="1">
        <f>IO!BJ22</f>
        <v>10669843</v>
      </c>
      <c r="O82" s="72">
        <v>72788818.168706879</v>
      </c>
      <c r="P82" s="66">
        <f t="shared" si="7"/>
        <v>8.7068527936935425E-3</v>
      </c>
      <c r="Q82" s="74">
        <v>0.26667895139238795</v>
      </c>
      <c r="R82" s="75">
        <f t="shared" si="8"/>
        <v>19411245.702321947</v>
      </c>
      <c r="S82">
        <v>1</v>
      </c>
      <c r="T82" s="34">
        <v>0.05</v>
      </c>
      <c r="U82" s="36">
        <f t="shared" si="4"/>
        <v>1.05</v>
      </c>
      <c r="V82">
        <f t="shared" si="5"/>
        <v>11203335.15</v>
      </c>
      <c r="W82" s="37">
        <v>76428259.077142254</v>
      </c>
      <c r="X82" s="39">
        <f t="shared" si="6"/>
        <v>20381807.987438053</v>
      </c>
    </row>
    <row r="83" spans="1:24" x14ac:dyDescent="0.3">
      <c r="A83" s="7">
        <v>20</v>
      </c>
      <c r="B83" s="17" t="s">
        <v>8</v>
      </c>
      <c r="C83">
        <v>1.8000409311681889</v>
      </c>
      <c r="D83">
        <f t="shared" si="0"/>
        <v>1.0750084750387856</v>
      </c>
      <c r="E83">
        <f t="shared" si="1"/>
        <v>0.86107767690576476</v>
      </c>
      <c r="F83">
        <v>119731</v>
      </c>
      <c r="G83" s="72">
        <f>IO!BM23</f>
        <v>27233882.870000016</v>
      </c>
      <c r="H83" s="23">
        <f t="shared" si="2"/>
        <v>4.3963984339483184E-3</v>
      </c>
      <c r="I83" s="23">
        <f ca="1"/>
        <v>6.9437083009402101E-3</v>
      </c>
      <c r="J83" s="23">
        <v>1.8000409311681889</v>
      </c>
      <c r="K83">
        <v>4539776.2</v>
      </c>
      <c r="L83" s="23">
        <f t="shared" si="3"/>
        <v>0.16669588474293079</v>
      </c>
      <c r="M83">
        <f ca="1"/>
        <v>0.2357554308270001</v>
      </c>
      <c r="N83" s="1">
        <f>IO!BJ23</f>
        <v>1702201.41</v>
      </c>
      <c r="O83" s="72">
        <v>27233882.865273356</v>
      </c>
      <c r="P83" s="66">
        <f t="shared" si="7"/>
        <v>-4.7266595065593719E-3</v>
      </c>
      <c r="Q83" s="74">
        <v>0.42516676197147546</v>
      </c>
      <c r="R83" s="75">
        <f t="shared" si="8"/>
        <v>11578941.793738721</v>
      </c>
      <c r="S83">
        <v>1</v>
      </c>
      <c r="T83" s="34">
        <v>0.05</v>
      </c>
      <c r="U83" s="36">
        <f t="shared" si="4"/>
        <v>1.05</v>
      </c>
      <c r="V83">
        <f t="shared" si="5"/>
        <v>1787311.4805000001</v>
      </c>
      <c r="W83" s="37">
        <v>28595577.008537043</v>
      </c>
      <c r="X83" s="39">
        <f t="shared" si="6"/>
        <v>12157888.883425666</v>
      </c>
    </row>
    <row r="84" spans="1:24" x14ac:dyDescent="0.3">
      <c r="A84" s="7">
        <v>21</v>
      </c>
      <c r="B84" s="17" t="s">
        <v>43</v>
      </c>
      <c r="C84">
        <v>2.1696270780320943</v>
      </c>
      <c r="D84">
        <f t="shared" si="0"/>
        <v>1.2957302560028345</v>
      </c>
      <c r="E84">
        <f t="shared" si="1"/>
        <v>0.96877248136186311</v>
      </c>
      <c r="F84">
        <v>216182</v>
      </c>
      <c r="G84" s="72">
        <f>IO!BM24</f>
        <v>58075981.100000001</v>
      </c>
      <c r="H84" s="23">
        <f t="shared" si="2"/>
        <v>3.7223994481945994E-3</v>
      </c>
      <c r="I84" s="23">
        <f ca="1"/>
        <v>6.6609578745910605E-3</v>
      </c>
      <c r="J84" s="23">
        <v>2.1696270780320943</v>
      </c>
      <c r="K84">
        <v>7648870.7999999998</v>
      </c>
      <c r="L84" s="23">
        <f t="shared" si="3"/>
        <v>0.13170454730380785</v>
      </c>
      <c r="M84">
        <f ca="1"/>
        <v>0.21435860902624349</v>
      </c>
      <c r="N84" s="1">
        <f>IO!BJ24</f>
        <v>29319482.73</v>
      </c>
      <c r="O84" s="72">
        <v>58075981.107130259</v>
      </c>
      <c r="P84" s="66">
        <f t="shared" si="7"/>
        <v>7.130257785320282E-3</v>
      </c>
      <c r="Q84" s="74">
        <v>0.30883333809364893</v>
      </c>
      <c r="R84" s="75">
        <f t="shared" si="8"/>
        <v>17935799.108378727</v>
      </c>
      <c r="S84">
        <v>1</v>
      </c>
      <c r="T84" s="34">
        <v>0.05</v>
      </c>
      <c r="U84" s="36">
        <f t="shared" si="4"/>
        <v>1.05</v>
      </c>
      <c r="V84">
        <f t="shared" si="5"/>
        <v>30785456.866500001</v>
      </c>
      <c r="W84" s="37">
        <v>60979780.162486747</v>
      </c>
      <c r="X84" s="39">
        <f t="shared" si="6"/>
        <v>18832589.063797656</v>
      </c>
    </row>
    <row r="85" spans="1:24" x14ac:dyDescent="0.3">
      <c r="A85" s="7">
        <v>22</v>
      </c>
      <c r="B85" s="17" t="s">
        <v>44</v>
      </c>
      <c r="C85">
        <v>1.6194411180739188</v>
      </c>
      <c r="D85">
        <f t="shared" si="0"/>
        <v>0.96715185561137962</v>
      </c>
      <c r="E85">
        <f t="shared" si="1"/>
        <v>1.6263968053156721</v>
      </c>
      <c r="F85">
        <v>7316530</v>
      </c>
      <c r="G85" s="72">
        <f>IO!BM25</f>
        <v>435030812.1500001</v>
      </c>
      <c r="H85" s="23">
        <f t="shared" si="2"/>
        <v>1.6818417904332798E-2</v>
      </c>
      <c r="I85" s="23">
        <f ca="1"/>
        <v>2.9114864290512917E-2</v>
      </c>
      <c r="J85" s="23">
        <v>1.6194411180739188</v>
      </c>
      <c r="K85">
        <v>34410221.600000001</v>
      </c>
      <c r="L85" s="23">
        <f t="shared" si="3"/>
        <v>7.909835496464844E-2</v>
      </c>
      <c r="M85">
        <f ca="1"/>
        <v>0.33382206908593326</v>
      </c>
      <c r="N85" s="1">
        <f>IO!BJ25</f>
        <v>213261084.47999999</v>
      </c>
      <c r="O85" s="72">
        <v>435030812.1319114</v>
      </c>
      <c r="P85" s="66">
        <f t="shared" si="7"/>
        <v>-1.8088698387145996E-2</v>
      </c>
      <c r="Q85" s="74">
        <v>0.33741492669866213</v>
      </c>
      <c r="R85" s="75">
        <f t="shared" si="8"/>
        <v>146785889.58714834</v>
      </c>
      <c r="S85">
        <v>1</v>
      </c>
      <c r="T85" s="34">
        <v>0.05</v>
      </c>
      <c r="U85" s="36">
        <f t="shared" si="4"/>
        <v>1.05</v>
      </c>
      <c r="V85">
        <f t="shared" si="5"/>
        <v>223924138.704</v>
      </c>
      <c r="W85" s="37">
        <v>456782352.73850715</v>
      </c>
      <c r="X85" s="39">
        <f t="shared" si="6"/>
        <v>154125184.06650582</v>
      </c>
    </row>
    <row r="86" spans="1:24" x14ac:dyDescent="0.3">
      <c r="A86" s="7">
        <v>23</v>
      </c>
      <c r="B86" s="17" t="s">
        <v>9</v>
      </c>
      <c r="C86">
        <v>1.875007756444113</v>
      </c>
      <c r="D86">
        <f t="shared" si="0"/>
        <v>1.1197796639172903</v>
      </c>
      <c r="E86">
        <f t="shared" si="1"/>
        <v>1.3667323060764462</v>
      </c>
      <c r="F86">
        <v>1488937</v>
      </c>
      <c r="G86" s="72">
        <f>IO!BM26</f>
        <v>165660170.78999996</v>
      </c>
      <c r="H86" s="23">
        <f t="shared" si="2"/>
        <v>8.9878997039515261E-3</v>
      </c>
      <c r="I86" s="23">
        <f ca="1"/>
        <v>1.769854137873424E-2</v>
      </c>
      <c r="J86" s="23">
        <v>1.875007756444113</v>
      </c>
      <c r="K86">
        <v>26602755.399999999</v>
      </c>
      <c r="L86" s="23">
        <f t="shared" si="3"/>
        <v>0.16058630914803976</v>
      </c>
      <c r="M86">
        <f ca="1"/>
        <v>0.35937385079632361</v>
      </c>
      <c r="N86" s="1">
        <f>IO!BJ26</f>
        <v>82697246.140000001</v>
      </c>
      <c r="O86" s="72">
        <v>165660170.81590828</v>
      </c>
      <c r="P86" s="66">
        <f t="shared" si="7"/>
        <v>2.5908321142196655E-2</v>
      </c>
      <c r="Q86" s="74">
        <v>0.36675408473222282</v>
      </c>
      <c r="R86" s="75">
        <f t="shared" si="8"/>
        <v>60756544.324172132</v>
      </c>
      <c r="S86">
        <v>1</v>
      </c>
      <c r="T86" s="34">
        <v>0.05</v>
      </c>
      <c r="U86" s="36">
        <f t="shared" si="4"/>
        <v>1.05</v>
      </c>
      <c r="V86">
        <f t="shared" si="5"/>
        <v>86832108.446999997</v>
      </c>
      <c r="W86" s="37">
        <v>173943179.35670361</v>
      </c>
      <c r="X86" s="39">
        <f t="shared" si="6"/>
        <v>63794371.540380709</v>
      </c>
    </row>
    <row r="87" spans="1:24" x14ac:dyDescent="0.3">
      <c r="A87" s="7">
        <v>24</v>
      </c>
      <c r="B87" s="17" t="s">
        <v>10</v>
      </c>
      <c r="C87">
        <v>1.7364373977413539</v>
      </c>
      <c r="D87">
        <f t="shared" si="0"/>
        <v>1.0370235957550202</v>
      </c>
      <c r="E87">
        <f t="shared" si="1"/>
        <v>1.5682481398835277</v>
      </c>
      <c r="F87">
        <v>1231934</v>
      </c>
      <c r="G87" s="72">
        <f>IO!BM27</f>
        <v>263190139.34</v>
      </c>
      <c r="H87" s="23">
        <f t="shared" si="2"/>
        <v>4.6807756669353644E-3</v>
      </c>
      <c r="I87" s="23">
        <f ca="1"/>
        <v>1.29055926778858E-2</v>
      </c>
      <c r="J87" s="23">
        <v>1.7364373977413539</v>
      </c>
      <c r="K87">
        <v>58414006.399999999</v>
      </c>
      <c r="L87" s="23">
        <f t="shared" si="3"/>
        <v>0.22194602938576793</v>
      </c>
      <c r="M87">
        <f ca="1"/>
        <v>0.52501984446713057</v>
      </c>
      <c r="N87" s="1">
        <f>IO!BJ27</f>
        <v>146874732.31</v>
      </c>
      <c r="O87" s="72">
        <v>263190139.42681783</v>
      </c>
      <c r="P87" s="66">
        <f t="shared" si="7"/>
        <v>8.6817830801010132E-2</v>
      </c>
      <c r="Q87" s="74">
        <v>0.49011336557628249</v>
      </c>
      <c r="R87" s="75">
        <f t="shared" si="8"/>
        <v>128993005.02096874</v>
      </c>
      <c r="S87">
        <v>1</v>
      </c>
      <c r="T87" s="34">
        <v>0.05</v>
      </c>
      <c r="U87" s="36">
        <f t="shared" si="4"/>
        <v>1.05</v>
      </c>
      <c r="V87">
        <f t="shared" si="5"/>
        <v>154218468.92550001</v>
      </c>
      <c r="W87" s="37">
        <v>276349646.39815861</v>
      </c>
      <c r="X87" s="39">
        <f t="shared" si="6"/>
        <v>135442655.27201712</v>
      </c>
    </row>
    <row r="88" spans="1:24" x14ac:dyDescent="0.3">
      <c r="A88" s="7">
        <v>25</v>
      </c>
      <c r="B88" s="17" t="s">
        <v>11</v>
      </c>
      <c r="C88">
        <v>2.0525363222503414</v>
      </c>
      <c r="D88">
        <f t="shared" si="0"/>
        <v>1.2258020934624463</v>
      </c>
      <c r="E88">
        <f t="shared" si="1"/>
        <v>0.84202461489526925</v>
      </c>
      <c r="F88">
        <v>65841</v>
      </c>
      <c r="G88" s="72">
        <f>IO!BM28</f>
        <v>10294808.890000001</v>
      </c>
      <c r="H88" s="23">
        <f t="shared" si="2"/>
        <v>6.3955534001175615E-3</v>
      </c>
      <c r="I88" s="23">
        <f ca="1"/>
        <v>8.8560462985223191E-3</v>
      </c>
      <c r="J88" s="23">
        <v>2.0525363222503414</v>
      </c>
      <c r="K88">
        <v>1002467.3</v>
      </c>
      <c r="L88" s="23">
        <f t="shared" si="3"/>
        <v>9.7375998982726142E-2</v>
      </c>
      <c r="M88">
        <f ca="1"/>
        <v>0.14560931629945054</v>
      </c>
      <c r="N88" s="1">
        <f>IO!BJ28</f>
        <v>5734773.9499999993</v>
      </c>
      <c r="O88" s="72">
        <v>10294808.879740942</v>
      </c>
      <c r="P88" s="66">
        <f t="shared" si="7"/>
        <v>-1.0259058326482773E-2</v>
      </c>
      <c r="Q88" s="74">
        <v>0.34036842521599708</v>
      </c>
      <c r="R88" s="75">
        <f t="shared" si="8"/>
        <v>3504027.8862970877</v>
      </c>
      <c r="S88">
        <v>1</v>
      </c>
      <c r="T88" s="34">
        <v>0.05</v>
      </c>
      <c r="U88" s="36">
        <f t="shared" si="4"/>
        <v>1.05</v>
      </c>
      <c r="V88">
        <f t="shared" si="5"/>
        <v>6021512.647499999</v>
      </c>
      <c r="W88" s="37">
        <v>10809549.32372799</v>
      </c>
      <c r="X88" s="39">
        <f t="shared" si="6"/>
        <v>3679229.2806119421</v>
      </c>
    </row>
    <row r="89" spans="1:24" x14ac:dyDescent="0.3">
      <c r="A89" s="7">
        <v>26</v>
      </c>
      <c r="B89" s="17" t="s">
        <v>45</v>
      </c>
      <c r="C89">
        <v>1.6216650150229157</v>
      </c>
      <c r="D89">
        <f t="shared" si="0"/>
        <v>0.96847999655883743</v>
      </c>
      <c r="E89">
        <f t="shared" si="1"/>
        <v>0.77343695142206836</v>
      </c>
      <c r="F89">
        <v>122085</v>
      </c>
      <c r="G89" s="72">
        <f>IO!BM29</f>
        <v>14970752.85</v>
      </c>
      <c r="H89" s="23">
        <f t="shared" si="2"/>
        <v>8.1549005065566903E-3</v>
      </c>
      <c r="I89" s="23">
        <f ca="1"/>
        <v>1.0020545816714969E-2</v>
      </c>
      <c r="J89" s="23">
        <v>1.6216650150229157</v>
      </c>
      <c r="K89">
        <v>2131242</v>
      </c>
      <c r="L89" s="23">
        <f t="shared" si="3"/>
        <v>0.14236037568411264</v>
      </c>
      <c r="M89">
        <f ca="1"/>
        <v>0.19241057075962564</v>
      </c>
      <c r="N89" s="1">
        <f>IO!BJ29</f>
        <v>8612197.9699999988</v>
      </c>
      <c r="O89" s="72">
        <v>14970752.855082799</v>
      </c>
      <c r="P89" s="66">
        <f t="shared" si="7"/>
        <v>5.0827991217374802E-3</v>
      </c>
      <c r="Q89" s="74">
        <v>0.48114408082328092</v>
      </c>
      <c r="R89" s="75">
        <f t="shared" si="8"/>
        <v>7203089.121691322</v>
      </c>
      <c r="S89">
        <v>1</v>
      </c>
      <c r="T89" s="34">
        <v>0.05</v>
      </c>
      <c r="U89" s="36">
        <f t="shared" si="4"/>
        <v>1.05</v>
      </c>
      <c r="V89">
        <f t="shared" si="5"/>
        <v>9042807.8684999999</v>
      </c>
      <c r="W89" s="37">
        <v>15719290.497836942</v>
      </c>
      <c r="X89" s="39">
        <f t="shared" si="6"/>
        <v>7563243.5777758891</v>
      </c>
    </row>
    <row r="90" spans="1:24" x14ac:dyDescent="0.3">
      <c r="A90" s="7">
        <v>27</v>
      </c>
      <c r="B90" s="17" t="s">
        <v>46</v>
      </c>
      <c r="C90">
        <v>4.3862163950105186</v>
      </c>
      <c r="D90">
        <f t="shared" si="0"/>
        <v>2.6195069880607096</v>
      </c>
      <c r="E90">
        <f t="shared" si="1"/>
        <v>2.0345114701649214</v>
      </c>
      <c r="F90">
        <v>286047</v>
      </c>
      <c r="G90" s="72">
        <f>IO!BM30</f>
        <v>69968106.629999995</v>
      </c>
      <c r="H90" s="23">
        <f t="shared" si="2"/>
        <v>4.0882484002697393E-3</v>
      </c>
      <c r="I90" s="23">
        <f ca="1"/>
        <v>1.3937064984764621E-2</v>
      </c>
      <c r="J90" s="23">
        <v>4.3862163950105186</v>
      </c>
      <c r="K90">
        <v>987191.8</v>
      </c>
      <c r="L90" s="23">
        <f t="shared" si="3"/>
        <v>1.4109168413265667E-2</v>
      </c>
      <c r="M90">
        <f ca="1"/>
        <v>6.7672379288249679E-2</v>
      </c>
      <c r="N90" s="1">
        <f>IO!BJ30</f>
        <v>20564509.809999999</v>
      </c>
      <c r="O90" s="72">
        <v>69968106.722686499</v>
      </c>
      <c r="P90" s="66">
        <f t="shared" si="7"/>
        <v>9.2686504125595093E-2</v>
      </c>
      <c r="Q90" s="74">
        <v>3.2127682304915729E-2</v>
      </c>
      <c r="R90" s="75">
        <f t="shared" si="8"/>
        <v>2247913.1042629103</v>
      </c>
      <c r="S90">
        <v>1</v>
      </c>
      <c r="T90" s="34">
        <v>0.05</v>
      </c>
      <c r="U90" s="36">
        <f t="shared" si="4"/>
        <v>1.05</v>
      </c>
      <c r="V90">
        <f t="shared" si="5"/>
        <v>21592735.300499998</v>
      </c>
      <c r="W90" s="37">
        <v>73466512.058820829</v>
      </c>
      <c r="X90" s="39">
        <f t="shared" si="6"/>
        <v>2360308.7594760559</v>
      </c>
    </row>
    <row r="91" spans="1:24" x14ac:dyDescent="0.3">
      <c r="A91" s="7">
        <v>28</v>
      </c>
      <c r="B91" s="17" t="s">
        <v>12</v>
      </c>
      <c r="C91">
        <v>1.6503908636085161</v>
      </c>
      <c r="D91">
        <f t="shared" si="0"/>
        <v>0.98563545683059939</v>
      </c>
      <c r="E91">
        <f t="shared" si="1"/>
        <v>1.0027427880810389</v>
      </c>
      <c r="F91">
        <v>7273</v>
      </c>
      <c r="G91" s="72">
        <f>IO!BM31</f>
        <v>16891684.450000003</v>
      </c>
      <c r="H91" s="23">
        <f t="shared" si="2"/>
        <v>4.3056688760249715E-4</v>
      </c>
      <c r="I91" s="23">
        <f ca="1"/>
        <v>1.1362993401545227E-3</v>
      </c>
      <c r="J91" s="23">
        <v>1.6503908636085161</v>
      </c>
      <c r="K91">
        <v>3650633.8</v>
      </c>
      <c r="L91" s="23">
        <f t="shared" si="3"/>
        <v>0.21612017503677669</v>
      </c>
      <c r="M91">
        <f ca="1"/>
        <v>0.36010467834565957</v>
      </c>
      <c r="N91" s="1">
        <f>IO!BJ31</f>
        <v>8265082.1699999999</v>
      </c>
      <c r="O91" s="72">
        <v>16891684.415882654</v>
      </c>
      <c r="P91" s="66">
        <f t="shared" si="7"/>
        <v>-3.4117348492145538E-2</v>
      </c>
      <c r="Q91" s="74">
        <v>0.59777306958475751</v>
      </c>
      <c r="R91" s="75">
        <f t="shared" si="8"/>
        <v>10097394.043739187</v>
      </c>
      <c r="S91">
        <v>1</v>
      </c>
      <c r="T91" s="34">
        <v>0.05</v>
      </c>
      <c r="U91" s="36">
        <f t="shared" si="4"/>
        <v>1.05</v>
      </c>
      <c r="V91">
        <f t="shared" si="5"/>
        <v>8678336.2785</v>
      </c>
      <c r="W91" s="37">
        <v>17736268.636676777</v>
      </c>
      <c r="X91" s="39">
        <f t="shared" si="6"/>
        <v>10602263.74592614</v>
      </c>
    </row>
    <row r="92" spans="1:24" x14ac:dyDescent="0.3">
      <c r="A92" s="7">
        <v>29</v>
      </c>
      <c r="B92" s="17" t="s">
        <v>48</v>
      </c>
      <c r="C92">
        <v>1.220677884291254</v>
      </c>
      <c r="D92">
        <f t="shared" si="0"/>
        <v>0.72900512881887447</v>
      </c>
      <c r="E92">
        <f t="shared" si="1"/>
        <v>0.66577948533192699</v>
      </c>
      <c r="F92">
        <v>15615</v>
      </c>
      <c r="G92" s="72">
        <f>IO!BM32</f>
        <v>1685103.4499999997</v>
      </c>
      <c r="H92" s="23">
        <f t="shared" si="2"/>
        <v>9.2664934013398422E-3</v>
      </c>
      <c r="I92" s="23">
        <f ca="1"/>
        <v>1.0070622977136356E-2</v>
      </c>
      <c r="J92" s="23">
        <v>1.220677884291254</v>
      </c>
      <c r="K92">
        <v>477633</v>
      </c>
      <c r="L92" s="23">
        <f t="shared" si="3"/>
        <v>0.28344431910100243</v>
      </c>
      <c r="M92">
        <f ca="1"/>
        <v>0.31039868911203616</v>
      </c>
      <c r="N92" s="1">
        <f>IO!BJ32</f>
        <v>748973.80999999994</v>
      </c>
      <c r="O92" s="72">
        <v>1685103.4449939849</v>
      </c>
      <c r="P92" s="66">
        <f t="shared" si="7"/>
        <v>-5.0060148350894451E-3</v>
      </c>
      <c r="Q92" s="74">
        <v>0.69832729684966421</v>
      </c>
      <c r="R92" s="75">
        <f t="shared" si="8"/>
        <v>1176753.7336547063</v>
      </c>
      <c r="S92">
        <v>1</v>
      </c>
      <c r="T92" s="34">
        <v>0.05</v>
      </c>
      <c r="U92" s="36">
        <f t="shared" si="4"/>
        <v>1.05</v>
      </c>
      <c r="V92">
        <f t="shared" si="5"/>
        <v>786422.50049999997</v>
      </c>
      <c r="W92" s="37">
        <v>1769358.6172436839</v>
      </c>
      <c r="X92" s="39">
        <f t="shared" si="6"/>
        <v>1235591.4203374414</v>
      </c>
    </row>
    <row r="93" spans="1:24" x14ac:dyDescent="0.3">
      <c r="A93" s="7">
        <v>30</v>
      </c>
      <c r="B93" s="17" t="s">
        <v>13</v>
      </c>
      <c r="C93">
        <v>2.105817428017974</v>
      </c>
      <c r="D93">
        <f t="shared" si="0"/>
        <v>1.2576222811414404</v>
      </c>
      <c r="E93">
        <f t="shared" si="1"/>
        <v>1.30233542675616</v>
      </c>
      <c r="F93">
        <v>1263443</v>
      </c>
      <c r="G93" s="72">
        <f>IO!BM33</f>
        <v>391130764.91999996</v>
      </c>
      <c r="H93" s="23">
        <f t="shared" si="2"/>
        <v>3.2302317110197627E-3</v>
      </c>
      <c r="I93" s="23">
        <f ca="1"/>
        <v>8.9432497898149343E-3</v>
      </c>
      <c r="J93" s="23">
        <v>2.105817428017974</v>
      </c>
      <c r="K93">
        <v>52164204.100000001</v>
      </c>
      <c r="L93" s="23">
        <f t="shared" si="3"/>
        <v>0.13336768359469095</v>
      </c>
      <c r="M93">
        <f ca="1"/>
        <v>0.34071286968772047</v>
      </c>
      <c r="N93" s="1">
        <f>IO!BJ33</f>
        <v>291099570.38999999</v>
      </c>
      <c r="O93" s="72">
        <v>391130764.89913571</v>
      </c>
      <c r="P93" s="66">
        <f t="shared" si="7"/>
        <v>-2.0864248275756836E-2</v>
      </c>
      <c r="Q93" s="74">
        <v>0.34958413999213706</v>
      </c>
      <c r="R93" s="75">
        <f t="shared" si="8"/>
        <v>136733112.07173109</v>
      </c>
      <c r="S93">
        <v>1</v>
      </c>
      <c r="T93" s="34">
        <v>0.05</v>
      </c>
      <c r="U93" s="36">
        <f t="shared" si="4"/>
        <v>1.05</v>
      </c>
      <c r="V93">
        <f t="shared" si="5"/>
        <v>305654548.9095</v>
      </c>
      <c r="W93" s="37">
        <v>410687303.14409256</v>
      </c>
      <c r="X93" s="39">
        <f t="shared" si="6"/>
        <v>143569767.67531767</v>
      </c>
    </row>
    <row r="94" spans="1:24" x14ac:dyDescent="0.3">
      <c r="A94" s="7">
        <v>31</v>
      </c>
      <c r="B94" s="17" t="s">
        <v>49</v>
      </c>
      <c r="C94">
        <v>1.4374516318278781</v>
      </c>
      <c r="D94">
        <f t="shared" si="0"/>
        <v>0.85846530482529171</v>
      </c>
      <c r="E94">
        <f t="shared" si="1"/>
        <v>1.2480285315775002</v>
      </c>
      <c r="F94">
        <v>90736</v>
      </c>
      <c r="G94" s="72">
        <f>IO!BM34</f>
        <v>47776046.909999996</v>
      </c>
      <c r="H94" s="23">
        <f t="shared" si="2"/>
        <v>1.8991943843936587E-3</v>
      </c>
      <c r="I94" s="23">
        <f ca="1"/>
        <v>6.5332864040300925E-3</v>
      </c>
      <c r="J94" s="23">
        <v>1.4374516318278781</v>
      </c>
      <c r="K94">
        <v>9499325.5</v>
      </c>
      <c r="L94" s="23">
        <f t="shared" si="3"/>
        <v>0.1988302949780405</v>
      </c>
      <c r="M94">
        <f ca="1"/>
        <v>0.4009730094136908</v>
      </c>
      <c r="N94" s="1">
        <f>IO!BJ34</f>
        <v>13478161.66</v>
      </c>
      <c r="O94" s="72">
        <v>47776046.891581975</v>
      </c>
      <c r="P94" s="66">
        <f t="shared" si="7"/>
        <v>-1.8418021500110626E-2</v>
      </c>
      <c r="Q94" s="74">
        <v>0.68317963544938765</v>
      </c>
      <c r="R94" s="75">
        <f t="shared" si="8"/>
        <v>32639622.298603825</v>
      </c>
      <c r="S94">
        <v>1</v>
      </c>
      <c r="T94" s="34">
        <v>0.05</v>
      </c>
      <c r="U94" s="36">
        <f t="shared" si="4"/>
        <v>1.05</v>
      </c>
      <c r="V94">
        <f t="shared" si="5"/>
        <v>14152069.743000001</v>
      </c>
      <c r="W94" s="37">
        <v>50164849.236161068</v>
      </c>
      <c r="X94" s="39">
        <f t="shared" si="6"/>
        <v>34271603.413534008</v>
      </c>
    </row>
    <row r="95" spans="1:24" x14ac:dyDescent="0.3">
      <c r="A95" s="7">
        <v>32</v>
      </c>
      <c r="B95" s="17" t="s">
        <v>51</v>
      </c>
      <c r="C95">
        <v>1.4516106488891189</v>
      </c>
      <c r="D95">
        <f t="shared" si="0"/>
        <v>0.86692125884027882</v>
      </c>
      <c r="E95">
        <f t="shared" si="1"/>
        <v>2.3702895205011063</v>
      </c>
      <c r="F95">
        <v>979907</v>
      </c>
      <c r="G95" s="72">
        <f>IO!BM35</f>
        <v>286123635.63999999</v>
      </c>
      <c r="H95" s="23">
        <f t="shared" si="2"/>
        <v>3.4247677505150832E-3</v>
      </c>
      <c r="I95" s="23">
        <f ca="1"/>
        <v>2.0486606729077237E-2</v>
      </c>
      <c r="J95" s="23">
        <v>1.4516106488891189</v>
      </c>
      <c r="K95">
        <v>82895646.599999994</v>
      </c>
      <c r="L95" s="23">
        <f t="shared" si="3"/>
        <v>0.28971967455460085</v>
      </c>
      <c r="M95">
        <f ca="1"/>
        <v>0.78044893757889844</v>
      </c>
      <c r="N95" s="1">
        <f>IO!BJ35</f>
        <v>151572647.64999998</v>
      </c>
      <c r="O95" s="72">
        <v>286123635.63647664</v>
      </c>
      <c r="P95" s="66">
        <f t="shared" si="7"/>
        <v>-3.5233497619628906E-3</v>
      </c>
      <c r="Q95" s="74">
        <v>0.69299768669376605</v>
      </c>
      <c r="R95" s="75">
        <f t="shared" si="8"/>
        <v>198283017.60448831</v>
      </c>
      <c r="S95">
        <v>1</v>
      </c>
      <c r="T95" s="34">
        <v>0.05</v>
      </c>
      <c r="U95" s="36">
        <f t="shared" si="4"/>
        <v>1.05</v>
      </c>
      <c r="V95">
        <f t="shared" si="5"/>
        <v>159151280.03249997</v>
      </c>
      <c r="W95" s="37">
        <v>300429817.41830039</v>
      </c>
      <c r="X95" s="39">
        <f t="shared" si="6"/>
        <v>208197168.48471266</v>
      </c>
    </row>
    <row r="96" spans="1:24" x14ac:dyDescent="0.3">
      <c r="A96" s="7">
        <v>33</v>
      </c>
      <c r="B96" s="17" t="s">
        <v>52</v>
      </c>
      <c r="C96">
        <v>1.5837896292879012</v>
      </c>
      <c r="D96">
        <f t="shared" si="0"/>
        <v>0.94586031055309772</v>
      </c>
      <c r="E96">
        <f t="shared" si="1"/>
        <v>0.71661333948111849</v>
      </c>
      <c r="F96">
        <v>47305</v>
      </c>
      <c r="G96" s="72">
        <f>IO!BM36</f>
        <v>2744958.5699999994</v>
      </c>
      <c r="H96" s="23">
        <f t="shared" si="2"/>
        <v>1.723341128605814E-2</v>
      </c>
      <c r="I96" s="23">
        <f ca="1"/>
        <v>2.0223264493625066E-2</v>
      </c>
      <c r="J96" s="23">
        <v>1.5837896292879012</v>
      </c>
      <c r="K96">
        <v>390214.7</v>
      </c>
      <c r="L96" s="23">
        <f t="shared" si="3"/>
        <v>0.14215686322726542</v>
      </c>
      <c r="M96">
        <f ca="1"/>
        <v>0.17185985017332323</v>
      </c>
      <c r="N96" s="1">
        <f>IO!BJ36</f>
        <v>1415630.6300000001</v>
      </c>
      <c r="O96" s="72">
        <v>2744958.5705000488</v>
      </c>
      <c r="P96" s="66">
        <f t="shared" si="7"/>
        <v>5.0004944205284119E-4</v>
      </c>
      <c r="Q96" s="74">
        <v>0.35854989243061691</v>
      </c>
      <c r="R96" s="75">
        <f t="shared" si="8"/>
        <v>984204.60017929249</v>
      </c>
      <c r="S96">
        <v>1</v>
      </c>
      <c r="T96" s="34">
        <v>0.05</v>
      </c>
      <c r="U96" s="36">
        <f t="shared" si="4"/>
        <v>1.05</v>
      </c>
      <c r="V96">
        <f t="shared" si="5"/>
        <v>1486412.1615000002</v>
      </c>
      <c r="W96" s="37">
        <v>2882206.4990250515</v>
      </c>
      <c r="X96" s="39">
        <f t="shared" si="6"/>
        <v>1033414.8301882572</v>
      </c>
    </row>
    <row r="97" spans="1:24" x14ac:dyDescent="0.3">
      <c r="A97" s="7">
        <v>34</v>
      </c>
      <c r="B97" s="17" t="s">
        <v>14</v>
      </c>
      <c r="C97">
        <v>1.6559340594900156</v>
      </c>
      <c r="D97">
        <f t="shared" si="0"/>
        <v>0.98894592741392373</v>
      </c>
      <c r="E97">
        <f t="shared" si="1"/>
        <v>1.3855400304435141</v>
      </c>
      <c r="F97">
        <v>722150</v>
      </c>
      <c r="G97" s="72">
        <f>IO!BM37</f>
        <v>142101898.72000003</v>
      </c>
      <c r="H97" s="23">
        <f t="shared" si="2"/>
        <v>5.081916614097722E-3</v>
      </c>
      <c r="I97" s="23">
        <f ca="1"/>
        <v>1.3389389291295083E-2</v>
      </c>
      <c r="J97" s="23">
        <v>1.6559340594900156</v>
      </c>
      <c r="K97">
        <v>25547205.399999999</v>
      </c>
      <c r="L97" s="23">
        <f t="shared" si="3"/>
        <v>0.17978088702627854</v>
      </c>
      <c r="M97">
        <f ca="1"/>
        <v>0.40910202975718274</v>
      </c>
      <c r="N97" s="1">
        <f>IO!BJ37</f>
        <v>87297471.050000012</v>
      </c>
      <c r="O97" s="72">
        <v>142101898.73784053</v>
      </c>
      <c r="P97" s="66">
        <f t="shared" si="7"/>
        <v>1.784050464630127E-2</v>
      </c>
      <c r="Q97" s="74">
        <v>0.51467484364340343</v>
      </c>
      <c r="R97" s="75">
        <f t="shared" si="8"/>
        <v>73136272.514328822</v>
      </c>
      <c r="S97">
        <v>1</v>
      </c>
      <c r="T97" s="34">
        <v>0.05</v>
      </c>
      <c r="U97" s="36">
        <f t="shared" si="4"/>
        <v>1.05</v>
      </c>
      <c r="V97">
        <f t="shared" si="5"/>
        <v>91662344.602500021</v>
      </c>
      <c r="W97" s="37">
        <v>149206993.67473257</v>
      </c>
      <c r="X97" s="39">
        <f t="shared" si="6"/>
        <v>76793086.14004527</v>
      </c>
    </row>
    <row r="98" spans="1:24" x14ac:dyDescent="0.3">
      <c r="A98" s="7">
        <v>35</v>
      </c>
      <c r="B98" s="17" t="s">
        <v>54</v>
      </c>
      <c r="C98">
        <v>1.8128933806870569</v>
      </c>
      <c r="D98">
        <f t="shared" si="0"/>
        <v>1.0826841294745015</v>
      </c>
      <c r="E98">
        <f t="shared" si="1"/>
        <v>0.74686480431827063</v>
      </c>
      <c r="F98">
        <v>7219</v>
      </c>
      <c r="G98" s="72">
        <f>IO!BM38</f>
        <v>637673.24</v>
      </c>
      <c r="H98" s="23">
        <f t="shared" si="2"/>
        <v>1.1320845140059507E-2</v>
      </c>
      <c r="I98" s="23">
        <f ca="1"/>
        <v>1.3978501674397695E-2</v>
      </c>
      <c r="J98" s="23">
        <v>1.8128933806870569</v>
      </c>
      <c r="K98">
        <v>80606.2</v>
      </c>
      <c r="L98" s="23">
        <f t="shared" si="3"/>
        <v>0.12640674712961139</v>
      </c>
      <c r="M98">
        <f ca="1"/>
        <v>0.16006001895438476</v>
      </c>
      <c r="N98" s="1">
        <f>IO!BJ38</f>
        <v>125599.29000000001</v>
      </c>
      <c r="O98" s="72">
        <v>637673.24572817842</v>
      </c>
      <c r="P98" s="66">
        <f t="shared" si="7"/>
        <v>5.7281784247606993E-3</v>
      </c>
      <c r="Q98" s="74">
        <v>0.33371843132187462</v>
      </c>
      <c r="R98" s="75">
        <f t="shared" si="8"/>
        <v>212803.31526033598</v>
      </c>
      <c r="S98">
        <v>1</v>
      </c>
      <c r="T98" s="34">
        <v>0.05</v>
      </c>
      <c r="U98" s="36">
        <f t="shared" si="4"/>
        <v>1.05</v>
      </c>
      <c r="V98">
        <f t="shared" si="5"/>
        <v>131879.25450000001</v>
      </c>
      <c r="W98" s="37">
        <v>669556.90801458794</v>
      </c>
      <c r="X98" s="39">
        <f t="shared" si="6"/>
        <v>223443.481023353</v>
      </c>
    </row>
    <row r="99" spans="1:24" x14ac:dyDescent="0.3">
      <c r="A99" s="7">
        <v>36</v>
      </c>
      <c r="B99" s="17" t="s">
        <v>15</v>
      </c>
      <c r="C99">
        <v>1.8349546146845128</v>
      </c>
      <c r="D99">
        <f t="shared" si="0"/>
        <v>1.0958593929401428</v>
      </c>
      <c r="E99">
        <f t="shared" si="1"/>
        <v>0.59762968491391966</v>
      </c>
      <c r="F99">
        <v>7</v>
      </c>
      <c r="G99" s="72">
        <f>IO!BM39</f>
        <v>2759.9300000000003</v>
      </c>
      <c r="H99" s="23">
        <f t="shared" si="2"/>
        <v>2.5362962104111333E-3</v>
      </c>
      <c r="I99" s="23">
        <f ca="1"/>
        <v>2.5418013426499577E-3</v>
      </c>
      <c r="J99" s="23">
        <v>1.8349546146845128</v>
      </c>
      <c r="K99">
        <v>348.4</v>
      </c>
      <c r="L99" s="23">
        <f t="shared" si="3"/>
        <v>0.12623508567246269</v>
      </c>
      <c r="M99">
        <f ca="1"/>
        <v>0.12635407931538647</v>
      </c>
      <c r="N99" s="1">
        <f>IO!BJ39</f>
        <v>43.76</v>
      </c>
      <c r="O99" s="72">
        <v>2759.9299926959002</v>
      </c>
      <c r="P99" s="66">
        <f t="shared" si="7"/>
        <v>-7.3041001087403856E-6</v>
      </c>
      <c r="Q99" s="74">
        <v>0.45388010058043898</v>
      </c>
      <c r="R99" s="75">
        <f t="shared" si="8"/>
        <v>1252.6773026797855</v>
      </c>
      <c r="S99">
        <v>1</v>
      </c>
      <c r="T99" s="34">
        <v>0.05</v>
      </c>
      <c r="U99" s="36">
        <f t="shared" si="4"/>
        <v>1.05</v>
      </c>
      <c r="V99">
        <f t="shared" si="5"/>
        <v>45.948</v>
      </c>
      <c r="W99" s="37">
        <v>2897.9264923306964</v>
      </c>
      <c r="X99" s="39">
        <f t="shared" si="6"/>
        <v>1315.3111678137752</v>
      </c>
    </row>
    <row r="100" spans="1:24" x14ac:dyDescent="0.3">
      <c r="A100" s="7">
        <v>37</v>
      </c>
      <c r="B100" s="17" t="s">
        <v>16</v>
      </c>
      <c r="C100">
        <v>2.0611385985230313</v>
      </c>
      <c r="D100">
        <f t="shared" si="0"/>
        <v>1.2309394876947903</v>
      </c>
      <c r="E100">
        <f t="shared" si="1"/>
        <v>0.95305577088622728</v>
      </c>
      <c r="F100">
        <v>124238</v>
      </c>
      <c r="G100" s="72">
        <f>IO!BM40</f>
        <v>24375798.339999996</v>
      </c>
      <c r="H100" s="23">
        <f t="shared" si="2"/>
        <v>5.0967766580235019E-3</v>
      </c>
      <c r="I100" s="23">
        <f ca="1"/>
        <v>8.207994906950648E-3</v>
      </c>
      <c r="J100" s="23">
        <v>2.0611385985230313</v>
      </c>
      <c r="K100">
        <v>3897163.4</v>
      </c>
      <c r="L100" s="23">
        <f t="shared" si="3"/>
        <v>0.15987839026403763</v>
      </c>
      <c r="M100">
        <f ca="1"/>
        <v>0.26064239281844725</v>
      </c>
      <c r="N100" s="1">
        <f>IO!BJ40</f>
        <v>13326952.32</v>
      </c>
      <c r="O100" s="72">
        <v>24375798.36376531</v>
      </c>
      <c r="P100" s="66">
        <f t="shared" si="7"/>
        <v>2.3765314370393753E-2</v>
      </c>
      <c r="Q100" s="74">
        <v>0.34928831042603775</v>
      </c>
      <c r="R100" s="75">
        <f t="shared" si="8"/>
        <v>8514181.4257653616</v>
      </c>
      <c r="S100">
        <v>1</v>
      </c>
      <c r="T100" s="34">
        <v>0.05</v>
      </c>
      <c r="U100" s="36">
        <f t="shared" si="4"/>
        <v>1.05</v>
      </c>
      <c r="V100">
        <f t="shared" si="5"/>
        <v>13993299.936000001</v>
      </c>
      <c r="W100" s="37">
        <v>25594588.281953566</v>
      </c>
      <c r="X100" s="39">
        <f t="shared" si="6"/>
        <v>8939890.4970536251</v>
      </c>
    </row>
    <row r="101" spans="1:24" x14ac:dyDescent="0.3">
      <c r="A101" s="7">
        <v>38</v>
      </c>
      <c r="B101" s="17" t="s">
        <v>55</v>
      </c>
      <c r="C101">
        <v>1.6581371290615798</v>
      </c>
      <c r="D101">
        <f t="shared" si="0"/>
        <v>0.99026162997352873</v>
      </c>
      <c r="E101">
        <f t="shared" si="1"/>
        <v>0.77373479821500135</v>
      </c>
      <c r="F101">
        <v>8862</v>
      </c>
      <c r="G101" s="72">
        <f>IO!BM41</f>
        <v>5581616.5099999998</v>
      </c>
      <c r="H101" s="23">
        <f t="shared" si="2"/>
        <v>1.5877120873716206E-3</v>
      </c>
      <c r="I101" s="23">
        <f ca="1"/>
        <v>2.5218994992915376E-3</v>
      </c>
      <c r="J101" s="23">
        <v>1.6581371290615798</v>
      </c>
      <c r="K101">
        <v>1247290.6000000001</v>
      </c>
      <c r="L101" s="23">
        <f t="shared" si="3"/>
        <v>0.22346404446908161</v>
      </c>
      <c r="M101">
        <f ca="1"/>
        <v>0.28188862264874365</v>
      </c>
      <c r="N101" s="1">
        <f>IO!BJ41</f>
        <v>1661532.1599999999</v>
      </c>
      <c r="O101" s="72">
        <v>5581616.5243218029</v>
      </c>
      <c r="P101" s="66">
        <f t="shared" si="7"/>
        <v>1.4321803115308285E-2</v>
      </c>
      <c r="Q101" s="74">
        <v>0.58233111364956724</v>
      </c>
      <c r="R101" s="75">
        <f t="shared" si="8"/>
        <v>3250348.9665731424</v>
      </c>
      <c r="S101">
        <v>1</v>
      </c>
      <c r="T101" s="34">
        <v>0.05</v>
      </c>
      <c r="U101" s="36">
        <f t="shared" si="4"/>
        <v>1.05</v>
      </c>
      <c r="V101">
        <f t="shared" si="5"/>
        <v>1744608.7679999999</v>
      </c>
      <c r="W101" s="37">
        <v>5860697.3505378943</v>
      </c>
      <c r="X101" s="39">
        <f t="shared" si="6"/>
        <v>3412866.4149018</v>
      </c>
    </row>
    <row r="102" spans="1:24" x14ac:dyDescent="0.3">
      <c r="A102" s="7">
        <v>39</v>
      </c>
      <c r="B102" s="17" t="s">
        <v>56</v>
      </c>
      <c r="C102">
        <v>1.6179716311178951</v>
      </c>
      <c r="D102">
        <f t="shared" si="0"/>
        <v>0.96627425838326586</v>
      </c>
      <c r="E102">
        <f t="shared" si="1"/>
        <v>0.74876509947320247</v>
      </c>
      <c r="F102">
        <v>23663</v>
      </c>
      <c r="G102" s="72">
        <f>IO!BM42</f>
        <v>10487757.460000001</v>
      </c>
      <c r="H102" s="23">
        <f t="shared" si="2"/>
        <v>2.2562497359659571E-3</v>
      </c>
      <c r="I102" s="23">
        <f ca="1"/>
        <v>3.2170287897552888E-3</v>
      </c>
      <c r="J102" s="23">
        <v>1.6179716311178951</v>
      </c>
      <c r="K102">
        <v>2545630.6</v>
      </c>
      <c r="L102" s="23">
        <f t="shared" si="3"/>
        <v>0.24272401509178301</v>
      </c>
      <c r="M102">
        <f ca="1"/>
        <v>0.29823110200994712</v>
      </c>
      <c r="N102" s="1">
        <f>IO!BJ42</f>
        <v>5279684.82</v>
      </c>
      <c r="O102" s="72">
        <v>10487757.465593968</v>
      </c>
      <c r="P102" s="66">
        <f t="shared" si="7"/>
        <v>5.5939666926860809E-3</v>
      </c>
      <c r="Q102" s="74">
        <v>0.60318242886744566</v>
      </c>
      <c r="R102" s="75">
        <f t="shared" si="8"/>
        <v>6326031.0214696554</v>
      </c>
      <c r="S102">
        <v>1</v>
      </c>
      <c r="T102" s="34">
        <v>0.05</v>
      </c>
      <c r="U102" s="36">
        <f t="shared" si="4"/>
        <v>1.05</v>
      </c>
      <c r="V102">
        <f t="shared" si="5"/>
        <v>5543669.0610000007</v>
      </c>
      <c r="W102" s="37">
        <v>11012145.338873668</v>
      </c>
      <c r="X102" s="39">
        <f t="shared" si="6"/>
        <v>6642332.5725431396</v>
      </c>
    </row>
    <row r="103" spans="1:24" x14ac:dyDescent="0.3">
      <c r="A103" s="7">
        <v>40</v>
      </c>
      <c r="B103" s="17" t="s">
        <v>17</v>
      </c>
      <c r="C103">
        <v>1.6933837025279466</v>
      </c>
      <c r="D103">
        <f t="shared" si="0"/>
        <v>1.0113113541972059</v>
      </c>
      <c r="E103">
        <f t="shared" si="1"/>
        <v>0.74463688030788822</v>
      </c>
      <c r="F103">
        <v>271674</v>
      </c>
      <c r="G103" s="72">
        <f>IO!BM43</f>
        <v>65617528.000000007</v>
      </c>
      <c r="H103" s="23">
        <f t="shared" si="2"/>
        <v>4.1402656924229148E-3</v>
      </c>
      <c r="I103" s="23">
        <f ca="1"/>
        <v>5.2383570941446243E-3</v>
      </c>
      <c r="J103" s="23">
        <v>1.6933837025279466</v>
      </c>
      <c r="K103">
        <v>12355175.300000001</v>
      </c>
      <c r="L103" s="23">
        <f t="shared" si="3"/>
        <v>0.18829077651325116</v>
      </c>
      <c r="M103">
        <f ca="1"/>
        <v>0.23712102570839491</v>
      </c>
      <c r="N103" s="1">
        <f>IO!BJ43</f>
        <v>57428873.710000001</v>
      </c>
      <c r="O103" s="72">
        <v>65617527.998023897</v>
      </c>
      <c r="P103" s="66">
        <f t="shared" si="7"/>
        <v>-1.97611004114151E-3</v>
      </c>
      <c r="Q103" s="74">
        <v>0.48775679039942377</v>
      </c>
      <c r="R103" s="75">
        <f t="shared" si="8"/>
        <v>32005394.850260463</v>
      </c>
      <c r="S103">
        <v>1</v>
      </c>
      <c r="T103" s="34">
        <v>0.05</v>
      </c>
      <c r="U103" s="36">
        <f t="shared" si="4"/>
        <v>1.05</v>
      </c>
      <c r="V103">
        <f t="shared" si="5"/>
        <v>60300317.395500004</v>
      </c>
      <c r="W103" s="37">
        <v>68898404.397925109</v>
      </c>
      <c r="X103" s="39">
        <f t="shared" si="6"/>
        <v>33605664.592773497</v>
      </c>
    </row>
    <row r="104" spans="1:24" x14ac:dyDescent="0.3">
      <c r="A104" s="7">
        <v>41</v>
      </c>
      <c r="B104" s="17" t="s">
        <v>18</v>
      </c>
      <c r="C104">
        <v>1.5342957026034885</v>
      </c>
      <c r="D104">
        <f t="shared" si="0"/>
        <v>0.91630187678228225</v>
      </c>
      <c r="E104">
        <f t="shared" si="1"/>
        <v>1.0450170952872724</v>
      </c>
      <c r="F104">
        <v>79634</v>
      </c>
      <c r="G104" s="72">
        <f>IO!BM44</f>
        <v>62809505.780000001</v>
      </c>
      <c r="H104" s="23">
        <f t="shared" si="2"/>
        <v>1.2678654132215336E-3</v>
      </c>
      <c r="I104" s="23">
        <f ca="1"/>
        <v>2.5560642224305868E-3</v>
      </c>
      <c r="J104" s="23">
        <v>1.5342957026034885</v>
      </c>
      <c r="K104">
        <v>15593075</v>
      </c>
      <c r="L104" s="23">
        <f t="shared" si="3"/>
        <v>0.24825979453838012</v>
      </c>
      <c r="M104">
        <f ca="1"/>
        <v>0.44428398847441058</v>
      </c>
      <c r="N104" s="1">
        <f>IO!BJ44</f>
        <v>36296676.329999998</v>
      </c>
      <c r="O104" s="72">
        <v>62809505.720360622</v>
      </c>
      <c r="P104" s="66">
        <f t="shared" si="7"/>
        <v>-5.9639379382133484E-2</v>
      </c>
      <c r="Q104" s="74">
        <v>0.6359311048317301</v>
      </c>
      <c r="R104" s="75">
        <f t="shared" si="8"/>
        <v>39942518.366683803</v>
      </c>
      <c r="S104">
        <v>1</v>
      </c>
      <c r="T104" s="34">
        <v>0.05</v>
      </c>
      <c r="U104" s="36">
        <f t="shared" si="4"/>
        <v>1.05</v>
      </c>
      <c r="V104">
        <f t="shared" si="5"/>
        <v>38111510.146499999</v>
      </c>
      <c r="W104" s="37">
        <v>65949981.006378651</v>
      </c>
      <c r="X104" s="39">
        <f t="shared" si="6"/>
        <v>41939644.28501799</v>
      </c>
    </row>
    <row r="105" spans="1:24" x14ac:dyDescent="0.3">
      <c r="A105" s="7">
        <v>42</v>
      </c>
      <c r="B105" s="17" t="s">
        <v>19</v>
      </c>
      <c r="C105">
        <v>1.2482819266778356</v>
      </c>
      <c r="D105">
        <f t="shared" si="0"/>
        <v>0.74549063145222116</v>
      </c>
      <c r="E105">
        <f t="shared" si="1"/>
        <v>1.1431560545784296</v>
      </c>
      <c r="F105">
        <v>54080</v>
      </c>
      <c r="G105" s="72">
        <f>IO!BM45</f>
        <v>37359451.740000002</v>
      </c>
      <c r="H105" s="23">
        <f t="shared" si="2"/>
        <v>1.4475587162350579E-3</v>
      </c>
      <c r="I105" s="23">
        <f ca="1"/>
        <v>4.4295740770082673E-3</v>
      </c>
      <c r="J105" s="23">
        <v>1.2482819266778356</v>
      </c>
      <c r="K105">
        <v>11717072.199999999</v>
      </c>
      <c r="L105" s="23">
        <f t="shared" si="3"/>
        <v>0.31363073209810438</v>
      </c>
      <c r="M105">
        <f ca="1"/>
        <v>0.51949769237519705</v>
      </c>
      <c r="N105" s="1">
        <f>IO!BJ45</f>
        <v>17345044.359999999</v>
      </c>
      <c r="O105" s="72">
        <v>37359451.750432901</v>
      </c>
      <c r="P105" s="66">
        <f t="shared" si="7"/>
        <v>1.0432898998260498E-2</v>
      </c>
      <c r="Q105" s="74">
        <v>0.81140469380988833</v>
      </c>
      <c r="R105" s="75">
        <f t="shared" si="8"/>
        <v>30313634.508465305</v>
      </c>
      <c r="S105">
        <v>1</v>
      </c>
      <c r="T105" s="34">
        <v>0.05</v>
      </c>
      <c r="U105" s="36">
        <f t="shared" si="4"/>
        <v>1.05</v>
      </c>
      <c r="V105">
        <f t="shared" si="5"/>
        <v>18212296.578000002</v>
      </c>
      <c r="W105" s="37">
        <v>39227424.337954551</v>
      </c>
      <c r="X105" s="39">
        <f t="shared" si="6"/>
        <v>31829316.233888574</v>
      </c>
    </row>
    <row r="106" spans="1:24" x14ac:dyDescent="0.3">
      <c r="A106" s="7">
        <v>43</v>
      </c>
      <c r="B106" s="17" t="s">
        <v>20</v>
      </c>
      <c r="C106">
        <v>1.4880914502574267</v>
      </c>
      <c r="D106">
        <f t="shared" si="0"/>
        <v>0.88870808044421101</v>
      </c>
      <c r="E106">
        <f t="shared" si="1"/>
        <v>0.75833681432763023</v>
      </c>
      <c r="F106">
        <v>5610</v>
      </c>
      <c r="G106" s="72">
        <f>IO!BM46</f>
        <v>4837446.25</v>
      </c>
      <c r="H106" s="23">
        <f t="shared" si="2"/>
        <v>1.1597028080673766E-3</v>
      </c>
      <c r="I106" s="23">
        <f ca="1"/>
        <v>1.6916638073484723E-3</v>
      </c>
      <c r="J106" s="23">
        <v>1.4880914502574267</v>
      </c>
      <c r="K106">
        <v>1319079.7</v>
      </c>
      <c r="L106" s="23">
        <f t="shared" si="3"/>
        <v>0.27268100394913947</v>
      </c>
      <c r="M106">
        <f ca="1"/>
        <v>0.33855205548053119</v>
      </c>
      <c r="N106" s="1">
        <f>IO!BJ46</f>
        <v>2919183.21</v>
      </c>
      <c r="O106" s="72">
        <v>4837446.2452020152</v>
      </c>
      <c r="P106" s="66">
        <f t="shared" si="7"/>
        <v>-4.7979848459362984E-3</v>
      </c>
      <c r="Q106" s="74">
        <v>0.66105478281404295</v>
      </c>
      <c r="R106" s="75">
        <f t="shared" si="8"/>
        <v>3197816.9769966258</v>
      </c>
      <c r="S106">
        <v>1</v>
      </c>
      <c r="T106" s="34">
        <v>0.05</v>
      </c>
      <c r="U106" s="36">
        <f t="shared" si="4"/>
        <v>1.05</v>
      </c>
      <c r="V106">
        <f t="shared" si="5"/>
        <v>3065142.3705000002</v>
      </c>
      <c r="W106" s="37">
        <v>5079318.5574621176</v>
      </c>
      <c r="X106" s="39">
        <f t="shared" si="6"/>
        <v>3357707.8258464583</v>
      </c>
    </row>
    <row r="107" spans="1:24" x14ac:dyDescent="0.3">
      <c r="A107" s="7">
        <v>44</v>
      </c>
      <c r="B107" s="17" t="s">
        <v>21</v>
      </c>
      <c r="C107">
        <v>1.4611674095077567</v>
      </c>
      <c r="D107">
        <f t="shared" si="0"/>
        <v>0.87262868386660031</v>
      </c>
      <c r="E107">
        <f t="shared" si="1"/>
        <v>0.84570895072954166</v>
      </c>
      <c r="F107">
        <v>5925</v>
      </c>
      <c r="G107" s="72">
        <f>IO!BM47</f>
        <v>7152569.5499999998</v>
      </c>
      <c r="H107" s="23">
        <f t="shared" si="2"/>
        <v>8.2837362972583753E-4</v>
      </c>
      <c r="I107" s="23">
        <f ca="1"/>
        <v>2.1054599297557638E-3</v>
      </c>
      <c r="J107" s="23">
        <v>1.4611674095077567</v>
      </c>
      <c r="K107">
        <v>1855517.3</v>
      </c>
      <c r="L107" s="23">
        <f t="shared" si="3"/>
        <v>0.25941967946330563</v>
      </c>
      <c r="M107">
        <f ca="1"/>
        <v>0.35550699549929249</v>
      </c>
      <c r="N107" s="1">
        <f>IO!BJ47</f>
        <v>3165890.11</v>
      </c>
      <c r="O107" s="72">
        <v>7152569.5561247747</v>
      </c>
      <c r="P107" s="66">
        <f t="shared" si="7"/>
        <v>6.1247749254107475E-3</v>
      </c>
      <c r="Q107" s="74">
        <v>0.66475928499608627</v>
      </c>
      <c r="R107" s="75">
        <f t="shared" si="8"/>
        <v>4754737.0240142792</v>
      </c>
      <c r="S107">
        <v>1</v>
      </c>
      <c r="T107" s="34">
        <v>0.05</v>
      </c>
      <c r="U107" s="36">
        <f t="shared" si="4"/>
        <v>1.05</v>
      </c>
      <c r="V107">
        <f t="shared" si="5"/>
        <v>3324184.6154999998</v>
      </c>
      <c r="W107" s="37">
        <v>7510198.0339310123</v>
      </c>
      <c r="X107" s="39">
        <f t="shared" si="6"/>
        <v>4992473.875214993</v>
      </c>
    </row>
    <row r="108" spans="1:24" x14ac:dyDescent="0.3">
      <c r="A108" s="7">
        <v>45</v>
      </c>
      <c r="B108" s="17" t="s">
        <v>22</v>
      </c>
      <c r="C108">
        <v>1.5773090929481639</v>
      </c>
      <c r="D108">
        <f t="shared" si="0"/>
        <v>0.94199004773441108</v>
      </c>
      <c r="E108">
        <f t="shared" si="1"/>
        <v>0.7222841935556974</v>
      </c>
      <c r="F108">
        <v>932</v>
      </c>
      <c r="G108" s="72">
        <f>IO!BM48</f>
        <v>852374.90999999992</v>
      </c>
      <c r="H108" s="23">
        <f t="shared" si="2"/>
        <v>1.0934155722626797E-3</v>
      </c>
      <c r="I108" s="23">
        <f ca="1"/>
        <v>1.4197478851994897E-3</v>
      </c>
      <c r="J108" s="23">
        <v>1.5773090929481639</v>
      </c>
      <c r="K108">
        <v>155215.9</v>
      </c>
      <c r="L108" s="23">
        <f t="shared" si="3"/>
        <v>0.18209815678408461</v>
      </c>
      <c r="M108">
        <f ca="1"/>
        <v>0.22155565340004019</v>
      </c>
      <c r="N108" s="1">
        <f>IO!BJ48</f>
        <v>63389.24</v>
      </c>
      <c r="O108" s="72">
        <v>852374.9109785062</v>
      </c>
      <c r="P108" s="66">
        <f t="shared" si="7"/>
        <v>9.7850628662854433E-4</v>
      </c>
      <c r="Q108" s="74">
        <v>0.61733082473451528</v>
      </c>
      <c r="R108" s="75">
        <f t="shared" si="8"/>
        <v>526197.30677737028</v>
      </c>
      <c r="S108">
        <v>1</v>
      </c>
      <c r="T108" s="34">
        <v>0.05</v>
      </c>
      <c r="U108" s="36">
        <f t="shared" si="4"/>
        <v>1.05</v>
      </c>
      <c r="V108">
        <f t="shared" si="5"/>
        <v>66558.702000000005</v>
      </c>
      <c r="W108" s="37">
        <v>894993.65652743145</v>
      </c>
      <c r="X108" s="39">
        <f t="shared" si="6"/>
        <v>552507.17211623874</v>
      </c>
    </row>
    <row r="109" spans="1:24" x14ac:dyDescent="0.3">
      <c r="A109" s="7">
        <v>46</v>
      </c>
      <c r="B109" s="17" t="s">
        <v>23</v>
      </c>
      <c r="C109">
        <v>1.3858783509454731</v>
      </c>
      <c r="D109">
        <f t="shared" si="0"/>
        <v>0.82766505296759607</v>
      </c>
      <c r="E109">
        <f t="shared" si="1"/>
        <v>0.76857514374803437</v>
      </c>
      <c r="F109">
        <v>12766</v>
      </c>
      <c r="G109" s="72">
        <f>IO!BM49</f>
        <v>19127223.100000001</v>
      </c>
      <c r="H109" s="23">
        <f t="shared" si="2"/>
        <v>6.6742568606312745E-4</v>
      </c>
      <c r="I109" s="23">
        <f ca="1"/>
        <v>1.2542654596663968E-3</v>
      </c>
      <c r="J109" s="23">
        <v>1.3858783509454731</v>
      </c>
      <c r="K109">
        <v>4432453.5</v>
      </c>
      <c r="L109" s="23">
        <f t="shared" si="3"/>
        <v>0.23173533747300723</v>
      </c>
      <c r="M109">
        <f ca="1"/>
        <v>0.29381567326761371</v>
      </c>
      <c r="N109" s="1">
        <f>IO!BJ49</f>
        <v>13611283.08</v>
      </c>
      <c r="O109" s="72">
        <v>19127223.081639364</v>
      </c>
      <c r="P109" s="66">
        <f t="shared" si="7"/>
        <v>-1.8360637128353119E-2</v>
      </c>
      <c r="Q109" s="74">
        <v>0.74539577221297626</v>
      </c>
      <c r="R109" s="75">
        <f t="shared" si="8"/>
        <v>14257351.219228437</v>
      </c>
      <c r="S109">
        <v>1</v>
      </c>
      <c r="T109" s="34">
        <v>0.05</v>
      </c>
      <c r="U109" s="36">
        <f t="shared" si="4"/>
        <v>1.05</v>
      </c>
      <c r="V109">
        <f t="shared" si="5"/>
        <v>14291847.234000001</v>
      </c>
      <c r="W109" s="37">
        <v>20083584.235721324</v>
      </c>
      <c r="X109" s="39">
        <f t="shared" si="6"/>
        <v>14970218.780189853</v>
      </c>
    </row>
    <row r="110" spans="1:24" x14ac:dyDescent="0.3">
      <c r="A110" s="7">
        <v>47</v>
      </c>
      <c r="B110" s="17" t="s">
        <v>24</v>
      </c>
      <c r="C110">
        <v>1.5356653746834537</v>
      </c>
      <c r="D110">
        <f t="shared" si="0"/>
        <v>0.91711986323386308</v>
      </c>
      <c r="E110">
        <f t="shared" si="1"/>
        <v>0.86535814048618775</v>
      </c>
      <c r="F110">
        <v>23735</v>
      </c>
      <c r="G110" s="72">
        <f>IO!BM50</f>
        <v>9939815.8000000007</v>
      </c>
      <c r="H110" s="23">
        <f t="shared" si="2"/>
        <v>2.3878712118588757E-3</v>
      </c>
      <c r="I110" s="23">
        <f ca="1"/>
        <v>3.9792113609009349E-3</v>
      </c>
      <c r="J110" s="23">
        <v>1.5356653746834537</v>
      </c>
      <c r="K110">
        <v>1871924.7</v>
      </c>
      <c r="L110" s="23">
        <f t="shared" si="3"/>
        <v>0.1883258943289472</v>
      </c>
      <c r="M110">
        <f ca="1"/>
        <v>0.28074156648673948</v>
      </c>
      <c r="N110" s="1">
        <f>IO!BJ50</f>
        <v>3085901.62</v>
      </c>
      <c r="O110" s="72">
        <v>9939815.8012804426</v>
      </c>
      <c r="P110" s="66">
        <f t="shared" si="7"/>
        <v>1.2804418802261353E-3</v>
      </c>
      <c r="Q110" s="74">
        <v>0.63465401441342595</v>
      </c>
      <c r="R110" s="75">
        <f t="shared" si="8"/>
        <v>6308344.0008126367</v>
      </c>
      <c r="S110">
        <v>1</v>
      </c>
      <c r="T110" s="34">
        <v>0.05</v>
      </c>
      <c r="U110" s="36">
        <f t="shared" si="4"/>
        <v>1.05</v>
      </c>
      <c r="V110">
        <f t="shared" si="5"/>
        <v>3240196.7010000004</v>
      </c>
      <c r="W110" s="37">
        <v>10436806.591344466</v>
      </c>
      <c r="X110" s="39">
        <f t="shared" si="6"/>
        <v>6623761.2008532695</v>
      </c>
    </row>
    <row r="111" spans="1:24" x14ac:dyDescent="0.3">
      <c r="A111" s="7">
        <v>48</v>
      </c>
      <c r="B111" s="17" t="s">
        <v>60</v>
      </c>
      <c r="C111">
        <v>1.635312793058503</v>
      </c>
      <c r="D111">
        <f t="shared" si="0"/>
        <v>0.97663063180254994</v>
      </c>
      <c r="E111">
        <f t="shared" si="1"/>
        <v>0.65801197758471974</v>
      </c>
      <c r="F111">
        <v>86919</v>
      </c>
      <c r="G111" s="72">
        <f>IO!BM51</f>
        <v>58870931.869999997</v>
      </c>
      <c r="H111" s="23">
        <f t="shared" si="2"/>
        <v>1.4764332284044072E-3</v>
      </c>
      <c r="I111" s="23">
        <f ca="1"/>
        <v>1.838730215828381E-3</v>
      </c>
      <c r="J111" s="23">
        <v>1.635312793058503</v>
      </c>
      <c r="K111">
        <v>30807815.699999999</v>
      </c>
      <c r="L111" s="23">
        <f t="shared" si="3"/>
        <v>0.5233111608973755</v>
      </c>
      <c r="M111">
        <f ca="1"/>
        <v>0.55784830049876488</v>
      </c>
      <c r="N111" s="1">
        <f>IO!BJ51</f>
        <v>54581864.519999996</v>
      </c>
      <c r="O111" s="72">
        <v>58870931.871511698</v>
      </c>
      <c r="P111" s="66">
        <f t="shared" si="7"/>
        <v>1.511700451374054E-3</v>
      </c>
      <c r="Q111" s="74">
        <v>0.62078860411664927</v>
      </c>
      <c r="R111" s="75">
        <f t="shared" si="8"/>
        <v>36546403.619562104</v>
      </c>
      <c r="S111">
        <v>1</v>
      </c>
      <c r="T111" s="34">
        <v>0.05</v>
      </c>
      <c r="U111" s="36">
        <f t="shared" si="4"/>
        <v>1.05</v>
      </c>
      <c r="V111">
        <f t="shared" si="5"/>
        <v>57310957.745999999</v>
      </c>
      <c r="W111" s="37">
        <v>61814478.465087287</v>
      </c>
      <c r="X111" s="39">
        <f t="shared" si="6"/>
        <v>38373723.800540216</v>
      </c>
    </row>
    <row r="112" spans="1:24" x14ac:dyDescent="0.3">
      <c r="A112" s="7">
        <v>49</v>
      </c>
      <c r="B112" s="17" t="s">
        <v>25</v>
      </c>
      <c r="C112">
        <v>1.6621117057932557</v>
      </c>
      <c r="D112">
        <f t="shared" si="0"/>
        <v>0.99263530025916524</v>
      </c>
      <c r="E112">
        <f t="shared" si="1"/>
        <v>0.71011030124446817</v>
      </c>
      <c r="F112">
        <v>139704</v>
      </c>
      <c r="G112" s="72">
        <f>IO!BM52</f>
        <v>66781904.530000009</v>
      </c>
      <c r="H112" s="23">
        <f t="shared" si="2"/>
        <v>2.0919439327646257E-3</v>
      </c>
      <c r="I112" s="23">
        <f ca="1"/>
        <v>2.554961647121436E-3</v>
      </c>
      <c r="J112" s="23">
        <v>1.6621117057932557</v>
      </c>
      <c r="K112">
        <v>16282449.699999999</v>
      </c>
      <c r="L112" s="23">
        <f t="shared" si="3"/>
        <v>0.24381529419673167</v>
      </c>
      <c r="M112">
        <f ca="1"/>
        <v>0.28893556035240675</v>
      </c>
      <c r="N112" s="1">
        <f>IO!BJ52</f>
        <v>56934682.290000007</v>
      </c>
      <c r="O112" s="72">
        <v>66781904.53507515</v>
      </c>
      <c r="P112" s="66">
        <f t="shared" si="7"/>
        <v>5.0751417875289917E-3</v>
      </c>
      <c r="Q112" s="74">
        <v>0.57719801327319142</v>
      </c>
      <c r="R112" s="75">
        <f t="shared" si="8"/>
        <v>38546382.620245308</v>
      </c>
      <c r="S112">
        <v>1</v>
      </c>
      <c r="T112" s="34">
        <v>0.05</v>
      </c>
      <c r="U112" s="36">
        <f t="shared" si="4"/>
        <v>1.05</v>
      </c>
      <c r="V112">
        <f t="shared" si="5"/>
        <v>59781416.404500008</v>
      </c>
      <c r="W112" s="37">
        <v>70120999.761828914</v>
      </c>
      <c r="X112" s="39">
        <f t="shared" si="6"/>
        <v>40473701.751257576</v>
      </c>
    </row>
    <row r="113" spans="1:24" x14ac:dyDescent="0.3">
      <c r="A113" s="7">
        <v>50</v>
      </c>
      <c r="B113" s="17" t="s">
        <v>26</v>
      </c>
      <c r="C113">
        <v>1.7774143190430989</v>
      </c>
      <c r="D113">
        <f t="shared" si="0"/>
        <v>1.0614955602073983</v>
      </c>
      <c r="E113">
        <f t="shared" si="1"/>
        <v>0.65429182904701033</v>
      </c>
      <c r="F113">
        <v>162639</v>
      </c>
      <c r="G113" s="72">
        <f>IO!BM53</f>
        <v>23733682.07</v>
      </c>
      <c r="H113" s="23">
        <f t="shared" si="2"/>
        <v>6.8526661611254995E-3</v>
      </c>
      <c r="I113" s="23">
        <f ca="1"/>
        <v>7.4531934249465808E-3</v>
      </c>
      <c r="J113" s="23">
        <v>1.7774143190430989</v>
      </c>
      <c r="K113">
        <v>3594760.4</v>
      </c>
      <c r="L113" s="23">
        <f t="shared" si="3"/>
        <v>0.15146239801298558</v>
      </c>
      <c r="M113">
        <f ca="1"/>
        <v>0.16692212309309601</v>
      </c>
      <c r="N113" s="1">
        <f>IO!BJ53</f>
        <v>21501842.329999998</v>
      </c>
      <c r="O113" s="72">
        <v>23733682.066257693</v>
      </c>
      <c r="P113" s="66">
        <f t="shared" si="7"/>
        <v>-3.7423074245452881E-3</v>
      </c>
      <c r="Q113" s="74">
        <v>0.44534711245218273</v>
      </c>
      <c r="R113" s="75">
        <f t="shared" si="8"/>
        <v>10569726.776066016</v>
      </c>
      <c r="S113">
        <v>1</v>
      </c>
      <c r="T113" s="34">
        <v>0.05</v>
      </c>
      <c r="U113" s="36">
        <f t="shared" si="4"/>
        <v>1.05</v>
      </c>
      <c r="V113">
        <f t="shared" si="5"/>
        <v>22576934.4465</v>
      </c>
      <c r="W113" s="37">
        <v>24920366.169570576</v>
      </c>
      <c r="X113" s="39">
        <f t="shared" si="6"/>
        <v>11098213.114869317</v>
      </c>
    </row>
    <row r="114" spans="1:24" x14ac:dyDescent="0.3">
      <c r="A114" s="7">
        <v>51</v>
      </c>
      <c r="B114" s="17" t="s">
        <v>27</v>
      </c>
      <c r="C114">
        <v>1.7495606252059654</v>
      </c>
      <c r="D114">
        <f t="shared" si="0"/>
        <v>1.0448609623948797</v>
      </c>
      <c r="E114">
        <f t="shared" si="1"/>
        <v>0.97980929000684058</v>
      </c>
      <c r="F114">
        <v>33318</v>
      </c>
      <c r="G114" s="72">
        <f>IO!BM54</f>
        <v>48430665.620000005</v>
      </c>
      <c r="H114" s="23">
        <f t="shared" si="2"/>
        <v>6.8795255182784322E-4</v>
      </c>
      <c r="I114" s="23">
        <f ca="1"/>
        <v>1.7624152062473144E-3</v>
      </c>
      <c r="J114" s="23">
        <v>1.7495606252059654</v>
      </c>
      <c r="K114">
        <v>11339771.6</v>
      </c>
      <c r="L114" s="23">
        <f t="shared" si="3"/>
        <v>0.23414445072828216</v>
      </c>
      <c r="M114">
        <f ca="1"/>
        <v>0.3782199401569355</v>
      </c>
      <c r="N114" s="1">
        <f>IO!BJ54</f>
        <v>29239335.41</v>
      </c>
      <c r="O114" s="72">
        <v>48430665.617715195</v>
      </c>
      <c r="P114" s="66">
        <f t="shared" si="7"/>
        <v>-2.284809947013855E-3</v>
      </c>
      <c r="Q114" s="74">
        <v>0.56620046293590454</v>
      </c>
      <c r="R114" s="75">
        <f t="shared" si="8"/>
        <v>27421465.29304434</v>
      </c>
      <c r="S114">
        <v>1</v>
      </c>
      <c r="T114" s="34">
        <v>0.05</v>
      </c>
      <c r="U114" s="36">
        <f t="shared" si="4"/>
        <v>1.05</v>
      </c>
      <c r="V114">
        <f t="shared" si="5"/>
        <v>30701302.180500001</v>
      </c>
      <c r="W114" s="37">
        <v>50852198.898600943</v>
      </c>
      <c r="X114" s="39">
        <f t="shared" si="6"/>
        <v>28792538.557696547</v>
      </c>
    </row>
    <row r="115" spans="1:24" x14ac:dyDescent="0.3">
      <c r="A115" s="7">
        <v>52</v>
      </c>
      <c r="B115" s="17" t="s">
        <v>28</v>
      </c>
      <c r="C115">
        <v>1.1254752222127533</v>
      </c>
      <c r="D115">
        <f t="shared" si="0"/>
        <v>0.67214882804896747</v>
      </c>
      <c r="E115">
        <f t="shared" si="1"/>
        <v>0.59721335022150168</v>
      </c>
      <c r="F115">
        <v>594</v>
      </c>
      <c r="G115" s="72">
        <f ca="1">IO!BM55</f>
        <v>28101.091283888523</v>
      </c>
      <c r="H115" s="23">
        <f t="shared" ca="1" si="2"/>
        <v>2.1137969127219051E-2</v>
      </c>
      <c r="I115" s="23">
        <f ca="1"/>
        <v>2.1137969127219051E-2</v>
      </c>
      <c r="J115" s="23">
        <v>1.1254752222127533</v>
      </c>
      <c r="K115">
        <v>5394.6</v>
      </c>
      <c r="L115" s="23">
        <f t="shared" ca="1" si="3"/>
        <v>0.1919711923462894</v>
      </c>
      <c r="M115">
        <f ca="1"/>
        <v>0.1919711923462894</v>
      </c>
      <c r="N115" s="1">
        <f>IO!BJ55</f>
        <v>28099.97</v>
      </c>
      <c r="O115" s="72">
        <v>28099.97</v>
      </c>
      <c r="P115" s="66">
        <f t="shared" ca="1" si="7"/>
        <v>-1.1212838885221572</v>
      </c>
      <c r="Q115" s="74">
        <v>0.55962969408195939</v>
      </c>
      <c r="R115" s="75">
        <f t="shared" si="8"/>
        <v>15725.577614812237</v>
      </c>
      <c r="S115">
        <v>1</v>
      </c>
      <c r="T115" s="34">
        <v>0.05</v>
      </c>
      <c r="U115" s="36">
        <f t="shared" si="4"/>
        <v>1.05</v>
      </c>
      <c r="V115">
        <f t="shared" si="5"/>
        <v>29504.968500000003</v>
      </c>
      <c r="W115" s="37">
        <v>29504.968500000003</v>
      </c>
      <c r="X115" s="39">
        <f t="shared" si="6"/>
        <v>16511.856495552849</v>
      </c>
    </row>
    <row r="116" spans="1:24" x14ac:dyDescent="0.3">
      <c r="Q116" s="32" t="s">
        <v>110</v>
      </c>
      <c r="R116" s="116">
        <f>SUM(R64:R115)</f>
        <v>1524974827.1995103</v>
      </c>
      <c r="W116" s="32" t="s">
        <v>110</v>
      </c>
      <c r="X116" s="39">
        <f>SUM(X64:X115)</f>
        <v>1601223568.5594859</v>
      </c>
    </row>
  </sheetData>
  <mergeCells count="2">
    <mergeCell ref="A60:B62"/>
    <mergeCell ref="A1:B2"/>
  </mergeCells>
  <conditionalFormatting sqref="J64:J11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{CE756D82-EFCA-480A-B268-79968F70581D}</x14:id>
        </ext>
      </extLst>
    </cfRule>
  </conditionalFormatting>
  <conditionalFormatting sqref="D64:D11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{37F5F2B8-32C1-4614-8AC5-496CC89C05F7}</x14:id>
        </ext>
      </extLst>
    </cfRule>
  </conditionalFormatting>
  <conditionalFormatting sqref="E64:E115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{1352677E-F004-439E-8567-3CC670F23653}</x14:id>
        </ext>
      </extLst>
    </cfRule>
  </conditionalFormatting>
  <conditionalFormatting sqref="I64:I11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{2ADFB5ED-231F-47BD-82D9-CD9427B9E9DA}</x14:id>
        </ext>
      </extLst>
    </cfRule>
  </conditionalFormatting>
  <conditionalFormatting sqref="M64:M11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{8F9A9A12-EC6E-449A-B41C-B368A1F22652}</x14:id>
        </ext>
      </extLst>
    </cfRule>
  </conditionalFormatting>
  <conditionalFormatting sqref="R64:R115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{C32CBEF0-FB63-4CAB-96B1-33008594B1D2}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756D82-EFCA-480A-B268-79968F7058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J64:J115</xm:sqref>
        </x14:conditionalFormatting>
        <x14:conditionalFormatting xmlns:xm="http://schemas.microsoft.com/office/excel/2006/main">
          <x14:cfRule type="dataBar" id="{37F5F2B8-32C1-4614-8AC5-496CC89C05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D64:D115</xm:sqref>
        </x14:conditionalFormatting>
        <x14:conditionalFormatting xmlns:xm="http://schemas.microsoft.com/office/excel/2006/main">
          <x14:cfRule type="dataBar" id="{1352677E-F004-439E-8567-3CC670F2365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E64:E115</xm:sqref>
        </x14:conditionalFormatting>
        <x14:conditionalFormatting xmlns:xm="http://schemas.microsoft.com/office/excel/2006/main">
          <x14:cfRule type="dataBar" id="{2ADFB5ED-231F-47BD-82D9-CD9427B9E9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I64:I115</xm:sqref>
        </x14:conditionalFormatting>
        <x14:conditionalFormatting xmlns:xm="http://schemas.microsoft.com/office/excel/2006/main">
          <x14:cfRule type="dataBar" id="{8F9A9A12-EC6E-449A-B41C-B368A1F226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M64:M115</xm:sqref>
        </x14:conditionalFormatting>
        <x14:conditionalFormatting xmlns:xm="http://schemas.microsoft.com/office/excel/2006/main">
          <x14:cfRule type="dataBar" id="{C32CBEF0-FB63-4CAB-96B1-33008594B1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R64:R115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69"/>
  <sheetViews>
    <sheetView zoomScale="90" zoomScaleNormal="90" workbookViewId="0">
      <selection activeCell="BJ4" sqref="BJ4"/>
    </sheetView>
  </sheetViews>
  <sheetFormatPr defaultRowHeight="14.4" x14ac:dyDescent="0.3"/>
  <cols>
    <col min="2" max="2" width="59.109375" customWidth="1"/>
    <col min="3" max="3" width="14.88671875" customWidth="1"/>
    <col min="4" max="4" width="12.88671875" customWidth="1"/>
    <col min="5" max="5" width="13.44140625" customWidth="1"/>
    <col min="6" max="6" width="11.5546875" customWidth="1"/>
    <col min="7" max="7" width="13.88671875" customWidth="1"/>
    <col min="8" max="8" width="13.5546875" customWidth="1"/>
    <col min="9" max="9" width="13.88671875" customWidth="1"/>
    <col min="10" max="10" width="14.33203125" customWidth="1"/>
    <col min="11" max="11" width="12.88671875" customWidth="1"/>
    <col min="12" max="12" width="8.5546875" bestFit="1" customWidth="1"/>
    <col min="13" max="13" width="10.44140625" bestFit="1" customWidth="1"/>
    <col min="14" max="16" width="8.5546875" bestFit="1" customWidth="1"/>
    <col min="17" max="17" width="10" bestFit="1" customWidth="1"/>
    <col min="18" max="18" width="9.88671875" bestFit="1" customWidth="1"/>
    <col min="19" max="19" width="11" bestFit="1" customWidth="1"/>
    <col min="20" max="20" width="11.109375" bestFit="1" customWidth="1"/>
    <col min="21" max="21" width="8.5546875" bestFit="1" customWidth="1"/>
    <col min="22" max="22" width="10.5546875" bestFit="1" customWidth="1"/>
    <col min="24" max="24" width="8.5546875" bestFit="1" customWidth="1"/>
    <col min="25" max="25" width="10.88671875" bestFit="1" customWidth="1"/>
    <col min="26" max="27" width="8.5546875" bestFit="1" customWidth="1"/>
    <col min="28" max="28" width="10.6640625" bestFit="1" customWidth="1"/>
    <col min="29" max="29" width="13.6640625" bestFit="1" customWidth="1"/>
    <col min="31" max="31" width="11.109375" bestFit="1" customWidth="1"/>
    <col min="32" max="32" width="11.6640625" bestFit="1" customWidth="1"/>
    <col min="42" max="44" width="12" bestFit="1" customWidth="1"/>
    <col min="45" max="47" width="9.33203125" bestFit="1" customWidth="1"/>
    <col min="48" max="49" width="12" bestFit="1" customWidth="1"/>
    <col min="50" max="52" width="9.33203125" bestFit="1" customWidth="1"/>
    <col min="53" max="53" width="11" bestFit="1" customWidth="1"/>
    <col min="54" max="57" width="9.33203125" bestFit="1" customWidth="1"/>
    <col min="88" max="88" width="12.21875" bestFit="1" customWidth="1"/>
  </cols>
  <sheetData>
    <row r="1" spans="1:88" x14ac:dyDescent="0.3">
      <c r="A1" s="78" t="s">
        <v>117</v>
      </c>
      <c r="B1" s="78"/>
    </row>
    <row r="2" spans="1:88" x14ac:dyDescent="0.3">
      <c r="A2" s="79"/>
      <c r="B2" s="79"/>
      <c r="C2" t="s">
        <v>246</v>
      </c>
      <c r="AF2" t="s">
        <v>247</v>
      </c>
      <c r="BI2" t="s">
        <v>248</v>
      </c>
    </row>
    <row r="3" spans="1:88" x14ac:dyDescent="0.3">
      <c r="A3" s="6" t="s">
        <v>62</v>
      </c>
      <c r="B3" s="6" t="s">
        <v>61</v>
      </c>
      <c r="C3" s="3" t="s">
        <v>118</v>
      </c>
      <c r="D3" s="3" t="s">
        <v>119</v>
      </c>
      <c r="E3" s="3" t="s">
        <v>120</v>
      </c>
      <c r="F3" s="3" t="s">
        <v>121</v>
      </c>
      <c r="G3" s="3" t="s">
        <v>122</v>
      </c>
      <c r="H3" s="3" t="s">
        <v>123</v>
      </c>
      <c r="I3" s="3" t="s">
        <v>124</v>
      </c>
      <c r="J3" s="3" t="s">
        <v>125</v>
      </c>
      <c r="K3" s="3" t="s">
        <v>126</v>
      </c>
      <c r="L3" s="3" t="s">
        <v>127</v>
      </c>
      <c r="M3" s="3" t="s">
        <v>128</v>
      </c>
      <c r="N3" s="3" t="s">
        <v>129</v>
      </c>
      <c r="O3" s="3" t="s">
        <v>130</v>
      </c>
      <c r="P3" s="3" t="s">
        <v>131</v>
      </c>
      <c r="Q3" s="3" t="s">
        <v>132</v>
      </c>
      <c r="R3" s="3" t="s">
        <v>133</v>
      </c>
      <c r="S3" s="3" t="s">
        <v>134</v>
      </c>
      <c r="T3" s="3" t="s">
        <v>135</v>
      </c>
      <c r="U3" s="3" t="s">
        <v>136</v>
      </c>
      <c r="V3" s="3" t="s">
        <v>137</v>
      </c>
      <c r="W3" s="3" t="s">
        <v>138</v>
      </c>
      <c r="X3" s="3" t="s">
        <v>139</v>
      </c>
      <c r="Y3" s="3" t="s">
        <v>140</v>
      </c>
      <c r="Z3" s="3" t="s">
        <v>141</v>
      </c>
      <c r="AA3" s="3" t="s">
        <v>142</v>
      </c>
      <c r="AB3" s="3" t="s">
        <v>143</v>
      </c>
      <c r="AC3" s="40" t="s">
        <v>110</v>
      </c>
      <c r="AE3" s="6" t="s">
        <v>145</v>
      </c>
      <c r="AF3" s="6" t="s">
        <v>144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Q3" t="s">
        <v>128</v>
      </c>
      <c r="AR3" t="s">
        <v>129</v>
      </c>
      <c r="AS3" t="s">
        <v>130</v>
      </c>
      <c r="AT3" t="s">
        <v>131</v>
      </c>
      <c r="AU3" t="s">
        <v>132</v>
      </c>
      <c r="AV3" t="s">
        <v>133</v>
      </c>
      <c r="AW3" t="s">
        <v>134</v>
      </c>
      <c r="AX3" t="s">
        <v>135</v>
      </c>
      <c r="AY3" t="s">
        <v>136</v>
      </c>
      <c r="AZ3" t="s">
        <v>137</v>
      </c>
      <c r="BA3" t="s">
        <v>138</v>
      </c>
      <c r="BB3" t="s">
        <v>139</v>
      </c>
      <c r="BC3" t="s">
        <v>140</v>
      </c>
      <c r="BD3" t="s">
        <v>141</v>
      </c>
      <c r="BE3" t="s">
        <v>142</v>
      </c>
      <c r="BF3" t="s">
        <v>143</v>
      </c>
      <c r="BH3" s="6" t="s">
        <v>62</v>
      </c>
      <c r="BI3" s="6" t="s">
        <v>61</v>
      </c>
      <c r="BJ3" t="s">
        <v>118</v>
      </c>
      <c r="BK3" t="s">
        <v>119</v>
      </c>
      <c r="BL3" t="s">
        <v>120</v>
      </c>
      <c r="BM3" t="s">
        <v>121</v>
      </c>
      <c r="BN3" t="s">
        <v>122</v>
      </c>
      <c r="BO3" t="s">
        <v>123</v>
      </c>
      <c r="BP3" t="s">
        <v>124</v>
      </c>
      <c r="BQ3" t="s">
        <v>125</v>
      </c>
      <c r="BR3" t="s">
        <v>126</v>
      </c>
      <c r="BS3" t="s">
        <v>127</v>
      </c>
      <c r="BT3" t="s">
        <v>128</v>
      </c>
      <c r="BU3" t="s">
        <v>129</v>
      </c>
      <c r="BV3" t="s">
        <v>130</v>
      </c>
      <c r="BW3" t="s">
        <v>131</v>
      </c>
      <c r="BX3" t="s">
        <v>132</v>
      </c>
      <c r="BY3" t="s">
        <v>133</v>
      </c>
      <c r="BZ3" t="s">
        <v>134</v>
      </c>
      <c r="CA3" t="s">
        <v>135</v>
      </c>
      <c r="CB3" t="s">
        <v>136</v>
      </c>
      <c r="CC3" t="s">
        <v>137</v>
      </c>
      <c r="CD3" t="s">
        <v>138</v>
      </c>
      <c r="CE3" t="s">
        <v>139</v>
      </c>
      <c r="CF3" t="s">
        <v>140</v>
      </c>
      <c r="CG3" t="s">
        <v>141</v>
      </c>
      <c r="CH3" t="s">
        <v>142</v>
      </c>
      <c r="CI3" t="s">
        <v>143</v>
      </c>
    </row>
    <row r="4" spans="1:88" x14ac:dyDescent="0.3">
      <c r="A4" s="7">
        <v>1</v>
      </c>
      <c r="B4" s="17" t="s">
        <v>29</v>
      </c>
      <c r="C4" s="23">
        <v>0</v>
      </c>
      <c r="D4" s="23">
        <v>0</v>
      </c>
      <c r="E4" s="23">
        <v>0</v>
      </c>
      <c r="F4" s="23">
        <v>0</v>
      </c>
      <c r="G4" s="23">
        <v>56.061751409999999</v>
      </c>
      <c r="H4" s="23">
        <v>121.90151229999999</v>
      </c>
      <c r="I4" s="23">
        <v>0</v>
      </c>
      <c r="J4" s="23">
        <v>141.53135710000001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1.23E-2</v>
      </c>
      <c r="R4" s="23">
        <v>0.113</v>
      </c>
      <c r="S4" s="23">
        <v>0</v>
      </c>
      <c r="T4" s="23">
        <v>0</v>
      </c>
      <c r="U4" s="23">
        <v>1.994580969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30">
        <f>SUM(C4:AB4)</f>
        <v>321.61450177900002</v>
      </c>
      <c r="AE4" t="s">
        <v>118</v>
      </c>
      <c r="AF4">
        <v>94.6</v>
      </c>
      <c r="AG4">
        <f>IF($AE4=AG$3, $AF4, 0)</f>
        <v>94.6</v>
      </c>
      <c r="AH4">
        <f t="shared" ref="AH4:BF14" si="0">IF($AE4=AH$3, $AF4, 0)</f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H4" s="7">
        <v>1</v>
      </c>
      <c r="BI4" s="17" t="s">
        <v>29</v>
      </c>
      <c r="BJ4">
        <f t="array" ref="BJ4:CI55">MMULT(C4:AB55,AG4:BF29)</f>
        <v>0</v>
      </c>
      <c r="BK4">
        <v>0</v>
      </c>
      <c r="BL4">
        <v>0</v>
      </c>
      <c r="BM4">
        <v>0</v>
      </c>
      <c r="BN4">
        <v>4154.1757794810001</v>
      </c>
      <c r="BO4">
        <v>8447.7748023899985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8.0003999999999991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f>SUM(BJ4:CI4)</f>
        <v>12609.950981870999</v>
      </c>
    </row>
    <row r="5" spans="1:88" x14ac:dyDescent="0.3">
      <c r="A5" s="7">
        <v>2</v>
      </c>
      <c r="B5" s="17" t="s">
        <v>0</v>
      </c>
      <c r="C5" s="23">
        <v>0</v>
      </c>
      <c r="D5" s="23">
        <v>0</v>
      </c>
      <c r="E5" s="23">
        <v>0</v>
      </c>
      <c r="F5" s="23">
        <v>0</v>
      </c>
      <c r="G5" s="23">
        <v>22.630649729999998</v>
      </c>
      <c r="H5" s="23">
        <v>49.208423879999998</v>
      </c>
      <c r="I5" s="23">
        <v>0</v>
      </c>
      <c r="J5" s="23">
        <v>57.132474240000001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4.9800000000000001E-3</v>
      </c>
      <c r="R5" s="23">
        <v>4.5759676999999999E-2</v>
      </c>
      <c r="S5" s="23">
        <v>0</v>
      </c>
      <c r="T5" s="23">
        <v>0</v>
      </c>
      <c r="U5" s="23">
        <v>0.80515970599999998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30">
        <f t="shared" ref="AC5:AC55" si="1">SUM(C5:AB5)</f>
        <v>129.82744723300002</v>
      </c>
      <c r="AE5" t="s">
        <v>119</v>
      </c>
      <c r="AF5">
        <v>101</v>
      </c>
      <c r="AG5">
        <f t="shared" ref="AG5:AV29" si="2">IF($AE5=AG$3, $AF5, 0)</f>
        <v>0</v>
      </c>
      <c r="AH5">
        <f t="shared" si="2"/>
        <v>101</v>
      </c>
      <c r="AI5">
        <f t="shared" si="2"/>
        <v>0</v>
      </c>
      <c r="AJ5">
        <f t="shared" si="2"/>
        <v>0</v>
      </c>
      <c r="AK5">
        <f t="shared" si="2"/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0"/>
        <v>0</v>
      </c>
      <c r="AX5">
        <f t="shared" si="0"/>
        <v>0</v>
      </c>
      <c r="AY5">
        <f t="shared" si="0"/>
        <v>0</v>
      </c>
      <c r="AZ5">
        <f t="shared" si="0"/>
        <v>0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0</v>
      </c>
      <c r="BF5">
        <f t="shared" si="0"/>
        <v>0</v>
      </c>
      <c r="BH5" s="7">
        <v>2</v>
      </c>
      <c r="BI5" s="17" t="s">
        <v>0</v>
      </c>
      <c r="BJ5">
        <v>0</v>
      </c>
      <c r="BK5">
        <v>0</v>
      </c>
      <c r="BL5">
        <v>0</v>
      </c>
      <c r="BM5">
        <v>0</v>
      </c>
      <c r="BN5">
        <v>1676.9311449929996</v>
      </c>
      <c r="BO5">
        <v>3410.1437748839999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3.2397851315999997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f t="shared" ref="CJ5:CJ55" si="3">SUM(BJ5:CI5)</f>
        <v>5090.314705008599</v>
      </c>
    </row>
    <row r="6" spans="1:88" x14ac:dyDescent="0.3">
      <c r="A6" s="7">
        <v>3</v>
      </c>
      <c r="B6" s="17" t="s">
        <v>1</v>
      </c>
      <c r="C6" s="23">
        <v>0</v>
      </c>
      <c r="D6" s="23">
        <v>0</v>
      </c>
      <c r="E6" s="23">
        <v>0</v>
      </c>
      <c r="F6" s="23">
        <v>0</v>
      </c>
      <c r="G6" s="23">
        <v>11.871264979999999</v>
      </c>
      <c r="H6" s="23">
        <v>25.813056459999999</v>
      </c>
      <c r="I6" s="23">
        <v>0</v>
      </c>
      <c r="J6" s="23">
        <v>29.969742310000001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2.6105910000000002E-3</v>
      </c>
      <c r="R6" s="23">
        <v>2.4003962E-2</v>
      </c>
      <c r="S6" s="23">
        <v>0</v>
      </c>
      <c r="T6" s="23">
        <v>0</v>
      </c>
      <c r="U6" s="23">
        <v>0.42235924899999999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30">
        <f t="shared" si="1"/>
        <v>68.103037552000004</v>
      </c>
      <c r="AE6" t="s">
        <v>120</v>
      </c>
      <c r="AF6">
        <v>94.6</v>
      </c>
      <c r="AG6">
        <f t="shared" si="2"/>
        <v>0</v>
      </c>
      <c r="AH6">
        <f t="shared" si="0"/>
        <v>0</v>
      </c>
      <c r="AI6">
        <f t="shared" si="0"/>
        <v>94.6</v>
      </c>
      <c r="AJ6">
        <f t="shared" si="0"/>
        <v>0</v>
      </c>
      <c r="AK6">
        <f t="shared" si="0"/>
        <v>0</v>
      </c>
      <c r="AL6">
        <f t="shared" si="0"/>
        <v>0</v>
      </c>
      <c r="AM6">
        <f t="shared" si="0"/>
        <v>0</v>
      </c>
      <c r="AN6">
        <f t="shared" si="0"/>
        <v>0</v>
      </c>
      <c r="AO6">
        <f t="shared" si="0"/>
        <v>0</v>
      </c>
      <c r="AP6">
        <f t="shared" si="0"/>
        <v>0</v>
      </c>
      <c r="AQ6">
        <f t="shared" si="0"/>
        <v>0</v>
      </c>
      <c r="AR6">
        <f t="shared" si="0"/>
        <v>0</v>
      </c>
      <c r="AS6">
        <f t="shared" si="0"/>
        <v>0</v>
      </c>
      <c r="AT6">
        <f t="shared" si="0"/>
        <v>0</v>
      </c>
      <c r="AU6">
        <f t="shared" si="0"/>
        <v>0</v>
      </c>
      <c r="AV6">
        <f t="shared" si="0"/>
        <v>0</v>
      </c>
      <c r="AW6">
        <f t="shared" si="0"/>
        <v>0</v>
      </c>
      <c r="AX6">
        <f t="shared" si="0"/>
        <v>0</v>
      </c>
      <c r="AY6">
        <f t="shared" si="0"/>
        <v>0</v>
      </c>
      <c r="AZ6">
        <f t="shared" si="0"/>
        <v>0</v>
      </c>
      <c r="BA6">
        <f t="shared" si="0"/>
        <v>0</v>
      </c>
      <c r="BB6">
        <f t="shared" si="0"/>
        <v>0</v>
      </c>
      <c r="BC6">
        <f t="shared" si="0"/>
        <v>0</v>
      </c>
      <c r="BD6">
        <f t="shared" si="0"/>
        <v>0</v>
      </c>
      <c r="BE6">
        <f t="shared" si="0"/>
        <v>0</v>
      </c>
      <c r="BF6">
        <f t="shared" si="0"/>
        <v>0</v>
      </c>
      <c r="BH6" s="7">
        <v>3</v>
      </c>
      <c r="BI6" s="17" t="s">
        <v>1</v>
      </c>
      <c r="BJ6">
        <v>0</v>
      </c>
      <c r="BK6">
        <v>0</v>
      </c>
      <c r="BL6">
        <v>0</v>
      </c>
      <c r="BM6">
        <v>0</v>
      </c>
      <c r="BN6">
        <v>879.66073501799985</v>
      </c>
      <c r="BO6">
        <v>1788.8448126779999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1.6994805095999999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f t="shared" si="3"/>
        <v>2670.2050282055998</v>
      </c>
    </row>
    <row r="7" spans="1:88" x14ac:dyDescent="0.3">
      <c r="A7" s="7">
        <v>4</v>
      </c>
      <c r="B7" s="17" t="s">
        <v>31</v>
      </c>
      <c r="C7" s="23">
        <v>0</v>
      </c>
      <c r="D7" s="23">
        <v>0</v>
      </c>
      <c r="E7" s="23">
        <v>0</v>
      </c>
      <c r="F7" s="23">
        <v>0</v>
      </c>
      <c r="G7" s="23">
        <v>15.50004567</v>
      </c>
      <c r="H7" s="23">
        <v>33.703531560000002</v>
      </c>
      <c r="I7" s="23">
        <v>0</v>
      </c>
      <c r="J7" s="23">
        <v>39.130823479999997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3.4099999999999998E-3</v>
      </c>
      <c r="R7" s="23">
        <v>3.1341437E-2</v>
      </c>
      <c r="S7" s="23">
        <v>0</v>
      </c>
      <c r="T7" s="23">
        <v>0</v>
      </c>
      <c r="U7" s="23">
        <v>0.55146504200000002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30">
        <f t="shared" si="1"/>
        <v>88.920617188999998</v>
      </c>
      <c r="AE7" t="s">
        <v>121</v>
      </c>
      <c r="AF7">
        <v>0</v>
      </c>
      <c r="AG7">
        <f t="shared" si="2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0"/>
        <v>0</v>
      </c>
      <c r="AV7">
        <f t="shared" si="0"/>
        <v>0</v>
      </c>
      <c r="AW7">
        <f t="shared" si="0"/>
        <v>0</v>
      </c>
      <c r="AX7">
        <f t="shared" si="0"/>
        <v>0</v>
      </c>
      <c r="AY7">
        <f t="shared" si="0"/>
        <v>0</v>
      </c>
      <c r="AZ7">
        <f t="shared" si="0"/>
        <v>0</v>
      </c>
      <c r="BA7">
        <f t="shared" si="0"/>
        <v>0</v>
      </c>
      <c r="BB7">
        <f t="shared" si="0"/>
        <v>0</v>
      </c>
      <c r="BC7">
        <f t="shared" si="0"/>
        <v>0</v>
      </c>
      <c r="BD7">
        <f t="shared" si="0"/>
        <v>0</v>
      </c>
      <c r="BE7">
        <f t="shared" si="0"/>
        <v>0</v>
      </c>
      <c r="BF7">
        <f t="shared" si="0"/>
        <v>0</v>
      </c>
      <c r="BH7" s="7">
        <v>4</v>
      </c>
      <c r="BI7" s="17" t="s">
        <v>31</v>
      </c>
      <c r="BJ7">
        <v>0</v>
      </c>
      <c r="BK7">
        <v>0</v>
      </c>
      <c r="BL7">
        <v>0</v>
      </c>
      <c r="BM7">
        <v>0</v>
      </c>
      <c r="BN7">
        <v>1148.5533841469999</v>
      </c>
      <c r="BO7">
        <v>2335.6547371080001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2.2189737396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f t="shared" si="3"/>
        <v>3486.4270949946003</v>
      </c>
    </row>
    <row r="8" spans="1:88" x14ac:dyDescent="0.3">
      <c r="A8" s="7">
        <v>5</v>
      </c>
      <c r="B8" s="17" t="s">
        <v>32</v>
      </c>
      <c r="C8" s="23">
        <v>0</v>
      </c>
      <c r="D8" s="23">
        <v>0</v>
      </c>
      <c r="E8" s="23">
        <v>0</v>
      </c>
      <c r="F8" s="23">
        <v>0</v>
      </c>
      <c r="G8" s="23">
        <v>2.43361926</v>
      </c>
      <c r="H8" s="23">
        <v>5.2916981850000004</v>
      </c>
      <c r="I8" s="23">
        <v>0</v>
      </c>
      <c r="J8" s="23">
        <v>6.1438222639999998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5.3517300000000001E-4</v>
      </c>
      <c r="R8" s="23">
        <v>4.920832E-3</v>
      </c>
      <c r="S8" s="23">
        <v>0</v>
      </c>
      <c r="T8" s="23">
        <v>0</v>
      </c>
      <c r="U8" s="23">
        <v>8.6583999999999994E-2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30">
        <f t="shared" si="1"/>
        <v>13.961179713999998</v>
      </c>
      <c r="AE8" t="s">
        <v>122</v>
      </c>
      <c r="AF8">
        <v>74.099999999999994</v>
      </c>
      <c r="AG8">
        <f t="shared" si="2"/>
        <v>0</v>
      </c>
      <c r="AH8">
        <f t="shared" si="0"/>
        <v>0</v>
      </c>
      <c r="AI8">
        <f t="shared" si="0"/>
        <v>0</v>
      </c>
      <c r="AJ8">
        <f t="shared" si="0"/>
        <v>0</v>
      </c>
      <c r="AK8">
        <f t="shared" si="0"/>
        <v>74.099999999999994</v>
      </c>
      <c r="AL8">
        <f t="shared" si="0"/>
        <v>0</v>
      </c>
      <c r="AM8">
        <f t="shared" si="0"/>
        <v>0</v>
      </c>
      <c r="AN8">
        <f t="shared" si="0"/>
        <v>0</v>
      </c>
      <c r="AO8">
        <f t="shared" si="0"/>
        <v>0</v>
      </c>
      <c r="AP8">
        <f t="shared" si="0"/>
        <v>0</v>
      </c>
      <c r="AQ8">
        <f t="shared" si="0"/>
        <v>0</v>
      </c>
      <c r="AR8">
        <f t="shared" si="0"/>
        <v>0</v>
      </c>
      <c r="AS8">
        <f t="shared" si="0"/>
        <v>0</v>
      </c>
      <c r="AT8">
        <f t="shared" si="0"/>
        <v>0</v>
      </c>
      <c r="AU8">
        <f t="shared" si="0"/>
        <v>0</v>
      </c>
      <c r="AV8">
        <f t="shared" si="0"/>
        <v>0</v>
      </c>
      <c r="AW8">
        <f t="shared" si="0"/>
        <v>0</v>
      </c>
      <c r="AX8">
        <f t="shared" si="0"/>
        <v>0</v>
      </c>
      <c r="AY8">
        <f t="shared" si="0"/>
        <v>0</v>
      </c>
      <c r="AZ8">
        <f t="shared" si="0"/>
        <v>0</v>
      </c>
      <c r="BA8">
        <f t="shared" si="0"/>
        <v>0</v>
      </c>
      <c r="BB8">
        <f t="shared" si="0"/>
        <v>0</v>
      </c>
      <c r="BC8">
        <f t="shared" si="0"/>
        <v>0</v>
      </c>
      <c r="BD8">
        <f t="shared" si="0"/>
        <v>0</v>
      </c>
      <c r="BE8">
        <f t="shared" si="0"/>
        <v>0</v>
      </c>
      <c r="BF8">
        <f t="shared" si="0"/>
        <v>0</v>
      </c>
      <c r="BH8" s="7">
        <v>5</v>
      </c>
      <c r="BI8" s="17" t="s">
        <v>32</v>
      </c>
      <c r="BJ8">
        <v>0</v>
      </c>
      <c r="BK8">
        <v>0</v>
      </c>
      <c r="BL8">
        <v>0</v>
      </c>
      <c r="BM8">
        <v>0</v>
      </c>
      <c r="BN8">
        <v>180.33118716599998</v>
      </c>
      <c r="BO8">
        <v>366.71468422050003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0.34839490559999997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f t="shared" si="3"/>
        <v>547.39426629210004</v>
      </c>
    </row>
    <row r="9" spans="1:88" x14ac:dyDescent="0.3">
      <c r="A9" s="7">
        <v>6</v>
      </c>
      <c r="B9" s="17" t="s">
        <v>2</v>
      </c>
      <c r="C9" s="23">
        <v>0</v>
      </c>
      <c r="D9" s="23">
        <v>0</v>
      </c>
      <c r="E9" s="23">
        <v>0</v>
      </c>
      <c r="F9" s="23">
        <v>0</v>
      </c>
      <c r="G9" s="23">
        <v>1.465554459</v>
      </c>
      <c r="H9" s="23">
        <v>3.1867235749999998</v>
      </c>
      <c r="I9" s="23">
        <v>0</v>
      </c>
      <c r="J9" s="23">
        <v>3.6998828289999999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3.2200000000000002E-4</v>
      </c>
      <c r="R9" s="23">
        <v>2.9633839999999999E-3</v>
      </c>
      <c r="S9" s="23">
        <v>0</v>
      </c>
      <c r="T9" s="23">
        <v>0</v>
      </c>
      <c r="U9" s="23">
        <v>5.2141913999999998E-2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30">
        <f t="shared" si="1"/>
        <v>8.4075881609999996</v>
      </c>
      <c r="AE9" t="s">
        <v>123</v>
      </c>
      <c r="AF9">
        <v>69.3</v>
      </c>
      <c r="AG9">
        <f t="shared" si="2"/>
        <v>0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0</v>
      </c>
      <c r="AL9">
        <f t="shared" si="0"/>
        <v>69.3</v>
      </c>
      <c r="AM9">
        <f t="shared" si="0"/>
        <v>0</v>
      </c>
      <c r="AN9">
        <f t="shared" si="0"/>
        <v>0</v>
      </c>
      <c r="AO9">
        <f t="shared" si="0"/>
        <v>0</v>
      </c>
      <c r="AP9">
        <f t="shared" si="0"/>
        <v>0</v>
      </c>
      <c r="AQ9">
        <f t="shared" si="0"/>
        <v>0</v>
      </c>
      <c r="AR9">
        <f t="shared" si="0"/>
        <v>0</v>
      </c>
      <c r="AS9">
        <f t="shared" si="0"/>
        <v>0</v>
      </c>
      <c r="AT9">
        <f t="shared" si="0"/>
        <v>0</v>
      </c>
      <c r="AU9">
        <f t="shared" si="0"/>
        <v>0</v>
      </c>
      <c r="AV9">
        <f t="shared" si="0"/>
        <v>0</v>
      </c>
      <c r="AW9">
        <f t="shared" si="0"/>
        <v>0</v>
      </c>
      <c r="AX9">
        <f t="shared" si="0"/>
        <v>0</v>
      </c>
      <c r="AY9">
        <f t="shared" si="0"/>
        <v>0</v>
      </c>
      <c r="AZ9">
        <f t="shared" si="0"/>
        <v>0</v>
      </c>
      <c r="BA9">
        <f t="shared" si="0"/>
        <v>0</v>
      </c>
      <c r="BB9">
        <f t="shared" si="0"/>
        <v>0</v>
      </c>
      <c r="BC9">
        <f t="shared" si="0"/>
        <v>0</v>
      </c>
      <c r="BD9">
        <f t="shared" si="0"/>
        <v>0</v>
      </c>
      <c r="BE9">
        <f t="shared" si="0"/>
        <v>0</v>
      </c>
      <c r="BF9">
        <f t="shared" si="0"/>
        <v>0</v>
      </c>
      <c r="BH9" s="7">
        <v>6</v>
      </c>
      <c r="BI9" s="17" t="s">
        <v>2</v>
      </c>
      <c r="BJ9">
        <v>0</v>
      </c>
      <c r="BK9">
        <v>0</v>
      </c>
      <c r="BL9">
        <v>0</v>
      </c>
      <c r="BM9">
        <v>0</v>
      </c>
      <c r="BN9">
        <v>108.5975854119</v>
      </c>
      <c r="BO9">
        <v>220.83994374749997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0.20980758719999998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f t="shared" si="3"/>
        <v>329.64733674659993</v>
      </c>
    </row>
    <row r="10" spans="1:88" x14ac:dyDescent="0.3">
      <c r="A10" s="7">
        <v>7</v>
      </c>
      <c r="B10" s="17" t="s">
        <v>33</v>
      </c>
      <c r="C10" s="23">
        <v>0</v>
      </c>
      <c r="D10" s="23">
        <v>0</v>
      </c>
      <c r="E10" s="23">
        <v>0</v>
      </c>
      <c r="F10" s="23">
        <v>0</v>
      </c>
      <c r="G10" s="23">
        <v>17.465800139999999</v>
      </c>
      <c r="H10" s="23">
        <v>37.97789753</v>
      </c>
      <c r="I10" s="23">
        <v>0</v>
      </c>
      <c r="J10" s="23">
        <v>44.093492159999997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3.8400000000000001E-3</v>
      </c>
      <c r="R10" s="23">
        <v>3.5299999999999998E-2</v>
      </c>
      <c r="S10" s="23">
        <v>0</v>
      </c>
      <c r="T10" s="23">
        <v>0</v>
      </c>
      <c r="U10" s="23">
        <v>0.62140321499999995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30">
        <f t="shared" si="1"/>
        <v>100.19773304499999</v>
      </c>
      <c r="AE10" t="s">
        <v>124</v>
      </c>
      <c r="AF10">
        <v>71.5</v>
      </c>
      <c r="AG10">
        <f t="shared" si="2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</v>
      </c>
      <c r="AL10">
        <f t="shared" si="0"/>
        <v>0</v>
      </c>
      <c r="AM10">
        <f t="shared" si="0"/>
        <v>71.5</v>
      </c>
      <c r="AN10">
        <f t="shared" si="0"/>
        <v>0</v>
      </c>
      <c r="AO10">
        <f t="shared" si="0"/>
        <v>0</v>
      </c>
      <c r="AP10">
        <f t="shared" si="0"/>
        <v>0</v>
      </c>
      <c r="AQ10">
        <f t="shared" si="0"/>
        <v>0</v>
      </c>
      <c r="AR10">
        <f t="shared" si="0"/>
        <v>0</v>
      </c>
      <c r="AS10">
        <f t="shared" si="0"/>
        <v>0</v>
      </c>
      <c r="AT10">
        <f t="shared" si="0"/>
        <v>0</v>
      </c>
      <c r="AU10">
        <f t="shared" si="0"/>
        <v>0</v>
      </c>
      <c r="AV10">
        <f t="shared" si="0"/>
        <v>0</v>
      </c>
      <c r="AW10">
        <f t="shared" si="0"/>
        <v>0</v>
      </c>
      <c r="AX10">
        <f t="shared" si="0"/>
        <v>0</v>
      </c>
      <c r="AY10">
        <f t="shared" si="0"/>
        <v>0</v>
      </c>
      <c r="AZ10">
        <f t="shared" si="0"/>
        <v>0</v>
      </c>
      <c r="BA10">
        <f t="shared" si="0"/>
        <v>0</v>
      </c>
      <c r="BB10">
        <f t="shared" si="0"/>
        <v>0</v>
      </c>
      <c r="BC10">
        <f t="shared" si="0"/>
        <v>0</v>
      </c>
      <c r="BD10">
        <f t="shared" si="0"/>
        <v>0</v>
      </c>
      <c r="BE10">
        <f t="shared" si="0"/>
        <v>0</v>
      </c>
      <c r="BF10">
        <f t="shared" si="0"/>
        <v>0</v>
      </c>
      <c r="BH10" s="7">
        <v>7</v>
      </c>
      <c r="BI10" s="17" t="s">
        <v>33</v>
      </c>
      <c r="BJ10">
        <v>0</v>
      </c>
      <c r="BK10">
        <v>0</v>
      </c>
      <c r="BL10">
        <v>0</v>
      </c>
      <c r="BM10">
        <v>0</v>
      </c>
      <c r="BN10">
        <v>1294.2157903739999</v>
      </c>
      <c r="BO10">
        <v>2631.8682988289997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2.4992399999999999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f t="shared" si="3"/>
        <v>3928.5833292029997</v>
      </c>
    </row>
    <row r="11" spans="1:88" x14ac:dyDescent="0.3">
      <c r="A11" s="7">
        <v>8</v>
      </c>
      <c r="B11" s="17" t="s">
        <v>34</v>
      </c>
      <c r="C11" s="23">
        <v>1992.919617</v>
      </c>
      <c r="D11" s="23">
        <v>0.23802462199999999</v>
      </c>
      <c r="E11" s="23">
        <v>0</v>
      </c>
      <c r="F11" s="23">
        <v>0</v>
      </c>
      <c r="G11" s="23">
        <v>7.2695599360000003</v>
      </c>
      <c r="H11" s="23">
        <v>15.80704006</v>
      </c>
      <c r="I11" s="23">
        <v>0</v>
      </c>
      <c r="J11" s="23">
        <v>283.7549353</v>
      </c>
      <c r="K11" s="23">
        <v>13.79927709</v>
      </c>
      <c r="L11" s="23">
        <v>0</v>
      </c>
      <c r="M11" s="23">
        <v>3.8092508509999998</v>
      </c>
      <c r="N11" s="23">
        <v>1138.784312</v>
      </c>
      <c r="O11" s="23">
        <v>0</v>
      </c>
      <c r="P11" s="23">
        <v>0</v>
      </c>
      <c r="Q11" s="23">
        <v>1.598637E-3</v>
      </c>
      <c r="R11" s="23">
        <v>1.4699212E-2</v>
      </c>
      <c r="S11" s="23">
        <v>0</v>
      </c>
      <c r="T11" s="23">
        <v>0</v>
      </c>
      <c r="U11" s="23">
        <v>3.0887955200000001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30">
        <f t="shared" si="1"/>
        <v>3459.4871102279999</v>
      </c>
      <c r="AE11" t="s">
        <v>125</v>
      </c>
      <c r="AF11">
        <v>0</v>
      </c>
      <c r="AG11">
        <f t="shared" si="2"/>
        <v>0</v>
      </c>
      <c r="AH11">
        <f t="shared" si="0"/>
        <v>0</v>
      </c>
      <c r="AI11">
        <f t="shared" si="0"/>
        <v>0</v>
      </c>
      <c r="AJ11">
        <f t="shared" si="0"/>
        <v>0</v>
      </c>
      <c r="AK11">
        <f t="shared" si="0"/>
        <v>0</v>
      </c>
      <c r="AL11">
        <f t="shared" si="0"/>
        <v>0</v>
      </c>
      <c r="AM11">
        <f t="shared" si="0"/>
        <v>0</v>
      </c>
      <c r="AN11">
        <f t="shared" si="0"/>
        <v>0</v>
      </c>
      <c r="AO11">
        <f t="shared" si="0"/>
        <v>0</v>
      </c>
      <c r="AP11">
        <f t="shared" si="0"/>
        <v>0</v>
      </c>
      <c r="AQ11">
        <f t="shared" si="0"/>
        <v>0</v>
      </c>
      <c r="AR11">
        <f t="shared" si="0"/>
        <v>0</v>
      </c>
      <c r="AS11">
        <f t="shared" si="0"/>
        <v>0</v>
      </c>
      <c r="AT11">
        <f t="shared" si="0"/>
        <v>0</v>
      </c>
      <c r="AU11">
        <f t="shared" si="0"/>
        <v>0</v>
      </c>
      <c r="AV11">
        <f t="shared" si="0"/>
        <v>0</v>
      </c>
      <c r="AW11">
        <f t="shared" si="0"/>
        <v>0</v>
      </c>
      <c r="AX11">
        <f t="shared" si="0"/>
        <v>0</v>
      </c>
      <c r="AY11">
        <f t="shared" si="0"/>
        <v>0</v>
      </c>
      <c r="AZ11">
        <f t="shared" si="0"/>
        <v>0</v>
      </c>
      <c r="BA11">
        <f t="shared" si="0"/>
        <v>0</v>
      </c>
      <c r="BB11">
        <f t="shared" si="0"/>
        <v>0</v>
      </c>
      <c r="BC11">
        <f t="shared" si="0"/>
        <v>0</v>
      </c>
      <c r="BD11">
        <f t="shared" si="0"/>
        <v>0</v>
      </c>
      <c r="BE11">
        <f t="shared" si="0"/>
        <v>0</v>
      </c>
      <c r="BF11">
        <f t="shared" si="0"/>
        <v>0</v>
      </c>
      <c r="BH11" s="7">
        <v>8</v>
      </c>
      <c r="BI11" s="17" t="s">
        <v>34</v>
      </c>
      <c r="BJ11">
        <v>188530.19576819998</v>
      </c>
      <c r="BK11">
        <v>24.040486821999998</v>
      </c>
      <c r="BL11">
        <v>0</v>
      </c>
      <c r="BM11">
        <v>0</v>
      </c>
      <c r="BN11">
        <v>538.67439125759995</v>
      </c>
      <c r="BO11">
        <v>1095.4278761579999</v>
      </c>
      <c r="BP11">
        <v>0</v>
      </c>
      <c r="BQ11">
        <v>0</v>
      </c>
      <c r="BR11">
        <v>1068.064046766</v>
      </c>
      <c r="BS11">
        <v>0</v>
      </c>
      <c r="BT11">
        <v>0</v>
      </c>
      <c r="BU11">
        <v>63885.799903200001</v>
      </c>
      <c r="BV11">
        <v>0</v>
      </c>
      <c r="BW11">
        <v>0</v>
      </c>
      <c r="BX11">
        <v>0</v>
      </c>
      <c r="BY11">
        <v>1.0407042095999999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f t="shared" si="3"/>
        <v>255143.24317661318</v>
      </c>
    </row>
    <row r="12" spans="1:88" x14ac:dyDescent="0.3">
      <c r="A12" s="7">
        <v>9</v>
      </c>
      <c r="B12" s="17" t="s">
        <v>3</v>
      </c>
      <c r="C12" s="23">
        <v>99.797291860000001</v>
      </c>
      <c r="D12" s="23">
        <v>1.1919302999999999E-2</v>
      </c>
      <c r="E12" s="23">
        <v>0</v>
      </c>
      <c r="F12" s="23">
        <v>0</v>
      </c>
      <c r="G12" s="23">
        <v>0.36402993299999997</v>
      </c>
      <c r="H12" s="23">
        <v>0.79155214100000004</v>
      </c>
      <c r="I12" s="23">
        <v>0</v>
      </c>
      <c r="J12" s="23">
        <v>14.209290660000001</v>
      </c>
      <c r="K12" s="23">
        <v>0.691011555</v>
      </c>
      <c r="L12" s="23">
        <v>0</v>
      </c>
      <c r="M12" s="23">
        <v>0.19075175699999999</v>
      </c>
      <c r="N12" s="23">
        <v>57.025677010000003</v>
      </c>
      <c r="O12" s="23">
        <v>0</v>
      </c>
      <c r="P12" s="23">
        <v>0</v>
      </c>
      <c r="Q12" s="23">
        <v>8.0099999999999995E-5</v>
      </c>
      <c r="R12" s="23">
        <v>7.3607700000000002E-4</v>
      </c>
      <c r="S12" s="23">
        <v>0</v>
      </c>
      <c r="T12" s="23">
        <v>0</v>
      </c>
      <c r="U12" s="23">
        <v>0.15467429099999999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30">
        <f t="shared" si="1"/>
        <v>173.237014687</v>
      </c>
      <c r="AE12" t="s">
        <v>126</v>
      </c>
      <c r="AF12">
        <v>77.400000000000006</v>
      </c>
      <c r="AG12">
        <f t="shared" si="2"/>
        <v>0</v>
      </c>
      <c r="AH12">
        <f t="shared" si="0"/>
        <v>0</v>
      </c>
      <c r="AI12">
        <f t="shared" si="0"/>
        <v>0</v>
      </c>
      <c r="AJ12">
        <f t="shared" si="0"/>
        <v>0</v>
      </c>
      <c r="AK12">
        <f t="shared" si="0"/>
        <v>0</v>
      </c>
      <c r="AL12">
        <f t="shared" si="0"/>
        <v>0</v>
      </c>
      <c r="AM12">
        <f t="shared" si="0"/>
        <v>0</v>
      </c>
      <c r="AN12">
        <f t="shared" si="0"/>
        <v>0</v>
      </c>
      <c r="AO12">
        <f t="shared" si="0"/>
        <v>77.400000000000006</v>
      </c>
      <c r="AP12">
        <f t="shared" si="0"/>
        <v>0</v>
      </c>
      <c r="AQ12">
        <f t="shared" si="0"/>
        <v>0</v>
      </c>
      <c r="AR12">
        <f t="shared" si="0"/>
        <v>0</v>
      </c>
      <c r="AS12">
        <f t="shared" si="0"/>
        <v>0</v>
      </c>
      <c r="AT12">
        <f t="shared" si="0"/>
        <v>0</v>
      </c>
      <c r="AU12">
        <f t="shared" si="0"/>
        <v>0</v>
      </c>
      <c r="AV12">
        <f t="shared" si="0"/>
        <v>0</v>
      </c>
      <c r="AW12">
        <f t="shared" si="0"/>
        <v>0</v>
      </c>
      <c r="AX12">
        <f t="shared" si="0"/>
        <v>0</v>
      </c>
      <c r="AY12">
        <f t="shared" si="0"/>
        <v>0</v>
      </c>
      <c r="AZ12">
        <f t="shared" si="0"/>
        <v>0</v>
      </c>
      <c r="BA12">
        <f t="shared" si="0"/>
        <v>0</v>
      </c>
      <c r="BB12">
        <f t="shared" si="0"/>
        <v>0</v>
      </c>
      <c r="BC12">
        <f t="shared" si="0"/>
        <v>0</v>
      </c>
      <c r="BD12">
        <f t="shared" si="0"/>
        <v>0</v>
      </c>
      <c r="BE12">
        <f t="shared" si="0"/>
        <v>0</v>
      </c>
      <c r="BF12">
        <f t="shared" si="0"/>
        <v>0</v>
      </c>
      <c r="BH12" s="7">
        <v>9</v>
      </c>
      <c r="BI12" s="17" t="s">
        <v>3</v>
      </c>
      <c r="BJ12">
        <v>9440.8238099560003</v>
      </c>
      <c r="BK12">
        <v>1.2038496029999999</v>
      </c>
      <c r="BL12">
        <v>0</v>
      </c>
      <c r="BM12">
        <v>0</v>
      </c>
      <c r="BN12">
        <v>26.974618035299997</v>
      </c>
      <c r="BO12">
        <v>54.854563371300003</v>
      </c>
      <c r="BP12">
        <v>0</v>
      </c>
      <c r="BQ12">
        <v>0</v>
      </c>
      <c r="BR12">
        <v>53.484294357000003</v>
      </c>
      <c r="BS12">
        <v>0</v>
      </c>
      <c r="BT12">
        <v>0</v>
      </c>
      <c r="BU12">
        <v>3199.1404802610004</v>
      </c>
      <c r="BV12">
        <v>0</v>
      </c>
      <c r="BW12">
        <v>0</v>
      </c>
      <c r="BX12">
        <v>0</v>
      </c>
      <c r="BY12">
        <v>5.2114251600000001E-2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f t="shared" si="3"/>
        <v>12776.533729835202</v>
      </c>
    </row>
    <row r="13" spans="1:88" x14ac:dyDescent="0.3">
      <c r="A13" s="7">
        <v>10</v>
      </c>
      <c r="B13" s="17" t="s">
        <v>4</v>
      </c>
      <c r="C13" s="23">
        <v>932.1570054</v>
      </c>
      <c r="D13" s="23">
        <v>0.111332297</v>
      </c>
      <c r="E13" s="23">
        <v>0</v>
      </c>
      <c r="F13" s="23">
        <v>0</v>
      </c>
      <c r="G13" s="23">
        <v>3.4002230519999999</v>
      </c>
      <c r="H13" s="23">
        <v>7.3934959549999997</v>
      </c>
      <c r="I13" s="23">
        <v>0</v>
      </c>
      <c r="J13" s="23">
        <v>132.7219365</v>
      </c>
      <c r="K13" s="23">
        <v>6.4543962019999999</v>
      </c>
      <c r="L13" s="23">
        <v>0</v>
      </c>
      <c r="M13" s="23">
        <v>1.781717555</v>
      </c>
      <c r="N13" s="23">
        <v>532.64856510000004</v>
      </c>
      <c r="O13" s="23">
        <v>0</v>
      </c>
      <c r="P13" s="23">
        <v>0</v>
      </c>
      <c r="Q13" s="23">
        <v>7.4799999999999997E-4</v>
      </c>
      <c r="R13" s="23">
        <v>6.8753269999999997E-3</v>
      </c>
      <c r="S13" s="23">
        <v>0</v>
      </c>
      <c r="T13" s="23">
        <v>0</v>
      </c>
      <c r="U13" s="23">
        <v>1.444735833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30">
        <f t="shared" si="1"/>
        <v>1618.1210312210001</v>
      </c>
      <c r="AE13" t="s">
        <v>127</v>
      </c>
      <c r="AF13">
        <v>0</v>
      </c>
      <c r="AG13">
        <f t="shared" si="2"/>
        <v>0</v>
      </c>
      <c r="AH13">
        <f t="shared" si="0"/>
        <v>0</v>
      </c>
      <c r="AI13">
        <f t="shared" si="0"/>
        <v>0</v>
      </c>
      <c r="AJ13">
        <f t="shared" si="0"/>
        <v>0</v>
      </c>
      <c r="AK13">
        <f t="shared" si="0"/>
        <v>0</v>
      </c>
      <c r="AL13">
        <f t="shared" si="0"/>
        <v>0</v>
      </c>
      <c r="AM13">
        <f t="shared" si="0"/>
        <v>0</v>
      </c>
      <c r="AN13">
        <f t="shared" si="0"/>
        <v>0</v>
      </c>
      <c r="AO13">
        <f t="shared" si="0"/>
        <v>0</v>
      </c>
      <c r="AP13">
        <f t="shared" si="0"/>
        <v>0</v>
      </c>
      <c r="AQ13">
        <f t="shared" si="0"/>
        <v>0</v>
      </c>
      <c r="AR13">
        <f t="shared" si="0"/>
        <v>0</v>
      </c>
      <c r="AS13">
        <f t="shared" si="0"/>
        <v>0</v>
      </c>
      <c r="AT13">
        <f t="shared" si="0"/>
        <v>0</v>
      </c>
      <c r="AU13">
        <f t="shared" si="0"/>
        <v>0</v>
      </c>
      <c r="AV13">
        <f t="shared" si="0"/>
        <v>0</v>
      </c>
      <c r="AW13">
        <f t="shared" si="0"/>
        <v>0</v>
      </c>
      <c r="AX13">
        <f t="shared" si="0"/>
        <v>0</v>
      </c>
      <c r="AY13">
        <f t="shared" si="0"/>
        <v>0</v>
      </c>
      <c r="AZ13">
        <f t="shared" si="0"/>
        <v>0</v>
      </c>
      <c r="BA13">
        <f t="shared" si="0"/>
        <v>0</v>
      </c>
      <c r="BB13">
        <f t="shared" si="0"/>
        <v>0</v>
      </c>
      <c r="BC13">
        <f t="shared" si="0"/>
        <v>0</v>
      </c>
      <c r="BD13">
        <f t="shared" si="0"/>
        <v>0</v>
      </c>
      <c r="BE13">
        <f t="shared" si="0"/>
        <v>0</v>
      </c>
      <c r="BF13">
        <f t="shared" si="0"/>
        <v>0</v>
      </c>
      <c r="BH13" s="7">
        <v>10</v>
      </c>
      <c r="BI13" s="17" t="s">
        <v>4</v>
      </c>
      <c r="BJ13">
        <v>88182.052710839998</v>
      </c>
      <c r="BK13">
        <v>11.244561997</v>
      </c>
      <c r="BL13">
        <v>0</v>
      </c>
      <c r="BM13">
        <v>0</v>
      </c>
      <c r="BN13">
        <v>251.95652815319997</v>
      </c>
      <c r="BO13">
        <v>512.36926968149999</v>
      </c>
      <c r="BP13">
        <v>0</v>
      </c>
      <c r="BQ13">
        <v>0</v>
      </c>
      <c r="BR13">
        <v>499.5702660348</v>
      </c>
      <c r="BS13">
        <v>0</v>
      </c>
      <c r="BT13">
        <v>0</v>
      </c>
      <c r="BU13">
        <v>29881.584502110003</v>
      </c>
      <c r="BV13">
        <v>0</v>
      </c>
      <c r="BW13">
        <v>0</v>
      </c>
      <c r="BX13">
        <v>0</v>
      </c>
      <c r="BY13">
        <v>0.48677315159999995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f t="shared" si="3"/>
        <v>119339.26461196809</v>
      </c>
    </row>
    <row r="14" spans="1:88" x14ac:dyDescent="0.3">
      <c r="A14" s="7">
        <v>11</v>
      </c>
      <c r="B14" s="17" t="s">
        <v>5</v>
      </c>
      <c r="C14" s="23">
        <v>0</v>
      </c>
      <c r="D14" s="23">
        <v>0</v>
      </c>
      <c r="E14" s="23">
        <v>0</v>
      </c>
      <c r="F14" s="23">
        <v>0</v>
      </c>
      <c r="G14" s="23">
        <v>2055.7682730000001</v>
      </c>
      <c r="H14" s="23">
        <v>4470.0933370000002</v>
      </c>
      <c r="I14" s="23">
        <v>0</v>
      </c>
      <c r="J14" s="23">
        <v>5189.9140889999999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0.45200000000000001</v>
      </c>
      <c r="R14" s="23">
        <v>4.16</v>
      </c>
      <c r="S14" s="23">
        <v>0</v>
      </c>
      <c r="T14" s="23">
        <v>0</v>
      </c>
      <c r="U14" s="23">
        <v>73.1407095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30">
        <f t="shared" si="1"/>
        <v>11793.528408499998</v>
      </c>
      <c r="AE14" t="s">
        <v>128</v>
      </c>
      <c r="AF14">
        <v>0</v>
      </c>
      <c r="AG14">
        <f t="shared" si="2"/>
        <v>0</v>
      </c>
      <c r="AH14">
        <f t="shared" si="0"/>
        <v>0</v>
      </c>
      <c r="AI14">
        <f t="shared" si="0"/>
        <v>0</v>
      </c>
      <c r="AJ14">
        <f t="shared" si="0"/>
        <v>0</v>
      </c>
      <c r="AK14">
        <f t="shared" si="0"/>
        <v>0</v>
      </c>
      <c r="AL14">
        <f t="shared" si="0"/>
        <v>0</v>
      </c>
      <c r="AM14">
        <f t="shared" si="0"/>
        <v>0</v>
      </c>
      <c r="AN14">
        <f t="shared" si="0"/>
        <v>0</v>
      </c>
      <c r="AO14">
        <f t="shared" si="0"/>
        <v>0</v>
      </c>
      <c r="AP14">
        <f t="shared" si="0"/>
        <v>0</v>
      </c>
      <c r="AQ14">
        <f t="shared" si="0"/>
        <v>0</v>
      </c>
      <c r="AR14">
        <f t="shared" si="0"/>
        <v>0</v>
      </c>
      <c r="AS14">
        <f t="shared" si="0"/>
        <v>0</v>
      </c>
      <c r="AT14">
        <f t="shared" si="0"/>
        <v>0</v>
      </c>
      <c r="AU14">
        <f t="shared" si="0"/>
        <v>0</v>
      </c>
      <c r="AV14">
        <f t="shared" si="0"/>
        <v>0</v>
      </c>
      <c r="AW14">
        <f t="shared" si="0"/>
        <v>0</v>
      </c>
      <c r="AX14">
        <f t="shared" si="0"/>
        <v>0</v>
      </c>
      <c r="AY14">
        <f t="shared" si="0"/>
        <v>0</v>
      </c>
      <c r="AZ14">
        <f t="shared" si="0"/>
        <v>0</v>
      </c>
      <c r="BA14">
        <f t="shared" si="0"/>
        <v>0</v>
      </c>
      <c r="BB14">
        <f t="shared" ref="AH14:BF24" si="4">IF($AE14=BB$3, $AF14, 0)</f>
        <v>0</v>
      </c>
      <c r="BC14">
        <f t="shared" si="4"/>
        <v>0</v>
      </c>
      <c r="BD14">
        <f t="shared" si="4"/>
        <v>0</v>
      </c>
      <c r="BE14">
        <f t="shared" si="4"/>
        <v>0</v>
      </c>
      <c r="BF14">
        <f t="shared" si="4"/>
        <v>0</v>
      </c>
      <c r="BH14" s="7">
        <v>11</v>
      </c>
      <c r="BI14" s="17" t="s">
        <v>5</v>
      </c>
      <c r="BJ14">
        <v>0</v>
      </c>
      <c r="BK14">
        <v>0</v>
      </c>
      <c r="BL14">
        <v>0</v>
      </c>
      <c r="BM14">
        <v>0</v>
      </c>
      <c r="BN14">
        <v>152332.42902929999</v>
      </c>
      <c r="BO14">
        <v>309777.46825410001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294.52800000000002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f t="shared" si="3"/>
        <v>462404.42528339999</v>
      </c>
    </row>
    <row r="15" spans="1:88" x14ac:dyDescent="0.3">
      <c r="A15" s="7">
        <v>12</v>
      </c>
      <c r="B15" s="17" t="s">
        <v>37</v>
      </c>
      <c r="C15" s="23">
        <v>4151.6311210000003</v>
      </c>
      <c r="D15" s="23">
        <v>2.765460467</v>
      </c>
      <c r="E15" s="23">
        <v>0</v>
      </c>
      <c r="F15" s="23">
        <v>0</v>
      </c>
      <c r="G15" s="23">
        <v>217.89182220000001</v>
      </c>
      <c r="H15" s="23">
        <v>473.78724310000001</v>
      </c>
      <c r="I15" s="23">
        <v>0</v>
      </c>
      <c r="J15" s="23">
        <v>2734.3515910000001</v>
      </c>
      <c r="K15" s="23">
        <v>320.48555920000001</v>
      </c>
      <c r="L15" s="23">
        <v>0</v>
      </c>
      <c r="M15" s="23">
        <v>865.36834539999995</v>
      </c>
      <c r="N15" s="23">
        <v>4361.7084180000002</v>
      </c>
      <c r="O15" s="23">
        <v>0</v>
      </c>
      <c r="P15" s="23">
        <v>0</v>
      </c>
      <c r="Q15" s="23">
        <v>4.7899999999999998E-2</v>
      </c>
      <c r="R15" s="23">
        <v>0.44058211200000003</v>
      </c>
      <c r="S15" s="23">
        <v>0</v>
      </c>
      <c r="T15" s="23">
        <v>23597.976620000001</v>
      </c>
      <c r="U15" s="23">
        <v>1414.8476049999999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30">
        <f t="shared" si="1"/>
        <v>38141.302267479005</v>
      </c>
      <c r="AE15" t="s">
        <v>129</v>
      </c>
      <c r="AF15">
        <v>56.1</v>
      </c>
      <c r="AG15">
        <f t="shared" si="2"/>
        <v>0</v>
      </c>
      <c r="AH15">
        <f t="shared" si="4"/>
        <v>0</v>
      </c>
      <c r="AI15">
        <f t="shared" si="4"/>
        <v>0</v>
      </c>
      <c r="AJ15">
        <f t="shared" si="4"/>
        <v>0</v>
      </c>
      <c r="AK15">
        <f t="shared" si="4"/>
        <v>0</v>
      </c>
      <c r="AL15">
        <f t="shared" si="4"/>
        <v>0</v>
      </c>
      <c r="AM15">
        <f t="shared" si="4"/>
        <v>0</v>
      </c>
      <c r="AN15">
        <f t="shared" si="4"/>
        <v>0</v>
      </c>
      <c r="AO15">
        <f t="shared" si="4"/>
        <v>0</v>
      </c>
      <c r="AP15">
        <f t="shared" si="4"/>
        <v>0</v>
      </c>
      <c r="AQ15">
        <f t="shared" si="4"/>
        <v>0</v>
      </c>
      <c r="AR15">
        <f t="shared" si="4"/>
        <v>56.1</v>
      </c>
      <c r="AS15">
        <f t="shared" si="4"/>
        <v>0</v>
      </c>
      <c r="AT15">
        <f t="shared" si="4"/>
        <v>0</v>
      </c>
      <c r="AU15">
        <f t="shared" si="4"/>
        <v>0</v>
      </c>
      <c r="AV15">
        <f t="shared" si="4"/>
        <v>0</v>
      </c>
      <c r="AW15">
        <f t="shared" si="4"/>
        <v>0</v>
      </c>
      <c r="AX15">
        <f t="shared" si="4"/>
        <v>0</v>
      </c>
      <c r="AY15">
        <f t="shared" si="4"/>
        <v>0</v>
      </c>
      <c r="AZ15">
        <f t="shared" si="4"/>
        <v>0</v>
      </c>
      <c r="BA15">
        <f t="shared" si="4"/>
        <v>0</v>
      </c>
      <c r="BB15">
        <f t="shared" si="4"/>
        <v>0</v>
      </c>
      <c r="BC15">
        <f t="shared" si="4"/>
        <v>0</v>
      </c>
      <c r="BD15">
        <f t="shared" si="4"/>
        <v>0</v>
      </c>
      <c r="BE15">
        <f t="shared" si="4"/>
        <v>0</v>
      </c>
      <c r="BF15">
        <f t="shared" si="4"/>
        <v>0</v>
      </c>
      <c r="BH15" s="7">
        <v>12</v>
      </c>
      <c r="BI15" s="17" t="s">
        <v>37</v>
      </c>
      <c r="BJ15">
        <v>392744.30404660001</v>
      </c>
      <c r="BK15">
        <v>279.311507167</v>
      </c>
      <c r="BL15">
        <v>0</v>
      </c>
      <c r="BM15">
        <v>0</v>
      </c>
      <c r="BN15">
        <v>16145.784025019999</v>
      </c>
      <c r="BO15">
        <v>32833.455946829999</v>
      </c>
      <c r="BP15">
        <v>0</v>
      </c>
      <c r="BQ15">
        <v>0</v>
      </c>
      <c r="BR15">
        <v>24805.582282080002</v>
      </c>
      <c r="BS15">
        <v>0</v>
      </c>
      <c r="BT15">
        <v>0</v>
      </c>
      <c r="BU15">
        <v>244691.84224980001</v>
      </c>
      <c r="BV15">
        <v>0</v>
      </c>
      <c r="BW15">
        <v>0</v>
      </c>
      <c r="BX15">
        <v>0</v>
      </c>
      <c r="BY15">
        <v>31.193213529600001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f t="shared" si="3"/>
        <v>711531.47327102674</v>
      </c>
    </row>
    <row r="16" spans="1:88" x14ac:dyDescent="0.3">
      <c r="A16" s="7">
        <v>13</v>
      </c>
      <c r="B16" s="17" t="s">
        <v>6</v>
      </c>
      <c r="C16" s="23">
        <v>189.020365</v>
      </c>
      <c r="D16" s="23">
        <v>0.12590915</v>
      </c>
      <c r="E16" s="23">
        <v>0</v>
      </c>
      <c r="F16" s="23">
        <v>0</v>
      </c>
      <c r="G16" s="23">
        <v>9.9204362219999993</v>
      </c>
      <c r="H16" s="23">
        <v>21.571145179999998</v>
      </c>
      <c r="I16" s="23">
        <v>0</v>
      </c>
      <c r="J16" s="23">
        <v>124.49278870000001</v>
      </c>
      <c r="K16" s="23">
        <v>14.591445050000001</v>
      </c>
      <c r="L16" s="23">
        <v>0</v>
      </c>
      <c r="M16" s="23">
        <v>39.399512080000001</v>
      </c>
      <c r="N16" s="23">
        <v>198.58501229999999</v>
      </c>
      <c r="O16" s="23">
        <v>0</v>
      </c>
      <c r="P16" s="23">
        <v>0</v>
      </c>
      <c r="Q16" s="23">
        <v>2.1800000000000001E-3</v>
      </c>
      <c r="R16" s="23">
        <v>2.01E-2</v>
      </c>
      <c r="S16" s="23">
        <v>0</v>
      </c>
      <c r="T16" s="23">
        <v>1074.3965499999999</v>
      </c>
      <c r="U16" s="23">
        <v>64.416852779999999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30">
        <f t="shared" si="1"/>
        <v>1736.542296462</v>
      </c>
      <c r="AE16" t="s">
        <v>130</v>
      </c>
      <c r="AF16">
        <v>0</v>
      </c>
      <c r="AG16">
        <f t="shared" si="2"/>
        <v>0</v>
      </c>
      <c r="AH16">
        <f t="shared" si="4"/>
        <v>0</v>
      </c>
      <c r="AI16">
        <f t="shared" si="4"/>
        <v>0</v>
      </c>
      <c r="AJ16">
        <f t="shared" si="4"/>
        <v>0</v>
      </c>
      <c r="AK16">
        <f t="shared" si="4"/>
        <v>0</v>
      </c>
      <c r="AL16">
        <f t="shared" si="4"/>
        <v>0</v>
      </c>
      <c r="AM16">
        <f t="shared" si="4"/>
        <v>0</v>
      </c>
      <c r="AN16">
        <f t="shared" si="4"/>
        <v>0</v>
      </c>
      <c r="AO16">
        <f t="shared" si="4"/>
        <v>0</v>
      </c>
      <c r="AP16">
        <f t="shared" si="4"/>
        <v>0</v>
      </c>
      <c r="AQ16">
        <f t="shared" si="4"/>
        <v>0</v>
      </c>
      <c r="AR16">
        <f t="shared" si="4"/>
        <v>0</v>
      </c>
      <c r="AS16">
        <f t="shared" si="4"/>
        <v>0</v>
      </c>
      <c r="AT16">
        <f t="shared" si="4"/>
        <v>0</v>
      </c>
      <c r="AU16">
        <f t="shared" si="4"/>
        <v>0</v>
      </c>
      <c r="AV16">
        <f t="shared" si="4"/>
        <v>0</v>
      </c>
      <c r="AW16">
        <f t="shared" si="4"/>
        <v>0</v>
      </c>
      <c r="AX16">
        <f t="shared" si="4"/>
        <v>0</v>
      </c>
      <c r="AY16">
        <f t="shared" si="4"/>
        <v>0</v>
      </c>
      <c r="AZ16">
        <f t="shared" si="4"/>
        <v>0</v>
      </c>
      <c r="BA16">
        <f t="shared" si="4"/>
        <v>0</v>
      </c>
      <c r="BB16">
        <f t="shared" si="4"/>
        <v>0</v>
      </c>
      <c r="BC16">
        <f t="shared" si="4"/>
        <v>0</v>
      </c>
      <c r="BD16">
        <f t="shared" si="4"/>
        <v>0</v>
      </c>
      <c r="BE16">
        <f t="shared" si="4"/>
        <v>0</v>
      </c>
      <c r="BF16">
        <f t="shared" si="4"/>
        <v>0</v>
      </c>
      <c r="BH16" s="7">
        <v>13</v>
      </c>
      <c r="BI16" s="17" t="s">
        <v>6</v>
      </c>
      <c r="BJ16">
        <v>17881.326528999998</v>
      </c>
      <c r="BK16">
        <v>12.716824149999999</v>
      </c>
      <c r="BL16">
        <v>0</v>
      </c>
      <c r="BM16">
        <v>0</v>
      </c>
      <c r="BN16">
        <v>735.10432405019992</v>
      </c>
      <c r="BO16">
        <v>1494.8803609739998</v>
      </c>
      <c r="BP16">
        <v>0</v>
      </c>
      <c r="BQ16">
        <v>0</v>
      </c>
      <c r="BR16">
        <v>1129.3778468700002</v>
      </c>
      <c r="BS16">
        <v>0</v>
      </c>
      <c r="BT16">
        <v>0</v>
      </c>
      <c r="BU16">
        <v>11140.61919003</v>
      </c>
      <c r="BV16">
        <v>0</v>
      </c>
      <c r="BW16">
        <v>0</v>
      </c>
      <c r="BX16">
        <v>0</v>
      </c>
      <c r="BY16">
        <v>1.4230799999999999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f t="shared" si="3"/>
        <v>32395.448155074198</v>
      </c>
    </row>
    <row r="17" spans="1:88" x14ac:dyDescent="0.3">
      <c r="A17" s="7">
        <v>14</v>
      </c>
      <c r="B17" s="17" t="s">
        <v>7</v>
      </c>
      <c r="C17" s="23">
        <v>12045.951349999999</v>
      </c>
      <c r="D17" s="23">
        <v>8.0239793170000002</v>
      </c>
      <c r="E17" s="23">
        <v>0</v>
      </c>
      <c r="F17" s="23">
        <v>0</v>
      </c>
      <c r="G17" s="23">
        <v>533.58127890000003</v>
      </c>
      <c r="H17" s="23">
        <v>1160.227128</v>
      </c>
      <c r="I17" s="23">
        <v>0</v>
      </c>
      <c r="J17" s="23">
        <v>9871.1816560000007</v>
      </c>
      <c r="K17" s="23">
        <v>616.23557019999998</v>
      </c>
      <c r="L17" s="23">
        <v>0</v>
      </c>
      <c r="M17" s="23">
        <v>253.19208810000001</v>
      </c>
      <c r="N17" s="23">
        <v>20395.29594</v>
      </c>
      <c r="O17" s="23">
        <v>0</v>
      </c>
      <c r="P17" s="23">
        <v>0</v>
      </c>
      <c r="Q17" s="23">
        <v>0.117338991</v>
      </c>
      <c r="R17" s="23">
        <v>1.0789132159999999</v>
      </c>
      <c r="S17" s="23">
        <v>0</v>
      </c>
      <c r="T17" s="23">
        <v>895.90132340000002</v>
      </c>
      <c r="U17" s="23">
        <v>6615.8103330000004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30">
        <f t="shared" si="1"/>
        <v>52396.596899124001</v>
      </c>
      <c r="AE17" t="s">
        <v>131</v>
      </c>
      <c r="AF17">
        <v>54.6</v>
      </c>
      <c r="AG17">
        <f t="shared" si="2"/>
        <v>0</v>
      </c>
      <c r="AH17">
        <f t="shared" si="4"/>
        <v>0</v>
      </c>
      <c r="AI17">
        <f t="shared" si="4"/>
        <v>0</v>
      </c>
      <c r="AJ17">
        <f t="shared" si="4"/>
        <v>0</v>
      </c>
      <c r="AK17">
        <f t="shared" si="4"/>
        <v>0</v>
      </c>
      <c r="AL17">
        <f t="shared" si="4"/>
        <v>0</v>
      </c>
      <c r="AM17">
        <f t="shared" si="4"/>
        <v>0</v>
      </c>
      <c r="AN17">
        <f t="shared" si="4"/>
        <v>0</v>
      </c>
      <c r="AO17">
        <f t="shared" si="4"/>
        <v>0</v>
      </c>
      <c r="AP17">
        <f t="shared" si="4"/>
        <v>0</v>
      </c>
      <c r="AQ17">
        <f t="shared" si="4"/>
        <v>0</v>
      </c>
      <c r="AR17">
        <f t="shared" si="4"/>
        <v>0</v>
      </c>
      <c r="AS17">
        <f t="shared" si="4"/>
        <v>0</v>
      </c>
      <c r="AT17">
        <f t="shared" si="4"/>
        <v>54.6</v>
      </c>
      <c r="AU17">
        <f t="shared" si="4"/>
        <v>0</v>
      </c>
      <c r="AV17">
        <f t="shared" si="4"/>
        <v>0</v>
      </c>
      <c r="AW17">
        <f t="shared" si="4"/>
        <v>0</v>
      </c>
      <c r="AX17">
        <f t="shared" si="4"/>
        <v>0</v>
      </c>
      <c r="AY17">
        <f t="shared" si="4"/>
        <v>0</v>
      </c>
      <c r="AZ17">
        <f t="shared" si="4"/>
        <v>0</v>
      </c>
      <c r="BA17">
        <f t="shared" si="4"/>
        <v>0</v>
      </c>
      <c r="BB17">
        <f t="shared" si="4"/>
        <v>0</v>
      </c>
      <c r="BC17">
        <f t="shared" si="4"/>
        <v>0</v>
      </c>
      <c r="BD17">
        <f t="shared" si="4"/>
        <v>0</v>
      </c>
      <c r="BE17">
        <f t="shared" si="4"/>
        <v>0</v>
      </c>
      <c r="BF17">
        <f t="shared" si="4"/>
        <v>0</v>
      </c>
      <c r="BH17" s="7">
        <v>14</v>
      </c>
      <c r="BI17" s="17" t="s">
        <v>7</v>
      </c>
      <c r="BJ17">
        <v>1139546.9977099998</v>
      </c>
      <c r="BK17">
        <v>810.42191101700007</v>
      </c>
      <c r="BL17">
        <v>0</v>
      </c>
      <c r="BM17">
        <v>0</v>
      </c>
      <c r="BN17">
        <v>39538.37276649</v>
      </c>
      <c r="BO17">
        <v>80403.739970399998</v>
      </c>
      <c r="BP17">
        <v>0</v>
      </c>
      <c r="BQ17">
        <v>0</v>
      </c>
      <c r="BR17">
        <v>47696.633133480005</v>
      </c>
      <c r="BS17">
        <v>0</v>
      </c>
      <c r="BT17">
        <v>0</v>
      </c>
      <c r="BU17">
        <v>1144176.1022340001</v>
      </c>
      <c r="BV17">
        <v>0</v>
      </c>
      <c r="BW17">
        <v>0</v>
      </c>
      <c r="BX17">
        <v>0</v>
      </c>
      <c r="BY17">
        <v>76.38705569279999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f t="shared" si="3"/>
        <v>2452248.6547810799</v>
      </c>
    </row>
    <row r="18" spans="1:88" x14ac:dyDescent="0.3">
      <c r="A18" s="7">
        <v>15</v>
      </c>
      <c r="B18" s="17" t="s">
        <v>38</v>
      </c>
      <c r="C18" s="23">
        <v>1159.569172</v>
      </c>
      <c r="D18" s="23">
        <v>0.77240549800000002</v>
      </c>
      <c r="E18" s="23">
        <v>0</v>
      </c>
      <c r="F18" s="23">
        <v>0</v>
      </c>
      <c r="G18" s="23">
        <v>51.363680940000002</v>
      </c>
      <c r="H18" s="23">
        <v>111.6859575</v>
      </c>
      <c r="I18" s="23">
        <v>0</v>
      </c>
      <c r="J18" s="23">
        <v>950.22116630000005</v>
      </c>
      <c r="K18" s="23">
        <v>59.320160710000003</v>
      </c>
      <c r="L18" s="23">
        <v>0</v>
      </c>
      <c r="M18" s="23">
        <v>24.372814689999998</v>
      </c>
      <c r="N18" s="23">
        <v>1963.2950310000001</v>
      </c>
      <c r="O18" s="23">
        <v>0</v>
      </c>
      <c r="P18" s="23">
        <v>0</v>
      </c>
      <c r="Q18" s="23">
        <v>1.1295304000000001E-2</v>
      </c>
      <c r="R18" s="23">
        <v>0.103858506</v>
      </c>
      <c r="S18" s="23">
        <v>0</v>
      </c>
      <c r="T18" s="23">
        <v>86.241387309999993</v>
      </c>
      <c r="U18" s="23">
        <v>636.85212469999999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30">
        <f t="shared" si="1"/>
        <v>5043.809054458</v>
      </c>
      <c r="AE18" t="s">
        <v>132</v>
      </c>
      <c r="AF18">
        <v>0</v>
      </c>
      <c r="AG18">
        <f t="shared" si="2"/>
        <v>0</v>
      </c>
      <c r="AH18">
        <f t="shared" si="4"/>
        <v>0</v>
      </c>
      <c r="AI18">
        <f t="shared" si="4"/>
        <v>0</v>
      </c>
      <c r="AJ18">
        <f t="shared" si="4"/>
        <v>0</v>
      </c>
      <c r="AK18">
        <f t="shared" si="4"/>
        <v>0</v>
      </c>
      <c r="AL18">
        <f t="shared" si="4"/>
        <v>0</v>
      </c>
      <c r="AM18">
        <f t="shared" si="4"/>
        <v>0</v>
      </c>
      <c r="AN18">
        <f t="shared" si="4"/>
        <v>0</v>
      </c>
      <c r="AO18">
        <f t="shared" si="4"/>
        <v>0</v>
      </c>
      <c r="AP18">
        <f t="shared" si="4"/>
        <v>0</v>
      </c>
      <c r="AQ18">
        <f t="shared" si="4"/>
        <v>0</v>
      </c>
      <c r="AR18">
        <f t="shared" si="4"/>
        <v>0</v>
      </c>
      <c r="AS18">
        <f t="shared" si="4"/>
        <v>0</v>
      </c>
      <c r="AT18">
        <f t="shared" si="4"/>
        <v>0</v>
      </c>
      <c r="AU18">
        <f t="shared" si="4"/>
        <v>0</v>
      </c>
      <c r="AV18">
        <f t="shared" si="4"/>
        <v>0</v>
      </c>
      <c r="AW18">
        <f t="shared" si="4"/>
        <v>0</v>
      </c>
      <c r="AX18">
        <f t="shared" si="4"/>
        <v>0</v>
      </c>
      <c r="AY18">
        <f t="shared" si="4"/>
        <v>0</v>
      </c>
      <c r="AZ18">
        <f t="shared" si="4"/>
        <v>0</v>
      </c>
      <c r="BA18">
        <f t="shared" si="4"/>
        <v>0</v>
      </c>
      <c r="BB18">
        <f t="shared" si="4"/>
        <v>0</v>
      </c>
      <c r="BC18">
        <f t="shared" si="4"/>
        <v>0</v>
      </c>
      <c r="BD18">
        <f t="shared" si="4"/>
        <v>0</v>
      </c>
      <c r="BE18">
        <f t="shared" si="4"/>
        <v>0</v>
      </c>
      <c r="BF18">
        <f t="shared" si="4"/>
        <v>0</v>
      </c>
      <c r="BH18" s="7">
        <v>15</v>
      </c>
      <c r="BI18" s="17" t="s">
        <v>38</v>
      </c>
      <c r="BJ18">
        <v>109695.24367119999</v>
      </c>
      <c r="BK18">
        <v>78.012955298000008</v>
      </c>
      <c r="BL18">
        <v>0</v>
      </c>
      <c r="BM18">
        <v>0</v>
      </c>
      <c r="BN18">
        <v>3806.0487576539999</v>
      </c>
      <c r="BO18">
        <v>7739.8368547499995</v>
      </c>
      <c r="BP18">
        <v>0</v>
      </c>
      <c r="BQ18">
        <v>0</v>
      </c>
      <c r="BR18">
        <v>4591.380438954001</v>
      </c>
      <c r="BS18">
        <v>0</v>
      </c>
      <c r="BT18">
        <v>0</v>
      </c>
      <c r="BU18">
        <v>110140.85123910001</v>
      </c>
      <c r="BV18">
        <v>0</v>
      </c>
      <c r="BW18">
        <v>0</v>
      </c>
      <c r="BX18">
        <v>0</v>
      </c>
      <c r="BY18">
        <v>7.3531822248000003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f t="shared" si="3"/>
        <v>236058.7270991808</v>
      </c>
    </row>
    <row r="19" spans="1:88" x14ac:dyDescent="0.3">
      <c r="A19" s="7">
        <v>16</v>
      </c>
      <c r="B19" s="17" t="s">
        <v>39</v>
      </c>
      <c r="C19" s="23">
        <v>3.8907907779999999</v>
      </c>
      <c r="D19" s="23">
        <v>0.78682232200000002</v>
      </c>
      <c r="E19" s="23">
        <v>0</v>
      </c>
      <c r="F19" s="23">
        <v>0</v>
      </c>
      <c r="G19" s="23">
        <v>136.22421600000001</v>
      </c>
      <c r="H19" s="23">
        <v>296.20797659999999</v>
      </c>
      <c r="I19" s="23">
        <v>0</v>
      </c>
      <c r="J19" s="23">
        <v>293.58551249999999</v>
      </c>
      <c r="K19" s="23">
        <v>13.33858242</v>
      </c>
      <c r="L19" s="23">
        <v>0</v>
      </c>
      <c r="M19" s="23">
        <v>43.247588749999998</v>
      </c>
      <c r="N19" s="23">
        <v>1671.4367319999999</v>
      </c>
      <c r="O19" s="23">
        <v>0</v>
      </c>
      <c r="P19" s="23">
        <v>0</v>
      </c>
      <c r="Q19" s="23">
        <v>2.9956845999999999E-2</v>
      </c>
      <c r="R19" s="23">
        <v>0.27544839500000001</v>
      </c>
      <c r="S19" s="23">
        <v>0</v>
      </c>
      <c r="T19" s="23">
        <v>643.87540360000003</v>
      </c>
      <c r="U19" s="23">
        <v>542.17935520000003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30">
        <f t="shared" si="1"/>
        <v>3645.0783854109995</v>
      </c>
      <c r="AE19" t="s">
        <v>133</v>
      </c>
      <c r="AF19">
        <v>70.8</v>
      </c>
      <c r="AG19">
        <f t="shared" si="2"/>
        <v>0</v>
      </c>
      <c r="AH19">
        <f t="shared" si="4"/>
        <v>0</v>
      </c>
      <c r="AI19">
        <f t="shared" si="4"/>
        <v>0</v>
      </c>
      <c r="AJ19">
        <f t="shared" si="4"/>
        <v>0</v>
      </c>
      <c r="AK19">
        <f t="shared" si="4"/>
        <v>0</v>
      </c>
      <c r="AL19">
        <f t="shared" si="4"/>
        <v>0</v>
      </c>
      <c r="AM19">
        <f t="shared" si="4"/>
        <v>0</v>
      </c>
      <c r="AN19">
        <f t="shared" si="4"/>
        <v>0</v>
      </c>
      <c r="AO19">
        <f t="shared" si="4"/>
        <v>0</v>
      </c>
      <c r="AP19">
        <f t="shared" si="4"/>
        <v>0</v>
      </c>
      <c r="AQ19">
        <f t="shared" si="4"/>
        <v>0</v>
      </c>
      <c r="AR19">
        <f t="shared" si="4"/>
        <v>0</v>
      </c>
      <c r="AS19">
        <f t="shared" si="4"/>
        <v>0</v>
      </c>
      <c r="AT19">
        <f t="shared" si="4"/>
        <v>0</v>
      </c>
      <c r="AU19">
        <f t="shared" si="4"/>
        <v>0</v>
      </c>
      <c r="AV19">
        <f t="shared" si="4"/>
        <v>70.8</v>
      </c>
      <c r="AW19">
        <f t="shared" si="4"/>
        <v>0</v>
      </c>
      <c r="AX19">
        <f t="shared" si="4"/>
        <v>0</v>
      </c>
      <c r="AY19">
        <f t="shared" si="4"/>
        <v>0</v>
      </c>
      <c r="AZ19">
        <f t="shared" si="4"/>
        <v>0</v>
      </c>
      <c r="BA19">
        <f t="shared" si="4"/>
        <v>0</v>
      </c>
      <c r="BB19">
        <f t="shared" si="4"/>
        <v>0</v>
      </c>
      <c r="BC19">
        <f t="shared" si="4"/>
        <v>0</v>
      </c>
      <c r="BD19">
        <f t="shared" si="4"/>
        <v>0</v>
      </c>
      <c r="BE19">
        <f t="shared" si="4"/>
        <v>0</v>
      </c>
      <c r="BF19">
        <f t="shared" si="4"/>
        <v>0</v>
      </c>
      <c r="BH19" s="7">
        <v>16</v>
      </c>
      <c r="BI19" s="17" t="s">
        <v>39</v>
      </c>
      <c r="BJ19">
        <v>368.06880759879999</v>
      </c>
      <c r="BK19">
        <v>79.469054522000008</v>
      </c>
      <c r="BL19">
        <v>0</v>
      </c>
      <c r="BM19">
        <v>0</v>
      </c>
      <c r="BN19">
        <v>10094.2144056</v>
      </c>
      <c r="BO19">
        <v>20527.212778379999</v>
      </c>
      <c r="BP19">
        <v>0</v>
      </c>
      <c r="BQ19">
        <v>0</v>
      </c>
      <c r="BR19">
        <v>1032.406279308</v>
      </c>
      <c r="BS19">
        <v>0</v>
      </c>
      <c r="BT19">
        <v>0</v>
      </c>
      <c r="BU19">
        <v>93767.600665199992</v>
      </c>
      <c r="BV19">
        <v>0</v>
      </c>
      <c r="BW19">
        <v>0</v>
      </c>
      <c r="BX19">
        <v>0</v>
      </c>
      <c r="BY19">
        <v>19.501746365999999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f t="shared" si="3"/>
        <v>125888.47373697479</v>
      </c>
    </row>
    <row r="20" spans="1:88" x14ac:dyDescent="0.3">
      <c r="A20" s="7">
        <v>17</v>
      </c>
      <c r="B20" s="17" t="s">
        <v>40</v>
      </c>
      <c r="C20" s="23">
        <v>2310.165199</v>
      </c>
      <c r="D20" s="23">
        <v>1.5654095969999999</v>
      </c>
      <c r="E20" s="23">
        <v>0</v>
      </c>
      <c r="F20" s="23">
        <v>0</v>
      </c>
      <c r="G20" s="23">
        <v>56.362790099999998</v>
      </c>
      <c r="H20" s="23">
        <v>122.5560954</v>
      </c>
      <c r="I20" s="23">
        <v>0</v>
      </c>
      <c r="J20" s="23">
        <v>734.40979240000001</v>
      </c>
      <c r="K20" s="23">
        <v>33.366719840000002</v>
      </c>
      <c r="L20" s="23">
        <v>0</v>
      </c>
      <c r="M20" s="23">
        <v>108.184673</v>
      </c>
      <c r="N20" s="23">
        <v>4259.6237799999999</v>
      </c>
      <c r="O20" s="23">
        <v>0</v>
      </c>
      <c r="P20" s="23">
        <v>0</v>
      </c>
      <c r="Q20" s="23">
        <v>1.239465E-2</v>
      </c>
      <c r="R20" s="23">
        <v>0.113966815</v>
      </c>
      <c r="S20" s="23">
        <v>0</v>
      </c>
      <c r="T20" s="23">
        <v>127.82189839999999</v>
      </c>
      <c r="U20" s="23">
        <v>1381.733469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30">
        <f t="shared" si="1"/>
        <v>9135.9161882019998</v>
      </c>
      <c r="AE20" t="s">
        <v>134</v>
      </c>
      <c r="AF20">
        <v>54.6</v>
      </c>
      <c r="AG20">
        <f t="shared" si="2"/>
        <v>0</v>
      </c>
      <c r="AH20">
        <f t="shared" si="4"/>
        <v>0</v>
      </c>
      <c r="AI20">
        <f t="shared" si="4"/>
        <v>0</v>
      </c>
      <c r="AJ20">
        <f t="shared" si="4"/>
        <v>0</v>
      </c>
      <c r="AK20">
        <f t="shared" si="4"/>
        <v>0</v>
      </c>
      <c r="AL20">
        <f t="shared" si="4"/>
        <v>0</v>
      </c>
      <c r="AM20">
        <f t="shared" si="4"/>
        <v>0</v>
      </c>
      <c r="AN20">
        <f t="shared" si="4"/>
        <v>0</v>
      </c>
      <c r="AO20">
        <f t="shared" si="4"/>
        <v>0</v>
      </c>
      <c r="AP20">
        <f t="shared" si="4"/>
        <v>0</v>
      </c>
      <c r="AQ20">
        <f t="shared" si="4"/>
        <v>0</v>
      </c>
      <c r="AR20">
        <f t="shared" si="4"/>
        <v>0</v>
      </c>
      <c r="AS20">
        <f t="shared" si="4"/>
        <v>0</v>
      </c>
      <c r="AT20">
        <f t="shared" si="4"/>
        <v>0</v>
      </c>
      <c r="AU20">
        <f t="shared" si="4"/>
        <v>0</v>
      </c>
      <c r="AV20">
        <f t="shared" si="4"/>
        <v>0</v>
      </c>
      <c r="AW20">
        <f t="shared" si="4"/>
        <v>54.6</v>
      </c>
      <c r="AX20">
        <f t="shared" si="4"/>
        <v>0</v>
      </c>
      <c r="AY20">
        <f t="shared" si="4"/>
        <v>0</v>
      </c>
      <c r="AZ20">
        <f t="shared" si="4"/>
        <v>0</v>
      </c>
      <c r="BA20">
        <f t="shared" si="4"/>
        <v>0</v>
      </c>
      <c r="BB20">
        <f t="shared" si="4"/>
        <v>0</v>
      </c>
      <c r="BC20">
        <f t="shared" si="4"/>
        <v>0</v>
      </c>
      <c r="BD20">
        <f t="shared" si="4"/>
        <v>0</v>
      </c>
      <c r="BE20">
        <f t="shared" si="4"/>
        <v>0</v>
      </c>
      <c r="BF20">
        <f t="shared" si="4"/>
        <v>0</v>
      </c>
      <c r="BH20" s="7">
        <v>17</v>
      </c>
      <c r="BI20" s="17" t="s">
        <v>40</v>
      </c>
      <c r="BJ20">
        <v>218541.62782539998</v>
      </c>
      <c r="BK20">
        <v>158.10636929699999</v>
      </c>
      <c r="BL20">
        <v>0</v>
      </c>
      <c r="BM20">
        <v>0</v>
      </c>
      <c r="BN20">
        <v>4176.4827464099999</v>
      </c>
      <c r="BO20">
        <v>8493.1374112199992</v>
      </c>
      <c r="BP20">
        <v>0</v>
      </c>
      <c r="BQ20">
        <v>0</v>
      </c>
      <c r="BR20">
        <v>2582.5841156160004</v>
      </c>
      <c r="BS20">
        <v>0</v>
      </c>
      <c r="BT20">
        <v>0</v>
      </c>
      <c r="BU20">
        <v>238964.89405800001</v>
      </c>
      <c r="BV20">
        <v>0</v>
      </c>
      <c r="BW20">
        <v>0</v>
      </c>
      <c r="BX20">
        <v>0</v>
      </c>
      <c r="BY20">
        <v>8.0688505020000001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f t="shared" si="3"/>
        <v>472924.90137644496</v>
      </c>
    </row>
    <row r="21" spans="1:88" x14ac:dyDescent="0.3">
      <c r="A21" s="7">
        <v>18</v>
      </c>
      <c r="B21" s="17" t="s">
        <v>41</v>
      </c>
      <c r="C21" s="23">
        <v>0</v>
      </c>
      <c r="D21" s="23">
        <v>0</v>
      </c>
      <c r="E21" s="23">
        <v>0</v>
      </c>
      <c r="F21" s="23">
        <v>0</v>
      </c>
      <c r="G21" s="23">
        <v>3704.8352789999999</v>
      </c>
      <c r="H21" s="23">
        <v>8055.849346</v>
      </c>
      <c r="I21" s="23">
        <v>0</v>
      </c>
      <c r="J21" s="23">
        <v>9353.0856899999999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0.81499999999999995</v>
      </c>
      <c r="R21" s="23">
        <v>7.4912593520000001</v>
      </c>
      <c r="S21" s="23">
        <v>0</v>
      </c>
      <c r="T21" s="23">
        <v>0</v>
      </c>
      <c r="U21" s="23">
        <v>131.81168539999999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30">
        <f t="shared" si="1"/>
        <v>21253.888259751999</v>
      </c>
      <c r="AE21" t="s">
        <v>135</v>
      </c>
      <c r="AF21">
        <v>0</v>
      </c>
      <c r="AG21">
        <f t="shared" si="2"/>
        <v>0</v>
      </c>
      <c r="AH21">
        <f t="shared" si="4"/>
        <v>0</v>
      </c>
      <c r="AI21">
        <f t="shared" si="4"/>
        <v>0</v>
      </c>
      <c r="AJ21">
        <f t="shared" si="4"/>
        <v>0</v>
      </c>
      <c r="AK21">
        <f t="shared" si="4"/>
        <v>0</v>
      </c>
      <c r="AL21">
        <f t="shared" si="4"/>
        <v>0</v>
      </c>
      <c r="AM21">
        <f t="shared" si="4"/>
        <v>0</v>
      </c>
      <c r="AN21">
        <f t="shared" si="4"/>
        <v>0</v>
      </c>
      <c r="AO21">
        <f t="shared" si="4"/>
        <v>0</v>
      </c>
      <c r="AP21">
        <f t="shared" si="4"/>
        <v>0</v>
      </c>
      <c r="AQ21">
        <f t="shared" si="4"/>
        <v>0</v>
      </c>
      <c r="AR21">
        <f t="shared" si="4"/>
        <v>0</v>
      </c>
      <c r="AS21">
        <f t="shared" si="4"/>
        <v>0</v>
      </c>
      <c r="AT21">
        <f t="shared" si="4"/>
        <v>0</v>
      </c>
      <c r="AU21">
        <f t="shared" si="4"/>
        <v>0</v>
      </c>
      <c r="AV21">
        <f t="shared" si="4"/>
        <v>0</v>
      </c>
      <c r="AW21">
        <f t="shared" si="4"/>
        <v>0</v>
      </c>
      <c r="AX21">
        <f t="shared" si="4"/>
        <v>0</v>
      </c>
      <c r="AY21">
        <f t="shared" si="4"/>
        <v>0</v>
      </c>
      <c r="AZ21">
        <f t="shared" si="4"/>
        <v>0</v>
      </c>
      <c r="BA21">
        <f t="shared" si="4"/>
        <v>0</v>
      </c>
      <c r="BB21">
        <f t="shared" si="4"/>
        <v>0</v>
      </c>
      <c r="BC21">
        <f t="shared" si="4"/>
        <v>0</v>
      </c>
      <c r="BD21">
        <f t="shared" si="4"/>
        <v>0</v>
      </c>
      <c r="BE21">
        <f t="shared" si="4"/>
        <v>0</v>
      </c>
      <c r="BF21">
        <f t="shared" si="4"/>
        <v>0</v>
      </c>
      <c r="BH21" s="7">
        <v>18</v>
      </c>
      <c r="BI21" s="17" t="s">
        <v>41</v>
      </c>
      <c r="BJ21">
        <v>0</v>
      </c>
      <c r="BK21">
        <v>0</v>
      </c>
      <c r="BL21">
        <v>0</v>
      </c>
      <c r="BM21">
        <v>0</v>
      </c>
      <c r="BN21">
        <v>274528.29417389998</v>
      </c>
      <c r="BO21">
        <v>558270.35967779998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530.38116212160003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f t="shared" si="3"/>
        <v>833329.03501382156</v>
      </c>
    </row>
    <row r="22" spans="1:88" x14ac:dyDescent="0.3">
      <c r="A22" s="7">
        <v>19</v>
      </c>
      <c r="B22" s="17" t="s">
        <v>42</v>
      </c>
      <c r="C22" s="23">
        <v>128.88751020000001</v>
      </c>
      <c r="D22" s="23">
        <v>8.5853800999999993E-2</v>
      </c>
      <c r="E22" s="23">
        <v>0</v>
      </c>
      <c r="F22" s="23">
        <v>0</v>
      </c>
      <c r="G22" s="23">
        <v>383.99536289999998</v>
      </c>
      <c r="H22" s="23">
        <v>834.96527119999996</v>
      </c>
      <c r="I22" s="23">
        <v>0</v>
      </c>
      <c r="J22" s="23">
        <v>1101.3741259999999</v>
      </c>
      <c r="K22" s="23">
        <v>50.039150169999999</v>
      </c>
      <c r="L22" s="23">
        <v>0</v>
      </c>
      <c r="M22" s="23">
        <v>1099.177543</v>
      </c>
      <c r="N22" s="23">
        <v>5707.1624620000002</v>
      </c>
      <c r="O22" s="23">
        <v>0</v>
      </c>
      <c r="P22" s="23">
        <v>0</v>
      </c>
      <c r="Q22" s="23">
        <v>8.4443796000000002E-2</v>
      </c>
      <c r="R22" s="23">
        <v>0.77644716599999997</v>
      </c>
      <c r="S22" s="23">
        <v>0</v>
      </c>
      <c r="T22" s="23">
        <v>20.465184600000001</v>
      </c>
      <c r="U22" s="23">
        <v>1851.284948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30">
        <f t="shared" si="1"/>
        <v>11178.298302833</v>
      </c>
      <c r="AE22" t="s">
        <v>136</v>
      </c>
      <c r="AF22">
        <v>0</v>
      </c>
      <c r="AG22">
        <f t="shared" si="2"/>
        <v>0</v>
      </c>
      <c r="AH22">
        <f t="shared" si="4"/>
        <v>0</v>
      </c>
      <c r="AI22">
        <f t="shared" si="4"/>
        <v>0</v>
      </c>
      <c r="AJ22">
        <f t="shared" si="4"/>
        <v>0</v>
      </c>
      <c r="AK22">
        <f t="shared" si="4"/>
        <v>0</v>
      </c>
      <c r="AL22">
        <f t="shared" si="4"/>
        <v>0</v>
      </c>
      <c r="AM22">
        <f t="shared" si="4"/>
        <v>0</v>
      </c>
      <c r="AN22">
        <f t="shared" si="4"/>
        <v>0</v>
      </c>
      <c r="AO22">
        <f t="shared" si="4"/>
        <v>0</v>
      </c>
      <c r="AP22">
        <f t="shared" si="4"/>
        <v>0</v>
      </c>
      <c r="AQ22">
        <f t="shared" si="4"/>
        <v>0</v>
      </c>
      <c r="AR22">
        <f t="shared" si="4"/>
        <v>0</v>
      </c>
      <c r="AS22">
        <f t="shared" si="4"/>
        <v>0</v>
      </c>
      <c r="AT22">
        <f t="shared" si="4"/>
        <v>0</v>
      </c>
      <c r="AU22">
        <f t="shared" si="4"/>
        <v>0</v>
      </c>
      <c r="AV22">
        <f t="shared" si="4"/>
        <v>0</v>
      </c>
      <c r="AW22">
        <f t="shared" si="4"/>
        <v>0</v>
      </c>
      <c r="AX22">
        <f t="shared" si="4"/>
        <v>0</v>
      </c>
      <c r="AY22">
        <f t="shared" si="4"/>
        <v>0</v>
      </c>
      <c r="AZ22">
        <f t="shared" si="4"/>
        <v>0</v>
      </c>
      <c r="BA22">
        <f t="shared" si="4"/>
        <v>0</v>
      </c>
      <c r="BB22">
        <f t="shared" si="4"/>
        <v>0</v>
      </c>
      <c r="BC22">
        <f t="shared" si="4"/>
        <v>0</v>
      </c>
      <c r="BD22">
        <f t="shared" si="4"/>
        <v>0</v>
      </c>
      <c r="BE22">
        <f t="shared" si="4"/>
        <v>0</v>
      </c>
      <c r="BF22">
        <f t="shared" si="4"/>
        <v>0</v>
      </c>
      <c r="BH22" s="7">
        <v>19</v>
      </c>
      <c r="BI22" s="17" t="s">
        <v>42</v>
      </c>
      <c r="BJ22">
        <v>12192.75846492</v>
      </c>
      <c r="BK22">
        <v>8.671233900999999</v>
      </c>
      <c r="BL22">
        <v>0</v>
      </c>
      <c r="BM22">
        <v>0</v>
      </c>
      <c r="BN22">
        <v>28454.056390889997</v>
      </c>
      <c r="BO22">
        <v>57863.093294159997</v>
      </c>
      <c r="BP22">
        <v>0</v>
      </c>
      <c r="BQ22">
        <v>0</v>
      </c>
      <c r="BR22">
        <v>3873.0302231580004</v>
      </c>
      <c r="BS22">
        <v>0</v>
      </c>
      <c r="BT22">
        <v>0</v>
      </c>
      <c r="BU22">
        <v>320171.81411820004</v>
      </c>
      <c r="BV22">
        <v>0</v>
      </c>
      <c r="BW22">
        <v>0</v>
      </c>
      <c r="BX22">
        <v>0</v>
      </c>
      <c r="BY22">
        <v>54.972459352799994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f t="shared" si="3"/>
        <v>422618.39618458186</v>
      </c>
    </row>
    <row r="23" spans="1:88" x14ac:dyDescent="0.3">
      <c r="A23" s="7">
        <v>20</v>
      </c>
      <c r="B23" s="17" t="s">
        <v>8</v>
      </c>
      <c r="C23" s="23">
        <v>3627.7422769999998</v>
      </c>
      <c r="D23" s="23">
        <v>23.6706401</v>
      </c>
      <c r="E23" s="23">
        <v>0</v>
      </c>
      <c r="F23" s="23">
        <v>0</v>
      </c>
      <c r="G23" s="23">
        <v>24.171942770000001</v>
      </c>
      <c r="H23" s="23">
        <v>52.55983457</v>
      </c>
      <c r="I23" s="23">
        <v>0</v>
      </c>
      <c r="J23" s="23">
        <v>703.98672899999997</v>
      </c>
      <c r="K23" s="23">
        <v>225.9192755</v>
      </c>
      <c r="L23" s="23">
        <v>0</v>
      </c>
      <c r="M23" s="23">
        <v>148.13281230000001</v>
      </c>
      <c r="N23" s="23">
        <v>1404.5427179999999</v>
      </c>
      <c r="O23" s="23">
        <v>0</v>
      </c>
      <c r="P23" s="23">
        <v>0</v>
      </c>
      <c r="Q23" s="23">
        <v>5.3200000000000001E-3</v>
      </c>
      <c r="R23" s="23">
        <v>4.8899999999999999E-2</v>
      </c>
      <c r="S23" s="23">
        <v>0</v>
      </c>
      <c r="T23" s="23">
        <v>1.547024014</v>
      </c>
      <c r="U23" s="23">
        <v>455.60448109999999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30">
        <f t="shared" si="1"/>
        <v>6667.9319543540005</v>
      </c>
      <c r="AE23" t="s">
        <v>137</v>
      </c>
      <c r="AF23">
        <v>0</v>
      </c>
      <c r="AG23">
        <f t="shared" si="2"/>
        <v>0</v>
      </c>
      <c r="AH23">
        <f t="shared" si="4"/>
        <v>0</v>
      </c>
      <c r="AI23">
        <f t="shared" si="4"/>
        <v>0</v>
      </c>
      <c r="AJ23">
        <f t="shared" si="4"/>
        <v>0</v>
      </c>
      <c r="AK23">
        <f t="shared" si="4"/>
        <v>0</v>
      </c>
      <c r="AL23">
        <f t="shared" si="4"/>
        <v>0</v>
      </c>
      <c r="AM23">
        <f t="shared" si="4"/>
        <v>0</v>
      </c>
      <c r="AN23">
        <f t="shared" si="4"/>
        <v>0</v>
      </c>
      <c r="AO23">
        <f t="shared" si="4"/>
        <v>0</v>
      </c>
      <c r="AP23">
        <f t="shared" si="4"/>
        <v>0</v>
      </c>
      <c r="AQ23">
        <f t="shared" si="4"/>
        <v>0</v>
      </c>
      <c r="AR23">
        <f t="shared" si="4"/>
        <v>0</v>
      </c>
      <c r="AS23">
        <f t="shared" si="4"/>
        <v>0</v>
      </c>
      <c r="AT23">
        <f t="shared" si="4"/>
        <v>0</v>
      </c>
      <c r="AU23">
        <f t="shared" si="4"/>
        <v>0</v>
      </c>
      <c r="AV23">
        <f t="shared" si="4"/>
        <v>0</v>
      </c>
      <c r="AW23">
        <f t="shared" si="4"/>
        <v>0</v>
      </c>
      <c r="AX23">
        <f t="shared" si="4"/>
        <v>0</v>
      </c>
      <c r="AY23">
        <f t="shared" si="4"/>
        <v>0</v>
      </c>
      <c r="AZ23">
        <f t="shared" si="4"/>
        <v>0</v>
      </c>
      <c r="BA23">
        <f t="shared" si="4"/>
        <v>0</v>
      </c>
      <c r="BB23">
        <f t="shared" si="4"/>
        <v>0</v>
      </c>
      <c r="BC23">
        <f t="shared" si="4"/>
        <v>0</v>
      </c>
      <c r="BD23">
        <f t="shared" si="4"/>
        <v>0</v>
      </c>
      <c r="BE23">
        <f t="shared" si="4"/>
        <v>0</v>
      </c>
      <c r="BF23">
        <f t="shared" si="4"/>
        <v>0</v>
      </c>
      <c r="BH23" s="7">
        <v>20</v>
      </c>
      <c r="BI23" s="17" t="s">
        <v>8</v>
      </c>
      <c r="BJ23">
        <v>343184.41940419999</v>
      </c>
      <c r="BK23">
        <v>2390.7346501000002</v>
      </c>
      <c r="BL23">
        <v>0</v>
      </c>
      <c r="BM23">
        <v>0</v>
      </c>
      <c r="BN23">
        <v>1791.1409592569998</v>
      </c>
      <c r="BO23">
        <v>3642.3965357009997</v>
      </c>
      <c r="BP23">
        <v>0</v>
      </c>
      <c r="BQ23">
        <v>0</v>
      </c>
      <c r="BR23">
        <v>17486.151923699999</v>
      </c>
      <c r="BS23">
        <v>0</v>
      </c>
      <c r="BT23">
        <v>0</v>
      </c>
      <c r="BU23">
        <v>78794.846479799991</v>
      </c>
      <c r="BV23">
        <v>0</v>
      </c>
      <c r="BW23">
        <v>0</v>
      </c>
      <c r="BX23">
        <v>0</v>
      </c>
      <c r="BY23">
        <v>3.4621199999999996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f t="shared" si="3"/>
        <v>447293.15207275801</v>
      </c>
    </row>
    <row r="24" spans="1:88" x14ac:dyDescent="0.3">
      <c r="A24" s="7">
        <v>21</v>
      </c>
      <c r="B24" s="17" t="s">
        <v>43</v>
      </c>
      <c r="C24" s="23">
        <v>4996.0188870000002</v>
      </c>
      <c r="D24" s="23">
        <v>2.8832563840000001</v>
      </c>
      <c r="E24" s="23">
        <v>0</v>
      </c>
      <c r="F24" s="23">
        <v>0</v>
      </c>
      <c r="G24" s="23">
        <v>43.317797040000002</v>
      </c>
      <c r="H24" s="23">
        <v>94.190866979999996</v>
      </c>
      <c r="I24" s="23">
        <v>0</v>
      </c>
      <c r="J24" s="23">
        <v>826.24517330000003</v>
      </c>
      <c r="K24" s="23">
        <v>1004.954922</v>
      </c>
      <c r="L24" s="23">
        <v>0</v>
      </c>
      <c r="M24" s="23">
        <v>239.14153669999999</v>
      </c>
      <c r="N24" s="23">
        <v>2357.1505320000001</v>
      </c>
      <c r="O24" s="23">
        <v>0</v>
      </c>
      <c r="P24" s="23">
        <v>0</v>
      </c>
      <c r="Q24" s="23">
        <v>9.5259460000000004E-3</v>
      </c>
      <c r="R24" s="23">
        <v>8.7589549000000003E-2</v>
      </c>
      <c r="S24" s="23">
        <v>0</v>
      </c>
      <c r="T24" s="23">
        <v>2.6340665999999999E-2</v>
      </c>
      <c r="U24" s="23">
        <v>764.61066749999998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30">
        <f t="shared" si="1"/>
        <v>10328.637095064998</v>
      </c>
      <c r="AE24" t="s">
        <v>138</v>
      </c>
      <c r="AF24">
        <v>0</v>
      </c>
      <c r="AG24">
        <f t="shared" si="2"/>
        <v>0</v>
      </c>
      <c r="AH24">
        <f t="shared" si="4"/>
        <v>0</v>
      </c>
      <c r="AI24">
        <f t="shared" si="4"/>
        <v>0</v>
      </c>
      <c r="AJ24">
        <f t="shared" si="4"/>
        <v>0</v>
      </c>
      <c r="AK24">
        <f t="shared" si="4"/>
        <v>0</v>
      </c>
      <c r="AL24">
        <f t="shared" si="4"/>
        <v>0</v>
      </c>
      <c r="AM24">
        <f t="shared" si="4"/>
        <v>0</v>
      </c>
      <c r="AN24">
        <f t="shared" si="4"/>
        <v>0</v>
      </c>
      <c r="AO24">
        <f t="shared" si="4"/>
        <v>0</v>
      </c>
      <c r="AP24">
        <f t="shared" si="4"/>
        <v>0</v>
      </c>
      <c r="AQ24">
        <f t="shared" si="4"/>
        <v>0</v>
      </c>
      <c r="AR24">
        <f t="shared" si="4"/>
        <v>0</v>
      </c>
      <c r="AS24">
        <f t="shared" si="4"/>
        <v>0</v>
      </c>
      <c r="AT24">
        <f t="shared" si="4"/>
        <v>0</v>
      </c>
      <c r="AU24">
        <f t="shared" si="4"/>
        <v>0</v>
      </c>
      <c r="AV24">
        <f t="shared" si="4"/>
        <v>0</v>
      </c>
      <c r="AW24">
        <f t="shared" si="4"/>
        <v>0</v>
      </c>
      <c r="AX24">
        <f t="shared" si="4"/>
        <v>0</v>
      </c>
      <c r="AY24">
        <f t="shared" si="4"/>
        <v>0</v>
      </c>
      <c r="AZ24">
        <f t="shared" si="4"/>
        <v>0</v>
      </c>
      <c r="BA24">
        <f t="shared" si="4"/>
        <v>0</v>
      </c>
      <c r="BB24">
        <f t="shared" si="4"/>
        <v>0</v>
      </c>
      <c r="BC24">
        <f t="shared" si="4"/>
        <v>0</v>
      </c>
      <c r="BD24">
        <f t="shared" si="4"/>
        <v>0</v>
      </c>
      <c r="BE24">
        <f t="shared" si="4"/>
        <v>0</v>
      </c>
      <c r="BF24">
        <f t="shared" si="4"/>
        <v>0</v>
      </c>
      <c r="BH24" s="7">
        <v>21</v>
      </c>
      <c r="BI24" s="17" t="s">
        <v>43</v>
      </c>
      <c r="BJ24">
        <v>472623.38671019999</v>
      </c>
      <c r="BK24">
        <v>291.20889478399999</v>
      </c>
      <c r="BL24">
        <v>0</v>
      </c>
      <c r="BM24">
        <v>0</v>
      </c>
      <c r="BN24">
        <v>3209.8487606640001</v>
      </c>
      <c r="BO24">
        <v>6527.4270817139995</v>
      </c>
      <c r="BP24">
        <v>0</v>
      </c>
      <c r="BQ24">
        <v>0</v>
      </c>
      <c r="BR24">
        <v>77783.510962800006</v>
      </c>
      <c r="BS24">
        <v>0</v>
      </c>
      <c r="BT24">
        <v>0</v>
      </c>
      <c r="BU24">
        <v>132236.1448452</v>
      </c>
      <c r="BV24">
        <v>0</v>
      </c>
      <c r="BW24">
        <v>0</v>
      </c>
      <c r="BX24">
        <v>0</v>
      </c>
      <c r="BY24">
        <v>6.2013400691999996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f t="shared" si="3"/>
        <v>692677.72859543108</v>
      </c>
    </row>
    <row r="25" spans="1:88" x14ac:dyDescent="0.3">
      <c r="A25" s="7">
        <v>22</v>
      </c>
      <c r="B25" s="17" t="s">
        <v>44</v>
      </c>
      <c r="C25" s="23">
        <v>5376.0979189999998</v>
      </c>
      <c r="D25" s="23">
        <v>3.5810951950000001</v>
      </c>
      <c r="E25" s="23">
        <v>0</v>
      </c>
      <c r="F25" s="23">
        <v>0</v>
      </c>
      <c r="G25" s="23">
        <v>295.79359529999999</v>
      </c>
      <c r="H25" s="23">
        <v>643.17802589999997</v>
      </c>
      <c r="I25" s="23">
        <v>0</v>
      </c>
      <c r="J25" s="23">
        <v>2867.2899029999999</v>
      </c>
      <c r="K25" s="23">
        <v>136.93519169999999</v>
      </c>
      <c r="L25" s="23">
        <v>0</v>
      </c>
      <c r="M25" s="23">
        <v>3007.9665049999999</v>
      </c>
      <c r="N25" s="23">
        <v>54437.432719999997</v>
      </c>
      <c r="O25" s="23">
        <v>0</v>
      </c>
      <c r="P25" s="23">
        <v>0</v>
      </c>
      <c r="Q25" s="23">
        <v>6.5000000000000002E-2</v>
      </c>
      <c r="R25" s="23">
        <v>0.59810123000000004</v>
      </c>
      <c r="S25" s="23">
        <v>0</v>
      </c>
      <c r="T25" s="23">
        <v>101.8581502</v>
      </c>
      <c r="U25" s="23">
        <v>17658.372340000002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30">
        <f t="shared" si="1"/>
        <v>84529.168546525005</v>
      </c>
      <c r="AE25" t="s">
        <v>139</v>
      </c>
      <c r="AF25">
        <v>0</v>
      </c>
      <c r="AG25">
        <f t="shared" si="2"/>
        <v>0</v>
      </c>
      <c r="AH25">
        <f t="shared" ref="AH25:BF29" si="5">IF($AE25=AH$3, $AF25, 0)</f>
        <v>0</v>
      </c>
      <c r="AI25">
        <f t="shared" si="5"/>
        <v>0</v>
      </c>
      <c r="AJ25">
        <f t="shared" si="5"/>
        <v>0</v>
      </c>
      <c r="AK25">
        <f t="shared" si="5"/>
        <v>0</v>
      </c>
      <c r="AL25">
        <f t="shared" si="5"/>
        <v>0</v>
      </c>
      <c r="AM25">
        <f t="shared" si="5"/>
        <v>0</v>
      </c>
      <c r="AN25">
        <f t="shared" si="5"/>
        <v>0</v>
      </c>
      <c r="AO25">
        <f t="shared" si="5"/>
        <v>0</v>
      </c>
      <c r="AP25">
        <f t="shared" si="5"/>
        <v>0</v>
      </c>
      <c r="AQ25">
        <f t="shared" si="5"/>
        <v>0</v>
      </c>
      <c r="AR25">
        <f t="shared" si="5"/>
        <v>0</v>
      </c>
      <c r="AS25">
        <f t="shared" si="5"/>
        <v>0</v>
      </c>
      <c r="AT25">
        <f t="shared" si="5"/>
        <v>0</v>
      </c>
      <c r="AU25">
        <f t="shared" si="5"/>
        <v>0</v>
      </c>
      <c r="AV25">
        <f t="shared" si="5"/>
        <v>0</v>
      </c>
      <c r="AW25">
        <f t="shared" si="5"/>
        <v>0</v>
      </c>
      <c r="AX25">
        <f t="shared" si="5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C25">
        <f t="shared" si="5"/>
        <v>0</v>
      </c>
      <c r="BD25">
        <f t="shared" si="5"/>
        <v>0</v>
      </c>
      <c r="BE25">
        <f t="shared" si="5"/>
        <v>0</v>
      </c>
      <c r="BF25">
        <f t="shared" si="5"/>
        <v>0</v>
      </c>
      <c r="BH25" s="7">
        <v>22</v>
      </c>
      <c r="BI25" s="17" t="s">
        <v>44</v>
      </c>
      <c r="BJ25">
        <v>508578.86313739995</v>
      </c>
      <c r="BK25">
        <v>361.69061469500002</v>
      </c>
      <c r="BL25">
        <v>0</v>
      </c>
      <c r="BM25">
        <v>0</v>
      </c>
      <c r="BN25">
        <v>21918.305411729998</v>
      </c>
      <c r="BO25">
        <v>44572.237194869995</v>
      </c>
      <c r="BP25">
        <v>0</v>
      </c>
      <c r="BQ25">
        <v>0</v>
      </c>
      <c r="BR25">
        <v>10598.78383758</v>
      </c>
      <c r="BS25">
        <v>0</v>
      </c>
      <c r="BT25">
        <v>0</v>
      </c>
      <c r="BU25">
        <v>3053939.9755919999</v>
      </c>
      <c r="BV25">
        <v>0</v>
      </c>
      <c r="BW25">
        <v>0</v>
      </c>
      <c r="BX25">
        <v>0</v>
      </c>
      <c r="BY25">
        <v>42.345567084000002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f t="shared" si="3"/>
        <v>3640012.2013553586</v>
      </c>
    </row>
    <row r="26" spans="1:88" x14ac:dyDescent="0.3">
      <c r="A26" s="7">
        <v>23</v>
      </c>
      <c r="B26" s="17" t="s">
        <v>9</v>
      </c>
      <c r="C26" s="23">
        <v>16923.74238</v>
      </c>
      <c r="D26" s="23">
        <v>9.7668742589999997</v>
      </c>
      <c r="E26" s="23">
        <v>0</v>
      </c>
      <c r="F26" s="23">
        <v>0</v>
      </c>
      <c r="G26" s="23">
        <v>146.73668259999999</v>
      </c>
      <c r="H26" s="23">
        <v>319.06644139999997</v>
      </c>
      <c r="I26" s="23">
        <v>0</v>
      </c>
      <c r="J26" s="23">
        <v>2798.8606070000001</v>
      </c>
      <c r="K26" s="23">
        <v>3404.2301640000001</v>
      </c>
      <c r="L26" s="23">
        <v>0</v>
      </c>
      <c r="M26" s="23">
        <v>810.07895499999995</v>
      </c>
      <c r="N26" s="23">
        <v>7984.7192850000001</v>
      </c>
      <c r="O26" s="23">
        <v>0</v>
      </c>
      <c r="P26" s="23">
        <v>0</v>
      </c>
      <c r="Q26" s="23">
        <v>3.2268625000000002E-2</v>
      </c>
      <c r="R26" s="23">
        <v>0.29670483600000003</v>
      </c>
      <c r="S26" s="23">
        <v>0</v>
      </c>
      <c r="T26" s="23">
        <v>8.9227575000000003E-2</v>
      </c>
      <c r="U26" s="23">
        <v>2590.0770689999999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30">
        <f t="shared" si="1"/>
        <v>34987.696659294998</v>
      </c>
      <c r="AE26" t="s">
        <v>140</v>
      </c>
      <c r="AF26">
        <v>0</v>
      </c>
      <c r="AG26">
        <f t="shared" si="2"/>
        <v>0</v>
      </c>
      <c r="AH26">
        <f t="shared" si="5"/>
        <v>0</v>
      </c>
      <c r="AI26">
        <f t="shared" si="5"/>
        <v>0</v>
      </c>
      <c r="AJ26">
        <f t="shared" si="5"/>
        <v>0</v>
      </c>
      <c r="AK26">
        <f t="shared" si="5"/>
        <v>0</v>
      </c>
      <c r="AL26">
        <f t="shared" si="5"/>
        <v>0</v>
      </c>
      <c r="AM26">
        <f t="shared" si="5"/>
        <v>0</v>
      </c>
      <c r="AN26">
        <f t="shared" si="5"/>
        <v>0</v>
      </c>
      <c r="AO26">
        <f t="shared" si="5"/>
        <v>0</v>
      </c>
      <c r="AP26">
        <f t="shared" si="5"/>
        <v>0</v>
      </c>
      <c r="AQ26">
        <f t="shared" si="5"/>
        <v>0</v>
      </c>
      <c r="AR26">
        <f t="shared" si="5"/>
        <v>0</v>
      </c>
      <c r="AS26">
        <f t="shared" si="5"/>
        <v>0</v>
      </c>
      <c r="AT26">
        <f t="shared" si="5"/>
        <v>0</v>
      </c>
      <c r="AU26">
        <f t="shared" si="5"/>
        <v>0</v>
      </c>
      <c r="AV26">
        <f t="shared" si="5"/>
        <v>0</v>
      </c>
      <c r="AW26">
        <f t="shared" si="5"/>
        <v>0</v>
      </c>
      <c r="AX26">
        <f t="shared" si="5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C26">
        <f t="shared" si="5"/>
        <v>0</v>
      </c>
      <c r="BD26">
        <f t="shared" si="5"/>
        <v>0</v>
      </c>
      <c r="BE26">
        <f t="shared" si="5"/>
        <v>0</v>
      </c>
      <c r="BF26">
        <f t="shared" si="5"/>
        <v>0</v>
      </c>
      <c r="BH26" s="7">
        <v>23</v>
      </c>
      <c r="BI26" s="17" t="s">
        <v>9</v>
      </c>
      <c r="BJ26">
        <v>1600986.0291479998</v>
      </c>
      <c r="BK26">
        <v>986.45430015900001</v>
      </c>
      <c r="BL26">
        <v>0</v>
      </c>
      <c r="BM26">
        <v>0</v>
      </c>
      <c r="BN26">
        <v>10873.188180659999</v>
      </c>
      <c r="BO26">
        <v>22111.304389019999</v>
      </c>
      <c r="BP26">
        <v>0</v>
      </c>
      <c r="BQ26">
        <v>0</v>
      </c>
      <c r="BR26">
        <v>263487.41469360003</v>
      </c>
      <c r="BS26">
        <v>0</v>
      </c>
      <c r="BT26">
        <v>0</v>
      </c>
      <c r="BU26">
        <v>447942.7518885</v>
      </c>
      <c r="BV26">
        <v>0</v>
      </c>
      <c r="BW26">
        <v>0</v>
      </c>
      <c r="BX26">
        <v>0</v>
      </c>
      <c r="BY26">
        <v>21.006702388800001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f t="shared" si="3"/>
        <v>2346408.1493023271</v>
      </c>
    </row>
    <row r="27" spans="1:88" x14ac:dyDescent="0.3">
      <c r="A27" s="7">
        <v>24</v>
      </c>
      <c r="B27" s="17" t="s">
        <v>10</v>
      </c>
      <c r="C27" s="23">
        <v>2250.588949</v>
      </c>
      <c r="D27" s="23">
        <v>1.49914927</v>
      </c>
      <c r="E27" s="23">
        <v>0</v>
      </c>
      <c r="F27" s="23">
        <v>0</v>
      </c>
      <c r="G27" s="23">
        <v>601.46109290000004</v>
      </c>
      <c r="H27" s="23">
        <v>1307.8260130000001</v>
      </c>
      <c r="I27" s="23">
        <v>0</v>
      </c>
      <c r="J27" s="23">
        <v>2883.82681</v>
      </c>
      <c r="K27" s="23">
        <v>131.02200189999999</v>
      </c>
      <c r="L27" s="23">
        <v>0</v>
      </c>
      <c r="M27" s="23">
        <v>424.8116837</v>
      </c>
      <c r="N27" s="23">
        <v>50348.454400000002</v>
      </c>
      <c r="O27" s="23">
        <v>0</v>
      </c>
      <c r="P27" s="23">
        <v>0</v>
      </c>
      <c r="Q27" s="23">
        <v>0.13200000000000001</v>
      </c>
      <c r="R27" s="23">
        <v>1.22</v>
      </c>
      <c r="S27" s="23">
        <v>0</v>
      </c>
      <c r="T27" s="23">
        <v>0</v>
      </c>
      <c r="U27" s="23">
        <v>16300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30">
        <f t="shared" si="1"/>
        <v>74250.842099770001</v>
      </c>
      <c r="AE27" t="s">
        <v>141</v>
      </c>
      <c r="AF27">
        <v>0</v>
      </c>
      <c r="AG27">
        <f t="shared" si="2"/>
        <v>0</v>
      </c>
      <c r="AH27">
        <f t="shared" si="5"/>
        <v>0</v>
      </c>
      <c r="AI27">
        <f t="shared" si="5"/>
        <v>0</v>
      </c>
      <c r="AJ27">
        <f t="shared" si="5"/>
        <v>0</v>
      </c>
      <c r="AK27">
        <f t="shared" si="5"/>
        <v>0</v>
      </c>
      <c r="AL27">
        <f t="shared" si="5"/>
        <v>0</v>
      </c>
      <c r="AM27">
        <f t="shared" si="5"/>
        <v>0</v>
      </c>
      <c r="AN27">
        <f t="shared" si="5"/>
        <v>0</v>
      </c>
      <c r="AO27">
        <f t="shared" si="5"/>
        <v>0</v>
      </c>
      <c r="AP27">
        <f t="shared" si="5"/>
        <v>0</v>
      </c>
      <c r="AQ27">
        <f t="shared" si="5"/>
        <v>0</v>
      </c>
      <c r="AR27">
        <f t="shared" si="5"/>
        <v>0</v>
      </c>
      <c r="AS27">
        <f t="shared" si="5"/>
        <v>0</v>
      </c>
      <c r="AT27">
        <f t="shared" si="5"/>
        <v>0</v>
      </c>
      <c r="AU27">
        <f t="shared" si="5"/>
        <v>0</v>
      </c>
      <c r="AV27">
        <f t="shared" si="5"/>
        <v>0</v>
      </c>
      <c r="AW27">
        <f t="shared" si="5"/>
        <v>0</v>
      </c>
      <c r="AX27">
        <f t="shared" si="5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C27">
        <f t="shared" si="5"/>
        <v>0</v>
      </c>
      <c r="BD27">
        <f t="shared" si="5"/>
        <v>0</v>
      </c>
      <c r="BE27">
        <f t="shared" si="5"/>
        <v>0</v>
      </c>
      <c r="BF27">
        <f t="shared" si="5"/>
        <v>0</v>
      </c>
      <c r="BH27" s="7">
        <v>24</v>
      </c>
      <c r="BI27" s="17" t="s">
        <v>10</v>
      </c>
      <c r="BJ27">
        <v>212905.71457539999</v>
      </c>
      <c r="BK27">
        <v>151.41407627000001</v>
      </c>
      <c r="BL27">
        <v>0</v>
      </c>
      <c r="BM27">
        <v>0</v>
      </c>
      <c r="BN27">
        <v>44568.266983889996</v>
      </c>
      <c r="BO27">
        <v>90632.342700900001</v>
      </c>
      <c r="BP27">
        <v>0</v>
      </c>
      <c r="BQ27">
        <v>0</v>
      </c>
      <c r="BR27">
        <v>10141.102947060001</v>
      </c>
      <c r="BS27">
        <v>0</v>
      </c>
      <c r="BT27">
        <v>0</v>
      </c>
      <c r="BU27">
        <v>2824548.2918400001</v>
      </c>
      <c r="BV27">
        <v>0</v>
      </c>
      <c r="BW27">
        <v>0</v>
      </c>
      <c r="BX27">
        <v>0</v>
      </c>
      <c r="BY27">
        <v>86.375999999999991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f t="shared" si="3"/>
        <v>3183033.5091235205</v>
      </c>
    </row>
    <row r="28" spans="1:88" x14ac:dyDescent="0.3">
      <c r="A28" s="7">
        <v>25</v>
      </c>
      <c r="B28" s="17" t="s">
        <v>11</v>
      </c>
      <c r="C28" s="23">
        <v>2.1538767750000001</v>
      </c>
      <c r="D28" s="23">
        <v>0.43557169299999998</v>
      </c>
      <c r="E28" s="23">
        <v>0</v>
      </c>
      <c r="F28" s="23">
        <v>0</v>
      </c>
      <c r="G28" s="23">
        <v>75.41145023</v>
      </c>
      <c r="H28" s="23">
        <v>163.9757874</v>
      </c>
      <c r="I28" s="23">
        <v>0</v>
      </c>
      <c r="J28" s="23">
        <v>162.52403509999999</v>
      </c>
      <c r="K28" s="23">
        <v>7.3840163920000004</v>
      </c>
      <c r="L28" s="23">
        <v>0</v>
      </c>
      <c r="M28" s="23">
        <v>23.941142639999999</v>
      </c>
      <c r="N28" s="23">
        <v>925.27945190000003</v>
      </c>
      <c r="O28" s="23">
        <v>0</v>
      </c>
      <c r="P28" s="23">
        <v>0</v>
      </c>
      <c r="Q28" s="23">
        <v>1.66E-2</v>
      </c>
      <c r="R28" s="23">
        <v>0.152</v>
      </c>
      <c r="S28" s="23">
        <v>0</v>
      </c>
      <c r="T28" s="23">
        <v>356.43866689999999</v>
      </c>
      <c r="U28" s="23">
        <v>300.14143339999998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30">
        <f t="shared" si="1"/>
        <v>2017.8540324300002</v>
      </c>
      <c r="AE28" t="s">
        <v>142</v>
      </c>
      <c r="AF28">
        <v>0</v>
      </c>
      <c r="AG28">
        <f t="shared" si="2"/>
        <v>0</v>
      </c>
      <c r="AH28">
        <f t="shared" si="5"/>
        <v>0</v>
      </c>
      <c r="AI28">
        <f t="shared" si="5"/>
        <v>0</v>
      </c>
      <c r="AJ28">
        <f t="shared" si="5"/>
        <v>0</v>
      </c>
      <c r="AK28">
        <f t="shared" si="5"/>
        <v>0</v>
      </c>
      <c r="AL28">
        <f t="shared" si="5"/>
        <v>0</v>
      </c>
      <c r="AM28">
        <f t="shared" si="5"/>
        <v>0</v>
      </c>
      <c r="AN28">
        <f t="shared" si="5"/>
        <v>0</v>
      </c>
      <c r="AO28">
        <f t="shared" si="5"/>
        <v>0</v>
      </c>
      <c r="AP28">
        <f t="shared" si="5"/>
        <v>0</v>
      </c>
      <c r="AQ28">
        <f t="shared" si="5"/>
        <v>0</v>
      </c>
      <c r="AR28">
        <f t="shared" si="5"/>
        <v>0</v>
      </c>
      <c r="AS28">
        <f t="shared" si="5"/>
        <v>0</v>
      </c>
      <c r="AT28">
        <f t="shared" si="5"/>
        <v>0</v>
      </c>
      <c r="AU28">
        <f t="shared" si="5"/>
        <v>0</v>
      </c>
      <c r="AV28">
        <f t="shared" si="5"/>
        <v>0</v>
      </c>
      <c r="AW28">
        <f t="shared" si="5"/>
        <v>0</v>
      </c>
      <c r="AX28">
        <f t="shared" si="5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C28">
        <f t="shared" si="5"/>
        <v>0</v>
      </c>
      <c r="BD28">
        <f t="shared" si="5"/>
        <v>0</v>
      </c>
      <c r="BE28">
        <f t="shared" si="5"/>
        <v>0</v>
      </c>
      <c r="BF28">
        <f t="shared" si="5"/>
        <v>0</v>
      </c>
      <c r="BH28" s="7">
        <v>25</v>
      </c>
      <c r="BI28" s="17" t="s">
        <v>11</v>
      </c>
      <c r="BJ28">
        <v>203.75674291499999</v>
      </c>
      <c r="BK28">
        <v>43.992740992999998</v>
      </c>
      <c r="BL28">
        <v>0</v>
      </c>
      <c r="BM28">
        <v>0</v>
      </c>
      <c r="BN28">
        <v>5587.9884620429993</v>
      </c>
      <c r="BO28">
        <v>11363.52206682</v>
      </c>
      <c r="BP28">
        <v>0</v>
      </c>
      <c r="BQ28">
        <v>0</v>
      </c>
      <c r="BR28">
        <v>571.52286874080005</v>
      </c>
      <c r="BS28">
        <v>0</v>
      </c>
      <c r="BT28">
        <v>0</v>
      </c>
      <c r="BU28">
        <v>51908.177251590001</v>
      </c>
      <c r="BV28">
        <v>0</v>
      </c>
      <c r="BW28">
        <v>0</v>
      </c>
      <c r="BX28">
        <v>0</v>
      </c>
      <c r="BY28">
        <v>10.7616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f t="shared" si="3"/>
        <v>69689.721733101804</v>
      </c>
    </row>
    <row r="29" spans="1:88" x14ac:dyDescent="0.3">
      <c r="A29" s="7">
        <v>26</v>
      </c>
      <c r="B29" s="17" t="s">
        <v>45</v>
      </c>
      <c r="C29" s="23">
        <v>117.97609249999999</v>
      </c>
      <c r="D29" s="23">
        <v>7.8585551000000003E-2</v>
      </c>
      <c r="E29" s="23">
        <v>0</v>
      </c>
      <c r="F29" s="23">
        <v>0</v>
      </c>
      <c r="G29" s="23">
        <v>66.642251369999997</v>
      </c>
      <c r="H29" s="23">
        <v>144.90790999999999</v>
      </c>
      <c r="I29" s="23">
        <v>0</v>
      </c>
      <c r="J29" s="23">
        <v>136.5909777</v>
      </c>
      <c r="K29" s="23">
        <v>6.2057899179999998</v>
      </c>
      <c r="L29" s="23">
        <v>0</v>
      </c>
      <c r="M29" s="23">
        <v>136.31856049999999</v>
      </c>
      <c r="N29" s="23">
        <v>2361.4702229999998</v>
      </c>
      <c r="O29" s="23">
        <v>0</v>
      </c>
      <c r="P29" s="23">
        <v>0</v>
      </c>
      <c r="Q29" s="23">
        <v>1.47E-2</v>
      </c>
      <c r="R29" s="23">
        <v>0.13475211500000001</v>
      </c>
      <c r="S29" s="23">
        <v>0</v>
      </c>
      <c r="T29" s="23">
        <v>411.67054330000002</v>
      </c>
      <c r="U29" s="23">
        <v>766.01188539999998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30">
        <f t="shared" si="1"/>
        <v>4148.0222713540006</v>
      </c>
      <c r="AE29" t="s">
        <v>143</v>
      </c>
      <c r="AF29">
        <v>0</v>
      </c>
      <c r="AG29">
        <f t="shared" si="2"/>
        <v>0</v>
      </c>
      <c r="AH29">
        <f t="shared" si="5"/>
        <v>0</v>
      </c>
      <c r="AI29">
        <f t="shared" si="5"/>
        <v>0</v>
      </c>
      <c r="AJ29">
        <f t="shared" si="5"/>
        <v>0</v>
      </c>
      <c r="AK29">
        <f t="shared" si="5"/>
        <v>0</v>
      </c>
      <c r="AL29">
        <f t="shared" si="5"/>
        <v>0</v>
      </c>
      <c r="AM29">
        <f t="shared" si="5"/>
        <v>0</v>
      </c>
      <c r="AN29">
        <f t="shared" si="5"/>
        <v>0</v>
      </c>
      <c r="AO29">
        <f t="shared" si="5"/>
        <v>0</v>
      </c>
      <c r="AP29">
        <f t="shared" si="5"/>
        <v>0</v>
      </c>
      <c r="AQ29">
        <f t="shared" si="5"/>
        <v>0</v>
      </c>
      <c r="AR29">
        <f t="shared" si="5"/>
        <v>0</v>
      </c>
      <c r="AS29">
        <f t="shared" si="5"/>
        <v>0</v>
      </c>
      <c r="AT29">
        <f t="shared" si="5"/>
        <v>0</v>
      </c>
      <c r="AU29">
        <f t="shared" si="5"/>
        <v>0</v>
      </c>
      <c r="AV29">
        <f t="shared" si="5"/>
        <v>0</v>
      </c>
      <c r="AW29">
        <f t="shared" si="5"/>
        <v>0</v>
      </c>
      <c r="AX29">
        <f t="shared" si="5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C29">
        <f t="shared" si="5"/>
        <v>0</v>
      </c>
      <c r="BD29">
        <f t="shared" si="5"/>
        <v>0</v>
      </c>
      <c r="BE29">
        <f t="shared" si="5"/>
        <v>0</v>
      </c>
      <c r="BF29">
        <f t="shared" si="5"/>
        <v>0</v>
      </c>
      <c r="BH29" s="7">
        <v>26</v>
      </c>
      <c r="BI29" s="17" t="s">
        <v>45</v>
      </c>
      <c r="BJ29">
        <v>11160.538350499999</v>
      </c>
      <c r="BK29">
        <v>7.937140651</v>
      </c>
      <c r="BL29">
        <v>0</v>
      </c>
      <c r="BM29">
        <v>0</v>
      </c>
      <c r="BN29">
        <v>4938.1908265169996</v>
      </c>
      <c r="BO29">
        <v>10042.118162999999</v>
      </c>
      <c r="BP29">
        <v>0</v>
      </c>
      <c r="BQ29">
        <v>0</v>
      </c>
      <c r="BR29">
        <v>480.32813965320003</v>
      </c>
      <c r="BS29">
        <v>0</v>
      </c>
      <c r="BT29">
        <v>0</v>
      </c>
      <c r="BU29">
        <v>132478.47951030001</v>
      </c>
      <c r="BV29">
        <v>0</v>
      </c>
      <c r="BW29">
        <v>0</v>
      </c>
      <c r="BX29">
        <v>0</v>
      </c>
      <c r="BY29">
        <v>9.5404497419999998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f t="shared" si="3"/>
        <v>159117.13258036319</v>
      </c>
    </row>
    <row r="30" spans="1:88" x14ac:dyDescent="0.3">
      <c r="A30" s="7">
        <v>27</v>
      </c>
      <c r="B30" s="17" t="s">
        <v>46</v>
      </c>
      <c r="C30" s="23">
        <v>258.43927020000001</v>
      </c>
      <c r="D30" s="23">
        <v>0</v>
      </c>
      <c r="E30" s="23">
        <v>0</v>
      </c>
      <c r="F30" s="23">
        <v>0</v>
      </c>
      <c r="G30" s="23">
        <v>0.118611168</v>
      </c>
      <c r="H30" s="23">
        <v>0.25790990000000003</v>
      </c>
      <c r="I30" s="23">
        <v>0</v>
      </c>
      <c r="J30" s="23">
        <v>132.0322395</v>
      </c>
      <c r="K30" s="23">
        <v>62.589591990000002</v>
      </c>
      <c r="L30" s="23">
        <v>0</v>
      </c>
      <c r="M30" s="23">
        <v>2.0924173970000002</v>
      </c>
      <c r="N30" s="23">
        <v>318.35733829999998</v>
      </c>
      <c r="O30" s="23">
        <v>0</v>
      </c>
      <c r="P30" s="23">
        <v>0</v>
      </c>
      <c r="Q30" s="23">
        <v>2.6100000000000001E-5</v>
      </c>
      <c r="R30" s="23">
        <v>2.3983399999999999E-4</v>
      </c>
      <c r="S30" s="23">
        <v>0</v>
      </c>
      <c r="T30" s="23">
        <v>9.4500000000000006E-8</v>
      </c>
      <c r="U30" s="23">
        <v>16.246722510000001</v>
      </c>
      <c r="V30" s="23">
        <v>0</v>
      </c>
      <c r="W30" s="23">
        <v>0</v>
      </c>
      <c r="X30" s="23">
        <v>22.178909149999999</v>
      </c>
      <c r="Y30" s="23">
        <v>386.15650620000002</v>
      </c>
      <c r="Z30" s="23">
        <v>0</v>
      </c>
      <c r="AA30" s="23">
        <v>0</v>
      </c>
      <c r="AB30" s="23">
        <v>0</v>
      </c>
      <c r="AC30" s="30">
        <f t="shared" si="1"/>
        <v>1198.4697823435001</v>
      </c>
      <c r="BH30" s="7">
        <v>27</v>
      </c>
      <c r="BI30" s="17" t="s">
        <v>46</v>
      </c>
      <c r="BJ30">
        <v>24448.354960919998</v>
      </c>
      <c r="BK30">
        <v>0</v>
      </c>
      <c r="BL30">
        <v>0</v>
      </c>
      <c r="BM30">
        <v>0</v>
      </c>
      <c r="BN30">
        <v>8.7890875487999995</v>
      </c>
      <c r="BO30">
        <v>17.87315607</v>
      </c>
      <c r="BP30">
        <v>0</v>
      </c>
      <c r="BQ30">
        <v>0</v>
      </c>
      <c r="BR30">
        <v>4844.4344200260002</v>
      </c>
      <c r="BS30">
        <v>0</v>
      </c>
      <c r="BT30">
        <v>0</v>
      </c>
      <c r="BU30">
        <v>17859.846678629998</v>
      </c>
      <c r="BV30">
        <v>0</v>
      </c>
      <c r="BW30">
        <v>0</v>
      </c>
      <c r="BX30">
        <v>0</v>
      </c>
      <c r="BY30">
        <v>1.69802472E-2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f t="shared" si="3"/>
        <v>47179.315283441996</v>
      </c>
    </row>
    <row r="31" spans="1:88" x14ac:dyDescent="0.3">
      <c r="A31" s="7">
        <v>28</v>
      </c>
      <c r="B31" s="17" t="s">
        <v>12</v>
      </c>
      <c r="C31" s="23">
        <v>1160.8825340000001</v>
      </c>
      <c r="D31" s="23">
        <v>0</v>
      </c>
      <c r="E31" s="23">
        <v>0</v>
      </c>
      <c r="F31" s="23">
        <v>0</v>
      </c>
      <c r="G31" s="23">
        <v>0.53278912599999995</v>
      </c>
      <c r="H31" s="23">
        <v>1.1585046590000001</v>
      </c>
      <c r="I31" s="23">
        <v>0</v>
      </c>
      <c r="J31" s="23">
        <v>593.07519590000004</v>
      </c>
      <c r="K31" s="23">
        <v>281.14598890000002</v>
      </c>
      <c r="L31" s="23">
        <v>0</v>
      </c>
      <c r="M31" s="23">
        <v>9.3989230379999995</v>
      </c>
      <c r="N31" s="23">
        <v>1430.0283139999999</v>
      </c>
      <c r="O31" s="23">
        <v>0</v>
      </c>
      <c r="P31" s="23">
        <v>0</v>
      </c>
      <c r="Q31" s="23">
        <v>1.17E-4</v>
      </c>
      <c r="R31" s="23">
        <v>1.0773110000000001E-3</v>
      </c>
      <c r="S31" s="23">
        <v>0</v>
      </c>
      <c r="T31" s="23">
        <v>4.2500000000000001E-7</v>
      </c>
      <c r="U31" s="23">
        <v>72.978601080000004</v>
      </c>
      <c r="V31" s="23">
        <v>0</v>
      </c>
      <c r="W31" s="23">
        <v>0</v>
      </c>
      <c r="X31" s="23">
        <v>99.625371369999996</v>
      </c>
      <c r="Y31" s="23">
        <v>1734.57518</v>
      </c>
      <c r="Z31" s="23">
        <v>0</v>
      </c>
      <c r="AA31" s="23">
        <v>0</v>
      </c>
      <c r="AB31" s="23">
        <v>0</v>
      </c>
      <c r="AC31" s="30">
        <f t="shared" si="1"/>
        <v>5383.4025968089991</v>
      </c>
      <c r="BH31" s="7">
        <v>28</v>
      </c>
      <c r="BI31" s="17" t="s">
        <v>12</v>
      </c>
      <c r="BJ31">
        <v>109819.48771640001</v>
      </c>
      <c r="BK31">
        <v>0</v>
      </c>
      <c r="BL31">
        <v>0</v>
      </c>
      <c r="BM31">
        <v>0</v>
      </c>
      <c r="BN31">
        <v>39.47967423659999</v>
      </c>
      <c r="BO31">
        <v>80.284372868700004</v>
      </c>
      <c r="BP31">
        <v>0</v>
      </c>
      <c r="BQ31">
        <v>0</v>
      </c>
      <c r="BR31">
        <v>21760.699540860001</v>
      </c>
      <c r="BS31">
        <v>0</v>
      </c>
      <c r="BT31">
        <v>0</v>
      </c>
      <c r="BU31">
        <v>80224.588415399994</v>
      </c>
      <c r="BV31">
        <v>0</v>
      </c>
      <c r="BW31">
        <v>0</v>
      </c>
      <c r="BX31">
        <v>0</v>
      </c>
      <c r="BY31">
        <v>7.6273618799999998E-2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f t="shared" si="3"/>
        <v>211924.6159933841</v>
      </c>
    </row>
    <row r="32" spans="1:88" x14ac:dyDescent="0.3">
      <c r="A32" s="7">
        <v>29</v>
      </c>
      <c r="B32" s="17" t="s">
        <v>48</v>
      </c>
      <c r="C32" s="23">
        <v>135.2896466</v>
      </c>
      <c r="D32" s="23">
        <v>0</v>
      </c>
      <c r="E32" s="23">
        <v>0</v>
      </c>
      <c r="F32" s="23">
        <v>0</v>
      </c>
      <c r="G32" s="23">
        <v>6.2091426999999998E-2</v>
      </c>
      <c r="H32" s="23">
        <v>0.13501252799999999</v>
      </c>
      <c r="I32" s="23">
        <v>0</v>
      </c>
      <c r="J32" s="23">
        <v>69.117185680000006</v>
      </c>
      <c r="K32" s="23">
        <v>32.764849460000001</v>
      </c>
      <c r="L32" s="23">
        <v>0</v>
      </c>
      <c r="M32" s="23">
        <v>1.095353698</v>
      </c>
      <c r="N32" s="23">
        <v>166.6559876</v>
      </c>
      <c r="O32" s="23">
        <v>0</v>
      </c>
      <c r="P32" s="23">
        <v>0</v>
      </c>
      <c r="Q32" s="23">
        <v>1.3699999999999999E-5</v>
      </c>
      <c r="R32" s="23">
        <v>1.2554999999999999E-4</v>
      </c>
      <c r="S32" s="23">
        <v>0</v>
      </c>
      <c r="T32" s="23">
        <v>4.95E-8</v>
      </c>
      <c r="U32" s="23">
        <v>8.5049510690000005</v>
      </c>
      <c r="V32" s="23">
        <v>0</v>
      </c>
      <c r="W32" s="23">
        <v>0</v>
      </c>
      <c r="X32" s="23">
        <v>11.61037477</v>
      </c>
      <c r="Y32" s="23">
        <v>202.14798329999999</v>
      </c>
      <c r="Z32" s="23">
        <v>0</v>
      </c>
      <c r="AA32" s="23">
        <v>0</v>
      </c>
      <c r="AB32" s="23">
        <v>0</v>
      </c>
      <c r="AC32" s="30">
        <f t="shared" si="1"/>
        <v>627.38357543150005</v>
      </c>
      <c r="BH32" s="7">
        <v>29</v>
      </c>
      <c r="BI32" s="17" t="s">
        <v>48</v>
      </c>
      <c r="BJ32">
        <v>12798.400568359999</v>
      </c>
      <c r="BK32">
        <v>0</v>
      </c>
      <c r="BL32">
        <v>0</v>
      </c>
      <c r="BM32">
        <v>0</v>
      </c>
      <c r="BN32">
        <v>4.6009747406999999</v>
      </c>
      <c r="BO32">
        <v>9.3563681903999996</v>
      </c>
      <c r="BP32">
        <v>0</v>
      </c>
      <c r="BQ32">
        <v>0</v>
      </c>
      <c r="BR32">
        <v>2535.9993482040004</v>
      </c>
      <c r="BS32">
        <v>0</v>
      </c>
      <c r="BT32">
        <v>0</v>
      </c>
      <c r="BU32">
        <v>9349.4009043599999</v>
      </c>
      <c r="BV32">
        <v>0</v>
      </c>
      <c r="BW32">
        <v>0</v>
      </c>
      <c r="BX32">
        <v>0</v>
      </c>
      <c r="BY32">
        <v>8.8889399999999997E-3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f t="shared" si="3"/>
        <v>24697.767052795098</v>
      </c>
    </row>
    <row r="33" spans="1:88" x14ac:dyDescent="0.3">
      <c r="A33" s="7">
        <v>30</v>
      </c>
      <c r="B33" s="17" t="s">
        <v>13</v>
      </c>
      <c r="C33" s="23">
        <v>0</v>
      </c>
      <c r="D33" s="23">
        <v>0</v>
      </c>
      <c r="E33" s="23">
        <v>0</v>
      </c>
      <c r="F33" s="23">
        <v>0</v>
      </c>
      <c r="G33" s="23">
        <v>6780.9022990000003</v>
      </c>
      <c r="H33" s="23">
        <v>14744.495569999999</v>
      </c>
      <c r="I33" s="23">
        <v>0</v>
      </c>
      <c r="J33" s="23">
        <v>17118.80704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1.4911771979999999</v>
      </c>
      <c r="R33" s="23">
        <v>13.7111353</v>
      </c>
      <c r="S33" s="23">
        <v>0</v>
      </c>
      <c r="T33" s="23">
        <v>0</v>
      </c>
      <c r="U33" s="23">
        <v>241.25287460000001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30">
        <f t="shared" si="1"/>
        <v>38900.660096097999</v>
      </c>
      <c r="BH33" s="7">
        <v>30</v>
      </c>
      <c r="BI33" s="17" t="s">
        <v>13</v>
      </c>
      <c r="BJ33">
        <v>0</v>
      </c>
      <c r="BK33">
        <v>0</v>
      </c>
      <c r="BL33">
        <v>0</v>
      </c>
      <c r="BM33">
        <v>0</v>
      </c>
      <c r="BN33">
        <v>502464.86035589996</v>
      </c>
      <c r="BO33">
        <v>1021793.543001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970.74837923999996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f t="shared" si="3"/>
        <v>1525229.15173614</v>
      </c>
    </row>
    <row r="34" spans="1:88" x14ac:dyDescent="0.3">
      <c r="A34" s="7">
        <v>31</v>
      </c>
      <c r="B34" s="17" t="s">
        <v>49</v>
      </c>
      <c r="C34" s="23">
        <v>0</v>
      </c>
      <c r="D34" s="23">
        <v>0</v>
      </c>
      <c r="E34" s="23">
        <v>0</v>
      </c>
      <c r="F34" s="23">
        <v>0</v>
      </c>
      <c r="G34" s="23">
        <v>642.70465230000002</v>
      </c>
      <c r="H34" s="23">
        <v>1397.506627</v>
      </c>
      <c r="I34" s="23">
        <v>0</v>
      </c>
      <c r="J34" s="23">
        <v>440.31177250000002</v>
      </c>
      <c r="K34" s="23">
        <v>101.91836600000001</v>
      </c>
      <c r="L34" s="23">
        <v>0</v>
      </c>
      <c r="M34" s="23">
        <v>270.72760210000001</v>
      </c>
      <c r="N34" s="23">
        <v>52.187108019999997</v>
      </c>
      <c r="O34" s="23">
        <v>0</v>
      </c>
      <c r="P34" s="23">
        <v>0</v>
      </c>
      <c r="Q34" s="23">
        <v>0.141336135</v>
      </c>
      <c r="R34" s="23">
        <v>1.299563104</v>
      </c>
      <c r="S34" s="23">
        <v>0</v>
      </c>
      <c r="T34" s="23">
        <v>135.1146095</v>
      </c>
      <c r="U34" s="23">
        <v>1475.4081960000001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30">
        <f t="shared" si="1"/>
        <v>4517.319832659</v>
      </c>
      <c r="BH34" s="7">
        <v>31</v>
      </c>
      <c r="BI34" s="17" t="s">
        <v>49</v>
      </c>
      <c r="BJ34">
        <v>0</v>
      </c>
      <c r="BK34">
        <v>0</v>
      </c>
      <c r="BL34">
        <v>0</v>
      </c>
      <c r="BM34">
        <v>0</v>
      </c>
      <c r="BN34">
        <v>47624.41473543</v>
      </c>
      <c r="BO34">
        <v>96847.209251099994</v>
      </c>
      <c r="BP34">
        <v>0</v>
      </c>
      <c r="BQ34">
        <v>0</v>
      </c>
      <c r="BR34">
        <v>7888.4815284000015</v>
      </c>
      <c r="BS34">
        <v>0</v>
      </c>
      <c r="BT34">
        <v>0</v>
      </c>
      <c r="BU34">
        <v>2927.6967599219997</v>
      </c>
      <c r="BV34">
        <v>0</v>
      </c>
      <c r="BW34">
        <v>0</v>
      </c>
      <c r="BX34">
        <v>0</v>
      </c>
      <c r="BY34">
        <v>92.009067763199994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f t="shared" si="3"/>
        <v>155379.8113426152</v>
      </c>
    </row>
    <row r="35" spans="1:88" x14ac:dyDescent="0.3">
      <c r="A35" s="7">
        <v>32</v>
      </c>
      <c r="B35" s="17" t="s">
        <v>51</v>
      </c>
      <c r="C35" s="23">
        <v>0</v>
      </c>
      <c r="D35" s="23">
        <v>0</v>
      </c>
      <c r="E35" s="23">
        <v>0</v>
      </c>
      <c r="F35" s="23">
        <v>0</v>
      </c>
      <c r="G35" s="23">
        <v>3904.377829</v>
      </c>
      <c r="H35" s="23">
        <v>8489.7376559999993</v>
      </c>
      <c r="I35" s="23">
        <v>0</v>
      </c>
      <c r="J35" s="23">
        <v>2674.8577529999998</v>
      </c>
      <c r="K35" s="23">
        <v>619.14567939999995</v>
      </c>
      <c r="L35" s="23">
        <v>0</v>
      </c>
      <c r="M35" s="23">
        <v>1644.6478850000001</v>
      </c>
      <c r="N35" s="23">
        <v>317.03238299999998</v>
      </c>
      <c r="O35" s="23">
        <v>0</v>
      </c>
      <c r="P35" s="23">
        <v>0</v>
      </c>
      <c r="Q35" s="23">
        <v>0.85899999999999999</v>
      </c>
      <c r="R35" s="23">
        <v>7.8947388260000002</v>
      </c>
      <c r="S35" s="23">
        <v>0</v>
      </c>
      <c r="T35" s="23">
        <v>820.81012450000003</v>
      </c>
      <c r="U35" s="23">
        <v>8962.9832750000005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30">
        <f t="shared" si="1"/>
        <v>27442.346323726</v>
      </c>
      <c r="BH35" s="7">
        <v>32</v>
      </c>
      <c r="BI35" s="17" t="s">
        <v>51</v>
      </c>
      <c r="BJ35">
        <v>0</v>
      </c>
      <c r="BK35">
        <v>0</v>
      </c>
      <c r="BL35">
        <v>0</v>
      </c>
      <c r="BM35">
        <v>0</v>
      </c>
      <c r="BN35">
        <v>289314.39712889999</v>
      </c>
      <c r="BO35">
        <v>588338.81956079998</v>
      </c>
      <c r="BP35">
        <v>0</v>
      </c>
      <c r="BQ35">
        <v>0</v>
      </c>
      <c r="BR35">
        <v>47921.875585560003</v>
      </c>
      <c r="BS35">
        <v>0</v>
      </c>
      <c r="BT35">
        <v>0</v>
      </c>
      <c r="BU35">
        <v>17785.516686299998</v>
      </c>
      <c r="BV35">
        <v>0</v>
      </c>
      <c r="BW35">
        <v>0</v>
      </c>
      <c r="BX35">
        <v>0</v>
      </c>
      <c r="BY35">
        <v>558.9475088808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f t="shared" si="3"/>
        <v>943919.55647044082</v>
      </c>
    </row>
    <row r="36" spans="1:88" x14ac:dyDescent="0.3">
      <c r="A36" s="7">
        <v>33</v>
      </c>
      <c r="B36" s="17" t="s">
        <v>52</v>
      </c>
      <c r="C36" s="23">
        <v>0</v>
      </c>
      <c r="D36" s="23">
        <v>0</v>
      </c>
      <c r="E36" s="23">
        <v>0</v>
      </c>
      <c r="F36" s="23">
        <v>0</v>
      </c>
      <c r="G36" s="23">
        <v>2567.7757710000001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4.0420412680000002</v>
      </c>
      <c r="O36" s="23">
        <v>0</v>
      </c>
      <c r="P36" s="23">
        <v>0</v>
      </c>
      <c r="Q36" s="23">
        <v>0</v>
      </c>
      <c r="R36" s="23">
        <v>5.1920997309999999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30">
        <f t="shared" si="1"/>
        <v>2577.009911999</v>
      </c>
      <c r="BH36" s="7">
        <v>33</v>
      </c>
      <c r="BI36" s="17" t="s">
        <v>52</v>
      </c>
      <c r="BJ36">
        <v>0</v>
      </c>
      <c r="BK36">
        <v>0</v>
      </c>
      <c r="BL36">
        <v>0</v>
      </c>
      <c r="BM36">
        <v>0</v>
      </c>
      <c r="BN36">
        <v>190272.18463109998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226.75851513480001</v>
      </c>
      <c r="BV36">
        <v>0</v>
      </c>
      <c r="BW36">
        <v>0</v>
      </c>
      <c r="BX36">
        <v>0</v>
      </c>
      <c r="BY36">
        <v>367.60066095479999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f t="shared" si="3"/>
        <v>190866.54380718959</v>
      </c>
    </row>
    <row r="37" spans="1:88" x14ac:dyDescent="0.3">
      <c r="A37" s="7">
        <v>34</v>
      </c>
      <c r="B37" s="17" t="s">
        <v>14</v>
      </c>
      <c r="C37" s="23">
        <v>0</v>
      </c>
      <c r="D37" s="23">
        <v>0</v>
      </c>
      <c r="E37" s="23">
        <v>0</v>
      </c>
      <c r="F37" s="23">
        <v>0</v>
      </c>
      <c r="G37" s="23">
        <v>190811.4957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300.3642097</v>
      </c>
      <c r="O37" s="23">
        <v>0</v>
      </c>
      <c r="P37" s="23">
        <v>0</v>
      </c>
      <c r="Q37" s="23">
        <v>0</v>
      </c>
      <c r="R37" s="23">
        <v>385.82508919999998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30">
        <f t="shared" si="1"/>
        <v>191497.68499889999</v>
      </c>
      <c r="BH37" s="7">
        <v>34</v>
      </c>
      <c r="BI37" s="17" t="s">
        <v>14</v>
      </c>
      <c r="BJ37">
        <v>0</v>
      </c>
      <c r="BK37">
        <v>0</v>
      </c>
      <c r="BL37">
        <v>0</v>
      </c>
      <c r="BM37">
        <v>0</v>
      </c>
      <c r="BN37">
        <v>14139131.83137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16850.432164170001</v>
      </c>
      <c r="BV37">
        <v>0</v>
      </c>
      <c r="BW37">
        <v>0</v>
      </c>
      <c r="BX37">
        <v>0</v>
      </c>
      <c r="BY37">
        <v>27316.416315359998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f t="shared" si="3"/>
        <v>14183298.67984953</v>
      </c>
    </row>
    <row r="38" spans="1:88" x14ac:dyDescent="0.3">
      <c r="A38" s="7">
        <v>35</v>
      </c>
      <c r="B38" s="17" t="s">
        <v>54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473.96115350000002</v>
      </c>
      <c r="K38" s="23">
        <v>83.031409280000005</v>
      </c>
      <c r="L38" s="23">
        <v>0</v>
      </c>
      <c r="M38" s="23">
        <v>0.20493163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30">
        <f t="shared" si="1"/>
        <v>557.1974944100001</v>
      </c>
      <c r="BH38" s="7">
        <v>35</v>
      </c>
      <c r="BI38" s="17" t="s">
        <v>54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6426.6310782720011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f t="shared" si="3"/>
        <v>6426.6310782720011</v>
      </c>
    </row>
    <row r="39" spans="1:88" x14ac:dyDescent="0.3">
      <c r="A39" s="7">
        <v>36</v>
      </c>
      <c r="B39" s="17" t="s">
        <v>15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2.7899840770000002</v>
      </c>
      <c r="K39" s="23">
        <v>0.48876644899999999</v>
      </c>
      <c r="L39" s="23">
        <v>0</v>
      </c>
      <c r="M39" s="23">
        <v>1.206335E-3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30">
        <f t="shared" si="1"/>
        <v>3.2799568610000001</v>
      </c>
      <c r="BH39" s="7">
        <v>36</v>
      </c>
      <c r="BI39" s="17" t="s">
        <v>15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37.830523152600001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f t="shared" si="3"/>
        <v>37.830523152600001</v>
      </c>
    </row>
    <row r="40" spans="1:88" x14ac:dyDescent="0.3">
      <c r="A40" s="7">
        <v>37</v>
      </c>
      <c r="B40" s="17" t="s">
        <v>16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22293.261259999999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30">
        <f t="shared" si="1"/>
        <v>22293.261259999999</v>
      </c>
      <c r="BH40" s="7">
        <v>37</v>
      </c>
      <c r="BI40" s="17" t="s">
        <v>16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1593968.1800899999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f t="shared" si="3"/>
        <v>1593968.1800899999</v>
      </c>
    </row>
    <row r="41" spans="1:88" x14ac:dyDescent="0.3">
      <c r="A41" s="7">
        <v>38</v>
      </c>
      <c r="B41" s="17" t="s">
        <v>55</v>
      </c>
      <c r="C41" s="23">
        <v>0</v>
      </c>
      <c r="D41" s="23">
        <v>0</v>
      </c>
      <c r="E41" s="23">
        <v>0</v>
      </c>
      <c r="F41" s="23">
        <v>0</v>
      </c>
      <c r="G41" s="23">
        <v>7898.6668289999998</v>
      </c>
      <c r="H41" s="23">
        <v>0</v>
      </c>
      <c r="I41" s="23">
        <v>0</v>
      </c>
      <c r="J41" s="23">
        <v>27.896443680000001</v>
      </c>
      <c r="K41" s="23">
        <v>6.4571518079999999</v>
      </c>
      <c r="L41" s="23">
        <v>0</v>
      </c>
      <c r="M41" s="23">
        <v>17.15224933</v>
      </c>
      <c r="N41" s="23">
        <v>18.600556780000002</v>
      </c>
      <c r="O41" s="23">
        <v>0</v>
      </c>
      <c r="P41" s="23">
        <v>0</v>
      </c>
      <c r="Q41" s="23">
        <v>0</v>
      </c>
      <c r="R41" s="23">
        <v>15.97128004</v>
      </c>
      <c r="S41" s="23">
        <v>0</v>
      </c>
      <c r="T41" s="23">
        <v>0</v>
      </c>
      <c r="U41" s="23">
        <v>525.86577360000001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30">
        <f t="shared" si="1"/>
        <v>8510.6102842380005</v>
      </c>
      <c r="BH41" s="7">
        <v>38</v>
      </c>
      <c r="BI41" s="17" t="s">
        <v>55</v>
      </c>
      <c r="BJ41">
        <v>0</v>
      </c>
      <c r="BK41">
        <v>0</v>
      </c>
      <c r="BL41">
        <v>0</v>
      </c>
      <c r="BM41">
        <v>0</v>
      </c>
      <c r="BN41">
        <v>585291.21202889993</v>
      </c>
      <c r="BO41">
        <v>0</v>
      </c>
      <c r="BP41">
        <v>0</v>
      </c>
      <c r="BQ41">
        <v>0</v>
      </c>
      <c r="BR41">
        <v>499.78354993920004</v>
      </c>
      <c r="BS41">
        <v>0</v>
      </c>
      <c r="BT41">
        <v>0</v>
      </c>
      <c r="BU41">
        <v>1043.491235358</v>
      </c>
      <c r="BV41">
        <v>0</v>
      </c>
      <c r="BW41">
        <v>0</v>
      </c>
      <c r="BX41">
        <v>0</v>
      </c>
      <c r="BY41">
        <v>1130.7666268319999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f t="shared" si="3"/>
        <v>587965.253441029</v>
      </c>
    </row>
    <row r="42" spans="1:88" x14ac:dyDescent="0.3">
      <c r="A42" s="7">
        <v>39</v>
      </c>
      <c r="B42" s="17" t="s">
        <v>56</v>
      </c>
      <c r="C42" s="23">
        <v>0</v>
      </c>
      <c r="D42" s="23">
        <v>0</v>
      </c>
      <c r="E42" s="23">
        <v>0</v>
      </c>
      <c r="F42" s="23">
        <v>0</v>
      </c>
      <c r="G42" s="23">
        <v>24.4802605</v>
      </c>
      <c r="H42" s="23">
        <v>53.230245259999997</v>
      </c>
      <c r="I42" s="23">
        <v>0</v>
      </c>
      <c r="J42" s="23">
        <v>21.184220679999999</v>
      </c>
      <c r="K42" s="23">
        <v>4.9034826960000002</v>
      </c>
      <c r="L42" s="23">
        <v>0</v>
      </c>
      <c r="M42" s="23">
        <v>13.02520992</v>
      </c>
      <c r="N42" s="23">
        <v>2.1189031780000001</v>
      </c>
      <c r="O42" s="23">
        <v>0</v>
      </c>
      <c r="P42" s="23">
        <v>0</v>
      </c>
      <c r="Q42" s="23">
        <v>5.3800000000000002E-3</v>
      </c>
      <c r="R42" s="23">
        <v>4.9499631000000002E-2</v>
      </c>
      <c r="S42" s="23">
        <v>0</v>
      </c>
      <c r="T42" s="23">
        <v>6.4678580989999999</v>
      </c>
      <c r="U42" s="23">
        <v>59.904586299999998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30">
        <f t="shared" si="1"/>
        <v>185.36964626399998</v>
      </c>
      <c r="BH42" s="7">
        <v>39</v>
      </c>
      <c r="BI42" s="17" t="s">
        <v>56</v>
      </c>
      <c r="BJ42">
        <v>0</v>
      </c>
      <c r="BK42">
        <v>0</v>
      </c>
      <c r="BL42">
        <v>0</v>
      </c>
      <c r="BM42">
        <v>0</v>
      </c>
      <c r="BN42">
        <v>1813.9873030499998</v>
      </c>
      <c r="BO42">
        <v>3688.8559965179998</v>
      </c>
      <c r="BP42">
        <v>0</v>
      </c>
      <c r="BQ42">
        <v>0</v>
      </c>
      <c r="BR42">
        <v>379.52956067040003</v>
      </c>
      <c r="BS42">
        <v>0</v>
      </c>
      <c r="BT42">
        <v>0</v>
      </c>
      <c r="BU42">
        <v>118.8704682858</v>
      </c>
      <c r="BV42">
        <v>0</v>
      </c>
      <c r="BW42">
        <v>0</v>
      </c>
      <c r="BX42">
        <v>0</v>
      </c>
      <c r="BY42">
        <v>3.5045738748000002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f t="shared" si="3"/>
        <v>6004.7479023989999</v>
      </c>
    </row>
    <row r="43" spans="1:88" x14ac:dyDescent="0.3">
      <c r="A43" s="7">
        <v>40</v>
      </c>
      <c r="B43" s="17" t="s">
        <v>17</v>
      </c>
      <c r="C43" s="23">
        <v>0</v>
      </c>
      <c r="D43" s="23">
        <v>0</v>
      </c>
      <c r="E43" s="23">
        <v>0</v>
      </c>
      <c r="F43" s="23">
        <v>0</v>
      </c>
      <c r="G43" s="23">
        <v>123.8533935</v>
      </c>
      <c r="H43" s="23">
        <v>269.30867460000002</v>
      </c>
      <c r="I43" s="23">
        <v>0</v>
      </c>
      <c r="J43" s="23">
        <v>107.1776838</v>
      </c>
      <c r="K43" s="23">
        <v>24.808272429999999</v>
      </c>
      <c r="L43" s="23">
        <v>0</v>
      </c>
      <c r="M43" s="23">
        <v>65.898663499999998</v>
      </c>
      <c r="N43" s="23">
        <v>10.72020247</v>
      </c>
      <c r="O43" s="23">
        <v>0</v>
      </c>
      <c r="P43" s="23">
        <v>0</v>
      </c>
      <c r="Q43" s="23">
        <v>2.7199999999999998E-2</v>
      </c>
      <c r="R43" s="23">
        <v>0.25</v>
      </c>
      <c r="S43" s="23">
        <v>0</v>
      </c>
      <c r="T43" s="23">
        <v>32.722943200000003</v>
      </c>
      <c r="U43" s="23">
        <v>303.07628039999997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30">
        <f t="shared" si="1"/>
        <v>937.8433139</v>
      </c>
      <c r="BH43" s="7">
        <v>40</v>
      </c>
      <c r="BI43" s="17" t="s">
        <v>17</v>
      </c>
      <c r="BJ43">
        <v>0</v>
      </c>
      <c r="BK43">
        <v>0</v>
      </c>
      <c r="BL43">
        <v>0</v>
      </c>
      <c r="BM43">
        <v>0</v>
      </c>
      <c r="BN43">
        <v>9177.5364583499995</v>
      </c>
      <c r="BO43">
        <v>18663.091149780001</v>
      </c>
      <c r="BP43">
        <v>0</v>
      </c>
      <c r="BQ43">
        <v>0</v>
      </c>
      <c r="BR43">
        <v>1920.1602860820001</v>
      </c>
      <c r="BS43">
        <v>0</v>
      </c>
      <c r="BT43">
        <v>0</v>
      </c>
      <c r="BU43">
        <v>601.40335856700005</v>
      </c>
      <c r="BV43">
        <v>0</v>
      </c>
      <c r="BW43">
        <v>0</v>
      </c>
      <c r="BX43">
        <v>0</v>
      </c>
      <c r="BY43">
        <v>17.7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f t="shared" si="3"/>
        <v>30379.891252779002</v>
      </c>
    </row>
    <row r="44" spans="1:88" x14ac:dyDescent="0.3">
      <c r="A44" s="7">
        <v>41</v>
      </c>
      <c r="B44" s="17" t="s">
        <v>18</v>
      </c>
      <c r="C44" s="23">
        <v>0</v>
      </c>
      <c r="D44" s="23">
        <v>0</v>
      </c>
      <c r="E44" s="23">
        <v>0</v>
      </c>
      <c r="F44" s="23">
        <v>0</v>
      </c>
      <c r="G44" s="23">
        <v>1088.0976720000001</v>
      </c>
      <c r="H44" s="23">
        <v>0</v>
      </c>
      <c r="I44" s="23">
        <v>0</v>
      </c>
      <c r="J44" s="23">
        <v>50.896890040000002</v>
      </c>
      <c r="K44" s="23">
        <v>11.78103379</v>
      </c>
      <c r="L44" s="23">
        <v>0</v>
      </c>
      <c r="M44" s="23">
        <v>31.294173480000001</v>
      </c>
      <c r="N44" s="23">
        <v>14.42382263</v>
      </c>
      <c r="O44" s="23">
        <v>0</v>
      </c>
      <c r="P44" s="23">
        <v>0</v>
      </c>
      <c r="Q44" s="23">
        <v>0</v>
      </c>
      <c r="R44" s="23">
        <v>2.2001576979999999</v>
      </c>
      <c r="S44" s="23">
        <v>0</v>
      </c>
      <c r="T44" s="23">
        <v>0</v>
      </c>
      <c r="U44" s="23">
        <v>407.78320439999999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30">
        <f t="shared" si="1"/>
        <v>1606.476954038</v>
      </c>
      <c r="BH44" s="7">
        <v>41</v>
      </c>
      <c r="BI44" s="17" t="s">
        <v>18</v>
      </c>
      <c r="BJ44">
        <v>0</v>
      </c>
      <c r="BK44">
        <v>0</v>
      </c>
      <c r="BL44">
        <v>0</v>
      </c>
      <c r="BM44">
        <v>0</v>
      </c>
      <c r="BN44">
        <v>80628.037495199998</v>
      </c>
      <c r="BO44">
        <v>0</v>
      </c>
      <c r="BP44">
        <v>0</v>
      </c>
      <c r="BQ44">
        <v>0</v>
      </c>
      <c r="BR44">
        <v>911.85201534600014</v>
      </c>
      <c r="BS44">
        <v>0</v>
      </c>
      <c r="BT44">
        <v>0</v>
      </c>
      <c r="BU44">
        <v>809.17644954299999</v>
      </c>
      <c r="BV44">
        <v>0</v>
      </c>
      <c r="BW44">
        <v>0</v>
      </c>
      <c r="BX44">
        <v>0</v>
      </c>
      <c r="BY44">
        <v>155.77116501839998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f t="shared" si="3"/>
        <v>82504.837125107399</v>
      </c>
    </row>
    <row r="45" spans="1:88" x14ac:dyDescent="0.3">
      <c r="A45" s="7">
        <v>42</v>
      </c>
      <c r="B45" s="17" t="s">
        <v>19</v>
      </c>
      <c r="C45" s="23">
        <v>0</v>
      </c>
      <c r="D45" s="23">
        <v>0</v>
      </c>
      <c r="E45" s="23">
        <v>0</v>
      </c>
      <c r="F45" s="23">
        <v>0</v>
      </c>
      <c r="G45" s="23">
        <v>519.5148246</v>
      </c>
      <c r="H45" s="23">
        <v>0</v>
      </c>
      <c r="I45" s="23">
        <v>0</v>
      </c>
      <c r="J45" s="23">
        <v>24.30084136</v>
      </c>
      <c r="K45" s="23">
        <v>5.6248826369999998</v>
      </c>
      <c r="L45" s="23">
        <v>0</v>
      </c>
      <c r="M45" s="23">
        <v>14.941477649999999</v>
      </c>
      <c r="N45" s="23">
        <v>6.8866884649999998</v>
      </c>
      <c r="O45" s="23">
        <v>0</v>
      </c>
      <c r="P45" s="23">
        <v>0</v>
      </c>
      <c r="Q45" s="23">
        <v>0</v>
      </c>
      <c r="R45" s="23">
        <v>1.0504705320000001</v>
      </c>
      <c r="S45" s="23">
        <v>0</v>
      </c>
      <c r="T45" s="23">
        <v>0</v>
      </c>
      <c r="U45" s="23">
        <v>194.69706199999999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30">
        <f t="shared" si="1"/>
        <v>767.01624724400006</v>
      </c>
      <c r="BH45" s="7">
        <v>42</v>
      </c>
      <c r="BI45" s="17" t="s">
        <v>19</v>
      </c>
      <c r="BJ45">
        <v>0</v>
      </c>
      <c r="BK45">
        <v>0</v>
      </c>
      <c r="BL45">
        <v>0</v>
      </c>
      <c r="BM45">
        <v>0</v>
      </c>
      <c r="BN45">
        <v>38496.048502859994</v>
      </c>
      <c r="BO45">
        <v>0</v>
      </c>
      <c r="BP45">
        <v>0</v>
      </c>
      <c r="BQ45">
        <v>0</v>
      </c>
      <c r="BR45">
        <v>435.36591610380003</v>
      </c>
      <c r="BS45">
        <v>0</v>
      </c>
      <c r="BT45">
        <v>0</v>
      </c>
      <c r="BU45">
        <v>386.34322288649997</v>
      </c>
      <c r="BV45">
        <v>0</v>
      </c>
      <c r="BW45">
        <v>0</v>
      </c>
      <c r="BX45">
        <v>0</v>
      </c>
      <c r="BY45">
        <v>74.373313665600008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f t="shared" si="3"/>
        <v>39392.130955515895</v>
      </c>
    </row>
    <row r="46" spans="1:88" x14ac:dyDescent="0.3">
      <c r="A46" s="7">
        <v>43</v>
      </c>
      <c r="B46" s="17" t="s">
        <v>20</v>
      </c>
      <c r="C46" s="23">
        <v>0</v>
      </c>
      <c r="D46" s="23">
        <v>0</v>
      </c>
      <c r="E46" s="23">
        <v>0</v>
      </c>
      <c r="F46" s="23">
        <v>0</v>
      </c>
      <c r="G46" s="23">
        <v>54.804162859999998</v>
      </c>
      <c r="H46" s="23">
        <v>0</v>
      </c>
      <c r="I46" s="23">
        <v>0</v>
      </c>
      <c r="J46" s="23">
        <v>2.563521202</v>
      </c>
      <c r="K46" s="23">
        <v>0.59337476</v>
      </c>
      <c r="L46" s="23">
        <v>0</v>
      </c>
      <c r="M46" s="23">
        <v>1.5761921240000001</v>
      </c>
      <c r="N46" s="23">
        <v>0.72648397799999997</v>
      </c>
      <c r="O46" s="23">
        <v>0</v>
      </c>
      <c r="P46" s="23">
        <v>0</v>
      </c>
      <c r="Q46" s="23">
        <v>0</v>
      </c>
      <c r="R46" s="23">
        <v>0.110815236</v>
      </c>
      <c r="S46" s="23">
        <v>0</v>
      </c>
      <c r="T46" s="23">
        <v>0</v>
      </c>
      <c r="U46" s="23">
        <v>20.538796959999999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30">
        <f t="shared" si="1"/>
        <v>80.913347119999997</v>
      </c>
      <c r="BH46" s="7">
        <v>43</v>
      </c>
      <c r="BI46" s="17" t="s">
        <v>20</v>
      </c>
      <c r="BJ46">
        <v>0</v>
      </c>
      <c r="BK46">
        <v>0</v>
      </c>
      <c r="BL46">
        <v>0</v>
      </c>
      <c r="BM46">
        <v>0</v>
      </c>
      <c r="BN46">
        <v>4060.9884679259994</v>
      </c>
      <c r="BO46">
        <v>0</v>
      </c>
      <c r="BP46">
        <v>0</v>
      </c>
      <c r="BQ46">
        <v>0</v>
      </c>
      <c r="BR46">
        <v>45.927206424000005</v>
      </c>
      <c r="BS46">
        <v>0</v>
      </c>
      <c r="BT46">
        <v>0</v>
      </c>
      <c r="BU46">
        <v>40.7557511658</v>
      </c>
      <c r="BV46">
        <v>0</v>
      </c>
      <c r="BW46">
        <v>0</v>
      </c>
      <c r="BX46">
        <v>0</v>
      </c>
      <c r="BY46">
        <v>7.8457187087999998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f t="shared" si="3"/>
        <v>4155.5171442245992</v>
      </c>
    </row>
    <row r="47" spans="1:88" x14ac:dyDescent="0.3">
      <c r="A47" s="7">
        <v>44</v>
      </c>
      <c r="B47" s="17" t="s">
        <v>21</v>
      </c>
      <c r="C47" s="23">
        <v>0</v>
      </c>
      <c r="D47" s="23">
        <v>0</v>
      </c>
      <c r="E47" s="23">
        <v>0</v>
      </c>
      <c r="F47" s="23">
        <v>0</v>
      </c>
      <c r="G47" s="23">
        <v>81.486645170000003</v>
      </c>
      <c r="H47" s="23">
        <v>0</v>
      </c>
      <c r="I47" s="23">
        <v>0</v>
      </c>
      <c r="J47" s="23">
        <v>3.8116218119999998</v>
      </c>
      <c r="K47" s="23">
        <v>0.88227090699999999</v>
      </c>
      <c r="L47" s="23">
        <v>0</v>
      </c>
      <c r="M47" s="23">
        <v>2.3435921949999998</v>
      </c>
      <c r="N47" s="23">
        <v>1.0801869609999999</v>
      </c>
      <c r="O47" s="23">
        <v>0</v>
      </c>
      <c r="P47" s="23">
        <v>0</v>
      </c>
      <c r="Q47" s="23">
        <v>0</v>
      </c>
      <c r="R47" s="23">
        <v>0.16500000000000001</v>
      </c>
      <c r="S47" s="23">
        <v>0</v>
      </c>
      <c r="T47" s="23">
        <v>0</v>
      </c>
      <c r="U47" s="23">
        <v>30.53851336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30">
        <f t="shared" si="1"/>
        <v>120.307830405</v>
      </c>
      <c r="BH47" s="7">
        <v>44</v>
      </c>
      <c r="BI47" s="17" t="s">
        <v>21</v>
      </c>
      <c r="BJ47">
        <v>0</v>
      </c>
      <c r="BK47">
        <v>0</v>
      </c>
      <c r="BL47">
        <v>0</v>
      </c>
      <c r="BM47">
        <v>0</v>
      </c>
      <c r="BN47">
        <v>6038.1604070969997</v>
      </c>
      <c r="BO47">
        <v>0</v>
      </c>
      <c r="BP47">
        <v>0</v>
      </c>
      <c r="BQ47">
        <v>0</v>
      </c>
      <c r="BR47">
        <v>68.287768201800006</v>
      </c>
      <c r="BS47">
        <v>0</v>
      </c>
      <c r="BT47">
        <v>0</v>
      </c>
      <c r="BU47">
        <v>60.598488512099998</v>
      </c>
      <c r="BV47">
        <v>0</v>
      </c>
      <c r="BW47">
        <v>0</v>
      </c>
      <c r="BX47">
        <v>0</v>
      </c>
      <c r="BY47">
        <v>11.682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f t="shared" si="3"/>
        <v>6178.728663810899</v>
      </c>
    </row>
    <row r="48" spans="1:88" x14ac:dyDescent="0.3">
      <c r="A48" s="7">
        <v>45</v>
      </c>
      <c r="B48" s="17" t="s">
        <v>22</v>
      </c>
      <c r="C48" s="23">
        <v>0</v>
      </c>
      <c r="D48" s="23">
        <v>0</v>
      </c>
      <c r="E48" s="23">
        <v>0</v>
      </c>
      <c r="F48" s="23">
        <v>0</v>
      </c>
      <c r="G48" s="23">
        <v>9.0179653670000004</v>
      </c>
      <c r="H48" s="23">
        <v>0</v>
      </c>
      <c r="I48" s="23">
        <v>0</v>
      </c>
      <c r="J48" s="23">
        <v>0.42182462399999998</v>
      </c>
      <c r="K48" s="23">
        <v>9.7639170999999997E-2</v>
      </c>
      <c r="L48" s="23">
        <v>0</v>
      </c>
      <c r="M48" s="23">
        <v>0.25936069899999997</v>
      </c>
      <c r="N48" s="23">
        <v>0.119542148</v>
      </c>
      <c r="O48" s="23">
        <v>0</v>
      </c>
      <c r="P48" s="23">
        <v>0</v>
      </c>
      <c r="Q48" s="23">
        <v>0</v>
      </c>
      <c r="R48" s="23">
        <v>1.8234527E-2</v>
      </c>
      <c r="S48" s="23">
        <v>0</v>
      </c>
      <c r="T48" s="23">
        <v>0</v>
      </c>
      <c r="U48" s="23">
        <v>3.379636691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30">
        <f t="shared" si="1"/>
        <v>13.314203227000002</v>
      </c>
      <c r="BH48" s="7">
        <v>45</v>
      </c>
      <c r="BI48" s="17" t="s">
        <v>22</v>
      </c>
      <c r="BJ48">
        <v>0</v>
      </c>
      <c r="BK48">
        <v>0</v>
      </c>
      <c r="BL48">
        <v>0</v>
      </c>
      <c r="BM48">
        <v>0</v>
      </c>
      <c r="BN48">
        <v>668.23123369469999</v>
      </c>
      <c r="BO48">
        <v>0</v>
      </c>
      <c r="BP48">
        <v>0</v>
      </c>
      <c r="BQ48">
        <v>0</v>
      </c>
      <c r="BR48">
        <v>7.5572718353999999</v>
      </c>
      <c r="BS48">
        <v>0</v>
      </c>
      <c r="BT48">
        <v>0</v>
      </c>
      <c r="BU48">
        <v>6.7063145028000006</v>
      </c>
      <c r="BV48">
        <v>0</v>
      </c>
      <c r="BW48">
        <v>0</v>
      </c>
      <c r="BX48">
        <v>0</v>
      </c>
      <c r="BY48">
        <v>1.2910045116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f t="shared" si="3"/>
        <v>683.78582454449997</v>
      </c>
    </row>
    <row r="49" spans="1:88" x14ac:dyDescent="0.3">
      <c r="A49" s="7">
        <v>46</v>
      </c>
      <c r="B49" s="17" t="s">
        <v>23</v>
      </c>
      <c r="C49" s="23">
        <v>0</v>
      </c>
      <c r="D49" s="23">
        <v>0</v>
      </c>
      <c r="E49" s="23">
        <v>0</v>
      </c>
      <c r="F49" s="23">
        <v>0</v>
      </c>
      <c r="G49" s="23">
        <v>0.36496885000000001</v>
      </c>
      <c r="H49" s="23">
        <v>0.79359373600000005</v>
      </c>
      <c r="I49" s="23">
        <v>0</v>
      </c>
      <c r="J49" s="23">
        <v>2.0548486549999998</v>
      </c>
      <c r="K49" s="23">
        <v>0.47563301800000002</v>
      </c>
      <c r="L49" s="23">
        <v>0</v>
      </c>
      <c r="M49" s="23">
        <v>1.2634326039999999</v>
      </c>
      <c r="N49" s="23">
        <v>0.27248668199999998</v>
      </c>
      <c r="O49" s="23">
        <v>0</v>
      </c>
      <c r="P49" s="23">
        <v>0</v>
      </c>
      <c r="Q49" s="23">
        <v>8.03E-5</v>
      </c>
      <c r="R49" s="23">
        <v>7.3797499999999998E-4</v>
      </c>
      <c r="S49" s="23">
        <v>0</v>
      </c>
      <c r="T49" s="23">
        <v>1.5407623E-2</v>
      </c>
      <c r="U49" s="23">
        <v>7.7036091820000001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30">
        <f t="shared" si="1"/>
        <v>12.944798624999999</v>
      </c>
      <c r="BH49" s="7">
        <v>46</v>
      </c>
      <c r="BI49" s="17" t="s">
        <v>23</v>
      </c>
      <c r="BJ49">
        <v>0</v>
      </c>
      <c r="BK49">
        <v>0</v>
      </c>
      <c r="BL49">
        <v>0</v>
      </c>
      <c r="BM49">
        <v>0</v>
      </c>
      <c r="BN49">
        <v>27.044191784999999</v>
      </c>
      <c r="BO49">
        <v>54.996045904799999</v>
      </c>
      <c r="BP49">
        <v>0</v>
      </c>
      <c r="BQ49">
        <v>0</v>
      </c>
      <c r="BR49">
        <v>36.813995593200005</v>
      </c>
      <c r="BS49">
        <v>0</v>
      </c>
      <c r="BT49">
        <v>0</v>
      </c>
      <c r="BU49">
        <v>15.286502860199999</v>
      </c>
      <c r="BV49">
        <v>0</v>
      </c>
      <c r="BW49">
        <v>0</v>
      </c>
      <c r="BX49">
        <v>0</v>
      </c>
      <c r="BY49">
        <v>5.2248629999999997E-2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f t="shared" si="3"/>
        <v>134.19298477320001</v>
      </c>
    </row>
    <row r="50" spans="1:88" x14ac:dyDescent="0.3">
      <c r="A50" s="7">
        <v>47</v>
      </c>
      <c r="B50" s="17" t="s">
        <v>24</v>
      </c>
      <c r="C50" s="23">
        <v>0</v>
      </c>
      <c r="D50" s="23">
        <v>0</v>
      </c>
      <c r="E50" s="23">
        <v>0</v>
      </c>
      <c r="F50" s="23">
        <v>0</v>
      </c>
      <c r="G50" s="23">
        <v>24.6582717</v>
      </c>
      <c r="H50" s="23">
        <v>53.617315470000001</v>
      </c>
      <c r="I50" s="23">
        <v>0</v>
      </c>
      <c r="J50" s="23">
        <v>83.593533219999998</v>
      </c>
      <c r="K50" s="23">
        <v>19.349281229999999</v>
      </c>
      <c r="L50" s="23">
        <v>0</v>
      </c>
      <c r="M50" s="23">
        <v>51.397846280000003</v>
      </c>
      <c r="N50" s="23">
        <v>5.8991974420000002</v>
      </c>
      <c r="O50" s="23">
        <v>0</v>
      </c>
      <c r="P50" s="23">
        <v>0</v>
      </c>
      <c r="Q50" s="23">
        <v>5.4225599999999999E-3</v>
      </c>
      <c r="R50" s="23">
        <v>4.9859573999999997E-2</v>
      </c>
      <c r="S50" s="23">
        <v>0</v>
      </c>
      <c r="T50" s="23">
        <v>3.0903765999999999E-2</v>
      </c>
      <c r="U50" s="23">
        <v>166.7792025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30">
        <f t="shared" si="1"/>
        <v>405.38083374199999</v>
      </c>
      <c r="BH50" s="7">
        <v>47</v>
      </c>
      <c r="BI50" s="17" t="s">
        <v>24</v>
      </c>
      <c r="BJ50">
        <v>0</v>
      </c>
      <c r="BK50">
        <v>0</v>
      </c>
      <c r="BL50">
        <v>0</v>
      </c>
      <c r="BM50">
        <v>0</v>
      </c>
      <c r="BN50">
        <v>1827.1779329699998</v>
      </c>
      <c r="BO50">
        <v>3715.6799620709999</v>
      </c>
      <c r="BP50">
        <v>0</v>
      </c>
      <c r="BQ50">
        <v>0</v>
      </c>
      <c r="BR50">
        <v>1497.634367202</v>
      </c>
      <c r="BS50">
        <v>0</v>
      </c>
      <c r="BT50">
        <v>0</v>
      </c>
      <c r="BU50">
        <v>330.94497649620001</v>
      </c>
      <c r="BV50">
        <v>0</v>
      </c>
      <c r="BW50">
        <v>0</v>
      </c>
      <c r="BX50">
        <v>0</v>
      </c>
      <c r="BY50">
        <v>3.5300578391999995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f t="shared" si="3"/>
        <v>7374.9672965783993</v>
      </c>
    </row>
    <row r="51" spans="1:88" x14ac:dyDescent="0.3">
      <c r="A51" s="7">
        <v>48</v>
      </c>
      <c r="B51" s="17" t="s">
        <v>60</v>
      </c>
      <c r="C51" s="23">
        <v>0</v>
      </c>
      <c r="D51" s="23">
        <v>0</v>
      </c>
      <c r="E51" s="23">
        <v>0</v>
      </c>
      <c r="F51" s="23">
        <v>0</v>
      </c>
      <c r="G51" s="23">
        <v>209.50722260000001</v>
      </c>
      <c r="H51" s="23">
        <v>455.55564420000002</v>
      </c>
      <c r="I51" s="23">
        <v>0</v>
      </c>
      <c r="J51" s="23">
        <v>231.96766840000001</v>
      </c>
      <c r="K51" s="23">
        <v>53.69324014</v>
      </c>
      <c r="L51" s="23">
        <v>0</v>
      </c>
      <c r="M51" s="23">
        <v>142.6263265</v>
      </c>
      <c r="N51" s="23">
        <v>15.30985439</v>
      </c>
      <c r="O51" s="23">
        <v>0</v>
      </c>
      <c r="P51" s="23">
        <v>0</v>
      </c>
      <c r="Q51" s="23">
        <v>4.6072393000000003E-2</v>
      </c>
      <c r="R51" s="23">
        <v>0.423628265</v>
      </c>
      <c r="S51" s="23">
        <v>0</v>
      </c>
      <c r="T51" s="23">
        <v>6.119687259</v>
      </c>
      <c r="U51" s="23">
        <v>432.83265740000002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30">
        <f t="shared" si="1"/>
        <v>1548.0820015470001</v>
      </c>
      <c r="BH51" s="7">
        <v>48</v>
      </c>
      <c r="BI51" s="17" t="s">
        <v>60</v>
      </c>
      <c r="BJ51">
        <v>0</v>
      </c>
      <c r="BK51">
        <v>0</v>
      </c>
      <c r="BL51">
        <v>0</v>
      </c>
      <c r="BM51">
        <v>0</v>
      </c>
      <c r="BN51">
        <v>15524.485194659999</v>
      </c>
      <c r="BO51">
        <v>31570.00614306</v>
      </c>
      <c r="BP51">
        <v>0</v>
      </c>
      <c r="BQ51">
        <v>0</v>
      </c>
      <c r="BR51">
        <v>4155.8567868360005</v>
      </c>
      <c r="BS51">
        <v>0</v>
      </c>
      <c r="BT51">
        <v>0</v>
      </c>
      <c r="BU51">
        <v>858.88283127900002</v>
      </c>
      <c r="BV51">
        <v>0</v>
      </c>
      <c r="BW51">
        <v>0</v>
      </c>
      <c r="BX51">
        <v>0</v>
      </c>
      <c r="BY51">
        <v>29.992881162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f t="shared" si="3"/>
        <v>52139.223836996993</v>
      </c>
    </row>
    <row r="52" spans="1:88" x14ac:dyDescent="0.3">
      <c r="A52" s="7">
        <v>49</v>
      </c>
      <c r="B52" s="17" t="s">
        <v>25</v>
      </c>
      <c r="C52" s="23">
        <v>0</v>
      </c>
      <c r="D52" s="23">
        <v>0</v>
      </c>
      <c r="E52" s="23">
        <v>0</v>
      </c>
      <c r="F52" s="23">
        <v>0</v>
      </c>
      <c r="G52" s="23">
        <v>175.2889653</v>
      </c>
      <c r="H52" s="23">
        <v>381.15095289999999</v>
      </c>
      <c r="I52" s="23">
        <v>0</v>
      </c>
      <c r="J52" s="23">
        <v>14.68694582</v>
      </c>
      <c r="K52" s="23">
        <v>3.3995673370000001</v>
      </c>
      <c r="L52" s="23">
        <v>0</v>
      </c>
      <c r="M52" s="23">
        <v>9.030332306</v>
      </c>
      <c r="N52" s="23">
        <v>2.4009197069999999</v>
      </c>
      <c r="O52" s="23">
        <v>0</v>
      </c>
      <c r="P52" s="23">
        <v>0</v>
      </c>
      <c r="Q52" s="23">
        <v>3.8547511E-2</v>
      </c>
      <c r="R52" s="23">
        <v>0.35443818700000002</v>
      </c>
      <c r="S52" s="23">
        <v>0</v>
      </c>
      <c r="T52" s="23">
        <v>80.15781604</v>
      </c>
      <c r="U52" s="23">
        <v>67.877618600000005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30">
        <f t="shared" si="1"/>
        <v>734.38610370800006</v>
      </c>
      <c r="BH52" s="7">
        <v>49</v>
      </c>
      <c r="BI52" s="17" t="s">
        <v>25</v>
      </c>
      <c r="BJ52">
        <v>0</v>
      </c>
      <c r="BK52">
        <v>0</v>
      </c>
      <c r="BL52">
        <v>0</v>
      </c>
      <c r="BM52">
        <v>0</v>
      </c>
      <c r="BN52">
        <v>12988.912328729999</v>
      </c>
      <c r="BO52">
        <v>26413.761035969997</v>
      </c>
      <c r="BP52">
        <v>0</v>
      </c>
      <c r="BQ52">
        <v>0</v>
      </c>
      <c r="BR52">
        <v>263.12651188380005</v>
      </c>
      <c r="BS52">
        <v>0</v>
      </c>
      <c r="BT52">
        <v>0</v>
      </c>
      <c r="BU52">
        <v>134.6915955627</v>
      </c>
      <c r="BV52">
        <v>0</v>
      </c>
      <c r="BW52">
        <v>0</v>
      </c>
      <c r="BX52">
        <v>0</v>
      </c>
      <c r="BY52">
        <v>25.094223639599999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f t="shared" si="3"/>
        <v>39825.585695786089</v>
      </c>
    </row>
    <row r="53" spans="1:88" x14ac:dyDescent="0.3">
      <c r="A53" s="7">
        <v>50</v>
      </c>
      <c r="B53" s="17" t="s">
        <v>26</v>
      </c>
      <c r="C53" s="23">
        <v>0</v>
      </c>
      <c r="D53" s="23">
        <v>0</v>
      </c>
      <c r="E53" s="23">
        <v>0</v>
      </c>
      <c r="F53" s="23">
        <v>0</v>
      </c>
      <c r="G53" s="23">
        <v>194.84035739999999</v>
      </c>
      <c r="H53" s="23">
        <v>423.66379260000002</v>
      </c>
      <c r="I53" s="23">
        <v>0</v>
      </c>
      <c r="J53" s="23">
        <v>35.475471409999997</v>
      </c>
      <c r="K53" s="23">
        <v>8.2114590290000002</v>
      </c>
      <c r="L53" s="23">
        <v>0</v>
      </c>
      <c r="M53" s="23">
        <v>21.81224739</v>
      </c>
      <c r="N53" s="23">
        <v>6.2006437930000002</v>
      </c>
      <c r="O53" s="23">
        <v>0</v>
      </c>
      <c r="P53" s="23">
        <v>0</v>
      </c>
      <c r="Q53" s="23">
        <v>4.2847026000000003E-2</v>
      </c>
      <c r="R53" s="23">
        <v>0.39397153699999998</v>
      </c>
      <c r="S53" s="23">
        <v>0</v>
      </c>
      <c r="T53" s="23">
        <v>37.142048940000002</v>
      </c>
      <c r="U53" s="23">
        <v>175.30154519999999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30">
        <f t="shared" si="1"/>
        <v>903.08438432499997</v>
      </c>
      <c r="BH53" s="7">
        <v>50</v>
      </c>
      <c r="BI53" s="17" t="s">
        <v>26</v>
      </c>
      <c r="BJ53">
        <v>0</v>
      </c>
      <c r="BK53">
        <v>0</v>
      </c>
      <c r="BL53">
        <v>0</v>
      </c>
      <c r="BM53">
        <v>0</v>
      </c>
      <c r="BN53">
        <v>14437.670483339998</v>
      </c>
      <c r="BO53">
        <v>29359.900827180001</v>
      </c>
      <c r="BP53">
        <v>0</v>
      </c>
      <c r="BQ53">
        <v>0</v>
      </c>
      <c r="BR53">
        <v>635.56692884460006</v>
      </c>
      <c r="BS53">
        <v>0</v>
      </c>
      <c r="BT53">
        <v>0</v>
      </c>
      <c r="BU53">
        <v>347.85611678730004</v>
      </c>
      <c r="BV53">
        <v>0</v>
      </c>
      <c r="BW53">
        <v>0</v>
      </c>
      <c r="BX53">
        <v>0</v>
      </c>
      <c r="BY53">
        <v>27.893184819599998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f t="shared" si="3"/>
        <v>44808.887540971496</v>
      </c>
    </row>
    <row r="54" spans="1:88" x14ac:dyDescent="0.3">
      <c r="A54" s="7">
        <v>51</v>
      </c>
      <c r="B54" s="17" t="s">
        <v>27</v>
      </c>
      <c r="C54" s="23">
        <v>0</v>
      </c>
      <c r="D54" s="23">
        <v>0</v>
      </c>
      <c r="E54" s="23">
        <v>0</v>
      </c>
      <c r="F54" s="23">
        <v>0</v>
      </c>
      <c r="G54" s="23">
        <v>167.37892579999999</v>
      </c>
      <c r="H54" s="23">
        <v>363.95124440000001</v>
      </c>
      <c r="I54" s="23">
        <v>0</v>
      </c>
      <c r="J54" s="23">
        <v>43.400229090000003</v>
      </c>
      <c r="K54" s="23">
        <v>10.04579189</v>
      </c>
      <c r="L54" s="23">
        <v>0</v>
      </c>
      <c r="M54" s="23">
        <v>26.684819000000001</v>
      </c>
      <c r="N54" s="23">
        <v>16.982011580000002</v>
      </c>
      <c r="O54" s="23">
        <v>0</v>
      </c>
      <c r="P54" s="23">
        <v>0</v>
      </c>
      <c r="Q54" s="23">
        <v>3.6808027E-2</v>
      </c>
      <c r="R54" s="23">
        <v>0.33844391200000001</v>
      </c>
      <c r="S54" s="23">
        <v>0</v>
      </c>
      <c r="T54" s="23">
        <v>5.3440385709999996</v>
      </c>
      <c r="U54" s="23">
        <v>480.10706140000002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30">
        <f t="shared" si="1"/>
        <v>1114.26937367</v>
      </c>
      <c r="BH54" s="7">
        <v>51</v>
      </c>
      <c r="BI54" s="17" t="s">
        <v>27</v>
      </c>
      <c r="BJ54">
        <v>0</v>
      </c>
      <c r="BK54">
        <v>0</v>
      </c>
      <c r="BL54">
        <v>0</v>
      </c>
      <c r="BM54">
        <v>0</v>
      </c>
      <c r="BN54">
        <v>12402.778401779999</v>
      </c>
      <c r="BO54">
        <v>25221.821236920001</v>
      </c>
      <c r="BP54">
        <v>0</v>
      </c>
      <c r="BQ54">
        <v>0</v>
      </c>
      <c r="BR54">
        <v>777.54429228600009</v>
      </c>
      <c r="BS54">
        <v>0</v>
      </c>
      <c r="BT54">
        <v>0</v>
      </c>
      <c r="BU54">
        <v>952.69084963800015</v>
      </c>
      <c r="BV54">
        <v>0</v>
      </c>
      <c r="BW54">
        <v>0</v>
      </c>
      <c r="BX54">
        <v>0</v>
      </c>
      <c r="BY54">
        <v>23.961828969599999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f t="shared" si="3"/>
        <v>39378.796609593599</v>
      </c>
    </row>
    <row r="55" spans="1:88" x14ac:dyDescent="0.3">
      <c r="A55" s="7">
        <v>52</v>
      </c>
      <c r="B55" s="17" t="s">
        <v>28</v>
      </c>
      <c r="C55" s="23">
        <v>0</v>
      </c>
      <c r="D55" s="23">
        <v>0</v>
      </c>
      <c r="E55" s="23">
        <v>0</v>
      </c>
      <c r="F55" s="23">
        <v>0</v>
      </c>
      <c r="G55" s="23">
        <v>9.5987925000000002E-2</v>
      </c>
      <c r="H55" s="23">
        <v>0.20871758300000001</v>
      </c>
      <c r="I55" s="23">
        <v>0</v>
      </c>
      <c r="J55" s="23">
        <v>2.4889023E-2</v>
      </c>
      <c r="K55" s="23">
        <v>5.7610279999999996E-3</v>
      </c>
      <c r="L55" s="23">
        <v>0</v>
      </c>
      <c r="M55" s="23">
        <v>1.5303124E-2</v>
      </c>
      <c r="N55" s="23">
        <v>9.7387889999999994E-3</v>
      </c>
      <c r="O55" s="23">
        <v>0</v>
      </c>
      <c r="P55" s="23">
        <v>0</v>
      </c>
      <c r="Q55" s="23">
        <v>2.1100000000000001E-5</v>
      </c>
      <c r="R55" s="23">
        <v>1.9409000000000001E-4</v>
      </c>
      <c r="S55" s="23">
        <v>0</v>
      </c>
      <c r="T55" s="23">
        <v>3.064682E-3</v>
      </c>
      <c r="U55" s="23">
        <v>0.27533024499999997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30">
        <f t="shared" si="1"/>
        <v>0.63900758899999999</v>
      </c>
      <c r="BH55" s="7">
        <v>52</v>
      </c>
      <c r="BI55" s="17" t="s">
        <v>28</v>
      </c>
      <c r="BJ55">
        <v>0</v>
      </c>
      <c r="BK55">
        <v>0</v>
      </c>
      <c r="BL55">
        <v>0</v>
      </c>
      <c r="BM55">
        <v>0</v>
      </c>
      <c r="BN55">
        <v>7.1127052424999997</v>
      </c>
      <c r="BO55">
        <v>14.464128501899999</v>
      </c>
      <c r="BP55">
        <v>0</v>
      </c>
      <c r="BQ55">
        <v>0</v>
      </c>
      <c r="BR55">
        <v>0.44590356720000002</v>
      </c>
      <c r="BS55">
        <v>0</v>
      </c>
      <c r="BT55">
        <v>0</v>
      </c>
      <c r="BU55">
        <v>0.54634606289999998</v>
      </c>
      <c r="BV55">
        <v>0</v>
      </c>
      <c r="BW55">
        <v>0</v>
      </c>
      <c r="BX55">
        <v>0</v>
      </c>
      <c r="BY55">
        <v>1.3741572000000001E-2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f t="shared" si="3"/>
        <v>22.582824946499997</v>
      </c>
    </row>
    <row r="56" spans="1:88" x14ac:dyDescent="0.3">
      <c r="CI56">
        <v>2015</v>
      </c>
      <c r="CJ56">
        <f>SUM(CJ4:CJ55)</f>
        <v>36527429.906251214</v>
      </c>
    </row>
    <row r="58" spans="1:88" x14ac:dyDescent="0.3">
      <c r="A58" s="78" t="s">
        <v>146</v>
      </c>
      <c r="B58" s="78"/>
      <c r="CJ58">
        <f>CJ56-CJ56*0.3</f>
        <v>25569200.934375852</v>
      </c>
    </row>
    <row r="59" spans="1:88" x14ac:dyDescent="0.3">
      <c r="A59" s="79"/>
      <c r="B59" s="79"/>
    </row>
    <row r="60" spans="1:88" x14ac:dyDescent="0.3">
      <c r="A60" s="6" t="s">
        <v>62</v>
      </c>
      <c r="B60" s="6" t="s">
        <v>61</v>
      </c>
      <c r="C60" s="24" t="s">
        <v>147</v>
      </c>
      <c r="D60" s="24" t="s">
        <v>148</v>
      </c>
      <c r="E60" s="24" t="s">
        <v>149</v>
      </c>
      <c r="F60" s="24" t="s">
        <v>150</v>
      </c>
      <c r="G60" s="24" t="s">
        <v>151</v>
      </c>
      <c r="H60" s="24" t="s">
        <v>152</v>
      </c>
      <c r="I60" s="24" t="s">
        <v>153</v>
      </c>
      <c r="J60" s="24" t="s">
        <v>154</v>
      </c>
      <c r="K60" s="24" t="s">
        <v>155</v>
      </c>
      <c r="L60" s="24" t="s">
        <v>156</v>
      </c>
      <c r="M60" s="24" t="s">
        <v>157</v>
      </c>
      <c r="N60" s="24" t="s">
        <v>158</v>
      </c>
      <c r="O60" s="24" t="s">
        <v>159</v>
      </c>
      <c r="P60" s="24" t="s">
        <v>160</v>
      </c>
      <c r="Q60" s="24" t="s">
        <v>161</v>
      </c>
      <c r="R60" s="24" t="s">
        <v>162</v>
      </c>
      <c r="S60" s="24" t="s">
        <v>163</v>
      </c>
      <c r="U60" s="24" t="s">
        <v>145</v>
      </c>
      <c r="V60" s="24" t="s">
        <v>164</v>
      </c>
      <c r="W60" t="s">
        <v>147</v>
      </c>
      <c r="X60" t="s">
        <v>148</v>
      </c>
      <c r="Y60" t="s">
        <v>149</v>
      </c>
      <c r="Z60" t="s">
        <v>150</v>
      </c>
      <c r="AA60" t="s">
        <v>151</v>
      </c>
      <c r="AB60" t="s">
        <v>152</v>
      </c>
      <c r="AC60" t="s">
        <v>153</v>
      </c>
      <c r="AD60" t="s">
        <v>154</v>
      </c>
      <c r="AE60" t="s">
        <v>155</v>
      </c>
      <c r="AF60" t="s">
        <v>156</v>
      </c>
      <c r="AG60" t="s">
        <v>157</v>
      </c>
      <c r="AH60" t="s">
        <v>158</v>
      </c>
      <c r="AI60" t="s">
        <v>159</v>
      </c>
      <c r="AJ60" t="s">
        <v>160</v>
      </c>
      <c r="AK60" t="s">
        <v>161</v>
      </c>
      <c r="AL60" t="s">
        <v>162</v>
      </c>
      <c r="AO60" s="6" t="s">
        <v>61</v>
      </c>
      <c r="AP60" s="24" t="s">
        <v>147</v>
      </c>
      <c r="AQ60" s="24" t="s">
        <v>148</v>
      </c>
      <c r="AR60" s="24" t="s">
        <v>149</v>
      </c>
      <c r="AS60" s="24" t="s">
        <v>150</v>
      </c>
      <c r="AT60" s="24" t="s">
        <v>151</v>
      </c>
      <c r="AU60" s="24" t="s">
        <v>152</v>
      </c>
      <c r="AV60" s="24" t="s">
        <v>153</v>
      </c>
      <c r="AW60" s="24" t="s">
        <v>154</v>
      </c>
      <c r="AX60" s="24" t="s">
        <v>155</v>
      </c>
      <c r="AY60" s="24" t="s">
        <v>156</v>
      </c>
      <c r="AZ60" s="24" t="s">
        <v>157</v>
      </c>
      <c r="BA60" s="24" t="s">
        <v>158</v>
      </c>
      <c r="BB60" s="24" t="s">
        <v>159</v>
      </c>
      <c r="BC60" s="24" t="s">
        <v>160</v>
      </c>
      <c r="BD60" s="24" t="s">
        <v>161</v>
      </c>
      <c r="BE60" s="24" t="s">
        <v>162</v>
      </c>
      <c r="BF60" s="24" t="s">
        <v>163</v>
      </c>
    </row>
    <row r="61" spans="1:88" x14ac:dyDescent="0.3">
      <c r="A61" s="7">
        <v>1</v>
      </c>
      <c r="B61" s="17" t="s">
        <v>29</v>
      </c>
      <c r="C61">
        <v>0</v>
      </c>
      <c r="D61">
        <v>0</v>
      </c>
      <c r="E61">
        <v>6729199.4699999997</v>
      </c>
      <c r="F61">
        <v>176284.236</v>
      </c>
      <c r="G61">
        <v>0</v>
      </c>
      <c r="H61">
        <v>0</v>
      </c>
      <c r="I61">
        <v>6729199.4699999997</v>
      </c>
      <c r="J61">
        <v>8315468.9440000001</v>
      </c>
      <c r="K61">
        <v>4863.8249159999996</v>
      </c>
      <c r="L61">
        <v>0</v>
      </c>
      <c r="M61">
        <v>0</v>
      </c>
      <c r="N61">
        <v>63.432575999999997</v>
      </c>
      <c r="O61">
        <v>1680.302508</v>
      </c>
      <c r="P61">
        <v>0</v>
      </c>
      <c r="Q61">
        <v>0</v>
      </c>
      <c r="R61">
        <v>0</v>
      </c>
      <c r="S61">
        <f>SUM(C61:R61)</f>
        <v>21956759.68</v>
      </c>
      <c r="U61" t="s">
        <v>147</v>
      </c>
      <c r="V61">
        <v>2.2889999999999998E-3</v>
      </c>
      <c r="W61">
        <f>IF($U61=W$60, $V61, 0)</f>
        <v>2.2889999999999998E-3</v>
      </c>
      <c r="X61">
        <f t="shared" ref="X61:AL61" si="6">IF($U61=X$60, $V61, 0)</f>
        <v>0</v>
      </c>
      <c r="Y61">
        <f t="shared" si="6"/>
        <v>0</v>
      </c>
      <c r="Z61">
        <f t="shared" si="6"/>
        <v>0</v>
      </c>
      <c r="AA61">
        <f t="shared" si="6"/>
        <v>0</v>
      </c>
      <c r="AB61">
        <f t="shared" si="6"/>
        <v>0</v>
      </c>
      <c r="AC61">
        <f t="shared" si="6"/>
        <v>0</v>
      </c>
      <c r="AD61">
        <f t="shared" si="6"/>
        <v>0</v>
      </c>
      <c r="AE61">
        <f t="shared" si="6"/>
        <v>0</v>
      </c>
      <c r="AF61">
        <f t="shared" si="6"/>
        <v>0</v>
      </c>
      <c r="AG61">
        <f t="shared" si="6"/>
        <v>0</v>
      </c>
      <c r="AH61">
        <f t="shared" si="6"/>
        <v>0</v>
      </c>
      <c r="AI61">
        <f t="shared" si="6"/>
        <v>0</v>
      </c>
      <c r="AJ61">
        <f t="shared" si="6"/>
        <v>0</v>
      </c>
      <c r="AK61">
        <f t="shared" si="6"/>
        <v>0</v>
      </c>
      <c r="AL61">
        <f t="shared" si="6"/>
        <v>0</v>
      </c>
      <c r="AO61" s="17" t="s">
        <v>29</v>
      </c>
      <c r="AP61">
        <f t="array" ref="AP61:BE112">MMULT(C61:R112,W61:AL76)</f>
        <v>0</v>
      </c>
      <c r="AQ61">
        <v>0</v>
      </c>
      <c r="AR61">
        <v>6.2783431055100003E-4</v>
      </c>
      <c r="AS61">
        <v>0</v>
      </c>
      <c r="AT61">
        <v>0</v>
      </c>
      <c r="AU61">
        <v>0</v>
      </c>
      <c r="AV61">
        <v>2880.9452522932197</v>
      </c>
      <c r="AW61">
        <v>7683.4933042560006</v>
      </c>
      <c r="AX61">
        <v>10.164591543328859</v>
      </c>
      <c r="AY61">
        <v>0</v>
      </c>
      <c r="AZ61">
        <v>0</v>
      </c>
      <c r="BA61">
        <v>0.18424086848063997</v>
      </c>
      <c r="BB61">
        <v>1.6863431955162598</v>
      </c>
      <c r="BC61">
        <v>0</v>
      </c>
      <c r="BD61">
        <v>0</v>
      </c>
      <c r="BE61">
        <v>0</v>
      </c>
      <c r="BF61">
        <f>SUM(AP61:BE61)</f>
        <v>10576.474359990858</v>
      </c>
    </row>
    <row r="62" spans="1:88" x14ac:dyDescent="0.3">
      <c r="A62" s="7">
        <v>2</v>
      </c>
      <c r="B62" s="17" t="s">
        <v>0</v>
      </c>
      <c r="C62">
        <v>0</v>
      </c>
      <c r="D62">
        <v>0</v>
      </c>
      <c r="E62">
        <v>0</v>
      </c>
      <c r="F62">
        <v>21297879.32</v>
      </c>
      <c r="G62">
        <v>0</v>
      </c>
      <c r="H62">
        <v>0</v>
      </c>
      <c r="I62">
        <v>0</v>
      </c>
      <c r="J62">
        <v>49695051.740000002</v>
      </c>
      <c r="K62">
        <v>3447.5979600000001</v>
      </c>
      <c r="L62">
        <v>0</v>
      </c>
      <c r="M62">
        <v>0</v>
      </c>
      <c r="N62">
        <v>44.962560000000003</v>
      </c>
      <c r="O62">
        <v>1191.0394799999999</v>
      </c>
      <c r="P62">
        <v>0</v>
      </c>
      <c r="Q62">
        <v>0</v>
      </c>
      <c r="R62">
        <v>0</v>
      </c>
      <c r="S62">
        <f t="shared" ref="S62:S112" si="7">SUM(C62:R62)</f>
        <v>70997614.659999996</v>
      </c>
      <c r="U62" t="s">
        <v>148</v>
      </c>
      <c r="V62">
        <v>1.8270000000000001E-3</v>
      </c>
      <c r="W62">
        <f t="shared" ref="W62:AL76" si="8">IF($U62=W$60, $V62, 0)</f>
        <v>0</v>
      </c>
      <c r="X62">
        <f t="shared" si="8"/>
        <v>1.8270000000000001E-3</v>
      </c>
      <c r="Y62">
        <f t="shared" si="8"/>
        <v>0</v>
      </c>
      <c r="Z62">
        <f t="shared" si="8"/>
        <v>0</v>
      </c>
      <c r="AA62">
        <f t="shared" si="8"/>
        <v>0</v>
      </c>
      <c r="AB62">
        <f t="shared" si="8"/>
        <v>0</v>
      </c>
      <c r="AC62">
        <f t="shared" si="8"/>
        <v>0</v>
      </c>
      <c r="AD62">
        <f t="shared" si="8"/>
        <v>0</v>
      </c>
      <c r="AE62">
        <f t="shared" si="8"/>
        <v>0</v>
      </c>
      <c r="AF62">
        <f t="shared" si="8"/>
        <v>0</v>
      </c>
      <c r="AG62">
        <f t="shared" si="8"/>
        <v>0</v>
      </c>
      <c r="AH62">
        <f t="shared" si="8"/>
        <v>0</v>
      </c>
      <c r="AI62">
        <f t="shared" si="8"/>
        <v>0</v>
      </c>
      <c r="AJ62">
        <f t="shared" si="8"/>
        <v>0</v>
      </c>
      <c r="AK62">
        <f t="shared" si="8"/>
        <v>0</v>
      </c>
      <c r="AL62">
        <f t="shared" si="8"/>
        <v>0</v>
      </c>
      <c r="AO62" s="17" t="s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45918.227807760006</v>
      </c>
      <c r="AX62">
        <v>7.2049108827366002</v>
      </c>
      <c r="AY62">
        <v>0</v>
      </c>
      <c r="AZ62">
        <v>0</v>
      </c>
      <c r="BA62">
        <v>0.13059442995840001</v>
      </c>
      <c r="BB62">
        <v>1.1953212669305999</v>
      </c>
      <c r="BC62">
        <v>0</v>
      </c>
      <c r="BD62">
        <v>0</v>
      </c>
      <c r="BE62">
        <v>0</v>
      </c>
      <c r="BF62">
        <f t="shared" ref="BF62:BF112" si="9">SUM(AP62:BE62)</f>
        <v>45926.758634339632</v>
      </c>
    </row>
    <row r="63" spans="1:88" x14ac:dyDescent="0.3">
      <c r="A63" s="7">
        <v>3</v>
      </c>
      <c r="B63" s="17" t="s">
        <v>1</v>
      </c>
      <c r="C63">
        <v>0</v>
      </c>
      <c r="D63">
        <v>0</v>
      </c>
      <c r="E63">
        <v>0</v>
      </c>
      <c r="F63">
        <v>52201.02</v>
      </c>
      <c r="G63">
        <v>0</v>
      </c>
      <c r="H63">
        <v>0</v>
      </c>
      <c r="I63">
        <v>0</v>
      </c>
      <c r="J63">
        <v>106124.04</v>
      </c>
      <c r="K63">
        <v>3657.6514560000001</v>
      </c>
      <c r="L63">
        <v>0</v>
      </c>
      <c r="M63">
        <v>0</v>
      </c>
      <c r="N63">
        <v>67288.07922</v>
      </c>
      <c r="O63">
        <v>104397.22930000001</v>
      </c>
      <c r="P63">
        <v>0</v>
      </c>
      <c r="Q63">
        <v>0</v>
      </c>
      <c r="R63">
        <v>0</v>
      </c>
      <c r="S63">
        <f t="shared" si="7"/>
        <v>333668.01997600001</v>
      </c>
      <c r="U63" t="s">
        <v>149</v>
      </c>
      <c r="V63" s="41">
        <v>9.3300000000000004E-11</v>
      </c>
      <c r="W63">
        <f t="shared" si="8"/>
        <v>0</v>
      </c>
      <c r="X63">
        <f t="shared" si="8"/>
        <v>0</v>
      </c>
      <c r="Y63">
        <f t="shared" si="8"/>
        <v>9.3300000000000004E-11</v>
      </c>
      <c r="Z63">
        <f t="shared" si="8"/>
        <v>0</v>
      </c>
      <c r="AA63">
        <f t="shared" si="8"/>
        <v>0</v>
      </c>
      <c r="AB63">
        <f t="shared" si="8"/>
        <v>0</v>
      </c>
      <c r="AC63">
        <f t="shared" si="8"/>
        <v>0</v>
      </c>
      <c r="AD63">
        <f t="shared" si="8"/>
        <v>0</v>
      </c>
      <c r="AE63">
        <f t="shared" si="8"/>
        <v>0</v>
      </c>
      <c r="AF63">
        <f t="shared" si="8"/>
        <v>0</v>
      </c>
      <c r="AG63">
        <f t="shared" si="8"/>
        <v>0</v>
      </c>
      <c r="AH63">
        <f t="shared" si="8"/>
        <v>0</v>
      </c>
      <c r="AI63">
        <f t="shared" si="8"/>
        <v>0</v>
      </c>
      <c r="AJ63">
        <f t="shared" si="8"/>
        <v>0</v>
      </c>
      <c r="AK63">
        <f t="shared" si="8"/>
        <v>0</v>
      </c>
      <c r="AL63">
        <f t="shared" si="8"/>
        <v>0</v>
      </c>
      <c r="AO63" s="17" t="s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98.058612959999991</v>
      </c>
      <c r="AX63">
        <v>7.6438880305497596</v>
      </c>
      <c r="AY63">
        <v>0</v>
      </c>
      <c r="AZ63">
        <v>0</v>
      </c>
      <c r="BA63">
        <v>195.4392354156783</v>
      </c>
      <c r="BB63">
        <v>104.7725373393335</v>
      </c>
      <c r="BC63">
        <v>0</v>
      </c>
      <c r="BD63">
        <v>0</v>
      </c>
      <c r="BE63">
        <v>0</v>
      </c>
      <c r="BF63">
        <f t="shared" si="9"/>
        <v>405.91427374556156</v>
      </c>
    </row>
    <row r="64" spans="1:88" x14ac:dyDescent="0.3">
      <c r="A64" s="7">
        <v>4</v>
      </c>
      <c r="B64" s="17" t="s">
        <v>31</v>
      </c>
      <c r="C64">
        <v>0</v>
      </c>
      <c r="D64">
        <v>0</v>
      </c>
      <c r="E64">
        <v>0</v>
      </c>
      <c r="F64">
        <v>27175.655419999999</v>
      </c>
      <c r="G64">
        <v>0</v>
      </c>
      <c r="H64">
        <v>0</v>
      </c>
      <c r="I64">
        <v>0</v>
      </c>
      <c r="J64">
        <v>53094.53744</v>
      </c>
      <c r="K64">
        <v>15898.523349999999</v>
      </c>
      <c r="L64">
        <v>0</v>
      </c>
      <c r="M64">
        <v>0</v>
      </c>
      <c r="N64">
        <v>207.343872</v>
      </c>
      <c r="O64">
        <v>110788.8977</v>
      </c>
      <c r="P64">
        <v>0</v>
      </c>
      <c r="Q64">
        <v>0</v>
      </c>
      <c r="R64">
        <v>0</v>
      </c>
      <c r="S64">
        <f t="shared" si="7"/>
        <v>207164.95778200001</v>
      </c>
      <c r="U64" t="s">
        <v>150</v>
      </c>
      <c r="V64">
        <v>0</v>
      </c>
      <c r="W64">
        <f t="shared" si="8"/>
        <v>0</v>
      </c>
      <c r="X64">
        <f t="shared" si="8"/>
        <v>0</v>
      </c>
      <c r="Y64">
        <f t="shared" si="8"/>
        <v>0</v>
      </c>
      <c r="Z64">
        <f t="shared" si="8"/>
        <v>0</v>
      </c>
      <c r="AA64">
        <f t="shared" si="8"/>
        <v>0</v>
      </c>
      <c r="AB64">
        <f t="shared" si="8"/>
        <v>0</v>
      </c>
      <c r="AC64">
        <f t="shared" si="8"/>
        <v>0</v>
      </c>
      <c r="AD64">
        <f t="shared" si="8"/>
        <v>0</v>
      </c>
      <c r="AE64">
        <f t="shared" si="8"/>
        <v>0</v>
      </c>
      <c r="AF64">
        <f t="shared" si="8"/>
        <v>0</v>
      </c>
      <c r="AG64">
        <f t="shared" si="8"/>
        <v>0</v>
      </c>
      <c r="AH64">
        <f t="shared" si="8"/>
        <v>0</v>
      </c>
      <c r="AI64">
        <f t="shared" si="8"/>
        <v>0</v>
      </c>
      <c r="AJ64">
        <f t="shared" si="8"/>
        <v>0</v>
      </c>
      <c r="AK64">
        <f t="shared" si="8"/>
        <v>0</v>
      </c>
      <c r="AL64">
        <f t="shared" si="8"/>
        <v>0</v>
      </c>
      <c r="AO64" s="17" t="s">
        <v>31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49.059352594560004</v>
      </c>
      <c r="AX64">
        <v>33.225290545147246</v>
      </c>
      <c r="AY64">
        <v>0</v>
      </c>
      <c r="AZ64">
        <v>0</v>
      </c>
      <c r="BA64">
        <v>0.60223338638208002</v>
      </c>
      <c r="BB64">
        <v>111.18718378723149</v>
      </c>
      <c r="BC64">
        <v>0</v>
      </c>
      <c r="BD64">
        <v>0</v>
      </c>
      <c r="BE64">
        <v>0</v>
      </c>
      <c r="BF64">
        <f t="shared" si="9"/>
        <v>194.07406031332081</v>
      </c>
    </row>
    <row r="65" spans="1:58" x14ac:dyDescent="0.3">
      <c r="A65" s="7">
        <v>5</v>
      </c>
      <c r="B65" s="17" t="s">
        <v>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f t="shared" si="7"/>
        <v>0</v>
      </c>
      <c r="U65" t="s">
        <v>151</v>
      </c>
      <c r="V65" s="41">
        <v>7.3486999999999996E-5</v>
      </c>
      <c r="W65">
        <f t="shared" si="8"/>
        <v>0</v>
      </c>
      <c r="X65">
        <f t="shared" si="8"/>
        <v>0</v>
      </c>
      <c r="Y65">
        <f t="shared" si="8"/>
        <v>0</v>
      </c>
      <c r="Z65">
        <f t="shared" si="8"/>
        <v>0</v>
      </c>
      <c r="AA65">
        <f t="shared" si="8"/>
        <v>7.3486999999999996E-5</v>
      </c>
      <c r="AB65">
        <f t="shared" si="8"/>
        <v>0</v>
      </c>
      <c r="AC65">
        <f t="shared" si="8"/>
        <v>0</v>
      </c>
      <c r="AD65">
        <f t="shared" si="8"/>
        <v>0</v>
      </c>
      <c r="AE65">
        <f t="shared" si="8"/>
        <v>0</v>
      </c>
      <c r="AF65">
        <f t="shared" si="8"/>
        <v>0</v>
      </c>
      <c r="AG65">
        <f t="shared" si="8"/>
        <v>0</v>
      </c>
      <c r="AH65">
        <f t="shared" si="8"/>
        <v>0</v>
      </c>
      <c r="AI65">
        <f t="shared" si="8"/>
        <v>0</v>
      </c>
      <c r="AJ65">
        <f t="shared" si="8"/>
        <v>0</v>
      </c>
      <c r="AK65">
        <f t="shared" si="8"/>
        <v>0</v>
      </c>
      <c r="AL65">
        <f t="shared" si="8"/>
        <v>0</v>
      </c>
      <c r="AO65" s="17" t="s">
        <v>32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f t="shared" si="9"/>
        <v>0</v>
      </c>
    </row>
    <row r="66" spans="1:58" x14ac:dyDescent="0.3">
      <c r="A66" s="7">
        <v>6</v>
      </c>
      <c r="B66" s="17" t="s">
        <v>2</v>
      </c>
      <c r="C66">
        <v>0</v>
      </c>
      <c r="D66">
        <v>0</v>
      </c>
      <c r="E66">
        <v>0</v>
      </c>
      <c r="F66">
        <v>4210.8221949999997</v>
      </c>
      <c r="G66">
        <v>0</v>
      </c>
      <c r="H66">
        <v>0</v>
      </c>
      <c r="I66">
        <v>0</v>
      </c>
      <c r="J66">
        <v>10563.99252</v>
      </c>
      <c r="K66">
        <v>59.977428000000003</v>
      </c>
      <c r="L66">
        <v>0</v>
      </c>
      <c r="M66">
        <v>0</v>
      </c>
      <c r="N66">
        <v>0.78220800000000001</v>
      </c>
      <c r="O66">
        <v>20.720364</v>
      </c>
      <c r="P66">
        <v>0</v>
      </c>
      <c r="Q66">
        <v>0</v>
      </c>
      <c r="R66">
        <v>0</v>
      </c>
      <c r="S66">
        <f t="shared" si="7"/>
        <v>14856.294715000002</v>
      </c>
      <c r="U66" t="s">
        <v>152</v>
      </c>
      <c r="V66">
        <v>3.5976999999999998E-5</v>
      </c>
      <c r="W66">
        <f t="shared" si="8"/>
        <v>0</v>
      </c>
      <c r="X66">
        <f t="shared" si="8"/>
        <v>0</v>
      </c>
      <c r="Y66">
        <f t="shared" si="8"/>
        <v>0</v>
      </c>
      <c r="Z66">
        <f t="shared" si="8"/>
        <v>0</v>
      </c>
      <c r="AA66">
        <f t="shared" si="8"/>
        <v>0</v>
      </c>
      <c r="AB66">
        <f t="shared" si="8"/>
        <v>3.5976999999999998E-5</v>
      </c>
      <c r="AC66">
        <f t="shared" si="8"/>
        <v>0</v>
      </c>
      <c r="AD66">
        <f t="shared" si="8"/>
        <v>0</v>
      </c>
      <c r="AE66">
        <f t="shared" si="8"/>
        <v>0</v>
      </c>
      <c r="AF66">
        <f t="shared" si="8"/>
        <v>0</v>
      </c>
      <c r="AG66">
        <f t="shared" si="8"/>
        <v>0</v>
      </c>
      <c r="AH66">
        <f t="shared" si="8"/>
        <v>0</v>
      </c>
      <c r="AI66">
        <f t="shared" si="8"/>
        <v>0</v>
      </c>
      <c r="AJ66">
        <f t="shared" si="8"/>
        <v>0</v>
      </c>
      <c r="AK66">
        <f t="shared" si="8"/>
        <v>0</v>
      </c>
      <c r="AL66">
        <f t="shared" si="8"/>
        <v>0</v>
      </c>
      <c r="AO66" s="17" t="s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9.7611290884800006</v>
      </c>
      <c r="AX66">
        <v>0.12534292824438001</v>
      </c>
      <c r="AY66">
        <v>0</v>
      </c>
      <c r="AZ66">
        <v>0</v>
      </c>
      <c r="BA66">
        <v>2.2719348691200001E-3</v>
      </c>
      <c r="BB66">
        <v>2.0794853708579999E-2</v>
      </c>
      <c r="BC66">
        <v>0</v>
      </c>
      <c r="BD66">
        <v>0</v>
      </c>
      <c r="BE66">
        <v>0</v>
      </c>
      <c r="BF66">
        <f t="shared" si="9"/>
        <v>9.9095388053020805</v>
      </c>
    </row>
    <row r="67" spans="1:58" x14ac:dyDescent="0.3">
      <c r="A67" s="7">
        <v>7</v>
      </c>
      <c r="B67" s="17" t="s">
        <v>33</v>
      </c>
      <c r="C67">
        <v>0</v>
      </c>
      <c r="D67">
        <v>0</v>
      </c>
      <c r="E67">
        <v>0</v>
      </c>
      <c r="F67">
        <v>23446.917440000001</v>
      </c>
      <c r="G67">
        <v>0</v>
      </c>
      <c r="H67">
        <v>0</v>
      </c>
      <c r="I67">
        <v>0</v>
      </c>
      <c r="J67">
        <v>23446.917440000001</v>
      </c>
      <c r="K67">
        <v>4680.4476839999998</v>
      </c>
      <c r="L67">
        <v>0</v>
      </c>
      <c r="M67">
        <v>0</v>
      </c>
      <c r="N67">
        <v>61.041024</v>
      </c>
      <c r="O67">
        <v>1616.951292</v>
      </c>
      <c r="P67">
        <v>0</v>
      </c>
      <c r="Q67">
        <v>0</v>
      </c>
      <c r="R67">
        <v>0</v>
      </c>
      <c r="S67">
        <f t="shared" si="7"/>
        <v>53252.274879999997</v>
      </c>
      <c r="U67" t="s">
        <v>153</v>
      </c>
      <c r="V67">
        <v>4.2812599999999997E-4</v>
      </c>
      <c r="W67">
        <f t="shared" si="8"/>
        <v>0</v>
      </c>
      <c r="X67">
        <f t="shared" si="8"/>
        <v>0</v>
      </c>
      <c r="Y67">
        <f t="shared" si="8"/>
        <v>0</v>
      </c>
      <c r="Z67">
        <f t="shared" si="8"/>
        <v>0</v>
      </c>
      <c r="AA67">
        <f t="shared" si="8"/>
        <v>0</v>
      </c>
      <c r="AB67">
        <f t="shared" si="8"/>
        <v>0</v>
      </c>
      <c r="AC67">
        <f t="shared" si="8"/>
        <v>4.2812599999999997E-4</v>
      </c>
      <c r="AD67">
        <f t="shared" si="8"/>
        <v>0</v>
      </c>
      <c r="AE67">
        <f t="shared" si="8"/>
        <v>0</v>
      </c>
      <c r="AF67">
        <f t="shared" si="8"/>
        <v>0</v>
      </c>
      <c r="AG67">
        <f t="shared" si="8"/>
        <v>0</v>
      </c>
      <c r="AH67">
        <f t="shared" si="8"/>
        <v>0</v>
      </c>
      <c r="AI67">
        <f t="shared" si="8"/>
        <v>0</v>
      </c>
      <c r="AJ67">
        <f t="shared" si="8"/>
        <v>0</v>
      </c>
      <c r="AK67">
        <f t="shared" si="8"/>
        <v>0</v>
      </c>
      <c r="AL67">
        <f t="shared" si="8"/>
        <v>0</v>
      </c>
      <c r="AO67" s="17" t="s">
        <v>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21.664951714560001</v>
      </c>
      <c r="AX67">
        <v>9.7813633856921385</v>
      </c>
      <c r="AY67">
        <v>0</v>
      </c>
      <c r="AZ67">
        <v>0</v>
      </c>
      <c r="BA67">
        <v>0.17729456982336</v>
      </c>
      <c r="BB67">
        <v>1.6227642318947397</v>
      </c>
      <c r="BC67">
        <v>0</v>
      </c>
      <c r="BD67">
        <v>0</v>
      </c>
      <c r="BE67">
        <v>0</v>
      </c>
      <c r="BF67">
        <f t="shared" si="9"/>
        <v>33.246373901970237</v>
      </c>
    </row>
    <row r="68" spans="1:58" x14ac:dyDescent="0.3">
      <c r="A68" s="7">
        <v>8</v>
      </c>
      <c r="B68" s="17" t="s">
        <v>34</v>
      </c>
      <c r="C68">
        <v>8.8398882000000008</v>
      </c>
      <c r="D68">
        <v>4.1137667999999996</v>
      </c>
      <c r="E68">
        <v>0.84395025000000001</v>
      </c>
      <c r="F68">
        <v>0</v>
      </c>
      <c r="G68">
        <v>0</v>
      </c>
      <c r="H68">
        <v>0</v>
      </c>
      <c r="I68">
        <v>18.339235200000001</v>
      </c>
      <c r="J68">
        <v>7.1166595499999996</v>
      </c>
      <c r="K68">
        <v>6934.6803239999999</v>
      </c>
      <c r="L68">
        <v>0</v>
      </c>
      <c r="M68">
        <v>0</v>
      </c>
      <c r="N68">
        <v>90.440064000000007</v>
      </c>
      <c r="O68">
        <v>2395.7196119999999</v>
      </c>
      <c r="P68">
        <v>0</v>
      </c>
      <c r="Q68">
        <v>0</v>
      </c>
      <c r="R68">
        <v>0</v>
      </c>
      <c r="S68">
        <f t="shared" si="7"/>
        <v>9460.093499999999</v>
      </c>
      <c r="U68" t="s">
        <v>154</v>
      </c>
      <c r="V68">
        <v>9.2400000000000002E-4</v>
      </c>
      <c r="W68">
        <f t="shared" si="8"/>
        <v>0</v>
      </c>
      <c r="X68">
        <f t="shared" si="8"/>
        <v>0</v>
      </c>
      <c r="Y68">
        <f t="shared" si="8"/>
        <v>0</v>
      </c>
      <c r="Z68">
        <f t="shared" si="8"/>
        <v>0</v>
      </c>
      <c r="AA68">
        <f t="shared" si="8"/>
        <v>0</v>
      </c>
      <c r="AB68">
        <f t="shared" si="8"/>
        <v>0</v>
      </c>
      <c r="AC68">
        <f t="shared" si="8"/>
        <v>0</v>
      </c>
      <c r="AD68">
        <f t="shared" si="8"/>
        <v>9.2400000000000002E-4</v>
      </c>
      <c r="AE68">
        <f t="shared" si="8"/>
        <v>0</v>
      </c>
      <c r="AF68">
        <f t="shared" si="8"/>
        <v>0</v>
      </c>
      <c r="AG68">
        <f t="shared" si="8"/>
        <v>0</v>
      </c>
      <c r="AH68">
        <f t="shared" si="8"/>
        <v>0</v>
      </c>
      <c r="AI68">
        <f t="shared" si="8"/>
        <v>0</v>
      </c>
      <c r="AJ68">
        <f t="shared" si="8"/>
        <v>0</v>
      </c>
      <c r="AK68">
        <f t="shared" si="8"/>
        <v>0</v>
      </c>
      <c r="AL68">
        <f t="shared" si="8"/>
        <v>0</v>
      </c>
      <c r="AO68" s="17" t="s">
        <v>34</v>
      </c>
      <c r="AP68">
        <v>2.0234504089800001E-2</v>
      </c>
      <c r="AQ68">
        <v>7.5158519435999998E-3</v>
      </c>
      <c r="AR68">
        <v>7.8740558325000003E-11</v>
      </c>
      <c r="AS68">
        <v>0</v>
      </c>
      <c r="AT68">
        <v>0</v>
      </c>
      <c r="AU68">
        <v>0</v>
      </c>
      <c r="AV68">
        <v>7.8515034092352005E-3</v>
      </c>
      <c r="AW68">
        <v>6.5757934241999997E-3</v>
      </c>
      <c r="AX68">
        <v>14.492337654906539</v>
      </c>
      <c r="AY68">
        <v>0</v>
      </c>
      <c r="AZ68">
        <v>0</v>
      </c>
      <c r="BA68">
        <v>0.26268452248896001</v>
      </c>
      <c r="BB68">
        <v>2.4043322240051395</v>
      </c>
      <c r="BC68">
        <v>0</v>
      </c>
      <c r="BD68">
        <v>0</v>
      </c>
      <c r="BE68">
        <v>0</v>
      </c>
      <c r="BF68">
        <f t="shared" si="9"/>
        <v>17.201532054346213</v>
      </c>
    </row>
    <row r="69" spans="1:58" x14ac:dyDescent="0.3">
      <c r="A69" s="7">
        <v>9</v>
      </c>
      <c r="B69" s="17" t="s">
        <v>3</v>
      </c>
      <c r="C69">
        <v>0.35142459999999998</v>
      </c>
      <c r="D69">
        <v>0.1635404</v>
      </c>
      <c r="E69">
        <v>3.3550749999999997E-2</v>
      </c>
      <c r="F69">
        <v>0</v>
      </c>
      <c r="G69">
        <v>0</v>
      </c>
      <c r="H69">
        <v>0</v>
      </c>
      <c r="I69">
        <v>0.72906559999999998</v>
      </c>
      <c r="J69">
        <v>0.28291864999999999</v>
      </c>
      <c r="K69">
        <v>275.68417199999999</v>
      </c>
      <c r="L69">
        <v>0</v>
      </c>
      <c r="M69">
        <v>0</v>
      </c>
      <c r="N69">
        <v>3.5953919999999999</v>
      </c>
      <c r="O69">
        <v>95.240436000000003</v>
      </c>
      <c r="P69">
        <v>0</v>
      </c>
      <c r="Q69">
        <v>0</v>
      </c>
      <c r="R69">
        <v>0</v>
      </c>
      <c r="S69">
        <f t="shared" si="7"/>
        <v>376.08049999999997</v>
      </c>
      <c r="U69" t="s">
        <v>155</v>
      </c>
      <c r="V69">
        <v>2.089835E-3</v>
      </c>
      <c r="W69">
        <f t="shared" si="8"/>
        <v>0</v>
      </c>
      <c r="X69">
        <f t="shared" si="8"/>
        <v>0</v>
      </c>
      <c r="Y69">
        <f t="shared" si="8"/>
        <v>0</v>
      </c>
      <c r="Z69">
        <f t="shared" si="8"/>
        <v>0</v>
      </c>
      <c r="AA69">
        <f t="shared" si="8"/>
        <v>0</v>
      </c>
      <c r="AB69">
        <f t="shared" si="8"/>
        <v>0</v>
      </c>
      <c r="AC69">
        <f t="shared" si="8"/>
        <v>0</v>
      </c>
      <c r="AD69">
        <f t="shared" si="8"/>
        <v>0</v>
      </c>
      <c r="AE69">
        <f t="shared" si="8"/>
        <v>2.089835E-3</v>
      </c>
      <c r="AF69">
        <f t="shared" si="8"/>
        <v>0</v>
      </c>
      <c r="AG69">
        <f t="shared" si="8"/>
        <v>0</v>
      </c>
      <c r="AH69">
        <f t="shared" si="8"/>
        <v>0</v>
      </c>
      <c r="AI69">
        <f t="shared" si="8"/>
        <v>0</v>
      </c>
      <c r="AJ69">
        <f t="shared" si="8"/>
        <v>0</v>
      </c>
      <c r="AK69">
        <f t="shared" si="8"/>
        <v>0</v>
      </c>
      <c r="AL69">
        <f t="shared" si="8"/>
        <v>0</v>
      </c>
      <c r="AO69" s="17" t="s">
        <v>3</v>
      </c>
      <c r="AP69">
        <v>8.0441090939999983E-4</v>
      </c>
      <c r="AQ69">
        <v>2.9878831080000002E-4</v>
      </c>
      <c r="AR69">
        <v>3.1302849749999999E-12</v>
      </c>
      <c r="AS69">
        <v>0</v>
      </c>
      <c r="AT69">
        <v>0</v>
      </c>
      <c r="AU69">
        <v>0</v>
      </c>
      <c r="AV69">
        <v>3.1213193906559996E-4</v>
      </c>
      <c r="AW69">
        <v>2.614168326E-4</v>
      </c>
      <c r="AX69">
        <v>0.57613443159161992</v>
      </c>
      <c r="AY69">
        <v>0</v>
      </c>
      <c r="AZ69">
        <v>0</v>
      </c>
      <c r="BA69">
        <v>1.044286999488E-2</v>
      </c>
      <c r="BB69">
        <v>9.5582825367419993E-2</v>
      </c>
      <c r="BC69">
        <v>0</v>
      </c>
      <c r="BD69">
        <v>0</v>
      </c>
      <c r="BE69">
        <v>0</v>
      </c>
      <c r="BF69">
        <f t="shared" si="9"/>
        <v>0.68383687494891576</v>
      </c>
    </row>
    <row r="70" spans="1:58" x14ac:dyDescent="0.3">
      <c r="A70" s="7">
        <v>10</v>
      </c>
      <c r="B70" s="17" t="s">
        <v>4</v>
      </c>
      <c r="C70">
        <v>0</v>
      </c>
      <c r="D70">
        <v>113690542.90000001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2009.0230079999999</v>
      </c>
      <c r="L70">
        <v>0</v>
      </c>
      <c r="M70">
        <v>0</v>
      </c>
      <c r="N70">
        <v>26.201087999999999</v>
      </c>
      <c r="O70">
        <v>694.05590400000006</v>
      </c>
      <c r="P70">
        <v>0</v>
      </c>
      <c r="Q70">
        <v>0</v>
      </c>
      <c r="R70">
        <v>0</v>
      </c>
      <c r="S70">
        <f t="shared" si="7"/>
        <v>113693272.18000001</v>
      </c>
      <c r="U70" t="s">
        <v>156</v>
      </c>
      <c r="V70">
        <v>7.3203500000000002E-4</v>
      </c>
      <c r="W70">
        <f t="shared" si="8"/>
        <v>0</v>
      </c>
      <c r="X70">
        <f t="shared" si="8"/>
        <v>0</v>
      </c>
      <c r="Y70">
        <f t="shared" si="8"/>
        <v>0</v>
      </c>
      <c r="Z70">
        <f t="shared" si="8"/>
        <v>0</v>
      </c>
      <c r="AA70">
        <f t="shared" si="8"/>
        <v>0</v>
      </c>
      <c r="AB70">
        <f t="shared" si="8"/>
        <v>0</v>
      </c>
      <c r="AC70">
        <f t="shared" si="8"/>
        <v>0</v>
      </c>
      <c r="AD70">
        <f t="shared" si="8"/>
        <v>0</v>
      </c>
      <c r="AE70">
        <f t="shared" si="8"/>
        <v>0</v>
      </c>
      <c r="AF70">
        <f t="shared" si="8"/>
        <v>7.3203500000000002E-4</v>
      </c>
      <c r="AG70">
        <f t="shared" si="8"/>
        <v>0</v>
      </c>
      <c r="AH70">
        <f t="shared" si="8"/>
        <v>0</v>
      </c>
      <c r="AI70">
        <f t="shared" si="8"/>
        <v>0</v>
      </c>
      <c r="AJ70">
        <f t="shared" si="8"/>
        <v>0</v>
      </c>
      <c r="AK70">
        <f t="shared" si="8"/>
        <v>0</v>
      </c>
      <c r="AL70">
        <f t="shared" si="8"/>
        <v>0</v>
      </c>
      <c r="AO70" s="17" t="s">
        <v>4</v>
      </c>
      <c r="AP70">
        <v>0</v>
      </c>
      <c r="AQ70">
        <v>207712.62187830001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4.1985265979236797</v>
      </c>
      <c r="AY70">
        <v>0</v>
      </c>
      <c r="AZ70">
        <v>0</v>
      </c>
      <c r="BA70">
        <v>7.6101453112319986E-2</v>
      </c>
      <c r="BB70">
        <v>0.69655103497488002</v>
      </c>
      <c r="BC70">
        <v>0</v>
      </c>
      <c r="BD70">
        <v>0</v>
      </c>
      <c r="BE70">
        <v>0</v>
      </c>
      <c r="BF70">
        <f t="shared" si="9"/>
        <v>207717.59305738602</v>
      </c>
    </row>
    <row r="71" spans="1:58" x14ac:dyDescent="0.3">
      <c r="A71" s="7">
        <v>11</v>
      </c>
      <c r="B71" s="17" t="s">
        <v>5</v>
      </c>
      <c r="C71">
        <v>159.07035780000001</v>
      </c>
      <c r="D71">
        <v>74.025637200000006</v>
      </c>
      <c r="E71">
        <v>15.18655725</v>
      </c>
      <c r="F71">
        <v>0</v>
      </c>
      <c r="G71">
        <v>0</v>
      </c>
      <c r="H71">
        <v>0</v>
      </c>
      <c r="I71">
        <v>330.00742079999998</v>
      </c>
      <c r="J71">
        <v>128.06152700000001</v>
      </c>
      <c r="K71">
        <v>124786.8814</v>
      </c>
      <c r="L71">
        <v>0</v>
      </c>
      <c r="M71">
        <v>0</v>
      </c>
      <c r="N71">
        <v>1627.4338560000001</v>
      </c>
      <c r="O71">
        <v>43110.044750000001</v>
      </c>
      <c r="P71">
        <v>0</v>
      </c>
      <c r="Q71">
        <v>0</v>
      </c>
      <c r="R71">
        <v>0</v>
      </c>
      <c r="S71">
        <f t="shared" si="7"/>
        <v>170230.71150605002</v>
      </c>
      <c r="U71" t="s">
        <v>157</v>
      </c>
      <c r="V71">
        <v>1.5467149999999999E-3</v>
      </c>
      <c r="W71">
        <f t="shared" si="8"/>
        <v>0</v>
      </c>
      <c r="X71">
        <f t="shared" si="8"/>
        <v>0</v>
      </c>
      <c r="Y71">
        <f t="shared" si="8"/>
        <v>0</v>
      </c>
      <c r="Z71">
        <f t="shared" si="8"/>
        <v>0</v>
      </c>
      <c r="AA71">
        <f t="shared" si="8"/>
        <v>0</v>
      </c>
      <c r="AB71">
        <f t="shared" si="8"/>
        <v>0</v>
      </c>
      <c r="AC71">
        <f t="shared" si="8"/>
        <v>0</v>
      </c>
      <c r="AD71">
        <f t="shared" si="8"/>
        <v>0</v>
      </c>
      <c r="AE71">
        <f t="shared" si="8"/>
        <v>0</v>
      </c>
      <c r="AF71">
        <f t="shared" si="8"/>
        <v>0</v>
      </c>
      <c r="AG71">
        <f t="shared" si="8"/>
        <v>1.5467149999999999E-3</v>
      </c>
      <c r="AH71">
        <f t="shared" si="8"/>
        <v>0</v>
      </c>
      <c r="AI71">
        <f t="shared" si="8"/>
        <v>0</v>
      </c>
      <c r="AJ71">
        <f t="shared" si="8"/>
        <v>0</v>
      </c>
      <c r="AK71">
        <f t="shared" si="8"/>
        <v>0</v>
      </c>
      <c r="AL71">
        <f t="shared" si="8"/>
        <v>0</v>
      </c>
      <c r="AO71" s="17" t="s">
        <v>5</v>
      </c>
      <c r="AP71">
        <v>0.36411204900419997</v>
      </c>
      <c r="AQ71">
        <v>0.13524483916440003</v>
      </c>
      <c r="AR71">
        <v>1.4169057914250001E-9</v>
      </c>
      <c r="AS71">
        <v>0</v>
      </c>
      <c r="AT71">
        <v>0</v>
      </c>
      <c r="AU71">
        <v>0</v>
      </c>
      <c r="AV71">
        <v>0.14128475703742077</v>
      </c>
      <c r="AW71">
        <v>0.11832885094800001</v>
      </c>
      <c r="AX71">
        <v>260.78399229056902</v>
      </c>
      <c r="AY71">
        <v>0</v>
      </c>
      <c r="AZ71">
        <v>0</v>
      </c>
      <c r="BA71">
        <v>4.72690604625984</v>
      </c>
      <c r="BB71">
        <v>43.265025360876244</v>
      </c>
      <c r="BC71">
        <v>0</v>
      </c>
      <c r="BD71">
        <v>0</v>
      </c>
      <c r="BE71">
        <v>0</v>
      </c>
      <c r="BF71">
        <f t="shared" si="9"/>
        <v>309.53489419527602</v>
      </c>
    </row>
    <row r="72" spans="1:58" x14ac:dyDescent="0.3">
      <c r="A72" s="7">
        <v>12</v>
      </c>
      <c r="B72" s="17" t="s">
        <v>37</v>
      </c>
      <c r="C72">
        <v>67.698723200000003</v>
      </c>
      <c r="D72">
        <v>31.5045568</v>
      </c>
      <c r="E72">
        <v>6.4632440000000004</v>
      </c>
      <c r="F72">
        <v>0</v>
      </c>
      <c r="G72">
        <v>0</v>
      </c>
      <c r="H72">
        <v>0</v>
      </c>
      <c r="I72">
        <v>140.4477952</v>
      </c>
      <c r="J72">
        <v>54.501680800000003</v>
      </c>
      <c r="K72">
        <v>53108.025020000001</v>
      </c>
      <c r="L72">
        <v>0</v>
      </c>
      <c r="M72">
        <v>0</v>
      </c>
      <c r="N72">
        <v>692.61926400000004</v>
      </c>
      <c r="O72">
        <v>18347.19571</v>
      </c>
      <c r="P72">
        <v>0</v>
      </c>
      <c r="Q72">
        <v>0</v>
      </c>
      <c r="R72">
        <v>0</v>
      </c>
      <c r="S72">
        <f t="shared" si="7"/>
        <v>72448.455994000004</v>
      </c>
      <c r="U72" t="s">
        <v>158</v>
      </c>
      <c r="V72">
        <v>2.9045149999999999E-3</v>
      </c>
      <c r="W72">
        <f t="shared" si="8"/>
        <v>0</v>
      </c>
      <c r="X72">
        <f t="shared" si="8"/>
        <v>0</v>
      </c>
      <c r="Y72">
        <f t="shared" si="8"/>
        <v>0</v>
      </c>
      <c r="Z72">
        <f t="shared" si="8"/>
        <v>0</v>
      </c>
      <c r="AA72">
        <f t="shared" si="8"/>
        <v>0</v>
      </c>
      <c r="AB72">
        <f t="shared" si="8"/>
        <v>0</v>
      </c>
      <c r="AC72">
        <f t="shared" si="8"/>
        <v>0</v>
      </c>
      <c r="AD72">
        <f t="shared" si="8"/>
        <v>0</v>
      </c>
      <c r="AE72">
        <f t="shared" si="8"/>
        <v>0</v>
      </c>
      <c r="AF72">
        <f t="shared" si="8"/>
        <v>0</v>
      </c>
      <c r="AG72">
        <f t="shared" si="8"/>
        <v>0</v>
      </c>
      <c r="AH72">
        <f t="shared" si="8"/>
        <v>2.9045149999999999E-3</v>
      </c>
      <c r="AI72">
        <f t="shared" si="8"/>
        <v>0</v>
      </c>
      <c r="AJ72">
        <f t="shared" si="8"/>
        <v>0</v>
      </c>
      <c r="AK72">
        <f t="shared" si="8"/>
        <v>0</v>
      </c>
      <c r="AL72">
        <f t="shared" si="8"/>
        <v>0</v>
      </c>
      <c r="AO72" s="17" t="s">
        <v>37</v>
      </c>
      <c r="AP72">
        <v>0.15496237740479998</v>
      </c>
      <c r="AQ72">
        <v>5.7558825273600005E-2</v>
      </c>
      <c r="AR72">
        <v>6.0302066520000009E-10</v>
      </c>
      <c r="AS72">
        <v>0</v>
      </c>
      <c r="AT72">
        <v>0</v>
      </c>
      <c r="AU72">
        <v>0</v>
      </c>
      <c r="AV72">
        <v>6.0129352767795199E-2</v>
      </c>
      <c r="AW72">
        <v>5.03595530592E-2</v>
      </c>
      <c r="AX72">
        <v>110.9870094676717</v>
      </c>
      <c r="AY72">
        <v>0</v>
      </c>
      <c r="AZ72">
        <v>0</v>
      </c>
      <c r="BA72">
        <v>2.01172304157696</v>
      </c>
      <c r="BB72">
        <v>18.41315387857745</v>
      </c>
      <c r="BC72">
        <v>0</v>
      </c>
      <c r="BD72">
        <v>0</v>
      </c>
      <c r="BE72">
        <v>0</v>
      </c>
      <c r="BF72">
        <f t="shared" si="9"/>
        <v>131.73489649693451</v>
      </c>
    </row>
    <row r="73" spans="1:58" x14ac:dyDescent="0.3">
      <c r="A73" s="7">
        <v>13</v>
      </c>
      <c r="B73" s="17" t="s">
        <v>6</v>
      </c>
      <c r="C73">
        <v>2.0052933999999998</v>
      </c>
      <c r="D73">
        <v>0.93319160000000001</v>
      </c>
      <c r="E73">
        <v>0.19144675</v>
      </c>
      <c r="F73">
        <v>0</v>
      </c>
      <c r="G73">
        <v>0</v>
      </c>
      <c r="H73">
        <v>0</v>
      </c>
      <c r="I73">
        <v>4.1601824000000001</v>
      </c>
      <c r="J73">
        <v>1.6143858499999999</v>
      </c>
      <c r="K73">
        <v>1573.1045879999999</v>
      </c>
      <c r="L73">
        <v>0</v>
      </c>
      <c r="M73">
        <v>0</v>
      </c>
      <c r="N73">
        <v>20.515968000000001</v>
      </c>
      <c r="O73">
        <v>543.45944399999996</v>
      </c>
      <c r="P73">
        <v>0</v>
      </c>
      <c r="Q73">
        <v>0</v>
      </c>
      <c r="R73">
        <v>0</v>
      </c>
      <c r="S73">
        <f t="shared" si="7"/>
        <v>2145.9845</v>
      </c>
      <c r="U73" t="s">
        <v>159</v>
      </c>
      <c r="V73">
        <v>1.0035949999999999E-3</v>
      </c>
      <c r="W73">
        <f t="shared" si="8"/>
        <v>0</v>
      </c>
      <c r="X73">
        <f t="shared" si="8"/>
        <v>0</v>
      </c>
      <c r="Y73">
        <f t="shared" si="8"/>
        <v>0</v>
      </c>
      <c r="Z73">
        <f t="shared" si="8"/>
        <v>0</v>
      </c>
      <c r="AA73">
        <f t="shared" si="8"/>
        <v>0</v>
      </c>
      <c r="AB73">
        <f t="shared" si="8"/>
        <v>0</v>
      </c>
      <c r="AC73">
        <f t="shared" si="8"/>
        <v>0</v>
      </c>
      <c r="AD73">
        <f t="shared" si="8"/>
        <v>0</v>
      </c>
      <c r="AE73">
        <f t="shared" si="8"/>
        <v>0</v>
      </c>
      <c r="AF73">
        <f t="shared" si="8"/>
        <v>0</v>
      </c>
      <c r="AG73">
        <f t="shared" si="8"/>
        <v>0</v>
      </c>
      <c r="AH73">
        <f t="shared" si="8"/>
        <v>0</v>
      </c>
      <c r="AI73">
        <f t="shared" si="8"/>
        <v>1.0035949999999999E-3</v>
      </c>
      <c r="AJ73">
        <f t="shared" si="8"/>
        <v>0</v>
      </c>
      <c r="AK73">
        <f t="shared" si="8"/>
        <v>0</v>
      </c>
      <c r="AL73">
        <f t="shared" si="8"/>
        <v>0</v>
      </c>
      <c r="AO73" s="17" t="s">
        <v>6</v>
      </c>
      <c r="AP73">
        <v>4.5901165925999994E-3</v>
      </c>
      <c r="AQ73">
        <v>1.7049410532000001E-3</v>
      </c>
      <c r="AR73">
        <v>1.7861981775000001E-11</v>
      </c>
      <c r="AS73">
        <v>0</v>
      </c>
      <c r="AT73">
        <v>0</v>
      </c>
      <c r="AU73">
        <v>0</v>
      </c>
      <c r="AV73">
        <v>1.7810822501824E-3</v>
      </c>
      <c r="AW73">
        <v>1.4916925254E-3</v>
      </c>
      <c r="AX73">
        <v>3.28752902666298</v>
      </c>
      <c r="AY73">
        <v>0</v>
      </c>
      <c r="AZ73">
        <v>0</v>
      </c>
      <c r="BA73">
        <v>5.9588936795519999E-2</v>
      </c>
      <c r="BB73">
        <v>0.54541318070117994</v>
      </c>
      <c r="BC73">
        <v>0</v>
      </c>
      <c r="BD73">
        <v>0</v>
      </c>
      <c r="BE73">
        <v>0</v>
      </c>
      <c r="BF73">
        <f t="shared" si="9"/>
        <v>3.902098976598924</v>
      </c>
    </row>
    <row r="74" spans="1:58" x14ac:dyDescent="0.3">
      <c r="A74" s="7">
        <v>14</v>
      </c>
      <c r="B74" s="17" t="s">
        <v>7</v>
      </c>
      <c r="C74">
        <v>126.8000986</v>
      </c>
      <c r="D74">
        <v>59.008216400000002</v>
      </c>
      <c r="E74">
        <v>12.10569325</v>
      </c>
      <c r="F74">
        <v>0</v>
      </c>
      <c r="G74">
        <v>0</v>
      </c>
      <c r="H74">
        <v>0</v>
      </c>
      <c r="I74">
        <v>263.05952960000002</v>
      </c>
      <c r="J74">
        <v>102.08196220000001</v>
      </c>
      <c r="K74">
        <v>99471.636849999995</v>
      </c>
      <c r="L74">
        <v>0</v>
      </c>
      <c r="M74">
        <v>0</v>
      </c>
      <c r="N74">
        <v>1297.2798720000001</v>
      </c>
      <c r="O74">
        <v>34364.403279999999</v>
      </c>
      <c r="P74">
        <v>0</v>
      </c>
      <c r="Q74">
        <v>0</v>
      </c>
      <c r="R74">
        <v>0</v>
      </c>
      <c r="S74">
        <f t="shared" si="7"/>
        <v>135696.37550204998</v>
      </c>
      <c r="U74" t="s">
        <v>160</v>
      </c>
      <c r="V74">
        <v>7.3203500000000002E-4</v>
      </c>
      <c r="W74">
        <f t="shared" si="8"/>
        <v>0</v>
      </c>
      <c r="X74">
        <f t="shared" si="8"/>
        <v>0</v>
      </c>
      <c r="Y74">
        <f t="shared" si="8"/>
        <v>0</v>
      </c>
      <c r="Z74">
        <f t="shared" si="8"/>
        <v>0</v>
      </c>
      <c r="AA74">
        <f t="shared" si="8"/>
        <v>0</v>
      </c>
      <c r="AB74">
        <f t="shared" si="8"/>
        <v>0</v>
      </c>
      <c r="AC74">
        <f t="shared" si="8"/>
        <v>0</v>
      </c>
      <c r="AD74">
        <f t="shared" si="8"/>
        <v>0</v>
      </c>
      <c r="AE74">
        <f t="shared" si="8"/>
        <v>0</v>
      </c>
      <c r="AF74">
        <f t="shared" si="8"/>
        <v>0</v>
      </c>
      <c r="AG74">
        <f t="shared" si="8"/>
        <v>0</v>
      </c>
      <c r="AH74">
        <f t="shared" si="8"/>
        <v>0</v>
      </c>
      <c r="AI74">
        <f t="shared" si="8"/>
        <v>0</v>
      </c>
      <c r="AJ74">
        <f t="shared" si="8"/>
        <v>7.3203500000000002E-4</v>
      </c>
      <c r="AK74">
        <f t="shared" si="8"/>
        <v>0</v>
      </c>
      <c r="AL74">
        <f t="shared" si="8"/>
        <v>0</v>
      </c>
      <c r="AO74" s="17" t="s">
        <v>7</v>
      </c>
      <c r="AP74">
        <v>0.29024542569539996</v>
      </c>
      <c r="AQ74">
        <v>0.10780801136280001</v>
      </c>
      <c r="AR74">
        <v>1.129461180225E-9</v>
      </c>
      <c r="AS74">
        <v>0</v>
      </c>
      <c r="AT74">
        <v>0</v>
      </c>
      <c r="AU74">
        <v>0</v>
      </c>
      <c r="AV74">
        <v>0.1126226241695296</v>
      </c>
      <c r="AW74">
        <v>9.4323733072800009E-2</v>
      </c>
      <c r="AX74">
        <v>207.87930819641974</v>
      </c>
      <c r="AY74">
        <v>0</v>
      </c>
      <c r="AZ74">
        <v>0</v>
      </c>
      <c r="BA74">
        <v>3.7679688474220798</v>
      </c>
      <c r="BB74">
        <v>34.487943309791596</v>
      </c>
      <c r="BC74">
        <v>0</v>
      </c>
      <c r="BD74">
        <v>0</v>
      </c>
      <c r="BE74">
        <v>0</v>
      </c>
      <c r="BF74">
        <f t="shared" si="9"/>
        <v>246.74022014906342</v>
      </c>
    </row>
    <row r="75" spans="1:58" x14ac:dyDescent="0.3">
      <c r="A75" s="7">
        <v>15</v>
      </c>
      <c r="B75" s="17" t="s">
        <v>38</v>
      </c>
      <c r="C75">
        <v>16.011044399999999</v>
      </c>
      <c r="D75">
        <v>7.4509656</v>
      </c>
      <c r="E75">
        <v>1.5285854999999999</v>
      </c>
      <c r="F75">
        <v>0</v>
      </c>
      <c r="G75">
        <v>0</v>
      </c>
      <c r="H75">
        <v>0</v>
      </c>
      <c r="I75">
        <v>33.216518399999998</v>
      </c>
      <c r="J75">
        <v>12.8898861</v>
      </c>
      <c r="K75">
        <v>12560.280409999999</v>
      </c>
      <c r="L75">
        <v>0</v>
      </c>
      <c r="M75">
        <v>0</v>
      </c>
      <c r="N75">
        <v>163.80748800000001</v>
      </c>
      <c r="O75">
        <v>4339.1921039999997</v>
      </c>
      <c r="P75">
        <v>0</v>
      </c>
      <c r="Q75">
        <v>0</v>
      </c>
      <c r="R75">
        <v>0</v>
      </c>
      <c r="S75">
        <f t="shared" si="7"/>
        <v>17134.377002000001</v>
      </c>
      <c r="U75" t="s">
        <v>161</v>
      </c>
      <c r="V75">
        <v>7.3203500000000002E-4</v>
      </c>
      <c r="W75">
        <f t="shared" si="8"/>
        <v>0</v>
      </c>
      <c r="X75">
        <f t="shared" si="8"/>
        <v>0</v>
      </c>
      <c r="Y75">
        <f t="shared" si="8"/>
        <v>0</v>
      </c>
      <c r="Z75">
        <f t="shared" si="8"/>
        <v>0</v>
      </c>
      <c r="AA75">
        <f t="shared" si="8"/>
        <v>0</v>
      </c>
      <c r="AB75">
        <f t="shared" si="8"/>
        <v>0</v>
      </c>
      <c r="AC75">
        <f t="shared" si="8"/>
        <v>0</v>
      </c>
      <c r="AD75">
        <f t="shared" si="8"/>
        <v>0</v>
      </c>
      <c r="AE75">
        <f t="shared" si="8"/>
        <v>0</v>
      </c>
      <c r="AF75">
        <f t="shared" si="8"/>
        <v>0</v>
      </c>
      <c r="AG75">
        <f t="shared" si="8"/>
        <v>0</v>
      </c>
      <c r="AH75">
        <f t="shared" si="8"/>
        <v>0</v>
      </c>
      <c r="AI75">
        <f t="shared" si="8"/>
        <v>0</v>
      </c>
      <c r="AJ75">
        <f t="shared" si="8"/>
        <v>0</v>
      </c>
      <c r="AK75">
        <f t="shared" si="8"/>
        <v>7.3203500000000002E-4</v>
      </c>
      <c r="AL75">
        <f t="shared" si="8"/>
        <v>0</v>
      </c>
      <c r="AO75" s="17" t="s">
        <v>38</v>
      </c>
      <c r="AP75">
        <v>3.6649280631599994E-2</v>
      </c>
      <c r="AQ75">
        <v>1.3612914151200001E-2</v>
      </c>
      <c r="AR75">
        <v>1.4261702714999999E-10</v>
      </c>
      <c r="AS75">
        <v>0</v>
      </c>
      <c r="AT75">
        <v>0</v>
      </c>
      <c r="AU75">
        <v>0</v>
      </c>
      <c r="AV75">
        <v>1.4220855156518398E-2</v>
      </c>
      <c r="AW75">
        <v>1.19102547564E-2</v>
      </c>
      <c r="AX75">
        <v>26.24891361063235</v>
      </c>
      <c r="AY75">
        <v>0</v>
      </c>
      <c r="AZ75">
        <v>0</v>
      </c>
      <c r="BA75">
        <v>0.47578130600831997</v>
      </c>
      <c r="BB75">
        <v>4.3547914996138797</v>
      </c>
      <c r="BC75">
        <v>0</v>
      </c>
      <c r="BD75">
        <v>0</v>
      </c>
      <c r="BE75">
        <v>0</v>
      </c>
      <c r="BF75">
        <f t="shared" si="9"/>
        <v>31.155879721092887</v>
      </c>
    </row>
    <row r="76" spans="1:58" x14ac:dyDescent="0.3">
      <c r="A76" s="7">
        <v>16</v>
      </c>
      <c r="B76" s="17" t="s">
        <v>39</v>
      </c>
      <c r="C76">
        <v>24.900589199999999</v>
      </c>
      <c r="D76">
        <v>11.5878408</v>
      </c>
      <c r="E76">
        <v>2.3772764999999998</v>
      </c>
      <c r="F76">
        <v>0</v>
      </c>
      <c r="G76">
        <v>0</v>
      </c>
      <c r="H76">
        <v>0</v>
      </c>
      <c r="I76">
        <v>51.658771199999997</v>
      </c>
      <c r="J76">
        <v>20.046522299999999</v>
      </c>
      <c r="K76">
        <v>19533.915140000001</v>
      </c>
      <c r="L76">
        <v>0</v>
      </c>
      <c r="M76">
        <v>0</v>
      </c>
      <c r="N76">
        <v>254.755584</v>
      </c>
      <c r="O76">
        <v>6748.3692719999999</v>
      </c>
      <c r="P76">
        <v>0</v>
      </c>
      <c r="Q76">
        <v>0</v>
      </c>
      <c r="R76">
        <v>0</v>
      </c>
      <c r="S76">
        <f t="shared" si="7"/>
        <v>26647.610995999999</v>
      </c>
      <c r="U76" t="s">
        <v>162</v>
      </c>
      <c r="V76">
        <v>7.3203500000000002E-4</v>
      </c>
      <c r="W76">
        <f t="shared" si="8"/>
        <v>0</v>
      </c>
      <c r="X76">
        <f t="shared" si="8"/>
        <v>0</v>
      </c>
      <c r="Y76">
        <f t="shared" si="8"/>
        <v>0</v>
      </c>
      <c r="Z76">
        <f t="shared" si="8"/>
        <v>0</v>
      </c>
      <c r="AA76">
        <f t="shared" si="8"/>
        <v>0</v>
      </c>
      <c r="AB76">
        <f t="shared" si="8"/>
        <v>0</v>
      </c>
      <c r="AC76">
        <f t="shared" si="8"/>
        <v>0</v>
      </c>
      <c r="AD76">
        <f t="shared" si="8"/>
        <v>0</v>
      </c>
      <c r="AE76">
        <f t="shared" si="8"/>
        <v>0</v>
      </c>
      <c r="AF76">
        <f t="shared" si="8"/>
        <v>0</v>
      </c>
      <c r="AG76">
        <f t="shared" si="8"/>
        <v>0</v>
      </c>
      <c r="AH76">
        <f t="shared" si="8"/>
        <v>0</v>
      </c>
      <c r="AI76">
        <f t="shared" si="8"/>
        <v>0</v>
      </c>
      <c r="AJ76">
        <f t="shared" si="8"/>
        <v>0</v>
      </c>
      <c r="AK76">
        <f t="shared" si="8"/>
        <v>0</v>
      </c>
      <c r="AL76">
        <f t="shared" si="8"/>
        <v>7.3203500000000002E-4</v>
      </c>
      <c r="AO76" s="17" t="s">
        <v>39</v>
      </c>
      <c r="AP76">
        <v>5.6997448678799995E-2</v>
      </c>
      <c r="AQ76">
        <v>2.1170985141600002E-2</v>
      </c>
      <c r="AR76">
        <v>2.2179989744999999E-10</v>
      </c>
      <c r="AS76">
        <v>0</v>
      </c>
      <c r="AT76">
        <v>0</v>
      </c>
      <c r="AU76">
        <v>0</v>
      </c>
      <c r="AV76">
        <v>2.2116463078771197E-2</v>
      </c>
      <c r="AW76">
        <v>1.8522986605199999E-2</v>
      </c>
      <c r="AX76">
        <v>40.822659546601898</v>
      </c>
      <c r="AY76">
        <v>0</v>
      </c>
      <c r="AZ76">
        <v>0</v>
      </c>
      <c r="BA76">
        <v>0.73994141506175992</v>
      </c>
      <c r="BB76">
        <v>6.7726296595328392</v>
      </c>
      <c r="BC76">
        <v>0</v>
      </c>
      <c r="BD76">
        <v>0</v>
      </c>
      <c r="BE76">
        <v>0</v>
      </c>
      <c r="BF76">
        <f t="shared" si="9"/>
        <v>48.454038504922664</v>
      </c>
    </row>
    <row r="77" spans="1:58" x14ac:dyDescent="0.3">
      <c r="A77" s="7">
        <v>17</v>
      </c>
      <c r="B77" s="17" t="s">
        <v>40</v>
      </c>
      <c r="C77">
        <v>27.2144066</v>
      </c>
      <c r="D77">
        <v>12.664608400000001</v>
      </c>
      <c r="E77">
        <v>2.5981782500000001</v>
      </c>
      <c r="F77">
        <v>0</v>
      </c>
      <c r="G77">
        <v>0</v>
      </c>
      <c r="H77">
        <v>0</v>
      </c>
      <c r="I77">
        <v>56.459017600000003</v>
      </c>
      <c r="J77">
        <v>21.909289149999999</v>
      </c>
      <c r="K77">
        <v>21349.04941</v>
      </c>
      <c r="L77">
        <v>0</v>
      </c>
      <c r="M77">
        <v>0</v>
      </c>
      <c r="N77">
        <v>278.42803199999997</v>
      </c>
      <c r="O77">
        <v>7375.442556</v>
      </c>
      <c r="P77">
        <v>0</v>
      </c>
      <c r="Q77">
        <v>0</v>
      </c>
      <c r="R77">
        <v>0</v>
      </c>
      <c r="S77">
        <f t="shared" si="7"/>
        <v>29123.765498000001</v>
      </c>
      <c r="AO77" s="17" t="s">
        <v>40</v>
      </c>
      <c r="AP77">
        <v>6.2293776707399995E-2</v>
      </c>
      <c r="AQ77">
        <v>2.3138239546800003E-2</v>
      </c>
      <c r="AR77">
        <v>2.42410030725E-10</v>
      </c>
      <c r="AS77">
        <v>0</v>
      </c>
      <c r="AT77">
        <v>0</v>
      </c>
      <c r="AU77">
        <v>0</v>
      </c>
      <c r="AV77">
        <v>2.4171573369017599E-2</v>
      </c>
      <c r="AW77">
        <v>2.02441831746E-2</v>
      </c>
      <c r="AX77">
        <v>44.615990673747348</v>
      </c>
      <c r="AY77">
        <v>0</v>
      </c>
      <c r="AZ77">
        <v>0</v>
      </c>
      <c r="BA77">
        <v>0.80869839536447985</v>
      </c>
      <c r="BB77">
        <v>7.4019572719888194</v>
      </c>
      <c r="BC77">
        <v>0</v>
      </c>
      <c r="BD77">
        <v>0</v>
      </c>
      <c r="BE77">
        <v>0</v>
      </c>
      <c r="BF77">
        <f t="shared" si="9"/>
        <v>52.956494114140874</v>
      </c>
    </row>
    <row r="78" spans="1:58" x14ac:dyDescent="0.3">
      <c r="A78" s="7">
        <v>18</v>
      </c>
      <c r="B78" s="17" t="s">
        <v>41</v>
      </c>
      <c r="C78">
        <v>101.4046324</v>
      </c>
      <c r="D78">
        <v>47.190077600000002</v>
      </c>
      <c r="E78">
        <v>9.6811705000000003</v>
      </c>
      <c r="F78">
        <v>0</v>
      </c>
      <c r="G78">
        <v>0</v>
      </c>
      <c r="H78">
        <v>0</v>
      </c>
      <c r="I78">
        <v>210.37408640000001</v>
      </c>
      <c r="J78">
        <v>81.637033099999996</v>
      </c>
      <c r="K78">
        <v>79549.502569999997</v>
      </c>
      <c r="L78">
        <v>0</v>
      </c>
      <c r="M78">
        <v>0</v>
      </c>
      <c r="N78">
        <v>1037.4612480000001</v>
      </c>
      <c r="O78">
        <v>27481.91618</v>
      </c>
      <c r="P78">
        <v>0</v>
      </c>
      <c r="Q78">
        <v>0</v>
      </c>
      <c r="R78">
        <v>0</v>
      </c>
      <c r="S78">
        <f t="shared" si="7"/>
        <v>108519.166998</v>
      </c>
      <c r="AO78" s="17" t="s">
        <v>41</v>
      </c>
      <c r="AP78">
        <v>0.23211520356359996</v>
      </c>
      <c r="AQ78">
        <v>8.6216271775200012E-2</v>
      </c>
      <c r="AR78">
        <v>9.0325320765000003E-10</v>
      </c>
      <c r="AS78">
        <v>0</v>
      </c>
      <c r="AT78">
        <v>0</v>
      </c>
      <c r="AU78">
        <v>0</v>
      </c>
      <c r="AV78">
        <v>9.0066616114086395E-2</v>
      </c>
      <c r="AW78">
        <v>7.5432618584399994E-2</v>
      </c>
      <c r="AX78">
        <v>166.24533470337593</v>
      </c>
      <c r="AY78">
        <v>0</v>
      </c>
      <c r="AZ78">
        <v>0</v>
      </c>
      <c r="BA78">
        <v>3.0133217567347201</v>
      </c>
      <c r="BB78">
        <v>27.580713668667098</v>
      </c>
      <c r="BC78">
        <v>0</v>
      </c>
      <c r="BD78">
        <v>0</v>
      </c>
      <c r="BE78">
        <v>0</v>
      </c>
      <c r="BF78">
        <f t="shared" si="9"/>
        <v>197.32320083971828</v>
      </c>
    </row>
    <row r="79" spans="1:58" x14ac:dyDescent="0.3">
      <c r="A79" s="7">
        <v>19</v>
      </c>
      <c r="B79" s="17" t="s">
        <v>42</v>
      </c>
      <c r="C79">
        <v>34.656590999999999</v>
      </c>
      <c r="D79">
        <v>16.127934</v>
      </c>
      <c r="E79">
        <v>3.30868875</v>
      </c>
      <c r="F79">
        <v>0</v>
      </c>
      <c r="G79">
        <v>0</v>
      </c>
      <c r="H79">
        <v>0</v>
      </c>
      <c r="I79">
        <v>71.898576000000006</v>
      </c>
      <c r="J79">
        <v>27.900710249999999</v>
      </c>
      <c r="K79">
        <v>27187.264620000002</v>
      </c>
      <c r="L79">
        <v>0</v>
      </c>
      <c r="M79">
        <v>0</v>
      </c>
      <c r="N79">
        <v>354.56832000000003</v>
      </c>
      <c r="O79">
        <v>9392.3670600000005</v>
      </c>
      <c r="P79">
        <v>0</v>
      </c>
      <c r="Q79">
        <v>0</v>
      </c>
      <c r="R79">
        <v>0</v>
      </c>
      <c r="S79">
        <f t="shared" si="7"/>
        <v>37088.092499999999</v>
      </c>
      <c r="AO79" s="17" t="s">
        <v>42</v>
      </c>
      <c r="AP79">
        <v>7.9328936798999994E-2</v>
      </c>
      <c r="AQ79">
        <v>2.9465735417999999E-2</v>
      </c>
      <c r="AR79">
        <v>3.0870066037500003E-10</v>
      </c>
      <c r="AS79">
        <v>0</v>
      </c>
      <c r="AT79">
        <v>0</v>
      </c>
      <c r="AU79">
        <v>0</v>
      </c>
      <c r="AV79">
        <v>3.0781649748576001E-2</v>
      </c>
      <c r="AW79">
        <v>2.5780256271000002E-2</v>
      </c>
      <c r="AX79">
        <v>56.816897157137703</v>
      </c>
      <c r="AY79">
        <v>0</v>
      </c>
      <c r="AZ79">
        <v>0</v>
      </c>
      <c r="BA79">
        <v>1.0298490039648001</v>
      </c>
      <c r="BB79">
        <v>9.4261326195807005</v>
      </c>
      <c r="BC79">
        <v>0</v>
      </c>
      <c r="BD79">
        <v>0</v>
      </c>
      <c r="BE79">
        <v>0</v>
      </c>
      <c r="BF79">
        <f t="shared" si="9"/>
        <v>67.438235359228486</v>
      </c>
    </row>
    <row r="80" spans="1:58" x14ac:dyDescent="0.3">
      <c r="A80" s="7">
        <v>20</v>
      </c>
      <c r="B80" s="17" t="s">
        <v>8</v>
      </c>
      <c r="C80">
        <v>13.4817106</v>
      </c>
      <c r="D80">
        <v>6.2739044000000002</v>
      </c>
      <c r="E80">
        <v>1.28710825</v>
      </c>
      <c r="F80">
        <v>0</v>
      </c>
      <c r="G80">
        <v>0</v>
      </c>
      <c r="H80">
        <v>0</v>
      </c>
      <c r="I80">
        <v>27.9691616</v>
      </c>
      <c r="J80">
        <v>10.85361515</v>
      </c>
      <c r="K80">
        <v>10576.07869</v>
      </c>
      <c r="L80">
        <v>0</v>
      </c>
      <c r="M80">
        <v>0</v>
      </c>
      <c r="N80">
        <v>137.93011200000001</v>
      </c>
      <c r="O80">
        <v>3653.7111960000002</v>
      </c>
      <c r="P80">
        <v>0</v>
      </c>
      <c r="Q80">
        <v>0</v>
      </c>
      <c r="R80">
        <v>0</v>
      </c>
      <c r="S80">
        <f t="shared" si="7"/>
        <v>14427.585498</v>
      </c>
      <c r="AO80" s="17" t="s">
        <v>8</v>
      </c>
      <c r="AP80">
        <v>3.0859635563399997E-2</v>
      </c>
      <c r="AQ80">
        <v>1.1462423338800001E-2</v>
      </c>
      <c r="AR80">
        <v>1.2008719972499999E-10</v>
      </c>
      <c r="AS80">
        <v>0</v>
      </c>
      <c r="AT80">
        <v>0</v>
      </c>
      <c r="AU80">
        <v>0</v>
      </c>
      <c r="AV80">
        <v>1.1974325279161599E-2</v>
      </c>
      <c r="AW80">
        <v>1.00287403986E-2</v>
      </c>
      <c r="AX80">
        <v>22.102259409116151</v>
      </c>
      <c r="AY80">
        <v>0</v>
      </c>
      <c r="AZ80">
        <v>0</v>
      </c>
      <c r="BA80">
        <v>0.40062007925568</v>
      </c>
      <c r="BB80">
        <v>3.6668462877496197</v>
      </c>
      <c r="BC80">
        <v>0</v>
      </c>
      <c r="BD80">
        <v>0</v>
      </c>
      <c r="BE80">
        <v>0</v>
      </c>
      <c r="BF80">
        <f t="shared" si="9"/>
        <v>26.234050900821501</v>
      </c>
    </row>
    <row r="81" spans="1:58" x14ac:dyDescent="0.3">
      <c r="A81" s="7">
        <v>21</v>
      </c>
      <c r="B81" s="17" t="s">
        <v>43</v>
      </c>
      <c r="C81">
        <v>24.342093200000001</v>
      </c>
      <c r="D81">
        <v>11.3279368</v>
      </c>
      <c r="E81">
        <v>2.3239565</v>
      </c>
      <c r="F81">
        <v>0</v>
      </c>
      <c r="G81">
        <v>0</v>
      </c>
      <c r="H81">
        <v>0</v>
      </c>
      <c r="I81">
        <v>50.500115200000003</v>
      </c>
      <c r="J81">
        <v>19.596898299999999</v>
      </c>
      <c r="K81">
        <v>19095.788420000001</v>
      </c>
      <c r="L81">
        <v>0</v>
      </c>
      <c r="M81">
        <v>0</v>
      </c>
      <c r="N81">
        <v>249.041664</v>
      </c>
      <c r="O81">
        <v>6597.0099120000004</v>
      </c>
      <c r="P81">
        <v>0</v>
      </c>
      <c r="Q81">
        <v>0</v>
      </c>
      <c r="R81">
        <v>0</v>
      </c>
      <c r="S81">
        <f t="shared" si="7"/>
        <v>26049.930996000003</v>
      </c>
      <c r="AO81" s="17" t="s">
        <v>43</v>
      </c>
      <c r="AP81">
        <v>5.5719051334799999E-2</v>
      </c>
      <c r="AQ81">
        <v>2.0696140533599999E-2</v>
      </c>
      <c r="AR81">
        <v>2.1682514145E-10</v>
      </c>
      <c r="AS81">
        <v>0</v>
      </c>
      <c r="AT81">
        <v>0</v>
      </c>
      <c r="AU81">
        <v>0</v>
      </c>
      <c r="AV81">
        <v>2.16204123201152E-2</v>
      </c>
      <c r="AW81">
        <v>1.8107534029199998E-2</v>
      </c>
      <c r="AX81">
        <v>39.907046992710704</v>
      </c>
      <c r="AY81">
        <v>0</v>
      </c>
      <c r="AZ81">
        <v>0</v>
      </c>
      <c r="BA81">
        <v>0.72334524871295991</v>
      </c>
      <c r="BB81">
        <v>6.6207261626336402</v>
      </c>
      <c r="BC81">
        <v>0</v>
      </c>
      <c r="BD81">
        <v>0</v>
      </c>
      <c r="BE81">
        <v>0</v>
      </c>
      <c r="BF81">
        <f t="shared" si="9"/>
        <v>47.367261542491839</v>
      </c>
    </row>
    <row r="82" spans="1:58" x14ac:dyDescent="0.3">
      <c r="A82" s="7">
        <v>22</v>
      </c>
      <c r="B82" s="17" t="s">
        <v>44</v>
      </c>
      <c r="C82">
        <v>823.84127799999999</v>
      </c>
      <c r="D82">
        <v>383.38617199999999</v>
      </c>
      <c r="E82">
        <v>78.652697500000002</v>
      </c>
      <c r="F82">
        <v>0</v>
      </c>
      <c r="G82">
        <v>0</v>
      </c>
      <c r="H82">
        <v>0</v>
      </c>
      <c r="I82">
        <v>1709.141408</v>
      </c>
      <c r="J82">
        <v>663.24344450000001</v>
      </c>
      <c r="K82">
        <v>646283.728</v>
      </c>
      <c r="L82">
        <v>0</v>
      </c>
      <c r="M82">
        <v>0</v>
      </c>
      <c r="N82">
        <v>8428.6425600000002</v>
      </c>
      <c r="O82">
        <v>223271.22949999999</v>
      </c>
      <c r="P82">
        <v>0</v>
      </c>
      <c r="Q82">
        <v>0</v>
      </c>
      <c r="R82">
        <v>0</v>
      </c>
      <c r="S82">
        <f t="shared" si="7"/>
        <v>881641.86505999998</v>
      </c>
      <c r="AO82" s="17" t="s">
        <v>44</v>
      </c>
      <c r="AP82">
        <v>1.8857726853419998</v>
      </c>
      <c r="AQ82">
        <v>0.700446536244</v>
      </c>
      <c r="AR82">
        <v>7.3382966767500006E-9</v>
      </c>
      <c r="AS82">
        <v>0</v>
      </c>
      <c r="AT82">
        <v>0</v>
      </c>
      <c r="AU82">
        <v>0</v>
      </c>
      <c r="AV82">
        <v>0.73172787444140797</v>
      </c>
      <c r="AW82">
        <v>0.61283694271800004</v>
      </c>
      <c r="AX82">
        <v>1350.62635470488</v>
      </c>
      <c r="AY82">
        <v>0</v>
      </c>
      <c r="AZ82">
        <v>0</v>
      </c>
      <c r="BA82">
        <v>24.481118745158401</v>
      </c>
      <c r="BB82">
        <v>224.07388957005247</v>
      </c>
      <c r="BC82">
        <v>0</v>
      </c>
      <c r="BD82">
        <v>0</v>
      </c>
      <c r="BE82">
        <v>0</v>
      </c>
      <c r="BF82">
        <f t="shared" si="9"/>
        <v>1603.1121470661747</v>
      </c>
    </row>
    <row r="83" spans="1:58" x14ac:dyDescent="0.3">
      <c r="A83" s="7">
        <v>23</v>
      </c>
      <c r="B83" s="17" t="s">
        <v>9</v>
      </c>
      <c r="C83">
        <v>167.65430620000001</v>
      </c>
      <c r="D83">
        <v>78.020298800000006</v>
      </c>
      <c r="E83">
        <v>16.006072750000001</v>
      </c>
      <c r="F83">
        <v>0</v>
      </c>
      <c r="G83">
        <v>0</v>
      </c>
      <c r="H83">
        <v>0</v>
      </c>
      <c r="I83">
        <v>347.81568320000002</v>
      </c>
      <c r="J83">
        <v>134.97213909999999</v>
      </c>
      <c r="K83">
        <v>131520.7831</v>
      </c>
      <c r="L83">
        <v>0</v>
      </c>
      <c r="M83">
        <v>0</v>
      </c>
      <c r="N83">
        <v>1715.2554239999999</v>
      </c>
      <c r="O83">
        <v>45436.401489999997</v>
      </c>
      <c r="P83">
        <v>0</v>
      </c>
      <c r="Q83">
        <v>0</v>
      </c>
      <c r="R83">
        <v>0</v>
      </c>
      <c r="S83">
        <f t="shared" si="7"/>
        <v>179416.90851404998</v>
      </c>
      <c r="AO83" s="17" t="s">
        <v>9</v>
      </c>
      <c r="AP83">
        <v>0.38376070689179997</v>
      </c>
      <c r="AQ83">
        <v>0.14254308590760001</v>
      </c>
      <c r="AR83">
        <v>1.4933665875750002E-9</v>
      </c>
      <c r="AS83">
        <v>0</v>
      </c>
      <c r="AT83">
        <v>0</v>
      </c>
      <c r="AU83">
        <v>0</v>
      </c>
      <c r="AV83">
        <v>0.14890893718568321</v>
      </c>
      <c r="AW83">
        <v>0.1247142565284</v>
      </c>
      <c r="AX83">
        <v>274.85673574978847</v>
      </c>
      <c r="AY83">
        <v>0</v>
      </c>
      <c r="AZ83">
        <v>0</v>
      </c>
      <c r="BA83">
        <v>4.9819851078393596</v>
      </c>
      <c r="BB83">
        <v>45.599745353356546</v>
      </c>
      <c r="BC83">
        <v>0</v>
      </c>
      <c r="BD83">
        <v>0</v>
      </c>
      <c r="BE83">
        <v>0</v>
      </c>
      <c r="BF83">
        <f t="shared" si="9"/>
        <v>326.23839319899122</v>
      </c>
    </row>
    <row r="84" spans="1:58" x14ac:dyDescent="0.3">
      <c r="A84" s="7">
        <v>24</v>
      </c>
      <c r="B84" s="17" t="s">
        <v>10</v>
      </c>
      <c r="C84">
        <v>138.7157684</v>
      </c>
      <c r="D84">
        <v>64.553341599999996</v>
      </c>
      <c r="E84">
        <v>13.243290500000001</v>
      </c>
      <c r="F84">
        <v>0</v>
      </c>
      <c r="G84">
        <v>0</v>
      </c>
      <c r="H84">
        <v>0</v>
      </c>
      <c r="I84">
        <v>287.77978239999999</v>
      </c>
      <c r="J84">
        <v>111.6748171</v>
      </c>
      <c r="K84">
        <v>108819.19409999999</v>
      </c>
      <c r="L84">
        <v>0</v>
      </c>
      <c r="M84">
        <v>0</v>
      </c>
      <c r="N84">
        <v>1419.187968</v>
      </c>
      <c r="O84">
        <v>37593.697939999998</v>
      </c>
      <c r="P84">
        <v>0</v>
      </c>
      <c r="Q84">
        <v>0</v>
      </c>
      <c r="R84">
        <v>0</v>
      </c>
      <c r="S84">
        <f t="shared" si="7"/>
        <v>148448.04700799999</v>
      </c>
      <c r="AO84" s="17" t="s">
        <v>10</v>
      </c>
      <c r="AP84">
        <v>0.3175203938676</v>
      </c>
      <c r="AQ84">
        <v>0.1179389551032</v>
      </c>
      <c r="AR84">
        <v>1.2355990036500001E-9</v>
      </c>
      <c r="AS84">
        <v>0</v>
      </c>
      <c r="AT84">
        <v>0</v>
      </c>
      <c r="AU84">
        <v>0</v>
      </c>
      <c r="AV84">
        <v>0.12320600711978238</v>
      </c>
      <c r="AW84">
        <v>0.1031875310004</v>
      </c>
      <c r="AX84">
        <v>227.41416050197347</v>
      </c>
      <c r="AY84">
        <v>0</v>
      </c>
      <c r="AZ84">
        <v>0</v>
      </c>
      <c r="BA84">
        <v>4.1220527408755201</v>
      </c>
      <c r="BB84">
        <v>37.728847284094293</v>
      </c>
      <c r="BC84">
        <v>0</v>
      </c>
      <c r="BD84">
        <v>0</v>
      </c>
      <c r="BE84">
        <v>0</v>
      </c>
      <c r="BF84">
        <f t="shared" si="9"/>
        <v>269.92691341526989</v>
      </c>
    </row>
    <row r="85" spans="1:58" x14ac:dyDescent="0.3">
      <c r="A85" s="7">
        <v>25</v>
      </c>
      <c r="B85" s="17" t="s">
        <v>11</v>
      </c>
      <c r="C85">
        <v>7.4136965999999997</v>
      </c>
      <c r="D85">
        <v>3.4500684000000001</v>
      </c>
      <c r="E85">
        <v>0.70779075000000002</v>
      </c>
      <c r="F85">
        <v>0</v>
      </c>
      <c r="G85">
        <v>0</v>
      </c>
      <c r="H85">
        <v>0</v>
      </c>
      <c r="I85">
        <v>15.3804576</v>
      </c>
      <c r="J85">
        <v>5.96848665</v>
      </c>
      <c r="K85">
        <v>5815.8672120000001</v>
      </c>
      <c r="L85">
        <v>0</v>
      </c>
      <c r="M85">
        <v>0</v>
      </c>
      <c r="N85">
        <v>75.848832000000002</v>
      </c>
      <c r="O85">
        <v>2009.2039560000001</v>
      </c>
      <c r="P85">
        <v>0</v>
      </c>
      <c r="Q85">
        <v>0</v>
      </c>
      <c r="R85">
        <v>0</v>
      </c>
      <c r="S85">
        <f t="shared" si="7"/>
        <v>7933.8405000000002</v>
      </c>
      <c r="AO85" s="17" t="s">
        <v>11</v>
      </c>
      <c r="AP85">
        <v>1.6969951517399998E-2</v>
      </c>
      <c r="AQ85">
        <v>6.3032749668000005E-3</v>
      </c>
      <c r="AR85">
        <v>6.6036876975000003E-11</v>
      </c>
      <c r="AS85">
        <v>0</v>
      </c>
      <c r="AT85">
        <v>0</v>
      </c>
      <c r="AU85">
        <v>0</v>
      </c>
      <c r="AV85">
        <v>6.584773790457599E-3</v>
      </c>
      <c r="AW85">
        <v>5.5148816646000002E-3</v>
      </c>
      <c r="AX85">
        <v>12.15420285499002</v>
      </c>
      <c r="AY85">
        <v>0</v>
      </c>
      <c r="AZ85">
        <v>0</v>
      </c>
      <c r="BA85">
        <v>0.22030407027648</v>
      </c>
      <c r="BB85">
        <v>2.0164270442218197</v>
      </c>
      <c r="BC85">
        <v>0</v>
      </c>
      <c r="BD85">
        <v>0</v>
      </c>
      <c r="BE85">
        <v>0</v>
      </c>
      <c r="BF85">
        <f t="shared" si="9"/>
        <v>14.426306851493614</v>
      </c>
    </row>
    <row r="86" spans="1:58" x14ac:dyDescent="0.3">
      <c r="A86" s="7">
        <v>26</v>
      </c>
      <c r="B86" s="17" t="s">
        <v>45</v>
      </c>
      <c r="C86">
        <v>13.746771000000001</v>
      </c>
      <c r="D86">
        <v>6.3972540000000002</v>
      </c>
      <c r="E86">
        <v>1.3124137499999999</v>
      </c>
      <c r="F86">
        <v>0</v>
      </c>
      <c r="G86">
        <v>0</v>
      </c>
      <c r="H86">
        <v>0</v>
      </c>
      <c r="I86">
        <v>28.519055999999999</v>
      </c>
      <c r="J86">
        <v>11.067005249999999</v>
      </c>
      <c r="K86">
        <v>10784.012220000001</v>
      </c>
      <c r="L86">
        <v>0</v>
      </c>
      <c r="M86">
        <v>0</v>
      </c>
      <c r="N86">
        <v>140.64192</v>
      </c>
      <c r="O86">
        <v>3725.5458600000002</v>
      </c>
      <c r="P86">
        <v>0</v>
      </c>
      <c r="Q86">
        <v>0</v>
      </c>
      <c r="R86">
        <v>0</v>
      </c>
      <c r="S86">
        <f t="shared" si="7"/>
        <v>14711.2425</v>
      </c>
      <c r="AO86" s="17" t="s">
        <v>45</v>
      </c>
      <c r="AP86">
        <v>3.1466358819E-2</v>
      </c>
      <c r="AQ86">
        <v>1.1687783058000001E-2</v>
      </c>
      <c r="AR86">
        <v>1.2244820287500001E-10</v>
      </c>
      <c r="AS86">
        <v>0</v>
      </c>
      <c r="AT86">
        <v>0</v>
      </c>
      <c r="AU86">
        <v>0</v>
      </c>
      <c r="AV86">
        <v>1.2209749369055998E-2</v>
      </c>
      <c r="AW86">
        <v>1.0225912851E-2</v>
      </c>
      <c r="AX86">
        <v>22.536806177783699</v>
      </c>
      <c r="AY86">
        <v>0</v>
      </c>
      <c r="AZ86">
        <v>0</v>
      </c>
      <c r="BA86">
        <v>0.40849656626879999</v>
      </c>
      <c r="BB86">
        <v>3.7389391973666997</v>
      </c>
      <c r="BC86">
        <v>0</v>
      </c>
      <c r="BD86">
        <v>0</v>
      </c>
      <c r="BE86">
        <v>0</v>
      </c>
      <c r="BF86">
        <f t="shared" si="9"/>
        <v>26.749831745638701</v>
      </c>
    </row>
    <row r="87" spans="1:58" x14ac:dyDescent="0.3">
      <c r="A87" s="7">
        <v>27</v>
      </c>
      <c r="B87" s="17" t="s">
        <v>46</v>
      </c>
      <c r="C87">
        <v>0</v>
      </c>
      <c r="D87">
        <v>0</v>
      </c>
      <c r="E87">
        <v>1.0018550209999999</v>
      </c>
      <c r="F87">
        <v>131.06877209999999</v>
      </c>
      <c r="G87">
        <v>0</v>
      </c>
      <c r="H87">
        <v>0</v>
      </c>
      <c r="I87">
        <v>0</v>
      </c>
      <c r="J87">
        <v>1.9601511279999999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7"/>
        <v>134.03077824900001</v>
      </c>
      <c r="AO87" s="17" t="s">
        <v>46</v>
      </c>
      <c r="AP87">
        <v>0</v>
      </c>
      <c r="AQ87">
        <v>0</v>
      </c>
      <c r="AR87">
        <v>9.3473073459299995E-11</v>
      </c>
      <c r="AS87">
        <v>0</v>
      </c>
      <c r="AT87">
        <v>0</v>
      </c>
      <c r="AU87">
        <v>0</v>
      </c>
      <c r="AV87">
        <v>0</v>
      </c>
      <c r="AW87">
        <v>1.8111796422719999E-3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f t="shared" si="9"/>
        <v>1.8111797357450734E-3</v>
      </c>
    </row>
    <row r="88" spans="1:58" x14ac:dyDescent="0.3">
      <c r="A88" s="7">
        <v>28</v>
      </c>
      <c r="B88" s="17" t="s">
        <v>12</v>
      </c>
      <c r="C88">
        <v>41916.775840000002</v>
      </c>
      <c r="D88">
        <v>0</v>
      </c>
      <c r="E88">
        <v>11015.594429999999</v>
      </c>
      <c r="F88">
        <v>11080.371440000001</v>
      </c>
      <c r="G88">
        <v>0</v>
      </c>
      <c r="H88">
        <v>0</v>
      </c>
      <c r="I88">
        <v>0</v>
      </c>
      <c r="J88">
        <v>0</v>
      </c>
      <c r="K88">
        <v>642.43863599999997</v>
      </c>
      <c r="L88">
        <v>0</v>
      </c>
      <c r="M88">
        <v>0</v>
      </c>
      <c r="N88">
        <v>8.3784960000000002</v>
      </c>
      <c r="O88">
        <v>221.942868</v>
      </c>
      <c r="P88">
        <v>0</v>
      </c>
      <c r="Q88">
        <v>0</v>
      </c>
      <c r="R88">
        <v>0</v>
      </c>
      <c r="S88">
        <f t="shared" si="7"/>
        <v>64885.501709999997</v>
      </c>
      <c r="AO88" s="17" t="s">
        <v>12</v>
      </c>
      <c r="AP88">
        <v>95.947499897759997</v>
      </c>
      <c r="AQ88">
        <v>0</v>
      </c>
      <c r="AR88">
        <v>1.027754960319E-6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1.34259074686506</v>
      </c>
      <c r="AY88">
        <v>0</v>
      </c>
      <c r="AZ88">
        <v>0</v>
      </c>
      <c r="BA88">
        <v>2.4335467309440001E-2</v>
      </c>
      <c r="BB88">
        <v>0.22274075261045997</v>
      </c>
      <c r="BC88">
        <v>0</v>
      </c>
      <c r="BD88">
        <v>0</v>
      </c>
      <c r="BE88">
        <v>0</v>
      </c>
      <c r="BF88">
        <f t="shared" si="9"/>
        <v>97.537167892299919</v>
      </c>
    </row>
    <row r="89" spans="1:58" x14ac:dyDescent="0.3">
      <c r="A89" s="7">
        <v>29</v>
      </c>
      <c r="B89" s="17" t="s">
        <v>48</v>
      </c>
      <c r="C89">
        <v>3169.3126769999999</v>
      </c>
      <c r="D89">
        <v>1474.8844079999999</v>
      </c>
      <c r="E89">
        <v>302.57647680000002</v>
      </c>
      <c r="F89">
        <v>47641.685700000002</v>
      </c>
      <c r="G89">
        <v>0</v>
      </c>
      <c r="H89">
        <v>0</v>
      </c>
      <c r="I89">
        <v>6575.0572060000004</v>
      </c>
      <c r="J89">
        <v>2551.4937319999999</v>
      </c>
      <c r="K89">
        <v>2450990.3149999999</v>
      </c>
      <c r="L89">
        <v>0</v>
      </c>
      <c r="M89">
        <v>0</v>
      </c>
      <c r="N89">
        <v>31965.095809999999</v>
      </c>
      <c r="O89">
        <v>846742.06920000003</v>
      </c>
      <c r="P89">
        <v>0</v>
      </c>
      <c r="Q89">
        <v>0</v>
      </c>
      <c r="R89">
        <v>0</v>
      </c>
      <c r="S89">
        <f t="shared" si="7"/>
        <v>3391412.4902098002</v>
      </c>
      <c r="AO89" s="17" t="s">
        <v>48</v>
      </c>
      <c r="AP89">
        <v>7.2545567176529993</v>
      </c>
      <c r="AQ89">
        <v>2.6946138134159998</v>
      </c>
      <c r="AR89">
        <v>2.8230385285440004E-8</v>
      </c>
      <c r="AS89">
        <v>0</v>
      </c>
      <c r="AT89">
        <v>0</v>
      </c>
      <c r="AU89">
        <v>0</v>
      </c>
      <c r="AV89">
        <v>2.8149529413759562</v>
      </c>
      <c r="AW89">
        <v>2.3575802083679998</v>
      </c>
      <c r="AX89">
        <v>5122.1653449480245</v>
      </c>
      <c r="AY89">
        <v>0</v>
      </c>
      <c r="AZ89">
        <v>0</v>
      </c>
      <c r="BA89">
        <v>92.843100256582147</v>
      </c>
      <c r="BB89">
        <v>849.78610693877397</v>
      </c>
      <c r="BC89">
        <v>0</v>
      </c>
      <c r="BD89">
        <v>0</v>
      </c>
      <c r="BE89">
        <v>0</v>
      </c>
      <c r="BF89">
        <f t="shared" si="9"/>
        <v>6079.916255852424</v>
      </c>
    </row>
    <row r="90" spans="1:58" x14ac:dyDescent="0.3">
      <c r="A90" s="7">
        <v>30</v>
      </c>
      <c r="B90" s="17" t="s">
        <v>13</v>
      </c>
      <c r="C90">
        <v>142.2636818</v>
      </c>
      <c r="D90">
        <v>66.204413200000005</v>
      </c>
      <c r="E90">
        <v>13.58201225</v>
      </c>
      <c r="F90">
        <v>0</v>
      </c>
      <c r="G90">
        <v>0</v>
      </c>
      <c r="H90">
        <v>0</v>
      </c>
      <c r="I90">
        <v>295.14028480000002</v>
      </c>
      <c r="J90">
        <v>114.531108</v>
      </c>
      <c r="K90">
        <v>111602.4471</v>
      </c>
      <c r="L90">
        <v>0</v>
      </c>
      <c r="M90">
        <v>0</v>
      </c>
      <c r="N90">
        <v>1455.4863359999999</v>
      </c>
      <c r="O90">
        <v>38555.226589999998</v>
      </c>
      <c r="P90">
        <v>0</v>
      </c>
      <c r="Q90">
        <v>0</v>
      </c>
      <c r="R90">
        <v>0</v>
      </c>
      <c r="S90">
        <f t="shared" si="7"/>
        <v>152244.88152605001</v>
      </c>
      <c r="AO90" s="17" t="s">
        <v>13</v>
      </c>
      <c r="AP90">
        <v>0.32564156764019997</v>
      </c>
      <c r="AQ90">
        <v>0.12095546291640001</v>
      </c>
      <c r="AR90">
        <v>1.267201742925E-9</v>
      </c>
      <c r="AS90">
        <v>0</v>
      </c>
      <c r="AT90">
        <v>0</v>
      </c>
      <c r="AU90">
        <v>0</v>
      </c>
      <c r="AV90">
        <v>0.12635722957028481</v>
      </c>
      <c r="AW90">
        <v>0.10582674379200001</v>
      </c>
      <c r="AX90">
        <v>233.23070003522849</v>
      </c>
      <c r="AY90">
        <v>0</v>
      </c>
      <c r="AZ90">
        <v>0</v>
      </c>
      <c r="BA90">
        <v>4.2274818952070392</v>
      </c>
      <c r="BB90">
        <v>38.693832629591043</v>
      </c>
      <c r="BC90">
        <v>0</v>
      </c>
      <c r="BD90">
        <v>0</v>
      </c>
      <c r="BE90">
        <v>0</v>
      </c>
      <c r="BF90">
        <f t="shared" si="9"/>
        <v>276.83079556521267</v>
      </c>
    </row>
    <row r="91" spans="1:58" x14ac:dyDescent="0.3">
      <c r="A91" s="7">
        <v>31</v>
      </c>
      <c r="B91" s="17" t="s">
        <v>49</v>
      </c>
      <c r="C91">
        <v>10.2168736</v>
      </c>
      <c r="D91">
        <v>4.7545663999999999</v>
      </c>
      <c r="E91">
        <v>0.97541199999999995</v>
      </c>
      <c r="F91">
        <v>0</v>
      </c>
      <c r="G91">
        <v>0</v>
      </c>
      <c r="H91">
        <v>0</v>
      </c>
      <c r="I91">
        <v>21.195929599999999</v>
      </c>
      <c r="J91">
        <v>8.2252183999999993</v>
      </c>
      <c r="K91">
        <v>8014.8923519999998</v>
      </c>
      <c r="L91">
        <v>0</v>
      </c>
      <c r="M91">
        <v>0</v>
      </c>
      <c r="N91">
        <v>104.527872</v>
      </c>
      <c r="O91">
        <v>2768.8997760000002</v>
      </c>
      <c r="P91">
        <v>0</v>
      </c>
      <c r="Q91">
        <v>0</v>
      </c>
      <c r="R91">
        <v>0</v>
      </c>
      <c r="S91">
        <f t="shared" si="7"/>
        <v>10933.688</v>
      </c>
      <c r="AO91" s="17" t="s">
        <v>49</v>
      </c>
      <c r="AP91">
        <v>2.3386423670399996E-2</v>
      </c>
      <c r="AQ91">
        <v>8.6865928128000008E-3</v>
      </c>
      <c r="AR91">
        <v>9.10059396E-11</v>
      </c>
      <c r="AS91">
        <v>0</v>
      </c>
      <c r="AT91">
        <v>0</v>
      </c>
      <c r="AU91">
        <v>0</v>
      </c>
      <c r="AV91">
        <v>9.0745285559295993E-3</v>
      </c>
      <c r="AW91">
        <v>7.6001018015999997E-3</v>
      </c>
      <c r="AX91">
        <v>16.749802558441921</v>
      </c>
      <c r="AY91">
        <v>0</v>
      </c>
      <c r="AZ91">
        <v>0</v>
      </c>
      <c r="BA91">
        <v>0.30360277214207998</v>
      </c>
      <c r="BB91">
        <v>2.77885397069472</v>
      </c>
      <c r="BC91">
        <v>0</v>
      </c>
      <c r="BD91">
        <v>0</v>
      </c>
      <c r="BE91">
        <v>0</v>
      </c>
      <c r="BF91">
        <f t="shared" si="9"/>
        <v>19.881006948210459</v>
      </c>
    </row>
    <row r="92" spans="1:58" x14ac:dyDescent="0.3">
      <c r="A92" s="7">
        <v>32</v>
      </c>
      <c r="B92" s="17" t="s">
        <v>51</v>
      </c>
      <c r="C92">
        <v>110.33752819999999</v>
      </c>
      <c r="D92">
        <v>51.347126799999998</v>
      </c>
      <c r="E92">
        <v>10.53400025</v>
      </c>
      <c r="F92">
        <v>0</v>
      </c>
      <c r="G92">
        <v>0</v>
      </c>
      <c r="H92">
        <v>0</v>
      </c>
      <c r="I92">
        <v>228.90627520000001</v>
      </c>
      <c r="J92">
        <v>88.828569549999997</v>
      </c>
      <c r="K92">
        <v>86557.145120000001</v>
      </c>
      <c r="L92">
        <v>0</v>
      </c>
      <c r="M92">
        <v>0</v>
      </c>
      <c r="N92">
        <v>1128.852864</v>
      </c>
      <c r="O92">
        <v>29902.84201</v>
      </c>
      <c r="P92">
        <v>0</v>
      </c>
      <c r="Q92">
        <v>0</v>
      </c>
      <c r="R92">
        <v>0</v>
      </c>
      <c r="S92">
        <f t="shared" si="7"/>
        <v>118078.79349400001</v>
      </c>
      <c r="AO92" s="17" t="s">
        <v>51</v>
      </c>
      <c r="AP92">
        <v>0.25256260204979997</v>
      </c>
      <c r="AQ92">
        <v>9.3811200663600006E-2</v>
      </c>
      <c r="AR92">
        <v>9.8282222332500001E-10</v>
      </c>
      <c r="AS92">
        <v>0</v>
      </c>
      <c r="AT92">
        <v>0</v>
      </c>
      <c r="AU92">
        <v>0</v>
      </c>
      <c r="AV92">
        <v>9.8000727976275195E-2</v>
      </c>
      <c r="AW92">
        <v>8.2077598264199997E-2</v>
      </c>
      <c r="AX92">
        <v>180.89015137185521</v>
      </c>
      <c r="AY92">
        <v>0</v>
      </c>
      <c r="AZ92">
        <v>0</v>
      </c>
      <c r="BA92">
        <v>3.2787700762809595</v>
      </c>
      <c r="BB92">
        <v>30.010342727025947</v>
      </c>
      <c r="BC92">
        <v>0</v>
      </c>
      <c r="BD92">
        <v>0</v>
      </c>
      <c r="BE92">
        <v>0</v>
      </c>
      <c r="BF92">
        <f t="shared" si="9"/>
        <v>214.7057163050988</v>
      </c>
    </row>
    <row r="93" spans="1:58" x14ac:dyDescent="0.3">
      <c r="A93" s="7">
        <v>33</v>
      </c>
      <c r="B93" s="17" t="s">
        <v>52</v>
      </c>
      <c r="C93">
        <v>1808.02944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253124.12160000001</v>
      </c>
      <c r="O93">
        <v>108481.76639999999</v>
      </c>
      <c r="P93">
        <v>0</v>
      </c>
      <c r="Q93">
        <v>0</v>
      </c>
      <c r="R93">
        <v>0</v>
      </c>
      <c r="S93">
        <f t="shared" si="7"/>
        <v>363413.91743999999</v>
      </c>
      <c r="AO93" s="17" t="s">
        <v>52</v>
      </c>
      <c r="AP93">
        <v>4.1385793881599993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735.20280804902404</v>
      </c>
      <c r="BB93">
        <v>108.87175835020798</v>
      </c>
      <c r="BC93">
        <v>0</v>
      </c>
      <c r="BD93">
        <v>0</v>
      </c>
      <c r="BE93">
        <v>0</v>
      </c>
      <c r="BF93">
        <f t="shared" si="9"/>
        <v>848.21314578739202</v>
      </c>
    </row>
    <row r="94" spans="1:58" x14ac:dyDescent="0.3">
      <c r="A94" s="7">
        <v>34</v>
      </c>
      <c r="B94" s="17" t="s">
        <v>14</v>
      </c>
      <c r="C94">
        <v>810.41747999999995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113458.4472</v>
      </c>
      <c r="O94">
        <v>48625.048799999997</v>
      </c>
      <c r="P94">
        <v>0</v>
      </c>
      <c r="Q94">
        <v>0</v>
      </c>
      <c r="R94">
        <v>0</v>
      </c>
      <c r="S94">
        <f t="shared" si="7"/>
        <v>162893.91347999999</v>
      </c>
      <c r="AO94" s="17" t="s">
        <v>14</v>
      </c>
      <c r="AP94">
        <v>1.8550456117199998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329.54176176910795</v>
      </c>
      <c r="BB94">
        <v>48.799855850435996</v>
      </c>
      <c r="BC94">
        <v>0</v>
      </c>
      <c r="BD94">
        <v>0</v>
      </c>
      <c r="BE94">
        <v>0</v>
      </c>
      <c r="BF94">
        <f t="shared" si="9"/>
        <v>380.19666323126398</v>
      </c>
    </row>
    <row r="95" spans="1:58" x14ac:dyDescent="0.3">
      <c r="A95" s="7">
        <v>35</v>
      </c>
      <c r="B95" s="17" t="s">
        <v>54</v>
      </c>
      <c r="C95">
        <v>0.48576000000000003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68006.399999999994</v>
      </c>
      <c r="O95">
        <v>29145.599999999999</v>
      </c>
      <c r="P95">
        <v>0</v>
      </c>
      <c r="Q95">
        <v>0</v>
      </c>
      <c r="R95">
        <v>0</v>
      </c>
      <c r="S95">
        <f t="shared" si="7"/>
        <v>97152.485759999981</v>
      </c>
      <c r="AO95" s="17" t="s">
        <v>54</v>
      </c>
      <c r="AP95">
        <v>1.11190464E-3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197.52560889599997</v>
      </c>
      <c r="BB95">
        <v>29.250378431999998</v>
      </c>
      <c r="BC95">
        <v>0</v>
      </c>
      <c r="BD95">
        <v>0</v>
      </c>
      <c r="BE95">
        <v>0</v>
      </c>
      <c r="BF95">
        <f t="shared" si="9"/>
        <v>226.77709923263996</v>
      </c>
    </row>
    <row r="96" spans="1:58" x14ac:dyDescent="0.3">
      <c r="A96" s="7">
        <v>36</v>
      </c>
      <c r="B96" s="17" t="s">
        <v>15</v>
      </c>
      <c r="C96">
        <v>7.8819999999999997E-4</v>
      </c>
      <c r="D96">
        <v>3.6680000000000003E-4</v>
      </c>
      <c r="E96">
        <v>7.525E-5</v>
      </c>
      <c r="F96">
        <v>0</v>
      </c>
      <c r="G96">
        <v>0</v>
      </c>
      <c r="H96">
        <v>0</v>
      </c>
      <c r="I96">
        <v>1.6352000000000001E-3</v>
      </c>
      <c r="J96">
        <v>6.3455E-4</v>
      </c>
      <c r="K96">
        <v>0.61832399999999998</v>
      </c>
      <c r="L96">
        <v>0</v>
      </c>
      <c r="M96">
        <v>0</v>
      </c>
      <c r="N96">
        <v>8.064E-3</v>
      </c>
      <c r="O96">
        <v>0.213612</v>
      </c>
      <c r="P96">
        <v>0</v>
      </c>
      <c r="Q96">
        <v>0</v>
      </c>
      <c r="R96">
        <v>0</v>
      </c>
      <c r="S96">
        <f t="shared" si="7"/>
        <v>0.84349999999999992</v>
      </c>
      <c r="AO96" s="17" t="s">
        <v>15</v>
      </c>
      <c r="AP96">
        <v>1.8041897999999999E-6</v>
      </c>
      <c r="AQ96">
        <v>6.7014360000000003E-7</v>
      </c>
      <c r="AR96">
        <v>7.0208250000000002E-15</v>
      </c>
      <c r="AS96">
        <v>0</v>
      </c>
      <c r="AT96">
        <v>0</v>
      </c>
      <c r="AU96">
        <v>0</v>
      </c>
      <c r="AV96">
        <v>7.0007163519999993E-7</v>
      </c>
      <c r="AW96">
        <v>5.8632420000000001E-7</v>
      </c>
      <c r="AX96">
        <v>1.2921951365399999E-3</v>
      </c>
      <c r="AY96">
        <v>0</v>
      </c>
      <c r="AZ96">
        <v>0</v>
      </c>
      <c r="BA96">
        <v>2.3422008959999999E-5</v>
      </c>
      <c r="BB96">
        <v>2.1437993513999997E-4</v>
      </c>
      <c r="BC96">
        <v>0</v>
      </c>
      <c r="BD96">
        <v>0</v>
      </c>
      <c r="BE96">
        <v>0</v>
      </c>
      <c r="BF96">
        <f t="shared" si="9"/>
        <v>1.5337578098822207E-3</v>
      </c>
    </row>
    <row r="97" spans="1:58" x14ac:dyDescent="0.3">
      <c r="A97" s="7">
        <v>37</v>
      </c>
      <c r="B97" s="17" t="s">
        <v>16</v>
      </c>
      <c r="C97">
        <v>389.10023999999999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140400.33660000001</v>
      </c>
      <c r="N97">
        <v>98247.810599999997</v>
      </c>
      <c r="O97">
        <v>42152.525999999998</v>
      </c>
      <c r="P97">
        <v>0</v>
      </c>
      <c r="Q97">
        <v>0</v>
      </c>
      <c r="R97">
        <v>0</v>
      </c>
      <c r="S97">
        <f t="shared" si="7"/>
        <v>281189.77344000002</v>
      </c>
      <c r="AO97" s="17" t="s">
        <v>16</v>
      </c>
      <c r="AP97">
        <v>0.89065044935999993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217.15930662426899</v>
      </c>
      <c r="BA97">
        <v>285.36223960485898</v>
      </c>
      <c r="BB97">
        <v>42.304064330969993</v>
      </c>
      <c r="BC97">
        <v>0</v>
      </c>
      <c r="BD97">
        <v>0</v>
      </c>
      <c r="BE97">
        <v>0</v>
      </c>
      <c r="BF97">
        <f t="shared" si="9"/>
        <v>545.71626100945798</v>
      </c>
    </row>
    <row r="98" spans="1:58" x14ac:dyDescent="0.3">
      <c r="A98" s="7">
        <v>38</v>
      </c>
      <c r="B98" s="17" t="s">
        <v>55</v>
      </c>
      <c r="C98">
        <v>0.9978612</v>
      </c>
      <c r="D98">
        <v>0.46436880000000003</v>
      </c>
      <c r="E98">
        <v>9.5266500000000004E-2</v>
      </c>
      <c r="F98">
        <v>0</v>
      </c>
      <c r="G98">
        <v>0</v>
      </c>
      <c r="H98">
        <v>0</v>
      </c>
      <c r="I98">
        <v>2.0701632000000001</v>
      </c>
      <c r="J98">
        <v>0.80334030000000001</v>
      </c>
      <c r="K98">
        <v>782.79818399999999</v>
      </c>
      <c r="L98">
        <v>0</v>
      </c>
      <c r="M98">
        <v>0</v>
      </c>
      <c r="N98">
        <v>10.209023999999999</v>
      </c>
      <c r="O98">
        <v>270.43279200000001</v>
      </c>
      <c r="P98">
        <v>0</v>
      </c>
      <c r="Q98">
        <v>0</v>
      </c>
      <c r="R98">
        <v>0</v>
      </c>
      <c r="S98">
        <f t="shared" si="7"/>
        <v>1067.8710000000001</v>
      </c>
      <c r="AO98" s="17" t="s">
        <v>55</v>
      </c>
      <c r="AP98">
        <v>2.2841042867999999E-3</v>
      </c>
      <c r="AQ98">
        <v>8.4840179760000008E-4</v>
      </c>
      <c r="AR98">
        <v>8.8883644500000005E-12</v>
      </c>
      <c r="AS98">
        <v>0</v>
      </c>
      <c r="AT98">
        <v>0</v>
      </c>
      <c r="AU98">
        <v>0</v>
      </c>
      <c r="AV98">
        <v>8.862906901632E-4</v>
      </c>
      <c r="AW98">
        <v>7.4228643720000004E-4</v>
      </c>
      <c r="AX98">
        <v>1.63591904285964</v>
      </c>
      <c r="AY98">
        <v>0</v>
      </c>
      <c r="AZ98">
        <v>0</v>
      </c>
      <c r="BA98">
        <v>2.9652263343359998E-2</v>
      </c>
      <c r="BB98">
        <v>0.27140499788723998</v>
      </c>
      <c r="BC98">
        <v>0</v>
      </c>
      <c r="BD98">
        <v>0</v>
      </c>
      <c r="BE98">
        <v>0</v>
      </c>
      <c r="BF98">
        <f t="shared" si="9"/>
        <v>1.9417373873108914</v>
      </c>
    </row>
    <row r="99" spans="1:58" x14ac:dyDescent="0.3">
      <c r="A99" s="7">
        <v>39</v>
      </c>
      <c r="B99" s="17" t="s">
        <v>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9539.9325000000008</v>
      </c>
      <c r="O99">
        <v>4088.5425</v>
      </c>
      <c r="P99">
        <v>0</v>
      </c>
      <c r="Q99">
        <v>0</v>
      </c>
      <c r="R99">
        <v>0</v>
      </c>
      <c r="S99">
        <f t="shared" si="7"/>
        <v>13628.475</v>
      </c>
      <c r="AO99" s="17" t="s">
        <v>56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27.7088770452375</v>
      </c>
      <c r="BB99">
        <v>4.1032408102874998</v>
      </c>
      <c r="BC99">
        <v>0</v>
      </c>
      <c r="BD99">
        <v>0</v>
      </c>
      <c r="BE99">
        <v>0</v>
      </c>
      <c r="BF99">
        <f t="shared" si="9"/>
        <v>31.812117855524999</v>
      </c>
    </row>
    <row r="100" spans="1:58" x14ac:dyDescent="0.3">
      <c r="A100" s="7">
        <v>40</v>
      </c>
      <c r="B100" s="17" t="s">
        <v>17</v>
      </c>
      <c r="C100">
        <v>328.43776000000003</v>
      </c>
      <c r="D100">
        <v>0</v>
      </c>
      <c r="E100">
        <v>0</v>
      </c>
      <c r="F100">
        <v>56.627200000000002</v>
      </c>
      <c r="G100">
        <v>0</v>
      </c>
      <c r="H100">
        <v>0</v>
      </c>
      <c r="I100">
        <v>130.24256</v>
      </c>
      <c r="J100">
        <v>135.90528</v>
      </c>
      <c r="K100">
        <v>0</v>
      </c>
      <c r="L100">
        <v>0</v>
      </c>
      <c r="M100">
        <v>0</v>
      </c>
      <c r="N100">
        <v>9798118.4000000004</v>
      </c>
      <c r="O100">
        <v>4199193.5999999996</v>
      </c>
      <c r="P100">
        <v>0</v>
      </c>
      <c r="Q100">
        <v>0</v>
      </c>
      <c r="R100">
        <v>0</v>
      </c>
      <c r="S100">
        <f t="shared" si="7"/>
        <v>13997963.2128</v>
      </c>
      <c r="AO100" s="17" t="s">
        <v>17</v>
      </c>
      <c r="AP100">
        <v>0.75179403264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5.5760226242559996E-2</v>
      </c>
      <c r="AW100">
        <v>0.12557647872</v>
      </c>
      <c r="AX100">
        <v>0</v>
      </c>
      <c r="AY100">
        <v>0</v>
      </c>
      <c r="AZ100">
        <v>0</v>
      </c>
      <c r="BA100">
        <v>28458.781864575998</v>
      </c>
      <c r="BB100">
        <v>4214.2897009919989</v>
      </c>
      <c r="BC100">
        <v>0</v>
      </c>
      <c r="BD100">
        <v>0</v>
      </c>
      <c r="BE100">
        <v>0</v>
      </c>
      <c r="BF100">
        <f t="shared" si="9"/>
        <v>32674.004696305597</v>
      </c>
    </row>
    <row r="101" spans="1:58" x14ac:dyDescent="0.3">
      <c r="A101" s="7">
        <v>41</v>
      </c>
      <c r="B101" s="17" t="s">
        <v>18</v>
      </c>
      <c r="C101">
        <v>8.9667884000000004</v>
      </c>
      <c r="D101">
        <v>4.1728215999999998</v>
      </c>
      <c r="E101">
        <v>0.85606550000000003</v>
      </c>
      <c r="F101">
        <v>0</v>
      </c>
      <c r="G101">
        <v>0</v>
      </c>
      <c r="H101">
        <v>0</v>
      </c>
      <c r="I101">
        <v>18.602502399999999</v>
      </c>
      <c r="J101">
        <v>7.2188220999999997</v>
      </c>
      <c r="K101">
        <v>7034.2304880000002</v>
      </c>
      <c r="L101">
        <v>0</v>
      </c>
      <c r="M101">
        <v>0</v>
      </c>
      <c r="N101">
        <v>91.738367999999994</v>
      </c>
      <c r="O101">
        <v>2430.111144</v>
      </c>
      <c r="P101">
        <v>0</v>
      </c>
      <c r="Q101">
        <v>0</v>
      </c>
      <c r="R101">
        <v>0</v>
      </c>
      <c r="S101">
        <f t="shared" si="7"/>
        <v>9595.8970000000008</v>
      </c>
      <c r="AO101" s="17" t="s">
        <v>18</v>
      </c>
      <c r="AP101">
        <v>2.0524978647600001E-2</v>
      </c>
      <c r="AQ101">
        <v>7.6237450632000003E-3</v>
      </c>
      <c r="AR101">
        <v>7.9870911150000009E-11</v>
      </c>
      <c r="AS101">
        <v>0</v>
      </c>
      <c r="AT101">
        <v>0</v>
      </c>
      <c r="AU101">
        <v>0</v>
      </c>
      <c r="AV101">
        <v>7.9642149425023998E-3</v>
      </c>
      <c r="AW101">
        <v>6.6701916203999994E-3</v>
      </c>
      <c r="AX101">
        <v>14.700381071889479</v>
      </c>
      <c r="AY101">
        <v>0</v>
      </c>
      <c r="AZ101">
        <v>0</v>
      </c>
      <c r="BA101">
        <v>0.26645546593151997</v>
      </c>
      <c r="BB101">
        <v>2.4388473935626798</v>
      </c>
      <c r="BC101">
        <v>0</v>
      </c>
      <c r="BD101">
        <v>0</v>
      </c>
      <c r="BE101">
        <v>0</v>
      </c>
      <c r="BF101">
        <f t="shared" si="9"/>
        <v>17.448467061737251</v>
      </c>
    </row>
    <row r="102" spans="1:58" x14ac:dyDescent="0.3">
      <c r="A102" s="7">
        <v>42</v>
      </c>
      <c r="B102" s="17" t="s">
        <v>19</v>
      </c>
      <c r="C102">
        <v>6.0894079999999997</v>
      </c>
      <c r="D102">
        <v>2.8337919999999999</v>
      </c>
      <c r="E102">
        <v>0.58135999999999999</v>
      </c>
      <c r="F102">
        <v>0</v>
      </c>
      <c r="G102">
        <v>0</v>
      </c>
      <c r="H102">
        <v>0</v>
      </c>
      <c r="I102">
        <v>12.633088000000001</v>
      </c>
      <c r="J102">
        <v>4.9023519999999996</v>
      </c>
      <c r="K102">
        <v>4776.9945600000001</v>
      </c>
      <c r="L102">
        <v>0</v>
      </c>
      <c r="M102">
        <v>0</v>
      </c>
      <c r="N102">
        <v>62.300159999999998</v>
      </c>
      <c r="O102">
        <v>1650.30528</v>
      </c>
      <c r="P102">
        <v>0</v>
      </c>
      <c r="Q102">
        <v>0</v>
      </c>
      <c r="R102">
        <v>0</v>
      </c>
      <c r="S102">
        <f t="shared" si="7"/>
        <v>6516.6399999999994</v>
      </c>
      <c r="AO102" s="17" t="s">
        <v>19</v>
      </c>
      <c r="AP102">
        <v>1.3938654911999998E-2</v>
      </c>
      <c r="AQ102">
        <v>5.1773379840000001E-3</v>
      </c>
      <c r="AR102">
        <v>5.4240888E-11</v>
      </c>
      <c r="AS102">
        <v>0</v>
      </c>
      <c r="AT102">
        <v>0</v>
      </c>
      <c r="AU102">
        <v>0</v>
      </c>
      <c r="AV102">
        <v>5.4085534330880003E-3</v>
      </c>
      <c r="AW102">
        <v>4.5297732479999998E-3</v>
      </c>
      <c r="AX102">
        <v>9.9831304262976008</v>
      </c>
      <c r="AY102">
        <v>0</v>
      </c>
      <c r="AZ102">
        <v>0</v>
      </c>
      <c r="BA102">
        <v>0.18095174922239998</v>
      </c>
      <c r="BB102">
        <v>1.6562381274815998</v>
      </c>
      <c r="BC102">
        <v>0</v>
      </c>
      <c r="BD102">
        <v>0</v>
      </c>
      <c r="BE102">
        <v>0</v>
      </c>
      <c r="BF102">
        <f t="shared" si="9"/>
        <v>11.849374622632931</v>
      </c>
    </row>
    <row r="103" spans="1:58" x14ac:dyDescent="0.3">
      <c r="A103" s="7">
        <v>43</v>
      </c>
      <c r="B103" s="17" t="s">
        <v>20</v>
      </c>
      <c r="C103">
        <v>0.63168599999999997</v>
      </c>
      <c r="D103">
        <v>0.293964</v>
      </c>
      <c r="E103">
        <v>6.03075E-2</v>
      </c>
      <c r="F103">
        <v>0</v>
      </c>
      <c r="G103">
        <v>0</v>
      </c>
      <c r="H103">
        <v>0</v>
      </c>
      <c r="I103">
        <v>1.3104960000000001</v>
      </c>
      <c r="J103">
        <v>0.50854650000000001</v>
      </c>
      <c r="K103">
        <v>495.54252000000002</v>
      </c>
      <c r="L103">
        <v>0</v>
      </c>
      <c r="M103">
        <v>0</v>
      </c>
      <c r="N103">
        <v>6.46272</v>
      </c>
      <c r="O103">
        <v>171.19476</v>
      </c>
      <c r="P103">
        <v>0</v>
      </c>
      <c r="Q103">
        <v>0</v>
      </c>
      <c r="R103">
        <v>0</v>
      </c>
      <c r="S103">
        <f t="shared" si="7"/>
        <v>676.005</v>
      </c>
      <c r="AO103" s="17" t="s">
        <v>20</v>
      </c>
      <c r="AP103">
        <v>1.4459292539999997E-3</v>
      </c>
      <c r="AQ103">
        <v>5.3707222800000005E-4</v>
      </c>
      <c r="AR103">
        <v>5.6266897500000004E-12</v>
      </c>
      <c r="AS103">
        <v>0</v>
      </c>
      <c r="AT103">
        <v>0</v>
      </c>
      <c r="AU103">
        <v>0</v>
      </c>
      <c r="AV103">
        <v>5.6105741049600004E-4</v>
      </c>
      <c r="AW103">
        <v>4.6989696600000002E-4</v>
      </c>
      <c r="AX103">
        <v>1.0356021022842001</v>
      </c>
      <c r="AY103">
        <v>0</v>
      </c>
      <c r="AZ103">
        <v>0</v>
      </c>
      <c r="BA103">
        <v>1.8771067180799999E-2</v>
      </c>
      <c r="BB103">
        <v>0.1718102051622</v>
      </c>
      <c r="BC103">
        <v>0</v>
      </c>
      <c r="BD103">
        <v>0</v>
      </c>
      <c r="BE103">
        <v>0</v>
      </c>
      <c r="BF103">
        <f t="shared" si="9"/>
        <v>1.2291973304913226</v>
      </c>
    </row>
    <row r="104" spans="1:58" x14ac:dyDescent="0.3">
      <c r="A104" s="7">
        <v>44</v>
      </c>
      <c r="B104" s="17" t="s">
        <v>21</v>
      </c>
      <c r="C104">
        <v>0.66715500000000005</v>
      </c>
      <c r="D104">
        <v>0.31047000000000002</v>
      </c>
      <c r="E104">
        <v>6.3693749999999993E-2</v>
      </c>
      <c r="F104">
        <v>0</v>
      </c>
      <c r="G104">
        <v>0</v>
      </c>
      <c r="H104">
        <v>0</v>
      </c>
      <c r="I104">
        <v>1.38408</v>
      </c>
      <c r="J104">
        <v>0.53710124999999997</v>
      </c>
      <c r="K104">
        <v>523.36710000000005</v>
      </c>
      <c r="L104">
        <v>0</v>
      </c>
      <c r="M104">
        <v>0</v>
      </c>
      <c r="N104">
        <v>6.8255999999999997</v>
      </c>
      <c r="O104">
        <v>180.8073</v>
      </c>
      <c r="P104">
        <v>0</v>
      </c>
      <c r="Q104">
        <v>0</v>
      </c>
      <c r="R104">
        <v>0</v>
      </c>
      <c r="S104">
        <f t="shared" si="7"/>
        <v>713.96250000000009</v>
      </c>
      <c r="AO104" s="17" t="s">
        <v>21</v>
      </c>
      <c r="AP104">
        <v>1.527117795E-3</v>
      </c>
      <c r="AQ104">
        <v>5.6722869000000009E-4</v>
      </c>
      <c r="AR104">
        <v>5.9426268749999995E-12</v>
      </c>
      <c r="AS104">
        <v>0</v>
      </c>
      <c r="AT104">
        <v>0</v>
      </c>
      <c r="AU104">
        <v>0</v>
      </c>
      <c r="AV104">
        <v>5.9256063407999999E-4</v>
      </c>
      <c r="AW104">
        <v>4.9628155499999995E-4</v>
      </c>
      <c r="AX104">
        <v>1.0937508834285001</v>
      </c>
      <c r="AY104">
        <v>0</v>
      </c>
      <c r="AZ104">
        <v>0</v>
      </c>
      <c r="BA104">
        <v>1.9825057583999998E-2</v>
      </c>
      <c r="BB104">
        <v>0.18145730224349998</v>
      </c>
      <c r="BC104">
        <v>0</v>
      </c>
      <c r="BD104">
        <v>0</v>
      </c>
      <c r="BE104">
        <v>0</v>
      </c>
      <c r="BF104">
        <f t="shared" si="9"/>
        <v>1.2982164319360228</v>
      </c>
    </row>
    <row r="105" spans="1:58" x14ac:dyDescent="0.3">
      <c r="A105" s="7">
        <v>45</v>
      </c>
      <c r="B105" s="17" t="s">
        <v>22</v>
      </c>
      <c r="C105">
        <v>0.1049432</v>
      </c>
      <c r="D105">
        <v>4.88368E-2</v>
      </c>
      <c r="E105">
        <v>1.0019E-2</v>
      </c>
      <c r="F105">
        <v>0</v>
      </c>
      <c r="G105">
        <v>0</v>
      </c>
      <c r="H105">
        <v>0</v>
      </c>
      <c r="I105">
        <v>0.2177152</v>
      </c>
      <c r="J105">
        <v>8.44858E-2</v>
      </c>
      <c r="K105">
        <v>82.325423999999998</v>
      </c>
      <c r="L105">
        <v>0</v>
      </c>
      <c r="M105">
        <v>0</v>
      </c>
      <c r="N105">
        <v>1.073664</v>
      </c>
      <c r="O105">
        <v>28.440912000000001</v>
      </c>
      <c r="P105">
        <v>0</v>
      </c>
      <c r="Q105">
        <v>0</v>
      </c>
      <c r="R105">
        <v>0</v>
      </c>
      <c r="S105">
        <f t="shared" si="7"/>
        <v>112.30599999999998</v>
      </c>
      <c r="AO105" s="17" t="s">
        <v>22</v>
      </c>
      <c r="AP105">
        <v>2.4021498479999997E-4</v>
      </c>
      <c r="AQ105">
        <v>8.9224833600000007E-5</v>
      </c>
      <c r="AR105">
        <v>9.3477270000000001E-13</v>
      </c>
      <c r="AS105">
        <v>0</v>
      </c>
      <c r="AT105">
        <v>0</v>
      </c>
      <c r="AU105">
        <v>0</v>
      </c>
      <c r="AV105">
        <v>9.3209537715199998E-5</v>
      </c>
      <c r="AW105">
        <v>7.8064879199999998E-5</v>
      </c>
      <c r="AX105">
        <v>0.17204655246504</v>
      </c>
      <c r="AY105">
        <v>0</v>
      </c>
      <c r="AZ105">
        <v>0</v>
      </c>
      <c r="BA105">
        <v>3.1184731929599996E-3</v>
      </c>
      <c r="BB105">
        <v>2.854315707864E-2</v>
      </c>
      <c r="BC105">
        <v>0</v>
      </c>
      <c r="BD105">
        <v>0</v>
      </c>
      <c r="BE105">
        <v>0</v>
      </c>
      <c r="BF105">
        <f t="shared" si="9"/>
        <v>0.20420889697288996</v>
      </c>
    </row>
    <row r="106" spans="1:58" x14ac:dyDescent="0.3">
      <c r="A106" s="7">
        <v>46</v>
      </c>
      <c r="B106" s="17" t="s">
        <v>23</v>
      </c>
      <c r="C106">
        <v>1.4374515999999999</v>
      </c>
      <c r="D106">
        <v>0.66893840000000004</v>
      </c>
      <c r="E106">
        <v>0.13723450000000001</v>
      </c>
      <c r="F106">
        <v>0</v>
      </c>
      <c r="G106">
        <v>0</v>
      </c>
      <c r="H106">
        <v>0</v>
      </c>
      <c r="I106">
        <v>2.9821376000000002</v>
      </c>
      <c r="J106">
        <v>1.1572378999999999</v>
      </c>
      <c r="K106">
        <v>1127.6463120000001</v>
      </c>
      <c r="L106">
        <v>0</v>
      </c>
      <c r="M106">
        <v>0</v>
      </c>
      <c r="N106">
        <v>14.706432</v>
      </c>
      <c r="O106">
        <v>389.56725599999999</v>
      </c>
      <c r="P106">
        <v>0</v>
      </c>
      <c r="Q106">
        <v>0</v>
      </c>
      <c r="R106">
        <v>0</v>
      </c>
      <c r="S106">
        <f t="shared" si="7"/>
        <v>1538.3030000000001</v>
      </c>
      <c r="AO106" s="17" t="s">
        <v>23</v>
      </c>
      <c r="AP106">
        <v>3.2903267123999998E-3</v>
      </c>
      <c r="AQ106">
        <v>1.2221504568000001E-3</v>
      </c>
      <c r="AR106">
        <v>1.2803978850000001E-11</v>
      </c>
      <c r="AS106">
        <v>0</v>
      </c>
      <c r="AT106">
        <v>0</v>
      </c>
      <c r="AU106">
        <v>0</v>
      </c>
      <c r="AV106">
        <v>1.2767306421376E-3</v>
      </c>
      <c r="AW106">
        <v>1.0692878196E-3</v>
      </c>
      <c r="AX106">
        <v>2.3565947304385202</v>
      </c>
      <c r="AY106">
        <v>0</v>
      </c>
      <c r="AZ106">
        <v>0</v>
      </c>
      <c r="BA106">
        <v>4.2715052340479995E-2</v>
      </c>
      <c r="BB106">
        <v>0.39096775028531994</v>
      </c>
      <c r="BC106">
        <v>0</v>
      </c>
      <c r="BD106">
        <v>0</v>
      </c>
      <c r="BE106">
        <v>0</v>
      </c>
      <c r="BF106">
        <f t="shared" si="9"/>
        <v>2.7971360287080613</v>
      </c>
    </row>
    <row r="107" spans="1:58" x14ac:dyDescent="0.3">
      <c r="A107" s="7">
        <v>47</v>
      </c>
      <c r="B107" s="17" t="s">
        <v>24</v>
      </c>
      <c r="C107">
        <v>2.672561</v>
      </c>
      <c r="D107">
        <v>1.243714</v>
      </c>
      <c r="E107">
        <v>0.25515125</v>
      </c>
      <c r="F107">
        <v>0</v>
      </c>
      <c r="G107">
        <v>0</v>
      </c>
      <c r="H107">
        <v>0</v>
      </c>
      <c r="I107">
        <v>5.5444959999999996</v>
      </c>
      <c r="J107">
        <v>2.15157775</v>
      </c>
      <c r="K107">
        <v>2096.5600199999999</v>
      </c>
      <c r="L107">
        <v>0</v>
      </c>
      <c r="M107">
        <v>0</v>
      </c>
      <c r="N107">
        <v>27.34272</v>
      </c>
      <c r="O107">
        <v>724.29726000000005</v>
      </c>
      <c r="P107">
        <v>0</v>
      </c>
      <c r="Q107">
        <v>0</v>
      </c>
      <c r="R107">
        <v>0</v>
      </c>
      <c r="S107">
        <f t="shared" si="7"/>
        <v>2860.0675000000001</v>
      </c>
      <c r="AO107" s="17" t="s">
        <v>24</v>
      </c>
      <c r="AP107">
        <v>6.1174921289999995E-3</v>
      </c>
      <c r="AQ107">
        <v>2.2722654780000001E-3</v>
      </c>
      <c r="AR107">
        <v>2.3805611625000002E-11</v>
      </c>
      <c r="AS107">
        <v>0</v>
      </c>
      <c r="AT107">
        <v>0</v>
      </c>
      <c r="AU107">
        <v>0</v>
      </c>
      <c r="AV107">
        <v>2.3737428944959997E-3</v>
      </c>
      <c r="AW107">
        <v>1.9880578409999998E-3</v>
      </c>
      <c r="AX107">
        <v>4.3814645093966993</v>
      </c>
      <c r="AY107">
        <v>0</v>
      </c>
      <c r="AZ107">
        <v>0</v>
      </c>
      <c r="BA107">
        <v>7.9417340380799992E-2</v>
      </c>
      <c r="BB107">
        <v>0.72690110864970003</v>
      </c>
      <c r="BC107">
        <v>0</v>
      </c>
      <c r="BD107">
        <v>0</v>
      </c>
      <c r="BE107">
        <v>0</v>
      </c>
      <c r="BF107">
        <f t="shared" si="9"/>
        <v>5.2005345167935007</v>
      </c>
    </row>
    <row r="108" spans="1:58" x14ac:dyDescent="0.3">
      <c r="A108" s="7">
        <v>48</v>
      </c>
      <c r="B108" s="17" t="s">
        <v>60</v>
      </c>
      <c r="C108">
        <v>9.7870793999999997</v>
      </c>
      <c r="D108">
        <v>4.5545555999999996</v>
      </c>
      <c r="E108">
        <v>0.93437924999999999</v>
      </c>
      <c r="F108">
        <v>0</v>
      </c>
      <c r="G108">
        <v>0</v>
      </c>
      <c r="H108">
        <v>0</v>
      </c>
      <c r="I108">
        <v>20.304278400000001</v>
      </c>
      <c r="J108">
        <v>7.8792073499999997</v>
      </c>
      <c r="K108">
        <v>7677.7291080000005</v>
      </c>
      <c r="L108">
        <v>0</v>
      </c>
      <c r="M108">
        <v>0</v>
      </c>
      <c r="N108">
        <v>100.13068800000001</v>
      </c>
      <c r="O108">
        <v>2652.420204</v>
      </c>
      <c r="P108">
        <v>0</v>
      </c>
      <c r="Q108">
        <v>0</v>
      </c>
      <c r="R108">
        <v>0</v>
      </c>
      <c r="S108">
        <f t="shared" si="7"/>
        <v>10473.7395</v>
      </c>
      <c r="AO108" s="17" t="s">
        <v>60</v>
      </c>
      <c r="AP108">
        <v>2.2402624746599997E-2</v>
      </c>
      <c r="AQ108">
        <v>8.3211730811999993E-3</v>
      </c>
      <c r="AR108">
        <v>8.7177584025E-11</v>
      </c>
      <c r="AS108">
        <v>0</v>
      </c>
      <c r="AT108">
        <v>0</v>
      </c>
      <c r="AU108">
        <v>0</v>
      </c>
      <c r="AV108">
        <v>8.6927894942784006E-3</v>
      </c>
      <c r="AW108">
        <v>7.2803875914000003E-3</v>
      </c>
      <c r="AX108">
        <v>16.04518701041718</v>
      </c>
      <c r="AY108">
        <v>0</v>
      </c>
      <c r="AZ108">
        <v>0</v>
      </c>
      <c r="BA108">
        <v>0.29083108525632001</v>
      </c>
      <c r="BB108">
        <v>2.6619556546333798</v>
      </c>
      <c r="BC108">
        <v>0</v>
      </c>
      <c r="BD108">
        <v>0</v>
      </c>
      <c r="BE108">
        <v>0</v>
      </c>
      <c r="BF108">
        <f t="shared" si="9"/>
        <v>19.044670725307537</v>
      </c>
    </row>
    <row r="109" spans="1:58" x14ac:dyDescent="0.3">
      <c r="A109" s="7">
        <v>49</v>
      </c>
      <c r="B109" s="17" t="s">
        <v>25</v>
      </c>
      <c r="C109">
        <v>15.730670399999999</v>
      </c>
      <c r="D109">
        <v>7.3204896000000002</v>
      </c>
      <c r="E109">
        <v>1.5018180000000001</v>
      </c>
      <c r="F109">
        <v>0</v>
      </c>
      <c r="G109">
        <v>0</v>
      </c>
      <c r="H109">
        <v>0</v>
      </c>
      <c r="I109">
        <v>32.634854400000002</v>
      </c>
      <c r="J109">
        <v>12.664167600000001</v>
      </c>
      <c r="K109">
        <v>12340.33373</v>
      </c>
      <c r="L109">
        <v>0</v>
      </c>
      <c r="M109">
        <v>0</v>
      </c>
      <c r="N109">
        <v>160.939008</v>
      </c>
      <c r="O109">
        <v>4263.2072639999997</v>
      </c>
      <c r="P109">
        <v>0</v>
      </c>
      <c r="Q109">
        <v>0</v>
      </c>
      <c r="R109">
        <v>0</v>
      </c>
      <c r="S109">
        <f t="shared" si="7"/>
        <v>16834.332001999999</v>
      </c>
      <c r="AO109" s="17" t="s">
        <v>25</v>
      </c>
      <c r="AP109">
        <v>3.6007504545599998E-2</v>
      </c>
      <c r="AQ109">
        <v>1.3374534499200001E-2</v>
      </c>
      <c r="AR109">
        <v>1.4011961940000001E-10</v>
      </c>
      <c r="AS109">
        <v>0</v>
      </c>
      <c r="AT109">
        <v>0</v>
      </c>
      <c r="AU109">
        <v>0</v>
      </c>
      <c r="AV109">
        <v>1.39718296748544E-2</v>
      </c>
      <c r="AW109">
        <v>1.1701690862400001E-2</v>
      </c>
      <c r="AX109">
        <v>25.78926134063455</v>
      </c>
      <c r="AY109">
        <v>0</v>
      </c>
      <c r="AZ109">
        <v>0</v>
      </c>
      <c r="BA109">
        <v>0.46744976282112</v>
      </c>
      <c r="BB109">
        <v>4.2785334941140789</v>
      </c>
      <c r="BC109">
        <v>0</v>
      </c>
      <c r="BD109">
        <v>0</v>
      </c>
      <c r="BE109">
        <v>0</v>
      </c>
      <c r="BF109">
        <f t="shared" si="9"/>
        <v>30.61030015729192</v>
      </c>
    </row>
    <row r="110" spans="1:58" x14ac:dyDescent="0.3">
      <c r="A110" s="7">
        <v>50</v>
      </c>
      <c r="B110" s="17" t="s">
        <v>26</v>
      </c>
      <c r="C110">
        <v>18.313151399999999</v>
      </c>
      <c r="D110">
        <v>8.5222835999999997</v>
      </c>
      <c r="E110">
        <v>1.7483692500000001</v>
      </c>
      <c r="F110">
        <v>0</v>
      </c>
      <c r="G110">
        <v>0</v>
      </c>
      <c r="H110">
        <v>0</v>
      </c>
      <c r="I110">
        <v>37.992470400000002</v>
      </c>
      <c r="J110">
        <v>14.743225349999999</v>
      </c>
      <c r="K110">
        <v>14366.228150000001</v>
      </c>
      <c r="L110">
        <v>0</v>
      </c>
      <c r="M110">
        <v>0</v>
      </c>
      <c r="N110">
        <v>187.360128</v>
      </c>
      <c r="O110">
        <v>4963.0917239999999</v>
      </c>
      <c r="P110">
        <v>0</v>
      </c>
      <c r="Q110">
        <v>0</v>
      </c>
      <c r="R110">
        <v>0</v>
      </c>
      <c r="S110">
        <f t="shared" si="7"/>
        <v>19597.999501999999</v>
      </c>
      <c r="AO110" s="17" t="s">
        <v>26</v>
      </c>
      <c r="AP110">
        <v>4.1918803554599995E-2</v>
      </c>
      <c r="AQ110">
        <v>1.55702121372E-2</v>
      </c>
      <c r="AR110">
        <v>1.6312285102500001E-10</v>
      </c>
      <c r="AS110">
        <v>0</v>
      </c>
      <c r="AT110">
        <v>0</v>
      </c>
      <c r="AU110">
        <v>0</v>
      </c>
      <c r="AV110">
        <v>1.6265564382470399E-2</v>
      </c>
      <c r="AW110">
        <v>1.3622740223399999E-2</v>
      </c>
      <c r="AX110">
        <v>30.023046405855251</v>
      </c>
      <c r="AY110">
        <v>0</v>
      </c>
      <c r="AZ110">
        <v>0</v>
      </c>
      <c r="BA110">
        <v>0.54419030217791997</v>
      </c>
      <c r="BB110">
        <v>4.9809340387477796</v>
      </c>
      <c r="BC110">
        <v>0</v>
      </c>
      <c r="BD110">
        <v>0</v>
      </c>
      <c r="BE110">
        <v>0</v>
      </c>
      <c r="BF110">
        <f t="shared" si="9"/>
        <v>35.635548067241743</v>
      </c>
    </row>
    <row r="111" spans="1:58" x14ac:dyDescent="0.3">
      <c r="A111" s="7">
        <v>51</v>
      </c>
      <c r="B111" s="17" t="s">
        <v>27</v>
      </c>
      <c r="C111">
        <v>3.7516067999999998</v>
      </c>
      <c r="D111">
        <v>1.7458632000000001</v>
      </c>
      <c r="E111">
        <v>0.3581685</v>
      </c>
      <c r="F111">
        <v>0</v>
      </c>
      <c r="G111">
        <v>0</v>
      </c>
      <c r="H111">
        <v>0</v>
      </c>
      <c r="I111">
        <v>7.7830848000000001</v>
      </c>
      <c r="J111">
        <v>3.0202767000000001</v>
      </c>
      <c r="K111">
        <v>2943.045576</v>
      </c>
      <c r="L111">
        <v>0</v>
      </c>
      <c r="M111">
        <v>0</v>
      </c>
      <c r="N111">
        <v>38.382336000000002</v>
      </c>
      <c r="O111">
        <v>1016.732088</v>
      </c>
      <c r="P111">
        <v>0</v>
      </c>
      <c r="Q111">
        <v>0</v>
      </c>
      <c r="R111">
        <v>0</v>
      </c>
      <c r="S111">
        <f t="shared" si="7"/>
        <v>4014.8190000000004</v>
      </c>
      <c r="AO111" s="17" t="s">
        <v>27</v>
      </c>
      <c r="AP111">
        <v>8.587427965199998E-3</v>
      </c>
      <c r="AQ111">
        <v>3.1896920664000001E-3</v>
      </c>
      <c r="AR111">
        <v>3.3417121050000003E-11</v>
      </c>
      <c r="AS111">
        <v>0</v>
      </c>
      <c r="AT111">
        <v>0</v>
      </c>
      <c r="AU111">
        <v>0</v>
      </c>
      <c r="AV111">
        <v>3.3321409630847998E-3</v>
      </c>
      <c r="AW111">
        <v>2.7907356708000001E-3</v>
      </c>
      <c r="AX111">
        <v>6.1504796513199596</v>
      </c>
      <c r="AY111">
        <v>0</v>
      </c>
      <c r="AZ111">
        <v>0</v>
      </c>
      <c r="BA111">
        <v>0.11148207064704001</v>
      </c>
      <c r="BB111">
        <v>1.0203872398563598</v>
      </c>
      <c r="BC111">
        <v>0</v>
      </c>
      <c r="BD111">
        <v>0</v>
      </c>
      <c r="BE111">
        <v>0</v>
      </c>
      <c r="BF111">
        <f t="shared" si="9"/>
        <v>7.3002489585222614</v>
      </c>
    </row>
    <row r="112" spans="1:58" x14ac:dyDescent="0.3">
      <c r="A112" s="7">
        <v>52</v>
      </c>
      <c r="B112" s="17" t="s">
        <v>28</v>
      </c>
      <c r="C112">
        <v>6.6884399999999997E-2</v>
      </c>
      <c r="D112">
        <v>3.11256E-2</v>
      </c>
      <c r="E112">
        <v>6.3854999999999997E-3</v>
      </c>
      <c r="F112">
        <v>0</v>
      </c>
      <c r="G112">
        <v>0</v>
      </c>
      <c r="H112">
        <v>0</v>
      </c>
      <c r="I112">
        <v>0.1387584</v>
      </c>
      <c r="J112">
        <v>5.3846100000000001E-2</v>
      </c>
      <c r="K112">
        <v>52.469208000000002</v>
      </c>
      <c r="L112">
        <v>0</v>
      </c>
      <c r="M112">
        <v>0</v>
      </c>
      <c r="N112">
        <v>0.68428800000000001</v>
      </c>
      <c r="O112">
        <v>18.126504000000001</v>
      </c>
      <c r="P112">
        <v>0</v>
      </c>
      <c r="Q112">
        <v>0</v>
      </c>
      <c r="R112">
        <v>0</v>
      </c>
      <c r="S112">
        <f t="shared" si="7"/>
        <v>71.576999999999998</v>
      </c>
      <c r="AO112" s="17" t="s">
        <v>28</v>
      </c>
      <c r="AP112">
        <v>1.5309839159999999E-4</v>
      </c>
      <c r="AQ112">
        <v>5.6866471199999999E-5</v>
      </c>
      <c r="AR112">
        <v>5.9576714999999997E-13</v>
      </c>
      <c r="AS112">
        <v>0</v>
      </c>
      <c r="AT112">
        <v>0</v>
      </c>
      <c r="AU112">
        <v>0</v>
      </c>
      <c r="AV112">
        <v>5.9406078758399996E-5</v>
      </c>
      <c r="AW112">
        <v>4.97537964E-5</v>
      </c>
      <c r="AX112">
        <v>0.10965198730068</v>
      </c>
      <c r="AY112">
        <v>0</v>
      </c>
      <c r="AZ112">
        <v>0</v>
      </c>
      <c r="BA112">
        <v>1.9875247603199997E-3</v>
      </c>
      <c r="BB112">
        <v>1.8191668781879999E-2</v>
      </c>
      <c r="BC112">
        <v>0</v>
      </c>
      <c r="BD112">
        <v>0</v>
      </c>
      <c r="BE112">
        <v>0</v>
      </c>
      <c r="BF112">
        <f t="shared" si="9"/>
        <v>0.13015030558143417</v>
      </c>
    </row>
    <row r="115" spans="1:11" x14ac:dyDescent="0.3">
      <c r="A115" s="78" t="s">
        <v>165</v>
      </c>
      <c r="B115" s="78"/>
    </row>
    <row r="116" spans="1:11" ht="28.8" x14ac:dyDescent="0.3">
      <c r="A116" s="79"/>
      <c r="B116" s="79"/>
      <c r="H116" s="27" t="s">
        <v>180</v>
      </c>
      <c r="I116" s="27" t="s">
        <v>181</v>
      </c>
    </row>
    <row r="117" spans="1:11" ht="44.25" customHeight="1" x14ac:dyDescent="0.3">
      <c r="A117" s="35" t="s">
        <v>62</v>
      </c>
      <c r="B117" s="46" t="s">
        <v>61</v>
      </c>
      <c r="C117" s="64" t="s">
        <v>97</v>
      </c>
      <c r="D117" s="65" t="s">
        <v>167</v>
      </c>
      <c r="E117" s="27" t="s">
        <v>166</v>
      </c>
      <c r="F117" s="27" t="s">
        <v>174</v>
      </c>
      <c r="G117" s="28" t="s">
        <v>175</v>
      </c>
      <c r="H117" s="28" t="s">
        <v>176</v>
      </c>
      <c r="I117" s="28" t="s">
        <v>177</v>
      </c>
      <c r="J117" s="28" t="s">
        <v>178</v>
      </c>
      <c r="K117" s="28" t="s">
        <v>179</v>
      </c>
    </row>
    <row r="118" spans="1:11" x14ac:dyDescent="0.3">
      <c r="A118" s="7">
        <v>1</v>
      </c>
      <c r="B118" s="17" t="s">
        <v>29</v>
      </c>
      <c r="C118" s="66">
        <f>IO!BM4</f>
        <v>71036653.599999994</v>
      </c>
      <c r="D118" s="67">
        <f>AC4/C118</f>
        <v>4.5274444315744069E-6</v>
      </c>
      <c r="E118" s="43">
        <f t="array" aca="1" ref="E118:E169" ca="1">MMULT(analisis!C4:BB55,D118:D169)</f>
        <v>1.3882333250775781E-4</v>
      </c>
      <c r="F118">
        <f>S61/C118</f>
        <v>0.30909056898479803</v>
      </c>
      <c r="G118">
        <f t="array" aca="1" ref="G118:G169" ca="1">MMULT(analisis!C4:BB55,'energi-limbah'!F118:F169)</f>
        <v>0.42864310284475388</v>
      </c>
      <c r="H118">
        <f>AC4/IO!$BD$63</f>
        <v>2.1089823635812201E-7</v>
      </c>
      <c r="I118">
        <f>S61/IO!$BD$63</f>
        <v>1.4398112855722862E-2</v>
      </c>
      <c r="J118" s="30">
        <f>CJ4</f>
        <v>12609.950981870999</v>
      </c>
      <c r="K118" s="30">
        <f>BF61</f>
        <v>10576.474359990858</v>
      </c>
    </row>
    <row r="119" spans="1:11" x14ac:dyDescent="0.3">
      <c r="A119" s="7">
        <v>2</v>
      </c>
      <c r="B119" s="17" t="s">
        <v>0</v>
      </c>
      <c r="C119" s="66">
        <f>IO!BM5</f>
        <v>26201807.210000001</v>
      </c>
      <c r="D119" s="67">
        <f>AC5/C119</f>
        <v>4.9549043007785729E-6</v>
      </c>
      <c r="E119" s="43">
        <f ca="1"/>
        <v>1.4132604244757018E-5</v>
      </c>
      <c r="F119">
        <f t="shared" ref="F119:F169" si="10">S62/C119</f>
        <v>2.7096457160750171</v>
      </c>
      <c r="G119">
        <f ca="1"/>
        <v>2.7323512836963166</v>
      </c>
      <c r="H119">
        <f>AC5/IO!$BD$63</f>
        <v>8.5134157511129578E-8</v>
      </c>
      <c r="I119">
        <f>S62/IO!$BD$63</f>
        <v>4.6556581356261575E-2</v>
      </c>
      <c r="J119" s="30">
        <f t="shared" ref="J119:J169" si="11">CJ5</f>
        <v>5090.314705008599</v>
      </c>
      <c r="K119" s="30">
        <f t="shared" ref="K119:K169" si="12">BF62</f>
        <v>45926.758634339632</v>
      </c>
    </row>
    <row r="120" spans="1:11" x14ac:dyDescent="0.3">
      <c r="A120" s="7">
        <v>3</v>
      </c>
      <c r="B120" s="17" t="s">
        <v>1</v>
      </c>
      <c r="C120" s="66">
        <f>IO!BM6</f>
        <v>12526626.980000002</v>
      </c>
      <c r="D120" s="67">
        <f t="shared" ref="D120:D169" si="13">AC6/C120</f>
        <v>5.4366620528202226E-6</v>
      </c>
      <c r="E120" s="43">
        <f ca="1"/>
        <v>2.5757405709833842E-5</v>
      </c>
      <c r="F120">
        <f t="shared" si="10"/>
        <v>2.6636701205259322E-2</v>
      </c>
      <c r="G120">
        <f ca="1"/>
        <v>3.5978109522402137E-2</v>
      </c>
      <c r="H120">
        <f>AC6/IO!$BD$63</f>
        <v>4.4658466676410242E-8</v>
      </c>
      <c r="I120">
        <f>S63/IO!$BD$63</f>
        <v>2.1880231318176173E-4</v>
      </c>
      <c r="J120" s="30">
        <f t="shared" si="11"/>
        <v>2670.2050282055998</v>
      </c>
      <c r="K120" s="30">
        <f t="shared" si="12"/>
        <v>405.91427374556156</v>
      </c>
    </row>
    <row r="121" spans="1:11" x14ac:dyDescent="0.3">
      <c r="A121" s="7">
        <v>4</v>
      </c>
      <c r="B121" s="17" t="s">
        <v>31</v>
      </c>
      <c r="C121" s="66">
        <f>IO!BM7</f>
        <v>25716141.52</v>
      </c>
      <c r="D121" s="67">
        <f t="shared" si="13"/>
        <v>3.457774453443745E-6</v>
      </c>
      <c r="E121" s="43">
        <f ca="1"/>
        <v>3.0574099348399444E-5</v>
      </c>
      <c r="F121">
        <f t="shared" si="10"/>
        <v>8.0558336335520373E-3</v>
      </c>
      <c r="G121">
        <f ca="1"/>
        <v>3.2047256502954265E-2</v>
      </c>
      <c r="H121">
        <f>AC7/IO!$BD$63</f>
        <v>5.8309563894983258E-8</v>
      </c>
      <c r="I121">
        <f>S64/IO!$BD$63</f>
        <v>1.3584811626887099E-4</v>
      </c>
      <c r="J121" s="30">
        <f t="shared" si="11"/>
        <v>3486.4270949946003</v>
      </c>
      <c r="K121" s="30">
        <f t="shared" si="12"/>
        <v>194.07406031332081</v>
      </c>
    </row>
    <row r="122" spans="1:11" x14ac:dyDescent="0.3">
      <c r="A122" s="7">
        <v>5</v>
      </c>
      <c r="B122" s="17" t="s">
        <v>32</v>
      </c>
      <c r="C122" s="66">
        <f>IO!BM8</f>
        <v>2493365.37</v>
      </c>
      <c r="D122" s="67">
        <f t="shared" si="13"/>
        <v>5.5993316831860861E-6</v>
      </c>
      <c r="E122" s="43">
        <f ca="1"/>
        <v>1.0401725543490702E-5</v>
      </c>
      <c r="F122">
        <f t="shared" si="10"/>
        <v>0</v>
      </c>
      <c r="G122">
        <f ca="1"/>
        <v>4.1798848812546745E-2</v>
      </c>
      <c r="H122">
        <f>AC8/IO!$BD$63</f>
        <v>9.155023056717292E-9</v>
      </c>
      <c r="I122">
        <f>S65/IO!$BD$63</f>
        <v>0</v>
      </c>
      <c r="J122" s="30">
        <f t="shared" si="11"/>
        <v>547.39426629210004</v>
      </c>
      <c r="K122" s="30">
        <f t="shared" si="12"/>
        <v>0</v>
      </c>
    </row>
    <row r="123" spans="1:11" x14ac:dyDescent="0.3">
      <c r="A123" s="7">
        <v>6</v>
      </c>
      <c r="B123" s="17" t="s">
        <v>2</v>
      </c>
      <c r="C123" s="66">
        <f>IO!BM9</f>
        <v>1441699.35</v>
      </c>
      <c r="D123" s="67">
        <f t="shared" si="13"/>
        <v>5.8317208515076319E-6</v>
      </c>
      <c r="E123" s="43">
        <f ca="1"/>
        <v>1.997403283026143E-5</v>
      </c>
      <c r="F123">
        <f t="shared" si="10"/>
        <v>1.0304710697830307E-2</v>
      </c>
      <c r="G123">
        <f ca="1"/>
        <v>1.2607425555139435E-2</v>
      </c>
      <c r="H123">
        <f>AC9/IO!$BD$63</f>
        <v>5.5132635666993571E-9</v>
      </c>
      <c r="I123">
        <f>S66/IO!$BD$63</f>
        <v>9.7419934016624951E-6</v>
      </c>
      <c r="J123" s="30">
        <f t="shared" si="11"/>
        <v>329.64733674659993</v>
      </c>
      <c r="K123" s="30">
        <f t="shared" si="12"/>
        <v>9.9095388053020805</v>
      </c>
    </row>
    <row r="124" spans="1:11" x14ac:dyDescent="0.3">
      <c r="A124" s="7">
        <v>7</v>
      </c>
      <c r="B124" s="17" t="s">
        <v>33</v>
      </c>
      <c r="C124" s="66">
        <f>IO!BM10</f>
        <v>17055014.879999999</v>
      </c>
      <c r="D124" s="67">
        <f t="shared" si="13"/>
        <v>5.8749718924314419E-6</v>
      </c>
      <c r="E124" s="43">
        <f ca="1"/>
        <v>1.3772042357881501E-5</v>
      </c>
      <c r="F124">
        <f t="shared" si="10"/>
        <v>3.1223821998799688E-3</v>
      </c>
      <c r="G124">
        <f ca="1"/>
        <v>1.3646075310613145E-2</v>
      </c>
      <c r="H124">
        <f>AC10/IO!$BD$63</f>
        <v>6.5704516025813775E-8</v>
      </c>
      <c r="I124">
        <f>S67/IO!$BD$63</f>
        <v>3.4920100903805837E-5</v>
      </c>
      <c r="J124" s="30">
        <f t="shared" si="11"/>
        <v>3928.5833292029997</v>
      </c>
      <c r="K124" s="30">
        <f t="shared" si="12"/>
        <v>33.246373901970237</v>
      </c>
    </row>
    <row r="125" spans="1:11" x14ac:dyDescent="0.3">
      <c r="A125" s="7">
        <v>8</v>
      </c>
      <c r="B125" s="17" t="s">
        <v>34</v>
      </c>
      <c r="C125" s="66">
        <f>IO!BM11</f>
        <v>23934114.590000004</v>
      </c>
      <c r="D125" s="67">
        <f t="shared" si="13"/>
        <v>1.445420968976818E-4</v>
      </c>
      <c r="E125" s="43">
        <f ca="1"/>
        <v>2.0489894206254238E-4</v>
      </c>
      <c r="F125">
        <f t="shared" si="10"/>
        <v>3.9525562829688106E-4</v>
      </c>
      <c r="G125">
        <f ca="1"/>
        <v>9.3513291893342135E-2</v>
      </c>
      <c r="H125">
        <f>AC11/IO!$BD$63</f>
        <v>2.2685535826742401E-6</v>
      </c>
      <c r="I125">
        <f>S68/IO!$BD$63</f>
        <v>6.2034423942235481E-6</v>
      </c>
      <c r="J125" s="30">
        <f t="shared" si="11"/>
        <v>255143.24317661318</v>
      </c>
      <c r="K125" s="30">
        <f t="shared" si="12"/>
        <v>17.201532054346213</v>
      </c>
    </row>
    <row r="126" spans="1:11" x14ac:dyDescent="0.3">
      <c r="A126" s="7">
        <v>9</v>
      </c>
      <c r="B126" s="17" t="s">
        <v>3</v>
      </c>
      <c r="C126" s="66">
        <f>IO!BM12</f>
        <v>1602777.3599999996</v>
      </c>
      <c r="D126" s="67">
        <f t="shared" si="13"/>
        <v>1.0808551394000227E-4</v>
      </c>
      <c r="E126" s="43">
        <f ca="1"/>
        <v>1.2338643397422666E-4</v>
      </c>
      <c r="F126">
        <f t="shared" si="10"/>
        <v>2.3464300743554305E-4</v>
      </c>
      <c r="G126">
        <f ca="1"/>
        <v>2.2382260434610605E-3</v>
      </c>
      <c r="H126">
        <f>AC12/IO!$BD$63</f>
        <v>1.1359991750166776E-7</v>
      </c>
      <c r="I126">
        <f>S69/IO!$BD$63</f>
        <v>2.4661423455706743E-7</v>
      </c>
      <c r="J126" s="30">
        <f t="shared" si="11"/>
        <v>12776.533729835202</v>
      </c>
      <c r="K126" s="30">
        <f t="shared" si="12"/>
        <v>0.68383687494891576</v>
      </c>
    </row>
    <row r="127" spans="1:11" x14ac:dyDescent="0.3">
      <c r="A127" s="7">
        <v>10</v>
      </c>
      <c r="B127" s="17" t="s">
        <v>4</v>
      </c>
      <c r="C127" s="66">
        <f>IO!BM13</f>
        <v>10831364.350000001</v>
      </c>
      <c r="D127" s="67">
        <f t="shared" si="13"/>
        <v>1.4939217063831851E-4</v>
      </c>
      <c r="E127" s="43">
        <f ca="1"/>
        <v>2.0469354320656909E-4</v>
      </c>
      <c r="F127">
        <f t="shared" si="10"/>
        <v>10.496671380092574</v>
      </c>
      <c r="G127">
        <f ca="1"/>
        <v>11.353461753886325</v>
      </c>
      <c r="H127">
        <f>AC13/IO!$BD$63</f>
        <v>1.0610804855217424E-6</v>
      </c>
      <c r="I127">
        <f>S70/IO!$BD$63</f>
        <v>7.4554195957937289E-2</v>
      </c>
      <c r="J127" s="30">
        <f t="shared" si="11"/>
        <v>119339.26461196809</v>
      </c>
      <c r="K127" s="30">
        <f t="shared" si="12"/>
        <v>207717.59305738602</v>
      </c>
    </row>
    <row r="128" spans="1:11" x14ac:dyDescent="0.3">
      <c r="A128" s="7">
        <v>11</v>
      </c>
      <c r="B128" s="17" t="s">
        <v>5</v>
      </c>
      <c r="C128" s="66">
        <f>IO!BM14</f>
        <v>72136879.799999997</v>
      </c>
      <c r="D128" s="67">
        <f t="shared" si="13"/>
        <v>1.6348819690008271E-4</v>
      </c>
      <c r="E128" s="43">
        <f ca="1"/>
        <v>8.0323610545171217E-4</v>
      </c>
      <c r="F128">
        <f t="shared" si="10"/>
        <v>2.3598291467279409E-3</v>
      </c>
      <c r="G128">
        <f ca="1"/>
        <v>0.20802358328852036</v>
      </c>
      <c r="H128">
        <f>AC14/IO!$BD$63</f>
        <v>7.7335889023473891E-6</v>
      </c>
      <c r="I128">
        <f>S71/IO!$BD$63</f>
        <v>1.1162853861385928E-4</v>
      </c>
      <c r="J128" s="30">
        <f t="shared" si="11"/>
        <v>462404.42528339999</v>
      </c>
      <c r="K128" s="30">
        <f t="shared" si="12"/>
        <v>309.53489419527602</v>
      </c>
    </row>
    <row r="129" spans="1:11" x14ac:dyDescent="0.3">
      <c r="A129" s="7">
        <v>12</v>
      </c>
      <c r="B129" s="17" t="s">
        <v>37</v>
      </c>
      <c r="C129" s="66">
        <f>IO!BM15</f>
        <v>236167187.62000003</v>
      </c>
      <c r="D129" s="67">
        <f t="shared" si="13"/>
        <v>1.6150127649760339E-4</v>
      </c>
      <c r="E129" s="43">
        <f ca="1"/>
        <v>6.0700547282649354E-4</v>
      </c>
      <c r="F129">
        <f t="shared" si="10"/>
        <v>3.0676766202835808E-4</v>
      </c>
      <c r="G129">
        <f ca="1"/>
        <v>0.26518792042153477</v>
      </c>
      <c r="H129">
        <f>AC15/IO!$BD$63</f>
        <v>2.501110284554524E-5</v>
      </c>
      <c r="I129">
        <f>S72/IO!$BD$63</f>
        <v>4.7507968426445133E-5</v>
      </c>
      <c r="J129" s="30">
        <f t="shared" si="11"/>
        <v>711531.47327102674</v>
      </c>
      <c r="K129" s="30">
        <f t="shared" si="12"/>
        <v>131.73489649693451</v>
      </c>
    </row>
    <row r="130" spans="1:11" x14ac:dyDescent="0.3">
      <c r="A130" s="7">
        <v>13</v>
      </c>
      <c r="B130" s="17" t="s">
        <v>6</v>
      </c>
      <c r="C130" s="66">
        <f>IO!BM16</f>
        <v>4446955.6099999994</v>
      </c>
      <c r="D130" s="67">
        <f t="shared" si="13"/>
        <v>3.9050137864137576E-4</v>
      </c>
      <c r="E130" s="43">
        <f ca="1"/>
        <v>4.2856221079076197E-4</v>
      </c>
      <c r="F130">
        <f t="shared" si="10"/>
        <v>4.8257385236188591E-4</v>
      </c>
      <c r="G130">
        <f ca="1"/>
        <v>6.0520987781619183E-3</v>
      </c>
      <c r="H130">
        <f>AC16/IO!$BD$63</f>
        <v>1.138735055973251E-6</v>
      </c>
      <c r="I130">
        <f>S73/IO!$BD$63</f>
        <v>1.4072261785411134E-6</v>
      </c>
      <c r="J130" s="30">
        <f t="shared" si="11"/>
        <v>32395.448155074198</v>
      </c>
      <c r="K130" s="30">
        <f t="shared" si="12"/>
        <v>3.902098976598924</v>
      </c>
    </row>
    <row r="131" spans="1:11" x14ac:dyDescent="0.3">
      <c r="A131" s="7">
        <v>14</v>
      </c>
      <c r="B131" s="17" t="s">
        <v>7</v>
      </c>
      <c r="C131" s="66">
        <f>IO!BM17</f>
        <v>254269549.01999998</v>
      </c>
      <c r="D131" s="67">
        <f t="shared" si="13"/>
        <v>2.0606713269862552E-4</v>
      </c>
      <c r="E131" s="43">
        <f ca="1"/>
        <v>5.6977279398316098E-4</v>
      </c>
      <c r="F131">
        <f t="shared" si="10"/>
        <v>5.3367135791544023E-4</v>
      </c>
      <c r="G131">
        <f ca="1"/>
        <v>0.28553353235277384</v>
      </c>
      <c r="H131">
        <f>AC17/IO!$BD$63</f>
        <v>3.4358991326784243E-5</v>
      </c>
      <c r="I131">
        <f>S74/IO!$BD$63</f>
        <v>8.8982698588750171E-5</v>
      </c>
      <c r="J131" s="30">
        <f t="shared" si="11"/>
        <v>2452248.6547810799</v>
      </c>
      <c r="K131" s="30">
        <f t="shared" si="12"/>
        <v>246.74022014906342</v>
      </c>
    </row>
    <row r="132" spans="1:11" x14ac:dyDescent="0.3">
      <c r="A132" s="7">
        <v>15</v>
      </c>
      <c r="B132" s="17" t="s">
        <v>38</v>
      </c>
      <c r="C132" s="66">
        <f>IO!BM18</f>
        <v>19430061.719999999</v>
      </c>
      <c r="D132" s="67">
        <f t="shared" si="13"/>
        <v>2.595879069836532E-4</v>
      </c>
      <c r="E132" s="43">
        <f ca="1"/>
        <v>2.9815364193021087E-4</v>
      </c>
      <c r="F132">
        <f t="shared" si="10"/>
        <v>8.8184882008702148E-4</v>
      </c>
      <c r="G132">
        <f ca="1"/>
        <v>0.12054390194924788</v>
      </c>
      <c r="H132">
        <f>AC18/IO!$BD$63</f>
        <v>3.3074703666293941E-6</v>
      </c>
      <c r="I132">
        <f>S75/IO!$BD$63</f>
        <v>1.1235842509676653E-5</v>
      </c>
      <c r="J132" s="30">
        <f t="shared" si="11"/>
        <v>236058.7270991808</v>
      </c>
      <c r="K132" s="30">
        <f t="shared" si="12"/>
        <v>31.155879721092887</v>
      </c>
    </row>
    <row r="133" spans="1:11" x14ac:dyDescent="0.3">
      <c r="A133" s="7">
        <v>16</v>
      </c>
      <c r="B133" s="17" t="s">
        <v>39</v>
      </c>
      <c r="C133" s="66">
        <f>IO!BM19</f>
        <v>14557919.380000001</v>
      </c>
      <c r="D133" s="67">
        <f t="shared" si="13"/>
        <v>2.5038457009307874E-4</v>
      </c>
      <c r="E133" s="43">
        <f ca="1"/>
        <v>3.1525911594089911E-4</v>
      </c>
      <c r="F133">
        <f t="shared" si="10"/>
        <v>1.830454634376468E-3</v>
      </c>
      <c r="G133">
        <f ca="1"/>
        <v>3.1870184917132414E-2</v>
      </c>
      <c r="H133">
        <f>AC19/IO!$BD$63</f>
        <v>2.3902547883196416E-6</v>
      </c>
      <c r="I133">
        <f>S76/IO!$BD$63</f>
        <v>1.7474131704656406E-5</v>
      </c>
      <c r="J133" s="30">
        <f t="shared" si="11"/>
        <v>125888.47373697479</v>
      </c>
      <c r="K133" s="30">
        <f t="shared" si="12"/>
        <v>48.454038504922664</v>
      </c>
    </row>
    <row r="134" spans="1:11" x14ac:dyDescent="0.3">
      <c r="A134" s="7">
        <v>17</v>
      </c>
      <c r="B134" s="17" t="s">
        <v>40</v>
      </c>
      <c r="C134" s="66">
        <f>IO!BM20</f>
        <v>46540445.789999992</v>
      </c>
      <c r="D134" s="67">
        <f t="shared" si="13"/>
        <v>1.9630057325675655E-4</v>
      </c>
      <c r="E134" s="43">
        <f ca="1"/>
        <v>3.842917726684296E-4</v>
      </c>
      <c r="F134">
        <f t="shared" si="10"/>
        <v>6.257732388171009E-4</v>
      </c>
      <c r="G134">
        <f ca="1"/>
        <v>0.13010326095539149</v>
      </c>
      <c r="H134">
        <f>AC20/IO!$BD$63</f>
        <v>5.9908635989660665E-6</v>
      </c>
      <c r="I134">
        <f>S77/IO!$BD$63</f>
        <v>1.9097866376238068E-5</v>
      </c>
      <c r="J134" s="30">
        <f t="shared" si="11"/>
        <v>472924.90137644496</v>
      </c>
      <c r="K134" s="30">
        <f t="shared" si="12"/>
        <v>52.956494114140874</v>
      </c>
    </row>
    <row r="135" spans="1:11" x14ac:dyDescent="0.3">
      <c r="A135" s="7">
        <v>18</v>
      </c>
      <c r="B135" s="17" t="s">
        <v>41</v>
      </c>
      <c r="C135" s="66">
        <f>IO!BM21</f>
        <v>116907879.45</v>
      </c>
      <c r="D135" s="67">
        <f t="shared" si="13"/>
        <v>1.818003060165163E-4</v>
      </c>
      <c r="E135" s="43">
        <f ca="1"/>
        <v>5.368777951747475E-4</v>
      </c>
      <c r="F135">
        <f t="shared" si="10"/>
        <v>9.2824510639090202E-4</v>
      </c>
      <c r="G135">
        <f ca="1"/>
        <v>0.24771655249278915</v>
      </c>
      <c r="H135">
        <f>AC21/IO!$BD$63</f>
        <v>1.3937205956012562E-5</v>
      </c>
      <c r="I135">
        <f>S78/IO!$BD$63</f>
        <v>7.1161284097373697E-5</v>
      </c>
      <c r="J135" s="30">
        <f t="shared" si="11"/>
        <v>833329.03501382156</v>
      </c>
      <c r="K135" s="30">
        <f t="shared" si="12"/>
        <v>197.32320083971828</v>
      </c>
    </row>
    <row r="136" spans="1:11" x14ac:dyDescent="0.3">
      <c r="A136" s="7">
        <v>19</v>
      </c>
      <c r="B136" s="17" t="s">
        <v>42</v>
      </c>
      <c r="C136" s="66">
        <f>IO!BM22</f>
        <v>72788818.160000026</v>
      </c>
      <c r="D136" s="67">
        <f t="shared" si="13"/>
        <v>1.535716417082296E-4</v>
      </c>
      <c r="E136" s="43">
        <f ca="1"/>
        <v>5.5383879289529615E-4</v>
      </c>
      <c r="F136">
        <f t="shared" si="10"/>
        <v>5.0953008219580063E-4</v>
      </c>
      <c r="G136">
        <f ca="1"/>
        <v>0.13388809655709574</v>
      </c>
      <c r="H136">
        <f>AC22/IO!$BD$63</f>
        <v>7.3301526657290839E-6</v>
      </c>
      <c r="I136">
        <f>S79/IO!$BD$63</f>
        <v>2.4320462090082348E-5</v>
      </c>
      <c r="J136" s="30">
        <f t="shared" si="11"/>
        <v>422618.39618458186</v>
      </c>
      <c r="K136" s="30">
        <f t="shared" si="12"/>
        <v>67.438235359228486</v>
      </c>
    </row>
    <row r="137" spans="1:11" x14ac:dyDescent="0.3">
      <c r="A137" s="7">
        <v>20</v>
      </c>
      <c r="B137" s="17" t="s">
        <v>8</v>
      </c>
      <c r="C137" s="66">
        <f>IO!BM23</f>
        <v>27233882.870000016</v>
      </c>
      <c r="D137" s="67">
        <f t="shared" si="13"/>
        <v>2.4483956203319001E-4</v>
      </c>
      <c r="E137" s="43">
        <f ca="1"/>
        <v>3.7132308686019353E-4</v>
      </c>
      <c r="F137">
        <f t="shared" si="10"/>
        <v>5.2976601121733444E-4</v>
      </c>
      <c r="G137">
        <f ca="1"/>
        <v>9.8670155942535448E-2</v>
      </c>
      <c r="H137">
        <f>AC23/IO!$BD$63</f>
        <v>4.3724865687043677E-6</v>
      </c>
      <c r="I137">
        <f>S80/IO!$BD$63</f>
        <v>9.4608679633640059E-6</v>
      </c>
      <c r="J137" s="30">
        <f t="shared" si="11"/>
        <v>447293.15207275801</v>
      </c>
      <c r="K137" s="30">
        <f t="shared" si="12"/>
        <v>26.234050900821501</v>
      </c>
    </row>
    <row r="138" spans="1:11" x14ac:dyDescent="0.3">
      <c r="A138" s="7">
        <v>21</v>
      </c>
      <c r="B138" s="17" t="s">
        <v>43</v>
      </c>
      <c r="C138" s="66">
        <f>IO!BM24</f>
        <v>58075981.100000001</v>
      </c>
      <c r="D138" s="67">
        <f t="shared" si="13"/>
        <v>1.7784696701516418E-4</v>
      </c>
      <c r="E138" s="43">
        <f ca="1"/>
        <v>2.9485729896152187E-4</v>
      </c>
      <c r="F138">
        <f t="shared" si="10"/>
        <v>4.4854913343857401E-4</v>
      </c>
      <c r="G138">
        <f ca="1"/>
        <v>1.1251214130015813E-2</v>
      </c>
      <c r="H138">
        <f>AC24/IO!$BD$63</f>
        <v>6.7729885788207242E-6</v>
      </c>
      <c r="I138">
        <f>S81/IO!$BD$63</f>
        <v>1.7082203924008203E-5</v>
      </c>
      <c r="J138" s="30">
        <f t="shared" si="11"/>
        <v>692677.72859543108</v>
      </c>
      <c r="K138" s="30">
        <f t="shared" si="12"/>
        <v>47.367261542491839</v>
      </c>
    </row>
    <row r="139" spans="1:11" x14ac:dyDescent="0.3">
      <c r="A139" s="7">
        <v>22</v>
      </c>
      <c r="B139" s="17" t="s">
        <v>44</v>
      </c>
      <c r="C139" s="66">
        <f>IO!BM25</f>
        <v>435030812.1500001</v>
      </c>
      <c r="D139" s="67">
        <f t="shared" si="13"/>
        <v>1.9430616449618069E-4</v>
      </c>
      <c r="E139" s="43">
        <f ca="1"/>
        <v>5.042612751091478E-4</v>
      </c>
      <c r="F139">
        <f t="shared" si="10"/>
        <v>2.0266193576100235E-3</v>
      </c>
      <c r="G139">
        <f ca="1"/>
        <v>0.16535986405948752</v>
      </c>
      <c r="H139">
        <f>AC25/IO!$BD$63</f>
        <v>5.542987790870999E-5</v>
      </c>
      <c r="I139">
        <f>S82/IO!$BD$63</f>
        <v>5.781353558752375E-4</v>
      </c>
      <c r="J139" s="30">
        <f t="shared" si="11"/>
        <v>3640012.2013553586</v>
      </c>
      <c r="K139" s="30">
        <f t="shared" si="12"/>
        <v>1603.1121470661747</v>
      </c>
    </row>
    <row r="140" spans="1:11" x14ac:dyDescent="0.3">
      <c r="A140" s="7">
        <v>23</v>
      </c>
      <c r="B140" s="17" t="s">
        <v>9</v>
      </c>
      <c r="C140" s="66">
        <f>IO!BM26</f>
        <v>165660170.78999996</v>
      </c>
      <c r="D140" s="67">
        <f t="shared" si="13"/>
        <v>2.1120162132180431E-4</v>
      </c>
      <c r="E140" s="43">
        <f ca="1"/>
        <v>4.8551855154588865E-4</v>
      </c>
      <c r="F140">
        <f t="shared" si="10"/>
        <v>1.0830419144109711E-3</v>
      </c>
      <c r="G140">
        <f ca="1"/>
        <v>0.1181124039632391</v>
      </c>
      <c r="H140">
        <f>AC26/IO!$BD$63</f>
        <v>2.2943130607800464E-5</v>
      </c>
      <c r="I140">
        <f>S83/IO!$BD$63</f>
        <v>1.1765237378643093E-4</v>
      </c>
      <c r="J140" s="30">
        <f t="shared" si="11"/>
        <v>2346408.1493023271</v>
      </c>
      <c r="K140" s="30">
        <f t="shared" si="12"/>
        <v>326.23839319899122</v>
      </c>
    </row>
    <row r="141" spans="1:11" x14ac:dyDescent="0.3">
      <c r="A141" s="7">
        <v>24</v>
      </c>
      <c r="B141" s="17" t="s">
        <v>10</v>
      </c>
      <c r="C141" s="66">
        <f>IO!BM27</f>
        <v>263190139.34</v>
      </c>
      <c r="D141" s="67">
        <f t="shared" si="13"/>
        <v>2.821186321264478E-4</v>
      </c>
      <c r="E141" s="43">
        <f ca="1"/>
        <v>9.7880556181350925E-4</v>
      </c>
      <c r="F141">
        <f t="shared" si="10"/>
        <v>5.6403346789610763E-4</v>
      </c>
      <c r="G141">
        <f ca="1"/>
        <v>0.1291734090997059</v>
      </c>
      <c r="H141">
        <f>AC27/IO!$BD$63</f>
        <v>4.8689880463497731E-5</v>
      </c>
      <c r="I141">
        <f>S84/IO!$BD$63</f>
        <v>9.7344588417558176E-5</v>
      </c>
      <c r="J141" s="30">
        <f t="shared" si="11"/>
        <v>3183033.5091235205</v>
      </c>
      <c r="K141" s="30">
        <f t="shared" si="12"/>
        <v>269.92691341526989</v>
      </c>
    </row>
    <row r="142" spans="1:11" x14ac:dyDescent="0.3">
      <c r="A142" s="7">
        <v>25</v>
      </c>
      <c r="B142" s="17" t="s">
        <v>11</v>
      </c>
      <c r="C142" s="66">
        <f>IO!BM28</f>
        <v>10294808.890000001</v>
      </c>
      <c r="D142" s="67">
        <f t="shared" si="13"/>
        <v>1.9600694427558238E-4</v>
      </c>
      <c r="E142" s="43">
        <f ca="1"/>
        <v>2.9417605140481519E-4</v>
      </c>
      <c r="F142">
        <f t="shared" si="10"/>
        <v>7.7066418471416617E-4</v>
      </c>
      <c r="G142">
        <f ca="1"/>
        <v>3.4816750565887476E-3</v>
      </c>
      <c r="H142">
        <f>AC28/IO!$BD$63</f>
        <v>1.3232048129472719E-6</v>
      </c>
      <c r="I142">
        <f>S85/IO!$BD$63</f>
        <v>5.2026042350118163E-6</v>
      </c>
      <c r="J142" s="30">
        <f t="shared" si="11"/>
        <v>69689.721733101804</v>
      </c>
      <c r="K142" s="30">
        <f t="shared" si="12"/>
        <v>14.426306851493614</v>
      </c>
    </row>
    <row r="143" spans="1:11" x14ac:dyDescent="0.3">
      <c r="A143" s="7">
        <v>26</v>
      </c>
      <c r="B143" s="17" t="s">
        <v>45</v>
      </c>
      <c r="C143" s="66">
        <f>IO!BM29</f>
        <v>14970752.85</v>
      </c>
      <c r="D143" s="67">
        <f t="shared" si="13"/>
        <v>2.7707506181654721E-4</v>
      </c>
      <c r="E143" s="43">
        <f ca="1"/>
        <v>3.6071708166148756E-4</v>
      </c>
      <c r="F143">
        <f t="shared" si="10"/>
        <v>9.826655110400811E-4</v>
      </c>
      <c r="G143">
        <f ca="1"/>
        <v>3.4555902954452211E-2</v>
      </c>
      <c r="H143">
        <f>AC29/IO!$BD$63</f>
        <v>2.7200595015578719E-6</v>
      </c>
      <c r="I143">
        <f>S86/IO!$BD$63</f>
        <v>9.6468756250879795E-6</v>
      </c>
      <c r="J143" s="30">
        <f t="shared" si="11"/>
        <v>159117.13258036319</v>
      </c>
      <c r="K143" s="30">
        <f t="shared" si="12"/>
        <v>26.749831745638701</v>
      </c>
    </row>
    <row r="144" spans="1:11" x14ac:dyDescent="0.3">
      <c r="A144" s="7">
        <v>27</v>
      </c>
      <c r="B144" s="17" t="s">
        <v>46</v>
      </c>
      <c r="C144" s="66">
        <f>IO!BM30</f>
        <v>69968106.629999995</v>
      </c>
      <c r="D144" s="67">
        <f t="shared" si="13"/>
        <v>1.7128801107641181E-5</v>
      </c>
      <c r="E144" s="43">
        <f ca="1"/>
        <v>9.2821151908694362E-5</v>
      </c>
      <c r="F144">
        <f t="shared" si="10"/>
        <v>1.9155981875823989E-6</v>
      </c>
      <c r="G144">
        <f ca="1"/>
        <v>4.1666190337318002E-3</v>
      </c>
      <c r="H144">
        <f>AC30/IO!$BD$63</f>
        <v>7.8589479649281884E-7</v>
      </c>
      <c r="I144">
        <f>S87/IO!$BD$63</f>
        <v>8.7890485640614671E-8</v>
      </c>
      <c r="J144" s="30">
        <f t="shared" si="11"/>
        <v>47179.315283441996</v>
      </c>
      <c r="K144" s="30">
        <f t="shared" si="12"/>
        <v>1.8111797357450734E-3</v>
      </c>
    </row>
    <row r="145" spans="1:11" x14ac:dyDescent="0.3">
      <c r="A145" s="7">
        <v>28</v>
      </c>
      <c r="B145" s="17" t="s">
        <v>12</v>
      </c>
      <c r="C145" s="66">
        <f>IO!BM31</f>
        <v>16891684.450000003</v>
      </c>
      <c r="D145" s="67">
        <f t="shared" si="13"/>
        <v>3.1870134756211349E-4</v>
      </c>
      <c r="E145" s="43">
        <f ca="1"/>
        <v>5.341960586288339E-4</v>
      </c>
      <c r="F145">
        <f t="shared" si="10"/>
        <v>3.8412688741648843E-3</v>
      </c>
      <c r="G145">
        <f ca="1"/>
        <v>1.1668931119636254E-2</v>
      </c>
      <c r="H145">
        <f>AC31/IO!$BD$63</f>
        <v>3.5301583323904874E-6</v>
      </c>
      <c r="I145">
        <f>S88/IO!$BD$63</f>
        <v>4.2548572281899596E-5</v>
      </c>
      <c r="J145" s="30">
        <f t="shared" si="11"/>
        <v>211924.6159933841</v>
      </c>
      <c r="K145" s="30">
        <f t="shared" si="12"/>
        <v>97.537167892299919</v>
      </c>
    </row>
    <row r="146" spans="1:11" x14ac:dyDescent="0.3">
      <c r="A146" s="7">
        <v>29</v>
      </c>
      <c r="B146" s="17" t="s">
        <v>48</v>
      </c>
      <c r="C146" s="66">
        <f>IO!BM32</f>
        <v>1685103.4499999997</v>
      </c>
      <c r="D146" s="67">
        <f t="shared" si="13"/>
        <v>3.7231160818731942E-4</v>
      </c>
      <c r="E146" s="43">
        <f ca="1"/>
        <v>4.1620087765303784E-4</v>
      </c>
      <c r="F146">
        <f t="shared" si="10"/>
        <v>2.0125841474063808</v>
      </c>
      <c r="G146">
        <f ca="1"/>
        <v>2.1654769359823174</v>
      </c>
      <c r="H146">
        <f>AC32/IO!$BD$63</f>
        <v>4.1140585653527792E-7</v>
      </c>
      <c r="I146">
        <f>S89/IO!$BD$63</f>
        <v>2.2239137507538091E-3</v>
      </c>
      <c r="J146" s="30">
        <f t="shared" si="11"/>
        <v>24697.767052795098</v>
      </c>
      <c r="K146" s="30">
        <f t="shared" si="12"/>
        <v>6079.916255852424</v>
      </c>
    </row>
    <row r="147" spans="1:11" x14ac:dyDescent="0.3">
      <c r="A147" s="7">
        <v>30</v>
      </c>
      <c r="B147" s="17" t="s">
        <v>13</v>
      </c>
      <c r="C147" s="66">
        <f>IO!BM33</f>
        <v>391130764.91999996</v>
      </c>
      <c r="D147" s="67">
        <f t="shared" si="13"/>
        <v>9.9456917187413154E-5</v>
      </c>
      <c r="E147" s="43">
        <f ca="1"/>
        <v>3.538360097502335E-4</v>
      </c>
      <c r="F147">
        <f t="shared" si="10"/>
        <v>3.8924292124448319E-4</v>
      </c>
      <c r="G147">
        <f ca="1"/>
        <v>0.22606260594132482</v>
      </c>
      <c r="H147">
        <f>AC33/IO!$BD$63</f>
        <v>2.5509050624437763E-5</v>
      </c>
      <c r="I147">
        <f>S90/IO!$BD$63</f>
        <v>9.9834357066580818E-5</v>
      </c>
      <c r="J147" s="30">
        <f t="shared" si="11"/>
        <v>1525229.15173614</v>
      </c>
      <c r="K147" s="30">
        <f t="shared" si="12"/>
        <v>276.83079556521267</v>
      </c>
    </row>
    <row r="148" spans="1:11" x14ac:dyDescent="0.3">
      <c r="A148" s="7">
        <v>31</v>
      </c>
      <c r="B148" s="17" t="s">
        <v>49</v>
      </c>
      <c r="C148" s="66">
        <f>IO!BM34</f>
        <v>47776046.909999996</v>
      </c>
      <c r="D148" s="67">
        <f t="shared" si="13"/>
        <v>9.4551980015606532E-5</v>
      </c>
      <c r="E148" s="43">
        <f ca="1"/>
        <v>4.1626543527974446E-4</v>
      </c>
      <c r="F148">
        <f t="shared" si="10"/>
        <v>2.2885292331943587E-4</v>
      </c>
      <c r="G148">
        <f ca="1"/>
        <v>0.40570501018297783</v>
      </c>
      <c r="H148">
        <f>AC34/IO!$BD$63</f>
        <v>2.9622258340452626E-6</v>
      </c>
      <c r="I148">
        <f>S91/IO!$BD$63</f>
        <v>7.1697498195354287E-6</v>
      </c>
      <c r="J148" s="30">
        <f t="shared" si="11"/>
        <v>155379.8113426152</v>
      </c>
      <c r="K148" s="30">
        <f t="shared" si="12"/>
        <v>19.881006948210459</v>
      </c>
    </row>
    <row r="149" spans="1:11" x14ac:dyDescent="0.3">
      <c r="A149" s="7">
        <v>32</v>
      </c>
      <c r="B149" s="17" t="s">
        <v>51</v>
      </c>
      <c r="C149" s="66">
        <f>IO!BM35</f>
        <v>286123635.63999999</v>
      </c>
      <c r="D149" s="67">
        <f t="shared" si="13"/>
        <v>9.5910798359398347E-5</v>
      </c>
      <c r="E149" s="43">
        <f ca="1"/>
        <v>8.2391851265421377E-4</v>
      </c>
      <c r="F149">
        <f t="shared" si="10"/>
        <v>4.1268451391609758E-4</v>
      </c>
      <c r="G149">
        <f ca="1"/>
        <v>0.54296524666358581</v>
      </c>
      <c r="H149">
        <f>AC35/IO!$BD$63</f>
        <v>1.7995278226538315E-5</v>
      </c>
      <c r="I149">
        <f>S92/IO!$BD$63</f>
        <v>7.7429995107283813E-5</v>
      </c>
      <c r="J149" s="30">
        <f t="shared" si="11"/>
        <v>943919.55647044082</v>
      </c>
      <c r="K149" s="30">
        <f t="shared" si="12"/>
        <v>214.7057163050988</v>
      </c>
    </row>
    <row r="150" spans="1:11" x14ac:dyDescent="0.3">
      <c r="A150" s="7">
        <v>33</v>
      </c>
      <c r="B150" s="17" t="s">
        <v>52</v>
      </c>
      <c r="C150" s="66">
        <f>IO!BM36</f>
        <v>2744958.5699999994</v>
      </c>
      <c r="D150" s="67">
        <f t="shared" si="13"/>
        <v>9.3881559458254429E-4</v>
      </c>
      <c r="E150" s="43">
        <f ca="1"/>
        <v>1.1086535852645628E-3</v>
      </c>
      <c r="F150">
        <f t="shared" si="10"/>
        <v>0.13239322495129682</v>
      </c>
      <c r="G150">
        <f ca="1"/>
        <v>0.16434586278412611</v>
      </c>
      <c r="H150">
        <f>AC36/IO!$BD$63</f>
        <v>1.6898704583024358E-6</v>
      </c>
      <c r="I150">
        <f>S93/IO!$BD$63</f>
        <v>2.3830814167937693E-4</v>
      </c>
      <c r="J150" s="30">
        <f t="shared" si="11"/>
        <v>190866.54380718959</v>
      </c>
      <c r="K150" s="30">
        <f t="shared" si="12"/>
        <v>848.21314578739202</v>
      </c>
    </row>
    <row r="151" spans="1:11" x14ac:dyDescent="0.3">
      <c r="A151" s="7">
        <v>34</v>
      </c>
      <c r="B151" s="17" t="s">
        <v>14</v>
      </c>
      <c r="C151" s="66">
        <f>IO!BM37</f>
        <v>142101898.72000003</v>
      </c>
      <c r="D151" s="67">
        <f t="shared" si="13"/>
        <v>1.3476082073768081E-3</v>
      </c>
      <c r="E151" s="43">
        <f ca="1"/>
        <v>2.1977064000761083E-3</v>
      </c>
      <c r="F151">
        <f t="shared" si="10"/>
        <v>1.1463176421095463E-3</v>
      </c>
      <c r="G151">
        <f ca="1"/>
        <v>0.22927698211851308</v>
      </c>
      <c r="H151">
        <f>AC37/IO!$BD$63</f>
        <v>1.2557432519222386E-4</v>
      </c>
      <c r="I151">
        <f>S94/IO!$BD$63</f>
        <v>1.0681744410272633E-4</v>
      </c>
      <c r="J151" s="30">
        <f t="shared" si="11"/>
        <v>14183298.67984953</v>
      </c>
      <c r="K151" s="30">
        <f t="shared" si="12"/>
        <v>380.19666323126398</v>
      </c>
    </row>
    <row r="152" spans="1:11" x14ac:dyDescent="0.3">
      <c r="A152" s="7">
        <v>35</v>
      </c>
      <c r="B152" s="17" t="s">
        <v>54</v>
      </c>
      <c r="C152" s="66">
        <f>IO!BM38</f>
        <v>637673.24</v>
      </c>
      <c r="D152" s="67">
        <f t="shared" si="13"/>
        <v>8.7379783164493483E-4</v>
      </c>
      <c r="E152" s="43">
        <f ca="1"/>
        <v>1.0750230959427625E-3</v>
      </c>
      <c r="F152">
        <f t="shared" si="10"/>
        <v>0.15235465386629676</v>
      </c>
      <c r="G152">
        <f ca="1"/>
        <v>0.19471236883582091</v>
      </c>
      <c r="H152">
        <f>AC38/IO!$BD$63</f>
        <v>3.653814371684734E-7</v>
      </c>
      <c r="I152">
        <f>S95/IO!$BD$63</f>
        <v>6.3707599599071991E-5</v>
      </c>
      <c r="J152" s="30">
        <f t="shared" si="11"/>
        <v>6426.6310782720011</v>
      </c>
      <c r="K152" s="30">
        <f t="shared" si="12"/>
        <v>226.77709923263996</v>
      </c>
    </row>
    <row r="153" spans="1:11" x14ac:dyDescent="0.3">
      <c r="A153" s="7">
        <v>36</v>
      </c>
      <c r="B153" s="17" t="s">
        <v>15</v>
      </c>
      <c r="C153" s="66">
        <f>IO!BM39</f>
        <v>2759.9300000000003</v>
      </c>
      <c r="D153" s="67">
        <f t="shared" si="13"/>
        <v>1.1884203081237567E-3</v>
      </c>
      <c r="E153" s="43">
        <f ca="1"/>
        <v>1.1888306712868244E-3</v>
      </c>
      <c r="F153">
        <f t="shared" si="10"/>
        <v>3.0562369335454152E-4</v>
      </c>
      <c r="G153">
        <f ca="1"/>
        <v>4.6417807619220379E-4</v>
      </c>
      <c r="H153">
        <f>AC39/IO!$BD$63</f>
        <v>2.1508268858813917E-9</v>
      </c>
      <c r="I153">
        <f>S96/IO!$BD$63</f>
        <v>5.5312388397932466E-10</v>
      </c>
      <c r="J153" s="30">
        <f t="shared" si="11"/>
        <v>37.830523152600001</v>
      </c>
      <c r="K153" s="30">
        <f t="shared" si="12"/>
        <v>1.5337578098822207E-3</v>
      </c>
    </row>
    <row r="154" spans="1:11" x14ac:dyDescent="0.3">
      <c r="A154" s="7">
        <v>37</v>
      </c>
      <c r="B154" s="17" t="s">
        <v>16</v>
      </c>
      <c r="C154" s="66">
        <f>IO!BM40</f>
        <v>24375798.339999996</v>
      </c>
      <c r="D154" s="67">
        <f t="shared" si="13"/>
        <v>9.1456537952307345E-4</v>
      </c>
      <c r="E154" s="43">
        <f ca="1"/>
        <v>1.3522205819957299E-3</v>
      </c>
      <c r="F154">
        <f t="shared" si="10"/>
        <v>1.1535612886104968E-2</v>
      </c>
      <c r="G154">
        <f ca="1"/>
        <v>8.7017457010689123E-2</v>
      </c>
      <c r="H154">
        <f>AC40/IO!$BD$63</f>
        <v>1.4618773271721414E-5</v>
      </c>
      <c r="I154">
        <f>S97/IO!$BD$63</f>
        <v>1.8438978022572515E-4</v>
      </c>
      <c r="J154" s="30">
        <f t="shared" si="11"/>
        <v>1593968.1800899999</v>
      </c>
      <c r="K154" s="30">
        <f t="shared" si="12"/>
        <v>545.71626100945798</v>
      </c>
    </row>
    <row r="155" spans="1:11" x14ac:dyDescent="0.3">
      <c r="A155" s="7">
        <v>38</v>
      </c>
      <c r="B155" s="17" t="s">
        <v>55</v>
      </c>
      <c r="C155" s="66">
        <f>IO!BM41</f>
        <v>5581616.5099999998</v>
      </c>
      <c r="D155" s="67">
        <f t="shared" si="13"/>
        <v>1.5247572578643532E-3</v>
      </c>
      <c r="E155" s="43">
        <f ca="1"/>
        <v>1.7896606231280598E-3</v>
      </c>
      <c r="F155">
        <f t="shared" si="10"/>
        <v>1.9131930652828031E-4</v>
      </c>
      <c r="G155">
        <f ca="1"/>
        <v>1.5599933519776158E-2</v>
      </c>
      <c r="H155">
        <f>AC41/IO!$BD$63</f>
        <v>5.5808201724387757E-6</v>
      </c>
      <c r="I155">
        <f>S98/IO!$BD$63</f>
        <v>7.002548371178251E-7</v>
      </c>
      <c r="J155" s="30">
        <f t="shared" si="11"/>
        <v>587965.253441029</v>
      </c>
      <c r="K155" s="30">
        <f t="shared" si="12"/>
        <v>1.9417373873108914</v>
      </c>
    </row>
    <row r="156" spans="1:11" x14ac:dyDescent="0.3">
      <c r="A156" s="7">
        <v>39</v>
      </c>
      <c r="B156" s="17" t="s">
        <v>56</v>
      </c>
      <c r="C156" s="66">
        <f>IO!BM42</f>
        <v>10487757.460000001</v>
      </c>
      <c r="D156" s="67">
        <f t="shared" si="13"/>
        <v>1.7674860137736247E-5</v>
      </c>
      <c r="E156" s="43">
        <f ca="1"/>
        <v>5.7641638288016787E-5</v>
      </c>
      <c r="F156">
        <f t="shared" si="10"/>
        <v>1.2994651194002725E-3</v>
      </c>
      <c r="G156">
        <f ca="1"/>
        <v>3.0059238677189046E-2</v>
      </c>
      <c r="H156">
        <f>AC42/IO!$BD$63</f>
        <v>1.2155587280784491E-7</v>
      </c>
      <c r="I156">
        <f>S99/IO!$BD$63</f>
        <v>8.9368524300120062E-6</v>
      </c>
      <c r="J156" s="30">
        <f t="shared" si="11"/>
        <v>6004.7479023989999</v>
      </c>
      <c r="K156" s="30">
        <f t="shared" si="12"/>
        <v>31.812117855524999</v>
      </c>
    </row>
    <row r="157" spans="1:11" x14ac:dyDescent="0.3">
      <c r="A157" s="7">
        <v>40</v>
      </c>
      <c r="B157" s="17" t="s">
        <v>17</v>
      </c>
      <c r="C157" s="66">
        <f>IO!BM43</f>
        <v>65617528.000000007</v>
      </c>
      <c r="D157" s="67">
        <f t="shared" si="13"/>
        <v>1.429257307437732E-5</v>
      </c>
      <c r="E157" s="43">
        <f ca="1"/>
        <v>6.7141528041280419E-5</v>
      </c>
      <c r="F157">
        <f t="shared" si="10"/>
        <v>0.21332658573788391</v>
      </c>
      <c r="G157">
        <f ca="1"/>
        <v>0.32449751900815921</v>
      </c>
      <c r="H157">
        <f>AC43/IO!$BD$63</f>
        <v>6.1498937326426669E-7</v>
      </c>
      <c r="I157">
        <f>S100/IO!$BD$63</f>
        <v>9.1791437819367418E-3</v>
      </c>
      <c r="J157" s="30">
        <f t="shared" si="11"/>
        <v>30379.891252779002</v>
      </c>
      <c r="K157" s="30">
        <f t="shared" si="12"/>
        <v>32674.004696305597</v>
      </c>
    </row>
    <row r="158" spans="1:11" x14ac:dyDescent="0.3">
      <c r="A158" s="7">
        <v>41</v>
      </c>
      <c r="B158" s="17" t="s">
        <v>18</v>
      </c>
      <c r="C158" s="66">
        <f>IO!BM44</f>
        <v>62809505.780000001</v>
      </c>
      <c r="D158" s="67">
        <f t="shared" si="13"/>
        <v>2.557697173521686E-5</v>
      </c>
      <c r="E158" s="43">
        <f ca="1"/>
        <v>1.1727258313699943E-4</v>
      </c>
      <c r="F158">
        <f t="shared" si="10"/>
        <v>1.5277778229319481E-4</v>
      </c>
      <c r="G158">
        <f ca="1"/>
        <v>2.8197093428736966E-2</v>
      </c>
      <c r="H158">
        <f>AC44/IO!$BD$63</f>
        <v>1.0534448990406327E-6</v>
      </c>
      <c r="I158">
        <f>S101/IO!$BD$63</f>
        <v>6.2924953395442208E-6</v>
      </c>
      <c r="J158" s="30">
        <f t="shared" si="11"/>
        <v>82504.837125107399</v>
      </c>
      <c r="K158" s="30">
        <f t="shared" si="12"/>
        <v>17.448467061737251</v>
      </c>
    </row>
    <row r="159" spans="1:11" x14ac:dyDescent="0.3">
      <c r="A159" s="7">
        <v>42</v>
      </c>
      <c r="B159" s="17" t="s">
        <v>19</v>
      </c>
      <c r="C159" s="66">
        <f>IO!BM45</f>
        <v>37359451.740000002</v>
      </c>
      <c r="D159" s="67">
        <f t="shared" si="13"/>
        <v>2.0530714759466649E-5</v>
      </c>
      <c r="E159" s="43">
        <f ca="1"/>
        <v>2.3210223506737673E-4</v>
      </c>
      <c r="F159">
        <f t="shared" si="10"/>
        <v>1.7443082530632444E-4</v>
      </c>
      <c r="G159">
        <f ca="1"/>
        <v>9.9206984610951746E-2</v>
      </c>
      <c r="H159">
        <f>AC45/IO!$BD$63</f>
        <v>5.0296977563823037E-7</v>
      </c>
      <c r="I159">
        <f>S102/IO!$BD$63</f>
        <v>4.2732770922288392E-6</v>
      </c>
      <c r="J159" s="30">
        <f t="shared" si="11"/>
        <v>39392.130955515895</v>
      </c>
      <c r="K159" s="30">
        <f t="shared" si="12"/>
        <v>11.849374622632931</v>
      </c>
    </row>
    <row r="160" spans="1:11" x14ac:dyDescent="0.3">
      <c r="A160" s="7">
        <v>43</v>
      </c>
      <c r="B160" s="17" t="s">
        <v>20</v>
      </c>
      <c r="C160" s="66">
        <f>IO!BM46</f>
        <v>4837446.25</v>
      </c>
      <c r="D160" s="67">
        <f t="shared" si="13"/>
        <v>1.6726459156006126E-5</v>
      </c>
      <c r="E160" s="43">
        <f ca="1"/>
        <v>5.7913678175914283E-5</v>
      </c>
      <c r="F160">
        <f t="shared" si="10"/>
        <v>1.3974418837211887E-4</v>
      </c>
      <c r="G160">
        <f ca="1"/>
        <v>7.4138818343723783E-3</v>
      </c>
      <c r="H160">
        <f>AC46/IO!$BD$63</f>
        <v>5.3058808328134797E-8</v>
      </c>
      <c r="I160">
        <f>S103/IO!$BD$63</f>
        <v>4.4328928416057303E-7</v>
      </c>
      <c r="J160" s="30">
        <f t="shared" si="11"/>
        <v>4155.5171442245992</v>
      </c>
      <c r="K160" s="30">
        <f t="shared" si="12"/>
        <v>1.2291973304913226</v>
      </c>
    </row>
    <row r="161" spans="1:11" x14ac:dyDescent="0.3">
      <c r="A161" s="7">
        <v>44</v>
      </c>
      <c r="B161" s="17" t="s">
        <v>21</v>
      </c>
      <c r="C161" s="66">
        <f>IO!BM47</f>
        <v>7152569.5499999998</v>
      </c>
      <c r="D161" s="67">
        <f t="shared" si="13"/>
        <v>1.6820225174182334E-5</v>
      </c>
      <c r="E161" s="43">
        <f ca="1"/>
        <v>6.695494777615878E-5</v>
      </c>
      <c r="F161">
        <f t="shared" si="10"/>
        <v>9.981902238196343E-5</v>
      </c>
      <c r="G161">
        <f ca="1"/>
        <v>1.1161036764210631E-2</v>
      </c>
      <c r="H161">
        <f>AC47/IO!$BD$63</f>
        <v>7.8891682782145221E-8</v>
      </c>
      <c r="I161">
        <f>S104/IO!$BD$63</f>
        <v>4.6817985893964273E-7</v>
      </c>
      <c r="J161" s="30">
        <f t="shared" si="11"/>
        <v>6178.728663810899</v>
      </c>
      <c r="K161" s="30">
        <f t="shared" si="12"/>
        <v>1.2982164319360228</v>
      </c>
    </row>
    <row r="162" spans="1:11" x14ac:dyDescent="0.3">
      <c r="A162" s="7">
        <v>45</v>
      </c>
      <c r="B162" s="17" t="s">
        <v>22</v>
      </c>
      <c r="C162" s="66">
        <f>IO!BM48</f>
        <v>852374.90999999992</v>
      </c>
      <c r="D162" s="67">
        <f t="shared" si="13"/>
        <v>1.5620125687416119E-5</v>
      </c>
      <c r="E162" s="43">
        <f ca="1"/>
        <v>2.7993807684614521E-5</v>
      </c>
      <c r="F162">
        <f t="shared" si="10"/>
        <v>1.3175657645765287E-4</v>
      </c>
      <c r="G162">
        <f ca="1"/>
        <v>4.9940096737198323E-3</v>
      </c>
      <c r="H162">
        <f>AC48/IO!$BD$63</f>
        <v>8.7307691772475384E-9</v>
      </c>
      <c r="I162">
        <f>S105/IO!$BD$63</f>
        <v>7.3644494266961504E-8</v>
      </c>
      <c r="J162" s="30">
        <f t="shared" si="11"/>
        <v>683.78582454449997</v>
      </c>
      <c r="K162" s="30">
        <f t="shared" si="12"/>
        <v>0.20420889697288996</v>
      </c>
    </row>
    <row r="163" spans="1:11" x14ac:dyDescent="0.3">
      <c r="A163" s="7">
        <v>46</v>
      </c>
      <c r="B163" s="17" t="s">
        <v>23</v>
      </c>
      <c r="C163" s="66">
        <f>IO!BM49</f>
        <v>19127223.100000001</v>
      </c>
      <c r="D163" s="67">
        <f t="shared" si="13"/>
        <v>6.7677354717528224E-7</v>
      </c>
      <c r="E163" s="43">
        <f ca="1"/>
        <v>2.1581788015889458E-5</v>
      </c>
      <c r="F163">
        <f t="shared" si="10"/>
        <v>8.0424795170606865E-5</v>
      </c>
      <c r="G163">
        <f ca="1"/>
        <v>7.2805635119609939E-3</v>
      </c>
      <c r="H163">
        <f>AC49/IO!$BD$63</f>
        <v>8.4885326529818867E-9</v>
      </c>
      <c r="I163">
        <f>S106/IO!$BD$63</f>
        <v>1.0087399289828657E-6</v>
      </c>
      <c r="J163" s="30">
        <f t="shared" si="11"/>
        <v>134.19298477320001</v>
      </c>
      <c r="K163" s="30">
        <f t="shared" si="12"/>
        <v>2.7971360287080613</v>
      </c>
    </row>
    <row r="164" spans="1:11" x14ac:dyDescent="0.3">
      <c r="A164" s="7">
        <v>47</v>
      </c>
      <c r="B164" s="17" t="s">
        <v>24</v>
      </c>
      <c r="C164" s="66">
        <f>IO!BM50</f>
        <v>9939815.8000000007</v>
      </c>
      <c r="D164" s="67">
        <f t="shared" si="13"/>
        <v>4.0783535821861001E-5</v>
      </c>
      <c r="E164" s="43">
        <f ca="1"/>
        <v>1.4930961274706571E-4</v>
      </c>
      <c r="F164">
        <f t="shared" si="10"/>
        <v>2.8773848102899453E-4</v>
      </c>
      <c r="G164">
        <f ca="1"/>
        <v>1.5802874186001178E-2</v>
      </c>
      <c r="H164">
        <f>AC50/IO!$BD$63</f>
        <v>2.6582788529952805E-7</v>
      </c>
      <c r="I164">
        <f>S107/IO!$BD$63</f>
        <v>1.8754850551784673E-6</v>
      </c>
      <c r="J164" s="30">
        <f t="shared" si="11"/>
        <v>7374.9672965783993</v>
      </c>
      <c r="K164" s="30">
        <f t="shared" si="12"/>
        <v>5.2005345167935007</v>
      </c>
    </row>
    <row r="165" spans="1:11" x14ac:dyDescent="0.3">
      <c r="A165" s="7">
        <v>48</v>
      </c>
      <c r="B165" s="17" t="s">
        <v>60</v>
      </c>
      <c r="C165" s="66">
        <f>IO!BM51</f>
        <v>58870931.869999997</v>
      </c>
      <c r="D165" s="67">
        <f t="shared" si="13"/>
        <v>2.6296203446643355E-5</v>
      </c>
      <c r="E165" s="43">
        <f ca="1"/>
        <v>4.8873072470986634E-5</v>
      </c>
      <c r="F165">
        <f t="shared" si="10"/>
        <v>1.7791020402273106E-4</v>
      </c>
      <c r="G165">
        <f ca="1"/>
        <v>6.8152228052322473E-3</v>
      </c>
      <c r="H165">
        <f>AC51/IO!$BD$63</f>
        <v>1.0151524948597078E-6</v>
      </c>
      <c r="I165">
        <f>S108/IO!$BD$63</f>
        <v>6.8681392673712746E-6</v>
      </c>
      <c r="J165" s="30">
        <f t="shared" si="11"/>
        <v>52139.223836996993</v>
      </c>
      <c r="K165" s="30">
        <f t="shared" si="12"/>
        <v>19.044670725307537</v>
      </c>
    </row>
    <row r="166" spans="1:11" x14ac:dyDescent="0.3">
      <c r="A166" s="7">
        <v>49</v>
      </c>
      <c r="B166" s="17" t="s">
        <v>25</v>
      </c>
      <c r="C166" s="66">
        <f>IO!BM52</f>
        <v>66781904.530000009</v>
      </c>
      <c r="D166" s="67">
        <f t="shared" si="13"/>
        <v>1.0996782869199193E-5</v>
      </c>
      <c r="E166" s="43">
        <f ca="1"/>
        <v>2.5090438629272242E-5</v>
      </c>
      <c r="F166">
        <f t="shared" si="10"/>
        <v>2.5207924392808563E-4</v>
      </c>
      <c r="G166">
        <f ca="1"/>
        <v>3.251338611693235E-3</v>
      </c>
      <c r="H166">
        <f>AC52/IO!$BD$63</f>
        <v>4.8157260702242099E-7</v>
      </c>
      <c r="I166">
        <f>S109/IO!$BD$63</f>
        <v>1.1039088442375436E-5</v>
      </c>
      <c r="J166" s="30">
        <f t="shared" si="11"/>
        <v>39825.585695786089</v>
      </c>
      <c r="K166" s="30">
        <f t="shared" si="12"/>
        <v>30.61030015729192</v>
      </c>
    </row>
    <row r="167" spans="1:11" x14ac:dyDescent="0.3">
      <c r="A167" s="7">
        <v>50</v>
      </c>
      <c r="B167" s="17" t="s">
        <v>26</v>
      </c>
      <c r="C167" s="66">
        <f>IO!BM53</f>
        <v>23733682.07</v>
      </c>
      <c r="D167" s="67">
        <f t="shared" si="13"/>
        <v>3.8050749212088016E-5</v>
      </c>
      <c r="E167" s="43">
        <f ca="1"/>
        <v>4.73926435973872E-5</v>
      </c>
      <c r="F167">
        <f t="shared" si="10"/>
        <v>8.2574627249989107E-4</v>
      </c>
      <c r="G167">
        <f ca="1"/>
        <v>8.757667770353984E-3</v>
      </c>
      <c r="H167">
        <f>AC53/IO!$BD$63</f>
        <v>5.9219625633541329E-7</v>
      </c>
      <c r="I167">
        <f>S110/IO!$BD$63</f>
        <v>1.2851359339384836E-5</v>
      </c>
      <c r="J167" s="30">
        <f t="shared" si="11"/>
        <v>44808.887540971496</v>
      </c>
      <c r="K167" s="30">
        <f t="shared" si="12"/>
        <v>35.635548067241743</v>
      </c>
    </row>
    <row r="168" spans="1:11" x14ac:dyDescent="0.3">
      <c r="A168" s="7">
        <v>51</v>
      </c>
      <c r="B168" s="17" t="s">
        <v>27</v>
      </c>
      <c r="C168" s="66">
        <f>IO!BM54</f>
        <v>48430665.620000005</v>
      </c>
      <c r="D168" s="67">
        <f t="shared" si="13"/>
        <v>2.3007517229122069E-5</v>
      </c>
      <c r="E168" s="43">
        <f ca="1"/>
        <v>1.0137825661372191E-4</v>
      </c>
      <c r="F168">
        <f t="shared" si="10"/>
        <v>8.2898282495255126E-5</v>
      </c>
      <c r="G168">
        <f ca="1"/>
        <v>1.3437962904781312E-2</v>
      </c>
      <c r="H168">
        <f>AC54/IO!$BD$63</f>
        <v>7.3068050238714863E-7</v>
      </c>
      <c r="I168">
        <f>S111/IO!$BD$63</f>
        <v>2.632711652346163E-6</v>
      </c>
      <c r="J168" s="30">
        <f t="shared" si="11"/>
        <v>39378.796609593599</v>
      </c>
      <c r="K168" s="30">
        <f t="shared" si="12"/>
        <v>7.3002489585222614</v>
      </c>
    </row>
    <row r="169" spans="1:11" x14ac:dyDescent="0.3">
      <c r="A169" s="7">
        <v>52</v>
      </c>
      <c r="B169" s="17" t="s">
        <v>28</v>
      </c>
      <c r="C169" s="66">
        <f ca="1">IO!BM55</f>
        <v>28101.091283888523</v>
      </c>
      <c r="D169" s="67">
        <f t="shared" ca="1" si="13"/>
        <v>2.2739600485422021E-5</v>
      </c>
      <c r="E169" s="43">
        <f ca="1"/>
        <v>2.2739600485422021E-5</v>
      </c>
      <c r="F169">
        <f t="shared" ca="1" si="10"/>
        <v>2.5471252798298957E-3</v>
      </c>
      <c r="G169">
        <f ca="1"/>
        <v>2.5471252798298957E-3</v>
      </c>
      <c r="H169">
        <f>AC55/IO!$BD$63</f>
        <v>4.1902828633069823E-10</v>
      </c>
      <c r="I169">
        <f>S112/IO!$BD$63</f>
        <v>4.6936512440531263E-8</v>
      </c>
      <c r="J169" s="30">
        <f t="shared" si="11"/>
        <v>22.582824946499997</v>
      </c>
      <c r="K169" s="30">
        <f t="shared" si="12"/>
        <v>0.13015030558143417</v>
      </c>
    </row>
  </sheetData>
  <mergeCells count="3">
    <mergeCell ref="A1:B2"/>
    <mergeCell ref="A58:B59"/>
    <mergeCell ref="A115:B116"/>
  </mergeCells>
  <conditionalFormatting sqref="D118:D169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{90F3A035-14A2-439A-A427-66080453AC23}</x14:id>
        </ext>
      </extLst>
    </cfRule>
  </conditionalFormatting>
  <conditionalFormatting sqref="E118:E1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{F3B8E50E-1B8B-4741-B84C-B6D3EFF4595C}</x14:id>
        </ext>
      </extLst>
    </cfRule>
  </conditionalFormatting>
  <conditionalFormatting sqref="F118:F16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{F93F9340-3FBE-49C2-99DC-5856292BD9BC}</x14:id>
        </ext>
      </extLst>
    </cfRule>
  </conditionalFormatting>
  <conditionalFormatting sqref="G118:G169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{E9E215FC-5CCE-451A-86AF-026C6CF36DFE}</x14:id>
        </ext>
      </extLst>
    </cfRule>
  </conditionalFormatting>
  <conditionalFormatting sqref="H118:H16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{D63D4DF7-A06B-46BA-B06F-D9A0AA8A0916}</x14:id>
        </ext>
      </extLst>
    </cfRule>
  </conditionalFormatting>
  <conditionalFormatting sqref="I118:I16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{32301B09-0D82-401C-98F9-F20E9C5B5BCC}</x14:id>
        </ext>
      </extLst>
    </cfRule>
  </conditionalFormatting>
  <conditionalFormatting sqref="J118:J169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{79F48993-F542-4135-A65E-5B76B8EF250A}</x14:id>
        </ext>
      </extLst>
    </cfRule>
  </conditionalFormatting>
  <conditionalFormatting sqref="K118:K169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{1CDE703E-3EC3-49DD-B640-847B4BC81BC7}</x14:id>
        </ext>
      </extLst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F3A035-14A2-439A-A427-66080453AC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D118:D169</xm:sqref>
        </x14:conditionalFormatting>
        <x14:conditionalFormatting xmlns:xm="http://schemas.microsoft.com/office/excel/2006/main">
          <x14:cfRule type="dataBar" id="{F3B8E50E-1B8B-4741-B84C-B6D3EFF459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E118:E169</xm:sqref>
        </x14:conditionalFormatting>
        <x14:conditionalFormatting xmlns:xm="http://schemas.microsoft.com/office/excel/2006/main">
          <x14:cfRule type="dataBar" id="{F93F9340-3FBE-49C2-99DC-5856292BD9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F118:F169</xm:sqref>
        </x14:conditionalFormatting>
        <x14:conditionalFormatting xmlns:xm="http://schemas.microsoft.com/office/excel/2006/main">
          <x14:cfRule type="dataBar" id="{E9E215FC-5CCE-451A-86AF-026C6CF36D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G118:G169</xm:sqref>
        </x14:conditionalFormatting>
        <x14:conditionalFormatting xmlns:xm="http://schemas.microsoft.com/office/excel/2006/main">
          <x14:cfRule type="dataBar" id="{D63D4DF7-A06B-46BA-B06F-D9A0AA8A09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H118:H169</xm:sqref>
        </x14:conditionalFormatting>
        <x14:conditionalFormatting xmlns:xm="http://schemas.microsoft.com/office/excel/2006/main">
          <x14:cfRule type="dataBar" id="{32301B09-0D82-401C-98F9-F20E9C5B5BC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I118:I169</xm:sqref>
        </x14:conditionalFormatting>
        <x14:conditionalFormatting xmlns:xm="http://schemas.microsoft.com/office/excel/2006/main">
          <x14:cfRule type="dataBar" id="{79F48993-F542-4135-A65E-5B76B8EF25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J118:J169</xm:sqref>
        </x14:conditionalFormatting>
        <x14:conditionalFormatting xmlns:xm="http://schemas.microsoft.com/office/excel/2006/main">
          <x14:cfRule type="dataBar" id="{1CDE703E-3EC3-49DD-B640-847B4BC81B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K118:K169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8"/>
  <sheetViews>
    <sheetView zoomScale="70" zoomScaleNormal="70" workbookViewId="0">
      <selection activeCell="B42" sqref="B42"/>
    </sheetView>
  </sheetViews>
  <sheetFormatPr defaultRowHeight="14.4" x14ac:dyDescent="0.3"/>
  <cols>
    <col min="2" max="2" width="88.44140625" style="50" bestFit="1" customWidth="1"/>
    <col min="3" max="3" width="14.33203125" customWidth="1"/>
    <col min="4" max="4" width="15.6640625" customWidth="1"/>
    <col min="5" max="5" width="15.33203125" bestFit="1" customWidth="1"/>
    <col min="6" max="6" width="9.6640625" customWidth="1"/>
    <col min="7" max="7" width="15.5546875" customWidth="1"/>
    <col min="8" max="9" width="9.33203125" bestFit="1" customWidth="1"/>
    <col min="10" max="10" width="12.6640625" bestFit="1" customWidth="1"/>
    <col min="11" max="20" width="9.33203125" bestFit="1" customWidth="1"/>
    <col min="21" max="21" width="10" bestFit="1" customWidth="1"/>
    <col min="22" max="25" width="9.33203125" bestFit="1" customWidth="1"/>
    <col min="26" max="26" width="16.5546875" customWidth="1"/>
  </cols>
  <sheetData>
    <row r="1" spans="1:52" ht="35.25" customHeight="1" x14ac:dyDescent="0.45">
      <c r="A1" s="80" t="s">
        <v>204</v>
      </c>
      <c r="B1" s="80"/>
      <c r="AB1" s="81" t="s">
        <v>210</v>
      </c>
      <c r="AC1" s="81"/>
    </row>
    <row r="2" spans="1:52" x14ac:dyDescent="0.3">
      <c r="A2" s="6" t="s">
        <v>62</v>
      </c>
      <c r="B2" s="6" t="s">
        <v>61</v>
      </c>
      <c r="C2" s="50" t="s">
        <v>182</v>
      </c>
      <c r="D2" s="50" t="s">
        <v>183</v>
      </c>
      <c r="E2" s="50" t="s">
        <v>184</v>
      </c>
      <c r="F2" s="50" t="s">
        <v>185</v>
      </c>
      <c r="G2" s="50" t="s">
        <v>186</v>
      </c>
      <c r="H2" s="50" t="s">
        <v>187</v>
      </c>
      <c r="I2" s="50" t="s">
        <v>188</v>
      </c>
      <c r="J2" s="50" t="s">
        <v>1</v>
      </c>
      <c r="K2" s="50" t="s">
        <v>189</v>
      </c>
      <c r="L2" s="50" t="s">
        <v>190</v>
      </c>
      <c r="M2" s="50" t="s">
        <v>191</v>
      </c>
      <c r="N2" s="50" t="s">
        <v>192</v>
      </c>
      <c r="O2" s="50" t="s">
        <v>193</v>
      </c>
      <c r="P2" s="50" t="s">
        <v>194</v>
      </c>
      <c r="Q2" s="50" t="s">
        <v>195</v>
      </c>
      <c r="R2" s="50" t="s">
        <v>196</v>
      </c>
      <c r="S2" s="50" t="s">
        <v>197</v>
      </c>
      <c r="T2" s="50" t="s">
        <v>198</v>
      </c>
      <c r="U2" s="50" t="s">
        <v>199</v>
      </c>
      <c r="V2" s="50" t="s">
        <v>200</v>
      </c>
      <c r="W2" s="50" t="s">
        <v>201</v>
      </c>
      <c r="X2" s="50" t="s">
        <v>202</v>
      </c>
      <c r="Y2" s="50" t="s">
        <v>203</v>
      </c>
      <c r="AB2" s="55" t="s">
        <v>205</v>
      </c>
      <c r="AC2" t="s">
        <v>206</v>
      </c>
      <c r="AD2" s="55" t="s">
        <v>182</v>
      </c>
      <c r="AE2" s="55" t="s">
        <v>183</v>
      </c>
      <c r="AF2" s="55" t="s">
        <v>184</v>
      </c>
      <c r="AG2" s="55" t="s">
        <v>185</v>
      </c>
      <c r="AH2" s="55" t="s">
        <v>186</v>
      </c>
      <c r="AI2" s="55" t="s">
        <v>187</v>
      </c>
      <c r="AJ2" s="55" t="s">
        <v>188</v>
      </c>
      <c r="AK2" s="55" t="s">
        <v>1</v>
      </c>
      <c r="AL2" s="55" t="s">
        <v>189</v>
      </c>
      <c r="AM2" s="55" t="s">
        <v>190</v>
      </c>
      <c r="AN2" s="55" t="s">
        <v>191</v>
      </c>
      <c r="AO2" s="55" t="s">
        <v>192</v>
      </c>
      <c r="AP2" s="55" t="s">
        <v>193</v>
      </c>
      <c r="AQ2" s="55" t="s">
        <v>194</v>
      </c>
      <c r="AR2" s="55" t="s">
        <v>195</v>
      </c>
      <c r="AS2" s="55" t="s">
        <v>196</v>
      </c>
      <c r="AT2" s="55" t="s">
        <v>197</v>
      </c>
      <c r="AU2" s="55" t="s">
        <v>198</v>
      </c>
      <c r="AV2" s="55" t="s">
        <v>199</v>
      </c>
      <c r="AW2" s="55" t="s">
        <v>200</v>
      </c>
      <c r="AX2" s="55" t="s">
        <v>201</v>
      </c>
      <c r="AY2" s="55" t="s">
        <v>202</v>
      </c>
      <c r="AZ2" s="55" t="s">
        <v>203</v>
      </c>
    </row>
    <row r="3" spans="1:52" x14ac:dyDescent="0.3">
      <c r="A3" s="7">
        <v>1</v>
      </c>
      <c r="B3" s="17" t="s">
        <v>29</v>
      </c>
      <c r="C3" s="51">
        <v>0</v>
      </c>
      <c r="D3" s="51">
        <v>0</v>
      </c>
      <c r="E3" s="51">
        <v>0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0.539713463</v>
      </c>
      <c r="O3" s="51">
        <v>0.53754043900000004</v>
      </c>
      <c r="P3" s="51">
        <v>0.94926989399999995</v>
      </c>
      <c r="Q3" s="51">
        <v>0</v>
      </c>
      <c r="R3" s="51">
        <v>0</v>
      </c>
      <c r="S3" s="51">
        <v>0</v>
      </c>
      <c r="T3" s="51">
        <v>0</v>
      </c>
      <c r="U3" s="51">
        <v>0</v>
      </c>
      <c r="V3" s="51">
        <v>0</v>
      </c>
      <c r="W3" s="51">
        <v>0</v>
      </c>
      <c r="X3" s="51">
        <v>0</v>
      </c>
      <c r="Y3" s="51">
        <v>0</v>
      </c>
      <c r="AB3" s="55" t="s">
        <v>182</v>
      </c>
      <c r="AC3">
        <v>13922</v>
      </c>
      <c r="AD3">
        <f>IF($AB3=AD$2, $AC3, 0)</f>
        <v>13922</v>
      </c>
      <c r="AE3" s="55">
        <f t="shared" ref="AE3:AZ15" si="0">IF($AB3=AE$2, $AC3, 0)</f>
        <v>0</v>
      </c>
      <c r="AF3" s="55">
        <f t="shared" si="0"/>
        <v>0</v>
      </c>
      <c r="AG3" s="55">
        <f t="shared" si="0"/>
        <v>0</v>
      </c>
      <c r="AH3" s="55">
        <f t="shared" si="0"/>
        <v>0</v>
      </c>
      <c r="AI3" s="55">
        <f t="shared" si="0"/>
        <v>0</v>
      </c>
      <c r="AJ3" s="55">
        <f t="shared" si="0"/>
        <v>0</v>
      </c>
      <c r="AK3" s="55">
        <f t="shared" si="0"/>
        <v>0</v>
      </c>
      <c r="AL3" s="55">
        <f t="shared" si="0"/>
        <v>0</v>
      </c>
      <c r="AM3" s="55">
        <f t="shared" si="0"/>
        <v>0</v>
      </c>
      <c r="AN3" s="55">
        <f t="shared" si="0"/>
        <v>0</v>
      </c>
      <c r="AO3" s="55">
        <f t="shared" si="0"/>
        <v>0</v>
      </c>
      <c r="AP3" s="55">
        <f t="shared" si="0"/>
        <v>0</v>
      </c>
      <c r="AQ3" s="55">
        <f t="shared" si="0"/>
        <v>0</v>
      </c>
      <c r="AR3" s="55">
        <f t="shared" si="0"/>
        <v>0</v>
      </c>
      <c r="AS3" s="55">
        <f t="shared" si="0"/>
        <v>0</v>
      </c>
      <c r="AT3" s="55">
        <f t="shared" si="0"/>
        <v>0</v>
      </c>
      <c r="AU3" s="55">
        <f t="shared" si="0"/>
        <v>0</v>
      </c>
      <c r="AV3" s="55">
        <f t="shared" si="0"/>
        <v>0</v>
      </c>
      <c r="AW3" s="55">
        <f t="shared" si="0"/>
        <v>0</v>
      </c>
      <c r="AX3" s="55">
        <f t="shared" si="0"/>
        <v>0</v>
      </c>
      <c r="AY3" s="55">
        <f t="shared" si="0"/>
        <v>0</v>
      </c>
      <c r="AZ3" s="55">
        <f t="shared" si="0"/>
        <v>0</v>
      </c>
    </row>
    <row r="4" spans="1:52" x14ac:dyDescent="0.3">
      <c r="A4" s="7">
        <v>2</v>
      </c>
      <c r="B4" s="17" t="s">
        <v>0</v>
      </c>
      <c r="C4" s="51">
        <v>0</v>
      </c>
      <c r="D4" s="51">
        <v>0</v>
      </c>
      <c r="E4" s="51">
        <v>0</v>
      </c>
      <c r="F4" s="51">
        <v>0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0.32382807800000002</v>
      </c>
      <c r="O4" s="51">
        <v>0.32252426299999998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0</v>
      </c>
      <c r="V4" s="51">
        <v>0</v>
      </c>
      <c r="W4" s="51">
        <v>0</v>
      </c>
      <c r="X4" s="51">
        <v>0</v>
      </c>
      <c r="Y4" s="51">
        <v>0</v>
      </c>
      <c r="AB4" s="55" t="s">
        <v>183</v>
      </c>
      <c r="AC4">
        <v>167213</v>
      </c>
      <c r="AD4" s="55">
        <f t="shared" ref="AD4:AS25" si="1">IF($AB4=AD$2, $AC4, 0)</f>
        <v>0</v>
      </c>
      <c r="AE4" s="55">
        <f t="shared" si="1"/>
        <v>167213</v>
      </c>
      <c r="AF4" s="55">
        <f t="shared" si="1"/>
        <v>0</v>
      </c>
      <c r="AG4" s="55">
        <f t="shared" si="1"/>
        <v>0</v>
      </c>
      <c r="AH4" s="55">
        <f t="shared" si="1"/>
        <v>0</v>
      </c>
      <c r="AI4" s="55">
        <f t="shared" si="1"/>
        <v>0</v>
      </c>
      <c r="AJ4" s="55">
        <f t="shared" si="1"/>
        <v>0</v>
      </c>
      <c r="AK4" s="55">
        <f t="shared" si="1"/>
        <v>0</v>
      </c>
      <c r="AL4" s="55">
        <f t="shared" si="1"/>
        <v>0</v>
      </c>
      <c r="AM4" s="55">
        <f t="shared" si="1"/>
        <v>0</v>
      </c>
      <c r="AN4" s="55">
        <f t="shared" si="1"/>
        <v>0</v>
      </c>
      <c r="AO4" s="55">
        <f t="shared" si="1"/>
        <v>0</v>
      </c>
      <c r="AP4" s="55">
        <f t="shared" si="1"/>
        <v>0</v>
      </c>
      <c r="AQ4" s="55">
        <f t="shared" si="1"/>
        <v>0</v>
      </c>
      <c r="AR4" s="55">
        <f t="shared" si="1"/>
        <v>0</v>
      </c>
      <c r="AS4" s="55">
        <f t="shared" si="1"/>
        <v>0</v>
      </c>
      <c r="AT4" s="55">
        <f t="shared" si="0"/>
        <v>0</v>
      </c>
      <c r="AU4" s="55">
        <f t="shared" si="0"/>
        <v>0</v>
      </c>
      <c r="AV4" s="55">
        <f t="shared" si="0"/>
        <v>0</v>
      </c>
      <c r="AW4" s="55">
        <f t="shared" si="0"/>
        <v>0</v>
      </c>
      <c r="AX4" s="55">
        <f t="shared" si="0"/>
        <v>0</v>
      </c>
      <c r="AY4" s="55">
        <f t="shared" si="0"/>
        <v>0</v>
      </c>
      <c r="AZ4" s="55">
        <f t="shared" si="0"/>
        <v>0</v>
      </c>
    </row>
    <row r="5" spans="1:52" x14ac:dyDescent="0.3">
      <c r="A5" s="7">
        <v>3</v>
      </c>
      <c r="B5" s="17" t="s">
        <v>1</v>
      </c>
      <c r="C5" s="51">
        <v>0</v>
      </c>
      <c r="D5" s="51">
        <v>0</v>
      </c>
      <c r="E5" s="51">
        <v>0</v>
      </c>
      <c r="F5" s="51">
        <v>0</v>
      </c>
      <c r="G5" s="51">
        <v>0</v>
      </c>
      <c r="H5" s="51">
        <v>0</v>
      </c>
      <c r="I5" s="51">
        <v>0</v>
      </c>
      <c r="J5" s="51">
        <v>0.75375467399999996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0</v>
      </c>
      <c r="V5" s="51">
        <v>0</v>
      </c>
      <c r="W5" s="51">
        <v>0</v>
      </c>
      <c r="X5" s="51">
        <v>0</v>
      </c>
      <c r="Y5" s="51">
        <v>0</v>
      </c>
      <c r="AB5" s="55" t="s">
        <v>184</v>
      </c>
      <c r="AC5">
        <v>0</v>
      </c>
      <c r="AD5" s="55">
        <f t="shared" si="1"/>
        <v>0</v>
      </c>
      <c r="AE5" s="55">
        <f t="shared" si="0"/>
        <v>0</v>
      </c>
      <c r="AF5" s="55">
        <f t="shared" si="0"/>
        <v>0</v>
      </c>
      <c r="AG5" s="55">
        <f t="shared" si="0"/>
        <v>0</v>
      </c>
      <c r="AH5" s="55">
        <f t="shared" si="0"/>
        <v>0</v>
      </c>
      <c r="AI5" s="55">
        <f t="shared" si="0"/>
        <v>0</v>
      </c>
      <c r="AJ5" s="55">
        <f t="shared" si="0"/>
        <v>0</v>
      </c>
      <c r="AK5" s="55">
        <f t="shared" si="0"/>
        <v>0</v>
      </c>
      <c r="AL5" s="55">
        <f t="shared" si="0"/>
        <v>0</v>
      </c>
      <c r="AM5" s="55">
        <f t="shared" si="0"/>
        <v>0</v>
      </c>
      <c r="AN5" s="55">
        <f t="shared" si="0"/>
        <v>0</v>
      </c>
      <c r="AO5" s="55">
        <f t="shared" si="0"/>
        <v>0</v>
      </c>
      <c r="AP5" s="55">
        <f t="shared" si="0"/>
        <v>0</v>
      </c>
      <c r="AQ5" s="55">
        <f t="shared" si="0"/>
        <v>0</v>
      </c>
      <c r="AR5" s="55">
        <f t="shared" si="0"/>
        <v>0</v>
      </c>
      <c r="AS5" s="55">
        <f t="shared" si="0"/>
        <v>0</v>
      </c>
      <c r="AT5" s="55">
        <f t="shared" si="0"/>
        <v>0</v>
      </c>
      <c r="AU5" s="55">
        <f t="shared" si="0"/>
        <v>0</v>
      </c>
      <c r="AV5" s="55">
        <f t="shared" si="0"/>
        <v>0</v>
      </c>
      <c r="AW5" s="55">
        <f t="shared" si="0"/>
        <v>0</v>
      </c>
      <c r="AX5" s="55">
        <f t="shared" si="0"/>
        <v>0</v>
      </c>
      <c r="AY5" s="55">
        <f t="shared" si="0"/>
        <v>0</v>
      </c>
      <c r="AZ5" s="55">
        <f t="shared" si="0"/>
        <v>0</v>
      </c>
    </row>
    <row r="6" spans="1:52" x14ac:dyDescent="0.3">
      <c r="A6" s="7">
        <v>4</v>
      </c>
      <c r="B6" s="17" t="s">
        <v>31</v>
      </c>
      <c r="C6" s="51">
        <v>0</v>
      </c>
      <c r="D6" s="51">
        <v>7.9879199999999999E-4</v>
      </c>
      <c r="E6" s="51">
        <v>0</v>
      </c>
      <c r="F6" s="51">
        <v>0</v>
      </c>
      <c r="G6" s="51">
        <v>0</v>
      </c>
      <c r="H6" s="51">
        <v>0</v>
      </c>
      <c r="I6" s="51">
        <v>2.7177400000000002E-3</v>
      </c>
      <c r="J6" s="51">
        <v>1.0327019999999999E-3</v>
      </c>
      <c r="K6" s="51">
        <v>0</v>
      </c>
      <c r="L6" s="51">
        <v>0</v>
      </c>
      <c r="M6" s="51">
        <v>0</v>
      </c>
      <c r="N6" s="51">
        <v>3.1007299999999999E-3</v>
      </c>
      <c r="O6" s="51">
        <v>3.0697010000000002E-3</v>
      </c>
      <c r="P6" s="51">
        <v>8.1637699999999997E-4</v>
      </c>
      <c r="Q6" s="51">
        <v>0</v>
      </c>
      <c r="R6" s="51">
        <v>1.6793795E-2</v>
      </c>
      <c r="S6" s="51">
        <v>0</v>
      </c>
      <c r="T6" s="51">
        <v>0</v>
      </c>
      <c r="U6" s="51">
        <v>0</v>
      </c>
      <c r="V6" s="51">
        <v>0</v>
      </c>
      <c r="W6" s="51">
        <v>0</v>
      </c>
      <c r="X6" s="51">
        <v>0</v>
      </c>
      <c r="Y6" s="51">
        <v>0</v>
      </c>
      <c r="AB6" s="55" t="s">
        <v>185</v>
      </c>
      <c r="AC6">
        <v>0</v>
      </c>
      <c r="AD6" s="55">
        <f t="shared" si="1"/>
        <v>0</v>
      </c>
      <c r="AE6" s="55">
        <f t="shared" si="0"/>
        <v>0</v>
      </c>
      <c r="AF6" s="55">
        <f t="shared" si="0"/>
        <v>0</v>
      </c>
      <c r="AG6" s="55">
        <f t="shared" si="0"/>
        <v>0</v>
      </c>
      <c r="AH6" s="55">
        <f t="shared" si="0"/>
        <v>0</v>
      </c>
      <c r="AI6" s="55">
        <f t="shared" si="0"/>
        <v>0</v>
      </c>
      <c r="AJ6" s="55">
        <f t="shared" si="0"/>
        <v>0</v>
      </c>
      <c r="AK6" s="55">
        <f t="shared" si="0"/>
        <v>0</v>
      </c>
      <c r="AL6" s="55">
        <f t="shared" si="0"/>
        <v>0</v>
      </c>
      <c r="AM6" s="55">
        <f t="shared" si="0"/>
        <v>0</v>
      </c>
      <c r="AN6" s="55">
        <f t="shared" si="0"/>
        <v>0</v>
      </c>
      <c r="AO6" s="55">
        <f t="shared" si="0"/>
        <v>0</v>
      </c>
      <c r="AP6" s="55">
        <f t="shared" si="0"/>
        <v>0</v>
      </c>
      <c r="AQ6" s="55">
        <f t="shared" si="0"/>
        <v>0</v>
      </c>
      <c r="AR6" s="55">
        <f t="shared" si="0"/>
        <v>0</v>
      </c>
      <c r="AS6" s="55">
        <f t="shared" si="0"/>
        <v>0</v>
      </c>
      <c r="AT6" s="55">
        <f t="shared" si="0"/>
        <v>0</v>
      </c>
      <c r="AU6" s="55">
        <f t="shared" si="0"/>
        <v>0</v>
      </c>
      <c r="AV6" s="55">
        <f t="shared" si="0"/>
        <v>0</v>
      </c>
      <c r="AW6" s="55">
        <f t="shared" si="0"/>
        <v>0</v>
      </c>
      <c r="AX6" s="55">
        <f t="shared" si="0"/>
        <v>0</v>
      </c>
      <c r="AY6" s="55">
        <f t="shared" si="0"/>
        <v>0</v>
      </c>
      <c r="AZ6" s="55">
        <f t="shared" si="0"/>
        <v>0</v>
      </c>
    </row>
    <row r="7" spans="1:52" x14ac:dyDescent="0.3">
      <c r="A7" s="7">
        <v>5</v>
      </c>
      <c r="B7" s="17" t="s">
        <v>32</v>
      </c>
      <c r="C7" s="51">
        <v>0</v>
      </c>
      <c r="D7" s="51">
        <v>0</v>
      </c>
      <c r="E7" s="51">
        <v>0</v>
      </c>
      <c r="F7" s="51">
        <v>0</v>
      </c>
      <c r="G7" s="51">
        <v>0</v>
      </c>
      <c r="H7" s="51">
        <v>0</v>
      </c>
      <c r="I7" s="51">
        <v>0.27972718200000002</v>
      </c>
      <c r="J7" s="51">
        <v>0.107679239</v>
      </c>
      <c r="K7" s="51">
        <v>0</v>
      </c>
      <c r="L7" s="51">
        <v>0</v>
      </c>
      <c r="M7" s="51">
        <v>0</v>
      </c>
      <c r="N7" s="51">
        <v>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0</v>
      </c>
      <c r="V7" s="51">
        <v>0</v>
      </c>
      <c r="W7" s="51">
        <v>0</v>
      </c>
      <c r="X7" s="51">
        <v>0</v>
      </c>
      <c r="Y7" s="51">
        <v>0</v>
      </c>
      <c r="AB7" s="55" t="s">
        <v>186</v>
      </c>
      <c r="AC7">
        <v>0</v>
      </c>
      <c r="AD7" s="55">
        <f t="shared" si="1"/>
        <v>0</v>
      </c>
      <c r="AE7" s="55">
        <f t="shared" si="0"/>
        <v>0</v>
      </c>
      <c r="AF7" s="55">
        <f t="shared" si="0"/>
        <v>0</v>
      </c>
      <c r="AG7" s="55">
        <f t="shared" si="0"/>
        <v>0</v>
      </c>
      <c r="AH7" s="55">
        <f t="shared" si="0"/>
        <v>0</v>
      </c>
      <c r="AI7" s="55">
        <f t="shared" si="0"/>
        <v>0</v>
      </c>
      <c r="AJ7" s="55">
        <f t="shared" si="0"/>
        <v>0</v>
      </c>
      <c r="AK7" s="55">
        <f t="shared" si="0"/>
        <v>0</v>
      </c>
      <c r="AL7" s="55">
        <f t="shared" si="0"/>
        <v>0</v>
      </c>
      <c r="AM7" s="55">
        <f t="shared" si="0"/>
        <v>0</v>
      </c>
      <c r="AN7" s="55">
        <f t="shared" si="0"/>
        <v>0</v>
      </c>
      <c r="AO7" s="55">
        <f t="shared" si="0"/>
        <v>0</v>
      </c>
      <c r="AP7" s="55">
        <f t="shared" si="0"/>
        <v>0</v>
      </c>
      <c r="AQ7" s="55">
        <f t="shared" si="0"/>
        <v>0</v>
      </c>
      <c r="AR7" s="55">
        <f t="shared" si="0"/>
        <v>0</v>
      </c>
      <c r="AS7" s="55">
        <f t="shared" si="0"/>
        <v>0</v>
      </c>
      <c r="AT7" s="55">
        <f t="shared" si="0"/>
        <v>0</v>
      </c>
      <c r="AU7" s="55">
        <f t="shared" si="0"/>
        <v>0</v>
      </c>
      <c r="AV7" s="55">
        <f t="shared" si="0"/>
        <v>0</v>
      </c>
      <c r="AW7" s="55">
        <f t="shared" si="0"/>
        <v>0</v>
      </c>
      <c r="AX7" s="55">
        <f t="shared" si="0"/>
        <v>0</v>
      </c>
      <c r="AY7" s="55">
        <f t="shared" si="0"/>
        <v>0</v>
      </c>
      <c r="AZ7" s="55">
        <f t="shared" si="0"/>
        <v>0</v>
      </c>
    </row>
    <row r="8" spans="1:52" x14ac:dyDescent="0.3">
      <c r="A8" s="7">
        <v>6</v>
      </c>
      <c r="B8" s="17" t="s">
        <v>2</v>
      </c>
      <c r="C8" s="51">
        <v>9.4877474000000003E-2</v>
      </c>
      <c r="D8" s="51">
        <v>9.4877474000000003E-2</v>
      </c>
      <c r="E8" s="51">
        <v>0</v>
      </c>
      <c r="F8" s="51">
        <v>0</v>
      </c>
      <c r="G8" s="51">
        <v>0</v>
      </c>
      <c r="H8" s="51">
        <v>8.2265677999999995E-2</v>
      </c>
      <c r="I8" s="51">
        <v>0.38467760000000001</v>
      </c>
      <c r="J8" s="51">
        <v>9.5608048000000001E-2</v>
      </c>
      <c r="K8" s="51">
        <v>0.16419028599999999</v>
      </c>
      <c r="L8" s="51">
        <v>0</v>
      </c>
      <c r="M8" s="51">
        <v>0</v>
      </c>
      <c r="N8" s="51">
        <v>0</v>
      </c>
      <c r="O8" s="51">
        <v>8.3880422999999996E-2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0.158442734</v>
      </c>
      <c r="V8" s="51">
        <v>0</v>
      </c>
      <c r="W8" s="51">
        <v>0</v>
      </c>
      <c r="X8" s="51">
        <v>0</v>
      </c>
      <c r="Y8" s="51">
        <v>0</v>
      </c>
      <c r="AB8" s="55" t="s">
        <v>187</v>
      </c>
      <c r="AC8">
        <v>1132</v>
      </c>
      <c r="AD8" s="55">
        <f t="shared" si="1"/>
        <v>0</v>
      </c>
      <c r="AE8" s="55">
        <f t="shared" si="0"/>
        <v>0</v>
      </c>
      <c r="AF8" s="55">
        <f t="shared" si="0"/>
        <v>0</v>
      </c>
      <c r="AG8" s="55">
        <f t="shared" si="0"/>
        <v>0</v>
      </c>
      <c r="AH8" s="55">
        <f t="shared" si="0"/>
        <v>0</v>
      </c>
      <c r="AI8" s="55">
        <f t="shared" si="0"/>
        <v>1132</v>
      </c>
      <c r="AJ8" s="55">
        <f t="shared" si="0"/>
        <v>0</v>
      </c>
      <c r="AK8" s="55">
        <f t="shared" si="0"/>
        <v>0</v>
      </c>
      <c r="AL8" s="55">
        <f t="shared" si="0"/>
        <v>0</v>
      </c>
      <c r="AM8" s="55">
        <f t="shared" si="0"/>
        <v>0</v>
      </c>
      <c r="AN8" s="55">
        <f t="shared" si="0"/>
        <v>0</v>
      </c>
      <c r="AO8" s="55">
        <f t="shared" si="0"/>
        <v>0</v>
      </c>
      <c r="AP8" s="55">
        <f t="shared" si="0"/>
        <v>0</v>
      </c>
      <c r="AQ8" s="55">
        <f t="shared" si="0"/>
        <v>0</v>
      </c>
      <c r="AR8" s="55">
        <f t="shared" si="0"/>
        <v>0</v>
      </c>
      <c r="AS8" s="55">
        <f t="shared" si="0"/>
        <v>0</v>
      </c>
      <c r="AT8" s="55">
        <f t="shared" si="0"/>
        <v>0</v>
      </c>
      <c r="AU8" s="55">
        <f t="shared" si="0"/>
        <v>0</v>
      </c>
      <c r="AV8" s="55">
        <f t="shared" si="0"/>
        <v>0</v>
      </c>
      <c r="AW8" s="55">
        <f t="shared" si="0"/>
        <v>0</v>
      </c>
      <c r="AX8" s="55">
        <f t="shared" si="0"/>
        <v>0</v>
      </c>
      <c r="AY8" s="55">
        <f t="shared" si="0"/>
        <v>0</v>
      </c>
      <c r="AZ8" s="55">
        <f t="shared" si="0"/>
        <v>0</v>
      </c>
    </row>
    <row r="9" spans="1:52" x14ac:dyDescent="0.3">
      <c r="A9" s="7">
        <v>7</v>
      </c>
      <c r="B9" s="17" t="s">
        <v>33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0.29422342099999998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0.57288351400000004</v>
      </c>
      <c r="R9" s="51">
        <v>0</v>
      </c>
      <c r="S9" s="51">
        <v>0</v>
      </c>
      <c r="T9" s="51">
        <v>0</v>
      </c>
      <c r="U9" s="51">
        <v>0</v>
      </c>
      <c r="V9" s="51">
        <v>0.31710878300000001</v>
      </c>
      <c r="W9" s="51">
        <v>0</v>
      </c>
      <c r="X9" s="51">
        <v>0</v>
      </c>
      <c r="Y9" s="51">
        <v>0</v>
      </c>
      <c r="AB9" s="55" t="s">
        <v>188</v>
      </c>
      <c r="AC9">
        <v>461411</v>
      </c>
      <c r="AD9" s="55">
        <f t="shared" si="1"/>
        <v>0</v>
      </c>
      <c r="AE9" s="55">
        <f t="shared" si="0"/>
        <v>0</v>
      </c>
      <c r="AF9" s="55">
        <f t="shared" si="0"/>
        <v>0</v>
      </c>
      <c r="AG9" s="55">
        <f t="shared" si="0"/>
        <v>0</v>
      </c>
      <c r="AH9" s="55">
        <f t="shared" si="0"/>
        <v>0</v>
      </c>
      <c r="AI9" s="55">
        <f t="shared" si="0"/>
        <v>0</v>
      </c>
      <c r="AJ9" s="55">
        <f t="shared" si="0"/>
        <v>461411</v>
      </c>
      <c r="AK9" s="55">
        <f t="shared" si="0"/>
        <v>0</v>
      </c>
      <c r="AL9" s="55">
        <f t="shared" si="0"/>
        <v>0</v>
      </c>
      <c r="AM9" s="55">
        <f t="shared" si="0"/>
        <v>0</v>
      </c>
      <c r="AN9" s="55">
        <f t="shared" si="0"/>
        <v>0</v>
      </c>
      <c r="AO9" s="55">
        <f t="shared" si="0"/>
        <v>0</v>
      </c>
      <c r="AP9" s="55">
        <f t="shared" si="0"/>
        <v>0</v>
      </c>
      <c r="AQ9" s="55">
        <f t="shared" si="0"/>
        <v>0</v>
      </c>
      <c r="AR9" s="55">
        <f t="shared" si="0"/>
        <v>0</v>
      </c>
      <c r="AS9" s="55">
        <f t="shared" si="0"/>
        <v>0</v>
      </c>
      <c r="AT9" s="55">
        <f t="shared" si="0"/>
        <v>0</v>
      </c>
      <c r="AU9" s="55">
        <f t="shared" si="0"/>
        <v>0</v>
      </c>
      <c r="AV9" s="55">
        <f t="shared" si="0"/>
        <v>0</v>
      </c>
      <c r="AW9" s="55">
        <f t="shared" si="0"/>
        <v>0</v>
      </c>
      <c r="AX9" s="55">
        <f t="shared" si="0"/>
        <v>0</v>
      </c>
      <c r="AY9" s="55">
        <f t="shared" si="0"/>
        <v>0</v>
      </c>
      <c r="AZ9" s="55">
        <f t="shared" si="0"/>
        <v>0</v>
      </c>
    </row>
    <row r="10" spans="1:52" x14ac:dyDescent="0.3">
      <c r="A10" s="7">
        <v>8</v>
      </c>
      <c r="B10" s="17" t="s">
        <v>34</v>
      </c>
      <c r="C10" s="51">
        <v>0</v>
      </c>
      <c r="D10" s="51">
        <v>0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0.27569035800000002</v>
      </c>
      <c r="V10" s="51">
        <v>0</v>
      </c>
      <c r="W10" s="51">
        <v>0</v>
      </c>
      <c r="X10" s="51">
        <v>0</v>
      </c>
      <c r="Y10" s="51">
        <v>0</v>
      </c>
      <c r="AB10" s="55" t="s">
        <v>1</v>
      </c>
      <c r="AC10">
        <v>171542</v>
      </c>
      <c r="AD10" s="55">
        <f t="shared" si="1"/>
        <v>0</v>
      </c>
      <c r="AE10" s="55">
        <f t="shared" si="0"/>
        <v>0</v>
      </c>
      <c r="AF10" s="55">
        <f t="shared" si="0"/>
        <v>0</v>
      </c>
      <c r="AG10" s="55">
        <f t="shared" si="0"/>
        <v>0</v>
      </c>
      <c r="AH10" s="55">
        <f t="shared" si="0"/>
        <v>0</v>
      </c>
      <c r="AI10" s="55">
        <f t="shared" si="0"/>
        <v>0</v>
      </c>
      <c r="AJ10" s="55">
        <f t="shared" si="0"/>
        <v>0</v>
      </c>
      <c r="AK10" s="55">
        <f t="shared" si="0"/>
        <v>171542</v>
      </c>
      <c r="AL10" s="55">
        <f t="shared" si="0"/>
        <v>0</v>
      </c>
      <c r="AM10" s="55">
        <f t="shared" si="0"/>
        <v>0</v>
      </c>
      <c r="AN10" s="55">
        <f t="shared" si="0"/>
        <v>0</v>
      </c>
      <c r="AO10" s="55">
        <f t="shared" si="0"/>
        <v>0</v>
      </c>
      <c r="AP10" s="55">
        <f t="shared" si="0"/>
        <v>0</v>
      </c>
      <c r="AQ10" s="55">
        <f t="shared" si="0"/>
        <v>0</v>
      </c>
      <c r="AR10" s="55">
        <f t="shared" si="0"/>
        <v>0</v>
      </c>
      <c r="AS10" s="55">
        <f t="shared" si="0"/>
        <v>0</v>
      </c>
      <c r="AT10" s="55">
        <f t="shared" si="0"/>
        <v>0</v>
      </c>
      <c r="AU10" s="55">
        <f t="shared" si="0"/>
        <v>0</v>
      </c>
      <c r="AV10" s="55">
        <f t="shared" si="0"/>
        <v>0</v>
      </c>
      <c r="AW10" s="55">
        <f t="shared" si="0"/>
        <v>0</v>
      </c>
      <c r="AX10" s="55">
        <f t="shared" si="0"/>
        <v>0</v>
      </c>
      <c r="AY10" s="55">
        <f t="shared" si="0"/>
        <v>0</v>
      </c>
      <c r="AZ10" s="55">
        <f t="shared" si="0"/>
        <v>0</v>
      </c>
    </row>
    <row r="11" spans="1:52" x14ac:dyDescent="0.3">
      <c r="A11" s="7">
        <v>9</v>
      </c>
      <c r="B11" s="17" t="s">
        <v>3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0.13784517900000001</v>
      </c>
      <c r="V11" s="51">
        <v>0</v>
      </c>
      <c r="W11" s="51">
        <v>0</v>
      </c>
      <c r="X11" s="51">
        <v>0</v>
      </c>
      <c r="Y11" s="51">
        <v>0</v>
      </c>
      <c r="AB11" s="55" t="s">
        <v>189</v>
      </c>
      <c r="AC11">
        <v>3477</v>
      </c>
      <c r="AD11" s="55">
        <f t="shared" si="1"/>
        <v>0</v>
      </c>
      <c r="AE11" s="55">
        <f t="shared" si="0"/>
        <v>0</v>
      </c>
      <c r="AF11" s="55">
        <f t="shared" si="0"/>
        <v>0</v>
      </c>
      <c r="AG11" s="55">
        <f t="shared" si="0"/>
        <v>0</v>
      </c>
      <c r="AH11" s="55">
        <f t="shared" si="0"/>
        <v>0</v>
      </c>
      <c r="AI11" s="55">
        <f t="shared" si="0"/>
        <v>0</v>
      </c>
      <c r="AJ11" s="55">
        <f t="shared" si="0"/>
        <v>0</v>
      </c>
      <c r="AK11" s="55">
        <f t="shared" si="0"/>
        <v>0</v>
      </c>
      <c r="AL11" s="55">
        <f t="shared" si="0"/>
        <v>3477</v>
      </c>
      <c r="AM11" s="55">
        <f t="shared" si="0"/>
        <v>0</v>
      </c>
      <c r="AN11" s="55">
        <f t="shared" si="0"/>
        <v>0</v>
      </c>
      <c r="AO11" s="55">
        <f t="shared" si="0"/>
        <v>0</v>
      </c>
      <c r="AP11" s="55">
        <f t="shared" si="0"/>
        <v>0</v>
      </c>
      <c r="AQ11" s="55">
        <f t="shared" si="0"/>
        <v>0</v>
      </c>
      <c r="AR11" s="55">
        <f t="shared" si="0"/>
        <v>0</v>
      </c>
      <c r="AS11" s="55">
        <f t="shared" si="0"/>
        <v>0</v>
      </c>
      <c r="AT11" s="55">
        <f t="shared" si="0"/>
        <v>0</v>
      </c>
      <c r="AU11" s="55">
        <f t="shared" si="0"/>
        <v>0</v>
      </c>
      <c r="AV11" s="55">
        <f t="shared" si="0"/>
        <v>0</v>
      </c>
      <c r="AW11" s="55">
        <f t="shared" si="0"/>
        <v>0</v>
      </c>
      <c r="AX11" s="55">
        <f t="shared" si="0"/>
        <v>0</v>
      </c>
      <c r="AY11" s="55">
        <f t="shared" si="0"/>
        <v>0</v>
      </c>
      <c r="AZ11" s="55">
        <f t="shared" si="0"/>
        <v>0</v>
      </c>
    </row>
    <row r="12" spans="1:52" x14ac:dyDescent="0.3">
      <c r="A12" s="7">
        <v>10</v>
      </c>
      <c r="B12" s="17" t="s">
        <v>4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0.27569035800000002</v>
      </c>
      <c r="V12" s="51">
        <v>0</v>
      </c>
      <c r="W12" s="51">
        <v>0</v>
      </c>
      <c r="X12" s="51">
        <v>0</v>
      </c>
      <c r="Y12" s="51">
        <v>0</v>
      </c>
      <c r="AB12" s="55" t="s">
        <v>190</v>
      </c>
      <c r="AC12">
        <v>0</v>
      </c>
      <c r="AD12" s="55">
        <f t="shared" si="1"/>
        <v>0</v>
      </c>
      <c r="AE12" s="55">
        <f t="shared" si="0"/>
        <v>0</v>
      </c>
      <c r="AF12" s="55">
        <f t="shared" si="0"/>
        <v>0</v>
      </c>
      <c r="AG12" s="55">
        <f t="shared" si="0"/>
        <v>0</v>
      </c>
      <c r="AH12" s="55">
        <f t="shared" si="0"/>
        <v>0</v>
      </c>
      <c r="AI12" s="55">
        <f t="shared" si="0"/>
        <v>0</v>
      </c>
      <c r="AJ12" s="55">
        <f t="shared" si="0"/>
        <v>0</v>
      </c>
      <c r="AK12" s="55">
        <f t="shared" si="0"/>
        <v>0</v>
      </c>
      <c r="AL12" s="55">
        <f t="shared" si="0"/>
        <v>0</v>
      </c>
      <c r="AM12" s="55">
        <f t="shared" si="0"/>
        <v>0</v>
      </c>
      <c r="AN12" s="55">
        <f t="shared" si="0"/>
        <v>0</v>
      </c>
      <c r="AO12" s="55">
        <f t="shared" si="0"/>
        <v>0</v>
      </c>
      <c r="AP12" s="55">
        <f t="shared" si="0"/>
        <v>0</v>
      </c>
      <c r="AQ12" s="55">
        <f t="shared" si="0"/>
        <v>0</v>
      </c>
      <c r="AR12" s="55">
        <f t="shared" si="0"/>
        <v>0</v>
      </c>
      <c r="AS12" s="55">
        <f t="shared" si="0"/>
        <v>0</v>
      </c>
      <c r="AT12" s="55">
        <f t="shared" si="0"/>
        <v>0</v>
      </c>
      <c r="AU12" s="55">
        <f t="shared" si="0"/>
        <v>0</v>
      </c>
      <c r="AV12" s="55">
        <f t="shared" si="0"/>
        <v>0</v>
      </c>
      <c r="AW12" s="55">
        <f t="shared" si="0"/>
        <v>0</v>
      </c>
      <c r="AX12" s="55">
        <f t="shared" si="0"/>
        <v>0</v>
      </c>
      <c r="AY12" s="55">
        <f t="shared" si="0"/>
        <v>0</v>
      </c>
      <c r="AZ12" s="55">
        <f t="shared" si="0"/>
        <v>0</v>
      </c>
    </row>
    <row r="13" spans="1:52" x14ac:dyDescent="0.3">
      <c r="A13" s="7">
        <v>11</v>
      </c>
      <c r="B13" s="17" t="s">
        <v>5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0.13784517900000001</v>
      </c>
      <c r="V13" s="51">
        <v>0</v>
      </c>
      <c r="W13" s="51">
        <v>0</v>
      </c>
      <c r="X13" s="51">
        <v>0</v>
      </c>
      <c r="Y13" s="51">
        <v>0</v>
      </c>
      <c r="AB13" s="55" t="s">
        <v>191</v>
      </c>
      <c r="AC13">
        <v>0</v>
      </c>
      <c r="AD13" s="55">
        <f t="shared" si="1"/>
        <v>0</v>
      </c>
      <c r="AE13" s="55">
        <f t="shared" si="0"/>
        <v>0</v>
      </c>
      <c r="AF13" s="55">
        <f t="shared" si="0"/>
        <v>0</v>
      </c>
      <c r="AG13" s="55">
        <f t="shared" si="0"/>
        <v>0</v>
      </c>
      <c r="AH13" s="55">
        <f t="shared" si="0"/>
        <v>0</v>
      </c>
      <c r="AI13" s="55">
        <f t="shared" si="0"/>
        <v>0</v>
      </c>
      <c r="AJ13" s="55">
        <f t="shared" si="0"/>
        <v>0</v>
      </c>
      <c r="AK13" s="55">
        <f t="shared" si="0"/>
        <v>0</v>
      </c>
      <c r="AL13" s="55">
        <f t="shared" si="0"/>
        <v>0</v>
      </c>
      <c r="AM13" s="55">
        <f t="shared" si="0"/>
        <v>0</v>
      </c>
      <c r="AN13" s="55">
        <f t="shared" si="0"/>
        <v>0</v>
      </c>
      <c r="AO13" s="55">
        <f t="shared" si="0"/>
        <v>0</v>
      </c>
      <c r="AP13" s="55">
        <f t="shared" si="0"/>
        <v>0</v>
      </c>
      <c r="AQ13" s="55">
        <f t="shared" si="0"/>
        <v>0</v>
      </c>
      <c r="AR13" s="55">
        <f t="shared" si="0"/>
        <v>0</v>
      </c>
      <c r="AS13" s="55">
        <f t="shared" si="0"/>
        <v>0</v>
      </c>
      <c r="AT13" s="55">
        <f t="shared" si="0"/>
        <v>0</v>
      </c>
      <c r="AU13" s="55">
        <f t="shared" si="0"/>
        <v>0</v>
      </c>
      <c r="AV13" s="55">
        <f t="shared" si="0"/>
        <v>0</v>
      </c>
      <c r="AW13" s="55">
        <f t="shared" si="0"/>
        <v>0</v>
      </c>
      <c r="AX13" s="55">
        <f t="shared" si="0"/>
        <v>0</v>
      </c>
      <c r="AY13" s="55">
        <f t="shared" si="0"/>
        <v>0</v>
      </c>
      <c r="AZ13" s="55">
        <f t="shared" si="0"/>
        <v>0</v>
      </c>
    </row>
    <row r="14" spans="1:52" x14ac:dyDescent="0.3">
      <c r="A14" s="7">
        <v>12</v>
      </c>
      <c r="B14" s="17" t="s">
        <v>37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6.7175182E-2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AB14" s="55" t="s">
        <v>192</v>
      </c>
      <c r="AC14">
        <v>880116</v>
      </c>
      <c r="AD14" s="55">
        <f t="shared" si="1"/>
        <v>0</v>
      </c>
      <c r="AE14" s="55">
        <f t="shared" si="0"/>
        <v>0</v>
      </c>
      <c r="AF14" s="55">
        <f t="shared" si="0"/>
        <v>0</v>
      </c>
      <c r="AG14" s="55">
        <f t="shared" si="0"/>
        <v>0</v>
      </c>
      <c r="AH14" s="55">
        <f t="shared" si="0"/>
        <v>0</v>
      </c>
      <c r="AI14" s="55">
        <f t="shared" si="0"/>
        <v>0</v>
      </c>
      <c r="AJ14" s="55">
        <f t="shared" si="0"/>
        <v>0</v>
      </c>
      <c r="AK14" s="55">
        <f t="shared" si="0"/>
        <v>0</v>
      </c>
      <c r="AL14" s="55">
        <f t="shared" si="0"/>
        <v>0</v>
      </c>
      <c r="AM14" s="55">
        <f t="shared" si="0"/>
        <v>0</v>
      </c>
      <c r="AN14" s="55">
        <f t="shared" si="0"/>
        <v>0</v>
      </c>
      <c r="AO14" s="55">
        <f t="shared" si="0"/>
        <v>880116</v>
      </c>
      <c r="AP14" s="55">
        <f t="shared" si="0"/>
        <v>0</v>
      </c>
      <c r="AQ14" s="55">
        <f t="shared" si="0"/>
        <v>0</v>
      </c>
      <c r="AR14" s="55">
        <f t="shared" si="0"/>
        <v>0</v>
      </c>
      <c r="AS14" s="55">
        <f t="shared" si="0"/>
        <v>0</v>
      </c>
      <c r="AT14" s="55">
        <f t="shared" si="0"/>
        <v>0</v>
      </c>
      <c r="AU14" s="55">
        <f t="shared" si="0"/>
        <v>0</v>
      </c>
      <c r="AV14" s="55">
        <f t="shared" si="0"/>
        <v>0</v>
      </c>
      <c r="AW14" s="55">
        <f t="shared" si="0"/>
        <v>0</v>
      </c>
      <c r="AX14" s="55">
        <f t="shared" si="0"/>
        <v>0</v>
      </c>
      <c r="AY14" s="55">
        <f t="shared" si="0"/>
        <v>0</v>
      </c>
      <c r="AZ14" s="55">
        <f t="shared" si="0"/>
        <v>0</v>
      </c>
    </row>
    <row r="15" spans="1:52" x14ac:dyDescent="0.3">
      <c r="A15" s="7">
        <v>13</v>
      </c>
      <c r="B15" s="17" t="s">
        <v>6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1.6793795E-2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AB15" s="55" t="s">
        <v>193</v>
      </c>
      <c r="AC15">
        <v>741787</v>
      </c>
      <c r="AD15" s="55">
        <f t="shared" si="1"/>
        <v>0</v>
      </c>
      <c r="AE15" s="55">
        <f t="shared" si="0"/>
        <v>0</v>
      </c>
      <c r="AF15" s="55">
        <f t="shared" si="0"/>
        <v>0</v>
      </c>
      <c r="AG15" s="55">
        <f t="shared" si="0"/>
        <v>0</v>
      </c>
      <c r="AH15" s="55">
        <f t="shared" si="0"/>
        <v>0</v>
      </c>
      <c r="AI15" s="55">
        <f t="shared" si="0"/>
        <v>0</v>
      </c>
      <c r="AJ15" s="55">
        <f t="shared" si="0"/>
        <v>0</v>
      </c>
      <c r="AK15" s="55">
        <f t="shared" ref="AE15:AZ25" si="2">IF($AB15=AK$2, $AC15, 0)</f>
        <v>0</v>
      </c>
      <c r="AL15" s="55">
        <f t="shared" si="2"/>
        <v>0</v>
      </c>
      <c r="AM15" s="55">
        <f t="shared" si="2"/>
        <v>0</v>
      </c>
      <c r="AN15" s="55">
        <f t="shared" si="2"/>
        <v>0</v>
      </c>
      <c r="AO15" s="55">
        <f t="shared" si="2"/>
        <v>0</v>
      </c>
      <c r="AP15" s="55">
        <f t="shared" si="2"/>
        <v>741787</v>
      </c>
      <c r="AQ15" s="55">
        <f t="shared" si="2"/>
        <v>0</v>
      </c>
      <c r="AR15" s="55">
        <f t="shared" si="2"/>
        <v>0</v>
      </c>
      <c r="AS15" s="55">
        <f t="shared" si="2"/>
        <v>0</v>
      </c>
      <c r="AT15" s="55">
        <f t="shared" si="2"/>
        <v>0</v>
      </c>
      <c r="AU15" s="55">
        <f t="shared" si="2"/>
        <v>0</v>
      </c>
      <c r="AV15" s="55">
        <f t="shared" si="2"/>
        <v>0</v>
      </c>
      <c r="AW15" s="55">
        <f t="shared" si="2"/>
        <v>0</v>
      </c>
      <c r="AX15" s="55">
        <f t="shared" si="2"/>
        <v>0</v>
      </c>
      <c r="AY15" s="55">
        <f t="shared" si="2"/>
        <v>0</v>
      </c>
      <c r="AZ15" s="55">
        <f t="shared" si="2"/>
        <v>0</v>
      </c>
    </row>
    <row r="16" spans="1:52" x14ac:dyDescent="0.3">
      <c r="A16" s="7">
        <v>14</v>
      </c>
      <c r="B16" s="17" t="s">
        <v>7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3.3587591E-2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AB16" s="55" t="s">
        <v>194</v>
      </c>
      <c r="AC16">
        <v>871742</v>
      </c>
      <c r="AD16" s="55">
        <f t="shared" si="1"/>
        <v>0</v>
      </c>
      <c r="AE16" s="55">
        <f t="shared" si="2"/>
        <v>0</v>
      </c>
      <c r="AF16" s="55">
        <f t="shared" si="2"/>
        <v>0</v>
      </c>
      <c r="AG16" s="55">
        <f t="shared" si="2"/>
        <v>0</v>
      </c>
      <c r="AH16" s="55">
        <f t="shared" si="2"/>
        <v>0</v>
      </c>
      <c r="AI16" s="55">
        <f t="shared" si="2"/>
        <v>0</v>
      </c>
      <c r="AJ16" s="55">
        <f t="shared" si="2"/>
        <v>0</v>
      </c>
      <c r="AK16" s="55">
        <f t="shared" si="2"/>
        <v>0</v>
      </c>
      <c r="AL16" s="55">
        <f t="shared" si="2"/>
        <v>0</v>
      </c>
      <c r="AM16" s="55">
        <f t="shared" si="2"/>
        <v>0</v>
      </c>
      <c r="AN16" s="55">
        <f t="shared" si="2"/>
        <v>0</v>
      </c>
      <c r="AO16" s="55">
        <f t="shared" si="2"/>
        <v>0</v>
      </c>
      <c r="AP16" s="55">
        <f t="shared" si="2"/>
        <v>0</v>
      </c>
      <c r="AQ16" s="55">
        <f t="shared" si="2"/>
        <v>871742</v>
      </c>
      <c r="AR16" s="55">
        <f t="shared" si="2"/>
        <v>0</v>
      </c>
      <c r="AS16" s="55">
        <f t="shared" si="2"/>
        <v>0</v>
      </c>
      <c r="AT16" s="55">
        <f t="shared" si="2"/>
        <v>0</v>
      </c>
      <c r="AU16" s="55">
        <f t="shared" si="2"/>
        <v>0</v>
      </c>
      <c r="AV16" s="55">
        <f t="shared" si="2"/>
        <v>0</v>
      </c>
      <c r="AW16" s="55">
        <f t="shared" si="2"/>
        <v>0</v>
      </c>
      <c r="AX16" s="55">
        <f t="shared" si="2"/>
        <v>0</v>
      </c>
      <c r="AY16" s="55">
        <f t="shared" si="2"/>
        <v>0</v>
      </c>
      <c r="AZ16" s="55">
        <f t="shared" si="2"/>
        <v>0</v>
      </c>
    </row>
    <row r="17" spans="1:52" x14ac:dyDescent="0.3">
      <c r="A17" s="7">
        <v>15</v>
      </c>
      <c r="B17" s="17" t="s">
        <v>38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3.3587591E-2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AB17" s="55" t="s">
        <v>195</v>
      </c>
      <c r="AC17">
        <v>70385</v>
      </c>
      <c r="AD17" s="55">
        <f t="shared" si="1"/>
        <v>0</v>
      </c>
      <c r="AE17" s="55">
        <f t="shared" si="2"/>
        <v>0</v>
      </c>
      <c r="AF17" s="55">
        <f t="shared" si="2"/>
        <v>0</v>
      </c>
      <c r="AG17" s="55">
        <f t="shared" si="2"/>
        <v>0</v>
      </c>
      <c r="AH17" s="55">
        <f t="shared" si="2"/>
        <v>0</v>
      </c>
      <c r="AI17" s="55">
        <f t="shared" si="2"/>
        <v>0</v>
      </c>
      <c r="AJ17" s="55">
        <f t="shared" si="2"/>
        <v>0</v>
      </c>
      <c r="AK17" s="55">
        <f t="shared" si="2"/>
        <v>0</v>
      </c>
      <c r="AL17" s="55">
        <f t="shared" si="2"/>
        <v>0</v>
      </c>
      <c r="AM17" s="55">
        <f t="shared" si="2"/>
        <v>0</v>
      </c>
      <c r="AN17" s="55">
        <f t="shared" si="2"/>
        <v>0</v>
      </c>
      <c r="AO17" s="55">
        <f t="shared" si="2"/>
        <v>0</v>
      </c>
      <c r="AP17" s="55">
        <f t="shared" si="2"/>
        <v>0</v>
      </c>
      <c r="AQ17" s="55">
        <f t="shared" si="2"/>
        <v>0</v>
      </c>
      <c r="AR17" s="55">
        <f t="shared" si="2"/>
        <v>70385</v>
      </c>
      <c r="AS17" s="55">
        <f t="shared" si="2"/>
        <v>0</v>
      </c>
      <c r="AT17" s="55">
        <f t="shared" si="2"/>
        <v>0</v>
      </c>
      <c r="AU17" s="55">
        <f t="shared" si="2"/>
        <v>0</v>
      </c>
      <c r="AV17" s="55">
        <f t="shared" si="2"/>
        <v>0</v>
      </c>
      <c r="AW17" s="55">
        <f t="shared" si="2"/>
        <v>0</v>
      </c>
      <c r="AX17" s="55">
        <f t="shared" si="2"/>
        <v>0</v>
      </c>
      <c r="AY17" s="55">
        <f t="shared" si="2"/>
        <v>0</v>
      </c>
      <c r="AZ17" s="55">
        <f t="shared" si="2"/>
        <v>0</v>
      </c>
    </row>
    <row r="18" spans="1:52" x14ac:dyDescent="0.3">
      <c r="A18" s="7">
        <v>16</v>
      </c>
      <c r="B18" s="17" t="s">
        <v>39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1.6793795E-2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AB18" s="55" t="s">
        <v>196</v>
      </c>
      <c r="AC18">
        <v>311021</v>
      </c>
      <c r="AD18" s="55">
        <f t="shared" si="1"/>
        <v>0</v>
      </c>
      <c r="AE18" s="55">
        <f t="shared" si="2"/>
        <v>0</v>
      </c>
      <c r="AF18" s="55">
        <f t="shared" si="2"/>
        <v>0</v>
      </c>
      <c r="AG18" s="55">
        <f t="shared" si="2"/>
        <v>0</v>
      </c>
      <c r="AH18" s="55">
        <f t="shared" si="2"/>
        <v>0</v>
      </c>
      <c r="AI18" s="55">
        <f t="shared" si="2"/>
        <v>0</v>
      </c>
      <c r="AJ18" s="55">
        <f t="shared" si="2"/>
        <v>0</v>
      </c>
      <c r="AK18" s="55">
        <f t="shared" si="2"/>
        <v>0</v>
      </c>
      <c r="AL18" s="55">
        <f t="shared" si="2"/>
        <v>0</v>
      </c>
      <c r="AM18" s="55">
        <f t="shared" si="2"/>
        <v>0</v>
      </c>
      <c r="AN18" s="55">
        <f t="shared" si="2"/>
        <v>0</v>
      </c>
      <c r="AO18" s="55">
        <f t="shared" si="2"/>
        <v>0</v>
      </c>
      <c r="AP18" s="55">
        <f t="shared" si="2"/>
        <v>0</v>
      </c>
      <c r="AQ18" s="55">
        <f t="shared" si="2"/>
        <v>0</v>
      </c>
      <c r="AR18" s="55">
        <f t="shared" si="2"/>
        <v>0</v>
      </c>
      <c r="AS18" s="55">
        <f t="shared" si="2"/>
        <v>311021</v>
      </c>
      <c r="AT18" s="55">
        <f t="shared" si="2"/>
        <v>0</v>
      </c>
      <c r="AU18" s="55">
        <f t="shared" si="2"/>
        <v>0</v>
      </c>
      <c r="AV18" s="55">
        <f t="shared" si="2"/>
        <v>0</v>
      </c>
      <c r="AW18" s="55">
        <f t="shared" si="2"/>
        <v>0</v>
      </c>
      <c r="AX18" s="55">
        <f t="shared" si="2"/>
        <v>0</v>
      </c>
      <c r="AY18" s="55">
        <f t="shared" si="2"/>
        <v>0</v>
      </c>
      <c r="AZ18" s="55">
        <f t="shared" si="2"/>
        <v>0</v>
      </c>
    </row>
    <row r="19" spans="1:52" x14ac:dyDescent="0.3">
      <c r="A19" s="7">
        <v>17</v>
      </c>
      <c r="B19" s="17" t="s">
        <v>40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3.3587591E-2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AB19" s="55" t="s">
        <v>197</v>
      </c>
      <c r="AC19">
        <v>0</v>
      </c>
      <c r="AD19" s="55">
        <f t="shared" si="1"/>
        <v>0</v>
      </c>
      <c r="AE19" s="55">
        <f t="shared" si="2"/>
        <v>0</v>
      </c>
      <c r="AF19" s="55">
        <f t="shared" si="2"/>
        <v>0</v>
      </c>
      <c r="AG19" s="55">
        <f t="shared" si="2"/>
        <v>0</v>
      </c>
      <c r="AH19" s="55">
        <f t="shared" si="2"/>
        <v>0</v>
      </c>
      <c r="AI19" s="55">
        <f t="shared" si="2"/>
        <v>0</v>
      </c>
      <c r="AJ19" s="55">
        <f t="shared" si="2"/>
        <v>0</v>
      </c>
      <c r="AK19" s="55">
        <f t="shared" si="2"/>
        <v>0</v>
      </c>
      <c r="AL19" s="55">
        <f t="shared" si="2"/>
        <v>0</v>
      </c>
      <c r="AM19" s="55">
        <f t="shared" si="2"/>
        <v>0</v>
      </c>
      <c r="AN19" s="55">
        <f t="shared" si="2"/>
        <v>0</v>
      </c>
      <c r="AO19" s="55">
        <f t="shared" si="2"/>
        <v>0</v>
      </c>
      <c r="AP19" s="55">
        <f t="shared" si="2"/>
        <v>0</v>
      </c>
      <c r="AQ19" s="55">
        <f t="shared" si="2"/>
        <v>0</v>
      </c>
      <c r="AR19" s="55">
        <f t="shared" si="2"/>
        <v>0</v>
      </c>
      <c r="AS19" s="55">
        <f t="shared" si="2"/>
        <v>0</v>
      </c>
      <c r="AT19" s="55">
        <f t="shared" si="2"/>
        <v>0</v>
      </c>
      <c r="AU19" s="55">
        <f t="shared" si="2"/>
        <v>0</v>
      </c>
      <c r="AV19" s="55">
        <f t="shared" si="2"/>
        <v>0</v>
      </c>
      <c r="AW19" s="55">
        <f t="shared" si="2"/>
        <v>0</v>
      </c>
      <c r="AX19" s="55">
        <f t="shared" si="2"/>
        <v>0</v>
      </c>
      <c r="AY19" s="55">
        <f t="shared" si="2"/>
        <v>0</v>
      </c>
      <c r="AZ19" s="55">
        <f t="shared" si="2"/>
        <v>0</v>
      </c>
    </row>
    <row r="20" spans="1:52" x14ac:dyDescent="0.3">
      <c r="A20" s="7">
        <v>18</v>
      </c>
      <c r="B20" s="17" t="s">
        <v>41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5.0381386E-2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AB20" s="55" t="s">
        <v>198</v>
      </c>
      <c r="AC20">
        <v>11543</v>
      </c>
      <c r="AD20" s="55">
        <f t="shared" si="1"/>
        <v>0</v>
      </c>
      <c r="AE20" s="55">
        <f t="shared" si="2"/>
        <v>0</v>
      </c>
      <c r="AF20" s="55">
        <f t="shared" si="2"/>
        <v>0</v>
      </c>
      <c r="AG20" s="55">
        <f t="shared" si="2"/>
        <v>0</v>
      </c>
      <c r="AH20" s="55">
        <f t="shared" si="2"/>
        <v>0</v>
      </c>
      <c r="AI20" s="55">
        <f t="shared" si="2"/>
        <v>0</v>
      </c>
      <c r="AJ20" s="55">
        <f t="shared" si="2"/>
        <v>0</v>
      </c>
      <c r="AK20" s="55">
        <f t="shared" si="2"/>
        <v>0</v>
      </c>
      <c r="AL20" s="55">
        <f t="shared" si="2"/>
        <v>0</v>
      </c>
      <c r="AM20" s="55">
        <f t="shared" si="2"/>
        <v>0</v>
      </c>
      <c r="AN20" s="55">
        <f t="shared" si="2"/>
        <v>0</v>
      </c>
      <c r="AO20" s="55">
        <f t="shared" si="2"/>
        <v>0</v>
      </c>
      <c r="AP20" s="55">
        <f t="shared" si="2"/>
        <v>0</v>
      </c>
      <c r="AQ20" s="55">
        <f t="shared" si="2"/>
        <v>0</v>
      </c>
      <c r="AR20" s="55">
        <f t="shared" si="2"/>
        <v>0</v>
      </c>
      <c r="AS20" s="55">
        <f t="shared" si="2"/>
        <v>0</v>
      </c>
      <c r="AT20" s="55">
        <f t="shared" si="2"/>
        <v>0</v>
      </c>
      <c r="AU20" s="55">
        <f t="shared" si="2"/>
        <v>11543</v>
      </c>
      <c r="AV20" s="55">
        <f t="shared" si="2"/>
        <v>0</v>
      </c>
      <c r="AW20" s="55">
        <f t="shared" si="2"/>
        <v>0</v>
      </c>
      <c r="AX20" s="55">
        <f t="shared" si="2"/>
        <v>0</v>
      </c>
      <c r="AY20" s="55">
        <f t="shared" si="2"/>
        <v>0</v>
      </c>
      <c r="AZ20" s="55">
        <f t="shared" si="2"/>
        <v>0</v>
      </c>
    </row>
    <row r="21" spans="1:52" x14ac:dyDescent="0.3">
      <c r="A21" s="7">
        <v>19</v>
      </c>
      <c r="B21" s="17" t="s">
        <v>42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3.3587591E-2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AB21" s="55" t="s">
        <v>199</v>
      </c>
      <c r="AC21">
        <v>1663</v>
      </c>
      <c r="AD21" s="55">
        <f t="shared" si="1"/>
        <v>0</v>
      </c>
      <c r="AE21" s="55">
        <f t="shared" si="2"/>
        <v>0</v>
      </c>
      <c r="AF21" s="55">
        <f t="shared" si="2"/>
        <v>0</v>
      </c>
      <c r="AG21" s="55">
        <f t="shared" si="2"/>
        <v>0</v>
      </c>
      <c r="AH21" s="55">
        <f t="shared" si="2"/>
        <v>0</v>
      </c>
      <c r="AI21" s="55">
        <f t="shared" si="2"/>
        <v>0</v>
      </c>
      <c r="AJ21" s="55">
        <f t="shared" si="2"/>
        <v>0</v>
      </c>
      <c r="AK21" s="55">
        <f t="shared" si="2"/>
        <v>0</v>
      </c>
      <c r="AL21" s="55">
        <f t="shared" si="2"/>
        <v>0</v>
      </c>
      <c r="AM21" s="55">
        <f t="shared" si="2"/>
        <v>0</v>
      </c>
      <c r="AN21" s="55">
        <f t="shared" si="2"/>
        <v>0</v>
      </c>
      <c r="AO21" s="55">
        <f t="shared" si="2"/>
        <v>0</v>
      </c>
      <c r="AP21" s="55">
        <f t="shared" si="2"/>
        <v>0</v>
      </c>
      <c r="AQ21" s="55">
        <f t="shared" si="2"/>
        <v>0</v>
      </c>
      <c r="AR21" s="55">
        <f t="shared" si="2"/>
        <v>0</v>
      </c>
      <c r="AS21" s="55">
        <f t="shared" si="2"/>
        <v>0</v>
      </c>
      <c r="AT21" s="55">
        <f t="shared" si="2"/>
        <v>0</v>
      </c>
      <c r="AU21" s="55">
        <f t="shared" si="2"/>
        <v>0</v>
      </c>
      <c r="AV21" s="55">
        <f t="shared" si="2"/>
        <v>1663</v>
      </c>
      <c r="AW21" s="55">
        <f t="shared" si="2"/>
        <v>0</v>
      </c>
      <c r="AX21" s="55">
        <f t="shared" si="2"/>
        <v>0</v>
      </c>
      <c r="AY21" s="55">
        <f t="shared" si="2"/>
        <v>0</v>
      </c>
      <c r="AZ21" s="55">
        <f t="shared" si="2"/>
        <v>0</v>
      </c>
    </row>
    <row r="22" spans="1:52" x14ac:dyDescent="0.3">
      <c r="A22" s="7">
        <v>20</v>
      </c>
      <c r="B22" s="17" t="s">
        <v>8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6.7175182E-2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AB22" s="55" t="s">
        <v>200</v>
      </c>
      <c r="AC22">
        <v>32524</v>
      </c>
      <c r="AD22" s="55">
        <f t="shared" si="1"/>
        <v>0</v>
      </c>
      <c r="AE22" s="55">
        <f t="shared" si="2"/>
        <v>0</v>
      </c>
      <c r="AF22" s="55">
        <f t="shared" si="2"/>
        <v>0</v>
      </c>
      <c r="AG22" s="55">
        <f t="shared" si="2"/>
        <v>0</v>
      </c>
      <c r="AH22" s="55">
        <f t="shared" si="2"/>
        <v>0</v>
      </c>
      <c r="AI22" s="55">
        <f t="shared" si="2"/>
        <v>0</v>
      </c>
      <c r="AJ22" s="55">
        <f t="shared" si="2"/>
        <v>0</v>
      </c>
      <c r="AK22" s="55">
        <f t="shared" si="2"/>
        <v>0</v>
      </c>
      <c r="AL22" s="55">
        <f t="shared" si="2"/>
        <v>0</v>
      </c>
      <c r="AM22" s="55">
        <f t="shared" si="2"/>
        <v>0</v>
      </c>
      <c r="AN22" s="55">
        <f t="shared" si="2"/>
        <v>0</v>
      </c>
      <c r="AO22" s="55">
        <f t="shared" si="2"/>
        <v>0</v>
      </c>
      <c r="AP22" s="55">
        <f t="shared" si="2"/>
        <v>0</v>
      </c>
      <c r="AQ22" s="55">
        <f t="shared" si="2"/>
        <v>0</v>
      </c>
      <c r="AR22" s="55">
        <f t="shared" si="2"/>
        <v>0</v>
      </c>
      <c r="AS22" s="55">
        <f t="shared" si="2"/>
        <v>0</v>
      </c>
      <c r="AT22" s="55">
        <f t="shared" si="2"/>
        <v>0</v>
      </c>
      <c r="AU22" s="55">
        <f t="shared" si="2"/>
        <v>0</v>
      </c>
      <c r="AV22" s="55">
        <f t="shared" si="2"/>
        <v>0</v>
      </c>
      <c r="AW22" s="55">
        <f t="shared" si="2"/>
        <v>32524</v>
      </c>
      <c r="AX22" s="55">
        <f t="shared" si="2"/>
        <v>0</v>
      </c>
      <c r="AY22" s="55">
        <f t="shared" si="2"/>
        <v>0</v>
      </c>
      <c r="AZ22" s="55">
        <f t="shared" si="2"/>
        <v>0</v>
      </c>
    </row>
    <row r="23" spans="1:52" x14ac:dyDescent="0.3">
      <c r="A23" s="7">
        <v>21</v>
      </c>
      <c r="B23" s="17" t="s">
        <v>43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3.3587591E-2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AB23" s="55" t="s">
        <v>201</v>
      </c>
      <c r="AC23">
        <v>21</v>
      </c>
      <c r="AD23" s="55">
        <f t="shared" si="1"/>
        <v>0</v>
      </c>
      <c r="AE23" s="55">
        <f t="shared" si="2"/>
        <v>0</v>
      </c>
      <c r="AF23" s="55">
        <f t="shared" si="2"/>
        <v>0</v>
      </c>
      <c r="AG23" s="55">
        <f t="shared" si="2"/>
        <v>0</v>
      </c>
      <c r="AH23" s="55">
        <f t="shared" si="2"/>
        <v>0</v>
      </c>
      <c r="AI23" s="55">
        <f t="shared" si="2"/>
        <v>0</v>
      </c>
      <c r="AJ23" s="55">
        <f t="shared" si="2"/>
        <v>0</v>
      </c>
      <c r="AK23" s="55">
        <f t="shared" si="2"/>
        <v>0</v>
      </c>
      <c r="AL23" s="55">
        <f t="shared" si="2"/>
        <v>0</v>
      </c>
      <c r="AM23" s="55">
        <f t="shared" si="2"/>
        <v>0</v>
      </c>
      <c r="AN23" s="55">
        <f t="shared" si="2"/>
        <v>0</v>
      </c>
      <c r="AO23" s="55">
        <f t="shared" si="2"/>
        <v>0</v>
      </c>
      <c r="AP23" s="55">
        <f t="shared" si="2"/>
        <v>0</v>
      </c>
      <c r="AQ23" s="55">
        <f t="shared" si="2"/>
        <v>0</v>
      </c>
      <c r="AR23" s="55">
        <f t="shared" si="2"/>
        <v>0</v>
      </c>
      <c r="AS23" s="55">
        <f t="shared" si="2"/>
        <v>0</v>
      </c>
      <c r="AT23" s="55">
        <f t="shared" si="2"/>
        <v>0</v>
      </c>
      <c r="AU23" s="55">
        <f t="shared" si="2"/>
        <v>0</v>
      </c>
      <c r="AV23" s="55">
        <f t="shared" si="2"/>
        <v>0</v>
      </c>
      <c r="AW23" s="55">
        <f t="shared" si="2"/>
        <v>0</v>
      </c>
      <c r="AX23" s="55">
        <f t="shared" si="2"/>
        <v>21</v>
      </c>
      <c r="AY23" s="55">
        <f t="shared" si="2"/>
        <v>0</v>
      </c>
      <c r="AZ23" s="55">
        <f t="shared" si="2"/>
        <v>0</v>
      </c>
    </row>
    <row r="24" spans="1:52" x14ac:dyDescent="0.3">
      <c r="A24" s="7">
        <v>22</v>
      </c>
      <c r="B24" s="17" t="s">
        <v>44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1.6793795E-2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AB24" s="55" t="s">
        <v>202</v>
      </c>
      <c r="AC24">
        <v>0</v>
      </c>
      <c r="AD24" s="55">
        <f t="shared" si="1"/>
        <v>0</v>
      </c>
      <c r="AE24" s="55">
        <f t="shared" si="2"/>
        <v>0</v>
      </c>
      <c r="AF24" s="55">
        <f t="shared" si="2"/>
        <v>0</v>
      </c>
      <c r="AG24" s="55">
        <f t="shared" si="2"/>
        <v>0</v>
      </c>
      <c r="AH24" s="55">
        <f t="shared" si="2"/>
        <v>0</v>
      </c>
      <c r="AI24" s="55">
        <f t="shared" si="2"/>
        <v>0</v>
      </c>
      <c r="AJ24" s="55">
        <f t="shared" si="2"/>
        <v>0</v>
      </c>
      <c r="AK24" s="55">
        <f t="shared" si="2"/>
        <v>0</v>
      </c>
      <c r="AL24" s="55">
        <f t="shared" si="2"/>
        <v>0</v>
      </c>
      <c r="AM24" s="55">
        <f t="shared" si="2"/>
        <v>0</v>
      </c>
      <c r="AN24" s="55">
        <f t="shared" si="2"/>
        <v>0</v>
      </c>
      <c r="AO24" s="55">
        <f t="shared" si="2"/>
        <v>0</v>
      </c>
      <c r="AP24" s="55">
        <f t="shared" si="2"/>
        <v>0</v>
      </c>
      <c r="AQ24" s="55">
        <f t="shared" si="2"/>
        <v>0</v>
      </c>
      <c r="AR24" s="55">
        <f t="shared" si="2"/>
        <v>0</v>
      </c>
      <c r="AS24" s="55">
        <f t="shared" si="2"/>
        <v>0</v>
      </c>
      <c r="AT24" s="55">
        <f t="shared" si="2"/>
        <v>0</v>
      </c>
      <c r="AU24" s="55">
        <f t="shared" si="2"/>
        <v>0</v>
      </c>
      <c r="AV24" s="55">
        <f t="shared" si="2"/>
        <v>0</v>
      </c>
      <c r="AW24" s="55">
        <f t="shared" si="2"/>
        <v>0</v>
      </c>
      <c r="AX24" s="55">
        <f t="shared" si="2"/>
        <v>0</v>
      </c>
      <c r="AY24" s="55">
        <f t="shared" si="2"/>
        <v>0</v>
      </c>
      <c r="AZ24" s="55">
        <f t="shared" si="2"/>
        <v>0</v>
      </c>
    </row>
    <row r="25" spans="1:52" x14ac:dyDescent="0.3">
      <c r="A25" s="7">
        <v>23</v>
      </c>
      <c r="B25" s="17" t="s">
        <v>9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3.3587591E-2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AB25" s="55" t="s">
        <v>203</v>
      </c>
      <c r="AC25">
        <v>422</v>
      </c>
      <c r="AD25" s="55">
        <f t="shared" si="1"/>
        <v>0</v>
      </c>
      <c r="AE25" s="55">
        <f t="shared" si="2"/>
        <v>0</v>
      </c>
      <c r="AF25" s="55">
        <f t="shared" si="2"/>
        <v>0</v>
      </c>
      <c r="AG25" s="55">
        <f t="shared" si="2"/>
        <v>0</v>
      </c>
      <c r="AH25" s="55">
        <f t="shared" si="2"/>
        <v>0</v>
      </c>
      <c r="AI25" s="55">
        <f t="shared" si="2"/>
        <v>0</v>
      </c>
      <c r="AJ25" s="55">
        <f t="shared" si="2"/>
        <v>0</v>
      </c>
      <c r="AK25" s="55">
        <f t="shared" si="2"/>
        <v>0</v>
      </c>
      <c r="AL25" s="55">
        <f t="shared" si="2"/>
        <v>0</v>
      </c>
      <c r="AM25" s="55">
        <f t="shared" si="2"/>
        <v>0</v>
      </c>
      <c r="AN25" s="55">
        <f t="shared" si="2"/>
        <v>0</v>
      </c>
      <c r="AO25" s="55">
        <f t="shared" si="2"/>
        <v>0</v>
      </c>
      <c r="AP25" s="55">
        <f t="shared" si="2"/>
        <v>0</v>
      </c>
      <c r="AQ25" s="55">
        <f t="shared" si="2"/>
        <v>0</v>
      </c>
      <c r="AR25" s="55">
        <f t="shared" si="2"/>
        <v>0</v>
      </c>
      <c r="AS25" s="55">
        <f t="shared" si="2"/>
        <v>0</v>
      </c>
      <c r="AT25" s="55">
        <f t="shared" si="2"/>
        <v>0</v>
      </c>
      <c r="AU25" s="55">
        <f t="shared" si="2"/>
        <v>0</v>
      </c>
      <c r="AV25" s="55">
        <f t="shared" si="2"/>
        <v>0</v>
      </c>
      <c r="AW25" s="55">
        <f t="shared" si="2"/>
        <v>0</v>
      </c>
      <c r="AX25" s="55">
        <f t="shared" si="2"/>
        <v>0</v>
      </c>
      <c r="AY25" s="55">
        <f t="shared" si="2"/>
        <v>0</v>
      </c>
      <c r="AZ25" s="55">
        <f t="shared" si="2"/>
        <v>422</v>
      </c>
    </row>
    <row r="26" spans="1:52" x14ac:dyDescent="0.3">
      <c r="A26" s="7">
        <v>24</v>
      </c>
      <c r="B26" s="17" t="s">
        <v>10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3.3587591E-2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</row>
    <row r="27" spans="1:52" x14ac:dyDescent="0.3">
      <c r="A27" s="7">
        <v>25</v>
      </c>
      <c r="B27" s="17" t="s">
        <v>11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1.6793795E-2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</row>
    <row r="28" spans="1:52" x14ac:dyDescent="0.3">
      <c r="A28" s="7">
        <v>26</v>
      </c>
      <c r="B28" s="17" t="s">
        <v>45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3.3587591E-2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</row>
    <row r="29" spans="1:52" x14ac:dyDescent="0.3">
      <c r="A29" s="7">
        <v>27</v>
      </c>
      <c r="B29" s="17" t="s">
        <v>46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1.6793795E-2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</row>
    <row r="30" spans="1:52" x14ac:dyDescent="0.3">
      <c r="A30" s="7">
        <v>28</v>
      </c>
      <c r="B30" s="17" t="s">
        <v>12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1.6793795E-2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</row>
    <row r="31" spans="1:52" x14ac:dyDescent="0.3">
      <c r="A31" s="7">
        <v>29</v>
      </c>
      <c r="B31" s="17" t="s">
        <v>48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1.6793795E-2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</row>
    <row r="32" spans="1:52" x14ac:dyDescent="0.3">
      <c r="A32" s="7">
        <v>30</v>
      </c>
      <c r="B32" s="17" t="s">
        <v>13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1.6793795E-2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</row>
    <row r="33" spans="1:25" x14ac:dyDescent="0.3">
      <c r="A33" s="7">
        <v>31</v>
      </c>
      <c r="B33" s="17" t="s">
        <v>49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</row>
    <row r="34" spans="1:25" x14ac:dyDescent="0.3">
      <c r="A34" s="7">
        <v>32</v>
      </c>
      <c r="B34" s="17" t="s">
        <v>51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</row>
    <row r="35" spans="1:25" x14ac:dyDescent="0.3">
      <c r="A35" s="7">
        <v>33</v>
      </c>
      <c r="B35" s="17" t="s">
        <v>52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1.6793795E-2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</row>
    <row r="36" spans="1:25" x14ac:dyDescent="0.3">
      <c r="A36" s="7">
        <v>34</v>
      </c>
      <c r="B36" s="17" t="s">
        <v>14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1.6793795E-2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</row>
    <row r="37" spans="1:25" x14ac:dyDescent="0.3">
      <c r="A37" s="7">
        <v>35</v>
      </c>
      <c r="B37" s="17" t="s">
        <v>54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1.6793795E-2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</row>
    <row r="38" spans="1:25" x14ac:dyDescent="0.3">
      <c r="A38" s="7">
        <v>36</v>
      </c>
      <c r="B38" s="17" t="s">
        <v>15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1.6793795E-2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</row>
    <row r="39" spans="1:25" x14ac:dyDescent="0.3">
      <c r="A39" s="7">
        <v>37</v>
      </c>
      <c r="B39" s="17" t="s">
        <v>16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1.6793795E-2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1</v>
      </c>
    </row>
    <row r="40" spans="1:25" x14ac:dyDescent="0.3">
      <c r="A40" s="7">
        <v>38</v>
      </c>
      <c r="B40" s="17" t="s">
        <v>55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1.6793795E-2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</row>
    <row r="41" spans="1:25" x14ac:dyDescent="0.3">
      <c r="A41" s="7">
        <v>39</v>
      </c>
      <c r="B41" s="17" t="s">
        <v>56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1.6793795E-2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</row>
    <row r="42" spans="1:25" x14ac:dyDescent="0.3">
      <c r="A42" s="7">
        <v>40</v>
      </c>
      <c r="B42" s="17" t="s">
        <v>17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1.6793795E-2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</row>
    <row r="43" spans="1:25" x14ac:dyDescent="0.3">
      <c r="A43" s="7">
        <v>41</v>
      </c>
      <c r="B43" s="17" t="s">
        <v>18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1.6793795E-2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</row>
    <row r="44" spans="1:25" x14ac:dyDescent="0.3">
      <c r="A44" s="7">
        <v>42</v>
      </c>
      <c r="B44" s="17" t="s">
        <v>19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</row>
    <row r="45" spans="1:25" x14ac:dyDescent="0.3">
      <c r="A45" s="7">
        <v>43</v>
      </c>
      <c r="B45" s="17" t="s">
        <v>20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</row>
    <row r="46" spans="1:25" x14ac:dyDescent="0.3">
      <c r="A46" s="7">
        <v>44</v>
      </c>
      <c r="B46" s="17" t="s">
        <v>21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</row>
    <row r="47" spans="1:25" x14ac:dyDescent="0.3">
      <c r="A47" s="7">
        <v>45</v>
      </c>
      <c r="B47" s="17" t="s">
        <v>22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</row>
    <row r="48" spans="1:25" x14ac:dyDescent="0.3">
      <c r="A48" s="7">
        <v>46</v>
      </c>
      <c r="B48" s="17" t="s">
        <v>23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1.6793795E-2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</row>
    <row r="49" spans="1:26" x14ac:dyDescent="0.3">
      <c r="A49" s="7">
        <v>47</v>
      </c>
      <c r="B49" s="17" t="s">
        <v>24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1.6793795E-2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</row>
    <row r="50" spans="1:26" x14ac:dyDescent="0.3">
      <c r="A50" s="7">
        <v>48</v>
      </c>
      <c r="B50" s="17" t="s">
        <v>60</v>
      </c>
      <c r="C50" s="51">
        <v>4.5938415000000003E-2</v>
      </c>
      <c r="D50" s="51">
        <v>4.5938415000000003E-2</v>
      </c>
      <c r="E50" s="51">
        <v>0</v>
      </c>
      <c r="F50" s="51">
        <v>0</v>
      </c>
      <c r="G50" s="51">
        <v>0</v>
      </c>
      <c r="H50" s="51">
        <v>8.7660150000000003E-3</v>
      </c>
      <c r="I50" s="51">
        <v>3.2265010000000001E-3</v>
      </c>
      <c r="J50" s="52">
        <v>7.7155899999999998E-5</v>
      </c>
      <c r="K50" s="51">
        <v>6.8672739999999996E-3</v>
      </c>
      <c r="L50" s="51">
        <v>0</v>
      </c>
      <c r="M50" s="51">
        <v>0</v>
      </c>
      <c r="N50" s="51">
        <v>5.04544E-4</v>
      </c>
      <c r="O50" s="51">
        <v>2.0310599999999999E-4</v>
      </c>
      <c r="P50" s="52">
        <v>8.8256999999999992E-6</v>
      </c>
      <c r="Q50" s="51">
        <v>0</v>
      </c>
      <c r="R50" s="51">
        <v>1.6793795E-2</v>
      </c>
      <c r="S50" s="51">
        <v>0</v>
      </c>
      <c r="T50" s="51">
        <v>1.5474697000000001E-2</v>
      </c>
      <c r="U50" s="51">
        <v>0</v>
      </c>
      <c r="V50" s="51">
        <v>2.0523189999999999E-3</v>
      </c>
      <c r="W50" s="51">
        <v>0</v>
      </c>
      <c r="X50" s="51">
        <v>0</v>
      </c>
      <c r="Y50" s="51">
        <v>0</v>
      </c>
    </row>
    <row r="51" spans="1:26" x14ac:dyDescent="0.3">
      <c r="A51" s="7">
        <v>49</v>
      </c>
      <c r="B51" s="17" t="s">
        <v>25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3.3587591E-2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</row>
    <row r="52" spans="1:26" x14ac:dyDescent="0.3">
      <c r="A52" s="7">
        <v>50</v>
      </c>
      <c r="B52" s="17" t="s">
        <v>26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3.3587591E-2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</row>
    <row r="53" spans="1:26" x14ac:dyDescent="0.3">
      <c r="A53" s="7">
        <v>51</v>
      </c>
      <c r="B53" s="17" t="s">
        <v>27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6.7175182E-2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</row>
    <row r="54" spans="1:26" x14ac:dyDescent="0.3">
      <c r="A54" s="7">
        <v>52</v>
      </c>
      <c r="B54" s="17" t="s">
        <v>28</v>
      </c>
      <c r="C54" s="51">
        <v>0.85918411100000003</v>
      </c>
      <c r="D54" s="51">
        <v>0.85838531799999995</v>
      </c>
      <c r="E54" s="51">
        <v>1</v>
      </c>
      <c r="F54" s="51">
        <v>1</v>
      </c>
      <c r="G54" s="51">
        <v>1</v>
      </c>
      <c r="H54" s="51">
        <v>0.61474488599999999</v>
      </c>
      <c r="I54" s="51">
        <v>0.32965097700000001</v>
      </c>
      <c r="J54" s="51">
        <v>4.1848180999999998E-2</v>
      </c>
      <c r="K54" s="51">
        <v>0.82894243999999995</v>
      </c>
      <c r="L54" s="51">
        <v>1</v>
      </c>
      <c r="M54" s="51">
        <v>1</v>
      </c>
      <c r="N54" s="51">
        <v>0.13285318500000001</v>
      </c>
      <c r="O54" s="51">
        <v>5.2782068000000001E-2</v>
      </c>
      <c r="P54" s="51">
        <v>4.9904903E-2</v>
      </c>
      <c r="Q54" s="51">
        <v>0.42711648600000002</v>
      </c>
      <c r="R54" s="51">
        <v>5.9547457999999998E-2</v>
      </c>
      <c r="S54" s="51">
        <v>1</v>
      </c>
      <c r="T54" s="51">
        <v>0.98452530299999996</v>
      </c>
      <c r="U54" s="51">
        <v>1.4486193E-2</v>
      </c>
      <c r="V54" s="51">
        <v>0.68083889799999997</v>
      </c>
      <c r="W54" s="51">
        <v>1</v>
      </c>
      <c r="X54" s="51">
        <v>1</v>
      </c>
      <c r="Y54" s="51">
        <v>0</v>
      </c>
    </row>
    <row r="55" spans="1:26" x14ac:dyDescent="0.3">
      <c r="C55">
        <f>SUM(C3:C54)</f>
        <v>1</v>
      </c>
      <c r="D55" s="51">
        <f t="shared" ref="D55:Y55" si="3">SUM(D3:D54)</f>
        <v>0.99999999899999992</v>
      </c>
      <c r="E55" s="51">
        <f t="shared" si="3"/>
        <v>1</v>
      </c>
      <c r="F55" s="51">
        <f t="shared" si="3"/>
        <v>1</v>
      </c>
      <c r="G55" s="51">
        <f t="shared" si="3"/>
        <v>1</v>
      </c>
      <c r="H55" s="51">
        <f t="shared" si="3"/>
        <v>1</v>
      </c>
      <c r="I55" s="51">
        <f t="shared" si="3"/>
        <v>1</v>
      </c>
      <c r="J55" s="51">
        <f t="shared" si="3"/>
        <v>0.99999999989999999</v>
      </c>
      <c r="K55" s="51">
        <f t="shared" si="3"/>
        <v>1</v>
      </c>
      <c r="L55" s="51">
        <f t="shared" si="3"/>
        <v>1</v>
      </c>
      <c r="M55" s="51">
        <f t="shared" si="3"/>
        <v>1</v>
      </c>
      <c r="N55" s="51">
        <f t="shared" si="3"/>
        <v>1</v>
      </c>
      <c r="O55" s="51">
        <f t="shared" si="3"/>
        <v>1</v>
      </c>
      <c r="P55" s="51">
        <f t="shared" si="3"/>
        <v>0.99999999969999998</v>
      </c>
      <c r="Q55" s="51">
        <f t="shared" si="3"/>
        <v>1</v>
      </c>
      <c r="R55" s="51">
        <f t="shared" si="3"/>
        <v>0.99999999499999981</v>
      </c>
      <c r="S55" s="51">
        <f t="shared" si="3"/>
        <v>1</v>
      </c>
      <c r="T55" s="51">
        <f t="shared" si="3"/>
        <v>1</v>
      </c>
      <c r="U55" s="51">
        <f t="shared" si="3"/>
        <v>1.0000000010000003</v>
      </c>
      <c r="V55" s="51">
        <f t="shared" si="3"/>
        <v>1</v>
      </c>
      <c r="W55" s="51">
        <f t="shared" si="3"/>
        <v>1</v>
      </c>
      <c r="X55" s="51">
        <f t="shared" si="3"/>
        <v>1</v>
      </c>
      <c r="Y55" s="51">
        <f t="shared" si="3"/>
        <v>1</v>
      </c>
    </row>
    <row r="58" spans="1:26" x14ac:dyDescent="0.3">
      <c r="A58" s="6" t="s">
        <v>62</v>
      </c>
      <c r="B58" s="6" t="s">
        <v>61</v>
      </c>
      <c r="C58" s="55" t="s">
        <v>182</v>
      </c>
      <c r="D58" s="55" t="s">
        <v>183</v>
      </c>
      <c r="E58" s="55" t="s">
        <v>184</v>
      </c>
      <c r="F58" s="55" t="s">
        <v>185</v>
      </c>
      <c r="G58" s="55" t="s">
        <v>186</v>
      </c>
      <c r="H58" s="55" t="s">
        <v>187</v>
      </c>
      <c r="I58" s="55" t="s">
        <v>188</v>
      </c>
      <c r="J58" s="55" t="s">
        <v>1</v>
      </c>
      <c r="K58" s="55" t="s">
        <v>189</v>
      </c>
      <c r="L58" s="55" t="s">
        <v>190</v>
      </c>
      <c r="M58" s="55" t="s">
        <v>191</v>
      </c>
      <c r="N58" s="55" t="s">
        <v>192</v>
      </c>
      <c r="O58" s="55" t="s">
        <v>193</v>
      </c>
      <c r="P58" s="55" t="s">
        <v>194</v>
      </c>
      <c r="Q58" s="55" t="s">
        <v>195</v>
      </c>
      <c r="R58" s="55" t="s">
        <v>196</v>
      </c>
      <c r="S58" s="55" t="s">
        <v>197</v>
      </c>
      <c r="T58" s="55" t="s">
        <v>198</v>
      </c>
      <c r="U58" s="55" t="s">
        <v>199</v>
      </c>
      <c r="V58" s="55" t="s">
        <v>200</v>
      </c>
      <c r="W58" s="55" t="s">
        <v>201</v>
      </c>
      <c r="X58" s="55" t="s">
        <v>202</v>
      </c>
      <c r="Y58" s="55" t="s">
        <v>203</v>
      </c>
      <c r="Z58" t="s">
        <v>207</v>
      </c>
    </row>
    <row r="59" spans="1:26" x14ac:dyDescent="0.3">
      <c r="A59" s="7">
        <v>1</v>
      </c>
      <c r="B59" s="17" t="s">
        <v>29</v>
      </c>
      <c r="C59" s="55">
        <f t="array" ref="C59:Y110">MMULT(C3:Y54,AD3:AZ25)</f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475010.45420170802</v>
      </c>
      <c r="O59" s="55">
        <v>398740.50962449302</v>
      </c>
      <c r="P59" s="55">
        <v>827518.43593534792</v>
      </c>
      <c r="Q59" s="55">
        <v>0</v>
      </c>
      <c r="R59" s="55">
        <v>0</v>
      </c>
      <c r="S59" s="55">
        <v>0</v>
      </c>
      <c r="T59" s="55">
        <v>0</v>
      </c>
      <c r="U59" s="55">
        <v>0</v>
      </c>
      <c r="V59" s="55">
        <v>0</v>
      </c>
      <c r="W59" s="55">
        <v>0</v>
      </c>
      <c r="X59" s="55">
        <v>0</v>
      </c>
      <c r="Y59" s="55">
        <v>0</v>
      </c>
      <c r="Z59" s="47">
        <f>SUM(C59:Y59)</f>
        <v>1701269.399761549</v>
      </c>
    </row>
    <row r="60" spans="1:26" x14ac:dyDescent="0.3">
      <c r="A60" s="7">
        <v>2</v>
      </c>
      <c r="B60" s="17" t="s">
        <v>0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285006.27269704803</v>
      </c>
      <c r="O60" s="55">
        <v>239244.30547798099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0</v>
      </c>
      <c r="V60" s="55">
        <v>0</v>
      </c>
      <c r="W60" s="55">
        <v>0</v>
      </c>
      <c r="X60" s="55">
        <v>0</v>
      </c>
      <c r="Y60" s="55">
        <v>0</v>
      </c>
      <c r="Z60" s="47">
        <f t="shared" ref="Z60:Z110" si="4">SUM(C60:Y60)</f>
        <v>524250.57817502902</v>
      </c>
    </row>
    <row r="61" spans="1:26" x14ac:dyDescent="0.3">
      <c r="A61" s="7">
        <v>3</v>
      </c>
      <c r="B61" s="17" t="s">
        <v>1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129300.584287308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0</v>
      </c>
      <c r="W61" s="55">
        <v>0</v>
      </c>
      <c r="X61" s="55">
        <v>0</v>
      </c>
      <c r="Y61" s="55">
        <v>0</v>
      </c>
      <c r="Z61" s="47">
        <f t="shared" si="4"/>
        <v>129300.584287308</v>
      </c>
    </row>
    <row r="62" spans="1:26" x14ac:dyDescent="0.3">
      <c r="A62" s="7">
        <v>4</v>
      </c>
      <c r="B62" s="17" t="s">
        <v>31</v>
      </c>
      <c r="C62" s="55">
        <v>0</v>
      </c>
      <c r="D62" s="55">
        <v>133.56840669600001</v>
      </c>
      <c r="E62" s="55">
        <v>0</v>
      </c>
      <c r="F62" s="55">
        <v>0</v>
      </c>
      <c r="G62" s="55">
        <v>0</v>
      </c>
      <c r="H62" s="55">
        <v>0</v>
      </c>
      <c r="I62" s="55">
        <v>1253.99513114</v>
      </c>
      <c r="J62" s="55">
        <v>177.15176648399998</v>
      </c>
      <c r="K62" s="55">
        <v>0</v>
      </c>
      <c r="L62" s="55">
        <v>0</v>
      </c>
      <c r="M62" s="55">
        <v>0</v>
      </c>
      <c r="N62" s="55">
        <v>2729.0020846799998</v>
      </c>
      <c r="O62" s="55">
        <v>2277.0642956870001</v>
      </c>
      <c r="P62" s="55">
        <v>711.67011873399997</v>
      </c>
      <c r="Q62" s="55">
        <v>0</v>
      </c>
      <c r="R62" s="55">
        <v>5223.2229146950003</v>
      </c>
      <c r="S62" s="55">
        <v>0</v>
      </c>
      <c r="T62" s="55">
        <v>0</v>
      </c>
      <c r="U62" s="55">
        <v>0</v>
      </c>
      <c r="V62" s="55">
        <v>0</v>
      </c>
      <c r="W62" s="55">
        <v>0</v>
      </c>
      <c r="X62" s="55">
        <v>0</v>
      </c>
      <c r="Y62" s="55">
        <v>0</v>
      </c>
      <c r="Z62" s="47">
        <f t="shared" si="4"/>
        <v>12505.674718115999</v>
      </c>
    </row>
    <row r="63" spans="1:26" x14ac:dyDescent="0.3">
      <c r="A63" s="7">
        <v>5</v>
      </c>
      <c r="B63" s="17" t="s">
        <v>32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129069.19877380201</v>
      </c>
      <c r="J63" s="55">
        <v>18471.512016537999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0</v>
      </c>
      <c r="V63" s="55">
        <v>0</v>
      </c>
      <c r="W63" s="55">
        <v>0</v>
      </c>
      <c r="X63" s="55">
        <v>0</v>
      </c>
      <c r="Y63" s="55">
        <v>0</v>
      </c>
      <c r="Z63" s="47">
        <f t="shared" si="4"/>
        <v>147540.71079034</v>
      </c>
    </row>
    <row r="64" spans="1:26" x14ac:dyDescent="0.3">
      <c r="A64" s="7">
        <v>6</v>
      </c>
      <c r="B64" s="17" t="s">
        <v>2</v>
      </c>
      <c r="C64" s="55">
        <v>1320.884193028</v>
      </c>
      <c r="D64" s="55">
        <v>15864.747059962001</v>
      </c>
      <c r="E64" s="55">
        <v>0</v>
      </c>
      <c r="F64" s="55">
        <v>0</v>
      </c>
      <c r="G64" s="55">
        <v>0</v>
      </c>
      <c r="H64" s="55">
        <v>93.124747495999998</v>
      </c>
      <c r="I64" s="55">
        <v>177494.47609360001</v>
      </c>
      <c r="J64" s="55">
        <v>16400.795770016</v>
      </c>
      <c r="K64" s="55">
        <v>570.889624422</v>
      </c>
      <c r="L64" s="55">
        <v>0</v>
      </c>
      <c r="M64" s="55">
        <v>0</v>
      </c>
      <c r="N64" s="55">
        <v>0</v>
      </c>
      <c r="O64" s="55">
        <v>62221.407335901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263.49026664199999</v>
      </c>
      <c r="V64" s="55">
        <v>0</v>
      </c>
      <c r="W64" s="55">
        <v>0</v>
      </c>
      <c r="X64" s="55">
        <v>0</v>
      </c>
      <c r="Y64" s="55">
        <v>0</v>
      </c>
      <c r="Z64" s="47">
        <f t="shared" si="4"/>
        <v>274229.81509106705</v>
      </c>
    </row>
    <row r="65" spans="1:26" x14ac:dyDescent="0.3">
      <c r="A65" s="7">
        <v>7</v>
      </c>
      <c r="B65" s="17" t="s">
        <v>33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333.06091257200001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40322.406132890006</v>
      </c>
      <c r="R65" s="55">
        <v>0</v>
      </c>
      <c r="S65" s="55">
        <v>0</v>
      </c>
      <c r="T65" s="55">
        <v>0</v>
      </c>
      <c r="U65" s="55">
        <v>0</v>
      </c>
      <c r="V65" s="55">
        <v>10313.646058292001</v>
      </c>
      <c r="W65" s="55">
        <v>0</v>
      </c>
      <c r="X65" s="55">
        <v>0</v>
      </c>
      <c r="Y65" s="55">
        <v>0</v>
      </c>
      <c r="Z65" s="47">
        <f t="shared" si="4"/>
        <v>50969.113103754004</v>
      </c>
    </row>
    <row r="66" spans="1:26" x14ac:dyDescent="0.3">
      <c r="A66" s="7">
        <v>8</v>
      </c>
      <c r="B66" s="17" t="s">
        <v>34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458.47306535400003</v>
      </c>
      <c r="V66" s="55">
        <v>0</v>
      </c>
      <c r="W66" s="55">
        <v>0</v>
      </c>
      <c r="X66" s="55">
        <v>0</v>
      </c>
      <c r="Y66" s="55">
        <v>0</v>
      </c>
      <c r="Z66" s="47">
        <f t="shared" si="4"/>
        <v>458.47306535400003</v>
      </c>
    </row>
    <row r="67" spans="1:26" x14ac:dyDescent="0.3">
      <c r="A67" s="7">
        <v>9</v>
      </c>
      <c r="B67" s="17" t="s">
        <v>3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229.23653267700001</v>
      </c>
      <c r="V67" s="55">
        <v>0</v>
      </c>
      <c r="W67" s="55">
        <v>0</v>
      </c>
      <c r="X67" s="55">
        <v>0</v>
      </c>
      <c r="Y67" s="55">
        <v>0</v>
      </c>
      <c r="Z67" s="47">
        <f t="shared" si="4"/>
        <v>229.23653267700001</v>
      </c>
    </row>
    <row r="68" spans="1:26" x14ac:dyDescent="0.3">
      <c r="A68" s="7">
        <v>10</v>
      </c>
      <c r="B68" s="17" t="s">
        <v>4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458.47306535400003</v>
      </c>
      <c r="V68" s="55">
        <v>0</v>
      </c>
      <c r="W68" s="55">
        <v>0</v>
      </c>
      <c r="X68" s="55">
        <v>0</v>
      </c>
      <c r="Y68" s="55">
        <v>0</v>
      </c>
      <c r="Z68" s="47">
        <f t="shared" si="4"/>
        <v>458.47306535400003</v>
      </c>
    </row>
    <row r="69" spans="1:26" x14ac:dyDescent="0.3">
      <c r="A69" s="7">
        <v>11</v>
      </c>
      <c r="B69" s="17" t="s">
        <v>5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229.23653267700001</v>
      </c>
      <c r="V69" s="55">
        <v>0</v>
      </c>
      <c r="W69" s="55">
        <v>0</v>
      </c>
      <c r="X69" s="55">
        <v>0</v>
      </c>
      <c r="Y69" s="55">
        <v>0</v>
      </c>
      <c r="Z69" s="47">
        <f t="shared" si="4"/>
        <v>229.23653267700001</v>
      </c>
    </row>
    <row r="70" spans="1:26" x14ac:dyDescent="0.3">
      <c r="A70" s="7">
        <v>12</v>
      </c>
      <c r="B70" s="17" t="s">
        <v>37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20892.892280822001</v>
      </c>
      <c r="S70" s="55">
        <v>0</v>
      </c>
      <c r="T70" s="55">
        <v>0</v>
      </c>
      <c r="U70" s="55">
        <v>0</v>
      </c>
      <c r="V70" s="55">
        <v>0</v>
      </c>
      <c r="W70" s="55">
        <v>0</v>
      </c>
      <c r="X70" s="55">
        <v>0</v>
      </c>
      <c r="Y70" s="55">
        <v>0</v>
      </c>
      <c r="Z70" s="47">
        <f t="shared" si="4"/>
        <v>20892.892280822001</v>
      </c>
    </row>
    <row r="71" spans="1:26" x14ac:dyDescent="0.3">
      <c r="A71" s="7">
        <v>13</v>
      </c>
      <c r="B71" s="17" t="s">
        <v>6</v>
      </c>
      <c r="C71" s="55">
        <v>0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5223.2229146950003</v>
      </c>
      <c r="S71" s="55">
        <v>0</v>
      </c>
      <c r="T71" s="55">
        <v>0</v>
      </c>
      <c r="U71" s="55">
        <v>0</v>
      </c>
      <c r="V71" s="55">
        <v>0</v>
      </c>
      <c r="W71" s="55">
        <v>0</v>
      </c>
      <c r="X71" s="55">
        <v>0</v>
      </c>
      <c r="Y71" s="55">
        <v>0</v>
      </c>
      <c r="Z71" s="47">
        <f t="shared" si="4"/>
        <v>5223.2229146950003</v>
      </c>
    </row>
    <row r="72" spans="1:26" x14ac:dyDescent="0.3">
      <c r="A72" s="7">
        <v>14</v>
      </c>
      <c r="B72" s="17" t="s">
        <v>7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10446.446140411001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  <c r="Y72" s="55">
        <v>0</v>
      </c>
      <c r="Z72" s="47">
        <f t="shared" si="4"/>
        <v>10446.446140411001</v>
      </c>
    </row>
    <row r="73" spans="1:26" x14ac:dyDescent="0.3">
      <c r="A73" s="7">
        <v>15</v>
      </c>
      <c r="B73" s="17" t="s">
        <v>38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10446.446140411001</v>
      </c>
      <c r="S73" s="55">
        <v>0</v>
      </c>
      <c r="T73" s="55">
        <v>0</v>
      </c>
      <c r="U73" s="55">
        <v>0</v>
      </c>
      <c r="V73" s="55">
        <v>0</v>
      </c>
      <c r="W73" s="55">
        <v>0</v>
      </c>
      <c r="X73" s="55">
        <v>0</v>
      </c>
      <c r="Y73" s="55">
        <v>0</v>
      </c>
      <c r="Z73" s="47">
        <f t="shared" si="4"/>
        <v>10446.446140411001</v>
      </c>
    </row>
    <row r="74" spans="1:26" x14ac:dyDescent="0.3">
      <c r="A74" s="7">
        <v>16</v>
      </c>
      <c r="B74" s="17" t="s">
        <v>39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5223.2229146950003</v>
      </c>
      <c r="S74" s="55">
        <v>0</v>
      </c>
      <c r="T74" s="55">
        <v>0</v>
      </c>
      <c r="U74" s="55">
        <v>0</v>
      </c>
      <c r="V74" s="55">
        <v>0</v>
      </c>
      <c r="W74" s="55">
        <v>0</v>
      </c>
      <c r="X74" s="55">
        <v>0</v>
      </c>
      <c r="Y74" s="55">
        <v>0</v>
      </c>
      <c r="Z74" s="47">
        <f t="shared" si="4"/>
        <v>5223.2229146950003</v>
      </c>
    </row>
    <row r="75" spans="1:26" x14ac:dyDescent="0.3">
      <c r="A75" s="7">
        <v>17</v>
      </c>
      <c r="B75" s="17" t="s">
        <v>40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10446.446140411001</v>
      </c>
      <c r="S75" s="55">
        <v>0</v>
      </c>
      <c r="T75" s="55">
        <v>0</v>
      </c>
      <c r="U75" s="55">
        <v>0</v>
      </c>
      <c r="V75" s="55">
        <v>0</v>
      </c>
      <c r="W75" s="55">
        <v>0</v>
      </c>
      <c r="X75" s="55">
        <v>0</v>
      </c>
      <c r="Y75" s="55">
        <v>0</v>
      </c>
      <c r="Z75" s="47">
        <f t="shared" si="4"/>
        <v>10446.446140411001</v>
      </c>
    </row>
    <row r="76" spans="1:26" x14ac:dyDescent="0.3">
      <c r="A76" s="7">
        <v>18</v>
      </c>
      <c r="B76" s="17" t="s">
        <v>41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15669.669055106</v>
      </c>
      <c r="S76" s="55">
        <v>0</v>
      </c>
      <c r="T76" s="55">
        <v>0</v>
      </c>
      <c r="U76" s="55">
        <v>0</v>
      </c>
      <c r="V76" s="55">
        <v>0</v>
      </c>
      <c r="W76" s="55">
        <v>0</v>
      </c>
      <c r="X76" s="55">
        <v>0</v>
      </c>
      <c r="Y76" s="55">
        <v>0</v>
      </c>
      <c r="Z76" s="47">
        <f t="shared" si="4"/>
        <v>15669.669055106</v>
      </c>
    </row>
    <row r="77" spans="1:26" x14ac:dyDescent="0.3">
      <c r="A77" s="7">
        <v>19</v>
      </c>
      <c r="B77" s="17" t="s">
        <v>42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10446.446140411001</v>
      </c>
      <c r="S77" s="55">
        <v>0</v>
      </c>
      <c r="T77" s="55">
        <v>0</v>
      </c>
      <c r="U77" s="55">
        <v>0</v>
      </c>
      <c r="V77" s="55">
        <v>0</v>
      </c>
      <c r="W77" s="55">
        <v>0</v>
      </c>
      <c r="X77" s="55">
        <v>0</v>
      </c>
      <c r="Y77" s="55">
        <v>0</v>
      </c>
      <c r="Z77" s="47">
        <f t="shared" si="4"/>
        <v>10446.446140411001</v>
      </c>
    </row>
    <row r="78" spans="1:26" x14ac:dyDescent="0.3">
      <c r="A78" s="7">
        <v>20</v>
      </c>
      <c r="B78" s="17" t="s">
        <v>8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20892.892280822001</v>
      </c>
      <c r="S78" s="55">
        <v>0</v>
      </c>
      <c r="T78" s="55">
        <v>0</v>
      </c>
      <c r="U78" s="55">
        <v>0</v>
      </c>
      <c r="V78" s="55">
        <v>0</v>
      </c>
      <c r="W78" s="55">
        <v>0</v>
      </c>
      <c r="X78" s="55">
        <v>0</v>
      </c>
      <c r="Y78" s="55">
        <v>0</v>
      </c>
      <c r="Z78" s="47">
        <f t="shared" si="4"/>
        <v>20892.892280822001</v>
      </c>
    </row>
    <row r="79" spans="1:26" x14ac:dyDescent="0.3">
      <c r="A79" s="7">
        <v>21</v>
      </c>
      <c r="B79" s="17" t="s">
        <v>43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10446.446140411001</v>
      </c>
      <c r="S79" s="55">
        <v>0</v>
      </c>
      <c r="T79" s="55">
        <v>0</v>
      </c>
      <c r="U79" s="55">
        <v>0</v>
      </c>
      <c r="V79" s="55">
        <v>0</v>
      </c>
      <c r="W79" s="55">
        <v>0</v>
      </c>
      <c r="X79" s="55">
        <v>0</v>
      </c>
      <c r="Y79" s="55">
        <v>0</v>
      </c>
      <c r="Z79" s="47">
        <f t="shared" si="4"/>
        <v>10446.446140411001</v>
      </c>
    </row>
    <row r="80" spans="1:26" x14ac:dyDescent="0.3">
      <c r="A80" s="7">
        <v>22</v>
      </c>
      <c r="B80" s="17" t="s">
        <v>44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5223.2229146950003</v>
      </c>
      <c r="S80" s="55">
        <v>0</v>
      </c>
      <c r="T80" s="55">
        <v>0</v>
      </c>
      <c r="U80" s="55">
        <v>0</v>
      </c>
      <c r="V80" s="55">
        <v>0</v>
      </c>
      <c r="W80" s="55">
        <v>0</v>
      </c>
      <c r="X80" s="55">
        <v>0</v>
      </c>
      <c r="Y80" s="55">
        <v>0</v>
      </c>
      <c r="Z80" s="47">
        <f t="shared" si="4"/>
        <v>5223.2229146950003</v>
      </c>
    </row>
    <row r="81" spans="1:26" x14ac:dyDescent="0.3">
      <c r="A81" s="7">
        <v>23</v>
      </c>
      <c r="B81" s="17" t="s">
        <v>9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10446.446140411001</v>
      </c>
      <c r="S81" s="55">
        <v>0</v>
      </c>
      <c r="T81" s="55">
        <v>0</v>
      </c>
      <c r="U81" s="55">
        <v>0</v>
      </c>
      <c r="V81" s="55">
        <v>0</v>
      </c>
      <c r="W81" s="55">
        <v>0</v>
      </c>
      <c r="X81" s="55">
        <v>0</v>
      </c>
      <c r="Y81" s="55">
        <v>0</v>
      </c>
      <c r="Z81" s="47">
        <f t="shared" si="4"/>
        <v>10446.446140411001</v>
      </c>
    </row>
    <row r="82" spans="1:26" x14ac:dyDescent="0.3">
      <c r="A82" s="7">
        <v>24</v>
      </c>
      <c r="B82" s="17" t="s">
        <v>10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10446.446140411001</v>
      </c>
      <c r="S82" s="55">
        <v>0</v>
      </c>
      <c r="T82" s="55">
        <v>0</v>
      </c>
      <c r="U82" s="55">
        <v>0</v>
      </c>
      <c r="V82" s="55">
        <v>0</v>
      </c>
      <c r="W82" s="55">
        <v>0</v>
      </c>
      <c r="X82" s="55">
        <v>0</v>
      </c>
      <c r="Y82" s="55">
        <v>0</v>
      </c>
      <c r="Z82" s="47">
        <f t="shared" si="4"/>
        <v>10446.446140411001</v>
      </c>
    </row>
    <row r="83" spans="1:26" x14ac:dyDescent="0.3">
      <c r="A83" s="7">
        <v>25</v>
      </c>
      <c r="B83" s="17" t="s">
        <v>11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5223.2229146950003</v>
      </c>
      <c r="S83" s="55">
        <v>0</v>
      </c>
      <c r="T83" s="55">
        <v>0</v>
      </c>
      <c r="U83" s="55">
        <v>0</v>
      </c>
      <c r="V83" s="55">
        <v>0</v>
      </c>
      <c r="W83" s="55">
        <v>0</v>
      </c>
      <c r="X83" s="55">
        <v>0</v>
      </c>
      <c r="Y83" s="55">
        <v>0</v>
      </c>
      <c r="Z83" s="47">
        <f t="shared" si="4"/>
        <v>5223.2229146950003</v>
      </c>
    </row>
    <row r="84" spans="1:26" x14ac:dyDescent="0.3">
      <c r="A84" s="7">
        <v>26</v>
      </c>
      <c r="B84" s="17" t="s">
        <v>45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10446.446140411001</v>
      </c>
      <c r="S84" s="55">
        <v>0</v>
      </c>
      <c r="T84" s="55">
        <v>0</v>
      </c>
      <c r="U84" s="55">
        <v>0</v>
      </c>
      <c r="V84" s="55">
        <v>0</v>
      </c>
      <c r="W84" s="55">
        <v>0</v>
      </c>
      <c r="X84" s="55">
        <v>0</v>
      </c>
      <c r="Y84" s="55">
        <v>0</v>
      </c>
      <c r="Z84" s="47">
        <f t="shared" si="4"/>
        <v>10446.446140411001</v>
      </c>
    </row>
    <row r="85" spans="1:26" x14ac:dyDescent="0.3">
      <c r="A85" s="7">
        <v>27</v>
      </c>
      <c r="B85" s="17" t="s">
        <v>46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5223.2229146950003</v>
      </c>
      <c r="S85" s="55">
        <v>0</v>
      </c>
      <c r="T85" s="55">
        <v>0</v>
      </c>
      <c r="U85" s="55">
        <v>0</v>
      </c>
      <c r="V85" s="55">
        <v>0</v>
      </c>
      <c r="W85" s="55">
        <v>0</v>
      </c>
      <c r="X85" s="55">
        <v>0</v>
      </c>
      <c r="Y85" s="55">
        <v>0</v>
      </c>
      <c r="Z85" s="47">
        <f t="shared" si="4"/>
        <v>5223.2229146950003</v>
      </c>
    </row>
    <row r="86" spans="1:26" x14ac:dyDescent="0.3">
      <c r="A86" s="7">
        <v>28</v>
      </c>
      <c r="B86" s="17" t="s">
        <v>12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5223.2229146950003</v>
      </c>
      <c r="S86" s="55">
        <v>0</v>
      </c>
      <c r="T86" s="55">
        <v>0</v>
      </c>
      <c r="U86" s="55">
        <v>0</v>
      </c>
      <c r="V86" s="55">
        <v>0</v>
      </c>
      <c r="W86" s="55">
        <v>0</v>
      </c>
      <c r="X86" s="55">
        <v>0</v>
      </c>
      <c r="Y86" s="55">
        <v>0</v>
      </c>
      <c r="Z86" s="47">
        <f t="shared" si="4"/>
        <v>5223.2229146950003</v>
      </c>
    </row>
    <row r="87" spans="1:26" x14ac:dyDescent="0.3">
      <c r="A87" s="7">
        <v>29</v>
      </c>
      <c r="B87" s="17" t="s">
        <v>48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5223.2229146950003</v>
      </c>
      <c r="S87" s="55">
        <v>0</v>
      </c>
      <c r="T87" s="55">
        <v>0</v>
      </c>
      <c r="U87" s="55">
        <v>0</v>
      </c>
      <c r="V87" s="55">
        <v>0</v>
      </c>
      <c r="W87" s="55">
        <v>0</v>
      </c>
      <c r="X87" s="55">
        <v>0</v>
      </c>
      <c r="Y87" s="55">
        <v>0</v>
      </c>
      <c r="Z87" s="47">
        <f t="shared" si="4"/>
        <v>5223.2229146950003</v>
      </c>
    </row>
    <row r="88" spans="1:26" x14ac:dyDescent="0.3">
      <c r="A88" s="7">
        <v>30</v>
      </c>
      <c r="B88" s="17" t="s">
        <v>13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5223.2229146950003</v>
      </c>
      <c r="S88" s="55">
        <v>0</v>
      </c>
      <c r="T88" s="55">
        <v>0</v>
      </c>
      <c r="U88" s="55">
        <v>0</v>
      </c>
      <c r="V88" s="55">
        <v>0</v>
      </c>
      <c r="W88" s="55">
        <v>0</v>
      </c>
      <c r="X88" s="55">
        <v>0</v>
      </c>
      <c r="Y88" s="55">
        <v>0</v>
      </c>
      <c r="Z88" s="47">
        <f t="shared" si="4"/>
        <v>5223.2229146950003</v>
      </c>
    </row>
    <row r="89" spans="1:26" x14ac:dyDescent="0.3">
      <c r="A89" s="7">
        <v>31</v>
      </c>
      <c r="B89" s="17" t="s">
        <v>49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0</v>
      </c>
      <c r="V89" s="55">
        <v>0</v>
      </c>
      <c r="W89" s="55">
        <v>0</v>
      </c>
      <c r="X89" s="55">
        <v>0</v>
      </c>
      <c r="Y89" s="55">
        <v>0</v>
      </c>
      <c r="Z89" s="47">
        <f t="shared" si="4"/>
        <v>0</v>
      </c>
    </row>
    <row r="90" spans="1:26" x14ac:dyDescent="0.3">
      <c r="A90" s="7">
        <v>32</v>
      </c>
      <c r="B90" s="17" t="s">
        <v>51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55">
        <v>0</v>
      </c>
      <c r="X90" s="55">
        <v>0</v>
      </c>
      <c r="Y90" s="55">
        <v>0</v>
      </c>
      <c r="Z90" s="47">
        <f t="shared" si="4"/>
        <v>0</v>
      </c>
    </row>
    <row r="91" spans="1:26" x14ac:dyDescent="0.3">
      <c r="A91" s="7">
        <v>33</v>
      </c>
      <c r="B91" s="17" t="s">
        <v>52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5223.2229146950003</v>
      </c>
      <c r="S91" s="55">
        <v>0</v>
      </c>
      <c r="T91" s="55">
        <v>0</v>
      </c>
      <c r="U91" s="55">
        <v>0</v>
      </c>
      <c r="V91" s="55">
        <v>0</v>
      </c>
      <c r="W91" s="55">
        <v>0</v>
      </c>
      <c r="X91" s="55">
        <v>0</v>
      </c>
      <c r="Y91" s="55">
        <v>0</v>
      </c>
      <c r="Z91" s="47">
        <f t="shared" si="4"/>
        <v>5223.2229146950003</v>
      </c>
    </row>
    <row r="92" spans="1:26" x14ac:dyDescent="0.3">
      <c r="A92" s="7">
        <v>34</v>
      </c>
      <c r="B92" s="17" t="s">
        <v>14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5223.2229146950003</v>
      </c>
      <c r="S92" s="55">
        <v>0</v>
      </c>
      <c r="T92" s="55">
        <v>0</v>
      </c>
      <c r="U92" s="55">
        <v>0</v>
      </c>
      <c r="V92" s="55">
        <v>0</v>
      </c>
      <c r="W92" s="55">
        <v>0</v>
      </c>
      <c r="X92" s="55">
        <v>0</v>
      </c>
      <c r="Y92" s="55">
        <v>0</v>
      </c>
      <c r="Z92" s="47">
        <f t="shared" si="4"/>
        <v>5223.2229146950003</v>
      </c>
    </row>
    <row r="93" spans="1:26" x14ac:dyDescent="0.3">
      <c r="A93" s="7">
        <v>35</v>
      </c>
      <c r="B93" s="17" t="s">
        <v>54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5223.2229146950003</v>
      </c>
      <c r="S93" s="55">
        <v>0</v>
      </c>
      <c r="T93" s="55">
        <v>0</v>
      </c>
      <c r="U93" s="55">
        <v>0</v>
      </c>
      <c r="V93" s="55">
        <v>0</v>
      </c>
      <c r="W93" s="55">
        <v>0</v>
      </c>
      <c r="X93" s="55">
        <v>0</v>
      </c>
      <c r="Y93" s="55">
        <v>0</v>
      </c>
      <c r="Z93" s="47">
        <f t="shared" si="4"/>
        <v>5223.2229146950003</v>
      </c>
    </row>
    <row r="94" spans="1:26" x14ac:dyDescent="0.3">
      <c r="A94" s="7">
        <v>36</v>
      </c>
      <c r="B94" s="17" t="s">
        <v>15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5223.2229146950003</v>
      </c>
      <c r="S94" s="55">
        <v>0</v>
      </c>
      <c r="T94" s="55">
        <v>0</v>
      </c>
      <c r="U94" s="55">
        <v>0</v>
      </c>
      <c r="V94" s="55">
        <v>0</v>
      </c>
      <c r="W94" s="55">
        <v>0</v>
      </c>
      <c r="X94" s="55">
        <v>0</v>
      </c>
      <c r="Y94" s="55">
        <v>0</v>
      </c>
      <c r="Z94" s="47">
        <f t="shared" si="4"/>
        <v>5223.2229146950003</v>
      </c>
    </row>
    <row r="95" spans="1:26" x14ac:dyDescent="0.3">
      <c r="A95" s="7">
        <v>37</v>
      </c>
      <c r="B95" s="17" t="s">
        <v>16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5223.2229146950003</v>
      </c>
      <c r="S95" s="55">
        <v>0</v>
      </c>
      <c r="T95" s="55">
        <v>0</v>
      </c>
      <c r="U95" s="55">
        <v>0</v>
      </c>
      <c r="V95" s="55">
        <v>0</v>
      </c>
      <c r="W95" s="55">
        <v>0</v>
      </c>
      <c r="X95" s="55">
        <v>0</v>
      </c>
      <c r="Y95" s="55">
        <v>422</v>
      </c>
      <c r="Z95" s="47">
        <f t="shared" si="4"/>
        <v>5645.2229146950003</v>
      </c>
    </row>
    <row r="96" spans="1:26" x14ac:dyDescent="0.3">
      <c r="A96" s="7">
        <v>38</v>
      </c>
      <c r="B96" s="17" t="s">
        <v>55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5223.2229146950003</v>
      </c>
      <c r="S96" s="55">
        <v>0</v>
      </c>
      <c r="T96" s="55">
        <v>0</v>
      </c>
      <c r="U96" s="55">
        <v>0</v>
      </c>
      <c r="V96" s="55">
        <v>0</v>
      </c>
      <c r="W96" s="55">
        <v>0</v>
      </c>
      <c r="X96" s="55">
        <v>0</v>
      </c>
      <c r="Y96" s="55">
        <v>0</v>
      </c>
      <c r="Z96" s="47">
        <f t="shared" si="4"/>
        <v>5223.2229146950003</v>
      </c>
    </row>
    <row r="97" spans="1:26" x14ac:dyDescent="0.3">
      <c r="A97" s="7">
        <v>39</v>
      </c>
      <c r="B97" s="17" t="s">
        <v>56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5223.2229146950003</v>
      </c>
      <c r="S97" s="55">
        <v>0</v>
      </c>
      <c r="T97" s="55">
        <v>0</v>
      </c>
      <c r="U97" s="55">
        <v>0</v>
      </c>
      <c r="V97" s="55">
        <v>0</v>
      </c>
      <c r="W97" s="55">
        <v>0</v>
      </c>
      <c r="X97" s="55">
        <v>0</v>
      </c>
      <c r="Y97" s="55">
        <v>0</v>
      </c>
      <c r="Z97" s="47">
        <f t="shared" si="4"/>
        <v>5223.2229146950003</v>
      </c>
    </row>
    <row r="98" spans="1:26" x14ac:dyDescent="0.3">
      <c r="A98" s="7">
        <v>40</v>
      </c>
      <c r="B98" s="17" t="s">
        <v>17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5223.2229146950003</v>
      </c>
      <c r="S98" s="55">
        <v>0</v>
      </c>
      <c r="T98" s="55">
        <v>0</v>
      </c>
      <c r="U98" s="55">
        <v>0</v>
      </c>
      <c r="V98" s="55">
        <v>0</v>
      </c>
      <c r="W98" s="55">
        <v>0</v>
      </c>
      <c r="X98" s="55">
        <v>0</v>
      </c>
      <c r="Y98" s="55">
        <v>0</v>
      </c>
      <c r="Z98" s="47">
        <f t="shared" si="4"/>
        <v>5223.2229146950003</v>
      </c>
    </row>
    <row r="99" spans="1:26" x14ac:dyDescent="0.3">
      <c r="A99" s="7">
        <v>41</v>
      </c>
      <c r="B99" s="17" t="s">
        <v>18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5223.2229146950003</v>
      </c>
      <c r="S99" s="55">
        <v>0</v>
      </c>
      <c r="T99" s="55">
        <v>0</v>
      </c>
      <c r="U99" s="55">
        <v>0</v>
      </c>
      <c r="V99" s="55">
        <v>0</v>
      </c>
      <c r="W99" s="55">
        <v>0</v>
      </c>
      <c r="X99" s="55">
        <v>0</v>
      </c>
      <c r="Y99" s="55">
        <v>0</v>
      </c>
      <c r="Z99" s="47">
        <f t="shared" si="4"/>
        <v>5223.2229146950003</v>
      </c>
    </row>
    <row r="100" spans="1:26" x14ac:dyDescent="0.3">
      <c r="A100" s="7">
        <v>42</v>
      </c>
      <c r="B100" s="17" t="s">
        <v>19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0</v>
      </c>
      <c r="V100" s="55">
        <v>0</v>
      </c>
      <c r="W100" s="55">
        <v>0</v>
      </c>
      <c r="X100" s="55">
        <v>0</v>
      </c>
      <c r="Y100" s="55">
        <v>0</v>
      </c>
      <c r="Z100" s="47">
        <f t="shared" si="4"/>
        <v>0</v>
      </c>
    </row>
    <row r="101" spans="1:26" x14ac:dyDescent="0.3">
      <c r="A101" s="7">
        <v>43</v>
      </c>
      <c r="B101" s="17" t="s">
        <v>20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0</v>
      </c>
      <c r="X101" s="55">
        <v>0</v>
      </c>
      <c r="Y101" s="55">
        <v>0</v>
      </c>
      <c r="Z101" s="47">
        <f t="shared" si="4"/>
        <v>0</v>
      </c>
    </row>
    <row r="102" spans="1:26" x14ac:dyDescent="0.3">
      <c r="A102" s="7">
        <v>44</v>
      </c>
      <c r="B102" s="17" t="s">
        <v>21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0</v>
      </c>
      <c r="V102" s="55">
        <v>0</v>
      </c>
      <c r="W102" s="55">
        <v>0</v>
      </c>
      <c r="X102" s="55">
        <v>0</v>
      </c>
      <c r="Y102" s="55">
        <v>0</v>
      </c>
      <c r="Z102" s="47">
        <f t="shared" si="4"/>
        <v>0</v>
      </c>
    </row>
    <row r="103" spans="1:26" x14ac:dyDescent="0.3">
      <c r="A103" s="7">
        <v>45</v>
      </c>
      <c r="B103" s="17" t="s">
        <v>22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0</v>
      </c>
      <c r="V103" s="55">
        <v>0</v>
      </c>
      <c r="W103" s="55">
        <v>0</v>
      </c>
      <c r="X103" s="55">
        <v>0</v>
      </c>
      <c r="Y103" s="55">
        <v>0</v>
      </c>
      <c r="Z103" s="47">
        <f t="shared" si="4"/>
        <v>0</v>
      </c>
    </row>
    <row r="104" spans="1:26" x14ac:dyDescent="0.3">
      <c r="A104" s="7">
        <v>46</v>
      </c>
      <c r="B104" s="17" t="s">
        <v>23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5223.2229146950003</v>
      </c>
      <c r="S104" s="55">
        <v>0</v>
      </c>
      <c r="T104" s="55">
        <v>0</v>
      </c>
      <c r="U104" s="55">
        <v>0</v>
      </c>
      <c r="V104" s="55">
        <v>0</v>
      </c>
      <c r="W104" s="55">
        <v>0</v>
      </c>
      <c r="X104" s="55">
        <v>0</v>
      </c>
      <c r="Y104" s="55">
        <v>0</v>
      </c>
      <c r="Z104" s="47">
        <f t="shared" si="4"/>
        <v>5223.2229146950003</v>
      </c>
    </row>
    <row r="105" spans="1:26" x14ac:dyDescent="0.3">
      <c r="A105" s="7">
        <v>47</v>
      </c>
      <c r="B105" s="17" t="s">
        <v>24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5223.2229146950003</v>
      </c>
      <c r="S105" s="55">
        <v>0</v>
      </c>
      <c r="T105" s="55">
        <v>0</v>
      </c>
      <c r="U105" s="55">
        <v>0</v>
      </c>
      <c r="V105" s="55">
        <v>0</v>
      </c>
      <c r="W105" s="55">
        <v>0</v>
      </c>
      <c r="X105" s="55">
        <v>0</v>
      </c>
      <c r="Y105" s="55">
        <v>0</v>
      </c>
      <c r="Z105" s="47">
        <f t="shared" si="4"/>
        <v>5223.2229146950003</v>
      </c>
    </row>
    <row r="106" spans="1:26" x14ac:dyDescent="0.3">
      <c r="A106" s="7">
        <v>48</v>
      </c>
      <c r="B106" s="17" t="s">
        <v>60</v>
      </c>
      <c r="C106" s="55">
        <v>639.55461363000006</v>
      </c>
      <c r="D106" s="55">
        <v>7681.5001873950005</v>
      </c>
      <c r="E106" s="55">
        <v>0</v>
      </c>
      <c r="F106" s="55">
        <v>0</v>
      </c>
      <c r="G106" s="55">
        <v>0</v>
      </c>
      <c r="H106" s="55">
        <v>9.9231289799999995</v>
      </c>
      <c r="I106" s="55">
        <v>1488.7430529109999</v>
      </c>
      <c r="J106" s="52">
        <v>13.2354773978</v>
      </c>
      <c r="K106" s="55">
        <v>23.877511697999999</v>
      </c>
      <c r="L106" s="55">
        <v>0</v>
      </c>
      <c r="M106" s="55">
        <v>0</v>
      </c>
      <c r="N106" s="55">
        <v>444.057247104</v>
      </c>
      <c r="O106" s="55">
        <v>150.66139042199998</v>
      </c>
      <c r="P106" s="52">
        <v>7.6937333693999994</v>
      </c>
      <c r="Q106" s="55">
        <v>0</v>
      </c>
      <c r="R106" s="55">
        <v>5223.2229146950003</v>
      </c>
      <c r="S106" s="55">
        <v>0</v>
      </c>
      <c r="T106" s="55">
        <v>178.62442747100002</v>
      </c>
      <c r="U106" s="55">
        <v>0</v>
      </c>
      <c r="V106" s="55">
        <v>66.749623155999998</v>
      </c>
      <c r="W106" s="55">
        <v>0</v>
      </c>
      <c r="X106" s="55">
        <v>0</v>
      </c>
      <c r="Y106" s="55">
        <v>0</v>
      </c>
      <c r="Z106" s="47">
        <f t="shared" si="4"/>
        <v>15927.843308229199</v>
      </c>
    </row>
    <row r="107" spans="1:26" x14ac:dyDescent="0.3">
      <c r="A107" s="7">
        <v>49</v>
      </c>
      <c r="B107" s="17" t="s">
        <v>25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10446.446140411001</v>
      </c>
      <c r="S107" s="55">
        <v>0</v>
      </c>
      <c r="T107" s="55">
        <v>0</v>
      </c>
      <c r="U107" s="55">
        <v>0</v>
      </c>
      <c r="V107" s="55">
        <v>0</v>
      </c>
      <c r="W107" s="55">
        <v>0</v>
      </c>
      <c r="X107" s="55">
        <v>0</v>
      </c>
      <c r="Y107" s="55">
        <v>0</v>
      </c>
      <c r="Z107" s="47">
        <f t="shared" si="4"/>
        <v>10446.446140411001</v>
      </c>
    </row>
    <row r="108" spans="1:26" x14ac:dyDescent="0.3">
      <c r="A108" s="7">
        <v>50</v>
      </c>
      <c r="B108" s="17" t="s">
        <v>26</v>
      </c>
      <c r="C108" s="55">
        <v>0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10446.446140411001</v>
      </c>
      <c r="S108" s="55">
        <v>0</v>
      </c>
      <c r="T108" s="55">
        <v>0</v>
      </c>
      <c r="U108" s="55">
        <v>0</v>
      </c>
      <c r="V108" s="55">
        <v>0</v>
      </c>
      <c r="W108" s="55">
        <v>0</v>
      </c>
      <c r="X108" s="55">
        <v>0</v>
      </c>
      <c r="Y108" s="55">
        <v>0</v>
      </c>
      <c r="Z108" s="47">
        <f t="shared" si="4"/>
        <v>10446.446140411001</v>
      </c>
    </row>
    <row r="109" spans="1:26" x14ac:dyDescent="0.3">
      <c r="A109" s="7">
        <v>51</v>
      </c>
      <c r="B109" s="17" t="s">
        <v>27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20892.892280822001</v>
      </c>
      <c r="S109" s="55">
        <v>0</v>
      </c>
      <c r="T109" s="55">
        <v>0</v>
      </c>
      <c r="U109" s="55">
        <v>0</v>
      </c>
      <c r="V109" s="55">
        <v>0</v>
      </c>
      <c r="W109" s="55">
        <v>0</v>
      </c>
      <c r="X109" s="55">
        <v>0</v>
      </c>
      <c r="Y109" s="55">
        <v>0</v>
      </c>
      <c r="Z109" s="47">
        <f t="shared" si="4"/>
        <v>20892.892280822001</v>
      </c>
    </row>
    <row r="110" spans="1:26" x14ac:dyDescent="0.3">
      <c r="A110" s="7">
        <v>52</v>
      </c>
      <c r="B110" s="17" t="s">
        <v>28</v>
      </c>
      <c r="C110" s="55">
        <v>11961.561193342</v>
      </c>
      <c r="D110" s="55">
        <v>143533.18417873399</v>
      </c>
      <c r="E110" s="55">
        <v>0</v>
      </c>
      <c r="F110" s="55">
        <v>0</v>
      </c>
      <c r="G110" s="55">
        <v>0</v>
      </c>
      <c r="H110" s="55">
        <v>695.89121095199994</v>
      </c>
      <c r="I110" s="55">
        <v>152104.58694854702</v>
      </c>
      <c r="J110" s="55">
        <v>7178.7206651019997</v>
      </c>
      <c r="K110" s="55">
        <v>2882.23286388</v>
      </c>
      <c r="L110" s="55">
        <v>0</v>
      </c>
      <c r="M110" s="55">
        <v>0</v>
      </c>
      <c r="N110" s="55">
        <v>116926.21376946001</v>
      </c>
      <c r="O110" s="55">
        <v>39153.051875516001</v>
      </c>
      <c r="P110" s="55">
        <v>43504.199951025999</v>
      </c>
      <c r="Q110" s="55">
        <v>30062.593867110001</v>
      </c>
      <c r="R110" s="55">
        <v>18520.509934618</v>
      </c>
      <c r="S110" s="55">
        <v>0</v>
      </c>
      <c r="T110" s="55">
        <v>11364.375572528999</v>
      </c>
      <c r="U110" s="55">
        <v>24.090538959</v>
      </c>
      <c r="V110" s="55">
        <v>22143.604318551999</v>
      </c>
      <c r="W110" s="55">
        <v>21</v>
      </c>
      <c r="X110" s="55">
        <v>0</v>
      </c>
      <c r="Y110" s="55">
        <v>0</v>
      </c>
      <c r="Z110" s="47">
        <f t="shared" si="4"/>
        <v>600075.81688832713</v>
      </c>
    </row>
    <row r="111" spans="1:26" x14ac:dyDescent="0.3">
      <c r="B111" s="49"/>
      <c r="C111" s="47">
        <f>SUM(C59:C110)</f>
        <v>13922</v>
      </c>
      <c r="D111" s="47">
        <f t="shared" ref="D111:Y111" si="5">SUM(D59:D110)</f>
        <v>167212.999832787</v>
      </c>
      <c r="E111" s="47">
        <f t="shared" si="5"/>
        <v>0</v>
      </c>
      <c r="F111" s="47">
        <f t="shared" si="5"/>
        <v>0</v>
      </c>
      <c r="G111" s="47">
        <f t="shared" si="5"/>
        <v>0</v>
      </c>
      <c r="H111" s="47">
        <f t="shared" si="5"/>
        <v>1132</v>
      </c>
      <c r="I111" s="47">
        <f t="shared" si="5"/>
        <v>461411.00000000012</v>
      </c>
      <c r="J111" s="47">
        <f t="shared" si="5"/>
        <v>171541.99998284582</v>
      </c>
      <c r="K111" s="47">
        <f t="shared" si="5"/>
        <v>3477</v>
      </c>
      <c r="L111" s="47">
        <f t="shared" si="5"/>
        <v>0</v>
      </c>
      <c r="M111" s="47">
        <f t="shared" si="5"/>
        <v>0</v>
      </c>
      <c r="N111" s="47">
        <f t="shared" si="5"/>
        <v>880116.00000000012</v>
      </c>
      <c r="O111" s="47">
        <f t="shared" si="5"/>
        <v>741787.00000000012</v>
      </c>
      <c r="P111" s="47">
        <f t="shared" si="5"/>
        <v>871741.99973847729</v>
      </c>
      <c r="Q111" s="47">
        <f t="shared" si="5"/>
        <v>70385</v>
      </c>
      <c r="R111" s="47">
        <f t="shared" si="5"/>
        <v>311020.9984448952</v>
      </c>
      <c r="S111" s="47">
        <f t="shared" si="5"/>
        <v>0</v>
      </c>
      <c r="T111" s="47">
        <f t="shared" si="5"/>
        <v>11543</v>
      </c>
      <c r="U111" s="47">
        <f t="shared" si="5"/>
        <v>1663.0000016630001</v>
      </c>
      <c r="V111" s="47">
        <f t="shared" si="5"/>
        <v>32524</v>
      </c>
      <c r="W111" s="47">
        <f t="shared" si="5"/>
        <v>21</v>
      </c>
      <c r="X111" s="47">
        <f t="shared" si="5"/>
        <v>0</v>
      </c>
      <c r="Y111" s="47">
        <f t="shared" si="5"/>
        <v>422</v>
      </c>
      <c r="Z111" s="48">
        <f>SUM(Z59:Z110)</f>
        <v>3739920.9980006632</v>
      </c>
    </row>
    <row r="112" spans="1:26" x14ac:dyDescent="0.3">
      <c r="C112" s="55">
        <v>13922</v>
      </c>
      <c r="D112" s="55">
        <v>167213</v>
      </c>
      <c r="E112" s="55">
        <v>0</v>
      </c>
      <c r="F112" s="55">
        <v>0</v>
      </c>
      <c r="G112" s="55">
        <v>0</v>
      </c>
      <c r="H112" s="55">
        <v>1132</v>
      </c>
      <c r="I112" s="55">
        <v>461411</v>
      </c>
      <c r="J112" s="55">
        <v>171542</v>
      </c>
      <c r="K112" s="55">
        <v>3477</v>
      </c>
      <c r="L112" s="55">
        <v>0</v>
      </c>
      <c r="M112" s="55">
        <v>0</v>
      </c>
      <c r="N112" s="55">
        <v>880116</v>
      </c>
      <c r="O112" s="55">
        <v>741787</v>
      </c>
      <c r="P112" s="55">
        <v>871742</v>
      </c>
      <c r="Q112" s="55">
        <v>70385</v>
      </c>
      <c r="R112" s="55">
        <v>311021</v>
      </c>
      <c r="S112" s="55">
        <v>0</v>
      </c>
      <c r="T112" s="55">
        <v>11543</v>
      </c>
      <c r="U112" s="55">
        <v>1663</v>
      </c>
      <c r="V112" s="55">
        <v>32524</v>
      </c>
      <c r="W112" s="55">
        <v>21</v>
      </c>
      <c r="X112" s="55">
        <v>0</v>
      </c>
      <c r="Y112" s="55">
        <v>422</v>
      </c>
    </row>
    <row r="113" spans="1:26" x14ac:dyDescent="0.3">
      <c r="C113" s="54">
        <f>C111-C112</f>
        <v>0</v>
      </c>
      <c r="D113" s="54">
        <f t="shared" ref="D113:Y113" si="6">D111-D112</f>
        <v>-1.6721300198696554E-4</v>
      </c>
      <c r="E113" s="54">
        <f t="shared" si="6"/>
        <v>0</v>
      </c>
      <c r="F113" s="54">
        <f t="shared" si="6"/>
        <v>0</v>
      </c>
      <c r="G113" s="54">
        <f t="shared" si="6"/>
        <v>0</v>
      </c>
      <c r="H113" s="54">
        <f t="shared" si="6"/>
        <v>0</v>
      </c>
      <c r="I113" s="54">
        <f t="shared" si="6"/>
        <v>0</v>
      </c>
      <c r="J113" s="54">
        <f t="shared" si="6"/>
        <v>-1.7154176020994782E-5</v>
      </c>
      <c r="K113" s="54">
        <f t="shared" si="6"/>
        <v>0</v>
      </c>
      <c r="L113" s="54">
        <f t="shared" si="6"/>
        <v>0</v>
      </c>
      <c r="M113" s="54">
        <f t="shared" si="6"/>
        <v>0</v>
      </c>
      <c r="N113" s="54">
        <f t="shared" si="6"/>
        <v>0</v>
      </c>
      <c r="O113" s="54">
        <f t="shared" si="6"/>
        <v>0</v>
      </c>
      <c r="P113" s="54">
        <f t="shared" si="6"/>
        <v>-2.6152271311730146E-4</v>
      </c>
      <c r="Q113" s="54">
        <f t="shared" si="6"/>
        <v>0</v>
      </c>
      <c r="R113" s="54">
        <f t="shared" si="6"/>
        <v>-1.5551047981716692E-3</v>
      </c>
      <c r="S113" s="54">
        <f t="shared" si="6"/>
        <v>0</v>
      </c>
      <c r="T113" s="54">
        <f t="shared" si="6"/>
        <v>0</v>
      </c>
      <c r="U113" s="54">
        <f t="shared" si="6"/>
        <v>1.663000148255378E-6</v>
      </c>
      <c r="V113" s="54">
        <f t="shared" si="6"/>
        <v>0</v>
      </c>
      <c r="W113" s="54">
        <f t="shared" si="6"/>
        <v>0</v>
      </c>
      <c r="X113" s="54">
        <f t="shared" si="6"/>
        <v>0</v>
      </c>
      <c r="Y113" s="54">
        <f t="shared" si="6"/>
        <v>0</v>
      </c>
      <c r="Z113" t="s">
        <v>208</v>
      </c>
    </row>
    <row r="116" spans="1:26" ht="28.8" x14ac:dyDescent="0.3">
      <c r="A116" s="6" t="s">
        <v>62</v>
      </c>
      <c r="B116" s="6" t="s">
        <v>61</v>
      </c>
      <c r="C116" s="27" t="s">
        <v>209</v>
      </c>
      <c r="D116" s="27" t="s">
        <v>211</v>
      </c>
      <c r="E116" s="44" t="s">
        <v>212</v>
      </c>
      <c r="F116" s="27" t="s">
        <v>214</v>
      </c>
      <c r="G116" s="44" t="s">
        <v>213</v>
      </c>
    </row>
    <row r="117" spans="1:26" x14ac:dyDescent="0.3">
      <c r="A117" s="7">
        <v>1</v>
      </c>
      <c r="B117" s="17" t="s">
        <v>29</v>
      </c>
      <c r="C117">
        <f>Z59</f>
        <v>1701269.399761549</v>
      </c>
      <c r="D117" s="1">
        <f>IO!BJ4</f>
        <v>15821624.68</v>
      </c>
      <c r="E117" s="45">
        <f t="array" aca="1" ref="E117:E168" ca="1">MMULT(IO!D243:BC294,lahan!D117:D168)</f>
        <v>71036653.552328199</v>
      </c>
      <c r="F117">
        <f t="array" ref="F117:F168">TRANSPOSE(IO!D65:BC65)</f>
        <v>0.8827423172947122</v>
      </c>
      <c r="G117" s="53">
        <f ca="1">E117*F117</f>
        <v>62707060.169643842</v>
      </c>
    </row>
    <row r="118" spans="1:26" x14ac:dyDescent="0.3">
      <c r="A118" s="7">
        <v>2</v>
      </c>
      <c r="B118" s="17" t="s">
        <v>0</v>
      </c>
      <c r="C118" s="55">
        <f t="shared" ref="C118:C168" si="7">Z60</f>
        <v>524250.57817502902</v>
      </c>
      <c r="D118" s="1">
        <f>IO!BJ5</f>
        <v>24906882.310000002</v>
      </c>
      <c r="E118" s="45">
        <f ca="1"/>
        <v>26201807.20989383</v>
      </c>
      <c r="F118">
        <v>0.91659735210936133</v>
      </c>
      <c r="G118" s="53">
        <f t="shared" ref="G118:G168" ca="1" si="8">E118*F118</f>
        <v>24016507.109068658</v>
      </c>
    </row>
    <row r="119" spans="1:26" x14ac:dyDescent="0.3">
      <c r="A119" s="7">
        <v>3</v>
      </c>
      <c r="B119" s="17" t="s">
        <v>1</v>
      </c>
      <c r="C119" s="55">
        <f t="shared" si="7"/>
        <v>129300.584287308</v>
      </c>
      <c r="D119" s="1">
        <f>IO!BJ6</f>
        <v>6866535.2300000004</v>
      </c>
      <c r="E119" s="45">
        <f ca="1"/>
        <v>12526626.978958251</v>
      </c>
      <c r="F119">
        <v>0.81255585661664831</v>
      </c>
      <c r="G119" s="53">
        <f t="shared" ca="1" si="8"/>
        <v>10178584.115404639</v>
      </c>
    </row>
    <row r="120" spans="1:26" x14ac:dyDescent="0.3">
      <c r="A120" s="7">
        <v>4</v>
      </c>
      <c r="B120" s="17" t="s">
        <v>31</v>
      </c>
      <c r="C120" s="55">
        <f t="shared" si="7"/>
        <v>12505.674718115999</v>
      </c>
      <c r="D120" s="1">
        <f>IO!BJ7</f>
        <v>16365325.76</v>
      </c>
      <c r="E120" s="45">
        <f ca="1"/>
        <v>25716141.516518027</v>
      </c>
      <c r="F120">
        <v>0.6590689234389735</v>
      </c>
      <c r="G120" s="53">
        <f t="shared" ca="1" si="8"/>
        <v>16948709.704295829</v>
      </c>
    </row>
    <row r="121" spans="1:26" x14ac:dyDescent="0.3">
      <c r="A121" s="7">
        <v>5</v>
      </c>
      <c r="B121" s="17" t="s">
        <v>32</v>
      </c>
      <c r="C121" s="55">
        <f t="shared" si="7"/>
        <v>147540.71079034</v>
      </c>
      <c r="D121" s="1">
        <f>IO!BJ8</f>
        <v>0</v>
      </c>
      <c r="E121" s="45">
        <f ca="1"/>
        <v>2493365.3753367588</v>
      </c>
      <c r="F121">
        <v>0.80634377316196881</v>
      </c>
      <c r="G121" s="53">
        <f t="shared" ca="1" si="8"/>
        <v>2010509.6446204507</v>
      </c>
    </row>
    <row r="122" spans="1:26" x14ac:dyDescent="0.3">
      <c r="A122" s="7">
        <v>6</v>
      </c>
      <c r="B122" s="17" t="s">
        <v>2</v>
      </c>
      <c r="C122" s="55">
        <f t="shared" si="7"/>
        <v>274229.81509106705</v>
      </c>
      <c r="D122" s="1">
        <f>IO!BJ9</f>
        <v>561824.84</v>
      </c>
      <c r="E122" s="45">
        <f ca="1"/>
        <v>1441699.3495580954</v>
      </c>
      <c r="F122">
        <v>0.86335084831137476</v>
      </c>
      <c r="G122" s="53">
        <f t="shared" ca="1" si="8"/>
        <v>1244692.3564509389</v>
      </c>
    </row>
    <row r="123" spans="1:26" x14ac:dyDescent="0.3">
      <c r="A123" s="7">
        <v>7</v>
      </c>
      <c r="B123" s="17" t="s">
        <v>33</v>
      </c>
      <c r="C123" s="55">
        <f t="shared" si="7"/>
        <v>50969.113103754004</v>
      </c>
      <c r="D123" s="1">
        <f>IO!BJ10</f>
        <v>13177143.49</v>
      </c>
      <c r="E123" s="45">
        <f ca="1"/>
        <v>17055014.876162264</v>
      </c>
      <c r="F123">
        <v>0.85227377215334621</v>
      </c>
      <c r="G123" s="53">
        <f t="shared" ca="1" si="8"/>
        <v>14535541.862638248</v>
      </c>
    </row>
    <row r="124" spans="1:26" x14ac:dyDescent="0.3">
      <c r="A124" s="7">
        <v>8</v>
      </c>
      <c r="B124" s="17" t="s">
        <v>34</v>
      </c>
      <c r="C124" s="55">
        <f t="shared" si="7"/>
        <v>458.47306535400003</v>
      </c>
      <c r="D124" s="1">
        <f>IO!BJ11</f>
        <v>12023751.860000001</v>
      </c>
      <c r="E124" s="45">
        <f ca="1"/>
        <v>23934114.543989714</v>
      </c>
      <c r="F124">
        <f ca="1"/>
        <v>0.72735344882895159</v>
      </c>
      <c r="G124" s="53">
        <f t="shared" ca="1" si="8"/>
        <v>17408560.758238088</v>
      </c>
    </row>
    <row r="125" spans="1:26" x14ac:dyDescent="0.3">
      <c r="A125" s="7">
        <v>9</v>
      </c>
      <c r="B125" s="17" t="s">
        <v>3</v>
      </c>
      <c r="C125" s="55">
        <f t="shared" si="7"/>
        <v>229.23653267700001</v>
      </c>
      <c r="D125" s="1">
        <f>IO!BJ12</f>
        <v>101628.44999999995</v>
      </c>
      <c r="E125" s="45">
        <f ca="1"/>
        <v>1602777.3617977502</v>
      </c>
      <c r="F125">
        <v>0.56010668680970188</v>
      </c>
      <c r="G125" s="53">
        <f t="shared" ca="1" si="8"/>
        <v>897726.31781013275</v>
      </c>
    </row>
    <row r="126" spans="1:26" x14ac:dyDescent="0.3">
      <c r="A126" s="7">
        <v>10</v>
      </c>
      <c r="B126" s="17" t="s">
        <v>4</v>
      </c>
      <c r="C126" s="55">
        <f t="shared" si="7"/>
        <v>458.47306535400003</v>
      </c>
      <c r="D126" s="1">
        <f>IO!BJ13</f>
        <v>3334545.46</v>
      </c>
      <c r="E126" s="45">
        <f ca="1"/>
        <v>10831364.328787999</v>
      </c>
      <c r="F126">
        <v>0.7192215098531558</v>
      </c>
      <c r="G126" s="53">
        <f t="shared" ca="1" si="8"/>
        <v>7790150.2063205186</v>
      </c>
    </row>
    <row r="127" spans="1:26" x14ac:dyDescent="0.3">
      <c r="A127" s="7">
        <v>11</v>
      </c>
      <c r="B127" s="17" t="s">
        <v>5</v>
      </c>
      <c r="C127" s="55">
        <f t="shared" si="7"/>
        <v>229.23653267700001</v>
      </c>
      <c r="D127" s="1">
        <f>IO!BJ14</f>
        <v>44863867.590000004</v>
      </c>
      <c r="E127" s="45">
        <f ca="1"/>
        <v>72136879.7875043</v>
      </c>
      <c r="F127">
        <v>0.34605579650451479</v>
      </c>
      <c r="G127" s="53">
        <f t="shared" ca="1" si="8"/>
        <v>24963385.392215233</v>
      </c>
    </row>
    <row r="128" spans="1:26" x14ac:dyDescent="0.3">
      <c r="A128" s="7">
        <v>12</v>
      </c>
      <c r="B128" s="17" t="s">
        <v>37</v>
      </c>
      <c r="C128" s="55">
        <f t="shared" si="7"/>
        <v>20892.892280822001</v>
      </c>
      <c r="D128" s="1">
        <f>IO!BJ15</f>
        <v>127923216.89</v>
      </c>
      <c r="E128" s="45">
        <f ca="1"/>
        <v>236167187.57125026</v>
      </c>
      <c r="F128">
        <v>0.28044885510064643</v>
      </c>
      <c r="G128" s="53">
        <f t="shared" ca="1" si="8"/>
        <v>66232817.366696753</v>
      </c>
    </row>
    <row r="129" spans="1:7" x14ac:dyDescent="0.3">
      <c r="A129" s="7">
        <v>13</v>
      </c>
      <c r="B129" s="17" t="s">
        <v>6</v>
      </c>
      <c r="C129" s="55">
        <f t="shared" si="7"/>
        <v>5223.2229146950003</v>
      </c>
      <c r="D129" s="1">
        <f>IO!BJ16</f>
        <v>3307705.1699999995</v>
      </c>
      <c r="E129" s="45">
        <f ca="1"/>
        <v>4446955.6127707409</v>
      </c>
      <c r="F129">
        <v>0.67811019303707587</v>
      </c>
      <c r="G129" s="53">
        <f t="shared" ca="1" si="8"/>
        <v>3015525.929003275</v>
      </c>
    </row>
    <row r="130" spans="1:7" x14ac:dyDescent="0.3">
      <c r="A130" s="7">
        <v>14</v>
      </c>
      <c r="B130" s="17" t="s">
        <v>7</v>
      </c>
      <c r="C130" s="55">
        <f t="shared" si="7"/>
        <v>10446.446140411001</v>
      </c>
      <c r="D130" s="1">
        <f>IO!BJ17</f>
        <v>146732324.09999999</v>
      </c>
      <c r="E130" s="45">
        <f ca="1"/>
        <v>254269549.0414809</v>
      </c>
      <c r="F130">
        <v>0.35783798516737986</v>
      </c>
      <c r="G130" s="53">
        <f t="shared" ca="1" si="8"/>
        <v>90987303.118421808</v>
      </c>
    </row>
    <row r="131" spans="1:7" x14ac:dyDescent="0.3">
      <c r="A131" s="7">
        <v>15</v>
      </c>
      <c r="B131" s="17" t="s">
        <v>38</v>
      </c>
      <c r="C131" s="55">
        <f t="shared" si="7"/>
        <v>10446.446140411001</v>
      </c>
      <c r="D131" s="1">
        <f>IO!BJ18</f>
        <v>15934677.76</v>
      </c>
      <c r="E131" s="45">
        <f ca="1"/>
        <v>19430061.714143101</v>
      </c>
      <c r="F131">
        <v>0.45077743721375307</v>
      </c>
      <c r="G131" s="53">
        <f t="shared" ca="1" si="8"/>
        <v>8758633.4244064894</v>
      </c>
    </row>
    <row r="132" spans="1:7" x14ac:dyDescent="0.3">
      <c r="A132" s="7">
        <v>16</v>
      </c>
      <c r="B132" s="17" t="s">
        <v>39</v>
      </c>
      <c r="C132" s="55">
        <f t="shared" si="7"/>
        <v>5223.2229146950003</v>
      </c>
      <c r="D132" s="1">
        <f>IO!BJ19</f>
        <v>10539048.600000001</v>
      </c>
      <c r="E132" s="45">
        <f ca="1"/>
        <v>14557919.376294948</v>
      </c>
      <c r="F132">
        <v>0.43479573766206975</v>
      </c>
      <c r="G132" s="53">
        <f t="shared" ca="1" si="8"/>
        <v>6329721.2940411</v>
      </c>
    </row>
    <row r="133" spans="1:7" x14ac:dyDescent="0.3">
      <c r="A133" s="7">
        <v>17</v>
      </c>
      <c r="B133" s="17" t="s">
        <v>40</v>
      </c>
      <c r="C133" s="55">
        <f t="shared" si="7"/>
        <v>10446.446140411001</v>
      </c>
      <c r="D133" s="1">
        <f>IO!BJ20</f>
        <v>12117085.939999999</v>
      </c>
      <c r="E133" s="45">
        <f ca="1"/>
        <v>46540445.798282549</v>
      </c>
      <c r="F133">
        <v>0.34087824137352618</v>
      </c>
      <c r="G133" s="53">
        <f t="shared" ca="1" si="8"/>
        <v>15864625.316458471</v>
      </c>
    </row>
    <row r="134" spans="1:7" x14ac:dyDescent="0.3">
      <c r="A134" s="7">
        <v>18</v>
      </c>
      <c r="B134" s="17" t="s">
        <v>41</v>
      </c>
      <c r="C134" s="55">
        <f t="shared" si="7"/>
        <v>15669.669055106</v>
      </c>
      <c r="D134" s="1">
        <f>IO!BJ21</f>
        <v>34669950.689999998</v>
      </c>
      <c r="E134" s="45">
        <f ca="1"/>
        <v>116907879.37907737</v>
      </c>
      <c r="F134">
        <v>0.3156983528799957</v>
      </c>
      <c r="G134" s="53">
        <f t="shared" ca="1" si="8"/>
        <v>36907624.958667941</v>
      </c>
    </row>
    <row r="135" spans="1:7" x14ac:dyDescent="0.3">
      <c r="A135" s="7">
        <v>19</v>
      </c>
      <c r="B135" s="17" t="s">
        <v>42</v>
      </c>
      <c r="C135" s="55">
        <f t="shared" si="7"/>
        <v>10446.446140411001</v>
      </c>
      <c r="D135" s="1">
        <f>IO!BJ22</f>
        <v>10669843</v>
      </c>
      <c r="E135" s="45">
        <f ca="1"/>
        <v>72788818.164020956</v>
      </c>
      <c r="F135">
        <v>0.26667895139238795</v>
      </c>
      <c r="G135" s="53">
        <f t="shared" ca="1" si="8"/>
        <v>19411245.701072309</v>
      </c>
    </row>
    <row r="136" spans="1:7" x14ac:dyDescent="0.3">
      <c r="A136" s="7">
        <v>20</v>
      </c>
      <c r="B136" s="17" t="s">
        <v>8</v>
      </c>
      <c r="C136" s="55">
        <f t="shared" si="7"/>
        <v>20892.892280822001</v>
      </c>
      <c r="D136" s="1">
        <f>IO!BJ23</f>
        <v>1702201.41</v>
      </c>
      <c r="E136" s="45">
        <f ca="1"/>
        <v>27233882.862584759</v>
      </c>
      <c r="F136">
        <v>0.42516676197147546</v>
      </c>
      <c r="G136" s="53">
        <f t="shared" ca="1" si="8"/>
        <v>11578941.792595619</v>
      </c>
    </row>
    <row r="137" spans="1:7" x14ac:dyDescent="0.3">
      <c r="A137" s="7">
        <v>21</v>
      </c>
      <c r="B137" s="17" t="s">
        <v>43</v>
      </c>
      <c r="C137" s="55">
        <f t="shared" si="7"/>
        <v>10446.446140411001</v>
      </c>
      <c r="D137" s="1">
        <f>IO!BJ24</f>
        <v>29319482.73</v>
      </c>
      <c r="E137" s="45">
        <f ca="1"/>
        <v>58075981.10614673</v>
      </c>
      <c r="F137">
        <v>0.30883333809364893</v>
      </c>
      <c r="G137" s="53">
        <f t="shared" ca="1" si="8"/>
        <v>17935799.108074982</v>
      </c>
    </row>
    <row r="138" spans="1:7" x14ac:dyDescent="0.3">
      <c r="A138" s="7">
        <v>22</v>
      </c>
      <c r="B138" s="17" t="s">
        <v>44</v>
      </c>
      <c r="C138" s="55">
        <f t="shared" si="7"/>
        <v>5223.2229146950003</v>
      </c>
      <c r="D138" s="1">
        <f>IO!BJ25</f>
        <v>213261084.47999999</v>
      </c>
      <c r="E138" s="45">
        <f ca="1"/>
        <v>435030812.12250799</v>
      </c>
      <c r="F138">
        <v>0.33741492669866213</v>
      </c>
      <c r="G138" s="53">
        <f t="shared" ca="1" si="8"/>
        <v>146785889.58397549</v>
      </c>
    </row>
    <row r="139" spans="1:7" x14ac:dyDescent="0.3">
      <c r="A139" s="7">
        <v>23</v>
      </c>
      <c r="B139" s="17" t="s">
        <v>9</v>
      </c>
      <c r="C139" s="55">
        <f t="shared" si="7"/>
        <v>10446.446140411001</v>
      </c>
      <c r="D139" s="1">
        <f>IO!BJ26</f>
        <v>82697246.140000001</v>
      </c>
      <c r="E139" s="45">
        <f ca="1"/>
        <v>165660170.80870128</v>
      </c>
      <c r="F139">
        <v>0.36675408473222282</v>
      </c>
      <c r="G139" s="53">
        <f t="shared" ca="1" si="8"/>
        <v>60756544.321528934</v>
      </c>
    </row>
    <row r="140" spans="1:7" x14ac:dyDescent="0.3">
      <c r="A140" s="7">
        <v>24</v>
      </c>
      <c r="B140" s="17" t="s">
        <v>10</v>
      </c>
      <c r="C140" s="55">
        <f t="shared" si="7"/>
        <v>10446.446140411001</v>
      </c>
      <c r="D140" s="1">
        <f>IO!BJ27</f>
        <v>146874732.31</v>
      </c>
      <c r="E140" s="45">
        <f ca="1"/>
        <v>263190139.42680463</v>
      </c>
      <c r="F140">
        <v>0.49011336557628249</v>
      </c>
      <c r="G140" s="53">
        <f t="shared" ca="1" si="8"/>
        <v>128993005.02096225</v>
      </c>
    </row>
    <row r="141" spans="1:7" x14ac:dyDescent="0.3">
      <c r="A141" s="7">
        <v>25</v>
      </c>
      <c r="B141" s="17" t="s">
        <v>11</v>
      </c>
      <c r="C141" s="55">
        <f t="shared" si="7"/>
        <v>5223.2229146950003</v>
      </c>
      <c r="D141" s="1">
        <f>IO!BJ28</f>
        <v>5734773.9499999993</v>
      </c>
      <c r="E141" s="45">
        <f ca="1"/>
        <v>10294808.879995182</v>
      </c>
      <c r="F141">
        <v>0.34036842521599708</v>
      </c>
      <c r="G141" s="53">
        <f t="shared" ca="1" si="8"/>
        <v>3504027.8863836229</v>
      </c>
    </row>
    <row r="142" spans="1:7" x14ac:dyDescent="0.3">
      <c r="A142" s="7">
        <v>26</v>
      </c>
      <c r="B142" s="17" t="s">
        <v>45</v>
      </c>
      <c r="C142" s="55">
        <f t="shared" si="7"/>
        <v>10446.446140411001</v>
      </c>
      <c r="D142" s="1">
        <f>IO!BJ29</f>
        <v>8612197.9699999988</v>
      </c>
      <c r="E142" s="45">
        <f ca="1"/>
        <v>14970752.85214309</v>
      </c>
      <c r="F142">
        <v>0.48114408082328092</v>
      </c>
      <c r="G142" s="53">
        <f t="shared" ca="1" si="8"/>
        <v>7203089.1202768981</v>
      </c>
    </row>
    <row r="143" spans="1:7" x14ac:dyDescent="0.3">
      <c r="A143" s="7">
        <v>27</v>
      </c>
      <c r="B143" s="17" t="s">
        <v>46</v>
      </c>
      <c r="C143" s="55">
        <f t="shared" si="7"/>
        <v>5223.2229146950003</v>
      </c>
      <c r="D143" s="1">
        <f>IO!BJ30</f>
        <v>20564509.809999999</v>
      </c>
      <c r="E143" s="45">
        <f ca="1"/>
        <v>69968106.717413291</v>
      </c>
      <c r="F143">
        <v>3.2127682304915729E-2</v>
      </c>
      <c r="G143" s="53">
        <f t="shared" ca="1" si="8"/>
        <v>2247913.1040934944</v>
      </c>
    </row>
    <row r="144" spans="1:7" x14ac:dyDescent="0.3">
      <c r="A144" s="7">
        <v>28</v>
      </c>
      <c r="B144" s="17" t="s">
        <v>12</v>
      </c>
      <c r="C144" s="55">
        <f t="shared" si="7"/>
        <v>5223.2229146950003</v>
      </c>
      <c r="D144" s="1">
        <f>IO!BJ31</f>
        <v>8265082.1699999999</v>
      </c>
      <c r="E144" s="45">
        <f ca="1"/>
        <v>16891684.415806461</v>
      </c>
      <c r="F144">
        <v>0.59777306958475751</v>
      </c>
      <c r="G144" s="53">
        <f t="shared" ca="1" si="8"/>
        <v>10097394.043693639</v>
      </c>
    </row>
    <row r="145" spans="1:7" x14ac:dyDescent="0.3">
      <c r="A145" s="7">
        <v>29</v>
      </c>
      <c r="B145" s="17" t="s">
        <v>48</v>
      </c>
      <c r="C145" s="55">
        <f t="shared" si="7"/>
        <v>5223.2229146950003</v>
      </c>
      <c r="D145" s="1">
        <f>IO!BJ32</f>
        <v>748973.80999999994</v>
      </c>
      <c r="E145" s="45">
        <f ca="1"/>
        <v>1685103.4433656412</v>
      </c>
      <c r="F145">
        <v>0.69832729684966421</v>
      </c>
      <c r="G145" s="53">
        <f t="shared" ca="1" si="8"/>
        <v>1176753.7325175893</v>
      </c>
    </row>
    <row r="146" spans="1:7" x14ac:dyDescent="0.3">
      <c r="A146" s="7">
        <v>30</v>
      </c>
      <c r="B146" s="17" t="s">
        <v>13</v>
      </c>
      <c r="C146" s="55">
        <f t="shared" si="7"/>
        <v>5223.2229146950003</v>
      </c>
      <c r="D146" s="1">
        <f>IO!BJ33</f>
        <v>291099570.38999999</v>
      </c>
      <c r="E146" s="45">
        <f ca="1"/>
        <v>391130764.85635746</v>
      </c>
      <c r="F146">
        <v>0.34958413999213706</v>
      </c>
      <c r="G146" s="53">
        <f t="shared" ca="1" si="8"/>
        <v>136733112.05677649</v>
      </c>
    </row>
    <row r="147" spans="1:7" x14ac:dyDescent="0.3">
      <c r="A147" s="7">
        <v>31</v>
      </c>
      <c r="B147" s="17" t="s">
        <v>49</v>
      </c>
      <c r="C147" s="55">
        <f t="shared" si="7"/>
        <v>0</v>
      </c>
      <c r="D147" s="1">
        <f>IO!BJ34</f>
        <v>13478161.66</v>
      </c>
      <c r="E147" s="45">
        <f ca="1"/>
        <v>47776046.884592786</v>
      </c>
      <c r="F147">
        <v>0.68317963544938765</v>
      </c>
      <c r="G147" s="53">
        <f t="shared" ca="1" si="8"/>
        <v>32639622.293828953</v>
      </c>
    </row>
    <row r="148" spans="1:7" x14ac:dyDescent="0.3">
      <c r="A148" s="7">
        <v>32</v>
      </c>
      <c r="B148" s="17" t="s">
        <v>51</v>
      </c>
      <c r="C148" s="55">
        <f t="shared" si="7"/>
        <v>0</v>
      </c>
      <c r="D148" s="1">
        <f>IO!BJ35</f>
        <v>151572647.64999998</v>
      </c>
      <c r="E148" s="45">
        <f ca="1"/>
        <v>286123635.63053805</v>
      </c>
      <c r="F148">
        <v>0.69299768669376605</v>
      </c>
      <c r="G148" s="53">
        <f t="shared" ca="1" si="8"/>
        <v>198283017.60037288</v>
      </c>
    </row>
    <row r="149" spans="1:7" x14ac:dyDescent="0.3">
      <c r="A149" s="7">
        <v>33</v>
      </c>
      <c r="B149" s="17" t="s">
        <v>52</v>
      </c>
      <c r="C149" s="55">
        <f t="shared" si="7"/>
        <v>5223.2229146950003</v>
      </c>
      <c r="D149" s="1">
        <f>IO!BJ36</f>
        <v>1415630.6300000001</v>
      </c>
      <c r="E149" s="45">
        <f ca="1"/>
        <v>2744958.570371571</v>
      </c>
      <c r="F149">
        <v>0.35854989243061691</v>
      </c>
      <c r="G149" s="53">
        <f t="shared" ca="1" si="8"/>
        <v>984204.60013322672</v>
      </c>
    </row>
    <row r="150" spans="1:7" x14ac:dyDescent="0.3">
      <c r="A150" s="7">
        <v>34</v>
      </c>
      <c r="B150" s="17" t="s">
        <v>14</v>
      </c>
      <c r="C150" s="55">
        <f t="shared" si="7"/>
        <v>5223.2229146950003</v>
      </c>
      <c r="D150" s="1">
        <f>IO!BJ37</f>
        <v>87297471.050000012</v>
      </c>
      <c r="E150" s="45">
        <f ca="1"/>
        <v>142101898.72705951</v>
      </c>
      <c r="F150">
        <v>0.51467484364340343</v>
      </c>
      <c r="G150" s="53">
        <f t="shared" ca="1" si="8"/>
        <v>73136272.508780107</v>
      </c>
    </row>
    <row r="151" spans="1:7" x14ac:dyDescent="0.3">
      <c r="A151" s="7">
        <v>35</v>
      </c>
      <c r="B151" s="17" t="s">
        <v>54</v>
      </c>
      <c r="C151" s="55">
        <f t="shared" si="7"/>
        <v>5223.2229146950003</v>
      </c>
      <c r="D151" s="1">
        <f>IO!BJ38</f>
        <v>125599.29000000001</v>
      </c>
      <c r="E151" s="45">
        <f ca="1"/>
        <v>637673.26323354756</v>
      </c>
      <c r="F151">
        <v>0.33371843132187462</v>
      </c>
      <c r="G151" s="53">
        <f t="shared" ca="1" si="8"/>
        <v>212803.32110220031</v>
      </c>
    </row>
    <row r="152" spans="1:7" x14ac:dyDescent="0.3">
      <c r="A152" s="7">
        <v>36</v>
      </c>
      <c r="B152" s="17" t="s">
        <v>15</v>
      </c>
      <c r="C152" s="55">
        <f t="shared" si="7"/>
        <v>5223.2229146950003</v>
      </c>
      <c r="D152" s="1">
        <f>IO!BJ39</f>
        <v>43.76</v>
      </c>
      <c r="E152" s="45">
        <f ca="1"/>
        <v>2759.929987565702</v>
      </c>
      <c r="F152">
        <v>0.45388010058043898</v>
      </c>
      <c r="G152" s="53">
        <f t="shared" ca="1" si="8"/>
        <v>1252.6773003512906</v>
      </c>
    </row>
    <row r="153" spans="1:7" x14ac:dyDescent="0.3">
      <c r="A153" s="7">
        <v>37</v>
      </c>
      <c r="B153" s="17" t="s">
        <v>16</v>
      </c>
      <c r="C153" s="55">
        <f t="shared" si="7"/>
        <v>5645.2229146950003</v>
      </c>
      <c r="D153" s="1">
        <f>IO!BJ40</f>
        <v>13326952.32</v>
      </c>
      <c r="E153" s="45">
        <f ca="1"/>
        <v>24375798.350016013</v>
      </c>
      <c r="F153">
        <v>0.34928831042603775</v>
      </c>
      <c r="G153" s="53">
        <f t="shared" ca="1" si="8"/>
        <v>8514181.4209628925</v>
      </c>
    </row>
    <row r="154" spans="1:7" x14ac:dyDescent="0.3">
      <c r="A154" s="7">
        <v>38</v>
      </c>
      <c r="B154" s="17" t="s">
        <v>55</v>
      </c>
      <c r="C154" s="55">
        <f t="shared" si="7"/>
        <v>5223.2229146950003</v>
      </c>
      <c r="D154" s="1">
        <f>IO!BJ41</f>
        <v>1661532.1599999999</v>
      </c>
      <c r="E154" s="45">
        <f ca="1"/>
        <v>5581616.5204299204</v>
      </c>
      <c r="F154">
        <v>0.58233111364956724</v>
      </c>
      <c r="G154" s="53">
        <f t="shared" ca="1" si="8"/>
        <v>3250348.9643067783</v>
      </c>
    </row>
    <row r="155" spans="1:7" x14ac:dyDescent="0.3">
      <c r="A155" s="7">
        <v>39</v>
      </c>
      <c r="B155" s="17" t="s">
        <v>56</v>
      </c>
      <c r="C155" s="55">
        <f t="shared" si="7"/>
        <v>5223.2229146950003</v>
      </c>
      <c r="D155" s="1">
        <f>IO!BJ42</f>
        <v>5279684.82</v>
      </c>
      <c r="E155" s="45">
        <f ca="1"/>
        <v>10487757.463248894</v>
      </c>
      <c r="F155">
        <v>0.60318242886744566</v>
      </c>
      <c r="G155" s="53">
        <f t="shared" ca="1" si="8"/>
        <v>6326031.0200551478</v>
      </c>
    </row>
    <row r="156" spans="1:7" x14ac:dyDescent="0.3">
      <c r="A156" s="7">
        <v>40</v>
      </c>
      <c r="B156" s="17" t="s">
        <v>17</v>
      </c>
      <c r="C156" s="55">
        <f t="shared" si="7"/>
        <v>5223.2229146950003</v>
      </c>
      <c r="D156" s="1">
        <f>IO!BJ43</f>
        <v>57428873.710000001</v>
      </c>
      <c r="E156" s="45">
        <f ca="1"/>
        <v>65617527.992501318</v>
      </c>
      <c r="F156">
        <v>0.48775679039942377</v>
      </c>
      <c r="G156" s="53">
        <f t="shared" ca="1" si="8"/>
        <v>32005394.847566787</v>
      </c>
    </row>
    <row r="157" spans="1:7" x14ac:dyDescent="0.3">
      <c r="A157" s="7">
        <v>41</v>
      </c>
      <c r="B157" s="17" t="s">
        <v>18</v>
      </c>
      <c r="C157" s="55">
        <f t="shared" si="7"/>
        <v>5223.2229146950003</v>
      </c>
      <c r="D157" s="1">
        <f>IO!BJ44</f>
        <v>36296676.329999998</v>
      </c>
      <c r="E157" s="45">
        <f ca="1"/>
        <v>62809505.717389338</v>
      </c>
      <c r="F157">
        <v>0.6359311048317301</v>
      </c>
      <c r="G157" s="53">
        <f t="shared" ca="1" si="8"/>
        <v>39942518.364794269</v>
      </c>
    </row>
    <row r="158" spans="1:7" x14ac:dyDescent="0.3">
      <c r="A158" s="7">
        <v>42</v>
      </c>
      <c r="B158" s="17" t="s">
        <v>19</v>
      </c>
      <c r="C158" s="55">
        <f t="shared" si="7"/>
        <v>0</v>
      </c>
      <c r="D158" s="1">
        <f>IO!BJ45</f>
        <v>17345044.359999999</v>
      </c>
      <c r="E158" s="45">
        <f ca="1"/>
        <v>37359451.739307374</v>
      </c>
      <c r="F158">
        <v>0.81140469380988833</v>
      </c>
      <c r="G158" s="53">
        <f t="shared" ca="1" si="8"/>
        <v>30313634.499437999</v>
      </c>
    </row>
    <row r="159" spans="1:7" x14ac:dyDescent="0.3">
      <c r="A159" s="7">
        <v>43</v>
      </c>
      <c r="B159" s="17" t="s">
        <v>20</v>
      </c>
      <c r="C159" s="55">
        <f t="shared" si="7"/>
        <v>0</v>
      </c>
      <c r="D159" s="1">
        <f>IO!BJ46</f>
        <v>2919183.21</v>
      </c>
      <c r="E159" s="45">
        <f ca="1"/>
        <v>4837446.2452269373</v>
      </c>
      <c r="F159">
        <v>0.66105478281404295</v>
      </c>
      <c r="G159" s="53">
        <f t="shared" ca="1" si="8"/>
        <v>3197816.9770131004</v>
      </c>
    </row>
    <row r="160" spans="1:7" x14ac:dyDescent="0.3">
      <c r="A160" s="7">
        <v>44</v>
      </c>
      <c r="B160" s="17" t="s">
        <v>21</v>
      </c>
      <c r="C160" s="55">
        <f t="shared" si="7"/>
        <v>0</v>
      </c>
      <c r="D160" s="1">
        <f>IO!BJ47</f>
        <v>3165890.11</v>
      </c>
      <c r="E160" s="45">
        <f ca="1"/>
        <v>7152569.5808913996</v>
      </c>
      <c r="F160">
        <v>0.66475928499608627</v>
      </c>
      <c r="G160" s="53">
        <f t="shared" ca="1" si="8"/>
        <v>4754737.0404781234</v>
      </c>
    </row>
    <row r="161" spans="1:7" x14ac:dyDescent="0.3">
      <c r="A161" s="7">
        <v>45</v>
      </c>
      <c r="B161" s="17" t="s">
        <v>22</v>
      </c>
      <c r="C161" s="55">
        <f t="shared" si="7"/>
        <v>0</v>
      </c>
      <c r="D161" s="1">
        <f>IO!BJ48</f>
        <v>63389.24</v>
      </c>
      <c r="E161" s="45">
        <f ca="1"/>
        <v>852374.91070453508</v>
      </c>
      <c r="F161">
        <v>0.61733082473451528</v>
      </c>
      <c r="G161" s="53">
        <f t="shared" ca="1" si="8"/>
        <v>526197.30660823942</v>
      </c>
    </row>
    <row r="162" spans="1:7" x14ac:dyDescent="0.3">
      <c r="A162" s="7">
        <v>46</v>
      </c>
      <c r="B162" s="17" t="s">
        <v>23</v>
      </c>
      <c r="C162" s="55">
        <f t="shared" si="7"/>
        <v>5223.2229146950003</v>
      </c>
      <c r="D162" s="1">
        <f>IO!BJ49</f>
        <v>13611283.08</v>
      </c>
      <c r="E162" s="45">
        <f ca="1"/>
        <v>19127223.081262935</v>
      </c>
      <c r="F162">
        <v>0.74539577221297626</v>
      </c>
      <c r="G162" s="53">
        <f t="shared" ca="1" si="8"/>
        <v>14257351.218947848</v>
      </c>
    </row>
    <row r="163" spans="1:7" x14ac:dyDescent="0.3">
      <c r="A163" s="7">
        <v>47</v>
      </c>
      <c r="B163" s="17" t="s">
        <v>24</v>
      </c>
      <c r="C163" s="55">
        <f t="shared" si="7"/>
        <v>5223.2229146950003</v>
      </c>
      <c r="D163" s="1">
        <f>IO!BJ50</f>
        <v>3085901.62</v>
      </c>
      <c r="E163" s="45">
        <f ca="1"/>
        <v>9939815.8072713688</v>
      </c>
      <c r="F163">
        <v>0.63465401441342595</v>
      </c>
      <c r="G163" s="53">
        <f t="shared" ca="1" si="8"/>
        <v>6308344.0046148021</v>
      </c>
    </row>
    <row r="164" spans="1:7" x14ac:dyDescent="0.3">
      <c r="A164" s="7">
        <v>48</v>
      </c>
      <c r="B164" s="17" t="s">
        <v>60</v>
      </c>
      <c r="C164" s="55">
        <f t="shared" si="7"/>
        <v>15927.843308229199</v>
      </c>
      <c r="D164" s="1">
        <f>IO!BJ51</f>
        <v>54581864.519999996</v>
      </c>
      <c r="E164" s="45">
        <f ca="1"/>
        <v>58870931.868907779</v>
      </c>
      <c r="F164">
        <v>0.62078860411664927</v>
      </c>
      <c r="G164" s="53">
        <f t="shared" ca="1" si="8"/>
        <v>36546403.617945619</v>
      </c>
    </row>
    <row r="165" spans="1:7" x14ac:dyDescent="0.3">
      <c r="A165" s="7">
        <v>49</v>
      </c>
      <c r="B165" s="17" t="s">
        <v>25</v>
      </c>
      <c r="C165" s="55">
        <f t="shared" si="7"/>
        <v>10446.446140411001</v>
      </c>
      <c r="D165" s="1">
        <f>IO!BJ52</f>
        <v>56934682.290000007</v>
      </c>
      <c r="E165" s="45">
        <f ca="1"/>
        <v>66781904.534993932</v>
      </c>
      <c r="F165">
        <v>0.57719801327319142</v>
      </c>
      <c r="G165" s="53">
        <f t="shared" ca="1" si="8"/>
        <v>38546382.620198429</v>
      </c>
    </row>
    <row r="166" spans="1:7" x14ac:dyDescent="0.3">
      <c r="A166" s="7">
        <v>50</v>
      </c>
      <c r="B166" s="17" t="s">
        <v>26</v>
      </c>
      <c r="C166" s="55">
        <f t="shared" si="7"/>
        <v>10446.446140411001</v>
      </c>
      <c r="D166" s="1">
        <f>IO!BJ53</f>
        <v>21501842.329999998</v>
      </c>
      <c r="E166" s="45">
        <f ca="1"/>
        <v>23733682.065977294</v>
      </c>
      <c r="F166">
        <v>0.44534711245218273</v>
      </c>
      <c r="G166" s="53">
        <f t="shared" ca="1" si="8"/>
        <v>10569726.775941143</v>
      </c>
    </row>
    <row r="167" spans="1:7" x14ac:dyDescent="0.3">
      <c r="A167" s="7">
        <v>51</v>
      </c>
      <c r="B167" s="17" t="s">
        <v>27</v>
      </c>
      <c r="C167" s="55">
        <f t="shared" si="7"/>
        <v>20892.892280822001</v>
      </c>
      <c r="D167" s="1">
        <f>IO!BJ54</f>
        <v>29239335.41</v>
      </c>
      <c r="E167" s="45">
        <f ca="1"/>
        <v>48430665.617145255</v>
      </c>
      <c r="F167">
        <v>0.56620046293590454</v>
      </c>
      <c r="G167" s="53">
        <f t="shared" ca="1" si="8"/>
        <v>27421465.292721637</v>
      </c>
    </row>
    <row r="168" spans="1:7" x14ac:dyDescent="0.3">
      <c r="A168" s="7">
        <v>52</v>
      </c>
      <c r="B168" s="17" t="s">
        <v>28</v>
      </c>
      <c r="C168" s="55">
        <f t="shared" si="7"/>
        <v>600075.81688832713</v>
      </c>
      <c r="D168" s="1">
        <f>IO!BJ55</f>
        <v>28099.97</v>
      </c>
      <c r="E168" s="45">
        <f ca="1"/>
        <v>28101.091283834296</v>
      </c>
      <c r="F168">
        <v>0.55962969408195939</v>
      </c>
      <c r="G168" s="53">
        <f t="shared" ca="1" si="8"/>
        <v>15726.205118541402</v>
      </c>
    </row>
  </sheetData>
  <mergeCells count="2">
    <mergeCell ref="A1:B1"/>
    <mergeCell ref="AB1:AC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D943"/>
  <sheetViews>
    <sheetView topLeftCell="A241" zoomScale="55" zoomScaleNormal="55" workbookViewId="0">
      <selection activeCell="C290" sqref="C290:Q290"/>
    </sheetView>
  </sheetViews>
  <sheetFormatPr defaultRowHeight="14.4" x14ac:dyDescent="0.3"/>
  <cols>
    <col min="2" max="2" width="88.44140625" bestFit="1" customWidth="1"/>
    <col min="3" max="3" width="11.44140625" bestFit="1" customWidth="1"/>
    <col min="4" max="4" width="15.44140625" customWidth="1"/>
    <col min="20" max="20" width="57" customWidth="1"/>
    <col min="21" max="21" width="16" customWidth="1"/>
    <col min="22" max="22" width="12" bestFit="1" customWidth="1"/>
    <col min="23" max="23" width="12.21875" bestFit="1" customWidth="1"/>
    <col min="39" max="39" width="58" customWidth="1"/>
    <col min="40" max="40" width="15.33203125" bestFit="1" customWidth="1"/>
    <col min="41" max="43" width="12" bestFit="1" customWidth="1"/>
    <col min="44" max="55" width="12" customWidth="1"/>
    <col min="56" max="56" width="8.88671875" customWidth="1"/>
    <col min="57" max="57" width="15.33203125" customWidth="1"/>
    <col min="58" max="58" width="54.33203125" customWidth="1"/>
    <col min="59" max="59" width="16.88671875" bestFit="1" customWidth="1"/>
    <col min="60" max="60" width="11.44140625" style="55" customWidth="1"/>
    <col min="61" max="75" width="16.88671875" bestFit="1" customWidth="1"/>
    <col min="108" max="108" width="11.21875" bestFit="1" customWidth="1"/>
    <col min="109" max="111" width="9" bestFit="1" customWidth="1"/>
    <col min="112" max="112" width="12.33203125" bestFit="1" customWidth="1"/>
    <col min="113" max="114" width="11.21875" bestFit="1" customWidth="1"/>
    <col min="115" max="118" width="9" bestFit="1" customWidth="1"/>
    <col min="119" max="119" width="11.21875" bestFit="1" customWidth="1"/>
    <col min="120" max="133" width="9" bestFit="1" customWidth="1"/>
  </cols>
  <sheetData>
    <row r="2" spans="1:90" s="55" customFormat="1" x14ac:dyDescent="0.3">
      <c r="A2" s="82" t="s">
        <v>216</v>
      </c>
      <c r="B2" s="82"/>
    </row>
    <row r="3" spans="1:90" s="55" customFormat="1" x14ac:dyDescent="0.3">
      <c r="A3" s="82"/>
      <c r="B3" s="82"/>
    </row>
    <row r="4" spans="1:90" x14ac:dyDescent="0.3">
      <c r="A4" s="87" t="s">
        <v>62</v>
      </c>
      <c r="B4" s="87" t="s">
        <v>61</v>
      </c>
      <c r="C4" s="84" t="s">
        <v>215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T4" s="83" t="s">
        <v>61</v>
      </c>
      <c r="U4" s="83" t="s">
        <v>218</v>
      </c>
      <c r="V4" s="84" t="s">
        <v>220</v>
      </c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M4" s="83" t="s">
        <v>61</v>
      </c>
      <c r="AN4" s="83" t="s">
        <v>219</v>
      </c>
      <c r="AO4" s="84" t="s">
        <v>72</v>
      </c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F4" s="83" t="s">
        <v>61</v>
      </c>
      <c r="BG4" s="83" t="s">
        <v>217</v>
      </c>
      <c r="BH4" s="85" t="s">
        <v>228</v>
      </c>
      <c r="BI4" s="84" t="s">
        <v>108</v>
      </c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</row>
    <row r="5" spans="1:90" x14ac:dyDescent="0.3">
      <c r="A5" s="88"/>
      <c r="B5" s="88"/>
      <c r="C5" s="6">
        <v>2016</v>
      </c>
      <c r="D5" s="6">
        <v>2017</v>
      </c>
      <c r="E5" s="6">
        <v>2018</v>
      </c>
      <c r="F5" s="6">
        <v>2019</v>
      </c>
      <c r="G5" s="6">
        <v>2020</v>
      </c>
      <c r="H5" s="6">
        <v>2021</v>
      </c>
      <c r="I5" s="6">
        <v>2022</v>
      </c>
      <c r="J5" s="6">
        <v>2023</v>
      </c>
      <c r="K5" s="6">
        <v>2024</v>
      </c>
      <c r="L5" s="6">
        <v>2025</v>
      </c>
      <c r="M5" s="6">
        <v>2026</v>
      </c>
      <c r="N5" s="6">
        <v>2027</v>
      </c>
      <c r="O5" s="6">
        <v>2028</v>
      </c>
      <c r="P5" s="6">
        <v>2029</v>
      </c>
      <c r="Q5" s="6">
        <v>2030</v>
      </c>
      <c r="T5" s="83"/>
      <c r="U5" s="83"/>
      <c r="V5" s="6">
        <v>2016</v>
      </c>
      <c r="W5" s="6">
        <v>2017</v>
      </c>
      <c r="X5" s="6">
        <v>2018</v>
      </c>
      <c r="Y5" s="6">
        <v>2019</v>
      </c>
      <c r="Z5" s="6">
        <v>2020</v>
      </c>
      <c r="AA5" s="6">
        <v>2021</v>
      </c>
      <c r="AB5" s="6">
        <v>2022</v>
      </c>
      <c r="AC5" s="6">
        <v>2023</v>
      </c>
      <c r="AD5" s="6">
        <v>2024</v>
      </c>
      <c r="AE5" s="6">
        <v>2025</v>
      </c>
      <c r="AF5" s="6">
        <v>2026</v>
      </c>
      <c r="AG5" s="6">
        <v>2027</v>
      </c>
      <c r="AH5" s="6">
        <v>2028</v>
      </c>
      <c r="AI5" s="6">
        <v>2029</v>
      </c>
      <c r="AJ5" s="6">
        <v>2030</v>
      </c>
      <c r="AM5" s="83"/>
      <c r="AN5" s="83"/>
      <c r="AO5" s="6">
        <v>2016</v>
      </c>
      <c r="AP5" s="6">
        <v>2017</v>
      </c>
      <c r="AQ5" s="6">
        <v>2018</v>
      </c>
      <c r="AR5" s="6">
        <v>2019</v>
      </c>
      <c r="AS5" s="6">
        <v>2020</v>
      </c>
      <c r="AT5" s="6">
        <v>2021</v>
      </c>
      <c r="AU5" s="6">
        <v>2022</v>
      </c>
      <c r="AV5" s="6">
        <v>2023</v>
      </c>
      <c r="AW5" s="6">
        <v>2024</v>
      </c>
      <c r="AX5" s="6">
        <v>2025</v>
      </c>
      <c r="AY5" s="6">
        <v>2026</v>
      </c>
      <c r="AZ5" s="6">
        <v>2027</v>
      </c>
      <c r="BA5" s="6">
        <v>2028</v>
      </c>
      <c r="BB5" s="6">
        <v>2029</v>
      </c>
      <c r="BC5" s="6">
        <v>2030</v>
      </c>
      <c r="BF5" s="83"/>
      <c r="BG5" s="83"/>
      <c r="BH5" s="86"/>
      <c r="BI5" s="6">
        <v>2016</v>
      </c>
      <c r="BJ5" s="6">
        <v>2017</v>
      </c>
      <c r="BK5" s="6">
        <v>2018</v>
      </c>
      <c r="BL5" s="6">
        <v>2019</v>
      </c>
      <c r="BM5" s="6">
        <v>2020</v>
      </c>
      <c r="BN5" s="6">
        <v>2021</v>
      </c>
      <c r="BO5" s="6">
        <v>2022</v>
      </c>
      <c r="BP5" s="6">
        <v>2023</v>
      </c>
      <c r="BQ5" s="6">
        <v>2024</v>
      </c>
      <c r="BR5" s="6">
        <v>2025</v>
      </c>
      <c r="BS5" s="6">
        <v>2026</v>
      </c>
      <c r="BT5" s="6">
        <v>2027</v>
      </c>
      <c r="BU5" s="6">
        <v>2028</v>
      </c>
      <c r="BV5" s="6">
        <v>2029</v>
      </c>
      <c r="BW5" s="6">
        <v>2030</v>
      </c>
    </row>
    <row r="6" spans="1:90" x14ac:dyDescent="0.3">
      <c r="A6" s="7">
        <v>1</v>
      </c>
      <c r="B6" s="17" t="s">
        <v>29</v>
      </c>
      <c r="C6" s="34">
        <v>0.05</v>
      </c>
      <c r="D6" s="34">
        <v>0.05</v>
      </c>
      <c r="E6" s="34">
        <v>0.05</v>
      </c>
      <c r="F6" s="34">
        <v>0.05</v>
      </c>
      <c r="G6" s="34">
        <v>0.05</v>
      </c>
      <c r="H6" s="34">
        <v>0.05</v>
      </c>
      <c r="I6" s="34">
        <v>0.05</v>
      </c>
      <c r="J6" s="34">
        <v>0.05</v>
      </c>
      <c r="K6" s="34">
        <v>0.05</v>
      </c>
      <c r="L6" s="34">
        <v>0.05</v>
      </c>
      <c r="M6" s="34">
        <v>0.05</v>
      </c>
      <c r="N6" s="34">
        <v>0.05</v>
      </c>
      <c r="O6" s="34">
        <v>0.05</v>
      </c>
      <c r="P6" s="34">
        <v>0.05</v>
      </c>
      <c r="Q6" s="34">
        <v>0.05</v>
      </c>
      <c r="T6" s="17" t="s">
        <v>29</v>
      </c>
      <c r="U6" s="53">
        <f>IO!BJ4</f>
        <v>15821624.68</v>
      </c>
      <c r="V6">
        <f>U6*(1+C6)</f>
        <v>16612705.914000001</v>
      </c>
      <c r="W6" s="55">
        <f t="shared" ref="W6:AJ6" si="0">V6*(1+D6)</f>
        <v>17443341.209700003</v>
      </c>
      <c r="X6" s="55">
        <f t="shared" si="0"/>
        <v>18315508.270185005</v>
      </c>
      <c r="Y6" s="55">
        <f t="shared" si="0"/>
        <v>19231283.683694255</v>
      </c>
      <c r="Z6" s="55">
        <f t="shared" si="0"/>
        <v>20192847.86787897</v>
      </c>
      <c r="AA6" s="55">
        <f t="shared" si="0"/>
        <v>21202490.261272918</v>
      </c>
      <c r="AB6" s="55">
        <f t="shared" si="0"/>
        <v>22262614.774336565</v>
      </c>
      <c r="AC6" s="55">
        <f t="shared" si="0"/>
        <v>23375745.513053395</v>
      </c>
      <c r="AD6" s="55">
        <f t="shared" si="0"/>
        <v>24544532.788706064</v>
      </c>
      <c r="AE6" s="55">
        <f t="shared" si="0"/>
        <v>25771759.428141367</v>
      </c>
      <c r="AF6" s="55">
        <f t="shared" si="0"/>
        <v>27060347.399548437</v>
      </c>
      <c r="AG6" s="55">
        <f t="shared" si="0"/>
        <v>28413364.76952586</v>
      </c>
      <c r="AH6" s="55">
        <f t="shared" si="0"/>
        <v>29834033.008002155</v>
      </c>
      <c r="AI6" s="55">
        <f t="shared" si="0"/>
        <v>31325734.658402264</v>
      </c>
      <c r="AJ6" s="55">
        <f t="shared" si="0"/>
        <v>32892021.391322378</v>
      </c>
      <c r="AM6" s="17" t="s">
        <v>29</v>
      </c>
      <c r="AN6" s="53">
        <f>analisis!O64</f>
        <v>71036653.554595679</v>
      </c>
      <c r="AO6" s="55">
        <f t="array" ref="AO6:AO57">MMULT(analisis!$C$4:$BB$55,V6:V57)</f>
        <v>74588486.232325509</v>
      </c>
      <c r="AP6" s="55">
        <f t="array" ref="AP6:AP57">MMULT(analisis!$C$4:$BB$55,W6:W57)</f>
        <v>78317910.543941751</v>
      </c>
      <c r="AQ6" s="55">
        <f t="array" ref="AQ6:AQ57">MMULT(analisis!$C$4:$BB$55,X6:X57)</f>
        <v>82233806.071138874</v>
      </c>
      <c r="AR6" s="55">
        <f t="array" ref="AR6:AR57">MMULT(analisis!$C$4:$BB$55,Y6:Y57)</f>
        <v>86345496.374695808</v>
      </c>
      <c r="AS6" s="55">
        <f t="array" ref="AS6:AS57">MMULT(analisis!$C$4:$BB$55,Z6:Z57)</f>
        <v>90662771.193430603</v>
      </c>
      <c r="AT6" s="55">
        <f t="array" ref="AT6:AT57">MMULT(analisis!$C$4:$BB$55,AA6:AA57)</f>
        <v>95195909.753102139</v>
      </c>
      <c r="AU6" s="55">
        <f t="array" ref="AU6:AU57">MMULT(analisis!$C$4:$BB$55,AB6:AB57)</f>
        <v>99955705.240757257</v>
      </c>
      <c r="AV6" s="55">
        <f t="array" ref="AV6:AV57">MMULT(analisis!$C$4:$BB$55,AC6:AC57)</f>
        <v>104953490.50279514</v>
      </c>
      <c r="AW6" s="55">
        <f t="array" ref="AW6:AW57">MMULT(analisis!$C$4:$BB$55,AD6:AD57)</f>
        <v>110201165.02793488</v>
      </c>
      <c r="AX6" s="55">
        <f t="array" ref="AX6:AX57">MMULT(analisis!$C$4:$BB$55,AE6:AE57)</f>
        <v>115711223.27933167</v>
      </c>
      <c r="AY6" s="55">
        <f t="array" ref="AY6:AY57">MMULT(analisis!$C$4:$BB$55,AF6:AF57)</f>
        <v>121496784.44329822</v>
      </c>
      <c r="AZ6" s="55">
        <f t="array" ref="AZ6:AZ57">MMULT(analisis!$C$4:$BB$55,AG6:AG57)</f>
        <v>127571623.66546312</v>
      </c>
      <c r="BA6" s="55">
        <f t="array" ref="BA6:BA57">MMULT(analisis!$C$4:$BB$55,AH6:AH57)</f>
        <v>133950204.84873629</v>
      </c>
      <c r="BB6" s="55">
        <f t="array" ref="BB6:BB57">MMULT(analisis!$C$4:$BB$55,AI6:AI57)</f>
        <v>140647715.09117311</v>
      </c>
      <c r="BC6" s="55">
        <f t="array" ref="BC6:BC57">MMULT(analisis!$C$4:$BB$55,AJ6:AJ57)</f>
        <v>147680100.84573174</v>
      </c>
      <c r="BE6" s="53"/>
      <c r="BF6" s="17" t="s">
        <v>29</v>
      </c>
      <c r="BG6" s="53">
        <f>analisis!R64</f>
        <v>62707060.171645425</v>
      </c>
      <c r="BH6" s="56">
        <f>analisis!Q64</f>
        <v>0.88274231729471198</v>
      </c>
      <c r="BI6" s="53">
        <f>$BH6*AO6</f>
        <v>65842413.180227742</v>
      </c>
      <c r="BJ6" s="53">
        <f>$BH6*AP6</f>
        <v>69134533.839239091</v>
      </c>
      <c r="BK6" s="53">
        <f t="shared" ref="BJ6:BW21" si="1">$BH6*AQ6</f>
        <v>72591260.531201079</v>
      </c>
      <c r="BL6" s="53">
        <f t="shared" si="1"/>
        <v>76220823.557761133</v>
      </c>
      <c r="BM6" s="53">
        <f t="shared" si="1"/>
        <v>80031864.735649183</v>
      </c>
      <c r="BN6" s="53">
        <f t="shared" si="1"/>
        <v>84033457.97243166</v>
      </c>
      <c r="BO6" s="53">
        <f t="shared" si="1"/>
        <v>88235130.871053249</v>
      </c>
      <c r="BP6" s="53">
        <f t="shared" si="1"/>
        <v>92646887.41460593</v>
      </c>
      <c r="BQ6" s="53">
        <f t="shared" si="1"/>
        <v>97279231.785336211</v>
      </c>
      <c r="BR6" s="53">
        <f t="shared" si="1"/>
        <v>102143193.37460306</v>
      </c>
      <c r="BS6" s="53">
        <f t="shared" si="1"/>
        <v>107250353.04333319</v>
      </c>
      <c r="BT6" s="53">
        <f t="shared" si="1"/>
        <v>112612870.69549984</v>
      </c>
      <c r="BU6" s="53">
        <f t="shared" si="1"/>
        <v>118243514.23027483</v>
      </c>
      <c r="BV6" s="53">
        <f t="shared" si="1"/>
        <v>124155689.94178858</v>
      </c>
      <c r="BW6" s="53">
        <f t="shared" si="1"/>
        <v>130363474.43887798</v>
      </c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</row>
    <row r="7" spans="1:90" x14ac:dyDescent="0.3">
      <c r="A7" s="7">
        <v>2</v>
      </c>
      <c r="B7" s="17" t="s">
        <v>0</v>
      </c>
      <c r="C7" s="34">
        <v>0.05</v>
      </c>
      <c r="D7" s="34">
        <v>0.05</v>
      </c>
      <c r="E7" s="34">
        <v>0.05</v>
      </c>
      <c r="F7" s="34">
        <v>0.05</v>
      </c>
      <c r="G7" s="34">
        <v>0.05</v>
      </c>
      <c r="H7" s="34">
        <v>0.05</v>
      </c>
      <c r="I7" s="34">
        <v>0.05</v>
      </c>
      <c r="J7" s="34">
        <v>0.05</v>
      </c>
      <c r="K7" s="34">
        <v>0.05</v>
      </c>
      <c r="L7" s="34">
        <v>0.05</v>
      </c>
      <c r="M7" s="34">
        <v>0.05</v>
      </c>
      <c r="N7" s="34">
        <v>0.05</v>
      </c>
      <c r="O7" s="34">
        <v>0.05</v>
      </c>
      <c r="P7" s="34">
        <v>0.05</v>
      </c>
      <c r="Q7" s="34">
        <v>0.05</v>
      </c>
      <c r="T7" s="17" t="s">
        <v>0</v>
      </c>
      <c r="U7" s="53">
        <f>IO!BJ5</f>
        <v>24906882.310000002</v>
      </c>
      <c r="V7" s="55">
        <f>U7*(1+C7)</f>
        <v>26152226.425500002</v>
      </c>
      <c r="W7" s="55">
        <f>V7*(1+D7)</f>
        <v>27459837.746775001</v>
      </c>
      <c r="X7" s="55">
        <f t="shared" ref="X7:X57" si="2">W7*(1+E7)</f>
        <v>28832829.634113751</v>
      </c>
      <c r="Y7" s="55">
        <f t="shared" ref="Y7:Y57" si="3">X7*(1+F7)</f>
        <v>30274471.115819439</v>
      </c>
      <c r="Z7" s="55">
        <f t="shared" ref="Z7:Z57" si="4">Y7*(1+G7)</f>
        <v>31788194.671610411</v>
      </c>
      <c r="AA7" s="55">
        <f t="shared" ref="AA7:AA57" si="5">Z7*(1+H7)</f>
        <v>33377604.405190933</v>
      </c>
      <c r="AB7" s="55">
        <f t="shared" ref="AB7:AB57" si="6">AA7*(1+I7)</f>
        <v>35046484.625450484</v>
      </c>
      <c r="AC7" s="55">
        <f t="shared" ref="AC7:AC57" si="7">AB7*(1+J7)</f>
        <v>36798808.856723011</v>
      </c>
      <c r="AD7" s="55">
        <f t="shared" ref="AD7:AD57" si="8">AC7*(1+K7)</f>
        <v>38638749.299559161</v>
      </c>
      <c r="AE7" s="55">
        <f t="shared" ref="AE7:AE57" si="9">AD7*(1+L7)</f>
        <v>40570686.764537118</v>
      </c>
      <c r="AF7" s="55">
        <f t="shared" ref="AF7:AF57" si="10">AE7*(1+M7)</f>
        <v>42599221.102763973</v>
      </c>
      <c r="AG7" s="55">
        <f t="shared" ref="AG7:AG57" si="11">AF7*(1+N7)</f>
        <v>44729182.157902174</v>
      </c>
      <c r="AH7" s="55">
        <f t="shared" ref="AH7:AH57" si="12">AG7*(1+O7)</f>
        <v>46965641.265797287</v>
      </c>
      <c r="AI7" s="55">
        <f t="shared" ref="AI7:AI57" si="13">AH7*(1+P7)</f>
        <v>49313923.329087153</v>
      </c>
      <c r="AJ7" s="55">
        <f t="shared" ref="AJ7:AJ57" si="14">AI7*(1+Q7)</f>
        <v>51779619.495541513</v>
      </c>
      <c r="AM7" s="17" t="s">
        <v>0</v>
      </c>
      <c r="AN7" s="53">
        <f>analisis!O65</f>
        <v>26201807.209983353</v>
      </c>
      <c r="AO7" s="55">
        <v>27511897.570482519</v>
      </c>
      <c r="AP7" s="55">
        <v>28887492.449006651</v>
      </c>
      <c r="AQ7" s="55">
        <v>30331867.071456976</v>
      </c>
      <c r="AR7" s="55">
        <v>31848460.425029833</v>
      </c>
      <c r="AS7" s="55">
        <v>33440883.446281333</v>
      </c>
      <c r="AT7" s="55">
        <v>35112927.618595377</v>
      </c>
      <c r="AU7" s="55">
        <v>36868573.999525145</v>
      </c>
      <c r="AV7" s="55">
        <v>38712002.69950144</v>
      </c>
      <c r="AW7" s="55">
        <v>40647602.834476463</v>
      </c>
      <c r="AX7" s="55">
        <v>42679982.976200312</v>
      </c>
      <c r="AY7" s="55">
        <v>44813982.125010334</v>
      </c>
      <c r="AZ7" s="55">
        <v>47054681.231260858</v>
      </c>
      <c r="BA7" s="55">
        <v>49407415.292823881</v>
      </c>
      <c r="BB7" s="55">
        <v>51877786.057465099</v>
      </c>
      <c r="BC7" s="55">
        <v>54471675.36033836</v>
      </c>
      <c r="BE7" s="53"/>
      <c r="BF7" s="17" t="s">
        <v>0</v>
      </c>
      <c r="BG7" s="53">
        <f>analisis!R65</f>
        <v>24016507.109150715</v>
      </c>
      <c r="BH7" s="56">
        <f>analisis!Q65</f>
        <v>0.91659735210936133</v>
      </c>
      <c r="BI7" s="53">
        <f>$BH7*AO7</f>
        <v>25217332.464608248</v>
      </c>
      <c r="BJ7" s="53">
        <f>$BH7*AP7</f>
        <v>26478199.087838665</v>
      </c>
      <c r="BK7" s="53">
        <f t="shared" si="1"/>
        <v>27802109.042230591</v>
      </c>
      <c r="BL7" s="53">
        <f t="shared" si="1"/>
        <v>29192214.49434213</v>
      </c>
      <c r="BM7" s="53">
        <f t="shared" si="1"/>
        <v>30651825.219059244</v>
      </c>
      <c r="BN7" s="53">
        <f t="shared" si="1"/>
        <v>32184416.480012186</v>
      </c>
      <c r="BO7" s="53">
        <f t="shared" si="1"/>
        <v>33793637.30401279</v>
      </c>
      <c r="BP7" s="53">
        <f t="shared" si="1"/>
        <v>35483319.169213466</v>
      </c>
      <c r="BQ7" s="53">
        <f t="shared" si="1"/>
        <v>37257485.127674095</v>
      </c>
      <c r="BR7" s="53">
        <f t="shared" si="1"/>
        <v>39120359.384057827</v>
      </c>
      <c r="BS7" s="53">
        <f t="shared" si="1"/>
        <v>41076377.353260718</v>
      </c>
      <c r="BT7" s="53">
        <f t="shared" si="1"/>
        <v>43130196.220923766</v>
      </c>
      <c r="BU7" s="53">
        <f t="shared" si="1"/>
        <v>45286706.031969935</v>
      </c>
      <c r="BV7" s="53">
        <f t="shared" si="1"/>
        <v>47551041.333568454</v>
      </c>
      <c r="BW7" s="53">
        <f t="shared" si="1"/>
        <v>49928593.400246881</v>
      </c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</row>
    <row r="8" spans="1:90" x14ac:dyDescent="0.3">
      <c r="A8" s="7">
        <v>3</v>
      </c>
      <c r="B8" s="17" t="s">
        <v>1</v>
      </c>
      <c r="C8" s="34">
        <v>0.05</v>
      </c>
      <c r="D8" s="34">
        <v>0.05</v>
      </c>
      <c r="E8" s="34">
        <v>0.05</v>
      </c>
      <c r="F8" s="34">
        <v>0.05</v>
      </c>
      <c r="G8" s="34">
        <v>0.05</v>
      </c>
      <c r="H8" s="34">
        <v>0.05</v>
      </c>
      <c r="I8" s="34">
        <v>0.05</v>
      </c>
      <c r="J8" s="34">
        <v>0.05</v>
      </c>
      <c r="K8" s="34">
        <v>0.05</v>
      </c>
      <c r="L8" s="34">
        <v>0.05</v>
      </c>
      <c r="M8" s="34">
        <v>0.05</v>
      </c>
      <c r="N8" s="34">
        <v>0.05</v>
      </c>
      <c r="O8" s="34">
        <v>0.05</v>
      </c>
      <c r="P8" s="34">
        <v>0.05</v>
      </c>
      <c r="Q8" s="34">
        <v>0.05</v>
      </c>
      <c r="T8" s="17" t="s">
        <v>1</v>
      </c>
      <c r="U8" s="53">
        <f>IO!BJ6</f>
        <v>6866535.2300000004</v>
      </c>
      <c r="V8" s="55">
        <f t="shared" ref="V8:V57" si="15">U8*(1+C8)</f>
        <v>7209861.9915000005</v>
      </c>
      <c r="W8" s="55">
        <f t="shared" ref="W8:W57" si="16">V8*(1+D8)</f>
        <v>7570355.0910750004</v>
      </c>
      <c r="X8" s="55">
        <f t="shared" si="2"/>
        <v>7948872.8456287505</v>
      </c>
      <c r="Y8" s="55">
        <f t="shared" si="3"/>
        <v>8346316.4879101887</v>
      </c>
      <c r="Z8" s="55">
        <f t="shared" si="4"/>
        <v>8763632.3123056982</v>
      </c>
      <c r="AA8" s="55">
        <f t="shared" si="5"/>
        <v>9201813.9279209841</v>
      </c>
      <c r="AB8" s="55">
        <f t="shared" si="6"/>
        <v>9661904.6243170332</v>
      </c>
      <c r="AC8" s="55">
        <f t="shared" si="7"/>
        <v>10144999.855532885</v>
      </c>
      <c r="AD8" s="55">
        <f t="shared" si="8"/>
        <v>10652249.84830953</v>
      </c>
      <c r="AE8" s="55">
        <f t="shared" si="9"/>
        <v>11184862.340725007</v>
      </c>
      <c r="AF8" s="55">
        <f t="shared" si="10"/>
        <v>11744105.457761258</v>
      </c>
      <c r="AG8" s="55">
        <f t="shared" si="11"/>
        <v>12331310.73064932</v>
      </c>
      <c r="AH8" s="55">
        <f t="shared" si="12"/>
        <v>12947876.267181788</v>
      </c>
      <c r="AI8" s="55">
        <f t="shared" si="13"/>
        <v>13595270.080540877</v>
      </c>
      <c r="AJ8" s="55">
        <f t="shared" si="14"/>
        <v>14275033.584567921</v>
      </c>
      <c r="AM8" s="17" t="s">
        <v>1</v>
      </c>
      <c r="AN8" s="53">
        <f>analisis!O66</f>
        <v>12526626.979242709</v>
      </c>
      <c r="AO8" s="55">
        <v>13152958.328204842</v>
      </c>
      <c r="AP8" s="55">
        <v>13810606.244615085</v>
      </c>
      <c r="AQ8" s="55">
        <v>14501136.556845836</v>
      </c>
      <c r="AR8" s="55">
        <v>15226193.384688133</v>
      </c>
      <c r="AS8" s="55">
        <v>15987503.053922536</v>
      </c>
      <c r="AT8" s="55">
        <v>16786878.206618667</v>
      </c>
      <c r="AU8" s="55">
        <v>17626222.116949599</v>
      </c>
      <c r="AV8" s="55">
        <v>18507533.222797073</v>
      </c>
      <c r="AW8" s="55">
        <v>19432909.883936927</v>
      </c>
      <c r="AX8" s="55">
        <v>20404555.378133781</v>
      </c>
      <c r="AY8" s="55">
        <v>21424783.147040471</v>
      </c>
      <c r="AZ8" s="55">
        <v>22496022.304392479</v>
      </c>
      <c r="BA8" s="55">
        <v>23620823.419612121</v>
      </c>
      <c r="BB8" s="55">
        <v>24801864.59059272</v>
      </c>
      <c r="BC8" s="55">
        <v>26041957.820122357</v>
      </c>
      <c r="BE8" s="53"/>
      <c r="BF8" s="17" t="s">
        <v>1</v>
      </c>
      <c r="BG8" s="53">
        <f>analisis!R66</f>
        <v>10178584.115635777</v>
      </c>
      <c r="BH8" s="56">
        <f>analisis!Q66</f>
        <v>0.81255585661664831</v>
      </c>
      <c r="BI8" s="53">
        <f t="shared" ref="BI8:BI57" si="17">$BH8*AO8</f>
        <v>10687513.321417565</v>
      </c>
      <c r="BJ8" s="53">
        <f t="shared" si="1"/>
        <v>11221888.987488443</v>
      </c>
      <c r="BK8" s="53">
        <f t="shared" si="1"/>
        <v>11782983.436862862</v>
      </c>
      <c r="BL8" s="53">
        <f t="shared" si="1"/>
        <v>12372132.608706011</v>
      </c>
      <c r="BM8" s="53">
        <f t="shared" si="1"/>
        <v>12990739.239141308</v>
      </c>
      <c r="BN8" s="53">
        <f t="shared" si="1"/>
        <v>13640276.201098375</v>
      </c>
      <c r="BO8" s="53">
        <f t="shared" si="1"/>
        <v>14322290.011153294</v>
      </c>
      <c r="BP8" s="53">
        <f t="shared" si="1"/>
        <v>15038404.511710953</v>
      </c>
      <c r="BQ8" s="53">
        <f t="shared" si="1"/>
        <v>15790324.737296501</v>
      </c>
      <c r="BR8" s="53">
        <f t="shared" si="1"/>
        <v>16579840.974161332</v>
      </c>
      <c r="BS8" s="53">
        <f t="shared" si="1"/>
        <v>17408833.022869401</v>
      </c>
      <c r="BT8" s="53">
        <f t="shared" si="1"/>
        <v>18279274.674012858</v>
      </c>
      <c r="BU8" s="53">
        <f t="shared" si="1"/>
        <v>19193238.407713514</v>
      </c>
      <c r="BV8" s="53">
        <f t="shared" si="1"/>
        <v>20152900.328099184</v>
      </c>
      <c r="BW8" s="53">
        <f t="shared" si="1"/>
        <v>21160545.344504144</v>
      </c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</row>
    <row r="9" spans="1:90" x14ac:dyDescent="0.3">
      <c r="A9" s="7">
        <v>4</v>
      </c>
      <c r="B9" s="17" t="s">
        <v>31</v>
      </c>
      <c r="C9" s="34">
        <v>0.05</v>
      </c>
      <c r="D9" s="34">
        <v>0.05</v>
      </c>
      <c r="E9" s="34">
        <v>0.05</v>
      </c>
      <c r="F9" s="34">
        <v>0.05</v>
      </c>
      <c r="G9" s="34">
        <v>0.05</v>
      </c>
      <c r="H9" s="34">
        <v>0.05</v>
      </c>
      <c r="I9" s="34">
        <v>0.05</v>
      </c>
      <c r="J9" s="34">
        <v>0.05</v>
      </c>
      <c r="K9" s="34">
        <v>0.05</v>
      </c>
      <c r="L9" s="34">
        <v>0.05</v>
      </c>
      <c r="M9" s="34">
        <v>0.05</v>
      </c>
      <c r="N9" s="34">
        <v>0.05</v>
      </c>
      <c r="O9" s="34">
        <v>0.05</v>
      </c>
      <c r="P9" s="34">
        <v>0.05</v>
      </c>
      <c r="Q9" s="34">
        <v>0.05</v>
      </c>
      <c r="T9" s="17" t="s">
        <v>31</v>
      </c>
      <c r="U9" s="53">
        <f>IO!BJ7</f>
        <v>16365325.76</v>
      </c>
      <c r="V9" s="55">
        <f t="shared" si="15"/>
        <v>17183592.048</v>
      </c>
      <c r="W9" s="55">
        <f t="shared" si="16"/>
        <v>18042771.650400002</v>
      </c>
      <c r="X9" s="55">
        <f t="shared" si="2"/>
        <v>18944910.232920002</v>
      </c>
      <c r="Y9" s="55">
        <f t="shared" si="3"/>
        <v>19892155.744566005</v>
      </c>
      <c r="Z9" s="55">
        <f t="shared" si="4"/>
        <v>20886763.531794306</v>
      </c>
      <c r="AA9" s="55">
        <f t="shared" si="5"/>
        <v>21931101.708384022</v>
      </c>
      <c r="AB9" s="55">
        <f t="shared" si="6"/>
        <v>23027656.793803222</v>
      </c>
      <c r="AC9" s="55">
        <f t="shared" si="7"/>
        <v>24179039.633493386</v>
      </c>
      <c r="AD9" s="55">
        <f t="shared" si="8"/>
        <v>25387991.615168057</v>
      </c>
      <c r="AE9" s="55">
        <f t="shared" si="9"/>
        <v>26657391.195926461</v>
      </c>
      <c r="AF9" s="55">
        <f t="shared" si="10"/>
        <v>27990260.755722787</v>
      </c>
      <c r="AG9" s="55">
        <f t="shared" si="11"/>
        <v>29389773.793508928</v>
      </c>
      <c r="AH9" s="55">
        <f t="shared" si="12"/>
        <v>30859262.483184375</v>
      </c>
      <c r="AI9" s="55">
        <f t="shared" si="13"/>
        <v>32402225.607343595</v>
      </c>
      <c r="AJ9" s="55">
        <f t="shared" si="14"/>
        <v>34022336.88771078</v>
      </c>
      <c r="AM9" s="17" t="s">
        <v>31</v>
      </c>
      <c r="AN9" s="53">
        <f>analisis!O67</f>
        <v>25716141.517070863</v>
      </c>
      <c r="AO9" s="55">
        <v>27001948.592924401</v>
      </c>
      <c r="AP9" s="55">
        <v>28352046.022570632</v>
      </c>
      <c r="AQ9" s="55">
        <v>29769648.323699158</v>
      </c>
      <c r="AR9" s="55">
        <v>31258130.739884119</v>
      </c>
      <c r="AS9" s="55">
        <v>32821037.276878338</v>
      </c>
      <c r="AT9" s="55">
        <v>34462089.140722252</v>
      </c>
      <c r="AU9" s="55">
        <v>36185193.597758353</v>
      </c>
      <c r="AV9" s="55">
        <v>37994453.277646266</v>
      </c>
      <c r="AW9" s="55">
        <v>39894175.941528596</v>
      </c>
      <c r="AX9" s="55">
        <v>41888884.73860503</v>
      </c>
      <c r="AY9" s="55">
        <v>43983328.975535303</v>
      </c>
      <c r="AZ9" s="55">
        <v>46182495.424312048</v>
      </c>
      <c r="BA9" s="55">
        <v>48491620.19552765</v>
      </c>
      <c r="BB9" s="55">
        <v>50916201.205304049</v>
      </c>
      <c r="BC9" s="55">
        <v>53462011.265569232</v>
      </c>
      <c r="BE9" s="53"/>
      <c r="BF9" s="17" t="s">
        <v>31</v>
      </c>
      <c r="BG9" s="53">
        <f>analisis!R67</f>
        <v>16948709.704660185</v>
      </c>
      <c r="BH9" s="56">
        <f>analisis!Q67</f>
        <v>0.6590689234389735</v>
      </c>
      <c r="BI9" s="53">
        <f t="shared" si="17"/>
        <v>17796145.18989319</v>
      </c>
      <c r="BJ9" s="53">
        <f t="shared" si="1"/>
        <v>18685952.449387856</v>
      </c>
      <c r="BK9" s="53">
        <f t="shared" si="1"/>
        <v>19620250.071857248</v>
      </c>
      <c r="BL9" s="53">
        <f t="shared" si="1"/>
        <v>20601262.575450111</v>
      </c>
      <c r="BM9" s="53">
        <f t="shared" si="1"/>
        <v>21631325.704222623</v>
      </c>
      <c r="BN9" s="53">
        <f t="shared" si="1"/>
        <v>22712891.989433754</v>
      </c>
      <c r="BO9" s="53">
        <f t="shared" si="1"/>
        <v>23848536.588905435</v>
      </c>
      <c r="BP9" s="53">
        <f t="shared" si="1"/>
        <v>25040963.418350704</v>
      </c>
      <c r="BQ9" s="53">
        <f t="shared" si="1"/>
        <v>26293011.589268249</v>
      </c>
      <c r="BR9" s="53">
        <f t="shared" si="1"/>
        <v>27607662.168731663</v>
      </c>
      <c r="BS9" s="53">
        <f t="shared" si="1"/>
        <v>28988045.277168263</v>
      </c>
      <c r="BT9" s="53">
        <f t="shared" si="1"/>
        <v>30437447.541026659</v>
      </c>
      <c r="BU9" s="53">
        <f t="shared" si="1"/>
        <v>31959319.918077994</v>
      </c>
      <c r="BV9" s="53">
        <f t="shared" si="1"/>
        <v>33557285.913981907</v>
      </c>
      <c r="BW9" s="53">
        <f t="shared" si="1"/>
        <v>35235150.209680989</v>
      </c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</row>
    <row r="10" spans="1:90" x14ac:dyDescent="0.3">
      <c r="A10" s="7">
        <v>5</v>
      </c>
      <c r="B10" s="17" t="s">
        <v>32</v>
      </c>
      <c r="C10" s="34">
        <v>0.05</v>
      </c>
      <c r="D10" s="34">
        <v>0.05</v>
      </c>
      <c r="E10" s="34">
        <v>0.05</v>
      </c>
      <c r="F10" s="34">
        <v>0.05</v>
      </c>
      <c r="G10" s="34">
        <v>0.05</v>
      </c>
      <c r="H10" s="34">
        <v>0.05</v>
      </c>
      <c r="I10" s="34">
        <v>0.05</v>
      </c>
      <c r="J10" s="34">
        <v>0.05</v>
      </c>
      <c r="K10" s="34">
        <v>0.05</v>
      </c>
      <c r="L10" s="34">
        <v>0.05</v>
      </c>
      <c r="M10" s="34">
        <v>0.05</v>
      </c>
      <c r="N10" s="34">
        <v>0.05</v>
      </c>
      <c r="O10" s="34">
        <v>0.05</v>
      </c>
      <c r="P10" s="34">
        <v>0.05</v>
      </c>
      <c r="Q10" s="34">
        <v>0.05</v>
      </c>
      <c r="T10" s="17" t="s">
        <v>32</v>
      </c>
      <c r="U10" s="53">
        <f>IO!BJ8</f>
        <v>0</v>
      </c>
      <c r="V10" s="55">
        <f t="shared" si="15"/>
        <v>0</v>
      </c>
      <c r="W10" s="55">
        <f>V10*(1+D10)</f>
        <v>0</v>
      </c>
      <c r="X10" s="55">
        <f t="shared" si="2"/>
        <v>0</v>
      </c>
      <c r="Y10" s="55">
        <f t="shared" si="3"/>
        <v>0</v>
      </c>
      <c r="Z10" s="55">
        <f t="shared" si="4"/>
        <v>0</v>
      </c>
      <c r="AA10" s="55">
        <f t="shared" si="5"/>
        <v>0</v>
      </c>
      <c r="AB10" s="55">
        <f t="shared" si="6"/>
        <v>0</v>
      </c>
      <c r="AC10" s="55">
        <f t="shared" si="7"/>
        <v>0</v>
      </c>
      <c r="AD10" s="55">
        <f t="shared" si="8"/>
        <v>0</v>
      </c>
      <c r="AE10" s="55">
        <f t="shared" si="9"/>
        <v>0</v>
      </c>
      <c r="AF10" s="55">
        <f t="shared" si="10"/>
        <v>0</v>
      </c>
      <c r="AG10" s="55">
        <f t="shared" si="11"/>
        <v>0</v>
      </c>
      <c r="AH10" s="55">
        <f t="shared" si="12"/>
        <v>0</v>
      </c>
      <c r="AI10" s="55">
        <f t="shared" si="13"/>
        <v>0</v>
      </c>
      <c r="AJ10" s="55">
        <f t="shared" si="14"/>
        <v>0</v>
      </c>
      <c r="AM10" s="17" t="s">
        <v>32</v>
      </c>
      <c r="AN10" s="53">
        <f>analisis!O68</f>
        <v>2493365.3753936258</v>
      </c>
      <c r="AO10" s="55">
        <v>2618033.6441633077</v>
      </c>
      <c r="AP10" s="55">
        <v>2748935.3263714737</v>
      </c>
      <c r="AQ10" s="55">
        <v>2886382.0926900473</v>
      </c>
      <c r="AR10" s="55">
        <v>3030701.1973245493</v>
      </c>
      <c r="AS10" s="55">
        <v>3182236.257190777</v>
      </c>
      <c r="AT10" s="55">
        <v>3341348.0700503169</v>
      </c>
      <c r="AU10" s="55">
        <v>3508415.4735528324</v>
      </c>
      <c r="AV10" s="55">
        <v>3683836.2472304739</v>
      </c>
      <c r="AW10" s="55">
        <v>3868028.0595919979</v>
      </c>
      <c r="AX10" s="55">
        <v>4061429.4625715967</v>
      </c>
      <c r="AY10" s="55">
        <v>4264500.9357001772</v>
      </c>
      <c r="AZ10" s="55">
        <v>4477725.9824851872</v>
      </c>
      <c r="BA10" s="55">
        <v>4701612.2816094467</v>
      </c>
      <c r="BB10" s="55">
        <v>4936692.8956899196</v>
      </c>
      <c r="BC10" s="55">
        <v>5183527.5404744148</v>
      </c>
      <c r="BE10" s="53"/>
      <c r="BF10" s="17" t="s">
        <v>32</v>
      </c>
      <c r="BG10" s="53">
        <f>analisis!R68</f>
        <v>2010509.644666305</v>
      </c>
      <c r="BH10" s="56">
        <f>analisis!Q68</f>
        <v>0.80634377316196881</v>
      </c>
      <c r="BI10" s="53">
        <f>$BH10*AO10</f>
        <v>2111035.126899621</v>
      </c>
      <c r="BJ10" s="53">
        <f t="shared" si="1"/>
        <v>2216586.8832446025</v>
      </c>
      <c r="BK10" s="53">
        <f t="shared" si="1"/>
        <v>2327416.2274068324</v>
      </c>
      <c r="BL10" s="53">
        <f t="shared" si="1"/>
        <v>2443787.0387771735</v>
      </c>
      <c r="BM10" s="53">
        <f t="shared" si="1"/>
        <v>2565976.3907160326</v>
      </c>
      <c r="BN10" s="53">
        <f t="shared" si="1"/>
        <v>2694275.2102518352</v>
      </c>
      <c r="BO10" s="53">
        <f t="shared" si="1"/>
        <v>2828988.9707644265</v>
      </c>
      <c r="BP10" s="53">
        <f t="shared" si="1"/>
        <v>2970438.4193026479</v>
      </c>
      <c r="BQ10" s="53">
        <f t="shared" si="1"/>
        <v>3118960.3402677802</v>
      </c>
      <c r="BR10" s="53">
        <f t="shared" si="1"/>
        <v>3274908.3572811685</v>
      </c>
      <c r="BS10" s="53">
        <f t="shared" si="1"/>
        <v>3438653.7751452276</v>
      </c>
      <c r="BT10" s="53">
        <f t="shared" si="1"/>
        <v>3610586.4639024897</v>
      </c>
      <c r="BU10" s="53">
        <f t="shared" si="1"/>
        <v>3791115.7870976143</v>
      </c>
      <c r="BV10" s="53">
        <f t="shared" si="1"/>
        <v>3980671.5764524955</v>
      </c>
      <c r="BW10" s="53">
        <f t="shared" si="1"/>
        <v>4179705.1552751195</v>
      </c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</row>
    <row r="11" spans="1:90" x14ac:dyDescent="0.3">
      <c r="A11" s="7">
        <v>6</v>
      </c>
      <c r="B11" s="17" t="s">
        <v>2</v>
      </c>
      <c r="C11" s="34">
        <v>0.05</v>
      </c>
      <c r="D11" s="34">
        <v>0.05</v>
      </c>
      <c r="E11" s="34">
        <v>0.05</v>
      </c>
      <c r="F11" s="34">
        <v>0.05</v>
      </c>
      <c r="G11" s="34">
        <v>0.05</v>
      </c>
      <c r="H11" s="34">
        <v>0.05</v>
      </c>
      <c r="I11" s="34">
        <v>0.05</v>
      </c>
      <c r="J11" s="34">
        <v>0.05</v>
      </c>
      <c r="K11" s="34">
        <v>0.05</v>
      </c>
      <c r="L11" s="34">
        <v>0.05</v>
      </c>
      <c r="M11" s="34">
        <v>0.05</v>
      </c>
      <c r="N11" s="34">
        <v>0.05</v>
      </c>
      <c r="O11" s="34">
        <v>0.05</v>
      </c>
      <c r="P11" s="34">
        <v>0.05</v>
      </c>
      <c r="Q11" s="34">
        <v>0.05</v>
      </c>
      <c r="T11" s="17" t="s">
        <v>2</v>
      </c>
      <c r="U11" s="53">
        <f>IO!BJ9</f>
        <v>561824.84</v>
      </c>
      <c r="V11" s="55">
        <f t="shared" si="15"/>
        <v>589916.08199999994</v>
      </c>
      <c r="W11" s="55">
        <f t="shared" si="16"/>
        <v>619411.8861</v>
      </c>
      <c r="X11" s="55">
        <f t="shared" si="2"/>
        <v>650382.48040500004</v>
      </c>
      <c r="Y11" s="55">
        <f t="shared" si="3"/>
        <v>682901.60442525009</v>
      </c>
      <c r="Z11" s="55">
        <f t="shared" si="4"/>
        <v>717046.68464651261</v>
      </c>
      <c r="AA11" s="55">
        <f t="shared" si="5"/>
        <v>752899.01887883828</v>
      </c>
      <c r="AB11" s="55">
        <f t="shared" si="6"/>
        <v>790543.96982278023</v>
      </c>
      <c r="AC11" s="55">
        <f t="shared" si="7"/>
        <v>830071.16831391933</v>
      </c>
      <c r="AD11" s="55">
        <f t="shared" si="8"/>
        <v>871574.72672961536</v>
      </c>
      <c r="AE11" s="55">
        <f t="shared" si="9"/>
        <v>915153.46306609618</v>
      </c>
      <c r="AF11" s="55">
        <f t="shared" si="10"/>
        <v>960911.13621940103</v>
      </c>
      <c r="AG11" s="55">
        <f t="shared" si="11"/>
        <v>1008956.6930303711</v>
      </c>
      <c r="AH11" s="55">
        <f t="shared" si="12"/>
        <v>1059404.5276818897</v>
      </c>
      <c r="AI11" s="55">
        <f t="shared" si="13"/>
        <v>1112374.7540659842</v>
      </c>
      <c r="AJ11" s="55">
        <f t="shared" si="14"/>
        <v>1167993.4917692833</v>
      </c>
      <c r="AM11" s="17" t="s">
        <v>2</v>
      </c>
      <c r="AN11" s="53">
        <f>analisis!O69</f>
        <v>1441699.3496312394</v>
      </c>
      <c r="AO11" s="55">
        <v>1513784.3171128023</v>
      </c>
      <c r="AP11" s="55">
        <v>1589473.5329684431</v>
      </c>
      <c r="AQ11" s="55">
        <v>1668947.2096168639</v>
      </c>
      <c r="AR11" s="55">
        <v>1752394.5700977079</v>
      </c>
      <c r="AS11" s="55">
        <v>1840014.2986025934</v>
      </c>
      <c r="AT11" s="55">
        <v>1932015.0135327238</v>
      </c>
      <c r="AU11" s="55">
        <v>2028615.7642093594</v>
      </c>
      <c r="AV11" s="55">
        <v>2130046.5524198283</v>
      </c>
      <c r="AW11" s="55">
        <v>2236548.8800408193</v>
      </c>
      <c r="AX11" s="55">
        <v>2348376.3240428609</v>
      </c>
      <c r="AY11" s="55">
        <v>2465795.1402450022</v>
      </c>
      <c r="AZ11" s="55">
        <v>2589084.8972572535</v>
      </c>
      <c r="BA11" s="55">
        <v>2718539.1421201169</v>
      </c>
      <c r="BB11" s="55">
        <v>2854466.0992261232</v>
      </c>
      <c r="BC11" s="55">
        <v>2997189.4041874288</v>
      </c>
      <c r="BE11" s="53"/>
      <c r="BF11" s="17" t="s">
        <v>2</v>
      </c>
      <c r="BG11" s="53">
        <f>analisis!R69</f>
        <v>1244692.3565140879</v>
      </c>
      <c r="BH11" s="56">
        <f>analisis!Q69</f>
        <v>0.86335084831137476</v>
      </c>
      <c r="BI11" s="53">
        <f t="shared" si="17"/>
        <v>1306926.974339793</v>
      </c>
      <c r="BJ11" s="53">
        <f t="shared" si="1"/>
        <v>1372273.3230567833</v>
      </c>
      <c r="BK11" s="53">
        <f t="shared" si="1"/>
        <v>1440886.9892096212</v>
      </c>
      <c r="BL11" s="53">
        <f t="shared" si="1"/>
        <v>1512931.3386701031</v>
      </c>
      <c r="BM11" s="53">
        <f t="shared" si="1"/>
        <v>1588577.9056036081</v>
      </c>
      <c r="BN11" s="53">
        <f t="shared" si="1"/>
        <v>1668006.8008837893</v>
      </c>
      <c r="BO11" s="53">
        <f t="shared" si="1"/>
        <v>1751407.1409279783</v>
      </c>
      <c r="BP11" s="53">
        <f t="shared" si="1"/>
        <v>1838977.4979743778</v>
      </c>
      <c r="BQ11" s="53">
        <f t="shared" si="1"/>
        <v>1930926.3728730965</v>
      </c>
      <c r="BR11" s="53">
        <f t="shared" si="1"/>
        <v>2027472.6915167519</v>
      </c>
      <c r="BS11" s="53">
        <f t="shared" si="1"/>
        <v>2128846.3260925878</v>
      </c>
      <c r="BT11" s="53">
        <f t="shared" si="1"/>
        <v>2235288.6423972184</v>
      </c>
      <c r="BU11" s="53">
        <f t="shared" si="1"/>
        <v>2347053.0745170801</v>
      </c>
      <c r="BV11" s="53">
        <f t="shared" si="1"/>
        <v>2464405.7282429342</v>
      </c>
      <c r="BW11" s="53">
        <f t="shared" si="1"/>
        <v>2587626.0146550806</v>
      </c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</row>
    <row r="12" spans="1:90" x14ac:dyDescent="0.3">
      <c r="A12" s="7">
        <v>7</v>
      </c>
      <c r="B12" s="17" t="s">
        <v>33</v>
      </c>
      <c r="C12" s="34">
        <v>0.05</v>
      </c>
      <c r="D12" s="34">
        <v>0.05</v>
      </c>
      <c r="E12" s="34">
        <v>0.05</v>
      </c>
      <c r="F12" s="34">
        <v>0.05</v>
      </c>
      <c r="G12" s="34">
        <v>0.05</v>
      </c>
      <c r="H12" s="34">
        <v>0.05</v>
      </c>
      <c r="I12" s="34">
        <v>0.05</v>
      </c>
      <c r="J12" s="34">
        <v>0.05</v>
      </c>
      <c r="K12" s="34">
        <v>0.05</v>
      </c>
      <c r="L12" s="34">
        <v>0.05</v>
      </c>
      <c r="M12" s="34">
        <v>0.05</v>
      </c>
      <c r="N12" s="34">
        <v>0.05</v>
      </c>
      <c r="O12" s="34">
        <v>0.05</v>
      </c>
      <c r="P12" s="34">
        <v>0.05</v>
      </c>
      <c r="Q12" s="34">
        <v>0.05</v>
      </c>
      <c r="T12" s="17" t="s">
        <v>33</v>
      </c>
      <c r="U12" s="53">
        <f>IO!BJ10</f>
        <v>13177143.49</v>
      </c>
      <c r="V12" s="55">
        <f t="shared" si="15"/>
        <v>13836000.6645</v>
      </c>
      <c r="W12" s="55">
        <f t="shared" si="16"/>
        <v>14527800.697725</v>
      </c>
      <c r="X12" s="55">
        <f t="shared" si="2"/>
        <v>15254190.73261125</v>
      </c>
      <c r="Y12" s="55">
        <f t="shared" si="3"/>
        <v>16016900.269241814</v>
      </c>
      <c r="Z12" s="55">
        <f t="shared" si="4"/>
        <v>16817745.282703906</v>
      </c>
      <c r="AA12" s="55">
        <f t="shared" si="5"/>
        <v>17658632.546839103</v>
      </c>
      <c r="AB12" s="55">
        <f t="shared" si="6"/>
        <v>18541564.174181059</v>
      </c>
      <c r="AC12" s="55">
        <f t="shared" si="7"/>
        <v>19468642.382890113</v>
      </c>
      <c r="AD12" s="55">
        <f t="shared" si="8"/>
        <v>20442074.502034619</v>
      </c>
      <c r="AE12" s="55">
        <f t="shared" si="9"/>
        <v>21464178.227136351</v>
      </c>
      <c r="AF12" s="55">
        <f t="shared" si="10"/>
        <v>22537387.138493169</v>
      </c>
      <c r="AG12" s="55">
        <f t="shared" si="11"/>
        <v>23664256.49541783</v>
      </c>
      <c r="AH12" s="55">
        <f t="shared" si="12"/>
        <v>24847469.320188724</v>
      </c>
      <c r="AI12" s="55">
        <f t="shared" si="13"/>
        <v>26089842.786198162</v>
      </c>
      <c r="AJ12" s="55">
        <f t="shared" si="14"/>
        <v>27394334.925508071</v>
      </c>
      <c r="AM12" s="17" t="s">
        <v>33</v>
      </c>
      <c r="AN12" s="53">
        <f>analisis!O70</f>
        <v>17055014.876334984</v>
      </c>
      <c r="AO12" s="55">
        <v>17907765.62015174</v>
      </c>
      <c r="AP12" s="55">
        <v>18803153.901159327</v>
      </c>
      <c r="AQ12" s="55">
        <v>19743311.596217293</v>
      </c>
      <c r="AR12" s="55">
        <v>20730477.176028159</v>
      </c>
      <c r="AS12" s="55">
        <v>21767001.034829579</v>
      </c>
      <c r="AT12" s="55">
        <v>22855351.086571045</v>
      </c>
      <c r="AU12" s="55">
        <v>23998118.640899606</v>
      </c>
      <c r="AV12" s="55">
        <v>25198024.572944593</v>
      </c>
      <c r="AW12" s="55">
        <v>26457925.801591825</v>
      </c>
      <c r="AX12" s="55">
        <v>27780822.091671407</v>
      </c>
      <c r="AY12" s="55">
        <v>29169863.19625498</v>
      </c>
      <c r="AZ12" s="55">
        <v>30628356.356067736</v>
      </c>
      <c r="BA12" s="55">
        <v>32159774.17387113</v>
      </c>
      <c r="BB12" s="55">
        <v>33767762.882564671</v>
      </c>
      <c r="BC12" s="55">
        <v>35456151.026692912</v>
      </c>
      <c r="BE12" s="53"/>
      <c r="BF12" s="17" t="s">
        <v>33</v>
      </c>
      <c r="BG12" s="53">
        <f>analisis!R70</f>
        <v>14535541.862785453</v>
      </c>
      <c r="BH12" s="56">
        <f>analisis!Q70</f>
        <v>0.85227377215334621</v>
      </c>
      <c r="BI12" s="53">
        <f t="shared" si="17"/>
        <v>15262318.955924731</v>
      </c>
      <c r="BJ12" s="53">
        <f t="shared" si="1"/>
        <v>16025434.903720967</v>
      </c>
      <c r="BK12" s="53">
        <f t="shared" si="1"/>
        <v>16826706.648907017</v>
      </c>
      <c r="BL12" s="53">
        <f t="shared" si="1"/>
        <v>17668041.981352367</v>
      </c>
      <c r="BM12" s="53">
        <f t="shared" si="1"/>
        <v>18551444.080419995</v>
      </c>
      <c r="BN12" s="53">
        <f t="shared" si="1"/>
        <v>19479016.284440983</v>
      </c>
      <c r="BO12" s="53">
        <f t="shared" si="1"/>
        <v>20452967.09866304</v>
      </c>
      <c r="BP12" s="53">
        <f t="shared" si="1"/>
        <v>21475615.453596197</v>
      </c>
      <c r="BQ12" s="53">
        <f t="shared" si="1"/>
        <v>22549396.22627601</v>
      </c>
      <c r="BR12" s="53">
        <f t="shared" si="1"/>
        <v>23676866.037589803</v>
      </c>
      <c r="BS12" s="53">
        <f t="shared" si="1"/>
        <v>24860709.339469295</v>
      </c>
      <c r="BT12" s="53">
        <f t="shared" si="1"/>
        <v>26103744.806442767</v>
      </c>
      <c r="BU12" s="53">
        <f t="shared" si="1"/>
        <v>27408932.04676491</v>
      </c>
      <c r="BV12" s="53">
        <f t="shared" si="1"/>
        <v>28779378.649103142</v>
      </c>
      <c r="BW12" s="53">
        <f t="shared" si="1"/>
        <v>30218347.581558306</v>
      </c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</row>
    <row r="13" spans="1:90" x14ac:dyDescent="0.3">
      <c r="A13" s="7">
        <v>8</v>
      </c>
      <c r="B13" s="17" t="s">
        <v>34</v>
      </c>
      <c r="C13" s="34">
        <v>0.05</v>
      </c>
      <c r="D13" s="34">
        <v>0.05</v>
      </c>
      <c r="E13" s="34">
        <v>0.05</v>
      </c>
      <c r="F13" s="34">
        <v>0.05</v>
      </c>
      <c r="G13" s="34">
        <v>0.05</v>
      </c>
      <c r="H13" s="34">
        <v>0.05</v>
      </c>
      <c r="I13" s="34">
        <v>0.05</v>
      </c>
      <c r="J13" s="34">
        <v>0.05</v>
      </c>
      <c r="K13" s="34">
        <v>0.05</v>
      </c>
      <c r="L13" s="34">
        <v>0.05</v>
      </c>
      <c r="M13" s="34">
        <v>0.05</v>
      </c>
      <c r="N13" s="34">
        <v>0.05</v>
      </c>
      <c r="O13" s="34">
        <v>0.05</v>
      </c>
      <c r="P13" s="34">
        <v>0.05</v>
      </c>
      <c r="Q13" s="34">
        <v>0.05</v>
      </c>
      <c r="T13" s="17" t="s">
        <v>34</v>
      </c>
      <c r="U13" s="53">
        <f>IO!BJ11</f>
        <v>12023751.860000001</v>
      </c>
      <c r="V13" s="55">
        <f t="shared" si="15"/>
        <v>12624939.453000002</v>
      </c>
      <c r="W13" s="55">
        <f t="shared" si="16"/>
        <v>13256186.425650002</v>
      </c>
      <c r="X13" s="55">
        <f t="shared" si="2"/>
        <v>13918995.746932503</v>
      </c>
      <c r="Y13" s="55">
        <f t="shared" si="3"/>
        <v>14614945.534279129</v>
      </c>
      <c r="Z13" s="55">
        <f t="shared" si="4"/>
        <v>15345692.810993085</v>
      </c>
      <c r="AA13" s="55">
        <f t="shared" si="5"/>
        <v>16112977.451542739</v>
      </c>
      <c r="AB13" s="55">
        <f t="shared" si="6"/>
        <v>16918626.324119877</v>
      </c>
      <c r="AC13" s="55">
        <f t="shared" si="7"/>
        <v>17764557.64032587</v>
      </c>
      <c r="AD13" s="55">
        <f t="shared" si="8"/>
        <v>18652785.522342164</v>
      </c>
      <c r="AE13" s="55">
        <f t="shared" si="9"/>
        <v>19585424.798459273</v>
      </c>
      <c r="AF13" s="55">
        <f t="shared" si="10"/>
        <v>20564696.038382236</v>
      </c>
      <c r="AG13" s="55">
        <f t="shared" si="11"/>
        <v>21592930.84030135</v>
      </c>
      <c r="AH13" s="55">
        <f t="shared" si="12"/>
        <v>22672577.382316418</v>
      </c>
      <c r="AI13" s="55">
        <f t="shared" si="13"/>
        <v>23806206.25143224</v>
      </c>
      <c r="AJ13" s="55">
        <f t="shared" si="14"/>
        <v>24996516.564003851</v>
      </c>
      <c r="AM13" s="17" t="s">
        <v>34</v>
      </c>
      <c r="AN13" s="53">
        <f>analisis!O71</f>
        <v>23934114.601440925</v>
      </c>
      <c r="AO13" s="55">
        <v>25130820.331512958</v>
      </c>
      <c r="AP13" s="55">
        <v>26387361.348088622</v>
      </c>
      <c r="AQ13" s="55">
        <v>27706729.415493045</v>
      </c>
      <c r="AR13" s="55">
        <v>29092065.886267696</v>
      </c>
      <c r="AS13" s="55">
        <v>30546669.180581082</v>
      </c>
      <c r="AT13" s="55">
        <v>32074002.639610153</v>
      </c>
      <c r="AU13" s="55">
        <v>33677702.771590658</v>
      </c>
      <c r="AV13" s="55">
        <v>35361587.910170197</v>
      </c>
      <c r="AW13" s="55">
        <v>37129667.305678688</v>
      </c>
      <c r="AX13" s="55">
        <v>38986150.670962632</v>
      </c>
      <c r="AY13" s="55">
        <v>40935458.204510763</v>
      </c>
      <c r="AZ13" s="55">
        <v>42982231.114736319</v>
      </c>
      <c r="BA13" s="55">
        <v>45131342.670473114</v>
      </c>
      <c r="BB13" s="55">
        <v>47387909.803996794</v>
      </c>
      <c r="BC13" s="55">
        <v>49757305.294196621</v>
      </c>
      <c r="BE13" s="53"/>
      <c r="BF13" s="17" t="s">
        <v>34</v>
      </c>
      <c r="BG13" s="53">
        <f>analisis!R71</f>
        <v>17408560.800025426</v>
      </c>
      <c r="BH13" s="56">
        <f>analisis!Q71</f>
        <v>0.72735344882895159</v>
      </c>
      <c r="BI13" s="53">
        <f t="shared" si="17"/>
        <v>18278988.840026688</v>
      </c>
      <c r="BJ13" s="53">
        <f t="shared" si="1"/>
        <v>19192938.282028034</v>
      </c>
      <c r="BK13" s="53">
        <f t="shared" si="1"/>
        <v>20152585.19612943</v>
      </c>
      <c r="BL13" s="53">
        <f t="shared" si="1"/>
        <v>21160214.455935899</v>
      </c>
      <c r="BM13" s="53">
        <f t="shared" si="1"/>
        <v>22218225.178732693</v>
      </c>
      <c r="BN13" s="53">
        <f t="shared" si="1"/>
        <v>23329136.437669341</v>
      </c>
      <c r="BO13" s="53">
        <f t="shared" si="1"/>
        <v>24495593.259552807</v>
      </c>
      <c r="BP13" s="53">
        <f t="shared" si="1"/>
        <v>25720372.922530454</v>
      </c>
      <c r="BQ13" s="53">
        <f t="shared" si="1"/>
        <v>27006391.568656959</v>
      </c>
      <c r="BR13" s="53">
        <f t="shared" si="1"/>
        <v>28356711.147089817</v>
      </c>
      <c r="BS13" s="53">
        <f t="shared" si="1"/>
        <v>29774546.704444304</v>
      </c>
      <c r="BT13" s="53">
        <f t="shared" si="1"/>
        <v>31263274.039666533</v>
      </c>
      <c r="BU13" s="53">
        <f t="shared" si="1"/>
        <v>32826437.741649844</v>
      </c>
      <c r="BV13" s="53">
        <f t="shared" si="1"/>
        <v>34467759.628732353</v>
      </c>
      <c r="BW13" s="53">
        <f t="shared" si="1"/>
        <v>36191147.610168964</v>
      </c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</row>
    <row r="14" spans="1:90" x14ac:dyDescent="0.3">
      <c r="A14" s="7">
        <v>9</v>
      </c>
      <c r="B14" s="17" t="s">
        <v>3</v>
      </c>
      <c r="C14" s="34">
        <v>0.05</v>
      </c>
      <c r="D14" s="34">
        <v>0.05</v>
      </c>
      <c r="E14" s="34">
        <v>0.05</v>
      </c>
      <c r="F14" s="34">
        <v>0.05</v>
      </c>
      <c r="G14" s="34">
        <v>0.05</v>
      </c>
      <c r="H14" s="34">
        <v>0.05</v>
      </c>
      <c r="I14" s="34">
        <v>0.05</v>
      </c>
      <c r="J14" s="34">
        <v>0.05</v>
      </c>
      <c r="K14" s="34">
        <v>0.05</v>
      </c>
      <c r="L14" s="34">
        <v>0.05</v>
      </c>
      <c r="M14" s="34">
        <v>0.05</v>
      </c>
      <c r="N14" s="34">
        <v>0.05</v>
      </c>
      <c r="O14" s="34">
        <v>0.05</v>
      </c>
      <c r="P14" s="34">
        <v>0.05</v>
      </c>
      <c r="Q14" s="34">
        <v>0.05</v>
      </c>
      <c r="T14" s="17" t="s">
        <v>3</v>
      </c>
      <c r="U14" s="53">
        <f>IO!BJ12</f>
        <v>101628.44999999995</v>
      </c>
      <c r="V14" s="55">
        <f t="shared" si="15"/>
        <v>106709.87249999995</v>
      </c>
      <c r="W14" s="55">
        <f t="shared" si="16"/>
        <v>112045.36612499996</v>
      </c>
      <c r="X14" s="55">
        <f t="shared" si="2"/>
        <v>117647.63443124996</v>
      </c>
      <c r="Y14" s="55">
        <f t="shared" si="3"/>
        <v>123530.01615281246</v>
      </c>
      <c r="Z14" s="55">
        <f t="shared" si="4"/>
        <v>129706.51696045308</v>
      </c>
      <c r="AA14" s="55">
        <f t="shared" si="5"/>
        <v>136191.84280847575</v>
      </c>
      <c r="AB14" s="55">
        <f t="shared" si="6"/>
        <v>143001.43494889955</v>
      </c>
      <c r="AC14" s="55">
        <f t="shared" si="7"/>
        <v>150151.50669634453</v>
      </c>
      <c r="AD14" s="55">
        <f t="shared" si="8"/>
        <v>157659.08203116176</v>
      </c>
      <c r="AE14" s="55">
        <f t="shared" si="9"/>
        <v>165542.03613271986</v>
      </c>
      <c r="AF14" s="55">
        <f t="shared" si="10"/>
        <v>173819.13793935586</v>
      </c>
      <c r="AG14" s="55">
        <f t="shared" si="11"/>
        <v>182510.09483632367</v>
      </c>
      <c r="AH14" s="55">
        <f t="shared" si="12"/>
        <v>191635.59957813987</v>
      </c>
      <c r="AI14" s="55">
        <f t="shared" si="13"/>
        <v>201217.37955704686</v>
      </c>
      <c r="AJ14" s="55">
        <f t="shared" si="14"/>
        <v>211278.2485348992</v>
      </c>
      <c r="AM14" s="17" t="s">
        <v>3</v>
      </c>
      <c r="AN14" s="53">
        <f>analisis!O72</f>
        <v>1602777.3619626698</v>
      </c>
      <c r="AO14" s="55">
        <v>1682916.2300608025</v>
      </c>
      <c r="AP14" s="55">
        <v>1767062.0415638431</v>
      </c>
      <c r="AQ14" s="55">
        <v>1855415.1436420351</v>
      </c>
      <c r="AR14" s="55">
        <v>1948185.9008241366</v>
      </c>
      <c r="AS14" s="55">
        <v>2045595.1958653447</v>
      </c>
      <c r="AT14" s="55">
        <v>2147874.9556586118</v>
      </c>
      <c r="AU14" s="55">
        <v>2255268.7034415421</v>
      </c>
      <c r="AV14" s="55">
        <v>2368032.1386136175</v>
      </c>
      <c r="AW14" s="55">
        <v>2486433.7455443004</v>
      </c>
      <c r="AX14" s="55">
        <v>2610755.4328215146</v>
      </c>
      <c r="AY14" s="55">
        <v>2741293.2044625906</v>
      </c>
      <c r="AZ14" s="55">
        <v>2878357.8646857208</v>
      </c>
      <c r="BA14" s="55">
        <v>3022275.7579200077</v>
      </c>
      <c r="BB14" s="55">
        <v>3173389.5458160071</v>
      </c>
      <c r="BC14" s="55">
        <v>3332059.0231068078</v>
      </c>
      <c r="BE14" s="53"/>
      <c r="BF14" s="17" t="s">
        <v>3</v>
      </c>
      <c r="BG14" s="53">
        <f>analisis!R72</f>
        <v>897726.31790250528</v>
      </c>
      <c r="BH14" s="56">
        <f>analisis!Q72</f>
        <v>0.56010668680970188</v>
      </c>
      <c r="BI14" s="53">
        <f t="shared" si="17"/>
        <v>942612.63379763009</v>
      </c>
      <c r="BJ14" s="53">
        <f t="shared" si="1"/>
        <v>989743.26548751188</v>
      </c>
      <c r="BK14" s="53">
        <f t="shared" si="1"/>
        <v>1039230.4287618874</v>
      </c>
      <c r="BL14" s="53">
        <f t="shared" si="1"/>
        <v>1091191.9501999817</v>
      </c>
      <c r="BM14" s="53">
        <f t="shared" si="1"/>
        <v>1145751.5477099814</v>
      </c>
      <c r="BN14" s="53">
        <f t="shared" si="1"/>
        <v>1203039.1250954804</v>
      </c>
      <c r="BO14" s="53">
        <f t="shared" si="1"/>
        <v>1263191.0813502544</v>
      </c>
      <c r="BP14" s="53">
        <f t="shared" si="1"/>
        <v>1326350.6354177659</v>
      </c>
      <c r="BQ14" s="53">
        <f t="shared" si="1"/>
        <v>1392668.1671886554</v>
      </c>
      <c r="BR14" s="53">
        <f t="shared" si="1"/>
        <v>1462301.5755480877</v>
      </c>
      <c r="BS14" s="53">
        <f t="shared" si="1"/>
        <v>1535416.6543254922</v>
      </c>
      <c r="BT14" s="53">
        <f t="shared" si="1"/>
        <v>1612187.4870417672</v>
      </c>
      <c r="BU14" s="53">
        <f t="shared" si="1"/>
        <v>1692796.8613938561</v>
      </c>
      <c r="BV14" s="53">
        <f t="shared" si="1"/>
        <v>1777436.7044635483</v>
      </c>
      <c r="BW14" s="53">
        <f t="shared" si="1"/>
        <v>1866308.5396867259</v>
      </c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</row>
    <row r="15" spans="1:90" x14ac:dyDescent="0.3">
      <c r="A15" s="7">
        <v>10</v>
      </c>
      <c r="B15" s="17" t="s">
        <v>4</v>
      </c>
      <c r="C15" s="34">
        <v>0.05</v>
      </c>
      <c r="D15" s="34">
        <v>0.05</v>
      </c>
      <c r="E15" s="34">
        <v>0.05</v>
      </c>
      <c r="F15" s="34">
        <v>0.05</v>
      </c>
      <c r="G15" s="34">
        <v>0.05</v>
      </c>
      <c r="H15" s="34">
        <v>0.05</v>
      </c>
      <c r="I15" s="34">
        <v>0.05</v>
      </c>
      <c r="J15" s="34">
        <v>0.05</v>
      </c>
      <c r="K15" s="34">
        <v>0.05</v>
      </c>
      <c r="L15" s="34">
        <v>0.05</v>
      </c>
      <c r="M15" s="34">
        <v>0.05</v>
      </c>
      <c r="N15" s="34">
        <v>0.05</v>
      </c>
      <c r="O15" s="34">
        <v>0.05</v>
      </c>
      <c r="P15" s="34">
        <v>0.05</v>
      </c>
      <c r="Q15" s="34">
        <v>0.05</v>
      </c>
      <c r="T15" s="17" t="s">
        <v>4</v>
      </c>
      <c r="U15" s="53">
        <f>IO!BJ13</f>
        <v>3334545.46</v>
      </c>
      <c r="V15" s="55">
        <f t="shared" si="15"/>
        <v>3501272.733</v>
      </c>
      <c r="W15" s="55">
        <f t="shared" si="16"/>
        <v>3676336.3696500002</v>
      </c>
      <c r="X15" s="55">
        <f t="shared" si="2"/>
        <v>3860153.1881325003</v>
      </c>
      <c r="Y15" s="55">
        <f t="shared" si="3"/>
        <v>4053160.8475391255</v>
      </c>
      <c r="Z15" s="55">
        <f t="shared" si="4"/>
        <v>4255818.8899160819</v>
      </c>
      <c r="AA15" s="55">
        <f t="shared" si="5"/>
        <v>4468609.8344118865</v>
      </c>
      <c r="AB15" s="55">
        <f t="shared" si="6"/>
        <v>4692040.326132481</v>
      </c>
      <c r="AC15" s="55">
        <f t="shared" si="7"/>
        <v>4926642.3424391048</v>
      </c>
      <c r="AD15" s="55">
        <f t="shared" si="8"/>
        <v>5172974.4595610602</v>
      </c>
      <c r="AE15" s="55">
        <f t="shared" si="9"/>
        <v>5431623.1825391138</v>
      </c>
      <c r="AF15" s="55">
        <f t="shared" si="10"/>
        <v>5703204.3416660698</v>
      </c>
      <c r="AG15" s="55">
        <f t="shared" si="11"/>
        <v>5988364.558749374</v>
      </c>
      <c r="AH15" s="55">
        <f t="shared" si="12"/>
        <v>6287782.7866868433</v>
      </c>
      <c r="AI15" s="55">
        <f t="shared" si="13"/>
        <v>6602171.9260211857</v>
      </c>
      <c r="AJ15" s="55">
        <f t="shared" si="14"/>
        <v>6932280.5223222449</v>
      </c>
      <c r="AM15" s="17" t="s">
        <v>4</v>
      </c>
      <c r="AN15" s="53">
        <f>analisis!O73</f>
        <v>10831364.352772903</v>
      </c>
      <c r="AO15" s="55">
        <v>11372932.570411548</v>
      </c>
      <c r="AP15" s="55">
        <v>11941579.198932128</v>
      </c>
      <c r="AQ15" s="55">
        <v>12538658.158878734</v>
      </c>
      <c r="AR15" s="55">
        <v>13165591.066822678</v>
      </c>
      <c r="AS15" s="55">
        <v>13823870.620163804</v>
      </c>
      <c r="AT15" s="55">
        <v>14515064.151171997</v>
      </c>
      <c r="AU15" s="55">
        <v>15240817.358730596</v>
      </c>
      <c r="AV15" s="55">
        <v>16002858.226667129</v>
      </c>
      <c r="AW15" s="55">
        <v>16803001.138000488</v>
      </c>
      <c r="AX15" s="55">
        <v>17643151.194900524</v>
      </c>
      <c r="AY15" s="55">
        <v>18525308.754645541</v>
      </c>
      <c r="AZ15" s="55">
        <v>19451574.192377821</v>
      </c>
      <c r="BA15" s="55">
        <v>20424152.901996709</v>
      </c>
      <c r="BB15" s="55">
        <v>21445360.547096539</v>
      </c>
      <c r="BC15" s="55">
        <v>22517628.574451372</v>
      </c>
      <c r="BE15" s="53"/>
      <c r="BF15" s="17" t="s">
        <v>4</v>
      </c>
      <c r="BG15" s="53">
        <f>analisis!R73</f>
        <v>7790150.2235709764</v>
      </c>
      <c r="BH15" s="56">
        <f>analisis!Q73</f>
        <v>0.7192215098531558</v>
      </c>
      <c r="BI15" s="53">
        <f t="shared" si="17"/>
        <v>8179657.7347495258</v>
      </c>
      <c r="BJ15" s="53">
        <f t="shared" si="1"/>
        <v>8588640.6214870047</v>
      </c>
      <c r="BK15" s="53">
        <f t="shared" si="1"/>
        <v>9018072.6525613535</v>
      </c>
      <c r="BL15" s="53">
        <f t="shared" si="1"/>
        <v>9468976.2851894274</v>
      </c>
      <c r="BM15" s="53">
        <f t="shared" si="1"/>
        <v>9942425.0994488932</v>
      </c>
      <c r="BN15" s="53">
        <f t="shared" si="1"/>
        <v>10439546.35442134</v>
      </c>
      <c r="BO15" s="53">
        <f t="shared" si="1"/>
        <v>10961523.672142405</v>
      </c>
      <c r="BP15" s="53">
        <f t="shared" si="1"/>
        <v>11509599.855749527</v>
      </c>
      <c r="BQ15" s="53">
        <f t="shared" si="1"/>
        <v>12085079.848537005</v>
      </c>
      <c r="BR15" s="53">
        <f t="shared" si="1"/>
        <v>12689333.840963865</v>
      </c>
      <c r="BS15" s="53">
        <f t="shared" si="1"/>
        <v>13323800.533012051</v>
      </c>
      <c r="BT15" s="53">
        <f t="shared" si="1"/>
        <v>13989990.559662655</v>
      </c>
      <c r="BU15" s="53">
        <f t="shared" si="1"/>
        <v>14689490.087645788</v>
      </c>
      <c r="BV15" s="53">
        <f t="shared" si="1"/>
        <v>15423964.592028072</v>
      </c>
      <c r="BW15" s="53">
        <f t="shared" si="1"/>
        <v>16195162.82162948</v>
      </c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</row>
    <row r="16" spans="1:90" x14ac:dyDescent="0.3">
      <c r="A16" s="7">
        <v>11</v>
      </c>
      <c r="B16" s="17" t="s">
        <v>5</v>
      </c>
      <c r="C16" s="34">
        <v>0.05</v>
      </c>
      <c r="D16" s="34">
        <v>0.05</v>
      </c>
      <c r="E16" s="34">
        <v>0.05</v>
      </c>
      <c r="F16" s="34">
        <v>0.05</v>
      </c>
      <c r="G16" s="34">
        <v>0.05</v>
      </c>
      <c r="H16" s="34">
        <v>0.05</v>
      </c>
      <c r="I16" s="34">
        <v>0.05</v>
      </c>
      <c r="J16" s="34">
        <v>0.05</v>
      </c>
      <c r="K16" s="34">
        <v>0.05</v>
      </c>
      <c r="L16" s="34">
        <v>0.05</v>
      </c>
      <c r="M16" s="34">
        <v>0.05</v>
      </c>
      <c r="N16" s="34">
        <v>0.05</v>
      </c>
      <c r="O16" s="34">
        <v>0.05</v>
      </c>
      <c r="P16" s="34">
        <v>0.05</v>
      </c>
      <c r="Q16" s="34">
        <v>0.05</v>
      </c>
      <c r="T16" s="17" t="s">
        <v>5</v>
      </c>
      <c r="U16" s="53">
        <f>IO!BJ14</f>
        <v>44863867.590000004</v>
      </c>
      <c r="V16" s="55">
        <f t="shared" si="15"/>
        <v>47107060.969500005</v>
      </c>
      <c r="W16" s="55">
        <f t="shared" si="16"/>
        <v>49462414.01797501</v>
      </c>
      <c r="X16" s="55">
        <f t="shared" si="2"/>
        <v>51935534.718873762</v>
      </c>
      <c r="Y16" s="55">
        <f t="shared" si="3"/>
        <v>54532311.454817452</v>
      </c>
      <c r="Z16" s="55">
        <f t="shared" si="4"/>
        <v>57258927.027558327</v>
      </c>
      <c r="AA16" s="55">
        <f t="shared" si="5"/>
        <v>60121873.378936246</v>
      </c>
      <c r="AB16" s="55">
        <f t="shared" si="6"/>
        <v>63127967.047883064</v>
      </c>
      <c r="AC16" s="55">
        <f t="shared" si="7"/>
        <v>66284365.40027722</v>
      </c>
      <c r="AD16" s="55">
        <f t="shared" si="8"/>
        <v>69598583.670291081</v>
      </c>
      <c r="AE16" s="55">
        <f t="shared" si="9"/>
        <v>73078512.853805631</v>
      </c>
      <c r="AF16" s="55">
        <f t="shared" si="10"/>
        <v>76732438.496495917</v>
      </c>
      <c r="AG16" s="55">
        <f t="shared" si="11"/>
        <v>80569060.421320722</v>
      </c>
      <c r="AH16" s="55">
        <f t="shared" si="12"/>
        <v>84597513.442386761</v>
      </c>
      <c r="AI16" s="55">
        <f t="shared" si="13"/>
        <v>88827389.114506111</v>
      </c>
      <c r="AJ16" s="55">
        <f t="shared" si="14"/>
        <v>93268758.570231423</v>
      </c>
      <c r="AM16" s="17" t="s">
        <v>5</v>
      </c>
      <c r="AN16" s="53">
        <f>analisis!O74</f>
        <v>72136879.806993097</v>
      </c>
      <c r="AO16" s="55">
        <v>75743723.797342762</v>
      </c>
      <c r="AP16" s="55">
        <v>79530909.987209886</v>
      </c>
      <c r="AQ16" s="55">
        <v>83507455.486570403</v>
      </c>
      <c r="AR16" s="55">
        <v>87682828.260898903</v>
      </c>
      <c r="AS16" s="55">
        <v>92066969.673943922</v>
      </c>
      <c r="AT16" s="55">
        <v>96670318.157641023</v>
      </c>
      <c r="AU16" s="55">
        <v>101503834.06552313</v>
      </c>
      <c r="AV16" s="55">
        <v>106579025.76879929</v>
      </c>
      <c r="AW16" s="55">
        <v>111907977.05723928</v>
      </c>
      <c r="AX16" s="55">
        <v>117503375.91010122</v>
      </c>
      <c r="AY16" s="55">
        <v>123378544.70560633</v>
      </c>
      <c r="AZ16" s="55">
        <v>129547471.9408866</v>
      </c>
      <c r="BA16" s="55">
        <v>136024845.53793091</v>
      </c>
      <c r="BB16" s="55">
        <v>142826087.81482747</v>
      </c>
      <c r="BC16" s="55">
        <v>149967392.20556882</v>
      </c>
      <c r="BE16" s="53"/>
      <c r="BF16" s="17" t="s">
        <v>5</v>
      </c>
      <c r="BG16" s="53">
        <f>analisis!R74</f>
        <v>24963385.398959447</v>
      </c>
      <c r="BH16" s="56">
        <f>analisis!Q74</f>
        <v>0.34605579650451479</v>
      </c>
      <c r="BI16" s="53">
        <f t="shared" si="17"/>
        <v>26211554.668907423</v>
      </c>
      <c r="BJ16" s="53">
        <f t="shared" si="1"/>
        <v>27522132.402352788</v>
      </c>
      <c r="BK16" s="53">
        <f t="shared" si="1"/>
        <v>28898239.022470433</v>
      </c>
      <c r="BL16" s="53">
        <f t="shared" si="1"/>
        <v>30343150.97359395</v>
      </c>
      <c r="BM16" s="53">
        <f t="shared" si="1"/>
        <v>31860308.522273671</v>
      </c>
      <c r="BN16" s="53">
        <f t="shared" si="1"/>
        <v>33453323.948387325</v>
      </c>
      <c r="BO16" s="53">
        <f t="shared" si="1"/>
        <v>35125990.145806707</v>
      </c>
      <c r="BP16" s="53">
        <f t="shared" si="1"/>
        <v>36882289.653097048</v>
      </c>
      <c r="BQ16" s="53">
        <f t="shared" si="1"/>
        <v>38726404.135751903</v>
      </c>
      <c r="BR16" s="53">
        <f t="shared" si="1"/>
        <v>40662724.342539497</v>
      </c>
      <c r="BS16" s="53">
        <f t="shared" si="1"/>
        <v>42695860.559666485</v>
      </c>
      <c r="BT16" s="53">
        <f t="shared" si="1"/>
        <v>44830653.587649792</v>
      </c>
      <c r="BU16" s="53">
        <f t="shared" si="1"/>
        <v>47072186.267032273</v>
      </c>
      <c r="BV16" s="53">
        <f t="shared" si="1"/>
        <v>49425795.580383897</v>
      </c>
      <c r="BW16" s="53">
        <f t="shared" si="1"/>
        <v>51897085.359403081</v>
      </c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</row>
    <row r="17" spans="1:90" x14ac:dyDescent="0.3">
      <c r="A17" s="7">
        <v>12</v>
      </c>
      <c r="B17" s="17" t="s">
        <v>37</v>
      </c>
      <c r="C17" s="34">
        <v>0.05</v>
      </c>
      <c r="D17" s="34">
        <v>0.05</v>
      </c>
      <c r="E17" s="34">
        <v>0.05</v>
      </c>
      <c r="F17" s="34">
        <v>0.05</v>
      </c>
      <c r="G17" s="34">
        <v>0.05</v>
      </c>
      <c r="H17" s="34">
        <v>0.05</v>
      </c>
      <c r="I17" s="34">
        <v>0.05</v>
      </c>
      <c r="J17" s="34">
        <v>0.05</v>
      </c>
      <c r="K17" s="34">
        <v>0.05</v>
      </c>
      <c r="L17" s="34">
        <v>0.05</v>
      </c>
      <c r="M17" s="34">
        <v>0.05</v>
      </c>
      <c r="N17" s="34">
        <v>0.05</v>
      </c>
      <c r="O17" s="34">
        <v>0.05</v>
      </c>
      <c r="P17" s="34">
        <v>0.05</v>
      </c>
      <c r="Q17" s="34">
        <v>0.05</v>
      </c>
      <c r="T17" s="17" t="s">
        <v>37</v>
      </c>
      <c r="U17" s="53">
        <f>IO!BJ15</f>
        <v>127923216.89</v>
      </c>
      <c r="V17" s="55">
        <f t="shared" si="15"/>
        <v>134319377.73450002</v>
      </c>
      <c r="W17" s="55">
        <f t="shared" si="16"/>
        <v>141035346.62122503</v>
      </c>
      <c r="X17" s="55">
        <f t="shared" si="2"/>
        <v>148087113.95228627</v>
      </c>
      <c r="Y17" s="55">
        <f t="shared" si="3"/>
        <v>155491469.64990059</v>
      </c>
      <c r="Z17" s="55">
        <f t="shared" si="4"/>
        <v>163266043.13239563</v>
      </c>
      <c r="AA17" s="55">
        <f t="shared" si="5"/>
        <v>171429345.28901541</v>
      </c>
      <c r="AB17" s="55">
        <f t="shared" si="6"/>
        <v>180000812.5534662</v>
      </c>
      <c r="AC17" s="55">
        <f t="shared" si="7"/>
        <v>189000853.18113953</v>
      </c>
      <c r="AD17" s="55">
        <f t="shared" si="8"/>
        <v>198450895.84019652</v>
      </c>
      <c r="AE17" s="55">
        <f t="shared" si="9"/>
        <v>208373440.63220635</v>
      </c>
      <c r="AF17" s="55">
        <f t="shared" si="10"/>
        <v>218792112.66381669</v>
      </c>
      <c r="AG17" s="55">
        <f t="shared" si="11"/>
        <v>229731718.29700753</v>
      </c>
      <c r="AH17" s="55">
        <f t="shared" si="12"/>
        <v>241218304.21185791</v>
      </c>
      <c r="AI17" s="55">
        <f t="shared" si="13"/>
        <v>253279219.42245081</v>
      </c>
      <c r="AJ17" s="55">
        <f t="shared" si="14"/>
        <v>265943180.39357337</v>
      </c>
      <c r="AM17" s="17" t="s">
        <v>37</v>
      </c>
      <c r="AN17" s="53">
        <f>analisis!O75</f>
        <v>236167187.57870033</v>
      </c>
      <c r="AO17" s="55">
        <v>247975546.95763531</v>
      </c>
      <c r="AP17" s="55">
        <v>260374324.30551717</v>
      </c>
      <c r="AQ17" s="55">
        <v>273393040.52079284</v>
      </c>
      <c r="AR17" s="55">
        <v>287062692.54683268</v>
      </c>
      <c r="AS17" s="55">
        <v>301415827.17417425</v>
      </c>
      <c r="AT17" s="55">
        <v>316486618.53288287</v>
      </c>
      <c r="AU17" s="55">
        <v>332310949.45952708</v>
      </c>
      <c r="AV17" s="55">
        <v>348926496.93250358</v>
      </c>
      <c r="AW17" s="55">
        <v>366372821.77912867</v>
      </c>
      <c r="AX17" s="55">
        <v>384691462.86808515</v>
      </c>
      <c r="AY17" s="55">
        <v>403926036.01148939</v>
      </c>
      <c r="AZ17" s="55">
        <v>424122337.81206429</v>
      </c>
      <c r="BA17" s="55">
        <v>445328454.7026673</v>
      </c>
      <c r="BB17" s="55">
        <v>467594877.43780071</v>
      </c>
      <c r="BC17" s="55">
        <v>490974621.30969071</v>
      </c>
      <c r="BE17" s="53"/>
      <c r="BF17" s="17" t="s">
        <v>37</v>
      </c>
      <c r="BG17" s="53">
        <f>analisis!R75</f>
        <v>66232817.368786119</v>
      </c>
      <c r="BH17" s="56">
        <f>analisis!Q75</f>
        <v>0.28044885510064643</v>
      </c>
      <c r="BI17" s="53">
        <f t="shared" si="17"/>
        <v>69544458.237225413</v>
      </c>
      <c r="BJ17" s="53">
        <f t="shared" si="1"/>
        <v>73021681.149086714</v>
      </c>
      <c r="BK17" s="53">
        <f t="shared" si="1"/>
        <v>76672765.206540987</v>
      </c>
      <c r="BL17" s="53">
        <f t="shared" si="1"/>
        <v>80506403.466868088</v>
      </c>
      <c r="BM17" s="53">
        <f t="shared" si="1"/>
        <v>84531723.640211478</v>
      </c>
      <c r="BN17" s="53">
        <f t="shared" si="1"/>
        <v>88758309.822222024</v>
      </c>
      <c r="BO17" s="53">
        <f t="shared" si="1"/>
        <v>93196225.313333154</v>
      </c>
      <c r="BP17" s="53">
        <f t="shared" si="1"/>
        <v>97856036.578999847</v>
      </c>
      <c r="BQ17" s="53">
        <f t="shared" si="1"/>
        <v>102748838.40794982</v>
      </c>
      <c r="BR17" s="53">
        <f t="shared" si="1"/>
        <v>107886280.32834733</v>
      </c>
      <c r="BS17" s="53">
        <f t="shared" si="1"/>
        <v>113280594.34476468</v>
      </c>
      <c r="BT17" s="53">
        <f t="shared" si="1"/>
        <v>118944624.06200303</v>
      </c>
      <c r="BU17" s="53">
        <f t="shared" si="1"/>
        <v>124891855.26510313</v>
      </c>
      <c r="BV17" s="53">
        <f t="shared" si="1"/>
        <v>131136448.0283583</v>
      </c>
      <c r="BW17" s="53">
        <f t="shared" si="1"/>
        <v>137693270.42977619</v>
      </c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</row>
    <row r="18" spans="1:90" x14ac:dyDescent="0.3">
      <c r="A18" s="7">
        <v>13</v>
      </c>
      <c r="B18" s="17" t="s">
        <v>6</v>
      </c>
      <c r="C18" s="34">
        <v>0.05</v>
      </c>
      <c r="D18" s="34">
        <v>0.05</v>
      </c>
      <c r="E18" s="34">
        <v>0.05</v>
      </c>
      <c r="F18" s="34">
        <v>0.05</v>
      </c>
      <c r="G18" s="34">
        <v>0.05</v>
      </c>
      <c r="H18" s="34">
        <v>0.05</v>
      </c>
      <c r="I18" s="34">
        <v>0.05</v>
      </c>
      <c r="J18" s="34">
        <v>0.05</v>
      </c>
      <c r="K18" s="34">
        <v>0.05</v>
      </c>
      <c r="L18" s="34">
        <v>0.05</v>
      </c>
      <c r="M18" s="34">
        <v>0.05</v>
      </c>
      <c r="N18" s="34">
        <v>0.05</v>
      </c>
      <c r="O18" s="34">
        <v>0.05</v>
      </c>
      <c r="P18" s="34">
        <v>0.05</v>
      </c>
      <c r="Q18" s="34">
        <v>0.05</v>
      </c>
      <c r="T18" s="17" t="s">
        <v>6</v>
      </c>
      <c r="U18" s="53">
        <f>IO!BJ16</f>
        <v>3307705.1699999995</v>
      </c>
      <c r="V18" s="55">
        <f t="shared" si="15"/>
        <v>3473090.4284999995</v>
      </c>
      <c r="W18" s="55">
        <f t="shared" si="16"/>
        <v>3646744.9499249994</v>
      </c>
      <c r="X18" s="55">
        <f t="shared" si="2"/>
        <v>3829082.1974212495</v>
      </c>
      <c r="Y18" s="55">
        <f t="shared" si="3"/>
        <v>4020536.3072923119</v>
      </c>
      <c r="Z18" s="55">
        <f t="shared" si="4"/>
        <v>4221563.1226569274</v>
      </c>
      <c r="AA18" s="55">
        <f t="shared" si="5"/>
        <v>4432641.2787897736</v>
      </c>
      <c r="AB18" s="55">
        <f t="shared" si="6"/>
        <v>4654273.3427292621</v>
      </c>
      <c r="AC18" s="55">
        <f t="shared" si="7"/>
        <v>4886987.0098657254</v>
      </c>
      <c r="AD18" s="55">
        <f t="shared" si="8"/>
        <v>5131336.3603590121</v>
      </c>
      <c r="AE18" s="55">
        <f t="shared" si="9"/>
        <v>5387903.1783769634</v>
      </c>
      <c r="AF18" s="55">
        <f t="shared" si="10"/>
        <v>5657298.3372958116</v>
      </c>
      <c r="AG18" s="55">
        <f t="shared" si="11"/>
        <v>5940163.2541606026</v>
      </c>
      <c r="AH18" s="55">
        <f t="shared" si="12"/>
        <v>6237171.4168686327</v>
      </c>
      <c r="AI18" s="55">
        <f t="shared" si="13"/>
        <v>6549029.9877120648</v>
      </c>
      <c r="AJ18" s="55">
        <f t="shared" si="14"/>
        <v>6876481.4870976685</v>
      </c>
      <c r="AM18" s="17" t="s">
        <v>6</v>
      </c>
      <c r="AN18" s="53">
        <f>analisis!O76</f>
        <v>4446955.612659242</v>
      </c>
      <c r="AO18" s="55">
        <v>4669303.3932922035</v>
      </c>
      <c r="AP18" s="55">
        <v>4902768.5629568128</v>
      </c>
      <c r="AQ18" s="55">
        <v>5147906.991104655</v>
      </c>
      <c r="AR18" s="55">
        <v>5405302.3406598875</v>
      </c>
      <c r="AS18" s="55">
        <v>5675567.457692883</v>
      </c>
      <c r="AT18" s="55">
        <v>5959345.8305775272</v>
      </c>
      <c r="AU18" s="55">
        <v>6257313.1221064022</v>
      </c>
      <c r="AV18" s="55">
        <v>6570178.778211724</v>
      </c>
      <c r="AW18" s="55">
        <v>6898687.7171223089</v>
      </c>
      <c r="AX18" s="55">
        <v>7243622.102978426</v>
      </c>
      <c r="AY18" s="55">
        <v>7605803.2081273487</v>
      </c>
      <c r="AZ18" s="55">
        <v>7986093.3685337156</v>
      </c>
      <c r="BA18" s="55">
        <v>8385398.0369603997</v>
      </c>
      <c r="BB18" s="55">
        <v>8804667.9388084225</v>
      </c>
      <c r="BC18" s="55">
        <v>9244901.335748842</v>
      </c>
      <c r="BE18" s="53"/>
      <c r="BF18" s="17" t="s">
        <v>6</v>
      </c>
      <c r="BG18" s="53">
        <f>analisis!R76</f>
        <v>3015525.9289276665</v>
      </c>
      <c r="BH18" s="56">
        <f>analisis!Q76</f>
        <v>0.67811019303707587</v>
      </c>
      <c r="BI18" s="53">
        <f t="shared" si="17"/>
        <v>3166302.2253740495</v>
      </c>
      <c r="BJ18" s="53">
        <f t="shared" si="1"/>
        <v>3324617.3366427515</v>
      </c>
      <c r="BK18" s="53">
        <f t="shared" si="1"/>
        <v>3490848.20347489</v>
      </c>
      <c r="BL18" s="53">
        <f t="shared" si="1"/>
        <v>3665390.6136486344</v>
      </c>
      <c r="BM18" s="53">
        <f t="shared" si="1"/>
        <v>3848660.1443310669</v>
      </c>
      <c r="BN18" s="53">
        <f t="shared" si="1"/>
        <v>4041093.1515476201</v>
      </c>
      <c r="BO18" s="53">
        <f t="shared" si="1"/>
        <v>4243147.8091250006</v>
      </c>
      <c r="BP18" s="53">
        <f t="shared" si="1"/>
        <v>4455305.1995812515</v>
      </c>
      <c r="BQ18" s="53">
        <f t="shared" si="1"/>
        <v>4678070.4595603133</v>
      </c>
      <c r="BR18" s="53">
        <f t="shared" si="1"/>
        <v>4911973.9825383304</v>
      </c>
      <c r="BS18" s="53">
        <f t="shared" si="1"/>
        <v>5157572.6816652473</v>
      </c>
      <c r="BT18" s="53">
        <f t="shared" si="1"/>
        <v>5415451.315748509</v>
      </c>
      <c r="BU18" s="53">
        <f t="shared" si="1"/>
        <v>5686223.8815359334</v>
      </c>
      <c r="BV18" s="53">
        <f t="shared" si="1"/>
        <v>5970535.0756127322</v>
      </c>
      <c r="BW18" s="53">
        <f t="shared" si="1"/>
        <v>6269061.8293933682</v>
      </c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</row>
    <row r="19" spans="1:90" x14ac:dyDescent="0.3">
      <c r="A19" s="7">
        <v>14</v>
      </c>
      <c r="B19" s="17" t="s">
        <v>7</v>
      </c>
      <c r="C19" s="34">
        <v>0.05</v>
      </c>
      <c r="D19" s="34">
        <v>0.05</v>
      </c>
      <c r="E19" s="34">
        <v>0.05</v>
      </c>
      <c r="F19" s="34">
        <v>0.05</v>
      </c>
      <c r="G19" s="34">
        <v>0.05</v>
      </c>
      <c r="H19" s="34">
        <v>0.05</v>
      </c>
      <c r="I19" s="34">
        <v>0.05</v>
      </c>
      <c r="J19" s="34">
        <v>0.05</v>
      </c>
      <c r="K19" s="34">
        <v>0.05</v>
      </c>
      <c r="L19" s="34">
        <v>0.05</v>
      </c>
      <c r="M19" s="34">
        <v>0.05</v>
      </c>
      <c r="N19" s="34">
        <v>0.05</v>
      </c>
      <c r="O19" s="34">
        <v>0.05</v>
      </c>
      <c r="P19" s="34">
        <v>0.05</v>
      </c>
      <c r="Q19" s="34">
        <v>0.05</v>
      </c>
      <c r="T19" s="17" t="s">
        <v>7</v>
      </c>
      <c r="U19" s="53">
        <f>IO!BJ17</f>
        <v>146732324.09999999</v>
      </c>
      <c r="V19" s="55">
        <f t="shared" si="15"/>
        <v>154068940.30500001</v>
      </c>
      <c r="W19" s="55">
        <f t="shared" si="16"/>
        <v>161772387.32025</v>
      </c>
      <c r="X19" s="55">
        <f t="shared" si="2"/>
        <v>169861006.68626252</v>
      </c>
      <c r="Y19" s="55">
        <f t="shared" si="3"/>
        <v>178354057.02057564</v>
      </c>
      <c r="Z19" s="55">
        <f t="shared" si="4"/>
        <v>187271759.87160444</v>
      </c>
      <c r="AA19" s="55">
        <f t="shared" si="5"/>
        <v>196635347.86518466</v>
      </c>
      <c r="AB19" s="55">
        <f t="shared" si="6"/>
        <v>206467115.25844389</v>
      </c>
      <c r="AC19" s="55">
        <f t="shared" si="7"/>
        <v>216790471.02136609</v>
      </c>
      <c r="AD19" s="55">
        <f t="shared" si="8"/>
        <v>227629994.5724344</v>
      </c>
      <c r="AE19" s="55">
        <f t="shared" si="9"/>
        <v>239011494.30105612</v>
      </c>
      <c r="AF19" s="55">
        <f t="shared" si="10"/>
        <v>250962069.01610893</v>
      </c>
      <c r="AG19" s="55">
        <f t="shared" si="11"/>
        <v>263510172.46691439</v>
      </c>
      <c r="AH19" s="55">
        <f t="shared" si="12"/>
        <v>276685681.09026009</v>
      </c>
      <c r="AI19" s="55">
        <f t="shared" si="13"/>
        <v>290519965.14477313</v>
      </c>
      <c r="AJ19" s="55">
        <f t="shared" si="14"/>
        <v>305045963.40201181</v>
      </c>
      <c r="AM19" s="17" t="s">
        <v>7</v>
      </c>
      <c r="AN19" s="53">
        <f>analisis!O77</f>
        <v>254269549.05093378</v>
      </c>
      <c r="AO19" s="55">
        <v>266983026.50348058</v>
      </c>
      <c r="AP19" s="55">
        <v>280332177.82865459</v>
      </c>
      <c r="AQ19" s="55">
        <v>294348786.72008717</v>
      </c>
      <c r="AR19" s="55">
        <v>309066226.05609167</v>
      </c>
      <c r="AS19" s="55">
        <v>324519537.35889614</v>
      </c>
      <c r="AT19" s="55">
        <v>340745514.22684115</v>
      </c>
      <c r="AU19" s="55">
        <v>357782789.93818319</v>
      </c>
      <c r="AV19" s="55">
        <v>375671929.43509221</v>
      </c>
      <c r="AW19" s="55">
        <v>394455525.906847</v>
      </c>
      <c r="AX19" s="55">
        <v>414178302.20218927</v>
      </c>
      <c r="AY19" s="55">
        <v>434887217.31229866</v>
      </c>
      <c r="AZ19" s="55">
        <v>456631578.17791373</v>
      </c>
      <c r="BA19" s="55">
        <v>479463157.08680952</v>
      </c>
      <c r="BB19" s="55">
        <v>503436314.94115007</v>
      </c>
      <c r="BC19" s="55">
        <v>528608130.68820751</v>
      </c>
      <c r="BE19" s="53"/>
      <c r="BF19" s="17" t="s">
        <v>7</v>
      </c>
      <c r="BG19" s="53">
        <f>analisis!R77</f>
        <v>90987303.121804401</v>
      </c>
      <c r="BH19" s="56">
        <f>analisis!Q77</f>
        <v>0.35783798516737986</v>
      </c>
      <c r="BI19" s="53">
        <f t="shared" si="17"/>
        <v>95536668.277894676</v>
      </c>
      <c r="BJ19" s="53">
        <f t="shared" si="1"/>
        <v>100313501.69178939</v>
      </c>
      <c r="BK19" s="53">
        <f t="shared" si="1"/>
        <v>105329176.77637881</v>
      </c>
      <c r="BL19" s="53">
        <f t="shared" si="1"/>
        <v>110595635.61519779</v>
      </c>
      <c r="BM19" s="53">
        <f t="shared" si="1"/>
        <v>116125417.39595765</v>
      </c>
      <c r="BN19" s="53">
        <f t="shared" si="1"/>
        <v>121931688.26575561</v>
      </c>
      <c r="BO19" s="53">
        <f t="shared" si="1"/>
        <v>128028272.67904338</v>
      </c>
      <c r="BP19" s="53">
        <f t="shared" si="1"/>
        <v>134429686.31299549</v>
      </c>
      <c r="BQ19" s="53">
        <f t="shared" si="1"/>
        <v>141151170.62864533</v>
      </c>
      <c r="BR19" s="53">
        <f t="shared" si="1"/>
        <v>148208729.16007757</v>
      </c>
      <c r="BS19" s="53">
        <f t="shared" si="1"/>
        <v>155619165.61808142</v>
      </c>
      <c r="BT19" s="53">
        <f t="shared" si="1"/>
        <v>163400123.89898553</v>
      </c>
      <c r="BU19" s="53">
        <f t="shared" si="1"/>
        <v>171570130.09393486</v>
      </c>
      <c r="BV19" s="53">
        <f t="shared" si="1"/>
        <v>180148636.59863162</v>
      </c>
      <c r="BW19" s="53">
        <f t="shared" si="1"/>
        <v>189156068.42856318</v>
      </c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</row>
    <row r="20" spans="1:90" x14ac:dyDescent="0.3">
      <c r="A20" s="7">
        <v>15</v>
      </c>
      <c r="B20" s="17" t="s">
        <v>38</v>
      </c>
      <c r="C20" s="34">
        <v>0.05</v>
      </c>
      <c r="D20" s="34">
        <v>0.05</v>
      </c>
      <c r="E20" s="34">
        <v>0.05</v>
      </c>
      <c r="F20" s="34">
        <v>0.05</v>
      </c>
      <c r="G20" s="34">
        <v>0.05</v>
      </c>
      <c r="H20" s="34">
        <v>0.05</v>
      </c>
      <c r="I20" s="34">
        <v>0.05</v>
      </c>
      <c r="J20" s="34">
        <v>0.05</v>
      </c>
      <c r="K20" s="34">
        <v>0.05</v>
      </c>
      <c r="L20" s="34">
        <v>0.05</v>
      </c>
      <c r="M20" s="34">
        <v>0.05</v>
      </c>
      <c r="N20" s="34">
        <v>0.05</v>
      </c>
      <c r="O20" s="34">
        <v>0.05</v>
      </c>
      <c r="P20" s="34">
        <v>0.05</v>
      </c>
      <c r="Q20" s="34">
        <v>0.05</v>
      </c>
      <c r="T20" s="17" t="s">
        <v>38</v>
      </c>
      <c r="U20" s="53">
        <f>IO!BJ18</f>
        <v>15934677.76</v>
      </c>
      <c r="V20" s="55">
        <f t="shared" si="15"/>
        <v>16731411.648</v>
      </c>
      <c r="W20" s="55">
        <f t="shared" si="16"/>
        <v>17567982.2304</v>
      </c>
      <c r="X20" s="55">
        <f t="shared" si="2"/>
        <v>18446381.34192</v>
      </c>
      <c r="Y20" s="55">
        <f t="shared" si="3"/>
        <v>19368700.409016002</v>
      </c>
      <c r="Z20" s="55">
        <f t="shared" si="4"/>
        <v>20337135.429466803</v>
      </c>
      <c r="AA20" s="55">
        <f t="shared" si="5"/>
        <v>21353992.200940143</v>
      </c>
      <c r="AB20" s="55">
        <f t="shared" si="6"/>
        <v>22421691.810987152</v>
      </c>
      <c r="AC20" s="55">
        <f t="shared" si="7"/>
        <v>23542776.401536509</v>
      </c>
      <c r="AD20" s="55">
        <f t="shared" si="8"/>
        <v>24719915.221613336</v>
      </c>
      <c r="AE20" s="55">
        <f t="shared" si="9"/>
        <v>25955910.982694004</v>
      </c>
      <c r="AF20" s="55">
        <f t="shared" si="10"/>
        <v>27253706.531828705</v>
      </c>
      <c r="AG20" s="55">
        <f t="shared" si="11"/>
        <v>28616391.858420141</v>
      </c>
      <c r="AH20" s="55">
        <f t="shared" si="12"/>
        <v>30047211.451341148</v>
      </c>
      <c r="AI20" s="55">
        <f t="shared" si="13"/>
        <v>31549572.023908209</v>
      </c>
      <c r="AJ20" s="55">
        <f t="shared" si="14"/>
        <v>33127050.625103623</v>
      </c>
      <c r="AM20" s="17" t="s">
        <v>38</v>
      </c>
      <c r="AN20" s="53">
        <f>analisis!O78</f>
        <v>19430061.725612499</v>
      </c>
      <c r="AO20" s="55">
        <v>20401564.811893113</v>
      </c>
      <c r="AP20" s="55">
        <v>21421643.052487765</v>
      </c>
      <c r="AQ20" s="55">
        <v>22492725.205112148</v>
      </c>
      <c r="AR20" s="55">
        <v>23617361.465367761</v>
      </c>
      <c r="AS20" s="55">
        <v>24798229.538636148</v>
      </c>
      <c r="AT20" s="55">
        <v>26038141.015567958</v>
      </c>
      <c r="AU20" s="55">
        <v>27340048.066346351</v>
      </c>
      <c r="AV20" s="55">
        <v>28707050.46966368</v>
      </c>
      <c r="AW20" s="55">
        <v>30142402.993146859</v>
      </c>
      <c r="AX20" s="55">
        <v>31649523.142804205</v>
      </c>
      <c r="AY20" s="55">
        <v>33231999.299944419</v>
      </c>
      <c r="AZ20" s="55">
        <v>34893599.26494164</v>
      </c>
      <c r="BA20" s="55">
        <v>36638279.228188701</v>
      </c>
      <c r="BB20" s="55">
        <v>38470193.189598136</v>
      </c>
      <c r="BC20" s="55">
        <v>40393702.849078067</v>
      </c>
      <c r="BE20" s="53"/>
      <c r="BF20" s="17" t="s">
        <v>38</v>
      </c>
      <c r="BG20" s="53">
        <f>analisis!R78</f>
        <v>8758633.4295766354</v>
      </c>
      <c r="BH20" s="56">
        <f>analisis!Q78</f>
        <v>0.45077743721375307</v>
      </c>
      <c r="BI20" s="53">
        <f t="shared" si="17"/>
        <v>9196565.1010554619</v>
      </c>
      <c r="BJ20" s="53">
        <f t="shared" si="1"/>
        <v>9656393.3561082333</v>
      </c>
      <c r="BK20" s="53">
        <f t="shared" si="1"/>
        <v>10139213.023913642</v>
      </c>
      <c r="BL20" s="53">
        <f t="shared" si="1"/>
        <v>10646173.675109327</v>
      </c>
      <c r="BM20" s="53">
        <f t="shared" si="1"/>
        <v>11178482.358864794</v>
      </c>
      <c r="BN20" s="53">
        <f t="shared" si="1"/>
        <v>11737406.476808034</v>
      </c>
      <c r="BO20" s="53">
        <f t="shared" si="1"/>
        <v>12324276.800648434</v>
      </c>
      <c r="BP20" s="53">
        <f t="shared" si="1"/>
        <v>12940490.640680861</v>
      </c>
      <c r="BQ20" s="53">
        <f t="shared" si="1"/>
        <v>13587515.1727149</v>
      </c>
      <c r="BR20" s="53">
        <f t="shared" si="1"/>
        <v>14266890.931350648</v>
      </c>
      <c r="BS20" s="53">
        <f t="shared" si="1"/>
        <v>14980235.477918182</v>
      </c>
      <c r="BT20" s="53">
        <f t="shared" si="1"/>
        <v>15729247.25181409</v>
      </c>
      <c r="BU20" s="53">
        <f t="shared" si="1"/>
        <v>16515709.614404786</v>
      </c>
      <c r="BV20" s="53">
        <f t="shared" si="1"/>
        <v>17341495.095125023</v>
      </c>
      <c r="BW20" s="53">
        <f t="shared" si="1"/>
        <v>18208569.849881288</v>
      </c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</row>
    <row r="21" spans="1:90" x14ac:dyDescent="0.3">
      <c r="A21" s="7">
        <v>16</v>
      </c>
      <c r="B21" s="17" t="s">
        <v>39</v>
      </c>
      <c r="C21" s="34">
        <v>0.05</v>
      </c>
      <c r="D21" s="34">
        <v>0.05</v>
      </c>
      <c r="E21" s="34">
        <v>0.05</v>
      </c>
      <c r="F21" s="34">
        <v>0.05</v>
      </c>
      <c r="G21" s="34">
        <v>0.05</v>
      </c>
      <c r="H21" s="34">
        <v>0.05</v>
      </c>
      <c r="I21" s="34">
        <v>0.05</v>
      </c>
      <c r="J21" s="34">
        <v>0.05</v>
      </c>
      <c r="K21" s="34">
        <v>0.05</v>
      </c>
      <c r="L21" s="34">
        <v>0.05</v>
      </c>
      <c r="M21" s="34">
        <v>0.05</v>
      </c>
      <c r="N21" s="34">
        <v>0.05</v>
      </c>
      <c r="O21" s="34">
        <v>0.05</v>
      </c>
      <c r="P21" s="34">
        <v>0.05</v>
      </c>
      <c r="Q21" s="34">
        <v>0.05</v>
      </c>
      <c r="T21" s="17" t="s">
        <v>39</v>
      </c>
      <c r="U21" s="53">
        <f>IO!BJ19</f>
        <v>10539048.600000001</v>
      </c>
      <c r="V21" s="55">
        <f t="shared" si="15"/>
        <v>11066001.030000001</v>
      </c>
      <c r="W21" s="55">
        <f t="shared" si="16"/>
        <v>11619301.081500001</v>
      </c>
      <c r="X21" s="55">
        <f t="shared" si="2"/>
        <v>12200266.135575002</v>
      </c>
      <c r="Y21" s="55">
        <f t="shared" si="3"/>
        <v>12810279.442353753</v>
      </c>
      <c r="Z21" s="55">
        <f t="shared" si="4"/>
        <v>13450793.414471442</v>
      </c>
      <c r="AA21" s="55">
        <f t="shared" si="5"/>
        <v>14123333.085195014</v>
      </c>
      <c r="AB21" s="55">
        <f t="shared" si="6"/>
        <v>14829499.739454765</v>
      </c>
      <c r="AC21" s="55">
        <f t="shared" si="7"/>
        <v>15570974.726427503</v>
      </c>
      <c r="AD21" s="55">
        <f t="shared" si="8"/>
        <v>16349523.46274888</v>
      </c>
      <c r="AE21" s="55">
        <f t="shared" si="9"/>
        <v>17166999.635886323</v>
      </c>
      <c r="AF21" s="55">
        <f t="shared" si="10"/>
        <v>18025349.617680639</v>
      </c>
      <c r="AG21" s="55">
        <f t="shared" si="11"/>
        <v>18926617.098564673</v>
      </c>
      <c r="AH21" s="55">
        <f t="shared" si="12"/>
        <v>19872947.953492906</v>
      </c>
      <c r="AI21" s="55">
        <f t="shared" si="13"/>
        <v>20866595.351167552</v>
      </c>
      <c r="AJ21" s="55">
        <f t="shared" si="14"/>
        <v>21909925.118725929</v>
      </c>
      <c r="AM21" s="17" t="s">
        <v>39</v>
      </c>
      <c r="AN21" s="53">
        <f>analisis!O79</f>
        <v>14557919.376485009</v>
      </c>
      <c r="AO21" s="55">
        <v>15285815.345309258</v>
      </c>
      <c r="AP21" s="55">
        <v>16050106.112574721</v>
      </c>
      <c r="AQ21" s="55">
        <v>16852611.418203451</v>
      </c>
      <c r="AR21" s="55">
        <v>17695241.98911364</v>
      </c>
      <c r="AS21" s="55">
        <v>18580004.088569313</v>
      </c>
      <c r="AT21" s="55">
        <v>19509004.292997777</v>
      </c>
      <c r="AU21" s="55">
        <v>20484454.50764766</v>
      </c>
      <c r="AV21" s="55">
        <v>21508677.233030062</v>
      </c>
      <c r="AW21" s="55">
        <v>22584111.094681568</v>
      </c>
      <c r="AX21" s="55">
        <v>23713316.649415631</v>
      </c>
      <c r="AY21" s="55">
        <v>24898982.481886417</v>
      </c>
      <c r="AZ21" s="55">
        <v>26143931.605980735</v>
      </c>
      <c r="BA21" s="55">
        <v>27451128.18627977</v>
      </c>
      <c r="BB21" s="55">
        <v>28823684.595593769</v>
      </c>
      <c r="BC21" s="55">
        <v>30264868.825373456</v>
      </c>
      <c r="BE21" s="53"/>
      <c r="BF21" s="17" t="s">
        <v>39</v>
      </c>
      <c r="BG21" s="53">
        <f>analisis!R79</f>
        <v>6329721.2941237381</v>
      </c>
      <c r="BH21" s="56">
        <f>analisis!Q79</f>
        <v>0.43479573766206975</v>
      </c>
      <c r="BI21" s="53">
        <f t="shared" si="17"/>
        <v>6646207.3588299239</v>
      </c>
      <c r="BJ21" s="53">
        <f t="shared" si="1"/>
        <v>6978517.7267714208</v>
      </c>
      <c r="BK21" s="53">
        <f t="shared" si="1"/>
        <v>7327443.6131099891</v>
      </c>
      <c r="BL21" s="53">
        <f t="shared" si="1"/>
        <v>7693815.7937654955</v>
      </c>
      <c r="BM21" s="53">
        <f t="shared" si="1"/>
        <v>8078506.5834537661</v>
      </c>
      <c r="BN21" s="53">
        <f t="shared" si="1"/>
        <v>8482431.9126264546</v>
      </c>
      <c r="BO21" s="53">
        <f t="shared" si="1"/>
        <v>8906553.5082577746</v>
      </c>
      <c r="BP21" s="53">
        <f t="shared" si="1"/>
        <v>9351881.1836706717</v>
      </c>
      <c r="BQ21" s="53">
        <f t="shared" si="1"/>
        <v>9819475.2428542059</v>
      </c>
      <c r="BR21" s="53">
        <f t="shared" si="1"/>
        <v>10310449.004996909</v>
      </c>
      <c r="BS21" s="53">
        <f t="shared" si="1"/>
        <v>10825971.455246756</v>
      </c>
      <c r="BT21" s="53">
        <f t="shared" si="1"/>
        <v>11367270.028009094</v>
      </c>
      <c r="BU21" s="53">
        <f t="shared" si="1"/>
        <v>11935633.529409548</v>
      </c>
      <c r="BV21" s="53">
        <f t="shared" si="1"/>
        <v>12532415.205880029</v>
      </c>
      <c r="BW21" s="53">
        <f t="shared" si="1"/>
        <v>13159035.966174031</v>
      </c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</row>
    <row r="22" spans="1:90" x14ac:dyDescent="0.3">
      <c r="A22" s="7">
        <v>17</v>
      </c>
      <c r="B22" s="17" t="s">
        <v>40</v>
      </c>
      <c r="C22" s="34">
        <v>0.05</v>
      </c>
      <c r="D22" s="34">
        <v>0.05</v>
      </c>
      <c r="E22" s="34">
        <v>0.05</v>
      </c>
      <c r="F22" s="34">
        <v>0.05</v>
      </c>
      <c r="G22" s="34">
        <v>0.05</v>
      </c>
      <c r="H22" s="34">
        <v>0.05</v>
      </c>
      <c r="I22" s="34">
        <v>0.05</v>
      </c>
      <c r="J22" s="34">
        <v>0.05</v>
      </c>
      <c r="K22" s="34">
        <v>0.05</v>
      </c>
      <c r="L22" s="34">
        <v>0.05</v>
      </c>
      <c r="M22" s="34">
        <v>0.05</v>
      </c>
      <c r="N22" s="34">
        <v>0.05</v>
      </c>
      <c r="O22" s="34">
        <v>0.05</v>
      </c>
      <c r="P22" s="34">
        <v>0.05</v>
      </c>
      <c r="Q22" s="34">
        <v>0.05</v>
      </c>
      <c r="T22" s="17" t="s">
        <v>40</v>
      </c>
      <c r="U22" s="53">
        <f>IO!BJ20</f>
        <v>12117085.939999999</v>
      </c>
      <c r="V22" s="55">
        <f t="shared" si="15"/>
        <v>12722940.237</v>
      </c>
      <c r="W22" s="55">
        <f t="shared" si="16"/>
        <v>13359087.248850001</v>
      </c>
      <c r="X22" s="55">
        <f t="shared" si="2"/>
        <v>14027041.611292502</v>
      </c>
      <c r="Y22" s="55">
        <f t="shared" si="3"/>
        <v>14728393.691857127</v>
      </c>
      <c r="Z22" s="55">
        <f t="shared" si="4"/>
        <v>15464813.376449985</v>
      </c>
      <c r="AA22" s="55">
        <f t="shared" si="5"/>
        <v>16238054.045272486</v>
      </c>
      <c r="AB22" s="55">
        <f t="shared" si="6"/>
        <v>17049956.747536112</v>
      </c>
      <c r="AC22" s="55">
        <f t="shared" si="7"/>
        <v>17902454.584912919</v>
      </c>
      <c r="AD22" s="55">
        <f t="shared" si="8"/>
        <v>18797577.314158566</v>
      </c>
      <c r="AE22" s="55">
        <f t="shared" si="9"/>
        <v>19737456.179866496</v>
      </c>
      <c r="AF22" s="55">
        <f t="shared" si="10"/>
        <v>20724328.988859821</v>
      </c>
      <c r="AG22" s="55">
        <f t="shared" si="11"/>
        <v>21760545.438302811</v>
      </c>
      <c r="AH22" s="55">
        <f t="shared" si="12"/>
        <v>22848572.710217953</v>
      </c>
      <c r="AI22" s="55">
        <f t="shared" si="13"/>
        <v>23991001.345728852</v>
      </c>
      <c r="AJ22" s="55">
        <f t="shared" si="14"/>
        <v>25190551.413015295</v>
      </c>
      <c r="AM22" s="17" t="s">
        <v>40</v>
      </c>
      <c r="AN22" s="53">
        <f>analisis!O80</f>
        <v>46540445.810584165</v>
      </c>
      <c r="AO22" s="55">
        <v>48867468.101113379</v>
      </c>
      <c r="AP22" s="55">
        <v>51310841.506169036</v>
      </c>
      <c r="AQ22" s="55">
        <v>53876383.581477493</v>
      </c>
      <c r="AR22" s="55">
        <v>56570202.760551363</v>
      </c>
      <c r="AS22" s="55">
        <v>59398712.898578942</v>
      </c>
      <c r="AT22" s="55">
        <v>62368648.543507874</v>
      </c>
      <c r="AU22" s="55">
        <v>65487080.970683269</v>
      </c>
      <c r="AV22" s="55">
        <v>68761435.019217461</v>
      </c>
      <c r="AW22" s="55">
        <v>72199506.770178333</v>
      </c>
      <c r="AX22" s="55">
        <v>75809482.108687267</v>
      </c>
      <c r="AY22" s="55">
        <v>79599956.214121595</v>
      </c>
      <c r="AZ22" s="55">
        <v>83579954.024827674</v>
      </c>
      <c r="BA22" s="55">
        <v>87758951.726069108</v>
      </c>
      <c r="BB22" s="55">
        <v>92146899.31237255</v>
      </c>
      <c r="BC22" s="55">
        <v>96754244.277991161</v>
      </c>
      <c r="BE22" s="53"/>
      <c r="BF22" s="17" t="s">
        <v>40</v>
      </c>
      <c r="BG22" s="53">
        <f>analisis!R80</f>
        <v>15864625.320651824</v>
      </c>
      <c r="BH22" s="56">
        <f>analisis!Q80</f>
        <v>0.34087824137352618</v>
      </c>
      <c r="BI22" s="53">
        <f t="shared" si="17"/>
        <v>16657856.586684417</v>
      </c>
      <c r="BJ22" s="53">
        <f t="shared" ref="BJ22:BJ57" si="18">$BH22*AP22</f>
        <v>17490749.416018635</v>
      </c>
      <c r="BK22" s="53">
        <f t="shared" ref="BK22:BK57" si="19">$BH22*AQ22</f>
        <v>18365286.886819568</v>
      </c>
      <c r="BL22" s="53">
        <f t="shared" ref="BL22:BL57" si="20">$BH22*AR22</f>
        <v>19283551.231160544</v>
      </c>
      <c r="BM22" s="53">
        <f t="shared" ref="BM22:BM57" si="21">$BH22*AS22</f>
        <v>20247728.792718574</v>
      </c>
      <c r="BN22" s="53">
        <f t="shared" ref="BN22:BN57" si="22">$BH22*AT22</f>
        <v>21260115.232354499</v>
      </c>
      <c r="BO22" s="53">
        <f t="shared" ref="BO22:BO57" si="23">$BH22*AU22</f>
        <v>22323120.993972223</v>
      </c>
      <c r="BP22" s="53">
        <f t="shared" ref="BP22:BP57" si="24">$BH22*AV22</f>
        <v>23439277.043670844</v>
      </c>
      <c r="BQ22" s="53">
        <f t="shared" ref="BQ22:BQ57" si="25">$BH22*AW22</f>
        <v>24611240.895854387</v>
      </c>
      <c r="BR22" s="53">
        <f t="shared" ref="BR22:BR57" si="26">$BH22*AX22</f>
        <v>25841802.940647114</v>
      </c>
      <c r="BS22" s="53">
        <f t="shared" ref="BS22:BS57" si="27">$BH22*AY22</f>
        <v>27133893.087679457</v>
      </c>
      <c r="BT22" s="53">
        <f t="shared" ref="BT22:BT57" si="28">$BH22*AZ22</f>
        <v>28490587.742063429</v>
      </c>
      <c r="BU22" s="53">
        <f t="shared" ref="BU22:BU57" si="29">$BH22*BA22</f>
        <v>29915117.129166618</v>
      </c>
      <c r="BV22" s="53">
        <f t="shared" ref="BV22:BV57" si="30">$BH22*BB22</f>
        <v>31410872.985624943</v>
      </c>
      <c r="BW22" s="53">
        <f t="shared" ref="BW22:BW57" si="31">$BH22*BC22</f>
        <v>32981416.634906184</v>
      </c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</row>
    <row r="23" spans="1:90" x14ac:dyDescent="0.3">
      <c r="A23" s="7">
        <v>18</v>
      </c>
      <c r="B23" s="17" t="s">
        <v>41</v>
      </c>
      <c r="C23" s="34">
        <v>0.05</v>
      </c>
      <c r="D23" s="34">
        <v>0.05</v>
      </c>
      <c r="E23" s="34">
        <v>0.05</v>
      </c>
      <c r="F23" s="34">
        <v>0.05</v>
      </c>
      <c r="G23" s="34">
        <v>0.05</v>
      </c>
      <c r="H23" s="34">
        <v>0.05</v>
      </c>
      <c r="I23" s="34">
        <v>0.05</v>
      </c>
      <c r="J23" s="34">
        <v>0.05</v>
      </c>
      <c r="K23" s="34">
        <v>0.05</v>
      </c>
      <c r="L23" s="34">
        <v>0.05</v>
      </c>
      <c r="M23" s="34">
        <v>0.05</v>
      </c>
      <c r="N23" s="34">
        <v>0.05</v>
      </c>
      <c r="O23" s="34">
        <v>0.05</v>
      </c>
      <c r="P23" s="34">
        <v>0.05</v>
      </c>
      <c r="Q23" s="34">
        <v>0.05</v>
      </c>
      <c r="T23" s="17" t="s">
        <v>41</v>
      </c>
      <c r="U23" s="53">
        <f>IO!BJ21</f>
        <v>34669950.689999998</v>
      </c>
      <c r="V23" s="55">
        <f t="shared" si="15"/>
        <v>36403448.2245</v>
      </c>
      <c r="W23" s="55">
        <f t="shared" si="16"/>
        <v>38223620.635724999</v>
      </c>
      <c r="X23" s="55">
        <f t="shared" si="2"/>
        <v>40134801.667511247</v>
      </c>
      <c r="Y23" s="55">
        <f t="shared" si="3"/>
        <v>42141541.750886813</v>
      </c>
      <c r="Z23" s="55">
        <f t="shared" si="4"/>
        <v>44248618.838431157</v>
      </c>
      <c r="AA23" s="55">
        <f t="shared" si="5"/>
        <v>46461049.780352719</v>
      </c>
      <c r="AB23" s="55">
        <f t="shared" si="6"/>
        <v>48784102.269370355</v>
      </c>
      <c r="AC23" s="55">
        <f t="shared" si="7"/>
        <v>51223307.382838875</v>
      </c>
      <c r="AD23" s="55">
        <f t="shared" si="8"/>
        <v>53784472.751980819</v>
      </c>
      <c r="AE23" s="55">
        <f t="shared" si="9"/>
        <v>56473696.389579862</v>
      </c>
      <c r="AF23" s="55">
        <f t="shared" si="10"/>
        <v>59297381.209058858</v>
      </c>
      <c r="AG23" s="55">
        <f t="shared" si="11"/>
        <v>62262250.269511804</v>
      </c>
      <c r="AH23" s="55">
        <f t="shared" si="12"/>
        <v>65375362.782987393</v>
      </c>
      <c r="AI23" s="55">
        <f t="shared" si="13"/>
        <v>68644130.922136769</v>
      </c>
      <c r="AJ23" s="55">
        <f t="shared" si="14"/>
        <v>72076337.468243614</v>
      </c>
      <c r="AM23" s="17" t="s">
        <v>41</v>
      </c>
      <c r="AN23" s="53">
        <f>analisis!O81</f>
        <v>116907879.40951176</v>
      </c>
      <c r="AO23" s="55">
        <v>122753273.37998739</v>
      </c>
      <c r="AP23" s="55">
        <v>128890937.04898675</v>
      </c>
      <c r="AQ23" s="55">
        <v>135335483.90143615</v>
      </c>
      <c r="AR23" s="55">
        <v>142102258.09650794</v>
      </c>
      <c r="AS23" s="55">
        <v>149207371.0013333</v>
      </c>
      <c r="AT23" s="55">
        <v>156667739.55140004</v>
      </c>
      <c r="AU23" s="55">
        <v>164501126.52896994</v>
      </c>
      <c r="AV23" s="55">
        <v>172726182.8554185</v>
      </c>
      <c r="AW23" s="55">
        <v>181362491.99818951</v>
      </c>
      <c r="AX23" s="55">
        <v>190430616.5980989</v>
      </c>
      <c r="AY23" s="55">
        <v>199952147.42800385</v>
      </c>
      <c r="AZ23" s="55">
        <v>209949754.79940408</v>
      </c>
      <c r="BA23" s="55">
        <v>220447242.53937426</v>
      </c>
      <c r="BB23" s="55">
        <v>231469604.666343</v>
      </c>
      <c r="BC23" s="55">
        <v>243043084.89966017</v>
      </c>
      <c r="BE23" s="53"/>
      <c r="BF23" s="17" t="s">
        <v>41</v>
      </c>
      <c r="BG23" s="53">
        <f>analisis!R81</f>
        <v>36907624.968276024</v>
      </c>
      <c r="BH23" s="56">
        <f>analisis!Q81</f>
        <v>0.3156983528799957</v>
      </c>
      <c r="BI23" s="53">
        <f t="shared" si="17"/>
        <v>38753006.21668984</v>
      </c>
      <c r="BJ23" s="53">
        <f t="shared" si="18"/>
        <v>40690656.52752433</v>
      </c>
      <c r="BK23" s="53">
        <f t="shared" si="19"/>
        <v>42725189.353900567</v>
      </c>
      <c r="BL23" s="53">
        <f t="shared" si="20"/>
        <v>44861448.821595587</v>
      </c>
      <c r="BM23" s="53">
        <f t="shared" si="21"/>
        <v>47104521.26267536</v>
      </c>
      <c r="BN23" s="53">
        <f t="shared" si="22"/>
        <v>49459747.325809151</v>
      </c>
      <c r="BO23" s="53">
        <f t="shared" si="23"/>
        <v>51932734.692099579</v>
      </c>
      <c r="BP23" s="53">
        <f t="shared" si="24"/>
        <v>54529371.426704578</v>
      </c>
      <c r="BQ23" s="53">
        <f t="shared" si="25"/>
        <v>57255839.998039827</v>
      </c>
      <c r="BR23" s="53">
        <f t="shared" si="26"/>
        <v>60118631.997941792</v>
      </c>
      <c r="BS23" s="53">
        <f t="shared" si="27"/>
        <v>63124563.597838886</v>
      </c>
      <c r="BT23" s="53">
        <f t="shared" si="28"/>
        <v>66280791.777730845</v>
      </c>
      <c r="BU23" s="53">
        <f t="shared" si="29"/>
        <v>69594831.366617382</v>
      </c>
      <c r="BV23" s="53">
        <f t="shared" si="30"/>
        <v>73074572.934948251</v>
      </c>
      <c r="BW23" s="53">
        <f t="shared" si="31"/>
        <v>76728301.581695676</v>
      </c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</row>
    <row r="24" spans="1:90" x14ac:dyDescent="0.3">
      <c r="A24" s="7">
        <v>19</v>
      </c>
      <c r="B24" s="17" t="s">
        <v>42</v>
      </c>
      <c r="C24" s="34">
        <v>0.05</v>
      </c>
      <c r="D24" s="34">
        <v>0.05</v>
      </c>
      <c r="E24" s="34">
        <v>0.05</v>
      </c>
      <c r="F24" s="34">
        <v>0.05</v>
      </c>
      <c r="G24" s="34">
        <v>0.05</v>
      </c>
      <c r="H24" s="34">
        <v>0.05</v>
      </c>
      <c r="I24" s="34">
        <v>0.05</v>
      </c>
      <c r="J24" s="34">
        <v>0.05</v>
      </c>
      <c r="K24" s="34">
        <v>0.05</v>
      </c>
      <c r="L24" s="34">
        <v>0.05</v>
      </c>
      <c r="M24" s="34">
        <v>0.05</v>
      </c>
      <c r="N24" s="34">
        <v>0.05</v>
      </c>
      <c r="O24" s="34">
        <v>0.05</v>
      </c>
      <c r="P24" s="34">
        <v>0.05</v>
      </c>
      <c r="Q24" s="34">
        <v>0.05</v>
      </c>
      <c r="T24" s="17" t="s">
        <v>42</v>
      </c>
      <c r="U24" s="53">
        <f>IO!BJ22</f>
        <v>10669843</v>
      </c>
      <c r="V24" s="55">
        <f t="shared" si="15"/>
        <v>11203335.15</v>
      </c>
      <c r="W24" s="55">
        <f t="shared" si="16"/>
        <v>11763501.907500001</v>
      </c>
      <c r="X24" s="55">
        <f t="shared" si="2"/>
        <v>12351677.002875002</v>
      </c>
      <c r="Y24" s="55">
        <f t="shared" si="3"/>
        <v>12969260.853018753</v>
      </c>
      <c r="Z24" s="55">
        <f t="shared" si="4"/>
        <v>13617723.895669691</v>
      </c>
      <c r="AA24" s="55">
        <f t="shared" si="5"/>
        <v>14298610.090453176</v>
      </c>
      <c r="AB24" s="55">
        <f t="shared" si="6"/>
        <v>15013540.594975835</v>
      </c>
      <c r="AC24" s="55">
        <f t="shared" si="7"/>
        <v>15764217.624724627</v>
      </c>
      <c r="AD24" s="55">
        <f t="shared" si="8"/>
        <v>16552428.505960859</v>
      </c>
      <c r="AE24" s="55">
        <f t="shared" si="9"/>
        <v>17380049.931258902</v>
      </c>
      <c r="AF24" s="55">
        <f t="shared" si="10"/>
        <v>18249052.427821849</v>
      </c>
      <c r="AG24" s="55">
        <f t="shared" si="11"/>
        <v>19161505.04921294</v>
      </c>
      <c r="AH24" s="55">
        <f t="shared" si="12"/>
        <v>20119580.301673587</v>
      </c>
      <c r="AI24" s="55">
        <f t="shared" si="13"/>
        <v>21125559.316757269</v>
      </c>
      <c r="AJ24" s="55">
        <f t="shared" si="14"/>
        <v>22181837.282595135</v>
      </c>
      <c r="AM24" s="17" t="s">
        <v>42</v>
      </c>
      <c r="AN24" s="53">
        <f>analisis!O82</f>
        <v>72788818.168706879</v>
      </c>
      <c r="AO24" s="55">
        <v>76428259.077142254</v>
      </c>
      <c r="AP24" s="55">
        <v>80249672.030999377</v>
      </c>
      <c r="AQ24" s="55">
        <v>84262155.63254936</v>
      </c>
      <c r="AR24" s="55">
        <v>88475263.414176777</v>
      </c>
      <c r="AS24" s="55">
        <v>92899026.584885657</v>
      </c>
      <c r="AT24" s="55">
        <v>97543977.914129972</v>
      </c>
      <c r="AU24" s="55">
        <v>102421176.80983645</v>
      </c>
      <c r="AV24" s="55">
        <v>107542235.65032828</v>
      </c>
      <c r="AW24" s="55">
        <v>112919347.43284471</v>
      </c>
      <c r="AX24" s="55">
        <v>118565314.80448695</v>
      </c>
      <c r="AY24" s="55">
        <v>124493580.54471131</v>
      </c>
      <c r="AZ24" s="55">
        <v>130718259.57194692</v>
      </c>
      <c r="BA24" s="55">
        <v>137254172.5505442</v>
      </c>
      <c r="BB24" s="55">
        <v>144116881.17807138</v>
      </c>
      <c r="BC24" s="55">
        <v>151322725.23697504</v>
      </c>
      <c r="BE24" s="53"/>
      <c r="BF24" s="17" t="s">
        <v>42</v>
      </c>
      <c r="BG24" s="53">
        <f>analisis!R82</f>
        <v>19411245.702321947</v>
      </c>
      <c r="BH24" s="56">
        <f>analisis!Q82</f>
        <v>0.26667895139238795</v>
      </c>
      <c r="BI24" s="53">
        <f t="shared" si="17"/>
        <v>20381807.987438053</v>
      </c>
      <c r="BJ24" s="53">
        <f t="shared" si="18"/>
        <v>21400898.386809956</v>
      </c>
      <c r="BK24" s="53">
        <f t="shared" si="19"/>
        <v>22470943.306150459</v>
      </c>
      <c r="BL24" s="53">
        <f t="shared" si="20"/>
        <v>23594490.471457969</v>
      </c>
      <c r="BM24" s="53">
        <f t="shared" si="21"/>
        <v>24774214.99503088</v>
      </c>
      <c r="BN24" s="53">
        <f t="shared" si="22"/>
        <v>26012925.744782429</v>
      </c>
      <c r="BO24" s="53">
        <f t="shared" si="23"/>
        <v>27313572.032021545</v>
      </c>
      <c r="BP24" s="53">
        <f t="shared" si="24"/>
        <v>28679250.633622624</v>
      </c>
      <c r="BQ24" s="53">
        <f t="shared" si="25"/>
        <v>30113213.165303763</v>
      </c>
      <c r="BR24" s="53">
        <f t="shared" si="26"/>
        <v>31618873.823568951</v>
      </c>
      <c r="BS24" s="53">
        <f t="shared" si="27"/>
        <v>33199817.5147474</v>
      </c>
      <c r="BT24" s="53">
        <f t="shared" si="28"/>
        <v>34859808.39048478</v>
      </c>
      <c r="BU24" s="53">
        <f t="shared" si="29"/>
        <v>36602798.810009003</v>
      </c>
      <c r="BV24" s="53">
        <f t="shared" si="30"/>
        <v>38432938.750509448</v>
      </c>
      <c r="BW24" s="53">
        <f t="shared" si="31"/>
        <v>40354585.688034944</v>
      </c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</row>
    <row r="25" spans="1:90" x14ac:dyDescent="0.3">
      <c r="A25" s="7">
        <v>20</v>
      </c>
      <c r="B25" s="17" t="s">
        <v>8</v>
      </c>
      <c r="C25" s="34">
        <v>0.05</v>
      </c>
      <c r="D25" s="34">
        <v>0.05</v>
      </c>
      <c r="E25" s="34">
        <v>0.05</v>
      </c>
      <c r="F25" s="34">
        <v>0.05</v>
      </c>
      <c r="G25" s="34">
        <v>0.05</v>
      </c>
      <c r="H25" s="34">
        <v>0.05</v>
      </c>
      <c r="I25" s="34">
        <v>0.05</v>
      </c>
      <c r="J25" s="34">
        <v>0.05</v>
      </c>
      <c r="K25" s="34">
        <v>0.05</v>
      </c>
      <c r="L25" s="34">
        <v>0.05</v>
      </c>
      <c r="M25" s="34">
        <v>0.05</v>
      </c>
      <c r="N25" s="34">
        <v>0.05</v>
      </c>
      <c r="O25" s="34">
        <v>0.05</v>
      </c>
      <c r="P25" s="34">
        <v>0.05</v>
      </c>
      <c r="Q25" s="34">
        <v>0.05</v>
      </c>
      <c r="T25" s="17" t="s">
        <v>8</v>
      </c>
      <c r="U25" s="53">
        <f>IO!BJ23</f>
        <v>1702201.41</v>
      </c>
      <c r="V25" s="55">
        <f t="shared" si="15"/>
        <v>1787311.4805000001</v>
      </c>
      <c r="W25" s="55">
        <f t="shared" si="16"/>
        <v>1876677.054525</v>
      </c>
      <c r="X25" s="55">
        <f t="shared" si="2"/>
        <v>1970510.9072512502</v>
      </c>
      <c r="Y25" s="55">
        <f t="shared" si="3"/>
        <v>2069036.4526138129</v>
      </c>
      <c r="Z25" s="55">
        <f t="shared" si="4"/>
        <v>2172488.2752445037</v>
      </c>
      <c r="AA25" s="55">
        <f t="shared" si="5"/>
        <v>2281112.6890067291</v>
      </c>
      <c r="AB25" s="55">
        <f t="shared" si="6"/>
        <v>2395168.3234570655</v>
      </c>
      <c r="AC25" s="55">
        <f t="shared" si="7"/>
        <v>2514926.7396299187</v>
      </c>
      <c r="AD25" s="55">
        <f t="shared" si="8"/>
        <v>2640673.0766114146</v>
      </c>
      <c r="AE25" s="55">
        <f t="shared" si="9"/>
        <v>2772706.7304419852</v>
      </c>
      <c r="AF25" s="55">
        <f t="shared" si="10"/>
        <v>2911342.0669640847</v>
      </c>
      <c r="AG25" s="55">
        <f t="shared" si="11"/>
        <v>3056909.1703122891</v>
      </c>
      <c r="AH25" s="55">
        <f t="shared" si="12"/>
        <v>3209754.6288279039</v>
      </c>
      <c r="AI25" s="55">
        <f t="shared" si="13"/>
        <v>3370242.3602692992</v>
      </c>
      <c r="AJ25" s="55">
        <f t="shared" si="14"/>
        <v>3538754.4782827646</v>
      </c>
      <c r="AM25" s="17" t="s">
        <v>8</v>
      </c>
      <c r="AN25" s="53">
        <f>analisis!O83</f>
        <v>27233882.865273356</v>
      </c>
      <c r="AO25" s="55">
        <v>28595577.008537043</v>
      </c>
      <c r="AP25" s="55">
        <v>30025355.858963892</v>
      </c>
      <c r="AQ25" s="55">
        <v>31526623.651912093</v>
      </c>
      <c r="AR25" s="55">
        <v>33102954.834507696</v>
      </c>
      <c r="AS25" s="55">
        <v>34758102.576233082</v>
      </c>
      <c r="AT25" s="55">
        <v>36496007.705044724</v>
      </c>
      <c r="AU25" s="55">
        <v>38320808.090296991</v>
      </c>
      <c r="AV25" s="55">
        <v>40236848.494811818</v>
      </c>
      <c r="AW25" s="55">
        <v>42248690.919552408</v>
      </c>
      <c r="AX25" s="55">
        <v>44361125.465530038</v>
      </c>
      <c r="AY25" s="55">
        <v>46579181.738806546</v>
      </c>
      <c r="AZ25" s="55">
        <v>48908140.825746879</v>
      </c>
      <c r="BA25" s="55">
        <v>51353547.867034234</v>
      </c>
      <c r="BB25" s="55">
        <v>53921225.260385931</v>
      </c>
      <c r="BC25" s="55">
        <v>56617286.523405217</v>
      </c>
      <c r="BE25" s="53"/>
      <c r="BF25" s="17" t="s">
        <v>8</v>
      </c>
      <c r="BG25" s="53">
        <f>analisis!R83</f>
        <v>11578941.793738721</v>
      </c>
      <c r="BH25" s="56">
        <f>analisis!Q83</f>
        <v>0.42516676197147546</v>
      </c>
      <c r="BI25" s="53">
        <f t="shared" si="17"/>
        <v>12157888.883425666</v>
      </c>
      <c r="BJ25" s="53">
        <f t="shared" si="18"/>
        <v>12765783.327596948</v>
      </c>
      <c r="BK25" s="53">
        <f t="shared" si="19"/>
        <v>13404072.493976798</v>
      </c>
      <c r="BL25" s="53">
        <f t="shared" si="20"/>
        <v>14074276.118675636</v>
      </c>
      <c r="BM25" s="53">
        <f t="shared" si="21"/>
        <v>14777989.924609419</v>
      </c>
      <c r="BN25" s="53">
        <f t="shared" si="22"/>
        <v>15516889.420839885</v>
      </c>
      <c r="BO25" s="53">
        <f t="shared" si="23"/>
        <v>16292733.891881892</v>
      </c>
      <c r="BP25" s="53">
        <f t="shared" si="24"/>
        <v>17107370.586475976</v>
      </c>
      <c r="BQ25" s="53">
        <f t="shared" si="25"/>
        <v>17962739.115799777</v>
      </c>
      <c r="BR25" s="53">
        <f t="shared" si="26"/>
        <v>18860876.071589768</v>
      </c>
      <c r="BS25" s="53">
        <f t="shared" si="27"/>
        <v>19803919.875169259</v>
      </c>
      <c r="BT25" s="53">
        <f t="shared" si="28"/>
        <v>20794115.868927725</v>
      </c>
      <c r="BU25" s="53">
        <f t="shared" si="29"/>
        <v>21833821.662374116</v>
      </c>
      <c r="BV25" s="53">
        <f t="shared" si="30"/>
        <v>22925512.745492816</v>
      </c>
      <c r="BW25" s="53">
        <f t="shared" si="31"/>
        <v>24071788.38276745</v>
      </c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</row>
    <row r="26" spans="1:90" x14ac:dyDescent="0.3">
      <c r="A26" s="7">
        <v>21</v>
      </c>
      <c r="B26" s="17" t="s">
        <v>43</v>
      </c>
      <c r="C26" s="34">
        <v>0.05</v>
      </c>
      <c r="D26" s="34">
        <v>0.05</v>
      </c>
      <c r="E26" s="34">
        <v>0.05</v>
      </c>
      <c r="F26" s="34">
        <v>0.05</v>
      </c>
      <c r="G26" s="34">
        <v>0.05</v>
      </c>
      <c r="H26" s="34">
        <v>0.05</v>
      </c>
      <c r="I26" s="34">
        <v>0.05</v>
      </c>
      <c r="J26" s="34">
        <v>0.05</v>
      </c>
      <c r="K26" s="34">
        <v>0.05</v>
      </c>
      <c r="L26" s="34">
        <v>0.05</v>
      </c>
      <c r="M26" s="34">
        <v>0.05</v>
      </c>
      <c r="N26" s="34">
        <v>0.05</v>
      </c>
      <c r="O26" s="34">
        <v>0.05</v>
      </c>
      <c r="P26" s="34">
        <v>0.05</v>
      </c>
      <c r="Q26" s="34">
        <v>0.05</v>
      </c>
      <c r="T26" s="17" t="s">
        <v>43</v>
      </c>
      <c r="U26" s="53">
        <f>IO!BJ24</f>
        <v>29319482.73</v>
      </c>
      <c r="V26" s="55">
        <f t="shared" si="15"/>
        <v>30785456.866500001</v>
      </c>
      <c r="W26" s="55">
        <f t="shared" si="16"/>
        <v>32324729.709825002</v>
      </c>
      <c r="X26" s="55">
        <f t="shared" si="2"/>
        <v>33940966.195316255</v>
      </c>
      <c r="Y26" s="55">
        <f t="shared" si="3"/>
        <v>35638014.505082071</v>
      </c>
      <c r="Z26" s="55">
        <f t="shared" si="4"/>
        <v>37419915.230336174</v>
      </c>
      <c r="AA26" s="55">
        <f t="shared" si="5"/>
        <v>39290910.991852984</v>
      </c>
      <c r="AB26" s="55">
        <f t="shared" si="6"/>
        <v>41255456.541445635</v>
      </c>
      <c r="AC26" s="55">
        <f t="shared" si="7"/>
        <v>43318229.36851792</v>
      </c>
      <c r="AD26" s="55">
        <f t="shared" si="8"/>
        <v>45484140.83694382</v>
      </c>
      <c r="AE26" s="55">
        <f t="shared" si="9"/>
        <v>47758347.878791012</v>
      </c>
      <c r="AF26" s="55">
        <f t="shared" si="10"/>
        <v>50146265.272730567</v>
      </c>
      <c r="AG26" s="55">
        <f t="shared" si="11"/>
        <v>52653578.536367096</v>
      </c>
      <c r="AH26" s="55">
        <f t="shared" si="12"/>
        <v>55286257.463185452</v>
      </c>
      <c r="AI26" s="55">
        <f t="shared" si="13"/>
        <v>58050570.336344726</v>
      </c>
      <c r="AJ26" s="55">
        <f t="shared" si="14"/>
        <v>60953098.853161968</v>
      </c>
      <c r="AM26" s="17" t="s">
        <v>43</v>
      </c>
      <c r="AN26" s="53">
        <f>analisis!O84</f>
        <v>58075981.107130259</v>
      </c>
      <c r="AO26" s="55">
        <v>60979780.162486747</v>
      </c>
      <c r="AP26" s="55">
        <v>64028769.170611136</v>
      </c>
      <c r="AQ26" s="55">
        <v>67230207.629141673</v>
      </c>
      <c r="AR26" s="55">
        <v>70591718.010598779</v>
      </c>
      <c r="AS26" s="55">
        <v>74121303.9111287</v>
      </c>
      <c r="AT26" s="55">
        <v>77827369.106685162</v>
      </c>
      <c r="AU26" s="55">
        <v>81718737.562019393</v>
      </c>
      <c r="AV26" s="55">
        <v>85804674.440120369</v>
      </c>
      <c r="AW26" s="55">
        <v>90094908.162126437</v>
      </c>
      <c r="AX26" s="55">
        <v>94599653.570232764</v>
      </c>
      <c r="AY26" s="55">
        <v>99329636.248744354</v>
      </c>
      <c r="AZ26" s="55">
        <v>104296118.06118165</v>
      </c>
      <c r="BA26" s="55">
        <v>109510923.96424071</v>
      </c>
      <c r="BB26" s="55">
        <v>114986470.1624527</v>
      </c>
      <c r="BC26" s="55">
        <v>120735793.67057541</v>
      </c>
      <c r="BE26" s="53"/>
      <c r="BF26" s="17" t="s">
        <v>43</v>
      </c>
      <c r="BG26" s="53">
        <f>analisis!R84</f>
        <v>17935799.108378727</v>
      </c>
      <c r="BH26" s="56">
        <f>analisis!Q84</f>
        <v>0.30883333809364893</v>
      </c>
      <c r="BI26" s="53">
        <f t="shared" si="17"/>
        <v>18832589.063797656</v>
      </c>
      <c r="BJ26" s="53">
        <f t="shared" si="18"/>
        <v>19774218.516987555</v>
      </c>
      <c r="BK26" s="53">
        <f t="shared" si="19"/>
        <v>20762929.442836925</v>
      </c>
      <c r="BL26" s="53">
        <f t="shared" si="20"/>
        <v>21801075.91497878</v>
      </c>
      <c r="BM26" s="53">
        <f t="shared" si="21"/>
        <v>22891129.710727714</v>
      </c>
      <c r="BN26" s="53">
        <f t="shared" si="22"/>
        <v>24035686.196264107</v>
      </c>
      <c r="BO26" s="53">
        <f t="shared" si="23"/>
        <v>25237470.506077304</v>
      </c>
      <c r="BP26" s="53">
        <f t="shared" si="24"/>
        <v>26499344.031381171</v>
      </c>
      <c r="BQ26" s="53">
        <f t="shared" si="25"/>
        <v>27824311.232950244</v>
      </c>
      <c r="BR26" s="53">
        <f t="shared" si="26"/>
        <v>29215526.79459776</v>
      </c>
      <c r="BS26" s="53">
        <f t="shared" si="27"/>
        <v>30676303.134327631</v>
      </c>
      <c r="BT26" s="53">
        <f t="shared" si="28"/>
        <v>32210118.291044038</v>
      </c>
      <c r="BU26" s="53">
        <f t="shared" si="29"/>
        <v>33820624.205596231</v>
      </c>
      <c r="BV26" s="53">
        <f t="shared" si="30"/>
        <v>35511655.415876031</v>
      </c>
      <c r="BW26" s="53">
        <f t="shared" si="31"/>
        <v>37287238.186669856</v>
      </c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</row>
    <row r="27" spans="1:90" x14ac:dyDescent="0.3">
      <c r="A27" s="7">
        <v>22</v>
      </c>
      <c r="B27" s="17" t="s">
        <v>44</v>
      </c>
      <c r="C27" s="34">
        <v>0.05</v>
      </c>
      <c r="D27" s="34">
        <v>0.05</v>
      </c>
      <c r="E27" s="34">
        <v>0.05</v>
      </c>
      <c r="F27" s="34">
        <v>0.05</v>
      </c>
      <c r="G27" s="34">
        <v>0.05</v>
      </c>
      <c r="H27" s="34">
        <v>0.05</v>
      </c>
      <c r="I27" s="34">
        <v>0.05</v>
      </c>
      <c r="J27" s="34">
        <v>0.05</v>
      </c>
      <c r="K27" s="34">
        <v>0.05</v>
      </c>
      <c r="L27" s="34">
        <v>0.05</v>
      </c>
      <c r="M27" s="34">
        <v>0.05</v>
      </c>
      <c r="N27" s="34">
        <v>0.05</v>
      </c>
      <c r="O27" s="34">
        <v>0.05</v>
      </c>
      <c r="P27" s="34">
        <v>0.05</v>
      </c>
      <c r="Q27" s="34">
        <v>0.05</v>
      </c>
      <c r="T27" s="17" t="s">
        <v>44</v>
      </c>
      <c r="U27" s="53">
        <f>IO!BJ25</f>
        <v>213261084.47999999</v>
      </c>
      <c r="V27" s="55">
        <f t="shared" si="15"/>
        <v>223924138.704</v>
      </c>
      <c r="W27" s="55">
        <f t="shared" si="16"/>
        <v>235120345.6392</v>
      </c>
      <c r="X27" s="55">
        <f t="shared" si="2"/>
        <v>246876362.92116001</v>
      </c>
      <c r="Y27" s="55">
        <f t="shared" si="3"/>
        <v>259220181.06721804</v>
      </c>
      <c r="Z27" s="55">
        <f t="shared" si="4"/>
        <v>272181190.12057894</v>
      </c>
      <c r="AA27" s="55">
        <f t="shared" si="5"/>
        <v>285790249.62660789</v>
      </c>
      <c r="AB27" s="55">
        <f t="shared" si="6"/>
        <v>300079762.10793829</v>
      </c>
      <c r="AC27" s="55">
        <f t="shared" si="7"/>
        <v>315083750.21333522</v>
      </c>
      <c r="AD27" s="55">
        <f t="shared" si="8"/>
        <v>330837937.724002</v>
      </c>
      <c r="AE27" s="55">
        <f t="shared" si="9"/>
        <v>347379834.61020213</v>
      </c>
      <c r="AF27" s="55">
        <f t="shared" si="10"/>
        <v>364748826.34071225</v>
      </c>
      <c r="AG27" s="55">
        <f t="shared" si="11"/>
        <v>382986267.65774786</v>
      </c>
      <c r="AH27" s="55">
        <f t="shared" si="12"/>
        <v>402135581.04063529</v>
      </c>
      <c r="AI27" s="55">
        <f t="shared" si="13"/>
        <v>422242360.09266704</v>
      </c>
      <c r="AJ27" s="55">
        <f t="shared" si="14"/>
        <v>443354478.09730041</v>
      </c>
      <c r="AM27" s="17" t="s">
        <v>44</v>
      </c>
      <c r="AN27" s="53">
        <f>analisis!O85</f>
        <v>435030812.1319114</v>
      </c>
      <c r="AO27" s="55">
        <v>456782352.73850715</v>
      </c>
      <c r="AP27" s="55">
        <v>479621470.37543255</v>
      </c>
      <c r="AQ27" s="55">
        <v>503602543.89420414</v>
      </c>
      <c r="AR27" s="55">
        <v>528782671.08891416</v>
      </c>
      <c r="AS27" s="55">
        <v>555221804.64336014</v>
      </c>
      <c r="AT27" s="55">
        <v>582982894.8755281</v>
      </c>
      <c r="AU27" s="55">
        <v>612132039.61930442</v>
      </c>
      <c r="AV27" s="55">
        <v>642738641.60026968</v>
      </c>
      <c r="AW27" s="55">
        <v>674875573.68028343</v>
      </c>
      <c r="AX27" s="55">
        <v>708619352.36429739</v>
      </c>
      <c r="AY27" s="55">
        <v>744050319.98251224</v>
      </c>
      <c r="AZ27" s="55">
        <v>781252835.98163807</v>
      </c>
      <c r="BA27" s="55">
        <v>820315477.78071988</v>
      </c>
      <c r="BB27" s="55">
        <v>861331251.66975582</v>
      </c>
      <c r="BC27" s="55">
        <v>904397814.2532438</v>
      </c>
      <c r="BE27" s="53"/>
      <c r="BF27" s="17" t="s">
        <v>44</v>
      </c>
      <c r="BG27" s="53">
        <f>analisis!R85</f>
        <v>146785889.58714834</v>
      </c>
      <c r="BH27" s="56">
        <f>analisis!Q85</f>
        <v>0.33741492669866213</v>
      </c>
      <c r="BI27" s="53">
        <f t="shared" si="17"/>
        <v>154125184.06650582</v>
      </c>
      <c r="BJ27" s="53">
        <f t="shared" si="18"/>
        <v>161831443.26983112</v>
      </c>
      <c r="BK27" s="53">
        <f t="shared" si="19"/>
        <v>169923015.43332267</v>
      </c>
      <c r="BL27" s="53">
        <f t="shared" si="20"/>
        <v>178419166.20498875</v>
      </c>
      <c r="BM27" s="53">
        <f t="shared" si="21"/>
        <v>187340124.51523826</v>
      </c>
      <c r="BN27" s="53">
        <f t="shared" si="22"/>
        <v>196707130.74100018</v>
      </c>
      <c r="BO27" s="53">
        <f t="shared" si="23"/>
        <v>206542487.27805015</v>
      </c>
      <c r="BP27" s="53">
        <f t="shared" si="24"/>
        <v>216869611.64195266</v>
      </c>
      <c r="BQ27" s="53">
        <f t="shared" si="25"/>
        <v>227713092.22405037</v>
      </c>
      <c r="BR27" s="53">
        <f t="shared" si="26"/>
        <v>239098746.83525285</v>
      </c>
      <c r="BS27" s="53">
        <f t="shared" si="27"/>
        <v>251053684.17701548</v>
      </c>
      <c r="BT27" s="53">
        <f t="shared" si="28"/>
        <v>263606368.38586631</v>
      </c>
      <c r="BU27" s="53">
        <f t="shared" si="29"/>
        <v>276786686.80515963</v>
      </c>
      <c r="BV27" s="53">
        <f t="shared" si="30"/>
        <v>290626021.14541757</v>
      </c>
      <c r="BW27" s="53">
        <f t="shared" si="31"/>
        <v>305157322.20268852</v>
      </c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</row>
    <row r="28" spans="1:90" x14ac:dyDescent="0.3">
      <c r="A28" s="7">
        <v>23</v>
      </c>
      <c r="B28" s="17" t="s">
        <v>9</v>
      </c>
      <c r="C28" s="34">
        <v>0.05</v>
      </c>
      <c r="D28" s="34">
        <v>0.05</v>
      </c>
      <c r="E28" s="34">
        <v>0.05</v>
      </c>
      <c r="F28" s="34">
        <v>0.05</v>
      </c>
      <c r="G28" s="34">
        <v>0.05</v>
      </c>
      <c r="H28" s="34">
        <v>0.05</v>
      </c>
      <c r="I28" s="34">
        <v>0.05</v>
      </c>
      <c r="J28" s="34">
        <v>0.05</v>
      </c>
      <c r="K28" s="34">
        <v>0.05</v>
      </c>
      <c r="L28" s="34">
        <v>0.05</v>
      </c>
      <c r="M28" s="34">
        <v>0.05</v>
      </c>
      <c r="N28" s="34">
        <v>0.05</v>
      </c>
      <c r="O28" s="34">
        <v>0.05</v>
      </c>
      <c r="P28" s="34">
        <v>0.05</v>
      </c>
      <c r="Q28" s="34">
        <v>0.05</v>
      </c>
      <c r="T28" s="17" t="s">
        <v>9</v>
      </c>
      <c r="U28" s="53">
        <f>IO!BJ26</f>
        <v>82697246.140000001</v>
      </c>
      <c r="V28" s="55">
        <f t="shared" si="15"/>
        <v>86832108.446999997</v>
      </c>
      <c r="W28" s="55">
        <f t="shared" si="16"/>
        <v>91173713.869350001</v>
      </c>
      <c r="X28" s="55">
        <f t="shared" si="2"/>
        <v>95732399.562817499</v>
      </c>
      <c r="Y28" s="55">
        <f t="shared" si="3"/>
        <v>100519019.54095837</v>
      </c>
      <c r="Z28" s="55">
        <f t="shared" si="4"/>
        <v>105544970.51800629</v>
      </c>
      <c r="AA28" s="55">
        <f t="shared" si="5"/>
        <v>110822219.04390661</v>
      </c>
      <c r="AB28" s="55">
        <f t="shared" si="6"/>
        <v>116363329.99610195</v>
      </c>
      <c r="AC28" s="55">
        <f t="shared" si="7"/>
        <v>122181496.49590705</v>
      </c>
      <c r="AD28" s="55">
        <f t="shared" si="8"/>
        <v>128290571.32070242</v>
      </c>
      <c r="AE28" s="55">
        <f t="shared" si="9"/>
        <v>134705099.88673756</v>
      </c>
      <c r="AF28" s="55">
        <f t="shared" si="10"/>
        <v>141440354.88107443</v>
      </c>
      <c r="AG28" s="55">
        <f t="shared" si="11"/>
        <v>148512372.62512815</v>
      </c>
      <c r="AH28" s="55">
        <f t="shared" si="12"/>
        <v>155937991.25638455</v>
      </c>
      <c r="AI28" s="55">
        <f t="shared" si="13"/>
        <v>163734890.81920379</v>
      </c>
      <c r="AJ28" s="55">
        <f t="shared" si="14"/>
        <v>171921635.36016399</v>
      </c>
      <c r="AM28" s="17" t="s">
        <v>9</v>
      </c>
      <c r="AN28" s="53">
        <f>analisis!O86</f>
        <v>165660170.81590828</v>
      </c>
      <c r="AO28" s="55">
        <v>173943179.35670361</v>
      </c>
      <c r="AP28" s="55">
        <v>182640338.32453886</v>
      </c>
      <c r="AQ28" s="55">
        <v>191772355.24076569</v>
      </c>
      <c r="AR28" s="55">
        <v>201360973.00280407</v>
      </c>
      <c r="AS28" s="55">
        <v>211429021.65294433</v>
      </c>
      <c r="AT28" s="55">
        <v>222000472.73559153</v>
      </c>
      <c r="AU28" s="55">
        <v>233100496.37237117</v>
      </c>
      <c r="AV28" s="55">
        <v>244755521.19098964</v>
      </c>
      <c r="AW28" s="55">
        <v>256993297.25053912</v>
      </c>
      <c r="AX28" s="55">
        <v>269842962.11306614</v>
      </c>
      <c r="AY28" s="55">
        <v>283335110.21871948</v>
      </c>
      <c r="AZ28" s="55">
        <v>297501865.72965539</v>
      </c>
      <c r="BA28" s="55">
        <v>312376959.0161382</v>
      </c>
      <c r="BB28" s="55">
        <v>327995806.96694505</v>
      </c>
      <c r="BC28" s="55">
        <v>344395597.31529212</v>
      </c>
      <c r="BE28" s="53"/>
      <c r="BF28" s="17" t="s">
        <v>9</v>
      </c>
      <c r="BG28" s="53">
        <f>analisis!R86</f>
        <v>60756544.324172132</v>
      </c>
      <c r="BH28" s="56">
        <f>analisis!Q86</f>
        <v>0.36675408473222282</v>
      </c>
      <c r="BI28" s="53">
        <f t="shared" si="17"/>
        <v>63794371.540380709</v>
      </c>
      <c r="BJ28" s="53">
        <f t="shared" si="18"/>
        <v>66984090.117399767</v>
      </c>
      <c r="BK28" s="53">
        <f t="shared" si="19"/>
        <v>70333294.623269722</v>
      </c>
      <c r="BL28" s="53">
        <f t="shared" si="20"/>
        <v>73849959.354433239</v>
      </c>
      <c r="BM28" s="53">
        <f t="shared" si="21"/>
        <v>77542457.322154909</v>
      </c>
      <c r="BN28" s="53">
        <f t="shared" si="22"/>
        <v>81419580.188262656</v>
      </c>
      <c r="BO28" s="53">
        <f t="shared" si="23"/>
        <v>85490559.197675809</v>
      </c>
      <c r="BP28" s="53">
        <f t="shared" si="24"/>
        <v>89765087.157559574</v>
      </c>
      <c r="BQ28" s="53">
        <f t="shared" si="25"/>
        <v>94253341.515437558</v>
      </c>
      <c r="BR28" s="53">
        <f t="shared" si="26"/>
        <v>98966008.591209456</v>
      </c>
      <c r="BS28" s="53">
        <f t="shared" si="27"/>
        <v>103914309.02076994</v>
      </c>
      <c r="BT28" s="53">
        <f t="shared" si="28"/>
        <v>109110024.4718084</v>
      </c>
      <c r="BU28" s="53">
        <f t="shared" si="29"/>
        <v>114565525.69539884</v>
      </c>
      <c r="BV28" s="53">
        <f t="shared" si="30"/>
        <v>120293801.98016876</v>
      </c>
      <c r="BW28" s="53">
        <f t="shared" si="31"/>
        <v>126308492.07917714</v>
      </c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</row>
    <row r="29" spans="1:90" x14ac:dyDescent="0.3">
      <c r="A29" s="7">
        <v>24</v>
      </c>
      <c r="B29" s="17" t="s">
        <v>10</v>
      </c>
      <c r="C29" s="34">
        <v>0.05</v>
      </c>
      <c r="D29" s="34">
        <v>0.05</v>
      </c>
      <c r="E29" s="34">
        <v>0.05</v>
      </c>
      <c r="F29" s="34">
        <v>0.05</v>
      </c>
      <c r="G29" s="34">
        <v>0.05</v>
      </c>
      <c r="H29" s="34">
        <v>0.05</v>
      </c>
      <c r="I29" s="34">
        <v>0.05</v>
      </c>
      <c r="J29" s="34">
        <v>0.05</v>
      </c>
      <c r="K29" s="34">
        <v>0.05</v>
      </c>
      <c r="L29" s="34">
        <v>0.05</v>
      </c>
      <c r="M29" s="34">
        <v>0.05</v>
      </c>
      <c r="N29" s="34">
        <v>0.05</v>
      </c>
      <c r="O29" s="34">
        <v>0.05</v>
      </c>
      <c r="P29" s="34">
        <v>0.05</v>
      </c>
      <c r="Q29" s="34">
        <v>0.05</v>
      </c>
      <c r="T29" s="17" t="s">
        <v>10</v>
      </c>
      <c r="U29" s="53">
        <f>IO!BJ27</f>
        <v>146874732.31</v>
      </c>
      <c r="V29" s="55">
        <f t="shared" si="15"/>
        <v>154218468.92550001</v>
      </c>
      <c r="W29" s="55">
        <f t="shared" si="16"/>
        <v>161929392.371775</v>
      </c>
      <c r="X29" s="55">
        <f t="shared" si="2"/>
        <v>170025861.99036375</v>
      </c>
      <c r="Y29" s="55">
        <f t="shared" si="3"/>
        <v>178527155.08988196</v>
      </c>
      <c r="Z29" s="55">
        <f t="shared" si="4"/>
        <v>187453512.84437606</v>
      </c>
      <c r="AA29" s="55">
        <f t="shared" si="5"/>
        <v>196826188.48659486</v>
      </c>
      <c r="AB29" s="55">
        <f t="shared" si="6"/>
        <v>206667497.91092461</v>
      </c>
      <c r="AC29" s="55">
        <f t="shared" si="7"/>
        <v>217000872.80647084</v>
      </c>
      <c r="AD29" s="55">
        <f t="shared" si="8"/>
        <v>227850916.44679439</v>
      </c>
      <c r="AE29" s="55">
        <f t="shared" si="9"/>
        <v>239243462.26913413</v>
      </c>
      <c r="AF29" s="55">
        <f t="shared" si="10"/>
        <v>251205635.38259086</v>
      </c>
      <c r="AG29" s="55">
        <f t="shared" si="11"/>
        <v>263765917.1517204</v>
      </c>
      <c r="AH29" s="55">
        <f t="shared" si="12"/>
        <v>276954213.00930643</v>
      </c>
      <c r="AI29" s="55">
        <f t="shared" si="13"/>
        <v>290801923.65977174</v>
      </c>
      <c r="AJ29" s="55">
        <f t="shared" si="14"/>
        <v>305342019.84276032</v>
      </c>
      <c r="AM29" s="17" t="s">
        <v>10</v>
      </c>
      <c r="AN29" s="53">
        <f>analisis!O87</f>
        <v>263190139.42681783</v>
      </c>
      <c r="AO29" s="55">
        <v>276349646.39815861</v>
      </c>
      <c r="AP29" s="55">
        <v>290167128.71806645</v>
      </c>
      <c r="AQ29" s="55">
        <v>304675485.15396976</v>
      </c>
      <c r="AR29" s="55">
        <v>319909259.41166842</v>
      </c>
      <c r="AS29" s="55">
        <v>335904722.3822518</v>
      </c>
      <c r="AT29" s="55">
        <v>352699958.50136429</v>
      </c>
      <c r="AU29" s="55">
        <v>370334956.42643267</v>
      </c>
      <c r="AV29" s="55">
        <v>388851704.24775434</v>
      </c>
      <c r="AW29" s="55">
        <v>408294289.46014202</v>
      </c>
      <c r="AX29" s="55">
        <v>428709003.93314922</v>
      </c>
      <c r="AY29" s="55">
        <v>450144454.12980676</v>
      </c>
      <c r="AZ29" s="55">
        <v>472651676.83629692</v>
      </c>
      <c r="BA29" s="55">
        <v>496284260.67811161</v>
      </c>
      <c r="BB29" s="55">
        <v>521098473.71201736</v>
      </c>
      <c r="BC29" s="55">
        <v>547153397.39761841</v>
      </c>
      <c r="BE29" s="53"/>
      <c r="BF29" s="17" t="s">
        <v>10</v>
      </c>
      <c r="BG29" s="53">
        <f>analisis!R87</f>
        <v>128993005.02096874</v>
      </c>
      <c r="BH29" s="56">
        <f>analisis!Q87</f>
        <v>0.49011336557628249</v>
      </c>
      <c r="BI29" s="53">
        <f t="shared" si="17"/>
        <v>135442655.27201712</v>
      </c>
      <c r="BJ29" s="53">
        <f t="shared" si="18"/>
        <v>142214788.03561792</v>
      </c>
      <c r="BK29" s="53">
        <f t="shared" si="19"/>
        <v>149325527.43739882</v>
      </c>
      <c r="BL29" s="53">
        <f t="shared" si="20"/>
        <v>156791803.80926883</v>
      </c>
      <c r="BM29" s="53">
        <f t="shared" si="21"/>
        <v>164631393.99973226</v>
      </c>
      <c r="BN29" s="53">
        <f t="shared" si="22"/>
        <v>172862963.69971883</v>
      </c>
      <c r="BO29" s="53">
        <f t="shared" si="23"/>
        <v>181506111.88470483</v>
      </c>
      <c r="BP29" s="53">
        <f t="shared" si="24"/>
        <v>190581417.4789401</v>
      </c>
      <c r="BQ29" s="53">
        <f t="shared" si="25"/>
        <v>200110488.35288709</v>
      </c>
      <c r="BR29" s="53">
        <f t="shared" si="26"/>
        <v>210116012.77053151</v>
      </c>
      <c r="BS29" s="53">
        <f t="shared" si="27"/>
        <v>220621813.40905809</v>
      </c>
      <c r="BT29" s="53">
        <f t="shared" si="28"/>
        <v>231652904.07951093</v>
      </c>
      <c r="BU29" s="53">
        <f t="shared" si="29"/>
        <v>243235549.2834864</v>
      </c>
      <c r="BV29" s="53">
        <f t="shared" si="30"/>
        <v>255397326.74766079</v>
      </c>
      <c r="BW29" s="53">
        <f t="shared" si="31"/>
        <v>268167193.08504394</v>
      </c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</row>
    <row r="30" spans="1:90" x14ac:dyDescent="0.3">
      <c r="A30" s="7">
        <v>25</v>
      </c>
      <c r="B30" s="17" t="s">
        <v>11</v>
      </c>
      <c r="C30" s="34">
        <v>0.05</v>
      </c>
      <c r="D30" s="34">
        <v>0.05</v>
      </c>
      <c r="E30" s="34">
        <v>0.05</v>
      </c>
      <c r="F30" s="34">
        <v>0.05</v>
      </c>
      <c r="G30" s="34">
        <v>0.05</v>
      </c>
      <c r="H30" s="34">
        <v>0.05</v>
      </c>
      <c r="I30" s="34">
        <v>0.05</v>
      </c>
      <c r="J30" s="34">
        <v>0.05</v>
      </c>
      <c r="K30" s="34">
        <v>0.05</v>
      </c>
      <c r="L30" s="34">
        <v>0.05</v>
      </c>
      <c r="M30" s="34">
        <v>0.05</v>
      </c>
      <c r="N30" s="34">
        <v>0.05</v>
      </c>
      <c r="O30" s="34">
        <v>0.05</v>
      </c>
      <c r="P30" s="34">
        <v>0.05</v>
      </c>
      <c r="Q30" s="34">
        <v>0.05</v>
      </c>
      <c r="T30" s="17" t="s">
        <v>11</v>
      </c>
      <c r="U30" s="53">
        <f>IO!BJ28</f>
        <v>5734773.9499999993</v>
      </c>
      <c r="V30" s="55">
        <f t="shared" si="15"/>
        <v>6021512.647499999</v>
      </c>
      <c r="W30" s="55">
        <f t="shared" si="16"/>
        <v>6322588.2798749991</v>
      </c>
      <c r="X30" s="55">
        <f t="shared" si="2"/>
        <v>6638717.6938687498</v>
      </c>
      <c r="Y30" s="55">
        <f t="shared" si="3"/>
        <v>6970653.578562188</v>
      </c>
      <c r="Z30" s="55">
        <f t="shared" si="4"/>
        <v>7319186.2574902978</v>
      </c>
      <c r="AA30" s="55">
        <f t="shared" si="5"/>
        <v>7685145.5703648133</v>
      </c>
      <c r="AB30" s="55">
        <f t="shared" si="6"/>
        <v>8069402.8488830542</v>
      </c>
      <c r="AC30" s="55">
        <f t="shared" si="7"/>
        <v>8472872.9913272075</v>
      </c>
      <c r="AD30" s="55">
        <f t="shared" si="8"/>
        <v>8896516.6408935692</v>
      </c>
      <c r="AE30" s="55">
        <f t="shared" si="9"/>
        <v>9341342.4729382489</v>
      </c>
      <c r="AF30" s="55">
        <f t="shared" si="10"/>
        <v>9808409.596585162</v>
      </c>
      <c r="AG30" s="55">
        <f t="shared" si="11"/>
        <v>10298830.076414421</v>
      </c>
      <c r="AH30" s="55">
        <f t="shared" si="12"/>
        <v>10813771.580235142</v>
      </c>
      <c r="AI30" s="55">
        <f t="shared" si="13"/>
        <v>11354460.159246899</v>
      </c>
      <c r="AJ30" s="55">
        <f t="shared" si="14"/>
        <v>11922183.167209245</v>
      </c>
      <c r="AM30" s="17" t="s">
        <v>11</v>
      </c>
      <c r="AN30" s="53">
        <f>analisis!O88</f>
        <v>10294808.879740942</v>
      </c>
      <c r="AO30" s="55">
        <v>10809549.32372799</v>
      </c>
      <c r="AP30" s="55">
        <v>11350026.789914394</v>
      </c>
      <c r="AQ30" s="55">
        <v>11917528.129410109</v>
      </c>
      <c r="AR30" s="55">
        <v>12513404.535880618</v>
      </c>
      <c r="AS30" s="55">
        <v>13139074.762674652</v>
      </c>
      <c r="AT30" s="55">
        <v>13796028.500808379</v>
      </c>
      <c r="AU30" s="55">
        <v>14485829.925848804</v>
      </c>
      <c r="AV30" s="55">
        <v>15210121.422141243</v>
      </c>
      <c r="AW30" s="55">
        <v>15970627.493248306</v>
      </c>
      <c r="AX30" s="55">
        <v>16769158.867910724</v>
      </c>
      <c r="AY30" s="55">
        <v>17607616.811306264</v>
      </c>
      <c r="AZ30" s="55">
        <v>18487997.651871581</v>
      </c>
      <c r="BA30" s="55">
        <v>19412397.534465153</v>
      </c>
      <c r="BB30" s="55">
        <v>20383017.411188424</v>
      </c>
      <c r="BC30" s="55">
        <v>21402168.281747833</v>
      </c>
      <c r="BE30" s="53"/>
      <c r="BF30" s="17" t="s">
        <v>11</v>
      </c>
      <c r="BG30" s="53">
        <f>analisis!R88</f>
        <v>3504027.8862970877</v>
      </c>
      <c r="BH30" s="56">
        <f>analisis!Q88</f>
        <v>0.34036842521599708</v>
      </c>
      <c r="BI30" s="53">
        <f t="shared" si="17"/>
        <v>3679229.2806119421</v>
      </c>
      <c r="BJ30" s="53">
        <f t="shared" si="18"/>
        <v>3863190.7446425408</v>
      </c>
      <c r="BK30" s="53">
        <f t="shared" si="19"/>
        <v>4056350.281874666</v>
      </c>
      <c r="BL30" s="53">
        <f t="shared" si="20"/>
        <v>4259167.7959684003</v>
      </c>
      <c r="BM30" s="53">
        <f t="shared" si="21"/>
        <v>4472126.1857668217</v>
      </c>
      <c r="BN30" s="53">
        <f t="shared" si="22"/>
        <v>4695732.4950551614</v>
      </c>
      <c r="BO30" s="53">
        <f t="shared" si="23"/>
        <v>4930519.1198079214</v>
      </c>
      <c r="BP30" s="53">
        <f t="shared" si="24"/>
        <v>5177045.0757983169</v>
      </c>
      <c r="BQ30" s="53">
        <f t="shared" si="25"/>
        <v>5435897.3295882335</v>
      </c>
      <c r="BR30" s="53">
        <f t="shared" si="26"/>
        <v>5707692.1960676452</v>
      </c>
      <c r="BS30" s="53">
        <f t="shared" si="27"/>
        <v>5993076.8058710294</v>
      </c>
      <c r="BT30" s="53">
        <f t="shared" si="28"/>
        <v>6292730.6461645821</v>
      </c>
      <c r="BU30" s="53">
        <f t="shared" si="29"/>
        <v>6607367.1784728086</v>
      </c>
      <c r="BV30" s="53">
        <f t="shared" si="30"/>
        <v>6937735.5373964533</v>
      </c>
      <c r="BW30" s="53">
        <f t="shared" si="31"/>
        <v>7284622.3142662719</v>
      </c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</row>
    <row r="31" spans="1:90" x14ac:dyDescent="0.3">
      <c r="A31" s="7">
        <v>26</v>
      </c>
      <c r="B31" s="17" t="s">
        <v>45</v>
      </c>
      <c r="C31" s="34">
        <v>0.05</v>
      </c>
      <c r="D31" s="34">
        <v>0.05</v>
      </c>
      <c r="E31" s="34">
        <v>0.05</v>
      </c>
      <c r="F31" s="34">
        <v>0.05</v>
      </c>
      <c r="G31" s="34">
        <v>0.05</v>
      </c>
      <c r="H31" s="34">
        <v>0.05</v>
      </c>
      <c r="I31" s="34">
        <v>0.05</v>
      </c>
      <c r="J31" s="34">
        <v>0.05</v>
      </c>
      <c r="K31" s="34">
        <v>0.05</v>
      </c>
      <c r="L31" s="34">
        <v>0.05</v>
      </c>
      <c r="M31" s="34">
        <v>0.05</v>
      </c>
      <c r="N31" s="34">
        <v>0.05</v>
      </c>
      <c r="O31" s="34">
        <v>0.05</v>
      </c>
      <c r="P31" s="34">
        <v>0.05</v>
      </c>
      <c r="Q31" s="34">
        <v>0.05</v>
      </c>
      <c r="T31" s="17" t="s">
        <v>45</v>
      </c>
      <c r="U31" s="53">
        <f>IO!BJ29</f>
        <v>8612197.9699999988</v>
      </c>
      <c r="V31" s="55">
        <f t="shared" si="15"/>
        <v>9042807.8684999999</v>
      </c>
      <c r="W31" s="55">
        <f t="shared" si="16"/>
        <v>9494948.2619250007</v>
      </c>
      <c r="X31" s="55">
        <f t="shared" si="2"/>
        <v>9969695.6750212517</v>
      </c>
      <c r="Y31" s="55">
        <f t="shared" si="3"/>
        <v>10468180.458772315</v>
      </c>
      <c r="Z31" s="55">
        <f t="shared" si="4"/>
        <v>10991589.481710931</v>
      </c>
      <c r="AA31" s="55">
        <f t="shared" si="5"/>
        <v>11541168.955796478</v>
      </c>
      <c r="AB31" s="55">
        <f t="shared" si="6"/>
        <v>12118227.403586302</v>
      </c>
      <c r="AC31" s="55">
        <f t="shared" si="7"/>
        <v>12724138.773765618</v>
      </c>
      <c r="AD31" s="55">
        <f t="shared" si="8"/>
        <v>13360345.7124539</v>
      </c>
      <c r="AE31" s="55">
        <f t="shared" si="9"/>
        <v>14028362.998076595</v>
      </c>
      <c r="AF31" s="55">
        <f t="shared" si="10"/>
        <v>14729781.147980426</v>
      </c>
      <c r="AG31" s="55">
        <f t="shared" si="11"/>
        <v>15466270.205379447</v>
      </c>
      <c r="AH31" s="55">
        <f t="shared" si="12"/>
        <v>16239583.71564842</v>
      </c>
      <c r="AI31" s="55">
        <f t="shared" si="13"/>
        <v>17051562.901430842</v>
      </c>
      <c r="AJ31" s="55">
        <f t="shared" si="14"/>
        <v>17904141.046502385</v>
      </c>
      <c r="AM31" s="17" t="s">
        <v>45</v>
      </c>
      <c r="AN31" s="53">
        <f>analisis!O89</f>
        <v>14970752.855082799</v>
      </c>
      <c r="AO31" s="55">
        <v>15719290.497836942</v>
      </c>
      <c r="AP31" s="55">
        <v>16505255.022728786</v>
      </c>
      <c r="AQ31" s="55">
        <v>17330517.77386523</v>
      </c>
      <c r="AR31" s="55">
        <v>18197043.662558492</v>
      </c>
      <c r="AS31" s="55">
        <v>19106895.84568641</v>
      </c>
      <c r="AT31" s="55">
        <v>20062240.637970746</v>
      </c>
      <c r="AU31" s="55">
        <v>21065352.669869281</v>
      </c>
      <c r="AV31" s="55">
        <v>22118620.30336275</v>
      </c>
      <c r="AW31" s="55">
        <v>23224551.318530884</v>
      </c>
      <c r="AX31" s="55">
        <v>24385778.884457417</v>
      </c>
      <c r="AY31" s="55">
        <v>25605067.828680299</v>
      </c>
      <c r="AZ31" s="55">
        <v>26885321.220114309</v>
      </c>
      <c r="BA31" s="55">
        <v>28229587.281120036</v>
      </c>
      <c r="BB31" s="55">
        <v>29641066.645176042</v>
      </c>
      <c r="BC31" s="55">
        <v>31123119.977434833</v>
      </c>
      <c r="BE31" s="53"/>
      <c r="BF31" s="17" t="s">
        <v>45</v>
      </c>
      <c r="BG31" s="53">
        <f>analisis!R89</f>
        <v>7203089.121691322</v>
      </c>
      <c r="BH31" s="56">
        <f>analisis!Q89</f>
        <v>0.48114408082328092</v>
      </c>
      <c r="BI31" s="53">
        <f t="shared" si="17"/>
        <v>7563243.5777758891</v>
      </c>
      <c r="BJ31" s="53">
        <f t="shared" si="18"/>
        <v>7941405.7566646822</v>
      </c>
      <c r="BK31" s="53">
        <f t="shared" si="19"/>
        <v>8338476.0444979193</v>
      </c>
      <c r="BL31" s="53">
        <f t="shared" si="20"/>
        <v>8755399.8467228152</v>
      </c>
      <c r="BM31" s="53">
        <f t="shared" si="21"/>
        <v>9193169.8390589524</v>
      </c>
      <c r="BN31" s="53">
        <f t="shared" si="22"/>
        <v>9652828.3310119081</v>
      </c>
      <c r="BO31" s="53">
        <f t="shared" si="23"/>
        <v>10135469.747562502</v>
      </c>
      <c r="BP31" s="53">
        <f t="shared" si="24"/>
        <v>10642243.234940629</v>
      </c>
      <c r="BQ31" s="53">
        <f t="shared" si="25"/>
        <v>11174355.396687659</v>
      </c>
      <c r="BR31" s="53">
        <f t="shared" si="26"/>
        <v>11733073.166522037</v>
      </c>
      <c r="BS31" s="53">
        <f t="shared" si="27"/>
        <v>12319726.824848143</v>
      </c>
      <c r="BT31" s="53">
        <f t="shared" si="28"/>
        <v>12935713.166090548</v>
      </c>
      <c r="BU31" s="53">
        <f t="shared" si="29"/>
        <v>13582498.824395081</v>
      </c>
      <c r="BV31" s="53">
        <f t="shared" si="30"/>
        <v>14261623.765614837</v>
      </c>
      <c r="BW31" s="53">
        <f t="shared" si="31"/>
        <v>14974704.953895574</v>
      </c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</row>
    <row r="32" spans="1:90" x14ac:dyDescent="0.3">
      <c r="A32" s="7">
        <v>27</v>
      </c>
      <c r="B32" s="17" t="s">
        <v>46</v>
      </c>
      <c r="C32" s="34">
        <v>0.05</v>
      </c>
      <c r="D32" s="34">
        <v>0.05</v>
      </c>
      <c r="E32" s="34">
        <v>0.05</v>
      </c>
      <c r="F32" s="34">
        <v>0.05</v>
      </c>
      <c r="G32" s="34">
        <v>0.05</v>
      </c>
      <c r="H32" s="34">
        <v>0.05</v>
      </c>
      <c r="I32" s="34">
        <v>0.05</v>
      </c>
      <c r="J32" s="34">
        <v>0.05</v>
      </c>
      <c r="K32" s="34">
        <v>0.05</v>
      </c>
      <c r="L32" s="34">
        <v>0.05</v>
      </c>
      <c r="M32" s="34">
        <v>0.05</v>
      </c>
      <c r="N32" s="34">
        <v>0.05</v>
      </c>
      <c r="O32" s="34">
        <v>0.05</v>
      </c>
      <c r="P32" s="34">
        <v>0.05</v>
      </c>
      <c r="Q32" s="34">
        <v>0.05</v>
      </c>
      <c r="T32" s="17" t="s">
        <v>46</v>
      </c>
      <c r="U32" s="53">
        <f>IO!BJ30</f>
        <v>20564509.809999999</v>
      </c>
      <c r="V32" s="55">
        <f t="shared" si="15"/>
        <v>21592735.300499998</v>
      </c>
      <c r="W32" s="55">
        <f t="shared" si="16"/>
        <v>22672372.065524999</v>
      </c>
      <c r="X32" s="55">
        <f t="shared" si="2"/>
        <v>23805990.668801252</v>
      </c>
      <c r="Y32" s="55">
        <f t="shared" si="3"/>
        <v>24996290.202241316</v>
      </c>
      <c r="Z32" s="55">
        <f t="shared" si="4"/>
        <v>26246104.712353382</v>
      </c>
      <c r="AA32" s="55">
        <f t="shared" si="5"/>
        <v>27558409.947971053</v>
      </c>
      <c r="AB32" s="55">
        <f t="shared" si="6"/>
        <v>28936330.445369609</v>
      </c>
      <c r="AC32" s="55">
        <f t="shared" si="7"/>
        <v>30383146.96763809</v>
      </c>
      <c r="AD32" s="55">
        <f t="shared" si="8"/>
        <v>31902304.316019997</v>
      </c>
      <c r="AE32" s="55">
        <f t="shared" si="9"/>
        <v>33497419.531820998</v>
      </c>
      <c r="AF32" s="55">
        <f t="shared" si="10"/>
        <v>35172290.508412048</v>
      </c>
      <c r="AG32" s="55">
        <f t="shared" si="11"/>
        <v>36930905.033832654</v>
      </c>
      <c r="AH32" s="55">
        <f t="shared" si="12"/>
        <v>38777450.285524286</v>
      </c>
      <c r="AI32" s="55">
        <f t="shared" si="13"/>
        <v>40716322.7998005</v>
      </c>
      <c r="AJ32" s="55">
        <f t="shared" si="14"/>
        <v>42752138.939790525</v>
      </c>
      <c r="AM32" s="17" t="s">
        <v>46</v>
      </c>
      <c r="AN32" s="53">
        <f>analisis!O90</f>
        <v>69968106.722686499</v>
      </c>
      <c r="AO32" s="55">
        <v>73466512.058820829</v>
      </c>
      <c r="AP32" s="55">
        <v>77139837.66176185</v>
      </c>
      <c r="AQ32" s="55">
        <v>80996829.544850007</v>
      </c>
      <c r="AR32" s="55">
        <v>85046671.022092491</v>
      </c>
      <c r="AS32" s="55">
        <v>89299004.573197141</v>
      </c>
      <c r="AT32" s="55">
        <v>93763954.801856995</v>
      </c>
      <c r="AU32" s="55">
        <v>98452152.541949823</v>
      </c>
      <c r="AV32" s="55">
        <v>103374760.16904733</v>
      </c>
      <c r="AW32" s="55">
        <v>108543498.1774997</v>
      </c>
      <c r="AX32" s="55">
        <v>113970673.08637467</v>
      </c>
      <c r="AY32" s="55">
        <v>119669206.74069346</v>
      </c>
      <c r="AZ32" s="55">
        <v>125652667.07772808</v>
      </c>
      <c r="BA32" s="55">
        <v>131935300.43161452</v>
      </c>
      <c r="BB32" s="55">
        <v>138532065.45319521</v>
      </c>
      <c r="BC32" s="55">
        <v>145458668.72585508</v>
      </c>
      <c r="BE32" s="53"/>
      <c r="BF32" s="17" t="s">
        <v>46</v>
      </c>
      <c r="BG32" s="53">
        <f>analisis!R90</f>
        <v>2247913.1042629103</v>
      </c>
      <c r="BH32" s="56">
        <f>analisis!Q90</f>
        <v>3.2127682304915729E-2</v>
      </c>
      <c r="BI32" s="53">
        <f t="shared" si="17"/>
        <v>2360308.7594760559</v>
      </c>
      <c r="BJ32" s="53">
        <f t="shared" si="18"/>
        <v>2478324.1974498583</v>
      </c>
      <c r="BK32" s="53">
        <f t="shared" si="19"/>
        <v>2602240.4073223532</v>
      </c>
      <c r="BL32" s="53">
        <f t="shared" si="20"/>
        <v>2732352.4276884701</v>
      </c>
      <c r="BM32" s="53">
        <f t="shared" si="21"/>
        <v>2868970.0490728947</v>
      </c>
      <c r="BN32" s="53">
        <f t="shared" si="22"/>
        <v>3012418.551526539</v>
      </c>
      <c r="BO32" s="53">
        <f t="shared" si="23"/>
        <v>3163039.4791028653</v>
      </c>
      <c r="BP32" s="53">
        <f t="shared" si="24"/>
        <v>3321191.453058009</v>
      </c>
      <c r="BQ32" s="53">
        <f t="shared" si="25"/>
        <v>3487251.0257109096</v>
      </c>
      <c r="BR32" s="53">
        <f t="shared" si="26"/>
        <v>3661613.576996455</v>
      </c>
      <c r="BS32" s="53">
        <f t="shared" si="27"/>
        <v>3844694.2558462797</v>
      </c>
      <c r="BT32" s="53">
        <f t="shared" si="28"/>
        <v>4036928.9686385915</v>
      </c>
      <c r="BU32" s="53">
        <f t="shared" si="29"/>
        <v>4238775.417070522</v>
      </c>
      <c r="BV32" s="53">
        <f t="shared" si="30"/>
        <v>4450714.1879240479</v>
      </c>
      <c r="BW32" s="53">
        <f t="shared" si="31"/>
        <v>4673249.8973202538</v>
      </c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</row>
    <row r="33" spans="1:90" x14ac:dyDescent="0.3">
      <c r="A33" s="7">
        <v>28</v>
      </c>
      <c r="B33" s="17" t="s">
        <v>12</v>
      </c>
      <c r="C33" s="34">
        <v>0.05</v>
      </c>
      <c r="D33" s="34">
        <v>0.05</v>
      </c>
      <c r="E33" s="34">
        <v>0.05</v>
      </c>
      <c r="F33" s="34">
        <v>0.05</v>
      </c>
      <c r="G33" s="34">
        <v>0.05</v>
      </c>
      <c r="H33" s="34">
        <v>0.05</v>
      </c>
      <c r="I33" s="34">
        <v>0.05</v>
      </c>
      <c r="J33" s="34">
        <v>0.05</v>
      </c>
      <c r="K33" s="34">
        <v>0.05</v>
      </c>
      <c r="L33" s="34">
        <v>0.05</v>
      </c>
      <c r="M33" s="34">
        <v>0.05</v>
      </c>
      <c r="N33" s="34">
        <v>0.05</v>
      </c>
      <c r="O33" s="34">
        <v>0.05</v>
      </c>
      <c r="P33" s="34">
        <v>0.05</v>
      </c>
      <c r="Q33" s="34">
        <v>0.05</v>
      </c>
      <c r="T33" s="17" t="s">
        <v>12</v>
      </c>
      <c r="U33" s="53">
        <f>IO!BJ31</f>
        <v>8265082.1699999999</v>
      </c>
      <c r="V33" s="55">
        <f t="shared" si="15"/>
        <v>8678336.2785</v>
      </c>
      <c r="W33" s="55">
        <f t="shared" si="16"/>
        <v>9112253.0924249999</v>
      </c>
      <c r="X33" s="55">
        <f t="shared" si="2"/>
        <v>9567865.7470462508</v>
      </c>
      <c r="Y33" s="55">
        <f t="shared" si="3"/>
        <v>10046259.034398563</v>
      </c>
      <c r="Z33" s="55">
        <f t="shared" si="4"/>
        <v>10548571.986118492</v>
      </c>
      <c r="AA33" s="55">
        <f t="shared" si="5"/>
        <v>11076000.585424418</v>
      </c>
      <c r="AB33" s="55">
        <f t="shared" si="6"/>
        <v>11629800.614695638</v>
      </c>
      <c r="AC33" s="55">
        <f t="shared" si="7"/>
        <v>12211290.645430421</v>
      </c>
      <c r="AD33" s="55">
        <f t="shared" si="8"/>
        <v>12821855.177701943</v>
      </c>
      <c r="AE33" s="55">
        <f t="shared" si="9"/>
        <v>13462947.936587041</v>
      </c>
      <c r="AF33" s="55">
        <f t="shared" si="10"/>
        <v>14136095.333416393</v>
      </c>
      <c r="AG33" s="55">
        <f t="shared" si="11"/>
        <v>14842900.100087212</v>
      </c>
      <c r="AH33" s="55">
        <f t="shared" si="12"/>
        <v>15585045.105091574</v>
      </c>
      <c r="AI33" s="55">
        <f t="shared" si="13"/>
        <v>16364297.360346153</v>
      </c>
      <c r="AJ33" s="55">
        <f t="shared" si="14"/>
        <v>17182512.228363462</v>
      </c>
      <c r="AM33" s="17" t="s">
        <v>12</v>
      </c>
      <c r="AN33" s="53">
        <f>analisis!O91</f>
        <v>16891684.415882654</v>
      </c>
      <c r="AO33" s="55">
        <v>17736268.636676777</v>
      </c>
      <c r="AP33" s="55">
        <v>18623082.068510629</v>
      </c>
      <c r="AQ33" s="55">
        <v>19554236.171936151</v>
      </c>
      <c r="AR33" s="55">
        <v>20531947.980532959</v>
      </c>
      <c r="AS33" s="55">
        <v>21558545.379559614</v>
      </c>
      <c r="AT33" s="55">
        <v>22636472.648537595</v>
      </c>
      <c r="AU33" s="55">
        <v>23768296.280964471</v>
      </c>
      <c r="AV33" s="55">
        <v>24956711.095012698</v>
      </c>
      <c r="AW33" s="55">
        <v>26204546.649763331</v>
      </c>
      <c r="AX33" s="55">
        <v>27514773.982251503</v>
      </c>
      <c r="AY33" s="55">
        <v>28890512.681364078</v>
      </c>
      <c r="AZ33" s="55">
        <v>30335038.31543228</v>
      </c>
      <c r="BA33" s="55">
        <v>31851790.231203884</v>
      </c>
      <c r="BB33" s="55">
        <v>33444379.7427641</v>
      </c>
      <c r="BC33" s="55">
        <v>35116598.72990229</v>
      </c>
      <c r="BE33" s="53"/>
      <c r="BF33" s="17" t="s">
        <v>12</v>
      </c>
      <c r="BG33" s="53">
        <f>analisis!R91</f>
        <v>10097394.043739187</v>
      </c>
      <c r="BH33" s="56">
        <f>analisis!Q91</f>
        <v>0.59777306958475751</v>
      </c>
      <c r="BI33" s="53">
        <f t="shared" si="17"/>
        <v>10602263.74592614</v>
      </c>
      <c r="BJ33" s="53">
        <f t="shared" si="18"/>
        <v>11132376.933222454</v>
      </c>
      <c r="BK33" s="53">
        <f t="shared" si="19"/>
        <v>11688995.779883571</v>
      </c>
      <c r="BL33" s="53">
        <f t="shared" si="20"/>
        <v>12273445.568877749</v>
      </c>
      <c r="BM33" s="53">
        <f t="shared" si="21"/>
        <v>12887117.847321641</v>
      </c>
      <c r="BN33" s="53">
        <f t="shared" si="22"/>
        <v>13531473.739687724</v>
      </c>
      <c r="BO33" s="53">
        <f t="shared" si="23"/>
        <v>14208047.426672108</v>
      </c>
      <c r="BP33" s="53">
        <f t="shared" si="24"/>
        <v>14918449.798005715</v>
      </c>
      <c r="BQ33" s="53">
        <f t="shared" si="25"/>
        <v>15664372.287906</v>
      </c>
      <c r="BR33" s="53">
        <f t="shared" si="26"/>
        <v>16447590.902301302</v>
      </c>
      <c r="BS33" s="53">
        <f t="shared" si="27"/>
        <v>17269970.447416369</v>
      </c>
      <c r="BT33" s="53">
        <f t="shared" si="28"/>
        <v>18133468.969787184</v>
      </c>
      <c r="BU33" s="53">
        <f t="shared" si="29"/>
        <v>19040142.418276537</v>
      </c>
      <c r="BV33" s="53">
        <f t="shared" si="30"/>
        <v>19992149.539190378</v>
      </c>
      <c r="BW33" s="53">
        <f t="shared" si="31"/>
        <v>20991757.01614989</v>
      </c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</row>
    <row r="34" spans="1:90" x14ac:dyDescent="0.3">
      <c r="A34" s="7">
        <v>29</v>
      </c>
      <c r="B34" s="17" t="s">
        <v>48</v>
      </c>
      <c r="C34" s="34">
        <v>0.05</v>
      </c>
      <c r="D34" s="34">
        <v>0.05</v>
      </c>
      <c r="E34" s="34">
        <v>0.05</v>
      </c>
      <c r="F34" s="34">
        <v>0.05</v>
      </c>
      <c r="G34" s="34">
        <v>0.05</v>
      </c>
      <c r="H34" s="34">
        <v>0.05</v>
      </c>
      <c r="I34" s="34">
        <v>0.05</v>
      </c>
      <c r="J34" s="34">
        <v>0.05</v>
      </c>
      <c r="K34" s="34">
        <v>0.05</v>
      </c>
      <c r="L34" s="34">
        <v>0.05</v>
      </c>
      <c r="M34" s="34">
        <v>0.05</v>
      </c>
      <c r="N34" s="34">
        <v>0.05</v>
      </c>
      <c r="O34" s="34">
        <v>0.05</v>
      </c>
      <c r="P34" s="34">
        <v>0.05</v>
      </c>
      <c r="Q34" s="34">
        <v>0.05</v>
      </c>
      <c r="T34" s="17" t="s">
        <v>48</v>
      </c>
      <c r="U34" s="53">
        <f>IO!BJ32</f>
        <v>748973.80999999994</v>
      </c>
      <c r="V34" s="55">
        <f t="shared" si="15"/>
        <v>786422.50049999997</v>
      </c>
      <c r="W34" s="55">
        <f t="shared" si="16"/>
        <v>825743.62552500004</v>
      </c>
      <c r="X34" s="55">
        <f t="shared" si="2"/>
        <v>867030.80680125009</v>
      </c>
      <c r="Y34" s="55">
        <f t="shared" si="3"/>
        <v>910382.34714131267</v>
      </c>
      <c r="Z34" s="55">
        <f t="shared" si="4"/>
        <v>955901.46449837834</v>
      </c>
      <c r="AA34" s="55">
        <f t="shared" si="5"/>
        <v>1003696.5377232973</v>
      </c>
      <c r="AB34" s="55">
        <f t="shared" si="6"/>
        <v>1053881.3646094622</v>
      </c>
      <c r="AC34" s="55">
        <f t="shared" si="7"/>
        <v>1106575.4328399354</v>
      </c>
      <c r="AD34" s="55">
        <f t="shared" si="8"/>
        <v>1161904.2044819323</v>
      </c>
      <c r="AE34" s="55">
        <f t="shared" si="9"/>
        <v>1219999.414706029</v>
      </c>
      <c r="AF34" s="55">
        <f t="shared" si="10"/>
        <v>1280999.3854413305</v>
      </c>
      <c r="AG34" s="55">
        <f t="shared" si="11"/>
        <v>1345049.3547133971</v>
      </c>
      <c r="AH34" s="55">
        <f t="shared" si="12"/>
        <v>1412301.8224490669</v>
      </c>
      <c r="AI34" s="55">
        <f t="shared" si="13"/>
        <v>1482916.9135715202</v>
      </c>
      <c r="AJ34" s="55">
        <f t="shared" si="14"/>
        <v>1557062.7592500963</v>
      </c>
      <c r="AM34" s="17" t="s">
        <v>48</v>
      </c>
      <c r="AN34" s="53">
        <f>analisis!O92</f>
        <v>1685103.4449939849</v>
      </c>
      <c r="AO34" s="55">
        <v>1769358.6172436839</v>
      </c>
      <c r="AP34" s="55">
        <v>1857826.548105868</v>
      </c>
      <c r="AQ34" s="55">
        <v>1950717.8755111622</v>
      </c>
      <c r="AR34" s="55">
        <v>2048253.7692867194</v>
      </c>
      <c r="AS34" s="55">
        <v>2150666.4577510562</v>
      </c>
      <c r="AT34" s="55">
        <v>2258199.7806386091</v>
      </c>
      <c r="AU34" s="55">
        <v>2371109.7696705395</v>
      </c>
      <c r="AV34" s="55">
        <v>2489665.2581540663</v>
      </c>
      <c r="AW34" s="55">
        <v>2614148.5210617697</v>
      </c>
      <c r="AX34" s="55">
        <v>2744855.9471148592</v>
      </c>
      <c r="AY34" s="55">
        <v>2882098.7444706019</v>
      </c>
      <c r="AZ34" s="55">
        <v>3026203.6816941323</v>
      </c>
      <c r="BA34" s="55">
        <v>3177513.8657788387</v>
      </c>
      <c r="BB34" s="55">
        <v>3336389.5590677802</v>
      </c>
      <c r="BC34" s="55">
        <v>3503209.037021169</v>
      </c>
      <c r="BE34" s="53"/>
      <c r="BF34" s="17" t="s">
        <v>48</v>
      </c>
      <c r="BG34" s="53">
        <f>analisis!R92</f>
        <v>1176753.7336547063</v>
      </c>
      <c r="BH34" s="56">
        <f>analisis!Q92</f>
        <v>0.69832729684966421</v>
      </c>
      <c r="BI34" s="53">
        <f t="shared" si="17"/>
        <v>1235591.4203374414</v>
      </c>
      <c r="BJ34" s="53">
        <f t="shared" si="18"/>
        <v>1297370.9913543134</v>
      </c>
      <c r="BK34" s="53">
        <f t="shared" si="19"/>
        <v>1362239.5409220296</v>
      </c>
      <c r="BL34" s="53">
        <f t="shared" si="20"/>
        <v>1430351.5179681305</v>
      </c>
      <c r="BM34" s="53">
        <f t="shared" si="21"/>
        <v>1501869.0938665376</v>
      </c>
      <c r="BN34" s="53">
        <f t="shared" si="22"/>
        <v>1576962.5485598645</v>
      </c>
      <c r="BO34" s="53">
        <f t="shared" si="23"/>
        <v>1655810.6759878579</v>
      </c>
      <c r="BP34" s="53">
        <f t="shared" si="24"/>
        <v>1738601.2097872505</v>
      </c>
      <c r="BQ34" s="53">
        <f t="shared" si="25"/>
        <v>1825531.2702766131</v>
      </c>
      <c r="BR34" s="53">
        <f t="shared" si="26"/>
        <v>1916807.8337904445</v>
      </c>
      <c r="BS34" s="53">
        <f t="shared" si="27"/>
        <v>2012648.2254799665</v>
      </c>
      <c r="BT34" s="53">
        <f t="shared" si="28"/>
        <v>2113280.6367539652</v>
      </c>
      <c r="BU34" s="53">
        <f t="shared" si="29"/>
        <v>2218944.6685916632</v>
      </c>
      <c r="BV34" s="53">
        <f t="shared" si="30"/>
        <v>2329891.902021246</v>
      </c>
      <c r="BW34" s="53">
        <f t="shared" si="31"/>
        <v>2446386.4971223082</v>
      </c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</row>
    <row r="35" spans="1:90" x14ac:dyDescent="0.3">
      <c r="A35" s="7">
        <v>30</v>
      </c>
      <c r="B35" s="17" t="s">
        <v>13</v>
      </c>
      <c r="C35" s="34">
        <v>0.05</v>
      </c>
      <c r="D35" s="34">
        <v>0.05</v>
      </c>
      <c r="E35" s="34">
        <v>0.05</v>
      </c>
      <c r="F35" s="34">
        <v>0.05</v>
      </c>
      <c r="G35" s="34">
        <v>0.05</v>
      </c>
      <c r="H35" s="34">
        <v>0.05</v>
      </c>
      <c r="I35" s="34">
        <v>0.05</v>
      </c>
      <c r="J35" s="34">
        <v>0.05</v>
      </c>
      <c r="K35" s="34">
        <v>0.05</v>
      </c>
      <c r="L35" s="34">
        <v>0.05</v>
      </c>
      <c r="M35" s="34">
        <v>0.05</v>
      </c>
      <c r="N35" s="34">
        <v>0.05</v>
      </c>
      <c r="O35" s="34">
        <v>0.05</v>
      </c>
      <c r="P35" s="34">
        <v>0.05</v>
      </c>
      <c r="Q35" s="34">
        <v>0.05</v>
      </c>
      <c r="T35" s="17" t="s">
        <v>13</v>
      </c>
      <c r="U35" s="53">
        <f>IO!BJ33</f>
        <v>291099570.38999999</v>
      </c>
      <c r="V35" s="55">
        <f t="shared" si="15"/>
        <v>305654548.9095</v>
      </c>
      <c r="W35" s="55">
        <f t="shared" si="16"/>
        <v>320937276.35497504</v>
      </c>
      <c r="X35" s="55">
        <f t="shared" si="2"/>
        <v>336984140.17272383</v>
      </c>
      <c r="Y35" s="55">
        <f t="shared" si="3"/>
        <v>353833347.18136007</v>
      </c>
      <c r="Z35" s="55">
        <f t="shared" si="4"/>
        <v>371525014.5404281</v>
      </c>
      <c r="AA35" s="55">
        <f t="shared" si="5"/>
        <v>390101265.2674495</v>
      </c>
      <c r="AB35" s="55">
        <f t="shared" si="6"/>
        <v>409606328.53082198</v>
      </c>
      <c r="AC35" s="55">
        <f t="shared" si="7"/>
        <v>430086644.95736307</v>
      </c>
      <c r="AD35" s="55">
        <f t="shared" si="8"/>
        <v>451590977.20523125</v>
      </c>
      <c r="AE35" s="55">
        <f t="shared" si="9"/>
        <v>474170526.06549281</v>
      </c>
      <c r="AF35" s="55">
        <f t="shared" si="10"/>
        <v>497879052.3687675</v>
      </c>
      <c r="AG35" s="55">
        <f t="shared" si="11"/>
        <v>522773004.98720592</v>
      </c>
      <c r="AH35" s="55">
        <f t="shared" si="12"/>
        <v>548911655.23656619</v>
      </c>
      <c r="AI35" s="55">
        <f t="shared" si="13"/>
        <v>576357237.99839449</v>
      </c>
      <c r="AJ35" s="55">
        <f t="shared" si="14"/>
        <v>605175099.89831424</v>
      </c>
      <c r="AM35" s="17" t="s">
        <v>13</v>
      </c>
      <c r="AN35" s="53">
        <f>analisis!O93</f>
        <v>391130764.89913571</v>
      </c>
      <c r="AO35" s="55">
        <v>410687303.14409256</v>
      </c>
      <c r="AP35" s="55">
        <v>431221668.30129713</v>
      </c>
      <c r="AQ35" s="55">
        <v>452782751.71636206</v>
      </c>
      <c r="AR35" s="55">
        <v>475421889.30218035</v>
      </c>
      <c r="AS35" s="55">
        <v>499192983.7672894</v>
      </c>
      <c r="AT35" s="55">
        <v>524152632.95565391</v>
      </c>
      <c r="AU35" s="55">
        <v>550360264.60343635</v>
      </c>
      <c r="AV35" s="55">
        <v>577878277.83360827</v>
      </c>
      <c r="AW35" s="55">
        <v>606772191.72528887</v>
      </c>
      <c r="AX35" s="55">
        <v>637110801.31155312</v>
      </c>
      <c r="AY35" s="55">
        <v>668966341.37713087</v>
      </c>
      <c r="AZ35" s="55">
        <v>702414658.44598758</v>
      </c>
      <c r="BA35" s="55">
        <v>737535391.36828685</v>
      </c>
      <c r="BB35" s="55">
        <v>774412160.9367007</v>
      </c>
      <c r="BC35" s="55">
        <v>813132768.98353648</v>
      </c>
      <c r="BE35" s="53"/>
      <c r="BF35" s="17" t="s">
        <v>13</v>
      </c>
      <c r="BG35" s="53">
        <f>analisis!R93</f>
        <v>136733112.07173109</v>
      </c>
      <c r="BH35" s="56">
        <f>analisis!Q93</f>
        <v>0.34958413999213706</v>
      </c>
      <c r="BI35" s="53">
        <f t="shared" si="17"/>
        <v>143569767.67531767</v>
      </c>
      <c r="BJ35" s="53">
        <f t="shared" si="18"/>
        <v>150748256.05908355</v>
      </c>
      <c r="BK35" s="53">
        <f t="shared" si="19"/>
        <v>158285668.86203775</v>
      </c>
      <c r="BL35" s="53">
        <f t="shared" si="20"/>
        <v>166199952.30513969</v>
      </c>
      <c r="BM35" s="53">
        <f t="shared" si="21"/>
        <v>174509949.92039669</v>
      </c>
      <c r="BN35" s="53">
        <f t="shared" si="22"/>
        <v>183235447.41641656</v>
      </c>
      <c r="BO35" s="53">
        <f t="shared" si="23"/>
        <v>192397219.78723729</v>
      </c>
      <c r="BP35" s="53">
        <f t="shared" si="24"/>
        <v>202017080.7765992</v>
      </c>
      <c r="BQ35" s="53">
        <f t="shared" si="25"/>
        <v>212117934.81542921</v>
      </c>
      <c r="BR35" s="53">
        <f t="shared" si="26"/>
        <v>222723831.55620059</v>
      </c>
      <c r="BS35" s="53">
        <f t="shared" si="27"/>
        <v>233860023.13401067</v>
      </c>
      <c r="BT35" s="53">
        <f t="shared" si="28"/>
        <v>245553024.29071125</v>
      </c>
      <c r="BU35" s="53">
        <f t="shared" si="29"/>
        <v>257830675.50524679</v>
      </c>
      <c r="BV35" s="53">
        <f t="shared" si="30"/>
        <v>270722209.28050894</v>
      </c>
      <c r="BW35" s="53">
        <f t="shared" si="31"/>
        <v>284258319.74453467</v>
      </c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</row>
    <row r="36" spans="1:90" x14ac:dyDescent="0.3">
      <c r="A36" s="7">
        <v>31</v>
      </c>
      <c r="B36" s="17" t="s">
        <v>49</v>
      </c>
      <c r="C36" s="34">
        <v>0.05</v>
      </c>
      <c r="D36" s="34">
        <v>0.05</v>
      </c>
      <c r="E36" s="34">
        <v>0.05</v>
      </c>
      <c r="F36" s="34">
        <v>0.05</v>
      </c>
      <c r="G36" s="34">
       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 <v>0.05</v>
      </c>
      <c r="M36" s="34">
        <v>0.05</v>
      </c>
      <c r="N36" s="34">
        <v>0.05</v>
      </c>
      <c r="O36" s="34">
        <v>0.05</v>
      </c>
      <c r="P36" s="34">
        <v>0.05</v>
      </c>
      <c r="Q36" s="34">
        <v>0.05</v>
      </c>
      <c r="T36" s="17" t="s">
        <v>49</v>
      </c>
      <c r="U36" s="53">
        <f>IO!BJ34</f>
        <v>13478161.66</v>
      </c>
      <c r="V36" s="55">
        <f t="shared" si="15"/>
        <v>14152069.743000001</v>
      </c>
      <c r="W36" s="55">
        <f t="shared" si="16"/>
        <v>14859673.230150001</v>
      </c>
      <c r="X36" s="55">
        <f t="shared" si="2"/>
        <v>15602656.891657501</v>
      </c>
      <c r="Y36" s="55">
        <f t="shared" si="3"/>
        <v>16382789.736240378</v>
      </c>
      <c r="Z36" s="55">
        <f t="shared" si="4"/>
        <v>17201929.223052397</v>
      </c>
      <c r="AA36" s="55">
        <f t="shared" si="5"/>
        <v>18062025.684205018</v>
      </c>
      <c r="AB36" s="55">
        <f t="shared" si="6"/>
        <v>18965126.968415271</v>
      </c>
      <c r="AC36" s="55">
        <f t="shared" si="7"/>
        <v>19913383.316836037</v>
      </c>
      <c r="AD36" s="55">
        <f t="shared" si="8"/>
        <v>20909052.48267784</v>
      </c>
      <c r="AE36" s="55">
        <f t="shared" si="9"/>
        <v>21954505.106811732</v>
      </c>
      <c r="AF36" s="55">
        <f t="shared" si="10"/>
        <v>23052230.362152319</v>
      </c>
      <c r="AG36" s="55">
        <f t="shared" si="11"/>
        <v>24204841.880259935</v>
      </c>
      <c r="AH36" s="55">
        <f t="shared" si="12"/>
        <v>25415083.974272933</v>
      </c>
      <c r="AI36" s="55">
        <f t="shared" si="13"/>
        <v>26685838.172986582</v>
      </c>
      <c r="AJ36" s="55">
        <f t="shared" si="14"/>
        <v>28020130.081635911</v>
      </c>
      <c r="AM36" s="17" t="s">
        <v>49</v>
      </c>
      <c r="AN36" s="53">
        <f>analisis!O94</f>
        <v>47776046.891581975</v>
      </c>
      <c r="AO36" s="55">
        <v>50164849.236161068</v>
      </c>
      <c r="AP36" s="55">
        <v>52673091.697969124</v>
      </c>
      <c r="AQ36" s="55">
        <v>55306746.282867581</v>
      </c>
      <c r="AR36" s="55">
        <v>58072083.597010963</v>
      </c>
      <c r="AS36" s="55">
        <v>60975687.776861519</v>
      </c>
      <c r="AT36" s="55">
        <v>64024472.165704586</v>
      </c>
      <c r="AU36" s="55">
        <v>67225695.773989841</v>
      </c>
      <c r="AV36" s="55">
        <v>70586980.562689319</v>
      </c>
      <c r="AW36" s="55">
        <v>74116329.590823829</v>
      </c>
      <c r="AX36" s="55">
        <v>77822146.070365012</v>
      </c>
      <c r="AY36" s="55">
        <v>81713253.373883218</v>
      </c>
      <c r="AZ36" s="55">
        <v>85798916.042577401</v>
      </c>
      <c r="BA36" s="55">
        <v>90088861.844706297</v>
      </c>
      <c r="BB36" s="55">
        <v>94593304.936941594</v>
      </c>
      <c r="BC36" s="55">
        <v>99322970.183788672</v>
      </c>
      <c r="BE36" s="53"/>
      <c r="BF36" s="17" t="s">
        <v>49</v>
      </c>
      <c r="BG36" s="53">
        <f>analisis!R94</f>
        <v>32639622.298603825</v>
      </c>
      <c r="BH36" s="56">
        <f>analisis!Q94</f>
        <v>0.68317963544938765</v>
      </c>
      <c r="BI36" s="53">
        <f t="shared" si="17"/>
        <v>34271603.413534008</v>
      </c>
      <c r="BJ36" s="53">
        <f t="shared" si="18"/>
        <v>35985183.584210716</v>
      </c>
      <c r="BK36" s="53">
        <f t="shared" si="19"/>
        <v>37784442.763421252</v>
      </c>
      <c r="BL36" s="53">
        <f t="shared" si="20"/>
        <v>39673664.901592314</v>
      </c>
      <c r="BM36" s="53">
        <f t="shared" si="21"/>
        <v>41657348.146671936</v>
      </c>
      <c r="BN36" s="53">
        <f t="shared" si="22"/>
        <v>43740215.554005526</v>
      </c>
      <c r="BO36" s="53">
        <f t="shared" si="23"/>
        <v>45927226.331705816</v>
      </c>
      <c r="BP36" s="53">
        <f t="shared" si="24"/>
        <v>48223587.648291104</v>
      </c>
      <c r="BQ36" s="53">
        <f t="shared" si="25"/>
        <v>50634767.030705683</v>
      </c>
      <c r="BR36" s="53">
        <f t="shared" si="26"/>
        <v>53166505.382240966</v>
      </c>
      <c r="BS36" s="53">
        <f t="shared" si="27"/>
        <v>55824830.651352979</v>
      </c>
      <c r="BT36" s="53">
        <f t="shared" si="28"/>
        <v>58616072.183920644</v>
      </c>
      <c r="BU36" s="53">
        <f t="shared" si="29"/>
        <v>61546875.793116696</v>
      </c>
      <c r="BV36" s="53">
        <f t="shared" si="30"/>
        <v>64624219.582772516</v>
      </c>
      <c r="BW36" s="53">
        <f t="shared" si="31"/>
        <v>67855430.561911151</v>
      </c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</row>
    <row r="37" spans="1:90" x14ac:dyDescent="0.3">
      <c r="A37" s="7">
        <v>32</v>
      </c>
      <c r="B37" s="17" t="s">
        <v>51</v>
      </c>
      <c r="C37" s="34">
        <v>0.05</v>
      </c>
      <c r="D37" s="34">
        <v>0.05</v>
      </c>
      <c r="E37" s="34">
        <v>0.05</v>
      </c>
      <c r="F37" s="34">
        <v>0.05</v>
      </c>
      <c r="G37" s="34">
        <v>0.05</v>
      </c>
      <c r="H37" s="34">
        <v>0.05</v>
      </c>
      <c r="I37" s="34">
        <v>0.05</v>
      </c>
      <c r="J37" s="34">
        <v>0.05</v>
      </c>
      <c r="K37" s="34">
        <v>0.05</v>
      </c>
      <c r="L37" s="34">
        <v>0.05</v>
      </c>
      <c r="M37" s="34">
        <v>0.05</v>
      </c>
      <c r="N37" s="34">
        <v>0.05</v>
      </c>
      <c r="O37" s="34">
        <v>0.05</v>
      </c>
      <c r="P37" s="34">
        <v>0.05</v>
      </c>
      <c r="Q37" s="34">
        <v>0.05</v>
      </c>
      <c r="T37" s="17" t="s">
        <v>51</v>
      </c>
      <c r="U37" s="53">
        <f>IO!BJ35</f>
        <v>151572647.64999998</v>
      </c>
      <c r="V37" s="55">
        <f t="shared" si="15"/>
        <v>159151280.03249997</v>
      </c>
      <c r="W37" s="55">
        <f t="shared" si="16"/>
        <v>167108844.03412497</v>
      </c>
      <c r="X37" s="55">
        <f t="shared" si="2"/>
        <v>175464286.23583123</v>
      </c>
      <c r="Y37" s="55">
        <f t="shared" si="3"/>
        <v>184237500.5476228</v>
      </c>
      <c r="Z37" s="55">
        <f t="shared" si="4"/>
        <v>193449375.57500395</v>
      </c>
      <c r="AA37" s="55">
        <f t="shared" si="5"/>
        <v>203121844.35375416</v>
      </c>
      <c r="AB37" s="55">
        <f t="shared" si="6"/>
        <v>213277936.57144189</v>
      </c>
      <c r="AC37" s="55">
        <f t="shared" si="7"/>
        <v>223941833.40001398</v>
      </c>
      <c r="AD37" s="55">
        <f t="shared" si="8"/>
        <v>235138925.07001469</v>
      </c>
      <c r="AE37" s="55">
        <f t="shared" si="9"/>
        <v>246895871.32351544</v>
      </c>
      <c r="AF37" s="55">
        <f t="shared" si="10"/>
        <v>259240664.88969123</v>
      </c>
      <c r="AG37" s="55">
        <f t="shared" si="11"/>
        <v>272202698.13417578</v>
      </c>
      <c r="AH37" s="55">
        <f t="shared" si="12"/>
        <v>285812833.04088455</v>
      </c>
      <c r="AI37" s="55">
        <f t="shared" si="13"/>
        <v>300103474.69292879</v>
      </c>
      <c r="AJ37" s="55">
        <f t="shared" si="14"/>
        <v>315108648.42757523</v>
      </c>
      <c r="AM37" s="17" t="s">
        <v>51</v>
      </c>
      <c r="AN37" s="53">
        <f>analisis!O95</f>
        <v>286123635.63647664</v>
      </c>
      <c r="AO37" s="55">
        <v>300429817.41830039</v>
      </c>
      <c r="AP37" s="55">
        <v>315451308.28921539</v>
      </c>
      <c r="AQ37" s="55">
        <v>331223873.70367634</v>
      </c>
      <c r="AR37" s="55">
        <v>347785067.38886011</v>
      </c>
      <c r="AS37" s="55">
        <v>365174320.75830299</v>
      </c>
      <c r="AT37" s="55">
        <v>383433036.79621822</v>
      </c>
      <c r="AU37" s="55">
        <v>402604688.63602924</v>
      </c>
      <c r="AV37" s="55">
        <v>422734923.06783068</v>
      </c>
      <c r="AW37" s="55">
        <v>443871669.22122228</v>
      </c>
      <c r="AX37" s="55">
        <v>466065252.68228334</v>
      </c>
      <c r="AY37" s="55">
        <v>489368515.31639761</v>
      </c>
      <c r="AZ37" s="55">
        <v>513836941.08221745</v>
      </c>
      <c r="BA37" s="55">
        <v>539528788.13632822</v>
      </c>
      <c r="BB37" s="55">
        <v>566505227.5431447</v>
      </c>
      <c r="BC37" s="55">
        <v>594830488.92030239</v>
      </c>
      <c r="BE37" s="53"/>
      <c r="BF37" s="17" t="s">
        <v>51</v>
      </c>
      <c r="BG37" s="53">
        <f>analisis!R95</f>
        <v>198283017.60448831</v>
      </c>
      <c r="BH37" s="56">
        <f>analisis!Q95</f>
        <v>0.69299768669376605</v>
      </c>
      <c r="BI37" s="53">
        <f t="shared" si="17"/>
        <v>208197168.48471266</v>
      </c>
      <c r="BJ37" s="53">
        <f t="shared" si="18"/>
        <v>218607026.9089483</v>
      </c>
      <c r="BK37" s="53">
        <f t="shared" si="19"/>
        <v>229537378.25439584</v>
      </c>
      <c r="BL37" s="53">
        <f t="shared" si="20"/>
        <v>241014247.1671156</v>
      </c>
      <c r="BM37" s="53">
        <f t="shared" si="21"/>
        <v>253064959.52547127</v>
      </c>
      <c r="BN37" s="53">
        <f t="shared" si="22"/>
        <v>265718207.5017449</v>
      </c>
      <c r="BO37" s="53">
        <f t="shared" si="23"/>
        <v>279004117.87683225</v>
      </c>
      <c r="BP37" s="53">
        <f t="shared" si="24"/>
        <v>292954323.77067381</v>
      </c>
      <c r="BQ37" s="53">
        <f t="shared" si="25"/>
        <v>307602039.95920753</v>
      </c>
      <c r="BR37" s="53">
        <f t="shared" si="26"/>
        <v>322982141.95716792</v>
      </c>
      <c r="BS37" s="53">
        <f t="shared" si="27"/>
        <v>339131249.05502635</v>
      </c>
      <c r="BT37" s="53">
        <f t="shared" si="28"/>
        <v>356087811.50777763</v>
      </c>
      <c r="BU37" s="53">
        <f t="shared" si="29"/>
        <v>373892202.08316648</v>
      </c>
      <c r="BV37" s="53">
        <f t="shared" si="30"/>
        <v>392586812.18732482</v>
      </c>
      <c r="BW37" s="53">
        <f t="shared" si="31"/>
        <v>412216152.79669142</v>
      </c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</row>
    <row r="38" spans="1:90" x14ac:dyDescent="0.3">
      <c r="A38" s="7">
        <v>33</v>
      </c>
      <c r="B38" s="17" t="s">
        <v>52</v>
      </c>
      <c r="C38" s="34">
        <v>0.05</v>
      </c>
      <c r="D38" s="34">
        <v>0.05</v>
      </c>
      <c r="E38" s="34">
        <v>0.05</v>
      </c>
      <c r="F38" s="34">
        <v>0.05</v>
      </c>
      <c r="G38" s="34">
        <v>0.05</v>
      </c>
      <c r="H38" s="34">
        <v>0.05</v>
      </c>
      <c r="I38" s="34">
        <v>0.05</v>
      </c>
      <c r="J38" s="34">
        <v>0.05</v>
      </c>
      <c r="K38" s="34">
        <v>0.05</v>
      </c>
      <c r="L38" s="34">
        <v>0.05</v>
      </c>
      <c r="M38" s="34">
        <v>0.05</v>
      </c>
      <c r="N38" s="34">
        <v>0.05</v>
      </c>
      <c r="O38" s="34">
        <v>0.05</v>
      </c>
      <c r="P38" s="34">
        <v>0.05</v>
      </c>
      <c r="Q38" s="34">
        <v>0.05</v>
      </c>
      <c r="T38" s="17" t="s">
        <v>52</v>
      </c>
      <c r="U38" s="53">
        <f>IO!BJ36</f>
        <v>1415630.6300000001</v>
      </c>
      <c r="V38" s="55">
        <f t="shared" si="15"/>
        <v>1486412.1615000002</v>
      </c>
      <c r="W38" s="55">
        <f t="shared" si="16"/>
        <v>1560732.7695750003</v>
      </c>
      <c r="X38" s="55">
        <f t="shared" si="2"/>
        <v>1638769.4080537504</v>
      </c>
      <c r="Y38" s="55">
        <f t="shared" si="3"/>
        <v>1720707.878456438</v>
      </c>
      <c r="Z38" s="55">
        <f t="shared" si="4"/>
        <v>1806743.27237926</v>
      </c>
      <c r="AA38" s="55">
        <f t="shared" si="5"/>
        <v>1897080.435998223</v>
      </c>
      <c r="AB38" s="55">
        <f t="shared" si="6"/>
        <v>1991934.4577981343</v>
      </c>
      <c r="AC38" s="55">
        <f t="shared" si="7"/>
        <v>2091531.180688041</v>
      </c>
      <c r="AD38" s="55">
        <f t="shared" si="8"/>
        <v>2196107.7397224433</v>
      </c>
      <c r="AE38" s="55">
        <f t="shared" si="9"/>
        <v>2305913.1267085657</v>
      </c>
      <c r="AF38" s="55">
        <f t="shared" si="10"/>
        <v>2421208.7830439941</v>
      </c>
      <c r="AG38" s="55">
        <f t="shared" si="11"/>
        <v>2542269.2221961939</v>
      </c>
      <c r="AH38" s="55">
        <f t="shared" si="12"/>
        <v>2669382.6833060035</v>
      </c>
      <c r="AI38" s="55">
        <f t="shared" si="13"/>
        <v>2802851.817471304</v>
      </c>
      <c r="AJ38" s="55">
        <f t="shared" si="14"/>
        <v>2942994.4083448695</v>
      </c>
      <c r="AM38" s="17" t="s">
        <v>52</v>
      </c>
      <c r="AN38" s="53">
        <f>analisis!O96</f>
        <v>2744958.5705000488</v>
      </c>
      <c r="AO38" s="55">
        <v>2882206.4990250515</v>
      </c>
      <c r="AP38" s="55">
        <v>3026316.8239763035</v>
      </c>
      <c r="AQ38" s="55">
        <v>3177632.6651751194</v>
      </c>
      <c r="AR38" s="55">
        <v>3336514.2984338766</v>
      </c>
      <c r="AS38" s="55">
        <v>3503340.0133555685</v>
      </c>
      <c r="AT38" s="55">
        <v>3678507.0140233473</v>
      </c>
      <c r="AU38" s="55">
        <v>3862432.3647245155</v>
      </c>
      <c r="AV38" s="55">
        <v>4055553.9829607424</v>
      </c>
      <c r="AW38" s="55">
        <v>4258331.6821087804</v>
      </c>
      <c r="AX38" s="55">
        <v>4471248.2662142199</v>
      </c>
      <c r="AY38" s="55">
        <v>4694810.6795249283</v>
      </c>
      <c r="AZ38" s="55">
        <v>4929551.2135011749</v>
      </c>
      <c r="BA38" s="55">
        <v>5176028.7741762344</v>
      </c>
      <c r="BB38" s="55">
        <v>5434830.2128850464</v>
      </c>
      <c r="BC38" s="55">
        <v>5706571.7235292997</v>
      </c>
      <c r="BE38" s="53"/>
      <c r="BF38" s="17" t="s">
        <v>52</v>
      </c>
      <c r="BG38" s="53">
        <f>analisis!R96</f>
        <v>984204.60017929249</v>
      </c>
      <c r="BH38" s="56">
        <f>analisis!Q96</f>
        <v>0.35854989243061691</v>
      </c>
      <c r="BI38" s="53">
        <f t="shared" si="17"/>
        <v>1033414.8301882572</v>
      </c>
      <c r="BJ38" s="53">
        <f t="shared" si="18"/>
        <v>1085085.5716976698</v>
      </c>
      <c r="BK38" s="53">
        <f t="shared" si="19"/>
        <v>1139339.8502825536</v>
      </c>
      <c r="BL38" s="53">
        <f t="shared" si="20"/>
        <v>1196306.8427966817</v>
      </c>
      <c r="BM38" s="53">
        <f t="shared" si="21"/>
        <v>1256122.1849365151</v>
      </c>
      <c r="BN38" s="53">
        <f t="shared" si="22"/>
        <v>1318928.2941833411</v>
      </c>
      <c r="BO38" s="53">
        <f t="shared" si="23"/>
        <v>1384874.7088925084</v>
      </c>
      <c r="BP38" s="53">
        <f t="shared" si="24"/>
        <v>1454118.4443371342</v>
      </c>
      <c r="BQ38" s="53">
        <f t="shared" si="25"/>
        <v>1526824.3665539911</v>
      </c>
      <c r="BR38" s="53">
        <f t="shared" si="26"/>
        <v>1603165.5848816908</v>
      </c>
      <c r="BS38" s="53">
        <f t="shared" si="27"/>
        <v>1683323.8641257745</v>
      </c>
      <c r="BT38" s="53">
        <f t="shared" si="28"/>
        <v>1767490.0573320633</v>
      </c>
      <c r="BU38" s="53">
        <f t="shared" si="29"/>
        <v>1855864.5601986668</v>
      </c>
      <c r="BV38" s="53">
        <f t="shared" si="30"/>
        <v>1948657.7882086001</v>
      </c>
      <c r="BW38" s="53">
        <f t="shared" si="31"/>
        <v>2046090.6776190305</v>
      </c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</row>
    <row r="39" spans="1:90" x14ac:dyDescent="0.3">
      <c r="A39" s="7">
        <v>34</v>
      </c>
      <c r="B39" s="17" t="s">
        <v>14</v>
      </c>
      <c r="C39" s="34">
        <v>0.05</v>
      </c>
      <c r="D39" s="34">
        <v>0.05</v>
      </c>
      <c r="E39" s="34">
        <v>0.05</v>
      </c>
      <c r="F39" s="34">
        <v>0.05</v>
      </c>
      <c r="G39" s="34">
        <v>0.05</v>
      </c>
      <c r="H39" s="34">
        <v>0.05</v>
      </c>
      <c r="I39" s="34">
        <v>0.05</v>
      </c>
      <c r="J39" s="34">
        <v>0.05</v>
      </c>
      <c r="K39" s="34">
        <v>0.05</v>
      </c>
      <c r="L39" s="34">
        <v>0.05</v>
      </c>
      <c r="M39" s="34">
        <v>0.05</v>
      </c>
      <c r="N39" s="34">
        <v>0.05</v>
      </c>
      <c r="O39" s="34">
        <v>0.05</v>
      </c>
      <c r="P39" s="34">
        <v>0.05</v>
      </c>
      <c r="Q39" s="34">
        <v>0.05</v>
      </c>
      <c r="T39" s="17" t="s">
        <v>14</v>
      </c>
      <c r="U39" s="53">
        <f>IO!BJ37</f>
        <v>87297471.050000012</v>
      </c>
      <c r="V39" s="55">
        <f t="shared" si="15"/>
        <v>91662344.602500021</v>
      </c>
      <c r="W39" s="55">
        <f t="shared" si="16"/>
        <v>96245461.832625031</v>
      </c>
      <c r="X39" s="55">
        <f t="shared" si="2"/>
        <v>101057734.92425628</v>
      </c>
      <c r="Y39" s="55">
        <f t="shared" si="3"/>
        <v>106110621.67046911</v>
      </c>
      <c r="Z39" s="55">
        <f t="shared" si="4"/>
        <v>111416152.75399257</v>
      </c>
      <c r="AA39" s="55">
        <f t="shared" si="5"/>
        <v>116986960.39169221</v>
      </c>
      <c r="AB39" s="55">
        <f t="shared" si="6"/>
        <v>122836308.41127682</v>
      </c>
      <c r="AC39" s="55">
        <f t="shared" si="7"/>
        <v>128978123.83184066</v>
      </c>
      <c r="AD39" s="55">
        <f t="shared" si="8"/>
        <v>135427030.0234327</v>
      </c>
      <c r="AE39" s="55">
        <f t="shared" si="9"/>
        <v>142198381.52460435</v>
      </c>
      <c r="AF39" s="55">
        <f t="shared" si="10"/>
        <v>149308300.60083458</v>
      </c>
      <c r="AG39" s="55">
        <f t="shared" si="11"/>
        <v>156773715.6308763</v>
      </c>
      <c r="AH39" s="55">
        <f t="shared" si="12"/>
        <v>164612401.41242012</v>
      </c>
      <c r="AI39" s="55">
        <f t="shared" si="13"/>
        <v>172843021.48304114</v>
      </c>
      <c r="AJ39" s="55">
        <f t="shared" si="14"/>
        <v>181485172.55719319</v>
      </c>
      <c r="AM39" s="17" t="s">
        <v>14</v>
      </c>
      <c r="AN39" s="53">
        <f>analisis!O97</f>
        <v>142101898.73784053</v>
      </c>
      <c r="AO39" s="55">
        <v>149206993.67473257</v>
      </c>
      <c r="AP39" s="55">
        <v>156667343.35846925</v>
      </c>
      <c r="AQ39" s="55">
        <v>164500710.52639273</v>
      </c>
      <c r="AR39" s="55">
        <v>172725746.05271232</v>
      </c>
      <c r="AS39" s="55">
        <v>181362033.35534796</v>
      </c>
      <c r="AT39" s="55">
        <v>190430135.02311543</v>
      </c>
      <c r="AU39" s="55">
        <v>199951641.77427122</v>
      </c>
      <c r="AV39" s="55">
        <v>209949223.86298469</v>
      </c>
      <c r="AW39" s="55">
        <v>220446685.05613402</v>
      </c>
      <c r="AX39" s="55">
        <v>231469019.30894065</v>
      </c>
      <c r="AY39" s="55">
        <v>243042470.27438775</v>
      </c>
      <c r="AZ39" s="55">
        <v>255194593.78810719</v>
      </c>
      <c r="BA39" s="55">
        <v>267954323.47751254</v>
      </c>
      <c r="BB39" s="55">
        <v>281352039.65138823</v>
      </c>
      <c r="BC39" s="55">
        <v>295419641.63395762</v>
      </c>
      <c r="BE39" s="53"/>
      <c r="BF39" s="17" t="s">
        <v>14</v>
      </c>
      <c r="BG39" s="53">
        <f>analisis!R97</f>
        <v>73136272.514328822</v>
      </c>
      <c r="BH39" s="56">
        <f>analisis!Q97</f>
        <v>0.51467484364340343</v>
      </c>
      <c r="BI39" s="53">
        <f t="shared" si="17"/>
        <v>76793086.14004527</v>
      </c>
      <c r="BJ39" s="53">
        <f t="shared" si="18"/>
        <v>80632740.447047561</v>
      </c>
      <c r="BK39" s="53">
        <f t="shared" si="19"/>
        <v>84664377.469399944</v>
      </c>
      <c r="BL39" s="53">
        <f t="shared" si="20"/>
        <v>88897596.342869923</v>
      </c>
      <c r="BM39" s="53">
        <f t="shared" si="21"/>
        <v>93342476.160013437</v>
      </c>
      <c r="BN39" s="53">
        <f t="shared" si="22"/>
        <v>98009599.968014136</v>
      </c>
      <c r="BO39" s="53">
        <f t="shared" si="23"/>
        <v>102910079.96641485</v>
      </c>
      <c r="BP39" s="53">
        <f t="shared" si="24"/>
        <v>108055583.96473555</v>
      </c>
      <c r="BQ39" s="53">
        <f t="shared" si="25"/>
        <v>113458363.16297238</v>
      </c>
      <c r="BR39" s="53">
        <f t="shared" si="26"/>
        <v>119131281.32112096</v>
      </c>
      <c r="BS39" s="53">
        <f t="shared" si="27"/>
        <v>125087845.38717704</v>
      </c>
      <c r="BT39" s="53">
        <f t="shared" si="28"/>
        <v>131342237.65653592</v>
      </c>
      <c r="BU39" s="53">
        <f t="shared" si="29"/>
        <v>137909349.5393627</v>
      </c>
      <c r="BV39" s="53">
        <f t="shared" si="30"/>
        <v>144804817.01633087</v>
      </c>
      <c r="BW39" s="53">
        <f t="shared" si="31"/>
        <v>152045057.86714742</v>
      </c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</row>
    <row r="40" spans="1:90" x14ac:dyDescent="0.3">
      <c r="A40" s="7">
        <v>35</v>
      </c>
      <c r="B40" s="17" t="s">
        <v>54</v>
      </c>
      <c r="C40" s="34">
        <v>0.05</v>
      </c>
      <c r="D40" s="34">
        <v>0.05</v>
      </c>
      <c r="E40" s="34">
        <v>0.05</v>
      </c>
      <c r="F40" s="34">
        <v>0.05</v>
      </c>
      <c r="G40" s="34">
        <v>0.05</v>
      </c>
      <c r="H40" s="34">
        <v>0.05</v>
      </c>
      <c r="I40" s="34">
        <v>0.05</v>
      </c>
      <c r="J40" s="34">
        <v>0.05</v>
      </c>
      <c r="K40" s="34">
        <v>0.05</v>
      </c>
      <c r="L40" s="34">
        <v>0.05</v>
      </c>
      <c r="M40" s="34">
        <v>0.05</v>
      </c>
      <c r="N40" s="34">
        <v>0.05</v>
      </c>
      <c r="O40" s="34">
        <v>0.05</v>
      </c>
      <c r="P40" s="34">
        <v>0.05</v>
      </c>
      <c r="Q40" s="34">
        <v>0.05</v>
      </c>
      <c r="T40" s="17" t="s">
        <v>54</v>
      </c>
      <c r="U40" s="53">
        <f>IO!BJ38</f>
        <v>125599.29000000001</v>
      </c>
      <c r="V40" s="55">
        <f t="shared" si="15"/>
        <v>131879.25450000001</v>
      </c>
      <c r="W40" s="55">
        <f t="shared" si="16"/>
        <v>138473.21722500003</v>
      </c>
      <c r="X40" s="55">
        <f t="shared" si="2"/>
        <v>145396.87808625004</v>
      </c>
      <c r="Y40" s="55">
        <f t="shared" si="3"/>
        <v>152666.72199056254</v>
      </c>
      <c r="Z40" s="55">
        <f t="shared" si="4"/>
        <v>160300.05809009066</v>
      </c>
      <c r="AA40" s="55">
        <f t="shared" si="5"/>
        <v>168315.0609945952</v>
      </c>
      <c r="AB40" s="55">
        <f t="shared" si="6"/>
        <v>176730.81404432497</v>
      </c>
      <c r="AC40" s="55">
        <f t="shared" si="7"/>
        <v>185567.35474654124</v>
      </c>
      <c r="AD40" s="55">
        <f t="shared" si="8"/>
        <v>194845.7224838683</v>
      </c>
      <c r="AE40" s="55">
        <f t="shared" si="9"/>
        <v>204588.00860806173</v>
      </c>
      <c r="AF40" s="55">
        <f t="shared" si="10"/>
        <v>214817.40903846483</v>
      </c>
      <c r="AG40" s="55">
        <f t="shared" si="11"/>
        <v>225558.27949038809</v>
      </c>
      <c r="AH40" s="55">
        <f t="shared" si="12"/>
        <v>236836.1934649075</v>
      </c>
      <c r="AI40" s="55">
        <f t="shared" si="13"/>
        <v>248678.00313815288</v>
      </c>
      <c r="AJ40" s="55">
        <f t="shared" si="14"/>
        <v>261111.90329506053</v>
      </c>
      <c r="AM40" s="17" t="s">
        <v>54</v>
      </c>
      <c r="AN40" s="53">
        <f>analisis!O98</f>
        <v>637673.24572817842</v>
      </c>
      <c r="AO40" s="55">
        <v>669556.90801458794</v>
      </c>
      <c r="AP40" s="55">
        <v>703034.75341531739</v>
      </c>
      <c r="AQ40" s="55">
        <v>738186.491086083</v>
      </c>
      <c r="AR40" s="55">
        <v>775095.81564038747</v>
      </c>
      <c r="AS40" s="55">
        <v>813850.60642240685</v>
      </c>
      <c r="AT40" s="55">
        <v>854543.13674352679</v>
      </c>
      <c r="AU40" s="55">
        <v>897270.29358070344</v>
      </c>
      <c r="AV40" s="55">
        <v>942133.80825973849</v>
      </c>
      <c r="AW40" s="55">
        <v>989240.49867272587</v>
      </c>
      <c r="AX40" s="55">
        <v>1038702.5236063618</v>
      </c>
      <c r="AY40" s="55">
        <v>1090637.6497866802</v>
      </c>
      <c r="AZ40" s="55">
        <v>1145169.5322760146</v>
      </c>
      <c r="BA40" s="55">
        <v>1202428.0088898148</v>
      </c>
      <c r="BB40" s="55">
        <v>1262549.4093343054</v>
      </c>
      <c r="BC40" s="55">
        <v>1325676.879801021</v>
      </c>
      <c r="BE40" s="53"/>
      <c r="BF40" s="17" t="s">
        <v>54</v>
      </c>
      <c r="BG40" s="53">
        <f>analisis!R98</f>
        <v>212803.31526033598</v>
      </c>
      <c r="BH40" s="56">
        <f>analisis!Q98</f>
        <v>0.33371843132187462</v>
      </c>
      <c r="BI40" s="53">
        <f t="shared" si="17"/>
        <v>223443.481023353</v>
      </c>
      <c r="BJ40" s="53">
        <f t="shared" si="18"/>
        <v>234615.65507452065</v>
      </c>
      <c r="BK40" s="53">
        <f t="shared" si="19"/>
        <v>246346.43782824659</v>
      </c>
      <c r="BL40" s="53">
        <f t="shared" si="20"/>
        <v>258663.75971965905</v>
      </c>
      <c r="BM40" s="53">
        <f t="shared" si="21"/>
        <v>271596.94770564197</v>
      </c>
      <c r="BN40" s="53">
        <f t="shared" si="22"/>
        <v>285176.79509092396</v>
      </c>
      <c r="BO40" s="53">
        <f t="shared" si="23"/>
        <v>299435.63484547025</v>
      </c>
      <c r="BP40" s="53">
        <f t="shared" si="24"/>
        <v>314407.41658774373</v>
      </c>
      <c r="BQ40" s="53">
        <f t="shared" si="25"/>
        <v>330127.78741713107</v>
      </c>
      <c r="BR40" s="53">
        <f t="shared" si="26"/>
        <v>346634.17678798753</v>
      </c>
      <c r="BS40" s="53">
        <f t="shared" si="27"/>
        <v>363965.88562738698</v>
      </c>
      <c r="BT40" s="53">
        <f t="shared" si="28"/>
        <v>382164.17990875646</v>
      </c>
      <c r="BU40" s="53">
        <f t="shared" si="29"/>
        <v>401272.38890419411</v>
      </c>
      <c r="BV40" s="53">
        <f t="shared" si="30"/>
        <v>421336.0083494038</v>
      </c>
      <c r="BW40" s="53">
        <f t="shared" si="31"/>
        <v>442402.80876687408</v>
      </c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</row>
    <row r="41" spans="1:90" x14ac:dyDescent="0.3">
      <c r="A41" s="7">
        <v>36</v>
      </c>
      <c r="B41" s="17" t="s">
        <v>15</v>
      </c>
      <c r="C41" s="34">
        <v>0.05</v>
      </c>
      <c r="D41" s="34">
        <v>0.05</v>
      </c>
      <c r="E41" s="34">
        <v>0.05</v>
      </c>
      <c r="F41" s="34">
        <v>0.05</v>
      </c>
      <c r="G41" s="34">
        <v>0.05</v>
      </c>
      <c r="H41" s="34">
        <v>0.05</v>
      </c>
      <c r="I41" s="34">
        <v>0.05</v>
      </c>
      <c r="J41" s="34">
        <v>0.05</v>
      </c>
      <c r="K41" s="34">
        <v>0.05</v>
      </c>
      <c r="L41" s="34">
        <v>0.05</v>
      </c>
      <c r="M41" s="34">
        <v>0.05</v>
      </c>
      <c r="N41" s="34">
        <v>0.05</v>
      </c>
      <c r="O41" s="34">
        <v>0.05</v>
      </c>
      <c r="P41" s="34">
        <v>0.05</v>
      </c>
      <c r="Q41" s="34">
        <v>0.05</v>
      </c>
      <c r="T41" s="17" t="s">
        <v>15</v>
      </c>
      <c r="U41" s="53">
        <f>IO!BJ39</f>
        <v>43.76</v>
      </c>
      <c r="V41" s="55">
        <f t="shared" si="15"/>
        <v>45.948</v>
      </c>
      <c r="W41" s="55">
        <f t="shared" si="16"/>
        <v>48.245400000000004</v>
      </c>
      <c r="X41" s="55">
        <f t="shared" si="2"/>
        <v>50.657670000000003</v>
      </c>
      <c r="Y41" s="55">
        <f t="shared" si="3"/>
        <v>53.190553500000007</v>
      </c>
      <c r="Z41" s="55">
        <f t="shared" si="4"/>
        <v>55.850081175000007</v>
      </c>
      <c r="AA41" s="55">
        <f t="shared" si="5"/>
        <v>58.642585233750012</v>
      </c>
      <c r="AB41" s="55">
        <f t="shared" si="6"/>
        <v>61.574714495437512</v>
      </c>
      <c r="AC41" s="55">
        <f t="shared" si="7"/>
        <v>64.653450220209393</v>
      </c>
      <c r="AD41" s="55">
        <f t="shared" si="8"/>
        <v>67.886122731219871</v>
      </c>
      <c r="AE41" s="55">
        <f t="shared" si="9"/>
        <v>71.28042886778087</v>
      </c>
      <c r="AF41" s="55">
        <f t="shared" si="10"/>
        <v>74.844450311169922</v>
      </c>
      <c r="AG41" s="55">
        <f t="shared" si="11"/>
        <v>78.586672826728417</v>
      </c>
      <c r="AH41" s="55">
        <f t="shared" si="12"/>
        <v>82.516006468064845</v>
      </c>
      <c r="AI41" s="55">
        <f t="shared" si="13"/>
        <v>86.641806791468085</v>
      </c>
      <c r="AJ41" s="55">
        <f t="shared" si="14"/>
        <v>90.973897131041497</v>
      </c>
      <c r="AM41" s="17" t="s">
        <v>15</v>
      </c>
      <c r="AN41" s="53">
        <f>analisis!O99</f>
        <v>2759.9299926959002</v>
      </c>
      <c r="AO41" s="55">
        <v>2897.9264923306964</v>
      </c>
      <c r="AP41" s="55">
        <v>3042.8228169472318</v>
      </c>
      <c r="AQ41" s="55">
        <v>3194.9639577945932</v>
      </c>
      <c r="AR41" s="55">
        <v>3354.7121556843217</v>
      </c>
      <c r="AS41" s="55">
        <v>3522.4477634685395</v>
      </c>
      <c r="AT41" s="55">
        <v>3698.5701516419654</v>
      </c>
      <c r="AU41" s="55">
        <v>3883.4986592240634</v>
      </c>
      <c r="AV41" s="55">
        <v>4077.6735921852678</v>
      </c>
      <c r="AW41" s="55">
        <v>4281.5572717945324</v>
      </c>
      <c r="AX41" s="55">
        <v>4495.6351353842574</v>
      </c>
      <c r="AY41" s="55">
        <v>4720.4168921534711</v>
      </c>
      <c r="AZ41" s="55">
        <v>4956.4377367611451</v>
      </c>
      <c r="BA41" s="55">
        <v>5204.2596235992023</v>
      </c>
      <c r="BB41" s="55">
        <v>5464.4726047791601</v>
      </c>
      <c r="BC41" s="55">
        <v>5737.6962350181229</v>
      </c>
      <c r="BE41" s="53"/>
      <c r="BF41" s="17" t="s">
        <v>15</v>
      </c>
      <c r="BG41" s="53">
        <f>analisis!R99</f>
        <v>1252.6773026797855</v>
      </c>
      <c r="BH41" s="56">
        <f>analisis!Q99</f>
        <v>0.45388010058043898</v>
      </c>
      <c r="BI41" s="53">
        <f t="shared" si="17"/>
        <v>1315.3111678137752</v>
      </c>
      <c r="BJ41" s="53">
        <f t="shared" si="18"/>
        <v>1381.0767262044642</v>
      </c>
      <c r="BK41" s="53">
        <f t="shared" si="19"/>
        <v>1450.1305625146874</v>
      </c>
      <c r="BL41" s="53">
        <f t="shared" si="20"/>
        <v>1522.6370906404213</v>
      </c>
      <c r="BM41" s="53">
        <f t="shared" si="21"/>
        <v>1598.768945172443</v>
      </c>
      <c r="BN41" s="53">
        <f t="shared" si="22"/>
        <v>1678.7073924310646</v>
      </c>
      <c r="BO41" s="53">
        <f t="shared" si="23"/>
        <v>1762.6427620526179</v>
      </c>
      <c r="BP41" s="53">
        <f t="shared" si="24"/>
        <v>1850.7749001552493</v>
      </c>
      <c r="BQ41" s="53">
        <f t="shared" si="25"/>
        <v>1943.3136451630123</v>
      </c>
      <c r="BR41" s="53">
        <f t="shared" si="26"/>
        <v>2040.4793274211622</v>
      </c>
      <c r="BS41" s="53">
        <f t="shared" si="27"/>
        <v>2142.5032937922206</v>
      </c>
      <c r="BT41" s="53">
        <f t="shared" si="28"/>
        <v>2249.6284584818318</v>
      </c>
      <c r="BU41" s="53">
        <f t="shared" si="29"/>
        <v>2362.1098814059233</v>
      </c>
      <c r="BV41" s="53">
        <f t="shared" si="30"/>
        <v>2480.2153754762185</v>
      </c>
      <c r="BW41" s="53">
        <f t="shared" si="31"/>
        <v>2604.2261442500317</v>
      </c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</row>
    <row r="42" spans="1:90" x14ac:dyDescent="0.3">
      <c r="A42" s="7">
        <v>37</v>
      </c>
      <c r="B42" s="17" t="s">
        <v>16</v>
      </c>
      <c r="C42" s="34">
        <v>0.05</v>
      </c>
      <c r="D42" s="34">
        <v>0.05</v>
      </c>
      <c r="E42" s="34">
        <v>0.05</v>
      </c>
      <c r="F42" s="34">
        <v>0.05</v>
      </c>
      <c r="G42" s="34">
        <v>0.05</v>
      </c>
      <c r="H42" s="34">
        <v>0.05</v>
      </c>
      <c r="I42" s="34">
        <v>0.05</v>
      </c>
      <c r="J42" s="34">
        <v>0.05</v>
      </c>
      <c r="K42" s="34">
        <v>0.05</v>
      </c>
      <c r="L42" s="34">
        <v>0.05</v>
      </c>
      <c r="M42" s="34">
        <v>0.05</v>
      </c>
      <c r="N42" s="34">
        <v>0.05</v>
      </c>
      <c r="O42" s="34">
        <v>0.05</v>
      </c>
      <c r="P42" s="34">
        <v>0.05</v>
      </c>
      <c r="Q42" s="34">
        <v>0.05</v>
      </c>
      <c r="T42" s="17" t="s">
        <v>16</v>
      </c>
      <c r="U42" s="53">
        <f>IO!BJ40</f>
        <v>13326952.32</v>
      </c>
      <c r="V42" s="55">
        <f t="shared" si="15"/>
        <v>13993299.936000001</v>
      </c>
      <c r="W42" s="55">
        <f t="shared" si="16"/>
        <v>14692964.932800001</v>
      </c>
      <c r="X42" s="55">
        <f t="shared" si="2"/>
        <v>15427613.179440001</v>
      </c>
      <c r="Y42" s="55">
        <f t="shared" si="3"/>
        <v>16198993.838412002</v>
      </c>
      <c r="Z42" s="55">
        <f t="shared" si="4"/>
        <v>17008943.530332603</v>
      </c>
      <c r="AA42" s="55">
        <f t="shared" si="5"/>
        <v>17859390.706849232</v>
      </c>
      <c r="AB42" s="55">
        <f t="shared" si="6"/>
        <v>18752360.242191695</v>
      </c>
      <c r="AC42" s="55">
        <f t="shared" si="7"/>
        <v>19689978.25430128</v>
      </c>
      <c r="AD42" s="55">
        <f t="shared" si="8"/>
        <v>20674477.167016346</v>
      </c>
      <c r="AE42" s="55">
        <f t="shared" si="9"/>
        <v>21708201.025367163</v>
      </c>
      <c r="AF42" s="55">
        <f t="shared" si="10"/>
        <v>22793611.076635521</v>
      </c>
      <c r="AG42" s="55">
        <f t="shared" si="11"/>
        <v>23933291.630467299</v>
      </c>
      <c r="AH42" s="55">
        <f t="shared" si="12"/>
        <v>25129956.211990666</v>
      </c>
      <c r="AI42" s="55">
        <f t="shared" si="13"/>
        <v>26386454.022590201</v>
      </c>
      <c r="AJ42" s="55">
        <f t="shared" si="14"/>
        <v>27705776.723719712</v>
      </c>
      <c r="AM42" s="17" t="s">
        <v>16</v>
      </c>
      <c r="AN42" s="53">
        <f>analisis!O100</f>
        <v>24375798.36376531</v>
      </c>
      <c r="AO42" s="55">
        <v>25594588.281953566</v>
      </c>
      <c r="AP42" s="55">
        <v>26874317.696051251</v>
      </c>
      <c r="AQ42" s="55">
        <v>28218033.580853812</v>
      </c>
      <c r="AR42" s="55">
        <v>29628935.259896498</v>
      </c>
      <c r="AS42" s="55">
        <v>31110382.022891339</v>
      </c>
      <c r="AT42" s="55">
        <v>32665901.124035899</v>
      </c>
      <c r="AU42" s="55">
        <v>34299196.180237681</v>
      </c>
      <c r="AV42" s="55">
        <v>36014155.98924958</v>
      </c>
      <c r="AW42" s="55">
        <v>37814863.788712062</v>
      </c>
      <c r="AX42" s="55">
        <v>39705606.978147656</v>
      </c>
      <c r="AY42" s="55">
        <v>41690887.327055052</v>
      </c>
      <c r="AZ42" s="55">
        <v>43775431.693407804</v>
      </c>
      <c r="BA42" s="55">
        <v>45964203.278078191</v>
      </c>
      <c r="BB42" s="55">
        <v>48262413.44198209</v>
      </c>
      <c r="BC42" s="55">
        <v>50675534.114081211</v>
      </c>
      <c r="BE42" s="53"/>
      <c r="BF42" s="17" t="s">
        <v>16</v>
      </c>
      <c r="BG42" s="53">
        <f>analisis!R100</f>
        <v>8514181.4257653616</v>
      </c>
      <c r="BH42" s="56">
        <f>analisis!Q100</f>
        <v>0.34928831042603775</v>
      </c>
      <c r="BI42" s="53">
        <f t="shared" si="17"/>
        <v>8939890.4970536251</v>
      </c>
      <c r="BJ42" s="53">
        <f t="shared" si="18"/>
        <v>9386885.0219063088</v>
      </c>
      <c r="BK42" s="53">
        <f t="shared" si="19"/>
        <v>9856229.2730016243</v>
      </c>
      <c r="BL42" s="53">
        <f t="shared" si="20"/>
        <v>10349040.736651704</v>
      </c>
      <c r="BM42" s="53">
        <f t="shared" si="21"/>
        <v>10866492.773484293</v>
      </c>
      <c r="BN42" s="53">
        <f t="shared" si="22"/>
        <v>11409817.412158506</v>
      </c>
      <c r="BO42" s="53">
        <f t="shared" si="23"/>
        <v>11980308.282766428</v>
      </c>
      <c r="BP42" s="53">
        <f t="shared" si="24"/>
        <v>12579323.696904754</v>
      </c>
      <c r="BQ42" s="53">
        <f t="shared" si="25"/>
        <v>13208289.881749993</v>
      </c>
      <c r="BR42" s="53">
        <f t="shared" si="26"/>
        <v>13868704.37583749</v>
      </c>
      <c r="BS42" s="53">
        <f t="shared" si="27"/>
        <v>14562139.594629368</v>
      </c>
      <c r="BT42" s="53">
        <f t="shared" si="28"/>
        <v>15290246.574360836</v>
      </c>
      <c r="BU42" s="53">
        <f t="shared" si="29"/>
        <v>16054758.903078876</v>
      </c>
      <c r="BV42" s="53">
        <f t="shared" si="30"/>
        <v>16857496.848232817</v>
      </c>
      <c r="BW42" s="53">
        <f t="shared" si="31"/>
        <v>17700371.690644465</v>
      </c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</row>
    <row r="43" spans="1:90" x14ac:dyDescent="0.3">
      <c r="A43" s="7">
        <v>38</v>
      </c>
      <c r="B43" s="17" t="s">
        <v>55</v>
      </c>
      <c r="C43" s="34">
        <v>0.05</v>
      </c>
      <c r="D43" s="34">
        <v>0.05</v>
      </c>
      <c r="E43" s="34">
        <v>0.05</v>
      </c>
      <c r="F43" s="34">
        <v>0.05</v>
      </c>
      <c r="G43" s="34">
        <v>0.05</v>
      </c>
      <c r="H43" s="34">
        <v>0.05</v>
      </c>
      <c r="I43" s="34">
        <v>0.05</v>
      </c>
      <c r="J43" s="34">
        <v>0.05</v>
      </c>
      <c r="K43" s="34">
        <v>0.05</v>
      </c>
      <c r="L43" s="34">
        <v>0.05</v>
      </c>
      <c r="M43" s="34">
        <v>0.05</v>
      </c>
      <c r="N43" s="34">
        <v>0.05</v>
      </c>
      <c r="O43" s="34">
        <v>0.05</v>
      </c>
      <c r="P43" s="34">
        <v>0.05</v>
      </c>
      <c r="Q43" s="34">
        <v>0.05</v>
      </c>
      <c r="T43" s="17" t="s">
        <v>55</v>
      </c>
      <c r="U43" s="53">
        <f>IO!BJ41</f>
        <v>1661532.1599999999</v>
      </c>
      <c r="V43" s="55">
        <f t="shared" si="15"/>
        <v>1744608.7679999999</v>
      </c>
      <c r="W43" s="55">
        <f t="shared" si="16"/>
        <v>1831839.2064</v>
      </c>
      <c r="X43" s="55">
        <f t="shared" si="2"/>
        <v>1923431.1667200001</v>
      </c>
      <c r="Y43" s="55">
        <f t="shared" si="3"/>
        <v>2019602.7250560003</v>
      </c>
      <c r="Z43" s="55">
        <f t="shared" si="4"/>
        <v>2120582.8613088005</v>
      </c>
      <c r="AA43" s="55">
        <f t="shared" si="5"/>
        <v>2226612.0043742405</v>
      </c>
      <c r="AB43" s="55">
        <f t="shared" si="6"/>
        <v>2337942.6045929529</v>
      </c>
      <c r="AC43" s="55">
        <f t="shared" si="7"/>
        <v>2454839.7348226006</v>
      </c>
      <c r="AD43" s="55">
        <f t="shared" si="8"/>
        <v>2577581.7215637309</v>
      </c>
      <c r="AE43" s="55">
        <f t="shared" si="9"/>
        <v>2706460.8076419174</v>
      </c>
      <c r="AF43" s="55">
        <f t="shared" si="10"/>
        <v>2841783.8480240135</v>
      </c>
      <c r="AG43" s="55">
        <f t="shared" si="11"/>
        <v>2983873.0404252145</v>
      </c>
      <c r="AH43" s="55">
        <f t="shared" si="12"/>
        <v>3133066.6924464754</v>
      </c>
      <c r="AI43" s="55">
        <f t="shared" si="13"/>
        <v>3289720.0270687994</v>
      </c>
      <c r="AJ43" s="55">
        <f t="shared" si="14"/>
        <v>3454206.0284222397</v>
      </c>
      <c r="AM43" s="17" t="s">
        <v>55</v>
      </c>
      <c r="AN43" s="53">
        <f>analisis!O101</f>
        <v>5581616.5243218029</v>
      </c>
      <c r="AO43" s="55">
        <v>5860697.3505378943</v>
      </c>
      <c r="AP43" s="55">
        <v>6153732.2180647887</v>
      </c>
      <c r="AQ43" s="55">
        <v>6461418.8289680285</v>
      </c>
      <c r="AR43" s="55">
        <v>6784489.7704164293</v>
      </c>
      <c r="AS43" s="55">
        <v>7123714.2589372508</v>
      </c>
      <c r="AT43" s="55">
        <v>7479899.9718841175</v>
      </c>
      <c r="AU43" s="55">
        <v>7853894.9704783214</v>
      </c>
      <c r="AV43" s="55">
        <v>8246589.7190022375</v>
      </c>
      <c r="AW43" s="55">
        <v>8658919.2049523499</v>
      </c>
      <c r="AX43" s="55">
        <v>9091865.165199969</v>
      </c>
      <c r="AY43" s="55">
        <v>9546458.4234599657</v>
      </c>
      <c r="AZ43" s="55">
        <v>10023781.344632965</v>
      </c>
      <c r="BA43" s="55">
        <v>10524970.411864616</v>
      </c>
      <c r="BB43" s="55">
        <v>11051218.932457846</v>
      </c>
      <c r="BC43" s="55">
        <v>11603779.879080737</v>
      </c>
      <c r="BE43" s="53"/>
      <c r="BF43" s="17" t="s">
        <v>55</v>
      </c>
      <c r="BG43" s="53">
        <f>analisis!R101</f>
        <v>3250348.9665731424</v>
      </c>
      <c r="BH43" s="56">
        <f>analisis!Q101</f>
        <v>0.58233111364956724</v>
      </c>
      <c r="BI43" s="53">
        <f t="shared" si="17"/>
        <v>3412866.4149018</v>
      </c>
      <c r="BJ43" s="53">
        <f t="shared" si="18"/>
        <v>3583509.73564689</v>
      </c>
      <c r="BK43" s="53">
        <f t="shared" si="19"/>
        <v>3762685.2224292345</v>
      </c>
      <c r="BL43" s="53">
        <f t="shared" si="20"/>
        <v>3950819.4835506962</v>
      </c>
      <c r="BM43" s="53">
        <f t="shared" si="21"/>
        <v>4148360.4577282309</v>
      </c>
      <c r="BN43" s="53">
        <f t="shared" si="22"/>
        <v>4355778.4806146445</v>
      </c>
      <c r="BO43" s="53">
        <f t="shared" si="23"/>
        <v>4573567.4046453759</v>
      </c>
      <c r="BP43" s="53">
        <f t="shared" si="24"/>
        <v>4802245.7748776451</v>
      </c>
      <c r="BQ43" s="53">
        <f t="shared" si="25"/>
        <v>5042358.0636215275</v>
      </c>
      <c r="BR43" s="53">
        <f t="shared" si="26"/>
        <v>5294475.9668026045</v>
      </c>
      <c r="BS43" s="53">
        <f t="shared" si="27"/>
        <v>5559199.7651427342</v>
      </c>
      <c r="BT43" s="53">
        <f t="shared" si="28"/>
        <v>5837159.7533998713</v>
      </c>
      <c r="BU43" s="53">
        <f t="shared" si="29"/>
        <v>6129017.7410698663</v>
      </c>
      <c r="BV43" s="53">
        <f t="shared" si="30"/>
        <v>6435468.6281233588</v>
      </c>
      <c r="BW43" s="53">
        <f t="shared" si="31"/>
        <v>6757242.0595295262</v>
      </c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</row>
    <row r="44" spans="1:90" x14ac:dyDescent="0.3">
      <c r="A44" s="7">
        <v>39</v>
      </c>
      <c r="B44" s="17" t="s">
        <v>56</v>
      </c>
      <c r="C44" s="34">
        <v>0.05</v>
      </c>
      <c r="D44" s="34">
        <v>0.05</v>
      </c>
      <c r="E44" s="34">
        <v>0.05</v>
      </c>
      <c r="F44" s="34">
        <v>0.05</v>
      </c>
      <c r="G44" s="34">
        <v>0.05</v>
      </c>
      <c r="H44" s="34">
        <v>0.05</v>
      </c>
      <c r="I44" s="34">
        <v>0.05</v>
      </c>
      <c r="J44" s="34">
        <v>0.05</v>
      </c>
      <c r="K44" s="34">
        <v>0.05</v>
      </c>
      <c r="L44" s="34">
        <v>0.05</v>
      </c>
      <c r="M44" s="34">
        <v>0.05</v>
      </c>
      <c r="N44" s="34">
        <v>0.05</v>
      </c>
      <c r="O44" s="34">
        <v>0.05</v>
      </c>
      <c r="P44" s="34">
        <v>0.05</v>
      </c>
      <c r="Q44" s="34">
        <v>0.05</v>
      </c>
      <c r="T44" s="17" t="s">
        <v>56</v>
      </c>
      <c r="U44" s="53">
        <f>IO!BJ42</f>
        <v>5279684.82</v>
      </c>
      <c r="V44" s="55">
        <f t="shared" si="15"/>
        <v>5543669.0610000007</v>
      </c>
      <c r="W44" s="55">
        <f t="shared" si="16"/>
        <v>5820852.5140500013</v>
      </c>
      <c r="X44" s="55">
        <f t="shared" si="2"/>
        <v>6111895.1397525016</v>
      </c>
      <c r="Y44" s="55">
        <f t="shared" si="3"/>
        <v>6417489.8967401274</v>
      </c>
      <c r="Z44" s="55">
        <f t="shared" si="4"/>
        <v>6738364.3915771339</v>
      </c>
      <c r="AA44" s="55">
        <f t="shared" si="5"/>
        <v>7075282.6111559905</v>
      </c>
      <c r="AB44" s="55">
        <f t="shared" si="6"/>
        <v>7429046.7417137902</v>
      </c>
      <c r="AC44" s="55">
        <f t="shared" si="7"/>
        <v>7800499.0787994796</v>
      </c>
      <c r="AD44" s="55">
        <f t="shared" si="8"/>
        <v>8190524.0327394539</v>
      </c>
      <c r="AE44" s="55">
        <f t="shared" si="9"/>
        <v>8600050.2343764268</v>
      </c>
      <c r="AF44" s="55">
        <f t="shared" si="10"/>
        <v>9030052.7460952494</v>
      </c>
      <c r="AG44" s="55">
        <f t="shared" si="11"/>
        <v>9481555.3834000118</v>
      </c>
      <c r="AH44" s="55">
        <f t="shared" si="12"/>
        <v>9955633.152570013</v>
      </c>
      <c r="AI44" s="55">
        <f t="shared" si="13"/>
        <v>10453414.810198514</v>
      </c>
      <c r="AJ44" s="55">
        <f t="shared" si="14"/>
        <v>10976085.550708439</v>
      </c>
      <c r="AM44" s="17" t="s">
        <v>56</v>
      </c>
      <c r="AN44" s="53">
        <f>analisis!O102</f>
        <v>10487757.465593968</v>
      </c>
      <c r="AO44" s="55">
        <v>11012145.338873668</v>
      </c>
      <c r="AP44" s="55">
        <v>11562752.605817353</v>
      </c>
      <c r="AQ44" s="55">
        <v>12140890.236108223</v>
      </c>
      <c r="AR44" s="55">
        <v>12747934.747913633</v>
      </c>
      <c r="AS44" s="55">
        <v>13385331.48530932</v>
      </c>
      <c r="AT44" s="55">
        <v>14054598.059574783</v>
      </c>
      <c r="AU44" s="55">
        <v>14757327.962553522</v>
      </c>
      <c r="AV44" s="55">
        <v>15495194.360681197</v>
      </c>
      <c r="AW44" s="55">
        <v>16269954.078715257</v>
      </c>
      <c r="AX44" s="55">
        <v>17083451.782651026</v>
      </c>
      <c r="AY44" s="55">
        <v>17937624.371783569</v>
      </c>
      <c r="AZ44" s="55">
        <v>18834505.590372756</v>
      </c>
      <c r="BA44" s="55">
        <v>19776230.869891394</v>
      </c>
      <c r="BB44" s="55">
        <v>20765042.413385957</v>
      </c>
      <c r="BC44" s="55">
        <v>21803294.534055252</v>
      </c>
      <c r="BE44" s="53"/>
      <c r="BF44" s="17" t="s">
        <v>56</v>
      </c>
      <c r="BG44" s="53">
        <f>analisis!R102</f>
        <v>6326031.0214696554</v>
      </c>
      <c r="BH44" s="56">
        <f>analisis!Q102</f>
        <v>0.60318242886744566</v>
      </c>
      <c r="BI44" s="53">
        <f t="shared" si="17"/>
        <v>6642332.5725431396</v>
      </c>
      <c r="BJ44" s="53">
        <f t="shared" si="18"/>
        <v>6974449.2011702973</v>
      </c>
      <c r="BK44" s="53">
        <f t="shared" si="19"/>
        <v>7323171.6612288142</v>
      </c>
      <c r="BL44" s="53">
        <f t="shared" si="20"/>
        <v>7689330.2442902531</v>
      </c>
      <c r="BM44" s="53">
        <f t="shared" si="21"/>
        <v>8073796.7565047694</v>
      </c>
      <c r="BN44" s="53">
        <f t="shared" si="22"/>
        <v>8477486.5943300072</v>
      </c>
      <c r="BO44" s="53">
        <f t="shared" si="23"/>
        <v>8901360.9240465071</v>
      </c>
      <c r="BP44" s="53">
        <f t="shared" si="24"/>
        <v>9346428.9702488314</v>
      </c>
      <c r="BQ44" s="53">
        <f t="shared" si="25"/>
        <v>9813750.4187612738</v>
      </c>
      <c r="BR44" s="53">
        <f t="shared" si="26"/>
        <v>10304437.939699341</v>
      </c>
      <c r="BS44" s="53">
        <f t="shared" si="27"/>
        <v>10819659.836684303</v>
      </c>
      <c r="BT44" s="53">
        <f t="shared" si="28"/>
        <v>11360642.828518523</v>
      </c>
      <c r="BU44" s="53">
        <f t="shared" si="29"/>
        <v>11928674.969944449</v>
      </c>
      <c r="BV44" s="53">
        <f t="shared" si="30"/>
        <v>12525108.718441667</v>
      </c>
      <c r="BW44" s="53">
        <f t="shared" si="31"/>
        <v>13151364.15436375</v>
      </c>
      <c r="BX44" s="53"/>
      <c r="BY44" s="53"/>
      <c r="BZ44" s="53"/>
      <c r="CA44" s="53"/>
      <c r="CB44" s="53"/>
      <c r="CC44" s="53"/>
      <c r="CD44" s="53"/>
      <c r="CE44" s="53"/>
      <c r="CF44" s="53"/>
      <c r="CG44" s="53"/>
      <c r="CH44" s="53"/>
      <c r="CI44" s="53"/>
      <c r="CJ44" s="53"/>
      <c r="CK44" s="53"/>
      <c r="CL44" s="53"/>
    </row>
    <row r="45" spans="1:90" x14ac:dyDescent="0.3">
      <c r="A45" s="7">
        <v>40</v>
      </c>
      <c r="B45" s="17" t="s">
        <v>17</v>
      </c>
      <c r="C45" s="34">
        <v>0.05</v>
      </c>
      <c r="D45" s="34">
        <v>0.05</v>
      </c>
      <c r="E45" s="34">
        <v>0.05</v>
      </c>
      <c r="F45" s="34">
        <v>0.05</v>
      </c>
      <c r="G45" s="34">
        <v>0.05</v>
      </c>
      <c r="H45" s="34">
        <v>0.05</v>
      </c>
      <c r="I45" s="34">
        <v>0.05</v>
      </c>
      <c r="J45" s="34">
        <v>0.05</v>
      </c>
      <c r="K45" s="34">
        <v>0.05</v>
      </c>
      <c r="L45" s="34">
        <v>0.05</v>
      </c>
      <c r="M45" s="34">
        <v>0.05</v>
      </c>
      <c r="N45" s="34">
        <v>0.05</v>
      </c>
      <c r="O45" s="34">
        <v>0.05</v>
      </c>
      <c r="P45" s="34">
        <v>0.05</v>
      </c>
      <c r="Q45" s="34">
        <v>0.05</v>
      </c>
      <c r="T45" s="17" t="s">
        <v>17</v>
      </c>
      <c r="U45" s="53">
        <f>IO!BJ43</f>
        <v>57428873.710000001</v>
      </c>
      <c r="V45" s="55">
        <f t="shared" si="15"/>
        <v>60300317.395500004</v>
      </c>
      <c r="W45" s="55">
        <f t="shared" si="16"/>
        <v>63315333.265275009</v>
      </c>
      <c r="X45" s="55">
        <f t="shared" si="2"/>
        <v>66481099.928538762</v>
      </c>
      <c r="Y45" s="55">
        <f t="shared" si="3"/>
        <v>69805154.924965709</v>
      </c>
      <c r="Z45" s="55">
        <f t="shared" si="4"/>
        <v>73295412.671213999</v>
      </c>
      <c r="AA45" s="55">
        <f t="shared" si="5"/>
        <v>76960183.304774702</v>
      </c>
      <c r="AB45" s="55">
        <f t="shared" si="6"/>
        <v>80808192.47001344</v>
      </c>
      <c r="AC45" s="55">
        <f t="shared" si="7"/>
        <v>84848602.093514115</v>
      </c>
      <c r="AD45" s="55">
        <f t="shared" si="8"/>
        <v>89091032.198189825</v>
      </c>
      <c r="AE45" s="55">
        <f t="shared" si="9"/>
        <v>93545583.808099315</v>
      </c>
      <c r="AF45" s="55">
        <f t="shared" si="10"/>
        <v>98222862.998504281</v>
      </c>
      <c r="AG45" s="55">
        <f t="shared" si="11"/>
        <v>103134006.1484295</v>
      </c>
      <c r="AH45" s="55">
        <f t="shared" si="12"/>
        <v>108290706.45585097</v>
      </c>
      <c r="AI45" s="55">
        <f t="shared" si="13"/>
        <v>113705241.77864353</v>
      </c>
      <c r="AJ45" s="55">
        <f t="shared" si="14"/>
        <v>119390503.86757572</v>
      </c>
      <c r="AM45" s="17" t="s">
        <v>17</v>
      </c>
      <c r="AN45" s="53">
        <f>analisis!O103</f>
        <v>65617527.998023897</v>
      </c>
      <c r="AO45" s="55">
        <v>68898404.397925109</v>
      </c>
      <c r="AP45" s="55">
        <v>72343324.617821366</v>
      </c>
      <c r="AQ45" s="55">
        <v>75960490.848712415</v>
      </c>
      <c r="AR45" s="55">
        <v>79758515.391148061</v>
      </c>
      <c r="AS45" s="55">
        <v>83746441.160705432</v>
      </c>
      <c r="AT45" s="55">
        <v>87933763.218740717</v>
      </c>
      <c r="AU45" s="55">
        <v>92330451.379677787</v>
      </c>
      <c r="AV45" s="55">
        <v>96946973.948661685</v>
      </c>
      <c r="AW45" s="55">
        <v>101794322.64609474</v>
      </c>
      <c r="AX45" s="55">
        <v>106884038.77839947</v>
      </c>
      <c r="AY45" s="55">
        <v>112228240.71731946</v>
      </c>
      <c r="AZ45" s="55">
        <v>117839652.75318547</v>
      </c>
      <c r="BA45" s="55">
        <v>123731635.3908447</v>
      </c>
      <c r="BB45" s="55">
        <v>129918217.16038696</v>
      </c>
      <c r="BC45" s="55">
        <v>136414128.01840636</v>
      </c>
      <c r="BE45" s="53"/>
      <c r="BF45" s="17" t="s">
        <v>17</v>
      </c>
      <c r="BG45" s="53">
        <f>analisis!R103</f>
        <v>32005394.850260463</v>
      </c>
      <c r="BH45" s="56">
        <f>analisis!Q103</f>
        <v>0.48775679039942377</v>
      </c>
      <c r="BI45" s="53">
        <f t="shared" si="17"/>
        <v>33605664.592773497</v>
      </c>
      <c r="BJ45" s="53">
        <f t="shared" si="18"/>
        <v>35285947.82241217</v>
      </c>
      <c r="BK45" s="53">
        <f t="shared" si="19"/>
        <v>37050245.213532768</v>
      </c>
      <c r="BL45" s="53">
        <f t="shared" si="20"/>
        <v>38902757.47420942</v>
      </c>
      <c r="BM45" s="53">
        <f t="shared" si="21"/>
        <v>40847895.347919874</v>
      </c>
      <c r="BN45" s="53">
        <f t="shared" si="22"/>
        <v>42890290.115315877</v>
      </c>
      <c r="BO45" s="53">
        <f t="shared" si="23"/>
        <v>45034804.621081688</v>
      </c>
      <c r="BP45" s="53">
        <f t="shared" si="24"/>
        <v>47286544.852135777</v>
      </c>
      <c r="BQ45" s="53">
        <f t="shared" si="25"/>
        <v>49650872.094742551</v>
      </c>
      <c r="BR45" s="53">
        <f t="shared" si="26"/>
        <v>52133415.699479669</v>
      </c>
      <c r="BS45" s="53">
        <f t="shared" si="27"/>
        <v>54740086.484453663</v>
      </c>
      <c r="BT45" s="53">
        <f t="shared" si="28"/>
        <v>57477090.808676362</v>
      </c>
      <c r="BU45" s="53">
        <f t="shared" si="29"/>
        <v>60350945.349110164</v>
      </c>
      <c r="BV45" s="53">
        <f t="shared" si="30"/>
        <v>63368492.616565682</v>
      </c>
      <c r="BW45" s="53">
        <f t="shared" si="31"/>
        <v>66536917.247393996</v>
      </c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</row>
    <row r="46" spans="1:90" x14ac:dyDescent="0.3">
      <c r="A46" s="7">
        <v>41</v>
      </c>
      <c r="B46" s="17" t="s">
        <v>18</v>
      </c>
      <c r="C46" s="34">
        <v>0.05</v>
      </c>
      <c r="D46" s="34">
        <v>0.05</v>
      </c>
      <c r="E46" s="34">
        <v>0.05</v>
      </c>
      <c r="F46" s="34">
        <v>0.05</v>
      </c>
      <c r="G46" s="34">
        <v>0.05</v>
      </c>
      <c r="H46" s="34">
        <v>0.05</v>
      </c>
      <c r="I46" s="34">
        <v>0.05</v>
      </c>
      <c r="J46" s="34">
        <v>0.05</v>
      </c>
      <c r="K46" s="34">
        <v>0.05</v>
      </c>
      <c r="L46" s="34">
        <v>0.05</v>
      </c>
      <c r="M46" s="34">
        <v>0.05</v>
      </c>
      <c r="N46" s="34">
        <v>0.05</v>
      </c>
      <c r="O46" s="34">
        <v>0.05</v>
      </c>
      <c r="P46" s="34">
        <v>0.05</v>
      </c>
      <c r="Q46" s="34">
        <v>0.05</v>
      </c>
      <c r="T46" s="17" t="s">
        <v>18</v>
      </c>
      <c r="U46" s="53">
        <f>IO!BJ44</f>
        <v>36296676.329999998</v>
      </c>
      <c r="V46" s="55">
        <f t="shared" si="15"/>
        <v>38111510.146499999</v>
      </c>
      <c r="W46" s="55">
        <f t="shared" si="16"/>
        <v>40017085.653825</v>
      </c>
      <c r="X46" s="55">
        <f t="shared" si="2"/>
        <v>42017939.936516255</v>
      </c>
      <c r="Y46" s="55">
        <f t="shared" si="3"/>
        <v>44118836.933342069</v>
      </c>
      <c r="Z46" s="55">
        <f t="shared" si="4"/>
        <v>46324778.780009173</v>
      </c>
      <c r="AA46" s="55">
        <f t="shared" si="5"/>
        <v>48641017.71900963</v>
      </c>
      <c r="AB46" s="55">
        <f t="shared" si="6"/>
        <v>51073068.604960114</v>
      </c>
      <c r="AC46" s="55">
        <f t="shared" si="7"/>
        <v>53626722.035208121</v>
      </c>
      <c r="AD46" s="55">
        <f t="shared" si="8"/>
        <v>56308058.136968531</v>
      </c>
      <c r="AE46" s="55">
        <f t="shared" si="9"/>
        <v>59123461.043816961</v>
      </c>
      <c r="AF46" s="55">
        <f t="shared" si="10"/>
        <v>62079634.096007809</v>
      </c>
      <c r="AG46" s="55">
        <f t="shared" si="11"/>
        <v>65183615.800808199</v>
      </c>
      <c r="AH46" s="55">
        <f t="shared" si="12"/>
        <v>68442796.59084861</v>
      </c>
      <c r="AI46" s="55">
        <f t="shared" si="13"/>
        <v>71864936.420391038</v>
      </c>
      <c r="AJ46" s="55">
        <f t="shared" si="14"/>
        <v>75458183.241410598</v>
      </c>
      <c r="AM46" s="17" t="s">
        <v>18</v>
      </c>
      <c r="AN46" s="53">
        <f>analisis!O104</f>
        <v>62809505.720360622</v>
      </c>
      <c r="AO46" s="55">
        <v>65949981.006378651</v>
      </c>
      <c r="AP46" s="55">
        <v>69247480.056697592</v>
      </c>
      <c r="AQ46" s="55">
        <v>72709854.059532478</v>
      </c>
      <c r="AR46" s="55">
        <v>76345346.762509093</v>
      </c>
      <c r="AS46" s="55">
        <v>80162614.100634575</v>
      </c>
      <c r="AT46" s="55">
        <v>84170744.805666298</v>
      </c>
      <c r="AU46" s="55">
        <v>88379282.045949608</v>
      </c>
      <c r="AV46" s="55">
        <v>92798246.148247093</v>
      </c>
      <c r="AW46" s="55">
        <v>97438158.455659509</v>
      </c>
      <c r="AX46" s="55">
        <v>102310066.37844247</v>
      </c>
      <c r="AY46" s="55">
        <v>107425569.6973646</v>
      </c>
      <c r="AZ46" s="55">
        <v>112796848.1822328</v>
      </c>
      <c r="BA46" s="55">
        <v>118436690.59134445</v>
      </c>
      <c r="BB46" s="55">
        <v>124358525.12091166</v>
      </c>
      <c r="BC46" s="55">
        <v>130576451.37695725</v>
      </c>
      <c r="BE46" s="53"/>
      <c r="BF46" s="17" t="s">
        <v>18</v>
      </c>
      <c r="BG46" s="53">
        <f>analisis!R104</f>
        <v>39942518.366683803</v>
      </c>
      <c r="BH46" s="56">
        <f>analisis!Q104</f>
        <v>0.6359311048317301</v>
      </c>
      <c r="BI46" s="53">
        <f t="shared" si="17"/>
        <v>41939644.28501799</v>
      </c>
      <c r="BJ46" s="53">
        <f t="shared" si="18"/>
        <v>44036626.499268897</v>
      </c>
      <c r="BK46" s="53">
        <f t="shared" si="19"/>
        <v>46238457.824232347</v>
      </c>
      <c r="BL46" s="53">
        <f t="shared" si="20"/>
        <v>48550380.715443954</v>
      </c>
      <c r="BM46" s="53">
        <f t="shared" si="21"/>
        <v>50977899.751216173</v>
      </c>
      <c r="BN46" s="53">
        <f t="shared" si="22"/>
        <v>53526794.738776974</v>
      </c>
      <c r="BO46" s="53">
        <f t="shared" si="23"/>
        <v>56203134.475715823</v>
      </c>
      <c r="BP46" s="53">
        <f t="shared" si="24"/>
        <v>59013291.199501619</v>
      </c>
      <c r="BQ46" s="53">
        <f t="shared" si="25"/>
        <v>61963955.759476736</v>
      </c>
      <c r="BR46" s="53">
        <f t="shared" si="26"/>
        <v>65062153.547450557</v>
      </c>
      <c r="BS46" s="53">
        <f t="shared" si="27"/>
        <v>68315261.224823087</v>
      </c>
      <c r="BT46" s="53">
        <f t="shared" si="28"/>
        <v>71731024.286064222</v>
      </c>
      <c r="BU46" s="53">
        <f t="shared" si="29"/>
        <v>75317575.500367448</v>
      </c>
      <c r="BV46" s="53">
        <f t="shared" si="30"/>
        <v>79083454.275385812</v>
      </c>
      <c r="BW46" s="53">
        <f t="shared" si="31"/>
        <v>83037626.989155114</v>
      </c>
      <c r="BX46" s="53"/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</row>
    <row r="47" spans="1:90" x14ac:dyDescent="0.3">
      <c r="A47" s="7">
        <v>42</v>
      </c>
      <c r="B47" s="17" t="s">
        <v>19</v>
      </c>
      <c r="C47" s="34">
        <v>0.05</v>
      </c>
      <c r="D47" s="34">
        <v>0.05</v>
      </c>
      <c r="E47" s="34">
        <v>0.05</v>
      </c>
      <c r="F47" s="34">
        <v>0.05</v>
      </c>
      <c r="G47" s="34">
        <v>0.05</v>
      </c>
      <c r="H47" s="34">
        <v>0.05</v>
      </c>
      <c r="I47" s="34">
        <v>0.05</v>
      </c>
      <c r="J47" s="34">
        <v>0.05</v>
      </c>
      <c r="K47" s="34">
        <v>0.05</v>
      </c>
      <c r="L47" s="34">
        <v>0.05</v>
      </c>
      <c r="M47" s="34">
        <v>0.05</v>
      </c>
      <c r="N47" s="34">
        <v>0.05</v>
      </c>
      <c r="O47" s="34">
        <v>0.05</v>
      </c>
      <c r="P47" s="34">
        <v>0.05</v>
      </c>
      <c r="Q47" s="34">
        <v>0.05</v>
      </c>
      <c r="T47" s="17" t="s">
        <v>19</v>
      </c>
      <c r="U47" s="53">
        <f>IO!BJ45</f>
        <v>17345044.359999999</v>
      </c>
      <c r="V47" s="55">
        <f t="shared" si="15"/>
        <v>18212296.578000002</v>
      </c>
      <c r="W47" s="55">
        <f t="shared" si="16"/>
        <v>19122911.406900004</v>
      </c>
      <c r="X47" s="55">
        <f t="shared" si="2"/>
        <v>20079056.977245003</v>
      </c>
      <c r="Y47" s="55">
        <f t="shared" si="3"/>
        <v>21083009.826107252</v>
      </c>
      <c r="Z47" s="55">
        <f t="shared" si="4"/>
        <v>22137160.317412615</v>
      </c>
      <c r="AA47" s="55">
        <f t="shared" si="5"/>
        <v>23244018.333283246</v>
      </c>
      <c r="AB47" s="55">
        <f t="shared" si="6"/>
        <v>24406219.24994741</v>
      </c>
      <c r="AC47" s="55">
        <f t="shared" si="7"/>
        <v>25626530.212444782</v>
      </c>
      <c r="AD47" s="55">
        <f t="shared" si="8"/>
        <v>26907856.723067023</v>
      </c>
      <c r="AE47" s="55">
        <f t="shared" si="9"/>
        <v>28253249.559220374</v>
      </c>
      <c r="AF47" s="55">
        <f t="shared" si="10"/>
        <v>29665912.037181392</v>
      </c>
      <c r="AG47" s="55">
        <f t="shared" si="11"/>
        <v>31149207.639040463</v>
      </c>
      <c r="AH47" s="55">
        <f t="shared" si="12"/>
        <v>32706668.020992488</v>
      </c>
      <c r="AI47" s="55">
        <f t="shared" si="13"/>
        <v>34342001.422042117</v>
      </c>
      <c r="AJ47" s="55">
        <f t="shared" si="14"/>
        <v>36059101.493144222</v>
      </c>
      <c r="AM47" s="17" t="s">
        <v>19</v>
      </c>
      <c r="AN47" s="53">
        <f>analisis!O105</f>
        <v>37359451.750432901</v>
      </c>
      <c r="AO47" s="55">
        <v>39227424.337954551</v>
      </c>
      <c r="AP47" s="55">
        <v>41188795.554852299</v>
      </c>
      <c r="AQ47" s="55">
        <v>43248235.332594886</v>
      </c>
      <c r="AR47" s="55">
        <v>45410647.099224627</v>
      </c>
      <c r="AS47" s="55">
        <v>47681179.454185873</v>
      </c>
      <c r="AT47" s="55">
        <v>50065238.426895164</v>
      </c>
      <c r="AU47" s="55">
        <v>52568500.348239936</v>
      </c>
      <c r="AV47" s="55">
        <v>55196925.365651935</v>
      </c>
      <c r="AW47" s="55">
        <v>57956771.633934528</v>
      </c>
      <c r="AX47" s="55">
        <v>60854610.215631239</v>
      </c>
      <c r="AY47" s="55">
        <v>63897340.726412818</v>
      </c>
      <c r="AZ47" s="55">
        <v>67092207.762733452</v>
      </c>
      <c r="BA47" s="55">
        <v>70446818.150870115</v>
      </c>
      <c r="BB47" s="55">
        <v>73969159.058413625</v>
      </c>
      <c r="BC47" s="55">
        <v>77667617.01133433</v>
      </c>
      <c r="BE47" s="53"/>
      <c r="BF47" s="17" t="s">
        <v>19</v>
      </c>
      <c r="BG47" s="53">
        <f>analisis!R105</f>
        <v>30313634.508465305</v>
      </c>
      <c r="BH47" s="56">
        <f>analisis!Q105</f>
        <v>0.81140469380988833</v>
      </c>
      <c r="BI47" s="53">
        <f t="shared" si="17"/>
        <v>31829316.233888574</v>
      </c>
      <c r="BJ47" s="53">
        <f t="shared" si="18"/>
        <v>33420782.045583021</v>
      </c>
      <c r="BK47" s="53">
        <f t="shared" si="19"/>
        <v>35091821.147862151</v>
      </c>
      <c r="BL47" s="53">
        <f t="shared" si="20"/>
        <v>36846412.205255255</v>
      </c>
      <c r="BM47" s="53">
        <f t="shared" si="21"/>
        <v>38688732.815518029</v>
      </c>
      <c r="BN47" s="53">
        <f t="shared" si="22"/>
        <v>40623169.456293926</v>
      </c>
      <c r="BO47" s="53">
        <f t="shared" si="23"/>
        <v>42654327.929108635</v>
      </c>
      <c r="BP47" s="53">
        <f t="shared" si="24"/>
        <v>44787044.325564064</v>
      </c>
      <c r="BQ47" s="53">
        <f t="shared" si="25"/>
        <v>47026396.541842267</v>
      </c>
      <c r="BR47" s="53">
        <f t="shared" si="26"/>
        <v>49377716.368934371</v>
      </c>
      <c r="BS47" s="53">
        <f t="shared" si="27"/>
        <v>51846602.187381104</v>
      </c>
      <c r="BT47" s="53">
        <f t="shared" si="28"/>
        <v>54438932.296750151</v>
      </c>
      <c r="BU47" s="53">
        <f t="shared" si="29"/>
        <v>57160878.911587648</v>
      </c>
      <c r="BV47" s="53">
        <f t="shared" si="30"/>
        <v>60018922.857167035</v>
      </c>
      <c r="BW47" s="53">
        <f t="shared" si="31"/>
        <v>63019869.000025406</v>
      </c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</row>
    <row r="48" spans="1:90" x14ac:dyDescent="0.3">
      <c r="A48" s="7">
        <v>43</v>
      </c>
      <c r="B48" s="17" t="s">
        <v>20</v>
      </c>
      <c r="C48" s="34">
        <v>0.05</v>
      </c>
      <c r="D48" s="34">
        <v>0.05</v>
      </c>
      <c r="E48" s="34">
        <v>0.05</v>
      </c>
      <c r="F48" s="34">
        <v>0.05</v>
      </c>
      <c r="G48" s="34">
        <v>0.05</v>
      </c>
      <c r="H48" s="34">
        <v>0.05</v>
      </c>
      <c r="I48" s="34">
        <v>0.05</v>
      </c>
      <c r="J48" s="34">
        <v>0.05</v>
      </c>
      <c r="K48" s="34">
        <v>0.05</v>
      </c>
      <c r="L48" s="34">
        <v>0.05</v>
      </c>
      <c r="M48" s="34">
        <v>0.05</v>
      </c>
      <c r="N48" s="34">
        <v>0.05</v>
      </c>
      <c r="O48" s="34">
        <v>0.05</v>
      </c>
      <c r="P48" s="34">
        <v>0.05</v>
      </c>
      <c r="Q48" s="34">
        <v>0.05</v>
      </c>
      <c r="T48" s="17" t="s">
        <v>20</v>
      </c>
      <c r="U48" s="53">
        <f>IO!BJ46</f>
        <v>2919183.21</v>
      </c>
      <c r="V48" s="55">
        <f t="shared" si="15"/>
        <v>3065142.3705000002</v>
      </c>
      <c r="W48" s="55">
        <f t="shared" si="16"/>
        <v>3218399.4890250005</v>
      </c>
      <c r="X48" s="55">
        <f t="shared" si="2"/>
        <v>3379319.4634762509</v>
      </c>
      <c r="Y48" s="55">
        <f t="shared" si="3"/>
        <v>3548285.4366500634</v>
      </c>
      <c r="Z48" s="55">
        <f t="shared" si="4"/>
        <v>3725699.7084825668</v>
      </c>
      <c r="AA48" s="55">
        <f t="shared" si="5"/>
        <v>3911984.6939066951</v>
      </c>
      <c r="AB48" s="55">
        <f t="shared" si="6"/>
        <v>4107583.92860203</v>
      </c>
      <c r="AC48" s="55">
        <f t="shared" si="7"/>
        <v>4312963.1250321316</v>
      </c>
      <c r="AD48" s="55">
        <f t="shared" si="8"/>
        <v>4528611.2812837381</v>
      </c>
      <c r="AE48" s="55">
        <f t="shared" si="9"/>
        <v>4755041.8453479251</v>
      </c>
      <c r="AF48" s="55">
        <f t="shared" si="10"/>
        <v>4992793.9376153219</v>
      </c>
      <c r="AG48" s="55">
        <f t="shared" si="11"/>
        <v>5242433.6344960881</v>
      </c>
      <c r="AH48" s="55">
        <f t="shared" si="12"/>
        <v>5504555.3162208926</v>
      </c>
      <c r="AI48" s="55">
        <f t="shared" si="13"/>
        <v>5779783.0820319373</v>
      </c>
      <c r="AJ48" s="55">
        <f t="shared" si="14"/>
        <v>6068772.2361335345</v>
      </c>
      <c r="AM48" s="17" t="s">
        <v>20</v>
      </c>
      <c r="AN48" s="53">
        <f>analisis!O106</f>
        <v>4837446.2452020152</v>
      </c>
      <c r="AO48" s="55">
        <v>5079318.5574621176</v>
      </c>
      <c r="AP48" s="55">
        <v>5333284.4853352243</v>
      </c>
      <c r="AQ48" s="55">
        <v>5599948.7096019844</v>
      </c>
      <c r="AR48" s="55">
        <v>5879946.1450820854</v>
      </c>
      <c r="AS48" s="55">
        <v>6173943.4523361903</v>
      </c>
      <c r="AT48" s="55">
        <v>6482640.6249529989</v>
      </c>
      <c r="AU48" s="55">
        <v>6806772.6562006492</v>
      </c>
      <c r="AV48" s="55">
        <v>7147111.2890106821</v>
      </c>
      <c r="AW48" s="55">
        <v>7504466.8534612143</v>
      </c>
      <c r="AX48" s="55">
        <v>7879690.1961342748</v>
      </c>
      <c r="AY48" s="55">
        <v>8273674.7059409898</v>
      </c>
      <c r="AZ48" s="55">
        <v>8687358.4412380401</v>
      </c>
      <c r="BA48" s="55">
        <v>9121726.3632999416</v>
      </c>
      <c r="BB48" s="55">
        <v>9577812.6814649403</v>
      </c>
      <c r="BC48" s="55">
        <v>10056703.315538187</v>
      </c>
      <c r="BE48" s="53"/>
      <c r="BF48" s="17" t="s">
        <v>20</v>
      </c>
      <c r="BG48" s="53">
        <f>analisis!R106</f>
        <v>3197816.9769966258</v>
      </c>
      <c r="BH48" s="56">
        <f>analisis!Q106</f>
        <v>0.66105478281404295</v>
      </c>
      <c r="BI48" s="53">
        <f t="shared" si="17"/>
        <v>3357707.8258464583</v>
      </c>
      <c r="BJ48" s="53">
        <f t="shared" si="18"/>
        <v>3525593.2171387817</v>
      </c>
      <c r="BK48" s="53">
        <f t="shared" si="19"/>
        <v>3701872.8779957197</v>
      </c>
      <c r="BL48" s="53">
        <f t="shared" si="20"/>
        <v>3886966.5218955069</v>
      </c>
      <c r="BM48" s="53">
        <f t="shared" si="21"/>
        <v>4081314.8479902828</v>
      </c>
      <c r="BN48" s="53">
        <f t="shared" si="22"/>
        <v>4285380.5903897965</v>
      </c>
      <c r="BO48" s="53">
        <f t="shared" si="23"/>
        <v>4499649.6199092865</v>
      </c>
      <c r="BP48" s="53">
        <f t="shared" si="24"/>
        <v>4724632.1009047506</v>
      </c>
      <c r="BQ48" s="53">
        <f t="shared" si="25"/>
        <v>4960863.7059499873</v>
      </c>
      <c r="BR48" s="53">
        <f t="shared" si="26"/>
        <v>5208906.8912474867</v>
      </c>
      <c r="BS48" s="53">
        <f t="shared" si="27"/>
        <v>5469352.2358098617</v>
      </c>
      <c r="BT48" s="53">
        <f t="shared" si="28"/>
        <v>5742819.8476003557</v>
      </c>
      <c r="BU48" s="53">
        <f t="shared" si="29"/>
        <v>6029960.8399803732</v>
      </c>
      <c r="BV48" s="53">
        <f t="shared" si="30"/>
        <v>6331458.8819793928</v>
      </c>
      <c r="BW48" s="53">
        <f t="shared" si="31"/>
        <v>6648031.8260783618</v>
      </c>
      <c r="BX48" s="53"/>
      <c r="BY48" s="53"/>
      <c r="BZ48" s="53"/>
      <c r="CA48" s="53"/>
      <c r="CB48" s="53"/>
      <c r="CC48" s="53"/>
      <c r="CD48" s="53"/>
      <c r="CE48" s="53"/>
      <c r="CF48" s="53"/>
      <c r="CG48" s="53"/>
      <c r="CH48" s="53"/>
      <c r="CI48" s="53"/>
      <c r="CJ48" s="53"/>
      <c r="CK48" s="53"/>
      <c r="CL48" s="53"/>
    </row>
    <row r="49" spans="1:90" x14ac:dyDescent="0.3">
      <c r="A49" s="7">
        <v>44</v>
      </c>
      <c r="B49" s="17" t="s">
        <v>21</v>
      </c>
      <c r="C49" s="34">
        <v>0.05</v>
      </c>
      <c r="D49" s="34">
        <v>0.05</v>
      </c>
      <c r="E49" s="34">
        <v>0.05</v>
      </c>
      <c r="F49" s="34">
        <v>0.05</v>
      </c>
      <c r="G49" s="34">
        <v>0.05</v>
      </c>
      <c r="H49" s="34">
        <v>0.05</v>
      </c>
      <c r="I49" s="34">
        <v>0.05</v>
      </c>
      <c r="J49" s="34">
        <v>0.05</v>
      </c>
      <c r="K49" s="34">
        <v>0.05</v>
      </c>
      <c r="L49" s="34">
        <v>0.05</v>
      </c>
      <c r="M49" s="34">
        <v>0.05</v>
      </c>
      <c r="N49" s="34">
        <v>0.05</v>
      </c>
      <c r="O49" s="34">
        <v>0.05</v>
      </c>
      <c r="P49" s="34">
        <v>0.05</v>
      </c>
      <c r="Q49" s="34">
        <v>0.05</v>
      </c>
      <c r="T49" s="17" t="s">
        <v>21</v>
      </c>
      <c r="U49" s="53">
        <f>IO!BJ47</f>
        <v>3165890.11</v>
      </c>
      <c r="V49" s="55">
        <f t="shared" si="15"/>
        <v>3324184.6154999998</v>
      </c>
      <c r="W49" s="55">
        <f t="shared" si="16"/>
        <v>3490393.8462749999</v>
      </c>
      <c r="X49" s="55">
        <f t="shared" si="2"/>
        <v>3664913.5385887502</v>
      </c>
      <c r="Y49" s="55">
        <f t="shared" si="3"/>
        <v>3848159.2155181877</v>
      </c>
      <c r="Z49" s="55">
        <f t="shared" si="4"/>
        <v>4040567.1762940972</v>
      </c>
      <c r="AA49" s="55">
        <f t="shared" si="5"/>
        <v>4242595.5351088019</v>
      </c>
      <c r="AB49" s="55">
        <f t="shared" si="6"/>
        <v>4454725.311864242</v>
      </c>
      <c r="AC49" s="55">
        <f t="shared" si="7"/>
        <v>4677461.5774574541</v>
      </c>
      <c r="AD49" s="55">
        <f t="shared" si="8"/>
        <v>4911334.6563303266</v>
      </c>
      <c r="AE49" s="55">
        <f t="shared" si="9"/>
        <v>5156901.389146843</v>
      </c>
      <c r="AF49" s="55">
        <f t="shared" si="10"/>
        <v>5414746.4586041849</v>
      </c>
      <c r="AG49" s="55">
        <f t="shared" si="11"/>
        <v>5685483.7815343942</v>
      </c>
      <c r="AH49" s="55">
        <f t="shared" si="12"/>
        <v>5969757.9706111141</v>
      </c>
      <c r="AI49" s="55">
        <f t="shared" si="13"/>
        <v>6268245.8691416699</v>
      </c>
      <c r="AJ49" s="55">
        <f t="shared" si="14"/>
        <v>6581658.1625987533</v>
      </c>
      <c r="AM49" s="17" t="s">
        <v>21</v>
      </c>
      <c r="AN49" s="53">
        <f>analisis!O107</f>
        <v>7152569.5561247747</v>
      </c>
      <c r="AO49" s="55">
        <v>7510198.0339310123</v>
      </c>
      <c r="AP49" s="55">
        <v>7885707.9356275629</v>
      </c>
      <c r="AQ49" s="55">
        <v>8279993.3324089414</v>
      </c>
      <c r="AR49" s="55">
        <v>8693992.9990293887</v>
      </c>
      <c r="AS49" s="55">
        <v>9128692.6489808597</v>
      </c>
      <c r="AT49" s="55">
        <v>9585127.2814299017</v>
      </c>
      <c r="AU49" s="55">
        <v>10064383.645501396</v>
      </c>
      <c r="AV49" s="55">
        <v>10567602.827776467</v>
      </c>
      <c r="AW49" s="55">
        <v>11095982.969165292</v>
      </c>
      <c r="AX49" s="55">
        <v>11650782.117623555</v>
      </c>
      <c r="AY49" s="55">
        <v>12233321.223504735</v>
      </c>
      <c r="AZ49" s="55">
        <v>12844987.284679973</v>
      </c>
      <c r="BA49" s="55">
        <v>13487236.648913968</v>
      </c>
      <c r="BB49" s="55">
        <v>14161598.48135967</v>
      </c>
      <c r="BC49" s="55">
        <v>14869678.405427653</v>
      </c>
      <c r="BE49" s="53"/>
      <c r="BF49" s="17" t="s">
        <v>21</v>
      </c>
      <c r="BG49" s="53">
        <f>analisis!R107</f>
        <v>4754737.0240142792</v>
      </c>
      <c r="BH49" s="56">
        <f>analisis!Q107</f>
        <v>0.66475928499608627</v>
      </c>
      <c r="BI49" s="53">
        <f t="shared" si="17"/>
        <v>4992473.875214993</v>
      </c>
      <c r="BJ49" s="53">
        <f t="shared" si="18"/>
        <v>5242097.568975742</v>
      </c>
      <c r="BK49" s="53">
        <f t="shared" si="19"/>
        <v>5504202.4474245291</v>
      </c>
      <c r="BL49" s="53">
        <f t="shared" si="20"/>
        <v>5779412.5697957566</v>
      </c>
      <c r="BM49" s="53">
        <f t="shared" si="21"/>
        <v>6068383.1982855452</v>
      </c>
      <c r="BN49" s="53">
        <f t="shared" si="22"/>
        <v>6371802.3581998218</v>
      </c>
      <c r="BO49" s="53">
        <f t="shared" si="23"/>
        <v>6690392.476109812</v>
      </c>
      <c r="BP49" s="53">
        <f t="shared" si="24"/>
        <v>7024912.0999153042</v>
      </c>
      <c r="BQ49" s="53">
        <f t="shared" si="25"/>
        <v>7376157.7049110699</v>
      </c>
      <c r="BR49" s="53">
        <f t="shared" si="26"/>
        <v>7744965.5901566222</v>
      </c>
      <c r="BS49" s="53">
        <f t="shared" si="27"/>
        <v>8132213.8696644548</v>
      </c>
      <c r="BT49" s="53">
        <f t="shared" si="28"/>
        <v>8538824.563147679</v>
      </c>
      <c r="BU49" s="53">
        <f t="shared" si="29"/>
        <v>8965765.7913050596</v>
      </c>
      <c r="BV49" s="53">
        <f t="shared" si="30"/>
        <v>9414054.0808703154</v>
      </c>
      <c r="BW49" s="53">
        <f t="shared" si="31"/>
        <v>9884756.7849138305</v>
      </c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</row>
    <row r="50" spans="1:90" x14ac:dyDescent="0.3">
      <c r="A50" s="7">
        <v>45</v>
      </c>
      <c r="B50" s="17" t="s">
        <v>22</v>
      </c>
      <c r="C50" s="34">
        <v>0.05</v>
      </c>
      <c r="D50" s="34">
        <v>0.05</v>
      </c>
      <c r="E50" s="34">
        <v>0.05</v>
      </c>
      <c r="F50" s="34">
        <v>0.05</v>
      </c>
      <c r="G50" s="34">
        <v>0.05</v>
      </c>
      <c r="H50" s="34">
        <v>0.05</v>
      </c>
      <c r="I50" s="34">
        <v>0.05</v>
      </c>
      <c r="J50" s="34">
        <v>0.05</v>
      </c>
      <c r="K50" s="34">
        <v>0.05</v>
      </c>
      <c r="L50" s="34">
        <v>0.05</v>
      </c>
      <c r="M50" s="34">
        <v>0.05</v>
      </c>
      <c r="N50" s="34">
        <v>0.05</v>
      </c>
      <c r="O50" s="34">
        <v>0.05</v>
      </c>
      <c r="P50" s="34">
        <v>0.05</v>
      </c>
      <c r="Q50" s="34">
        <v>0.05</v>
      </c>
      <c r="T50" s="17" t="s">
        <v>22</v>
      </c>
      <c r="U50" s="53">
        <f>IO!BJ48</f>
        <v>63389.24</v>
      </c>
      <c r="V50" s="55">
        <f t="shared" si="15"/>
        <v>66558.702000000005</v>
      </c>
      <c r="W50" s="55">
        <f t="shared" si="16"/>
        <v>69886.637100000007</v>
      </c>
      <c r="X50" s="55">
        <f t="shared" si="2"/>
        <v>73380.968955000004</v>
      </c>
      <c r="Y50" s="55">
        <f t="shared" si="3"/>
        <v>77050.017402750003</v>
      </c>
      <c r="Z50" s="55">
        <f t="shared" si="4"/>
        <v>80902.518272887508</v>
      </c>
      <c r="AA50" s="55">
        <f t="shared" si="5"/>
        <v>84947.644186531892</v>
      </c>
      <c r="AB50" s="55">
        <f t="shared" si="6"/>
        <v>89195.026395858484</v>
      </c>
      <c r="AC50" s="55">
        <f t="shared" si="7"/>
        <v>93654.777715651406</v>
      </c>
      <c r="AD50" s="55">
        <f t="shared" si="8"/>
        <v>98337.516601433977</v>
      </c>
      <c r="AE50" s="55">
        <f t="shared" si="9"/>
        <v>103254.39243150568</v>
      </c>
      <c r="AF50" s="55">
        <f t="shared" si="10"/>
        <v>108417.11205308097</v>
      </c>
      <c r="AG50" s="55">
        <f t="shared" si="11"/>
        <v>113837.96765573502</v>
      </c>
      <c r="AH50" s="55">
        <f t="shared" si="12"/>
        <v>119529.86603852177</v>
      </c>
      <c r="AI50" s="55">
        <f t="shared" si="13"/>
        <v>125506.35934044786</v>
      </c>
      <c r="AJ50" s="55">
        <f t="shared" si="14"/>
        <v>131781.67730747027</v>
      </c>
      <c r="AM50" s="17" t="s">
        <v>22</v>
      </c>
      <c r="AN50" s="53">
        <f>analisis!O108</f>
        <v>852374.9109785062</v>
      </c>
      <c r="AO50" s="55">
        <v>894993.65652743145</v>
      </c>
      <c r="AP50" s="55">
        <v>939743.33935380296</v>
      </c>
      <c r="AQ50" s="55">
        <v>986730.50632149319</v>
      </c>
      <c r="AR50" s="55">
        <v>1036067.031637568</v>
      </c>
      <c r="AS50" s="55">
        <v>1087870.3832194463</v>
      </c>
      <c r="AT50" s="55">
        <v>1142263.902380419</v>
      </c>
      <c r="AU50" s="55">
        <v>1199377.0974994397</v>
      </c>
      <c r="AV50" s="55">
        <v>1259345.9523744117</v>
      </c>
      <c r="AW50" s="55">
        <v>1322313.2499931327</v>
      </c>
      <c r="AX50" s="55">
        <v>1388428.9124927891</v>
      </c>
      <c r="AY50" s="55">
        <v>1457850.3581174286</v>
      </c>
      <c r="AZ50" s="55">
        <v>1530742.8760233002</v>
      </c>
      <c r="BA50" s="55">
        <v>1607280.0198244653</v>
      </c>
      <c r="BB50" s="55">
        <v>1687644.0208156882</v>
      </c>
      <c r="BC50" s="55">
        <v>1772026.2218564725</v>
      </c>
      <c r="BE50" s="53"/>
      <c r="BF50" s="17" t="s">
        <v>22</v>
      </c>
      <c r="BG50" s="53">
        <f>analisis!R108</f>
        <v>526197.30677737028</v>
      </c>
      <c r="BH50" s="56">
        <f>analisis!Q108</f>
        <v>0.61733082473451528</v>
      </c>
      <c r="BI50" s="53">
        <f t="shared" si="17"/>
        <v>552507.17211623874</v>
      </c>
      <c r="BJ50" s="53">
        <f t="shared" si="18"/>
        <v>580132.53072205069</v>
      </c>
      <c r="BK50" s="53">
        <f t="shared" si="19"/>
        <v>609139.15725815319</v>
      </c>
      <c r="BL50" s="53">
        <f t="shared" si="20"/>
        <v>639596.11512106098</v>
      </c>
      <c r="BM50" s="53">
        <f t="shared" si="21"/>
        <v>671575.92087711394</v>
      </c>
      <c r="BN50" s="53">
        <f t="shared" si="22"/>
        <v>705154.71692096989</v>
      </c>
      <c r="BO50" s="53">
        <f t="shared" si="23"/>
        <v>740412.45276701823</v>
      </c>
      <c r="BP50" s="53">
        <f t="shared" si="24"/>
        <v>777433.07540536916</v>
      </c>
      <c r="BQ50" s="53">
        <f t="shared" si="25"/>
        <v>816304.72917563783</v>
      </c>
      <c r="BR50" s="53">
        <f t="shared" si="26"/>
        <v>857119.96563441958</v>
      </c>
      <c r="BS50" s="53">
        <f t="shared" si="27"/>
        <v>899975.96391614061</v>
      </c>
      <c r="BT50" s="53">
        <f t="shared" si="28"/>
        <v>944974.76211194776</v>
      </c>
      <c r="BU50" s="53">
        <f t="shared" si="29"/>
        <v>992223.5002175452</v>
      </c>
      <c r="BV50" s="53">
        <f t="shared" si="30"/>
        <v>1041834.6752284223</v>
      </c>
      <c r="BW50" s="53">
        <f t="shared" si="31"/>
        <v>1093926.4089898434</v>
      </c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</row>
    <row r="51" spans="1:90" x14ac:dyDescent="0.3">
      <c r="A51" s="7">
        <v>46</v>
      </c>
      <c r="B51" s="17" t="s">
        <v>23</v>
      </c>
      <c r="C51" s="34">
        <v>0.05</v>
      </c>
      <c r="D51" s="34">
        <v>0.05</v>
      </c>
      <c r="E51" s="34">
        <v>0.05</v>
      </c>
      <c r="F51" s="34">
        <v>0.05</v>
      </c>
      <c r="G51" s="34">
        <v>0.05</v>
      </c>
      <c r="H51" s="34">
        <v>0.05</v>
      </c>
      <c r="I51" s="34">
        <v>0.05</v>
      </c>
      <c r="J51" s="34">
        <v>0.05</v>
      </c>
      <c r="K51" s="34">
        <v>0.05</v>
      </c>
      <c r="L51" s="34">
        <v>0.05</v>
      </c>
      <c r="M51" s="34">
        <v>0.05</v>
      </c>
      <c r="N51" s="34">
        <v>0.05</v>
      </c>
      <c r="O51" s="34">
        <v>0.05</v>
      </c>
      <c r="P51" s="34">
        <v>0.05</v>
      </c>
      <c r="Q51" s="34">
        <v>0.05</v>
      </c>
      <c r="T51" s="17" t="s">
        <v>23</v>
      </c>
      <c r="U51" s="53">
        <f>IO!BJ49</f>
        <v>13611283.08</v>
      </c>
      <c r="V51" s="55">
        <f t="shared" si="15"/>
        <v>14291847.234000001</v>
      </c>
      <c r="W51" s="55">
        <f t="shared" si="16"/>
        <v>15006439.595700001</v>
      </c>
      <c r="X51" s="55">
        <f t="shared" si="2"/>
        <v>15756761.575485002</v>
      </c>
      <c r="Y51" s="55">
        <f t="shared" si="3"/>
        <v>16544599.654259253</v>
      </c>
      <c r="Z51" s="55">
        <f t="shared" si="4"/>
        <v>17371829.636972215</v>
      </c>
      <c r="AA51" s="55">
        <f t="shared" si="5"/>
        <v>18240421.118820827</v>
      </c>
      <c r="AB51" s="55">
        <f t="shared" si="6"/>
        <v>19152442.174761869</v>
      </c>
      <c r="AC51" s="55">
        <f t="shared" si="7"/>
        <v>20110064.283499964</v>
      </c>
      <c r="AD51" s="55">
        <f t="shared" si="8"/>
        <v>21115567.497674964</v>
      </c>
      <c r="AE51" s="55">
        <f t="shared" si="9"/>
        <v>22171345.872558713</v>
      </c>
      <c r="AF51" s="55">
        <f t="shared" si="10"/>
        <v>23279913.166186649</v>
      </c>
      <c r="AG51" s="55">
        <f t="shared" si="11"/>
        <v>24443908.824495982</v>
      </c>
      <c r="AH51" s="55">
        <f t="shared" si="12"/>
        <v>25666104.265720781</v>
      </c>
      <c r="AI51" s="55">
        <f t="shared" si="13"/>
        <v>26949409.479006819</v>
      </c>
      <c r="AJ51" s="55">
        <f t="shared" si="14"/>
        <v>28296879.952957161</v>
      </c>
      <c r="AM51" s="17" t="s">
        <v>23</v>
      </c>
      <c r="AN51" s="53">
        <f>analisis!O109</f>
        <v>19127223.081639364</v>
      </c>
      <c r="AO51" s="55">
        <v>20083584.235721324</v>
      </c>
      <c r="AP51" s="55">
        <v>21087763.447507396</v>
      </c>
      <c r="AQ51" s="55">
        <v>22142151.61988277</v>
      </c>
      <c r="AR51" s="55">
        <v>23249259.200876907</v>
      </c>
      <c r="AS51" s="55">
        <v>24411722.160920758</v>
      </c>
      <c r="AT51" s="55">
        <v>25632308.268966787</v>
      </c>
      <c r="AU51" s="55">
        <v>26913923.682415131</v>
      </c>
      <c r="AV51" s="55">
        <v>28259619.866535887</v>
      </c>
      <c r="AW51" s="55">
        <v>29672600.859862689</v>
      </c>
      <c r="AX51" s="55">
        <v>31156230.902855821</v>
      </c>
      <c r="AY51" s="55">
        <v>32714042.447998617</v>
      </c>
      <c r="AZ51" s="55">
        <v>34349744.570398539</v>
      </c>
      <c r="BA51" s="55">
        <v>36067231.798918486</v>
      </c>
      <c r="BB51" s="55">
        <v>37870593.388864398</v>
      </c>
      <c r="BC51" s="55">
        <v>39764123.058307618</v>
      </c>
      <c r="BE51" s="53"/>
      <c r="BF51" s="17" t="s">
        <v>23</v>
      </c>
      <c r="BG51" s="53">
        <f>analisis!R109</f>
        <v>14257351.219228437</v>
      </c>
      <c r="BH51" s="56">
        <f>analisis!Q109</f>
        <v>0.74539577221297626</v>
      </c>
      <c r="BI51" s="53">
        <f t="shared" si="17"/>
        <v>14970218.780189853</v>
      </c>
      <c r="BJ51" s="53">
        <f t="shared" si="18"/>
        <v>15718729.71919935</v>
      </c>
      <c r="BK51" s="53">
        <f t="shared" si="19"/>
        <v>16504666.20515932</v>
      </c>
      <c r="BL51" s="53">
        <f t="shared" si="20"/>
        <v>17329899.515417285</v>
      </c>
      <c r="BM51" s="53">
        <f t="shared" si="21"/>
        <v>18196394.491188154</v>
      </c>
      <c r="BN51" s="53">
        <f t="shared" si="22"/>
        <v>19106214.215747554</v>
      </c>
      <c r="BO51" s="53">
        <f t="shared" si="23"/>
        <v>20061524.926534936</v>
      </c>
      <c r="BP51" s="53">
        <f t="shared" si="24"/>
        <v>21064601.172861684</v>
      </c>
      <c r="BQ51" s="53">
        <f t="shared" si="25"/>
        <v>22117831.231504772</v>
      </c>
      <c r="BR51" s="53">
        <f t="shared" si="26"/>
        <v>23223722.79308001</v>
      </c>
      <c r="BS51" s="53">
        <f t="shared" si="27"/>
        <v>24384908.932734013</v>
      </c>
      <c r="BT51" s="53">
        <f t="shared" si="28"/>
        <v>25604154.379370708</v>
      </c>
      <c r="BU51" s="53">
        <f t="shared" si="29"/>
        <v>26884362.098339256</v>
      </c>
      <c r="BV51" s="53">
        <f t="shared" si="30"/>
        <v>28228580.203256212</v>
      </c>
      <c r="BW51" s="53">
        <f t="shared" si="31"/>
        <v>29640009.213419024</v>
      </c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</row>
    <row r="52" spans="1:90" x14ac:dyDescent="0.3">
      <c r="A52" s="7">
        <v>47</v>
      </c>
      <c r="B52" s="17" t="s">
        <v>24</v>
      </c>
      <c r="C52" s="34">
        <v>0.05</v>
      </c>
      <c r="D52" s="34">
        <v>0.05</v>
      </c>
      <c r="E52" s="34">
        <v>0.05</v>
      </c>
      <c r="F52" s="34">
        <v>0.05</v>
      </c>
      <c r="G52" s="34">
        <v>0.05</v>
      </c>
      <c r="H52" s="34">
        <v>0.05</v>
      </c>
      <c r="I52" s="34">
        <v>0.05</v>
      </c>
      <c r="J52" s="34">
        <v>0.05</v>
      </c>
      <c r="K52" s="34">
        <v>0.05</v>
      </c>
      <c r="L52" s="34">
        <v>0.05</v>
      </c>
      <c r="M52" s="34">
        <v>0.05</v>
      </c>
      <c r="N52" s="34">
        <v>0.05</v>
      </c>
      <c r="O52" s="34">
        <v>0.05</v>
      </c>
      <c r="P52" s="34">
        <v>0.05</v>
      </c>
      <c r="Q52" s="34">
        <v>0.05</v>
      </c>
      <c r="T52" s="17" t="s">
        <v>24</v>
      </c>
      <c r="U52" s="53">
        <f>IO!BJ50</f>
        <v>3085901.62</v>
      </c>
      <c r="V52" s="55">
        <f t="shared" si="15"/>
        <v>3240196.7010000004</v>
      </c>
      <c r="W52" s="55">
        <f t="shared" si="16"/>
        <v>3402206.5360500007</v>
      </c>
      <c r="X52" s="55">
        <f t="shared" si="2"/>
        <v>3572316.8628525008</v>
      </c>
      <c r="Y52" s="55">
        <f t="shared" si="3"/>
        <v>3750932.7059951262</v>
      </c>
      <c r="Z52" s="55">
        <f t="shared" si="4"/>
        <v>3938479.3412948828</v>
      </c>
      <c r="AA52" s="55">
        <f t="shared" si="5"/>
        <v>4135403.3083596271</v>
      </c>
      <c r="AB52" s="55">
        <f t="shared" si="6"/>
        <v>4342173.4737776089</v>
      </c>
      <c r="AC52" s="55">
        <f t="shared" si="7"/>
        <v>4559282.14746649</v>
      </c>
      <c r="AD52" s="55">
        <f t="shared" si="8"/>
        <v>4787246.2548398152</v>
      </c>
      <c r="AE52" s="55">
        <f t="shared" si="9"/>
        <v>5026608.5675818063</v>
      </c>
      <c r="AF52" s="55">
        <f t="shared" si="10"/>
        <v>5277938.9959608968</v>
      </c>
      <c r="AG52" s="55">
        <f t="shared" si="11"/>
        <v>5541835.9457589416</v>
      </c>
      <c r="AH52" s="55">
        <f t="shared" si="12"/>
        <v>5818927.7430468891</v>
      </c>
      <c r="AI52" s="55">
        <f t="shared" si="13"/>
        <v>6109874.130199234</v>
      </c>
      <c r="AJ52" s="55">
        <f t="shared" si="14"/>
        <v>6415367.8367091957</v>
      </c>
      <c r="AM52" s="17" t="s">
        <v>24</v>
      </c>
      <c r="AN52" s="53">
        <f>analisis!O110</f>
        <v>9939815.8012804426</v>
      </c>
      <c r="AO52" s="55">
        <v>10436806.591344466</v>
      </c>
      <c r="AP52" s="55">
        <v>10958646.92091169</v>
      </c>
      <c r="AQ52" s="55">
        <v>11506579.266957272</v>
      </c>
      <c r="AR52" s="55">
        <v>12081908.230305139</v>
      </c>
      <c r="AS52" s="55">
        <v>12686003.641820399</v>
      </c>
      <c r="AT52" s="55">
        <v>13320303.823911419</v>
      </c>
      <c r="AU52" s="55">
        <v>13986319.015106987</v>
      </c>
      <c r="AV52" s="55">
        <v>14685634.965862337</v>
      </c>
      <c r="AW52" s="55">
        <v>15419916.714155456</v>
      </c>
      <c r="AX52" s="55">
        <v>16190912.549863232</v>
      </c>
      <c r="AY52" s="55">
        <v>17000458.177356392</v>
      </c>
      <c r="AZ52" s="55">
        <v>17850481.086224217</v>
      </c>
      <c r="BA52" s="55">
        <v>18743005.140535429</v>
      </c>
      <c r="BB52" s="55">
        <v>19680155.397562198</v>
      </c>
      <c r="BC52" s="55">
        <v>20664163.16744031</v>
      </c>
      <c r="BE52" s="53"/>
      <c r="BF52" s="17" t="s">
        <v>24</v>
      </c>
      <c r="BG52" s="53">
        <f>analisis!R110</f>
        <v>6308344.0008126367</v>
      </c>
      <c r="BH52" s="56">
        <f>analisis!Q110</f>
        <v>0.63465401441342595</v>
      </c>
      <c r="BI52" s="53">
        <f t="shared" si="17"/>
        <v>6623761.2008532695</v>
      </c>
      <c r="BJ52" s="53">
        <f t="shared" si="18"/>
        <v>6954949.260895934</v>
      </c>
      <c r="BK52" s="53">
        <f t="shared" si="19"/>
        <v>7302696.7239407282</v>
      </c>
      <c r="BL52" s="53">
        <f t="shared" si="20"/>
        <v>7667831.5601377673</v>
      </c>
      <c r="BM52" s="53">
        <f t="shared" si="21"/>
        <v>8051223.1381446579</v>
      </c>
      <c r="BN52" s="53">
        <f t="shared" si="22"/>
        <v>8453784.2950518914</v>
      </c>
      <c r="BO52" s="53">
        <f t="shared" si="23"/>
        <v>8876473.5098044835</v>
      </c>
      <c r="BP52" s="53">
        <f t="shared" si="24"/>
        <v>9320297.1852947082</v>
      </c>
      <c r="BQ52" s="53">
        <f t="shared" si="25"/>
        <v>9786312.0445594452</v>
      </c>
      <c r="BR52" s="53">
        <f t="shared" si="26"/>
        <v>10275627.646787418</v>
      </c>
      <c r="BS52" s="53">
        <f t="shared" si="27"/>
        <v>10789409.029126789</v>
      </c>
      <c r="BT52" s="53">
        <f t="shared" si="28"/>
        <v>11328879.480583131</v>
      </c>
      <c r="BU52" s="53">
        <f t="shared" si="29"/>
        <v>11895323.454612289</v>
      </c>
      <c r="BV52" s="53">
        <f t="shared" si="30"/>
        <v>12490089.627342902</v>
      </c>
      <c r="BW52" s="53">
        <f t="shared" si="31"/>
        <v>13114594.108710049</v>
      </c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</row>
    <row r="53" spans="1:90" x14ac:dyDescent="0.3">
      <c r="A53" s="7">
        <v>48</v>
      </c>
      <c r="B53" s="17" t="s">
        <v>60</v>
      </c>
      <c r="C53" s="34">
        <v>0.05</v>
      </c>
      <c r="D53" s="34">
        <v>0.05</v>
      </c>
      <c r="E53" s="34">
        <v>0.05</v>
      </c>
      <c r="F53" s="34">
        <v>0.05</v>
      </c>
      <c r="G53" s="34">
        <v>0.05</v>
      </c>
      <c r="H53" s="34">
        <v>0.05</v>
      </c>
      <c r="I53" s="34">
        <v>0.05</v>
      </c>
      <c r="J53" s="34">
        <v>0.05</v>
      </c>
      <c r="K53" s="34">
        <v>0.05</v>
      </c>
      <c r="L53" s="34">
        <v>0.05</v>
      </c>
      <c r="M53" s="34">
        <v>0.05</v>
      </c>
      <c r="N53" s="34">
        <v>0.05</v>
      </c>
      <c r="O53" s="34">
        <v>0.05</v>
      </c>
      <c r="P53" s="34">
        <v>0.05</v>
      </c>
      <c r="Q53" s="34">
        <v>0.05</v>
      </c>
      <c r="T53" s="17" t="s">
        <v>60</v>
      </c>
      <c r="U53" s="53">
        <f>IO!BJ51</f>
        <v>54581864.519999996</v>
      </c>
      <c r="V53" s="55">
        <f t="shared" si="15"/>
        <v>57310957.745999999</v>
      </c>
      <c r="W53" s="55">
        <f t="shared" si="16"/>
        <v>60176505.633299999</v>
      </c>
      <c r="X53" s="55">
        <f t="shared" si="2"/>
        <v>63185330.914965004</v>
      </c>
      <c r="Y53" s="55">
        <f t="shared" si="3"/>
        <v>66344597.46071326</v>
      </c>
      <c r="Z53" s="55">
        <f t="shared" si="4"/>
        <v>69661827.333748922</v>
      </c>
      <c r="AA53" s="55">
        <f t="shared" si="5"/>
        <v>73144918.700436369</v>
      </c>
      <c r="AB53" s="55">
        <f t="shared" si="6"/>
        <v>76802164.635458186</v>
      </c>
      <c r="AC53" s="55">
        <f t="shared" si="7"/>
        <v>80642272.867231101</v>
      </c>
      <c r="AD53" s="55">
        <f t="shared" si="8"/>
        <v>84674386.510592654</v>
      </c>
      <c r="AE53" s="55">
        <f t="shared" si="9"/>
        <v>88908105.836122289</v>
      </c>
      <c r="AF53" s="55">
        <f t="shared" si="10"/>
        <v>93353511.127928406</v>
      </c>
      <c r="AG53" s="55">
        <f t="shared" si="11"/>
        <v>98021186.684324831</v>
      </c>
      <c r="AH53" s="55">
        <f t="shared" si="12"/>
        <v>102922246.01854108</v>
      </c>
      <c r="AI53" s="55">
        <f t="shared" si="13"/>
        <v>108068358.31946814</v>
      </c>
      <c r="AJ53" s="55">
        <f t="shared" si="14"/>
        <v>113471776.23544155</v>
      </c>
      <c r="AM53" s="17" t="s">
        <v>60</v>
      </c>
      <c r="AN53" s="53">
        <f>analisis!O111</f>
        <v>58870931.871511698</v>
      </c>
      <c r="AO53" s="55">
        <v>61814478.465087287</v>
      </c>
      <c r="AP53" s="55">
        <v>64905202.388341643</v>
      </c>
      <c r="AQ53" s="55">
        <v>68150462.507758737</v>
      </c>
      <c r="AR53" s="55">
        <v>71557985.633146688</v>
      </c>
      <c r="AS53" s="55">
        <v>75135884.914804012</v>
      </c>
      <c r="AT53" s="55">
        <v>78892679.160544232</v>
      </c>
      <c r="AU53" s="55">
        <v>82837313.118571416</v>
      </c>
      <c r="AV53" s="55">
        <v>86979178.774499997</v>
      </c>
      <c r="AW53" s="55">
        <v>91328137.713225007</v>
      </c>
      <c r="AX53" s="55">
        <v>95894544.598886251</v>
      </c>
      <c r="AY53" s="55">
        <v>100689271.82883057</v>
      </c>
      <c r="AZ53" s="55">
        <v>105723735.4202721</v>
      </c>
      <c r="BA53" s="55">
        <v>111009922.19128571</v>
      </c>
      <c r="BB53" s="55">
        <v>116560418.30085</v>
      </c>
      <c r="BC53" s="55">
        <v>122388439.21589251</v>
      </c>
      <c r="BE53" s="53"/>
      <c r="BF53" s="17" t="s">
        <v>60</v>
      </c>
      <c r="BG53" s="53">
        <f>analisis!R111</f>
        <v>36546403.619562104</v>
      </c>
      <c r="BH53" s="56">
        <f>analisis!Q111</f>
        <v>0.62078860411664927</v>
      </c>
      <c r="BI53" s="53">
        <f t="shared" si="17"/>
        <v>38373723.800540216</v>
      </c>
      <c r="BJ53" s="53">
        <f t="shared" si="18"/>
        <v>40292409.990567222</v>
      </c>
      <c r="BK53" s="53">
        <f t="shared" si="19"/>
        <v>42307030.490095586</v>
      </c>
      <c r="BL53" s="53">
        <f t="shared" si="20"/>
        <v>44422382.014600374</v>
      </c>
      <c r="BM53" s="53">
        <f t="shared" si="21"/>
        <v>46643501.115330391</v>
      </c>
      <c r="BN53" s="53">
        <f t="shared" si="22"/>
        <v>48975676.171096921</v>
      </c>
      <c r="BO53" s="53">
        <f t="shared" si="23"/>
        <v>51424459.979651749</v>
      </c>
      <c r="BP53" s="53">
        <f t="shared" si="24"/>
        <v>53995682.978634343</v>
      </c>
      <c r="BQ53" s="53">
        <f t="shared" si="25"/>
        <v>56695467.127566062</v>
      </c>
      <c r="BR53" s="53">
        <f t="shared" si="26"/>
        <v>59530240.483944364</v>
      </c>
      <c r="BS53" s="53">
        <f t="shared" si="27"/>
        <v>62506752.508141585</v>
      </c>
      <c r="BT53" s="53">
        <f t="shared" si="28"/>
        <v>65632090.133548662</v>
      </c>
      <c r="BU53" s="53">
        <f t="shared" si="29"/>
        <v>68913694.640226111</v>
      </c>
      <c r="BV53" s="53">
        <f t="shared" si="30"/>
        <v>72359379.372237414</v>
      </c>
      <c r="BW53" s="53">
        <f t="shared" si="31"/>
        <v>75977348.34084928</v>
      </c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</row>
    <row r="54" spans="1:90" x14ac:dyDescent="0.3">
      <c r="A54" s="7">
        <v>49</v>
      </c>
      <c r="B54" s="17" t="s">
        <v>25</v>
      </c>
      <c r="C54" s="34">
        <v>0.05</v>
      </c>
      <c r="D54" s="34">
        <v>0.05</v>
      </c>
      <c r="E54" s="34">
        <v>0.05</v>
      </c>
      <c r="F54" s="34">
        <v>0.05</v>
      </c>
      <c r="G54" s="34">
        <v>0.05</v>
      </c>
      <c r="H54" s="34">
        <v>0.05</v>
      </c>
      <c r="I54" s="34">
        <v>0.05</v>
      </c>
      <c r="J54" s="34">
        <v>0.05</v>
      </c>
      <c r="K54" s="34">
        <v>0.05</v>
      </c>
      <c r="L54" s="34">
        <v>0.05</v>
      </c>
      <c r="M54" s="34">
        <v>0.05</v>
      </c>
      <c r="N54" s="34">
        <v>0.05</v>
      </c>
      <c r="O54" s="34">
        <v>0.05</v>
      </c>
      <c r="P54" s="34">
        <v>0.05</v>
      </c>
      <c r="Q54" s="34">
        <v>0.05</v>
      </c>
      <c r="T54" s="17" t="s">
        <v>25</v>
      </c>
      <c r="U54" s="53">
        <f>IO!BJ52</f>
        <v>56934682.290000007</v>
      </c>
      <c r="V54" s="55">
        <f t="shared" si="15"/>
        <v>59781416.404500008</v>
      </c>
      <c r="W54" s="55">
        <f t="shared" si="16"/>
        <v>62770487.224725008</v>
      </c>
      <c r="X54" s="55">
        <f t="shared" si="2"/>
        <v>65909011.58596126</v>
      </c>
      <c r="Y54" s="55">
        <f t="shared" si="3"/>
        <v>69204462.165259331</v>
      </c>
      <c r="Z54" s="55">
        <f t="shared" si="4"/>
        <v>72664685.273522303</v>
      </c>
      <c r="AA54" s="55">
        <f t="shared" si="5"/>
        <v>76297919.537198424</v>
      </c>
      <c r="AB54" s="55">
        <f t="shared" si="6"/>
        <v>80112815.514058352</v>
      </c>
      <c r="AC54" s="55">
        <f t="shared" si="7"/>
        <v>84118456.289761275</v>
      </c>
      <c r="AD54" s="55">
        <f t="shared" si="8"/>
        <v>88324379.104249343</v>
      </c>
      <c r="AE54" s="55">
        <f t="shared" si="9"/>
        <v>92740598.059461817</v>
      </c>
      <c r="AF54" s="55">
        <f t="shared" si="10"/>
        <v>97377627.962434918</v>
      </c>
      <c r="AG54" s="55">
        <f t="shared" si="11"/>
        <v>102246509.36055666</v>
      </c>
      <c r="AH54" s="55">
        <f t="shared" si="12"/>
        <v>107358834.82858451</v>
      </c>
      <c r="AI54" s="55">
        <f t="shared" si="13"/>
        <v>112726776.57001373</v>
      </c>
      <c r="AJ54" s="55">
        <f t="shared" si="14"/>
        <v>118363115.39851442</v>
      </c>
      <c r="AM54" s="17" t="s">
        <v>25</v>
      </c>
      <c r="AN54" s="53">
        <f>analisis!O112</f>
        <v>66781904.53507515</v>
      </c>
      <c r="AO54" s="55">
        <v>70120999.761828914</v>
      </c>
      <c r="AP54" s="55">
        <v>73627049.749920368</v>
      </c>
      <c r="AQ54" s="55">
        <v>77308402.237416402</v>
      </c>
      <c r="AR54" s="55">
        <v>81173822.349287212</v>
      </c>
      <c r="AS54" s="55">
        <v>85232513.46675159</v>
      </c>
      <c r="AT54" s="55">
        <v>89494139.140089169</v>
      </c>
      <c r="AU54" s="55">
        <v>93968846.097093627</v>
      </c>
      <c r="AV54" s="55">
        <v>98667288.401948318</v>
      </c>
      <c r="AW54" s="55">
        <v>103600652.82204573</v>
      </c>
      <c r="AX54" s="55">
        <v>108780685.46314803</v>
      </c>
      <c r="AY54" s="55">
        <v>114219719.73630545</v>
      </c>
      <c r="AZ54" s="55">
        <v>119930705.7231207</v>
      </c>
      <c r="BA54" s="55">
        <v>125927241.00927678</v>
      </c>
      <c r="BB54" s="55">
        <v>132223603.0597406</v>
      </c>
      <c r="BC54" s="55">
        <v>138834783.21272764</v>
      </c>
      <c r="BE54" s="53"/>
      <c r="BF54" s="17" t="s">
        <v>25</v>
      </c>
      <c r="BG54" s="53">
        <f>analisis!R112</f>
        <v>38546382.620245308</v>
      </c>
      <c r="BH54" s="56">
        <f>analisis!Q112</f>
        <v>0.57719801327319142</v>
      </c>
      <c r="BI54" s="53">
        <f t="shared" si="17"/>
        <v>40473701.751257576</v>
      </c>
      <c r="BJ54" s="53">
        <f t="shared" si="18"/>
        <v>42497386.838820465</v>
      </c>
      <c r="BK54" s="53">
        <f t="shared" si="19"/>
        <v>44622256.180761494</v>
      </c>
      <c r="BL54" s="53">
        <f t="shared" si="20"/>
        <v>46853368.989799559</v>
      </c>
      <c r="BM54" s="53">
        <f t="shared" si="21"/>
        <v>49196037.439289548</v>
      </c>
      <c r="BN54" s="53">
        <f t="shared" si="22"/>
        <v>51655839.311254032</v>
      </c>
      <c r="BO54" s="53">
        <f t="shared" si="23"/>
        <v>54238631.276816726</v>
      </c>
      <c r="BP54" s="53">
        <f t="shared" si="24"/>
        <v>56950562.840657569</v>
      </c>
      <c r="BQ54" s="53">
        <f t="shared" si="25"/>
        <v>59798090.982690446</v>
      </c>
      <c r="BR54" s="53">
        <f t="shared" si="26"/>
        <v>62787995.531824976</v>
      </c>
      <c r="BS54" s="53">
        <f t="shared" si="27"/>
        <v>65927395.308416232</v>
      </c>
      <c r="BT54" s="53">
        <f t="shared" si="28"/>
        <v>69223765.073837042</v>
      </c>
      <c r="BU54" s="53">
        <f t="shared" si="29"/>
        <v>72684953.327528909</v>
      </c>
      <c r="BV54" s="53">
        <f t="shared" si="30"/>
        <v>76319200.993905351</v>
      </c>
      <c r="BW54" s="53">
        <f t="shared" si="31"/>
        <v>80135161.043600619</v>
      </c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</row>
    <row r="55" spans="1:90" x14ac:dyDescent="0.3">
      <c r="A55" s="7">
        <v>50</v>
      </c>
      <c r="B55" s="17" t="s">
        <v>26</v>
      </c>
      <c r="C55" s="34">
        <v>0.05</v>
      </c>
      <c r="D55" s="34">
        <v>0.05</v>
      </c>
      <c r="E55" s="34">
        <v>0.05</v>
      </c>
      <c r="F55" s="34">
        <v>0.05</v>
      </c>
      <c r="G55" s="34">
        <v>0.05</v>
      </c>
      <c r="H55" s="34">
        <v>0.05</v>
      </c>
      <c r="I55" s="34">
        <v>0.05</v>
      </c>
      <c r="J55" s="34">
        <v>0.05</v>
      </c>
      <c r="K55" s="34">
        <v>0.05</v>
      </c>
      <c r="L55" s="34">
        <v>0.05</v>
      </c>
      <c r="M55" s="34">
        <v>0.05</v>
      </c>
      <c r="N55" s="34">
        <v>0.05</v>
      </c>
      <c r="O55" s="34">
        <v>0.05</v>
      </c>
      <c r="P55" s="34">
        <v>0.05</v>
      </c>
      <c r="Q55" s="34">
        <v>0.05</v>
      </c>
      <c r="T55" s="17" t="s">
        <v>26</v>
      </c>
      <c r="U55" s="53">
        <f>IO!BJ53</f>
        <v>21501842.329999998</v>
      </c>
      <c r="V55" s="55">
        <f t="shared" si="15"/>
        <v>22576934.4465</v>
      </c>
      <c r="W55" s="55">
        <f t="shared" si="16"/>
        <v>23705781.168825001</v>
      </c>
      <c r="X55" s="55">
        <f t="shared" si="2"/>
        <v>24891070.227266252</v>
      </c>
      <c r="Y55" s="55">
        <f t="shared" si="3"/>
        <v>26135623.738629565</v>
      </c>
      <c r="Z55" s="55">
        <f t="shared" si="4"/>
        <v>27442404.925561044</v>
      </c>
      <c r="AA55" s="55">
        <f t="shared" si="5"/>
        <v>28814525.171839099</v>
      </c>
      <c r="AB55" s="55">
        <f t="shared" si="6"/>
        <v>30255251.430431057</v>
      </c>
      <c r="AC55" s="55">
        <f t="shared" si="7"/>
        <v>31768014.001952611</v>
      </c>
      <c r="AD55" s="55">
        <f t="shared" si="8"/>
        <v>33356414.702050243</v>
      </c>
      <c r="AE55" s="55">
        <f t="shared" si="9"/>
        <v>35024235.437152758</v>
      </c>
      <c r="AF55" s="55">
        <f t="shared" si="10"/>
        <v>36775447.2090104</v>
      </c>
      <c r="AG55" s="55">
        <f t="shared" si="11"/>
        <v>38614219.569460921</v>
      </c>
      <c r="AH55" s="55">
        <f t="shared" si="12"/>
        <v>40544930.547933966</v>
      </c>
      <c r="AI55" s="55">
        <f t="shared" si="13"/>
        <v>42572177.075330667</v>
      </c>
      <c r="AJ55" s="55">
        <f t="shared" si="14"/>
        <v>44700785.929097205</v>
      </c>
      <c r="AM55" s="17" t="s">
        <v>26</v>
      </c>
      <c r="AN55" s="53">
        <f>analisis!O113</f>
        <v>23733682.066257693</v>
      </c>
      <c r="AO55" s="55">
        <v>24920366.169570576</v>
      </c>
      <c r="AP55" s="55">
        <v>26166384.478049111</v>
      </c>
      <c r="AQ55" s="55">
        <v>27474703.701951563</v>
      </c>
      <c r="AR55" s="55">
        <v>28848438.887049146</v>
      </c>
      <c r="AS55" s="55">
        <v>30290860.831401605</v>
      </c>
      <c r="AT55" s="55">
        <v>31805403.872971684</v>
      </c>
      <c r="AU55" s="55">
        <v>33395674.066620272</v>
      </c>
      <c r="AV55" s="55">
        <v>35065457.769951291</v>
      </c>
      <c r="AW55" s="55">
        <v>36818730.658448853</v>
      </c>
      <c r="AX55" s="55">
        <v>38659667.191371299</v>
      </c>
      <c r="AY55" s="55">
        <v>40592650.550939858</v>
      </c>
      <c r="AZ55" s="55">
        <v>42622283.07848686</v>
      </c>
      <c r="BA55" s="55">
        <v>44753397.232411198</v>
      </c>
      <c r="BB55" s="55">
        <v>46991067.094031774</v>
      </c>
      <c r="BC55" s="55">
        <v>49340620.44873336</v>
      </c>
      <c r="BE55" s="53"/>
      <c r="BF55" s="17" t="s">
        <v>26</v>
      </c>
      <c r="BG55" s="53">
        <f>analisis!R113</f>
        <v>10569726.776066016</v>
      </c>
      <c r="BH55" s="56">
        <f>analisis!Q113</f>
        <v>0.44534711245218273</v>
      </c>
      <c r="BI55" s="53">
        <f t="shared" si="17"/>
        <v>11098213.114869317</v>
      </c>
      <c r="BJ55" s="53">
        <f t="shared" si="18"/>
        <v>11653123.770612786</v>
      </c>
      <c r="BK55" s="53">
        <f t="shared" si="19"/>
        <v>12235779.959143424</v>
      </c>
      <c r="BL55" s="53">
        <f t="shared" si="20"/>
        <v>12847568.957100596</v>
      </c>
      <c r="BM55" s="53">
        <f t="shared" si="21"/>
        <v>13489947.404955627</v>
      </c>
      <c r="BN55" s="53">
        <f t="shared" si="22"/>
        <v>14164444.775203409</v>
      </c>
      <c r="BO55" s="53">
        <f t="shared" si="23"/>
        <v>14872667.01396358</v>
      </c>
      <c r="BP55" s="53">
        <f t="shared" si="24"/>
        <v>15616300.364661762</v>
      </c>
      <c r="BQ55" s="53">
        <f t="shared" si="25"/>
        <v>16397115.382894849</v>
      </c>
      <c r="BR55" s="53">
        <f t="shared" si="26"/>
        <v>17216971.152039595</v>
      </c>
      <c r="BS55" s="53">
        <f t="shared" si="27"/>
        <v>18077819.709641568</v>
      </c>
      <c r="BT55" s="53">
        <f t="shared" si="28"/>
        <v>18981710.695123654</v>
      </c>
      <c r="BU55" s="53">
        <f t="shared" si="29"/>
        <v>19930796.229879834</v>
      </c>
      <c r="BV55" s="53">
        <f t="shared" si="30"/>
        <v>20927336.04137383</v>
      </c>
      <c r="BW55" s="53">
        <f t="shared" si="31"/>
        <v>21973702.843442522</v>
      </c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</row>
    <row r="56" spans="1:90" x14ac:dyDescent="0.3">
      <c r="A56" s="7">
        <v>51</v>
      </c>
      <c r="B56" s="17" t="s">
        <v>27</v>
      </c>
      <c r="C56" s="34">
        <v>0.05</v>
      </c>
      <c r="D56" s="34">
        <v>0.05</v>
      </c>
      <c r="E56" s="34">
        <v>0.05</v>
      </c>
      <c r="F56" s="34">
        <v>0.05</v>
      </c>
      <c r="G56" s="34">
        <v>0.05</v>
      </c>
      <c r="H56" s="34">
        <v>0.05</v>
      </c>
      <c r="I56" s="34">
        <v>0.05</v>
      </c>
      <c r="J56" s="34">
        <v>0.05</v>
      </c>
      <c r="K56" s="34">
        <v>0.05</v>
      </c>
      <c r="L56" s="34">
        <v>0.05</v>
      </c>
      <c r="M56" s="34">
        <v>0.05</v>
      </c>
      <c r="N56" s="34">
        <v>0.05</v>
      </c>
      <c r="O56" s="34">
        <v>0.05</v>
      </c>
      <c r="P56" s="34">
        <v>0.05</v>
      </c>
      <c r="Q56" s="34">
        <v>0.05</v>
      </c>
      <c r="T56" s="17" t="s">
        <v>27</v>
      </c>
      <c r="U56" s="53">
        <f>IO!BJ54</f>
        <v>29239335.41</v>
      </c>
      <c r="V56" s="55">
        <f t="shared" si="15"/>
        <v>30701302.180500001</v>
      </c>
      <c r="W56" s="55">
        <f t="shared" si="16"/>
        <v>32236367.289525002</v>
      </c>
      <c r="X56" s="55">
        <f t="shared" si="2"/>
        <v>33848185.654001251</v>
      </c>
      <c r="Y56" s="55">
        <f t="shared" si="3"/>
        <v>35540594.936701313</v>
      </c>
      <c r="Z56" s="55">
        <f t="shared" si="4"/>
        <v>37317624.683536381</v>
      </c>
      <c r="AA56" s="55">
        <f t="shared" si="5"/>
        <v>39183505.917713203</v>
      </c>
      <c r="AB56" s="55">
        <f t="shared" si="6"/>
        <v>41142681.213598862</v>
      </c>
      <c r="AC56" s="55">
        <f t="shared" si="7"/>
        <v>43199815.274278805</v>
      </c>
      <c r="AD56" s="55">
        <f t="shared" si="8"/>
        <v>45359806.037992746</v>
      </c>
      <c r="AE56" s="55">
        <f t="shared" si="9"/>
        <v>47627796.339892387</v>
      </c>
      <c r="AF56" s="55">
        <f t="shared" si="10"/>
        <v>50009186.15688701</v>
      </c>
      <c r="AG56" s="55">
        <f t="shared" si="11"/>
        <v>52509645.464731365</v>
      </c>
      <c r="AH56" s="55">
        <f t="shared" si="12"/>
        <v>55135127.737967938</v>
      </c>
      <c r="AI56" s="55">
        <f t="shared" si="13"/>
        <v>57891884.124866337</v>
      </c>
      <c r="AJ56" s="55">
        <f t="shared" si="14"/>
        <v>60786478.331109658</v>
      </c>
      <c r="AM56" s="17" t="s">
        <v>27</v>
      </c>
      <c r="AN56" s="53">
        <f>analisis!O114</f>
        <v>48430665.617715195</v>
      </c>
      <c r="AO56" s="55">
        <v>50852198.898600943</v>
      </c>
      <c r="AP56" s="55">
        <v>53394808.84353099</v>
      </c>
      <c r="AQ56" s="55">
        <v>56064549.285707541</v>
      </c>
      <c r="AR56" s="55">
        <v>58867776.749992922</v>
      </c>
      <c r="AS56" s="55">
        <v>61811165.58749257</v>
      </c>
      <c r="AT56" s="55">
        <v>64901723.8668672</v>
      </c>
      <c r="AU56" s="55">
        <v>68146810.060210556</v>
      </c>
      <c r="AV56" s="55">
        <v>71554150.563221097</v>
      </c>
      <c r="AW56" s="55">
        <v>75131858.091382146</v>
      </c>
      <c r="AX56" s="55">
        <v>78888450.995951265</v>
      </c>
      <c r="AY56" s="55">
        <v>82832873.545748815</v>
      </c>
      <c r="AZ56" s="55">
        <v>86974517.223036274</v>
      </c>
      <c r="BA56" s="55">
        <v>91323243.084188104</v>
      </c>
      <c r="BB56" s="55">
        <v>95889405.238397494</v>
      </c>
      <c r="BC56" s="55">
        <v>100683875.50031738</v>
      </c>
      <c r="BE56" s="53"/>
      <c r="BF56" s="17" t="s">
        <v>27</v>
      </c>
      <c r="BG56" s="53">
        <f>analisis!R114</f>
        <v>27421465.29304434</v>
      </c>
      <c r="BH56" s="56">
        <f>analisis!Q114</f>
        <v>0.56620046293590454</v>
      </c>
      <c r="BI56" s="53">
        <f t="shared" si="17"/>
        <v>28792538.557696547</v>
      </c>
      <c r="BJ56" s="53">
        <f t="shared" si="18"/>
        <v>30232165.485581376</v>
      </c>
      <c r="BK56" s="53">
        <f t="shared" si="19"/>
        <v>31743773.759860445</v>
      </c>
      <c r="BL56" s="53">
        <f t="shared" si="20"/>
        <v>33330962.447853468</v>
      </c>
      <c r="BM56" s="53">
        <f t="shared" si="21"/>
        <v>34997510.570246145</v>
      </c>
      <c r="BN56" s="53">
        <f t="shared" si="22"/>
        <v>36747386.098758452</v>
      </c>
      <c r="BO56" s="53">
        <f t="shared" si="23"/>
        <v>38584755.403696373</v>
      </c>
      <c r="BP56" s="53">
        <f t="shared" si="24"/>
        <v>40513993.173881203</v>
      </c>
      <c r="BQ56" s="53">
        <f t="shared" si="25"/>
        <v>42539692.832575254</v>
      </c>
      <c r="BR56" s="53">
        <f t="shared" si="26"/>
        <v>44666677.474204026</v>
      </c>
      <c r="BS56" s="53">
        <f t="shared" si="27"/>
        <v>46900011.347914219</v>
      </c>
      <c r="BT56" s="53">
        <f t="shared" si="28"/>
        <v>49245011.915309943</v>
      </c>
      <c r="BU56" s="53">
        <f t="shared" si="29"/>
        <v>51707262.511075445</v>
      </c>
      <c r="BV56" s="53">
        <f t="shared" si="30"/>
        <v>54292625.636629209</v>
      </c>
      <c r="BW56" s="53">
        <f t="shared" si="31"/>
        <v>57007256.918460675</v>
      </c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</row>
    <row r="57" spans="1:90" x14ac:dyDescent="0.3">
      <c r="A57" s="7">
        <v>52</v>
      </c>
      <c r="B57" s="17" t="s">
        <v>28</v>
      </c>
      <c r="C57" s="34">
        <v>0.05</v>
      </c>
      <c r="D57" s="34">
        <v>0.05</v>
      </c>
      <c r="E57" s="34">
        <v>0.05</v>
      </c>
      <c r="F57" s="34">
        <v>0.05</v>
      </c>
      <c r="G57" s="34">
        <v>0.05</v>
      </c>
      <c r="H57" s="34">
        <v>0.05</v>
      </c>
      <c r="I57" s="34">
        <v>0.05</v>
      </c>
      <c r="J57" s="34">
        <v>0.05</v>
      </c>
      <c r="K57" s="34">
        <v>0.05</v>
      </c>
      <c r="L57" s="34">
        <v>0.05</v>
      </c>
      <c r="M57" s="34">
        <v>0.05</v>
      </c>
      <c r="N57" s="34">
        <v>0.05</v>
      </c>
      <c r="O57" s="34">
        <v>0.05</v>
      </c>
      <c r="P57" s="34">
        <v>0.05</v>
      </c>
      <c r="Q57" s="34">
        <v>0.05</v>
      </c>
      <c r="T57" s="17" t="s">
        <v>28</v>
      </c>
      <c r="U57" s="53">
        <f>IO!BJ55</f>
        <v>28099.97</v>
      </c>
      <c r="V57" s="55">
        <f t="shared" si="15"/>
        <v>29504.968500000003</v>
      </c>
      <c r="W57" s="55">
        <f t="shared" si="16"/>
        <v>30980.216925000004</v>
      </c>
      <c r="X57" s="55">
        <f t="shared" si="2"/>
        <v>32529.227771250007</v>
      </c>
      <c r="Y57" s="55">
        <f t="shared" si="3"/>
        <v>34155.689159812508</v>
      </c>
      <c r="Z57" s="55">
        <f t="shared" si="4"/>
        <v>35863.473617803138</v>
      </c>
      <c r="AA57" s="55">
        <f t="shared" si="5"/>
        <v>37656.647298693293</v>
      </c>
      <c r="AB57" s="55">
        <f t="shared" si="6"/>
        <v>39539.479663627957</v>
      </c>
      <c r="AC57" s="55">
        <f t="shared" si="7"/>
        <v>41516.453646809357</v>
      </c>
      <c r="AD57" s="55">
        <f t="shared" si="8"/>
        <v>43592.276329149827</v>
      </c>
      <c r="AE57" s="55">
        <f t="shared" si="9"/>
        <v>45771.890145607322</v>
      </c>
      <c r="AF57" s="55">
        <f t="shared" si="10"/>
        <v>48060.484652887688</v>
      </c>
      <c r="AG57" s="55">
        <f t="shared" si="11"/>
        <v>50463.508885532072</v>
      </c>
      <c r="AH57" s="55">
        <f t="shared" si="12"/>
        <v>52986.684329808675</v>
      </c>
      <c r="AI57" s="55">
        <f t="shared" si="13"/>
        <v>55636.018546299114</v>
      </c>
      <c r="AJ57" s="55">
        <f t="shared" si="14"/>
        <v>58417.819473614072</v>
      </c>
      <c r="AM57" s="17" t="s">
        <v>28</v>
      </c>
      <c r="AN57" s="53">
        <f>analisis!O115</f>
        <v>28099.97</v>
      </c>
      <c r="AO57" s="55">
        <v>29504.968500000003</v>
      </c>
      <c r="AP57" s="55">
        <v>30980.216925000004</v>
      </c>
      <c r="AQ57" s="55">
        <v>32529.227771250007</v>
      </c>
      <c r="AR57" s="55">
        <v>34155.689159812508</v>
      </c>
      <c r="AS57" s="55">
        <v>35863.473617803138</v>
      </c>
      <c r="AT57" s="55">
        <v>37656.647298693293</v>
      </c>
      <c r="AU57" s="55">
        <v>39539.479663627957</v>
      </c>
      <c r="AV57" s="55">
        <v>41516.453646809357</v>
      </c>
      <c r="AW57" s="55">
        <v>43592.276329149827</v>
      </c>
      <c r="AX57" s="55">
        <v>45771.890145607322</v>
      </c>
      <c r="AY57" s="55">
        <v>48060.484652887688</v>
      </c>
      <c r="AZ57" s="55">
        <v>50463.508885532072</v>
      </c>
      <c r="BA57" s="55">
        <v>52986.684329808675</v>
      </c>
      <c r="BB57" s="55">
        <v>55636.018546299114</v>
      </c>
      <c r="BC57" s="55">
        <v>58417.819473614072</v>
      </c>
      <c r="BE57" s="53"/>
      <c r="BF57" s="17" t="s">
        <v>28</v>
      </c>
      <c r="BG57" s="53">
        <f>analisis!R115</f>
        <v>15725.577614812237</v>
      </c>
      <c r="BH57" s="56">
        <f>analisis!Q115</f>
        <v>0.55962969408195939</v>
      </c>
      <c r="BI57" s="53">
        <f t="shared" si="17"/>
        <v>16511.856495552849</v>
      </c>
      <c r="BJ57" s="53">
        <f t="shared" si="18"/>
        <v>17337.449320330492</v>
      </c>
      <c r="BK57" s="53">
        <f t="shared" si="19"/>
        <v>18204.32178634702</v>
      </c>
      <c r="BL57" s="53">
        <f t="shared" si="20"/>
        <v>19114.537875664369</v>
      </c>
      <c r="BM57" s="53">
        <f t="shared" si="21"/>
        <v>20070.264769447593</v>
      </c>
      <c r="BN57" s="53">
        <f t="shared" si="22"/>
        <v>21073.778007919969</v>
      </c>
      <c r="BO57" s="53">
        <f t="shared" si="23"/>
        <v>22127.466908315968</v>
      </c>
      <c r="BP57" s="53">
        <f t="shared" si="24"/>
        <v>23233.840253731767</v>
      </c>
      <c r="BQ57" s="53">
        <f t="shared" si="25"/>
        <v>24395.532266418359</v>
      </c>
      <c r="BR57" s="53">
        <f t="shared" si="26"/>
        <v>25615.308879739277</v>
      </c>
      <c r="BS57" s="53">
        <f t="shared" si="27"/>
        <v>26896.07432372624</v>
      </c>
      <c r="BT57" s="53">
        <f t="shared" si="28"/>
        <v>28240.878039912554</v>
      </c>
      <c r="BU57" s="53">
        <f t="shared" si="29"/>
        <v>29652.921941908182</v>
      </c>
      <c r="BV57" s="53">
        <f t="shared" si="30"/>
        <v>31135.568039003592</v>
      </c>
      <c r="BW57" s="53">
        <f t="shared" si="31"/>
        <v>32692.346440953774</v>
      </c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</row>
    <row r="58" spans="1:90" x14ac:dyDescent="0.3">
      <c r="BG58" s="53">
        <f>SUM(BG6:BG57)</f>
        <v>1524974827.1995103</v>
      </c>
      <c r="BI58" s="53">
        <f>SUM(BI5:BI57)</f>
        <v>1601225584.5594859</v>
      </c>
      <c r="BJ58" s="53">
        <f t="shared" ref="BJ58:BW58" si="32">SUM(BJ5:BJ57)</f>
        <v>1681286763.9874609</v>
      </c>
      <c r="BK58" s="53">
        <f t="shared" si="32"/>
        <v>1765351002.336834</v>
      </c>
      <c r="BL58" s="53">
        <f t="shared" si="32"/>
        <v>1853618452.5536752</v>
      </c>
      <c r="BM58" s="53">
        <f t="shared" si="32"/>
        <v>1946299275.2313597</v>
      </c>
      <c r="BN58" s="53">
        <f t="shared" si="32"/>
        <v>2043614138.9929276</v>
      </c>
      <c r="BO58" s="53">
        <f t="shared" si="32"/>
        <v>2145794745.8925738</v>
      </c>
      <c r="BP58" s="53">
        <f t="shared" si="32"/>
        <v>2253084383.0872021</v>
      </c>
      <c r="BQ58" s="53">
        <f t="shared" si="32"/>
        <v>2365738502.0915632</v>
      </c>
      <c r="BR58" s="53">
        <f t="shared" si="32"/>
        <v>2484025326.996141</v>
      </c>
      <c r="BS58" s="53">
        <f t="shared" si="32"/>
        <v>2608226493.0959482</v>
      </c>
      <c r="BT58" s="53">
        <f t="shared" si="32"/>
        <v>2738637717.4507451</v>
      </c>
      <c r="BU58" s="53">
        <f t="shared" si="32"/>
        <v>2875569502.9732833</v>
      </c>
      <c r="BV58" s="53">
        <f t="shared" si="32"/>
        <v>3019347877.7219462</v>
      </c>
      <c r="BW58" s="53">
        <f t="shared" si="32"/>
        <v>3170315171.1580448</v>
      </c>
    </row>
    <row r="60" spans="1:90" x14ac:dyDescent="0.3">
      <c r="A60" s="82" t="s">
        <v>229</v>
      </c>
      <c r="B60" s="82"/>
    </row>
    <row r="61" spans="1:90" x14ac:dyDescent="0.3">
      <c r="A61" s="82"/>
      <c r="B61" s="82"/>
    </row>
    <row r="62" spans="1:90" x14ac:dyDescent="0.3">
      <c r="A62" s="87" t="s">
        <v>62</v>
      </c>
      <c r="B62" s="87" t="s">
        <v>61</v>
      </c>
      <c r="C62" s="89" t="s">
        <v>230</v>
      </c>
      <c r="D62" s="84" t="s">
        <v>231</v>
      </c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</row>
    <row r="63" spans="1:90" x14ac:dyDescent="0.3">
      <c r="A63" s="88"/>
      <c r="B63" s="88"/>
      <c r="C63" s="89"/>
      <c r="D63" s="6">
        <v>2016</v>
      </c>
      <c r="E63" s="6">
        <v>2017</v>
      </c>
      <c r="F63" s="6">
        <v>2018</v>
      </c>
      <c r="G63" s="6">
        <v>2019</v>
      </c>
      <c r="H63" s="6">
        <v>2020</v>
      </c>
      <c r="I63" s="6">
        <v>2021</v>
      </c>
      <c r="J63" s="6">
        <v>2022</v>
      </c>
      <c r="K63" s="6">
        <v>2023</v>
      </c>
      <c r="L63" s="6">
        <v>2024</v>
      </c>
      <c r="M63" s="6">
        <v>2025</v>
      </c>
      <c r="N63" s="6">
        <v>2026</v>
      </c>
      <c r="O63" s="6">
        <v>2027</v>
      </c>
      <c r="P63" s="6">
        <v>2028</v>
      </c>
      <c r="Q63" s="6">
        <v>2029</v>
      </c>
      <c r="R63" s="6">
        <v>2030</v>
      </c>
      <c r="V63" s="7">
        <v>1</v>
      </c>
      <c r="W63" s="7">
        <v>2</v>
      </c>
      <c r="X63" s="7">
        <v>3</v>
      </c>
      <c r="Y63" s="7">
        <v>4</v>
      </c>
      <c r="Z63" s="7">
        <v>5</v>
      </c>
      <c r="AA63" s="7">
        <v>6</v>
      </c>
      <c r="AB63" s="7">
        <v>7</v>
      </c>
      <c r="AC63" s="7">
        <v>8</v>
      </c>
      <c r="AD63" s="7">
        <v>9</v>
      </c>
      <c r="AE63" s="7">
        <v>10</v>
      </c>
      <c r="AF63" s="7">
        <v>11</v>
      </c>
      <c r="AG63" s="7">
        <v>12</v>
      </c>
      <c r="AH63" s="7">
        <v>13</v>
      </c>
      <c r="AI63" s="7">
        <v>14</v>
      </c>
      <c r="AJ63" s="7">
        <v>15</v>
      </c>
      <c r="AK63" s="7">
        <v>16</v>
      </c>
      <c r="AL63" s="7">
        <v>17</v>
      </c>
      <c r="AM63" s="7">
        <v>18</v>
      </c>
      <c r="AN63" s="7">
        <v>19</v>
      </c>
      <c r="AO63" s="7">
        <v>20</v>
      </c>
      <c r="AP63" s="7">
        <v>21</v>
      </c>
      <c r="AQ63" s="7">
        <v>22</v>
      </c>
      <c r="AR63" s="7">
        <v>23</v>
      </c>
      <c r="AS63" s="7">
        <v>24</v>
      </c>
      <c r="AT63" s="7">
        <v>25</v>
      </c>
      <c r="AU63" s="7">
        <v>26</v>
      </c>
      <c r="AV63" s="7">
        <v>27</v>
      </c>
      <c r="AW63" s="7">
        <v>28</v>
      </c>
      <c r="AX63" s="7">
        <v>29</v>
      </c>
      <c r="AY63" s="7">
        <v>30</v>
      </c>
      <c r="AZ63" s="7">
        <v>31</v>
      </c>
      <c r="BA63" s="7">
        <v>32</v>
      </c>
      <c r="BB63" s="7">
        <v>33</v>
      </c>
      <c r="BC63" s="7">
        <v>34</v>
      </c>
      <c r="BD63" s="7">
        <v>35</v>
      </c>
      <c r="BE63" s="7">
        <v>36</v>
      </c>
      <c r="BF63" s="7">
        <v>37</v>
      </c>
      <c r="BG63" s="7">
        <v>38</v>
      </c>
      <c r="BH63" s="7">
        <v>39</v>
      </c>
      <c r="BI63" s="7">
        <v>40</v>
      </c>
      <c r="BJ63" s="7">
        <v>41</v>
      </c>
      <c r="BK63" s="7">
        <v>42</v>
      </c>
      <c r="BL63" s="7">
        <v>43</v>
      </c>
      <c r="BM63" s="7">
        <v>44</v>
      </c>
      <c r="BN63" s="7">
        <v>45</v>
      </c>
      <c r="BO63" s="7">
        <v>46</v>
      </c>
      <c r="BP63" s="7">
        <v>47</v>
      </c>
      <c r="BQ63" s="7">
        <v>48</v>
      </c>
      <c r="BR63" s="7">
        <v>49</v>
      </c>
      <c r="BS63" s="7">
        <v>50</v>
      </c>
      <c r="BT63" s="7">
        <v>51</v>
      </c>
      <c r="BU63" s="7">
        <v>52</v>
      </c>
      <c r="BW63" s="57">
        <v>2016</v>
      </c>
    </row>
    <row r="64" spans="1:90" x14ac:dyDescent="0.3">
      <c r="A64" s="7">
        <v>1</v>
      </c>
      <c r="B64" s="17" t="s">
        <v>29</v>
      </c>
      <c r="C64">
        <f>analisis!H64</f>
        <v>7.7513504943594366E-4</v>
      </c>
      <c r="D64">
        <f>$C64*AO6</f>
        <v>57816.149963045835</v>
      </c>
      <c r="E64" s="55">
        <f t="shared" ref="E64:R64" si="33">$C64*AP6</f>
        <v>60706.957461198101</v>
      </c>
      <c r="F64" s="55">
        <f t="shared" si="33"/>
        <v>63742.305334258032</v>
      </c>
      <c r="G64" s="55">
        <f t="shared" si="33"/>
        <v>66929.420600970931</v>
      </c>
      <c r="H64" s="55">
        <f t="shared" si="33"/>
        <v>70275.891631019476</v>
      </c>
      <c r="I64" s="55">
        <f t="shared" si="33"/>
        <v>73789.68621257045</v>
      </c>
      <c r="J64" s="55">
        <f t="shared" si="33"/>
        <v>77479.170523198991</v>
      </c>
      <c r="K64" s="55">
        <f t="shared" si="33"/>
        <v>81353.129049358962</v>
      </c>
      <c r="L64" s="55">
        <f t="shared" si="33"/>
        <v>85420.785501826889</v>
      </c>
      <c r="M64" s="55">
        <f t="shared" si="33"/>
        <v>89691.824776918264</v>
      </c>
      <c r="N64" s="55">
        <f t="shared" si="33"/>
        <v>94176.41601576416</v>
      </c>
      <c r="O64" s="55">
        <f t="shared" si="33"/>
        <v>98885.236816552351</v>
      </c>
      <c r="P64" s="55">
        <f t="shared" si="33"/>
        <v>103829.49865737998</v>
      </c>
      <c r="Q64" s="55">
        <f t="shared" si="33"/>
        <v>109020.97359024899</v>
      </c>
      <c r="R64" s="55">
        <f t="shared" si="33"/>
        <v>114472.02226976141</v>
      </c>
      <c r="U64" s="7">
        <v>1</v>
      </c>
      <c r="V64">
        <f>IF($U64=V$63, $C64, 0)</f>
        <v>7.7513504943594366E-4</v>
      </c>
      <c r="W64" s="55">
        <f t="shared" ref="W64:BU68" si="34">IF($U64=W$63, $C64, 0)</f>
        <v>0</v>
      </c>
      <c r="X64" s="55">
        <f t="shared" si="34"/>
        <v>0</v>
      </c>
      <c r="Y64" s="55">
        <f t="shared" si="34"/>
        <v>0</v>
      </c>
      <c r="Z64" s="55">
        <f t="shared" si="34"/>
        <v>0</v>
      </c>
      <c r="AA64" s="55">
        <f t="shared" si="34"/>
        <v>0</v>
      </c>
      <c r="AB64" s="55">
        <f t="shared" si="34"/>
        <v>0</v>
      </c>
      <c r="AC64" s="55">
        <f t="shared" si="34"/>
        <v>0</v>
      </c>
      <c r="AD64" s="55">
        <f t="shared" si="34"/>
        <v>0</v>
      </c>
      <c r="AE64" s="55">
        <f t="shared" si="34"/>
        <v>0</v>
      </c>
      <c r="AF64" s="55">
        <f t="shared" si="34"/>
        <v>0</v>
      </c>
      <c r="AG64" s="55">
        <f t="shared" si="34"/>
        <v>0</v>
      </c>
      <c r="AH64" s="55">
        <f t="shared" si="34"/>
        <v>0</v>
      </c>
      <c r="AI64" s="55">
        <f t="shared" si="34"/>
        <v>0</v>
      </c>
      <c r="AJ64" s="55">
        <f t="shared" si="34"/>
        <v>0</v>
      </c>
      <c r="AK64" s="55">
        <f t="shared" si="34"/>
        <v>0</v>
      </c>
      <c r="AL64" s="55">
        <f t="shared" si="34"/>
        <v>0</v>
      </c>
      <c r="AM64" s="55">
        <f t="shared" si="34"/>
        <v>0</v>
      </c>
      <c r="AN64" s="55">
        <f t="shared" si="34"/>
        <v>0</v>
      </c>
      <c r="AO64" s="55">
        <f t="shared" si="34"/>
        <v>0</v>
      </c>
      <c r="AP64" s="55">
        <f t="shared" si="34"/>
        <v>0</v>
      </c>
      <c r="AQ64" s="55">
        <f t="shared" si="34"/>
        <v>0</v>
      </c>
      <c r="AR64" s="55">
        <f t="shared" si="34"/>
        <v>0</v>
      </c>
      <c r="AS64" s="55">
        <f t="shared" si="34"/>
        <v>0</v>
      </c>
      <c r="AT64" s="55">
        <f t="shared" si="34"/>
        <v>0</v>
      </c>
      <c r="AU64" s="55">
        <f t="shared" si="34"/>
        <v>0</v>
      </c>
      <c r="AV64" s="55">
        <f t="shared" si="34"/>
        <v>0</v>
      </c>
      <c r="AW64" s="55">
        <f t="shared" si="34"/>
        <v>0</v>
      </c>
      <c r="AX64" s="55">
        <f t="shared" si="34"/>
        <v>0</v>
      </c>
      <c r="AY64" s="55">
        <f t="shared" si="34"/>
        <v>0</v>
      </c>
      <c r="AZ64" s="55">
        <f t="shared" si="34"/>
        <v>0</v>
      </c>
      <c r="BA64" s="55">
        <f t="shared" si="34"/>
        <v>0</v>
      </c>
      <c r="BB64" s="55">
        <f t="shared" si="34"/>
        <v>0</v>
      </c>
      <c r="BC64" s="55">
        <f t="shared" si="34"/>
        <v>0</v>
      </c>
      <c r="BD64" s="55">
        <f t="shared" si="34"/>
        <v>0</v>
      </c>
      <c r="BE64" s="55">
        <f t="shared" si="34"/>
        <v>0</v>
      </c>
      <c r="BF64" s="55">
        <f t="shared" si="34"/>
        <v>0</v>
      </c>
      <c r="BG64" s="55">
        <f t="shared" si="34"/>
        <v>0</v>
      </c>
      <c r="BH64" s="55">
        <f t="shared" si="34"/>
        <v>0</v>
      </c>
      <c r="BI64" s="55">
        <f t="shared" si="34"/>
        <v>0</v>
      </c>
      <c r="BJ64" s="55">
        <f t="shared" si="34"/>
        <v>0</v>
      </c>
      <c r="BK64" s="55">
        <f t="shared" si="34"/>
        <v>0</v>
      </c>
      <c r="BL64" s="55">
        <f t="shared" si="34"/>
        <v>0</v>
      </c>
      <c r="BM64" s="55">
        <f t="shared" si="34"/>
        <v>0</v>
      </c>
      <c r="BN64" s="55">
        <f t="shared" si="34"/>
        <v>0</v>
      </c>
      <c r="BO64" s="55">
        <f t="shared" si="34"/>
        <v>0</v>
      </c>
      <c r="BP64" s="55">
        <f t="shared" si="34"/>
        <v>0</v>
      </c>
      <c r="BQ64" s="55">
        <f t="shared" si="34"/>
        <v>0</v>
      </c>
      <c r="BR64" s="55">
        <f t="shared" si="34"/>
        <v>0</v>
      </c>
      <c r="BS64" s="55">
        <f t="shared" si="34"/>
        <v>0</v>
      </c>
      <c r="BT64" s="55">
        <f t="shared" si="34"/>
        <v>0</v>
      </c>
      <c r="BU64" s="55">
        <f t="shared" si="34"/>
        <v>0</v>
      </c>
      <c r="BW64">
        <f t="array" aca="1" ref="BW64:BW115" ca="1">MMULT(V64:BU115, AO6:AO57)</f>
        <v>57816.149963045835</v>
      </c>
    </row>
    <row r="65" spans="1:76" x14ac:dyDescent="0.3">
      <c r="A65" s="7">
        <v>2</v>
      </c>
      <c r="B65" s="17" t="s">
        <v>0</v>
      </c>
      <c r="C65" s="55">
        <f>analisis!H65</f>
        <v>1.4895919081911297E-3</v>
      </c>
      <c r="D65" s="55">
        <f t="shared" ref="D65:D115" si="35">$C65*AO7</f>
        <v>40981.499999973959</v>
      </c>
      <c r="E65" s="55">
        <f t="shared" ref="E65:E115" si="36">$C65*AP7</f>
        <v>43030.574999972669</v>
      </c>
      <c r="F65" s="55">
        <f t="shared" ref="F65:F115" si="37">$C65*AQ7</f>
        <v>45182.103749971291</v>
      </c>
      <c r="G65" s="55">
        <f t="shared" ref="G65:G115" si="38">$C65*AR7</f>
        <v>47441.208937469863</v>
      </c>
      <c r="H65" s="55">
        <f t="shared" ref="H65:H115" si="39">$C65*AS7</f>
        <v>49813.269384343374</v>
      </c>
      <c r="I65" s="55">
        <f t="shared" ref="I65:I115" si="40">$C65*AT7</f>
        <v>52303.932853560509</v>
      </c>
      <c r="J65" s="55">
        <f t="shared" ref="J65:J115" si="41">$C65*AU7</f>
        <v>54919.129496238529</v>
      </c>
      <c r="K65" s="55">
        <f t="shared" ref="K65:K115" si="42">$C65*AV7</f>
        <v>57665.08597105051</v>
      </c>
      <c r="L65" s="55">
        <f t="shared" ref="L65:L115" si="43">$C65*AW7</f>
        <v>60548.340269602966</v>
      </c>
      <c r="M65" s="55">
        <f t="shared" ref="M65:M115" si="44">$C65*AX7</f>
        <v>63575.757283083156</v>
      </c>
      <c r="N65" s="55">
        <f t="shared" ref="N65:N115" si="45">$C65*AY7</f>
        <v>66754.545147237324</v>
      </c>
      <c r="O65" s="55">
        <f t="shared" ref="O65:O115" si="46">$C65*AZ7</f>
        <v>70092.272404599193</v>
      </c>
      <c r="P65" s="55">
        <f t="shared" ref="P65:P115" si="47">$C65*BA7</f>
        <v>73596.886024829131</v>
      </c>
      <c r="Q65" s="55">
        <f t="shared" ref="Q65:Q115" si="48">$C65*BB7</f>
        <v>77276.730326070625</v>
      </c>
      <c r="R65" s="55">
        <f t="shared" ref="R65:R115" si="49">$C65*BC7</f>
        <v>81140.566842374159</v>
      </c>
      <c r="U65" s="7">
        <v>2</v>
      </c>
      <c r="V65" s="55">
        <f t="shared" ref="V65:AK115" si="50">IF($U65=V$63, $C65, 0)</f>
        <v>0</v>
      </c>
      <c r="W65" s="55">
        <f t="shared" si="34"/>
        <v>1.4895919081911297E-3</v>
      </c>
      <c r="X65" s="55">
        <f t="shared" si="34"/>
        <v>0</v>
      </c>
      <c r="Y65" s="55">
        <f t="shared" si="34"/>
        <v>0</v>
      </c>
      <c r="Z65" s="55">
        <f t="shared" si="34"/>
        <v>0</v>
      </c>
      <c r="AA65" s="55">
        <f t="shared" si="34"/>
        <v>0</v>
      </c>
      <c r="AB65" s="55">
        <f t="shared" si="34"/>
        <v>0</v>
      </c>
      <c r="AC65" s="55">
        <f t="shared" si="34"/>
        <v>0</v>
      </c>
      <c r="AD65" s="55">
        <f t="shared" si="34"/>
        <v>0</v>
      </c>
      <c r="AE65" s="55">
        <f t="shared" si="34"/>
        <v>0</v>
      </c>
      <c r="AF65" s="55">
        <f t="shared" si="34"/>
        <v>0</v>
      </c>
      <c r="AG65" s="55">
        <f t="shared" si="34"/>
        <v>0</v>
      </c>
      <c r="AH65" s="55">
        <f t="shared" si="34"/>
        <v>0</v>
      </c>
      <c r="AI65" s="55">
        <f t="shared" si="34"/>
        <v>0</v>
      </c>
      <c r="AJ65" s="55">
        <f t="shared" si="34"/>
        <v>0</v>
      </c>
      <c r="AK65" s="55">
        <f t="shared" si="34"/>
        <v>0</v>
      </c>
      <c r="AL65" s="55">
        <f t="shared" si="34"/>
        <v>0</v>
      </c>
      <c r="AM65" s="55">
        <f t="shared" si="34"/>
        <v>0</v>
      </c>
      <c r="AN65" s="55">
        <f t="shared" si="34"/>
        <v>0</v>
      </c>
      <c r="AO65" s="55">
        <f t="shared" si="34"/>
        <v>0</v>
      </c>
      <c r="AP65" s="55">
        <f t="shared" si="34"/>
        <v>0</v>
      </c>
      <c r="AQ65" s="55">
        <f t="shared" si="34"/>
        <v>0</v>
      </c>
      <c r="AR65" s="55">
        <f t="shared" si="34"/>
        <v>0</v>
      </c>
      <c r="AS65" s="55">
        <f t="shared" si="34"/>
        <v>0</v>
      </c>
      <c r="AT65" s="55">
        <f t="shared" si="34"/>
        <v>0</v>
      </c>
      <c r="AU65" s="55">
        <f t="shared" si="34"/>
        <v>0</v>
      </c>
      <c r="AV65" s="55">
        <f t="shared" si="34"/>
        <v>0</v>
      </c>
      <c r="AW65" s="55">
        <f t="shared" si="34"/>
        <v>0</v>
      </c>
      <c r="AX65" s="55">
        <f t="shared" si="34"/>
        <v>0</v>
      </c>
      <c r="AY65" s="55">
        <f t="shared" si="34"/>
        <v>0</v>
      </c>
      <c r="AZ65" s="55">
        <f t="shared" si="34"/>
        <v>0</v>
      </c>
      <c r="BA65" s="55">
        <f t="shared" si="34"/>
        <v>0</v>
      </c>
      <c r="BB65" s="55">
        <f t="shared" si="34"/>
        <v>0</v>
      </c>
      <c r="BC65" s="55">
        <f t="shared" si="34"/>
        <v>0</v>
      </c>
      <c r="BD65" s="55">
        <f t="shared" si="34"/>
        <v>0</v>
      </c>
      <c r="BE65" s="55">
        <f t="shared" si="34"/>
        <v>0</v>
      </c>
      <c r="BF65" s="55">
        <f t="shared" si="34"/>
        <v>0</v>
      </c>
      <c r="BG65" s="55">
        <f t="shared" si="34"/>
        <v>0</v>
      </c>
      <c r="BH65" s="55">
        <f t="shared" si="34"/>
        <v>0</v>
      </c>
      <c r="BI65" s="55">
        <f t="shared" si="34"/>
        <v>0</v>
      </c>
      <c r="BJ65" s="55">
        <f t="shared" si="34"/>
        <v>0</v>
      </c>
      <c r="BK65" s="55">
        <f t="shared" si="34"/>
        <v>0</v>
      </c>
      <c r="BL65" s="55">
        <f t="shared" si="34"/>
        <v>0</v>
      </c>
      <c r="BM65" s="55">
        <f t="shared" si="34"/>
        <v>0</v>
      </c>
      <c r="BN65" s="55">
        <f t="shared" si="34"/>
        <v>0</v>
      </c>
      <c r="BO65" s="55">
        <f t="shared" si="34"/>
        <v>0</v>
      </c>
      <c r="BP65" s="55">
        <f t="shared" si="34"/>
        <v>0</v>
      </c>
      <c r="BQ65" s="55">
        <f t="shared" si="34"/>
        <v>0</v>
      </c>
      <c r="BR65" s="55">
        <f t="shared" si="34"/>
        <v>0</v>
      </c>
      <c r="BS65" s="55">
        <f t="shared" si="34"/>
        <v>0</v>
      </c>
      <c r="BT65" s="55">
        <f t="shared" si="34"/>
        <v>0</v>
      </c>
      <c r="BU65" s="55">
        <f t="shared" si="34"/>
        <v>0</v>
      </c>
      <c r="BW65">
        <f ca="1"/>
        <v>40981.499999973959</v>
      </c>
      <c r="BX65" s="55"/>
    </row>
    <row r="66" spans="1:76" x14ac:dyDescent="0.3">
      <c r="A66" s="7">
        <v>3</v>
      </c>
      <c r="B66" s="17" t="s">
        <v>1</v>
      </c>
      <c r="C66" s="55">
        <f>analisis!H66</f>
        <v>3.3055985514785394E-3</v>
      </c>
      <c r="D66" s="55">
        <f t="shared" si="35"/>
        <v>43478.399997371518</v>
      </c>
      <c r="E66" s="55">
        <f t="shared" si="36"/>
        <v>45652.319997240098</v>
      </c>
      <c r="F66" s="55">
        <f t="shared" si="37"/>
        <v>47934.935997102089</v>
      </c>
      <c r="G66" s="55">
        <f t="shared" si="38"/>
        <v>50331.682796957211</v>
      </c>
      <c r="H66" s="55">
        <f t="shared" si="39"/>
        <v>52848.266936805056</v>
      </c>
      <c r="I66" s="55">
        <f t="shared" si="40"/>
        <v>55490.680283645328</v>
      </c>
      <c r="J66" s="55">
        <f t="shared" si="41"/>
        <v>58265.214297827588</v>
      </c>
      <c r="K66" s="55">
        <f t="shared" si="42"/>
        <v>61178.475012718947</v>
      </c>
      <c r="L66" s="55">
        <f t="shared" si="43"/>
        <v>64237.398763354897</v>
      </c>
      <c r="M66" s="55">
        <f t="shared" si="44"/>
        <v>67449.268701522669</v>
      </c>
      <c r="N66" s="55">
        <f t="shared" si="45"/>
        <v>70821.732136598803</v>
      </c>
      <c r="O66" s="55">
        <f t="shared" si="46"/>
        <v>74362.818743428696</v>
      </c>
      <c r="P66" s="55">
        <f t="shared" si="47"/>
        <v>78080.959680600179</v>
      </c>
      <c r="Q66" s="55">
        <f t="shared" si="48"/>
        <v>81985.007664630175</v>
      </c>
      <c r="R66" s="55">
        <f t="shared" si="49"/>
        <v>86084.258047861687</v>
      </c>
      <c r="U66" s="7">
        <v>3</v>
      </c>
      <c r="V66" s="55">
        <f t="shared" si="50"/>
        <v>0</v>
      </c>
      <c r="W66" s="55">
        <f t="shared" si="34"/>
        <v>0</v>
      </c>
      <c r="X66" s="55">
        <f t="shared" si="34"/>
        <v>3.3055985514785394E-3</v>
      </c>
      <c r="Y66" s="55">
        <f t="shared" si="34"/>
        <v>0</v>
      </c>
      <c r="Z66" s="55">
        <f t="shared" si="34"/>
        <v>0</v>
      </c>
      <c r="AA66" s="55">
        <f t="shared" si="34"/>
        <v>0</v>
      </c>
      <c r="AB66" s="55">
        <f t="shared" si="34"/>
        <v>0</v>
      </c>
      <c r="AC66" s="55">
        <f t="shared" si="34"/>
        <v>0</v>
      </c>
      <c r="AD66" s="55">
        <f t="shared" si="34"/>
        <v>0</v>
      </c>
      <c r="AE66" s="55">
        <f t="shared" si="34"/>
        <v>0</v>
      </c>
      <c r="AF66" s="55">
        <f t="shared" si="34"/>
        <v>0</v>
      </c>
      <c r="AG66" s="55">
        <f t="shared" si="34"/>
        <v>0</v>
      </c>
      <c r="AH66" s="55">
        <f t="shared" si="34"/>
        <v>0</v>
      </c>
      <c r="AI66" s="55">
        <f t="shared" si="34"/>
        <v>0</v>
      </c>
      <c r="AJ66" s="55">
        <f t="shared" si="34"/>
        <v>0</v>
      </c>
      <c r="AK66" s="55">
        <f t="shared" si="34"/>
        <v>0</v>
      </c>
      <c r="AL66" s="55">
        <f t="shared" si="34"/>
        <v>0</v>
      </c>
      <c r="AM66" s="55">
        <f t="shared" si="34"/>
        <v>0</v>
      </c>
      <c r="AN66" s="55">
        <f t="shared" si="34"/>
        <v>0</v>
      </c>
      <c r="AO66" s="55">
        <f t="shared" si="34"/>
        <v>0</v>
      </c>
      <c r="AP66" s="55">
        <f t="shared" si="34"/>
        <v>0</v>
      </c>
      <c r="AQ66" s="55">
        <f t="shared" si="34"/>
        <v>0</v>
      </c>
      <c r="AR66" s="55">
        <f t="shared" si="34"/>
        <v>0</v>
      </c>
      <c r="AS66" s="55">
        <f t="shared" si="34"/>
        <v>0</v>
      </c>
      <c r="AT66" s="55">
        <f t="shared" si="34"/>
        <v>0</v>
      </c>
      <c r="AU66" s="55">
        <f t="shared" si="34"/>
        <v>0</v>
      </c>
      <c r="AV66" s="55">
        <f t="shared" si="34"/>
        <v>0</v>
      </c>
      <c r="AW66" s="55">
        <f t="shared" si="34"/>
        <v>0</v>
      </c>
      <c r="AX66" s="55">
        <f t="shared" si="34"/>
        <v>0</v>
      </c>
      <c r="AY66" s="55">
        <f t="shared" si="34"/>
        <v>0</v>
      </c>
      <c r="AZ66" s="55">
        <f t="shared" si="34"/>
        <v>0</v>
      </c>
      <c r="BA66" s="55">
        <f t="shared" si="34"/>
        <v>0</v>
      </c>
      <c r="BB66" s="55">
        <f t="shared" si="34"/>
        <v>0</v>
      </c>
      <c r="BC66" s="55">
        <f t="shared" si="34"/>
        <v>0</v>
      </c>
      <c r="BD66" s="55">
        <f t="shared" si="34"/>
        <v>0</v>
      </c>
      <c r="BE66" s="55">
        <f t="shared" si="34"/>
        <v>0</v>
      </c>
      <c r="BF66" s="55">
        <f t="shared" si="34"/>
        <v>0</v>
      </c>
      <c r="BG66" s="55">
        <f t="shared" si="34"/>
        <v>0</v>
      </c>
      <c r="BH66" s="55">
        <f t="shared" si="34"/>
        <v>0</v>
      </c>
      <c r="BI66" s="55">
        <f t="shared" si="34"/>
        <v>0</v>
      </c>
      <c r="BJ66" s="55">
        <f t="shared" si="34"/>
        <v>0</v>
      </c>
      <c r="BK66" s="55">
        <f t="shared" si="34"/>
        <v>0</v>
      </c>
      <c r="BL66" s="55">
        <f t="shared" si="34"/>
        <v>0</v>
      </c>
      <c r="BM66" s="55">
        <f t="shared" si="34"/>
        <v>0</v>
      </c>
      <c r="BN66" s="55">
        <f t="shared" si="34"/>
        <v>0</v>
      </c>
      <c r="BO66" s="55">
        <f t="shared" si="34"/>
        <v>0</v>
      </c>
      <c r="BP66" s="55">
        <f t="shared" si="34"/>
        <v>0</v>
      </c>
      <c r="BQ66" s="55">
        <f t="shared" si="34"/>
        <v>0</v>
      </c>
      <c r="BR66" s="55">
        <f t="shared" si="34"/>
        <v>0</v>
      </c>
      <c r="BS66" s="55">
        <f t="shared" si="34"/>
        <v>0</v>
      </c>
      <c r="BT66" s="55">
        <f t="shared" si="34"/>
        <v>0</v>
      </c>
      <c r="BU66" s="55">
        <f t="shared" si="34"/>
        <v>0</v>
      </c>
      <c r="BW66">
        <f ca="1"/>
        <v>43478.399997371518</v>
      </c>
      <c r="BX66" s="55"/>
    </row>
    <row r="67" spans="1:76" x14ac:dyDescent="0.3">
      <c r="A67" s="7">
        <v>4</v>
      </c>
      <c r="B67" s="17" t="s">
        <v>31</v>
      </c>
      <c r="C67" s="55">
        <f>analisis!H67</f>
        <v>6.9989504397469969E-3</v>
      </c>
      <c r="D67" s="55">
        <f t="shared" si="35"/>
        <v>188985.29997847404</v>
      </c>
      <c r="E67" s="55">
        <f t="shared" si="36"/>
        <v>198434.56497739782</v>
      </c>
      <c r="F67" s="55">
        <f t="shared" si="37"/>
        <v>208356.29322626768</v>
      </c>
      <c r="G67" s="55">
        <f t="shared" si="38"/>
        <v>218774.10788758108</v>
      </c>
      <c r="H67" s="55">
        <f t="shared" si="39"/>
        <v>229712.81328196023</v>
      </c>
      <c r="I67" s="55">
        <f t="shared" si="40"/>
        <v>241198.45394605823</v>
      </c>
      <c r="J67" s="55">
        <f t="shared" si="41"/>
        <v>253258.37664336103</v>
      </c>
      <c r="K67" s="55">
        <f t="shared" si="42"/>
        <v>265921.29547552904</v>
      </c>
      <c r="L67" s="55">
        <f t="shared" si="43"/>
        <v>279217.36024930561</v>
      </c>
      <c r="M67" s="55">
        <f t="shared" si="44"/>
        <v>293178.22826177097</v>
      </c>
      <c r="N67" s="55">
        <f t="shared" si="45"/>
        <v>307837.13967485965</v>
      </c>
      <c r="O67" s="55">
        <f t="shared" si="46"/>
        <v>323228.9966586025</v>
      </c>
      <c r="P67" s="55">
        <f t="shared" si="47"/>
        <v>339390.44649153261</v>
      </c>
      <c r="Q67" s="55">
        <f t="shared" si="48"/>
        <v>356359.96881610935</v>
      </c>
      <c r="R67" s="55">
        <f t="shared" si="49"/>
        <v>374177.96725691471</v>
      </c>
      <c r="U67" s="7">
        <v>4</v>
      </c>
      <c r="V67" s="55">
        <f t="shared" si="50"/>
        <v>0</v>
      </c>
      <c r="W67" s="55">
        <f t="shared" si="34"/>
        <v>0</v>
      </c>
      <c r="X67" s="55">
        <f t="shared" si="34"/>
        <v>0</v>
      </c>
      <c r="Y67" s="55">
        <f t="shared" si="34"/>
        <v>6.9989504397469969E-3</v>
      </c>
      <c r="Z67" s="55">
        <f t="shared" si="34"/>
        <v>0</v>
      </c>
      <c r="AA67" s="55">
        <f t="shared" si="34"/>
        <v>0</v>
      </c>
      <c r="AB67" s="55">
        <f t="shared" si="34"/>
        <v>0</v>
      </c>
      <c r="AC67" s="55">
        <f t="shared" si="34"/>
        <v>0</v>
      </c>
      <c r="AD67" s="55">
        <f t="shared" si="34"/>
        <v>0</v>
      </c>
      <c r="AE67" s="55">
        <f t="shared" si="34"/>
        <v>0</v>
      </c>
      <c r="AF67" s="55">
        <f t="shared" si="34"/>
        <v>0</v>
      </c>
      <c r="AG67" s="55">
        <f t="shared" si="34"/>
        <v>0</v>
      </c>
      <c r="AH67" s="55">
        <f t="shared" si="34"/>
        <v>0</v>
      </c>
      <c r="AI67" s="55">
        <f t="shared" si="34"/>
        <v>0</v>
      </c>
      <c r="AJ67" s="55">
        <f t="shared" si="34"/>
        <v>0</v>
      </c>
      <c r="AK67" s="55">
        <f t="shared" si="34"/>
        <v>0</v>
      </c>
      <c r="AL67" s="55">
        <f t="shared" si="34"/>
        <v>0</v>
      </c>
      <c r="AM67" s="55">
        <f t="shared" si="34"/>
        <v>0</v>
      </c>
      <c r="AN67" s="55">
        <f t="shared" si="34"/>
        <v>0</v>
      </c>
      <c r="AO67" s="55">
        <f t="shared" si="34"/>
        <v>0</v>
      </c>
      <c r="AP67" s="55">
        <f t="shared" si="34"/>
        <v>0</v>
      </c>
      <c r="AQ67" s="55">
        <f t="shared" si="34"/>
        <v>0</v>
      </c>
      <c r="AR67" s="55">
        <f t="shared" si="34"/>
        <v>0</v>
      </c>
      <c r="AS67" s="55">
        <f t="shared" si="34"/>
        <v>0</v>
      </c>
      <c r="AT67" s="55">
        <f t="shared" si="34"/>
        <v>0</v>
      </c>
      <c r="AU67" s="55">
        <f t="shared" si="34"/>
        <v>0</v>
      </c>
      <c r="AV67" s="55">
        <f t="shared" si="34"/>
        <v>0</v>
      </c>
      <c r="AW67" s="55">
        <f t="shared" si="34"/>
        <v>0</v>
      </c>
      <c r="AX67" s="55">
        <f t="shared" si="34"/>
        <v>0</v>
      </c>
      <c r="AY67" s="55">
        <f t="shared" si="34"/>
        <v>0</v>
      </c>
      <c r="AZ67" s="55">
        <f t="shared" si="34"/>
        <v>0</v>
      </c>
      <c r="BA67" s="55">
        <f t="shared" si="34"/>
        <v>0</v>
      </c>
      <c r="BB67" s="55">
        <f t="shared" si="34"/>
        <v>0</v>
      </c>
      <c r="BC67" s="55">
        <f t="shared" si="34"/>
        <v>0</v>
      </c>
      <c r="BD67" s="55">
        <f t="shared" si="34"/>
        <v>0</v>
      </c>
      <c r="BE67" s="55">
        <f t="shared" si="34"/>
        <v>0</v>
      </c>
      <c r="BF67" s="55">
        <f t="shared" si="34"/>
        <v>0</v>
      </c>
      <c r="BG67" s="55">
        <f t="shared" si="34"/>
        <v>0</v>
      </c>
      <c r="BH67" s="55">
        <f t="shared" si="34"/>
        <v>0</v>
      </c>
      <c r="BI67" s="55">
        <f t="shared" si="34"/>
        <v>0</v>
      </c>
      <c r="BJ67" s="55">
        <f t="shared" si="34"/>
        <v>0</v>
      </c>
      <c r="BK67" s="55">
        <f t="shared" si="34"/>
        <v>0</v>
      </c>
      <c r="BL67" s="55">
        <f t="shared" si="34"/>
        <v>0</v>
      </c>
      <c r="BM67" s="55">
        <f t="shared" si="34"/>
        <v>0</v>
      </c>
      <c r="BN67" s="55">
        <f t="shared" si="34"/>
        <v>0</v>
      </c>
      <c r="BO67" s="55">
        <f t="shared" si="34"/>
        <v>0</v>
      </c>
      <c r="BP67" s="55">
        <f t="shared" si="34"/>
        <v>0</v>
      </c>
      <c r="BQ67" s="55">
        <f t="shared" si="34"/>
        <v>0</v>
      </c>
      <c r="BR67" s="55">
        <f t="shared" si="34"/>
        <v>0</v>
      </c>
      <c r="BS67" s="55">
        <f t="shared" si="34"/>
        <v>0</v>
      </c>
      <c r="BT67" s="55">
        <f t="shared" si="34"/>
        <v>0</v>
      </c>
      <c r="BU67" s="55">
        <f t="shared" si="34"/>
        <v>0</v>
      </c>
      <c r="BW67">
        <f ca="1"/>
        <v>188985.29997847404</v>
      </c>
      <c r="BX67" s="55"/>
    </row>
    <row r="68" spans="1:76" x14ac:dyDescent="0.3">
      <c r="A68" s="7">
        <v>5</v>
      </c>
      <c r="B68" s="17" t="s">
        <v>32</v>
      </c>
      <c r="C68" s="55">
        <f>analisis!H68</f>
        <v>0</v>
      </c>
      <c r="D68" s="55">
        <f t="shared" si="35"/>
        <v>0</v>
      </c>
      <c r="E68" s="55">
        <f t="shared" si="36"/>
        <v>0</v>
      </c>
      <c r="F68" s="55">
        <f t="shared" si="37"/>
        <v>0</v>
      </c>
      <c r="G68" s="55">
        <f t="shared" si="38"/>
        <v>0</v>
      </c>
      <c r="H68" s="55">
        <f t="shared" si="39"/>
        <v>0</v>
      </c>
      <c r="I68" s="55">
        <f t="shared" si="40"/>
        <v>0</v>
      </c>
      <c r="J68" s="55">
        <f t="shared" si="41"/>
        <v>0</v>
      </c>
      <c r="K68" s="55">
        <f t="shared" si="42"/>
        <v>0</v>
      </c>
      <c r="L68" s="55">
        <f t="shared" si="43"/>
        <v>0</v>
      </c>
      <c r="M68" s="55">
        <f t="shared" si="44"/>
        <v>0</v>
      </c>
      <c r="N68" s="55">
        <f t="shared" si="45"/>
        <v>0</v>
      </c>
      <c r="O68" s="55">
        <f t="shared" si="46"/>
        <v>0</v>
      </c>
      <c r="P68" s="55">
        <f t="shared" si="47"/>
        <v>0</v>
      </c>
      <c r="Q68" s="55">
        <f t="shared" si="48"/>
        <v>0</v>
      </c>
      <c r="R68" s="55">
        <f t="shared" si="49"/>
        <v>0</v>
      </c>
      <c r="U68" s="7">
        <v>5</v>
      </c>
      <c r="V68" s="55">
        <f t="shared" si="50"/>
        <v>0</v>
      </c>
      <c r="W68" s="55">
        <f t="shared" si="34"/>
        <v>0</v>
      </c>
      <c r="X68" s="55">
        <f t="shared" si="34"/>
        <v>0</v>
      </c>
      <c r="Y68" s="55">
        <f t="shared" si="34"/>
        <v>0</v>
      </c>
      <c r="Z68" s="55">
        <f t="shared" si="34"/>
        <v>0</v>
      </c>
      <c r="AA68" s="55">
        <f t="shared" si="34"/>
        <v>0</v>
      </c>
      <c r="AB68" s="55">
        <f t="shared" si="34"/>
        <v>0</v>
      </c>
      <c r="AC68" s="55">
        <f t="shared" si="34"/>
        <v>0</v>
      </c>
      <c r="AD68" s="55">
        <f t="shared" si="34"/>
        <v>0</v>
      </c>
      <c r="AE68" s="55">
        <f t="shared" si="34"/>
        <v>0</v>
      </c>
      <c r="AF68" s="55">
        <f t="shared" si="34"/>
        <v>0</v>
      </c>
      <c r="AG68" s="55">
        <f t="shared" si="34"/>
        <v>0</v>
      </c>
      <c r="AH68" s="55">
        <f t="shared" si="34"/>
        <v>0</v>
      </c>
      <c r="AI68" s="55">
        <f t="shared" si="34"/>
        <v>0</v>
      </c>
      <c r="AJ68" s="55">
        <f t="shared" si="34"/>
        <v>0</v>
      </c>
      <c r="AK68" s="55">
        <f t="shared" si="34"/>
        <v>0</v>
      </c>
      <c r="AL68" s="55">
        <f t="shared" si="34"/>
        <v>0</v>
      </c>
      <c r="AM68" s="55">
        <f t="shared" si="34"/>
        <v>0</v>
      </c>
      <c r="AN68" s="55">
        <f t="shared" si="34"/>
        <v>0</v>
      </c>
      <c r="AO68" s="55">
        <f t="shared" si="34"/>
        <v>0</v>
      </c>
      <c r="AP68" s="55">
        <f t="shared" si="34"/>
        <v>0</v>
      </c>
      <c r="AQ68" s="55">
        <f t="shared" si="34"/>
        <v>0</v>
      </c>
      <c r="AR68" s="55">
        <f t="shared" si="34"/>
        <v>0</v>
      </c>
      <c r="AS68" s="55">
        <f t="shared" si="34"/>
        <v>0</v>
      </c>
      <c r="AT68" s="55">
        <f t="shared" si="34"/>
        <v>0</v>
      </c>
      <c r="AU68" s="55">
        <f t="shared" si="34"/>
        <v>0</v>
      </c>
      <c r="AV68" s="55">
        <f t="shared" si="34"/>
        <v>0</v>
      </c>
      <c r="AW68" s="55">
        <f t="shared" si="34"/>
        <v>0</v>
      </c>
      <c r="AX68" s="55">
        <f t="shared" si="34"/>
        <v>0</v>
      </c>
      <c r="AY68" s="55">
        <f t="shared" si="34"/>
        <v>0</v>
      </c>
      <c r="AZ68" s="55">
        <f t="shared" si="34"/>
        <v>0</v>
      </c>
      <c r="BA68" s="55">
        <f t="shared" si="34"/>
        <v>0</v>
      </c>
      <c r="BB68" s="55">
        <f t="shared" si="34"/>
        <v>0</v>
      </c>
      <c r="BC68" s="55">
        <f t="shared" si="34"/>
        <v>0</v>
      </c>
      <c r="BD68" s="55">
        <f t="shared" si="34"/>
        <v>0</v>
      </c>
      <c r="BE68" s="55">
        <f t="shared" si="34"/>
        <v>0</v>
      </c>
      <c r="BF68" s="55">
        <f t="shared" si="34"/>
        <v>0</v>
      </c>
      <c r="BG68" s="55">
        <f t="shared" si="34"/>
        <v>0</v>
      </c>
      <c r="BH68" s="55">
        <f t="shared" si="34"/>
        <v>0</v>
      </c>
      <c r="BI68" s="55">
        <f t="shared" si="34"/>
        <v>0</v>
      </c>
      <c r="BJ68" s="55">
        <f t="shared" si="34"/>
        <v>0</v>
      </c>
      <c r="BK68" s="55">
        <f t="shared" si="34"/>
        <v>0</v>
      </c>
      <c r="BL68" s="55">
        <f t="shared" si="34"/>
        <v>0</v>
      </c>
      <c r="BM68" s="55">
        <f t="shared" si="34"/>
        <v>0</v>
      </c>
      <c r="BN68" s="55">
        <f t="shared" si="34"/>
        <v>0</v>
      </c>
      <c r="BO68" s="55">
        <f t="shared" si="34"/>
        <v>0</v>
      </c>
      <c r="BP68" s="55">
        <f t="shared" si="34"/>
        <v>0</v>
      </c>
      <c r="BQ68" s="55">
        <f t="shared" si="34"/>
        <v>0</v>
      </c>
      <c r="BR68" s="55">
        <f t="shared" si="34"/>
        <v>0</v>
      </c>
      <c r="BS68" s="55">
        <f t="shared" si="34"/>
        <v>0</v>
      </c>
      <c r="BT68" s="55">
        <f t="shared" si="34"/>
        <v>0</v>
      </c>
      <c r="BU68" s="55">
        <f t="shared" si="34"/>
        <v>0</v>
      </c>
      <c r="BW68">
        <f ca="1"/>
        <v>0</v>
      </c>
      <c r="BX68" s="55"/>
    </row>
    <row r="69" spans="1:76" x14ac:dyDescent="0.3">
      <c r="A69" s="7">
        <v>6</v>
      </c>
      <c r="B69" s="17" t="s">
        <v>2</v>
      </c>
      <c r="C69" s="55">
        <f>analisis!H69</f>
        <v>4.7097198177969627E-4</v>
      </c>
      <c r="D69" s="55">
        <f t="shared" si="35"/>
        <v>712.94999981764067</v>
      </c>
      <c r="E69" s="55">
        <f t="shared" si="36"/>
        <v>748.59749980852303</v>
      </c>
      <c r="F69" s="55">
        <f t="shared" si="37"/>
        <v>786.02737479894859</v>
      </c>
      <c r="G69" s="55">
        <f t="shared" si="38"/>
        <v>825.32874353889633</v>
      </c>
      <c r="H69" s="55">
        <f t="shared" si="39"/>
        <v>866.59518071584125</v>
      </c>
      <c r="I69" s="55">
        <f t="shared" si="40"/>
        <v>909.92493975163359</v>
      </c>
      <c r="J69" s="55">
        <f t="shared" si="41"/>
        <v>955.42118673921505</v>
      </c>
      <c r="K69" s="55">
        <f t="shared" si="42"/>
        <v>1003.1922460761762</v>
      </c>
      <c r="L69" s="55">
        <f t="shared" si="43"/>
        <v>1053.3518583799848</v>
      </c>
      <c r="M69" s="55">
        <f t="shared" si="44"/>
        <v>1106.0194512989844</v>
      </c>
      <c r="N69" s="55">
        <f t="shared" si="45"/>
        <v>1161.3204238639328</v>
      </c>
      <c r="O69" s="55">
        <f t="shared" si="46"/>
        <v>1219.38644505713</v>
      </c>
      <c r="P69" s="55">
        <f t="shared" si="47"/>
        <v>1280.3557673099867</v>
      </c>
      <c r="Q69" s="55">
        <f t="shared" si="48"/>
        <v>1344.3735556754864</v>
      </c>
      <c r="R69" s="55">
        <f t="shared" si="49"/>
        <v>1411.5922334592603</v>
      </c>
      <c r="U69" s="7">
        <v>6</v>
      </c>
      <c r="V69" s="55">
        <f t="shared" si="50"/>
        <v>0</v>
      </c>
      <c r="W69" s="55">
        <f t="shared" si="50"/>
        <v>0</v>
      </c>
      <c r="X69" s="55">
        <f t="shared" si="50"/>
        <v>0</v>
      </c>
      <c r="Y69" s="55">
        <f t="shared" si="50"/>
        <v>0</v>
      </c>
      <c r="Z69" s="55">
        <f t="shared" si="50"/>
        <v>0</v>
      </c>
      <c r="AA69" s="55">
        <f t="shared" si="50"/>
        <v>4.7097198177969627E-4</v>
      </c>
      <c r="AB69" s="55">
        <f t="shared" si="50"/>
        <v>0</v>
      </c>
      <c r="AC69" s="55">
        <f t="shared" si="50"/>
        <v>0</v>
      </c>
      <c r="AD69" s="55">
        <f t="shared" si="50"/>
        <v>0</v>
      </c>
      <c r="AE69" s="55">
        <f t="shared" si="50"/>
        <v>0</v>
      </c>
      <c r="AF69" s="55">
        <f t="shared" si="50"/>
        <v>0</v>
      </c>
      <c r="AG69" s="55">
        <f t="shared" si="50"/>
        <v>0</v>
      </c>
      <c r="AH69" s="55">
        <f t="shared" si="50"/>
        <v>0</v>
      </c>
      <c r="AI69" s="55">
        <f t="shared" si="50"/>
        <v>0</v>
      </c>
      <c r="AJ69" s="55">
        <f t="shared" si="50"/>
        <v>0</v>
      </c>
      <c r="AK69" s="55">
        <f t="shared" si="50"/>
        <v>0</v>
      </c>
      <c r="AL69" s="55">
        <f t="shared" ref="AL69:BA89" si="51">IF($U69=AL$63, $C69, 0)</f>
        <v>0</v>
      </c>
      <c r="AM69" s="55">
        <f t="shared" si="51"/>
        <v>0</v>
      </c>
      <c r="AN69" s="55">
        <f t="shared" si="51"/>
        <v>0</v>
      </c>
      <c r="AO69" s="55">
        <f t="shared" si="51"/>
        <v>0</v>
      </c>
      <c r="AP69" s="55">
        <f t="shared" si="51"/>
        <v>0</v>
      </c>
      <c r="AQ69" s="55">
        <f t="shared" si="51"/>
        <v>0</v>
      </c>
      <c r="AR69" s="55">
        <f t="shared" si="51"/>
        <v>0</v>
      </c>
      <c r="AS69" s="55">
        <f t="shared" si="51"/>
        <v>0</v>
      </c>
      <c r="AT69" s="55">
        <f t="shared" si="51"/>
        <v>0</v>
      </c>
      <c r="AU69" s="55">
        <f t="shared" si="51"/>
        <v>0</v>
      </c>
      <c r="AV69" s="55">
        <f t="shared" si="51"/>
        <v>0</v>
      </c>
      <c r="AW69" s="55">
        <f t="shared" si="51"/>
        <v>0</v>
      </c>
      <c r="AX69" s="55">
        <f t="shared" si="51"/>
        <v>0</v>
      </c>
      <c r="AY69" s="55">
        <f t="shared" si="51"/>
        <v>0</v>
      </c>
      <c r="AZ69" s="55">
        <f t="shared" si="51"/>
        <v>0</v>
      </c>
      <c r="BA69" s="55">
        <f t="shared" si="51"/>
        <v>0</v>
      </c>
      <c r="BB69" s="55">
        <f t="shared" ref="BB69:BQ84" si="52">IF($U69=BB$63, $C69, 0)</f>
        <v>0</v>
      </c>
      <c r="BC69" s="55">
        <f t="shared" si="52"/>
        <v>0</v>
      </c>
      <c r="BD69" s="55">
        <f t="shared" si="52"/>
        <v>0</v>
      </c>
      <c r="BE69" s="55">
        <f t="shared" si="52"/>
        <v>0</v>
      </c>
      <c r="BF69" s="55">
        <f t="shared" si="52"/>
        <v>0</v>
      </c>
      <c r="BG69" s="55">
        <f t="shared" si="52"/>
        <v>0</v>
      </c>
      <c r="BH69" s="55">
        <f t="shared" si="52"/>
        <v>0</v>
      </c>
      <c r="BI69" s="55">
        <f t="shared" si="52"/>
        <v>0</v>
      </c>
      <c r="BJ69" s="55">
        <f t="shared" si="52"/>
        <v>0</v>
      </c>
      <c r="BK69" s="55">
        <f t="shared" si="52"/>
        <v>0</v>
      </c>
      <c r="BL69" s="55">
        <f t="shared" si="52"/>
        <v>0</v>
      </c>
      <c r="BM69" s="55">
        <f t="shared" si="52"/>
        <v>0</v>
      </c>
      <c r="BN69" s="55">
        <f t="shared" si="52"/>
        <v>0</v>
      </c>
      <c r="BO69" s="55">
        <f t="shared" si="52"/>
        <v>0</v>
      </c>
      <c r="BP69" s="55">
        <f t="shared" si="52"/>
        <v>0</v>
      </c>
      <c r="BQ69" s="55">
        <f t="shared" si="52"/>
        <v>0</v>
      </c>
      <c r="BR69" s="55">
        <f t="shared" ref="BR69:BU83" si="53">IF($U69=BR$63, $C69, 0)</f>
        <v>0</v>
      </c>
      <c r="BS69" s="55">
        <f t="shared" si="53"/>
        <v>0</v>
      </c>
      <c r="BT69" s="55">
        <f t="shared" si="53"/>
        <v>0</v>
      </c>
      <c r="BU69" s="55">
        <f t="shared" si="53"/>
        <v>0</v>
      </c>
      <c r="BW69">
        <f ca="1"/>
        <v>712.94999981764067</v>
      </c>
      <c r="BX69" s="55"/>
    </row>
    <row r="70" spans="1:76" x14ac:dyDescent="0.3">
      <c r="A70" s="7">
        <v>7</v>
      </c>
      <c r="B70" s="17" t="s">
        <v>33</v>
      </c>
      <c r="C70" s="55">
        <f>analisis!H70</f>
        <v>3.1068281307767469E-3</v>
      </c>
      <c r="D70" s="55">
        <f t="shared" si="35"/>
        <v>55636.349988044123</v>
      </c>
      <c r="E70" s="55">
        <f t="shared" si="36"/>
        <v>58418.167487446328</v>
      </c>
      <c r="F70" s="55">
        <f t="shared" si="37"/>
        <v>61339.075861818645</v>
      </c>
      <c r="G70" s="55">
        <f t="shared" si="38"/>
        <v>64406.02965490958</v>
      </c>
      <c r="H70" s="55">
        <f t="shared" si="39"/>
        <v>67626.331137655099</v>
      </c>
      <c r="I70" s="55">
        <f t="shared" si="40"/>
        <v>71007.647694537809</v>
      </c>
      <c r="J70" s="55">
        <f t="shared" si="41"/>
        <v>74558.030079264732</v>
      </c>
      <c r="K70" s="55">
        <f t="shared" si="42"/>
        <v>78285.931583227983</v>
      </c>
      <c r="L70" s="55">
        <f t="shared" si="43"/>
        <v>82200.228162389394</v>
      </c>
      <c r="M70" s="55">
        <f t="shared" si="44"/>
        <v>86310.239570508827</v>
      </c>
      <c r="N70" s="55">
        <f t="shared" si="45"/>
        <v>90625.751549034278</v>
      </c>
      <c r="O70" s="55">
        <f t="shared" si="46"/>
        <v>95157.039126486023</v>
      </c>
      <c r="P70" s="55">
        <f t="shared" si="47"/>
        <v>99914.89108281034</v>
      </c>
      <c r="Q70" s="55">
        <f t="shared" si="48"/>
        <v>104910.63563695081</v>
      </c>
      <c r="R70" s="55">
        <f t="shared" si="49"/>
        <v>110156.16741879837</v>
      </c>
      <c r="U70" s="7">
        <v>7</v>
      </c>
      <c r="V70" s="55">
        <f t="shared" si="50"/>
        <v>0</v>
      </c>
      <c r="W70" s="55">
        <f t="shared" si="50"/>
        <v>0</v>
      </c>
      <c r="X70" s="55">
        <f t="shared" si="50"/>
        <v>0</v>
      </c>
      <c r="Y70" s="55">
        <f t="shared" si="50"/>
        <v>0</v>
      </c>
      <c r="Z70" s="55">
        <f t="shared" si="50"/>
        <v>0</v>
      </c>
      <c r="AA70" s="55">
        <f t="shared" si="50"/>
        <v>0</v>
      </c>
      <c r="AB70" s="55">
        <f t="shared" si="50"/>
        <v>3.1068281307767469E-3</v>
      </c>
      <c r="AC70" s="55">
        <f t="shared" si="50"/>
        <v>0</v>
      </c>
      <c r="AD70" s="55">
        <f t="shared" si="50"/>
        <v>0</v>
      </c>
      <c r="AE70" s="55">
        <f t="shared" si="50"/>
        <v>0</v>
      </c>
      <c r="AF70" s="55">
        <f t="shared" si="50"/>
        <v>0</v>
      </c>
      <c r="AG70" s="55">
        <f t="shared" si="50"/>
        <v>0</v>
      </c>
      <c r="AH70" s="55">
        <f t="shared" si="50"/>
        <v>0</v>
      </c>
      <c r="AI70" s="55">
        <f t="shared" si="50"/>
        <v>0</v>
      </c>
      <c r="AJ70" s="55">
        <f t="shared" si="50"/>
        <v>0</v>
      </c>
      <c r="AK70" s="55">
        <f t="shared" si="50"/>
        <v>0</v>
      </c>
      <c r="AL70" s="55">
        <f t="shared" si="51"/>
        <v>0</v>
      </c>
      <c r="AM70" s="55">
        <f t="shared" si="51"/>
        <v>0</v>
      </c>
      <c r="AN70" s="55">
        <f t="shared" si="51"/>
        <v>0</v>
      </c>
      <c r="AO70" s="55">
        <f t="shared" si="51"/>
        <v>0</v>
      </c>
      <c r="AP70" s="55">
        <f t="shared" si="51"/>
        <v>0</v>
      </c>
      <c r="AQ70" s="55">
        <f t="shared" si="51"/>
        <v>0</v>
      </c>
      <c r="AR70" s="55">
        <f t="shared" si="51"/>
        <v>0</v>
      </c>
      <c r="AS70" s="55">
        <f t="shared" si="51"/>
        <v>0</v>
      </c>
      <c r="AT70" s="55">
        <f t="shared" si="51"/>
        <v>0</v>
      </c>
      <c r="AU70" s="55">
        <f t="shared" si="51"/>
        <v>0</v>
      </c>
      <c r="AV70" s="55">
        <f t="shared" si="51"/>
        <v>0</v>
      </c>
      <c r="AW70" s="55">
        <f t="shared" si="51"/>
        <v>0</v>
      </c>
      <c r="AX70" s="55">
        <f t="shared" si="51"/>
        <v>0</v>
      </c>
      <c r="AY70" s="55">
        <f t="shared" si="51"/>
        <v>0</v>
      </c>
      <c r="AZ70" s="55">
        <f t="shared" si="51"/>
        <v>0</v>
      </c>
      <c r="BA70" s="55">
        <f t="shared" si="51"/>
        <v>0</v>
      </c>
      <c r="BB70" s="55">
        <f t="shared" si="52"/>
        <v>0</v>
      </c>
      <c r="BC70" s="55">
        <f t="shared" si="52"/>
        <v>0</v>
      </c>
      <c r="BD70" s="55">
        <f t="shared" si="52"/>
        <v>0</v>
      </c>
      <c r="BE70" s="55">
        <f t="shared" si="52"/>
        <v>0</v>
      </c>
      <c r="BF70" s="55">
        <f t="shared" si="52"/>
        <v>0</v>
      </c>
      <c r="BG70" s="55">
        <f t="shared" si="52"/>
        <v>0</v>
      </c>
      <c r="BH70" s="55">
        <f t="shared" si="52"/>
        <v>0</v>
      </c>
      <c r="BI70" s="55">
        <f t="shared" si="52"/>
        <v>0</v>
      </c>
      <c r="BJ70" s="55">
        <f t="shared" si="52"/>
        <v>0</v>
      </c>
      <c r="BK70" s="55">
        <f t="shared" si="52"/>
        <v>0</v>
      </c>
      <c r="BL70" s="55">
        <f t="shared" si="52"/>
        <v>0</v>
      </c>
      <c r="BM70" s="55">
        <f t="shared" si="52"/>
        <v>0</v>
      </c>
      <c r="BN70" s="55">
        <f t="shared" si="52"/>
        <v>0</v>
      </c>
      <c r="BO70" s="55">
        <f t="shared" si="52"/>
        <v>0</v>
      </c>
      <c r="BP70" s="55">
        <f t="shared" si="52"/>
        <v>0</v>
      </c>
      <c r="BQ70" s="55">
        <f t="shared" si="52"/>
        <v>0</v>
      </c>
      <c r="BR70" s="55">
        <f t="shared" si="53"/>
        <v>0</v>
      </c>
      <c r="BS70" s="55">
        <f t="shared" si="53"/>
        <v>0</v>
      </c>
      <c r="BT70" s="55">
        <f t="shared" si="53"/>
        <v>0</v>
      </c>
      <c r="BU70" s="55">
        <f t="shared" si="53"/>
        <v>0</v>
      </c>
      <c r="BW70">
        <f ca="1"/>
        <v>55636.349988044123</v>
      </c>
      <c r="BX70" s="55"/>
    </row>
    <row r="71" spans="1:76" x14ac:dyDescent="0.3">
      <c r="A71" s="7">
        <v>8</v>
      </c>
      <c r="B71" s="17" t="s">
        <v>34</v>
      </c>
      <c r="C71" s="55">
        <f>analisis!H71</f>
        <v>3.2801296954098015E-3</v>
      </c>
      <c r="D71" s="55">
        <f t="shared" si="35"/>
        <v>82432.350039404046</v>
      </c>
      <c r="E71" s="55">
        <f t="shared" si="36"/>
        <v>86553.967541374295</v>
      </c>
      <c r="F71" s="55">
        <f t="shared" si="37"/>
        <v>90881.665918442988</v>
      </c>
      <c r="G71" s="55">
        <f t="shared" si="38"/>
        <v>95425.749214365133</v>
      </c>
      <c r="H71" s="55">
        <f t="shared" si="39"/>
        <v>100197.03667508339</v>
      </c>
      <c r="I71" s="55">
        <f t="shared" si="40"/>
        <v>105206.88850883761</v>
      </c>
      <c r="J71" s="55">
        <f t="shared" si="41"/>
        <v>110467.23293427948</v>
      </c>
      <c r="K71" s="55">
        <f t="shared" si="42"/>
        <v>115990.59458099349</v>
      </c>
      <c r="L71" s="55">
        <f t="shared" si="43"/>
        <v>121790.1243100431</v>
      </c>
      <c r="M71" s="55">
        <f t="shared" si="44"/>
        <v>127879.63052554529</v>
      </c>
      <c r="N71" s="55">
        <f t="shared" si="45"/>
        <v>134273.61205182254</v>
      </c>
      <c r="O71" s="55">
        <f t="shared" si="46"/>
        <v>140987.29265441373</v>
      </c>
      <c r="P71" s="55">
        <f t="shared" si="47"/>
        <v>148036.65728713435</v>
      </c>
      <c r="Q71" s="55">
        <f t="shared" si="48"/>
        <v>155438.49015149116</v>
      </c>
      <c r="R71" s="55">
        <f t="shared" si="49"/>
        <v>163210.41465906566</v>
      </c>
      <c r="U71" s="7">
        <v>8</v>
      </c>
      <c r="V71" s="55">
        <f t="shared" si="50"/>
        <v>0</v>
      </c>
      <c r="W71" s="55">
        <f t="shared" si="50"/>
        <v>0</v>
      </c>
      <c r="X71" s="55">
        <f t="shared" si="50"/>
        <v>0</v>
      </c>
      <c r="Y71" s="55">
        <f t="shared" si="50"/>
        <v>0</v>
      </c>
      <c r="Z71" s="55">
        <f t="shared" si="50"/>
        <v>0</v>
      </c>
      <c r="AA71" s="55">
        <f t="shared" si="50"/>
        <v>0</v>
      </c>
      <c r="AB71" s="55">
        <f t="shared" si="50"/>
        <v>0</v>
      </c>
      <c r="AC71" s="55">
        <f t="shared" si="50"/>
        <v>3.2801296954098015E-3</v>
      </c>
      <c r="AD71" s="55">
        <f t="shared" si="50"/>
        <v>0</v>
      </c>
      <c r="AE71" s="55">
        <f t="shared" si="50"/>
        <v>0</v>
      </c>
      <c r="AF71" s="55">
        <f t="shared" si="50"/>
        <v>0</v>
      </c>
      <c r="AG71" s="55">
        <f t="shared" si="50"/>
        <v>0</v>
      </c>
      <c r="AH71" s="55">
        <f t="shared" si="50"/>
        <v>0</v>
      </c>
      <c r="AI71" s="55">
        <f t="shared" si="50"/>
        <v>0</v>
      </c>
      <c r="AJ71" s="55">
        <f t="shared" si="50"/>
        <v>0</v>
      </c>
      <c r="AK71" s="55">
        <f t="shared" si="50"/>
        <v>0</v>
      </c>
      <c r="AL71" s="55">
        <f t="shared" si="51"/>
        <v>0</v>
      </c>
      <c r="AM71" s="55">
        <f t="shared" si="51"/>
        <v>0</v>
      </c>
      <c r="AN71" s="55">
        <f t="shared" si="51"/>
        <v>0</v>
      </c>
      <c r="AO71" s="55">
        <f t="shared" si="51"/>
        <v>0</v>
      </c>
      <c r="AP71" s="55">
        <f t="shared" si="51"/>
        <v>0</v>
      </c>
      <c r="AQ71" s="55">
        <f t="shared" si="51"/>
        <v>0</v>
      </c>
      <c r="AR71" s="55">
        <f t="shared" si="51"/>
        <v>0</v>
      </c>
      <c r="AS71" s="55">
        <f t="shared" si="51"/>
        <v>0</v>
      </c>
      <c r="AT71" s="55">
        <f t="shared" si="51"/>
        <v>0</v>
      </c>
      <c r="AU71" s="55">
        <f t="shared" si="51"/>
        <v>0</v>
      </c>
      <c r="AV71" s="55">
        <f t="shared" si="51"/>
        <v>0</v>
      </c>
      <c r="AW71" s="55">
        <f t="shared" si="51"/>
        <v>0</v>
      </c>
      <c r="AX71" s="55">
        <f t="shared" si="51"/>
        <v>0</v>
      </c>
      <c r="AY71" s="55">
        <f t="shared" si="51"/>
        <v>0</v>
      </c>
      <c r="AZ71" s="55">
        <f t="shared" si="51"/>
        <v>0</v>
      </c>
      <c r="BA71" s="55">
        <f t="shared" si="51"/>
        <v>0</v>
      </c>
      <c r="BB71" s="55">
        <f t="shared" si="52"/>
        <v>0</v>
      </c>
      <c r="BC71" s="55">
        <f t="shared" si="52"/>
        <v>0</v>
      </c>
      <c r="BD71" s="55">
        <f t="shared" si="52"/>
        <v>0</v>
      </c>
      <c r="BE71" s="55">
        <f t="shared" si="52"/>
        <v>0</v>
      </c>
      <c r="BF71" s="55">
        <f t="shared" si="52"/>
        <v>0</v>
      </c>
      <c r="BG71" s="55">
        <f t="shared" si="52"/>
        <v>0</v>
      </c>
      <c r="BH71" s="55">
        <f t="shared" si="52"/>
        <v>0</v>
      </c>
      <c r="BI71" s="55">
        <f t="shared" si="52"/>
        <v>0</v>
      </c>
      <c r="BJ71" s="55">
        <f t="shared" si="52"/>
        <v>0</v>
      </c>
      <c r="BK71" s="55">
        <f t="shared" si="52"/>
        <v>0</v>
      </c>
      <c r="BL71" s="55">
        <f t="shared" si="52"/>
        <v>0</v>
      </c>
      <c r="BM71" s="55">
        <f t="shared" si="52"/>
        <v>0</v>
      </c>
      <c r="BN71" s="55">
        <f t="shared" si="52"/>
        <v>0</v>
      </c>
      <c r="BO71" s="55">
        <f t="shared" si="52"/>
        <v>0</v>
      </c>
      <c r="BP71" s="55">
        <f t="shared" si="52"/>
        <v>0</v>
      </c>
      <c r="BQ71" s="55">
        <f t="shared" si="52"/>
        <v>0</v>
      </c>
      <c r="BR71" s="55">
        <f t="shared" si="53"/>
        <v>0</v>
      </c>
      <c r="BS71" s="55">
        <f t="shared" si="53"/>
        <v>0</v>
      </c>
      <c r="BT71" s="55">
        <f t="shared" si="53"/>
        <v>0</v>
      </c>
      <c r="BU71" s="55">
        <f t="shared" si="53"/>
        <v>0</v>
      </c>
      <c r="BW71">
        <f ca="1"/>
        <v>82432.350039404046</v>
      </c>
      <c r="BX71" s="55"/>
    </row>
    <row r="72" spans="1:76" x14ac:dyDescent="0.3">
      <c r="A72" s="7">
        <v>9</v>
      </c>
      <c r="B72" s="17" t="s">
        <v>3</v>
      </c>
      <c r="C72" s="55">
        <f>analisis!H72</f>
        <v>1.9472448749837598E-3</v>
      </c>
      <c r="D72" s="55">
        <f t="shared" si="35"/>
        <v>3277.0500040128877</v>
      </c>
      <c r="E72" s="55">
        <f t="shared" si="36"/>
        <v>3440.9025042135331</v>
      </c>
      <c r="F72" s="55">
        <f t="shared" si="37"/>
        <v>3612.9476294242095</v>
      </c>
      <c r="G72" s="55">
        <f t="shared" si="38"/>
        <v>3793.5950108954194</v>
      </c>
      <c r="H72" s="55">
        <f t="shared" si="39"/>
        <v>3983.2747614401928</v>
      </c>
      <c r="I72" s="55">
        <f t="shared" si="40"/>
        <v>4182.4384995122018</v>
      </c>
      <c r="J72" s="55">
        <f t="shared" si="41"/>
        <v>4391.5604244878114</v>
      </c>
      <c r="K72" s="55">
        <f t="shared" si="42"/>
        <v>4611.1384457121994</v>
      </c>
      <c r="L72" s="55">
        <f t="shared" si="43"/>
        <v>4841.6953679978133</v>
      </c>
      <c r="M72" s="55">
        <f t="shared" si="44"/>
        <v>5083.7801363977014</v>
      </c>
      <c r="N72" s="55">
        <f t="shared" si="45"/>
        <v>5337.9691432175878</v>
      </c>
      <c r="O72" s="55">
        <f t="shared" si="46"/>
        <v>5604.8676003784685</v>
      </c>
      <c r="P72" s="55">
        <f t="shared" si="47"/>
        <v>5885.1109803973932</v>
      </c>
      <c r="Q72" s="55">
        <f t="shared" si="48"/>
        <v>6179.3665294172606</v>
      </c>
      <c r="R72" s="55">
        <f t="shared" si="49"/>
        <v>6488.3348558881253</v>
      </c>
      <c r="U72" s="7">
        <v>9</v>
      </c>
      <c r="V72" s="55">
        <f t="shared" si="50"/>
        <v>0</v>
      </c>
      <c r="W72" s="55">
        <f t="shared" si="50"/>
        <v>0</v>
      </c>
      <c r="X72" s="55">
        <f t="shared" si="50"/>
        <v>0</v>
      </c>
      <c r="Y72" s="55">
        <f t="shared" si="50"/>
        <v>0</v>
      </c>
      <c r="Z72" s="55">
        <f t="shared" si="50"/>
        <v>0</v>
      </c>
      <c r="AA72" s="55">
        <f t="shared" si="50"/>
        <v>0</v>
      </c>
      <c r="AB72" s="55">
        <f t="shared" si="50"/>
        <v>0</v>
      </c>
      <c r="AC72" s="55">
        <f t="shared" si="50"/>
        <v>0</v>
      </c>
      <c r="AD72" s="55">
        <f t="shared" si="50"/>
        <v>1.9472448749837598E-3</v>
      </c>
      <c r="AE72" s="55">
        <f t="shared" si="50"/>
        <v>0</v>
      </c>
      <c r="AF72" s="55">
        <f t="shared" si="50"/>
        <v>0</v>
      </c>
      <c r="AG72" s="55">
        <f t="shared" si="50"/>
        <v>0</v>
      </c>
      <c r="AH72" s="55">
        <f t="shared" si="50"/>
        <v>0</v>
      </c>
      <c r="AI72" s="55">
        <f t="shared" si="50"/>
        <v>0</v>
      </c>
      <c r="AJ72" s="55">
        <f t="shared" si="50"/>
        <v>0</v>
      </c>
      <c r="AK72" s="55">
        <f t="shared" si="50"/>
        <v>0</v>
      </c>
      <c r="AL72" s="55">
        <f t="shared" si="51"/>
        <v>0</v>
      </c>
      <c r="AM72" s="55">
        <f t="shared" si="51"/>
        <v>0</v>
      </c>
      <c r="AN72" s="55">
        <f t="shared" si="51"/>
        <v>0</v>
      </c>
      <c r="AO72" s="55">
        <f t="shared" si="51"/>
        <v>0</v>
      </c>
      <c r="AP72" s="55">
        <f t="shared" si="51"/>
        <v>0</v>
      </c>
      <c r="AQ72" s="55">
        <f t="shared" si="51"/>
        <v>0</v>
      </c>
      <c r="AR72" s="55">
        <f t="shared" si="51"/>
        <v>0</v>
      </c>
      <c r="AS72" s="55">
        <f t="shared" si="51"/>
        <v>0</v>
      </c>
      <c r="AT72" s="55">
        <f t="shared" si="51"/>
        <v>0</v>
      </c>
      <c r="AU72" s="55">
        <f t="shared" si="51"/>
        <v>0</v>
      </c>
      <c r="AV72" s="55">
        <f t="shared" si="51"/>
        <v>0</v>
      </c>
      <c r="AW72" s="55">
        <f t="shared" si="51"/>
        <v>0</v>
      </c>
      <c r="AX72" s="55">
        <f t="shared" si="51"/>
        <v>0</v>
      </c>
      <c r="AY72" s="55">
        <f t="shared" si="51"/>
        <v>0</v>
      </c>
      <c r="AZ72" s="55">
        <f t="shared" si="51"/>
        <v>0</v>
      </c>
      <c r="BA72" s="55">
        <f t="shared" si="51"/>
        <v>0</v>
      </c>
      <c r="BB72" s="55">
        <f t="shared" si="52"/>
        <v>0</v>
      </c>
      <c r="BC72" s="55">
        <f t="shared" si="52"/>
        <v>0</v>
      </c>
      <c r="BD72" s="55">
        <f t="shared" si="52"/>
        <v>0</v>
      </c>
      <c r="BE72" s="55">
        <f t="shared" si="52"/>
        <v>0</v>
      </c>
      <c r="BF72" s="55">
        <f t="shared" si="52"/>
        <v>0</v>
      </c>
      <c r="BG72" s="55">
        <f t="shared" si="52"/>
        <v>0</v>
      </c>
      <c r="BH72" s="55">
        <f t="shared" si="52"/>
        <v>0</v>
      </c>
      <c r="BI72" s="55">
        <f t="shared" si="52"/>
        <v>0</v>
      </c>
      <c r="BJ72" s="55">
        <f t="shared" si="52"/>
        <v>0</v>
      </c>
      <c r="BK72" s="55">
        <f t="shared" si="52"/>
        <v>0</v>
      </c>
      <c r="BL72" s="55">
        <f t="shared" si="52"/>
        <v>0</v>
      </c>
      <c r="BM72" s="55">
        <f t="shared" si="52"/>
        <v>0</v>
      </c>
      <c r="BN72" s="55">
        <f t="shared" si="52"/>
        <v>0</v>
      </c>
      <c r="BO72" s="55">
        <f t="shared" si="52"/>
        <v>0</v>
      </c>
      <c r="BP72" s="55">
        <f t="shared" si="52"/>
        <v>0</v>
      </c>
      <c r="BQ72" s="55">
        <f t="shared" si="52"/>
        <v>0</v>
      </c>
      <c r="BR72" s="55">
        <f t="shared" si="53"/>
        <v>0</v>
      </c>
      <c r="BS72" s="55">
        <f t="shared" si="53"/>
        <v>0</v>
      </c>
      <c r="BT72" s="55">
        <f t="shared" si="53"/>
        <v>0</v>
      </c>
      <c r="BU72" s="55">
        <f t="shared" si="53"/>
        <v>0</v>
      </c>
      <c r="BW72">
        <f ca="1"/>
        <v>3277.0500040128877</v>
      </c>
      <c r="BX72" s="55"/>
    </row>
    <row r="73" spans="1:76" x14ac:dyDescent="0.3">
      <c r="A73" s="7">
        <v>10</v>
      </c>
      <c r="B73" s="17" t="s">
        <v>4</v>
      </c>
      <c r="C73" s="55">
        <f>analisis!H73</f>
        <v>2.0998278023949954E-3</v>
      </c>
      <c r="D73" s="55">
        <f t="shared" si="35"/>
        <v>23881.200006113748</v>
      </c>
      <c r="E73" s="55">
        <f t="shared" si="36"/>
        <v>25075.260006419441</v>
      </c>
      <c r="F73" s="55">
        <f t="shared" si="37"/>
        <v>26329.023006740412</v>
      </c>
      <c r="G73" s="55">
        <f t="shared" si="38"/>
        <v>27645.474157077446</v>
      </c>
      <c r="H73" s="55">
        <f t="shared" si="39"/>
        <v>29027.747864931302</v>
      </c>
      <c r="I73" s="55">
        <f t="shared" si="40"/>
        <v>30479.135258177874</v>
      </c>
      <c r="J73" s="55">
        <f t="shared" si="41"/>
        <v>32003.092021086763</v>
      </c>
      <c r="K73" s="55">
        <f t="shared" si="42"/>
        <v>33603.246622141109</v>
      </c>
      <c r="L73" s="55">
        <f t="shared" si="43"/>
        <v>35283.408953248174</v>
      </c>
      <c r="M73" s="55">
        <f t="shared" si="44"/>
        <v>37047.579400910603</v>
      </c>
      <c r="N73" s="55">
        <f t="shared" si="45"/>
        <v>38899.958370956112</v>
      </c>
      <c r="O73" s="55">
        <f t="shared" si="46"/>
        <v>40844.956289503927</v>
      </c>
      <c r="P73" s="55">
        <f t="shared" si="47"/>
        <v>42887.204103979115</v>
      </c>
      <c r="Q73" s="55">
        <f t="shared" si="48"/>
        <v>45031.564309178058</v>
      </c>
      <c r="R73" s="55">
        <f t="shared" si="49"/>
        <v>47283.142524636976</v>
      </c>
      <c r="U73" s="7">
        <v>10</v>
      </c>
      <c r="V73" s="55">
        <f t="shared" si="50"/>
        <v>0</v>
      </c>
      <c r="W73" s="55">
        <f t="shared" si="50"/>
        <v>0</v>
      </c>
      <c r="X73" s="55">
        <f t="shared" si="50"/>
        <v>0</v>
      </c>
      <c r="Y73" s="55">
        <f t="shared" si="50"/>
        <v>0</v>
      </c>
      <c r="Z73" s="55">
        <f t="shared" si="50"/>
        <v>0</v>
      </c>
      <c r="AA73" s="55">
        <f t="shared" si="50"/>
        <v>0</v>
      </c>
      <c r="AB73" s="55">
        <f t="shared" si="50"/>
        <v>0</v>
      </c>
      <c r="AC73" s="55">
        <f t="shared" si="50"/>
        <v>0</v>
      </c>
      <c r="AD73" s="55">
        <f t="shared" si="50"/>
        <v>0</v>
      </c>
      <c r="AE73" s="55">
        <f t="shared" si="50"/>
        <v>2.0998278023949954E-3</v>
      </c>
      <c r="AF73" s="55">
        <f t="shared" si="50"/>
        <v>0</v>
      </c>
      <c r="AG73" s="55">
        <f t="shared" si="50"/>
        <v>0</v>
      </c>
      <c r="AH73" s="55">
        <f t="shared" si="50"/>
        <v>0</v>
      </c>
      <c r="AI73" s="55">
        <f t="shared" si="50"/>
        <v>0</v>
      </c>
      <c r="AJ73" s="55">
        <f t="shared" si="50"/>
        <v>0</v>
      </c>
      <c r="AK73" s="55">
        <f t="shared" si="50"/>
        <v>0</v>
      </c>
      <c r="AL73" s="55">
        <f t="shared" si="51"/>
        <v>0</v>
      </c>
      <c r="AM73" s="55">
        <f t="shared" si="51"/>
        <v>0</v>
      </c>
      <c r="AN73" s="55">
        <f t="shared" si="51"/>
        <v>0</v>
      </c>
      <c r="AO73" s="55">
        <f t="shared" si="51"/>
        <v>0</v>
      </c>
      <c r="AP73" s="55">
        <f t="shared" si="51"/>
        <v>0</v>
      </c>
      <c r="AQ73" s="55">
        <f t="shared" si="51"/>
        <v>0</v>
      </c>
      <c r="AR73" s="55">
        <f t="shared" si="51"/>
        <v>0</v>
      </c>
      <c r="AS73" s="55">
        <f t="shared" si="51"/>
        <v>0</v>
      </c>
      <c r="AT73" s="55">
        <f t="shared" si="51"/>
        <v>0</v>
      </c>
      <c r="AU73" s="55">
        <f t="shared" si="51"/>
        <v>0</v>
      </c>
      <c r="AV73" s="55">
        <f t="shared" si="51"/>
        <v>0</v>
      </c>
      <c r="AW73" s="55">
        <f t="shared" si="51"/>
        <v>0</v>
      </c>
      <c r="AX73" s="55">
        <f t="shared" si="51"/>
        <v>0</v>
      </c>
      <c r="AY73" s="55">
        <f t="shared" si="51"/>
        <v>0</v>
      </c>
      <c r="AZ73" s="55">
        <f t="shared" si="51"/>
        <v>0</v>
      </c>
      <c r="BA73" s="55">
        <f t="shared" si="51"/>
        <v>0</v>
      </c>
      <c r="BB73" s="55">
        <f t="shared" si="52"/>
        <v>0</v>
      </c>
      <c r="BC73" s="55">
        <f t="shared" si="52"/>
        <v>0</v>
      </c>
      <c r="BD73" s="55">
        <f t="shared" si="52"/>
        <v>0</v>
      </c>
      <c r="BE73" s="55">
        <f t="shared" si="52"/>
        <v>0</v>
      </c>
      <c r="BF73" s="55">
        <f t="shared" si="52"/>
        <v>0</v>
      </c>
      <c r="BG73" s="55">
        <f t="shared" si="52"/>
        <v>0</v>
      </c>
      <c r="BH73" s="55">
        <f t="shared" si="52"/>
        <v>0</v>
      </c>
      <c r="BI73" s="55">
        <f t="shared" si="52"/>
        <v>0</v>
      </c>
      <c r="BJ73" s="55">
        <f t="shared" si="52"/>
        <v>0</v>
      </c>
      <c r="BK73" s="55">
        <f t="shared" si="52"/>
        <v>0</v>
      </c>
      <c r="BL73" s="55">
        <f t="shared" si="52"/>
        <v>0</v>
      </c>
      <c r="BM73" s="55">
        <f t="shared" si="52"/>
        <v>0</v>
      </c>
      <c r="BN73" s="55">
        <f t="shared" si="52"/>
        <v>0</v>
      </c>
      <c r="BO73" s="55">
        <f t="shared" si="52"/>
        <v>0</v>
      </c>
      <c r="BP73" s="55">
        <f t="shared" si="52"/>
        <v>0</v>
      </c>
      <c r="BQ73" s="55">
        <f t="shared" si="52"/>
        <v>0</v>
      </c>
      <c r="BR73" s="55">
        <f t="shared" si="53"/>
        <v>0</v>
      </c>
      <c r="BS73" s="55">
        <f t="shared" si="53"/>
        <v>0</v>
      </c>
      <c r="BT73" s="55">
        <f t="shared" si="53"/>
        <v>0</v>
      </c>
      <c r="BU73" s="55">
        <f t="shared" si="53"/>
        <v>0</v>
      </c>
      <c r="BW73">
        <f ca="1"/>
        <v>23881.200006113748</v>
      </c>
      <c r="BX73" s="55"/>
    </row>
    <row r="74" spans="1:76" x14ac:dyDescent="0.3">
      <c r="A74" s="7">
        <v>11</v>
      </c>
      <c r="B74" s="17" t="s">
        <v>5</v>
      </c>
      <c r="C74" s="55">
        <f>analisis!H74</f>
        <v>1.9583644370490226E-2</v>
      </c>
      <c r="D74" s="55">
        <f t="shared" si="35"/>
        <v>1483338.1501437982</v>
      </c>
      <c r="E74" s="55">
        <f t="shared" si="36"/>
        <v>1557505.0576509878</v>
      </c>
      <c r="F74" s="55">
        <f t="shared" si="37"/>
        <v>1635380.3105335375</v>
      </c>
      <c r="G74" s="55">
        <f t="shared" si="38"/>
        <v>1717149.3260602141</v>
      </c>
      <c r="H74" s="55">
        <f t="shared" si="39"/>
        <v>1803006.7923632262</v>
      </c>
      <c r="I74" s="55">
        <f t="shared" si="40"/>
        <v>1893157.1319813856</v>
      </c>
      <c r="J74" s="55">
        <f t="shared" si="41"/>
        <v>1987814.9885804562</v>
      </c>
      <c r="K74" s="55">
        <f t="shared" si="42"/>
        <v>2087205.7380094789</v>
      </c>
      <c r="L74" s="55">
        <f t="shared" si="43"/>
        <v>2191566.0249099536</v>
      </c>
      <c r="M74" s="55">
        <f t="shared" si="44"/>
        <v>2301144.3261554507</v>
      </c>
      <c r="N74" s="55">
        <f t="shared" si="45"/>
        <v>2416201.5424632239</v>
      </c>
      <c r="O74" s="55">
        <f t="shared" si="46"/>
        <v>2537011.6195863844</v>
      </c>
      <c r="P74" s="55">
        <f t="shared" si="47"/>
        <v>2663862.2005657032</v>
      </c>
      <c r="Q74" s="55">
        <f t="shared" si="48"/>
        <v>2797055.3105939887</v>
      </c>
      <c r="R74" s="55">
        <f t="shared" si="49"/>
        <v>2936908.0761236874</v>
      </c>
      <c r="U74" s="7">
        <v>11</v>
      </c>
      <c r="V74" s="55">
        <f t="shared" si="50"/>
        <v>0</v>
      </c>
      <c r="W74" s="55">
        <f t="shared" si="50"/>
        <v>0</v>
      </c>
      <c r="X74" s="55">
        <f t="shared" si="50"/>
        <v>0</v>
      </c>
      <c r="Y74" s="55">
        <f t="shared" si="50"/>
        <v>0</v>
      </c>
      <c r="Z74" s="55">
        <f t="shared" si="50"/>
        <v>0</v>
      </c>
      <c r="AA74" s="55">
        <f t="shared" si="50"/>
        <v>0</v>
      </c>
      <c r="AB74" s="55">
        <f t="shared" si="50"/>
        <v>0</v>
      </c>
      <c r="AC74" s="55">
        <f t="shared" si="50"/>
        <v>0</v>
      </c>
      <c r="AD74" s="55">
        <f t="shared" si="50"/>
        <v>0</v>
      </c>
      <c r="AE74" s="55">
        <f t="shared" si="50"/>
        <v>0</v>
      </c>
      <c r="AF74" s="55">
        <f t="shared" si="50"/>
        <v>1.9583644370490226E-2</v>
      </c>
      <c r="AG74" s="55">
        <f t="shared" si="50"/>
        <v>0</v>
      </c>
      <c r="AH74" s="55">
        <f t="shared" si="50"/>
        <v>0</v>
      </c>
      <c r="AI74" s="55">
        <f t="shared" si="50"/>
        <v>0</v>
      </c>
      <c r="AJ74" s="55">
        <f t="shared" si="50"/>
        <v>0</v>
      </c>
      <c r="AK74" s="55">
        <f t="shared" si="50"/>
        <v>0</v>
      </c>
      <c r="AL74" s="55">
        <f t="shared" si="51"/>
        <v>0</v>
      </c>
      <c r="AM74" s="55">
        <f t="shared" si="51"/>
        <v>0</v>
      </c>
      <c r="AN74" s="55">
        <f t="shared" si="51"/>
        <v>0</v>
      </c>
      <c r="AO74" s="55">
        <f t="shared" si="51"/>
        <v>0</v>
      </c>
      <c r="AP74" s="55">
        <f t="shared" si="51"/>
        <v>0</v>
      </c>
      <c r="AQ74" s="55">
        <f t="shared" si="51"/>
        <v>0</v>
      </c>
      <c r="AR74" s="55">
        <f t="shared" si="51"/>
        <v>0</v>
      </c>
      <c r="AS74" s="55">
        <f t="shared" si="51"/>
        <v>0</v>
      </c>
      <c r="AT74" s="55">
        <f t="shared" si="51"/>
        <v>0</v>
      </c>
      <c r="AU74" s="55">
        <f t="shared" si="51"/>
        <v>0</v>
      </c>
      <c r="AV74" s="55">
        <f t="shared" si="51"/>
        <v>0</v>
      </c>
      <c r="AW74" s="55">
        <f t="shared" si="51"/>
        <v>0</v>
      </c>
      <c r="AX74" s="55">
        <f t="shared" si="51"/>
        <v>0</v>
      </c>
      <c r="AY74" s="55">
        <f t="shared" si="51"/>
        <v>0</v>
      </c>
      <c r="AZ74" s="55">
        <f t="shared" si="51"/>
        <v>0</v>
      </c>
      <c r="BA74" s="55">
        <f t="shared" si="51"/>
        <v>0</v>
      </c>
      <c r="BB74" s="55">
        <f t="shared" si="52"/>
        <v>0</v>
      </c>
      <c r="BC74" s="55">
        <f t="shared" si="52"/>
        <v>0</v>
      </c>
      <c r="BD74" s="55">
        <f t="shared" si="52"/>
        <v>0</v>
      </c>
      <c r="BE74" s="55">
        <f t="shared" si="52"/>
        <v>0</v>
      </c>
      <c r="BF74" s="55">
        <f t="shared" si="52"/>
        <v>0</v>
      </c>
      <c r="BG74" s="55">
        <f t="shared" si="52"/>
        <v>0</v>
      </c>
      <c r="BH74" s="55">
        <f t="shared" si="52"/>
        <v>0</v>
      </c>
      <c r="BI74" s="55">
        <f t="shared" si="52"/>
        <v>0</v>
      </c>
      <c r="BJ74" s="55">
        <f t="shared" si="52"/>
        <v>0</v>
      </c>
      <c r="BK74" s="55">
        <f t="shared" si="52"/>
        <v>0</v>
      </c>
      <c r="BL74" s="55">
        <f t="shared" si="52"/>
        <v>0</v>
      </c>
      <c r="BM74" s="55">
        <f t="shared" si="52"/>
        <v>0</v>
      </c>
      <c r="BN74" s="55">
        <f t="shared" si="52"/>
        <v>0</v>
      </c>
      <c r="BO74" s="55">
        <f t="shared" si="52"/>
        <v>0</v>
      </c>
      <c r="BP74" s="55">
        <f t="shared" si="52"/>
        <v>0</v>
      </c>
      <c r="BQ74" s="55">
        <f t="shared" si="52"/>
        <v>0</v>
      </c>
      <c r="BR74" s="55">
        <f t="shared" si="53"/>
        <v>0</v>
      </c>
      <c r="BS74" s="55">
        <f t="shared" si="53"/>
        <v>0</v>
      </c>
      <c r="BT74" s="55">
        <f t="shared" si="53"/>
        <v>0</v>
      </c>
      <c r="BU74" s="55">
        <f t="shared" si="53"/>
        <v>0</v>
      </c>
      <c r="BW74">
        <f ca="1"/>
        <v>1483338.1501437982</v>
      </c>
      <c r="BX74" s="55"/>
    </row>
    <row r="75" spans="1:76" x14ac:dyDescent="0.3">
      <c r="A75" s="7">
        <v>12</v>
      </c>
      <c r="B75" s="17" t="s">
        <v>37</v>
      </c>
      <c r="C75" s="55">
        <f>analisis!H75</f>
        <v>2.5457897265872514E-3</v>
      </c>
      <c r="D75" s="55">
        <f t="shared" si="35"/>
        <v>631293.59988960251</v>
      </c>
      <c r="E75" s="55">
        <f t="shared" si="36"/>
        <v>662858.27988408285</v>
      </c>
      <c r="F75" s="55">
        <f t="shared" si="37"/>
        <v>696001.19387828652</v>
      </c>
      <c r="G75" s="55">
        <f t="shared" si="38"/>
        <v>730801.25357220136</v>
      </c>
      <c r="H75" s="55">
        <f t="shared" si="39"/>
        <v>767341.31625081133</v>
      </c>
      <c r="I75" s="55">
        <f t="shared" si="40"/>
        <v>805708.38206335157</v>
      </c>
      <c r="J75" s="55">
        <f t="shared" si="41"/>
        <v>845993.80116651941</v>
      </c>
      <c r="K75" s="55">
        <f t="shared" si="42"/>
        <v>888293.49122484575</v>
      </c>
      <c r="L75" s="55">
        <f t="shared" si="43"/>
        <v>932708.16578608775</v>
      </c>
      <c r="M75" s="55">
        <f t="shared" si="44"/>
        <v>979343.57407539221</v>
      </c>
      <c r="N75" s="55">
        <f t="shared" si="45"/>
        <v>1028310.7527791619</v>
      </c>
      <c r="O75" s="55">
        <f t="shared" si="46"/>
        <v>1079726.290418121</v>
      </c>
      <c r="P75" s="55">
        <f t="shared" si="47"/>
        <v>1133712.6049390265</v>
      </c>
      <c r="Q75" s="55">
        <f t="shared" si="48"/>
        <v>1190398.235185978</v>
      </c>
      <c r="R75" s="55">
        <f t="shared" si="49"/>
        <v>1249918.1469452768</v>
      </c>
      <c r="U75" s="7">
        <v>12</v>
      </c>
      <c r="V75" s="55">
        <f t="shared" si="50"/>
        <v>0</v>
      </c>
      <c r="W75" s="55">
        <f t="shared" si="50"/>
        <v>0</v>
      </c>
      <c r="X75" s="55">
        <f t="shared" si="50"/>
        <v>0</v>
      </c>
      <c r="Y75" s="55">
        <f t="shared" si="50"/>
        <v>0</v>
      </c>
      <c r="Z75" s="55">
        <f t="shared" si="50"/>
        <v>0</v>
      </c>
      <c r="AA75" s="55">
        <f t="shared" si="50"/>
        <v>0</v>
      </c>
      <c r="AB75" s="55">
        <f t="shared" si="50"/>
        <v>0</v>
      </c>
      <c r="AC75" s="55">
        <f t="shared" si="50"/>
        <v>0</v>
      </c>
      <c r="AD75" s="55">
        <f t="shared" si="50"/>
        <v>0</v>
      </c>
      <c r="AE75" s="55">
        <f t="shared" si="50"/>
        <v>0</v>
      </c>
      <c r="AF75" s="55">
        <f t="shared" si="50"/>
        <v>0</v>
      </c>
      <c r="AG75" s="55">
        <f t="shared" si="50"/>
        <v>2.5457897265872514E-3</v>
      </c>
      <c r="AH75" s="55">
        <f t="shared" si="50"/>
        <v>0</v>
      </c>
      <c r="AI75" s="55">
        <f t="shared" si="50"/>
        <v>0</v>
      </c>
      <c r="AJ75" s="55">
        <f t="shared" si="50"/>
        <v>0</v>
      </c>
      <c r="AK75" s="55">
        <f t="shared" si="50"/>
        <v>0</v>
      </c>
      <c r="AL75" s="55">
        <f t="shared" si="51"/>
        <v>0</v>
      </c>
      <c r="AM75" s="55">
        <f t="shared" si="51"/>
        <v>0</v>
      </c>
      <c r="AN75" s="55">
        <f t="shared" si="51"/>
        <v>0</v>
      </c>
      <c r="AO75" s="55">
        <f t="shared" si="51"/>
        <v>0</v>
      </c>
      <c r="AP75" s="55">
        <f t="shared" si="51"/>
        <v>0</v>
      </c>
      <c r="AQ75" s="55">
        <f t="shared" si="51"/>
        <v>0</v>
      </c>
      <c r="AR75" s="55">
        <f t="shared" si="51"/>
        <v>0</v>
      </c>
      <c r="AS75" s="55">
        <f t="shared" si="51"/>
        <v>0</v>
      </c>
      <c r="AT75" s="55">
        <f t="shared" si="51"/>
        <v>0</v>
      </c>
      <c r="AU75" s="55">
        <f t="shared" si="51"/>
        <v>0</v>
      </c>
      <c r="AV75" s="55">
        <f t="shared" si="51"/>
        <v>0</v>
      </c>
      <c r="AW75" s="55">
        <f t="shared" si="51"/>
        <v>0</v>
      </c>
      <c r="AX75" s="55">
        <f t="shared" si="51"/>
        <v>0</v>
      </c>
      <c r="AY75" s="55">
        <f t="shared" si="51"/>
        <v>0</v>
      </c>
      <c r="AZ75" s="55">
        <f t="shared" si="51"/>
        <v>0</v>
      </c>
      <c r="BA75" s="55">
        <f t="shared" si="51"/>
        <v>0</v>
      </c>
      <c r="BB75" s="55">
        <f t="shared" si="52"/>
        <v>0</v>
      </c>
      <c r="BC75" s="55">
        <f t="shared" si="52"/>
        <v>0</v>
      </c>
      <c r="BD75" s="55">
        <f t="shared" si="52"/>
        <v>0</v>
      </c>
      <c r="BE75" s="55">
        <f t="shared" si="52"/>
        <v>0</v>
      </c>
      <c r="BF75" s="55">
        <f t="shared" si="52"/>
        <v>0</v>
      </c>
      <c r="BG75" s="55">
        <f t="shared" si="52"/>
        <v>0</v>
      </c>
      <c r="BH75" s="55">
        <f t="shared" si="52"/>
        <v>0</v>
      </c>
      <c r="BI75" s="55">
        <f t="shared" si="52"/>
        <v>0</v>
      </c>
      <c r="BJ75" s="55">
        <f t="shared" si="52"/>
        <v>0</v>
      </c>
      <c r="BK75" s="55">
        <f t="shared" si="52"/>
        <v>0</v>
      </c>
      <c r="BL75" s="55">
        <f t="shared" si="52"/>
        <v>0</v>
      </c>
      <c r="BM75" s="55">
        <f t="shared" si="52"/>
        <v>0</v>
      </c>
      <c r="BN75" s="55">
        <f t="shared" si="52"/>
        <v>0</v>
      </c>
      <c r="BO75" s="55">
        <f t="shared" si="52"/>
        <v>0</v>
      </c>
      <c r="BP75" s="55">
        <f t="shared" si="52"/>
        <v>0</v>
      </c>
      <c r="BQ75" s="55">
        <f t="shared" si="52"/>
        <v>0</v>
      </c>
      <c r="BR75" s="55">
        <f t="shared" si="53"/>
        <v>0</v>
      </c>
      <c r="BS75" s="55">
        <f t="shared" si="53"/>
        <v>0</v>
      </c>
      <c r="BT75" s="55">
        <f t="shared" si="53"/>
        <v>0</v>
      </c>
      <c r="BU75" s="55">
        <f t="shared" si="53"/>
        <v>0</v>
      </c>
      <c r="BW75">
        <f ca="1"/>
        <v>631293.59988960251</v>
      </c>
      <c r="BX75" s="55"/>
    </row>
    <row r="76" spans="1:76" x14ac:dyDescent="0.3">
      <c r="A76" s="7">
        <v>13</v>
      </c>
      <c r="B76" s="17" t="s">
        <v>6</v>
      </c>
      <c r="C76" s="55">
        <f>analisis!H76</f>
        <v>4.0047622602646131E-3</v>
      </c>
      <c r="D76" s="55">
        <f t="shared" si="35"/>
        <v>18699.450011182114</v>
      </c>
      <c r="E76" s="55">
        <f t="shared" si="36"/>
        <v>19634.422511741213</v>
      </c>
      <c r="F76" s="55">
        <f t="shared" si="37"/>
        <v>20616.143637328281</v>
      </c>
      <c r="G76" s="55">
        <f t="shared" si="38"/>
        <v>21646.950819194695</v>
      </c>
      <c r="H76" s="55">
        <f t="shared" si="39"/>
        <v>22729.298360154433</v>
      </c>
      <c r="I76" s="55">
        <f t="shared" si="40"/>
        <v>23865.763278162154</v>
      </c>
      <c r="J76" s="55">
        <f t="shared" si="41"/>
        <v>25059.051442070257</v>
      </c>
      <c r="K76" s="55">
        <f t="shared" si="42"/>
        <v>26312.004014173777</v>
      </c>
      <c r="L76" s="55">
        <f t="shared" si="43"/>
        <v>27627.60421488246</v>
      </c>
      <c r="M76" s="55">
        <f t="shared" si="44"/>
        <v>29008.98442562659</v>
      </c>
      <c r="N76" s="55">
        <f t="shared" si="45"/>
        <v>30459.433646907924</v>
      </c>
      <c r="O76" s="55">
        <f t="shared" si="46"/>
        <v>31982.405329253321</v>
      </c>
      <c r="P76" s="55">
        <f t="shared" si="47"/>
        <v>33581.525595715982</v>
      </c>
      <c r="Q76" s="55">
        <f t="shared" si="48"/>
        <v>35260.601875501787</v>
      </c>
      <c r="R76" s="55">
        <f t="shared" si="49"/>
        <v>37023.631969276874</v>
      </c>
      <c r="U76" s="7">
        <v>13</v>
      </c>
      <c r="V76" s="55">
        <f t="shared" si="50"/>
        <v>0</v>
      </c>
      <c r="W76" s="55">
        <f t="shared" si="50"/>
        <v>0</v>
      </c>
      <c r="X76" s="55">
        <f t="shared" si="50"/>
        <v>0</v>
      </c>
      <c r="Y76" s="55">
        <f t="shared" si="50"/>
        <v>0</v>
      </c>
      <c r="Z76" s="55">
        <f t="shared" si="50"/>
        <v>0</v>
      </c>
      <c r="AA76" s="55">
        <f t="shared" si="50"/>
        <v>0</v>
      </c>
      <c r="AB76" s="55">
        <f t="shared" si="50"/>
        <v>0</v>
      </c>
      <c r="AC76" s="55">
        <f t="shared" si="50"/>
        <v>0</v>
      </c>
      <c r="AD76" s="55">
        <f t="shared" si="50"/>
        <v>0</v>
      </c>
      <c r="AE76" s="55">
        <f t="shared" si="50"/>
        <v>0</v>
      </c>
      <c r="AF76" s="55">
        <f t="shared" si="50"/>
        <v>0</v>
      </c>
      <c r="AG76" s="55">
        <f t="shared" si="50"/>
        <v>0</v>
      </c>
      <c r="AH76" s="55">
        <f t="shared" si="50"/>
        <v>4.0047622602646131E-3</v>
      </c>
      <c r="AI76" s="55">
        <f t="shared" si="50"/>
        <v>0</v>
      </c>
      <c r="AJ76" s="55">
        <f t="shared" si="50"/>
        <v>0</v>
      </c>
      <c r="AK76" s="55">
        <f t="shared" si="50"/>
        <v>0</v>
      </c>
      <c r="AL76" s="55">
        <f t="shared" si="51"/>
        <v>0</v>
      </c>
      <c r="AM76" s="55">
        <f t="shared" si="51"/>
        <v>0</v>
      </c>
      <c r="AN76" s="55">
        <f t="shared" si="51"/>
        <v>0</v>
      </c>
      <c r="AO76" s="55">
        <f t="shared" si="51"/>
        <v>0</v>
      </c>
      <c r="AP76" s="55">
        <f t="shared" si="51"/>
        <v>0</v>
      </c>
      <c r="AQ76" s="55">
        <f t="shared" si="51"/>
        <v>0</v>
      </c>
      <c r="AR76" s="55">
        <f t="shared" si="51"/>
        <v>0</v>
      </c>
      <c r="AS76" s="55">
        <f t="shared" si="51"/>
        <v>0</v>
      </c>
      <c r="AT76" s="55">
        <f t="shared" si="51"/>
        <v>0</v>
      </c>
      <c r="AU76" s="55">
        <f t="shared" si="51"/>
        <v>0</v>
      </c>
      <c r="AV76" s="55">
        <f t="shared" si="51"/>
        <v>0</v>
      </c>
      <c r="AW76" s="55">
        <f t="shared" si="51"/>
        <v>0</v>
      </c>
      <c r="AX76" s="55">
        <f t="shared" si="51"/>
        <v>0</v>
      </c>
      <c r="AY76" s="55">
        <f t="shared" si="51"/>
        <v>0</v>
      </c>
      <c r="AZ76" s="55">
        <f t="shared" si="51"/>
        <v>0</v>
      </c>
      <c r="BA76" s="55">
        <f t="shared" si="51"/>
        <v>0</v>
      </c>
      <c r="BB76" s="55">
        <f t="shared" si="52"/>
        <v>0</v>
      </c>
      <c r="BC76" s="55">
        <f t="shared" si="52"/>
        <v>0</v>
      </c>
      <c r="BD76" s="55">
        <f t="shared" si="52"/>
        <v>0</v>
      </c>
      <c r="BE76" s="55">
        <f t="shared" si="52"/>
        <v>0</v>
      </c>
      <c r="BF76" s="55">
        <f t="shared" si="52"/>
        <v>0</v>
      </c>
      <c r="BG76" s="55">
        <f t="shared" si="52"/>
        <v>0</v>
      </c>
      <c r="BH76" s="55">
        <f t="shared" si="52"/>
        <v>0</v>
      </c>
      <c r="BI76" s="55">
        <f t="shared" si="52"/>
        <v>0</v>
      </c>
      <c r="BJ76" s="55">
        <f t="shared" si="52"/>
        <v>0</v>
      </c>
      <c r="BK76" s="55">
        <f t="shared" si="52"/>
        <v>0</v>
      </c>
      <c r="BL76" s="55">
        <f t="shared" si="52"/>
        <v>0</v>
      </c>
      <c r="BM76" s="55">
        <f t="shared" si="52"/>
        <v>0</v>
      </c>
      <c r="BN76" s="55">
        <f t="shared" si="52"/>
        <v>0</v>
      </c>
      <c r="BO76" s="55">
        <f t="shared" si="52"/>
        <v>0</v>
      </c>
      <c r="BP76" s="55">
        <f t="shared" si="52"/>
        <v>0</v>
      </c>
      <c r="BQ76" s="55">
        <f t="shared" si="52"/>
        <v>0</v>
      </c>
      <c r="BR76" s="55">
        <f t="shared" si="53"/>
        <v>0</v>
      </c>
      <c r="BS76" s="55">
        <f t="shared" si="53"/>
        <v>0</v>
      </c>
      <c r="BT76" s="55">
        <f t="shared" si="53"/>
        <v>0</v>
      </c>
      <c r="BU76" s="55">
        <f t="shared" si="53"/>
        <v>0</v>
      </c>
      <c r="BW76">
        <f ca="1"/>
        <v>18699.450011182114</v>
      </c>
      <c r="BX76" s="55"/>
    </row>
    <row r="77" spans="1:76" x14ac:dyDescent="0.3">
      <c r="A77" s="7">
        <v>14</v>
      </c>
      <c r="B77" s="17" t="s">
        <v>7</v>
      </c>
      <c r="C77" s="55">
        <f>analisis!H77</f>
        <v>4.4288079494388217E-3</v>
      </c>
      <c r="D77" s="55">
        <f t="shared" si="35"/>
        <v>1182416.5501438505</v>
      </c>
      <c r="E77" s="55">
        <f t="shared" si="36"/>
        <v>1241537.3776510428</v>
      </c>
      <c r="F77" s="55">
        <f t="shared" si="37"/>
        <v>1303614.2465335943</v>
      </c>
      <c r="G77" s="55">
        <f t="shared" si="38"/>
        <v>1368794.9588602746</v>
      </c>
      <c r="H77" s="55">
        <f t="shared" si="39"/>
        <v>1437234.7068032878</v>
      </c>
      <c r="I77" s="55">
        <f t="shared" si="40"/>
        <v>1509096.4421434533</v>
      </c>
      <c r="J77" s="55">
        <f t="shared" si="41"/>
        <v>1584551.2642506259</v>
      </c>
      <c r="K77" s="55">
        <f t="shared" si="42"/>
        <v>1663778.8274631565</v>
      </c>
      <c r="L77" s="55">
        <f t="shared" si="43"/>
        <v>1746967.768836315</v>
      </c>
      <c r="M77" s="55">
        <f t="shared" si="44"/>
        <v>1834316.1572781305</v>
      </c>
      <c r="N77" s="55">
        <f t="shared" si="45"/>
        <v>1926031.9651420366</v>
      </c>
      <c r="O77" s="55">
        <f t="shared" si="46"/>
        <v>2022333.5633991391</v>
      </c>
      <c r="P77" s="55">
        <f t="shared" si="47"/>
        <v>2123450.2415690967</v>
      </c>
      <c r="Q77" s="55">
        <f t="shared" si="48"/>
        <v>2229622.7536475519</v>
      </c>
      <c r="R77" s="55">
        <f t="shared" si="49"/>
        <v>2341103.8913299288</v>
      </c>
      <c r="U77" s="7">
        <v>14</v>
      </c>
      <c r="V77" s="55">
        <f t="shared" si="50"/>
        <v>0</v>
      </c>
      <c r="W77" s="55">
        <f t="shared" si="50"/>
        <v>0</v>
      </c>
      <c r="X77" s="55">
        <f t="shared" si="50"/>
        <v>0</v>
      </c>
      <c r="Y77" s="55">
        <f t="shared" si="50"/>
        <v>0</v>
      </c>
      <c r="Z77" s="55">
        <f t="shared" si="50"/>
        <v>0</v>
      </c>
      <c r="AA77" s="55">
        <f t="shared" si="50"/>
        <v>0</v>
      </c>
      <c r="AB77" s="55">
        <f t="shared" si="50"/>
        <v>0</v>
      </c>
      <c r="AC77" s="55">
        <f t="shared" si="50"/>
        <v>0</v>
      </c>
      <c r="AD77" s="55">
        <f t="shared" si="50"/>
        <v>0</v>
      </c>
      <c r="AE77" s="55">
        <f t="shared" si="50"/>
        <v>0</v>
      </c>
      <c r="AF77" s="55">
        <f t="shared" si="50"/>
        <v>0</v>
      </c>
      <c r="AG77" s="55">
        <f t="shared" si="50"/>
        <v>0</v>
      </c>
      <c r="AH77" s="55">
        <f t="shared" si="50"/>
        <v>0</v>
      </c>
      <c r="AI77" s="55">
        <f t="shared" si="50"/>
        <v>4.4288079494388217E-3</v>
      </c>
      <c r="AJ77" s="55">
        <f t="shared" si="50"/>
        <v>0</v>
      </c>
      <c r="AK77" s="55">
        <f t="shared" si="50"/>
        <v>0</v>
      </c>
      <c r="AL77" s="55">
        <f t="shared" si="51"/>
        <v>0</v>
      </c>
      <c r="AM77" s="55">
        <f t="shared" si="51"/>
        <v>0</v>
      </c>
      <c r="AN77" s="55">
        <f t="shared" si="51"/>
        <v>0</v>
      </c>
      <c r="AO77" s="55">
        <f t="shared" si="51"/>
        <v>0</v>
      </c>
      <c r="AP77" s="55">
        <f t="shared" si="51"/>
        <v>0</v>
      </c>
      <c r="AQ77" s="55">
        <f t="shared" si="51"/>
        <v>0</v>
      </c>
      <c r="AR77" s="55">
        <f t="shared" si="51"/>
        <v>0</v>
      </c>
      <c r="AS77" s="55">
        <f t="shared" si="51"/>
        <v>0</v>
      </c>
      <c r="AT77" s="55">
        <f t="shared" si="51"/>
        <v>0</v>
      </c>
      <c r="AU77" s="55">
        <f t="shared" si="51"/>
        <v>0</v>
      </c>
      <c r="AV77" s="55">
        <f t="shared" si="51"/>
        <v>0</v>
      </c>
      <c r="AW77" s="55">
        <f t="shared" si="51"/>
        <v>0</v>
      </c>
      <c r="AX77" s="55">
        <f t="shared" si="51"/>
        <v>0</v>
      </c>
      <c r="AY77" s="55">
        <f t="shared" si="51"/>
        <v>0</v>
      </c>
      <c r="AZ77" s="55">
        <f t="shared" si="51"/>
        <v>0</v>
      </c>
      <c r="BA77" s="55">
        <f t="shared" si="51"/>
        <v>0</v>
      </c>
      <c r="BB77" s="55">
        <f t="shared" si="52"/>
        <v>0</v>
      </c>
      <c r="BC77" s="55">
        <f t="shared" si="52"/>
        <v>0</v>
      </c>
      <c r="BD77" s="55">
        <f t="shared" si="52"/>
        <v>0</v>
      </c>
      <c r="BE77" s="55">
        <f t="shared" si="52"/>
        <v>0</v>
      </c>
      <c r="BF77" s="55">
        <f t="shared" si="52"/>
        <v>0</v>
      </c>
      <c r="BG77" s="55">
        <f t="shared" si="52"/>
        <v>0</v>
      </c>
      <c r="BH77" s="55">
        <f t="shared" si="52"/>
        <v>0</v>
      </c>
      <c r="BI77" s="55">
        <f t="shared" si="52"/>
        <v>0</v>
      </c>
      <c r="BJ77" s="55">
        <f t="shared" si="52"/>
        <v>0</v>
      </c>
      <c r="BK77" s="55">
        <f t="shared" si="52"/>
        <v>0</v>
      </c>
      <c r="BL77" s="55">
        <f t="shared" si="52"/>
        <v>0</v>
      </c>
      <c r="BM77" s="55">
        <f t="shared" si="52"/>
        <v>0</v>
      </c>
      <c r="BN77" s="55">
        <f t="shared" si="52"/>
        <v>0</v>
      </c>
      <c r="BO77" s="55">
        <f t="shared" si="52"/>
        <v>0</v>
      </c>
      <c r="BP77" s="55">
        <f t="shared" si="52"/>
        <v>0</v>
      </c>
      <c r="BQ77" s="55">
        <f t="shared" si="52"/>
        <v>0</v>
      </c>
      <c r="BR77" s="55">
        <f t="shared" si="53"/>
        <v>0</v>
      </c>
      <c r="BS77" s="55">
        <f t="shared" si="53"/>
        <v>0</v>
      </c>
      <c r="BT77" s="55">
        <f t="shared" si="53"/>
        <v>0</v>
      </c>
      <c r="BU77" s="55">
        <f t="shared" si="53"/>
        <v>0</v>
      </c>
      <c r="BW77">
        <f ca="1"/>
        <v>1182416.5501438505</v>
      </c>
      <c r="BX77" s="55"/>
    </row>
    <row r="78" spans="1:76" x14ac:dyDescent="0.3">
      <c r="A78" s="7">
        <v>15</v>
      </c>
      <c r="B78" s="17" t="s">
        <v>38</v>
      </c>
      <c r="C78" s="55">
        <f>analisis!H78</f>
        <v>7.3182474687476188E-3</v>
      </c>
      <c r="D78" s="55">
        <f t="shared" si="35"/>
        <v>149303.70004312726</v>
      </c>
      <c r="E78" s="55">
        <f t="shared" si="36"/>
        <v>156768.88504528359</v>
      </c>
      <c r="F78" s="55">
        <f t="shared" si="37"/>
        <v>164607.32929754775</v>
      </c>
      <c r="G78" s="55">
        <f t="shared" si="38"/>
        <v>172837.69576242517</v>
      </c>
      <c r="H78" s="55">
        <f t="shared" si="39"/>
        <v>181479.58055054641</v>
      </c>
      <c r="I78" s="55">
        <f t="shared" si="40"/>
        <v>190553.55957807376</v>
      </c>
      <c r="J78" s="55">
        <f t="shared" si="41"/>
        <v>200081.2375569774</v>
      </c>
      <c r="K78" s="55">
        <f t="shared" si="42"/>
        <v>210085.29943482636</v>
      </c>
      <c r="L78" s="55">
        <f t="shared" si="43"/>
        <v>220589.56440656766</v>
      </c>
      <c r="M78" s="55">
        <f t="shared" si="44"/>
        <v>231619.04262689606</v>
      </c>
      <c r="N78" s="55">
        <f t="shared" si="45"/>
        <v>243199.99475824088</v>
      </c>
      <c r="O78" s="55">
        <f t="shared" si="46"/>
        <v>255359.99449615294</v>
      </c>
      <c r="P78" s="55">
        <f t="shared" si="47"/>
        <v>268127.99422096042</v>
      </c>
      <c r="Q78" s="55">
        <f t="shared" si="48"/>
        <v>281534.39393200842</v>
      </c>
      <c r="R78" s="55">
        <f t="shared" si="49"/>
        <v>295611.11362860905</v>
      </c>
      <c r="U78" s="7">
        <v>15</v>
      </c>
      <c r="V78" s="55">
        <f t="shared" si="50"/>
        <v>0</v>
      </c>
      <c r="W78" s="55">
        <f t="shared" si="50"/>
        <v>0</v>
      </c>
      <c r="X78" s="55">
        <f t="shared" si="50"/>
        <v>0</v>
      </c>
      <c r="Y78" s="55">
        <f t="shared" si="50"/>
        <v>0</v>
      </c>
      <c r="Z78" s="55">
        <f t="shared" si="50"/>
        <v>0</v>
      </c>
      <c r="AA78" s="55">
        <f t="shared" si="50"/>
        <v>0</v>
      </c>
      <c r="AB78" s="55">
        <f t="shared" si="50"/>
        <v>0</v>
      </c>
      <c r="AC78" s="55">
        <f t="shared" si="50"/>
        <v>0</v>
      </c>
      <c r="AD78" s="55">
        <f t="shared" si="50"/>
        <v>0</v>
      </c>
      <c r="AE78" s="55">
        <f t="shared" si="50"/>
        <v>0</v>
      </c>
      <c r="AF78" s="55">
        <f t="shared" si="50"/>
        <v>0</v>
      </c>
      <c r="AG78" s="55">
        <f t="shared" si="50"/>
        <v>0</v>
      </c>
      <c r="AH78" s="55">
        <f t="shared" si="50"/>
        <v>0</v>
      </c>
      <c r="AI78" s="55">
        <f t="shared" si="50"/>
        <v>0</v>
      </c>
      <c r="AJ78" s="55">
        <f t="shared" si="50"/>
        <v>7.3182474687476188E-3</v>
      </c>
      <c r="AK78" s="55">
        <f t="shared" si="50"/>
        <v>0</v>
      </c>
      <c r="AL78" s="55">
        <f t="shared" si="51"/>
        <v>0</v>
      </c>
      <c r="AM78" s="55">
        <f t="shared" si="51"/>
        <v>0</v>
      </c>
      <c r="AN78" s="55">
        <f t="shared" si="51"/>
        <v>0</v>
      </c>
      <c r="AO78" s="55">
        <f t="shared" si="51"/>
        <v>0</v>
      </c>
      <c r="AP78" s="55">
        <f t="shared" si="51"/>
        <v>0</v>
      </c>
      <c r="AQ78" s="55">
        <f t="shared" si="51"/>
        <v>0</v>
      </c>
      <c r="AR78" s="55">
        <f t="shared" si="51"/>
        <v>0</v>
      </c>
      <c r="AS78" s="55">
        <f t="shared" si="51"/>
        <v>0</v>
      </c>
      <c r="AT78" s="55">
        <f t="shared" si="51"/>
        <v>0</v>
      </c>
      <c r="AU78" s="55">
        <f t="shared" si="51"/>
        <v>0</v>
      </c>
      <c r="AV78" s="55">
        <f t="shared" si="51"/>
        <v>0</v>
      </c>
      <c r="AW78" s="55">
        <f t="shared" si="51"/>
        <v>0</v>
      </c>
      <c r="AX78" s="55">
        <f t="shared" si="51"/>
        <v>0</v>
      </c>
      <c r="AY78" s="55">
        <f t="shared" si="51"/>
        <v>0</v>
      </c>
      <c r="AZ78" s="55">
        <f t="shared" si="51"/>
        <v>0</v>
      </c>
      <c r="BA78" s="55">
        <f t="shared" si="51"/>
        <v>0</v>
      </c>
      <c r="BB78" s="55">
        <f t="shared" si="52"/>
        <v>0</v>
      </c>
      <c r="BC78" s="55">
        <f t="shared" si="52"/>
        <v>0</v>
      </c>
      <c r="BD78" s="55">
        <f t="shared" si="52"/>
        <v>0</v>
      </c>
      <c r="BE78" s="55">
        <f t="shared" si="52"/>
        <v>0</v>
      </c>
      <c r="BF78" s="55">
        <f t="shared" si="52"/>
        <v>0</v>
      </c>
      <c r="BG78" s="55">
        <f t="shared" si="52"/>
        <v>0</v>
      </c>
      <c r="BH78" s="55">
        <f t="shared" si="52"/>
        <v>0</v>
      </c>
      <c r="BI78" s="55">
        <f t="shared" si="52"/>
        <v>0</v>
      </c>
      <c r="BJ78" s="55">
        <f t="shared" si="52"/>
        <v>0</v>
      </c>
      <c r="BK78" s="55">
        <f t="shared" si="52"/>
        <v>0</v>
      </c>
      <c r="BL78" s="55">
        <f t="shared" si="52"/>
        <v>0</v>
      </c>
      <c r="BM78" s="55">
        <f t="shared" si="52"/>
        <v>0</v>
      </c>
      <c r="BN78" s="55">
        <f t="shared" si="52"/>
        <v>0</v>
      </c>
      <c r="BO78" s="55">
        <f t="shared" si="52"/>
        <v>0</v>
      </c>
      <c r="BP78" s="55">
        <f t="shared" si="52"/>
        <v>0</v>
      </c>
      <c r="BQ78" s="55">
        <f t="shared" si="52"/>
        <v>0</v>
      </c>
      <c r="BR78" s="55">
        <f t="shared" si="53"/>
        <v>0</v>
      </c>
      <c r="BS78" s="55">
        <f t="shared" si="53"/>
        <v>0</v>
      </c>
      <c r="BT78" s="55">
        <f t="shared" si="53"/>
        <v>0</v>
      </c>
      <c r="BU78" s="55">
        <f t="shared" si="53"/>
        <v>0</v>
      </c>
      <c r="BW78">
        <f ca="1"/>
        <v>149303.70004312726</v>
      </c>
      <c r="BX78" s="55"/>
    </row>
    <row r="79" spans="1:76" x14ac:dyDescent="0.3">
      <c r="A79" s="7">
        <v>16</v>
      </c>
      <c r="B79" s="17" t="s">
        <v>39</v>
      </c>
      <c r="C79" s="55">
        <f>analisis!H79</f>
        <v>1.5190494893371225E-2</v>
      </c>
      <c r="D79" s="55">
        <f t="shared" si="35"/>
        <v>232199.09994393578</v>
      </c>
      <c r="E79" s="55">
        <f t="shared" si="36"/>
        <v>243809.05494113258</v>
      </c>
      <c r="F79" s="55">
        <f t="shared" si="37"/>
        <v>255999.5076881891</v>
      </c>
      <c r="G79" s="55">
        <f t="shared" si="38"/>
        <v>268799.48307259881</v>
      </c>
      <c r="H79" s="55">
        <f t="shared" si="39"/>
        <v>282239.45722622861</v>
      </c>
      <c r="I79" s="55">
        <f t="shared" si="40"/>
        <v>296351.43008754007</v>
      </c>
      <c r="J79" s="55">
        <f t="shared" si="41"/>
        <v>311169.00159191695</v>
      </c>
      <c r="K79" s="55">
        <f t="shared" si="42"/>
        <v>326727.45167151309</v>
      </c>
      <c r="L79" s="55">
        <f t="shared" si="43"/>
        <v>343063.82425508881</v>
      </c>
      <c r="M79" s="55">
        <f t="shared" si="44"/>
        <v>360217.01546784298</v>
      </c>
      <c r="N79" s="55">
        <f t="shared" si="45"/>
        <v>378227.86624123517</v>
      </c>
      <c r="O79" s="55">
        <f t="shared" si="46"/>
        <v>397139.2595532969</v>
      </c>
      <c r="P79" s="55">
        <f t="shared" si="47"/>
        <v>416996.22253096174</v>
      </c>
      <c r="Q79" s="55">
        <f t="shared" si="48"/>
        <v>437846.03365751001</v>
      </c>
      <c r="R79" s="55">
        <f t="shared" si="49"/>
        <v>459738.33534038544</v>
      </c>
      <c r="U79" s="7">
        <v>16</v>
      </c>
      <c r="V79" s="55">
        <f t="shared" si="50"/>
        <v>0</v>
      </c>
      <c r="W79" s="55">
        <f t="shared" si="50"/>
        <v>0</v>
      </c>
      <c r="X79" s="55">
        <f t="shared" si="50"/>
        <v>0</v>
      </c>
      <c r="Y79" s="55">
        <f t="shared" si="50"/>
        <v>0</v>
      </c>
      <c r="Z79" s="55">
        <f t="shared" si="50"/>
        <v>0</v>
      </c>
      <c r="AA79" s="55">
        <f t="shared" si="50"/>
        <v>0</v>
      </c>
      <c r="AB79" s="55">
        <f t="shared" si="50"/>
        <v>0</v>
      </c>
      <c r="AC79" s="55">
        <f t="shared" si="50"/>
        <v>0</v>
      </c>
      <c r="AD79" s="55">
        <f t="shared" si="50"/>
        <v>0</v>
      </c>
      <c r="AE79" s="55">
        <f t="shared" si="50"/>
        <v>0</v>
      </c>
      <c r="AF79" s="55">
        <f t="shared" si="50"/>
        <v>0</v>
      </c>
      <c r="AG79" s="55">
        <f t="shared" si="50"/>
        <v>0</v>
      </c>
      <c r="AH79" s="55">
        <f t="shared" si="50"/>
        <v>0</v>
      </c>
      <c r="AI79" s="55">
        <f t="shared" si="50"/>
        <v>0</v>
      </c>
      <c r="AJ79" s="55">
        <f t="shared" si="50"/>
        <v>0</v>
      </c>
      <c r="AK79" s="55">
        <f t="shared" si="50"/>
        <v>1.5190494893371225E-2</v>
      </c>
      <c r="AL79" s="55">
        <f t="shared" si="51"/>
        <v>0</v>
      </c>
      <c r="AM79" s="55">
        <f t="shared" si="51"/>
        <v>0</v>
      </c>
      <c r="AN79" s="55">
        <f t="shared" si="51"/>
        <v>0</v>
      </c>
      <c r="AO79" s="55">
        <f t="shared" si="51"/>
        <v>0</v>
      </c>
      <c r="AP79" s="55">
        <f t="shared" si="51"/>
        <v>0</v>
      </c>
      <c r="AQ79" s="55">
        <f t="shared" si="51"/>
        <v>0</v>
      </c>
      <c r="AR79" s="55">
        <f t="shared" si="51"/>
        <v>0</v>
      </c>
      <c r="AS79" s="55">
        <f t="shared" si="51"/>
        <v>0</v>
      </c>
      <c r="AT79" s="55">
        <f t="shared" si="51"/>
        <v>0</v>
      </c>
      <c r="AU79" s="55">
        <f t="shared" si="51"/>
        <v>0</v>
      </c>
      <c r="AV79" s="55">
        <f t="shared" si="51"/>
        <v>0</v>
      </c>
      <c r="AW79" s="55">
        <f t="shared" si="51"/>
        <v>0</v>
      </c>
      <c r="AX79" s="55">
        <f t="shared" si="51"/>
        <v>0</v>
      </c>
      <c r="AY79" s="55">
        <f t="shared" si="51"/>
        <v>0</v>
      </c>
      <c r="AZ79" s="55">
        <f t="shared" si="51"/>
        <v>0</v>
      </c>
      <c r="BA79" s="55">
        <f t="shared" si="51"/>
        <v>0</v>
      </c>
      <c r="BB79" s="55">
        <f t="shared" si="52"/>
        <v>0</v>
      </c>
      <c r="BC79" s="55">
        <f t="shared" si="52"/>
        <v>0</v>
      </c>
      <c r="BD79" s="55">
        <f t="shared" si="52"/>
        <v>0</v>
      </c>
      <c r="BE79" s="55">
        <f t="shared" si="52"/>
        <v>0</v>
      </c>
      <c r="BF79" s="55">
        <f t="shared" si="52"/>
        <v>0</v>
      </c>
      <c r="BG79" s="55">
        <f t="shared" si="52"/>
        <v>0</v>
      </c>
      <c r="BH79" s="55">
        <f t="shared" si="52"/>
        <v>0</v>
      </c>
      <c r="BI79" s="55">
        <f t="shared" si="52"/>
        <v>0</v>
      </c>
      <c r="BJ79" s="55">
        <f t="shared" si="52"/>
        <v>0</v>
      </c>
      <c r="BK79" s="55">
        <f t="shared" si="52"/>
        <v>0</v>
      </c>
      <c r="BL79" s="55">
        <f t="shared" si="52"/>
        <v>0</v>
      </c>
      <c r="BM79" s="55">
        <f t="shared" si="52"/>
        <v>0</v>
      </c>
      <c r="BN79" s="55">
        <f t="shared" si="52"/>
        <v>0</v>
      </c>
      <c r="BO79" s="55">
        <f t="shared" si="52"/>
        <v>0</v>
      </c>
      <c r="BP79" s="55">
        <f t="shared" si="52"/>
        <v>0</v>
      </c>
      <c r="BQ79" s="55">
        <f t="shared" si="52"/>
        <v>0</v>
      </c>
      <c r="BR79" s="55">
        <f t="shared" si="53"/>
        <v>0</v>
      </c>
      <c r="BS79" s="55">
        <f t="shared" si="53"/>
        <v>0</v>
      </c>
      <c r="BT79" s="55">
        <f t="shared" si="53"/>
        <v>0</v>
      </c>
      <c r="BU79" s="55">
        <f t="shared" si="53"/>
        <v>0</v>
      </c>
      <c r="BW79">
        <f ca="1"/>
        <v>232199.09994393578</v>
      </c>
      <c r="BX79" s="55"/>
    </row>
    <row r="80" spans="1:76" x14ac:dyDescent="0.3">
      <c r="A80" s="7">
        <v>17</v>
      </c>
      <c r="B80" s="17" t="s">
        <v>40</v>
      </c>
      <c r="C80" s="55">
        <f>analisis!H80</f>
        <v>5.1931389117018606E-3</v>
      </c>
      <c r="D80" s="55">
        <f t="shared" si="35"/>
        <v>253775.55011224133</v>
      </c>
      <c r="E80" s="55">
        <f t="shared" si="36"/>
        <v>266464.32761785336</v>
      </c>
      <c r="F80" s="55">
        <f t="shared" si="37"/>
        <v>279787.54399874603</v>
      </c>
      <c r="G80" s="55">
        <f t="shared" si="38"/>
        <v>293776.92119868333</v>
      </c>
      <c r="H80" s="55">
        <f t="shared" si="39"/>
        <v>308465.7672586175</v>
      </c>
      <c r="I80" s="55">
        <f t="shared" si="40"/>
        <v>323889.05562154832</v>
      </c>
      <c r="J80" s="55">
        <f t="shared" si="41"/>
        <v>340083.50840262574</v>
      </c>
      <c r="K80" s="55">
        <f t="shared" si="42"/>
        <v>357087.68382275716</v>
      </c>
      <c r="L80" s="55">
        <f t="shared" si="43"/>
        <v>374942.06801389501</v>
      </c>
      <c r="M80" s="55">
        <f t="shared" si="44"/>
        <v>393689.17141458986</v>
      </c>
      <c r="N80" s="55">
        <f t="shared" si="45"/>
        <v>413373.62998531916</v>
      </c>
      <c r="O80" s="55">
        <f t="shared" si="46"/>
        <v>434042.31148458511</v>
      </c>
      <c r="P80" s="55">
        <f t="shared" si="47"/>
        <v>455744.42705881468</v>
      </c>
      <c r="Q80" s="55">
        <f t="shared" si="48"/>
        <v>478531.64841175533</v>
      </c>
      <c r="R80" s="55">
        <f t="shared" si="49"/>
        <v>502458.23083234299</v>
      </c>
      <c r="U80" s="7">
        <v>17</v>
      </c>
      <c r="V80" s="55">
        <f t="shared" si="50"/>
        <v>0</v>
      </c>
      <c r="W80" s="55">
        <f t="shared" si="50"/>
        <v>0</v>
      </c>
      <c r="X80" s="55">
        <f t="shared" si="50"/>
        <v>0</v>
      </c>
      <c r="Y80" s="55">
        <f t="shared" si="50"/>
        <v>0</v>
      </c>
      <c r="Z80" s="55">
        <f t="shared" si="50"/>
        <v>0</v>
      </c>
      <c r="AA80" s="55">
        <f t="shared" si="50"/>
        <v>0</v>
      </c>
      <c r="AB80" s="55">
        <f t="shared" si="50"/>
        <v>0</v>
      </c>
      <c r="AC80" s="55">
        <f t="shared" si="50"/>
        <v>0</v>
      </c>
      <c r="AD80" s="55">
        <f t="shared" si="50"/>
        <v>0</v>
      </c>
      <c r="AE80" s="55">
        <f t="shared" si="50"/>
        <v>0</v>
      </c>
      <c r="AF80" s="55">
        <f t="shared" si="50"/>
        <v>0</v>
      </c>
      <c r="AG80" s="55">
        <f t="shared" si="50"/>
        <v>0</v>
      </c>
      <c r="AH80" s="55">
        <f t="shared" si="50"/>
        <v>0</v>
      </c>
      <c r="AI80" s="55">
        <f t="shared" si="50"/>
        <v>0</v>
      </c>
      <c r="AJ80" s="55">
        <f t="shared" si="50"/>
        <v>0</v>
      </c>
      <c r="AK80" s="55">
        <f t="shared" si="50"/>
        <v>0</v>
      </c>
      <c r="AL80" s="55">
        <f t="shared" si="51"/>
        <v>5.1931389117018606E-3</v>
      </c>
      <c r="AM80" s="55">
        <f t="shared" si="51"/>
        <v>0</v>
      </c>
      <c r="AN80" s="55">
        <f t="shared" si="51"/>
        <v>0</v>
      </c>
      <c r="AO80" s="55">
        <f t="shared" si="51"/>
        <v>0</v>
      </c>
      <c r="AP80" s="55">
        <f t="shared" si="51"/>
        <v>0</v>
      </c>
      <c r="AQ80" s="55">
        <f t="shared" si="51"/>
        <v>0</v>
      </c>
      <c r="AR80" s="55">
        <f t="shared" si="51"/>
        <v>0</v>
      </c>
      <c r="AS80" s="55">
        <f t="shared" si="51"/>
        <v>0</v>
      </c>
      <c r="AT80" s="55">
        <f t="shared" si="51"/>
        <v>0</v>
      </c>
      <c r="AU80" s="55">
        <f t="shared" si="51"/>
        <v>0</v>
      </c>
      <c r="AV80" s="55">
        <f t="shared" si="51"/>
        <v>0</v>
      </c>
      <c r="AW80" s="55">
        <f t="shared" si="51"/>
        <v>0</v>
      </c>
      <c r="AX80" s="55">
        <f t="shared" si="51"/>
        <v>0</v>
      </c>
      <c r="AY80" s="55">
        <f t="shared" si="51"/>
        <v>0</v>
      </c>
      <c r="AZ80" s="55">
        <f t="shared" si="51"/>
        <v>0</v>
      </c>
      <c r="BA80" s="55">
        <f t="shared" si="51"/>
        <v>0</v>
      </c>
      <c r="BB80" s="55">
        <f t="shared" si="52"/>
        <v>0</v>
      </c>
      <c r="BC80" s="55">
        <f t="shared" si="52"/>
        <v>0</v>
      </c>
      <c r="BD80" s="55">
        <f t="shared" si="52"/>
        <v>0</v>
      </c>
      <c r="BE80" s="55">
        <f t="shared" si="52"/>
        <v>0</v>
      </c>
      <c r="BF80" s="55">
        <f t="shared" si="52"/>
        <v>0</v>
      </c>
      <c r="BG80" s="55">
        <f t="shared" si="52"/>
        <v>0</v>
      </c>
      <c r="BH80" s="55">
        <f t="shared" si="52"/>
        <v>0</v>
      </c>
      <c r="BI80" s="55">
        <f t="shared" si="52"/>
        <v>0</v>
      </c>
      <c r="BJ80" s="55">
        <f t="shared" si="52"/>
        <v>0</v>
      </c>
      <c r="BK80" s="55">
        <f t="shared" si="52"/>
        <v>0</v>
      </c>
      <c r="BL80" s="55">
        <f t="shared" si="52"/>
        <v>0</v>
      </c>
      <c r="BM80" s="55">
        <f t="shared" si="52"/>
        <v>0</v>
      </c>
      <c r="BN80" s="55">
        <f t="shared" si="52"/>
        <v>0</v>
      </c>
      <c r="BO80" s="55">
        <f t="shared" si="52"/>
        <v>0</v>
      </c>
      <c r="BP80" s="55">
        <f t="shared" si="52"/>
        <v>0</v>
      </c>
      <c r="BQ80" s="55">
        <f t="shared" si="52"/>
        <v>0</v>
      </c>
      <c r="BR80" s="55">
        <f t="shared" si="53"/>
        <v>0</v>
      </c>
      <c r="BS80" s="55">
        <f t="shared" si="53"/>
        <v>0</v>
      </c>
      <c r="BT80" s="55">
        <f t="shared" si="53"/>
        <v>0</v>
      </c>
      <c r="BU80" s="55">
        <f t="shared" si="53"/>
        <v>0</v>
      </c>
      <c r="BW80">
        <f ca="1"/>
        <v>253775.55011224133</v>
      </c>
      <c r="BX80" s="55"/>
    </row>
    <row r="81" spans="1:76" x14ac:dyDescent="0.3">
      <c r="A81" s="7">
        <v>18</v>
      </c>
      <c r="B81" s="17" t="s">
        <v>41</v>
      </c>
      <c r="C81" s="55">
        <f>analisis!H81</f>
        <v>7.7032788913527763E-3</v>
      </c>
      <c r="D81" s="55">
        <f t="shared" si="35"/>
        <v>945602.69967251353</v>
      </c>
      <c r="E81" s="55">
        <f t="shared" si="36"/>
        <v>992882.83465613914</v>
      </c>
      <c r="F81" s="55">
        <f t="shared" si="37"/>
        <v>1042526.9763889465</v>
      </c>
      <c r="G81" s="55">
        <f t="shared" si="38"/>
        <v>1094653.3252083939</v>
      </c>
      <c r="H81" s="55">
        <f t="shared" si="39"/>
        <v>1149385.991468813</v>
      </c>
      <c r="I81" s="55">
        <f t="shared" si="40"/>
        <v>1206855.2910422543</v>
      </c>
      <c r="J81" s="55">
        <f t="shared" si="41"/>
        <v>1267198.0555943663</v>
      </c>
      <c r="K81" s="55">
        <f t="shared" si="42"/>
        <v>1330557.9583740851</v>
      </c>
      <c r="L81" s="55">
        <f t="shared" si="43"/>
        <v>1397085.85629279</v>
      </c>
      <c r="M81" s="55">
        <f t="shared" si="44"/>
        <v>1466940.149107429</v>
      </c>
      <c r="N81" s="55">
        <f t="shared" si="45"/>
        <v>1540287.1565628003</v>
      </c>
      <c r="O81" s="55">
        <f t="shared" si="46"/>
        <v>1617301.5143909408</v>
      </c>
      <c r="P81" s="55">
        <f t="shared" si="47"/>
        <v>1698166.5901104875</v>
      </c>
      <c r="Q81" s="55">
        <f t="shared" si="48"/>
        <v>1783074.9196160121</v>
      </c>
      <c r="R81" s="55">
        <f t="shared" si="49"/>
        <v>1872228.665596813</v>
      </c>
      <c r="U81" s="7">
        <v>18</v>
      </c>
      <c r="V81" s="55">
        <f t="shared" si="50"/>
        <v>0</v>
      </c>
      <c r="W81" s="55">
        <f t="shared" si="50"/>
        <v>0</v>
      </c>
      <c r="X81" s="55">
        <f t="shared" si="50"/>
        <v>0</v>
      </c>
      <c r="Y81" s="55">
        <f t="shared" si="50"/>
        <v>0</v>
      </c>
      <c r="Z81" s="55">
        <f t="shared" si="50"/>
        <v>0</v>
      </c>
      <c r="AA81" s="55">
        <f t="shared" si="50"/>
        <v>0</v>
      </c>
      <c r="AB81" s="55">
        <f t="shared" si="50"/>
        <v>0</v>
      </c>
      <c r="AC81" s="55">
        <f t="shared" si="50"/>
        <v>0</v>
      </c>
      <c r="AD81" s="55">
        <f t="shared" si="50"/>
        <v>0</v>
      </c>
      <c r="AE81" s="55">
        <f t="shared" si="50"/>
        <v>0</v>
      </c>
      <c r="AF81" s="55">
        <f t="shared" si="50"/>
        <v>0</v>
      </c>
      <c r="AG81" s="55">
        <f t="shared" si="50"/>
        <v>0</v>
      </c>
      <c r="AH81" s="55">
        <f t="shared" si="50"/>
        <v>0</v>
      </c>
      <c r="AI81" s="55">
        <f t="shared" si="50"/>
        <v>0</v>
      </c>
      <c r="AJ81" s="55">
        <f t="shared" si="50"/>
        <v>0</v>
      </c>
      <c r="AK81" s="55">
        <f t="shared" si="50"/>
        <v>0</v>
      </c>
      <c r="AL81" s="55">
        <f t="shared" si="51"/>
        <v>0</v>
      </c>
      <c r="AM81" s="55">
        <f t="shared" si="51"/>
        <v>7.7032788913527763E-3</v>
      </c>
      <c r="AN81" s="55">
        <f t="shared" si="51"/>
        <v>0</v>
      </c>
      <c r="AO81" s="55">
        <f t="shared" si="51"/>
        <v>0</v>
      </c>
      <c r="AP81" s="55">
        <f t="shared" si="51"/>
        <v>0</v>
      </c>
      <c r="AQ81" s="55">
        <f t="shared" si="51"/>
        <v>0</v>
      </c>
      <c r="AR81" s="55">
        <f t="shared" si="51"/>
        <v>0</v>
      </c>
      <c r="AS81" s="55">
        <f t="shared" si="51"/>
        <v>0</v>
      </c>
      <c r="AT81" s="55">
        <f t="shared" si="51"/>
        <v>0</v>
      </c>
      <c r="AU81" s="55">
        <f t="shared" si="51"/>
        <v>0</v>
      </c>
      <c r="AV81" s="55">
        <f t="shared" si="51"/>
        <v>0</v>
      </c>
      <c r="AW81" s="55">
        <f t="shared" si="51"/>
        <v>0</v>
      </c>
      <c r="AX81" s="55">
        <f t="shared" si="51"/>
        <v>0</v>
      </c>
      <c r="AY81" s="55">
        <f t="shared" si="51"/>
        <v>0</v>
      </c>
      <c r="AZ81" s="55">
        <f t="shared" si="51"/>
        <v>0</v>
      </c>
      <c r="BA81" s="55">
        <f t="shared" si="51"/>
        <v>0</v>
      </c>
      <c r="BB81" s="55">
        <f t="shared" si="52"/>
        <v>0</v>
      </c>
      <c r="BC81" s="55">
        <f t="shared" si="52"/>
        <v>0</v>
      </c>
      <c r="BD81" s="55">
        <f t="shared" si="52"/>
        <v>0</v>
      </c>
      <c r="BE81" s="55">
        <f t="shared" si="52"/>
        <v>0</v>
      </c>
      <c r="BF81" s="55">
        <f t="shared" si="52"/>
        <v>0</v>
      </c>
      <c r="BG81" s="55">
        <f t="shared" si="52"/>
        <v>0</v>
      </c>
      <c r="BH81" s="55">
        <f t="shared" si="52"/>
        <v>0</v>
      </c>
      <c r="BI81" s="55">
        <f t="shared" si="52"/>
        <v>0</v>
      </c>
      <c r="BJ81" s="55">
        <f t="shared" si="52"/>
        <v>0</v>
      </c>
      <c r="BK81" s="55">
        <f t="shared" si="52"/>
        <v>0</v>
      </c>
      <c r="BL81" s="55">
        <f t="shared" si="52"/>
        <v>0</v>
      </c>
      <c r="BM81" s="55">
        <f t="shared" si="52"/>
        <v>0</v>
      </c>
      <c r="BN81" s="55">
        <f t="shared" si="52"/>
        <v>0</v>
      </c>
      <c r="BO81" s="55">
        <f t="shared" si="52"/>
        <v>0</v>
      </c>
      <c r="BP81" s="55">
        <f t="shared" si="52"/>
        <v>0</v>
      </c>
      <c r="BQ81" s="55">
        <f t="shared" si="52"/>
        <v>0</v>
      </c>
      <c r="BR81" s="55">
        <f t="shared" si="53"/>
        <v>0</v>
      </c>
      <c r="BS81" s="55">
        <f t="shared" si="53"/>
        <v>0</v>
      </c>
      <c r="BT81" s="55">
        <f t="shared" si="53"/>
        <v>0</v>
      </c>
      <c r="BU81" s="55">
        <f t="shared" si="53"/>
        <v>0</v>
      </c>
      <c r="BW81">
        <f ca="1"/>
        <v>945602.69967251353</v>
      </c>
      <c r="BX81" s="55"/>
    </row>
    <row r="82" spans="1:76" x14ac:dyDescent="0.3">
      <c r="A82" s="7">
        <v>19</v>
      </c>
      <c r="B82" s="17" t="s">
        <v>42</v>
      </c>
      <c r="C82" s="55">
        <f>analisis!H82</f>
        <v>4.228465412413283E-3</v>
      </c>
      <c r="D82" s="55">
        <f t="shared" si="35"/>
        <v>323174.25003865757</v>
      </c>
      <c r="E82" s="55">
        <f t="shared" si="36"/>
        <v>339332.9625405905</v>
      </c>
      <c r="F82" s="55">
        <f t="shared" si="37"/>
        <v>356299.61066762009</v>
      </c>
      <c r="G82" s="55">
        <f t="shared" si="38"/>
        <v>374114.59120100085</v>
      </c>
      <c r="H82" s="55">
        <f t="shared" si="39"/>
        <v>392820.32076105109</v>
      </c>
      <c r="I82" s="55">
        <f t="shared" si="40"/>
        <v>412461.33679910377</v>
      </c>
      <c r="J82" s="55">
        <f t="shared" si="41"/>
        <v>433084.40363905887</v>
      </c>
      <c r="K82" s="55">
        <f t="shared" si="42"/>
        <v>454738.62382101186</v>
      </c>
      <c r="L82" s="55">
        <f t="shared" si="43"/>
        <v>477475.55501206254</v>
      </c>
      <c r="M82" s="55">
        <f t="shared" si="44"/>
        <v>501349.33276266564</v>
      </c>
      <c r="N82" s="55">
        <f t="shared" si="45"/>
        <v>526416.79940079898</v>
      </c>
      <c r="O82" s="55">
        <f t="shared" si="46"/>
        <v>552737.63937083911</v>
      </c>
      <c r="P82" s="55">
        <f t="shared" si="47"/>
        <v>580374.52133938076</v>
      </c>
      <c r="Q82" s="55">
        <f t="shared" si="48"/>
        <v>609393.24740634975</v>
      </c>
      <c r="R82" s="55">
        <f t="shared" si="49"/>
        <v>639862.9097766676</v>
      </c>
      <c r="U82" s="7">
        <v>19</v>
      </c>
      <c r="V82" s="55">
        <f t="shared" si="50"/>
        <v>0</v>
      </c>
      <c r="W82" s="55">
        <f t="shared" si="50"/>
        <v>0</v>
      </c>
      <c r="X82" s="55">
        <f t="shared" si="50"/>
        <v>0</v>
      </c>
      <c r="Y82" s="55">
        <f t="shared" si="50"/>
        <v>0</v>
      </c>
      <c r="Z82" s="55">
        <f t="shared" si="50"/>
        <v>0</v>
      </c>
      <c r="AA82" s="55">
        <f t="shared" si="50"/>
        <v>0</v>
      </c>
      <c r="AB82" s="55">
        <f t="shared" si="50"/>
        <v>0</v>
      </c>
      <c r="AC82" s="55">
        <f t="shared" si="50"/>
        <v>0</v>
      </c>
      <c r="AD82" s="55">
        <f t="shared" si="50"/>
        <v>0</v>
      </c>
      <c r="AE82" s="55">
        <f t="shared" si="50"/>
        <v>0</v>
      </c>
      <c r="AF82" s="55">
        <f t="shared" ref="AF82:AU97" si="54">IF($U82=AF$63, $C82, 0)</f>
        <v>0</v>
      </c>
      <c r="AG82" s="55">
        <f t="shared" si="54"/>
        <v>0</v>
      </c>
      <c r="AH82" s="55">
        <f t="shared" si="54"/>
        <v>0</v>
      </c>
      <c r="AI82" s="55">
        <f t="shared" si="54"/>
        <v>0</v>
      </c>
      <c r="AJ82" s="55">
        <f t="shared" si="54"/>
        <v>0</v>
      </c>
      <c r="AK82" s="55">
        <f t="shared" si="54"/>
        <v>0</v>
      </c>
      <c r="AL82" s="55">
        <f t="shared" si="54"/>
        <v>0</v>
      </c>
      <c r="AM82" s="55">
        <f t="shared" si="54"/>
        <v>0</v>
      </c>
      <c r="AN82" s="55">
        <f t="shared" si="54"/>
        <v>4.228465412413283E-3</v>
      </c>
      <c r="AO82" s="55">
        <f t="shared" si="54"/>
        <v>0</v>
      </c>
      <c r="AP82" s="55">
        <f t="shared" si="54"/>
        <v>0</v>
      </c>
      <c r="AQ82" s="55">
        <f t="shared" si="54"/>
        <v>0</v>
      </c>
      <c r="AR82" s="55">
        <f t="shared" si="54"/>
        <v>0</v>
      </c>
      <c r="AS82" s="55">
        <f t="shared" si="54"/>
        <v>0</v>
      </c>
      <c r="AT82" s="55">
        <f t="shared" si="54"/>
        <v>0</v>
      </c>
      <c r="AU82" s="55">
        <f t="shared" si="54"/>
        <v>0</v>
      </c>
      <c r="AV82" s="55">
        <f t="shared" si="51"/>
        <v>0</v>
      </c>
      <c r="AW82" s="55">
        <f t="shared" si="51"/>
        <v>0</v>
      </c>
      <c r="AX82" s="55">
        <f t="shared" si="51"/>
        <v>0</v>
      </c>
      <c r="AY82" s="55">
        <f t="shared" si="51"/>
        <v>0</v>
      </c>
      <c r="AZ82" s="55">
        <f t="shared" si="51"/>
        <v>0</v>
      </c>
      <c r="BA82" s="55">
        <f t="shared" si="51"/>
        <v>0</v>
      </c>
      <c r="BB82" s="55">
        <f t="shared" si="52"/>
        <v>0</v>
      </c>
      <c r="BC82" s="55">
        <f t="shared" si="52"/>
        <v>0</v>
      </c>
      <c r="BD82" s="55">
        <f t="shared" si="52"/>
        <v>0</v>
      </c>
      <c r="BE82" s="55">
        <f t="shared" si="52"/>
        <v>0</v>
      </c>
      <c r="BF82" s="55">
        <f t="shared" si="52"/>
        <v>0</v>
      </c>
      <c r="BG82" s="55">
        <f t="shared" si="52"/>
        <v>0</v>
      </c>
      <c r="BH82" s="55">
        <f t="shared" si="52"/>
        <v>0</v>
      </c>
      <c r="BI82" s="55">
        <f t="shared" si="52"/>
        <v>0</v>
      </c>
      <c r="BJ82" s="55">
        <f t="shared" si="52"/>
        <v>0</v>
      </c>
      <c r="BK82" s="55">
        <f t="shared" si="52"/>
        <v>0</v>
      </c>
      <c r="BL82" s="55">
        <f t="shared" si="52"/>
        <v>0</v>
      </c>
      <c r="BM82" s="55">
        <f t="shared" si="52"/>
        <v>0</v>
      </c>
      <c r="BN82" s="55">
        <f t="shared" si="52"/>
        <v>0</v>
      </c>
      <c r="BO82" s="55">
        <f t="shared" si="52"/>
        <v>0</v>
      </c>
      <c r="BP82" s="55">
        <f t="shared" si="52"/>
        <v>0</v>
      </c>
      <c r="BQ82" s="55">
        <f t="shared" si="52"/>
        <v>0</v>
      </c>
      <c r="BR82" s="55">
        <f t="shared" si="53"/>
        <v>0</v>
      </c>
      <c r="BS82" s="55">
        <f t="shared" si="53"/>
        <v>0</v>
      </c>
      <c r="BT82" s="55">
        <f t="shared" si="53"/>
        <v>0</v>
      </c>
      <c r="BU82" s="55">
        <f t="shared" si="53"/>
        <v>0</v>
      </c>
      <c r="BW82">
        <f ca="1"/>
        <v>323174.25003865757</v>
      </c>
      <c r="BX82" s="55"/>
    </row>
    <row r="83" spans="1:76" x14ac:dyDescent="0.3">
      <c r="A83" s="7">
        <v>20</v>
      </c>
      <c r="B83" s="17" t="s">
        <v>8</v>
      </c>
      <c r="C83" s="55">
        <f>analisis!H83</f>
        <v>4.3963984339483184E-3</v>
      </c>
      <c r="D83" s="55">
        <f t="shared" si="35"/>
        <v>125717.54997818079</v>
      </c>
      <c r="E83" s="55">
        <f t="shared" si="36"/>
        <v>132003.42747708983</v>
      </c>
      <c r="F83" s="55">
        <f t="shared" si="37"/>
        <v>138603.59885094434</v>
      </c>
      <c r="G83" s="55">
        <f t="shared" si="38"/>
        <v>145533.77879349154</v>
      </c>
      <c r="H83" s="55">
        <f t="shared" si="39"/>
        <v>152810.46773316612</v>
      </c>
      <c r="I83" s="55">
        <f t="shared" si="40"/>
        <v>160450.99111982438</v>
      </c>
      <c r="J83" s="55">
        <f t="shared" si="41"/>
        <v>168473.54067581575</v>
      </c>
      <c r="K83" s="55">
        <f t="shared" si="42"/>
        <v>176897.21770960643</v>
      </c>
      <c r="L83" s="55">
        <f t="shared" si="43"/>
        <v>185742.07859508676</v>
      </c>
      <c r="M83" s="55">
        <f t="shared" si="44"/>
        <v>195029.18252484113</v>
      </c>
      <c r="N83" s="55">
        <f t="shared" si="45"/>
        <v>204780.64165108322</v>
      </c>
      <c r="O83" s="55">
        <f t="shared" si="46"/>
        <v>215019.67373363741</v>
      </c>
      <c r="P83" s="55">
        <f t="shared" si="47"/>
        <v>225770.6574203193</v>
      </c>
      <c r="Q83" s="55">
        <f t="shared" si="48"/>
        <v>237059.19029133522</v>
      </c>
      <c r="R83" s="55">
        <f t="shared" si="49"/>
        <v>248912.14980590192</v>
      </c>
      <c r="U83" s="7">
        <v>20</v>
      </c>
      <c r="V83" s="55">
        <f t="shared" si="50"/>
        <v>0</v>
      </c>
      <c r="W83" s="55">
        <f t="shared" ref="W83:AL98" si="55">IF($U83=W$63, $C83, 0)</f>
        <v>0</v>
      </c>
      <c r="X83" s="55">
        <f t="shared" si="55"/>
        <v>0</v>
      </c>
      <c r="Y83" s="55">
        <f t="shared" si="55"/>
        <v>0</v>
      </c>
      <c r="Z83" s="55">
        <f t="shared" si="55"/>
        <v>0</v>
      </c>
      <c r="AA83" s="55">
        <f t="shared" si="55"/>
        <v>0</v>
      </c>
      <c r="AB83" s="55">
        <f t="shared" si="55"/>
        <v>0</v>
      </c>
      <c r="AC83" s="55">
        <f t="shared" si="55"/>
        <v>0</v>
      </c>
      <c r="AD83" s="55">
        <f t="shared" si="55"/>
        <v>0</v>
      </c>
      <c r="AE83" s="55">
        <f t="shared" si="55"/>
        <v>0</v>
      </c>
      <c r="AF83" s="55">
        <f t="shared" si="55"/>
        <v>0</v>
      </c>
      <c r="AG83" s="55">
        <f t="shared" si="55"/>
        <v>0</v>
      </c>
      <c r="AH83" s="55">
        <f t="shared" si="55"/>
        <v>0</v>
      </c>
      <c r="AI83" s="55">
        <f t="shared" si="55"/>
        <v>0</v>
      </c>
      <c r="AJ83" s="55">
        <f t="shared" si="55"/>
        <v>0</v>
      </c>
      <c r="AK83" s="55">
        <f t="shared" si="55"/>
        <v>0</v>
      </c>
      <c r="AL83" s="55">
        <f t="shared" si="55"/>
        <v>0</v>
      </c>
      <c r="AM83" s="55">
        <f t="shared" si="54"/>
        <v>0</v>
      </c>
      <c r="AN83" s="55">
        <f t="shared" si="54"/>
        <v>0</v>
      </c>
      <c r="AO83" s="55">
        <f t="shared" si="54"/>
        <v>4.3963984339483184E-3</v>
      </c>
      <c r="AP83" s="55">
        <f t="shared" si="54"/>
        <v>0</v>
      </c>
      <c r="AQ83" s="55">
        <f t="shared" si="54"/>
        <v>0</v>
      </c>
      <c r="AR83" s="55">
        <f t="shared" si="54"/>
        <v>0</v>
      </c>
      <c r="AS83" s="55">
        <f t="shared" si="54"/>
        <v>0</v>
      </c>
      <c r="AT83" s="55">
        <f t="shared" si="54"/>
        <v>0</v>
      </c>
      <c r="AU83" s="55">
        <f t="shared" si="54"/>
        <v>0</v>
      </c>
      <c r="AV83" s="55">
        <f t="shared" si="51"/>
        <v>0</v>
      </c>
      <c r="AW83" s="55">
        <f t="shared" si="51"/>
        <v>0</v>
      </c>
      <c r="AX83" s="55">
        <f t="shared" si="51"/>
        <v>0</v>
      </c>
      <c r="AY83" s="55">
        <f t="shared" si="51"/>
        <v>0</v>
      </c>
      <c r="AZ83" s="55">
        <f t="shared" si="51"/>
        <v>0</v>
      </c>
      <c r="BA83" s="55">
        <f t="shared" si="51"/>
        <v>0</v>
      </c>
      <c r="BB83" s="55">
        <f t="shared" si="52"/>
        <v>0</v>
      </c>
      <c r="BC83" s="55">
        <f t="shared" si="52"/>
        <v>0</v>
      </c>
      <c r="BD83" s="55">
        <f t="shared" si="52"/>
        <v>0</v>
      </c>
      <c r="BE83" s="55">
        <f t="shared" si="52"/>
        <v>0</v>
      </c>
      <c r="BF83" s="55">
        <f t="shared" si="52"/>
        <v>0</v>
      </c>
      <c r="BG83" s="55">
        <f t="shared" si="52"/>
        <v>0</v>
      </c>
      <c r="BH83" s="55">
        <f t="shared" si="52"/>
        <v>0</v>
      </c>
      <c r="BI83" s="55">
        <f t="shared" si="52"/>
        <v>0</v>
      </c>
      <c r="BJ83" s="55">
        <f t="shared" si="52"/>
        <v>0</v>
      </c>
      <c r="BK83" s="55">
        <f t="shared" si="52"/>
        <v>0</v>
      </c>
      <c r="BL83" s="55">
        <f t="shared" si="52"/>
        <v>0</v>
      </c>
      <c r="BM83" s="55">
        <f t="shared" si="52"/>
        <v>0</v>
      </c>
      <c r="BN83" s="55">
        <f t="shared" si="52"/>
        <v>0</v>
      </c>
      <c r="BO83" s="55">
        <f t="shared" si="52"/>
        <v>0</v>
      </c>
      <c r="BP83" s="55">
        <f t="shared" si="52"/>
        <v>0</v>
      </c>
      <c r="BQ83" s="55">
        <f t="shared" si="52"/>
        <v>0</v>
      </c>
      <c r="BR83" s="55">
        <f t="shared" si="53"/>
        <v>0</v>
      </c>
      <c r="BS83" s="55">
        <f t="shared" si="53"/>
        <v>0</v>
      </c>
      <c r="BT83" s="55">
        <f t="shared" si="53"/>
        <v>0</v>
      </c>
      <c r="BU83" s="55">
        <f t="shared" si="53"/>
        <v>0</v>
      </c>
      <c r="BW83">
        <f ca="1"/>
        <v>125717.54997818079</v>
      </c>
      <c r="BX83" s="55"/>
    </row>
    <row r="84" spans="1:76" x14ac:dyDescent="0.3">
      <c r="A84" s="7">
        <v>21</v>
      </c>
      <c r="B84" s="17" t="s">
        <v>43</v>
      </c>
      <c r="C84" s="55">
        <f>analisis!H84</f>
        <v>3.7223994481945994E-3</v>
      </c>
      <c r="D84" s="55">
        <f t="shared" si="35"/>
        <v>226991.10002786864</v>
      </c>
      <c r="E84" s="55">
        <f t="shared" si="36"/>
        <v>238340.65502926227</v>
      </c>
      <c r="F84" s="55">
        <f t="shared" si="37"/>
        <v>250257.6877807253</v>
      </c>
      <c r="G84" s="55">
        <f t="shared" si="38"/>
        <v>262770.57216976164</v>
      </c>
      <c r="H84" s="55">
        <f t="shared" si="39"/>
        <v>275909.10077824967</v>
      </c>
      <c r="I84" s="55">
        <f t="shared" si="40"/>
        <v>289704.55581716227</v>
      </c>
      <c r="J84" s="55">
        <f t="shared" si="41"/>
        <v>304189.78360802028</v>
      </c>
      <c r="K84" s="55">
        <f t="shared" si="42"/>
        <v>319399.27278842131</v>
      </c>
      <c r="L84" s="55">
        <f t="shared" si="43"/>
        <v>335369.23642784258</v>
      </c>
      <c r="M84" s="55">
        <f t="shared" si="44"/>
        <v>352137.6982492347</v>
      </c>
      <c r="N84" s="55">
        <f t="shared" si="45"/>
        <v>369744.58316169627</v>
      </c>
      <c r="O84" s="55">
        <f t="shared" si="46"/>
        <v>388231.81231978134</v>
      </c>
      <c r="P84" s="55">
        <f t="shared" si="47"/>
        <v>407643.4029357704</v>
      </c>
      <c r="Q84" s="55">
        <f t="shared" si="48"/>
        <v>428025.57308255869</v>
      </c>
      <c r="R84" s="55">
        <f t="shared" si="49"/>
        <v>449426.85173668689</v>
      </c>
      <c r="U84" s="7">
        <v>21</v>
      </c>
      <c r="V84" s="55">
        <f t="shared" si="50"/>
        <v>0</v>
      </c>
      <c r="W84" s="55">
        <f t="shared" si="55"/>
        <v>0</v>
      </c>
      <c r="X84" s="55">
        <f t="shared" si="55"/>
        <v>0</v>
      </c>
      <c r="Y84" s="55">
        <f t="shared" si="55"/>
        <v>0</v>
      </c>
      <c r="Z84" s="55">
        <f t="shared" si="55"/>
        <v>0</v>
      </c>
      <c r="AA84" s="55">
        <f t="shared" si="55"/>
        <v>0</v>
      </c>
      <c r="AB84" s="55">
        <f t="shared" si="55"/>
        <v>0</v>
      </c>
      <c r="AC84" s="55">
        <f t="shared" si="55"/>
        <v>0</v>
      </c>
      <c r="AD84" s="55">
        <f t="shared" si="55"/>
        <v>0</v>
      </c>
      <c r="AE84" s="55">
        <f t="shared" si="55"/>
        <v>0</v>
      </c>
      <c r="AF84" s="55">
        <f t="shared" si="55"/>
        <v>0</v>
      </c>
      <c r="AG84" s="55">
        <f t="shared" si="55"/>
        <v>0</v>
      </c>
      <c r="AH84" s="55">
        <f t="shared" si="55"/>
        <v>0</v>
      </c>
      <c r="AI84" s="55">
        <f t="shared" si="55"/>
        <v>0</v>
      </c>
      <c r="AJ84" s="55">
        <f t="shared" si="55"/>
        <v>0</v>
      </c>
      <c r="AK84" s="55">
        <f t="shared" si="55"/>
        <v>0</v>
      </c>
      <c r="AL84" s="55">
        <f t="shared" si="55"/>
        <v>0</v>
      </c>
      <c r="AM84" s="55">
        <f t="shared" si="54"/>
        <v>0</v>
      </c>
      <c r="AN84" s="55">
        <f t="shared" si="54"/>
        <v>0</v>
      </c>
      <c r="AO84" s="55">
        <f t="shared" si="54"/>
        <v>0</v>
      </c>
      <c r="AP84" s="55">
        <f t="shared" si="54"/>
        <v>3.7223994481945994E-3</v>
      </c>
      <c r="AQ84" s="55">
        <f t="shared" si="54"/>
        <v>0</v>
      </c>
      <c r="AR84" s="55">
        <f t="shared" si="54"/>
        <v>0</v>
      </c>
      <c r="AS84" s="55">
        <f t="shared" si="54"/>
        <v>0</v>
      </c>
      <c r="AT84" s="55">
        <f t="shared" si="54"/>
        <v>0</v>
      </c>
      <c r="AU84" s="55">
        <f t="shared" si="54"/>
        <v>0</v>
      </c>
      <c r="AV84" s="55">
        <f t="shared" si="51"/>
        <v>0</v>
      </c>
      <c r="AW84" s="55">
        <f t="shared" si="51"/>
        <v>0</v>
      </c>
      <c r="AX84" s="55">
        <f t="shared" si="51"/>
        <v>0</v>
      </c>
      <c r="AY84" s="55">
        <f t="shared" si="51"/>
        <v>0</v>
      </c>
      <c r="AZ84" s="55">
        <f t="shared" si="51"/>
        <v>0</v>
      </c>
      <c r="BA84" s="55">
        <f t="shared" si="51"/>
        <v>0</v>
      </c>
      <c r="BB84" s="55">
        <f t="shared" si="52"/>
        <v>0</v>
      </c>
      <c r="BC84" s="55">
        <f t="shared" si="52"/>
        <v>0</v>
      </c>
      <c r="BD84" s="55">
        <f t="shared" si="52"/>
        <v>0</v>
      </c>
      <c r="BE84" s="55">
        <f t="shared" si="52"/>
        <v>0</v>
      </c>
      <c r="BF84" s="55">
        <f t="shared" si="52"/>
        <v>0</v>
      </c>
      <c r="BG84" s="55">
        <f t="shared" si="52"/>
        <v>0</v>
      </c>
      <c r="BH84" s="55">
        <f t="shared" si="52"/>
        <v>0</v>
      </c>
      <c r="BI84" s="55">
        <f t="shared" si="52"/>
        <v>0</v>
      </c>
      <c r="BJ84" s="55">
        <f t="shared" si="52"/>
        <v>0</v>
      </c>
      <c r="BK84" s="55">
        <f t="shared" si="52"/>
        <v>0</v>
      </c>
      <c r="BL84" s="55">
        <f t="shared" si="52"/>
        <v>0</v>
      </c>
      <c r="BM84" s="55">
        <f t="shared" si="52"/>
        <v>0</v>
      </c>
      <c r="BN84" s="55">
        <f t="shared" si="52"/>
        <v>0</v>
      </c>
      <c r="BO84" s="55">
        <f t="shared" si="52"/>
        <v>0</v>
      </c>
      <c r="BP84" s="55">
        <f t="shared" si="52"/>
        <v>0</v>
      </c>
      <c r="BQ84" s="55">
        <f t="shared" ref="BQ84:BU109" si="56">IF($U84=BQ$63, $C84, 0)</f>
        <v>0</v>
      </c>
      <c r="BR84" s="55">
        <f t="shared" si="56"/>
        <v>0</v>
      </c>
      <c r="BS84" s="55">
        <f t="shared" si="56"/>
        <v>0</v>
      </c>
      <c r="BT84" s="55">
        <f t="shared" si="56"/>
        <v>0</v>
      </c>
      <c r="BU84" s="55">
        <f t="shared" si="56"/>
        <v>0</v>
      </c>
      <c r="BW84">
        <f ca="1"/>
        <v>226991.10002786864</v>
      </c>
      <c r="BX84" s="55"/>
    </row>
    <row r="85" spans="1:76" x14ac:dyDescent="0.3">
      <c r="A85" s="7">
        <v>22</v>
      </c>
      <c r="B85" s="17" t="s">
        <v>44</v>
      </c>
      <c r="C85" s="55">
        <f>analisis!H85</f>
        <v>1.6818417904332798E-2</v>
      </c>
      <c r="D85" s="55">
        <f t="shared" si="35"/>
        <v>7682356.4996805685</v>
      </c>
      <c r="E85" s="55">
        <f t="shared" si="36"/>
        <v>8066474.3246645974</v>
      </c>
      <c r="F85" s="55">
        <f t="shared" si="37"/>
        <v>8469798.0408978276</v>
      </c>
      <c r="G85" s="55">
        <f t="shared" si="38"/>
        <v>8893287.9429427143</v>
      </c>
      <c r="H85" s="55">
        <f t="shared" si="39"/>
        <v>9337952.3400898557</v>
      </c>
      <c r="I85" s="55">
        <f t="shared" si="40"/>
        <v>9804849.9570943471</v>
      </c>
      <c r="J85" s="55">
        <f t="shared" si="41"/>
        <v>10295092.454949064</v>
      </c>
      <c r="K85" s="55">
        <f t="shared" si="42"/>
        <v>10809847.077696517</v>
      </c>
      <c r="L85" s="55">
        <f t="shared" si="43"/>
        <v>11350339.431581348</v>
      </c>
      <c r="M85" s="55">
        <f t="shared" si="44"/>
        <v>11917856.403160412</v>
      </c>
      <c r="N85" s="55">
        <f t="shared" si="45"/>
        <v>12513749.223318432</v>
      </c>
      <c r="O85" s="55">
        <f t="shared" si="46"/>
        <v>13139436.684484357</v>
      </c>
      <c r="P85" s="55">
        <f t="shared" si="47"/>
        <v>13796408.518708574</v>
      </c>
      <c r="Q85" s="55">
        <f t="shared" si="48"/>
        <v>14486228.944644</v>
      </c>
      <c r="R85" s="55">
        <f t="shared" si="49"/>
        <v>15210540.391876204</v>
      </c>
      <c r="U85" s="7">
        <v>22</v>
      </c>
      <c r="V85" s="55">
        <f t="shared" si="50"/>
        <v>0</v>
      </c>
      <c r="W85" s="55">
        <f t="shared" si="55"/>
        <v>0</v>
      </c>
      <c r="X85" s="55">
        <f t="shared" si="55"/>
        <v>0</v>
      </c>
      <c r="Y85" s="55">
        <f t="shared" si="55"/>
        <v>0</v>
      </c>
      <c r="Z85" s="55">
        <f t="shared" si="55"/>
        <v>0</v>
      </c>
      <c r="AA85" s="55">
        <f t="shared" si="55"/>
        <v>0</v>
      </c>
      <c r="AB85" s="55">
        <f t="shared" si="55"/>
        <v>0</v>
      </c>
      <c r="AC85" s="55">
        <f t="shared" si="55"/>
        <v>0</v>
      </c>
      <c r="AD85" s="55">
        <f t="shared" si="55"/>
        <v>0</v>
      </c>
      <c r="AE85" s="55">
        <f t="shared" si="55"/>
        <v>0</v>
      </c>
      <c r="AF85" s="55">
        <f t="shared" si="55"/>
        <v>0</v>
      </c>
      <c r="AG85" s="55">
        <f t="shared" si="55"/>
        <v>0</v>
      </c>
      <c r="AH85" s="55">
        <f t="shared" si="55"/>
        <v>0</v>
      </c>
      <c r="AI85" s="55">
        <f t="shared" si="55"/>
        <v>0</v>
      </c>
      <c r="AJ85" s="55">
        <f t="shared" si="55"/>
        <v>0</v>
      </c>
      <c r="AK85" s="55">
        <f t="shared" si="55"/>
        <v>0</v>
      </c>
      <c r="AL85" s="55">
        <f t="shared" si="55"/>
        <v>0</v>
      </c>
      <c r="AM85" s="55">
        <f t="shared" si="54"/>
        <v>0</v>
      </c>
      <c r="AN85" s="55">
        <f t="shared" si="54"/>
        <v>0</v>
      </c>
      <c r="AO85" s="55">
        <f t="shared" si="54"/>
        <v>0</v>
      </c>
      <c r="AP85" s="55">
        <f t="shared" si="54"/>
        <v>0</v>
      </c>
      <c r="AQ85" s="55">
        <f t="shared" si="54"/>
        <v>1.6818417904332798E-2</v>
      </c>
      <c r="AR85" s="55">
        <f t="shared" si="54"/>
        <v>0</v>
      </c>
      <c r="AS85" s="55">
        <f t="shared" si="54"/>
        <v>0</v>
      </c>
      <c r="AT85" s="55">
        <f t="shared" si="54"/>
        <v>0</v>
      </c>
      <c r="AU85" s="55">
        <f t="shared" si="54"/>
        <v>0</v>
      </c>
      <c r="AV85" s="55">
        <f t="shared" si="51"/>
        <v>0</v>
      </c>
      <c r="AW85" s="55">
        <f t="shared" si="51"/>
        <v>0</v>
      </c>
      <c r="AX85" s="55">
        <f t="shared" si="51"/>
        <v>0</v>
      </c>
      <c r="AY85" s="55">
        <f t="shared" si="51"/>
        <v>0</v>
      </c>
      <c r="AZ85" s="55">
        <f t="shared" si="51"/>
        <v>0</v>
      </c>
      <c r="BA85" s="55">
        <f t="shared" si="51"/>
        <v>0</v>
      </c>
      <c r="BB85" s="55">
        <f t="shared" ref="BB85:BQ109" si="57">IF($U85=BB$63, $C85, 0)</f>
        <v>0</v>
      </c>
      <c r="BC85" s="55">
        <f t="shared" si="57"/>
        <v>0</v>
      </c>
      <c r="BD85" s="55">
        <f t="shared" si="57"/>
        <v>0</v>
      </c>
      <c r="BE85" s="55">
        <f t="shared" si="57"/>
        <v>0</v>
      </c>
      <c r="BF85" s="55">
        <f t="shared" si="57"/>
        <v>0</v>
      </c>
      <c r="BG85" s="55">
        <f t="shared" si="57"/>
        <v>0</v>
      </c>
      <c r="BH85" s="55">
        <f t="shared" si="57"/>
        <v>0</v>
      </c>
      <c r="BI85" s="55">
        <f t="shared" si="57"/>
        <v>0</v>
      </c>
      <c r="BJ85" s="55">
        <f t="shared" si="57"/>
        <v>0</v>
      </c>
      <c r="BK85" s="55">
        <f t="shared" si="57"/>
        <v>0</v>
      </c>
      <c r="BL85" s="55">
        <f t="shared" si="57"/>
        <v>0</v>
      </c>
      <c r="BM85" s="55">
        <f t="shared" si="57"/>
        <v>0</v>
      </c>
      <c r="BN85" s="55">
        <f t="shared" si="57"/>
        <v>0</v>
      </c>
      <c r="BO85" s="55">
        <f t="shared" si="57"/>
        <v>0</v>
      </c>
      <c r="BP85" s="55">
        <f t="shared" si="57"/>
        <v>0</v>
      </c>
      <c r="BQ85" s="55">
        <f t="shared" si="57"/>
        <v>0</v>
      </c>
      <c r="BR85" s="55">
        <f t="shared" si="56"/>
        <v>0</v>
      </c>
      <c r="BS85" s="55">
        <f t="shared" si="56"/>
        <v>0</v>
      </c>
      <c r="BT85" s="55">
        <f t="shared" si="56"/>
        <v>0</v>
      </c>
      <c r="BU85" s="55">
        <f t="shared" si="56"/>
        <v>0</v>
      </c>
      <c r="BW85">
        <f ca="1"/>
        <v>7682356.4996805685</v>
      </c>
      <c r="BX85" s="55"/>
    </row>
    <row r="86" spans="1:76" x14ac:dyDescent="0.3">
      <c r="A86" s="7">
        <v>23</v>
      </c>
      <c r="B86" s="17" t="s">
        <v>9</v>
      </c>
      <c r="C86" s="55">
        <f>analisis!H86</f>
        <v>8.9878997039515261E-3</v>
      </c>
      <c r="D86" s="55">
        <f t="shared" si="35"/>
        <v>1563383.8502445035</v>
      </c>
      <c r="E86" s="55">
        <f t="shared" si="36"/>
        <v>1641553.0427567293</v>
      </c>
      <c r="F86" s="55">
        <f t="shared" si="37"/>
        <v>1723630.6948945648</v>
      </c>
      <c r="G86" s="55">
        <f t="shared" si="38"/>
        <v>1809812.2296392939</v>
      </c>
      <c r="H86" s="55">
        <f t="shared" si="39"/>
        <v>1900302.8411212591</v>
      </c>
      <c r="I86" s="55">
        <f t="shared" si="40"/>
        <v>1995317.983177322</v>
      </c>
      <c r="J86" s="55">
        <f t="shared" si="41"/>
        <v>2095083.8823361886</v>
      </c>
      <c r="K86" s="55">
        <f t="shared" si="42"/>
        <v>2199838.0764529975</v>
      </c>
      <c r="L86" s="55">
        <f t="shared" si="43"/>
        <v>2309829.9802756472</v>
      </c>
      <c r="M86" s="55">
        <f t="shared" si="44"/>
        <v>2425321.4792894302</v>
      </c>
      <c r="N86" s="55">
        <f t="shared" si="45"/>
        <v>2546587.5532539017</v>
      </c>
      <c r="O86" s="55">
        <f t="shared" si="46"/>
        <v>2673916.9309165962</v>
      </c>
      <c r="P86" s="55">
        <f t="shared" si="47"/>
        <v>2807612.7774624266</v>
      </c>
      <c r="Q86" s="55">
        <f t="shared" si="48"/>
        <v>2947993.4163355473</v>
      </c>
      <c r="R86" s="55">
        <f t="shared" si="49"/>
        <v>3095393.0871523232</v>
      </c>
      <c r="U86" s="7">
        <v>23</v>
      </c>
      <c r="V86" s="55">
        <f t="shared" si="50"/>
        <v>0</v>
      </c>
      <c r="W86" s="55">
        <f t="shared" si="55"/>
        <v>0</v>
      </c>
      <c r="X86" s="55">
        <f t="shared" si="55"/>
        <v>0</v>
      </c>
      <c r="Y86" s="55">
        <f t="shared" si="55"/>
        <v>0</v>
      </c>
      <c r="Z86" s="55">
        <f t="shared" si="55"/>
        <v>0</v>
      </c>
      <c r="AA86" s="55">
        <f t="shared" si="55"/>
        <v>0</v>
      </c>
      <c r="AB86" s="55">
        <f t="shared" si="55"/>
        <v>0</v>
      </c>
      <c r="AC86" s="55">
        <f t="shared" si="55"/>
        <v>0</v>
      </c>
      <c r="AD86" s="55">
        <f t="shared" si="55"/>
        <v>0</v>
      </c>
      <c r="AE86" s="55">
        <f t="shared" si="55"/>
        <v>0</v>
      </c>
      <c r="AF86" s="55">
        <f t="shared" si="55"/>
        <v>0</v>
      </c>
      <c r="AG86" s="55">
        <f t="shared" si="55"/>
        <v>0</v>
      </c>
      <c r="AH86" s="55">
        <f t="shared" si="55"/>
        <v>0</v>
      </c>
      <c r="AI86" s="55">
        <f t="shared" si="55"/>
        <v>0</v>
      </c>
      <c r="AJ86" s="55">
        <f t="shared" si="55"/>
        <v>0</v>
      </c>
      <c r="AK86" s="55">
        <f t="shared" si="55"/>
        <v>0</v>
      </c>
      <c r="AL86" s="55">
        <f t="shared" si="55"/>
        <v>0</v>
      </c>
      <c r="AM86" s="55">
        <f t="shared" si="54"/>
        <v>0</v>
      </c>
      <c r="AN86" s="55">
        <f t="shared" si="54"/>
        <v>0</v>
      </c>
      <c r="AO86" s="55">
        <f t="shared" si="54"/>
        <v>0</v>
      </c>
      <c r="AP86" s="55">
        <f t="shared" si="54"/>
        <v>0</v>
      </c>
      <c r="AQ86" s="55">
        <f t="shared" si="54"/>
        <v>0</v>
      </c>
      <c r="AR86" s="55">
        <f t="shared" si="54"/>
        <v>8.9878997039515261E-3</v>
      </c>
      <c r="AS86" s="55">
        <f t="shared" si="54"/>
        <v>0</v>
      </c>
      <c r="AT86" s="55">
        <f t="shared" si="54"/>
        <v>0</v>
      </c>
      <c r="AU86" s="55">
        <f t="shared" si="54"/>
        <v>0</v>
      </c>
      <c r="AV86" s="55">
        <f t="shared" si="51"/>
        <v>0</v>
      </c>
      <c r="AW86" s="55">
        <f t="shared" si="51"/>
        <v>0</v>
      </c>
      <c r="AX86" s="55">
        <f t="shared" si="51"/>
        <v>0</v>
      </c>
      <c r="AY86" s="55">
        <f t="shared" si="51"/>
        <v>0</v>
      </c>
      <c r="AZ86" s="55">
        <f t="shared" si="51"/>
        <v>0</v>
      </c>
      <c r="BA86" s="55">
        <f t="shared" si="51"/>
        <v>0</v>
      </c>
      <c r="BB86" s="55">
        <f t="shared" si="57"/>
        <v>0</v>
      </c>
      <c r="BC86" s="55">
        <f t="shared" si="57"/>
        <v>0</v>
      </c>
      <c r="BD86" s="55">
        <f t="shared" si="57"/>
        <v>0</v>
      </c>
      <c r="BE86" s="55">
        <f t="shared" si="57"/>
        <v>0</v>
      </c>
      <c r="BF86" s="55">
        <f t="shared" si="57"/>
        <v>0</v>
      </c>
      <c r="BG86" s="55">
        <f t="shared" si="57"/>
        <v>0</v>
      </c>
      <c r="BH86" s="55">
        <f t="shared" si="57"/>
        <v>0</v>
      </c>
      <c r="BI86" s="55">
        <f t="shared" si="57"/>
        <v>0</v>
      </c>
      <c r="BJ86" s="55">
        <f t="shared" si="57"/>
        <v>0</v>
      </c>
      <c r="BK86" s="55">
        <f t="shared" si="57"/>
        <v>0</v>
      </c>
      <c r="BL86" s="55">
        <f t="shared" si="57"/>
        <v>0</v>
      </c>
      <c r="BM86" s="55">
        <f t="shared" si="57"/>
        <v>0</v>
      </c>
      <c r="BN86" s="55">
        <f t="shared" si="57"/>
        <v>0</v>
      </c>
      <c r="BO86" s="55">
        <f t="shared" si="57"/>
        <v>0</v>
      </c>
      <c r="BP86" s="55">
        <f t="shared" si="57"/>
        <v>0</v>
      </c>
      <c r="BQ86" s="55">
        <f t="shared" si="57"/>
        <v>0</v>
      </c>
      <c r="BR86" s="55">
        <f t="shared" si="56"/>
        <v>0</v>
      </c>
      <c r="BS86" s="55">
        <f t="shared" si="56"/>
        <v>0</v>
      </c>
      <c r="BT86" s="55">
        <f t="shared" si="56"/>
        <v>0</v>
      </c>
      <c r="BU86" s="55">
        <f t="shared" si="56"/>
        <v>0</v>
      </c>
      <c r="BW86">
        <f ca="1"/>
        <v>1563383.8502445035</v>
      </c>
      <c r="BX86" s="55"/>
    </row>
    <row r="87" spans="1:76" x14ac:dyDescent="0.3">
      <c r="A87" s="7">
        <v>24</v>
      </c>
      <c r="B87" s="17" t="s">
        <v>10</v>
      </c>
      <c r="C87" s="55">
        <f>analisis!H87</f>
        <v>4.6807756669353644E-3</v>
      </c>
      <c r="D87" s="55">
        <f t="shared" si="35"/>
        <v>1293530.7004266931</v>
      </c>
      <c r="E87" s="55">
        <f t="shared" si="36"/>
        <v>1358207.2354480273</v>
      </c>
      <c r="F87" s="55">
        <f t="shared" si="37"/>
        <v>1426117.5972204285</v>
      </c>
      <c r="G87" s="55">
        <f t="shared" si="38"/>
        <v>1497423.4770814509</v>
      </c>
      <c r="H87" s="55">
        <f t="shared" si="39"/>
        <v>1572294.6509355232</v>
      </c>
      <c r="I87" s="55">
        <f t="shared" si="40"/>
        <v>1650909.3834822988</v>
      </c>
      <c r="J87" s="55">
        <f t="shared" si="41"/>
        <v>1733454.8526564145</v>
      </c>
      <c r="K87" s="55">
        <f t="shared" si="42"/>
        <v>1820127.5952892355</v>
      </c>
      <c r="L87" s="55">
        <f t="shared" si="43"/>
        <v>1911133.9750536969</v>
      </c>
      <c r="M87" s="55">
        <f t="shared" si="44"/>
        <v>2006690.6738063823</v>
      </c>
      <c r="N87" s="55">
        <f t="shared" si="45"/>
        <v>2107025.2074967017</v>
      </c>
      <c r="O87" s="55">
        <f t="shared" si="46"/>
        <v>2212376.467871536</v>
      </c>
      <c r="P87" s="55">
        <f t="shared" si="47"/>
        <v>2322995.2912651123</v>
      </c>
      <c r="Q87" s="55">
        <f t="shared" si="48"/>
        <v>2439145.0558283683</v>
      </c>
      <c r="R87" s="55">
        <f t="shared" si="49"/>
        <v>2561102.3086197879</v>
      </c>
      <c r="U87" s="7">
        <v>24</v>
      </c>
      <c r="V87" s="55">
        <f t="shared" si="50"/>
        <v>0</v>
      </c>
      <c r="W87" s="55">
        <f t="shared" si="55"/>
        <v>0</v>
      </c>
      <c r="X87" s="55">
        <f t="shared" si="55"/>
        <v>0</v>
      </c>
      <c r="Y87" s="55">
        <f t="shared" si="55"/>
        <v>0</v>
      </c>
      <c r="Z87" s="55">
        <f t="shared" si="55"/>
        <v>0</v>
      </c>
      <c r="AA87" s="55">
        <f t="shared" si="55"/>
        <v>0</v>
      </c>
      <c r="AB87" s="55">
        <f t="shared" si="55"/>
        <v>0</v>
      </c>
      <c r="AC87" s="55">
        <f t="shared" si="55"/>
        <v>0</v>
      </c>
      <c r="AD87" s="55">
        <f t="shared" si="55"/>
        <v>0</v>
      </c>
      <c r="AE87" s="55">
        <f t="shared" si="55"/>
        <v>0</v>
      </c>
      <c r="AF87" s="55">
        <f t="shared" si="55"/>
        <v>0</v>
      </c>
      <c r="AG87" s="55">
        <f t="shared" si="55"/>
        <v>0</v>
      </c>
      <c r="AH87" s="55">
        <f t="shared" si="55"/>
        <v>0</v>
      </c>
      <c r="AI87" s="55">
        <f t="shared" si="55"/>
        <v>0</v>
      </c>
      <c r="AJ87" s="55">
        <f t="shared" si="55"/>
        <v>0</v>
      </c>
      <c r="AK87" s="55">
        <f t="shared" si="55"/>
        <v>0</v>
      </c>
      <c r="AL87" s="55">
        <f t="shared" si="55"/>
        <v>0</v>
      </c>
      <c r="AM87" s="55">
        <f t="shared" si="54"/>
        <v>0</v>
      </c>
      <c r="AN87" s="55">
        <f t="shared" si="54"/>
        <v>0</v>
      </c>
      <c r="AO87" s="55">
        <f t="shared" si="54"/>
        <v>0</v>
      </c>
      <c r="AP87" s="55">
        <f t="shared" si="54"/>
        <v>0</v>
      </c>
      <c r="AQ87" s="55">
        <f t="shared" si="54"/>
        <v>0</v>
      </c>
      <c r="AR87" s="55">
        <f t="shared" si="54"/>
        <v>0</v>
      </c>
      <c r="AS87" s="55">
        <f t="shared" si="54"/>
        <v>4.6807756669353644E-3</v>
      </c>
      <c r="AT87" s="55">
        <f t="shared" si="54"/>
        <v>0</v>
      </c>
      <c r="AU87" s="55">
        <f t="shared" si="54"/>
        <v>0</v>
      </c>
      <c r="AV87" s="55">
        <f t="shared" si="51"/>
        <v>0</v>
      </c>
      <c r="AW87" s="55">
        <f t="shared" si="51"/>
        <v>0</v>
      </c>
      <c r="AX87" s="55">
        <f t="shared" si="51"/>
        <v>0</v>
      </c>
      <c r="AY87" s="55">
        <f t="shared" si="51"/>
        <v>0</v>
      </c>
      <c r="AZ87" s="55">
        <f t="shared" si="51"/>
        <v>0</v>
      </c>
      <c r="BA87" s="55">
        <f t="shared" si="51"/>
        <v>0</v>
      </c>
      <c r="BB87" s="55">
        <f t="shared" si="57"/>
        <v>0</v>
      </c>
      <c r="BC87" s="55">
        <f t="shared" si="57"/>
        <v>0</v>
      </c>
      <c r="BD87" s="55">
        <f t="shared" si="57"/>
        <v>0</v>
      </c>
      <c r="BE87" s="55">
        <f t="shared" si="57"/>
        <v>0</v>
      </c>
      <c r="BF87" s="55">
        <f t="shared" si="57"/>
        <v>0</v>
      </c>
      <c r="BG87" s="55">
        <f t="shared" si="57"/>
        <v>0</v>
      </c>
      <c r="BH87" s="55">
        <f t="shared" si="57"/>
        <v>0</v>
      </c>
      <c r="BI87" s="55">
        <f t="shared" si="57"/>
        <v>0</v>
      </c>
      <c r="BJ87" s="55">
        <f t="shared" si="57"/>
        <v>0</v>
      </c>
      <c r="BK87" s="55">
        <f t="shared" si="57"/>
        <v>0</v>
      </c>
      <c r="BL87" s="55">
        <f t="shared" si="57"/>
        <v>0</v>
      </c>
      <c r="BM87" s="55">
        <f t="shared" si="57"/>
        <v>0</v>
      </c>
      <c r="BN87" s="55">
        <f t="shared" si="57"/>
        <v>0</v>
      </c>
      <c r="BO87" s="55">
        <f t="shared" si="57"/>
        <v>0</v>
      </c>
      <c r="BP87" s="55">
        <f t="shared" si="57"/>
        <v>0</v>
      </c>
      <c r="BQ87" s="55">
        <f t="shared" si="57"/>
        <v>0</v>
      </c>
      <c r="BR87" s="55">
        <f t="shared" si="56"/>
        <v>0</v>
      </c>
      <c r="BS87" s="55">
        <f t="shared" si="56"/>
        <v>0</v>
      </c>
      <c r="BT87" s="55">
        <f t="shared" si="56"/>
        <v>0</v>
      </c>
      <c r="BU87" s="55">
        <f t="shared" si="56"/>
        <v>0</v>
      </c>
      <c r="BW87">
        <f ca="1"/>
        <v>1293530.7004266931</v>
      </c>
      <c r="BX87" s="55"/>
    </row>
    <row r="88" spans="1:76" x14ac:dyDescent="0.3">
      <c r="A88" s="7">
        <v>25</v>
      </c>
      <c r="B88" s="17" t="s">
        <v>11</v>
      </c>
      <c r="C88" s="55">
        <f>analisis!H88</f>
        <v>6.3955534001175615E-3</v>
      </c>
      <c r="D88" s="55">
        <f t="shared" si="35"/>
        <v>69133.049931107031</v>
      </c>
      <c r="E88" s="55">
        <f t="shared" si="36"/>
        <v>72589.702427662414</v>
      </c>
      <c r="F88" s="55">
        <f t="shared" si="37"/>
        <v>76219.187549045499</v>
      </c>
      <c r="G88" s="55">
        <f t="shared" si="38"/>
        <v>80030.146926497808</v>
      </c>
      <c r="H88" s="55">
        <f t="shared" si="39"/>
        <v>84031.654272822707</v>
      </c>
      <c r="I88" s="55">
        <f t="shared" si="40"/>
        <v>88233.236986463817</v>
      </c>
      <c r="J88" s="55">
        <f t="shared" si="41"/>
        <v>92644.89883578704</v>
      </c>
      <c r="K88" s="55">
        <f t="shared" si="42"/>
        <v>97277.143777576392</v>
      </c>
      <c r="L88" s="55">
        <f t="shared" si="43"/>
        <v>102141.00096645521</v>
      </c>
      <c r="M88" s="55">
        <f t="shared" si="44"/>
        <v>107248.05101477799</v>
      </c>
      <c r="N88" s="55">
        <f t="shared" si="45"/>
        <v>112610.45356551692</v>
      </c>
      <c r="O88" s="55">
        <f t="shared" si="46"/>
        <v>118240.97624379279</v>
      </c>
      <c r="P88" s="55">
        <f t="shared" si="47"/>
        <v>124153.02505598238</v>
      </c>
      <c r="Q88" s="55">
        <f t="shared" si="48"/>
        <v>130360.67630878158</v>
      </c>
      <c r="R88" s="55">
        <f t="shared" si="49"/>
        <v>136878.71012422058</v>
      </c>
      <c r="U88" s="7">
        <v>25</v>
      </c>
      <c r="V88" s="55">
        <f t="shared" si="50"/>
        <v>0</v>
      </c>
      <c r="W88" s="55">
        <f t="shared" si="55"/>
        <v>0</v>
      </c>
      <c r="X88" s="55">
        <f t="shared" si="55"/>
        <v>0</v>
      </c>
      <c r="Y88" s="55">
        <f t="shared" si="55"/>
        <v>0</v>
      </c>
      <c r="Z88" s="55">
        <f t="shared" si="55"/>
        <v>0</v>
      </c>
      <c r="AA88" s="55">
        <f t="shared" si="55"/>
        <v>0</v>
      </c>
      <c r="AB88" s="55">
        <f t="shared" si="55"/>
        <v>0</v>
      </c>
      <c r="AC88" s="55">
        <f t="shared" si="55"/>
        <v>0</v>
      </c>
      <c r="AD88" s="55">
        <f t="shared" si="55"/>
        <v>0</v>
      </c>
      <c r="AE88" s="55">
        <f t="shared" si="55"/>
        <v>0</v>
      </c>
      <c r="AF88" s="55">
        <f t="shared" si="55"/>
        <v>0</v>
      </c>
      <c r="AG88" s="55">
        <f t="shared" si="55"/>
        <v>0</v>
      </c>
      <c r="AH88" s="55">
        <f t="shared" si="55"/>
        <v>0</v>
      </c>
      <c r="AI88" s="55">
        <f t="shared" si="55"/>
        <v>0</v>
      </c>
      <c r="AJ88" s="55">
        <f t="shared" si="55"/>
        <v>0</v>
      </c>
      <c r="AK88" s="55">
        <f t="shared" si="55"/>
        <v>0</v>
      </c>
      <c r="AL88" s="55">
        <f t="shared" si="55"/>
        <v>0</v>
      </c>
      <c r="AM88" s="55">
        <f t="shared" si="54"/>
        <v>0</v>
      </c>
      <c r="AN88" s="55">
        <f t="shared" si="54"/>
        <v>0</v>
      </c>
      <c r="AO88" s="55">
        <f t="shared" si="54"/>
        <v>0</v>
      </c>
      <c r="AP88" s="55">
        <f t="shared" si="54"/>
        <v>0</v>
      </c>
      <c r="AQ88" s="55">
        <f t="shared" si="54"/>
        <v>0</v>
      </c>
      <c r="AR88" s="55">
        <f t="shared" si="54"/>
        <v>0</v>
      </c>
      <c r="AS88" s="55">
        <f t="shared" si="54"/>
        <v>0</v>
      </c>
      <c r="AT88" s="55">
        <f t="shared" si="54"/>
        <v>6.3955534001175615E-3</v>
      </c>
      <c r="AU88" s="55">
        <f t="shared" si="54"/>
        <v>0</v>
      </c>
      <c r="AV88" s="55">
        <f t="shared" si="51"/>
        <v>0</v>
      </c>
      <c r="AW88" s="55">
        <f t="shared" si="51"/>
        <v>0</v>
      </c>
      <c r="AX88" s="55">
        <f t="shared" si="51"/>
        <v>0</v>
      </c>
      <c r="AY88" s="55">
        <f t="shared" si="51"/>
        <v>0</v>
      </c>
      <c r="AZ88" s="55">
        <f t="shared" si="51"/>
        <v>0</v>
      </c>
      <c r="BA88" s="55">
        <f t="shared" si="51"/>
        <v>0</v>
      </c>
      <c r="BB88" s="55">
        <f t="shared" si="57"/>
        <v>0</v>
      </c>
      <c r="BC88" s="55">
        <f t="shared" si="57"/>
        <v>0</v>
      </c>
      <c r="BD88" s="55">
        <f t="shared" si="57"/>
        <v>0</v>
      </c>
      <c r="BE88" s="55">
        <f t="shared" si="57"/>
        <v>0</v>
      </c>
      <c r="BF88" s="55">
        <f t="shared" si="57"/>
        <v>0</v>
      </c>
      <c r="BG88" s="55">
        <f t="shared" si="57"/>
        <v>0</v>
      </c>
      <c r="BH88" s="55">
        <f t="shared" si="57"/>
        <v>0</v>
      </c>
      <c r="BI88" s="55">
        <f t="shared" si="57"/>
        <v>0</v>
      </c>
      <c r="BJ88" s="55">
        <f t="shared" si="57"/>
        <v>0</v>
      </c>
      <c r="BK88" s="55">
        <f t="shared" si="57"/>
        <v>0</v>
      </c>
      <c r="BL88" s="55">
        <f t="shared" si="57"/>
        <v>0</v>
      </c>
      <c r="BM88" s="55">
        <f t="shared" si="57"/>
        <v>0</v>
      </c>
      <c r="BN88" s="55">
        <f t="shared" si="57"/>
        <v>0</v>
      </c>
      <c r="BO88" s="55">
        <f t="shared" si="57"/>
        <v>0</v>
      </c>
      <c r="BP88" s="55">
        <f t="shared" si="57"/>
        <v>0</v>
      </c>
      <c r="BQ88" s="55">
        <f t="shared" si="57"/>
        <v>0</v>
      </c>
      <c r="BR88" s="55">
        <f t="shared" si="56"/>
        <v>0</v>
      </c>
      <c r="BS88" s="55">
        <f t="shared" si="56"/>
        <v>0</v>
      </c>
      <c r="BT88" s="55">
        <f t="shared" si="56"/>
        <v>0</v>
      </c>
      <c r="BU88" s="55">
        <f t="shared" si="56"/>
        <v>0</v>
      </c>
      <c r="BW88">
        <f ca="1"/>
        <v>69133.049931107031</v>
      </c>
      <c r="BX88" s="55"/>
    </row>
    <row r="89" spans="1:76" x14ac:dyDescent="0.3">
      <c r="A89" s="7">
        <v>26</v>
      </c>
      <c r="B89" s="17" t="s">
        <v>45</v>
      </c>
      <c r="C89" s="55">
        <f>analisis!H89</f>
        <v>8.1549005065566903E-3</v>
      </c>
      <c r="D89" s="55">
        <f t="shared" si="35"/>
        <v>128189.25004352225</v>
      </c>
      <c r="E89" s="55">
        <f t="shared" si="36"/>
        <v>134598.71254569833</v>
      </c>
      <c r="F89" s="55">
        <f t="shared" si="37"/>
        <v>141328.64817298329</v>
      </c>
      <c r="G89" s="55">
        <f t="shared" si="38"/>
        <v>148395.08058163247</v>
      </c>
      <c r="H89" s="55">
        <f t="shared" si="39"/>
        <v>155814.83461071402</v>
      </c>
      <c r="I89" s="55">
        <f t="shared" si="40"/>
        <v>163605.57634124986</v>
      </c>
      <c r="J89" s="55">
        <f t="shared" si="41"/>
        <v>171785.85515831233</v>
      </c>
      <c r="K89" s="55">
        <f t="shared" si="42"/>
        <v>180375.14791622799</v>
      </c>
      <c r="L89" s="55">
        <f t="shared" si="43"/>
        <v>189393.90531203937</v>
      </c>
      <c r="M89" s="55">
        <f t="shared" si="44"/>
        <v>198863.60057764122</v>
      </c>
      <c r="N89" s="55">
        <f t="shared" si="45"/>
        <v>208806.78060652339</v>
      </c>
      <c r="O89" s="55">
        <f t="shared" si="46"/>
        <v>219247.11963684953</v>
      </c>
      <c r="P89" s="55">
        <f t="shared" si="47"/>
        <v>230209.47561869209</v>
      </c>
      <c r="Q89" s="55">
        <f t="shared" si="48"/>
        <v>241719.94939962673</v>
      </c>
      <c r="R89" s="55">
        <f t="shared" si="49"/>
        <v>253805.94686960796</v>
      </c>
      <c r="U89" s="7">
        <v>26</v>
      </c>
      <c r="V89" s="55">
        <f t="shared" si="50"/>
        <v>0</v>
      </c>
      <c r="W89" s="55">
        <f t="shared" si="55"/>
        <v>0</v>
      </c>
      <c r="X89" s="55">
        <f t="shared" si="55"/>
        <v>0</v>
      </c>
      <c r="Y89" s="55">
        <f t="shared" si="55"/>
        <v>0</v>
      </c>
      <c r="Z89" s="55">
        <f t="shared" si="55"/>
        <v>0</v>
      </c>
      <c r="AA89" s="55">
        <f t="shared" si="55"/>
        <v>0</v>
      </c>
      <c r="AB89" s="55">
        <f t="shared" si="55"/>
        <v>0</v>
      </c>
      <c r="AC89" s="55">
        <f t="shared" si="55"/>
        <v>0</v>
      </c>
      <c r="AD89" s="55">
        <f t="shared" si="55"/>
        <v>0</v>
      </c>
      <c r="AE89" s="55">
        <f t="shared" si="55"/>
        <v>0</v>
      </c>
      <c r="AF89" s="55">
        <f t="shared" si="55"/>
        <v>0</v>
      </c>
      <c r="AG89" s="55">
        <f t="shared" si="55"/>
        <v>0</v>
      </c>
      <c r="AH89" s="55">
        <f t="shared" si="55"/>
        <v>0</v>
      </c>
      <c r="AI89" s="55">
        <f t="shared" si="55"/>
        <v>0</v>
      </c>
      <c r="AJ89" s="55">
        <f t="shared" si="55"/>
        <v>0</v>
      </c>
      <c r="AK89" s="55">
        <f t="shared" si="55"/>
        <v>0</v>
      </c>
      <c r="AL89" s="55">
        <f t="shared" si="55"/>
        <v>0</v>
      </c>
      <c r="AM89" s="55">
        <f t="shared" si="54"/>
        <v>0</v>
      </c>
      <c r="AN89" s="55">
        <f t="shared" si="54"/>
        <v>0</v>
      </c>
      <c r="AO89" s="55">
        <f t="shared" si="54"/>
        <v>0</v>
      </c>
      <c r="AP89" s="55">
        <f t="shared" si="54"/>
        <v>0</v>
      </c>
      <c r="AQ89" s="55">
        <f t="shared" si="54"/>
        <v>0</v>
      </c>
      <c r="AR89" s="55">
        <f t="shared" si="54"/>
        <v>0</v>
      </c>
      <c r="AS89" s="55">
        <f t="shared" si="54"/>
        <v>0</v>
      </c>
      <c r="AT89" s="55">
        <f t="shared" si="54"/>
        <v>0</v>
      </c>
      <c r="AU89" s="55">
        <f t="shared" si="54"/>
        <v>8.1549005065566903E-3</v>
      </c>
      <c r="AV89" s="55">
        <f t="shared" si="51"/>
        <v>0</v>
      </c>
      <c r="AW89" s="55">
        <f t="shared" si="51"/>
        <v>0</v>
      </c>
      <c r="AX89" s="55">
        <f t="shared" si="51"/>
        <v>0</v>
      </c>
      <c r="AY89" s="55">
        <f t="shared" si="51"/>
        <v>0</v>
      </c>
      <c r="AZ89" s="55">
        <f t="shared" si="51"/>
        <v>0</v>
      </c>
      <c r="BA89" s="55">
        <f t="shared" ref="BA89:BP109" si="58">IF($U89=BA$63, $C89, 0)</f>
        <v>0</v>
      </c>
      <c r="BB89" s="55">
        <f t="shared" si="58"/>
        <v>0</v>
      </c>
      <c r="BC89" s="55">
        <f t="shared" si="58"/>
        <v>0</v>
      </c>
      <c r="BD89" s="55">
        <f t="shared" si="58"/>
        <v>0</v>
      </c>
      <c r="BE89" s="55">
        <f t="shared" si="58"/>
        <v>0</v>
      </c>
      <c r="BF89" s="55">
        <f t="shared" si="58"/>
        <v>0</v>
      </c>
      <c r="BG89" s="55">
        <f t="shared" si="58"/>
        <v>0</v>
      </c>
      <c r="BH89" s="55">
        <f t="shared" si="58"/>
        <v>0</v>
      </c>
      <c r="BI89" s="55">
        <f t="shared" si="58"/>
        <v>0</v>
      </c>
      <c r="BJ89" s="55">
        <f t="shared" si="58"/>
        <v>0</v>
      </c>
      <c r="BK89" s="55">
        <f t="shared" si="58"/>
        <v>0</v>
      </c>
      <c r="BL89" s="55">
        <f t="shared" si="58"/>
        <v>0</v>
      </c>
      <c r="BM89" s="55">
        <f t="shared" si="58"/>
        <v>0</v>
      </c>
      <c r="BN89" s="55">
        <f t="shared" si="58"/>
        <v>0</v>
      </c>
      <c r="BO89" s="55">
        <f t="shared" si="58"/>
        <v>0</v>
      </c>
      <c r="BP89" s="55">
        <f t="shared" si="58"/>
        <v>0</v>
      </c>
      <c r="BQ89" s="55">
        <f t="shared" si="57"/>
        <v>0</v>
      </c>
      <c r="BR89" s="55">
        <f t="shared" si="56"/>
        <v>0</v>
      </c>
      <c r="BS89" s="55">
        <f t="shared" si="56"/>
        <v>0</v>
      </c>
      <c r="BT89" s="55">
        <f t="shared" si="56"/>
        <v>0</v>
      </c>
      <c r="BU89" s="55">
        <f t="shared" si="56"/>
        <v>0</v>
      </c>
      <c r="BW89">
        <f ca="1"/>
        <v>128189.25004352225</v>
      </c>
      <c r="BX89" s="55"/>
    </row>
    <row r="90" spans="1:76" x14ac:dyDescent="0.3">
      <c r="A90" s="7">
        <v>27</v>
      </c>
      <c r="B90" s="17" t="s">
        <v>46</v>
      </c>
      <c r="C90" s="55">
        <f>analisis!H90</f>
        <v>4.0882484002697393E-3</v>
      </c>
      <c r="D90" s="55">
        <f t="shared" si="35"/>
        <v>300349.35039787175</v>
      </c>
      <c r="E90" s="55">
        <f t="shared" si="36"/>
        <v>315366.81791776529</v>
      </c>
      <c r="F90" s="55">
        <f t="shared" si="37"/>
        <v>331135.1588136538</v>
      </c>
      <c r="G90" s="55">
        <f t="shared" si="38"/>
        <v>347691.91675433645</v>
      </c>
      <c r="H90" s="55">
        <f t="shared" si="39"/>
        <v>365076.51259205333</v>
      </c>
      <c r="I90" s="55">
        <f t="shared" si="40"/>
        <v>383330.33822165598</v>
      </c>
      <c r="J90" s="55">
        <f t="shared" si="41"/>
        <v>402496.85513273871</v>
      </c>
      <c r="K90" s="55">
        <f t="shared" si="42"/>
        <v>422621.69788937568</v>
      </c>
      <c r="L90" s="55">
        <f t="shared" si="43"/>
        <v>443752.78278384451</v>
      </c>
      <c r="M90" s="55">
        <f t="shared" si="44"/>
        <v>465940.42192303669</v>
      </c>
      <c r="N90" s="55">
        <f t="shared" si="45"/>
        <v>489237.44301918877</v>
      </c>
      <c r="O90" s="55">
        <f t="shared" si="46"/>
        <v>513699.31517014792</v>
      </c>
      <c r="P90" s="55">
        <f t="shared" si="47"/>
        <v>539384.28092865553</v>
      </c>
      <c r="Q90" s="55">
        <f t="shared" si="48"/>
        <v>566353.49497508816</v>
      </c>
      <c r="R90" s="55">
        <f t="shared" si="49"/>
        <v>594671.16972384299</v>
      </c>
      <c r="U90" s="7">
        <v>27</v>
      </c>
      <c r="V90" s="55">
        <f t="shared" si="50"/>
        <v>0</v>
      </c>
      <c r="W90" s="55">
        <f t="shared" si="55"/>
        <v>0</v>
      </c>
      <c r="X90" s="55">
        <f t="shared" si="55"/>
        <v>0</v>
      </c>
      <c r="Y90" s="55">
        <f t="shared" si="55"/>
        <v>0</v>
      </c>
      <c r="Z90" s="55">
        <f t="shared" si="55"/>
        <v>0</v>
      </c>
      <c r="AA90" s="55">
        <f t="shared" si="55"/>
        <v>0</v>
      </c>
      <c r="AB90" s="55">
        <f t="shared" si="55"/>
        <v>0</v>
      </c>
      <c r="AC90" s="55">
        <f t="shared" si="55"/>
        <v>0</v>
      </c>
      <c r="AD90" s="55">
        <f t="shared" si="55"/>
        <v>0</v>
      </c>
      <c r="AE90" s="55">
        <f t="shared" si="55"/>
        <v>0</v>
      </c>
      <c r="AF90" s="55">
        <f t="shared" si="55"/>
        <v>0</v>
      </c>
      <c r="AG90" s="55">
        <f t="shared" si="55"/>
        <v>0</v>
      </c>
      <c r="AH90" s="55">
        <f t="shared" si="55"/>
        <v>0</v>
      </c>
      <c r="AI90" s="55">
        <f t="shared" si="55"/>
        <v>0</v>
      </c>
      <c r="AJ90" s="55">
        <f t="shared" si="55"/>
        <v>0</v>
      </c>
      <c r="AK90" s="55">
        <f t="shared" si="55"/>
        <v>0</v>
      </c>
      <c r="AL90" s="55">
        <f t="shared" si="55"/>
        <v>0</v>
      </c>
      <c r="AM90" s="55">
        <f t="shared" si="54"/>
        <v>0</v>
      </c>
      <c r="AN90" s="55">
        <f t="shared" si="54"/>
        <v>0</v>
      </c>
      <c r="AO90" s="55">
        <f t="shared" si="54"/>
        <v>0</v>
      </c>
      <c r="AP90" s="55">
        <f t="shared" si="54"/>
        <v>0</v>
      </c>
      <c r="AQ90" s="55">
        <f t="shared" si="54"/>
        <v>0</v>
      </c>
      <c r="AR90" s="55">
        <f t="shared" si="54"/>
        <v>0</v>
      </c>
      <c r="AS90" s="55">
        <f t="shared" si="54"/>
        <v>0</v>
      </c>
      <c r="AT90" s="55">
        <f t="shared" si="54"/>
        <v>0</v>
      </c>
      <c r="AU90" s="55">
        <f t="shared" si="54"/>
        <v>0</v>
      </c>
      <c r="AV90" s="55">
        <f t="shared" ref="AV90:BK110" si="59">IF($U90=AV$63, $C90, 0)</f>
        <v>4.0882484002697393E-3</v>
      </c>
      <c r="AW90" s="55">
        <f t="shared" si="59"/>
        <v>0</v>
      </c>
      <c r="AX90" s="55">
        <f t="shared" si="59"/>
        <v>0</v>
      </c>
      <c r="AY90" s="55">
        <f t="shared" si="59"/>
        <v>0</v>
      </c>
      <c r="AZ90" s="55">
        <f t="shared" si="59"/>
        <v>0</v>
      </c>
      <c r="BA90" s="55">
        <f t="shared" si="59"/>
        <v>0</v>
      </c>
      <c r="BB90" s="55">
        <f t="shared" si="59"/>
        <v>0</v>
      </c>
      <c r="BC90" s="55">
        <f t="shared" si="59"/>
        <v>0</v>
      </c>
      <c r="BD90" s="55">
        <f t="shared" si="59"/>
        <v>0</v>
      </c>
      <c r="BE90" s="55">
        <f t="shared" si="59"/>
        <v>0</v>
      </c>
      <c r="BF90" s="55">
        <f t="shared" si="59"/>
        <v>0</v>
      </c>
      <c r="BG90" s="55">
        <f t="shared" si="59"/>
        <v>0</v>
      </c>
      <c r="BH90" s="55">
        <f t="shared" si="59"/>
        <v>0</v>
      </c>
      <c r="BI90" s="55">
        <f t="shared" si="59"/>
        <v>0</v>
      </c>
      <c r="BJ90" s="55">
        <f t="shared" si="59"/>
        <v>0</v>
      </c>
      <c r="BK90" s="55">
        <f t="shared" si="59"/>
        <v>0</v>
      </c>
      <c r="BL90" s="55">
        <f t="shared" si="58"/>
        <v>0</v>
      </c>
      <c r="BM90" s="55">
        <f t="shared" si="58"/>
        <v>0</v>
      </c>
      <c r="BN90" s="55">
        <f t="shared" si="58"/>
        <v>0</v>
      </c>
      <c r="BO90" s="55">
        <f t="shared" si="58"/>
        <v>0</v>
      </c>
      <c r="BP90" s="55">
        <f t="shared" si="58"/>
        <v>0</v>
      </c>
      <c r="BQ90" s="55">
        <f t="shared" si="57"/>
        <v>0</v>
      </c>
      <c r="BR90" s="55">
        <f t="shared" si="56"/>
        <v>0</v>
      </c>
      <c r="BS90" s="55">
        <f t="shared" si="56"/>
        <v>0</v>
      </c>
      <c r="BT90" s="55">
        <f t="shared" si="56"/>
        <v>0</v>
      </c>
      <c r="BU90" s="55">
        <f t="shared" si="56"/>
        <v>0</v>
      </c>
      <c r="BW90">
        <f ca="1"/>
        <v>300349.35039787175</v>
      </c>
      <c r="BX90" s="55"/>
    </row>
    <row r="91" spans="1:76" x14ac:dyDescent="0.3">
      <c r="A91" s="7">
        <v>28</v>
      </c>
      <c r="B91" s="17" t="s">
        <v>12</v>
      </c>
      <c r="C91" s="55">
        <f>analisis!H91</f>
        <v>4.3056688760249715E-4</v>
      </c>
      <c r="D91" s="55">
        <f t="shared" si="35"/>
        <v>7636.6499845757053</v>
      </c>
      <c r="E91" s="55">
        <f t="shared" si="36"/>
        <v>8018.482483804496</v>
      </c>
      <c r="F91" s="55">
        <f t="shared" si="37"/>
        <v>8419.406607994717</v>
      </c>
      <c r="G91" s="55">
        <f t="shared" si="38"/>
        <v>8840.3769383944527</v>
      </c>
      <c r="H91" s="55">
        <f t="shared" si="39"/>
        <v>9282.3957853141783</v>
      </c>
      <c r="I91" s="55">
        <f t="shared" si="40"/>
        <v>9746.5155745798875</v>
      </c>
      <c r="J91" s="55">
        <f t="shared" si="41"/>
        <v>10233.841353308881</v>
      </c>
      <c r="K91" s="55">
        <f t="shared" si="42"/>
        <v>10745.533420974327</v>
      </c>
      <c r="L91" s="55">
        <f t="shared" si="43"/>
        <v>11282.810092023041</v>
      </c>
      <c r="M91" s="55">
        <f t="shared" si="44"/>
        <v>11846.950596624196</v>
      </c>
      <c r="N91" s="55">
        <f t="shared" si="45"/>
        <v>12439.298126455406</v>
      </c>
      <c r="O91" s="55">
        <f t="shared" si="46"/>
        <v>13061.263032778175</v>
      </c>
      <c r="P91" s="55">
        <f t="shared" si="47"/>
        <v>13714.326184417079</v>
      </c>
      <c r="Q91" s="55">
        <f t="shared" si="48"/>
        <v>14400.042493637942</v>
      </c>
      <c r="R91" s="55">
        <f t="shared" si="49"/>
        <v>15120.044618319833</v>
      </c>
      <c r="U91" s="7">
        <v>28</v>
      </c>
      <c r="V91" s="55">
        <f t="shared" si="50"/>
        <v>0</v>
      </c>
      <c r="W91" s="55">
        <f t="shared" si="55"/>
        <v>0</v>
      </c>
      <c r="X91" s="55">
        <f t="shared" si="55"/>
        <v>0</v>
      </c>
      <c r="Y91" s="55">
        <f t="shared" si="55"/>
        <v>0</v>
      </c>
      <c r="Z91" s="55">
        <f t="shared" si="55"/>
        <v>0</v>
      </c>
      <c r="AA91" s="55">
        <f t="shared" si="55"/>
        <v>0</v>
      </c>
      <c r="AB91" s="55">
        <f t="shared" si="55"/>
        <v>0</v>
      </c>
      <c r="AC91" s="55">
        <f t="shared" si="55"/>
        <v>0</v>
      </c>
      <c r="AD91" s="55">
        <f t="shared" si="55"/>
        <v>0</v>
      </c>
      <c r="AE91" s="55">
        <f t="shared" si="55"/>
        <v>0</v>
      </c>
      <c r="AF91" s="55">
        <f t="shared" si="55"/>
        <v>0</v>
      </c>
      <c r="AG91" s="55">
        <f t="shared" si="55"/>
        <v>0</v>
      </c>
      <c r="AH91" s="55">
        <f t="shared" si="55"/>
        <v>0</v>
      </c>
      <c r="AI91" s="55">
        <f t="shared" si="55"/>
        <v>0</v>
      </c>
      <c r="AJ91" s="55">
        <f t="shared" si="55"/>
        <v>0</v>
      </c>
      <c r="AK91" s="55">
        <f t="shared" si="55"/>
        <v>0</v>
      </c>
      <c r="AL91" s="55">
        <f t="shared" si="55"/>
        <v>0</v>
      </c>
      <c r="AM91" s="55">
        <f t="shared" si="54"/>
        <v>0</v>
      </c>
      <c r="AN91" s="55">
        <f t="shared" si="54"/>
        <v>0</v>
      </c>
      <c r="AO91" s="55">
        <f t="shared" si="54"/>
        <v>0</v>
      </c>
      <c r="AP91" s="55">
        <f t="shared" si="54"/>
        <v>0</v>
      </c>
      <c r="AQ91" s="55">
        <f t="shared" si="54"/>
        <v>0</v>
      </c>
      <c r="AR91" s="55">
        <f t="shared" si="54"/>
        <v>0</v>
      </c>
      <c r="AS91" s="55">
        <f t="shared" si="54"/>
        <v>0</v>
      </c>
      <c r="AT91" s="55">
        <f t="shared" si="54"/>
        <v>0</v>
      </c>
      <c r="AU91" s="55">
        <f t="shared" si="54"/>
        <v>0</v>
      </c>
      <c r="AV91" s="55">
        <f t="shared" si="59"/>
        <v>0</v>
      </c>
      <c r="AW91" s="55">
        <f t="shared" si="59"/>
        <v>4.3056688760249715E-4</v>
      </c>
      <c r="AX91" s="55">
        <f t="shared" si="59"/>
        <v>0</v>
      </c>
      <c r="AY91" s="55">
        <f t="shared" si="59"/>
        <v>0</v>
      </c>
      <c r="AZ91" s="55">
        <f t="shared" si="59"/>
        <v>0</v>
      </c>
      <c r="BA91" s="55">
        <f t="shared" si="59"/>
        <v>0</v>
      </c>
      <c r="BB91" s="55">
        <f t="shared" si="59"/>
        <v>0</v>
      </c>
      <c r="BC91" s="55">
        <f t="shared" si="59"/>
        <v>0</v>
      </c>
      <c r="BD91" s="55">
        <f t="shared" si="59"/>
        <v>0</v>
      </c>
      <c r="BE91" s="55">
        <f t="shared" si="59"/>
        <v>0</v>
      </c>
      <c r="BF91" s="55">
        <f t="shared" si="59"/>
        <v>0</v>
      </c>
      <c r="BG91" s="55">
        <f t="shared" si="59"/>
        <v>0</v>
      </c>
      <c r="BH91" s="55">
        <f t="shared" si="59"/>
        <v>0</v>
      </c>
      <c r="BI91" s="55">
        <f t="shared" si="59"/>
        <v>0</v>
      </c>
      <c r="BJ91" s="55">
        <f t="shared" si="59"/>
        <v>0</v>
      </c>
      <c r="BK91" s="55">
        <f t="shared" si="59"/>
        <v>0</v>
      </c>
      <c r="BL91" s="55">
        <f t="shared" si="58"/>
        <v>0</v>
      </c>
      <c r="BM91" s="55">
        <f t="shared" si="58"/>
        <v>0</v>
      </c>
      <c r="BN91" s="55">
        <f t="shared" si="58"/>
        <v>0</v>
      </c>
      <c r="BO91" s="55">
        <f t="shared" si="58"/>
        <v>0</v>
      </c>
      <c r="BP91" s="55">
        <f t="shared" si="58"/>
        <v>0</v>
      </c>
      <c r="BQ91" s="55">
        <f t="shared" si="57"/>
        <v>0</v>
      </c>
      <c r="BR91" s="55">
        <f t="shared" si="56"/>
        <v>0</v>
      </c>
      <c r="BS91" s="55">
        <f t="shared" si="56"/>
        <v>0</v>
      </c>
      <c r="BT91" s="55">
        <f t="shared" si="56"/>
        <v>0</v>
      </c>
      <c r="BU91" s="55">
        <f t="shared" si="56"/>
        <v>0</v>
      </c>
      <c r="BW91">
        <f ca="1"/>
        <v>7636.6499845757053</v>
      </c>
      <c r="BX91" s="55"/>
    </row>
    <row r="92" spans="1:76" x14ac:dyDescent="0.3">
      <c r="A92" s="7">
        <v>29</v>
      </c>
      <c r="B92" s="17" t="s">
        <v>48</v>
      </c>
      <c r="C92" s="55">
        <f>analisis!H92</f>
        <v>9.2664934013398422E-3</v>
      </c>
      <c r="D92" s="55">
        <f t="shared" si="35"/>
        <v>16395.749951292386</v>
      </c>
      <c r="E92" s="55">
        <f t="shared" si="36"/>
        <v>17215.537448857001</v>
      </c>
      <c r="F92" s="55">
        <f t="shared" si="37"/>
        <v>18076.314321299862</v>
      </c>
      <c r="G92" s="55">
        <f t="shared" si="38"/>
        <v>18980.130037364845</v>
      </c>
      <c r="H92" s="55">
        <f t="shared" si="39"/>
        <v>19929.136539233095</v>
      </c>
      <c r="I92" s="55">
        <f t="shared" si="40"/>
        <v>20925.593366194749</v>
      </c>
      <c r="J92" s="55">
        <f t="shared" si="41"/>
        <v>21971.873034504486</v>
      </c>
      <c r="K92" s="55">
        <f t="shared" si="42"/>
        <v>23070.466686229709</v>
      </c>
      <c r="L92" s="55">
        <f t="shared" si="43"/>
        <v>24223.990020541198</v>
      </c>
      <c r="M92" s="55">
        <f t="shared" si="44"/>
        <v>25435.189521568267</v>
      </c>
      <c r="N92" s="55">
        <f t="shared" si="45"/>
        <v>26706.948997646676</v>
      </c>
      <c r="O92" s="55">
        <f t="shared" si="46"/>
        <v>28042.296447529014</v>
      </c>
      <c r="P92" s="55">
        <f t="shared" si="47"/>
        <v>29444.411269905464</v>
      </c>
      <c r="Q92" s="55">
        <f t="shared" si="48"/>
        <v>30916.63183340073</v>
      </c>
      <c r="R92" s="55">
        <f t="shared" si="49"/>
        <v>32462.463425070764</v>
      </c>
      <c r="U92" s="7">
        <v>29</v>
      </c>
      <c r="V92" s="55">
        <f t="shared" si="50"/>
        <v>0</v>
      </c>
      <c r="W92" s="55">
        <f t="shared" si="55"/>
        <v>0</v>
      </c>
      <c r="X92" s="55">
        <f t="shared" si="55"/>
        <v>0</v>
      </c>
      <c r="Y92" s="55">
        <f t="shared" si="55"/>
        <v>0</v>
      </c>
      <c r="Z92" s="55">
        <f t="shared" si="55"/>
        <v>0</v>
      </c>
      <c r="AA92" s="55">
        <f t="shared" si="55"/>
        <v>0</v>
      </c>
      <c r="AB92" s="55">
        <f t="shared" si="55"/>
        <v>0</v>
      </c>
      <c r="AC92" s="55">
        <f t="shared" si="55"/>
        <v>0</v>
      </c>
      <c r="AD92" s="55">
        <f t="shared" si="55"/>
        <v>0</v>
      </c>
      <c r="AE92" s="55">
        <f t="shared" si="55"/>
        <v>0</v>
      </c>
      <c r="AF92" s="55">
        <f t="shared" si="55"/>
        <v>0</v>
      </c>
      <c r="AG92" s="55">
        <f t="shared" si="55"/>
        <v>0</v>
      </c>
      <c r="AH92" s="55">
        <f t="shared" si="55"/>
        <v>0</v>
      </c>
      <c r="AI92" s="55">
        <f t="shared" si="55"/>
        <v>0</v>
      </c>
      <c r="AJ92" s="55">
        <f t="shared" si="55"/>
        <v>0</v>
      </c>
      <c r="AK92" s="55">
        <f t="shared" si="55"/>
        <v>0</v>
      </c>
      <c r="AL92" s="55">
        <f t="shared" si="55"/>
        <v>0</v>
      </c>
      <c r="AM92" s="55">
        <f t="shared" si="54"/>
        <v>0</v>
      </c>
      <c r="AN92" s="55">
        <f t="shared" si="54"/>
        <v>0</v>
      </c>
      <c r="AO92" s="55">
        <f t="shared" si="54"/>
        <v>0</v>
      </c>
      <c r="AP92" s="55">
        <f t="shared" si="54"/>
        <v>0</v>
      </c>
      <c r="AQ92" s="55">
        <f t="shared" si="54"/>
        <v>0</v>
      </c>
      <c r="AR92" s="55">
        <f t="shared" si="54"/>
        <v>0</v>
      </c>
      <c r="AS92" s="55">
        <f t="shared" si="54"/>
        <v>0</v>
      </c>
      <c r="AT92" s="55">
        <f t="shared" si="54"/>
        <v>0</v>
      </c>
      <c r="AU92" s="55">
        <f t="shared" si="54"/>
        <v>0</v>
      </c>
      <c r="AV92" s="55">
        <f t="shared" si="59"/>
        <v>0</v>
      </c>
      <c r="AW92" s="55">
        <f t="shared" si="59"/>
        <v>0</v>
      </c>
      <c r="AX92" s="55">
        <f t="shared" si="59"/>
        <v>9.2664934013398422E-3</v>
      </c>
      <c r="AY92" s="55">
        <f t="shared" si="59"/>
        <v>0</v>
      </c>
      <c r="AZ92" s="55">
        <f t="shared" si="59"/>
        <v>0</v>
      </c>
      <c r="BA92" s="55">
        <f t="shared" si="59"/>
        <v>0</v>
      </c>
      <c r="BB92" s="55">
        <f t="shared" si="59"/>
        <v>0</v>
      </c>
      <c r="BC92" s="55">
        <f t="shared" si="59"/>
        <v>0</v>
      </c>
      <c r="BD92" s="55">
        <f t="shared" si="59"/>
        <v>0</v>
      </c>
      <c r="BE92" s="55">
        <f t="shared" si="59"/>
        <v>0</v>
      </c>
      <c r="BF92" s="55">
        <f t="shared" si="59"/>
        <v>0</v>
      </c>
      <c r="BG92" s="55">
        <f t="shared" si="59"/>
        <v>0</v>
      </c>
      <c r="BH92" s="55">
        <f t="shared" si="59"/>
        <v>0</v>
      </c>
      <c r="BI92" s="55">
        <f t="shared" si="59"/>
        <v>0</v>
      </c>
      <c r="BJ92" s="55">
        <f t="shared" si="59"/>
        <v>0</v>
      </c>
      <c r="BK92" s="55">
        <f t="shared" si="59"/>
        <v>0</v>
      </c>
      <c r="BL92" s="55">
        <f t="shared" si="58"/>
        <v>0</v>
      </c>
      <c r="BM92" s="55">
        <f t="shared" si="58"/>
        <v>0</v>
      </c>
      <c r="BN92" s="55">
        <f t="shared" si="58"/>
        <v>0</v>
      </c>
      <c r="BO92" s="55">
        <f t="shared" si="58"/>
        <v>0</v>
      </c>
      <c r="BP92" s="55">
        <f t="shared" si="58"/>
        <v>0</v>
      </c>
      <c r="BQ92" s="55">
        <f t="shared" si="57"/>
        <v>0</v>
      </c>
      <c r="BR92" s="55">
        <f t="shared" si="56"/>
        <v>0</v>
      </c>
      <c r="BS92" s="55">
        <f t="shared" si="56"/>
        <v>0</v>
      </c>
      <c r="BT92" s="55">
        <f t="shared" si="56"/>
        <v>0</v>
      </c>
      <c r="BU92" s="55">
        <f t="shared" si="56"/>
        <v>0</v>
      </c>
      <c r="BW92">
        <f ca="1"/>
        <v>16395.749951292386</v>
      </c>
      <c r="BX92" s="55"/>
    </row>
    <row r="93" spans="1:76" x14ac:dyDescent="0.3">
      <c r="A93" s="7">
        <v>30</v>
      </c>
      <c r="B93" s="17" t="s">
        <v>13</v>
      </c>
      <c r="C93" s="55">
        <f>analisis!H93</f>
        <v>3.2302317110197627E-3</v>
      </c>
      <c r="D93" s="55">
        <f t="shared" si="35"/>
        <v>1326615.1499292341</v>
      </c>
      <c r="E93" s="55">
        <f t="shared" si="36"/>
        <v>1392945.9074256956</v>
      </c>
      <c r="F93" s="55">
        <f t="shared" si="37"/>
        <v>1462593.2027969805</v>
      </c>
      <c r="G93" s="55">
        <f t="shared" si="38"/>
        <v>1535722.8629368301</v>
      </c>
      <c r="H93" s="55">
        <f t="shared" si="39"/>
        <v>1612509.0060836719</v>
      </c>
      <c r="I93" s="55">
        <f t="shared" si="40"/>
        <v>1693134.4563878556</v>
      </c>
      <c r="J93" s="55">
        <f t="shared" si="41"/>
        <v>1777791.1792072474</v>
      </c>
      <c r="K93" s="55">
        <f t="shared" si="42"/>
        <v>1866680.7381676103</v>
      </c>
      <c r="L93" s="55">
        <f t="shared" si="43"/>
        <v>1960014.7750759914</v>
      </c>
      <c r="M93" s="55">
        <f t="shared" si="44"/>
        <v>2058015.5138297903</v>
      </c>
      <c r="N93" s="55">
        <f t="shared" si="45"/>
        <v>2160916.2895212802</v>
      </c>
      <c r="O93" s="55">
        <f t="shared" si="46"/>
        <v>2268962.1039973446</v>
      </c>
      <c r="P93" s="55">
        <f t="shared" si="47"/>
        <v>2382410.2091972115</v>
      </c>
      <c r="Q93" s="55">
        <f t="shared" si="48"/>
        <v>2501530.7196570705</v>
      </c>
      <c r="R93" s="55">
        <f t="shared" si="49"/>
        <v>2626607.2556399265</v>
      </c>
      <c r="U93" s="7">
        <v>30</v>
      </c>
      <c r="V93" s="55">
        <f t="shared" si="50"/>
        <v>0</v>
      </c>
      <c r="W93" s="55">
        <f t="shared" si="55"/>
        <v>0</v>
      </c>
      <c r="X93" s="55">
        <f t="shared" si="55"/>
        <v>0</v>
      </c>
      <c r="Y93" s="55">
        <f t="shared" si="55"/>
        <v>0</v>
      </c>
      <c r="Z93" s="55">
        <f t="shared" si="55"/>
        <v>0</v>
      </c>
      <c r="AA93" s="55">
        <f t="shared" si="55"/>
        <v>0</v>
      </c>
      <c r="AB93" s="55">
        <f t="shared" si="55"/>
        <v>0</v>
      </c>
      <c r="AC93" s="55">
        <f t="shared" si="55"/>
        <v>0</v>
      </c>
      <c r="AD93" s="55">
        <f t="shared" si="55"/>
        <v>0</v>
      </c>
      <c r="AE93" s="55">
        <f t="shared" si="55"/>
        <v>0</v>
      </c>
      <c r="AF93" s="55">
        <f t="shared" si="55"/>
        <v>0</v>
      </c>
      <c r="AG93" s="55">
        <f t="shared" si="55"/>
        <v>0</v>
      </c>
      <c r="AH93" s="55">
        <f t="shared" si="55"/>
        <v>0</v>
      </c>
      <c r="AI93" s="55">
        <f t="shared" si="55"/>
        <v>0</v>
      </c>
      <c r="AJ93" s="55">
        <f t="shared" si="55"/>
        <v>0</v>
      </c>
      <c r="AK93" s="55">
        <f t="shared" si="55"/>
        <v>0</v>
      </c>
      <c r="AL93" s="55">
        <f t="shared" si="55"/>
        <v>0</v>
      </c>
      <c r="AM93" s="55">
        <f t="shared" si="54"/>
        <v>0</v>
      </c>
      <c r="AN93" s="55">
        <f t="shared" si="54"/>
        <v>0</v>
      </c>
      <c r="AO93" s="55">
        <f t="shared" si="54"/>
        <v>0</v>
      </c>
      <c r="AP93" s="55">
        <f t="shared" si="54"/>
        <v>0</v>
      </c>
      <c r="AQ93" s="55">
        <f t="shared" si="54"/>
        <v>0</v>
      </c>
      <c r="AR93" s="55">
        <f t="shared" si="54"/>
        <v>0</v>
      </c>
      <c r="AS93" s="55">
        <f t="shared" si="54"/>
        <v>0</v>
      </c>
      <c r="AT93" s="55">
        <f t="shared" si="54"/>
        <v>0</v>
      </c>
      <c r="AU93" s="55">
        <f t="shared" si="54"/>
        <v>0</v>
      </c>
      <c r="AV93" s="55">
        <f t="shared" si="59"/>
        <v>0</v>
      </c>
      <c r="AW93" s="55">
        <f t="shared" si="59"/>
        <v>0</v>
      </c>
      <c r="AX93" s="55">
        <f t="shared" si="59"/>
        <v>0</v>
      </c>
      <c r="AY93" s="55">
        <f t="shared" si="59"/>
        <v>3.2302317110197627E-3</v>
      </c>
      <c r="AZ93" s="55">
        <f t="shared" si="59"/>
        <v>0</v>
      </c>
      <c r="BA93" s="55">
        <f t="shared" si="59"/>
        <v>0</v>
      </c>
      <c r="BB93" s="55">
        <f t="shared" si="59"/>
        <v>0</v>
      </c>
      <c r="BC93" s="55">
        <f t="shared" si="59"/>
        <v>0</v>
      </c>
      <c r="BD93" s="55">
        <f t="shared" si="59"/>
        <v>0</v>
      </c>
      <c r="BE93" s="55">
        <f t="shared" si="59"/>
        <v>0</v>
      </c>
      <c r="BF93" s="55">
        <f t="shared" si="59"/>
        <v>0</v>
      </c>
      <c r="BG93" s="55">
        <f t="shared" si="59"/>
        <v>0</v>
      </c>
      <c r="BH93" s="55">
        <f t="shared" si="59"/>
        <v>0</v>
      </c>
      <c r="BI93" s="55">
        <f t="shared" si="59"/>
        <v>0</v>
      </c>
      <c r="BJ93" s="55">
        <f t="shared" si="59"/>
        <v>0</v>
      </c>
      <c r="BK93" s="55">
        <f t="shared" si="59"/>
        <v>0</v>
      </c>
      <c r="BL93" s="55">
        <f t="shared" si="58"/>
        <v>0</v>
      </c>
      <c r="BM93" s="55">
        <f t="shared" si="58"/>
        <v>0</v>
      </c>
      <c r="BN93" s="55">
        <f t="shared" si="58"/>
        <v>0</v>
      </c>
      <c r="BO93" s="55">
        <f t="shared" si="58"/>
        <v>0</v>
      </c>
      <c r="BP93" s="55">
        <f t="shared" si="58"/>
        <v>0</v>
      </c>
      <c r="BQ93" s="55">
        <f t="shared" si="57"/>
        <v>0</v>
      </c>
      <c r="BR93" s="55">
        <f t="shared" si="56"/>
        <v>0</v>
      </c>
      <c r="BS93" s="55">
        <f t="shared" si="56"/>
        <v>0</v>
      </c>
      <c r="BT93" s="55">
        <f t="shared" si="56"/>
        <v>0</v>
      </c>
      <c r="BU93" s="55">
        <f t="shared" si="56"/>
        <v>0</v>
      </c>
      <c r="BW93">
        <f ca="1"/>
        <v>1326615.1499292341</v>
      </c>
      <c r="BX93" s="55"/>
    </row>
    <row r="94" spans="1:76" x14ac:dyDescent="0.3">
      <c r="A94" s="7">
        <v>31</v>
      </c>
      <c r="B94" s="17" t="s">
        <v>49</v>
      </c>
      <c r="C94" s="55">
        <f>analisis!H94</f>
        <v>1.8991943843936587E-3</v>
      </c>
      <c r="D94" s="55">
        <f t="shared" si="35"/>
        <v>95272.799963271624</v>
      </c>
      <c r="E94" s="55">
        <f t="shared" si="36"/>
        <v>100036.4399614352</v>
      </c>
      <c r="F94" s="55">
        <f t="shared" si="37"/>
        <v>105038.26195950697</v>
      </c>
      <c r="G94" s="55">
        <f t="shared" si="38"/>
        <v>110290.17505748232</v>
      </c>
      <c r="H94" s="55">
        <f t="shared" si="39"/>
        <v>115804.68381035645</v>
      </c>
      <c r="I94" s="55">
        <f t="shared" si="40"/>
        <v>121594.91800087426</v>
      </c>
      <c r="J94" s="55">
        <f t="shared" si="41"/>
        <v>127674.66390091802</v>
      </c>
      <c r="K94" s="55">
        <f t="shared" si="42"/>
        <v>134058.39709596388</v>
      </c>
      <c r="L94" s="55">
        <f t="shared" si="43"/>
        <v>140761.31695076218</v>
      </c>
      <c r="M94" s="55">
        <f t="shared" si="44"/>
        <v>147799.38279830027</v>
      </c>
      <c r="N94" s="55">
        <f t="shared" si="45"/>
        <v>155189.3519382152</v>
      </c>
      <c r="O94" s="55">
        <f t="shared" si="46"/>
        <v>162948.81953512601</v>
      </c>
      <c r="P94" s="55">
        <f t="shared" si="47"/>
        <v>171096.26051188234</v>
      </c>
      <c r="Q94" s="55">
        <f t="shared" si="48"/>
        <v>179651.07353747642</v>
      </c>
      <c r="R94" s="55">
        <f t="shared" si="49"/>
        <v>188633.62721435024</v>
      </c>
      <c r="U94" s="7">
        <v>31</v>
      </c>
      <c r="V94" s="55">
        <f t="shared" si="50"/>
        <v>0</v>
      </c>
      <c r="W94" s="55">
        <f t="shared" si="55"/>
        <v>0</v>
      </c>
      <c r="X94" s="55">
        <f t="shared" si="55"/>
        <v>0</v>
      </c>
      <c r="Y94" s="55">
        <f t="shared" si="55"/>
        <v>0</v>
      </c>
      <c r="Z94" s="55">
        <f t="shared" si="55"/>
        <v>0</v>
      </c>
      <c r="AA94" s="55">
        <f t="shared" si="55"/>
        <v>0</v>
      </c>
      <c r="AB94" s="55">
        <f t="shared" si="55"/>
        <v>0</v>
      </c>
      <c r="AC94" s="55">
        <f t="shared" si="55"/>
        <v>0</v>
      </c>
      <c r="AD94" s="55">
        <f t="shared" si="55"/>
        <v>0</v>
      </c>
      <c r="AE94" s="55">
        <f t="shared" si="55"/>
        <v>0</v>
      </c>
      <c r="AF94" s="55">
        <f t="shared" si="55"/>
        <v>0</v>
      </c>
      <c r="AG94" s="55">
        <f t="shared" si="55"/>
        <v>0</v>
      </c>
      <c r="AH94" s="55">
        <f t="shared" si="55"/>
        <v>0</v>
      </c>
      <c r="AI94" s="55">
        <f t="shared" si="55"/>
        <v>0</v>
      </c>
      <c r="AJ94" s="55">
        <f t="shared" si="55"/>
        <v>0</v>
      </c>
      <c r="AK94" s="55">
        <f t="shared" si="55"/>
        <v>0</v>
      </c>
      <c r="AL94" s="55">
        <f t="shared" si="55"/>
        <v>0</v>
      </c>
      <c r="AM94" s="55">
        <f t="shared" si="54"/>
        <v>0</v>
      </c>
      <c r="AN94" s="55">
        <f t="shared" si="54"/>
        <v>0</v>
      </c>
      <c r="AO94" s="55">
        <f t="shared" si="54"/>
        <v>0</v>
      </c>
      <c r="AP94" s="55">
        <f t="shared" si="54"/>
        <v>0</v>
      </c>
      <c r="AQ94" s="55">
        <f t="shared" si="54"/>
        <v>0</v>
      </c>
      <c r="AR94" s="55">
        <f t="shared" si="54"/>
        <v>0</v>
      </c>
      <c r="AS94" s="55">
        <f t="shared" si="54"/>
        <v>0</v>
      </c>
      <c r="AT94" s="55">
        <f t="shared" si="54"/>
        <v>0</v>
      </c>
      <c r="AU94" s="55">
        <f t="shared" si="54"/>
        <v>0</v>
      </c>
      <c r="AV94" s="55">
        <f t="shared" si="59"/>
        <v>0</v>
      </c>
      <c r="AW94" s="55">
        <f t="shared" si="59"/>
        <v>0</v>
      </c>
      <c r="AX94" s="55">
        <f t="shared" si="59"/>
        <v>0</v>
      </c>
      <c r="AY94" s="55">
        <f t="shared" si="59"/>
        <v>0</v>
      </c>
      <c r="AZ94" s="55">
        <f t="shared" si="59"/>
        <v>1.8991943843936587E-3</v>
      </c>
      <c r="BA94" s="55">
        <f t="shared" si="59"/>
        <v>0</v>
      </c>
      <c r="BB94" s="55">
        <f t="shared" si="59"/>
        <v>0</v>
      </c>
      <c r="BC94" s="55">
        <f t="shared" si="59"/>
        <v>0</v>
      </c>
      <c r="BD94" s="55">
        <f t="shared" si="59"/>
        <v>0</v>
      </c>
      <c r="BE94" s="55">
        <f t="shared" si="59"/>
        <v>0</v>
      </c>
      <c r="BF94" s="55">
        <f t="shared" si="59"/>
        <v>0</v>
      </c>
      <c r="BG94" s="55">
        <f t="shared" si="59"/>
        <v>0</v>
      </c>
      <c r="BH94" s="55">
        <f t="shared" si="59"/>
        <v>0</v>
      </c>
      <c r="BI94" s="55">
        <f t="shared" si="59"/>
        <v>0</v>
      </c>
      <c r="BJ94" s="55">
        <f t="shared" si="59"/>
        <v>0</v>
      </c>
      <c r="BK94" s="55">
        <f t="shared" si="59"/>
        <v>0</v>
      </c>
      <c r="BL94" s="55">
        <f t="shared" si="58"/>
        <v>0</v>
      </c>
      <c r="BM94" s="55">
        <f t="shared" si="58"/>
        <v>0</v>
      </c>
      <c r="BN94" s="55">
        <f t="shared" si="58"/>
        <v>0</v>
      </c>
      <c r="BO94" s="55">
        <f t="shared" si="58"/>
        <v>0</v>
      </c>
      <c r="BP94" s="55">
        <f t="shared" si="58"/>
        <v>0</v>
      </c>
      <c r="BQ94" s="55">
        <f t="shared" si="57"/>
        <v>0</v>
      </c>
      <c r="BR94" s="55">
        <f t="shared" si="56"/>
        <v>0</v>
      </c>
      <c r="BS94" s="55">
        <f t="shared" si="56"/>
        <v>0</v>
      </c>
      <c r="BT94" s="55">
        <f t="shared" si="56"/>
        <v>0</v>
      </c>
      <c r="BU94" s="55">
        <f t="shared" si="56"/>
        <v>0</v>
      </c>
      <c r="BW94">
        <f ca="1"/>
        <v>95272.799963271624</v>
      </c>
      <c r="BX94" s="55"/>
    </row>
    <row r="95" spans="1:76" x14ac:dyDescent="0.3">
      <c r="A95" s="7">
        <v>32</v>
      </c>
      <c r="B95" s="17" t="s">
        <v>51</v>
      </c>
      <c r="C95" s="55">
        <f>analisis!H95</f>
        <v>3.4247677505150832E-3</v>
      </c>
      <c r="D95" s="55">
        <f t="shared" si="35"/>
        <v>1028902.3499873298</v>
      </c>
      <c r="E95" s="55">
        <f t="shared" si="36"/>
        <v>1080347.4674866963</v>
      </c>
      <c r="F95" s="55">
        <f t="shared" si="37"/>
        <v>1134364.8408610316</v>
      </c>
      <c r="G95" s="55">
        <f t="shared" si="38"/>
        <v>1191083.082904083</v>
      </c>
      <c r="H95" s="55">
        <f t="shared" si="39"/>
        <v>1250637.2370492867</v>
      </c>
      <c r="I95" s="55">
        <f t="shared" si="40"/>
        <v>1313169.0989017515</v>
      </c>
      <c r="J95" s="55">
        <f t="shared" si="41"/>
        <v>1378827.5538468393</v>
      </c>
      <c r="K95" s="55">
        <f t="shared" si="42"/>
        <v>1447768.9315391812</v>
      </c>
      <c r="L95" s="55">
        <f t="shared" si="43"/>
        <v>1520157.3781161406</v>
      </c>
      <c r="M95" s="55">
        <f t="shared" si="44"/>
        <v>1596165.2470219473</v>
      </c>
      <c r="N95" s="55">
        <f t="shared" si="45"/>
        <v>1675973.5093730451</v>
      </c>
      <c r="O95" s="55">
        <f t="shared" si="46"/>
        <v>1759772.1848416973</v>
      </c>
      <c r="P95" s="55">
        <f t="shared" si="47"/>
        <v>1847760.7940837818</v>
      </c>
      <c r="Q95" s="55">
        <f t="shared" si="48"/>
        <v>1940148.8337879712</v>
      </c>
      <c r="R95" s="55">
        <f t="shared" si="49"/>
        <v>2037156.2754773712</v>
      </c>
      <c r="U95" s="7">
        <v>32</v>
      </c>
      <c r="V95" s="55">
        <f t="shared" si="50"/>
        <v>0</v>
      </c>
      <c r="W95" s="55">
        <f t="shared" si="55"/>
        <v>0</v>
      </c>
      <c r="X95" s="55">
        <f t="shared" si="55"/>
        <v>0</v>
      </c>
      <c r="Y95" s="55">
        <f t="shared" si="55"/>
        <v>0</v>
      </c>
      <c r="Z95" s="55">
        <f t="shared" si="55"/>
        <v>0</v>
      </c>
      <c r="AA95" s="55">
        <f t="shared" si="55"/>
        <v>0</v>
      </c>
      <c r="AB95" s="55">
        <f t="shared" si="55"/>
        <v>0</v>
      </c>
      <c r="AC95" s="55">
        <f t="shared" si="55"/>
        <v>0</v>
      </c>
      <c r="AD95" s="55">
        <f t="shared" si="55"/>
        <v>0</v>
      </c>
      <c r="AE95" s="55">
        <f t="shared" si="55"/>
        <v>0</v>
      </c>
      <c r="AF95" s="55">
        <f t="shared" si="55"/>
        <v>0</v>
      </c>
      <c r="AG95" s="55">
        <f t="shared" si="55"/>
        <v>0</v>
      </c>
      <c r="AH95" s="55">
        <f t="shared" si="55"/>
        <v>0</v>
      </c>
      <c r="AI95" s="55">
        <f t="shared" si="55"/>
        <v>0</v>
      </c>
      <c r="AJ95" s="55">
        <f t="shared" si="55"/>
        <v>0</v>
      </c>
      <c r="AK95" s="55">
        <f t="shared" si="55"/>
        <v>0</v>
      </c>
      <c r="AL95" s="55">
        <f t="shared" si="55"/>
        <v>0</v>
      </c>
      <c r="AM95" s="55">
        <f t="shared" si="54"/>
        <v>0</v>
      </c>
      <c r="AN95" s="55">
        <f t="shared" si="54"/>
        <v>0</v>
      </c>
      <c r="AO95" s="55">
        <f t="shared" si="54"/>
        <v>0</v>
      </c>
      <c r="AP95" s="55">
        <f t="shared" si="54"/>
        <v>0</v>
      </c>
      <c r="AQ95" s="55">
        <f t="shared" si="54"/>
        <v>0</v>
      </c>
      <c r="AR95" s="55">
        <f t="shared" si="54"/>
        <v>0</v>
      </c>
      <c r="AS95" s="55">
        <f t="shared" si="54"/>
        <v>0</v>
      </c>
      <c r="AT95" s="55">
        <f t="shared" si="54"/>
        <v>0</v>
      </c>
      <c r="AU95" s="55">
        <f t="shared" si="54"/>
        <v>0</v>
      </c>
      <c r="AV95" s="55">
        <f t="shared" si="59"/>
        <v>0</v>
      </c>
      <c r="AW95" s="55">
        <f t="shared" si="59"/>
        <v>0</v>
      </c>
      <c r="AX95" s="55">
        <f t="shared" si="59"/>
        <v>0</v>
      </c>
      <c r="AY95" s="55">
        <f t="shared" si="59"/>
        <v>0</v>
      </c>
      <c r="AZ95" s="55">
        <f t="shared" si="59"/>
        <v>0</v>
      </c>
      <c r="BA95" s="55">
        <f t="shared" si="59"/>
        <v>3.4247677505150832E-3</v>
      </c>
      <c r="BB95" s="55">
        <f t="shared" si="59"/>
        <v>0</v>
      </c>
      <c r="BC95" s="55">
        <f t="shared" si="59"/>
        <v>0</v>
      </c>
      <c r="BD95" s="55">
        <f t="shared" si="59"/>
        <v>0</v>
      </c>
      <c r="BE95" s="55">
        <f t="shared" si="59"/>
        <v>0</v>
      </c>
      <c r="BF95" s="55">
        <f t="shared" si="59"/>
        <v>0</v>
      </c>
      <c r="BG95" s="55">
        <f t="shared" si="59"/>
        <v>0</v>
      </c>
      <c r="BH95" s="55">
        <f t="shared" si="59"/>
        <v>0</v>
      </c>
      <c r="BI95" s="55">
        <f t="shared" si="59"/>
        <v>0</v>
      </c>
      <c r="BJ95" s="55">
        <f t="shared" si="59"/>
        <v>0</v>
      </c>
      <c r="BK95" s="55">
        <f t="shared" si="59"/>
        <v>0</v>
      </c>
      <c r="BL95" s="55">
        <f t="shared" si="58"/>
        <v>0</v>
      </c>
      <c r="BM95" s="55">
        <f t="shared" si="58"/>
        <v>0</v>
      </c>
      <c r="BN95" s="55">
        <f t="shared" si="58"/>
        <v>0</v>
      </c>
      <c r="BO95" s="55">
        <f t="shared" si="58"/>
        <v>0</v>
      </c>
      <c r="BP95" s="55">
        <f t="shared" si="58"/>
        <v>0</v>
      </c>
      <c r="BQ95" s="55">
        <f t="shared" si="57"/>
        <v>0</v>
      </c>
      <c r="BR95" s="55">
        <f t="shared" si="56"/>
        <v>0</v>
      </c>
      <c r="BS95" s="55">
        <f t="shared" si="56"/>
        <v>0</v>
      </c>
      <c r="BT95" s="55">
        <f t="shared" si="56"/>
        <v>0</v>
      </c>
      <c r="BU95" s="55">
        <f t="shared" si="56"/>
        <v>0</v>
      </c>
      <c r="BW95">
        <f ca="1"/>
        <v>1028902.3499873298</v>
      </c>
      <c r="BX95" s="55"/>
    </row>
    <row r="96" spans="1:76" x14ac:dyDescent="0.3">
      <c r="A96" s="7">
        <v>33</v>
      </c>
      <c r="B96" s="17" t="s">
        <v>52</v>
      </c>
      <c r="C96" s="55">
        <f>analisis!H96</f>
        <v>1.723341128605814E-2</v>
      </c>
      <c r="D96" s="55">
        <f t="shared" si="35"/>
        <v>49670.250009048439</v>
      </c>
      <c r="E96" s="55">
        <f t="shared" si="36"/>
        <v>52153.762509500855</v>
      </c>
      <c r="F96" s="55">
        <f t="shared" si="37"/>
        <v>54761.45063497591</v>
      </c>
      <c r="G96" s="55">
        <f t="shared" si="38"/>
        <v>57499.523166724728</v>
      </c>
      <c r="H96" s="55">
        <f t="shared" si="39"/>
        <v>60374.499325060926</v>
      </c>
      <c r="I96" s="55">
        <f t="shared" si="40"/>
        <v>63393.224291313978</v>
      </c>
      <c r="J96" s="55">
        <f t="shared" si="41"/>
        <v>66562.885505879691</v>
      </c>
      <c r="K96" s="55">
        <f t="shared" si="42"/>
        <v>69891.029781173696</v>
      </c>
      <c r="L96" s="55">
        <f t="shared" si="43"/>
        <v>73385.581270232404</v>
      </c>
      <c r="M96" s="55">
        <f t="shared" si="44"/>
        <v>77054.860333744029</v>
      </c>
      <c r="N96" s="55">
        <f t="shared" si="45"/>
        <v>80907.603350431178</v>
      </c>
      <c r="O96" s="55">
        <f t="shared" si="46"/>
        <v>84952.983517952744</v>
      </c>
      <c r="P96" s="55">
        <f t="shared" si="47"/>
        <v>89200.632693850392</v>
      </c>
      <c r="Q96" s="55">
        <f t="shared" si="48"/>
        <v>93660.664328542916</v>
      </c>
      <c r="R96" s="55">
        <f t="shared" si="49"/>
        <v>98343.697544970084</v>
      </c>
      <c r="U96" s="7">
        <v>33</v>
      </c>
      <c r="V96" s="55">
        <f t="shared" si="50"/>
        <v>0</v>
      </c>
      <c r="W96" s="55">
        <f t="shared" si="55"/>
        <v>0</v>
      </c>
      <c r="X96" s="55">
        <f t="shared" si="55"/>
        <v>0</v>
      </c>
      <c r="Y96" s="55">
        <f t="shared" si="55"/>
        <v>0</v>
      </c>
      <c r="Z96" s="55">
        <f t="shared" si="55"/>
        <v>0</v>
      </c>
      <c r="AA96" s="55">
        <f t="shared" si="55"/>
        <v>0</v>
      </c>
      <c r="AB96" s="55">
        <f t="shared" si="55"/>
        <v>0</v>
      </c>
      <c r="AC96" s="55">
        <f t="shared" si="55"/>
        <v>0</v>
      </c>
      <c r="AD96" s="55">
        <f t="shared" si="55"/>
        <v>0</v>
      </c>
      <c r="AE96" s="55">
        <f t="shared" si="55"/>
        <v>0</v>
      </c>
      <c r="AF96" s="55">
        <f t="shared" si="55"/>
        <v>0</v>
      </c>
      <c r="AG96" s="55">
        <f t="shared" si="55"/>
        <v>0</v>
      </c>
      <c r="AH96" s="55">
        <f t="shared" si="55"/>
        <v>0</v>
      </c>
      <c r="AI96" s="55">
        <f t="shared" si="55"/>
        <v>0</v>
      </c>
      <c r="AJ96" s="55">
        <f t="shared" si="55"/>
        <v>0</v>
      </c>
      <c r="AK96" s="55">
        <f t="shared" si="55"/>
        <v>0</v>
      </c>
      <c r="AL96" s="55">
        <f t="shared" si="55"/>
        <v>0</v>
      </c>
      <c r="AM96" s="55">
        <f t="shared" si="54"/>
        <v>0</v>
      </c>
      <c r="AN96" s="55">
        <f t="shared" si="54"/>
        <v>0</v>
      </c>
      <c r="AO96" s="55">
        <f t="shared" si="54"/>
        <v>0</v>
      </c>
      <c r="AP96" s="55">
        <f t="shared" si="54"/>
        <v>0</v>
      </c>
      <c r="AQ96" s="55">
        <f t="shared" si="54"/>
        <v>0</v>
      </c>
      <c r="AR96" s="55">
        <f t="shared" si="54"/>
        <v>0</v>
      </c>
      <c r="AS96" s="55">
        <f t="shared" si="54"/>
        <v>0</v>
      </c>
      <c r="AT96" s="55">
        <f t="shared" si="54"/>
        <v>0</v>
      </c>
      <c r="AU96" s="55">
        <f t="shared" si="54"/>
        <v>0</v>
      </c>
      <c r="AV96" s="55">
        <f t="shared" si="59"/>
        <v>0</v>
      </c>
      <c r="AW96" s="55">
        <f t="shared" si="59"/>
        <v>0</v>
      </c>
      <c r="AX96" s="55">
        <f t="shared" si="59"/>
        <v>0</v>
      </c>
      <c r="AY96" s="55">
        <f t="shared" si="59"/>
        <v>0</v>
      </c>
      <c r="AZ96" s="55">
        <f t="shared" si="59"/>
        <v>0</v>
      </c>
      <c r="BA96" s="55">
        <f t="shared" si="59"/>
        <v>0</v>
      </c>
      <c r="BB96" s="55">
        <f t="shared" si="59"/>
        <v>1.723341128605814E-2</v>
      </c>
      <c r="BC96" s="55">
        <f t="shared" si="59"/>
        <v>0</v>
      </c>
      <c r="BD96" s="55">
        <f t="shared" si="59"/>
        <v>0</v>
      </c>
      <c r="BE96" s="55">
        <f t="shared" si="59"/>
        <v>0</v>
      </c>
      <c r="BF96" s="55">
        <f t="shared" si="59"/>
        <v>0</v>
      </c>
      <c r="BG96" s="55">
        <f t="shared" si="59"/>
        <v>0</v>
      </c>
      <c r="BH96" s="55">
        <f t="shared" si="59"/>
        <v>0</v>
      </c>
      <c r="BI96" s="55">
        <f t="shared" si="59"/>
        <v>0</v>
      </c>
      <c r="BJ96" s="55">
        <f t="shared" si="59"/>
        <v>0</v>
      </c>
      <c r="BK96" s="55">
        <f t="shared" si="59"/>
        <v>0</v>
      </c>
      <c r="BL96" s="55">
        <f t="shared" si="58"/>
        <v>0</v>
      </c>
      <c r="BM96" s="55">
        <f t="shared" si="58"/>
        <v>0</v>
      </c>
      <c r="BN96" s="55">
        <f t="shared" si="58"/>
        <v>0</v>
      </c>
      <c r="BO96" s="55">
        <f t="shared" si="58"/>
        <v>0</v>
      </c>
      <c r="BP96" s="55">
        <f t="shared" si="58"/>
        <v>0</v>
      </c>
      <c r="BQ96" s="55">
        <f t="shared" si="57"/>
        <v>0</v>
      </c>
      <c r="BR96" s="55">
        <f t="shared" si="56"/>
        <v>0</v>
      </c>
      <c r="BS96" s="55">
        <f t="shared" si="56"/>
        <v>0</v>
      </c>
      <c r="BT96" s="55">
        <f t="shared" si="56"/>
        <v>0</v>
      </c>
      <c r="BU96" s="55">
        <f t="shared" si="56"/>
        <v>0</v>
      </c>
      <c r="BW96">
        <f ca="1"/>
        <v>49670.250009048439</v>
      </c>
      <c r="BX96" s="55"/>
    </row>
    <row r="97" spans="1:76" x14ac:dyDescent="0.3">
      <c r="A97" s="7">
        <v>34</v>
      </c>
      <c r="B97" s="17" t="s">
        <v>14</v>
      </c>
      <c r="C97" s="55">
        <f>analisis!H97</f>
        <v>5.081916614097722E-3</v>
      </c>
      <c r="D97" s="55">
        <f t="shared" si="35"/>
        <v>758257.50009519712</v>
      </c>
      <c r="E97" s="55">
        <f t="shared" si="36"/>
        <v>796170.37509995722</v>
      </c>
      <c r="F97" s="55">
        <f t="shared" si="37"/>
        <v>835978.89385495521</v>
      </c>
      <c r="G97" s="55">
        <f t="shared" si="38"/>
        <v>877777.83854770276</v>
      </c>
      <c r="H97" s="55">
        <f t="shared" si="39"/>
        <v>921666.730475088</v>
      </c>
      <c r="I97" s="55">
        <f t="shared" si="40"/>
        <v>967750.06699884275</v>
      </c>
      <c r="J97" s="55">
        <f t="shared" si="41"/>
        <v>1016137.570348785</v>
      </c>
      <c r="K97" s="55">
        <f t="shared" si="42"/>
        <v>1066944.4488662239</v>
      </c>
      <c r="L97" s="55">
        <f t="shared" si="43"/>
        <v>1120291.6713095354</v>
      </c>
      <c r="M97" s="55">
        <f t="shared" si="44"/>
        <v>1176306.254875012</v>
      </c>
      <c r="N97" s="55">
        <f t="shared" si="45"/>
        <v>1235121.5676187628</v>
      </c>
      <c r="O97" s="55">
        <f t="shared" si="46"/>
        <v>1296877.6459997012</v>
      </c>
      <c r="P97" s="55">
        <f t="shared" si="47"/>
        <v>1361721.5282996863</v>
      </c>
      <c r="Q97" s="55">
        <f t="shared" si="48"/>
        <v>1429807.6047146709</v>
      </c>
      <c r="R97" s="55">
        <f t="shared" si="49"/>
        <v>1501297.9849504044</v>
      </c>
      <c r="U97" s="7">
        <v>34</v>
      </c>
      <c r="V97" s="55">
        <f t="shared" si="50"/>
        <v>0</v>
      </c>
      <c r="W97" s="55">
        <f t="shared" si="55"/>
        <v>0</v>
      </c>
      <c r="X97" s="55">
        <f t="shared" si="55"/>
        <v>0</v>
      </c>
      <c r="Y97" s="55">
        <f t="shared" si="55"/>
        <v>0</v>
      </c>
      <c r="Z97" s="55">
        <f t="shared" si="55"/>
        <v>0</v>
      </c>
      <c r="AA97" s="55">
        <f t="shared" si="55"/>
        <v>0</v>
      </c>
      <c r="AB97" s="55">
        <f t="shared" si="55"/>
        <v>0</v>
      </c>
      <c r="AC97" s="55">
        <f t="shared" si="55"/>
        <v>0</v>
      </c>
      <c r="AD97" s="55">
        <f t="shared" si="55"/>
        <v>0</v>
      </c>
      <c r="AE97" s="55">
        <f t="shared" si="55"/>
        <v>0</v>
      </c>
      <c r="AF97" s="55">
        <f t="shared" si="55"/>
        <v>0</v>
      </c>
      <c r="AG97" s="55">
        <f t="shared" si="55"/>
        <v>0</v>
      </c>
      <c r="AH97" s="55">
        <f t="shared" si="55"/>
        <v>0</v>
      </c>
      <c r="AI97" s="55">
        <f t="shared" si="55"/>
        <v>0</v>
      </c>
      <c r="AJ97" s="55">
        <f t="shared" si="55"/>
        <v>0</v>
      </c>
      <c r="AK97" s="55">
        <f t="shared" si="55"/>
        <v>0</v>
      </c>
      <c r="AL97" s="55">
        <f t="shared" si="55"/>
        <v>0</v>
      </c>
      <c r="AM97" s="55">
        <f t="shared" si="54"/>
        <v>0</v>
      </c>
      <c r="AN97" s="55">
        <f t="shared" si="54"/>
        <v>0</v>
      </c>
      <c r="AO97" s="55">
        <f t="shared" si="54"/>
        <v>0</v>
      </c>
      <c r="AP97" s="55">
        <f t="shared" si="54"/>
        <v>0</v>
      </c>
      <c r="AQ97" s="55">
        <f t="shared" si="54"/>
        <v>0</v>
      </c>
      <c r="AR97" s="55">
        <f t="shared" si="54"/>
        <v>0</v>
      </c>
      <c r="AS97" s="55">
        <f t="shared" si="54"/>
        <v>0</v>
      </c>
      <c r="AT97" s="55">
        <f t="shared" si="54"/>
        <v>0</v>
      </c>
      <c r="AU97" s="55">
        <f t="shared" si="54"/>
        <v>0</v>
      </c>
      <c r="AV97" s="55">
        <f t="shared" si="59"/>
        <v>0</v>
      </c>
      <c r="AW97" s="55">
        <f t="shared" si="59"/>
        <v>0</v>
      </c>
      <c r="AX97" s="55">
        <f t="shared" si="59"/>
        <v>0</v>
      </c>
      <c r="AY97" s="55">
        <f t="shared" si="59"/>
        <v>0</v>
      </c>
      <c r="AZ97" s="55">
        <f t="shared" si="59"/>
        <v>0</v>
      </c>
      <c r="BA97" s="55">
        <f t="shared" si="59"/>
        <v>0</v>
      </c>
      <c r="BB97" s="55">
        <f t="shared" si="59"/>
        <v>0</v>
      </c>
      <c r="BC97" s="55">
        <f t="shared" si="59"/>
        <v>5.081916614097722E-3</v>
      </c>
      <c r="BD97" s="55">
        <f t="shared" si="59"/>
        <v>0</v>
      </c>
      <c r="BE97" s="55">
        <f t="shared" si="59"/>
        <v>0</v>
      </c>
      <c r="BF97" s="55">
        <f t="shared" si="59"/>
        <v>0</v>
      </c>
      <c r="BG97" s="55">
        <f t="shared" si="59"/>
        <v>0</v>
      </c>
      <c r="BH97" s="55">
        <f t="shared" si="59"/>
        <v>0</v>
      </c>
      <c r="BI97" s="55">
        <f t="shared" si="59"/>
        <v>0</v>
      </c>
      <c r="BJ97" s="55">
        <f t="shared" si="59"/>
        <v>0</v>
      </c>
      <c r="BK97" s="55">
        <f t="shared" si="59"/>
        <v>0</v>
      </c>
      <c r="BL97" s="55">
        <f t="shared" si="58"/>
        <v>0</v>
      </c>
      <c r="BM97" s="55">
        <f t="shared" si="58"/>
        <v>0</v>
      </c>
      <c r="BN97" s="55">
        <f t="shared" si="58"/>
        <v>0</v>
      </c>
      <c r="BO97" s="55">
        <f t="shared" si="58"/>
        <v>0</v>
      </c>
      <c r="BP97" s="55">
        <f t="shared" si="58"/>
        <v>0</v>
      </c>
      <c r="BQ97" s="55">
        <f t="shared" si="57"/>
        <v>0</v>
      </c>
      <c r="BR97" s="55">
        <f t="shared" si="56"/>
        <v>0</v>
      </c>
      <c r="BS97" s="55">
        <f t="shared" si="56"/>
        <v>0</v>
      </c>
      <c r="BT97" s="55">
        <f t="shared" si="56"/>
        <v>0</v>
      </c>
      <c r="BU97" s="55">
        <f t="shared" si="56"/>
        <v>0</v>
      </c>
      <c r="BW97">
        <f ca="1"/>
        <v>758257.50009519712</v>
      </c>
      <c r="BX97" s="55"/>
    </row>
    <row r="98" spans="1:76" x14ac:dyDescent="0.3">
      <c r="A98" s="7">
        <v>35</v>
      </c>
      <c r="B98" s="17" t="s">
        <v>54</v>
      </c>
      <c r="C98" s="55">
        <f>analisis!H98</f>
        <v>1.1320845140059507E-2</v>
      </c>
      <c r="D98" s="55">
        <f t="shared" si="35"/>
        <v>7579.9500680902183</v>
      </c>
      <c r="E98" s="55">
        <f t="shared" si="36"/>
        <v>7958.9475714947293</v>
      </c>
      <c r="F98" s="55">
        <f t="shared" si="37"/>
        <v>8356.8949500694634</v>
      </c>
      <c r="G98" s="55">
        <f t="shared" si="38"/>
        <v>8774.7396975729407</v>
      </c>
      <c r="H98" s="55">
        <f t="shared" si="39"/>
        <v>9213.4766824515864</v>
      </c>
      <c r="I98" s="55">
        <f t="shared" si="40"/>
        <v>9674.1505165741619</v>
      </c>
      <c r="J98" s="55">
        <f t="shared" si="41"/>
        <v>10157.858042402873</v>
      </c>
      <c r="K98" s="55">
        <f t="shared" si="42"/>
        <v>10665.750944523015</v>
      </c>
      <c r="L98" s="55">
        <f t="shared" si="43"/>
        <v>11199.038491749172</v>
      </c>
      <c r="M98" s="55">
        <f t="shared" si="44"/>
        <v>11758.990416336626</v>
      </c>
      <c r="N98" s="55">
        <f t="shared" si="45"/>
        <v>12346.939937153462</v>
      </c>
      <c r="O98" s="55">
        <f t="shared" si="46"/>
        <v>12964.286934011137</v>
      </c>
      <c r="P98" s="55">
        <f t="shared" si="47"/>
        <v>13612.501280711689</v>
      </c>
      <c r="Q98" s="55">
        <f t="shared" si="48"/>
        <v>14293.126344747272</v>
      </c>
      <c r="R98" s="55">
        <f t="shared" si="49"/>
        <v>15007.78266198464</v>
      </c>
      <c r="U98" s="7">
        <v>35</v>
      </c>
      <c r="V98" s="55">
        <f t="shared" si="50"/>
        <v>0</v>
      </c>
      <c r="W98" s="55">
        <f t="shared" si="55"/>
        <v>0</v>
      </c>
      <c r="X98" s="55">
        <f t="shared" si="55"/>
        <v>0</v>
      </c>
      <c r="Y98" s="55">
        <f t="shared" si="55"/>
        <v>0</v>
      </c>
      <c r="Z98" s="55">
        <f t="shared" si="55"/>
        <v>0</v>
      </c>
      <c r="AA98" s="55">
        <f t="shared" si="55"/>
        <v>0</v>
      </c>
      <c r="AB98" s="55">
        <f t="shared" si="55"/>
        <v>0</v>
      </c>
      <c r="AC98" s="55">
        <f t="shared" si="55"/>
        <v>0</v>
      </c>
      <c r="AD98" s="55">
        <f t="shared" si="55"/>
        <v>0</v>
      </c>
      <c r="AE98" s="55">
        <f t="shared" si="55"/>
        <v>0</v>
      </c>
      <c r="AF98" s="55">
        <f t="shared" si="55"/>
        <v>0</v>
      </c>
      <c r="AG98" s="55">
        <f t="shared" si="55"/>
        <v>0</v>
      </c>
      <c r="AH98" s="55">
        <f t="shared" si="55"/>
        <v>0</v>
      </c>
      <c r="AI98" s="55">
        <f t="shared" si="55"/>
        <v>0</v>
      </c>
      <c r="AJ98" s="55">
        <f t="shared" si="55"/>
        <v>0</v>
      </c>
      <c r="AK98" s="55">
        <f t="shared" si="55"/>
        <v>0</v>
      </c>
      <c r="AL98" s="55">
        <f t="shared" ref="AL98:BA113" si="60">IF($U98=AL$63, $C98, 0)</f>
        <v>0</v>
      </c>
      <c r="AM98" s="55">
        <f t="shared" si="60"/>
        <v>0</v>
      </c>
      <c r="AN98" s="55">
        <f t="shared" si="60"/>
        <v>0</v>
      </c>
      <c r="AO98" s="55">
        <f t="shared" si="60"/>
        <v>0</v>
      </c>
      <c r="AP98" s="55">
        <f t="shared" si="60"/>
        <v>0</v>
      </c>
      <c r="AQ98" s="55">
        <f t="shared" si="60"/>
        <v>0</v>
      </c>
      <c r="AR98" s="55">
        <f t="shared" si="60"/>
        <v>0</v>
      </c>
      <c r="AS98" s="55">
        <f t="shared" si="60"/>
        <v>0</v>
      </c>
      <c r="AT98" s="55">
        <f t="shared" si="60"/>
        <v>0</v>
      </c>
      <c r="AU98" s="55">
        <f t="shared" si="60"/>
        <v>0</v>
      </c>
      <c r="AV98" s="55">
        <f t="shared" si="60"/>
        <v>0</v>
      </c>
      <c r="AW98" s="55">
        <f t="shared" si="60"/>
        <v>0</v>
      </c>
      <c r="AX98" s="55">
        <f t="shared" si="60"/>
        <v>0</v>
      </c>
      <c r="AY98" s="55">
        <f t="shared" si="60"/>
        <v>0</v>
      </c>
      <c r="AZ98" s="55">
        <f t="shared" si="60"/>
        <v>0</v>
      </c>
      <c r="BA98" s="55">
        <f t="shared" si="60"/>
        <v>0</v>
      </c>
      <c r="BB98" s="55">
        <f t="shared" si="59"/>
        <v>0</v>
      </c>
      <c r="BC98" s="55">
        <f t="shared" si="59"/>
        <v>0</v>
      </c>
      <c r="BD98" s="55">
        <f t="shared" si="59"/>
        <v>1.1320845140059507E-2</v>
      </c>
      <c r="BE98" s="55">
        <f t="shared" si="59"/>
        <v>0</v>
      </c>
      <c r="BF98" s="55">
        <f t="shared" si="59"/>
        <v>0</v>
      </c>
      <c r="BG98" s="55">
        <f t="shared" si="59"/>
        <v>0</v>
      </c>
      <c r="BH98" s="55">
        <f t="shared" si="59"/>
        <v>0</v>
      </c>
      <c r="BI98" s="55">
        <f t="shared" si="59"/>
        <v>0</v>
      </c>
      <c r="BJ98" s="55">
        <f t="shared" si="59"/>
        <v>0</v>
      </c>
      <c r="BK98" s="55">
        <f t="shared" si="59"/>
        <v>0</v>
      </c>
      <c r="BL98" s="55">
        <f t="shared" si="58"/>
        <v>0</v>
      </c>
      <c r="BM98" s="55">
        <f t="shared" si="58"/>
        <v>0</v>
      </c>
      <c r="BN98" s="55">
        <f t="shared" si="58"/>
        <v>0</v>
      </c>
      <c r="BO98" s="55">
        <f t="shared" si="58"/>
        <v>0</v>
      </c>
      <c r="BP98" s="55">
        <f t="shared" si="58"/>
        <v>0</v>
      </c>
      <c r="BQ98" s="55">
        <f t="shared" si="57"/>
        <v>0</v>
      </c>
      <c r="BR98" s="55">
        <f t="shared" si="56"/>
        <v>0</v>
      </c>
      <c r="BS98" s="55">
        <f t="shared" si="56"/>
        <v>0</v>
      </c>
      <c r="BT98" s="55">
        <f t="shared" si="56"/>
        <v>0</v>
      </c>
      <c r="BU98" s="55">
        <f t="shared" si="56"/>
        <v>0</v>
      </c>
      <c r="BW98">
        <f ca="1"/>
        <v>7579.9500680902183</v>
      </c>
      <c r="BX98" s="55"/>
    </row>
    <row r="99" spans="1:76" x14ac:dyDescent="0.3">
      <c r="A99" s="7">
        <v>36</v>
      </c>
      <c r="B99" s="17" t="s">
        <v>15</v>
      </c>
      <c r="C99" s="55">
        <f>analisis!H99</f>
        <v>2.5362962104111333E-3</v>
      </c>
      <c r="D99" s="55">
        <f t="shared" si="35"/>
        <v>7.3499999805483736</v>
      </c>
      <c r="E99" s="55">
        <f t="shared" si="36"/>
        <v>7.7174999795757939</v>
      </c>
      <c r="F99" s="55">
        <f t="shared" si="37"/>
        <v>8.1033749785545837</v>
      </c>
      <c r="G99" s="55">
        <f t="shared" si="38"/>
        <v>8.5085437274823086</v>
      </c>
      <c r="H99" s="55">
        <f t="shared" si="39"/>
        <v>8.9339709138564292</v>
      </c>
      <c r="I99" s="55">
        <f t="shared" si="40"/>
        <v>9.3806694595492477</v>
      </c>
      <c r="J99" s="55">
        <f t="shared" si="41"/>
        <v>9.8497029325267089</v>
      </c>
      <c r="K99" s="55">
        <f t="shared" si="42"/>
        <v>10.342188079153049</v>
      </c>
      <c r="L99" s="55">
        <f t="shared" si="43"/>
        <v>10.859297483110703</v>
      </c>
      <c r="M99" s="55">
        <f t="shared" si="44"/>
        <v>11.402262357266235</v>
      </c>
      <c r="N99" s="55">
        <f t="shared" si="45"/>
        <v>11.972375475129548</v>
      </c>
      <c r="O99" s="55">
        <f t="shared" si="46"/>
        <v>12.570994248886027</v>
      </c>
      <c r="P99" s="55">
        <f t="shared" si="47"/>
        <v>13.199543961330328</v>
      </c>
      <c r="Q99" s="55">
        <f t="shared" si="48"/>
        <v>13.859521159396838</v>
      </c>
      <c r="R99" s="55">
        <f t="shared" si="49"/>
        <v>14.552497217366692</v>
      </c>
      <c r="U99" s="7">
        <v>36</v>
      </c>
      <c r="V99" s="55">
        <f t="shared" si="50"/>
        <v>0</v>
      </c>
      <c r="W99" s="55">
        <f t="shared" ref="W99:AL114" si="61">IF($U99=W$63, $C99, 0)</f>
        <v>0</v>
      </c>
      <c r="X99" s="55">
        <f t="shared" si="61"/>
        <v>0</v>
      </c>
      <c r="Y99" s="55">
        <f t="shared" si="61"/>
        <v>0</v>
      </c>
      <c r="Z99" s="55">
        <f t="shared" si="61"/>
        <v>0</v>
      </c>
      <c r="AA99" s="55">
        <f t="shared" si="61"/>
        <v>0</v>
      </c>
      <c r="AB99" s="55">
        <f t="shared" si="61"/>
        <v>0</v>
      </c>
      <c r="AC99" s="55">
        <f t="shared" si="61"/>
        <v>0</v>
      </c>
      <c r="AD99" s="55">
        <f t="shared" si="61"/>
        <v>0</v>
      </c>
      <c r="AE99" s="55">
        <f t="shared" si="61"/>
        <v>0</v>
      </c>
      <c r="AF99" s="55">
        <f t="shared" si="61"/>
        <v>0</v>
      </c>
      <c r="AG99" s="55">
        <f t="shared" si="61"/>
        <v>0</v>
      </c>
      <c r="AH99" s="55">
        <f t="shared" si="61"/>
        <v>0</v>
      </c>
      <c r="AI99" s="55">
        <f t="shared" si="61"/>
        <v>0</v>
      </c>
      <c r="AJ99" s="55">
        <f t="shared" si="61"/>
        <v>0</v>
      </c>
      <c r="AK99" s="55">
        <f t="shared" si="61"/>
        <v>0</v>
      </c>
      <c r="AL99" s="55">
        <f t="shared" si="61"/>
        <v>0</v>
      </c>
      <c r="AM99" s="55">
        <f t="shared" si="60"/>
        <v>0</v>
      </c>
      <c r="AN99" s="55">
        <f t="shared" si="60"/>
        <v>0</v>
      </c>
      <c r="AO99" s="55">
        <f t="shared" si="60"/>
        <v>0</v>
      </c>
      <c r="AP99" s="55">
        <f t="shared" si="60"/>
        <v>0</v>
      </c>
      <c r="AQ99" s="55">
        <f t="shared" si="60"/>
        <v>0</v>
      </c>
      <c r="AR99" s="55">
        <f t="shared" si="60"/>
        <v>0</v>
      </c>
      <c r="AS99" s="55">
        <f t="shared" si="60"/>
        <v>0</v>
      </c>
      <c r="AT99" s="55">
        <f t="shared" si="60"/>
        <v>0</v>
      </c>
      <c r="AU99" s="55">
        <f t="shared" si="60"/>
        <v>0</v>
      </c>
      <c r="AV99" s="55">
        <f t="shared" si="60"/>
        <v>0</v>
      </c>
      <c r="AW99" s="55">
        <f t="shared" si="60"/>
        <v>0</v>
      </c>
      <c r="AX99" s="55">
        <f t="shared" si="60"/>
        <v>0</v>
      </c>
      <c r="AY99" s="55">
        <f t="shared" si="60"/>
        <v>0</v>
      </c>
      <c r="AZ99" s="55">
        <f t="shared" si="60"/>
        <v>0</v>
      </c>
      <c r="BA99" s="55">
        <f t="shared" si="60"/>
        <v>0</v>
      </c>
      <c r="BB99" s="55">
        <f t="shared" si="59"/>
        <v>0</v>
      </c>
      <c r="BC99" s="55">
        <f t="shared" si="59"/>
        <v>0</v>
      </c>
      <c r="BD99" s="55">
        <f t="shared" si="59"/>
        <v>0</v>
      </c>
      <c r="BE99" s="55">
        <f t="shared" si="59"/>
        <v>2.5362962104111333E-3</v>
      </c>
      <c r="BF99" s="55">
        <f t="shared" si="59"/>
        <v>0</v>
      </c>
      <c r="BG99" s="55">
        <f t="shared" si="59"/>
        <v>0</v>
      </c>
      <c r="BH99" s="55">
        <f t="shared" si="59"/>
        <v>0</v>
      </c>
      <c r="BI99" s="55">
        <f t="shared" si="59"/>
        <v>0</v>
      </c>
      <c r="BJ99" s="55">
        <f t="shared" si="59"/>
        <v>0</v>
      </c>
      <c r="BK99" s="55">
        <f t="shared" si="59"/>
        <v>0</v>
      </c>
      <c r="BL99" s="55">
        <f t="shared" si="58"/>
        <v>0</v>
      </c>
      <c r="BM99" s="55">
        <f t="shared" si="58"/>
        <v>0</v>
      </c>
      <c r="BN99" s="55">
        <f t="shared" si="58"/>
        <v>0</v>
      </c>
      <c r="BO99" s="55">
        <f t="shared" si="58"/>
        <v>0</v>
      </c>
      <c r="BP99" s="55">
        <f t="shared" si="58"/>
        <v>0</v>
      </c>
      <c r="BQ99" s="55">
        <f t="shared" si="57"/>
        <v>0</v>
      </c>
      <c r="BR99" s="55">
        <f t="shared" si="56"/>
        <v>0</v>
      </c>
      <c r="BS99" s="55">
        <f t="shared" si="56"/>
        <v>0</v>
      </c>
      <c r="BT99" s="55">
        <f t="shared" si="56"/>
        <v>0</v>
      </c>
      <c r="BU99" s="55">
        <f t="shared" si="56"/>
        <v>0</v>
      </c>
      <c r="BW99">
        <f ca="1"/>
        <v>7.3499999805483736</v>
      </c>
      <c r="BX99" s="55"/>
    </row>
    <row r="100" spans="1:76" x14ac:dyDescent="0.3">
      <c r="A100" s="7">
        <v>37</v>
      </c>
      <c r="B100" s="17" t="s">
        <v>16</v>
      </c>
      <c r="C100" s="55">
        <f>analisis!H100</f>
        <v>5.0967766580235019E-3</v>
      </c>
      <c r="D100" s="55">
        <f t="shared" si="35"/>
        <v>130449.90012718277</v>
      </c>
      <c r="E100" s="55">
        <f t="shared" si="36"/>
        <v>136972.39513354196</v>
      </c>
      <c r="F100" s="55">
        <f t="shared" si="37"/>
        <v>143821.01489021906</v>
      </c>
      <c r="G100" s="55">
        <f t="shared" si="38"/>
        <v>151012.06563472998</v>
      </c>
      <c r="H100" s="55">
        <f t="shared" si="39"/>
        <v>158562.66891646656</v>
      </c>
      <c r="I100" s="55">
        <f t="shared" si="40"/>
        <v>166490.80236228983</v>
      </c>
      <c r="J100" s="55">
        <f t="shared" si="41"/>
        <v>174815.34248040427</v>
      </c>
      <c r="K100" s="55">
        <f t="shared" si="42"/>
        <v>183556.10960442456</v>
      </c>
      <c r="L100" s="55">
        <f t="shared" si="43"/>
        <v>192733.91508464579</v>
      </c>
      <c r="M100" s="55">
        <f t="shared" si="44"/>
        <v>202370.61083887806</v>
      </c>
      <c r="N100" s="55">
        <f t="shared" si="45"/>
        <v>212489.14138082202</v>
      </c>
      <c r="O100" s="55">
        <f t="shared" si="46"/>
        <v>223113.59844986312</v>
      </c>
      <c r="P100" s="55">
        <f t="shared" si="47"/>
        <v>234269.27837235626</v>
      </c>
      <c r="Q100" s="55">
        <f t="shared" si="48"/>
        <v>245982.74229097401</v>
      </c>
      <c r="R100" s="55">
        <f t="shared" si="49"/>
        <v>258281.87940552281</v>
      </c>
      <c r="U100" s="7">
        <v>37</v>
      </c>
      <c r="V100" s="55">
        <f t="shared" si="50"/>
        <v>0</v>
      </c>
      <c r="W100" s="55">
        <f t="shared" si="61"/>
        <v>0</v>
      </c>
      <c r="X100" s="55">
        <f t="shared" si="61"/>
        <v>0</v>
      </c>
      <c r="Y100" s="55">
        <f t="shared" si="61"/>
        <v>0</v>
      </c>
      <c r="Z100" s="55">
        <f t="shared" si="61"/>
        <v>0</v>
      </c>
      <c r="AA100" s="55">
        <f t="shared" si="61"/>
        <v>0</v>
      </c>
      <c r="AB100" s="55">
        <f t="shared" si="61"/>
        <v>0</v>
      </c>
      <c r="AC100" s="55">
        <f t="shared" si="61"/>
        <v>0</v>
      </c>
      <c r="AD100" s="55">
        <f t="shared" si="61"/>
        <v>0</v>
      </c>
      <c r="AE100" s="55">
        <f t="shared" si="61"/>
        <v>0</v>
      </c>
      <c r="AF100" s="55">
        <f t="shared" si="61"/>
        <v>0</v>
      </c>
      <c r="AG100" s="55">
        <f t="shared" si="61"/>
        <v>0</v>
      </c>
      <c r="AH100" s="55">
        <f t="shared" si="61"/>
        <v>0</v>
      </c>
      <c r="AI100" s="55">
        <f t="shared" si="61"/>
        <v>0</v>
      </c>
      <c r="AJ100" s="55">
        <f t="shared" si="61"/>
        <v>0</v>
      </c>
      <c r="AK100" s="55">
        <f t="shared" si="61"/>
        <v>0</v>
      </c>
      <c r="AL100" s="55">
        <f t="shared" si="61"/>
        <v>0</v>
      </c>
      <c r="AM100" s="55">
        <f t="shared" si="60"/>
        <v>0</v>
      </c>
      <c r="AN100" s="55">
        <f t="shared" si="60"/>
        <v>0</v>
      </c>
      <c r="AO100" s="55">
        <f t="shared" si="60"/>
        <v>0</v>
      </c>
      <c r="AP100" s="55">
        <f t="shared" si="60"/>
        <v>0</v>
      </c>
      <c r="AQ100" s="55">
        <f t="shared" si="60"/>
        <v>0</v>
      </c>
      <c r="AR100" s="55">
        <f t="shared" si="60"/>
        <v>0</v>
      </c>
      <c r="AS100" s="55">
        <f t="shared" si="60"/>
        <v>0</v>
      </c>
      <c r="AT100" s="55">
        <f t="shared" si="60"/>
        <v>0</v>
      </c>
      <c r="AU100" s="55">
        <f t="shared" si="60"/>
        <v>0</v>
      </c>
      <c r="AV100" s="55">
        <f t="shared" si="60"/>
        <v>0</v>
      </c>
      <c r="AW100" s="55">
        <f t="shared" si="60"/>
        <v>0</v>
      </c>
      <c r="AX100" s="55">
        <f t="shared" si="60"/>
        <v>0</v>
      </c>
      <c r="AY100" s="55">
        <f t="shared" si="60"/>
        <v>0</v>
      </c>
      <c r="AZ100" s="55">
        <f t="shared" si="60"/>
        <v>0</v>
      </c>
      <c r="BA100" s="55">
        <f t="shared" si="60"/>
        <v>0</v>
      </c>
      <c r="BB100" s="55">
        <f t="shared" si="59"/>
        <v>0</v>
      </c>
      <c r="BC100" s="55">
        <f t="shared" si="59"/>
        <v>0</v>
      </c>
      <c r="BD100" s="55">
        <f t="shared" si="59"/>
        <v>0</v>
      </c>
      <c r="BE100" s="55">
        <f t="shared" si="59"/>
        <v>0</v>
      </c>
      <c r="BF100" s="55">
        <f t="shared" si="59"/>
        <v>5.0967766580235019E-3</v>
      </c>
      <c r="BG100" s="55">
        <f t="shared" si="59"/>
        <v>0</v>
      </c>
      <c r="BH100" s="55">
        <f t="shared" si="59"/>
        <v>0</v>
      </c>
      <c r="BI100" s="55">
        <f t="shared" si="59"/>
        <v>0</v>
      </c>
      <c r="BJ100" s="55">
        <f t="shared" si="59"/>
        <v>0</v>
      </c>
      <c r="BK100" s="55">
        <f t="shared" si="59"/>
        <v>0</v>
      </c>
      <c r="BL100" s="55">
        <f t="shared" si="58"/>
        <v>0</v>
      </c>
      <c r="BM100" s="55">
        <f t="shared" si="58"/>
        <v>0</v>
      </c>
      <c r="BN100" s="55">
        <f t="shared" si="58"/>
        <v>0</v>
      </c>
      <c r="BO100" s="55">
        <f t="shared" si="58"/>
        <v>0</v>
      </c>
      <c r="BP100" s="55">
        <f t="shared" si="58"/>
        <v>0</v>
      </c>
      <c r="BQ100" s="55">
        <f t="shared" si="57"/>
        <v>0</v>
      </c>
      <c r="BR100" s="55">
        <f t="shared" si="56"/>
        <v>0</v>
      </c>
      <c r="BS100" s="55">
        <f t="shared" si="56"/>
        <v>0</v>
      </c>
      <c r="BT100" s="55">
        <f t="shared" si="56"/>
        <v>0</v>
      </c>
      <c r="BU100" s="55">
        <f t="shared" si="56"/>
        <v>0</v>
      </c>
      <c r="BW100">
        <f ca="1"/>
        <v>130449.90012718277</v>
      </c>
      <c r="BX100" s="55"/>
    </row>
    <row r="101" spans="1:76" x14ac:dyDescent="0.3">
      <c r="A101" s="7">
        <v>38</v>
      </c>
      <c r="B101" s="17" t="s">
        <v>55</v>
      </c>
      <c r="C101" s="55">
        <f>analisis!H101</f>
        <v>1.5877120873716206E-3</v>
      </c>
      <c r="D101" s="55">
        <f t="shared" si="35"/>
        <v>9305.1000238758461</v>
      </c>
      <c r="E101" s="55">
        <f t="shared" si="36"/>
        <v>9770.3550250696389</v>
      </c>
      <c r="F101" s="55">
        <f t="shared" si="37"/>
        <v>10258.872776323122</v>
      </c>
      <c r="G101" s="55">
        <f t="shared" si="38"/>
        <v>10771.816415139276</v>
      </c>
      <c r="H101" s="55">
        <f t="shared" si="39"/>
        <v>11310.40723589624</v>
      </c>
      <c r="I101" s="55">
        <f t="shared" si="40"/>
        <v>11875.927597691058</v>
      </c>
      <c r="J101" s="55">
        <f t="shared" si="41"/>
        <v>12469.723977575608</v>
      </c>
      <c r="K101" s="55">
        <f t="shared" si="42"/>
        <v>13093.21017645439</v>
      </c>
      <c r="L101" s="55">
        <f t="shared" si="43"/>
        <v>13747.870685277108</v>
      </c>
      <c r="M101" s="55">
        <f t="shared" si="44"/>
        <v>14435.264219540966</v>
      </c>
      <c r="N101" s="55">
        <f t="shared" si="45"/>
        <v>15157.027430518012</v>
      </c>
      <c r="O101" s="55">
        <f t="shared" si="46"/>
        <v>15914.878802043913</v>
      </c>
      <c r="P101" s="55">
        <f t="shared" si="47"/>
        <v>16710.622742146115</v>
      </c>
      <c r="Q101" s="55">
        <f t="shared" si="48"/>
        <v>17546.153879253419</v>
      </c>
      <c r="R101" s="55">
        <f t="shared" si="49"/>
        <v>18423.461573216089</v>
      </c>
      <c r="U101" s="7">
        <v>38</v>
      </c>
      <c r="V101" s="55">
        <f t="shared" si="50"/>
        <v>0</v>
      </c>
      <c r="W101" s="55">
        <f t="shared" si="61"/>
        <v>0</v>
      </c>
      <c r="X101" s="55">
        <f t="shared" si="61"/>
        <v>0</v>
      </c>
      <c r="Y101" s="55">
        <f t="shared" si="61"/>
        <v>0</v>
      </c>
      <c r="Z101" s="55">
        <f t="shared" si="61"/>
        <v>0</v>
      </c>
      <c r="AA101" s="55">
        <f t="shared" si="61"/>
        <v>0</v>
      </c>
      <c r="AB101" s="55">
        <f t="shared" si="61"/>
        <v>0</v>
      </c>
      <c r="AC101" s="55">
        <f t="shared" si="61"/>
        <v>0</v>
      </c>
      <c r="AD101" s="55">
        <f t="shared" si="61"/>
        <v>0</v>
      </c>
      <c r="AE101" s="55">
        <f t="shared" si="61"/>
        <v>0</v>
      </c>
      <c r="AF101" s="55">
        <f t="shared" si="61"/>
        <v>0</v>
      </c>
      <c r="AG101" s="55">
        <f t="shared" si="61"/>
        <v>0</v>
      </c>
      <c r="AH101" s="55">
        <f t="shared" si="61"/>
        <v>0</v>
      </c>
      <c r="AI101" s="55">
        <f t="shared" si="61"/>
        <v>0</v>
      </c>
      <c r="AJ101" s="55">
        <f t="shared" si="61"/>
        <v>0</v>
      </c>
      <c r="AK101" s="55">
        <f t="shared" si="61"/>
        <v>0</v>
      </c>
      <c r="AL101" s="55">
        <f t="shared" si="61"/>
        <v>0</v>
      </c>
      <c r="AM101" s="55">
        <f t="shared" si="60"/>
        <v>0</v>
      </c>
      <c r="AN101" s="55">
        <f t="shared" si="60"/>
        <v>0</v>
      </c>
      <c r="AO101" s="55">
        <f t="shared" si="60"/>
        <v>0</v>
      </c>
      <c r="AP101" s="55">
        <f t="shared" si="60"/>
        <v>0</v>
      </c>
      <c r="AQ101" s="55">
        <f t="shared" si="60"/>
        <v>0</v>
      </c>
      <c r="AR101" s="55">
        <f t="shared" si="60"/>
        <v>0</v>
      </c>
      <c r="AS101" s="55">
        <f t="shared" si="60"/>
        <v>0</v>
      </c>
      <c r="AT101" s="55">
        <f t="shared" si="60"/>
        <v>0</v>
      </c>
      <c r="AU101" s="55">
        <f t="shared" si="60"/>
        <v>0</v>
      </c>
      <c r="AV101" s="55">
        <f t="shared" si="60"/>
        <v>0</v>
      </c>
      <c r="AW101" s="55">
        <f t="shared" si="60"/>
        <v>0</v>
      </c>
      <c r="AX101" s="55">
        <f t="shared" si="60"/>
        <v>0</v>
      </c>
      <c r="AY101" s="55">
        <f t="shared" si="60"/>
        <v>0</v>
      </c>
      <c r="AZ101" s="55">
        <f t="shared" si="60"/>
        <v>0</v>
      </c>
      <c r="BA101" s="55">
        <f t="shared" si="60"/>
        <v>0</v>
      </c>
      <c r="BB101" s="55">
        <f t="shared" si="59"/>
        <v>0</v>
      </c>
      <c r="BC101" s="55">
        <f t="shared" si="59"/>
        <v>0</v>
      </c>
      <c r="BD101" s="55">
        <f t="shared" si="59"/>
        <v>0</v>
      </c>
      <c r="BE101" s="55">
        <f t="shared" si="59"/>
        <v>0</v>
      </c>
      <c r="BF101" s="55">
        <f t="shared" si="59"/>
        <v>0</v>
      </c>
      <c r="BG101" s="55">
        <f t="shared" si="59"/>
        <v>1.5877120873716206E-3</v>
      </c>
      <c r="BH101" s="55">
        <f t="shared" si="59"/>
        <v>0</v>
      </c>
      <c r="BI101" s="55">
        <f t="shared" si="59"/>
        <v>0</v>
      </c>
      <c r="BJ101" s="55">
        <f t="shared" si="59"/>
        <v>0</v>
      </c>
      <c r="BK101" s="55">
        <f t="shared" si="59"/>
        <v>0</v>
      </c>
      <c r="BL101" s="55">
        <f t="shared" si="58"/>
        <v>0</v>
      </c>
      <c r="BM101" s="55">
        <f t="shared" si="58"/>
        <v>0</v>
      </c>
      <c r="BN101" s="55">
        <f t="shared" si="58"/>
        <v>0</v>
      </c>
      <c r="BO101" s="55">
        <f t="shared" si="58"/>
        <v>0</v>
      </c>
      <c r="BP101" s="55">
        <f t="shared" si="58"/>
        <v>0</v>
      </c>
      <c r="BQ101" s="55">
        <f t="shared" si="57"/>
        <v>0</v>
      </c>
      <c r="BR101" s="55">
        <f t="shared" si="56"/>
        <v>0</v>
      </c>
      <c r="BS101" s="55">
        <f t="shared" si="56"/>
        <v>0</v>
      </c>
      <c r="BT101" s="55">
        <f t="shared" si="56"/>
        <v>0</v>
      </c>
      <c r="BU101" s="55">
        <f t="shared" si="56"/>
        <v>0</v>
      </c>
      <c r="BW101">
        <f ca="1"/>
        <v>9305.1000238758461</v>
      </c>
      <c r="BX101" s="55"/>
    </row>
    <row r="102" spans="1:76" x14ac:dyDescent="0.3">
      <c r="A102" s="7">
        <v>39</v>
      </c>
      <c r="B102" s="17" t="s">
        <v>56</v>
      </c>
      <c r="C102" s="55">
        <f>analisis!H102</f>
        <v>2.2562497359659571E-3</v>
      </c>
      <c r="D102" s="55">
        <f t="shared" si="35"/>
        <v>24846.15001325246</v>
      </c>
      <c r="E102" s="55">
        <f t="shared" si="36"/>
        <v>26088.457513915087</v>
      </c>
      <c r="F102" s="55">
        <f t="shared" si="37"/>
        <v>27392.880389610844</v>
      </c>
      <c r="G102" s="55">
        <f t="shared" si="38"/>
        <v>28762.524409091384</v>
      </c>
      <c r="H102" s="55">
        <f t="shared" si="39"/>
        <v>30200.650629545966</v>
      </c>
      <c r="I102" s="55">
        <f t="shared" si="40"/>
        <v>31710.683161023258</v>
      </c>
      <c r="J102" s="55">
        <f t="shared" si="41"/>
        <v>33296.217319074422</v>
      </c>
      <c r="K102" s="55">
        <f t="shared" si="42"/>
        <v>34961.028185028139</v>
      </c>
      <c r="L102" s="55">
        <f t="shared" si="43"/>
        <v>36709.079594279545</v>
      </c>
      <c r="M102" s="55">
        <f t="shared" si="44"/>
        <v>38544.53357399354</v>
      </c>
      <c r="N102" s="55">
        <f t="shared" si="45"/>
        <v>40471.760252693195</v>
      </c>
      <c r="O102" s="55">
        <f t="shared" si="46"/>
        <v>42495.348265327877</v>
      </c>
      <c r="P102" s="55">
        <f t="shared" si="47"/>
        <v>44620.115678594266</v>
      </c>
      <c r="Q102" s="55">
        <f t="shared" si="48"/>
        <v>46851.121462523966</v>
      </c>
      <c r="R102" s="55">
        <f t="shared" si="49"/>
        <v>49193.67753565016</v>
      </c>
      <c r="U102" s="7">
        <v>39</v>
      </c>
      <c r="V102" s="55">
        <f t="shared" si="50"/>
        <v>0</v>
      </c>
      <c r="W102" s="55">
        <f t="shared" si="61"/>
        <v>0</v>
      </c>
      <c r="X102" s="55">
        <f t="shared" si="61"/>
        <v>0</v>
      </c>
      <c r="Y102" s="55">
        <f t="shared" si="61"/>
        <v>0</v>
      </c>
      <c r="Z102" s="55">
        <f t="shared" si="61"/>
        <v>0</v>
      </c>
      <c r="AA102" s="55">
        <f t="shared" si="61"/>
        <v>0</v>
      </c>
      <c r="AB102" s="55">
        <f t="shared" si="61"/>
        <v>0</v>
      </c>
      <c r="AC102" s="55">
        <f t="shared" si="61"/>
        <v>0</v>
      </c>
      <c r="AD102" s="55">
        <f t="shared" si="61"/>
        <v>0</v>
      </c>
      <c r="AE102" s="55">
        <f t="shared" si="61"/>
        <v>0</v>
      </c>
      <c r="AF102" s="55">
        <f t="shared" si="61"/>
        <v>0</v>
      </c>
      <c r="AG102" s="55">
        <f t="shared" si="61"/>
        <v>0</v>
      </c>
      <c r="AH102" s="55">
        <f t="shared" si="61"/>
        <v>0</v>
      </c>
      <c r="AI102" s="55">
        <f t="shared" si="61"/>
        <v>0</v>
      </c>
      <c r="AJ102" s="55">
        <f t="shared" si="61"/>
        <v>0</v>
      </c>
      <c r="AK102" s="55">
        <f t="shared" si="61"/>
        <v>0</v>
      </c>
      <c r="AL102" s="55">
        <f t="shared" si="61"/>
        <v>0</v>
      </c>
      <c r="AM102" s="55">
        <f t="shared" si="60"/>
        <v>0</v>
      </c>
      <c r="AN102" s="55">
        <f t="shared" si="60"/>
        <v>0</v>
      </c>
      <c r="AO102" s="55">
        <f t="shared" si="60"/>
        <v>0</v>
      </c>
      <c r="AP102" s="55">
        <f t="shared" si="60"/>
        <v>0</v>
      </c>
      <c r="AQ102" s="55">
        <f t="shared" si="60"/>
        <v>0</v>
      </c>
      <c r="AR102" s="55">
        <f t="shared" si="60"/>
        <v>0</v>
      </c>
      <c r="AS102" s="55">
        <f t="shared" si="60"/>
        <v>0</v>
      </c>
      <c r="AT102" s="55">
        <f t="shared" si="60"/>
        <v>0</v>
      </c>
      <c r="AU102" s="55">
        <f t="shared" si="60"/>
        <v>0</v>
      </c>
      <c r="AV102" s="55">
        <f t="shared" si="60"/>
        <v>0</v>
      </c>
      <c r="AW102" s="55">
        <f t="shared" si="60"/>
        <v>0</v>
      </c>
      <c r="AX102" s="55">
        <f t="shared" si="60"/>
        <v>0</v>
      </c>
      <c r="AY102" s="55">
        <f t="shared" si="60"/>
        <v>0</v>
      </c>
      <c r="AZ102" s="55">
        <f t="shared" si="60"/>
        <v>0</v>
      </c>
      <c r="BA102" s="55">
        <f t="shared" si="60"/>
        <v>0</v>
      </c>
      <c r="BB102" s="55">
        <f t="shared" si="59"/>
        <v>0</v>
      </c>
      <c r="BC102" s="55">
        <f t="shared" si="59"/>
        <v>0</v>
      </c>
      <c r="BD102" s="55">
        <f t="shared" si="59"/>
        <v>0</v>
      </c>
      <c r="BE102" s="55">
        <f t="shared" si="59"/>
        <v>0</v>
      </c>
      <c r="BF102" s="55">
        <f t="shared" si="59"/>
        <v>0</v>
      </c>
      <c r="BG102" s="55">
        <f t="shared" si="59"/>
        <v>0</v>
      </c>
      <c r="BH102" s="55">
        <f t="shared" si="59"/>
        <v>2.2562497359659571E-3</v>
      </c>
      <c r="BI102" s="55">
        <f t="shared" si="59"/>
        <v>0</v>
      </c>
      <c r="BJ102" s="55">
        <f t="shared" si="59"/>
        <v>0</v>
      </c>
      <c r="BK102" s="55">
        <f t="shared" si="59"/>
        <v>0</v>
      </c>
      <c r="BL102" s="55">
        <f t="shared" si="58"/>
        <v>0</v>
      </c>
      <c r="BM102" s="55">
        <f t="shared" si="58"/>
        <v>0</v>
      </c>
      <c r="BN102" s="55">
        <f t="shared" si="58"/>
        <v>0</v>
      </c>
      <c r="BO102" s="55">
        <f t="shared" si="58"/>
        <v>0</v>
      </c>
      <c r="BP102" s="55">
        <f t="shared" si="58"/>
        <v>0</v>
      </c>
      <c r="BQ102" s="55">
        <f t="shared" si="57"/>
        <v>0</v>
      </c>
      <c r="BR102" s="55">
        <f t="shared" si="56"/>
        <v>0</v>
      </c>
      <c r="BS102" s="55">
        <f t="shared" si="56"/>
        <v>0</v>
      </c>
      <c r="BT102" s="55">
        <f t="shared" si="56"/>
        <v>0</v>
      </c>
      <c r="BU102" s="55">
        <f t="shared" si="56"/>
        <v>0</v>
      </c>
      <c r="BW102">
        <f ca="1"/>
        <v>24846.15001325246</v>
      </c>
      <c r="BX102" s="55"/>
    </row>
    <row r="103" spans="1:76" x14ac:dyDescent="0.3">
      <c r="A103" s="7">
        <v>40</v>
      </c>
      <c r="B103" s="17" t="s">
        <v>17</v>
      </c>
      <c r="C103" s="55">
        <f>analisis!H103</f>
        <v>4.1402656924229148E-3</v>
      </c>
      <c r="D103" s="55">
        <f t="shared" si="35"/>
        <v>285257.69999140938</v>
      </c>
      <c r="E103" s="55">
        <f t="shared" si="36"/>
        <v>299520.58499097987</v>
      </c>
      <c r="F103" s="55">
        <f t="shared" si="37"/>
        <v>314496.61424052878</v>
      </c>
      <c r="G103" s="55">
        <f t="shared" si="38"/>
        <v>330221.44495255535</v>
      </c>
      <c r="H103" s="55">
        <f t="shared" si="39"/>
        <v>346732.51720018295</v>
      </c>
      <c r="I103" s="55">
        <f t="shared" si="40"/>
        <v>364069.14306019217</v>
      </c>
      <c r="J103" s="55">
        <f t="shared" si="41"/>
        <v>382272.60021320189</v>
      </c>
      <c r="K103" s="55">
        <f t="shared" si="42"/>
        <v>401386.23022386205</v>
      </c>
      <c r="L103" s="55">
        <f t="shared" si="43"/>
        <v>421455.54173505504</v>
      </c>
      <c r="M103" s="55">
        <f t="shared" si="44"/>
        <v>442528.31882180774</v>
      </c>
      <c r="N103" s="55">
        <f t="shared" si="45"/>
        <v>464654.73476289818</v>
      </c>
      <c r="O103" s="55">
        <f t="shared" si="46"/>
        <v>487887.47150104324</v>
      </c>
      <c r="P103" s="55">
        <f t="shared" si="47"/>
        <v>512281.84507609525</v>
      </c>
      <c r="Q103" s="55">
        <f t="shared" si="48"/>
        <v>537895.9373299001</v>
      </c>
      <c r="R103" s="55">
        <f t="shared" si="49"/>
        <v>564790.73419639538</v>
      </c>
      <c r="U103" s="7">
        <v>40</v>
      </c>
      <c r="V103" s="55">
        <f t="shared" si="50"/>
        <v>0</v>
      </c>
      <c r="W103" s="55">
        <f t="shared" si="61"/>
        <v>0</v>
      </c>
      <c r="X103" s="55">
        <f t="shared" si="61"/>
        <v>0</v>
      </c>
      <c r="Y103" s="55">
        <f t="shared" si="61"/>
        <v>0</v>
      </c>
      <c r="Z103" s="55">
        <f t="shared" si="61"/>
        <v>0</v>
      </c>
      <c r="AA103" s="55">
        <f t="shared" si="61"/>
        <v>0</v>
      </c>
      <c r="AB103" s="55">
        <f t="shared" si="61"/>
        <v>0</v>
      </c>
      <c r="AC103" s="55">
        <f t="shared" si="61"/>
        <v>0</v>
      </c>
      <c r="AD103" s="55">
        <f t="shared" si="61"/>
        <v>0</v>
      </c>
      <c r="AE103" s="55">
        <f t="shared" si="61"/>
        <v>0</v>
      </c>
      <c r="AF103" s="55">
        <f t="shared" si="61"/>
        <v>0</v>
      </c>
      <c r="AG103" s="55">
        <f t="shared" si="61"/>
        <v>0</v>
      </c>
      <c r="AH103" s="55">
        <f t="shared" si="61"/>
        <v>0</v>
      </c>
      <c r="AI103" s="55">
        <f t="shared" si="61"/>
        <v>0</v>
      </c>
      <c r="AJ103" s="55">
        <f t="shared" si="61"/>
        <v>0</v>
      </c>
      <c r="AK103" s="55">
        <f t="shared" si="61"/>
        <v>0</v>
      </c>
      <c r="AL103" s="55">
        <f t="shared" si="61"/>
        <v>0</v>
      </c>
      <c r="AM103" s="55">
        <f t="shared" si="60"/>
        <v>0</v>
      </c>
      <c r="AN103" s="55">
        <f t="shared" si="60"/>
        <v>0</v>
      </c>
      <c r="AO103" s="55">
        <f t="shared" si="60"/>
        <v>0</v>
      </c>
      <c r="AP103" s="55">
        <f t="shared" si="60"/>
        <v>0</v>
      </c>
      <c r="AQ103" s="55">
        <f t="shared" si="60"/>
        <v>0</v>
      </c>
      <c r="AR103" s="55">
        <f t="shared" si="60"/>
        <v>0</v>
      </c>
      <c r="AS103" s="55">
        <f t="shared" si="60"/>
        <v>0</v>
      </c>
      <c r="AT103" s="55">
        <f t="shared" si="60"/>
        <v>0</v>
      </c>
      <c r="AU103" s="55">
        <f t="shared" si="60"/>
        <v>0</v>
      </c>
      <c r="AV103" s="55">
        <f t="shared" si="60"/>
        <v>0</v>
      </c>
      <c r="AW103" s="55">
        <f t="shared" si="60"/>
        <v>0</v>
      </c>
      <c r="AX103" s="55">
        <f t="shared" si="60"/>
        <v>0</v>
      </c>
      <c r="AY103" s="55">
        <f t="shared" si="60"/>
        <v>0</v>
      </c>
      <c r="AZ103" s="55">
        <f t="shared" si="60"/>
        <v>0</v>
      </c>
      <c r="BA103" s="55">
        <f t="shared" si="60"/>
        <v>0</v>
      </c>
      <c r="BB103" s="55">
        <f t="shared" si="59"/>
        <v>0</v>
      </c>
      <c r="BC103" s="55">
        <f t="shared" si="59"/>
        <v>0</v>
      </c>
      <c r="BD103" s="55">
        <f t="shared" si="59"/>
        <v>0</v>
      </c>
      <c r="BE103" s="55">
        <f t="shared" si="59"/>
        <v>0</v>
      </c>
      <c r="BF103" s="55">
        <f t="shared" si="59"/>
        <v>0</v>
      </c>
      <c r="BG103" s="55">
        <f t="shared" si="59"/>
        <v>0</v>
      </c>
      <c r="BH103" s="55">
        <f t="shared" si="59"/>
        <v>0</v>
      </c>
      <c r="BI103" s="55">
        <f t="shared" si="59"/>
        <v>4.1402656924229148E-3</v>
      </c>
      <c r="BJ103" s="55">
        <f t="shared" si="59"/>
        <v>0</v>
      </c>
      <c r="BK103" s="55">
        <f t="shared" si="59"/>
        <v>0</v>
      </c>
      <c r="BL103" s="55">
        <f t="shared" si="58"/>
        <v>0</v>
      </c>
      <c r="BM103" s="55">
        <f t="shared" si="58"/>
        <v>0</v>
      </c>
      <c r="BN103" s="55">
        <f t="shared" si="58"/>
        <v>0</v>
      </c>
      <c r="BO103" s="55">
        <f t="shared" si="58"/>
        <v>0</v>
      </c>
      <c r="BP103" s="55">
        <f t="shared" si="58"/>
        <v>0</v>
      </c>
      <c r="BQ103" s="55">
        <f t="shared" si="57"/>
        <v>0</v>
      </c>
      <c r="BR103" s="55">
        <f t="shared" si="56"/>
        <v>0</v>
      </c>
      <c r="BS103" s="55">
        <f t="shared" si="56"/>
        <v>0</v>
      </c>
      <c r="BT103" s="55">
        <f t="shared" si="56"/>
        <v>0</v>
      </c>
      <c r="BU103" s="55">
        <f t="shared" si="56"/>
        <v>0</v>
      </c>
      <c r="BW103">
        <f ca="1"/>
        <v>285257.69999140938</v>
      </c>
      <c r="BX103" s="55"/>
    </row>
    <row r="104" spans="1:76" x14ac:dyDescent="0.3">
      <c r="A104" s="7">
        <v>41</v>
      </c>
      <c r="B104" s="17" t="s">
        <v>18</v>
      </c>
      <c r="C104" s="55">
        <f>analisis!H104</f>
        <v>1.2678654132215336E-3</v>
      </c>
      <c r="D104" s="55">
        <f t="shared" si="35"/>
        <v>83615.699920604558</v>
      </c>
      <c r="E104" s="55">
        <f t="shared" si="36"/>
        <v>87796.484916634799</v>
      </c>
      <c r="F104" s="55">
        <f t="shared" si="37"/>
        <v>92186.309162466539</v>
      </c>
      <c r="G104" s="55">
        <f t="shared" si="38"/>
        <v>96795.624620589864</v>
      </c>
      <c r="H104" s="55">
        <f t="shared" si="39"/>
        <v>101635.40585161939</v>
      </c>
      <c r="I104" s="55">
        <f t="shared" si="40"/>
        <v>106717.17614420035</v>
      </c>
      <c r="J104" s="55">
        <f t="shared" si="41"/>
        <v>112053.03495141036</v>
      </c>
      <c r="K104" s="55">
        <f t="shared" si="42"/>
        <v>117655.68669898089</v>
      </c>
      <c r="L104" s="55">
        <f t="shared" si="43"/>
        <v>123538.47103393001</v>
      </c>
      <c r="M104" s="55">
        <f t="shared" si="44"/>
        <v>129715.39458562649</v>
      </c>
      <c r="N104" s="55">
        <f t="shared" si="45"/>
        <v>136201.16431490783</v>
      </c>
      <c r="O104" s="55">
        <f t="shared" si="46"/>
        <v>143011.22253065318</v>
      </c>
      <c r="P104" s="55">
        <f t="shared" si="47"/>
        <v>150161.78365718585</v>
      </c>
      <c r="Q104" s="55">
        <f t="shared" si="48"/>
        <v>157669.87284004511</v>
      </c>
      <c r="R104" s="55">
        <f t="shared" si="49"/>
        <v>165553.36648204739</v>
      </c>
      <c r="U104" s="7">
        <v>41</v>
      </c>
      <c r="V104" s="55">
        <f t="shared" si="50"/>
        <v>0</v>
      </c>
      <c r="W104" s="55">
        <f t="shared" si="61"/>
        <v>0</v>
      </c>
      <c r="X104" s="55">
        <f t="shared" si="61"/>
        <v>0</v>
      </c>
      <c r="Y104" s="55">
        <f t="shared" si="61"/>
        <v>0</v>
      </c>
      <c r="Z104" s="55">
        <f t="shared" si="61"/>
        <v>0</v>
      </c>
      <c r="AA104" s="55">
        <f t="shared" si="61"/>
        <v>0</v>
      </c>
      <c r="AB104" s="55">
        <f t="shared" si="61"/>
        <v>0</v>
      </c>
      <c r="AC104" s="55">
        <f t="shared" si="61"/>
        <v>0</v>
      </c>
      <c r="AD104" s="55">
        <f t="shared" si="61"/>
        <v>0</v>
      </c>
      <c r="AE104" s="55">
        <f t="shared" si="61"/>
        <v>0</v>
      </c>
      <c r="AF104" s="55">
        <f t="shared" si="61"/>
        <v>0</v>
      </c>
      <c r="AG104" s="55">
        <f t="shared" si="61"/>
        <v>0</v>
      </c>
      <c r="AH104" s="55">
        <f t="shared" si="61"/>
        <v>0</v>
      </c>
      <c r="AI104" s="55">
        <f t="shared" si="61"/>
        <v>0</v>
      </c>
      <c r="AJ104" s="55">
        <f t="shared" si="61"/>
        <v>0</v>
      </c>
      <c r="AK104" s="55">
        <f t="shared" si="61"/>
        <v>0</v>
      </c>
      <c r="AL104" s="55">
        <f t="shared" si="61"/>
        <v>0</v>
      </c>
      <c r="AM104" s="55">
        <f t="shared" si="60"/>
        <v>0</v>
      </c>
      <c r="AN104" s="55">
        <f t="shared" si="60"/>
        <v>0</v>
      </c>
      <c r="AO104" s="55">
        <f t="shared" si="60"/>
        <v>0</v>
      </c>
      <c r="AP104" s="55">
        <f t="shared" si="60"/>
        <v>0</v>
      </c>
      <c r="AQ104" s="55">
        <f t="shared" si="60"/>
        <v>0</v>
      </c>
      <c r="AR104" s="55">
        <f t="shared" si="60"/>
        <v>0</v>
      </c>
      <c r="AS104" s="55">
        <f t="shared" si="60"/>
        <v>0</v>
      </c>
      <c r="AT104" s="55">
        <f t="shared" si="60"/>
        <v>0</v>
      </c>
      <c r="AU104" s="55">
        <f t="shared" si="60"/>
        <v>0</v>
      </c>
      <c r="AV104" s="55">
        <f t="shared" si="60"/>
        <v>0</v>
      </c>
      <c r="AW104" s="55">
        <f t="shared" si="60"/>
        <v>0</v>
      </c>
      <c r="AX104" s="55">
        <f t="shared" si="60"/>
        <v>0</v>
      </c>
      <c r="AY104" s="55">
        <f t="shared" si="60"/>
        <v>0</v>
      </c>
      <c r="AZ104" s="55">
        <f t="shared" si="60"/>
        <v>0</v>
      </c>
      <c r="BA104" s="55">
        <f t="shared" si="60"/>
        <v>0</v>
      </c>
      <c r="BB104" s="55">
        <f t="shared" si="59"/>
        <v>0</v>
      </c>
      <c r="BC104" s="55">
        <f t="shared" si="59"/>
        <v>0</v>
      </c>
      <c r="BD104" s="55">
        <f t="shared" si="59"/>
        <v>0</v>
      </c>
      <c r="BE104" s="55">
        <f t="shared" si="59"/>
        <v>0</v>
      </c>
      <c r="BF104" s="55">
        <f t="shared" si="59"/>
        <v>0</v>
      </c>
      <c r="BG104" s="55">
        <f t="shared" si="59"/>
        <v>0</v>
      </c>
      <c r="BH104" s="55">
        <f t="shared" si="59"/>
        <v>0</v>
      </c>
      <c r="BI104" s="55">
        <f t="shared" si="59"/>
        <v>0</v>
      </c>
      <c r="BJ104" s="55">
        <f t="shared" si="59"/>
        <v>1.2678654132215336E-3</v>
      </c>
      <c r="BK104" s="55">
        <f t="shared" si="59"/>
        <v>0</v>
      </c>
      <c r="BL104" s="55">
        <f t="shared" si="58"/>
        <v>0</v>
      </c>
      <c r="BM104" s="55">
        <f t="shared" si="58"/>
        <v>0</v>
      </c>
      <c r="BN104" s="55">
        <f t="shared" si="58"/>
        <v>0</v>
      </c>
      <c r="BO104" s="55">
        <f t="shared" si="58"/>
        <v>0</v>
      </c>
      <c r="BP104" s="55">
        <f t="shared" si="58"/>
        <v>0</v>
      </c>
      <c r="BQ104" s="55">
        <f t="shared" si="57"/>
        <v>0</v>
      </c>
      <c r="BR104" s="55">
        <f t="shared" si="56"/>
        <v>0</v>
      </c>
      <c r="BS104" s="55">
        <f t="shared" si="56"/>
        <v>0</v>
      </c>
      <c r="BT104" s="55">
        <f t="shared" si="56"/>
        <v>0</v>
      </c>
      <c r="BU104" s="55">
        <f t="shared" si="56"/>
        <v>0</v>
      </c>
      <c r="BW104">
        <f ca="1"/>
        <v>83615.699920604558</v>
      </c>
      <c r="BX104" s="55"/>
    </row>
    <row r="105" spans="1:76" x14ac:dyDescent="0.3">
      <c r="A105" s="7">
        <v>42</v>
      </c>
      <c r="B105" s="17" t="s">
        <v>19</v>
      </c>
      <c r="C105" s="55">
        <f>analisis!H105</f>
        <v>1.4475587162350579E-3</v>
      </c>
      <c r="D105" s="55">
        <f t="shared" si="35"/>
        <v>56784.000015857353</v>
      </c>
      <c r="E105" s="55">
        <f t="shared" si="36"/>
        <v>59623.200016650255</v>
      </c>
      <c r="F105" s="55">
        <f t="shared" si="37"/>
        <v>62604.360017482722</v>
      </c>
      <c r="G105" s="55">
        <f t="shared" si="38"/>
        <v>65734.578018356857</v>
      </c>
      <c r="H105" s="55">
        <f t="shared" si="39"/>
        <v>69021.306919274721</v>
      </c>
      <c r="I105" s="55">
        <f t="shared" si="40"/>
        <v>72472.372265238446</v>
      </c>
      <c r="J105" s="55">
        <f t="shared" si="41"/>
        <v>76095.990878500394</v>
      </c>
      <c r="K105" s="55">
        <f t="shared" si="42"/>
        <v>79900.790422425416</v>
      </c>
      <c r="L105" s="55">
        <f t="shared" si="43"/>
        <v>83895.829943546676</v>
      </c>
      <c r="M105" s="55">
        <f t="shared" si="44"/>
        <v>88090.62144072399</v>
      </c>
      <c r="N105" s="55">
        <f t="shared" si="45"/>
        <v>92495.152512760222</v>
      </c>
      <c r="O105" s="55">
        <f t="shared" si="46"/>
        <v>97119.91013839822</v>
      </c>
      <c r="P105" s="55">
        <f t="shared" si="47"/>
        <v>101975.90564531811</v>
      </c>
      <c r="Q105" s="55">
        <f t="shared" si="48"/>
        <v>107074.70092758402</v>
      </c>
      <c r="R105" s="55">
        <f t="shared" si="49"/>
        <v>112428.43597396326</v>
      </c>
      <c r="U105" s="7">
        <v>42</v>
      </c>
      <c r="V105" s="55">
        <f t="shared" si="50"/>
        <v>0</v>
      </c>
      <c r="W105" s="55">
        <f t="shared" si="61"/>
        <v>0</v>
      </c>
      <c r="X105" s="55">
        <f t="shared" si="61"/>
        <v>0</v>
      </c>
      <c r="Y105" s="55">
        <f t="shared" si="61"/>
        <v>0</v>
      </c>
      <c r="Z105" s="55">
        <f t="shared" si="61"/>
        <v>0</v>
      </c>
      <c r="AA105" s="55">
        <f t="shared" si="61"/>
        <v>0</v>
      </c>
      <c r="AB105" s="55">
        <f t="shared" si="61"/>
        <v>0</v>
      </c>
      <c r="AC105" s="55">
        <f t="shared" si="61"/>
        <v>0</v>
      </c>
      <c r="AD105" s="55">
        <f t="shared" si="61"/>
        <v>0</v>
      </c>
      <c r="AE105" s="55">
        <f t="shared" si="61"/>
        <v>0</v>
      </c>
      <c r="AF105" s="55">
        <f t="shared" si="61"/>
        <v>0</v>
      </c>
      <c r="AG105" s="55">
        <f t="shared" si="61"/>
        <v>0</v>
      </c>
      <c r="AH105" s="55">
        <f t="shared" si="61"/>
        <v>0</v>
      </c>
      <c r="AI105" s="55">
        <f t="shared" si="61"/>
        <v>0</v>
      </c>
      <c r="AJ105" s="55">
        <f t="shared" si="61"/>
        <v>0</v>
      </c>
      <c r="AK105" s="55">
        <f t="shared" si="61"/>
        <v>0</v>
      </c>
      <c r="AL105" s="55">
        <f t="shared" si="61"/>
        <v>0</v>
      </c>
      <c r="AM105" s="55">
        <f t="shared" si="60"/>
        <v>0</v>
      </c>
      <c r="AN105" s="55">
        <f t="shared" si="60"/>
        <v>0</v>
      </c>
      <c r="AO105" s="55">
        <f t="shared" si="60"/>
        <v>0</v>
      </c>
      <c r="AP105" s="55">
        <f t="shared" si="60"/>
        <v>0</v>
      </c>
      <c r="AQ105" s="55">
        <f t="shared" si="60"/>
        <v>0</v>
      </c>
      <c r="AR105" s="55">
        <f t="shared" si="60"/>
        <v>0</v>
      </c>
      <c r="AS105" s="55">
        <f t="shared" si="60"/>
        <v>0</v>
      </c>
      <c r="AT105" s="55">
        <f t="shared" si="60"/>
        <v>0</v>
      </c>
      <c r="AU105" s="55">
        <f t="shared" si="60"/>
        <v>0</v>
      </c>
      <c r="AV105" s="55">
        <f t="shared" si="60"/>
        <v>0</v>
      </c>
      <c r="AW105" s="55">
        <f t="shared" si="60"/>
        <v>0</v>
      </c>
      <c r="AX105" s="55">
        <f t="shared" si="60"/>
        <v>0</v>
      </c>
      <c r="AY105" s="55">
        <f t="shared" si="60"/>
        <v>0</v>
      </c>
      <c r="AZ105" s="55">
        <f t="shared" si="60"/>
        <v>0</v>
      </c>
      <c r="BA105" s="55">
        <f t="shared" si="60"/>
        <v>0</v>
      </c>
      <c r="BB105" s="55">
        <f t="shared" si="59"/>
        <v>0</v>
      </c>
      <c r="BC105" s="55">
        <f t="shared" si="59"/>
        <v>0</v>
      </c>
      <c r="BD105" s="55">
        <f t="shared" si="59"/>
        <v>0</v>
      </c>
      <c r="BE105" s="55">
        <f t="shared" si="59"/>
        <v>0</v>
      </c>
      <c r="BF105" s="55">
        <f t="shared" si="59"/>
        <v>0</v>
      </c>
      <c r="BG105" s="55">
        <f t="shared" si="59"/>
        <v>0</v>
      </c>
      <c r="BH105" s="55">
        <f t="shared" si="59"/>
        <v>0</v>
      </c>
      <c r="BI105" s="55">
        <f t="shared" si="59"/>
        <v>0</v>
      </c>
      <c r="BJ105" s="55">
        <f t="shared" si="59"/>
        <v>0</v>
      </c>
      <c r="BK105" s="55">
        <f t="shared" si="59"/>
        <v>1.4475587162350579E-3</v>
      </c>
      <c r="BL105" s="55">
        <f t="shared" si="58"/>
        <v>0</v>
      </c>
      <c r="BM105" s="55">
        <f t="shared" si="58"/>
        <v>0</v>
      </c>
      <c r="BN105" s="55">
        <f t="shared" si="58"/>
        <v>0</v>
      </c>
      <c r="BO105" s="55">
        <f t="shared" si="58"/>
        <v>0</v>
      </c>
      <c r="BP105" s="55">
        <f t="shared" si="58"/>
        <v>0</v>
      </c>
      <c r="BQ105" s="55">
        <f t="shared" si="57"/>
        <v>0</v>
      </c>
      <c r="BR105" s="55">
        <f t="shared" si="56"/>
        <v>0</v>
      </c>
      <c r="BS105" s="55">
        <f t="shared" si="56"/>
        <v>0</v>
      </c>
      <c r="BT105" s="55">
        <f t="shared" si="56"/>
        <v>0</v>
      </c>
      <c r="BU105" s="55">
        <f t="shared" si="56"/>
        <v>0</v>
      </c>
      <c r="BW105">
        <f ca="1"/>
        <v>56784.000015857353</v>
      </c>
      <c r="BX105" s="55"/>
    </row>
    <row r="106" spans="1:76" x14ac:dyDescent="0.3">
      <c r="A106" s="7">
        <v>43</v>
      </c>
      <c r="B106" s="17" t="s">
        <v>20</v>
      </c>
      <c r="C106" s="55">
        <f>analisis!H106</f>
        <v>1.1597028080673766E-3</v>
      </c>
      <c r="D106" s="55">
        <f t="shared" si="35"/>
        <v>5890.4999941575543</v>
      </c>
      <c r="E106" s="55">
        <f t="shared" si="36"/>
        <v>6185.0249938654324</v>
      </c>
      <c r="F106" s="55">
        <f t="shared" si="37"/>
        <v>6494.2762435587028</v>
      </c>
      <c r="G106" s="55">
        <f t="shared" si="38"/>
        <v>6818.99005573664</v>
      </c>
      <c r="H106" s="55">
        <f t="shared" si="39"/>
        <v>7159.9395585234734</v>
      </c>
      <c r="I106" s="55">
        <f t="shared" si="40"/>
        <v>7517.9365364496462</v>
      </c>
      <c r="J106" s="55">
        <f t="shared" si="41"/>
        <v>7893.8333632721287</v>
      </c>
      <c r="K106" s="55">
        <f t="shared" si="42"/>
        <v>8288.5250314357345</v>
      </c>
      <c r="L106" s="55">
        <f t="shared" si="43"/>
        <v>8702.95128300752</v>
      </c>
      <c r="M106" s="55">
        <f t="shared" si="44"/>
        <v>9138.0988471578949</v>
      </c>
      <c r="N106" s="55">
        <f t="shared" si="45"/>
        <v>9595.0037895157911</v>
      </c>
      <c r="O106" s="55">
        <f t="shared" si="46"/>
        <v>10074.753978991583</v>
      </c>
      <c r="P106" s="55">
        <f t="shared" si="47"/>
        <v>10578.491677941161</v>
      </c>
      <c r="Q106" s="55">
        <f t="shared" si="48"/>
        <v>11107.416261838222</v>
      </c>
      <c r="R106" s="55">
        <f t="shared" si="49"/>
        <v>11662.787074930131</v>
      </c>
      <c r="U106" s="7">
        <v>43</v>
      </c>
      <c r="V106" s="55">
        <f t="shared" si="50"/>
        <v>0</v>
      </c>
      <c r="W106" s="55">
        <f t="shared" si="61"/>
        <v>0</v>
      </c>
      <c r="X106" s="55">
        <f t="shared" si="61"/>
        <v>0</v>
      </c>
      <c r="Y106" s="55">
        <f t="shared" si="61"/>
        <v>0</v>
      </c>
      <c r="Z106" s="55">
        <f t="shared" si="61"/>
        <v>0</v>
      </c>
      <c r="AA106" s="55">
        <f t="shared" si="61"/>
        <v>0</v>
      </c>
      <c r="AB106" s="55">
        <f t="shared" si="61"/>
        <v>0</v>
      </c>
      <c r="AC106" s="55">
        <f t="shared" si="61"/>
        <v>0</v>
      </c>
      <c r="AD106" s="55">
        <f t="shared" si="61"/>
        <v>0</v>
      </c>
      <c r="AE106" s="55">
        <f t="shared" si="61"/>
        <v>0</v>
      </c>
      <c r="AF106" s="55">
        <f t="shared" si="61"/>
        <v>0</v>
      </c>
      <c r="AG106" s="55">
        <f t="shared" si="61"/>
        <v>0</v>
      </c>
      <c r="AH106" s="55">
        <f t="shared" si="61"/>
        <v>0</v>
      </c>
      <c r="AI106" s="55">
        <f t="shared" si="61"/>
        <v>0</v>
      </c>
      <c r="AJ106" s="55">
        <f t="shared" si="61"/>
        <v>0</v>
      </c>
      <c r="AK106" s="55">
        <f t="shared" si="61"/>
        <v>0</v>
      </c>
      <c r="AL106" s="55">
        <f t="shared" si="61"/>
        <v>0</v>
      </c>
      <c r="AM106" s="55">
        <f t="shared" si="60"/>
        <v>0</v>
      </c>
      <c r="AN106" s="55">
        <f t="shared" si="60"/>
        <v>0</v>
      </c>
      <c r="AO106" s="55">
        <f t="shared" si="60"/>
        <v>0</v>
      </c>
      <c r="AP106" s="55">
        <f t="shared" si="60"/>
        <v>0</v>
      </c>
      <c r="AQ106" s="55">
        <f t="shared" si="60"/>
        <v>0</v>
      </c>
      <c r="AR106" s="55">
        <f t="shared" si="60"/>
        <v>0</v>
      </c>
      <c r="AS106" s="55">
        <f t="shared" si="60"/>
        <v>0</v>
      </c>
      <c r="AT106" s="55">
        <f t="shared" si="60"/>
        <v>0</v>
      </c>
      <c r="AU106" s="55">
        <f t="shared" si="60"/>
        <v>0</v>
      </c>
      <c r="AV106" s="55">
        <f t="shared" si="60"/>
        <v>0</v>
      </c>
      <c r="AW106" s="55">
        <f t="shared" si="60"/>
        <v>0</v>
      </c>
      <c r="AX106" s="55">
        <f t="shared" si="60"/>
        <v>0</v>
      </c>
      <c r="AY106" s="55">
        <f t="shared" si="60"/>
        <v>0</v>
      </c>
      <c r="AZ106" s="55">
        <f t="shared" si="60"/>
        <v>0</v>
      </c>
      <c r="BA106" s="55">
        <f t="shared" si="60"/>
        <v>0</v>
      </c>
      <c r="BB106" s="55">
        <f t="shared" si="59"/>
        <v>0</v>
      </c>
      <c r="BC106" s="55">
        <f t="shared" si="59"/>
        <v>0</v>
      </c>
      <c r="BD106" s="55">
        <f t="shared" si="59"/>
        <v>0</v>
      </c>
      <c r="BE106" s="55">
        <f t="shared" si="59"/>
        <v>0</v>
      </c>
      <c r="BF106" s="55">
        <f t="shared" si="59"/>
        <v>0</v>
      </c>
      <c r="BG106" s="55">
        <f t="shared" si="59"/>
        <v>0</v>
      </c>
      <c r="BH106" s="55">
        <f t="shared" si="59"/>
        <v>0</v>
      </c>
      <c r="BI106" s="55">
        <f t="shared" si="59"/>
        <v>0</v>
      </c>
      <c r="BJ106" s="55">
        <f t="shared" si="59"/>
        <v>0</v>
      </c>
      <c r="BK106" s="55">
        <f t="shared" si="59"/>
        <v>0</v>
      </c>
      <c r="BL106" s="55">
        <f t="shared" si="58"/>
        <v>1.1597028080673766E-3</v>
      </c>
      <c r="BM106" s="55">
        <f t="shared" si="58"/>
        <v>0</v>
      </c>
      <c r="BN106" s="55">
        <f t="shared" si="58"/>
        <v>0</v>
      </c>
      <c r="BO106" s="55">
        <f t="shared" si="58"/>
        <v>0</v>
      </c>
      <c r="BP106" s="55">
        <f t="shared" si="58"/>
        <v>0</v>
      </c>
      <c r="BQ106" s="55">
        <f t="shared" si="57"/>
        <v>0</v>
      </c>
      <c r="BR106" s="55">
        <f t="shared" si="56"/>
        <v>0</v>
      </c>
      <c r="BS106" s="55">
        <f t="shared" si="56"/>
        <v>0</v>
      </c>
      <c r="BT106" s="55">
        <f t="shared" si="56"/>
        <v>0</v>
      </c>
      <c r="BU106" s="55">
        <f t="shared" si="56"/>
        <v>0</v>
      </c>
      <c r="BW106">
        <f ca="1"/>
        <v>5890.4999941575543</v>
      </c>
      <c r="BX106" s="55"/>
    </row>
    <row r="107" spans="1:76" x14ac:dyDescent="0.3">
      <c r="A107" s="7">
        <v>44</v>
      </c>
      <c r="B107" s="17" t="s">
        <v>21</v>
      </c>
      <c r="C107" s="55">
        <f>analisis!H107</f>
        <v>8.2837362972583753E-4</v>
      </c>
      <c r="D107" s="55">
        <f t="shared" si="35"/>
        <v>6221.2500053272815</v>
      </c>
      <c r="E107" s="55">
        <f t="shared" si="36"/>
        <v>6532.3125055936453</v>
      </c>
      <c r="F107" s="55">
        <f t="shared" si="37"/>
        <v>6858.928130873328</v>
      </c>
      <c r="G107" s="55">
        <f t="shared" si="38"/>
        <v>7201.8745374169948</v>
      </c>
      <c r="H107" s="55">
        <f t="shared" si="39"/>
        <v>7561.9682642878461</v>
      </c>
      <c r="I107" s="55">
        <f t="shared" si="40"/>
        <v>7940.0666775022373</v>
      </c>
      <c r="J107" s="55">
        <f t="shared" si="41"/>
        <v>8337.0700113773473</v>
      </c>
      <c r="K107" s="55">
        <f t="shared" si="42"/>
        <v>8753.9235119462173</v>
      </c>
      <c r="L107" s="55">
        <f t="shared" si="43"/>
        <v>9191.6196875435289</v>
      </c>
      <c r="M107" s="55">
        <f t="shared" si="44"/>
        <v>9651.2006719207038</v>
      </c>
      <c r="N107" s="55">
        <f t="shared" si="45"/>
        <v>10133.760705516741</v>
      </c>
      <c r="O107" s="55">
        <f t="shared" si="46"/>
        <v>10640.448740792579</v>
      </c>
      <c r="P107" s="55">
        <f t="shared" si="47"/>
        <v>11172.471177832205</v>
      </c>
      <c r="Q107" s="55">
        <f t="shared" si="48"/>
        <v>11731.094736723819</v>
      </c>
      <c r="R107" s="55">
        <f t="shared" si="49"/>
        <v>12317.64947356001</v>
      </c>
      <c r="U107" s="7">
        <v>44</v>
      </c>
      <c r="V107" s="55">
        <f t="shared" si="50"/>
        <v>0</v>
      </c>
      <c r="W107" s="55">
        <f t="shared" si="61"/>
        <v>0</v>
      </c>
      <c r="X107" s="55">
        <f t="shared" si="61"/>
        <v>0</v>
      </c>
      <c r="Y107" s="55">
        <f t="shared" si="61"/>
        <v>0</v>
      </c>
      <c r="Z107" s="55">
        <f t="shared" si="61"/>
        <v>0</v>
      </c>
      <c r="AA107" s="55">
        <f t="shared" si="61"/>
        <v>0</v>
      </c>
      <c r="AB107" s="55">
        <f t="shared" si="61"/>
        <v>0</v>
      </c>
      <c r="AC107" s="55">
        <f t="shared" si="61"/>
        <v>0</v>
      </c>
      <c r="AD107" s="55">
        <f t="shared" si="61"/>
        <v>0</v>
      </c>
      <c r="AE107" s="55">
        <f t="shared" si="61"/>
        <v>0</v>
      </c>
      <c r="AF107" s="55">
        <f t="shared" si="61"/>
        <v>0</v>
      </c>
      <c r="AG107" s="55">
        <f t="shared" si="61"/>
        <v>0</v>
      </c>
      <c r="AH107" s="55">
        <f t="shared" si="61"/>
        <v>0</v>
      </c>
      <c r="AI107" s="55">
        <f t="shared" si="61"/>
        <v>0</v>
      </c>
      <c r="AJ107" s="55">
        <f t="shared" si="61"/>
        <v>0</v>
      </c>
      <c r="AK107" s="55">
        <f t="shared" si="61"/>
        <v>0</v>
      </c>
      <c r="AL107" s="55">
        <f t="shared" si="61"/>
        <v>0</v>
      </c>
      <c r="AM107" s="55">
        <f t="shared" si="60"/>
        <v>0</v>
      </c>
      <c r="AN107" s="55">
        <f t="shared" si="60"/>
        <v>0</v>
      </c>
      <c r="AO107" s="55">
        <f t="shared" si="60"/>
        <v>0</v>
      </c>
      <c r="AP107" s="55">
        <f t="shared" si="60"/>
        <v>0</v>
      </c>
      <c r="AQ107" s="55">
        <f t="shared" si="60"/>
        <v>0</v>
      </c>
      <c r="AR107" s="55">
        <f t="shared" si="60"/>
        <v>0</v>
      </c>
      <c r="AS107" s="55">
        <f t="shared" si="60"/>
        <v>0</v>
      </c>
      <c r="AT107" s="55">
        <f t="shared" si="60"/>
        <v>0</v>
      </c>
      <c r="AU107" s="55">
        <f t="shared" si="60"/>
        <v>0</v>
      </c>
      <c r="AV107" s="55">
        <f t="shared" si="60"/>
        <v>0</v>
      </c>
      <c r="AW107" s="55">
        <f t="shared" si="60"/>
        <v>0</v>
      </c>
      <c r="AX107" s="55">
        <f t="shared" si="60"/>
        <v>0</v>
      </c>
      <c r="AY107" s="55">
        <f t="shared" si="60"/>
        <v>0</v>
      </c>
      <c r="AZ107" s="55">
        <f t="shared" si="60"/>
        <v>0</v>
      </c>
      <c r="BA107" s="55">
        <f t="shared" si="60"/>
        <v>0</v>
      </c>
      <c r="BB107" s="55">
        <f t="shared" si="59"/>
        <v>0</v>
      </c>
      <c r="BC107" s="55">
        <f t="shared" si="59"/>
        <v>0</v>
      </c>
      <c r="BD107" s="55">
        <f t="shared" si="59"/>
        <v>0</v>
      </c>
      <c r="BE107" s="55">
        <f t="shared" si="59"/>
        <v>0</v>
      </c>
      <c r="BF107" s="55">
        <f t="shared" si="59"/>
        <v>0</v>
      </c>
      <c r="BG107" s="55">
        <f t="shared" si="59"/>
        <v>0</v>
      </c>
      <c r="BH107" s="55">
        <f t="shared" si="59"/>
        <v>0</v>
      </c>
      <c r="BI107" s="55">
        <f t="shared" si="59"/>
        <v>0</v>
      </c>
      <c r="BJ107" s="55">
        <f t="shared" si="59"/>
        <v>0</v>
      </c>
      <c r="BK107" s="55">
        <f t="shared" si="59"/>
        <v>0</v>
      </c>
      <c r="BL107" s="55">
        <f t="shared" si="58"/>
        <v>0</v>
      </c>
      <c r="BM107" s="55">
        <f t="shared" si="58"/>
        <v>8.2837362972583753E-4</v>
      </c>
      <c r="BN107" s="55">
        <f t="shared" si="58"/>
        <v>0</v>
      </c>
      <c r="BO107" s="55">
        <f t="shared" si="58"/>
        <v>0</v>
      </c>
      <c r="BP107" s="55">
        <f t="shared" si="58"/>
        <v>0</v>
      </c>
      <c r="BQ107" s="55">
        <f t="shared" si="57"/>
        <v>0</v>
      </c>
      <c r="BR107" s="55">
        <f t="shared" si="56"/>
        <v>0</v>
      </c>
      <c r="BS107" s="55">
        <f t="shared" si="56"/>
        <v>0</v>
      </c>
      <c r="BT107" s="55">
        <f t="shared" si="56"/>
        <v>0</v>
      </c>
      <c r="BU107" s="55">
        <f t="shared" si="56"/>
        <v>0</v>
      </c>
      <c r="BW107">
        <f ca="1"/>
        <v>6221.2500053272815</v>
      </c>
      <c r="BX107" s="55"/>
    </row>
    <row r="108" spans="1:76" x14ac:dyDescent="0.3">
      <c r="A108" s="7">
        <v>45</v>
      </c>
      <c r="B108" s="17" t="s">
        <v>22</v>
      </c>
      <c r="C108" s="55">
        <f>analisis!H108</f>
        <v>1.0934155722626797E-3</v>
      </c>
      <c r="D108" s="55">
        <f t="shared" si="35"/>
        <v>978.60000112340958</v>
      </c>
      <c r="E108" s="55">
        <f t="shared" si="36"/>
        <v>1027.53000117958</v>
      </c>
      <c r="F108" s="55">
        <f t="shared" si="37"/>
        <v>1078.906501238559</v>
      </c>
      <c r="G108" s="55">
        <f t="shared" si="38"/>
        <v>1132.8518263004873</v>
      </c>
      <c r="H108" s="55">
        <f t="shared" si="39"/>
        <v>1189.4944176155116</v>
      </c>
      <c r="I108" s="55">
        <f t="shared" si="40"/>
        <v>1248.9691384962875</v>
      </c>
      <c r="J108" s="55">
        <f t="shared" si="41"/>
        <v>1311.4175954211016</v>
      </c>
      <c r="K108" s="55">
        <f t="shared" si="42"/>
        <v>1376.9884751921568</v>
      </c>
      <c r="L108" s="55">
        <f t="shared" si="43"/>
        <v>1445.8378989517648</v>
      </c>
      <c r="M108" s="55">
        <f t="shared" si="44"/>
        <v>1518.129793899353</v>
      </c>
      <c r="N108" s="55">
        <f t="shared" si="45"/>
        <v>1594.0362835943206</v>
      </c>
      <c r="O108" s="55">
        <f t="shared" si="46"/>
        <v>1673.738097774037</v>
      </c>
      <c r="P108" s="55">
        <f t="shared" si="47"/>
        <v>1757.4250026627387</v>
      </c>
      <c r="Q108" s="55">
        <f t="shared" si="48"/>
        <v>1845.2962527958753</v>
      </c>
      <c r="R108" s="55">
        <f t="shared" si="49"/>
        <v>1937.561065435669</v>
      </c>
      <c r="U108" s="7">
        <v>45</v>
      </c>
      <c r="V108" s="55">
        <f t="shared" si="50"/>
        <v>0</v>
      </c>
      <c r="W108" s="55">
        <f t="shared" si="61"/>
        <v>0</v>
      </c>
      <c r="X108" s="55">
        <f t="shared" si="61"/>
        <v>0</v>
      </c>
      <c r="Y108" s="55">
        <f t="shared" si="61"/>
        <v>0</v>
      </c>
      <c r="Z108" s="55">
        <f t="shared" si="61"/>
        <v>0</v>
      </c>
      <c r="AA108" s="55">
        <f t="shared" si="61"/>
        <v>0</v>
      </c>
      <c r="AB108" s="55">
        <f t="shared" si="61"/>
        <v>0</v>
      </c>
      <c r="AC108" s="55">
        <f t="shared" si="61"/>
        <v>0</v>
      </c>
      <c r="AD108" s="55">
        <f t="shared" si="61"/>
        <v>0</v>
      </c>
      <c r="AE108" s="55">
        <f t="shared" si="61"/>
        <v>0</v>
      </c>
      <c r="AF108" s="55">
        <f t="shared" si="61"/>
        <v>0</v>
      </c>
      <c r="AG108" s="55">
        <f t="shared" si="61"/>
        <v>0</v>
      </c>
      <c r="AH108" s="55">
        <f t="shared" si="61"/>
        <v>0</v>
      </c>
      <c r="AI108" s="55">
        <f t="shared" si="61"/>
        <v>0</v>
      </c>
      <c r="AJ108" s="55">
        <f t="shared" si="61"/>
        <v>0</v>
      </c>
      <c r="AK108" s="55">
        <f t="shared" si="61"/>
        <v>0</v>
      </c>
      <c r="AL108" s="55">
        <f t="shared" si="61"/>
        <v>0</v>
      </c>
      <c r="AM108" s="55">
        <f t="shared" si="60"/>
        <v>0</v>
      </c>
      <c r="AN108" s="55">
        <f t="shared" si="60"/>
        <v>0</v>
      </c>
      <c r="AO108" s="55">
        <f t="shared" si="60"/>
        <v>0</v>
      </c>
      <c r="AP108" s="55">
        <f t="shared" si="60"/>
        <v>0</v>
      </c>
      <c r="AQ108" s="55">
        <f t="shared" si="60"/>
        <v>0</v>
      </c>
      <c r="AR108" s="55">
        <f t="shared" si="60"/>
        <v>0</v>
      </c>
      <c r="AS108" s="55">
        <f t="shared" si="60"/>
        <v>0</v>
      </c>
      <c r="AT108" s="55">
        <f t="shared" si="60"/>
        <v>0</v>
      </c>
      <c r="AU108" s="55">
        <f t="shared" si="60"/>
        <v>0</v>
      </c>
      <c r="AV108" s="55">
        <f t="shared" si="60"/>
        <v>0</v>
      </c>
      <c r="AW108" s="55">
        <f t="shared" si="60"/>
        <v>0</v>
      </c>
      <c r="AX108" s="55">
        <f t="shared" si="60"/>
        <v>0</v>
      </c>
      <c r="AY108" s="55">
        <f t="shared" si="60"/>
        <v>0</v>
      </c>
      <c r="AZ108" s="55">
        <f t="shared" si="60"/>
        <v>0</v>
      </c>
      <c r="BA108" s="55">
        <f t="shared" si="60"/>
        <v>0</v>
      </c>
      <c r="BB108" s="55">
        <f t="shared" si="59"/>
        <v>0</v>
      </c>
      <c r="BC108" s="55">
        <f t="shared" si="59"/>
        <v>0</v>
      </c>
      <c r="BD108" s="55">
        <f t="shared" si="59"/>
        <v>0</v>
      </c>
      <c r="BE108" s="55">
        <f t="shared" si="59"/>
        <v>0</v>
      </c>
      <c r="BF108" s="55">
        <f t="shared" si="59"/>
        <v>0</v>
      </c>
      <c r="BG108" s="55">
        <f t="shared" si="59"/>
        <v>0</v>
      </c>
      <c r="BH108" s="55">
        <f t="shared" si="59"/>
        <v>0</v>
      </c>
      <c r="BI108" s="55">
        <f t="shared" si="59"/>
        <v>0</v>
      </c>
      <c r="BJ108" s="55">
        <f t="shared" si="59"/>
        <v>0</v>
      </c>
      <c r="BK108" s="55">
        <f t="shared" si="59"/>
        <v>0</v>
      </c>
      <c r="BL108" s="55">
        <f t="shared" si="58"/>
        <v>0</v>
      </c>
      <c r="BM108" s="55">
        <f t="shared" si="58"/>
        <v>0</v>
      </c>
      <c r="BN108" s="55">
        <f t="shared" si="58"/>
        <v>1.0934155722626797E-3</v>
      </c>
      <c r="BO108" s="55">
        <f t="shared" si="58"/>
        <v>0</v>
      </c>
      <c r="BP108" s="55">
        <f t="shared" si="58"/>
        <v>0</v>
      </c>
      <c r="BQ108" s="55">
        <f t="shared" si="57"/>
        <v>0</v>
      </c>
      <c r="BR108" s="55">
        <f t="shared" si="56"/>
        <v>0</v>
      </c>
      <c r="BS108" s="55">
        <f t="shared" si="56"/>
        <v>0</v>
      </c>
      <c r="BT108" s="55">
        <f t="shared" si="56"/>
        <v>0</v>
      </c>
      <c r="BU108" s="55">
        <f t="shared" si="56"/>
        <v>0</v>
      </c>
      <c r="BW108">
        <f ca="1"/>
        <v>978.60000112340958</v>
      </c>
      <c r="BX108" s="55"/>
    </row>
    <row r="109" spans="1:76" x14ac:dyDescent="0.3">
      <c r="A109" s="7">
        <v>46</v>
      </c>
      <c r="B109" s="17" t="s">
        <v>23</v>
      </c>
      <c r="C109" s="55">
        <f>analisis!H109</f>
        <v>6.6742568606312745E-4</v>
      </c>
      <c r="D109" s="55">
        <f t="shared" si="35"/>
        <v>13404.299987132916</v>
      </c>
      <c r="E109" s="55">
        <f t="shared" si="36"/>
        <v>14074.514986489567</v>
      </c>
      <c r="F109" s="55">
        <f t="shared" si="37"/>
        <v>14778.240735814046</v>
      </c>
      <c r="G109" s="55">
        <f t="shared" si="38"/>
        <v>15517.152772604748</v>
      </c>
      <c r="H109" s="55">
        <f t="shared" si="39"/>
        <v>16293.010411234989</v>
      </c>
      <c r="I109" s="55">
        <f t="shared" si="40"/>
        <v>17107.660931796734</v>
      </c>
      <c r="J109" s="55">
        <f t="shared" si="41"/>
        <v>17963.043978386573</v>
      </c>
      <c r="K109" s="55">
        <f t="shared" si="42"/>
        <v>18861.196177305901</v>
      </c>
      <c r="L109" s="55">
        <f t="shared" si="43"/>
        <v>19804.2559861712</v>
      </c>
      <c r="M109" s="55">
        <f t="shared" si="44"/>
        <v>20794.468785479759</v>
      </c>
      <c r="N109" s="55">
        <f t="shared" si="45"/>
        <v>21834.192224753751</v>
      </c>
      <c r="O109" s="55">
        <f t="shared" si="46"/>
        <v>22925.901835991433</v>
      </c>
      <c r="P109" s="55">
        <f t="shared" si="47"/>
        <v>24072.196927791018</v>
      </c>
      <c r="Q109" s="55">
        <f t="shared" si="48"/>
        <v>25275.806774180561</v>
      </c>
      <c r="R109" s="55">
        <f t="shared" si="49"/>
        <v>26539.597112889587</v>
      </c>
      <c r="U109" s="7">
        <v>46</v>
      </c>
      <c r="V109" s="55">
        <f t="shared" si="50"/>
        <v>0</v>
      </c>
      <c r="W109" s="55">
        <f t="shared" si="61"/>
        <v>0</v>
      </c>
      <c r="X109" s="55">
        <f t="shared" si="61"/>
        <v>0</v>
      </c>
      <c r="Y109" s="55">
        <f t="shared" si="61"/>
        <v>0</v>
      </c>
      <c r="Z109" s="55">
        <f t="shared" si="61"/>
        <v>0</v>
      </c>
      <c r="AA109" s="55">
        <f t="shared" si="61"/>
        <v>0</v>
      </c>
      <c r="AB109" s="55">
        <f t="shared" si="61"/>
        <v>0</v>
      </c>
      <c r="AC109" s="55">
        <f t="shared" si="61"/>
        <v>0</v>
      </c>
      <c r="AD109" s="55">
        <f t="shared" si="61"/>
        <v>0</v>
      </c>
      <c r="AE109" s="55">
        <f t="shared" si="61"/>
        <v>0</v>
      </c>
      <c r="AF109" s="55">
        <f t="shared" si="61"/>
        <v>0</v>
      </c>
      <c r="AG109" s="55">
        <f t="shared" si="61"/>
        <v>0</v>
      </c>
      <c r="AH109" s="55">
        <f t="shared" si="61"/>
        <v>0</v>
      </c>
      <c r="AI109" s="55">
        <f t="shared" si="61"/>
        <v>0</v>
      </c>
      <c r="AJ109" s="55">
        <f t="shared" si="61"/>
        <v>0</v>
      </c>
      <c r="AK109" s="55">
        <f t="shared" si="61"/>
        <v>0</v>
      </c>
      <c r="AL109" s="55">
        <f t="shared" si="61"/>
        <v>0</v>
      </c>
      <c r="AM109" s="55">
        <f t="shared" si="60"/>
        <v>0</v>
      </c>
      <c r="AN109" s="55">
        <f t="shared" si="60"/>
        <v>0</v>
      </c>
      <c r="AO109" s="55">
        <f t="shared" si="60"/>
        <v>0</v>
      </c>
      <c r="AP109" s="55">
        <f t="shared" si="60"/>
        <v>0</v>
      </c>
      <c r="AQ109" s="55">
        <f t="shared" si="60"/>
        <v>0</v>
      </c>
      <c r="AR109" s="55">
        <f t="shared" si="60"/>
        <v>0</v>
      </c>
      <c r="AS109" s="55">
        <f t="shared" si="60"/>
        <v>0</v>
      </c>
      <c r="AT109" s="55">
        <f t="shared" si="60"/>
        <v>0</v>
      </c>
      <c r="AU109" s="55">
        <f t="shared" si="60"/>
        <v>0</v>
      </c>
      <c r="AV109" s="55">
        <f t="shared" si="60"/>
        <v>0</v>
      </c>
      <c r="AW109" s="55">
        <f t="shared" si="60"/>
        <v>0</v>
      </c>
      <c r="AX109" s="55">
        <f t="shared" si="60"/>
        <v>0</v>
      </c>
      <c r="AY109" s="55">
        <f t="shared" si="60"/>
        <v>0</v>
      </c>
      <c r="AZ109" s="55">
        <f t="shared" si="60"/>
        <v>0</v>
      </c>
      <c r="BA109" s="55">
        <f t="shared" si="60"/>
        <v>0</v>
      </c>
      <c r="BB109" s="55">
        <f t="shared" si="59"/>
        <v>0</v>
      </c>
      <c r="BC109" s="55">
        <f t="shared" si="59"/>
        <v>0</v>
      </c>
      <c r="BD109" s="55">
        <f t="shared" si="59"/>
        <v>0</v>
      </c>
      <c r="BE109" s="55">
        <f t="shared" si="59"/>
        <v>0</v>
      </c>
      <c r="BF109" s="55">
        <f t="shared" si="59"/>
        <v>0</v>
      </c>
      <c r="BG109" s="55">
        <f t="shared" si="59"/>
        <v>0</v>
      </c>
      <c r="BH109" s="55">
        <f t="shared" si="59"/>
        <v>0</v>
      </c>
      <c r="BI109" s="55">
        <f t="shared" si="59"/>
        <v>0</v>
      </c>
      <c r="BJ109" s="55">
        <f t="shared" si="59"/>
        <v>0</v>
      </c>
      <c r="BK109" s="55">
        <f t="shared" si="59"/>
        <v>0</v>
      </c>
      <c r="BL109" s="55">
        <f t="shared" si="58"/>
        <v>0</v>
      </c>
      <c r="BM109" s="55">
        <f t="shared" si="58"/>
        <v>0</v>
      </c>
      <c r="BN109" s="55">
        <f t="shared" si="58"/>
        <v>0</v>
      </c>
      <c r="BO109" s="55">
        <f t="shared" si="58"/>
        <v>6.6742568606312745E-4</v>
      </c>
      <c r="BP109" s="55">
        <f t="shared" si="58"/>
        <v>0</v>
      </c>
      <c r="BQ109" s="55">
        <f t="shared" si="57"/>
        <v>0</v>
      </c>
      <c r="BR109" s="55">
        <f t="shared" si="56"/>
        <v>0</v>
      </c>
      <c r="BS109" s="55">
        <f t="shared" si="56"/>
        <v>0</v>
      </c>
      <c r="BT109" s="55">
        <f t="shared" si="56"/>
        <v>0</v>
      </c>
      <c r="BU109" s="55">
        <f t="shared" si="56"/>
        <v>0</v>
      </c>
      <c r="BW109">
        <f ca="1"/>
        <v>13404.299987132916</v>
      </c>
      <c r="BX109" s="55"/>
    </row>
    <row r="110" spans="1:76" x14ac:dyDescent="0.3">
      <c r="A110" s="7">
        <v>47</v>
      </c>
      <c r="B110" s="17" t="s">
        <v>24</v>
      </c>
      <c r="C110" s="55">
        <f>analisis!H110</f>
        <v>2.3878712118588757E-3</v>
      </c>
      <c r="D110" s="55">
        <f t="shared" si="35"/>
        <v>24921.750003210411</v>
      </c>
      <c r="E110" s="55">
        <f t="shared" si="36"/>
        <v>26167.837503370934</v>
      </c>
      <c r="F110" s="55">
        <f t="shared" si="37"/>
        <v>27476.229378539472</v>
      </c>
      <c r="G110" s="55">
        <f t="shared" si="38"/>
        <v>28850.040847466455</v>
      </c>
      <c r="H110" s="55">
        <f t="shared" si="39"/>
        <v>30292.542889839788</v>
      </c>
      <c r="I110" s="55">
        <f t="shared" si="40"/>
        <v>31807.170034331775</v>
      </c>
      <c r="J110" s="55">
        <f t="shared" si="41"/>
        <v>33397.528536048361</v>
      </c>
      <c r="K110" s="55">
        <f t="shared" si="42"/>
        <v>35067.404962850778</v>
      </c>
      <c r="L110" s="55">
        <f t="shared" si="43"/>
        <v>36820.775210993321</v>
      </c>
      <c r="M110" s="55">
        <f t="shared" si="44"/>
        <v>38661.813971542993</v>
      </c>
      <c r="N110" s="55">
        <f t="shared" si="45"/>
        <v>40594.904670120144</v>
      </c>
      <c r="O110" s="55">
        <f t="shared" si="46"/>
        <v>42624.649903626159</v>
      </c>
      <c r="P110" s="55">
        <f t="shared" si="47"/>
        <v>44755.882398807473</v>
      </c>
      <c r="Q110" s="55">
        <f t="shared" si="48"/>
        <v>46993.676518747838</v>
      </c>
      <c r="R110" s="55">
        <f t="shared" si="49"/>
        <v>49343.360344685236</v>
      </c>
      <c r="U110" s="7">
        <v>47</v>
      </c>
      <c r="V110" s="55">
        <f t="shared" si="50"/>
        <v>0</v>
      </c>
      <c r="W110" s="55">
        <f t="shared" si="61"/>
        <v>0</v>
      </c>
      <c r="X110" s="55">
        <f t="shared" si="61"/>
        <v>0</v>
      </c>
      <c r="Y110" s="55">
        <f t="shared" si="61"/>
        <v>0</v>
      </c>
      <c r="Z110" s="55">
        <f t="shared" si="61"/>
        <v>0</v>
      </c>
      <c r="AA110" s="55">
        <f t="shared" si="61"/>
        <v>0</v>
      </c>
      <c r="AB110" s="55">
        <f t="shared" si="61"/>
        <v>0</v>
      </c>
      <c r="AC110" s="55">
        <f t="shared" si="61"/>
        <v>0</v>
      </c>
      <c r="AD110" s="55">
        <f t="shared" si="61"/>
        <v>0</v>
      </c>
      <c r="AE110" s="55">
        <f t="shared" si="61"/>
        <v>0</v>
      </c>
      <c r="AF110" s="55">
        <f t="shared" si="61"/>
        <v>0</v>
      </c>
      <c r="AG110" s="55">
        <f t="shared" si="61"/>
        <v>0</v>
      </c>
      <c r="AH110" s="55">
        <f t="shared" si="61"/>
        <v>0</v>
      </c>
      <c r="AI110" s="55">
        <f t="shared" si="61"/>
        <v>0</v>
      </c>
      <c r="AJ110" s="55">
        <f t="shared" si="61"/>
        <v>0</v>
      </c>
      <c r="AK110" s="55">
        <f t="shared" si="61"/>
        <v>0</v>
      </c>
      <c r="AL110" s="55">
        <f t="shared" si="61"/>
        <v>0</v>
      </c>
      <c r="AM110" s="55">
        <f t="shared" si="60"/>
        <v>0</v>
      </c>
      <c r="AN110" s="55">
        <f t="shared" si="60"/>
        <v>0</v>
      </c>
      <c r="AO110" s="55">
        <f t="shared" si="60"/>
        <v>0</v>
      </c>
      <c r="AP110" s="55">
        <f t="shared" si="60"/>
        <v>0</v>
      </c>
      <c r="AQ110" s="55">
        <f t="shared" si="60"/>
        <v>0</v>
      </c>
      <c r="AR110" s="55">
        <f t="shared" si="60"/>
        <v>0</v>
      </c>
      <c r="AS110" s="55">
        <f t="shared" si="60"/>
        <v>0</v>
      </c>
      <c r="AT110" s="55">
        <f t="shared" si="60"/>
        <v>0</v>
      </c>
      <c r="AU110" s="55">
        <f t="shared" si="60"/>
        <v>0</v>
      </c>
      <c r="AV110" s="55">
        <f t="shared" si="60"/>
        <v>0</v>
      </c>
      <c r="AW110" s="55">
        <f t="shared" si="60"/>
        <v>0</v>
      </c>
      <c r="AX110" s="55">
        <f t="shared" si="60"/>
        <v>0</v>
      </c>
      <c r="AY110" s="55">
        <f t="shared" si="60"/>
        <v>0</v>
      </c>
      <c r="AZ110" s="55">
        <f t="shared" si="60"/>
        <v>0</v>
      </c>
      <c r="BA110" s="55">
        <f t="shared" si="60"/>
        <v>0</v>
      </c>
      <c r="BB110" s="55">
        <f t="shared" si="59"/>
        <v>0</v>
      </c>
      <c r="BC110" s="55">
        <f t="shared" si="59"/>
        <v>0</v>
      </c>
      <c r="BD110" s="55">
        <f t="shared" si="59"/>
        <v>0</v>
      </c>
      <c r="BE110" s="55">
        <f t="shared" si="59"/>
        <v>0</v>
      </c>
      <c r="BF110" s="55">
        <f t="shared" si="59"/>
        <v>0</v>
      </c>
      <c r="BG110" s="55">
        <f t="shared" si="59"/>
        <v>0</v>
      </c>
      <c r="BH110" s="55">
        <f t="shared" si="59"/>
        <v>0</v>
      </c>
      <c r="BI110" s="55">
        <f t="shared" ref="BI110:BU114" si="62">IF($U110=BI$63, $C110, 0)</f>
        <v>0</v>
      </c>
      <c r="BJ110" s="55">
        <f t="shared" si="62"/>
        <v>0</v>
      </c>
      <c r="BK110" s="55">
        <f t="shared" si="62"/>
        <v>0</v>
      </c>
      <c r="BL110" s="55">
        <f t="shared" si="62"/>
        <v>0</v>
      </c>
      <c r="BM110" s="55">
        <f t="shared" si="62"/>
        <v>0</v>
      </c>
      <c r="BN110" s="55">
        <f t="shared" si="62"/>
        <v>0</v>
      </c>
      <c r="BO110" s="55">
        <f t="shared" si="62"/>
        <v>0</v>
      </c>
      <c r="BP110" s="55">
        <f t="shared" si="62"/>
        <v>2.3878712118588757E-3</v>
      </c>
      <c r="BQ110" s="55">
        <f t="shared" si="62"/>
        <v>0</v>
      </c>
      <c r="BR110" s="55">
        <f t="shared" si="62"/>
        <v>0</v>
      </c>
      <c r="BS110" s="55">
        <f t="shared" si="62"/>
        <v>0</v>
      </c>
      <c r="BT110" s="55">
        <f t="shared" si="62"/>
        <v>0</v>
      </c>
      <c r="BU110" s="55">
        <f t="shared" si="62"/>
        <v>0</v>
      </c>
      <c r="BW110">
        <f ca="1"/>
        <v>24921.750003210411</v>
      </c>
      <c r="BX110" s="55"/>
    </row>
    <row r="111" spans="1:76" x14ac:dyDescent="0.3">
      <c r="A111" s="7">
        <v>48</v>
      </c>
      <c r="B111" s="17" t="s">
        <v>60</v>
      </c>
      <c r="C111" s="55">
        <f>analisis!H111</f>
        <v>1.4764332284044072E-3</v>
      </c>
      <c r="D111" s="55">
        <f t="shared" si="35"/>
        <v>91264.950002343525</v>
      </c>
      <c r="E111" s="55">
        <f t="shared" si="36"/>
        <v>95828.197502460695</v>
      </c>
      <c r="F111" s="55">
        <f t="shared" si="37"/>
        <v>100619.60737758374</v>
      </c>
      <c r="G111" s="55">
        <f t="shared" si="38"/>
        <v>105650.58774646296</v>
      </c>
      <c r="H111" s="55">
        <f t="shared" si="39"/>
        <v>110933.11713378609</v>
      </c>
      <c r="I111" s="55">
        <f t="shared" si="40"/>
        <v>116479.77299047542</v>
      </c>
      <c r="J111" s="55">
        <f t="shared" si="41"/>
        <v>122303.76163999915</v>
      </c>
      <c r="K111" s="55">
        <f t="shared" si="42"/>
        <v>128418.94972199913</v>
      </c>
      <c r="L111" s="55">
        <f t="shared" si="43"/>
        <v>134839.89720809911</v>
      </c>
      <c r="M111" s="55">
        <f t="shared" si="44"/>
        <v>141581.89206850404</v>
      </c>
      <c r="N111" s="55">
        <f t="shared" si="45"/>
        <v>148660.98667192925</v>
      </c>
      <c r="O111" s="55">
        <f t="shared" si="46"/>
        <v>156094.0360055257</v>
      </c>
      <c r="P111" s="55">
        <f t="shared" si="47"/>
        <v>163898.73780580203</v>
      </c>
      <c r="Q111" s="55">
        <f t="shared" si="48"/>
        <v>172093.67469609212</v>
      </c>
      <c r="R111" s="55">
        <f t="shared" si="49"/>
        <v>180698.35843089674</v>
      </c>
      <c r="U111" s="7">
        <v>48</v>
      </c>
      <c r="V111" s="55">
        <f t="shared" si="50"/>
        <v>0</v>
      </c>
      <c r="W111" s="55">
        <f t="shared" si="61"/>
        <v>0</v>
      </c>
      <c r="X111" s="55">
        <f t="shared" si="61"/>
        <v>0</v>
      </c>
      <c r="Y111" s="55">
        <f t="shared" si="61"/>
        <v>0</v>
      </c>
      <c r="Z111" s="55">
        <f t="shared" si="61"/>
        <v>0</v>
      </c>
      <c r="AA111" s="55">
        <f t="shared" si="61"/>
        <v>0</v>
      </c>
      <c r="AB111" s="55">
        <f t="shared" si="61"/>
        <v>0</v>
      </c>
      <c r="AC111" s="55">
        <f t="shared" si="61"/>
        <v>0</v>
      </c>
      <c r="AD111" s="55">
        <f t="shared" si="61"/>
        <v>0</v>
      </c>
      <c r="AE111" s="55">
        <f t="shared" si="61"/>
        <v>0</v>
      </c>
      <c r="AF111" s="55">
        <f t="shared" si="61"/>
        <v>0</v>
      </c>
      <c r="AG111" s="55">
        <f t="shared" si="61"/>
        <v>0</v>
      </c>
      <c r="AH111" s="55">
        <f t="shared" si="61"/>
        <v>0</v>
      </c>
      <c r="AI111" s="55">
        <f t="shared" si="61"/>
        <v>0</v>
      </c>
      <c r="AJ111" s="55">
        <f t="shared" si="61"/>
        <v>0</v>
      </c>
      <c r="AK111" s="55">
        <f t="shared" si="61"/>
        <v>0</v>
      </c>
      <c r="AL111" s="55">
        <f t="shared" si="61"/>
        <v>0</v>
      </c>
      <c r="AM111" s="55">
        <f t="shared" si="60"/>
        <v>0</v>
      </c>
      <c r="AN111" s="55">
        <f t="shared" si="60"/>
        <v>0</v>
      </c>
      <c r="AO111" s="55">
        <f t="shared" si="60"/>
        <v>0</v>
      </c>
      <c r="AP111" s="55">
        <f t="shared" si="60"/>
        <v>0</v>
      </c>
      <c r="AQ111" s="55">
        <f t="shared" si="60"/>
        <v>0</v>
      </c>
      <c r="AR111" s="55">
        <f t="shared" si="60"/>
        <v>0</v>
      </c>
      <c r="AS111" s="55">
        <f t="shared" si="60"/>
        <v>0</v>
      </c>
      <c r="AT111" s="55">
        <f t="shared" si="60"/>
        <v>0</v>
      </c>
      <c r="AU111" s="55">
        <f t="shared" si="60"/>
        <v>0</v>
      </c>
      <c r="AV111" s="55">
        <f t="shared" si="60"/>
        <v>0</v>
      </c>
      <c r="AW111" s="55">
        <f t="shared" si="60"/>
        <v>0</v>
      </c>
      <c r="AX111" s="55">
        <f t="shared" si="60"/>
        <v>0</v>
      </c>
      <c r="AY111" s="55">
        <f t="shared" si="60"/>
        <v>0</v>
      </c>
      <c r="AZ111" s="55">
        <f t="shared" si="60"/>
        <v>0</v>
      </c>
      <c r="BA111" s="55">
        <f t="shared" si="60"/>
        <v>0</v>
      </c>
      <c r="BB111" s="55">
        <f t="shared" ref="BB111:BQ114" si="63">IF($U111=BB$63, $C111, 0)</f>
        <v>0</v>
      </c>
      <c r="BC111" s="55">
        <f t="shared" si="63"/>
        <v>0</v>
      </c>
      <c r="BD111" s="55">
        <f t="shared" si="63"/>
        <v>0</v>
      </c>
      <c r="BE111" s="55">
        <f t="shared" si="63"/>
        <v>0</v>
      </c>
      <c r="BF111" s="55">
        <f t="shared" si="63"/>
        <v>0</v>
      </c>
      <c r="BG111" s="55">
        <f t="shared" si="63"/>
        <v>0</v>
      </c>
      <c r="BH111" s="55">
        <f t="shared" si="63"/>
        <v>0</v>
      </c>
      <c r="BI111" s="55">
        <f t="shared" si="63"/>
        <v>0</v>
      </c>
      <c r="BJ111" s="55">
        <f t="shared" si="63"/>
        <v>0</v>
      </c>
      <c r="BK111" s="55">
        <f t="shared" si="63"/>
        <v>0</v>
      </c>
      <c r="BL111" s="55">
        <f t="shared" si="63"/>
        <v>0</v>
      </c>
      <c r="BM111" s="55">
        <f t="shared" si="63"/>
        <v>0</v>
      </c>
      <c r="BN111" s="55">
        <f t="shared" si="63"/>
        <v>0</v>
      </c>
      <c r="BO111" s="55">
        <f t="shared" si="63"/>
        <v>0</v>
      </c>
      <c r="BP111" s="55">
        <f t="shared" si="63"/>
        <v>0</v>
      </c>
      <c r="BQ111" s="55">
        <f t="shared" si="63"/>
        <v>1.4764332284044072E-3</v>
      </c>
      <c r="BR111" s="55">
        <f t="shared" si="62"/>
        <v>0</v>
      </c>
      <c r="BS111" s="55">
        <f t="shared" si="62"/>
        <v>0</v>
      </c>
      <c r="BT111" s="55">
        <f t="shared" si="62"/>
        <v>0</v>
      </c>
      <c r="BU111" s="55">
        <f t="shared" si="62"/>
        <v>0</v>
      </c>
      <c r="BW111">
        <f ca="1"/>
        <v>91264.950002343525</v>
      </c>
      <c r="BX111" s="55"/>
    </row>
    <row r="112" spans="1:76" x14ac:dyDescent="0.3">
      <c r="A112" s="7">
        <v>49</v>
      </c>
      <c r="B112" s="17" t="s">
        <v>25</v>
      </c>
      <c r="C112" s="55">
        <f>analisis!H112</f>
        <v>2.0919439327646257E-3</v>
      </c>
      <c r="D112" s="55">
        <f t="shared" si="35"/>
        <v>146689.20001114777</v>
      </c>
      <c r="E112" s="55">
        <f t="shared" si="36"/>
        <v>154023.66001170516</v>
      </c>
      <c r="F112" s="55">
        <f t="shared" si="37"/>
        <v>161724.84301229045</v>
      </c>
      <c r="G112" s="55">
        <f t="shared" si="38"/>
        <v>169811.08516290496</v>
      </c>
      <c r="H112" s="55">
        <f t="shared" si="39"/>
        <v>178301.63942105023</v>
      </c>
      <c r="I112" s="55">
        <f t="shared" si="40"/>
        <v>187216.72139210274</v>
      </c>
      <c r="J112" s="55">
        <f t="shared" si="41"/>
        <v>196577.55746170788</v>
      </c>
      <c r="K112" s="55">
        <f t="shared" si="42"/>
        <v>206406.43533479329</v>
      </c>
      <c r="L112" s="55">
        <f t="shared" si="43"/>
        <v>216726.75710153297</v>
      </c>
      <c r="M112" s="55">
        <f t="shared" si="44"/>
        <v>227563.09495660962</v>
      </c>
      <c r="N112" s="55">
        <f t="shared" si="45"/>
        <v>238941.24970444015</v>
      </c>
      <c r="O112" s="55">
        <f t="shared" si="46"/>
        <v>250888.31218966213</v>
      </c>
      <c r="P112" s="55">
        <f t="shared" si="47"/>
        <v>263432.72779914533</v>
      </c>
      <c r="Q112" s="55">
        <f t="shared" si="48"/>
        <v>276604.36418910255</v>
      </c>
      <c r="R112" s="55">
        <f t="shared" si="49"/>
        <v>290434.58239855769</v>
      </c>
      <c r="U112" s="7">
        <v>49</v>
      </c>
      <c r="V112" s="55">
        <f t="shared" si="50"/>
        <v>0</v>
      </c>
      <c r="W112" s="55">
        <f t="shared" si="61"/>
        <v>0</v>
      </c>
      <c r="X112" s="55">
        <f t="shared" si="61"/>
        <v>0</v>
      </c>
      <c r="Y112" s="55">
        <f t="shared" si="61"/>
        <v>0</v>
      </c>
      <c r="Z112" s="55">
        <f t="shared" si="61"/>
        <v>0</v>
      </c>
      <c r="AA112" s="55">
        <f t="shared" si="61"/>
        <v>0</v>
      </c>
      <c r="AB112" s="55">
        <f t="shared" si="61"/>
        <v>0</v>
      </c>
      <c r="AC112" s="55">
        <f t="shared" si="61"/>
        <v>0</v>
      </c>
      <c r="AD112" s="55">
        <f t="shared" si="61"/>
        <v>0</v>
      </c>
      <c r="AE112" s="55">
        <f t="shared" si="61"/>
        <v>0</v>
      </c>
      <c r="AF112" s="55">
        <f t="shared" si="61"/>
        <v>0</v>
      </c>
      <c r="AG112" s="55">
        <f t="shared" si="61"/>
        <v>0</v>
      </c>
      <c r="AH112" s="55">
        <f t="shared" si="61"/>
        <v>0</v>
      </c>
      <c r="AI112" s="55">
        <f t="shared" si="61"/>
        <v>0</v>
      </c>
      <c r="AJ112" s="55">
        <f t="shared" si="61"/>
        <v>0</v>
      </c>
      <c r="AK112" s="55">
        <f t="shared" si="61"/>
        <v>0</v>
      </c>
      <c r="AL112" s="55">
        <f t="shared" si="61"/>
        <v>0</v>
      </c>
      <c r="AM112" s="55">
        <f t="shared" si="60"/>
        <v>0</v>
      </c>
      <c r="AN112" s="55">
        <f t="shared" si="60"/>
        <v>0</v>
      </c>
      <c r="AO112" s="55">
        <f t="shared" si="60"/>
        <v>0</v>
      </c>
      <c r="AP112" s="55">
        <f t="shared" si="60"/>
        <v>0</v>
      </c>
      <c r="AQ112" s="55">
        <f t="shared" si="60"/>
        <v>0</v>
      </c>
      <c r="AR112" s="55">
        <f t="shared" si="60"/>
        <v>0</v>
      </c>
      <c r="AS112" s="55">
        <f t="shared" si="60"/>
        <v>0</v>
      </c>
      <c r="AT112" s="55">
        <f t="shared" si="60"/>
        <v>0</v>
      </c>
      <c r="AU112" s="55">
        <f t="shared" si="60"/>
        <v>0</v>
      </c>
      <c r="AV112" s="55">
        <f t="shared" si="60"/>
        <v>0</v>
      </c>
      <c r="AW112" s="55">
        <f t="shared" si="60"/>
        <v>0</v>
      </c>
      <c r="AX112" s="55">
        <f t="shared" si="60"/>
        <v>0</v>
      </c>
      <c r="AY112" s="55">
        <f t="shared" si="60"/>
        <v>0</v>
      </c>
      <c r="AZ112" s="55">
        <f t="shared" si="60"/>
        <v>0</v>
      </c>
      <c r="BA112" s="55">
        <f t="shared" si="60"/>
        <v>0</v>
      </c>
      <c r="BB112" s="55">
        <f t="shared" si="63"/>
        <v>0</v>
      </c>
      <c r="BC112" s="55">
        <f t="shared" si="63"/>
        <v>0</v>
      </c>
      <c r="BD112" s="55">
        <f t="shared" si="63"/>
        <v>0</v>
      </c>
      <c r="BE112" s="55">
        <f t="shared" si="63"/>
        <v>0</v>
      </c>
      <c r="BF112" s="55">
        <f t="shared" si="63"/>
        <v>0</v>
      </c>
      <c r="BG112" s="55">
        <f t="shared" si="63"/>
        <v>0</v>
      </c>
      <c r="BH112" s="55">
        <f t="shared" si="63"/>
        <v>0</v>
      </c>
      <c r="BI112" s="55">
        <f t="shared" si="63"/>
        <v>0</v>
      </c>
      <c r="BJ112" s="55">
        <f t="shared" si="63"/>
        <v>0</v>
      </c>
      <c r="BK112" s="55">
        <f t="shared" si="63"/>
        <v>0</v>
      </c>
      <c r="BL112" s="55">
        <f t="shared" si="63"/>
        <v>0</v>
      </c>
      <c r="BM112" s="55">
        <f t="shared" si="63"/>
        <v>0</v>
      </c>
      <c r="BN112" s="55">
        <f t="shared" si="63"/>
        <v>0</v>
      </c>
      <c r="BO112" s="55">
        <f t="shared" si="63"/>
        <v>0</v>
      </c>
      <c r="BP112" s="55">
        <f t="shared" si="63"/>
        <v>0</v>
      </c>
      <c r="BQ112" s="55">
        <f t="shared" si="63"/>
        <v>0</v>
      </c>
      <c r="BR112" s="55">
        <f t="shared" si="62"/>
        <v>2.0919439327646257E-3</v>
      </c>
      <c r="BS112" s="55">
        <f t="shared" si="62"/>
        <v>0</v>
      </c>
      <c r="BT112" s="55">
        <f t="shared" si="62"/>
        <v>0</v>
      </c>
      <c r="BU112" s="55">
        <f t="shared" si="62"/>
        <v>0</v>
      </c>
      <c r="BW112">
        <f ca="1"/>
        <v>146689.20001114777</v>
      </c>
      <c r="BX112" s="55"/>
    </row>
    <row r="113" spans="1:134" x14ac:dyDescent="0.3">
      <c r="A113" s="7">
        <v>50</v>
      </c>
      <c r="B113" s="17" t="s">
        <v>26</v>
      </c>
      <c r="C113" s="55">
        <f>analisis!H113</f>
        <v>6.8526661611254995E-3</v>
      </c>
      <c r="D113" s="55">
        <f t="shared" si="35"/>
        <v>170770.94997307297</v>
      </c>
      <c r="E113" s="55">
        <f t="shared" si="36"/>
        <v>179309.49747172665</v>
      </c>
      <c r="F113" s="55">
        <f t="shared" si="37"/>
        <v>188274.97234531297</v>
      </c>
      <c r="G113" s="55">
        <f t="shared" si="38"/>
        <v>197688.72096257866</v>
      </c>
      <c r="H113" s="55">
        <f t="shared" si="39"/>
        <v>207573.1570107076</v>
      </c>
      <c r="I113" s="55">
        <f t="shared" si="40"/>
        <v>217951.81486124295</v>
      </c>
      <c r="J113" s="55">
        <f t="shared" si="41"/>
        <v>228849.40560430512</v>
      </c>
      <c r="K113" s="55">
        <f t="shared" si="42"/>
        <v>240291.87588452044</v>
      </c>
      <c r="L113" s="55">
        <f t="shared" si="43"/>
        <v>252306.46967874645</v>
      </c>
      <c r="M113" s="55">
        <f t="shared" si="44"/>
        <v>264921.79316268378</v>
      </c>
      <c r="N113" s="55">
        <f t="shared" si="45"/>
        <v>278167.88282081793</v>
      </c>
      <c r="O113" s="55">
        <f t="shared" si="46"/>
        <v>292076.27696185891</v>
      </c>
      <c r="P113" s="55">
        <f t="shared" si="47"/>
        <v>306680.09080995183</v>
      </c>
      <c r="Q113" s="55">
        <f t="shared" si="48"/>
        <v>322014.0953504495</v>
      </c>
      <c r="R113" s="55">
        <f t="shared" si="49"/>
        <v>338114.80011797196</v>
      </c>
      <c r="U113" s="7">
        <v>50</v>
      </c>
      <c r="V113" s="55">
        <f t="shared" si="50"/>
        <v>0</v>
      </c>
      <c r="W113" s="55">
        <f t="shared" si="61"/>
        <v>0</v>
      </c>
      <c r="X113" s="55">
        <f t="shared" si="61"/>
        <v>0</v>
      </c>
      <c r="Y113" s="55">
        <f t="shared" si="61"/>
        <v>0</v>
      </c>
      <c r="Z113" s="55">
        <f t="shared" si="61"/>
        <v>0</v>
      </c>
      <c r="AA113" s="55">
        <f t="shared" si="61"/>
        <v>0</v>
      </c>
      <c r="AB113" s="55">
        <f t="shared" si="61"/>
        <v>0</v>
      </c>
      <c r="AC113" s="55">
        <f t="shared" si="61"/>
        <v>0</v>
      </c>
      <c r="AD113" s="55">
        <f t="shared" si="61"/>
        <v>0</v>
      </c>
      <c r="AE113" s="55">
        <f t="shared" si="61"/>
        <v>0</v>
      </c>
      <c r="AF113" s="55">
        <f t="shared" si="61"/>
        <v>0</v>
      </c>
      <c r="AG113" s="55">
        <f t="shared" si="61"/>
        <v>0</v>
      </c>
      <c r="AH113" s="55">
        <f t="shared" si="61"/>
        <v>0</v>
      </c>
      <c r="AI113" s="55">
        <f t="shared" si="61"/>
        <v>0</v>
      </c>
      <c r="AJ113" s="55">
        <f t="shared" si="61"/>
        <v>0</v>
      </c>
      <c r="AK113" s="55">
        <f t="shared" si="61"/>
        <v>0</v>
      </c>
      <c r="AL113" s="55">
        <f t="shared" si="61"/>
        <v>0</v>
      </c>
      <c r="AM113" s="55">
        <f t="shared" si="60"/>
        <v>0</v>
      </c>
      <c r="AN113" s="55">
        <f t="shared" si="60"/>
        <v>0</v>
      </c>
      <c r="AO113" s="55">
        <f t="shared" si="60"/>
        <v>0</v>
      </c>
      <c r="AP113" s="55">
        <f t="shared" si="60"/>
        <v>0</v>
      </c>
      <c r="AQ113" s="55">
        <f t="shared" si="60"/>
        <v>0</v>
      </c>
      <c r="AR113" s="55">
        <f t="shared" si="60"/>
        <v>0</v>
      </c>
      <c r="AS113" s="55">
        <f t="shared" si="60"/>
        <v>0</v>
      </c>
      <c r="AT113" s="55">
        <f t="shared" si="60"/>
        <v>0</v>
      </c>
      <c r="AU113" s="55">
        <f t="shared" si="60"/>
        <v>0</v>
      </c>
      <c r="AV113" s="55">
        <f t="shared" si="60"/>
        <v>0</v>
      </c>
      <c r="AW113" s="55">
        <f t="shared" si="60"/>
        <v>0</v>
      </c>
      <c r="AX113" s="55">
        <f t="shared" si="60"/>
        <v>0</v>
      </c>
      <c r="AY113" s="55">
        <f t="shared" si="60"/>
        <v>0</v>
      </c>
      <c r="AZ113" s="55">
        <f t="shared" si="60"/>
        <v>0</v>
      </c>
      <c r="BA113" s="55">
        <f t="shared" si="60"/>
        <v>0</v>
      </c>
      <c r="BB113" s="55">
        <f t="shared" si="63"/>
        <v>0</v>
      </c>
      <c r="BC113" s="55">
        <f t="shared" si="63"/>
        <v>0</v>
      </c>
      <c r="BD113" s="55">
        <f t="shared" si="63"/>
        <v>0</v>
      </c>
      <c r="BE113" s="55">
        <f t="shared" si="63"/>
        <v>0</v>
      </c>
      <c r="BF113" s="55">
        <f t="shared" si="63"/>
        <v>0</v>
      </c>
      <c r="BG113" s="55">
        <f t="shared" si="63"/>
        <v>0</v>
      </c>
      <c r="BH113" s="55">
        <f t="shared" si="63"/>
        <v>0</v>
      </c>
      <c r="BI113" s="55">
        <f t="shared" si="63"/>
        <v>0</v>
      </c>
      <c r="BJ113" s="55">
        <f t="shared" si="63"/>
        <v>0</v>
      </c>
      <c r="BK113" s="55">
        <f t="shared" si="63"/>
        <v>0</v>
      </c>
      <c r="BL113" s="55">
        <f t="shared" si="63"/>
        <v>0</v>
      </c>
      <c r="BM113" s="55">
        <f t="shared" si="63"/>
        <v>0</v>
      </c>
      <c r="BN113" s="55">
        <f t="shared" si="63"/>
        <v>0</v>
      </c>
      <c r="BO113" s="55">
        <f t="shared" si="63"/>
        <v>0</v>
      </c>
      <c r="BP113" s="55">
        <f t="shared" si="63"/>
        <v>0</v>
      </c>
      <c r="BQ113" s="55">
        <f t="shared" si="63"/>
        <v>0</v>
      </c>
      <c r="BR113" s="55">
        <f t="shared" si="62"/>
        <v>0</v>
      </c>
      <c r="BS113" s="55">
        <f t="shared" si="62"/>
        <v>6.8526661611254995E-3</v>
      </c>
      <c r="BT113" s="55">
        <f t="shared" si="62"/>
        <v>0</v>
      </c>
      <c r="BU113" s="55">
        <f t="shared" si="62"/>
        <v>0</v>
      </c>
      <c r="BW113">
        <f ca="1"/>
        <v>170770.94997307297</v>
      </c>
      <c r="BX113" s="55"/>
    </row>
    <row r="114" spans="1:134" x14ac:dyDescent="0.3">
      <c r="A114" s="7">
        <v>51</v>
      </c>
      <c r="B114" s="17" t="s">
        <v>27</v>
      </c>
      <c r="C114" s="55">
        <f>analisis!H114</f>
        <v>6.8795255182784322E-4</v>
      </c>
      <c r="D114" s="55">
        <f t="shared" si="35"/>
        <v>34983.89999834956</v>
      </c>
      <c r="E114" s="55">
        <f t="shared" si="36"/>
        <v>36733.094998267035</v>
      </c>
      <c r="F114" s="55">
        <f t="shared" si="37"/>
        <v>38569.749748180388</v>
      </c>
      <c r="G114" s="55">
        <f t="shared" si="38"/>
        <v>40498.237235589411</v>
      </c>
      <c r="H114" s="55">
        <f t="shared" si="39"/>
        <v>42523.149097368885</v>
      </c>
      <c r="I114" s="55">
        <f t="shared" si="40"/>
        <v>44649.306552237329</v>
      </c>
      <c r="J114" s="55">
        <f t="shared" si="41"/>
        <v>46881.771879849191</v>
      </c>
      <c r="K114" s="55">
        <f t="shared" si="42"/>
        <v>49225.860473841662</v>
      </c>
      <c r="L114" s="55">
        <f t="shared" si="43"/>
        <v>51687.153497533734</v>
      </c>
      <c r="M114" s="55">
        <f t="shared" si="44"/>
        <v>54271.511172410435</v>
      </c>
      <c r="N114" s="55">
        <f t="shared" si="45"/>
        <v>56985.086731030948</v>
      </c>
      <c r="O114" s="55">
        <f t="shared" si="46"/>
        <v>59834.341067582507</v>
      </c>
      <c r="P114" s="55">
        <f t="shared" si="47"/>
        <v>62826.058120961643</v>
      </c>
      <c r="Q114" s="55">
        <f t="shared" si="48"/>
        <v>65967.361027009712</v>
      </c>
      <c r="R114" s="55">
        <f t="shared" si="49"/>
        <v>69265.729078360207</v>
      </c>
      <c r="U114" s="7">
        <v>51</v>
      </c>
      <c r="V114" s="55">
        <f t="shared" si="50"/>
        <v>0</v>
      </c>
      <c r="W114" s="55">
        <f t="shared" si="61"/>
        <v>0</v>
      </c>
      <c r="X114" s="55">
        <f t="shared" si="61"/>
        <v>0</v>
      </c>
      <c r="Y114" s="55">
        <f t="shared" si="61"/>
        <v>0</v>
      </c>
      <c r="Z114" s="55">
        <f t="shared" si="61"/>
        <v>0</v>
      </c>
      <c r="AA114" s="55">
        <f t="shared" si="61"/>
        <v>0</v>
      </c>
      <c r="AB114" s="55">
        <f t="shared" si="61"/>
        <v>0</v>
      </c>
      <c r="AC114" s="55">
        <f t="shared" si="61"/>
        <v>0</v>
      </c>
      <c r="AD114" s="55">
        <f t="shared" si="61"/>
        <v>0</v>
      </c>
      <c r="AE114" s="55">
        <f t="shared" si="61"/>
        <v>0</v>
      </c>
      <c r="AF114" s="55">
        <f t="shared" si="61"/>
        <v>0</v>
      </c>
      <c r="AG114" s="55">
        <f t="shared" si="61"/>
        <v>0</v>
      </c>
      <c r="AH114" s="55">
        <f t="shared" si="61"/>
        <v>0</v>
      </c>
      <c r="AI114" s="55">
        <f t="shared" si="61"/>
        <v>0</v>
      </c>
      <c r="AJ114" s="55">
        <f t="shared" si="61"/>
        <v>0</v>
      </c>
      <c r="AK114" s="55">
        <f t="shared" si="61"/>
        <v>0</v>
      </c>
      <c r="AL114" s="55">
        <f t="shared" ref="AL114:BA114" si="64">IF($U114=AL$63, $C114, 0)</f>
        <v>0</v>
      </c>
      <c r="AM114" s="55">
        <f t="shared" si="64"/>
        <v>0</v>
      </c>
      <c r="AN114" s="55">
        <f t="shared" si="64"/>
        <v>0</v>
      </c>
      <c r="AO114" s="55">
        <f t="shared" si="64"/>
        <v>0</v>
      </c>
      <c r="AP114" s="55">
        <f t="shared" si="64"/>
        <v>0</v>
      </c>
      <c r="AQ114" s="55">
        <f t="shared" si="64"/>
        <v>0</v>
      </c>
      <c r="AR114" s="55">
        <f t="shared" si="64"/>
        <v>0</v>
      </c>
      <c r="AS114" s="55">
        <f t="shared" si="64"/>
        <v>0</v>
      </c>
      <c r="AT114" s="55">
        <f t="shared" si="64"/>
        <v>0</v>
      </c>
      <c r="AU114" s="55">
        <f t="shared" si="64"/>
        <v>0</v>
      </c>
      <c r="AV114" s="55">
        <f t="shared" si="64"/>
        <v>0</v>
      </c>
      <c r="AW114" s="55">
        <f t="shared" si="64"/>
        <v>0</v>
      </c>
      <c r="AX114" s="55">
        <f t="shared" si="64"/>
        <v>0</v>
      </c>
      <c r="AY114" s="55">
        <f t="shared" si="64"/>
        <v>0</v>
      </c>
      <c r="AZ114" s="55">
        <f t="shared" si="64"/>
        <v>0</v>
      </c>
      <c r="BA114" s="55">
        <f t="shared" si="64"/>
        <v>0</v>
      </c>
      <c r="BB114" s="55">
        <f t="shared" si="63"/>
        <v>0</v>
      </c>
      <c r="BC114" s="55">
        <f t="shared" si="63"/>
        <v>0</v>
      </c>
      <c r="BD114" s="55">
        <f t="shared" si="63"/>
        <v>0</v>
      </c>
      <c r="BE114" s="55">
        <f t="shared" si="63"/>
        <v>0</v>
      </c>
      <c r="BF114" s="55">
        <f t="shared" si="63"/>
        <v>0</v>
      </c>
      <c r="BG114" s="55">
        <f t="shared" si="63"/>
        <v>0</v>
      </c>
      <c r="BH114" s="55">
        <f t="shared" si="63"/>
        <v>0</v>
      </c>
      <c r="BI114" s="55">
        <f t="shared" si="63"/>
        <v>0</v>
      </c>
      <c r="BJ114" s="55">
        <f t="shared" si="63"/>
        <v>0</v>
      </c>
      <c r="BK114" s="55">
        <f t="shared" si="63"/>
        <v>0</v>
      </c>
      <c r="BL114" s="55">
        <f t="shared" si="63"/>
        <v>0</v>
      </c>
      <c r="BM114" s="55">
        <f t="shared" si="63"/>
        <v>0</v>
      </c>
      <c r="BN114" s="55">
        <f t="shared" si="63"/>
        <v>0</v>
      </c>
      <c r="BO114" s="55">
        <f t="shared" si="63"/>
        <v>0</v>
      </c>
      <c r="BP114" s="55">
        <f t="shared" si="63"/>
        <v>0</v>
      </c>
      <c r="BQ114" s="55">
        <f t="shared" si="63"/>
        <v>0</v>
      </c>
      <c r="BR114" s="55">
        <f t="shared" si="62"/>
        <v>0</v>
      </c>
      <c r="BS114" s="55">
        <f t="shared" si="62"/>
        <v>0</v>
      </c>
      <c r="BT114" s="55">
        <f t="shared" si="62"/>
        <v>6.8795255182784322E-4</v>
      </c>
      <c r="BU114" s="55">
        <f t="shared" si="62"/>
        <v>0</v>
      </c>
      <c r="BW114">
        <f ca="1"/>
        <v>34983.89999834956</v>
      </c>
      <c r="BX114" s="55"/>
    </row>
    <row r="115" spans="1:134" x14ac:dyDescent="0.3">
      <c r="A115" s="7">
        <v>52</v>
      </c>
      <c r="B115" s="17" t="s">
        <v>28</v>
      </c>
      <c r="C115" s="55">
        <f ca="1">analisis!H115</f>
        <v>2.1137969127219051E-2</v>
      </c>
      <c r="D115" s="55">
        <f t="shared" ca="1" si="35"/>
        <v>623.67511325257067</v>
      </c>
      <c r="E115" s="55">
        <f t="shared" ca="1" si="36"/>
        <v>654.8588689151992</v>
      </c>
      <c r="F115" s="55">
        <f t="shared" ca="1" si="37"/>
        <v>687.60181236095923</v>
      </c>
      <c r="G115" s="55">
        <f t="shared" ca="1" si="38"/>
        <v>721.98190297900715</v>
      </c>
      <c r="H115" s="55">
        <f t="shared" ca="1" si="39"/>
        <v>758.08099812795763</v>
      </c>
      <c r="I115" s="55">
        <f t="shared" ca="1" si="40"/>
        <v>795.98504803435549</v>
      </c>
      <c r="J115" s="55">
        <f t="shared" ca="1" si="41"/>
        <v>835.78430043607329</v>
      </c>
      <c r="K115" s="55">
        <f t="shared" ca="1" si="42"/>
        <v>877.57351545787697</v>
      </c>
      <c r="L115" s="55">
        <f t="shared" ca="1" si="43"/>
        <v>921.45219123077084</v>
      </c>
      <c r="M115" s="55">
        <f t="shared" ca="1" si="44"/>
        <v>967.52480079230952</v>
      </c>
      <c r="N115" s="55">
        <f t="shared" ca="1" si="45"/>
        <v>1015.9010408319249</v>
      </c>
      <c r="O115" s="55">
        <f t="shared" ca="1" si="46"/>
        <v>1066.6960928735211</v>
      </c>
      <c r="P115" s="55">
        <f t="shared" ca="1" si="47"/>
        <v>1120.0308975171972</v>
      </c>
      <c r="Q115" s="55">
        <f t="shared" ca="1" si="48"/>
        <v>1176.0324423930572</v>
      </c>
      <c r="R115" s="55">
        <f t="shared" ca="1" si="49"/>
        <v>1234.83406451271</v>
      </c>
      <c r="U115" s="7">
        <v>52</v>
      </c>
      <c r="V115" s="55">
        <f t="shared" si="50"/>
        <v>0</v>
      </c>
      <c r="W115" s="55">
        <f t="shared" ref="W115:BU115" si="65">IF($U115=W$63, $C115, 0)</f>
        <v>0</v>
      </c>
      <c r="X115" s="55">
        <f t="shared" si="65"/>
        <v>0</v>
      </c>
      <c r="Y115" s="55">
        <f t="shared" si="65"/>
        <v>0</v>
      </c>
      <c r="Z115" s="55">
        <f t="shared" si="65"/>
        <v>0</v>
      </c>
      <c r="AA115" s="55">
        <f t="shared" si="65"/>
        <v>0</v>
      </c>
      <c r="AB115" s="55">
        <f t="shared" si="65"/>
        <v>0</v>
      </c>
      <c r="AC115" s="55">
        <f t="shared" si="65"/>
        <v>0</v>
      </c>
      <c r="AD115" s="55">
        <f t="shared" si="65"/>
        <v>0</v>
      </c>
      <c r="AE115" s="55">
        <f t="shared" si="65"/>
        <v>0</v>
      </c>
      <c r="AF115" s="55">
        <f t="shared" si="65"/>
        <v>0</v>
      </c>
      <c r="AG115" s="55">
        <f t="shared" si="65"/>
        <v>0</v>
      </c>
      <c r="AH115" s="55">
        <f t="shared" si="65"/>
        <v>0</v>
      </c>
      <c r="AI115" s="55">
        <f t="shared" si="65"/>
        <v>0</v>
      </c>
      <c r="AJ115" s="55">
        <f t="shared" si="65"/>
        <v>0</v>
      </c>
      <c r="AK115" s="55">
        <f t="shared" si="65"/>
        <v>0</v>
      </c>
      <c r="AL115" s="55">
        <f t="shared" si="65"/>
        <v>0</v>
      </c>
      <c r="AM115" s="55">
        <f t="shared" si="65"/>
        <v>0</v>
      </c>
      <c r="AN115" s="55">
        <f t="shared" si="65"/>
        <v>0</v>
      </c>
      <c r="AO115" s="55">
        <f t="shared" si="65"/>
        <v>0</v>
      </c>
      <c r="AP115" s="55">
        <f t="shared" si="65"/>
        <v>0</v>
      </c>
      <c r="AQ115" s="55">
        <f t="shared" si="65"/>
        <v>0</v>
      </c>
      <c r="AR115" s="55">
        <f t="shared" si="65"/>
        <v>0</v>
      </c>
      <c r="AS115" s="55">
        <f t="shared" si="65"/>
        <v>0</v>
      </c>
      <c r="AT115" s="55">
        <f t="shared" si="65"/>
        <v>0</v>
      </c>
      <c r="AU115" s="55">
        <f t="shared" si="65"/>
        <v>0</v>
      </c>
      <c r="AV115" s="55">
        <f t="shared" si="65"/>
        <v>0</v>
      </c>
      <c r="AW115" s="55">
        <f t="shared" si="65"/>
        <v>0</v>
      </c>
      <c r="AX115" s="55">
        <f t="shared" si="65"/>
        <v>0</v>
      </c>
      <c r="AY115" s="55">
        <f t="shared" si="65"/>
        <v>0</v>
      </c>
      <c r="AZ115" s="55">
        <f t="shared" si="65"/>
        <v>0</v>
      </c>
      <c r="BA115" s="55">
        <f t="shared" si="65"/>
        <v>0</v>
      </c>
      <c r="BB115" s="55">
        <f t="shared" si="65"/>
        <v>0</v>
      </c>
      <c r="BC115" s="55">
        <f t="shared" si="65"/>
        <v>0</v>
      </c>
      <c r="BD115" s="55">
        <f t="shared" si="65"/>
        <v>0</v>
      </c>
      <c r="BE115" s="55">
        <f t="shared" si="65"/>
        <v>0</v>
      </c>
      <c r="BF115" s="55">
        <f t="shared" si="65"/>
        <v>0</v>
      </c>
      <c r="BG115" s="55">
        <f t="shared" si="65"/>
        <v>0</v>
      </c>
      <c r="BH115" s="55">
        <f t="shared" si="65"/>
        <v>0</v>
      </c>
      <c r="BI115" s="55">
        <f t="shared" si="65"/>
        <v>0</v>
      </c>
      <c r="BJ115" s="55">
        <f t="shared" si="65"/>
        <v>0</v>
      </c>
      <c r="BK115" s="55">
        <f t="shared" si="65"/>
        <v>0</v>
      </c>
      <c r="BL115" s="55">
        <f t="shared" si="65"/>
        <v>0</v>
      </c>
      <c r="BM115" s="55">
        <f t="shared" si="65"/>
        <v>0</v>
      </c>
      <c r="BN115" s="55">
        <f t="shared" si="65"/>
        <v>0</v>
      </c>
      <c r="BO115" s="55">
        <f t="shared" si="65"/>
        <v>0</v>
      </c>
      <c r="BP115" s="55">
        <f t="shared" si="65"/>
        <v>0</v>
      </c>
      <c r="BQ115" s="55">
        <f t="shared" si="65"/>
        <v>0</v>
      </c>
      <c r="BR115" s="55">
        <f t="shared" si="65"/>
        <v>0</v>
      </c>
      <c r="BS115" s="55">
        <f t="shared" si="65"/>
        <v>0</v>
      </c>
      <c r="BT115" s="55">
        <f t="shared" si="65"/>
        <v>0</v>
      </c>
      <c r="BU115" s="55">
        <f t="shared" ca="1" si="65"/>
        <v>2.1137969127219051E-2</v>
      </c>
      <c r="BW115">
        <f ca="1"/>
        <v>623.67511325257067</v>
      </c>
      <c r="BX115" s="55"/>
    </row>
    <row r="118" spans="1:134" x14ac:dyDescent="0.3">
      <c r="A118" s="82" t="s">
        <v>232</v>
      </c>
      <c r="B118" s="82"/>
    </row>
    <row r="119" spans="1:134" x14ac:dyDescent="0.3">
      <c r="A119" s="82"/>
      <c r="B119" s="82"/>
      <c r="AW119" t="s">
        <v>255</v>
      </c>
      <c r="CA119" t="s">
        <v>247</v>
      </c>
      <c r="DC119" t="s">
        <v>256</v>
      </c>
    </row>
    <row r="120" spans="1:134" x14ac:dyDescent="0.3">
      <c r="A120" s="87" t="s">
        <v>62</v>
      </c>
      <c r="B120" s="87" t="s">
        <v>61</v>
      </c>
      <c r="C120" s="89" t="s">
        <v>233</v>
      </c>
      <c r="D120" s="84" t="s">
        <v>234</v>
      </c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U120" t="s">
        <v>249</v>
      </c>
      <c r="V120" s="3" t="s">
        <v>118</v>
      </c>
      <c r="W120" s="3" t="s">
        <v>119</v>
      </c>
      <c r="X120" s="3" t="s">
        <v>120</v>
      </c>
      <c r="Y120" s="3" t="s">
        <v>121</v>
      </c>
      <c r="Z120" s="3" t="s">
        <v>122</v>
      </c>
      <c r="AA120" s="3" t="s">
        <v>123</v>
      </c>
      <c r="AB120" s="3" t="s">
        <v>124</v>
      </c>
      <c r="AC120" s="3" t="s">
        <v>125</v>
      </c>
      <c r="AD120" s="3" t="s">
        <v>126</v>
      </c>
      <c r="AE120" s="3" t="s">
        <v>127</v>
      </c>
      <c r="AF120" s="3" t="s">
        <v>128</v>
      </c>
      <c r="AG120" s="3" t="s">
        <v>129</v>
      </c>
      <c r="AH120" s="3" t="s">
        <v>130</v>
      </c>
      <c r="AI120" s="3" t="s">
        <v>131</v>
      </c>
      <c r="AJ120" s="3" t="s">
        <v>132</v>
      </c>
      <c r="AK120" s="3" t="s">
        <v>133</v>
      </c>
      <c r="AL120" s="3" t="s">
        <v>134</v>
      </c>
      <c r="AM120" s="3" t="s">
        <v>135</v>
      </c>
      <c r="AN120" s="3" t="s">
        <v>136</v>
      </c>
      <c r="AO120" s="3" t="s">
        <v>137</v>
      </c>
      <c r="AP120" s="3" t="s">
        <v>138</v>
      </c>
      <c r="AQ120" s="3" t="s">
        <v>139</v>
      </c>
      <c r="AR120" s="3" t="s">
        <v>140</v>
      </c>
      <c r="AS120" s="3" t="s">
        <v>141</v>
      </c>
      <c r="AT120" s="3" t="s">
        <v>142</v>
      </c>
      <c r="AU120" s="3" t="s">
        <v>143</v>
      </c>
      <c r="AW120" s="40" t="s">
        <v>254</v>
      </c>
      <c r="AX120" s="3" t="s">
        <v>118</v>
      </c>
      <c r="AY120" s="3" t="s">
        <v>119</v>
      </c>
      <c r="AZ120" s="3" t="s">
        <v>120</v>
      </c>
      <c r="BA120" s="3" t="s">
        <v>121</v>
      </c>
      <c r="BB120" s="3" t="s">
        <v>122</v>
      </c>
      <c r="BC120" s="3" t="s">
        <v>123</v>
      </c>
      <c r="BD120" s="3" t="s">
        <v>124</v>
      </c>
      <c r="BE120" s="3" t="s">
        <v>125</v>
      </c>
      <c r="BF120" s="3" t="s">
        <v>126</v>
      </c>
      <c r="BG120" s="3" t="s">
        <v>127</v>
      </c>
      <c r="BH120" s="3" t="s">
        <v>128</v>
      </c>
      <c r="BI120" s="3" t="s">
        <v>129</v>
      </c>
      <c r="BJ120" s="3" t="s">
        <v>130</v>
      </c>
      <c r="BK120" s="3" t="s">
        <v>131</v>
      </c>
      <c r="BL120" s="3" t="s">
        <v>132</v>
      </c>
      <c r="BM120" s="3" t="s">
        <v>133</v>
      </c>
      <c r="BN120" s="3" t="s">
        <v>134</v>
      </c>
      <c r="BO120" s="3" t="s">
        <v>135</v>
      </c>
      <c r="BP120" s="3" t="s">
        <v>136</v>
      </c>
      <c r="BQ120" s="3" t="s">
        <v>137</v>
      </c>
      <c r="BR120" s="3" t="s">
        <v>138</v>
      </c>
      <c r="BS120" s="3" t="s">
        <v>139</v>
      </c>
      <c r="BT120" s="3" t="s">
        <v>140</v>
      </c>
      <c r="BU120" s="3" t="s">
        <v>141</v>
      </c>
      <c r="BV120" s="3" t="s">
        <v>142</v>
      </c>
      <c r="BW120" s="3" t="s">
        <v>143</v>
      </c>
      <c r="BZ120" t="s">
        <v>145</v>
      </c>
      <c r="CA120" s="110" t="s">
        <v>144</v>
      </c>
      <c r="CB120" s="110" t="s">
        <v>118</v>
      </c>
      <c r="CC120" s="110" t="s">
        <v>119</v>
      </c>
      <c r="CD120" s="110" t="s">
        <v>120</v>
      </c>
      <c r="CE120" s="110" t="s">
        <v>121</v>
      </c>
      <c r="CF120" s="110" t="s">
        <v>122</v>
      </c>
      <c r="CG120" s="110" t="s">
        <v>123</v>
      </c>
      <c r="CH120" s="110" t="s">
        <v>124</v>
      </c>
      <c r="CI120" s="110" t="s">
        <v>125</v>
      </c>
      <c r="CJ120" s="110" t="s">
        <v>126</v>
      </c>
      <c r="CK120" s="110" t="s">
        <v>127</v>
      </c>
      <c r="CL120" s="110" t="s">
        <v>128</v>
      </c>
      <c r="CM120" s="110" t="s">
        <v>129</v>
      </c>
      <c r="CN120" s="110" t="s">
        <v>130</v>
      </c>
      <c r="CO120" s="110" t="s">
        <v>131</v>
      </c>
      <c r="CP120" s="110" t="s">
        <v>132</v>
      </c>
      <c r="CQ120" s="110" t="s">
        <v>133</v>
      </c>
      <c r="CR120" s="110" t="s">
        <v>134</v>
      </c>
      <c r="CS120" s="110" t="s">
        <v>135</v>
      </c>
      <c r="CT120" s="110" t="s">
        <v>136</v>
      </c>
      <c r="CU120" s="110" t="s">
        <v>137</v>
      </c>
      <c r="CV120" s="110" t="s">
        <v>138</v>
      </c>
      <c r="CW120" s="110" t="s">
        <v>139</v>
      </c>
      <c r="CX120" s="110" t="s">
        <v>140</v>
      </c>
      <c r="CY120" s="110" t="s">
        <v>141</v>
      </c>
      <c r="CZ120" s="110" t="s">
        <v>142</v>
      </c>
      <c r="DA120" s="110" t="s">
        <v>143</v>
      </c>
      <c r="DD120" s="110" t="s">
        <v>118</v>
      </c>
      <c r="DE120" s="110" t="s">
        <v>119</v>
      </c>
      <c r="DF120" s="110" t="s">
        <v>120</v>
      </c>
      <c r="DG120" s="110" t="s">
        <v>121</v>
      </c>
      <c r="DH120" s="110" t="s">
        <v>122</v>
      </c>
      <c r="DI120" s="110" t="s">
        <v>123</v>
      </c>
      <c r="DJ120" s="110" t="s">
        <v>124</v>
      </c>
      <c r="DK120" s="110" t="s">
        <v>125</v>
      </c>
      <c r="DL120" s="110" t="s">
        <v>126</v>
      </c>
      <c r="DM120" s="110" t="s">
        <v>127</v>
      </c>
      <c r="DN120" s="110" t="s">
        <v>128</v>
      </c>
      <c r="DO120" s="110" t="s">
        <v>129</v>
      </c>
      <c r="DP120" s="110" t="s">
        <v>130</v>
      </c>
      <c r="DQ120" s="110" t="s">
        <v>131</v>
      </c>
      <c r="DR120" s="110" t="s">
        <v>132</v>
      </c>
      <c r="DS120" s="110" t="s">
        <v>133</v>
      </c>
      <c r="DT120" s="110" t="s">
        <v>134</v>
      </c>
      <c r="DU120" s="110" t="s">
        <v>135</v>
      </c>
      <c r="DV120" s="110" t="s">
        <v>136</v>
      </c>
      <c r="DW120" s="110" t="s">
        <v>137</v>
      </c>
      <c r="DX120" s="110" t="s">
        <v>138</v>
      </c>
      <c r="DY120" s="110" t="s">
        <v>139</v>
      </c>
      <c r="DZ120" s="110" t="s">
        <v>140</v>
      </c>
      <c r="EA120" s="110" t="s">
        <v>141</v>
      </c>
      <c r="EB120" s="110" t="s">
        <v>142</v>
      </c>
      <c r="EC120" s="110" t="s">
        <v>143</v>
      </c>
    </row>
    <row r="121" spans="1:134" x14ac:dyDescent="0.3">
      <c r="A121" s="88"/>
      <c r="B121" s="88"/>
      <c r="C121" s="89"/>
      <c r="D121" s="6">
        <v>2016</v>
      </c>
      <c r="E121" s="6">
        <v>2017</v>
      </c>
      <c r="F121" s="6">
        <v>2018</v>
      </c>
      <c r="G121" s="6">
        <v>2019</v>
      </c>
      <c r="H121" s="6">
        <v>2020</v>
      </c>
      <c r="I121" s="6">
        <v>2021</v>
      </c>
      <c r="J121" s="6">
        <v>2022</v>
      </c>
      <c r="K121" s="6">
        <v>2023</v>
      </c>
      <c r="L121" s="6">
        <v>2024</v>
      </c>
      <c r="M121" s="6">
        <v>2025</v>
      </c>
      <c r="N121" s="6">
        <v>2026</v>
      </c>
      <c r="O121" s="6">
        <v>2027</v>
      </c>
      <c r="P121" s="6">
        <v>2028</v>
      </c>
      <c r="Q121" s="6">
        <v>2029</v>
      </c>
      <c r="R121" s="6">
        <v>2030</v>
      </c>
      <c r="U121" s="7">
        <v>1</v>
      </c>
      <c r="V121">
        <f>'energi-limbah'!C4/'energi-limbah'!$AC4</f>
        <v>0</v>
      </c>
      <c r="W121" s="55">
        <f>'energi-limbah'!D4/'energi-limbah'!$AC4</f>
        <v>0</v>
      </c>
      <c r="X121" s="55">
        <f>'energi-limbah'!E4/'energi-limbah'!$AC4</f>
        <v>0</v>
      </c>
      <c r="Y121" s="55">
        <f>'energi-limbah'!F4/'energi-limbah'!$AC4</f>
        <v>0</v>
      </c>
      <c r="Z121" s="55">
        <f>'energi-limbah'!G4/'energi-limbah'!$AC4</f>
        <v>0.17431350607605151</v>
      </c>
      <c r="AA121" s="55">
        <f>'energi-limbah'!H4/'energi-limbah'!$AC4</f>
        <v>0.37902989954030614</v>
      </c>
      <c r="AB121" s="55">
        <f>'energi-limbah'!I4/'energi-limbah'!$AC4</f>
        <v>0</v>
      </c>
      <c r="AC121" s="55">
        <f>'energi-limbah'!J4/'energi-limbah'!$AC4</f>
        <v>0.44006522192601383</v>
      </c>
      <c r="AD121" s="55">
        <f>'energi-limbah'!K4/'energi-limbah'!$AC4</f>
        <v>0</v>
      </c>
      <c r="AE121" s="55">
        <f>'energi-limbah'!L4/'energi-limbah'!$AC4</f>
        <v>0</v>
      </c>
      <c r="AF121" s="55">
        <f>'energi-limbah'!M4/'energi-limbah'!$AC4</f>
        <v>0</v>
      </c>
      <c r="AG121" s="55">
        <f>'energi-limbah'!N4/'energi-limbah'!$AC4</f>
        <v>0</v>
      </c>
      <c r="AH121" s="55">
        <f>'energi-limbah'!O4/'energi-limbah'!$AC4</f>
        <v>0</v>
      </c>
      <c r="AI121" s="55">
        <f>'energi-limbah'!P4/'energi-limbah'!$AC4</f>
        <v>0</v>
      </c>
      <c r="AJ121" s="55">
        <f>'energi-limbah'!Q4/'energi-limbah'!$AC4</f>
        <v>3.8244544110924585E-5</v>
      </c>
      <c r="AK121" s="55">
        <f>'energi-limbah'!R4/'energi-limbah'!$AC4</f>
        <v>3.5135231581581125E-4</v>
      </c>
      <c r="AL121" s="55">
        <f>'energi-limbah'!S4/'energi-limbah'!$AC4</f>
        <v>0</v>
      </c>
      <c r="AM121" s="55">
        <f>'energi-limbah'!T4/'energi-limbah'!$AC4</f>
        <v>0</v>
      </c>
      <c r="AN121" s="55">
        <f>'energi-limbah'!U4/'energi-limbah'!$AC4</f>
        <v>6.2017755977017237E-3</v>
      </c>
      <c r="AO121" s="55">
        <f>'energi-limbah'!V4/'energi-limbah'!$AC4</f>
        <v>0</v>
      </c>
      <c r="AP121" s="55">
        <f>'energi-limbah'!W4/'energi-limbah'!$AC4</f>
        <v>0</v>
      </c>
      <c r="AQ121" s="55">
        <f>'energi-limbah'!X4/'energi-limbah'!$AC4</f>
        <v>0</v>
      </c>
      <c r="AR121" s="55">
        <f>'energi-limbah'!Y4/'energi-limbah'!$AC4</f>
        <v>0</v>
      </c>
      <c r="AS121" s="55">
        <f>'energi-limbah'!Z4/'energi-limbah'!$AC4</f>
        <v>0</v>
      </c>
      <c r="AT121" s="55">
        <f>'energi-limbah'!AA4/'energi-limbah'!$AC4</f>
        <v>0</v>
      </c>
      <c r="AU121" s="55">
        <f>'energi-limbah'!AB4/'energi-limbah'!$AC4</f>
        <v>0</v>
      </c>
      <c r="AW121" s="7">
        <v>1</v>
      </c>
      <c r="AX121" s="52">
        <f>V121*$D122</f>
        <v>0</v>
      </c>
      <c r="AY121" s="52">
        <f t="shared" ref="AY121:BW121" si="66">W121*$D122</f>
        <v>0</v>
      </c>
      <c r="AZ121" s="52">
        <f t="shared" si="66"/>
        <v>0</v>
      </c>
      <c r="BA121" s="52">
        <f t="shared" si="66"/>
        <v>0</v>
      </c>
      <c r="BB121" s="52">
        <f t="shared" si="66"/>
        <v>58.864838942875544</v>
      </c>
      <c r="BC121" s="52">
        <f t="shared" si="66"/>
        <v>127.99658783318881</v>
      </c>
      <c r="BD121" s="52">
        <f t="shared" si="66"/>
        <v>0</v>
      </c>
      <c r="BE121" s="52">
        <f t="shared" si="66"/>
        <v>148.60792486001475</v>
      </c>
      <c r="BF121" s="52">
        <f t="shared" si="66"/>
        <v>0</v>
      </c>
      <c r="BG121" s="52">
        <f t="shared" si="66"/>
        <v>0</v>
      </c>
      <c r="BH121" s="52">
        <f t="shared" si="66"/>
        <v>0</v>
      </c>
      <c r="BI121" s="52">
        <f t="shared" si="66"/>
        <v>0</v>
      </c>
      <c r="BJ121" s="52">
        <f t="shared" si="66"/>
        <v>0</v>
      </c>
      <c r="BK121" s="52">
        <f t="shared" si="66"/>
        <v>0</v>
      </c>
      <c r="BL121" s="52">
        <f t="shared" si="66"/>
        <v>1.291499999174516E-2</v>
      </c>
      <c r="BM121" s="52">
        <f t="shared" si="66"/>
        <v>0.11864999992416286</v>
      </c>
      <c r="BN121" s="52">
        <f t="shared" si="66"/>
        <v>0</v>
      </c>
      <c r="BO121" s="52">
        <f t="shared" si="66"/>
        <v>0</v>
      </c>
      <c r="BP121" s="52">
        <f t="shared" si="66"/>
        <v>2.0943100161113866</v>
      </c>
      <c r="BQ121" s="52">
        <f t="shared" si="66"/>
        <v>0</v>
      </c>
      <c r="BR121" s="52">
        <f t="shared" si="66"/>
        <v>0</v>
      </c>
      <c r="BS121" s="52">
        <f t="shared" si="66"/>
        <v>0</v>
      </c>
      <c r="BT121" s="52">
        <f t="shared" si="66"/>
        <v>0</v>
      </c>
      <c r="BU121" s="52">
        <f t="shared" si="66"/>
        <v>0</v>
      </c>
      <c r="BV121" s="52">
        <f t="shared" si="66"/>
        <v>0</v>
      </c>
      <c r="BW121" s="52">
        <f t="shared" si="66"/>
        <v>0</v>
      </c>
      <c r="BX121" s="52">
        <f>SUM(AX121:BW121)</f>
        <v>337.69522665210633</v>
      </c>
      <c r="BZ121" s="110" t="s">
        <v>118</v>
      </c>
      <c r="CA121">
        <v>94.6</v>
      </c>
      <c r="CB121">
        <v>94.6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C121" s="7">
        <v>1</v>
      </c>
      <c r="DD121">
        <f t="array" aca="1" ref="DD121:EC172" ca="1">MMULT(AX121:BW172,CB121:DA146)</f>
        <v>0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4361.8845656670774</v>
      </c>
      <c r="DI121" s="55">
        <f ca="1"/>
        <v>8870.1635368399839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0</v>
      </c>
      <c r="DQ121" s="55">
        <f ca="1"/>
        <v>0</v>
      </c>
      <c r="DR121" s="55">
        <f ca="1"/>
        <v>0</v>
      </c>
      <c r="DS121" s="55">
        <f ca="1"/>
        <v>8.400419994630731</v>
      </c>
      <c r="DT121" s="55">
        <f ca="1"/>
        <v>0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>SUM(DD121:EC121)</f>
        <v>13240.448522501692</v>
      </c>
    </row>
    <row r="122" spans="1:134" x14ac:dyDescent="0.3">
      <c r="A122" s="7">
        <v>1</v>
      </c>
      <c r="B122" s="17" t="s">
        <v>29</v>
      </c>
      <c r="C122" s="52">
        <f>'energi-limbah'!D118</f>
        <v>4.5274444315744069E-6</v>
      </c>
      <c r="D122" s="52">
        <f>$C122*AO6</f>
        <v>337.69522665210644</v>
      </c>
      <c r="E122" s="52">
        <f t="shared" ref="E122:R122" si="67">$C122*AP6</f>
        <v>354.57998798471164</v>
      </c>
      <c r="F122" s="52">
        <f t="shared" si="67"/>
        <v>372.30898738394734</v>
      </c>
      <c r="G122" s="52">
        <f t="shared" si="67"/>
        <v>390.92443675314468</v>
      </c>
      <c r="H122" s="52">
        <f t="shared" si="67"/>
        <v>410.47065859080192</v>
      </c>
      <c r="I122" s="52">
        <f t="shared" si="67"/>
        <v>430.99419152034204</v>
      </c>
      <c r="J122" s="52">
        <f t="shared" si="67"/>
        <v>452.54390109635921</v>
      </c>
      <c r="K122" s="52">
        <f t="shared" si="67"/>
        <v>475.17109615117727</v>
      </c>
      <c r="L122" s="52">
        <f t="shared" si="67"/>
        <v>498.92965095873603</v>
      </c>
      <c r="M122" s="52">
        <f t="shared" si="67"/>
        <v>523.876133506673</v>
      </c>
      <c r="N122" s="52">
        <f t="shared" si="67"/>
        <v>550.06994018200658</v>
      </c>
      <c r="O122" s="52">
        <f t="shared" si="67"/>
        <v>577.57343719110679</v>
      </c>
      <c r="P122" s="52">
        <f t="shared" si="67"/>
        <v>606.45210905066222</v>
      </c>
      <c r="Q122" s="52">
        <f t="shared" si="67"/>
        <v>636.77471450319536</v>
      </c>
      <c r="R122" s="52">
        <f t="shared" si="67"/>
        <v>668.61345022835496</v>
      </c>
      <c r="U122" s="7">
        <v>2</v>
      </c>
      <c r="V122" s="55">
        <f>'energi-limbah'!C5/'energi-limbah'!$AC5</f>
        <v>0</v>
      </c>
      <c r="W122" s="55">
        <f>'energi-limbah'!D5/'energi-limbah'!$AC5</f>
        <v>0</v>
      </c>
      <c r="X122" s="55">
        <f>'energi-limbah'!E5/'energi-limbah'!$AC5</f>
        <v>0</v>
      </c>
      <c r="Y122" s="55">
        <f>'energi-limbah'!F5/'energi-limbah'!$AC5</f>
        <v>0</v>
      </c>
      <c r="Z122" s="55">
        <f>'energi-limbah'!G5/'energi-limbah'!$AC5</f>
        <v>0.17431329208364543</v>
      </c>
      <c r="AA122" s="55">
        <f>'energi-limbah'!H5/'energi-limbah'!$AC5</f>
        <v>0.37902943428970098</v>
      </c>
      <c r="AB122" s="55">
        <f>'energi-limbah'!I5/'energi-limbah'!$AC5</f>
        <v>0</v>
      </c>
      <c r="AC122" s="55">
        <f>'energi-limbah'!J5/'energi-limbah'!$AC5</f>
        <v>0.44006468168063817</v>
      </c>
      <c r="AD122" s="55">
        <f>'energi-limbah'!K5/'energi-limbah'!$AC5</f>
        <v>0</v>
      </c>
      <c r="AE122" s="55">
        <f>'energi-limbah'!L5/'energi-limbah'!$AC5</f>
        <v>0</v>
      </c>
      <c r="AF122" s="55">
        <f>'energi-limbah'!M5/'energi-limbah'!$AC5</f>
        <v>0</v>
      </c>
      <c r="AG122" s="55">
        <f>'energi-limbah'!N5/'energi-limbah'!$AC5</f>
        <v>0</v>
      </c>
      <c r="AH122" s="55">
        <f>'energi-limbah'!O5/'energi-limbah'!$AC5</f>
        <v>0</v>
      </c>
      <c r="AI122" s="55">
        <f>'energi-limbah'!P5/'energi-limbah'!$AC5</f>
        <v>0</v>
      </c>
      <c r="AJ122" s="55">
        <f>'energi-limbah'!Q5/'energi-limbah'!$AC5</f>
        <v>3.8358606798009701E-5</v>
      </c>
      <c r="AK122" s="55">
        <f>'energi-limbah'!R5/'energi-limbah'!$AC5</f>
        <v>3.5246535286082893E-4</v>
      </c>
      <c r="AL122" s="55">
        <f>'energi-limbah'!S5/'energi-limbah'!$AC5</f>
        <v>0</v>
      </c>
      <c r="AM122" s="55">
        <f>'energi-limbah'!T5/'energi-limbah'!$AC5</f>
        <v>0</v>
      </c>
      <c r="AN122" s="55">
        <f>'energi-limbah'!U5/'energi-limbah'!$AC5</f>
        <v>6.201767986356444E-3</v>
      </c>
      <c r="AO122" s="55">
        <f>'energi-limbah'!V5/'energi-limbah'!$AC5</f>
        <v>0</v>
      </c>
      <c r="AP122" s="55">
        <f>'energi-limbah'!W5/'energi-limbah'!$AC5</f>
        <v>0</v>
      </c>
      <c r="AQ122" s="55">
        <f>'energi-limbah'!X5/'energi-limbah'!$AC5</f>
        <v>0</v>
      </c>
      <c r="AR122" s="55">
        <f>'energi-limbah'!Y5/'energi-limbah'!$AC5</f>
        <v>0</v>
      </c>
      <c r="AS122" s="55">
        <f>'energi-limbah'!Z5/'energi-limbah'!$AC5</f>
        <v>0</v>
      </c>
      <c r="AT122" s="55">
        <f>'energi-limbah'!AA5/'energi-limbah'!$AC5</f>
        <v>0</v>
      </c>
      <c r="AU122" s="55">
        <f>'energi-limbah'!AB5/'energi-limbah'!$AC5</f>
        <v>0</v>
      </c>
      <c r="AW122" s="7">
        <v>2</v>
      </c>
      <c r="AX122" s="52">
        <f t="shared" ref="AX122:AX172" si="68">V122*$D123</f>
        <v>0</v>
      </c>
      <c r="AY122" s="52">
        <f t="shared" ref="AY122:AY172" si="69">W122*$D123</f>
        <v>0</v>
      </c>
      <c r="AZ122" s="52">
        <f t="shared" ref="AZ122:AZ172" si="70">X122*$D123</f>
        <v>0</v>
      </c>
      <c r="BA122" s="52">
        <f t="shared" ref="BA122:BA172" si="71">Y122*$D123</f>
        <v>0</v>
      </c>
      <c r="BB122" s="52">
        <f t="shared" ref="BB122:BB172" si="72">Z122*$D123</f>
        <v>23.762182216484899</v>
      </c>
      <c r="BC122" s="52">
        <f t="shared" ref="BC122:BC172" si="73">AA122*$D123</f>
        <v>51.668845073967169</v>
      </c>
      <c r="BD122" s="52">
        <f t="shared" ref="BD122:BD172" si="74">AB122*$D123</f>
        <v>0</v>
      </c>
      <c r="BE122" s="52">
        <f t="shared" ref="BE122:BE172" si="75">AC122*$D123</f>
        <v>59.989097951961881</v>
      </c>
      <c r="BF122" s="52">
        <f t="shared" ref="BF122:BF172" si="76">AD122*$D123</f>
        <v>0</v>
      </c>
      <c r="BG122" s="52">
        <f t="shared" ref="BG122:BG172" si="77">AE122*$D123</f>
        <v>0</v>
      </c>
      <c r="BH122" s="52">
        <f t="shared" ref="BH122:BH172" si="78">AF122*$D123</f>
        <v>0</v>
      </c>
      <c r="BI122" s="52">
        <f t="shared" ref="BI122:BI172" si="79">AG122*$D123</f>
        <v>0</v>
      </c>
      <c r="BJ122" s="52">
        <f t="shared" ref="BJ122:BJ172" si="80">AH122*$D123</f>
        <v>0</v>
      </c>
      <c r="BK122" s="52">
        <f t="shared" ref="BK122:BK172" si="81">AI122*$D123</f>
        <v>0</v>
      </c>
      <c r="BL122" s="52">
        <f t="shared" ref="BL122:BL172" si="82">AJ122*$D123</f>
        <v>5.2289999999966773E-3</v>
      </c>
      <c r="BM122" s="52">
        <f t="shared" ref="BM122:BM172" si="83">AK122*$D123</f>
        <v>4.8047660849969469E-2</v>
      </c>
      <c r="BN122" s="52">
        <f t="shared" ref="BN122:BN172" si="84">AL122*$D123</f>
        <v>0</v>
      </c>
      <c r="BO122" s="52">
        <f t="shared" ref="BO122:BO172" si="85">AM122*$D123</f>
        <v>0</v>
      </c>
      <c r="BP122" s="52">
        <f t="shared" ref="BP122:BP172" si="86">AN122*$D123</f>
        <v>0.84541769129946276</v>
      </c>
      <c r="BQ122" s="52">
        <f t="shared" ref="BQ122:BQ172" si="87">AO122*$D123</f>
        <v>0</v>
      </c>
      <c r="BR122" s="52">
        <f t="shared" ref="BR122:BR172" si="88">AP122*$D123</f>
        <v>0</v>
      </c>
      <c r="BS122" s="52">
        <f t="shared" ref="BS122:BS172" si="89">AQ122*$D123</f>
        <v>0</v>
      </c>
      <c r="BT122" s="52">
        <f t="shared" ref="BT122:BT172" si="90">AR122*$D123</f>
        <v>0</v>
      </c>
      <c r="BU122" s="52">
        <f t="shared" ref="BU122:BU172" si="91">AS122*$D123</f>
        <v>0</v>
      </c>
      <c r="BV122" s="52">
        <f t="shared" ref="BV122:BV172" si="92">AT122*$D123</f>
        <v>0</v>
      </c>
      <c r="BW122" s="52">
        <f t="shared" ref="BW122:BW172" si="93">AU122*$D123</f>
        <v>0</v>
      </c>
      <c r="BX122" s="52">
        <f t="shared" ref="BX122:BX172" si="94">SUM(AX122:BW122)</f>
        <v>136.31881959456337</v>
      </c>
      <c r="BZ122" s="110" t="s">
        <v>119</v>
      </c>
      <c r="CA122">
        <v>101</v>
      </c>
      <c r="CB122">
        <v>0</v>
      </c>
      <c r="CC122">
        <v>101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C122" s="7">
        <v>2</v>
      </c>
      <c r="DD122" s="55">
        <f ca="1"/>
        <v>0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1760.777702241531</v>
      </c>
      <c r="DI122" s="55">
        <f ca="1"/>
        <v>3580.6509636259248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0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3.4017743881778384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t="shared" ref="ED122:ED172" ca="1" si="95">SUM(DD122:EC122)</f>
        <v>5344.8304402556332</v>
      </c>
    </row>
    <row r="123" spans="1:134" x14ac:dyDescent="0.3">
      <c r="A123" s="7">
        <v>2</v>
      </c>
      <c r="B123" s="17" t="s">
        <v>0</v>
      </c>
      <c r="C123" s="52">
        <f>'energi-limbah'!D119</f>
        <v>4.9549043007785729E-6</v>
      </c>
      <c r="D123" s="52">
        <f t="shared" ref="D123:D173" si="96">$C123*AO7</f>
        <v>136.31881959456339</v>
      </c>
      <c r="E123" s="52">
        <f t="shared" ref="E123:E173" si="97">$C123*AP7</f>
        <v>143.13476057429159</v>
      </c>
      <c r="F123" s="52">
        <f t="shared" ref="F123:F173" si="98">$C123*AQ7</f>
        <v>150.29149860300615</v>
      </c>
      <c r="G123" s="52">
        <f t="shared" ref="G123:G173" si="99">$C123*AR7</f>
        <v>157.80607353315651</v>
      </c>
      <c r="H123" s="52">
        <f t="shared" ref="H123:H173" si="100">$C123*AS7</f>
        <v>165.69637720981436</v>
      </c>
      <c r="I123" s="52">
        <f t="shared" ref="I123:I173" si="101">$C123*AT7</f>
        <v>173.98119607030497</v>
      </c>
      <c r="J123" s="52">
        <f t="shared" ref="J123:J173" si="102">$C123*AU7</f>
        <v>182.68025587382022</v>
      </c>
      <c r="K123" s="52">
        <f t="shared" ref="K123:K173" si="103">$C123*AV7</f>
        <v>191.81426866751141</v>
      </c>
      <c r="L123" s="52">
        <f t="shared" ref="L123:L173" si="104">$C123*AW7</f>
        <v>201.40498210088674</v>
      </c>
      <c r="M123" s="52">
        <f t="shared" ref="M123:M173" si="105">$C123*AX7</f>
        <v>211.47523120593121</v>
      </c>
      <c r="N123" s="52">
        <f t="shared" ref="N123:N173" si="106">$C123*AY7</f>
        <v>222.0489927662278</v>
      </c>
      <c r="O123" s="52">
        <f t="shared" ref="O123:O173" si="107">$C123*AZ7</f>
        <v>233.15144240453921</v>
      </c>
      <c r="P123" s="52">
        <f t="shared" ref="P123:P173" si="108">$C123*BA7</f>
        <v>244.80901452476607</v>
      </c>
      <c r="Q123" s="52">
        <f t="shared" ref="Q123:Q173" si="109">$C123*BB7</f>
        <v>257.04946525100451</v>
      </c>
      <c r="R123" s="52">
        <f t="shared" ref="R123:R173" si="110">$C123*BC7</f>
        <v>269.90193851355474</v>
      </c>
      <c r="U123" s="7">
        <v>3</v>
      </c>
      <c r="V123" s="55">
        <f>'energi-limbah'!C6/'energi-limbah'!$AC6</f>
        <v>0</v>
      </c>
      <c r="W123" s="55">
        <f>'energi-limbah'!D6/'energi-limbah'!$AC6</f>
        <v>0</v>
      </c>
      <c r="X123" s="55">
        <f>'energi-limbah'!E6/'energi-limbah'!$AC6</f>
        <v>0</v>
      </c>
      <c r="Y123" s="55">
        <f>'energi-limbah'!F6/'energi-limbah'!$AC6</f>
        <v>0</v>
      </c>
      <c r="Z123" s="55">
        <f>'energi-limbah'!G6/'energi-limbah'!$AC6</f>
        <v>0.17431329653887623</v>
      </c>
      <c r="AA123" s="55">
        <f>'energi-limbah'!H6/'energi-limbah'!$AC6</f>
        <v>0.37902944402869648</v>
      </c>
      <c r="AB123" s="55">
        <f>'energi-limbah'!I6/'energi-limbah'!$AC6</f>
        <v>0</v>
      </c>
      <c r="AC123" s="55">
        <f>'energi-limbah'!J6/'energi-limbah'!$AC6</f>
        <v>0.44006469296052525</v>
      </c>
      <c r="AD123" s="55">
        <f>'energi-limbah'!K6/'energi-limbah'!$AC6</f>
        <v>0</v>
      </c>
      <c r="AE123" s="55">
        <f>'energi-limbah'!L6/'energi-limbah'!$AC6</f>
        <v>0</v>
      </c>
      <c r="AF123" s="55">
        <f>'energi-limbah'!M6/'energi-limbah'!$AC6</f>
        <v>0</v>
      </c>
      <c r="AG123" s="55">
        <f>'energi-limbah'!N6/'energi-limbah'!$AC6</f>
        <v>0</v>
      </c>
      <c r="AH123" s="55">
        <f>'energi-limbah'!O6/'energi-limbah'!$AC6</f>
        <v>0</v>
      </c>
      <c r="AI123" s="55">
        <f>'energi-limbah'!P6/'energi-limbah'!$AC6</f>
        <v>0</v>
      </c>
      <c r="AJ123" s="55">
        <f>'energi-limbah'!Q6/'energi-limbah'!$AC6</f>
        <v>3.8332959789153107E-5</v>
      </c>
      <c r="AK123" s="55">
        <f>'energi-limbah'!R6/'energi-limbah'!$AC6</f>
        <v>3.5246536517070622E-4</v>
      </c>
      <c r="AL123" s="55">
        <f>'energi-limbah'!S6/'energi-limbah'!$AC6</f>
        <v>0</v>
      </c>
      <c r="AM123" s="55">
        <f>'energi-limbah'!T6/'energi-limbah'!$AC6</f>
        <v>0</v>
      </c>
      <c r="AN123" s="55">
        <f>'energi-limbah'!U6/'energi-limbah'!$AC6</f>
        <v>6.2017681469421684E-3</v>
      </c>
      <c r="AO123" s="55">
        <f>'energi-limbah'!V6/'energi-limbah'!$AC6</f>
        <v>0</v>
      </c>
      <c r="AP123" s="55">
        <f>'energi-limbah'!W6/'energi-limbah'!$AC6</f>
        <v>0</v>
      </c>
      <c r="AQ123" s="55">
        <f>'energi-limbah'!X6/'energi-limbah'!$AC6</f>
        <v>0</v>
      </c>
      <c r="AR123" s="55">
        <f>'energi-limbah'!Y6/'energi-limbah'!$AC6</f>
        <v>0</v>
      </c>
      <c r="AS123" s="55">
        <f>'energi-limbah'!Z6/'energi-limbah'!$AC6</f>
        <v>0</v>
      </c>
      <c r="AT123" s="55">
        <f>'energi-limbah'!AA6/'energi-limbah'!$AC6</f>
        <v>0</v>
      </c>
      <c r="AU123" s="55">
        <f>'energi-limbah'!AB6/'energi-limbah'!$AC6</f>
        <v>0</v>
      </c>
      <c r="AW123" s="7">
        <v>3</v>
      </c>
      <c r="AX123" s="52">
        <f t="shared" si="68"/>
        <v>0</v>
      </c>
      <c r="AY123" s="52">
        <f>W123*$D124</f>
        <v>0</v>
      </c>
      <c r="AZ123" s="52">
        <f t="shared" si="70"/>
        <v>0</v>
      </c>
      <c r="BA123" s="52">
        <f t="shared" si="71"/>
        <v>0</v>
      </c>
      <c r="BB123" s="52">
        <f t="shared" si="72"/>
        <v>12.464828228246439</v>
      </c>
      <c r="BC123" s="52">
        <f t="shared" si="73"/>
        <v>27.103709281361446</v>
      </c>
      <c r="BD123" s="52">
        <f t="shared" si="74"/>
        <v>0</v>
      </c>
      <c r="BE123" s="52">
        <f t="shared" si="75"/>
        <v>31.468229423597592</v>
      </c>
      <c r="BF123" s="52">
        <f t="shared" si="76"/>
        <v>0</v>
      </c>
      <c r="BG123" s="52">
        <f t="shared" si="77"/>
        <v>0</v>
      </c>
      <c r="BH123" s="52">
        <f t="shared" si="78"/>
        <v>0</v>
      </c>
      <c r="BI123" s="52">
        <f t="shared" si="79"/>
        <v>0</v>
      </c>
      <c r="BJ123" s="52">
        <f t="shared" si="80"/>
        <v>0</v>
      </c>
      <c r="BK123" s="52">
        <f t="shared" si="81"/>
        <v>0</v>
      </c>
      <c r="BL123" s="52">
        <f t="shared" si="82"/>
        <v>2.7411205498342858E-3</v>
      </c>
      <c r="BM123" s="52">
        <f t="shared" si="83"/>
        <v>2.5204160098476286E-2</v>
      </c>
      <c r="BN123" s="52">
        <f t="shared" si="84"/>
        <v>0</v>
      </c>
      <c r="BO123" s="52">
        <f t="shared" si="85"/>
        <v>0</v>
      </c>
      <c r="BP123" s="52">
        <f t="shared" si="86"/>
        <v>0.44347721142318958</v>
      </c>
      <c r="BQ123" s="52">
        <f t="shared" si="87"/>
        <v>0</v>
      </c>
      <c r="BR123" s="52">
        <f t="shared" si="88"/>
        <v>0</v>
      </c>
      <c r="BS123" s="52">
        <f t="shared" si="89"/>
        <v>0</v>
      </c>
      <c r="BT123" s="52">
        <f t="shared" si="90"/>
        <v>0</v>
      </c>
      <c r="BU123" s="52">
        <f t="shared" si="91"/>
        <v>0</v>
      </c>
      <c r="BV123" s="52">
        <f t="shared" si="92"/>
        <v>0</v>
      </c>
      <c r="BW123" s="52">
        <f t="shared" si="93"/>
        <v>0</v>
      </c>
      <c r="BX123" s="52">
        <f t="shared" si="94"/>
        <v>71.508189425276981</v>
      </c>
      <c r="BZ123" s="110" t="s">
        <v>120</v>
      </c>
      <c r="CA123">
        <v>94.6</v>
      </c>
      <c r="CB123">
        <v>0</v>
      </c>
      <c r="CC123">
        <v>0</v>
      </c>
      <c r="CD123">
        <v>94.6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C123" s="7">
        <v>3</v>
      </c>
      <c r="DD123" s="55">
        <f ca="1"/>
        <v>0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923.64377171306103</v>
      </c>
      <c r="DI123" s="55">
        <f ca="1"/>
        <v>1878.2870531983481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0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1.784454534972121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t="shared" ca="1" si="95"/>
        <v>2803.7152794463814</v>
      </c>
    </row>
    <row r="124" spans="1:134" x14ac:dyDescent="0.3">
      <c r="A124" s="7">
        <v>3</v>
      </c>
      <c r="B124" s="17" t="s">
        <v>1</v>
      </c>
      <c r="C124" s="52">
        <f>'energi-limbah'!D120</f>
        <v>5.4366620528202226E-6</v>
      </c>
      <c r="D124" s="52">
        <f>$C124*AO8</f>
        <v>71.508189425276981</v>
      </c>
      <c r="E124" s="52">
        <f t="shared" si="97"/>
        <v>75.083598896540835</v>
      </c>
      <c r="F124" s="52">
        <f t="shared" si="98"/>
        <v>78.837778841367864</v>
      </c>
      <c r="G124" s="52">
        <f t="shared" si="99"/>
        <v>82.779667783436281</v>
      </c>
      <c r="H124" s="52">
        <f t="shared" si="100"/>
        <v>86.918651172608065</v>
      </c>
      <c r="I124" s="52">
        <f t="shared" si="101"/>
        <v>91.264583731238503</v>
      </c>
      <c r="J124" s="52">
        <f t="shared" si="102"/>
        <v>95.827812917800415</v>
      </c>
      <c r="K124" s="52">
        <f t="shared" si="103"/>
        <v>100.61920356369041</v>
      </c>
      <c r="L124" s="52">
        <f t="shared" si="104"/>
        <v>105.65016374187492</v>
      </c>
      <c r="M124" s="52">
        <f t="shared" si="105"/>
        <v>110.93267192896872</v>
      </c>
      <c r="N124" s="52">
        <f t="shared" si="106"/>
        <v>116.47930552541716</v>
      </c>
      <c r="O124" s="52">
        <f t="shared" si="107"/>
        <v>122.30327080168793</v>
      </c>
      <c r="P124" s="52">
        <f t="shared" si="108"/>
        <v>128.41843434177241</v>
      </c>
      <c r="Q124" s="52">
        <f t="shared" si="109"/>
        <v>134.839356058861</v>
      </c>
      <c r="R124" s="52">
        <f t="shared" si="110"/>
        <v>141.58132386180407</v>
      </c>
      <c r="U124" s="7">
        <v>4</v>
      </c>
      <c r="V124" s="55">
        <f>'energi-limbah'!C7/'energi-limbah'!$AC7</f>
        <v>0</v>
      </c>
      <c r="W124" s="55">
        <f>'energi-limbah'!D7/'energi-limbah'!$AC7</f>
        <v>0</v>
      </c>
      <c r="X124" s="55">
        <f>'energi-limbah'!E7/'energi-limbah'!$AC7</f>
        <v>0</v>
      </c>
      <c r="Y124" s="55">
        <f>'energi-limbah'!F7/'energi-limbah'!$AC7</f>
        <v>0</v>
      </c>
      <c r="Z124" s="55">
        <f>'energi-limbah'!G7/'energi-limbah'!$AC7</f>
        <v>0.17431329381188154</v>
      </c>
      <c r="AA124" s="55">
        <f>'energi-limbah'!H7/'energi-limbah'!$AC7</f>
        <v>0.37902943800270122</v>
      </c>
      <c r="AB124" s="55">
        <f>'energi-limbah'!I7/'energi-limbah'!$AC7</f>
        <v>0</v>
      </c>
      <c r="AC124" s="55">
        <f>'energi-limbah'!J7/'energi-limbah'!$AC7</f>
        <v>0.44006468597521958</v>
      </c>
      <c r="AD124" s="55">
        <f>'energi-limbah'!K7/'energi-limbah'!$AC7</f>
        <v>0</v>
      </c>
      <c r="AE124" s="55">
        <f>'energi-limbah'!L7/'energi-limbah'!$AC7</f>
        <v>0</v>
      </c>
      <c r="AF124" s="55">
        <f>'energi-limbah'!M7/'energi-limbah'!$AC7</f>
        <v>0</v>
      </c>
      <c r="AG124" s="55">
        <f>'energi-limbah'!N7/'energi-limbah'!$AC7</f>
        <v>0</v>
      </c>
      <c r="AH124" s="55">
        <f>'energi-limbah'!O7/'energi-limbah'!$AC7</f>
        <v>0</v>
      </c>
      <c r="AI124" s="55">
        <f>'energi-limbah'!P7/'energi-limbah'!$AC7</f>
        <v>0</v>
      </c>
      <c r="AJ124" s="55">
        <f>'energi-limbah'!Q7/'energi-limbah'!$AC7</f>
        <v>3.8348811645696012E-5</v>
      </c>
      <c r="AK124" s="55">
        <f>'energi-limbah'!R7/'energi-limbah'!$AC7</f>
        <v>3.5246535607579113E-4</v>
      </c>
      <c r="AL124" s="55">
        <f>'energi-limbah'!S7/'energi-limbah'!$AC7</f>
        <v>0</v>
      </c>
      <c r="AM124" s="55">
        <f>'energi-limbah'!T7/'energi-limbah'!$AC7</f>
        <v>0</v>
      </c>
      <c r="AN124" s="55">
        <f>'energi-limbah'!U7/'energi-limbah'!$AC7</f>
        <v>6.2017680424761995E-3</v>
      </c>
      <c r="AO124" s="55">
        <f>'energi-limbah'!V7/'energi-limbah'!$AC7</f>
        <v>0</v>
      </c>
      <c r="AP124" s="55">
        <f>'energi-limbah'!W7/'energi-limbah'!$AC7</f>
        <v>0</v>
      </c>
      <c r="AQ124" s="55">
        <f>'energi-limbah'!X7/'energi-limbah'!$AC7</f>
        <v>0</v>
      </c>
      <c r="AR124" s="55">
        <f>'energi-limbah'!Y7/'energi-limbah'!$AC7</f>
        <v>0</v>
      </c>
      <c r="AS124" s="55">
        <f>'energi-limbah'!Z7/'energi-limbah'!$AC7</f>
        <v>0</v>
      </c>
      <c r="AT124" s="55">
        <f>'energi-limbah'!AA7/'energi-limbah'!$AC7</f>
        <v>0</v>
      </c>
      <c r="AU124" s="55">
        <f>'energi-limbah'!AB7/'energi-limbah'!$AC7</f>
        <v>0</v>
      </c>
      <c r="AW124" s="7">
        <v>4</v>
      </c>
      <c r="AX124" s="52">
        <f t="shared" si="68"/>
        <v>0</v>
      </c>
      <c r="AY124" s="52">
        <f t="shared" si="69"/>
        <v>0</v>
      </c>
      <c r="AZ124" s="52">
        <f>X124*$D125</f>
        <v>0</v>
      </c>
      <c r="BA124" s="52">
        <f t="shared" si="71"/>
        <v>0</v>
      </c>
      <c r="BB124" s="52">
        <f t="shared" si="72"/>
        <v>16.275047951646226</v>
      </c>
      <c r="BC124" s="52">
        <f t="shared" si="73"/>
        <v>35.388708133969125</v>
      </c>
      <c r="BD124" s="52">
        <f t="shared" si="74"/>
        <v>0</v>
      </c>
      <c r="BE124" s="52">
        <f t="shared" si="75"/>
        <v>41.08736464932003</v>
      </c>
      <c r="BF124" s="52">
        <f t="shared" si="76"/>
        <v>0</v>
      </c>
      <c r="BG124" s="52">
        <f t="shared" si="77"/>
        <v>0</v>
      </c>
      <c r="BH124" s="52">
        <f t="shared" si="78"/>
        <v>0</v>
      </c>
      <c r="BI124" s="52">
        <f t="shared" si="79"/>
        <v>0</v>
      </c>
      <c r="BJ124" s="52">
        <f t="shared" si="80"/>
        <v>0</v>
      </c>
      <c r="BK124" s="52">
        <f t="shared" si="81"/>
        <v>0</v>
      </c>
      <c r="BL124" s="52">
        <f t="shared" si="82"/>
        <v>3.5804999995921708E-3</v>
      </c>
      <c r="BM124" s="52">
        <f t="shared" si="83"/>
        <v>3.290850884625162E-2</v>
      </c>
      <c r="BN124" s="52">
        <f t="shared" si="84"/>
        <v>0</v>
      </c>
      <c r="BO124" s="52">
        <f t="shared" si="85"/>
        <v>0</v>
      </c>
      <c r="BP124" s="52">
        <f t="shared" si="86"/>
        <v>0.57903829403404583</v>
      </c>
      <c r="BQ124" s="52">
        <f t="shared" si="87"/>
        <v>0</v>
      </c>
      <c r="BR124" s="52">
        <f t="shared" si="88"/>
        <v>0</v>
      </c>
      <c r="BS124" s="52">
        <f t="shared" si="89"/>
        <v>0</v>
      </c>
      <c r="BT124" s="52">
        <f t="shared" si="90"/>
        <v>0</v>
      </c>
      <c r="BU124" s="52">
        <f t="shared" si="91"/>
        <v>0</v>
      </c>
      <c r="BV124" s="52">
        <f t="shared" si="92"/>
        <v>0</v>
      </c>
      <c r="BW124" s="52">
        <f t="shared" si="93"/>
        <v>0</v>
      </c>
      <c r="BX124" s="52">
        <f t="shared" si="94"/>
        <v>93.366648037815253</v>
      </c>
      <c r="BZ124" s="110" t="s">
        <v>121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C124" s="7">
        <v>4</v>
      </c>
      <c r="DD124" s="55">
        <f ca="1"/>
        <v>0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1205.9810532169852</v>
      </c>
      <c r="DI124" s="55">
        <f ca="1"/>
        <v>2452.4374736840605</v>
      </c>
      <c r="DJ124" s="55">
        <f ca="1"/>
        <v>0</v>
      </c>
      <c r="DK124" s="55">
        <f ca="1"/>
        <v>0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2.3299224263146145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t="shared" ca="1" si="95"/>
        <v>3660.7484493273605</v>
      </c>
    </row>
    <row r="125" spans="1:134" x14ac:dyDescent="0.3">
      <c r="A125" s="7">
        <v>4</v>
      </c>
      <c r="B125" s="17" t="s">
        <v>31</v>
      </c>
      <c r="C125" s="52">
        <f>'energi-limbah'!D121</f>
        <v>3.457774453443745E-6</v>
      </c>
      <c r="D125" s="52">
        <f t="shared" si="96"/>
        <v>93.366648037815267</v>
      </c>
      <c r="E125" s="52">
        <f t="shared" si="97"/>
        <v>98.034980439706075</v>
      </c>
      <c r="F125" s="52">
        <f t="shared" si="98"/>
        <v>102.93672946169136</v>
      </c>
      <c r="G125" s="52">
        <f t="shared" si="99"/>
        <v>108.08356593477593</v>
      </c>
      <c r="H125" s="52">
        <f t="shared" si="100"/>
        <v>113.48774423151478</v>
      </c>
      <c r="I125" s="52">
        <f t="shared" si="101"/>
        <v>119.1621314430905</v>
      </c>
      <c r="J125" s="52">
        <f t="shared" si="102"/>
        <v>125.12023801524499</v>
      </c>
      <c r="K125" s="52">
        <f t="shared" si="103"/>
        <v>131.37624991600723</v>
      </c>
      <c r="L125" s="52">
        <f t="shared" si="104"/>
        <v>137.94506241180764</v>
      </c>
      <c r="M125" s="52">
        <f t="shared" si="105"/>
        <v>144.84231553239803</v>
      </c>
      <c r="N125" s="52">
        <f t="shared" si="106"/>
        <v>152.08443130901802</v>
      </c>
      <c r="O125" s="52">
        <f t="shared" si="107"/>
        <v>159.68865287446886</v>
      </c>
      <c r="P125" s="52">
        <f t="shared" si="108"/>
        <v>167.67308551819229</v>
      </c>
      <c r="Q125" s="52">
        <f t="shared" si="109"/>
        <v>176.05673979410196</v>
      </c>
      <c r="R125" s="52">
        <f t="shared" si="110"/>
        <v>184.859576783807</v>
      </c>
      <c r="U125" s="7">
        <v>5</v>
      </c>
      <c r="V125" s="55">
        <f>'energi-limbah'!C8/'energi-limbah'!$AC8</f>
        <v>0</v>
      </c>
      <c r="W125" s="55">
        <f>'energi-limbah'!D8/'energi-limbah'!$AC8</f>
        <v>0</v>
      </c>
      <c r="X125" s="55">
        <f>'energi-limbah'!E8/'energi-limbah'!$AC8</f>
        <v>0</v>
      </c>
      <c r="Y125" s="55">
        <f>'energi-limbah'!F8/'energi-limbah'!$AC8</f>
        <v>0</v>
      </c>
      <c r="Z125" s="55">
        <f>'energi-limbah'!G8/'energi-limbah'!$AC8</f>
        <v>0.17431329657332711</v>
      </c>
      <c r="AA125" s="55">
        <f>'energi-limbah'!H8/'energi-limbah'!$AC8</f>
        <v>0.37902944402997613</v>
      </c>
      <c r="AB125" s="55">
        <f>'energi-limbah'!I8/'energi-limbah'!$AC8</f>
        <v>0</v>
      </c>
      <c r="AC125" s="55">
        <f>'energi-limbah'!J8/'energi-limbah'!$AC8</f>
        <v>0.44006469294561795</v>
      </c>
      <c r="AD125" s="55">
        <f>'energi-limbah'!K8/'energi-limbah'!$AC8</f>
        <v>0</v>
      </c>
      <c r="AE125" s="55">
        <f>'energi-limbah'!L8/'energi-limbah'!$AC8</f>
        <v>0</v>
      </c>
      <c r="AF125" s="55">
        <f>'energi-limbah'!M8/'energi-limbah'!$AC8</f>
        <v>0</v>
      </c>
      <c r="AG125" s="55">
        <f>'energi-limbah'!N8/'energi-limbah'!$AC8</f>
        <v>0</v>
      </c>
      <c r="AH125" s="55">
        <f>'energi-limbah'!O8/'energi-limbah'!$AC8</f>
        <v>0</v>
      </c>
      <c r="AI125" s="55">
        <f>'energi-limbah'!P8/'energi-limbah'!$AC8</f>
        <v>0</v>
      </c>
      <c r="AJ125" s="55">
        <f>'energi-limbah'!Q8/'energi-limbah'!$AC8</f>
        <v>3.8332935393943751E-5</v>
      </c>
      <c r="AK125" s="55">
        <f>'energi-limbah'!R8/'energi-limbah'!$AC8</f>
        <v>3.5246534324498993E-4</v>
      </c>
      <c r="AL125" s="55">
        <f>'energi-limbah'!S8/'energi-limbah'!$AC8</f>
        <v>0</v>
      </c>
      <c r="AM125" s="55">
        <f>'energi-limbah'!T8/'energi-limbah'!$AC8</f>
        <v>0</v>
      </c>
      <c r="AN125" s="55">
        <f>'energi-limbah'!U8/'energi-limbah'!$AC8</f>
        <v>6.2017681724399875E-3</v>
      </c>
      <c r="AO125" s="55">
        <f>'energi-limbah'!V8/'energi-limbah'!$AC8</f>
        <v>0</v>
      </c>
      <c r="AP125" s="55">
        <f>'energi-limbah'!W8/'energi-limbah'!$AC8</f>
        <v>0</v>
      </c>
      <c r="AQ125" s="55">
        <f>'energi-limbah'!X8/'energi-limbah'!$AC8</f>
        <v>0</v>
      </c>
      <c r="AR125" s="55">
        <f>'energi-limbah'!Y8/'energi-limbah'!$AC8</f>
        <v>0</v>
      </c>
      <c r="AS125" s="55">
        <f>'energi-limbah'!Z8/'energi-limbah'!$AC8</f>
        <v>0</v>
      </c>
      <c r="AT125" s="55">
        <f>'energi-limbah'!AA8/'energi-limbah'!$AC8</f>
        <v>0</v>
      </c>
      <c r="AU125" s="55">
        <f>'energi-limbah'!AB8/'energi-limbah'!$AC8</f>
        <v>0</v>
      </c>
      <c r="AW125" s="7">
        <v>5</v>
      </c>
      <c r="AX125" s="52">
        <f t="shared" si="68"/>
        <v>0</v>
      </c>
      <c r="AY125" s="52">
        <f t="shared" si="69"/>
        <v>0</v>
      </c>
      <c r="AZ125" s="52">
        <f t="shared" si="70"/>
        <v>0</v>
      </c>
      <c r="BA125" s="52">
        <f t="shared" si="71"/>
        <v>0</v>
      </c>
      <c r="BB125" s="52">
        <f t="shared" si="72"/>
        <v>2.5553002285276034</v>
      </c>
      <c r="BC125" s="52">
        <f t="shared" si="73"/>
        <v>5.5562831062693041</v>
      </c>
      <c r="BD125" s="52">
        <f t="shared" si="74"/>
        <v>0</v>
      </c>
      <c r="BE125" s="52">
        <f t="shared" si="75"/>
        <v>6.4510133911547758</v>
      </c>
      <c r="BF125" s="52">
        <f t="shared" si="76"/>
        <v>0</v>
      </c>
      <c r="BG125" s="52">
        <f t="shared" si="77"/>
        <v>0</v>
      </c>
      <c r="BH125" s="52">
        <f t="shared" si="78"/>
        <v>0</v>
      </c>
      <c r="BI125" s="52">
        <f t="shared" si="79"/>
        <v>0</v>
      </c>
      <c r="BJ125" s="52">
        <f t="shared" si="80"/>
        <v>0</v>
      </c>
      <c r="BK125" s="52">
        <f t="shared" si="81"/>
        <v>0</v>
      </c>
      <c r="BL125" s="52">
        <f t="shared" si="82"/>
        <v>5.6193165121556574E-4</v>
      </c>
      <c r="BM125" s="52">
        <f t="shared" si="83"/>
        <v>5.1668736111769361E-3</v>
      </c>
      <c r="BN125" s="52">
        <f t="shared" si="84"/>
        <v>0</v>
      </c>
      <c r="BO125" s="52">
        <f t="shared" si="85"/>
        <v>0</v>
      </c>
      <c r="BP125" s="52">
        <f t="shared" si="86"/>
        <v>9.0913200196662644E-2</v>
      </c>
      <c r="BQ125" s="52">
        <f t="shared" si="87"/>
        <v>0</v>
      </c>
      <c r="BR125" s="52">
        <f t="shared" si="88"/>
        <v>0</v>
      </c>
      <c r="BS125" s="52">
        <f t="shared" si="89"/>
        <v>0</v>
      </c>
      <c r="BT125" s="52">
        <f t="shared" si="90"/>
        <v>0</v>
      </c>
      <c r="BU125" s="52">
        <f t="shared" si="91"/>
        <v>0</v>
      </c>
      <c r="BV125" s="52">
        <f t="shared" si="92"/>
        <v>0</v>
      </c>
      <c r="BW125" s="52">
        <f t="shared" si="93"/>
        <v>0</v>
      </c>
      <c r="BX125" s="52">
        <f t="shared" si="94"/>
        <v>14.65923873141074</v>
      </c>
      <c r="BZ125" s="110" t="s">
        <v>122</v>
      </c>
      <c r="CA125">
        <v>74.099999999999994</v>
      </c>
      <c r="CB125">
        <v>0</v>
      </c>
      <c r="CC125">
        <v>0</v>
      </c>
      <c r="CD125">
        <v>0</v>
      </c>
      <c r="CE125">
        <v>0</v>
      </c>
      <c r="CF125">
        <v>74.099999999999994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C125" s="7">
        <v>5</v>
      </c>
      <c r="DD125" s="55">
        <f ca="1"/>
        <v>0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189.34774693389539</v>
      </c>
      <c r="DI125" s="55">
        <f ca="1"/>
        <v>385.05041926446273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0</v>
      </c>
      <c r="DN125" s="55">
        <f ca="1"/>
        <v>0</v>
      </c>
      <c r="DO125" s="55">
        <f ca="1"/>
        <v>0</v>
      </c>
      <c r="DP125" s="55">
        <f ca="1"/>
        <v>0</v>
      </c>
      <c r="DQ125" s="55">
        <f ca="1"/>
        <v>0</v>
      </c>
      <c r="DR125" s="55">
        <f ca="1"/>
        <v>0</v>
      </c>
      <c r="DS125" s="55">
        <f ca="1"/>
        <v>0.36581465167132704</v>
      </c>
      <c r="DT125" s="55">
        <f ca="1"/>
        <v>0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t="shared" ca="1" si="95"/>
        <v>574.7639808500295</v>
      </c>
    </row>
    <row r="126" spans="1:134" x14ac:dyDescent="0.3">
      <c r="A126" s="7">
        <v>5</v>
      </c>
      <c r="B126" s="17" t="s">
        <v>32</v>
      </c>
      <c r="C126" s="52">
        <f>'energi-limbah'!D122</f>
        <v>5.5993316831860861E-6</v>
      </c>
      <c r="D126" s="52">
        <f t="shared" si="96"/>
        <v>14.659238731410737</v>
      </c>
      <c r="E126" s="52">
        <f t="shared" si="97"/>
        <v>15.392200667981276</v>
      </c>
      <c r="F126" s="52">
        <f t="shared" si="98"/>
        <v>16.16181070138034</v>
      </c>
      <c r="G126" s="52">
        <f t="shared" si="99"/>
        <v>16.969901236449356</v>
      </c>
      <c r="H126" s="52">
        <f t="shared" si="100"/>
        <v>17.818396298271825</v>
      </c>
      <c r="I126" s="52">
        <f t="shared" si="101"/>
        <v>18.70931611318542</v>
      </c>
      <c r="J126" s="52">
        <f t="shared" si="102"/>
        <v>19.644781918844689</v>
      </c>
      <c r="K126" s="52">
        <f t="shared" si="103"/>
        <v>20.627021014786923</v>
      </c>
      <c r="L126" s="52">
        <f t="shared" si="104"/>
        <v>21.658372065526272</v>
      </c>
      <c r="M126" s="52">
        <f t="shared" si="105"/>
        <v>22.741290668802581</v>
      </c>
      <c r="N126" s="52">
        <f t="shared" si="106"/>
        <v>23.878355202242712</v>
      </c>
      <c r="O126" s="52">
        <f t="shared" si="107"/>
        <v>25.072272962354855</v>
      </c>
      <c r="P126" s="52">
        <f t="shared" si="108"/>
        <v>26.325886610472597</v>
      </c>
      <c r="Q126" s="52">
        <f t="shared" si="109"/>
        <v>27.64218094099623</v>
      </c>
      <c r="R126" s="52">
        <f t="shared" si="110"/>
        <v>29.024289988046039</v>
      </c>
      <c r="U126" s="7">
        <v>6</v>
      </c>
      <c r="V126" s="55">
        <f>'energi-limbah'!C9/'energi-limbah'!$AC9</f>
        <v>0</v>
      </c>
      <c r="W126" s="55">
        <f>'energi-limbah'!D9/'energi-limbah'!$AC9</f>
        <v>0</v>
      </c>
      <c r="X126" s="55">
        <f>'energi-limbah'!E9/'energi-limbah'!$AC9</f>
        <v>0</v>
      </c>
      <c r="Y126" s="55">
        <f>'energi-limbah'!F9/'energi-limbah'!$AC9</f>
        <v>0</v>
      </c>
      <c r="Z126" s="55">
        <f>'energi-limbah'!G9/'energi-limbah'!$AC9</f>
        <v>0.17431330257091074</v>
      </c>
      <c r="AA126" s="55">
        <f>'energi-limbah'!H9/'energi-limbah'!$AC9</f>
        <v>0.37902945695914897</v>
      </c>
      <c r="AB126" s="55">
        <f>'energi-limbah'!I9/'energi-limbah'!$AC9</f>
        <v>0</v>
      </c>
      <c r="AC126" s="55">
        <f>'energi-limbah'!J9/'energi-limbah'!$AC9</f>
        <v>0.44006470799349134</v>
      </c>
      <c r="AD126" s="55">
        <f>'energi-limbah'!K9/'energi-limbah'!$AC9</f>
        <v>0</v>
      </c>
      <c r="AE126" s="55">
        <f>'energi-limbah'!L9/'energi-limbah'!$AC9</f>
        <v>0</v>
      </c>
      <c r="AF126" s="55">
        <f>'energi-limbah'!M9/'energi-limbah'!$AC9</f>
        <v>0</v>
      </c>
      <c r="AG126" s="55">
        <f>'energi-limbah'!N9/'energi-limbah'!$AC9</f>
        <v>0</v>
      </c>
      <c r="AH126" s="55">
        <f>'energi-limbah'!O9/'energi-limbah'!$AC9</f>
        <v>0</v>
      </c>
      <c r="AI126" s="55">
        <f>'energi-limbah'!P9/'energi-limbah'!$AC9</f>
        <v>0</v>
      </c>
      <c r="AJ126" s="55">
        <f>'energi-limbah'!Q9/'energi-limbah'!$AC9</f>
        <v>3.8298736074353729E-5</v>
      </c>
      <c r="AK126" s="55">
        <f>'energi-limbah'!R9/'energi-limbah'!$AC9</f>
        <v>3.5246540901541192E-4</v>
      </c>
      <c r="AL126" s="55">
        <f>'energi-limbah'!S9/'energi-limbah'!$AC9</f>
        <v>0</v>
      </c>
      <c r="AM126" s="55">
        <f>'energi-limbah'!T9/'energi-limbah'!$AC9</f>
        <v>0</v>
      </c>
      <c r="AN126" s="55">
        <f>'energi-limbah'!U9/'energi-limbah'!$AC9</f>
        <v>6.2017683313591605E-3</v>
      </c>
      <c r="AO126" s="55">
        <f>'energi-limbah'!V9/'energi-limbah'!$AC9</f>
        <v>0</v>
      </c>
      <c r="AP126" s="55">
        <f>'energi-limbah'!W9/'energi-limbah'!$AC9</f>
        <v>0</v>
      </c>
      <c r="AQ126" s="55">
        <f>'energi-limbah'!X9/'energi-limbah'!$AC9</f>
        <v>0</v>
      </c>
      <c r="AR126" s="55">
        <f>'energi-limbah'!Y9/'energi-limbah'!$AC9</f>
        <v>0</v>
      </c>
      <c r="AS126" s="55">
        <f>'energi-limbah'!Z9/'energi-limbah'!$AC9</f>
        <v>0</v>
      </c>
      <c r="AT126" s="55">
        <f>'energi-limbah'!AA9/'energi-limbah'!$AC9</f>
        <v>0</v>
      </c>
      <c r="AU126" s="55">
        <f>'energi-limbah'!AB9/'energi-limbah'!$AC9</f>
        <v>0</v>
      </c>
      <c r="AW126" s="7">
        <v>6</v>
      </c>
      <c r="AX126" s="52">
        <f t="shared" si="68"/>
        <v>0</v>
      </c>
      <c r="AY126" s="52">
        <f t="shared" si="69"/>
        <v>0</v>
      </c>
      <c r="AZ126" s="52">
        <f t="shared" si="70"/>
        <v>0</v>
      </c>
      <c r="BA126" s="52">
        <f t="shared" si="71"/>
        <v>0</v>
      </c>
      <c r="BB126" s="52">
        <f t="shared" si="72"/>
        <v>1.5388321815563955</v>
      </c>
      <c r="BC126" s="52">
        <f t="shared" si="73"/>
        <v>3.3460597528941403</v>
      </c>
      <c r="BD126" s="52">
        <f t="shared" si="74"/>
        <v>0</v>
      </c>
      <c r="BE126" s="52">
        <f t="shared" si="75"/>
        <v>3.8848769694563208</v>
      </c>
      <c r="BF126" s="52">
        <f t="shared" si="76"/>
        <v>0</v>
      </c>
      <c r="BG126" s="52">
        <f t="shared" si="77"/>
        <v>0</v>
      </c>
      <c r="BH126" s="52">
        <f t="shared" si="78"/>
        <v>0</v>
      </c>
      <c r="BI126" s="52">
        <f t="shared" si="79"/>
        <v>0</v>
      </c>
      <c r="BJ126" s="52">
        <f t="shared" si="80"/>
        <v>0</v>
      </c>
      <c r="BK126" s="52">
        <f t="shared" si="81"/>
        <v>0</v>
      </c>
      <c r="BL126" s="52">
        <f t="shared" si="82"/>
        <v>3.3809999991352038E-4</v>
      </c>
      <c r="BM126" s="52">
        <f t="shared" si="83"/>
        <v>3.1115531992041228E-3</v>
      </c>
      <c r="BN126" s="52">
        <f t="shared" si="84"/>
        <v>0</v>
      </c>
      <c r="BO126" s="52">
        <f t="shared" si="85"/>
        <v>0</v>
      </c>
      <c r="BP126" s="52">
        <f t="shared" si="86"/>
        <v>5.4749009685996226E-2</v>
      </c>
      <c r="BQ126" s="52">
        <f t="shared" si="87"/>
        <v>0</v>
      </c>
      <c r="BR126" s="52">
        <f t="shared" si="88"/>
        <v>0</v>
      </c>
      <c r="BS126" s="52">
        <f t="shared" si="89"/>
        <v>0</v>
      </c>
      <c r="BT126" s="52">
        <f t="shared" si="90"/>
        <v>0</v>
      </c>
      <c r="BU126" s="52">
        <f t="shared" si="91"/>
        <v>0</v>
      </c>
      <c r="BV126" s="52">
        <f t="shared" si="92"/>
        <v>0</v>
      </c>
      <c r="BW126" s="52">
        <f t="shared" si="93"/>
        <v>0</v>
      </c>
      <c r="BX126" s="52">
        <f t="shared" si="94"/>
        <v>8.8279675667919726</v>
      </c>
      <c r="BZ126" s="110" t="s">
        <v>123</v>
      </c>
      <c r="CA126">
        <v>69.3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69.3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C126" s="7">
        <v>6</v>
      </c>
      <c r="DD126" s="55">
        <f ca="1"/>
        <v>0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114.02746465332889</v>
      </c>
      <c r="DI126" s="55">
        <f ca="1"/>
        <v>231.88194087556391</v>
      </c>
      <c r="DJ126" s="55">
        <f ca="1"/>
        <v>0</v>
      </c>
      <c r="DK126" s="55">
        <f ca="1"/>
        <v>0</v>
      </c>
      <c r="DL126" s="55">
        <f ca="1"/>
        <v>0</v>
      </c>
      <c r="DM126" s="55">
        <f ca="1"/>
        <v>0</v>
      </c>
      <c r="DN126" s="55">
        <f ca="1"/>
        <v>0</v>
      </c>
      <c r="DO126" s="55">
        <f ca="1"/>
        <v>0</v>
      </c>
      <c r="DP126" s="55">
        <f ca="1"/>
        <v>0</v>
      </c>
      <c r="DQ126" s="55">
        <f ca="1"/>
        <v>0</v>
      </c>
      <c r="DR126" s="55">
        <f ca="1"/>
        <v>0</v>
      </c>
      <c r="DS126" s="55">
        <f ca="1"/>
        <v>0.22029796650365188</v>
      </c>
      <c r="DT126" s="55">
        <f ca="1"/>
        <v>0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t="shared" ca="1" si="95"/>
        <v>346.12970349539648</v>
      </c>
    </row>
    <row r="127" spans="1:134" x14ac:dyDescent="0.3">
      <c r="A127" s="7">
        <v>6</v>
      </c>
      <c r="B127" s="17" t="s">
        <v>2</v>
      </c>
      <c r="C127" s="52">
        <f>'energi-limbah'!D123</f>
        <v>5.8317208515076319E-6</v>
      </c>
      <c r="D127" s="52">
        <f t="shared" si="96"/>
        <v>8.8279675667919708</v>
      </c>
      <c r="E127" s="52">
        <f t="shared" si="97"/>
        <v>9.2693659451315735</v>
      </c>
      <c r="F127" s="52">
        <f t="shared" si="98"/>
        <v>9.7328342423881438</v>
      </c>
      <c r="G127" s="52">
        <f t="shared" si="99"/>
        <v>10.219475954507555</v>
      </c>
      <c r="H127" s="52">
        <f t="shared" si="100"/>
        <v>10.730449752232934</v>
      </c>
      <c r="I127" s="52">
        <f t="shared" si="101"/>
        <v>11.266972239844584</v>
      </c>
      <c r="J127" s="52">
        <f t="shared" si="102"/>
        <v>11.830320851836811</v>
      </c>
      <c r="K127" s="52">
        <f t="shared" si="103"/>
        <v>12.421836894428656</v>
      </c>
      <c r="L127" s="52">
        <f t="shared" si="104"/>
        <v>13.042928739150087</v>
      </c>
      <c r="M127" s="52">
        <f t="shared" si="105"/>
        <v>13.695075176107595</v>
      </c>
      <c r="N127" s="52">
        <f t="shared" si="106"/>
        <v>14.379828934912965</v>
      </c>
      <c r="O127" s="52">
        <f t="shared" si="107"/>
        <v>15.098820381658619</v>
      </c>
      <c r="P127" s="52">
        <f t="shared" si="108"/>
        <v>15.853761400741554</v>
      </c>
      <c r="Q127" s="52">
        <f t="shared" si="109"/>
        <v>16.646449470778634</v>
      </c>
      <c r="R127" s="52">
        <f t="shared" si="110"/>
        <v>17.478771944317565</v>
      </c>
      <c r="U127" s="7">
        <v>7</v>
      </c>
      <c r="V127" s="55">
        <f>'energi-limbah'!C10/'energi-limbah'!$AC10</f>
        <v>0</v>
      </c>
      <c r="W127" s="55">
        <f>'energi-limbah'!D10/'energi-limbah'!$AC10</f>
        <v>0</v>
      </c>
      <c r="X127" s="55">
        <f>'energi-limbah'!E10/'energi-limbah'!$AC10</f>
        <v>0</v>
      </c>
      <c r="Y127" s="55">
        <f>'energi-limbah'!F10/'energi-limbah'!$AC10</f>
        <v>0</v>
      </c>
      <c r="Z127" s="55">
        <f>'energi-limbah'!G10/'energi-limbah'!$AC10</f>
        <v>0.17431332635196348</v>
      </c>
      <c r="AA127" s="55">
        <f>'energi-limbah'!H10/'energi-limbah'!$AC10</f>
        <v>0.37902950871097729</v>
      </c>
      <c r="AB127" s="55">
        <f>'energi-limbah'!I10/'energi-limbah'!$AC10</f>
        <v>0</v>
      </c>
      <c r="AC127" s="55">
        <f>'energi-limbah'!J10/'energi-limbah'!$AC10</f>
        <v>0.44006476813399648</v>
      </c>
      <c r="AD127" s="55">
        <f>'energi-limbah'!K10/'energi-limbah'!$AC10</f>
        <v>0</v>
      </c>
      <c r="AE127" s="55">
        <f>'energi-limbah'!L10/'energi-limbah'!$AC10</f>
        <v>0</v>
      </c>
      <c r="AF127" s="55">
        <f>'energi-limbah'!M10/'energi-limbah'!$AC10</f>
        <v>0</v>
      </c>
      <c r="AG127" s="55">
        <f>'energi-limbah'!N10/'energi-limbah'!$AC10</f>
        <v>0</v>
      </c>
      <c r="AH127" s="55">
        <f>'energi-limbah'!O10/'energi-limbah'!$AC10</f>
        <v>0</v>
      </c>
      <c r="AI127" s="55">
        <f>'energi-limbah'!P10/'energi-limbah'!$AC10</f>
        <v>0</v>
      </c>
      <c r="AJ127" s="55">
        <f>'energi-limbah'!Q10/'energi-limbah'!$AC10</f>
        <v>3.832422035212524E-5</v>
      </c>
      <c r="AK127" s="55">
        <f>'energi-limbah'!R10/'energi-limbah'!$AC10</f>
        <v>3.5230337979948455E-4</v>
      </c>
      <c r="AL127" s="55">
        <f>'energi-limbah'!S10/'energi-limbah'!$AC10</f>
        <v>0</v>
      </c>
      <c r="AM127" s="55">
        <f>'energi-limbah'!T10/'energi-limbah'!$AC10</f>
        <v>0</v>
      </c>
      <c r="AN127" s="55">
        <f>'energi-limbah'!U10/'energi-limbah'!$AC10</f>
        <v>6.2017692029112115E-3</v>
      </c>
      <c r="AO127" s="55">
        <f>'energi-limbah'!V10/'energi-limbah'!$AC10</f>
        <v>0</v>
      </c>
      <c r="AP127" s="55">
        <f>'energi-limbah'!W10/'energi-limbah'!$AC10</f>
        <v>0</v>
      </c>
      <c r="AQ127" s="55">
        <f>'energi-limbah'!X10/'energi-limbah'!$AC10</f>
        <v>0</v>
      </c>
      <c r="AR127" s="55">
        <f>'energi-limbah'!Y10/'energi-limbah'!$AC10</f>
        <v>0</v>
      </c>
      <c r="AS127" s="55">
        <f>'energi-limbah'!Z10/'energi-limbah'!$AC10</f>
        <v>0</v>
      </c>
      <c r="AT127" s="55">
        <f>'energi-limbah'!AA10/'energi-limbah'!$AC10</f>
        <v>0</v>
      </c>
      <c r="AU127" s="55">
        <f>'energi-limbah'!AB10/'energi-limbah'!$AC10</f>
        <v>0</v>
      </c>
      <c r="AW127" s="7">
        <v>7</v>
      </c>
      <c r="AX127" s="52">
        <f t="shared" si="68"/>
        <v>0</v>
      </c>
      <c r="AY127" s="52">
        <f t="shared" si="69"/>
        <v>0</v>
      </c>
      <c r="AZ127" s="52">
        <f t="shared" si="70"/>
        <v>0</v>
      </c>
      <c r="BA127" s="52">
        <f t="shared" si="71"/>
        <v>0</v>
      </c>
      <c r="BB127" s="52">
        <f t="shared" si="72"/>
        <v>18.33909014305905</v>
      </c>
      <c r="BC127" s="52">
        <f t="shared" si="73"/>
        <v>39.876792397930743</v>
      </c>
      <c r="BD127" s="52">
        <f t="shared" si="74"/>
        <v>0</v>
      </c>
      <c r="BE127" s="52">
        <f t="shared" si="75"/>
        <v>46.298166758050833</v>
      </c>
      <c r="BF127" s="52">
        <f t="shared" si="76"/>
        <v>0</v>
      </c>
      <c r="BG127" s="52">
        <f t="shared" si="77"/>
        <v>0</v>
      </c>
      <c r="BH127" s="52">
        <f t="shared" si="78"/>
        <v>0</v>
      </c>
      <c r="BI127" s="52">
        <f t="shared" si="79"/>
        <v>0</v>
      </c>
      <c r="BJ127" s="52">
        <f t="shared" si="80"/>
        <v>0</v>
      </c>
      <c r="BK127" s="52">
        <f t="shared" si="81"/>
        <v>0</v>
      </c>
      <c r="BL127" s="52">
        <f t="shared" si="82"/>
        <v>4.0319999991335507E-3</v>
      </c>
      <c r="BM127" s="52">
        <f t="shared" si="83"/>
        <v>3.7064999992034976E-2</v>
      </c>
      <c r="BN127" s="52">
        <f t="shared" si="84"/>
        <v>0</v>
      </c>
      <c r="BO127" s="52">
        <f t="shared" si="85"/>
        <v>0</v>
      </c>
      <c r="BP127" s="52">
        <f t="shared" si="86"/>
        <v>0.6524733756097878</v>
      </c>
      <c r="BQ127" s="52">
        <f t="shared" si="87"/>
        <v>0</v>
      </c>
      <c r="BR127" s="52">
        <f t="shared" si="88"/>
        <v>0</v>
      </c>
      <c r="BS127" s="52">
        <f t="shared" si="89"/>
        <v>0</v>
      </c>
      <c r="BT127" s="52">
        <f t="shared" si="90"/>
        <v>0</v>
      </c>
      <c r="BU127" s="52">
        <f t="shared" si="91"/>
        <v>0</v>
      </c>
      <c r="BV127" s="52">
        <f t="shared" si="92"/>
        <v>0</v>
      </c>
      <c r="BW127" s="52">
        <f t="shared" si="93"/>
        <v>0</v>
      </c>
      <c r="BX127" s="52">
        <f t="shared" si="94"/>
        <v>105.20761967464159</v>
      </c>
      <c r="BZ127" s="110" t="s">
        <v>124</v>
      </c>
      <c r="CA127">
        <v>71.5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71.5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C127" s="7">
        <v>7</v>
      </c>
      <c r="DD127" s="55">
        <f ca="1"/>
        <v>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1358.9265796006755</v>
      </c>
      <c r="DI127" s="55">
        <f ca="1"/>
        <v>2763.4617131766004</v>
      </c>
      <c r="DJ127" s="55">
        <f ca="1"/>
        <v>0</v>
      </c>
      <c r="DK127" s="55">
        <f ca="1"/>
        <v>0</v>
      </c>
      <c r="DL127" s="55">
        <f ca="1"/>
        <v>0</v>
      </c>
      <c r="DM127" s="55">
        <f ca="1"/>
        <v>0</v>
      </c>
      <c r="DN127" s="55">
        <f ca="1"/>
        <v>0</v>
      </c>
      <c r="DO127" s="55">
        <f ca="1"/>
        <v>0</v>
      </c>
      <c r="DP127" s="55">
        <f ca="1"/>
        <v>0</v>
      </c>
      <c r="DQ127" s="55">
        <f ca="1"/>
        <v>0</v>
      </c>
      <c r="DR127" s="55">
        <f ca="1"/>
        <v>0</v>
      </c>
      <c r="DS127" s="55">
        <f ca="1"/>
        <v>2.6242019994360763</v>
      </c>
      <c r="DT127" s="55">
        <f ca="1"/>
        <v>0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t="shared" ca="1" si="95"/>
        <v>4125.0124947767117</v>
      </c>
    </row>
    <row r="128" spans="1:134" x14ac:dyDescent="0.3">
      <c r="A128" s="7">
        <v>7</v>
      </c>
      <c r="B128" s="17" t="s">
        <v>33</v>
      </c>
      <c r="C128" s="52">
        <f>'energi-limbah'!D124</f>
        <v>5.8749718924314419E-6</v>
      </c>
      <c r="D128" s="52">
        <f t="shared" si="96"/>
        <v>105.20761967464158</v>
      </c>
      <c r="E128" s="52">
        <f t="shared" si="97"/>
        <v>110.46800065837367</v>
      </c>
      <c r="F128" s="52">
        <f t="shared" si="98"/>
        <v>115.99140069129234</v>
      </c>
      <c r="G128" s="52">
        <f t="shared" si="99"/>
        <v>121.79097072585697</v>
      </c>
      <c r="H128" s="52">
        <f t="shared" si="100"/>
        <v>127.88051926214989</v>
      </c>
      <c r="I128" s="52">
        <f t="shared" si="101"/>
        <v>134.2745452252573</v>
      </c>
      <c r="J128" s="52">
        <f t="shared" si="102"/>
        <v>140.98827248652023</v>
      </c>
      <c r="K128" s="52">
        <f t="shared" si="103"/>
        <v>148.03768611084627</v>
      </c>
      <c r="L128" s="52">
        <f t="shared" si="104"/>
        <v>155.43957041638859</v>
      </c>
      <c r="M128" s="52">
        <f t="shared" si="105"/>
        <v>163.21154893720797</v>
      </c>
      <c r="N128" s="52">
        <f t="shared" si="106"/>
        <v>171.37212638406839</v>
      </c>
      <c r="O128" s="52">
        <f t="shared" si="107"/>
        <v>179.94073270327183</v>
      </c>
      <c r="P128" s="52">
        <f t="shared" si="108"/>
        <v>188.93776933843549</v>
      </c>
      <c r="Q128" s="52">
        <f t="shared" si="109"/>
        <v>198.38465780535716</v>
      </c>
      <c r="R128" s="52">
        <f t="shared" si="110"/>
        <v>208.30389069562506</v>
      </c>
      <c r="U128" s="7">
        <v>8</v>
      </c>
      <c r="V128" s="55">
        <f>'energi-limbah'!C11/'energi-limbah'!$AC11</f>
        <v>0.5760737223468525</v>
      </c>
      <c r="W128" s="55">
        <f>'energi-limbah'!D11/'energi-limbah'!$AC11</f>
        <v>6.8803442364701522E-5</v>
      </c>
      <c r="X128" s="55">
        <f>'energi-limbah'!E11/'energi-limbah'!$AC11</f>
        <v>0</v>
      </c>
      <c r="Y128" s="55">
        <f>'energi-limbah'!F11/'energi-limbah'!$AC11</f>
        <v>0</v>
      </c>
      <c r="Z128" s="55">
        <f>'energi-limbah'!G11/'energi-limbah'!$AC11</f>
        <v>2.1013403734060727E-3</v>
      </c>
      <c r="AA128" s="55">
        <f>'energi-limbah'!H11/'energi-limbah'!$AC11</f>
        <v>4.56918599675263E-3</v>
      </c>
      <c r="AB128" s="55">
        <f>'energi-limbah'!I11/'energi-limbah'!$AC11</f>
        <v>0</v>
      </c>
      <c r="AC128" s="55">
        <f>'energi-limbah'!J11/'energi-limbah'!$AC11</f>
        <v>8.2022255397650234E-2</v>
      </c>
      <c r="AD128" s="55">
        <f>'energi-limbah'!K11/'energi-limbah'!$AC11</f>
        <v>3.9888216519733035E-3</v>
      </c>
      <c r="AE128" s="55">
        <f>'energi-limbah'!L11/'energi-limbah'!$AC11</f>
        <v>0</v>
      </c>
      <c r="AF128" s="55">
        <f>'energi-limbah'!M11/'energi-limbah'!$AC11</f>
        <v>1.101102773222632E-3</v>
      </c>
      <c r="AG128" s="55">
        <f>'energi-limbah'!N11/'energi-limbah'!$AC11</f>
        <v>0.32917720913981019</v>
      </c>
      <c r="AH128" s="55">
        <f>'energi-limbah'!O11/'energi-limbah'!$AC11</f>
        <v>0</v>
      </c>
      <c r="AI128" s="55">
        <f>'energi-limbah'!P11/'energi-limbah'!$AC11</f>
        <v>0</v>
      </c>
      <c r="AJ128" s="55">
        <f>'energi-limbah'!Q11/'energi-limbah'!$AC11</f>
        <v>4.6210231432099215E-7</v>
      </c>
      <c r="AK128" s="55">
        <f>'energi-limbah'!R11/'energi-limbah'!$AC11</f>
        <v>4.2489570076852343E-6</v>
      </c>
      <c r="AL128" s="55">
        <f>'energi-limbah'!S11/'energi-limbah'!$AC11</f>
        <v>0</v>
      </c>
      <c r="AM128" s="55">
        <f>'energi-limbah'!T11/'energi-limbah'!$AC11</f>
        <v>0</v>
      </c>
      <c r="AN128" s="55">
        <f>'energi-limbah'!U11/'energi-limbah'!$AC11</f>
        <v>8.9284781864570407E-4</v>
      </c>
      <c r="AO128" s="55">
        <f>'energi-limbah'!V11/'energi-limbah'!$AC11</f>
        <v>0</v>
      </c>
      <c r="AP128" s="55">
        <f>'energi-limbah'!W11/'energi-limbah'!$AC11</f>
        <v>0</v>
      </c>
      <c r="AQ128" s="55">
        <f>'energi-limbah'!X11/'energi-limbah'!$AC11</f>
        <v>0</v>
      </c>
      <c r="AR128" s="55">
        <f>'energi-limbah'!Y11/'energi-limbah'!$AC11</f>
        <v>0</v>
      </c>
      <c r="AS128" s="55">
        <f>'energi-limbah'!Z11/'energi-limbah'!$AC11</f>
        <v>0</v>
      </c>
      <c r="AT128" s="55">
        <f>'energi-limbah'!AA11/'energi-limbah'!$AC11</f>
        <v>0</v>
      </c>
      <c r="AU128" s="55">
        <f>'energi-limbah'!AB11/'energi-limbah'!$AC11</f>
        <v>0</v>
      </c>
      <c r="AW128" s="7">
        <v>8</v>
      </c>
      <c r="AX128" s="52">
        <f t="shared" si="68"/>
        <v>2092.5655988502817</v>
      </c>
      <c r="AY128" s="52">
        <f t="shared" si="69"/>
        <v>0.24992585321946878</v>
      </c>
      <c r="AZ128" s="52">
        <f t="shared" si="70"/>
        <v>0</v>
      </c>
      <c r="BA128" s="52">
        <f t="shared" si="71"/>
        <v>0</v>
      </c>
      <c r="BB128" s="52">
        <f t="shared" si="72"/>
        <v>7.6330379364487211</v>
      </c>
      <c r="BC128" s="52">
        <f t="shared" si="73"/>
        <v>16.597392070933832</v>
      </c>
      <c r="BD128" s="52">
        <f t="shared" si="74"/>
        <v>0</v>
      </c>
      <c r="BE128" s="52">
        <f t="shared" si="75"/>
        <v>297.94268220742157</v>
      </c>
      <c r="BF128" s="52">
        <f t="shared" si="76"/>
        <v>14.489240951426101</v>
      </c>
      <c r="BG128" s="52">
        <f t="shared" si="77"/>
        <v>0</v>
      </c>
      <c r="BH128" s="52">
        <f t="shared" si="78"/>
        <v>3.9997133954619306</v>
      </c>
      <c r="BI128" s="52">
        <f t="shared" si="79"/>
        <v>1195.7235281715759</v>
      </c>
      <c r="BJ128" s="52">
        <f t="shared" si="80"/>
        <v>0</v>
      </c>
      <c r="BK128" s="52">
        <f t="shared" si="81"/>
        <v>0</v>
      </c>
      <c r="BL128" s="52">
        <f t="shared" si="82"/>
        <v>1.6785688508023841E-3</v>
      </c>
      <c r="BM128" s="52">
        <f t="shared" si="83"/>
        <v>1.5434172607377795E-2</v>
      </c>
      <c r="BN128" s="52">
        <f t="shared" si="84"/>
        <v>0</v>
      </c>
      <c r="BO128" s="52">
        <f t="shared" si="85"/>
        <v>0</v>
      </c>
      <c r="BP128" s="52">
        <f t="shared" si="86"/>
        <v>3.2432352975503211</v>
      </c>
      <c r="BQ128" s="52">
        <f t="shared" si="87"/>
        <v>0</v>
      </c>
      <c r="BR128" s="52">
        <f t="shared" si="88"/>
        <v>0</v>
      </c>
      <c r="BS128" s="52">
        <f t="shared" si="89"/>
        <v>0</v>
      </c>
      <c r="BT128" s="52">
        <f t="shared" si="90"/>
        <v>0</v>
      </c>
      <c r="BU128" s="52">
        <f t="shared" si="91"/>
        <v>0</v>
      </c>
      <c r="BV128" s="52">
        <f t="shared" si="92"/>
        <v>0</v>
      </c>
      <c r="BW128" s="52">
        <f t="shared" si="93"/>
        <v>0</v>
      </c>
      <c r="BX128" s="52">
        <f t="shared" si="94"/>
        <v>3632.4614674757772</v>
      </c>
      <c r="BZ128" s="110" t="s">
        <v>125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C128" s="7">
        <v>8</v>
      </c>
      <c r="DD128" s="55">
        <f ca="1"/>
        <v>197956.70565123664</v>
      </c>
      <c r="DE128" s="55">
        <f ca="1"/>
        <v>25.242511175166346</v>
      </c>
      <c r="DF128" s="55">
        <f ca="1"/>
        <v>0</v>
      </c>
      <c r="DG128" s="55">
        <f ca="1"/>
        <v>0</v>
      </c>
      <c r="DH128" s="55">
        <f ca="1"/>
        <v>565.60811109085023</v>
      </c>
      <c r="DI128" s="55">
        <f ca="1"/>
        <v>1150.1992705157145</v>
      </c>
      <c r="DJ128" s="55">
        <f ca="1"/>
        <v>0</v>
      </c>
      <c r="DK128" s="55">
        <f ca="1"/>
        <v>0</v>
      </c>
      <c r="DL128" s="55">
        <f ca="1"/>
        <v>1121.4672496403803</v>
      </c>
      <c r="DM128" s="55">
        <f ca="1"/>
        <v>0</v>
      </c>
      <c r="DN128" s="55">
        <f ca="1"/>
        <v>0</v>
      </c>
      <c r="DO128" s="55">
        <f ca="1"/>
        <v>67080.089930425413</v>
      </c>
      <c r="DP128" s="55">
        <f ca="1"/>
        <v>0</v>
      </c>
      <c r="DQ128" s="55">
        <f ca="1"/>
        <v>0</v>
      </c>
      <c r="DR128" s="55">
        <f ca="1"/>
        <v>0</v>
      </c>
      <c r="DS128" s="55">
        <f ca="1"/>
        <v>1.0927394206023477</v>
      </c>
      <c r="DT128" s="55">
        <f ca="1"/>
        <v>0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t="shared" ca="1" si="95"/>
        <v>267900.40546350472</v>
      </c>
    </row>
    <row r="129" spans="1:134" x14ac:dyDescent="0.3">
      <c r="A129" s="7">
        <v>8</v>
      </c>
      <c r="B129" s="17" t="s">
        <v>34</v>
      </c>
      <c r="C129" s="52">
        <f>'energi-limbah'!D125</f>
        <v>1.445420968976818E-4</v>
      </c>
      <c r="D129" s="52">
        <f t="shared" si="96"/>
        <v>3632.4614674757777</v>
      </c>
      <c r="E129" s="52">
        <f t="shared" si="97"/>
        <v>3814.0845408495688</v>
      </c>
      <c r="F129" s="52">
        <f t="shared" si="98"/>
        <v>4004.7887678920465</v>
      </c>
      <c r="G129" s="52">
        <f t="shared" si="99"/>
        <v>4205.0282062866481</v>
      </c>
      <c r="H129" s="52">
        <f t="shared" si="100"/>
        <v>4415.2796166009812</v>
      </c>
      <c r="I129" s="52">
        <f t="shared" si="101"/>
        <v>4636.0435974310321</v>
      </c>
      <c r="J129" s="52">
        <f t="shared" si="102"/>
        <v>4867.8457773025839</v>
      </c>
      <c r="K129" s="52">
        <f t="shared" si="103"/>
        <v>5111.2380661677144</v>
      </c>
      <c r="L129" s="52">
        <f t="shared" si="104"/>
        <v>5366.7999694760965</v>
      </c>
      <c r="M129" s="52">
        <f t="shared" si="105"/>
        <v>5635.1399679499027</v>
      </c>
      <c r="N129" s="52">
        <f t="shared" si="106"/>
        <v>5916.8969663473981</v>
      </c>
      <c r="O129" s="52">
        <f t="shared" si="107"/>
        <v>6212.7418146647706</v>
      </c>
      <c r="P129" s="52">
        <f t="shared" si="108"/>
        <v>6523.3789053980063</v>
      </c>
      <c r="Q129" s="52">
        <f t="shared" si="109"/>
        <v>6849.5478506679101</v>
      </c>
      <c r="R129" s="52">
        <f t="shared" si="110"/>
        <v>7192.025243201304</v>
      </c>
      <c r="U129" s="7">
        <v>9</v>
      </c>
      <c r="V129" s="55">
        <f>'energi-limbah'!C12/'energi-limbah'!$AC12</f>
        <v>0.5760737221217479</v>
      </c>
      <c r="W129" s="55">
        <f>'energi-limbah'!D12/'energi-limbah'!$AC12</f>
        <v>6.880344262186391E-5</v>
      </c>
      <c r="X129" s="55">
        <f>'energi-limbah'!E12/'energi-limbah'!$AC12</f>
        <v>0</v>
      </c>
      <c r="Y129" s="55">
        <f>'energi-limbah'!F12/'energi-limbah'!$AC12</f>
        <v>0</v>
      </c>
      <c r="Z129" s="55">
        <f>'energi-limbah'!G12/'energi-limbah'!$AC12</f>
        <v>2.1013403726548828E-3</v>
      </c>
      <c r="AA129" s="55">
        <f>'energi-limbah'!H12/'energi-limbah'!$AC12</f>
        <v>4.5691859931329066E-3</v>
      </c>
      <c r="AB129" s="55">
        <f>'energi-limbah'!I12/'energi-limbah'!$AC12</f>
        <v>0</v>
      </c>
      <c r="AC129" s="55">
        <f>'energi-limbah'!J12/'energi-limbah'!$AC12</f>
        <v>8.2022255380427594E-2</v>
      </c>
      <c r="AD129" s="55">
        <f>'energi-limbah'!K12/'energi-limbah'!$AC12</f>
        <v>3.9888216513572529E-3</v>
      </c>
      <c r="AE129" s="55">
        <f>'energi-limbah'!L12/'energi-limbah'!$AC12</f>
        <v>0</v>
      </c>
      <c r="AF129" s="55">
        <f>'energi-limbah'!M12/'energi-limbah'!$AC12</f>
        <v>1.1011027715101484E-3</v>
      </c>
      <c r="AG129" s="55">
        <f>'energi-limbah'!N12/'energi-limbah'!$AC12</f>
        <v>0.32917720911453285</v>
      </c>
      <c r="AH129" s="55">
        <f>'energi-limbah'!O12/'energi-limbah'!$AC12</f>
        <v>0</v>
      </c>
      <c r="AI129" s="55">
        <f>'energi-limbah'!P12/'energi-limbah'!$AC12</f>
        <v>0</v>
      </c>
      <c r="AJ129" s="55">
        <f>'energi-limbah'!Q12/'energi-limbah'!$AC12</f>
        <v>4.6237231774469524E-7</v>
      </c>
      <c r="AK129" s="55">
        <f>'energi-limbah'!R12/'energi-limbah'!$AC12</f>
        <v>4.2489591576599508E-6</v>
      </c>
      <c r="AL129" s="55">
        <f>'energi-limbah'!S12/'energi-limbah'!$AC12</f>
        <v>0</v>
      </c>
      <c r="AM129" s="55">
        <f>'energi-limbah'!T12/'energi-limbah'!$AC12</f>
        <v>0</v>
      </c>
      <c r="AN129" s="55">
        <f>'energi-limbah'!U12/'energi-limbah'!$AC12</f>
        <v>8.9284782053916916E-4</v>
      </c>
      <c r="AO129" s="55">
        <f>'energi-limbah'!V12/'energi-limbah'!$AC12</f>
        <v>0</v>
      </c>
      <c r="AP129" s="55">
        <f>'energi-limbah'!W12/'energi-limbah'!$AC12</f>
        <v>0</v>
      </c>
      <c r="AQ129" s="55">
        <f>'energi-limbah'!X12/'energi-limbah'!$AC12</f>
        <v>0</v>
      </c>
      <c r="AR129" s="55">
        <f>'energi-limbah'!Y12/'energi-limbah'!$AC12</f>
        <v>0</v>
      </c>
      <c r="AS129" s="55">
        <f>'energi-limbah'!Z12/'energi-limbah'!$AC12</f>
        <v>0</v>
      </c>
      <c r="AT129" s="55">
        <f>'energi-limbah'!AA12/'energi-limbah'!$AC12</f>
        <v>0</v>
      </c>
      <c r="AU129" s="55">
        <f>'energi-limbah'!AB12/'energi-limbah'!$AC12</f>
        <v>0</v>
      </c>
      <c r="AW129" s="7">
        <v>9</v>
      </c>
      <c r="AX129" s="52">
        <f t="shared" si="68"/>
        <v>104.78715658131635</v>
      </c>
      <c r="AY129" s="52">
        <f t="shared" si="69"/>
        <v>1.2515268165325482E-2</v>
      </c>
      <c r="AZ129" s="52">
        <f t="shared" si="70"/>
        <v>0</v>
      </c>
      <c r="BA129" s="52">
        <f t="shared" si="71"/>
        <v>0</v>
      </c>
      <c r="BB129" s="52">
        <f t="shared" si="72"/>
        <v>0.38223143011805871</v>
      </c>
      <c r="BC129" s="52">
        <f t="shared" si="73"/>
        <v>0.83112974906775394</v>
      </c>
      <c r="BD129" s="52">
        <f t="shared" si="74"/>
        <v>0</v>
      </c>
      <c r="BE129" s="52">
        <f t="shared" si="75"/>
        <v>14.919755211269878</v>
      </c>
      <c r="BF129" s="52">
        <f t="shared" si="76"/>
        <v>0.72556213363848188</v>
      </c>
      <c r="BG129" s="52">
        <f t="shared" si="77"/>
        <v>0</v>
      </c>
      <c r="BH129" s="52">
        <f t="shared" si="78"/>
        <v>0.20028934509526286</v>
      </c>
      <c r="BI129" s="52">
        <f t="shared" si="79"/>
        <v>59.876960933821898</v>
      </c>
      <c r="BJ129" s="52">
        <f t="shared" si="80"/>
        <v>0</v>
      </c>
      <c r="BK129" s="52">
        <f t="shared" si="81"/>
        <v>0</v>
      </c>
      <c r="BL129" s="52">
        <f t="shared" si="82"/>
        <v>8.4105000102990176E-5</v>
      </c>
      <c r="BM129" s="52">
        <f t="shared" si="83"/>
        <v>7.7288085094642572E-4</v>
      </c>
      <c r="BN129" s="52">
        <f t="shared" si="84"/>
        <v>0</v>
      </c>
      <c r="BO129" s="52">
        <f t="shared" si="85"/>
        <v>0</v>
      </c>
      <c r="BP129" s="52">
        <f t="shared" si="86"/>
        <v>0.16240800574887554</v>
      </c>
      <c r="BQ129" s="52">
        <f t="shared" si="87"/>
        <v>0</v>
      </c>
      <c r="BR129" s="52">
        <f t="shared" si="88"/>
        <v>0</v>
      </c>
      <c r="BS129" s="52">
        <f t="shared" si="89"/>
        <v>0</v>
      </c>
      <c r="BT129" s="52">
        <f t="shared" si="90"/>
        <v>0</v>
      </c>
      <c r="BU129" s="52">
        <f t="shared" si="91"/>
        <v>0</v>
      </c>
      <c r="BV129" s="52">
        <f t="shared" si="92"/>
        <v>0</v>
      </c>
      <c r="BW129" s="52">
        <f t="shared" si="93"/>
        <v>0</v>
      </c>
      <c r="BX129" s="52">
        <f t="shared" si="94"/>
        <v>181.89886564409292</v>
      </c>
      <c r="BZ129" s="110" t="s">
        <v>126</v>
      </c>
      <c r="CA129">
        <v>77.400000000000006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77.400000000000006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C129" s="7">
        <v>9</v>
      </c>
      <c r="DD129" s="55">
        <f ca="1"/>
        <v>9912.8650125925269</v>
      </c>
      <c r="DE129" s="55">
        <f ca="1"/>
        <v>1.2640420846978737</v>
      </c>
      <c r="DF129" s="55">
        <f ca="1"/>
        <v>0</v>
      </c>
      <c r="DG129" s="55">
        <f ca="1"/>
        <v>0</v>
      </c>
      <c r="DH129" s="55">
        <f ca="1"/>
        <v>28.32334897174815</v>
      </c>
      <c r="DI129" s="55">
        <f ca="1"/>
        <v>57.597291610395345</v>
      </c>
      <c r="DJ129" s="55">
        <f ca="1"/>
        <v>0</v>
      </c>
      <c r="DK129" s="55">
        <f ca="1"/>
        <v>0</v>
      </c>
      <c r="DL129" s="55">
        <f ca="1"/>
        <v>56.158509143618502</v>
      </c>
      <c r="DM129" s="55">
        <f ca="1"/>
        <v>0</v>
      </c>
      <c r="DN129" s="55">
        <f ca="1"/>
        <v>0</v>
      </c>
      <c r="DO129" s="55">
        <f ca="1"/>
        <v>3359.0975083874087</v>
      </c>
      <c r="DP129" s="55">
        <f ca="1"/>
        <v>0</v>
      </c>
      <c r="DQ129" s="55">
        <f ca="1"/>
        <v>0</v>
      </c>
      <c r="DR129" s="55">
        <f ca="1"/>
        <v>0</v>
      </c>
      <c r="DS129" s="55">
        <f ca="1"/>
        <v>5.4719964247006939E-2</v>
      </c>
      <c r="DT129" s="55">
        <f ca="1"/>
        <v>0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t="shared" ca="1" si="95"/>
        <v>13415.360432754644</v>
      </c>
    </row>
    <row r="130" spans="1:134" x14ac:dyDescent="0.3">
      <c r="A130" s="7">
        <v>9</v>
      </c>
      <c r="B130" s="17" t="s">
        <v>3</v>
      </c>
      <c r="C130" s="52">
        <f>'energi-limbah'!D126</f>
        <v>1.0808551394000227E-4</v>
      </c>
      <c r="D130" s="52">
        <f t="shared" si="96"/>
        <v>181.89886564409295</v>
      </c>
      <c r="E130" s="52">
        <f t="shared" si="97"/>
        <v>190.99380892629765</v>
      </c>
      <c r="F130" s="52">
        <f t="shared" si="98"/>
        <v>200.5434993726125</v>
      </c>
      <c r="G130" s="52">
        <f t="shared" si="99"/>
        <v>210.57067434124309</v>
      </c>
      <c r="H130" s="52">
        <f t="shared" si="100"/>
        <v>221.09920805830538</v>
      </c>
      <c r="I130" s="52">
        <f t="shared" si="101"/>
        <v>232.15416846122065</v>
      </c>
      <c r="J130" s="52">
        <f t="shared" si="102"/>
        <v>243.76187688428163</v>
      </c>
      <c r="K130" s="52">
        <f t="shared" si="103"/>
        <v>255.94997072849554</v>
      </c>
      <c r="L130" s="52">
        <f t="shared" si="104"/>
        <v>268.74746926492054</v>
      </c>
      <c r="M130" s="52">
        <f t="shared" si="105"/>
        <v>282.18484272816647</v>
      </c>
      <c r="N130" s="52">
        <f t="shared" si="106"/>
        <v>296.29408486457481</v>
      </c>
      <c r="O130" s="52">
        <f t="shared" si="107"/>
        <v>311.10878910780366</v>
      </c>
      <c r="P130" s="52">
        <f t="shared" si="108"/>
        <v>326.66422856319394</v>
      </c>
      <c r="Q130" s="52">
        <f t="shared" si="109"/>
        <v>342.99743999135353</v>
      </c>
      <c r="R130" s="52">
        <f t="shared" si="110"/>
        <v>360.14731199092125</v>
      </c>
      <c r="U130" s="7">
        <v>10</v>
      </c>
      <c r="V130" s="55">
        <f>'energi-limbah'!C13/'energi-limbah'!$AC13</f>
        <v>0.57607372218418917</v>
      </c>
      <c r="W130" s="55">
        <f>'energi-limbah'!D13/'energi-limbah'!$AC13</f>
        <v>6.8803442296273091E-5</v>
      </c>
      <c r="X130" s="55">
        <f>'energi-limbah'!E13/'energi-limbah'!$AC13</f>
        <v>0</v>
      </c>
      <c r="Y130" s="55">
        <f>'energi-limbah'!F13/'energi-limbah'!$AC13</f>
        <v>0</v>
      </c>
      <c r="Z130" s="55">
        <f>'energi-limbah'!G13/'energi-limbah'!$AC13</f>
        <v>2.1013403734294602E-3</v>
      </c>
      <c r="AA130" s="55">
        <f>'energi-limbah'!H13/'energi-limbah'!$AC13</f>
        <v>4.569185995574771E-3</v>
      </c>
      <c r="AB130" s="55">
        <f>'energi-limbah'!I13/'energi-limbah'!$AC13</f>
        <v>0</v>
      </c>
      <c r="AC130" s="55">
        <f>'energi-limbah'!J13/'energi-limbah'!$AC13</f>
        <v>8.2022255405611297E-2</v>
      </c>
      <c r="AD130" s="55">
        <f>'energi-limbah'!K13/'energi-limbah'!$AC13</f>
        <v>3.9888216502134257E-3</v>
      </c>
      <c r="AE130" s="55">
        <f>'energi-limbah'!L13/'energi-limbah'!$AC13</f>
        <v>0</v>
      </c>
      <c r="AF130" s="55">
        <f>'energi-limbah'!M13/'energi-limbah'!$AC13</f>
        <v>1.1011027732922756E-3</v>
      </c>
      <c r="AG130" s="55">
        <f>'energi-limbah'!N13/'energi-limbah'!$AC13</f>
        <v>0.32917720913501425</v>
      </c>
      <c r="AH130" s="55">
        <f>'energi-limbah'!O13/'energi-limbah'!$AC13</f>
        <v>0</v>
      </c>
      <c r="AI130" s="55">
        <f>'energi-limbah'!P13/'energi-limbah'!$AC13</f>
        <v>0</v>
      </c>
      <c r="AJ130" s="55">
        <f>'energi-limbah'!Q13/'energi-limbah'!$AC13</f>
        <v>4.6226455596808784E-7</v>
      </c>
      <c r="AK130" s="55">
        <f>'energi-limbah'!R13/'energi-limbah'!$AC13</f>
        <v>4.248957196243857E-6</v>
      </c>
      <c r="AL130" s="55">
        <f>'energi-limbah'!S13/'energi-limbah'!$AC13</f>
        <v>0</v>
      </c>
      <c r="AM130" s="55">
        <f>'energi-limbah'!T13/'energi-limbah'!$AC13</f>
        <v>0</v>
      </c>
      <c r="AN130" s="55">
        <f>'energi-limbah'!U13/'energi-limbah'!$AC13</f>
        <v>8.9284781862691246E-4</v>
      </c>
      <c r="AO130" s="55">
        <f>'energi-limbah'!V13/'energi-limbah'!$AC13</f>
        <v>0</v>
      </c>
      <c r="AP130" s="55">
        <f>'energi-limbah'!W13/'energi-limbah'!$AC13</f>
        <v>0</v>
      </c>
      <c r="AQ130" s="55">
        <f>'energi-limbah'!X13/'energi-limbah'!$AC13</f>
        <v>0</v>
      </c>
      <c r="AR130" s="55">
        <f>'energi-limbah'!Y13/'energi-limbah'!$AC13</f>
        <v>0</v>
      </c>
      <c r="AS130" s="55">
        <f>'energi-limbah'!Z13/'energi-limbah'!$AC13</f>
        <v>0</v>
      </c>
      <c r="AT130" s="55">
        <f>'energi-limbah'!AA13/'energi-limbah'!$AC13</f>
        <v>0</v>
      </c>
      <c r="AU130" s="55">
        <f>'energi-limbah'!AB13/'energi-limbah'!$AC13</f>
        <v>0</v>
      </c>
      <c r="AW130" s="7">
        <v>10</v>
      </c>
      <c r="AX130" s="52">
        <f t="shared" si="68"/>
        <v>978.76485592057031</v>
      </c>
      <c r="AY130" s="52">
        <f t="shared" si="69"/>
        <v>0.11689891187992688</v>
      </c>
      <c r="AZ130" s="52">
        <f t="shared" si="70"/>
        <v>0</v>
      </c>
      <c r="BA130" s="52">
        <f t="shared" si="71"/>
        <v>0</v>
      </c>
      <c r="BB130" s="52">
        <f t="shared" si="72"/>
        <v>3.5702342055140033</v>
      </c>
      <c r="BC130" s="52">
        <f t="shared" si="73"/>
        <v>7.7631707547374234</v>
      </c>
      <c r="BD130" s="52">
        <f t="shared" si="74"/>
        <v>0</v>
      </c>
      <c r="BE130" s="52">
        <f t="shared" si="75"/>
        <v>139.35803336067659</v>
      </c>
      <c r="BF130" s="52">
        <f t="shared" si="76"/>
        <v>6.777116013834986</v>
      </c>
      <c r="BG130" s="52">
        <f t="shared" si="77"/>
        <v>0</v>
      </c>
      <c r="BH130" s="52">
        <f t="shared" si="78"/>
        <v>1.8708034332289381</v>
      </c>
      <c r="BI130" s="52">
        <f t="shared" si="79"/>
        <v>559.28099349817967</v>
      </c>
      <c r="BJ130" s="52">
        <f t="shared" si="80"/>
        <v>0</v>
      </c>
      <c r="BK130" s="52">
        <f t="shared" si="81"/>
        <v>0</v>
      </c>
      <c r="BL130" s="52">
        <f t="shared" si="82"/>
        <v>7.8540000020106758E-4</v>
      </c>
      <c r="BM130" s="52">
        <f t="shared" si="83"/>
        <v>7.2190933518481342E-3</v>
      </c>
      <c r="BN130" s="52">
        <f t="shared" si="84"/>
        <v>0</v>
      </c>
      <c r="BO130" s="52">
        <f t="shared" si="85"/>
        <v>0</v>
      </c>
      <c r="BP130" s="52">
        <f t="shared" si="86"/>
        <v>1.5169726250383551</v>
      </c>
      <c r="BQ130" s="52">
        <f t="shared" si="87"/>
        <v>0</v>
      </c>
      <c r="BR130" s="52">
        <f t="shared" si="88"/>
        <v>0</v>
      </c>
      <c r="BS130" s="52">
        <f t="shared" si="89"/>
        <v>0</v>
      </c>
      <c r="BT130" s="52">
        <f t="shared" si="90"/>
        <v>0</v>
      </c>
      <c r="BU130" s="52">
        <f t="shared" si="91"/>
        <v>0</v>
      </c>
      <c r="BV130" s="52">
        <f t="shared" si="92"/>
        <v>0</v>
      </c>
      <c r="BW130" s="52">
        <f t="shared" si="93"/>
        <v>0</v>
      </c>
      <c r="BX130" s="52">
        <f t="shared" si="94"/>
        <v>1699.0270832170122</v>
      </c>
      <c r="BZ130" s="110" t="s">
        <v>127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C130" s="7">
        <v>10</v>
      </c>
      <c r="DD130" s="55">
        <f ca="1"/>
        <v>92591.155370085951</v>
      </c>
      <c r="DE130" s="55">
        <f ca="1"/>
        <v>11.806790099872615</v>
      </c>
      <c r="DF130" s="55">
        <f ca="1"/>
        <v>0</v>
      </c>
      <c r="DG130" s="55">
        <f ca="1"/>
        <v>0</v>
      </c>
      <c r="DH130" s="55">
        <f ca="1"/>
        <v>264.55435462858765</v>
      </c>
      <c r="DI130" s="55">
        <f ca="1"/>
        <v>537.98773330330346</v>
      </c>
      <c r="DJ130" s="55">
        <f ca="1"/>
        <v>0</v>
      </c>
      <c r="DK130" s="55">
        <f ca="1"/>
        <v>0</v>
      </c>
      <c r="DL130" s="55">
        <f ca="1"/>
        <v>524.54877947082798</v>
      </c>
      <c r="DM130" s="55">
        <f ca="1"/>
        <v>0</v>
      </c>
      <c r="DN130" s="55">
        <f ca="1"/>
        <v>0</v>
      </c>
      <c r="DO130" s="55">
        <f ca="1"/>
        <v>31375.663735247879</v>
      </c>
      <c r="DP130" s="55">
        <f ca="1"/>
        <v>0</v>
      </c>
      <c r="DQ130" s="55">
        <f ca="1"/>
        <v>0</v>
      </c>
      <c r="DR130" s="55">
        <f ca="1"/>
        <v>0</v>
      </c>
      <c r="DS130" s="55">
        <f ca="1"/>
        <v>0.51111180931084788</v>
      </c>
      <c r="DT130" s="55">
        <f ca="1"/>
        <v>0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t="shared" ca="1" si="95"/>
        <v>125306.22787464575</v>
      </c>
    </row>
    <row r="131" spans="1:134" x14ac:dyDescent="0.3">
      <c r="A131" s="7">
        <v>10</v>
      </c>
      <c r="B131" s="17" t="s">
        <v>4</v>
      </c>
      <c r="C131" s="52">
        <f>'energi-limbah'!D127</f>
        <v>1.4939217063831851E-4</v>
      </c>
      <c r="D131" s="52">
        <f t="shared" si="96"/>
        <v>1699.0270832170122</v>
      </c>
      <c r="E131" s="52">
        <f t="shared" si="97"/>
        <v>1783.9784373778632</v>
      </c>
      <c r="F131" s="52">
        <f t="shared" si="98"/>
        <v>1873.1773592467564</v>
      </c>
      <c r="G131" s="52">
        <f t="shared" si="99"/>
        <v>1966.8362272090953</v>
      </c>
      <c r="H131" s="52">
        <f t="shared" si="100"/>
        <v>2065.1780385695488</v>
      </c>
      <c r="I131" s="52">
        <f t="shared" si="101"/>
        <v>2168.4369404980266</v>
      </c>
      <c r="J131" s="52">
        <f t="shared" si="102"/>
        <v>2276.8587875229277</v>
      </c>
      <c r="K131" s="52">
        <f t="shared" si="103"/>
        <v>2390.7017268990749</v>
      </c>
      <c r="L131" s="52">
        <f t="shared" si="104"/>
        <v>2510.2368132440288</v>
      </c>
      <c r="M131" s="52">
        <f t="shared" si="105"/>
        <v>2635.748653906232</v>
      </c>
      <c r="N131" s="52">
        <f t="shared" si="106"/>
        <v>2767.5360866015426</v>
      </c>
      <c r="O131" s="52">
        <f t="shared" si="107"/>
        <v>2905.91289093162</v>
      </c>
      <c r="P131" s="52">
        <f t="shared" si="108"/>
        <v>3051.2085354782007</v>
      </c>
      <c r="Q131" s="52">
        <f t="shared" si="109"/>
        <v>3203.7689622521098</v>
      </c>
      <c r="R131" s="52">
        <f t="shared" si="110"/>
        <v>3363.957410364716</v>
      </c>
      <c r="U131" s="7">
        <v>11</v>
      </c>
      <c r="V131" s="55">
        <f>'energi-limbah'!C14/'energi-limbah'!$AC14</f>
        <v>0</v>
      </c>
      <c r="W131" s="55">
        <f>'energi-limbah'!D14/'energi-limbah'!$AC14</f>
        <v>0</v>
      </c>
      <c r="X131" s="55">
        <f>'energi-limbah'!E14/'energi-limbah'!$AC14</f>
        <v>0</v>
      </c>
      <c r="Y131" s="55">
        <f>'energi-limbah'!F14/'energi-limbah'!$AC14</f>
        <v>0</v>
      </c>
      <c r="Z131" s="55">
        <f>'energi-limbah'!G14/'energi-limbah'!$AC14</f>
        <v>0.17431325060601352</v>
      </c>
      <c r="AA131" s="55">
        <f>'energi-limbah'!H14/'energi-limbah'!$AC14</f>
        <v>0.37902934407469197</v>
      </c>
      <c r="AB131" s="55">
        <f>'energi-limbah'!I14/'energi-limbah'!$AC14</f>
        <v>0</v>
      </c>
      <c r="AC131" s="55">
        <f>'energi-limbah'!J14/'energi-limbah'!$AC14</f>
        <v>0.44006457687925282</v>
      </c>
      <c r="AD131" s="55">
        <f>'energi-limbah'!K14/'energi-limbah'!$AC14</f>
        <v>0</v>
      </c>
      <c r="AE131" s="55">
        <f>'energi-limbah'!L14/'energi-limbah'!$AC14</f>
        <v>0</v>
      </c>
      <c r="AF131" s="55">
        <f>'energi-limbah'!M14/'energi-limbah'!$AC14</f>
        <v>0</v>
      </c>
      <c r="AG131" s="55">
        <f>'energi-limbah'!N14/'energi-limbah'!$AC14</f>
        <v>0</v>
      </c>
      <c r="AH131" s="55">
        <f>'energi-limbah'!O14/'energi-limbah'!$AC14</f>
        <v>0</v>
      </c>
      <c r="AI131" s="55">
        <f>'energi-limbah'!P14/'energi-limbah'!$AC14</f>
        <v>0</v>
      </c>
      <c r="AJ131" s="55">
        <f>'energi-limbah'!Q14/'energi-limbah'!$AC14</f>
        <v>3.8326104312788034E-5</v>
      </c>
      <c r="AK131" s="55">
        <f>'energi-limbah'!R14/'energi-limbah'!$AC14</f>
        <v>3.5273582730353592E-4</v>
      </c>
      <c r="AL131" s="55">
        <f>'energi-limbah'!S14/'energi-limbah'!$AC14</f>
        <v>0</v>
      </c>
      <c r="AM131" s="55">
        <f>'energi-limbah'!T14/'energi-limbah'!$AC14</f>
        <v>0</v>
      </c>
      <c r="AN131" s="55">
        <f>'energi-limbah'!U14/'energi-limbah'!$AC14</f>
        <v>6.2017665084255014E-3</v>
      </c>
      <c r="AO131" s="55">
        <f>'energi-limbah'!V14/'energi-limbah'!$AC14</f>
        <v>0</v>
      </c>
      <c r="AP131" s="55">
        <f>'energi-limbah'!W14/'energi-limbah'!$AC14</f>
        <v>0</v>
      </c>
      <c r="AQ131" s="55">
        <f>'energi-limbah'!X14/'energi-limbah'!$AC14</f>
        <v>0</v>
      </c>
      <c r="AR131" s="55">
        <f>'energi-limbah'!Y14/'energi-limbah'!$AC14</f>
        <v>0</v>
      </c>
      <c r="AS131" s="55">
        <f>'energi-limbah'!Z14/'energi-limbah'!$AC14</f>
        <v>0</v>
      </c>
      <c r="AT131" s="55">
        <f>'energi-limbah'!AA14/'energi-limbah'!$AC14</f>
        <v>0</v>
      </c>
      <c r="AU131" s="55">
        <f>'energi-limbah'!AB14/'energi-limbah'!$AC14</f>
        <v>0</v>
      </c>
      <c r="AW131" s="7">
        <v>11</v>
      </c>
      <c r="AX131" s="52">
        <f t="shared" si="68"/>
        <v>0</v>
      </c>
      <c r="AY131" s="52">
        <f t="shared" si="69"/>
        <v>0</v>
      </c>
      <c r="AZ131" s="52">
        <f t="shared" si="70"/>
        <v>0</v>
      </c>
      <c r="BA131" s="52">
        <f t="shared" si="71"/>
        <v>0</v>
      </c>
      <c r="BB131" s="52">
        <f t="shared" si="72"/>
        <v>2158.5566868592555</v>
      </c>
      <c r="BC131" s="52">
        <f t="shared" si="73"/>
        <v>4693.5980043050085</v>
      </c>
      <c r="BD131" s="52">
        <f t="shared" si="74"/>
        <v>0</v>
      </c>
      <c r="BE131" s="52">
        <f t="shared" si="75"/>
        <v>5449.4097939782778</v>
      </c>
      <c r="BF131" s="52">
        <f t="shared" si="76"/>
        <v>0</v>
      </c>
      <c r="BG131" s="52">
        <f t="shared" si="77"/>
        <v>0</v>
      </c>
      <c r="BH131" s="52">
        <f t="shared" si="78"/>
        <v>0</v>
      </c>
      <c r="BI131" s="52">
        <f t="shared" si="79"/>
        <v>0</v>
      </c>
      <c r="BJ131" s="52">
        <f t="shared" si="80"/>
        <v>0</v>
      </c>
      <c r="BK131" s="52">
        <f t="shared" si="81"/>
        <v>0</v>
      </c>
      <c r="BL131" s="52">
        <f t="shared" si="82"/>
        <v>0.47460000004600877</v>
      </c>
      <c r="BM131" s="52">
        <f t="shared" si="83"/>
        <v>4.3680000004234438</v>
      </c>
      <c r="BN131" s="52">
        <f t="shared" si="84"/>
        <v>0</v>
      </c>
      <c r="BO131" s="52">
        <f t="shared" si="85"/>
        <v>0</v>
      </c>
      <c r="BP131" s="52">
        <f t="shared" si="86"/>
        <v>76.797744982444939</v>
      </c>
      <c r="BQ131" s="52">
        <f t="shared" si="87"/>
        <v>0</v>
      </c>
      <c r="BR131" s="52">
        <f t="shared" si="88"/>
        <v>0</v>
      </c>
      <c r="BS131" s="52">
        <f t="shared" si="89"/>
        <v>0</v>
      </c>
      <c r="BT131" s="52">
        <f t="shared" si="90"/>
        <v>0</v>
      </c>
      <c r="BU131" s="52">
        <f t="shared" si="91"/>
        <v>0</v>
      </c>
      <c r="BV131" s="52">
        <f t="shared" si="92"/>
        <v>0</v>
      </c>
      <c r="BW131" s="52">
        <f t="shared" si="93"/>
        <v>0</v>
      </c>
      <c r="BX131" s="52">
        <f t="shared" si="94"/>
        <v>12383.204830125458</v>
      </c>
      <c r="BZ131" s="110" t="s">
        <v>128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C131" s="7">
        <v>11</v>
      </c>
      <c r="DD131" s="55">
        <f ca="1"/>
        <v>0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159949.05049627082</v>
      </c>
      <c r="DI131" s="55">
        <f ca="1"/>
        <v>325266.34169833706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0</v>
      </c>
      <c r="DN131" s="55">
        <f ca="1"/>
        <v>0</v>
      </c>
      <c r="DO131" s="55">
        <f ca="1"/>
        <v>0</v>
      </c>
      <c r="DP131" s="55">
        <f ca="1"/>
        <v>0</v>
      </c>
      <c r="DQ131" s="55">
        <f ca="1"/>
        <v>0</v>
      </c>
      <c r="DR131" s="55">
        <f ca="1"/>
        <v>0</v>
      </c>
      <c r="DS131" s="55">
        <f ca="1"/>
        <v>309.25440002997982</v>
      </c>
      <c r="DT131" s="55">
        <f ca="1"/>
        <v>0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t="shared" ca="1" si="95"/>
        <v>485524.64659463783</v>
      </c>
    </row>
    <row r="132" spans="1:134" x14ac:dyDescent="0.3">
      <c r="A132" s="7">
        <v>11</v>
      </c>
      <c r="B132" s="17" t="s">
        <v>5</v>
      </c>
      <c r="C132" s="52">
        <f>'energi-limbah'!D128</f>
        <v>1.6348819690008271E-4</v>
      </c>
      <c r="D132" s="52">
        <f t="shared" si="96"/>
        <v>12383.204830125454</v>
      </c>
      <c r="E132" s="52">
        <f t="shared" si="97"/>
        <v>13002.365071631724</v>
      </c>
      <c r="F132" s="52">
        <f t="shared" si="98"/>
        <v>13652.483325213314</v>
      </c>
      <c r="G132" s="52">
        <f t="shared" si="99"/>
        <v>14335.107491473977</v>
      </c>
      <c r="H132" s="52">
        <f t="shared" si="100"/>
        <v>15051.862866047688</v>
      </c>
      <c r="I132" s="52">
        <f t="shared" si="101"/>
        <v>15804.456009350057</v>
      </c>
      <c r="J132" s="52">
        <f t="shared" si="102"/>
        <v>16594.678809817568</v>
      </c>
      <c r="K132" s="52">
        <f t="shared" si="103"/>
        <v>17424.412750308446</v>
      </c>
      <c r="L132" s="52">
        <f t="shared" si="104"/>
        <v>18295.633387823873</v>
      </c>
      <c r="M132" s="52">
        <f t="shared" si="105"/>
        <v>19210.415057215065</v>
      </c>
      <c r="N132" s="52">
        <f t="shared" si="106"/>
        <v>20170.935810075825</v>
      </c>
      <c r="O132" s="52">
        <f t="shared" si="107"/>
        <v>21179.482600579609</v>
      </c>
      <c r="P132" s="52">
        <f t="shared" si="108"/>
        <v>22238.456730608585</v>
      </c>
      <c r="Q132" s="52">
        <f t="shared" si="109"/>
        <v>23350.379567139018</v>
      </c>
      <c r="R132" s="52">
        <f t="shared" si="110"/>
        <v>24517.898545495966</v>
      </c>
      <c r="U132" s="7">
        <v>12</v>
      </c>
      <c r="V132" s="55">
        <f>'energi-limbah'!C15/'energi-limbah'!$AC15</f>
        <v>0.10884869876453769</v>
      </c>
      <c r="W132" s="55">
        <f>'energi-limbah'!D15/'energi-limbah'!$AC15</f>
        <v>7.2505664531490217E-5</v>
      </c>
      <c r="X132" s="55">
        <f>'energi-limbah'!E15/'energi-limbah'!$AC15</f>
        <v>0</v>
      </c>
      <c r="Y132" s="55">
        <f>'energi-limbah'!F15/'energi-limbah'!$AC15</f>
        <v>0</v>
      </c>
      <c r="Z132" s="55">
        <f>'energi-limbah'!G15/'energi-limbah'!$AC15</f>
        <v>5.7127525607793524E-3</v>
      </c>
      <c r="AA132" s="55">
        <f>'energi-limbah'!H15/'energi-limbah'!$AC15</f>
        <v>1.2421894768495421E-2</v>
      </c>
      <c r="AB132" s="55">
        <f>'energi-limbah'!I15/'energi-limbah'!$AC15</f>
        <v>0</v>
      </c>
      <c r="AC132" s="55">
        <f>'energi-limbah'!J15/'energi-limbah'!$AC15</f>
        <v>7.1690042773695006E-2</v>
      </c>
      <c r="AD132" s="55">
        <f>'energi-limbah'!K15/'energi-limbah'!$AC15</f>
        <v>8.4025856524899117E-3</v>
      </c>
      <c r="AE132" s="55">
        <f>'energi-limbah'!L15/'energi-limbah'!$AC15</f>
        <v>0</v>
      </c>
      <c r="AF132" s="55">
        <f>'energi-limbah'!M15/'energi-limbah'!$AC15</f>
        <v>2.2688484502477308E-2</v>
      </c>
      <c r="AG132" s="55">
        <f>'energi-limbah'!N15/'energi-limbah'!$AC15</f>
        <v>0.1143565677808277</v>
      </c>
      <c r="AH132" s="55">
        <f>'energi-limbah'!O15/'energi-limbah'!$AC15</f>
        <v>0</v>
      </c>
      <c r="AI132" s="55">
        <f>'energi-limbah'!P15/'energi-limbah'!$AC15</f>
        <v>0</v>
      </c>
      <c r="AJ132" s="55">
        <f>'energi-limbah'!Q15/'energi-limbah'!$AC15</f>
        <v>1.2558564378343657E-6</v>
      </c>
      <c r="AK132" s="55">
        <f>'energi-limbah'!R15/'energi-limbah'!$AC15</f>
        <v>1.1551312771395858E-5</v>
      </c>
      <c r="AL132" s="55">
        <f>'energi-limbah'!S15/'energi-limbah'!$AC15</f>
        <v>0</v>
      </c>
      <c r="AM132" s="55">
        <f>'energi-limbah'!T15/'energi-limbah'!$AC15</f>
        <v>0.61869876530463153</v>
      </c>
      <c r="AN132" s="55">
        <f>'energi-limbah'!U15/'energi-limbah'!$AC15</f>
        <v>3.709489505832534E-2</v>
      </c>
      <c r="AO132" s="55">
        <f>'energi-limbah'!V15/'energi-limbah'!$AC15</f>
        <v>0</v>
      </c>
      <c r="AP132" s="55">
        <f>'energi-limbah'!W15/'energi-limbah'!$AC15</f>
        <v>0</v>
      </c>
      <c r="AQ132" s="55">
        <f>'energi-limbah'!X15/'energi-limbah'!$AC15</f>
        <v>0</v>
      </c>
      <c r="AR132" s="55">
        <f>'energi-limbah'!Y15/'energi-limbah'!$AC15</f>
        <v>0</v>
      </c>
      <c r="AS132" s="55">
        <f>'energi-limbah'!Z15/'energi-limbah'!$AC15</f>
        <v>0</v>
      </c>
      <c r="AT132" s="55">
        <f>'energi-limbah'!AA15/'energi-limbah'!$AC15</f>
        <v>0</v>
      </c>
      <c r="AU132" s="55">
        <f>'energi-limbah'!AB15/'energi-limbah'!$AC15</f>
        <v>0</v>
      </c>
      <c r="AW132" s="7">
        <v>12</v>
      </c>
      <c r="AX132" s="52">
        <f t="shared" si="68"/>
        <v>4359.2126762876824</v>
      </c>
      <c r="AY132" s="52">
        <f t="shared" si="69"/>
        <v>2.9037334898422089</v>
      </c>
      <c r="AZ132" s="52">
        <f t="shared" si="70"/>
        <v>0</v>
      </c>
      <c r="BA132" s="52">
        <f t="shared" si="71"/>
        <v>0</v>
      </c>
      <c r="BB132" s="52">
        <f t="shared" si="72"/>
        <v>228.78641326999096</v>
      </c>
      <c r="BC132" s="52">
        <f t="shared" si="73"/>
        <v>497.47660516800369</v>
      </c>
      <c r="BD132" s="52">
        <f t="shared" si="74"/>
        <v>0</v>
      </c>
      <c r="BE132" s="52">
        <f t="shared" si="75"/>
        <v>2871.0691700479215</v>
      </c>
      <c r="BF132" s="52">
        <f t="shared" si="76"/>
        <v>336.50983710115281</v>
      </c>
      <c r="BG132" s="52">
        <f t="shared" si="77"/>
        <v>0</v>
      </c>
      <c r="BH132" s="52">
        <f t="shared" si="78"/>
        <v>908.63676251110201</v>
      </c>
      <c r="BI132" s="52">
        <f t="shared" si="79"/>
        <v>4579.7938380991081</v>
      </c>
      <c r="BJ132" s="52">
        <f t="shared" si="80"/>
        <v>0</v>
      </c>
      <c r="BK132" s="52">
        <f t="shared" si="81"/>
        <v>0</v>
      </c>
      <c r="BL132" s="52">
        <f t="shared" si="82"/>
        <v>5.0294999991204653E-2</v>
      </c>
      <c r="BM132" s="52">
        <f t="shared" si="83"/>
        <v>0.46261121751910084</v>
      </c>
      <c r="BN132" s="52">
        <f t="shared" si="84"/>
        <v>0</v>
      </c>
      <c r="BO132" s="52">
        <f t="shared" si="85"/>
        <v>24777.875446666967</v>
      </c>
      <c r="BP132" s="52">
        <f t="shared" si="86"/>
        <v>1485.5899849902073</v>
      </c>
      <c r="BQ132" s="52">
        <f t="shared" si="87"/>
        <v>0</v>
      </c>
      <c r="BR132" s="52">
        <f t="shared" si="88"/>
        <v>0</v>
      </c>
      <c r="BS132" s="52">
        <f t="shared" si="89"/>
        <v>0</v>
      </c>
      <c r="BT132" s="52">
        <f t="shared" si="90"/>
        <v>0</v>
      </c>
      <c r="BU132" s="52">
        <f t="shared" si="91"/>
        <v>0</v>
      </c>
      <c r="BV132" s="52">
        <f t="shared" si="92"/>
        <v>0</v>
      </c>
      <c r="BW132" s="52">
        <f t="shared" si="93"/>
        <v>0</v>
      </c>
      <c r="BX132" s="52">
        <f t="shared" si="94"/>
        <v>40048.367373849484</v>
      </c>
      <c r="BZ132" s="110" t="s">
        <v>129</v>
      </c>
      <c r="CA132">
        <v>56.1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56.1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C132" s="7">
        <v>12</v>
      </c>
      <c r="DD132" s="55">
        <f ca="1"/>
        <v>412381.51917681471</v>
      </c>
      <c r="DE132" s="55">
        <f ca="1"/>
        <v>293.27708247406309</v>
      </c>
      <c r="DF132" s="55">
        <f ca="1"/>
        <v>0</v>
      </c>
      <c r="DG132" s="55">
        <f ca="1"/>
        <v>0</v>
      </c>
      <c r="DH132" s="55">
        <f ca="1"/>
        <v>16953.073223306328</v>
      </c>
      <c r="DI132" s="55">
        <f ca="1"/>
        <v>34475.128738142652</v>
      </c>
      <c r="DJ132" s="55">
        <f ca="1"/>
        <v>0</v>
      </c>
      <c r="DK132" s="55">
        <f ca="1"/>
        <v>0</v>
      </c>
      <c r="DL132" s="55">
        <f ca="1"/>
        <v>26045.861391629231</v>
      </c>
      <c r="DM132" s="55">
        <f ca="1"/>
        <v>0</v>
      </c>
      <c r="DN132" s="55">
        <f ca="1"/>
        <v>0</v>
      </c>
      <c r="DO132" s="55">
        <f ca="1"/>
        <v>256926.43431735996</v>
      </c>
      <c r="DP132" s="55">
        <f ca="1"/>
        <v>0</v>
      </c>
      <c r="DQ132" s="55">
        <f ca="1"/>
        <v>0</v>
      </c>
      <c r="DR132" s="55">
        <f ca="1"/>
        <v>0</v>
      </c>
      <c r="DS132" s="55">
        <f ca="1"/>
        <v>32.752874200352338</v>
      </c>
      <c r="DT132" s="55">
        <f ca="1"/>
        <v>0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t="shared" ca="1" si="95"/>
        <v>747108.04680392728</v>
      </c>
    </row>
    <row r="133" spans="1:134" x14ac:dyDescent="0.3">
      <c r="A133" s="7">
        <v>12</v>
      </c>
      <c r="B133" s="17" t="s">
        <v>37</v>
      </c>
      <c r="C133" s="52">
        <f>'energi-limbah'!D129</f>
        <v>1.6150127649760339E-4</v>
      </c>
      <c r="D133" s="52">
        <f t="shared" si="96"/>
        <v>40048.367373849491</v>
      </c>
      <c r="E133" s="52">
        <f t="shared" si="97"/>
        <v>42050.785742541979</v>
      </c>
      <c r="F133" s="52">
        <f t="shared" si="98"/>
        <v>44153.325029669053</v>
      </c>
      <c r="G133" s="52">
        <f t="shared" si="99"/>
        <v>46360.991281152536</v>
      </c>
      <c r="H133" s="52">
        <f t="shared" si="100"/>
        <v>48679.040845210155</v>
      </c>
      <c r="I133" s="52">
        <f t="shared" si="101"/>
        <v>51112.992887470646</v>
      </c>
      <c r="J133" s="52">
        <f t="shared" si="102"/>
        <v>53668.642531844191</v>
      </c>
      <c r="K133" s="52">
        <f t="shared" si="103"/>
        <v>56352.074658436424</v>
      </c>
      <c r="L133" s="52">
        <f t="shared" si="104"/>
        <v>59169.678391358226</v>
      </c>
      <c r="M133" s="52">
        <f t="shared" si="105"/>
        <v>62128.162310926149</v>
      </c>
      <c r="N133" s="52">
        <f t="shared" si="106"/>
        <v>65234.570426472448</v>
      </c>
      <c r="O133" s="52">
        <f t="shared" si="107"/>
        <v>68496.298947796138</v>
      </c>
      <c r="P133" s="52">
        <f t="shared" si="108"/>
        <v>71921.113895185917</v>
      </c>
      <c r="Q133" s="52">
        <f t="shared" si="109"/>
        <v>75517.169589945217</v>
      </c>
      <c r="R133" s="52">
        <f t="shared" si="110"/>
        <v>79293.028069442473</v>
      </c>
      <c r="U133" s="7">
        <v>13</v>
      </c>
      <c r="V133" s="55">
        <f>'energi-limbah'!C16/'energi-limbah'!$AC16</f>
        <v>0.10884869627714032</v>
      </c>
      <c r="W133" s="55">
        <f>'energi-limbah'!D16/'energi-limbah'!$AC16</f>
        <v>7.2505662693344723E-5</v>
      </c>
      <c r="X133" s="55">
        <f>'energi-limbah'!E16/'energi-limbah'!$AC16</f>
        <v>0</v>
      </c>
      <c r="Y133" s="55">
        <f>'energi-limbah'!F16/'energi-limbah'!$AC16</f>
        <v>0</v>
      </c>
      <c r="Z133" s="55">
        <f>'energi-limbah'!G16/'energi-limbah'!$AC16</f>
        <v>5.7127524288994964E-3</v>
      </c>
      <c r="AA133" s="55">
        <f>'energi-limbah'!H16/'energi-limbah'!$AC16</f>
        <v>1.2421894487654381E-2</v>
      </c>
      <c r="AB133" s="55">
        <f>'energi-limbah'!I16/'energi-limbah'!$AC16</f>
        <v>0</v>
      </c>
      <c r="AC133" s="55">
        <f>'energi-limbah'!J16/'energi-limbah'!$AC16</f>
        <v>7.1690041154562928E-2</v>
      </c>
      <c r="AD133" s="55">
        <f>'energi-limbah'!K16/'energi-limbah'!$AC16</f>
        <v>8.4025854594664048E-3</v>
      </c>
      <c r="AE133" s="55">
        <f>'energi-limbah'!L16/'energi-limbah'!$AC16</f>
        <v>0</v>
      </c>
      <c r="AF133" s="55">
        <f>'energi-limbah'!M16/'energi-limbah'!$AC16</f>
        <v>2.2688483983529718E-2</v>
      </c>
      <c r="AG133" s="55">
        <f>'energi-limbah'!N16/'energi-limbah'!$AC16</f>
        <v>0.11435656517240814</v>
      </c>
      <c r="AH133" s="55">
        <f>'energi-limbah'!O16/'energi-limbah'!$AC16</f>
        <v>0</v>
      </c>
      <c r="AI133" s="55">
        <f>'energi-limbah'!P16/'energi-limbah'!$AC16</f>
        <v>0</v>
      </c>
      <c r="AJ133" s="55">
        <f>'energi-limbah'!Q16/'energi-limbah'!$AC16</f>
        <v>1.2553682132830815E-6</v>
      </c>
      <c r="AK133" s="55">
        <f>'energi-limbah'!R16/'energi-limbah'!$AC16</f>
        <v>1.1574725269261438E-5</v>
      </c>
      <c r="AL133" s="55">
        <f>'energi-limbah'!S16/'energi-limbah'!$AC16</f>
        <v>0</v>
      </c>
      <c r="AM133" s="55">
        <f>'energi-limbah'!T16/'energi-limbah'!$AC16</f>
        <v>0.61869875106926919</v>
      </c>
      <c r="AN133" s="55">
        <f>'energi-limbah'!U16/'energi-limbah'!$AC16</f>
        <v>3.7094894210893528E-2</v>
      </c>
      <c r="AO133" s="55">
        <f>'energi-limbah'!V16/'energi-limbah'!$AC16</f>
        <v>0</v>
      </c>
      <c r="AP133" s="55">
        <f>'energi-limbah'!W16/'energi-limbah'!$AC16</f>
        <v>0</v>
      </c>
      <c r="AQ133" s="55">
        <f>'energi-limbah'!X16/'energi-limbah'!$AC16</f>
        <v>0</v>
      </c>
      <c r="AR133" s="55">
        <f>'energi-limbah'!Y16/'energi-limbah'!$AC16</f>
        <v>0</v>
      </c>
      <c r="AS133" s="55">
        <f>'energi-limbah'!Z16/'energi-limbah'!$AC16</f>
        <v>0</v>
      </c>
      <c r="AT133" s="55">
        <f>'energi-limbah'!AA16/'energi-limbah'!$AC16</f>
        <v>0</v>
      </c>
      <c r="AU133" s="55">
        <f>'energi-limbah'!AB16/'energi-limbah'!$AC16</f>
        <v>0</v>
      </c>
      <c r="AW133" s="7">
        <v>13</v>
      </c>
      <c r="AX133" s="52">
        <f t="shared" si="68"/>
        <v>198.4713833686842</v>
      </c>
      <c r="AY133" s="52">
        <f t="shared" si="69"/>
        <v>0.13220460757905725</v>
      </c>
      <c r="AZ133" s="52">
        <f t="shared" si="70"/>
        <v>0</v>
      </c>
      <c r="BA133" s="52">
        <f t="shared" si="71"/>
        <v>0</v>
      </c>
      <c r="BB133" s="52">
        <f t="shared" si="72"/>
        <v>10.416458039328953</v>
      </c>
      <c r="BC133" s="52">
        <f t="shared" si="73"/>
        <v>22.649702452544329</v>
      </c>
      <c r="BD133" s="52">
        <f t="shared" si="74"/>
        <v>0</v>
      </c>
      <c r="BE133" s="52">
        <f t="shared" si="75"/>
        <v>130.71742821316792</v>
      </c>
      <c r="BF133" s="52">
        <f t="shared" si="76"/>
        <v>15.321017311661839</v>
      </c>
      <c r="BG133" s="52">
        <f t="shared" si="77"/>
        <v>0</v>
      </c>
      <c r="BH133" s="52">
        <f t="shared" si="78"/>
        <v>41.369487708738603</v>
      </c>
      <c r="BI133" s="52">
        <f t="shared" si="79"/>
        <v>208.51426303968975</v>
      </c>
      <c r="BJ133" s="52">
        <f t="shared" si="80"/>
        <v>0</v>
      </c>
      <c r="BK133" s="52">
        <f t="shared" si="81"/>
        <v>0</v>
      </c>
      <c r="BL133" s="52">
        <f t="shared" si="82"/>
        <v>2.2890000013688029E-3</v>
      </c>
      <c r="BM133" s="52">
        <f t="shared" si="83"/>
        <v>2.1105000012620608E-2</v>
      </c>
      <c r="BN133" s="52">
        <f t="shared" si="84"/>
        <v>0</v>
      </c>
      <c r="BO133" s="52">
        <f t="shared" si="85"/>
        <v>1128.1163781746041</v>
      </c>
      <c r="BP133" s="52">
        <f t="shared" si="86"/>
        <v>67.637695459446761</v>
      </c>
      <c r="BQ133" s="52">
        <f t="shared" si="87"/>
        <v>0</v>
      </c>
      <c r="BR133" s="52">
        <f t="shared" si="88"/>
        <v>0</v>
      </c>
      <c r="BS133" s="52">
        <f t="shared" si="89"/>
        <v>0</v>
      </c>
      <c r="BT133" s="52">
        <f t="shared" si="90"/>
        <v>0</v>
      </c>
      <c r="BU133" s="52">
        <f t="shared" si="91"/>
        <v>0</v>
      </c>
      <c r="BV133" s="52">
        <f t="shared" si="92"/>
        <v>0</v>
      </c>
      <c r="BW133" s="52">
        <f t="shared" si="93"/>
        <v>0</v>
      </c>
      <c r="BX133" s="52">
        <f t="shared" si="94"/>
        <v>1823.3694123754597</v>
      </c>
      <c r="BZ133" s="110" t="s">
        <v>130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C133" s="7">
        <v>13</v>
      </c>
      <c r="DD133" s="55">
        <f ca="1"/>
        <v>18775.392866677525</v>
      </c>
      <c r="DE133" s="55">
        <f ca="1"/>
        <v>13.352665365484782</v>
      </c>
      <c r="DF133" s="55">
        <f ca="1"/>
        <v>0</v>
      </c>
      <c r="DG133" s="55">
        <f ca="1"/>
        <v>0</v>
      </c>
      <c r="DH133" s="55">
        <f ca="1"/>
        <v>771.85954071427534</v>
      </c>
      <c r="DI133" s="55">
        <f ca="1"/>
        <v>1569.6243799613219</v>
      </c>
      <c r="DJ133" s="55">
        <f ca="1"/>
        <v>0</v>
      </c>
      <c r="DK133" s="55">
        <f ca="1"/>
        <v>0</v>
      </c>
      <c r="DL133" s="55">
        <f ca="1"/>
        <v>1185.8467399226265</v>
      </c>
      <c r="DM133" s="55">
        <f ca="1"/>
        <v>0</v>
      </c>
      <c r="DN133" s="55">
        <f ca="1"/>
        <v>0</v>
      </c>
      <c r="DO133" s="55">
        <f ca="1"/>
        <v>11697.650156526595</v>
      </c>
      <c r="DP133" s="55">
        <f ca="1"/>
        <v>0</v>
      </c>
      <c r="DQ133" s="55">
        <f ca="1"/>
        <v>0</v>
      </c>
      <c r="DR133" s="55">
        <f ca="1"/>
        <v>0</v>
      </c>
      <c r="DS133" s="55">
        <f ca="1"/>
        <v>1.4942340008935391</v>
      </c>
      <c r="DT133" s="55">
        <f ca="1"/>
        <v>0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t="shared" ca="1" si="95"/>
        <v>34015.220583168717</v>
      </c>
    </row>
    <row r="134" spans="1:134" x14ac:dyDescent="0.3">
      <c r="A134" s="7">
        <v>13</v>
      </c>
      <c r="B134" s="17" t="s">
        <v>6</v>
      </c>
      <c r="C134" s="52">
        <f>'energi-limbah'!D130</f>
        <v>3.9050137864137576E-4</v>
      </c>
      <c r="D134" s="52">
        <f t="shared" si="96"/>
        <v>1823.3694123754594</v>
      </c>
      <c r="E134" s="52">
        <f t="shared" si="97"/>
        <v>1914.5378829942322</v>
      </c>
      <c r="F134" s="52">
        <f t="shared" si="98"/>
        <v>2010.2647771439442</v>
      </c>
      <c r="G134" s="52">
        <f t="shared" si="99"/>
        <v>2110.7780160011416</v>
      </c>
      <c r="H134" s="52">
        <f t="shared" si="100"/>
        <v>2216.3169168011991</v>
      </c>
      <c r="I134" s="52">
        <f t="shared" si="101"/>
        <v>2327.132762641259</v>
      </c>
      <c r="J134" s="52">
        <f t="shared" si="102"/>
        <v>2443.4894007733214</v>
      </c>
      <c r="K134" s="52">
        <f t="shared" si="103"/>
        <v>2565.6638708119881</v>
      </c>
      <c r="L134" s="52">
        <f t="shared" si="104"/>
        <v>2693.9470643525869</v>
      </c>
      <c r="M134" s="52">
        <f t="shared" si="105"/>
        <v>2828.6444175702168</v>
      </c>
      <c r="N134" s="52">
        <f t="shared" si="106"/>
        <v>2970.0766384487283</v>
      </c>
      <c r="O134" s="52">
        <f t="shared" si="107"/>
        <v>3118.5804703711647</v>
      </c>
      <c r="P134" s="52">
        <f t="shared" si="108"/>
        <v>3274.5094938897219</v>
      </c>
      <c r="Q134" s="52">
        <f t="shared" si="109"/>
        <v>3438.2349685842091</v>
      </c>
      <c r="R134" s="52">
        <f t="shared" si="110"/>
        <v>3610.1467170134192</v>
      </c>
      <c r="U134" s="7">
        <v>14</v>
      </c>
      <c r="V134" s="55">
        <f>'energi-limbah'!C17/'energi-limbah'!$AC17</f>
        <v>0.22989949849589164</v>
      </c>
      <c r="W134" s="55">
        <f>'energi-limbah'!D17/'energi-limbah'!$AC17</f>
        <v>1.5313932186183929E-4</v>
      </c>
      <c r="X134" s="55">
        <f>'energi-limbah'!E17/'energi-limbah'!$AC17</f>
        <v>0</v>
      </c>
      <c r="Y134" s="55">
        <f>'energi-limbah'!F17/'energi-limbah'!$AC17</f>
        <v>0</v>
      </c>
      <c r="Z134" s="55">
        <f>'energi-limbah'!G17/'energi-limbah'!$AC17</f>
        <v>1.0183510198711412E-2</v>
      </c>
      <c r="AA134" s="55">
        <f>'energi-limbah'!H17/'energi-limbah'!$AC17</f>
        <v>2.2143177165374214E-2</v>
      </c>
      <c r="AB134" s="55">
        <f>'energi-limbah'!I17/'energi-limbah'!$AC17</f>
        <v>0</v>
      </c>
      <c r="AC134" s="55">
        <f>'energi-limbah'!J17/'energi-limbah'!$AC17</f>
        <v>0.18839356447145583</v>
      </c>
      <c r="AD134" s="55">
        <f>'energi-limbah'!K17/'energi-limbah'!$AC17</f>
        <v>1.176098461864615E-2</v>
      </c>
      <c r="AE134" s="55">
        <f>'energi-limbah'!L17/'energi-limbah'!$AC17</f>
        <v>0</v>
      </c>
      <c r="AF134" s="55">
        <f>'energi-limbah'!M17/'energi-limbah'!$AC17</f>
        <v>4.8322239054466726E-3</v>
      </c>
      <c r="AG134" s="55">
        <f>'energi-limbah'!N17/'energi-limbah'!$AC17</f>
        <v>0.38924848457745892</v>
      </c>
      <c r="AH134" s="55">
        <f>'energi-limbah'!O17/'energi-limbah'!$AC17</f>
        <v>0</v>
      </c>
      <c r="AI134" s="55">
        <f>'energi-limbah'!P17/'energi-limbah'!$AC17</f>
        <v>0</v>
      </c>
      <c r="AJ134" s="55">
        <f>'energi-limbah'!Q17/'energi-limbah'!$AC17</f>
        <v>2.2394391610185231E-6</v>
      </c>
      <c r="AK134" s="55">
        <f>'energi-limbah'!R17/'energi-limbah'!$AC17</f>
        <v>2.0591284164449959E-5</v>
      </c>
      <c r="AL134" s="55">
        <f>'energi-limbah'!S17/'energi-limbah'!$AC17</f>
        <v>0</v>
      </c>
      <c r="AM134" s="55">
        <f>'energi-limbah'!T17/'energi-limbah'!$AC17</f>
        <v>1.709846395415383E-2</v>
      </c>
      <c r="AN134" s="55">
        <f>'energi-limbah'!U17/'energi-limbah'!$AC17</f>
        <v>0.126264122567674</v>
      </c>
      <c r="AO134" s="55">
        <f>'energi-limbah'!V17/'energi-limbah'!$AC17</f>
        <v>0</v>
      </c>
      <c r="AP134" s="55">
        <f>'energi-limbah'!W17/'energi-limbah'!$AC17</f>
        <v>0</v>
      </c>
      <c r="AQ134" s="55">
        <f>'energi-limbah'!X17/'energi-limbah'!$AC17</f>
        <v>0</v>
      </c>
      <c r="AR134" s="55">
        <f>'energi-limbah'!Y17/'energi-limbah'!$AC17</f>
        <v>0</v>
      </c>
      <c r="AS134" s="55">
        <f>'energi-limbah'!Z17/'energi-limbah'!$AC17</f>
        <v>0</v>
      </c>
      <c r="AT134" s="55">
        <f>'energi-limbah'!AA17/'energi-limbah'!$AC17</f>
        <v>0</v>
      </c>
      <c r="AU134" s="55">
        <f>'energi-limbah'!AB17/'energi-limbah'!$AC17</f>
        <v>0</v>
      </c>
      <c r="AW134" s="7">
        <v>14</v>
      </c>
      <c r="AX134" s="52">
        <f t="shared" si="68"/>
        <v>12648.248919038759</v>
      </c>
      <c r="AY134" s="52">
        <f t="shared" si="69"/>
        <v>8.4251782838749918</v>
      </c>
      <c r="AZ134" s="52">
        <f t="shared" si="70"/>
        <v>0</v>
      </c>
      <c r="BA134" s="52">
        <f t="shared" si="71"/>
        <v>0</v>
      </c>
      <c r="BB134" s="52">
        <f t="shared" si="72"/>
        <v>560.26034291316012</v>
      </c>
      <c r="BC134" s="52">
        <f t="shared" si="73"/>
        <v>1218.2384845482084</v>
      </c>
      <c r="BD134" s="52">
        <f t="shared" si="74"/>
        <v>0</v>
      </c>
      <c r="BE134" s="52">
        <f t="shared" si="75"/>
        <v>10364.740740060954</v>
      </c>
      <c r="BF134" s="52">
        <f t="shared" si="76"/>
        <v>647.04734878871841</v>
      </c>
      <c r="BG134" s="52">
        <f t="shared" si="77"/>
        <v>0</v>
      </c>
      <c r="BH134" s="52">
        <f t="shared" si="78"/>
        <v>265.85169253734296</v>
      </c>
      <c r="BI134" s="52">
        <f t="shared" si="79"/>
        <v>21415.060739605313</v>
      </c>
      <c r="BJ134" s="52">
        <f t="shared" si="80"/>
        <v>0</v>
      </c>
      <c r="BK134" s="52">
        <f t="shared" si="81"/>
        <v>0</v>
      </c>
      <c r="BL134" s="52">
        <f t="shared" si="82"/>
        <v>0.12320594056498899</v>
      </c>
      <c r="BM134" s="52">
        <f t="shared" si="83"/>
        <v>1.1328588769378212</v>
      </c>
      <c r="BN134" s="52">
        <f t="shared" si="84"/>
        <v>0</v>
      </c>
      <c r="BO134" s="52">
        <f t="shared" si="85"/>
        <v>940.69638968444337</v>
      </c>
      <c r="BP134" s="52">
        <f t="shared" si="86"/>
        <v>6946.6008504951096</v>
      </c>
      <c r="BQ134" s="52">
        <f t="shared" si="87"/>
        <v>0</v>
      </c>
      <c r="BR134" s="52">
        <f t="shared" si="88"/>
        <v>0</v>
      </c>
      <c r="BS134" s="52">
        <f t="shared" si="89"/>
        <v>0</v>
      </c>
      <c r="BT134" s="52">
        <f t="shared" si="90"/>
        <v>0</v>
      </c>
      <c r="BU134" s="52">
        <f t="shared" si="91"/>
        <v>0</v>
      </c>
      <c r="BV134" s="52">
        <f t="shared" si="92"/>
        <v>0</v>
      </c>
      <c r="BW134" s="52">
        <f t="shared" si="93"/>
        <v>0</v>
      </c>
      <c r="BX134" s="52">
        <f t="shared" si="94"/>
        <v>55016.426750773397</v>
      </c>
      <c r="BZ134" s="110" t="s">
        <v>131</v>
      </c>
      <c r="CA134">
        <v>54.6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54.6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C134" s="7">
        <v>14</v>
      </c>
      <c r="DD134" s="55">
        <f ca="1"/>
        <v>1196524.3477410665</v>
      </c>
      <c r="DE134" s="55">
        <f ca="1"/>
        <v>850.94300667137418</v>
      </c>
      <c r="DF134" s="55">
        <f ca="1"/>
        <v>0</v>
      </c>
      <c r="DG134" s="55">
        <f ca="1"/>
        <v>0</v>
      </c>
      <c r="DH134" s="55">
        <f ca="1"/>
        <v>41515.29140986516</v>
      </c>
      <c r="DI134" s="55">
        <f ca="1"/>
        <v>84423.92697919083</v>
      </c>
      <c r="DJ134" s="55">
        <f ca="1"/>
        <v>0</v>
      </c>
      <c r="DK134" s="55">
        <f ca="1"/>
        <v>0</v>
      </c>
      <c r="DL134" s="55">
        <f ca="1"/>
        <v>50081.464796246808</v>
      </c>
      <c r="DM134" s="55">
        <f ca="1"/>
        <v>0</v>
      </c>
      <c r="DN134" s="55">
        <f ca="1"/>
        <v>0</v>
      </c>
      <c r="DO134" s="55">
        <f ca="1"/>
        <v>1201384.9074918581</v>
      </c>
      <c r="DP134" s="55">
        <f ca="1"/>
        <v>0</v>
      </c>
      <c r="DQ134" s="55">
        <f ca="1"/>
        <v>0</v>
      </c>
      <c r="DR134" s="55">
        <f ca="1"/>
        <v>0</v>
      </c>
      <c r="DS134" s="55">
        <f ca="1"/>
        <v>80.206408487197734</v>
      </c>
      <c r="DT134" s="55">
        <f ca="1"/>
        <v>0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t="shared" ca="1" si="95"/>
        <v>2574861.0878333859</v>
      </c>
    </row>
    <row r="135" spans="1:134" x14ac:dyDescent="0.3">
      <c r="A135" s="7">
        <v>14</v>
      </c>
      <c r="B135" s="17" t="s">
        <v>7</v>
      </c>
      <c r="C135" s="52">
        <f>'energi-limbah'!D131</f>
        <v>2.0606713269862552E-4</v>
      </c>
      <c r="D135" s="52">
        <f t="shared" si="96"/>
        <v>55016.426750773389</v>
      </c>
      <c r="E135" s="52">
        <f t="shared" si="97"/>
        <v>57767.248088312052</v>
      </c>
      <c r="F135" s="52">
        <f t="shared" si="98"/>
        <v>60655.610492727625</v>
      </c>
      <c r="G135" s="52">
        <f t="shared" si="99"/>
        <v>63688.391017364032</v>
      </c>
      <c r="H135" s="52">
        <f t="shared" si="100"/>
        <v>66872.810568232206</v>
      </c>
      <c r="I135" s="52">
        <f t="shared" si="101"/>
        <v>70216.451096643868</v>
      </c>
      <c r="J135" s="52">
        <f t="shared" si="102"/>
        <v>73727.273651476047</v>
      </c>
      <c r="K135" s="52">
        <f t="shared" si="103"/>
        <v>77413.637334049825</v>
      </c>
      <c r="L135" s="52">
        <f t="shared" si="104"/>
        <v>81284.319200752361</v>
      </c>
      <c r="M135" s="52">
        <f t="shared" si="105"/>
        <v>85348.53516078995</v>
      </c>
      <c r="N135" s="52">
        <f t="shared" si="106"/>
        <v>89615.961918829445</v>
      </c>
      <c r="O135" s="52">
        <f t="shared" si="107"/>
        <v>94096.760014770945</v>
      </c>
      <c r="P135" s="52">
        <f t="shared" si="108"/>
        <v>98801.598015509502</v>
      </c>
      <c r="Q135" s="52">
        <f t="shared" si="109"/>
        <v>103741.677916285</v>
      </c>
      <c r="R135" s="52">
        <f t="shared" si="110"/>
        <v>108928.76181209924</v>
      </c>
      <c r="U135" s="7">
        <v>15</v>
      </c>
      <c r="V135" s="55">
        <f>'energi-limbah'!C18/'energi-limbah'!$AC18</f>
        <v>0.22989949847032928</v>
      </c>
      <c r="W135" s="55">
        <f>'energi-limbah'!D18/'energi-limbah'!$AC18</f>
        <v>1.5313932182212664E-4</v>
      </c>
      <c r="X135" s="55">
        <f>'energi-limbah'!E18/'energi-limbah'!$AC18</f>
        <v>0</v>
      </c>
      <c r="Y135" s="55">
        <f>'energi-limbah'!F18/'energi-limbah'!$AC18</f>
        <v>0</v>
      </c>
      <c r="Z135" s="55">
        <f>'energi-limbah'!G18/'energi-limbah'!$AC18</f>
        <v>1.0183510197437374E-2</v>
      </c>
      <c r="AA135" s="55">
        <f>'energi-limbah'!H18/'energi-limbah'!$AC18</f>
        <v>2.2143177169105105E-2</v>
      </c>
      <c r="AB135" s="55">
        <f>'energi-limbah'!I18/'energi-limbah'!$AC18</f>
        <v>0</v>
      </c>
      <c r="AC135" s="55">
        <f>'energi-limbah'!J18/'energi-limbah'!$AC18</f>
        <v>0.18839356447487668</v>
      </c>
      <c r="AD135" s="55">
        <f>'energi-limbah'!K18/'energi-limbah'!$AC18</f>
        <v>1.1760984618870441E-2</v>
      </c>
      <c r="AE135" s="55">
        <f>'energi-limbah'!L18/'energi-limbah'!$AC18</f>
        <v>0</v>
      </c>
      <c r="AF135" s="55">
        <f>'energi-limbah'!M18/'energi-limbah'!$AC18</f>
        <v>4.8322239059501951E-3</v>
      </c>
      <c r="AG135" s="55">
        <f>'energi-limbah'!N18/'energi-limbah'!$AC18</f>
        <v>0.38924848458819639</v>
      </c>
      <c r="AH135" s="55">
        <f>'energi-limbah'!O18/'energi-limbah'!$AC18</f>
        <v>0</v>
      </c>
      <c r="AI135" s="55">
        <f>'energi-limbah'!P18/'energi-limbah'!$AC18</f>
        <v>0</v>
      </c>
      <c r="AJ135" s="55">
        <f>'energi-limbah'!Q18/'energi-limbah'!$AC18</f>
        <v>2.2394392567293125E-6</v>
      </c>
      <c r="AK135" s="55">
        <f>'energi-limbah'!R18/'energi-limbah'!$AC18</f>
        <v>2.0591284261287421E-5</v>
      </c>
      <c r="AL135" s="55">
        <f>'energi-limbah'!S18/'energi-limbah'!$AC18</f>
        <v>0</v>
      </c>
      <c r="AM135" s="55">
        <f>'energi-limbah'!T18/'energi-limbah'!$AC18</f>
        <v>1.7098463954295623E-2</v>
      </c>
      <c r="AN135" s="55">
        <f>'energi-limbah'!U18/'energi-limbah'!$AC18</f>
        <v>0.1262641225755988</v>
      </c>
      <c r="AO135" s="55">
        <f>'energi-limbah'!V18/'energi-limbah'!$AC18</f>
        <v>0</v>
      </c>
      <c r="AP135" s="55">
        <f>'energi-limbah'!W18/'energi-limbah'!$AC18</f>
        <v>0</v>
      </c>
      <c r="AQ135" s="55">
        <f>'energi-limbah'!X18/'energi-limbah'!$AC18</f>
        <v>0</v>
      </c>
      <c r="AR135" s="55">
        <f>'energi-limbah'!Y18/'energi-limbah'!$AC18</f>
        <v>0</v>
      </c>
      <c r="AS135" s="55">
        <f>'energi-limbah'!Z18/'energi-limbah'!$AC18</f>
        <v>0</v>
      </c>
      <c r="AT135" s="55">
        <f>'energi-limbah'!AA18/'energi-limbah'!$AC18</f>
        <v>0</v>
      </c>
      <c r="AU135" s="55">
        <f>'energi-limbah'!AB18/'energi-limbah'!$AC18</f>
        <v>0</v>
      </c>
      <c r="AW135" s="7">
        <v>15</v>
      </c>
      <c r="AX135" s="52">
        <f t="shared" si="68"/>
        <v>1217.547630951696</v>
      </c>
      <c r="AY135" s="52">
        <f t="shared" si="69"/>
        <v>0.81102577313426971</v>
      </c>
      <c r="AZ135" s="52">
        <f t="shared" si="70"/>
        <v>0</v>
      </c>
      <c r="BA135" s="52">
        <f t="shared" si="71"/>
        <v>0</v>
      </c>
      <c r="BB135" s="52">
        <f t="shared" si="72"/>
        <v>53.931865002578547</v>
      </c>
      <c r="BC135" s="52">
        <f t="shared" si="73"/>
        <v>117.27025540887422</v>
      </c>
      <c r="BD135" s="52">
        <f t="shared" si="74"/>
        <v>0</v>
      </c>
      <c r="BE135" s="52">
        <f t="shared" si="75"/>
        <v>997.73222490320109</v>
      </c>
      <c r="BF135" s="52">
        <f t="shared" si="76"/>
        <v>62.286168763491744</v>
      </c>
      <c r="BG135" s="52">
        <f t="shared" si="77"/>
        <v>0</v>
      </c>
      <c r="BH135" s="52">
        <f t="shared" si="78"/>
        <v>25.591455431892246</v>
      </c>
      <c r="BI135" s="52">
        <f t="shared" si="79"/>
        <v>2061.4597831454653</v>
      </c>
      <c r="BJ135" s="52">
        <f t="shared" si="80"/>
        <v>0</v>
      </c>
      <c r="BK135" s="52">
        <f t="shared" si="81"/>
        <v>0</v>
      </c>
      <c r="BL135" s="52">
        <f t="shared" si="82"/>
        <v>1.1860069203425853E-2</v>
      </c>
      <c r="BM135" s="52">
        <f t="shared" si="83"/>
        <v>0.10905143133150018</v>
      </c>
      <c r="BN135" s="52">
        <f t="shared" si="84"/>
        <v>0</v>
      </c>
      <c r="BO135" s="52">
        <f t="shared" si="85"/>
        <v>90.553456701656927</v>
      </c>
      <c r="BP135" s="52">
        <f t="shared" si="86"/>
        <v>668.69473112815649</v>
      </c>
      <c r="BQ135" s="52">
        <f t="shared" si="87"/>
        <v>0</v>
      </c>
      <c r="BR135" s="52">
        <f t="shared" si="88"/>
        <v>0</v>
      </c>
      <c r="BS135" s="52">
        <f t="shared" si="89"/>
        <v>0</v>
      </c>
      <c r="BT135" s="52">
        <f t="shared" si="90"/>
        <v>0</v>
      </c>
      <c r="BU135" s="52">
        <f t="shared" si="91"/>
        <v>0</v>
      </c>
      <c r="BV135" s="52">
        <f t="shared" si="92"/>
        <v>0</v>
      </c>
      <c r="BW135" s="52">
        <f t="shared" si="93"/>
        <v>0</v>
      </c>
      <c r="BX135" s="52">
        <f t="shared" si="94"/>
        <v>5295.9995087106818</v>
      </c>
      <c r="BZ135" s="110" t="s">
        <v>132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C135" s="7">
        <v>15</v>
      </c>
      <c r="DD135" s="55">
        <f ca="1"/>
        <v>115180.00588803043</v>
      </c>
      <c r="DE135" s="55">
        <f ca="1"/>
        <v>81.913603086561238</v>
      </c>
      <c r="DF135" s="55">
        <f ca="1"/>
        <v>0</v>
      </c>
      <c r="DG135" s="55">
        <f ca="1"/>
        <v>0</v>
      </c>
      <c r="DH135" s="55">
        <f ca="1"/>
        <v>3996.3511966910701</v>
      </c>
      <c r="DI135" s="55">
        <f ca="1"/>
        <v>8126.8286998349831</v>
      </c>
      <c r="DJ135" s="55">
        <f ca="1"/>
        <v>0</v>
      </c>
      <c r="DK135" s="55">
        <f ca="1"/>
        <v>0</v>
      </c>
      <c r="DL135" s="55">
        <f ca="1"/>
        <v>4820.9494622942611</v>
      </c>
      <c r="DM135" s="55">
        <f ca="1"/>
        <v>0</v>
      </c>
      <c r="DN135" s="55">
        <f ca="1"/>
        <v>0</v>
      </c>
      <c r="DO135" s="55">
        <f ca="1"/>
        <v>115647.8938344606</v>
      </c>
      <c r="DP135" s="55">
        <f ca="1"/>
        <v>0</v>
      </c>
      <c r="DQ135" s="55">
        <f ca="1"/>
        <v>0</v>
      </c>
      <c r="DR135" s="55">
        <f ca="1"/>
        <v>0</v>
      </c>
      <c r="DS135" s="55">
        <f ca="1"/>
        <v>7.7208413382702119</v>
      </c>
      <c r="DT135" s="55">
        <f ca="1"/>
        <v>0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t="shared" ca="1" si="95"/>
        <v>247861.66352573619</v>
      </c>
    </row>
    <row r="136" spans="1:134" x14ac:dyDescent="0.3">
      <c r="A136" s="7">
        <v>15</v>
      </c>
      <c r="B136" s="17" t="s">
        <v>38</v>
      </c>
      <c r="C136" s="52">
        <f>'energi-limbah'!D132</f>
        <v>2.595879069836532E-4</v>
      </c>
      <c r="D136" s="52">
        <f t="shared" si="96"/>
        <v>5295.9995087106818</v>
      </c>
      <c r="E136" s="52">
        <f t="shared" si="97"/>
        <v>5560.799484146215</v>
      </c>
      <c r="F136" s="52">
        <f t="shared" si="98"/>
        <v>5838.8394583535237</v>
      </c>
      <c r="G136" s="52">
        <f t="shared" si="99"/>
        <v>6130.7814312712017</v>
      </c>
      <c r="H136" s="52">
        <f t="shared" si="100"/>
        <v>6437.320502834762</v>
      </c>
      <c r="I136" s="52">
        <f t="shared" si="101"/>
        <v>6759.1865279765007</v>
      </c>
      <c r="J136" s="52">
        <f t="shared" si="102"/>
        <v>7097.1458543753242</v>
      </c>
      <c r="K136" s="52">
        <f t="shared" si="103"/>
        <v>7452.003147094093</v>
      </c>
      <c r="L136" s="52">
        <f t="shared" si="104"/>
        <v>7824.6033044487967</v>
      </c>
      <c r="M136" s="52">
        <f t="shared" si="105"/>
        <v>8215.8334696712373</v>
      </c>
      <c r="N136" s="52">
        <f t="shared" si="106"/>
        <v>8626.6251431548008</v>
      </c>
      <c r="O136" s="52">
        <f t="shared" si="107"/>
        <v>9057.9564003125397</v>
      </c>
      <c r="P136" s="52">
        <f t="shared" si="108"/>
        <v>9510.8542203281613</v>
      </c>
      <c r="Q136" s="52">
        <f t="shared" si="109"/>
        <v>9986.3969313445705</v>
      </c>
      <c r="R136" s="52">
        <f t="shared" si="110"/>
        <v>10485.716777911804</v>
      </c>
      <c r="U136" s="7">
        <v>16</v>
      </c>
      <c r="V136" s="55">
        <f>'energi-limbah'!C19/'energi-limbah'!$AC19</f>
        <v>1.0674093576622209E-3</v>
      </c>
      <c r="W136" s="55">
        <f>'energi-limbah'!D19/'energi-limbah'!$AC19</f>
        <v>2.1585882080044273E-4</v>
      </c>
      <c r="X136" s="55">
        <f>'energi-limbah'!E19/'energi-limbah'!$AC19</f>
        <v>0</v>
      </c>
      <c r="Y136" s="55">
        <f>'energi-limbah'!F19/'energi-limbah'!$AC19</f>
        <v>0</v>
      </c>
      <c r="Z136" s="55">
        <f>'energi-limbah'!G19/'energi-limbah'!$AC19</f>
        <v>3.7372095081746805E-2</v>
      </c>
      <c r="AA136" s="55">
        <f>'energi-limbah'!H19/'energi-limbah'!$AC19</f>
        <v>8.1262443569262544E-2</v>
      </c>
      <c r="AB136" s="55">
        <f>'energi-limbah'!I19/'energi-limbah'!$AC19</f>
        <v>0</v>
      </c>
      <c r="AC136" s="55">
        <f>'energi-limbah'!J19/'energi-limbah'!$AC19</f>
        <v>8.054299015215742E-2</v>
      </c>
      <c r="AD136" s="55">
        <f>'energi-limbah'!K19/'energi-limbah'!$AC19</f>
        <v>3.6593403514684673E-3</v>
      </c>
      <c r="AE136" s="55">
        <f>'energi-limbah'!L19/'energi-limbah'!$AC19</f>
        <v>0</v>
      </c>
      <c r="AF136" s="55">
        <f>'energi-limbah'!M19/'energi-limbah'!$AC19</f>
        <v>1.1864652602010816E-2</v>
      </c>
      <c r="AG136" s="55">
        <f>'energi-limbah'!N19/'energi-limbah'!$AC19</f>
        <v>0.45854616973114493</v>
      </c>
      <c r="AH136" s="55">
        <f>'energi-limbah'!O19/'energi-limbah'!$AC19</f>
        <v>0</v>
      </c>
      <c r="AI136" s="55">
        <f>'energi-limbah'!P19/'energi-limbah'!$AC19</f>
        <v>0</v>
      </c>
      <c r="AJ136" s="55">
        <f>'energi-limbah'!Q19/'energi-limbah'!$AC19</f>
        <v>8.2184367062993151E-6</v>
      </c>
      <c r="AK136" s="55">
        <f>'energi-limbah'!R19/'energi-limbah'!$AC19</f>
        <v>7.5567207581173025E-5</v>
      </c>
      <c r="AL136" s="55">
        <f>'energi-limbah'!S19/'energi-limbah'!$AC19</f>
        <v>0</v>
      </c>
      <c r="AM136" s="55">
        <f>'energi-limbah'!T19/'energi-limbah'!$AC19</f>
        <v>0.17664240258235217</v>
      </c>
      <c r="AN136" s="55">
        <f>'energi-limbah'!U19/'energi-limbah'!$AC19</f>
        <v>0.14874285210710683</v>
      </c>
      <c r="AO136" s="55">
        <f>'energi-limbah'!V19/'energi-limbah'!$AC19</f>
        <v>0</v>
      </c>
      <c r="AP136" s="55">
        <f>'energi-limbah'!W19/'energi-limbah'!$AC19</f>
        <v>0</v>
      </c>
      <c r="AQ136" s="55">
        <f>'energi-limbah'!X19/'energi-limbah'!$AC19</f>
        <v>0</v>
      </c>
      <c r="AR136" s="55">
        <f>'energi-limbah'!Y19/'energi-limbah'!$AC19</f>
        <v>0</v>
      </c>
      <c r="AS136" s="55">
        <f>'energi-limbah'!Z19/'energi-limbah'!$AC19</f>
        <v>0</v>
      </c>
      <c r="AT136" s="55">
        <f>'energi-limbah'!AA19/'energi-limbah'!$AC19</f>
        <v>0</v>
      </c>
      <c r="AU136" s="55">
        <f>'energi-limbah'!AB19/'energi-limbah'!$AC19</f>
        <v>0</v>
      </c>
      <c r="AW136" s="7">
        <v>16</v>
      </c>
      <c r="AX136" s="52">
        <f t="shared" si="68"/>
        <v>4.0853303159136019</v>
      </c>
      <c r="AY136" s="52">
        <f t="shared" si="69"/>
        <v>0.82616343790052382</v>
      </c>
      <c r="AZ136" s="52">
        <f t="shared" si="70"/>
        <v>0</v>
      </c>
      <c r="BA136" s="52">
        <f t="shared" si="71"/>
        <v>0</v>
      </c>
      <c r="BB136" s="52">
        <f t="shared" si="72"/>
        <v>143.03542676546425</v>
      </c>
      <c r="BC136" s="52">
        <f t="shared" si="73"/>
        <v>311.01837535490489</v>
      </c>
      <c r="BD136" s="52">
        <f t="shared" si="74"/>
        <v>0</v>
      </c>
      <c r="BE136" s="52">
        <f t="shared" si="75"/>
        <v>308.26478805056979</v>
      </c>
      <c r="BF136" s="52">
        <f t="shared" si="76"/>
        <v>14.005511537618384</v>
      </c>
      <c r="BG136" s="52">
        <f t="shared" si="77"/>
        <v>0</v>
      </c>
      <c r="BH136" s="52">
        <f t="shared" si="78"/>
        <v>45.409968176535813</v>
      </c>
      <c r="BI136" s="52">
        <f t="shared" si="79"/>
        <v>1755.0085681762548</v>
      </c>
      <c r="BJ136" s="52">
        <f t="shared" si="80"/>
        <v>0</v>
      </c>
      <c r="BK136" s="52">
        <f t="shared" si="81"/>
        <v>0</v>
      </c>
      <c r="BL136" s="52">
        <f t="shared" si="82"/>
        <v>3.1454688292405296E-2</v>
      </c>
      <c r="BM136" s="52">
        <f t="shared" si="83"/>
        <v>0.28922081468016797</v>
      </c>
      <c r="BN136" s="52">
        <f t="shared" si="84"/>
        <v>0</v>
      </c>
      <c r="BO136" s="52">
        <f t="shared" si="85"/>
        <v>676.06917361676381</v>
      </c>
      <c r="BP136" s="52">
        <f t="shared" si="86"/>
        <v>569.28832282254598</v>
      </c>
      <c r="BQ136" s="52">
        <f t="shared" si="87"/>
        <v>0</v>
      </c>
      <c r="BR136" s="52">
        <f t="shared" si="88"/>
        <v>0</v>
      </c>
      <c r="BS136" s="52">
        <f t="shared" si="89"/>
        <v>0</v>
      </c>
      <c r="BT136" s="52">
        <f t="shared" si="90"/>
        <v>0</v>
      </c>
      <c r="BU136" s="52">
        <f t="shared" si="91"/>
        <v>0</v>
      </c>
      <c r="BV136" s="52">
        <f t="shared" si="92"/>
        <v>0</v>
      </c>
      <c r="BW136" s="52">
        <f t="shared" si="93"/>
        <v>0</v>
      </c>
      <c r="BX136" s="52">
        <f t="shared" si="94"/>
        <v>3827.3323037574442</v>
      </c>
      <c r="BZ136" s="110" t="s">
        <v>133</v>
      </c>
      <c r="CA136">
        <v>70.8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70.8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C136" s="7">
        <v>16</v>
      </c>
      <c r="DD136" s="55">
        <f ca="1"/>
        <v>386.47224788542673</v>
      </c>
      <c r="DE136" s="55">
        <f ca="1"/>
        <v>83.442507227952902</v>
      </c>
      <c r="DF136" s="55">
        <f ca="1"/>
        <v>0</v>
      </c>
      <c r="DG136" s="55">
        <f ca="1"/>
        <v>0</v>
      </c>
      <c r="DH136" s="55">
        <f ca="1"/>
        <v>10598.9251233209</v>
      </c>
      <c r="DI136" s="55">
        <f ca="1"/>
        <v>21553.573412094909</v>
      </c>
      <c r="DJ136" s="55">
        <f ca="1"/>
        <v>0</v>
      </c>
      <c r="DK136" s="55">
        <f ca="1"/>
        <v>0</v>
      </c>
      <c r="DL136" s="55">
        <f ca="1"/>
        <v>1084.026593011663</v>
      </c>
      <c r="DM136" s="55">
        <f ca="1"/>
        <v>0</v>
      </c>
      <c r="DN136" s="55">
        <f ca="1"/>
        <v>0</v>
      </c>
      <c r="DO136" s="55">
        <f ca="1"/>
        <v>98455.980674687904</v>
      </c>
      <c r="DP136" s="55">
        <f ca="1"/>
        <v>0</v>
      </c>
      <c r="DQ136" s="55">
        <f ca="1"/>
        <v>0</v>
      </c>
      <c r="DR136" s="55">
        <f ca="1"/>
        <v>0</v>
      </c>
      <c r="DS136" s="55">
        <f ca="1"/>
        <v>20.476833679355892</v>
      </c>
      <c r="DT136" s="55">
        <f ca="1"/>
        <v>0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t="shared" ca="1" si="95"/>
        <v>132182.8973919081</v>
      </c>
    </row>
    <row r="137" spans="1:134" x14ac:dyDescent="0.3">
      <c r="A137" s="7">
        <v>16</v>
      </c>
      <c r="B137" s="17" t="s">
        <v>39</v>
      </c>
      <c r="C137" s="52">
        <f>'energi-limbah'!D133</f>
        <v>2.5038457009307874E-4</v>
      </c>
      <c r="D137" s="52">
        <f t="shared" si="96"/>
        <v>3827.3323037574442</v>
      </c>
      <c r="E137" s="52">
        <f t="shared" si="97"/>
        <v>4018.6989189453166</v>
      </c>
      <c r="F137" s="52">
        <f t="shared" si="98"/>
        <v>4219.6338648925812</v>
      </c>
      <c r="G137" s="52">
        <f t="shared" si="99"/>
        <v>4430.6155581372141</v>
      </c>
      <c r="H137" s="52">
        <f t="shared" si="100"/>
        <v>4652.146336044073</v>
      </c>
      <c r="I137" s="52">
        <f t="shared" si="101"/>
        <v>4884.7536528462761</v>
      </c>
      <c r="J137" s="52">
        <f t="shared" si="102"/>
        <v>5128.9913354885884</v>
      </c>
      <c r="K137" s="52">
        <f t="shared" si="103"/>
        <v>5385.4409022630225</v>
      </c>
      <c r="L137" s="52">
        <f t="shared" si="104"/>
        <v>5654.7129473761743</v>
      </c>
      <c r="M137" s="52">
        <f t="shared" si="105"/>
        <v>5937.4485947449793</v>
      </c>
      <c r="N137" s="52">
        <f t="shared" si="106"/>
        <v>6234.3210244822294</v>
      </c>
      <c r="O137" s="52">
        <f t="shared" si="107"/>
        <v>6546.0370757063401</v>
      </c>
      <c r="P137" s="52">
        <f t="shared" si="108"/>
        <v>6873.338929491656</v>
      </c>
      <c r="Q137" s="52">
        <f t="shared" si="109"/>
        <v>7217.0058759662415</v>
      </c>
      <c r="R137" s="52">
        <f t="shared" si="110"/>
        <v>7577.8561697645537</v>
      </c>
      <c r="U137" s="7">
        <v>17</v>
      </c>
      <c r="V137" s="55">
        <f>'energi-limbah'!C20/'energi-limbah'!$AC20</f>
        <v>0.25286628635925057</v>
      </c>
      <c r="W137" s="55">
        <f>'energi-limbah'!D20/'energi-limbah'!$AC20</f>
        <v>1.7134675545968218E-4</v>
      </c>
      <c r="X137" s="55">
        <f>'energi-limbah'!E20/'energi-limbah'!$AC20</f>
        <v>0</v>
      </c>
      <c r="Y137" s="55">
        <f>'energi-limbah'!F20/'energi-limbah'!$AC20</f>
        <v>0</v>
      </c>
      <c r="Z137" s="55">
        <f>'energi-limbah'!G20/'energi-limbah'!$AC20</f>
        <v>6.1693637440310752E-3</v>
      </c>
      <c r="AA137" s="55">
        <f>'energi-limbah'!H20/'energi-limbah'!$AC20</f>
        <v>1.3414756974047913E-2</v>
      </c>
      <c r="AB137" s="55">
        <f>'energi-limbah'!I20/'energi-limbah'!$AC20</f>
        <v>0</v>
      </c>
      <c r="AC137" s="55">
        <f>'energi-limbah'!J20/'energi-limbah'!$AC20</f>
        <v>8.0387098269181473E-2</v>
      </c>
      <c r="AD137" s="55">
        <f>'energi-limbah'!K20/'energi-limbah'!$AC20</f>
        <v>3.6522576556787308E-3</v>
      </c>
      <c r="AE137" s="55">
        <f>'energi-limbah'!L20/'energi-limbah'!$AC20</f>
        <v>0</v>
      </c>
      <c r="AF137" s="55">
        <f>'energi-limbah'!M20/'energi-limbah'!$AC20</f>
        <v>1.1841688427451671E-2</v>
      </c>
      <c r="AG137" s="55">
        <f>'energi-limbah'!N20/'energi-limbah'!$AC20</f>
        <v>0.46625031274923706</v>
      </c>
      <c r="AH137" s="55">
        <f>'energi-limbah'!O20/'energi-limbah'!$AC20</f>
        <v>0</v>
      </c>
      <c r="AI137" s="55">
        <f>'energi-limbah'!P20/'energi-limbah'!$AC20</f>
        <v>0</v>
      </c>
      <c r="AJ137" s="55">
        <f>'energi-limbah'!Q20/'energi-limbah'!$AC20</f>
        <v>1.3566948015576462E-6</v>
      </c>
      <c r="AK137" s="55">
        <f>'energi-limbah'!R20/'energi-limbah'!$AC20</f>
        <v>1.2474590687157925E-5</v>
      </c>
      <c r="AL137" s="55">
        <f>'energi-limbah'!S20/'energi-limbah'!$AC20</f>
        <v>0</v>
      </c>
      <c r="AM137" s="55">
        <f>'energi-limbah'!T20/'energi-limbah'!$AC20</f>
        <v>1.3991141749424922E-2</v>
      </c>
      <c r="AN137" s="55">
        <f>'energi-limbah'!U20/'energi-limbah'!$AC20</f>
        <v>0.15124191603074819</v>
      </c>
      <c r="AO137" s="55">
        <f>'energi-limbah'!V20/'energi-limbah'!$AC20</f>
        <v>0</v>
      </c>
      <c r="AP137" s="55">
        <f>'energi-limbah'!W20/'energi-limbah'!$AC20</f>
        <v>0</v>
      </c>
      <c r="AQ137" s="55">
        <f>'energi-limbah'!X20/'energi-limbah'!$AC20</f>
        <v>0</v>
      </c>
      <c r="AR137" s="55">
        <f>'energi-limbah'!Y20/'energi-limbah'!$AC20</f>
        <v>0</v>
      </c>
      <c r="AS137" s="55">
        <f>'energi-limbah'!Z20/'energi-limbah'!$AC20</f>
        <v>0</v>
      </c>
      <c r="AT137" s="55">
        <f>'energi-limbah'!AA20/'energi-limbah'!$AC20</f>
        <v>0</v>
      </c>
      <c r="AU137" s="55">
        <f>'energi-limbah'!AB20/'energi-limbah'!$AC20</f>
        <v>0</v>
      </c>
      <c r="AW137" s="7">
        <v>17</v>
      </c>
      <c r="AX137" s="52">
        <f t="shared" si="68"/>
        <v>2425.673460022841</v>
      </c>
      <c r="AY137" s="52">
        <f t="shared" si="69"/>
        <v>1.6436800775769764</v>
      </c>
      <c r="AZ137" s="52">
        <f t="shared" si="70"/>
        <v>0</v>
      </c>
      <c r="BA137" s="52">
        <f t="shared" si="71"/>
        <v>0</v>
      </c>
      <c r="BB137" s="52">
        <f t="shared" si="72"/>
        <v>59.180929631174891</v>
      </c>
      <c r="BC137" s="52">
        <f t="shared" si="73"/>
        <v>128.68390022691509</v>
      </c>
      <c r="BD137" s="52">
        <f t="shared" si="74"/>
        <v>0</v>
      </c>
      <c r="BE137" s="52">
        <f t="shared" si="75"/>
        <v>771.13028236106004</v>
      </c>
      <c r="BF137" s="52">
        <f t="shared" si="76"/>
        <v>35.035055847495514</v>
      </c>
      <c r="BG137" s="52">
        <f t="shared" si="77"/>
        <v>0</v>
      </c>
      <c r="BH137" s="52">
        <f t="shared" si="78"/>
        <v>113.59390670024099</v>
      </c>
      <c r="BI137" s="52">
        <f t="shared" si="79"/>
        <v>4472.6049709781701</v>
      </c>
      <c r="BJ137" s="52">
        <f t="shared" si="80"/>
        <v>0</v>
      </c>
      <c r="BK137" s="52">
        <f t="shared" si="81"/>
        <v>0</v>
      </c>
      <c r="BL137" s="52">
        <f t="shared" si="82"/>
        <v>1.3014382505756077E-2</v>
      </c>
      <c r="BM137" s="52">
        <f t="shared" si="83"/>
        <v>0.11966515580292621</v>
      </c>
      <c r="BN137" s="52">
        <f t="shared" si="84"/>
        <v>0</v>
      </c>
      <c r="BO137" s="52">
        <f t="shared" si="85"/>
        <v>134.21299337936051</v>
      </c>
      <c r="BP137" s="52">
        <f t="shared" si="86"/>
        <v>1450.8201430916772</v>
      </c>
      <c r="BQ137" s="52">
        <f t="shared" si="87"/>
        <v>0</v>
      </c>
      <c r="BR137" s="52">
        <f t="shared" si="88"/>
        <v>0</v>
      </c>
      <c r="BS137" s="52">
        <f t="shared" si="89"/>
        <v>0</v>
      </c>
      <c r="BT137" s="52">
        <f t="shared" si="90"/>
        <v>0</v>
      </c>
      <c r="BU137" s="52">
        <f t="shared" si="91"/>
        <v>0</v>
      </c>
      <c r="BV137" s="52">
        <f t="shared" si="92"/>
        <v>0</v>
      </c>
      <c r="BW137" s="52">
        <f t="shared" si="93"/>
        <v>0</v>
      </c>
      <c r="BX137" s="52">
        <f t="shared" si="94"/>
        <v>9592.7120018548212</v>
      </c>
      <c r="BZ137" s="110" t="s">
        <v>134</v>
      </c>
      <c r="CA137">
        <v>54.6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54.6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C137" s="7">
        <v>17</v>
      </c>
      <c r="DD137" s="55">
        <f ca="1"/>
        <v>229468.70931816075</v>
      </c>
      <c r="DE137" s="55">
        <f ca="1"/>
        <v>166.01168783527461</v>
      </c>
      <c r="DF137" s="55">
        <f ca="1"/>
        <v>0</v>
      </c>
      <c r="DG137" s="55">
        <f ca="1"/>
        <v>0</v>
      </c>
      <c r="DH137" s="55">
        <f ca="1"/>
        <v>4385.3068856700593</v>
      </c>
      <c r="DI137" s="55">
        <f ca="1"/>
        <v>8917.7942857252146</v>
      </c>
      <c r="DJ137" s="55">
        <f ca="1"/>
        <v>0</v>
      </c>
      <c r="DK137" s="55">
        <f ca="1"/>
        <v>0</v>
      </c>
      <c r="DL137" s="55">
        <f ca="1"/>
        <v>2711.7133225961529</v>
      </c>
      <c r="DM137" s="55">
        <f ca="1"/>
        <v>0</v>
      </c>
      <c r="DN137" s="55">
        <f ca="1"/>
        <v>0</v>
      </c>
      <c r="DO137" s="55">
        <f ca="1"/>
        <v>250913.13887187536</v>
      </c>
      <c r="DP137" s="55">
        <f ca="1"/>
        <v>0</v>
      </c>
      <c r="DQ137" s="55">
        <f ca="1"/>
        <v>0</v>
      </c>
      <c r="DR137" s="55">
        <f ca="1"/>
        <v>0</v>
      </c>
      <c r="DS137" s="55">
        <f ca="1"/>
        <v>8.4722930308471742</v>
      </c>
      <c r="DT137" s="55">
        <f ca="1"/>
        <v>0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t="shared" ca="1" si="95"/>
        <v>496571.1466648936</v>
      </c>
    </row>
    <row r="138" spans="1:134" x14ac:dyDescent="0.3">
      <c r="A138" s="7">
        <v>17</v>
      </c>
      <c r="B138" s="17" t="s">
        <v>40</v>
      </c>
      <c r="C138" s="52">
        <f>'energi-limbah'!D134</f>
        <v>1.9630057325675655E-4</v>
      </c>
      <c r="D138" s="52">
        <f t="shared" si="96"/>
        <v>9592.7120018548212</v>
      </c>
      <c r="E138" s="52">
        <f t="shared" si="97"/>
        <v>10072.347601947558</v>
      </c>
      <c r="F138" s="52">
        <f t="shared" si="98"/>
        <v>10575.964982044938</v>
      </c>
      <c r="G138" s="52">
        <f t="shared" si="99"/>
        <v>11104.763231147184</v>
      </c>
      <c r="H138" s="52">
        <f t="shared" si="100"/>
        <v>11660.001392704546</v>
      </c>
      <c r="I138" s="52">
        <f t="shared" si="101"/>
        <v>12243.001462339769</v>
      </c>
      <c r="J138" s="52">
        <f t="shared" si="102"/>
        <v>12855.151535456758</v>
      </c>
      <c r="K138" s="52">
        <f t="shared" si="103"/>
        <v>13497.909112229601</v>
      </c>
      <c r="L138" s="52">
        <f t="shared" si="104"/>
        <v>14172.804567841082</v>
      </c>
      <c r="M138" s="52">
        <f t="shared" si="105"/>
        <v>14881.44479623314</v>
      </c>
      <c r="N138" s="52">
        <f t="shared" si="106"/>
        <v>15625.51703604479</v>
      </c>
      <c r="O138" s="52">
        <f t="shared" si="107"/>
        <v>16406.79288784703</v>
      </c>
      <c r="P138" s="52">
        <f t="shared" si="108"/>
        <v>17227.13253223939</v>
      </c>
      <c r="Q138" s="52">
        <f t="shared" si="109"/>
        <v>18088.489158851356</v>
      </c>
      <c r="R138" s="52">
        <f t="shared" si="110"/>
        <v>18992.913616793921</v>
      </c>
      <c r="U138" s="7">
        <v>18</v>
      </c>
      <c r="V138" s="55">
        <f>'energi-limbah'!C21/'energi-limbah'!$AC21</f>
        <v>0</v>
      </c>
      <c r="W138" s="55">
        <f>'energi-limbah'!D21/'energi-limbah'!$AC21</f>
        <v>0</v>
      </c>
      <c r="X138" s="55">
        <f>'energi-limbah'!E21/'energi-limbah'!$AC21</f>
        <v>0</v>
      </c>
      <c r="Y138" s="55">
        <f>'energi-limbah'!F21/'energi-limbah'!$AC21</f>
        <v>0</v>
      </c>
      <c r="Z138" s="55">
        <f>'energi-limbah'!G21/'energi-limbah'!$AC21</f>
        <v>0.17431329428863901</v>
      </c>
      <c r="AA138" s="55">
        <f>'energi-limbah'!H21/'energi-limbah'!$AC21</f>
        <v>0.37902943910998049</v>
      </c>
      <c r="AB138" s="55">
        <f>'energi-limbah'!I21/'energi-limbah'!$AC21</f>
        <v>0</v>
      </c>
      <c r="AC138" s="55">
        <f>'energi-limbah'!J21/'energi-limbah'!$AC21</f>
        <v>0.44006468725591846</v>
      </c>
      <c r="AD138" s="55">
        <f>'energi-limbah'!K21/'energi-limbah'!$AC21</f>
        <v>0</v>
      </c>
      <c r="AE138" s="55">
        <f>'energi-limbah'!L21/'energi-limbah'!$AC21</f>
        <v>0</v>
      </c>
      <c r="AF138" s="55">
        <f>'energi-limbah'!M21/'energi-limbah'!$AC21</f>
        <v>0</v>
      </c>
      <c r="AG138" s="55">
        <f>'energi-limbah'!N21/'energi-limbah'!$AC21</f>
        <v>0</v>
      </c>
      <c r="AH138" s="55">
        <f>'energi-limbah'!O21/'energi-limbah'!$AC21</f>
        <v>0</v>
      </c>
      <c r="AI138" s="55">
        <f>'energi-limbah'!P21/'energi-limbah'!$AC21</f>
        <v>0</v>
      </c>
      <c r="AJ138" s="55">
        <f>'energi-limbah'!Q21/'energi-limbah'!$AC21</f>
        <v>3.8345924756899508E-5</v>
      </c>
      <c r="AK138" s="55">
        <f>'energi-limbah'!R21/'energi-limbah'!$AC21</f>
        <v>3.5246535882970769E-4</v>
      </c>
      <c r="AL138" s="55">
        <f>'energi-limbah'!S21/'energi-limbah'!$AC21</f>
        <v>0</v>
      </c>
      <c r="AM138" s="55">
        <f>'energi-limbah'!T21/'energi-limbah'!$AC21</f>
        <v>0</v>
      </c>
      <c r="AN138" s="55">
        <f>'energi-limbah'!U21/'energi-limbah'!$AC21</f>
        <v>6.2017680618754716E-3</v>
      </c>
      <c r="AO138" s="55">
        <f>'energi-limbah'!V21/'energi-limbah'!$AC21</f>
        <v>0</v>
      </c>
      <c r="AP138" s="55">
        <f>'energi-limbah'!W21/'energi-limbah'!$AC21</f>
        <v>0</v>
      </c>
      <c r="AQ138" s="55">
        <f>'energi-limbah'!X21/'energi-limbah'!$AC21</f>
        <v>0</v>
      </c>
      <c r="AR138" s="55">
        <f>'energi-limbah'!Y21/'energi-limbah'!$AC21</f>
        <v>0</v>
      </c>
      <c r="AS138" s="55">
        <f>'energi-limbah'!Z21/'energi-limbah'!$AC21</f>
        <v>0</v>
      </c>
      <c r="AT138" s="55">
        <f>'energi-limbah'!AA21/'energi-limbah'!$AC21</f>
        <v>0</v>
      </c>
      <c r="AU138" s="55">
        <f>'energi-limbah'!AB21/'energi-limbah'!$AC21</f>
        <v>0</v>
      </c>
      <c r="AW138" s="7">
        <v>18</v>
      </c>
      <c r="AX138" s="52">
        <f t="shared" si="68"/>
        <v>0</v>
      </c>
      <c r="AY138" s="52">
        <f t="shared" si="69"/>
        <v>0</v>
      </c>
      <c r="AZ138" s="52">
        <f t="shared" si="70"/>
        <v>0</v>
      </c>
      <c r="BA138" s="52">
        <f t="shared" si="71"/>
        <v>0</v>
      </c>
      <c r="BB138" s="52">
        <f t="shared" si="72"/>
        <v>3890.0770416027658</v>
      </c>
      <c r="BC138" s="52">
        <f t="shared" si="73"/>
        <v>8458.6418103705546</v>
      </c>
      <c r="BD138" s="52">
        <f t="shared" si="74"/>
        <v>0</v>
      </c>
      <c r="BE138" s="52">
        <f t="shared" si="75"/>
        <v>9820.7399710988248</v>
      </c>
      <c r="BF138" s="52">
        <f t="shared" si="76"/>
        <v>0</v>
      </c>
      <c r="BG138" s="52">
        <f t="shared" si="77"/>
        <v>0</v>
      </c>
      <c r="BH138" s="52">
        <f t="shared" si="78"/>
        <v>0</v>
      </c>
      <c r="BI138" s="52">
        <f t="shared" si="79"/>
        <v>0</v>
      </c>
      <c r="BJ138" s="52">
        <f t="shared" si="80"/>
        <v>0</v>
      </c>
      <c r="BK138" s="52">
        <f t="shared" si="81"/>
        <v>0</v>
      </c>
      <c r="BL138" s="52">
        <f t="shared" si="82"/>
        <v>0.85574999970363175</v>
      </c>
      <c r="BM138" s="52">
        <f t="shared" si="83"/>
        <v>7.865822316875863</v>
      </c>
      <c r="BN138" s="52">
        <f t="shared" si="84"/>
        <v>0</v>
      </c>
      <c r="BO138" s="52">
        <f t="shared" si="85"/>
        <v>0</v>
      </c>
      <c r="BP138" s="52">
        <f t="shared" si="86"/>
        <v>138.40226962206773</v>
      </c>
      <c r="BQ138" s="52">
        <f t="shared" si="87"/>
        <v>0</v>
      </c>
      <c r="BR138" s="52">
        <f t="shared" si="88"/>
        <v>0</v>
      </c>
      <c r="BS138" s="52">
        <f t="shared" si="89"/>
        <v>0</v>
      </c>
      <c r="BT138" s="52">
        <f t="shared" si="90"/>
        <v>0</v>
      </c>
      <c r="BU138" s="52">
        <f t="shared" si="91"/>
        <v>0</v>
      </c>
      <c r="BV138" s="52">
        <f t="shared" si="92"/>
        <v>0</v>
      </c>
      <c r="BW138" s="52">
        <f t="shared" si="93"/>
        <v>0</v>
      </c>
      <c r="BX138" s="52">
        <f t="shared" si="94"/>
        <v>22316.582665010792</v>
      </c>
      <c r="BZ138" s="110" t="s">
        <v>135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C138" s="7">
        <v>18</v>
      </c>
      <c r="DD138" s="55">
        <f ca="1"/>
        <v>0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288254.70878276491</v>
      </c>
      <c r="DI138" s="55">
        <f ca="1"/>
        <v>586183.87745867937</v>
      </c>
      <c r="DJ138" s="55">
        <f ca="1"/>
        <v>0</v>
      </c>
      <c r="DK138" s="55">
        <f ca="1"/>
        <v>0</v>
      </c>
      <c r="DL138" s="55">
        <f ca="1"/>
        <v>0</v>
      </c>
      <c r="DM138" s="55">
        <f ca="1"/>
        <v>0</v>
      </c>
      <c r="DN138" s="55">
        <f ca="1"/>
        <v>0</v>
      </c>
      <c r="DO138" s="55">
        <f ca="1"/>
        <v>0</v>
      </c>
      <c r="DP138" s="55">
        <f ca="1"/>
        <v>0</v>
      </c>
      <c r="DQ138" s="55">
        <f ca="1"/>
        <v>0</v>
      </c>
      <c r="DR138" s="55">
        <f ca="1"/>
        <v>0</v>
      </c>
      <c r="DS138" s="55">
        <f ca="1"/>
        <v>556.90022003481113</v>
      </c>
      <c r="DT138" s="55">
        <f ca="1"/>
        <v>0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t="shared" ca="1" si="95"/>
        <v>874995.4864614791</v>
      </c>
    </row>
    <row r="139" spans="1:134" x14ac:dyDescent="0.3">
      <c r="A139" s="7">
        <v>18</v>
      </c>
      <c r="B139" s="17" t="s">
        <v>41</v>
      </c>
      <c r="C139" s="52">
        <f>'energi-limbah'!D135</f>
        <v>1.818003060165163E-4</v>
      </c>
      <c r="D139" s="52">
        <f t="shared" si="96"/>
        <v>22316.582665010792</v>
      </c>
      <c r="E139" s="52">
        <f t="shared" si="97"/>
        <v>23432.411798261328</v>
      </c>
      <c r="F139" s="52">
        <f t="shared" si="98"/>
        <v>24604.032388174408</v>
      </c>
      <c r="G139" s="52">
        <f t="shared" si="99"/>
        <v>25834.234007583123</v>
      </c>
      <c r="H139" s="52">
        <f t="shared" si="100"/>
        <v>27125.945707962273</v>
      </c>
      <c r="I139" s="52">
        <f t="shared" si="101"/>
        <v>28482.2429933604</v>
      </c>
      <c r="J139" s="52">
        <f t="shared" si="102"/>
        <v>29906.355143028402</v>
      </c>
      <c r="K139" s="52">
        <f t="shared" si="103"/>
        <v>31401.672900179834</v>
      </c>
      <c r="L139" s="52">
        <f t="shared" si="104"/>
        <v>32971.756545188844</v>
      </c>
      <c r="M139" s="52">
        <f t="shared" si="105"/>
        <v>34620.344372448271</v>
      </c>
      <c r="N139" s="52">
        <f t="shared" si="106"/>
        <v>36351.361591070679</v>
      </c>
      <c r="O139" s="52">
        <f t="shared" si="107"/>
        <v>38168.929670624224</v>
      </c>
      <c r="P139" s="52">
        <f t="shared" si="108"/>
        <v>40077.376154155434</v>
      </c>
      <c r="Q139" s="52">
        <f t="shared" si="109"/>
        <v>42081.244961863209</v>
      </c>
      <c r="R139" s="52">
        <f t="shared" si="110"/>
        <v>44185.307209956372</v>
      </c>
      <c r="U139" s="7">
        <v>19</v>
      </c>
      <c r="V139" s="55">
        <f>'energi-limbah'!C22/'energi-limbah'!$AC22</f>
        <v>1.1530154832899304E-2</v>
      </c>
      <c r="W139" s="55">
        <f>'energi-limbah'!D22/'energi-limbah'!$AC22</f>
        <v>7.6803998850380848E-6</v>
      </c>
      <c r="X139" s="55">
        <f>'energi-limbah'!E22/'energi-limbah'!$AC22</f>
        <v>0</v>
      </c>
      <c r="Y139" s="55">
        <f>'energi-limbah'!F22/'energi-limbah'!$AC22</f>
        <v>0</v>
      </c>
      <c r="Z139" s="55">
        <f>'energi-limbah'!G22/'energi-limbah'!$AC22</f>
        <v>3.4351862197368729E-2</v>
      </c>
      <c r="AA139" s="55">
        <f>'energi-limbah'!H22/'energi-limbah'!$AC22</f>
        <v>7.4695203919221631E-2</v>
      </c>
      <c r="AB139" s="55">
        <f>'energi-limbah'!I22/'energi-limbah'!$AC22</f>
        <v>0</v>
      </c>
      <c r="AC139" s="55">
        <f>'energi-limbah'!J22/'energi-limbah'!$AC22</f>
        <v>9.8527888249401119E-2</v>
      </c>
      <c r="AD139" s="55">
        <f>'energi-limbah'!K22/'energi-limbah'!$AC22</f>
        <v>4.476455075216431E-3</v>
      </c>
      <c r="AE139" s="55">
        <f>'energi-limbah'!L22/'energi-limbah'!$AC22</f>
        <v>0</v>
      </c>
      <c r="AF139" s="55">
        <f>'energi-limbah'!M22/'energi-limbah'!$AC22</f>
        <v>9.8331384010518594E-2</v>
      </c>
      <c r="AG139" s="55">
        <f>'energi-limbah'!N22/'energi-limbah'!$AC22</f>
        <v>0.51055735921393253</v>
      </c>
      <c r="AH139" s="55">
        <f>'energi-limbah'!O22/'energi-limbah'!$AC22</f>
        <v>0</v>
      </c>
      <c r="AI139" s="55">
        <f>'energi-limbah'!P22/'energi-limbah'!$AC22</f>
        <v>0</v>
      </c>
      <c r="AJ139" s="55">
        <f>'energi-limbah'!Q22/'energi-limbah'!$AC22</f>
        <v>7.5542621705308021E-6</v>
      </c>
      <c r="AK139" s="55">
        <f>'energi-limbah'!R22/'energi-limbah'!$AC22</f>
        <v>6.9460229541666384E-5</v>
      </c>
      <c r="AL139" s="55">
        <f>'energi-limbah'!S22/'energi-limbah'!$AC22</f>
        <v>0</v>
      </c>
      <c r="AM139" s="55">
        <f>'energi-limbah'!T22/'energi-limbah'!$AC22</f>
        <v>1.8307960698108543E-3</v>
      </c>
      <c r="AN139" s="55">
        <f>'energi-limbah'!U22/'energi-limbah'!$AC22</f>
        <v>0.16561420154003359</v>
      </c>
      <c r="AO139" s="55">
        <f>'energi-limbah'!V22/'energi-limbah'!$AC22</f>
        <v>0</v>
      </c>
      <c r="AP139" s="55">
        <f>'energi-limbah'!W22/'energi-limbah'!$AC22</f>
        <v>0</v>
      </c>
      <c r="AQ139" s="55">
        <f>'energi-limbah'!X22/'energi-limbah'!$AC22</f>
        <v>0</v>
      </c>
      <c r="AR139" s="55">
        <f>'energi-limbah'!Y22/'energi-limbah'!$AC22</f>
        <v>0</v>
      </c>
      <c r="AS139" s="55">
        <f>'energi-limbah'!Z22/'energi-limbah'!$AC22</f>
        <v>0</v>
      </c>
      <c r="AT139" s="55">
        <f>'energi-limbah'!AA22/'energi-limbah'!$AC22</f>
        <v>0</v>
      </c>
      <c r="AU139" s="55">
        <f>'energi-limbah'!AB22/'energi-limbah'!$AC22</f>
        <v>0</v>
      </c>
      <c r="AW139" s="7">
        <v>19</v>
      </c>
      <c r="AX139" s="52">
        <f t="shared" si="68"/>
        <v>135.33188572618818</v>
      </c>
      <c r="AY139" s="52">
        <f t="shared" si="69"/>
        <v>9.0146491060783165E-2</v>
      </c>
      <c r="AZ139" s="52">
        <f t="shared" si="70"/>
        <v>0</v>
      </c>
      <c r="BA139" s="52">
        <f t="shared" si="71"/>
        <v>0</v>
      </c>
      <c r="BB139" s="52">
        <f t="shared" si="72"/>
        <v>403.19513109322952</v>
      </c>
      <c r="BC139" s="52">
        <f t="shared" si="73"/>
        <v>876.71353486487112</v>
      </c>
      <c r="BD139" s="52">
        <f t="shared" si="74"/>
        <v>0</v>
      </c>
      <c r="BE139" s="52">
        <f t="shared" si="75"/>
        <v>1156.4428324383318</v>
      </c>
      <c r="BF139" s="52">
        <f t="shared" si="76"/>
        <v>52.541107684784883</v>
      </c>
      <c r="BG139" s="52">
        <f t="shared" si="77"/>
        <v>0</v>
      </c>
      <c r="BH139" s="52">
        <f t="shared" si="78"/>
        <v>1154.1364202880559</v>
      </c>
      <c r="BI139" s="52">
        <f t="shared" si="79"/>
        <v>5992.5205858168156</v>
      </c>
      <c r="BJ139" s="52">
        <f t="shared" si="80"/>
        <v>0</v>
      </c>
      <c r="BK139" s="52">
        <f t="shared" si="81"/>
        <v>0</v>
      </c>
      <c r="BL139" s="52">
        <f t="shared" si="82"/>
        <v>8.8665985810606085E-2</v>
      </c>
      <c r="BM139" s="52">
        <f t="shared" si="83"/>
        <v>0.81526952439752121</v>
      </c>
      <c r="BN139" s="52">
        <f t="shared" si="84"/>
        <v>0</v>
      </c>
      <c r="BO139" s="52">
        <f t="shared" si="85"/>
        <v>21.488443832570411</v>
      </c>
      <c r="BP139" s="52">
        <f t="shared" si="86"/>
        <v>1943.8491956325199</v>
      </c>
      <c r="BQ139" s="52">
        <f t="shared" si="87"/>
        <v>0</v>
      </c>
      <c r="BR139" s="52">
        <f t="shared" si="88"/>
        <v>0</v>
      </c>
      <c r="BS139" s="52">
        <f t="shared" si="89"/>
        <v>0</v>
      </c>
      <c r="BT139" s="52">
        <f t="shared" si="90"/>
        <v>0</v>
      </c>
      <c r="BU139" s="52">
        <f t="shared" si="91"/>
        <v>0</v>
      </c>
      <c r="BV139" s="52">
        <f t="shared" si="92"/>
        <v>0</v>
      </c>
      <c r="BW139" s="52">
        <f t="shared" si="93"/>
        <v>0</v>
      </c>
      <c r="BX139" s="52">
        <f t="shared" si="94"/>
        <v>11737.213219378633</v>
      </c>
      <c r="BZ139" s="110" t="s">
        <v>136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C139" s="7">
        <v>19</v>
      </c>
      <c r="DD139" s="55">
        <f ca="1"/>
        <v>12802.3963896974</v>
      </c>
      <c r="DE139" s="55">
        <f ca="1"/>
        <v>9.1047955971391001</v>
      </c>
      <c r="DF139" s="55">
        <f ca="1"/>
        <v>0</v>
      </c>
      <c r="DG139" s="55">
        <f ca="1"/>
        <v>0</v>
      </c>
      <c r="DH139" s="55">
        <f ca="1"/>
        <v>29876.759214008303</v>
      </c>
      <c r="DI139" s="55">
        <f ca="1"/>
        <v>60756.247966135568</v>
      </c>
      <c r="DJ139" s="55">
        <f ca="1"/>
        <v>0</v>
      </c>
      <c r="DK139" s="55">
        <f ca="1"/>
        <v>0</v>
      </c>
      <c r="DL139" s="55">
        <f ca="1"/>
        <v>4066.6817348023501</v>
      </c>
      <c r="DM139" s="55">
        <f ca="1"/>
        <v>0</v>
      </c>
      <c r="DN139" s="55">
        <f ca="1"/>
        <v>0</v>
      </c>
      <c r="DO139" s="55">
        <f ca="1"/>
        <v>336180.40486432338</v>
      </c>
      <c r="DP139" s="55">
        <f ca="1"/>
        <v>0</v>
      </c>
      <c r="DQ139" s="55">
        <f ca="1"/>
        <v>0</v>
      </c>
      <c r="DR139" s="55">
        <f ca="1"/>
        <v>0</v>
      </c>
      <c r="DS139" s="55">
        <f ca="1"/>
        <v>57.721082327344497</v>
      </c>
      <c r="DT139" s="55">
        <f ca="1"/>
        <v>0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t="shared" ca="1" si="95"/>
        <v>443749.3160468915</v>
      </c>
    </row>
    <row r="140" spans="1:134" x14ac:dyDescent="0.3">
      <c r="A140" s="7">
        <v>19</v>
      </c>
      <c r="B140" s="17" t="s">
        <v>42</v>
      </c>
      <c r="C140" s="52">
        <f>'energi-limbah'!D136</f>
        <v>1.535716417082296E-4</v>
      </c>
      <c r="D140" s="52">
        <f t="shared" si="96"/>
        <v>11737.213219378636</v>
      </c>
      <c r="E140" s="52">
        <f t="shared" si="97"/>
        <v>12324.073880347571</v>
      </c>
      <c r="F140" s="52">
        <f t="shared" si="98"/>
        <v>12940.277574364951</v>
      </c>
      <c r="G140" s="52">
        <f t="shared" si="99"/>
        <v>13587.291453083191</v>
      </c>
      <c r="H140" s="52">
        <f t="shared" si="100"/>
        <v>14266.656025737357</v>
      </c>
      <c r="I140" s="52">
        <f t="shared" si="101"/>
        <v>14979.98882702423</v>
      </c>
      <c r="J140" s="52">
        <f t="shared" si="102"/>
        <v>15728.988268375437</v>
      </c>
      <c r="K140" s="52">
        <f t="shared" si="103"/>
        <v>16515.43768179421</v>
      </c>
      <c r="L140" s="52">
        <f t="shared" si="104"/>
        <v>17341.209565883924</v>
      </c>
      <c r="M140" s="52">
        <f t="shared" si="105"/>
        <v>18208.27004417812</v>
      </c>
      <c r="N140" s="52">
        <f t="shared" si="106"/>
        <v>19118.683546387027</v>
      </c>
      <c r="O140" s="52">
        <f t="shared" si="107"/>
        <v>20074.617723706386</v>
      </c>
      <c r="P140" s="52">
        <f t="shared" si="108"/>
        <v>21078.348609891698</v>
      </c>
      <c r="Q140" s="52">
        <f t="shared" si="109"/>
        <v>22132.266040386276</v>
      </c>
      <c r="R140" s="52">
        <f t="shared" si="110"/>
        <v>23238.879342405606</v>
      </c>
      <c r="U140" s="7">
        <v>20</v>
      </c>
      <c r="V140" s="55">
        <f>'energi-limbah'!C23/'energi-limbah'!$AC23</f>
        <v>0.54405808305094816</v>
      </c>
      <c r="W140" s="55">
        <f>'energi-limbah'!D23/'energi-limbah'!$AC23</f>
        <v>3.5499222640602438E-3</v>
      </c>
      <c r="X140" s="55">
        <f>'energi-limbah'!E23/'energi-limbah'!$AC23</f>
        <v>0</v>
      </c>
      <c r="Y140" s="55">
        <f>'energi-limbah'!F23/'energi-limbah'!$AC23</f>
        <v>0</v>
      </c>
      <c r="Z140" s="55">
        <f>'energi-limbah'!G23/'energi-limbah'!$AC23</f>
        <v>3.6251033956962173E-3</v>
      </c>
      <c r="AA140" s="55">
        <f>'energi-limbah'!H23/'energi-limbah'!$AC23</f>
        <v>7.8824791449288376E-3</v>
      </c>
      <c r="AB140" s="55">
        <f>'energi-limbah'!I23/'energi-limbah'!$AC23</f>
        <v>0</v>
      </c>
      <c r="AC140" s="55">
        <f>'energi-limbah'!J23/'energi-limbah'!$AC23</f>
        <v>0.10557797137391503</v>
      </c>
      <c r="AD140" s="55">
        <f>'energi-limbah'!K23/'energi-limbah'!$AC23</f>
        <v>3.3881460855712558E-2</v>
      </c>
      <c r="AE140" s="55">
        <f>'energi-limbah'!L23/'energi-limbah'!$AC23</f>
        <v>0</v>
      </c>
      <c r="AF140" s="55">
        <f>'energi-limbah'!M23/'energi-limbah'!$AC23</f>
        <v>2.2215705456213125E-2</v>
      </c>
      <c r="AG140" s="55">
        <f>'energi-limbah'!N23/'energi-limbah'!$AC23</f>
        <v>0.21064142939894084</v>
      </c>
      <c r="AH140" s="55">
        <f>'energi-limbah'!O23/'energi-limbah'!$AC23</f>
        <v>0</v>
      </c>
      <c r="AI140" s="55">
        <f>'energi-limbah'!P23/'energi-limbah'!$AC23</f>
        <v>0</v>
      </c>
      <c r="AJ140" s="55">
        <f>'energi-limbah'!Q23/'energi-limbah'!$AC23</f>
        <v>7.978485738034815E-7</v>
      </c>
      <c r="AK140" s="55">
        <f>'energi-limbah'!R23/'energi-limbah'!$AC23</f>
        <v>7.3336081313891434E-6</v>
      </c>
      <c r="AL140" s="55">
        <f>'energi-limbah'!S23/'energi-limbah'!$AC23</f>
        <v>0</v>
      </c>
      <c r="AM140" s="55">
        <f>'energi-limbah'!T23/'energi-limbah'!$AC23</f>
        <v>2.3200956827248818E-4</v>
      </c>
      <c r="AN140" s="55">
        <f>'energi-limbah'!U23/'energi-limbah'!$AC23</f>
        <v>6.8327704034607181E-2</v>
      </c>
      <c r="AO140" s="55">
        <f>'energi-limbah'!V23/'energi-limbah'!$AC23</f>
        <v>0</v>
      </c>
      <c r="AP140" s="55">
        <f>'energi-limbah'!W23/'energi-limbah'!$AC23</f>
        <v>0</v>
      </c>
      <c r="AQ140" s="55">
        <f>'energi-limbah'!X23/'energi-limbah'!$AC23</f>
        <v>0</v>
      </c>
      <c r="AR140" s="55">
        <f>'energi-limbah'!Y23/'energi-limbah'!$AC23</f>
        <v>0</v>
      </c>
      <c r="AS140" s="55">
        <f>'energi-limbah'!Z23/'energi-limbah'!$AC23</f>
        <v>0</v>
      </c>
      <c r="AT140" s="55">
        <f>'energi-limbah'!AA23/'energi-limbah'!$AC23</f>
        <v>0</v>
      </c>
      <c r="AU140" s="55">
        <f>'energi-limbah'!AB23/'energi-limbah'!$AC23</f>
        <v>0</v>
      </c>
      <c r="AW140" s="7">
        <v>20</v>
      </c>
      <c r="AX140" s="52">
        <f t="shared" si="68"/>
        <v>3809.1293901888971</v>
      </c>
      <c r="AY140" s="52">
        <f t="shared" si="69"/>
        <v>24.854172100686373</v>
      </c>
      <c r="AZ140" s="52">
        <f t="shared" si="70"/>
        <v>0</v>
      </c>
      <c r="BA140" s="52">
        <f t="shared" si="71"/>
        <v>0</v>
      </c>
      <c r="BB140" s="52">
        <f t="shared" si="72"/>
        <v>25.38053990409502</v>
      </c>
      <c r="BC140" s="52">
        <f t="shared" si="73"/>
        <v>55.187826288921734</v>
      </c>
      <c r="BD140" s="52">
        <f t="shared" si="74"/>
        <v>0</v>
      </c>
      <c r="BE140" s="52">
        <f t="shared" si="75"/>
        <v>739.18606532170872</v>
      </c>
      <c r="BF140" s="52">
        <f t="shared" si="76"/>
        <v>237.21523923382952</v>
      </c>
      <c r="BG140" s="52">
        <f t="shared" si="77"/>
        <v>0</v>
      </c>
      <c r="BH140" s="52">
        <f t="shared" si="78"/>
        <v>155.53945288800497</v>
      </c>
      <c r="BI140" s="52">
        <f t="shared" si="79"/>
        <v>1474.7698536440425</v>
      </c>
      <c r="BJ140" s="52">
        <f t="shared" si="80"/>
        <v>0</v>
      </c>
      <c r="BK140" s="52">
        <f t="shared" si="81"/>
        <v>0</v>
      </c>
      <c r="BL140" s="52">
        <f t="shared" si="82"/>
        <v>5.5859999990305088E-3</v>
      </c>
      <c r="BM140" s="52">
        <f t="shared" si="83"/>
        <v>5.1344999991088693E-2</v>
      </c>
      <c r="BN140" s="52">
        <f t="shared" si="84"/>
        <v>0</v>
      </c>
      <c r="BO140" s="52">
        <f t="shared" si="85"/>
        <v>1.6243752144180776</v>
      </c>
      <c r="BP140" s="52">
        <f t="shared" si="86"/>
        <v>478.38470507197275</v>
      </c>
      <c r="BQ140" s="52">
        <f t="shared" si="87"/>
        <v>0</v>
      </c>
      <c r="BR140" s="52">
        <f t="shared" si="88"/>
        <v>0</v>
      </c>
      <c r="BS140" s="52">
        <f t="shared" si="89"/>
        <v>0</v>
      </c>
      <c r="BT140" s="52">
        <f t="shared" si="90"/>
        <v>0</v>
      </c>
      <c r="BU140" s="52">
        <f t="shared" si="91"/>
        <v>0</v>
      </c>
      <c r="BV140" s="52">
        <f t="shared" si="92"/>
        <v>0</v>
      </c>
      <c r="BW140" s="52">
        <f t="shared" si="93"/>
        <v>0</v>
      </c>
      <c r="BX140" s="52">
        <f t="shared" si="94"/>
        <v>7001.3285508565659</v>
      </c>
      <c r="BZ140" s="110" t="s">
        <v>137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C140" s="7">
        <v>20</v>
      </c>
      <c r="DD140" s="55">
        <f ca="1"/>
        <v>360343.64031186962</v>
      </c>
      <c r="DE140" s="55">
        <f ca="1"/>
        <v>2510.2713821693237</v>
      </c>
      <c r="DF140" s="55">
        <f ca="1"/>
        <v>0</v>
      </c>
      <c r="DG140" s="55">
        <f ca="1"/>
        <v>0</v>
      </c>
      <c r="DH140" s="55">
        <f ca="1"/>
        <v>1880.6980068934408</v>
      </c>
      <c r="DI140" s="55">
        <f ca="1"/>
        <v>3824.5163618222759</v>
      </c>
      <c r="DJ140" s="55">
        <f ca="1"/>
        <v>0</v>
      </c>
      <c r="DK140" s="55">
        <f ca="1"/>
        <v>0</v>
      </c>
      <c r="DL140" s="55">
        <f ca="1"/>
        <v>18360.459516698407</v>
      </c>
      <c r="DM140" s="55">
        <f ca="1"/>
        <v>0</v>
      </c>
      <c r="DN140" s="55">
        <f ca="1"/>
        <v>0</v>
      </c>
      <c r="DO140" s="55">
        <f ca="1"/>
        <v>82734.588789430782</v>
      </c>
      <c r="DP140" s="55">
        <f ca="1"/>
        <v>0</v>
      </c>
      <c r="DQ140" s="55">
        <f ca="1"/>
        <v>0</v>
      </c>
      <c r="DR140" s="55">
        <f ca="1"/>
        <v>0</v>
      </c>
      <c r="DS140" s="55">
        <f ca="1"/>
        <v>3.6352259993690792</v>
      </c>
      <c r="DT140" s="55">
        <f ca="1"/>
        <v>0</v>
      </c>
      <c r="DU140" s="55">
        <f ca="1"/>
        <v>0</v>
      </c>
      <c r="DV140" s="55">
        <f ca="1"/>
        <v>0</v>
      </c>
      <c r="DW140" s="55">
        <f ca="1"/>
        <v>0</v>
      </c>
      <c r="DX140" s="55">
        <f ca="1"/>
        <v>0</v>
      </c>
      <c r="DY140" s="55">
        <f ca="1"/>
        <v>0</v>
      </c>
      <c r="DZ140" s="55">
        <f ca="1"/>
        <v>0</v>
      </c>
      <c r="EA140" s="55">
        <f ca="1"/>
        <v>0</v>
      </c>
      <c r="EB140" s="55">
        <f ca="1"/>
        <v>0</v>
      </c>
      <c r="EC140" s="55">
        <f ca="1"/>
        <v>0</v>
      </c>
      <c r="ED140" s="55">
        <f t="shared" ca="1" si="95"/>
        <v>469657.80959488318</v>
      </c>
    </row>
    <row r="141" spans="1:134" x14ac:dyDescent="0.3">
      <c r="A141" s="7">
        <v>20</v>
      </c>
      <c r="B141" s="17" t="s">
        <v>8</v>
      </c>
      <c r="C141" s="52">
        <f>'energi-limbah'!D137</f>
        <v>2.4483956203319001E-4</v>
      </c>
      <c r="D141" s="52">
        <f t="shared" si="96"/>
        <v>7001.3285508565677</v>
      </c>
      <c r="E141" s="52">
        <f t="shared" si="97"/>
        <v>7351.3949783993949</v>
      </c>
      <c r="F141" s="52">
        <f t="shared" si="98"/>
        <v>7718.9647273193668</v>
      </c>
      <c r="G141" s="52">
        <f t="shared" si="99"/>
        <v>8104.912963685334</v>
      </c>
      <c r="H141" s="52">
        <f t="shared" si="100"/>
        <v>8510.1586118696014</v>
      </c>
      <c r="I141" s="52">
        <f t="shared" si="101"/>
        <v>8935.6665424630792</v>
      </c>
      <c r="J141" s="52">
        <f t="shared" si="102"/>
        <v>9382.4498695862403</v>
      </c>
      <c r="K141" s="52">
        <f t="shared" si="103"/>
        <v>9851.5723630655466</v>
      </c>
      <c r="L141" s="52">
        <f t="shared" si="104"/>
        <v>10344.150981218823</v>
      </c>
      <c r="M141" s="52">
        <f t="shared" si="105"/>
        <v>10861.358530279767</v>
      </c>
      <c r="N141" s="52">
        <f t="shared" si="106"/>
        <v>11404.426456793757</v>
      </c>
      <c r="O141" s="52">
        <f t="shared" si="107"/>
        <v>11974.647779633446</v>
      </c>
      <c r="P141" s="52">
        <f t="shared" si="108"/>
        <v>12573.380168615122</v>
      </c>
      <c r="Q141" s="52">
        <f t="shared" si="109"/>
        <v>13202.049177045874</v>
      </c>
      <c r="R141" s="52">
        <f t="shared" si="110"/>
        <v>13862.151635898164</v>
      </c>
      <c r="U141" s="7">
        <v>21</v>
      </c>
      <c r="V141" s="55">
        <f>'energi-limbah'!C24/'energi-limbah'!$AC24</f>
        <v>0.48370553065390282</v>
      </c>
      <c r="W141" s="55">
        <f>'energi-limbah'!D24/'energi-limbah'!$AC24</f>
        <v>2.7915167872222116E-4</v>
      </c>
      <c r="X141" s="55">
        <f>'energi-limbah'!E24/'energi-limbah'!$AC24</f>
        <v>0</v>
      </c>
      <c r="Y141" s="55">
        <f>'energi-limbah'!F24/'energi-limbah'!$AC24</f>
        <v>0</v>
      </c>
      <c r="Z141" s="55">
        <f>'energi-limbah'!G24/'energi-limbah'!$AC24</f>
        <v>4.1939509193034928E-3</v>
      </c>
      <c r="AA141" s="55">
        <f>'energi-limbah'!H24/'energi-limbah'!$AC24</f>
        <v>9.11938972325828E-3</v>
      </c>
      <c r="AB141" s="55">
        <f>'energi-limbah'!I24/'energi-limbah'!$AC24</f>
        <v>0</v>
      </c>
      <c r="AC141" s="55">
        <f>'energi-limbah'!J24/'energi-limbah'!$AC24</f>
        <v>7.9995566278030852E-2</v>
      </c>
      <c r="AD141" s="55">
        <f>'energi-limbah'!K24/'energi-limbah'!$AC24</f>
        <v>9.7297921569939314E-2</v>
      </c>
      <c r="AE141" s="55">
        <f>'energi-limbah'!L24/'energi-limbah'!$AC24</f>
        <v>0</v>
      </c>
      <c r="AF141" s="55">
        <f>'energi-limbah'!M24/'energi-limbah'!$AC24</f>
        <v>2.3153251924618527E-2</v>
      </c>
      <c r="AG141" s="55">
        <f>'energi-limbah'!N24/'energi-limbah'!$AC24</f>
        <v>0.22821505977068765</v>
      </c>
      <c r="AH141" s="55">
        <f>'energi-limbah'!O24/'energi-limbah'!$AC24</f>
        <v>0</v>
      </c>
      <c r="AI141" s="55">
        <f>'energi-limbah'!P24/'energi-limbah'!$AC24</f>
        <v>0</v>
      </c>
      <c r="AJ141" s="55">
        <f>'energi-limbah'!Q24/'energi-limbah'!$AC24</f>
        <v>9.2228489706076307E-7</v>
      </c>
      <c r="AK141" s="55">
        <f>'energi-limbah'!R24/'energi-limbah'!$AC24</f>
        <v>8.4802620320400361E-6</v>
      </c>
      <c r="AL141" s="55">
        <f>'energi-limbah'!S24/'energi-limbah'!$AC24</f>
        <v>0</v>
      </c>
      <c r="AM141" s="55">
        <f>'energi-limbah'!T24/'energi-limbah'!$AC24</f>
        <v>2.5502557363144761E-6</v>
      </c>
      <c r="AN141" s="55">
        <f>'energi-limbah'!U24/'energi-limbah'!$AC24</f>
        <v>7.4028224678871657E-2</v>
      </c>
      <c r="AO141" s="55">
        <f>'energi-limbah'!V24/'energi-limbah'!$AC24</f>
        <v>0</v>
      </c>
      <c r="AP141" s="55">
        <f>'energi-limbah'!W24/'energi-limbah'!$AC24</f>
        <v>0</v>
      </c>
      <c r="AQ141" s="55">
        <f>'energi-limbah'!X24/'energi-limbah'!$AC24</f>
        <v>0</v>
      </c>
      <c r="AR141" s="55">
        <f>'energi-limbah'!Y24/'energi-limbah'!$AC24</f>
        <v>0</v>
      </c>
      <c r="AS141" s="55">
        <f>'energi-limbah'!Z24/'energi-limbah'!$AC24</f>
        <v>0</v>
      </c>
      <c r="AT141" s="55">
        <f>'energi-limbah'!AA24/'energi-limbah'!$AC24</f>
        <v>0</v>
      </c>
      <c r="AU141" s="55">
        <f>'energi-limbah'!AB24/'energi-limbah'!$AC24</f>
        <v>0</v>
      </c>
      <c r="AW141" s="7">
        <v>21</v>
      </c>
      <c r="AX141" s="52">
        <f t="shared" si="68"/>
        <v>5245.819831994052</v>
      </c>
      <c r="AY141" s="52">
        <f t="shared" si="69"/>
        <v>3.0274192035716894</v>
      </c>
      <c r="AZ141" s="52">
        <f t="shared" si="70"/>
        <v>0</v>
      </c>
      <c r="BA141" s="52">
        <f t="shared" si="71"/>
        <v>0</v>
      </c>
      <c r="BB141" s="52">
        <f t="shared" si="72"/>
        <v>45.483686897584235</v>
      </c>
      <c r="BC141" s="52">
        <f t="shared" si="73"/>
        <v>98.900410341142432</v>
      </c>
      <c r="BD141" s="52">
        <f t="shared" si="74"/>
        <v>0</v>
      </c>
      <c r="BE141" s="52">
        <f t="shared" si="75"/>
        <v>867.55743207151386</v>
      </c>
      <c r="BF141" s="52">
        <f t="shared" si="76"/>
        <v>1055.2026682295518</v>
      </c>
      <c r="BG141" s="52">
        <f t="shared" si="77"/>
        <v>0</v>
      </c>
      <c r="BH141" s="52">
        <f t="shared" si="78"/>
        <v>251.09861356582843</v>
      </c>
      <c r="BI141" s="52">
        <f t="shared" si="79"/>
        <v>2475.0080589038675</v>
      </c>
      <c r="BJ141" s="52">
        <f t="shared" si="80"/>
        <v>0</v>
      </c>
      <c r="BK141" s="52">
        <f t="shared" si="81"/>
        <v>0</v>
      </c>
      <c r="BL141" s="52">
        <f t="shared" si="82"/>
        <v>1.0002243301228019E-2</v>
      </c>
      <c r="BM141" s="52">
        <f t="shared" si="83"/>
        <v>9.1969026461291431E-2</v>
      </c>
      <c r="BN141" s="52">
        <f t="shared" si="84"/>
        <v>0</v>
      </c>
      <c r="BO141" s="52">
        <f t="shared" si="85"/>
        <v>2.7657699303395653E-2</v>
      </c>
      <c r="BP141" s="52">
        <f t="shared" si="86"/>
        <v>802.84120097356822</v>
      </c>
      <c r="BQ141" s="52">
        <f t="shared" si="87"/>
        <v>0</v>
      </c>
      <c r="BR141" s="52">
        <f t="shared" si="88"/>
        <v>0</v>
      </c>
      <c r="BS141" s="52">
        <f t="shared" si="89"/>
        <v>0</v>
      </c>
      <c r="BT141" s="52">
        <f t="shared" si="90"/>
        <v>0</v>
      </c>
      <c r="BU141" s="52">
        <f t="shared" si="91"/>
        <v>0</v>
      </c>
      <c r="BV141" s="52">
        <f t="shared" si="92"/>
        <v>0</v>
      </c>
      <c r="BW141" s="52">
        <f t="shared" si="93"/>
        <v>0</v>
      </c>
      <c r="BX141" s="52">
        <f t="shared" si="94"/>
        <v>10845.068951149748</v>
      </c>
      <c r="BZ141" s="110" t="s">
        <v>138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C141" s="7">
        <v>21</v>
      </c>
      <c r="DD141" s="55">
        <f ca="1"/>
        <v>496254.55610663729</v>
      </c>
      <c r="DE141" s="55">
        <f ca="1"/>
        <v>305.7693395607406</v>
      </c>
      <c r="DF141" s="55">
        <f ca="1"/>
        <v>0</v>
      </c>
      <c r="DG141" s="55">
        <f ca="1"/>
        <v>0</v>
      </c>
      <c r="DH141" s="55">
        <f ca="1"/>
        <v>3370.3411991109915</v>
      </c>
      <c r="DI141" s="55">
        <f ca="1"/>
        <v>6853.7984366411702</v>
      </c>
      <c r="DJ141" s="55">
        <f ca="1"/>
        <v>0</v>
      </c>
      <c r="DK141" s="55">
        <f ca="1"/>
        <v>0</v>
      </c>
      <c r="DL141" s="55">
        <f ca="1"/>
        <v>81672.686520967312</v>
      </c>
      <c r="DM141" s="55">
        <f ca="1"/>
        <v>0</v>
      </c>
      <c r="DN141" s="55">
        <f ca="1"/>
        <v>0</v>
      </c>
      <c r="DO141" s="55">
        <f ca="1"/>
        <v>138847.95210450699</v>
      </c>
      <c r="DP141" s="55">
        <f ca="1"/>
        <v>0</v>
      </c>
      <c r="DQ141" s="55">
        <f ca="1"/>
        <v>0</v>
      </c>
      <c r="DR141" s="55">
        <f ca="1"/>
        <v>0</v>
      </c>
      <c r="DS141" s="55">
        <f ca="1"/>
        <v>6.5114070734594334</v>
      </c>
      <c r="DT141" s="55">
        <f ca="1"/>
        <v>0</v>
      </c>
      <c r="DU141" s="55">
        <f ca="1"/>
        <v>0</v>
      </c>
      <c r="DV141" s="55">
        <f ca="1"/>
        <v>0</v>
      </c>
      <c r="DW141" s="55">
        <f ca="1"/>
        <v>0</v>
      </c>
      <c r="DX141" s="55">
        <f ca="1"/>
        <v>0</v>
      </c>
      <c r="DY141" s="55">
        <f ca="1"/>
        <v>0</v>
      </c>
      <c r="DZ141" s="55">
        <f ca="1"/>
        <v>0</v>
      </c>
      <c r="EA141" s="55">
        <f ca="1"/>
        <v>0</v>
      </c>
      <c r="EB141" s="55">
        <f ca="1"/>
        <v>0</v>
      </c>
      <c r="EC141" s="55">
        <f ca="1"/>
        <v>0</v>
      </c>
      <c r="ED141" s="55">
        <f t="shared" ca="1" si="95"/>
        <v>727311.61511449807</v>
      </c>
    </row>
    <row r="142" spans="1:134" x14ac:dyDescent="0.3">
      <c r="A142" s="7">
        <v>21</v>
      </c>
      <c r="B142" s="17" t="s">
        <v>43</v>
      </c>
      <c r="C142" s="52">
        <f>'energi-limbah'!D138</f>
        <v>1.7784696701516418E-4</v>
      </c>
      <c r="D142" s="52">
        <f t="shared" si="96"/>
        <v>10845.068951149744</v>
      </c>
      <c r="E142" s="52">
        <f t="shared" si="97"/>
        <v>11387.32239870724</v>
      </c>
      <c r="F142" s="52">
        <f t="shared" si="98"/>
        <v>11956.688518642599</v>
      </c>
      <c r="G142" s="52">
        <f t="shared" si="99"/>
        <v>12554.522944574732</v>
      </c>
      <c r="H142" s="52">
        <f t="shared" si="100"/>
        <v>13182.249091803465</v>
      </c>
      <c r="I142" s="52">
        <f t="shared" si="101"/>
        <v>13841.361546393644</v>
      </c>
      <c r="J142" s="52">
        <f t="shared" si="102"/>
        <v>14533.429623713322</v>
      </c>
      <c r="K142" s="52">
        <f t="shared" si="103"/>
        <v>15260.101104898989</v>
      </c>
      <c r="L142" s="52">
        <f t="shared" si="104"/>
        <v>16023.106160143947</v>
      </c>
      <c r="M142" s="52">
        <f t="shared" si="105"/>
        <v>16824.261468151144</v>
      </c>
      <c r="N142" s="52">
        <f t="shared" si="106"/>
        <v>17665.474541558695</v>
      </c>
      <c r="O142" s="52">
        <f t="shared" si="107"/>
        <v>18548.748268636642</v>
      </c>
      <c r="P142" s="52">
        <f t="shared" si="108"/>
        <v>19476.18568206847</v>
      </c>
      <c r="Q142" s="52">
        <f t="shared" si="109"/>
        <v>20449.994966171886</v>
      </c>
      <c r="R142" s="52">
        <f t="shared" si="110"/>
        <v>21472.494714480494</v>
      </c>
      <c r="U142" s="7">
        <v>22</v>
      </c>
      <c r="V142" s="55">
        <f>'energi-limbah'!C25/'energi-limbah'!$AC25</f>
        <v>6.3600506327481335E-2</v>
      </c>
      <c r="W142" s="55">
        <f>'energi-limbah'!D25/'energi-limbah'!$AC25</f>
        <v>4.2365200753500363E-5</v>
      </c>
      <c r="X142" s="55">
        <f>'energi-limbah'!E25/'energi-limbah'!$AC25</f>
        <v>0</v>
      </c>
      <c r="Y142" s="55">
        <f>'energi-limbah'!F25/'energi-limbah'!$AC25</f>
        <v>0</v>
      </c>
      <c r="Z142" s="55">
        <f>'energi-limbah'!G25/'energi-limbah'!$AC25</f>
        <v>3.4993079949342536E-3</v>
      </c>
      <c r="AA142" s="55">
        <f>'energi-limbah'!H25/'energi-limbah'!$AC25</f>
        <v>7.6089477390990029E-3</v>
      </c>
      <c r="AB142" s="55">
        <f>'energi-limbah'!I25/'energi-limbah'!$AC25</f>
        <v>0</v>
      </c>
      <c r="AC142" s="55">
        <f>'energi-limbah'!J25/'energi-limbah'!$AC25</f>
        <v>3.3920715799089382E-2</v>
      </c>
      <c r="AD142" s="55">
        <f>'energi-limbah'!K25/'energi-limbah'!$AC25</f>
        <v>1.6199756137981012E-3</v>
      </c>
      <c r="AE142" s="55">
        <f>'energi-limbah'!L25/'energi-limbah'!$AC25</f>
        <v>0</v>
      </c>
      <c r="AF142" s="55">
        <f>'energi-limbah'!M25/'energi-limbah'!$AC25</f>
        <v>3.5584953179143244E-2</v>
      </c>
      <c r="AG142" s="55">
        <f>'energi-limbah'!N25/'energi-limbah'!$AC25</f>
        <v>0.64400766807539978</v>
      </c>
      <c r="AH142" s="55">
        <f>'energi-limbah'!O25/'energi-limbah'!$AC25</f>
        <v>0</v>
      </c>
      <c r="AI142" s="55">
        <f>'energi-limbah'!P25/'energi-limbah'!$AC25</f>
        <v>0</v>
      </c>
      <c r="AJ142" s="55">
        <f>'energi-limbah'!Q25/'energi-limbah'!$AC25</f>
        <v>7.6896533016557343E-7</v>
      </c>
      <c r="AK142" s="55">
        <f>'energi-limbah'!R25/'energi-limbah'!$AC25</f>
        <v>7.0756786122982392E-6</v>
      </c>
      <c r="AL142" s="55">
        <f>'energi-limbah'!S25/'energi-limbah'!$AC25</f>
        <v>0</v>
      </c>
      <c r="AM142" s="55">
        <f>'energi-limbah'!T25/'energi-limbah'!$AC25</f>
        <v>1.205005939978424E-3</v>
      </c>
      <c r="AN142" s="55">
        <f>'energi-limbah'!U25/'energi-limbah'!$AC25</f>
        <v>0.20890270948638046</v>
      </c>
      <c r="AO142" s="55">
        <f>'energi-limbah'!V25/'energi-limbah'!$AC25</f>
        <v>0</v>
      </c>
      <c r="AP142" s="55">
        <f>'energi-limbah'!W25/'energi-limbah'!$AC25</f>
        <v>0</v>
      </c>
      <c r="AQ142" s="55">
        <f>'energi-limbah'!X25/'energi-limbah'!$AC25</f>
        <v>0</v>
      </c>
      <c r="AR142" s="55">
        <f>'energi-limbah'!Y25/'energi-limbah'!$AC25</f>
        <v>0</v>
      </c>
      <c r="AS142" s="55">
        <f>'energi-limbah'!Z25/'energi-limbah'!$AC25</f>
        <v>0</v>
      </c>
      <c r="AT142" s="55">
        <f>'energi-limbah'!AA25/'energi-limbah'!$AC25</f>
        <v>0</v>
      </c>
      <c r="AU142" s="55">
        <f>'energi-limbah'!AB25/'energi-limbah'!$AC25</f>
        <v>0</v>
      </c>
      <c r="AW142" s="7">
        <v>22</v>
      </c>
      <c r="AX142" s="52">
        <f t="shared" si="68"/>
        <v>5644.9028147152858</v>
      </c>
      <c r="AY142" s="52">
        <f t="shared" si="69"/>
        <v>3.7601499545936541</v>
      </c>
      <c r="AZ142" s="52">
        <f t="shared" si="70"/>
        <v>0</v>
      </c>
      <c r="BA142" s="52">
        <f t="shared" si="71"/>
        <v>0</v>
      </c>
      <c r="BB142" s="52">
        <f t="shared" si="72"/>
        <v>310.58327505208598</v>
      </c>
      <c r="BC142" s="52">
        <f t="shared" si="73"/>
        <v>675.33692716691962</v>
      </c>
      <c r="BD142" s="52">
        <f t="shared" si="74"/>
        <v>0</v>
      </c>
      <c r="BE142" s="52">
        <f t="shared" si="75"/>
        <v>3010.6543980248175</v>
      </c>
      <c r="BF142" s="52">
        <f t="shared" si="76"/>
        <v>143.78195127902157</v>
      </c>
      <c r="BG142" s="52">
        <f t="shared" si="77"/>
        <v>0</v>
      </c>
      <c r="BH142" s="52">
        <f t="shared" si="78"/>
        <v>3158.3648301186759</v>
      </c>
      <c r="BI142" s="52">
        <f t="shared" si="79"/>
        <v>57159.304353623324</v>
      </c>
      <c r="BJ142" s="52">
        <f t="shared" si="80"/>
        <v>0</v>
      </c>
      <c r="BK142" s="52">
        <f t="shared" si="81"/>
        <v>0</v>
      </c>
      <c r="BL142" s="52">
        <f t="shared" si="82"/>
        <v>6.8249999997162178E-2</v>
      </c>
      <c r="BM142" s="52">
        <f t="shared" si="83"/>
        <v>0.62800629147388765</v>
      </c>
      <c r="BN142" s="52">
        <f t="shared" si="84"/>
        <v>0</v>
      </c>
      <c r="BO142" s="52">
        <f t="shared" si="85"/>
        <v>106.95105770555298</v>
      </c>
      <c r="BP142" s="52">
        <f t="shared" si="86"/>
        <v>18541.290956229059</v>
      </c>
      <c r="BQ142" s="52">
        <f t="shared" si="87"/>
        <v>0</v>
      </c>
      <c r="BR142" s="52">
        <f t="shared" si="88"/>
        <v>0</v>
      </c>
      <c r="BS142" s="52">
        <f t="shared" si="89"/>
        <v>0</v>
      </c>
      <c r="BT142" s="52">
        <f t="shared" si="90"/>
        <v>0</v>
      </c>
      <c r="BU142" s="52">
        <f t="shared" si="91"/>
        <v>0</v>
      </c>
      <c r="BV142" s="52">
        <f t="shared" si="92"/>
        <v>0</v>
      </c>
      <c r="BW142" s="52">
        <f t="shared" si="93"/>
        <v>0</v>
      </c>
      <c r="BX142" s="52">
        <f t="shared" si="94"/>
        <v>88755.626970160796</v>
      </c>
      <c r="BZ142" s="110" t="s">
        <v>139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C142" s="7">
        <v>22</v>
      </c>
      <c r="DD142" s="55">
        <f ca="1"/>
        <v>534007.80627206597</v>
      </c>
      <c r="DE142" s="55">
        <f ca="1"/>
        <v>379.77514541395908</v>
      </c>
      <c r="DF142" s="55">
        <f ca="1"/>
        <v>0</v>
      </c>
      <c r="DG142" s="55">
        <f ca="1"/>
        <v>0</v>
      </c>
      <c r="DH142" s="55">
        <f ca="1"/>
        <v>23014.220681359569</v>
      </c>
      <c r="DI142" s="55">
        <f ca="1"/>
        <v>46800.84905266753</v>
      </c>
      <c r="DJ142" s="55">
        <f ca="1"/>
        <v>0</v>
      </c>
      <c r="DK142" s="55">
        <f ca="1"/>
        <v>0</v>
      </c>
      <c r="DL142" s="55">
        <f ca="1"/>
        <v>11128.72302899627</v>
      </c>
      <c r="DM142" s="55">
        <f ca="1"/>
        <v>0</v>
      </c>
      <c r="DN142" s="55">
        <f ca="1"/>
        <v>0</v>
      </c>
      <c r="DO142" s="55">
        <f ca="1"/>
        <v>3206636.9742382686</v>
      </c>
      <c r="DP142" s="55">
        <f ca="1"/>
        <v>0</v>
      </c>
      <c r="DQ142" s="55">
        <f ca="1"/>
        <v>0</v>
      </c>
      <c r="DR142" s="55">
        <f ca="1"/>
        <v>0</v>
      </c>
      <c r="DS142" s="55">
        <f ca="1"/>
        <v>44.462845436351245</v>
      </c>
      <c r="DT142" s="55">
        <f ca="1"/>
        <v>0</v>
      </c>
      <c r="DU142" s="55">
        <f ca="1"/>
        <v>0</v>
      </c>
      <c r="DV142" s="55">
        <f ca="1"/>
        <v>0</v>
      </c>
      <c r="DW142" s="55">
        <f ca="1"/>
        <v>0</v>
      </c>
      <c r="DX142" s="55">
        <f ca="1"/>
        <v>0</v>
      </c>
      <c r="DY142" s="55">
        <f ca="1"/>
        <v>0</v>
      </c>
      <c r="DZ142" s="55">
        <f ca="1"/>
        <v>0</v>
      </c>
      <c r="EA142" s="55">
        <f ca="1"/>
        <v>0</v>
      </c>
      <c r="EB142" s="55">
        <f ca="1"/>
        <v>0</v>
      </c>
      <c r="EC142" s="55">
        <f ca="1"/>
        <v>0</v>
      </c>
      <c r="ED142" s="55">
        <f t="shared" ca="1" si="95"/>
        <v>3822012.8112642081</v>
      </c>
    </row>
    <row r="143" spans="1:134" x14ac:dyDescent="0.3">
      <c r="A143" s="7">
        <v>22</v>
      </c>
      <c r="B143" s="17" t="s">
        <v>44</v>
      </c>
      <c r="C143" s="52">
        <f>'energi-limbah'!D139</f>
        <v>1.9430616449618069E-4</v>
      </c>
      <c r="D143" s="52">
        <f t="shared" si="96"/>
        <v>88755.626970160811</v>
      </c>
      <c r="E143" s="52">
        <f t="shared" si="97"/>
        <v>93193.408318668851</v>
      </c>
      <c r="F143" s="52">
        <f t="shared" si="98"/>
        <v>97853.078734602284</v>
      </c>
      <c r="G143" s="52">
        <f t="shared" si="99"/>
        <v>102745.73267133237</v>
      </c>
      <c r="H143" s="52">
        <f t="shared" si="100"/>
        <v>107883.01930489903</v>
      </c>
      <c r="I143" s="52">
        <f t="shared" si="101"/>
        <v>113277.17027014398</v>
      </c>
      <c r="J143" s="52">
        <f t="shared" si="102"/>
        <v>118941.02878365116</v>
      </c>
      <c r="K143" s="52">
        <f t="shared" si="103"/>
        <v>124888.08022283373</v>
      </c>
      <c r="L143" s="52">
        <f t="shared" si="104"/>
        <v>131132.48423397547</v>
      </c>
      <c r="M143" s="52">
        <f t="shared" si="105"/>
        <v>137689.10844567421</v>
      </c>
      <c r="N143" s="52">
        <f t="shared" si="106"/>
        <v>144573.56386795791</v>
      </c>
      <c r="O143" s="52">
        <f t="shared" si="107"/>
        <v>151802.24206135585</v>
      </c>
      <c r="P143" s="52">
        <f t="shared" si="108"/>
        <v>159392.35416442362</v>
      </c>
      <c r="Q143" s="52">
        <f t="shared" si="109"/>
        <v>167361.97187264479</v>
      </c>
      <c r="R143" s="52">
        <f t="shared" si="110"/>
        <v>175730.07046627707</v>
      </c>
      <c r="U143" s="7">
        <v>23</v>
      </c>
      <c r="V143" s="55">
        <f>'energi-limbah'!C26/'energi-limbah'!$AC26</f>
        <v>0.48370553068414002</v>
      </c>
      <c r="W143" s="55">
        <f>'energi-limbah'!D26/'energi-limbah'!$AC26</f>
        <v>2.7915167877749634E-4</v>
      </c>
      <c r="X143" s="55">
        <f>'energi-limbah'!E26/'energi-limbah'!$AC26</f>
        <v>0</v>
      </c>
      <c r="Y143" s="55">
        <f>'energi-limbah'!F26/'energi-limbah'!$AC26</f>
        <v>0</v>
      </c>
      <c r="Z143" s="55">
        <f>'energi-limbah'!G26/'energi-limbah'!$AC26</f>
        <v>4.1939509202020371E-3</v>
      </c>
      <c r="AA143" s="55">
        <f>'energi-limbah'!H26/'energi-limbah'!$AC26</f>
        <v>9.1193897245372187E-3</v>
      </c>
      <c r="AB143" s="55">
        <f>'energi-limbah'!I26/'energi-limbah'!$AC26</f>
        <v>0</v>
      </c>
      <c r="AC143" s="55">
        <f>'energi-limbah'!J26/'energi-limbah'!$AC26</f>
        <v>7.999556627733713E-2</v>
      </c>
      <c r="AD143" s="55">
        <f>'energi-limbah'!K26/'energi-limbah'!$AC26</f>
        <v>9.7297921527955633E-2</v>
      </c>
      <c r="AE143" s="55">
        <f>'energi-limbah'!L26/'energi-limbah'!$AC26</f>
        <v>0</v>
      </c>
      <c r="AF143" s="55">
        <f>'energi-limbah'!M26/'energi-limbah'!$AC26</f>
        <v>2.3153251924195775E-2</v>
      </c>
      <c r="AG143" s="55">
        <f>'energi-limbah'!N26/'energi-limbah'!$AC26</f>
        <v>0.22821505978956011</v>
      </c>
      <c r="AH143" s="55">
        <f>'energi-limbah'!O26/'energi-limbah'!$AC26</f>
        <v>0</v>
      </c>
      <c r="AI143" s="55">
        <f>'energi-limbah'!P26/'energi-limbah'!$AC26</f>
        <v>0</v>
      </c>
      <c r="AJ143" s="55">
        <f>'energi-limbah'!Q26/'energi-limbah'!$AC26</f>
        <v>9.2228491958836526E-7</v>
      </c>
      <c r="AK143" s="55">
        <f>'energi-limbah'!R26/'energi-limbah'!$AC26</f>
        <v>8.4802620443771337E-6</v>
      </c>
      <c r="AL143" s="55">
        <f>'energi-limbah'!S26/'energi-limbah'!$AC26</f>
        <v>0</v>
      </c>
      <c r="AM143" s="55">
        <f>'energi-limbah'!T26/'energi-limbah'!$AC26</f>
        <v>2.5502557618720919E-6</v>
      </c>
      <c r="AN143" s="55">
        <f>'energi-limbah'!U26/'energi-limbah'!$AC26</f>
        <v>7.4028224670568812E-2</v>
      </c>
      <c r="AO143" s="55">
        <f>'energi-limbah'!V26/'energi-limbah'!$AC26</f>
        <v>0</v>
      </c>
      <c r="AP143" s="55">
        <f>'energi-limbah'!W26/'energi-limbah'!$AC26</f>
        <v>0</v>
      </c>
      <c r="AQ143" s="55">
        <f>'energi-limbah'!X26/'energi-limbah'!$AC26</f>
        <v>0</v>
      </c>
      <c r="AR143" s="55">
        <f>'energi-limbah'!Y26/'energi-limbah'!$AC26</f>
        <v>0</v>
      </c>
      <c r="AS143" s="55">
        <f>'energi-limbah'!Z26/'energi-limbah'!$AC26</f>
        <v>0</v>
      </c>
      <c r="AT143" s="55">
        <f>'energi-limbah'!AA26/'energi-limbah'!$AC26</f>
        <v>0</v>
      </c>
      <c r="AU143" s="55">
        <f>'energi-limbah'!AB26/'energi-limbah'!$AC26</f>
        <v>0</v>
      </c>
      <c r="AW143" s="7">
        <v>23</v>
      </c>
      <c r="AX143" s="52">
        <f t="shared" si="68"/>
        <v>17769.929501779108</v>
      </c>
      <c r="AY143" s="52">
        <f t="shared" si="69"/>
        <v>10.255217973553853</v>
      </c>
      <c r="AZ143" s="52">
        <f t="shared" si="70"/>
        <v>0</v>
      </c>
      <c r="BA143" s="52">
        <f t="shared" si="71"/>
        <v>0</v>
      </c>
      <c r="BB143" s="52">
        <f t="shared" si="72"/>
        <v>154.07351675409615</v>
      </c>
      <c r="BC143" s="52">
        <f t="shared" si="73"/>
        <v>335.01976352239501</v>
      </c>
      <c r="BD143" s="52">
        <f t="shared" si="74"/>
        <v>0</v>
      </c>
      <c r="BE143" s="52">
        <f t="shared" si="75"/>
        <v>2938.8036378096108</v>
      </c>
      <c r="BF143" s="52">
        <f t="shared" si="76"/>
        <v>3574.441672759021</v>
      </c>
      <c r="BG143" s="52">
        <f t="shared" si="77"/>
        <v>0</v>
      </c>
      <c r="BH143" s="52">
        <f t="shared" si="78"/>
        <v>850.58290288302589</v>
      </c>
      <c r="BI143" s="52">
        <f t="shared" si="79"/>
        <v>8383.9552505611991</v>
      </c>
      <c r="BJ143" s="52">
        <f t="shared" si="80"/>
        <v>0</v>
      </c>
      <c r="BK143" s="52">
        <f t="shared" si="81"/>
        <v>0</v>
      </c>
      <c r="BL143" s="52">
        <f t="shared" si="82"/>
        <v>3.3882056255298949E-2</v>
      </c>
      <c r="BM143" s="52">
        <f t="shared" si="83"/>
        <v>0.31154007784872295</v>
      </c>
      <c r="BN143" s="52">
        <f t="shared" si="84"/>
        <v>0</v>
      </c>
      <c r="BO143" s="52">
        <f t="shared" si="85"/>
        <v>9.3688953764652388E-2</v>
      </c>
      <c r="BP143" s="52">
        <f t="shared" si="86"/>
        <v>2719.5809228753255</v>
      </c>
      <c r="BQ143" s="52">
        <f t="shared" si="87"/>
        <v>0</v>
      </c>
      <c r="BR143" s="52">
        <f t="shared" si="88"/>
        <v>0</v>
      </c>
      <c r="BS143" s="52">
        <f t="shared" si="89"/>
        <v>0</v>
      </c>
      <c r="BT143" s="52">
        <f t="shared" si="90"/>
        <v>0</v>
      </c>
      <c r="BU143" s="52">
        <f t="shared" si="91"/>
        <v>0</v>
      </c>
      <c r="BV143" s="52">
        <f t="shared" si="92"/>
        <v>0</v>
      </c>
      <c r="BW143" s="52">
        <f t="shared" si="93"/>
        <v>0</v>
      </c>
      <c r="BX143" s="52">
        <f t="shared" si="94"/>
        <v>36737.081498005202</v>
      </c>
      <c r="BZ143" s="110" t="s">
        <v>140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C143" s="7">
        <v>23</v>
      </c>
      <c r="DD143" s="55">
        <f ca="1"/>
        <v>1681035.3308683035</v>
      </c>
      <c r="DE143" s="55">
        <f ca="1"/>
        <v>1035.7770153289391</v>
      </c>
      <c r="DF143" s="55">
        <f ca="1"/>
        <v>0</v>
      </c>
      <c r="DG143" s="55">
        <f ca="1"/>
        <v>0</v>
      </c>
      <c r="DH143" s="55">
        <f ca="1"/>
        <v>11416.847591478523</v>
      </c>
      <c r="DI143" s="55">
        <f ca="1"/>
        <v>23216.869612101975</v>
      </c>
      <c r="DJ143" s="55">
        <f ca="1"/>
        <v>0</v>
      </c>
      <c r="DK143" s="55">
        <f ca="1"/>
        <v>0</v>
      </c>
      <c r="DL143" s="55">
        <f ca="1"/>
        <v>276661.78547154827</v>
      </c>
      <c r="DM143" s="55">
        <f ca="1"/>
        <v>0</v>
      </c>
      <c r="DN143" s="55">
        <f ca="1"/>
        <v>0</v>
      </c>
      <c r="DO143" s="55">
        <f ca="1"/>
        <v>470339.88955648331</v>
      </c>
      <c r="DP143" s="55">
        <f ca="1"/>
        <v>0</v>
      </c>
      <c r="DQ143" s="55">
        <f ca="1"/>
        <v>0</v>
      </c>
      <c r="DR143" s="55">
        <f ca="1"/>
        <v>0</v>
      </c>
      <c r="DS143" s="55">
        <f ca="1"/>
        <v>22.057037511689582</v>
      </c>
      <c r="DT143" s="55">
        <f ca="1"/>
        <v>0</v>
      </c>
      <c r="DU143" s="55">
        <f ca="1"/>
        <v>0</v>
      </c>
      <c r="DV143" s="55">
        <f ca="1"/>
        <v>0</v>
      </c>
      <c r="DW143" s="55">
        <f ca="1"/>
        <v>0</v>
      </c>
      <c r="DX143" s="55">
        <f ca="1"/>
        <v>0</v>
      </c>
      <c r="DY143" s="55">
        <f ca="1"/>
        <v>0</v>
      </c>
      <c r="DZ143" s="55">
        <f ca="1"/>
        <v>0</v>
      </c>
      <c r="EA143" s="55">
        <f ca="1"/>
        <v>0</v>
      </c>
      <c r="EB143" s="55">
        <f ca="1"/>
        <v>0</v>
      </c>
      <c r="EC143" s="55">
        <f ca="1"/>
        <v>0</v>
      </c>
      <c r="ED143" s="55">
        <f t="shared" ca="1" si="95"/>
        <v>2463728.5571527565</v>
      </c>
    </row>
    <row r="144" spans="1:134" x14ac:dyDescent="0.3">
      <c r="A144" s="7">
        <v>23</v>
      </c>
      <c r="B144" s="17" t="s">
        <v>9</v>
      </c>
      <c r="C144" s="52">
        <f>'energi-limbah'!D140</f>
        <v>2.1120162132180431E-4</v>
      </c>
      <c r="D144" s="52">
        <f t="shared" si="96"/>
        <v>36737.081498005202</v>
      </c>
      <c r="E144" s="52">
        <f t="shared" si="97"/>
        <v>38573.935572905481</v>
      </c>
      <c r="F144" s="52">
        <f t="shared" si="98"/>
        <v>40502.632351550732</v>
      </c>
      <c r="G144" s="52">
        <f t="shared" si="99"/>
        <v>42527.763969128289</v>
      </c>
      <c r="H144" s="52">
        <f t="shared" si="100"/>
        <v>44654.152167584711</v>
      </c>
      <c r="I144" s="52">
        <f t="shared" si="101"/>
        <v>46886.859775963945</v>
      </c>
      <c r="J144" s="52">
        <f t="shared" si="102"/>
        <v>49231.202764762151</v>
      </c>
      <c r="K144" s="52">
        <f t="shared" si="103"/>
        <v>51692.762903000243</v>
      </c>
      <c r="L144" s="52">
        <f t="shared" si="104"/>
        <v>54277.401048150256</v>
      </c>
      <c r="M144" s="52">
        <f t="shared" si="105"/>
        <v>56991.27110055778</v>
      </c>
      <c r="N144" s="52">
        <f t="shared" si="106"/>
        <v>59840.834655585677</v>
      </c>
      <c r="O144" s="52">
        <f t="shared" si="107"/>
        <v>62832.876388364944</v>
      </c>
      <c r="P144" s="52">
        <f t="shared" si="108"/>
        <v>65974.520207783207</v>
      </c>
      <c r="Q144" s="52">
        <f t="shared" si="109"/>
        <v>69273.246218172353</v>
      </c>
      <c r="R144" s="52">
        <f t="shared" si="110"/>
        <v>72736.908529080931</v>
      </c>
      <c r="U144" s="7">
        <v>24</v>
      </c>
      <c r="V144" s="55">
        <f>'energi-limbah'!C27/'energi-limbah'!$AC27</f>
        <v>3.0310618510910752E-2</v>
      </c>
      <c r="W144" s="55">
        <f>'energi-limbah'!D27/'energi-limbah'!$AC27</f>
        <v>2.0190333572050405E-5</v>
      </c>
      <c r="X144" s="55">
        <f>'energi-limbah'!E27/'energi-limbah'!$AC27</f>
        <v>0</v>
      </c>
      <c r="Y144" s="55">
        <f>'energi-limbah'!F27/'energi-limbah'!$AC27</f>
        <v>0</v>
      </c>
      <c r="Z144" s="55">
        <f>'energi-limbah'!G27/'energi-limbah'!$AC27</f>
        <v>8.1003942297627231E-3</v>
      </c>
      <c r="AA144" s="55">
        <f>'energi-limbah'!H27/'energi-limbah'!$AC27</f>
        <v>1.7613618593613919E-2</v>
      </c>
      <c r="AB144" s="55">
        <f>'energi-limbah'!I27/'energi-limbah'!$AC27</f>
        <v>0</v>
      </c>
      <c r="AC144" s="55">
        <f>'energi-limbah'!J27/'energi-limbah'!$AC27</f>
        <v>3.883897782768625E-2</v>
      </c>
      <c r="AD144" s="55">
        <f>'energi-limbah'!K27/'energi-limbah'!$AC27</f>
        <v>1.7645860732993066E-3</v>
      </c>
      <c r="AE144" s="55">
        <f>'energi-limbah'!L27/'energi-limbah'!$AC27</f>
        <v>0</v>
      </c>
      <c r="AF144" s="55">
        <f>'energi-limbah'!M27/'energi-limbah'!$AC27</f>
        <v>5.7213045897740178E-3</v>
      </c>
      <c r="AG144" s="55">
        <f>'energi-limbah'!N27/'energi-limbah'!$AC27</f>
        <v>0.67808597150113614</v>
      </c>
      <c r="AH144" s="55">
        <f>'energi-limbah'!O27/'energi-limbah'!$AC27</f>
        <v>0</v>
      </c>
      <c r="AI144" s="55">
        <f>'energi-limbah'!P27/'energi-limbah'!$AC27</f>
        <v>0</v>
      </c>
      <c r="AJ144" s="55">
        <f>'energi-limbah'!Q27/'energi-limbah'!$AC27</f>
        <v>1.7777576154979243E-6</v>
      </c>
      <c r="AK144" s="55">
        <f>'energi-limbah'!R27/'energi-limbah'!$AC27</f>
        <v>1.6430790082632331E-5</v>
      </c>
      <c r="AL144" s="55">
        <f>'energi-limbah'!S27/'energi-limbah'!$AC27</f>
        <v>0</v>
      </c>
      <c r="AM144" s="55">
        <f>'energi-limbah'!T27/'energi-limbah'!$AC27</f>
        <v>0</v>
      </c>
      <c r="AN144" s="55">
        <f>'energi-limbah'!U27/'energi-limbah'!$AC27</f>
        <v>0.21952612979254671</v>
      </c>
      <c r="AO144" s="55">
        <f>'energi-limbah'!V27/'energi-limbah'!$AC27</f>
        <v>0</v>
      </c>
      <c r="AP144" s="55">
        <f>'energi-limbah'!W27/'energi-limbah'!$AC27</f>
        <v>0</v>
      </c>
      <c r="AQ144" s="55">
        <f>'energi-limbah'!X27/'energi-limbah'!$AC27</f>
        <v>0</v>
      </c>
      <c r="AR144" s="55">
        <f>'energi-limbah'!Y27/'energi-limbah'!$AC27</f>
        <v>0</v>
      </c>
      <c r="AS144" s="55">
        <f>'energi-limbah'!Z27/'energi-limbah'!$AC27</f>
        <v>0</v>
      </c>
      <c r="AT144" s="55">
        <f>'energi-limbah'!AA27/'energi-limbah'!$AC27</f>
        <v>0</v>
      </c>
      <c r="AU144" s="55">
        <f>'energi-limbah'!AB27/'energi-limbah'!$AC27</f>
        <v>0</v>
      </c>
      <c r="AW144" s="7">
        <v>24</v>
      </c>
      <c r="AX144" s="52">
        <f t="shared" si="68"/>
        <v>2363.1183972295144</v>
      </c>
      <c r="AY144" s="52">
        <f t="shared" si="69"/>
        <v>1.5741067340192454</v>
      </c>
      <c r="AZ144" s="52">
        <f t="shared" si="70"/>
        <v>0</v>
      </c>
      <c r="BA144" s="52">
        <f t="shared" si="71"/>
        <v>0</v>
      </c>
      <c r="BB144" s="52">
        <f t="shared" si="72"/>
        <v>631.53414775332215</v>
      </c>
      <c r="BC144" s="52">
        <f t="shared" si="73"/>
        <v>1373.2173141029789</v>
      </c>
      <c r="BD144" s="52">
        <f t="shared" si="74"/>
        <v>0</v>
      </c>
      <c r="BE144" s="52">
        <f t="shared" si="75"/>
        <v>3028.0181514988426</v>
      </c>
      <c r="BF144" s="52">
        <f t="shared" si="76"/>
        <v>137.57310204038077</v>
      </c>
      <c r="BG144" s="52">
        <f t="shared" si="77"/>
        <v>0</v>
      </c>
      <c r="BH144" s="52">
        <f t="shared" si="78"/>
        <v>446.05226803213782</v>
      </c>
      <c r="BI144" s="52">
        <f t="shared" si="79"/>
        <v>52865.8771374387</v>
      </c>
      <c r="BJ144" s="52">
        <f t="shared" si="80"/>
        <v>0</v>
      </c>
      <c r="BK144" s="52">
        <f t="shared" si="81"/>
        <v>0</v>
      </c>
      <c r="BL144" s="52">
        <f t="shared" si="82"/>
        <v>0.13860000004571954</v>
      </c>
      <c r="BM144" s="52">
        <f t="shared" si="83"/>
        <v>1.2810000004225595</v>
      </c>
      <c r="BN144" s="52">
        <f t="shared" si="84"/>
        <v>0</v>
      </c>
      <c r="BO144" s="52">
        <f t="shared" si="85"/>
        <v>0</v>
      </c>
      <c r="BP144" s="52">
        <f t="shared" si="86"/>
        <v>17115.00000564567</v>
      </c>
      <c r="BQ144" s="52">
        <f t="shared" si="87"/>
        <v>0</v>
      </c>
      <c r="BR144" s="52">
        <f t="shared" si="88"/>
        <v>0</v>
      </c>
      <c r="BS144" s="52">
        <f t="shared" si="89"/>
        <v>0</v>
      </c>
      <c r="BT144" s="52">
        <f t="shared" si="90"/>
        <v>0</v>
      </c>
      <c r="BU144" s="52">
        <f t="shared" si="91"/>
        <v>0</v>
      </c>
      <c r="BV144" s="52">
        <f t="shared" si="92"/>
        <v>0</v>
      </c>
      <c r="BW144" s="52">
        <f t="shared" si="93"/>
        <v>0</v>
      </c>
      <c r="BX144" s="52">
        <f t="shared" si="94"/>
        <v>77963.384230476047</v>
      </c>
      <c r="BZ144" s="110" t="s">
        <v>141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C144" s="7">
        <v>24</v>
      </c>
      <c r="DD144" s="55">
        <f ca="1"/>
        <v>223551.00037791205</v>
      </c>
      <c r="DE144" s="55">
        <f ca="1"/>
        <v>158.98478013594379</v>
      </c>
      <c r="DF144" s="55">
        <f ca="1"/>
        <v>0</v>
      </c>
      <c r="DG144" s="55">
        <f ca="1"/>
        <v>0</v>
      </c>
      <c r="DH144" s="55">
        <f ca="1"/>
        <v>46796.680348521164</v>
      </c>
      <c r="DI144" s="55">
        <f ca="1"/>
        <v>95163.959867336438</v>
      </c>
      <c r="DJ144" s="55">
        <f ca="1"/>
        <v>0</v>
      </c>
      <c r="DK144" s="55">
        <f ca="1"/>
        <v>0</v>
      </c>
      <c r="DL144" s="55">
        <f ca="1"/>
        <v>10648.158097925472</v>
      </c>
      <c r="DM144" s="55">
        <f ca="1"/>
        <v>0</v>
      </c>
      <c r="DN144" s="55">
        <f ca="1"/>
        <v>0</v>
      </c>
      <c r="DO144" s="55">
        <f ca="1"/>
        <v>2965775.7074103113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90.694800029917204</v>
      </c>
      <c r="DT144" s="55">
        <f ca="1"/>
        <v>0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t="shared" ca="1" si="95"/>
        <v>3342185.1856821724</v>
      </c>
    </row>
    <row r="145" spans="1:134" x14ac:dyDescent="0.3">
      <c r="A145" s="7">
        <v>24</v>
      </c>
      <c r="B145" s="17" t="s">
        <v>10</v>
      </c>
      <c r="C145" s="52">
        <f>'energi-limbah'!D141</f>
        <v>2.821186321264478E-4</v>
      </c>
      <c r="D145" s="52">
        <f t="shared" si="96"/>
        <v>77963.384230476033</v>
      </c>
      <c r="E145" s="52">
        <f t="shared" si="97"/>
        <v>81861.553441999815</v>
      </c>
      <c r="F145" s="52">
        <f t="shared" si="98"/>
        <v>85954.6311140998</v>
      </c>
      <c r="G145" s="52">
        <f t="shared" si="99"/>
        <v>90252.362669804847</v>
      </c>
      <c r="H145" s="52">
        <f t="shared" si="100"/>
        <v>94764.980803295068</v>
      </c>
      <c r="I145" s="52">
        <f t="shared" si="101"/>
        <v>99503.229843459791</v>
      </c>
      <c r="J145" s="52">
        <f t="shared" si="102"/>
        <v>104478.39133563283</v>
      </c>
      <c r="K145" s="52">
        <f t="shared" si="103"/>
        <v>109702.31090241448</v>
      </c>
      <c r="L145" s="52">
        <f t="shared" si="104"/>
        <v>115187.4264475352</v>
      </c>
      <c r="M145" s="52">
        <f t="shared" si="105"/>
        <v>120946.79776991198</v>
      </c>
      <c r="N145" s="52">
        <f t="shared" si="106"/>
        <v>126994.13765840761</v>
      </c>
      <c r="O145" s="52">
        <f t="shared" si="107"/>
        <v>133343.84454132794</v>
      </c>
      <c r="P145" s="52">
        <f t="shared" si="108"/>
        <v>140011.03676839429</v>
      </c>
      <c r="Q145" s="52">
        <f t="shared" si="109"/>
        <v>147011.58860681404</v>
      </c>
      <c r="R145" s="52">
        <f t="shared" si="110"/>
        <v>154362.1680371548</v>
      </c>
      <c r="U145" s="7">
        <v>25</v>
      </c>
      <c r="V145" s="55">
        <f>'energi-limbah'!C28/'energi-limbah'!$AC28</f>
        <v>1.0674096046512317E-3</v>
      </c>
      <c r="W145" s="55">
        <f>'energi-limbah'!D28/'energi-limbah'!$AC28</f>
        <v>2.1585887085968399E-4</v>
      </c>
      <c r="X145" s="55">
        <f>'energi-limbah'!E28/'energi-limbah'!$AC28</f>
        <v>0</v>
      </c>
      <c r="Y145" s="55">
        <f>'energi-limbah'!F28/'energi-limbah'!$AC28</f>
        <v>0</v>
      </c>
      <c r="Z145" s="55">
        <f>'energi-limbah'!G28/'energi-limbah'!$AC28</f>
        <v>3.7372103738933869E-2</v>
      </c>
      <c r="AA145" s="55">
        <f>'energi-limbah'!H28/'energi-limbah'!$AC28</f>
        <v>8.1262462380657041E-2</v>
      </c>
      <c r="AB145" s="55">
        <f>'energi-limbah'!I28/'energi-limbah'!$AC28</f>
        <v>0</v>
      </c>
      <c r="AC145" s="55">
        <f>'energi-limbah'!J28/'energi-limbah'!$AC28</f>
        <v>8.0543008804398242E-2</v>
      </c>
      <c r="AD145" s="55">
        <f>'energi-limbah'!K28/'energi-limbah'!$AC28</f>
        <v>3.6593411977911012E-3</v>
      </c>
      <c r="AE145" s="55">
        <f>'energi-limbah'!L28/'energi-limbah'!$AC28</f>
        <v>0</v>
      </c>
      <c r="AF145" s="55">
        <f>'energi-limbah'!M28/'energi-limbah'!$AC28</f>
        <v>1.1864655349311309E-2</v>
      </c>
      <c r="AG145" s="55">
        <f>'energi-limbah'!N28/'energi-limbah'!$AC28</f>
        <v>0.45854627590962688</v>
      </c>
      <c r="AH145" s="55">
        <f>'energi-limbah'!O28/'energi-limbah'!$AC28</f>
        <v>0</v>
      </c>
      <c r="AI145" s="55">
        <f>'energi-limbah'!P28/'energi-limbah'!$AC28</f>
        <v>0</v>
      </c>
      <c r="AJ145" s="55">
        <f>'energi-limbah'!Q28/'energi-limbah'!$AC28</f>
        <v>8.226561353404465E-6</v>
      </c>
      <c r="AK145" s="55">
        <f>'energi-limbah'!R28/'energi-limbah'!$AC28</f>
        <v>7.5327549742016794E-5</v>
      </c>
      <c r="AL145" s="55">
        <f>'energi-limbah'!S28/'energi-limbah'!$AC28</f>
        <v>0</v>
      </c>
      <c r="AM145" s="55">
        <f>'energi-limbah'!T28/'energi-limbah'!$AC28</f>
        <v>0.17664244349268357</v>
      </c>
      <c r="AN145" s="55">
        <f>'energi-limbah'!U28/'energi-limbah'!$AC28</f>
        <v>0.14874288653999157</v>
      </c>
      <c r="AO145" s="55">
        <f>'energi-limbah'!V28/'energi-limbah'!$AC28</f>
        <v>0</v>
      </c>
      <c r="AP145" s="55">
        <f>'energi-limbah'!W28/'energi-limbah'!$AC28</f>
        <v>0</v>
      </c>
      <c r="AQ145" s="55">
        <f>'energi-limbah'!X28/'energi-limbah'!$AC28</f>
        <v>0</v>
      </c>
      <c r="AR145" s="55">
        <f>'energi-limbah'!Y28/'energi-limbah'!$AC28</f>
        <v>0</v>
      </c>
      <c r="AS145" s="55">
        <f>'energi-limbah'!Z28/'energi-limbah'!$AC28</f>
        <v>0</v>
      </c>
      <c r="AT145" s="55">
        <f>'energi-limbah'!AA28/'energi-limbah'!$AC28</f>
        <v>0</v>
      </c>
      <c r="AU145" s="55">
        <f>'energi-limbah'!AB28/'energi-limbah'!$AC28</f>
        <v>0</v>
      </c>
      <c r="AW145" s="7">
        <v>25</v>
      </c>
      <c r="AX145" s="52">
        <f t="shared" si="68"/>
        <v>2.2615706114962832</v>
      </c>
      <c r="AY145" s="52">
        <f t="shared" si="69"/>
        <v>0.45735027719423793</v>
      </c>
      <c r="AZ145" s="52">
        <f t="shared" si="70"/>
        <v>0</v>
      </c>
      <c r="BA145" s="52">
        <f t="shared" si="71"/>
        <v>0</v>
      </c>
      <c r="BB145" s="52">
        <f t="shared" si="72"/>
        <v>79.182022662592942</v>
      </c>
      <c r="BC145" s="52">
        <f t="shared" si="73"/>
        <v>172.17457659842333</v>
      </c>
      <c r="BD145" s="52">
        <f t="shared" si="74"/>
        <v>0</v>
      </c>
      <c r="BE145" s="52">
        <f t="shared" si="75"/>
        <v>170.65023668494237</v>
      </c>
      <c r="BF145" s="52">
        <f t="shared" si="76"/>
        <v>7.7532172038737075</v>
      </c>
      <c r="BG145" s="52">
        <f t="shared" si="77"/>
        <v>0</v>
      </c>
      <c r="BH145" s="52">
        <f t="shared" si="78"/>
        <v>25.138199746949095</v>
      </c>
      <c r="BI145" s="52">
        <f t="shared" si="79"/>
        <v>971.54342352683045</v>
      </c>
      <c r="BJ145" s="52">
        <f t="shared" si="80"/>
        <v>0</v>
      </c>
      <c r="BK145" s="52">
        <f t="shared" si="81"/>
        <v>0</v>
      </c>
      <c r="BL145" s="52">
        <f t="shared" si="82"/>
        <v>1.7429999982630527E-2</v>
      </c>
      <c r="BM145" s="52">
        <f t="shared" si="83"/>
        <v>0.15959999984095424</v>
      </c>
      <c r="BN145" s="52">
        <f t="shared" si="84"/>
        <v>0</v>
      </c>
      <c r="BO145" s="52">
        <f t="shared" si="85"/>
        <v>374.26059987203905</v>
      </c>
      <c r="BP145" s="52">
        <f t="shared" si="86"/>
        <v>315.14850475594591</v>
      </c>
      <c r="BQ145" s="52">
        <f t="shared" si="87"/>
        <v>0</v>
      </c>
      <c r="BR145" s="52">
        <f t="shared" si="88"/>
        <v>0</v>
      </c>
      <c r="BS145" s="52">
        <f t="shared" si="89"/>
        <v>0</v>
      </c>
      <c r="BT145" s="52">
        <f t="shared" si="90"/>
        <v>0</v>
      </c>
      <c r="BU145" s="52">
        <f t="shared" si="91"/>
        <v>0</v>
      </c>
      <c r="BV145" s="52">
        <f t="shared" si="92"/>
        <v>0</v>
      </c>
      <c r="BW145" s="52">
        <f t="shared" si="93"/>
        <v>0</v>
      </c>
      <c r="BX145" s="52">
        <f t="shared" si="94"/>
        <v>2118.7467319401107</v>
      </c>
      <c r="BZ145" s="110" t="s">
        <v>142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C145" s="7">
        <v>25</v>
      </c>
      <c r="DD145" s="55">
        <f ca="1"/>
        <v>213.94457984754837</v>
      </c>
      <c r="DE145" s="55">
        <f ca="1"/>
        <v>46.192377996618028</v>
      </c>
      <c r="DF145" s="55">
        <f ca="1"/>
        <v>0</v>
      </c>
      <c r="DG145" s="55">
        <f ca="1"/>
        <v>0</v>
      </c>
      <c r="DH145" s="55">
        <f ca="1"/>
        <v>5867.3878792981368</v>
      </c>
      <c r="DI145" s="55">
        <f ca="1"/>
        <v>11931.698158270736</v>
      </c>
      <c r="DJ145" s="55">
        <f ca="1"/>
        <v>0</v>
      </c>
      <c r="DK145" s="55">
        <f ca="1"/>
        <v>0</v>
      </c>
      <c r="DL145" s="55">
        <f ca="1"/>
        <v>600.09901157982506</v>
      </c>
      <c r="DM145" s="55">
        <f ca="1"/>
        <v>0</v>
      </c>
      <c r="DN145" s="55">
        <f ca="1"/>
        <v>0</v>
      </c>
      <c r="DO145" s="55">
        <f ca="1"/>
        <v>54503.586059855188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11.299679988739561</v>
      </c>
      <c r="DT145" s="55">
        <f ca="1"/>
        <v>0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t="shared" ca="1" si="95"/>
        <v>73174.207746836793</v>
      </c>
    </row>
    <row r="146" spans="1:134" x14ac:dyDescent="0.3">
      <c r="A146" s="7">
        <v>25</v>
      </c>
      <c r="B146" s="17" t="s">
        <v>11</v>
      </c>
      <c r="C146" s="52">
        <f>'energi-limbah'!D142</f>
        <v>1.9600694427558238E-4</v>
      </c>
      <c r="D146" s="52">
        <f t="shared" si="96"/>
        <v>2118.7467319401112</v>
      </c>
      <c r="E146" s="52">
        <f t="shared" si="97"/>
        <v>2224.6840685371176</v>
      </c>
      <c r="F146" s="52">
        <f t="shared" si="98"/>
        <v>2335.9182719639725</v>
      </c>
      <c r="G146" s="52">
        <f t="shared" si="99"/>
        <v>2452.7141855621721</v>
      </c>
      <c r="H146" s="52">
        <f t="shared" si="100"/>
        <v>2575.3498948402812</v>
      </c>
      <c r="I146" s="52">
        <f t="shared" si="101"/>
        <v>2704.117389582294</v>
      </c>
      <c r="J146" s="52">
        <f t="shared" si="102"/>
        <v>2839.3232590614102</v>
      </c>
      <c r="K146" s="52">
        <f t="shared" si="103"/>
        <v>2981.2894220144804</v>
      </c>
      <c r="L146" s="52">
        <f t="shared" si="104"/>
        <v>3130.3538931152048</v>
      </c>
      <c r="M146" s="52">
        <f t="shared" si="105"/>
        <v>3286.8715877709651</v>
      </c>
      <c r="N146" s="52">
        <f t="shared" si="106"/>
        <v>3451.2151671595143</v>
      </c>
      <c r="O146" s="52">
        <f t="shared" si="107"/>
        <v>3623.7759255174906</v>
      </c>
      <c r="P146" s="52">
        <f t="shared" si="108"/>
        <v>3804.9647217933639</v>
      </c>
      <c r="Q146" s="52">
        <f t="shared" si="109"/>
        <v>3995.2129578830345</v>
      </c>
      <c r="R146" s="52">
        <f t="shared" si="110"/>
        <v>4194.9736057771843</v>
      </c>
      <c r="U146" s="7">
        <v>26</v>
      </c>
      <c r="V146" s="55">
        <f>'energi-limbah'!C29/'energi-limbah'!$AC29</f>
        <v>2.8441528222916256E-2</v>
      </c>
      <c r="W146" s="55">
        <f>'energi-limbah'!D29/'energi-limbah'!$AC29</f>
        <v>1.8945305945608639E-5</v>
      </c>
      <c r="X146" s="55">
        <f>'energi-limbah'!E29/'energi-limbah'!$AC29</f>
        <v>0</v>
      </c>
      <c r="Y146" s="55">
        <f>'energi-limbah'!F29/'energi-limbah'!$AC29</f>
        <v>0</v>
      </c>
      <c r="Z146" s="55">
        <f>'energi-limbah'!G29/'energi-limbah'!$AC29</f>
        <v>1.6066030269467811E-2</v>
      </c>
      <c r="AA146" s="55">
        <f>'energi-limbah'!H29/'energi-limbah'!$AC29</f>
        <v>3.4934216964244758E-2</v>
      </c>
      <c r="AB146" s="55">
        <f>'energi-limbah'!I29/'energi-limbah'!$AC29</f>
        <v>0</v>
      </c>
      <c r="AC146" s="55">
        <f>'energi-limbah'!J29/'energi-limbah'!$AC29</f>
        <v>3.2929181369948109E-2</v>
      </c>
      <c r="AD146" s="55">
        <f>'energi-limbah'!K29/'energi-limbah'!$AC29</f>
        <v>1.4960840400633387E-3</v>
      </c>
      <c r="AE146" s="55">
        <f>'energi-limbah'!L29/'energi-limbah'!$AC29</f>
        <v>0</v>
      </c>
      <c r="AF146" s="55">
        <f>'energi-limbah'!M29/'energi-limbah'!$AC29</f>
        <v>3.2863507373479643E-2</v>
      </c>
      <c r="AG146" s="55">
        <f>'energi-limbah'!N29/'energi-limbah'!$AC29</f>
        <v>0.56930027577435516</v>
      </c>
      <c r="AH146" s="55">
        <f>'energi-limbah'!O29/'energi-limbah'!$AC29</f>
        <v>0</v>
      </c>
      <c r="AI146" s="55">
        <f>'energi-limbah'!P29/'energi-limbah'!$AC29</f>
        <v>0</v>
      </c>
      <c r="AJ146" s="55">
        <f>'energi-limbah'!Q29/'energi-limbah'!$AC29</f>
        <v>3.5438575394151909E-6</v>
      </c>
      <c r="AK146" s="55">
        <f>'energi-limbah'!R29/'energi-limbah'!$AC29</f>
        <v>3.248587065951652E-5</v>
      </c>
      <c r="AL146" s="55">
        <f>'energi-limbah'!S29/'energi-limbah'!$AC29</f>
        <v>0</v>
      </c>
      <c r="AM146" s="55">
        <f>'energi-limbah'!T29/'energi-limbah'!$AC29</f>
        <v>9.9245017593799514E-2</v>
      </c>
      <c r="AN146" s="55">
        <f>'energi-limbah'!U29/'energi-limbah'!$AC29</f>
        <v>0.18466918335758062</v>
      </c>
      <c r="AO146" s="55">
        <f>'energi-limbah'!V29/'energi-limbah'!$AC29</f>
        <v>0</v>
      </c>
      <c r="AP146" s="55">
        <f>'energi-limbah'!W29/'energi-limbah'!$AC29</f>
        <v>0</v>
      </c>
      <c r="AQ146" s="55">
        <f>'energi-limbah'!X29/'energi-limbah'!$AC29</f>
        <v>0</v>
      </c>
      <c r="AR146" s="55">
        <f>'energi-limbah'!Y29/'energi-limbah'!$AC29</f>
        <v>0</v>
      </c>
      <c r="AS146" s="55">
        <f>'energi-limbah'!Z29/'energi-limbah'!$AC29</f>
        <v>0</v>
      </c>
      <c r="AT146" s="55">
        <f>'energi-limbah'!AA29/'energi-limbah'!$AC29</f>
        <v>0</v>
      </c>
      <c r="AU146" s="55">
        <f>'energi-limbah'!AB29/'energi-limbah'!$AC29</f>
        <v>0</v>
      </c>
      <c r="AW146" s="7">
        <v>26</v>
      </c>
      <c r="AX146" s="52">
        <f t="shared" si="68"/>
        <v>123.87489716705743</v>
      </c>
      <c r="AY146" s="52">
        <f t="shared" si="69"/>
        <v>8.2514828578015051E-2</v>
      </c>
      <c r="AZ146" s="52">
        <f t="shared" si="70"/>
        <v>0</v>
      </c>
      <c r="BA146" s="52">
        <f t="shared" si="71"/>
        <v>0</v>
      </c>
      <c r="BB146" s="52">
        <f t="shared" si="72"/>
        <v>69.974363962257371</v>
      </c>
      <c r="BC146" s="52">
        <f t="shared" si="73"/>
        <v>152.15330555165838</v>
      </c>
      <c r="BD146" s="52">
        <f t="shared" si="74"/>
        <v>0</v>
      </c>
      <c r="BE146" s="52">
        <f t="shared" si="75"/>
        <v>143.42052663369347</v>
      </c>
      <c r="BF146" s="52">
        <f t="shared" si="76"/>
        <v>6.5160794161123086</v>
      </c>
      <c r="BG146" s="52">
        <f t="shared" si="77"/>
        <v>0</v>
      </c>
      <c r="BH146" s="52">
        <f t="shared" si="78"/>
        <v>143.13448857359631</v>
      </c>
      <c r="BI146" s="52">
        <f t="shared" si="79"/>
        <v>2479.5437349918425</v>
      </c>
      <c r="BJ146" s="52">
        <f t="shared" si="80"/>
        <v>0</v>
      </c>
      <c r="BK146" s="52">
        <f t="shared" si="81"/>
        <v>0</v>
      </c>
      <c r="BL146" s="52">
        <f t="shared" si="82"/>
        <v>1.5435000005240418E-2</v>
      </c>
      <c r="BM146" s="52">
        <f t="shared" si="83"/>
        <v>0.14148972079803793</v>
      </c>
      <c r="BN146" s="52">
        <f t="shared" si="84"/>
        <v>0</v>
      </c>
      <c r="BO146" s="52">
        <f t="shared" si="85"/>
        <v>432.2540706117569</v>
      </c>
      <c r="BP146" s="52">
        <f t="shared" si="86"/>
        <v>804.31247994307637</v>
      </c>
      <c r="BQ146" s="52">
        <f t="shared" si="87"/>
        <v>0</v>
      </c>
      <c r="BR146" s="52">
        <f t="shared" si="88"/>
        <v>0</v>
      </c>
      <c r="BS146" s="52">
        <f t="shared" si="89"/>
        <v>0</v>
      </c>
      <c r="BT146" s="52">
        <f t="shared" si="90"/>
        <v>0</v>
      </c>
      <c r="BU146" s="52">
        <f t="shared" si="91"/>
        <v>0</v>
      </c>
      <c r="BV146" s="52">
        <f t="shared" si="92"/>
        <v>0</v>
      </c>
      <c r="BW146" s="52">
        <f t="shared" si="93"/>
        <v>0</v>
      </c>
      <c r="BX146" s="52">
        <f t="shared" si="94"/>
        <v>4355.4233864004327</v>
      </c>
      <c r="BZ146" s="110" t="s">
        <v>143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C146" s="7">
        <v>26</v>
      </c>
      <c r="DD146" s="55">
        <f ca="1"/>
        <v>11718.565272003632</v>
      </c>
      <c r="DE146" s="55">
        <f ca="1"/>
        <v>8.3339976863795204</v>
      </c>
      <c r="DF146" s="55">
        <f ca="1"/>
        <v>0</v>
      </c>
      <c r="DG146" s="55">
        <f ca="1"/>
        <v>0</v>
      </c>
      <c r="DH146" s="55">
        <f ca="1"/>
        <v>5185.1003696032712</v>
      </c>
      <c r="DI146" s="55">
        <f ca="1"/>
        <v>10544.224074729926</v>
      </c>
      <c r="DJ146" s="55">
        <f ca="1"/>
        <v>0</v>
      </c>
      <c r="DK146" s="55">
        <f ca="1"/>
        <v>0</v>
      </c>
      <c r="DL146" s="55">
        <f ca="1"/>
        <v>504.34454680709274</v>
      </c>
      <c r="DM146" s="55">
        <f ca="1"/>
        <v>0</v>
      </c>
      <c r="DN146" s="55">
        <f ca="1"/>
        <v>0</v>
      </c>
      <c r="DO146" s="55">
        <f ca="1"/>
        <v>139102.40353304238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10.017472232501085</v>
      </c>
      <c r="DT146" s="55">
        <f ca="1"/>
        <v>0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t="shared" ca="1" si="95"/>
        <v>167072.98926610517</v>
      </c>
    </row>
    <row r="147" spans="1:134" x14ac:dyDescent="0.3">
      <c r="A147" s="7">
        <v>26</v>
      </c>
      <c r="B147" s="17" t="s">
        <v>45</v>
      </c>
      <c r="C147" s="52">
        <f>'energi-limbah'!D143</f>
        <v>2.7707506181654721E-4</v>
      </c>
      <c r="D147" s="52">
        <f t="shared" si="96"/>
        <v>4355.4233864004336</v>
      </c>
      <c r="E147" s="52">
        <f t="shared" si="97"/>
        <v>4573.1945557204544</v>
      </c>
      <c r="F147" s="52">
        <f t="shared" si="98"/>
        <v>4801.8542835064791</v>
      </c>
      <c r="G147" s="52">
        <f t="shared" si="99"/>
        <v>5041.9469976818027</v>
      </c>
      <c r="H147" s="52">
        <f t="shared" si="100"/>
        <v>5294.0443475658913</v>
      </c>
      <c r="I147" s="52">
        <f t="shared" si="101"/>
        <v>5558.7465649441901</v>
      </c>
      <c r="J147" s="52">
        <f t="shared" si="102"/>
        <v>5836.683893191399</v>
      </c>
      <c r="K147" s="52">
        <f t="shared" si="103"/>
        <v>6128.51808785097</v>
      </c>
      <c r="L147" s="52">
        <f t="shared" si="104"/>
        <v>6434.9439922435176</v>
      </c>
      <c r="M147" s="52">
        <f t="shared" si="105"/>
        <v>6756.6911918556907</v>
      </c>
      <c r="N147" s="52">
        <f t="shared" si="106"/>
        <v>7094.5257514484783</v>
      </c>
      <c r="O147" s="52">
        <f t="shared" si="107"/>
        <v>7449.2520390209011</v>
      </c>
      <c r="P147" s="52">
        <f t="shared" si="108"/>
        <v>7821.7146409719489</v>
      </c>
      <c r="Q147" s="52">
        <f t="shared" si="109"/>
        <v>8212.8003730205473</v>
      </c>
      <c r="R147" s="52">
        <f t="shared" si="110"/>
        <v>8623.440391671571</v>
      </c>
      <c r="U147" s="7">
        <v>27</v>
      </c>
      <c r="V147" s="55">
        <f>'energi-limbah'!C30/'energi-limbah'!$AC30</f>
        <v>0.21564103993898387</v>
      </c>
      <c r="W147" s="55">
        <f>'energi-limbah'!D30/'energi-limbah'!$AC30</f>
        <v>0</v>
      </c>
      <c r="X147" s="55">
        <f>'energi-limbah'!E30/'energi-limbah'!$AC30</f>
        <v>0</v>
      </c>
      <c r="Y147" s="55">
        <f>'energi-limbah'!F30/'energi-limbah'!$AC30</f>
        <v>0</v>
      </c>
      <c r="Z147" s="55">
        <f>'energi-limbah'!G30/'energi-limbah'!$AC30</f>
        <v>9.8968843226123317E-5</v>
      </c>
      <c r="AA147" s="55">
        <f>'energi-limbah'!H30/'energi-limbah'!$AC30</f>
        <v>2.1519933485154741E-4</v>
      </c>
      <c r="AB147" s="55">
        <f>'energi-limbah'!I30/'energi-limbah'!$AC30</f>
        <v>0</v>
      </c>
      <c r="AC147" s="55">
        <f>'energi-limbah'!J30/'energi-limbah'!$AC30</f>
        <v>0.11016734960294351</v>
      </c>
      <c r="AD147" s="55">
        <f>'energi-limbah'!K30/'energi-limbah'!$AC30</f>
        <v>5.2224589148682304E-2</v>
      </c>
      <c r="AE147" s="55">
        <f>'energi-limbah'!L30/'energi-limbah'!$AC30</f>
        <v>0</v>
      </c>
      <c r="AF147" s="55">
        <f>'energi-limbah'!M30/'energi-limbah'!$AC30</f>
        <v>1.7459075129190706E-3</v>
      </c>
      <c r="AG147" s="55">
        <f>'energi-limbah'!N30/'energi-limbah'!$AC30</f>
        <v>0.26563651665666593</v>
      </c>
      <c r="AH147" s="55">
        <f>'energi-limbah'!O30/'energi-limbah'!$AC30</f>
        <v>0</v>
      </c>
      <c r="AI147" s="55">
        <f>'energi-limbah'!P30/'energi-limbah'!$AC30</f>
        <v>0</v>
      </c>
      <c r="AJ147" s="55">
        <f>'energi-limbah'!Q30/'energi-limbah'!$AC30</f>
        <v>2.1777770607585777E-8</v>
      </c>
      <c r="AK147" s="55">
        <f>'energi-limbah'!R30/'energi-limbah'!$AC30</f>
        <v>2.0011685195018111E-7</v>
      </c>
      <c r="AL147" s="55">
        <f>'energi-limbah'!S30/'energi-limbah'!$AC30</f>
        <v>0</v>
      </c>
      <c r="AM147" s="55">
        <f>'energi-limbah'!T30/'energi-limbah'!$AC30</f>
        <v>7.8850548751603677E-11</v>
      </c>
      <c r="AN147" s="55">
        <f>'energi-limbah'!U30/'energi-limbah'!$AC30</f>
        <v>1.3556222066968592E-2</v>
      </c>
      <c r="AO147" s="55">
        <f>'energi-limbah'!V30/'energi-limbah'!$AC30</f>
        <v>0</v>
      </c>
      <c r="AP147" s="55">
        <f>'energi-limbah'!W30/'energi-limbah'!$AC30</f>
        <v>0</v>
      </c>
      <c r="AQ147" s="55">
        <f>'energi-limbah'!X30/'energi-limbah'!$AC30</f>
        <v>1.8506022827401731E-2</v>
      </c>
      <c r="AR147" s="55">
        <f>'energi-limbah'!Y30/'energi-limbah'!$AC30</f>
        <v>0.32220796209388408</v>
      </c>
      <c r="AS147" s="55">
        <f>'energi-limbah'!Z30/'energi-limbah'!$AC30</f>
        <v>0</v>
      </c>
      <c r="AT147" s="55">
        <f>'energi-limbah'!AA30/'energi-limbah'!$AC30</f>
        <v>0</v>
      </c>
      <c r="AU147" s="55">
        <f>'energi-limbah'!AB30/'energi-limbah'!$AC30</f>
        <v>0</v>
      </c>
      <c r="AW147" s="7">
        <v>27</v>
      </c>
      <c r="AX147" s="52">
        <f t="shared" si="68"/>
        <v>271.36123406947132</v>
      </c>
      <c r="AY147" s="52">
        <f t="shared" si="69"/>
        <v>0</v>
      </c>
      <c r="AZ147" s="52">
        <f t="shared" si="70"/>
        <v>0</v>
      </c>
      <c r="BA147" s="52">
        <f t="shared" si="71"/>
        <v>0</v>
      </c>
      <c r="BB147" s="52">
        <f t="shared" si="72"/>
        <v>0.12454172656497998</v>
      </c>
      <c r="BC147" s="52">
        <f t="shared" si="73"/>
        <v>0.27080539535873499</v>
      </c>
      <c r="BD147" s="52">
        <f t="shared" si="74"/>
        <v>0</v>
      </c>
      <c r="BE147" s="52">
        <f t="shared" si="75"/>
        <v>138.63385165864779</v>
      </c>
      <c r="BF147" s="52">
        <f t="shared" si="76"/>
        <v>65.719071676557832</v>
      </c>
      <c r="BG147" s="52">
        <f t="shared" si="77"/>
        <v>0</v>
      </c>
      <c r="BH147" s="52">
        <f t="shared" si="78"/>
        <v>2.1970382697604092</v>
      </c>
      <c r="BI147" s="52">
        <f t="shared" si="79"/>
        <v>334.27520565781316</v>
      </c>
      <c r="BJ147" s="52">
        <f t="shared" si="80"/>
        <v>0</v>
      </c>
      <c r="BK147" s="52">
        <f t="shared" si="81"/>
        <v>0</v>
      </c>
      <c r="BL147" s="52">
        <f t="shared" si="82"/>
        <v>2.740500003630331E-5</v>
      </c>
      <c r="BM147" s="52">
        <f t="shared" si="83"/>
        <v>2.5182570033359261E-4</v>
      </c>
      <c r="BN147" s="52">
        <f t="shared" si="84"/>
        <v>0</v>
      </c>
      <c r="BO147" s="52">
        <f t="shared" si="85"/>
        <v>9.9225000131443013E-8</v>
      </c>
      <c r="BP147" s="52">
        <f t="shared" si="86"/>
        <v>17.059058658098078</v>
      </c>
      <c r="BQ147" s="52">
        <f t="shared" si="87"/>
        <v>0</v>
      </c>
      <c r="BR147" s="52">
        <f t="shared" si="88"/>
        <v>0</v>
      </c>
      <c r="BS147" s="52">
        <f t="shared" si="89"/>
        <v>23.287854638349337</v>
      </c>
      <c r="BT147" s="52">
        <f t="shared" si="90"/>
        <v>405.46433204711718</v>
      </c>
      <c r="BU147" s="52">
        <f t="shared" si="91"/>
        <v>0</v>
      </c>
      <c r="BV147" s="52">
        <f t="shared" si="92"/>
        <v>0</v>
      </c>
      <c r="BW147" s="52">
        <f t="shared" si="93"/>
        <v>0</v>
      </c>
      <c r="BX147" s="52">
        <f t="shared" si="94"/>
        <v>1258.3932731276641</v>
      </c>
      <c r="DC147" s="7">
        <v>27</v>
      </c>
      <c r="DD147" s="55">
        <f ca="1"/>
        <v>25670.772742971985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9.2285419384650158</v>
      </c>
      <c r="DI147" s="55">
        <f ca="1"/>
        <v>18.766813898360333</v>
      </c>
      <c r="DJ147" s="55">
        <f ca="1"/>
        <v>0</v>
      </c>
      <c r="DK147" s="55">
        <f ca="1"/>
        <v>0</v>
      </c>
      <c r="DL147" s="55">
        <f ca="1"/>
        <v>5086.6561477655769</v>
      </c>
      <c r="DM147" s="55">
        <f ca="1"/>
        <v>0</v>
      </c>
      <c r="DN147" s="55">
        <f ca="1"/>
        <v>0</v>
      </c>
      <c r="DO147" s="55">
        <f ca="1"/>
        <v>18752.839037403319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1.7829259583618355E-2</v>
      </c>
      <c r="DT147" s="55">
        <f ca="1"/>
        <v>0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t="shared" ca="1" si="95"/>
        <v>49538.281113237288</v>
      </c>
    </row>
    <row r="148" spans="1:134" x14ac:dyDescent="0.3">
      <c r="A148" s="7">
        <v>27</v>
      </c>
      <c r="B148" s="17" t="s">
        <v>46</v>
      </c>
      <c r="C148" s="52">
        <f>'energi-limbah'!D144</f>
        <v>1.7128801107641181E-5</v>
      </c>
      <c r="D148" s="52">
        <f t="shared" si="96"/>
        <v>1258.3932731276643</v>
      </c>
      <c r="E148" s="52">
        <f t="shared" si="97"/>
        <v>1321.3129367840472</v>
      </c>
      <c r="F148" s="52">
        <f t="shared" si="98"/>
        <v>1387.3785836232507</v>
      </c>
      <c r="G148" s="52">
        <f t="shared" si="99"/>
        <v>1456.747512804413</v>
      </c>
      <c r="H148" s="52">
        <f t="shared" si="100"/>
        <v>1529.5848884446341</v>
      </c>
      <c r="I148" s="52">
        <f t="shared" si="101"/>
        <v>1606.0641328668657</v>
      </c>
      <c r="J148" s="52">
        <f t="shared" si="102"/>
        <v>1686.3673395102087</v>
      </c>
      <c r="K148" s="52">
        <f t="shared" si="103"/>
        <v>1770.6857064857193</v>
      </c>
      <c r="L148" s="52">
        <f t="shared" si="104"/>
        <v>1859.2199918100052</v>
      </c>
      <c r="M148" s="52">
        <f t="shared" si="105"/>
        <v>1952.1809914005055</v>
      </c>
      <c r="N148" s="52">
        <f t="shared" si="106"/>
        <v>2049.7900409705317</v>
      </c>
      <c r="O148" s="52">
        <f t="shared" si="107"/>
        <v>2152.2795430190572</v>
      </c>
      <c r="P148" s="52">
        <f t="shared" si="108"/>
        <v>2259.8935201700106</v>
      </c>
      <c r="Q148" s="52">
        <f t="shared" si="109"/>
        <v>2372.888196178511</v>
      </c>
      <c r="R148" s="52">
        <f t="shared" si="110"/>
        <v>2491.5326059874383</v>
      </c>
      <c r="U148" s="7">
        <v>28</v>
      </c>
      <c r="V148" s="55">
        <f>'energi-limbah'!C31/'energi-limbah'!$AC31</f>
        <v>0.21564103986725994</v>
      </c>
      <c r="W148" s="55">
        <f>'energi-limbah'!D31/'energi-limbah'!$AC31</f>
        <v>0</v>
      </c>
      <c r="X148" s="55">
        <f>'energi-limbah'!E31/'energi-limbah'!$AC31</f>
        <v>0</v>
      </c>
      <c r="Y148" s="55">
        <f>'energi-limbah'!F31/'energi-limbah'!$AC31</f>
        <v>0</v>
      </c>
      <c r="Z148" s="55">
        <f>'energi-limbah'!G31/'energi-limbah'!$AC31</f>
        <v>9.8968842923954749E-5</v>
      </c>
      <c r="AA148" s="55">
        <f>'energi-limbah'!H31/'energi-limbah'!$AC31</f>
        <v>2.1519933502404248E-4</v>
      </c>
      <c r="AB148" s="55">
        <f>'energi-limbah'!I31/'energi-limbah'!$AC31</f>
        <v>0</v>
      </c>
      <c r="AC148" s="55">
        <f>'energi-limbah'!J31/'energi-limbah'!$AC31</f>
        <v>0.11016734959624683</v>
      </c>
      <c r="AD148" s="55">
        <f>'energi-limbah'!K31/'energi-limbah'!$AC31</f>
        <v>5.2224589159772059E-2</v>
      </c>
      <c r="AE148" s="55">
        <f>'energi-limbah'!L31/'energi-limbah'!$AC31</f>
        <v>0</v>
      </c>
      <c r="AF148" s="55">
        <f>'energi-limbah'!M31/'energi-limbah'!$AC31</f>
        <v>1.7459075127636175E-3</v>
      </c>
      <c r="AG148" s="55">
        <f>'energi-limbah'!N31/'energi-limbah'!$AC31</f>
        <v>0.26563651673527933</v>
      </c>
      <c r="AH148" s="55">
        <f>'energi-limbah'!O31/'energi-limbah'!$AC31</f>
        <v>0</v>
      </c>
      <c r="AI148" s="55">
        <f>'energi-limbah'!P31/'energi-limbah'!$AC31</f>
        <v>0</v>
      </c>
      <c r="AJ148" s="55">
        <f>'energi-limbah'!Q31/'energi-limbah'!$AC31</f>
        <v>2.1733466501158858E-8</v>
      </c>
      <c r="AK148" s="55">
        <f>'energi-limbah'!R31/'energi-limbah'!$AC31</f>
        <v>2.0011711563957225E-7</v>
      </c>
      <c r="AL148" s="55">
        <f>'energi-limbah'!S31/'energi-limbah'!$AC31</f>
        <v>0</v>
      </c>
      <c r="AM148" s="55">
        <f>'energi-limbah'!T31/'energi-limbah'!$AC31</f>
        <v>7.8946352675149711E-11</v>
      </c>
      <c r="AN148" s="55">
        <f>'energi-limbah'!U31/'energi-limbah'!$AC31</f>
        <v>1.3556222067295863E-2</v>
      </c>
      <c r="AO148" s="55">
        <f>'energi-limbah'!V31/'energi-limbah'!$AC31</f>
        <v>0</v>
      </c>
      <c r="AP148" s="55">
        <f>'energi-limbah'!W31/'energi-limbah'!$AC31</f>
        <v>0</v>
      </c>
      <c r="AQ148" s="55">
        <f>'energi-limbah'!X31/'energi-limbah'!$AC31</f>
        <v>1.8506022831926545E-2</v>
      </c>
      <c r="AR148" s="55">
        <f>'energi-limbah'!Y31/'energi-limbah'!$AC31</f>
        <v>0.3222079621219795</v>
      </c>
      <c r="AS148" s="55">
        <f>'energi-limbah'!Z31/'energi-limbah'!$AC31</f>
        <v>0</v>
      </c>
      <c r="AT148" s="55">
        <f>'energi-limbah'!AA31/'energi-limbah'!$AC31</f>
        <v>0</v>
      </c>
      <c r="AU148" s="55">
        <f>'energi-limbah'!AB31/'energi-limbah'!$AC31</f>
        <v>0</v>
      </c>
      <c r="AW148" s="7">
        <v>28</v>
      </c>
      <c r="AX148" s="52">
        <f t="shared" si="68"/>
        <v>1218.9266582380455</v>
      </c>
      <c r="AY148" s="52">
        <f t="shared" si="69"/>
        <v>0</v>
      </c>
      <c r="AZ148" s="52">
        <f t="shared" si="70"/>
        <v>0</v>
      </c>
      <c r="BA148" s="52">
        <f t="shared" si="71"/>
        <v>0</v>
      </c>
      <c r="BB148" s="52">
        <f t="shared" si="72"/>
        <v>0.55942858117008143</v>
      </c>
      <c r="BC148" s="52">
        <f t="shared" si="73"/>
        <v>1.2164298894930885</v>
      </c>
      <c r="BD148" s="52">
        <f t="shared" si="74"/>
        <v>0</v>
      </c>
      <c r="BE148" s="52">
        <f t="shared" si="75"/>
        <v>622.72895443722916</v>
      </c>
      <c r="BF148" s="52">
        <f t="shared" si="76"/>
        <v>295.20328774875651</v>
      </c>
      <c r="BG148" s="52">
        <f t="shared" si="77"/>
        <v>0</v>
      </c>
      <c r="BH148" s="52">
        <f t="shared" si="78"/>
        <v>9.8688691699671285</v>
      </c>
      <c r="BI148" s="52">
        <f t="shared" si="79"/>
        <v>1501.5297266672515</v>
      </c>
      <c r="BJ148" s="52">
        <f t="shared" si="80"/>
        <v>0</v>
      </c>
      <c r="BK148" s="52">
        <f t="shared" si="81"/>
        <v>0</v>
      </c>
      <c r="BL148" s="52">
        <f t="shared" si="82"/>
        <v>1.2284999975187093E-4</v>
      </c>
      <c r="BM148" s="52">
        <f t="shared" si="83"/>
        <v>1.1311765477152807E-3</v>
      </c>
      <c r="BN148" s="52">
        <f t="shared" si="84"/>
        <v>0</v>
      </c>
      <c r="BO148" s="52">
        <f t="shared" si="85"/>
        <v>4.4624999909867654E-7</v>
      </c>
      <c r="BP148" s="52">
        <f t="shared" si="86"/>
        <v>76.627530979229832</v>
      </c>
      <c r="BQ148" s="52">
        <f t="shared" si="87"/>
        <v>0</v>
      </c>
      <c r="BR148" s="52">
        <f t="shared" si="88"/>
        <v>0</v>
      </c>
      <c r="BS148" s="52">
        <f t="shared" si="89"/>
        <v>104.60663972721838</v>
      </c>
      <c r="BT148" s="52">
        <f t="shared" si="90"/>
        <v>1821.3039353213803</v>
      </c>
      <c r="BU148" s="52">
        <f t="shared" si="91"/>
        <v>0</v>
      </c>
      <c r="BV148" s="52">
        <f t="shared" si="92"/>
        <v>0</v>
      </c>
      <c r="BW148" s="52">
        <f t="shared" si="93"/>
        <v>0</v>
      </c>
      <c r="BX148" s="52">
        <f t="shared" si="94"/>
        <v>5652.5727152325389</v>
      </c>
      <c r="DC148" s="7">
        <v>28</v>
      </c>
      <c r="DD148" s="55">
        <f ca="1"/>
        <v>115310.4618693191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41.453657864703032</v>
      </c>
      <c r="DI148" s="55">
        <f ca="1"/>
        <v>84.298591341871031</v>
      </c>
      <c r="DJ148" s="55">
        <f ca="1"/>
        <v>0</v>
      </c>
      <c r="DK148" s="55">
        <f ca="1"/>
        <v>0</v>
      </c>
      <c r="DL148" s="55">
        <f ca="1"/>
        <v>22848.734471753756</v>
      </c>
      <c r="DM148" s="55">
        <f ca="1"/>
        <v>0</v>
      </c>
      <c r="DN148" s="55">
        <f ca="1"/>
        <v>0</v>
      </c>
      <c r="DO148" s="55">
        <f ca="1"/>
        <v>84235.817666032803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8.0087299578241872E-2</v>
      </c>
      <c r="DT148" s="55">
        <f ca="1"/>
        <v>0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t="shared" ca="1" si="95"/>
        <v>222520.84634361183</v>
      </c>
    </row>
    <row r="149" spans="1:134" x14ac:dyDescent="0.3">
      <c r="A149" s="7">
        <v>28</v>
      </c>
      <c r="B149" s="17" t="s">
        <v>12</v>
      </c>
      <c r="C149" s="52">
        <f>'energi-limbah'!D145</f>
        <v>3.1870134756211349E-4</v>
      </c>
      <c r="D149" s="52">
        <f t="shared" si="96"/>
        <v>5652.572715232538</v>
      </c>
      <c r="E149" s="52">
        <f t="shared" si="97"/>
        <v>5935.2013509941698</v>
      </c>
      <c r="F149" s="52">
        <f t="shared" si="98"/>
        <v>6231.961418543875</v>
      </c>
      <c r="G149" s="52">
        <f t="shared" si="99"/>
        <v>6543.5594894710684</v>
      </c>
      <c r="H149" s="52">
        <f t="shared" si="100"/>
        <v>6870.7374639446243</v>
      </c>
      <c r="I149" s="52">
        <f t="shared" si="101"/>
        <v>7214.2743371418555</v>
      </c>
      <c r="J149" s="52">
        <f t="shared" si="102"/>
        <v>7574.9880539989472</v>
      </c>
      <c r="K149" s="52">
        <f t="shared" si="103"/>
        <v>7953.7374566988956</v>
      </c>
      <c r="L149" s="52">
        <f t="shared" si="104"/>
        <v>8351.4243295338401</v>
      </c>
      <c r="M149" s="52">
        <f t="shared" si="105"/>
        <v>8768.9955460105339</v>
      </c>
      <c r="N149" s="52">
        <f t="shared" si="106"/>
        <v>9207.4453233110598</v>
      </c>
      <c r="O149" s="52">
        <f t="shared" si="107"/>
        <v>9667.8175894766136</v>
      </c>
      <c r="P149" s="52">
        <f t="shared" si="108"/>
        <v>10151.208468950441</v>
      </c>
      <c r="Q149" s="52">
        <f t="shared" si="109"/>
        <v>10658.768892397969</v>
      </c>
      <c r="R149" s="52">
        <f t="shared" si="110"/>
        <v>11191.707337017862</v>
      </c>
      <c r="U149" s="7">
        <v>29</v>
      </c>
      <c r="V149" s="55">
        <f>'energi-limbah'!C32/'energi-limbah'!$AC32</f>
        <v>0.21564103986456909</v>
      </c>
      <c r="W149" s="55">
        <f>'energi-limbah'!D32/'energi-limbah'!$AC32</f>
        <v>0</v>
      </c>
      <c r="X149" s="55">
        <f>'energi-limbah'!E32/'energi-limbah'!$AC32</f>
        <v>0</v>
      </c>
      <c r="Y149" s="55">
        <f>'energi-limbah'!F32/'energi-limbah'!$AC32</f>
        <v>0</v>
      </c>
      <c r="Z149" s="55">
        <f>'energi-limbah'!G32/'energi-limbah'!$AC32</f>
        <v>9.8968843673178619E-5</v>
      </c>
      <c r="AA149" s="55">
        <f>'energi-limbah'!H32/'energi-limbah'!$AC32</f>
        <v>2.1519933464490438E-4</v>
      </c>
      <c r="AB149" s="55">
        <f>'energi-limbah'!I32/'energi-limbah'!$AC32</f>
        <v>0</v>
      </c>
      <c r="AC149" s="55">
        <f>'energi-limbah'!J32/'energi-limbah'!$AC32</f>
        <v>0.11016734958747174</v>
      </c>
      <c r="AD149" s="55">
        <f>'energi-limbah'!K32/'energi-limbah'!$AC32</f>
        <v>5.222458913984971E-2</v>
      </c>
      <c r="AE149" s="55">
        <f>'energi-limbah'!L32/'energi-limbah'!$AC32</f>
        <v>0</v>
      </c>
      <c r="AF149" s="55">
        <f>'energi-limbah'!M32/'energi-limbah'!$AC32</f>
        <v>1.7459075131934093E-3</v>
      </c>
      <c r="AG149" s="55">
        <f>'energi-limbah'!N32/'energi-limbah'!$AC32</f>
        <v>0.26563651668021088</v>
      </c>
      <c r="AH149" s="55">
        <f>'energi-limbah'!O32/'energi-limbah'!$AC32</f>
        <v>0</v>
      </c>
      <c r="AI149" s="55">
        <f>'energi-limbah'!P32/'energi-limbah'!$AC32</f>
        <v>0</v>
      </c>
      <c r="AJ149" s="55">
        <f>'energi-limbah'!Q32/'energi-limbah'!$AC32</f>
        <v>2.18367208458995E-8</v>
      </c>
      <c r="AK149" s="55">
        <f>'energi-limbah'!R32/'energi-limbah'!$AC32</f>
        <v>2.0011681037975784E-7</v>
      </c>
      <c r="AL149" s="55">
        <f>'energi-limbah'!S32/'energi-limbah'!$AC32</f>
        <v>0</v>
      </c>
      <c r="AM149" s="55">
        <f>'energi-limbah'!T32/'energi-limbah'!$AC32</f>
        <v>7.889910086657119E-11</v>
      </c>
      <c r="AN149" s="55">
        <f>'energi-limbah'!U32/'energi-limbah'!$AC32</f>
        <v>1.355622206582391E-2</v>
      </c>
      <c r="AO149" s="55">
        <f>'energi-limbah'!V32/'energi-limbah'!$AC32</f>
        <v>0</v>
      </c>
      <c r="AP149" s="55">
        <f>'energi-limbah'!W32/'energi-limbah'!$AC32</f>
        <v>0</v>
      </c>
      <c r="AQ149" s="55">
        <f>'energi-limbah'!X32/'energi-limbah'!$AC32</f>
        <v>1.8506022829836835E-2</v>
      </c>
      <c r="AR149" s="55">
        <f>'energi-limbah'!Y32/'energi-limbah'!$AC32</f>
        <v>0.32220796210829594</v>
      </c>
      <c r="AS149" s="55">
        <f>'energi-limbah'!Z32/'energi-limbah'!$AC32</f>
        <v>0</v>
      </c>
      <c r="AT149" s="55">
        <f>'energi-limbah'!AA32/'energi-limbah'!$AC32</f>
        <v>0</v>
      </c>
      <c r="AU149" s="55">
        <f>'energi-limbah'!AB32/'energi-limbah'!$AC32</f>
        <v>0</v>
      </c>
      <c r="AW149" s="7">
        <v>29</v>
      </c>
      <c r="AX149" s="52">
        <f t="shared" si="68"/>
        <v>142.0541285079932</v>
      </c>
      <c r="AY149" s="52">
        <f t="shared" si="69"/>
        <v>0</v>
      </c>
      <c r="AZ149" s="52">
        <f t="shared" si="70"/>
        <v>0</v>
      </c>
      <c r="BA149" s="52">
        <f t="shared" si="71"/>
        <v>0</v>
      </c>
      <c r="BB149" s="52">
        <f t="shared" si="72"/>
        <v>6.5195998156319213E-2</v>
      </c>
      <c r="BC149" s="52">
        <f t="shared" si="73"/>
        <v>0.14176315397885761</v>
      </c>
      <c r="BD149" s="52">
        <f t="shared" si="74"/>
        <v>0</v>
      </c>
      <c r="BE149" s="52">
        <f t="shared" si="75"/>
        <v>72.573044748403902</v>
      </c>
      <c r="BF149" s="52">
        <f t="shared" si="76"/>
        <v>34.403091830797138</v>
      </c>
      <c r="BG149" s="52">
        <f t="shared" si="77"/>
        <v>0</v>
      </c>
      <c r="BH149" s="52">
        <f t="shared" si="78"/>
        <v>1.150121379483281</v>
      </c>
      <c r="BI149" s="52">
        <f t="shared" si="79"/>
        <v>174.98878646015268</v>
      </c>
      <c r="BJ149" s="52">
        <f t="shared" si="80"/>
        <v>0</v>
      </c>
      <c r="BK149" s="52">
        <f t="shared" si="81"/>
        <v>0</v>
      </c>
      <c r="BL149" s="52">
        <f t="shared" si="82"/>
        <v>1.4384999957265811E-5</v>
      </c>
      <c r="BM149" s="52">
        <f t="shared" si="83"/>
        <v>1.3182749960837393E-4</v>
      </c>
      <c r="BN149" s="52">
        <f t="shared" si="84"/>
        <v>0</v>
      </c>
      <c r="BO149" s="52">
        <f t="shared" si="85"/>
        <v>5.197499984559545E-8</v>
      </c>
      <c r="BP149" s="52">
        <f t="shared" si="86"/>
        <v>8.9301985959206451</v>
      </c>
      <c r="BQ149" s="52">
        <f t="shared" si="87"/>
        <v>0</v>
      </c>
      <c r="BR149" s="52">
        <f t="shared" si="88"/>
        <v>0</v>
      </c>
      <c r="BS149" s="52">
        <f t="shared" si="89"/>
        <v>12.190893472283946</v>
      </c>
      <c r="BT149" s="52">
        <f t="shared" si="90"/>
        <v>212.25538183444309</v>
      </c>
      <c r="BU149" s="52">
        <f t="shared" si="91"/>
        <v>0</v>
      </c>
      <c r="BV149" s="52">
        <f t="shared" si="92"/>
        <v>0</v>
      </c>
      <c r="BW149" s="52">
        <f t="shared" si="93"/>
        <v>0</v>
      </c>
      <c r="BX149" s="52">
        <f t="shared" si="94"/>
        <v>658.75275224608765</v>
      </c>
      <c r="DC149" s="7">
        <v>29</v>
      </c>
      <c r="DD149" s="55">
        <f ca="1"/>
        <v>13438.320556856155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4.8310234633832536</v>
      </c>
      <c r="DI149" s="55">
        <f ca="1"/>
        <v>9.824186570734831</v>
      </c>
      <c r="DJ149" s="55">
        <f ca="1"/>
        <v>0</v>
      </c>
      <c r="DK149" s="55">
        <f ca="1"/>
        <v>0</v>
      </c>
      <c r="DL149" s="55">
        <f ca="1"/>
        <v>2662.7993077036986</v>
      </c>
      <c r="DM149" s="55">
        <f ca="1"/>
        <v>0</v>
      </c>
      <c r="DN149" s="55">
        <f ca="1"/>
        <v>0</v>
      </c>
      <c r="DO149" s="55">
        <f ca="1"/>
        <v>9816.8709204145653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9.3333869722728741E-3</v>
      </c>
      <c r="DT149" s="55">
        <f ca="1"/>
        <v>0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t="shared" ca="1" si="95"/>
        <v>25932.655328395511</v>
      </c>
    </row>
    <row r="150" spans="1:134" x14ac:dyDescent="0.3">
      <c r="A150" s="7">
        <v>29</v>
      </c>
      <c r="B150" s="17" t="s">
        <v>48</v>
      </c>
      <c r="C150" s="52">
        <f>'energi-limbah'!D146</f>
        <v>3.7231160818731942E-4</v>
      </c>
      <c r="D150" s="52">
        <f t="shared" si="96"/>
        <v>658.75275224608765</v>
      </c>
      <c r="E150" s="52">
        <f t="shared" si="97"/>
        <v>691.69038985839211</v>
      </c>
      <c r="F150" s="52">
        <f t="shared" si="98"/>
        <v>726.27490935131198</v>
      </c>
      <c r="G150" s="52">
        <f t="shared" si="99"/>
        <v>762.58865481887722</v>
      </c>
      <c r="H150" s="52">
        <f t="shared" si="100"/>
        <v>800.71808755982136</v>
      </c>
      <c r="I150" s="52">
        <f t="shared" si="101"/>
        <v>840.75399193781243</v>
      </c>
      <c r="J150" s="52">
        <f t="shared" si="102"/>
        <v>882.79169153470309</v>
      </c>
      <c r="K150" s="52">
        <f t="shared" si="103"/>
        <v>926.93127611143814</v>
      </c>
      <c r="L150" s="52">
        <f t="shared" si="104"/>
        <v>973.27783991701006</v>
      </c>
      <c r="M150" s="52">
        <f t="shared" si="105"/>
        <v>1021.941731912861</v>
      </c>
      <c r="N150" s="52">
        <f t="shared" si="106"/>
        <v>1073.0388185085039</v>
      </c>
      <c r="O150" s="52">
        <f t="shared" si="107"/>
        <v>1126.6907594339293</v>
      </c>
      <c r="P150" s="52">
        <f t="shared" si="108"/>
        <v>1183.0252974056257</v>
      </c>
      <c r="Q150" s="52">
        <f t="shared" si="109"/>
        <v>1242.1765622759067</v>
      </c>
      <c r="R150" s="52">
        <f t="shared" si="110"/>
        <v>1304.2853903897021</v>
      </c>
      <c r="U150" s="7">
        <v>30</v>
      </c>
      <c r="V150" s="55">
        <f>'energi-limbah'!C33/'energi-limbah'!$AC33</f>
        <v>0</v>
      </c>
      <c r="W150" s="55">
        <f>'energi-limbah'!D33/'energi-limbah'!$AC33</f>
        <v>0</v>
      </c>
      <c r="X150" s="55">
        <f>'energi-limbah'!E33/'energi-limbah'!$AC33</f>
        <v>0</v>
      </c>
      <c r="Y150" s="55">
        <f>'energi-limbah'!F33/'energi-limbah'!$AC33</f>
        <v>0</v>
      </c>
      <c r="Z150" s="55">
        <f>'energi-limbah'!G33/'energi-limbah'!$AC33</f>
        <v>0.17431329654172553</v>
      </c>
      <c r="AA150" s="55">
        <f>'energi-limbah'!H33/'energi-limbah'!$AC33</f>
        <v>0.37902944406537131</v>
      </c>
      <c r="AB150" s="55">
        <f>'energi-limbah'!I33/'energi-limbah'!$AC33</f>
        <v>0</v>
      </c>
      <c r="AC150" s="55">
        <f>'energi-limbah'!J33/'energi-limbah'!$AC33</f>
        <v>0.44006469293093392</v>
      </c>
      <c r="AD150" s="55">
        <f>'energi-limbah'!K33/'energi-limbah'!$AC33</f>
        <v>0</v>
      </c>
      <c r="AE150" s="55">
        <f>'energi-limbah'!L33/'energi-limbah'!$AC33</f>
        <v>0</v>
      </c>
      <c r="AF150" s="55">
        <f>'energi-limbah'!M33/'energi-limbah'!$AC33</f>
        <v>0</v>
      </c>
      <c r="AG150" s="55">
        <f>'energi-limbah'!N33/'energi-limbah'!$AC33</f>
        <v>0</v>
      </c>
      <c r="AH150" s="55">
        <f>'energi-limbah'!O33/'energi-limbah'!$AC33</f>
        <v>0</v>
      </c>
      <c r="AI150" s="55">
        <f>'energi-limbah'!P33/'energi-limbah'!$AC33</f>
        <v>0</v>
      </c>
      <c r="AJ150" s="55">
        <f>'energi-limbah'!Q33/'energi-limbah'!$AC33</f>
        <v>3.833295358783835E-5</v>
      </c>
      <c r="AK150" s="55">
        <f>'energi-limbah'!R33/'energi-limbah'!$AC33</f>
        <v>3.5246536347015154E-4</v>
      </c>
      <c r="AL150" s="55">
        <f>'energi-limbah'!S33/'energi-limbah'!$AC33</f>
        <v>0</v>
      </c>
      <c r="AM150" s="55">
        <f>'energi-limbah'!T33/'energi-limbah'!$AC33</f>
        <v>0</v>
      </c>
      <c r="AN150" s="55">
        <f>'energi-limbah'!U33/'energi-limbah'!$AC33</f>
        <v>6.2017681449112304E-3</v>
      </c>
      <c r="AO150" s="55">
        <f>'energi-limbah'!V33/'energi-limbah'!$AC33</f>
        <v>0</v>
      </c>
      <c r="AP150" s="55">
        <f>'energi-limbah'!W33/'energi-limbah'!$AC33</f>
        <v>0</v>
      </c>
      <c r="AQ150" s="55">
        <f>'energi-limbah'!X33/'energi-limbah'!$AC33</f>
        <v>0</v>
      </c>
      <c r="AR150" s="55">
        <f>'energi-limbah'!Y33/'energi-limbah'!$AC33</f>
        <v>0</v>
      </c>
      <c r="AS150" s="55">
        <f>'energi-limbah'!Z33/'energi-limbah'!$AC33</f>
        <v>0</v>
      </c>
      <c r="AT150" s="55">
        <f>'energi-limbah'!AA33/'energi-limbah'!$AC33</f>
        <v>0</v>
      </c>
      <c r="AU150" s="55">
        <f>'energi-limbah'!AB33/'energi-limbah'!$AC33</f>
        <v>0</v>
      </c>
      <c r="AW150" s="7">
        <v>30</v>
      </c>
      <c r="AX150" s="52">
        <f t="shared" si="68"/>
        <v>0</v>
      </c>
      <c r="AY150" s="52">
        <f t="shared" si="69"/>
        <v>0</v>
      </c>
      <c r="AZ150" s="52">
        <f t="shared" si="70"/>
        <v>0</v>
      </c>
      <c r="BA150" s="52">
        <f t="shared" si="71"/>
        <v>0</v>
      </c>
      <c r="BB150" s="52">
        <f t="shared" si="72"/>
        <v>7119.9474135701985</v>
      </c>
      <c r="BC150" s="52">
        <f t="shared" si="73"/>
        <v>15481.720347674152</v>
      </c>
      <c r="BD150" s="52">
        <f t="shared" si="74"/>
        <v>0</v>
      </c>
      <c r="BE150" s="52">
        <f t="shared" si="75"/>
        <v>17974.747391041168</v>
      </c>
      <c r="BF150" s="52">
        <f t="shared" si="76"/>
        <v>0</v>
      </c>
      <c r="BG150" s="52">
        <f t="shared" si="77"/>
        <v>0</v>
      </c>
      <c r="BH150" s="52">
        <f t="shared" si="78"/>
        <v>0</v>
      </c>
      <c r="BI150" s="52">
        <f t="shared" si="79"/>
        <v>0</v>
      </c>
      <c r="BJ150" s="52">
        <f t="shared" si="80"/>
        <v>0</v>
      </c>
      <c r="BK150" s="52">
        <f t="shared" si="81"/>
        <v>0</v>
      </c>
      <c r="BL150" s="52">
        <f t="shared" si="82"/>
        <v>1.5657360578164785</v>
      </c>
      <c r="BM150" s="52">
        <f t="shared" si="83"/>
        <v>14.396692064232035</v>
      </c>
      <c r="BN150" s="52">
        <f t="shared" si="84"/>
        <v>0</v>
      </c>
      <c r="BO150" s="52">
        <f t="shared" si="85"/>
        <v>0</v>
      </c>
      <c r="BP150" s="52">
        <f t="shared" si="86"/>
        <v>253.31551831648733</v>
      </c>
      <c r="BQ150" s="52">
        <f t="shared" si="87"/>
        <v>0</v>
      </c>
      <c r="BR150" s="52">
        <f t="shared" si="88"/>
        <v>0</v>
      </c>
      <c r="BS150" s="52">
        <f t="shared" si="89"/>
        <v>0</v>
      </c>
      <c r="BT150" s="52">
        <f t="shared" si="90"/>
        <v>0</v>
      </c>
      <c r="BU150" s="52">
        <f t="shared" si="91"/>
        <v>0</v>
      </c>
      <c r="BV150" s="52">
        <f t="shared" si="92"/>
        <v>0</v>
      </c>
      <c r="BW150" s="52">
        <f t="shared" si="93"/>
        <v>0</v>
      </c>
      <c r="BX150" s="52">
        <f t="shared" si="94"/>
        <v>40845.693098724063</v>
      </c>
      <c r="DC150" s="7">
        <v>30</v>
      </c>
      <c r="DD150" s="55">
        <f ca="1"/>
        <v>0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527588.10334555164</v>
      </c>
      <c r="DI150" s="55">
        <f ca="1"/>
        <v>1072883.2200938186</v>
      </c>
      <c r="DJ150" s="55">
        <f ca="1"/>
        <v>0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1019.285798147628</v>
      </c>
      <c r="DT150" s="55">
        <f ca="1"/>
        <v>0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t="shared" ca="1" si="95"/>
        <v>1601490.6092375179</v>
      </c>
    </row>
    <row r="151" spans="1:134" x14ac:dyDescent="0.3">
      <c r="A151" s="7">
        <v>30</v>
      </c>
      <c r="B151" s="17" t="s">
        <v>13</v>
      </c>
      <c r="C151" s="52">
        <f>'energi-limbah'!D147</f>
        <v>9.9456917187413154E-5</v>
      </c>
      <c r="D151" s="52">
        <f t="shared" si="96"/>
        <v>40845.693098724056</v>
      </c>
      <c r="E151" s="52">
        <f t="shared" si="97"/>
        <v>42887.977753660256</v>
      </c>
      <c r="F151" s="52">
        <f t="shared" si="98"/>
        <v>45032.376641343275</v>
      </c>
      <c r="G151" s="52">
        <f t="shared" si="99"/>
        <v>47283.995473410454</v>
      </c>
      <c r="H151" s="52">
        <f t="shared" si="100"/>
        <v>49648.195247080977</v>
      </c>
      <c r="I151" s="52">
        <f t="shared" si="101"/>
        <v>52130.605009435036</v>
      </c>
      <c r="J151" s="52">
        <f t="shared" si="102"/>
        <v>54737.135259906761</v>
      </c>
      <c r="K151" s="52">
        <f t="shared" si="103"/>
        <v>57473.992022902108</v>
      </c>
      <c r="L151" s="52">
        <f t="shared" si="104"/>
        <v>60347.691624047235</v>
      </c>
      <c r="M151" s="52">
        <f t="shared" si="105"/>
        <v>63365.076205249577</v>
      </c>
      <c r="N151" s="52">
        <f t="shared" si="106"/>
        <v>66533.330015512067</v>
      </c>
      <c r="O151" s="52">
        <f t="shared" si="107"/>
        <v>69859.996516287676</v>
      </c>
      <c r="P151" s="52">
        <f t="shared" si="108"/>
        <v>73352.996342102051</v>
      </c>
      <c r="Q151" s="52">
        <f t="shared" si="109"/>
        <v>77020.646159207114</v>
      </c>
      <c r="R151" s="52">
        <f t="shared" si="110"/>
        <v>80871.678467167541</v>
      </c>
      <c r="U151" s="7">
        <v>31</v>
      </c>
      <c r="V151" s="55">
        <f>'energi-limbah'!C34/'energi-limbah'!$AC34</f>
        <v>0</v>
      </c>
      <c r="W151" s="55">
        <f>'energi-limbah'!D34/'energi-limbah'!$AC34</f>
        <v>0</v>
      </c>
      <c r="X151" s="55">
        <f>'energi-limbah'!E34/'energi-limbah'!$AC34</f>
        <v>0</v>
      </c>
      <c r="Y151" s="55">
        <f>'energi-limbah'!F34/'energi-limbah'!$AC34</f>
        <v>0</v>
      </c>
      <c r="Z151" s="55">
        <f>'energi-limbah'!G34/'energi-limbah'!$AC34</f>
        <v>0.14227565815761356</v>
      </c>
      <c r="AA151" s="55">
        <f>'energi-limbah'!H34/'energi-limbah'!$AC34</f>
        <v>0.30936632312292905</v>
      </c>
      <c r="AB151" s="55">
        <f>'energi-limbah'!I34/'energi-limbah'!$AC34</f>
        <v>0</v>
      </c>
      <c r="AC151" s="55">
        <f>'energi-limbah'!J34/'energi-limbah'!$AC34</f>
        <v>9.7471905645614254E-2</v>
      </c>
      <c r="AD151" s="55">
        <f>'energi-limbah'!K34/'energi-limbah'!$AC34</f>
        <v>2.2561689181969762E-2</v>
      </c>
      <c r="AE151" s="55">
        <f>'energi-limbah'!L34/'energi-limbah'!$AC34</f>
        <v>0</v>
      </c>
      <c r="AF151" s="55">
        <f>'energi-limbah'!M34/'energi-limbah'!$AC34</f>
        <v>5.9931023732858746E-2</v>
      </c>
      <c r="AG151" s="55">
        <f>'energi-limbah'!N34/'energi-limbah'!$AC34</f>
        <v>1.1552670599655425E-2</v>
      </c>
      <c r="AH151" s="55">
        <f>'energi-limbah'!O34/'energi-limbah'!$AC34</f>
        <v>0</v>
      </c>
      <c r="AI151" s="55">
        <f>'energi-limbah'!P34/'energi-limbah'!$AC34</f>
        <v>0</v>
      </c>
      <c r="AJ151" s="55">
        <f>'energi-limbah'!Q34/'energi-limbah'!$AC34</f>
        <v>3.1287608634256533E-5</v>
      </c>
      <c r="AK151" s="55">
        <f>'energi-limbah'!R34/'energi-limbah'!$AC34</f>
        <v>2.8768454573539613E-4</v>
      </c>
      <c r="AL151" s="55">
        <f>'energi-limbah'!S34/'energi-limbah'!$AC34</f>
        <v>0</v>
      </c>
      <c r="AM151" s="55">
        <f>'energi-limbah'!T34/'energi-limbah'!$AC34</f>
        <v>2.9910348282881794E-2</v>
      </c>
      <c r="AN151" s="55">
        <f>'energi-limbah'!U34/'energi-limbah'!$AC34</f>
        <v>0.32661140912210779</v>
      </c>
      <c r="AO151" s="55">
        <f>'energi-limbah'!V34/'energi-limbah'!$AC34</f>
        <v>0</v>
      </c>
      <c r="AP151" s="55">
        <f>'energi-limbah'!W34/'energi-limbah'!$AC34</f>
        <v>0</v>
      </c>
      <c r="AQ151" s="55">
        <f>'energi-limbah'!X34/'energi-limbah'!$AC34</f>
        <v>0</v>
      </c>
      <c r="AR151" s="55">
        <f>'energi-limbah'!Y34/'energi-limbah'!$AC34</f>
        <v>0</v>
      </c>
      <c r="AS151" s="55">
        <f>'energi-limbah'!Z34/'energi-limbah'!$AC34</f>
        <v>0</v>
      </c>
      <c r="AT151" s="55">
        <f>'energi-limbah'!AA34/'energi-limbah'!$AC34</f>
        <v>0</v>
      </c>
      <c r="AU151" s="55">
        <f>'energi-limbah'!AB34/'energi-limbah'!$AC34</f>
        <v>0</v>
      </c>
      <c r="AW151" s="7">
        <v>31</v>
      </c>
      <c r="AX151" s="52">
        <f t="shared" si="68"/>
        <v>0</v>
      </c>
      <c r="AY151" s="52">
        <f t="shared" si="69"/>
        <v>0</v>
      </c>
      <c r="AZ151" s="52">
        <f t="shared" si="70"/>
        <v>0</v>
      </c>
      <c r="BA151" s="52">
        <f t="shared" si="71"/>
        <v>0</v>
      </c>
      <c r="BB151" s="52">
        <f t="shared" si="72"/>
        <v>674.83988465484413</v>
      </c>
      <c r="BC151" s="52">
        <f t="shared" si="73"/>
        <v>1467.3819577843133</v>
      </c>
      <c r="BD151" s="52">
        <f t="shared" si="74"/>
        <v>0</v>
      </c>
      <c r="BE151" s="52">
        <f t="shared" si="75"/>
        <v>462.32736094676932</v>
      </c>
      <c r="BF151" s="52">
        <f t="shared" si="76"/>
        <v>107.01428425874521</v>
      </c>
      <c r="BG151" s="52">
        <f t="shared" si="77"/>
        <v>0</v>
      </c>
      <c r="BH151" s="52">
        <f t="shared" si="78"/>
        <v>284.26398209541412</v>
      </c>
      <c r="BI151" s="52">
        <f t="shared" si="79"/>
        <v>54.796463399875542</v>
      </c>
      <c r="BJ151" s="52">
        <f t="shared" si="80"/>
        <v>0</v>
      </c>
      <c r="BK151" s="52">
        <f t="shared" si="81"/>
        <v>0</v>
      </c>
      <c r="BL151" s="52">
        <f t="shared" si="82"/>
        <v>0.14840294169278956</v>
      </c>
      <c r="BM151" s="52">
        <f t="shared" si="83"/>
        <v>1.3645412586739591</v>
      </c>
      <c r="BN151" s="52">
        <f t="shared" si="84"/>
        <v>0</v>
      </c>
      <c r="BO151" s="52">
        <f t="shared" si="85"/>
        <v>141.87033992030791</v>
      </c>
      <c r="BP151" s="52">
        <f t="shared" si="86"/>
        <v>1549.1786052027801</v>
      </c>
      <c r="BQ151" s="52">
        <f t="shared" si="87"/>
        <v>0</v>
      </c>
      <c r="BR151" s="52">
        <f t="shared" si="88"/>
        <v>0</v>
      </c>
      <c r="BS151" s="52">
        <f t="shared" si="89"/>
        <v>0</v>
      </c>
      <c r="BT151" s="52">
        <f t="shared" si="90"/>
        <v>0</v>
      </c>
      <c r="BU151" s="52">
        <f t="shared" si="91"/>
        <v>0</v>
      </c>
      <c r="BV151" s="52">
        <f t="shared" si="92"/>
        <v>0</v>
      </c>
      <c r="BW151" s="52">
        <f t="shared" si="93"/>
        <v>0</v>
      </c>
      <c r="BX151" s="52">
        <f t="shared" si="94"/>
        <v>4743.1858224634161</v>
      </c>
      <c r="DC151" s="7">
        <v>31</v>
      </c>
      <c r="DD151" s="55">
        <f ca="1"/>
        <v>0</v>
      </c>
      <c r="DE151" s="55">
        <f ca="1"/>
        <v>0</v>
      </c>
      <c r="DF151" s="55">
        <f ca="1"/>
        <v>0</v>
      </c>
      <c r="DG151" s="55">
        <f ca="1"/>
        <v>0</v>
      </c>
      <c r="DH151" s="55">
        <f ca="1"/>
        <v>50005.635452923947</v>
      </c>
      <c r="DI151" s="55">
        <f ca="1"/>
        <v>101689.56967445291</v>
      </c>
      <c r="DJ151" s="55">
        <f ca="1"/>
        <v>0</v>
      </c>
      <c r="DK151" s="55">
        <f ca="1"/>
        <v>0</v>
      </c>
      <c r="DL151" s="55">
        <f ca="1"/>
        <v>8282.9056016268787</v>
      </c>
      <c r="DM151" s="55">
        <f ca="1"/>
        <v>0</v>
      </c>
      <c r="DN151" s="55">
        <f ca="1"/>
        <v>0</v>
      </c>
      <c r="DO151" s="55">
        <f ca="1"/>
        <v>3074.0815967330182</v>
      </c>
      <c r="DP151" s="55">
        <f ca="1"/>
        <v>0</v>
      </c>
      <c r="DQ151" s="55">
        <f ca="1"/>
        <v>0</v>
      </c>
      <c r="DR151" s="55">
        <f ca="1"/>
        <v>0</v>
      </c>
      <c r="DS151" s="55">
        <f ca="1"/>
        <v>96.609521114116305</v>
      </c>
      <c r="DT151" s="55">
        <f ca="1"/>
        <v>0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t="shared" ca="1" si="95"/>
        <v>163148.80184685087</v>
      </c>
    </row>
    <row r="152" spans="1:134" x14ac:dyDescent="0.3">
      <c r="A152" s="7">
        <v>31</v>
      </c>
      <c r="B152" s="17" t="s">
        <v>49</v>
      </c>
      <c r="C152" s="52">
        <f>'energi-limbah'!D148</f>
        <v>9.4551980015606532E-5</v>
      </c>
      <c r="D152" s="52">
        <f t="shared" si="96"/>
        <v>4743.1858224634161</v>
      </c>
      <c r="E152" s="52">
        <f t="shared" si="97"/>
        <v>4980.3451135865871</v>
      </c>
      <c r="F152" s="52">
        <f t="shared" si="98"/>
        <v>5229.3623692659166</v>
      </c>
      <c r="G152" s="52">
        <f t="shared" si="99"/>
        <v>5490.8304877292121</v>
      </c>
      <c r="H152" s="52">
        <f t="shared" si="100"/>
        <v>5765.3720121156739</v>
      </c>
      <c r="I152" s="52">
        <f t="shared" si="101"/>
        <v>6053.6406127214568</v>
      </c>
      <c r="J152" s="52">
        <f t="shared" si="102"/>
        <v>6356.3226433575319</v>
      </c>
      <c r="K152" s="52">
        <f t="shared" si="103"/>
        <v>6674.1387755254073</v>
      </c>
      <c r="L152" s="52">
        <f t="shared" si="104"/>
        <v>7007.8457143016822</v>
      </c>
      <c r="M152" s="52">
        <f t="shared" si="105"/>
        <v>7358.238000016765</v>
      </c>
      <c r="N152" s="52">
        <f t="shared" si="106"/>
        <v>7726.1499000175991</v>
      </c>
      <c r="O152" s="52">
        <f t="shared" si="107"/>
        <v>8112.4573950184813</v>
      </c>
      <c r="P152" s="52">
        <f t="shared" si="108"/>
        <v>8518.0802647694072</v>
      </c>
      <c r="Q152" s="52">
        <f t="shared" si="109"/>
        <v>8943.9842780078761</v>
      </c>
      <c r="R152" s="52">
        <f t="shared" si="110"/>
        <v>9391.1834919082703</v>
      </c>
      <c r="U152" s="7">
        <v>32</v>
      </c>
      <c r="V152" s="55">
        <f>'energi-limbah'!C35/'energi-limbah'!$AC35</f>
        <v>0</v>
      </c>
      <c r="W152" s="55">
        <f>'energi-limbah'!D35/'energi-limbah'!$AC35</f>
        <v>0</v>
      </c>
      <c r="X152" s="55">
        <f>'energi-limbah'!E35/'energi-limbah'!$AC35</f>
        <v>0</v>
      </c>
      <c r="Y152" s="55">
        <f>'energi-limbah'!F35/'energi-limbah'!$AC35</f>
        <v>0</v>
      </c>
      <c r="Z152" s="55">
        <f>'energi-limbah'!G35/'energi-limbah'!$AC35</f>
        <v>0.14227565613164672</v>
      </c>
      <c r="AA152" s="55">
        <f>'energi-limbah'!H35/'energi-limbah'!$AC35</f>
        <v>0.3093663186030115</v>
      </c>
      <c r="AB152" s="55">
        <f>'energi-limbah'!I35/'energi-limbah'!$AC35</f>
        <v>0</v>
      </c>
      <c r="AC152" s="55">
        <f>'energi-limbah'!J35/'energi-limbah'!$AC35</f>
        <v>9.7471904240468726E-2</v>
      </c>
      <c r="AD152" s="55">
        <f>'energi-limbah'!K35/'energi-limbah'!$AC35</f>
        <v>2.256168886203077E-2</v>
      </c>
      <c r="AE152" s="55">
        <f>'energi-limbah'!L35/'energi-limbah'!$AC35</f>
        <v>0</v>
      </c>
      <c r="AF152" s="55">
        <f>'energi-limbah'!M35/'energi-limbah'!$AC35</f>
        <v>5.993102286512858E-2</v>
      </c>
      <c r="AG152" s="55">
        <f>'energi-limbah'!N35/'energi-limbah'!$AC35</f>
        <v>1.1552670433500846E-2</v>
      </c>
      <c r="AH152" s="55">
        <f>'energi-limbah'!O35/'energi-limbah'!$AC35</f>
        <v>0</v>
      </c>
      <c r="AI152" s="55">
        <f>'energi-limbah'!P35/'energi-limbah'!$AC35</f>
        <v>0</v>
      </c>
      <c r="AJ152" s="55">
        <f>'energi-limbah'!Q35/'energi-limbah'!$AC35</f>
        <v>3.130198817064447E-5</v>
      </c>
      <c r="AK152" s="55">
        <f>'energi-limbah'!R35/'energi-limbah'!$AC35</f>
        <v>2.8768454172500537E-4</v>
      </c>
      <c r="AL152" s="55">
        <f>'energi-limbah'!S35/'energi-limbah'!$AC35</f>
        <v>0</v>
      </c>
      <c r="AM152" s="55">
        <f>'energi-limbah'!T35/'energi-limbah'!$AC35</f>
        <v>2.9910347854999086E-2</v>
      </c>
      <c r="AN152" s="55">
        <f>'energi-limbah'!U35/'energi-limbah'!$AC35</f>
        <v>0.32661140447931808</v>
      </c>
      <c r="AO152" s="55">
        <f>'energi-limbah'!V35/'energi-limbah'!$AC35</f>
        <v>0</v>
      </c>
      <c r="AP152" s="55">
        <f>'energi-limbah'!W35/'energi-limbah'!$AC35</f>
        <v>0</v>
      </c>
      <c r="AQ152" s="55">
        <f>'energi-limbah'!X35/'energi-limbah'!$AC35</f>
        <v>0</v>
      </c>
      <c r="AR152" s="55">
        <f>'energi-limbah'!Y35/'energi-limbah'!$AC35</f>
        <v>0</v>
      </c>
      <c r="AS152" s="55">
        <f>'energi-limbah'!Z35/'energi-limbah'!$AC35</f>
        <v>0</v>
      </c>
      <c r="AT152" s="55">
        <f>'energi-limbah'!AA35/'energi-limbah'!$AC35</f>
        <v>0</v>
      </c>
      <c r="AU152" s="55">
        <f>'energi-limbah'!AB35/'energi-limbah'!$AC35</f>
        <v>0</v>
      </c>
      <c r="AW152" s="7">
        <v>32</v>
      </c>
      <c r="AX152" s="52">
        <f t="shared" si="68"/>
        <v>0</v>
      </c>
      <c r="AY152" s="52">
        <f t="shared" si="69"/>
        <v>0</v>
      </c>
      <c r="AZ152" s="52">
        <f t="shared" si="70"/>
        <v>0</v>
      </c>
      <c r="BA152" s="52">
        <f t="shared" si="71"/>
        <v>0</v>
      </c>
      <c r="BB152" s="52">
        <f t="shared" si="72"/>
        <v>4099.596720399516</v>
      </c>
      <c r="BC152" s="52">
        <f t="shared" si="73"/>
        <v>8914.2245386902268</v>
      </c>
      <c r="BD152" s="52">
        <f t="shared" si="74"/>
        <v>0</v>
      </c>
      <c r="BE152" s="52">
        <f t="shared" si="75"/>
        <v>2808.6006406154138</v>
      </c>
      <c r="BF152" s="52">
        <f t="shared" si="76"/>
        <v>650.1029633619944</v>
      </c>
      <c r="BG152" s="52">
        <f t="shared" si="77"/>
        <v>0</v>
      </c>
      <c r="BH152" s="52">
        <f t="shared" si="78"/>
        <v>1726.8802792287349</v>
      </c>
      <c r="BI152" s="52">
        <f t="shared" si="79"/>
        <v>332.88400214590075</v>
      </c>
      <c r="BJ152" s="52">
        <f t="shared" si="80"/>
        <v>0</v>
      </c>
      <c r="BK152" s="52">
        <f t="shared" si="81"/>
        <v>0</v>
      </c>
      <c r="BL152" s="52">
        <f t="shared" si="82"/>
        <v>0.90194999998889314</v>
      </c>
      <c r="BM152" s="52">
        <f t="shared" si="83"/>
        <v>8.2894757671979207</v>
      </c>
      <c r="BN152" s="52">
        <f t="shared" si="84"/>
        <v>0</v>
      </c>
      <c r="BO152" s="52">
        <f t="shared" si="85"/>
        <v>861.85063071438697</v>
      </c>
      <c r="BP152" s="52">
        <f t="shared" si="86"/>
        <v>9411.1324386341093</v>
      </c>
      <c r="BQ152" s="52">
        <f t="shared" si="87"/>
        <v>0</v>
      </c>
      <c r="BR152" s="52">
        <f t="shared" si="88"/>
        <v>0</v>
      </c>
      <c r="BS152" s="52">
        <f t="shared" si="89"/>
        <v>0</v>
      </c>
      <c r="BT152" s="52">
        <f t="shared" si="90"/>
        <v>0</v>
      </c>
      <c r="BU152" s="52">
        <f t="shared" si="91"/>
        <v>0</v>
      </c>
      <c r="BV152" s="52">
        <f t="shared" si="92"/>
        <v>0</v>
      </c>
      <c r="BW152" s="52">
        <f t="shared" si="93"/>
        <v>0</v>
      </c>
      <c r="BX152" s="52">
        <f t="shared" si="94"/>
        <v>28814.463639557463</v>
      </c>
      <c r="DC152" s="7">
        <v>32</v>
      </c>
      <c r="DD152" s="55">
        <f ca="1"/>
        <v>0</v>
      </c>
      <c r="DE152" s="55">
        <f ca="1"/>
        <v>0</v>
      </c>
      <c r="DF152" s="55">
        <f ca="1"/>
        <v>0</v>
      </c>
      <c r="DG152" s="55">
        <f ca="1"/>
        <v>0</v>
      </c>
      <c r="DH152" s="55">
        <f ca="1"/>
        <v>303780.11698160414</v>
      </c>
      <c r="DI152" s="55">
        <f ca="1"/>
        <v>617755.76053123269</v>
      </c>
      <c r="DJ152" s="55">
        <f ca="1"/>
        <v>0</v>
      </c>
      <c r="DK152" s="55">
        <f ca="1"/>
        <v>0</v>
      </c>
      <c r="DL152" s="55">
        <f ca="1"/>
        <v>50317.96936421837</v>
      </c>
      <c r="DM152" s="55">
        <f ca="1"/>
        <v>0</v>
      </c>
      <c r="DN152" s="55">
        <f ca="1"/>
        <v>0</v>
      </c>
      <c r="DO152" s="55">
        <f ca="1"/>
        <v>18674.792520385032</v>
      </c>
      <c r="DP152" s="55">
        <f ca="1"/>
        <v>0</v>
      </c>
      <c r="DQ152" s="55">
        <f ca="1"/>
        <v>0</v>
      </c>
      <c r="DR152" s="55">
        <f ca="1"/>
        <v>0</v>
      </c>
      <c r="DS152" s="55">
        <f ca="1"/>
        <v>586.89488431761276</v>
      </c>
      <c r="DT152" s="55">
        <f ca="1"/>
        <v>0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t="shared" ca="1" si="95"/>
        <v>991115.53428175789</v>
      </c>
    </row>
    <row r="153" spans="1:134" x14ac:dyDescent="0.3">
      <c r="A153" s="7">
        <v>32</v>
      </c>
      <c r="B153" s="17" t="s">
        <v>51</v>
      </c>
      <c r="C153" s="52">
        <f>'energi-limbah'!D149</f>
        <v>9.5910798359398347E-5</v>
      </c>
      <c r="D153" s="52">
        <f t="shared" si="96"/>
        <v>28814.463639557471</v>
      </c>
      <c r="E153" s="52">
        <f t="shared" si="97"/>
        <v>30255.186821535342</v>
      </c>
      <c r="F153" s="52">
        <f t="shared" si="98"/>
        <v>31767.946162612126</v>
      </c>
      <c r="G153" s="52">
        <f t="shared" si="99"/>
        <v>33356.34347074273</v>
      </c>
      <c r="H153" s="52">
        <f t="shared" si="100"/>
        <v>35024.160644279851</v>
      </c>
      <c r="I153" s="52">
        <f t="shared" si="101"/>
        <v>36775.368676493854</v>
      </c>
      <c r="J153" s="52">
        <f t="shared" si="102"/>
        <v>38614.137110318559</v>
      </c>
      <c r="K153" s="52">
        <f t="shared" si="103"/>
        <v>40544.84396583448</v>
      </c>
      <c r="L153" s="52">
        <f t="shared" si="104"/>
        <v>42572.086164126209</v>
      </c>
      <c r="M153" s="52">
        <f t="shared" si="105"/>
        <v>44700.690472332521</v>
      </c>
      <c r="N153" s="52">
        <f t="shared" si="106"/>
        <v>46935.724995949153</v>
      </c>
      <c r="O153" s="52">
        <f t="shared" si="107"/>
        <v>49282.511245746609</v>
      </c>
      <c r="P153" s="52">
        <f t="shared" si="108"/>
        <v>51746.636808033931</v>
      </c>
      <c r="Q153" s="52">
        <f t="shared" si="109"/>
        <v>54333.968648435628</v>
      </c>
      <c r="R153" s="52">
        <f t="shared" si="110"/>
        <v>57050.667080857456</v>
      </c>
      <c r="U153" s="7">
        <v>33</v>
      </c>
      <c r="V153" s="55">
        <f>'energi-limbah'!C36/'energi-limbah'!$AC36</f>
        <v>0</v>
      </c>
      <c r="W153" s="55">
        <f>'energi-limbah'!D36/'energi-limbah'!$AC36</f>
        <v>0</v>
      </c>
      <c r="X153" s="55">
        <f>'energi-limbah'!E36/'energi-limbah'!$AC36</f>
        <v>0</v>
      </c>
      <c r="Y153" s="55">
        <f>'energi-limbah'!F36/'energi-limbah'!$AC36</f>
        <v>0</v>
      </c>
      <c r="Z153" s="55">
        <f>'energi-limbah'!G36/'energi-limbah'!$AC36</f>
        <v>0.99641672274677562</v>
      </c>
      <c r="AA153" s="55">
        <f>'energi-limbah'!H36/'energi-limbah'!$AC36</f>
        <v>0</v>
      </c>
      <c r="AB153" s="55">
        <f>'energi-limbah'!I36/'energi-limbah'!$AC36</f>
        <v>0</v>
      </c>
      <c r="AC153" s="55">
        <f>'energi-limbah'!J36/'energi-limbah'!$AC36</f>
        <v>0</v>
      </c>
      <c r="AD153" s="55">
        <f>'energi-limbah'!K36/'energi-limbah'!$AC36</f>
        <v>0</v>
      </c>
      <c r="AE153" s="55">
        <f>'energi-limbah'!L36/'energi-limbah'!$AC36</f>
        <v>0</v>
      </c>
      <c r="AF153" s="55">
        <f>'energi-limbah'!M36/'energi-limbah'!$AC36</f>
        <v>0</v>
      </c>
      <c r="AG153" s="55">
        <f>'energi-limbah'!N36/'energi-limbah'!$AC36</f>
        <v>1.5685004738164037E-3</v>
      </c>
      <c r="AH153" s="55">
        <f>'energi-limbah'!O36/'energi-limbah'!$AC36</f>
        <v>0</v>
      </c>
      <c r="AI153" s="55">
        <f>'energi-limbah'!P36/'energi-limbah'!$AC36</f>
        <v>0</v>
      </c>
      <c r="AJ153" s="55">
        <f>'energi-limbah'!Q36/'energi-limbah'!$AC36</f>
        <v>0</v>
      </c>
      <c r="AK153" s="55">
        <f>'energi-limbah'!R36/'energi-limbah'!$AC36</f>
        <v>2.0147767794080626E-3</v>
      </c>
      <c r="AL153" s="55">
        <f>'energi-limbah'!S36/'energi-limbah'!$AC36</f>
        <v>0</v>
      </c>
      <c r="AM153" s="55">
        <f>'energi-limbah'!T36/'energi-limbah'!$AC36</f>
        <v>0</v>
      </c>
      <c r="AN153" s="55">
        <f>'energi-limbah'!U36/'energi-limbah'!$AC36</f>
        <v>0</v>
      </c>
      <c r="AO153" s="55">
        <f>'energi-limbah'!V36/'energi-limbah'!$AC36</f>
        <v>0</v>
      </c>
      <c r="AP153" s="55">
        <f>'energi-limbah'!W36/'energi-limbah'!$AC36</f>
        <v>0</v>
      </c>
      <c r="AQ153" s="55">
        <f>'energi-limbah'!X36/'energi-limbah'!$AC36</f>
        <v>0</v>
      </c>
      <c r="AR153" s="55">
        <f>'energi-limbah'!Y36/'energi-limbah'!$AC36</f>
        <v>0</v>
      </c>
      <c r="AS153" s="55">
        <f>'energi-limbah'!Z36/'energi-limbah'!$AC36</f>
        <v>0</v>
      </c>
      <c r="AT153" s="55">
        <f>'energi-limbah'!AA36/'energi-limbah'!$AC36</f>
        <v>0</v>
      </c>
      <c r="AU153" s="55">
        <f>'energi-limbah'!AB36/'energi-limbah'!$AC36</f>
        <v>0</v>
      </c>
      <c r="AW153" s="7">
        <v>33</v>
      </c>
      <c r="AX153" s="52">
        <f t="shared" si="68"/>
        <v>0</v>
      </c>
      <c r="AY153" s="52">
        <f t="shared" si="69"/>
        <v>0</v>
      </c>
      <c r="AZ153" s="52">
        <f t="shared" si="70"/>
        <v>0</v>
      </c>
      <c r="BA153" s="52">
        <f t="shared" si="71"/>
        <v>0</v>
      </c>
      <c r="BB153" s="52">
        <f t="shared" si="72"/>
        <v>2696.1645600411612</v>
      </c>
      <c r="BC153" s="52">
        <f t="shared" si="73"/>
        <v>0</v>
      </c>
      <c r="BD153" s="52">
        <f t="shared" si="74"/>
        <v>0</v>
      </c>
      <c r="BE153" s="52">
        <f t="shared" si="75"/>
        <v>0</v>
      </c>
      <c r="BF153" s="52">
        <f t="shared" si="76"/>
        <v>0</v>
      </c>
      <c r="BG153" s="52">
        <f t="shared" si="77"/>
        <v>0</v>
      </c>
      <c r="BH153" s="52">
        <f t="shared" si="78"/>
        <v>0</v>
      </c>
      <c r="BI153" s="52">
        <f t="shared" si="79"/>
        <v>4.2441433321731568</v>
      </c>
      <c r="BJ153" s="52">
        <f t="shared" si="80"/>
        <v>0</v>
      </c>
      <c r="BK153" s="52">
        <f t="shared" si="81"/>
        <v>0</v>
      </c>
      <c r="BL153" s="52">
        <f t="shared" si="82"/>
        <v>0</v>
      </c>
      <c r="BM153" s="52">
        <f t="shared" si="83"/>
        <v>5.4517047185431382</v>
      </c>
      <c r="BN153" s="52">
        <f t="shared" si="84"/>
        <v>0</v>
      </c>
      <c r="BO153" s="52">
        <f t="shared" si="85"/>
        <v>0</v>
      </c>
      <c r="BP153" s="52">
        <f t="shared" si="86"/>
        <v>0</v>
      </c>
      <c r="BQ153" s="52">
        <f t="shared" si="87"/>
        <v>0</v>
      </c>
      <c r="BR153" s="52">
        <f t="shared" si="88"/>
        <v>0</v>
      </c>
      <c r="BS153" s="52">
        <f t="shared" si="89"/>
        <v>0</v>
      </c>
      <c r="BT153" s="52">
        <f t="shared" si="90"/>
        <v>0</v>
      </c>
      <c r="BU153" s="52">
        <f t="shared" si="91"/>
        <v>0</v>
      </c>
      <c r="BV153" s="52">
        <f t="shared" si="92"/>
        <v>0</v>
      </c>
      <c r="BW153" s="52">
        <f t="shared" si="93"/>
        <v>0</v>
      </c>
      <c r="BX153" s="52">
        <f t="shared" si="94"/>
        <v>2705.8604080918776</v>
      </c>
      <c r="DC153" s="7">
        <v>33</v>
      </c>
      <c r="DD153" s="55">
        <f ca="1"/>
        <v>0</v>
      </c>
      <c r="DE153" s="55">
        <f ca="1"/>
        <v>0</v>
      </c>
      <c r="DF153" s="55">
        <f ca="1"/>
        <v>0</v>
      </c>
      <c r="DG153" s="55">
        <f ca="1"/>
        <v>0</v>
      </c>
      <c r="DH153" s="55">
        <f ca="1"/>
        <v>199785.79389905004</v>
      </c>
      <c r="DI153" s="55">
        <f ca="1"/>
        <v>0</v>
      </c>
      <c r="DJ153" s="55">
        <f ca="1"/>
        <v>0</v>
      </c>
      <c r="DK153" s="55">
        <f ca="1"/>
        <v>0</v>
      </c>
      <c r="DL153" s="55">
        <f ca="1"/>
        <v>0</v>
      </c>
      <c r="DM153" s="55">
        <f ca="1"/>
        <v>0</v>
      </c>
      <c r="DN153" s="55">
        <f ca="1"/>
        <v>0</v>
      </c>
      <c r="DO153" s="55">
        <f ca="1"/>
        <v>238.09644093491411</v>
      </c>
      <c r="DP153" s="55">
        <f ca="1"/>
        <v>0</v>
      </c>
      <c r="DQ153" s="55">
        <f ca="1"/>
        <v>0</v>
      </c>
      <c r="DR153" s="55">
        <f ca="1"/>
        <v>0</v>
      </c>
      <c r="DS153" s="55">
        <f ca="1"/>
        <v>385.98069407285419</v>
      </c>
      <c r="DT153" s="55">
        <f ca="1"/>
        <v>0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t="shared" ca="1" si="95"/>
        <v>200409.87103405781</v>
      </c>
    </row>
    <row r="154" spans="1:134" x14ac:dyDescent="0.3">
      <c r="A154" s="7">
        <v>33</v>
      </c>
      <c r="B154" s="17" t="s">
        <v>52</v>
      </c>
      <c r="C154" s="52">
        <f>'energi-limbah'!D150</f>
        <v>9.3881559458254429E-4</v>
      </c>
      <c r="D154" s="52">
        <f t="shared" si="96"/>
        <v>2705.8604080918772</v>
      </c>
      <c r="E154" s="52">
        <f t="shared" si="97"/>
        <v>2841.1534284964705</v>
      </c>
      <c r="F154" s="52">
        <f t="shared" si="98"/>
        <v>2983.2110999212946</v>
      </c>
      <c r="G154" s="52">
        <f t="shared" si="99"/>
        <v>3132.3716549173605</v>
      </c>
      <c r="H154" s="52">
        <f t="shared" si="100"/>
        <v>3288.9902376632267</v>
      </c>
      <c r="I154" s="52">
        <f t="shared" si="101"/>
        <v>3453.4397495463886</v>
      </c>
      <c r="J154" s="52">
        <f t="shared" si="102"/>
        <v>3626.1117370237084</v>
      </c>
      <c r="K154" s="52">
        <f t="shared" si="103"/>
        <v>3807.4173238748949</v>
      </c>
      <c r="L154" s="52">
        <f t="shared" si="104"/>
        <v>3997.7881900686407</v>
      </c>
      <c r="M154" s="52">
        <f t="shared" si="105"/>
        <v>4197.6775995720727</v>
      </c>
      <c r="N154" s="52">
        <f t="shared" si="106"/>
        <v>4407.5614795506744</v>
      </c>
      <c r="O154" s="52">
        <f t="shared" si="107"/>
        <v>4627.9395535282083</v>
      </c>
      <c r="P154" s="52">
        <f t="shared" si="108"/>
        <v>4859.336531204619</v>
      </c>
      <c r="Q154" s="52">
        <f t="shared" si="109"/>
        <v>5102.3033577648503</v>
      </c>
      <c r="R154" s="52">
        <f t="shared" si="110"/>
        <v>5357.4185256530945</v>
      </c>
      <c r="U154" s="7">
        <v>34</v>
      </c>
      <c r="V154" s="55">
        <f>'energi-limbah'!C37/'energi-limbah'!$AC37</f>
        <v>0</v>
      </c>
      <c r="W154" s="55">
        <f>'energi-limbah'!D37/'energi-limbah'!$AC37</f>
        <v>0</v>
      </c>
      <c r="X154" s="55">
        <f>'energi-limbah'!E37/'energi-limbah'!$AC37</f>
        <v>0</v>
      </c>
      <c r="Y154" s="55">
        <f>'energi-limbah'!F37/'energi-limbah'!$AC37</f>
        <v>0</v>
      </c>
      <c r="Z154" s="55">
        <f>'energi-limbah'!G37/'energi-limbah'!$AC37</f>
        <v>0.99641672274574011</v>
      </c>
      <c r="AA154" s="55">
        <f>'energi-limbah'!H37/'energi-limbah'!$AC37</f>
        <v>0</v>
      </c>
      <c r="AB154" s="55">
        <f>'energi-limbah'!I37/'energi-limbah'!$AC37</f>
        <v>0</v>
      </c>
      <c r="AC154" s="55">
        <f>'energi-limbah'!J37/'energi-limbah'!$AC37</f>
        <v>0</v>
      </c>
      <c r="AD154" s="55">
        <f>'energi-limbah'!K37/'energi-limbah'!$AC37</f>
        <v>0</v>
      </c>
      <c r="AE154" s="55">
        <f>'energi-limbah'!L37/'energi-limbah'!$AC37</f>
        <v>0</v>
      </c>
      <c r="AF154" s="55">
        <f>'energi-limbah'!M37/'energi-limbah'!$AC37</f>
        <v>0</v>
      </c>
      <c r="AG154" s="55">
        <f>'energi-limbah'!N37/'energi-limbah'!$AC37</f>
        <v>1.5685004740486829E-3</v>
      </c>
      <c r="AH154" s="55">
        <f>'energi-limbah'!O37/'energi-limbah'!$AC37</f>
        <v>0</v>
      </c>
      <c r="AI154" s="55">
        <f>'energi-limbah'!P37/'energi-limbah'!$AC37</f>
        <v>0</v>
      </c>
      <c r="AJ154" s="55">
        <f>'energi-limbah'!Q37/'energi-limbah'!$AC37</f>
        <v>0</v>
      </c>
      <c r="AK154" s="55">
        <f>'energi-limbah'!R37/'energi-limbah'!$AC37</f>
        <v>2.0147767802112921E-3</v>
      </c>
      <c r="AL154" s="55">
        <f>'energi-limbah'!S37/'energi-limbah'!$AC37</f>
        <v>0</v>
      </c>
      <c r="AM154" s="55">
        <f>'energi-limbah'!T37/'energi-limbah'!$AC37</f>
        <v>0</v>
      </c>
      <c r="AN154" s="55">
        <f>'energi-limbah'!U37/'energi-limbah'!$AC37</f>
        <v>0</v>
      </c>
      <c r="AO154" s="55">
        <f>'energi-limbah'!V37/'energi-limbah'!$AC37</f>
        <v>0</v>
      </c>
      <c r="AP154" s="55">
        <f>'energi-limbah'!W37/'energi-limbah'!$AC37</f>
        <v>0</v>
      </c>
      <c r="AQ154" s="55">
        <f>'energi-limbah'!X37/'energi-limbah'!$AC37</f>
        <v>0</v>
      </c>
      <c r="AR154" s="55">
        <f>'energi-limbah'!Y37/'energi-limbah'!$AC37</f>
        <v>0</v>
      </c>
      <c r="AS154" s="55">
        <f>'energi-limbah'!Z37/'energi-limbah'!$AC37</f>
        <v>0</v>
      </c>
      <c r="AT154" s="55">
        <f>'energi-limbah'!AA37/'energi-limbah'!$AC37</f>
        <v>0</v>
      </c>
      <c r="AU154" s="55">
        <f>'energi-limbah'!AB37/'energi-limbah'!$AC37</f>
        <v>0</v>
      </c>
      <c r="AW154" s="7">
        <v>34</v>
      </c>
      <c r="AX154" s="52">
        <f t="shared" si="68"/>
        <v>0</v>
      </c>
      <c r="AY154" s="52">
        <f t="shared" si="69"/>
        <v>0</v>
      </c>
      <c r="AZ154" s="52">
        <f t="shared" si="70"/>
        <v>0</v>
      </c>
      <c r="BA154" s="52">
        <f t="shared" si="71"/>
        <v>0</v>
      </c>
      <c r="BB154" s="52">
        <f t="shared" si="72"/>
        <v>200352.07051015366</v>
      </c>
      <c r="BC154" s="52">
        <f t="shared" si="73"/>
        <v>0</v>
      </c>
      <c r="BD154" s="52">
        <f t="shared" si="74"/>
        <v>0</v>
      </c>
      <c r="BE154" s="52">
        <f t="shared" si="75"/>
        <v>0</v>
      </c>
      <c r="BF154" s="52">
        <f t="shared" si="76"/>
        <v>0</v>
      </c>
      <c r="BG154" s="52">
        <f t="shared" si="77"/>
        <v>0</v>
      </c>
      <c r="BH154" s="52">
        <f t="shared" si="78"/>
        <v>0</v>
      </c>
      <c r="BI154" s="52">
        <f t="shared" si="79"/>
        <v>315.38242022459536</v>
      </c>
      <c r="BJ154" s="52">
        <f t="shared" si="80"/>
        <v>0</v>
      </c>
      <c r="BK154" s="52">
        <f t="shared" si="81"/>
        <v>0</v>
      </c>
      <c r="BL154" s="52">
        <f t="shared" si="82"/>
        <v>0</v>
      </c>
      <c r="BM154" s="52">
        <f t="shared" si="83"/>
        <v>405.1163437108612</v>
      </c>
      <c r="BN154" s="52">
        <f t="shared" si="84"/>
        <v>0</v>
      </c>
      <c r="BO154" s="52">
        <f t="shared" si="85"/>
        <v>0</v>
      </c>
      <c r="BP154" s="52">
        <f t="shared" si="86"/>
        <v>0</v>
      </c>
      <c r="BQ154" s="52">
        <f t="shared" si="87"/>
        <v>0</v>
      </c>
      <c r="BR154" s="52">
        <f t="shared" si="88"/>
        <v>0</v>
      </c>
      <c r="BS154" s="52">
        <f t="shared" si="89"/>
        <v>0</v>
      </c>
      <c r="BT154" s="52">
        <f t="shared" si="90"/>
        <v>0</v>
      </c>
      <c r="BU154" s="52">
        <f t="shared" si="91"/>
        <v>0</v>
      </c>
      <c r="BV154" s="52">
        <f t="shared" si="92"/>
        <v>0</v>
      </c>
      <c r="BW154" s="52">
        <f t="shared" si="93"/>
        <v>0</v>
      </c>
      <c r="BX154" s="52">
        <f t="shared" si="94"/>
        <v>201072.56927408912</v>
      </c>
      <c r="DC154" s="7">
        <v>34</v>
      </c>
      <c r="DD154" s="55">
        <f ca="1"/>
        <v>0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14846088.424802385</v>
      </c>
      <c r="DI154" s="55">
        <f ca="1"/>
        <v>0</v>
      </c>
      <c r="DJ154" s="55">
        <f ca="1"/>
        <v>0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17692.953774599799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28682.237134728974</v>
      </c>
      <c r="DT154" s="55">
        <f ca="1"/>
        <v>0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t="shared" ca="1" si="95"/>
        <v>14892463.615711713</v>
      </c>
    </row>
    <row r="155" spans="1:134" x14ac:dyDescent="0.3">
      <c r="A155" s="7">
        <v>34</v>
      </c>
      <c r="B155" s="17" t="s">
        <v>14</v>
      </c>
      <c r="C155" s="52">
        <f>'energi-limbah'!D151</f>
        <v>1.3476082073768081E-3</v>
      </c>
      <c r="D155" s="52">
        <f t="shared" si="96"/>
        <v>201072.5692740891</v>
      </c>
      <c r="E155" s="52">
        <f t="shared" si="97"/>
        <v>211126.19773779364</v>
      </c>
      <c r="F155" s="52">
        <f t="shared" si="98"/>
        <v>221682.50762468335</v>
      </c>
      <c r="G155" s="52">
        <f t="shared" si="99"/>
        <v>232766.63300591745</v>
      </c>
      <c r="H155" s="52">
        <f t="shared" si="100"/>
        <v>244404.96465621336</v>
      </c>
      <c r="I155" s="52">
        <f t="shared" si="101"/>
        <v>256625.21288902411</v>
      </c>
      <c r="J155" s="52">
        <f t="shared" si="102"/>
        <v>269456.47353347536</v>
      </c>
      <c r="K155" s="52">
        <f t="shared" si="103"/>
        <v>282929.297210149</v>
      </c>
      <c r="L155" s="52">
        <f t="shared" si="104"/>
        <v>297075.76207065658</v>
      </c>
      <c r="M155" s="52">
        <f t="shared" si="105"/>
        <v>311929.55017418932</v>
      </c>
      <c r="N155" s="52">
        <f t="shared" si="106"/>
        <v>327526.02768289886</v>
      </c>
      <c r="O155" s="52">
        <f t="shared" si="107"/>
        <v>343902.32906704384</v>
      </c>
      <c r="P155" s="52">
        <f t="shared" si="108"/>
        <v>361097.44552039605</v>
      </c>
      <c r="Q155" s="52">
        <f t="shared" si="109"/>
        <v>379152.31779641594</v>
      </c>
      <c r="R155" s="52">
        <f t="shared" si="110"/>
        <v>398109.93368623673</v>
      </c>
      <c r="U155" s="7">
        <v>35</v>
      </c>
      <c r="V155" s="55">
        <f>'energi-limbah'!C38/'energi-limbah'!$AC38</f>
        <v>0</v>
      </c>
      <c r="W155" s="55">
        <f>'energi-limbah'!D38/'energi-limbah'!$AC38</f>
        <v>0</v>
      </c>
      <c r="X155" s="55">
        <f>'energi-limbah'!E38/'energi-limbah'!$AC38</f>
        <v>0</v>
      </c>
      <c r="Y155" s="55">
        <f>'energi-limbah'!F38/'energi-limbah'!$AC38</f>
        <v>0</v>
      </c>
      <c r="Z155" s="55">
        <f>'energi-limbah'!G38/'energi-limbah'!$AC38</f>
        <v>0</v>
      </c>
      <c r="AA155" s="55">
        <f>'energi-limbah'!H38/'energi-limbah'!$AC38</f>
        <v>0</v>
      </c>
      <c r="AB155" s="55">
        <f>'energi-limbah'!I38/'energi-limbah'!$AC38</f>
        <v>0</v>
      </c>
      <c r="AC155" s="55">
        <f>'energi-limbah'!J38/'energi-limbah'!$AC38</f>
        <v>0.85061608900783636</v>
      </c>
      <c r="AD155" s="55">
        <f>'energi-limbah'!K38/'energi-limbah'!$AC38</f>
        <v>0.14901612105761441</v>
      </c>
      <c r="AE155" s="55">
        <f>'energi-limbah'!L38/'energi-limbah'!$AC38</f>
        <v>0</v>
      </c>
      <c r="AF155" s="55">
        <f>'energi-limbah'!M38/'energi-limbah'!$AC38</f>
        <v>3.6778993454914227E-4</v>
      </c>
      <c r="AG155" s="55">
        <f>'energi-limbah'!N38/'energi-limbah'!$AC38</f>
        <v>0</v>
      </c>
      <c r="AH155" s="55">
        <f>'energi-limbah'!O38/'energi-limbah'!$AC38</f>
        <v>0</v>
      </c>
      <c r="AI155" s="55">
        <f>'energi-limbah'!P38/'energi-limbah'!$AC38</f>
        <v>0</v>
      </c>
      <c r="AJ155" s="55">
        <f>'energi-limbah'!Q38/'energi-limbah'!$AC38</f>
        <v>0</v>
      </c>
      <c r="AK155" s="55">
        <f>'energi-limbah'!R38/'energi-limbah'!$AC38</f>
        <v>0</v>
      </c>
      <c r="AL155" s="55">
        <f>'energi-limbah'!S38/'energi-limbah'!$AC38</f>
        <v>0</v>
      </c>
      <c r="AM155" s="55">
        <f>'energi-limbah'!T38/'energi-limbah'!$AC38</f>
        <v>0</v>
      </c>
      <c r="AN155" s="55">
        <f>'energi-limbah'!U38/'energi-limbah'!$AC38</f>
        <v>0</v>
      </c>
      <c r="AO155" s="55">
        <f>'energi-limbah'!V38/'energi-limbah'!$AC38</f>
        <v>0</v>
      </c>
      <c r="AP155" s="55">
        <f>'energi-limbah'!W38/'energi-limbah'!$AC38</f>
        <v>0</v>
      </c>
      <c r="AQ155" s="55">
        <f>'energi-limbah'!X38/'energi-limbah'!$AC38</f>
        <v>0</v>
      </c>
      <c r="AR155" s="55">
        <f>'energi-limbah'!Y38/'energi-limbah'!$AC38</f>
        <v>0</v>
      </c>
      <c r="AS155" s="55">
        <f>'energi-limbah'!Z38/'energi-limbah'!$AC38</f>
        <v>0</v>
      </c>
      <c r="AT155" s="55">
        <f>'energi-limbah'!AA38/'energi-limbah'!$AC38</f>
        <v>0</v>
      </c>
      <c r="AU155" s="55">
        <f>'energi-limbah'!AB38/'energi-limbah'!$AC38</f>
        <v>0</v>
      </c>
      <c r="AW155" s="7">
        <v>35</v>
      </c>
      <c r="AX155" s="52">
        <f t="shared" si="68"/>
        <v>0</v>
      </c>
      <c r="AY155" s="52">
        <f t="shared" si="69"/>
        <v>0</v>
      </c>
      <c r="AZ155" s="52">
        <f t="shared" si="70"/>
        <v>0</v>
      </c>
      <c r="BA155" s="52">
        <f t="shared" si="71"/>
        <v>0</v>
      </c>
      <c r="BB155" s="52">
        <f t="shared" si="72"/>
        <v>0</v>
      </c>
      <c r="BC155" s="52">
        <f t="shared" si="73"/>
        <v>0</v>
      </c>
      <c r="BD155" s="52">
        <f t="shared" si="74"/>
        <v>0</v>
      </c>
      <c r="BE155" s="52">
        <f t="shared" si="75"/>
        <v>497.65921564544175</v>
      </c>
      <c r="BF155" s="52">
        <f t="shared" si="76"/>
        <v>87.182980527159273</v>
      </c>
      <c r="BG155" s="52">
        <f t="shared" si="77"/>
        <v>0</v>
      </c>
      <c r="BH155" s="52">
        <f t="shared" si="78"/>
        <v>0.21517821343293247</v>
      </c>
      <c r="BI155" s="52">
        <f t="shared" si="79"/>
        <v>0</v>
      </c>
      <c r="BJ155" s="52">
        <f t="shared" si="80"/>
        <v>0</v>
      </c>
      <c r="BK155" s="52">
        <f t="shared" si="81"/>
        <v>0</v>
      </c>
      <c r="BL155" s="52">
        <f t="shared" si="82"/>
        <v>0</v>
      </c>
      <c r="BM155" s="52">
        <f t="shared" si="83"/>
        <v>0</v>
      </c>
      <c r="BN155" s="52">
        <f t="shared" si="84"/>
        <v>0</v>
      </c>
      <c r="BO155" s="52">
        <f t="shared" si="85"/>
        <v>0</v>
      </c>
      <c r="BP155" s="52">
        <f t="shared" si="86"/>
        <v>0</v>
      </c>
      <c r="BQ155" s="52">
        <f t="shared" si="87"/>
        <v>0</v>
      </c>
      <c r="BR155" s="52">
        <f t="shared" si="88"/>
        <v>0</v>
      </c>
      <c r="BS155" s="52">
        <f t="shared" si="89"/>
        <v>0</v>
      </c>
      <c r="BT155" s="52">
        <f t="shared" si="90"/>
        <v>0</v>
      </c>
      <c r="BU155" s="52">
        <f t="shared" si="91"/>
        <v>0</v>
      </c>
      <c r="BV155" s="52">
        <f t="shared" si="92"/>
        <v>0</v>
      </c>
      <c r="BW155" s="52">
        <f t="shared" si="93"/>
        <v>0</v>
      </c>
      <c r="BX155" s="52">
        <f t="shared" si="94"/>
        <v>585.05737438603398</v>
      </c>
      <c r="DC155" s="7">
        <v>35</v>
      </c>
      <c r="DD155" s="55">
        <f ca="1"/>
        <v>0</v>
      </c>
      <c r="DE155" s="55">
        <f ca="1"/>
        <v>0</v>
      </c>
      <c r="DF155" s="55">
        <f ca="1"/>
        <v>0</v>
      </c>
      <c r="DG155" s="55">
        <f ca="1"/>
        <v>0</v>
      </c>
      <c r="DH155" s="55">
        <f ca="1"/>
        <v>0</v>
      </c>
      <c r="DI155" s="55">
        <f ca="1"/>
        <v>0</v>
      </c>
      <c r="DJ155" s="55">
        <f ca="1"/>
        <v>0</v>
      </c>
      <c r="DK155" s="55">
        <f ca="1"/>
        <v>0</v>
      </c>
      <c r="DL155" s="55">
        <f ca="1"/>
        <v>6747.962692802128</v>
      </c>
      <c r="DM155" s="55">
        <f ca="1"/>
        <v>0</v>
      </c>
      <c r="DN155" s="55">
        <f ca="1"/>
        <v>0</v>
      </c>
      <c r="DO155" s="55">
        <f ca="1"/>
        <v>0</v>
      </c>
      <c r="DP155" s="55">
        <f ca="1"/>
        <v>0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0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t="shared" ca="1" si="95"/>
        <v>6747.962692802128</v>
      </c>
    </row>
    <row r="156" spans="1:134" x14ac:dyDescent="0.3">
      <c r="A156" s="7">
        <v>35</v>
      </c>
      <c r="B156" s="17" t="s">
        <v>54</v>
      </c>
      <c r="C156" s="52">
        <f>'energi-limbah'!D152</f>
        <v>8.7379783164493483E-4</v>
      </c>
      <c r="D156" s="52">
        <f t="shared" si="96"/>
        <v>585.05737438603398</v>
      </c>
      <c r="E156" s="52">
        <f t="shared" si="97"/>
        <v>614.31024310533576</v>
      </c>
      <c r="F156" s="52">
        <f t="shared" si="98"/>
        <v>645.0257552606023</v>
      </c>
      <c r="G156" s="52">
        <f t="shared" si="99"/>
        <v>677.2770430236327</v>
      </c>
      <c r="H156" s="52">
        <f t="shared" si="100"/>
        <v>711.14089517481443</v>
      </c>
      <c r="I156" s="52">
        <f t="shared" si="101"/>
        <v>746.69793993355472</v>
      </c>
      <c r="J156" s="52">
        <f t="shared" si="102"/>
        <v>784.03283693023275</v>
      </c>
      <c r="K156" s="52">
        <f t="shared" si="103"/>
        <v>823.23447877674425</v>
      </c>
      <c r="L156" s="52">
        <f t="shared" si="104"/>
        <v>864.39620271558192</v>
      </c>
      <c r="M156" s="52">
        <f t="shared" si="105"/>
        <v>907.61601285136067</v>
      </c>
      <c r="N156" s="52">
        <f t="shared" si="106"/>
        <v>952.99681349392904</v>
      </c>
      <c r="O156" s="52">
        <f t="shared" si="107"/>
        <v>1000.6466541686258</v>
      </c>
      <c r="P156" s="52">
        <f t="shared" si="108"/>
        <v>1050.6789868770566</v>
      </c>
      <c r="Q156" s="52">
        <f t="shared" si="109"/>
        <v>1103.2129362209093</v>
      </c>
      <c r="R156" s="52">
        <f t="shared" si="110"/>
        <v>1158.3735830319549</v>
      </c>
      <c r="U156" s="7">
        <v>36</v>
      </c>
      <c r="V156" s="55">
        <f>'energi-limbah'!C39/'energi-limbah'!$AC39</f>
        <v>0</v>
      </c>
      <c r="W156" s="55">
        <f>'energi-limbah'!D39/'energi-limbah'!$AC39</f>
        <v>0</v>
      </c>
      <c r="X156" s="55">
        <f>'energi-limbah'!E39/'energi-limbah'!$AC39</f>
        <v>0</v>
      </c>
      <c r="Y156" s="55">
        <f>'energi-limbah'!F39/'energi-limbah'!$AC39</f>
        <v>0</v>
      </c>
      <c r="Z156" s="55">
        <f>'energi-limbah'!G39/'energi-limbah'!$AC39</f>
        <v>0</v>
      </c>
      <c r="AA156" s="55">
        <f>'energi-limbah'!H39/'energi-limbah'!$AC39</f>
        <v>0</v>
      </c>
      <c r="AB156" s="55">
        <f>'energi-limbah'!I39/'energi-limbah'!$AC39</f>
        <v>0</v>
      </c>
      <c r="AC156" s="55">
        <f>'energi-limbah'!J39/'energi-limbah'!$AC39</f>
        <v>0.85061608894129903</v>
      </c>
      <c r="AD156" s="55">
        <f>'energi-limbah'!K39/'energi-limbah'!$AC39</f>
        <v>0.14901612116050328</v>
      </c>
      <c r="AE156" s="55">
        <f>'energi-limbah'!L39/'energi-limbah'!$AC39</f>
        <v>0</v>
      </c>
      <c r="AF156" s="55">
        <f>'energi-limbah'!M39/'energi-limbah'!$AC39</f>
        <v>3.6778989819768852E-4</v>
      </c>
      <c r="AG156" s="55">
        <f>'energi-limbah'!N39/'energi-limbah'!$AC39</f>
        <v>0</v>
      </c>
      <c r="AH156" s="55">
        <f>'energi-limbah'!O39/'energi-limbah'!$AC39</f>
        <v>0</v>
      </c>
      <c r="AI156" s="55">
        <f>'energi-limbah'!P39/'energi-limbah'!$AC39</f>
        <v>0</v>
      </c>
      <c r="AJ156" s="55">
        <f>'energi-limbah'!Q39/'energi-limbah'!$AC39</f>
        <v>0</v>
      </c>
      <c r="AK156" s="55">
        <f>'energi-limbah'!R39/'energi-limbah'!$AC39</f>
        <v>0</v>
      </c>
      <c r="AL156" s="55">
        <f>'energi-limbah'!S39/'energi-limbah'!$AC39</f>
        <v>0</v>
      </c>
      <c r="AM156" s="55">
        <f>'energi-limbah'!T39/'energi-limbah'!$AC39</f>
        <v>0</v>
      </c>
      <c r="AN156" s="55">
        <f>'energi-limbah'!U39/'energi-limbah'!$AC39</f>
        <v>0</v>
      </c>
      <c r="AO156" s="55">
        <f>'energi-limbah'!V39/'energi-limbah'!$AC39</f>
        <v>0</v>
      </c>
      <c r="AP156" s="55">
        <f>'energi-limbah'!W39/'energi-limbah'!$AC39</f>
        <v>0</v>
      </c>
      <c r="AQ156" s="55">
        <f>'energi-limbah'!X39/'energi-limbah'!$AC39</f>
        <v>0</v>
      </c>
      <c r="AR156" s="55">
        <f>'energi-limbah'!Y39/'energi-limbah'!$AC39</f>
        <v>0</v>
      </c>
      <c r="AS156" s="55">
        <f>'energi-limbah'!Z39/'energi-limbah'!$AC39</f>
        <v>0</v>
      </c>
      <c r="AT156" s="55">
        <f>'energi-limbah'!AA39/'energi-limbah'!$AC39</f>
        <v>0</v>
      </c>
      <c r="AU156" s="55">
        <f>'energi-limbah'!AB39/'energi-limbah'!$AC39</f>
        <v>0</v>
      </c>
      <c r="AW156" s="7">
        <v>36</v>
      </c>
      <c r="AX156" s="52">
        <f t="shared" si="68"/>
        <v>0</v>
      </c>
      <c r="AY156" s="52">
        <f t="shared" si="69"/>
        <v>0</v>
      </c>
      <c r="AZ156" s="52">
        <f t="shared" si="70"/>
        <v>0</v>
      </c>
      <c r="BA156" s="52">
        <f t="shared" si="71"/>
        <v>0</v>
      </c>
      <c r="BB156" s="52">
        <f t="shared" si="72"/>
        <v>0</v>
      </c>
      <c r="BC156" s="52">
        <f t="shared" si="73"/>
        <v>0</v>
      </c>
      <c r="BD156" s="52">
        <f t="shared" si="74"/>
        <v>0</v>
      </c>
      <c r="BE156" s="52">
        <f t="shared" si="75"/>
        <v>2.929483273097182</v>
      </c>
      <c r="BF156" s="52">
        <f t="shared" si="76"/>
        <v>0.51320477009181398</v>
      </c>
      <c r="BG156" s="52">
        <f t="shared" si="77"/>
        <v>0</v>
      </c>
      <c r="BH156" s="52">
        <f t="shared" si="78"/>
        <v>1.2666517466478318E-3</v>
      </c>
      <c r="BI156" s="52">
        <f t="shared" si="79"/>
        <v>0</v>
      </c>
      <c r="BJ156" s="52">
        <f t="shared" si="80"/>
        <v>0</v>
      </c>
      <c r="BK156" s="52">
        <f t="shared" si="81"/>
        <v>0</v>
      </c>
      <c r="BL156" s="52">
        <f t="shared" si="82"/>
        <v>0</v>
      </c>
      <c r="BM156" s="52">
        <f t="shared" si="83"/>
        <v>0</v>
      </c>
      <c r="BN156" s="52">
        <f t="shared" si="84"/>
        <v>0</v>
      </c>
      <c r="BO156" s="52">
        <f t="shared" si="85"/>
        <v>0</v>
      </c>
      <c r="BP156" s="52">
        <f t="shared" si="86"/>
        <v>0</v>
      </c>
      <c r="BQ156" s="52">
        <f t="shared" si="87"/>
        <v>0</v>
      </c>
      <c r="BR156" s="52">
        <f t="shared" si="88"/>
        <v>0</v>
      </c>
      <c r="BS156" s="52">
        <f t="shared" si="89"/>
        <v>0</v>
      </c>
      <c r="BT156" s="52">
        <f t="shared" si="90"/>
        <v>0</v>
      </c>
      <c r="BU156" s="52">
        <f t="shared" si="91"/>
        <v>0</v>
      </c>
      <c r="BV156" s="52">
        <f t="shared" si="92"/>
        <v>0</v>
      </c>
      <c r="BW156" s="52">
        <f t="shared" si="93"/>
        <v>0</v>
      </c>
      <c r="BX156" s="52">
        <f t="shared" si="94"/>
        <v>3.4439546949356439</v>
      </c>
      <c r="DC156" s="7">
        <v>36</v>
      </c>
      <c r="DD156" s="55">
        <f ca="1"/>
        <v>0</v>
      </c>
      <c r="DE156" s="55">
        <f ca="1"/>
        <v>0</v>
      </c>
      <c r="DF156" s="55">
        <f ca="1"/>
        <v>0</v>
      </c>
      <c r="DG156" s="55">
        <f ca="1"/>
        <v>0</v>
      </c>
      <c r="DH156" s="55">
        <f ca="1"/>
        <v>0</v>
      </c>
      <c r="DI156" s="55">
        <f ca="1"/>
        <v>0</v>
      </c>
      <c r="DJ156" s="55">
        <f ca="1"/>
        <v>0</v>
      </c>
      <c r="DK156" s="55">
        <f ca="1"/>
        <v>0</v>
      </c>
      <c r="DL156" s="55">
        <f ca="1"/>
        <v>39.722049205106401</v>
      </c>
      <c r="DM156" s="55">
        <f ca="1"/>
        <v>0</v>
      </c>
      <c r="DN156" s="55">
        <f ca="1"/>
        <v>0</v>
      </c>
      <c r="DO156" s="55">
        <f ca="1"/>
        <v>0</v>
      </c>
      <c r="DP156" s="55">
        <f ca="1"/>
        <v>0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0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t="shared" ca="1" si="95"/>
        <v>39.722049205106401</v>
      </c>
    </row>
    <row r="157" spans="1:134" x14ac:dyDescent="0.3">
      <c r="A157" s="7">
        <v>36</v>
      </c>
      <c r="B157" s="17" t="s">
        <v>15</v>
      </c>
      <c r="C157" s="52">
        <f>'energi-limbah'!D153</f>
        <v>1.1884203081237567E-3</v>
      </c>
      <c r="D157" s="52">
        <f t="shared" si="96"/>
        <v>3.4439546949356439</v>
      </c>
      <c r="E157" s="52">
        <f t="shared" si="97"/>
        <v>3.6161524296824266</v>
      </c>
      <c r="F157" s="52">
        <f t="shared" si="98"/>
        <v>3.7969600511665478</v>
      </c>
      <c r="G157" s="52">
        <f t="shared" si="99"/>
        <v>3.9868080537248738</v>
      </c>
      <c r="H157" s="52">
        <f t="shared" si="100"/>
        <v>4.1861484564111198</v>
      </c>
      <c r="I157" s="52">
        <f t="shared" si="101"/>
        <v>4.3954558792316742</v>
      </c>
      <c r="J157" s="52">
        <f t="shared" si="102"/>
        <v>4.6152286731932577</v>
      </c>
      <c r="K157" s="52">
        <f t="shared" si="103"/>
        <v>4.8459901068529216</v>
      </c>
      <c r="L157" s="52">
        <f t="shared" si="104"/>
        <v>5.0882896121955694</v>
      </c>
      <c r="M157" s="52">
        <f t="shared" si="105"/>
        <v>5.342704092805346</v>
      </c>
      <c r="N157" s="52">
        <f t="shared" si="106"/>
        <v>5.6098392974456139</v>
      </c>
      <c r="O157" s="52">
        <f t="shared" si="107"/>
        <v>5.8903312623178952</v>
      </c>
      <c r="P157" s="52">
        <f t="shared" si="108"/>
        <v>6.1848478254337902</v>
      </c>
      <c r="Q157" s="52">
        <f t="shared" si="109"/>
        <v>6.4940902167054766</v>
      </c>
      <c r="R157" s="52">
        <f t="shared" si="110"/>
        <v>6.8187947275407561</v>
      </c>
      <c r="U157" s="7">
        <v>37</v>
      </c>
      <c r="V157" s="55">
        <f>'energi-limbah'!C40/'energi-limbah'!$AC40</f>
        <v>0</v>
      </c>
      <c r="W157" s="55">
        <f>'energi-limbah'!D40/'energi-limbah'!$AC40</f>
        <v>0</v>
      </c>
      <c r="X157" s="55">
        <f>'energi-limbah'!E40/'energi-limbah'!$AC40</f>
        <v>0</v>
      </c>
      <c r="Y157" s="55">
        <f>'energi-limbah'!F40/'energi-limbah'!$AC40</f>
        <v>0</v>
      </c>
      <c r="Z157" s="55">
        <f>'energi-limbah'!G40/'energi-limbah'!$AC40</f>
        <v>0</v>
      </c>
      <c r="AA157" s="55">
        <f>'energi-limbah'!H40/'energi-limbah'!$AC40</f>
        <v>0</v>
      </c>
      <c r="AB157" s="55">
        <f>'energi-limbah'!I40/'energi-limbah'!$AC40</f>
        <v>1</v>
      </c>
      <c r="AC157" s="55">
        <f>'energi-limbah'!J40/'energi-limbah'!$AC40</f>
        <v>0</v>
      </c>
      <c r="AD157" s="55">
        <f>'energi-limbah'!K40/'energi-limbah'!$AC40</f>
        <v>0</v>
      </c>
      <c r="AE157" s="55">
        <f>'energi-limbah'!L40/'energi-limbah'!$AC40</f>
        <v>0</v>
      </c>
      <c r="AF157" s="55">
        <f>'energi-limbah'!M40/'energi-limbah'!$AC40</f>
        <v>0</v>
      </c>
      <c r="AG157" s="55">
        <f>'energi-limbah'!N40/'energi-limbah'!$AC40</f>
        <v>0</v>
      </c>
      <c r="AH157" s="55">
        <f>'energi-limbah'!O40/'energi-limbah'!$AC40</f>
        <v>0</v>
      </c>
      <c r="AI157" s="55">
        <f>'energi-limbah'!P40/'energi-limbah'!$AC40</f>
        <v>0</v>
      </c>
      <c r="AJ157" s="55">
        <f>'energi-limbah'!Q40/'energi-limbah'!$AC40</f>
        <v>0</v>
      </c>
      <c r="AK157" s="55">
        <f>'energi-limbah'!R40/'energi-limbah'!$AC40</f>
        <v>0</v>
      </c>
      <c r="AL157" s="55">
        <f>'energi-limbah'!S40/'energi-limbah'!$AC40</f>
        <v>0</v>
      </c>
      <c r="AM157" s="55">
        <f>'energi-limbah'!T40/'energi-limbah'!$AC40</f>
        <v>0</v>
      </c>
      <c r="AN157" s="55">
        <f>'energi-limbah'!U40/'energi-limbah'!$AC40</f>
        <v>0</v>
      </c>
      <c r="AO157" s="55">
        <f>'energi-limbah'!V40/'energi-limbah'!$AC40</f>
        <v>0</v>
      </c>
      <c r="AP157" s="55">
        <f>'energi-limbah'!W40/'energi-limbah'!$AC40</f>
        <v>0</v>
      </c>
      <c r="AQ157" s="55">
        <f>'energi-limbah'!X40/'energi-limbah'!$AC40</f>
        <v>0</v>
      </c>
      <c r="AR157" s="55">
        <f>'energi-limbah'!Y40/'energi-limbah'!$AC40</f>
        <v>0</v>
      </c>
      <c r="AS157" s="55">
        <f>'energi-limbah'!Z40/'energi-limbah'!$AC40</f>
        <v>0</v>
      </c>
      <c r="AT157" s="55">
        <f>'energi-limbah'!AA40/'energi-limbah'!$AC40</f>
        <v>0</v>
      </c>
      <c r="AU157" s="55">
        <f>'energi-limbah'!AB40/'energi-limbah'!$AC40</f>
        <v>0</v>
      </c>
      <c r="AW157" s="7">
        <v>37</v>
      </c>
      <c r="AX157" s="52">
        <f t="shared" si="68"/>
        <v>0</v>
      </c>
      <c r="AY157" s="52">
        <f t="shared" si="69"/>
        <v>0</v>
      </c>
      <c r="AZ157" s="52">
        <f t="shared" si="70"/>
        <v>0</v>
      </c>
      <c r="BA157" s="52">
        <f t="shared" si="71"/>
        <v>0</v>
      </c>
      <c r="BB157" s="52">
        <f t="shared" si="72"/>
        <v>0</v>
      </c>
      <c r="BC157" s="52">
        <f t="shared" si="73"/>
        <v>0</v>
      </c>
      <c r="BD157" s="52">
        <f t="shared" si="74"/>
        <v>23407.92434582167</v>
      </c>
      <c r="BE157" s="52">
        <f t="shared" si="75"/>
        <v>0</v>
      </c>
      <c r="BF157" s="52">
        <f t="shared" si="76"/>
        <v>0</v>
      </c>
      <c r="BG157" s="52">
        <f t="shared" si="77"/>
        <v>0</v>
      </c>
      <c r="BH157" s="52">
        <f t="shared" si="78"/>
        <v>0</v>
      </c>
      <c r="BI157" s="52">
        <f t="shared" si="79"/>
        <v>0</v>
      </c>
      <c r="BJ157" s="52">
        <f t="shared" si="80"/>
        <v>0</v>
      </c>
      <c r="BK157" s="52">
        <f t="shared" si="81"/>
        <v>0</v>
      </c>
      <c r="BL157" s="52">
        <f t="shared" si="82"/>
        <v>0</v>
      </c>
      <c r="BM157" s="52">
        <f t="shared" si="83"/>
        <v>0</v>
      </c>
      <c r="BN157" s="52">
        <f t="shared" si="84"/>
        <v>0</v>
      </c>
      <c r="BO157" s="52">
        <f t="shared" si="85"/>
        <v>0</v>
      </c>
      <c r="BP157" s="52">
        <f t="shared" si="86"/>
        <v>0</v>
      </c>
      <c r="BQ157" s="52">
        <f t="shared" si="87"/>
        <v>0</v>
      </c>
      <c r="BR157" s="52">
        <f t="shared" si="88"/>
        <v>0</v>
      </c>
      <c r="BS157" s="52">
        <f t="shared" si="89"/>
        <v>0</v>
      </c>
      <c r="BT157" s="52">
        <f t="shared" si="90"/>
        <v>0</v>
      </c>
      <c r="BU157" s="52">
        <f t="shared" si="91"/>
        <v>0</v>
      </c>
      <c r="BV157" s="52">
        <f t="shared" si="92"/>
        <v>0</v>
      </c>
      <c r="BW157" s="52">
        <f t="shared" si="93"/>
        <v>0</v>
      </c>
      <c r="BX157" s="52">
        <f t="shared" si="94"/>
        <v>23407.92434582167</v>
      </c>
      <c r="DC157" s="7">
        <v>37</v>
      </c>
      <c r="DD157" s="55">
        <f ca="1"/>
        <v>0</v>
      </c>
      <c r="DE157" s="55">
        <f ca="1"/>
        <v>0</v>
      </c>
      <c r="DF157" s="55">
        <f ca="1"/>
        <v>0</v>
      </c>
      <c r="DG157" s="55">
        <f ca="1"/>
        <v>0</v>
      </c>
      <c r="DH157" s="55">
        <f ca="1"/>
        <v>0</v>
      </c>
      <c r="DI157" s="55">
        <f ca="1"/>
        <v>0</v>
      </c>
      <c r="DJ157" s="55">
        <f ca="1"/>
        <v>1673666.5907262494</v>
      </c>
      <c r="DK157" s="55">
        <f ca="1"/>
        <v>0</v>
      </c>
      <c r="DL157" s="55">
        <f ca="1"/>
        <v>0</v>
      </c>
      <c r="DM157" s="55">
        <f ca="1"/>
        <v>0</v>
      </c>
      <c r="DN157" s="55">
        <f ca="1"/>
        <v>0</v>
      </c>
      <c r="DO157" s="55">
        <f ca="1"/>
        <v>0</v>
      </c>
      <c r="DP157" s="55">
        <f ca="1"/>
        <v>0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0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t="shared" ca="1" si="95"/>
        <v>1673666.5907262494</v>
      </c>
    </row>
    <row r="158" spans="1:134" x14ac:dyDescent="0.3">
      <c r="A158" s="7">
        <v>37</v>
      </c>
      <c r="B158" s="17" t="s">
        <v>16</v>
      </c>
      <c r="C158" s="52">
        <f>'energi-limbah'!D154</f>
        <v>9.1456537952307345E-4</v>
      </c>
      <c r="D158" s="52">
        <f t="shared" si="96"/>
        <v>23407.92434582167</v>
      </c>
      <c r="E158" s="52">
        <f t="shared" si="97"/>
        <v>24578.32056311276</v>
      </c>
      <c r="F158" s="52">
        <f t="shared" si="98"/>
        <v>25807.2365912684</v>
      </c>
      <c r="G158" s="52">
        <f t="shared" si="99"/>
        <v>27097.598420831815</v>
      </c>
      <c r="H158" s="52">
        <f t="shared" si="100"/>
        <v>28452.478341873419</v>
      </c>
      <c r="I158" s="52">
        <f t="shared" si="101"/>
        <v>29875.102258967083</v>
      </c>
      <c r="J158" s="52">
        <f t="shared" si="102"/>
        <v>31368.857371915426</v>
      </c>
      <c r="K158" s="52">
        <f t="shared" si="103"/>
        <v>32937.300240511213</v>
      </c>
      <c r="L158" s="52">
        <f t="shared" si="104"/>
        <v>34584.165252536775</v>
      </c>
      <c r="M158" s="52">
        <f t="shared" si="105"/>
        <v>36313.373515163606</v>
      </c>
      <c r="N158" s="52">
        <f t="shared" si="106"/>
        <v>38129.042190921798</v>
      </c>
      <c r="O158" s="52">
        <f t="shared" si="107"/>
        <v>40035.494300467886</v>
      </c>
      <c r="P158" s="52">
        <f t="shared" si="108"/>
        <v>42037.269015491278</v>
      </c>
      <c r="Q158" s="52">
        <f t="shared" si="109"/>
        <v>44139.13246626583</v>
      </c>
      <c r="R158" s="52">
        <f t="shared" si="110"/>
        <v>46346.089089579138</v>
      </c>
      <c r="U158" s="7">
        <v>38</v>
      </c>
      <c r="V158" s="55">
        <f>'energi-limbah'!C41/'energi-limbah'!$AC41</f>
        <v>0</v>
      </c>
      <c r="W158" s="55">
        <f>'energi-limbah'!D41/'energi-limbah'!$AC41</f>
        <v>0</v>
      </c>
      <c r="X158" s="55">
        <f>'energi-limbah'!E41/'energi-limbah'!$AC41</f>
        <v>0</v>
      </c>
      <c r="Y158" s="55">
        <f>'energi-limbah'!F41/'energi-limbah'!$AC41</f>
        <v>0</v>
      </c>
      <c r="Z158" s="55">
        <f>'energi-limbah'!G41/'energi-limbah'!$AC41</f>
        <v>0.92809640733152299</v>
      </c>
      <c r="AA158" s="55">
        <f>'energi-limbah'!H41/'energi-limbah'!$AC41</f>
        <v>0</v>
      </c>
      <c r="AB158" s="55">
        <f>'energi-limbah'!I41/'energi-limbah'!$AC41</f>
        <v>0</v>
      </c>
      <c r="AC158" s="55">
        <f>'energi-limbah'!J41/'energi-limbah'!$AC41</f>
        <v>3.2778429217544315E-3</v>
      </c>
      <c r="AD158" s="55">
        <f>'energi-limbah'!K41/'energi-limbah'!$AC41</f>
        <v>7.5871783483716913E-4</v>
      </c>
      <c r="AE158" s="55">
        <f>'energi-limbah'!L41/'energi-limbah'!$AC41</f>
        <v>0</v>
      </c>
      <c r="AF158" s="55">
        <f>'energi-limbah'!M41/'energi-limbah'!$AC41</f>
        <v>2.0153959301563449E-3</v>
      </c>
      <c r="AG158" s="55">
        <f>'energi-limbah'!N41/'energi-limbah'!$AC41</f>
        <v>2.1855726156852695E-3</v>
      </c>
      <c r="AH158" s="55">
        <f>'energi-limbah'!O41/'energi-limbah'!$AC41</f>
        <v>0</v>
      </c>
      <c r="AI158" s="55">
        <f>'energi-limbah'!P41/'energi-limbah'!$AC41</f>
        <v>0</v>
      </c>
      <c r="AJ158" s="55">
        <f>'energi-limbah'!Q41/'energi-limbah'!$AC41</f>
        <v>0</v>
      </c>
      <c r="AK158" s="55">
        <f>'energi-limbah'!R41/'energi-limbah'!$AC41</f>
        <v>1.8766315818243336E-3</v>
      </c>
      <c r="AL158" s="55">
        <f>'energi-limbah'!S41/'energi-limbah'!$AC41</f>
        <v>0</v>
      </c>
      <c r="AM158" s="55">
        <f>'energi-limbah'!T41/'energi-limbah'!$AC41</f>
        <v>0</v>
      </c>
      <c r="AN158" s="55">
        <f>'energi-limbah'!U41/'energi-limbah'!$AC41</f>
        <v>6.1789431784219397E-2</v>
      </c>
      <c r="AO158" s="55">
        <f>'energi-limbah'!V41/'energi-limbah'!$AC41</f>
        <v>0</v>
      </c>
      <c r="AP158" s="55">
        <f>'energi-limbah'!W41/'energi-limbah'!$AC41</f>
        <v>0</v>
      </c>
      <c r="AQ158" s="55">
        <f>'energi-limbah'!X41/'energi-limbah'!$AC41</f>
        <v>0</v>
      </c>
      <c r="AR158" s="55">
        <f>'energi-limbah'!Y41/'energi-limbah'!$AC41</f>
        <v>0</v>
      </c>
      <c r="AS158" s="55">
        <f>'energi-limbah'!Z41/'energi-limbah'!$AC41</f>
        <v>0</v>
      </c>
      <c r="AT158" s="55">
        <f>'energi-limbah'!AA41/'energi-limbah'!$AC41</f>
        <v>0</v>
      </c>
      <c r="AU158" s="55">
        <f>'energi-limbah'!AB41/'energi-limbah'!$AC41</f>
        <v>0</v>
      </c>
      <c r="AW158" s="7">
        <v>38</v>
      </c>
      <c r="AX158" s="52">
        <f t="shared" si="68"/>
        <v>0</v>
      </c>
      <c r="AY158" s="52">
        <f t="shared" si="69"/>
        <v>0</v>
      </c>
      <c r="AZ158" s="52">
        <f t="shared" si="70"/>
        <v>0</v>
      </c>
      <c r="BA158" s="52">
        <f t="shared" si="71"/>
        <v>0</v>
      </c>
      <c r="BB158" s="52">
        <f t="shared" si="72"/>
        <v>8293.6001917304511</v>
      </c>
      <c r="BC158" s="52">
        <f t="shared" si="73"/>
        <v>0</v>
      </c>
      <c r="BD158" s="52">
        <f t="shared" si="74"/>
        <v>0</v>
      </c>
      <c r="BE158" s="52">
        <f t="shared" si="75"/>
        <v>29.291265939158119</v>
      </c>
      <c r="BF158" s="52">
        <f t="shared" si="76"/>
        <v>6.780009415796747</v>
      </c>
      <c r="BG158" s="52">
        <f t="shared" si="77"/>
        <v>0</v>
      </c>
      <c r="BH158" s="52">
        <f t="shared" si="78"/>
        <v>18.009861842711295</v>
      </c>
      <c r="BI158" s="52">
        <f t="shared" si="79"/>
        <v>19.530584669113303</v>
      </c>
      <c r="BJ158" s="52">
        <f t="shared" si="80"/>
        <v>0</v>
      </c>
      <c r="BK158" s="52">
        <f t="shared" si="81"/>
        <v>0</v>
      </c>
      <c r="BL158" s="52">
        <f t="shared" si="82"/>
        <v>0</v>
      </c>
      <c r="BM158" s="52">
        <f t="shared" si="83"/>
        <v>16.769844085029547</v>
      </c>
      <c r="BN158" s="52">
        <f t="shared" si="84"/>
        <v>0</v>
      </c>
      <c r="BO158" s="52">
        <f t="shared" si="85"/>
        <v>0</v>
      </c>
      <c r="BP158" s="52">
        <f t="shared" si="86"/>
        <v>552.1590636967785</v>
      </c>
      <c r="BQ158" s="52">
        <f t="shared" si="87"/>
        <v>0</v>
      </c>
      <c r="BR158" s="52">
        <f t="shared" si="88"/>
        <v>0</v>
      </c>
      <c r="BS158" s="52">
        <f t="shared" si="89"/>
        <v>0</v>
      </c>
      <c r="BT158" s="52">
        <f t="shared" si="90"/>
        <v>0</v>
      </c>
      <c r="BU158" s="52">
        <f t="shared" si="91"/>
        <v>0</v>
      </c>
      <c r="BV158" s="52">
        <f t="shared" si="92"/>
        <v>0</v>
      </c>
      <c r="BW158" s="52">
        <f t="shared" si="93"/>
        <v>0</v>
      </c>
      <c r="BX158" s="52">
        <f t="shared" si="94"/>
        <v>8936.1408213790382</v>
      </c>
      <c r="DC158" s="7">
        <v>38</v>
      </c>
      <c r="DD158" s="55">
        <f ca="1"/>
        <v>0</v>
      </c>
      <c r="DE158" s="55">
        <f ca="1"/>
        <v>0</v>
      </c>
      <c r="DF158" s="55">
        <f ca="1"/>
        <v>0</v>
      </c>
      <c r="DG158" s="55">
        <f ca="1"/>
        <v>0</v>
      </c>
      <c r="DH158" s="55">
        <f ca="1"/>
        <v>614555.77420722635</v>
      </c>
      <c r="DI158" s="55">
        <f ca="1"/>
        <v>0</v>
      </c>
      <c r="DJ158" s="55">
        <f ca="1"/>
        <v>0</v>
      </c>
      <c r="DK158" s="55">
        <f ca="1"/>
        <v>0</v>
      </c>
      <c r="DL158" s="55">
        <f ca="1"/>
        <v>524.77272878266831</v>
      </c>
      <c r="DM158" s="55">
        <f ca="1"/>
        <v>0</v>
      </c>
      <c r="DN158" s="55">
        <f ca="1"/>
        <v>0</v>
      </c>
      <c r="DO158" s="55">
        <f ca="1"/>
        <v>1095.6657999372562</v>
      </c>
      <c r="DP158" s="55">
        <f ca="1"/>
        <v>0</v>
      </c>
      <c r="DQ158" s="55">
        <f ca="1"/>
        <v>0</v>
      </c>
      <c r="DR158" s="55">
        <f ca="1"/>
        <v>0</v>
      </c>
      <c r="DS158" s="55">
        <f ca="1"/>
        <v>1187.3049612200919</v>
      </c>
      <c r="DT158" s="55">
        <f ca="1"/>
        <v>0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t="shared" ca="1" si="95"/>
        <v>617363.5176971663</v>
      </c>
    </row>
    <row r="159" spans="1:134" x14ac:dyDescent="0.3">
      <c r="A159" s="7">
        <v>38</v>
      </c>
      <c r="B159" s="17" t="s">
        <v>55</v>
      </c>
      <c r="C159" s="52">
        <f>'energi-limbah'!D155</f>
        <v>1.5247572578643532E-3</v>
      </c>
      <c r="D159" s="52">
        <f t="shared" si="96"/>
        <v>8936.1408213790401</v>
      </c>
      <c r="E159" s="52">
        <f t="shared" si="97"/>
        <v>9382.9478624479907</v>
      </c>
      <c r="F159" s="52">
        <f t="shared" si="98"/>
        <v>9852.0952555703916</v>
      </c>
      <c r="G159" s="52">
        <f t="shared" si="99"/>
        <v>10344.700018348909</v>
      </c>
      <c r="H159" s="52">
        <f t="shared" si="100"/>
        <v>10861.935019266355</v>
      </c>
      <c r="I159" s="52">
        <f t="shared" si="101"/>
        <v>11405.03177022968</v>
      </c>
      <c r="J159" s="52">
        <f t="shared" si="102"/>
        <v>11975.283358741161</v>
      </c>
      <c r="K159" s="52">
        <f t="shared" si="103"/>
        <v>12574.04752667822</v>
      </c>
      <c r="L159" s="52">
        <f t="shared" si="104"/>
        <v>13202.749903012131</v>
      </c>
      <c r="M159" s="52">
        <f t="shared" si="105"/>
        <v>13862.887398162738</v>
      </c>
      <c r="N159" s="52">
        <f t="shared" si="106"/>
        <v>14556.031768070874</v>
      </c>
      <c r="O159" s="52">
        <f t="shared" si="107"/>
        <v>15283.833356474419</v>
      </c>
      <c r="P159" s="52">
        <f t="shared" si="108"/>
        <v>16048.025024298144</v>
      </c>
      <c r="Q159" s="52">
        <f t="shared" si="109"/>
        <v>16850.426275513051</v>
      </c>
      <c r="R159" s="52">
        <f t="shared" si="110"/>
        <v>17692.947589288702</v>
      </c>
      <c r="U159" s="7">
        <v>39</v>
      </c>
      <c r="V159" s="55">
        <f>'energi-limbah'!C42/'energi-limbah'!$AC42</f>
        <v>0</v>
      </c>
      <c r="W159" s="55">
        <f>'energi-limbah'!D42/'energi-limbah'!$AC42</f>
        <v>0</v>
      </c>
      <c r="X159" s="55">
        <f>'energi-limbah'!E42/'energi-limbah'!$AC42</f>
        <v>0</v>
      </c>
      <c r="Y159" s="55">
        <f>'energi-limbah'!F42/'energi-limbah'!$AC42</f>
        <v>0</v>
      </c>
      <c r="Z159" s="55">
        <f>'energi-limbah'!G42/'energi-limbah'!$AC42</f>
        <v>0.1320618612236853</v>
      </c>
      <c r="AA159" s="55">
        <f>'energi-limbah'!H42/'energi-limbah'!$AC42</f>
        <v>0.28715728994913481</v>
      </c>
      <c r="AB159" s="55">
        <f>'energi-limbah'!I42/'energi-limbah'!$AC42</f>
        <v>0</v>
      </c>
      <c r="AC159" s="55">
        <f>'energi-limbah'!J42/'energi-limbah'!$AC42</f>
        <v>0.11428095757290181</v>
      </c>
      <c r="AD159" s="55">
        <f>'energi-limbah'!K42/'energi-limbah'!$AC42</f>
        <v>2.6452457534587685E-2</v>
      </c>
      <c r="AE159" s="55">
        <f>'energi-limbah'!L42/'energi-limbah'!$AC42</f>
        <v>0</v>
      </c>
      <c r="AF159" s="55">
        <f>'energi-limbah'!M42/'energi-limbah'!$AC42</f>
        <v>7.0266142178691648E-2</v>
      </c>
      <c r="AG159" s="55">
        <f>'energi-limbah'!N42/'energi-limbah'!$AC42</f>
        <v>1.1430691166029943E-2</v>
      </c>
      <c r="AH159" s="55">
        <f>'energi-limbah'!O42/'energi-limbah'!$AC42</f>
        <v>0</v>
      </c>
      <c r="AI159" s="55">
        <f>'energi-limbah'!P42/'energi-limbah'!$AC42</f>
        <v>0</v>
      </c>
      <c r="AJ159" s="55">
        <f>'energi-limbah'!Q42/'energi-limbah'!$AC42</f>
        <v>2.9023090394950124E-5</v>
      </c>
      <c r="AK159" s="55">
        <f>'energi-limbah'!R42/'energi-limbah'!$AC42</f>
        <v>2.670320195222445E-4</v>
      </c>
      <c r="AL159" s="55">
        <f>'energi-limbah'!S42/'energi-limbah'!$AC42</f>
        <v>0</v>
      </c>
      <c r="AM159" s="55">
        <f>'energi-limbah'!T42/'energi-limbah'!$AC42</f>
        <v>3.4891678488659345E-2</v>
      </c>
      <c r="AN159" s="55">
        <f>'energi-limbah'!U42/'energi-limbah'!$AC42</f>
        <v>0.32316286677639233</v>
      </c>
      <c r="AO159" s="55">
        <f>'energi-limbah'!V42/'energi-limbah'!$AC42</f>
        <v>0</v>
      </c>
      <c r="AP159" s="55">
        <f>'energi-limbah'!W42/'energi-limbah'!$AC42</f>
        <v>0</v>
      </c>
      <c r="AQ159" s="55">
        <f>'energi-limbah'!X42/'energi-limbah'!$AC42</f>
        <v>0</v>
      </c>
      <c r="AR159" s="55">
        <f>'energi-limbah'!Y42/'energi-limbah'!$AC42</f>
        <v>0</v>
      </c>
      <c r="AS159" s="55">
        <f>'energi-limbah'!Z42/'energi-limbah'!$AC42</f>
        <v>0</v>
      </c>
      <c r="AT159" s="55">
        <f>'energi-limbah'!AA42/'energi-limbah'!$AC42</f>
        <v>0</v>
      </c>
      <c r="AU159" s="55">
        <f>'energi-limbah'!AB42/'energi-limbah'!$AC42</f>
        <v>0</v>
      </c>
      <c r="AW159" s="7">
        <v>39</v>
      </c>
      <c r="AX159" s="52">
        <f t="shared" si="68"/>
        <v>0</v>
      </c>
      <c r="AY159" s="52">
        <f t="shared" si="69"/>
        <v>0</v>
      </c>
      <c r="AZ159" s="52">
        <f t="shared" si="70"/>
        <v>0</v>
      </c>
      <c r="BA159" s="52">
        <f t="shared" si="71"/>
        <v>0</v>
      </c>
      <c r="BB159" s="52">
        <f t="shared" si="72"/>
        <v>25.704273538710165</v>
      </c>
      <c r="BC159" s="52">
        <f t="shared" si="73"/>
        <v>55.891757552811583</v>
      </c>
      <c r="BD159" s="52">
        <f t="shared" si="74"/>
        <v>0</v>
      </c>
      <c r="BE159" s="52">
        <f t="shared" si="75"/>
        <v>22.243431725864216</v>
      </c>
      <c r="BF159" s="52">
        <f t="shared" si="76"/>
        <v>5.1486568335461946</v>
      </c>
      <c r="BG159" s="52">
        <f t="shared" si="77"/>
        <v>0</v>
      </c>
      <c r="BH159" s="52">
        <f t="shared" si="78"/>
        <v>13.676470423294766</v>
      </c>
      <c r="BI159" s="52">
        <f t="shared" si="79"/>
        <v>2.2248483380866912</v>
      </c>
      <c r="BJ159" s="52">
        <f t="shared" si="80"/>
        <v>0</v>
      </c>
      <c r="BK159" s="52">
        <f t="shared" si="81"/>
        <v>0</v>
      </c>
      <c r="BL159" s="52">
        <f t="shared" si="82"/>
        <v>5.6490000030130676E-3</v>
      </c>
      <c r="BM159" s="52">
        <f t="shared" si="83"/>
        <v>5.1974612577722255E-2</v>
      </c>
      <c r="BN159" s="52">
        <f t="shared" si="84"/>
        <v>0</v>
      </c>
      <c r="BO159" s="52">
        <f t="shared" si="85"/>
        <v>6.7912510075723231</v>
      </c>
      <c r="BP159" s="52">
        <f t="shared" si="86"/>
        <v>62.899815648549549</v>
      </c>
      <c r="BQ159" s="52">
        <f t="shared" si="87"/>
        <v>0</v>
      </c>
      <c r="BR159" s="52">
        <f t="shared" si="88"/>
        <v>0</v>
      </c>
      <c r="BS159" s="52">
        <f t="shared" si="89"/>
        <v>0</v>
      </c>
      <c r="BT159" s="52">
        <f t="shared" si="90"/>
        <v>0</v>
      </c>
      <c r="BU159" s="52">
        <f t="shared" si="91"/>
        <v>0</v>
      </c>
      <c r="BV159" s="52">
        <f t="shared" si="92"/>
        <v>0</v>
      </c>
      <c r="BW159" s="52">
        <f t="shared" si="93"/>
        <v>0</v>
      </c>
      <c r="BX159" s="52">
        <f t="shared" si="94"/>
        <v>194.63812868101624</v>
      </c>
      <c r="DC159" s="7">
        <v>39</v>
      </c>
      <c r="DD159" s="55">
        <f ca="1"/>
        <v>0</v>
      </c>
      <c r="DE159" s="55">
        <f ca="1"/>
        <v>0</v>
      </c>
      <c r="DF159" s="55">
        <f ca="1"/>
        <v>0</v>
      </c>
      <c r="DG159" s="55">
        <f ca="1"/>
        <v>0</v>
      </c>
      <c r="DH159" s="55">
        <f ca="1"/>
        <v>1904.686669218423</v>
      </c>
      <c r="DI159" s="55">
        <f ca="1"/>
        <v>3873.2987984098427</v>
      </c>
      <c r="DJ159" s="55">
        <f ca="1"/>
        <v>0</v>
      </c>
      <c r="DK159" s="55">
        <f ca="1"/>
        <v>0</v>
      </c>
      <c r="DL159" s="55">
        <f ca="1"/>
        <v>398.50603891647552</v>
      </c>
      <c r="DM159" s="55">
        <f ca="1"/>
        <v>0</v>
      </c>
      <c r="DN159" s="55">
        <f ca="1"/>
        <v>0</v>
      </c>
      <c r="DO159" s="55">
        <f ca="1"/>
        <v>124.81399176666338</v>
      </c>
      <c r="DP159" s="55">
        <f ca="1"/>
        <v>0</v>
      </c>
      <c r="DQ159" s="55">
        <f ca="1"/>
        <v>0</v>
      </c>
      <c r="DR159" s="55">
        <f ca="1"/>
        <v>0</v>
      </c>
      <c r="DS159" s="55">
        <f ca="1"/>
        <v>3.6798025705027357</v>
      </c>
      <c r="DT159" s="55">
        <f ca="1"/>
        <v>0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t="shared" ca="1" si="95"/>
        <v>6304.9853008819073</v>
      </c>
    </row>
    <row r="160" spans="1:134" x14ac:dyDescent="0.3">
      <c r="A160" s="7">
        <v>39</v>
      </c>
      <c r="B160" s="17" t="s">
        <v>56</v>
      </c>
      <c r="C160" s="52">
        <f>'energi-limbah'!D156</f>
        <v>1.7674860137736247E-5</v>
      </c>
      <c r="D160" s="52">
        <f t="shared" si="96"/>
        <v>194.63812868101621</v>
      </c>
      <c r="E160" s="52">
        <f t="shared" si="97"/>
        <v>204.37003511506705</v>
      </c>
      <c r="F160" s="52">
        <f t="shared" si="98"/>
        <v>214.58853687082046</v>
      </c>
      <c r="G160" s="52">
        <f t="shared" si="99"/>
        <v>225.31796371436144</v>
      </c>
      <c r="H160" s="52">
        <f t="shared" si="100"/>
        <v>236.5838619000796</v>
      </c>
      <c r="I160" s="52">
        <f t="shared" si="101"/>
        <v>248.41305499508354</v>
      </c>
      <c r="J160" s="52">
        <f t="shared" si="102"/>
        <v>260.83370774483774</v>
      </c>
      <c r="K160" s="52">
        <f t="shared" si="103"/>
        <v>273.87539313207958</v>
      </c>
      <c r="L160" s="52">
        <f t="shared" si="104"/>
        <v>287.56916278868357</v>
      </c>
      <c r="M160" s="52">
        <f t="shared" si="105"/>
        <v>301.94762092811783</v>
      </c>
      <c r="N160" s="52">
        <f t="shared" si="106"/>
        <v>317.04500197452359</v>
      </c>
      <c r="O160" s="52">
        <f t="shared" si="107"/>
        <v>332.89725207324994</v>
      </c>
      <c r="P160" s="52">
        <f t="shared" si="108"/>
        <v>349.54211467691243</v>
      </c>
      <c r="Q160" s="52">
        <f t="shared" si="109"/>
        <v>367.01922041075795</v>
      </c>
      <c r="R160" s="52">
        <f t="shared" si="110"/>
        <v>385.3701814312958</v>
      </c>
      <c r="U160" s="7">
        <v>40</v>
      </c>
      <c r="V160" s="55">
        <f>'energi-limbah'!C43/'energi-limbah'!$AC43</f>
        <v>0</v>
      </c>
      <c r="W160" s="55">
        <f>'energi-limbah'!D43/'energi-limbah'!$AC43</f>
        <v>0</v>
      </c>
      <c r="X160" s="55">
        <f>'energi-limbah'!E43/'energi-limbah'!$AC43</f>
        <v>0</v>
      </c>
      <c r="Y160" s="55">
        <f>'energi-limbah'!F43/'energi-limbah'!$AC43</f>
        <v>0</v>
      </c>
      <c r="Z160" s="55">
        <f>'energi-limbah'!G43/'energi-limbah'!$AC43</f>
        <v>0.13206192512580645</v>
      </c>
      <c r="AA160" s="55">
        <f>'energi-limbah'!H43/'energi-limbah'!$AC43</f>
        <v>0.28715742876076605</v>
      </c>
      <c r="AB160" s="55">
        <f>'energi-limbah'!I43/'energi-limbah'!$AC43</f>
        <v>0</v>
      </c>
      <c r="AC160" s="55">
        <f>'energi-limbah'!J43/'energi-limbah'!$AC43</f>
        <v>0.11428101284243745</v>
      </c>
      <c r="AD160" s="55">
        <f>'energi-limbah'!K43/'energi-limbah'!$AC43</f>
        <v>2.6452470324531466E-2</v>
      </c>
      <c r="AE160" s="55">
        <f>'energi-limbah'!L43/'energi-limbah'!$AC43</f>
        <v>0</v>
      </c>
      <c r="AF160" s="55">
        <f>'energi-limbah'!M43/'energi-limbah'!$AC43</f>
        <v>7.0266176154694659E-2</v>
      </c>
      <c r="AG160" s="55">
        <f>'energi-limbah'!N43/'energi-limbah'!$AC43</f>
        <v>1.1430696696466581E-2</v>
      </c>
      <c r="AH160" s="55">
        <f>'energi-limbah'!O43/'energi-limbah'!$AC43</f>
        <v>0</v>
      </c>
      <c r="AI160" s="55">
        <f>'energi-limbah'!P43/'energi-limbah'!$AC43</f>
        <v>0</v>
      </c>
      <c r="AJ160" s="55">
        <f>'energi-limbah'!Q43/'energi-limbah'!$AC43</f>
        <v>2.9002712496706319E-5</v>
      </c>
      <c r="AK160" s="55">
        <f>'energi-limbah'!R43/'energi-limbah'!$AC43</f>
        <v>2.6656904868296253E-4</v>
      </c>
      <c r="AL160" s="55">
        <f>'energi-limbah'!S43/'energi-limbah'!$AC43</f>
        <v>0</v>
      </c>
      <c r="AM160" s="55">
        <f>'energi-limbah'!T43/'energi-limbah'!$AC43</f>
        <v>3.4891695355722473E-2</v>
      </c>
      <c r="AN160" s="55">
        <f>'energi-limbah'!U43/'energi-limbah'!$AC43</f>
        <v>0.32316302297839516</v>
      </c>
      <c r="AO160" s="55">
        <f>'energi-limbah'!V43/'energi-limbah'!$AC43</f>
        <v>0</v>
      </c>
      <c r="AP160" s="55">
        <f>'energi-limbah'!W43/'energi-limbah'!$AC43</f>
        <v>0</v>
      </c>
      <c r="AQ160" s="55">
        <f>'energi-limbah'!X43/'energi-limbah'!$AC43</f>
        <v>0</v>
      </c>
      <c r="AR160" s="55">
        <f>'energi-limbah'!Y43/'energi-limbah'!$AC43</f>
        <v>0</v>
      </c>
      <c r="AS160" s="55">
        <f>'energi-limbah'!Z43/'energi-limbah'!$AC43</f>
        <v>0</v>
      </c>
      <c r="AT160" s="55">
        <f>'energi-limbah'!AA43/'energi-limbah'!$AC43</f>
        <v>0</v>
      </c>
      <c r="AU160" s="55">
        <f>'energi-limbah'!AB43/'energi-limbah'!$AC43</f>
        <v>0</v>
      </c>
      <c r="AW160" s="7">
        <v>40</v>
      </c>
      <c r="AX160" s="52">
        <f t="shared" si="68"/>
        <v>0</v>
      </c>
      <c r="AY160" s="52">
        <f t="shared" si="69"/>
        <v>0</v>
      </c>
      <c r="AZ160" s="52">
        <f t="shared" si="70"/>
        <v>0</v>
      </c>
      <c r="BA160" s="52">
        <f t="shared" si="71"/>
        <v>0</v>
      </c>
      <c r="BB160" s="52">
        <f t="shared" si="72"/>
        <v>130.0460631710836</v>
      </c>
      <c r="BC160" s="52">
        <f t="shared" si="73"/>
        <v>282.77410832148416</v>
      </c>
      <c r="BD160" s="52">
        <f t="shared" si="74"/>
        <v>0</v>
      </c>
      <c r="BE160" s="52">
        <f t="shared" si="75"/>
        <v>112.53656798661092</v>
      </c>
      <c r="BF160" s="52">
        <f t="shared" si="76"/>
        <v>26.048686050715535</v>
      </c>
      <c r="BG160" s="52">
        <f t="shared" si="77"/>
        <v>0</v>
      </c>
      <c r="BH160" s="52">
        <f t="shared" si="78"/>
        <v>69.193596672916215</v>
      </c>
      <c r="BI160" s="52">
        <f t="shared" si="79"/>
        <v>11.256212593161017</v>
      </c>
      <c r="BJ160" s="52">
        <f t="shared" si="80"/>
        <v>0</v>
      </c>
      <c r="BK160" s="52">
        <f t="shared" si="81"/>
        <v>0</v>
      </c>
      <c r="BL160" s="52">
        <f t="shared" si="82"/>
        <v>2.8559999999139902E-2</v>
      </c>
      <c r="BM160" s="52">
        <f t="shared" si="83"/>
        <v>0.26249999999209472</v>
      </c>
      <c r="BN160" s="52">
        <f t="shared" si="84"/>
        <v>0</v>
      </c>
      <c r="BO160" s="52">
        <f t="shared" si="85"/>
        <v>34.359090358965268</v>
      </c>
      <c r="BP160" s="52">
        <f t="shared" si="86"/>
        <v>318.23009441041637</v>
      </c>
      <c r="BQ160" s="52">
        <f t="shared" si="87"/>
        <v>0</v>
      </c>
      <c r="BR160" s="52">
        <f t="shared" si="88"/>
        <v>0</v>
      </c>
      <c r="BS160" s="52">
        <f t="shared" si="89"/>
        <v>0</v>
      </c>
      <c r="BT160" s="52">
        <f t="shared" si="90"/>
        <v>0</v>
      </c>
      <c r="BU160" s="52">
        <f t="shared" si="91"/>
        <v>0</v>
      </c>
      <c r="BV160" s="52">
        <f t="shared" si="92"/>
        <v>0</v>
      </c>
      <c r="BW160" s="52">
        <f t="shared" si="93"/>
        <v>0</v>
      </c>
      <c r="BX160" s="52">
        <f t="shared" si="94"/>
        <v>984.73547956534435</v>
      </c>
      <c r="DC160" s="7">
        <v>40</v>
      </c>
      <c r="DD160" s="55">
        <f ca="1"/>
        <v>0</v>
      </c>
      <c r="DE160" s="55">
        <f ca="1"/>
        <v>0</v>
      </c>
      <c r="DF160" s="55">
        <f ca="1"/>
        <v>0</v>
      </c>
      <c r="DG160" s="55">
        <f ca="1"/>
        <v>0</v>
      </c>
      <c r="DH160" s="55">
        <f ca="1"/>
        <v>9636.4132809772946</v>
      </c>
      <c r="DI160" s="55">
        <f ca="1"/>
        <v>19596.245706678852</v>
      </c>
      <c r="DJ160" s="55">
        <f ca="1"/>
        <v>0</v>
      </c>
      <c r="DK160" s="55">
        <f ca="1"/>
        <v>0</v>
      </c>
      <c r="DL160" s="55">
        <f ca="1"/>
        <v>2016.1683003253825</v>
      </c>
      <c r="DM160" s="55">
        <f ca="1"/>
        <v>0</v>
      </c>
      <c r="DN160" s="55">
        <f ca="1"/>
        <v>0</v>
      </c>
      <c r="DO160" s="55">
        <f ca="1"/>
        <v>631.47352647633306</v>
      </c>
      <c r="DP160" s="55">
        <f ca="1"/>
        <v>0</v>
      </c>
      <c r="DQ160" s="55">
        <f ca="1"/>
        <v>0</v>
      </c>
      <c r="DR160" s="55">
        <f ca="1"/>
        <v>0</v>
      </c>
      <c r="DS160" s="55">
        <f ca="1"/>
        <v>18.584999999440306</v>
      </c>
      <c r="DT160" s="55">
        <f ca="1"/>
        <v>0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t="shared" ca="1" si="95"/>
        <v>31898.885814457302</v>
      </c>
    </row>
    <row r="161" spans="1:134" x14ac:dyDescent="0.3">
      <c r="A161" s="7">
        <v>40</v>
      </c>
      <c r="B161" s="17" t="s">
        <v>17</v>
      </c>
      <c r="C161" s="52">
        <f>'energi-limbah'!D157</f>
        <v>1.429257307437732E-5</v>
      </c>
      <c r="D161" s="52">
        <f t="shared" si="96"/>
        <v>984.73547956534435</v>
      </c>
      <c r="E161" s="52">
        <f t="shared" si="97"/>
        <v>1033.9722535436115</v>
      </c>
      <c r="F161" s="52">
        <f t="shared" si="98"/>
        <v>1085.6708662207918</v>
      </c>
      <c r="G161" s="52">
        <f t="shared" si="99"/>
        <v>1139.9544095318317</v>
      </c>
      <c r="H161" s="52">
        <f t="shared" si="100"/>
        <v>1196.952130008423</v>
      </c>
      <c r="I161" s="52">
        <f t="shared" si="101"/>
        <v>1256.7997365088443</v>
      </c>
      <c r="J161" s="52">
        <f t="shared" si="102"/>
        <v>1319.6397233342871</v>
      </c>
      <c r="K161" s="52">
        <f t="shared" si="103"/>
        <v>1385.6217095010015</v>
      </c>
      <c r="L161" s="52">
        <f t="shared" si="104"/>
        <v>1454.9027949760512</v>
      </c>
      <c r="M161" s="52">
        <f t="shared" si="105"/>
        <v>1527.6479347248535</v>
      </c>
      <c r="N161" s="52">
        <f t="shared" si="106"/>
        <v>1604.0303314610965</v>
      </c>
      <c r="O161" s="52">
        <f t="shared" si="107"/>
        <v>1684.2318480341519</v>
      </c>
      <c r="P161" s="52">
        <f t="shared" si="108"/>
        <v>1768.443440435859</v>
      </c>
      <c r="Q161" s="52">
        <f t="shared" si="109"/>
        <v>1856.8656124576521</v>
      </c>
      <c r="R161" s="52">
        <f t="shared" si="110"/>
        <v>1949.7088930805355</v>
      </c>
      <c r="U161" s="7">
        <v>41</v>
      </c>
      <c r="V161" s="55">
        <f>'energi-limbah'!C44/'energi-limbah'!$AC44</f>
        <v>0</v>
      </c>
      <c r="W161" s="55">
        <f>'energi-limbah'!D44/'energi-limbah'!$AC44</f>
        <v>0</v>
      </c>
      <c r="X161" s="55">
        <f>'energi-limbah'!E44/'energi-limbah'!$AC44</f>
        <v>0</v>
      </c>
      <c r="Y161" s="55">
        <f>'energi-limbah'!F44/'energi-limbah'!$AC44</f>
        <v>0</v>
      </c>
      <c r="Z161" s="55">
        <f>'energi-limbah'!G44/'energi-limbah'!$AC44</f>
        <v>0.67731919170392407</v>
      </c>
      <c r="AA161" s="55">
        <f>'energi-limbah'!H44/'energi-limbah'!$AC44</f>
        <v>0</v>
      </c>
      <c r="AB161" s="55">
        <f>'energi-limbah'!I44/'energi-limbah'!$AC44</f>
        <v>0</v>
      </c>
      <c r="AC161" s="55">
        <f>'energi-limbah'!J44/'energi-limbah'!$AC44</f>
        <v>3.1682303261224419E-2</v>
      </c>
      <c r="AD161" s="55">
        <f>'energi-limbah'!K44/'energi-limbah'!$AC44</f>
        <v>7.3334595683974737E-3</v>
      </c>
      <c r="AE161" s="55">
        <f>'energi-limbah'!L44/'energi-limbah'!$AC44</f>
        <v>0</v>
      </c>
      <c r="AF161" s="55">
        <f>'energi-limbah'!M44/'energi-limbah'!$AC44</f>
        <v>1.9480001503501033E-2</v>
      </c>
      <c r="AG161" s="55">
        <f>'energi-limbah'!N44/'energi-limbah'!$AC44</f>
        <v>8.9785431367344817E-3</v>
      </c>
      <c r="AH161" s="55">
        <f>'energi-limbah'!O44/'energi-limbah'!$AC44</f>
        <v>0</v>
      </c>
      <c r="AI161" s="55">
        <f>'energi-limbah'!P44/'energi-limbah'!$AC44</f>
        <v>0</v>
      </c>
      <c r="AJ161" s="55">
        <f>'energi-limbah'!Q44/'energi-limbah'!$AC44</f>
        <v>0</v>
      </c>
      <c r="AK161" s="55">
        <f>'energi-limbah'!R44/'energi-limbah'!$AC44</f>
        <v>1.3695544728915899E-3</v>
      </c>
      <c r="AL161" s="55">
        <f>'energi-limbah'!S44/'energi-limbah'!$AC44</f>
        <v>0</v>
      </c>
      <c r="AM161" s="55">
        <f>'energi-limbah'!T44/'energi-limbah'!$AC44</f>
        <v>0</v>
      </c>
      <c r="AN161" s="55">
        <f>'energi-limbah'!U44/'energi-limbah'!$AC44</f>
        <v>0.25383694635332699</v>
      </c>
      <c r="AO161" s="55">
        <f>'energi-limbah'!V44/'energi-limbah'!$AC44</f>
        <v>0</v>
      </c>
      <c r="AP161" s="55">
        <f>'energi-limbah'!W44/'energi-limbah'!$AC44</f>
        <v>0</v>
      </c>
      <c r="AQ161" s="55">
        <f>'energi-limbah'!X44/'energi-limbah'!$AC44</f>
        <v>0</v>
      </c>
      <c r="AR161" s="55">
        <f>'energi-limbah'!Y44/'energi-limbah'!$AC44</f>
        <v>0</v>
      </c>
      <c r="AS161" s="55">
        <f>'energi-limbah'!Z44/'energi-limbah'!$AC44</f>
        <v>0</v>
      </c>
      <c r="AT161" s="55">
        <f>'energi-limbah'!AA44/'energi-limbah'!$AC44</f>
        <v>0</v>
      </c>
      <c r="AU161" s="55">
        <f>'energi-limbah'!AB44/'energi-limbah'!$AC44</f>
        <v>0</v>
      </c>
      <c r="AW161" s="7">
        <v>41</v>
      </c>
      <c r="AX161" s="52">
        <f t="shared" si="68"/>
        <v>0</v>
      </c>
      <c r="AY161" s="52">
        <f t="shared" si="69"/>
        <v>0</v>
      </c>
      <c r="AZ161" s="52">
        <f t="shared" si="70"/>
        <v>0</v>
      </c>
      <c r="BA161" s="52">
        <f t="shared" si="71"/>
        <v>0</v>
      </c>
      <c r="BB161" s="52">
        <f t="shared" si="72"/>
        <v>1142.502554515162</v>
      </c>
      <c r="BC161" s="52">
        <f t="shared" si="73"/>
        <v>0</v>
      </c>
      <c r="BD161" s="52">
        <f t="shared" si="74"/>
        <v>0</v>
      </c>
      <c r="BE161" s="52">
        <f t="shared" si="75"/>
        <v>53.441734491255573</v>
      </c>
      <c r="BF161" s="52">
        <f t="shared" si="76"/>
        <v>12.370085467754258</v>
      </c>
      <c r="BG161" s="52">
        <f t="shared" si="77"/>
        <v>0</v>
      </c>
      <c r="BH161" s="52">
        <f t="shared" si="78"/>
        <v>32.858882122799571</v>
      </c>
      <c r="BI161" s="52">
        <f t="shared" si="79"/>
        <v>15.145013747119386</v>
      </c>
      <c r="BJ161" s="52">
        <f t="shared" si="80"/>
        <v>0</v>
      </c>
      <c r="BK161" s="52">
        <f t="shared" si="81"/>
        <v>0</v>
      </c>
      <c r="BL161" s="52">
        <f t="shared" si="82"/>
        <v>0</v>
      </c>
      <c r="BM161" s="52">
        <f t="shared" si="83"/>
        <v>2.3101655807064332</v>
      </c>
      <c r="BN161" s="52">
        <f t="shared" si="84"/>
        <v>0</v>
      </c>
      <c r="BO161" s="52">
        <f t="shared" si="85"/>
        <v>0</v>
      </c>
      <c r="BP161" s="52">
        <f t="shared" si="86"/>
        <v>428.1723642134383</v>
      </c>
      <c r="BQ161" s="52">
        <f t="shared" si="87"/>
        <v>0</v>
      </c>
      <c r="BR161" s="52">
        <f t="shared" si="88"/>
        <v>0</v>
      </c>
      <c r="BS161" s="52">
        <f t="shared" si="89"/>
        <v>0</v>
      </c>
      <c r="BT161" s="52">
        <f t="shared" si="90"/>
        <v>0</v>
      </c>
      <c r="BU161" s="52">
        <f t="shared" si="91"/>
        <v>0</v>
      </c>
      <c r="BV161" s="52">
        <f t="shared" si="92"/>
        <v>0</v>
      </c>
      <c r="BW161" s="52">
        <f t="shared" si="93"/>
        <v>0</v>
      </c>
      <c r="BX161" s="52">
        <f t="shared" si="94"/>
        <v>1686.8008001382354</v>
      </c>
      <c r="DC161" s="7">
        <v>41</v>
      </c>
      <c r="DD161" s="55">
        <f ca="1"/>
        <v>0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84659.439289573507</v>
      </c>
      <c r="DI161" s="55">
        <f ca="1"/>
        <v>0</v>
      </c>
      <c r="DJ161" s="55">
        <f ca="1"/>
        <v>0</v>
      </c>
      <c r="DK161" s="55">
        <f ca="1"/>
        <v>0</v>
      </c>
      <c r="DL161" s="55">
        <f ca="1"/>
        <v>957.44461520417963</v>
      </c>
      <c r="DM161" s="55">
        <f ca="1"/>
        <v>0</v>
      </c>
      <c r="DN161" s="55">
        <f ca="1"/>
        <v>0</v>
      </c>
      <c r="DO161" s="55">
        <f ca="1"/>
        <v>849.63527121339757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163.55972311401547</v>
      </c>
      <c r="DT161" s="55">
        <f ca="1"/>
        <v>0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t="shared" ca="1" si="95"/>
        <v>86630.078899105094</v>
      </c>
    </row>
    <row r="162" spans="1:134" x14ac:dyDescent="0.3">
      <c r="A162" s="7">
        <v>41</v>
      </c>
      <c r="B162" s="17" t="s">
        <v>18</v>
      </c>
      <c r="C162" s="52">
        <f>'energi-limbah'!D158</f>
        <v>2.557697173521686E-5</v>
      </c>
      <c r="D162" s="52">
        <f t="shared" si="96"/>
        <v>1686.8008001382354</v>
      </c>
      <c r="E162" s="52">
        <f t="shared" si="97"/>
        <v>1771.1408401451474</v>
      </c>
      <c r="F162" s="52">
        <f t="shared" si="98"/>
        <v>1859.6978821524051</v>
      </c>
      <c r="G162" s="52">
        <f t="shared" si="99"/>
        <v>1952.6827762600251</v>
      </c>
      <c r="H162" s="52">
        <f t="shared" si="100"/>
        <v>2050.3169150730268</v>
      </c>
      <c r="I162" s="52">
        <f t="shared" si="101"/>
        <v>2152.8327608266782</v>
      </c>
      <c r="J162" s="52">
        <f t="shared" si="102"/>
        <v>2260.474398868012</v>
      </c>
      <c r="K162" s="52">
        <f t="shared" si="103"/>
        <v>2373.4981188114125</v>
      </c>
      <c r="L162" s="52">
        <f t="shared" si="104"/>
        <v>2492.1730247519849</v>
      </c>
      <c r="M162" s="52">
        <f t="shared" si="105"/>
        <v>2616.7816759895836</v>
      </c>
      <c r="N162" s="52">
        <f t="shared" si="106"/>
        <v>2747.620759789063</v>
      </c>
      <c r="O162" s="52">
        <f t="shared" si="107"/>
        <v>2885.0017977785155</v>
      </c>
      <c r="P162" s="52">
        <f t="shared" si="108"/>
        <v>3029.2518876674417</v>
      </c>
      <c r="Q162" s="52">
        <f t="shared" si="109"/>
        <v>3180.7144820508133</v>
      </c>
      <c r="R162" s="52">
        <f t="shared" si="110"/>
        <v>3339.7502061533542</v>
      </c>
      <c r="U162" s="7">
        <v>42</v>
      </c>
      <c r="V162" s="55">
        <f>'energi-limbah'!C45/'energi-limbah'!$AC45</f>
        <v>0</v>
      </c>
      <c r="W162" s="55">
        <f>'energi-limbah'!D45/'energi-limbah'!$AC45</f>
        <v>0</v>
      </c>
      <c r="X162" s="55">
        <f>'energi-limbah'!E45/'energi-limbah'!$AC45</f>
        <v>0</v>
      </c>
      <c r="Y162" s="55">
        <f>'energi-limbah'!F45/'energi-limbah'!$AC45</f>
        <v>0</v>
      </c>
      <c r="Z162" s="55">
        <f>'energi-limbah'!G45/'energi-limbah'!$AC45</f>
        <v>0.67731919169468924</v>
      </c>
      <c r="AA162" s="55">
        <f>'energi-limbah'!H45/'energi-limbah'!$AC45</f>
        <v>0</v>
      </c>
      <c r="AB162" s="55">
        <f>'energi-limbah'!I45/'energi-limbah'!$AC45</f>
        <v>0</v>
      </c>
      <c r="AC162" s="55">
        <f>'energi-limbah'!J45/'energi-limbah'!$AC45</f>
        <v>3.1682303272344524E-2</v>
      </c>
      <c r="AD162" s="55">
        <f>'energi-limbah'!K45/'energi-limbah'!$AC45</f>
        <v>7.3334595677875328E-3</v>
      </c>
      <c r="AE162" s="55">
        <f>'energi-limbah'!L45/'energi-limbah'!$AC45</f>
        <v>0</v>
      </c>
      <c r="AF162" s="55">
        <f>'energi-limbah'!M45/'energi-limbah'!$AC45</f>
        <v>1.9480001504123129E-2</v>
      </c>
      <c r="AG162" s="55">
        <f>'energi-limbah'!N45/'energi-limbah'!$AC45</f>
        <v>8.9785431400506363E-3</v>
      </c>
      <c r="AH162" s="55">
        <f>'energi-limbah'!O45/'energi-limbah'!$AC45</f>
        <v>0</v>
      </c>
      <c r="AI162" s="55">
        <f>'energi-limbah'!P45/'energi-limbah'!$AC45</f>
        <v>0</v>
      </c>
      <c r="AJ162" s="55">
        <f>'energi-limbah'!Q45/'energi-limbah'!$AC45</f>
        <v>0</v>
      </c>
      <c r="AK162" s="55">
        <f>'energi-limbah'!R45/'energi-limbah'!$AC45</f>
        <v>1.3695544726392592E-3</v>
      </c>
      <c r="AL162" s="55">
        <f>'energi-limbah'!S45/'energi-limbah'!$AC45</f>
        <v>0</v>
      </c>
      <c r="AM162" s="55">
        <f>'energi-limbah'!T45/'energi-limbah'!$AC45</f>
        <v>0</v>
      </c>
      <c r="AN162" s="55">
        <f>'energi-limbah'!U45/'energi-limbah'!$AC45</f>
        <v>0.25383694634836562</v>
      </c>
      <c r="AO162" s="55">
        <f>'energi-limbah'!V45/'energi-limbah'!$AC45</f>
        <v>0</v>
      </c>
      <c r="AP162" s="55">
        <f>'energi-limbah'!W45/'energi-limbah'!$AC45</f>
        <v>0</v>
      </c>
      <c r="AQ162" s="55">
        <f>'energi-limbah'!X45/'energi-limbah'!$AC45</f>
        <v>0</v>
      </c>
      <c r="AR162" s="55">
        <f>'energi-limbah'!Y45/'energi-limbah'!$AC45</f>
        <v>0</v>
      </c>
      <c r="AS162" s="55">
        <f>'energi-limbah'!Z45/'energi-limbah'!$AC45</f>
        <v>0</v>
      </c>
      <c r="AT162" s="55">
        <f>'energi-limbah'!AA45/'energi-limbah'!$AC45</f>
        <v>0</v>
      </c>
      <c r="AU162" s="55">
        <f>'energi-limbah'!AB45/'energi-limbah'!$AC45</f>
        <v>0</v>
      </c>
      <c r="AW162" s="7">
        <v>42</v>
      </c>
      <c r="AX162" s="52">
        <f t="shared" si="68"/>
        <v>0</v>
      </c>
      <c r="AY162" s="52">
        <f t="shared" si="69"/>
        <v>0</v>
      </c>
      <c r="AZ162" s="52">
        <f t="shared" si="70"/>
        <v>0</v>
      </c>
      <c r="BA162" s="52">
        <f t="shared" si="71"/>
        <v>0</v>
      </c>
      <c r="BB162" s="52">
        <f t="shared" si="72"/>
        <v>545.49056598233221</v>
      </c>
      <c r="BC162" s="52">
        <f t="shared" si="73"/>
        <v>0</v>
      </c>
      <c r="BD162" s="52">
        <f t="shared" si="74"/>
        <v>0</v>
      </c>
      <c r="BE162" s="52">
        <f t="shared" si="75"/>
        <v>25.515883435125495</v>
      </c>
      <c r="BF162" s="52">
        <f t="shared" si="76"/>
        <v>5.9061267704993288</v>
      </c>
      <c r="BG162" s="52">
        <f t="shared" si="77"/>
        <v>0</v>
      </c>
      <c r="BH162" s="52">
        <f t="shared" si="78"/>
        <v>15.688551536881143</v>
      </c>
      <c r="BI162" s="52">
        <f t="shared" si="79"/>
        <v>7.2310228902693154</v>
      </c>
      <c r="BJ162" s="52">
        <f t="shared" si="80"/>
        <v>0</v>
      </c>
      <c r="BK162" s="52">
        <f t="shared" si="81"/>
        <v>0</v>
      </c>
      <c r="BL162" s="52">
        <f t="shared" si="82"/>
        <v>0</v>
      </c>
      <c r="BM162" s="52">
        <f t="shared" si="83"/>
        <v>1.1029940589080194</v>
      </c>
      <c r="BN162" s="52">
        <f t="shared" si="84"/>
        <v>0</v>
      </c>
      <c r="BO162" s="52">
        <f t="shared" si="85"/>
        <v>0</v>
      </c>
      <c r="BP162" s="52">
        <f t="shared" si="86"/>
        <v>204.43191515708909</v>
      </c>
      <c r="BQ162" s="52">
        <f t="shared" si="87"/>
        <v>0</v>
      </c>
      <c r="BR162" s="52">
        <f t="shared" si="88"/>
        <v>0</v>
      </c>
      <c r="BS162" s="52">
        <f t="shared" si="89"/>
        <v>0</v>
      </c>
      <c r="BT162" s="52">
        <f t="shared" si="90"/>
        <v>0</v>
      </c>
      <c r="BU162" s="52">
        <f t="shared" si="91"/>
        <v>0</v>
      </c>
      <c r="BV162" s="52">
        <f t="shared" si="92"/>
        <v>0</v>
      </c>
      <c r="BW162" s="52">
        <f t="shared" si="93"/>
        <v>0</v>
      </c>
      <c r="BX162" s="52">
        <f t="shared" si="94"/>
        <v>805.3670598311046</v>
      </c>
      <c r="DC162" s="7">
        <v>42</v>
      </c>
      <c r="DD162" s="55">
        <f ca="1"/>
        <v>0</v>
      </c>
      <c r="DE162" s="55">
        <f ca="1"/>
        <v>0</v>
      </c>
      <c r="DF162" s="55">
        <f ca="1"/>
        <v>0</v>
      </c>
      <c r="DG162" s="55">
        <f ca="1"/>
        <v>0</v>
      </c>
      <c r="DH162" s="55">
        <f ca="1"/>
        <v>40420.850939290816</v>
      </c>
      <c r="DI162" s="55">
        <f ca="1"/>
        <v>0</v>
      </c>
      <c r="DJ162" s="55">
        <f ca="1"/>
        <v>0</v>
      </c>
      <c r="DK162" s="55">
        <f ca="1"/>
        <v>0</v>
      </c>
      <c r="DL162" s="55">
        <f ca="1"/>
        <v>457.13421203664808</v>
      </c>
      <c r="DM162" s="55">
        <f ca="1"/>
        <v>0</v>
      </c>
      <c r="DN162" s="55">
        <f ca="1"/>
        <v>0</v>
      </c>
      <c r="DO162" s="55">
        <f ca="1"/>
        <v>405.6603841441086</v>
      </c>
      <c r="DP162" s="55">
        <f ca="1"/>
        <v>0</v>
      </c>
      <c r="DQ162" s="55">
        <f ca="1"/>
        <v>0</v>
      </c>
      <c r="DR162" s="55">
        <f ca="1"/>
        <v>0</v>
      </c>
      <c r="DS162" s="55">
        <f ca="1"/>
        <v>78.091979370687767</v>
      </c>
      <c r="DT162" s="55">
        <f ca="1"/>
        <v>0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t="shared" ca="1" si="95"/>
        <v>41361.737514842258</v>
      </c>
    </row>
    <row r="163" spans="1:134" x14ac:dyDescent="0.3">
      <c r="A163" s="7">
        <v>42</v>
      </c>
      <c r="B163" s="17" t="s">
        <v>19</v>
      </c>
      <c r="C163" s="52">
        <f>'energi-limbah'!D159</f>
        <v>2.0530714759466649E-5</v>
      </c>
      <c r="D163" s="52">
        <f t="shared" si="96"/>
        <v>805.36705983110471</v>
      </c>
      <c r="E163" s="52">
        <f t="shared" si="97"/>
        <v>845.63541282266044</v>
      </c>
      <c r="F163" s="52">
        <f t="shared" si="98"/>
        <v>887.91718346379287</v>
      </c>
      <c r="G163" s="52">
        <f t="shared" si="99"/>
        <v>932.31304263698246</v>
      </c>
      <c r="H163" s="52">
        <f t="shared" si="100"/>
        <v>978.92869476883186</v>
      </c>
      <c r="I163" s="52">
        <f t="shared" si="101"/>
        <v>1027.8751295072734</v>
      </c>
      <c r="J163" s="52">
        <f t="shared" si="102"/>
        <v>1079.2688859826374</v>
      </c>
      <c r="K163" s="52">
        <f t="shared" si="103"/>
        <v>1133.2323302817692</v>
      </c>
      <c r="L163" s="52">
        <f t="shared" si="104"/>
        <v>1189.8939467958576</v>
      </c>
      <c r="M163" s="52">
        <f t="shared" si="105"/>
        <v>1249.3886441356501</v>
      </c>
      <c r="N163" s="52">
        <f t="shared" si="106"/>
        <v>1311.8580763424329</v>
      </c>
      <c r="O163" s="52">
        <f t="shared" si="107"/>
        <v>1377.4509801595545</v>
      </c>
      <c r="P163" s="52">
        <f t="shared" si="108"/>
        <v>1446.3235291675321</v>
      </c>
      <c r="Q163" s="52">
        <f t="shared" si="109"/>
        <v>1518.6397056259088</v>
      </c>
      <c r="R163" s="52">
        <f t="shared" si="110"/>
        <v>1594.5716909072046</v>
      </c>
      <c r="U163" s="7">
        <v>43</v>
      </c>
      <c r="V163" s="55">
        <f>'energi-limbah'!C46/'energi-limbah'!$AC46</f>
        <v>0</v>
      </c>
      <c r="W163" s="55">
        <f>'energi-limbah'!D46/'energi-limbah'!$AC46</f>
        <v>0</v>
      </c>
      <c r="X163" s="55">
        <f>'energi-limbah'!E46/'energi-limbah'!$AC46</f>
        <v>0</v>
      </c>
      <c r="Y163" s="55">
        <f>'energi-limbah'!F46/'energi-limbah'!$AC46</f>
        <v>0</v>
      </c>
      <c r="Z163" s="55">
        <f>'energi-limbah'!G46/'energi-limbah'!$AC46</f>
        <v>0.67731919158802933</v>
      </c>
      <c r="AA163" s="55">
        <f>'energi-limbah'!H46/'energi-limbah'!$AC46</f>
        <v>0</v>
      </c>
      <c r="AB163" s="55">
        <f>'energi-limbah'!I46/'energi-limbah'!$AC46</f>
        <v>0</v>
      </c>
      <c r="AC163" s="55">
        <f>'energi-limbah'!J46/'energi-limbah'!$AC46</f>
        <v>3.1682303269423819E-2</v>
      </c>
      <c r="AD163" s="55">
        <f>'energi-limbah'!K46/'energi-limbah'!$AC46</f>
        <v>7.3334595727449622E-3</v>
      </c>
      <c r="AE163" s="55">
        <f>'energi-limbah'!L46/'energi-limbah'!$AC46</f>
        <v>0</v>
      </c>
      <c r="AF163" s="55">
        <f>'energi-limbah'!M46/'energi-limbah'!$AC46</f>
        <v>1.9480001509051405E-2</v>
      </c>
      <c r="AG163" s="55">
        <f>'energi-limbah'!N46/'energi-limbah'!$AC46</f>
        <v>8.9785431434763769E-3</v>
      </c>
      <c r="AH163" s="55">
        <f>'energi-limbah'!O46/'energi-limbah'!$AC46</f>
        <v>0</v>
      </c>
      <c r="AI163" s="55">
        <f>'energi-limbah'!P46/'energi-limbah'!$AC46</f>
        <v>0</v>
      </c>
      <c r="AJ163" s="55">
        <f>'energi-limbah'!Q46/'energi-limbah'!$AC46</f>
        <v>0</v>
      </c>
      <c r="AK163" s="55">
        <f>'energi-limbah'!R46/'energi-limbah'!$AC46</f>
        <v>1.3695544671468536E-3</v>
      </c>
      <c r="AL163" s="55">
        <f>'energi-limbah'!S46/'energi-limbah'!$AC46</f>
        <v>0</v>
      </c>
      <c r="AM163" s="55">
        <f>'energi-limbah'!T46/'energi-limbah'!$AC46</f>
        <v>0</v>
      </c>
      <c r="AN163" s="55">
        <f>'energi-limbah'!U46/'energi-limbah'!$AC46</f>
        <v>0.25383694645012728</v>
      </c>
      <c r="AO163" s="55">
        <f>'energi-limbah'!V46/'energi-limbah'!$AC46</f>
        <v>0</v>
      </c>
      <c r="AP163" s="55">
        <f>'energi-limbah'!W46/'energi-limbah'!$AC46</f>
        <v>0</v>
      </c>
      <c r="AQ163" s="55">
        <f>'energi-limbah'!X46/'energi-limbah'!$AC46</f>
        <v>0</v>
      </c>
      <c r="AR163" s="55">
        <f>'energi-limbah'!Y46/'energi-limbah'!$AC46</f>
        <v>0</v>
      </c>
      <c r="AS163" s="55">
        <f>'energi-limbah'!Z46/'energi-limbah'!$AC46</f>
        <v>0</v>
      </c>
      <c r="AT163" s="55">
        <f>'energi-limbah'!AA46/'energi-limbah'!$AC46</f>
        <v>0</v>
      </c>
      <c r="AU163" s="55">
        <f>'energi-limbah'!AB46/'energi-limbah'!$AC46</f>
        <v>0</v>
      </c>
      <c r="AW163" s="7">
        <v>43</v>
      </c>
      <c r="AX163" s="52">
        <f t="shared" si="68"/>
        <v>0</v>
      </c>
      <c r="AY163" s="52">
        <f t="shared" si="69"/>
        <v>0</v>
      </c>
      <c r="AZ163" s="52">
        <f t="shared" si="70"/>
        <v>0</v>
      </c>
      <c r="BA163" s="52">
        <f t="shared" si="71"/>
        <v>0</v>
      </c>
      <c r="BB163" s="52">
        <f t="shared" si="72"/>
        <v>57.544370945925074</v>
      </c>
      <c r="BC163" s="52">
        <f t="shared" si="73"/>
        <v>0</v>
      </c>
      <c r="BD163" s="52">
        <f t="shared" si="74"/>
        <v>0</v>
      </c>
      <c r="BE163" s="52">
        <f t="shared" si="75"/>
        <v>2.6916972594302617</v>
      </c>
      <c r="BF163" s="52">
        <f t="shared" si="76"/>
        <v>0.62304349738203924</v>
      </c>
      <c r="BG163" s="52">
        <f t="shared" si="77"/>
        <v>0</v>
      </c>
      <c r="BH163" s="52">
        <f t="shared" si="78"/>
        <v>1.6550017285584997</v>
      </c>
      <c r="BI163" s="52">
        <f t="shared" si="79"/>
        <v>0.76280817614341478</v>
      </c>
      <c r="BJ163" s="52">
        <f t="shared" si="80"/>
        <v>0</v>
      </c>
      <c r="BK163" s="52">
        <f t="shared" si="81"/>
        <v>0</v>
      </c>
      <c r="BL163" s="52">
        <f t="shared" si="82"/>
        <v>0</v>
      </c>
      <c r="BM163" s="52">
        <f t="shared" si="83"/>
        <v>0.11635599768459322</v>
      </c>
      <c r="BN163" s="52">
        <f t="shared" si="84"/>
        <v>0</v>
      </c>
      <c r="BO163" s="52">
        <f t="shared" si="85"/>
        <v>0</v>
      </c>
      <c r="BP163" s="52">
        <f t="shared" si="86"/>
        <v>21.565736786610195</v>
      </c>
      <c r="BQ163" s="52">
        <f t="shared" si="87"/>
        <v>0</v>
      </c>
      <c r="BR163" s="52">
        <f t="shared" si="88"/>
        <v>0</v>
      </c>
      <c r="BS163" s="52">
        <f t="shared" si="89"/>
        <v>0</v>
      </c>
      <c r="BT163" s="52">
        <f t="shared" si="90"/>
        <v>0</v>
      </c>
      <c r="BU163" s="52">
        <f t="shared" si="91"/>
        <v>0</v>
      </c>
      <c r="BV163" s="52">
        <f t="shared" si="92"/>
        <v>0</v>
      </c>
      <c r="BW163" s="52">
        <f t="shared" si="93"/>
        <v>0</v>
      </c>
      <c r="BX163" s="52">
        <f t="shared" si="94"/>
        <v>84.959014391734087</v>
      </c>
      <c r="DC163" s="7">
        <v>43</v>
      </c>
      <c r="DD163" s="55">
        <f ca="1"/>
        <v>0</v>
      </c>
      <c r="DE163" s="55">
        <f ca="1"/>
        <v>0</v>
      </c>
      <c r="DF163" s="55">
        <f ca="1"/>
        <v>0</v>
      </c>
      <c r="DG163" s="55">
        <f ca="1"/>
        <v>0</v>
      </c>
      <c r="DH163" s="55">
        <f ca="1"/>
        <v>4264.0378870930481</v>
      </c>
      <c r="DI163" s="55">
        <f ca="1"/>
        <v>0</v>
      </c>
      <c r="DJ163" s="55">
        <f ca="1"/>
        <v>0</v>
      </c>
      <c r="DK163" s="55">
        <f ca="1"/>
        <v>0</v>
      </c>
      <c r="DL163" s="55">
        <f ca="1"/>
        <v>48.22356669736984</v>
      </c>
      <c r="DM163" s="55">
        <f ca="1"/>
        <v>0</v>
      </c>
      <c r="DN163" s="55">
        <f ca="1"/>
        <v>0</v>
      </c>
      <c r="DO163" s="55">
        <f ca="1"/>
        <v>42.793538681645572</v>
      </c>
      <c r="DP163" s="55">
        <f ca="1"/>
        <v>0</v>
      </c>
      <c r="DQ163" s="55">
        <f ca="1"/>
        <v>0</v>
      </c>
      <c r="DR163" s="55">
        <f ca="1"/>
        <v>0</v>
      </c>
      <c r="DS163" s="55">
        <f ca="1"/>
        <v>8.2380046360691992</v>
      </c>
      <c r="DT163" s="55">
        <f ca="1"/>
        <v>0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t="shared" ca="1" si="95"/>
        <v>4363.292997108133</v>
      </c>
    </row>
    <row r="164" spans="1:134" x14ac:dyDescent="0.3">
      <c r="A164" s="7">
        <v>43</v>
      </c>
      <c r="B164" s="17" t="s">
        <v>20</v>
      </c>
      <c r="C164" s="52">
        <f>'energi-limbah'!D160</f>
        <v>1.6726459156006126E-5</v>
      </c>
      <c r="D164" s="52">
        <f t="shared" si="96"/>
        <v>84.959014391734073</v>
      </c>
      <c r="E164" s="52">
        <f t="shared" si="97"/>
        <v>89.206965111320784</v>
      </c>
      <c r="F164" s="52">
        <f t="shared" si="98"/>
        <v>93.667313366886802</v>
      </c>
      <c r="G164" s="52">
        <f t="shared" si="99"/>
        <v>98.350679035231167</v>
      </c>
      <c r="H164" s="52">
        <f t="shared" si="100"/>
        <v>103.26821298699274</v>
      </c>
      <c r="I164" s="52">
        <f t="shared" si="101"/>
        <v>108.43162363634237</v>
      </c>
      <c r="J164" s="52">
        <f t="shared" si="102"/>
        <v>113.85320481815948</v>
      </c>
      <c r="K164" s="52">
        <f t="shared" si="103"/>
        <v>119.54586505906747</v>
      </c>
      <c r="L164" s="52">
        <f t="shared" si="104"/>
        <v>125.52315831202081</v>
      </c>
      <c r="M164" s="52">
        <f t="shared" si="105"/>
        <v>131.79931622762186</v>
      </c>
      <c r="N164" s="52">
        <f t="shared" si="106"/>
        <v>138.38928203900295</v>
      </c>
      <c r="O164" s="52">
        <f t="shared" si="107"/>
        <v>145.30874614095313</v>
      </c>
      <c r="P164" s="52">
        <f t="shared" si="108"/>
        <v>152.57418344800078</v>
      </c>
      <c r="Q164" s="52">
        <f t="shared" si="109"/>
        <v>160.20289262040083</v>
      </c>
      <c r="R164" s="52">
        <f t="shared" si="110"/>
        <v>168.21303725142087</v>
      </c>
      <c r="U164" s="7">
        <v>44</v>
      </c>
      <c r="V164" s="55">
        <f>'energi-limbah'!C47/'energi-limbah'!$AC47</f>
        <v>0</v>
      </c>
      <c r="W164" s="55">
        <f>'energi-limbah'!D47/'energi-limbah'!$AC47</f>
        <v>0</v>
      </c>
      <c r="X164" s="55">
        <f>'energi-limbah'!E47/'energi-limbah'!$AC47</f>
        <v>0</v>
      </c>
      <c r="Y164" s="55">
        <f>'energi-limbah'!F47/'energi-limbah'!$AC47</f>
        <v>0</v>
      </c>
      <c r="Z164" s="55">
        <f>'energi-limbah'!G47/'energi-limbah'!$AC47</f>
        <v>0.6773178844276907</v>
      </c>
      <c r="AA164" s="55">
        <f>'energi-limbah'!H47/'energi-limbah'!$AC47</f>
        <v>0</v>
      </c>
      <c r="AB164" s="55">
        <f>'energi-limbah'!I47/'energi-limbah'!$AC47</f>
        <v>0</v>
      </c>
      <c r="AC164" s="55">
        <f>'energi-limbah'!J47/'energi-limbah'!$AC47</f>
        <v>3.1682242121470326E-2</v>
      </c>
      <c r="AD164" s="55">
        <f>'energi-limbah'!K47/'energi-limbah'!$AC47</f>
        <v>7.333445412737929E-3</v>
      </c>
      <c r="AE164" s="55">
        <f>'energi-limbah'!L47/'energi-limbah'!$AC47</f>
        <v>0</v>
      </c>
      <c r="AF164" s="55">
        <f>'energi-limbah'!M47/'energi-limbah'!$AC47</f>
        <v>1.94799639151551E-2</v>
      </c>
      <c r="AG164" s="55">
        <f>'energi-limbah'!N47/'energi-limbah'!$AC47</f>
        <v>8.9785258146846871E-3</v>
      </c>
      <c r="AH164" s="55">
        <f>'energi-limbah'!O47/'energi-limbah'!$AC47</f>
        <v>0</v>
      </c>
      <c r="AI164" s="55">
        <f>'energi-limbah'!P47/'energi-limbah'!$AC47</f>
        <v>0</v>
      </c>
      <c r="AJ164" s="55">
        <f>'energi-limbah'!Q47/'energi-limbah'!$AC47</f>
        <v>0</v>
      </c>
      <c r="AK164" s="55">
        <f>'energi-limbah'!R47/'energi-limbah'!$AC47</f>
        <v>1.3714818016794907E-3</v>
      </c>
      <c r="AL164" s="55">
        <f>'energi-limbah'!S47/'energi-limbah'!$AC47</f>
        <v>0</v>
      </c>
      <c r="AM164" s="55">
        <f>'energi-limbah'!T47/'energi-limbah'!$AC47</f>
        <v>0</v>
      </c>
      <c r="AN164" s="55">
        <f>'energi-limbah'!U47/'energi-limbah'!$AC47</f>
        <v>0.25383645650658176</v>
      </c>
      <c r="AO164" s="55">
        <f>'energi-limbah'!V47/'energi-limbah'!$AC47</f>
        <v>0</v>
      </c>
      <c r="AP164" s="55">
        <f>'energi-limbah'!W47/'energi-limbah'!$AC47</f>
        <v>0</v>
      </c>
      <c r="AQ164" s="55">
        <f>'energi-limbah'!X47/'energi-limbah'!$AC47</f>
        <v>0</v>
      </c>
      <c r="AR164" s="55">
        <f>'energi-limbah'!Y47/'energi-limbah'!$AC47</f>
        <v>0</v>
      </c>
      <c r="AS164" s="55">
        <f>'energi-limbah'!Z47/'energi-limbah'!$AC47</f>
        <v>0</v>
      </c>
      <c r="AT164" s="55">
        <f>'energi-limbah'!AA47/'energi-limbah'!$AC47</f>
        <v>0</v>
      </c>
      <c r="AU164" s="55">
        <f>'energi-limbah'!AB47/'energi-limbah'!$AC47</f>
        <v>0</v>
      </c>
      <c r="AW164" s="7">
        <v>44</v>
      </c>
      <c r="AX164" s="52">
        <f t="shared" si="68"/>
        <v>0</v>
      </c>
      <c r="AY164" s="52">
        <f t="shared" si="69"/>
        <v>0</v>
      </c>
      <c r="AZ164" s="52">
        <f t="shared" si="70"/>
        <v>0</v>
      </c>
      <c r="BA164" s="52">
        <f t="shared" si="71"/>
        <v>0</v>
      </c>
      <c r="BB164" s="52">
        <f t="shared" si="72"/>
        <v>85.560977501766217</v>
      </c>
      <c r="BC164" s="52">
        <f t="shared" si="73"/>
        <v>0</v>
      </c>
      <c r="BD164" s="52">
        <f t="shared" si="74"/>
        <v>0</v>
      </c>
      <c r="BE164" s="52">
        <f t="shared" si="75"/>
        <v>4.0022029060271018</v>
      </c>
      <c r="BF164" s="52">
        <f t="shared" si="76"/>
        <v>0.92638445314326678</v>
      </c>
      <c r="BG164" s="52">
        <f t="shared" si="77"/>
        <v>0</v>
      </c>
      <c r="BH164" s="52">
        <f t="shared" si="78"/>
        <v>2.4607718068571685</v>
      </c>
      <c r="BI164" s="52">
        <f t="shared" si="79"/>
        <v>1.1341963100212167</v>
      </c>
      <c r="BJ164" s="52">
        <f t="shared" si="80"/>
        <v>0</v>
      </c>
      <c r="BK164" s="52">
        <f t="shared" si="81"/>
        <v>0</v>
      </c>
      <c r="BL164" s="52">
        <f t="shared" si="82"/>
        <v>0</v>
      </c>
      <c r="BM164" s="52">
        <f t="shared" si="83"/>
        <v>0.1732500001483547</v>
      </c>
      <c r="BN164" s="52">
        <f t="shared" si="84"/>
        <v>0</v>
      </c>
      <c r="BO164" s="52">
        <f t="shared" si="85"/>
        <v>0</v>
      </c>
      <c r="BP164" s="52">
        <f t="shared" si="86"/>
        <v>32.065439055457766</v>
      </c>
      <c r="BQ164" s="52">
        <f t="shared" si="87"/>
        <v>0</v>
      </c>
      <c r="BR164" s="52">
        <f t="shared" si="88"/>
        <v>0</v>
      </c>
      <c r="BS164" s="52">
        <f t="shared" si="89"/>
        <v>0</v>
      </c>
      <c r="BT164" s="52">
        <f t="shared" si="90"/>
        <v>0</v>
      </c>
      <c r="BU164" s="52">
        <f t="shared" si="91"/>
        <v>0</v>
      </c>
      <c r="BV164" s="52">
        <f t="shared" si="92"/>
        <v>0</v>
      </c>
      <c r="BW164" s="52">
        <f t="shared" si="93"/>
        <v>0</v>
      </c>
      <c r="BX164" s="52">
        <f t="shared" si="94"/>
        <v>126.3232220334211</v>
      </c>
      <c r="DC164" s="7">
        <v>44</v>
      </c>
      <c r="DD164" s="55">
        <f ca="1"/>
        <v>0</v>
      </c>
      <c r="DE164" s="55">
        <f ca="1"/>
        <v>0</v>
      </c>
      <c r="DF164" s="55">
        <f ca="1"/>
        <v>0</v>
      </c>
      <c r="DG164" s="55">
        <f ca="1"/>
        <v>0</v>
      </c>
      <c r="DH164" s="55">
        <f ca="1"/>
        <v>6340.0684328808766</v>
      </c>
      <c r="DI164" s="55">
        <f ca="1"/>
        <v>0</v>
      </c>
      <c r="DJ164" s="55">
        <f ca="1"/>
        <v>0</v>
      </c>
      <c r="DK164" s="55">
        <f ca="1"/>
        <v>0</v>
      </c>
      <c r="DL164" s="55">
        <f ca="1"/>
        <v>71.702156673288854</v>
      </c>
      <c r="DM164" s="55">
        <f ca="1"/>
        <v>0</v>
      </c>
      <c r="DN164" s="55">
        <f ca="1"/>
        <v>0</v>
      </c>
      <c r="DO164" s="55">
        <f ca="1"/>
        <v>63.628412992190256</v>
      </c>
      <c r="DP164" s="55">
        <f ca="1"/>
        <v>0</v>
      </c>
      <c r="DQ164" s="55">
        <f ca="1"/>
        <v>0</v>
      </c>
      <c r="DR164" s="55">
        <f ca="1"/>
        <v>0</v>
      </c>
      <c r="DS164" s="55">
        <f ca="1"/>
        <v>12.266100010503513</v>
      </c>
      <c r="DT164" s="55">
        <f ca="1"/>
        <v>0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t="shared" ca="1" si="95"/>
        <v>6487.6651025568599</v>
      </c>
    </row>
    <row r="165" spans="1:134" x14ac:dyDescent="0.3">
      <c r="A165" s="7">
        <v>44</v>
      </c>
      <c r="B165" s="17" t="s">
        <v>21</v>
      </c>
      <c r="C165" s="52">
        <f>'energi-limbah'!D161</f>
        <v>1.6820225174182334E-5</v>
      </c>
      <c r="D165" s="52">
        <f t="shared" si="96"/>
        <v>126.32322203342109</v>
      </c>
      <c r="E165" s="52">
        <f t="shared" si="97"/>
        <v>132.63938313509215</v>
      </c>
      <c r="F165" s="52">
        <f t="shared" si="98"/>
        <v>139.27135229184674</v>
      </c>
      <c r="G165" s="52">
        <f t="shared" si="99"/>
        <v>146.2349199064391</v>
      </c>
      <c r="H165" s="52">
        <f t="shared" si="100"/>
        <v>153.54666590176109</v>
      </c>
      <c r="I165" s="52">
        <f t="shared" si="101"/>
        <v>161.22399919684912</v>
      </c>
      <c r="J165" s="52">
        <f t="shared" si="102"/>
        <v>169.28519915669156</v>
      </c>
      <c r="K165" s="52">
        <f t="shared" si="103"/>
        <v>177.74945911452616</v>
      </c>
      <c r="L165" s="52">
        <f t="shared" si="104"/>
        <v>186.63693207025247</v>
      </c>
      <c r="M165" s="52">
        <f t="shared" si="105"/>
        <v>195.96877867376509</v>
      </c>
      <c r="N165" s="52">
        <f t="shared" si="106"/>
        <v>205.76721760745338</v>
      </c>
      <c r="O165" s="52">
        <f t="shared" si="107"/>
        <v>216.05557848782607</v>
      </c>
      <c r="P165" s="52">
        <f t="shared" si="108"/>
        <v>226.85835741221732</v>
      </c>
      <c r="Q165" s="52">
        <f t="shared" si="109"/>
        <v>238.20127528282825</v>
      </c>
      <c r="R165" s="52">
        <f t="shared" si="110"/>
        <v>250.11133904696965</v>
      </c>
      <c r="U165" s="7">
        <v>45</v>
      </c>
      <c r="V165" s="55">
        <f>'energi-limbah'!C48/'energi-limbah'!$AC48</f>
        <v>0</v>
      </c>
      <c r="W165" s="55">
        <f>'energi-limbah'!D48/'energi-limbah'!$AC48</f>
        <v>0</v>
      </c>
      <c r="X165" s="55">
        <f>'energi-limbah'!E48/'energi-limbah'!$AC48</f>
        <v>0</v>
      </c>
      <c r="Y165" s="55">
        <f>'energi-limbah'!F48/'energi-limbah'!$AC48</f>
        <v>0</v>
      </c>
      <c r="Z165" s="55">
        <f>'energi-limbah'!G48/'energi-limbah'!$AC48</f>
        <v>0.67731919163682142</v>
      </c>
      <c r="AA165" s="55">
        <f>'energi-limbah'!H48/'energi-limbah'!$AC48</f>
        <v>0</v>
      </c>
      <c r="AB165" s="55">
        <f>'energi-limbah'!I48/'energi-limbah'!$AC48</f>
        <v>0</v>
      </c>
      <c r="AC165" s="55">
        <f>'energi-limbah'!J48/'energi-limbah'!$AC48</f>
        <v>3.168230323723599E-2</v>
      </c>
      <c r="AD165" s="55">
        <f>'energi-limbah'!K48/'energi-limbah'!$AC48</f>
        <v>7.3334595645946406E-3</v>
      </c>
      <c r="AE165" s="55">
        <f>'energi-limbah'!L48/'energi-limbah'!$AC48</f>
        <v>0</v>
      </c>
      <c r="AF165" s="55">
        <f>'energi-limbah'!M48/'energi-limbah'!$AC48</f>
        <v>1.9480001512523101E-2</v>
      </c>
      <c r="AG165" s="55">
        <f>'energi-limbah'!N48/'energi-limbah'!$AC48</f>
        <v>8.9785431363687846E-3</v>
      </c>
      <c r="AH165" s="55">
        <f>'energi-limbah'!O48/'energi-limbah'!$AC48</f>
        <v>0</v>
      </c>
      <c r="AI165" s="55">
        <f>'energi-limbah'!P48/'energi-limbah'!$AC48</f>
        <v>0</v>
      </c>
      <c r="AJ165" s="55">
        <f>'energi-limbah'!Q48/'energi-limbah'!$AC48</f>
        <v>0</v>
      </c>
      <c r="AK165" s="55">
        <f>'energi-limbah'!R48/'energi-limbah'!$AC48</f>
        <v>1.3695545042471655E-3</v>
      </c>
      <c r="AL165" s="55">
        <f>'energi-limbah'!S48/'energi-limbah'!$AC48</f>
        <v>0</v>
      </c>
      <c r="AM165" s="55">
        <f>'energi-limbah'!T48/'energi-limbah'!$AC48</f>
        <v>0</v>
      </c>
      <c r="AN165" s="55">
        <f>'energi-limbah'!U48/'energi-limbah'!$AC48</f>
        <v>0.25383694640820881</v>
      </c>
      <c r="AO165" s="55">
        <f>'energi-limbah'!V48/'energi-limbah'!$AC48</f>
        <v>0</v>
      </c>
      <c r="AP165" s="55">
        <f>'energi-limbah'!W48/'energi-limbah'!$AC48</f>
        <v>0</v>
      </c>
      <c r="AQ165" s="55">
        <f>'energi-limbah'!X48/'energi-limbah'!$AC48</f>
        <v>0</v>
      </c>
      <c r="AR165" s="55">
        <f>'energi-limbah'!Y48/'energi-limbah'!$AC48</f>
        <v>0</v>
      </c>
      <c r="AS165" s="55">
        <f>'energi-limbah'!Z48/'energi-limbah'!$AC48</f>
        <v>0</v>
      </c>
      <c r="AT165" s="55">
        <f>'energi-limbah'!AA48/'energi-limbah'!$AC48</f>
        <v>0</v>
      </c>
      <c r="AU165" s="55">
        <f>'energi-limbah'!AB48/'energi-limbah'!$AC48</f>
        <v>0</v>
      </c>
      <c r="AW165" s="7">
        <v>45</v>
      </c>
      <c r="AX165" s="52">
        <f t="shared" si="68"/>
        <v>0</v>
      </c>
      <c r="AY165" s="52">
        <f t="shared" si="69"/>
        <v>0</v>
      </c>
      <c r="AZ165" s="52">
        <f t="shared" si="70"/>
        <v>0</v>
      </c>
      <c r="BA165" s="52">
        <f t="shared" si="71"/>
        <v>0</v>
      </c>
      <c r="BB165" s="52">
        <f t="shared" si="72"/>
        <v>9.4688636462200311</v>
      </c>
      <c r="BC165" s="52">
        <f t="shared" si="73"/>
        <v>0</v>
      </c>
      <c r="BD165" s="52">
        <f t="shared" si="74"/>
        <v>0</v>
      </c>
      <c r="BE165" s="52">
        <f t="shared" si="75"/>
        <v>0.44291585570845687</v>
      </c>
      <c r="BF165" s="52">
        <f t="shared" si="76"/>
        <v>0.10252112966769181</v>
      </c>
      <c r="BG165" s="52">
        <f t="shared" si="77"/>
        <v>0</v>
      </c>
      <c r="BH165" s="52">
        <f t="shared" si="78"/>
        <v>0.27232873426262688</v>
      </c>
      <c r="BI165" s="52">
        <f t="shared" si="79"/>
        <v>0.1255192555440931</v>
      </c>
      <c r="BJ165" s="52">
        <f t="shared" si="80"/>
        <v>0</v>
      </c>
      <c r="BK165" s="52">
        <f t="shared" si="81"/>
        <v>0</v>
      </c>
      <c r="BL165" s="52">
        <f t="shared" si="82"/>
        <v>0</v>
      </c>
      <c r="BM165" s="52">
        <f t="shared" si="83"/>
        <v>1.9146253371979442E-2</v>
      </c>
      <c r="BN165" s="52">
        <f t="shared" si="84"/>
        <v>0</v>
      </c>
      <c r="BO165" s="52">
        <f t="shared" si="85"/>
        <v>0</v>
      </c>
      <c r="BP165" s="52">
        <f t="shared" si="86"/>
        <v>3.54861852962373</v>
      </c>
      <c r="BQ165" s="52">
        <f t="shared" si="87"/>
        <v>0</v>
      </c>
      <c r="BR165" s="52">
        <f t="shared" si="88"/>
        <v>0</v>
      </c>
      <c r="BS165" s="52">
        <f t="shared" si="89"/>
        <v>0</v>
      </c>
      <c r="BT165" s="52">
        <f t="shared" si="90"/>
        <v>0</v>
      </c>
      <c r="BU165" s="52">
        <f t="shared" si="91"/>
        <v>0</v>
      </c>
      <c r="BV165" s="52">
        <f t="shared" si="92"/>
        <v>0</v>
      </c>
      <c r="BW165" s="52">
        <f t="shared" si="93"/>
        <v>0</v>
      </c>
      <c r="BX165" s="52">
        <f t="shared" si="94"/>
        <v>13.979913404398609</v>
      </c>
      <c r="DC165" s="7">
        <v>45</v>
      </c>
      <c r="DD165" s="55">
        <f ca="1"/>
        <v>0</v>
      </c>
      <c r="DE165" s="55">
        <f ca="1"/>
        <v>0</v>
      </c>
      <c r="DF165" s="55">
        <f ca="1"/>
        <v>0</v>
      </c>
      <c r="DG165" s="55">
        <f ca="1"/>
        <v>0</v>
      </c>
      <c r="DH165" s="55">
        <f ca="1"/>
        <v>701.64279618490423</v>
      </c>
      <c r="DI165" s="55">
        <f ca="1"/>
        <v>0</v>
      </c>
      <c r="DJ165" s="55">
        <f ca="1"/>
        <v>0</v>
      </c>
      <c r="DK165" s="55">
        <f ca="1"/>
        <v>0</v>
      </c>
      <c r="DL165" s="55">
        <f ca="1"/>
        <v>7.9351354362793467</v>
      </c>
      <c r="DM165" s="55">
        <f ca="1"/>
        <v>0</v>
      </c>
      <c r="DN165" s="55">
        <f ca="1"/>
        <v>0</v>
      </c>
      <c r="DO165" s="55">
        <f ca="1"/>
        <v>7.0416302360236234</v>
      </c>
      <c r="DP165" s="55">
        <f ca="1"/>
        <v>0</v>
      </c>
      <c r="DQ165" s="55">
        <f ca="1"/>
        <v>0</v>
      </c>
      <c r="DR165" s="55">
        <f ca="1"/>
        <v>0</v>
      </c>
      <c r="DS165" s="55">
        <f ca="1"/>
        <v>1.3555547387361444</v>
      </c>
      <c r="DT165" s="55">
        <f ca="1"/>
        <v>0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t="shared" ca="1" si="95"/>
        <v>717.97511659594329</v>
      </c>
    </row>
    <row r="166" spans="1:134" x14ac:dyDescent="0.3">
      <c r="A166" s="7">
        <v>45</v>
      </c>
      <c r="B166" s="17" t="s">
        <v>22</v>
      </c>
      <c r="C166" s="52">
        <f>'energi-limbah'!D162</f>
        <v>1.5620125687416119E-5</v>
      </c>
      <c r="D166" s="52">
        <f t="shared" si="96"/>
        <v>13.97991340439861</v>
      </c>
      <c r="E166" s="52">
        <f t="shared" si="97"/>
        <v>14.67890907461854</v>
      </c>
      <c r="F166" s="52">
        <f t="shared" si="98"/>
        <v>15.412854528349468</v>
      </c>
      <c r="G166" s="52">
        <f t="shared" si="99"/>
        <v>16.183497254766944</v>
      </c>
      <c r="H166" s="52">
        <f t="shared" si="100"/>
        <v>16.99267211750529</v>
      </c>
      <c r="I166" s="52">
        <f t="shared" si="101"/>
        <v>17.842305723380559</v>
      </c>
      <c r="J166" s="52">
        <f t="shared" si="102"/>
        <v>18.734421009549585</v>
      </c>
      <c r="K166" s="52">
        <f t="shared" si="103"/>
        <v>19.671142060027066</v>
      </c>
      <c r="L166" s="52">
        <f t="shared" si="104"/>
        <v>20.654699163028422</v>
      </c>
      <c r="M166" s="52">
        <f t="shared" si="105"/>
        <v>21.687434121179841</v>
      </c>
      <c r="N166" s="52">
        <f t="shared" si="106"/>
        <v>22.771805827238836</v>
      </c>
      <c r="O166" s="52">
        <f t="shared" si="107"/>
        <v>23.910396118600779</v>
      </c>
      <c r="P166" s="52">
        <f t="shared" si="108"/>
        <v>25.105915924530819</v>
      </c>
      <c r="Q166" s="52">
        <f t="shared" si="109"/>
        <v>26.361211720757353</v>
      </c>
      <c r="R166" s="52">
        <f t="shared" si="110"/>
        <v>27.67927230679522</v>
      </c>
      <c r="U166" s="7">
        <v>46</v>
      </c>
      <c r="V166" s="55">
        <f>'energi-limbah'!C49/'energi-limbah'!$AC49</f>
        <v>0</v>
      </c>
      <c r="W166" s="55">
        <f>'energi-limbah'!D49/'energi-limbah'!$AC49</f>
        <v>0</v>
      </c>
      <c r="X166" s="55">
        <f>'energi-limbah'!E49/'energi-limbah'!$AC49</f>
        <v>0</v>
      </c>
      <c r="Y166" s="55">
        <f>'energi-limbah'!F49/'energi-limbah'!$AC49</f>
        <v>0</v>
      </c>
      <c r="Z166" s="55">
        <f>'energi-limbah'!G49/'energi-limbah'!$AC49</f>
        <v>2.8194247015565301E-2</v>
      </c>
      <c r="AA166" s="55">
        <f>'energi-limbah'!H49/'energi-limbah'!$AC49</f>
        <v>6.1305993162948887E-2</v>
      </c>
      <c r="AB166" s="55">
        <f>'energi-limbah'!I49/'energi-limbah'!$AC49</f>
        <v>0</v>
      </c>
      <c r="AC166" s="55">
        <f>'energi-limbah'!J49/'energi-limbah'!$AC49</f>
        <v>0.1587393295583229</v>
      </c>
      <c r="AD166" s="55">
        <f>'energi-limbah'!K49/'energi-limbah'!$AC49</f>
        <v>3.6743176296417671E-2</v>
      </c>
      <c r="AE166" s="55">
        <f>'energi-limbah'!L49/'energi-limbah'!$AC49</f>
        <v>0</v>
      </c>
      <c r="AF166" s="55">
        <f>'energi-limbah'!M49/'energi-limbah'!$AC49</f>
        <v>9.7601564968338786E-2</v>
      </c>
      <c r="AG166" s="55">
        <f>'energi-limbah'!N49/'energi-limbah'!$AC49</f>
        <v>2.1049897328935852E-2</v>
      </c>
      <c r="AH166" s="55">
        <f>'energi-limbah'!O49/'energi-limbah'!$AC49</f>
        <v>0</v>
      </c>
      <c r="AI166" s="55">
        <f>'energi-limbah'!P49/'energi-limbah'!$AC49</f>
        <v>0</v>
      </c>
      <c r="AJ166" s="55">
        <f>'energi-limbah'!Q49/'energi-limbah'!$AC49</f>
        <v>6.2032637452481041E-6</v>
      </c>
      <c r="AK166" s="55">
        <f>'energi-limbah'!R49/'energi-limbah'!$AC49</f>
        <v>5.7009384338723156E-5</v>
      </c>
      <c r="AL166" s="55">
        <f>'energi-limbah'!S49/'energi-limbah'!$AC49</f>
        <v>0</v>
      </c>
      <c r="AM166" s="55">
        <f>'energi-limbah'!T49/'energi-limbah'!$AC49</f>
        <v>1.1902559048113429E-3</v>
      </c>
      <c r="AN166" s="55">
        <f>'energi-limbah'!U49/'energi-limbah'!$AC49</f>
        <v>0.59511232311657536</v>
      </c>
      <c r="AO166" s="55">
        <f>'energi-limbah'!V49/'energi-limbah'!$AC49</f>
        <v>0</v>
      </c>
      <c r="AP166" s="55">
        <f>'energi-limbah'!W49/'energi-limbah'!$AC49</f>
        <v>0</v>
      </c>
      <c r="AQ166" s="55">
        <f>'energi-limbah'!X49/'energi-limbah'!$AC49</f>
        <v>0</v>
      </c>
      <c r="AR166" s="55">
        <f>'energi-limbah'!Y49/'energi-limbah'!$AC49</f>
        <v>0</v>
      </c>
      <c r="AS166" s="55">
        <f>'energi-limbah'!Z49/'energi-limbah'!$AC49</f>
        <v>0</v>
      </c>
      <c r="AT166" s="55">
        <f>'energi-limbah'!AA49/'energi-limbah'!$AC49</f>
        <v>0</v>
      </c>
      <c r="AU166" s="55">
        <f>'energi-limbah'!AB49/'energi-limbah'!$AC49</f>
        <v>0</v>
      </c>
      <c r="AW166" s="7">
        <v>46</v>
      </c>
      <c r="AX166" s="52">
        <f t="shared" si="68"/>
        <v>0</v>
      </c>
      <c r="AY166" s="52">
        <f t="shared" si="69"/>
        <v>0</v>
      </c>
      <c r="AZ166" s="52">
        <f t="shared" si="70"/>
        <v>0</v>
      </c>
      <c r="BA166" s="52">
        <f t="shared" si="71"/>
        <v>0</v>
      </c>
      <c r="BB166" s="52">
        <f t="shared" si="72"/>
        <v>0.38321729213214123</v>
      </c>
      <c r="BC166" s="52">
        <f t="shared" si="73"/>
        <v>0.83327342200012244</v>
      </c>
      <c r="BD166" s="52">
        <f t="shared" si="74"/>
        <v>0</v>
      </c>
      <c r="BE166" s="52">
        <f t="shared" si="75"/>
        <v>2.1575910856788805</v>
      </c>
      <c r="BF166" s="52">
        <f t="shared" si="76"/>
        <v>0.49941466842060078</v>
      </c>
      <c r="BG166" s="52">
        <f t="shared" si="77"/>
        <v>0</v>
      </c>
      <c r="BH166" s="52">
        <f t="shared" si="78"/>
        <v>1.326604232926563</v>
      </c>
      <c r="BI166" s="52">
        <f t="shared" si="79"/>
        <v>0.28611101582535564</v>
      </c>
      <c r="BJ166" s="52">
        <f t="shared" si="80"/>
        <v>0</v>
      </c>
      <c r="BK166" s="52">
        <f t="shared" si="81"/>
        <v>0</v>
      </c>
      <c r="BL166" s="52">
        <f t="shared" si="82"/>
        <v>8.4314999919064167E-5</v>
      </c>
      <c r="BM166" s="52">
        <f t="shared" si="83"/>
        <v>7.7487374925618144E-4</v>
      </c>
      <c r="BN166" s="52">
        <f t="shared" si="84"/>
        <v>0</v>
      </c>
      <c r="BO166" s="52">
        <f t="shared" si="85"/>
        <v>1.6178004134470375E-2</v>
      </c>
      <c r="BP166" s="52">
        <f t="shared" si="86"/>
        <v>8.0887896333353915</v>
      </c>
      <c r="BQ166" s="52">
        <f t="shared" si="87"/>
        <v>0</v>
      </c>
      <c r="BR166" s="52">
        <f t="shared" si="88"/>
        <v>0</v>
      </c>
      <c r="BS166" s="52">
        <f t="shared" si="89"/>
        <v>0</v>
      </c>
      <c r="BT166" s="52">
        <f t="shared" si="90"/>
        <v>0</v>
      </c>
      <c r="BU166" s="52">
        <f t="shared" si="91"/>
        <v>0</v>
      </c>
      <c r="BV166" s="52">
        <f t="shared" si="92"/>
        <v>0</v>
      </c>
      <c r="BW166" s="52">
        <f t="shared" si="93"/>
        <v>0</v>
      </c>
      <c r="BX166" s="52">
        <f t="shared" si="94"/>
        <v>13.592038543202699</v>
      </c>
      <c r="DC166" s="7">
        <v>46</v>
      </c>
      <c r="DD166" s="55">
        <f ca="1"/>
        <v>0</v>
      </c>
      <c r="DE166" s="55">
        <f ca="1"/>
        <v>0</v>
      </c>
      <c r="DF166" s="55">
        <f ca="1"/>
        <v>0</v>
      </c>
      <c r="DG166" s="55">
        <f ca="1"/>
        <v>0</v>
      </c>
      <c r="DH166" s="55">
        <f ca="1"/>
        <v>28.396401346991663</v>
      </c>
      <c r="DI166" s="55">
        <f ca="1"/>
        <v>57.74584814460848</v>
      </c>
      <c r="DJ166" s="55">
        <f ca="1"/>
        <v>0</v>
      </c>
      <c r="DK166" s="55">
        <f ca="1"/>
        <v>0</v>
      </c>
      <c r="DL166" s="55">
        <f ca="1"/>
        <v>38.654695335754504</v>
      </c>
      <c r="DM166" s="55">
        <f ca="1"/>
        <v>0</v>
      </c>
      <c r="DN166" s="55">
        <f ca="1"/>
        <v>0</v>
      </c>
      <c r="DO166" s="55">
        <f ca="1"/>
        <v>16.050827987802453</v>
      </c>
      <c r="DP166" s="55">
        <f ca="1"/>
        <v>0</v>
      </c>
      <c r="DQ166" s="55">
        <f ca="1"/>
        <v>0</v>
      </c>
      <c r="DR166" s="55">
        <f ca="1"/>
        <v>0</v>
      </c>
      <c r="DS166" s="55">
        <f ca="1"/>
        <v>5.4861061447337642E-2</v>
      </c>
      <c r="DT166" s="55">
        <f ca="1"/>
        <v>0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t="shared" ca="1" si="95"/>
        <v>140.90263387660443</v>
      </c>
    </row>
    <row r="167" spans="1:134" x14ac:dyDescent="0.3">
      <c r="A167" s="7">
        <v>46</v>
      </c>
      <c r="B167" s="17" t="s">
        <v>23</v>
      </c>
      <c r="C167" s="52">
        <f>'energi-limbah'!D163</f>
        <v>6.7677354717528224E-7</v>
      </c>
      <c r="D167" s="52">
        <f t="shared" si="96"/>
        <v>13.592038543202699</v>
      </c>
      <c r="E167" s="52">
        <f t="shared" si="97"/>
        <v>14.27164047036284</v>
      </c>
      <c r="F167" s="52">
        <f t="shared" si="98"/>
        <v>14.985222493880984</v>
      </c>
      <c r="G167" s="52">
        <f t="shared" si="99"/>
        <v>15.734483618575032</v>
      </c>
      <c r="H167" s="52">
        <f t="shared" si="100"/>
        <v>16.521207799503788</v>
      </c>
      <c r="I167" s="52">
        <f t="shared" si="101"/>
        <v>17.347268189478971</v>
      </c>
      <c r="J167" s="52">
        <f t="shared" si="102"/>
        <v>18.214631598952923</v>
      </c>
      <c r="K167" s="52">
        <f t="shared" si="103"/>
        <v>19.125363178900567</v>
      </c>
      <c r="L167" s="52">
        <f t="shared" si="104"/>
        <v>20.0816313378456</v>
      </c>
      <c r="M167" s="52">
        <f t="shared" si="105"/>
        <v>21.085712904737882</v>
      </c>
      <c r="N167" s="52">
        <f t="shared" si="106"/>
        <v>22.139998549974777</v>
      </c>
      <c r="O167" s="52">
        <f t="shared" si="107"/>
        <v>23.246998477473511</v>
      </c>
      <c r="P167" s="52">
        <f t="shared" si="108"/>
        <v>24.409348401347199</v>
      </c>
      <c r="Q167" s="52">
        <f t="shared" si="109"/>
        <v>25.629815821414553</v>
      </c>
      <c r="R167" s="52">
        <f t="shared" si="110"/>
        <v>26.91130661248528</v>
      </c>
      <c r="U167" s="7">
        <v>47</v>
      </c>
      <c r="V167" s="55">
        <f>'energi-limbah'!C50/'energi-limbah'!$AC50</f>
        <v>0</v>
      </c>
      <c r="W167" s="55">
        <f>'energi-limbah'!D50/'energi-limbah'!$AC50</f>
        <v>0</v>
      </c>
      <c r="X167" s="55">
        <f>'energi-limbah'!E50/'energi-limbah'!$AC50</f>
        <v>0</v>
      </c>
      <c r="Y167" s="55">
        <f>'energi-limbah'!F50/'energi-limbah'!$AC50</f>
        <v>0</v>
      </c>
      <c r="Z167" s="55">
        <f>'energi-limbah'!G50/'energi-limbah'!$AC50</f>
        <v>6.0827423616414675E-2</v>
      </c>
      <c r="AA167" s="55">
        <f>'energi-limbah'!H50/'energi-limbah'!$AC50</f>
        <v>0.13226406136439131</v>
      </c>
      <c r="AB167" s="55">
        <f>'energi-limbah'!I50/'energi-limbah'!$AC50</f>
        <v>0</v>
      </c>
      <c r="AC167" s="55">
        <f>'energi-limbah'!J50/'energi-limbah'!$AC50</f>
        <v>0.20620988034476773</v>
      </c>
      <c r="AD167" s="55">
        <f>'energi-limbah'!K50/'energi-limbah'!$AC50</f>
        <v>4.7731120022104029E-2</v>
      </c>
      <c r="AE167" s="55">
        <f>'energi-limbah'!L50/'energi-limbah'!$AC50</f>
        <v>0</v>
      </c>
      <c r="AF167" s="55">
        <f>'energi-limbah'!M50/'energi-limbah'!$AC50</f>
        <v>0.12678903885404602</v>
      </c>
      <c r="AG167" s="55">
        <f>'energi-limbah'!N50/'energi-limbah'!$AC50</f>
        <v>1.4552235702772464E-2</v>
      </c>
      <c r="AH167" s="55">
        <f>'energi-limbah'!O50/'energi-limbah'!$AC50</f>
        <v>0</v>
      </c>
      <c r="AI167" s="55">
        <f>'energi-limbah'!P50/'energi-limbah'!$AC50</f>
        <v>0</v>
      </c>
      <c r="AJ167" s="55">
        <f>'energi-limbah'!Q50/'energi-limbah'!$AC50</f>
        <v>1.3376458748543417E-5</v>
      </c>
      <c r="AK167" s="55">
        <f>'energi-limbah'!R50/'energi-limbah'!$AC50</f>
        <v>1.229944039034972E-4</v>
      </c>
      <c r="AL167" s="55">
        <f>'energi-limbah'!S50/'energi-limbah'!$AC50</f>
        <v>0</v>
      </c>
      <c r="AM167" s="55">
        <f>'energi-limbah'!T50/'energi-limbah'!$AC50</f>
        <v>7.6233910011809655E-5</v>
      </c>
      <c r="AN167" s="55">
        <f>'energi-limbah'!U50/'energi-limbah'!$AC50</f>
        <v>0.41141363532283992</v>
      </c>
      <c r="AO167" s="55">
        <f>'energi-limbah'!V50/'energi-limbah'!$AC50</f>
        <v>0</v>
      </c>
      <c r="AP167" s="55">
        <f>'energi-limbah'!W50/'energi-limbah'!$AC50</f>
        <v>0</v>
      </c>
      <c r="AQ167" s="55">
        <f>'energi-limbah'!X50/'energi-limbah'!$AC50</f>
        <v>0</v>
      </c>
      <c r="AR167" s="55">
        <f>'energi-limbah'!Y50/'energi-limbah'!$AC50</f>
        <v>0</v>
      </c>
      <c r="AS167" s="55">
        <f>'energi-limbah'!Z50/'energi-limbah'!$AC50</f>
        <v>0</v>
      </c>
      <c r="AT167" s="55">
        <f>'energi-limbah'!AA50/'energi-limbah'!$AC50</f>
        <v>0</v>
      </c>
      <c r="AU167" s="55">
        <f>'energi-limbah'!AB50/'energi-limbah'!$AC50</f>
        <v>0</v>
      </c>
      <c r="AW167" s="7">
        <v>47</v>
      </c>
      <c r="AX167" s="52">
        <f t="shared" si="68"/>
        <v>0</v>
      </c>
      <c r="AY167" s="52">
        <f t="shared" si="69"/>
        <v>0</v>
      </c>
      <c r="AZ167" s="52">
        <f t="shared" si="70"/>
        <v>0</v>
      </c>
      <c r="BA167" s="52">
        <f t="shared" si="71"/>
        <v>0</v>
      </c>
      <c r="BB167" s="52">
        <f t="shared" si="72"/>
        <v>25.891185288335297</v>
      </c>
      <c r="BC167" s="52">
        <f t="shared" si="73"/>
        <v>56.298181250752314</v>
      </c>
      <c r="BD167" s="52">
        <f t="shared" si="74"/>
        <v>0</v>
      </c>
      <c r="BE167" s="52">
        <f t="shared" si="75"/>
        <v>87.773209892306909</v>
      </c>
      <c r="BF167" s="52">
        <f t="shared" si="76"/>
        <v>20.316745294117197</v>
      </c>
      <c r="BG167" s="52">
        <f t="shared" si="77"/>
        <v>0</v>
      </c>
      <c r="BH167" s="52">
        <f t="shared" si="78"/>
        <v>53.967738600952117</v>
      </c>
      <c r="BI167" s="52">
        <f t="shared" si="79"/>
        <v>6.1941573148979296</v>
      </c>
      <c r="BJ167" s="52">
        <f t="shared" si="80"/>
        <v>0</v>
      </c>
      <c r="BK167" s="52">
        <f t="shared" si="81"/>
        <v>0</v>
      </c>
      <c r="BL167" s="52">
        <f t="shared" si="82"/>
        <v>5.693688000733459E-3</v>
      </c>
      <c r="BM167" s="52">
        <f t="shared" si="83"/>
        <v>5.2352552706744035E-2</v>
      </c>
      <c r="BN167" s="52">
        <f t="shared" si="84"/>
        <v>0</v>
      </c>
      <c r="BO167" s="52">
        <f t="shared" si="85"/>
        <v>3.2448954304180065E-2</v>
      </c>
      <c r="BP167" s="52">
        <f t="shared" si="86"/>
        <v>175.11816264755865</v>
      </c>
      <c r="BQ167" s="52">
        <f t="shared" si="87"/>
        <v>0</v>
      </c>
      <c r="BR167" s="52">
        <f t="shared" si="88"/>
        <v>0</v>
      </c>
      <c r="BS167" s="52">
        <f t="shared" si="89"/>
        <v>0</v>
      </c>
      <c r="BT167" s="52">
        <f t="shared" si="90"/>
        <v>0</v>
      </c>
      <c r="BU167" s="52">
        <f t="shared" si="91"/>
        <v>0</v>
      </c>
      <c r="BV167" s="52">
        <f t="shared" si="92"/>
        <v>0</v>
      </c>
      <c r="BW167" s="52">
        <f t="shared" si="93"/>
        <v>0</v>
      </c>
      <c r="BX167" s="52">
        <f t="shared" si="94"/>
        <v>425.64987548393208</v>
      </c>
      <c r="DC167" s="7">
        <v>47</v>
      </c>
      <c r="DD167" s="55">
        <f ca="1"/>
        <v>0</v>
      </c>
      <c r="DE167" s="55">
        <f ca="1"/>
        <v>0</v>
      </c>
      <c r="DF167" s="55">
        <f ca="1"/>
        <v>0</v>
      </c>
      <c r="DG167" s="55">
        <f ca="1"/>
        <v>0</v>
      </c>
      <c r="DH167" s="55">
        <f ca="1"/>
        <v>1918.5368298656454</v>
      </c>
      <c r="DI167" s="55">
        <f ca="1"/>
        <v>3901.4639606771352</v>
      </c>
      <c r="DJ167" s="55">
        <f ca="1"/>
        <v>0</v>
      </c>
      <c r="DK167" s="55">
        <f ca="1"/>
        <v>0</v>
      </c>
      <c r="DL167" s="55">
        <f ca="1"/>
        <v>1572.5160857646713</v>
      </c>
      <c r="DM167" s="55">
        <f ca="1"/>
        <v>0</v>
      </c>
      <c r="DN167" s="55">
        <f ca="1"/>
        <v>0</v>
      </c>
      <c r="DO167" s="55">
        <f ca="1"/>
        <v>347.49222536577383</v>
      </c>
      <c r="DP167" s="55">
        <f ca="1"/>
        <v>0</v>
      </c>
      <c r="DQ167" s="55">
        <f ca="1"/>
        <v>0</v>
      </c>
      <c r="DR167" s="55">
        <f ca="1"/>
        <v>0</v>
      </c>
      <c r="DS167" s="55">
        <f ca="1"/>
        <v>3.7065607316374773</v>
      </c>
      <c r="DT167" s="55">
        <f ca="1"/>
        <v>0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t="shared" ca="1" si="95"/>
        <v>7743.7156624048639</v>
      </c>
    </row>
    <row r="168" spans="1:134" x14ac:dyDescent="0.3">
      <c r="A168" s="7">
        <v>47</v>
      </c>
      <c r="B168" s="17" t="s">
        <v>24</v>
      </c>
      <c r="C168" s="52">
        <f>'energi-limbah'!D164</f>
        <v>4.0783535821861001E-5</v>
      </c>
      <c r="D168" s="52">
        <f t="shared" si="96"/>
        <v>425.64987548393208</v>
      </c>
      <c r="E168" s="52">
        <f t="shared" si="97"/>
        <v>446.93236925812869</v>
      </c>
      <c r="F168" s="52">
        <f t="shared" si="98"/>
        <v>469.27898772103498</v>
      </c>
      <c r="G168" s="52">
        <f t="shared" si="99"/>
        <v>492.7429371070869</v>
      </c>
      <c r="H168" s="52">
        <f t="shared" si="100"/>
        <v>517.3800839624414</v>
      </c>
      <c r="I168" s="52">
        <f t="shared" si="101"/>
        <v>543.24908816056347</v>
      </c>
      <c r="J168" s="52">
        <f t="shared" si="102"/>
        <v>570.41154256859147</v>
      </c>
      <c r="K168" s="52">
        <f t="shared" si="103"/>
        <v>598.93211969702111</v>
      </c>
      <c r="L168" s="52">
        <f t="shared" si="104"/>
        <v>628.8787256818722</v>
      </c>
      <c r="M168" s="52">
        <f t="shared" si="105"/>
        <v>660.32266196596595</v>
      </c>
      <c r="N168" s="52">
        <f t="shared" si="106"/>
        <v>693.33879506426422</v>
      </c>
      <c r="O168" s="52">
        <f t="shared" si="107"/>
        <v>728.00573481747767</v>
      </c>
      <c r="P168" s="52">
        <f t="shared" si="108"/>
        <v>764.40602155835154</v>
      </c>
      <c r="Q168" s="52">
        <f t="shared" si="109"/>
        <v>802.62632263626904</v>
      </c>
      <c r="R168" s="52">
        <f t="shared" si="110"/>
        <v>842.75763876808253</v>
      </c>
      <c r="U168" s="7">
        <v>48</v>
      </c>
      <c r="V168" s="55">
        <f>'energi-limbah'!C51/'energi-limbah'!$AC51</f>
        <v>0</v>
      </c>
      <c r="W168" s="55">
        <f>'energi-limbah'!D51/'energi-limbah'!$AC51</f>
        <v>0</v>
      </c>
      <c r="X168" s="55">
        <f>'energi-limbah'!E51/'energi-limbah'!$AC51</f>
        <v>0</v>
      </c>
      <c r="Y168" s="55">
        <f>'energi-limbah'!F51/'energi-limbah'!$AC51</f>
        <v>0</v>
      </c>
      <c r="Z168" s="55">
        <f>'energi-limbah'!G51/'energi-limbah'!$AC51</f>
        <v>0.13533341411542749</v>
      </c>
      <c r="AA168" s="55">
        <f>'energi-limbah'!H51/'energi-limbah'!$AC51</f>
        <v>0.2942710035674872</v>
      </c>
      <c r="AB168" s="55">
        <f>'energi-limbah'!I51/'energi-limbah'!$AC51</f>
        <v>0</v>
      </c>
      <c r="AC168" s="55">
        <f>'energi-limbah'!J51/'energi-limbah'!$AC51</f>
        <v>0.14984197747160322</v>
      </c>
      <c r="AD168" s="55">
        <f>'energi-limbah'!K51/'energi-limbah'!$AC51</f>
        <v>3.4683718360102554E-2</v>
      </c>
      <c r="AE168" s="55">
        <f>'energi-limbah'!L51/'energi-limbah'!$AC51</f>
        <v>0</v>
      </c>
      <c r="AF168" s="55">
        <f>'energi-limbah'!M51/'energi-limbah'!$AC51</f>
        <v>9.2130989416241094E-2</v>
      </c>
      <c r="AG168" s="55">
        <f>'energi-limbah'!N51/'energi-limbah'!$AC51</f>
        <v>9.8895629396251912E-3</v>
      </c>
      <c r="AH168" s="55">
        <f>'energi-limbah'!O51/'energi-limbah'!$AC51</f>
        <v>0</v>
      </c>
      <c r="AI168" s="55">
        <f>'energi-limbah'!P51/'energi-limbah'!$AC51</f>
        <v>0</v>
      </c>
      <c r="AJ168" s="55">
        <f>'energi-limbah'!Q51/'energi-limbah'!$AC51</f>
        <v>2.9760951263537596E-5</v>
      </c>
      <c r="AK168" s="55">
        <f>'energi-limbah'!R51/'energi-limbah'!$AC51</f>
        <v>2.736471741010281E-4</v>
      </c>
      <c r="AL168" s="55">
        <f>'energi-limbah'!S51/'energi-limbah'!$AC51</f>
        <v>0</v>
      </c>
      <c r="AM168" s="55">
        <f>'energi-limbah'!T51/'energi-limbah'!$AC51</f>
        <v>3.9530769383563594E-3</v>
      </c>
      <c r="AN168" s="55">
        <f>'energi-limbah'!U51/'energi-limbah'!$AC51</f>
        <v>0.27959284906579229</v>
      </c>
      <c r="AO168" s="55">
        <f>'energi-limbah'!V51/'energi-limbah'!$AC51</f>
        <v>0</v>
      </c>
      <c r="AP168" s="55">
        <f>'energi-limbah'!W51/'energi-limbah'!$AC51</f>
        <v>0</v>
      </c>
      <c r="AQ168" s="55">
        <f>'energi-limbah'!X51/'energi-limbah'!$AC51</f>
        <v>0</v>
      </c>
      <c r="AR168" s="55">
        <f>'energi-limbah'!Y51/'energi-limbah'!$AC51</f>
        <v>0</v>
      </c>
      <c r="AS168" s="55">
        <f>'energi-limbah'!Z51/'energi-limbah'!$AC51</f>
        <v>0</v>
      </c>
      <c r="AT168" s="55">
        <f>'energi-limbah'!AA51/'energi-limbah'!$AC51</f>
        <v>0</v>
      </c>
      <c r="AU168" s="55">
        <f>'energi-limbah'!AB51/'energi-limbah'!$AC51</f>
        <v>0</v>
      </c>
      <c r="AW168" s="7">
        <v>48</v>
      </c>
      <c r="AX168" s="52">
        <f t="shared" si="68"/>
        <v>0</v>
      </c>
      <c r="AY168" s="52">
        <f t="shared" si="69"/>
        <v>0</v>
      </c>
      <c r="AZ168" s="52">
        <f t="shared" si="70"/>
        <v>0</v>
      </c>
      <c r="BA168" s="52">
        <f t="shared" si="71"/>
        <v>0</v>
      </c>
      <c r="BB168" s="52">
        <f t="shared" si="72"/>
        <v>219.9825837356488</v>
      </c>
      <c r="BC168" s="52">
        <f t="shared" si="73"/>
        <v>478.33342642228274</v>
      </c>
      <c r="BD168" s="52">
        <f t="shared" si="74"/>
        <v>0</v>
      </c>
      <c r="BE168" s="52">
        <f t="shared" si="75"/>
        <v>243.56605182625435</v>
      </c>
      <c r="BF168" s="52">
        <f t="shared" si="76"/>
        <v>56.377902148447689</v>
      </c>
      <c r="BG168" s="52">
        <f t="shared" si="77"/>
        <v>0</v>
      </c>
      <c r="BH168" s="52">
        <f t="shared" si="78"/>
        <v>149.75764282884552</v>
      </c>
      <c r="BI168" s="52">
        <f t="shared" si="79"/>
        <v>16.075347109912787</v>
      </c>
      <c r="BJ168" s="52">
        <f t="shared" si="80"/>
        <v>0</v>
      </c>
      <c r="BK168" s="52">
        <f t="shared" si="81"/>
        <v>0</v>
      </c>
      <c r="BL168" s="52">
        <f t="shared" si="82"/>
        <v>4.8376012651242216E-2</v>
      </c>
      <c r="BM168" s="52">
        <f t="shared" si="83"/>
        <v>0.44480967826142193</v>
      </c>
      <c r="BN168" s="52">
        <f t="shared" si="84"/>
        <v>0</v>
      </c>
      <c r="BO168" s="52">
        <f t="shared" si="85"/>
        <v>6.4256716221149999</v>
      </c>
      <c r="BP168" s="52">
        <f t="shared" si="86"/>
        <v>454.47429028167016</v>
      </c>
      <c r="BQ168" s="52">
        <f t="shared" si="87"/>
        <v>0</v>
      </c>
      <c r="BR168" s="52">
        <f t="shared" si="88"/>
        <v>0</v>
      </c>
      <c r="BS168" s="52">
        <f t="shared" si="89"/>
        <v>0</v>
      </c>
      <c r="BT168" s="52">
        <f t="shared" si="90"/>
        <v>0</v>
      </c>
      <c r="BU168" s="52">
        <f t="shared" si="91"/>
        <v>0</v>
      </c>
      <c r="BV168" s="52">
        <f t="shared" si="92"/>
        <v>0</v>
      </c>
      <c r="BW168" s="52">
        <f t="shared" si="93"/>
        <v>0</v>
      </c>
      <c r="BX168" s="52">
        <f t="shared" si="94"/>
        <v>1625.4861016660898</v>
      </c>
      <c r="DC168" s="7">
        <v>48</v>
      </c>
      <c r="DD168" s="55">
        <f ca="1"/>
        <v>0</v>
      </c>
      <c r="DE168" s="55">
        <f ca="1"/>
        <v>0</v>
      </c>
      <c r="DF168" s="55">
        <f ca="1"/>
        <v>0</v>
      </c>
      <c r="DG168" s="55">
        <f ca="1"/>
        <v>0</v>
      </c>
      <c r="DH168" s="55">
        <f ca="1"/>
        <v>16300.709454811575</v>
      </c>
      <c r="DI168" s="55">
        <f ca="1"/>
        <v>33148.50645106419</v>
      </c>
      <c r="DJ168" s="55">
        <f ca="1"/>
        <v>0</v>
      </c>
      <c r="DK168" s="55">
        <f ca="1"/>
        <v>0</v>
      </c>
      <c r="DL168" s="55">
        <f ca="1"/>
        <v>4363.6496262898518</v>
      </c>
      <c r="DM168" s="55">
        <f ca="1"/>
        <v>0</v>
      </c>
      <c r="DN168" s="55">
        <f ca="1"/>
        <v>0</v>
      </c>
      <c r="DO168" s="55">
        <f ca="1"/>
        <v>901.82697286610733</v>
      </c>
      <c r="DP168" s="55">
        <f ca="1"/>
        <v>0</v>
      </c>
      <c r="DQ168" s="55">
        <f ca="1"/>
        <v>0</v>
      </c>
      <c r="DR168" s="55">
        <f ca="1"/>
        <v>0</v>
      </c>
      <c r="DS168" s="55">
        <f ca="1"/>
        <v>31.492525220908671</v>
      </c>
      <c r="DT168" s="55">
        <f ca="1"/>
        <v>0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t="shared" ca="1" si="95"/>
        <v>54746.185030252636</v>
      </c>
    </row>
    <row r="169" spans="1:134" x14ac:dyDescent="0.3">
      <c r="A169" s="7">
        <v>48</v>
      </c>
      <c r="B169" s="17" t="s">
        <v>60</v>
      </c>
      <c r="C169" s="52">
        <f>'energi-limbah'!D165</f>
        <v>2.6296203446643355E-5</v>
      </c>
      <c r="D169" s="52">
        <f t="shared" si="96"/>
        <v>1625.4861016660898</v>
      </c>
      <c r="E169" s="52">
        <f t="shared" si="97"/>
        <v>1706.760406749394</v>
      </c>
      <c r="F169" s="52">
        <f t="shared" si="98"/>
        <v>1792.0984270868641</v>
      </c>
      <c r="G169" s="52">
        <f t="shared" si="99"/>
        <v>1881.7033484412077</v>
      </c>
      <c r="H169" s="52">
        <f t="shared" si="100"/>
        <v>1975.7885158632678</v>
      </c>
      <c r="I169" s="52">
        <f t="shared" si="101"/>
        <v>2074.5779416564314</v>
      </c>
      <c r="J169" s="52">
        <f t="shared" si="102"/>
        <v>2178.3068387392523</v>
      </c>
      <c r="K169" s="52">
        <f t="shared" si="103"/>
        <v>2287.2221806762154</v>
      </c>
      <c r="L169" s="52">
        <f t="shared" si="104"/>
        <v>2401.5832897100263</v>
      </c>
      <c r="M169" s="52">
        <f t="shared" si="105"/>
        <v>2521.6624541955275</v>
      </c>
      <c r="N169" s="52">
        <f t="shared" si="106"/>
        <v>2647.745576905304</v>
      </c>
      <c r="O169" s="52">
        <f t="shared" si="107"/>
        <v>2780.1328557505694</v>
      </c>
      <c r="P169" s="52">
        <f t="shared" si="108"/>
        <v>2919.139498538098</v>
      </c>
      <c r="Q169" s="52">
        <f t="shared" si="109"/>
        <v>3065.0964734650033</v>
      </c>
      <c r="R169" s="52">
        <f t="shared" si="110"/>
        <v>3218.3512971382534</v>
      </c>
      <c r="U169" s="7">
        <v>49</v>
      </c>
      <c r="V169" s="55">
        <f>'energi-limbah'!C52/'energi-limbah'!$AC52</f>
        <v>0</v>
      </c>
      <c r="W169" s="55">
        <f>'energi-limbah'!D52/'energi-limbah'!$AC52</f>
        <v>0</v>
      </c>
      <c r="X169" s="55">
        <f>'energi-limbah'!E52/'energi-limbah'!$AC52</f>
        <v>0</v>
      </c>
      <c r="Y169" s="55">
        <f>'energi-limbah'!F52/'energi-limbah'!$AC52</f>
        <v>0</v>
      </c>
      <c r="Z169" s="55">
        <f>'energi-limbah'!G52/'energi-limbah'!$AC52</f>
        <v>0.23868774805915555</v>
      </c>
      <c r="AA169" s="55">
        <f>'energi-limbah'!H52/'energi-limbah'!$AC52</f>
        <v>0.51900621617909826</v>
      </c>
      <c r="AB169" s="55">
        <f>'energi-limbah'!I52/'energi-limbah'!$AC52</f>
        <v>0</v>
      </c>
      <c r="AC169" s="55">
        <f>'energi-limbah'!J52/'energi-limbah'!$AC52</f>
        <v>1.9998942989040668E-2</v>
      </c>
      <c r="AD169" s="55">
        <f>'energi-limbah'!K52/'energi-limbah'!$AC52</f>
        <v>4.6291280837630136E-3</v>
      </c>
      <c r="AE169" s="55">
        <f>'energi-limbah'!L52/'energi-limbah'!$AC52</f>
        <v>0</v>
      </c>
      <c r="AF169" s="55">
        <f>'energi-limbah'!M52/'energi-limbah'!$AC52</f>
        <v>1.229643679313213E-2</v>
      </c>
      <c r="AG169" s="55">
        <f>'energi-limbah'!N52/'energi-limbah'!$AC52</f>
        <v>3.2692880419134835E-3</v>
      </c>
      <c r="AH169" s="55">
        <f>'energi-limbah'!O52/'energi-limbah'!$AC52</f>
        <v>0</v>
      </c>
      <c r="AI169" s="55">
        <f>'energi-limbah'!P52/'energi-limbah'!$AC52</f>
        <v>0</v>
      </c>
      <c r="AJ169" s="55">
        <f>'energi-limbah'!Q52/'energi-limbah'!$AC52</f>
        <v>5.2489434107439088E-5</v>
      </c>
      <c r="AK169" s="55">
        <f>'energi-limbah'!R52/'energi-limbah'!$AC52</f>
        <v>4.8263193599443232E-4</v>
      </c>
      <c r="AL169" s="55">
        <f>'energi-limbah'!S52/'energi-limbah'!$AC52</f>
        <v>0</v>
      </c>
      <c r="AM169" s="55">
        <f>'energi-limbah'!T52/'energi-limbah'!$AC52</f>
        <v>0.10914941831725022</v>
      </c>
      <c r="AN169" s="55">
        <f>'energi-limbah'!U52/'energi-limbah'!$AC52</f>
        <v>9.2427700166544668E-2</v>
      </c>
      <c r="AO169" s="55">
        <f>'energi-limbah'!V52/'energi-limbah'!$AC52</f>
        <v>0</v>
      </c>
      <c r="AP169" s="55">
        <f>'energi-limbah'!W52/'energi-limbah'!$AC52</f>
        <v>0</v>
      </c>
      <c r="AQ169" s="55">
        <f>'energi-limbah'!X52/'energi-limbah'!$AC52</f>
        <v>0</v>
      </c>
      <c r="AR169" s="55">
        <f>'energi-limbah'!Y52/'energi-limbah'!$AC52</f>
        <v>0</v>
      </c>
      <c r="AS169" s="55">
        <f>'energi-limbah'!Z52/'energi-limbah'!$AC52</f>
        <v>0</v>
      </c>
      <c r="AT169" s="55">
        <f>'energi-limbah'!AA52/'energi-limbah'!$AC52</f>
        <v>0</v>
      </c>
      <c r="AU169" s="55">
        <f>'energi-limbah'!AB52/'energi-limbah'!$AC52</f>
        <v>0</v>
      </c>
      <c r="AW169" s="7">
        <v>49</v>
      </c>
      <c r="AX169" s="52">
        <f t="shared" si="68"/>
        <v>0</v>
      </c>
      <c r="AY169" s="52">
        <f t="shared" si="69"/>
        <v>0</v>
      </c>
      <c r="AZ169" s="52">
        <f t="shared" si="70"/>
        <v>0</v>
      </c>
      <c r="BA169" s="52">
        <f t="shared" si="71"/>
        <v>0</v>
      </c>
      <c r="BB169" s="52">
        <f t="shared" si="72"/>
        <v>184.05341357898732</v>
      </c>
      <c r="BC169" s="52">
        <f t="shared" si="73"/>
        <v>400.20850057541418</v>
      </c>
      <c r="BD169" s="52">
        <f t="shared" si="74"/>
        <v>0</v>
      </c>
      <c r="BE169" s="52">
        <f t="shared" si="75"/>
        <v>15.421293112171957</v>
      </c>
      <c r="BF169" s="52">
        <f t="shared" si="76"/>
        <v>3.5695457041212713</v>
      </c>
      <c r="BG169" s="52">
        <f t="shared" si="77"/>
        <v>0</v>
      </c>
      <c r="BH169" s="52">
        <f t="shared" si="78"/>
        <v>9.4818489220205819</v>
      </c>
      <c r="BI169" s="52">
        <f t="shared" si="79"/>
        <v>2.5209656925415831</v>
      </c>
      <c r="BJ169" s="52">
        <f t="shared" si="80"/>
        <v>0</v>
      </c>
      <c r="BK169" s="52">
        <f t="shared" si="81"/>
        <v>0</v>
      </c>
      <c r="BL169" s="52">
        <f t="shared" si="82"/>
        <v>4.0474886553075927E-2</v>
      </c>
      <c r="BM169" s="52">
        <f t="shared" si="83"/>
        <v>0.37216009637828268</v>
      </c>
      <c r="BN169" s="52">
        <f t="shared" si="84"/>
        <v>0</v>
      </c>
      <c r="BO169" s="52">
        <f t="shared" si="85"/>
        <v>84.165706848396255</v>
      </c>
      <c r="BP169" s="52">
        <f t="shared" si="86"/>
        <v>71.271499535416353</v>
      </c>
      <c r="BQ169" s="52">
        <f t="shared" si="87"/>
        <v>0</v>
      </c>
      <c r="BR169" s="52">
        <f t="shared" si="88"/>
        <v>0</v>
      </c>
      <c r="BS169" s="52">
        <f t="shared" si="89"/>
        <v>0</v>
      </c>
      <c r="BT169" s="52">
        <f t="shared" si="90"/>
        <v>0</v>
      </c>
      <c r="BU169" s="52">
        <f t="shared" si="91"/>
        <v>0</v>
      </c>
      <c r="BV169" s="52">
        <f t="shared" si="92"/>
        <v>0</v>
      </c>
      <c r="BW169" s="52">
        <f t="shared" si="93"/>
        <v>0</v>
      </c>
      <c r="BX169" s="52">
        <f t="shared" si="94"/>
        <v>771.10540895200074</v>
      </c>
      <c r="DC169" s="7">
        <v>49</v>
      </c>
      <c r="DD169" s="55">
        <f ca="1"/>
        <v>0</v>
      </c>
      <c r="DE169" s="55">
        <f ca="1"/>
        <v>0</v>
      </c>
      <c r="DF169" s="55">
        <f ca="1"/>
        <v>0</v>
      </c>
      <c r="DG169" s="55">
        <f ca="1"/>
        <v>0</v>
      </c>
      <c r="DH169" s="55">
        <f ca="1"/>
        <v>13638.357946202959</v>
      </c>
      <c r="DI169" s="55">
        <f ca="1"/>
        <v>27734.449089876201</v>
      </c>
      <c r="DJ169" s="55">
        <f ca="1"/>
        <v>0</v>
      </c>
      <c r="DK169" s="55">
        <f ca="1"/>
        <v>0</v>
      </c>
      <c r="DL169" s="55">
        <f ca="1"/>
        <v>276.2828374989864</v>
      </c>
      <c r="DM169" s="55">
        <f ca="1"/>
        <v>0</v>
      </c>
      <c r="DN169" s="55">
        <f ca="1"/>
        <v>0</v>
      </c>
      <c r="DO169" s="55">
        <f ca="1"/>
        <v>141.42617535158283</v>
      </c>
      <c r="DP169" s="55">
        <f ca="1"/>
        <v>0</v>
      </c>
      <c r="DQ169" s="55">
        <f ca="1"/>
        <v>0</v>
      </c>
      <c r="DR169" s="55">
        <f ca="1"/>
        <v>0</v>
      </c>
      <c r="DS169" s="55">
        <f ca="1"/>
        <v>26.348934823582411</v>
      </c>
      <c r="DT169" s="55">
        <f ca="1"/>
        <v>0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t="shared" ca="1" si="95"/>
        <v>41816.864983753308</v>
      </c>
    </row>
    <row r="170" spans="1:134" x14ac:dyDescent="0.3">
      <c r="A170" s="7">
        <v>49</v>
      </c>
      <c r="B170" s="17" t="s">
        <v>25</v>
      </c>
      <c r="C170" s="52">
        <f>'energi-limbah'!D166</f>
        <v>1.0996782869199193E-5</v>
      </c>
      <c r="D170" s="52">
        <f t="shared" si="96"/>
        <v>771.10540895200097</v>
      </c>
      <c r="E170" s="52">
        <f t="shared" si="97"/>
        <v>809.66067939960101</v>
      </c>
      <c r="F170" s="52">
        <f t="shared" si="98"/>
        <v>850.14371336958129</v>
      </c>
      <c r="G170" s="52">
        <f t="shared" si="99"/>
        <v>892.65089903806017</v>
      </c>
      <c r="H170" s="52">
        <f t="shared" si="100"/>
        <v>937.28344398996342</v>
      </c>
      <c r="I170" s="52">
        <f t="shared" si="101"/>
        <v>984.14761618946159</v>
      </c>
      <c r="J170" s="52">
        <f t="shared" si="102"/>
        <v>1033.3549969989347</v>
      </c>
      <c r="K170" s="52">
        <f t="shared" si="103"/>
        <v>1085.0227468488815</v>
      </c>
      <c r="L170" s="52">
        <f t="shared" si="104"/>
        <v>1139.2738841913256</v>
      </c>
      <c r="M170" s="52">
        <f t="shared" si="105"/>
        <v>1196.2375784008918</v>
      </c>
      <c r="N170" s="52">
        <f t="shared" si="106"/>
        <v>1256.0494573209367</v>
      </c>
      <c r="O170" s="52">
        <f t="shared" si="107"/>
        <v>1318.8519301869835</v>
      </c>
      <c r="P170" s="52">
        <f t="shared" si="108"/>
        <v>1384.7945266963329</v>
      </c>
      <c r="Q170" s="52">
        <f t="shared" si="109"/>
        <v>1454.0342530311495</v>
      </c>
      <c r="R170" s="52">
        <f t="shared" si="110"/>
        <v>1526.735965682707</v>
      </c>
      <c r="U170" s="7">
        <v>50</v>
      </c>
      <c r="V170" s="55">
        <f>'energi-limbah'!C53/'energi-limbah'!$AC53</f>
        <v>0</v>
      </c>
      <c r="W170" s="55">
        <f>'energi-limbah'!D53/'energi-limbah'!$AC53</f>
        <v>0</v>
      </c>
      <c r="X170" s="55">
        <f>'energi-limbah'!E53/'energi-limbah'!$AC53</f>
        <v>0</v>
      </c>
      <c r="Y170" s="55">
        <f>'energi-limbah'!F53/'energi-limbah'!$AC53</f>
        <v>0</v>
      </c>
      <c r="Z170" s="55">
        <f>'energi-limbah'!G53/'energi-limbah'!$AC53</f>
        <v>0.2157498909092877</v>
      </c>
      <c r="AA170" s="55">
        <f>'energi-limbah'!H53/'energi-limbah'!$AC53</f>
        <v>0.46912979556906265</v>
      </c>
      <c r="AB170" s="55">
        <f>'energi-limbah'!I53/'energi-limbah'!$AC53</f>
        <v>0</v>
      </c>
      <c r="AC170" s="55">
        <f>'energi-limbah'!J53/'energi-limbah'!$AC53</f>
        <v>3.9282565423291789E-2</v>
      </c>
      <c r="AD170" s="55">
        <f>'energi-limbah'!K53/'energi-limbah'!$AC53</f>
        <v>9.0926818927752374E-3</v>
      </c>
      <c r="AE170" s="55">
        <f>'energi-limbah'!L53/'energi-limbah'!$AC53</f>
        <v>0</v>
      </c>
      <c r="AF170" s="55">
        <f>'energi-limbah'!M53/'energi-limbah'!$AC53</f>
        <v>2.4153055648618388E-2</v>
      </c>
      <c r="AG170" s="55">
        <f>'energi-limbah'!N53/'energi-limbah'!$AC53</f>
        <v>6.8660735371197899E-3</v>
      </c>
      <c r="AH170" s="55">
        <f>'energi-limbah'!O53/'energi-limbah'!$AC53</f>
        <v>0</v>
      </c>
      <c r="AI170" s="55">
        <f>'energi-limbah'!P53/'energi-limbah'!$AC53</f>
        <v>0</v>
      </c>
      <c r="AJ170" s="55">
        <f>'energi-limbah'!Q53/'energi-limbah'!$AC53</f>
        <v>4.744520749522817E-5</v>
      </c>
      <c r="AK170" s="55">
        <f>'energi-limbah'!R53/'energi-limbah'!$AC53</f>
        <v>4.3625107890052763E-4</v>
      </c>
      <c r="AL170" s="55">
        <f>'energi-limbah'!S53/'energi-limbah'!$AC53</f>
        <v>0</v>
      </c>
      <c r="AM170" s="55">
        <f>'energi-limbah'!T53/'energi-limbah'!$AC53</f>
        <v>4.1127993778523143E-2</v>
      </c>
      <c r="AN170" s="55">
        <f>'energi-limbah'!U53/'energi-limbah'!$AC53</f>
        <v>0.1941142469549256</v>
      </c>
      <c r="AO170" s="55">
        <f>'energi-limbah'!V53/'energi-limbah'!$AC53</f>
        <v>0</v>
      </c>
      <c r="AP170" s="55">
        <f>'energi-limbah'!W53/'energi-limbah'!$AC53</f>
        <v>0</v>
      </c>
      <c r="AQ170" s="55">
        <f>'energi-limbah'!X53/'energi-limbah'!$AC53</f>
        <v>0</v>
      </c>
      <c r="AR170" s="55">
        <f>'energi-limbah'!Y53/'energi-limbah'!$AC53</f>
        <v>0</v>
      </c>
      <c r="AS170" s="55">
        <f>'energi-limbah'!Z53/'energi-limbah'!$AC53</f>
        <v>0</v>
      </c>
      <c r="AT170" s="55">
        <f>'energi-limbah'!AA53/'energi-limbah'!$AC53</f>
        <v>0</v>
      </c>
      <c r="AU170" s="55">
        <f>'energi-limbah'!AB53/'energi-limbah'!$AC53</f>
        <v>0</v>
      </c>
      <c r="AW170" s="7">
        <v>50</v>
      </c>
      <c r="AX170" s="52">
        <f t="shared" si="68"/>
        <v>0</v>
      </c>
      <c r="AY170" s="52">
        <f t="shared" si="69"/>
        <v>0</v>
      </c>
      <c r="AZ170" s="52">
        <f t="shared" si="70"/>
        <v>0</v>
      </c>
      <c r="BA170" s="52">
        <f t="shared" si="71"/>
        <v>0</v>
      </c>
      <c r="BB170" s="52">
        <f t="shared" si="72"/>
        <v>204.58237523774162</v>
      </c>
      <c r="BC170" s="52">
        <f t="shared" si="73"/>
        <v>444.84698215985691</v>
      </c>
      <c r="BD170" s="52">
        <f t="shared" si="74"/>
        <v>0</v>
      </c>
      <c r="BE170" s="52">
        <f t="shared" si="75"/>
        <v>37.249244974626563</v>
      </c>
      <c r="BF170" s="52">
        <f t="shared" si="76"/>
        <v>8.6220319790904849</v>
      </c>
      <c r="BG170" s="52">
        <f t="shared" si="77"/>
        <v>0</v>
      </c>
      <c r="BH170" s="52">
        <f t="shared" si="78"/>
        <v>22.902859755888695</v>
      </c>
      <c r="BI170" s="52">
        <f t="shared" si="79"/>
        <v>6.5106759816234021</v>
      </c>
      <c r="BJ170" s="52">
        <f t="shared" si="80"/>
        <v>0</v>
      </c>
      <c r="BK170" s="52">
        <f t="shared" si="81"/>
        <v>0</v>
      </c>
      <c r="BL170" s="52">
        <f t="shared" si="82"/>
        <v>4.498937729290612E-2</v>
      </c>
      <c r="BM170" s="52">
        <f t="shared" si="83"/>
        <v>0.41367011378477281</v>
      </c>
      <c r="BN170" s="52">
        <f t="shared" si="84"/>
        <v>0</v>
      </c>
      <c r="BO170" s="52">
        <f t="shared" si="85"/>
        <v>38.999151380850648</v>
      </c>
      <c r="BP170" s="52">
        <f t="shared" si="86"/>
        <v>184.06662243097651</v>
      </c>
      <c r="BQ170" s="52">
        <f t="shared" si="87"/>
        <v>0</v>
      </c>
      <c r="BR170" s="52">
        <f t="shared" si="88"/>
        <v>0</v>
      </c>
      <c r="BS170" s="52">
        <f t="shared" si="89"/>
        <v>0</v>
      </c>
      <c r="BT170" s="52">
        <f t="shared" si="90"/>
        <v>0</v>
      </c>
      <c r="BU170" s="52">
        <f t="shared" si="91"/>
        <v>0</v>
      </c>
      <c r="BV170" s="52">
        <f t="shared" si="92"/>
        <v>0</v>
      </c>
      <c r="BW170" s="52">
        <f t="shared" si="93"/>
        <v>0</v>
      </c>
      <c r="BX170" s="52">
        <f t="shared" si="94"/>
        <v>948.23860339173257</v>
      </c>
      <c r="DC170" s="7">
        <v>50</v>
      </c>
      <c r="DD170" s="55">
        <f ca="1"/>
        <v>0</v>
      </c>
      <c r="DE170" s="55">
        <f ca="1"/>
        <v>0</v>
      </c>
      <c r="DF170" s="55">
        <f ca="1"/>
        <v>0</v>
      </c>
      <c r="DG170" s="55">
        <f ca="1"/>
        <v>0</v>
      </c>
      <c r="DH170" s="55">
        <f ca="1"/>
        <v>15159.554005116652</v>
      </c>
      <c r="DI170" s="55">
        <f ca="1"/>
        <v>30827.895863678081</v>
      </c>
      <c r="DJ170" s="55">
        <f ca="1"/>
        <v>0</v>
      </c>
      <c r="DK170" s="55">
        <f ca="1"/>
        <v>0</v>
      </c>
      <c r="DL170" s="55">
        <f ca="1"/>
        <v>667.3452751816036</v>
      </c>
      <c r="DM170" s="55">
        <f ca="1"/>
        <v>0</v>
      </c>
      <c r="DN170" s="55">
        <f ca="1"/>
        <v>0</v>
      </c>
      <c r="DO170" s="55">
        <f ca="1"/>
        <v>365.24892256907287</v>
      </c>
      <c r="DP170" s="55">
        <f ca="1"/>
        <v>0</v>
      </c>
      <c r="DQ170" s="55">
        <f ca="1"/>
        <v>0</v>
      </c>
      <c r="DR170" s="55">
        <f ca="1"/>
        <v>0</v>
      </c>
      <c r="DS170" s="55">
        <f ca="1"/>
        <v>29.287844055961912</v>
      </c>
      <c r="DT170" s="55">
        <f ca="1"/>
        <v>0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t="shared" ca="1" si="95"/>
        <v>47049.331910601373</v>
      </c>
    </row>
    <row r="171" spans="1:134" x14ac:dyDescent="0.3">
      <c r="A171" s="7">
        <v>50</v>
      </c>
      <c r="B171" s="17" t="s">
        <v>26</v>
      </c>
      <c r="C171" s="52">
        <f>'energi-limbah'!D167</f>
        <v>3.8050749212088016E-5</v>
      </c>
      <c r="D171" s="52">
        <f t="shared" si="96"/>
        <v>948.23860339173245</v>
      </c>
      <c r="E171" s="52">
        <f t="shared" si="97"/>
        <v>995.65053356131932</v>
      </c>
      <c r="F171" s="52">
        <f t="shared" si="98"/>
        <v>1045.4330602393852</v>
      </c>
      <c r="G171" s="52">
        <f t="shared" si="99"/>
        <v>1097.7047132513546</v>
      </c>
      <c r="H171" s="52">
        <f t="shared" si="100"/>
        <v>1152.5899489139224</v>
      </c>
      <c r="I171" s="52">
        <f t="shared" si="101"/>
        <v>1210.2194463596184</v>
      </c>
      <c r="J171" s="52">
        <f t="shared" si="102"/>
        <v>1270.7304186775996</v>
      </c>
      <c r="K171" s="52">
        <f t="shared" si="103"/>
        <v>1334.2669396114798</v>
      </c>
      <c r="L171" s="52">
        <f t="shared" si="104"/>
        <v>1400.9802865920535</v>
      </c>
      <c r="M171" s="52">
        <f t="shared" si="105"/>
        <v>1471.0293009216564</v>
      </c>
      <c r="N171" s="52">
        <f t="shared" si="106"/>
        <v>1544.5807659677389</v>
      </c>
      <c r="O171" s="52">
        <f t="shared" si="107"/>
        <v>1621.8098042661263</v>
      </c>
      <c r="P171" s="52">
        <f t="shared" si="108"/>
        <v>1702.9002944794324</v>
      </c>
      <c r="Q171" s="52">
        <f t="shared" si="109"/>
        <v>1788.0453092034047</v>
      </c>
      <c r="R171" s="52">
        <f t="shared" si="110"/>
        <v>1877.4475746635746</v>
      </c>
      <c r="U171" s="7">
        <v>51</v>
      </c>
      <c r="V171" s="55">
        <f>'energi-limbah'!C54/'energi-limbah'!$AC54</f>
        <v>0</v>
      </c>
      <c r="W171" s="55">
        <f>'energi-limbah'!D54/'energi-limbah'!$AC54</f>
        <v>0</v>
      </c>
      <c r="X171" s="55">
        <f>'energi-limbah'!E54/'energi-limbah'!$AC54</f>
        <v>0</v>
      </c>
      <c r="Y171" s="55">
        <f>'energi-limbah'!F54/'energi-limbah'!$AC54</f>
        <v>0</v>
      </c>
      <c r="Z171" s="55">
        <f>'energi-limbah'!G54/'energi-limbah'!$AC54</f>
        <v>0.15021405932455487</v>
      </c>
      <c r="AA171" s="55">
        <f>'energi-limbah'!H54/'energi-limbah'!$AC54</f>
        <v>0.3266277015236238</v>
      </c>
      <c r="AB171" s="55">
        <f>'energi-limbah'!I54/'energi-limbah'!$AC54</f>
        <v>0</v>
      </c>
      <c r="AC171" s="55">
        <f>'energi-limbah'!J54/'energi-limbah'!$AC54</f>
        <v>3.8949494723215225E-2</v>
      </c>
      <c r="AD171" s="55">
        <f>'energi-limbah'!K54/'energi-limbah'!$AC54</f>
        <v>9.015586470722781E-3</v>
      </c>
      <c r="AE171" s="55">
        <f>'energi-limbah'!L54/'energi-limbah'!$AC54</f>
        <v>0</v>
      </c>
      <c r="AF171" s="55">
        <f>'energi-limbah'!M54/'energi-limbah'!$AC54</f>
        <v>2.3948265680236606E-2</v>
      </c>
      <c r="AG171" s="55">
        <f>'energi-limbah'!N54/'energi-limbah'!$AC54</f>
        <v>1.5240490299098325E-2</v>
      </c>
      <c r="AH171" s="55">
        <f>'energi-limbah'!O54/'energi-limbah'!$AC54</f>
        <v>0</v>
      </c>
      <c r="AI171" s="55">
        <f>'energi-limbah'!P54/'energi-limbah'!$AC54</f>
        <v>0</v>
      </c>
      <c r="AJ171" s="55">
        <f>'energi-limbah'!Q54/'energi-limbah'!$AC54</f>
        <v>3.3033329165969696E-5</v>
      </c>
      <c r="AK171" s="55">
        <f>'energi-limbah'!R54/'energi-limbah'!$AC54</f>
        <v>3.0373617008362013E-4</v>
      </c>
      <c r="AL171" s="55">
        <f>'energi-limbah'!S54/'energi-limbah'!$AC54</f>
        <v>0</v>
      </c>
      <c r="AM171" s="55">
        <f>'energi-limbah'!T54/'energi-limbah'!$AC54</f>
        <v>4.7960023826183707E-3</v>
      </c>
      <c r="AN171" s="55">
        <f>'energi-limbah'!U54/'energi-limbah'!$AC54</f>
        <v>0.43087163009668039</v>
      </c>
      <c r="AO171" s="55">
        <f>'energi-limbah'!V54/'energi-limbah'!$AC54</f>
        <v>0</v>
      </c>
      <c r="AP171" s="55">
        <f>'energi-limbah'!W54/'energi-limbah'!$AC54</f>
        <v>0</v>
      </c>
      <c r="AQ171" s="55">
        <f>'energi-limbah'!X54/'energi-limbah'!$AC54</f>
        <v>0</v>
      </c>
      <c r="AR171" s="55">
        <f>'energi-limbah'!Y54/'energi-limbah'!$AC54</f>
        <v>0</v>
      </c>
      <c r="AS171" s="55">
        <f>'energi-limbah'!Z54/'energi-limbah'!$AC54</f>
        <v>0</v>
      </c>
      <c r="AT171" s="55">
        <f>'energi-limbah'!AA54/'energi-limbah'!$AC54</f>
        <v>0</v>
      </c>
      <c r="AU171" s="55">
        <f>'energi-limbah'!AB54/'energi-limbah'!$AC54</f>
        <v>0</v>
      </c>
      <c r="AW171" s="7">
        <v>51</v>
      </c>
      <c r="AX171" s="52">
        <f t="shared" si="68"/>
        <v>0</v>
      </c>
      <c r="AY171" s="52">
        <f t="shared" si="69"/>
        <v>0</v>
      </c>
      <c r="AZ171" s="52">
        <f t="shared" si="70"/>
        <v>0</v>
      </c>
      <c r="BA171" s="52">
        <f t="shared" si="71"/>
        <v>0</v>
      </c>
      <c r="BB171" s="52">
        <f t="shared" si="72"/>
        <v>175.74787208170866</v>
      </c>
      <c r="BC171" s="52">
        <f t="shared" si="73"/>
        <v>382.14880660197127</v>
      </c>
      <c r="BD171" s="52">
        <f t="shared" si="74"/>
        <v>0</v>
      </c>
      <c r="BE171" s="52">
        <f t="shared" si="75"/>
        <v>45.57024054235012</v>
      </c>
      <c r="BF171" s="52">
        <f t="shared" si="76"/>
        <v>10.54808148400237</v>
      </c>
      <c r="BG171" s="52">
        <f t="shared" si="77"/>
        <v>0</v>
      </c>
      <c r="BH171" s="52">
        <f t="shared" si="78"/>
        <v>28.019059948678137</v>
      </c>
      <c r="BI171" s="52">
        <f t="shared" si="79"/>
        <v>17.831112158158778</v>
      </c>
      <c r="BJ171" s="52">
        <f t="shared" si="80"/>
        <v>0</v>
      </c>
      <c r="BK171" s="52">
        <f t="shared" si="81"/>
        <v>0</v>
      </c>
      <c r="BL171" s="52">
        <f t="shared" si="82"/>
        <v>3.8648428348176674E-2</v>
      </c>
      <c r="BM171" s="52">
        <f t="shared" si="83"/>
        <v>0.35536610758323478</v>
      </c>
      <c r="BN171" s="52">
        <f t="shared" si="84"/>
        <v>0</v>
      </c>
      <c r="BO171" s="52">
        <f t="shared" si="85"/>
        <v>5.6112404992852767</v>
      </c>
      <c r="BP171" s="52">
        <f t="shared" si="86"/>
        <v>504.11241444621737</v>
      </c>
      <c r="BQ171" s="52">
        <f t="shared" si="87"/>
        <v>0</v>
      </c>
      <c r="BR171" s="52">
        <f t="shared" si="88"/>
        <v>0</v>
      </c>
      <c r="BS171" s="52">
        <f t="shared" si="89"/>
        <v>0</v>
      </c>
      <c r="BT171" s="52">
        <f t="shared" si="90"/>
        <v>0</v>
      </c>
      <c r="BU171" s="52">
        <f t="shared" si="91"/>
        <v>0</v>
      </c>
      <c r="BV171" s="52">
        <f t="shared" si="92"/>
        <v>0</v>
      </c>
      <c r="BW171" s="52">
        <f t="shared" si="93"/>
        <v>0</v>
      </c>
      <c r="BX171" s="52">
        <f t="shared" si="94"/>
        <v>1169.9828422983035</v>
      </c>
      <c r="DC171" s="7">
        <v>51</v>
      </c>
      <c r="DD171" s="55">
        <f ca="1"/>
        <v>0</v>
      </c>
      <c r="DE171" s="55">
        <f ca="1"/>
        <v>0</v>
      </c>
      <c r="DF171" s="55">
        <f ca="1"/>
        <v>0</v>
      </c>
      <c r="DG171" s="55">
        <f ca="1"/>
        <v>0</v>
      </c>
      <c r="DH171" s="55">
        <f ca="1"/>
        <v>13022.91732125461</v>
      </c>
      <c r="DI171" s="55">
        <f ca="1"/>
        <v>26482.912297516606</v>
      </c>
      <c r="DJ171" s="55">
        <f ca="1"/>
        <v>0</v>
      </c>
      <c r="DK171" s="55">
        <f ca="1"/>
        <v>0</v>
      </c>
      <c r="DL171" s="55">
        <f ca="1"/>
        <v>816.42150686178354</v>
      </c>
      <c r="DM171" s="55">
        <f ca="1"/>
        <v>0</v>
      </c>
      <c r="DN171" s="55">
        <f ca="1"/>
        <v>0</v>
      </c>
      <c r="DO171" s="55">
        <f ca="1"/>
        <v>1000.3253920727075</v>
      </c>
      <c r="DP171" s="55">
        <f ca="1"/>
        <v>0</v>
      </c>
      <c r="DQ171" s="55">
        <f ca="1"/>
        <v>0</v>
      </c>
      <c r="DR171" s="55">
        <f ca="1"/>
        <v>0</v>
      </c>
      <c r="DS171" s="55">
        <f ca="1"/>
        <v>25.159920416893023</v>
      </c>
      <c r="DT171" s="55">
        <f ca="1"/>
        <v>0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t="shared" ca="1" si="95"/>
        <v>41347.736438122607</v>
      </c>
    </row>
    <row r="172" spans="1:134" x14ac:dyDescent="0.3">
      <c r="A172" s="7">
        <v>51</v>
      </c>
      <c r="B172" s="17" t="s">
        <v>27</v>
      </c>
      <c r="C172" s="52">
        <f>'energi-limbah'!D168</f>
        <v>2.3007517229122069E-5</v>
      </c>
      <c r="D172" s="52">
        <f t="shared" si="96"/>
        <v>1169.9828422983035</v>
      </c>
      <c r="E172" s="52">
        <f t="shared" si="97"/>
        <v>1228.4819844132187</v>
      </c>
      <c r="F172" s="52">
        <f t="shared" si="98"/>
        <v>1289.9060836338797</v>
      </c>
      <c r="G172" s="52">
        <f t="shared" si="99"/>
        <v>1354.4013878155738</v>
      </c>
      <c r="H172" s="52">
        <f t="shared" si="100"/>
        <v>1422.1214572063525</v>
      </c>
      <c r="I172" s="52">
        <f t="shared" si="101"/>
        <v>1493.2275300666702</v>
      </c>
      <c r="J172" s="52">
        <f t="shared" si="102"/>
        <v>1567.8889065700034</v>
      </c>
      <c r="K172" s="52">
        <f t="shared" si="103"/>
        <v>1646.283351898504</v>
      </c>
      <c r="L172" s="52">
        <f t="shared" si="104"/>
        <v>1728.597519493429</v>
      </c>
      <c r="M172" s="52">
        <f t="shared" si="105"/>
        <v>1815.0273954681008</v>
      </c>
      <c r="N172" s="52">
        <f t="shared" si="106"/>
        <v>1905.7787652415054</v>
      </c>
      <c r="O172" s="52">
        <f t="shared" si="107"/>
        <v>2001.0677035035812</v>
      </c>
      <c r="P172" s="52">
        <f t="shared" si="108"/>
        <v>2101.1210886787608</v>
      </c>
      <c r="Q172" s="52">
        <f t="shared" si="109"/>
        <v>2206.1771431126986</v>
      </c>
      <c r="R172" s="52">
        <f t="shared" si="110"/>
        <v>2316.4860002683336</v>
      </c>
      <c r="U172" s="7">
        <v>52</v>
      </c>
      <c r="V172" s="55">
        <f>'energi-limbah'!C55/'energi-limbah'!$AC55</f>
        <v>0</v>
      </c>
      <c r="W172" s="55">
        <f>'energi-limbah'!D55/'energi-limbah'!$AC55</f>
        <v>0</v>
      </c>
      <c r="X172" s="55">
        <f>'energi-limbah'!E55/'energi-limbah'!$AC55</f>
        <v>0</v>
      </c>
      <c r="Y172" s="55">
        <f>'energi-limbah'!F55/'energi-limbah'!$AC55</f>
        <v>0</v>
      </c>
      <c r="Z172" s="55">
        <f>'energi-limbah'!G55/'energi-limbah'!$AC55</f>
        <v>0.15021406107275512</v>
      </c>
      <c r="AA172" s="55">
        <f>'energi-limbah'!H55/'energi-limbah'!$AC55</f>
        <v>0.32662770613824432</v>
      </c>
      <c r="AB172" s="55">
        <f>'energi-limbah'!I55/'energi-limbah'!$AC55</f>
        <v>0</v>
      </c>
      <c r="AC172" s="55">
        <f>'energi-limbah'!J55/'energi-limbah'!$AC55</f>
        <v>3.8949495167889155E-2</v>
      </c>
      <c r="AD172" s="55">
        <f>'energi-limbah'!K55/'energi-limbah'!$AC55</f>
        <v>9.0155861983041326E-3</v>
      </c>
      <c r="AE172" s="55">
        <f>'energi-limbah'!L55/'energi-limbah'!$AC55</f>
        <v>0</v>
      </c>
      <c r="AF172" s="55">
        <f>'energi-limbah'!M55/'energi-limbah'!$AC55</f>
        <v>2.3948266442262865E-2</v>
      </c>
      <c r="AG172" s="55">
        <f>'energi-limbah'!N55/'energi-limbah'!$AC55</f>
        <v>1.5240490359810108E-2</v>
      </c>
      <c r="AH172" s="55">
        <f>'energi-limbah'!O55/'energi-limbah'!$AC55</f>
        <v>0</v>
      </c>
      <c r="AI172" s="55">
        <f>'energi-limbah'!P55/'energi-limbah'!$AC55</f>
        <v>0</v>
      </c>
      <c r="AJ172" s="55">
        <f>'energi-limbah'!Q55/'energi-limbah'!$AC55</f>
        <v>3.3019952130803254E-5</v>
      </c>
      <c r="AK172" s="55">
        <f>'energi-limbah'!R55/'energi-limbah'!$AC55</f>
        <v>3.0373661180415186E-4</v>
      </c>
      <c r="AL172" s="55">
        <f>'energi-limbah'!S55/'energi-limbah'!$AC55</f>
        <v>0</v>
      </c>
      <c r="AM172" s="55">
        <f>'energi-limbah'!T55/'energi-limbah'!$AC55</f>
        <v>4.796002508821535E-3</v>
      </c>
      <c r="AN172" s="55">
        <f>'energi-limbah'!U55/'energi-limbah'!$AC55</f>
        <v>0.4308716355479778</v>
      </c>
      <c r="AO172" s="55">
        <f>'energi-limbah'!V55/'energi-limbah'!$AC55</f>
        <v>0</v>
      </c>
      <c r="AP172" s="55">
        <f>'energi-limbah'!W55/'energi-limbah'!$AC55</f>
        <v>0</v>
      </c>
      <c r="AQ172" s="55">
        <f>'energi-limbah'!X55/'energi-limbah'!$AC55</f>
        <v>0</v>
      </c>
      <c r="AR172" s="55">
        <f>'energi-limbah'!Y55/'energi-limbah'!$AC55</f>
        <v>0</v>
      </c>
      <c r="AS172" s="55">
        <f>'energi-limbah'!Z55/'energi-limbah'!$AC55</f>
        <v>0</v>
      </c>
      <c r="AT172" s="55">
        <f>'energi-limbah'!AA55/'energi-limbah'!$AC55</f>
        <v>0</v>
      </c>
      <c r="AU172" s="55">
        <f>'energi-limbah'!AB55/'energi-limbah'!$AC55</f>
        <v>0</v>
      </c>
      <c r="AW172" s="7">
        <v>52</v>
      </c>
      <c r="AX172" s="52">
        <f t="shared" ca="1" si="68"/>
        <v>0</v>
      </c>
      <c r="AY172" s="52">
        <f ca="1">W172*$D173</f>
        <v>0</v>
      </c>
      <c r="AZ172" s="52">
        <f t="shared" ca="1" si="70"/>
        <v>0</v>
      </c>
      <c r="BA172" s="52">
        <f t="shared" ca="1" si="71"/>
        <v>0</v>
      </c>
      <c r="BB172" s="52">
        <f t="shared" ca="1" si="72"/>
        <v>0.1007832996553102</v>
      </c>
      <c r="BC172" s="52">
        <f t="shared" ca="1" si="73"/>
        <v>0.21914471753422193</v>
      </c>
      <c r="BD172" s="52">
        <f t="shared" ca="1" si="74"/>
        <v>0</v>
      </c>
      <c r="BE172" s="52">
        <f t="shared" ca="1" si="75"/>
        <v>2.6132431377560331E-2</v>
      </c>
      <c r="BF172" s="52">
        <f t="shared" ca="1" si="76"/>
        <v>6.0488380308943279E-3</v>
      </c>
      <c r="BG172" s="52">
        <f t="shared" ca="1" si="77"/>
        <v>0</v>
      </c>
      <c r="BH172" s="52">
        <f t="shared" ca="1" si="78"/>
        <v>1.6067639046831873E-2</v>
      </c>
      <c r="BI172" s="52">
        <f t="shared" ca="1" si="79"/>
        <v>1.0225320425114292E-2</v>
      </c>
      <c r="BJ172" s="52">
        <f t="shared" ca="1" si="80"/>
        <v>0</v>
      </c>
      <c r="BK172" s="52">
        <f t="shared" ca="1" si="81"/>
        <v>0</v>
      </c>
      <c r="BL172" s="52">
        <f t="shared" ca="1" si="82"/>
        <v>2.2154115975806803E-5</v>
      </c>
      <c r="BM172" s="52">
        <f t="shared" ca="1" si="83"/>
        <v>2.0378636823432906E-4</v>
      </c>
      <c r="BN172" s="52">
        <f t="shared" ca="1" si="84"/>
        <v>0</v>
      </c>
      <c r="BO172" s="52">
        <f t="shared" ca="1" si="85"/>
        <v>3.2177876993823486E-3</v>
      </c>
      <c r="BP172" s="52">
        <f t="shared" ca="1" si="86"/>
        <v>0.28908522177143609</v>
      </c>
      <c r="BQ172" s="52">
        <f t="shared" ca="1" si="87"/>
        <v>0</v>
      </c>
      <c r="BR172" s="52">
        <f t="shared" ca="1" si="88"/>
        <v>0</v>
      </c>
      <c r="BS172" s="52">
        <f t="shared" ca="1" si="89"/>
        <v>0</v>
      </c>
      <c r="BT172" s="52">
        <f t="shared" ca="1" si="90"/>
        <v>0</v>
      </c>
      <c r="BU172" s="52">
        <f t="shared" ca="1" si="91"/>
        <v>0</v>
      </c>
      <c r="BV172" s="52">
        <f t="shared" ca="1" si="92"/>
        <v>0</v>
      </c>
      <c r="BW172" s="52">
        <f t="shared" ca="1" si="93"/>
        <v>0</v>
      </c>
      <c r="BX172" s="52">
        <f t="shared" ca="1" si="94"/>
        <v>0.67093119602496154</v>
      </c>
      <c r="DC172" s="7">
        <v>52</v>
      </c>
      <c r="DD172" s="55">
        <f ca="1"/>
        <v>0</v>
      </c>
      <c r="DE172" s="55">
        <f ca="1"/>
        <v>0</v>
      </c>
      <c r="DF172" s="55">
        <f ca="1"/>
        <v>0</v>
      </c>
      <c r="DG172" s="55">
        <f ca="1"/>
        <v>0</v>
      </c>
      <c r="DH172" s="55">
        <f ca="1"/>
        <v>7.4680425044584853</v>
      </c>
      <c r="DI172" s="55">
        <f ca="1"/>
        <v>15.18672892512158</v>
      </c>
      <c r="DJ172" s="55">
        <f ca="1"/>
        <v>0</v>
      </c>
      <c r="DK172" s="55">
        <f ca="1"/>
        <v>0</v>
      </c>
      <c r="DL172" s="55">
        <f ca="1"/>
        <v>0.468180063591221</v>
      </c>
      <c r="DM172" s="55">
        <f ca="1"/>
        <v>0</v>
      </c>
      <c r="DN172" s="55">
        <f ca="1"/>
        <v>0</v>
      </c>
      <c r="DO172" s="55">
        <f ca="1"/>
        <v>0.57364047584891176</v>
      </c>
      <c r="DP172" s="55">
        <f ca="1"/>
        <v>0</v>
      </c>
      <c r="DQ172" s="55">
        <f ca="1"/>
        <v>0</v>
      </c>
      <c r="DR172" s="55">
        <f ca="1"/>
        <v>0</v>
      </c>
      <c r="DS172" s="55">
        <f ca="1"/>
        <v>1.4428074870990498E-2</v>
      </c>
      <c r="DT172" s="55">
        <f ca="1"/>
        <v>0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t="shared" ca="1" si="95"/>
        <v>23.711020043891189</v>
      </c>
    </row>
    <row r="173" spans="1:134" x14ac:dyDescent="0.3">
      <c r="A173" s="7">
        <v>52</v>
      </c>
      <c r="B173" s="17" t="s">
        <v>28</v>
      </c>
      <c r="C173" s="52">
        <f ca="1">'energi-limbah'!D169</f>
        <v>2.2739600485422021E-5</v>
      </c>
      <c r="D173" s="52">
        <f t="shared" ca="1" si="96"/>
        <v>0.67093119602496154</v>
      </c>
      <c r="E173" s="52">
        <f t="shared" ca="1" si="97"/>
        <v>0.70447775582620964</v>
      </c>
      <c r="F173" s="52">
        <f t="shared" ca="1" si="98"/>
        <v>0.73970164361752011</v>
      </c>
      <c r="G173" s="52">
        <f t="shared" ca="1" si="99"/>
        <v>0.77668672579839615</v>
      </c>
      <c r="H173" s="52">
        <f t="shared" ca="1" si="100"/>
        <v>0.8155210620883161</v>
      </c>
      <c r="I173" s="52">
        <f t="shared" ca="1" si="101"/>
        <v>0.85629711519273177</v>
      </c>
      <c r="J173" s="52">
        <f t="shared" ca="1" si="102"/>
        <v>0.89911197095236839</v>
      </c>
      <c r="K173" s="52">
        <f t="shared" ca="1" si="103"/>
        <v>0.94406756949998683</v>
      </c>
      <c r="L173" s="52">
        <f t="shared" ca="1" si="104"/>
        <v>0.99127094797498627</v>
      </c>
      <c r="M173" s="52">
        <f t="shared" ca="1" si="105"/>
        <v>1.0408344953737356</v>
      </c>
      <c r="N173" s="52">
        <f t="shared" ca="1" si="106"/>
        <v>1.0928762201424225</v>
      </c>
      <c r="O173" s="52">
        <f t="shared" ca="1" si="107"/>
        <v>1.1475200311495435</v>
      </c>
      <c r="P173" s="52">
        <f t="shared" ca="1" si="108"/>
        <v>1.2048960327070206</v>
      </c>
      <c r="Q173" s="52">
        <f t="shared" ca="1" si="109"/>
        <v>1.2651408343423718</v>
      </c>
      <c r="R173" s="52">
        <f t="shared" ca="1" si="110"/>
        <v>1.3283978760594906</v>
      </c>
    </row>
    <row r="174" spans="1:134" x14ac:dyDescent="0.3"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</row>
    <row r="175" spans="1:134" x14ac:dyDescent="0.3">
      <c r="AW175" t="s">
        <v>262</v>
      </c>
      <c r="DC175" s="55" t="s">
        <v>276</v>
      </c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</row>
    <row r="176" spans="1:134" x14ac:dyDescent="0.3">
      <c r="A176" s="93" t="s">
        <v>236</v>
      </c>
      <c r="B176" s="93"/>
      <c r="AX176" s="3" t="s">
        <v>118</v>
      </c>
      <c r="AY176" s="3" t="s">
        <v>119</v>
      </c>
      <c r="AZ176" s="3" t="s">
        <v>120</v>
      </c>
      <c r="BA176" s="3" t="s">
        <v>121</v>
      </c>
      <c r="BB176" s="3" t="s">
        <v>122</v>
      </c>
      <c r="BC176" s="3" t="s">
        <v>123</v>
      </c>
      <c r="BD176" s="3" t="s">
        <v>124</v>
      </c>
      <c r="BE176" s="3" t="s">
        <v>125</v>
      </c>
      <c r="BF176" s="3" t="s">
        <v>126</v>
      </c>
      <c r="BG176" s="3" t="s">
        <v>127</v>
      </c>
      <c r="BH176" s="3" t="s">
        <v>128</v>
      </c>
      <c r="BI176" s="3" t="s">
        <v>129</v>
      </c>
      <c r="BJ176" s="3" t="s">
        <v>130</v>
      </c>
      <c r="BK176" s="3" t="s">
        <v>131</v>
      </c>
      <c r="BL176" s="3" t="s">
        <v>132</v>
      </c>
      <c r="BM176" s="3" t="s">
        <v>133</v>
      </c>
      <c r="BN176" s="3" t="s">
        <v>134</v>
      </c>
      <c r="BO176" s="3" t="s">
        <v>135</v>
      </c>
      <c r="BP176" s="3" t="s">
        <v>136</v>
      </c>
      <c r="BQ176" s="3" t="s">
        <v>137</v>
      </c>
      <c r="BR176" s="3" t="s">
        <v>138</v>
      </c>
      <c r="BS176" s="3" t="s">
        <v>139</v>
      </c>
      <c r="BT176" s="3" t="s">
        <v>140</v>
      </c>
      <c r="BU176" s="3" t="s">
        <v>141</v>
      </c>
      <c r="BV176" s="3" t="s">
        <v>142</v>
      </c>
      <c r="BW176" s="3" t="s">
        <v>143</v>
      </c>
      <c r="DC176" s="55"/>
      <c r="DD176" s="110" t="s">
        <v>118</v>
      </c>
      <c r="DE176" s="110" t="s">
        <v>119</v>
      </c>
      <c r="DF176" s="110" t="s">
        <v>120</v>
      </c>
      <c r="DG176" s="110" t="s">
        <v>121</v>
      </c>
      <c r="DH176" s="110" t="s">
        <v>122</v>
      </c>
      <c r="DI176" s="110" t="s">
        <v>123</v>
      </c>
      <c r="DJ176" s="110" t="s">
        <v>124</v>
      </c>
      <c r="DK176" s="110" t="s">
        <v>125</v>
      </c>
      <c r="DL176" s="110" t="s">
        <v>126</v>
      </c>
      <c r="DM176" s="110" t="s">
        <v>127</v>
      </c>
      <c r="DN176" s="110" t="s">
        <v>128</v>
      </c>
      <c r="DO176" s="110" t="s">
        <v>129</v>
      </c>
      <c r="DP176" s="110" t="s">
        <v>130</v>
      </c>
      <c r="DQ176" s="110" t="s">
        <v>131</v>
      </c>
      <c r="DR176" s="110" t="s">
        <v>132</v>
      </c>
      <c r="DS176" s="110" t="s">
        <v>133</v>
      </c>
      <c r="DT176" s="110" t="s">
        <v>134</v>
      </c>
      <c r="DU176" s="110" t="s">
        <v>135</v>
      </c>
      <c r="DV176" s="110" t="s">
        <v>136</v>
      </c>
      <c r="DW176" s="110" t="s">
        <v>137</v>
      </c>
      <c r="DX176" s="110" t="s">
        <v>138</v>
      </c>
      <c r="DY176" s="110" t="s">
        <v>139</v>
      </c>
      <c r="DZ176" s="110" t="s">
        <v>140</v>
      </c>
      <c r="EA176" s="110" t="s">
        <v>141</v>
      </c>
      <c r="EB176" s="110" t="s">
        <v>142</v>
      </c>
      <c r="EC176" s="110" t="s">
        <v>143</v>
      </c>
    </row>
    <row r="177" spans="1:134" x14ac:dyDescent="0.3">
      <c r="A177" s="93"/>
      <c r="B177" s="93"/>
      <c r="AW177" s="7">
        <v>1</v>
      </c>
      <c r="AX177" s="52">
        <f>V121*$E122</f>
        <v>0</v>
      </c>
      <c r="AY177" s="52">
        <f t="shared" ref="AY177:BW177" si="111">W121*$E122</f>
        <v>0</v>
      </c>
      <c r="AZ177" s="52">
        <f t="shared" si="111"/>
        <v>0</v>
      </c>
      <c r="BA177" s="52">
        <f t="shared" si="111"/>
        <v>0</v>
      </c>
      <c r="BB177" s="52">
        <f t="shared" si="111"/>
        <v>61.808080890019305</v>
      </c>
      <c r="BC177" s="52">
        <f t="shared" si="111"/>
        <v>134.39641722484822</v>
      </c>
      <c r="BD177" s="52">
        <f t="shared" si="111"/>
        <v>0</v>
      </c>
      <c r="BE177" s="52">
        <f t="shared" si="111"/>
        <v>156.03832110301545</v>
      </c>
      <c r="BF177" s="52">
        <f t="shared" si="111"/>
        <v>0</v>
      </c>
      <c r="BG177" s="52">
        <f t="shared" si="111"/>
        <v>0</v>
      </c>
      <c r="BH177" s="52">
        <f t="shared" si="111"/>
        <v>0</v>
      </c>
      <c r="BI177" s="52">
        <f t="shared" si="111"/>
        <v>0</v>
      </c>
      <c r="BJ177" s="52">
        <f t="shared" si="111"/>
        <v>0</v>
      </c>
      <c r="BK177" s="52">
        <f t="shared" si="111"/>
        <v>0</v>
      </c>
      <c r="BL177" s="52">
        <f t="shared" si="111"/>
        <v>1.3560749991332414E-2</v>
      </c>
      <c r="BM177" s="52">
        <f t="shared" si="111"/>
        <v>0.12458249992037096</v>
      </c>
      <c r="BN177" s="52">
        <f t="shared" si="111"/>
        <v>0</v>
      </c>
      <c r="BO177" s="52">
        <f t="shared" si="111"/>
        <v>0</v>
      </c>
      <c r="BP177" s="52">
        <f t="shared" si="111"/>
        <v>2.1990255169169548</v>
      </c>
      <c r="BQ177" s="52">
        <f t="shared" si="111"/>
        <v>0</v>
      </c>
      <c r="BR177" s="52">
        <f t="shared" si="111"/>
        <v>0</v>
      </c>
      <c r="BS177" s="52">
        <f t="shared" si="111"/>
        <v>0</v>
      </c>
      <c r="BT177" s="52">
        <f t="shared" si="111"/>
        <v>0</v>
      </c>
      <c r="BU177" s="52">
        <f t="shared" si="111"/>
        <v>0</v>
      </c>
      <c r="BV177" s="52">
        <f t="shared" si="111"/>
        <v>0</v>
      </c>
      <c r="BW177" s="52">
        <f t="shared" si="111"/>
        <v>0</v>
      </c>
      <c r="BX177" s="52">
        <f>SUM(AX177:BW177)</f>
        <v>354.57998798471164</v>
      </c>
      <c r="DC177" s="7">
        <v>1</v>
      </c>
      <c r="DD177" s="55">
        <f t="array" aca="1" ref="DD177:EC228" ca="1">MMULT(AX177:BW228,$CB$121:$DA$146)</f>
        <v>0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4579.9787939504304</v>
      </c>
      <c r="DI177" s="55">
        <f ca="1"/>
        <v>9313.6717136819807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0</v>
      </c>
      <c r="DQ177" s="55">
        <f ca="1"/>
        <v>0</v>
      </c>
      <c r="DR177" s="55">
        <f ca="1"/>
        <v>0</v>
      </c>
      <c r="DS177" s="55">
        <f ca="1"/>
        <v>8.8204409943622633</v>
      </c>
      <c r="DT177" s="55">
        <f ca="1"/>
        <v>0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>SUM(DD177:EC177)</f>
        <v>13902.470948626773</v>
      </c>
    </row>
    <row r="178" spans="1:134" ht="15" customHeight="1" x14ac:dyDescent="0.3">
      <c r="A178" s="87" t="s">
        <v>62</v>
      </c>
      <c r="B178" s="87" t="s">
        <v>61</v>
      </c>
      <c r="C178" s="94" t="s">
        <v>235</v>
      </c>
      <c r="D178" s="90" t="s">
        <v>237</v>
      </c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2"/>
      <c r="AW178" s="7">
        <v>2</v>
      </c>
      <c r="AX178" s="52">
        <f t="shared" ref="AV178:AX228" si="112">V122*$E123</f>
        <v>0</v>
      </c>
      <c r="AY178" s="52">
        <f t="shared" ref="AY178:AY228" si="113">W122*$E123</f>
        <v>0</v>
      </c>
      <c r="AZ178" s="52">
        <f t="shared" ref="AZ178:AZ228" si="114">X122*$E123</f>
        <v>0</v>
      </c>
      <c r="BA178" s="52">
        <f t="shared" ref="BA178:BA228" si="115">Y122*$E123</f>
        <v>0</v>
      </c>
      <c r="BB178" s="52">
        <f t="shared" ref="BB178:BB228" si="116">Z122*$E123</f>
        <v>24.950291327309145</v>
      </c>
      <c r="BC178" s="52">
        <f t="shared" ref="BC178:BC228" si="117">AA122*$E123</f>
        <v>54.252287327665535</v>
      </c>
      <c r="BD178" s="52">
        <f t="shared" ref="BD178:BD228" si="118">AB122*$E123</f>
        <v>0</v>
      </c>
      <c r="BE178" s="52">
        <f t="shared" ref="BE178:BE228" si="119">AC122*$E123</f>
        <v>62.988552849559987</v>
      </c>
      <c r="BF178" s="52">
        <f t="shared" ref="BF178:BF228" si="120">AD122*$E123</f>
        <v>0</v>
      </c>
      <c r="BG178" s="52">
        <f t="shared" ref="BG178:BG228" si="121">AE122*$E123</f>
        <v>0</v>
      </c>
      <c r="BH178" s="52">
        <f t="shared" ref="BH178:BH228" si="122">AF122*$E123</f>
        <v>0</v>
      </c>
      <c r="BI178" s="52">
        <f t="shared" ref="BI178:BI228" si="123">AG122*$E123</f>
        <v>0</v>
      </c>
      <c r="BJ178" s="52">
        <f t="shared" ref="BJ178:BJ228" si="124">AH122*$E123</f>
        <v>0</v>
      </c>
      <c r="BK178" s="52">
        <f t="shared" ref="BK178:BK228" si="125">AI122*$E123</f>
        <v>0</v>
      </c>
      <c r="BL178" s="52">
        <f t="shared" ref="BL178:BL228" si="126">AJ122*$E123</f>
        <v>5.4904499999965124E-3</v>
      </c>
      <c r="BM178" s="52">
        <f t="shared" ref="BM178:BM228" si="127">AK122*$E123</f>
        <v>5.0450043892467947E-2</v>
      </c>
      <c r="BN178" s="52">
        <f t="shared" ref="BN178:BN228" si="128">AL122*$E123</f>
        <v>0</v>
      </c>
      <c r="BO178" s="52">
        <f t="shared" ref="BO178:BO228" si="129">AM122*$E123</f>
        <v>0</v>
      </c>
      <c r="BP178" s="52">
        <f t="shared" ref="BP178:BP228" si="130">AN122*$E123</f>
        <v>0.88768857586443606</v>
      </c>
      <c r="BQ178" s="52">
        <f t="shared" ref="BQ178:BQ228" si="131">AO122*$E123</f>
        <v>0</v>
      </c>
      <c r="BR178" s="52">
        <f t="shared" ref="BR178:BR228" si="132">AP122*$E123</f>
        <v>0</v>
      </c>
      <c r="BS178" s="52">
        <f t="shared" ref="BS178:BS228" si="133">AQ122*$E123</f>
        <v>0</v>
      </c>
      <c r="BT178" s="52">
        <f t="shared" ref="BT178:BT228" si="134">AR122*$E123</f>
        <v>0</v>
      </c>
      <c r="BU178" s="52">
        <f t="shared" ref="BU178:BU228" si="135">AS122*$E123</f>
        <v>0</v>
      </c>
      <c r="BV178" s="52">
        <f t="shared" ref="BV178:BV228" si="136">AT122*$E123</f>
        <v>0</v>
      </c>
      <c r="BW178" s="52">
        <f t="shared" ref="BW178:BW228" si="137">AU122*$E123</f>
        <v>0</v>
      </c>
      <c r="BX178" s="52">
        <f t="shared" ref="BX178:BX228" si="138">SUM(AX178:BW178)</f>
        <v>143.13476057429156</v>
      </c>
      <c r="DC178" s="7">
        <v>2</v>
      </c>
      <c r="DD178" s="55">
        <f ca="1"/>
        <v>0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1848.8165873536075</v>
      </c>
      <c r="DI178" s="55">
        <f ca="1"/>
        <v>3759.6835118072213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0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3.5718631075867306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t="shared" ref="ED178:ED228" ca="1" si="139">SUM(DD178:EC178)</f>
        <v>5612.0719622684155</v>
      </c>
    </row>
    <row r="179" spans="1:134" x14ac:dyDescent="0.3">
      <c r="A179" s="88"/>
      <c r="B179" s="88"/>
      <c r="C179" s="94"/>
      <c r="D179" s="6">
        <v>2016</v>
      </c>
      <c r="E179" s="6">
        <v>2017</v>
      </c>
      <c r="F179" s="6">
        <v>2018</v>
      </c>
      <c r="G179" s="6">
        <v>2019</v>
      </c>
      <c r="H179" s="6">
        <v>2020</v>
      </c>
      <c r="I179" s="6">
        <v>2021</v>
      </c>
      <c r="J179" s="6">
        <v>2022</v>
      </c>
      <c r="K179" s="6">
        <v>2023</v>
      </c>
      <c r="L179" s="6">
        <v>2024</v>
      </c>
      <c r="M179" s="6">
        <v>2025</v>
      </c>
      <c r="N179" s="6">
        <v>2026</v>
      </c>
      <c r="O179" s="6">
        <v>2027</v>
      </c>
      <c r="P179" s="6">
        <v>2028</v>
      </c>
      <c r="Q179" s="6">
        <v>2029</v>
      </c>
      <c r="R179" s="6">
        <v>2030</v>
      </c>
      <c r="AW179" s="7">
        <v>3</v>
      </c>
      <c r="AX179" s="52">
        <f t="shared" si="112"/>
        <v>0</v>
      </c>
      <c r="AY179" s="52">
        <f t="shared" si="113"/>
        <v>0</v>
      </c>
      <c r="AZ179" s="52">
        <f t="shared" si="114"/>
        <v>0</v>
      </c>
      <c r="BA179" s="52">
        <f t="shared" si="115"/>
        <v>0</v>
      </c>
      <c r="BB179" s="52">
        <f t="shared" si="116"/>
        <v>13.088069639658762</v>
      </c>
      <c r="BC179" s="52">
        <f t="shared" si="117"/>
        <v>28.458894745429522</v>
      </c>
      <c r="BD179" s="52">
        <f t="shared" si="118"/>
        <v>0</v>
      </c>
      <c r="BE179" s="52">
        <f t="shared" si="119"/>
        <v>33.041640894777473</v>
      </c>
      <c r="BF179" s="52">
        <f t="shared" si="120"/>
        <v>0</v>
      </c>
      <c r="BG179" s="52">
        <f t="shared" si="121"/>
        <v>0</v>
      </c>
      <c r="BH179" s="52">
        <f t="shared" si="122"/>
        <v>0</v>
      </c>
      <c r="BI179" s="52">
        <f t="shared" si="123"/>
        <v>0</v>
      </c>
      <c r="BJ179" s="52">
        <f t="shared" si="124"/>
        <v>0</v>
      </c>
      <c r="BK179" s="52">
        <f t="shared" si="125"/>
        <v>0</v>
      </c>
      <c r="BL179" s="52">
        <f t="shared" si="126"/>
        <v>2.8781765773260005E-3</v>
      </c>
      <c r="BM179" s="52">
        <f t="shared" si="127"/>
        <v>2.64643681034001E-2</v>
      </c>
      <c r="BN179" s="52">
        <f t="shared" si="128"/>
        <v>0</v>
      </c>
      <c r="BO179" s="52">
        <f t="shared" si="129"/>
        <v>0</v>
      </c>
      <c r="BP179" s="52">
        <f t="shared" si="130"/>
        <v>0.46565107199434908</v>
      </c>
      <c r="BQ179" s="52">
        <f t="shared" si="131"/>
        <v>0</v>
      </c>
      <c r="BR179" s="52">
        <f t="shared" si="132"/>
        <v>0</v>
      </c>
      <c r="BS179" s="52">
        <f t="shared" si="133"/>
        <v>0</v>
      </c>
      <c r="BT179" s="52">
        <f t="shared" si="134"/>
        <v>0</v>
      </c>
      <c r="BU179" s="52">
        <f t="shared" si="135"/>
        <v>0</v>
      </c>
      <c r="BV179" s="52">
        <f t="shared" si="136"/>
        <v>0</v>
      </c>
      <c r="BW179" s="52">
        <f t="shared" si="137"/>
        <v>0</v>
      </c>
      <c r="BX179" s="52">
        <f t="shared" si="138"/>
        <v>75.083598896540835</v>
      </c>
      <c r="DC179" s="7">
        <v>3</v>
      </c>
      <c r="DD179" s="55">
        <f ca="1"/>
        <v>0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969.82596029871422</v>
      </c>
      <c r="DI179" s="55">
        <f ca="1"/>
        <v>1972.2014058582658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0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1.8736772617207269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t="shared" ca="1" si="139"/>
        <v>2943.9010434187007</v>
      </c>
    </row>
    <row r="180" spans="1:134" x14ac:dyDescent="0.3">
      <c r="A180" s="7">
        <v>1</v>
      </c>
      <c r="B180" s="17" t="s">
        <v>29</v>
      </c>
      <c r="C180">
        <f>'energi-limbah'!F118</f>
        <v>0.30909056898479803</v>
      </c>
      <c r="D180">
        <f>$C180*AO6</f>
        <v>23054597.649264265</v>
      </c>
      <c r="E180" s="55">
        <f t="shared" ref="E180:R180" si="140">$C180*AP6</f>
        <v>24207327.53172747</v>
      </c>
      <c r="F180" s="55">
        <f t="shared" si="140"/>
        <v>25417693.908313852</v>
      </c>
      <c r="G180" s="55">
        <f t="shared" si="140"/>
        <v>26688578.603729542</v>
      </c>
      <c r="H180" s="55">
        <f t="shared" si="140"/>
        <v>28023007.533916023</v>
      </c>
      <c r="I180" s="55">
        <f t="shared" si="140"/>
        <v>29424157.910611823</v>
      </c>
      <c r="J180" s="55">
        <f t="shared" si="140"/>
        <v>30895365.80614242</v>
      </c>
      <c r="K180" s="55">
        <f t="shared" si="140"/>
        <v>32440134.096449547</v>
      </c>
      <c r="L180" s="55">
        <f t="shared" si="140"/>
        <v>34062140.80127202</v>
      </c>
      <c r="M180" s="55">
        <f t="shared" si="140"/>
        <v>35765247.841335632</v>
      </c>
      <c r="N180" s="55">
        <f t="shared" si="140"/>
        <v>37553510.233402401</v>
      </c>
      <c r="O180" s="55">
        <f t="shared" si="140"/>
        <v>39431185.745072521</v>
      </c>
      <c r="P180" s="55">
        <f t="shared" si="140"/>
        <v>41402745.032326154</v>
      </c>
      <c r="Q180" s="55">
        <f t="shared" si="140"/>
        <v>43472882.283942461</v>
      </c>
      <c r="R180" s="55">
        <f t="shared" si="140"/>
        <v>45646526.398139574</v>
      </c>
      <c r="AW180" s="7">
        <v>4</v>
      </c>
      <c r="AX180" s="52">
        <f t="shared" si="112"/>
        <v>0</v>
      </c>
      <c r="AY180" s="52">
        <f t="shared" si="113"/>
        <v>0</v>
      </c>
      <c r="AZ180" s="52">
        <f t="shared" si="114"/>
        <v>0</v>
      </c>
      <c r="BA180" s="52">
        <f t="shared" si="115"/>
        <v>0</v>
      </c>
      <c r="BB180" s="52">
        <f t="shared" si="116"/>
        <v>17.088800349228546</v>
      </c>
      <c r="BC180" s="52">
        <f t="shared" si="117"/>
        <v>37.158143540667602</v>
      </c>
      <c r="BD180" s="52">
        <f t="shared" si="118"/>
        <v>0</v>
      </c>
      <c r="BE180" s="52">
        <f t="shared" si="119"/>
        <v>43.141732881786048</v>
      </c>
      <c r="BF180" s="52">
        <f t="shared" si="120"/>
        <v>0</v>
      </c>
      <c r="BG180" s="52">
        <f t="shared" si="121"/>
        <v>0</v>
      </c>
      <c r="BH180" s="52">
        <f t="shared" si="122"/>
        <v>0</v>
      </c>
      <c r="BI180" s="52">
        <f t="shared" si="123"/>
        <v>0</v>
      </c>
      <c r="BJ180" s="52">
        <f t="shared" si="124"/>
        <v>0</v>
      </c>
      <c r="BK180" s="52">
        <f t="shared" si="125"/>
        <v>0</v>
      </c>
      <c r="BL180" s="52">
        <f t="shared" si="126"/>
        <v>3.759524999571781E-3</v>
      </c>
      <c r="BM180" s="52">
        <f t="shared" si="127"/>
        <v>3.4553934288564223E-2</v>
      </c>
      <c r="BN180" s="52">
        <f t="shared" si="128"/>
        <v>0</v>
      </c>
      <c r="BO180" s="52">
        <f t="shared" si="129"/>
        <v>0</v>
      </c>
      <c r="BP180" s="52">
        <f t="shared" si="130"/>
        <v>0.60799020873574849</v>
      </c>
      <c r="BQ180" s="52">
        <f t="shared" si="131"/>
        <v>0</v>
      </c>
      <c r="BR180" s="52">
        <f t="shared" si="132"/>
        <v>0</v>
      </c>
      <c r="BS180" s="52">
        <f t="shared" si="133"/>
        <v>0</v>
      </c>
      <c r="BT180" s="52">
        <f t="shared" si="134"/>
        <v>0</v>
      </c>
      <c r="BU180" s="52">
        <f t="shared" si="135"/>
        <v>0</v>
      </c>
      <c r="BV180" s="52">
        <f t="shared" si="136"/>
        <v>0</v>
      </c>
      <c r="BW180" s="52">
        <f t="shared" si="137"/>
        <v>0</v>
      </c>
      <c r="BX180" s="52">
        <f t="shared" si="138"/>
        <v>98.034980439706061</v>
      </c>
      <c r="DC180" s="7">
        <v>4</v>
      </c>
      <c r="DD180" s="55">
        <f ca="1"/>
        <v>0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1266.2801058778352</v>
      </c>
      <c r="DI180" s="55">
        <f ca="1"/>
        <v>2575.0593473682648</v>
      </c>
      <c r="DJ180" s="55">
        <f ca="1"/>
        <v>0</v>
      </c>
      <c r="DK180" s="55">
        <f ca="1"/>
        <v>0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2.4464185476303468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t="shared" ca="1" si="139"/>
        <v>3843.7858717937302</v>
      </c>
    </row>
    <row r="181" spans="1:134" x14ac:dyDescent="0.3">
      <c r="A181" s="7">
        <v>2</v>
      </c>
      <c r="B181" s="17" t="s">
        <v>0</v>
      </c>
      <c r="C181" s="55">
        <f>'energi-limbah'!F119</f>
        <v>2.7096457160750171</v>
      </c>
      <c r="D181" s="55">
        <f t="shared" ref="D181:D231" si="141">$C181*AO7</f>
        <v>74547495.392952621</v>
      </c>
      <c r="E181" s="55">
        <f t="shared" ref="E181:E231" si="142">$C181*AP7</f>
        <v>78274870.162600279</v>
      </c>
      <c r="F181" s="55">
        <f t="shared" ref="F181:F231" si="143">$C181*AQ7</f>
        <v>82188613.670730278</v>
      </c>
      <c r="G181" s="55">
        <f t="shared" ref="G181:G231" si="144">$C181*AR7</f>
        <v>86298044.354266807</v>
      </c>
      <c r="H181" s="55">
        <f t="shared" ref="H181:H231" si="145">$C181*AS7</f>
        <v>90612946.571980163</v>
      </c>
      <c r="I181" s="55">
        <f t="shared" ref="I181:I231" si="146">$C181*AT7</f>
        <v>95143593.90057911</v>
      </c>
      <c r="J181" s="55">
        <f t="shared" ref="J181:J231" si="147">$C181*AU7</f>
        <v>99900773.59560807</v>
      </c>
      <c r="K181" s="55">
        <f t="shared" ref="K181:K231" si="148">$C181*AV7</f>
        <v>104895812.27538857</v>
      </c>
      <c r="L181" s="55">
        <f t="shared" ref="L181:L231" si="149">$C181*AW7</f>
        <v>110140602.88915788</v>
      </c>
      <c r="M181" s="55">
        <f t="shared" ref="M181:M231" si="150">$C181*AX7</f>
        <v>115647633.03361584</v>
      </c>
      <c r="N181" s="55">
        <f t="shared" ref="N181:N231" si="151">$C181*AY7</f>
        <v>121430014.68529664</v>
      </c>
      <c r="O181" s="55">
        <f t="shared" ref="O181:O231" si="152">$C181*AZ7</f>
        <v>127501515.41956151</v>
      </c>
      <c r="P181" s="55">
        <f t="shared" ref="P181:P231" si="153">$C181*BA7</f>
        <v>133876591.19053952</v>
      </c>
      <c r="Q181" s="55">
        <f t="shared" ref="Q181:Q231" si="154">$C181*BB7</f>
        <v>140570420.75006655</v>
      </c>
      <c r="R181" s="55">
        <f t="shared" ref="R181:R231" si="155">$C181*BC7</f>
        <v>147598941.78756991</v>
      </c>
      <c r="AW181" s="7">
        <v>5</v>
      </c>
      <c r="AX181" s="52">
        <f t="shared" si="112"/>
        <v>0</v>
      </c>
      <c r="AY181" s="52">
        <f t="shared" si="113"/>
        <v>0</v>
      </c>
      <c r="AZ181" s="52">
        <f t="shared" si="114"/>
        <v>0</v>
      </c>
      <c r="BA181" s="52">
        <f t="shared" si="115"/>
        <v>0</v>
      </c>
      <c r="BB181" s="52">
        <f t="shared" si="116"/>
        <v>2.6830652399539838</v>
      </c>
      <c r="BC181" s="52">
        <f t="shared" si="117"/>
        <v>5.8340972615827704</v>
      </c>
      <c r="BD181" s="52">
        <f t="shared" si="118"/>
        <v>0</v>
      </c>
      <c r="BE181" s="52">
        <f t="shared" si="119"/>
        <v>6.7735640607125163</v>
      </c>
      <c r="BF181" s="52">
        <f t="shared" si="120"/>
        <v>0</v>
      </c>
      <c r="BG181" s="52">
        <f t="shared" si="121"/>
        <v>0</v>
      </c>
      <c r="BH181" s="52">
        <f t="shared" si="122"/>
        <v>0</v>
      </c>
      <c r="BI181" s="52">
        <f t="shared" si="123"/>
        <v>0</v>
      </c>
      <c r="BJ181" s="52">
        <f t="shared" si="124"/>
        <v>0</v>
      </c>
      <c r="BK181" s="52">
        <f t="shared" si="125"/>
        <v>0</v>
      </c>
      <c r="BL181" s="52">
        <f t="shared" si="126"/>
        <v>5.9002823377634413E-4</v>
      </c>
      <c r="BM181" s="52">
        <f t="shared" si="127"/>
        <v>5.4252172917357835E-3</v>
      </c>
      <c r="BN181" s="52">
        <f t="shared" si="128"/>
        <v>0</v>
      </c>
      <c r="BO181" s="52">
        <f t="shared" si="129"/>
        <v>0</v>
      </c>
      <c r="BP181" s="52">
        <f t="shared" si="130"/>
        <v>9.5458860206495799E-2</v>
      </c>
      <c r="BQ181" s="52">
        <f t="shared" si="131"/>
        <v>0</v>
      </c>
      <c r="BR181" s="52">
        <f t="shared" si="132"/>
        <v>0</v>
      </c>
      <c r="BS181" s="52">
        <f t="shared" si="133"/>
        <v>0</v>
      </c>
      <c r="BT181" s="52">
        <f t="shared" si="134"/>
        <v>0</v>
      </c>
      <c r="BU181" s="52">
        <f t="shared" si="135"/>
        <v>0</v>
      </c>
      <c r="BV181" s="52">
        <f t="shared" si="136"/>
        <v>0</v>
      </c>
      <c r="BW181" s="52">
        <f t="shared" si="137"/>
        <v>0</v>
      </c>
      <c r="BX181" s="52">
        <f t="shared" si="138"/>
        <v>15.392200667981278</v>
      </c>
      <c r="DC181" s="7">
        <v>5</v>
      </c>
      <c r="DD181" s="55">
        <f ca="1"/>
        <v>0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198.8151342805902</v>
      </c>
      <c r="DI181" s="55">
        <f ca="1"/>
        <v>404.30294022768595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0</v>
      </c>
      <c r="DN181" s="55">
        <f ca="1"/>
        <v>0</v>
      </c>
      <c r="DO181" s="55">
        <f ca="1"/>
        <v>0</v>
      </c>
      <c r="DP181" s="55">
        <f ca="1"/>
        <v>0</v>
      </c>
      <c r="DQ181" s="55">
        <f ca="1"/>
        <v>0</v>
      </c>
      <c r="DR181" s="55">
        <f ca="1"/>
        <v>0</v>
      </c>
      <c r="DS181" s="55">
        <f ca="1"/>
        <v>0.38410538425489343</v>
      </c>
      <c r="DT181" s="55">
        <f ca="1"/>
        <v>0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t="shared" ca="1" si="139"/>
        <v>603.50217989253099</v>
      </c>
    </row>
    <row r="182" spans="1:134" x14ac:dyDescent="0.3">
      <c r="A182" s="7">
        <v>3</v>
      </c>
      <c r="B182" s="17" t="s">
        <v>1</v>
      </c>
      <c r="C182" s="55">
        <f>'energi-limbah'!F120</f>
        <v>2.6636701205259322E-2</v>
      </c>
      <c r="D182" s="55">
        <f t="shared" si="141"/>
        <v>350351.42095361958</v>
      </c>
      <c r="E182" s="55">
        <f t="shared" si="142"/>
        <v>367868.99200130056</v>
      </c>
      <c r="F182" s="55">
        <f t="shared" si="143"/>
        <v>386262.44160136551</v>
      </c>
      <c r="G182" s="55">
        <f t="shared" si="144"/>
        <v>405575.56368143391</v>
      </c>
      <c r="H182" s="55">
        <f t="shared" si="145"/>
        <v>425854.3418655055</v>
      </c>
      <c r="I182" s="55">
        <f t="shared" si="146"/>
        <v>447147.05895878089</v>
      </c>
      <c r="J182" s="55">
        <f t="shared" si="147"/>
        <v>469504.41190671991</v>
      </c>
      <c r="K182" s="55">
        <f t="shared" si="148"/>
        <v>492979.63250205573</v>
      </c>
      <c r="L182" s="55">
        <f t="shared" si="149"/>
        <v>517628.61412715854</v>
      </c>
      <c r="M182" s="55">
        <f t="shared" si="150"/>
        <v>543510.0448335167</v>
      </c>
      <c r="N182" s="55">
        <f t="shared" si="151"/>
        <v>570685.54707519256</v>
      </c>
      <c r="O182" s="55">
        <f t="shared" si="152"/>
        <v>599219.82442895172</v>
      </c>
      <c r="P182" s="55">
        <f t="shared" si="153"/>
        <v>629180.81565039977</v>
      </c>
      <c r="Q182" s="55">
        <f t="shared" si="154"/>
        <v>660639.85643291962</v>
      </c>
      <c r="R182" s="55">
        <f t="shared" si="155"/>
        <v>693671.84925456566</v>
      </c>
      <c r="AW182" s="7">
        <v>6</v>
      </c>
      <c r="AX182" s="52">
        <f t="shared" si="112"/>
        <v>0</v>
      </c>
      <c r="AY182" s="52">
        <f t="shared" si="113"/>
        <v>0</v>
      </c>
      <c r="AZ182" s="52">
        <f t="shared" si="114"/>
        <v>0</v>
      </c>
      <c r="BA182" s="52">
        <f t="shared" si="115"/>
        <v>0</v>
      </c>
      <c r="BB182" s="52">
        <f t="shared" si="116"/>
        <v>1.615773790634216</v>
      </c>
      <c r="BC182" s="52">
        <f t="shared" si="117"/>
        <v>3.5133627405388488</v>
      </c>
      <c r="BD182" s="52">
        <f t="shared" si="118"/>
        <v>0</v>
      </c>
      <c r="BE182" s="52">
        <f t="shared" si="119"/>
        <v>4.0791208179291392</v>
      </c>
      <c r="BF182" s="52">
        <f t="shared" si="120"/>
        <v>0</v>
      </c>
      <c r="BG182" s="52">
        <f t="shared" si="121"/>
        <v>0</v>
      </c>
      <c r="BH182" s="52">
        <f t="shared" si="122"/>
        <v>0</v>
      </c>
      <c r="BI182" s="52">
        <f t="shared" si="123"/>
        <v>0</v>
      </c>
      <c r="BJ182" s="52">
        <f t="shared" si="124"/>
        <v>0</v>
      </c>
      <c r="BK182" s="52">
        <f t="shared" si="125"/>
        <v>0</v>
      </c>
      <c r="BL182" s="52">
        <f t="shared" si="126"/>
        <v>3.5500499990919653E-4</v>
      </c>
      <c r="BM182" s="52">
        <f t="shared" si="127"/>
        <v>3.2671308591643304E-3</v>
      </c>
      <c r="BN182" s="52">
        <f t="shared" si="128"/>
        <v>0</v>
      </c>
      <c r="BO182" s="52">
        <f t="shared" si="129"/>
        <v>0</v>
      </c>
      <c r="BP182" s="52">
        <f t="shared" si="130"/>
        <v>5.7486460170296065E-2</v>
      </c>
      <c r="BQ182" s="52">
        <f t="shared" si="131"/>
        <v>0</v>
      </c>
      <c r="BR182" s="52">
        <f t="shared" si="132"/>
        <v>0</v>
      </c>
      <c r="BS182" s="52">
        <f t="shared" si="133"/>
        <v>0</v>
      </c>
      <c r="BT182" s="52">
        <f t="shared" si="134"/>
        <v>0</v>
      </c>
      <c r="BU182" s="52">
        <f t="shared" si="135"/>
        <v>0</v>
      </c>
      <c r="BV182" s="52">
        <f t="shared" si="136"/>
        <v>0</v>
      </c>
      <c r="BW182" s="52">
        <f t="shared" si="137"/>
        <v>0</v>
      </c>
      <c r="BX182" s="52">
        <f t="shared" si="138"/>
        <v>9.2693659451315735</v>
      </c>
      <c r="DC182" s="7">
        <v>6</v>
      </c>
      <c r="DD182" s="55">
        <f ca="1"/>
        <v>0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119.72883788599539</v>
      </c>
      <c r="DI182" s="55">
        <f ca="1"/>
        <v>243.47603791934222</v>
      </c>
      <c r="DJ182" s="55">
        <f ca="1"/>
        <v>0</v>
      </c>
      <c r="DK182" s="55">
        <f ca="1"/>
        <v>0</v>
      </c>
      <c r="DL182" s="55">
        <f ca="1"/>
        <v>0</v>
      </c>
      <c r="DM182" s="55">
        <f ca="1"/>
        <v>0</v>
      </c>
      <c r="DN182" s="55">
        <f ca="1"/>
        <v>0</v>
      </c>
      <c r="DO182" s="55">
        <f ca="1"/>
        <v>0</v>
      </c>
      <c r="DP182" s="55">
        <f ca="1"/>
        <v>0</v>
      </c>
      <c r="DQ182" s="55">
        <f ca="1"/>
        <v>0</v>
      </c>
      <c r="DR182" s="55">
        <f ca="1"/>
        <v>0</v>
      </c>
      <c r="DS182" s="55">
        <f ca="1"/>
        <v>0.23131286482883459</v>
      </c>
      <c r="DT182" s="55">
        <f ca="1"/>
        <v>0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t="shared" ca="1" si="139"/>
        <v>363.43618867016647</v>
      </c>
    </row>
    <row r="183" spans="1:134" x14ac:dyDescent="0.3">
      <c r="A183" s="7">
        <v>4</v>
      </c>
      <c r="B183" s="17" t="s">
        <v>31</v>
      </c>
      <c r="C183" s="55">
        <f>'energi-limbah'!F121</f>
        <v>8.0558336335520373E-3</v>
      </c>
      <c r="D183" s="55">
        <f t="shared" si="141"/>
        <v>217523.20564632351</v>
      </c>
      <c r="E183" s="55">
        <f t="shared" si="142"/>
        <v>228399.36592863977</v>
      </c>
      <c r="F183" s="55">
        <f t="shared" si="143"/>
        <v>239819.33422507171</v>
      </c>
      <c r="G183" s="55">
        <f t="shared" si="144"/>
        <v>251810.30093632531</v>
      </c>
      <c r="H183" s="55">
        <f t="shared" si="145"/>
        <v>264400.81598314171</v>
      </c>
      <c r="I183" s="55">
        <f t="shared" si="146"/>
        <v>277620.85678229877</v>
      </c>
      <c r="J183" s="55">
        <f t="shared" si="147"/>
        <v>291501.89962141361</v>
      </c>
      <c r="K183" s="55">
        <f t="shared" si="148"/>
        <v>306076.99460248422</v>
      </c>
      <c r="L183" s="55">
        <f t="shared" si="149"/>
        <v>321380.84433260857</v>
      </c>
      <c r="M183" s="55">
        <f t="shared" si="150"/>
        <v>337449.88654923905</v>
      </c>
      <c r="N183" s="55">
        <f t="shared" si="151"/>
        <v>354322.38087670115</v>
      </c>
      <c r="O183" s="55">
        <f t="shared" si="152"/>
        <v>372038.49992053607</v>
      </c>
      <c r="P183" s="55">
        <f t="shared" si="153"/>
        <v>390640.42491656286</v>
      </c>
      <c r="Q183" s="55">
        <f t="shared" si="154"/>
        <v>410172.44616239116</v>
      </c>
      <c r="R183" s="55">
        <f t="shared" si="155"/>
        <v>430681.06847051054</v>
      </c>
      <c r="AW183" s="7">
        <v>7</v>
      </c>
      <c r="AX183" s="52">
        <f t="shared" si="112"/>
        <v>0</v>
      </c>
      <c r="AY183" s="52">
        <f t="shared" si="113"/>
        <v>0</v>
      </c>
      <c r="AZ183" s="52">
        <f t="shared" si="114"/>
        <v>0</v>
      </c>
      <c r="BA183" s="52">
        <f t="shared" si="115"/>
        <v>0</v>
      </c>
      <c r="BB183" s="52">
        <f t="shared" si="116"/>
        <v>19.256044650212004</v>
      </c>
      <c r="BC183" s="52">
        <f t="shared" si="117"/>
        <v>41.87063201782729</v>
      </c>
      <c r="BD183" s="52">
        <f t="shared" si="118"/>
        <v>0</v>
      </c>
      <c r="BE183" s="52">
        <f t="shared" si="119"/>
        <v>48.613075095953377</v>
      </c>
      <c r="BF183" s="52">
        <f t="shared" si="120"/>
        <v>0</v>
      </c>
      <c r="BG183" s="52">
        <f t="shared" si="121"/>
        <v>0</v>
      </c>
      <c r="BH183" s="52">
        <f t="shared" si="122"/>
        <v>0</v>
      </c>
      <c r="BI183" s="52">
        <f t="shared" si="123"/>
        <v>0</v>
      </c>
      <c r="BJ183" s="52">
        <f t="shared" si="124"/>
        <v>0</v>
      </c>
      <c r="BK183" s="52">
        <f t="shared" si="125"/>
        <v>0</v>
      </c>
      <c r="BL183" s="52">
        <f t="shared" si="126"/>
        <v>4.2335999990902283E-3</v>
      </c>
      <c r="BM183" s="52">
        <f t="shared" si="127"/>
        <v>3.8918249991636726E-2</v>
      </c>
      <c r="BN183" s="52">
        <f t="shared" si="128"/>
        <v>0</v>
      </c>
      <c r="BO183" s="52">
        <f t="shared" si="129"/>
        <v>0</v>
      </c>
      <c r="BP183" s="52">
        <f t="shared" si="130"/>
        <v>0.6850970443902773</v>
      </c>
      <c r="BQ183" s="52">
        <f t="shared" si="131"/>
        <v>0</v>
      </c>
      <c r="BR183" s="52">
        <f t="shared" si="132"/>
        <v>0</v>
      </c>
      <c r="BS183" s="52">
        <f t="shared" si="133"/>
        <v>0</v>
      </c>
      <c r="BT183" s="52">
        <f t="shared" si="134"/>
        <v>0</v>
      </c>
      <c r="BU183" s="52">
        <f t="shared" si="135"/>
        <v>0</v>
      </c>
      <c r="BV183" s="52">
        <f t="shared" si="136"/>
        <v>0</v>
      </c>
      <c r="BW183" s="52">
        <f t="shared" si="137"/>
        <v>0</v>
      </c>
      <c r="BX183" s="52">
        <f t="shared" si="138"/>
        <v>110.46800065837368</v>
      </c>
      <c r="DC183" s="7">
        <v>7</v>
      </c>
      <c r="DD183" s="55">
        <f ca="1"/>
        <v>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1426.8729085807095</v>
      </c>
      <c r="DI183" s="55">
        <f ca="1"/>
        <v>2901.634798835431</v>
      </c>
      <c r="DJ183" s="55">
        <f ca="1"/>
        <v>0</v>
      </c>
      <c r="DK183" s="55">
        <f ca="1"/>
        <v>0</v>
      </c>
      <c r="DL183" s="55">
        <f ca="1"/>
        <v>0</v>
      </c>
      <c r="DM183" s="55">
        <f ca="1"/>
        <v>0</v>
      </c>
      <c r="DN183" s="55">
        <f ca="1"/>
        <v>0</v>
      </c>
      <c r="DO183" s="55">
        <f ca="1"/>
        <v>0</v>
      </c>
      <c r="DP183" s="55">
        <f ca="1"/>
        <v>0</v>
      </c>
      <c r="DQ183" s="55">
        <f ca="1"/>
        <v>0</v>
      </c>
      <c r="DR183" s="55">
        <f ca="1"/>
        <v>0</v>
      </c>
      <c r="DS183" s="55">
        <f ca="1"/>
        <v>2.7554120994078799</v>
      </c>
      <c r="DT183" s="55">
        <f ca="1"/>
        <v>0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t="shared" ca="1" si="139"/>
        <v>4331.2631195155482</v>
      </c>
    </row>
    <row r="184" spans="1:134" x14ac:dyDescent="0.3">
      <c r="A184" s="7">
        <v>5</v>
      </c>
      <c r="B184" s="17" t="s">
        <v>32</v>
      </c>
      <c r="C184" s="55">
        <f>'energi-limbah'!F122</f>
        <v>0</v>
      </c>
      <c r="D184" s="55">
        <f t="shared" si="141"/>
        <v>0</v>
      </c>
      <c r="E184" s="55">
        <f t="shared" si="142"/>
        <v>0</v>
      </c>
      <c r="F184" s="55">
        <f t="shared" si="143"/>
        <v>0</v>
      </c>
      <c r="G184" s="55">
        <f t="shared" si="144"/>
        <v>0</v>
      </c>
      <c r="H184" s="55">
        <f t="shared" si="145"/>
        <v>0</v>
      </c>
      <c r="I184" s="55">
        <f t="shared" si="146"/>
        <v>0</v>
      </c>
      <c r="J184" s="55">
        <f t="shared" si="147"/>
        <v>0</v>
      </c>
      <c r="K184" s="55">
        <f t="shared" si="148"/>
        <v>0</v>
      </c>
      <c r="L184" s="55">
        <f t="shared" si="149"/>
        <v>0</v>
      </c>
      <c r="M184" s="55">
        <f t="shared" si="150"/>
        <v>0</v>
      </c>
      <c r="N184" s="55">
        <f t="shared" si="151"/>
        <v>0</v>
      </c>
      <c r="O184" s="55">
        <f t="shared" si="152"/>
        <v>0</v>
      </c>
      <c r="P184" s="55">
        <f t="shared" si="153"/>
        <v>0</v>
      </c>
      <c r="Q184" s="55">
        <f t="shared" si="154"/>
        <v>0</v>
      </c>
      <c r="R184" s="55">
        <f t="shared" si="155"/>
        <v>0</v>
      </c>
      <c r="AV184">
        <v>2197.193878792797</v>
      </c>
      <c r="AW184" s="7">
        <v>8</v>
      </c>
      <c r="AX184" s="52">
        <f t="shared" si="112"/>
        <v>2197.193878792797</v>
      </c>
      <c r="AY184" s="52">
        <f t="shared" si="113"/>
        <v>0.26242214588044238</v>
      </c>
      <c r="AZ184" s="52">
        <f t="shared" si="114"/>
        <v>0</v>
      </c>
      <c r="BA184" s="52">
        <f t="shared" si="115"/>
        <v>0</v>
      </c>
      <c r="BB184" s="52">
        <f t="shared" si="116"/>
        <v>8.0146898332711629</v>
      </c>
      <c r="BC184" s="52">
        <f t="shared" si="117"/>
        <v>17.427261674480533</v>
      </c>
      <c r="BD184" s="52">
        <f t="shared" si="118"/>
        <v>0</v>
      </c>
      <c r="BE184" s="52">
        <f t="shared" si="119"/>
        <v>312.83981631779284</v>
      </c>
      <c r="BF184" s="52">
        <f t="shared" si="120"/>
        <v>15.213702998997416</v>
      </c>
      <c r="BG184" s="52">
        <f t="shared" si="121"/>
        <v>0</v>
      </c>
      <c r="BH184" s="52">
        <f t="shared" si="122"/>
        <v>4.1996990652350297</v>
      </c>
      <c r="BI184" s="52">
        <f t="shared" si="123"/>
        <v>1255.5097045801554</v>
      </c>
      <c r="BJ184" s="52">
        <f t="shared" si="124"/>
        <v>0</v>
      </c>
      <c r="BK184" s="52">
        <f t="shared" si="125"/>
        <v>0</v>
      </c>
      <c r="BL184" s="52">
        <f t="shared" si="126"/>
        <v>1.7624972933425044E-3</v>
      </c>
      <c r="BM184" s="52">
        <f t="shared" si="127"/>
        <v>1.6205881237746696E-2</v>
      </c>
      <c r="BN184" s="52">
        <f t="shared" si="128"/>
        <v>0</v>
      </c>
      <c r="BO184" s="52">
        <f t="shared" si="129"/>
        <v>0</v>
      </c>
      <c r="BP184" s="52">
        <f t="shared" si="130"/>
        <v>3.4053970624278391</v>
      </c>
      <c r="BQ184" s="52">
        <f t="shared" si="131"/>
        <v>0</v>
      </c>
      <c r="BR184" s="52">
        <f t="shared" si="132"/>
        <v>0</v>
      </c>
      <c r="BS184" s="52">
        <f t="shared" si="133"/>
        <v>0</v>
      </c>
      <c r="BT184" s="52">
        <f t="shared" si="134"/>
        <v>0</v>
      </c>
      <c r="BU184" s="52">
        <f t="shared" si="135"/>
        <v>0</v>
      </c>
      <c r="BV184" s="52">
        <f t="shared" si="136"/>
        <v>0</v>
      </c>
      <c r="BW184" s="52">
        <f t="shared" si="137"/>
        <v>0</v>
      </c>
      <c r="BX184" s="52">
        <f t="shared" si="138"/>
        <v>3814.0845408495688</v>
      </c>
      <c r="DC184" s="7">
        <v>8</v>
      </c>
      <c r="DD184" s="55">
        <f ca="1"/>
        <v>207854.54093379859</v>
      </c>
      <c r="DE184" s="55">
        <f ca="1"/>
        <v>26.504636733924681</v>
      </c>
      <c r="DF184" s="55">
        <f ca="1"/>
        <v>0</v>
      </c>
      <c r="DG184" s="55">
        <f ca="1"/>
        <v>0</v>
      </c>
      <c r="DH184" s="55">
        <f ca="1"/>
        <v>593.88851664539311</v>
      </c>
      <c r="DI184" s="55">
        <f ca="1"/>
        <v>1207.7092340415008</v>
      </c>
      <c r="DJ184" s="55">
        <f ca="1"/>
        <v>0</v>
      </c>
      <c r="DK184" s="55">
        <f ca="1"/>
        <v>0</v>
      </c>
      <c r="DL184" s="55">
        <f ca="1"/>
        <v>1177.5406121224</v>
      </c>
      <c r="DM184" s="55">
        <f ca="1"/>
        <v>0</v>
      </c>
      <c r="DN184" s="55">
        <f ca="1"/>
        <v>0</v>
      </c>
      <c r="DO184" s="55">
        <f ca="1"/>
        <v>70434.094426946715</v>
      </c>
      <c r="DP184" s="55">
        <f ca="1"/>
        <v>0</v>
      </c>
      <c r="DQ184" s="55">
        <f ca="1"/>
        <v>0</v>
      </c>
      <c r="DR184" s="55">
        <f ca="1"/>
        <v>0</v>
      </c>
      <c r="DS184" s="55">
        <f ca="1"/>
        <v>1.147376391632466</v>
      </c>
      <c r="DT184" s="55">
        <f ca="1"/>
        <v>0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t="shared" ca="1" si="139"/>
        <v>281295.42573668016</v>
      </c>
    </row>
    <row r="185" spans="1:134" x14ac:dyDescent="0.3">
      <c r="A185" s="7">
        <v>6</v>
      </c>
      <c r="B185" s="17" t="s">
        <v>2</v>
      </c>
      <c r="C185" s="55">
        <f>'energi-limbah'!F123</f>
        <v>1.0304710697830307E-2</v>
      </c>
      <c r="D185" s="55">
        <f t="shared" si="141"/>
        <v>15599.10944676004</v>
      </c>
      <c r="E185" s="55">
        <f t="shared" si="142"/>
        <v>16379.064919098049</v>
      </c>
      <c r="F185" s="55">
        <f t="shared" si="143"/>
        <v>17198.018165052938</v>
      </c>
      <c r="G185" s="55">
        <f t="shared" si="144"/>
        <v>18057.919073305595</v>
      </c>
      <c r="H185" s="55">
        <f t="shared" si="145"/>
        <v>18960.815026970875</v>
      </c>
      <c r="I185" s="55">
        <f t="shared" si="146"/>
        <v>19908.855778319423</v>
      </c>
      <c r="J185" s="55">
        <f t="shared" si="147"/>
        <v>20904.29856723539</v>
      </c>
      <c r="K185" s="55">
        <f t="shared" si="148"/>
        <v>21949.51349559717</v>
      </c>
      <c r="L185" s="55">
        <f t="shared" si="149"/>
        <v>23046.989170377023</v>
      </c>
      <c r="M185" s="55">
        <f t="shared" si="150"/>
        <v>24199.338628895883</v>
      </c>
      <c r="N185" s="55">
        <f t="shared" si="151"/>
        <v>25409.305560340657</v>
      </c>
      <c r="O185" s="55">
        <f t="shared" si="152"/>
        <v>26679.770838357701</v>
      </c>
      <c r="P185" s="55">
        <f t="shared" si="153"/>
        <v>28013.759380275595</v>
      </c>
      <c r="Q185" s="55">
        <f t="shared" si="154"/>
        <v>29414.447349289378</v>
      </c>
      <c r="R185" s="55">
        <f t="shared" si="155"/>
        <v>30885.16971675384</v>
      </c>
      <c r="AW185" s="7">
        <v>9</v>
      </c>
      <c r="AX185" s="52">
        <f t="shared" si="112"/>
        <v>110.02651441038221</v>
      </c>
      <c r="AY185" s="52">
        <f t="shared" si="113"/>
        <v>1.3141031573591758E-2</v>
      </c>
      <c r="AZ185" s="52">
        <f t="shared" si="114"/>
        <v>0</v>
      </c>
      <c r="BA185" s="52">
        <f t="shared" si="115"/>
        <v>0</v>
      </c>
      <c r="BB185" s="52">
        <f t="shared" si="116"/>
        <v>0.4013430016239618</v>
      </c>
      <c r="BC185" s="52">
        <f t="shared" si="117"/>
        <v>0.87268623652114186</v>
      </c>
      <c r="BD185" s="52">
        <f t="shared" si="118"/>
        <v>0</v>
      </c>
      <c r="BE185" s="52">
        <f t="shared" si="119"/>
        <v>15.665742971833376</v>
      </c>
      <c r="BF185" s="52">
        <f t="shared" si="120"/>
        <v>0.7618402403204062</v>
      </c>
      <c r="BG185" s="52">
        <f t="shared" si="121"/>
        <v>0</v>
      </c>
      <c r="BH185" s="52">
        <f t="shared" si="122"/>
        <v>0.21030381235002604</v>
      </c>
      <c r="BI185" s="52">
        <f t="shared" si="123"/>
        <v>62.870808980513011</v>
      </c>
      <c r="BJ185" s="52">
        <f t="shared" si="124"/>
        <v>0</v>
      </c>
      <c r="BK185" s="52">
        <f t="shared" si="125"/>
        <v>0</v>
      </c>
      <c r="BL185" s="52">
        <f t="shared" si="126"/>
        <v>8.8310250108139711E-5</v>
      </c>
      <c r="BM185" s="52">
        <f t="shared" si="127"/>
        <v>8.1152489349374719E-4</v>
      </c>
      <c r="BN185" s="52">
        <f t="shared" si="128"/>
        <v>0</v>
      </c>
      <c r="BO185" s="52">
        <f t="shared" si="129"/>
        <v>0</v>
      </c>
      <c r="BP185" s="52">
        <f t="shared" si="130"/>
        <v>0.17052840603631936</v>
      </c>
      <c r="BQ185" s="52">
        <f t="shared" si="131"/>
        <v>0</v>
      </c>
      <c r="BR185" s="52">
        <f t="shared" si="132"/>
        <v>0</v>
      </c>
      <c r="BS185" s="52">
        <f t="shared" si="133"/>
        <v>0</v>
      </c>
      <c r="BT185" s="52">
        <f t="shared" si="134"/>
        <v>0</v>
      </c>
      <c r="BU185" s="52">
        <f t="shared" si="135"/>
        <v>0</v>
      </c>
      <c r="BV185" s="52">
        <f t="shared" si="136"/>
        <v>0</v>
      </c>
      <c r="BW185" s="52">
        <f t="shared" si="137"/>
        <v>0</v>
      </c>
      <c r="BX185" s="52">
        <f t="shared" si="138"/>
        <v>190.99380892629765</v>
      </c>
      <c r="DC185" s="7">
        <v>9</v>
      </c>
      <c r="DD185" s="55">
        <f ca="1"/>
        <v>10408.508263222157</v>
      </c>
      <c r="DE185" s="55">
        <f ca="1"/>
        <v>1.3272441889327675</v>
      </c>
      <c r="DF185" s="55">
        <f ca="1"/>
        <v>0</v>
      </c>
      <c r="DG185" s="55">
        <f ca="1"/>
        <v>0</v>
      </c>
      <c r="DH185" s="55">
        <f ca="1"/>
        <v>29.739516420335569</v>
      </c>
      <c r="DI185" s="55">
        <f ca="1"/>
        <v>60.477156190915132</v>
      </c>
      <c r="DJ185" s="55">
        <f ca="1"/>
        <v>0</v>
      </c>
      <c r="DK185" s="55">
        <f ca="1"/>
        <v>0</v>
      </c>
      <c r="DL185" s="55">
        <f ca="1"/>
        <v>58.966434600799445</v>
      </c>
      <c r="DM185" s="55">
        <f ca="1"/>
        <v>0</v>
      </c>
      <c r="DN185" s="55">
        <f ca="1"/>
        <v>0</v>
      </c>
      <c r="DO185" s="55">
        <f ca="1"/>
        <v>3527.0523838067802</v>
      </c>
      <c r="DP185" s="55">
        <f ca="1"/>
        <v>0</v>
      </c>
      <c r="DQ185" s="55">
        <f ca="1"/>
        <v>0</v>
      </c>
      <c r="DR185" s="55">
        <f ca="1"/>
        <v>0</v>
      </c>
      <c r="DS185" s="55">
        <f ca="1"/>
        <v>5.7455962459357302E-2</v>
      </c>
      <c r="DT185" s="55">
        <f ca="1"/>
        <v>0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t="shared" ca="1" si="139"/>
        <v>14086.128454392379</v>
      </c>
    </row>
    <row r="186" spans="1:134" x14ac:dyDescent="0.3">
      <c r="A186" s="7">
        <v>7</v>
      </c>
      <c r="B186" s="17" t="s">
        <v>33</v>
      </c>
      <c r="C186" s="55">
        <f>'energi-limbah'!F124</f>
        <v>3.1223821998799688E-3</v>
      </c>
      <c r="D186" s="55">
        <f t="shared" si="141"/>
        <v>55914.888611984265</v>
      </c>
      <c r="E186" s="55">
        <f t="shared" si="142"/>
        <v>58710.633042583482</v>
      </c>
      <c r="F186" s="55">
        <f t="shared" si="143"/>
        <v>61646.16469471265</v>
      </c>
      <c r="G186" s="55">
        <f t="shared" si="144"/>
        <v>64728.472929448282</v>
      </c>
      <c r="H186" s="55">
        <f t="shared" si="145"/>
        <v>67964.896575920735</v>
      </c>
      <c r="I186" s="55">
        <f t="shared" si="146"/>
        <v>71363.141404716735</v>
      </c>
      <c r="J186" s="55">
        <f t="shared" si="147"/>
        <v>74931.298474952593</v>
      </c>
      <c r="K186" s="55">
        <f t="shared" si="148"/>
        <v>78677.863398700254</v>
      </c>
      <c r="L186" s="55">
        <f t="shared" si="149"/>
        <v>82611.756568635275</v>
      </c>
      <c r="M186" s="55">
        <f t="shared" si="150"/>
        <v>86742.344397067005</v>
      </c>
      <c r="N186" s="55">
        <f t="shared" si="151"/>
        <v>91079.461616920365</v>
      </c>
      <c r="O186" s="55">
        <f t="shared" si="152"/>
        <v>95633.43469776641</v>
      </c>
      <c r="P186" s="55">
        <f t="shared" si="153"/>
        <v>100415.10643265475</v>
      </c>
      <c r="Q186" s="55">
        <f t="shared" si="154"/>
        <v>105435.86175428744</v>
      </c>
      <c r="R186" s="55">
        <f t="shared" si="155"/>
        <v>110707.65484200184</v>
      </c>
      <c r="AW186" s="7">
        <v>10</v>
      </c>
      <c r="AX186" s="52">
        <f t="shared" si="112"/>
        <v>1027.703098716599</v>
      </c>
      <c r="AY186" s="52">
        <f t="shared" si="113"/>
        <v>0.12274385747392325</v>
      </c>
      <c r="AZ186" s="52">
        <f t="shared" si="114"/>
        <v>0</v>
      </c>
      <c r="BA186" s="52">
        <f t="shared" si="115"/>
        <v>0</v>
      </c>
      <c r="BB186" s="52">
        <f t="shared" si="116"/>
        <v>3.7487459157897041</v>
      </c>
      <c r="BC186" s="52">
        <f t="shared" si="117"/>
        <v>8.1513292924742959</v>
      </c>
      <c r="BD186" s="52">
        <f t="shared" si="118"/>
        <v>0</v>
      </c>
      <c r="BE186" s="52">
        <f t="shared" si="119"/>
        <v>146.32593502871043</v>
      </c>
      <c r="BF186" s="52">
        <f t="shared" si="120"/>
        <v>7.1159718145267368</v>
      </c>
      <c r="BG186" s="52">
        <f t="shared" si="121"/>
        <v>0</v>
      </c>
      <c r="BH186" s="52">
        <f t="shared" si="122"/>
        <v>1.9643436048903853</v>
      </c>
      <c r="BI186" s="52">
        <f t="shared" si="123"/>
        <v>587.24504317308879</v>
      </c>
      <c r="BJ186" s="52">
        <f t="shared" si="124"/>
        <v>0</v>
      </c>
      <c r="BK186" s="52">
        <f t="shared" si="125"/>
        <v>0</v>
      </c>
      <c r="BL186" s="52">
        <f t="shared" si="126"/>
        <v>8.2467000021112116E-4</v>
      </c>
      <c r="BM186" s="52">
        <f t="shared" si="127"/>
        <v>7.5800480194405427E-3</v>
      </c>
      <c r="BN186" s="52">
        <f t="shared" si="128"/>
        <v>0</v>
      </c>
      <c r="BO186" s="52">
        <f t="shared" si="129"/>
        <v>0</v>
      </c>
      <c r="BP186" s="52">
        <f t="shared" si="130"/>
        <v>1.592821256290273</v>
      </c>
      <c r="BQ186" s="52">
        <f t="shared" si="131"/>
        <v>0</v>
      </c>
      <c r="BR186" s="52">
        <f t="shared" si="132"/>
        <v>0</v>
      </c>
      <c r="BS186" s="52">
        <f t="shared" si="133"/>
        <v>0</v>
      </c>
      <c r="BT186" s="52">
        <f t="shared" si="134"/>
        <v>0</v>
      </c>
      <c r="BU186" s="52">
        <f t="shared" si="135"/>
        <v>0</v>
      </c>
      <c r="BV186" s="52">
        <f t="shared" si="136"/>
        <v>0</v>
      </c>
      <c r="BW186" s="52">
        <f t="shared" si="137"/>
        <v>0</v>
      </c>
      <c r="BX186" s="52">
        <f t="shared" si="138"/>
        <v>1783.9784373778634</v>
      </c>
      <c r="DC186" s="7">
        <v>10</v>
      </c>
      <c r="DD186" s="55">
        <f ca="1"/>
        <v>97220.713138590261</v>
      </c>
      <c r="DE186" s="55">
        <f ca="1"/>
        <v>12.397129604866247</v>
      </c>
      <c r="DF186" s="55">
        <f ca="1"/>
        <v>0</v>
      </c>
      <c r="DG186" s="55">
        <f ca="1"/>
        <v>0</v>
      </c>
      <c r="DH186" s="55">
        <f ca="1"/>
        <v>277.78207236001703</v>
      </c>
      <c r="DI186" s="55">
        <f ca="1"/>
        <v>564.88711996846871</v>
      </c>
      <c r="DJ186" s="55">
        <f ca="1"/>
        <v>0</v>
      </c>
      <c r="DK186" s="55">
        <f ca="1"/>
        <v>0</v>
      </c>
      <c r="DL186" s="55">
        <f ca="1"/>
        <v>550.77621844436942</v>
      </c>
      <c r="DM186" s="55">
        <f ca="1"/>
        <v>0</v>
      </c>
      <c r="DN186" s="55">
        <f ca="1"/>
        <v>0</v>
      </c>
      <c r="DO186" s="55">
        <f ca="1"/>
        <v>32944.446922010284</v>
      </c>
      <c r="DP186" s="55">
        <f ca="1"/>
        <v>0</v>
      </c>
      <c r="DQ186" s="55">
        <f ca="1"/>
        <v>0</v>
      </c>
      <c r="DR186" s="55">
        <f ca="1"/>
        <v>0</v>
      </c>
      <c r="DS186" s="55">
        <f ca="1"/>
        <v>0.53666739977639044</v>
      </c>
      <c r="DT186" s="55">
        <f ca="1"/>
        <v>0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t="shared" ca="1" si="139"/>
        <v>131571.53926837805</v>
      </c>
    </row>
    <row r="187" spans="1:134" x14ac:dyDescent="0.3">
      <c r="A187" s="7">
        <v>8</v>
      </c>
      <c r="B187" s="17" t="s">
        <v>34</v>
      </c>
      <c r="C187" s="55">
        <f>'energi-limbah'!F125</f>
        <v>3.9525562829688106E-4</v>
      </c>
      <c r="D187" s="55">
        <f t="shared" si="141"/>
        <v>9933.0981797481872</v>
      </c>
      <c r="E187" s="55">
        <f t="shared" si="142"/>
        <v>10429.753088735602</v>
      </c>
      <c r="F187" s="55">
        <f t="shared" si="143"/>
        <v>10951.24074317238</v>
      </c>
      <c r="G187" s="55">
        <f t="shared" si="144"/>
        <v>11498.802780330998</v>
      </c>
      <c r="H187" s="55">
        <f t="shared" si="145"/>
        <v>12073.742919347549</v>
      </c>
      <c r="I187" s="55">
        <f t="shared" si="146"/>
        <v>12677.430065314933</v>
      </c>
      <c r="J187" s="55">
        <f t="shared" si="147"/>
        <v>13311.301568580679</v>
      </c>
      <c r="K187" s="55">
        <f t="shared" si="148"/>
        <v>13976.866647009714</v>
      </c>
      <c r="L187" s="55">
        <f t="shared" si="149"/>
        <v>14675.709979360192</v>
      </c>
      <c r="M187" s="55">
        <f t="shared" si="150"/>
        <v>15409.495478328206</v>
      </c>
      <c r="N187" s="55">
        <f t="shared" si="151"/>
        <v>16179.970252244617</v>
      </c>
      <c r="O187" s="55">
        <f t="shared" si="152"/>
        <v>16988.968764856854</v>
      </c>
      <c r="P187" s="55">
        <f t="shared" si="153"/>
        <v>17838.417203099689</v>
      </c>
      <c r="Q187" s="55">
        <f t="shared" si="154"/>
        <v>18730.338063254683</v>
      </c>
      <c r="R187" s="55">
        <f t="shared" si="155"/>
        <v>19666.85496641741</v>
      </c>
      <c r="AW187" s="7">
        <v>11</v>
      </c>
      <c r="AX187" s="52">
        <f t="shared" si="112"/>
        <v>0</v>
      </c>
      <c r="AY187" s="52">
        <f t="shared" si="113"/>
        <v>0</v>
      </c>
      <c r="AZ187" s="52">
        <f t="shared" si="114"/>
        <v>0</v>
      </c>
      <c r="BA187" s="52">
        <f t="shared" si="115"/>
        <v>0</v>
      </c>
      <c r="BB187" s="52">
        <f t="shared" si="116"/>
        <v>2266.4845212022178</v>
      </c>
      <c r="BC187" s="52">
        <f t="shared" si="117"/>
        <v>4928.2779045202578</v>
      </c>
      <c r="BD187" s="52">
        <f t="shared" si="118"/>
        <v>0</v>
      </c>
      <c r="BE187" s="52">
        <f t="shared" si="119"/>
        <v>5721.8802836771902</v>
      </c>
      <c r="BF187" s="52">
        <f t="shared" si="120"/>
        <v>0</v>
      </c>
      <c r="BG187" s="52">
        <f t="shared" si="121"/>
        <v>0</v>
      </c>
      <c r="BH187" s="52">
        <f t="shared" si="122"/>
        <v>0</v>
      </c>
      <c r="BI187" s="52">
        <f t="shared" si="123"/>
        <v>0</v>
      </c>
      <c r="BJ187" s="52">
        <f t="shared" si="124"/>
        <v>0</v>
      </c>
      <c r="BK187" s="52">
        <f t="shared" si="125"/>
        <v>0</v>
      </c>
      <c r="BL187" s="52">
        <f t="shared" si="126"/>
        <v>0.49833000004830913</v>
      </c>
      <c r="BM187" s="52">
        <f t="shared" si="127"/>
        <v>4.5864000004446153</v>
      </c>
      <c r="BN187" s="52">
        <f t="shared" si="128"/>
        <v>0</v>
      </c>
      <c r="BO187" s="52">
        <f t="shared" si="129"/>
        <v>0</v>
      </c>
      <c r="BP187" s="52">
        <f t="shared" si="130"/>
        <v>80.637632231567167</v>
      </c>
      <c r="BQ187" s="52">
        <f t="shared" si="131"/>
        <v>0</v>
      </c>
      <c r="BR187" s="52">
        <f t="shared" si="132"/>
        <v>0</v>
      </c>
      <c r="BS187" s="52">
        <f t="shared" si="133"/>
        <v>0</v>
      </c>
      <c r="BT187" s="52">
        <f t="shared" si="134"/>
        <v>0</v>
      </c>
      <c r="BU187" s="52">
        <f t="shared" si="135"/>
        <v>0</v>
      </c>
      <c r="BV187" s="52">
        <f t="shared" si="136"/>
        <v>0</v>
      </c>
      <c r="BW187" s="52">
        <f t="shared" si="137"/>
        <v>0</v>
      </c>
      <c r="BX187" s="52">
        <f t="shared" si="138"/>
        <v>13002.365071631724</v>
      </c>
      <c r="DC187" s="7">
        <v>11</v>
      </c>
      <c r="DD187" s="55">
        <f ca="1"/>
        <v>0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167946.50302108433</v>
      </c>
      <c r="DI187" s="55">
        <f ca="1"/>
        <v>341529.65878325386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0</v>
      </c>
      <c r="DN187" s="55">
        <f ca="1"/>
        <v>0</v>
      </c>
      <c r="DO187" s="55">
        <f ca="1"/>
        <v>0</v>
      </c>
      <c r="DP187" s="55">
        <f ca="1"/>
        <v>0</v>
      </c>
      <c r="DQ187" s="55">
        <f ca="1"/>
        <v>0</v>
      </c>
      <c r="DR187" s="55">
        <f ca="1"/>
        <v>0</v>
      </c>
      <c r="DS187" s="55">
        <f ca="1"/>
        <v>324.71712003147877</v>
      </c>
      <c r="DT187" s="55">
        <f ca="1"/>
        <v>0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t="shared" ca="1" si="139"/>
        <v>509800.8789243697</v>
      </c>
    </row>
    <row r="188" spans="1:134" x14ac:dyDescent="0.3">
      <c r="A188" s="7">
        <v>9</v>
      </c>
      <c r="B188" s="17" t="s">
        <v>3</v>
      </c>
      <c r="C188" s="55">
        <f>'energi-limbah'!F126</f>
        <v>2.3464300743554305E-4</v>
      </c>
      <c r="D188" s="55">
        <f t="shared" si="141"/>
        <v>394.88452548355298</v>
      </c>
      <c r="E188" s="55">
        <f t="shared" si="142"/>
        <v>414.62875175773075</v>
      </c>
      <c r="F188" s="55">
        <f t="shared" si="143"/>
        <v>435.36018934561719</v>
      </c>
      <c r="G188" s="55">
        <f t="shared" si="144"/>
        <v>457.12819881289801</v>
      </c>
      <c r="H188" s="55">
        <f t="shared" si="145"/>
        <v>479.98460875354323</v>
      </c>
      <c r="I188" s="55">
        <f t="shared" si="146"/>
        <v>503.98383919122034</v>
      </c>
      <c r="J188" s="55">
        <f t="shared" si="147"/>
        <v>529.18303115078129</v>
      </c>
      <c r="K188" s="55">
        <f t="shared" si="148"/>
        <v>555.64218270831998</v>
      </c>
      <c r="L188" s="55">
        <f t="shared" si="149"/>
        <v>583.42429184373646</v>
      </c>
      <c r="M188" s="55">
        <f t="shared" si="150"/>
        <v>612.59550643592308</v>
      </c>
      <c r="N188" s="55">
        <f t="shared" si="151"/>
        <v>643.22528175771924</v>
      </c>
      <c r="O188" s="55">
        <f t="shared" si="152"/>
        <v>675.38654584560538</v>
      </c>
      <c r="P188" s="55">
        <f t="shared" si="153"/>
        <v>709.15587313788592</v>
      </c>
      <c r="Q188" s="55">
        <f t="shared" si="154"/>
        <v>744.61366679477987</v>
      </c>
      <c r="R188" s="55">
        <f t="shared" si="155"/>
        <v>781.844350134519</v>
      </c>
      <c r="AW188" s="7">
        <v>12</v>
      </c>
      <c r="AX188" s="52">
        <f t="shared" si="112"/>
        <v>4577.1733101020682</v>
      </c>
      <c r="AY188" s="52">
        <f t="shared" si="113"/>
        <v>3.0489201643343207</v>
      </c>
      <c r="AZ188" s="52">
        <f t="shared" si="114"/>
        <v>0</v>
      </c>
      <c r="BA188" s="52">
        <f t="shared" si="115"/>
        <v>0</v>
      </c>
      <c r="BB188" s="52">
        <f t="shared" si="116"/>
        <v>240.22573393349057</v>
      </c>
      <c r="BC188" s="52">
        <f t="shared" si="117"/>
        <v>522.35043542640403</v>
      </c>
      <c r="BD188" s="52">
        <f t="shared" si="118"/>
        <v>0</v>
      </c>
      <c r="BE188" s="52">
        <f t="shared" si="119"/>
        <v>3014.6226285503185</v>
      </c>
      <c r="BF188" s="52">
        <f t="shared" si="120"/>
        <v>353.33532895621056</v>
      </c>
      <c r="BG188" s="52">
        <f t="shared" si="121"/>
        <v>0</v>
      </c>
      <c r="BH188" s="52">
        <f t="shared" si="122"/>
        <v>954.06860063665738</v>
      </c>
      <c r="BI188" s="52">
        <f t="shared" si="123"/>
        <v>4808.7835300040651</v>
      </c>
      <c r="BJ188" s="52">
        <f t="shared" si="124"/>
        <v>0</v>
      </c>
      <c r="BK188" s="52">
        <f t="shared" si="125"/>
        <v>0</v>
      </c>
      <c r="BL188" s="52">
        <f t="shared" si="126"/>
        <v>5.2809749990764904E-2</v>
      </c>
      <c r="BM188" s="52">
        <f t="shared" si="127"/>
        <v>0.485741778395056</v>
      </c>
      <c r="BN188" s="52">
        <f t="shared" si="128"/>
        <v>0</v>
      </c>
      <c r="BO188" s="52">
        <f t="shared" si="129"/>
        <v>26016.769219000325</v>
      </c>
      <c r="BP188" s="52">
        <f t="shared" si="130"/>
        <v>1559.8694842397181</v>
      </c>
      <c r="BQ188" s="52">
        <f t="shared" si="131"/>
        <v>0</v>
      </c>
      <c r="BR188" s="52">
        <f t="shared" si="132"/>
        <v>0</v>
      </c>
      <c r="BS188" s="52">
        <f t="shared" si="133"/>
        <v>0</v>
      </c>
      <c r="BT188" s="52">
        <f t="shared" si="134"/>
        <v>0</v>
      </c>
      <c r="BU188" s="52">
        <f t="shared" si="135"/>
        <v>0</v>
      </c>
      <c r="BV188" s="52">
        <f t="shared" si="136"/>
        <v>0</v>
      </c>
      <c r="BW188" s="52">
        <f t="shared" si="137"/>
        <v>0</v>
      </c>
      <c r="BX188" s="52">
        <f t="shared" si="138"/>
        <v>42050.785742541972</v>
      </c>
      <c r="DC188" s="7">
        <v>12</v>
      </c>
      <c r="DD188" s="55">
        <f ca="1"/>
        <v>433000.5951356556</v>
      </c>
      <c r="DE188" s="55">
        <f ca="1"/>
        <v>307.94093659776638</v>
      </c>
      <c r="DF188" s="55">
        <f ca="1"/>
        <v>0</v>
      </c>
      <c r="DG188" s="55">
        <f ca="1"/>
        <v>0</v>
      </c>
      <c r="DH188" s="55">
        <f ca="1"/>
        <v>17800.726884471649</v>
      </c>
      <c r="DI188" s="55">
        <f ca="1"/>
        <v>36198.8851750498</v>
      </c>
      <c r="DJ188" s="55">
        <f ca="1"/>
        <v>0</v>
      </c>
      <c r="DK188" s="55">
        <f ca="1"/>
        <v>0</v>
      </c>
      <c r="DL188" s="55">
        <f ca="1"/>
        <v>27348.154461210699</v>
      </c>
      <c r="DM188" s="55">
        <f ca="1"/>
        <v>0</v>
      </c>
      <c r="DN188" s="55">
        <f ca="1"/>
        <v>0</v>
      </c>
      <c r="DO188" s="55">
        <f ca="1"/>
        <v>269772.75603322807</v>
      </c>
      <c r="DP188" s="55">
        <f ca="1"/>
        <v>0</v>
      </c>
      <c r="DQ188" s="55">
        <f ca="1"/>
        <v>0</v>
      </c>
      <c r="DR188" s="55">
        <f ca="1"/>
        <v>0</v>
      </c>
      <c r="DS188" s="55">
        <f ca="1"/>
        <v>34.390517910369965</v>
      </c>
      <c r="DT188" s="55">
        <f ca="1"/>
        <v>0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t="shared" ca="1" si="139"/>
        <v>784463.44914412394</v>
      </c>
    </row>
    <row r="189" spans="1:134" x14ac:dyDescent="0.3">
      <c r="A189" s="7">
        <v>10</v>
      </c>
      <c r="B189" s="17" t="s">
        <v>4</v>
      </c>
      <c r="C189" s="55">
        <f>'energi-limbah'!F127</f>
        <v>10.496671380092574</v>
      </c>
      <c r="D189" s="55">
        <f t="shared" si="141"/>
        <v>119377935.81956156</v>
      </c>
      <c r="E189" s="55">
        <f t="shared" si="142"/>
        <v>125346832.61053967</v>
      </c>
      <c r="F189" s="55">
        <f t="shared" si="143"/>
        <v>131614174.24106665</v>
      </c>
      <c r="G189" s="55">
        <f t="shared" si="144"/>
        <v>138194882.95312005</v>
      </c>
      <c r="H189" s="55">
        <f t="shared" si="145"/>
        <v>145104627.10077599</v>
      </c>
      <c r="I189" s="55">
        <f t="shared" si="146"/>
        <v>152359858.45581481</v>
      </c>
      <c r="J189" s="55">
        <f t="shared" si="147"/>
        <v>159977851.37860554</v>
      </c>
      <c r="K189" s="55">
        <f t="shared" si="148"/>
        <v>167976743.94753584</v>
      </c>
      <c r="L189" s="55">
        <f t="shared" si="149"/>
        <v>176375581.14491266</v>
      </c>
      <c r="M189" s="55">
        <f t="shared" si="150"/>
        <v>185194360.20215842</v>
      </c>
      <c r="N189" s="55">
        <f t="shared" si="151"/>
        <v>194454078.21226624</v>
      </c>
      <c r="O189" s="55">
        <f t="shared" si="152"/>
        <v>204176782.12287959</v>
      </c>
      <c r="P189" s="55">
        <f t="shared" si="153"/>
        <v>214385621.22902355</v>
      </c>
      <c r="Q189" s="55">
        <f t="shared" si="154"/>
        <v>225104902.29047465</v>
      </c>
      <c r="R189" s="55">
        <f t="shared" si="155"/>
        <v>236360147.40499845</v>
      </c>
      <c r="AW189" s="7">
        <v>13</v>
      </c>
      <c r="AX189" s="52">
        <f t="shared" si="112"/>
        <v>208.3949525371184</v>
      </c>
      <c r="AY189" s="52">
        <f t="shared" si="113"/>
        <v>0.13881483795801008</v>
      </c>
      <c r="AZ189" s="52">
        <f t="shared" si="114"/>
        <v>0</v>
      </c>
      <c r="BA189" s="52">
        <f t="shared" si="115"/>
        <v>0</v>
      </c>
      <c r="BB189" s="52">
        <f t="shared" si="116"/>
        <v>10.9372809412954</v>
      </c>
      <c r="BC189" s="52">
        <f t="shared" si="117"/>
        <v>23.782187575171541</v>
      </c>
      <c r="BD189" s="52">
        <f t="shared" si="118"/>
        <v>0</v>
      </c>
      <c r="BE189" s="52">
        <f t="shared" si="119"/>
        <v>137.25329962382628</v>
      </c>
      <c r="BF189" s="52">
        <f t="shared" si="120"/>
        <v>16.087068177244927</v>
      </c>
      <c r="BG189" s="52">
        <f t="shared" si="121"/>
        <v>0</v>
      </c>
      <c r="BH189" s="52">
        <f t="shared" si="122"/>
        <v>43.437962094175532</v>
      </c>
      <c r="BI189" s="52">
        <f t="shared" si="123"/>
        <v>218.93997619167422</v>
      </c>
      <c r="BJ189" s="52">
        <f t="shared" si="124"/>
        <v>0</v>
      </c>
      <c r="BK189" s="52">
        <f t="shared" si="125"/>
        <v>0</v>
      </c>
      <c r="BL189" s="52">
        <f t="shared" si="126"/>
        <v>2.4034500014372424E-3</v>
      </c>
      <c r="BM189" s="52">
        <f t="shared" si="127"/>
        <v>2.2160250013251639E-2</v>
      </c>
      <c r="BN189" s="52">
        <f t="shared" si="128"/>
        <v>0</v>
      </c>
      <c r="BO189" s="52">
        <f t="shared" si="129"/>
        <v>1184.522197083334</v>
      </c>
      <c r="BP189" s="52">
        <f t="shared" si="130"/>
        <v>71.019580232419088</v>
      </c>
      <c r="BQ189" s="52">
        <f t="shared" si="131"/>
        <v>0</v>
      </c>
      <c r="BR189" s="52">
        <f t="shared" si="132"/>
        <v>0</v>
      </c>
      <c r="BS189" s="52">
        <f t="shared" si="133"/>
        <v>0</v>
      </c>
      <c r="BT189" s="52">
        <f t="shared" si="134"/>
        <v>0</v>
      </c>
      <c r="BU189" s="52">
        <f t="shared" si="135"/>
        <v>0</v>
      </c>
      <c r="BV189" s="52">
        <f t="shared" si="136"/>
        <v>0</v>
      </c>
      <c r="BW189" s="52">
        <f t="shared" si="137"/>
        <v>0</v>
      </c>
      <c r="BX189" s="52">
        <f t="shared" si="138"/>
        <v>1914.5378829942322</v>
      </c>
      <c r="DC189" s="7">
        <v>13</v>
      </c>
      <c r="DD189" s="55">
        <f ca="1"/>
        <v>19714.1625100114</v>
      </c>
      <c r="DE189" s="55">
        <f ca="1"/>
        <v>14.020298633759019</v>
      </c>
      <c r="DF189" s="55">
        <f ca="1"/>
        <v>0</v>
      </c>
      <c r="DG189" s="55">
        <f ca="1"/>
        <v>0</v>
      </c>
      <c r="DH189" s="55">
        <f ca="1"/>
        <v>810.45251774998906</v>
      </c>
      <c r="DI189" s="55">
        <f ca="1"/>
        <v>1648.1055989593876</v>
      </c>
      <c r="DJ189" s="55">
        <f ca="1"/>
        <v>0</v>
      </c>
      <c r="DK189" s="55">
        <f ca="1"/>
        <v>0</v>
      </c>
      <c r="DL189" s="55">
        <f ca="1"/>
        <v>1245.1390769187574</v>
      </c>
      <c r="DM189" s="55">
        <f ca="1"/>
        <v>0</v>
      </c>
      <c r="DN189" s="55">
        <f ca="1"/>
        <v>0</v>
      </c>
      <c r="DO189" s="55">
        <f ca="1"/>
        <v>12282.532664352924</v>
      </c>
      <c r="DP189" s="55">
        <f ca="1"/>
        <v>0</v>
      </c>
      <c r="DQ189" s="55">
        <f ca="1"/>
        <v>0</v>
      </c>
      <c r="DR189" s="55">
        <f ca="1"/>
        <v>0</v>
      </c>
      <c r="DS189" s="55">
        <f ca="1"/>
        <v>1.5689457009382159</v>
      </c>
      <c r="DT189" s="55">
        <f ca="1"/>
        <v>0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t="shared" ca="1" si="139"/>
        <v>35715.981612327152</v>
      </c>
    </row>
    <row r="190" spans="1:134" x14ac:dyDescent="0.3">
      <c r="A190" s="7">
        <v>11</v>
      </c>
      <c r="B190" s="17" t="s">
        <v>5</v>
      </c>
      <c r="C190" s="55">
        <f>'energi-limbah'!F128</f>
        <v>2.3598291467279409E-3</v>
      </c>
      <c r="D190" s="55">
        <f t="shared" si="141"/>
        <v>178742.24709868021</v>
      </c>
      <c r="E190" s="55">
        <f t="shared" si="142"/>
        <v>187679.35945361419</v>
      </c>
      <c r="F190" s="55">
        <f t="shared" si="143"/>
        <v>197063.32742629494</v>
      </c>
      <c r="G190" s="55">
        <f t="shared" si="144"/>
        <v>206916.49379760964</v>
      </c>
      <c r="H190" s="55">
        <f t="shared" si="145"/>
        <v>217262.31848749029</v>
      </c>
      <c r="I190" s="55">
        <f t="shared" si="146"/>
        <v>228125.43441186458</v>
      </c>
      <c r="J190" s="55">
        <f t="shared" si="147"/>
        <v>239531.70613245797</v>
      </c>
      <c r="K190" s="55">
        <f t="shared" si="148"/>
        <v>251508.29143908084</v>
      </c>
      <c r="L190" s="55">
        <f t="shared" si="149"/>
        <v>264083.70601103496</v>
      </c>
      <c r="M190" s="55">
        <f t="shared" si="150"/>
        <v>277287.89131158666</v>
      </c>
      <c r="N190" s="55">
        <f t="shared" si="151"/>
        <v>291152.28587716608</v>
      </c>
      <c r="O190" s="55">
        <f t="shared" si="152"/>
        <v>305709.90017102432</v>
      </c>
      <c r="P190" s="55">
        <f t="shared" si="153"/>
        <v>320995.39517957543</v>
      </c>
      <c r="Q190" s="55">
        <f t="shared" si="154"/>
        <v>337045.16493855428</v>
      </c>
      <c r="R190" s="55">
        <f t="shared" si="155"/>
        <v>353897.42318548192</v>
      </c>
      <c r="AW190" s="7">
        <v>14</v>
      </c>
      <c r="AX190" s="52">
        <f t="shared" si="112"/>
        <v>13280.661364990696</v>
      </c>
      <c r="AY190" s="52">
        <f t="shared" si="113"/>
        <v>8.84643719806874</v>
      </c>
      <c r="AZ190" s="52">
        <f t="shared" si="114"/>
        <v>0</v>
      </c>
      <c r="BA190" s="52">
        <f t="shared" si="115"/>
        <v>0</v>
      </c>
      <c r="BB190" s="52">
        <f t="shared" si="116"/>
        <v>588.27336005881807</v>
      </c>
      <c r="BC190" s="52">
        <f t="shared" si="117"/>
        <v>1279.1504087756186</v>
      </c>
      <c r="BD190" s="52">
        <f t="shared" si="118"/>
        <v>0</v>
      </c>
      <c r="BE190" s="52">
        <f t="shared" si="119"/>
        <v>10882.977777063999</v>
      </c>
      <c r="BF190" s="52">
        <f t="shared" si="120"/>
        <v>679.39971622815426</v>
      </c>
      <c r="BG190" s="52">
        <f t="shared" si="121"/>
        <v>0</v>
      </c>
      <c r="BH190" s="52">
        <f t="shared" si="122"/>
        <v>279.14427716421011</v>
      </c>
      <c r="BI190" s="52">
        <f t="shared" si="123"/>
        <v>22485.813776585575</v>
      </c>
      <c r="BJ190" s="52">
        <f t="shared" si="124"/>
        <v>0</v>
      </c>
      <c r="BK190" s="52">
        <f t="shared" si="125"/>
        <v>0</v>
      </c>
      <c r="BL190" s="52">
        <f t="shared" si="126"/>
        <v>0.12936623759323843</v>
      </c>
      <c r="BM190" s="52">
        <f t="shared" si="127"/>
        <v>1.1895018207847121</v>
      </c>
      <c r="BN190" s="52">
        <f t="shared" si="128"/>
        <v>0</v>
      </c>
      <c r="BO190" s="52">
        <f t="shared" si="129"/>
        <v>987.73120916866537</v>
      </c>
      <c r="BP190" s="52">
        <f t="shared" si="130"/>
        <v>7293.930893019864</v>
      </c>
      <c r="BQ190" s="52">
        <f t="shared" si="131"/>
        <v>0</v>
      </c>
      <c r="BR190" s="52">
        <f t="shared" si="132"/>
        <v>0</v>
      </c>
      <c r="BS190" s="52">
        <f t="shared" si="133"/>
        <v>0</v>
      </c>
      <c r="BT190" s="52">
        <f t="shared" si="134"/>
        <v>0</v>
      </c>
      <c r="BU190" s="52">
        <f t="shared" si="135"/>
        <v>0</v>
      </c>
      <c r="BV190" s="52">
        <f t="shared" si="136"/>
        <v>0</v>
      </c>
      <c r="BW190" s="52">
        <f t="shared" si="137"/>
        <v>0</v>
      </c>
      <c r="BX190" s="52">
        <f t="shared" si="138"/>
        <v>57767.248088312044</v>
      </c>
      <c r="DC190" s="7">
        <v>14</v>
      </c>
      <c r="DD190" s="55">
        <f ca="1"/>
        <v>1256350.5651281197</v>
      </c>
      <c r="DE190" s="55">
        <f ca="1"/>
        <v>893.49015700494272</v>
      </c>
      <c r="DF190" s="55">
        <f ca="1"/>
        <v>0</v>
      </c>
      <c r="DG190" s="55">
        <f ca="1"/>
        <v>0</v>
      </c>
      <c r="DH190" s="55">
        <f ca="1"/>
        <v>43591.055980358418</v>
      </c>
      <c r="DI190" s="55">
        <f ca="1"/>
        <v>88645.123328150366</v>
      </c>
      <c r="DJ190" s="55">
        <f ca="1"/>
        <v>0</v>
      </c>
      <c r="DK190" s="55">
        <f ca="1"/>
        <v>0</v>
      </c>
      <c r="DL190" s="55">
        <f ca="1"/>
        <v>52585.538036059144</v>
      </c>
      <c r="DM190" s="55">
        <f ca="1"/>
        <v>0</v>
      </c>
      <c r="DN190" s="55">
        <f ca="1"/>
        <v>0</v>
      </c>
      <c r="DO190" s="55">
        <f ca="1"/>
        <v>1261454.1528664508</v>
      </c>
      <c r="DP190" s="55">
        <f ca="1"/>
        <v>0</v>
      </c>
      <c r="DQ190" s="55">
        <f ca="1"/>
        <v>0</v>
      </c>
      <c r="DR190" s="55">
        <f ca="1"/>
        <v>0</v>
      </c>
      <c r="DS190" s="55">
        <f ca="1"/>
        <v>84.21672891155761</v>
      </c>
      <c r="DT190" s="55">
        <f ca="1"/>
        <v>0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t="shared" ca="1" si="139"/>
        <v>2703604.142225055</v>
      </c>
    </row>
    <row r="191" spans="1:134" x14ac:dyDescent="0.3">
      <c r="A191" s="7">
        <v>12</v>
      </c>
      <c r="B191" s="17" t="s">
        <v>37</v>
      </c>
      <c r="C191" s="55">
        <f>'energi-limbah'!F129</f>
        <v>3.0676766202835808E-4</v>
      </c>
      <c r="D191" s="55">
        <f t="shared" si="141"/>
        <v>76070.878780397106</v>
      </c>
      <c r="E191" s="55">
        <f t="shared" si="142"/>
        <v>79874.422719416994</v>
      </c>
      <c r="F191" s="55">
        <f t="shared" si="143"/>
        <v>83868.143855387782</v>
      </c>
      <c r="G191" s="55">
        <f t="shared" si="144"/>
        <v>88061.551048157227</v>
      </c>
      <c r="H191" s="55">
        <f t="shared" si="145"/>
        <v>92464.628600565076</v>
      </c>
      <c r="I191" s="55">
        <f t="shared" si="146"/>
        <v>97087.860030593307</v>
      </c>
      <c r="J191" s="55">
        <f t="shared" si="147"/>
        <v>101942.25303212299</v>
      </c>
      <c r="K191" s="55">
        <f t="shared" si="148"/>
        <v>107039.36568372918</v>
      </c>
      <c r="L191" s="55">
        <f t="shared" si="149"/>
        <v>112391.33396791561</v>
      </c>
      <c r="M191" s="55">
        <f t="shared" si="150"/>
        <v>118010.9006663114</v>
      </c>
      <c r="N191" s="55">
        <f t="shared" si="151"/>
        <v>123911.44569962697</v>
      </c>
      <c r="O191" s="55">
        <f t="shared" si="152"/>
        <v>130107.01798460845</v>
      </c>
      <c r="P191" s="55">
        <f t="shared" si="153"/>
        <v>136612.36888383882</v>
      </c>
      <c r="Q191" s="55">
        <f t="shared" si="154"/>
        <v>143442.98732803075</v>
      </c>
      <c r="R191" s="55">
        <f t="shared" si="155"/>
        <v>150615.13669443229</v>
      </c>
      <c r="AW191" s="7">
        <v>15</v>
      </c>
      <c r="AX191" s="52">
        <f t="shared" si="112"/>
        <v>1278.4250124992807</v>
      </c>
      <c r="AY191" s="52">
        <f t="shared" si="113"/>
        <v>0.85157706179098303</v>
      </c>
      <c r="AZ191" s="52">
        <f t="shared" si="114"/>
        <v>0</v>
      </c>
      <c r="BA191" s="52">
        <f t="shared" si="115"/>
        <v>0</v>
      </c>
      <c r="BB191" s="52">
        <f t="shared" si="116"/>
        <v>56.628458252707468</v>
      </c>
      <c r="BC191" s="52">
        <f t="shared" si="117"/>
        <v>123.13376817931791</v>
      </c>
      <c r="BD191" s="52">
        <f t="shared" si="118"/>
        <v>0</v>
      </c>
      <c r="BE191" s="52">
        <f t="shared" si="119"/>
        <v>1047.618836148361</v>
      </c>
      <c r="BF191" s="52">
        <f t="shared" si="120"/>
        <v>65.40047720166632</v>
      </c>
      <c r="BG191" s="52">
        <f t="shared" si="121"/>
        <v>0</v>
      </c>
      <c r="BH191" s="52">
        <f t="shared" si="122"/>
        <v>26.871028203486855</v>
      </c>
      <c r="BI191" s="52">
        <f t="shared" si="123"/>
        <v>2164.5327723027385</v>
      </c>
      <c r="BJ191" s="52">
        <f t="shared" si="124"/>
        <v>0</v>
      </c>
      <c r="BK191" s="52">
        <f t="shared" si="125"/>
        <v>0</v>
      </c>
      <c r="BL191" s="52">
        <f t="shared" si="126"/>
        <v>1.2453072663597145E-2</v>
      </c>
      <c r="BM191" s="52">
        <f t="shared" si="127"/>
        <v>0.11450400289807516</v>
      </c>
      <c r="BN191" s="52">
        <f t="shared" si="128"/>
        <v>0</v>
      </c>
      <c r="BO191" s="52">
        <f t="shared" si="129"/>
        <v>95.081129536739752</v>
      </c>
      <c r="BP191" s="52">
        <f t="shared" si="130"/>
        <v>702.12946768456425</v>
      </c>
      <c r="BQ191" s="52">
        <f t="shared" si="131"/>
        <v>0</v>
      </c>
      <c r="BR191" s="52">
        <f t="shared" si="132"/>
        <v>0</v>
      </c>
      <c r="BS191" s="52">
        <f t="shared" si="133"/>
        <v>0</v>
      </c>
      <c r="BT191" s="52">
        <f t="shared" si="134"/>
        <v>0</v>
      </c>
      <c r="BU191" s="52">
        <f t="shared" si="135"/>
        <v>0</v>
      </c>
      <c r="BV191" s="52">
        <f t="shared" si="136"/>
        <v>0</v>
      </c>
      <c r="BW191" s="52">
        <f t="shared" si="137"/>
        <v>0</v>
      </c>
      <c r="BX191" s="52">
        <f t="shared" si="138"/>
        <v>5560.799484146215</v>
      </c>
      <c r="DC191" s="7">
        <v>15</v>
      </c>
      <c r="DD191" s="55">
        <f ca="1"/>
        <v>120939.00618243194</v>
      </c>
      <c r="DE191" s="55">
        <f ca="1"/>
        <v>86.009283240889289</v>
      </c>
      <c r="DF191" s="55">
        <f ca="1"/>
        <v>0</v>
      </c>
      <c r="DG191" s="55">
        <f ca="1"/>
        <v>0</v>
      </c>
      <c r="DH191" s="55">
        <f ca="1"/>
        <v>4196.1687565256234</v>
      </c>
      <c r="DI191" s="55">
        <f ca="1"/>
        <v>8533.1701348267306</v>
      </c>
      <c r="DJ191" s="55">
        <f ca="1"/>
        <v>0</v>
      </c>
      <c r="DK191" s="55">
        <f ca="1"/>
        <v>0</v>
      </c>
      <c r="DL191" s="55">
        <f ca="1"/>
        <v>5061.9969354089735</v>
      </c>
      <c r="DM191" s="55">
        <f ca="1"/>
        <v>0</v>
      </c>
      <c r="DN191" s="55">
        <f ca="1"/>
        <v>0</v>
      </c>
      <c r="DO191" s="55">
        <f ca="1"/>
        <v>121430.28852618363</v>
      </c>
      <c r="DP191" s="55">
        <f ca="1"/>
        <v>0</v>
      </c>
      <c r="DQ191" s="55">
        <f ca="1"/>
        <v>0</v>
      </c>
      <c r="DR191" s="55">
        <f ca="1"/>
        <v>0</v>
      </c>
      <c r="DS191" s="55">
        <f ca="1"/>
        <v>8.1068834051837211</v>
      </c>
      <c r="DT191" s="55">
        <f ca="1"/>
        <v>0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t="shared" ca="1" si="139"/>
        <v>260254.74670202297</v>
      </c>
    </row>
    <row r="192" spans="1:134" x14ac:dyDescent="0.3">
      <c r="A192" s="7">
        <v>13</v>
      </c>
      <c r="B192" s="17" t="s">
        <v>6</v>
      </c>
      <c r="C192" s="55">
        <f>'energi-limbah'!F130</f>
        <v>4.8257385236188591E-4</v>
      </c>
      <c r="D192" s="55">
        <f t="shared" si="141"/>
        <v>2253.2837263474448</v>
      </c>
      <c r="E192" s="55">
        <f t="shared" si="142"/>
        <v>2365.9479126648166</v>
      </c>
      <c r="F192" s="55">
        <f t="shared" si="143"/>
        <v>2484.2453082980583</v>
      </c>
      <c r="G192" s="55">
        <f t="shared" si="144"/>
        <v>2608.4575737129608</v>
      </c>
      <c r="H192" s="55">
        <f t="shared" si="145"/>
        <v>2738.8804523986096</v>
      </c>
      <c r="I192" s="55">
        <f t="shared" si="146"/>
        <v>2875.8244750185399</v>
      </c>
      <c r="J192" s="55">
        <f t="shared" si="147"/>
        <v>3019.6156987694662</v>
      </c>
      <c r="K192" s="55">
        <f t="shared" si="148"/>
        <v>3170.5964837079405</v>
      </c>
      <c r="L192" s="55">
        <f t="shared" si="149"/>
        <v>3329.1263078933366</v>
      </c>
      <c r="M192" s="55">
        <f t="shared" si="150"/>
        <v>3495.5826232880045</v>
      </c>
      <c r="N192" s="55">
        <f t="shared" si="151"/>
        <v>3670.3617544524054</v>
      </c>
      <c r="O192" s="55">
        <f t="shared" si="152"/>
        <v>3853.8798421750253</v>
      </c>
      <c r="P192" s="55">
        <f t="shared" si="153"/>
        <v>4046.5738342837758</v>
      </c>
      <c r="Q192" s="55">
        <f t="shared" si="154"/>
        <v>4248.9025259979662</v>
      </c>
      <c r="R192" s="55">
        <f t="shared" si="155"/>
        <v>4461.3476522978635</v>
      </c>
      <c r="AW192" s="7">
        <v>16</v>
      </c>
      <c r="AX192" s="52">
        <f t="shared" si="112"/>
        <v>4.2895968317092814</v>
      </c>
      <c r="AY192" s="52">
        <f t="shared" si="113"/>
        <v>0.86747160979555005</v>
      </c>
      <c r="AZ192" s="52">
        <f t="shared" si="114"/>
        <v>0</v>
      </c>
      <c r="BA192" s="52">
        <f t="shared" si="115"/>
        <v>0</v>
      </c>
      <c r="BB192" s="52">
        <f t="shared" si="116"/>
        <v>150.18719810373747</v>
      </c>
      <c r="BC192" s="52">
        <f t="shared" si="117"/>
        <v>326.56929412265015</v>
      </c>
      <c r="BD192" s="52">
        <f t="shared" si="118"/>
        <v>0</v>
      </c>
      <c r="BE192" s="52">
        <f t="shared" si="119"/>
        <v>323.67802745309831</v>
      </c>
      <c r="BF192" s="52">
        <f t="shared" si="120"/>
        <v>14.705787114499303</v>
      </c>
      <c r="BG192" s="52">
        <f t="shared" si="121"/>
        <v>0</v>
      </c>
      <c r="BH192" s="52">
        <f t="shared" si="122"/>
        <v>47.680466585362602</v>
      </c>
      <c r="BI192" s="52">
        <f t="shared" si="123"/>
        <v>1842.7589965850677</v>
      </c>
      <c r="BJ192" s="52">
        <f t="shared" si="124"/>
        <v>0</v>
      </c>
      <c r="BK192" s="52">
        <f t="shared" si="125"/>
        <v>0</v>
      </c>
      <c r="BL192" s="52">
        <f t="shared" si="126"/>
        <v>3.3027422707025564E-2</v>
      </c>
      <c r="BM192" s="52">
        <f t="shared" si="127"/>
        <v>0.30368185541417636</v>
      </c>
      <c r="BN192" s="52">
        <f t="shared" si="128"/>
        <v>0</v>
      </c>
      <c r="BO192" s="52">
        <f t="shared" si="129"/>
        <v>709.87263229760208</v>
      </c>
      <c r="BP192" s="52">
        <f t="shared" si="130"/>
        <v>597.75273896367332</v>
      </c>
      <c r="BQ192" s="52">
        <f t="shared" si="131"/>
        <v>0</v>
      </c>
      <c r="BR192" s="52">
        <f t="shared" si="132"/>
        <v>0</v>
      </c>
      <c r="BS192" s="52">
        <f t="shared" si="133"/>
        <v>0</v>
      </c>
      <c r="BT192" s="52">
        <f t="shared" si="134"/>
        <v>0</v>
      </c>
      <c r="BU192" s="52">
        <f t="shared" si="135"/>
        <v>0</v>
      </c>
      <c r="BV192" s="52">
        <f t="shared" si="136"/>
        <v>0</v>
      </c>
      <c r="BW192" s="52">
        <f t="shared" si="137"/>
        <v>0</v>
      </c>
      <c r="BX192" s="52">
        <f t="shared" si="138"/>
        <v>4018.6989189453175</v>
      </c>
      <c r="DC192" s="7">
        <v>16</v>
      </c>
      <c r="DD192" s="55">
        <f ca="1"/>
        <v>405.79586027969799</v>
      </c>
      <c r="DE192" s="55">
        <f ca="1"/>
        <v>87.614632589350549</v>
      </c>
      <c r="DF192" s="55">
        <f ca="1"/>
        <v>0</v>
      </c>
      <c r="DG192" s="55">
        <f ca="1"/>
        <v>0</v>
      </c>
      <c r="DH192" s="55">
        <f ca="1"/>
        <v>11128.871379486945</v>
      </c>
      <c r="DI192" s="55">
        <f ca="1"/>
        <v>22631.252082699655</v>
      </c>
      <c r="DJ192" s="55">
        <f ca="1"/>
        <v>0</v>
      </c>
      <c r="DK192" s="55">
        <f ca="1"/>
        <v>0</v>
      </c>
      <c r="DL192" s="55">
        <f ca="1"/>
        <v>1138.2279226622461</v>
      </c>
      <c r="DM192" s="55">
        <f ca="1"/>
        <v>0</v>
      </c>
      <c r="DN192" s="55">
        <f ca="1"/>
        <v>0</v>
      </c>
      <c r="DO192" s="55">
        <f ca="1"/>
        <v>103378.7797084223</v>
      </c>
      <c r="DP192" s="55">
        <f ca="1"/>
        <v>0</v>
      </c>
      <c r="DQ192" s="55">
        <f ca="1"/>
        <v>0</v>
      </c>
      <c r="DR192" s="55">
        <f ca="1"/>
        <v>0</v>
      </c>
      <c r="DS192" s="55">
        <f ca="1"/>
        <v>21.500675363323687</v>
      </c>
      <c r="DT192" s="55">
        <f ca="1"/>
        <v>0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t="shared" ca="1" si="139"/>
        <v>138792.04226150352</v>
      </c>
    </row>
    <row r="193" spans="1:134" x14ac:dyDescent="0.3">
      <c r="A193" s="7">
        <v>14</v>
      </c>
      <c r="B193" s="17" t="s">
        <v>7</v>
      </c>
      <c r="C193" s="55">
        <f>'energi-limbah'!F131</f>
        <v>5.3367135791544023E-4</v>
      </c>
      <c r="D193" s="55">
        <f t="shared" si="141"/>
        <v>142481.19429448646</v>
      </c>
      <c r="E193" s="55">
        <f t="shared" si="142"/>
        <v>149605.25400921077</v>
      </c>
      <c r="F193" s="55">
        <f t="shared" si="143"/>
        <v>157085.51670967121</v>
      </c>
      <c r="G193" s="55">
        <f t="shared" si="144"/>
        <v>164939.79254515487</v>
      </c>
      <c r="H193" s="55">
        <f t="shared" si="145"/>
        <v>173186.78217241252</v>
      </c>
      <c r="I193" s="55">
        <f t="shared" si="146"/>
        <v>181846.12128103327</v>
      </c>
      <c r="J193" s="55">
        <f t="shared" si="147"/>
        <v>190938.42734508493</v>
      </c>
      <c r="K193" s="55">
        <f t="shared" si="148"/>
        <v>200485.3487123391</v>
      </c>
      <c r="L193" s="55">
        <f t="shared" si="149"/>
        <v>210509.61614795614</v>
      </c>
      <c r="M193" s="55">
        <f t="shared" si="150"/>
        <v>221035.09695535392</v>
      </c>
      <c r="N193" s="55">
        <f t="shared" si="151"/>
        <v>232086.85180312156</v>
      </c>
      <c r="O193" s="55">
        <f t="shared" si="152"/>
        <v>243691.19439327772</v>
      </c>
      <c r="P193" s="55">
        <f t="shared" si="153"/>
        <v>255875.75411294165</v>
      </c>
      <c r="Q193" s="55">
        <f t="shared" si="154"/>
        <v>268669.5418185888</v>
      </c>
      <c r="R193" s="55">
        <f t="shared" si="155"/>
        <v>282103.0189095182</v>
      </c>
      <c r="AW193" s="7">
        <v>17</v>
      </c>
      <c r="AX193" s="52">
        <f t="shared" si="112"/>
        <v>2546.9571330239819</v>
      </c>
      <c r="AY193" s="52">
        <f t="shared" si="113"/>
        <v>1.7258640814558246</v>
      </c>
      <c r="AZ193" s="52">
        <f t="shared" si="114"/>
        <v>0</v>
      </c>
      <c r="BA193" s="52">
        <f t="shared" si="115"/>
        <v>0</v>
      </c>
      <c r="BB193" s="52">
        <f t="shared" si="116"/>
        <v>62.139976112733613</v>
      </c>
      <c r="BC193" s="52">
        <f t="shared" si="117"/>
        <v>135.11809523826079</v>
      </c>
      <c r="BD193" s="52">
        <f t="shared" si="118"/>
        <v>0</v>
      </c>
      <c r="BE193" s="52">
        <f t="shared" si="119"/>
        <v>809.68679647911267</v>
      </c>
      <c r="BF193" s="52">
        <f t="shared" si="120"/>
        <v>36.786808639870273</v>
      </c>
      <c r="BG193" s="52">
        <f t="shared" si="121"/>
        <v>0</v>
      </c>
      <c r="BH193" s="52">
        <f t="shared" si="122"/>
        <v>119.27360203525299</v>
      </c>
      <c r="BI193" s="52">
        <f t="shared" si="123"/>
        <v>4696.2352195270769</v>
      </c>
      <c r="BJ193" s="52">
        <f t="shared" si="124"/>
        <v>0</v>
      </c>
      <c r="BK193" s="52">
        <f t="shared" si="125"/>
        <v>0</v>
      </c>
      <c r="BL193" s="52">
        <f t="shared" si="126"/>
        <v>1.3665101631043876E-2</v>
      </c>
      <c r="BM193" s="52">
        <f t="shared" si="127"/>
        <v>0.12564841359307247</v>
      </c>
      <c r="BN193" s="52">
        <f t="shared" si="128"/>
        <v>0</v>
      </c>
      <c r="BO193" s="52">
        <f t="shared" si="129"/>
        <v>140.92364304832847</v>
      </c>
      <c r="BP193" s="52">
        <f t="shared" si="130"/>
        <v>1523.3611502462604</v>
      </c>
      <c r="BQ193" s="52">
        <f t="shared" si="131"/>
        <v>0</v>
      </c>
      <c r="BR193" s="52">
        <f t="shared" si="132"/>
        <v>0</v>
      </c>
      <c r="BS193" s="52">
        <f t="shared" si="133"/>
        <v>0</v>
      </c>
      <c r="BT193" s="52">
        <f t="shared" si="134"/>
        <v>0</v>
      </c>
      <c r="BU193" s="52">
        <f t="shared" si="135"/>
        <v>0</v>
      </c>
      <c r="BV193" s="52">
        <f t="shared" si="136"/>
        <v>0</v>
      </c>
      <c r="BW193" s="52">
        <f t="shared" si="137"/>
        <v>0</v>
      </c>
      <c r="BX193" s="52">
        <f t="shared" si="138"/>
        <v>10072.347601947558</v>
      </c>
      <c r="DC193" s="7">
        <v>17</v>
      </c>
      <c r="DD193" s="55">
        <f ca="1"/>
        <v>240942.14478406866</v>
      </c>
      <c r="DE193" s="55">
        <f ca="1"/>
        <v>174.31227222703828</v>
      </c>
      <c r="DF193" s="55">
        <f ca="1"/>
        <v>0</v>
      </c>
      <c r="DG193" s="55">
        <f ca="1"/>
        <v>0</v>
      </c>
      <c r="DH193" s="55">
        <f ca="1"/>
        <v>4604.5722299535601</v>
      </c>
      <c r="DI193" s="55">
        <f ca="1"/>
        <v>9363.6840000114717</v>
      </c>
      <c r="DJ193" s="55">
        <f ca="1"/>
        <v>0</v>
      </c>
      <c r="DK193" s="55">
        <f ca="1"/>
        <v>0</v>
      </c>
      <c r="DL193" s="55">
        <f ca="1"/>
        <v>2847.2989887259591</v>
      </c>
      <c r="DM193" s="55">
        <f ca="1"/>
        <v>0</v>
      </c>
      <c r="DN193" s="55">
        <f ca="1"/>
        <v>0</v>
      </c>
      <c r="DO193" s="55">
        <f ca="1"/>
        <v>263458.795815469</v>
      </c>
      <c r="DP193" s="55">
        <f ca="1"/>
        <v>0</v>
      </c>
      <c r="DQ193" s="55">
        <f ca="1"/>
        <v>0</v>
      </c>
      <c r="DR193" s="55">
        <f ca="1"/>
        <v>0</v>
      </c>
      <c r="DS193" s="55">
        <f ca="1"/>
        <v>8.8959076823895309</v>
      </c>
      <c r="DT193" s="55">
        <f ca="1"/>
        <v>0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t="shared" ca="1" si="139"/>
        <v>521399.70399813808</v>
      </c>
    </row>
    <row r="194" spans="1:134" x14ac:dyDescent="0.3">
      <c r="A194" s="7">
        <v>15</v>
      </c>
      <c r="B194" s="17" t="s">
        <v>38</v>
      </c>
      <c r="C194" s="55">
        <f>'energi-limbah'!F132</f>
        <v>8.8184882008702148E-4</v>
      </c>
      <c r="D194" s="55">
        <f t="shared" si="141"/>
        <v>17991.095857296837</v>
      </c>
      <c r="E194" s="55">
        <f t="shared" si="142"/>
        <v>18890.650650161675</v>
      </c>
      <c r="F194" s="55">
        <f t="shared" si="143"/>
        <v>19835.183182669756</v>
      </c>
      <c r="G194" s="55">
        <f t="shared" si="144"/>
        <v>20826.942341803249</v>
      </c>
      <c r="H194" s="55">
        <f t="shared" si="145"/>
        <v>21868.28945889341</v>
      </c>
      <c r="I194" s="55">
        <f t="shared" si="146"/>
        <v>22961.703931838085</v>
      </c>
      <c r="J194" s="55">
        <f t="shared" si="147"/>
        <v>24109.789128429984</v>
      </c>
      <c r="K194" s="55">
        <f t="shared" si="148"/>
        <v>25315.27858485149</v>
      </c>
      <c r="L194" s="55">
        <f t="shared" si="149"/>
        <v>26581.042514094061</v>
      </c>
      <c r="M194" s="55">
        <f t="shared" si="150"/>
        <v>27910.094639798768</v>
      </c>
      <c r="N194" s="55">
        <f t="shared" si="151"/>
        <v>29305.59937178871</v>
      </c>
      <c r="O194" s="55">
        <f t="shared" si="152"/>
        <v>30770.879340378146</v>
      </c>
      <c r="P194" s="55">
        <f t="shared" si="153"/>
        <v>32309.423307397035</v>
      </c>
      <c r="Q194" s="55">
        <f t="shared" si="154"/>
        <v>33924.894472766886</v>
      </c>
      <c r="R194" s="55">
        <f t="shared" si="155"/>
        <v>35621.139196405253</v>
      </c>
      <c r="AW194" s="7">
        <v>18</v>
      </c>
      <c r="AX194" s="52">
        <f t="shared" si="112"/>
        <v>0</v>
      </c>
      <c r="AY194" s="52">
        <f t="shared" si="113"/>
        <v>0</v>
      </c>
      <c r="AZ194" s="52">
        <f t="shared" si="114"/>
        <v>0</v>
      </c>
      <c r="BA194" s="52">
        <f t="shared" si="115"/>
        <v>0</v>
      </c>
      <c r="BB194" s="52">
        <f t="shared" si="116"/>
        <v>4084.5808936829035</v>
      </c>
      <c r="BC194" s="52">
        <f t="shared" si="117"/>
        <v>8881.5739008890796</v>
      </c>
      <c r="BD194" s="52">
        <f t="shared" si="118"/>
        <v>0</v>
      </c>
      <c r="BE194" s="52">
        <f t="shared" si="119"/>
        <v>10311.776969653765</v>
      </c>
      <c r="BF194" s="52">
        <f t="shared" si="120"/>
        <v>0</v>
      </c>
      <c r="BG194" s="52">
        <f t="shared" si="121"/>
        <v>0</v>
      </c>
      <c r="BH194" s="52">
        <f t="shared" si="122"/>
        <v>0</v>
      </c>
      <c r="BI194" s="52">
        <f t="shared" si="123"/>
        <v>0</v>
      </c>
      <c r="BJ194" s="52">
        <f t="shared" si="124"/>
        <v>0</v>
      </c>
      <c r="BK194" s="52">
        <f t="shared" si="125"/>
        <v>0</v>
      </c>
      <c r="BL194" s="52">
        <f t="shared" si="126"/>
        <v>0.89853749968881313</v>
      </c>
      <c r="BM194" s="52">
        <f t="shared" si="127"/>
        <v>8.2591134327196549</v>
      </c>
      <c r="BN194" s="52">
        <f t="shared" si="128"/>
        <v>0</v>
      </c>
      <c r="BO194" s="52">
        <f t="shared" si="129"/>
        <v>0</v>
      </c>
      <c r="BP194" s="52">
        <f t="shared" si="130"/>
        <v>145.32238310317109</v>
      </c>
      <c r="BQ194" s="52">
        <f t="shared" si="131"/>
        <v>0</v>
      </c>
      <c r="BR194" s="52">
        <f t="shared" si="132"/>
        <v>0</v>
      </c>
      <c r="BS194" s="52">
        <f t="shared" si="133"/>
        <v>0</v>
      </c>
      <c r="BT194" s="52">
        <f t="shared" si="134"/>
        <v>0</v>
      </c>
      <c r="BU194" s="52">
        <f t="shared" si="135"/>
        <v>0</v>
      </c>
      <c r="BV194" s="52">
        <f t="shared" si="136"/>
        <v>0</v>
      </c>
      <c r="BW194" s="52">
        <f t="shared" si="137"/>
        <v>0</v>
      </c>
      <c r="BX194" s="52">
        <f t="shared" si="138"/>
        <v>23432.411798261328</v>
      </c>
      <c r="DC194" s="7">
        <v>18</v>
      </c>
      <c r="DD194" s="55">
        <f ca="1"/>
        <v>0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302667.4442219031</v>
      </c>
      <c r="DI194" s="55">
        <f ca="1"/>
        <v>615493.07133161323</v>
      </c>
      <c r="DJ194" s="55">
        <f ca="1"/>
        <v>0</v>
      </c>
      <c r="DK194" s="55">
        <f ca="1"/>
        <v>0</v>
      </c>
      <c r="DL194" s="55">
        <f ca="1"/>
        <v>0</v>
      </c>
      <c r="DM194" s="55">
        <f ca="1"/>
        <v>0</v>
      </c>
      <c r="DN194" s="55">
        <f ca="1"/>
        <v>0</v>
      </c>
      <c r="DO194" s="55">
        <f ca="1"/>
        <v>0</v>
      </c>
      <c r="DP194" s="55">
        <f ca="1"/>
        <v>0</v>
      </c>
      <c r="DQ194" s="55">
        <f ca="1"/>
        <v>0</v>
      </c>
      <c r="DR194" s="55">
        <f ca="1"/>
        <v>0</v>
      </c>
      <c r="DS194" s="55">
        <f ca="1"/>
        <v>584.74523103655156</v>
      </c>
      <c r="DT194" s="55">
        <f ca="1"/>
        <v>0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t="shared" ca="1" si="139"/>
        <v>918745.2607845529</v>
      </c>
    </row>
    <row r="195" spans="1:134" x14ac:dyDescent="0.3">
      <c r="A195" s="7">
        <v>16</v>
      </c>
      <c r="B195" s="17" t="s">
        <v>39</v>
      </c>
      <c r="C195" s="55">
        <f>'energi-limbah'!F133</f>
        <v>1.830454634376468E-3</v>
      </c>
      <c r="D195" s="55">
        <f t="shared" si="141"/>
        <v>27979.991539044262</v>
      </c>
      <c r="E195" s="55">
        <f t="shared" si="142"/>
        <v>29378.991115996476</v>
      </c>
      <c r="F195" s="55">
        <f t="shared" si="143"/>
        <v>30847.940671796288</v>
      </c>
      <c r="G195" s="55">
        <f t="shared" si="144"/>
        <v>32390.337705386133</v>
      </c>
      <c r="H195" s="55">
        <f t="shared" si="145"/>
        <v>34009.854590655421</v>
      </c>
      <c r="I195" s="55">
        <f t="shared" si="146"/>
        <v>35710.347320188193</v>
      </c>
      <c r="J195" s="55">
        <f t="shared" si="147"/>
        <v>37495.864686197587</v>
      </c>
      <c r="K195" s="55">
        <f t="shared" si="148"/>
        <v>39370.657920507503</v>
      </c>
      <c r="L195" s="55">
        <f t="shared" si="149"/>
        <v>41339.190816532886</v>
      </c>
      <c r="M195" s="55">
        <f t="shared" si="150"/>
        <v>43406.150357359504</v>
      </c>
      <c r="N195" s="55">
        <f t="shared" si="151"/>
        <v>45576.457875227483</v>
      </c>
      <c r="O195" s="55">
        <f t="shared" si="152"/>
        <v>47855.28076898885</v>
      </c>
      <c r="P195" s="55">
        <f t="shared" si="153"/>
        <v>50248.044807438295</v>
      </c>
      <c r="Q195" s="55">
        <f t="shared" si="154"/>
        <v>52760.44704781023</v>
      </c>
      <c r="R195" s="55">
        <f t="shared" si="155"/>
        <v>55398.469400200738</v>
      </c>
      <c r="AW195" s="7">
        <v>19</v>
      </c>
      <c r="AX195" s="52">
        <f t="shared" si="112"/>
        <v>142.09848001249762</v>
      </c>
      <c r="AY195" s="52">
        <f t="shared" si="113"/>
        <v>9.4653815613822342E-2</v>
      </c>
      <c r="AZ195" s="52">
        <f t="shared" si="114"/>
        <v>0</v>
      </c>
      <c r="BA195" s="52">
        <f t="shared" si="115"/>
        <v>0</v>
      </c>
      <c r="BB195" s="52">
        <f t="shared" si="116"/>
        <v>423.35488764789108</v>
      </c>
      <c r="BC195" s="52">
        <f t="shared" si="117"/>
        <v>920.54921160811477</v>
      </c>
      <c r="BD195" s="52">
        <f t="shared" si="118"/>
        <v>0</v>
      </c>
      <c r="BE195" s="52">
        <f t="shared" si="119"/>
        <v>1214.2649740602487</v>
      </c>
      <c r="BF195" s="52">
        <f t="shared" si="120"/>
        <v>55.168163069024139</v>
      </c>
      <c r="BG195" s="52">
        <f t="shared" si="121"/>
        <v>0</v>
      </c>
      <c r="BH195" s="52">
        <f t="shared" si="122"/>
        <v>1211.8432413024589</v>
      </c>
      <c r="BI195" s="52">
        <f t="shared" si="123"/>
        <v>6292.1466151076584</v>
      </c>
      <c r="BJ195" s="52">
        <f t="shared" si="124"/>
        <v>0</v>
      </c>
      <c r="BK195" s="52">
        <f t="shared" si="125"/>
        <v>0</v>
      </c>
      <c r="BL195" s="52">
        <f t="shared" si="126"/>
        <v>9.3099285101136409E-2</v>
      </c>
      <c r="BM195" s="52">
        <f t="shared" si="127"/>
        <v>0.8560330006173974</v>
      </c>
      <c r="BN195" s="52">
        <f t="shared" si="128"/>
        <v>0</v>
      </c>
      <c r="BO195" s="52">
        <f t="shared" si="129"/>
        <v>22.562866024198936</v>
      </c>
      <c r="BP195" s="52">
        <f t="shared" si="130"/>
        <v>2041.0416554141464</v>
      </c>
      <c r="BQ195" s="52">
        <f t="shared" si="131"/>
        <v>0</v>
      </c>
      <c r="BR195" s="52">
        <f t="shared" si="132"/>
        <v>0</v>
      </c>
      <c r="BS195" s="52">
        <f t="shared" si="133"/>
        <v>0</v>
      </c>
      <c r="BT195" s="52">
        <f t="shared" si="134"/>
        <v>0</v>
      </c>
      <c r="BU195" s="52">
        <f t="shared" si="135"/>
        <v>0</v>
      </c>
      <c r="BV195" s="52">
        <f t="shared" si="136"/>
        <v>0</v>
      </c>
      <c r="BW195" s="52">
        <f t="shared" si="137"/>
        <v>0</v>
      </c>
      <c r="BX195" s="52">
        <f t="shared" si="138"/>
        <v>12324.073880347569</v>
      </c>
      <c r="DC195" s="7">
        <v>19</v>
      </c>
      <c r="DD195" s="55">
        <f ca="1"/>
        <v>13442.516209182273</v>
      </c>
      <c r="DE195" s="55">
        <f ca="1"/>
        <v>9.5600353769960567</v>
      </c>
      <c r="DF195" s="55">
        <f ca="1"/>
        <v>0</v>
      </c>
      <c r="DG195" s="55">
        <f ca="1"/>
        <v>0</v>
      </c>
      <c r="DH195" s="55">
        <f ca="1"/>
        <v>31370.597174708728</v>
      </c>
      <c r="DI195" s="55">
        <f ca="1"/>
        <v>63794.060364442354</v>
      </c>
      <c r="DJ195" s="55">
        <f ca="1"/>
        <v>0</v>
      </c>
      <c r="DK195" s="55">
        <f ca="1"/>
        <v>0</v>
      </c>
      <c r="DL195" s="55">
        <f ca="1"/>
        <v>4270.015821542469</v>
      </c>
      <c r="DM195" s="55">
        <f ca="1"/>
        <v>0</v>
      </c>
      <c r="DN195" s="55">
        <f ca="1"/>
        <v>0</v>
      </c>
      <c r="DO195" s="55">
        <f ca="1"/>
        <v>352989.42510753963</v>
      </c>
      <c r="DP195" s="55">
        <f ca="1"/>
        <v>0</v>
      </c>
      <c r="DQ195" s="55">
        <f ca="1"/>
        <v>0</v>
      </c>
      <c r="DR195" s="55">
        <f ca="1"/>
        <v>0</v>
      </c>
      <c r="DS195" s="55">
        <f ca="1"/>
        <v>60.607136443711731</v>
      </c>
      <c r="DT195" s="55">
        <f ca="1"/>
        <v>0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t="shared" ca="1" si="139"/>
        <v>465936.78184923617</v>
      </c>
    </row>
    <row r="196" spans="1:134" x14ac:dyDescent="0.3">
      <c r="A196" s="7">
        <v>17</v>
      </c>
      <c r="B196" s="17" t="s">
        <v>40</v>
      </c>
      <c r="C196" s="55">
        <f>'energi-limbah'!F134</f>
        <v>6.257732388171009E-4</v>
      </c>
      <c r="D196" s="55">
        <f t="shared" si="141"/>
        <v>30579.953786425081</v>
      </c>
      <c r="E196" s="55">
        <f t="shared" si="142"/>
        <v>32108.951475746329</v>
      </c>
      <c r="F196" s="55">
        <f t="shared" si="143"/>
        <v>33714.399049533647</v>
      </c>
      <c r="G196" s="55">
        <f t="shared" si="144"/>
        <v>35400.119002010331</v>
      </c>
      <c r="H196" s="55">
        <f t="shared" si="145"/>
        <v>37170.124952110855</v>
      </c>
      <c r="I196" s="55">
        <f t="shared" si="146"/>
        <v>39028.631199716387</v>
      </c>
      <c r="J196" s="55">
        <f t="shared" si="147"/>
        <v>40980.062759702203</v>
      </c>
      <c r="K196" s="55">
        <f t="shared" si="148"/>
        <v>43029.065897687331</v>
      </c>
      <c r="L196" s="55">
        <f t="shared" si="149"/>
        <v>45180.519192571701</v>
      </c>
      <c r="M196" s="55">
        <f t="shared" si="150"/>
        <v>47439.545152200299</v>
      </c>
      <c r="N196" s="55">
        <f t="shared" si="151"/>
        <v>49811.522409810284</v>
      </c>
      <c r="O196" s="55">
        <f t="shared" si="152"/>
        <v>52302.098530300798</v>
      </c>
      <c r="P196" s="55">
        <f t="shared" si="153"/>
        <v>54917.203456815871</v>
      </c>
      <c r="Q196" s="55">
        <f t="shared" si="154"/>
        <v>57663.063629656659</v>
      </c>
      <c r="R196" s="55">
        <f t="shared" si="155"/>
        <v>60546.216811139479</v>
      </c>
      <c r="AW196" s="7">
        <v>20</v>
      </c>
      <c r="AX196" s="52">
        <f t="shared" si="112"/>
        <v>3999.5858596983412</v>
      </c>
      <c r="AY196" s="52">
        <f t="shared" si="113"/>
        <v>26.096880705720686</v>
      </c>
      <c r="AZ196" s="52">
        <f t="shared" si="114"/>
        <v>0</v>
      </c>
      <c r="BA196" s="52">
        <f t="shared" si="115"/>
        <v>0</v>
      </c>
      <c r="BB196" s="52">
        <f t="shared" si="116"/>
        <v>26.649566899299767</v>
      </c>
      <c r="BC196" s="52">
        <f t="shared" si="117"/>
        <v>57.947217603367811</v>
      </c>
      <c r="BD196" s="52">
        <f t="shared" si="118"/>
        <v>0</v>
      </c>
      <c r="BE196" s="52">
        <f t="shared" si="119"/>
        <v>776.145368587794</v>
      </c>
      <c r="BF196" s="52">
        <f t="shared" si="120"/>
        <v>249.07600119552097</v>
      </c>
      <c r="BG196" s="52">
        <f t="shared" si="121"/>
        <v>0</v>
      </c>
      <c r="BH196" s="52">
        <f t="shared" si="122"/>
        <v>163.31642553240522</v>
      </c>
      <c r="BI196" s="52">
        <f t="shared" si="123"/>
        <v>1548.5083463262445</v>
      </c>
      <c r="BJ196" s="52">
        <f t="shared" si="124"/>
        <v>0</v>
      </c>
      <c r="BK196" s="52">
        <f t="shared" si="125"/>
        <v>0</v>
      </c>
      <c r="BL196" s="52">
        <f t="shared" si="126"/>
        <v>5.8652999989820325E-3</v>
      </c>
      <c r="BM196" s="52">
        <f t="shared" si="127"/>
        <v>5.3912249990643119E-2</v>
      </c>
      <c r="BN196" s="52">
        <f t="shared" si="128"/>
        <v>0</v>
      </c>
      <c r="BO196" s="52">
        <f t="shared" si="129"/>
        <v>1.7055939751389813</v>
      </c>
      <c r="BP196" s="52">
        <f t="shared" si="130"/>
        <v>502.30394032557132</v>
      </c>
      <c r="BQ196" s="52">
        <f t="shared" si="131"/>
        <v>0</v>
      </c>
      <c r="BR196" s="52">
        <f t="shared" si="132"/>
        <v>0</v>
      </c>
      <c r="BS196" s="52">
        <f t="shared" si="133"/>
        <v>0</v>
      </c>
      <c r="BT196" s="52">
        <f t="shared" si="134"/>
        <v>0</v>
      </c>
      <c r="BU196" s="52">
        <f t="shared" si="135"/>
        <v>0</v>
      </c>
      <c r="BV196" s="52">
        <f t="shared" si="136"/>
        <v>0</v>
      </c>
      <c r="BW196" s="52">
        <f t="shared" si="137"/>
        <v>0</v>
      </c>
      <c r="BX196" s="52">
        <f t="shared" si="138"/>
        <v>7351.3949783993939</v>
      </c>
      <c r="DC196" s="7">
        <v>20</v>
      </c>
      <c r="DD196" s="55">
        <f ca="1"/>
        <v>378360.82232746307</v>
      </c>
      <c r="DE196" s="55">
        <f ca="1"/>
        <v>2635.7849512777893</v>
      </c>
      <c r="DF196" s="55">
        <f ca="1"/>
        <v>0</v>
      </c>
      <c r="DG196" s="55">
        <f ca="1"/>
        <v>0</v>
      </c>
      <c r="DH196" s="55">
        <f ca="1"/>
        <v>1974.7329072381126</v>
      </c>
      <c r="DI196" s="55">
        <f ca="1"/>
        <v>4015.742179913389</v>
      </c>
      <c r="DJ196" s="55">
        <f ca="1"/>
        <v>0</v>
      </c>
      <c r="DK196" s="55">
        <f ca="1"/>
        <v>0</v>
      </c>
      <c r="DL196" s="55">
        <f ca="1"/>
        <v>19278.482492533323</v>
      </c>
      <c r="DM196" s="55">
        <f ca="1"/>
        <v>0</v>
      </c>
      <c r="DN196" s="55">
        <f ca="1"/>
        <v>0</v>
      </c>
      <c r="DO196" s="55">
        <f ca="1"/>
        <v>86871.31822890231</v>
      </c>
      <c r="DP196" s="55">
        <f ca="1"/>
        <v>0</v>
      </c>
      <c r="DQ196" s="55">
        <f ca="1"/>
        <v>0</v>
      </c>
      <c r="DR196" s="55">
        <f ca="1"/>
        <v>0</v>
      </c>
      <c r="DS196" s="55">
        <f ca="1"/>
        <v>3.8169872993375327</v>
      </c>
      <c r="DT196" s="55">
        <f ca="1"/>
        <v>0</v>
      </c>
      <c r="DU196" s="55">
        <f ca="1"/>
        <v>0</v>
      </c>
      <c r="DV196" s="55">
        <f ca="1"/>
        <v>0</v>
      </c>
      <c r="DW196" s="55">
        <f ca="1"/>
        <v>0</v>
      </c>
      <c r="DX196" s="55">
        <f ca="1"/>
        <v>0</v>
      </c>
      <c r="DY196" s="55">
        <f ca="1"/>
        <v>0</v>
      </c>
      <c r="DZ196" s="55">
        <f ca="1"/>
        <v>0</v>
      </c>
      <c r="EA196" s="55">
        <f ca="1"/>
        <v>0</v>
      </c>
      <c r="EB196" s="55">
        <f ca="1"/>
        <v>0</v>
      </c>
      <c r="EC196" s="55">
        <f ca="1"/>
        <v>0</v>
      </c>
      <c r="ED196" s="55">
        <f t="shared" ca="1" si="139"/>
        <v>493140.70007462736</v>
      </c>
    </row>
    <row r="197" spans="1:134" x14ac:dyDescent="0.3">
      <c r="A197" s="7">
        <v>18</v>
      </c>
      <c r="B197" s="17" t="s">
        <v>41</v>
      </c>
      <c r="C197" s="55">
        <f>'energi-limbah'!F135</f>
        <v>9.2824510639090202E-4</v>
      </c>
      <c r="D197" s="55">
        <f t="shared" si="141"/>
        <v>113945.12530843787</v>
      </c>
      <c r="E197" s="55">
        <f t="shared" si="142"/>
        <v>119642.38157385976</v>
      </c>
      <c r="F197" s="55">
        <f t="shared" si="143"/>
        <v>125624.5006525528</v>
      </c>
      <c r="G197" s="55">
        <f t="shared" si="144"/>
        <v>131905.72568518043</v>
      </c>
      <c r="H197" s="55">
        <f t="shared" si="145"/>
        <v>138501.01196943942</v>
      </c>
      <c r="I197" s="55">
        <f t="shared" si="146"/>
        <v>145426.06256791146</v>
      </c>
      <c r="J197" s="55">
        <f t="shared" si="147"/>
        <v>152697.36569630695</v>
      </c>
      <c r="K197" s="55">
        <f t="shared" si="148"/>
        <v>160332.23398112235</v>
      </c>
      <c r="L197" s="55">
        <f t="shared" si="149"/>
        <v>168348.84568017855</v>
      </c>
      <c r="M197" s="55">
        <f t="shared" si="150"/>
        <v>176766.28796418739</v>
      </c>
      <c r="N197" s="55">
        <f t="shared" si="151"/>
        <v>185604.60236239675</v>
      </c>
      <c r="O197" s="55">
        <f t="shared" si="152"/>
        <v>194884.83248051663</v>
      </c>
      <c r="P197" s="55">
        <f t="shared" si="153"/>
        <v>204629.07410454244</v>
      </c>
      <c r="Q197" s="55">
        <f t="shared" si="154"/>
        <v>214860.52780976958</v>
      </c>
      <c r="R197" s="55">
        <f t="shared" si="155"/>
        <v>225603.55420025808</v>
      </c>
      <c r="AW197" s="7">
        <v>21</v>
      </c>
      <c r="AX197" s="52">
        <f t="shared" si="112"/>
        <v>5508.1108235937591</v>
      </c>
      <c r="AY197" s="52">
        <f t="shared" si="113"/>
        <v>3.1787901637502762</v>
      </c>
      <c r="AZ197" s="52">
        <f t="shared" si="114"/>
        <v>0</v>
      </c>
      <c r="BA197" s="52">
        <f t="shared" si="115"/>
        <v>0</v>
      </c>
      <c r="BB197" s="52">
        <f t="shared" si="116"/>
        <v>47.75787124246348</v>
      </c>
      <c r="BC197" s="52">
        <f t="shared" si="117"/>
        <v>103.84543085819963</v>
      </c>
      <c r="BD197" s="52">
        <f t="shared" si="118"/>
        <v>0</v>
      </c>
      <c r="BE197" s="52">
        <f t="shared" si="119"/>
        <v>910.93530367509027</v>
      </c>
      <c r="BF197" s="52">
        <f t="shared" si="120"/>
        <v>1107.9628016410302</v>
      </c>
      <c r="BG197" s="52">
        <f t="shared" si="121"/>
        <v>0</v>
      </c>
      <c r="BH197" s="52">
        <f t="shared" si="122"/>
        <v>263.65354424412004</v>
      </c>
      <c r="BI197" s="52">
        <f t="shared" si="123"/>
        <v>2598.7584618490628</v>
      </c>
      <c r="BJ197" s="52">
        <f t="shared" si="124"/>
        <v>0</v>
      </c>
      <c r="BK197" s="52">
        <f t="shared" si="125"/>
        <v>0</v>
      </c>
      <c r="BL197" s="52">
        <f t="shared" si="126"/>
        <v>1.0502355466289429E-2</v>
      </c>
      <c r="BM197" s="52">
        <f t="shared" si="127"/>
        <v>9.6567477784356079E-2</v>
      </c>
      <c r="BN197" s="52">
        <f t="shared" si="128"/>
        <v>0</v>
      </c>
      <c r="BO197" s="52">
        <f t="shared" si="129"/>
        <v>2.9040584268565459E-2</v>
      </c>
      <c r="BP197" s="52">
        <f t="shared" si="130"/>
        <v>842.98326102224723</v>
      </c>
      <c r="BQ197" s="52">
        <f t="shared" si="131"/>
        <v>0</v>
      </c>
      <c r="BR197" s="52">
        <f t="shared" si="132"/>
        <v>0</v>
      </c>
      <c r="BS197" s="52">
        <f t="shared" si="133"/>
        <v>0</v>
      </c>
      <c r="BT197" s="52">
        <f t="shared" si="134"/>
        <v>0</v>
      </c>
      <c r="BU197" s="52">
        <f t="shared" si="135"/>
        <v>0</v>
      </c>
      <c r="BV197" s="52">
        <f t="shared" si="136"/>
        <v>0</v>
      </c>
      <c r="BW197" s="52">
        <f t="shared" si="137"/>
        <v>0</v>
      </c>
      <c r="BX197" s="52">
        <f t="shared" si="138"/>
        <v>11387.32239870724</v>
      </c>
      <c r="DC197" s="7">
        <v>21</v>
      </c>
      <c r="DD197" s="55">
        <f ca="1"/>
        <v>521067.28391196957</v>
      </c>
      <c r="DE197" s="55">
        <f ca="1"/>
        <v>321.05780653877792</v>
      </c>
      <c r="DF197" s="55">
        <f ca="1"/>
        <v>0</v>
      </c>
      <c r="DG197" s="55">
        <f ca="1"/>
        <v>0</v>
      </c>
      <c r="DH197" s="55">
        <f ca="1"/>
        <v>3538.8582590665437</v>
      </c>
      <c r="DI197" s="55">
        <f ca="1"/>
        <v>7196.4883584732343</v>
      </c>
      <c r="DJ197" s="55">
        <f ca="1"/>
        <v>0</v>
      </c>
      <c r="DK197" s="55">
        <f ca="1"/>
        <v>0</v>
      </c>
      <c r="DL197" s="55">
        <f ca="1"/>
        <v>85756.320847015741</v>
      </c>
      <c r="DM197" s="55">
        <f ca="1"/>
        <v>0</v>
      </c>
      <c r="DN197" s="55">
        <f ca="1"/>
        <v>0</v>
      </c>
      <c r="DO197" s="55">
        <f ca="1"/>
        <v>145790.34970973243</v>
      </c>
      <c r="DP197" s="55">
        <f ca="1"/>
        <v>0</v>
      </c>
      <c r="DQ197" s="55">
        <f ca="1"/>
        <v>0</v>
      </c>
      <c r="DR197" s="55">
        <f ca="1"/>
        <v>0</v>
      </c>
      <c r="DS197" s="55">
        <f ca="1"/>
        <v>6.8369774271324104</v>
      </c>
      <c r="DT197" s="55">
        <f ca="1"/>
        <v>0</v>
      </c>
      <c r="DU197" s="55">
        <f ca="1"/>
        <v>0</v>
      </c>
      <c r="DV197" s="55">
        <f ca="1"/>
        <v>0</v>
      </c>
      <c r="DW197" s="55">
        <f ca="1"/>
        <v>0</v>
      </c>
      <c r="DX197" s="55">
        <f ca="1"/>
        <v>0</v>
      </c>
      <c r="DY197" s="55">
        <f ca="1"/>
        <v>0</v>
      </c>
      <c r="DZ197" s="55">
        <f ca="1"/>
        <v>0</v>
      </c>
      <c r="EA197" s="55">
        <f ca="1"/>
        <v>0</v>
      </c>
      <c r="EB197" s="55">
        <f ca="1"/>
        <v>0</v>
      </c>
      <c r="EC197" s="55">
        <f ca="1"/>
        <v>0</v>
      </c>
      <c r="ED197" s="55">
        <f t="shared" ca="1" si="139"/>
        <v>763677.19587022346</v>
      </c>
    </row>
    <row r="198" spans="1:134" x14ac:dyDescent="0.3">
      <c r="A198" s="7">
        <v>19</v>
      </c>
      <c r="B198" s="17" t="s">
        <v>42</v>
      </c>
      <c r="C198" s="55">
        <f>'energi-limbah'!F136</f>
        <v>5.0953008219580063E-4</v>
      </c>
      <c r="D198" s="55">
        <f t="shared" si="141"/>
        <v>38942.497129658237</v>
      </c>
      <c r="E198" s="55">
        <f t="shared" si="142"/>
        <v>40889.621986141159</v>
      </c>
      <c r="F198" s="55">
        <f t="shared" si="143"/>
        <v>42934.103085448223</v>
      </c>
      <c r="G198" s="55">
        <f t="shared" si="144"/>
        <v>45080.808239720609</v>
      </c>
      <c r="H198" s="55">
        <f t="shared" si="145"/>
        <v>47334.848651706656</v>
      </c>
      <c r="I198" s="55">
        <f t="shared" si="146"/>
        <v>49701.591084292006</v>
      </c>
      <c r="J198" s="55">
        <f t="shared" si="147"/>
        <v>52186.670638506592</v>
      </c>
      <c r="K198" s="55">
        <f t="shared" si="148"/>
        <v>54796.00417043193</v>
      </c>
      <c r="L198" s="55">
        <f t="shared" si="149"/>
        <v>57535.804378953537</v>
      </c>
      <c r="M198" s="55">
        <f t="shared" si="150"/>
        <v>60412.59459790121</v>
      </c>
      <c r="N198" s="55">
        <f t="shared" si="151"/>
        <v>63433.224327796277</v>
      </c>
      <c r="O198" s="55">
        <f t="shared" si="152"/>
        <v>66604.885544186123</v>
      </c>
      <c r="P198" s="55">
        <f t="shared" si="153"/>
        <v>69935.129821395385</v>
      </c>
      <c r="Q198" s="55">
        <f t="shared" si="154"/>
        <v>73431.88631246514</v>
      </c>
      <c r="R198" s="55">
        <f t="shared" si="155"/>
        <v>77103.480628088451</v>
      </c>
      <c r="AW198" s="7">
        <v>22</v>
      </c>
      <c r="AX198" s="52">
        <f t="shared" si="112"/>
        <v>5927.1479554510497</v>
      </c>
      <c r="AY198" s="52">
        <f t="shared" si="113"/>
        <v>3.9481574523233367</v>
      </c>
      <c r="AZ198" s="52">
        <f t="shared" si="114"/>
        <v>0</v>
      </c>
      <c r="BA198" s="52">
        <f t="shared" si="115"/>
        <v>0</v>
      </c>
      <c r="BB198" s="52">
        <f t="shared" si="116"/>
        <v>326.11243880469027</v>
      </c>
      <c r="BC198" s="52">
        <f t="shared" si="117"/>
        <v>709.10377352526552</v>
      </c>
      <c r="BD198" s="52">
        <f t="shared" si="118"/>
        <v>0</v>
      </c>
      <c r="BE198" s="52">
        <f t="shared" si="119"/>
        <v>3161.1871179260584</v>
      </c>
      <c r="BF198" s="52">
        <f t="shared" si="120"/>
        <v>150.97104884297264</v>
      </c>
      <c r="BG198" s="52">
        <f t="shared" si="121"/>
        <v>0</v>
      </c>
      <c r="BH198" s="52">
        <f t="shared" si="122"/>
        <v>3316.2830716246094</v>
      </c>
      <c r="BI198" s="52">
        <f t="shared" si="123"/>
        <v>60017.269571304489</v>
      </c>
      <c r="BJ198" s="52">
        <f t="shared" si="124"/>
        <v>0</v>
      </c>
      <c r="BK198" s="52">
        <f t="shared" si="125"/>
        <v>0</v>
      </c>
      <c r="BL198" s="52">
        <f t="shared" si="126"/>
        <v>7.166249999702029E-2</v>
      </c>
      <c r="BM198" s="52">
        <f t="shared" si="127"/>
        <v>0.65940660604758206</v>
      </c>
      <c r="BN198" s="52">
        <f t="shared" si="128"/>
        <v>0</v>
      </c>
      <c r="BO198" s="52">
        <f t="shared" si="129"/>
        <v>112.29861059083063</v>
      </c>
      <c r="BP198" s="52">
        <f t="shared" si="130"/>
        <v>19468.355504040512</v>
      </c>
      <c r="BQ198" s="52">
        <f t="shared" si="131"/>
        <v>0</v>
      </c>
      <c r="BR198" s="52">
        <f t="shared" si="132"/>
        <v>0</v>
      </c>
      <c r="BS198" s="52">
        <f t="shared" si="133"/>
        <v>0</v>
      </c>
      <c r="BT198" s="52">
        <f t="shared" si="134"/>
        <v>0</v>
      </c>
      <c r="BU198" s="52">
        <f t="shared" si="135"/>
        <v>0</v>
      </c>
      <c r="BV198" s="52">
        <f t="shared" si="136"/>
        <v>0</v>
      </c>
      <c r="BW198" s="52">
        <f t="shared" si="137"/>
        <v>0</v>
      </c>
      <c r="BX198" s="52">
        <f t="shared" si="138"/>
        <v>93193.408318668837</v>
      </c>
      <c r="DC198" s="7">
        <v>22</v>
      </c>
      <c r="DD198" s="55">
        <f ca="1"/>
        <v>560708.1965856693</v>
      </c>
      <c r="DE198" s="55">
        <f ca="1"/>
        <v>398.76390268465701</v>
      </c>
      <c r="DF198" s="55">
        <f ca="1"/>
        <v>0</v>
      </c>
      <c r="DG198" s="55">
        <f ca="1"/>
        <v>0</v>
      </c>
      <c r="DH198" s="55">
        <f ca="1"/>
        <v>24164.931715427549</v>
      </c>
      <c r="DI198" s="55">
        <f ca="1"/>
        <v>49140.891505300897</v>
      </c>
      <c r="DJ198" s="55">
        <f ca="1"/>
        <v>0</v>
      </c>
      <c r="DK198" s="55">
        <f ca="1"/>
        <v>0</v>
      </c>
      <c r="DL198" s="55">
        <f ca="1"/>
        <v>11685.159180446082</v>
      </c>
      <c r="DM198" s="55">
        <f ca="1"/>
        <v>0</v>
      </c>
      <c r="DN198" s="55">
        <f ca="1"/>
        <v>0</v>
      </c>
      <c r="DO198" s="55">
        <f ca="1"/>
        <v>3366968.822950182</v>
      </c>
      <c r="DP198" s="55">
        <f ca="1"/>
        <v>0</v>
      </c>
      <c r="DQ198" s="55">
        <f ca="1"/>
        <v>0</v>
      </c>
      <c r="DR198" s="55">
        <f ca="1"/>
        <v>0</v>
      </c>
      <c r="DS198" s="55">
        <f ca="1"/>
        <v>46.68598770816881</v>
      </c>
      <c r="DT198" s="55">
        <f ca="1"/>
        <v>0</v>
      </c>
      <c r="DU198" s="55">
        <f ca="1"/>
        <v>0</v>
      </c>
      <c r="DV198" s="55">
        <f ca="1"/>
        <v>0</v>
      </c>
      <c r="DW198" s="55">
        <f ca="1"/>
        <v>0</v>
      </c>
      <c r="DX198" s="55">
        <f ca="1"/>
        <v>0</v>
      </c>
      <c r="DY198" s="55">
        <f ca="1"/>
        <v>0</v>
      </c>
      <c r="DZ198" s="55">
        <f ca="1"/>
        <v>0</v>
      </c>
      <c r="EA198" s="55">
        <f ca="1"/>
        <v>0</v>
      </c>
      <c r="EB198" s="55">
        <f ca="1"/>
        <v>0</v>
      </c>
      <c r="EC198" s="55">
        <f ca="1"/>
        <v>0</v>
      </c>
      <c r="ED198" s="55">
        <f t="shared" ca="1" si="139"/>
        <v>4013113.4518274185</v>
      </c>
    </row>
    <row r="199" spans="1:134" x14ac:dyDescent="0.3">
      <c r="A199" s="7">
        <v>20</v>
      </c>
      <c r="B199" s="17" t="s">
        <v>8</v>
      </c>
      <c r="C199" s="55">
        <f>'energi-limbah'!F137</f>
        <v>5.2976601121733444E-4</v>
      </c>
      <c r="D199" s="55">
        <f t="shared" si="141"/>
        <v>15148.964770270786</v>
      </c>
      <c r="E199" s="55">
        <f t="shared" si="142"/>
        <v>15906.413008784324</v>
      </c>
      <c r="F199" s="55">
        <f t="shared" si="143"/>
        <v>16701.733659223544</v>
      </c>
      <c r="G199" s="55">
        <f t="shared" si="144"/>
        <v>17536.820342184721</v>
      </c>
      <c r="H199" s="55">
        <f t="shared" si="145"/>
        <v>18413.661359293958</v>
      </c>
      <c r="I199" s="55">
        <f t="shared" si="146"/>
        <v>19334.344427258649</v>
      </c>
      <c r="J199" s="55">
        <f t="shared" si="147"/>
        <v>20301.061648621595</v>
      </c>
      <c r="K199" s="55">
        <f t="shared" si="148"/>
        <v>21316.114731052665</v>
      </c>
      <c r="L199" s="55">
        <f t="shared" si="149"/>
        <v>22381.920467605298</v>
      </c>
      <c r="M199" s="55">
        <f t="shared" si="150"/>
        <v>23501.016490985567</v>
      </c>
      <c r="N199" s="55">
        <f t="shared" si="151"/>
        <v>24676.067315534849</v>
      </c>
      <c r="O199" s="55">
        <f t="shared" si="152"/>
        <v>25909.870681311593</v>
      </c>
      <c r="P199" s="55">
        <f t="shared" si="153"/>
        <v>27205.36421537718</v>
      </c>
      <c r="Q199" s="55">
        <f t="shared" si="154"/>
        <v>28565.632426146029</v>
      </c>
      <c r="R199" s="55">
        <f t="shared" si="155"/>
        <v>29993.914047453327</v>
      </c>
      <c r="AW199" s="7">
        <v>23</v>
      </c>
      <c r="AX199" s="52">
        <f t="shared" si="112"/>
        <v>18658.425976868071</v>
      </c>
      <c r="AY199" s="52">
        <f t="shared" si="113"/>
        <v>10.76797887223155</v>
      </c>
      <c r="AZ199" s="52">
        <f t="shared" si="114"/>
        <v>0</v>
      </c>
      <c r="BA199" s="52">
        <f t="shared" si="115"/>
        <v>0</v>
      </c>
      <c r="BB199" s="52">
        <f t="shared" si="116"/>
        <v>161.77719259180103</v>
      </c>
      <c r="BC199" s="52">
        <f t="shared" si="117"/>
        <v>351.77075169851491</v>
      </c>
      <c r="BD199" s="52">
        <f t="shared" si="118"/>
        <v>0</v>
      </c>
      <c r="BE199" s="52">
        <f t="shared" si="119"/>
        <v>3085.7438197000929</v>
      </c>
      <c r="BF199" s="52">
        <f t="shared" si="120"/>
        <v>3753.1637563969739</v>
      </c>
      <c r="BG199" s="52">
        <f t="shared" si="121"/>
        <v>0</v>
      </c>
      <c r="BH199" s="52">
        <f t="shared" si="122"/>
        <v>893.11204802717771</v>
      </c>
      <c r="BI199" s="52">
        <f t="shared" si="123"/>
        <v>8803.1530130892643</v>
      </c>
      <c r="BJ199" s="52">
        <f t="shared" si="124"/>
        <v>0</v>
      </c>
      <c r="BK199" s="52">
        <f t="shared" si="125"/>
        <v>0</v>
      </c>
      <c r="BL199" s="52">
        <f t="shared" si="126"/>
        <v>3.5576159068063912E-2</v>
      </c>
      <c r="BM199" s="52">
        <f t="shared" si="127"/>
        <v>0.32711708174115928</v>
      </c>
      <c r="BN199" s="52">
        <f t="shared" si="128"/>
        <v>0</v>
      </c>
      <c r="BO199" s="52">
        <f t="shared" si="129"/>
        <v>9.8373401452885048E-2</v>
      </c>
      <c r="BP199" s="52">
        <f t="shared" si="130"/>
        <v>2855.5599690190934</v>
      </c>
      <c r="BQ199" s="52">
        <f t="shared" si="131"/>
        <v>0</v>
      </c>
      <c r="BR199" s="52">
        <f t="shared" si="132"/>
        <v>0</v>
      </c>
      <c r="BS199" s="52">
        <f t="shared" si="133"/>
        <v>0</v>
      </c>
      <c r="BT199" s="52">
        <f t="shared" si="134"/>
        <v>0</v>
      </c>
      <c r="BU199" s="52">
        <f t="shared" si="135"/>
        <v>0</v>
      </c>
      <c r="BV199" s="52">
        <f t="shared" si="136"/>
        <v>0</v>
      </c>
      <c r="BW199" s="52">
        <f t="shared" si="137"/>
        <v>0</v>
      </c>
      <c r="BX199" s="52">
        <f t="shared" si="138"/>
        <v>38573.935572905481</v>
      </c>
      <c r="DC199" s="7">
        <v>23</v>
      </c>
      <c r="DD199" s="55">
        <f ca="1"/>
        <v>1765087.0974117194</v>
      </c>
      <c r="DE199" s="55">
        <f ca="1"/>
        <v>1087.5658660953866</v>
      </c>
      <c r="DF199" s="55">
        <f ca="1"/>
        <v>0</v>
      </c>
      <c r="DG199" s="55">
        <f ca="1"/>
        <v>0</v>
      </c>
      <c r="DH199" s="55">
        <f ca="1"/>
        <v>11987.689971052456</v>
      </c>
      <c r="DI199" s="55">
        <f ca="1"/>
        <v>24377.713092707083</v>
      </c>
      <c r="DJ199" s="55">
        <f ca="1"/>
        <v>0</v>
      </c>
      <c r="DK199" s="55">
        <f ca="1"/>
        <v>0</v>
      </c>
      <c r="DL199" s="55">
        <f ca="1"/>
        <v>290494.87474512582</v>
      </c>
      <c r="DM199" s="55">
        <f ca="1"/>
        <v>0</v>
      </c>
      <c r="DN199" s="55">
        <f ca="1"/>
        <v>0</v>
      </c>
      <c r="DO199" s="55">
        <f ca="1"/>
        <v>493856.88403430773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23.159889387274077</v>
      </c>
      <c r="DT199" s="55">
        <f ca="1"/>
        <v>0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t="shared" ca="1" si="139"/>
        <v>2586914.9850103953</v>
      </c>
    </row>
    <row r="200" spans="1:134" x14ac:dyDescent="0.3">
      <c r="A200" s="7">
        <v>21</v>
      </c>
      <c r="B200" s="17" t="s">
        <v>43</v>
      </c>
      <c r="C200" s="55">
        <f>'energi-limbah'!F138</f>
        <v>4.4854913343857401E-4</v>
      </c>
      <c r="D200" s="55">
        <f t="shared" si="141"/>
        <v>27352.427549158176</v>
      </c>
      <c r="E200" s="55">
        <f t="shared" si="142"/>
        <v>28720.048926616109</v>
      </c>
      <c r="F200" s="55">
        <f t="shared" si="143"/>
        <v>30156.051372946906</v>
      </c>
      <c r="G200" s="55">
        <f t="shared" si="144"/>
        <v>31663.853941594261</v>
      </c>
      <c r="H200" s="55">
        <f t="shared" si="145"/>
        <v>33247.046638673964</v>
      </c>
      <c r="I200" s="55">
        <f t="shared" si="146"/>
        <v>34909.398970607675</v>
      </c>
      <c r="J200" s="55">
        <f t="shared" si="147"/>
        <v>36654.868919138047</v>
      </c>
      <c r="K200" s="55">
        <f t="shared" si="148"/>
        <v>38487.612365094952</v>
      </c>
      <c r="L200" s="55">
        <f t="shared" si="149"/>
        <v>40411.992983349723</v>
      </c>
      <c r="M200" s="55">
        <f t="shared" si="150"/>
        <v>42432.592632517211</v>
      </c>
      <c r="N200" s="55">
        <f t="shared" si="151"/>
        <v>44554.222264143049</v>
      </c>
      <c r="O200" s="55">
        <f t="shared" si="152"/>
        <v>46781.933377350237</v>
      </c>
      <c r="P200" s="55">
        <f t="shared" si="153"/>
        <v>49121.03004621774</v>
      </c>
      <c r="Q200" s="55">
        <f t="shared" si="154"/>
        <v>51577.081548528608</v>
      </c>
      <c r="R200" s="55">
        <f t="shared" si="155"/>
        <v>54155.93562595507</v>
      </c>
      <c r="AW200" s="7">
        <v>24</v>
      </c>
      <c r="AX200" s="52">
        <f t="shared" si="112"/>
        <v>2481.2743170909894</v>
      </c>
      <c r="AY200" s="52">
        <f t="shared" si="113"/>
        <v>1.6528120707202072</v>
      </c>
      <c r="AZ200" s="52">
        <f t="shared" si="114"/>
        <v>0</v>
      </c>
      <c r="BA200" s="52">
        <f t="shared" si="115"/>
        <v>0</v>
      </c>
      <c r="BB200" s="52">
        <f t="shared" si="116"/>
        <v>663.11085514098806</v>
      </c>
      <c r="BC200" s="52">
        <f t="shared" si="117"/>
        <v>1441.8781798081275</v>
      </c>
      <c r="BD200" s="52">
        <f t="shared" si="118"/>
        <v>0</v>
      </c>
      <c r="BE200" s="52">
        <f t="shared" si="119"/>
        <v>3179.419059073784</v>
      </c>
      <c r="BF200" s="52">
        <f t="shared" si="120"/>
        <v>144.4517571423998</v>
      </c>
      <c r="BG200" s="52">
        <f t="shared" si="121"/>
        <v>0</v>
      </c>
      <c r="BH200" s="52">
        <f t="shared" si="122"/>
        <v>468.35488143374459</v>
      </c>
      <c r="BI200" s="52">
        <f t="shared" si="123"/>
        <v>55509.170994310618</v>
      </c>
      <c r="BJ200" s="52">
        <f t="shared" si="124"/>
        <v>0</v>
      </c>
      <c r="BK200" s="52">
        <f t="shared" si="125"/>
        <v>0</v>
      </c>
      <c r="BL200" s="52">
        <f t="shared" si="126"/>
        <v>0.14553000004800548</v>
      </c>
      <c r="BM200" s="52">
        <f t="shared" si="127"/>
        <v>1.3450500004436872</v>
      </c>
      <c r="BN200" s="52">
        <f t="shared" si="128"/>
        <v>0</v>
      </c>
      <c r="BO200" s="52">
        <f t="shared" si="129"/>
        <v>0</v>
      </c>
      <c r="BP200" s="52">
        <f t="shared" si="130"/>
        <v>17970.750005927952</v>
      </c>
      <c r="BQ200" s="52">
        <f t="shared" si="131"/>
        <v>0</v>
      </c>
      <c r="BR200" s="52">
        <f t="shared" si="132"/>
        <v>0</v>
      </c>
      <c r="BS200" s="52">
        <f t="shared" si="133"/>
        <v>0</v>
      </c>
      <c r="BT200" s="52">
        <f t="shared" si="134"/>
        <v>0</v>
      </c>
      <c r="BU200" s="52">
        <f t="shared" si="135"/>
        <v>0</v>
      </c>
      <c r="BV200" s="52">
        <f t="shared" si="136"/>
        <v>0</v>
      </c>
      <c r="BW200" s="52">
        <f t="shared" si="137"/>
        <v>0</v>
      </c>
      <c r="BX200" s="52">
        <f t="shared" si="138"/>
        <v>81861.5534419998</v>
      </c>
      <c r="DC200" s="7">
        <v>24</v>
      </c>
      <c r="DD200" s="55">
        <f ca="1"/>
        <v>234728.55039680758</v>
      </c>
      <c r="DE200" s="55">
        <f ca="1"/>
        <v>166.93401914274094</v>
      </c>
      <c r="DF200" s="55">
        <f ca="1"/>
        <v>0</v>
      </c>
      <c r="DG200" s="55">
        <f ca="1"/>
        <v>0</v>
      </c>
      <c r="DH200" s="55">
        <f ca="1"/>
        <v>49136.514365947209</v>
      </c>
      <c r="DI200" s="55">
        <f ca="1"/>
        <v>99922.157860703228</v>
      </c>
      <c r="DJ200" s="55">
        <f ca="1"/>
        <v>0</v>
      </c>
      <c r="DK200" s="55">
        <f ca="1"/>
        <v>0</v>
      </c>
      <c r="DL200" s="55">
        <f ca="1"/>
        <v>11180.566002821744</v>
      </c>
      <c r="DM200" s="55">
        <f ca="1"/>
        <v>0</v>
      </c>
      <c r="DN200" s="55">
        <f ca="1"/>
        <v>0</v>
      </c>
      <c r="DO200" s="55">
        <f ca="1"/>
        <v>3114064.4927808256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95.229540031413052</v>
      </c>
      <c r="DT200" s="55">
        <f ca="1"/>
        <v>0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t="shared" ca="1" si="139"/>
        <v>3509294.4449662794</v>
      </c>
    </row>
    <row r="201" spans="1:134" x14ac:dyDescent="0.3">
      <c r="A201" s="7">
        <v>22</v>
      </c>
      <c r="B201" s="17" t="s">
        <v>44</v>
      </c>
      <c r="C201" s="55">
        <f>'energi-limbah'!F139</f>
        <v>2.0266193576100235E-3</v>
      </c>
      <c r="D201" s="55">
        <f t="shared" si="141"/>
        <v>925723.95827450848</v>
      </c>
      <c r="E201" s="55">
        <f t="shared" si="142"/>
        <v>972010.15618823399</v>
      </c>
      <c r="F201" s="55">
        <f t="shared" si="143"/>
        <v>1020610.6639976457</v>
      </c>
      <c r="G201" s="55">
        <f t="shared" si="144"/>
        <v>1071641.1971975276</v>
      </c>
      <c r="H201" s="55">
        <f t="shared" si="145"/>
        <v>1125223.2570574046</v>
      </c>
      <c r="I201" s="55">
        <f t="shared" si="146"/>
        <v>1181484.4199102747</v>
      </c>
      <c r="J201" s="55">
        <f t="shared" si="147"/>
        <v>1240558.6409057882</v>
      </c>
      <c r="K201" s="55">
        <f t="shared" si="148"/>
        <v>1302586.5729510777</v>
      </c>
      <c r="L201" s="55">
        <f t="shared" si="149"/>
        <v>1367715.9015986321</v>
      </c>
      <c r="M201" s="55">
        <f t="shared" si="150"/>
        <v>1436101.6966785633</v>
      </c>
      <c r="N201" s="55">
        <f t="shared" si="151"/>
        <v>1507906.7815124914</v>
      </c>
      <c r="O201" s="55">
        <f t="shared" si="152"/>
        <v>1583302.1205881163</v>
      </c>
      <c r="P201" s="55">
        <f t="shared" si="153"/>
        <v>1662467.2266175221</v>
      </c>
      <c r="Q201" s="55">
        <f t="shared" si="154"/>
        <v>1745590.587948398</v>
      </c>
      <c r="R201" s="55">
        <f t="shared" si="155"/>
        <v>1832870.1173458183</v>
      </c>
      <c r="AW201" s="7">
        <v>25</v>
      </c>
      <c r="AX201" s="52">
        <f t="shared" si="112"/>
        <v>2.3746491420710982</v>
      </c>
      <c r="AY201" s="52">
        <f t="shared" si="113"/>
        <v>0.48021779105395002</v>
      </c>
      <c r="AZ201" s="52">
        <f t="shared" si="114"/>
        <v>0</v>
      </c>
      <c r="BA201" s="52">
        <f t="shared" si="115"/>
        <v>0</v>
      </c>
      <c r="BB201" s="52">
        <f t="shared" si="116"/>
        <v>83.141123795722621</v>
      </c>
      <c r="BC201" s="52">
        <f t="shared" si="117"/>
        <v>180.78330542834456</v>
      </c>
      <c r="BD201" s="52">
        <f t="shared" si="118"/>
        <v>0</v>
      </c>
      <c r="BE201" s="52">
        <f t="shared" si="119"/>
        <v>179.18274851918957</v>
      </c>
      <c r="BF201" s="52">
        <f t="shared" si="120"/>
        <v>8.1408780640673957</v>
      </c>
      <c r="BG201" s="52">
        <f t="shared" si="121"/>
        <v>0</v>
      </c>
      <c r="BH201" s="52">
        <f t="shared" si="122"/>
        <v>26.395109734296557</v>
      </c>
      <c r="BI201" s="52">
        <f t="shared" si="123"/>
        <v>1020.1205947031724</v>
      </c>
      <c r="BJ201" s="52">
        <f t="shared" si="124"/>
        <v>0</v>
      </c>
      <c r="BK201" s="52">
        <f t="shared" si="125"/>
        <v>0</v>
      </c>
      <c r="BL201" s="52">
        <f t="shared" si="126"/>
        <v>1.8301499981762063E-2</v>
      </c>
      <c r="BM201" s="52">
        <f t="shared" si="127"/>
        <v>0.16757999983300204</v>
      </c>
      <c r="BN201" s="52">
        <f t="shared" si="128"/>
        <v>0</v>
      </c>
      <c r="BO201" s="52">
        <f t="shared" si="129"/>
        <v>392.97362986564116</v>
      </c>
      <c r="BP201" s="52">
        <f t="shared" si="130"/>
        <v>330.90592999374331</v>
      </c>
      <c r="BQ201" s="52">
        <f t="shared" si="131"/>
        <v>0</v>
      </c>
      <c r="BR201" s="52">
        <f t="shared" si="132"/>
        <v>0</v>
      </c>
      <c r="BS201" s="52">
        <f t="shared" si="133"/>
        <v>0</v>
      </c>
      <c r="BT201" s="52">
        <f t="shared" si="134"/>
        <v>0</v>
      </c>
      <c r="BU201" s="52">
        <f t="shared" si="135"/>
        <v>0</v>
      </c>
      <c r="BV201" s="52">
        <f t="shared" si="136"/>
        <v>0</v>
      </c>
      <c r="BW201" s="52">
        <f t="shared" si="137"/>
        <v>0</v>
      </c>
      <c r="BX201" s="52">
        <f t="shared" si="138"/>
        <v>2224.6840685371176</v>
      </c>
      <c r="DC201" s="7">
        <v>25</v>
      </c>
      <c r="DD201" s="55">
        <f ca="1"/>
        <v>224.64180883992589</v>
      </c>
      <c r="DE201" s="55">
        <f ca="1"/>
        <v>48.501996896448951</v>
      </c>
      <c r="DF201" s="55">
        <f ca="1"/>
        <v>0</v>
      </c>
      <c r="DG201" s="55">
        <f ca="1"/>
        <v>0</v>
      </c>
      <c r="DH201" s="55">
        <f ca="1"/>
        <v>6160.757273263046</v>
      </c>
      <c r="DI201" s="55">
        <f ca="1"/>
        <v>12528.283066184278</v>
      </c>
      <c r="DJ201" s="55">
        <f ca="1"/>
        <v>0</v>
      </c>
      <c r="DK201" s="55">
        <f ca="1"/>
        <v>0</v>
      </c>
      <c r="DL201" s="55">
        <f ca="1"/>
        <v>630.10396215881644</v>
      </c>
      <c r="DM201" s="55">
        <f ca="1"/>
        <v>0</v>
      </c>
      <c r="DN201" s="55">
        <f ca="1"/>
        <v>0</v>
      </c>
      <c r="DO201" s="55">
        <f ca="1"/>
        <v>57228.765362847975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11.864663988176543</v>
      </c>
      <c r="DT201" s="55">
        <f ca="1"/>
        <v>0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t="shared" ca="1" si="139"/>
        <v>76832.918134178675</v>
      </c>
    </row>
    <row r="202" spans="1:134" x14ac:dyDescent="0.3">
      <c r="A202" s="7">
        <v>23</v>
      </c>
      <c r="B202" s="17" t="s">
        <v>9</v>
      </c>
      <c r="C202" s="55">
        <f>'energi-limbah'!F140</f>
        <v>1.0830419144109711E-3</v>
      </c>
      <c r="D202" s="55">
        <f t="shared" si="141"/>
        <v>188387.75396921518</v>
      </c>
      <c r="E202" s="55">
        <f t="shared" si="142"/>
        <v>197807.14166767601</v>
      </c>
      <c r="F202" s="55">
        <f t="shared" si="143"/>
        <v>207697.4987510597</v>
      </c>
      <c r="G202" s="55">
        <f t="shared" si="144"/>
        <v>218082.37368861277</v>
      </c>
      <c r="H202" s="55">
        <f t="shared" si="145"/>
        <v>228986.49237304347</v>
      </c>
      <c r="I202" s="55">
        <f t="shared" si="146"/>
        <v>240435.81699169564</v>
      </c>
      <c r="J202" s="55">
        <f t="shared" si="147"/>
        <v>252457.60784128049</v>
      </c>
      <c r="K202" s="55">
        <f t="shared" si="148"/>
        <v>265080.4882333444</v>
      </c>
      <c r="L202" s="55">
        <f t="shared" si="149"/>
        <v>278334.51264501165</v>
      </c>
      <c r="M202" s="55">
        <f t="shared" si="150"/>
        <v>292251.23827726231</v>
      </c>
      <c r="N202" s="55">
        <f t="shared" si="151"/>
        <v>306863.80019112543</v>
      </c>
      <c r="O202" s="55">
        <f t="shared" si="152"/>
        <v>322206.99020068161</v>
      </c>
      <c r="P202" s="55">
        <f t="shared" si="153"/>
        <v>338317.33971071575</v>
      </c>
      <c r="Q202" s="55">
        <f t="shared" si="154"/>
        <v>355233.20669625147</v>
      </c>
      <c r="R202" s="55">
        <f t="shared" si="155"/>
        <v>372994.86703106388</v>
      </c>
      <c r="AW202" s="7">
        <v>26</v>
      </c>
      <c r="AX202" s="52">
        <f t="shared" si="112"/>
        <v>130.06864202541027</v>
      </c>
      <c r="AY202" s="52">
        <f t="shared" si="113"/>
        <v>8.6640570006915787E-2</v>
      </c>
      <c r="AZ202" s="52">
        <f t="shared" si="114"/>
        <v>0</v>
      </c>
      <c r="BA202" s="52">
        <f t="shared" si="115"/>
        <v>0</v>
      </c>
      <c r="BB202" s="52">
        <f t="shared" si="116"/>
        <v>73.473082160370225</v>
      </c>
      <c r="BC202" s="52">
        <f t="shared" si="117"/>
        <v>159.76097082924127</v>
      </c>
      <c r="BD202" s="52">
        <f t="shared" si="118"/>
        <v>0</v>
      </c>
      <c r="BE202" s="52">
        <f t="shared" si="119"/>
        <v>150.5915529653781</v>
      </c>
      <c r="BF202" s="52">
        <f t="shared" si="120"/>
        <v>6.8418833869179227</v>
      </c>
      <c r="BG202" s="52">
        <f t="shared" si="121"/>
        <v>0</v>
      </c>
      <c r="BH202" s="52">
        <f t="shared" si="122"/>
        <v>150.29121300227612</v>
      </c>
      <c r="BI202" s="52">
        <f t="shared" si="123"/>
        <v>2603.5209217414344</v>
      </c>
      <c r="BJ202" s="52">
        <f t="shared" si="124"/>
        <v>0</v>
      </c>
      <c r="BK202" s="52">
        <f t="shared" si="125"/>
        <v>0</v>
      </c>
      <c r="BL202" s="52">
        <f t="shared" si="126"/>
        <v>1.6206750005502438E-2</v>
      </c>
      <c r="BM202" s="52">
        <f t="shared" si="127"/>
        <v>0.14856420683793981</v>
      </c>
      <c r="BN202" s="52">
        <f t="shared" si="128"/>
        <v>0</v>
      </c>
      <c r="BO202" s="52">
        <f t="shared" si="129"/>
        <v>453.86677414234464</v>
      </c>
      <c r="BP202" s="52">
        <f t="shared" si="130"/>
        <v>844.52810394023004</v>
      </c>
      <c r="BQ202" s="52">
        <f t="shared" si="131"/>
        <v>0</v>
      </c>
      <c r="BR202" s="52">
        <f t="shared" si="132"/>
        <v>0</v>
      </c>
      <c r="BS202" s="52">
        <f t="shared" si="133"/>
        <v>0</v>
      </c>
      <c r="BT202" s="52">
        <f t="shared" si="134"/>
        <v>0</v>
      </c>
      <c r="BU202" s="52">
        <f t="shared" si="135"/>
        <v>0</v>
      </c>
      <c r="BV202" s="52">
        <f t="shared" si="136"/>
        <v>0</v>
      </c>
      <c r="BW202" s="52">
        <f t="shared" si="137"/>
        <v>0</v>
      </c>
      <c r="BX202" s="52">
        <f t="shared" si="138"/>
        <v>4573.1945557204535</v>
      </c>
      <c r="DC202" s="7">
        <v>26</v>
      </c>
      <c r="DD202" s="55">
        <f ca="1"/>
        <v>12304.493535603811</v>
      </c>
      <c r="DE202" s="55">
        <f ca="1"/>
        <v>8.7506975706984953</v>
      </c>
      <c r="DF202" s="55">
        <f ca="1"/>
        <v>0</v>
      </c>
      <c r="DG202" s="55">
        <f ca="1"/>
        <v>0</v>
      </c>
      <c r="DH202" s="55">
        <f ca="1"/>
        <v>5444.3553880834334</v>
      </c>
      <c r="DI202" s="55">
        <f ca="1"/>
        <v>11071.435278466421</v>
      </c>
      <c r="DJ202" s="55">
        <f ca="1"/>
        <v>0</v>
      </c>
      <c r="DK202" s="55">
        <f ca="1"/>
        <v>0</v>
      </c>
      <c r="DL202" s="55">
        <f ca="1"/>
        <v>529.5617741474473</v>
      </c>
      <c r="DM202" s="55">
        <f ca="1"/>
        <v>0</v>
      </c>
      <c r="DN202" s="55">
        <f ca="1"/>
        <v>0</v>
      </c>
      <c r="DO202" s="55">
        <f ca="1"/>
        <v>146057.52370969448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10.518345844126138</v>
      </c>
      <c r="DT202" s="55">
        <f ca="1"/>
        <v>0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t="shared" ca="1" si="139"/>
        <v>175426.63872941042</v>
      </c>
    </row>
    <row r="203" spans="1:134" x14ac:dyDescent="0.3">
      <c r="A203" s="7">
        <v>24</v>
      </c>
      <c r="B203" s="17" t="s">
        <v>10</v>
      </c>
      <c r="C203" s="55">
        <f>'energi-limbah'!F141</f>
        <v>5.6403346789610763E-4</v>
      </c>
      <c r="D203" s="55">
        <f t="shared" si="141"/>
        <v>155870.4494098165</v>
      </c>
      <c r="E203" s="55">
        <f t="shared" si="142"/>
        <v>163663.97188030728</v>
      </c>
      <c r="F203" s="55">
        <f t="shared" si="143"/>
        <v>171847.17047432263</v>
      </c>
      <c r="G203" s="55">
        <f t="shared" si="144"/>
        <v>180439.52899803885</v>
      </c>
      <c r="H203" s="55">
        <f t="shared" si="145"/>
        <v>189461.50544794076</v>
      </c>
      <c r="I203" s="55">
        <f t="shared" si="146"/>
        <v>198934.58072033775</v>
      </c>
      <c r="J203" s="55">
        <f t="shared" si="147"/>
        <v>208881.30975635472</v>
      </c>
      <c r="K203" s="55">
        <f t="shared" si="148"/>
        <v>219325.37524417249</v>
      </c>
      <c r="L203" s="55">
        <f t="shared" si="149"/>
        <v>230291.64400638107</v>
      </c>
      <c r="M203" s="55">
        <f t="shared" si="150"/>
        <v>241806.2262067002</v>
      </c>
      <c r="N203" s="55">
        <f t="shared" si="151"/>
        <v>253896.53751703526</v>
      </c>
      <c r="O203" s="55">
        <f t="shared" si="152"/>
        <v>266591.36439288693</v>
      </c>
      <c r="P203" s="55">
        <f t="shared" si="153"/>
        <v>279920.93261253118</v>
      </c>
      <c r="Q203" s="55">
        <f t="shared" si="154"/>
        <v>293916.97924315784</v>
      </c>
      <c r="R203" s="55">
        <f t="shared" si="155"/>
        <v>308612.8282053158</v>
      </c>
      <c r="AW203" s="7">
        <v>27</v>
      </c>
      <c r="AX203" s="52">
        <f t="shared" si="112"/>
        <v>284.92929577294478</v>
      </c>
      <c r="AY203" s="52">
        <f t="shared" si="113"/>
        <v>0</v>
      </c>
      <c r="AZ203" s="52">
        <f t="shared" si="114"/>
        <v>0</v>
      </c>
      <c r="BA203" s="52">
        <f t="shared" si="115"/>
        <v>0</v>
      </c>
      <c r="BB203" s="52">
        <f t="shared" si="116"/>
        <v>0.13076881289322895</v>
      </c>
      <c r="BC203" s="52">
        <f t="shared" si="117"/>
        <v>0.28434566512667164</v>
      </c>
      <c r="BD203" s="52">
        <f t="shared" si="118"/>
        <v>0</v>
      </c>
      <c r="BE203" s="52">
        <f t="shared" si="119"/>
        <v>145.56554424158014</v>
      </c>
      <c r="BF203" s="52">
        <f t="shared" si="120"/>
        <v>69.005025260385693</v>
      </c>
      <c r="BG203" s="52">
        <f t="shared" si="121"/>
        <v>0</v>
      </c>
      <c r="BH203" s="52">
        <f t="shared" si="122"/>
        <v>2.306890183248429</v>
      </c>
      <c r="BI203" s="52">
        <f t="shared" si="123"/>
        <v>350.98896594070374</v>
      </c>
      <c r="BJ203" s="52">
        <f t="shared" si="124"/>
        <v>0</v>
      </c>
      <c r="BK203" s="52">
        <f t="shared" si="125"/>
        <v>0</v>
      </c>
      <c r="BL203" s="52">
        <f t="shared" si="126"/>
        <v>2.8775250038118467E-5</v>
      </c>
      <c r="BM203" s="52">
        <f t="shared" si="127"/>
        <v>2.644169853502722E-4</v>
      </c>
      <c r="BN203" s="52">
        <f t="shared" si="128"/>
        <v>0</v>
      </c>
      <c r="BO203" s="52">
        <f t="shared" si="129"/>
        <v>1.0418625013801515E-7</v>
      </c>
      <c r="BP203" s="52">
        <f t="shared" si="130"/>
        <v>17.912011591002976</v>
      </c>
      <c r="BQ203" s="52">
        <f t="shared" si="131"/>
        <v>0</v>
      </c>
      <c r="BR203" s="52">
        <f t="shared" si="132"/>
        <v>0</v>
      </c>
      <c r="BS203" s="52">
        <f t="shared" si="133"/>
        <v>24.452247370266797</v>
      </c>
      <c r="BT203" s="52">
        <f t="shared" si="134"/>
        <v>425.73754864947296</v>
      </c>
      <c r="BU203" s="52">
        <f t="shared" si="135"/>
        <v>0</v>
      </c>
      <c r="BV203" s="52">
        <f t="shared" si="136"/>
        <v>0</v>
      </c>
      <c r="BW203" s="52">
        <f t="shared" si="137"/>
        <v>0</v>
      </c>
      <c r="BX203" s="52">
        <f t="shared" si="138"/>
        <v>1321.312936784047</v>
      </c>
      <c r="DC203" s="7">
        <v>27</v>
      </c>
      <c r="DD203" s="55">
        <f ca="1"/>
        <v>26954.311380120576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9.6899690353882644</v>
      </c>
      <c r="DI203" s="55">
        <f ca="1"/>
        <v>19.705154593278344</v>
      </c>
      <c r="DJ203" s="55">
        <f ca="1"/>
        <v>0</v>
      </c>
      <c r="DK203" s="55">
        <f ca="1"/>
        <v>0</v>
      </c>
      <c r="DL203" s="55">
        <f ca="1"/>
        <v>5340.9889551538527</v>
      </c>
      <c r="DM203" s="55">
        <f ca="1"/>
        <v>0</v>
      </c>
      <c r="DN203" s="55">
        <f ca="1"/>
        <v>0</v>
      </c>
      <c r="DO203" s="55">
        <f ca="1"/>
        <v>19690.480989273481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1.8720722562799271E-2</v>
      </c>
      <c r="DT203" s="55">
        <f ca="1"/>
        <v>0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t="shared" ca="1" si="139"/>
        <v>52015.195168899132</v>
      </c>
    </row>
    <row r="204" spans="1:134" x14ac:dyDescent="0.3">
      <c r="A204" s="7">
        <v>25</v>
      </c>
      <c r="B204" s="17" t="s">
        <v>11</v>
      </c>
      <c r="C204" s="55">
        <f>'energi-limbah'!F142</f>
        <v>7.7066418471416617E-4</v>
      </c>
      <c r="D204" s="55">
        <f t="shared" si="141"/>
        <v>8330.5325166983966</v>
      </c>
      <c r="E204" s="55">
        <f t="shared" si="142"/>
        <v>8747.0591425333205</v>
      </c>
      <c r="F204" s="55">
        <f t="shared" si="143"/>
        <v>9184.4120996599831</v>
      </c>
      <c r="G204" s="55">
        <f t="shared" si="144"/>
        <v>9643.6327046429851</v>
      </c>
      <c r="H204" s="55">
        <f t="shared" si="145"/>
        <v>10125.814339875136</v>
      </c>
      <c r="I204" s="55">
        <f t="shared" si="146"/>
        <v>10632.10505686889</v>
      </c>
      <c r="J204" s="55">
        <f t="shared" si="147"/>
        <v>11163.710309712338</v>
      </c>
      <c r="K204" s="55">
        <f t="shared" si="148"/>
        <v>11721.895825197955</v>
      </c>
      <c r="L204" s="55">
        <f t="shared" si="149"/>
        <v>12307.990616457853</v>
      </c>
      <c r="M204" s="55">
        <f t="shared" si="150"/>
        <v>12923.390147280748</v>
      </c>
      <c r="N204" s="55">
        <f t="shared" si="151"/>
        <v>13569.559654644789</v>
      </c>
      <c r="O204" s="55">
        <f t="shared" si="152"/>
        <v>14248.03763737703</v>
      </c>
      <c r="P204" s="55">
        <f t="shared" si="153"/>
        <v>14960.439519245876</v>
      </c>
      <c r="Q204" s="55">
        <f t="shared" si="154"/>
        <v>15708.461495208181</v>
      </c>
      <c r="R204" s="55">
        <f t="shared" si="155"/>
        <v>16493.884569968581</v>
      </c>
      <c r="AW204" s="7">
        <v>28</v>
      </c>
      <c r="AX204" s="52">
        <f t="shared" si="112"/>
        <v>1279.8729911499488</v>
      </c>
      <c r="AY204" s="52">
        <f t="shared" si="113"/>
        <v>0</v>
      </c>
      <c r="AZ204" s="52">
        <f t="shared" si="114"/>
        <v>0</v>
      </c>
      <c r="BA204" s="52">
        <f t="shared" si="115"/>
        <v>0</v>
      </c>
      <c r="BB204" s="52">
        <f t="shared" si="116"/>
        <v>0.58740001022858601</v>
      </c>
      <c r="BC204" s="52">
        <f t="shared" si="117"/>
        <v>1.277251383967744</v>
      </c>
      <c r="BD204" s="52">
        <f t="shared" si="118"/>
        <v>0</v>
      </c>
      <c r="BE204" s="52">
        <f t="shared" si="119"/>
        <v>653.86540215909122</v>
      </c>
      <c r="BF204" s="52">
        <f t="shared" si="120"/>
        <v>309.96345213619458</v>
      </c>
      <c r="BG204" s="52">
        <f t="shared" si="121"/>
        <v>0</v>
      </c>
      <c r="BH204" s="52">
        <f t="shared" si="122"/>
        <v>10.362312628465494</v>
      </c>
      <c r="BI204" s="52">
        <f t="shared" si="123"/>
        <v>1576.6062130006153</v>
      </c>
      <c r="BJ204" s="52">
        <f t="shared" si="124"/>
        <v>0</v>
      </c>
      <c r="BK204" s="52">
        <f t="shared" si="125"/>
        <v>0</v>
      </c>
      <c r="BL204" s="52">
        <f t="shared" si="126"/>
        <v>1.289924997394646E-4</v>
      </c>
      <c r="BM204" s="52">
        <f t="shared" si="127"/>
        <v>1.1877353751010458E-3</v>
      </c>
      <c r="BN204" s="52">
        <f t="shared" si="128"/>
        <v>0</v>
      </c>
      <c r="BO204" s="52">
        <f t="shared" si="129"/>
        <v>4.6856249905361075E-7</v>
      </c>
      <c r="BP204" s="52">
        <f t="shared" si="130"/>
        <v>80.458907528191389</v>
      </c>
      <c r="BQ204" s="52">
        <f t="shared" si="131"/>
        <v>0</v>
      </c>
      <c r="BR204" s="52">
        <f t="shared" si="132"/>
        <v>0</v>
      </c>
      <c r="BS204" s="52">
        <f t="shared" si="133"/>
        <v>109.83697171357939</v>
      </c>
      <c r="BT204" s="52">
        <f t="shared" si="134"/>
        <v>1912.3691320874509</v>
      </c>
      <c r="BU204" s="52">
        <f t="shared" si="135"/>
        <v>0</v>
      </c>
      <c r="BV204" s="52">
        <f t="shared" si="136"/>
        <v>0</v>
      </c>
      <c r="BW204" s="52">
        <f t="shared" si="137"/>
        <v>0</v>
      </c>
      <c r="BX204" s="52">
        <f t="shared" si="138"/>
        <v>5935.2013509941708</v>
      </c>
      <c r="DC204" s="7">
        <v>28</v>
      </c>
      <c r="DD204" s="55">
        <f ca="1"/>
        <v>121075.98496278515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43.526340757938222</v>
      </c>
      <c r="DI204" s="55">
        <f ca="1"/>
        <v>88.513520908964651</v>
      </c>
      <c r="DJ204" s="55">
        <f ca="1"/>
        <v>0</v>
      </c>
      <c r="DK204" s="55">
        <f ca="1"/>
        <v>0</v>
      </c>
      <c r="DL204" s="55">
        <f ca="1"/>
        <v>23991.171195341463</v>
      </c>
      <c r="DM204" s="55">
        <f ca="1"/>
        <v>0</v>
      </c>
      <c r="DN204" s="55">
        <f ca="1"/>
        <v>0</v>
      </c>
      <c r="DO204" s="55">
        <f ca="1"/>
        <v>88447.608549334516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8.4091664557154042E-2</v>
      </c>
      <c r="DT204" s="55">
        <f ca="1"/>
        <v>0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t="shared" ca="1" si="139"/>
        <v>233646.88866079258</v>
      </c>
    </row>
    <row r="205" spans="1:134" x14ac:dyDescent="0.3">
      <c r="A205" s="7">
        <v>26</v>
      </c>
      <c r="B205" s="17" t="s">
        <v>45</v>
      </c>
      <c r="C205" s="55">
        <f>'energi-limbah'!F143</f>
        <v>9.826655110400811E-4</v>
      </c>
      <c r="D205" s="55">
        <f t="shared" si="141"/>
        <v>15446.804630244429</v>
      </c>
      <c r="E205" s="55">
        <f t="shared" si="142"/>
        <v>16219.144861756648</v>
      </c>
      <c r="F205" s="55">
        <f t="shared" si="143"/>
        <v>17030.102104844485</v>
      </c>
      <c r="G205" s="55">
        <f t="shared" si="144"/>
        <v>17881.60721008671</v>
      </c>
      <c r="H205" s="55">
        <f t="shared" si="145"/>
        <v>18775.687570591039</v>
      </c>
      <c r="I205" s="55">
        <f t="shared" si="146"/>
        <v>19714.471949120605</v>
      </c>
      <c r="J205" s="55">
        <f t="shared" si="147"/>
        <v>20700.195546576633</v>
      </c>
      <c r="K205" s="55">
        <f t="shared" si="148"/>
        <v>21735.205323905469</v>
      </c>
      <c r="L205" s="55">
        <f t="shared" si="149"/>
        <v>22821.965590100739</v>
      </c>
      <c r="M205" s="55">
        <f t="shared" si="150"/>
        <v>23963.063869605765</v>
      </c>
      <c r="N205" s="55">
        <f t="shared" si="151"/>
        <v>25161.217063086067</v>
      </c>
      <c r="O205" s="55">
        <f t="shared" si="152"/>
        <v>26419.277916240364</v>
      </c>
      <c r="P205" s="55">
        <f t="shared" si="153"/>
        <v>27740.241812052394</v>
      </c>
      <c r="Q205" s="55">
        <f t="shared" si="154"/>
        <v>29127.253902655018</v>
      </c>
      <c r="R205" s="55">
        <f t="shared" si="155"/>
        <v>30583.616597787757</v>
      </c>
      <c r="AW205" s="7">
        <v>29</v>
      </c>
      <c r="AX205" s="52">
        <f t="shared" si="112"/>
        <v>149.15683493339287</v>
      </c>
      <c r="AY205" s="52">
        <f t="shared" si="113"/>
        <v>0</v>
      </c>
      <c r="AZ205" s="52">
        <f t="shared" si="114"/>
        <v>0</v>
      </c>
      <c r="BA205" s="52">
        <f t="shared" si="115"/>
        <v>0</v>
      </c>
      <c r="BB205" s="52">
        <f t="shared" si="116"/>
        <v>6.8455798064135182E-2</v>
      </c>
      <c r="BC205" s="52">
        <f t="shared" si="117"/>
        <v>0.1488513116778005</v>
      </c>
      <c r="BD205" s="52">
        <f t="shared" si="118"/>
        <v>0</v>
      </c>
      <c r="BE205" s="52">
        <f t="shared" si="119"/>
        <v>76.2016969858241</v>
      </c>
      <c r="BF205" s="52">
        <f t="shared" si="120"/>
        <v>36.123246422336997</v>
      </c>
      <c r="BG205" s="52">
        <f t="shared" si="121"/>
        <v>0</v>
      </c>
      <c r="BH205" s="52">
        <f t="shared" si="122"/>
        <v>1.2076274484574452</v>
      </c>
      <c r="BI205" s="52">
        <f t="shared" si="123"/>
        <v>183.73822578316035</v>
      </c>
      <c r="BJ205" s="52">
        <f t="shared" si="124"/>
        <v>0</v>
      </c>
      <c r="BK205" s="52">
        <f t="shared" si="125"/>
        <v>0</v>
      </c>
      <c r="BL205" s="52">
        <f t="shared" si="126"/>
        <v>1.5104249955129104E-5</v>
      </c>
      <c r="BM205" s="52">
        <f t="shared" si="127"/>
        <v>1.3841887458879262E-4</v>
      </c>
      <c r="BN205" s="52">
        <f t="shared" si="128"/>
        <v>0</v>
      </c>
      <c r="BO205" s="52">
        <f t="shared" si="129"/>
        <v>5.457374983787523E-8</v>
      </c>
      <c r="BP205" s="52">
        <f t="shared" si="130"/>
        <v>9.376708525716678</v>
      </c>
      <c r="BQ205" s="52">
        <f t="shared" si="131"/>
        <v>0</v>
      </c>
      <c r="BR205" s="52">
        <f t="shared" si="132"/>
        <v>0</v>
      </c>
      <c r="BS205" s="52">
        <f t="shared" si="133"/>
        <v>12.800438145898145</v>
      </c>
      <c r="BT205" s="52">
        <f t="shared" si="134"/>
        <v>222.86815092616524</v>
      </c>
      <c r="BU205" s="52">
        <f t="shared" si="135"/>
        <v>0</v>
      </c>
      <c r="BV205" s="52">
        <f t="shared" si="136"/>
        <v>0</v>
      </c>
      <c r="BW205" s="52">
        <f t="shared" si="137"/>
        <v>0</v>
      </c>
      <c r="BX205" s="52">
        <f t="shared" si="138"/>
        <v>691.69038985839211</v>
      </c>
      <c r="DC205" s="7">
        <v>29</v>
      </c>
      <c r="DD205" s="55">
        <f ca="1"/>
        <v>14110.236584698965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5.0725746365524165</v>
      </c>
      <c r="DI205" s="55">
        <f ca="1"/>
        <v>10.315395899271573</v>
      </c>
      <c r="DJ205" s="55">
        <f ca="1"/>
        <v>0</v>
      </c>
      <c r="DK205" s="55">
        <f ca="1"/>
        <v>0</v>
      </c>
      <c r="DL205" s="55">
        <f ca="1"/>
        <v>2795.939273088884</v>
      </c>
      <c r="DM205" s="55">
        <f ca="1"/>
        <v>0</v>
      </c>
      <c r="DN205" s="55">
        <f ca="1"/>
        <v>0</v>
      </c>
      <c r="DO205" s="55">
        <f ca="1"/>
        <v>10307.714466435296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9.8000563208865167E-3</v>
      </c>
      <c r="DT205" s="55">
        <f ca="1"/>
        <v>0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t="shared" ca="1" si="139"/>
        <v>27229.288094815289</v>
      </c>
    </row>
    <row r="206" spans="1:134" x14ac:dyDescent="0.3">
      <c r="A206" s="7">
        <v>27</v>
      </c>
      <c r="B206" s="17" t="s">
        <v>46</v>
      </c>
      <c r="C206" s="55">
        <f>'energi-limbah'!F144</f>
        <v>1.9155981875823989E-6</v>
      </c>
      <c r="D206" s="55">
        <f t="shared" si="141"/>
        <v>140.73231734787763</v>
      </c>
      <c r="E206" s="55">
        <f t="shared" si="142"/>
        <v>147.76893321527149</v>
      </c>
      <c r="F206" s="55">
        <f t="shared" si="143"/>
        <v>155.15737987603518</v>
      </c>
      <c r="G206" s="55">
        <f t="shared" si="144"/>
        <v>162.91524886983692</v>
      </c>
      <c r="H206" s="55">
        <f t="shared" si="145"/>
        <v>171.06101131332881</v>
      </c>
      <c r="I206" s="55">
        <f t="shared" si="146"/>
        <v>179.61406187899522</v>
      </c>
      <c r="J206" s="55">
        <f t="shared" si="147"/>
        <v>188.59476497294494</v>
      </c>
      <c r="K206" s="55">
        <f t="shared" si="148"/>
        <v>198.02450322159223</v>
      </c>
      <c r="L206" s="55">
        <f t="shared" si="149"/>
        <v>207.92572838267185</v>
      </c>
      <c r="M206" s="55">
        <f t="shared" si="150"/>
        <v>218.32201480180541</v>
      </c>
      <c r="N206" s="55">
        <f t="shared" si="151"/>
        <v>229.23811554189581</v>
      </c>
      <c r="O206" s="55">
        <f t="shared" si="152"/>
        <v>240.70002131899048</v>
      </c>
      <c r="P206" s="55">
        <f t="shared" si="153"/>
        <v>252.73502238494007</v>
      </c>
      <c r="Q206" s="55">
        <f t="shared" si="154"/>
        <v>265.37177350418699</v>
      </c>
      <c r="R206" s="55">
        <f t="shared" si="155"/>
        <v>278.64036217939656</v>
      </c>
      <c r="AW206" s="7">
        <v>30</v>
      </c>
      <c r="AX206" s="52">
        <f t="shared" si="112"/>
        <v>0</v>
      </c>
      <c r="AY206" s="52">
        <f t="shared" si="113"/>
        <v>0</v>
      </c>
      <c r="AZ206" s="52">
        <f t="shared" si="114"/>
        <v>0</v>
      </c>
      <c r="BA206" s="52">
        <f t="shared" si="115"/>
        <v>0</v>
      </c>
      <c r="BB206" s="52">
        <f t="shared" si="116"/>
        <v>7475.9447842487079</v>
      </c>
      <c r="BC206" s="52">
        <f t="shared" si="117"/>
        <v>16255.806365057859</v>
      </c>
      <c r="BD206" s="52">
        <f t="shared" si="118"/>
        <v>0</v>
      </c>
      <c r="BE206" s="52">
        <f t="shared" si="119"/>
        <v>18873.484760593226</v>
      </c>
      <c r="BF206" s="52">
        <f t="shared" si="120"/>
        <v>0</v>
      </c>
      <c r="BG206" s="52">
        <f t="shared" si="121"/>
        <v>0</v>
      </c>
      <c r="BH206" s="52">
        <f t="shared" si="122"/>
        <v>0</v>
      </c>
      <c r="BI206" s="52">
        <f t="shared" si="123"/>
        <v>0</v>
      </c>
      <c r="BJ206" s="52">
        <f t="shared" si="124"/>
        <v>0</v>
      </c>
      <c r="BK206" s="52">
        <f t="shared" si="125"/>
        <v>0</v>
      </c>
      <c r="BL206" s="52">
        <f t="shared" si="126"/>
        <v>1.6440228607073022</v>
      </c>
      <c r="BM206" s="52">
        <f t="shared" si="127"/>
        <v>15.116526667443635</v>
      </c>
      <c r="BN206" s="52">
        <f t="shared" si="128"/>
        <v>0</v>
      </c>
      <c r="BO206" s="52">
        <f t="shared" si="129"/>
        <v>0</v>
      </c>
      <c r="BP206" s="52">
        <f t="shared" si="130"/>
        <v>265.98129423231171</v>
      </c>
      <c r="BQ206" s="52">
        <f t="shared" si="131"/>
        <v>0</v>
      </c>
      <c r="BR206" s="52">
        <f t="shared" si="132"/>
        <v>0</v>
      </c>
      <c r="BS206" s="52">
        <f t="shared" si="133"/>
        <v>0</v>
      </c>
      <c r="BT206" s="52">
        <f t="shared" si="134"/>
        <v>0</v>
      </c>
      <c r="BU206" s="52">
        <f t="shared" si="135"/>
        <v>0</v>
      </c>
      <c r="BV206" s="52">
        <f t="shared" si="136"/>
        <v>0</v>
      </c>
      <c r="BW206" s="52">
        <f t="shared" si="137"/>
        <v>0</v>
      </c>
      <c r="BX206" s="52">
        <f t="shared" si="138"/>
        <v>42887.977753660263</v>
      </c>
      <c r="DC206" s="7">
        <v>30</v>
      </c>
      <c r="DD206" s="55">
        <f ca="1"/>
        <v>0</v>
      </c>
      <c r="DE206" s="55">
        <f ca="1"/>
        <v>0</v>
      </c>
      <c r="DF206" s="55">
        <f ca="1"/>
        <v>0</v>
      </c>
      <c r="DG206" s="55">
        <f ca="1"/>
        <v>0</v>
      </c>
      <c r="DH206" s="55">
        <f ca="1"/>
        <v>553967.5085128292</v>
      </c>
      <c r="DI206" s="55">
        <f ca="1"/>
        <v>1126527.3810985095</v>
      </c>
      <c r="DJ206" s="55">
        <f ca="1"/>
        <v>0</v>
      </c>
      <c r="DK206" s="55">
        <f ca="1"/>
        <v>0</v>
      </c>
      <c r="DL206" s="55">
        <f ca="1"/>
        <v>0</v>
      </c>
      <c r="DM206" s="55">
        <f ca="1"/>
        <v>0</v>
      </c>
      <c r="DN206" s="55">
        <f ca="1"/>
        <v>0</v>
      </c>
      <c r="DO206" s="55">
        <f ca="1"/>
        <v>0</v>
      </c>
      <c r="DP206" s="55">
        <f ca="1"/>
        <v>0</v>
      </c>
      <c r="DQ206" s="55">
        <f ca="1"/>
        <v>0</v>
      </c>
      <c r="DR206" s="55">
        <f ca="1"/>
        <v>0</v>
      </c>
      <c r="DS206" s="55">
        <f ca="1"/>
        <v>1070.2500880550092</v>
      </c>
      <c r="DT206" s="55">
        <f ca="1"/>
        <v>0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t="shared" ca="1" si="139"/>
        <v>1681565.1396993937</v>
      </c>
    </row>
    <row r="207" spans="1:134" x14ac:dyDescent="0.3">
      <c r="A207" s="7">
        <v>28</v>
      </c>
      <c r="B207" s="17" t="s">
        <v>12</v>
      </c>
      <c r="C207" s="55">
        <f>'energi-limbah'!F145</f>
        <v>3.8412688741648843E-3</v>
      </c>
      <c r="D207" s="55">
        <f t="shared" si="141"/>
        <v>68129.776657893352</v>
      </c>
      <c r="E207" s="55">
        <f t="shared" si="142"/>
        <v>71536.265490788064</v>
      </c>
      <c r="F207" s="55">
        <f t="shared" si="143"/>
        <v>75113.078765327431</v>
      </c>
      <c r="G207" s="55">
        <f t="shared" si="144"/>
        <v>78868.732703593807</v>
      </c>
      <c r="H207" s="55">
        <f t="shared" si="145"/>
        <v>82812.169338773529</v>
      </c>
      <c r="I207" s="55">
        <f t="shared" si="146"/>
        <v>86952.777805712205</v>
      </c>
      <c r="J207" s="55">
        <f t="shared" si="147"/>
        <v>91300.416695997803</v>
      </c>
      <c r="K207" s="55">
        <f t="shared" si="148"/>
        <v>95865.437530797702</v>
      </c>
      <c r="L207" s="55">
        <f t="shared" si="149"/>
        <v>100658.70940733758</v>
      </c>
      <c r="M207" s="55">
        <f t="shared" si="150"/>
        <v>105691.64487770447</v>
      </c>
      <c r="N207" s="55">
        <f t="shared" si="151"/>
        <v>110976.22712158971</v>
      </c>
      <c r="O207" s="55">
        <f t="shared" si="152"/>
        <v>116525.03847766918</v>
      </c>
      <c r="P207" s="55">
        <f t="shared" si="153"/>
        <v>122351.2904015526</v>
      </c>
      <c r="Q207" s="55">
        <f t="shared" si="154"/>
        <v>128468.85492163032</v>
      </c>
      <c r="R207" s="55">
        <f t="shared" si="155"/>
        <v>134892.29766771177</v>
      </c>
      <c r="AW207" s="7">
        <v>31</v>
      </c>
      <c r="AX207" s="52">
        <f t="shared" si="112"/>
        <v>0</v>
      </c>
      <c r="AY207" s="52">
        <f t="shared" si="113"/>
        <v>0</v>
      </c>
      <c r="AZ207" s="52">
        <f t="shared" si="114"/>
        <v>0</v>
      </c>
      <c r="BA207" s="52">
        <f t="shared" si="115"/>
        <v>0</v>
      </c>
      <c r="BB207" s="52">
        <f t="shared" si="116"/>
        <v>708.5818788875863</v>
      </c>
      <c r="BC207" s="52">
        <f t="shared" si="117"/>
        <v>1540.751055673529</v>
      </c>
      <c r="BD207" s="52">
        <f t="shared" si="118"/>
        <v>0</v>
      </c>
      <c r="BE207" s="52">
        <f t="shared" si="119"/>
        <v>485.4437289941078</v>
      </c>
      <c r="BF207" s="52">
        <f t="shared" si="120"/>
        <v>112.36499847168247</v>
      </c>
      <c r="BG207" s="52">
        <f t="shared" si="121"/>
        <v>0</v>
      </c>
      <c r="BH207" s="52">
        <f t="shared" si="122"/>
        <v>298.47718120018482</v>
      </c>
      <c r="BI207" s="52">
        <f t="shared" si="123"/>
        <v>57.536286569869326</v>
      </c>
      <c r="BJ207" s="52">
        <f t="shared" si="124"/>
        <v>0</v>
      </c>
      <c r="BK207" s="52">
        <f t="shared" si="125"/>
        <v>0</v>
      </c>
      <c r="BL207" s="52">
        <f t="shared" si="126"/>
        <v>0.15582308877742904</v>
      </c>
      <c r="BM207" s="52">
        <f t="shared" si="127"/>
        <v>1.4327683216076572</v>
      </c>
      <c r="BN207" s="52">
        <f t="shared" si="128"/>
        <v>0</v>
      </c>
      <c r="BO207" s="52">
        <f t="shared" si="129"/>
        <v>148.96385691632332</v>
      </c>
      <c r="BP207" s="52">
        <f t="shared" si="130"/>
        <v>1626.6375354629192</v>
      </c>
      <c r="BQ207" s="52">
        <f t="shared" si="131"/>
        <v>0</v>
      </c>
      <c r="BR207" s="52">
        <f t="shared" si="132"/>
        <v>0</v>
      </c>
      <c r="BS207" s="52">
        <f t="shared" si="133"/>
        <v>0</v>
      </c>
      <c r="BT207" s="52">
        <f t="shared" si="134"/>
        <v>0</v>
      </c>
      <c r="BU207" s="52">
        <f t="shared" si="135"/>
        <v>0</v>
      </c>
      <c r="BV207" s="52">
        <f t="shared" si="136"/>
        <v>0</v>
      </c>
      <c r="BW207" s="52">
        <f t="shared" si="137"/>
        <v>0</v>
      </c>
      <c r="BX207" s="52">
        <f t="shared" si="138"/>
        <v>4980.345113586588</v>
      </c>
      <c r="DC207" s="7">
        <v>31</v>
      </c>
      <c r="DD207" s="55">
        <f ca="1"/>
        <v>0</v>
      </c>
      <c r="DE207" s="55">
        <f ca="1"/>
        <v>0</v>
      </c>
      <c r="DF207" s="55">
        <f ca="1"/>
        <v>0</v>
      </c>
      <c r="DG207" s="55">
        <f ca="1"/>
        <v>0</v>
      </c>
      <c r="DH207" s="55">
        <f ca="1"/>
        <v>52505.917225570141</v>
      </c>
      <c r="DI207" s="55">
        <f ca="1"/>
        <v>106774.04815817556</v>
      </c>
      <c r="DJ207" s="55">
        <f ca="1"/>
        <v>0</v>
      </c>
      <c r="DK207" s="55">
        <f ca="1"/>
        <v>0</v>
      </c>
      <c r="DL207" s="55">
        <f ca="1"/>
        <v>8697.0508817082246</v>
      </c>
      <c r="DM207" s="55">
        <f ca="1"/>
        <v>0</v>
      </c>
      <c r="DN207" s="55">
        <f ca="1"/>
        <v>0</v>
      </c>
      <c r="DO207" s="55">
        <f ca="1"/>
        <v>3227.7856765696692</v>
      </c>
      <c r="DP207" s="55">
        <f ca="1"/>
        <v>0</v>
      </c>
      <c r="DQ207" s="55">
        <f ca="1"/>
        <v>0</v>
      </c>
      <c r="DR207" s="55">
        <f ca="1"/>
        <v>0</v>
      </c>
      <c r="DS207" s="55">
        <f ca="1"/>
        <v>101.43999716982212</v>
      </c>
      <c r="DT207" s="55">
        <f ca="1"/>
        <v>0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t="shared" ca="1" si="139"/>
        <v>171306.24193919342</v>
      </c>
    </row>
    <row r="208" spans="1:134" x14ac:dyDescent="0.3">
      <c r="A208" s="7">
        <v>29</v>
      </c>
      <c r="B208" s="17" t="s">
        <v>48</v>
      </c>
      <c r="C208" s="55">
        <f>'energi-limbah'!F146</f>
        <v>2.0125841474063808</v>
      </c>
      <c r="D208" s="55">
        <f t="shared" si="141"/>
        <v>3560983.1041415124</v>
      </c>
      <c r="E208" s="55">
        <f t="shared" si="142"/>
        <v>3739032.2593485881</v>
      </c>
      <c r="F208" s="55">
        <f t="shared" si="143"/>
        <v>3925983.8723160187</v>
      </c>
      <c r="G208" s="55">
        <f t="shared" si="144"/>
        <v>4122283.065931818</v>
      </c>
      <c r="H208" s="55">
        <f t="shared" si="145"/>
        <v>4328397.2192284102</v>
      </c>
      <c r="I208" s="55">
        <f t="shared" si="146"/>
        <v>4544817.0801898316</v>
      </c>
      <c r="J208" s="55">
        <f t="shared" si="147"/>
        <v>4772057.9341993229</v>
      </c>
      <c r="K208" s="55">
        <f t="shared" si="148"/>
        <v>5010660.8309092885</v>
      </c>
      <c r="L208" s="55">
        <f t="shared" si="149"/>
        <v>5261193.8724547531</v>
      </c>
      <c r="M208" s="55">
        <f t="shared" si="150"/>
        <v>5524253.5660774931</v>
      </c>
      <c r="N208" s="55">
        <f t="shared" si="151"/>
        <v>5800466.2443813672</v>
      </c>
      <c r="O208" s="55">
        <f t="shared" si="152"/>
        <v>6090489.5566004356</v>
      </c>
      <c r="P208" s="55">
        <f t="shared" si="153"/>
        <v>6395014.0344304573</v>
      </c>
      <c r="Q208" s="55">
        <f t="shared" si="154"/>
        <v>6714764.7361519793</v>
      </c>
      <c r="R208" s="55">
        <f t="shared" si="155"/>
        <v>7050502.972959578</v>
      </c>
      <c r="AW208" s="7">
        <v>32</v>
      </c>
      <c r="AX208" s="52">
        <f t="shared" si="112"/>
        <v>0</v>
      </c>
      <c r="AY208" s="52">
        <f t="shared" si="113"/>
        <v>0</v>
      </c>
      <c r="AZ208" s="52">
        <f t="shared" si="114"/>
        <v>0</v>
      </c>
      <c r="BA208" s="52">
        <f t="shared" si="115"/>
        <v>0</v>
      </c>
      <c r="BB208" s="52">
        <f t="shared" si="116"/>
        <v>4304.5765564194917</v>
      </c>
      <c r="BC208" s="52">
        <f t="shared" si="117"/>
        <v>9359.9357656247375</v>
      </c>
      <c r="BD208" s="52">
        <f t="shared" si="118"/>
        <v>0</v>
      </c>
      <c r="BE208" s="52">
        <f t="shared" si="119"/>
        <v>2949.0306726461845</v>
      </c>
      <c r="BF208" s="52">
        <f t="shared" si="120"/>
        <v>682.60811153009411</v>
      </c>
      <c r="BG208" s="52">
        <f t="shared" si="121"/>
        <v>0</v>
      </c>
      <c r="BH208" s="52">
        <f t="shared" si="122"/>
        <v>1813.2242931901715</v>
      </c>
      <c r="BI208" s="52">
        <f t="shared" si="123"/>
        <v>349.52820225319579</v>
      </c>
      <c r="BJ208" s="52">
        <f t="shared" si="124"/>
        <v>0</v>
      </c>
      <c r="BK208" s="52">
        <f t="shared" si="125"/>
        <v>0</v>
      </c>
      <c r="BL208" s="52">
        <f t="shared" si="126"/>
        <v>0.94704749998833782</v>
      </c>
      <c r="BM208" s="52">
        <f t="shared" si="127"/>
        <v>8.7039495555578164</v>
      </c>
      <c r="BN208" s="52">
        <f t="shared" si="128"/>
        <v>0</v>
      </c>
      <c r="BO208" s="52">
        <f t="shared" si="129"/>
        <v>904.94316225010618</v>
      </c>
      <c r="BP208" s="52">
        <f t="shared" si="130"/>
        <v>9881.6890605658136</v>
      </c>
      <c r="BQ208" s="52">
        <f t="shared" si="131"/>
        <v>0</v>
      </c>
      <c r="BR208" s="52">
        <f t="shared" si="132"/>
        <v>0</v>
      </c>
      <c r="BS208" s="52">
        <f t="shared" si="133"/>
        <v>0</v>
      </c>
      <c r="BT208" s="52">
        <f t="shared" si="134"/>
        <v>0</v>
      </c>
      <c r="BU208" s="52">
        <f t="shared" si="135"/>
        <v>0</v>
      </c>
      <c r="BV208" s="52">
        <f t="shared" si="136"/>
        <v>0</v>
      </c>
      <c r="BW208" s="52">
        <f t="shared" si="137"/>
        <v>0</v>
      </c>
      <c r="BX208" s="52">
        <f t="shared" si="138"/>
        <v>30255.186821535346</v>
      </c>
      <c r="DC208" s="7">
        <v>32</v>
      </c>
      <c r="DD208" s="55">
        <f ca="1"/>
        <v>0</v>
      </c>
      <c r="DE208" s="55">
        <f ca="1"/>
        <v>0</v>
      </c>
      <c r="DF208" s="55">
        <f ca="1"/>
        <v>0</v>
      </c>
      <c r="DG208" s="55">
        <f ca="1"/>
        <v>0</v>
      </c>
      <c r="DH208" s="55">
        <f ca="1"/>
        <v>318969.1228306843</v>
      </c>
      <c r="DI208" s="55">
        <f ca="1"/>
        <v>648643.5485577943</v>
      </c>
      <c r="DJ208" s="55">
        <f ca="1"/>
        <v>0</v>
      </c>
      <c r="DK208" s="55">
        <f ca="1"/>
        <v>0</v>
      </c>
      <c r="DL208" s="55">
        <f ca="1"/>
        <v>52833.867832429285</v>
      </c>
      <c r="DM208" s="55">
        <f ca="1"/>
        <v>0</v>
      </c>
      <c r="DN208" s="55">
        <f ca="1"/>
        <v>0</v>
      </c>
      <c r="DO208" s="55">
        <f ca="1"/>
        <v>19608.532146404283</v>
      </c>
      <c r="DP208" s="55">
        <f ca="1"/>
        <v>0</v>
      </c>
      <c r="DQ208" s="55">
        <f ca="1"/>
        <v>0</v>
      </c>
      <c r="DR208" s="55">
        <f ca="1"/>
        <v>0</v>
      </c>
      <c r="DS208" s="55">
        <f ca="1"/>
        <v>616.23962853349337</v>
      </c>
      <c r="DT208" s="55">
        <f ca="1"/>
        <v>0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t="shared" ca="1" si="139"/>
        <v>1040671.3109958456</v>
      </c>
    </row>
    <row r="209" spans="1:134" x14ac:dyDescent="0.3">
      <c r="A209" s="7">
        <v>30</v>
      </c>
      <c r="B209" s="17" t="s">
        <v>13</v>
      </c>
      <c r="C209" s="55">
        <f>'energi-limbah'!F147</f>
        <v>3.8924292124448319E-4</v>
      </c>
      <c r="D209" s="55">
        <f t="shared" si="141"/>
        <v>159857.12559382521</v>
      </c>
      <c r="E209" s="55">
        <f t="shared" si="142"/>
        <v>167849.98187351646</v>
      </c>
      <c r="F209" s="55">
        <f t="shared" si="143"/>
        <v>176242.4809671923</v>
      </c>
      <c r="G209" s="55">
        <f t="shared" si="144"/>
        <v>185054.60501555199</v>
      </c>
      <c r="H209" s="55">
        <f t="shared" si="145"/>
        <v>194307.33526632961</v>
      </c>
      <c r="I209" s="55">
        <f t="shared" si="146"/>
        <v>204022.70202964608</v>
      </c>
      <c r="J209" s="55">
        <f t="shared" si="147"/>
        <v>214223.8371311283</v>
      </c>
      <c r="K209" s="55">
        <f t="shared" si="148"/>
        <v>224935.02898768475</v>
      </c>
      <c r="L209" s="55">
        <f t="shared" si="149"/>
        <v>236181.78043706907</v>
      </c>
      <c r="M209" s="55">
        <f t="shared" si="150"/>
        <v>247990.86945892245</v>
      </c>
      <c r="N209" s="55">
        <f t="shared" si="151"/>
        <v>260390.4129318686</v>
      </c>
      <c r="O209" s="55">
        <f t="shared" si="152"/>
        <v>273409.93357846211</v>
      </c>
      <c r="P209" s="55">
        <f t="shared" si="153"/>
        <v>287080.43025738519</v>
      </c>
      <c r="Q209" s="55">
        <f t="shared" si="154"/>
        <v>301434.45177025424</v>
      </c>
      <c r="R209" s="55">
        <f t="shared" si="155"/>
        <v>316506.17435876722</v>
      </c>
      <c r="AW209" s="7">
        <v>33</v>
      </c>
      <c r="AX209" s="52">
        <f t="shared" si="112"/>
        <v>0</v>
      </c>
      <c r="AY209" s="52">
        <f t="shared" si="113"/>
        <v>0</v>
      </c>
      <c r="AZ209" s="52">
        <f t="shared" si="114"/>
        <v>0</v>
      </c>
      <c r="BA209" s="52">
        <f t="shared" si="115"/>
        <v>0</v>
      </c>
      <c r="BB209" s="52">
        <f t="shared" si="116"/>
        <v>2830.9727880432188</v>
      </c>
      <c r="BC209" s="52">
        <f t="shared" si="117"/>
        <v>0</v>
      </c>
      <c r="BD209" s="52">
        <f t="shared" si="118"/>
        <v>0</v>
      </c>
      <c r="BE209" s="52">
        <f t="shared" si="119"/>
        <v>0</v>
      </c>
      <c r="BF209" s="52">
        <f t="shared" si="120"/>
        <v>0</v>
      </c>
      <c r="BG209" s="52">
        <f t="shared" si="121"/>
        <v>0</v>
      </c>
      <c r="BH209" s="52">
        <f t="shared" si="122"/>
        <v>0</v>
      </c>
      <c r="BI209" s="52">
        <f t="shared" si="123"/>
        <v>4.4563504987818137</v>
      </c>
      <c r="BJ209" s="52">
        <f t="shared" si="124"/>
        <v>0</v>
      </c>
      <c r="BK209" s="52">
        <f t="shared" si="125"/>
        <v>0</v>
      </c>
      <c r="BL209" s="52">
        <f t="shared" si="126"/>
        <v>0</v>
      </c>
      <c r="BM209" s="52">
        <f t="shared" si="127"/>
        <v>5.7242899544702945</v>
      </c>
      <c r="BN209" s="52">
        <f t="shared" si="128"/>
        <v>0</v>
      </c>
      <c r="BO209" s="52">
        <f t="shared" si="129"/>
        <v>0</v>
      </c>
      <c r="BP209" s="52">
        <f t="shared" si="130"/>
        <v>0</v>
      </c>
      <c r="BQ209" s="52">
        <f t="shared" si="131"/>
        <v>0</v>
      </c>
      <c r="BR209" s="52">
        <f t="shared" si="132"/>
        <v>0</v>
      </c>
      <c r="BS209" s="52">
        <f t="shared" si="133"/>
        <v>0</v>
      </c>
      <c r="BT209" s="52">
        <f t="shared" si="134"/>
        <v>0</v>
      </c>
      <c r="BU209" s="52">
        <f t="shared" si="135"/>
        <v>0</v>
      </c>
      <c r="BV209" s="52">
        <f t="shared" si="136"/>
        <v>0</v>
      </c>
      <c r="BW209" s="52">
        <f t="shared" si="137"/>
        <v>0</v>
      </c>
      <c r="BX209" s="52">
        <f t="shared" si="138"/>
        <v>2841.153428496471</v>
      </c>
      <c r="DC209" s="7">
        <v>33</v>
      </c>
      <c r="DD209" s="55">
        <f ca="1"/>
        <v>0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209775.0835940025</v>
      </c>
      <c r="DI209" s="55">
        <f ca="1"/>
        <v>0</v>
      </c>
      <c r="DJ209" s="55">
        <f ca="1"/>
        <v>0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250.00126298165975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405.27972877649682</v>
      </c>
      <c r="DT209" s="55">
        <f ca="1"/>
        <v>0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t="shared" ca="1" si="139"/>
        <v>210430.36458576063</v>
      </c>
    </row>
    <row r="210" spans="1:134" x14ac:dyDescent="0.3">
      <c r="A210" s="7">
        <v>31</v>
      </c>
      <c r="B210" s="17" t="s">
        <v>49</v>
      </c>
      <c r="C210" s="55">
        <f>'energi-limbah'!F148</f>
        <v>2.2885292331943587E-4</v>
      </c>
      <c r="D210" s="55">
        <f t="shared" si="141"/>
        <v>11480.37239557423</v>
      </c>
      <c r="E210" s="55">
        <f t="shared" si="142"/>
        <v>12054.391015352941</v>
      </c>
      <c r="F210" s="55">
        <f t="shared" si="143"/>
        <v>12657.110566120589</v>
      </c>
      <c r="G210" s="55">
        <f t="shared" si="144"/>
        <v>13289.96609442662</v>
      </c>
      <c r="H210" s="55">
        <f t="shared" si="145"/>
        <v>13954.464399147952</v>
      </c>
      <c r="I210" s="55">
        <f t="shared" si="146"/>
        <v>14652.187619105347</v>
      </c>
      <c r="J210" s="55">
        <f t="shared" si="147"/>
        <v>15384.79700006062</v>
      </c>
      <c r="K210" s="55">
        <f t="shared" si="148"/>
        <v>16154.036850063649</v>
      </c>
      <c r="L210" s="55">
        <f t="shared" si="149"/>
        <v>16961.73869256684</v>
      </c>
      <c r="M210" s="55">
        <f t="shared" si="150"/>
        <v>17809.82562719518</v>
      </c>
      <c r="N210" s="55">
        <f t="shared" si="151"/>
        <v>18700.316908554931</v>
      </c>
      <c r="O210" s="55">
        <f t="shared" si="152"/>
        <v>19635.332753982682</v>
      </c>
      <c r="P210" s="55">
        <f t="shared" si="153"/>
        <v>20617.099391681822</v>
      </c>
      <c r="Q210" s="55">
        <f t="shared" si="154"/>
        <v>21647.954361265907</v>
      </c>
      <c r="R210" s="55">
        <f t="shared" si="155"/>
        <v>22730.352079329205</v>
      </c>
      <c r="AW210" s="7">
        <v>34</v>
      </c>
      <c r="AX210" s="52">
        <f t="shared" si="112"/>
        <v>0</v>
      </c>
      <c r="AY210" s="52">
        <f t="shared" si="113"/>
        <v>0</v>
      </c>
      <c r="AZ210" s="52">
        <f t="shared" si="114"/>
        <v>0</v>
      </c>
      <c r="BA210" s="52">
        <f t="shared" si="115"/>
        <v>0</v>
      </c>
      <c r="BB210" s="52">
        <f t="shared" si="116"/>
        <v>210369.67403566142</v>
      </c>
      <c r="BC210" s="52">
        <f t="shared" si="117"/>
        <v>0</v>
      </c>
      <c r="BD210" s="52">
        <f t="shared" si="118"/>
        <v>0</v>
      </c>
      <c r="BE210" s="52">
        <f t="shared" si="119"/>
        <v>0</v>
      </c>
      <c r="BF210" s="52">
        <f t="shared" si="120"/>
        <v>0</v>
      </c>
      <c r="BG210" s="52">
        <f t="shared" si="121"/>
        <v>0</v>
      </c>
      <c r="BH210" s="52">
        <f t="shared" si="122"/>
        <v>0</v>
      </c>
      <c r="BI210" s="52">
        <f t="shared" si="123"/>
        <v>331.15154123582528</v>
      </c>
      <c r="BJ210" s="52">
        <f t="shared" si="124"/>
        <v>0</v>
      </c>
      <c r="BK210" s="52">
        <f t="shared" si="125"/>
        <v>0</v>
      </c>
      <c r="BL210" s="52">
        <f t="shared" si="126"/>
        <v>0</v>
      </c>
      <c r="BM210" s="52">
        <f t="shared" si="127"/>
        <v>425.37216089640447</v>
      </c>
      <c r="BN210" s="52">
        <f t="shared" si="128"/>
        <v>0</v>
      </c>
      <c r="BO210" s="52">
        <f t="shared" si="129"/>
        <v>0</v>
      </c>
      <c r="BP210" s="52">
        <f t="shared" si="130"/>
        <v>0</v>
      </c>
      <c r="BQ210" s="52">
        <f t="shared" si="131"/>
        <v>0</v>
      </c>
      <c r="BR210" s="52">
        <f t="shared" si="132"/>
        <v>0</v>
      </c>
      <c r="BS210" s="52">
        <f t="shared" si="133"/>
        <v>0</v>
      </c>
      <c r="BT210" s="52">
        <f t="shared" si="134"/>
        <v>0</v>
      </c>
      <c r="BU210" s="52">
        <f t="shared" si="135"/>
        <v>0</v>
      </c>
      <c r="BV210" s="52">
        <f t="shared" si="136"/>
        <v>0</v>
      </c>
      <c r="BW210" s="52">
        <f t="shared" si="137"/>
        <v>0</v>
      </c>
      <c r="BX210" s="52">
        <f t="shared" si="138"/>
        <v>211126.19773779364</v>
      </c>
      <c r="DC210" s="7">
        <v>34</v>
      </c>
      <c r="DD210" s="55">
        <f ca="1"/>
        <v>0</v>
      </c>
      <c r="DE210" s="55">
        <f ca="1"/>
        <v>0</v>
      </c>
      <c r="DF210" s="55">
        <f ca="1"/>
        <v>0</v>
      </c>
      <c r="DG210" s="55">
        <f ca="1"/>
        <v>0</v>
      </c>
      <c r="DH210" s="55">
        <f ca="1"/>
        <v>15588392.84604251</v>
      </c>
      <c r="DI210" s="55">
        <f ca="1"/>
        <v>0</v>
      </c>
      <c r="DJ210" s="55">
        <f ca="1"/>
        <v>0</v>
      </c>
      <c r="DK210" s="55">
        <f ca="1"/>
        <v>0</v>
      </c>
      <c r="DL210" s="55">
        <f ca="1"/>
        <v>0</v>
      </c>
      <c r="DM210" s="55">
        <f ca="1"/>
        <v>0</v>
      </c>
      <c r="DN210" s="55">
        <f ca="1"/>
        <v>0</v>
      </c>
      <c r="DO210" s="55">
        <f ca="1"/>
        <v>18577.6014633298</v>
      </c>
      <c r="DP210" s="55">
        <f ca="1"/>
        <v>0</v>
      </c>
      <c r="DQ210" s="55">
        <f ca="1"/>
        <v>0</v>
      </c>
      <c r="DR210" s="55">
        <f ca="1"/>
        <v>0</v>
      </c>
      <c r="DS210" s="55">
        <f ca="1"/>
        <v>30116.348991465435</v>
      </c>
      <c r="DT210" s="55">
        <f ca="1"/>
        <v>0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t="shared" ca="1" si="139"/>
        <v>15637086.796497304</v>
      </c>
    </row>
    <row r="211" spans="1:134" x14ac:dyDescent="0.3">
      <c r="A211" s="7">
        <v>32</v>
      </c>
      <c r="B211" s="17" t="s">
        <v>51</v>
      </c>
      <c r="C211" s="55">
        <f>'energi-limbah'!F149</f>
        <v>4.1268451391609758E-4</v>
      </c>
      <c r="D211" s="55">
        <f t="shared" si="141"/>
        <v>123982.73316717324</v>
      </c>
      <c r="E211" s="55">
        <f t="shared" si="142"/>
        <v>130181.86982553189</v>
      </c>
      <c r="F211" s="55">
        <f t="shared" si="143"/>
        <v>136690.96331680857</v>
      </c>
      <c r="G211" s="55">
        <f t="shared" si="144"/>
        <v>143525.51148264896</v>
      </c>
      <c r="H211" s="55">
        <f t="shared" si="145"/>
        <v>150701.78705678138</v>
      </c>
      <c r="I211" s="55">
        <f t="shared" si="146"/>
        <v>158236.87640962048</v>
      </c>
      <c r="J211" s="55">
        <f t="shared" si="147"/>
        <v>166148.72023010155</v>
      </c>
      <c r="K211" s="55">
        <f t="shared" si="148"/>
        <v>174456.1562416066</v>
      </c>
      <c r="L211" s="55">
        <f t="shared" si="149"/>
        <v>183178.96405368697</v>
      </c>
      <c r="M211" s="55">
        <f t="shared" si="150"/>
        <v>192337.91225637129</v>
      </c>
      <c r="N211" s="55">
        <f t="shared" si="151"/>
        <v>201954.80786918991</v>
      </c>
      <c r="O211" s="55">
        <f t="shared" si="152"/>
        <v>212052.54826264939</v>
      </c>
      <c r="P211" s="55">
        <f t="shared" si="153"/>
        <v>222655.17567578179</v>
      </c>
      <c r="Q211" s="55">
        <f t="shared" si="154"/>
        <v>233787.93445957091</v>
      </c>
      <c r="R211" s="55">
        <f t="shared" si="155"/>
        <v>245477.33118254965</v>
      </c>
      <c r="AW211" s="7">
        <v>35</v>
      </c>
      <c r="AX211" s="52">
        <f t="shared" si="112"/>
        <v>0</v>
      </c>
      <c r="AY211" s="52">
        <f t="shared" si="113"/>
        <v>0</v>
      </c>
      <c r="AZ211" s="52">
        <f t="shared" si="114"/>
        <v>0</v>
      </c>
      <c r="BA211" s="52">
        <f t="shared" si="115"/>
        <v>0</v>
      </c>
      <c r="BB211" s="52">
        <f t="shared" si="116"/>
        <v>0</v>
      </c>
      <c r="BC211" s="52">
        <f t="shared" si="117"/>
        <v>0</v>
      </c>
      <c r="BD211" s="52">
        <f t="shared" si="118"/>
        <v>0</v>
      </c>
      <c r="BE211" s="52">
        <f t="shared" si="119"/>
        <v>522.54217642771391</v>
      </c>
      <c r="BF211" s="52">
        <f t="shared" si="120"/>
        <v>91.542129553517256</v>
      </c>
      <c r="BG211" s="52">
        <f t="shared" si="121"/>
        <v>0</v>
      </c>
      <c r="BH211" s="52">
        <f t="shared" si="122"/>
        <v>0.22593712410457911</v>
      </c>
      <c r="BI211" s="52">
        <f t="shared" si="123"/>
        <v>0</v>
      </c>
      <c r="BJ211" s="52">
        <f t="shared" si="124"/>
        <v>0</v>
      </c>
      <c r="BK211" s="52">
        <f t="shared" si="125"/>
        <v>0</v>
      </c>
      <c r="BL211" s="52">
        <f t="shared" si="126"/>
        <v>0</v>
      </c>
      <c r="BM211" s="52">
        <f t="shared" si="127"/>
        <v>0</v>
      </c>
      <c r="BN211" s="52">
        <f t="shared" si="128"/>
        <v>0</v>
      </c>
      <c r="BO211" s="52">
        <f t="shared" si="129"/>
        <v>0</v>
      </c>
      <c r="BP211" s="52">
        <f t="shared" si="130"/>
        <v>0</v>
      </c>
      <c r="BQ211" s="52">
        <f t="shared" si="131"/>
        <v>0</v>
      </c>
      <c r="BR211" s="52">
        <f t="shared" si="132"/>
        <v>0</v>
      </c>
      <c r="BS211" s="52">
        <f t="shared" si="133"/>
        <v>0</v>
      </c>
      <c r="BT211" s="52">
        <f t="shared" si="134"/>
        <v>0</v>
      </c>
      <c r="BU211" s="52">
        <f t="shared" si="135"/>
        <v>0</v>
      </c>
      <c r="BV211" s="52">
        <f t="shared" si="136"/>
        <v>0</v>
      </c>
      <c r="BW211" s="52">
        <f t="shared" si="137"/>
        <v>0</v>
      </c>
      <c r="BX211" s="52">
        <f t="shared" si="138"/>
        <v>614.31024310533576</v>
      </c>
      <c r="DC211" s="7">
        <v>35</v>
      </c>
      <c r="DD211" s="55">
        <f ca="1"/>
        <v>0</v>
      </c>
      <c r="DE211" s="55">
        <f ca="1"/>
        <v>0</v>
      </c>
      <c r="DF211" s="55">
        <f ca="1"/>
        <v>0</v>
      </c>
      <c r="DG211" s="55">
        <f ca="1"/>
        <v>0</v>
      </c>
      <c r="DH211" s="55">
        <f ca="1"/>
        <v>0</v>
      </c>
      <c r="DI211" s="55">
        <f ca="1"/>
        <v>0</v>
      </c>
      <c r="DJ211" s="55">
        <f ca="1"/>
        <v>0</v>
      </c>
      <c r="DK211" s="55">
        <f ca="1"/>
        <v>0</v>
      </c>
      <c r="DL211" s="55">
        <f ca="1"/>
        <v>7085.3608274422359</v>
      </c>
      <c r="DM211" s="55">
        <f ca="1"/>
        <v>0</v>
      </c>
      <c r="DN211" s="55">
        <f ca="1"/>
        <v>0</v>
      </c>
      <c r="DO211" s="55">
        <f ca="1"/>
        <v>0</v>
      </c>
      <c r="DP211" s="55">
        <f ca="1"/>
        <v>0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0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t="shared" ca="1" si="139"/>
        <v>7085.3608274422359</v>
      </c>
    </row>
    <row r="212" spans="1:134" x14ac:dyDescent="0.3">
      <c r="A212" s="7">
        <v>33</v>
      </c>
      <c r="B212" s="17" t="s">
        <v>52</v>
      </c>
      <c r="C212" s="55">
        <f>'energi-limbah'!F150</f>
        <v>0.13239322495129682</v>
      </c>
      <c r="D212" s="55">
        <f t="shared" si="141"/>
        <v>381584.61338151334</v>
      </c>
      <c r="E212" s="55">
        <f t="shared" si="142"/>
        <v>400663.8440505889</v>
      </c>
      <c r="F212" s="55">
        <f t="shared" si="143"/>
        <v>420697.03625311842</v>
      </c>
      <c r="G212" s="55">
        <f t="shared" si="144"/>
        <v>441731.88806577452</v>
      </c>
      <c r="H212" s="55">
        <f t="shared" si="145"/>
        <v>463818.48246906302</v>
      </c>
      <c r="I212" s="55">
        <f t="shared" si="146"/>
        <v>487009.40659251617</v>
      </c>
      <c r="J212" s="55">
        <f t="shared" si="147"/>
        <v>511359.87692214211</v>
      </c>
      <c r="K212" s="55">
        <f t="shared" si="148"/>
        <v>536927.87076824938</v>
      </c>
      <c r="L212" s="55">
        <f t="shared" si="149"/>
        <v>563774.26430666191</v>
      </c>
      <c r="M212" s="55">
        <f t="shared" si="150"/>
        <v>591962.97752199508</v>
      </c>
      <c r="N212" s="55">
        <f t="shared" si="151"/>
        <v>621561.12639809458</v>
      </c>
      <c r="O212" s="55">
        <f t="shared" si="152"/>
        <v>652639.18271799933</v>
      </c>
      <c r="P212" s="55">
        <f t="shared" si="153"/>
        <v>685271.14185389935</v>
      </c>
      <c r="Q212" s="55">
        <f t="shared" si="154"/>
        <v>719534.69894659438</v>
      </c>
      <c r="R212" s="55">
        <f t="shared" si="155"/>
        <v>755511.43389392423</v>
      </c>
      <c r="AW212" s="7">
        <v>36</v>
      </c>
      <c r="AX212" s="52">
        <f t="shared" si="112"/>
        <v>0</v>
      </c>
      <c r="AY212" s="52">
        <f t="shared" si="113"/>
        <v>0</v>
      </c>
      <c r="AZ212" s="52">
        <f t="shared" si="114"/>
        <v>0</v>
      </c>
      <c r="BA212" s="52">
        <f t="shared" si="115"/>
        <v>0</v>
      </c>
      <c r="BB212" s="52">
        <f t="shared" si="116"/>
        <v>0</v>
      </c>
      <c r="BC212" s="52">
        <f t="shared" si="117"/>
        <v>0</v>
      </c>
      <c r="BD212" s="52">
        <f t="shared" si="118"/>
        <v>0</v>
      </c>
      <c r="BE212" s="52">
        <f t="shared" si="119"/>
        <v>3.0759574367520415</v>
      </c>
      <c r="BF212" s="52">
        <f t="shared" si="120"/>
        <v>0.53886500859640474</v>
      </c>
      <c r="BG212" s="52">
        <f t="shared" si="121"/>
        <v>0</v>
      </c>
      <c r="BH212" s="52">
        <f t="shared" si="122"/>
        <v>1.3299843339802237E-3</v>
      </c>
      <c r="BI212" s="52">
        <f t="shared" si="123"/>
        <v>0</v>
      </c>
      <c r="BJ212" s="52">
        <f t="shared" si="124"/>
        <v>0</v>
      </c>
      <c r="BK212" s="52">
        <f t="shared" si="125"/>
        <v>0</v>
      </c>
      <c r="BL212" s="52">
        <f t="shared" si="126"/>
        <v>0</v>
      </c>
      <c r="BM212" s="52">
        <f t="shared" si="127"/>
        <v>0</v>
      </c>
      <c r="BN212" s="52">
        <f t="shared" si="128"/>
        <v>0</v>
      </c>
      <c r="BO212" s="52">
        <f t="shared" si="129"/>
        <v>0</v>
      </c>
      <c r="BP212" s="52">
        <f t="shared" si="130"/>
        <v>0</v>
      </c>
      <c r="BQ212" s="52">
        <f t="shared" si="131"/>
        <v>0</v>
      </c>
      <c r="BR212" s="52">
        <f t="shared" si="132"/>
        <v>0</v>
      </c>
      <c r="BS212" s="52">
        <f t="shared" si="133"/>
        <v>0</v>
      </c>
      <c r="BT212" s="52">
        <f t="shared" si="134"/>
        <v>0</v>
      </c>
      <c r="BU212" s="52">
        <f t="shared" si="135"/>
        <v>0</v>
      </c>
      <c r="BV212" s="52">
        <f t="shared" si="136"/>
        <v>0</v>
      </c>
      <c r="BW212" s="52">
        <f t="shared" si="137"/>
        <v>0</v>
      </c>
      <c r="BX212" s="52">
        <f t="shared" si="138"/>
        <v>3.6161524296824266</v>
      </c>
      <c r="DC212" s="7">
        <v>36</v>
      </c>
      <c r="DD212" s="55">
        <f ca="1"/>
        <v>0</v>
      </c>
      <c r="DE212" s="55">
        <f ca="1"/>
        <v>0</v>
      </c>
      <c r="DF212" s="55">
        <f ca="1"/>
        <v>0</v>
      </c>
      <c r="DG212" s="55">
        <f ca="1"/>
        <v>0</v>
      </c>
      <c r="DH212" s="55">
        <f ca="1"/>
        <v>0</v>
      </c>
      <c r="DI212" s="55">
        <f ca="1"/>
        <v>0</v>
      </c>
      <c r="DJ212" s="55">
        <f ca="1"/>
        <v>0</v>
      </c>
      <c r="DK212" s="55">
        <f ca="1"/>
        <v>0</v>
      </c>
      <c r="DL212" s="55">
        <f ca="1"/>
        <v>41.708151665361733</v>
      </c>
      <c r="DM212" s="55">
        <f ca="1"/>
        <v>0</v>
      </c>
      <c r="DN212" s="55">
        <f ca="1"/>
        <v>0</v>
      </c>
      <c r="DO212" s="55">
        <f ca="1"/>
        <v>0</v>
      </c>
      <c r="DP212" s="55">
        <f ca="1"/>
        <v>0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0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t="shared" ca="1" si="139"/>
        <v>41.708151665361733</v>
      </c>
    </row>
    <row r="213" spans="1:134" x14ac:dyDescent="0.3">
      <c r="A213" s="7">
        <v>34</v>
      </c>
      <c r="B213" s="17" t="s">
        <v>14</v>
      </c>
      <c r="C213" s="55">
        <f>'energi-limbah'!F151</f>
        <v>1.1463176421095463E-3</v>
      </c>
      <c r="D213" s="55">
        <f t="shared" si="141"/>
        <v>171038.60917547342</v>
      </c>
      <c r="E213" s="55">
        <f t="shared" si="142"/>
        <v>179590.53963424716</v>
      </c>
      <c r="F213" s="55">
        <f t="shared" si="143"/>
        <v>188570.06661595954</v>
      </c>
      <c r="G213" s="55">
        <f t="shared" si="144"/>
        <v>197998.56994675746</v>
      </c>
      <c r="H213" s="55">
        <f t="shared" si="145"/>
        <v>207898.49844409537</v>
      </c>
      <c r="I213" s="55">
        <f t="shared" si="146"/>
        <v>218293.42336630021</v>
      </c>
      <c r="J213" s="55">
        <f t="shared" si="147"/>
        <v>229208.09453461526</v>
      </c>
      <c r="K213" s="55">
        <f t="shared" si="148"/>
        <v>240668.49926134589</v>
      </c>
      <c r="L213" s="55">
        <f t="shared" si="149"/>
        <v>252701.92422441329</v>
      </c>
      <c r="M213" s="55">
        <f t="shared" si="150"/>
        <v>265337.02043563389</v>
      </c>
      <c r="N213" s="55">
        <f t="shared" si="151"/>
        <v>278603.87145741563</v>
      </c>
      <c r="O213" s="55">
        <f t="shared" si="152"/>
        <v>292534.0650302865</v>
      </c>
      <c r="P213" s="55">
        <f t="shared" si="153"/>
        <v>307160.76828180085</v>
      </c>
      <c r="Q213" s="55">
        <f t="shared" si="154"/>
        <v>322518.8066958909</v>
      </c>
      <c r="R213" s="55">
        <f t="shared" si="155"/>
        <v>338644.74703068548</v>
      </c>
      <c r="AW213" s="7">
        <v>37</v>
      </c>
      <c r="AX213" s="52">
        <f t="shared" si="112"/>
        <v>0</v>
      </c>
      <c r="AY213" s="52">
        <f t="shared" si="113"/>
        <v>0</v>
      </c>
      <c r="AZ213" s="52">
        <f t="shared" si="114"/>
        <v>0</v>
      </c>
      <c r="BA213" s="52">
        <f t="shared" si="115"/>
        <v>0</v>
      </c>
      <c r="BB213" s="52">
        <f t="shared" si="116"/>
        <v>0</v>
      </c>
      <c r="BC213" s="52">
        <f t="shared" si="117"/>
        <v>0</v>
      </c>
      <c r="BD213" s="52">
        <f t="shared" si="118"/>
        <v>24578.32056311276</v>
      </c>
      <c r="BE213" s="52">
        <f t="shared" si="119"/>
        <v>0</v>
      </c>
      <c r="BF213" s="52">
        <f t="shared" si="120"/>
        <v>0</v>
      </c>
      <c r="BG213" s="52">
        <f t="shared" si="121"/>
        <v>0</v>
      </c>
      <c r="BH213" s="52">
        <f t="shared" si="122"/>
        <v>0</v>
      </c>
      <c r="BI213" s="52">
        <f t="shared" si="123"/>
        <v>0</v>
      </c>
      <c r="BJ213" s="52">
        <f t="shared" si="124"/>
        <v>0</v>
      </c>
      <c r="BK213" s="52">
        <f t="shared" si="125"/>
        <v>0</v>
      </c>
      <c r="BL213" s="52">
        <f t="shared" si="126"/>
        <v>0</v>
      </c>
      <c r="BM213" s="52">
        <f t="shared" si="127"/>
        <v>0</v>
      </c>
      <c r="BN213" s="52">
        <f t="shared" si="128"/>
        <v>0</v>
      </c>
      <c r="BO213" s="52">
        <f t="shared" si="129"/>
        <v>0</v>
      </c>
      <c r="BP213" s="52">
        <f t="shared" si="130"/>
        <v>0</v>
      </c>
      <c r="BQ213" s="52">
        <f t="shared" si="131"/>
        <v>0</v>
      </c>
      <c r="BR213" s="52">
        <f t="shared" si="132"/>
        <v>0</v>
      </c>
      <c r="BS213" s="52">
        <f t="shared" si="133"/>
        <v>0</v>
      </c>
      <c r="BT213" s="52">
        <f t="shared" si="134"/>
        <v>0</v>
      </c>
      <c r="BU213" s="52">
        <f t="shared" si="135"/>
        <v>0</v>
      </c>
      <c r="BV213" s="52">
        <f t="shared" si="136"/>
        <v>0</v>
      </c>
      <c r="BW213" s="52">
        <f t="shared" si="137"/>
        <v>0</v>
      </c>
      <c r="BX213" s="52">
        <f t="shared" si="138"/>
        <v>24578.32056311276</v>
      </c>
      <c r="DC213" s="7">
        <v>37</v>
      </c>
      <c r="DD213" s="55">
        <f ca="1"/>
        <v>0</v>
      </c>
      <c r="DE213" s="55">
        <f ca="1"/>
        <v>0</v>
      </c>
      <c r="DF213" s="55">
        <f ca="1"/>
        <v>0</v>
      </c>
      <c r="DG213" s="55">
        <f ca="1"/>
        <v>0</v>
      </c>
      <c r="DH213" s="55">
        <f ca="1"/>
        <v>0</v>
      </c>
      <c r="DI213" s="55">
        <f ca="1"/>
        <v>0</v>
      </c>
      <c r="DJ213" s="55">
        <f ca="1"/>
        <v>1757349.9202625623</v>
      </c>
      <c r="DK213" s="55">
        <f ca="1"/>
        <v>0</v>
      </c>
      <c r="DL213" s="55">
        <f ca="1"/>
        <v>0</v>
      </c>
      <c r="DM213" s="55">
        <f ca="1"/>
        <v>0</v>
      </c>
      <c r="DN213" s="55">
        <f ca="1"/>
        <v>0</v>
      </c>
      <c r="DO213" s="55">
        <f ca="1"/>
        <v>0</v>
      </c>
      <c r="DP213" s="55">
        <f ca="1"/>
        <v>0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0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t="shared" ca="1" si="139"/>
        <v>1757349.9202625623</v>
      </c>
    </row>
    <row r="214" spans="1:134" x14ac:dyDescent="0.3">
      <c r="A214" s="7">
        <v>35</v>
      </c>
      <c r="B214" s="17" t="s">
        <v>54</v>
      </c>
      <c r="C214" s="55">
        <f>'energi-limbah'!F152</f>
        <v>0.15235465386629676</v>
      </c>
      <c r="D214" s="55">
        <f t="shared" si="141"/>
        <v>102010.11096435045</v>
      </c>
      <c r="E214" s="55">
        <f t="shared" si="142"/>
        <v>107110.61651256798</v>
      </c>
      <c r="F214" s="55">
        <f t="shared" si="143"/>
        <v>112466.14733819633</v>
      </c>
      <c r="G214" s="55">
        <f t="shared" si="144"/>
        <v>118089.4547051062</v>
      </c>
      <c r="H214" s="55">
        <f t="shared" si="145"/>
        <v>123993.92744036151</v>
      </c>
      <c r="I214" s="55">
        <f t="shared" si="146"/>
        <v>130193.62381237953</v>
      </c>
      <c r="J214" s="55">
        <f t="shared" si="147"/>
        <v>136703.30500299856</v>
      </c>
      <c r="K214" s="55">
        <f t="shared" si="148"/>
        <v>143538.47025314847</v>
      </c>
      <c r="L214" s="55">
        <f t="shared" si="149"/>
        <v>150715.39376580596</v>
      </c>
      <c r="M214" s="55">
        <f t="shared" si="150"/>
        <v>158251.16345409621</v>
      </c>
      <c r="N214" s="55">
        <f t="shared" si="151"/>
        <v>166163.72162680107</v>
      </c>
      <c r="O214" s="55">
        <f t="shared" si="152"/>
        <v>174471.90770814117</v>
      </c>
      <c r="P214" s="55">
        <f t="shared" si="153"/>
        <v>183195.50309354815</v>
      </c>
      <c r="Q214" s="55">
        <f t="shared" si="154"/>
        <v>192355.27824822554</v>
      </c>
      <c r="R214" s="55">
        <f t="shared" si="155"/>
        <v>201973.04216063683</v>
      </c>
      <c r="AW214" s="7">
        <v>38</v>
      </c>
      <c r="AX214" s="52">
        <f t="shared" si="112"/>
        <v>0</v>
      </c>
      <c r="AY214" s="52">
        <f t="shared" si="113"/>
        <v>0</v>
      </c>
      <c r="AZ214" s="52">
        <f t="shared" si="114"/>
        <v>0</v>
      </c>
      <c r="BA214" s="52">
        <f t="shared" si="115"/>
        <v>0</v>
      </c>
      <c r="BB214" s="52">
        <f t="shared" si="116"/>
        <v>8708.280201316973</v>
      </c>
      <c r="BC214" s="52">
        <f t="shared" si="117"/>
        <v>0</v>
      </c>
      <c r="BD214" s="52">
        <f t="shared" si="118"/>
        <v>0</v>
      </c>
      <c r="BE214" s="52">
        <f t="shared" si="119"/>
        <v>30.755829236116018</v>
      </c>
      <c r="BF214" s="52">
        <f t="shared" si="120"/>
        <v>7.1190098865865838</v>
      </c>
      <c r="BG214" s="52">
        <f t="shared" si="121"/>
        <v>0</v>
      </c>
      <c r="BH214" s="52">
        <f t="shared" si="122"/>
        <v>18.910354934846858</v>
      </c>
      <c r="BI214" s="52">
        <f t="shared" si="123"/>
        <v>20.507113902568964</v>
      </c>
      <c r="BJ214" s="52">
        <f t="shared" si="124"/>
        <v>0</v>
      </c>
      <c r="BK214" s="52">
        <f t="shared" si="125"/>
        <v>0</v>
      </c>
      <c r="BL214" s="52">
        <f t="shared" si="126"/>
        <v>0</v>
      </c>
      <c r="BM214" s="52">
        <f t="shared" si="127"/>
        <v>17.608336289281024</v>
      </c>
      <c r="BN214" s="52">
        <f t="shared" si="128"/>
        <v>0</v>
      </c>
      <c r="BO214" s="52">
        <f t="shared" si="129"/>
        <v>0</v>
      </c>
      <c r="BP214" s="52">
        <f t="shared" si="130"/>
        <v>579.76701688161734</v>
      </c>
      <c r="BQ214" s="52">
        <f t="shared" si="131"/>
        <v>0</v>
      </c>
      <c r="BR214" s="52">
        <f t="shared" si="132"/>
        <v>0</v>
      </c>
      <c r="BS214" s="52">
        <f t="shared" si="133"/>
        <v>0</v>
      </c>
      <c r="BT214" s="52">
        <f t="shared" si="134"/>
        <v>0</v>
      </c>
      <c r="BU214" s="52">
        <f t="shared" si="135"/>
        <v>0</v>
      </c>
      <c r="BV214" s="52">
        <f t="shared" si="136"/>
        <v>0</v>
      </c>
      <c r="BW214" s="52">
        <f t="shared" si="137"/>
        <v>0</v>
      </c>
      <c r="BX214" s="52">
        <f t="shared" si="138"/>
        <v>9382.9478624479889</v>
      </c>
      <c r="DC214" s="7">
        <v>38</v>
      </c>
      <c r="DD214" s="55">
        <f ca="1"/>
        <v>0</v>
      </c>
      <c r="DE214" s="55">
        <f ca="1"/>
        <v>0</v>
      </c>
      <c r="DF214" s="55">
        <f ca="1"/>
        <v>0</v>
      </c>
      <c r="DG214" s="55">
        <f ca="1"/>
        <v>0</v>
      </c>
      <c r="DH214" s="55">
        <f ca="1"/>
        <v>645283.5629175877</v>
      </c>
      <c r="DI214" s="55">
        <f ca="1"/>
        <v>0</v>
      </c>
      <c r="DJ214" s="55">
        <f ca="1"/>
        <v>0</v>
      </c>
      <c r="DK214" s="55">
        <f ca="1"/>
        <v>0</v>
      </c>
      <c r="DL214" s="55">
        <f ca="1"/>
        <v>551.01136522180161</v>
      </c>
      <c r="DM214" s="55">
        <f ca="1"/>
        <v>0</v>
      </c>
      <c r="DN214" s="55">
        <f ca="1"/>
        <v>0</v>
      </c>
      <c r="DO214" s="55">
        <f ca="1"/>
        <v>1150.449089934119</v>
      </c>
      <c r="DP214" s="55">
        <f ca="1"/>
        <v>0</v>
      </c>
      <c r="DQ214" s="55">
        <f ca="1"/>
        <v>0</v>
      </c>
      <c r="DR214" s="55">
        <f ca="1"/>
        <v>0</v>
      </c>
      <c r="DS214" s="55">
        <f ca="1"/>
        <v>1246.6702092810965</v>
      </c>
      <c r="DT214" s="55">
        <f ca="1"/>
        <v>0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t="shared" ca="1" si="139"/>
        <v>648231.69358202477</v>
      </c>
    </row>
    <row r="215" spans="1:134" x14ac:dyDescent="0.3">
      <c r="A215" s="7">
        <v>36</v>
      </c>
      <c r="B215" s="17" t="s">
        <v>15</v>
      </c>
      <c r="C215" s="55">
        <f>'energi-limbah'!F153</f>
        <v>3.0562369335454152E-4</v>
      </c>
      <c r="D215" s="55">
        <f t="shared" si="141"/>
        <v>0.88567499765607882</v>
      </c>
      <c r="E215" s="55">
        <f t="shared" si="142"/>
        <v>0.92995874753888297</v>
      </c>
      <c r="F215" s="55">
        <f t="shared" si="143"/>
        <v>0.97645668491582704</v>
      </c>
      <c r="G215" s="55">
        <f t="shared" si="144"/>
        <v>1.0252795191616182</v>
      </c>
      <c r="H215" s="55">
        <f t="shared" si="145"/>
        <v>1.0765434951196995</v>
      </c>
      <c r="I215" s="55">
        <f t="shared" si="146"/>
        <v>1.1303706698756841</v>
      </c>
      <c r="J215" s="55">
        <f t="shared" si="147"/>
        <v>1.1868892033694682</v>
      </c>
      <c r="K215" s="55">
        <f t="shared" si="148"/>
        <v>1.2462336635379421</v>
      </c>
      <c r="L215" s="55">
        <f t="shared" si="149"/>
        <v>1.3085453467148396</v>
      </c>
      <c r="M215" s="55">
        <f t="shared" si="150"/>
        <v>1.373972614050581</v>
      </c>
      <c r="N215" s="55">
        <f t="shared" si="151"/>
        <v>1.4426712447531103</v>
      </c>
      <c r="O215" s="55">
        <f t="shared" si="152"/>
        <v>1.514804806990766</v>
      </c>
      <c r="P215" s="55">
        <f t="shared" si="153"/>
        <v>1.5905450473403042</v>
      </c>
      <c r="Q215" s="55">
        <f t="shared" si="154"/>
        <v>1.6700722997073187</v>
      </c>
      <c r="R215" s="55">
        <f t="shared" si="155"/>
        <v>1.7535759146926861</v>
      </c>
      <c r="AW215" s="7">
        <v>39</v>
      </c>
      <c r="AX215" s="52">
        <f t="shared" si="112"/>
        <v>0</v>
      </c>
      <c r="AY215" s="52">
        <f t="shared" si="113"/>
        <v>0</v>
      </c>
      <c r="AZ215" s="52">
        <f t="shared" si="114"/>
        <v>0</v>
      </c>
      <c r="BA215" s="52">
        <f t="shared" si="115"/>
        <v>0</v>
      </c>
      <c r="BB215" s="52">
        <f t="shared" si="116"/>
        <v>26.989487215645674</v>
      </c>
      <c r="BC215" s="52">
        <f t="shared" si="117"/>
        <v>58.686345430452171</v>
      </c>
      <c r="BD215" s="52">
        <f t="shared" si="118"/>
        <v>0</v>
      </c>
      <c r="BE215" s="52">
        <f t="shared" si="119"/>
        <v>23.355603312157431</v>
      </c>
      <c r="BF215" s="52">
        <f t="shared" si="120"/>
        <v>5.4060896752235053</v>
      </c>
      <c r="BG215" s="52">
        <f t="shared" si="121"/>
        <v>0</v>
      </c>
      <c r="BH215" s="52">
        <f t="shared" si="122"/>
        <v>14.360293944459507</v>
      </c>
      <c r="BI215" s="52">
        <f t="shared" si="123"/>
        <v>2.3360907549910261</v>
      </c>
      <c r="BJ215" s="52">
        <f t="shared" si="124"/>
        <v>0</v>
      </c>
      <c r="BK215" s="52">
        <f t="shared" si="125"/>
        <v>0</v>
      </c>
      <c r="BL215" s="52">
        <f t="shared" si="126"/>
        <v>5.9314500031637223E-3</v>
      </c>
      <c r="BM215" s="52">
        <f t="shared" si="127"/>
        <v>5.457334320660838E-2</v>
      </c>
      <c r="BN215" s="52">
        <f t="shared" si="128"/>
        <v>0</v>
      </c>
      <c r="BO215" s="52">
        <f t="shared" si="129"/>
        <v>7.1308135579509404</v>
      </c>
      <c r="BP215" s="52">
        <f t="shared" si="130"/>
        <v>66.044806430977033</v>
      </c>
      <c r="BQ215" s="52">
        <f t="shared" si="131"/>
        <v>0</v>
      </c>
      <c r="BR215" s="52">
        <f t="shared" si="132"/>
        <v>0</v>
      </c>
      <c r="BS215" s="52">
        <f t="shared" si="133"/>
        <v>0</v>
      </c>
      <c r="BT215" s="52">
        <f t="shared" si="134"/>
        <v>0</v>
      </c>
      <c r="BU215" s="52">
        <f t="shared" si="135"/>
        <v>0</v>
      </c>
      <c r="BV215" s="52">
        <f t="shared" si="136"/>
        <v>0</v>
      </c>
      <c r="BW215" s="52">
        <f t="shared" si="137"/>
        <v>0</v>
      </c>
      <c r="BX215" s="52">
        <f t="shared" si="138"/>
        <v>204.37003511506708</v>
      </c>
      <c r="DC215" s="7">
        <v>39</v>
      </c>
      <c r="DD215" s="55">
        <f ca="1"/>
        <v>0</v>
      </c>
      <c r="DE215" s="55">
        <f ca="1"/>
        <v>0</v>
      </c>
      <c r="DF215" s="55">
        <f ca="1"/>
        <v>0</v>
      </c>
      <c r="DG215" s="55">
        <f ca="1"/>
        <v>0</v>
      </c>
      <c r="DH215" s="55">
        <f ca="1"/>
        <v>1999.9210026793444</v>
      </c>
      <c r="DI215" s="55">
        <f ca="1"/>
        <v>4066.9637383303352</v>
      </c>
      <c r="DJ215" s="55">
        <f ca="1"/>
        <v>0</v>
      </c>
      <c r="DK215" s="55">
        <f ca="1"/>
        <v>0</v>
      </c>
      <c r="DL215" s="55">
        <f ca="1"/>
        <v>418.43134086229935</v>
      </c>
      <c r="DM215" s="55">
        <f ca="1"/>
        <v>0</v>
      </c>
      <c r="DN215" s="55">
        <f ca="1"/>
        <v>0</v>
      </c>
      <c r="DO215" s="55">
        <f ca="1"/>
        <v>131.05469135499658</v>
      </c>
      <c r="DP215" s="55">
        <f ca="1"/>
        <v>0</v>
      </c>
      <c r="DQ215" s="55">
        <f ca="1"/>
        <v>0</v>
      </c>
      <c r="DR215" s="55">
        <f ca="1"/>
        <v>0</v>
      </c>
      <c r="DS215" s="55">
        <f ca="1"/>
        <v>3.863792699027873</v>
      </c>
      <c r="DT215" s="55">
        <f ca="1"/>
        <v>0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t="shared" ca="1" si="139"/>
        <v>6620.2345659260036</v>
      </c>
    </row>
    <row r="216" spans="1:134" x14ac:dyDescent="0.3">
      <c r="A216" s="7">
        <v>37</v>
      </c>
      <c r="B216" s="17" t="s">
        <v>16</v>
      </c>
      <c r="C216" s="55">
        <f>'energi-limbah'!F154</f>
        <v>1.1535612886104968E-2</v>
      </c>
      <c r="D216" s="55">
        <f t="shared" si="141"/>
        <v>295249.26239985478</v>
      </c>
      <c r="E216" s="55">
        <f t="shared" si="142"/>
        <v>310011.72551984759</v>
      </c>
      <c r="F216" s="55">
        <f t="shared" si="143"/>
        <v>325512.31179583992</v>
      </c>
      <c r="G216" s="55">
        <f t="shared" si="144"/>
        <v>341787.92738563189</v>
      </c>
      <c r="H216" s="55">
        <f t="shared" si="145"/>
        <v>358877.32375491364</v>
      </c>
      <c r="I216" s="55">
        <f t="shared" si="146"/>
        <v>376821.18994265929</v>
      </c>
      <c r="J216" s="55">
        <f t="shared" si="147"/>
        <v>395662.24943979207</v>
      </c>
      <c r="K216" s="55">
        <f t="shared" si="148"/>
        <v>415445.36191178183</v>
      </c>
      <c r="L216" s="55">
        <f t="shared" si="149"/>
        <v>436217.63000737102</v>
      </c>
      <c r="M216" s="55">
        <f t="shared" si="150"/>
        <v>458028.51150773943</v>
      </c>
      <c r="N216" s="55">
        <f t="shared" si="151"/>
        <v>480929.93708312657</v>
      </c>
      <c r="O216" s="55">
        <f t="shared" si="152"/>
        <v>504976.43393728288</v>
      </c>
      <c r="P216" s="55">
        <f t="shared" si="153"/>
        <v>530225.25563414698</v>
      </c>
      <c r="Q216" s="55">
        <f t="shared" si="154"/>
        <v>556736.5184158542</v>
      </c>
      <c r="R216" s="55">
        <f t="shared" si="155"/>
        <v>584573.34433664707</v>
      </c>
      <c r="AW216" s="7">
        <v>40</v>
      </c>
      <c r="AX216" s="52">
        <f t="shared" si="112"/>
        <v>0</v>
      </c>
      <c r="AY216" s="52">
        <f t="shared" si="113"/>
        <v>0</v>
      </c>
      <c r="AZ216" s="52">
        <f t="shared" si="114"/>
        <v>0</v>
      </c>
      <c r="BA216" s="52">
        <f t="shared" si="115"/>
        <v>0</v>
      </c>
      <c r="BB216" s="52">
        <f t="shared" si="116"/>
        <v>136.54836632963779</v>
      </c>
      <c r="BC216" s="52">
        <f t="shared" si="117"/>
        <v>296.91281373755834</v>
      </c>
      <c r="BD216" s="52">
        <f t="shared" si="118"/>
        <v>0</v>
      </c>
      <c r="BE216" s="52">
        <f t="shared" si="119"/>
        <v>118.16339638594145</v>
      </c>
      <c r="BF216" s="52">
        <f t="shared" si="120"/>
        <v>27.351120353251307</v>
      </c>
      <c r="BG216" s="52">
        <f t="shared" si="121"/>
        <v>0</v>
      </c>
      <c r="BH216" s="52">
        <f t="shared" si="122"/>
        <v>72.653276506562008</v>
      </c>
      <c r="BI216" s="52">
        <f t="shared" si="123"/>
        <v>11.819023222819066</v>
      </c>
      <c r="BJ216" s="52">
        <f t="shared" si="124"/>
        <v>0</v>
      </c>
      <c r="BK216" s="52">
        <f t="shared" si="125"/>
        <v>0</v>
      </c>
      <c r="BL216" s="52">
        <f t="shared" si="126"/>
        <v>2.9987999999096897E-2</v>
      </c>
      <c r="BM216" s="52">
        <f t="shared" si="127"/>
        <v>0.27562499999169943</v>
      </c>
      <c r="BN216" s="52">
        <f t="shared" si="128"/>
        <v>0</v>
      </c>
      <c r="BO216" s="52">
        <f t="shared" si="129"/>
        <v>36.077044876913526</v>
      </c>
      <c r="BP216" s="52">
        <f t="shared" si="130"/>
        <v>334.14159913093715</v>
      </c>
      <c r="BQ216" s="52">
        <f t="shared" si="131"/>
        <v>0</v>
      </c>
      <c r="BR216" s="52">
        <f t="shared" si="132"/>
        <v>0</v>
      </c>
      <c r="BS216" s="52">
        <f t="shared" si="133"/>
        <v>0</v>
      </c>
      <c r="BT216" s="52">
        <f t="shared" si="134"/>
        <v>0</v>
      </c>
      <c r="BU216" s="52">
        <f t="shared" si="135"/>
        <v>0</v>
      </c>
      <c r="BV216" s="52">
        <f t="shared" si="136"/>
        <v>0</v>
      </c>
      <c r="BW216" s="52">
        <f t="shared" si="137"/>
        <v>0</v>
      </c>
      <c r="BX216" s="52">
        <f t="shared" si="138"/>
        <v>1033.9722535436113</v>
      </c>
      <c r="DC216" s="7">
        <v>40</v>
      </c>
      <c r="DD216" s="55">
        <f ca="1"/>
        <v>0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10118.233945026159</v>
      </c>
      <c r="DI216" s="55">
        <f ca="1"/>
        <v>20576.057992012793</v>
      </c>
      <c r="DJ216" s="55">
        <f ca="1"/>
        <v>0</v>
      </c>
      <c r="DK216" s="55">
        <f ca="1"/>
        <v>0</v>
      </c>
      <c r="DL216" s="55">
        <f ca="1"/>
        <v>2116.9767153416515</v>
      </c>
      <c r="DM216" s="55">
        <f ca="1"/>
        <v>0</v>
      </c>
      <c r="DN216" s="55">
        <f ca="1"/>
        <v>0</v>
      </c>
      <c r="DO216" s="55">
        <f ca="1"/>
        <v>663.04720280014965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19.514249999412318</v>
      </c>
      <c r="DT216" s="55">
        <f ca="1"/>
        <v>0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t="shared" ca="1" si="139"/>
        <v>33493.830105180168</v>
      </c>
    </row>
    <row r="217" spans="1:134" x14ac:dyDescent="0.3">
      <c r="A217" s="7">
        <v>38</v>
      </c>
      <c r="B217" s="17" t="s">
        <v>55</v>
      </c>
      <c r="C217" s="55">
        <f>'energi-limbah'!F155</f>
        <v>1.9131930652828031E-4</v>
      </c>
      <c r="D217" s="55">
        <f t="shared" si="141"/>
        <v>1121.2645528770397</v>
      </c>
      <c r="E217" s="55">
        <f t="shared" si="142"/>
        <v>1177.3277805208916</v>
      </c>
      <c r="F217" s="55">
        <f t="shared" si="143"/>
        <v>1236.1941695469363</v>
      </c>
      <c r="G217" s="55">
        <f t="shared" si="144"/>
        <v>1298.003878024283</v>
      </c>
      <c r="H217" s="55">
        <f t="shared" si="145"/>
        <v>1362.9040719254972</v>
      </c>
      <c r="I217" s="55">
        <f t="shared" si="146"/>
        <v>1431.0492755217729</v>
      </c>
      <c r="J217" s="55">
        <f t="shared" si="147"/>
        <v>1502.6017392978611</v>
      </c>
      <c r="K217" s="55">
        <f t="shared" si="148"/>
        <v>1577.7318262627541</v>
      </c>
      <c r="L217" s="55">
        <f t="shared" si="149"/>
        <v>1656.618417575892</v>
      </c>
      <c r="M217" s="55">
        <f t="shared" si="150"/>
        <v>1739.4493384546868</v>
      </c>
      <c r="N217" s="55">
        <f t="shared" si="151"/>
        <v>1826.4218053774209</v>
      </c>
      <c r="O217" s="55">
        <f t="shared" si="152"/>
        <v>1917.742895646292</v>
      </c>
      <c r="P217" s="55">
        <f t="shared" si="153"/>
        <v>2013.6300404286071</v>
      </c>
      <c r="Q217" s="55">
        <f t="shared" si="154"/>
        <v>2114.3115424500375</v>
      </c>
      <c r="R217" s="55">
        <f t="shared" si="155"/>
        <v>2220.027119572539</v>
      </c>
      <c r="AW217" s="7">
        <v>41</v>
      </c>
      <c r="AX217" s="52">
        <f t="shared" si="112"/>
        <v>0</v>
      </c>
      <c r="AY217" s="52">
        <f t="shared" si="113"/>
        <v>0</v>
      </c>
      <c r="AZ217" s="52">
        <f t="shared" si="114"/>
        <v>0</v>
      </c>
      <c r="BA217" s="52">
        <f t="shared" si="115"/>
        <v>0</v>
      </c>
      <c r="BB217" s="52">
        <f t="shared" si="116"/>
        <v>1199.6276822409202</v>
      </c>
      <c r="BC217" s="52">
        <f t="shared" si="117"/>
        <v>0</v>
      </c>
      <c r="BD217" s="52">
        <f t="shared" si="118"/>
        <v>0</v>
      </c>
      <c r="BE217" s="52">
        <f t="shared" si="119"/>
        <v>56.113821215818362</v>
      </c>
      <c r="BF217" s="52">
        <f t="shared" si="120"/>
        <v>12.988589741141972</v>
      </c>
      <c r="BG217" s="52">
        <f t="shared" si="121"/>
        <v>0</v>
      </c>
      <c r="BH217" s="52">
        <f t="shared" si="122"/>
        <v>34.501826228939557</v>
      </c>
      <c r="BI217" s="52">
        <f t="shared" si="123"/>
        <v>15.902264434475358</v>
      </c>
      <c r="BJ217" s="52">
        <f t="shared" si="124"/>
        <v>0</v>
      </c>
      <c r="BK217" s="52">
        <f t="shared" si="125"/>
        <v>0</v>
      </c>
      <c r="BL217" s="52">
        <f t="shared" si="126"/>
        <v>0</v>
      </c>
      <c r="BM217" s="52">
        <f t="shared" si="127"/>
        <v>2.4256738597417549</v>
      </c>
      <c r="BN217" s="52">
        <f t="shared" si="128"/>
        <v>0</v>
      </c>
      <c r="BO217" s="52">
        <f t="shared" si="129"/>
        <v>0</v>
      </c>
      <c r="BP217" s="52">
        <f t="shared" si="130"/>
        <v>449.58098242411029</v>
      </c>
      <c r="BQ217" s="52">
        <f t="shared" si="131"/>
        <v>0</v>
      </c>
      <c r="BR217" s="52">
        <f t="shared" si="132"/>
        <v>0</v>
      </c>
      <c r="BS217" s="52">
        <f t="shared" si="133"/>
        <v>0</v>
      </c>
      <c r="BT217" s="52">
        <f t="shared" si="134"/>
        <v>0</v>
      </c>
      <c r="BU217" s="52">
        <f t="shared" si="135"/>
        <v>0</v>
      </c>
      <c r="BV217" s="52">
        <f t="shared" si="136"/>
        <v>0</v>
      </c>
      <c r="BW217" s="52">
        <f t="shared" si="137"/>
        <v>0</v>
      </c>
      <c r="BX217" s="52">
        <f t="shared" si="138"/>
        <v>1771.1408401451476</v>
      </c>
      <c r="DC217" s="7">
        <v>41</v>
      </c>
      <c r="DD217" s="55">
        <f ca="1"/>
        <v>0</v>
      </c>
      <c r="DE217" s="55">
        <f ca="1"/>
        <v>0</v>
      </c>
      <c r="DF217" s="55">
        <f ca="1"/>
        <v>0</v>
      </c>
      <c r="DG217" s="55">
        <f ca="1"/>
        <v>0</v>
      </c>
      <c r="DH217" s="55">
        <f ca="1"/>
        <v>88892.411254052175</v>
      </c>
      <c r="DI217" s="55">
        <f ca="1"/>
        <v>0</v>
      </c>
      <c r="DJ217" s="55">
        <f ca="1"/>
        <v>0</v>
      </c>
      <c r="DK217" s="55">
        <f ca="1"/>
        <v>0</v>
      </c>
      <c r="DL217" s="55">
        <f ca="1"/>
        <v>1005.3168459643887</v>
      </c>
      <c r="DM217" s="55">
        <f ca="1"/>
        <v>0</v>
      </c>
      <c r="DN217" s="55">
        <f ca="1"/>
        <v>0</v>
      </c>
      <c r="DO217" s="55">
        <f ca="1"/>
        <v>892.11703477406763</v>
      </c>
      <c r="DP217" s="55">
        <f ca="1"/>
        <v>0</v>
      </c>
      <c r="DQ217" s="55">
        <f ca="1"/>
        <v>0</v>
      </c>
      <c r="DR217" s="55">
        <f ca="1"/>
        <v>0</v>
      </c>
      <c r="DS217" s="55">
        <f ca="1"/>
        <v>171.73770926971625</v>
      </c>
      <c r="DT217" s="55">
        <f ca="1"/>
        <v>0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t="shared" ca="1" si="139"/>
        <v>90961.582844060351</v>
      </c>
    </row>
    <row r="218" spans="1:134" x14ac:dyDescent="0.3">
      <c r="A218" s="7">
        <v>39</v>
      </c>
      <c r="B218" s="17" t="s">
        <v>56</v>
      </c>
      <c r="C218" s="55">
        <f>'energi-limbah'!F156</f>
        <v>1.2994651194002725E-3</v>
      </c>
      <c r="D218" s="55">
        <f t="shared" si="141"/>
        <v>14309.898757632625</v>
      </c>
      <c r="E218" s="55">
        <f t="shared" si="142"/>
        <v>15025.39369551426</v>
      </c>
      <c r="F218" s="55">
        <f t="shared" si="143"/>
        <v>15776.663380289974</v>
      </c>
      <c r="G218" s="55">
        <f t="shared" si="144"/>
        <v>16565.496549304473</v>
      </c>
      <c r="H218" s="55">
        <f t="shared" si="145"/>
        <v>17393.771376769702</v>
      </c>
      <c r="I218" s="55">
        <f t="shared" si="146"/>
        <v>18263.459945608185</v>
      </c>
      <c r="J218" s="55">
        <f t="shared" si="147"/>
        <v>19176.632942888591</v>
      </c>
      <c r="K218" s="55">
        <f t="shared" si="148"/>
        <v>20135.464590033022</v>
      </c>
      <c r="L218" s="55">
        <f t="shared" si="149"/>
        <v>21142.237819534672</v>
      </c>
      <c r="M218" s="55">
        <f t="shared" si="150"/>
        <v>22199.349710511415</v>
      </c>
      <c r="N218" s="55">
        <f t="shared" si="151"/>
        <v>23309.317196036973</v>
      </c>
      <c r="O218" s="55">
        <f t="shared" si="152"/>
        <v>24474.783055838834</v>
      </c>
      <c r="P218" s="55">
        <f t="shared" si="153"/>
        <v>25698.522208630777</v>
      </c>
      <c r="Q218" s="55">
        <f t="shared" si="154"/>
        <v>26983.448319062307</v>
      </c>
      <c r="R218" s="55">
        <f t="shared" si="155"/>
        <v>28332.620735015418</v>
      </c>
      <c r="AW218" s="7">
        <v>42</v>
      </c>
      <c r="AX218" s="52">
        <f t="shared" si="112"/>
        <v>0</v>
      </c>
      <c r="AY218" s="52">
        <f t="shared" si="113"/>
        <v>0</v>
      </c>
      <c r="AZ218" s="52">
        <f t="shared" si="114"/>
        <v>0</v>
      </c>
      <c r="BA218" s="52">
        <f t="shared" si="115"/>
        <v>0</v>
      </c>
      <c r="BB218" s="52">
        <f t="shared" si="116"/>
        <v>572.76509428144925</v>
      </c>
      <c r="BC218" s="52">
        <f t="shared" si="117"/>
        <v>0</v>
      </c>
      <c r="BD218" s="52">
        <f t="shared" si="118"/>
        <v>0</v>
      </c>
      <c r="BE218" s="52">
        <f t="shared" si="119"/>
        <v>26.791677606881787</v>
      </c>
      <c r="BF218" s="52">
        <f t="shared" si="120"/>
        <v>6.2014331090242996</v>
      </c>
      <c r="BG218" s="52">
        <f t="shared" si="121"/>
        <v>0</v>
      </c>
      <c r="BH218" s="52">
        <f t="shared" si="122"/>
        <v>16.472979113725209</v>
      </c>
      <c r="BI218" s="52">
        <f t="shared" si="123"/>
        <v>7.5925740347827855</v>
      </c>
      <c r="BJ218" s="52">
        <f t="shared" si="124"/>
        <v>0</v>
      </c>
      <c r="BK218" s="52">
        <f t="shared" si="125"/>
        <v>0</v>
      </c>
      <c r="BL218" s="52">
        <f t="shared" si="126"/>
        <v>0</v>
      </c>
      <c r="BM218" s="52">
        <f t="shared" si="127"/>
        <v>1.1581437618534209</v>
      </c>
      <c r="BN218" s="52">
        <f t="shared" si="128"/>
        <v>0</v>
      </c>
      <c r="BO218" s="52">
        <f t="shared" si="129"/>
        <v>0</v>
      </c>
      <c r="BP218" s="52">
        <f t="shared" si="130"/>
        <v>214.65351091494367</v>
      </c>
      <c r="BQ218" s="52">
        <f t="shared" si="131"/>
        <v>0</v>
      </c>
      <c r="BR218" s="52">
        <f t="shared" si="132"/>
        <v>0</v>
      </c>
      <c r="BS218" s="52">
        <f t="shared" si="133"/>
        <v>0</v>
      </c>
      <c r="BT218" s="52">
        <f t="shared" si="134"/>
        <v>0</v>
      </c>
      <c r="BU218" s="52">
        <f t="shared" si="135"/>
        <v>0</v>
      </c>
      <c r="BV218" s="52">
        <f t="shared" si="136"/>
        <v>0</v>
      </c>
      <c r="BW218" s="52">
        <f t="shared" si="137"/>
        <v>0</v>
      </c>
      <c r="BX218" s="52">
        <f t="shared" si="138"/>
        <v>845.63541282266033</v>
      </c>
      <c r="DC218" s="7">
        <v>42</v>
      </c>
      <c r="DD218" s="55">
        <f ca="1"/>
        <v>0</v>
      </c>
      <c r="DE218" s="55">
        <f ca="1"/>
        <v>0</v>
      </c>
      <c r="DF218" s="55">
        <f ca="1"/>
        <v>0</v>
      </c>
      <c r="DG218" s="55">
        <f ca="1"/>
        <v>0</v>
      </c>
      <c r="DH218" s="55">
        <f ca="1"/>
        <v>42441.893486255387</v>
      </c>
      <c r="DI218" s="55">
        <f ca="1"/>
        <v>0</v>
      </c>
      <c r="DJ218" s="55">
        <f ca="1"/>
        <v>0</v>
      </c>
      <c r="DK218" s="55">
        <f ca="1"/>
        <v>0</v>
      </c>
      <c r="DL218" s="55">
        <f ca="1"/>
        <v>479.99092263848081</v>
      </c>
      <c r="DM218" s="55">
        <f ca="1"/>
        <v>0</v>
      </c>
      <c r="DN218" s="55">
        <f ca="1"/>
        <v>0</v>
      </c>
      <c r="DO218" s="55">
        <f ca="1"/>
        <v>425.94340335131426</v>
      </c>
      <c r="DP218" s="55">
        <f ca="1"/>
        <v>0</v>
      </c>
      <c r="DQ218" s="55">
        <f ca="1"/>
        <v>0</v>
      </c>
      <c r="DR218" s="55">
        <f ca="1"/>
        <v>0</v>
      </c>
      <c r="DS218" s="55">
        <f ca="1"/>
        <v>81.996578339222197</v>
      </c>
      <c r="DT218" s="55">
        <f ca="1"/>
        <v>0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t="shared" ca="1" si="139"/>
        <v>43429.824390584414</v>
      </c>
    </row>
    <row r="219" spans="1:134" x14ac:dyDescent="0.3">
      <c r="A219" s="7">
        <v>40</v>
      </c>
      <c r="B219" s="17" t="s">
        <v>17</v>
      </c>
      <c r="C219" s="55">
        <f>'energi-limbah'!F157</f>
        <v>0.21332658573788391</v>
      </c>
      <c r="D219" s="55">
        <f t="shared" si="141"/>
        <v>14697861.372997368</v>
      </c>
      <c r="E219" s="55">
        <f t="shared" si="142"/>
        <v>15432754.441647237</v>
      </c>
      <c r="F219" s="55">
        <f t="shared" si="143"/>
        <v>16204392.163729595</v>
      </c>
      <c r="G219" s="55">
        <f t="shared" si="144"/>
        <v>17014611.77191608</v>
      </c>
      <c r="H219" s="55">
        <f t="shared" si="145"/>
        <v>17865342.360511877</v>
      </c>
      <c r="I219" s="55">
        <f t="shared" si="146"/>
        <v>18758609.478537474</v>
      </c>
      <c r="J219" s="55">
        <f t="shared" si="147"/>
        <v>19696539.952464353</v>
      </c>
      <c r="K219" s="55">
        <f t="shared" si="148"/>
        <v>20681366.950087573</v>
      </c>
      <c r="L219" s="55">
        <f t="shared" si="149"/>
        <v>21715435.297591947</v>
      </c>
      <c r="M219" s="55">
        <f t="shared" si="150"/>
        <v>22801207.062471543</v>
      </c>
      <c r="N219" s="55">
        <f t="shared" si="151"/>
        <v>23941267.415595122</v>
      </c>
      <c r="O219" s="55">
        <f t="shared" si="152"/>
        <v>25138330.786374886</v>
      </c>
      <c r="P219" s="55">
        <f t="shared" si="153"/>
        <v>26395247.325693622</v>
      </c>
      <c r="Q219" s="55">
        <f t="shared" si="154"/>
        <v>27715009.691978309</v>
      </c>
      <c r="R219" s="55">
        <f t="shared" si="155"/>
        <v>29100760.176577237</v>
      </c>
      <c r="AW219" s="7">
        <v>43</v>
      </c>
      <c r="AX219" s="52">
        <f t="shared" si="112"/>
        <v>0</v>
      </c>
      <c r="AY219" s="52">
        <f t="shared" si="113"/>
        <v>0</v>
      </c>
      <c r="AZ219" s="52">
        <f t="shared" si="114"/>
        <v>0</v>
      </c>
      <c r="BA219" s="52">
        <f t="shared" si="115"/>
        <v>0</v>
      </c>
      <c r="BB219" s="52">
        <f t="shared" si="116"/>
        <v>60.421589493221333</v>
      </c>
      <c r="BC219" s="52">
        <f t="shared" si="117"/>
        <v>0</v>
      </c>
      <c r="BD219" s="52">
        <f t="shared" si="118"/>
        <v>0</v>
      </c>
      <c r="BE219" s="52">
        <f t="shared" si="119"/>
        <v>2.8262821224017749</v>
      </c>
      <c r="BF219" s="52">
        <f t="shared" si="120"/>
        <v>0.65419567225114128</v>
      </c>
      <c r="BG219" s="52">
        <f t="shared" si="121"/>
        <v>0</v>
      </c>
      <c r="BH219" s="52">
        <f t="shared" si="122"/>
        <v>1.7377518149864251</v>
      </c>
      <c r="BI219" s="52">
        <f t="shared" si="123"/>
        <v>0.80094858495058563</v>
      </c>
      <c r="BJ219" s="52">
        <f t="shared" si="124"/>
        <v>0</v>
      </c>
      <c r="BK219" s="52">
        <f t="shared" si="125"/>
        <v>0</v>
      </c>
      <c r="BL219" s="52">
        <f t="shared" si="126"/>
        <v>0</v>
      </c>
      <c r="BM219" s="52">
        <f t="shared" si="127"/>
        <v>0.12217379756882289</v>
      </c>
      <c r="BN219" s="52">
        <f t="shared" si="128"/>
        <v>0</v>
      </c>
      <c r="BO219" s="52">
        <f t="shared" si="129"/>
        <v>0</v>
      </c>
      <c r="BP219" s="52">
        <f t="shared" si="130"/>
        <v>22.644023625940704</v>
      </c>
      <c r="BQ219" s="52">
        <f t="shared" si="131"/>
        <v>0</v>
      </c>
      <c r="BR219" s="52">
        <f t="shared" si="132"/>
        <v>0</v>
      </c>
      <c r="BS219" s="52">
        <f t="shared" si="133"/>
        <v>0</v>
      </c>
      <c r="BT219" s="52">
        <f t="shared" si="134"/>
        <v>0</v>
      </c>
      <c r="BU219" s="52">
        <f t="shared" si="135"/>
        <v>0</v>
      </c>
      <c r="BV219" s="52">
        <f t="shared" si="136"/>
        <v>0</v>
      </c>
      <c r="BW219" s="52">
        <f t="shared" si="137"/>
        <v>0</v>
      </c>
      <c r="BX219" s="52">
        <f t="shared" si="138"/>
        <v>89.206965111320798</v>
      </c>
      <c r="DC219" s="7">
        <v>43</v>
      </c>
      <c r="DD219" s="55">
        <f ca="1"/>
        <v>0</v>
      </c>
      <c r="DE219" s="55">
        <f ca="1"/>
        <v>0</v>
      </c>
      <c r="DF219" s="55">
        <f ca="1"/>
        <v>0</v>
      </c>
      <c r="DG219" s="55">
        <f ca="1"/>
        <v>0</v>
      </c>
      <c r="DH219" s="55">
        <f ca="1"/>
        <v>4477.2397814477008</v>
      </c>
      <c r="DI219" s="55">
        <f ca="1"/>
        <v>0</v>
      </c>
      <c r="DJ219" s="55">
        <f ca="1"/>
        <v>0</v>
      </c>
      <c r="DK219" s="55">
        <f ca="1"/>
        <v>0</v>
      </c>
      <c r="DL219" s="55">
        <f ca="1"/>
        <v>50.634745032238342</v>
      </c>
      <c r="DM219" s="55">
        <f ca="1"/>
        <v>0</v>
      </c>
      <c r="DN219" s="55">
        <f ca="1"/>
        <v>0</v>
      </c>
      <c r="DO219" s="55">
        <f ca="1"/>
        <v>44.933215615727853</v>
      </c>
      <c r="DP219" s="55">
        <f ca="1"/>
        <v>0</v>
      </c>
      <c r="DQ219" s="55">
        <f ca="1"/>
        <v>0</v>
      </c>
      <c r="DR219" s="55">
        <f ca="1"/>
        <v>0</v>
      </c>
      <c r="DS219" s="55">
        <f ca="1"/>
        <v>8.6499048678726602</v>
      </c>
      <c r="DT219" s="55">
        <f ca="1"/>
        <v>0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t="shared" ca="1" si="139"/>
        <v>4581.4576469635394</v>
      </c>
    </row>
    <row r="220" spans="1:134" x14ac:dyDescent="0.3">
      <c r="A220" s="7">
        <v>41</v>
      </c>
      <c r="B220" s="17" t="s">
        <v>18</v>
      </c>
      <c r="C220" s="55">
        <f>'energi-limbah'!F158</f>
        <v>1.5277778229319481E-4</v>
      </c>
      <c r="D220" s="55">
        <f t="shared" si="141"/>
        <v>10075.69184043285</v>
      </c>
      <c r="E220" s="55">
        <f t="shared" si="142"/>
        <v>10579.476432454494</v>
      </c>
      <c r="F220" s="55">
        <f t="shared" si="143"/>
        <v>11108.450254077221</v>
      </c>
      <c r="G220" s="55">
        <f t="shared" si="144"/>
        <v>11663.87276678108</v>
      </c>
      <c r="H220" s="55">
        <f t="shared" si="145"/>
        <v>12247.066405120138</v>
      </c>
      <c r="I220" s="55">
        <f t="shared" si="146"/>
        <v>12859.419725376143</v>
      </c>
      <c r="J220" s="55">
        <f t="shared" si="147"/>
        <v>13502.39071164495</v>
      </c>
      <c r="K220" s="55">
        <f t="shared" si="148"/>
        <v>14177.510247227199</v>
      </c>
      <c r="L220" s="55">
        <f t="shared" si="149"/>
        <v>14886.385759588567</v>
      </c>
      <c r="M220" s="55">
        <f t="shared" si="150"/>
        <v>15630.705047567993</v>
      </c>
      <c r="N220" s="55">
        <f t="shared" si="151"/>
        <v>16412.240299946396</v>
      </c>
      <c r="O220" s="55">
        <f t="shared" si="152"/>
        <v>17232.85231494371</v>
      </c>
      <c r="P220" s="55">
        <f t="shared" si="153"/>
        <v>18094.494930690897</v>
      </c>
      <c r="Q220" s="55">
        <f t="shared" si="154"/>
        <v>18999.219677225439</v>
      </c>
      <c r="R220" s="55">
        <f t="shared" si="155"/>
        <v>19949.180661086713</v>
      </c>
      <c r="AW220" s="7">
        <v>44</v>
      </c>
      <c r="AX220" s="52">
        <f t="shared" si="112"/>
        <v>0</v>
      </c>
      <c r="AY220" s="52">
        <f t="shared" si="113"/>
        <v>0</v>
      </c>
      <c r="AZ220" s="52">
        <f t="shared" si="114"/>
        <v>0</v>
      </c>
      <c r="BA220" s="52">
        <f t="shared" si="115"/>
        <v>0</v>
      </c>
      <c r="BB220" s="52">
        <f t="shared" si="116"/>
        <v>89.839026376854534</v>
      </c>
      <c r="BC220" s="52">
        <f t="shared" si="117"/>
        <v>0</v>
      </c>
      <c r="BD220" s="52">
        <f t="shared" si="118"/>
        <v>0</v>
      </c>
      <c r="BE220" s="52">
        <f t="shared" si="119"/>
        <v>4.2023130513284572</v>
      </c>
      <c r="BF220" s="52">
        <f t="shared" si="120"/>
        <v>0.97270367580043016</v>
      </c>
      <c r="BG220" s="52">
        <f t="shared" si="121"/>
        <v>0</v>
      </c>
      <c r="BH220" s="52">
        <f t="shared" si="122"/>
        <v>2.5838103972000268</v>
      </c>
      <c r="BI220" s="52">
        <f t="shared" si="123"/>
        <v>1.1909061255222775</v>
      </c>
      <c r="BJ220" s="52">
        <f t="shared" si="124"/>
        <v>0</v>
      </c>
      <c r="BK220" s="52">
        <f t="shared" si="125"/>
        <v>0</v>
      </c>
      <c r="BL220" s="52">
        <f t="shared" si="126"/>
        <v>0</v>
      </c>
      <c r="BM220" s="52">
        <f t="shared" si="127"/>
        <v>0.18191250015577243</v>
      </c>
      <c r="BN220" s="52">
        <f t="shared" si="128"/>
        <v>0</v>
      </c>
      <c r="BO220" s="52">
        <f t="shared" si="129"/>
        <v>0</v>
      </c>
      <c r="BP220" s="52">
        <f t="shared" si="130"/>
        <v>33.668711008230652</v>
      </c>
      <c r="BQ220" s="52">
        <f t="shared" si="131"/>
        <v>0</v>
      </c>
      <c r="BR220" s="52">
        <f t="shared" si="132"/>
        <v>0</v>
      </c>
      <c r="BS220" s="52">
        <f t="shared" si="133"/>
        <v>0</v>
      </c>
      <c r="BT220" s="52">
        <f t="shared" si="134"/>
        <v>0</v>
      </c>
      <c r="BU220" s="52">
        <f t="shared" si="135"/>
        <v>0</v>
      </c>
      <c r="BV220" s="52">
        <f t="shared" si="136"/>
        <v>0</v>
      </c>
      <c r="BW220" s="52">
        <f t="shared" si="137"/>
        <v>0</v>
      </c>
      <c r="BX220" s="52">
        <f t="shared" si="138"/>
        <v>132.63938313509215</v>
      </c>
      <c r="DC220" s="7">
        <v>44</v>
      </c>
      <c r="DD220" s="55">
        <f ca="1"/>
        <v>0</v>
      </c>
      <c r="DE220" s="55">
        <f ca="1"/>
        <v>0</v>
      </c>
      <c r="DF220" s="55">
        <f ca="1"/>
        <v>0</v>
      </c>
      <c r="DG220" s="55">
        <f ca="1"/>
        <v>0</v>
      </c>
      <c r="DH220" s="55">
        <f ca="1"/>
        <v>6657.0718545249201</v>
      </c>
      <c r="DI220" s="55">
        <f ca="1"/>
        <v>0</v>
      </c>
      <c r="DJ220" s="55">
        <f ca="1"/>
        <v>0</v>
      </c>
      <c r="DK220" s="55">
        <f ca="1"/>
        <v>0</v>
      </c>
      <c r="DL220" s="55">
        <f ca="1"/>
        <v>75.287264506953306</v>
      </c>
      <c r="DM220" s="55">
        <f ca="1"/>
        <v>0</v>
      </c>
      <c r="DN220" s="55">
        <f ca="1"/>
        <v>0</v>
      </c>
      <c r="DO220" s="55">
        <f ca="1"/>
        <v>66.80983364179977</v>
      </c>
      <c r="DP220" s="55">
        <f ca="1"/>
        <v>0</v>
      </c>
      <c r="DQ220" s="55">
        <f ca="1"/>
        <v>0</v>
      </c>
      <c r="DR220" s="55">
        <f ca="1"/>
        <v>0</v>
      </c>
      <c r="DS220" s="55">
        <f ca="1"/>
        <v>12.879405011028688</v>
      </c>
      <c r="DT220" s="55">
        <f ca="1"/>
        <v>0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t="shared" ca="1" si="139"/>
        <v>6812.0483576847018</v>
      </c>
    </row>
    <row r="221" spans="1:134" x14ac:dyDescent="0.3">
      <c r="A221" s="7">
        <v>42</v>
      </c>
      <c r="B221" s="17" t="s">
        <v>19</v>
      </c>
      <c r="C221" s="55">
        <f>'energi-limbah'!F159</f>
        <v>1.7443082530632444E-4</v>
      </c>
      <c r="D221" s="55">
        <f t="shared" si="141"/>
        <v>6842.4720019108099</v>
      </c>
      <c r="E221" s="55">
        <f t="shared" si="142"/>
        <v>7184.5956020063541</v>
      </c>
      <c r="F221" s="55">
        <f t="shared" si="143"/>
        <v>7543.8253821066673</v>
      </c>
      <c r="G221" s="55">
        <f t="shared" si="144"/>
        <v>7921.0166512119995</v>
      </c>
      <c r="H221" s="55">
        <f t="shared" si="145"/>
        <v>8317.0674837726019</v>
      </c>
      <c r="I221" s="55">
        <f t="shared" si="146"/>
        <v>8732.9208579612314</v>
      </c>
      <c r="J221" s="55">
        <f t="shared" si="147"/>
        <v>9169.5669008592959</v>
      </c>
      <c r="K221" s="55">
        <f t="shared" si="148"/>
        <v>9628.0452459022617</v>
      </c>
      <c r="L221" s="55">
        <f t="shared" si="149"/>
        <v>10109.447508197374</v>
      </c>
      <c r="M221" s="55">
        <f t="shared" si="150"/>
        <v>10614.919883607239</v>
      </c>
      <c r="N221" s="55">
        <f t="shared" si="151"/>
        <v>11145.665877787604</v>
      </c>
      <c r="O221" s="55">
        <f t="shared" si="152"/>
        <v>11702.949171676983</v>
      </c>
      <c r="P221" s="55">
        <f t="shared" si="153"/>
        <v>12288.09663026083</v>
      </c>
      <c r="Q221" s="55">
        <f t="shared" si="154"/>
        <v>12902.501461773873</v>
      </c>
      <c r="R221" s="55">
        <f t="shared" si="155"/>
        <v>13547.626534862571</v>
      </c>
      <c r="AW221" s="7">
        <v>45</v>
      </c>
      <c r="AX221" s="52">
        <f t="shared" si="112"/>
        <v>0</v>
      </c>
      <c r="AY221" s="52">
        <f t="shared" si="113"/>
        <v>0</v>
      </c>
      <c r="AZ221" s="52">
        <f t="shared" si="114"/>
        <v>0</v>
      </c>
      <c r="BA221" s="52">
        <f t="shared" si="115"/>
        <v>0</v>
      </c>
      <c r="BB221" s="52">
        <f t="shared" si="116"/>
        <v>9.9423068285310325</v>
      </c>
      <c r="BC221" s="52">
        <f t="shared" si="117"/>
        <v>0</v>
      </c>
      <c r="BD221" s="52">
        <f t="shared" si="118"/>
        <v>0</v>
      </c>
      <c r="BE221" s="52">
        <f t="shared" si="119"/>
        <v>0.46506164849387971</v>
      </c>
      <c r="BF221" s="52">
        <f t="shared" si="120"/>
        <v>0.10764718615107639</v>
      </c>
      <c r="BG221" s="52">
        <f t="shared" si="121"/>
        <v>0</v>
      </c>
      <c r="BH221" s="52">
        <f t="shared" si="122"/>
        <v>0.28594517097575822</v>
      </c>
      <c r="BI221" s="52">
        <f t="shared" si="123"/>
        <v>0.13179521832129776</v>
      </c>
      <c r="BJ221" s="52">
        <f t="shared" si="124"/>
        <v>0</v>
      </c>
      <c r="BK221" s="52">
        <f t="shared" si="125"/>
        <v>0</v>
      </c>
      <c r="BL221" s="52">
        <f t="shared" si="126"/>
        <v>0</v>
      </c>
      <c r="BM221" s="52">
        <f t="shared" si="127"/>
        <v>2.0103566040578415E-2</v>
      </c>
      <c r="BN221" s="52">
        <f t="shared" si="128"/>
        <v>0</v>
      </c>
      <c r="BO221" s="52">
        <f t="shared" si="129"/>
        <v>0</v>
      </c>
      <c r="BP221" s="52">
        <f t="shared" si="130"/>
        <v>3.7260494561049162</v>
      </c>
      <c r="BQ221" s="52">
        <f t="shared" si="131"/>
        <v>0</v>
      </c>
      <c r="BR221" s="52">
        <f t="shared" si="132"/>
        <v>0</v>
      </c>
      <c r="BS221" s="52">
        <f t="shared" si="133"/>
        <v>0</v>
      </c>
      <c r="BT221" s="52">
        <f t="shared" si="134"/>
        <v>0</v>
      </c>
      <c r="BU221" s="52">
        <f t="shared" si="135"/>
        <v>0</v>
      </c>
      <c r="BV221" s="52">
        <f t="shared" si="136"/>
        <v>0</v>
      </c>
      <c r="BW221" s="52">
        <f t="shared" si="137"/>
        <v>0</v>
      </c>
      <c r="BX221" s="52">
        <f t="shared" si="138"/>
        <v>14.678909074618538</v>
      </c>
      <c r="DC221" s="7">
        <v>45</v>
      </c>
      <c r="DD221" s="55">
        <f ca="1"/>
        <v>0</v>
      </c>
      <c r="DE221" s="55">
        <f ca="1"/>
        <v>0</v>
      </c>
      <c r="DF221" s="55">
        <f ca="1"/>
        <v>0</v>
      </c>
      <c r="DG221" s="55">
        <f ca="1"/>
        <v>0</v>
      </c>
      <c r="DH221" s="55">
        <f ca="1"/>
        <v>736.7249359941494</v>
      </c>
      <c r="DI221" s="55">
        <f ca="1"/>
        <v>0</v>
      </c>
      <c r="DJ221" s="55">
        <f ca="1"/>
        <v>0</v>
      </c>
      <c r="DK221" s="55">
        <f ca="1"/>
        <v>0</v>
      </c>
      <c r="DL221" s="55">
        <f ca="1"/>
        <v>8.3318922080933131</v>
      </c>
      <c r="DM221" s="55">
        <f ca="1"/>
        <v>0</v>
      </c>
      <c r="DN221" s="55">
        <f ca="1"/>
        <v>0</v>
      </c>
      <c r="DO221" s="55">
        <f ca="1"/>
        <v>7.3937117478248044</v>
      </c>
      <c r="DP221" s="55">
        <f ca="1"/>
        <v>0</v>
      </c>
      <c r="DQ221" s="55">
        <f ca="1"/>
        <v>0</v>
      </c>
      <c r="DR221" s="55">
        <f ca="1"/>
        <v>0</v>
      </c>
      <c r="DS221" s="55">
        <f ca="1"/>
        <v>1.4233324756729517</v>
      </c>
      <c r="DT221" s="55">
        <f ca="1"/>
        <v>0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t="shared" ca="1" si="139"/>
        <v>753.8738724257405</v>
      </c>
    </row>
    <row r="222" spans="1:134" x14ac:dyDescent="0.3">
      <c r="A222" s="7">
        <v>43</v>
      </c>
      <c r="B222" s="17" t="s">
        <v>20</v>
      </c>
      <c r="C222" s="55">
        <f>'energi-limbah'!F160</f>
        <v>1.3974418837211887E-4</v>
      </c>
      <c r="D222" s="55">
        <f t="shared" si="141"/>
        <v>709.80524929598528</v>
      </c>
      <c r="E222" s="55">
        <f t="shared" si="142"/>
        <v>745.29551176078462</v>
      </c>
      <c r="F222" s="55">
        <f t="shared" si="143"/>
        <v>782.56028734882375</v>
      </c>
      <c r="G222" s="55">
        <f t="shared" si="144"/>
        <v>821.68830171626519</v>
      </c>
      <c r="H222" s="55">
        <f t="shared" si="145"/>
        <v>862.77271680207843</v>
      </c>
      <c r="I222" s="55">
        <f t="shared" si="146"/>
        <v>905.91135264218224</v>
      </c>
      <c r="J222" s="55">
        <f t="shared" si="147"/>
        <v>951.20692027429141</v>
      </c>
      <c r="K222" s="55">
        <f t="shared" si="148"/>
        <v>998.76726628800611</v>
      </c>
      <c r="L222" s="55">
        <f t="shared" si="149"/>
        <v>1048.7056296024061</v>
      </c>
      <c r="M222" s="55">
        <f t="shared" si="150"/>
        <v>1101.1409110825264</v>
      </c>
      <c r="N222" s="55">
        <f t="shared" si="151"/>
        <v>1156.1979566366529</v>
      </c>
      <c r="O222" s="55">
        <f t="shared" si="152"/>
        <v>1214.0078544684857</v>
      </c>
      <c r="P222" s="55">
        <f t="shared" si="153"/>
        <v>1274.7082471919098</v>
      </c>
      <c r="Q222" s="55">
        <f t="shared" si="154"/>
        <v>1338.4436595515056</v>
      </c>
      <c r="R222" s="55">
        <f t="shared" si="155"/>
        <v>1405.3658425290807</v>
      </c>
      <c r="AW222" s="7">
        <v>46</v>
      </c>
      <c r="AX222" s="52">
        <f t="shared" si="112"/>
        <v>0</v>
      </c>
      <c r="AY222" s="52">
        <f t="shared" si="113"/>
        <v>0</v>
      </c>
      <c r="AZ222" s="52">
        <f t="shared" si="114"/>
        <v>0</v>
      </c>
      <c r="BA222" s="52">
        <f t="shared" si="115"/>
        <v>0</v>
      </c>
      <c r="BB222" s="52">
        <f t="shared" si="116"/>
        <v>0.40237815673874849</v>
      </c>
      <c r="BC222" s="52">
        <f t="shared" si="117"/>
        <v>0.8749370931001289</v>
      </c>
      <c r="BD222" s="52">
        <f t="shared" si="118"/>
        <v>0</v>
      </c>
      <c r="BE222" s="52">
        <f t="shared" si="119"/>
        <v>2.2654706399628255</v>
      </c>
      <c r="BF222" s="52">
        <f t="shared" si="120"/>
        <v>0.52438540184163107</v>
      </c>
      <c r="BG222" s="52">
        <f t="shared" si="121"/>
        <v>0</v>
      </c>
      <c r="BH222" s="52">
        <f t="shared" si="122"/>
        <v>1.3929344445728917</v>
      </c>
      <c r="BI222" s="52">
        <f t="shared" si="123"/>
        <v>0.30041656661662353</v>
      </c>
      <c r="BJ222" s="52">
        <f t="shared" si="124"/>
        <v>0</v>
      </c>
      <c r="BK222" s="52">
        <f t="shared" si="125"/>
        <v>0</v>
      </c>
      <c r="BL222" s="52">
        <f t="shared" si="126"/>
        <v>8.8530749915017407E-5</v>
      </c>
      <c r="BM222" s="52">
        <f t="shared" si="127"/>
        <v>8.1361743671899082E-4</v>
      </c>
      <c r="BN222" s="52">
        <f t="shared" si="128"/>
        <v>0</v>
      </c>
      <c r="BO222" s="52">
        <f t="shared" si="129"/>
        <v>1.69869043411939E-2</v>
      </c>
      <c r="BP222" s="52">
        <f t="shared" si="130"/>
        <v>8.4932291150021637</v>
      </c>
      <c r="BQ222" s="52">
        <f t="shared" si="131"/>
        <v>0</v>
      </c>
      <c r="BR222" s="52">
        <f t="shared" si="132"/>
        <v>0</v>
      </c>
      <c r="BS222" s="52">
        <f t="shared" si="133"/>
        <v>0</v>
      </c>
      <c r="BT222" s="52">
        <f t="shared" si="134"/>
        <v>0</v>
      </c>
      <c r="BU222" s="52">
        <f t="shared" si="135"/>
        <v>0</v>
      </c>
      <c r="BV222" s="52">
        <f t="shared" si="136"/>
        <v>0</v>
      </c>
      <c r="BW222" s="52">
        <f t="shared" si="137"/>
        <v>0</v>
      </c>
      <c r="BX222" s="52">
        <f t="shared" si="138"/>
        <v>14.27164047036284</v>
      </c>
      <c r="DC222" s="7">
        <v>46</v>
      </c>
      <c r="DD222" s="55">
        <f ca="1"/>
        <v>0</v>
      </c>
      <c r="DE222" s="55">
        <f ca="1"/>
        <v>0</v>
      </c>
      <c r="DF222" s="55">
        <f ca="1"/>
        <v>0</v>
      </c>
      <c r="DG222" s="55">
        <f ca="1"/>
        <v>0</v>
      </c>
      <c r="DH222" s="55">
        <f ca="1"/>
        <v>29.81622141434126</v>
      </c>
      <c r="DI222" s="55">
        <f ca="1"/>
        <v>60.633140551838927</v>
      </c>
      <c r="DJ222" s="55">
        <f ca="1"/>
        <v>0</v>
      </c>
      <c r="DK222" s="55">
        <f ca="1"/>
        <v>0</v>
      </c>
      <c r="DL222" s="55">
        <f ca="1"/>
        <v>40.58743010254225</v>
      </c>
      <c r="DM222" s="55">
        <f ca="1"/>
        <v>0</v>
      </c>
      <c r="DN222" s="55">
        <f ca="1"/>
        <v>0</v>
      </c>
      <c r="DO222" s="55">
        <f ca="1"/>
        <v>16.853369387192579</v>
      </c>
      <c r="DP222" s="55">
        <f ca="1"/>
        <v>0</v>
      </c>
      <c r="DQ222" s="55">
        <f ca="1"/>
        <v>0</v>
      </c>
      <c r="DR222" s="55">
        <f ca="1"/>
        <v>0</v>
      </c>
      <c r="DS222" s="55">
        <f ca="1"/>
        <v>5.7604114519704548E-2</v>
      </c>
      <c r="DT222" s="55">
        <f ca="1"/>
        <v>0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t="shared" ca="1" si="139"/>
        <v>147.94776557043471</v>
      </c>
    </row>
    <row r="223" spans="1:134" x14ac:dyDescent="0.3">
      <c r="A223" s="7">
        <v>44</v>
      </c>
      <c r="B223" s="17" t="s">
        <v>21</v>
      </c>
      <c r="C223" s="55">
        <f>'energi-limbah'!F161</f>
        <v>9.981902238196343E-5</v>
      </c>
      <c r="D223" s="55">
        <f t="shared" si="141"/>
        <v>749.66062564193749</v>
      </c>
      <c r="E223" s="55">
        <f t="shared" si="142"/>
        <v>787.1436569240343</v>
      </c>
      <c r="F223" s="55">
        <f t="shared" si="143"/>
        <v>826.5008397702361</v>
      </c>
      <c r="G223" s="55">
        <f t="shared" si="144"/>
        <v>867.82588175874787</v>
      </c>
      <c r="H223" s="55">
        <f t="shared" si="145"/>
        <v>911.21717584668545</v>
      </c>
      <c r="I223" s="55">
        <f t="shared" si="146"/>
        <v>956.77803463901967</v>
      </c>
      <c r="J223" s="55">
        <f t="shared" si="147"/>
        <v>1004.6169363709705</v>
      </c>
      <c r="K223" s="55">
        <f t="shared" si="148"/>
        <v>1054.8477831895193</v>
      </c>
      <c r="L223" s="55">
        <f t="shared" si="149"/>
        <v>1107.5901723489953</v>
      </c>
      <c r="M223" s="55">
        <f t="shared" si="150"/>
        <v>1162.9696809664449</v>
      </c>
      <c r="N223" s="55">
        <f t="shared" si="151"/>
        <v>1221.1181650147673</v>
      </c>
      <c r="O223" s="55">
        <f t="shared" si="152"/>
        <v>1282.174073265506</v>
      </c>
      <c r="P223" s="55">
        <f t="shared" si="153"/>
        <v>1346.2827769287808</v>
      </c>
      <c r="Q223" s="55">
        <f t="shared" si="154"/>
        <v>1413.5969157752202</v>
      </c>
      <c r="R223" s="55">
        <f t="shared" si="155"/>
        <v>1484.2767615639812</v>
      </c>
      <c r="AW223" s="7">
        <v>47</v>
      </c>
      <c r="AX223" s="52">
        <f t="shared" si="112"/>
        <v>0</v>
      </c>
      <c r="AY223" s="52">
        <f t="shared" si="113"/>
        <v>0</v>
      </c>
      <c r="AZ223" s="52">
        <f t="shared" si="114"/>
        <v>0</v>
      </c>
      <c r="BA223" s="52">
        <f t="shared" si="115"/>
        <v>0</v>
      </c>
      <c r="BB223" s="52">
        <f t="shared" si="116"/>
        <v>27.185744552752062</v>
      </c>
      <c r="BC223" s="52">
        <f t="shared" si="117"/>
        <v>59.113090313289931</v>
      </c>
      <c r="BD223" s="52">
        <f t="shared" si="118"/>
        <v>0</v>
      </c>
      <c r="BE223" s="52">
        <f t="shared" si="119"/>
        <v>92.16187038692226</v>
      </c>
      <c r="BF223" s="52">
        <f t="shared" si="120"/>
        <v>21.332582558823056</v>
      </c>
      <c r="BG223" s="52">
        <f t="shared" si="121"/>
        <v>0</v>
      </c>
      <c r="BH223" s="52">
        <f t="shared" si="122"/>
        <v>56.666125530999722</v>
      </c>
      <c r="BI223" s="52">
        <f t="shared" si="123"/>
        <v>6.5038651806428263</v>
      </c>
      <c r="BJ223" s="52">
        <f t="shared" si="124"/>
        <v>0</v>
      </c>
      <c r="BK223" s="52">
        <f t="shared" si="125"/>
        <v>0</v>
      </c>
      <c r="BL223" s="52">
        <f t="shared" si="126"/>
        <v>5.9783724007701324E-3</v>
      </c>
      <c r="BM223" s="52">
        <f t="shared" si="127"/>
        <v>5.4970180342081239E-2</v>
      </c>
      <c r="BN223" s="52">
        <f t="shared" si="128"/>
        <v>0</v>
      </c>
      <c r="BO223" s="52">
        <f t="shared" si="129"/>
        <v>3.4071402019389067E-2</v>
      </c>
      <c r="BP223" s="52">
        <f t="shared" si="130"/>
        <v>183.87407077993657</v>
      </c>
      <c r="BQ223" s="52">
        <f t="shared" si="131"/>
        <v>0</v>
      </c>
      <c r="BR223" s="52">
        <f t="shared" si="132"/>
        <v>0</v>
      </c>
      <c r="BS223" s="52">
        <f t="shared" si="133"/>
        <v>0</v>
      </c>
      <c r="BT223" s="52">
        <f t="shared" si="134"/>
        <v>0</v>
      </c>
      <c r="BU223" s="52">
        <f t="shared" si="135"/>
        <v>0</v>
      </c>
      <c r="BV223" s="52">
        <f t="shared" si="136"/>
        <v>0</v>
      </c>
      <c r="BW223" s="52">
        <f t="shared" si="137"/>
        <v>0</v>
      </c>
      <c r="BX223" s="52">
        <f t="shared" si="138"/>
        <v>446.93236925812863</v>
      </c>
      <c r="DC223" s="7">
        <v>47</v>
      </c>
      <c r="DD223" s="55">
        <f ca="1"/>
        <v>0</v>
      </c>
      <c r="DE223" s="55">
        <f ca="1"/>
        <v>0</v>
      </c>
      <c r="DF223" s="55">
        <f ca="1"/>
        <v>0</v>
      </c>
      <c r="DG223" s="55">
        <f ca="1"/>
        <v>0</v>
      </c>
      <c r="DH223" s="55">
        <f ca="1"/>
        <v>2014.4636713589277</v>
      </c>
      <c r="DI223" s="55">
        <f ca="1"/>
        <v>4096.5371587109921</v>
      </c>
      <c r="DJ223" s="55">
        <f ca="1"/>
        <v>0</v>
      </c>
      <c r="DK223" s="55">
        <f ca="1"/>
        <v>0</v>
      </c>
      <c r="DL223" s="55">
        <f ca="1"/>
        <v>1651.1418900529047</v>
      </c>
      <c r="DM223" s="55">
        <f ca="1"/>
        <v>0</v>
      </c>
      <c r="DN223" s="55">
        <f ca="1"/>
        <v>0</v>
      </c>
      <c r="DO223" s="55">
        <f ca="1"/>
        <v>364.86683663406257</v>
      </c>
      <c r="DP223" s="55">
        <f ca="1"/>
        <v>0</v>
      </c>
      <c r="DQ223" s="55">
        <f ca="1"/>
        <v>0</v>
      </c>
      <c r="DR223" s="55">
        <f ca="1"/>
        <v>0</v>
      </c>
      <c r="DS223" s="55">
        <f ca="1"/>
        <v>3.8918887682193515</v>
      </c>
      <c r="DT223" s="55">
        <f ca="1"/>
        <v>0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t="shared" ca="1" si="139"/>
        <v>8130.9014455251072</v>
      </c>
    </row>
    <row r="224" spans="1:134" x14ac:dyDescent="0.3">
      <c r="A224" s="7">
        <v>45</v>
      </c>
      <c r="B224" s="17" t="s">
        <v>22</v>
      </c>
      <c r="C224" s="55">
        <f>'energi-limbah'!F162</f>
        <v>1.3175657645765287E-4</v>
      </c>
      <c r="D224" s="55">
        <f t="shared" si="141"/>
        <v>117.92130013537083</v>
      </c>
      <c r="E224" s="55">
        <f t="shared" si="142"/>
        <v>123.81736514213937</v>
      </c>
      <c r="F224" s="55">
        <f t="shared" si="143"/>
        <v>130.00823339924634</v>
      </c>
      <c r="G224" s="55">
        <f t="shared" si="144"/>
        <v>136.50864506920868</v>
      </c>
      <c r="H224" s="55">
        <f t="shared" si="145"/>
        <v>143.33407732266909</v>
      </c>
      <c r="I224" s="55">
        <f t="shared" si="146"/>
        <v>150.50078118880259</v>
      </c>
      <c r="J224" s="55">
        <f t="shared" si="147"/>
        <v>158.02582024824272</v>
      </c>
      <c r="K224" s="55">
        <f t="shared" si="148"/>
        <v>165.92711126065484</v>
      </c>
      <c r="L224" s="55">
        <f t="shared" si="149"/>
        <v>174.22346682368763</v>
      </c>
      <c r="M224" s="55">
        <f t="shared" si="150"/>
        <v>182.93464016487198</v>
      </c>
      <c r="N224" s="55">
        <f t="shared" si="151"/>
        <v>192.0813721731156</v>
      </c>
      <c r="O224" s="55">
        <f t="shared" si="152"/>
        <v>201.6854407817714</v>
      </c>
      <c r="P224" s="55">
        <f t="shared" si="153"/>
        <v>211.76971282085998</v>
      </c>
      <c r="Q224" s="55">
        <f t="shared" si="154"/>
        <v>222.35819846190293</v>
      </c>
      <c r="R224" s="55">
        <f t="shared" si="155"/>
        <v>233.47610838499807</v>
      </c>
      <c r="AW224" s="7">
        <v>48</v>
      </c>
      <c r="AX224" s="52">
        <f t="shared" si="112"/>
        <v>0</v>
      </c>
      <c r="AY224" s="52">
        <f t="shared" si="113"/>
        <v>0</v>
      </c>
      <c r="AZ224" s="52">
        <f t="shared" si="114"/>
        <v>0</v>
      </c>
      <c r="BA224" s="52">
        <f t="shared" si="115"/>
        <v>0</v>
      </c>
      <c r="BB224" s="52">
        <f t="shared" si="116"/>
        <v>230.9817129224312</v>
      </c>
      <c r="BC224" s="52">
        <f t="shared" si="117"/>
        <v>502.25009774339679</v>
      </c>
      <c r="BD224" s="52">
        <f t="shared" si="118"/>
        <v>0</v>
      </c>
      <c r="BE224" s="52">
        <f t="shared" si="119"/>
        <v>255.74435441756702</v>
      </c>
      <c r="BF224" s="52">
        <f t="shared" si="120"/>
        <v>59.196797255870059</v>
      </c>
      <c r="BG224" s="52">
        <f t="shared" si="121"/>
        <v>0</v>
      </c>
      <c r="BH224" s="52">
        <f t="shared" si="122"/>
        <v>157.24552497028776</v>
      </c>
      <c r="BI224" s="52">
        <f t="shared" si="123"/>
        <v>16.879114465408424</v>
      </c>
      <c r="BJ224" s="52">
        <f t="shared" si="124"/>
        <v>0</v>
      </c>
      <c r="BK224" s="52">
        <f t="shared" si="125"/>
        <v>0</v>
      </c>
      <c r="BL224" s="52">
        <f t="shared" si="126"/>
        <v>5.0794813283804315E-2</v>
      </c>
      <c r="BM224" s="52">
        <f t="shared" si="127"/>
        <v>0.46705016217449297</v>
      </c>
      <c r="BN224" s="52">
        <f t="shared" si="128"/>
        <v>0</v>
      </c>
      <c r="BO224" s="52">
        <f t="shared" si="129"/>
        <v>6.7469552032207494</v>
      </c>
      <c r="BP224" s="52">
        <f t="shared" si="130"/>
        <v>477.19800479575355</v>
      </c>
      <c r="BQ224" s="52">
        <f t="shared" si="131"/>
        <v>0</v>
      </c>
      <c r="BR224" s="52">
        <f t="shared" si="132"/>
        <v>0</v>
      </c>
      <c r="BS224" s="52">
        <f t="shared" si="133"/>
        <v>0</v>
      </c>
      <c r="BT224" s="52">
        <f t="shared" si="134"/>
        <v>0</v>
      </c>
      <c r="BU224" s="52">
        <f t="shared" si="135"/>
        <v>0</v>
      </c>
      <c r="BV224" s="52">
        <f t="shared" si="136"/>
        <v>0</v>
      </c>
      <c r="BW224" s="52">
        <f t="shared" si="137"/>
        <v>0</v>
      </c>
      <c r="BX224" s="52">
        <f t="shared" si="138"/>
        <v>1706.760406749394</v>
      </c>
      <c r="DC224" s="7">
        <v>48</v>
      </c>
      <c r="DD224" s="55">
        <f ca="1"/>
        <v>0</v>
      </c>
      <c r="DE224" s="55">
        <f ca="1"/>
        <v>0</v>
      </c>
      <c r="DF224" s="55">
        <f ca="1"/>
        <v>0</v>
      </c>
      <c r="DG224" s="55">
        <f ca="1"/>
        <v>0</v>
      </c>
      <c r="DH224" s="55">
        <f ca="1"/>
        <v>17115.74492755215</v>
      </c>
      <c r="DI224" s="55">
        <f ca="1"/>
        <v>34805.931773617398</v>
      </c>
      <c r="DJ224" s="55">
        <f ca="1"/>
        <v>0</v>
      </c>
      <c r="DK224" s="55">
        <f ca="1"/>
        <v>0</v>
      </c>
      <c r="DL224" s="55">
        <f ca="1"/>
        <v>4581.832107604343</v>
      </c>
      <c r="DM224" s="55">
        <f ca="1"/>
        <v>0</v>
      </c>
      <c r="DN224" s="55">
        <f ca="1"/>
        <v>0</v>
      </c>
      <c r="DO224" s="55">
        <f ca="1"/>
        <v>946.91832150941264</v>
      </c>
      <c r="DP224" s="55">
        <f ca="1"/>
        <v>0</v>
      </c>
      <c r="DQ224" s="55">
        <f ca="1"/>
        <v>0</v>
      </c>
      <c r="DR224" s="55">
        <f ca="1"/>
        <v>0</v>
      </c>
      <c r="DS224" s="55">
        <f ca="1"/>
        <v>33.067151481954099</v>
      </c>
      <c r="DT224" s="55">
        <f ca="1"/>
        <v>0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t="shared" ca="1" si="139"/>
        <v>57483.494281765263</v>
      </c>
    </row>
    <row r="225" spans="1:134" x14ac:dyDescent="0.3">
      <c r="A225" s="7">
        <v>46</v>
      </c>
      <c r="B225" s="17" t="s">
        <v>23</v>
      </c>
      <c r="C225" s="55">
        <f>'energi-limbah'!F163</f>
        <v>8.0424795170606865E-5</v>
      </c>
      <c r="D225" s="55">
        <f t="shared" si="141"/>
        <v>1615.2181484495165</v>
      </c>
      <c r="E225" s="55">
        <f t="shared" si="142"/>
        <v>1695.9790558719928</v>
      </c>
      <c r="F225" s="55">
        <f t="shared" si="143"/>
        <v>1780.7780086655928</v>
      </c>
      <c r="G225" s="55">
        <f t="shared" si="144"/>
        <v>1869.8169090988722</v>
      </c>
      <c r="H225" s="55">
        <f t="shared" si="145"/>
        <v>1963.3077545538163</v>
      </c>
      <c r="I225" s="55">
        <f t="shared" si="146"/>
        <v>2061.4731422815066</v>
      </c>
      <c r="J225" s="55">
        <f t="shared" si="147"/>
        <v>2164.5467993955822</v>
      </c>
      <c r="K225" s="55">
        <f t="shared" si="148"/>
        <v>2272.7741393653614</v>
      </c>
      <c r="L225" s="55">
        <f t="shared" si="149"/>
        <v>2386.4128463336301</v>
      </c>
      <c r="M225" s="55">
        <f t="shared" si="150"/>
        <v>2505.7334886503113</v>
      </c>
      <c r="N225" s="55">
        <f t="shared" si="151"/>
        <v>2631.0201630828269</v>
      </c>
      <c r="O225" s="55">
        <f t="shared" si="152"/>
        <v>2762.571171236968</v>
      </c>
      <c r="P225" s="55">
        <f t="shared" si="153"/>
        <v>2900.6997297988178</v>
      </c>
      <c r="Q225" s="55">
        <f t="shared" si="154"/>
        <v>3045.7347162887577</v>
      </c>
      <c r="R225" s="55">
        <f t="shared" si="155"/>
        <v>3198.0214521031958</v>
      </c>
      <c r="AW225" s="7">
        <v>49</v>
      </c>
      <c r="AX225" s="52">
        <f t="shared" si="112"/>
        <v>0</v>
      </c>
      <c r="AY225" s="52">
        <f t="shared" si="113"/>
        <v>0</v>
      </c>
      <c r="AZ225" s="52">
        <f t="shared" si="114"/>
        <v>0</v>
      </c>
      <c r="BA225" s="52">
        <f t="shared" si="115"/>
        <v>0</v>
      </c>
      <c r="BB225" s="52">
        <f t="shared" si="116"/>
        <v>193.25608425793666</v>
      </c>
      <c r="BC225" s="52">
        <f t="shared" si="117"/>
        <v>420.2189256041849</v>
      </c>
      <c r="BD225" s="52">
        <f t="shared" si="118"/>
        <v>0</v>
      </c>
      <c r="BE225" s="52">
        <f t="shared" si="119"/>
        <v>16.192357767780553</v>
      </c>
      <c r="BF225" s="52">
        <f t="shared" si="120"/>
        <v>3.7480229893273349</v>
      </c>
      <c r="BG225" s="52">
        <f t="shared" si="121"/>
        <v>0</v>
      </c>
      <c r="BH225" s="52">
        <f t="shared" si="122"/>
        <v>9.9559413681216125</v>
      </c>
      <c r="BI225" s="52">
        <f t="shared" si="123"/>
        <v>2.6470139771686623</v>
      </c>
      <c r="BJ225" s="52">
        <f t="shared" si="124"/>
        <v>0</v>
      </c>
      <c r="BK225" s="52">
        <f t="shared" si="125"/>
        <v>0</v>
      </c>
      <c r="BL225" s="52">
        <f t="shared" si="126"/>
        <v>4.2498630880729721E-2</v>
      </c>
      <c r="BM225" s="52">
        <f t="shared" si="127"/>
        <v>0.39076810119719679</v>
      </c>
      <c r="BN225" s="52">
        <f t="shared" si="128"/>
        <v>0</v>
      </c>
      <c r="BO225" s="52">
        <f t="shared" si="129"/>
        <v>88.373992190816068</v>
      </c>
      <c r="BP225" s="52">
        <f t="shared" si="130"/>
        <v>74.835074512187177</v>
      </c>
      <c r="BQ225" s="52">
        <f t="shared" si="131"/>
        <v>0</v>
      </c>
      <c r="BR225" s="52">
        <f t="shared" si="132"/>
        <v>0</v>
      </c>
      <c r="BS225" s="52">
        <f t="shared" si="133"/>
        <v>0</v>
      </c>
      <c r="BT225" s="52">
        <f t="shared" si="134"/>
        <v>0</v>
      </c>
      <c r="BU225" s="52">
        <f t="shared" si="135"/>
        <v>0</v>
      </c>
      <c r="BV225" s="52">
        <f t="shared" si="136"/>
        <v>0</v>
      </c>
      <c r="BW225" s="52">
        <f t="shared" si="137"/>
        <v>0</v>
      </c>
      <c r="BX225" s="52">
        <f t="shared" si="138"/>
        <v>809.66067939960078</v>
      </c>
      <c r="DC225" s="7">
        <v>49</v>
      </c>
      <c r="DD225" s="55">
        <f ca="1"/>
        <v>0</v>
      </c>
      <c r="DE225" s="55">
        <f ca="1"/>
        <v>0</v>
      </c>
      <c r="DF225" s="55">
        <f ca="1"/>
        <v>0</v>
      </c>
      <c r="DG225" s="55">
        <f ca="1"/>
        <v>0</v>
      </c>
      <c r="DH225" s="55">
        <f ca="1"/>
        <v>14320.275843513105</v>
      </c>
      <c r="DI225" s="55">
        <f ca="1"/>
        <v>29121.171544370012</v>
      </c>
      <c r="DJ225" s="55">
        <f ca="1"/>
        <v>0</v>
      </c>
      <c r="DK225" s="55">
        <f ca="1"/>
        <v>0</v>
      </c>
      <c r="DL225" s="55">
        <f ca="1"/>
        <v>290.09697937393577</v>
      </c>
      <c r="DM225" s="55">
        <f ca="1"/>
        <v>0</v>
      </c>
      <c r="DN225" s="55">
        <f ca="1"/>
        <v>0</v>
      </c>
      <c r="DO225" s="55">
        <f ca="1"/>
        <v>148.49748411916195</v>
      </c>
      <c r="DP225" s="55">
        <f ca="1"/>
        <v>0</v>
      </c>
      <c r="DQ225" s="55">
        <f ca="1"/>
        <v>0</v>
      </c>
      <c r="DR225" s="55">
        <f ca="1"/>
        <v>0</v>
      </c>
      <c r="DS225" s="55">
        <f ca="1"/>
        <v>27.666381564761533</v>
      </c>
      <c r="DT225" s="55">
        <f ca="1"/>
        <v>0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t="shared" ca="1" si="139"/>
        <v>43907.708232940982</v>
      </c>
    </row>
    <row r="226" spans="1:134" x14ac:dyDescent="0.3">
      <c r="A226" s="7">
        <v>47</v>
      </c>
      <c r="B226" s="17" t="s">
        <v>24</v>
      </c>
      <c r="C226" s="55">
        <f>'energi-limbah'!F164</f>
        <v>2.8773848102899453E-4</v>
      </c>
      <c r="D226" s="55">
        <f t="shared" si="141"/>
        <v>3003.0708753868548</v>
      </c>
      <c r="E226" s="55">
        <f t="shared" si="142"/>
        <v>3153.2244191561977</v>
      </c>
      <c r="F226" s="55">
        <f t="shared" si="143"/>
        <v>3310.8856401140065</v>
      </c>
      <c r="G226" s="55">
        <f t="shared" si="144"/>
        <v>3476.429922119708</v>
      </c>
      <c r="H226" s="55">
        <f t="shared" si="145"/>
        <v>3650.2514182256946</v>
      </c>
      <c r="I226" s="55">
        <f t="shared" si="146"/>
        <v>3832.763989136979</v>
      </c>
      <c r="J226" s="55">
        <f t="shared" si="147"/>
        <v>4024.4021885938273</v>
      </c>
      <c r="K226" s="55">
        <f t="shared" si="148"/>
        <v>4225.6222980235189</v>
      </c>
      <c r="L226" s="55">
        <f t="shared" si="149"/>
        <v>4436.9034129246957</v>
      </c>
      <c r="M226" s="55">
        <f t="shared" si="150"/>
        <v>4658.7485835709313</v>
      </c>
      <c r="N226" s="55">
        <f t="shared" si="151"/>
        <v>4891.6860127494774</v>
      </c>
      <c r="O226" s="55">
        <f t="shared" si="152"/>
        <v>5136.2703133869527</v>
      </c>
      <c r="P226" s="55">
        <f t="shared" si="153"/>
        <v>5393.0838290563006</v>
      </c>
      <c r="Q226" s="55">
        <f t="shared" si="154"/>
        <v>5662.7380205091149</v>
      </c>
      <c r="R226" s="55">
        <f t="shared" si="155"/>
        <v>5945.8749215345715</v>
      </c>
      <c r="AW226" s="7">
        <v>50</v>
      </c>
      <c r="AX226" s="52">
        <f t="shared" si="112"/>
        <v>0</v>
      </c>
      <c r="AY226" s="52">
        <f t="shared" si="113"/>
        <v>0</v>
      </c>
      <c r="AZ226" s="52">
        <f t="shared" si="114"/>
        <v>0</v>
      </c>
      <c r="BA226" s="52">
        <f t="shared" si="115"/>
        <v>0</v>
      </c>
      <c r="BB226" s="52">
        <f t="shared" si="116"/>
        <v>214.81149399962874</v>
      </c>
      <c r="BC226" s="52">
        <f t="shared" si="117"/>
        <v>467.0893312678499</v>
      </c>
      <c r="BD226" s="52">
        <f t="shared" si="118"/>
        <v>0</v>
      </c>
      <c r="BE226" s="52">
        <f t="shared" si="119"/>
        <v>39.111707223357904</v>
      </c>
      <c r="BF226" s="52">
        <f t="shared" si="120"/>
        <v>9.0531335780450117</v>
      </c>
      <c r="BG226" s="52">
        <f t="shared" si="121"/>
        <v>0</v>
      </c>
      <c r="BH226" s="52">
        <f t="shared" si="122"/>
        <v>24.048002743683135</v>
      </c>
      <c r="BI226" s="52">
        <f t="shared" si="123"/>
        <v>6.8362097807045741</v>
      </c>
      <c r="BJ226" s="52">
        <f t="shared" si="124"/>
        <v>0</v>
      </c>
      <c r="BK226" s="52">
        <f t="shared" si="125"/>
        <v>0</v>
      </c>
      <c r="BL226" s="52">
        <f t="shared" si="126"/>
        <v>4.7238846157551431E-2</v>
      </c>
      <c r="BM226" s="52">
        <f t="shared" si="127"/>
        <v>0.43435361947401152</v>
      </c>
      <c r="BN226" s="52">
        <f t="shared" si="128"/>
        <v>0</v>
      </c>
      <c r="BO226" s="52">
        <f t="shared" si="129"/>
        <v>40.949108949893187</v>
      </c>
      <c r="BP226" s="52">
        <f t="shared" si="130"/>
        <v>193.26995355252538</v>
      </c>
      <c r="BQ226" s="52">
        <f t="shared" si="131"/>
        <v>0</v>
      </c>
      <c r="BR226" s="52">
        <f t="shared" si="132"/>
        <v>0</v>
      </c>
      <c r="BS226" s="52">
        <f t="shared" si="133"/>
        <v>0</v>
      </c>
      <c r="BT226" s="52">
        <f t="shared" si="134"/>
        <v>0</v>
      </c>
      <c r="BU226" s="52">
        <f t="shared" si="135"/>
        <v>0</v>
      </c>
      <c r="BV226" s="52">
        <f t="shared" si="136"/>
        <v>0</v>
      </c>
      <c r="BW226" s="52">
        <f t="shared" si="137"/>
        <v>0</v>
      </c>
      <c r="BX226" s="52">
        <f t="shared" si="138"/>
        <v>995.65053356131966</v>
      </c>
      <c r="DC226" s="7">
        <v>50</v>
      </c>
      <c r="DD226" s="55">
        <f ca="1"/>
        <v>0</v>
      </c>
      <c r="DE226" s="55">
        <f ca="1"/>
        <v>0</v>
      </c>
      <c r="DF226" s="55">
        <f ca="1"/>
        <v>0</v>
      </c>
      <c r="DG226" s="55">
        <f ca="1"/>
        <v>0</v>
      </c>
      <c r="DH226" s="55">
        <f ca="1"/>
        <v>15917.531705372488</v>
      </c>
      <c r="DI226" s="55">
        <f ca="1"/>
        <v>32369.290656861998</v>
      </c>
      <c r="DJ226" s="55">
        <f ca="1"/>
        <v>0</v>
      </c>
      <c r="DK226" s="55">
        <f ca="1"/>
        <v>0</v>
      </c>
      <c r="DL226" s="55">
        <f ca="1"/>
        <v>700.712538940684</v>
      </c>
      <c r="DM226" s="55">
        <f ca="1"/>
        <v>0</v>
      </c>
      <c r="DN226" s="55">
        <f ca="1"/>
        <v>0</v>
      </c>
      <c r="DO226" s="55">
        <f ca="1"/>
        <v>383.51136869752662</v>
      </c>
      <c r="DP226" s="55">
        <f ca="1"/>
        <v>0</v>
      </c>
      <c r="DQ226" s="55">
        <f ca="1"/>
        <v>0</v>
      </c>
      <c r="DR226" s="55">
        <f ca="1"/>
        <v>0</v>
      </c>
      <c r="DS226" s="55">
        <f ca="1"/>
        <v>30.752236258760014</v>
      </c>
      <c r="DT226" s="55">
        <f ca="1"/>
        <v>0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t="shared" ca="1" si="139"/>
        <v>49401.798506131461</v>
      </c>
    </row>
    <row r="227" spans="1:134" x14ac:dyDescent="0.3">
      <c r="A227" s="7">
        <v>48</v>
      </c>
      <c r="B227" s="17" t="s">
        <v>60</v>
      </c>
      <c r="C227" s="55">
        <f>'energi-limbah'!F165</f>
        <v>1.7791020402273106E-4</v>
      </c>
      <c r="D227" s="55">
        <f t="shared" si="141"/>
        <v>10997.426475282395</v>
      </c>
      <c r="E227" s="55">
        <f t="shared" si="142"/>
        <v>11547.297799046513</v>
      </c>
      <c r="F227" s="55">
        <f t="shared" si="143"/>
        <v>12124.66268899884</v>
      </c>
      <c r="G227" s="55">
        <f t="shared" si="144"/>
        <v>12730.895823448785</v>
      </c>
      <c r="H227" s="55">
        <f t="shared" si="145"/>
        <v>13367.440614621222</v>
      </c>
      <c r="I227" s="55">
        <f t="shared" si="146"/>
        <v>14035.812645352287</v>
      </c>
      <c r="J227" s="55">
        <f t="shared" si="147"/>
        <v>14737.603277619897</v>
      </c>
      <c r="K227" s="55">
        <f t="shared" si="148"/>
        <v>15474.483441500894</v>
      </c>
      <c r="L227" s="55">
        <f t="shared" si="149"/>
        <v>16248.20761357594</v>
      </c>
      <c r="M227" s="55">
        <f t="shared" si="150"/>
        <v>17060.617994254735</v>
      </c>
      <c r="N227" s="55">
        <f t="shared" si="151"/>
        <v>17913.648893967475</v>
      </c>
      <c r="O227" s="55">
        <f t="shared" si="152"/>
        <v>18809.331338665848</v>
      </c>
      <c r="P227" s="55">
        <f t="shared" si="153"/>
        <v>19749.797905599142</v>
      </c>
      <c r="Q227" s="55">
        <f t="shared" si="154"/>
        <v>20737.287800879101</v>
      </c>
      <c r="R227" s="55">
        <f t="shared" si="155"/>
        <v>21774.152190923054</v>
      </c>
      <c r="AW227" s="7">
        <v>51</v>
      </c>
      <c r="AX227" s="52">
        <f t="shared" si="112"/>
        <v>0</v>
      </c>
      <c r="AY227" s="52">
        <f t="shared" si="113"/>
        <v>0</v>
      </c>
      <c r="AZ227" s="52">
        <f t="shared" si="114"/>
        <v>0</v>
      </c>
      <c r="BA227" s="52">
        <f t="shared" si="115"/>
        <v>0</v>
      </c>
      <c r="BB227" s="52">
        <f t="shared" si="116"/>
        <v>184.53526568579412</v>
      </c>
      <c r="BC227" s="52">
        <f t="shared" si="117"/>
        <v>401.25624693206987</v>
      </c>
      <c r="BD227" s="52">
        <f t="shared" si="118"/>
        <v>0</v>
      </c>
      <c r="BE227" s="52">
        <f t="shared" si="119"/>
        <v>47.848752569467628</v>
      </c>
      <c r="BF227" s="52">
        <f t="shared" si="120"/>
        <v>11.075485558202489</v>
      </c>
      <c r="BG227" s="52">
        <f t="shared" si="121"/>
        <v>0</v>
      </c>
      <c r="BH227" s="52">
        <f t="shared" si="122"/>
        <v>29.420012946112045</v>
      </c>
      <c r="BI227" s="52">
        <f t="shared" si="123"/>
        <v>18.722667766066721</v>
      </c>
      <c r="BJ227" s="52">
        <f t="shared" si="124"/>
        <v>0</v>
      </c>
      <c r="BK227" s="52">
        <f t="shared" si="125"/>
        <v>0</v>
      </c>
      <c r="BL227" s="52">
        <f t="shared" si="126"/>
        <v>4.0580849765585507E-2</v>
      </c>
      <c r="BM227" s="52">
        <f t="shared" si="127"/>
        <v>0.37313441296239658</v>
      </c>
      <c r="BN227" s="52">
        <f t="shared" si="128"/>
        <v>0</v>
      </c>
      <c r="BO227" s="52">
        <f t="shared" si="129"/>
        <v>5.8918025242495409</v>
      </c>
      <c r="BP227" s="52">
        <f t="shared" si="130"/>
        <v>529.31803516852824</v>
      </c>
      <c r="BQ227" s="52">
        <f t="shared" si="131"/>
        <v>0</v>
      </c>
      <c r="BR227" s="52">
        <f t="shared" si="132"/>
        <v>0</v>
      </c>
      <c r="BS227" s="52">
        <f t="shared" si="133"/>
        <v>0</v>
      </c>
      <c r="BT227" s="52">
        <f t="shared" si="134"/>
        <v>0</v>
      </c>
      <c r="BU227" s="52">
        <f t="shared" si="135"/>
        <v>0</v>
      </c>
      <c r="BV227" s="52">
        <f t="shared" si="136"/>
        <v>0</v>
      </c>
      <c r="BW227" s="52">
        <f t="shared" si="137"/>
        <v>0</v>
      </c>
      <c r="BX227" s="52">
        <f t="shared" si="138"/>
        <v>1228.4819844132185</v>
      </c>
      <c r="DC227" s="7">
        <v>51</v>
      </c>
      <c r="DD227" s="55">
        <f ca="1"/>
        <v>0</v>
      </c>
      <c r="DE227" s="55">
        <f ca="1"/>
        <v>0</v>
      </c>
      <c r="DF227" s="55">
        <f ca="1"/>
        <v>0</v>
      </c>
      <c r="DG227" s="55">
        <f ca="1"/>
        <v>0</v>
      </c>
      <c r="DH227" s="55">
        <f ca="1"/>
        <v>13674.063187317342</v>
      </c>
      <c r="DI227" s="55">
        <f ca="1"/>
        <v>27807.05791239244</v>
      </c>
      <c r="DJ227" s="55">
        <f ca="1"/>
        <v>0</v>
      </c>
      <c r="DK227" s="55">
        <f ca="1"/>
        <v>0</v>
      </c>
      <c r="DL227" s="55">
        <f ca="1"/>
        <v>857.24258220487275</v>
      </c>
      <c r="DM227" s="55">
        <f ca="1"/>
        <v>0</v>
      </c>
      <c r="DN227" s="55">
        <f ca="1"/>
        <v>0</v>
      </c>
      <c r="DO227" s="55">
        <f ca="1"/>
        <v>1050.3416616763432</v>
      </c>
      <c r="DP227" s="55">
        <f ca="1"/>
        <v>0</v>
      </c>
      <c r="DQ227" s="55">
        <f ca="1"/>
        <v>0</v>
      </c>
      <c r="DR227" s="55">
        <f ca="1"/>
        <v>0</v>
      </c>
      <c r="DS227" s="55">
        <f ca="1"/>
        <v>26.417916437737677</v>
      </c>
      <c r="DT227" s="55">
        <f ca="1"/>
        <v>0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t="shared" ca="1" si="139"/>
        <v>43415.123260028733</v>
      </c>
    </row>
    <row r="228" spans="1:134" x14ac:dyDescent="0.3">
      <c r="A228" s="7">
        <v>49</v>
      </c>
      <c r="B228" s="17" t="s">
        <v>25</v>
      </c>
      <c r="C228" s="55">
        <f>'energi-limbah'!F166</f>
        <v>2.5207924392808563E-4</v>
      </c>
      <c r="D228" s="55">
        <f t="shared" si="141"/>
        <v>17676.048603443305</v>
      </c>
      <c r="E228" s="55">
        <f t="shared" si="142"/>
        <v>18559.851033615472</v>
      </c>
      <c r="F228" s="55">
        <f t="shared" si="143"/>
        <v>19487.84358529625</v>
      </c>
      <c r="G228" s="55">
        <f t="shared" si="144"/>
        <v>20462.235764561061</v>
      </c>
      <c r="H228" s="55">
        <f t="shared" si="145"/>
        <v>21485.347552789117</v>
      </c>
      <c r="I228" s="55">
        <f t="shared" si="146"/>
        <v>22559.614930428572</v>
      </c>
      <c r="J228" s="55">
        <f t="shared" si="147"/>
        <v>23687.595676950001</v>
      </c>
      <c r="K228" s="55">
        <f t="shared" si="148"/>
        <v>24871.975460797505</v>
      </c>
      <c r="L228" s="55">
        <f t="shared" si="149"/>
        <v>26115.574233837378</v>
      </c>
      <c r="M228" s="55">
        <f t="shared" si="150"/>
        <v>27421.352945529248</v>
      </c>
      <c r="N228" s="55">
        <f t="shared" si="151"/>
        <v>28792.420592805716</v>
      </c>
      <c r="O228" s="55">
        <f t="shared" si="152"/>
        <v>30232.041622445999</v>
      </c>
      <c r="P228" s="55">
        <f t="shared" si="153"/>
        <v>31743.643703568308</v>
      </c>
      <c r="Q228" s="55">
        <f t="shared" si="154"/>
        <v>33330.825888746724</v>
      </c>
      <c r="R228" s="55">
        <f t="shared" si="155"/>
        <v>34997.367183184055</v>
      </c>
      <c r="AW228" s="7">
        <v>52</v>
      </c>
      <c r="AX228" s="52">
        <f t="shared" ca="1" si="112"/>
        <v>0</v>
      </c>
      <c r="AY228" s="52">
        <f t="shared" ca="1" si="113"/>
        <v>0</v>
      </c>
      <c r="AZ228" s="52">
        <f t="shared" ca="1" si="114"/>
        <v>0</v>
      </c>
      <c r="BA228" s="52">
        <f t="shared" ca="1" si="115"/>
        <v>0</v>
      </c>
      <c r="BB228" s="52">
        <f t="shared" ca="1" si="116"/>
        <v>0.10582246463807572</v>
      </c>
      <c r="BC228" s="52">
        <f t="shared" ca="1" si="117"/>
        <v>0.23010195341093304</v>
      </c>
      <c r="BD228" s="52">
        <f t="shared" ca="1" si="118"/>
        <v>0</v>
      </c>
      <c r="BE228" s="52">
        <f t="shared" ca="1" si="119"/>
        <v>2.743905294643835E-2</v>
      </c>
      <c r="BF228" s="52">
        <f t="shared" ca="1" si="120"/>
        <v>6.351279932439044E-3</v>
      </c>
      <c r="BG228" s="52">
        <f t="shared" ca="1" si="121"/>
        <v>0</v>
      </c>
      <c r="BH228" s="52">
        <f t="shared" ca="1" si="122"/>
        <v>1.687102099917347E-2</v>
      </c>
      <c r="BI228" s="52">
        <f t="shared" ca="1" si="123"/>
        <v>1.0736586446370006E-2</v>
      </c>
      <c r="BJ228" s="52">
        <f t="shared" ca="1" si="124"/>
        <v>0</v>
      </c>
      <c r="BK228" s="52">
        <f t="shared" ca="1" si="125"/>
        <v>0</v>
      </c>
      <c r="BL228" s="52">
        <f t="shared" ca="1" si="126"/>
        <v>2.3261821774597145E-5</v>
      </c>
      <c r="BM228" s="52">
        <f t="shared" ca="1" si="127"/>
        <v>2.1397568664604551E-4</v>
      </c>
      <c r="BN228" s="52">
        <f t="shared" ca="1" si="128"/>
        <v>0</v>
      </c>
      <c r="BO228" s="52">
        <f t="shared" ca="1" si="129"/>
        <v>3.378677084351466E-3</v>
      </c>
      <c r="BP228" s="52">
        <f t="shared" ca="1" si="130"/>
        <v>0.30353948286000787</v>
      </c>
      <c r="BQ228" s="52">
        <f t="shared" ca="1" si="131"/>
        <v>0</v>
      </c>
      <c r="BR228" s="52">
        <f t="shared" ca="1" si="132"/>
        <v>0</v>
      </c>
      <c r="BS228" s="52">
        <f t="shared" ca="1" si="133"/>
        <v>0</v>
      </c>
      <c r="BT228" s="52">
        <f t="shared" ca="1" si="134"/>
        <v>0</v>
      </c>
      <c r="BU228" s="52">
        <f t="shared" ca="1" si="135"/>
        <v>0</v>
      </c>
      <c r="BV228" s="52">
        <f t="shared" ca="1" si="136"/>
        <v>0</v>
      </c>
      <c r="BW228" s="52">
        <f t="shared" ca="1" si="137"/>
        <v>0</v>
      </c>
      <c r="BX228" s="52">
        <f t="shared" ca="1" si="138"/>
        <v>0.70447775582620964</v>
      </c>
      <c r="DC228" s="7">
        <v>52</v>
      </c>
      <c r="DD228" s="55">
        <f ca="1"/>
        <v>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7.8414446296814102</v>
      </c>
      <c r="DI228" s="55">
        <f ca="1"/>
        <v>15.946065371377658</v>
      </c>
      <c r="DJ228" s="55">
        <f ca="1"/>
        <v>0</v>
      </c>
      <c r="DK228" s="55">
        <f ca="1"/>
        <v>0</v>
      </c>
      <c r="DL228" s="55">
        <f ca="1"/>
        <v>0.49158906677078207</v>
      </c>
      <c r="DM228" s="55">
        <f ca="1"/>
        <v>0</v>
      </c>
      <c r="DN228" s="55">
        <f ca="1"/>
        <v>0</v>
      </c>
      <c r="DO228" s="55">
        <f ca="1"/>
        <v>0.60232249964135742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1.5149478614540021E-2</v>
      </c>
      <c r="DT228" s="55">
        <f ca="1"/>
        <v>0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t="shared" ca="1" si="139"/>
        <v>24.896571046085747</v>
      </c>
    </row>
    <row r="229" spans="1:134" x14ac:dyDescent="0.3">
      <c r="A229" s="7">
        <v>50</v>
      </c>
      <c r="B229" s="17" t="s">
        <v>26</v>
      </c>
      <c r="C229" s="55">
        <f>'energi-limbah'!F167</f>
        <v>8.2574627249989107E-4</v>
      </c>
      <c r="D229" s="55">
        <f t="shared" si="141"/>
        <v>20577.89947385529</v>
      </c>
      <c r="E229" s="55">
        <f t="shared" si="142"/>
        <v>21606.794447548062</v>
      </c>
      <c r="F229" s="55">
        <f t="shared" si="143"/>
        <v>22687.134169925463</v>
      </c>
      <c r="G229" s="55">
        <f t="shared" si="144"/>
        <v>23821.490878421737</v>
      </c>
      <c r="H229" s="55">
        <f t="shared" si="145"/>
        <v>25012.565422342828</v>
      </c>
      <c r="I229" s="55">
        <f t="shared" si="146"/>
        <v>26263.193693459965</v>
      </c>
      <c r="J229" s="55">
        <f t="shared" si="147"/>
        <v>27576.353378132968</v>
      </c>
      <c r="K229" s="55">
        <f t="shared" si="148"/>
        <v>28955.171047039621</v>
      </c>
      <c r="L229" s="55">
        <f t="shared" si="149"/>
        <v>30402.929599391598</v>
      </c>
      <c r="M229" s="55">
        <f t="shared" si="150"/>
        <v>31923.076079361184</v>
      </c>
      <c r="N229" s="55">
        <f t="shared" si="151"/>
        <v>33519.229883329237</v>
      </c>
      <c r="O229" s="55">
        <f t="shared" si="152"/>
        <v>35195.191377495707</v>
      </c>
      <c r="P229" s="55">
        <f t="shared" si="153"/>
        <v>36954.950946370489</v>
      </c>
      <c r="Q229" s="55">
        <f t="shared" si="154"/>
        <v>38802.698493689022</v>
      </c>
      <c r="R229" s="55">
        <f t="shared" si="155"/>
        <v>40742.833418373477</v>
      </c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</row>
    <row r="230" spans="1:134" x14ac:dyDescent="0.3">
      <c r="A230" s="7">
        <v>51</v>
      </c>
      <c r="B230" s="17" t="s">
        <v>27</v>
      </c>
      <c r="C230" s="55">
        <f>'energi-limbah'!F168</f>
        <v>8.2898282495255126E-5</v>
      </c>
      <c r="D230" s="55">
        <f t="shared" si="141"/>
        <v>4215.5599498011225</v>
      </c>
      <c r="E230" s="55">
        <f t="shared" si="142"/>
        <v>4426.3379472911784</v>
      </c>
      <c r="F230" s="55">
        <f t="shared" si="143"/>
        <v>4647.6548446557381</v>
      </c>
      <c r="G230" s="55">
        <f t="shared" si="144"/>
        <v>4880.0375868885249</v>
      </c>
      <c r="H230" s="55">
        <f t="shared" si="145"/>
        <v>5124.0394662329518</v>
      </c>
      <c r="I230" s="55">
        <f t="shared" si="146"/>
        <v>5380.2414395445994</v>
      </c>
      <c r="J230" s="55">
        <f t="shared" si="147"/>
        <v>5649.2535115218288</v>
      </c>
      <c r="K230" s="55">
        <f t="shared" si="148"/>
        <v>5931.7161870979207</v>
      </c>
      <c r="L230" s="55">
        <f t="shared" si="149"/>
        <v>6228.3019964528166</v>
      </c>
      <c r="M230" s="55">
        <f t="shared" si="150"/>
        <v>6539.717096275459</v>
      </c>
      <c r="N230" s="55">
        <f t="shared" si="151"/>
        <v>6866.7029510892307</v>
      </c>
      <c r="O230" s="55">
        <f t="shared" si="152"/>
        <v>7210.038098643693</v>
      </c>
      <c r="P230" s="55">
        <f t="shared" si="153"/>
        <v>7570.5400035758794</v>
      </c>
      <c r="Q230" s="55">
        <f t="shared" si="154"/>
        <v>7949.0670037546724</v>
      </c>
      <c r="R230" s="55">
        <f t="shared" si="155"/>
        <v>8346.5203539424074</v>
      </c>
      <c r="AW230" s="55" t="s">
        <v>263</v>
      </c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DC230" s="55" t="s">
        <v>277</v>
      </c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</row>
    <row r="231" spans="1:134" x14ac:dyDescent="0.3">
      <c r="A231" s="7">
        <v>52</v>
      </c>
      <c r="B231" s="17" t="s">
        <v>28</v>
      </c>
      <c r="C231" s="55">
        <f ca="1">'energi-limbah'!F169</f>
        <v>2.5471252798298957E-3</v>
      </c>
      <c r="D231" s="55">
        <f t="shared" ca="1" si="141"/>
        <v>75.152851146934765</v>
      </c>
      <c r="E231" s="55">
        <f t="shared" ca="1" si="142"/>
        <v>78.910493704281507</v>
      </c>
      <c r="F231" s="55">
        <f t="shared" ca="1" si="143"/>
        <v>82.856018389495588</v>
      </c>
      <c r="G231" s="55">
        <f t="shared" ca="1" si="144"/>
        <v>86.998819308970369</v>
      </c>
      <c r="H231" s="55">
        <f t="shared" ca="1" si="145"/>
        <v>91.348760274418893</v>
      </c>
      <c r="I231" s="55">
        <f t="shared" ca="1" si="146"/>
        <v>95.916198288139839</v>
      </c>
      <c r="J231" s="55">
        <f t="shared" ca="1" si="147"/>
        <v>100.71200820254683</v>
      </c>
      <c r="K231" s="55">
        <f t="shared" ca="1" si="148"/>
        <v>105.74760861267418</v>
      </c>
      <c r="L231" s="55">
        <f t="shared" ca="1" si="149"/>
        <v>111.03498904330789</v>
      </c>
      <c r="M231" s="55">
        <f t="shared" ca="1" si="150"/>
        <v>116.5867384954733</v>
      </c>
      <c r="N231" s="55">
        <f t="shared" ca="1" si="151"/>
        <v>122.41607542024695</v>
      </c>
      <c r="O231" s="55">
        <f t="shared" ca="1" si="152"/>
        <v>128.53687919125932</v>
      </c>
      <c r="P231" s="55">
        <f t="shared" ca="1" si="153"/>
        <v>134.96372315082226</v>
      </c>
      <c r="Q231" s="55">
        <f t="shared" ca="1" si="154"/>
        <v>141.7119093083634</v>
      </c>
      <c r="R231" s="55">
        <f t="shared" ca="1" si="155"/>
        <v>148.79750477378158</v>
      </c>
      <c r="AW231" s="55"/>
      <c r="AX231" s="3" t="s">
        <v>118</v>
      </c>
      <c r="AY231" s="3" t="s">
        <v>119</v>
      </c>
      <c r="AZ231" s="3" t="s">
        <v>120</v>
      </c>
      <c r="BA231" s="3" t="s">
        <v>121</v>
      </c>
      <c r="BB231" s="3" t="s">
        <v>122</v>
      </c>
      <c r="BC231" s="3" t="s">
        <v>123</v>
      </c>
      <c r="BD231" s="3" t="s">
        <v>124</v>
      </c>
      <c r="BE231" s="3" t="s">
        <v>125</v>
      </c>
      <c r="BF231" s="3" t="s">
        <v>126</v>
      </c>
      <c r="BG231" s="3" t="s">
        <v>127</v>
      </c>
      <c r="BH231" s="3" t="s">
        <v>128</v>
      </c>
      <c r="BI231" s="3" t="s">
        <v>129</v>
      </c>
      <c r="BJ231" s="3" t="s">
        <v>130</v>
      </c>
      <c r="BK231" s="3" t="s">
        <v>131</v>
      </c>
      <c r="BL231" s="3" t="s">
        <v>132</v>
      </c>
      <c r="BM231" s="3" t="s">
        <v>133</v>
      </c>
      <c r="BN231" s="3" t="s">
        <v>134</v>
      </c>
      <c r="BO231" s="3" t="s">
        <v>135</v>
      </c>
      <c r="BP231" s="3" t="s">
        <v>136</v>
      </c>
      <c r="BQ231" s="3" t="s">
        <v>137</v>
      </c>
      <c r="BR231" s="3" t="s">
        <v>138</v>
      </c>
      <c r="BS231" s="3" t="s">
        <v>139</v>
      </c>
      <c r="BT231" s="3" t="s">
        <v>140</v>
      </c>
      <c r="BU231" s="3" t="s">
        <v>141</v>
      </c>
      <c r="BV231" s="3" t="s">
        <v>142</v>
      </c>
      <c r="BW231" s="3" t="s">
        <v>143</v>
      </c>
      <c r="DC231" s="55"/>
      <c r="DD231" s="110" t="s">
        <v>118</v>
      </c>
      <c r="DE231" s="110" t="s">
        <v>119</v>
      </c>
      <c r="DF231" s="110" t="s">
        <v>120</v>
      </c>
      <c r="DG231" s="110" t="s">
        <v>121</v>
      </c>
      <c r="DH231" s="110" t="s">
        <v>122</v>
      </c>
      <c r="DI231" s="110" t="s">
        <v>123</v>
      </c>
      <c r="DJ231" s="110" t="s">
        <v>124</v>
      </c>
      <c r="DK231" s="110" t="s">
        <v>125</v>
      </c>
      <c r="DL231" s="110" t="s">
        <v>126</v>
      </c>
      <c r="DM231" s="110" t="s">
        <v>127</v>
      </c>
      <c r="DN231" s="110" t="s">
        <v>128</v>
      </c>
      <c r="DO231" s="110" t="s">
        <v>129</v>
      </c>
      <c r="DP231" s="110" t="s">
        <v>130</v>
      </c>
      <c r="DQ231" s="110" t="s">
        <v>131</v>
      </c>
      <c r="DR231" s="110" t="s">
        <v>132</v>
      </c>
      <c r="DS231" s="110" t="s">
        <v>133</v>
      </c>
      <c r="DT231" s="110" t="s">
        <v>134</v>
      </c>
      <c r="DU231" s="110" t="s">
        <v>135</v>
      </c>
      <c r="DV231" s="110" t="s">
        <v>136</v>
      </c>
      <c r="DW231" s="110" t="s">
        <v>137</v>
      </c>
      <c r="DX231" s="110" t="s">
        <v>138</v>
      </c>
      <c r="DY231" s="110" t="s">
        <v>139</v>
      </c>
      <c r="DZ231" s="110" t="s">
        <v>140</v>
      </c>
      <c r="EA231" s="110" t="s">
        <v>141</v>
      </c>
      <c r="EB231" s="110" t="s">
        <v>142</v>
      </c>
      <c r="EC231" s="110" t="s">
        <v>143</v>
      </c>
    </row>
    <row r="232" spans="1:134" x14ac:dyDescent="0.3">
      <c r="AW232" s="7">
        <v>1</v>
      </c>
      <c r="AX232" s="52">
        <f>V121*$F122</f>
        <v>0</v>
      </c>
      <c r="AY232" s="52">
        <f t="shared" ref="AY232:BW232" si="156">W121*$F122</f>
        <v>0</v>
      </c>
      <c r="AZ232" s="52">
        <f t="shared" si="156"/>
        <v>0</v>
      </c>
      <c r="BA232" s="52">
        <f t="shared" si="156"/>
        <v>0</v>
      </c>
      <c r="BB232" s="52">
        <f t="shared" si="156"/>
        <v>64.898484934520283</v>
      </c>
      <c r="BC232" s="52">
        <f t="shared" si="156"/>
        <v>141.11623808609068</v>
      </c>
      <c r="BD232" s="52">
        <f t="shared" si="156"/>
        <v>0</v>
      </c>
      <c r="BE232" s="52">
        <f t="shared" si="156"/>
        <v>163.84023715816627</v>
      </c>
      <c r="BF232" s="52">
        <f t="shared" si="156"/>
        <v>0</v>
      </c>
      <c r="BG232" s="52">
        <f t="shared" si="156"/>
        <v>0</v>
      </c>
      <c r="BH232" s="52">
        <f t="shared" si="156"/>
        <v>0</v>
      </c>
      <c r="BI232" s="52">
        <f t="shared" si="156"/>
        <v>0</v>
      </c>
      <c r="BJ232" s="52">
        <f t="shared" si="156"/>
        <v>0</v>
      </c>
      <c r="BK232" s="52">
        <f t="shared" si="156"/>
        <v>0</v>
      </c>
      <c r="BL232" s="52">
        <f t="shared" si="156"/>
        <v>1.4238787490899039E-2</v>
      </c>
      <c r="BM232" s="52">
        <f t="shared" si="156"/>
        <v>0.13081162491638956</v>
      </c>
      <c r="BN232" s="52">
        <f t="shared" si="156"/>
        <v>0</v>
      </c>
      <c r="BO232" s="52">
        <f t="shared" si="156"/>
        <v>0</v>
      </c>
      <c r="BP232" s="52">
        <f t="shared" si="156"/>
        <v>2.3089767927628033</v>
      </c>
      <c r="BQ232" s="52">
        <f t="shared" si="156"/>
        <v>0</v>
      </c>
      <c r="BR232" s="52">
        <f t="shared" si="156"/>
        <v>0</v>
      </c>
      <c r="BS232" s="52">
        <f t="shared" si="156"/>
        <v>0</v>
      </c>
      <c r="BT232" s="52">
        <f t="shared" si="156"/>
        <v>0</v>
      </c>
      <c r="BU232" s="52">
        <f t="shared" si="156"/>
        <v>0</v>
      </c>
      <c r="BV232" s="52">
        <f t="shared" si="156"/>
        <v>0</v>
      </c>
      <c r="BW232" s="52">
        <f t="shared" si="156"/>
        <v>0</v>
      </c>
      <c r="BX232" s="52">
        <f>SUM(AX232:BW232)</f>
        <v>372.30898738394728</v>
      </c>
      <c r="DC232" s="7">
        <v>1</v>
      </c>
      <c r="DD232" s="55">
        <f t="array" aca="1" ref="DD232:EC283" ca="1">MMULT(AX232:BW283,$CB$121:$DA$146)</f>
        <v>0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4808.9777336479528</v>
      </c>
      <c r="DI232" s="55">
        <f ca="1"/>
        <v>9779.3552993660833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0</v>
      </c>
      <c r="DQ232" s="55">
        <f ca="1"/>
        <v>0</v>
      </c>
      <c r="DR232" s="55">
        <f ca="1"/>
        <v>0</v>
      </c>
      <c r="DS232" s="55">
        <f ca="1"/>
        <v>9.2614630440803811</v>
      </c>
      <c r="DT232" s="55">
        <f ca="1"/>
        <v>0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>SUM(DD232:EC232)</f>
        <v>14597.594496058116</v>
      </c>
    </row>
    <row r="233" spans="1:134" x14ac:dyDescent="0.3">
      <c r="AW233" s="7">
        <v>2</v>
      </c>
      <c r="AX233" s="52">
        <f t="shared" ref="AX233:AX283" si="157">V122*$F123</f>
        <v>0</v>
      </c>
      <c r="AY233" s="52">
        <f t="shared" ref="AY233:AY283" si="158">W122*$F123</f>
        <v>0</v>
      </c>
      <c r="AZ233" s="52">
        <f t="shared" ref="AZ233:AZ283" si="159">X122*$F123</f>
        <v>0</v>
      </c>
      <c r="BA233" s="52">
        <f t="shared" ref="BA233:BA283" si="160">Y122*$F123</f>
        <v>0</v>
      </c>
      <c r="BB233" s="52">
        <f t="shared" ref="BB233:BB283" si="161">Z122*$F123</f>
        <v>26.197805893674602</v>
      </c>
      <c r="BC233" s="52">
        <f t="shared" ref="BC233:BC283" si="162">AA122*$F123</f>
        <v>56.964901694048805</v>
      </c>
      <c r="BD233" s="52">
        <f t="shared" ref="BD233:BD283" si="163">AB122*$F123</f>
        <v>0</v>
      </c>
      <c r="BE233" s="52">
        <f t="shared" ref="BE233:BE283" si="164">AC122*$F123</f>
        <v>66.137980492037983</v>
      </c>
      <c r="BF233" s="52">
        <f t="shared" ref="BF233:BF283" si="165">AD122*$F123</f>
        <v>0</v>
      </c>
      <c r="BG233" s="52">
        <f t="shared" ref="BG233:BG283" si="166">AE122*$F123</f>
        <v>0</v>
      </c>
      <c r="BH233" s="52">
        <f t="shared" ref="BH233:BH283" si="167">AF122*$F123</f>
        <v>0</v>
      </c>
      <c r="BI233" s="52">
        <f t="shared" ref="BI233:BI283" si="168">AG122*$F123</f>
        <v>0</v>
      </c>
      <c r="BJ233" s="52">
        <f t="shared" ref="BJ233:BJ283" si="169">AH122*$F123</f>
        <v>0</v>
      </c>
      <c r="BK233" s="52">
        <f t="shared" ref="BK233:BK283" si="170">AI122*$F123</f>
        <v>0</v>
      </c>
      <c r="BL233" s="52">
        <f t="shared" ref="BL233:BL283" si="171">AJ122*$F123</f>
        <v>5.764972499996337E-3</v>
      </c>
      <c r="BM233" s="52">
        <f t="shared" ref="BM233:BM283" si="172">AK122*$F123</f>
        <v>5.2972546087091336E-2</v>
      </c>
      <c r="BN233" s="52">
        <f t="shared" ref="BN233:BN283" si="173">AL122*$F123</f>
        <v>0</v>
      </c>
      <c r="BO233" s="52">
        <f t="shared" ref="BO233:BO283" si="174">AM122*$F123</f>
        <v>0</v>
      </c>
      <c r="BP233" s="52">
        <f t="shared" ref="BP233:BP283" si="175">AN122*$F123</f>
        <v>0.93207300465765774</v>
      </c>
      <c r="BQ233" s="52">
        <f t="shared" ref="BQ233:BQ283" si="176">AO122*$F123</f>
        <v>0</v>
      </c>
      <c r="BR233" s="52">
        <f t="shared" ref="BR233:BR283" si="177">AP122*$F123</f>
        <v>0</v>
      </c>
      <c r="BS233" s="52">
        <f t="shared" ref="BS233:BS283" si="178">AQ122*$F123</f>
        <v>0</v>
      </c>
      <c r="BT233" s="52">
        <f t="shared" ref="BT233:BT283" si="179">AR122*$F123</f>
        <v>0</v>
      </c>
      <c r="BU233" s="52">
        <f t="shared" ref="BU233:BU283" si="180">AS122*$F123</f>
        <v>0</v>
      </c>
      <c r="BV233" s="52">
        <f t="shared" ref="BV233:BV283" si="181">AT122*$F123</f>
        <v>0</v>
      </c>
      <c r="BW233" s="52">
        <f t="shared" ref="BW233:BW283" si="182">AU122*$F123</f>
        <v>0</v>
      </c>
      <c r="BX233" s="52">
        <f t="shared" ref="BX233:BX283" si="183">SUM(AX233:BW233)</f>
        <v>150.29149860300615</v>
      </c>
      <c r="DC233" s="7">
        <v>2</v>
      </c>
      <c r="DD233" s="55">
        <f ca="1"/>
        <v>0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1941.2574167212879</v>
      </c>
      <c r="DI233" s="55">
        <f ca="1"/>
        <v>3947.6676873975821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0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3.7504562629660665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t="shared" ref="ED233:ED283" ca="1" si="184">SUM(DD233:EC233)</f>
        <v>5892.6755603818365</v>
      </c>
    </row>
    <row r="234" spans="1:134" x14ac:dyDescent="0.3">
      <c r="A234" s="82" t="s">
        <v>238</v>
      </c>
      <c r="B234" s="82"/>
      <c r="AW234" s="7">
        <v>3</v>
      </c>
      <c r="AX234" s="52">
        <f t="shared" si="157"/>
        <v>0</v>
      </c>
      <c r="AY234" s="52">
        <f t="shared" si="158"/>
        <v>0</v>
      </c>
      <c r="AZ234" s="52">
        <f t="shared" si="159"/>
        <v>0</v>
      </c>
      <c r="BA234" s="52">
        <f t="shared" si="160"/>
        <v>0</v>
      </c>
      <c r="BB234" s="52">
        <f t="shared" si="161"/>
        <v>13.742473121641698</v>
      </c>
      <c r="BC234" s="52">
        <f t="shared" si="162"/>
        <v>29.881839482700993</v>
      </c>
      <c r="BD234" s="52">
        <f t="shared" si="163"/>
        <v>0</v>
      </c>
      <c r="BE234" s="52">
        <f t="shared" si="164"/>
        <v>34.693722939516341</v>
      </c>
      <c r="BF234" s="52">
        <f t="shared" si="165"/>
        <v>0</v>
      </c>
      <c r="BG234" s="52">
        <f t="shared" si="166"/>
        <v>0</v>
      </c>
      <c r="BH234" s="52">
        <f t="shared" si="167"/>
        <v>0</v>
      </c>
      <c r="BI234" s="52">
        <f t="shared" si="168"/>
        <v>0</v>
      </c>
      <c r="BJ234" s="52">
        <f t="shared" si="169"/>
        <v>0</v>
      </c>
      <c r="BK234" s="52">
        <f t="shared" si="170"/>
        <v>0</v>
      </c>
      <c r="BL234" s="52">
        <f t="shared" si="171"/>
        <v>3.0220854061923002E-3</v>
      </c>
      <c r="BM234" s="52">
        <f t="shared" si="172"/>
        <v>2.7787586508570102E-2</v>
      </c>
      <c r="BN234" s="52">
        <f t="shared" si="173"/>
        <v>0</v>
      </c>
      <c r="BO234" s="52">
        <f t="shared" si="174"/>
        <v>0</v>
      </c>
      <c r="BP234" s="52">
        <f t="shared" si="175"/>
        <v>0.48893362559406645</v>
      </c>
      <c r="BQ234" s="52">
        <f t="shared" si="176"/>
        <v>0</v>
      </c>
      <c r="BR234" s="52">
        <f t="shared" si="177"/>
        <v>0</v>
      </c>
      <c r="BS234" s="52">
        <f t="shared" si="178"/>
        <v>0</v>
      </c>
      <c r="BT234" s="52">
        <f t="shared" si="179"/>
        <v>0</v>
      </c>
      <c r="BU234" s="52">
        <f t="shared" si="180"/>
        <v>0</v>
      </c>
      <c r="BV234" s="52">
        <f t="shared" si="181"/>
        <v>0</v>
      </c>
      <c r="BW234" s="52">
        <f t="shared" si="182"/>
        <v>0</v>
      </c>
      <c r="BX234" s="52">
        <f t="shared" si="183"/>
        <v>78.83777884136785</v>
      </c>
      <c r="DC234" s="7">
        <v>3</v>
      </c>
      <c r="DD234" s="55">
        <f ca="1"/>
        <v>0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1018.3172583136497</v>
      </c>
      <c r="DI234" s="55">
        <f ca="1"/>
        <v>2070.8114761511788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0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1.9673611248067631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t="shared" ca="1" si="184"/>
        <v>3091.0960955896353</v>
      </c>
    </row>
    <row r="235" spans="1:134" x14ac:dyDescent="0.3">
      <c r="A235" s="82"/>
      <c r="B235" s="82"/>
      <c r="AW235" s="7">
        <v>4</v>
      </c>
      <c r="AX235" s="52">
        <f t="shared" si="157"/>
        <v>0</v>
      </c>
      <c r="AY235" s="52">
        <f t="shared" si="158"/>
        <v>0</v>
      </c>
      <c r="AZ235" s="52">
        <f t="shared" si="159"/>
        <v>0</v>
      </c>
      <c r="BA235" s="52">
        <f t="shared" si="160"/>
        <v>0</v>
      </c>
      <c r="BB235" s="52">
        <f t="shared" si="161"/>
        <v>17.943240366689967</v>
      </c>
      <c r="BC235" s="52">
        <f t="shared" si="162"/>
        <v>39.016050717700971</v>
      </c>
      <c r="BD235" s="52">
        <f t="shared" si="163"/>
        <v>0</v>
      </c>
      <c r="BE235" s="52">
        <f t="shared" si="164"/>
        <v>45.298819525875338</v>
      </c>
      <c r="BF235" s="52">
        <f t="shared" si="165"/>
        <v>0</v>
      </c>
      <c r="BG235" s="52">
        <f t="shared" si="166"/>
        <v>0</v>
      </c>
      <c r="BH235" s="52">
        <f t="shared" si="167"/>
        <v>0</v>
      </c>
      <c r="BI235" s="52">
        <f t="shared" si="168"/>
        <v>0</v>
      </c>
      <c r="BJ235" s="52">
        <f t="shared" si="169"/>
        <v>0</v>
      </c>
      <c r="BK235" s="52">
        <f t="shared" si="170"/>
        <v>0</v>
      </c>
      <c r="BL235" s="52">
        <f t="shared" si="171"/>
        <v>3.947501249550369E-3</v>
      </c>
      <c r="BM235" s="52">
        <f t="shared" si="172"/>
        <v>3.628163100299242E-2</v>
      </c>
      <c r="BN235" s="52">
        <f t="shared" si="173"/>
        <v>0</v>
      </c>
      <c r="BO235" s="52">
        <f t="shared" si="174"/>
        <v>0</v>
      </c>
      <c r="BP235" s="52">
        <f t="shared" si="175"/>
        <v>0.63838971917253573</v>
      </c>
      <c r="BQ235" s="52">
        <f t="shared" si="176"/>
        <v>0</v>
      </c>
      <c r="BR235" s="52">
        <f t="shared" si="177"/>
        <v>0</v>
      </c>
      <c r="BS235" s="52">
        <f t="shared" si="178"/>
        <v>0</v>
      </c>
      <c r="BT235" s="52">
        <f t="shared" si="179"/>
        <v>0</v>
      </c>
      <c r="BU235" s="52">
        <f t="shared" si="180"/>
        <v>0</v>
      </c>
      <c r="BV235" s="52">
        <f t="shared" si="181"/>
        <v>0</v>
      </c>
      <c r="BW235" s="52">
        <f t="shared" si="182"/>
        <v>0</v>
      </c>
      <c r="BX235" s="52">
        <f t="shared" si="183"/>
        <v>102.93672946169136</v>
      </c>
      <c r="DC235" s="7">
        <v>4</v>
      </c>
      <c r="DD235" s="55">
        <f ca="1"/>
        <v>0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1329.5941111717264</v>
      </c>
      <c r="DI235" s="55">
        <f ca="1"/>
        <v>2703.8123147366773</v>
      </c>
      <c r="DJ235" s="55">
        <f ca="1"/>
        <v>0</v>
      </c>
      <c r="DK235" s="55">
        <f ca="1"/>
        <v>0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2.5687394750118631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t="shared" ca="1" si="184"/>
        <v>4035.9751653834155</v>
      </c>
    </row>
    <row r="236" spans="1:134" ht="15" customHeight="1" x14ac:dyDescent="0.3">
      <c r="A236" s="87" t="s">
        <v>62</v>
      </c>
      <c r="B236" s="87" t="s">
        <v>61</v>
      </c>
      <c r="C236" s="90" t="s">
        <v>239</v>
      </c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2"/>
      <c r="AW236" s="7">
        <v>5</v>
      </c>
      <c r="AX236" s="52">
        <f t="shared" si="157"/>
        <v>0</v>
      </c>
      <c r="AY236" s="52">
        <f t="shared" si="158"/>
        <v>0</v>
      </c>
      <c r="AZ236" s="52">
        <f t="shared" si="159"/>
        <v>0</v>
      </c>
      <c r="BA236" s="52">
        <f t="shared" si="160"/>
        <v>0</v>
      </c>
      <c r="BB236" s="52">
        <f t="shared" si="161"/>
        <v>2.8172185019516829</v>
      </c>
      <c r="BC236" s="52">
        <f t="shared" si="162"/>
        <v>6.1258021246619085</v>
      </c>
      <c r="BD236" s="52">
        <f t="shared" si="163"/>
        <v>0</v>
      </c>
      <c r="BE236" s="52">
        <f t="shared" si="164"/>
        <v>7.1122422637481417</v>
      </c>
      <c r="BF236" s="52">
        <f t="shared" si="165"/>
        <v>0</v>
      </c>
      <c r="BG236" s="52">
        <f t="shared" si="166"/>
        <v>0</v>
      </c>
      <c r="BH236" s="52">
        <f t="shared" si="167"/>
        <v>0</v>
      </c>
      <c r="BI236" s="52">
        <f t="shared" si="168"/>
        <v>0</v>
      </c>
      <c r="BJ236" s="52">
        <f t="shared" si="169"/>
        <v>0</v>
      </c>
      <c r="BK236" s="52">
        <f t="shared" si="170"/>
        <v>0</v>
      </c>
      <c r="BL236" s="52">
        <f t="shared" si="171"/>
        <v>6.1952964546516131E-4</v>
      </c>
      <c r="BM236" s="52">
        <f t="shared" si="172"/>
        <v>5.6964781563225726E-3</v>
      </c>
      <c r="BN236" s="52">
        <f t="shared" si="173"/>
        <v>0</v>
      </c>
      <c r="BO236" s="52">
        <f t="shared" si="174"/>
        <v>0</v>
      </c>
      <c r="BP236" s="52">
        <f t="shared" si="175"/>
        <v>0.10023180321682058</v>
      </c>
      <c r="BQ236" s="52">
        <f t="shared" si="176"/>
        <v>0</v>
      </c>
      <c r="BR236" s="52">
        <f t="shared" si="177"/>
        <v>0</v>
      </c>
      <c r="BS236" s="52">
        <f t="shared" si="178"/>
        <v>0</v>
      </c>
      <c r="BT236" s="52">
        <f t="shared" si="179"/>
        <v>0</v>
      </c>
      <c r="BU236" s="52">
        <f t="shared" si="180"/>
        <v>0</v>
      </c>
      <c r="BV236" s="52">
        <f t="shared" si="181"/>
        <v>0</v>
      </c>
      <c r="BW236" s="52">
        <f t="shared" si="182"/>
        <v>0</v>
      </c>
      <c r="BX236" s="52">
        <f t="shared" si="183"/>
        <v>16.161810701380343</v>
      </c>
      <c r="DC236" s="7">
        <v>5</v>
      </c>
      <c r="DD236" s="55">
        <f ca="1"/>
        <v>0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208.75589099461968</v>
      </c>
      <c r="DI236" s="55">
        <f ca="1"/>
        <v>424.51808723907027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0</v>
      </c>
      <c r="DN236" s="55">
        <f ca="1"/>
        <v>0</v>
      </c>
      <c r="DO236" s="55">
        <f ca="1"/>
        <v>0</v>
      </c>
      <c r="DP236" s="55">
        <f ca="1"/>
        <v>0</v>
      </c>
      <c r="DQ236" s="55">
        <f ca="1"/>
        <v>0</v>
      </c>
      <c r="DR236" s="55">
        <f ca="1"/>
        <v>0</v>
      </c>
      <c r="DS236" s="55">
        <f ca="1"/>
        <v>0.40331065346763811</v>
      </c>
      <c r="DT236" s="55">
        <f ca="1"/>
        <v>0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t="shared" ca="1" si="184"/>
        <v>633.6772888871576</v>
      </c>
    </row>
    <row r="237" spans="1:134" x14ac:dyDescent="0.3">
      <c r="A237" s="88"/>
      <c r="B237" s="88"/>
      <c r="C237" s="6">
        <v>2016</v>
      </c>
      <c r="D237" s="6">
        <v>2017</v>
      </c>
      <c r="E237" s="6">
        <v>2018</v>
      </c>
      <c r="F237" s="6">
        <v>2019</v>
      </c>
      <c r="G237" s="6">
        <v>2020</v>
      </c>
      <c r="H237" s="6">
        <v>2021</v>
      </c>
      <c r="I237" s="6">
        <v>2022</v>
      </c>
      <c r="J237" s="6">
        <v>2023</v>
      </c>
      <c r="K237" s="6">
        <v>2024</v>
      </c>
      <c r="L237" s="6">
        <v>2025</v>
      </c>
      <c r="M237" s="6">
        <v>2026</v>
      </c>
      <c r="N237" s="6">
        <v>2027</v>
      </c>
      <c r="O237" s="6">
        <v>2028</v>
      </c>
      <c r="P237" s="6">
        <v>2029</v>
      </c>
      <c r="Q237" s="6">
        <v>2030</v>
      </c>
      <c r="AW237" s="7">
        <v>6</v>
      </c>
      <c r="AX237" s="52">
        <f t="shared" si="157"/>
        <v>0</v>
      </c>
      <c r="AY237" s="52">
        <f t="shared" si="158"/>
        <v>0</v>
      </c>
      <c r="AZ237" s="52">
        <f t="shared" si="159"/>
        <v>0</v>
      </c>
      <c r="BA237" s="52">
        <f t="shared" si="160"/>
        <v>0</v>
      </c>
      <c r="BB237" s="52">
        <f t="shared" si="161"/>
        <v>1.6965624801659254</v>
      </c>
      <c r="BC237" s="52">
        <f t="shared" si="162"/>
        <v>3.6890308775657883</v>
      </c>
      <c r="BD237" s="52">
        <f t="shared" si="163"/>
        <v>0</v>
      </c>
      <c r="BE237" s="52">
        <f t="shared" si="164"/>
        <v>4.2830768588255923</v>
      </c>
      <c r="BF237" s="52">
        <f t="shared" si="165"/>
        <v>0</v>
      </c>
      <c r="BG237" s="52">
        <f t="shared" si="166"/>
        <v>0</v>
      </c>
      <c r="BH237" s="52">
        <f t="shared" si="167"/>
        <v>0</v>
      </c>
      <c r="BI237" s="52">
        <f t="shared" si="168"/>
        <v>0</v>
      </c>
      <c r="BJ237" s="52">
        <f t="shared" si="169"/>
        <v>0</v>
      </c>
      <c r="BK237" s="52">
        <f t="shared" si="170"/>
        <v>0</v>
      </c>
      <c r="BL237" s="52">
        <f t="shared" si="171"/>
        <v>3.7275524990465606E-4</v>
      </c>
      <c r="BM237" s="52">
        <f t="shared" si="172"/>
        <v>3.4304874021225439E-3</v>
      </c>
      <c r="BN237" s="52">
        <f t="shared" si="173"/>
        <v>0</v>
      </c>
      <c r="BO237" s="52">
        <f t="shared" si="174"/>
        <v>0</v>
      </c>
      <c r="BP237" s="52">
        <f t="shared" si="175"/>
        <v>6.0360783178810815E-2</v>
      </c>
      <c r="BQ237" s="52">
        <f t="shared" si="176"/>
        <v>0</v>
      </c>
      <c r="BR237" s="52">
        <f t="shared" si="177"/>
        <v>0</v>
      </c>
      <c r="BS237" s="52">
        <f t="shared" si="178"/>
        <v>0</v>
      </c>
      <c r="BT237" s="52">
        <f t="shared" si="179"/>
        <v>0</v>
      </c>
      <c r="BU237" s="52">
        <f t="shared" si="180"/>
        <v>0</v>
      </c>
      <c r="BV237" s="52">
        <f t="shared" si="181"/>
        <v>0</v>
      </c>
      <c r="BW237" s="52">
        <f t="shared" si="182"/>
        <v>0</v>
      </c>
      <c r="BX237" s="52">
        <f t="shared" si="183"/>
        <v>9.732834242388142</v>
      </c>
      <c r="DC237" s="7">
        <v>6</v>
      </c>
      <c r="DD237" s="55">
        <f ca="1"/>
        <v>0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125.71527978029506</v>
      </c>
      <c r="DI237" s="55">
        <f ca="1"/>
        <v>255.64983981530912</v>
      </c>
      <c r="DJ237" s="55">
        <f ca="1"/>
        <v>0</v>
      </c>
      <c r="DK237" s="55">
        <f ca="1"/>
        <v>0</v>
      </c>
      <c r="DL237" s="55">
        <f ca="1"/>
        <v>0</v>
      </c>
      <c r="DM237" s="55">
        <f ca="1"/>
        <v>0</v>
      </c>
      <c r="DN237" s="55">
        <f ca="1"/>
        <v>0</v>
      </c>
      <c r="DO237" s="55">
        <f ca="1"/>
        <v>0</v>
      </c>
      <c r="DP237" s="55">
        <f ca="1"/>
        <v>0</v>
      </c>
      <c r="DQ237" s="55">
        <f ca="1"/>
        <v>0</v>
      </c>
      <c r="DR237" s="55">
        <f ca="1"/>
        <v>0</v>
      </c>
      <c r="DS237" s="55">
        <f ca="1"/>
        <v>0.24287850807027611</v>
      </c>
      <c r="DT237" s="55">
        <f ca="1"/>
        <v>0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t="shared" ca="1" si="184"/>
        <v>381.60799810367445</v>
      </c>
    </row>
    <row r="238" spans="1:134" x14ac:dyDescent="0.3">
      <c r="A238" s="7">
        <v>1</v>
      </c>
      <c r="B238" s="17" t="s">
        <v>29</v>
      </c>
      <c r="C238">
        <f ca="1">ED121</f>
        <v>13240.448522501692</v>
      </c>
      <c r="D238">
        <f ca="1">ED177</f>
        <v>13902.470948626773</v>
      </c>
      <c r="E238">
        <f ca="1">ED232</f>
        <v>14597.594496058116</v>
      </c>
      <c r="F238">
        <f ca="1">ED287</f>
        <v>15327.474220861021</v>
      </c>
      <c r="G238">
        <f ca="1">ED342</f>
        <v>16093.847931904071</v>
      </c>
      <c r="H238">
        <f ca="1">ED397</f>
        <v>16898.540328499272</v>
      </c>
      <c r="I238">
        <f ca="1">ED452</f>
        <v>17743.467344924244</v>
      </c>
      <c r="J238">
        <f ca="1">ED507</f>
        <v>18630.640712170458</v>
      </c>
      <c r="K238">
        <f ca="1">ED562</f>
        <v>19562.172747778975</v>
      </c>
      <c r="L238">
        <f ca="1">ED617</f>
        <v>20540.281385167935</v>
      </c>
      <c r="M238">
        <f ca="1">ED672</f>
        <v>21567.295454426327</v>
      </c>
      <c r="N238">
        <f ca="1">ED727</f>
        <v>22645.66022714764</v>
      </c>
      <c r="O238">
        <f ca="1">ED782</f>
        <v>23777.943238505024</v>
      </c>
      <c r="P238">
        <f ca="1">ED837</f>
        <v>24966.840400430276</v>
      </c>
      <c r="Q238">
        <f ca="1">ED892</f>
        <v>26215.182420451783</v>
      </c>
      <c r="AW238" s="7">
        <v>7</v>
      </c>
      <c r="AX238" s="52">
        <f t="shared" si="157"/>
        <v>0</v>
      </c>
      <c r="AY238" s="52">
        <f t="shared" si="158"/>
        <v>0</v>
      </c>
      <c r="AZ238" s="52">
        <f t="shared" si="159"/>
        <v>0</v>
      </c>
      <c r="BA238" s="52">
        <f t="shared" si="160"/>
        <v>0</v>
      </c>
      <c r="BB238" s="52">
        <f t="shared" si="161"/>
        <v>20.218846882722605</v>
      </c>
      <c r="BC238" s="52">
        <f t="shared" si="162"/>
        <v>43.964163618718651</v>
      </c>
      <c r="BD238" s="52">
        <f t="shared" si="163"/>
        <v>0</v>
      </c>
      <c r="BE238" s="52">
        <f t="shared" si="164"/>
        <v>51.043728850751044</v>
      </c>
      <c r="BF238" s="52">
        <f t="shared" si="165"/>
        <v>0</v>
      </c>
      <c r="BG238" s="52">
        <f t="shared" si="166"/>
        <v>0</v>
      </c>
      <c r="BH238" s="52">
        <f t="shared" si="167"/>
        <v>0</v>
      </c>
      <c r="BI238" s="52">
        <f t="shared" si="168"/>
        <v>0</v>
      </c>
      <c r="BJ238" s="52">
        <f t="shared" si="169"/>
        <v>0</v>
      </c>
      <c r="BK238" s="52">
        <f t="shared" si="170"/>
        <v>0</v>
      </c>
      <c r="BL238" s="52">
        <f t="shared" si="171"/>
        <v>4.4452799990447392E-3</v>
      </c>
      <c r="BM238" s="52">
        <f t="shared" si="172"/>
        <v>4.0864162491218561E-2</v>
      </c>
      <c r="BN238" s="52">
        <f t="shared" si="173"/>
        <v>0</v>
      </c>
      <c r="BO238" s="52">
        <f t="shared" si="174"/>
        <v>0</v>
      </c>
      <c r="BP238" s="52">
        <f t="shared" si="175"/>
        <v>0.71935189660979104</v>
      </c>
      <c r="BQ238" s="52">
        <f t="shared" si="176"/>
        <v>0</v>
      </c>
      <c r="BR238" s="52">
        <f t="shared" si="177"/>
        <v>0</v>
      </c>
      <c r="BS238" s="52">
        <f t="shared" si="178"/>
        <v>0</v>
      </c>
      <c r="BT238" s="52">
        <f t="shared" si="179"/>
        <v>0</v>
      </c>
      <c r="BU238" s="52">
        <f t="shared" si="180"/>
        <v>0</v>
      </c>
      <c r="BV238" s="52">
        <f t="shared" si="181"/>
        <v>0</v>
      </c>
      <c r="BW238" s="52">
        <f t="shared" si="182"/>
        <v>0</v>
      </c>
      <c r="BX238" s="52">
        <f t="shared" si="183"/>
        <v>115.99140069129237</v>
      </c>
      <c r="DC238" s="7">
        <v>7</v>
      </c>
      <c r="DD238" s="55">
        <f ca="1"/>
        <v>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1498.2165540097449</v>
      </c>
      <c r="DI238" s="55">
        <f ca="1"/>
        <v>3046.7165387772025</v>
      </c>
      <c r="DJ238" s="55">
        <f ca="1"/>
        <v>0</v>
      </c>
      <c r="DK238" s="55">
        <f ca="1"/>
        <v>0</v>
      </c>
      <c r="DL238" s="55">
        <f ca="1"/>
        <v>0</v>
      </c>
      <c r="DM238" s="55">
        <f ca="1"/>
        <v>0</v>
      </c>
      <c r="DN238" s="55">
        <f ca="1"/>
        <v>0</v>
      </c>
      <c r="DO238" s="55">
        <f ca="1"/>
        <v>0</v>
      </c>
      <c r="DP238" s="55">
        <f ca="1"/>
        <v>0</v>
      </c>
      <c r="DQ238" s="55">
        <f ca="1"/>
        <v>0</v>
      </c>
      <c r="DR238" s="55">
        <f ca="1"/>
        <v>0</v>
      </c>
      <c r="DS238" s="55">
        <f ca="1"/>
        <v>2.8931827043782739</v>
      </c>
      <c r="DT238" s="55">
        <f ca="1"/>
        <v>0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t="shared" ca="1" si="184"/>
        <v>4547.8262754913249</v>
      </c>
    </row>
    <row r="239" spans="1:134" x14ac:dyDescent="0.3">
      <c r="A239" s="7">
        <v>2</v>
      </c>
      <c r="B239" s="17" t="s">
        <v>0</v>
      </c>
      <c r="C239" s="55">
        <f t="shared" ref="C239:C289" ca="1" si="185">ED122</f>
        <v>5344.8304402556332</v>
      </c>
      <c r="D239" s="55">
        <f t="shared" ref="D239:D289" ca="1" si="186">ED178</f>
        <v>5612.0719622684155</v>
      </c>
      <c r="E239" s="55">
        <f t="shared" ref="E239:E289" ca="1" si="187">ED233</f>
        <v>5892.6755603818365</v>
      </c>
      <c r="F239" s="55">
        <f t="shared" ref="F239:F289" ca="1" si="188">ED288</f>
        <v>6187.3093384009289</v>
      </c>
      <c r="G239" s="55">
        <f t="shared" ref="G239:G289" ca="1" si="189">ED343</f>
        <v>6496.6748053209776</v>
      </c>
      <c r="H239" s="55">
        <f t="shared" ref="H239:H289" ca="1" si="190">ED398</f>
        <v>6821.5085455870212</v>
      </c>
      <c r="I239" s="55">
        <f t="shared" ref="I239:I289" ca="1" si="191">ED453</f>
        <v>7162.5839728663732</v>
      </c>
      <c r="J239" s="55">
        <f t="shared" ref="J239:J289" ca="1" si="192">ED508</f>
        <v>7520.7131715096984</v>
      </c>
      <c r="K239" s="55">
        <f t="shared" ref="K239:K289" ca="1" si="193">ED563</f>
        <v>7896.7488300851737</v>
      </c>
      <c r="L239" s="55">
        <f t="shared" ref="L239:L289" ca="1" si="194">ED618</f>
        <v>8291.5862715894382</v>
      </c>
      <c r="M239" s="55">
        <f t="shared" ref="M239:M289" ca="1" si="195">ED673</f>
        <v>8706.1655851689102</v>
      </c>
      <c r="N239" s="55">
        <f t="shared" ref="N239:N289" ca="1" si="196">ED728</f>
        <v>9141.4738644273566</v>
      </c>
      <c r="O239" s="55">
        <f t="shared" ref="O239:O289" ca="1" si="197">ED783</f>
        <v>9598.5475576487206</v>
      </c>
      <c r="P239" s="55">
        <f t="shared" ref="P239:P289" ca="1" si="198">ED838</f>
        <v>10078.474935531163</v>
      </c>
      <c r="Q239" s="55">
        <f t="shared" ref="Q239:Q289" ca="1" si="199">ED893</f>
        <v>10582.398682307721</v>
      </c>
      <c r="AW239" s="7">
        <v>8</v>
      </c>
      <c r="AX239" s="52">
        <f t="shared" si="157"/>
        <v>2307.0535727324364</v>
      </c>
      <c r="AY239" s="52">
        <f t="shared" si="158"/>
        <v>0.27554325317446443</v>
      </c>
      <c r="AZ239" s="52">
        <f t="shared" si="159"/>
        <v>0</v>
      </c>
      <c r="BA239" s="52">
        <f t="shared" si="160"/>
        <v>0</v>
      </c>
      <c r="BB239" s="52">
        <f t="shared" si="161"/>
        <v>8.4154243249347189</v>
      </c>
      <c r="BC239" s="52">
        <f t="shared" si="162"/>
        <v>18.298624758204557</v>
      </c>
      <c r="BD239" s="52">
        <f t="shared" si="163"/>
        <v>0</v>
      </c>
      <c r="BE239" s="52">
        <f t="shared" si="164"/>
        <v>328.48180713368242</v>
      </c>
      <c r="BF239" s="52">
        <f t="shared" si="165"/>
        <v>15.974388148947284</v>
      </c>
      <c r="BG239" s="52">
        <f t="shared" si="166"/>
        <v>0</v>
      </c>
      <c r="BH239" s="52">
        <f t="shared" si="167"/>
        <v>4.4096840184967805</v>
      </c>
      <c r="BI239" s="52">
        <f t="shared" si="168"/>
        <v>1318.2851898091631</v>
      </c>
      <c r="BJ239" s="52">
        <f t="shared" si="169"/>
        <v>0</v>
      </c>
      <c r="BK239" s="52">
        <f t="shared" si="170"/>
        <v>0</v>
      </c>
      <c r="BL239" s="52">
        <f t="shared" si="171"/>
        <v>1.8506221580096294E-3</v>
      </c>
      <c r="BM239" s="52">
        <f t="shared" si="172"/>
        <v>1.7016175299634027E-2</v>
      </c>
      <c r="BN239" s="52">
        <f t="shared" si="173"/>
        <v>0</v>
      </c>
      <c r="BO239" s="52">
        <f t="shared" si="174"/>
        <v>0</v>
      </c>
      <c r="BP239" s="52">
        <f t="shared" si="175"/>
        <v>3.5756669155492307</v>
      </c>
      <c r="BQ239" s="52">
        <f t="shared" si="176"/>
        <v>0</v>
      </c>
      <c r="BR239" s="52">
        <f t="shared" si="177"/>
        <v>0</v>
      </c>
      <c r="BS239" s="52">
        <f t="shared" si="178"/>
        <v>0</v>
      </c>
      <c r="BT239" s="52">
        <f t="shared" si="179"/>
        <v>0</v>
      </c>
      <c r="BU239" s="52">
        <f t="shared" si="180"/>
        <v>0</v>
      </c>
      <c r="BV239" s="52">
        <f t="shared" si="181"/>
        <v>0</v>
      </c>
      <c r="BW239" s="52">
        <f t="shared" si="182"/>
        <v>0</v>
      </c>
      <c r="BX239" s="52">
        <f t="shared" si="183"/>
        <v>4004.7887678920456</v>
      </c>
      <c r="DC239" s="7">
        <v>8</v>
      </c>
      <c r="DD239" s="55">
        <f ca="1"/>
        <v>218247.26798048845</v>
      </c>
      <c r="DE239" s="55">
        <f ca="1"/>
        <v>27.829868570620906</v>
      </c>
      <c r="DF239" s="55">
        <f ca="1"/>
        <v>0</v>
      </c>
      <c r="DG239" s="55">
        <f ca="1"/>
        <v>0</v>
      </c>
      <c r="DH239" s="55">
        <f ca="1"/>
        <v>623.58294247766264</v>
      </c>
      <c r="DI239" s="55">
        <f ca="1"/>
        <v>1268.0946957435758</v>
      </c>
      <c r="DJ239" s="55">
        <f ca="1"/>
        <v>0</v>
      </c>
      <c r="DK239" s="55">
        <f ca="1"/>
        <v>0</v>
      </c>
      <c r="DL239" s="55">
        <f ca="1"/>
        <v>1236.4176427285199</v>
      </c>
      <c r="DM239" s="55">
        <f ca="1"/>
        <v>0</v>
      </c>
      <c r="DN239" s="55">
        <f ca="1"/>
        <v>0</v>
      </c>
      <c r="DO239" s="55">
        <f ca="1"/>
        <v>73955.799148294056</v>
      </c>
      <c r="DP239" s="55">
        <f ca="1"/>
        <v>0</v>
      </c>
      <c r="DQ239" s="55">
        <f ca="1"/>
        <v>0</v>
      </c>
      <c r="DR239" s="55">
        <f ca="1"/>
        <v>0</v>
      </c>
      <c r="DS239" s="55">
        <f ca="1"/>
        <v>1.2047452112140891</v>
      </c>
      <c r="DT239" s="55">
        <f ca="1"/>
        <v>0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t="shared" ca="1" si="184"/>
        <v>295360.19702351413</v>
      </c>
    </row>
    <row r="240" spans="1:134" x14ac:dyDescent="0.3">
      <c r="A240" s="7">
        <v>3</v>
      </c>
      <c r="B240" s="17" t="s">
        <v>1</v>
      </c>
      <c r="C240" s="55">
        <f t="shared" ca="1" si="185"/>
        <v>2803.7152794463814</v>
      </c>
      <c r="D240" s="55">
        <f t="shared" ca="1" si="186"/>
        <v>2943.9010434187007</v>
      </c>
      <c r="E240" s="55">
        <f t="shared" ca="1" si="187"/>
        <v>3091.0960955896353</v>
      </c>
      <c r="F240" s="55">
        <f t="shared" ca="1" si="188"/>
        <v>3245.6509003691181</v>
      </c>
      <c r="G240" s="55">
        <f t="shared" ca="1" si="189"/>
        <v>3407.9334453875726</v>
      </c>
      <c r="H240" s="55">
        <f t="shared" ca="1" si="190"/>
        <v>3578.3301176569526</v>
      </c>
      <c r="I240" s="55">
        <f t="shared" ca="1" si="191"/>
        <v>3757.2466235397997</v>
      </c>
      <c r="J240" s="55">
        <f t="shared" ca="1" si="192"/>
        <v>3945.1089547167885</v>
      </c>
      <c r="K240" s="55">
        <f t="shared" ca="1" si="193"/>
        <v>4142.3644024526275</v>
      </c>
      <c r="L240" s="55">
        <f t="shared" ca="1" si="194"/>
        <v>4349.4826225752613</v>
      </c>
      <c r="M240" s="55">
        <f t="shared" ca="1" si="195"/>
        <v>4566.9567537040248</v>
      </c>
      <c r="N240" s="55">
        <f t="shared" ca="1" si="196"/>
        <v>4795.304591389222</v>
      </c>
      <c r="O240" s="55">
        <f t="shared" ca="1" si="197"/>
        <v>5035.0698209586863</v>
      </c>
      <c r="P240" s="55">
        <f t="shared" ca="1" si="198"/>
        <v>5286.8233120066197</v>
      </c>
      <c r="Q240" s="55">
        <f t="shared" ca="1" si="199"/>
        <v>5551.1644776069516</v>
      </c>
      <c r="AW240" s="7">
        <v>9</v>
      </c>
      <c r="AX240" s="52">
        <f t="shared" si="157"/>
        <v>115.5278401309013</v>
      </c>
      <c r="AY240" s="52">
        <f t="shared" si="158"/>
        <v>1.3798083152271346E-2</v>
      </c>
      <c r="AZ240" s="52">
        <f t="shared" si="159"/>
        <v>0</v>
      </c>
      <c r="BA240" s="52">
        <f t="shared" si="160"/>
        <v>0</v>
      </c>
      <c r="BB240" s="52">
        <f t="shared" si="161"/>
        <v>0.42141015170515983</v>
      </c>
      <c r="BC240" s="52">
        <f t="shared" si="162"/>
        <v>0.91632054834719889</v>
      </c>
      <c r="BD240" s="52">
        <f t="shared" si="163"/>
        <v>0</v>
      </c>
      <c r="BE240" s="52">
        <f t="shared" si="164"/>
        <v>16.449030120425043</v>
      </c>
      <c r="BF240" s="52">
        <f t="shared" si="165"/>
        <v>0.7999322523364264</v>
      </c>
      <c r="BG240" s="52">
        <f t="shared" si="166"/>
        <v>0</v>
      </c>
      <c r="BH240" s="52">
        <f t="shared" si="167"/>
        <v>0.22081900296752732</v>
      </c>
      <c r="BI240" s="52">
        <f t="shared" si="168"/>
        <v>66.014349429538655</v>
      </c>
      <c r="BJ240" s="52">
        <f t="shared" si="169"/>
        <v>0</v>
      </c>
      <c r="BK240" s="52">
        <f t="shared" si="170"/>
        <v>0</v>
      </c>
      <c r="BL240" s="52">
        <f t="shared" si="171"/>
        <v>9.2725762613546684E-5</v>
      </c>
      <c r="BM240" s="52">
        <f t="shared" si="172"/>
        <v>8.5210113816843445E-4</v>
      </c>
      <c r="BN240" s="52">
        <f t="shared" si="173"/>
        <v>0</v>
      </c>
      <c r="BO240" s="52">
        <f t="shared" si="174"/>
        <v>0</v>
      </c>
      <c r="BP240" s="52">
        <f t="shared" si="175"/>
        <v>0.1790548263381353</v>
      </c>
      <c r="BQ240" s="52">
        <f t="shared" si="176"/>
        <v>0</v>
      </c>
      <c r="BR240" s="52">
        <f t="shared" si="177"/>
        <v>0</v>
      </c>
      <c r="BS240" s="52">
        <f t="shared" si="178"/>
        <v>0</v>
      </c>
      <c r="BT240" s="52">
        <f t="shared" si="179"/>
        <v>0</v>
      </c>
      <c r="BU240" s="52">
        <f t="shared" si="180"/>
        <v>0</v>
      </c>
      <c r="BV240" s="52">
        <f t="shared" si="181"/>
        <v>0</v>
      </c>
      <c r="BW240" s="52">
        <f t="shared" si="182"/>
        <v>0</v>
      </c>
      <c r="BX240" s="52">
        <f t="shared" si="183"/>
        <v>200.5434993726125</v>
      </c>
      <c r="DC240" s="7">
        <v>9</v>
      </c>
      <c r="DD240" s="55">
        <f ca="1"/>
        <v>10928.933676383262</v>
      </c>
      <c r="DE240" s="55">
        <f ca="1"/>
        <v>1.393606398379406</v>
      </c>
      <c r="DF240" s="55">
        <f ca="1"/>
        <v>0</v>
      </c>
      <c r="DG240" s="55">
        <f ca="1"/>
        <v>0</v>
      </c>
      <c r="DH240" s="55">
        <f ca="1"/>
        <v>31.226492241352339</v>
      </c>
      <c r="DI240" s="55">
        <f ca="1"/>
        <v>63.501014000460877</v>
      </c>
      <c r="DJ240" s="55">
        <f ca="1"/>
        <v>0</v>
      </c>
      <c r="DK240" s="55">
        <f ca="1"/>
        <v>0</v>
      </c>
      <c r="DL240" s="55">
        <f ca="1"/>
        <v>61.91475633083941</v>
      </c>
      <c r="DM240" s="55">
        <f ca="1"/>
        <v>0</v>
      </c>
      <c r="DN240" s="55">
        <f ca="1"/>
        <v>0</v>
      </c>
      <c r="DO240" s="55">
        <f ca="1"/>
        <v>3703.4050029971186</v>
      </c>
      <c r="DP240" s="55">
        <f ca="1"/>
        <v>0</v>
      </c>
      <c r="DQ240" s="55">
        <f ca="1"/>
        <v>0</v>
      </c>
      <c r="DR240" s="55">
        <f ca="1"/>
        <v>0</v>
      </c>
      <c r="DS240" s="55">
        <f ca="1"/>
        <v>6.0328760582325155E-2</v>
      </c>
      <c r="DT240" s="55">
        <f ca="1"/>
        <v>0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t="shared" ca="1" si="184"/>
        <v>14790.434877111997</v>
      </c>
    </row>
    <row r="241" spans="1:134" x14ac:dyDescent="0.3">
      <c r="A241" s="7">
        <v>4</v>
      </c>
      <c r="B241" s="17" t="s">
        <v>31</v>
      </c>
      <c r="C241" s="55">
        <f t="shared" ca="1" si="185"/>
        <v>3660.7484493273605</v>
      </c>
      <c r="D241" s="55">
        <f t="shared" ca="1" si="186"/>
        <v>3843.7858717937302</v>
      </c>
      <c r="E241" s="55">
        <f t="shared" ca="1" si="187"/>
        <v>4035.9751653834155</v>
      </c>
      <c r="F241" s="55">
        <f t="shared" ca="1" si="188"/>
        <v>4237.7739236525867</v>
      </c>
      <c r="G241" s="55">
        <f t="shared" ca="1" si="189"/>
        <v>4449.6626198352187</v>
      </c>
      <c r="H241" s="55">
        <f t="shared" ca="1" si="190"/>
        <v>4672.1457508269787</v>
      </c>
      <c r="I241" s="55">
        <f t="shared" ca="1" si="191"/>
        <v>4905.7530383683261</v>
      </c>
      <c r="J241" s="55">
        <f t="shared" ca="1" si="192"/>
        <v>5151.0406902867417</v>
      </c>
      <c r="K241" s="55">
        <f t="shared" ca="1" si="193"/>
        <v>5408.5927248010803</v>
      </c>
      <c r="L241" s="55">
        <f t="shared" ca="1" si="194"/>
        <v>5679.0223610411349</v>
      </c>
      <c r="M241" s="55">
        <f t="shared" ca="1" si="195"/>
        <v>5962.9734790931943</v>
      </c>
      <c r="N241" s="55">
        <f t="shared" ca="1" si="196"/>
        <v>6261.1221530478524</v>
      </c>
      <c r="O241" s="55">
        <f t="shared" ca="1" si="197"/>
        <v>6574.1782607002451</v>
      </c>
      <c r="P241" s="55">
        <f t="shared" ca="1" si="198"/>
        <v>6902.8871737352592</v>
      </c>
      <c r="Q241" s="55">
        <f t="shared" ca="1" si="199"/>
        <v>7248.0315324220201</v>
      </c>
      <c r="AW241" s="7">
        <v>10</v>
      </c>
      <c r="AX241" s="52">
        <f t="shared" si="157"/>
        <v>1079.0882536524291</v>
      </c>
      <c r="AY241" s="52">
        <f t="shared" si="158"/>
        <v>0.1288810503476194</v>
      </c>
      <c r="AZ241" s="52">
        <f t="shared" si="159"/>
        <v>0</v>
      </c>
      <c r="BA241" s="52">
        <f t="shared" si="160"/>
        <v>0</v>
      </c>
      <c r="BB241" s="52">
        <f t="shared" si="161"/>
        <v>3.9361832115791895</v>
      </c>
      <c r="BC241" s="52">
        <f t="shared" si="162"/>
        <v>8.5588957570980106</v>
      </c>
      <c r="BD241" s="52">
        <f t="shared" si="163"/>
        <v>0</v>
      </c>
      <c r="BE241" s="52">
        <f t="shared" si="164"/>
        <v>153.64223178014595</v>
      </c>
      <c r="BF241" s="52">
        <f t="shared" si="165"/>
        <v>7.471770405253074</v>
      </c>
      <c r="BG241" s="52">
        <f t="shared" si="166"/>
        <v>0</v>
      </c>
      <c r="BH241" s="52">
        <f t="shared" si="167"/>
        <v>2.0625607851349046</v>
      </c>
      <c r="BI241" s="52">
        <f t="shared" si="168"/>
        <v>616.60729533174322</v>
      </c>
      <c r="BJ241" s="52">
        <f t="shared" si="169"/>
        <v>0</v>
      </c>
      <c r="BK241" s="52">
        <f t="shared" si="170"/>
        <v>0</v>
      </c>
      <c r="BL241" s="52">
        <f t="shared" si="171"/>
        <v>8.6590350022167724E-4</v>
      </c>
      <c r="BM241" s="52">
        <f t="shared" si="172"/>
        <v>7.9590504204125698E-3</v>
      </c>
      <c r="BN241" s="52">
        <f t="shared" si="173"/>
        <v>0</v>
      </c>
      <c r="BO241" s="52">
        <f t="shared" si="174"/>
        <v>0</v>
      </c>
      <c r="BP241" s="52">
        <f t="shared" si="175"/>
        <v>1.6724623191047867</v>
      </c>
      <c r="BQ241" s="52">
        <f t="shared" si="176"/>
        <v>0</v>
      </c>
      <c r="BR241" s="52">
        <f t="shared" si="177"/>
        <v>0</v>
      </c>
      <c r="BS241" s="52">
        <f t="shared" si="178"/>
        <v>0</v>
      </c>
      <c r="BT241" s="52">
        <f t="shared" si="179"/>
        <v>0</v>
      </c>
      <c r="BU241" s="52">
        <f t="shared" si="180"/>
        <v>0</v>
      </c>
      <c r="BV241" s="52">
        <f t="shared" si="181"/>
        <v>0</v>
      </c>
      <c r="BW241" s="52">
        <f t="shared" si="182"/>
        <v>0</v>
      </c>
      <c r="BX241" s="52">
        <f t="shared" si="183"/>
        <v>1873.1773592467564</v>
      </c>
      <c r="DC241" s="7">
        <v>10</v>
      </c>
      <c r="DD241" s="55">
        <f ca="1"/>
        <v>102081.74879551979</v>
      </c>
      <c r="DE241" s="55">
        <f ca="1"/>
        <v>13.01698608510956</v>
      </c>
      <c r="DF241" s="55">
        <f ca="1"/>
        <v>0</v>
      </c>
      <c r="DG241" s="55">
        <f ca="1"/>
        <v>0</v>
      </c>
      <c r="DH241" s="55">
        <f ca="1"/>
        <v>291.67117597801791</v>
      </c>
      <c r="DI241" s="55">
        <f ca="1"/>
        <v>593.13147596689214</v>
      </c>
      <c r="DJ241" s="55">
        <f ca="1"/>
        <v>0</v>
      </c>
      <c r="DK241" s="55">
        <f ca="1"/>
        <v>0</v>
      </c>
      <c r="DL241" s="55">
        <f ca="1"/>
        <v>578.31502936658796</v>
      </c>
      <c r="DM241" s="55">
        <f ca="1"/>
        <v>0</v>
      </c>
      <c r="DN241" s="55">
        <f ca="1"/>
        <v>0</v>
      </c>
      <c r="DO241" s="55">
        <f ca="1"/>
        <v>34591.669268110796</v>
      </c>
      <c r="DP241" s="55">
        <f ca="1"/>
        <v>0</v>
      </c>
      <c r="DQ241" s="55">
        <f ca="1"/>
        <v>0</v>
      </c>
      <c r="DR241" s="55">
        <f ca="1"/>
        <v>0</v>
      </c>
      <c r="DS241" s="55">
        <f ca="1"/>
        <v>0.56350076976520991</v>
      </c>
      <c r="DT241" s="55">
        <f ca="1"/>
        <v>0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t="shared" ca="1" si="184"/>
        <v>138150.11623179694</v>
      </c>
    </row>
    <row r="242" spans="1:134" x14ac:dyDescent="0.3">
      <c r="A242" s="7">
        <v>5</v>
      </c>
      <c r="B242" s="17" t="s">
        <v>32</v>
      </c>
      <c r="C242" s="55">
        <f t="shared" ca="1" si="185"/>
        <v>574.7639808500295</v>
      </c>
      <c r="D242" s="55">
        <f t="shared" ca="1" si="186"/>
        <v>603.50217989253099</v>
      </c>
      <c r="E242" s="55">
        <f t="shared" ca="1" si="187"/>
        <v>633.6772888871576</v>
      </c>
      <c r="F242" s="55">
        <f t="shared" ca="1" si="188"/>
        <v>665.36115333151542</v>
      </c>
      <c r="G242" s="55">
        <f t="shared" ca="1" si="189"/>
        <v>698.62921099809125</v>
      </c>
      <c r="H242" s="55">
        <f t="shared" ca="1" si="190"/>
        <v>733.56067154799598</v>
      </c>
      <c r="I242" s="55">
        <f t="shared" ca="1" si="191"/>
        <v>770.23870512539565</v>
      </c>
      <c r="J242" s="55">
        <f t="shared" ca="1" si="192"/>
        <v>808.75064038166545</v>
      </c>
      <c r="K242" s="55">
        <f t="shared" ca="1" si="193"/>
        <v>849.18817240074873</v>
      </c>
      <c r="L242" s="55">
        <f t="shared" ca="1" si="194"/>
        <v>891.64758102078622</v>
      </c>
      <c r="M242" s="55">
        <f t="shared" ca="1" si="195"/>
        <v>936.22996007182553</v>
      </c>
      <c r="N242" s="55">
        <f t="shared" ca="1" si="196"/>
        <v>983.04145807541704</v>
      </c>
      <c r="O242" s="55">
        <f t="shared" ca="1" si="197"/>
        <v>1032.1935309791879</v>
      </c>
      <c r="P242" s="55">
        <f t="shared" ca="1" si="198"/>
        <v>1083.8032075281474</v>
      </c>
      <c r="Q242" s="55">
        <f t="shared" ca="1" si="199"/>
        <v>1137.9933679045546</v>
      </c>
      <c r="AW242" s="7">
        <v>11</v>
      </c>
      <c r="AX242" s="52">
        <f t="shared" si="157"/>
        <v>0</v>
      </c>
      <c r="AY242" s="52">
        <f t="shared" si="158"/>
        <v>0</v>
      </c>
      <c r="AZ242" s="52">
        <f t="shared" si="159"/>
        <v>0</v>
      </c>
      <c r="BA242" s="52">
        <f t="shared" si="160"/>
        <v>0</v>
      </c>
      <c r="BB242" s="52">
        <f t="shared" si="161"/>
        <v>2379.8087472623292</v>
      </c>
      <c r="BC242" s="52">
        <f t="shared" si="162"/>
        <v>5174.6917997462715</v>
      </c>
      <c r="BD242" s="52">
        <f t="shared" si="163"/>
        <v>0</v>
      </c>
      <c r="BE242" s="52">
        <f t="shared" si="164"/>
        <v>6007.974297861052</v>
      </c>
      <c r="BF242" s="52">
        <f t="shared" si="165"/>
        <v>0</v>
      </c>
      <c r="BG242" s="52">
        <f t="shared" si="166"/>
        <v>0</v>
      </c>
      <c r="BH242" s="52">
        <f t="shared" si="167"/>
        <v>0</v>
      </c>
      <c r="BI242" s="52">
        <f t="shared" si="168"/>
        <v>0</v>
      </c>
      <c r="BJ242" s="52">
        <f t="shared" si="169"/>
        <v>0</v>
      </c>
      <c r="BK242" s="52">
        <f t="shared" si="170"/>
        <v>0</v>
      </c>
      <c r="BL242" s="52">
        <f t="shared" si="171"/>
        <v>0.52324650005072471</v>
      </c>
      <c r="BM242" s="52">
        <f t="shared" si="172"/>
        <v>4.8157200004668477</v>
      </c>
      <c r="BN242" s="52">
        <f t="shared" si="173"/>
        <v>0</v>
      </c>
      <c r="BO242" s="52">
        <f t="shared" si="174"/>
        <v>0</v>
      </c>
      <c r="BP242" s="52">
        <f t="shared" si="175"/>
        <v>84.669513843145552</v>
      </c>
      <c r="BQ242" s="52">
        <f t="shared" si="176"/>
        <v>0</v>
      </c>
      <c r="BR242" s="52">
        <f t="shared" si="177"/>
        <v>0</v>
      </c>
      <c r="BS242" s="52">
        <f t="shared" si="178"/>
        <v>0</v>
      </c>
      <c r="BT242" s="52">
        <f t="shared" si="179"/>
        <v>0</v>
      </c>
      <c r="BU242" s="52">
        <f t="shared" si="180"/>
        <v>0</v>
      </c>
      <c r="BV242" s="52">
        <f t="shared" si="181"/>
        <v>0</v>
      </c>
      <c r="BW242" s="52">
        <f t="shared" si="182"/>
        <v>0</v>
      </c>
      <c r="BX242" s="52">
        <f t="shared" si="183"/>
        <v>13652.483325213314</v>
      </c>
      <c r="DC242" s="7">
        <v>11</v>
      </c>
      <c r="DD242" s="55">
        <f ca="1"/>
        <v>0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176343.82817213857</v>
      </c>
      <c r="DI242" s="55">
        <f ca="1"/>
        <v>358606.14172241662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0</v>
      </c>
      <c r="DN242" s="55">
        <f ca="1"/>
        <v>0</v>
      </c>
      <c r="DO242" s="55">
        <f ca="1"/>
        <v>0</v>
      </c>
      <c r="DP242" s="55">
        <f ca="1"/>
        <v>0</v>
      </c>
      <c r="DQ242" s="55">
        <f ca="1"/>
        <v>0</v>
      </c>
      <c r="DR242" s="55">
        <f ca="1"/>
        <v>0</v>
      </c>
      <c r="DS242" s="55">
        <f ca="1"/>
        <v>340.95297603305278</v>
      </c>
      <c r="DT242" s="55">
        <f ca="1"/>
        <v>0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t="shared" ca="1" si="184"/>
        <v>535290.92287058826</v>
      </c>
    </row>
    <row r="243" spans="1:134" x14ac:dyDescent="0.3">
      <c r="A243" s="7">
        <v>6</v>
      </c>
      <c r="B243" s="17" t="s">
        <v>2</v>
      </c>
      <c r="C243" s="55">
        <f t="shared" ca="1" si="185"/>
        <v>346.12970349539648</v>
      </c>
      <c r="D243" s="55">
        <f t="shared" ca="1" si="186"/>
        <v>363.43618867016647</v>
      </c>
      <c r="E243" s="55">
        <f t="shared" ca="1" si="187"/>
        <v>381.60799810367445</v>
      </c>
      <c r="F243" s="55">
        <f t="shared" ca="1" si="188"/>
        <v>400.68839800885831</v>
      </c>
      <c r="G243" s="55">
        <f t="shared" ca="1" si="189"/>
        <v>420.72281790930123</v>
      </c>
      <c r="H243" s="55">
        <f t="shared" ca="1" si="190"/>
        <v>441.75895880476651</v>
      </c>
      <c r="I243" s="55">
        <f t="shared" ca="1" si="191"/>
        <v>463.84690674500473</v>
      </c>
      <c r="J243" s="55">
        <f t="shared" ca="1" si="192"/>
        <v>487.03925208225513</v>
      </c>
      <c r="K243" s="55">
        <f t="shared" ca="1" si="193"/>
        <v>511.39121468636785</v>
      </c>
      <c r="L243" s="55">
        <f t="shared" ca="1" si="194"/>
        <v>536.96077542068645</v>
      </c>
      <c r="M243" s="55">
        <f t="shared" ca="1" si="195"/>
        <v>563.80881419172022</v>
      </c>
      <c r="N243" s="55">
        <f t="shared" ca="1" si="196"/>
        <v>591.99925490130647</v>
      </c>
      <c r="O243" s="55">
        <f t="shared" ca="1" si="197"/>
        <v>621.59921764637204</v>
      </c>
      <c r="P243" s="55">
        <f t="shared" ca="1" si="198"/>
        <v>652.67917852869061</v>
      </c>
      <c r="Q243" s="55">
        <f t="shared" ca="1" si="199"/>
        <v>685.31313745512523</v>
      </c>
      <c r="AW243" s="7">
        <v>12</v>
      </c>
      <c r="AX243" s="52">
        <f t="shared" si="157"/>
        <v>4806.0319756071685</v>
      </c>
      <c r="AY243" s="52">
        <f t="shared" si="158"/>
        <v>3.2013661725510345</v>
      </c>
      <c r="AZ243" s="52">
        <f t="shared" si="159"/>
        <v>0</v>
      </c>
      <c r="BA243" s="52">
        <f t="shared" si="160"/>
        <v>0</v>
      </c>
      <c r="BB243" s="52">
        <f t="shared" si="161"/>
        <v>252.23702063016495</v>
      </c>
      <c r="BC243" s="52">
        <f t="shared" si="162"/>
        <v>548.46795719772399</v>
      </c>
      <c r="BD243" s="52">
        <f t="shared" si="163"/>
        <v>0</v>
      </c>
      <c r="BE243" s="52">
        <f t="shared" si="164"/>
        <v>3165.3537599778329</v>
      </c>
      <c r="BF243" s="52">
        <f t="shared" si="165"/>
        <v>371.00209540402091</v>
      </c>
      <c r="BG243" s="52">
        <f t="shared" si="166"/>
        <v>0</v>
      </c>
      <c r="BH243" s="52">
        <f t="shared" si="167"/>
        <v>1001.7720306684897</v>
      </c>
      <c r="BI243" s="52">
        <f t="shared" si="168"/>
        <v>5049.2227065042653</v>
      </c>
      <c r="BJ243" s="52">
        <f t="shared" si="169"/>
        <v>0</v>
      </c>
      <c r="BK243" s="52">
        <f t="shared" si="170"/>
        <v>0</v>
      </c>
      <c r="BL243" s="52">
        <f t="shared" si="171"/>
        <v>5.5450237490303117E-2</v>
      </c>
      <c r="BM243" s="52">
        <f t="shared" si="172"/>
        <v>0.51002886731480856</v>
      </c>
      <c r="BN243" s="52">
        <f t="shared" si="173"/>
        <v>0</v>
      </c>
      <c r="BO243" s="52">
        <f t="shared" si="174"/>
        <v>27317.607679950328</v>
      </c>
      <c r="BP243" s="52">
        <f t="shared" si="175"/>
        <v>1637.8629584517032</v>
      </c>
      <c r="BQ243" s="52">
        <f t="shared" si="176"/>
        <v>0</v>
      </c>
      <c r="BR243" s="52">
        <f t="shared" si="177"/>
        <v>0</v>
      </c>
      <c r="BS243" s="52">
        <f t="shared" si="178"/>
        <v>0</v>
      </c>
      <c r="BT243" s="52">
        <f t="shared" si="179"/>
        <v>0</v>
      </c>
      <c r="BU243" s="52">
        <f t="shared" si="180"/>
        <v>0</v>
      </c>
      <c r="BV243" s="52">
        <f t="shared" si="181"/>
        <v>0</v>
      </c>
      <c r="BW243" s="52">
        <f t="shared" si="182"/>
        <v>0</v>
      </c>
      <c r="BX243" s="52">
        <f t="shared" si="183"/>
        <v>44153.325029669053</v>
      </c>
      <c r="DC243" s="7">
        <v>12</v>
      </c>
      <c r="DD243" s="55">
        <f ca="1"/>
        <v>454650.62489243812</v>
      </c>
      <c r="DE243" s="55">
        <f ca="1"/>
        <v>323.33798342765448</v>
      </c>
      <c r="DF243" s="55">
        <f ca="1"/>
        <v>0</v>
      </c>
      <c r="DG243" s="55">
        <f ca="1"/>
        <v>0</v>
      </c>
      <c r="DH243" s="55">
        <f ca="1"/>
        <v>18690.763228695221</v>
      </c>
      <c r="DI243" s="55">
        <f ca="1"/>
        <v>38008.829433802268</v>
      </c>
      <c r="DJ243" s="55">
        <f ca="1"/>
        <v>0</v>
      </c>
      <c r="DK243" s="55">
        <f ca="1"/>
        <v>0</v>
      </c>
      <c r="DL243" s="55">
        <f ca="1"/>
        <v>28715.562184271221</v>
      </c>
      <c r="DM243" s="55">
        <f ca="1"/>
        <v>0</v>
      </c>
      <c r="DN243" s="55">
        <f ca="1"/>
        <v>0</v>
      </c>
      <c r="DO243" s="55">
        <f ca="1"/>
        <v>283261.39383488928</v>
      </c>
      <c r="DP243" s="55">
        <f ca="1"/>
        <v>0</v>
      </c>
      <c r="DQ243" s="55">
        <f ca="1"/>
        <v>0</v>
      </c>
      <c r="DR243" s="55">
        <f ca="1"/>
        <v>0</v>
      </c>
      <c r="DS243" s="55">
        <f ca="1"/>
        <v>36.110043805888445</v>
      </c>
      <c r="DT243" s="55">
        <f ca="1"/>
        <v>0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t="shared" ca="1" si="184"/>
        <v>823686.62160132965</v>
      </c>
    </row>
    <row r="244" spans="1:134" x14ac:dyDescent="0.3">
      <c r="A244" s="7">
        <v>7</v>
      </c>
      <c r="B244" s="17" t="s">
        <v>33</v>
      </c>
      <c r="C244" s="55">
        <f t="shared" ca="1" si="185"/>
        <v>4125.0124947767117</v>
      </c>
      <c r="D244" s="55">
        <f t="shared" ca="1" si="186"/>
        <v>4331.2631195155482</v>
      </c>
      <c r="E244" s="55">
        <f t="shared" ca="1" si="187"/>
        <v>4547.8262754913249</v>
      </c>
      <c r="F244" s="55">
        <f t="shared" ca="1" si="188"/>
        <v>4775.2175892658925</v>
      </c>
      <c r="G244" s="55">
        <f t="shared" ca="1" si="189"/>
        <v>5013.9784687291894</v>
      </c>
      <c r="H244" s="55">
        <f t="shared" ca="1" si="190"/>
        <v>5264.6773921656459</v>
      </c>
      <c r="I244" s="55">
        <f t="shared" ca="1" si="191"/>
        <v>5527.9112617739311</v>
      </c>
      <c r="J244" s="55">
        <f t="shared" ca="1" si="192"/>
        <v>5804.3068248626287</v>
      </c>
      <c r="K244" s="55">
        <f t="shared" ca="1" si="193"/>
        <v>6094.5221661057603</v>
      </c>
      <c r="L244" s="55">
        <f t="shared" ca="1" si="194"/>
        <v>6399.2482744110448</v>
      </c>
      <c r="M244" s="55">
        <f t="shared" ca="1" si="195"/>
        <v>6719.2106881315995</v>
      </c>
      <c r="N244" s="55">
        <f t="shared" ca="1" si="196"/>
        <v>7055.1712225381807</v>
      </c>
      <c r="O244" s="55">
        <f t="shared" ca="1" si="197"/>
        <v>7407.9297836650912</v>
      </c>
      <c r="P244" s="55">
        <f t="shared" ca="1" si="198"/>
        <v>7778.3262728483414</v>
      </c>
      <c r="Q244" s="55">
        <f t="shared" ca="1" si="199"/>
        <v>8167.24258649076</v>
      </c>
      <c r="AW244" s="7">
        <v>13</v>
      </c>
      <c r="AX244" s="52">
        <f t="shared" si="157"/>
        <v>218.81470016397435</v>
      </c>
      <c r="AY244" s="52">
        <f t="shared" si="158"/>
        <v>0.14575557985591062</v>
      </c>
      <c r="AZ244" s="52">
        <f t="shared" si="159"/>
        <v>0</v>
      </c>
      <c r="BA244" s="52">
        <f t="shared" si="160"/>
        <v>0</v>
      </c>
      <c r="BB244" s="52">
        <f t="shared" si="161"/>
        <v>11.484144988360173</v>
      </c>
      <c r="BC244" s="52">
        <f t="shared" si="162"/>
        <v>24.971296953930125</v>
      </c>
      <c r="BD244" s="52">
        <f t="shared" si="163"/>
        <v>0</v>
      </c>
      <c r="BE244" s="52">
        <f t="shared" si="164"/>
        <v>144.11596460501764</v>
      </c>
      <c r="BF244" s="52">
        <f t="shared" si="165"/>
        <v>16.891421586107178</v>
      </c>
      <c r="BG244" s="52">
        <f t="shared" si="166"/>
        <v>0</v>
      </c>
      <c r="BH244" s="52">
        <f t="shared" si="167"/>
        <v>45.60986019888432</v>
      </c>
      <c r="BI244" s="52">
        <f t="shared" si="168"/>
        <v>229.88697500125798</v>
      </c>
      <c r="BJ244" s="52">
        <f t="shared" si="169"/>
        <v>0</v>
      </c>
      <c r="BK244" s="52">
        <f t="shared" si="170"/>
        <v>0</v>
      </c>
      <c r="BL244" s="52">
        <f t="shared" si="171"/>
        <v>2.5236225015091052E-3</v>
      </c>
      <c r="BM244" s="52">
        <f t="shared" si="172"/>
        <v>2.3268262513914225E-2</v>
      </c>
      <c r="BN244" s="52">
        <f t="shared" si="173"/>
        <v>0</v>
      </c>
      <c r="BO244" s="52">
        <f t="shared" si="174"/>
        <v>1243.748306937501</v>
      </c>
      <c r="BP244" s="52">
        <f t="shared" si="175"/>
        <v>74.570559244040069</v>
      </c>
      <c r="BQ244" s="52">
        <f t="shared" si="176"/>
        <v>0</v>
      </c>
      <c r="BR244" s="52">
        <f t="shared" si="177"/>
        <v>0</v>
      </c>
      <c r="BS244" s="52">
        <f t="shared" si="178"/>
        <v>0</v>
      </c>
      <c r="BT244" s="52">
        <f t="shared" si="179"/>
        <v>0</v>
      </c>
      <c r="BU244" s="52">
        <f t="shared" si="180"/>
        <v>0</v>
      </c>
      <c r="BV244" s="52">
        <f t="shared" si="181"/>
        <v>0</v>
      </c>
      <c r="BW244" s="52">
        <f t="shared" si="182"/>
        <v>0</v>
      </c>
      <c r="BX244" s="52">
        <f t="shared" si="183"/>
        <v>2010.2647771439442</v>
      </c>
      <c r="DC244" s="7">
        <v>13</v>
      </c>
      <c r="DD244" s="55">
        <f ca="1"/>
        <v>20699.870635511972</v>
      </c>
      <c r="DE244" s="55">
        <f ca="1"/>
        <v>14.721313565446973</v>
      </c>
      <c r="DF244" s="55">
        <f ca="1"/>
        <v>0</v>
      </c>
      <c r="DG244" s="55">
        <f ca="1"/>
        <v>0</v>
      </c>
      <c r="DH244" s="55">
        <f ca="1"/>
        <v>850.97514363748871</v>
      </c>
      <c r="DI244" s="55">
        <f ca="1"/>
        <v>1730.5108789073577</v>
      </c>
      <c r="DJ244" s="55">
        <f ca="1"/>
        <v>0</v>
      </c>
      <c r="DK244" s="55">
        <f ca="1"/>
        <v>0</v>
      </c>
      <c r="DL244" s="55">
        <f ca="1"/>
        <v>1307.3960307646958</v>
      </c>
      <c r="DM244" s="55">
        <f ca="1"/>
        <v>0</v>
      </c>
      <c r="DN244" s="55">
        <f ca="1"/>
        <v>0</v>
      </c>
      <c r="DO244" s="55">
        <f ca="1"/>
        <v>12896.659297570573</v>
      </c>
      <c r="DP244" s="55">
        <f ca="1"/>
        <v>0</v>
      </c>
      <c r="DQ244" s="55">
        <f ca="1"/>
        <v>0</v>
      </c>
      <c r="DR244" s="55">
        <f ca="1"/>
        <v>0</v>
      </c>
      <c r="DS244" s="55">
        <f ca="1"/>
        <v>1.6473929859851271</v>
      </c>
      <c r="DT244" s="55">
        <f ca="1"/>
        <v>0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t="shared" ca="1" si="184"/>
        <v>37501.780692943517</v>
      </c>
    </row>
    <row r="245" spans="1:134" x14ac:dyDescent="0.3">
      <c r="A245" s="7">
        <v>8</v>
      </c>
      <c r="B245" s="17" t="s">
        <v>34</v>
      </c>
      <c r="C245" s="55">
        <f t="shared" ca="1" si="185"/>
        <v>267900.40546350472</v>
      </c>
      <c r="D245" s="55">
        <f t="shared" ca="1" si="186"/>
        <v>281295.42573668016</v>
      </c>
      <c r="E245" s="55">
        <f t="shared" ca="1" si="187"/>
        <v>295360.19702351413</v>
      </c>
      <c r="F245" s="55">
        <f t="shared" ca="1" si="188"/>
        <v>310128.20687468979</v>
      </c>
      <c r="G245" s="55">
        <f t="shared" ca="1" si="189"/>
        <v>325634.61721842428</v>
      </c>
      <c r="H245" s="55">
        <f t="shared" ca="1" si="190"/>
        <v>341916.34807934565</v>
      </c>
      <c r="I245" s="55">
        <f t="shared" ca="1" si="191"/>
        <v>359012.16548331286</v>
      </c>
      <c r="J245" s="55">
        <f t="shared" ca="1" si="192"/>
        <v>376962.77375747857</v>
      </c>
      <c r="K245" s="55">
        <f t="shared" ca="1" si="193"/>
        <v>395810.91244535235</v>
      </c>
      <c r="L245" s="55">
        <f t="shared" ca="1" si="194"/>
        <v>415601.45806762006</v>
      </c>
      <c r="M245" s="55">
        <f t="shared" ca="1" si="195"/>
        <v>436381.53097100102</v>
      </c>
      <c r="N245" s="55">
        <f t="shared" ca="1" si="196"/>
        <v>458200.60751955147</v>
      </c>
      <c r="O245" s="55">
        <f t="shared" ca="1" si="197"/>
        <v>481110.63789552875</v>
      </c>
      <c r="P245" s="55">
        <f t="shared" ca="1" si="198"/>
        <v>505166.16979030543</v>
      </c>
      <c r="Q245" s="55">
        <f t="shared" ca="1" si="199"/>
        <v>530424.47827982053</v>
      </c>
      <c r="AW245" s="7">
        <v>14</v>
      </c>
      <c r="AX245" s="52">
        <f t="shared" si="157"/>
        <v>13944.694433240224</v>
      </c>
      <c r="AY245" s="52">
        <f t="shared" si="158"/>
        <v>9.2887590579721717</v>
      </c>
      <c r="AZ245" s="52">
        <f t="shared" si="159"/>
        <v>0</v>
      </c>
      <c r="BA245" s="52">
        <f t="shared" si="160"/>
        <v>0</v>
      </c>
      <c r="BB245" s="52">
        <f t="shared" si="161"/>
        <v>617.68702806175872</v>
      </c>
      <c r="BC245" s="52">
        <f t="shared" si="162"/>
        <v>1343.1079292143988</v>
      </c>
      <c r="BD245" s="52">
        <f t="shared" si="163"/>
        <v>0</v>
      </c>
      <c r="BE245" s="52">
        <f t="shared" si="164"/>
        <v>11427.126665917194</v>
      </c>
      <c r="BF245" s="52">
        <f t="shared" si="165"/>
        <v>713.36970203956162</v>
      </c>
      <c r="BG245" s="52">
        <f t="shared" si="166"/>
        <v>0</v>
      </c>
      <c r="BH245" s="52">
        <f t="shared" si="167"/>
        <v>293.10149102242048</v>
      </c>
      <c r="BI245" s="52">
        <f t="shared" si="168"/>
        <v>23610.104465414843</v>
      </c>
      <c r="BJ245" s="52">
        <f t="shared" si="169"/>
        <v>0</v>
      </c>
      <c r="BK245" s="52">
        <f t="shared" si="170"/>
        <v>0</v>
      </c>
      <c r="BL245" s="52">
        <f t="shared" si="171"/>
        <v>0.13583454947290027</v>
      </c>
      <c r="BM245" s="52">
        <f t="shared" si="172"/>
        <v>1.2489769118239471</v>
      </c>
      <c r="BN245" s="52">
        <f t="shared" si="173"/>
        <v>0</v>
      </c>
      <c r="BO245" s="52">
        <f t="shared" si="174"/>
        <v>1037.1177696270981</v>
      </c>
      <c r="BP245" s="52">
        <f t="shared" si="175"/>
        <v>7658.6274376708534</v>
      </c>
      <c r="BQ245" s="52">
        <f t="shared" si="176"/>
        <v>0</v>
      </c>
      <c r="BR245" s="52">
        <f t="shared" si="177"/>
        <v>0</v>
      </c>
      <c r="BS245" s="52">
        <f t="shared" si="178"/>
        <v>0</v>
      </c>
      <c r="BT245" s="52">
        <f t="shared" si="179"/>
        <v>0</v>
      </c>
      <c r="BU245" s="52">
        <f t="shared" si="180"/>
        <v>0</v>
      </c>
      <c r="BV245" s="52">
        <f t="shared" si="181"/>
        <v>0</v>
      </c>
      <c r="BW245" s="52">
        <f t="shared" si="182"/>
        <v>0</v>
      </c>
      <c r="BX245" s="52">
        <f t="shared" si="183"/>
        <v>60655.610492727625</v>
      </c>
      <c r="DC245" s="7">
        <v>14</v>
      </c>
      <c r="DD245" s="55">
        <f ca="1"/>
        <v>1319168.093384525</v>
      </c>
      <c r="DE245" s="55">
        <f ca="1"/>
        <v>938.16466485518936</v>
      </c>
      <c r="DF245" s="55">
        <f ca="1"/>
        <v>0</v>
      </c>
      <c r="DG245" s="55">
        <f ca="1"/>
        <v>0</v>
      </c>
      <c r="DH245" s="55">
        <f ca="1"/>
        <v>45770.608779376314</v>
      </c>
      <c r="DI245" s="55">
        <f ca="1"/>
        <v>93077.379494557841</v>
      </c>
      <c r="DJ245" s="55">
        <f ca="1"/>
        <v>0</v>
      </c>
      <c r="DK245" s="55">
        <f ca="1"/>
        <v>0</v>
      </c>
      <c r="DL245" s="55">
        <f ca="1"/>
        <v>55214.814937862073</v>
      </c>
      <c r="DM245" s="55">
        <f ca="1"/>
        <v>0</v>
      </c>
      <c r="DN245" s="55">
        <f ca="1"/>
        <v>0</v>
      </c>
      <c r="DO245" s="55">
        <f ca="1"/>
        <v>1324526.8605097728</v>
      </c>
      <c r="DP245" s="55">
        <f ca="1"/>
        <v>0</v>
      </c>
      <c r="DQ245" s="55">
        <f ca="1"/>
        <v>0</v>
      </c>
      <c r="DR245" s="55">
        <f ca="1"/>
        <v>0</v>
      </c>
      <c r="DS245" s="55">
        <f ca="1"/>
        <v>88.42756535713545</v>
      </c>
      <c r="DT245" s="55">
        <f ca="1"/>
        <v>0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t="shared" ca="1" si="184"/>
        <v>2838784.3493363066</v>
      </c>
    </row>
    <row r="246" spans="1:134" x14ac:dyDescent="0.3">
      <c r="A246" s="7">
        <v>9</v>
      </c>
      <c r="B246" s="17" t="s">
        <v>3</v>
      </c>
      <c r="C246" s="55">
        <f t="shared" ca="1" si="185"/>
        <v>13415.360432754644</v>
      </c>
      <c r="D246" s="55">
        <f t="shared" ca="1" si="186"/>
        <v>14086.128454392379</v>
      </c>
      <c r="E246" s="55">
        <f t="shared" ca="1" si="187"/>
        <v>14790.434877111997</v>
      </c>
      <c r="F246" s="55">
        <f t="shared" ca="1" si="188"/>
        <v>15529.956620967594</v>
      </c>
      <c r="G246" s="55">
        <f t="shared" ca="1" si="189"/>
        <v>16306.454452015982</v>
      </c>
      <c r="H246" s="55">
        <f t="shared" ca="1" si="190"/>
        <v>17121.777174616782</v>
      </c>
      <c r="I246" s="55">
        <f t="shared" ca="1" si="191"/>
        <v>17977.866033347615</v>
      </c>
      <c r="J246" s="55">
        <f t="shared" ca="1" si="192"/>
        <v>18876.759335014984</v>
      </c>
      <c r="K246" s="55">
        <f t="shared" ca="1" si="193"/>
        <v>19820.597301765749</v>
      </c>
      <c r="L246" s="55">
        <f t="shared" ca="1" si="194"/>
        <v>20811.627166854028</v>
      </c>
      <c r="M246" s="55">
        <f t="shared" ca="1" si="195"/>
        <v>21852.208525196729</v>
      </c>
      <c r="N246" s="55">
        <f t="shared" ca="1" si="196"/>
        <v>22944.818951456575</v>
      </c>
      <c r="O246" s="55">
        <f t="shared" ca="1" si="197"/>
        <v>24092.059899029417</v>
      </c>
      <c r="P246" s="55">
        <f t="shared" ca="1" si="198"/>
        <v>25296.662893980872</v>
      </c>
      <c r="Q246" s="55">
        <f t="shared" ca="1" si="199"/>
        <v>26561.496038679925</v>
      </c>
      <c r="AW246" s="7">
        <v>15</v>
      </c>
      <c r="AX246" s="52">
        <f t="shared" si="157"/>
        <v>1342.3462631242442</v>
      </c>
      <c r="AY246" s="52">
        <f t="shared" si="158"/>
        <v>0.89415591488053192</v>
      </c>
      <c r="AZ246" s="52">
        <f t="shared" si="159"/>
        <v>0</v>
      </c>
      <c r="BA246" s="52">
        <f t="shared" si="160"/>
        <v>0</v>
      </c>
      <c r="BB246" s="52">
        <f t="shared" si="161"/>
        <v>59.459881165342821</v>
      </c>
      <c r="BC246" s="52">
        <f t="shared" si="162"/>
        <v>129.29045658828377</v>
      </c>
      <c r="BD246" s="52">
        <f t="shared" si="163"/>
        <v>0</v>
      </c>
      <c r="BE246" s="52">
        <f t="shared" si="164"/>
        <v>1099.9997779557787</v>
      </c>
      <c r="BF246" s="52">
        <f t="shared" si="165"/>
        <v>68.670501061749604</v>
      </c>
      <c r="BG246" s="52">
        <f t="shared" si="166"/>
        <v>0</v>
      </c>
      <c r="BH246" s="52">
        <f t="shared" si="167"/>
        <v>28.214579613661186</v>
      </c>
      <c r="BI246" s="52">
        <f t="shared" si="168"/>
        <v>2272.7594109178744</v>
      </c>
      <c r="BJ246" s="52">
        <f t="shared" si="169"/>
        <v>0</v>
      </c>
      <c r="BK246" s="52">
        <f t="shared" si="170"/>
        <v>0</v>
      </c>
      <c r="BL246" s="52">
        <f t="shared" si="171"/>
        <v>1.3075726296776996E-2</v>
      </c>
      <c r="BM246" s="52">
        <f t="shared" si="172"/>
        <v>0.12022920304297888</v>
      </c>
      <c r="BN246" s="52">
        <f t="shared" si="173"/>
        <v>0</v>
      </c>
      <c r="BO246" s="52">
        <f t="shared" si="174"/>
        <v>99.835186013576703</v>
      </c>
      <c r="BP246" s="52">
        <f t="shared" si="175"/>
        <v>737.23594106879216</v>
      </c>
      <c r="BQ246" s="52">
        <f t="shared" si="176"/>
        <v>0</v>
      </c>
      <c r="BR246" s="52">
        <f t="shared" si="177"/>
        <v>0</v>
      </c>
      <c r="BS246" s="52">
        <f t="shared" si="178"/>
        <v>0</v>
      </c>
      <c r="BT246" s="52">
        <f t="shared" si="179"/>
        <v>0</v>
      </c>
      <c r="BU246" s="52">
        <f t="shared" si="180"/>
        <v>0</v>
      </c>
      <c r="BV246" s="52">
        <f t="shared" si="181"/>
        <v>0</v>
      </c>
      <c r="BW246" s="52">
        <f t="shared" si="182"/>
        <v>0</v>
      </c>
      <c r="BX246" s="52">
        <f t="shared" si="183"/>
        <v>5838.8394583535237</v>
      </c>
      <c r="DC246" s="7">
        <v>15</v>
      </c>
      <c r="DD246" s="55">
        <f ca="1"/>
        <v>126985.95649155349</v>
      </c>
      <c r="DE246" s="55">
        <f ca="1"/>
        <v>90.309747402933723</v>
      </c>
      <c r="DF246" s="55">
        <f ca="1"/>
        <v>0</v>
      </c>
      <c r="DG246" s="55">
        <f ca="1"/>
        <v>0</v>
      </c>
      <c r="DH246" s="55">
        <f ca="1"/>
        <v>4405.9771943519027</v>
      </c>
      <c r="DI246" s="55">
        <f ca="1"/>
        <v>8959.828641568065</v>
      </c>
      <c r="DJ246" s="55">
        <f ca="1"/>
        <v>0</v>
      </c>
      <c r="DK246" s="55">
        <f ca="1"/>
        <v>0</v>
      </c>
      <c r="DL246" s="55">
        <f ca="1"/>
        <v>5315.0967821794202</v>
      </c>
      <c r="DM246" s="55">
        <f ca="1"/>
        <v>0</v>
      </c>
      <c r="DN246" s="55">
        <f ca="1"/>
        <v>0</v>
      </c>
      <c r="DO246" s="55">
        <f ca="1"/>
        <v>127501.80295249276</v>
      </c>
      <c r="DP246" s="55">
        <f ca="1"/>
        <v>0</v>
      </c>
      <c r="DQ246" s="55">
        <f ca="1"/>
        <v>0</v>
      </c>
      <c r="DR246" s="55">
        <f ca="1"/>
        <v>0</v>
      </c>
      <c r="DS246" s="55">
        <f ca="1"/>
        <v>8.5122275754429033</v>
      </c>
      <c r="DT246" s="55">
        <f ca="1"/>
        <v>0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t="shared" ca="1" si="184"/>
        <v>273267.48403712403</v>
      </c>
    </row>
    <row r="247" spans="1:134" x14ac:dyDescent="0.3">
      <c r="A247" s="7">
        <v>10</v>
      </c>
      <c r="B247" s="17" t="s">
        <v>4</v>
      </c>
      <c r="C247" s="55">
        <f t="shared" ca="1" si="185"/>
        <v>125306.22787464575</v>
      </c>
      <c r="D247" s="55">
        <f t="shared" ca="1" si="186"/>
        <v>131571.53926837805</v>
      </c>
      <c r="E247" s="55">
        <f t="shared" ca="1" si="187"/>
        <v>138150.11623179694</v>
      </c>
      <c r="F247" s="55">
        <f t="shared" ca="1" si="188"/>
        <v>145057.62204338686</v>
      </c>
      <c r="G247" s="55">
        <f t="shared" ca="1" si="189"/>
        <v>152310.50314555611</v>
      </c>
      <c r="H247" s="55">
        <f t="shared" ca="1" si="190"/>
        <v>159926.02830283393</v>
      </c>
      <c r="I247" s="55">
        <f t="shared" ca="1" si="191"/>
        <v>167922.32971797563</v>
      </c>
      <c r="J247" s="55">
        <f t="shared" ca="1" si="192"/>
        <v>176318.44620387448</v>
      </c>
      <c r="K247" s="55">
        <f t="shared" ca="1" si="193"/>
        <v>185134.36851406819</v>
      </c>
      <c r="L247" s="55">
        <f t="shared" ca="1" si="194"/>
        <v>194391.08693977175</v>
      </c>
      <c r="M247" s="55">
        <f t="shared" ca="1" si="195"/>
        <v>204110.64128676028</v>
      </c>
      <c r="N247" s="55">
        <f t="shared" ca="1" si="196"/>
        <v>214316.17335109832</v>
      </c>
      <c r="O247" s="55">
        <f t="shared" ca="1" si="197"/>
        <v>225031.98201865325</v>
      </c>
      <c r="P247" s="55">
        <f t="shared" ca="1" si="198"/>
        <v>236283.58111958578</v>
      </c>
      <c r="Q247" s="55">
        <f t="shared" ca="1" si="199"/>
        <v>248097.76017556514</v>
      </c>
      <c r="AW247" s="7">
        <v>16</v>
      </c>
      <c r="AX247" s="52">
        <f t="shared" si="157"/>
        <v>4.5040766732947448</v>
      </c>
      <c r="AY247" s="52">
        <f t="shared" si="158"/>
        <v>0.91084519028532729</v>
      </c>
      <c r="AZ247" s="52">
        <f t="shared" si="159"/>
        <v>0</v>
      </c>
      <c r="BA247" s="52">
        <f t="shared" si="160"/>
        <v>0</v>
      </c>
      <c r="BB247" s="52">
        <f t="shared" si="161"/>
        <v>157.69655800892428</v>
      </c>
      <c r="BC247" s="52">
        <f t="shared" si="162"/>
        <v>342.89775882878257</v>
      </c>
      <c r="BD247" s="52">
        <f t="shared" si="163"/>
        <v>0</v>
      </c>
      <c r="BE247" s="52">
        <f t="shared" si="164"/>
        <v>339.86192882575313</v>
      </c>
      <c r="BF247" s="52">
        <f t="shared" si="165"/>
        <v>15.441076470224266</v>
      </c>
      <c r="BG247" s="52">
        <f t="shared" si="166"/>
        <v>0</v>
      </c>
      <c r="BH247" s="52">
        <f t="shared" si="167"/>
        <v>50.06448991463072</v>
      </c>
      <c r="BI247" s="52">
        <f t="shared" si="168"/>
        <v>1934.8969464143206</v>
      </c>
      <c r="BJ247" s="52">
        <f t="shared" si="169"/>
        <v>0</v>
      </c>
      <c r="BK247" s="52">
        <f t="shared" si="170"/>
        <v>0</v>
      </c>
      <c r="BL247" s="52">
        <f t="shared" si="171"/>
        <v>3.4678793842376834E-2</v>
      </c>
      <c r="BM247" s="52">
        <f t="shared" si="172"/>
        <v>0.31886594818488512</v>
      </c>
      <c r="BN247" s="52">
        <f t="shared" si="173"/>
        <v>0</v>
      </c>
      <c r="BO247" s="52">
        <f t="shared" si="174"/>
        <v>745.36626391248194</v>
      </c>
      <c r="BP247" s="52">
        <f t="shared" si="175"/>
        <v>627.64037591185684</v>
      </c>
      <c r="BQ247" s="52">
        <f t="shared" si="176"/>
        <v>0</v>
      </c>
      <c r="BR247" s="52">
        <f t="shared" si="177"/>
        <v>0</v>
      </c>
      <c r="BS247" s="52">
        <f t="shared" si="178"/>
        <v>0</v>
      </c>
      <c r="BT247" s="52">
        <f t="shared" si="179"/>
        <v>0</v>
      </c>
      <c r="BU247" s="52">
        <f t="shared" si="180"/>
        <v>0</v>
      </c>
      <c r="BV247" s="52">
        <f t="shared" si="181"/>
        <v>0</v>
      </c>
      <c r="BW247" s="52">
        <f t="shared" si="182"/>
        <v>0</v>
      </c>
      <c r="BX247" s="52">
        <f t="shared" si="183"/>
        <v>4219.6338648925812</v>
      </c>
      <c r="DC247" s="7">
        <v>16</v>
      </c>
      <c r="DD247" s="55">
        <f ca="1"/>
        <v>426.08565329368281</v>
      </c>
      <c r="DE247" s="55">
        <f ca="1"/>
        <v>91.995364218818054</v>
      </c>
      <c r="DF247" s="55">
        <f ca="1"/>
        <v>0</v>
      </c>
      <c r="DG247" s="55">
        <f ca="1"/>
        <v>0</v>
      </c>
      <c r="DH247" s="55">
        <f ca="1"/>
        <v>11685.314948461288</v>
      </c>
      <c r="DI247" s="55">
        <f ca="1"/>
        <v>23762.81468683463</v>
      </c>
      <c r="DJ247" s="55">
        <f ca="1"/>
        <v>0</v>
      </c>
      <c r="DK247" s="55">
        <f ca="1"/>
        <v>0</v>
      </c>
      <c r="DL247" s="55">
        <f ca="1"/>
        <v>1195.1393187953583</v>
      </c>
      <c r="DM247" s="55">
        <f ca="1"/>
        <v>0</v>
      </c>
      <c r="DN247" s="55">
        <f ca="1"/>
        <v>0</v>
      </c>
      <c r="DO247" s="55">
        <f ca="1"/>
        <v>108547.71869384339</v>
      </c>
      <c r="DP247" s="55">
        <f ca="1"/>
        <v>0</v>
      </c>
      <c r="DQ247" s="55">
        <f ca="1"/>
        <v>0</v>
      </c>
      <c r="DR247" s="55">
        <f ca="1"/>
        <v>0</v>
      </c>
      <c r="DS247" s="55">
        <f ca="1"/>
        <v>22.575709131489866</v>
      </c>
      <c r="DT247" s="55">
        <f ca="1"/>
        <v>0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t="shared" ca="1" si="184"/>
        <v>145731.64437457867</v>
      </c>
    </row>
    <row r="248" spans="1:134" x14ac:dyDescent="0.3">
      <c r="A248" s="7">
        <v>11</v>
      </c>
      <c r="B248" s="17" t="s">
        <v>5</v>
      </c>
      <c r="C248" s="55">
        <f t="shared" ca="1" si="185"/>
        <v>485524.64659463783</v>
      </c>
      <c r="D248" s="55">
        <f t="shared" ca="1" si="186"/>
        <v>509800.8789243697</v>
      </c>
      <c r="E248" s="55">
        <f t="shared" ca="1" si="187"/>
        <v>535290.92287058826</v>
      </c>
      <c r="F248" s="55">
        <f t="shared" ca="1" si="188"/>
        <v>562055.46901411749</v>
      </c>
      <c r="G248" s="55">
        <f t="shared" ca="1" si="189"/>
        <v>590158.242464824</v>
      </c>
      <c r="H248" s="55">
        <f t="shared" ca="1" si="190"/>
        <v>619666.15458806453</v>
      </c>
      <c r="I248" s="55">
        <f t="shared" ca="1" si="191"/>
        <v>650649.46231746802</v>
      </c>
      <c r="J248" s="55">
        <f t="shared" ca="1" si="192"/>
        <v>683181.93543334142</v>
      </c>
      <c r="K248" s="55">
        <f t="shared" ca="1" si="193"/>
        <v>717341.03220500867</v>
      </c>
      <c r="L248" s="55">
        <f t="shared" ca="1" si="194"/>
        <v>753208.08381525904</v>
      </c>
      <c r="M248" s="55">
        <f t="shared" ca="1" si="195"/>
        <v>790868.48800602229</v>
      </c>
      <c r="N248" s="55">
        <f t="shared" ca="1" si="196"/>
        <v>830411.91240632324</v>
      </c>
      <c r="O248" s="55">
        <f t="shared" ca="1" si="197"/>
        <v>871932.50802663923</v>
      </c>
      <c r="P248" s="55">
        <f t="shared" ca="1" si="198"/>
        <v>915529.13342797116</v>
      </c>
      <c r="Q248" s="55">
        <f t="shared" ca="1" si="199"/>
        <v>961305.59009936952</v>
      </c>
      <c r="AW248" s="7">
        <v>17</v>
      </c>
      <c r="AX248" s="52">
        <f t="shared" si="157"/>
        <v>2674.3049896751813</v>
      </c>
      <c r="AY248" s="52">
        <f t="shared" si="158"/>
        <v>1.8121572855286159</v>
      </c>
      <c r="AZ248" s="52">
        <f t="shared" si="159"/>
        <v>0</v>
      </c>
      <c r="BA248" s="52">
        <f t="shared" si="160"/>
        <v>0</v>
      </c>
      <c r="BB248" s="52">
        <f t="shared" si="161"/>
        <v>65.246974918370299</v>
      </c>
      <c r="BC248" s="52">
        <f t="shared" si="162"/>
        <v>141.87400000017385</v>
      </c>
      <c r="BD248" s="52">
        <f t="shared" si="163"/>
        <v>0</v>
      </c>
      <c r="BE248" s="52">
        <f t="shared" si="164"/>
        <v>850.17113630306847</v>
      </c>
      <c r="BF248" s="52">
        <f t="shared" si="165"/>
        <v>38.626149071863793</v>
      </c>
      <c r="BG248" s="52">
        <f t="shared" si="166"/>
        <v>0</v>
      </c>
      <c r="BH248" s="52">
        <f t="shared" si="167"/>
        <v>125.23728213701565</v>
      </c>
      <c r="BI248" s="52">
        <f t="shared" si="168"/>
        <v>4931.0469805034318</v>
      </c>
      <c r="BJ248" s="52">
        <f t="shared" si="169"/>
        <v>0</v>
      </c>
      <c r="BK248" s="52">
        <f t="shared" si="170"/>
        <v>0</v>
      </c>
      <c r="BL248" s="52">
        <f t="shared" si="171"/>
        <v>1.4348356712596072E-2</v>
      </c>
      <c r="BM248" s="52">
        <f t="shared" si="172"/>
        <v>0.13193083427272612</v>
      </c>
      <c r="BN248" s="52">
        <f t="shared" si="173"/>
        <v>0</v>
      </c>
      <c r="BO248" s="52">
        <f t="shared" si="174"/>
        <v>147.96982520074491</v>
      </c>
      <c r="BP248" s="52">
        <f t="shared" si="175"/>
        <v>1599.5292077585736</v>
      </c>
      <c r="BQ248" s="52">
        <f t="shared" si="176"/>
        <v>0</v>
      </c>
      <c r="BR248" s="52">
        <f t="shared" si="177"/>
        <v>0</v>
      </c>
      <c r="BS248" s="52">
        <f t="shared" si="178"/>
        <v>0</v>
      </c>
      <c r="BT248" s="52">
        <f t="shared" si="179"/>
        <v>0</v>
      </c>
      <c r="BU248" s="52">
        <f t="shared" si="180"/>
        <v>0</v>
      </c>
      <c r="BV248" s="52">
        <f t="shared" si="181"/>
        <v>0</v>
      </c>
      <c r="BW248" s="52">
        <f t="shared" si="182"/>
        <v>0</v>
      </c>
      <c r="BX248" s="52">
        <f t="shared" si="183"/>
        <v>10575.964982044938</v>
      </c>
      <c r="DC248" s="7">
        <v>17</v>
      </c>
      <c r="DD248" s="55">
        <f ca="1"/>
        <v>252989.25202327213</v>
      </c>
      <c r="DE248" s="55">
        <f ca="1"/>
        <v>183.0278858383902</v>
      </c>
      <c r="DF248" s="55">
        <f ca="1"/>
        <v>0</v>
      </c>
      <c r="DG248" s="55">
        <f ca="1"/>
        <v>0</v>
      </c>
      <c r="DH248" s="55">
        <f ca="1"/>
        <v>4834.8008414512387</v>
      </c>
      <c r="DI248" s="55">
        <f ca="1"/>
        <v>9831.868200012048</v>
      </c>
      <c r="DJ248" s="55">
        <f ca="1"/>
        <v>0</v>
      </c>
      <c r="DK248" s="55">
        <f ca="1"/>
        <v>0</v>
      </c>
      <c r="DL248" s="55">
        <f ca="1"/>
        <v>2989.6639381622576</v>
      </c>
      <c r="DM248" s="55">
        <f ca="1"/>
        <v>0</v>
      </c>
      <c r="DN248" s="55">
        <f ca="1"/>
        <v>0</v>
      </c>
      <c r="DO248" s="55">
        <f ca="1"/>
        <v>276631.73560624255</v>
      </c>
      <c r="DP248" s="55">
        <f ca="1"/>
        <v>0</v>
      </c>
      <c r="DQ248" s="55">
        <f ca="1"/>
        <v>0</v>
      </c>
      <c r="DR248" s="55">
        <f ca="1"/>
        <v>0</v>
      </c>
      <c r="DS248" s="55">
        <f ca="1"/>
        <v>9.3407030665090094</v>
      </c>
      <c r="DT248" s="55">
        <f ca="1"/>
        <v>0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t="shared" ca="1" si="184"/>
        <v>547469.68919804518</v>
      </c>
    </row>
    <row r="249" spans="1:134" x14ac:dyDescent="0.3">
      <c r="A249" s="7">
        <v>12</v>
      </c>
      <c r="B249" s="17" t="s">
        <v>37</v>
      </c>
      <c r="C249" s="55">
        <f t="shared" ca="1" si="185"/>
        <v>747108.04680392728</v>
      </c>
      <c r="D249" s="55">
        <f t="shared" ca="1" si="186"/>
        <v>784463.44914412394</v>
      </c>
      <c r="E249" s="55">
        <f t="shared" ca="1" si="187"/>
        <v>823686.62160132965</v>
      </c>
      <c r="F249" s="55">
        <f t="shared" ca="1" si="188"/>
        <v>864870.95268139674</v>
      </c>
      <c r="G249" s="55">
        <f t="shared" ca="1" si="189"/>
        <v>908114.50031546655</v>
      </c>
      <c r="H249" s="55">
        <f t="shared" ca="1" si="190"/>
        <v>953520.22533123917</v>
      </c>
      <c r="I249" s="55">
        <f t="shared" ca="1" si="191"/>
        <v>1001196.2365978017</v>
      </c>
      <c r="J249" s="55">
        <f t="shared" ca="1" si="192"/>
        <v>1051256.0484276921</v>
      </c>
      <c r="K249" s="55">
        <f t="shared" ca="1" si="193"/>
        <v>1103818.8508490762</v>
      </c>
      <c r="L249" s="55">
        <f t="shared" ca="1" si="194"/>
        <v>1159009.7933915304</v>
      </c>
      <c r="M249" s="55">
        <f t="shared" ca="1" si="195"/>
        <v>1216960.2830611067</v>
      </c>
      <c r="N249" s="55">
        <f t="shared" ca="1" si="196"/>
        <v>1277808.2972141635</v>
      </c>
      <c r="O249" s="55">
        <f t="shared" ca="1" si="197"/>
        <v>1341698.7120748712</v>
      </c>
      <c r="P249" s="55">
        <f t="shared" ca="1" si="198"/>
        <v>1408783.6476786148</v>
      </c>
      <c r="Q249" s="55">
        <f t="shared" ca="1" si="199"/>
        <v>1479222.8300625456</v>
      </c>
      <c r="AW249" s="7">
        <v>18</v>
      </c>
      <c r="AX249" s="52">
        <f t="shared" si="157"/>
        <v>0</v>
      </c>
      <c r="AY249" s="52">
        <f t="shared" si="158"/>
        <v>0</v>
      </c>
      <c r="AZ249" s="52">
        <f t="shared" si="159"/>
        <v>0</v>
      </c>
      <c r="BA249" s="52">
        <f t="shared" si="160"/>
        <v>0</v>
      </c>
      <c r="BB249" s="52">
        <f t="shared" si="161"/>
        <v>4288.8099383670515</v>
      </c>
      <c r="BC249" s="52">
        <f t="shared" si="162"/>
        <v>9325.6525959335395</v>
      </c>
      <c r="BD249" s="52">
        <f t="shared" si="163"/>
        <v>0</v>
      </c>
      <c r="BE249" s="52">
        <f t="shared" si="164"/>
        <v>10827.365818136459</v>
      </c>
      <c r="BF249" s="52">
        <f t="shared" si="165"/>
        <v>0</v>
      </c>
      <c r="BG249" s="52">
        <f t="shared" si="166"/>
        <v>0</v>
      </c>
      <c r="BH249" s="52">
        <f t="shared" si="167"/>
        <v>0</v>
      </c>
      <c r="BI249" s="52">
        <f t="shared" si="168"/>
        <v>0</v>
      </c>
      <c r="BJ249" s="52">
        <f t="shared" si="169"/>
        <v>0</v>
      </c>
      <c r="BK249" s="52">
        <f t="shared" si="170"/>
        <v>0</v>
      </c>
      <c r="BL249" s="52">
        <f t="shared" si="171"/>
        <v>0.94346437467325439</v>
      </c>
      <c r="BM249" s="52">
        <f t="shared" si="172"/>
        <v>8.6720691043556428</v>
      </c>
      <c r="BN249" s="52">
        <f t="shared" si="173"/>
        <v>0</v>
      </c>
      <c r="BO249" s="52">
        <f t="shared" si="174"/>
        <v>0</v>
      </c>
      <c r="BP249" s="52">
        <f t="shared" si="175"/>
        <v>152.58850225832973</v>
      </c>
      <c r="BQ249" s="52">
        <f t="shared" si="176"/>
        <v>0</v>
      </c>
      <c r="BR249" s="52">
        <f t="shared" si="177"/>
        <v>0</v>
      </c>
      <c r="BS249" s="52">
        <f t="shared" si="178"/>
        <v>0</v>
      </c>
      <c r="BT249" s="52">
        <f t="shared" si="179"/>
        <v>0</v>
      </c>
      <c r="BU249" s="52">
        <f t="shared" si="180"/>
        <v>0</v>
      </c>
      <c r="BV249" s="52">
        <f t="shared" si="181"/>
        <v>0</v>
      </c>
      <c r="BW249" s="52">
        <f t="shared" si="182"/>
        <v>0</v>
      </c>
      <c r="BX249" s="52">
        <f t="shared" si="183"/>
        <v>24604.032388174404</v>
      </c>
      <c r="DC249" s="7">
        <v>18</v>
      </c>
      <c r="DD249" s="55">
        <f ca="1"/>
        <v>0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317800.81643299852</v>
      </c>
      <c r="DI249" s="55">
        <f ca="1"/>
        <v>646267.72489819431</v>
      </c>
      <c r="DJ249" s="55">
        <f ca="1"/>
        <v>0</v>
      </c>
      <c r="DK249" s="55">
        <f ca="1"/>
        <v>0</v>
      </c>
      <c r="DL249" s="55">
        <f ca="1"/>
        <v>0</v>
      </c>
      <c r="DM249" s="55">
        <f ca="1"/>
        <v>0</v>
      </c>
      <c r="DN249" s="55">
        <f ca="1"/>
        <v>0</v>
      </c>
      <c r="DO249" s="55">
        <f ca="1"/>
        <v>0</v>
      </c>
      <c r="DP249" s="55">
        <f ca="1"/>
        <v>0</v>
      </c>
      <c r="DQ249" s="55">
        <f ca="1"/>
        <v>0</v>
      </c>
      <c r="DR249" s="55">
        <f ca="1"/>
        <v>0</v>
      </c>
      <c r="DS249" s="55">
        <f ca="1"/>
        <v>613.9824925883795</v>
      </c>
      <c r="DT249" s="55">
        <f ca="1"/>
        <v>0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t="shared" ca="1" si="184"/>
        <v>964682.52382378117</v>
      </c>
    </row>
    <row r="250" spans="1:134" x14ac:dyDescent="0.3">
      <c r="A250" s="7">
        <v>13</v>
      </c>
      <c r="B250" s="17" t="s">
        <v>6</v>
      </c>
      <c r="C250" s="55">
        <f t="shared" ca="1" si="185"/>
        <v>34015.220583168717</v>
      </c>
      <c r="D250" s="55">
        <f t="shared" ca="1" si="186"/>
        <v>35715.981612327152</v>
      </c>
      <c r="E250" s="55">
        <f t="shared" ca="1" si="187"/>
        <v>37501.780692943517</v>
      </c>
      <c r="F250" s="55">
        <f t="shared" ca="1" si="188"/>
        <v>39376.869727590696</v>
      </c>
      <c r="G250" s="55">
        <f t="shared" ca="1" si="189"/>
        <v>41345.713213970244</v>
      </c>
      <c r="H250" s="55">
        <f t="shared" ca="1" si="190"/>
        <v>43412.998874668752</v>
      </c>
      <c r="I250" s="55">
        <f t="shared" ca="1" si="191"/>
        <v>45583.64881840218</v>
      </c>
      <c r="J250" s="55">
        <f t="shared" ca="1" si="192"/>
        <v>47862.831259322294</v>
      </c>
      <c r="K250" s="55">
        <f t="shared" ca="1" si="193"/>
        <v>50255.972822288408</v>
      </c>
      <c r="L250" s="55">
        <f t="shared" ca="1" si="194"/>
        <v>52768.771463402838</v>
      </c>
      <c r="M250" s="55">
        <f t="shared" ca="1" si="195"/>
        <v>55407.210036572993</v>
      </c>
      <c r="N250" s="55">
        <f t="shared" ca="1" si="196"/>
        <v>58177.570538401626</v>
      </c>
      <c r="O250" s="55">
        <f t="shared" ca="1" si="197"/>
        <v>61086.449065321707</v>
      </c>
      <c r="P250" s="55">
        <f t="shared" ca="1" si="198"/>
        <v>64140.771518587804</v>
      </c>
      <c r="Q250" s="55">
        <f t="shared" ca="1" si="199"/>
        <v>67347.810094517205</v>
      </c>
      <c r="AW250" s="7">
        <v>19</v>
      </c>
      <c r="AX250" s="52">
        <f t="shared" si="157"/>
        <v>149.20340401312254</v>
      </c>
      <c r="AY250" s="52">
        <f t="shared" si="158"/>
        <v>9.9386506394513477E-2</v>
      </c>
      <c r="AZ250" s="52">
        <f t="shared" si="159"/>
        <v>0</v>
      </c>
      <c r="BA250" s="52">
        <f t="shared" si="160"/>
        <v>0</v>
      </c>
      <c r="BB250" s="52">
        <f t="shared" si="161"/>
        <v>444.52263203028565</v>
      </c>
      <c r="BC250" s="52">
        <f t="shared" si="162"/>
        <v>966.57667218852066</v>
      </c>
      <c r="BD250" s="52">
        <f t="shared" si="163"/>
        <v>0</v>
      </c>
      <c r="BE250" s="52">
        <f t="shared" si="164"/>
        <v>1274.9782227632613</v>
      </c>
      <c r="BF250" s="52">
        <f t="shared" si="165"/>
        <v>57.926571222475353</v>
      </c>
      <c r="BG250" s="52">
        <f t="shared" si="166"/>
        <v>0</v>
      </c>
      <c r="BH250" s="52">
        <f t="shared" si="167"/>
        <v>1272.435403367582</v>
      </c>
      <c r="BI250" s="52">
        <f t="shared" si="168"/>
        <v>6606.7539458630417</v>
      </c>
      <c r="BJ250" s="52">
        <f t="shared" si="169"/>
        <v>0</v>
      </c>
      <c r="BK250" s="52">
        <f t="shared" si="170"/>
        <v>0</v>
      </c>
      <c r="BL250" s="52">
        <f t="shared" si="171"/>
        <v>9.7754249356193243E-2</v>
      </c>
      <c r="BM250" s="52">
        <f t="shared" si="172"/>
        <v>0.8988346506482674</v>
      </c>
      <c r="BN250" s="52">
        <f t="shared" si="173"/>
        <v>0</v>
      </c>
      <c r="BO250" s="52">
        <f t="shared" si="174"/>
        <v>23.691009325408888</v>
      </c>
      <c r="BP250" s="52">
        <f t="shared" si="175"/>
        <v>2143.0937381848539</v>
      </c>
      <c r="BQ250" s="52">
        <f t="shared" si="176"/>
        <v>0</v>
      </c>
      <c r="BR250" s="52">
        <f t="shared" si="177"/>
        <v>0</v>
      </c>
      <c r="BS250" s="52">
        <f t="shared" si="178"/>
        <v>0</v>
      </c>
      <c r="BT250" s="52">
        <f t="shared" si="179"/>
        <v>0</v>
      </c>
      <c r="BU250" s="52">
        <f t="shared" si="180"/>
        <v>0</v>
      </c>
      <c r="BV250" s="52">
        <f t="shared" si="181"/>
        <v>0</v>
      </c>
      <c r="BW250" s="52">
        <f t="shared" si="182"/>
        <v>0</v>
      </c>
      <c r="BX250" s="52">
        <f t="shared" si="183"/>
        <v>12940.277574364953</v>
      </c>
      <c r="DC250" s="7">
        <v>19</v>
      </c>
      <c r="DD250" s="55">
        <f ca="1"/>
        <v>14114.642019641391</v>
      </c>
      <c r="DE250" s="55">
        <f ca="1"/>
        <v>10.038037145845861</v>
      </c>
      <c r="DF250" s="55">
        <f ca="1"/>
        <v>0</v>
      </c>
      <c r="DG250" s="55">
        <f ca="1"/>
        <v>0</v>
      </c>
      <c r="DH250" s="55">
        <f ca="1"/>
        <v>32939.127033444165</v>
      </c>
      <c r="DI250" s="55">
        <f ca="1"/>
        <v>66983.763382664474</v>
      </c>
      <c r="DJ250" s="55">
        <f ca="1"/>
        <v>0</v>
      </c>
      <c r="DK250" s="55">
        <f ca="1"/>
        <v>0</v>
      </c>
      <c r="DL250" s="55">
        <f ca="1"/>
        <v>4483.5166126195927</v>
      </c>
      <c r="DM250" s="55">
        <f ca="1"/>
        <v>0</v>
      </c>
      <c r="DN250" s="55">
        <f ca="1"/>
        <v>0</v>
      </c>
      <c r="DO250" s="55">
        <f ca="1"/>
        <v>370638.89636291662</v>
      </c>
      <c r="DP250" s="55">
        <f ca="1"/>
        <v>0</v>
      </c>
      <c r="DQ250" s="55">
        <f ca="1"/>
        <v>0</v>
      </c>
      <c r="DR250" s="55">
        <f ca="1"/>
        <v>0</v>
      </c>
      <c r="DS250" s="55">
        <f ca="1"/>
        <v>63.637493265897326</v>
      </c>
      <c r="DT250" s="55">
        <f ca="1"/>
        <v>0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t="shared" ca="1" si="184"/>
        <v>489233.62094169797</v>
      </c>
    </row>
    <row r="251" spans="1:134" x14ac:dyDescent="0.3">
      <c r="A251" s="7">
        <v>14</v>
      </c>
      <c r="B251" s="17" t="s">
        <v>7</v>
      </c>
      <c r="C251" s="55">
        <f t="shared" ca="1" si="185"/>
        <v>2574861.0878333859</v>
      </c>
      <c r="D251" s="55">
        <f t="shared" ca="1" si="186"/>
        <v>2703604.142225055</v>
      </c>
      <c r="E251" s="55">
        <f t="shared" ca="1" si="187"/>
        <v>2838784.3493363066</v>
      </c>
      <c r="F251" s="55">
        <f t="shared" ca="1" si="188"/>
        <v>2980723.5668031229</v>
      </c>
      <c r="G251" s="55">
        <f t="shared" ca="1" si="189"/>
        <v>3129759.745143278</v>
      </c>
      <c r="H251" s="55">
        <f t="shared" ca="1" si="190"/>
        <v>3286247.7324004443</v>
      </c>
      <c r="I251" s="55">
        <f t="shared" ca="1" si="191"/>
        <v>3450560.1190204658</v>
      </c>
      <c r="J251" s="55">
        <f t="shared" ca="1" si="192"/>
        <v>3623088.1249714885</v>
      </c>
      <c r="K251" s="55">
        <f t="shared" ca="1" si="193"/>
        <v>3804242.531220064</v>
      </c>
      <c r="L251" s="55">
        <f t="shared" ca="1" si="194"/>
        <v>3994454.6577810664</v>
      </c>
      <c r="M251" s="55">
        <f t="shared" ca="1" si="195"/>
        <v>4194177.3906701198</v>
      </c>
      <c r="N251" s="55">
        <f t="shared" ca="1" si="196"/>
        <v>4403886.2602036269</v>
      </c>
      <c r="O251" s="55">
        <f t="shared" ca="1" si="197"/>
        <v>4624080.5732138073</v>
      </c>
      <c r="P251" s="55">
        <f t="shared" ca="1" si="198"/>
        <v>4855284.6018745005</v>
      </c>
      <c r="Q251" s="55">
        <f t="shared" ca="1" si="199"/>
        <v>5098048.8319682237</v>
      </c>
      <c r="AW251" s="7">
        <v>20</v>
      </c>
      <c r="AX251" s="52">
        <f t="shared" si="157"/>
        <v>4199.5651526832598</v>
      </c>
      <c r="AY251" s="52">
        <f t="shared" si="158"/>
        <v>27.401724741006728</v>
      </c>
      <c r="AZ251" s="52">
        <f t="shared" si="159"/>
        <v>0</v>
      </c>
      <c r="BA251" s="52">
        <f t="shared" si="160"/>
        <v>0</v>
      </c>
      <c r="BB251" s="52">
        <f t="shared" si="161"/>
        <v>27.982045244264764</v>
      </c>
      <c r="BC251" s="52">
        <f t="shared" si="162"/>
        <v>60.844578483536218</v>
      </c>
      <c r="BD251" s="52">
        <f t="shared" si="163"/>
        <v>0</v>
      </c>
      <c r="BE251" s="52">
        <f t="shared" si="164"/>
        <v>814.95263701718397</v>
      </c>
      <c r="BF251" s="52">
        <f t="shared" si="165"/>
        <v>261.52980125529712</v>
      </c>
      <c r="BG251" s="52">
        <f t="shared" si="166"/>
        <v>0</v>
      </c>
      <c r="BH251" s="52">
        <f t="shared" si="167"/>
        <v>171.48224680902553</v>
      </c>
      <c r="BI251" s="52">
        <f t="shared" si="168"/>
        <v>1625.9337636425571</v>
      </c>
      <c r="BJ251" s="52">
        <f t="shared" si="169"/>
        <v>0</v>
      </c>
      <c r="BK251" s="52">
        <f t="shared" si="170"/>
        <v>0</v>
      </c>
      <c r="BL251" s="52">
        <f t="shared" si="171"/>
        <v>6.1585649989311366E-3</v>
      </c>
      <c r="BM251" s="52">
        <f t="shared" si="172"/>
        <v>5.6607862490175291E-2</v>
      </c>
      <c r="BN251" s="52">
        <f t="shared" si="173"/>
        <v>0</v>
      </c>
      <c r="BO251" s="52">
        <f t="shared" si="174"/>
        <v>1.7908736738959308</v>
      </c>
      <c r="BP251" s="52">
        <f t="shared" si="175"/>
        <v>527.41913734185005</v>
      </c>
      <c r="BQ251" s="52">
        <f t="shared" si="176"/>
        <v>0</v>
      </c>
      <c r="BR251" s="52">
        <f t="shared" si="177"/>
        <v>0</v>
      </c>
      <c r="BS251" s="52">
        <f t="shared" si="178"/>
        <v>0</v>
      </c>
      <c r="BT251" s="52">
        <f t="shared" si="179"/>
        <v>0</v>
      </c>
      <c r="BU251" s="52">
        <f t="shared" si="180"/>
        <v>0</v>
      </c>
      <c r="BV251" s="52">
        <f t="shared" si="181"/>
        <v>0</v>
      </c>
      <c r="BW251" s="52">
        <f t="shared" si="182"/>
        <v>0</v>
      </c>
      <c r="BX251" s="52">
        <f t="shared" si="183"/>
        <v>7718.964727319365</v>
      </c>
      <c r="DC251" s="7">
        <v>20</v>
      </c>
      <c r="DD251" s="55">
        <f ca="1"/>
        <v>397278.86344383634</v>
      </c>
      <c r="DE251" s="55">
        <f ca="1"/>
        <v>2767.5741988416794</v>
      </c>
      <c r="DF251" s="55">
        <f ca="1"/>
        <v>0</v>
      </c>
      <c r="DG251" s="55">
        <f ca="1"/>
        <v>0</v>
      </c>
      <c r="DH251" s="55">
        <f ca="1"/>
        <v>2073.4695526000187</v>
      </c>
      <c r="DI251" s="55">
        <f ca="1"/>
        <v>4216.5292889090597</v>
      </c>
      <c r="DJ251" s="55">
        <f ca="1"/>
        <v>0</v>
      </c>
      <c r="DK251" s="55">
        <f ca="1"/>
        <v>0</v>
      </c>
      <c r="DL251" s="55">
        <f ca="1"/>
        <v>20242.406617159999</v>
      </c>
      <c r="DM251" s="55">
        <f ca="1"/>
        <v>0</v>
      </c>
      <c r="DN251" s="55">
        <f ca="1"/>
        <v>0</v>
      </c>
      <c r="DO251" s="55">
        <f ca="1"/>
        <v>91214.884140347451</v>
      </c>
      <c r="DP251" s="55">
        <f ca="1"/>
        <v>0</v>
      </c>
      <c r="DQ251" s="55">
        <f ca="1"/>
        <v>0</v>
      </c>
      <c r="DR251" s="55">
        <f ca="1"/>
        <v>0</v>
      </c>
      <c r="DS251" s="55">
        <f ca="1"/>
        <v>4.0078366643044108</v>
      </c>
      <c r="DT251" s="55">
        <f ca="1"/>
        <v>0</v>
      </c>
      <c r="DU251" s="55">
        <f ca="1"/>
        <v>0</v>
      </c>
      <c r="DV251" s="55">
        <f ca="1"/>
        <v>0</v>
      </c>
      <c r="DW251" s="55">
        <f ca="1"/>
        <v>0</v>
      </c>
      <c r="DX251" s="55">
        <f ca="1"/>
        <v>0</v>
      </c>
      <c r="DY251" s="55">
        <f ca="1"/>
        <v>0</v>
      </c>
      <c r="DZ251" s="55">
        <f ca="1"/>
        <v>0</v>
      </c>
      <c r="EA251" s="55">
        <f ca="1"/>
        <v>0</v>
      </c>
      <c r="EB251" s="55">
        <f ca="1"/>
        <v>0</v>
      </c>
      <c r="EC251" s="55">
        <f ca="1"/>
        <v>0</v>
      </c>
      <c r="ED251" s="55">
        <f t="shared" ca="1" si="184"/>
        <v>517797.73507835891</v>
      </c>
    </row>
    <row r="252" spans="1:134" x14ac:dyDescent="0.3">
      <c r="A252" s="7">
        <v>15</v>
      </c>
      <c r="B252" s="17" t="s">
        <v>38</v>
      </c>
      <c r="C252" s="55">
        <f t="shared" ca="1" si="185"/>
        <v>247861.66352573619</v>
      </c>
      <c r="D252" s="55">
        <f t="shared" ca="1" si="186"/>
        <v>260254.74670202297</v>
      </c>
      <c r="E252" s="55">
        <f t="shared" ca="1" si="187"/>
        <v>273267.48403712403</v>
      </c>
      <c r="F252" s="55">
        <f t="shared" ca="1" si="188"/>
        <v>286930.85823898029</v>
      </c>
      <c r="G252" s="55">
        <f t="shared" ca="1" si="189"/>
        <v>301277.40115092933</v>
      </c>
      <c r="H252" s="55">
        <f t="shared" ca="1" si="190"/>
        <v>316341.27120847587</v>
      </c>
      <c r="I252" s="55">
        <f t="shared" ca="1" si="191"/>
        <v>332158.33476889954</v>
      </c>
      <c r="J252" s="55">
        <f t="shared" ca="1" si="192"/>
        <v>348766.25150734471</v>
      </c>
      <c r="K252" s="55">
        <f t="shared" ca="1" si="193"/>
        <v>366204.56408271188</v>
      </c>
      <c r="L252" s="55">
        <f t="shared" ca="1" si="194"/>
        <v>384514.79228684743</v>
      </c>
      <c r="M252" s="55">
        <f t="shared" ca="1" si="195"/>
        <v>403740.53190118988</v>
      </c>
      <c r="N252" s="55">
        <f t="shared" ca="1" si="196"/>
        <v>423927.55849624937</v>
      </c>
      <c r="O252" s="55">
        <f t="shared" ca="1" si="197"/>
        <v>445123.93642106157</v>
      </c>
      <c r="P252" s="55">
        <f t="shared" ca="1" si="198"/>
        <v>467380.13324211474</v>
      </c>
      <c r="Q252" s="55">
        <f t="shared" ca="1" si="199"/>
        <v>490749.1399042207</v>
      </c>
      <c r="AW252" s="7">
        <v>21</v>
      </c>
      <c r="AX252" s="52">
        <f t="shared" si="157"/>
        <v>5783.5163647734453</v>
      </c>
      <c r="AY252" s="52">
        <f t="shared" si="158"/>
        <v>3.3377296719377894</v>
      </c>
      <c r="AZ252" s="52">
        <f t="shared" si="159"/>
        <v>0</v>
      </c>
      <c r="BA252" s="52">
        <f t="shared" si="160"/>
        <v>0</v>
      </c>
      <c r="BB252" s="52">
        <f t="shared" si="161"/>
        <v>50.145764804586648</v>
      </c>
      <c r="BC252" s="52">
        <f t="shared" si="162"/>
        <v>109.03770240110958</v>
      </c>
      <c r="BD252" s="52">
        <f t="shared" si="163"/>
        <v>0</v>
      </c>
      <c r="BE252" s="52">
        <f t="shared" si="164"/>
        <v>956.48206885884451</v>
      </c>
      <c r="BF252" s="52">
        <f t="shared" si="165"/>
        <v>1163.3609417230814</v>
      </c>
      <c r="BG252" s="52">
        <f t="shared" si="166"/>
        <v>0</v>
      </c>
      <c r="BH252" s="52">
        <f t="shared" si="167"/>
        <v>276.83622145632597</v>
      </c>
      <c r="BI252" s="52">
        <f t="shared" si="168"/>
        <v>2728.6963849415156</v>
      </c>
      <c r="BJ252" s="52">
        <f t="shared" si="169"/>
        <v>0</v>
      </c>
      <c r="BK252" s="52">
        <f t="shared" si="170"/>
        <v>0</v>
      </c>
      <c r="BL252" s="52">
        <f t="shared" si="171"/>
        <v>1.1027473239603897E-2</v>
      </c>
      <c r="BM252" s="52">
        <f t="shared" si="172"/>
        <v>0.10139585167357386</v>
      </c>
      <c r="BN252" s="52">
        <f t="shared" si="173"/>
        <v>0</v>
      </c>
      <c r="BO252" s="52">
        <f t="shared" si="174"/>
        <v>3.0492613481993724E-2</v>
      </c>
      <c r="BP252" s="52">
        <f t="shared" si="175"/>
        <v>885.1324240733594</v>
      </c>
      <c r="BQ252" s="52">
        <f t="shared" si="176"/>
        <v>0</v>
      </c>
      <c r="BR252" s="52">
        <f t="shared" si="177"/>
        <v>0</v>
      </c>
      <c r="BS252" s="52">
        <f t="shared" si="178"/>
        <v>0</v>
      </c>
      <c r="BT252" s="52">
        <f t="shared" si="179"/>
        <v>0</v>
      </c>
      <c r="BU252" s="52">
        <f t="shared" si="180"/>
        <v>0</v>
      </c>
      <c r="BV252" s="52">
        <f t="shared" si="181"/>
        <v>0</v>
      </c>
      <c r="BW252" s="52">
        <f t="shared" si="182"/>
        <v>0</v>
      </c>
      <c r="BX252" s="52">
        <f t="shared" si="183"/>
        <v>11956.688518642601</v>
      </c>
      <c r="DC252" s="7">
        <v>21</v>
      </c>
      <c r="DD252" s="55">
        <f ca="1"/>
        <v>547120.64810756792</v>
      </c>
      <c r="DE252" s="55">
        <f ca="1"/>
        <v>337.1106968657167</v>
      </c>
      <c r="DF252" s="55">
        <f ca="1"/>
        <v>0</v>
      </c>
      <c r="DG252" s="55">
        <f ca="1"/>
        <v>0</v>
      </c>
      <c r="DH252" s="55">
        <f ca="1"/>
        <v>3715.8011720198701</v>
      </c>
      <c r="DI252" s="55">
        <f ca="1"/>
        <v>7556.3127763968942</v>
      </c>
      <c r="DJ252" s="55">
        <f ca="1"/>
        <v>0</v>
      </c>
      <c r="DK252" s="55">
        <f ca="1"/>
        <v>0</v>
      </c>
      <c r="DL252" s="55">
        <f ca="1"/>
        <v>90044.136889366506</v>
      </c>
      <c r="DM252" s="55">
        <f ca="1"/>
        <v>0</v>
      </c>
      <c r="DN252" s="55">
        <f ca="1"/>
        <v>0</v>
      </c>
      <c r="DO252" s="55">
        <f ca="1"/>
        <v>153079.86719521903</v>
      </c>
      <c r="DP252" s="55">
        <f ca="1"/>
        <v>0</v>
      </c>
      <c r="DQ252" s="55">
        <f ca="1"/>
        <v>0</v>
      </c>
      <c r="DR252" s="55">
        <f ca="1"/>
        <v>0</v>
      </c>
      <c r="DS252" s="55">
        <f ca="1"/>
        <v>7.178826298489029</v>
      </c>
      <c r="DT252" s="55">
        <f ca="1"/>
        <v>0</v>
      </c>
      <c r="DU252" s="55">
        <f ca="1"/>
        <v>0</v>
      </c>
      <c r="DV252" s="55">
        <f ca="1"/>
        <v>0</v>
      </c>
      <c r="DW252" s="55">
        <f ca="1"/>
        <v>0</v>
      </c>
      <c r="DX252" s="55">
        <f ca="1"/>
        <v>0</v>
      </c>
      <c r="DY252" s="55">
        <f ca="1"/>
        <v>0</v>
      </c>
      <c r="DZ252" s="55">
        <f ca="1"/>
        <v>0</v>
      </c>
      <c r="EA252" s="55">
        <f ca="1"/>
        <v>0</v>
      </c>
      <c r="EB252" s="55">
        <f ca="1"/>
        <v>0</v>
      </c>
      <c r="EC252" s="55">
        <f ca="1"/>
        <v>0</v>
      </c>
      <c r="ED252" s="55">
        <f t="shared" ca="1" si="184"/>
        <v>801861.05566373444</v>
      </c>
    </row>
    <row r="253" spans="1:134" x14ac:dyDescent="0.3">
      <c r="A253" s="7">
        <v>16</v>
      </c>
      <c r="B253" s="17" t="s">
        <v>39</v>
      </c>
      <c r="C253" s="55">
        <f t="shared" ca="1" si="185"/>
        <v>132182.8973919081</v>
      </c>
      <c r="D253" s="55">
        <f t="shared" ca="1" si="186"/>
        <v>138792.04226150352</v>
      </c>
      <c r="E253" s="55">
        <f t="shared" ca="1" si="187"/>
        <v>145731.64437457867</v>
      </c>
      <c r="F253" s="55">
        <f t="shared" ca="1" si="188"/>
        <v>153018.22659330774</v>
      </c>
      <c r="G253" s="55">
        <f t="shared" ca="1" si="189"/>
        <v>160669.13792297305</v>
      </c>
      <c r="H253" s="55">
        <f t="shared" ca="1" si="190"/>
        <v>168702.59481912167</v>
      </c>
      <c r="I253" s="55">
        <f t="shared" ca="1" si="191"/>
        <v>177137.72456007774</v>
      </c>
      <c r="J253" s="55">
        <f t="shared" ca="1" si="192"/>
        <v>185994.61078808174</v>
      </c>
      <c r="K253" s="55">
        <f t="shared" ca="1" si="193"/>
        <v>195294.34132748586</v>
      </c>
      <c r="L253" s="55">
        <f t="shared" ca="1" si="194"/>
        <v>205059.05839386003</v>
      </c>
      <c r="M253" s="55">
        <f t="shared" ca="1" si="195"/>
        <v>215312.01131355311</v>
      </c>
      <c r="N253" s="55">
        <f t="shared" ca="1" si="196"/>
        <v>226077.61187923071</v>
      </c>
      <c r="O253" s="55">
        <f t="shared" ca="1" si="197"/>
        <v>237381.49247319222</v>
      </c>
      <c r="P253" s="55">
        <f t="shared" ca="1" si="198"/>
        <v>249250.56709685194</v>
      </c>
      <c r="Q253" s="55">
        <f t="shared" ca="1" si="199"/>
        <v>261713.09545169451</v>
      </c>
      <c r="AW253" s="7">
        <v>22</v>
      </c>
      <c r="AX253" s="52">
        <f t="shared" si="157"/>
        <v>6223.5053532236016</v>
      </c>
      <c r="AY253" s="52">
        <f t="shared" si="158"/>
        <v>4.1455653249395032</v>
      </c>
      <c r="AZ253" s="52">
        <f t="shared" si="159"/>
        <v>0</v>
      </c>
      <c r="BA253" s="52">
        <f t="shared" si="160"/>
        <v>0</v>
      </c>
      <c r="BB253" s="52">
        <f t="shared" si="161"/>
        <v>342.41806074492479</v>
      </c>
      <c r="BC253" s="52">
        <f t="shared" si="162"/>
        <v>744.55896220152874</v>
      </c>
      <c r="BD253" s="52">
        <f t="shared" si="163"/>
        <v>0</v>
      </c>
      <c r="BE253" s="52">
        <f t="shared" si="164"/>
        <v>3319.2464738223612</v>
      </c>
      <c r="BF253" s="52">
        <f t="shared" si="165"/>
        <v>158.51960128512127</v>
      </c>
      <c r="BG253" s="52">
        <f t="shared" si="166"/>
        <v>0</v>
      </c>
      <c r="BH253" s="52">
        <f t="shared" si="167"/>
        <v>3482.0972252058395</v>
      </c>
      <c r="BI253" s="52">
        <f t="shared" si="168"/>
        <v>63018.133049869706</v>
      </c>
      <c r="BJ253" s="52">
        <f t="shared" si="169"/>
        <v>0</v>
      </c>
      <c r="BK253" s="52">
        <f t="shared" si="170"/>
        <v>0</v>
      </c>
      <c r="BL253" s="52">
        <f t="shared" si="171"/>
        <v>7.5245624996871305E-2</v>
      </c>
      <c r="BM253" s="52">
        <f t="shared" si="172"/>
        <v>0.692376936349961</v>
      </c>
      <c r="BN253" s="52">
        <f t="shared" si="173"/>
        <v>0</v>
      </c>
      <c r="BO253" s="52">
        <f t="shared" si="174"/>
        <v>117.91354112037216</v>
      </c>
      <c r="BP253" s="52">
        <f t="shared" si="175"/>
        <v>20441.773279242534</v>
      </c>
      <c r="BQ253" s="52">
        <f t="shared" si="176"/>
        <v>0</v>
      </c>
      <c r="BR253" s="52">
        <f t="shared" si="177"/>
        <v>0</v>
      </c>
      <c r="BS253" s="52">
        <f t="shared" si="178"/>
        <v>0</v>
      </c>
      <c r="BT253" s="52">
        <f t="shared" si="179"/>
        <v>0</v>
      </c>
      <c r="BU253" s="52">
        <f t="shared" si="180"/>
        <v>0</v>
      </c>
      <c r="BV253" s="52">
        <f t="shared" si="181"/>
        <v>0</v>
      </c>
      <c r="BW253" s="52">
        <f t="shared" si="182"/>
        <v>0</v>
      </c>
      <c r="BX253" s="52">
        <f t="shared" si="183"/>
        <v>97853.07873460227</v>
      </c>
      <c r="DC253" s="7">
        <v>22</v>
      </c>
      <c r="DD253" s="55">
        <f ca="1"/>
        <v>588743.60641495266</v>
      </c>
      <c r="DE253" s="55">
        <f ca="1"/>
        <v>418.70209781888985</v>
      </c>
      <c r="DF253" s="55">
        <f ca="1"/>
        <v>0</v>
      </c>
      <c r="DG253" s="55">
        <f ca="1"/>
        <v>0</v>
      </c>
      <c r="DH253" s="55">
        <f ca="1"/>
        <v>25373.178301198925</v>
      </c>
      <c r="DI253" s="55">
        <f ca="1"/>
        <v>51597.936080565938</v>
      </c>
      <c r="DJ253" s="55">
        <f ca="1"/>
        <v>0</v>
      </c>
      <c r="DK253" s="55">
        <f ca="1"/>
        <v>0</v>
      </c>
      <c r="DL253" s="55">
        <f ca="1"/>
        <v>12269.417139468387</v>
      </c>
      <c r="DM253" s="55">
        <f ca="1"/>
        <v>0</v>
      </c>
      <c r="DN253" s="55">
        <f ca="1"/>
        <v>0</v>
      </c>
      <c r="DO253" s="55">
        <f ca="1"/>
        <v>3535317.2640976906</v>
      </c>
      <c r="DP253" s="55">
        <f ca="1"/>
        <v>0</v>
      </c>
      <c r="DQ253" s="55">
        <f ca="1"/>
        <v>0</v>
      </c>
      <c r="DR253" s="55">
        <f ca="1"/>
        <v>0</v>
      </c>
      <c r="DS253" s="55">
        <f ca="1"/>
        <v>49.020287093577238</v>
      </c>
      <c r="DT253" s="55">
        <f ca="1"/>
        <v>0</v>
      </c>
      <c r="DU253" s="55">
        <f ca="1"/>
        <v>0</v>
      </c>
      <c r="DV253" s="55">
        <f ca="1"/>
        <v>0</v>
      </c>
      <c r="DW253" s="55">
        <f ca="1"/>
        <v>0</v>
      </c>
      <c r="DX253" s="55">
        <f ca="1"/>
        <v>0</v>
      </c>
      <c r="DY253" s="55">
        <f ca="1"/>
        <v>0</v>
      </c>
      <c r="DZ253" s="55">
        <f ca="1"/>
        <v>0</v>
      </c>
      <c r="EA253" s="55">
        <f ca="1"/>
        <v>0</v>
      </c>
      <c r="EB253" s="55">
        <f ca="1"/>
        <v>0</v>
      </c>
      <c r="EC253" s="55">
        <f ca="1"/>
        <v>0</v>
      </c>
      <c r="ED253" s="55">
        <f t="shared" ca="1" si="184"/>
        <v>4213769.1244187886</v>
      </c>
    </row>
    <row r="254" spans="1:134" x14ac:dyDescent="0.3">
      <c r="A254" s="7">
        <v>17</v>
      </c>
      <c r="B254" s="17" t="s">
        <v>40</v>
      </c>
      <c r="C254" s="55">
        <f t="shared" ca="1" si="185"/>
        <v>496571.1466648936</v>
      </c>
      <c r="D254" s="55">
        <f t="shared" ca="1" si="186"/>
        <v>521399.70399813808</v>
      </c>
      <c r="E254" s="55">
        <f t="shared" ca="1" si="187"/>
        <v>547469.68919804518</v>
      </c>
      <c r="F254" s="55">
        <f t="shared" ca="1" si="188"/>
        <v>574843.17365794734</v>
      </c>
      <c r="G254" s="55">
        <f t="shared" ca="1" si="189"/>
        <v>603585.33234084491</v>
      </c>
      <c r="H254" s="55">
        <f t="shared" ca="1" si="190"/>
        <v>633764.59895788704</v>
      </c>
      <c r="I254" s="55">
        <f t="shared" ca="1" si="191"/>
        <v>665452.82890578138</v>
      </c>
      <c r="J254" s="55">
        <f t="shared" ca="1" si="192"/>
        <v>698725.47035107051</v>
      </c>
      <c r="K254" s="55">
        <f t="shared" ca="1" si="193"/>
        <v>733661.74386862409</v>
      </c>
      <c r="L254" s="55">
        <f t="shared" ca="1" si="194"/>
        <v>770344.83106205566</v>
      </c>
      <c r="M254" s="55">
        <f t="shared" ca="1" si="195"/>
        <v>808862.07261515805</v>
      </c>
      <c r="N254" s="55">
        <f t="shared" ca="1" si="196"/>
        <v>849305.17624591594</v>
      </c>
      <c r="O254" s="55">
        <f t="shared" ca="1" si="197"/>
        <v>891770.43505821214</v>
      </c>
      <c r="P254" s="55">
        <f t="shared" ca="1" si="198"/>
        <v>936358.9568111226</v>
      </c>
      <c r="Q254" s="55">
        <f t="shared" ca="1" si="199"/>
        <v>983176.90465167852</v>
      </c>
      <c r="AW254" s="7">
        <v>23</v>
      </c>
      <c r="AX254" s="52">
        <f t="shared" si="157"/>
        <v>19591.347275711465</v>
      </c>
      <c r="AY254" s="52">
        <f t="shared" si="158"/>
        <v>11.306377815843121</v>
      </c>
      <c r="AZ254" s="52">
        <f t="shared" si="159"/>
        <v>0</v>
      </c>
      <c r="BA254" s="52">
        <f t="shared" si="160"/>
        <v>0</v>
      </c>
      <c r="BB254" s="52">
        <f t="shared" si="161"/>
        <v>169.86605222139099</v>
      </c>
      <c r="BC254" s="52">
        <f t="shared" si="162"/>
        <v>369.35928928344049</v>
      </c>
      <c r="BD254" s="52">
        <f t="shared" si="163"/>
        <v>0</v>
      </c>
      <c r="BE254" s="52">
        <f t="shared" si="164"/>
        <v>3240.0310106850957</v>
      </c>
      <c r="BF254" s="52">
        <f t="shared" si="165"/>
        <v>3940.8219442168202</v>
      </c>
      <c r="BG254" s="52">
        <f t="shared" si="166"/>
        <v>0</v>
      </c>
      <c r="BH254" s="52">
        <f t="shared" si="167"/>
        <v>937.76765042853606</v>
      </c>
      <c r="BI254" s="52">
        <f t="shared" si="168"/>
        <v>9243.3106637437213</v>
      </c>
      <c r="BJ254" s="52">
        <f t="shared" si="169"/>
        <v>0</v>
      </c>
      <c r="BK254" s="52">
        <f t="shared" si="170"/>
        <v>0</v>
      </c>
      <c r="BL254" s="52">
        <f t="shared" si="171"/>
        <v>3.7354967021467088E-2</v>
      </c>
      <c r="BM254" s="52">
        <f t="shared" si="172"/>
        <v>0.34347293582821703</v>
      </c>
      <c r="BN254" s="52">
        <f t="shared" si="173"/>
        <v>0</v>
      </c>
      <c r="BO254" s="52">
        <f t="shared" si="174"/>
        <v>0.10329207152552924</v>
      </c>
      <c r="BP254" s="52">
        <f t="shared" si="175"/>
        <v>2998.3379674700464</v>
      </c>
      <c r="BQ254" s="52">
        <f t="shared" si="176"/>
        <v>0</v>
      </c>
      <c r="BR254" s="52">
        <f t="shared" si="177"/>
        <v>0</v>
      </c>
      <c r="BS254" s="52">
        <f t="shared" si="178"/>
        <v>0</v>
      </c>
      <c r="BT254" s="52">
        <f t="shared" si="179"/>
        <v>0</v>
      </c>
      <c r="BU254" s="52">
        <f t="shared" si="180"/>
        <v>0</v>
      </c>
      <c r="BV254" s="52">
        <f t="shared" si="181"/>
        <v>0</v>
      </c>
      <c r="BW254" s="52">
        <f t="shared" si="182"/>
        <v>0</v>
      </c>
      <c r="BX254" s="52">
        <f t="shared" si="183"/>
        <v>40502.632351550732</v>
      </c>
      <c r="DC254" s="7">
        <v>23</v>
      </c>
      <c r="DD254" s="55">
        <f ca="1"/>
        <v>1853341.4522823044</v>
      </c>
      <c r="DE254" s="55">
        <f ca="1"/>
        <v>1141.9441594001551</v>
      </c>
      <c r="DF254" s="55">
        <f ca="1"/>
        <v>0</v>
      </c>
      <c r="DG254" s="55">
        <f ca="1"/>
        <v>0</v>
      </c>
      <c r="DH254" s="55">
        <f ca="1"/>
        <v>12587.074469605071</v>
      </c>
      <c r="DI254" s="55">
        <f ca="1"/>
        <v>25596.598747342425</v>
      </c>
      <c r="DJ254" s="55">
        <f ca="1"/>
        <v>0</v>
      </c>
      <c r="DK254" s="55">
        <f ca="1"/>
        <v>0</v>
      </c>
      <c r="DL254" s="55">
        <f ca="1"/>
        <v>305019.61848238192</v>
      </c>
      <c r="DM254" s="55">
        <f ca="1"/>
        <v>0</v>
      </c>
      <c r="DN254" s="55">
        <f ca="1"/>
        <v>0</v>
      </c>
      <c r="DO254" s="55">
        <f ca="1"/>
        <v>518549.72823602275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24.317883856637764</v>
      </c>
      <c r="DT254" s="55">
        <f ca="1"/>
        <v>0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t="shared" ca="1" si="184"/>
        <v>2716260.7342609135</v>
      </c>
    </row>
    <row r="255" spans="1:134" x14ac:dyDescent="0.3">
      <c r="A255" s="7">
        <v>18</v>
      </c>
      <c r="B255" s="17" t="s">
        <v>41</v>
      </c>
      <c r="C255" s="55">
        <f t="shared" ca="1" si="185"/>
        <v>874995.4864614791</v>
      </c>
      <c r="D255" s="55">
        <f t="shared" ca="1" si="186"/>
        <v>918745.2607845529</v>
      </c>
      <c r="E255" s="55">
        <f t="shared" ca="1" si="187"/>
        <v>964682.52382378117</v>
      </c>
      <c r="F255" s="55">
        <f t="shared" ca="1" si="188"/>
        <v>1012916.65001497</v>
      </c>
      <c r="G255" s="55">
        <f t="shared" ca="1" si="189"/>
        <v>1063562.4825157183</v>
      </c>
      <c r="H255" s="55">
        <f t="shared" ca="1" si="190"/>
        <v>1116740.6066415047</v>
      </c>
      <c r="I255" s="55">
        <f t="shared" ca="1" si="191"/>
        <v>1172577.6369735792</v>
      </c>
      <c r="J255" s="55">
        <f t="shared" ca="1" si="192"/>
        <v>1231206.5188222586</v>
      </c>
      <c r="K255" s="55">
        <f t="shared" ca="1" si="193"/>
        <v>1292766.8447633723</v>
      </c>
      <c r="L255" s="55">
        <f t="shared" ca="1" si="194"/>
        <v>1357405.1870015403</v>
      </c>
      <c r="M255" s="55">
        <f t="shared" ca="1" si="195"/>
        <v>1425275.4463516169</v>
      </c>
      <c r="N255" s="55">
        <f t="shared" ca="1" si="196"/>
        <v>1496539.2186691985</v>
      </c>
      <c r="O255" s="55">
        <f t="shared" ca="1" si="197"/>
        <v>1571366.1796026581</v>
      </c>
      <c r="P255" s="55">
        <f t="shared" ca="1" si="198"/>
        <v>1649934.4885827913</v>
      </c>
      <c r="Q255" s="55">
        <f t="shared" ca="1" si="199"/>
        <v>1732431.2130119309</v>
      </c>
      <c r="AW255" s="7">
        <v>24</v>
      </c>
      <c r="AX255" s="52">
        <f t="shared" si="157"/>
        <v>2605.3380329455385</v>
      </c>
      <c r="AY255" s="52">
        <f t="shared" si="158"/>
        <v>1.7354526742562175</v>
      </c>
      <c r="AZ255" s="52">
        <f t="shared" si="159"/>
        <v>0</v>
      </c>
      <c r="BA255" s="52">
        <f t="shared" si="160"/>
        <v>0</v>
      </c>
      <c r="BB255" s="52">
        <f t="shared" si="161"/>
        <v>696.26639789803744</v>
      </c>
      <c r="BC255" s="52">
        <f t="shared" si="162"/>
        <v>1513.9720887985338</v>
      </c>
      <c r="BD255" s="52">
        <f t="shared" si="163"/>
        <v>0</v>
      </c>
      <c r="BE255" s="52">
        <f t="shared" si="164"/>
        <v>3338.3900120274729</v>
      </c>
      <c r="BF255" s="52">
        <f t="shared" si="165"/>
        <v>151.67434499951978</v>
      </c>
      <c r="BG255" s="52">
        <f t="shared" si="166"/>
        <v>0</v>
      </c>
      <c r="BH255" s="52">
        <f t="shared" si="167"/>
        <v>491.77262550543179</v>
      </c>
      <c r="BI255" s="52">
        <f t="shared" si="168"/>
        <v>58284.629544026146</v>
      </c>
      <c r="BJ255" s="52">
        <f t="shared" si="169"/>
        <v>0</v>
      </c>
      <c r="BK255" s="52">
        <f t="shared" si="170"/>
        <v>0</v>
      </c>
      <c r="BL255" s="52">
        <f t="shared" si="171"/>
        <v>0.15280650005040575</v>
      </c>
      <c r="BM255" s="52">
        <f t="shared" si="172"/>
        <v>1.4123025004658714</v>
      </c>
      <c r="BN255" s="52">
        <f t="shared" si="173"/>
        <v>0</v>
      </c>
      <c r="BO255" s="52">
        <f t="shared" si="174"/>
        <v>0</v>
      </c>
      <c r="BP255" s="52">
        <f t="shared" si="175"/>
        <v>18869.287506224347</v>
      </c>
      <c r="BQ255" s="52">
        <f t="shared" si="176"/>
        <v>0</v>
      </c>
      <c r="BR255" s="52">
        <f t="shared" si="177"/>
        <v>0</v>
      </c>
      <c r="BS255" s="52">
        <f t="shared" si="178"/>
        <v>0</v>
      </c>
      <c r="BT255" s="52">
        <f t="shared" si="179"/>
        <v>0</v>
      </c>
      <c r="BU255" s="52">
        <f t="shared" si="180"/>
        <v>0</v>
      </c>
      <c r="BV255" s="52">
        <f t="shared" si="181"/>
        <v>0</v>
      </c>
      <c r="BW255" s="52">
        <f t="shared" si="182"/>
        <v>0</v>
      </c>
      <c r="BX255" s="52">
        <f t="shared" si="183"/>
        <v>85954.631114099786</v>
      </c>
      <c r="DC255" s="7">
        <v>24</v>
      </c>
      <c r="DD255" s="55">
        <f ca="1"/>
        <v>246464.97791664794</v>
      </c>
      <c r="DE255" s="55">
        <f ca="1"/>
        <v>175.28072009987798</v>
      </c>
      <c r="DF255" s="55">
        <f ca="1"/>
        <v>0</v>
      </c>
      <c r="DG255" s="55">
        <f ca="1"/>
        <v>0</v>
      </c>
      <c r="DH255" s="55">
        <f ca="1"/>
        <v>51593.34008424457</v>
      </c>
      <c r="DI255" s="55">
        <f ca="1"/>
        <v>104918.26575373839</v>
      </c>
      <c r="DJ255" s="55">
        <f ca="1"/>
        <v>0</v>
      </c>
      <c r="DK255" s="55">
        <f ca="1"/>
        <v>0</v>
      </c>
      <c r="DL255" s="55">
        <f ca="1"/>
        <v>11739.594302962831</v>
      </c>
      <c r="DM255" s="55">
        <f ca="1"/>
        <v>0</v>
      </c>
      <c r="DN255" s="55">
        <f ca="1"/>
        <v>0</v>
      </c>
      <c r="DO255" s="55">
        <f ca="1"/>
        <v>3269767.7174198669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99.991017032983692</v>
      </c>
      <c r="DT255" s="55">
        <f ca="1"/>
        <v>0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t="shared" ca="1" si="184"/>
        <v>3684759.1672145934</v>
      </c>
    </row>
    <row r="256" spans="1:134" x14ac:dyDescent="0.3">
      <c r="A256" s="7">
        <v>19</v>
      </c>
      <c r="B256" s="17" t="s">
        <v>42</v>
      </c>
      <c r="C256" s="55">
        <f t="shared" ca="1" si="185"/>
        <v>443749.3160468915</v>
      </c>
      <c r="D256" s="55">
        <f t="shared" ca="1" si="186"/>
        <v>465936.78184923617</v>
      </c>
      <c r="E256" s="55">
        <f t="shared" ca="1" si="187"/>
        <v>489233.62094169797</v>
      </c>
      <c r="F256" s="55">
        <f t="shared" ca="1" si="188"/>
        <v>513695.30198878265</v>
      </c>
      <c r="G256" s="55">
        <f t="shared" ca="1" si="189"/>
        <v>539380.06708822201</v>
      </c>
      <c r="H256" s="55">
        <f t="shared" ca="1" si="190"/>
        <v>566349.07044263335</v>
      </c>
      <c r="I256" s="55">
        <f t="shared" ca="1" si="191"/>
        <v>594666.52396476478</v>
      </c>
      <c r="J256" s="55">
        <f t="shared" ca="1" si="192"/>
        <v>624399.85016300308</v>
      </c>
      <c r="K256" s="55">
        <f t="shared" ca="1" si="193"/>
        <v>655619.84267115337</v>
      </c>
      <c r="L256" s="55">
        <f t="shared" ca="1" si="194"/>
        <v>688400.83480471105</v>
      </c>
      <c r="M256" s="55">
        <f t="shared" ca="1" si="195"/>
        <v>722820.87654494657</v>
      </c>
      <c r="N256" s="55">
        <f t="shared" ca="1" si="196"/>
        <v>758961.92037219426</v>
      </c>
      <c r="O256" s="55">
        <f t="shared" ca="1" si="197"/>
        <v>796910.01639080362</v>
      </c>
      <c r="P256" s="55">
        <f t="shared" ca="1" si="198"/>
        <v>836755.51721034362</v>
      </c>
      <c r="Q256" s="55">
        <f t="shared" ca="1" si="199"/>
        <v>878593.29307086137</v>
      </c>
      <c r="AW256" s="7">
        <v>25</v>
      </c>
      <c r="AX256" s="52">
        <f t="shared" si="157"/>
        <v>2.4933815991746524</v>
      </c>
      <c r="AY256" s="52">
        <f t="shared" si="158"/>
        <v>0.50422868060664727</v>
      </c>
      <c r="AZ256" s="52">
        <f t="shared" si="159"/>
        <v>0</v>
      </c>
      <c r="BA256" s="52">
        <f t="shared" si="160"/>
        <v>0</v>
      </c>
      <c r="BB256" s="52">
        <f t="shared" si="161"/>
        <v>87.298179985508725</v>
      </c>
      <c r="BC256" s="52">
        <f t="shared" si="162"/>
        <v>189.82247069976171</v>
      </c>
      <c r="BD256" s="52">
        <f t="shared" si="163"/>
        <v>0</v>
      </c>
      <c r="BE256" s="52">
        <f t="shared" si="164"/>
        <v>188.14188594514897</v>
      </c>
      <c r="BF256" s="52">
        <f t="shared" si="165"/>
        <v>8.5479219672707618</v>
      </c>
      <c r="BG256" s="52">
        <f t="shared" si="166"/>
        <v>0</v>
      </c>
      <c r="BH256" s="52">
        <f t="shared" si="167"/>
        <v>27.714865221011376</v>
      </c>
      <c r="BI256" s="52">
        <f t="shared" si="168"/>
        <v>1071.1266244383305</v>
      </c>
      <c r="BJ256" s="52">
        <f t="shared" si="169"/>
        <v>0</v>
      </c>
      <c r="BK256" s="52">
        <f t="shared" si="170"/>
        <v>0</v>
      </c>
      <c r="BL256" s="52">
        <f t="shared" si="171"/>
        <v>1.9216574980850158E-2</v>
      </c>
      <c r="BM256" s="52">
        <f t="shared" si="172"/>
        <v>0.17595899982465205</v>
      </c>
      <c r="BN256" s="52">
        <f t="shared" si="173"/>
        <v>0</v>
      </c>
      <c r="BO256" s="52">
        <f t="shared" si="174"/>
        <v>412.62231135892307</v>
      </c>
      <c r="BP256" s="52">
        <f t="shared" si="175"/>
        <v>347.45122649343034</v>
      </c>
      <c r="BQ256" s="52">
        <f t="shared" si="176"/>
        <v>0</v>
      </c>
      <c r="BR256" s="52">
        <f t="shared" si="177"/>
        <v>0</v>
      </c>
      <c r="BS256" s="52">
        <f t="shared" si="178"/>
        <v>0</v>
      </c>
      <c r="BT256" s="52">
        <f t="shared" si="179"/>
        <v>0</v>
      </c>
      <c r="BU256" s="52">
        <f t="shared" si="180"/>
        <v>0</v>
      </c>
      <c r="BV256" s="52">
        <f t="shared" si="181"/>
        <v>0</v>
      </c>
      <c r="BW256" s="52">
        <f t="shared" si="182"/>
        <v>0</v>
      </c>
      <c r="BX256" s="52">
        <f t="shared" si="183"/>
        <v>2335.9182719639721</v>
      </c>
      <c r="DC256" s="7">
        <v>25</v>
      </c>
      <c r="DD256" s="55">
        <f ca="1"/>
        <v>235.87389928192209</v>
      </c>
      <c r="DE256" s="55">
        <f ca="1"/>
        <v>50.927096741271377</v>
      </c>
      <c r="DF256" s="55">
        <f ca="1"/>
        <v>0</v>
      </c>
      <c r="DG256" s="55">
        <f ca="1"/>
        <v>0</v>
      </c>
      <c r="DH256" s="55">
        <f ca="1"/>
        <v>6468.7951369261964</v>
      </c>
      <c r="DI256" s="55">
        <f ca="1"/>
        <v>13154.697219493486</v>
      </c>
      <c r="DJ256" s="55">
        <f ca="1"/>
        <v>0</v>
      </c>
      <c r="DK256" s="55">
        <f ca="1"/>
        <v>0</v>
      </c>
      <c r="DL256" s="55">
        <f ca="1"/>
        <v>661.60916026675704</v>
      </c>
      <c r="DM256" s="55">
        <f ca="1"/>
        <v>0</v>
      </c>
      <c r="DN256" s="55">
        <f ca="1"/>
        <v>0</v>
      </c>
      <c r="DO256" s="55">
        <f ca="1"/>
        <v>60090.203630990341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12.457897187585365</v>
      </c>
      <c r="DT256" s="55">
        <f ca="1"/>
        <v>0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t="shared" ca="1" si="184"/>
        <v>80674.564040887562</v>
      </c>
    </row>
    <row r="257" spans="1:134" x14ac:dyDescent="0.3">
      <c r="A257" s="7">
        <v>20</v>
      </c>
      <c r="B257" s="17" t="s">
        <v>8</v>
      </c>
      <c r="C257" s="55">
        <f t="shared" ca="1" si="185"/>
        <v>469657.80959488318</v>
      </c>
      <c r="D257" s="55">
        <f t="shared" ca="1" si="186"/>
        <v>493140.70007462736</v>
      </c>
      <c r="E257" s="55">
        <f t="shared" ca="1" si="187"/>
        <v>517797.73507835891</v>
      </c>
      <c r="F257" s="55">
        <f t="shared" ca="1" si="188"/>
        <v>543687.62183227669</v>
      </c>
      <c r="G257" s="55">
        <f t="shared" ca="1" si="189"/>
        <v>570872.0029238906</v>
      </c>
      <c r="H257" s="55">
        <f t="shared" ca="1" si="190"/>
        <v>599415.60307008505</v>
      </c>
      <c r="I257" s="55">
        <f t="shared" ca="1" si="191"/>
        <v>629386.38322358974</v>
      </c>
      <c r="J257" s="55">
        <f t="shared" ca="1" si="192"/>
        <v>660855.70238476887</v>
      </c>
      <c r="K257" s="55">
        <f t="shared" ca="1" si="193"/>
        <v>693898.48750400706</v>
      </c>
      <c r="L257" s="55">
        <f t="shared" ca="1" si="194"/>
        <v>728593.41187920771</v>
      </c>
      <c r="M257" s="55">
        <f t="shared" ca="1" si="195"/>
        <v>765023.08247316827</v>
      </c>
      <c r="N257" s="55">
        <f t="shared" ca="1" si="196"/>
        <v>803274.23659682646</v>
      </c>
      <c r="O257" s="55">
        <f t="shared" ca="1" si="197"/>
        <v>843437.94842666818</v>
      </c>
      <c r="P257" s="55">
        <f t="shared" ca="1" si="198"/>
        <v>885609.84584800154</v>
      </c>
      <c r="Q257" s="55">
        <f t="shared" ca="1" si="199"/>
        <v>929890.33814040129</v>
      </c>
      <c r="AW257" s="7">
        <v>26</v>
      </c>
      <c r="AX257" s="52">
        <f t="shared" si="157"/>
        <v>136.57207412668083</v>
      </c>
      <c r="AY257" s="52">
        <f t="shared" si="158"/>
        <v>9.0972598507261609E-2</v>
      </c>
      <c r="AZ257" s="52">
        <f t="shared" si="159"/>
        <v>0</v>
      </c>
      <c r="BA257" s="52">
        <f t="shared" si="160"/>
        <v>0</v>
      </c>
      <c r="BB257" s="52">
        <f t="shared" si="161"/>
        <v>77.146736268388764</v>
      </c>
      <c r="BC257" s="52">
        <f t="shared" si="162"/>
        <v>167.74901937070339</v>
      </c>
      <c r="BD257" s="52">
        <f t="shared" si="163"/>
        <v>0</v>
      </c>
      <c r="BE257" s="52">
        <f t="shared" si="164"/>
        <v>158.12113061364707</v>
      </c>
      <c r="BF257" s="52">
        <f t="shared" si="165"/>
        <v>7.1839775562638213</v>
      </c>
      <c r="BG257" s="52">
        <f t="shared" si="166"/>
        <v>0</v>
      </c>
      <c r="BH257" s="52">
        <f t="shared" si="167"/>
        <v>157.80577365238997</v>
      </c>
      <c r="BI257" s="52">
        <f t="shared" si="168"/>
        <v>2733.6969678285072</v>
      </c>
      <c r="BJ257" s="52">
        <f t="shared" si="169"/>
        <v>0</v>
      </c>
      <c r="BK257" s="52">
        <f t="shared" si="170"/>
        <v>0</v>
      </c>
      <c r="BL257" s="52">
        <f t="shared" si="171"/>
        <v>1.7017087505777566E-2</v>
      </c>
      <c r="BM257" s="52">
        <f t="shared" si="172"/>
        <v>0.15599241717983686</v>
      </c>
      <c r="BN257" s="52">
        <f t="shared" si="173"/>
        <v>0</v>
      </c>
      <c r="BO257" s="52">
        <f t="shared" si="174"/>
        <v>476.56011284946209</v>
      </c>
      <c r="BP257" s="52">
        <f t="shared" si="175"/>
        <v>886.75450913724194</v>
      </c>
      <c r="BQ257" s="52">
        <f t="shared" si="176"/>
        <v>0</v>
      </c>
      <c r="BR257" s="52">
        <f t="shared" si="177"/>
        <v>0</v>
      </c>
      <c r="BS257" s="52">
        <f t="shared" si="178"/>
        <v>0</v>
      </c>
      <c r="BT257" s="52">
        <f t="shared" si="179"/>
        <v>0</v>
      </c>
      <c r="BU257" s="52">
        <f t="shared" si="180"/>
        <v>0</v>
      </c>
      <c r="BV257" s="52">
        <f t="shared" si="181"/>
        <v>0</v>
      </c>
      <c r="BW257" s="52">
        <f t="shared" si="182"/>
        <v>0</v>
      </c>
      <c r="BX257" s="52">
        <f t="shared" si="183"/>
        <v>4801.8542835064782</v>
      </c>
      <c r="DC257" s="7">
        <v>26</v>
      </c>
      <c r="DD257" s="55">
        <f ca="1"/>
        <v>12919.718212384007</v>
      </c>
      <c r="DE257" s="55">
        <f ca="1"/>
        <v>9.1882324492334231</v>
      </c>
      <c r="DF257" s="55">
        <f ca="1"/>
        <v>0</v>
      </c>
      <c r="DG257" s="55">
        <f ca="1"/>
        <v>0</v>
      </c>
      <c r="DH257" s="55">
        <f ca="1"/>
        <v>5716.5731574876072</v>
      </c>
      <c r="DI257" s="55">
        <f ca="1"/>
        <v>11625.007042389745</v>
      </c>
      <c r="DJ257" s="55">
        <f ca="1"/>
        <v>0</v>
      </c>
      <c r="DK257" s="55">
        <f ca="1"/>
        <v>0</v>
      </c>
      <c r="DL257" s="55">
        <f ca="1"/>
        <v>556.03986285481983</v>
      </c>
      <c r="DM257" s="55">
        <f ca="1"/>
        <v>0</v>
      </c>
      <c r="DN257" s="55">
        <f ca="1"/>
        <v>0</v>
      </c>
      <c r="DO257" s="55">
        <f ca="1"/>
        <v>153360.39989517926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11.04426313633245</v>
      </c>
      <c r="DT257" s="55">
        <f ca="1"/>
        <v>0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t="shared" ca="1" si="184"/>
        <v>184197.970665881</v>
      </c>
    </row>
    <row r="258" spans="1:134" x14ac:dyDescent="0.3">
      <c r="A258" s="7">
        <v>21</v>
      </c>
      <c r="B258" s="17" t="s">
        <v>43</v>
      </c>
      <c r="C258" s="55">
        <f t="shared" ca="1" si="185"/>
        <v>727311.61511449807</v>
      </c>
      <c r="D258" s="55">
        <f t="shared" ca="1" si="186"/>
        <v>763677.19587022346</v>
      </c>
      <c r="E258" s="55">
        <f t="shared" ca="1" si="187"/>
        <v>801861.05566373444</v>
      </c>
      <c r="F258" s="55">
        <f t="shared" ca="1" si="188"/>
        <v>841954.10844692122</v>
      </c>
      <c r="G258" s="55">
        <f t="shared" ca="1" si="189"/>
        <v>884051.81386926712</v>
      </c>
      <c r="H258" s="55">
        <f t="shared" ca="1" si="190"/>
        <v>928254.40456273092</v>
      </c>
      <c r="I258" s="55">
        <f t="shared" ca="1" si="191"/>
        <v>974667.12479086721</v>
      </c>
      <c r="J258" s="55">
        <f t="shared" ca="1" si="192"/>
        <v>1023400.4810304106</v>
      </c>
      <c r="K258" s="55">
        <f t="shared" ca="1" si="193"/>
        <v>1074570.5050819318</v>
      </c>
      <c r="L258" s="55">
        <f t="shared" ca="1" si="194"/>
        <v>1128299.0303360282</v>
      </c>
      <c r="M258" s="55">
        <f t="shared" ca="1" si="195"/>
        <v>1184713.9818528295</v>
      </c>
      <c r="N258" s="55">
        <f t="shared" ca="1" si="196"/>
        <v>1243949.6809454714</v>
      </c>
      <c r="O258" s="55">
        <f t="shared" ca="1" si="197"/>
        <v>1306147.164992745</v>
      </c>
      <c r="P258" s="55">
        <f t="shared" ca="1" si="198"/>
        <v>1371454.5232423814</v>
      </c>
      <c r="Q258" s="55">
        <f t="shared" ca="1" si="199"/>
        <v>1440027.2494045016</v>
      </c>
      <c r="AW258" s="7">
        <v>27</v>
      </c>
      <c r="AX258" s="52">
        <f t="shared" si="157"/>
        <v>299.17576056159226</v>
      </c>
      <c r="AY258" s="52">
        <f t="shared" si="158"/>
        <v>0</v>
      </c>
      <c r="AZ258" s="52">
        <f t="shared" si="159"/>
        <v>0</v>
      </c>
      <c r="BA258" s="52">
        <f t="shared" si="160"/>
        <v>0</v>
      </c>
      <c r="BB258" s="52">
        <f t="shared" si="161"/>
        <v>0.13730725353789053</v>
      </c>
      <c r="BC258" s="52">
        <f t="shared" si="162"/>
        <v>0.29856294838300551</v>
      </c>
      <c r="BD258" s="52">
        <f t="shared" si="163"/>
        <v>0</v>
      </c>
      <c r="BE258" s="52">
        <f t="shared" si="164"/>
        <v>152.84382145365927</v>
      </c>
      <c r="BF258" s="52">
        <f t="shared" si="165"/>
        <v>72.455276523405047</v>
      </c>
      <c r="BG258" s="52">
        <f t="shared" si="166"/>
        <v>0</v>
      </c>
      <c r="BH258" s="52">
        <f t="shared" si="167"/>
        <v>2.4222346924108527</v>
      </c>
      <c r="BI258" s="52">
        <f t="shared" si="168"/>
        <v>368.53841423773923</v>
      </c>
      <c r="BJ258" s="52">
        <f t="shared" si="169"/>
        <v>0</v>
      </c>
      <c r="BK258" s="52">
        <f t="shared" si="170"/>
        <v>0</v>
      </c>
      <c r="BL258" s="52">
        <f t="shared" si="171"/>
        <v>3.0214012540024414E-5</v>
      </c>
      <c r="BM258" s="52">
        <f t="shared" si="172"/>
        <v>2.7763783461778603E-4</v>
      </c>
      <c r="BN258" s="52">
        <f t="shared" si="173"/>
        <v>0</v>
      </c>
      <c r="BO258" s="52">
        <f t="shared" si="174"/>
        <v>1.0939556264491599E-7</v>
      </c>
      <c r="BP258" s="52">
        <f t="shared" si="175"/>
        <v>18.807612170553142</v>
      </c>
      <c r="BQ258" s="52">
        <f t="shared" si="176"/>
        <v>0</v>
      </c>
      <c r="BR258" s="52">
        <f t="shared" si="177"/>
        <v>0</v>
      </c>
      <c r="BS258" s="52">
        <f t="shared" si="178"/>
        <v>25.67485973878016</v>
      </c>
      <c r="BT258" s="52">
        <f t="shared" si="179"/>
        <v>447.02442608194696</v>
      </c>
      <c r="BU258" s="52">
        <f t="shared" si="180"/>
        <v>0</v>
      </c>
      <c r="BV258" s="52">
        <f t="shared" si="181"/>
        <v>0</v>
      </c>
      <c r="BW258" s="52">
        <f t="shared" si="182"/>
        <v>0</v>
      </c>
      <c r="BX258" s="52">
        <f t="shared" si="183"/>
        <v>1387.3785836232505</v>
      </c>
      <c r="DC258" s="7">
        <v>27</v>
      </c>
      <c r="DD258" s="55">
        <f ca="1"/>
        <v>28302.026949126626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10.174467487157687</v>
      </c>
      <c r="DI258" s="55">
        <f ca="1"/>
        <v>20.690412322942279</v>
      </c>
      <c r="DJ258" s="55">
        <f ca="1"/>
        <v>0</v>
      </c>
      <c r="DK258" s="55">
        <f ca="1"/>
        <v>0</v>
      </c>
      <c r="DL258" s="55">
        <f ca="1"/>
        <v>5608.0384029115512</v>
      </c>
      <c r="DM258" s="55">
        <f ca="1"/>
        <v>0</v>
      </c>
      <c r="DN258" s="55">
        <f ca="1"/>
        <v>0</v>
      </c>
      <c r="DO258" s="55">
        <f ca="1"/>
        <v>20675.00503873717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1.965675869093925E-2</v>
      </c>
      <c r="DT258" s="55">
        <f ca="1"/>
        <v>0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t="shared" ca="1" si="184"/>
        <v>54615.954927344144</v>
      </c>
    </row>
    <row r="259" spans="1:134" x14ac:dyDescent="0.3">
      <c r="A259" s="7">
        <v>22</v>
      </c>
      <c r="B259" s="17" t="s">
        <v>44</v>
      </c>
      <c r="C259" s="55">
        <f t="shared" ca="1" si="185"/>
        <v>3822012.8112642081</v>
      </c>
      <c r="D259" s="55">
        <f t="shared" ca="1" si="186"/>
        <v>4013113.4518274185</v>
      </c>
      <c r="E259" s="55">
        <f t="shared" ca="1" si="187"/>
        <v>4213769.1244187886</v>
      </c>
      <c r="F259" s="55">
        <f t="shared" ca="1" si="188"/>
        <v>4424457.5806397283</v>
      </c>
      <c r="G259" s="55">
        <f t="shared" ca="1" si="189"/>
        <v>4645680.4596717162</v>
      </c>
      <c r="H259" s="55">
        <f t="shared" ca="1" si="190"/>
        <v>4877964.4826553017</v>
      </c>
      <c r="I259" s="55">
        <f t="shared" ca="1" si="191"/>
        <v>5121862.7067880649</v>
      </c>
      <c r="J259" s="55">
        <f t="shared" ca="1" si="192"/>
        <v>5377955.8421274694</v>
      </c>
      <c r="K259" s="55">
        <f t="shared" ca="1" si="193"/>
        <v>5646853.6342338445</v>
      </c>
      <c r="L259" s="55">
        <f t="shared" ca="1" si="194"/>
        <v>5929196.3159455368</v>
      </c>
      <c r="M259" s="55">
        <f t="shared" ca="1" si="195"/>
        <v>6225656.1317428118</v>
      </c>
      <c r="N259" s="55">
        <f t="shared" ca="1" si="196"/>
        <v>6536938.9383299546</v>
      </c>
      <c r="O259" s="55">
        <f t="shared" ca="1" si="197"/>
        <v>6863785.885246451</v>
      </c>
      <c r="P259" s="55">
        <f t="shared" ca="1" si="198"/>
        <v>7206975.1795087736</v>
      </c>
      <c r="Q259" s="55">
        <f t="shared" ca="1" si="199"/>
        <v>7567323.9384842142</v>
      </c>
      <c r="AW259" s="7">
        <v>28</v>
      </c>
      <c r="AX259" s="52">
        <f t="shared" si="157"/>
        <v>1343.8666407074456</v>
      </c>
      <c r="AY259" s="52">
        <f t="shared" si="158"/>
        <v>0</v>
      </c>
      <c r="AZ259" s="52">
        <f t="shared" si="159"/>
        <v>0</v>
      </c>
      <c r="BA259" s="52">
        <f t="shared" si="160"/>
        <v>0</v>
      </c>
      <c r="BB259" s="52">
        <f t="shared" si="161"/>
        <v>0.61677001074001503</v>
      </c>
      <c r="BC259" s="52">
        <f t="shared" si="162"/>
        <v>1.3411139531661305</v>
      </c>
      <c r="BD259" s="52">
        <f t="shared" si="163"/>
        <v>0</v>
      </c>
      <c r="BE259" s="52">
        <f t="shared" si="164"/>
        <v>686.55867226704538</v>
      </c>
      <c r="BF259" s="52">
        <f t="shared" si="165"/>
        <v>325.46162474300417</v>
      </c>
      <c r="BG259" s="52">
        <f t="shared" si="166"/>
        <v>0</v>
      </c>
      <c r="BH259" s="52">
        <f t="shared" si="167"/>
        <v>10.880428259888761</v>
      </c>
      <c r="BI259" s="52">
        <f t="shared" si="168"/>
        <v>1655.4365236506451</v>
      </c>
      <c r="BJ259" s="52">
        <f t="shared" si="169"/>
        <v>0</v>
      </c>
      <c r="BK259" s="52">
        <f t="shared" si="170"/>
        <v>0</v>
      </c>
      <c r="BL259" s="52">
        <f t="shared" si="171"/>
        <v>1.3544212472643775E-4</v>
      </c>
      <c r="BM259" s="52">
        <f t="shared" si="172"/>
        <v>1.2471221438560974E-3</v>
      </c>
      <c r="BN259" s="52">
        <f t="shared" si="173"/>
        <v>0</v>
      </c>
      <c r="BO259" s="52">
        <f t="shared" si="174"/>
        <v>4.9199062400629101E-7</v>
      </c>
      <c r="BP259" s="52">
        <f t="shared" si="175"/>
        <v>84.481852904600913</v>
      </c>
      <c r="BQ259" s="52">
        <f t="shared" si="176"/>
        <v>0</v>
      </c>
      <c r="BR259" s="52">
        <f t="shared" si="177"/>
        <v>0</v>
      </c>
      <c r="BS259" s="52">
        <f t="shared" si="178"/>
        <v>115.3288202992583</v>
      </c>
      <c r="BT259" s="52">
        <f t="shared" si="179"/>
        <v>2007.9875886918226</v>
      </c>
      <c r="BU259" s="52">
        <f t="shared" si="180"/>
        <v>0</v>
      </c>
      <c r="BV259" s="52">
        <f t="shared" si="181"/>
        <v>0</v>
      </c>
      <c r="BW259" s="52">
        <f t="shared" si="182"/>
        <v>0</v>
      </c>
      <c r="BX259" s="52">
        <f t="shared" si="183"/>
        <v>6231.9614185438759</v>
      </c>
      <c r="DC259" s="7">
        <v>28</v>
      </c>
      <c r="DD259" s="55">
        <f ca="1"/>
        <v>127129.78421092435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45.702657795835108</v>
      </c>
      <c r="DI259" s="55">
        <f ca="1"/>
        <v>92.939196954412836</v>
      </c>
      <c r="DJ259" s="55">
        <f ca="1"/>
        <v>0</v>
      </c>
      <c r="DK259" s="55">
        <f ca="1"/>
        <v>0</v>
      </c>
      <c r="DL259" s="55">
        <f ca="1"/>
        <v>25190.729755108525</v>
      </c>
      <c r="DM259" s="55">
        <f ca="1"/>
        <v>0</v>
      </c>
      <c r="DN259" s="55">
        <f ca="1"/>
        <v>0</v>
      </c>
      <c r="DO259" s="55">
        <f ca="1"/>
        <v>92869.988976801193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8.8296247785011689E-2</v>
      </c>
      <c r="DT259" s="55">
        <f ca="1"/>
        <v>0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t="shared" ca="1" si="184"/>
        <v>245329.2330938321</v>
      </c>
    </row>
    <row r="260" spans="1:134" x14ac:dyDescent="0.3">
      <c r="A260" s="7">
        <v>23</v>
      </c>
      <c r="B260" s="17" t="s">
        <v>9</v>
      </c>
      <c r="C260" s="55">
        <f t="shared" ca="1" si="185"/>
        <v>2463728.5571527565</v>
      </c>
      <c r="D260" s="55">
        <f t="shared" ca="1" si="186"/>
        <v>2586914.9850103953</v>
      </c>
      <c r="E260" s="55">
        <f t="shared" ca="1" si="187"/>
        <v>2716260.7342609135</v>
      </c>
      <c r="F260" s="55">
        <f t="shared" ca="1" si="188"/>
        <v>2852073.7709739604</v>
      </c>
      <c r="G260" s="55">
        <f t="shared" ca="1" si="189"/>
        <v>2994677.4595226594</v>
      </c>
      <c r="H260" s="55">
        <f t="shared" ca="1" si="190"/>
        <v>3144411.3324987921</v>
      </c>
      <c r="I260" s="55">
        <f t="shared" ca="1" si="191"/>
        <v>3301631.8991237315</v>
      </c>
      <c r="J260" s="55">
        <f t="shared" ca="1" si="192"/>
        <v>3466713.4940799177</v>
      </c>
      <c r="K260" s="55">
        <f t="shared" ca="1" si="193"/>
        <v>3640049.1687839143</v>
      </c>
      <c r="L260" s="55">
        <f t="shared" ca="1" si="194"/>
        <v>3822051.6272231098</v>
      </c>
      <c r="M260" s="55">
        <f t="shared" ca="1" si="195"/>
        <v>4013154.2085842662</v>
      </c>
      <c r="N260" s="55">
        <f t="shared" ca="1" si="196"/>
        <v>4213811.9190134779</v>
      </c>
      <c r="O260" s="55">
        <f t="shared" ca="1" si="197"/>
        <v>4424502.5149641531</v>
      </c>
      <c r="P260" s="55">
        <f t="shared" ca="1" si="198"/>
        <v>4645727.6407123609</v>
      </c>
      <c r="Q260" s="55">
        <f t="shared" ca="1" si="199"/>
        <v>4878014.0227479758</v>
      </c>
      <c r="AW260" s="7">
        <v>29</v>
      </c>
      <c r="AX260" s="52">
        <f t="shared" si="157"/>
        <v>156.61467668006256</v>
      </c>
      <c r="AY260" s="52">
        <f t="shared" si="158"/>
        <v>0</v>
      </c>
      <c r="AZ260" s="52">
        <f t="shared" si="159"/>
        <v>0</v>
      </c>
      <c r="BA260" s="52">
        <f t="shared" si="160"/>
        <v>0</v>
      </c>
      <c r="BB260" s="52">
        <f t="shared" si="161"/>
        <v>7.1878587967341964E-2</v>
      </c>
      <c r="BC260" s="52">
        <f t="shared" si="162"/>
        <v>0.15629387726169058</v>
      </c>
      <c r="BD260" s="52">
        <f t="shared" si="163"/>
        <v>0</v>
      </c>
      <c r="BE260" s="52">
        <f t="shared" si="164"/>
        <v>80.011781835115329</v>
      </c>
      <c r="BF260" s="52">
        <f t="shared" si="165"/>
        <v>37.929408743453862</v>
      </c>
      <c r="BG260" s="52">
        <f t="shared" si="166"/>
        <v>0</v>
      </c>
      <c r="BH260" s="52">
        <f t="shared" si="167"/>
        <v>1.268008820880318</v>
      </c>
      <c r="BI260" s="52">
        <f t="shared" si="168"/>
        <v>192.92513707231842</v>
      </c>
      <c r="BJ260" s="52">
        <f t="shared" si="169"/>
        <v>0</v>
      </c>
      <c r="BK260" s="52">
        <f t="shared" si="170"/>
        <v>0</v>
      </c>
      <c r="BL260" s="52">
        <f t="shared" si="171"/>
        <v>1.5859462452885565E-5</v>
      </c>
      <c r="BM260" s="52">
        <f t="shared" si="172"/>
        <v>1.4533981831823232E-4</v>
      </c>
      <c r="BN260" s="52">
        <f t="shared" si="173"/>
        <v>0</v>
      </c>
      <c r="BO260" s="52">
        <f t="shared" si="174"/>
        <v>5.7302437329769014E-8</v>
      </c>
      <c r="BP260" s="52">
        <f t="shared" si="175"/>
        <v>9.8455439520025152</v>
      </c>
      <c r="BQ260" s="52">
        <f t="shared" si="176"/>
        <v>0</v>
      </c>
      <c r="BR260" s="52">
        <f t="shared" si="177"/>
        <v>0</v>
      </c>
      <c r="BS260" s="52">
        <f t="shared" si="178"/>
        <v>13.440460053193057</v>
      </c>
      <c r="BT260" s="52">
        <f t="shared" si="179"/>
        <v>234.01155847247361</v>
      </c>
      <c r="BU260" s="52">
        <f t="shared" si="180"/>
        <v>0</v>
      </c>
      <c r="BV260" s="52">
        <f t="shared" si="181"/>
        <v>0</v>
      </c>
      <c r="BW260" s="52">
        <f t="shared" si="182"/>
        <v>0</v>
      </c>
      <c r="BX260" s="52">
        <f t="shared" si="183"/>
        <v>726.27490935131198</v>
      </c>
      <c r="DC260" s="7">
        <v>29</v>
      </c>
      <c r="DD260" s="55">
        <f ca="1"/>
        <v>14815.748413933918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5.3262033683800389</v>
      </c>
      <c r="DI260" s="55">
        <f ca="1"/>
        <v>10.831165694235157</v>
      </c>
      <c r="DJ260" s="55">
        <f ca="1"/>
        <v>0</v>
      </c>
      <c r="DK260" s="55">
        <f ca="1"/>
        <v>0</v>
      </c>
      <c r="DL260" s="55">
        <f ca="1"/>
        <v>2935.7362367433293</v>
      </c>
      <c r="DM260" s="55">
        <f ca="1"/>
        <v>0</v>
      </c>
      <c r="DN260" s="55">
        <f ca="1"/>
        <v>0</v>
      </c>
      <c r="DO260" s="55">
        <f ca="1"/>
        <v>10823.100189757064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1.0290059136930848E-2</v>
      </c>
      <c r="DT260" s="55">
        <f ca="1"/>
        <v>0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t="shared" ca="1" si="184"/>
        <v>28590.752499556063</v>
      </c>
    </row>
    <row r="261" spans="1:134" x14ac:dyDescent="0.3">
      <c r="A261" s="7">
        <v>24</v>
      </c>
      <c r="B261" s="17" t="s">
        <v>10</v>
      </c>
      <c r="C261" s="55">
        <f t="shared" ca="1" si="185"/>
        <v>3342185.1856821724</v>
      </c>
      <c r="D261" s="55">
        <f t="shared" ca="1" si="186"/>
        <v>3509294.4449662794</v>
      </c>
      <c r="E261" s="55">
        <f t="shared" ca="1" si="187"/>
        <v>3684759.1672145934</v>
      </c>
      <c r="F261" s="55">
        <f t="shared" ca="1" si="188"/>
        <v>3868997.1255753255</v>
      </c>
      <c r="G261" s="55">
        <f t="shared" ca="1" si="189"/>
        <v>4062446.9818540914</v>
      </c>
      <c r="H261" s="55">
        <f t="shared" ca="1" si="190"/>
        <v>4265569.3309467938</v>
      </c>
      <c r="I261" s="55">
        <f t="shared" ca="1" si="191"/>
        <v>4478847.7974941358</v>
      </c>
      <c r="J261" s="55">
        <f t="shared" ca="1" si="192"/>
        <v>4702790.1873688437</v>
      </c>
      <c r="K261" s="55">
        <f t="shared" ca="1" si="193"/>
        <v>4937929.6967372838</v>
      </c>
      <c r="L261" s="55">
        <f t="shared" ca="1" si="194"/>
        <v>5184826.18157415</v>
      </c>
      <c r="M261" s="55">
        <f t="shared" ca="1" si="195"/>
        <v>5444067.4906528592</v>
      </c>
      <c r="N261" s="55">
        <f t="shared" ca="1" si="196"/>
        <v>5716270.8651855001</v>
      </c>
      <c r="O261" s="55">
        <f t="shared" ca="1" si="197"/>
        <v>6002084.4084447734</v>
      </c>
      <c r="P261" s="55">
        <f t="shared" ca="1" si="198"/>
        <v>6302188.6288670134</v>
      </c>
      <c r="Q261" s="55">
        <f t="shared" ca="1" si="199"/>
        <v>6617298.0603103666</v>
      </c>
      <c r="AW261" s="7">
        <v>30</v>
      </c>
      <c r="AX261" s="52">
        <f t="shared" si="157"/>
        <v>0</v>
      </c>
      <c r="AY261" s="52">
        <f t="shared" si="158"/>
        <v>0</v>
      </c>
      <c r="AZ261" s="52">
        <f t="shared" si="159"/>
        <v>0</v>
      </c>
      <c r="BA261" s="52">
        <f t="shared" si="160"/>
        <v>0</v>
      </c>
      <c r="BB261" s="52">
        <f t="shared" si="161"/>
        <v>7849.7420234611445</v>
      </c>
      <c r="BC261" s="52">
        <f t="shared" si="162"/>
        <v>17068.596683310756</v>
      </c>
      <c r="BD261" s="52">
        <f t="shared" si="163"/>
        <v>0</v>
      </c>
      <c r="BE261" s="52">
        <f t="shared" si="164"/>
        <v>19817.15899862289</v>
      </c>
      <c r="BF261" s="52">
        <f t="shared" si="165"/>
        <v>0</v>
      </c>
      <c r="BG261" s="52">
        <f t="shared" si="166"/>
        <v>0</v>
      </c>
      <c r="BH261" s="52">
        <f t="shared" si="167"/>
        <v>0</v>
      </c>
      <c r="BI261" s="52">
        <f t="shared" si="168"/>
        <v>0</v>
      </c>
      <c r="BJ261" s="52">
        <f t="shared" si="169"/>
        <v>0</v>
      </c>
      <c r="BK261" s="52">
        <f t="shared" si="170"/>
        <v>0</v>
      </c>
      <c r="BL261" s="52">
        <f t="shared" si="171"/>
        <v>1.7262240037426675</v>
      </c>
      <c r="BM261" s="52">
        <f t="shared" si="172"/>
        <v>15.872353000815819</v>
      </c>
      <c r="BN261" s="52">
        <f t="shared" si="173"/>
        <v>0</v>
      </c>
      <c r="BO261" s="52">
        <f t="shared" si="174"/>
        <v>0</v>
      </c>
      <c r="BP261" s="52">
        <f t="shared" si="175"/>
        <v>279.2803589439273</v>
      </c>
      <c r="BQ261" s="52">
        <f t="shared" si="176"/>
        <v>0</v>
      </c>
      <c r="BR261" s="52">
        <f t="shared" si="177"/>
        <v>0</v>
      </c>
      <c r="BS261" s="52">
        <f t="shared" si="178"/>
        <v>0</v>
      </c>
      <c r="BT261" s="52">
        <f t="shared" si="179"/>
        <v>0</v>
      </c>
      <c r="BU261" s="52">
        <f t="shared" si="180"/>
        <v>0</v>
      </c>
      <c r="BV261" s="52">
        <f t="shared" si="181"/>
        <v>0</v>
      </c>
      <c r="BW261" s="52">
        <f t="shared" si="182"/>
        <v>0</v>
      </c>
      <c r="BX261" s="52">
        <f t="shared" si="183"/>
        <v>45032.376641343282</v>
      </c>
      <c r="DC261" s="7">
        <v>30</v>
      </c>
      <c r="DD261" s="55">
        <f ca="1"/>
        <v>0</v>
      </c>
      <c r="DE261" s="55">
        <f ca="1"/>
        <v>0</v>
      </c>
      <c r="DF261" s="55">
        <f ca="1"/>
        <v>0</v>
      </c>
      <c r="DG261" s="55">
        <f ca="1"/>
        <v>0</v>
      </c>
      <c r="DH261" s="55">
        <f ca="1"/>
        <v>581665.88393847074</v>
      </c>
      <c r="DI261" s="55">
        <f ca="1"/>
        <v>1182853.7501534354</v>
      </c>
      <c r="DJ261" s="55">
        <f ca="1"/>
        <v>0</v>
      </c>
      <c r="DK261" s="55">
        <f ca="1"/>
        <v>0</v>
      </c>
      <c r="DL261" s="55">
        <f ca="1"/>
        <v>0</v>
      </c>
      <c r="DM261" s="55">
        <f ca="1"/>
        <v>0</v>
      </c>
      <c r="DN261" s="55">
        <f ca="1"/>
        <v>0</v>
      </c>
      <c r="DO261" s="55">
        <f ca="1"/>
        <v>0</v>
      </c>
      <c r="DP261" s="55">
        <f ca="1"/>
        <v>0</v>
      </c>
      <c r="DQ261" s="55">
        <f ca="1"/>
        <v>0</v>
      </c>
      <c r="DR261" s="55">
        <f ca="1"/>
        <v>0</v>
      </c>
      <c r="DS261" s="55">
        <f ca="1"/>
        <v>1123.7625924577599</v>
      </c>
      <c r="DT261" s="55">
        <f ca="1"/>
        <v>0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t="shared" ca="1" si="184"/>
        <v>1765643.396684364</v>
      </c>
    </row>
    <row r="262" spans="1:134" x14ac:dyDescent="0.3">
      <c r="A262" s="7">
        <v>25</v>
      </c>
      <c r="B262" s="17" t="s">
        <v>11</v>
      </c>
      <c r="C262" s="55">
        <f t="shared" ca="1" si="185"/>
        <v>73174.207746836793</v>
      </c>
      <c r="D262" s="55">
        <f t="shared" ca="1" si="186"/>
        <v>76832.918134178675</v>
      </c>
      <c r="E262" s="55">
        <f t="shared" ca="1" si="187"/>
        <v>80674.564040887562</v>
      </c>
      <c r="F262" s="55">
        <f t="shared" ca="1" si="188"/>
        <v>84708.292242931973</v>
      </c>
      <c r="G262" s="55">
        <f t="shared" ca="1" si="189"/>
        <v>88943.706855078592</v>
      </c>
      <c r="H262" s="55">
        <f t="shared" ca="1" si="190"/>
        <v>93390.89219783248</v>
      </c>
      <c r="I262" s="55">
        <f t="shared" ca="1" si="191"/>
        <v>98060.436807724182</v>
      </c>
      <c r="J262" s="55">
        <f t="shared" ca="1" si="192"/>
        <v>102963.45864811035</v>
      </c>
      <c r="K262" s="55">
        <f t="shared" ca="1" si="193"/>
        <v>108111.63158051588</v>
      </c>
      <c r="L262" s="55">
        <f t="shared" ca="1" si="194"/>
        <v>113517.21315954167</v>
      </c>
      <c r="M262" s="55">
        <f t="shared" ca="1" si="195"/>
        <v>119193.07381751877</v>
      </c>
      <c r="N262" s="55">
        <f t="shared" ca="1" si="196"/>
        <v>125152.72750839476</v>
      </c>
      <c r="O262" s="55">
        <f t="shared" ca="1" si="197"/>
        <v>131410.36388381445</v>
      </c>
      <c r="P262" s="55">
        <f t="shared" ca="1" si="198"/>
        <v>137980.88207800526</v>
      </c>
      <c r="Q262" s="55">
        <f t="shared" ca="1" si="199"/>
        <v>144879.92618190547</v>
      </c>
      <c r="AW262" s="7">
        <v>31</v>
      </c>
      <c r="AX262" s="52">
        <f t="shared" si="157"/>
        <v>0</v>
      </c>
      <c r="AY262" s="52">
        <f t="shared" si="158"/>
        <v>0</v>
      </c>
      <c r="AZ262" s="52">
        <f t="shared" si="159"/>
        <v>0</v>
      </c>
      <c r="BA262" s="52">
        <f t="shared" si="160"/>
        <v>0</v>
      </c>
      <c r="BB262" s="52">
        <f t="shared" si="161"/>
        <v>744.01097283196566</v>
      </c>
      <c r="BC262" s="52">
        <f t="shared" si="162"/>
        <v>1617.7886084572053</v>
      </c>
      <c r="BD262" s="52">
        <f t="shared" si="163"/>
        <v>0</v>
      </c>
      <c r="BE262" s="52">
        <f t="shared" si="164"/>
        <v>509.71591544381323</v>
      </c>
      <c r="BF262" s="52">
        <f t="shared" si="165"/>
        <v>117.9832483952666</v>
      </c>
      <c r="BG262" s="52">
        <f t="shared" si="166"/>
        <v>0</v>
      </c>
      <c r="BH262" s="52">
        <f t="shared" si="167"/>
        <v>313.40104026019407</v>
      </c>
      <c r="BI262" s="52">
        <f t="shared" si="168"/>
        <v>60.413100898362792</v>
      </c>
      <c r="BJ262" s="52">
        <f t="shared" si="169"/>
        <v>0</v>
      </c>
      <c r="BK262" s="52">
        <f t="shared" si="170"/>
        <v>0</v>
      </c>
      <c r="BL262" s="52">
        <f t="shared" si="171"/>
        <v>0.1636142432163005</v>
      </c>
      <c r="BM262" s="52">
        <f t="shared" si="172"/>
        <v>1.5044067376880401</v>
      </c>
      <c r="BN262" s="52">
        <f t="shared" si="173"/>
        <v>0</v>
      </c>
      <c r="BO262" s="52">
        <f t="shared" si="174"/>
        <v>156.41204976213947</v>
      </c>
      <c r="BP262" s="52">
        <f t="shared" si="175"/>
        <v>1707.9694122360652</v>
      </c>
      <c r="BQ262" s="52">
        <f t="shared" si="176"/>
        <v>0</v>
      </c>
      <c r="BR262" s="52">
        <f t="shared" si="177"/>
        <v>0</v>
      </c>
      <c r="BS262" s="52">
        <f t="shared" si="178"/>
        <v>0</v>
      </c>
      <c r="BT262" s="52">
        <f t="shared" si="179"/>
        <v>0</v>
      </c>
      <c r="BU262" s="52">
        <f t="shared" si="180"/>
        <v>0</v>
      </c>
      <c r="BV262" s="52">
        <f t="shared" si="181"/>
        <v>0</v>
      </c>
      <c r="BW262" s="52">
        <f t="shared" si="182"/>
        <v>0</v>
      </c>
      <c r="BX262" s="52">
        <f t="shared" si="183"/>
        <v>5229.3623692659157</v>
      </c>
      <c r="DC262" s="7">
        <v>31</v>
      </c>
      <c r="DD262" s="55">
        <f ca="1"/>
        <v>0</v>
      </c>
      <c r="DE262" s="55">
        <f ca="1"/>
        <v>0</v>
      </c>
      <c r="DF262" s="55">
        <f ca="1"/>
        <v>0</v>
      </c>
      <c r="DG262" s="55">
        <f ca="1"/>
        <v>0</v>
      </c>
      <c r="DH262" s="55">
        <f ca="1"/>
        <v>55131.213086848649</v>
      </c>
      <c r="DI262" s="55">
        <f ca="1"/>
        <v>112112.75056608433</v>
      </c>
      <c r="DJ262" s="55">
        <f ca="1"/>
        <v>0</v>
      </c>
      <c r="DK262" s="55">
        <f ca="1"/>
        <v>0</v>
      </c>
      <c r="DL262" s="55">
        <f ca="1"/>
        <v>9131.9034257936346</v>
      </c>
      <c r="DM262" s="55">
        <f ca="1"/>
        <v>0</v>
      </c>
      <c r="DN262" s="55">
        <f ca="1"/>
        <v>0</v>
      </c>
      <c r="DO262" s="55">
        <f ca="1"/>
        <v>3389.1749603981525</v>
      </c>
      <c r="DP262" s="55">
        <f ca="1"/>
        <v>0</v>
      </c>
      <c r="DQ262" s="55">
        <f ca="1"/>
        <v>0</v>
      </c>
      <c r="DR262" s="55">
        <f ca="1"/>
        <v>0</v>
      </c>
      <c r="DS262" s="55">
        <f ca="1"/>
        <v>106.51199702831323</v>
      </c>
      <c r="DT262" s="55">
        <f ca="1"/>
        <v>0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t="shared" ca="1" si="184"/>
        <v>179871.55403615307</v>
      </c>
    </row>
    <row r="263" spans="1:134" x14ac:dyDescent="0.3">
      <c r="A263" s="7">
        <v>26</v>
      </c>
      <c r="B263" s="17" t="s">
        <v>45</v>
      </c>
      <c r="C263" s="55">
        <f t="shared" ca="1" si="185"/>
        <v>167072.98926610517</v>
      </c>
      <c r="D263" s="55">
        <f t="shared" ca="1" si="186"/>
        <v>175426.63872941042</v>
      </c>
      <c r="E263" s="55">
        <f t="shared" ca="1" si="187"/>
        <v>184197.970665881</v>
      </c>
      <c r="F263" s="55">
        <f t="shared" ca="1" si="188"/>
        <v>193407.86919917501</v>
      </c>
      <c r="G263" s="55">
        <f t="shared" ca="1" si="189"/>
        <v>203078.26265913373</v>
      </c>
      <c r="H263" s="55">
        <f t="shared" ca="1" si="190"/>
        <v>213232.17579209057</v>
      </c>
      <c r="I263" s="55">
        <f t="shared" ca="1" si="191"/>
        <v>223893.78458169507</v>
      </c>
      <c r="J263" s="55">
        <f t="shared" ca="1" si="192"/>
        <v>235088.47381077983</v>
      </c>
      <c r="K263" s="55">
        <f t="shared" ca="1" si="193"/>
        <v>246842.8975013188</v>
      </c>
      <c r="L263" s="55">
        <f t="shared" ca="1" si="194"/>
        <v>259185.04237638466</v>
      </c>
      <c r="M263" s="55">
        <f t="shared" ca="1" si="195"/>
        <v>272144.294495204</v>
      </c>
      <c r="N263" s="55">
        <f t="shared" ca="1" si="196"/>
        <v>285751.50921996421</v>
      </c>
      <c r="O263" s="55">
        <f t="shared" ca="1" si="197"/>
        <v>300039.08468096249</v>
      </c>
      <c r="P263" s="55">
        <f t="shared" ca="1" si="198"/>
        <v>315041.03891501063</v>
      </c>
      <c r="Q263" s="55">
        <f t="shared" ca="1" si="199"/>
        <v>330793.09086076106</v>
      </c>
      <c r="AW263" s="7">
        <v>32</v>
      </c>
      <c r="AX263" s="52">
        <f t="shared" si="157"/>
        <v>0</v>
      </c>
      <c r="AY263" s="52">
        <f t="shared" si="158"/>
        <v>0</v>
      </c>
      <c r="AZ263" s="52">
        <f t="shared" si="159"/>
        <v>0</v>
      </c>
      <c r="BA263" s="52">
        <f t="shared" si="160"/>
        <v>0</v>
      </c>
      <c r="BB263" s="52">
        <f t="shared" si="161"/>
        <v>4519.8053842404688</v>
      </c>
      <c r="BC263" s="52">
        <f t="shared" si="162"/>
        <v>9827.9325539059791</v>
      </c>
      <c r="BD263" s="52">
        <f t="shared" si="163"/>
        <v>0</v>
      </c>
      <c r="BE263" s="52">
        <f t="shared" si="164"/>
        <v>3096.4822062784951</v>
      </c>
      <c r="BF263" s="52">
        <f t="shared" si="165"/>
        <v>716.73851710659915</v>
      </c>
      <c r="BG263" s="52">
        <f t="shared" si="166"/>
        <v>0</v>
      </c>
      <c r="BH263" s="52">
        <f t="shared" si="167"/>
        <v>1903.8855078496811</v>
      </c>
      <c r="BI263" s="52">
        <f t="shared" si="168"/>
        <v>367.00461236585573</v>
      </c>
      <c r="BJ263" s="52">
        <f t="shared" si="169"/>
        <v>0</v>
      </c>
      <c r="BK263" s="52">
        <f t="shared" si="170"/>
        <v>0</v>
      </c>
      <c r="BL263" s="52">
        <f t="shared" si="171"/>
        <v>0.99439987498775517</v>
      </c>
      <c r="BM263" s="52">
        <f t="shared" si="172"/>
        <v>9.1391470333357123</v>
      </c>
      <c r="BN263" s="52">
        <f t="shared" si="173"/>
        <v>0</v>
      </c>
      <c r="BO263" s="52">
        <f t="shared" si="174"/>
        <v>950.19032036261206</v>
      </c>
      <c r="BP263" s="52">
        <f t="shared" si="175"/>
        <v>10375.773513594109</v>
      </c>
      <c r="BQ263" s="52">
        <f t="shared" si="176"/>
        <v>0</v>
      </c>
      <c r="BR263" s="52">
        <f t="shared" si="177"/>
        <v>0</v>
      </c>
      <c r="BS263" s="52">
        <f t="shared" si="178"/>
        <v>0</v>
      </c>
      <c r="BT263" s="52">
        <f t="shared" si="179"/>
        <v>0</v>
      </c>
      <c r="BU263" s="52">
        <f t="shared" si="180"/>
        <v>0</v>
      </c>
      <c r="BV263" s="52">
        <f t="shared" si="181"/>
        <v>0</v>
      </c>
      <c r="BW263" s="52">
        <f t="shared" si="182"/>
        <v>0</v>
      </c>
      <c r="BX263" s="52">
        <f t="shared" si="183"/>
        <v>31767.946162612126</v>
      </c>
      <c r="DC263" s="7">
        <v>32</v>
      </c>
      <c r="DD263" s="55">
        <f ca="1"/>
        <v>0</v>
      </c>
      <c r="DE263" s="55">
        <f ca="1"/>
        <v>0</v>
      </c>
      <c r="DF263" s="55">
        <f ca="1"/>
        <v>0</v>
      </c>
      <c r="DG263" s="55">
        <f ca="1"/>
        <v>0</v>
      </c>
      <c r="DH263" s="55">
        <f ca="1"/>
        <v>334917.57897221873</v>
      </c>
      <c r="DI263" s="55">
        <f ca="1"/>
        <v>681075.72598568432</v>
      </c>
      <c r="DJ263" s="55">
        <f ca="1"/>
        <v>0</v>
      </c>
      <c r="DK263" s="55">
        <f ca="1"/>
        <v>0</v>
      </c>
      <c r="DL263" s="55">
        <f ca="1"/>
        <v>55475.561224050776</v>
      </c>
      <c r="DM263" s="55">
        <f ca="1"/>
        <v>0</v>
      </c>
      <c r="DN263" s="55">
        <f ca="1"/>
        <v>0</v>
      </c>
      <c r="DO263" s="55">
        <f ca="1"/>
        <v>20588.958753724506</v>
      </c>
      <c r="DP263" s="55">
        <f ca="1"/>
        <v>0</v>
      </c>
      <c r="DQ263" s="55">
        <f ca="1"/>
        <v>0</v>
      </c>
      <c r="DR263" s="55">
        <f ca="1"/>
        <v>0</v>
      </c>
      <c r="DS263" s="55">
        <f ca="1"/>
        <v>647.05160996016843</v>
      </c>
      <c r="DT263" s="55">
        <f ca="1"/>
        <v>0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t="shared" ca="1" si="184"/>
        <v>1092704.8765456385</v>
      </c>
    </row>
    <row r="264" spans="1:134" x14ac:dyDescent="0.3">
      <c r="A264" s="7">
        <v>27</v>
      </c>
      <c r="B264" s="17" t="s">
        <v>46</v>
      </c>
      <c r="C264" s="55">
        <f t="shared" ca="1" si="185"/>
        <v>49538.281113237288</v>
      </c>
      <c r="D264" s="55">
        <f t="shared" ca="1" si="186"/>
        <v>52015.195168899132</v>
      </c>
      <c r="E264" s="55">
        <f t="shared" ca="1" si="187"/>
        <v>54615.954927344144</v>
      </c>
      <c r="F264" s="55">
        <f t="shared" ca="1" si="188"/>
        <v>57346.752673711337</v>
      </c>
      <c r="G264" s="55">
        <f t="shared" ca="1" si="189"/>
        <v>60214.090307396924</v>
      </c>
      <c r="H264" s="55">
        <f t="shared" ca="1" si="190"/>
        <v>63224.794822766773</v>
      </c>
      <c r="I264" s="55">
        <f t="shared" ca="1" si="191"/>
        <v>66386.034563905094</v>
      </c>
      <c r="J264" s="55">
        <f t="shared" ca="1" si="192"/>
        <v>69705.336292100343</v>
      </c>
      <c r="K264" s="55">
        <f t="shared" ca="1" si="193"/>
        <v>73190.60310670537</v>
      </c>
      <c r="L264" s="55">
        <f t="shared" ca="1" si="194"/>
        <v>76850.133262040632</v>
      </c>
      <c r="M264" s="55">
        <f t="shared" ca="1" si="195"/>
        <v>80692.639925142706</v>
      </c>
      <c r="N264" s="55">
        <f t="shared" ca="1" si="196"/>
        <v>84727.271921399806</v>
      </c>
      <c r="O264" s="55">
        <f t="shared" ca="1" si="197"/>
        <v>88963.635517469811</v>
      </c>
      <c r="P264" s="55">
        <f t="shared" ca="1" si="198"/>
        <v>93411.817293343294</v>
      </c>
      <c r="Q264" s="55">
        <f t="shared" ca="1" si="199"/>
        <v>98082.408158010527</v>
      </c>
      <c r="AW264" s="7">
        <v>33</v>
      </c>
      <c r="AX264" s="52">
        <f t="shared" si="157"/>
        <v>0</v>
      </c>
      <c r="AY264" s="52">
        <f t="shared" si="158"/>
        <v>0</v>
      </c>
      <c r="AZ264" s="52">
        <f t="shared" si="159"/>
        <v>0</v>
      </c>
      <c r="BA264" s="52">
        <f t="shared" si="160"/>
        <v>0</v>
      </c>
      <c r="BB264" s="52">
        <f t="shared" si="161"/>
        <v>2972.5214274453801</v>
      </c>
      <c r="BC264" s="52">
        <f t="shared" si="162"/>
        <v>0</v>
      </c>
      <c r="BD264" s="52">
        <f t="shared" si="163"/>
        <v>0</v>
      </c>
      <c r="BE264" s="52">
        <f t="shared" si="164"/>
        <v>0</v>
      </c>
      <c r="BF264" s="52">
        <f t="shared" si="165"/>
        <v>0</v>
      </c>
      <c r="BG264" s="52">
        <f t="shared" si="166"/>
        <v>0</v>
      </c>
      <c r="BH264" s="52">
        <f t="shared" si="167"/>
        <v>0</v>
      </c>
      <c r="BI264" s="52">
        <f t="shared" si="168"/>
        <v>4.679168023720905</v>
      </c>
      <c r="BJ264" s="52">
        <f t="shared" si="169"/>
        <v>0</v>
      </c>
      <c r="BK264" s="52">
        <f t="shared" si="170"/>
        <v>0</v>
      </c>
      <c r="BL264" s="52">
        <f t="shared" si="171"/>
        <v>0</v>
      </c>
      <c r="BM264" s="52">
        <f t="shared" si="172"/>
        <v>6.0105044521938105</v>
      </c>
      <c r="BN264" s="52">
        <f t="shared" si="173"/>
        <v>0</v>
      </c>
      <c r="BO264" s="52">
        <f t="shared" si="174"/>
        <v>0</v>
      </c>
      <c r="BP264" s="52">
        <f t="shared" si="175"/>
        <v>0</v>
      </c>
      <c r="BQ264" s="52">
        <f t="shared" si="176"/>
        <v>0</v>
      </c>
      <c r="BR264" s="52">
        <f t="shared" si="177"/>
        <v>0</v>
      </c>
      <c r="BS264" s="52">
        <f t="shared" si="178"/>
        <v>0</v>
      </c>
      <c r="BT264" s="52">
        <f t="shared" si="179"/>
        <v>0</v>
      </c>
      <c r="BU264" s="52">
        <f t="shared" si="180"/>
        <v>0</v>
      </c>
      <c r="BV264" s="52">
        <f t="shared" si="181"/>
        <v>0</v>
      </c>
      <c r="BW264" s="52">
        <f t="shared" si="182"/>
        <v>0</v>
      </c>
      <c r="BX264" s="52">
        <f t="shared" si="183"/>
        <v>2983.211099921295</v>
      </c>
      <c r="DC264" s="7">
        <v>33</v>
      </c>
      <c r="DD264" s="55">
        <f ca="1"/>
        <v>0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220263.83777370266</v>
      </c>
      <c r="DI264" s="55">
        <f ca="1"/>
        <v>0</v>
      </c>
      <c r="DJ264" s="55">
        <f ca="1"/>
        <v>0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262.50132613074277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425.54371521532175</v>
      </c>
      <c r="DT264" s="55">
        <f ca="1"/>
        <v>0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t="shared" ca="1" si="184"/>
        <v>220951.88281504871</v>
      </c>
    </row>
    <row r="265" spans="1:134" x14ac:dyDescent="0.3">
      <c r="A265" s="7">
        <v>28</v>
      </c>
      <c r="B265" s="17" t="s">
        <v>12</v>
      </c>
      <c r="C265" s="55">
        <f t="shared" ca="1" si="185"/>
        <v>222520.84634361183</v>
      </c>
      <c r="D265" s="55">
        <f t="shared" ca="1" si="186"/>
        <v>233646.88866079258</v>
      </c>
      <c r="E265" s="55">
        <f t="shared" ca="1" si="187"/>
        <v>245329.2330938321</v>
      </c>
      <c r="F265" s="55">
        <f t="shared" ca="1" si="188"/>
        <v>257595.69474852367</v>
      </c>
      <c r="G265" s="55">
        <f t="shared" ca="1" si="189"/>
        <v>270475.47948594997</v>
      </c>
      <c r="H265" s="55">
        <f t="shared" ca="1" si="190"/>
        <v>283999.25346024748</v>
      </c>
      <c r="I265" s="55">
        <f t="shared" ca="1" si="191"/>
        <v>298199.21613325976</v>
      </c>
      <c r="J265" s="55">
        <f t="shared" ca="1" si="192"/>
        <v>313109.17693992285</v>
      </c>
      <c r="K265" s="55">
        <f t="shared" ca="1" si="193"/>
        <v>328764.63578691898</v>
      </c>
      <c r="L265" s="55">
        <f t="shared" ca="1" si="194"/>
        <v>345202.86757626501</v>
      </c>
      <c r="M265" s="55">
        <f t="shared" ca="1" si="195"/>
        <v>362463.01095507818</v>
      </c>
      <c r="N265" s="55">
        <f t="shared" ca="1" si="196"/>
        <v>380586.16150283214</v>
      </c>
      <c r="O265" s="55">
        <f t="shared" ca="1" si="197"/>
        <v>399615.46957797365</v>
      </c>
      <c r="P265" s="55">
        <f t="shared" ca="1" si="198"/>
        <v>419596.24305687257</v>
      </c>
      <c r="Q265" s="55">
        <f t="shared" ca="1" si="199"/>
        <v>440576.05520971597</v>
      </c>
      <c r="AW265" s="7">
        <v>34</v>
      </c>
      <c r="AX265" s="52">
        <f t="shared" si="157"/>
        <v>0</v>
      </c>
      <c r="AY265" s="52">
        <f t="shared" si="158"/>
        <v>0</v>
      </c>
      <c r="AZ265" s="52">
        <f t="shared" si="159"/>
        <v>0</v>
      </c>
      <c r="BA265" s="52">
        <f t="shared" si="160"/>
        <v>0</v>
      </c>
      <c r="BB265" s="52">
        <f t="shared" si="161"/>
        <v>220888.15773744453</v>
      </c>
      <c r="BC265" s="52">
        <f t="shared" si="162"/>
        <v>0</v>
      </c>
      <c r="BD265" s="52">
        <f t="shared" si="163"/>
        <v>0</v>
      </c>
      <c r="BE265" s="52">
        <f t="shared" si="164"/>
        <v>0</v>
      </c>
      <c r="BF265" s="52">
        <f t="shared" si="165"/>
        <v>0</v>
      </c>
      <c r="BG265" s="52">
        <f t="shared" si="166"/>
        <v>0</v>
      </c>
      <c r="BH265" s="52">
        <f t="shared" si="167"/>
        <v>0</v>
      </c>
      <c r="BI265" s="52">
        <f t="shared" si="168"/>
        <v>347.70911829761661</v>
      </c>
      <c r="BJ265" s="52">
        <f t="shared" si="169"/>
        <v>0</v>
      </c>
      <c r="BK265" s="52">
        <f t="shared" si="170"/>
        <v>0</v>
      </c>
      <c r="BL265" s="52">
        <f t="shared" si="171"/>
        <v>0</v>
      </c>
      <c r="BM265" s="52">
        <f t="shared" si="172"/>
        <v>446.64076894122474</v>
      </c>
      <c r="BN265" s="52">
        <f t="shared" si="173"/>
        <v>0</v>
      </c>
      <c r="BO265" s="52">
        <f t="shared" si="174"/>
        <v>0</v>
      </c>
      <c r="BP265" s="52">
        <f t="shared" si="175"/>
        <v>0</v>
      </c>
      <c r="BQ265" s="52">
        <f t="shared" si="176"/>
        <v>0</v>
      </c>
      <c r="BR265" s="52">
        <f t="shared" si="177"/>
        <v>0</v>
      </c>
      <c r="BS265" s="52">
        <f t="shared" si="178"/>
        <v>0</v>
      </c>
      <c r="BT265" s="52">
        <f t="shared" si="179"/>
        <v>0</v>
      </c>
      <c r="BU265" s="52">
        <f t="shared" si="180"/>
        <v>0</v>
      </c>
      <c r="BV265" s="52">
        <f t="shared" si="181"/>
        <v>0</v>
      </c>
      <c r="BW265" s="52">
        <f t="shared" si="182"/>
        <v>0</v>
      </c>
      <c r="BX265" s="52">
        <f t="shared" si="183"/>
        <v>221682.50762468338</v>
      </c>
      <c r="DC265" s="7">
        <v>34</v>
      </c>
      <c r="DD265" s="55">
        <f ca="1"/>
        <v>0</v>
      </c>
      <c r="DE265" s="55">
        <f ca="1"/>
        <v>0</v>
      </c>
      <c r="DF265" s="55">
        <f ca="1"/>
        <v>0</v>
      </c>
      <c r="DG265" s="55">
        <f ca="1"/>
        <v>0</v>
      </c>
      <c r="DH265" s="55">
        <f ca="1"/>
        <v>16367812.48834464</v>
      </c>
      <c r="DI265" s="55">
        <f ca="1"/>
        <v>0</v>
      </c>
      <c r="DJ265" s="55">
        <f ca="1"/>
        <v>0</v>
      </c>
      <c r="DK265" s="55">
        <f ca="1"/>
        <v>0</v>
      </c>
      <c r="DL265" s="55">
        <f ca="1"/>
        <v>0</v>
      </c>
      <c r="DM265" s="55">
        <f ca="1"/>
        <v>0</v>
      </c>
      <c r="DN265" s="55">
        <f ca="1"/>
        <v>0</v>
      </c>
      <c r="DO265" s="55">
        <f ca="1"/>
        <v>19506.481536496292</v>
      </c>
      <c r="DP265" s="55">
        <f ca="1"/>
        <v>0</v>
      </c>
      <c r="DQ265" s="55">
        <f ca="1"/>
        <v>0</v>
      </c>
      <c r="DR265" s="55">
        <f ca="1"/>
        <v>0</v>
      </c>
      <c r="DS265" s="55">
        <f ca="1"/>
        <v>31622.166441038709</v>
      </c>
      <c r="DT265" s="55">
        <f ca="1"/>
        <v>0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t="shared" ca="1" si="184"/>
        <v>16418941.136322174</v>
      </c>
    </row>
    <row r="266" spans="1:134" x14ac:dyDescent="0.3">
      <c r="A266" s="7">
        <v>29</v>
      </c>
      <c r="B266" s="17" t="s">
        <v>48</v>
      </c>
      <c r="C266" s="55">
        <f t="shared" ca="1" si="185"/>
        <v>25932.655328395511</v>
      </c>
      <c r="D266" s="55">
        <f t="shared" ca="1" si="186"/>
        <v>27229.288094815289</v>
      </c>
      <c r="E266" s="55">
        <f t="shared" ca="1" si="187"/>
        <v>28590.752499556063</v>
      </c>
      <c r="F266" s="55">
        <f t="shared" ca="1" si="188"/>
        <v>30020.290124533854</v>
      </c>
      <c r="G266" s="55">
        <f t="shared" ca="1" si="189"/>
        <v>31521.304630760555</v>
      </c>
      <c r="H266" s="55">
        <f t="shared" ca="1" si="190"/>
        <v>33097.369862298583</v>
      </c>
      <c r="I266" s="55">
        <f t="shared" ca="1" si="191"/>
        <v>34752.238355413516</v>
      </c>
      <c r="J266" s="55">
        <f t="shared" ca="1" si="192"/>
        <v>36489.850273184187</v>
      </c>
      <c r="K266" s="55">
        <f t="shared" ca="1" si="193"/>
        <v>38314.342786843401</v>
      </c>
      <c r="L266" s="55">
        <f t="shared" ca="1" si="194"/>
        <v>40230.059926185575</v>
      </c>
      <c r="M266" s="55">
        <f t="shared" ca="1" si="195"/>
        <v>42241.56292249485</v>
      </c>
      <c r="N266" s="55">
        <f t="shared" ca="1" si="196"/>
        <v>44353.641068619603</v>
      </c>
      <c r="O266" s="55">
        <f t="shared" ca="1" si="197"/>
        <v>46571.323122050584</v>
      </c>
      <c r="P266" s="55">
        <f t="shared" ca="1" si="198"/>
        <v>48899.889278153103</v>
      </c>
      <c r="Q266" s="55">
        <f t="shared" ca="1" si="199"/>
        <v>51344.883742060767</v>
      </c>
      <c r="AW266" s="7">
        <v>35</v>
      </c>
      <c r="AX266" s="52">
        <f t="shared" si="157"/>
        <v>0</v>
      </c>
      <c r="AY266" s="52">
        <f t="shared" si="158"/>
        <v>0</v>
      </c>
      <c r="AZ266" s="52">
        <f t="shared" si="159"/>
        <v>0</v>
      </c>
      <c r="BA266" s="52">
        <f t="shared" si="160"/>
        <v>0</v>
      </c>
      <c r="BB266" s="52">
        <f t="shared" si="161"/>
        <v>0</v>
      </c>
      <c r="BC266" s="52">
        <f t="shared" si="162"/>
        <v>0</v>
      </c>
      <c r="BD266" s="52">
        <f t="shared" si="163"/>
        <v>0</v>
      </c>
      <c r="BE266" s="52">
        <f t="shared" si="164"/>
        <v>548.6692852490994</v>
      </c>
      <c r="BF266" s="52">
        <f t="shared" si="165"/>
        <v>96.119236031193083</v>
      </c>
      <c r="BG266" s="52">
        <f t="shared" si="166"/>
        <v>0</v>
      </c>
      <c r="BH266" s="52">
        <f t="shared" si="167"/>
        <v>0.23723398030980797</v>
      </c>
      <c r="BI266" s="52">
        <f t="shared" si="168"/>
        <v>0</v>
      </c>
      <c r="BJ266" s="52">
        <f t="shared" si="169"/>
        <v>0</v>
      </c>
      <c r="BK266" s="52">
        <f t="shared" si="170"/>
        <v>0</v>
      </c>
      <c r="BL266" s="52">
        <f t="shared" si="171"/>
        <v>0</v>
      </c>
      <c r="BM266" s="52">
        <f t="shared" si="172"/>
        <v>0</v>
      </c>
      <c r="BN266" s="52">
        <f t="shared" si="173"/>
        <v>0</v>
      </c>
      <c r="BO266" s="52">
        <f t="shared" si="174"/>
        <v>0</v>
      </c>
      <c r="BP266" s="52">
        <f t="shared" si="175"/>
        <v>0</v>
      </c>
      <c r="BQ266" s="52">
        <f t="shared" si="176"/>
        <v>0</v>
      </c>
      <c r="BR266" s="52">
        <f t="shared" si="177"/>
        <v>0</v>
      </c>
      <c r="BS266" s="52">
        <f t="shared" si="178"/>
        <v>0</v>
      </c>
      <c r="BT266" s="52">
        <f t="shared" si="179"/>
        <v>0</v>
      </c>
      <c r="BU266" s="52">
        <f t="shared" si="180"/>
        <v>0</v>
      </c>
      <c r="BV266" s="52">
        <f t="shared" si="181"/>
        <v>0</v>
      </c>
      <c r="BW266" s="52">
        <f t="shared" si="182"/>
        <v>0</v>
      </c>
      <c r="BX266" s="52">
        <f t="shared" si="183"/>
        <v>645.0257552606023</v>
      </c>
      <c r="DC266" s="7">
        <v>35</v>
      </c>
      <c r="DD266" s="55">
        <f ca="1"/>
        <v>0</v>
      </c>
      <c r="DE266" s="55">
        <f ca="1"/>
        <v>0</v>
      </c>
      <c r="DF266" s="55">
        <f ca="1"/>
        <v>0</v>
      </c>
      <c r="DG266" s="55">
        <f ca="1"/>
        <v>0</v>
      </c>
      <c r="DH266" s="55">
        <f ca="1"/>
        <v>0</v>
      </c>
      <c r="DI266" s="55">
        <f ca="1"/>
        <v>0</v>
      </c>
      <c r="DJ266" s="55">
        <f ca="1"/>
        <v>0</v>
      </c>
      <c r="DK266" s="55">
        <f ca="1"/>
        <v>0</v>
      </c>
      <c r="DL266" s="55">
        <f ca="1"/>
        <v>7439.628868814345</v>
      </c>
      <c r="DM266" s="55">
        <f ca="1"/>
        <v>0</v>
      </c>
      <c r="DN266" s="55">
        <f ca="1"/>
        <v>0</v>
      </c>
      <c r="DO266" s="55">
        <f ca="1"/>
        <v>0</v>
      </c>
      <c r="DP266" s="55">
        <f ca="1"/>
        <v>0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0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t="shared" ca="1" si="184"/>
        <v>7439.628868814345</v>
      </c>
    </row>
    <row r="267" spans="1:134" x14ac:dyDescent="0.3">
      <c r="A267" s="7">
        <v>30</v>
      </c>
      <c r="B267" s="17" t="s">
        <v>13</v>
      </c>
      <c r="C267" s="55">
        <f t="shared" ca="1" si="185"/>
        <v>1601490.6092375179</v>
      </c>
      <c r="D267" s="55">
        <f t="shared" ca="1" si="186"/>
        <v>1681565.1396993937</v>
      </c>
      <c r="E267" s="55">
        <f t="shared" ca="1" si="187"/>
        <v>1765643.396684364</v>
      </c>
      <c r="F267" s="55">
        <f t="shared" ca="1" si="188"/>
        <v>1853925.5665185824</v>
      </c>
      <c r="G267" s="55">
        <f t="shared" ca="1" si="189"/>
        <v>1946621.8448445117</v>
      </c>
      <c r="H267" s="55">
        <f t="shared" ca="1" si="190"/>
        <v>2043952.9370867375</v>
      </c>
      <c r="I267" s="55">
        <f t="shared" ca="1" si="191"/>
        <v>2146150.5839410741</v>
      </c>
      <c r="J267" s="55">
        <f t="shared" ca="1" si="192"/>
        <v>2253458.1131381276</v>
      </c>
      <c r="K267" s="55">
        <f t="shared" ca="1" si="193"/>
        <v>2366131.0187950348</v>
      </c>
      <c r="L267" s="55">
        <f t="shared" ca="1" si="194"/>
        <v>2484437.5697347857</v>
      </c>
      <c r="M267" s="55">
        <f t="shared" ca="1" si="195"/>
        <v>2608659.4482215256</v>
      </c>
      <c r="N267" s="55">
        <f t="shared" ca="1" si="196"/>
        <v>2739092.4206326017</v>
      </c>
      <c r="O267" s="55">
        <f t="shared" ca="1" si="197"/>
        <v>2876047.0416642316</v>
      </c>
      <c r="P267" s="55">
        <f t="shared" ca="1" si="198"/>
        <v>3019849.3937474415</v>
      </c>
      <c r="Q267" s="55">
        <f t="shared" ca="1" si="199"/>
        <v>3170841.8634348167</v>
      </c>
      <c r="AW267" s="7">
        <v>36</v>
      </c>
      <c r="AX267" s="52">
        <f t="shared" si="157"/>
        <v>0</v>
      </c>
      <c r="AY267" s="52">
        <f t="shared" si="158"/>
        <v>0</v>
      </c>
      <c r="AZ267" s="52">
        <f t="shared" si="159"/>
        <v>0</v>
      </c>
      <c r="BA267" s="52">
        <f t="shared" si="160"/>
        <v>0</v>
      </c>
      <c r="BB267" s="52">
        <f t="shared" si="161"/>
        <v>0</v>
      </c>
      <c r="BC267" s="52">
        <f t="shared" si="162"/>
        <v>0</v>
      </c>
      <c r="BD267" s="52">
        <f t="shared" si="163"/>
        <v>0</v>
      </c>
      <c r="BE267" s="52">
        <f t="shared" si="164"/>
        <v>3.2297553085896435</v>
      </c>
      <c r="BF267" s="52">
        <f t="shared" si="165"/>
        <v>0.565808259026225</v>
      </c>
      <c r="BG267" s="52">
        <f t="shared" si="166"/>
        <v>0</v>
      </c>
      <c r="BH267" s="52">
        <f t="shared" si="167"/>
        <v>1.3964835506792349E-3</v>
      </c>
      <c r="BI267" s="52">
        <f t="shared" si="168"/>
        <v>0</v>
      </c>
      <c r="BJ267" s="52">
        <f t="shared" si="169"/>
        <v>0</v>
      </c>
      <c r="BK267" s="52">
        <f t="shared" si="170"/>
        <v>0</v>
      </c>
      <c r="BL267" s="52">
        <f t="shared" si="171"/>
        <v>0</v>
      </c>
      <c r="BM267" s="52">
        <f t="shared" si="172"/>
        <v>0</v>
      </c>
      <c r="BN267" s="52">
        <f t="shared" si="173"/>
        <v>0</v>
      </c>
      <c r="BO267" s="52">
        <f t="shared" si="174"/>
        <v>0</v>
      </c>
      <c r="BP267" s="52">
        <f t="shared" si="175"/>
        <v>0</v>
      </c>
      <c r="BQ267" s="52">
        <f t="shared" si="176"/>
        <v>0</v>
      </c>
      <c r="BR267" s="52">
        <f t="shared" si="177"/>
        <v>0</v>
      </c>
      <c r="BS267" s="52">
        <f t="shared" si="178"/>
        <v>0</v>
      </c>
      <c r="BT267" s="52">
        <f t="shared" si="179"/>
        <v>0</v>
      </c>
      <c r="BU267" s="52">
        <f t="shared" si="180"/>
        <v>0</v>
      </c>
      <c r="BV267" s="52">
        <f t="shared" si="181"/>
        <v>0</v>
      </c>
      <c r="BW267" s="52">
        <f t="shared" si="182"/>
        <v>0</v>
      </c>
      <c r="BX267" s="52">
        <f t="shared" si="183"/>
        <v>3.7969600511665478</v>
      </c>
      <c r="DC267" s="7">
        <v>36</v>
      </c>
      <c r="DD267" s="55">
        <f ca="1"/>
        <v>0</v>
      </c>
      <c r="DE267" s="55">
        <f ca="1"/>
        <v>0</v>
      </c>
      <c r="DF267" s="55">
        <f ca="1"/>
        <v>0</v>
      </c>
      <c r="DG267" s="55">
        <f ca="1"/>
        <v>0</v>
      </c>
      <c r="DH267" s="55">
        <f ca="1"/>
        <v>0</v>
      </c>
      <c r="DI267" s="55">
        <f ca="1"/>
        <v>0</v>
      </c>
      <c r="DJ267" s="55">
        <f ca="1"/>
        <v>0</v>
      </c>
      <c r="DK267" s="55">
        <f ca="1"/>
        <v>0</v>
      </c>
      <c r="DL267" s="55">
        <f ca="1"/>
        <v>43.793559248629819</v>
      </c>
      <c r="DM267" s="55">
        <f ca="1"/>
        <v>0</v>
      </c>
      <c r="DN267" s="55">
        <f ca="1"/>
        <v>0</v>
      </c>
      <c r="DO267" s="55">
        <f ca="1"/>
        <v>0</v>
      </c>
      <c r="DP267" s="55">
        <f ca="1"/>
        <v>0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0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t="shared" ca="1" si="184"/>
        <v>43.793559248629819</v>
      </c>
    </row>
    <row r="268" spans="1:134" x14ac:dyDescent="0.3">
      <c r="A268" s="7">
        <v>31</v>
      </c>
      <c r="B268" s="17" t="s">
        <v>49</v>
      </c>
      <c r="C268" s="55">
        <f t="shared" ca="1" si="185"/>
        <v>163148.80184685087</v>
      </c>
      <c r="D268" s="55">
        <f t="shared" ca="1" si="186"/>
        <v>171306.24193919342</v>
      </c>
      <c r="E268" s="55">
        <f t="shared" ca="1" si="187"/>
        <v>179871.55403615307</v>
      </c>
      <c r="F268" s="55">
        <f t="shared" ca="1" si="188"/>
        <v>188865.13173796071</v>
      </c>
      <c r="G268" s="55">
        <f t="shared" ca="1" si="189"/>
        <v>198308.38832485882</v>
      </c>
      <c r="H268" s="55">
        <f t="shared" ca="1" si="190"/>
        <v>208223.80774110171</v>
      </c>
      <c r="I268" s="55">
        <f t="shared" ca="1" si="191"/>
        <v>218634.99812815688</v>
      </c>
      <c r="J268" s="55">
        <f t="shared" ca="1" si="192"/>
        <v>229566.74803456469</v>
      </c>
      <c r="K268" s="55">
        <f t="shared" ca="1" si="193"/>
        <v>241045.0854362931</v>
      </c>
      <c r="L268" s="55">
        <f t="shared" ca="1" si="194"/>
        <v>253097.3397081077</v>
      </c>
      <c r="M268" s="55">
        <f t="shared" ca="1" si="195"/>
        <v>265752.20669351291</v>
      </c>
      <c r="N268" s="55">
        <f t="shared" ca="1" si="196"/>
        <v>279039.81702818867</v>
      </c>
      <c r="O268" s="55">
        <f t="shared" ca="1" si="197"/>
        <v>292991.80787959817</v>
      </c>
      <c r="P268" s="55">
        <f t="shared" ca="1" si="198"/>
        <v>307641.39827357803</v>
      </c>
      <c r="Q268" s="55">
        <f t="shared" ca="1" si="199"/>
        <v>323023.46818725689</v>
      </c>
      <c r="AW268" s="7">
        <v>37</v>
      </c>
      <c r="AX268" s="52">
        <f t="shared" si="157"/>
        <v>0</v>
      </c>
      <c r="AY268" s="52">
        <f t="shared" si="158"/>
        <v>0</v>
      </c>
      <c r="AZ268" s="52">
        <f t="shared" si="159"/>
        <v>0</v>
      </c>
      <c r="BA268" s="52">
        <f t="shared" si="160"/>
        <v>0</v>
      </c>
      <c r="BB268" s="52">
        <f t="shared" si="161"/>
        <v>0</v>
      </c>
      <c r="BC268" s="52">
        <f t="shared" si="162"/>
        <v>0</v>
      </c>
      <c r="BD268" s="52">
        <f t="shared" si="163"/>
        <v>25807.2365912684</v>
      </c>
      <c r="BE268" s="52">
        <f t="shared" si="164"/>
        <v>0</v>
      </c>
      <c r="BF268" s="52">
        <f t="shared" si="165"/>
        <v>0</v>
      </c>
      <c r="BG268" s="52">
        <f t="shared" si="166"/>
        <v>0</v>
      </c>
      <c r="BH268" s="52">
        <f t="shared" si="167"/>
        <v>0</v>
      </c>
      <c r="BI268" s="52">
        <f t="shared" si="168"/>
        <v>0</v>
      </c>
      <c r="BJ268" s="52">
        <f t="shared" si="169"/>
        <v>0</v>
      </c>
      <c r="BK268" s="52">
        <f t="shared" si="170"/>
        <v>0</v>
      </c>
      <c r="BL268" s="52">
        <f t="shared" si="171"/>
        <v>0</v>
      </c>
      <c r="BM268" s="52">
        <f t="shared" si="172"/>
        <v>0</v>
      </c>
      <c r="BN268" s="52">
        <f t="shared" si="173"/>
        <v>0</v>
      </c>
      <c r="BO268" s="52">
        <f t="shared" si="174"/>
        <v>0</v>
      </c>
      <c r="BP268" s="52">
        <f t="shared" si="175"/>
        <v>0</v>
      </c>
      <c r="BQ268" s="52">
        <f t="shared" si="176"/>
        <v>0</v>
      </c>
      <c r="BR268" s="52">
        <f t="shared" si="177"/>
        <v>0</v>
      </c>
      <c r="BS268" s="52">
        <f t="shared" si="178"/>
        <v>0</v>
      </c>
      <c r="BT268" s="52">
        <f t="shared" si="179"/>
        <v>0</v>
      </c>
      <c r="BU268" s="52">
        <f t="shared" si="180"/>
        <v>0</v>
      </c>
      <c r="BV268" s="52">
        <f t="shared" si="181"/>
        <v>0</v>
      </c>
      <c r="BW268" s="52">
        <f t="shared" si="182"/>
        <v>0</v>
      </c>
      <c r="BX268" s="52">
        <f t="shared" si="183"/>
        <v>25807.2365912684</v>
      </c>
      <c r="DC268" s="7">
        <v>37</v>
      </c>
      <c r="DD268" s="55">
        <f ca="1"/>
        <v>0</v>
      </c>
      <c r="DE268" s="55">
        <f ca="1"/>
        <v>0</v>
      </c>
      <c r="DF268" s="55">
        <f ca="1"/>
        <v>0</v>
      </c>
      <c r="DG268" s="55">
        <f ca="1"/>
        <v>0</v>
      </c>
      <c r="DH268" s="55">
        <f ca="1"/>
        <v>0</v>
      </c>
      <c r="DI268" s="55">
        <f ca="1"/>
        <v>0</v>
      </c>
      <c r="DJ268" s="55">
        <f ca="1"/>
        <v>1845217.4162756905</v>
      </c>
      <c r="DK268" s="55">
        <f ca="1"/>
        <v>0</v>
      </c>
      <c r="DL268" s="55">
        <f ca="1"/>
        <v>0</v>
      </c>
      <c r="DM268" s="55">
        <f ca="1"/>
        <v>0</v>
      </c>
      <c r="DN268" s="55">
        <f ca="1"/>
        <v>0</v>
      </c>
      <c r="DO268" s="55">
        <f ca="1"/>
        <v>0</v>
      </c>
      <c r="DP268" s="55">
        <f ca="1"/>
        <v>0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0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t="shared" ca="1" si="184"/>
        <v>1845217.4162756905</v>
      </c>
    </row>
    <row r="269" spans="1:134" x14ac:dyDescent="0.3">
      <c r="A269" s="7">
        <v>32</v>
      </c>
      <c r="B269" s="17" t="s">
        <v>51</v>
      </c>
      <c r="C269" s="55">
        <f t="shared" ca="1" si="185"/>
        <v>991115.53428175789</v>
      </c>
      <c r="D269" s="55">
        <f t="shared" ca="1" si="186"/>
        <v>1040671.3109958456</v>
      </c>
      <c r="E269" s="55">
        <f t="shared" ca="1" si="187"/>
        <v>1092704.8765456385</v>
      </c>
      <c r="F269" s="55">
        <f t="shared" ca="1" si="188"/>
        <v>1147340.1203729205</v>
      </c>
      <c r="G269" s="55">
        <f t="shared" ca="1" si="189"/>
        <v>1204707.1263915654</v>
      </c>
      <c r="H269" s="55">
        <f t="shared" ca="1" si="190"/>
        <v>1264942.4827111445</v>
      </c>
      <c r="I269" s="55">
        <f t="shared" ca="1" si="191"/>
        <v>1328189.6068467021</v>
      </c>
      <c r="J269" s="55">
        <f t="shared" ca="1" si="192"/>
        <v>1394599.0871890369</v>
      </c>
      <c r="K269" s="55">
        <f t="shared" ca="1" si="193"/>
        <v>1464329.0415484889</v>
      </c>
      <c r="L269" s="55">
        <f t="shared" ca="1" si="194"/>
        <v>1537545.4936259135</v>
      </c>
      <c r="M269" s="55">
        <f t="shared" ca="1" si="195"/>
        <v>1614422.7683072095</v>
      </c>
      <c r="N269" s="55">
        <f t="shared" ca="1" si="196"/>
        <v>1695143.9067225698</v>
      </c>
      <c r="O269" s="55">
        <f t="shared" ca="1" si="197"/>
        <v>1779901.1020586982</v>
      </c>
      <c r="P269" s="55">
        <f t="shared" ca="1" si="198"/>
        <v>1868896.1571616333</v>
      </c>
      <c r="Q269" s="55">
        <f t="shared" ca="1" si="199"/>
        <v>1962340.9650197162</v>
      </c>
      <c r="AW269" s="7">
        <v>38</v>
      </c>
      <c r="AX269" s="52">
        <f t="shared" si="157"/>
        <v>0</v>
      </c>
      <c r="AY269" s="52">
        <f t="shared" si="158"/>
        <v>0</v>
      </c>
      <c r="AZ269" s="52">
        <f t="shared" si="159"/>
        <v>0</v>
      </c>
      <c r="BA269" s="52">
        <f t="shared" si="160"/>
        <v>0</v>
      </c>
      <c r="BB269" s="52">
        <f t="shared" si="161"/>
        <v>9143.6942113828227</v>
      </c>
      <c r="BC269" s="52">
        <f t="shared" si="162"/>
        <v>0</v>
      </c>
      <c r="BD269" s="52">
        <f t="shared" si="163"/>
        <v>0</v>
      </c>
      <c r="BE269" s="52">
        <f t="shared" si="164"/>
        <v>32.293620697921824</v>
      </c>
      <c r="BF269" s="52">
        <f t="shared" si="165"/>
        <v>7.4749603809159142</v>
      </c>
      <c r="BG269" s="52">
        <f t="shared" si="166"/>
        <v>0</v>
      </c>
      <c r="BH269" s="52">
        <f t="shared" si="167"/>
        <v>19.855872681589201</v>
      </c>
      <c r="BI269" s="52">
        <f t="shared" si="168"/>
        <v>21.532469597697414</v>
      </c>
      <c r="BJ269" s="52">
        <f t="shared" si="169"/>
        <v>0</v>
      </c>
      <c r="BK269" s="52">
        <f t="shared" si="170"/>
        <v>0</v>
      </c>
      <c r="BL269" s="52">
        <f t="shared" si="171"/>
        <v>0</v>
      </c>
      <c r="BM269" s="52">
        <f t="shared" si="172"/>
        <v>18.488753103745076</v>
      </c>
      <c r="BN269" s="52">
        <f t="shared" si="173"/>
        <v>0</v>
      </c>
      <c r="BO269" s="52">
        <f t="shared" si="174"/>
        <v>0</v>
      </c>
      <c r="BP269" s="52">
        <f t="shared" si="175"/>
        <v>608.75536772569831</v>
      </c>
      <c r="BQ269" s="52">
        <f t="shared" si="176"/>
        <v>0</v>
      </c>
      <c r="BR269" s="52">
        <f t="shared" si="177"/>
        <v>0</v>
      </c>
      <c r="BS269" s="52">
        <f t="shared" si="178"/>
        <v>0</v>
      </c>
      <c r="BT269" s="52">
        <f t="shared" si="179"/>
        <v>0</v>
      </c>
      <c r="BU269" s="52">
        <f t="shared" si="180"/>
        <v>0</v>
      </c>
      <c r="BV269" s="52">
        <f t="shared" si="181"/>
        <v>0</v>
      </c>
      <c r="BW269" s="52">
        <f t="shared" si="182"/>
        <v>0</v>
      </c>
      <c r="BX269" s="52">
        <f t="shared" si="183"/>
        <v>9852.0952555703916</v>
      </c>
      <c r="DC269" s="7">
        <v>38</v>
      </c>
      <c r="DD269" s="55">
        <f ca="1"/>
        <v>0</v>
      </c>
      <c r="DE269" s="55">
        <f ca="1"/>
        <v>0</v>
      </c>
      <c r="DF269" s="55">
        <f ca="1"/>
        <v>0</v>
      </c>
      <c r="DG269" s="55">
        <f ca="1"/>
        <v>0</v>
      </c>
      <c r="DH269" s="55">
        <f ca="1"/>
        <v>677547.74106346711</v>
      </c>
      <c r="DI269" s="55">
        <f ca="1"/>
        <v>0</v>
      </c>
      <c r="DJ269" s="55">
        <f ca="1"/>
        <v>0</v>
      </c>
      <c r="DK269" s="55">
        <f ca="1"/>
        <v>0</v>
      </c>
      <c r="DL269" s="55">
        <f ca="1"/>
        <v>578.56193348289185</v>
      </c>
      <c r="DM269" s="55">
        <f ca="1"/>
        <v>0</v>
      </c>
      <c r="DN269" s="55">
        <f ca="1"/>
        <v>0</v>
      </c>
      <c r="DO269" s="55">
        <f ca="1"/>
        <v>1207.9715444308249</v>
      </c>
      <c r="DP269" s="55">
        <f ca="1"/>
        <v>0</v>
      </c>
      <c r="DQ269" s="55">
        <f ca="1"/>
        <v>0</v>
      </c>
      <c r="DR269" s="55">
        <f ca="1"/>
        <v>0</v>
      </c>
      <c r="DS269" s="55">
        <f ca="1"/>
        <v>1309.0037197451513</v>
      </c>
      <c r="DT269" s="55">
        <f ca="1"/>
        <v>0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t="shared" ca="1" si="184"/>
        <v>680643.27826112602</v>
      </c>
    </row>
    <row r="270" spans="1:134" x14ac:dyDescent="0.3">
      <c r="A270" s="7">
        <v>33</v>
      </c>
      <c r="B270" s="17" t="s">
        <v>52</v>
      </c>
      <c r="C270" s="55">
        <f t="shared" ca="1" si="185"/>
        <v>200409.87103405781</v>
      </c>
      <c r="D270" s="55">
        <f t="shared" ca="1" si="186"/>
        <v>210430.36458576063</v>
      </c>
      <c r="E270" s="55">
        <f t="shared" ca="1" si="187"/>
        <v>220951.88281504871</v>
      </c>
      <c r="F270" s="55">
        <f t="shared" ca="1" si="188"/>
        <v>231999.47695580122</v>
      </c>
      <c r="G270" s="55">
        <f t="shared" ca="1" si="189"/>
        <v>243599.45080359117</v>
      </c>
      <c r="H270" s="55">
        <f t="shared" ca="1" si="190"/>
        <v>255779.42334377076</v>
      </c>
      <c r="I270" s="55">
        <f t="shared" ca="1" si="191"/>
        <v>268568.39451095933</v>
      </c>
      <c r="J270" s="55">
        <f t="shared" ca="1" si="192"/>
        <v>281996.8142365074</v>
      </c>
      <c r="K270" s="55">
        <f t="shared" ca="1" si="193"/>
        <v>296096.65494833281</v>
      </c>
      <c r="L270" s="55">
        <f t="shared" ca="1" si="194"/>
        <v>310901.4876957495</v>
      </c>
      <c r="M270" s="55">
        <f t="shared" ca="1" si="195"/>
        <v>326446.56208053685</v>
      </c>
      <c r="N270" s="55">
        <f t="shared" ca="1" si="196"/>
        <v>342768.89018456358</v>
      </c>
      <c r="O270" s="55">
        <f t="shared" ca="1" si="197"/>
        <v>359907.33469379187</v>
      </c>
      <c r="P270" s="55">
        <f t="shared" ca="1" si="198"/>
        <v>377902.70142848144</v>
      </c>
      <c r="Q270" s="55">
        <f t="shared" ca="1" si="199"/>
        <v>396797.83649990562</v>
      </c>
      <c r="AW270" s="7">
        <v>39</v>
      </c>
      <c r="AX270" s="52">
        <f t="shared" si="157"/>
        <v>0</v>
      </c>
      <c r="AY270" s="52">
        <f t="shared" si="158"/>
        <v>0</v>
      </c>
      <c r="AZ270" s="52">
        <f t="shared" si="159"/>
        <v>0</v>
      </c>
      <c r="BA270" s="52">
        <f t="shared" si="160"/>
        <v>0</v>
      </c>
      <c r="BB270" s="52">
        <f t="shared" si="161"/>
        <v>28.338961576427966</v>
      </c>
      <c r="BC270" s="52">
        <f t="shared" si="162"/>
        <v>61.620662701974794</v>
      </c>
      <c r="BD270" s="52">
        <f t="shared" si="163"/>
        <v>0</v>
      </c>
      <c r="BE270" s="52">
        <f t="shared" si="164"/>
        <v>24.523383477765311</v>
      </c>
      <c r="BF270" s="52">
        <f t="shared" si="165"/>
        <v>5.6763941589846825</v>
      </c>
      <c r="BG270" s="52">
        <f t="shared" si="166"/>
        <v>0</v>
      </c>
      <c r="BH270" s="52">
        <f t="shared" si="167"/>
        <v>15.078308641682487</v>
      </c>
      <c r="BI270" s="52">
        <f t="shared" si="168"/>
        <v>2.4528952927405783</v>
      </c>
      <c r="BJ270" s="52">
        <f t="shared" si="169"/>
        <v>0</v>
      </c>
      <c r="BK270" s="52">
        <f t="shared" si="170"/>
        <v>0</v>
      </c>
      <c r="BL270" s="52">
        <f t="shared" si="171"/>
        <v>6.2280225033219099E-3</v>
      </c>
      <c r="BM270" s="52">
        <f t="shared" si="172"/>
        <v>5.7302010366938813E-2</v>
      </c>
      <c r="BN270" s="52">
        <f t="shared" si="173"/>
        <v>0</v>
      </c>
      <c r="BO270" s="52">
        <f t="shared" si="174"/>
        <v>7.487354235848489</v>
      </c>
      <c r="BP270" s="52">
        <f t="shared" si="175"/>
        <v>69.347046752525912</v>
      </c>
      <c r="BQ270" s="52">
        <f t="shared" si="176"/>
        <v>0</v>
      </c>
      <c r="BR270" s="52">
        <f t="shared" si="177"/>
        <v>0</v>
      </c>
      <c r="BS270" s="52">
        <f t="shared" si="178"/>
        <v>0</v>
      </c>
      <c r="BT270" s="52">
        <f t="shared" si="179"/>
        <v>0</v>
      </c>
      <c r="BU270" s="52">
        <f t="shared" si="180"/>
        <v>0</v>
      </c>
      <c r="BV270" s="52">
        <f t="shared" si="181"/>
        <v>0</v>
      </c>
      <c r="BW270" s="52">
        <f t="shared" si="182"/>
        <v>0</v>
      </c>
      <c r="BX270" s="52">
        <f t="shared" si="183"/>
        <v>214.58853687082046</v>
      </c>
      <c r="DC270" s="7">
        <v>39</v>
      </c>
      <c r="DD270" s="55">
        <f ca="1"/>
        <v>0</v>
      </c>
      <c r="DE270" s="55">
        <f ca="1"/>
        <v>0</v>
      </c>
      <c r="DF270" s="55">
        <f ca="1"/>
        <v>0</v>
      </c>
      <c r="DG270" s="55">
        <f ca="1"/>
        <v>0</v>
      </c>
      <c r="DH270" s="55">
        <f ca="1"/>
        <v>2099.9170528133122</v>
      </c>
      <c r="DI270" s="55">
        <f ca="1"/>
        <v>4270.3119252468532</v>
      </c>
      <c r="DJ270" s="55">
        <f ca="1"/>
        <v>0</v>
      </c>
      <c r="DK270" s="55">
        <f ca="1"/>
        <v>0</v>
      </c>
      <c r="DL270" s="55">
        <f ca="1"/>
        <v>439.35290790541444</v>
      </c>
      <c r="DM270" s="55">
        <f ca="1"/>
        <v>0</v>
      </c>
      <c r="DN270" s="55">
        <f ca="1"/>
        <v>0</v>
      </c>
      <c r="DO270" s="55">
        <f ca="1"/>
        <v>137.60742592274644</v>
      </c>
      <c r="DP270" s="55">
        <f ca="1"/>
        <v>0</v>
      </c>
      <c r="DQ270" s="55">
        <f ca="1"/>
        <v>0</v>
      </c>
      <c r="DR270" s="55">
        <f ca="1"/>
        <v>0</v>
      </c>
      <c r="DS270" s="55">
        <f ca="1"/>
        <v>4.0569823339792679</v>
      </c>
      <c r="DT270" s="55">
        <f ca="1"/>
        <v>0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t="shared" ca="1" si="184"/>
        <v>6951.2462942223056</v>
      </c>
    </row>
    <row r="271" spans="1:134" x14ac:dyDescent="0.3">
      <c r="A271" s="7">
        <v>34</v>
      </c>
      <c r="B271" s="17" t="s">
        <v>14</v>
      </c>
      <c r="C271" s="55">
        <f t="shared" ca="1" si="185"/>
        <v>14892463.615711713</v>
      </c>
      <c r="D271" s="55">
        <f t="shared" ca="1" si="186"/>
        <v>15637086.796497304</v>
      </c>
      <c r="E271" s="55">
        <f t="shared" ca="1" si="187"/>
        <v>16418941.136322174</v>
      </c>
      <c r="F271" s="55">
        <f t="shared" ca="1" si="188"/>
        <v>17239888.193138279</v>
      </c>
      <c r="G271" s="55">
        <f t="shared" ca="1" si="189"/>
        <v>18101882.602795195</v>
      </c>
      <c r="H271" s="55">
        <f t="shared" ca="1" si="190"/>
        <v>19006976.732934963</v>
      </c>
      <c r="I271" s="55">
        <f t="shared" ca="1" si="191"/>
        <v>19957325.569581714</v>
      </c>
      <c r="J271" s="55">
        <f t="shared" ca="1" si="192"/>
        <v>20955191.848060783</v>
      </c>
      <c r="K271" s="55">
        <f t="shared" ca="1" si="193"/>
        <v>22002951.440463837</v>
      </c>
      <c r="L271" s="55">
        <f t="shared" ca="1" si="194"/>
        <v>23103099.012487017</v>
      </c>
      <c r="M271" s="55">
        <f t="shared" ca="1" si="195"/>
        <v>24258253.963111375</v>
      </c>
      <c r="N271" s="55">
        <f t="shared" ca="1" si="196"/>
        <v>25471166.661266949</v>
      </c>
      <c r="O271" s="55">
        <f t="shared" ca="1" si="197"/>
        <v>26744724.994330298</v>
      </c>
      <c r="P271" s="55">
        <f t="shared" ca="1" si="198"/>
        <v>28081961.244046822</v>
      </c>
      <c r="Q271" s="55">
        <f t="shared" ca="1" si="199"/>
        <v>29486059.30624916</v>
      </c>
      <c r="AW271" s="7">
        <v>40</v>
      </c>
      <c r="AX271" s="52">
        <f t="shared" si="157"/>
        <v>0</v>
      </c>
      <c r="AY271" s="52">
        <f t="shared" si="158"/>
        <v>0</v>
      </c>
      <c r="AZ271" s="52">
        <f t="shared" si="159"/>
        <v>0</v>
      </c>
      <c r="BA271" s="52">
        <f t="shared" si="160"/>
        <v>0</v>
      </c>
      <c r="BB271" s="52">
        <f t="shared" si="161"/>
        <v>143.37578464611963</v>
      </c>
      <c r="BC271" s="52">
        <f t="shared" si="162"/>
        <v>311.7584544244362</v>
      </c>
      <c r="BD271" s="52">
        <f t="shared" si="163"/>
        <v>0</v>
      </c>
      <c r="BE271" s="52">
        <f t="shared" si="164"/>
        <v>124.07156620523851</v>
      </c>
      <c r="BF271" s="52">
        <f t="shared" si="165"/>
        <v>28.718676370913869</v>
      </c>
      <c r="BG271" s="52">
        <f t="shared" si="166"/>
        <v>0</v>
      </c>
      <c r="BH271" s="52">
        <f t="shared" si="167"/>
        <v>76.285940331890103</v>
      </c>
      <c r="BI271" s="52">
        <f t="shared" si="168"/>
        <v>12.409974383960016</v>
      </c>
      <c r="BJ271" s="52">
        <f t="shared" si="169"/>
        <v>0</v>
      </c>
      <c r="BK271" s="52">
        <f t="shared" si="170"/>
        <v>0</v>
      </c>
      <c r="BL271" s="52">
        <f t="shared" si="171"/>
        <v>3.1487399999051736E-2</v>
      </c>
      <c r="BM271" s="52">
        <f t="shared" si="172"/>
        <v>0.28940624999128434</v>
      </c>
      <c r="BN271" s="52">
        <f t="shared" si="173"/>
        <v>0</v>
      </c>
      <c r="BO271" s="52">
        <f t="shared" si="174"/>
        <v>37.880897120759194</v>
      </c>
      <c r="BP271" s="52">
        <f t="shared" si="175"/>
        <v>350.84867908748396</v>
      </c>
      <c r="BQ271" s="52">
        <f t="shared" si="176"/>
        <v>0</v>
      </c>
      <c r="BR271" s="52">
        <f t="shared" si="177"/>
        <v>0</v>
      </c>
      <c r="BS271" s="52">
        <f t="shared" si="178"/>
        <v>0</v>
      </c>
      <c r="BT271" s="52">
        <f t="shared" si="179"/>
        <v>0</v>
      </c>
      <c r="BU271" s="52">
        <f t="shared" si="180"/>
        <v>0</v>
      </c>
      <c r="BV271" s="52">
        <f t="shared" si="181"/>
        <v>0</v>
      </c>
      <c r="BW271" s="52">
        <f t="shared" si="182"/>
        <v>0</v>
      </c>
      <c r="BX271" s="52">
        <f t="shared" si="183"/>
        <v>1085.6708662207918</v>
      </c>
      <c r="DC271" s="7">
        <v>40</v>
      </c>
      <c r="DD271" s="55">
        <f ca="1"/>
        <v>0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10624.145642277463</v>
      </c>
      <c r="DI271" s="55">
        <f ca="1"/>
        <v>21604.860891613429</v>
      </c>
      <c r="DJ271" s="55">
        <f ca="1"/>
        <v>0</v>
      </c>
      <c r="DK271" s="55">
        <f ca="1"/>
        <v>0</v>
      </c>
      <c r="DL271" s="55">
        <f ca="1"/>
        <v>2222.8255511087336</v>
      </c>
      <c r="DM271" s="55">
        <f ca="1"/>
        <v>0</v>
      </c>
      <c r="DN271" s="55">
        <f ca="1"/>
        <v>0</v>
      </c>
      <c r="DO271" s="55">
        <f ca="1"/>
        <v>696.19956294015685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20.48996249938293</v>
      </c>
      <c r="DT271" s="55">
        <f ca="1"/>
        <v>0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t="shared" ca="1" si="184"/>
        <v>35168.521610439166</v>
      </c>
    </row>
    <row r="272" spans="1:134" x14ac:dyDescent="0.3">
      <c r="A272" s="7">
        <v>35</v>
      </c>
      <c r="B272" s="17" t="s">
        <v>54</v>
      </c>
      <c r="C272" s="55">
        <f t="shared" ca="1" si="185"/>
        <v>6747.962692802128</v>
      </c>
      <c r="D272" s="55">
        <f t="shared" ca="1" si="186"/>
        <v>7085.3608274422359</v>
      </c>
      <c r="E272" s="55">
        <f t="shared" ca="1" si="187"/>
        <v>7439.628868814345</v>
      </c>
      <c r="F272" s="55">
        <f t="shared" ca="1" si="188"/>
        <v>7811.6103122550649</v>
      </c>
      <c r="G272" s="55">
        <f t="shared" ca="1" si="189"/>
        <v>8202.1908278678202</v>
      </c>
      <c r="H272" s="55">
        <f t="shared" ca="1" si="190"/>
        <v>8612.3003692612056</v>
      </c>
      <c r="I272" s="55">
        <f t="shared" ca="1" si="191"/>
        <v>9042.9153877242697</v>
      </c>
      <c r="J272" s="55">
        <f t="shared" ca="1" si="192"/>
        <v>9495.0611571104819</v>
      </c>
      <c r="K272" s="55">
        <f t="shared" ca="1" si="193"/>
        <v>9969.8142149660107</v>
      </c>
      <c r="L272" s="55">
        <f t="shared" ca="1" si="194"/>
        <v>10468.304925714307</v>
      </c>
      <c r="M272" s="55">
        <f t="shared" ca="1" si="195"/>
        <v>10991.720172000028</v>
      </c>
      <c r="N272" s="55">
        <f t="shared" ca="1" si="196"/>
        <v>11541.306180600033</v>
      </c>
      <c r="O272" s="55">
        <f t="shared" ca="1" si="197"/>
        <v>12118.371489630026</v>
      </c>
      <c r="P272" s="55">
        <f t="shared" ca="1" si="198"/>
        <v>12724.290064111528</v>
      </c>
      <c r="Q272" s="55">
        <f t="shared" ca="1" si="199"/>
        <v>13360.504567317104</v>
      </c>
      <c r="AW272" s="7">
        <v>41</v>
      </c>
      <c r="AX272" s="52">
        <f t="shared" si="157"/>
        <v>0</v>
      </c>
      <c r="AY272" s="52">
        <f t="shared" si="158"/>
        <v>0</v>
      </c>
      <c r="AZ272" s="52">
        <f t="shared" si="159"/>
        <v>0</v>
      </c>
      <c r="BA272" s="52">
        <f t="shared" si="160"/>
        <v>0</v>
      </c>
      <c r="BB272" s="52">
        <f t="shared" si="161"/>
        <v>1259.6090663529665</v>
      </c>
      <c r="BC272" s="52">
        <f t="shared" si="162"/>
        <v>0</v>
      </c>
      <c r="BD272" s="52">
        <f t="shared" si="163"/>
        <v>0</v>
      </c>
      <c r="BE272" s="52">
        <f t="shared" si="164"/>
        <v>58.919512276609289</v>
      </c>
      <c r="BF272" s="52">
        <f t="shared" si="165"/>
        <v>13.638019228199072</v>
      </c>
      <c r="BG272" s="52">
        <f t="shared" si="166"/>
        <v>0</v>
      </c>
      <c r="BH272" s="52">
        <f t="shared" si="167"/>
        <v>36.226917540386538</v>
      </c>
      <c r="BI272" s="52">
        <f t="shared" si="168"/>
        <v>16.697377656199127</v>
      </c>
      <c r="BJ272" s="52">
        <f t="shared" si="169"/>
        <v>0</v>
      </c>
      <c r="BK272" s="52">
        <f t="shared" si="170"/>
        <v>0</v>
      </c>
      <c r="BL272" s="52">
        <f t="shared" si="171"/>
        <v>0</v>
      </c>
      <c r="BM272" s="52">
        <f t="shared" si="172"/>
        <v>2.5469575527288431</v>
      </c>
      <c r="BN272" s="52">
        <f t="shared" si="173"/>
        <v>0</v>
      </c>
      <c r="BO272" s="52">
        <f t="shared" si="174"/>
        <v>0</v>
      </c>
      <c r="BP272" s="52">
        <f t="shared" si="175"/>
        <v>472.06003154531584</v>
      </c>
      <c r="BQ272" s="52">
        <f t="shared" si="176"/>
        <v>0</v>
      </c>
      <c r="BR272" s="52">
        <f t="shared" si="177"/>
        <v>0</v>
      </c>
      <c r="BS272" s="52">
        <f t="shared" si="178"/>
        <v>0</v>
      </c>
      <c r="BT272" s="52">
        <f t="shared" si="179"/>
        <v>0</v>
      </c>
      <c r="BU272" s="52">
        <f t="shared" si="180"/>
        <v>0</v>
      </c>
      <c r="BV272" s="52">
        <f t="shared" si="181"/>
        <v>0</v>
      </c>
      <c r="BW272" s="52">
        <f t="shared" si="182"/>
        <v>0</v>
      </c>
      <c r="BX272" s="52">
        <f t="shared" si="183"/>
        <v>1859.6978821524049</v>
      </c>
      <c r="DC272" s="7">
        <v>41</v>
      </c>
      <c r="DD272" s="55">
        <f ca="1"/>
        <v>0</v>
      </c>
      <c r="DE272" s="55">
        <f ca="1"/>
        <v>0</v>
      </c>
      <c r="DF272" s="55">
        <f ca="1"/>
        <v>0</v>
      </c>
      <c r="DG272" s="55">
        <f ca="1"/>
        <v>0</v>
      </c>
      <c r="DH272" s="55">
        <f ca="1"/>
        <v>93337.03181675481</v>
      </c>
      <c r="DI272" s="55">
        <f ca="1"/>
        <v>0</v>
      </c>
      <c r="DJ272" s="55">
        <f ca="1"/>
        <v>0</v>
      </c>
      <c r="DK272" s="55">
        <f ca="1"/>
        <v>0</v>
      </c>
      <c r="DL272" s="55">
        <f ca="1"/>
        <v>1055.5826882626081</v>
      </c>
      <c r="DM272" s="55">
        <f ca="1"/>
        <v>0</v>
      </c>
      <c r="DN272" s="55">
        <f ca="1"/>
        <v>0</v>
      </c>
      <c r="DO272" s="55">
        <f ca="1"/>
        <v>936.72288651277097</v>
      </c>
      <c r="DP272" s="55">
        <f ca="1"/>
        <v>0</v>
      </c>
      <c r="DQ272" s="55">
        <f ca="1"/>
        <v>0</v>
      </c>
      <c r="DR272" s="55">
        <f ca="1"/>
        <v>0</v>
      </c>
      <c r="DS272" s="55">
        <f ca="1"/>
        <v>180.32459473320208</v>
      </c>
      <c r="DT272" s="55">
        <f ca="1"/>
        <v>0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t="shared" ca="1" si="184"/>
        <v>95509.661986263396</v>
      </c>
    </row>
    <row r="273" spans="1:134" x14ac:dyDescent="0.3">
      <c r="A273" s="7">
        <v>36</v>
      </c>
      <c r="B273" s="17" t="s">
        <v>15</v>
      </c>
      <c r="C273" s="55">
        <f t="shared" ca="1" si="185"/>
        <v>39.722049205106401</v>
      </c>
      <c r="D273" s="55">
        <f t="shared" ca="1" si="186"/>
        <v>41.708151665361733</v>
      </c>
      <c r="E273" s="55">
        <f t="shared" ca="1" si="187"/>
        <v>43.793559248629819</v>
      </c>
      <c r="F273" s="55">
        <f t="shared" ca="1" si="188"/>
        <v>45.983237211061294</v>
      </c>
      <c r="G273" s="55">
        <f t="shared" ca="1" si="189"/>
        <v>48.282399071614385</v>
      </c>
      <c r="H273" s="55">
        <f t="shared" ca="1" si="190"/>
        <v>50.696519025195087</v>
      </c>
      <c r="I273" s="55">
        <f t="shared" ca="1" si="191"/>
        <v>53.231344976454835</v>
      </c>
      <c r="J273" s="55">
        <f t="shared" ca="1" si="192"/>
        <v>55.892912225277598</v>
      </c>
      <c r="K273" s="55">
        <f t="shared" ca="1" si="193"/>
        <v>58.687557836541494</v>
      </c>
      <c r="L273" s="55">
        <f t="shared" ca="1" si="194"/>
        <v>61.621935728368548</v>
      </c>
      <c r="M273" s="55">
        <f t="shared" ca="1" si="195"/>
        <v>64.703032514786983</v>
      </c>
      <c r="N273" s="55">
        <f t="shared" ca="1" si="196"/>
        <v>67.938184140526332</v>
      </c>
      <c r="O273" s="55">
        <f t="shared" ca="1" si="197"/>
        <v>71.335093347552657</v>
      </c>
      <c r="P273" s="55">
        <f t="shared" ca="1" si="198"/>
        <v>74.901848014930252</v>
      </c>
      <c r="Q273" s="55">
        <f t="shared" ca="1" si="199"/>
        <v>78.646940415676838</v>
      </c>
      <c r="AW273" s="7">
        <v>42</v>
      </c>
      <c r="AX273" s="52">
        <f t="shared" si="157"/>
        <v>0</v>
      </c>
      <c r="AY273" s="52">
        <f t="shared" si="158"/>
        <v>0</v>
      </c>
      <c r="AZ273" s="52">
        <f t="shared" si="159"/>
        <v>0</v>
      </c>
      <c r="BA273" s="52">
        <f t="shared" si="160"/>
        <v>0</v>
      </c>
      <c r="BB273" s="52">
        <f t="shared" si="161"/>
        <v>601.40334899552124</v>
      </c>
      <c r="BC273" s="52">
        <f t="shared" si="162"/>
        <v>0</v>
      </c>
      <c r="BD273" s="52">
        <f t="shared" si="163"/>
        <v>0</v>
      </c>
      <c r="BE273" s="52">
        <f t="shared" si="164"/>
        <v>28.131261487225856</v>
      </c>
      <c r="BF273" s="52">
        <f t="shared" si="165"/>
        <v>6.51150476447551</v>
      </c>
      <c r="BG273" s="52">
        <f t="shared" si="166"/>
        <v>0</v>
      </c>
      <c r="BH273" s="52">
        <f t="shared" si="167"/>
        <v>17.296628069411458</v>
      </c>
      <c r="BI273" s="52">
        <f t="shared" si="168"/>
        <v>7.9722027365219201</v>
      </c>
      <c r="BJ273" s="52">
        <f t="shared" si="169"/>
        <v>0</v>
      </c>
      <c r="BK273" s="52">
        <f t="shared" si="170"/>
        <v>0</v>
      </c>
      <c r="BL273" s="52">
        <f t="shared" si="171"/>
        <v>0</v>
      </c>
      <c r="BM273" s="52">
        <f t="shared" si="172"/>
        <v>1.2160509499460912</v>
      </c>
      <c r="BN273" s="52">
        <f t="shared" si="173"/>
        <v>0</v>
      </c>
      <c r="BO273" s="52">
        <f t="shared" si="174"/>
        <v>0</v>
      </c>
      <c r="BP273" s="52">
        <f t="shared" si="175"/>
        <v>225.38618646069071</v>
      </c>
      <c r="BQ273" s="52">
        <f t="shared" si="176"/>
        <v>0</v>
      </c>
      <c r="BR273" s="52">
        <f t="shared" si="177"/>
        <v>0</v>
      </c>
      <c r="BS273" s="52">
        <f t="shared" si="178"/>
        <v>0</v>
      </c>
      <c r="BT273" s="52">
        <f t="shared" si="179"/>
        <v>0</v>
      </c>
      <c r="BU273" s="52">
        <f t="shared" si="180"/>
        <v>0</v>
      </c>
      <c r="BV273" s="52">
        <f t="shared" si="181"/>
        <v>0</v>
      </c>
      <c r="BW273" s="52">
        <f t="shared" si="182"/>
        <v>0</v>
      </c>
      <c r="BX273" s="52">
        <f t="shared" si="183"/>
        <v>887.91718346379275</v>
      </c>
      <c r="DC273" s="7">
        <v>42</v>
      </c>
      <c r="DD273" s="55">
        <f ca="1"/>
        <v>0</v>
      </c>
      <c r="DE273" s="55">
        <f ca="1"/>
        <v>0</v>
      </c>
      <c r="DF273" s="55">
        <f ca="1"/>
        <v>0</v>
      </c>
      <c r="DG273" s="55">
        <f ca="1"/>
        <v>0</v>
      </c>
      <c r="DH273" s="55">
        <f ca="1"/>
        <v>44563.988160568122</v>
      </c>
      <c r="DI273" s="55">
        <f ca="1"/>
        <v>0</v>
      </c>
      <c r="DJ273" s="55">
        <f ca="1"/>
        <v>0</v>
      </c>
      <c r="DK273" s="55">
        <f ca="1"/>
        <v>0</v>
      </c>
      <c r="DL273" s="55">
        <f ca="1"/>
        <v>503.9904687704045</v>
      </c>
      <c r="DM273" s="55">
        <f ca="1"/>
        <v>0</v>
      </c>
      <c r="DN273" s="55">
        <f ca="1"/>
        <v>0</v>
      </c>
      <c r="DO273" s="55">
        <f ca="1"/>
        <v>447.24057351887973</v>
      </c>
      <c r="DP273" s="55">
        <f ca="1"/>
        <v>0</v>
      </c>
      <c r="DQ273" s="55">
        <f ca="1"/>
        <v>0</v>
      </c>
      <c r="DR273" s="55">
        <f ca="1"/>
        <v>0</v>
      </c>
      <c r="DS273" s="55">
        <f ca="1"/>
        <v>86.096407256183255</v>
      </c>
      <c r="DT273" s="55">
        <f ca="1"/>
        <v>0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t="shared" ca="1" si="184"/>
        <v>45601.31561011359</v>
      </c>
    </row>
    <row r="274" spans="1:134" x14ac:dyDescent="0.3">
      <c r="A274" s="7">
        <v>37</v>
      </c>
      <c r="B274" s="17" t="s">
        <v>16</v>
      </c>
      <c r="C274" s="55">
        <f t="shared" ca="1" si="185"/>
        <v>1673666.5907262494</v>
      </c>
      <c r="D274" s="55">
        <f t="shared" ca="1" si="186"/>
        <v>1757349.9202625623</v>
      </c>
      <c r="E274" s="55">
        <f t="shared" ca="1" si="187"/>
        <v>1845217.4162756905</v>
      </c>
      <c r="F274" s="55">
        <f t="shared" ca="1" si="188"/>
        <v>1937478.2870894747</v>
      </c>
      <c r="G274" s="55">
        <f t="shared" ca="1" si="189"/>
        <v>2034352.2014439495</v>
      </c>
      <c r="H274" s="55">
        <f t="shared" ca="1" si="190"/>
        <v>2136069.8115161466</v>
      </c>
      <c r="I274" s="55">
        <f t="shared" ca="1" si="191"/>
        <v>2242873.3020919529</v>
      </c>
      <c r="J274" s="55">
        <f t="shared" ca="1" si="192"/>
        <v>2355016.9671965516</v>
      </c>
      <c r="K274" s="55">
        <f t="shared" ca="1" si="193"/>
        <v>2472767.8155563795</v>
      </c>
      <c r="L274" s="55">
        <f t="shared" ca="1" si="194"/>
        <v>2596406.2063341979</v>
      </c>
      <c r="M274" s="55">
        <f t="shared" ca="1" si="195"/>
        <v>2726226.5166509086</v>
      </c>
      <c r="N274" s="55">
        <f t="shared" ca="1" si="196"/>
        <v>2862537.8424834539</v>
      </c>
      <c r="O274" s="55">
        <f t="shared" ca="1" si="197"/>
        <v>3005664.7346076262</v>
      </c>
      <c r="P274" s="55">
        <f t="shared" ca="1" si="198"/>
        <v>3155947.9713380067</v>
      </c>
      <c r="Q274" s="55">
        <f t="shared" ca="1" si="199"/>
        <v>3313745.3699049084</v>
      </c>
      <c r="AW274" s="7">
        <v>43</v>
      </c>
      <c r="AX274" s="52">
        <f t="shared" si="157"/>
        <v>0</v>
      </c>
      <c r="AY274" s="52">
        <f t="shared" si="158"/>
        <v>0</v>
      </c>
      <c r="AZ274" s="52">
        <f t="shared" si="159"/>
        <v>0</v>
      </c>
      <c r="BA274" s="52">
        <f t="shared" si="160"/>
        <v>0</v>
      </c>
      <c r="BB274" s="52">
        <f t="shared" si="161"/>
        <v>63.442668967882383</v>
      </c>
      <c r="BC274" s="52">
        <f t="shared" si="162"/>
        <v>0</v>
      </c>
      <c r="BD274" s="52">
        <f t="shared" si="163"/>
        <v>0</v>
      </c>
      <c r="BE274" s="52">
        <f t="shared" si="164"/>
        <v>2.9675962285218631</v>
      </c>
      <c r="BF274" s="52">
        <f t="shared" si="165"/>
        <v>0.68690545586369822</v>
      </c>
      <c r="BG274" s="52">
        <f t="shared" si="166"/>
        <v>0</v>
      </c>
      <c r="BH274" s="52">
        <f t="shared" si="167"/>
        <v>1.8246394057357458</v>
      </c>
      <c r="BI274" s="52">
        <f t="shared" si="168"/>
        <v>0.84099601419811465</v>
      </c>
      <c r="BJ274" s="52">
        <f t="shared" si="169"/>
        <v>0</v>
      </c>
      <c r="BK274" s="52">
        <f t="shared" si="170"/>
        <v>0</v>
      </c>
      <c r="BL274" s="52">
        <f t="shared" si="171"/>
        <v>0</v>
      </c>
      <c r="BM274" s="52">
        <f t="shared" si="172"/>
        <v>0.128282487447264</v>
      </c>
      <c r="BN274" s="52">
        <f t="shared" si="173"/>
        <v>0</v>
      </c>
      <c r="BO274" s="52">
        <f t="shared" si="174"/>
        <v>0</v>
      </c>
      <c r="BP274" s="52">
        <f t="shared" si="175"/>
        <v>23.776224807237735</v>
      </c>
      <c r="BQ274" s="52">
        <f t="shared" si="176"/>
        <v>0</v>
      </c>
      <c r="BR274" s="52">
        <f t="shared" si="177"/>
        <v>0</v>
      </c>
      <c r="BS274" s="52">
        <f t="shared" si="178"/>
        <v>0</v>
      </c>
      <c r="BT274" s="52">
        <f t="shared" si="179"/>
        <v>0</v>
      </c>
      <c r="BU274" s="52">
        <f t="shared" si="180"/>
        <v>0</v>
      </c>
      <c r="BV274" s="52">
        <f t="shared" si="181"/>
        <v>0</v>
      </c>
      <c r="BW274" s="52">
        <f t="shared" si="182"/>
        <v>0</v>
      </c>
      <c r="BX274" s="52">
        <f t="shared" si="183"/>
        <v>93.667313366886816</v>
      </c>
      <c r="DC274" s="7">
        <v>43</v>
      </c>
      <c r="DD274" s="55">
        <f ca="1"/>
        <v>0</v>
      </c>
      <c r="DE274" s="55">
        <f ca="1"/>
        <v>0</v>
      </c>
      <c r="DF274" s="55">
        <f ca="1"/>
        <v>0</v>
      </c>
      <c r="DG274" s="55">
        <f ca="1"/>
        <v>0</v>
      </c>
      <c r="DH274" s="55">
        <f ca="1"/>
        <v>4701.1017705200838</v>
      </c>
      <c r="DI274" s="55">
        <f ca="1"/>
        <v>0</v>
      </c>
      <c r="DJ274" s="55">
        <f ca="1"/>
        <v>0</v>
      </c>
      <c r="DK274" s="55">
        <f ca="1"/>
        <v>0</v>
      </c>
      <c r="DL274" s="55">
        <f ca="1"/>
        <v>53.166482283850243</v>
      </c>
      <c r="DM274" s="55">
        <f ca="1"/>
        <v>0</v>
      </c>
      <c r="DN274" s="55">
        <f ca="1"/>
        <v>0</v>
      </c>
      <c r="DO274" s="55">
        <f ca="1"/>
        <v>47.179876396514231</v>
      </c>
      <c r="DP274" s="55">
        <f ca="1"/>
        <v>0</v>
      </c>
      <c r="DQ274" s="55">
        <f ca="1"/>
        <v>0</v>
      </c>
      <c r="DR274" s="55">
        <f ca="1"/>
        <v>0</v>
      </c>
      <c r="DS274" s="55">
        <f ca="1"/>
        <v>9.082400111266292</v>
      </c>
      <c r="DT274" s="55">
        <f ca="1"/>
        <v>0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t="shared" ca="1" si="184"/>
        <v>4810.5305293117144</v>
      </c>
    </row>
    <row r="275" spans="1:134" x14ac:dyDescent="0.3">
      <c r="A275" s="7">
        <v>38</v>
      </c>
      <c r="B275" s="17" t="s">
        <v>55</v>
      </c>
      <c r="C275" s="55">
        <f t="shared" ca="1" si="185"/>
        <v>617363.5176971663</v>
      </c>
      <c r="D275" s="55">
        <f t="shared" ca="1" si="186"/>
        <v>648231.69358202477</v>
      </c>
      <c r="E275" s="55">
        <f t="shared" ca="1" si="187"/>
        <v>680643.27826112602</v>
      </c>
      <c r="F275" s="55">
        <f t="shared" ca="1" si="188"/>
        <v>714675.44217418216</v>
      </c>
      <c r="G275" s="55">
        <f t="shared" ca="1" si="189"/>
        <v>750409.21428289136</v>
      </c>
      <c r="H275" s="55">
        <f t="shared" ca="1" si="190"/>
        <v>787929.67499703635</v>
      </c>
      <c r="I275" s="55">
        <f t="shared" ca="1" si="191"/>
        <v>827326.15874688793</v>
      </c>
      <c r="J275" s="55">
        <f t="shared" ca="1" si="192"/>
        <v>868692.46668423247</v>
      </c>
      <c r="K275" s="55">
        <f t="shared" ca="1" si="193"/>
        <v>912127.090018444</v>
      </c>
      <c r="L275" s="55">
        <f t="shared" ca="1" si="194"/>
        <v>957733.44451936637</v>
      </c>
      <c r="M275" s="55">
        <f t="shared" ca="1" si="195"/>
        <v>1005620.1167453346</v>
      </c>
      <c r="N275" s="55">
        <f t="shared" ca="1" si="196"/>
        <v>1055901.1225826014</v>
      </c>
      <c r="O275" s="55">
        <f t="shared" ca="1" si="197"/>
        <v>1108696.1787117319</v>
      </c>
      <c r="P275" s="55">
        <f t="shared" ca="1" si="198"/>
        <v>1164130.9876473183</v>
      </c>
      <c r="Q275" s="55">
        <f t="shared" ca="1" si="199"/>
        <v>1222337.5370296843</v>
      </c>
      <c r="AW275" s="7">
        <v>44</v>
      </c>
      <c r="AX275" s="52">
        <f t="shared" si="157"/>
        <v>0</v>
      </c>
      <c r="AY275" s="52">
        <f t="shared" si="158"/>
        <v>0</v>
      </c>
      <c r="AZ275" s="52">
        <f t="shared" si="159"/>
        <v>0</v>
      </c>
      <c r="BA275" s="52">
        <f t="shared" si="160"/>
        <v>0</v>
      </c>
      <c r="BB275" s="52">
        <f t="shared" si="161"/>
        <v>94.330977695697243</v>
      </c>
      <c r="BC275" s="52">
        <f t="shared" si="162"/>
        <v>0</v>
      </c>
      <c r="BD275" s="52">
        <f t="shared" si="163"/>
        <v>0</v>
      </c>
      <c r="BE275" s="52">
        <f t="shared" si="164"/>
        <v>4.4124287038948795</v>
      </c>
      <c r="BF275" s="52">
        <f t="shared" si="165"/>
        <v>1.0213388595904516</v>
      </c>
      <c r="BG275" s="52">
        <f t="shared" si="166"/>
        <v>0</v>
      </c>
      <c r="BH275" s="52">
        <f t="shared" si="167"/>
        <v>2.713000917060028</v>
      </c>
      <c r="BI275" s="52">
        <f t="shared" si="168"/>
        <v>1.2504514317983912</v>
      </c>
      <c r="BJ275" s="52">
        <f t="shared" si="169"/>
        <v>0</v>
      </c>
      <c r="BK275" s="52">
        <f t="shared" si="170"/>
        <v>0</v>
      </c>
      <c r="BL275" s="52">
        <f t="shared" si="171"/>
        <v>0</v>
      </c>
      <c r="BM275" s="52">
        <f t="shared" si="172"/>
        <v>0.19100812516356103</v>
      </c>
      <c r="BN275" s="52">
        <f t="shared" si="173"/>
        <v>0</v>
      </c>
      <c r="BO275" s="52">
        <f t="shared" si="174"/>
        <v>0</v>
      </c>
      <c r="BP275" s="52">
        <f t="shared" si="175"/>
        <v>35.352146558642183</v>
      </c>
      <c r="BQ275" s="52">
        <f t="shared" si="176"/>
        <v>0</v>
      </c>
      <c r="BR275" s="52">
        <f t="shared" si="177"/>
        <v>0</v>
      </c>
      <c r="BS275" s="52">
        <f t="shared" si="178"/>
        <v>0</v>
      </c>
      <c r="BT275" s="52">
        <f t="shared" si="179"/>
        <v>0</v>
      </c>
      <c r="BU275" s="52">
        <f t="shared" si="180"/>
        <v>0</v>
      </c>
      <c r="BV275" s="52">
        <f t="shared" si="181"/>
        <v>0</v>
      </c>
      <c r="BW275" s="52">
        <f t="shared" si="182"/>
        <v>0</v>
      </c>
      <c r="BX275" s="52">
        <f t="shared" si="183"/>
        <v>139.27135229184674</v>
      </c>
      <c r="DC275" s="7">
        <v>44</v>
      </c>
      <c r="DD275" s="55">
        <f ca="1"/>
        <v>0</v>
      </c>
      <c r="DE275" s="55">
        <f ca="1"/>
        <v>0</v>
      </c>
      <c r="DF275" s="55">
        <f ca="1"/>
        <v>0</v>
      </c>
      <c r="DG275" s="55">
        <f ca="1"/>
        <v>0</v>
      </c>
      <c r="DH275" s="55">
        <f ca="1"/>
        <v>6989.9254472511648</v>
      </c>
      <c r="DI275" s="55">
        <f ca="1"/>
        <v>0</v>
      </c>
      <c r="DJ275" s="55">
        <f ca="1"/>
        <v>0</v>
      </c>
      <c r="DK275" s="55">
        <f ca="1"/>
        <v>0</v>
      </c>
      <c r="DL275" s="55">
        <f ca="1"/>
        <v>79.051627732300958</v>
      </c>
      <c r="DM275" s="55">
        <f ca="1"/>
        <v>0</v>
      </c>
      <c r="DN275" s="55">
        <f ca="1"/>
        <v>0</v>
      </c>
      <c r="DO275" s="55">
        <f ca="1"/>
        <v>70.150325323889746</v>
      </c>
      <c r="DP275" s="55">
        <f ca="1"/>
        <v>0</v>
      </c>
      <c r="DQ275" s="55">
        <f ca="1"/>
        <v>0</v>
      </c>
      <c r="DR275" s="55">
        <f ca="1"/>
        <v>0</v>
      </c>
      <c r="DS275" s="55">
        <f ca="1"/>
        <v>13.523375261580121</v>
      </c>
      <c r="DT275" s="55">
        <f ca="1"/>
        <v>0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t="shared" ca="1" si="184"/>
        <v>7152.6507755689363</v>
      </c>
    </row>
    <row r="276" spans="1:134" x14ac:dyDescent="0.3">
      <c r="A276" s="7">
        <v>39</v>
      </c>
      <c r="B276" s="17" t="s">
        <v>56</v>
      </c>
      <c r="C276" s="55">
        <f t="shared" ca="1" si="185"/>
        <v>6304.9853008819073</v>
      </c>
      <c r="D276" s="55">
        <f t="shared" ca="1" si="186"/>
        <v>6620.2345659260036</v>
      </c>
      <c r="E276" s="55">
        <f t="shared" ca="1" si="187"/>
        <v>6951.2462942223056</v>
      </c>
      <c r="F276" s="55">
        <f t="shared" ca="1" si="188"/>
        <v>7298.8086089334192</v>
      </c>
      <c r="G276" s="55">
        <f t="shared" ca="1" si="189"/>
        <v>7663.7490393800927</v>
      </c>
      <c r="H276" s="55">
        <f t="shared" ca="1" si="190"/>
        <v>8046.9364913490963</v>
      </c>
      <c r="I276" s="55">
        <f t="shared" ca="1" si="191"/>
        <v>8449.2833159165511</v>
      </c>
      <c r="J276" s="55">
        <f t="shared" ca="1" si="192"/>
        <v>8871.7474817123784</v>
      </c>
      <c r="K276" s="55">
        <f t="shared" ca="1" si="193"/>
        <v>9315.3348557979989</v>
      </c>
      <c r="L276" s="55">
        <f t="shared" ca="1" si="194"/>
        <v>9781.1015985879003</v>
      </c>
      <c r="M276" s="55">
        <f t="shared" ca="1" si="195"/>
        <v>10270.156678517291</v>
      </c>
      <c r="N276" s="55">
        <f t="shared" ca="1" si="196"/>
        <v>10783.664512443162</v>
      </c>
      <c r="O276" s="55">
        <f t="shared" ca="1" si="197"/>
        <v>11322.847738065318</v>
      </c>
      <c r="P276" s="55">
        <f t="shared" ca="1" si="198"/>
        <v>11888.990124968581</v>
      </c>
      <c r="Q276" s="55">
        <f t="shared" ca="1" si="199"/>
        <v>12483.43963121701</v>
      </c>
      <c r="AW276" s="7">
        <v>45</v>
      </c>
      <c r="AX276" s="52">
        <f t="shared" si="157"/>
        <v>0</v>
      </c>
      <c r="AY276" s="52">
        <f t="shared" si="158"/>
        <v>0</v>
      </c>
      <c r="AZ276" s="52">
        <f t="shared" si="159"/>
        <v>0</v>
      </c>
      <c r="BA276" s="52">
        <f t="shared" si="160"/>
        <v>0</v>
      </c>
      <c r="BB276" s="52">
        <f t="shared" si="161"/>
        <v>10.439422169957584</v>
      </c>
      <c r="BC276" s="52">
        <f t="shared" si="162"/>
        <v>0</v>
      </c>
      <c r="BD276" s="52">
        <f t="shared" si="163"/>
        <v>0</v>
      </c>
      <c r="BE276" s="52">
        <f t="shared" si="164"/>
        <v>0.48831473091857375</v>
      </c>
      <c r="BF276" s="52">
        <f t="shared" si="165"/>
        <v>0.11302954545863023</v>
      </c>
      <c r="BG276" s="52">
        <f t="shared" si="166"/>
        <v>0</v>
      </c>
      <c r="BH276" s="52">
        <f t="shared" si="167"/>
        <v>0.30024242952454616</v>
      </c>
      <c r="BI276" s="52">
        <f t="shared" si="168"/>
        <v>0.13838497923736265</v>
      </c>
      <c r="BJ276" s="52">
        <f t="shared" si="169"/>
        <v>0</v>
      </c>
      <c r="BK276" s="52">
        <f t="shared" si="170"/>
        <v>0</v>
      </c>
      <c r="BL276" s="52">
        <f t="shared" si="171"/>
        <v>0</v>
      </c>
      <c r="BM276" s="52">
        <f t="shared" si="172"/>
        <v>2.1108744342607337E-2</v>
      </c>
      <c r="BN276" s="52">
        <f t="shared" si="173"/>
        <v>0</v>
      </c>
      <c r="BO276" s="52">
        <f t="shared" si="174"/>
        <v>0</v>
      </c>
      <c r="BP276" s="52">
        <f t="shared" si="175"/>
        <v>3.9123519289101623</v>
      </c>
      <c r="BQ276" s="52">
        <f t="shared" si="176"/>
        <v>0</v>
      </c>
      <c r="BR276" s="52">
        <f t="shared" si="177"/>
        <v>0</v>
      </c>
      <c r="BS276" s="52">
        <f t="shared" si="178"/>
        <v>0</v>
      </c>
      <c r="BT276" s="52">
        <f t="shared" si="179"/>
        <v>0</v>
      </c>
      <c r="BU276" s="52">
        <f t="shared" si="180"/>
        <v>0</v>
      </c>
      <c r="BV276" s="52">
        <f t="shared" si="181"/>
        <v>0</v>
      </c>
      <c r="BW276" s="52">
        <f t="shared" si="182"/>
        <v>0</v>
      </c>
      <c r="BX276" s="52">
        <f t="shared" si="183"/>
        <v>15.412854528349468</v>
      </c>
      <c r="DC276" s="7">
        <v>45</v>
      </c>
      <c r="DD276" s="55">
        <f ca="1"/>
        <v>0</v>
      </c>
      <c r="DE276" s="55">
        <f ca="1"/>
        <v>0</v>
      </c>
      <c r="DF276" s="55">
        <f ca="1"/>
        <v>0</v>
      </c>
      <c r="DG276" s="55">
        <f ca="1"/>
        <v>0</v>
      </c>
      <c r="DH276" s="55">
        <f ca="1"/>
        <v>773.56118279385691</v>
      </c>
      <c r="DI276" s="55">
        <f ca="1"/>
        <v>0</v>
      </c>
      <c r="DJ276" s="55">
        <f ca="1"/>
        <v>0</v>
      </c>
      <c r="DK276" s="55">
        <f ca="1"/>
        <v>0</v>
      </c>
      <c r="DL276" s="55">
        <f ca="1"/>
        <v>8.7484868184979803</v>
      </c>
      <c r="DM276" s="55">
        <f ca="1"/>
        <v>0</v>
      </c>
      <c r="DN276" s="55">
        <f ca="1"/>
        <v>0</v>
      </c>
      <c r="DO276" s="55">
        <f ca="1"/>
        <v>7.7633973352160446</v>
      </c>
      <c r="DP276" s="55">
        <f ca="1"/>
        <v>0</v>
      </c>
      <c r="DQ276" s="55">
        <f ca="1"/>
        <v>0</v>
      </c>
      <c r="DR276" s="55">
        <f ca="1"/>
        <v>0</v>
      </c>
      <c r="DS276" s="55">
        <f ca="1"/>
        <v>1.4944990994565994</v>
      </c>
      <c r="DT276" s="55">
        <f ca="1"/>
        <v>0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t="shared" ca="1" si="184"/>
        <v>791.56756604702753</v>
      </c>
    </row>
    <row r="277" spans="1:134" x14ac:dyDescent="0.3">
      <c r="A277" s="7">
        <v>40</v>
      </c>
      <c r="B277" s="17" t="s">
        <v>17</v>
      </c>
      <c r="C277" s="55">
        <f t="shared" ca="1" si="185"/>
        <v>31898.885814457302</v>
      </c>
      <c r="D277" s="55">
        <f t="shared" ca="1" si="186"/>
        <v>33493.830105180168</v>
      </c>
      <c r="E277" s="55">
        <f t="shared" ca="1" si="187"/>
        <v>35168.521610439166</v>
      </c>
      <c r="F277" s="55">
        <f t="shared" ca="1" si="188"/>
        <v>36926.947690961133</v>
      </c>
      <c r="G277" s="55">
        <f t="shared" ca="1" si="189"/>
        <v>38773.295075509181</v>
      </c>
      <c r="H277" s="55">
        <f t="shared" ca="1" si="190"/>
        <v>40711.959829284642</v>
      </c>
      <c r="I277" s="55">
        <f t="shared" ca="1" si="191"/>
        <v>42747.557820748887</v>
      </c>
      <c r="J277" s="55">
        <f t="shared" ca="1" si="192"/>
        <v>44884.93571178634</v>
      </c>
      <c r="K277" s="55">
        <f t="shared" ca="1" si="193"/>
        <v>47129.182497375645</v>
      </c>
      <c r="L277" s="55">
        <f t="shared" ca="1" si="194"/>
        <v>49485.641622244424</v>
      </c>
      <c r="M277" s="55">
        <f t="shared" ca="1" si="195"/>
        <v>51959.923703356653</v>
      </c>
      <c r="N277" s="55">
        <f t="shared" ca="1" si="196"/>
        <v>54557.919888524506</v>
      </c>
      <c r="O277" s="55">
        <f t="shared" ca="1" si="197"/>
        <v>57285.815882950716</v>
      </c>
      <c r="P277" s="55">
        <f t="shared" ca="1" si="198"/>
        <v>60150.106677098258</v>
      </c>
      <c r="Q277" s="55">
        <f t="shared" ca="1" si="199"/>
        <v>63157.612010953191</v>
      </c>
      <c r="AW277" s="7">
        <v>46</v>
      </c>
      <c r="AX277" s="52">
        <f t="shared" si="157"/>
        <v>0</v>
      </c>
      <c r="AY277" s="52">
        <f t="shared" si="158"/>
        <v>0</v>
      </c>
      <c r="AZ277" s="52">
        <f t="shared" si="159"/>
        <v>0</v>
      </c>
      <c r="BA277" s="52">
        <f t="shared" si="160"/>
        <v>0</v>
      </c>
      <c r="BB277" s="52">
        <f t="shared" si="161"/>
        <v>0.42249706457568598</v>
      </c>
      <c r="BC277" s="52">
        <f t="shared" si="162"/>
        <v>0.91868394775513551</v>
      </c>
      <c r="BD277" s="52">
        <f t="shared" si="163"/>
        <v>0</v>
      </c>
      <c r="BE277" s="52">
        <f t="shared" si="164"/>
        <v>2.378744171960967</v>
      </c>
      <c r="BF277" s="52">
        <f t="shared" si="165"/>
        <v>0.55060467193371265</v>
      </c>
      <c r="BG277" s="52">
        <f t="shared" si="166"/>
        <v>0</v>
      </c>
      <c r="BH277" s="52">
        <f t="shared" si="167"/>
        <v>1.4625811668015367</v>
      </c>
      <c r="BI277" s="52">
        <f t="shared" si="168"/>
        <v>0.31543739494745476</v>
      </c>
      <c r="BJ277" s="52">
        <f t="shared" si="169"/>
        <v>0</v>
      </c>
      <c r="BK277" s="52">
        <f t="shared" si="170"/>
        <v>0</v>
      </c>
      <c r="BL277" s="52">
        <f t="shared" si="171"/>
        <v>9.2957287410768292E-5</v>
      </c>
      <c r="BM277" s="52">
        <f t="shared" si="172"/>
        <v>8.5429830855494058E-4</v>
      </c>
      <c r="BN277" s="52">
        <f t="shared" si="173"/>
        <v>0</v>
      </c>
      <c r="BO277" s="52">
        <f t="shared" si="174"/>
        <v>1.7836249558253598E-2</v>
      </c>
      <c r="BP277" s="52">
        <f t="shared" si="175"/>
        <v>8.9178905707522738</v>
      </c>
      <c r="BQ277" s="52">
        <f t="shared" si="176"/>
        <v>0</v>
      </c>
      <c r="BR277" s="52">
        <f t="shared" si="177"/>
        <v>0</v>
      </c>
      <c r="BS277" s="52">
        <f t="shared" si="178"/>
        <v>0</v>
      </c>
      <c r="BT277" s="52">
        <f t="shared" si="179"/>
        <v>0</v>
      </c>
      <c r="BU277" s="52">
        <f t="shared" si="180"/>
        <v>0</v>
      </c>
      <c r="BV277" s="52">
        <f t="shared" si="181"/>
        <v>0</v>
      </c>
      <c r="BW277" s="52">
        <f t="shared" si="182"/>
        <v>0</v>
      </c>
      <c r="BX277" s="52">
        <f t="shared" si="183"/>
        <v>14.985222493880986</v>
      </c>
      <c r="DC277" s="7">
        <v>46</v>
      </c>
      <c r="DD277" s="55">
        <f ca="1"/>
        <v>0</v>
      </c>
      <c r="DE277" s="55">
        <f ca="1"/>
        <v>0</v>
      </c>
      <c r="DF277" s="55">
        <f ca="1"/>
        <v>0</v>
      </c>
      <c r="DG277" s="55">
        <f ca="1"/>
        <v>0</v>
      </c>
      <c r="DH277" s="55">
        <f ca="1"/>
        <v>31.307032485058329</v>
      </c>
      <c r="DI277" s="55">
        <f ca="1"/>
        <v>63.664797579430889</v>
      </c>
      <c r="DJ277" s="55">
        <f ca="1"/>
        <v>0</v>
      </c>
      <c r="DK277" s="55">
        <f ca="1"/>
        <v>0</v>
      </c>
      <c r="DL277" s="55">
        <f ca="1"/>
        <v>42.616801607669359</v>
      </c>
      <c r="DM277" s="55">
        <f ca="1"/>
        <v>0</v>
      </c>
      <c r="DN277" s="55">
        <f ca="1"/>
        <v>0</v>
      </c>
      <c r="DO277" s="55">
        <f ca="1"/>
        <v>17.696037856552213</v>
      </c>
      <c r="DP277" s="55">
        <f ca="1"/>
        <v>0</v>
      </c>
      <c r="DQ277" s="55">
        <f ca="1"/>
        <v>0</v>
      </c>
      <c r="DR277" s="55">
        <f ca="1"/>
        <v>0</v>
      </c>
      <c r="DS277" s="55">
        <f ca="1"/>
        <v>6.0484320245689789E-2</v>
      </c>
      <c r="DT277" s="55">
        <f ca="1"/>
        <v>0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t="shared" ca="1" si="184"/>
        <v>155.34515384895644</v>
      </c>
    </row>
    <row r="278" spans="1:134" x14ac:dyDescent="0.3">
      <c r="A278" s="7">
        <v>41</v>
      </c>
      <c r="B278" s="17" t="s">
        <v>18</v>
      </c>
      <c r="C278" s="55">
        <f t="shared" ca="1" si="185"/>
        <v>86630.078899105094</v>
      </c>
      <c r="D278" s="55">
        <f t="shared" ca="1" si="186"/>
        <v>90961.582844060351</v>
      </c>
      <c r="E278" s="55">
        <f t="shared" ca="1" si="187"/>
        <v>95509.661986263396</v>
      </c>
      <c r="F278" s="55">
        <f t="shared" ca="1" si="188"/>
        <v>100285.14508557656</v>
      </c>
      <c r="G278" s="55">
        <f t="shared" ca="1" si="189"/>
        <v>105299.4023398554</v>
      </c>
      <c r="H278" s="55">
        <f t="shared" ca="1" si="190"/>
        <v>110564.37245684818</v>
      </c>
      <c r="I278" s="55">
        <f t="shared" ca="1" si="191"/>
        <v>116092.59107969058</v>
      </c>
      <c r="J278" s="55">
        <f t="shared" ca="1" si="192"/>
        <v>121897.2206336751</v>
      </c>
      <c r="K278" s="55">
        <f t="shared" ca="1" si="193"/>
        <v>127992.08166535896</v>
      </c>
      <c r="L278" s="55">
        <f t="shared" ca="1" si="194"/>
        <v>134391.68574862683</v>
      </c>
      <c r="M278" s="55">
        <f t="shared" ca="1" si="195"/>
        <v>141111.27003605824</v>
      </c>
      <c r="N278" s="55">
        <f t="shared" ca="1" si="196"/>
        <v>148166.83353786109</v>
      </c>
      <c r="O278" s="55">
        <f t="shared" ca="1" si="197"/>
        <v>155575.17521475418</v>
      </c>
      <c r="P278" s="55">
        <f t="shared" ca="1" si="198"/>
        <v>163353.93397549188</v>
      </c>
      <c r="Q278" s="55">
        <f t="shared" ca="1" si="199"/>
        <v>171521.63067426646</v>
      </c>
      <c r="AW278" s="7">
        <v>47</v>
      </c>
      <c r="AX278" s="52">
        <f t="shared" si="157"/>
        <v>0</v>
      </c>
      <c r="AY278" s="52">
        <f t="shared" si="158"/>
        <v>0</v>
      </c>
      <c r="AZ278" s="52">
        <f t="shared" si="159"/>
        <v>0</v>
      </c>
      <c r="BA278" s="52">
        <f t="shared" si="160"/>
        <v>0</v>
      </c>
      <c r="BB278" s="52">
        <f t="shared" si="161"/>
        <v>28.545031780389657</v>
      </c>
      <c r="BC278" s="52">
        <f t="shared" si="162"/>
        <v>62.068744828954408</v>
      </c>
      <c r="BD278" s="52">
        <f t="shared" si="163"/>
        <v>0</v>
      </c>
      <c r="BE278" s="52">
        <f t="shared" si="164"/>
        <v>96.769963906268345</v>
      </c>
      <c r="BF278" s="52">
        <f t="shared" si="165"/>
        <v>22.399211686764204</v>
      </c>
      <c r="BG278" s="52">
        <f t="shared" si="166"/>
        <v>0</v>
      </c>
      <c r="BH278" s="52">
        <f t="shared" si="167"/>
        <v>59.499431807549691</v>
      </c>
      <c r="BI278" s="52">
        <f t="shared" si="168"/>
        <v>6.8290584396749656</v>
      </c>
      <c r="BJ278" s="52">
        <f t="shared" si="169"/>
        <v>0</v>
      </c>
      <c r="BK278" s="52">
        <f t="shared" si="170"/>
        <v>0</v>
      </c>
      <c r="BL278" s="52">
        <f t="shared" si="171"/>
        <v>6.2772910208086369E-3</v>
      </c>
      <c r="BM278" s="52">
        <f t="shared" si="172"/>
        <v>5.7718689359185282E-2</v>
      </c>
      <c r="BN278" s="52">
        <f t="shared" si="173"/>
        <v>0</v>
      </c>
      <c r="BO278" s="52">
        <f t="shared" si="174"/>
        <v>3.577497212035851E-2</v>
      </c>
      <c r="BP278" s="52">
        <f t="shared" si="175"/>
        <v>193.06777431893335</v>
      </c>
      <c r="BQ278" s="52">
        <f t="shared" si="176"/>
        <v>0</v>
      </c>
      <c r="BR278" s="52">
        <f t="shared" si="177"/>
        <v>0</v>
      </c>
      <c r="BS278" s="52">
        <f t="shared" si="178"/>
        <v>0</v>
      </c>
      <c r="BT278" s="52">
        <f t="shared" si="179"/>
        <v>0</v>
      </c>
      <c r="BU278" s="52">
        <f t="shared" si="180"/>
        <v>0</v>
      </c>
      <c r="BV278" s="52">
        <f t="shared" si="181"/>
        <v>0</v>
      </c>
      <c r="BW278" s="52">
        <f t="shared" si="182"/>
        <v>0</v>
      </c>
      <c r="BX278" s="52">
        <f t="shared" si="183"/>
        <v>469.27898772103498</v>
      </c>
      <c r="DC278" s="7">
        <v>47</v>
      </c>
      <c r="DD278" s="55">
        <f ca="1"/>
        <v>0</v>
      </c>
      <c r="DE278" s="55">
        <f ca="1"/>
        <v>0</v>
      </c>
      <c r="DF278" s="55">
        <f ca="1"/>
        <v>0</v>
      </c>
      <c r="DG278" s="55">
        <f ca="1"/>
        <v>0</v>
      </c>
      <c r="DH278" s="55">
        <f ca="1"/>
        <v>2115.1868549268734</v>
      </c>
      <c r="DI278" s="55">
        <f ca="1"/>
        <v>4301.3640166465402</v>
      </c>
      <c r="DJ278" s="55">
        <f ca="1"/>
        <v>0</v>
      </c>
      <c r="DK278" s="55">
        <f ca="1"/>
        <v>0</v>
      </c>
      <c r="DL278" s="55">
        <f ca="1"/>
        <v>1733.6989845555495</v>
      </c>
      <c r="DM278" s="55">
        <f ca="1"/>
        <v>0</v>
      </c>
      <c r="DN278" s="55">
        <f ca="1"/>
        <v>0</v>
      </c>
      <c r="DO278" s="55">
        <f ca="1"/>
        <v>383.11017846576556</v>
      </c>
      <c r="DP278" s="55">
        <f ca="1"/>
        <v>0</v>
      </c>
      <c r="DQ278" s="55">
        <f ca="1"/>
        <v>0</v>
      </c>
      <c r="DR278" s="55">
        <f ca="1"/>
        <v>0</v>
      </c>
      <c r="DS278" s="55">
        <f ca="1"/>
        <v>4.0864832066303176</v>
      </c>
      <c r="DT278" s="55">
        <f ca="1"/>
        <v>0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t="shared" ca="1" si="184"/>
        <v>8537.4465178013597</v>
      </c>
    </row>
    <row r="279" spans="1:134" x14ac:dyDescent="0.3">
      <c r="A279" s="7">
        <v>42</v>
      </c>
      <c r="B279" s="17" t="s">
        <v>19</v>
      </c>
      <c r="C279" s="55">
        <f t="shared" ca="1" si="185"/>
        <v>41361.737514842258</v>
      </c>
      <c r="D279" s="55">
        <f t="shared" ca="1" si="186"/>
        <v>43429.824390584414</v>
      </c>
      <c r="E279" s="55">
        <f t="shared" ca="1" si="187"/>
        <v>45601.31561011359</v>
      </c>
      <c r="F279" s="55">
        <f t="shared" ca="1" si="188"/>
        <v>47881.381390619252</v>
      </c>
      <c r="G279" s="55">
        <f t="shared" ca="1" si="189"/>
        <v>50275.450460150241</v>
      </c>
      <c r="H279" s="55">
        <f t="shared" ca="1" si="190"/>
        <v>52789.222983157757</v>
      </c>
      <c r="I279" s="55">
        <f t="shared" ca="1" si="191"/>
        <v>55428.684132315662</v>
      </c>
      <c r="J279" s="55">
        <f t="shared" ca="1" si="192"/>
        <v>58200.118338931446</v>
      </c>
      <c r="K279" s="55">
        <f t="shared" ca="1" si="193"/>
        <v>61110.124255878007</v>
      </c>
      <c r="L279" s="55">
        <f t="shared" ca="1" si="194"/>
        <v>64165.630468671894</v>
      </c>
      <c r="M279" s="55">
        <f t="shared" ca="1" si="195"/>
        <v>67373.91199210551</v>
      </c>
      <c r="N279" s="55">
        <f t="shared" ca="1" si="196"/>
        <v>70742.607591710781</v>
      </c>
      <c r="O279" s="55">
        <f t="shared" ca="1" si="197"/>
        <v>74279.737971296301</v>
      </c>
      <c r="P279" s="55">
        <f t="shared" ca="1" si="198"/>
        <v>77993.724869861137</v>
      </c>
      <c r="Q279" s="55">
        <f t="shared" ca="1" si="199"/>
        <v>81893.411113354203</v>
      </c>
      <c r="AW279" s="7">
        <v>48</v>
      </c>
      <c r="AX279" s="52">
        <f t="shared" si="157"/>
        <v>0</v>
      </c>
      <c r="AY279" s="52">
        <f t="shared" si="158"/>
        <v>0</v>
      </c>
      <c r="AZ279" s="52">
        <f t="shared" si="159"/>
        <v>0</v>
      </c>
      <c r="BA279" s="52">
        <f t="shared" si="160"/>
        <v>0</v>
      </c>
      <c r="BB279" s="52">
        <f t="shared" si="161"/>
        <v>242.53079856855283</v>
      </c>
      <c r="BC279" s="52">
        <f t="shared" si="162"/>
        <v>527.36260263056681</v>
      </c>
      <c r="BD279" s="52">
        <f t="shared" si="163"/>
        <v>0</v>
      </c>
      <c r="BE279" s="52">
        <f t="shared" si="164"/>
        <v>268.53157213844548</v>
      </c>
      <c r="BF279" s="52">
        <f t="shared" si="165"/>
        <v>62.156637118663582</v>
      </c>
      <c r="BG279" s="52">
        <f t="shared" si="166"/>
        <v>0</v>
      </c>
      <c r="BH279" s="52">
        <f t="shared" si="167"/>
        <v>165.10780121880219</v>
      </c>
      <c r="BI279" s="52">
        <f t="shared" si="168"/>
        <v>17.72307018867885</v>
      </c>
      <c r="BJ279" s="52">
        <f t="shared" si="169"/>
        <v>0</v>
      </c>
      <c r="BK279" s="52">
        <f t="shared" si="170"/>
        <v>0</v>
      </c>
      <c r="BL279" s="52">
        <f t="shared" si="171"/>
        <v>5.3334553947994551E-2</v>
      </c>
      <c r="BM279" s="52">
        <f t="shared" si="172"/>
        <v>0.49040267028321771</v>
      </c>
      <c r="BN279" s="52">
        <f t="shared" si="173"/>
        <v>0</v>
      </c>
      <c r="BO279" s="52">
        <f t="shared" si="174"/>
        <v>7.0843029633817887</v>
      </c>
      <c r="BP279" s="52">
        <f t="shared" si="175"/>
        <v>501.05790503554141</v>
      </c>
      <c r="BQ279" s="52">
        <f t="shared" si="176"/>
        <v>0</v>
      </c>
      <c r="BR279" s="52">
        <f t="shared" si="177"/>
        <v>0</v>
      </c>
      <c r="BS279" s="52">
        <f t="shared" si="178"/>
        <v>0</v>
      </c>
      <c r="BT279" s="52">
        <f t="shared" si="179"/>
        <v>0</v>
      </c>
      <c r="BU279" s="52">
        <f t="shared" si="180"/>
        <v>0</v>
      </c>
      <c r="BV279" s="52">
        <f t="shared" si="181"/>
        <v>0</v>
      </c>
      <c r="BW279" s="52">
        <f t="shared" si="182"/>
        <v>0</v>
      </c>
      <c r="BX279" s="52">
        <f t="shared" si="183"/>
        <v>1792.0984270868639</v>
      </c>
      <c r="DC279" s="7">
        <v>48</v>
      </c>
      <c r="DD279" s="55">
        <f ca="1"/>
        <v>0</v>
      </c>
      <c r="DE279" s="55">
        <f ca="1"/>
        <v>0</v>
      </c>
      <c r="DF279" s="55">
        <f ca="1"/>
        <v>0</v>
      </c>
      <c r="DG279" s="55">
        <f ca="1"/>
        <v>0</v>
      </c>
      <c r="DH279" s="55">
        <f ca="1"/>
        <v>17971.532173929761</v>
      </c>
      <c r="DI279" s="55">
        <f ca="1"/>
        <v>36546.22836229828</v>
      </c>
      <c r="DJ279" s="55">
        <f ca="1"/>
        <v>0</v>
      </c>
      <c r="DK279" s="55">
        <f ca="1"/>
        <v>0</v>
      </c>
      <c r="DL279" s="55">
        <f ca="1"/>
        <v>4810.9237129845615</v>
      </c>
      <c r="DM279" s="55">
        <f ca="1"/>
        <v>0</v>
      </c>
      <c r="DN279" s="55">
        <f ca="1"/>
        <v>0</v>
      </c>
      <c r="DO279" s="55">
        <f ca="1"/>
        <v>994.26423758488352</v>
      </c>
      <c r="DP279" s="55">
        <f ca="1"/>
        <v>0</v>
      </c>
      <c r="DQ279" s="55">
        <f ca="1"/>
        <v>0</v>
      </c>
      <c r="DR279" s="55">
        <f ca="1"/>
        <v>0</v>
      </c>
      <c r="DS279" s="55">
        <f ca="1"/>
        <v>34.72050905605181</v>
      </c>
      <c r="DT279" s="55">
        <f ca="1"/>
        <v>0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t="shared" ca="1" si="184"/>
        <v>60357.668995853543</v>
      </c>
    </row>
    <row r="280" spans="1:134" x14ac:dyDescent="0.3">
      <c r="A280" s="7">
        <v>43</v>
      </c>
      <c r="B280" s="17" t="s">
        <v>20</v>
      </c>
      <c r="C280" s="55">
        <f t="shared" ca="1" si="185"/>
        <v>4363.292997108133</v>
      </c>
      <c r="D280" s="55">
        <f t="shared" ca="1" si="186"/>
        <v>4581.4576469635394</v>
      </c>
      <c r="E280" s="55">
        <f t="shared" ca="1" si="187"/>
        <v>4810.5305293117144</v>
      </c>
      <c r="F280" s="55">
        <f t="shared" ca="1" si="188"/>
        <v>5051.0570557773017</v>
      </c>
      <c r="G280" s="55">
        <f t="shared" ca="1" si="189"/>
        <v>5303.6099085661681</v>
      </c>
      <c r="H280" s="55">
        <f t="shared" ca="1" si="190"/>
        <v>5568.790403994476</v>
      </c>
      <c r="I280" s="55">
        <f t="shared" ca="1" si="191"/>
        <v>5847.2299241942001</v>
      </c>
      <c r="J280" s="55">
        <f t="shared" ca="1" si="192"/>
        <v>6139.59142040391</v>
      </c>
      <c r="K280" s="55">
        <f t="shared" ca="1" si="193"/>
        <v>6446.5709914241033</v>
      </c>
      <c r="L280" s="55">
        <f t="shared" ca="1" si="194"/>
        <v>6768.8995409953095</v>
      </c>
      <c r="M280" s="55">
        <f t="shared" ca="1" si="195"/>
        <v>7107.3445180450753</v>
      </c>
      <c r="N280" s="55">
        <f t="shared" ca="1" si="196"/>
        <v>7462.7117439473304</v>
      </c>
      <c r="O280" s="55">
        <f t="shared" ca="1" si="197"/>
        <v>7835.8473311446969</v>
      </c>
      <c r="P280" s="55">
        <f t="shared" ca="1" si="198"/>
        <v>8227.6396977019322</v>
      </c>
      <c r="Q280" s="55">
        <f t="shared" ca="1" si="199"/>
        <v>8639.0216825870284</v>
      </c>
      <c r="AW280" s="7">
        <v>49</v>
      </c>
      <c r="AX280" s="52">
        <f t="shared" si="157"/>
        <v>0</v>
      </c>
      <c r="AY280" s="52">
        <f t="shared" si="158"/>
        <v>0</v>
      </c>
      <c r="AZ280" s="52">
        <f t="shared" si="159"/>
        <v>0</v>
      </c>
      <c r="BA280" s="52">
        <f t="shared" si="160"/>
        <v>0</v>
      </c>
      <c r="BB280" s="52">
        <f t="shared" si="161"/>
        <v>202.91888847083356</v>
      </c>
      <c r="BC280" s="52">
        <f t="shared" si="162"/>
        <v>441.22987188439424</v>
      </c>
      <c r="BD280" s="52">
        <f t="shared" si="163"/>
        <v>0</v>
      </c>
      <c r="BE280" s="52">
        <f t="shared" si="164"/>
        <v>17.001975656169588</v>
      </c>
      <c r="BF280" s="52">
        <f t="shared" si="165"/>
        <v>3.9354241387937026</v>
      </c>
      <c r="BG280" s="52">
        <f t="shared" si="166"/>
        <v>0</v>
      </c>
      <c r="BH280" s="52">
        <f t="shared" si="167"/>
        <v>10.453738436527695</v>
      </c>
      <c r="BI280" s="52">
        <f t="shared" si="168"/>
        <v>2.7793646760270962</v>
      </c>
      <c r="BJ280" s="52">
        <f t="shared" si="169"/>
        <v>0</v>
      </c>
      <c r="BK280" s="52">
        <f t="shared" si="170"/>
        <v>0</v>
      </c>
      <c r="BL280" s="52">
        <f t="shared" si="171"/>
        <v>4.4623562424766221E-2</v>
      </c>
      <c r="BM280" s="52">
        <f t="shared" si="172"/>
        <v>0.41030650625705678</v>
      </c>
      <c r="BN280" s="52">
        <f t="shared" si="173"/>
        <v>0</v>
      </c>
      <c r="BO280" s="52">
        <f t="shared" si="174"/>
        <v>92.792691800356906</v>
      </c>
      <c r="BP280" s="52">
        <f t="shared" si="175"/>
        <v>78.576828237796548</v>
      </c>
      <c r="BQ280" s="52">
        <f t="shared" si="176"/>
        <v>0</v>
      </c>
      <c r="BR280" s="52">
        <f t="shared" si="177"/>
        <v>0</v>
      </c>
      <c r="BS280" s="52">
        <f t="shared" si="178"/>
        <v>0</v>
      </c>
      <c r="BT280" s="52">
        <f t="shared" si="179"/>
        <v>0</v>
      </c>
      <c r="BU280" s="52">
        <f t="shared" si="180"/>
        <v>0</v>
      </c>
      <c r="BV280" s="52">
        <f t="shared" si="181"/>
        <v>0</v>
      </c>
      <c r="BW280" s="52">
        <f t="shared" si="182"/>
        <v>0</v>
      </c>
      <c r="BX280" s="52">
        <f t="shared" si="183"/>
        <v>850.14371336958118</v>
      </c>
      <c r="DC280" s="7">
        <v>49</v>
      </c>
      <c r="DD280" s="55">
        <f ca="1"/>
        <v>0</v>
      </c>
      <c r="DE280" s="55">
        <f ca="1"/>
        <v>0</v>
      </c>
      <c r="DF280" s="55">
        <f ca="1"/>
        <v>0</v>
      </c>
      <c r="DG280" s="55">
        <f ca="1"/>
        <v>0</v>
      </c>
      <c r="DH280" s="55">
        <f ca="1"/>
        <v>15036.289635688767</v>
      </c>
      <c r="DI280" s="55">
        <f ca="1"/>
        <v>30577.23012158852</v>
      </c>
      <c r="DJ280" s="55">
        <f ca="1"/>
        <v>0</v>
      </c>
      <c r="DK280" s="55">
        <f ca="1"/>
        <v>0</v>
      </c>
      <c r="DL280" s="55">
        <f ca="1"/>
        <v>304.60182834263259</v>
      </c>
      <c r="DM280" s="55">
        <f ca="1"/>
        <v>0</v>
      </c>
      <c r="DN280" s="55">
        <f ca="1"/>
        <v>0</v>
      </c>
      <c r="DO280" s="55">
        <f ca="1"/>
        <v>155.92235832512011</v>
      </c>
      <c r="DP280" s="55">
        <f ca="1"/>
        <v>0</v>
      </c>
      <c r="DQ280" s="55">
        <f ca="1"/>
        <v>0</v>
      </c>
      <c r="DR280" s="55">
        <f ca="1"/>
        <v>0</v>
      </c>
      <c r="DS280" s="55">
        <f ca="1"/>
        <v>29.049700642999618</v>
      </c>
      <c r="DT280" s="55">
        <f ca="1"/>
        <v>0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t="shared" ca="1" si="184"/>
        <v>46103.093644588043</v>
      </c>
    </row>
    <row r="281" spans="1:134" x14ac:dyDescent="0.3">
      <c r="A281" s="7">
        <v>44</v>
      </c>
      <c r="B281" s="17" t="s">
        <v>21</v>
      </c>
      <c r="C281" s="55">
        <f t="shared" ca="1" si="185"/>
        <v>6487.6651025568599</v>
      </c>
      <c r="D281" s="55">
        <f t="shared" ca="1" si="186"/>
        <v>6812.0483576847018</v>
      </c>
      <c r="E281" s="55">
        <f t="shared" ca="1" si="187"/>
        <v>7152.6507755689363</v>
      </c>
      <c r="F281" s="55">
        <f t="shared" ca="1" si="188"/>
        <v>7510.2833143473845</v>
      </c>
      <c r="G281" s="55">
        <f t="shared" ca="1" si="189"/>
        <v>7885.7974800647544</v>
      </c>
      <c r="H281" s="55">
        <f t="shared" ca="1" si="190"/>
        <v>8280.0873540679913</v>
      </c>
      <c r="I281" s="55">
        <f t="shared" ca="1" si="191"/>
        <v>8694.0917217713904</v>
      </c>
      <c r="J281" s="55">
        <f t="shared" ca="1" si="192"/>
        <v>9128.7963078599623</v>
      </c>
      <c r="K281" s="55">
        <f t="shared" ca="1" si="193"/>
        <v>9585.2361232529602</v>
      </c>
      <c r="L281" s="55">
        <f t="shared" ca="1" si="194"/>
        <v>10064.497929415604</v>
      </c>
      <c r="M281" s="55">
        <f t="shared" ca="1" si="195"/>
        <v>10567.722825886391</v>
      </c>
      <c r="N281" s="55">
        <f t="shared" ca="1" si="196"/>
        <v>11096.108967180709</v>
      </c>
      <c r="O281" s="55">
        <f t="shared" ca="1" si="197"/>
        <v>11650.914415539743</v>
      </c>
      <c r="P281" s="55">
        <f t="shared" ca="1" si="198"/>
        <v>12233.460136316731</v>
      </c>
      <c r="Q281" s="55">
        <f t="shared" ca="1" si="199"/>
        <v>12845.133143132569</v>
      </c>
      <c r="AW281" s="7">
        <v>50</v>
      </c>
      <c r="AX281" s="52">
        <f t="shared" si="157"/>
        <v>0</v>
      </c>
      <c r="AY281" s="52">
        <f t="shared" si="158"/>
        <v>0</v>
      </c>
      <c r="AZ281" s="52">
        <f t="shared" si="159"/>
        <v>0</v>
      </c>
      <c r="BA281" s="52">
        <f t="shared" si="160"/>
        <v>0</v>
      </c>
      <c r="BB281" s="52">
        <f t="shared" si="161"/>
        <v>225.55206869961015</v>
      </c>
      <c r="BC281" s="52">
        <f t="shared" si="162"/>
        <v>490.44379783124236</v>
      </c>
      <c r="BD281" s="52">
        <f t="shared" si="163"/>
        <v>0</v>
      </c>
      <c r="BE281" s="52">
        <f t="shared" si="164"/>
        <v>41.067292584525795</v>
      </c>
      <c r="BF281" s="52">
        <f t="shared" si="165"/>
        <v>9.5057902569472628</v>
      </c>
      <c r="BG281" s="52">
        <f t="shared" si="166"/>
        <v>0</v>
      </c>
      <c r="BH281" s="52">
        <f t="shared" si="167"/>
        <v>25.250402880867291</v>
      </c>
      <c r="BI281" s="52">
        <f t="shared" si="168"/>
        <v>7.1780202697398021</v>
      </c>
      <c r="BJ281" s="52">
        <f t="shared" si="169"/>
        <v>0</v>
      </c>
      <c r="BK281" s="52">
        <f t="shared" si="170"/>
        <v>0</v>
      </c>
      <c r="BL281" s="52">
        <f t="shared" si="171"/>
        <v>4.9600788465429001E-2</v>
      </c>
      <c r="BM281" s="52">
        <f t="shared" si="172"/>
        <v>0.4560713004477121</v>
      </c>
      <c r="BN281" s="52">
        <f t="shared" si="173"/>
        <v>0</v>
      </c>
      <c r="BO281" s="52">
        <f t="shared" si="174"/>
        <v>42.996564397387843</v>
      </c>
      <c r="BP281" s="52">
        <f t="shared" si="175"/>
        <v>202.93345123015163</v>
      </c>
      <c r="BQ281" s="52">
        <f t="shared" si="176"/>
        <v>0</v>
      </c>
      <c r="BR281" s="52">
        <f t="shared" si="177"/>
        <v>0</v>
      </c>
      <c r="BS281" s="52">
        <f t="shared" si="178"/>
        <v>0</v>
      </c>
      <c r="BT281" s="52">
        <f t="shared" si="179"/>
        <v>0</v>
      </c>
      <c r="BU281" s="52">
        <f t="shared" si="180"/>
        <v>0</v>
      </c>
      <c r="BV281" s="52">
        <f t="shared" si="181"/>
        <v>0</v>
      </c>
      <c r="BW281" s="52">
        <f t="shared" si="182"/>
        <v>0</v>
      </c>
      <c r="BX281" s="52">
        <f t="shared" si="183"/>
        <v>1045.4330602393854</v>
      </c>
      <c r="DC281" s="7">
        <v>50</v>
      </c>
      <c r="DD281" s="55">
        <f ca="1"/>
        <v>0</v>
      </c>
      <c r="DE281" s="55">
        <f ca="1"/>
        <v>0</v>
      </c>
      <c r="DF281" s="55">
        <f ca="1"/>
        <v>0</v>
      </c>
      <c r="DG281" s="55">
        <f ca="1"/>
        <v>0</v>
      </c>
      <c r="DH281" s="55">
        <f ca="1"/>
        <v>16713.408290641109</v>
      </c>
      <c r="DI281" s="55">
        <f ca="1"/>
        <v>33987.755189705094</v>
      </c>
      <c r="DJ281" s="55">
        <f ca="1"/>
        <v>0</v>
      </c>
      <c r="DK281" s="55">
        <f ca="1"/>
        <v>0</v>
      </c>
      <c r="DL281" s="55">
        <f ca="1"/>
        <v>735.74816588771819</v>
      </c>
      <c r="DM281" s="55">
        <f ca="1"/>
        <v>0</v>
      </c>
      <c r="DN281" s="55">
        <f ca="1"/>
        <v>0</v>
      </c>
      <c r="DO281" s="55">
        <f ca="1"/>
        <v>402.68693713240293</v>
      </c>
      <c r="DP281" s="55">
        <f ca="1"/>
        <v>0</v>
      </c>
      <c r="DQ281" s="55">
        <f ca="1"/>
        <v>0</v>
      </c>
      <c r="DR281" s="55">
        <f ca="1"/>
        <v>0</v>
      </c>
      <c r="DS281" s="55">
        <f ca="1"/>
        <v>32.289848071698017</v>
      </c>
      <c r="DT281" s="55">
        <f ca="1"/>
        <v>0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t="shared" ca="1" si="184"/>
        <v>51871.888431438027</v>
      </c>
    </row>
    <row r="282" spans="1:134" x14ac:dyDescent="0.3">
      <c r="A282" s="7">
        <v>45</v>
      </c>
      <c r="B282" s="17" t="s">
        <v>22</v>
      </c>
      <c r="C282" s="55">
        <f t="shared" ca="1" si="185"/>
        <v>717.97511659594329</v>
      </c>
      <c r="D282" s="55">
        <f t="shared" ca="1" si="186"/>
        <v>753.8738724257405</v>
      </c>
      <c r="E282" s="55">
        <f t="shared" ca="1" si="187"/>
        <v>791.56756604702753</v>
      </c>
      <c r="F282" s="55">
        <f t="shared" ca="1" si="188"/>
        <v>831.14594434937908</v>
      </c>
      <c r="G282" s="55">
        <f t="shared" ca="1" si="189"/>
        <v>872.70324156684796</v>
      </c>
      <c r="H282" s="55">
        <f t="shared" ca="1" si="190"/>
        <v>916.3384036451904</v>
      </c>
      <c r="I282" s="55">
        <f t="shared" ca="1" si="191"/>
        <v>962.15532382744993</v>
      </c>
      <c r="J282" s="55">
        <f t="shared" ca="1" si="192"/>
        <v>1010.2630900188225</v>
      </c>
      <c r="K282" s="55">
        <f t="shared" ca="1" si="193"/>
        <v>1060.7762445197638</v>
      </c>
      <c r="L282" s="55">
        <f t="shared" ca="1" si="194"/>
        <v>1113.8150567457517</v>
      </c>
      <c r="M282" s="55">
        <f t="shared" ca="1" si="195"/>
        <v>1169.5058095830398</v>
      </c>
      <c r="N282" s="55">
        <f t="shared" ca="1" si="196"/>
        <v>1227.9811000621919</v>
      </c>
      <c r="O282" s="55">
        <f t="shared" ca="1" si="197"/>
        <v>1289.3801550653016</v>
      </c>
      <c r="P282" s="55">
        <f t="shared" ca="1" si="198"/>
        <v>1353.8491628185659</v>
      </c>
      <c r="Q282" s="55">
        <f t="shared" ca="1" si="199"/>
        <v>1421.5416209594941</v>
      </c>
      <c r="AW282" s="7">
        <v>51</v>
      </c>
      <c r="AX282" s="52">
        <f t="shared" si="157"/>
        <v>0</v>
      </c>
      <c r="AY282" s="52">
        <f t="shared" si="158"/>
        <v>0</v>
      </c>
      <c r="AZ282" s="52">
        <f t="shared" si="159"/>
        <v>0</v>
      </c>
      <c r="BA282" s="52">
        <f t="shared" si="160"/>
        <v>0</v>
      </c>
      <c r="BB282" s="52">
        <f t="shared" si="161"/>
        <v>193.76202897008383</v>
      </c>
      <c r="BC282" s="52">
        <f t="shared" si="162"/>
        <v>421.31905927867336</v>
      </c>
      <c r="BD282" s="52">
        <f t="shared" si="163"/>
        <v>0</v>
      </c>
      <c r="BE282" s="52">
        <f t="shared" si="164"/>
        <v>50.241190197941016</v>
      </c>
      <c r="BF282" s="52">
        <f t="shared" si="165"/>
        <v>11.629259836112613</v>
      </c>
      <c r="BG282" s="52">
        <f t="shared" si="166"/>
        <v>0</v>
      </c>
      <c r="BH282" s="52">
        <f t="shared" si="167"/>
        <v>30.89101359341765</v>
      </c>
      <c r="BI282" s="52">
        <f t="shared" si="168"/>
        <v>19.658801154370057</v>
      </c>
      <c r="BJ282" s="52">
        <f t="shared" si="169"/>
        <v>0</v>
      </c>
      <c r="BK282" s="52">
        <f t="shared" si="170"/>
        <v>0</v>
      </c>
      <c r="BL282" s="52">
        <f t="shared" si="171"/>
        <v>4.2609892253864787E-2</v>
      </c>
      <c r="BM282" s="52">
        <f t="shared" si="172"/>
        <v>0.39179113361051643</v>
      </c>
      <c r="BN282" s="52">
        <f t="shared" si="173"/>
        <v>0</v>
      </c>
      <c r="BO282" s="52">
        <f t="shared" si="174"/>
        <v>6.1863926504620181</v>
      </c>
      <c r="BP282" s="52">
        <f t="shared" si="175"/>
        <v>555.78393692695465</v>
      </c>
      <c r="BQ282" s="52">
        <f t="shared" si="176"/>
        <v>0</v>
      </c>
      <c r="BR282" s="52">
        <f t="shared" si="177"/>
        <v>0</v>
      </c>
      <c r="BS282" s="52">
        <f t="shared" si="178"/>
        <v>0</v>
      </c>
      <c r="BT282" s="52">
        <f t="shared" si="179"/>
        <v>0</v>
      </c>
      <c r="BU282" s="52">
        <f t="shared" si="180"/>
        <v>0</v>
      </c>
      <c r="BV282" s="52">
        <f t="shared" si="181"/>
        <v>0</v>
      </c>
      <c r="BW282" s="52">
        <f t="shared" si="182"/>
        <v>0</v>
      </c>
      <c r="BX282" s="52">
        <f t="shared" si="183"/>
        <v>1289.9060836338795</v>
      </c>
      <c r="DC282" s="7">
        <v>51</v>
      </c>
      <c r="DD282" s="55">
        <f ca="1"/>
        <v>0</v>
      </c>
      <c r="DE282" s="55">
        <f ca="1"/>
        <v>0</v>
      </c>
      <c r="DF282" s="55">
        <f ca="1"/>
        <v>0</v>
      </c>
      <c r="DG282" s="55">
        <f ca="1"/>
        <v>0</v>
      </c>
      <c r="DH282" s="55">
        <f ca="1"/>
        <v>14357.766346683211</v>
      </c>
      <c r="DI282" s="55">
        <f ca="1"/>
        <v>29197.410808012064</v>
      </c>
      <c r="DJ282" s="55">
        <f ca="1"/>
        <v>0</v>
      </c>
      <c r="DK282" s="55">
        <f ca="1"/>
        <v>0</v>
      </c>
      <c r="DL282" s="55">
        <f ca="1"/>
        <v>900.10471131511633</v>
      </c>
      <c r="DM282" s="55">
        <f ca="1"/>
        <v>0</v>
      </c>
      <c r="DN282" s="55">
        <f ca="1"/>
        <v>0</v>
      </c>
      <c r="DO282" s="55">
        <f ca="1"/>
        <v>1102.8587447601601</v>
      </c>
      <c r="DP282" s="55">
        <f ca="1"/>
        <v>0</v>
      </c>
      <c r="DQ282" s="55">
        <f ca="1"/>
        <v>0</v>
      </c>
      <c r="DR282" s="55">
        <f ca="1"/>
        <v>0</v>
      </c>
      <c r="DS282" s="55">
        <f ca="1"/>
        <v>27.738812259624563</v>
      </c>
      <c r="DT282" s="55">
        <f ca="1"/>
        <v>0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t="shared" ca="1" si="184"/>
        <v>45585.879423030172</v>
      </c>
    </row>
    <row r="283" spans="1:134" x14ac:dyDescent="0.3">
      <c r="A283" s="7">
        <v>46</v>
      </c>
      <c r="B283" s="17" t="s">
        <v>23</v>
      </c>
      <c r="C283" s="55">
        <f t="shared" ca="1" si="185"/>
        <v>140.90263387660443</v>
      </c>
      <c r="D283" s="55">
        <f t="shared" ca="1" si="186"/>
        <v>147.94776557043471</v>
      </c>
      <c r="E283" s="55">
        <f t="shared" ca="1" si="187"/>
        <v>155.34515384895644</v>
      </c>
      <c r="F283" s="55">
        <f t="shared" ca="1" si="188"/>
        <v>163.1124115414043</v>
      </c>
      <c r="G283" s="55">
        <f t="shared" ca="1" si="189"/>
        <v>171.26803211847457</v>
      </c>
      <c r="H283" s="55">
        <f t="shared" ca="1" si="190"/>
        <v>179.83143372439821</v>
      </c>
      <c r="I283" s="55">
        <f t="shared" ca="1" si="191"/>
        <v>188.82300541061812</v>
      </c>
      <c r="J283" s="55">
        <f t="shared" ca="1" si="192"/>
        <v>198.26415568114902</v>
      </c>
      <c r="K283" s="55">
        <f t="shared" ca="1" si="193"/>
        <v>208.17736346520653</v>
      </c>
      <c r="L283" s="55">
        <f t="shared" ca="1" si="194"/>
        <v>218.58623163846687</v>
      </c>
      <c r="M283" s="55">
        <f t="shared" ca="1" si="195"/>
        <v>229.51554322039024</v>
      </c>
      <c r="N283" s="55">
        <f t="shared" ca="1" si="196"/>
        <v>240.99132038140971</v>
      </c>
      <c r="O283" s="55">
        <f t="shared" ca="1" si="197"/>
        <v>253.04088640048033</v>
      </c>
      <c r="P283" s="55">
        <f t="shared" ca="1" si="198"/>
        <v>265.69293072050431</v>
      </c>
      <c r="Q283" s="55">
        <f t="shared" ca="1" si="199"/>
        <v>278.9775772565294</v>
      </c>
      <c r="AW283" s="7">
        <v>52</v>
      </c>
      <c r="AX283" s="52">
        <f t="shared" ca="1" si="157"/>
        <v>0</v>
      </c>
      <c r="AY283" s="52">
        <f t="shared" ca="1" si="158"/>
        <v>0</v>
      </c>
      <c r="AZ283" s="52">
        <f t="shared" ca="1" si="159"/>
        <v>0</v>
      </c>
      <c r="BA283" s="52">
        <f t="shared" ca="1" si="160"/>
        <v>0</v>
      </c>
      <c r="BB283" s="52">
        <f t="shared" ca="1" si="161"/>
        <v>0.1111135878699795</v>
      </c>
      <c r="BC283" s="52">
        <f t="shared" ca="1" si="162"/>
        <v>0.2416070510814797</v>
      </c>
      <c r="BD283" s="52">
        <f t="shared" ca="1" si="163"/>
        <v>0</v>
      </c>
      <c r="BE283" s="52">
        <f t="shared" ca="1" si="164"/>
        <v>2.8811005593760264E-2</v>
      </c>
      <c r="BF283" s="52">
        <f t="shared" ca="1" si="165"/>
        <v>6.6688439290609964E-3</v>
      </c>
      <c r="BG283" s="52">
        <f t="shared" ca="1" si="166"/>
        <v>0</v>
      </c>
      <c r="BH283" s="52">
        <f t="shared" ca="1" si="167"/>
        <v>1.7714572049132141E-2</v>
      </c>
      <c r="BI283" s="52">
        <f t="shared" ca="1" si="168"/>
        <v>1.1273415768688507E-2</v>
      </c>
      <c r="BJ283" s="52">
        <f t="shared" ca="1" si="169"/>
        <v>0</v>
      </c>
      <c r="BK283" s="52">
        <f t="shared" ca="1" si="170"/>
        <v>0</v>
      </c>
      <c r="BL283" s="52">
        <f t="shared" ca="1" si="171"/>
        <v>2.4424912863327002E-5</v>
      </c>
      <c r="BM283" s="52">
        <f t="shared" ca="1" si="172"/>
        <v>2.246744709783478E-4</v>
      </c>
      <c r="BN283" s="52">
        <f t="shared" ca="1" si="173"/>
        <v>0</v>
      </c>
      <c r="BO283" s="52">
        <f t="shared" ca="1" si="174"/>
        <v>3.5476109385690394E-3</v>
      </c>
      <c r="BP283" s="52">
        <f t="shared" ca="1" si="175"/>
        <v>0.31871645700300827</v>
      </c>
      <c r="BQ283" s="52">
        <f t="shared" ca="1" si="176"/>
        <v>0</v>
      </c>
      <c r="BR283" s="52">
        <f t="shared" ca="1" si="177"/>
        <v>0</v>
      </c>
      <c r="BS283" s="52">
        <f t="shared" ca="1" si="178"/>
        <v>0</v>
      </c>
      <c r="BT283" s="52">
        <f t="shared" ca="1" si="179"/>
        <v>0</v>
      </c>
      <c r="BU283" s="52">
        <f t="shared" ca="1" si="180"/>
        <v>0</v>
      </c>
      <c r="BV283" s="52">
        <f t="shared" ca="1" si="181"/>
        <v>0</v>
      </c>
      <c r="BW283" s="52">
        <f t="shared" ca="1" si="182"/>
        <v>0</v>
      </c>
      <c r="BX283" s="52">
        <f t="shared" ca="1" si="183"/>
        <v>0.73970164361752011</v>
      </c>
      <c r="DC283" s="7">
        <v>52</v>
      </c>
      <c r="DD283" s="55">
        <f ca="1"/>
        <v>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8.2335168611654801</v>
      </c>
      <c r="DI283" s="55">
        <f ca="1"/>
        <v>16.743368639946542</v>
      </c>
      <c r="DJ283" s="55">
        <f ca="1"/>
        <v>0</v>
      </c>
      <c r="DK283" s="55">
        <f ca="1"/>
        <v>0</v>
      </c>
      <c r="DL283" s="55">
        <f ca="1"/>
        <v>0.51616852010932113</v>
      </c>
      <c r="DM283" s="55">
        <f ca="1"/>
        <v>0</v>
      </c>
      <c r="DN283" s="55">
        <f ca="1"/>
        <v>0</v>
      </c>
      <c r="DO283" s="55">
        <f ca="1"/>
        <v>0.63243862462342526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1.5906952545267024E-2</v>
      </c>
      <c r="DT283" s="55">
        <f ca="1"/>
        <v>0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t="shared" ca="1" si="184"/>
        <v>26.141399598390038</v>
      </c>
    </row>
    <row r="284" spans="1:134" x14ac:dyDescent="0.3">
      <c r="A284" s="7">
        <v>47</v>
      </c>
      <c r="B284" s="17" t="s">
        <v>24</v>
      </c>
      <c r="C284" s="55">
        <f t="shared" ca="1" si="185"/>
        <v>7743.7156624048639</v>
      </c>
      <c r="D284" s="55">
        <f t="shared" ca="1" si="186"/>
        <v>8130.9014455251072</v>
      </c>
      <c r="E284" s="55">
        <f t="shared" ca="1" si="187"/>
        <v>8537.4465178013597</v>
      </c>
      <c r="F284" s="55">
        <f t="shared" ca="1" si="188"/>
        <v>8964.3188436914297</v>
      </c>
      <c r="G284" s="55">
        <f t="shared" ca="1" si="189"/>
        <v>9412.5347858760033</v>
      </c>
      <c r="H284" s="55">
        <f t="shared" ca="1" si="190"/>
        <v>9883.161525169804</v>
      </c>
      <c r="I284" s="55">
        <f t="shared" ca="1" si="191"/>
        <v>10377.319601428291</v>
      </c>
      <c r="J284" s="55">
        <f t="shared" ca="1" si="192"/>
        <v>10896.185581499707</v>
      </c>
      <c r="K284" s="55">
        <f t="shared" ca="1" si="193"/>
        <v>11440.994860574696</v>
      </c>
      <c r="L284" s="55">
        <f t="shared" ca="1" si="194"/>
        <v>12013.044603603428</v>
      </c>
      <c r="M284" s="55">
        <f t="shared" ca="1" si="195"/>
        <v>12613.696833783602</v>
      </c>
      <c r="N284" s="55">
        <f t="shared" ca="1" si="196"/>
        <v>13244.381675472787</v>
      </c>
      <c r="O284" s="55">
        <f t="shared" ca="1" si="197"/>
        <v>13906.600759246423</v>
      </c>
      <c r="P284" s="55">
        <f t="shared" ca="1" si="198"/>
        <v>14601.930797208744</v>
      </c>
      <c r="Q284" s="55">
        <f t="shared" ca="1" si="199"/>
        <v>15332.027337069185</v>
      </c>
    </row>
    <row r="285" spans="1:134" x14ac:dyDescent="0.3">
      <c r="A285" s="7">
        <v>48</v>
      </c>
      <c r="B285" s="17" t="s">
        <v>60</v>
      </c>
      <c r="C285" s="55">
        <f t="shared" ca="1" si="185"/>
        <v>54746.185030252636</v>
      </c>
      <c r="D285" s="55">
        <f t="shared" ca="1" si="186"/>
        <v>57483.494281765263</v>
      </c>
      <c r="E285" s="55">
        <f t="shared" ca="1" si="187"/>
        <v>60357.668995853543</v>
      </c>
      <c r="F285" s="55">
        <f t="shared" ca="1" si="188"/>
        <v>63375.552445646237</v>
      </c>
      <c r="G285" s="55">
        <f t="shared" ca="1" si="189"/>
        <v>66544.330067928517</v>
      </c>
      <c r="H285" s="55">
        <f t="shared" ca="1" si="190"/>
        <v>69871.546571324958</v>
      </c>
      <c r="I285" s="55">
        <f t="shared" ca="1" si="191"/>
        <v>73365.123899891187</v>
      </c>
      <c r="J285" s="55">
        <f t="shared" ca="1" si="192"/>
        <v>77033.380094885753</v>
      </c>
      <c r="K285" s="55">
        <f t="shared" ca="1" si="193"/>
        <v>80885.04909963005</v>
      </c>
      <c r="L285" s="55">
        <f t="shared" ca="1" si="194"/>
        <v>84929.301554611535</v>
      </c>
      <c r="M285" s="55">
        <f t="shared" ca="1" si="195"/>
        <v>89175.766632342144</v>
      </c>
      <c r="N285" s="55">
        <f t="shared" ca="1" si="196"/>
        <v>93634.55496395925</v>
      </c>
      <c r="O285" s="55">
        <f t="shared" ca="1" si="197"/>
        <v>98316.282712157219</v>
      </c>
      <c r="P285" s="55">
        <f t="shared" ca="1" si="198"/>
        <v>103232.09684776509</v>
      </c>
      <c r="Q285" s="55">
        <f t="shared" ca="1" si="199"/>
        <v>108393.70169015334</v>
      </c>
      <c r="AW285" s="55" t="s">
        <v>264</v>
      </c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DC285" s="55" t="s">
        <v>278</v>
      </c>
    </row>
    <row r="286" spans="1:134" x14ac:dyDescent="0.3">
      <c r="A286" s="7">
        <v>49</v>
      </c>
      <c r="B286" s="17" t="s">
        <v>25</v>
      </c>
      <c r="C286" s="55">
        <f t="shared" ca="1" si="185"/>
        <v>41816.864983753308</v>
      </c>
      <c r="D286" s="55">
        <f t="shared" ca="1" si="186"/>
        <v>43907.708232940982</v>
      </c>
      <c r="E286" s="55">
        <f t="shared" ca="1" si="187"/>
        <v>46103.093644588043</v>
      </c>
      <c r="F286" s="55">
        <f t="shared" ca="1" si="188"/>
        <v>48408.248326817433</v>
      </c>
      <c r="G286" s="55">
        <f t="shared" ca="1" si="189"/>
        <v>50828.660743158311</v>
      </c>
      <c r="H286" s="55">
        <f t="shared" ca="1" si="190"/>
        <v>53370.093780316231</v>
      </c>
      <c r="I286" s="55">
        <f t="shared" ca="1" si="191"/>
        <v>56038.59846933205</v>
      </c>
      <c r="J286" s="55">
        <f t="shared" ca="1" si="192"/>
        <v>58840.52839279866</v>
      </c>
      <c r="K286" s="55">
        <f t="shared" ca="1" si="193"/>
        <v>61782.554812438582</v>
      </c>
      <c r="L286" s="55">
        <f t="shared" ca="1" si="194"/>
        <v>64871.682553060506</v>
      </c>
      <c r="M286" s="55">
        <f t="shared" ca="1" si="195"/>
        <v>68115.266680713554</v>
      </c>
      <c r="N286" s="55">
        <f t="shared" ca="1" si="196"/>
        <v>71521.030014749238</v>
      </c>
      <c r="O286" s="55">
        <f t="shared" ca="1" si="197"/>
        <v>75097.081515486701</v>
      </c>
      <c r="P286" s="55">
        <f t="shared" ca="1" si="198"/>
        <v>78851.935591261034</v>
      </c>
      <c r="Q286" s="55">
        <f t="shared" ca="1" si="199"/>
        <v>82794.532370824105</v>
      </c>
      <c r="AW286" s="55"/>
      <c r="AX286" s="3" t="s">
        <v>118</v>
      </c>
      <c r="AY286" s="3" t="s">
        <v>119</v>
      </c>
      <c r="AZ286" s="3" t="s">
        <v>120</v>
      </c>
      <c r="BA286" s="3" t="s">
        <v>121</v>
      </c>
      <c r="BB286" s="3" t="s">
        <v>122</v>
      </c>
      <c r="BC286" s="3" t="s">
        <v>123</v>
      </c>
      <c r="BD286" s="3" t="s">
        <v>124</v>
      </c>
      <c r="BE286" s="3" t="s">
        <v>125</v>
      </c>
      <c r="BF286" s="3" t="s">
        <v>126</v>
      </c>
      <c r="BG286" s="3" t="s">
        <v>127</v>
      </c>
      <c r="BH286" s="3" t="s">
        <v>128</v>
      </c>
      <c r="BI286" s="3" t="s">
        <v>129</v>
      </c>
      <c r="BJ286" s="3" t="s">
        <v>130</v>
      </c>
      <c r="BK286" s="3" t="s">
        <v>131</v>
      </c>
      <c r="BL286" s="3" t="s">
        <v>132</v>
      </c>
      <c r="BM286" s="3" t="s">
        <v>133</v>
      </c>
      <c r="BN286" s="3" t="s">
        <v>134</v>
      </c>
      <c r="BO286" s="3" t="s">
        <v>135</v>
      </c>
      <c r="BP286" s="3" t="s">
        <v>136</v>
      </c>
      <c r="BQ286" s="3" t="s">
        <v>137</v>
      </c>
      <c r="BR286" s="3" t="s">
        <v>138</v>
      </c>
      <c r="BS286" s="3" t="s">
        <v>139</v>
      </c>
      <c r="BT286" s="3" t="s">
        <v>140</v>
      </c>
      <c r="BU286" s="3" t="s">
        <v>141</v>
      </c>
      <c r="BV286" s="3" t="s">
        <v>142</v>
      </c>
      <c r="BW286" s="3" t="s">
        <v>143</v>
      </c>
      <c r="DC286" s="55"/>
      <c r="DD286" s="110" t="s">
        <v>118</v>
      </c>
      <c r="DE286" s="110" t="s">
        <v>119</v>
      </c>
      <c r="DF286" s="110" t="s">
        <v>120</v>
      </c>
      <c r="DG286" s="110" t="s">
        <v>121</v>
      </c>
      <c r="DH286" s="110" t="s">
        <v>122</v>
      </c>
      <c r="DI286" s="110" t="s">
        <v>123</v>
      </c>
      <c r="DJ286" s="110" t="s">
        <v>124</v>
      </c>
      <c r="DK286" s="110" t="s">
        <v>125</v>
      </c>
      <c r="DL286" s="110" t="s">
        <v>126</v>
      </c>
      <c r="DM286" s="110" t="s">
        <v>127</v>
      </c>
      <c r="DN286" s="110" t="s">
        <v>128</v>
      </c>
      <c r="DO286" s="110" t="s">
        <v>129</v>
      </c>
      <c r="DP286" s="110" t="s">
        <v>130</v>
      </c>
      <c r="DQ286" s="110" t="s">
        <v>131</v>
      </c>
      <c r="DR286" s="110" t="s">
        <v>132</v>
      </c>
      <c r="DS286" s="110" t="s">
        <v>133</v>
      </c>
      <c r="DT286" s="110" t="s">
        <v>134</v>
      </c>
      <c r="DU286" s="110" t="s">
        <v>135</v>
      </c>
      <c r="DV286" s="110" t="s">
        <v>136</v>
      </c>
      <c r="DW286" s="110" t="s">
        <v>137</v>
      </c>
      <c r="DX286" s="110" t="s">
        <v>138</v>
      </c>
      <c r="DY286" s="110" t="s">
        <v>139</v>
      </c>
      <c r="DZ286" s="110" t="s">
        <v>140</v>
      </c>
      <c r="EA286" s="110" t="s">
        <v>141</v>
      </c>
      <c r="EB286" s="110" t="s">
        <v>142</v>
      </c>
      <c r="EC286" s="110" t="s">
        <v>143</v>
      </c>
    </row>
    <row r="287" spans="1:134" x14ac:dyDescent="0.3">
      <c r="A287" s="7">
        <v>50</v>
      </c>
      <c r="B287" s="17" t="s">
        <v>26</v>
      </c>
      <c r="C287" s="55">
        <f t="shared" ca="1" si="185"/>
        <v>47049.331910601373</v>
      </c>
      <c r="D287" s="55">
        <f t="shared" ca="1" si="186"/>
        <v>49401.798506131461</v>
      </c>
      <c r="E287" s="55">
        <f t="shared" ca="1" si="187"/>
        <v>51871.888431438027</v>
      </c>
      <c r="F287" s="55">
        <f t="shared" ca="1" si="188"/>
        <v>54465.48285300994</v>
      </c>
      <c r="G287" s="55">
        <f t="shared" ca="1" si="189"/>
        <v>57188.756995660427</v>
      </c>
      <c r="H287" s="55">
        <f t="shared" ca="1" si="190"/>
        <v>60048.194845443446</v>
      </c>
      <c r="I287" s="55">
        <f t="shared" ca="1" si="191"/>
        <v>63050.604587715628</v>
      </c>
      <c r="J287" s="55">
        <f t="shared" ca="1" si="192"/>
        <v>66203.134817101425</v>
      </c>
      <c r="K287" s="55">
        <f t="shared" ca="1" si="193"/>
        <v>69513.291557956487</v>
      </c>
      <c r="L287" s="55">
        <f t="shared" ca="1" si="194"/>
        <v>72988.956135854329</v>
      </c>
      <c r="M287" s="55">
        <f t="shared" ca="1" si="195"/>
        <v>76638.403942647012</v>
      </c>
      <c r="N287" s="55">
        <f t="shared" ca="1" si="196"/>
        <v>80470.324139779405</v>
      </c>
      <c r="O287" s="55">
        <f t="shared" ca="1" si="197"/>
        <v>84493.840346768353</v>
      </c>
      <c r="P287" s="55">
        <f t="shared" ca="1" si="198"/>
        <v>88718.532364106795</v>
      </c>
      <c r="Q287" s="55">
        <f t="shared" ca="1" si="199"/>
        <v>93154.45898231212</v>
      </c>
      <c r="AW287" s="7">
        <v>1</v>
      </c>
      <c r="AX287" s="52">
        <f>V121*$G122</f>
        <v>0</v>
      </c>
      <c r="AY287" s="52">
        <f t="shared" ref="AY287:BW287" si="200">W121*$G122</f>
        <v>0</v>
      </c>
      <c r="AZ287" s="52">
        <f t="shared" si="200"/>
        <v>0</v>
      </c>
      <c r="BA287" s="52">
        <f t="shared" si="200"/>
        <v>0</v>
      </c>
      <c r="BB287" s="52">
        <f t="shared" si="200"/>
        <v>68.143409181246298</v>
      </c>
      <c r="BC287" s="52">
        <f t="shared" si="200"/>
        <v>148.17204999039518</v>
      </c>
      <c r="BD287" s="52">
        <f t="shared" si="200"/>
        <v>0</v>
      </c>
      <c r="BE287" s="52">
        <f t="shared" si="200"/>
        <v>172.03224901607456</v>
      </c>
      <c r="BF287" s="52">
        <f t="shared" si="200"/>
        <v>0</v>
      </c>
      <c r="BG287" s="52">
        <f t="shared" si="200"/>
        <v>0</v>
      </c>
      <c r="BH287" s="52">
        <f t="shared" si="200"/>
        <v>0</v>
      </c>
      <c r="BI287" s="52">
        <f t="shared" si="200"/>
        <v>0</v>
      </c>
      <c r="BJ287" s="52">
        <f t="shared" si="200"/>
        <v>0</v>
      </c>
      <c r="BK287" s="52">
        <f t="shared" si="200"/>
        <v>0</v>
      </c>
      <c r="BL287" s="52">
        <f t="shared" si="200"/>
        <v>1.495072686544399E-2</v>
      </c>
      <c r="BM287" s="52">
        <f t="shared" si="200"/>
        <v>0.13735220616220903</v>
      </c>
      <c r="BN287" s="52">
        <f t="shared" si="200"/>
        <v>0</v>
      </c>
      <c r="BO287" s="52">
        <f t="shared" si="200"/>
        <v>0</v>
      </c>
      <c r="BP287" s="52">
        <f t="shared" si="200"/>
        <v>2.4244256324009434</v>
      </c>
      <c r="BQ287" s="52">
        <f t="shared" si="200"/>
        <v>0</v>
      </c>
      <c r="BR287" s="52">
        <f t="shared" si="200"/>
        <v>0</v>
      </c>
      <c r="BS287" s="52">
        <f t="shared" si="200"/>
        <v>0</v>
      </c>
      <c r="BT287" s="52">
        <f t="shared" si="200"/>
        <v>0</v>
      </c>
      <c r="BU287" s="52">
        <f t="shared" si="200"/>
        <v>0</v>
      </c>
      <c r="BV287" s="52">
        <f t="shared" si="200"/>
        <v>0</v>
      </c>
      <c r="BW287" s="52">
        <f t="shared" si="200"/>
        <v>0</v>
      </c>
      <c r="BX287" s="52">
        <f>SUM(AX287:BW287)</f>
        <v>390.92443675314462</v>
      </c>
      <c r="DC287" s="7">
        <v>1</v>
      </c>
      <c r="DD287" s="55">
        <f t="array" aca="1" ref="DD287:EC338" ca="1">MMULT(AX287:BW338,$CB$121:$DA$146)</f>
        <v>0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5049.4266203303505</v>
      </c>
      <c r="DI287" s="55">
        <f ca="1"/>
        <v>10268.323064334385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0</v>
      </c>
      <c r="DQ287" s="55">
        <f ca="1"/>
        <v>0</v>
      </c>
      <c r="DR287" s="55">
        <f ca="1"/>
        <v>0</v>
      </c>
      <c r="DS287" s="55">
        <f ca="1"/>
        <v>9.724536196284399</v>
      </c>
      <c r="DT287" s="55">
        <f ca="1"/>
        <v>0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>SUM(DD287:EC287)</f>
        <v>15327.474220861021</v>
      </c>
    </row>
    <row r="288" spans="1:134" x14ac:dyDescent="0.3">
      <c r="A288" s="7">
        <v>51</v>
      </c>
      <c r="B288" s="17" t="s">
        <v>27</v>
      </c>
      <c r="C288" s="55">
        <f t="shared" ca="1" si="185"/>
        <v>41347.736438122607</v>
      </c>
      <c r="D288" s="55">
        <f t="shared" ca="1" si="186"/>
        <v>43415.123260028733</v>
      </c>
      <c r="E288" s="55">
        <f t="shared" ca="1" si="187"/>
        <v>45585.879423030172</v>
      </c>
      <c r="F288" s="55">
        <f t="shared" ca="1" si="188"/>
        <v>47865.173394181693</v>
      </c>
      <c r="G288" s="55">
        <f t="shared" ca="1" si="189"/>
        <v>50258.432063890774</v>
      </c>
      <c r="H288" s="55">
        <f t="shared" ca="1" si="190"/>
        <v>52771.353667085306</v>
      </c>
      <c r="I288" s="55">
        <f t="shared" ca="1" si="191"/>
        <v>55409.921350439581</v>
      </c>
      <c r="J288" s="55">
        <f t="shared" ca="1" si="192"/>
        <v>58180.417417961566</v>
      </c>
      <c r="K288" s="55">
        <f t="shared" ca="1" si="193"/>
        <v>61089.43828885963</v>
      </c>
      <c r="L288" s="55">
        <f t="shared" ca="1" si="194"/>
        <v>64143.910203302636</v>
      </c>
      <c r="M288" s="55">
        <f t="shared" ca="1" si="195"/>
        <v>67351.105713467739</v>
      </c>
      <c r="N288" s="55">
        <f t="shared" ca="1" si="196"/>
        <v>70718.660999141153</v>
      </c>
      <c r="O288" s="55">
        <f t="shared" ca="1" si="197"/>
        <v>74254.594049098232</v>
      </c>
      <c r="P288" s="55">
        <f t="shared" ca="1" si="198"/>
        <v>77967.323751553136</v>
      </c>
      <c r="Q288" s="55">
        <f t="shared" ca="1" si="199"/>
        <v>81865.689939130782</v>
      </c>
      <c r="AW288" s="7">
        <v>2</v>
      </c>
      <c r="AX288" s="52">
        <f t="shared" ref="AX288:AX338" si="201">V122*$G123</f>
        <v>0</v>
      </c>
      <c r="AY288" s="52">
        <f t="shared" ref="AY288:AY338" si="202">W122*$G123</f>
        <v>0</v>
      </c>
      <c r="AZ288" s="52">
        <f t="shared" ref="AZ288:AZ338" si="203">X122*$G123</f>
        <v>0</v>
      </c>
      <c r="BA288" s="52">
        <f t="shared" ref="BA288:BA338" si="204">Y122*$G123</f>
        <v>0</v>
      </c>
      <c r="BB288" s="52">
        <f t="shared" ref="BB288:BB338" si="205">Z122*$G123</f>
        <v>27.507696188358338</v>
      </c>
      <c r="BC288" s="52">
        <f t="shared" ref="BC288:BC338" si="206">AA122*$G123</f>
        <v>59.813146778751268</v>
      </c>
      <c r="BD288" s="52">
        <f t="shared" ref="BD288:BD338" si="207">AB122*$G123</f>
        <v>0</v>
      </c>
      <c r="BE288" s="52">
        <f t="shared" ref="BE288:BE338" si="208">AC122*$G123</f>
        <v>69.444879516639901</v>
      </c>
      <c r="BF288" s="52">
        <f t="shared" ref="BF288:BF338" si="209">AD122*$G123</f>
        <v>0</v>
      </c>
      <c r="BG288" s="52">
        <f t="shared" ref="BG288:BG338" si="210">AE122*$G123</f>
        <v>0</v>
      </c>
      <c r="BH288" s="52">
        <f t="shared" ref="BH288:BH338" si="211">AF122*$G123</f>
        <v>0</v>
      </c>
      <c r="BI288" s="52">
        <f t="shared" ref="BI288:BI338" si="212">AG122*$G123</f>
        <v>0</v>
      </c>
      <c r="BJ288" s="52">
        <f t="shared" ref="BJ288:BJ338" si="213">AH122*$G123</f>
        <v>0</v>
      </c>
      <c r="BK288" s="52">
        <f t="shared" ref="BK288:BK338" si="214">AI122*$G123</f>
        <v>0</v>
      </c>
      <c r="BL288" s="52">
        <f t="shared" ref="BL288:BL338" si="215">AJ122*$G123</f>
        <v>6.0532211249961559E-3</v>
      </c>
      <c r="BM288" s="52">
        <f t="shared" ref="BM288:BM338" si="216">AK122*$G123</f>
        <v>5.5621173391445927E-2</v>
      </c>
      <c r="BN288" s="52">
        <f t="shared" ref="BN288:BN338" si="217">AL122*$G123</f>
        <v>0</v>
      </c>
      <c r="BO288" s="52">
        <f t="shared" ref="BO288:BO338" si="218">AM122*$G123</f>
        <v>0</v>
      </c>
      <c r="BP288" s="52">
        <f t="shared" ref="BP288:BP338" si="219">AN122*$G123</f>
        <v>0.97867665489054101</v>
      </c>
      <c r="BQ288" s="52">
        <f t="shared" ref="BQ288:BQ338" si="220">AO122*$G123</f>
        <v>0</v>
      </c>
      <c r="BR288" s="52">
        <f t="shared" ref="BR288:BR338" si="221">AP122*$G123</f>
        <v>0</v>
      </c>
      <c r="BS288" s="52">
        <f t="shared" ref="BS288:BS338" si="222">AQ122*$G123</f>
        <v>0</v>
      </c>
      <c r="BT288" s="52">
        <f t="shared" ref="BT288:BT338" si="223">AR122*$G123</f>
        <v>0</v>
      </c>
      <c r="BU288" s="52">
        <f t="shared" ref="BU288:BU338" si="224">AS122*$G123</f>
        <v>0</v>
      </c>
      <c r="BV288" s="52">
        <f t="shared" ref="BV288:BV338" si="225">AT122*$G123</f>
        <v>0</v>
      </c>
      <c r="BW288" s="52">
        <f t="shared" ref="BW288:BW338" si="226">AU122*$G123</f>
        <v>0</v>
      </c>
      <c r="BX288" s="52">
        <f t="shared" ref="BX288:BX338" si="227">SUM(AX288:BW288)</f>
        <v>157.80607353315648</v>
      </c>
      <c r="DC288" s="7">
        <v>2</v>
      </c>
      <c r="DD288" s="55">
        <f ca="1"/>
        <v>0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2038.3202875573527</v>
      </c>
      <c r="DI288" s="55">
        <f ca="1"/>
        <v>4145.0510717674624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0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3.9379790761143716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t="shared" ref="ED288:ED338" ca="1" si="228">SUM(DD288:EC288)</f>
        <v>6187.3093384009289</v>
      </c>
    </row>
    <row r="289" spans="1:134" x14ac:dyDescent="0.3">
      <c r="A289" s="7">
        <v>52</v>
      </c>
      <c r="B289" s="17" t="s">
        <v>28</v>
      </c>
      <c r="C289" s="55">
        <f t="shared" ca="1" si="185"/>
        <v>23.711020043891189</v>
      </c>
      <c r="D289" s="55">
        <f t="shared" ca="1" si="186"/>
        <v>24.896571046085747</v>
      </c>
      <c r="E289" s="55">
        <f t="shared" ca="1" si="187"/>
        <v>26.141399598390038</v>
      </c>
      <c r="F289" s="55">
        <f t="shared" ca="1" si="188"/>
        <v>27.448469578309538</v>
      </c>
      <c r="G289" s="55">
        <f t="shared" ca="1" si="189"/>
        <v>28.820893057225021</v>
      </c>
      <c r="H289" s="55">
        <f t="shared" ca="1" si="190"/>
        <v>30.261937710086269</v>
      </c>
      <c r="I289" s="55">
        <f t="shared" ca="1" si="191"/>
        <v>31.775034595590586</v>
      </c>
      <c r="J289" s="55">
        <f t="shared" ca="1" si="192"/>
        <v>33.363786325370114</v>
      </c>
      <c r="K289" s="55">
        <f t="shared" ca="1" si="193"/>
        <v>35.031975641638624</v>
      </c>
      <c r="L289" s="55">
        <f t="shared" ca="1" si="194"/>
        <v>36.783574423720545</v>
      </c>
      <c r="M289" s="55">
        <f t="shared" ca="1" si="195"/>
        <v>38.622753144906589</v>
      </c>
      <c r="N289" s="55">
        <f t="shared" ca="1" si="196"/>
        <v>40.553890802151905</v>
      </c>
      <c r="O289" s="55">
        <f t="shared" ca="1" si="197"/>
        <v>42.581585342259508</v>
      </c>
      <c r="P289" s="55">
        <f t="shared" ca="1" si="198"/>
        <v>44.710664609372486</v>
      </c>
      <c r="Q289" s="55">
        <f t="shared" ca="1" si="199"/>
        <v>46.946197839841112</v>
      </c>
      <c r="AW289" s="7">
        <v>3</v>
      </c>
      <c r="AX289" s="52">
        <f t="shared" si="201"/>
        <v>0</v>
      </c>
      <c r="AY289" s="52">
        <f t="shared" si="202"/>
        <v>0</v>
      </c>
      <c r="AZ289" s="52">
        <f t="shared" si="203"/>
        <v>0</v>
      </c>
      <c r="BA289" s="52">
        <f t="shared" si="204"/>
        <v>0</v>
      </c>
      <c r="BB289" s="52">
        <f t="shared" si="205"/>
        <v>14.429596777723788</v>
      </c>
      <c r="BC289" s="52">
        <f t="shared" si="206"/>
        <v>31.375931456836053</v>
      </c>
      <c r="BD289" s="52">
        <f t="shared" si="207"/>
        <v>0</v>
      </c>
      <c r="BE289" s="52">
        <f t="shared" si="208"/>
        <v>36.428409086492174</v>
      </c>
      <c r="BF289" s="52">
        <f t="shared" si="209"/>
        <v>0</v>
      </c>
      <c r="BG289" s="52">
        <f t="shared" si="210"/>
        <v>0</v>
      </c>
      <c r="BH289" s="52">
        <f t="shared" si="211"/>
        <v>0</v>
      </c>
      <c r="BI289" s="52">
        <f t="shared" si="212"/>
        <v>0</v>
      </c>
      <c r="BJ289" s="52">
        <f t="shared" si="213"/>
        <v>0</v>
      </c>
      <c r="BK289" s="52">
        <f t="shared" si="214"/>
        <v>0</v>
      </c>
      <c r="BL289" s="52">
        <f t="shared" si="215"/>
        <v>3.173189676501916E-3</v>
      </c>
      <c r="BM289" s="52">
        <f t="shared" si="216"/>
        <v>2.9176965833998612E-2</v>
      </c>
      <c r="BN289" s="52">
        <f t="shared" si="217"/>
        <v>0</v>
      </c>
      <c r="BO289" s="52">
        <f t="shared" si="218"/>
        <v>0</v>
      </c>
      <c r="BP289" s="52">
        <f t="shared" si="219"/>
        <v>0.5133803068737699</v>
      </c>
      <c r="BQ289" s="52">
        <f t="shared" si="220"/>
        <v>0</v>
      </c>
      <c r="BR289" s="52">
        <f t="shared" si="221"/>
        <v>0</v>
      </c>
      <c r="BS289" s="52">
        <f t="shared" si="222"/>
        <v>0</v>
      </c>
      <c r="BT289" s="52">
        <f t="shared" si="223"/>
        <v>0</v>
      </c>
      <c r="BU289" s="52">
        <f t="shared" si="224"/>
        <v>0</v>
      </c>
      <c r="BV289" s="52">
        <f t="shared" si="225"/>
        <v>0</v>
      </c>
      <c r="BW289" s="52">
        <f t="shared" si="226"/>
        <v>0</v>
      </c>
      <c r="BX289" s="52">
        <f t="shared" si="227"/>
        <v>82.779667783436295</v>
      </c>
      <c r="DC289" s="7">
        <v>3</v>
      </c>
      <c r="DD289" s="55">
        <f ca="1"/>
        <v>0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1069.2331212293325</v>
      </c>
      <c r="DI289" s="55">
        <f ca="1"/>
        <v>2174.3520499587385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0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2.0657291810471015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t="shared" ca="1" si="228"/>
        <v>3245.6509003691181</v>
      </c>
    </row>
    <row r="290" spans="1:134" x14ac:dyDescent="0.3">
      <c r="B290" s="109" t="s">
        <v>253</v>
      </c>
      <c r="C290" s="55">
        <f ca="1">SUM(C238:C289)</f>
        <v>38353801.406856216</v>
      </c>
      <c r="D290" s="55">
        <f t="shared" ref="D290:Q290" ca="1" si="229">SUM(D238:D289)</f>
        <v>40271491.477199055</v>
      </c>
      <c r="E290" s="55">
        <f t="shared" ca="1" si="229"/>
        <v>42285066.051058963</v>
      </c>
      <c r="F290" s="55">
        <f t="shared" ca="1" si="229"/>
        <v>44399319.353611939</v>
      </c>
      <c r="G290" s="55">
        <f t="shared" ca="1" si="229"/>
        <v>46619285.321292527</v>
      </c>
      <c r="H290" s="55">
        <f t="shared" ca="1" si="229"/>
        <v>48950249.587357171</v>
      </c>
      <c r="I290" s="55">
        <f t="shared" ca="1" si="229"/>
        <v>51397762.066725053</v>
      </c>
      <c r="J290" s="55">
        <f t="shared" ca="1" si="229"/>
        <v>53967650.170061268</v>
      </c>
      <c r="K290" s="55">
        <f t="shared" ca="1" si="229"/>
        <v>56666032.678564362</v>
      </c>
      <c r="L290" s="55">
        <f t="shared" ca="1" si="229"/>
        <v>59499334.312492572</v>
      </c>
      <c r="M290" s="55">
        <f t="shared" ca="1" si="229"/>
        <v>62474301.028117187</v>
      </c>
      <c r="N290" s="55">
        <f t="shared" ca="1" si="229"/>
        <v>65598016.079523057</v>
      </c>
      <c r="O290" s="55">
        <f t="shared" ca="1" si="229"/>
        <v>68877916.88349925</v>
      </c>
      <c r="P290" s="55">
        <f t="shared" ca="1" si="229"/>
        <v>72321812.727674171</v>
      </c>
      <c r="Q290" s="55">
        <f t="shared" ca="1" si="229"/>
        <v>75937903.364057899</v>
      </c>
      <c r="AW290" s="7">
        <v>4</v>
      </c>
      <c r="AX290" s="52">
        <f t="shared" si="201"/>
        <v>0</v>
      </c>
      <c r="AY290" s="52">
        <f t="shared" si="202"/>
        <v>0</v>
      </c>
      <c r="AZ290" s="52">
        <f t="shared" si="203"/>
        <v>0</v>
      </c>
      <c r="BA290" s="52">
        <f t="shared" si="204"/>
        <v>0</v>
      </c>
      <c r="BB290" s="52">
        <f t="shared" si="205"/>
        <v>18.840402385024468</v>
      </c>
      <c r="BC290" s="52">
        <f t="shared" si="206"/>
        <v>40.966853253586024</v>
      </c>
      <c r="BD290" s="52">
        <f t="shared" si="207"/>
        <v>0</v>
      </c>
      <c r="BE290" s="52">
        <f t="shared" si="208"/>
        <v>47.56376050216911</v>
      </c>
      <c r="BF290" s="52">
        <f t="shared" si="209"/>
        <v>0</v>
      </c>
      <c r="BG290" s="52">
        <f t="shared" si="210"/>
        <v>0</v>
      </c>
      <c r="BH290" s="52">
        <f t="shared" si="211"/>
        <v>0</v>
      </c>
      <c r="BI290" s="52">
        <f t="shared" si="212"/>
        <v>0</v>
      </c>
      <c r="BJ290" s="52">
        <f t="shared" si="213"/>
        <v>0</v>
      </c>
      <c r="BK290" s="52">
        <f t="shared" si="214"/>
        <v>0</v>
      </c>
      <c r="BL290" s="52">
        <f t="shared" si="215"/>
        <v>4.1448763120278884E-3</v>
      </c>
      <c r="BM290" s="52">
        <f t="shared" si="216"/>
        <v>3.809571255314205E-2</v>
      </c>
      <c r="BN290" s="52">
        <f t="shared" si="217"/>
        <v>0</v>
      </c>
      <c r="BO290" s="52">
        <f t="shared" si="218"/>
        <v>0</v>
      </c>
      <c r="BP290" s="52">
        <f t="shared" si="219"/>
        <v>0.67030920513116254</v>
      </c>
      <c r="BQ290" s="52">
        <f t="shared" si="220"/>
        <v>0</v>
      </c>
      <c r="BR290" s="52">
        <f t="shared" si="221"/>
        <v>0</v>
      </c>
      <c r="BS290" s="52">
        <f t="shared" si="222"/>
        <v>0</v>
      </c>
      <c r="BT290" s="52">
        <f t="shared" si="223"/>
        <v>0</v>
      </c>
      <c r="BU290" s="52">
        <f t="shared" si="224"/>
        <v>0</v>
      </c>
      <c r="BV290" s="52">
        <f t="shared" si="225"/>
        <v>0</v>
      </c>
      <c r="BW290" s="52">
        <f t="shared" si="226"/>
        <v>0</v>
      </c>
      <c r="BX290" s="52">
        <f t="shared" si="227"/>
        <v>108.08356593477593</v>
      </c>
      <c r="DC290" s="7">
        <v>4</v>
      </c>
      <c r="DD290" s="55">
        <f ca="1"/>
        <v>0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1396.073816730313</v>
      </c>
      <c r="DI290" s="55">
        <f ca="1"/>
        <v>2839.0029304735112</v>
      </c>
      <c r="DJ290" s="55">
        <f ca="1"/>
        <v>0</v>
      </c>
      <c r="DK290" s="55">
        <f ca="1"/>
        <v>0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2.6971764487624572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t="shared" ca="1" si="228"/>
        <v>4237.7739236525867</v>
      </c>
    </row>
    <row r="291" spans="1:134" x14ac:dyDescent="0.3">
      <c r="AW291" s="7">
        <v>5</v>
      </c>
      <c r="AX291" s="52">
        <f t="shared" si="201"/>
        <v>0</v>
      </c>
      <c r="AY291" s="52">
        <f t="shared" si="202"/>
        <v>0</v>
      </c>
      <c r="AZ291" s="52">
        <f t="shared" si="203"/>
        <v>0</v>
      </c>
      <c r="BA291" s="52">
        <f t="shared" si="204"/>
        <v>0</v>
      </c>
      <c r="BB291" s="52">
        <f t="shared" si="205"/>
        <v>2.9580794270492672</v>
      </c>
      <c r="BC291" s="52">
        <f t="shared" si="206"/>
        <v>6.4320922308950035</v>
      </c>
      <c r="BD291" s="52">
        <f t="shared" si="207"/>
        <v>0</v>
      </c>
      <c r="BE291" s="52">
        <f t="shared" si="208"/>
        <v>7.4678543769355485</v>
      </c>
      <c r="BF291" s="52">
        <f t="shared" si="209"/>
        <v>0</v>
      </c>
      <c r="BG291" s="52">
        <f t="shared" si="210"/>
        <v>0</v>
      </c>
      <c r="BH291" s="52">
        <f t="shared" si="211"/>
        <v>0</v>
      </c>
      <c r="BI291" s="52">
        <f t="shared" si="212"/>
        <v>0</v>
      </c>
      <c r="BJ291" s="52">
        <f t="shared" si="213"/>
        <v>0</v>
      </c>
      <c r="BK291" s="52">
        <f t="shared" si="214"/>
        <v>0</v>
      </c>
      <c r="BL291" s="52">
        <f t="shared" si="215"/>
        <v>6.5050612773841937E-4</v>
      </c>
      <c r="BM291" s="52">
        <f t="shared" si="216"/>
        <v>5.9813020641387013E-3</v>
      </c>
      <c r="BN291" s="52">
        <f t="shared" si="217"/>
        <v>0</v>
      </c>
      <c r="BO291" s="52">
        <f t="shared" si="218"/>
        <v>0</v>
      </c>
      <c r="BP291" s="52">
        <f t="shared" si="219"/>
        <v>0.10524339337766161</v>
      </c>
      <c r="BQ291" s="52">
        <f t="shared" si="220"/>
        <v>0</v>
      </c>
      <c r="BR291" s="52">
        <f t="shared" si="221"/>
        <v>0</v>
      </c>
      <c r="BS291" s="52">
        <f t="shared" si="222"/>
        <v>0</v>
      </c>
      <c r="BT291" s="52">
        <f t="shared" si="223"/>
        <v>0</v>
      </c>
      <c r="BU291" s="52">
        <f t="shared" si="224"/>
        <v>0</v>
      </c>
      <c r="BV291" s="52">
        <f t="shared" si="225"/>
        <v>0</v>
      </c>
      <c r="BW291" s="52">
        <f t="shared" si="226"/>
        <v>0</v>
      </c>
      <c r="BX291" s="52">
        <f t="shared" si="227"/>
        <v>16.96990123644936</v>
      </c>
      <c r="DC291" s="7">
        <v>5</v>
      </c>
      <c r="DD291" s="55">
        <f ca="1"/>
        <v>0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219.19368554435067</v>
      </c>
      <c r="DI291" s="55">
        <f ca="1"/>
        <v>445.74399160102371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0</v>
      </c>
      <c r="DN291" s="55">
        <f ca="1"/>
        <v>0</v>
      </c>
      <c r="DO291" s="55">
        <f ca="1"/>
        <v>0</v>
      </c>
      <c r="DP291" s="55">
        <f ca="1"/>
        <v>0</v>
      </c>
      <c r="DQ291" s="55">
        <f ca="1"/>
        <v>0</v>
      </c>
      <c r="DR291" s="55">
        <f ca="1"/>
        <v>0</v>
      </c>
      <c r="DS291" s="55">
        <f ca="1"/>
        <v>0.42347618614102001</v>
      </c>
      <c r="DT291" s="55">
        <f ca="1"/>
        <v>0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t="shared" ca="1" si="228"/>
        <v>665.36115333151542</v>
      </c>
    </row>
    <row r="292" spans="1:134" x14ac:dyDescent="0.3">
      <c r="AW292" s="7">
        <v>6</v>
      </c>
      <c r="AX292" s="52">
        <f t="shared" si="201"/>
        <v>0</v>
      </c>
      <c r="AY292" s="52">
        <f t="shared" si="202"/>
        <v>0</v>
      </c>
      <c r="AZ292" s="52">
        <f t="shared" si="203"/>
        <v>0</v>
      </c>
      <c r="BA292" s="52">
        <f t="shared" si="204"/>
        <v>0</v>
      </c>
      <c r="BB292" s="52">
        <f t="shared" si="205"/>
        <v>1.7813906041742222</v>
      </c>
      <c r="BC292" s="52">
        <f t="shared" si="206"/>
        <v>3.8734824214440793</v>
      </c>
      <c r="BD292" s="52">
        <f t="shared" si="207"/>
        <v>0</v>
      </c>
      <c r="BE292" s="52">
        <f t="shared" si="208"/>
        <v>4.4972307017668731</v>
      </c>
      <c r="BF292" s="52">
        <f t="shared" si="209"/>
        <v>0</v>
      </c>
      <c r="BG292" s="52">
        <f t="shared" si="210"/>
        <v>0</v>
      </c>
      <c r="BH292" s="52">
        <f t="shared" si="211"/>
        <v>0</v>
      </c>
      <c r="BI292" s="52">
        <f t="shared" si="212"/>
        <v>0</v>
      </c>
      <c r="BJ292" s="52">
        <f t="shared" si="213"/>
        <v>0</v>
      </c>
      <c r="BK292" s="52">
        <f t="shared" si="214"/>
        <v>0</v>
      </c>
      <c r="BL292" s="52">
        <f t="shared" si="215"/>
        <v>3.9139301239988903E-4</v>
      </c>
      <c r="BM292" s="52">
        <f t="shared" si="216"/>
        <v>3.6020117722286725E-3</v>
      </c>
      <c r="BN292" s="52">
        <f t="shared" si="217"/>
        <v>0</v>
      </c>
      <c r="BO292" s="52">
        <f t="shared" si="218"/>
        <v>0</v>
      </c>
      <c r="BP292" s="52">
        <f t="shared" si="219"/>
        <v>6.3378822337751384E-2</v>
      </c>
      <c r="BQ292" s="52">
        <f t="shared" si="220"/>
        <v>0</v>
      </c>
      <c r="BR292" s="52">
        <f t="shared" si="221"/>
        <v>0</v>
      </c>
      <c r="BS292" s="52">
        <f t="shared" si="222"/>
        <v>0</v>
      </c>
      <c r="BT292" s="52">
        <f t="shared" si="223"/>
        <v>0</v>
      </c>
      <c r="BU292" s="52">
        <f t="shared" si="224"/>
        <v>0</v>
      </c>
      <c r="BV292" s="52">
        <f t="shared" si="225"/>
        <v>0</v>
      </c>
      <c r="BW292" s="52">
        <f t="shared" si="226"/>
        <v>0</v>
      </c>
      <c r="BX292" s="52">
        <f t="shared" si="227"/>
        <v>10.219475954507555</v>
      </c>
      <c r="DC292" s="7">
        <v>6</v>
      </c>
      <c r="DD292" s="55">
        <f ca="1"/>
        <v>0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132.00104376930986</v>
      </c>
      <c r="DI292" s="55">
        <f ca="1"/>
        <v>268.43233180607467</v>
      </c>
      <c r="DJ292" s="55">
        <f ca="1"/>
        <v>0</v>
      </c>
      <c r="DK292" s="55">
        <f ca="1"/>
        <v>0</v>
      </c>
      <c r="DL292" s="55">
        <f ca="1"/>
        <v>0</v>
      </c>
      <c r="DM292" s="55">
        <f ca="1"/>
        <v>0</v>
      </c>
      <c r="DN292" s="55">
        <f ca="1"/>
        <v>0</v>
      </c>
      <c r="DO292" s="55">
        <f ca="1"/>
        <v>0</v>
      </c>
      <c r="DP292" s="55">
        <f ca="1"/>
        <v>0</v>
      </c>
      <c r="DQ292" s="55">
        <f ca="1"/>
        <v>0</v>
      </c>
      <c r="DR292" s="55">
        <f ca="1"/>
        <v>0</v>
      </c>
      <c r="DS292" s="55">
        <f ca="1"/>
        <v>0.25502243347379</v>
      </c>
      <c r="DT292" s="55">
        <f ca="1"/>
        <v>0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t="shared" ca="1" si="228"/>
        <v>400.68839800885831</v>
      </c>
    </row>
    <row r="293" spans="1:134" x14ac:dyDescent="0.3">
      <c r="AW293" s="7">
        <v>7</v>
      </c>
      <c r="AX293" s="52">
        <f t="shared" si="201"/>
        <v>0</v>
      </c>
      <c r="AY293" s="52">
        <f t="shared" si="202"/>
        <v>0</v>
      </c>
      <c r="AZ293" s="52">
        <f t="shared" si="203"/>
        <v>0</v>
      </c>
      <c r="BA293" s="52">
        <f t="shared" si="204"/>
        <v>0</v>
      </c>
      <c r="BB293" s="52">
        <f t="shared" si="205"/>
        <v>21.229789226858735</v>
      </c>
      <c r="BC293" s="52">
        <f t="shared" si="206"/>
        <v>46.162371799654586</v>
      </c>
      <c r="BD293" s="52">
        <f t="shared" si="207"/>
        <v>0</v>
      </c>
      <c r="BE293" s="52">
        <f t="shared" si="208"/>
        <v>53.595915293288598</v>
      </c>
      <c r="BF293" s="52">
        <f t="shared" si="209"/>
        <v>0</v>
      </c>
      <c r="BG293" s="52">
        <f t="shared" si="210"/>
        <v>0</v>
      </c>
      <c r="BH293" s="52">
        <f t="shared" si="211"/>
        <v>0</v>
      </c>
      <c r="BI293" s="52">
        <f t="shared" si="212"/>
        <v>0</v>
      </c>
      <c r="BJ293" s="52">
        <f t="shared" si="213"/>
        <v>0</v>
      </c>
      <c r="BK293" s="52">
        <f t="shared" si="214"/>
        <v>0</v>
      </c>
      <c r="BL293" s="52">
        <f t="shared" si="215"/>
        <v>4.6675439989969768E-3</v>
      </c>
      <c r="BM293" s="52">
        <f t="shared" si="216"/>
        <v>4.290737061577949E-2</v>
      </c>
      <c r="BN293" s="52">
        <f t="shared" si="217"/>
        <v>0</v>
      </c>
      <c r="BO293" s="52">
        <f t="shared" si="218"/>
        <v>0</v>
      </c>
      <c r="BP293" s="52">
        <f t="shared" si="219"/>
        <v>0.75531949144028065</v>
      </c>
      <c r="BQ293" s="52">
        <f t="shared" si="220"/>
        <v>0</v>
      </c>
      <c r="BR293" s="52">
        <f t="shared" si="221"/>
        <v>0</v>
      </c>
      <c r="BS293" s="52">
        <f t="shared" si="222"/>
        <v>0</v>
      </c>
      <c r="BT293" s="52">
        <f t="shared" si="223"/>
        <v>0</v>
      </c>
      <c r="BU293" s="52">
        <f t="shared" si="224"/>
        <v>0</v>
      </c>
      <c r="BV293" s="52">
        <f t="shared" si="225"/>
        <v>0</v>
      </c>
      <c r="BW293" s="52">
        <f t="shared" si="226"/>
        <v>0</v>
      </c>
      <c r="BX293" s="52">
        <f t="shared" si="227"/>
        <v>121.79097072585697</v>
      </c>
      <c r="DC293" s="7">
        <v>7</v>
      </c>
      <c r="DD293" s="55">
        <f ca="1"/>
        <v>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1573.1273817102322</v>
      </c>
      <c r="DI293" s="55">
        <f ca="1"/>
        <v>3199.0523657160629</v>
      </c>
      <c r="DJ293" s="55">
        <f ca="1"/>
        <v>0</v>
      </c>
      <c r="DK293" s="55">
        <f ca="1"/>
        <v>0</v>
      </c>
      <c r="DL293" s="55">
        <f ca="1"/>
        <v>0</v>
      </c>
      <c r="DM293" s="55">
        <f ca="1"/>
        <v>0</v>
      </c>
      <c r="DN293" s="55">
        <f ca="1"/>
        <v>0</v>
      </c>
      <c r="DO293" s="55">
        <f ca="1"/>
        <v>0</v>
      </c>
      <c r="DP293" s="55">
        <f ca="1"/>
        <v>0</v>
      </c>
      <c r="DQ293" s="55">
        <f ca="1"/>
        <v>0</v>
      </c>
      <c r="DR293" s="55">
        <f ca="1"/>
        <v>0</v>
      </c>
      <c r="DS293" s="55">
        <f ca="1"/>
        <v>3.0378418395971876</v>
      </c>
      <c r="DT293" s="55">
        <f ca="1"/>
        <v>0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t="shared" ca="1" si="228"/>
        <v>4775.2175892658925</v>
      </c>
    </row>
    <row r="294" spans="1:134" x14ac:dyDescent="0.3">
      <c r="AW294" s="7">
        <v>8</v>
      </c>
      <c r="AX294" s="52">
        <f t="shared" si="201"/>
        <v>2422.4062513690578</v>
      </c>
      <c r="AY294" s="52">
        <f t="shared" si="202"/>
        <v>0.28932041583318763</v>
      </c>
      <c r="AZ294" s="52">
        <f t="shared" si="203"/>
        <v>0</v>
      </c>
      <c r="BA294" s="52">
        <f t="shared" si="204"/>
        <v>0</v>
      </c>
      <c r="BB294" s="52">
        <f t="shared" si="205"/>
        <v>8.8361955411814535</v>
      </c>
      <c r="BC294" s="52">
        <f t="shared" si="206"/>
        <v>19.213555996114781</v>
      </c>
      <c r="BD294" s="52">
        <f t="shared" si="207"/>
        <v>0</v>
      </c>
      <c r="BE294" s="52">
        <f t="shared" si="208"/>
        <v>344.9058974903665</v>
      </c>
      <c r="BF294" s="52">
        <f t="shared" si="209"/>
        <v>16.773107556394645</v>
      </c>
      <c r="BG294" s="52">
        <f t="shared" si="210"/>
        <v>0</v>
      </c>
      <c r="BH294" s="52">
        <f t="shared" si="211"/>
        <v>4.630168219421618</v>
      </c>
      <c r="BI294" s="52">
        <f t="shared" si="212"/>
        <v>1384.1994492996209</v>
      </c>
      <c r="BJ294" s="52">
        <f t="shared" si="213"/>
        <v>0</v>
      </c>
      <c r="BK294" s="52">
        <f t="shared" si="214"/>
        <v>0</v>
      </c>
      <c r="BL294" s="52">
        <f t="shared" si="215"/>
        <v>1.9431532659101105E-3</v>
      </c>
      <c r="BM294" s="52">
        <f t="shared" si="216"/>
        <v>1.7866984064615725E-2</v>
      </c>
      <c r="BN294" s="52">
        <f t="shared" si="217"/>
        <v>0</v>
      </c>
      <c r="BO294" s="52">
        <f t="shared" si="218"/>
        <v>0</v>
      </c>
      <c r="BP294" s="52">
        <f t="shared" si="219"/>
        <v>3.7544502613266917</v>
      </c>
      <c r="BQ294" s="52">
        <f t="shared" si="220"/>
        <v>0</v>
      </c>
      <c r="BR294" s="52">
        <f t="shared" si="221"/>
        <v>0</v>
      </c>
      <c r="BS294" s="52">
        <f t="shared" si="222"/>
        <v>0</v>
      </c>
      <c r="BT294" s="52">
        <f t="shared" si="223"/>
        <v>0</v>
      </c>
      <c r="BU294" s="52">
        <f t="shared" si="224"/>
        <v>0</v>
      </c>
      <c r="BV294" s="52">
        <f t="shared" si="225"/>
        <v>0</v>
      </c>
      <c r="BW294" s="52">
        <f t="shared" si="226"/>
        <v>0</v>
      </c>
      <c r="BX294" s="52">
        <f t="shared" si="227"/>
        <v>4205.0282062866472</v>
      </c>
      <c r="DC294" s="7">
        <v>8</v>
      </c>
      <c r="DD294" s="55">
        <f ca="1"/>
        <v>229159.63137951287</v>
      </c>
      <c r="DE294" s="55">
        <f ca="1"/>
        <v>29.221361999151949</v>
      </c>
      <c r="DF294" s="55">
        <f ca="1"/>
        <v>0</v>
      </c>
      <c r="DG294" s="55">
        <f ca="1"/>
        <v>0</v>
      </c>
      <c r="DH294" s="55">
        <f ca="1"/>
        <v>654.76208960154565</v>
      </c>
      <c r="DI294" s="55">
        <f ca="1"/>
        <v>1331.4994305307544</v>
      </c>
      <c r="DJ294" s="55">
        <f ca="1"/>
        <v>0</v>
      </c>
      <c r="DK294" s="55">
        <f ca="1"/>
        <v>0</v>
      </c>
      <c r="DL294" s="55">
        <f ca="1"/>
        <v>1298.2385248649457</v>
      </c>
      <c r="DM294" s="55">
        <f ca="1"/>
        <v>0</v>
      </c>
      <c r="DN294" s="55">
        <f ca="1"/>
        <v>0</v>
      </c>
      <c r="DO294" s="55">
        <f ca="1"/>
        <v>77653.589105708743</v>
      </c>
      <c r="DP294" s="55">
        <f ca="1"/>
        <v>0</v>
      </c>
      <c r="DQ294" s="55">
        <f ca="1"/>
        <v>0</v>
      </c>
      <c r="DR294" s="55">
        <f ca="1"/>
        <v>0</v>
      </c>
      <c r="DS294" s="55">
        <f ca="1"/>
        <v>1.2649824717747933</v>
      </c>
      <c r="DT294" s="55">
        <f ca="1"/>
        <v>0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t="shared" ca="1" si="228"/>
        <v>310128.20687468979</v>
      </c>
    </row>
    <row r="295" spans="1:134" x14ac:dyDescent="0.3">
      <c r="AW295" s="7">
        <v>9</v>
      </c>
      <c r="AX295" s="52">
        <f t="shared" si="201"/>
        <v>121.30423213744635</v>
      </c>
      <c r="AY295" s="52">
        <f t="shared" si="202"/>
        <v>1.448798730988491E-2</v>
      </c>
      <c r="AZ295" s="52">
        <f t="shared" si="203"/>
        <v>0</v>
      </c>
      <c r="BA295" s="52">
        <f t="shared" si="204"/>
        <v>0</v>
      </c>
      <c r="BB295" s="52">
        <f t="shared" si="205"/>
        <v>0.44248065929041774</v>
      </c>
      <c r="BC295" s="52">
        <f t="shared" si="206"/>
        <v>0.96213657576455869</v>
      </c>
      <c r="BD295" s="52">
        <f t="shared" si="207"/>
        <v>0</v>
      </c>
      <c r="BE295" s="52">
        <f t="shared" si="208"/>
        <v>17.271481626446292</v>
      </c>
      <c r="BF295" s="52">
        <f t="shared" si="209"/>
        <v>0.83992886495324759</v>
      </c>
      <c r="BG295" s="52">
        <f t="shared" si="210"/>
        <v>0</v>
      </c>
      <c r="BH295" s="52">
        <f t="shared" si="211"/>
        <v>0.23185995311590366</v>
      </c>
      <c r="BI295" s="52">
        <f t="shared" si="212"/>
        <v>69.31506690101557</v>
      </c>
      <c r="BJ295" s="52">
        <f t="shared" si="213"/>
        <v>0</v>
      </c>
      <c r="BK295" s="52">
        <f t="shared" si="214"/>
        <v>0</v>
      </c>
      <c r="BL295" s="52">
        <f t="shared" si="215"/>
        <v>9.7362050744223989E-5</v>
      </c>
      <c r="BM295" s="52">
        <f t="shared" si="216"/>
        <v>8.9470619507685603E-4</v>
      </c>
      <c r="BN295" s="52">
        <f t="shared" si="217"/>
        <v>0</v>
      </c>
      <c r="BO295" s="52">
        <f t="shared" si="218"/>
        <v>0</v>
      </c>
      <c r="BP295" s="52">
        <f t="shared" si="219"/>
        <v>0.18800756765504203</v>
      </c>
      <c r="BQ295" s="52">
        <f t="shared" si="220"/>
        <v>0</v>
      </c>
      <c r="BR295" s="52">
        <f t="shared" si="221"/>
        <v>0</v>
      </c>
      <c r="BS295" s="52">
        <f t="shared" si="222"/>
        <v>0</v>
      </c>
      <c r="BT295" s="52">
        <f t="shared" si="223"/>
        <v>0</v>
      </c>
      <c r="BU295" s="52">
        <f t="shared" si="224"/>
        <v>0</v>
      </c>
      <c r="BV295" s="52">
        <f t="shared" si="225"/>
        <v>0</v>
      </c>
      <c r="BW295" s="52">
        <f t="shared" si="226"/>
        <v>0</v>
      </c>
      <c r="BX295" s="52">
        <f t="shared" si="227"/>
        <v>210.57067434124309</v>
      </c>
      <c r="DC295" s="7">
        <v>9</v>
      </c>
      <c r="DD295" s="55">
        <f ca="1"/>
        <v>11475.380360202424</v>
      </c>
      <c r="DE295" s="55">
        <f ca="1"/>
        <v>1.463286718298376</v>
      </c>
      <c r="DF295" s="55">
        <f ca="1"/>
        <v>0</v>
      </c>
      <c r="DG295" s="55">
        <f ca="1"/>
        <v>0</v>
      </c>
      <c r="DH295" s="55">
        <f ca="1"/>
        <v>32.787816853419955</v>
      </c>
      <c r="DI295" s="55">
        <f ca="1"/>
        <v>66.67606470048392</v>
      </c>
      <c r="DJ295" s="55">
        <f ca="1"/>
        <v>0</v>
      </c>
      <c r="DK295" s="55">
        <f ca="1"/>
        <v>0</v>
      </c>
      <c r="DL295" s="55">
        <f ca="1"/>
        <v>65.010494147381365</v>
      </c>
      <c r="DM295" s="55">
        <f ca="1"/>
        <v>0</v>
      </c>
      <c r="DN295" s="55">
        <f ca="1"/>
        <v>0</v>
      </c>
      <c r="DO295" s="55">
        <f ca="1"/>
        <v>3888.5752531469734</v>
      </c>
      <c r="DP295" s="55">
        <f ca="1"/>
        <v>0</v>
      </c>
      <c r="DQ295" s="55">
        <f ca="1"/>
        <v>0</v>
      </c>
      <c r="DR295" s="55">
        <f ca="1"/>
        <v>0</v>
      </c>
      <c r="DS295" s="55">
        <f ca="1"/>
        <v>6.3345198611441403E-2</v>
      </c>
      <c r="DT295" s="55">
        <f ca="1"/>
        <v>0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t="shared" ca="1" si="228"/>
        <v>15529.956620967594</v>
      </c>
    </row>
    <row r="296" spans="1:134" x14ac:dyDescent="0.3">
      <c r="AW296" s="7">
        <v>10</v>
      </c>
      <c r="AX296" s="52">
        <f t="shared" si="201"/>
        <v>1133.0426663350511</v>
      </c>
      <c r="AY296" s="52">
        <f t="shared" si="202"/>
        <v>0.13532510286500046</v>
      </c>
      <c r="AZ296" s="52">
        <f t="shared" si="203"/>
        <v>0</v>
      </c>
      <c r="BA296" s="52">
        <f t="shared" si="204"/>
        <v>0</v>
      </c>
      <c r="BB296" s="52">
        <f t="shared" si="205"/>
        <v>4.1329923721581512</v>
      </c>
      <c r="BC296" s="52">
        <f t="shared" si="206"/>
        <v>8.9868405449529174</v>
      </c>
      <c r="BD296" s="52">
        <f t="shared" si="207"/>
        <v>0</v>
      </c>
      <c r="BE296" s="52">
        <f t="shared" si="208"/>
        <v>161.32434336915335</v>
      </c>
      <c r="BF296" s="52">
        <f t="shared" si="209"/>
        <v>7.8453589255157317</v>
      </c>
      <c r="BG296" s="52">
        <f t="shared" si="210"/>
        <v>0</v>
      </c>
      <c r="BH296" s="52">
        <f t="shared" si="211"/>
        <v>2.1656888243916512</v>
      </c>
      <c r="BI296" s="52">
        <f t="shared" si="212"/>
        <v>647.43766009833075</v>
      </c>
      <c r="BJ296" s="52">
        <f t="shared" si="213"/>
        <v>0</v>
      </c>
      <c r="BK296" s="52">
        <f t="shared" si="214"/>
        <v>0</v>
      </c>
      <c r="BL296" s="52">
        <f t="shared" si="215"/>
        <v>9.0919867523276158E-4</v>
      </c>
      <c r="BM296" s="52">
        <f t="shared" si="216"/>
        <v>8.3570029414332028E-3</v>
      </c>
      <c r="BN296" s="52">
        <f t="shared" si="217"/>
        <v>0</v>
      </c>
      <c r="BO296" s="52">
        <f t="shared" si="218"/>
        <v>0</v>
      </c>
      <c r="BP296" s="52">
        <f t="shared" si="219"/>
        <v>1.7560854350600272</v>
      </c>
      <c r="BQ296" s="52">
        <f t="shared" si="220"/>
        <v>0</v>
      </c>
      <c r="BR296" s="52">
        <f t="shared" si="221"/>
        <v>0</v>
      </c>
      <c r="BS296" s="52">
        <f t="shared" si="222"/>
        <v>0</v>
      </c>
      <c r="BT296" s="52">
        <f t="shared" si="223"/>
        <v>0</v>
      </c>
      <c r="BU296" s="52">
        <f t="shared" si="224"/>
        <v>0</v>
      </c>
      <c r="BV296" s="52">
        <f t="shared" si="225"/>
        <v>0</v>
      </c>
      <c r="BW296" s="52">
        <f t="shared" si="226"/>
        <v>0</v>
      </c>
      <c r="BX296" s="52">
        <f t="shared" si="227"/>
        <v>1966.8362272090956</v>
      </c>
      <c r="DC296" s="7">
        <v>10</v>
      </c>
      <c r="DD296" s="55">
        <f ca="1"/>
        <v>107185.83623529582</v>
      </c>
      <c r="DE296" s="55">
        <f ca="1"/>
        <v>13.667835389365047</v>
      </c>
      <c r="DF296" s="55">
        <f ca="1"/>
        <v>0</v>
      </c>
      <c r="DG296" s="55">
        <f ca="1"/>
        <v>0</v>
      </c>
      <c r="DH296" s="55">
        <f ca="1"/>
        <v>306.25473477691895</v>
      </c>
      <c r="DI296" s="55">
        <f ca="1"/>
        <v>622.78804976523713</v>
      </c>
      <c r="DJ296" s="55">
        <f ca="1"/>
        <v>0</v>
      </c>
      <c r="DK296" s="55">
        <f ca="1"/>
        <v>0</v>
      </c>
      <c r="DL296" s="55">
        <f ca="1"/>
        <v>607.23078083491771</v>
      </c>
      <c r="DM296" s="55">
        <f ca="1"/>
        <v>0</v>
      </c>
      <c r="DN296" s="55">
        <f ca="1"/>
        <v>0</v>
      </c>
      <c r="DO296" s="55">
        <f ca="1"/>
        <v>36321.252731516353</v>
      </c>
      <c r="DP296" s="55">
        <f ca="1"/>
        <v>0</v>
      </c>
      <c r="DQ296" s="55">
        <f ca="1"/>
        <v>0</v>
      </c>
      <c r="DR296" s="55">
        <f ca="1"/>
        <v>0</v>
      </c>
      <c r="DS296" s="55">
        <f ca="1"/>
        <v>0.59167580825347077</v>
      </c>
      <c r="DT296" s="55">
        <f ca="1"/>
        <v>0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t="shared" ca="1" si="228"/>
        <v>145057.62204338686</v>
      </c>
    </row>
    <row r="297" spans="1:134" x14ac:dyDescent="0.3">
      <c r="AW297" s="7">
        <v>11</v>
      </c>
      <c r="AX297" s="52">
        <f t="shared" si="201"/>
        <v>0</v>
      </c>
      <c r="AY297" s="52">
        <f t="shared" si="202"/>
        <v>0</v>
      </c>
      <c r="AZ297" s="52">
        <f t="shared" si="203"/>
        <v>0</v>
      </c>
      <c r="BA297" s="52">
        <f t="shared" si="204"/>
        <v>0</v>
      </c>
      <c r="BB297" s="52">
        <f t="shared" si="205"/>
        <v>2498.7991846254449</v>
      </c>
      <c r="BC297" s="52">
        <f t="shared" si="206"/>
        <v>5433.4263897335841</v>
      </c>
      <c r="BD297" s="52">
        <f t="shared" si="207"/>
        <v>0</v>
      </c>
      <c r="BE297" s="52">
        <f t="shared" si="208"/>
        <v>6308.373012754103</v>
      </c>
      <c r="BF297" s="52">
        <f t="shared" si="209"/>
        <v>0</v>
      </c>
      <c r="BG297" s="52">
        <f t="shared" si="210"/>
        <v>0</v>
      </c>
      <c r="BH297" s="52">
        <f t="shared" si="211"/>
        <v>0</v>
      </c>
      <c r="BI297" s="52">
        <f t="shared" si="212"/>
        <v>0</v>
      </c>
      <c r="BJ297" s="52">
        <f t="shared" si="213"/>
        <v>0</v>
      </c>
      <c r="BK297" s="52">
        <f t="shared" si="214"/>
        <v>0</v>
      </c>
      <c r="BL297" s="52">
        <f t="shared" si="215"/>
        <v>0.54940882505326083</v>
      </c>
      <c r="BM297" s="52">
        <f t="shared" si="216"/>
        <v>5.0565060004901889</v>
      </c>
      <c r="BN297" s="52">
        <f t="shared" si="217"/>
        <v>0</v>
      </c>
      <c r="BO297" s="52">
        <f t="shared" si="218"/>
        <v>0</v>
      </c>
      <c r="BP297" s="52">
        <f t="shared" si="219"/>
        <v>88.902989535302808</v>
      </c>
      <c r="BQ297" s="52">
        <f t="shared" si="220"/>
        <v>0</v>
      </c>
      <c r="BR297" s="52">
        <f t="shared" si="221"/>
        <v>0</v>
      </c>
      <c r="BS297" s="52">
        <f t="shared" si="222"/>
        <v>0</v>
      </c>
      <c r="BT297" s="52">
        <f t="shared" si="223"/>
        <v>0</v>
      </c>
      <c r="BU297" s="52">
        <f t="shared" si="224"/>
        <v>0</v>
      </c>
      <c r="BV297" s="52">
        <f t="shared" si="225"/>
        <v>0</v>
      </c>
      <c r="BW297" s="52">
        <f t="shared" si="226"/>
        <v>0</v>
      </c>
      <c r="BX297" s="52">
        <f t="shared" si="227"/>
        <v>14335.107491473977</v>
      </c>
      <c r="DC297" s="7">
        <v>11</v>
      </c>
      <c r="DD297" s="55">
        <f ca="1"/>
        <v>0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185161.01958074546</v>
      </c>
      <c r="DI297" s="55">
        <f ca="1"/>
        <v>376536.44880853739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0</v>
      </c>
      <c r="DN297" s="55">
        <f ca="1"/>
        <v>0</v>
      </c>
      <c r="DO297" s="55">
        <f ca="1"/>
        <v>0</v>
      </c>
      <c r="DP297" s="55">
        <f ca="1"/>
        <v>0</v>
      </c>
      <c r="DQ297" s="55">
        <f ca="1"/>
        <v>0</v>
      </c>
      <c r="DR297" s="55">
        <f ca="1"/>
        <v>0</v>
      </c>
      <c r="DS297" s="55">
        <f ca="1"/>
        <v>358.00062483470538</v>
      </c>
      <c r="DT297" s="55">
        <f ca="1"/>
        <v>0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t="shared" ca="1" si="228"/>
        <v>562055.46901411749</v>
      </c>
    </row>
    <row r="298" spans="1:134" x14ac:dyDescent="0.3">
      <c r="AW298" s="7">
        <v>12</v>
      </c>
      <c r="AX298" s="52">
        <f t="shared" si="201"/>
        <v>5046.3335743875305</v>
      </c>
      <c r="AY298" s="52">
        <f t="shared" si="202"/>
        <v>3.3614344811785886</v>
      </c>
      <c r="AZ298" s="52">
        <f t="shared" si="203"/>
        <v>0</v>
      </c>
      <c r="BA298" s="52">
        <f t="shared" si="204"/>
        <v>0</v>
      </c>
      <c r="BB298" s="52">
        <f t="shared" si="205"/>
        <v>264.8488716616734</v>
      </c>
      <c r="BC298" s="52">
        <f t="shared" si="206"/>
        <v>575.89135505761055</v>
      </c>
      <c r="BD298" s="52">
        <f t="shared" si="207"/>
        <v>0</v>
      </c>
      <c r="BE298" s="52">
        <f t="shared" si="208"/>
        <v>3323.6214479767264</v>
      </c>
      <c r="BF298" s="52">
        <f t="shared" si="209"/>
        <v>389.55220017422221</v>
      </c>
      <c r="BG298" s="52">
        <f t="shared" si="210"/>
        <v>0</v>
      </c>
      <c r="BH298" s="52">
        <f t="shared" si="211"/>
        <v>1051.860632201915</v>
      </c>
      <c r="BI298" s="52">
        <f t="shared" si="212"/>
        <v>5301.6838418294819</v>
      </c>
      <c r="BJ298" s="52">
        <f t="shared" si="213"/>
        <v>0</v>
      </c>
      <c r="BK298" s="52">
        <f t="shared" si="214"/>
        <v>0</v>
      </c>
      <c r="BL298" s="52">
        <f t="shared" si="215"/>
        <v>5.8222749364818312E-2</v>
      </c>
      <c r="BM298" s="52">
        <f t="shared" si="216"/>
        <v>0.53553031068054935</v>
      </c>
      <c r="BN298" s="52">
        <f t="shared" si="217"/>
        <v>0</v>
      </c>
      <c r="BO298" s="52">
        <f t="shared" si="218"/>
        <v>28683.488063947862</v>
      </c>
      <c r="BP298" s="52">
        <f t="shared" si="219"/>
        <v>1719.7561063742894</v>
      </c>
      <c r="BQ298" s="52">
        <f t="shared" si="220"/>
        <v>0</v>
      </c>
      <c r="BR298" s="52">
        <f t="shared" si="221"/>
        <v>0</v>
      </c>
      <c r="BS298" s="52">
        <f t="shared" si="222"/>
        <v>0</v>
      </c>
      <c r="BT298" s="52">
        <f t="shared" si="223"/>
        <v>0</v>
      </c>
      <c r="BU298" s="52">
        <f t="shared" si="224"/>
        <v>0</v>
      </c>
      <c r="BV298" s="52">
        <f t="shared" si="225"/>
        <v>0</v>
      </c>
      <c r="BW298" s="52">
        <f t="shared" si="226"/>
        <v>0</v>
      </c>
      <c r="BX298" s="52">
        <f t="shared" si="227"/>
        <v>46360.991281152536</v>
      </c>
      <c r="DC298" s="7">
        <v>12</v>
      </c>
      <c r="DD298" s="55">
        <f ca="1"/>
        <v>477383.15613706037</v>
      </c>
      <c r="DE298" s="55">
        <f ca="1"/>
        <v>339.50488259903744</v>
      </c>
      <c r="DF298" s="55">
        <f ca="1"/>
        <v>0</v>
      </c>
      <c r="DG298" s="55">
        <f ca="1"/>
        <v>0</v>
      </c>
      <c r="DH298" s="55">
        <f ca="1"/>
        <v>19625.301390129996</v>
      </c>
      <c r="DI298" s="55">
        <f ca="1"/>
        <v>39909.270905492413</v>
      </c>
      <c r="DJ298" s="55">
        <f ca="1"/>
        <v>0</v>
      </c>
      <c r="DK298" s="55">
        <f ca="1"/>
        <v>0</v>
      </c>
      <c r="DL298" s="55">
        <f ca="1"/>
        <v>30151.340293484802</v>
      </c>
      <c r="DM298" s="55">
        <f ca="1"/>
        <v>0</v>
      </c>
      <c r="DN298" s="55">
        <f ca="1"/>
        <v>0</v>
      </c>
      <c r="DO298" s="55">
        <f ca="1"/>
        <v>297424.46352663392</v>
      </c>
      <c r="DP298" s="55">
        <f ca="1"/>
        <v>0</v>
      </c>
      <c r="DQ298" s="55">
        <f ca="1"/>
        <v>0</v>
      </c>
      <c r="DR298" s="55">
        <f ca="1"/>
        <v>0</v>
      </c>
      <c r="DS298" s="55">
        <f ca="1"/>
        <v>37.915545996182892</v>
      </c>
      <c r="DT298" s="55">
        <f ca="1"/>
        <v>0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t="shared" ca="1" si="228"/>
        <v>864870.95268139674</v>
      </c>
    </row>
    <row r="299" spans="1:134" x14ac:dyDescent="0.3">
      <c r="AW299" s="7">
        <v>13</v>
      </c>
      <c r="AX299" s="52">
        <f t="shared" si="201"/>
        <v>229.75543517217309</v>
      </c>
      <c r="AY299" s="52">
        <f t="shared" si="202"/>
        <v>0.15304335884870618</v>
      </c>
      <c r="AZ299" s="52">
        <f t="shared" si="203"/>
        <v>0</v>
      </c>
      <c r="BA299" s="52">
        <f t="shared" si="204"/>
        <v>0</v>
      </c>
      <c r="BB299" s="52">
        <f t="shared" si="205"/>
        <v>12.058352237778182</v>
      </c>
      <c r="BC299" s="52">
        <f t="shared" si="206"/>
        <v>26.219861801626632</v>
      </c>
      <c r="BD299" s="52">
        <f t="shared" si="207"/>
        <v>0</v>
      </c>
      <c r="BE299" s="52">
        <f t="shared" si="208"/>
        <v>151.32176283526852</v>
      </c>
      <c r="BF299" s="52">
        <f t="shared" si="209"/>
        <v>17.735992665412539</v>
      </c>
      <c r="BG299" s="52">
        <f t="shared" si="210"/>
        <v>0</v>
      </c>
      <c r="BH299" s="52">
        <f t="shared" si="211"/>
        <v>47.890353208828536</v>
      </c>
      <c r="BI299" s="52">
        <f t="shared" si="212"/>
        <v>241.38132375132091</v>
      </c>
      <c r="BJ299" s="52">
        <f t="shared" si="213"/>
        <v>0</v>
      </c>
      <c r="BK299" s="52">
        <f t="shared" si="214"/>
        <v>0</v>
      </c>
      <c r="BL299" s="52">
        <f t="shared" si="215"/>
        <v>2.6498036265845608E-3</v>
      </c>
      <c r="BM299" s="52">
        <f t="shared" si="216"/>
        <v>2.4431675639609938E-2</v>
      </c>
      <c r="BN299" s="52">
        <f t="shared" si="217"/>
        <v>0</v>
      </c>
      <c r="BO299" s="52">
        <f t="shared" si="218"/>
        <v>1305.9357222843762</v>
      </c>
      <c r="BP299" s="52">
        <f t="shared" si="219"/>
        <v>78.299087206242078</v>
      </c>
      <c r="BQ299" s="52">
        <f t="shared" si="220"/>
        <v>0</v>
      </c>
      <c r="BR299" s="52">
        <f t="shared" si="221"/>
        <v>0</v>
      </c>
      <c r="BS299" s="52">
        <f t="shared" si="222"/>
        <v>0</v>
      </c>
      <c r="BT299" s="52">
        <f t="shared" si="223"/>
        <v>0</v>
      </c>
      <c r="BU299" s="52">
        <f t="shared" si="224"/>
        <v>0</v>
      </c>
      <c r="BV299" s="52">
        <f t="shared" si="225"/>
        <v>0</v>
      </c>
      <c r="BW299" s="52">
        <f t="shared" si="226"/>
        <v>0</v>
      </c>
      <c r="BX299" s="52">
        <f t="shared" si="227"/>
        <v>2110.7780160011416</v>
      </c>
      <c r="DC299" s="7">
        <v>13</v>
      </c>
      <c r="DD299" s="55">
        <f ca="1"/>
        <v>21734.864167287575</v>
      </c>
      <c r="DE299" s="55">
        <f ca="1"/>
        <v>15.457379243719323</v>
      </c>
      <c r="DF299" s="55">
        <f ca="1"/>
        <v>0</v>
      </c>
      <c r="DG299" s="55">
        <f ca="1"/>
        <v>0</v>
      </c>
      <c r="DH299" s="55">
        <f ca="1"/>
        <v>893.52390081936323</v>
      </c>
      <c r="DI299" s="55">
        <f ca="1"/>
        <v>1817.0364228527255</v>
      </c>
      <c r="DJ299" s="55">
        <f ca="1"/>
        <v>0</v>
      </c>
      <c r="DK299" s="55">
        <f ca="1"/>
        <v>0</v>
      </c>
      <c r="DL299" s="55">
        <f ca="1"/>
        <v>1372.7658323029307</v>
      </c>
      <c r="DM299" s="55">
        <f ca="1"/>
        <v>0</v>
      </c>
      <c r="DN299" s="55">
        <f ca="1"/>
        <v>0</v>
      </c>
      <c r="DO299" s="55">
        <f ca="1"/>
        <v>13541.492262449103</v>
      </c>
      <c r="DP299" s="55">
        <f ca="1"/>
        <v>0</v>
      </c>
      <c r="DQ299" s="55">
        <f ca="1"/>
        <v>0</v>
      </c>
      <c r="DR299" s="55">
        <f ca="1"/>
        <v>0</v>
      </c>
      <c r="DS299" s="55">
        <f ca="1"/>
        <v>1.7297626352843836</v>
      </c>
      <c r="DT299" s="55">
        <f ca="1"/>
        <v>0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t="shared" ca="1" si="228"/>
        <v>39376.869727590696</v>
      </c>
    </row>
    <row r="300" spans="1:134" x14ac:dyDescent="0.3">
      <c r="AW300" s="7">
        <v>14</v>
      </c>
      <c r="AX300" s="52">
        <f t="shared" si="201"/>
        <v>14641.929154902242</v>
      </c>
      <c r="AY300" s="52">
        <f t="shared" si="202"/>
        <v>9.7531970108707853</v>
      </c>
      <c r="AZ300" s="52">
        <f t="shared" si="203"/>
        <v>0</v>
      </c>
      <c r="BA300" s="52">
        <f t="shared" si="204"/>
        <v>0</v>
      </c>
      <c r="BB300" s="52">
        <f t="shared" si="205"/>
        <v>648.57137946484693</v>
      </c>
      <c r="BC300" s="52">
        <f t="shared" si="206"/>
        <v>1410.2633256751194</v>
      </c>
      <c r="BD300" s="52">
        <f t="shared" si="207"/>
        <v>0</v>
      </c>
      <c r="BE300" s="52">
        <f t="shared" si="208"/>
        <v>11998.48299921306</v>
      </c>
      <c r="BF300" s="52">
        <f t="shared" si="209"/>
        <v>749.03818714153999</v>
      </c>
      <c r="BG300" s="52">
        <f t="shared" si="210"/>
        <v>0</v>
      </c>
      <c r="BH300" s="52">
        <f t="shared" si="211"/>
        <v>307.75656557354159</v>
      </c>
      <c r="BI300" s="52">
        <f t="shared" si="212"/>
        <v>24790.609688685596</v>
      </c>
      <c r="BJ300" s="52">
        <f t="shared" si="213"/>
        <v>0</v>
      </c>
      <c r="BK300" s="52">
        <f t="shared" si="214"/>
        <v>0</v>
      </c>
      <c r="BL300" s="52">
        <f t="shared" si="215"/>
        <v>0.14262627694654534</v>
      </c>
      <c r="BM300" s="52">
        <f t="shared" si="216"/>
        <v>1.3114257574151451</v>
      </c>
      <c r="BN300" s="52">
        <f t="shared" si="217"/>
        <v>0</v>
      </c>
      <c r="BO300" s="52">
        <f t="shared" si="218"/>
        <v>1088.9736581084535</v>
      </c>
      <c r="BP300" s="52">
        <f t="shared" si="219"/>
        <v>8041.5588095543999</v>
      </c>
      <c r="BQ300" s="52">
        <f t="shared" si="220"/>
        <v>0</v>
      </c>
      <c r="BR300" s="52">
        <f t="shared" si="221"/>
        <v>0</v>
      </c>
      <c r="BS300" s="52">
        <f t="shared" si="222"/>
        <v>0</v>
      </c>
      <c r="BT300" s="52">
        <f t="shared" si="223"/>
        <v>0</v>
      </c>
      <c r="BU300" s="52">
        <f t="shared" si="224"/>
        <v>0</v>
      </c>
      <c r="BV300" s="52">
        <f t="shared" si="225"/>
        <v>0</v>
      </c>
      <c r="BW300" s="52">
        <f t="shared" si="226"/>
        <v>0</v>
      </c>
      <c r="BX300" s="52">
        <f t="shared" si="227"/>
        <v>63688.391017364025</v>
      </c>
      <c r="DC300" s="7">
        <v>14</v>
      </c>
      <c r="DD300" s="55">
        <f ca="1"/>
        <v>1385126.4980537519</v>
      </c>
      <c r="DE300" s="55">
        <f ca="1"/>
        <v>985.07289809794929</v>
      </c>
      <c r="DF300" s="55">
        <f ca="1"/>
        <v>0</v>
      </c>
      <c r="DG300" s="55">
        <f ca="1"/>
        <v>0</v>
      </c>
      <c r="DH300" s="55">
        <f ca="1"/>
        <v>48059.139218345153</v>
      </c>
      <c r="DI300" s="55">
        <f ca="1"/>
        <v>97731.248469285769</v>
      </c>
      <c r="DJ300" s="55">
        <f ca="1"/>
        <v>0</v>
      </c>
      <c r="DK300" s="55">
        <f ca="1"/>
        <v>0</v>
      </c>
      <c r="DL300" s="55">
        <f ca="1"/>
        <v>57975.5556847552</v>
      </c>
      <c r="DM300" s="55">
        <f ca="1"/>
        <v>0</v>
      </c>
      <c r="DN300" s="55">
        <f ca="1"/>
        <v>0</v>
      </c>
      <c r="DO300" s="55">
        <f ca="1"/>
        <v>1390753.203535262</v>
      </c>
      <c r="DP300" s="55">
        <f ca="1"/>
        <v>0</v>
      </c>
      <c r="DQ300" s="55">
        <f ca="1"/>
        <v>0</v>
      </c>
      <c r="DR300" s="55">
        <f ca="1"/>
        <v>0</v>
      </c>
      <c r="DS300" s="55">
        <f ca="1"/>
        <v>92.848943624992273</v>
      </c>
      <c r="DT300" s="55">
        <f ca="1"/>
        <v>0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t="shared" ca="1" si="228"/>
        <v>2980723.5668031229</v>
      </c>
    </row>
    <row r="301" spans="1:134" x14ac:dyDescent="0.3">
      <c r="AW301" s="7">
        <v>15</v>
      </c>
      <c r="AX301" s="52">
        <f t="shared" si="201"/>
        <v>1409.4635762804569</v>
      </c>
      <c r="AY301" s="52">
        <f t="shared" si="202"/>
        <v>0.93886371062455876</v>
      </c>
      <c r="AZ301" s="52">
        <f t="shared" si="203"/>
        <v>0</v>
      </c>
      <c r="BA301" s="52">
        <f t="shared" si="204"/>
        <v>0</v>
      </c>
      <c r="BB301" s="52">
        <f t="shared" si="205"/>
        <v>62.432875223609976</v>
      </c>
      <c r="BC301" s="52">
        <f t="shared" si="206"/>
        <v>135.754979417698</v>
      </c>
      <c r="BD301" s="52">
        <f t="shared" si="207"/>
        <v>0</v>
      </c>
      <c r="BE301" s="52">
        <f t="shared" si="208"/>
        <v>1154.999766853568</v>
      </c>
      <c r="BF301" s="52">
        <f t="shared" si="209"/>
        <v>72.104026114837112</v>
      </c>
      <c r="BG301" s="52">
        <f t="shared" si="210"/>
        <v>0</v>
      </c>
      <c r="BH301" s="52">
        <f t="shared" si="211"/>
        <v>29.625308594344254</v>
      </c>
      <c r="BI301" s="52">
        <f t="shared" si="212"/>
        <v>2386.3973814637689</v>
      </c>
      <c r="BJ301" s="52">
        <f t="shared" si="213"/>
        <v>0</v>
      </c>
      <c r="BK301" s="52">
        <f t="shared" si="214"/>
        <v>0</v>
      </c>
      <c r="BL301" s="52">
        <f t="shared" si="215"/>
        <v>1.3729512611615851E-2</v>
      </c>
      <c r="BM301" s="52">
        <f t="shared" si="216"/>
        <v>0.12624066319512786</v>
      </c>
      <c r="BN301" s="52">
        <f t="shared" si="217"/>
        <v>0</v>
      </c>
      <c r="BO301" s="52">
        <f t="shared" si="218"/>
        <v>104.82694531425557</v>
      </c>
      <c r="BP301" s="52">
        <f t="shared" si="219"/>
        <v>774.09773812223204</v>
      </c>
      <c r="BQ301" s="52">
        <f t="shared" si="220"/>
        <v>0</v>
      </c>
      <c r="BR301" s="52">
        <f t="shared" si="221"/>
        <v>0</v>
      </c>
      <c r="BS301" s="52">
        <f t="shared" si="222"/>
        <v>0</v>
      </c>
      <c r="BT301" s="52">
        <f t="shared" si="223"/>
        <v>0</v>
      </c>
      <c r="BU301" s="52">
        <f t="shared" si="224"/>
        <v>0</v>
      </c>
      <c r="BV301" s="52">
        <f t="shared" si="225"/>
        <v>0</v>
      </c>
      <c r="BW301" s="52">
        <f t="shared" si="226"/>
        <v>0</v>
      </c>
      <c r="BX301" s="52">
        <f t="shared" si="227"/>
        <v>6130.7814312712026</v>
      </c>
      <c r="DC301" s="7">
        <v>15</v>
      </c>
      <c r="DD301" s="55">
        <f ca="1"/>
        <v>133335.25431613121</v>
      </c>
      <c r="DE301" s="55">
        <f ca="1"/>
        <v>94.825234773080439</v>
      </c>
      <c r="DF301" s="55">
        <f ca="1"/>
        <v>0</v>
      </c>
      <c r="DG301" s="55">
        <f ca="1"/>
        <v>0</v>
      </c>
      <c r="DH301" s="55">
        <f ca="1"/>
        <v>4626.276054069499</v>
      </c>
      <c r="DI301" s="55">
        <f ca="1"/>
        <v>9407.8200736464714</v>
      </c>
      <c r="DJ301" s="55">
        <f ca="1"/>
        <v>0</v>
      </c>
      <c r="DK301" s="55">
        <f ca="1"/>
        <v>0</v>
      </c>
      <c r="DL301" s="55">
        <f ca="1"/>
        <v>5580.8516212883933</v>
      </c>
      <c r="DM301" s="55">
        <f ca="1"/>
        <v>0</v>
      </c>
      <c r="DN301" s="55">
        <f ca="1"/>
        <v>0</v>
      </c>
      <c r="DO301" s="55">
        <f ca="1"/>
        <v>133876.89310011745</v>
      </c>
      <c r="DP301" s="55">
        <f ca="1"/>
        <v>0</v>
      </c>
      <c r="DQ301" s="55">
        <f ca="1"/>
        <v>0</v>
      </c>
      <c r="DR301" s="55">
        <f ca="1"/>
        <v>0</v>
      </c>
      <c r="DS301" s="55">
        <f ca="1"/>
        <v>8.9378389542150529</v>
      </c>
      <c r="DT301" s="55">
        <f ca="1"/>
        <v>0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t="shared" ca="1" si="228"/>
        <v>286930.85823898029</v>
      </c>
    </row>
    <row r="302" spans="1:134" x14ac:dyDescent="0.3">
      <c r="AW302" s="7">
        <v>16</v>
      </c>
      <c r="AX302" s="52">
        <f t="shared" si="201"/>
        <v>4.7292805069594861</v>
      </c>
      <c r="AY302" s="52">
        <f t="shared" si="202"/>
        <v>0.95638744979959445</v>
      </c>
      <c r="AZ302" s="52">
        <f t="shared" si="203"/>
        <v>0</v>
      </c>
      <c r="BA302" s="52">
        <f t="shared" si="204"/>
        <v>0</v>
      </c>
      <c r="BB302" s="52">
        <f t="shared" si="205"/>
        <v>165.58138590937065</v>
      </c>
      <c r="BC302" s="52">
        <f t="shared" si="206"/>
        <v>360.04264677022201</v>
      </c>
      <c r="BD302" s="52">
        <f t="shared" si="207"/>
        <v>0</v>
      </c>
      <c r="BE302" s="52">
        <f t="shared" si="208"/>
        <v>356.85502526704107</v>
      </c>
      <c r="BF302" s="52">
        <f t="shared" si="209"/>
        <v>16.213130293735492</v>
      </c>
      <c r="BG302" s="52">
        <f t="shared" si="210"/>
        <v>0</v>
      </c>
      <c r="BH302" s="52">
        <f t="shared" si="211"/>
        <v>52.567714410362299</v>
      </c>
      <c r="BI302" s="52">
        <f t="shared" si="212"/>
        <v>2031.6417937350384</v>
      </c>
      <c r="BJ302" s="52">
        <f t="shared" si="213"/>
        <v>0</v>
      </c>
      <c r="BK302" s="52">
        <f t="shared" si="214"/>
        <v>0</v>
      </c>
      <c r="BL302" s="52">
        <f t="shared" si="215"/>
        <v>3.6412733534495707E-2</v>
      </c>
      <c r="BM302" s="52">
        <f t="shared" si="216"/>
        <v>0.33480924559412961</v>
      </c>
      <c r="BN302" s="52">
        <f t="shared" si="217"/>
        <v>0</v>
      </c>
      <c r="BO302" s="52">
        <f t="shared" si="218"/>
        <v>782.63457710810667</v>
      </c>
      <c r="BP302" s="52">
        <f t="shared" si="219"/>
        <v>659.02239470745019</v>
      </c>
      <c r="BQ302" s="52">
        <f t="shared" si="220"/>
        <v>0</v>
      </c>
      <c r="BR302" s="52">
        <f t="shared" si="221"/>
        <v>0</v>
      </c>
      <c r="BS302" s="52">
        <f t="shared" si="222"/>
        <v>0</v>
      </c>
      <c r="BT302" s="52">
        <f t="shared" si="223"/>
        <v>0</v>
      </c>
      <c r="BU302" s="52">
        <f t="shared" si="224"/>
        <v>0</v>
      </c>
      <c r="BV302" s="52">
        <f t="shared" si="225"/>
        <v>0</v>
      </c>
      <c r="BW302" s="52">
        <f t="shared" si="226"/>
        <v>0</v>
      </c>
      <c r="BX302" s="52">
        <f t="shared" si="227"/>
        <v>4430.6155581372141</v>
      </c>
      <c r="DC302" s="7">
        <v>16</v>
      </c>
      <c r="DD302" s="55">
        <f ca="1"/>
        <v>447.38993595836735</v>
      </c>
      <c r="DE302" s="55">
        <f ca="1"/>
        <v>96.595132429759033</v>
      </c>
      <c r="DF302" s="55">
        <f ca="1"/>
        <v>0</v>
      </c>
      <c r="DG302" s="55">
        <f ca="1"/>
        <v>0</v>
      </c>
      <c r="DH302" s="55">
        <f ca="1"/>
        <v>12269.580695884364</v>
      </c>
      <c r="DI302" s="55">
        <f ca="1"/>
        <v>24950.955421176383</v>
      </c>
      <c r="DJ302" s="55">
        <f ca="1"/>
        <v>0</v>
      </c>
      <c r="DK302" s="55">
        <f ca="1"/>
        <v>0</v>
      </c>
      <c r="DL302" s="55">
        <f ca="1"/>
        <v>1254.8962847351272</v>
      </c>
      <c r="DM302" s="55">
        <f ca="1"/>
        <v>0</v>
      </c>
      <c r="DN302" s="55">
        <f ca="1"/>
        <v>0</v>
      </c>
      <c r="DO302" s="55">
        <f ca="1"/>
        <v>113975.10462853566</v>
      </c>
      <c r="DP302" s="55">
        <f ca="1"/>
        <v>0</v>
      </c>
      <c r="DQ302" s="55">
        <f ca="1"/>
        <v>0</v>
      </c>
      <c r="DR302" s="55">
        <f ca="1"/>
        <v>0</v>
      </c>
      <c r="DS302" s="55">
        <f ca="1"/>
        <v>23.704494588064374</v>
      </c>
      <c r="DT302" s="55">
        <f ca="1"/>
        <v>0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t="shared" ca="1" si="228"/>
        <v>153018.22659330774</v>
      </c>
    </row>
    <row r="303" spans="1:134" x14ac:dyDescent="0.3">
      <c r="AW303" s="7">
        <v>17</v>
      </c>
      <c r="AX303" s="52">
        <f t="shared" si="201"/>
        <v>2808.0202391589405</v>
      </c>
      <c r="AY303" s="52">
        <f t="shared" si="202"/>
        <v>1.9027651498050466</v>
      </c>
      <c r="AZ303" s="52">
        <f t="shared" si="203"/>
        <v>0</v>
      </c>
      <c r="BA303" s="52">
        <f t="shared" si="204"/>
        <v>0</v>
      </c>
      <c r="BB303" s="52">
        <f t="shared" si="205"/>
        <v>68.509323664288814</v>
      </c>
      <c r="BC303" s="52">
        <f t="shared" si="206"/>
        <v>148.96770000018253</v>
      </c>
      <c r="BD303" s="52">
        <f t="shared" si="207"/>
        <v>0</v>
      </c>
      <c r="BE303" s="52">
        <f t="shared" si="208"/>
        <v>892.67969311822185</v>
      </c>
      <c r="BF303" s="52">
        <f t="shared" si="209"/>
        <v>40.557456525456985</v>
      </c>
      <c r="BG303" s="52">
        <f t="shared" si="210"/>
        <v>0</v>
      </c>
      <c r="BH303" s="52">
        <f t="shared" si="211"/>
        <v>131.49914624386645</v>
      </c>
      <c r="BI303" s="52">
        <f t="shared" si="212"/>
        <v>5177.5993295286025</v>
      </c>
      <c r="BJ303" s="52">
        <f t="shared" si="213"/>
        <v>0</v>
      </c>
      <c r="BK303" s="52">
        <f t="shared" si="214"/>
        <v>0</v>
      </c>
      <c r="BL303" s="52">
        <f t="shared" si="215"/>
        <v>1.5065774548225875E-2</v>
      </c>
      <c r="BM303" s="52">
        <f t="shared" si="216"/>
        <v>0.13852737598636242</v>
      </c>
      <c r="BN303" s="52">
        <f t="shared" si="217"/>
        <v>0</v>
      </c>
      <c r="BO303" s="52">
        <f t="shared" si="218"/>
        <v>155.36831646078215</v>
      </c>
      <c r="BP303" s="52">
        <f t="shared" si="219"/>
        <v>1679.5056681465023</v>
      </c>
      <c r="BQ303" s="52">
        <f t="shared" si="220"/>
        <v>0</v>
      </c>
      <c r="BR303" s="52">
        <f t="shared" si="221"/>
        <v>0</v>
      </c>
      <c r="BS303" s="52">
        <f t="shared" si="222"/>
        <v>0</v>
      </c>
      <c r="BT303" s="52">
        <f t="shared" si="223"/>
        <v>0</v>
      </c>
      <c r="BU303" s="52">
        <f t="shared" si="224"/>
        <v>0</v>
      </c>
      <c r="BV303" s="52">
        <f t="shared" si="225"/>
        <v>0</v>
      </c>
      <c r="BW303" s="52">
        <f t="shared" si="226"/>
        <v>0</v>
      </c>
      <c r="BX303" s="52">
        <f t="shared" si="227"/>
        <v>11104.763231147186</v>
      </c>
      <c r="DC303" s="7">
        <v>17</v>
      </c>
      <c r="DD303" s="55">
        <f ca="1"/>
        <v>265638.71462443576</v>
      </c>
      <c r="DE303" s="55">
        <f ca="1"/>
        <v>192.17928013030971</v>
      </c>
      <c r="DF303" s="55">
        <f ca="1"/>
        <v>0</v>
      </c>
      <c r="DG303" s="55">
        <f ca="1"/>
        <v>0</v>
      </c>
      <c r="DH303" s="55">
        <f ca="1"/>
        <v>5076.5408835238004</v>
      </c>
      <c r="DI303" s="55">
        <f ca="1"/>
        <v>10323.46161001265</v>
      </c>
      <c r="DJ303" s="55">
        <f ca="1"/>
        <v>0</v>
      </c>
      <c r="DK303" s="55">
        <f ca="1"/>
        <v>0</v>
      </c>
      <c r="DL303" s="55">
        <f ca="1"/>
        <v>3139.147135070371</v>
      </c>
      <c r="DM303" s="55">
        <f ca="1"/>
        <v>0</v>
      </c>
      <c r="DN303" s="55">
        <f ca="1"/>
        <v>0</v>
      </c>
      <c r="DO303" s="55">
        <f ca="1"/>
        <v>290463.32238655462</v>
      </c>
      <c r="DP303" s="55">
        <f ca="1"/>
        <v>0</v>
      </c>
      <c r="DQ303" s="55">
        <f ca="1"/>
        <v>0</v>
      </c>
      <c r="DR303" s="55">
        <f ca="1"/>
        <v>0</v>
      </c>
      <c r="DS303" s="55">
        <f ca="1"/>
        <v>9.8077382198344587</v>
      </c>
      <c r="DT303" s="55">
        <f ca="1"/>
        <v>0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t="shared" ca="1" si="228"/>
        <v>574843.17365794734</v>
      </c>
    </row>
    <row r="304" spans="1:134" x14ac:dyDescent="0.3">
      <c r="AW304" s="7">
        <v>18</v>
      </c>
      <c r="AX304" s="52">
        <f t="shared" si="201"/>
        <v>0</v>
      </c>
      <c r="AY304" s="52">
        <f t="shared" si="202"/>
        <v>0</v>
      </c>
      <c r="AZ304" s="52">
        <f t="shared" si="203"/>
        <v>0</v>
      </c>
      <c r="BA304" s="52">
        <f t="shared" si="204"/>
        <v>0</v>
      </c>
      <c r="BB304" s="52">
        <f t="shared" si="205"/>
        <v>4503.250435285403</v>
      </c>
      <c r="BC304" s="52">
        <f t="shared" si="206"/>
        <v>9791.9352257302144</v>
      </c>
      <c r="BD304" s="52">
        <f t="shared" si="207"/>
        <v>0</v>
      </c>
      <c r="BE304" s="52">
        <f t="shared" si="208"/>
        <v>11368.73410904328</v>
      </c>
      <c r="BF304" s="52">
        <f t="shared" si="209"/>
        <v>0</v>
      </c>
      <c r="BG304" s="52">
        <f t="shared" si="210"/>
        <v>0</v>
      </c>
      <c r="BH304" s="52">
        <f t="shared" si="211"/>
        <v>0</v>
      </c>
      <c r="BI304" s="52">
        <f t="shared" si="212"/>
        <v>0</v>
      </c>
      <c r="BJ304" s="52">
        <f t="shared" si="213"/>
        <v>0</v>
      </c>
      <c r="BK304" s="52">
        <f t="shared" si="214"/>
        <v>0</v>
      </c>
      <c r="BL304" s="52">
        <f t="shared" si="215"/>
        <v>0.99063759340691693</v>
      </c>
      <c r="BM304" s="52">
        <f t="shared" si="216"/>
        <v>9.1056725595734225</v>
      </c>
      <c r="BN304" s="52">
        <f t="shared" si="217"/>
        <v>0</v>
      </c>
      <c r="BO304" s="52">
        <f t="shared" si="218"/>
        <v>0</v>
      </c>
      <c r="BP304" s="52">
        <f t="shared" si="219"/>
        <v>160.21792737124619</v>
      </c>
      <c r="BQ304" s="52">
        <f t="shared" si="220"/>
        <v>0</v>
      </c>
      <c r="BR304" s="52">
        <f t="shared" si="221"/>
        <v>0</v>
      </c>
      <c r="BS304" s="52">
        <f t="shared" si="222"/>
        <v>0</v>
      </c>
      <c r="BT304" s="52">
        <f t="shared" si="223"/>
        <v>0</v>
      </c>
      <c r="BU304" s="52">
        <f t="shared" si="224"/>
        <v>0</v>
      </c>
      <c r="BV304" s="52">
        <f t="shared" si="225"/>
        <v>0</v>
      </c>
      <c r="BW304" s="52">
        <f t="shared" si="226"/>
        <v>0</v>
      </c>
      <c r="BX304" s="52">
        <f t="shared" si="227"/>
        <v>25834.234007583127</v>
      </c>
      <c r="DC304" s="7">
        <v>18</v>
      </c>
      <c r="DD304" s="55">
        <f ca="1"/>
        <v>0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333690.85725464835</v>
      </c>
      <c r="DI304" s="55">
        <f ca="1"/>
        <v>678581.1111431038</v>
      </c>
      <c r="DJ304" s="55">
        <f ca="1"/>
        <v>0</v>
      </c>
      <c r="DK304" s="55">
        <f ca="1"/>
        <v>0</v>
      </c>
      <c r="DL304" s="55">
        <f ca="1"/>
        <v>0</v>
      </c>
      <c r="DM304" s="55">
        <f ca="1"/>
        <v>0</v>
      </c>
      <c r="DN304" s="55">
        <f ca="1"/>
        <v>0</v>
      </c>
      <c r="DO304" s="55">
        <f ca="1"/>
        <v>0</v>
      </c>
      <c r="DP304" s="55">
        <f ca="1"/>
        <v>0</v>
      </c>
      <c r="DQ304" s="55">
        <f ca="1"/>
        <v>0</v>
      </c>
      <c r="DR304" s="55">
        <f ca="1"/>
        <v>0</v>
      </c>
      <c r="DS304" s="55">
        <f ca="1"/>
        <v>644.68161721779825</v>
      </c>
      <c r="DT304" s="55">
        <f ca="1"/>
        <v>0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t="shared" ca="1" si="228"/>
        <v>1012916.65001497</v>
      </c>
    </row>
    <row r="305" spans="49:134" x14ac:dyDescent="0.3">
      <c r="AW305" s="7">
        <v>19</v>
      </c>
      <c r="AX305" s="52">
        <f t="shared" si="201"/>
        <v>156.66357421377856</v>
      </c>
      <c r="AY305" s="52">
        <f t="shared" si="202"/>
        <v>0.10435583171423909</v>
      </c>
      <c r="AZ305" s="52">
        <f t="shared" si="203"/>
        <v>0</v>
      </c>
      <c r="BA305" s="52">
        <f t="shared" si="204"/>
        <v>0</v>
      </c>
      <c r="BB305" s="52">
        <f t="shared" si="205"/>
        <v>466.7487636317997</v>
      </c>
      <c r="BC305" s="52">
        <f t="shared" si="206"/>
        <v>1014.9055057979461</v>
      </c>
      <c r="BD305" s="52">
        <f t="shared" si="207"/>
        <v>0</v>
      </c>
      <c r="BE305" s="52">
        <f t="shared" si="208"/>
        <v>1338.7271339014237</v>
      </c>
      <c r="BF305" s="52">
        <f t="shared" si="209"/>
        <v>60.822899783599084</v>
      </c>
      <c r="BG305" s="52">
        <f t="shared" si="210"/>
        <v>0</v>
      </c>
      <c r="BH305" s="52">
        <f t="shared" si="211"/>
        <v>1336.0571735359604</v>
      </c>
      <c r="BI305" s="52">
        <f t="shared" si="212"/>
        <v>6937.09164315619</v>
      </c>
      <c r="BJ305" s="52">
        <f t="shared" si="213"/>
        <v>0</v>
      </c>
      <c r="BK305" s="52">
        <f t="shared" si="214"/>
        <v>0</v>
      </c>
      <c r="BL305" s="52">
        <f t="shared" si="215"/>
        <v>0.10264196182400284</v>
      </c>
      <c r="BM305" s="52">
        <f t="shared" si="216"/>
        <v>0.94377638318068025</v>
      </c>
      <c r="BN305" s="52">
        <f t="shared" si="217"/>
        <v>0</v>
      </c>
      <c r="BO305" s="52">
        <f t="shared" si="218"/>
        <v>24.875559791679319</v>
      </c>
      <c r="BP305" s="52">
        <f t="shared" si="219"/>
        <v>2250.2484250940956</v>
      </c>
      <c r="BQ305" s="52">
        <f t="shared" si="220"/>
        <v>0</v>
      </c>
      <c r="BR305" s="52">
        <f t="shared" si="221"/>
        <v>0</v>
      </c>
      <c r="BS305" s="52">
        <f t="shared" si="222"/>
        <v>0</v>
      </c>
      <c r="BT305" s="52">
        <f t="shared" si="223"/>
        <v>0</v>
      </c>
      <c r="BU305" s="52">
        <f t="shared" si="224"/>
        <v>0</v>
      </c>
      <c r="BV305" s="52">
        <f t="shared" si="225"/>
        <v>0</v>
      </c>
      <c r="BW305" s="52">
        <f t="shared" si="226"/>
        <v>0</v>
      </c>
      <c r="BX305" s="52">
        <f t="shared" si="227"/>
        <v>13587.291453083193</v>
      </c>
      <c r="DC305" s="7">
        <v>19</v>
      </c>
      <c r="DD305" s="55">
        <f ca="1"/>
        <v>14820.374120623452</v>
      </c>
      <c r="DE305" s="55">
        <f ca="1"/>
        <v>10.539939003138148</v>
      </c>
      <c r="DF305" s="55">
        <f ca="1"/>
        <v>0</v>
      </c>
      <c r="DG305" s="55">
        <f ca="1"/>
        <v>0</v>
      </c>
      <c r="DH305" s="55">
        <f ca="1"/>
        <v>34586.083385116355</v>
      </c>
      <c r="DI305" s="55">
        <f ca="1"/>
        <v>70332.951551797669</v>
      </c>
      <c r="DJ305" s="55">
        <f ca="1"/>
        <v>0</v>
      </c>
      <c r="DK305" s="55">
        <f ca="1"/>
        <v>0</v>
      </c>
      <c r="DL305" s="55">
        <f ca="1"/>
        <v>4707.6924432505693</v>
      </c>
      <c r="DM305" s="55">
        <f ca="1"/>
        <v>0</v>
      </c>
      <c r="DN305" s="55">
        <f ca="1"/>
        <v>0</v>
      </c>
      <c r="DO305" s="55">
        <f ca="1"/>
        <v>389170.84118106228</v>
      </c>
      <c r="DP305" s="55">
        <f ca="1"/>
        <v>0</v>
      </c>
      <c r="DQ305" s="55">
        <f ca="1"/>
        <v>0</v>
      </c>
      <c r="DR305" s="55">
        <f ca="1"/>
        <v>0</v>
      </c>
      <c r="DS305" s="55">
        <f ca="1"/>
        <v>66.819367929192154</v>
      </c>
      <c r="DT305" s="55">
        <f ca="1"/>
        <v>0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t="shared" ca="1" si="228"/>
        <v>513695.30198878265</v>
      </c>
    </row>
    <row r="306" spans="49:134" x14ac:dyDescent="0.3">
      <c r="AW306" s="7">
        <v>20</v>
      </c>
      <c r="AX306" s="52">
        <f t="shared" si="201"/>
        <v>4409.5434103174221</v>
      </c>
      <c r="AY306" s="52">
        <f t="shared" si="202"/>
        <v>28.771810978057061</v>
      </c>
      <c r="AZ306" s="52">
        <f t="shared" si="203"/>
        <v>0</v>
      </c>
      <c r="BA306" s="52">
        <f t="shared" si="204"/>
        <v>0</v>
      </c>
      <c r="BB306" s="52">
        <f t="shared" si="205"/>
        <v>29.381147506477998</v>
      </c>
      <c r="BC306" s="52">
        <f t="shared" si="206"/>
        <v>63.886807407713022</v>
      </c>
      <c r="BD306" s="52">
        <f t="shared" si="207"/>
        <v>0</v>
      </c>
      <c r="BE306" s="52">
        <f t="shared" si="208"/>
        <v>855.70026886804305</v>
      </c>
      <c r="BF306" s="52">
        <f t="shared" si="209"/>
        <v>274.60629131806189</v>
      </c>
      <c r="BG306" s="52">
        <f t="shared" si="210"/>
        <v>0</v>
      </c>
      <c r="BH306" s="52">
        <f t="shared" si="211"/>
        <v>180.05635914947678</v>
      </c>
      <c r="BI306" s="52">
        <f t="shared" si="212"/>
        <v>1707.2304518246847</v>
      </c>
      <c r="BJ306" s="52">
        <f t="shared" si="213"/>
        <v>0</v>
      </c>
      <c r="BK306" s="52">
        <f t="shared" si="214"/>
        <v>0</v>
      </c>
      <c r="BL306" s="52">
        <f t="shared" si="215"/>
        <v>6.4664932488776921E-3</v>
      </c>
      <c r="BM306" s="52">
        <f t="shared" si="216"/>
        <v>5.9438255614684049E-2</v>
      </c>
      <c r="BN306" s="52">
        <f t="shared" si="217"/>
        <v>0</v>
      </c>
      <c r="BO306" s="52">
        <f t="shared" si="218"/>
        <v>1.880417357590727</v>
      </c>
      <c r="BP306" s="52">
        <f t="shared" si="219"/>
        <v>553.79009420894249</v>
      </c>
      <c r="BQ306" s="52">
        <f t="shared" si="220"/>
        <v>0</v>
      </c>
      <c r="BR306" s="52">
        <f t="shared" si="221"/>
        <v>0</v>
      </c>
      <c r="BS306" s="52">
        <f t="shared" si="222"/>
        <v>0</v>
      </c>
      <c r="BT306" s="52">
        <f t="shared" si="223"/>
        <v>0</v>
      </c>
      <c r="BU306" s="52">
        <f t="shared" si="224"/>
        <v>0</v>
      </c>
      <c r="BV306" s="52">
        <f t="shared" si="225"/>
        <v>0</v>
      </c>
      <c r="BW306" s="52">
        <f t="shared" si="226"/>
        <v>0</v>
      </c>
      <c r="BX306" s="52">
        <f t="shared" si="227"/>
        <v>8104.9129636853331</v>
      </c>
      <c r="DC306" s="7">
        <v>20</v>
      </c>
      <c r="DD306" s="55">
        <f ca="1"/>
        <v>417142.80661602813</v>
      </c>
      <c r="DE306" s="55">
        <f ca="1"/>
        <v>2905.9529087837632</v>
      </c>
      <c r="DF306" s="55">
        <f ca="1"/>
        <v>0</v>
      </c>
      <c r="DG306" s="55">
        <f ca="1"/>
        <v>0</v>
      </c>
      <c r="DH306" s="55">
        <f ca="1"/>
        <v>2177.1430302300196</v>
      </c>
      <c r="DI306" s="55">
        <f ca="1"/>
        <v>4427.3557533545127</v>
      </c>
      <c r="DJ306" s="55">
        <f ca="1"/>
        <v>0</v>
      </c>
      <c r="DK306" s="55">
        <f ca="1"/>
        <v>0</v>
      </c>
      <c r="DL306" s="55">
        <f ca="1"/>
        <v>21254.526948017992</v>
      </c>
      <c r="DM306" s="55">
        <f ca="1"/>
        <v>0</v>
      </c>
      <c r="DN306" s="55">
        <f ca="1"/>
        <v>0</v>
      </c>
      <c r="DO306" s="55">
        <f ca="1"/>
        <v>95775.628347364807</v>
      </c>
      <c r="DP306" s="55">
        <f ca="1"/>
        <v>0</v>
      </c>
      <c r="DQ306" s="55">
        <f ca="1"/>
        <v>0</v>
      </c>
      <c r="DR306" s="55">
        <f ca="1"/>
        <v>0</v>
      </c>
      <c r="DS306" s="55">
        <f ca="1"/>
        <v>4.2082284975196309</v>
      </c>
      <c r="DT306" s="55">
        <f ca="1"/>
        <v>0</v>
      </c>
      <c r="DU306" s="55">
        <f ca="1"/>
        <v>0</v>
      </c>
      <c r="DV306" s="55">
        <f ca="1"/>
        <v>0</v>
      </c>
      <c r="DW306" s="55">
        <f ca="1"/>
        <v>0</v>
      </c>
      <c r="DX306" s="55">
        <f ca="1"/>
        <v>0</v>
      </c>
      <c r="DY306" s="55">
        <f ca="1"/>
        <v>0</v>
      </c>
      <c r="DZ306" s="55">
        <f ca="1"/>
        <v>0</v>
      </c>
      <c r="EA306" s="55">
        <f ca="1"/>
        <v>0</v>
      </c>
      <c r="EB306" s="55">
        <f ca="1"/>
        <v>0</v>
      </c>
      <c r="EC306" s="55">
        <f ca="1"/>
        <v>0</v>
      </c>
      <c r="ED306" s="55">
        <f t="shared" ca="1" si="228"/>
        <v>543687.62183227669</v>
      </c>
    </row>
    <row r="307" spans="49:134" x14ac:dyDescent="0.3">
      <c r="AW307" s="7">
        <v>21</v>
      </c>
      <c r="AX307" s="52">
        <f t="shared" si="201"/>
        <v>6072.6921830121191</v>
      </c>
      <c r="AY307" s="52">
        <f t="shared" si="202"/>
        <v>3.5046161555346798</v>
      </c>
      <c r="AZ307" s="52">
        <f t="shared" si="203"/>
        <v>0</v>
      </c>
      <c r="BA307" s="52">
        <f t="shared" si="204"/>
        <v>0</v>
      </c>
      <c r="BB307" s="52">
        <f t="shared" si="205"/>
        <v>52.653053044815991</v>
      </c>
      <c r="BC307" s="52">
        <f t="shared" si="206"/>
        <v>114.48958752116509</v>
      </c>
      <c r="BD307" s="52">
        <f t="shared" si="207"/>
        <v>0</v>
      </c>
      <c r="BE307" s="52">
        <f t="shared" si="208"/>
        <v>1004.306172301787</v>
      </c>
      <c r="BF307" s="52">
        <f t="shared" si="209"/>
        <v>1221.5289888092359</v>
      </c>
      <c r="BG307" s="52">
        <f t="shared" si="210"/>
        <v>0</v>
      </c>
      <c r="BH307" s="52">
        <f t="shared" si="211"/>
        <v>290.67803252914234</v>
      </c>
      <c r="BI307" s="52">
        <f t="shared" si="212"/>
        <v>2865.1312041885922</v>
      </c>
      <c r="BJ307" s="52">
        <f t="shared" si="213"/>
        <v>0</v>
      </c>
      <c r="BK307" s="52">
        <f t="shared" si="214"/>
        <v>0</v>
      </c>
      <c r="BL307" s="52">
        <f t="shared" si="215"/>
        <v>1.1578846901584094E-2</v>
      </c>
      <c r="BM307" s="52">
        <f t="shared" si="216"/>
        <v>0.10646564425725258</v>
      </c>
      <c r="BN307" s="52">
        <f t="shared" si="217"/>
        <v>0</v>
      </c>
      <c r="BO307" s="52">
        <f t="shared" si="218"/>
        <v>3.2017244156093416E-2</v>
      </c>
      <c r="BP307" s="52">
        <f t="shared" si="219"/>
        <v>929.38904527702766</v>
      </c>
      <c r="BQ307" s="52">
        <f t="shared" si="220"/>
        <v>0</v>
      </c>
      <c r="BR307" s="52">
        <f t="shared" si="221"/>
        <v>0</v>
      </c>
      <c r="BS307" s="52">
        <f t="shared" si="222"/>
        <v>0</v>
      </c>
      <c r="BT307" s="52">
        <f t="shared" si="223"/>
        <v>0</v>
      </c>
      <c r="BU307" s="52">
        <f t="shared" si="224"/>
        <v>0</v>
      </c>
      <c r="BV307" s="52">
        <f t="shared" si="225"/>
        <v>0</v>
      </c>
      <c r="BW307" s="52">
        <f t="shared" si="226"/>
        <v>0</v>
      </c>
      <c r="BX307" s="52">
        <f t="shared" si="227"/>
        <v>12554.522944574735</v>
      </c>
      <c r="DC307" s="7">
        <v>21</v>
      </c>
      <c r="DD307" s="55">
        <f ca="1"/>
        <v>574476.68051294645</v>
      </c>
      <c r="DE307" s="55">
        <f ca="1"/>
        <v>353.96623170900267</v>
      </c>
      <c r="DF307" s="55">
        <f ca="1"/>
        <v>0</v>
      </c>
      <c r="DG307" s="55">
        <f ca="1"/>
        <v>0</v>
      </c>
      <c r="DH307" s="55">
        <f ca="1"/>
        <v>3901.5912306208647</v>
      </c>
      <c r="DI307" s="55">
        <f ca="1"/>
        <v>7934.1284152167409</v>
      </c>
      <c r="DJ307" s="55">
        <f ca="1"/>
        <v>0</v>
      </c>
      <c r="DK307" s="55">
        <f ca="1"/>
        <v>0</v>
      </c>
      <c r="DL307" s="55">
        <f ca="1"/>
        <v>94546.343733834859</v>
      </c>
      <c r="DM307" s="55">
        <f ca="1"/>
        <v>0</v>
      </c>
      <c r="DN307" s="55">
        <f ca="1"/>
        <v>0</v>
      </c>
      <c r="DO307" s="55">
        <f ca="1"/>
        <v>160733.86055498003</v>
      </c>
      <c r="DP307" s="55">
        <f ca="1"/>
        <v>0</v>
      </c>
      <c r="DQ307" s="55">
        <f ca="1"/>
        <v>0</v>
      </c>
      <c r="DR307" s="55">
        <f ca="1"/>
        <v>0</v>
      </c>
      <c r="DS307" s="55">
        <f ca="1"/>
        <v>7.5377676134134823</v>
      </c>
      <c r="DT307" s="55">
        <f ca="1"/>
        <v>0</v>
      </c>
      <c r="DU307" s="55">
        <f ca="1"/>
        <v>0</v>
      </c>
      <c r="DV307" s="55">
        <f ca="1"/>
        <v>0</v>
      </c>
      <c r="DW307" s="55">
        <f ca="1"/>
        <v>0</v>
      </c>
      <c r="DX307" s="55">
        <f ca="1"/>
        <v>0</v>
      </c>
      <c r="DY307" s="55">
        <f ca="1"/>
        <v>0</v>
      </c>
      <c r="DZ307" s="55">
        <f ca="1"/>
        <v>0</v>
      </c>
      <c r="EA307" s="55">
        <f ca="1"/>
        <v>0</v>
      </c>
      <c r="EB307" s="55">
        <f ca="1"/>
        <v>0</v>
      </c>
      <c r="EC307" s="55">
        <f ca="1"/>
        <v>0</v>
      </c>
      <c r="ED307" s="55">
        <f t="shared" ca="1" si="228"/>
        <v>841954.10844692122</v>
      </c>
    </row>
    <row r="308" spans="49:134" x14ac:dyDescent="0.3">
      <c r="AW308" s="7">
        <v>22</v>
      </c>
      <c r="AX308" s="52">
        <f t="shared" si="201"/>
        <v>6534.6806208847802</v>
      </c>
      <c r="AY308" s="52">
        <f t="shared" si="202"/>
        <v>4.3528435911864767</v>
      </c>
      <c r="AZ308" s="52">
        <f t="shared" si="203"/>
        <v>0</v>
      </c>
      <c r="BA308" s="52">
        <f t="shared" si="204"/>
        <v>0</v>
      </c>
      <c r="BB308" s="52">
        <f t="shared" si="205"/>
        <v>359.53896378217092</v>
      </c>
      <c r="BC308" s="52">
        <f t="shared" si="206"/>
        <v>781.78691031160497</v>
      </c>
      <c r="BD308" s="52">
        <f t="shared" si="207"/>
        <v>0</v>
      </c>
      <c r="BE308" s="52">
        <f t="shared" si="208"/>
        <v>3485.2087975134782</v>
      </c>
      <c r="BF308" s="52">
        <f t="shared" si="209"/>
        <v>166.44558134937728</v>
      </c>
      <c r="BG308" s="52">
        <f t="shared" si="210"/>
        <v>0</v>
      </c>
      <c r="BH308" s="52">
        <f t="shared" si="211"/>
        <v>3656.2020864661308</v>
      </c>
      <c r="BI308" s="52">
        <f t="shared" si="212"/>
        <v>66169.039702363181</v>
      </c>
      <c r="BJ308" s="52">
        <f t="shared" si="213"/>
        <v>0</v>
      </c>
      <c r="BK308" s="52">
        <f t="shared" si="214"/>
        <v>0</v>
      </c>
      <c r="BL308" s="52">
        <f t="shared" si="215"/>
        <v>7.9007906246714846E-2</v>
      </c>
      <c r="BM308" s="52">
        <f t="shared" si="216"/>
        <v>0.72699578316745894</v>
      </c>
      <c r="BN308" s="52">
        <f t="shared" si="217"/>
        <v>0</v>
      </c>
      <c r="BO308" s="52">
        <f t="shared" si="218"/>
        <v>123.80921817639073</v>
      </c>
      <c r="BP308" s="52">
        <f t="shared" si="219"/>
        <v>21463.861943204654</v>
      </c>
      <c r="BQ308" s="52">
        <f t="shared" si="220"/>
        <v>0</v>
      </c>
      <c r="BR308" s="52">
        <f t="shared" si="221"/>
        <v>0</v>
      </c>
      <c r="BS308" s="52">
        <f t="shared" si="222"/>
        <v>0</v>
      </c>
      <c r="BT308" s="52">
        <f t="shared" si="223"/>
        <v>0</v>
      </c>
      <c r="BU308" s="52">
        <f t="shared" si="224"/>
        <v>0</v>
      </c>
      <c r="BV308" s="52">
        <f t="shared" si="225"/>
        <v>0</v>
      </c>
      <c r="BW308" s="52">
        <f t="shared" si="226"/>
        <v>0</v>
      </c>
      <c r="BX308" s="52">
        <f t="shared" si="227"/>
        <v>102745.73267133237</v>
      </c>
      <c r="DC308" s="7">
        <v>22</v>
      </c>
      <c r="DD308" s="55">
        <f ca="1"/>
        <v>618180.78673570021</v>
      </c>
      <c r="DE308" s="55">
        <f ca="1"/>
        <v>439.63720270983413</v>
      </c>
      <c r="DF308" s="55">
        <f ca="1"/>
        <v>0</v>
      </c>
      <c r="DG308" s="55">
        <f ca="1"/>
        <v>0</v>
      </c>
      <c r="DH308" s="55">
        <f ca="1"/>
        <v>26641.837216258864</v>
      </c>
      <c r="DI308" s="55">
        <f ca="1"/>
        <v>54177.832884594223</v>
      </c>
      <c r="DJ308" s="55">
        <f ca="1"/>
        <v>0</v>
      </c>
      <c r="DK308" s="55">
        <f ca="1"/>
        <v>0</v>
      </c>
      <c r="DL308" s="55">
        <f ca="1"/>
        <v>12882.887996441803</v>
      </c>
      <c r="DM308" s="55">
        <f ca="1"/>
        <v>0</v>
      </c>
      <c r="DN308" s="55">
        <f ca="1"/>
        <v>0</v>
      </c>
      <c r="DO308" s="55">
        <f ca="1"/>
        <v>3712083.1273025745</v>
      </c>
      <c r="DP308" s="55">
        <f ca="1"/>
        <v>0</v>
      </c>
      <c r="DQ308" s="55">
        <f ca="1"/>
        <v>0</v>
      </c>
      <c r="DR308" s="55">
        <f ca="1"/>
        <v>0</v>
      </c>
      <c r="DS308" s="55">
        <f ca="1"/>
        <v>51.471301448256092</v>
      </c>
      <c r="DT308" s="55">
        <f ca="1"/>
        <v>0</v>
      </c>
      <c r="DU308" s="55">
        <f ca="1"/>
        <v>0</v>
      </c>
      <c r="DV308" s="55">
        <f ca="1"/>
        <v>0</v>
      </c>
      <c r="DW308" s="55">
        <f ca="1"/>
        <v>0</v>
      </c>
      <c r="DX308" s="55">
        <f ca="1"/>
        <v>0</v>
      </c>
      <c r="DY308" s="55">
        <f ca="1"/>
        <v>0</v>
      </c>
      <c r="DZ308" s="55">
        <f ca="1"/>
        <v>0</v>
      </c>
      <c r="EA308" s="55">
        <f ca="1"/>
        <v>0</v>
      </c>
      <c r="EB308" s="55">
        <f ca="1"/>
        <v>0</v>
      </c>
      <c r="EC308" s="55">
        <f ca="1"/>
        <v>0</v>
      </c>
      <c r="ED308" s="55">
        <f t="shared" ca="1" si="228"/>
        <v>4424457.5806397283</v>
      </c>
    </row>
    <row r="309" spans="49:134" x14ac:dyDescent="0.3">
      <c r="AW309" s="7">
        <v>23</v>
      </c>
      <c r="AX309" s="52">
        <f t="shared" si="201"/>
        <v>20570.914639497048</v>
      </c>
      <c r="AY309" s="52">
        <f t="shared" si="202"/>
        <v>11.871696706635284</v>
      </c>
      <c r="AZ309" s="52">
        <f t="shared" si="203"/>
        <v>0</v>
      </c>
      <c r="BA309" s="52">
        <f t="shared" si="204"/>
        <v>0</v>
      </c>
      <c r="BB309" s="52">
        <f t="shared" si="205"/>
        <v>178.35935483246064</v>
      </c>
      <c r="BC309" s="52">
        <f t="shared" si="206"/>
        <v>387.8272537476127</v>
      </c>
      <c r="BD309" s="52">
        <f t="shared" si="207"/>
        <v>0</v>
      </c>
      <c r="BE309" s="52">
        <f t="shared" si="208"/>
        <v>3402.0325612193519</v>
      </c>
      <c r="BF309" s="52">
        <f t="shared" si="209"/>
        <v>4137.8630414276631</v>
      </c>
      <c r="BG309" s="52">
        <f t="shared" si="210"/>
        <v>0</v>
      </c>
      <c r="BH309" s="52">
        <f t="shared" si="211"/>
        <v>984.65603294996333</v>
      </c>
      <c r="BI309" s="52">
        <f t="shared" si="212"/>
        <v>9705.4761969309129</v>
      </c>
      <c r="BJ309" s="52">
        <f t="shared" si="213"/>
        <v>0</v>
      </c>
      <c r="BK309" s="52">
        <f t="shared" si="214"/>
        <v>0</v>
      </c>
      <c r="BL309" s="52">
        <f t="shared" si="215"/>
        <v>3.9222715372540462E-2</v>
      </c>
      <c r="BM309" s="52">
        <f t="shared" si="216"/>
        <v>0.36064658261962806</v>
      </c>
      <c r="BN309" s="52">
        <f t="shared" si="217"/>
        <v>0</v>
      </c>
      <c r="BO309" s="52">
        <f t="shared" si="218"/>
        <v>0.10845667510180576</v>
      </c>
      <c r="BP309" s="52">
        <f t="shared" si="219"/>
        <v>3148.2548658435503</v>
      </c>
      <c r="BQ309" s="52">
        <f t="shared" si="220"/>
        <v>0</v>
      </c>
      <c r="BR309" s="52">
        <f t="shared" si="221"/>
        <v>0</v>
      </c>
      <c r="BS309" s="52">
        <f t="shared" si="222"/>
        <v>0</v>
      </c>
      <c r="BT309" s="52">
        <f t="shared" si="223"/>
        <v>0</v>
      </c>
      <c r="BU309" s="52">
        <f t="shared" si="224"/>
        <v>0</v>
      </c>
      <c r="BV309" s="52">
        <f t="shared" si="225"/>
        <v>0</v>
      </c>
      <c r="BW309" s="52">
        <f t="shared" si="226"/>
        <v>0</v>
      </c>
      <c r="BX309" s="52">
        <f t="shared" si="227"/>
        <v>42527.763969128282</v>
      </c>
      <c r="DC309" s="7">
        <v>23</v>
      </c>
      <c r="DD309" s="55">
        <f ca="1"/>
        <v>1946008.5248964208</v>
      </c>
      <c r="DE309" s="55">
        <f ca="1"/>
        <v>1199.0413673701637</v>
      </c>
      <c r="DF309" s="55">
        <f ca="1"/>
        <v>0</v>
      </c>
      <c r="DG309" s="55">
        <f ca="1"/>
        <v>0</v>
      </c>
      <c r="DH309" s="55">
        <f ca="1"/>
        <v>13216.428193085332</v>
      </c>
      <c r="DI309" s="55">
        <f ca="1"/>
        <v>26876.428684709561</v>
      </c>
      <c r="DJ309" s="55">
        <f ca="1"/>
        <v>0</v>
      </c>
      <c r="DK309" s="55">
        <f ca="1"/>
        <v>0</v>
      </c>
      <c r="DL309" s="55">
        <f ca="1"/>
        <v>320270.59940650116</v>
      </c>
      <c r="DM309" s="55">
        <f ca="1"/>
        <v>0</v>
      </c>
      <c r="DN309" s="55">
        <f ca="1"/>
        <v>0</v>
      </c>
      <c r="DO309" s="55">
        <f ca="1"/>
        <v>544477.21464782418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25.533778049469667</v>
      </c>
      <c r="DT309" s="55">
        <f ca="1"/>
        <v>0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t="shared" ca="1" si="228"/>
        <v>2852073.7709739604</v>
      </c>
    </row>
    <row r="310" spans="49:134" x14ac:dyDescent="0.3">
      <c r="AW310" s="7">
        <v>24</v>
      </c>
      <c r="AX310" s="52">
        <f t="shared" si="201"/>
        <v>2735.6049345928172</v>
      </c>
      <c r="AY310" s="52">
        <f t="shared" si="202"/>
        <v>1.8222253079690296</v>
      </c>
      <c r="AZ310" s="52">
        <f t="shared" si="203"/>
        <v>0</v>
      </c>
      <c r="BA310" s="52">
        <f t="shared" si="204"/>
        <v>0</v>
      </c>
      <c r="BB310" s="52">
        <f t="shared" si="205"/>
        <v>731.07971779293973</v>
      </c>
      <c r="BC310" s="52">
        <f t="shared" si="206"/>
        <v>1589.6706932384614</v>
      </c>
      <c r="BD310" s="52">
        <f t="shared" si="207"/>
        <v>0</v>
      </c>
      <c r="BE310" s="52">
        <f t="shared" si="208"/>
        <v>3505.3095126288486</v>
      </c>
      <c r="BF310" s="52">
        <f t="shared" si="209"/>
        <v>159.25806224949585</v>
      </c>
      <c r="BG310" s="52">
        <f t="shared" si="210"/>
        <v>0</v>
      </c>
      <c r="BH310" s="52">
        <f t="shared" si="211"/>
        <v>516.36125678070368</v>
      </c>
      <c r="BI310" s="52">
        <f t="shared" si="212"/>
        <v>61198.861021227494</v>
      </c>
      <c r="BJ310" s="52">
        <f t="shared" si="213"/>
        <v>0</v>
      </c>
      <c r="BK310" s="52">
        <f t="shared" si="214"/>
        <v>0</v>
      </c>
      <c r="BL310" s="52">
        <f t="shared" si="215"/>
        <v>0.16044682505292615</v>
      </c>
      <c r="BM310" s="52">
        <f t="shared" si="216"/>
        <v>1.4829176254891658</v>
      </c>
      <c r="BN310" s="52">
        <f t="shared" si="217"/>
        <v>0</v>
      </c>
      <c r="BO310" s="52">
        <f t="shared" si="218"/>
        <v>0</v>
      </c>
      <c r="BP310" s="52">
        <f t="shared" si="219"/>
        <v>19812.751881535576</v>
      </c>
      <c r="BQ310" s="52">
        <f t="shared" si="220"/>
        <v>0</v>
      </c>
      <c r="BR310" s="52">
        <f t="shared" si="221"/>
        <v>0</v>
      </c>
      <c r="BS310" s="52">
        <f t="shared" si="222"/>
        <v>0</v>
      </c>
      <c r="BT310" s="52">
        <f t="shared" si="223"/>
        <v>0</v>
      </c>
      <c r="BU310" s="52">
        <f t="shared" si="224"/>
        <v>0</v>
      </c>
      <c r="BV310" s="52">
        <f t="shared" si="225"/>
        <v>0</v>
      </c>
      <c r="BW310" s="52">
        <f t="shared" si="226"/>
        <v>0</v>
      </c>
      <c r="BX310" s="52">
        <f t="shared" si="227"/>
        <v>90252.362669804847</v>
      </c>
      <c r="DC310" s="7">
        <v>24</v>
      </c>
      <c r="DD310" s="55">
        <f ca="1"/>
        <v>258788.22681248048</v>
      </c>
      <c r="DE310" s="55">
        <f ca="1"/>
        <v>184.04475610487199</v>
      </c>
      <c r="DF310" s="55">
        <f ca="1"/>
        <v>0</v>
      </c>
      <c r="DG310" s="55">
        <f ca="1"/>
        <v>0</v>
      </c>
      <c r="DH310" s="55">
        <f ca="1"/>
        <v>54173.007088456827</v>
      </c>
      <c r="DI310" s="55">
        <f ca="1"/>
        <v>110164.17904142536</v>
      </c>
      <c r="DJ310" s="55">
        <f ca="1"/>
        <v>0</v>
      </c>
      <c r="DK310" s="55">
        <f ca="1"/>
        <v>0</v>
      </c>
      <c r="DL310" s="55">
        <f ca="1"/>
        <v>12326.57401811098</v>
      </c>
      <c r="DM310" s="55">
        <f ca="1"/>
        <v>0</v>
      </c>
      <c r="DN310" s="55">
        <f ca="1"/>
        <v>0</v>
      </c>
      <c r="DO310" s="55">
        <f ca="1"/>
        <v>3433256.1032908624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104.99056788463294</v>
      </c>
      <c r="DT310" s="55">
        <f ca="1"/>
        <v>0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t="shared" ca="1" si="228"/>
        <v>3868997.1255753255</v>
      </c>
    </row>
    <row r="311" spans="49:134" x14ac:dyDescent="0.3">
      <c r="AW311" s="7">
        <v>25</v>
      </c>
      <c r="AX311" s="52">
        <f t="shared" si="201"/>
        <v>2.6180506791333857</v>
      </c>
      <c r="AY311" s="52">
        <f t="shared" si="202"/>
        <v>0.52944011463697993</v>
      </c>
      <c r="AZ311" s="52">
        <f t="shared" si="203"/>
        <v>0</v>
      </c>
      <c r="BA311" s="52">
        <f t="shared" si="204"/>
        <v>0</v>
      </c>
      <c r="BB311" s="52">
        <f t="shared" si="205"/>
        <v>91.663088984784196</v>
      </c>
      <c r="BC311" s="52">
        <f t="shared" si="206"/>
        <v>199.3135942347499</v>
      </c>
      <c r="BD311" s="52">
        <f t="shared" si="207"/>
        <v>0</v>
      </c>
      <c r="BE311" s="52">
        <f t="shared" si="208"/>
        <v>197.54898024240649</v>
      </c>
      <c r="BF311" s="52">
        <f t="shared" si="209"/>
        <v>8.9753180656343048</v>
      </c>
      <c r="BG311" s="52">
        <f t="shared" si="210"/>
        <v>0</v>
      </c>
      <c r="BH311" s="52">
        <f t="shared" si="211"/>
        <v>29.100608482061958</v>
      </c>
      <c r="BI311" s="52">
        <f t="shared" si="212"/>
        <v>1124.6829556602474</v>
      </c>
      <c r="BJ311" s="52">
        <f t="shared" si="213"/>
        <v>0</v>
      </c>
      <c r="BK311" s="52">
        <f t="shared" si="214"/>
        <v>0</v>
      </c>
      <c r="BL311" s="52">
        <f t="shared" si="215"/>
        <v>2.0177403729892674E-2</v>
      </c>
      <c r="BM311" s="52">
        <f t="shared" si="216"/>
        <v>0.18475694981588472</v>
      </c>
      <c r="BN311" s="52">
        <f t="shared" si="217"/>
        <v>0</v>
      </c>
      <c r="BO311" s="52">
        <f t="shared" si="218"/>
        <v>433.25342692686939</v>
      </c>
      <c r="BP311" s="52">
        <f t="shared" si="219"/>
        <v>364.82378781810201</v>
      </c>
      <c r="BQ311" s="52">
        <f t="shared" si="220"/>
        <v>0</v>
      </c>
      <c r="BR311" s="52">
        <f t="shared" si="221"/>
        <v>0</v>
      </c>
      <c r="BS311" s="52">
        <f t="shared" si="222"/>
        <v>0</v>
      </c>
      <c r="BT311" s="52">
        <f t="shared" si="223"/>
        <v>0</v>
      </c>
      <c r="BU311" s="52">
        <f t="shared" si="224"/>
        <v>0</v>
      </c>
      <c r="BV311" s="52">
        <f t="shared" si="225"/>
        <v>0</v>
      </c>
      <c r="BW311" s="52">
        <f t="shared" si="226"/>
        <v>0</v>
      </c>
      <c r="BX311" s="52">
        <f t="shared" si="227"/>
        <v>2452.7141855621717</v>
      </c>
      <c r="DC311" s="7">
        <v>25</v>
      </c>
      <c r="DD311" s="55">
        <f ca="1"/>
        <v>247.66759424601827</v>
      </c>
      <c r="DE311" s="55">
        <f ca="1"/>
        <v>53.473451578334974</v>
      </c>
      <c r="DF311" s="55">
        <f ca="1"/>
        <v>0</v>
      </c>
      <c r="DG311" s="55">
        <f ca="1"/>
        <v>0</v>
      </c>
      <c r="DH311" s="55">
        <f ca="1"/>
        <v>6792.2348937725083</v>
      </c>
      <c r="DI311" s="55">
        <f ca="1"/>
        <v>13812.432080468168</v>
      </c>
      <c r="DJ311" s="55">
        <f ca="1"/>
        <v>0</v>
      </c>
      <c r="DK311" s="55">
        <f ca="1"/>
        <v>0</v>
      </c>
      <c r="DL311" s="55">
        <f ca="1"/>
        <v>694.68961828009526</v>
      </c>
      <c r="DM311" s="55">
        <f ca="1"/>
        <v>0</v>
      </c>
      <c r="DN311" s="55">
        <f ca="1"/>
        <v>0</v>
      </c>
      <c r="DO311" s="55">
        <f ca="1"/>
        <v>63094.713812539885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13.080792046964637</v>
      </c>
      <c r="DT311" s="55">
        <f ca="1"/>
        <v>0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t="shared" ca="1" si="228"/>
        <v>84708.292242931973</v>
      </c>
    </row>
    <row r="312" spans="49:134" x14ac:dyDescent="0.3">
      <c r="AW312" s="7">
        <v>26</v>
      </c>
      <c r="AX312" s="52">
        <f t="shared" si="201"/>
        <v>143.40067783301487</v>
      </c>
      <c r="AY312" s="52">
        <f t="shared" si="202"/>
        <v>9.5521228432624686E-2</v>
      </c>
      <c r="AZ312" s="52">
        <f t="shared" si="203"/>
        <v>0</v>
      </c>
      <c r="BA312" s="52">
        <f t="shared" si="204"/>
        <v>0</v>
      </c>
      <c r="BB312" s="52">
        <f t="shared" si="205"/>
        <v>81.004073081808201</v>
      </c>
      <c r="BC312" s="52">
        <f t="shared" si="206"/>
        <v>176.13647033923854</v>
      </c>
      <c r="BD312" s="52">
        <f t="shared" si="207"/>
        <v>0</v>
      </c>
      <c r="BE312" s="52">
        <f t="shared" si="208"/>
        <v>166.02718714432942</v>
      </c>
      <c r="BF312" s="52">
        <f t="shared" si="209"/>
        <v>7.5431764340770124</v>
      </c>
      <c r="BG312" s="52">
        <f t="shared" si="210"/>
        <v>0</v>
      </c>
      <c r="BH312" s="52">
        <f t="shared" si="211"/>
        <v>165.69606233500949</v>
      </c>
      <c r="BI312" s="52">
        <f t="shared" si="212"/>
        <v>2870.3818162199323</v>
      </c>
      <c r="BJ312" s="52">
        <f t="shared" si="213"/>
        <v>0</v>
      </c>
      <c r="BK312" s="52">
        <f t="shared" si="214"/>
        <v>0</v>
      </c>
      <c r="BL312" s="52">
        <f t="shared" si="215"/>
        <v>1.7867941881066444E-2</v>
      </c>
      <c r="BM312" s="52">
        <f t="shared" si="216"/>
        <v>0.16379203803882869</v>
      </c>
      <c r="BN312" s="52">
        <f t="shared" si="217"/>
        <v>0</v>
      </c>
      <c r="BO312" s="52">
        <f t="shared" si="218"/>
        <v>500.38811849193513</v>
      </c>
      <c r="BP312" s="52">
        <f t="shared" si="219"/>
        <v>931.09223459410396</v>
      </c>
      <c r="BQ312" s="52">
        <f t="shared" si="220"/>
        <v>0</v>
      </c>
      <c r="BR312" s="52">
        <f t="shared" si="221"/>
        <v>0</v>
      </c>
      <c r="BS312" s="52">
        <f t="shared" si="222"/>
        <v>0</v>
      </c>
      <c r="BT312" s="52">
        <f t="shared" si="223"/>
        <v>0</v>
      </c>
      <c r="BU312" s="52">
        <f t="shared" si="224"/>
        <v>0</v>
      </c>
      <c r="BV312" s="52">
        <f t="shared" si="225"/>
        <v>0</v>
      </c>
      <c r="BW312" s="52">
        <f t="shared" si="226"/>
        <v>0</v>
      </c>
      <c r="BX312" s="52">
        <f t="shared" si="227"/>
        <v>5041.9469976818018</v>
      </c>
      <c r="DC312" s="7">
        <v>26</v>
      </c>
      <c r="DD312" s="55">
        <f ca="1"/>
        <v>13565.704123003206</v>
      </c>
      <c r="DE312" s="55">
        <f ca="1"/>
        <v>9.647644071695094</v>
      </c>
      <c r="DF312" s="55">
        <f ca="1"/>
        <v>0</v>
      </c>
      <c r="DG312" s="55">
        <f ca="1"/>
        <v>0</v>
      </c>
      <c r="DH312" s="55">
        <f ca="1"/>
        <v>6002.4018153619872</v>
      </c>
      <c r="DI312" s="55">
        <f ca="1"/>
        <v>12206.25739450923</v>
      </c>
      <c r="DJ312" s="55">
        <f ca="1"/>
        <v>0</v>
      </c>
      <c r="DK312" s="55">
        <f ca="1"/>
        <v>0</v>
      </c>
      <c r="DL312" s="55">
        <f ca="1"/>
        <v>583.84185599756086</v>
      </c>
      <c r="DM312" s="55">
        <f ca="1"/>
        <v>0</v>
      </c>
      <c r="DN312" s="55">
        <f ca="1"/>
        <v>0</v>
      </c>
      <c r="DO312" s="55">
        <f ca="1"/>
        <v>161028.4198899382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11.59647629314907</v>
      </c>
      <c r="DT312" s="55">
        <f ca="1"/>
        <v>0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t="shared" ca="1" si="228"/>
        <v>193407.86919917501</v>
      </c>
    </row>
    <row r="313" spans="49:134" x14ac:dyDescent="0.3">
      <c r="AW313" s="7">
        <v>27</v>
      </c>
      <c r="AX313" s="52">
        <f t="shared" si="201"/>
        <v>314.13454858967185</v>
      </c>
      <c r="AY313" s="52">
        <f t="shared" si="202"/>
        <v>0</v>
      </c>
      <c r="AZ313" s="52">
        <f t="shared" si="203"/>
        <v>0</v>
      </c>
      <c r="BA313" s="52">
        <f t="shared" si="204"/>
        <v>0</v>
      </c>
      <c r="BB313" s="52">
        <f t="shared" si="205"/>
        <v>0.14417261621478503</v>
      </c>
      <c r="BC313" s="52">
        <f t="shared" si="206"/>
        <v>0.31349109580215573</v>
      </c>
      <c r="BD313" s="52">
        <f t="shared" si="207"/>
        <v>0</v>
      </c>
      <c r="BE313" s="52">
        <f t="shared" si="208"/>
        <v>160.48601252634219</v>
      </c>
      <c r="BF313" s="52">
        <f t="shared" si="209"/>
        <v>76.078040349575275</v>
      </c>
      <c r="BG313" s="52">
        <f t="shared" si="210"/>
        <v>0</v>
      </c>
      <c r="BH313" s="52">
        <f t="shared" si="211"/>
        <v>2.5433464270313948</v>
      </c>
      <c r="BI313" s="52">
        <f t="shared" si="212"/>
        <v>386.96533494962614</v>
      </c>
      <c r="BJ313" s="52">
        <f t="shared" si="213"/>
        <v>0</v>
      </c>
      <c r="BK313" s="52">
        <f t="shared" si="214"/>
        <v>0</v>
      </c>
      <c r="BL313" s="52">
        <f t="shared" si="215"/>
        <v>3.1724713167025628E-5</v>
      </c>
      <c r="BM313" s="52">
        <f t="shared" si="216"/>
        <v>2.9151972634867528E-4</v>
      </c>
      <c r="BN313" s="52">
        <f t="shared" si="217"/>
        <v>0</v>
      </c>
      <c r="BO313" s="52">
        <f t="shared" si="218"/>
        <v>1.1486534077716176E-7</v>
      </c>
      <c r="BP313" s="52">
        <f t="shared" si="219"/>
        <v>19.747992779080793</v>
      </c>
      <c r="BQ313" s="52">
        <f t="shared" si="220"/>
        <v>0</v>
      </c>
      <c r="BR313" s="52">
        <f t="shared" si="221"/>
        <v>0</v>
      </c>
      <c r="BS313" s="52">
        <f t="shared" si="222"/>
        <v>26.95860272571916</v>
      </c>
      <c r="BT313" s="52">
        <f t="shared" si="223"/>
        <v>469.37564738604419</v>
      </c>
      <c r="BU313" s="52">
        <f t="shared" si="224"/>
        <v>0</v>
      </c>
      <c r="BV313" s="52">
        <f t="shared" si="225"/>
        <v>0</v>
      </c>
      <c r="BW313" s="52">
        <f t="shared" si="226"/>
        <v>0</v>
      </c>
      <c r="BX313" s="52">
        <f t="shared" si="227"/>
        <v>1456.747512804413</v>
      </c>
      <c r="DC313" s="7">
        <v>27</v>
      </c>
      <c r="DD313" s="55">
        <f ca="1"/>
        <v>29717.128296582956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10.68319086151557</v>
      </c>
      <c r="DI313" s="55">
        <f ca="1"/>
        <v>21.724932939089392</v>
      </c>
      <c r="DJ313" s="55">
        <f ca="1"/>
        <v>0</v>
      </c>
      <c r="DK313" s="55">
        <f ca="1"/>
        <v>0</v>
      </c>
      <c r="DL313" s="55">
        <f ca="1"/>
        <v>5888.440323057127</v>
      </c>
      <c r="DM313" s="55">
        <f ca="1"/>
        <v>0</v>
      </c>
      <c r="DN313" s="55">
        <f ca="1"/>
        <v>0</v>
      </c>
      <c r="DO313" s="55">
        <f ca="1"/>
        <v>21708.755290674027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2.0639596625486208E-2</v>
      </c>
      <c r="DT313" s="55">
        <f ca="1"/>
        <v>0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t="shared" ca="1" si="228"/>
        <v>57346.752673711337</v>
      </c>
    </row>
    <row r="314" spans="49:134" x14ac:dyDescent="0.3">
      <c r="AW314" s="7">
        <v>28</v>
      </c>
      <c r="AX314" s="52">
        <f t="shared" si="201"/>
        <v>1411.0599727428178</v>
      </c>
      <c r="AY314" s="52">
        <f t="shared" si="202"/>
        <v>0</v>
      </c>
      <c r="AZ314" s="52">
        <f t="shared" si="203"/>
        <v>0</v>
      </c>
      <c r="BA314" s="52">
        <f t="shared" si="204"/>
        <v>0</v>
      </c>
      <c r="BB314" s="52">
        <f t="shared" si="205"/>
        <v>0.64760851127701569</v>
      </c>
      <c r="BC314" s="52">
        <f t="shared" si="206"/>
        <v>1.4081696508244368</v>
      </c>
      <c r="BD314" s="52">
        <f t="shared" si="207"/>
        <v>0</v>
      </c>
      <c r="BE314" s="52">
        <f t="shared" si="208"/>
        <v>720.88660588039761</v>
      </c>
      <c r="BF314" s="52">
        <f t="shared" si="209"/>
        <v>341.73470598015433</v>
      </c>
      <c r="BG314" s="52">
        <f t="shared" si="210"/>
        <v>0</v>
      </c>
      <c r="BH314" s="52">
        <f t="shared" si="211"/>
        <v>11.424449672883199</v>
      </c>
      <c r="BI314" s="52">
        <f t="shared" si="212"/>
        <v>1738.2083498331774</v>
      </c>
      <c r="BJ314" s="52">
        <f t="shared" si="213"/>
        <v>0</v>
      </c>
      <c r="BK314" s="52">
        <f t="shared" si="214"/>
        <v>0</v>
      </c>
      <c r="BL314" s="52">
        <f t="shared" si="215"/>
        <v>1.4221423096275962E-4</v>
      </c>
      <c r="BM314" s="52">
        <f t="shared" si="216"/>
        <v>1.3094782510489021E-3</v>
      </c>
      <c r="BN314" s="52">
        <f t="shared" si="217"/>
        <v>0</v>
      </c>
      <c r="BO314" s="52">
        <f t="shared" si="218"/>
        <v>5.1659015520660555E-7</v>
      </c>
      <c r="BP314" s="52">
        <f t="shared" si="219"/>
        <v>88.705945549830943</v>
      </c>
      <c r="BQ314" s="52">
        <f t="shared" si="220"/>
        <v>0</v>
      </c>
      <c r="BR314" s="52">
        <f t="shared" si="221"/>
        <v>0</v>
      </c>
      <c r="BS314" s="52">
        <f t="shared" si="222"/>
        <v>121.0952613142212</v>
      </c>
      <c r="BT314" s="52">
        <f t="shared" si="223"/>
        <v>2108.3869681264136</v>
      </c>
      <c r="BU314" s="52">
        <f t="shared" si="224"/>
        <v>0</v>
      </c>
      <c r="BV314" s="52">
        <f t="shared" si="225"/>
        <v>0</v>
      </c>
      <c r="BW314" s="52">
        <f t="shared" si="226"/>
        <v>0</v>
      </c>
      <c r="BX314" s="52">
        <f t="shared" si="227"/>
        <v>6543.5594894710703</v>
      </c>
      <c r="DC314" s="7">
        <v>28</v>
      </c>
      <c r="DD314" s="55">
        <f ca="1"/>
        <v>133486.27342147054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47.987790685626855</v>
      </c>
      <c r="DI314" s="55">
        <f ca="1"/>
        <v>97.586156802133459</v>
      </c>
      <c r="DJ314" s="55">
        <f ca="1"/>
        <v>0</v>
      </c>
      <c r="DK314" s="55">
        <f ca="1"/>
        <v>0</v>
      </c>
      <c r="DL314" s="55">
        <f ca="1"/>
        <v>26450.266242863949</v>
      </c>
      <c r="DM314" s="55">
        <f ca="1"/>
        <v>0</v>
      </c>
      <c r="DN314" s="55">
        <f ca="1"/>
        <v>0</v>
      </c>
      <c r="DO314" s="55">
        <f ca="1"/>
        <v>97513.488425641248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9.2711060174262269E-2</v>
      </c>
      <c r="DT314" s="55">
        <f ca="1"/>
        <v>0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t="shared" ca="1" si="228"/>
        <v>257595.69474852367</v>
      </c>
    </row>
    <row r="315" spans="49:134" x14ac:dyDescent="0.3">
      <c r="AW315" s="7">
        <v>29</v>
      </c>
      <c r="AX315" s="52">
        <f t="shared" si="201"/>
        <v>164.44541051406563</v>
      </c>
      <c r="AY315" s="52">
        <f t="shared" si="202"/>
        <v>0</v>
      </c>
      <c r="AZ315" s="52">
        <f t="shared" si="203"/>
        <v>0</v>
      </c>
      <c r="BA315" s="52">
        <f t="shared" si="204"/>
        <v>0</v>
      </c>
      <c r="BB315" s="52">
        <f t="shared" si="205"/>
        <v>7.5472517365709035E-2</v>
      </c>
      <c r="BC315" s="52">
        <f t="shared" si="206"/>
        <v>0.16410857112477503</v>
      </c>
      <c r="BD315" s="52">
        <f t="shared" si="207"/>
        <v>0</v>
      </c>
      <c r="BE315" s="52">
        <f t="shared" si="208"/>
        <v>84.012370926871057</v>
      </c>
      <c r="BF315" s="52">
        <f t="shared" si="209"/>
        <v>39.825879180626536</v>
      </c>
      <c r="BG315" s="52">
        <f t="shared" si="210"/>
        <v>0</v>
      </c>
      <c r="BH315" s="52">
        <f t="shared" si="211"/>
        <v>1.3314092619243332</v>
      </c>
      <c r="BI315" s="52">
        <f t="shared" si="212"/>
        <v>202.57139392593425</v>
      </c>
      <c r="BJ315" s="52">
        <f t="shared" si="213"/>
        <v>0</v>
      </c>
      <c r="BK315" s="52">
        <f t="shared" si="214"/>
        <v>0</v>
      </c>
      <c r="BL315" s="52">
        <f t="shared" si="215"/>
        <v>1.6652435575529833E-5</v>
      </c>
      <c r="BM315" s="52">
        <f t="shared" si="216"/>
        <v>1.5260680923414387E-4</v>
      </c>
      <c r="BN315" s="52">
        <f t="shared" si="217"/>
        <v>0</v>
      </c>
      <c r="BO315" s="52">
        <f t="shared" si="218"/>
        <v>6.016755919625743E-8</v>
      </c>
      <c r="BP315" s="52">
        <f t="shared" si="219"/>
        <v>10.337821149602636</v>
      </c>
      <c r="BQ315" s="52">
        <f t="shared" si="220"/>
        <v>0</v>
      </c>
      <c r="BR315" s="52">
        <f t="shared" si="221"/>
        <v>0</v>
      </c>
      <c r="BS315" s="52">
        <f t="shared" si="222"/>
        <v>14.112483055852703</v>
      </c>
      <c r="BT315" s="52">
        <f t="shared" si="223"/>
        <v>245.71213639609715</v>
      </c>
      <c r="BU315" s="52">
        <f t="shared" si="224"/>
        <v>0</v>
      </c>
      <c r="BV315" s="52">
        <f t="shared" si="225"/>
        <v>0</v>
      </c>
      <c r="BW315" s="52">
        <f t="shared" si="226"/>
        <v>0</v>
      </c>
      <c r="BX315" s="52">
        <f t="shared" si="227"/>
        <v>762.5886548188771</v>
      </c>
      <c r="DC315" s="7">
        <v>29</v>
      </c>
      <c r="DD315" s="55">
        <f ca="1"/>
        <v>15556.535834630607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5.5925135367990393</v>
      </c>
      <c r="DI315" s="55">
        <f ca="1"/>
        <v>11.37272397894691</v>
      </c>
      <c r="DJ315" s="55">
        <f ca="1"/>
        <v>0</v>
      </c>
      <c r="DK315" s="55">
        <f ca="1"/>
        <v>0</v>
      </c>
      <c r="DL315" s="55">
        <f ca="1"/>
        <v>3082.5230485804941</v>
      </c>
      <c r="DM315" s="55">
        <f ca="1"/>
        <v>0</v>
      </c>
      <c r="DN315" s="55">
        <f ca="1"/>
        <v>0</v>
      </c>
      <c r="DO315" s="55">
        <f ca="1"/>
        <v>11364.255199244912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1.0804562093777385E-2</v>
      </c>
      <c r="DT315" s="55">
        <f ca="1"/>
        <v>0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t="shared" ca="1" si="228"/>
        <v>30020.290124533854</v>
      </c>
    </row>
    <row r="316" spans="49:134" x14ac:dyDescent="0.3">
      <c r="AW316" s="7">
        <v>30</v>
      </c>
      <c r="AX316" s="52">
        <f t="shared" si="201"/>
        <v>0</v>
      </c>
      <c r="AY316" s="52">
        <f t="shared" si="202"/>
        <v>0</v>
      </c>
      <c r="AZ316" s="52">
        <f t="shared" si="203"/>
        <v>0</v>
      </c>
      <c r="BA316" s="52">
        <f t="shared" si="204"/>
        <v>0</v>
      </c>
      <c r="BB316" s="52">
        <f t="shared" si="205"/>
        <v>8242.2291246342047</v>
      </c>
      <c r="BC316" s="52">
        <f t="shared" si="206"/>
        <v>17922.026517476297</v>
      </c>
      <c r="BD316" s="52">
        <f t="shared" si="207"/>
        <v>0</v>
      </c>
      <c r="BE316" s="52">
        <f t="shared" si="208"/>
        <v>20808.016948554039</v>
      </c>
      <c r="BF316" s="52">
        <f t="shared" si="209"/>
        <v>0</v>
      </c>
      <c r="BG316" s="52">
        <f t="shared" si="210"/>
        <v>0</v>
      </c>
      <c r="BH316" s="52">
        <f t="shared" si="211"/>
        <v>0</v>
      </c>
      <c r="BI316" s="52">
        <f t="shared" si="212"/>
        <v>0</v>
      </c>
      <c r="BJ316" s="52">
        <f t="shared" si="213"/>
        <v>0</v>
      </c>
      <c r="BK316" s="52">
        <f t="shared" si="214"/>
        <v>0</v>
      </c>
      <c r="BL316" s="52">
        <f t="shared" si="215"/>
        <v>1.8125352039298015</v>
      </c>
      <c r="BM316" s="52">
        <f t="shared" si="216"/>
        <v>16.665970650856615</v>
      </c>
      <c r="BN316" s="52">
        <f t="shared" si="217"/>
        <v>0</v>
      </c>
      <c r="BO316" s="52">
        <f t="shared" si="218"/>
        <v>0</v>
      </c>
      <c r="BP316" s="52">
        <f t="shared" si="219"/>
        <v>293.24437689112375</v>
      </c>
      <c r="BQ316" s="52">
        <f t="shared" si="220"/>
        <v>0</v>
      </c>
      <c r="BR316" s="52">
        <f t="shared" si="221"/>
        <v>0</v>
      </c>
      <c r="BS316" s="52">
        <f t="shared" si="222"/>
        <v>0</v>
      </c>
      <c r="BT316" s="52">
        <f t="shared" si="223"/>
        <v>0</v>
      </c>
      <c r="BU316" s="52">
        <f t="shared" si="224"/>
        <v>0</v>
      </c>
      <c r="BV316" s="52">
        <f t="shared" si="225"/>
        <v>0</v>
      </c>
      <c r="BW316" s="52">
        <f t="shared" si="226"/>
        <v>0</v>
      </c>
      <c r="BX316" s="52">
        <f t="shared" si="227"/>
        <v>47283.995473410454</v>
      </c>
      <c r="DC316" s="7">
        <v>30</v>
      </c>
      <c r="DD316" s="55">
        <f ca="1"/>
        <v>0</v>
      </c>
      <c r="DE316" s="55">
        <f ca="1"/>
        <v>0</v>
      </c>
      <c r="DF316" s="55">
        <f ca="1"/>
        <v>0</v>
      </c>
      <c r="DG316" s="55">
        <f ca="1"/>
        <v>0</v>
      </c>
      <c r="DH316" s="55">
        <f ca="1"/>
        <v>610749.17813539447</v>
      </c>
      <c r="DI316" s="55">
        <f ca="1"/>
        <v>1241996.4376611074</v>
      </c>
      <c r="DJ316" s="55">
        <f ca="1"/>
        <v>0</v>
      </c>
      <c r="DK316" s="55">
        <f ca="1"/>
        <v>0</v>
      </c>
      <c r="DL316" s="55">
        <f ca="1"/>
        <v>0</v>
      </c>
      <c r="DM316" s="55">
        <f ca="1"/>
        <v>0</v>
      </c>
      <c r="DN316" s="55">
        <f ca="1"/>
        <v>0</v>
      </c>
      <c r="DO316" s="55">
        <f ca="1"/>
        <v>0</v>
      </c>
      <c r="DP316" s="55">
        <f ca="1"/>
        <v>0</v>
      </c>
      <c r="DQ316" s="55">
        <f ca="1"/>
        <v>0</v>
      </c>
      <c r="DR316" s="55">
        <f ca="1"/>
        <v>0</v>
      </c>
      <c r="DS316" s="55">
        <f ca="1"/>
        <v>1179.9507220806483</v>
      </c>
      <c r="DT316" s="55">
        <f ca="1"/>
        <v>0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t="shared" ca="1" si="228"/>
        <v>1853925.5665185824</v>
      </c>
    </row>
    <row r="317" spans="49:134" x14ac:dyDescent="0.3">
      <c r="AW317" s="7">
        <v>31</v>
      </c>
      <c r="AX317" s="52">
        <f t="shared" si="201"/>
        <v>0</v>
      </c>
      <c r="AY317" s="52">
        <f t="shared" si="202"/>
        <v>0</v>
      </c>
      <c r="AZ317" s="52">
        <f t="shared" si="203"/>
        <v>0</v>
      </c>
      <c r="BA317" s="52">
        <f t="shared" si="204"/>
        <v>0</v>
      </c>
      <c r="BB317" s="52">
        <f t="shared" si="205"/>
        <v>781.21152147356395</v>
      </c>
      <c r="BC317" s="52">
        <f t="shared" si="206"/>
        <v>1698.6780388800655</v>
      </c>
      <c r="BD317" s="52">
        <f t="shared" si="207"/>
        <v>0</v>
      </c>
      <c r="BE317" s="52">
        <f t="shared" si="208"/>
        <v>535.2017112160039</v>
      </c>
      <c r="BF317" s="52">
        <f t="shared" si="209"/>
        <v>123.88241081502991</v>
      </c>
      <c r="BG317" s="52">
        <f t="shared" si="210"/>
        <v>0</v>
      </c>
      <c r="BH317" s="52">
        <f t="shared" si="211"/>
        <v>329.07109227320376</v>
      </c>
      <c r="BI317" s="52">
        <f t="shared" si="212"/>
        <v>63.433755943280929</v>
      </c>
      <c r="BJ317" s="52">
        <f t="shared" si="213"/>
        <v>0</v>
      </c>
      <c r="BK317" s="52">
        <f t="shared" si="214"/>
        <v>0</v>
      </c>
      <c r="BL317" s="52">
        <f t="shared" si="215"/>
        <v>0.1717949553771155</v>
      </c>
      <c r="BM317" s="52">
        <f t="shared" si="216"/>
        <v>1.5796270745724419</v>
      </c>
      <c r="BN317" s="52">
        <f t="shared" si="217"/>
        <v>0</v>
      </c>
      <c r="BO317" s="52">
        <f t="shared" si="218"/>
        <v>164.23265225024645</v>
      </c>
      <c r="BP317" s="52">
        <f t="shared" si="219"/>
        <v>1793.3678828478683</v>
      </c>
      <c r="BQ317" s="52">
        <f t="shared" si="220"/>
        <v>0</v>
      </c>
      <c r="BR317" s="52">
        <f t="shared" si="221"/>
        <v>0</v>
      </c>
      <c r="BS317" s="52">
        <f t="shared" si="222"/>
        <v>0</v>
      </c>
      <c r="BT317" s="52">
        <f t="shared" si="223"/>
        <v>0</v>
      </c>
      <c r="BU317" s="52">
        <f t="shared" si="224"/>
        <v>0</v>
      </c>
      <c r="BV317" s="52">
        <f t="shared" si="225"/>
        <v>0</v>
      </c>
      <c r="BW317" s="52">
        <f t="shared" si="226"/>
        <v>0</v>
      </c>
      <c r="BX317" s="52">
        <f t="shared" si="227"/>
        <v>5490.8304877292121</v>
      </c>
      <c r="DC317" s="7">
        <v>31</v>
      </c>
      <c r="DD317" s="55">
        <f ca="1"/>
        <v>0</v>
      </c>
      <c r="DE317" s="55">
        <f ca="1"/>
        <v>0</v>
      </c>
      <c r="DF317" s="55">
        <f ca="1"/>
        <v>0</v>
      </c>
      <c r="DG317" s="55">
        <f ca="1"/>
        <v>0</v>
      </c>
      <c r="DH317" s="55">
        <f ca="1"/>
        <v>57887.773741191086</v>
      </c>
      <c r="DI317" s="55">
        <f ca="1"/>
        <v>117718.38809438853</v>
      </c>
      <c r="DJ317" s="55">
        <f ca="1"/>
        <v>0</v>
      </c>
      <c r="DK317" s="55">
        <f ca="1"/>
        <v>0</v>
      </c>
      <c r="DL317" s="55">
        <f ca="1"/>
        <v>9588.4985970833168</v>
      </c>
      <c r="DM317" s="55">
        <f ca="1"/>
        <v>0</v>
      </c>
      <c r="DN317" s="55">
        <f ca="1"/>
        <v>0</v>
      </c>
      <c r="DO317" s="55">
        <f ca="1"/>
        <v>3558.63370841806</v>
      </c>
      <c r="DP317" s="55">
        <f ca="1"/>
        <v>0</v>
      </c>
      <c r="DQ317" s="55">
        <f ca="1"/>
        <v>0</v>
      </c>
      <c r="DR317" s="55">
        <f ca="1"/>
        <v>0</v>
      </c>
      <c r="DS317" s="55">
        <f ca="1"/>
        <v>111.83759687972888</v>
      </c>
      <c r="DT317" s="55">
        <f ca="1"/>
        <v>0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t="shared" ca="1" si="228"/>
        <v>188865.13173796071</v>
      </c>
    </row>
    <row r="318" spans="49:134" x14ac:dyDescent="0.3">
      <c r="AW318" s="7">
        <v>32</v>
      </c>
      <c r="AX318" s="52">
        <f t="shared" si="201"/>
        <v>0</v>
      </c>
      <c r="AY318" s="52">
        <f t="shared" si="202"/>
        <v>0</v>
      </c>
      <c r="AZ318" s="52">
        <f t="shared" si="203"/>
        <v>0</v>
      </c>
      <c r="BA318" s="52">
        <f t="shared" si="204"/>
        <v>0</v>
      </c>
      <c r="BB318" s="52">
        <f t="shared" si="205"/>
        <v>4745.7956534524919</v>
      </c>
      <c r="BC318" s="52">
        <f t="shared" si="206"/>
        <v>10319.329181601277</v>
      </c>
      <c r="BD318" s="52">
        <f t="shared" si="207"/>
        <v>0</v>
      </c>
      <c r="BE318" s="52">
        <f t="shared" si="208"/>
        <v>3251.3063165924195</v>
      </c>
      <c r="BF318" s="52">
        <f t="shared" si="209"/>
        <v>752.57544296192907</v>
      </c>
      <c r="BG318" s="52">
        <f t="shared" si="210"/>
        <v>0</v>
      </c>
      <c r="BH318" s="52">
        <f t="shared" si="211"/>
        <v>1999.0797832421649</v>
      </c>
      <c r="BI318" s="52">
        <f t="shared" si="212"/>
        <v>385.35484298414849</v>
      </c>
      <c r="BJ318" s="52">
        <f t="shared" si="213"/>
        <v>0</v>
      </c>
      <c r="BK318" s="52">
        <f t="shared" si="214"/>
        <v>0</v>
      </c>
      <c r="BL318" s="52">
        <f t="shared" si="215"/>
        <v>1.0441198687371429</v>
      </c>
      <c r="BM318" s="52">
        <f t="shared" si="216"/>
        <v>9.5961043850024978</v>
      </c>
      <c r="BN318" s="52">
        <f t="shared" si="217"/>
        <v>0</v>
      </c>
      <c r="BO318" s="52">
        <f t="shared" si="218"/>
        <v>997.69983638074257</v>
      </c>
      <c r="BP318" s="52">
        <f t="shared" si="219"/>
        <v>10894.562189273815</v>
      </c>
      <c r="BQ318" s="52">
        <f t="shared" si="220"/>
        <v>0</v>
      </c>
      <c r="BR318" s="52">
        <f t="shared" si="221"/>
        <v>0</v>
      </c>
      <c r="BS318" s="52">
        <f t="shared" si="222"/>
        <v>0</v>
      </c>
      <c r="BT318" s="52">
        <f t="shared" si="223"/>
        <v>0</v>
      </c>
      <c r="BU318" s="52">
        <f t="shared" si="224"/>
        <v>0</v>
      </c>
      <c r="BV318" s="52">
        <f t="shared" si="225"/>
        <v>0</v>
      </c>
      <c r="BW318" s="52">
        <f t="shared" si="226"/>
        <v>0</v>
      </c>
      <c r="BX318" s="52">
        <f t="shared" si="227"/>
        <v>33356.34347074273</v>
      </c>
      <c r="DC318" s="7">
        <v>32</v>
      </c>
      <c r="DD318" s="55">
        <f ca="1"/>
        <v>0</v>
      </c>
      <c r="DE318" s="55">
        <f ca="1"/>
        <v>0</v>
      </c>
      <c r="DF318" s="55">
        <f ca="1"/>
        <v>0</v>
      </c>
      <c r="DG318" s="55">
        <f ca="1"/>
        <v>0</v>
      </c>
      <c r="DH318" s="55">
        <f ca="1"/>
        <v>351663.45792082965</v>
      </c>
      <c r="DI318" s="55">
        <f ca="1"/>
        <v>715129.51228496851</v>
      </c>
      <c r="DJ318" s="55">
        <f ca="1"/>
        <v>0</v>
      </c>
      <c r="DK318" s="55">
        <f ca="1"/>
        <v>0</v>
      </c>
      <c r="DL318" s="55">
        <f ca="1"/>
        <v>58249.339285253314</v>
      </c>
      <c r="DM318" s="55">
        <f ca="1"/>
        <v>0</v>
      </c>
      <c r="DN318" s="55">
        <f ca="1"/>
        <v>0</v>
      </c>
      <c r="DO318" s="55">
        <f ca="1"/>
        <v>21618.406691410732</v>
      </c>
      <c r="DP318" s="55">
        <f ca="1"/>
        <v>0</v>
      </c>
      <c r="DQ318" s="55">
        <f ca="1"/>
        <v>0</v>
      </c>
      <c r="DR318" s="55">
        <f ca="1"/>
        <v>0</v>
      </c>
      <c r="DS318" s="55">
        <f ca="1"/>
        <v>679.4041904581768</v>
      </c>
      <c r="DT318" s="55">
        <f ca="1"/>
        <v>0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t="shared" ca="1" si="228"/>
        <v>1147340.1203729205</v>
      </c>
    </row>
    <row r="319" spans="49:134" x14ac:dyDescent="0.3">
      <c r="AW319" s="7">
        <v>33</v>
      </c>
      <c r="AX319" s="52">
        <f t="shared" si="201"/>
        <v>0</v>
      </c>
      <c r="AY319" s="52">
        <f t="shared" si="202"/>
        <v>0</v>
      </c>
      <c r="AZ319" s="52">
        <f t="shared" si="203"/>
        <v>0</v>
      </c>
      <c r="BA319" s="52">
        <f t="shared" si="204"/>
        <v>0</v>
      </c>
      <c r="BB319" s="52">
        <f t="shared" si="205"/>
        <v>3121.1474988176501</v>
      </c>
      <c r="BC319" s="52">
        <f t="shared" si="206"/>
        <v>0</v>
      </c>
      <c r="BD319" s="52">
        <f t="shared" si="207"/>
        <v>0</v>
      </c>
      <c r="BE319" s="52">
        <f t="shared" si="208"/>
        <v>0</v>
      </c>
      <c r="BF319" s="52">
        <f t="shared" si="209"/>
        <v>0</v>
      </c>
      <c r="BG319" s="52">
        <f t="shared" si="210"/>
        <v>0</v>
      </c>
      <c r="BH319" s="52">
        <f t="shared" si="211"/>
        <v>0</v>
      </c>
      <c r="BI319" s="52">
        <f t="shared" si="212"/>
        <v>4.9131264249069524</v>
      </c>
      <c r="BJ319" s="52">
        <f t="shared" si="213"/>
        <v>0</v>
      </c>
      <c r="BK319" s="52">
        <f t="shared" si="214"/>
        <v>0</v>
      </c>
      <c r="BL319" s="52">
        <f t="shared" si="215"/>
        <v>0</v>
      </c>
      <c r="BM319" s="52">
        <f t="shared" si="216"/>
        <v>6.3110296748035033</v>
      </c>
      <c r="BN319" s="52">
        <f t="shared" si="217"/>
        <v>0</v>
      </c>
      <c r="BO319" s="52">
        <f t="shared" si="218"/>
        <v>0</v>
      </c>
      <c r="BP319" s="52">
        <f t="shared" si="219"/>
        <v>0</v>
      </c>
      <c r="BQ319" s="52">
        <f t="shared" si="220"/>
        <v>0</v>
      </c>
      <c r="BR319" s="52">
        <f t="shared" si="221"/>
        <v>0</v>
      </c>
      <c r="BS319" s="52">
        <f t="shared" si="222"/>
        <v>0</v>
      </c>
      <c r="BT319" s="52">
        <f t="shared" si="223"/>
        <v>0</v>
      </c>
      <c r="BU319" s="52">
        <f t="shared" si="224"/>
        <v>0</v>
      </c>
      <c r="BV319" s="52">
        <f t="shared" si="225"/>
        <v>0</v>
      </c>
      <c r="BW319" s="52">
        <f t="shared" si="226"/>
        <v>0</v>
      </c>
      <c r="BX319" s="52">
        <f t="shared" si="227"/>
        <v>3132.3716549173605</v>
      </c>
      <c r="DC319" s="7">
        <v>33</v>
      </c>
      <c r="DD319" s="55">
        <f ca="1"/>
        <v>0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231277.02966238785</v>
      </c>
      <c r="DI319" s="55">
        <f ca="1"/>
        <v>0</v>
      </c>
      <c r="DJ319" s="55">
        <f ca="1"/>
        <v>0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275.62639243728006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446.82090097608801</v>
      </c>
      <c r="DT319" s="55">
        <f ca="1"/>
        <v>0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t="shared" ca="1" si="228"/>
        <v>231999.47695580122</v>
      </c>
    </row>
    <row r="320" spans="49:134" x14ac:dyDescent="0.3">
      <c r="AW320" s="7">
        <v>34</v>
      </c>
      <c r="AX320" s="52">
        <f t="shared" si="201"/>
        <v>0</v>
      </c>
      <c r="AY320" s="52">
        <f t="shared" si="202"/>
        <v>0</v>
      </c>
      <c r="AZ320" s="52">
        <f t="shared" si="203"/>
        <v>0</v>
      </c>
      <c r="BA320" s="52">
        <f t="shared" si="204"/>
        <v>0</v>
      </c>
      <c r="BB320" s="52">
        <f t="shared" si="205"/>
        <v>231932.56562431669</v>
      </c>
      <c r="BC320" s="52">
        <f t="shared" si="206"/>
        <v>0</v>
      </c>
      <c r="BD320" s="52">
        <f t="shared" si="207"/>
        <v>0</v>
      </c>
      <c r="BE320" s="52">
        <f t="shared" si="208"/>
        <v>0</v>
      </c>
      <c r="BF320" s="52">
        <f t="shared" si="209"/>
        <v>0</v>
      </c>
      <c r="BG320" s="52">
        <f t="shared" si="210"/>
        <v>0</v>
      </c>
      <c r="BH320" s="52">
        <f t="shared" si="211"/>
        <v>0</v>
      </c>
      <c r="BI320" s="52">
        <f t="shared" si="212"/>
        <v>365.09457421249732</v>
      </c>
      <c r="BJ320" s="52">
        <f t="shared" si="213"/>
        <v>0</v>
      </c>
      <c r="BK320" s="52">
        <f t="shared" si="214"/>
        <v>0</v>
      </c>
      <c r="BL320" s="52">
        <f t="shared" si="215"/>
        <v>0</v>
      </c>
      <c r="BM320" s="52">
        <f t="shared" si="216"/>
        <v>468.97280738828584</v>
      </c>
      <c r="BN320" s="52">
        <f t="shared" si="217"/>
        <v>0</v>
      </c>
      <c r="BO320" s="52">
        <f t="shared" si="218"/>
        <v>0</v>
      </c>
      <c r="BP320" s="52">
        <f t="shared" si="219"/>
        <v>0</v>
      </c>
      <c r="BQ320" s="52">
        <f t="shared" si="220"/>
        <v>0</v>
      </c>
      <c r="BR320" s="52">
        <f t="shared" si="221"/>
        <v>0</v>
      </c>
      <c r="BS320" s="52">
        <f t="shared" si="222"/>
        <v>0</v>
      </c>
      <c r="BT320" s="52">
        <f t="shared" si="223"/>
        <v>0</v>
      </c>
      <c r="BU320" s="52">
        <f t="shared" si="224"/>
        <v>0</v>
      </c>
      <c r="BV320" s="52">
        <f t="shared" si="225"/>
        <v>0</v>
      </c>
      <c r="BW320" s="52">
        <f t="shared" si="226"/>
        <v>0</v>
      </c>
      <c r="BX320" s="52">
        <f t="shared" si="227"/>
        <v>232766.63300591748</v>
      </c>
      <c r="DC320" s="7">
        <v>34</v>
      </c>
      <c r="DD320" s="55">
        <f ca="1"/>
        <v>0</v>
      </c>
      <c r="DE320" s="55">
        <f ca="1"/>
        <v>0</v>
      </c>
      <c r="DF320" s="55">
        <f ca="1"/>
        <v>0</v>
      </c>
      <c r="DG320" s="55">
        <f ca="1"/>
        <v>0</v>
      </c>
      <c r="DH320" s="55">
        <f ca="1"/>
        <v>17186203.112761866</v>
      </c>
      <c r="DI320" s="55">
        <f ca="1"/>
        <v>0</v>
      </c>
      <c r="DJ320" s="55">
        <f ca="1"/>
        <v>0</v>
      </c>
      <c r="DK320" s="55">
        <f ca="1"/>
        <v>0</v>
      </c>
      <c r="DL320" s="55">
        <f ca="1"/>
        <v>0</v>
      </c>
      <c r="DM320" s="55">
        <f ca="1"/>
        <v>0</v>
      </c>
      <c r="DN320" s="55">
        <f ca="1"/>
        <v>0</v>
      </c>
      <c r="DO320" s="55">
        <f ca="1"/>
        <v>20481.805613321099</v>
      </c>
      <c r="DP320" s="55">
        <f ca="1"/>
        <v>0</v>
      </c>
      <c r="DQ320" s="55">
        <f ca="1"/>
        <v>0</v>
      </c>
      <c r="DR320" s="55">
        <f ca="1"/>
        <v>0</v>
      </c>
      <c r="DS320" s="55">
        <f ca="1"/>
        <v>33203.274763090638</v>
      </c>
      <c r="DT320" s="55">
        <f ca="1"/>
        <v>0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t="shared" ca="1" si="228"/>
        <v>17239888.193138279</v>
      </c>
    </row>
    <row r="321" spans="49:134" x14ac:dyDescent="0.3">
      <c r="AW321" s="7">
        <v>35</v>
      </c>
      <c r="AX321" s="52">
        <f t="shared" si="201"/>
        <v>0</v>
      </c>
      <c r="AY321" s="52">
        <f t="shared" si="202"/>
        <v>0</v>
      </c>
      <c r="AZ321" s="52">
        <f t="shared" si="203"/>
        <v>0</v>
      </c>
      <c r="BA321" s="52">
        <f t="shared" si="204"/>
        <v>0</v>
      </c>
      <c r="BB321" s="52">
        <f t="shared" si="205"/>
        <v>0</v>
      </c>
      <c r="BC321" s="52">
        <f t="shared" si="206"/>
        <v>0</v>
      </c>
      <c r="BD321" s="52">
        <f t="shared" si="207"/>
        <v>0</v>
      </c>
      <c r="BE321" s="52">
        <f t="shared" si="208"/>
        <v>576.10274951155452</v>
      </c>
      <c r="BF321" s="52">
        <f t="shared" si="209"/>
        <v>100.92519783275277</v>
      </c>
      <c r="BG321" s="52">
        <f t="shared" si="210"/>
        <v>0</v>
      </c>
      <c r="BH321" s="52">
        <f t="shared" si="211"/>
        <v>0.24909567932529847</v>
      </c>
      <c r="BI321" s="52">
        <f t="shared" si="212"/>
        <v>0</v>
      </c>
      <c r="BJ321" s="52">
        <f t="shared" si="213"/>
        <v>0</v>
      </c>
      <c r="BK321" s="52">
        <f t="shared" si="214"/>
        <v>0</v>
      </c>
      <c r="BL321" s="52">
        <f t="shared" si="215"/>
        <v>0</v>
      </c>
      <c r="BM321" s="52">
        <f t="shared" si="216"/>
        <v>0</v>
      </c>
      <c r="BN321" s="52">
        <f t="shared" si="217"/>
        <v>0</v>
      </c>
      <c r="BO321" s="52">
        <f t="shared" si="218"/>
        <v>0</v>
      </c>
      <c r="BP321" s="52">
        <f t="shared" si="219"/>
        <v>0</v>
      </c>
      <c r="BQ321" s="52">
        <f t="shared" si="220"/>
        <v>0</v>
      </c>
      <c r="BR321" s="52">
        <f t="shared" si="221"/>
        <v>0</v>
      </c>
      <c r="BS321" s="52">
        <f t="shared" si="222"/>
        <v>0</v>
      </c>
      <c r="BT321" s="52">
        <f t="shared" si="223"/>
        <v>0</v>
      </c>
      <c r="BU321" s="52">
        <f t="shared" si="224"/>
        <v>0</v>
      </c>
      <c r="BV321" s="52">
        <f t="shared" si="225"/>
        <v>0</v>
      </c>
      <c r="BW321" s="52">
        <f t="shared" si="226"/>
        <v>0</v>
      </c>
      <c r="BX321" s="52">
        <f t="shared" si="227"/>
        <v>677.27704302363259</v>
      </c>
      <c r="DC321" s="7">
        <v>35</v>
      </c>
      <c r="DD321" s="55">
        <f ca="1"/>
        <v>0</v>
      </c>
      <c r="DE321" s="55">
        <f ca="1"/>
        <v>0</v>
      </c>
      <c r="DF321" s="55">
        <f ca="1"/>
        <v>0</v>
      </c>
      <c r="DG321" s="55">
        <f ca="1"/>
        <v>0</v>
      </c>
      <c r="DH321" s="55">
        <f ca="1"/>
        <v>0</v>
      </c>
      <c r="DI321" s="55">
        <f ca="1"/>
        <v>0</v>
      </c>
      <c r="DJ321" s="55">
        <f ca="1"/>
        <v>0</v>
      </c>
      <c r="DK321" s="55">
        <f ca="1"/>
        <v>0</v>
      </c>
      <c r="DL321" s="55">
        <f ca="1"/>
        <v>7811.6103122550649</v>
      </c>
      <c r="DM321" s="55">
        <f ca="1"/>
        <v>0</v>
      </c>
      <c r="DN321" s="55">
        <f ca="1"/>
        <v>0</v>
      </c>
      <c r="DO321" s="55">
        <f ca="1"/>
        <v>0</v>
      </c>
      <c r="DP321" s="55">
        <f ca="1"/>
        <v>0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0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t="shared" ca="1" si="228"/>
        <v>7811.6103122550649</v>
      </c>
    </row>
    <row r="322" spans="49:134" x14ac:dyDescent="0.3">
      <c r="AW322" s="7">
        <v>36</v>
      </c>
      <c r="AX322" s="52">
        <f t="shared" si="201"/>
        <v>0</v>
      </c>
      <c r="AY322" s="52">
        <f t="shared" si="202"/>
        <v>0</v>
      </c>
      <c r="AZ322" s="52">
        <f t="shared" si="203"/>
        <v>0</v>
      </c>
      <c r="BA322" s="52">
        <f t="shared" si="204"/>
        <v>0</v>
      </c>
      <c r="BB322" s="52">
        <f t="shared" si="205"/>
        <v>0</v>
      </c>
      <c r="BC322" s="52">
        <f t="shared" si="206"/>
        <v>0</v>
      </c>
      <c r="BD322" s="52">
        <f t="shared" si="207"/>
        <v>0</v>
      </c>
      <c r="BE322" s="52">
        <f t="shared" si="208"/>
        <v>3.3912430740191244</v>
      </c>
      <c r="BF322" s="52">
        <f t="shared" si="209"/>
        <v>0.59409867197753607</v>
      </c>
      <c r="BG322" s="52">
        <f t="shared" si="210"/>
        <v>0</v>
      </c>
      <c r="BH322" s="52">
        <f t="shared" si="211"/>
        <v>1.4663077282131959E-3</v>
      </c>
      <c r="BI322" s="52">
        <f t="shared" si="212"/>
        <v>0</v>
      </c>
      <c r="BJ322" s="52">
        <f t="shared" si="213"/>
        <v>0</v>
      </c>
      <c r="BK322" s="52">
        <f t="shared" si="214"/>
        <v>0</v>
      </c>
      <c r="BL322" s="52">
        <f t="shared" si="215"/>
        <v>0</v>
      </c>
      <c r="BM322" s="52">
        <f t="shared" si="216"/>
        <v>0</v>
      </c>
      <c r="BN322" s="52">
        <f t="shared" si="217"/>
        <v>0</v>
      </c>
      <c r="BO322" s="52">
        <f t="shared" si="218"/>
        <v>0</v>
      </c>
      <c r="BP322" s="52">
        <f t="shared" si="219"/>
        <v>0</v>
      </c>
      <c r="BQ322" s="52">
        <f t="shared" si="220"/>
        <v>0</v>
      </c>
      <c r="BR322" s="52">
        <f t="shared" si="221"/>
        <v>0</v>
      </c>
      <c r="BS322" s="52">
        <f t="shared" si="222"/>
        <v>0</v>
      </c>
      <c r="BT322" s="52">
        <f t="shared" si="223"/>
        <v>0</v>
      </c>
      <c r="BU322" s="52">
        <f t="shared" si="224"/>
        <v>0</v>
      </c>
      <c r="BV322" s="52">
        <f t="shared" si="225"/>
        <v>0</v>
      </c>
      <c r="BW322" s="52">
        <f t="shared" si="226"/>
        <v>0</v>
      </c>
      <c r="BX322" s="52">
        <f t="shared" si="227"/>
        <v>3.9868080537248738</v>
      </c>
      <c r="DC322" s="7">
        <v>36</v>
      </c>
      <c r="DD322" s="55">
        <f ca="1"/>
        <v>0</v>
      </c>
      <c r="DE322" s="55">
        <f ca="1"/>
        <v>0</v>
      </c>
      <c r="DF322" s="55">
        <f ca="1"/>
        <v>0</v>
      </c>
      <c r="DG322" s="55">
        <f ca="1"/>
        <v>0</v>
      </c>
      <c r="DH322" s="55">
        <f ca="1"/>
        <v>0</v>
      </c>
      <c r="DI322" s="55">
        <f ca="1"/>
        <v>0</v>
      </c>
      <c r="DJ322" s="55">
        <f ca="1"/>
        <v>0</v>
      </c>
      <c r="DK322" s="55">
        <f ca="1"/>
        <v>0</v>
      </c>
      <c r="DL322" s="55">
        <f ca="1"/>
        <v>45.983237211061294</v>
      </c>
      <c r="DM322" s="55">
        <f ca="1"/>
        <v>0</v>
      </c>
      <c r="DN322" s="55">
        <f ca="1"/>
        <v>0</v>
      </c>
      <c r="DO322" s="55">
        <f ca="1"/>
        <v>0</v>
      </c>
      <c r="DP322" s="55">
        <f ca="1"/>
        <v>0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0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t="shared" ca="1" si="228"/>
        <v>45.983237211061294</v>
      </c>
    </row>
    <row r="323" spans="49:134" x14ac:dyDescent="0.3">
      <c r="AW323" s="7">
        <v>37</v>
      </c>
      <c r="AX323" s="52">
        <f t="shared" si="201"/>
        <v>0</v>
      </c>
      <c r="AY323" s="52">
        <f t="shared" si="202"/>
        <v>0</v>
      </c>
      <c r="AZ323" s="52">
        <f t="shared" si="203"/>
        <v>0</v>
      </c>
      <c r="BA323" s="52">
        <f t="shared" si="204"/>
        <v>0</v>
      </c>
      <c r="BB323" s="52">
        <f t="shared" si="205"/>
        <v>0</v>
      </c>
      <c r="BC323" s="52">
        <f t="shared" si="206"/>
        <v>0</v>
      </c>
      <c r="BD323" s="52">
        <f t="shared" si="207"/>
        <v>27097.598420831815</v>
      </c>
      <c r="BE323" s="52">
        <f t="shared" si="208"/>
        <v>0</v>
      </c>
      <c r="BF323" s="52">
        <f t="shared" si="209"/>
        <v>0</v>
      </c>
      <c r="BG323" s="52">
        <f t="shared" si="210"/>
        <v>0</v>
      </c>
      <c r="BH323" s="52">
        <f t="shared" si="211"/>
        <v>0</v>
      </c>
      <c r="BI323" s="52">
        <f t="shared" si="212"/>
        <v>0</v>
      </c>
      <c r="BJ323" s="52">
        <f t="shared" si="213"/>
        <v>0</v>
      </c>
      <c r="BK323" s="52">
        <f t="shared" si="214"/>
        <v>0</v>
      </c>
      <c r="BL323" s="52">
        <f t="shared" si="215"/>
        <v>0</v>
      </c>
      <c r="BM323" s="52">
        <f t="shared" si="216"/>
        <v>0</v>
      </c>
      <c r="BN323" s="52">
        <f t="shared" si="217"/>
        <v>0</v>
      </c>
      <c r="BO323" s="52">
        <f t="shared" si="218"/>
        <v>0</v>
      </c>
      <c r="BP323" s="52">
        <f t="shared" si="219"/>
        <v>0</v>
      </c>
      <c r="BQ323" s="52">
        <f t="shared" si="220"/>
        <v>0</v>
      </c>
      <c r="BR323" s="52">
        <f t="shared" si="221"/>
        <v>0</v>
      </c>
      <c r="BS323" s="52">
        <f t="shared" si="222"/>
        <v>0</v>
      </c>
      <c r="BT323" s="52">
        <f t="shared" si="223"/>
        <v>0</v>
      </c>
      <c r="BU323" s="52">
        <f t="shared" si="224"/>
        <v>0</v>
      </c>
      <c r="BV323" s="52">
        <f t="shared" si="225"/>
        <v>0</v>
      </c>
      <c r="BW323" s="52">
        <f t="shared" si="226"/>
        <v>0</v>
      </c>
      <c r="BX323" s="52">
        <f t="shared" si="227"/>
        <v>27097.598420831815</v>
      </c>
      <c r="DC323" s="7">
        <v>37</v>
      </c>
      <c r="DD323" s="55">
        <f ca="1"/>
        <v>0</v>
      </c>
      <c r="DE323" s="55">
        <f ca="1"/>
        <v>0</v>
      </c>
      <c r="DF323" s="55">
        <f ca="1"/>
        <v>0</v>
      </c>
      <c r="DG323" s="55">
        <f ca="1"/>
        <v>0</v>
      </c>
      <c r="DH323" s="55">
        <f ca="1"/>
        <v>0</v>
      </c>
      <c r="DI323" s="55">
        <f ca="1"/>
        <v>0</v>
      </c>
      <c r="DJ323" s="55">
        <f ca="1"/>
        <v>1937478.2870894747</v>
      </c>
      <c r="DK323" s="55">
        <f ca="1"/>
        <v>0</v>
      </c>
      <c r="DL323" s="55">
        <f ca="1"/>
        <v>0</v>
      </c>
      <c r="DM323" s="55">
        <f ca="1"/>
        <v>0</v>
      </c>
      <c r="DN323" s="55">
        <f ca="1"/>
        <v>0</v>
      </c>
      <c r="DO323" s="55">
        <f ca="1"/>
        <v>0</v>
      </c>
      <c r="DP323" s="55">
        <f ca="1"/>
        <v>0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0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t="shared" ca="1" si="228"/>
        <v>1937478.2870894747</v>
      </c>
    </row>
    <row r="324" spans="49:134" x14ac:dyDescent="0.3">
      <c r="AW324" s="7">
        <v>38</v>
      </c>
      <c r="AX324" s="52">
        <f t="shared" si="201"/>
        <v>0</v>
      </c>
      <c r="AY324" s="52">
        <f t="shared" si="202"/>
        <v>0</v>
      </c>
      <c r="AZ324" s="52">
        <f t="shared" si="203"/>
        <v>0</v>
      </c>
      <c r="BA324" s="52">
        <f t="shared" si="204"/>
        <v>0</v>
      </c>
      <c r="BB324" s="52">
        <f t="shared" si="205"/>
        <v>9600.8789219519622</v>
      </c>
      <c r="BC324" s="52">
        <f t="shared" si="206"/>
        <v>0</v>
      </c>
      <c r="BD324" s="52">
        <f t="shared" si="207"/>
        <v>0</v>
      </c>
      <c r="BE324" s="52">
        <f t="shared" si="208"/>
        <v>33.908301732817911</v>
      </c>
      <c r="BF324" s="52">
        <f t="shared" si="209"/>
        <v>7.8487083999617075</v>
      </c>
      <c r="BG324" s="52">
        <f t="shared" si="210"/>
        <v>0</v>
      </c>
      <c r="BH324" s="52">
        <f t="shared" si="211"/>
        <v>20.848666315668659</v>
      </c>
      <c r="BI324" s="52">
        <f t="shared" si="212"/>
        <v>22.60909307758228</v>
      </c>
      <c r="BJ324" s="52">
        <f t="shared" si="213"/>
        <v>0</v>
      </c>
      <c r="BK324" s="52">
        <f t="shared" si="214"/>
        <v>0</v>
      </c>
      <c r="BL324" s="52">
        <f t="shared" si="215"/>
        <v>0</v>
      </c>
      <c r="BM324" s="52">
        <f t="shared" si="216"/>
        <v>19.413190758932327</v>
      </c>
      <c r="BN324" s="52">
        <f t="shared" si="217"/>
        <v>0</v>
      </c>
      <c r="BO324" s="52">
        <f t="shared" si="218"/>
        <v>0</v>
      </c>
      <c r="BP324" s="52">
        <f t="shared" si="219"/>
        <v>639.19313611198311</v>
      </c>
      <c r="BQ324" s="52">
        <f t="shared" si="220"/>
        <v>0</v>
      </c>
      <c r="BR324" s="52">
        <f t="shared" si="221"/>
        <v>0</v>
      </c>
      <c r="BS324" s="52">
        <f t="shared" si="222"/>
        <v>0</v>
      </c>
      <c r="BT324" s="52">
        <f t="shared" si="223"/>
        <v>0</v>
      </c>
      <c r="BU324" s="52">
        <f t="shared" si="224"/>
        <v>0</v>
      </c>
      <c r="BV324" s="52">
        <f t="shared" si="225"/>
        <v>0</v>
      </c>
      <c r="BW324" s="52">
        <f t="shared" si="226"/>
        <v>0</v>
      </c>
      <c r="BX324" s="52">
        <f t="shared" si="227"/>
        <v>10344.700018348909</v>
      </c>
      <c r="DC324" s="7">
        <v>38</v>
      </c>
      <c r="DD324" s="55">
        <f ca="1"/>
        <v>0</v>
      </c>
      <c r="DE324" s="55">
        <f ca="1"/>
        <v>0</v>
      </c>
      <c r="DF324" s="55">
        <f ca="1"/>
        <v>0</v>
      </c>
      <c r="DG324" s="55">
        <f ca="1"/>
        <v>0</v>
      </c>
      <c r="DH324" s="55">
        <f ca="1"/>
        <v>711425.12811664038</v>
      </c>
      <c r="DI324" s="55">
        <f ca="1"/>
        <v>0</v>
      </c>
      <c r="DJ324" s="55">
        <f ca="1"/>
        <v>0</v>
      </c>
      <c r="DK324" s="55">
        <f ca="1"/>
        <v>0</v>
      </c>
      <c r="DL324" s="55">
        <f ca="1"/>
        <v>607.49003015703624</v>
      </c>
      <c r="DM324" s="55">
        <f ca="1"/>
        <v>0</v>
      </c>
      <c r="DN324" s="55">
        <f ca="1"/>
        <v>0</v>
      </c>
      <c r="DO324" s="55">
        <f ca="1"/>
        <v>1268.3701216523659</v>
      </c>
      <c r="DP324" s="55">
        <f ca="1"/>
        <v>0</v>
      </c>
      <c r="DQ324" s="55">
        <f ca="1"/>
        <v>0</v>
      </c>
      <c r="DR324" s="55">
        <f ca="1"/>
        <v>0</v>
      </c>
      <c r="DS324" s="55">
        <f ca="1"/>
        <v>1374.4539057324087</v>
      </c>
      <c r="DT324" s="55">
        <f ca="1"/>
        <v>0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t="shared" ca="1" si="228"/>
        <v>714675.44217418216</v>
      </c>
    </row>
    <row r="325" spans="49:134" x14ac:dyDescent="0.3">
      <c r="AW325" s="7">
        <v>39</v>
      </c>
      <c r="AX325" s="52">
        <f t="shared" si="201"/>
        <v>0</v>
      </c>
      <c r="AY325" s="52">
        <f t="shared" si="202"/>
        <v>0</v>
      </c>
      <c r="AZ325" s="52">
        <f t="shared" si="203"/>
        <v>0</v>
      </c>
      <c r="BA325" s="52">
        <f t="shared" si="204"/>
        <v>0</v>
      </c>
      <c r="BB325" s="52">
        <f t="shared" si="205"/>
        <v>29.755909655249358</v>
      </c>
      <c r="BC325" s="52">
        <f t="shared" si="206"/>
        <v>64.70169583707353</v>
      </c>
      <c r="BD325" s="52">
        <f t="shared" si="207"/>
        <v>0</v>
      </c>
      <c r="BE325" s="52">
        <f t="shared" si="208"/>
        <v>25.74955265165357</v>
      </c>
      <c r="BF325" s="52">
        <f t="shared" si="209"/>
        <v>5.9602138669339153</v>
      </c>
      <c r="BG325" s="52">
        <f t="shared" si="210"/>
        <v>0</v>
      </c>
      <c r="BH325" s="52">
        <f t="shared" si="211"/>
        <v>15.832224073766607</v>
      </c>
      <c r="BI325" s="52">
        <f t="shared" si="212"/>
        <v>2.5755400573776064</v>
      </c>
      <c r="BJ325" s="52">
        <f t="shared" si="213"/>
        <v>0</v>
      </c>
      <c r="BK325" s="52">
        <f t="shared" si="214"/>
        <v>0</v>
      </c>
      <c r="BL325" s="52">
        <f t="shared" si="215"/>
        <v>6.5394236284880038E-3</v>
      </c>
      <c r="BM325" s="52">
        <f t="shared" si="216"/>
        <v>6.0167110885285743E-2</v>
      </c>
      <c r="BN325" s="52">
        <f t="shared" si="217"/>
        <v>0</v>
      </c>
      <c r="BO325" s="52">
        <f t="shared" si="218"/>
        <v>7.8617219476409117</v>
      </c>
      <c r="BP325" s="52">
        <f t="shared" si="219"/>
        <v>72.814399090152193</v>
      </c>
      <c r="BQ325" s="52">
        <f t="shared" si="220"/>
        <v>0</v>
      </c>
      <c r="BR325" s="52">
        <f t="shared" si="221"/>
        <v>0</v>
      </c>
      <c r="BS325" s="52">
        <f t="shared" si="222"/>
        <v>0</v>
      </c>
      <c r="BT325" s="52">
        <f t="shared" si="223"/>
        <v>0</v>
      </c>
      <c r="BU325" s="52">
        <f t="shared" si="224"/>
        <v>0</v>
      </c>
      <c r="BV325" s="52">
        <f t="shared" si="225"/>
        <v>0</v>
      </c>
      <c r="BW325" s="52">
        <f t="shared" si="226"/>
        <v>0</v>
      </c>
      <c r="BX325" s="52">
        <f t="shared" si="227"/>
        <v>225.31796371436144</v>
      </c>
      <c r="DC325" s="7">
        <v>39</v>
      </c>
      <c r="DD325" s="55">
        <f ca="1"/>
        <v>0</v>
      </c>
      <c r="DE325" s="55">
        <f ca="1"/>
        <v>0</v>
      </c>
      <c r="DF325" s="55">
        <f ca="1"/>
        <v>0</v>
      </c>
      <c r="DG325" s="55">
        <f ca="1"/>
        <v>0</v>
      </c>
      <c r="DH325" s="55">
        <f ca="1"/>
        <v>2204.9129054539771</v>
      </c>
      <c r="DI325" s="55">
        <f ca="1"/>
        <v>4483.8275215091953</v>
      </c>
      <c r="DJ325" s="55">
        <f ca="1"/>
        <v>0</v>
      </c>
      <c r="DK325" s="55">
        <f ca="1"/>
        <v>0</v>
      </c>
      <c r="DL325" s="55">
        <f ca="1"/>
        <v>461.32055330068511</v>
      </c>
      <c r="DM325" s="55">
        <f ca="1"/>
        <v>0</v>
      </c>
      <c r="DN325" s="55">
        <f ca="1"/>
        <v>0</v>
      </c>
      <c r="DO325" s="55">
        <f ca="1"/>
        <v>144.48779721888371</v>
      </c>
      <c r="DP325" s="55">
        <f ca="1"/>
        <v>0</v>
      </c>
      <c r="DQ325" s="55">
        <f ca="1"/>
        <v>0</v>
      </c>
      <c r="DR325" s="55">
        <f ca="1"/>
        <v>0</v>
      </c>
      <c r="DS325" s="55">
        <f ca="1"/>
        <v>4.2598314506782309</v>
      </c>
      <c r="DT325" s="55">
        <f ca="1"/>
        <v>0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t="shared" ca="1" si="228"/>
        <v>7298.8086089334192</v>
      </c>
    </row>
    <row r="326" spans="49:134" x14ac:dyDescent="0.3">
      <c r="AW326" s="7">
        <v>40</v>
      </c>
      <c r="AX326" s="52">
        <f t="shared" si="201"/>
        <v>0</v>
      </c>
      <c r="AY326" s="52">
        <f t="shared" si="202"/>
        <v>0</v>
      </c>
      <c r="AZ326" s="52">
        <f t="shared" si="203"/>
        <v>0</v>
      </c>
      <c r="BA326" s="52">
        <f t="shared" si="204"/>
        <v>0</v>
      </c>
      <c r="BB326" s="52">
        <f t="shared" si="205"/>
        <v>150.54457387842567</v>
      </c>
      <c r="BC326" s="52">
        <f t="shared" si="206"/>
        <v>327.3463771456581</v>
      </c>
      <c r="BD326" s="52">
        <f t="shared" si="207"/>
        <v>0</v>
      </c>
      <c r="BE326" s="52">
        <f t="shared" si="208"/>
        <v>130.27514451550047</v>
      </c>
      <c r="BF326" s="52">
        <f t="shared" si="209"/>
        <v>30.154610189459568</v>
      </c>
      <c r="BG326" s="52">
        <f t="shared" si="210"/>
        <v>0</v>
      </c>
      <c r="BH326" s="52">
        <f t="shared" si="211"/>
        <v>80.100237348484626</v>
      </c>
      <c r="BI326" s="52">
        <f t="shared" si="212"/>
        <v>13.030473103158021</v>
      </c>
      <c r="BJ326" s="52">
        <f t="shared" si="213"/>
        <v>0</v>
      </c>
      <c r="BK326" s="52">
        <f t="shared" si="214"/>
        <v>0</v>
      </c>
      <c r="BL326" s="52">
        <f t="shared" si="215"/>
        <v>3.3061769999004328E-2</v>
      </c>
      <c r="BM326" s="52">
        <f t="shared" si="216"/>
        <v>0.30387656249084866</v>
      </c>
      <c r="BN326" s="52">
        <f t="shared" si="217"/>
        <v>0</v>
      </c>
      <c r="BO326" s="52">
        <f t="shared" si="218"/>
        <v>39.774941976797166</v>
      </c>
      <c r="BP326" s="52">
        <f t="shared" si="219"/>
        <v>368.39111304185826</v>
      </c>
      <c r="BQ326" s="52">
        <f t="shared" si="220"/>
        <v>0</v>
      </c>
      <c r="BR326" s="52">
        <f t="shared" si="221"/>
        <v>0</v>
      </c>
      <c r="BS326" s="52">
        <f t="shared" si="222"/>
        <v>0</v>
      </c>
      <c r="BT326" s="52">
        <f t="shared" si="223"/>
        <v>0</v>
      </c>
      <c r="BU326" s="52">
        <f t="shared" si="224"/>
        <v>0</v>
      </c>
      <c r="BV326" s="52">
        <f t="shared" si="225"/>
        <v>0</v>
      </c>
      <c r="BW326" s="52">
        <f t="shared" si="226"/>
        <v>0</v>
      </c>
      <c r="BX326" s="52">
        <f t="shared" si="227"/>
        <v>1139.9544095318315</v>
      </c>
      <c r="DC326" s="7">
        <v>40</v>
      </c>
      <c r="DD326" s="55">
        <f ca="1"/>
        <v>0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11155.352924391342</v>
      </c>
      <c r="DI326" s="55">
        <f ca="1"/>
        <v>22685.103936194104</v>
      </c>
      <c r="DJ326" s="55">
        <f ca="1"/>
        <v>0</v>
      </c>
      <c r="DK326" s="55">
        <f ca="1"/>
        <v>0</v>
      </c>
      <c r="DL326" s="55">
        <f ca="1"/>
        <v>2333.9668286641709</v>
      </c>
      <c r="DM326" s="55">
        <f ca="1"/>
        <v>0</v>
      </c>
      <c r="DN326" s="55">
        <f ca="1"/>
        <v>0</v>
      </c>
      <c r="DO326" s="55">
        <f ca="1"/>
        <v>731.00954108716508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21.514460624352083</v>
      </c>
      <c r="DT326" s="55">
        <f ca="1"/>
        <v>0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t="shared" ca="1" si="228"/>
        <v>36926.947690961133</v>
      </c>
    </row>
    <row r="327" spans="49:134" x14ac:dyDescent="0.3">
      <c r="AW327" s="7">
        <v>41</v>
      </c>
      <c r="AX327" s="52">
        <f t="shared" si="201"/>
        <v>0</v>
      </c>
      <c r="AY327" s="52">
        <f t="shared" si="202"/>
        <v>0</v>
      </c>
      <c r="AZ327" s="52">
        <f t="shared" si="203"/>
        <v>0</v>
      </c>
      <c r="BA327" s="52">
        <f t="shared" si="204"/>
        <v>0</v>
      </c>
      <c r="BB327" s="52">
        <f t="shared" si="205"/>
        <v>1322.5895196706147</v>
      </c>
      <c r="BC327" s="52">
        <f t="shared" si="206"/>
        <v>0</v>
      </c>
      <c r="BD327" s="52">
        <f t="shared" si="207"/>
        <v>0</v>
      </c>
      <c r="BE327" s="52">
        <f t="shared" si="208"/>
        <v>61.865487890439745</v>
      </c>
      <c r="BF327" s="52">
        <f t="shared" si="209"/>
        <v>14.319920189609025</v>
      </c>
      <c r="BG327" s="52">
        <f t="shared" si="210"/>
        <v>0</v>
      </c>
      <c r="BH327" s="52">
        <f t="shared" si="211"/>
        <v>38.038263417405858</v>
      </c>
      <c r="BI327" s="52">
        <f t="shared" si="212"/>
        <v>17.532246539009083</v>
      </c>
      <c r="BJ327" s="52">
        <f t="shared" si="213"/>
        <v>0</v>
      </c>
      <c r="BK327" s="52">
        <f t="shared" si="214"/>
        <v>0</v>
      </c>
      <c r="BL327" s="52">
        <f t="shared" si="215"/>
        <v>0</v>
      </c>
      <c r="BM327" s="52">
        <f t="shared" si="216"/>
        <v>2.6743054303652851</v>
      </c>
      <c r="BN327" s="52">
        <f t="shared" si="217"/>
        <v>0</v>
      </c>
      <c r="BO327" s="52">
        <f t="shared" si="218"/>
        <v>0</v>
      </c>
      <c r="BP327" s="52">
        <f t="shared" si="219"/>
        <v>495.66303312258157</v>
      </c>
      <c r="BQ327" s="52">
        <f t="shared" si="220"/>
        <v>0</v>
      </c>
      <c r="BR327" s="52">
        <f t="shared" si="221"/>
        <v>0</v>
      </c>
      <c r="BS327" s="52">
        <f t="shared" si="222"/>
        <v>0</v>
      </c>
      <c r="BT327" s="52">
        <f t="shared" si="223"/>
        <v>0</v>
      </c>
      <c r="BU327" s="52">
        <f t="shared" si="224"/>
        <v>0</v>
      </c>
      <c r="BV327" s="52">
        <f t="shared" si="225"/>
        <v>0</v>
      </c>
      <c r="BW327" s="52">
        <f t="shared" si="226"/>
        <v>0</v>
      </c>
      <c r="BX327" s="52">
        <f t="shared" si="227"/>
        <v>1952.6827762600253</v>
      </c>
      <c r="DC327" s="7">
        <v>41</v>
      </c>
      <c r="DD327" s="55">
        <f ca="1"/>
        <v>0</v>
      </c>
      <c r="DE327" s="55">
        <f ca="1"/>
        <v>0</v>
      </c>
      <c r="DF327" s="55">
        <f ca="1"/>
        <v>0</v>
      </c>
      <c r="DG327" s="55">
        <f ca="1"/>
        <v>0</v>
      </c>
      <c r="DH327" s="55">
        <f ca="1"/>
        <v>98003.883407592541</v>
      </c>
      <c r="DI327" s="55">
        <f ca="1"/>
        <v>0</v>
      </c>
      <c r="DJ327" s="55">
        <f ca="1"/>
        <v>0</v>
      </c>
      <c r="DK327" s="55">
        <f ca="1"/>
        <v>0</v>
      </c>
      <c r="DL327" s="55">
        <f ca="1"/>
        <v>1108.3618226757387</v>
      </c>
      <c r="DM327" s="55">
        <f ca="1"/>
        <v>0</v>
      </c>
      <c r="DN327" s="55">
        <f ca="1"/>
        <v>0</v>
      </c>
      <c r="DO327" s="55">
        <f ca="1"/>
        <v>983.55903083840963</v>
      </c>
      <c r="DP327" s="55">
        <f ca="1"/>
        <v>0</v>
      </c>
      <c r="DQ327" s="55">
        <f ca="1"/>
        <v>0</v>
      </c>
      <c r="DR327" s="55">
        <f ca="1"/>
        <v>0</v>
      </c>
      <c r="DS327" s="55">
        <f ca="1"/>
        <v>189.34082446986218</v>
      </c>
      <c r="DT327" s="55">
        <f ca="1"/>
        <v>0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t="shared" ca="1" si="228"/>
        <v>100285.14508557656</v>
      </c>
    </row>
    <row r="328" spans="49:134" x14ac:dyDescent="0.3">
      <c r="AW328" s="7">
        <v>42</v>
      </c>
      <c r="AX328" s="52">
        <f t="shared" si="201"/>
        <v>0</v>
      </c>
      <c r="AY328" s="52">
        <f t="shared" si="202"/>
        <v>0</v>
      </c>
      <c r="AZ328" s="52">
        <f t="shared" si="203"/>
        <v>0</v>
      </c>
      <c r="BA328" s="52">
        <f t="shared" si="204"/>
        <v>0</v>
      </c>
      <c r="BB328" s="52">
        <f t="shared" si="205"/>
        <v>631.47351644529726</v>
      </c>
      <c r="BC328" s="52">
        <f t="shared" si="206"/>
        <v>0</v>
      </c>
      <c r="BD328" s="52">
        <f t="shared" si="207"/>
        <v>0</v>
      </c>
      <c r="BE328" s="52">
        <f t="shared" si="208"/>
        <v>29.537824561587151</v>
      </c>
      <c r="BF328" s="52">
        <f t="shared" si="209"/>
        <v>6.8370800026992846</v>
      </c>
      <c r="BG328" s="52">
        <f t="shared" si="210"/>
        <v>0</v>
      </c>
      <c r="BH328" s="52">
        <f t="shared" si="211"/>
        <v>18.161459472882029</v>
      </c>
      <c r="BI328" s="52">
        <f t="shared" si="212"/>
        <v>8.3708128733480152</v>
      </c>
      <c r="BJ328" s="52">
        <f t="shared" si="213"/>
        <v>0</v>
      </c>
      <c r="BK328" s="52">
        <f t="shared" si="214"/>
        <v>0</v>
      </c>
      <c r="BL328" s="52">
        <f t="shared" si="215"/>
        <v>0</v>
      </c>
      <c r="BM328" s="52">
        <f t="shared" si="216"/>
        <v>1.2768534974433956</v>
      </c>
      <c r="BN328" s="52">
        <f t="shared" si="217"/>
        <v>0</v>
      </c>
      <c r="BO328" s="52">
        <f t="shared" si="218"/>
        <v>0</v>
      </c>
      <c r="BP328" s="52">
        <f t="shared" si="219"/>
        <v>236.65549578372523</v>
      </c>
      <c r="BQ328" s="52">
        <f t="shared" si="220"/>
        <v>0</v>
      </c>
      <c r="BR328" s="52">
        <f t="shared" si="221"/>
        <v>0</v>
      </c>
      <c r="BS328" s="52">
        <f t="shared" si="222"/>
        <v>0</v>
      </c>
      <c r="BT328" s="52">
        <f t="shared" si="223"/>
        <v>0</v>
      </c>
      <c r="BU328" s="52">
        <f t="shared" si="224"/>
        <v>0</v>
      </c>
      <c r="BV328" s="52">
        <f t="shared" si="225"/>
        <v>0</v>
      </c>
      <c r="BW328" s="52">
        <f t="shared" si="226"/>
        <v>0</v>
      </c>
      <c r="BX328" s="52">
        <f t="shared" si="227"/>
        <v>932.31304263698235</v>
      </c>
      <c r="DC328" s="7">
        <v>42</v>
      </c>
      <c r="DD328" s="55">
        <f ca="1"/>
        <v>0</v>
      </c>
      <c r="DE328" s="55">
        <f ca="1"/>
        <v>0</v>
      </c>
      <c r="DF328" s="55">
        <f ca="1"/>
        <v>0</v>
      </c>
      <c r="DG328" s="55">
        <f ca="1"/>
        <v>0</v>
      </c>
      <c r="DH328" s="55">
        <f ca="1"/>
        <v>46792.187568596521</v>
      </c>
      <c r="DI328" s="55">
        <f ca="1"/>
        <v>0</v>
      </c>
      <c r="DJ328" s="55">
        <f ca="1"/>
        <v>0</v>
      </c>
      <c r="DK328" s="55">
        <f ca="1"/>
        <v>0</v>
      </c>
      <c r="DL328" s="55">
        <f ca="1"/>
        <v>529.18999220892465</v>
      </c>
      <c r="DM328" s="55">
        <f ca="1"/>
        <v>0</v>
      </c>
      <c r="DN328" s="55">
        <f ca="1"/>
        <v>0</v>
      </c>
      <c r="DO328" s="55">
        <f ca="1"/>
        <v>469.60260219482365</v>
      </c>
      <c r="DP328" s="55">
        <f ca="1"/>
        <v>0</v>
      </c>
      <c r="DQ328" s="55">
        <f ca="1"/>
        <v>0</v>
      </c>
      <c r="DR328" s="55">
        <f ca="1"/>
        <v>0</v>
      </c>
      <c r="DS328" s="55">
        <f ca="1"/>
        <v>90.401227618992408</v>
      </c>
      <c r="DT328" s="55">
        <f ca="1"/>
        <v>0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t="shared" ca="1" si="228"/>
        <v>47881.381390619252</v>
      </c>
    </row>
    <row r="329" spans="49:134" x14ac:dyDescent="0.3">
      <c r="AW329" s="7">
        <v>43</v>
      </c>
      <c r="AX329" s="52">
        <f t="shared" si="201"/>
        <v>0</v>
      </c>
      <c r="AY329" s="52">
        <f t="shared" si="202"/>
        <v>0</v>
      </c>
      <c r="AZ329" s="52">
        <f t="shared" si="203"/>
        <v>0</v>
      </c>
      <c r="BA329" s="52">
        <f t="shared" si="204"/>
        <v>0</v>
      </c>
      <c r="BB329" s="52">
        <f t="shared" si="205"/>
        <v>66.614802416276518</v>
      </c>
      <c r="BC329" s="52">
        <f t="shared" si="206"/>
        <v>0</v>
      </c>
      <c r="BD329" s="52">
        <f t="shared" si="207"/>
        <v>0</v>
      </c>
      <c r="BE329" s="52">
        <f t="shared" si="208"/>
        <v>3.1159760399479568</v>
      </c>
      <c r="BF329" s="52">
        <f t="shared" si="209"/>
        <v>0.72125072865688322</v>
      </c>
      <c r="BG329" s="52">
        <f t="shared" si="210"/>
        <v>0</v>
      </c>
      <c r="BH329" s="52">
        <f t="shared" si="211"/>
        <v>1.9158713760225337</v>
      </c>
      <c r="BI329" s="52">
        <f t="shared" si="212"/>
        <v>0.88304581490802059</v>
      </c>
      <c r="BJ329" s="52">
        <f t="shared" si="213"/>
        <v>0</v>
      </c>
      <c r="BK329" s="52">
        <f t="shared" si="214"/>
        <v>0</v>
      </c>
      <c r="BL329" s="52">
        <f t="shared" si="215"/>
        <v>0</v>
      </c>
      <c r="BM329" s="52">
        <f t="shared" si="216"/>
        <v>0.13469661181962725</v>
      </c>
      <c r="BN329" s="52">
        <f t="shared" si="217"/>
        <v>0</v>
      </c>
      <c r="BO329" s="52">
        <f t="shared" si="218"/>
        <v>0</v>
      </c>
      <c r="BP329" s="52">
        <f t="shared" si="219"/>
        <v>24.965036047599629</v>
      </c>
      <c r="BQ329" s="52">
        <f t="shared" si="220"/>
        <v>0</v>
      </c>
      <c r="BR329" s="52">
        <f t="shared" si="221"/>
        <v>0</v>
      </c>
      <c r="BS329" s="52">
        <f t="shared" si="222"/>
        <v>0</v>
      </c>
      <c r="BT329" s="52">
        <f t="shared" si="223"/>
        <v>0</v>
      </c>
      <c r="BU329" s="52">
        <f t="shared" si="224"/>
        <v>0</v>
      </c>
      <c r="BV329" s="52">
        <f t="shared" si="225"/>
        <v>0</v>
      </c>
      <c r="BW329" s="52">
        <f t="shared" si="226"/>
        <v>0</v>
      </c>
      <c r="BX329" s="52">
        <f t="shared" si="227"/>
        <v>98.350679035231153</v>
      </c>
      <c r="DC329" s="7">
        <v>43</v>
      </c>
      <c r="DD329" s="55">
        <f ca="1"/>
        <v>0</v>
      </c>
      <c r="DE329" s="55">
        <f ca="1"/>
        <v>0</v>
      </c>
      <c r="DF329" s="55">
        <f ca="1"/>
        <v>0</v>
      </c>
      <c r="DG329" s="55">
        <f ca="1"/>
        <v>0</v>
      </c>
      <c r="DH329" s="55">
        <f ca="1"/>
        <v>4936.1568590460893</v>
      </c>
      <c r="DI329" s="55">
        <f ca="1"/>
        <v>0</v>
      </c>
      <c r="DJ329" s="55">
        <f ca="1"/>
        <v>0</v>
      </c>
      <c r="DK329" s="55">
        <f ca="1"/>
        <v>0</v>
      </c>
      <c r="DL329" s="55">
        <f ca="1"/>
        <v>55.824806398042767</v>
      </c>
      <c r="DM329" s="55">
        <f ca="1"/>
        <v>0</v>
      </c>
      <c r="DN329" s="55">
        <f ca="1"/>
        <v>0</v>
      </c>
      <c r="DO329" s="55">
        <f ca="1"/>
        <v>49.538870216339959</v>
      </c>
      <c r="DP329" s="55">
        <f ca="1"/>
        <v>0</v>
      </c>
      <c r="DQ329" s="55">
        <f ca="1"/>
        <v>0</v>
      </c>
      <c r="DR329" s="55">
        <f ca="1"/>
        <v>0</v>
      </c>
      <c r="DS329" s="55">
        <f ca="1"/>
        <v>9.5365201168296085</v>
      </c>
      <c r="DT329" s="55">
        <f ca="1"/>
        <v>0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t="shared" ca="1" si="228"/>
        <v>5051.0570557773017</v>
      </c>
    </row>
    <row r="330" spans="49:134" x14ac:dyDescent="0.3">
      <c r="AW330" s="7">
        <v>44</v>
      </c>
      <c r="AX330" s="52">
        <f t="shared" si="201"/>
        <v>0</v>
      </c>
      <c r="AY330" s="52">
        <f t="shared" si="202"/>
        <v>0</v>
      </c>
      <c r="AZ330" s="52">
        <f t="shared" si="203"/>
        <v>0</v>
      </c>
      <c r="BA330" s="52">
        <f t="shared" si="204"/>
        <v>0</v>
      </c>
      <c r="BB330" s="52">
        <f t="shared" si="205"/>
        <v>99.047526580482128</v>
      </c>
      <c r="BC330" s="52">
        <f t="shared" si="206"/>
        <v>0</v>
      </c>
      <c r="BD330" s="52">
        <f t="shared" si="207"/>
        <v>0</v>
      </c>
      <c r="BE330" s="52">
        <f t="shared" si="208"/>
        <v>4.6330501390896242</v>
      </c>
      <c r="BF330" s="52">
        <f t="shared" si="209"/>
        <v>1.0724058025699743</v>
      </c>
      <c r="BG330" s="52">
        <f t="shared" si="210"/>
        <v>0</v>
      </c>
      <c r="BH330" s="52">
        <f t="shared" si="211"/>
        <v>2.8486509629130299</v>
      </c>
      <c r="BI330" s="52">
        <f t="shared" si="212"/>
        <v>1.3129740033883111</v>
      </c>
      <c r="BJ330" s="52">
        <f t="shared" si="213"/>
        <v>0</v>
      </c>
      <c r="BK330" s="52">
        <f t="shared" si="214"/>
        <v>0</v>
      </c>
      <c r="BL330" s="52">
        <f t="shared" si="215"/>
        <v>0</v>
      </c>
      <c r="BM330" s="52">
        <f t="shared" si="216"/>
        <v>0.20055853142173913</v>
      </c>
      <c r="BN330" s="52">
        <f t="shared" si="217"/>
        <v>0</v>
      </c>
      <c r="BO330" s="52">
        <f t="shared" si="218"/>
        <v>0</v>
      </c>
      <c r="BP330" s="52">
        <f t="shared" si="219"/>
        <v>37.119753886574294</v>
      </c>
      <c r="BQ330" s="52">
        <f t="shared" si="220"/>
        <v>0</v>
      </c>
      <c r="BR330" s="52">
        <f t="shared" si="221"/>
        <v>0</v>
      </c>
      <c r="BS330" s="52">
        <f t="shared" si="222"/>
        <v>0</v>
      </c>
      <c r="BT330" s="52">
        <f t="shared" si="223"/>
        <v>0</v>
      </c>
      <c r="BU330" s="52">
        <f t="shared" si="224"/>
        <v>0</v>
      </c>
      <c r="BV330" s="52">
        <f t="shared" si="225"/>
        <v>0</v>
      </c>
      <c r="BW330" s="52">
        <f t="shared" si="226"/>
        <v>0</v>
      </c>
      <c r="BX330" s="52">
        <f t="shared" si="227"/>
        <v>146.23491990643907</v>
      </c>
      <c r="DC330" s="7">
        <v>44</v>
      </c>
      <c r="DD330" s="55">
        <f ca="1"/>
        <v>0</v>
      </c>
      <c r="DE330" s="55">
        <f ca="1"/>
        <v>0</v>
      </c>
      <c r="DF330" s="55">
        <f ca="1"/>
        <v>0</v>
      </c>
      <c r="DG330" s="55">
        <f ca="1"/>
        <v>0</v>
      </c>
      <c r="DH330" s="55">
        <f ca="1"/>
        <v>7339.4217196137251</v>
      </c>
      <c r="DI330" s="55">
        <f ca="1"/>
        <v>0</v>
      </c>
      <c r="DJ330" s="55">
        <f ca="1"/>
        <v>0</v>
      </c>
      <c r="DK330" s="55">
        <f ca="1"/>
        <v>0</v>
      </c>
      <c r="DL330" s="55">
        <f ca="1"/>
        <v>83.004209118916023</v>
      </c>
      <c r="DM330" s="55">
        <f ca="1"/>
        <v>0</v>
      </c>
      <c r="DN330" s="55">
        <f ca="1"/>
        <v>0</v>
      </c>
      <c r="DO330" s="55">
        <f ca="1"/>
        <v>73.657841590084246</v>
      </c>
      <c r="DP330" s="55">
        <f ca="1"/>
        <v>0</v>
      </c>
      <c r="DQ330" s="55">
        <f ca="1"/>
        <v>0</v>
      </c>
      <c r="DR330" s="55">
        <f ca="1"/>
        <v>0</v>
      </c>
      <c r="DS330" s="55">
        <f ca="1"/>
        <v>14.199544024659129</v>
      </c>
      <c r="DT330" s="55">
        <f ca="1"/>
        <v>0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t="shared" ca="1" si="228"/>
        <v>7510.2833143473845</v>
      </c>
    </row>
    <row r="331" spans="49:134" x14ac:dyDescent="0.3">
      <c r="AW331" s="7">
        <v>45</v>
      </c>
      <c r="AX331" s="52">
        <f t="shared" si="201"/>
        <v>0</v>
      </c>
      <c r="AY331" s="52">
        <f t="shared" si="202"/>
        <v>0</v>
      </c>
      <c r="AZ331" s="52">
        <f t="shared" si="203"/>
        <v>0</v>
      </c>
      <c r="BA331" s="52">
        <f t="shared" si="204"/>
        <v>0</v>
      </c>
      <c r="BB331" s="52">
        <f t="shared" si="205"/>
        <v>10.961393278455466</v>
      </c>
      <c r="BC331" s="52">
        <f t="shared" si="206"/>
        <v>0</v>
      </c>
      <c r="BD331" s="52">
        <f t="shared" si="207"/>
        <v>0</v>
      </c>
      <c r="BE331" s="52">
        <f t="shared" si="208"/>
        <v>0.51273046746450257</v>
      </c>
      <c r="BF331" s="52">
        <f t="shared" si="209"/>
        <v>0.11868102273156175</v>
      </c>
      <c r="BG331" s="52">
        <f t="shared" si="210"/>
        <v>0</v>
      </c>
      <c r="BH331" s="52">
        <f t="shared" si="211"/>
        <v>0.31525455100077354</v>
      </c>
      <c r="BI331" s="52">
        <f t="shared" si="212"/>
        <v>0.14530422819923081</v>
      </c>
      <c r="BJ331" s="52">
        <f t="shared" si="213"/>
        <v>0</v>
      </c>
      <c r="BK331" s="52">
        <f t="shared" si="214"/>
        <v>0</v>
      </c>
      <c r="BL331" s="52">
        <f t="shared" si="215"/>
        <v>0</v>
      </c>
      <c r="BM331" s="52">
        <f t="shared" si="216"/>
        <v>2.2164181559737706E-2</v>
      </c>
      <c r="BN331" s="52">
        <f t="shared" si="217"/>
        <v>0</v>
      </c>
      <c r="BO331" s="52">
        <f t="shared" si="218"/>
        <v>0</v>
      </c>
      <c r="BP331" s="52">
        <f t="shared" si="219"/>
        <v>4.1079695253556716</v>
      </c>
      <c r="BQ331" s="52">
        <f t="shared" si="220"/>
        <v>0</v>
      </c>
      <c r="BR331" s="52">
        <f t="shared" si="221"/>
        <v>0</v>
      </c>
      <c r="BS331" s="52">
        <f t="shared" si="222"/>
        <v>0</v>
      </c>
      <c r="BT331" s="52">
        <f t="shared" si="223"/>
        <v>0</v>
      </c>
      <c r="BU331" s="52">
        <f t="shared" si="224"/>
        <v>0</v>
      </c>
      <c r="BV331" s="52">
        <f t="shared" si="225"/>
        <v>0</v>
      </c>
      <c r="BW331" s="52">
        <f t="shared" si="226"/>
        <v>0</v>
      </c>
      <c r="BX331" s="52">
        <f t="shared" si="227"/>
        <v>16.183497254766944</v>
      </c>
      <c r="DC331" s="7">
        <v>45</v>
      </c>
      <c r="DD331" s="55">
        <f ca="1"/>
        <v>0</v>
      </c>
      <c r="DE331" s="55">
        <f ca="1"/>
        <v>0</v>
      </c>
      <c r="DF331" s="55">
        <f ca="1"/>
        <v>0</v>
      </c>
      <c r="DG331" s="55">
        <f ca="1"/>
        <v>0</v>
      </c>
      <c r="DH331" s="55">
        <f ca="1"/>
        <v>812.23924193354992</v>
      </c>
      <c r="DI331" s="55">
        <f ca="1"/>
        <v>0</v>
      </c>
      <c r="DJ331" s="55">
        <f ca="1"/>
        <v>0</v>
      </c>
      <c r="DK331" s="55">
        <f ca="1"/>
        <v>0</v>
      </c>
      <c r="DL331" s="55">
        <f ca="1"/>
        <v>9.1859111594228811</v>
      </c>
      <c r="DM331" s="55">
        <f ca="1"/>
        <v>0</v>
      </c>
      <c r="DN331" s="55">
        <f ca="1"/>
        <v>0</v>
      </c>
      <c r="DO331" s="55">
        <f ca="1"/>
        <v>8.1515672019768477</v>
      </c>
      <c r="DP331" s="55">
        <f ca="1"/>
        <v>0</v>
      </c>
      <c r="DQ331" s="55">
        <f ca="1"/>
        <v>0</v>
      </c>
      <c r="DR331" s="55">
        <f ca="1"/>
        <v>0</v>
      </c>
      <c r="DS331" s="55">
        <f ca="1"/>
        <v>1.5692240544294296</v>
      </c>
      <c r="DT331" s="55">
        <f ca="1"/>
        <v>0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t="shared" ca="1" si="228"/>
        <v>831.14594434937908</v>
      </c>
    </row>
    <row r="332" spans="49:134" x14ac:dyDescent="0.3">
      <c r="AW332" s="7">
        <v>46</v>
      </c>
      <c r="AX332" s="52">
        <f t="shared" si="201"/>
        <v>0</v>
      </c>
      <c r="AY332" s="52">
        <f t="shared" si="202"/>
        <v>0</v>
      </c>
      <c r="AZ332" s="52">
        <f t="shared" si="203"/>
        <v>0</v>
      </c>
      <c r="BA332" s="52">
        <f t="shared" si="204"/>
        <v>0</v>
      </c>
      <c r="BB332" s="52">
        <f t="shared" si="205"/>
        <v>0.44362191780447024</v>
      </c>
      <c r="BC332" s="52">
        <f t="shared" si="206"/>
        <v>0.96461814514289212</v>
      </c>
      <c r="BD332" s="52">
        <f t="shared" si="207"/>
        <v>0</v>
      </c>
      <c r="BE332" s="52">
        <f t="shared" si="208"/>
        <v>2.497681380559015</v>
      </c>
      <c r="BF332" s="52">
        <f t="shared" si="209"/>
        <v>0.57813490553039826</v>
      </c>
      <c r="BG332" s="52">
        <f t="shared" si="210"/>
        <v>0</v>
      </c>
      <c r="BH332" s="52">
        <f t="shared" si="211"/>
        <v>1.5357102251416133</v>
      </c>
      <c r="BI332" s="52">
        <f t="shared" si="212"/>
        <v>0.33120926469482748</v>
      </c>
      <c r="BJ332" s="52">
        <f t="shared" si="213"/>
        <v>0</v>
      </c>
      <c r="BK332" s="52">
        <f t="shared" si="214"/>
        <v>0</v>
      </c>
      <c r="BL332" s="52">
        <f t="shared" si="215"/>
        <v>9.7605151781306692E-5</v>
      </c>
      <c r="BM332" s="52">
        <f t="shared" si="216"/>
        <v>8.9701322398268743E-4</v>
      </c>
      <c r="BN332" s="52">
        <f t="shared" si="217"/>
        <v>0</v>
      </c>
      <c r="BO332" s="52">
        <f t="shared" si="218"/>
        <v>1.8728062036166278E-2</v>
      </c>
      <c r="BP332" s="52">
        <f t="shared" si="219"/>
        <v>9.3637850992898866</v>
      </c>
      <c r="BQ332" s="52">
        <f t="shared" si="220"/>
        <v>0</v>
      </c>
      <c r="BR332" s="52">
        <f t="shared" si="221"/>
        <v>0</v>
      </c>
      <c r="BS332" s="52">
        <f t="shared" si="222"/>
        <v>0</v>
      </c>
      <c r="BT332" s="52">
        <f t="shared" si="223"/>
        <v>0</v>
      </c>
      <c r="BU332" s="52">
        <f t="shared" si="224"/>
        <v>0</v>
      </c>
      <c r="BV332" s="52">
        <f t="shared" si="225"/>
        <v>0</v>
      </c>
      <c r="BW332" s="52">
        <f t="shared" si="226"/>
        <v>0</v>
      </c>
      <c r="BX332" s="52">
        <f t="shared" si="227"/>
        <v>15.734483618575034</v>
      </c>
      <c r="DC332" s="7">
        <v>46</v>
      </c>
      <c r="DD332" s="55">
        <f ca="1"/>
        <v>0</v>
      </c>
      <c r="DE332" s="55">
        <f ca="1"/>
        <v>0</v>
      </c>
      <c r="DF332" s="55">
        <f ca="1"/>
        <v>0</v>
      </c>
      <c r="DG332" s="55">
        <f ca="1"/>
        <v>0</v>
      </c>
      <c r="DH332" s="55">
        <f ca="1"/>
        <v>32.872384109311241</v>
      </c>
      <c r="DI332" s="55">
        <f ca="1"/>
        <v>66.848037458402416</v>
      </c>
      <c r="DJ332" s="55">
        <f ca="1"/>
        <v>0</v>
      </c>
      <c r="DK332" s="55">
        <f ca="1"/>
        <v>0</v>
      </c>
      <c r="DL332" s="55">
        <f ca="1"/>
        <v>44.74764168805283</v>
      </c>
      <c r="DM332" s="55">
        <f ca="1"/>
        <v>0</v>
      </c>
      <c r="DN332" s="55">
        <f ca="1"/>
        <v>0</v>
      </c>
      <c r="DO332" s="55">
        <f ca="1"/>
        <v>18.580839749379823</v>
      </c>
      <c r="DP332" s="55">
        <f ca="1"/>
        <v>0</v>
      </c>
      <c r="DQ332" s="55">
        <f ca="1"/>
        <v>0</v>
      </c>
      <c r="DR332" s="55">
        <f ca="1"/>
        <v>0</v>
      </c>
      <c r="DS332" s="55">
        <f ca="1"/>
        <v>6.3508536257974271E-2</v>
      </c>
      <c r="DT332" s="55">
        <f ca="1"/>
        <v>0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t="shared" ca="1" si="228"/>
        <v>163.1124115414043</v>
      </c>
    </row>
    <row r="333" spans="49:134" x14ac:dyDescent="0.3">
      <c r="AW333" s="7">
        <v>47</v>
      </c>
      <c r="AX333" s="52">
        <f t="shared" si="201"/>
        <v>0</v>
      </c>
      <c r="AY333" s="52">
        <f t="shared" si="202"/>
        <v>0</v>
      </c>
      <c r="AZ333" s="52">
        <f t="shared" si="203"/>
        <v>0</v>
      </c>
      <c r="BA333" s="52">
        <f t="shared" si="204"/>
        <v>0</v>
      </c>
      <c r="BB333" s="52">
        <f t="shared" si="205"/>
        <v>29.972283369409148</v>
      </c>
      <c r="BC333" s="52">
        <f t="shared" si="206"/>
        <v>65.172182070402144</v>
      </c>
      <c r="BD333" s="52">
        <f t="shared" si="207"/>
        <v>0</v>
      </c>
      <c r="BE333" s="52">
        <f t="shared" si="208"/>
        <v>101.60846210158179</v>
      </c>
      <c r="BF333" s="52">
        <f t="shared" si="209"/>
        <v>23.519172271102423</v>
      </c>
      <c r="BG333" s="52">
        <f t="shared" si="210"/>
        <v>0</v>
      </c>
      <c r="BH333" s="52">
        <f t="shared" si="211"/>
        <v>62.474403397927198</v>
      </c>
      <c r="BI333" s="52">
        <f t="shared" si="212"/>
        <v>7.1705113616587166</v>
      </c>
      <c r="BJ333" s="52">
        <f t="shared" si="213"/>
        <v>0</v>
      </c>
      <c r="BK333" s="52">
        <f t="shared" si="214"/>
        <v>0</v>
      </c>
      <c r="BL333" s="52">
        <f t="shared" si="215"/>
        <v>6.5911555718490712E-3</v>
      </c>
      <c r="BM333" s="52">
        <f t="shared" si="216"/>
        <v>6.0604623827144564E-2</v>
      </c>
      <c r="BN333" s="52">
        <f t="shared" si="217"/>
        <v>0</v>
      </c>
      <c r="BO333" s="52">
        <f t="shared" si="218"/>
        <v>3.7563720726376447E-2</v>
      </c>
      <c r="BP333" s="52">
        <f t="shared" si="219"/>
        <v>202.72116303488011</v>
      </c>
      <c r="BQ333" s="52">
        <f t="shared" si="220"/>
        <v>0</v>
      </c>
      <c r="BR333" s="52">
        <f t="shared" si="221"/>
        <v>0</v>
      </c>
      <c r="BS333" s="52">
        <f t="shared" si="222"/>
        <v>0</v>
      </c>
      <c r="BT333" s="52">
        <f t="shared" si="223"/>
        <v>0</v>
      </c>
      <c r="BU333" s="52">
        <f t="shared" si="224"/>
        <v>0</v>
      </c>
      <c r="BV333" s="52">
        <f t="shared" si="225"/>
        <v>0</v>
      </c>
      <c r="BW333" s="52">
        <f t="shared" si="226"/>
        <v>0</v>
      </c>
      <c r="BX333" s="52">
        <f t="shared" si="227"/>
        <v>492.74293710708696</v>
      </c>
      <c r="DC333" s="7">
        <v>47</v>
      </c>
      <c r="DD333" s="55">
        <f ca="1"/>
        <v>0</v>
      </c>
      <c r="DE333" s="55">
        <f ca="1"/>
        <v>0</v>
      </c>
      <c r="DF333" s="55">
        <f ca="1"/>
        <v>0</v>
      </c>
      <c r="DG333" s="55">
        <f ca="1"/>
        <v>0</v>
      </c>
      <c r="DH333" s="55">
        <f ca="1"/>
        <v>2220.9461976732177</v>
      </c>
      <c r="DI333" s="55">
        <f ca="1"/>
        <v>4516.4322174788686</v>
      </c>
      <c r="DJ333" s="55">
        <f ca="1"/>
        <v>0</v>
      </c>
      <c r="DK333" s="55">
        <f ca="1"/>
        <v>0</v>
      </c>
      <c r="DL333" s="55">
        <f ca="1"/>
        <v>1820.3839337833276</v>
      </c>
      <c r="DM333" s="55">
        <f ca="1"/>
        <v>0</v>
      </c>
      <c r="DN333" s="55">
        <f ca="1"/>
        <v>0</v>
      </c>
      <c r="DO333" s="55">
        <f ca="1"/>
        <v>402.26568738905399</v>
      </c>
      <c r="DP333" s="55">
        <f ca="1"/>
        <v>0</v>
      </c>
      <c r="DQ333" s="55">
        <f ca="1"/>
        <v>0</v>
      </c>
      <c r="DR333" s="55">
        <f ca="1"/>
        <v>0</v>
      </c>
      <c r="DS333" s="55">
        <f ca="1"/>
        <v>4.2908073669618352</v>
      </c>
      <c r="DT333" s="55">
        <f ca="1"/>
        <v>0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t="shared" ca="1" si="228"/>
        <v>8964.3188436914297</v>
      </c>
    </row>
    <row r="334" spans="49:134" x14ac:dyDescent="0.3">
      <c r="AW334" s="7">
        <v>48</v>
      </c>
      <c r="AX334" s="52">
        <f t="shared" si="201"/>
        <v>0</v>
      </c>
      <c r="AY334" s="52">
        <f t="shared" si="202"/>
        <v>0</v>
      </c>
      <c r="AZ334" s="52">
        <f t="shared" si="203"/>
        <v>0</v>
      </c>
      <c r="BA334" s="52">
        <f t="shared" si="204"/>
        <v>0</v>
      </c>
      <c r="BB334" s="52">
        <f t="shared" si="205"/>
        <v>254.65733849698051</v>
      </c>
      <c r="BC334" s="52">
        <f t="shared" si="206"/>
        <v>553.73073276209527</v>
      </c>
      <c r="BD334" s="52">
        <f t="shared" si="207"/>
        <v>0</v>
      </c>
      <c r="BE334" s="52">
        <f t="shared" si="208"/>
        <v>281.95815074536779</v>
      </c>
      <c r="BF334" s="52">
        <f t="shared" si="209"/>
        <v>65.264468974596767</v>
      </c>
      <c r="BG334" s="52">
        <f t="shared" si="210"/>
        <v>0</v>
      </c>
      <c r="BH334" s="52">
        <f t="shared" si="211"/>
        <v>173.36319127974232</v>
      </c>
      <c r="BI334" s="52">
        <f t="shared" si="212"/>
        <v>18.609223698112796</v>
      </c>
      <c r="BJ334" s="52">
        <f t="shared" si="213"/>
        <v>0</v>
      </c>
      <c r="BK334" s="52">
        <f t="shared" si="214"/>
        <v>0</v>
      </c>
      <c r="BL334" s="52">
        <f t="shared" si="215"/>
        <v>5.6001281645394287E-2</v>
      </c>
      <c r="BM334" s="52">
        <f t="shared" si="216"/>
        <v>0.51492280379737876</v>
      </c>
      <c r="BN334" s="52">
        <f t="shared" si="217"/>
        <v>0</v>
      </c>
      <c r="BO334" s="52">
        <f t="shared" si="218"/>
        <v>7.4385181115508789</v>
      </c>
      <c r="BP334" s="52">
        <f t="shared" si="219"/>
        <v>526.11080028731851</v>
      </c>
      <c r="BQ334" s="52">
        <f t="shared" si="220"/>
        <v>0</v>
      </c>
      <c r="BR334" s="52">
        <f t="shared" si="221"/>
        <v>0</v>
      </c>
      <c r="BS334" s="52">
        <f t="shared" si="222"/>
        <v>0</v>
      </c>
      <c r="BT334" s="52">
        <f t="shared" si="223"/>
        <v>0</v>
      </c>
      <c r="BU334" s="52">
        <f t="shared" si="224"/>
        <v>0</v>
      </c>
      <c r="BV334" s="52">
        <f t="shared" si="225"/>
        <v>0</v>
      </c>
      <c r="BW334" s="52">
        <f t="shared" si="226"/>
        <v>0</v>
      </c>
      <c r="BX334" s="52">
        <f t="shared" si="227"/>
        <v>1881.7033484412077</v>
      </c>
      <c r="DC334" s="7">
        <v>48</v>
      </c>
      <c r="DD334" s="55">
        <f ca="1"/>
        <v>0</v>
      </c>
      <c r="DE334" s="55">
        <f ca="1"/>
        <v>0</v>
      </c>
      <c r="DF334" s="55">
        <f ca="1"/>
        <v>0</v>
      </c>
      <c r="DG334" s="55">
        <f ca="1"/>
        <v>0</v>
      </c>
      <c r="DH334" s="55">
        <f ca="1"/>
        <v>18870.108782626256</v>
      </c>
      <c r="DI334" s="55">
        <f ca="1"/>
        <v>38373.539780413201</v>
      </c>
      <c r="DJ334" s="55">
        <f ca="1"/>
        <v>0</v>
      </c>
      <c r="DK334" s="55">
        <f ca="1"/>
        <v>0</v>
      </c>
      <c r="DL334" s="55">
        <f ca="1"/>
        <v>5051.4698986337899</v>
      </c>
      <c r="DM334" s="55">
        <f ca="1"/>
        <v>0</v>
      </c>
      <c r="DN334" s="55">
        <f ca="1"/>
        <v>0</v>
      </c>
      <c r="DO334" s="55">
        <f ca="1"/>
        <v>1043.9774494641279</v>
      </c>
      <c r="DP334" s="55">
        <f ca="1"/>
        <v>0</v>
      </c>
      <c r="DQ334" s="55">
        <f ca="1"/>
        <v>0</v>
      </c>
      <c r="DR334" s="55">
        <f ca="1"/>
        <v>0</v>
      </c>
      <c r="DS334" s="55">
        <f ca="1"/>
        <v>36.456534508854418</v>
      </c>
      <c r="DT334" s="55">
        <f ca="1"/>
        <v>0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t="shared" ca="1" si="228"/>
        <v>63375.552445646237</v>
      </c>
    </row>
    <row r="335" spans="49:134" x14ac:dyDescent="0.3">
      <c r="AW335" s="7">
        <v>49</v>
      </c>
      <c r="AX335" s="52">
        <f t="shared" si="201"/>
        <v>0</v>
      </c>
      <c r="AY335" s="52">
        <f t="shared" si="202"/>
        <v>0</v>
      </c>
      <c r="AZ335" s="52">
        <f t="shared" si="203"/>
        <v>0</v>
      </c>
      <c r="BA335" s="52">
        <f t="shared" si="204"/>
        <v>0</v>
      </c>
      <c r="BB335" s="52">
        <f t="shared" si="205"/>
        <v>213.0648328943752</v>
      </c>
      <c r="BC335" s="52">
        <f t="shared" si="206"/>
        <v>463.2913654786139</v>
      </c>
      <c r="BD335" s="52">
        <f t="shared" si="207"/>
        <v>0</v>
      </c>
      <c r="BE335" s="52">
        <f t="shared" si="208"/>
        <v>17.852074438978061</v>
      </c>
      <c r="BF335" s="52">
        <f t="shared" si="209"/>
        <v>4.1321953457333871</v>
      </c>
      <c r="BG335" s="52">
        <f t="shared" si="210"/>
        <v>0</v>
      </c>
      <c r="BH335" s="52">
        <f t="shared" si="211"/>
        <v>10.976425358354078</v>
      </c>
      <c r="BI335" s="52">
        <f t="shared" si="212"/>
        <v>2.9183329098284503</v>
      </c>
      <c r="BJ335" s="52">
        <f t="shared" si="213"/>
        <v>0</v>
      </c>
      <c r="BK335" s="52">
        <f t="shared" si="214"/>
        <v>0</v>
      </c>
      <c r="BL335" s="52">
        <f t="shared" si="215"/>
        <v>4.6854740546004518E-2</v>
      </c>
      <c r="BM335" s="52">
        <f t="shared" si="216"/>
        <v>0.4308218315699095</v>
      </c>
      <c r="BN335" s="52">
        <f t="shared" si="217"/>
        <v>0</v>
      </c>
      <c r="BO335" s="52">
        <f t="shared" si="218"/>
        <v>97.432326390374726</v>
      </c>
      <c r="BP335" s="52">
        <f t="shared" si="219"/>
        <v>82.505669649686368</v>
      </c>
      <c r="BQ335" s="52">
        <f t="shared" si="220"/>
        <v>0</v>
      </c>
      <c r="BR335" s="52">
        <f t="shared" si="221"/>
        <v>0</v>
      </c>
      <c r="BS335" s="52">
        <f t="shared" si="222"/>
        <v>0</v>
      </c>
      <c r="BT335" s="52">
        <f t="shared" si="223"/>
        <v>0</v>
      </c>
      <c r="BU335" s="52">
        <f t="shared" si="224"/>
        <v>0</v>
      </c>
      <c r="BV335" s="52">
        <f t="shared" si="225"/>
        <v>0</v>
      </c>
      <c r="BW335" s="52">
        <f t="shared" si="226"/>
        <v>0</v>
      </c>
      <c r="BX335" s="52">
        <f t="shared" si="227"/>
        <v>892.65089903806017</v>
      </c>
      <c r="DC335" s="7">
        <v>49</v>
      </c>
      <c r="DD335" s="55">
        <f ca="1"/>
        <v>0</v>
      </c>
      <c r="DE335" s="55">
        <f ca="1"/>
        <v>0</v>
      </c>
      <c r="DF335" s="55">
        <f ca="1"/>
        <v>0</v>
      </c>
      <c r="DG335" s="55">
        <f ca="1"/>
        <v>0</v>
      </c>
      <c r="DH335" s="55">
        <f ca="1"/>
        <v>15788.104117473202</v>
      </c>
      <c r="DI335" s="55">
        <f ca="1"/>
        <v>32106.091627667942</v>
      </c>
      <c r="DJ335" s="55">
        <f ca="1"/>
        <v>0</v>
      </c>
      <c r="DK335" s="55">
        <f ca="1"/>
        <v>0</v>
      </c>
      <c r="DL335" s="55">
        <f ca="1"/>
        <v>319.83191975976416</v>
      </c>
      <c r="DM335" s="55">
        <f ca="1"/>
        <v>0</v>
      </c>
      <c r="DN335" s="55">
        <f ca="1"/>
        <v>0</v>
      </c>
      <c r="DO335" s="55">
        <f ca="1"/>
        <v>163.71847624137607</v>
      </c>
      <c r="DP335" s="55">
        <f ca="1"/>
        <v>0</v>
      </c>
      <c r="DQ335" s="55">
        <f ca="1"/>
        <v>0</v>
      </c>
      <c r="DR335" s="55">
        <f ca="1"/>
        <v>0</v>
      </c>
      <c r="DS335" s="55">
        <f ca="1"/>
        <v>30.50218567514959</v>
      </c>
      <c r="DT335" s="55">
        <f ca="1"/>
        <v>0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t="shared" ca="1" si="228"/>
        <v>48408.248326817433</v>
      </c>
    </row>
    <row r="336" spans="49:134" x14ac:dyDescent="0.3">
      <c r="AW336" s="7">
        <v>50</v>
      </c>
      <c r="AX336" s="52">
        <f t="shared" si="201"/>
        <v>0</v>
      </c>
      <c r="AY336" s="52">
        <f t="shared" si="202"/>
        <v>0</v>
      </c>
      <c r="AZ336" s="52">
        <f t="shared" si="203"/>
        <v>0</v>
      </c>
      <c r="BA336" s="52">
        <f t="shared" si="204"/>
        <v>0</v>
      </c>
      <c r="BB336" s="52">
        <f t="shared" si="205"/>
        <v>236.82967213459071</v>
      </c>
      <c r="BC336" s="52">
        <f t="shared" si="206"/>
        <v>514.96598772280458</v>
      </c>
      <c r="BD336" s="52">
        <f t="shared" si="207"/>
        <v>0</v>
      </c>
      <c r="BE336" s="52">
        <f t="shared" si="208"/>
        <v>43.120657213752089</v>
      </c>
      <c r="BF336" s="52">
        <f t="shared" si="209"/>
        <v>9.9810797697946256</v>
      </c>
      <c r="BG336" s="52">
        <f t="shared" si="210"/>
        <v>0</v>
      </c>
      <c r="BH336" s="52">
        <f t="shared" si="211"/>
        <v>26.512923024910659</v>
      </c>
      <c r="BI336" s="52">
        <f t="shared" si="212"/>
        <v>7.5369212832267936</v>
      </c>
      <c r="BJ336" s="52">
        <f t="shared" si="213"/>
        <v>0</v>
      </c>
      <c r="BK336" s="52">
        <f t="shared" si="214"/>
        <v>0</v>
      </c>
      <c r="BL336" s="52">
        <f t="shared" si="215"/>
        <v>5.2080827888700464E-2</v>
      </c>
      <c r="BM336" s="52">
        <f t="shared" si="216"/>
        <v>0.47887486547009778</v>
      </c>
      <c r="BN336" s="52">
        <f t="shared" si="217"/>
        <v>0</v>
      </c>
      <c r="BO336" s="52">
        <f t="shared" si="218"/>
        <v>45.146392617257241</v>
      </c>
      <c r="BP336" s="52">
        <f t="shared" si="219"/>
        <v>213.08012379165925</v>
      </c>
      <c r="BQ336" s="52">
        <f t="shared" si="220"/>
        <v>0</v>
      </c>
      <c r="BR336" s="52">
        <f t="shared" si="221"/>
        <v>0</v>
      </c>
      <c r="BS336" s="52">
        <f t="shared" si="222"/>
        <v>0</v>
      </c>
      <c r="BT336" s="52">
        <f t="shared" si="223"/>
        <v>0</v>
      </c>
      <c r="BU336" s="52">
        <f t="shared" si="224"/>
        <v>0</v>
      </c>
      <c r="BV336" s="52">
        <f t="shared" si="225"/>
        <v>0</v>
      </c>
      <c r="BW336" s="52">
        <f t="shared" si="226"/>
        <v>0</v>
      </c>
      <c r="BX336" s="52">
        <f t="shared" si="227"/>
        <v>1097.7047132513546</v>
      </c>
      <c r="DC336" s="7">
        <v>50</v>
      </c>
      <c r="DD336" s="55">
        <f ca="1"/>
        <v>0</v>
      </c>
      <c r="DE336" s="55">
        <f ca="1"/>
        <v>0</v>
      </c>
      <c r="DF336" s="55">
        <f ca="1"/>
        <v>0</v>
      </c>
      <c r="DG336" s="55">
        <f ca="1"/>
        <v>0</v>
      </c>
      <c r="DH336" s="55">
        <f ca="1"/>
        <v>17549.078705173171</v>
      </c>
      <c r="DI336" s="55">
        <f ca="1"/>
        <v>35687.142949190355</v>
      </c>
      <c r="DJ336" s="55">
        <f ca="1"/>
        <v>0</v>
      </c>
      <c r="DK336" s="55">
        <f ca="1"/>
        <v>0</v>
      </c>
      <c r="DL336" s="55">
        <f ca="1"/>
        <v>772.53557418210403</v>
      </c>
      <c r="DM336" s="55">
        <f ca="1"/>
        <v>0</v>
      </c>
      <c r="DN336" s="55">
        <f ca="1"/>
        <v>0</v>
      </c>
      <c r="DO336" s="55">
        <f ca="1"/>
        <v>422.82128398902313</v>
      </c>
      <c r="DP336" s="55">
        <f ca="1"/>
        <v>0</v>
      </c>
      <c r="DQ336" s="55">
        <f ca="1"/>
        <v>0</v>
      </c>
      <c r="DR336" s="55">
        <f ca="1"/>
        <v>0</v>
      </c>
      <c r="DS336" s="55">
        <f ca="1"/>
        <v>33.904340475282922</v>
      </c>
      <c r="DT336" s="55">
        <f ca="1"/>
        <v>0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t="shared" ca="1" si="228"/>
        <v>54465.48285300994</v>
      </c>
    </row>
    <row r="337" spans="49:134" x14ac:dyDescent="0.3">
      <c r="AW337" s="7">
        <v>51</v>
      </c>
      <c r="AX337" s="52">
        <f t="shared" si="201"/>
        <v>0</v>
      </c>
      <c r="AY337" s="52">
        <f t="shared" si="202"/>
        <v>0</v>
      </c>
      <c r="AZ337" s="52">
        <f t="shared" si="203"/>
        <v>0</v>
      </c>
      <c r="BA337" s="52">
        <f t="shared" si="204"/>
        <v>0</v>
      </c>
      <c r="BB337" s="52">
        <f t="shared" si="205"/>
        <v>203.45013041858803</v>
      </c>
      <c r="BC337" s="52">
        <f t="shared" si="206"/>
        <v>442.3850122426071</v>
      </c>
      <c r="BD337" s="52">
        <f t="shared" si="207"/>
        <v>0</v>
      </c>
      <c r="BE337" s="52">
        <f t="shared" si="208"/>
        <v>52.753249707838066</v>
      </c>
      <c r="BF337" s="52">
        <f t="shared" si="209"/>
        <v>12.210722827918245</v>
      </c>
      <c r="BG337" s="52">
        <f t="shared" si="210"/>
        <v>0</v>
      </c>
      <c r="BH337" s="52">
        <f t="shared" si="211"/>
        <v>32.435564273088538</v>
      </c>
      <c r="BI337" s="52">
        <f t="shared" si="212"/>
        <v>20.641741212088561</v>
      </c>
      <c r="BJ337" s="52">
        <f t="shared" si="213"/>
        <v>0</v>
      </c>
      <c r="BK337" s="52">
        <f t="shared" si="214"/>
        <v>0</v>
      </c>
      <c r="BL337" s="52">
        <f t="shared" si="215"/>
        <v>4.4740386866558027E-2</v>
      </c>
      <c r="BM337" s="52">
        <f t="shared" si="216"/>
        <v>0.41138069029104229</v>
      </c>
      <c r="BN337" s="52">
        <f t="shared" si="217"/>
        <v>0</v>
      </c>
      <c r="BO337" s="52">
        <f t="shared" si="218"/>
        <v>6.4957122829851199</v>
      </c>
      <c r="BP337" s="52">
        <f t="shared" si="219"/>
        <v>583.57313377330252</v>
      </c>
      <c r="BQ337" s="52">
        <f t="shared" si="220"/>
        <v>0</v>
      </c>
      <c r="BR337" s="52">
        <f t="shared" si="221"/>
        <v>0</v>
      </c>
      <c r="BS337" s="52">
        <f t="shared" si="222"/>
        <v>0</v>
      </c>
      <c r="BT337" s="52">
        <f t="shared" si="223"/>
        <v>0</v>
      </c>
      <c r="BU337" s="52">
        <f t="shared" si="224"/>
        <v>0</v>
      </c>
      <c r="BV337" s="52">
        <f t="shared" si="225"/>
        <v>0</v>
      </c>
      <c r="BW337" s="52">
        <f t="shared" si="226"/>
        <v>0</v>
      </c>
      <c r="BX337" s="52">
        <f t="shared" si="227"/>
        <v>1354.4013878155738</v>
      </c>
      <c r="DC337" s="7">
        <v>51</v>
      </c>
      <c r="DD337" s="55">
        <f ca="1"/>
        <v>0</v>
      </c>
      <c r="DE337" s="55">
        <f ca="1"/>
        <v>0</v>
      </c>
      <c r="DF337" s="55">
        <f ca="1"/>
        <v>0</v>
      </c>
      <c r="DG337" s="55">
        <f ca="1"/>
        <v>0</v>
      </c>
      <c r="DH337" s="55">
        <f ca="1"/>
        <v>15075.654664017373</v>
      </c>
      <c r="DI337" s="55">
        <f ca="1"/>
        <v>30657.281348412671</v>
      </c>
      <c r="DJ337" s="55">
        <f ca="1"/>
        <v>0</v>
      </c>
      <c r="DK337" s="55">
        <f ca="1"/>
        <v>0</v>
      </c>
      <c r="DL337" s="55">
        <f ca="1"/>
        <v>945.10994688087226</v>
      </c>
      <c r="DM337" s="55">
        <f ca="1"/>
        <v>0</v>
      </c>
      <c r="DN337" s="55">
        <f ca="1"/>
        <v>0</v>
      </c>
      <c r="DO337" s="55">
        <f ca="1"/>
        <v>1158.0016819981684</v>
      </c>
      <c r="DP337" s="55">
        <f ca="1"/>
        <v>0</v>
      </c>
      <c r="DQ337" s="55">
        <f ca="1"/>
        <v>0</v>
      </c>
      <c r="DR337" s="55">
        <f ca="1"/>
        <v>0</v>
      </c>
      <c r="DS337" s="55">
        <f ca="1"/>
        <v>29.125752872605794</v>
      </c>
      <c r="DT337" s="55">
        <f ca="1"/>
        <v>0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t="shared" ca="1" si="228"/>
        <v>47865.173394181693</v>
      </c>
    </row>
    <row r="338" spans="49:134" x14ac:dyDescent="0.3">
      <c r="AW338" s="7">
        <v>52</v>
      </c>
      <c r="AX338" s="52">
        <f t="shared" ca="1" si="201"/>
        <v>0</v>
      </c>
      <c r="AY338" s="52">
        <f t="shared" ca="1" si="202"/>
        <v>0</v>
      </c>
      <c r="AZ338" s="52">
        <f t="shared" ca="1" si="203"/>
        <v>0</v>
      </c>
      <c r="BA338" s="52">
        <f t="shared" ca="1" si="204"/>
        <v>0</v>
      </c>
      <c r="BB338" s="52">
        <f t="shared" ca="1" si="205"/>
        <v>0.11666926726347848</v>
      </c>
      <c r="BC338" s="52">
        <f t="shared" ca="1" si="206"/>
        <v>0.2536874036355537</v>
      </c>
      <c r="BD338" s="52">
        <f t="shared" ca="1" si="207"/>
        <v>0</v>
      </c>
      <c r="BE338" s="52">
        <f t="shared" ca="1" si="208"/>
        <v>3.0251555873448278E-2</v>
      </c>
      <c r="BF338" s="52">
        <f t="shared" ca="1" si="209"/>
        <v>7.002286125514047E-3</v>
      </c>
      <c r="BG338" s="52">
        <f t="shared" ca="1" si="210"/>
        <v>0</v>
      </c>
      <c r="BH338" s="52">
        <f t="shared" ca="1" si="211"/>
        <v>1.8600300651588748E-2</v>
      </c>
      <c r="BI338" s="52">
        <f t="shared" ca="1" si="212"/>
        <v>1.1837086557122933E-2</v>
      </c>
      <c r="BJ338" s="52">
        <f t="shared" ca="1" si="213"/>
        <v>0</v>
      </c>
      <c r="BK338" s="52">
        <f t="shared" ca="1" si="214"/>
        <v>0</v>
      </c>
      <c r="BL338" s="52">
        <f t="shared" ca="1" si="215"/>
        <v>2.5646158506493353E-5</v>
      </c>
      <c r="BM338" s="52">
        <f t="shared" ca="1" si="216"/>
        <v>2.3590819452726521E-4</v>
      </c>
      <c r="BN338" s="52">
        <f t="shared" ca="1" si="217"/>
        <v>0</v>
      </c>
      <c r="BO338" s="52">
        <f t="shared" ca="1" si="218"/>
        <v>3.7249914854974916E-3</v>
      </c>
      <c r="BP338" s="52">
        <f t="shared" ca="1" si="219"/>
        <v>0.33465227985315871</v>
      </c>
      <c r="BQ338" s="52">
        <f t="shared" ca="1" si="220"/>
        <v>0</v>
      </c>
      <c r="BR338" s="52">
        <f t="shared" ca="1" si="221"/>
        <v>0</v>
      </c>
      <c r="BS338" s="52">
        <f t="shared" ca="1" si="222"/>
        <v>0</v>
      </c>
      <c r="BT338" s="52">
        <f t="shared" ca="1" si="223"/>
        <v>0</v>
      </c>
      <c r="BU338" s="52">
        <f t="shared" ca="1" si="224"/>
        <v>0</v>
      </c>
      <c r="BV338" s="52">
        <f t="shared" ca="1" si="225"/>
        <v>0</v>
      </c>
      <c r="BW338" s="52">
        <f t="shared" ca="1" si="226"/>
        <v>0</v>
      </c>
      <c r="BX338" s="52">
        <f t="shared" ca="1" si="227"/>
        <v>0.77668672579839626</v>
      </c>
      <c r="DC338" s="7">
        <v>52</v>
      </c>
      <c r="DD338" s="55">
        <f ca="1"/>
        <v>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8.6451927042237546</v>
      </c>
      <c r="DI338" s="55">
        <f ca="1"/>
        <v>17.580537071943869</v>
      </c>
      <c r="DJ338" s="55">
        <f ca="1"/>
        <v>0</v>
      </c>
      <c r="DK338" s="55">
        <f ca="1"/>
        <v>0</v>
      </c>
      <c r="DL338" s="55">
        <f ca="1"/>
        <v>0.54197694611478731</v>
      </c>
      <c r="DM338" s="55">
        <f ca="1"/>
        <v>0</v>
      </c>
      <c r="DN338" s="55">
        <f ca="1"/>
        <v>0</v>
      </c>
      <c r="DO338" s="55">
        <f ca="1"/>
        <v>0.66406055585459656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1.6702300172530375E-2</v>
      </c>
      <c r="DT338" s="55">
        <f ca="1"/>
        <v>0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t="shared" ca="1" si="228"/>
        <v>27.448469578309538</v>
      </c>
    </row>
    <row r="340" spans="49:134" x14ac:dyDescent="0.3">
      <c r="AW340" s="55" t="s">
        <v>265</v>
      </c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DC340" s="55" t="s">
        <v>279</v>
      </c>
    </row>
    <row r="341" spans="49:134" x14ac:dyDescent="0.3">
      <c r="AW341" s="55"/>
      <c r="AX341" s="3" t="s">
        <v>118</v>
      </c>
      <c r="AY341" s="3" t="s">
        <v>119</v>
      </c>
      <c r="AZ341" s="3" t="s">
        <v>120</v>
      </c>
      <c r="BA341" s="3" t="s">
        <v>121</v>
      </c>
      <c r="BB341" s="3" t="s">
        <v>122</v>
      </c>
      <c r="BC341" s="3" t="s">
        <v>123</v>
      </c>
      <c r="BD341" s="3" t="s">
        <v>124</v>
      </c>
      <c r="BE341" s="3" t="s">
        <v>125</v>
      </c>
      <c r="BF341" s="3" t="s">
        <v>126</v>
      </c>
      <c r="BG341" s="3" t="s">
        <v>127</v>
      </c>
      <c r="BH341" s="3" t="s">
        <v>128</v>
      </c>
      <c r="BI341" s="3" t="s">
        <v>129</v>
      </c>
      <c r="BJ341" s="3" t="s">
        <v>130</v>
      </c>
      <c r="BK341" s="3" t="s">
        <v>131</v>
      </c>
      <c r="BL341" s="3" t="s">
        <v>132</v>
      </c>
      <c r="BM341" s="3" t="s">
        <v>133</v>
      </c>
      <c r="BN341" s="3" t="s">
        <v>134</v>
      </c>
      <c r="BO341" s="3" t="s">
        <v>135</v>
      </c>
      <c r="BP341" s="3" t="s">
        <v>136</v>
      </c>
      <c r="BQ341" s="3" t="s">
        <v>137</v>
      </c>
      <c r="BR341" s="3" t="s">
        <v>138</v>
      </c>
      <c r="BS341" s="3" t="s">
        <v>139</v>
      </c>
      <c r="BT341" s="3" t="s">
        <v>140</v>
      </c>
      <c r="BU341" s="3" t="s">
        <v>141</v>
      </c>
      <c r="BV341" s="3" t="s">
        <v>142</v>
      </c>
      <c r="BW341" s="3" t="s">
        <v>143</v>
      </c>
      <c r="DC341" s="55"/>
      <c r="DD341" s="110" t="s">
        <v>118</v>
      </c>
      <c r="DE341" s="110" t="s">
        <v>119</v>
      </c>
      <c r="DF341" s="110" t="s">
        <v>120</v>
      </c>
      <c r="DG341" s="110" t="s">
        <v>121</v>
      </c>
      <c r="DH341" s="110" t="s">
        <v>122</v>
      </c>
      <c r="DI341" s="110" t="s">
        <v>123</v>
      </c>
      <c r="DJ341" s="110" t="s">
        <v>124</v>
      </c>
      <c r="DK341" s="110" t="s">
        <v>125</v>
      </c>
      <c r="DL341" s="110" t="s">
        <v>126</v>
      </c>
      <c r="DM341" s="110" t="s">
        <v>127</v>
      </c>
      <c r="DN341" s="110" t="s">
        <v>128</v>
      </c>
      <c r="DO341" s="110" t="s">
        <v>129</v>
      </c>
      <c r="DP341" s="110" t="s">
        <v>130</v>
      </c>
      <c r="DQ341" s="110" t="s">
        <v>131</v>
      </c>
      <c r="DR341" s="110" t="s">
        <v>132</v>
      </c>
      <c r="DS341" s="110" t="s">
        <v>133</v>
      </c>
      <c r="DT341" s="110" t="s">
        <v>134</v>
      </c>
      <c r="DU341" s="110" t="s">
        <v>135</v>
      </c>
      <c r="DV341" s="110" t="s">
        <v>136</v>
      </c>
      <c r="DW341" s="110" t="s">
        <v>137</v>
      </c>
      <c r="DX341" s="110" t="s">
        <v>138</v>
      </c>
      <c r="DY341" s="110" t="s">
        <v>139</v>
      </c>
      <c r="DZ341" s="110" t="s">
        <v>140</v>
      </c>
      <c r="EA341" s="110" t="s">
        <v>141</v>
      </c>
      <c r="EB341" s="110" t="s">
        <v>142</v>
      </c>
      <c r="EC341" s="110" t="s">
        <v>143</v>
      </c>
    </row>
    <row r="342" spans="49:134" x14ac:dyDescent="0.3">
      <c r="AW342" s="7">
        <v>1</v>
      </c>
      <c r="AX342" s="52">
        <f>V121*$H122</f>
        <v>0</v>
      </c>
      <c r="AY342" s="52">
        <f t="shared" ref="AY342:BW342" si="230">W121*$H122</f>
        <v>0</v>
      </c>
      <c r="AZ342" s="52">
        <f t="shared" si="230"/>
        <v>0</v>
      </c>
      <c r="BA342" s="52">
        <f t="shared" si="230"/>
        <v>0</v>
      </c>
      <c r="BB342" s="52">
        <f t="shared" si="230"/>
        <v>71.550579640308612</v>
      </c>
      <c r="BC342" s="52">
        <f t="shared" si="230"/>
        <v>155.58065248991494</v>
      </c>
      <c r="BD342" s="52">
        <f t="shared" si="230"/>
        <v>0</v>
      </c>
      <c r="BE342" s="52">
        <f t="shared" si="230"/>
        <v>180.6338614668783</v>
      </c>
      <c r="BF342" s="52">
        <f t="shared" si="230"/>
        <v>0</v>
      </c>
      <c r="BG342" s="52">
        <f t="shared" si="230"/>
        <v>0</v>
      </c>
      <c r="BH342" s="52">
        <f t="shared" si="230"/>
        <v>0</v>
      </c>
      <c r="BI342" s="52">
        <f t="shared" si="230"/>
        <v>0</v>
      </c>
      <c r="BJ342" s="52">
        <f t="shared" si="230"/>
        <v>0</v>
      </c>
      <c r="BK342" s="52">
        <f t="shared" si="230"/>
        <v>0</v>
      </c>
      <c r="BL342" s="52">
        <f t="shared" si="230"/>
        <v>1.5698263208716191E-2</v>
      </c>
      <c r="BM342" s="52">
        <f t="shared" si="230"/>
        <v>0.14421981647031948</v>
      </c>
      <c r="BN342" s="52">
        <f t="shared" si="230"/>
        <v>0</v>
      </c>
      <c r="BO342" s="52">
        <f t="shared" si="230"/>
        <v>0</v>
      </c>
      <c r="BP342" s="52">
        <f t="shared" si="230"/>
        <v>2.5456469140209905</v>
      </c>
      <c r="BQ342" s="52">
        <f t="shared" si="230"/>
        <v>0</v>
      </c>
      <c r="BR342" s="52">
        <f t="shared" si="230"/>
        <v>0</v>
      </c>
      <c r="BS342" s="52">
        <f t="shared" si="230"/>
        <v>0</v>
      </c>
      <c r="BT342" s="52">
        <f t="shared" si="230"/>
        <v>0</v>
      </c>
      <c r="BU342" s="52">
        <f t="shared" si="230"/>
        <v>0</v>
      </c>
      <c r="BV342" s="52">
        <f t="shared" si="230"/>
        <v>0</v>
      </c>
      <c r="BW342" s="52">
        <f t="shared" si="230"/>
        <v>0</v>
      </c>
      <c r="BX342" s="52">
        <f>SUM(AX342:BW342)</f>
        <v>410.47065859080192</v>
      </c>
      <c r="DC342" s="7">
        <v>1</v>
      </c>
      <c r="DD342" s="55">
        <f t="array" aca="1" ref="DD342:EC393" ca="1">MMULT(AX342:BW393,$CB$121:$DA$146)</f>
        <v>0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5301.8979513468676</v>
      </c>
      <c r="DI342" s="55">
        <f ca="1"/>
        <v>10781.739217551105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0</v>
      </c>
      <c r="DQ342" s="55">
        <f ca="1"/>
        <v>0</v>
      </c>
      <c r="DR342" s="55">
        <f ca="1"/>
        <v>0</v>
      </c>
      <c r="DS342" s="55">
        <f ca="1"/>
        <v>10.210763006098619</v>
      </c>
      <c r="DT342" s="55">
        <f ca="1"/>
        <v>0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>SUM(DD342:EC342)</f>
        <v>16093.847931904071</v>
      </c>
    </row>
    <row r="343" spans="49:134" x14ac:dyDescent="0.3">
      <c r="AW343" s="7">
        <v>2</v>
      </c>
      <c r="AX343" s="52">
        <f t="shared" ref="AX343:AX393" si="231">V122*$H123</f>
        <v>0</v>
      </c>
      <c r="AY343" s="52">
        <f t="shared" ref="AY343:AY393" si="232">W122*$H123</f>
        <v>0</v>
      </c>
      <c r="AZ343" s="52">
        <f t="shared" ref="AZ343:AZ393" si="233">X122*$H123</f>
        <v>0</v>
      </c>
      <c r="BA343" s="52">
        <f t="shared" ref="BA343:BA393" si="234">Y122*$H123</f>
        <v>0</v>
      </c>
      <c r="BB343" s="52">
        <f t="shared" ref="BB343:BB393" si="235">Z122*$H123</f>
        <v>28.883080997776261</v>
      </c>
      <c r="BC343" s="52">
        <f t="shared" ref="BC343:BC393" si="236">AA122*$H123</f>
        <v>62.803804117688841</v>
      </c>
      <c r="BD343" s="52">
        <f t="shared" ref="BD343:BD393" si="237">AB122*$H123</f>
        <v>0</v>
      </c>
      <c r="BE343" s="52">
        <f t="shared" ref="BE343:BE393" si="238">AC122*$H123</f>
        <v>72.917123492471902</v>
      </c>
      <c r="BF343" s="52">
        <f t="shared" ref="BF343:BF393" si="239">AD122*$H123</f>
        <v>0</v>
      </c>
      <c r="BG343" s="52">
        <f t="shared" ref="BG343:BG393" si="240">AE122*$H123</f>
        <v>0</v>
      </c>
      <c r="BH343" s="52">
        <f t="shared" ref="BH343:BH393" si="241">AF122*$H123</f>
        <v>0</v>
      </c>
      <c r="BI343" s="52">
        <f t="shared" ref="BI343:BI393" si="242">AG122*$H123</f>
        <v>0</v>
      </c>
      <c r="BJ343" s="52">
        <f t="shared" ref="BJ343:BJ393" si="243">AH122*$H123</f>
        <v>0</v>
      </c>
      <c r="BK343" s="52">
        <f t="shared" ref="BK343:BK393" si="244">AI122*$H123</f>
        <v>0</v>
      </c>
      <c r="BL343" s="52">
        <f t="shared" ref="BL343:BL393" si="245">AJ122*$H123</f>
        <v>6.3558821812459646E-3</v>
      </c>
      <c r="BM343" s="52">
        <f t="shared" ref="BM343:BM393" si="246">AK122*$H123</f>
        <v>5.8402232061018231E-2</v>
      </c>
      <c r="BN343" s="52">
        <f t="shared" ref="BN343:BN393" si="247">AL122*$H123</f>
        <v>0</v>
      </c>
      <c r="BO343" s="52">
        <f t="shared" ref="BO343:BO393" si="248">AM122*$H123</f>
        <v>0</v>
      </c>
      <c r="BP343" s="52">
        <f t="shared" ref="BP343:BP393" si="249">AN122*$H123</f>
        <v>1.0276104876350682</v>
      </c>
      <c r="BQ343" s="52">
        <f t="shared" ref="BQ343:BQ393" si="250">AO122*$H123</f>
        <v>0</v>
      </c>
      <c r="BR343" s="52">
        <f t="shared" ref="BR343:BR393" si="251">AP122*$H123</f>
        <v>0</v>
      </c>
      <c r="BS343" s="52">
        <f t="shared" ref="BS343:BS393" si="252">AQ122*$H123</f>
        <v>0</v>
      </c>
      <c r="BT343" s="52">
        <f t="shared" ref="BT343:BT393" si="253">AR122*$H123</f>
        <v>0</v>
      </c>
      <c r="BU343" s="52">
        <f t="shared" ref="BU343:BU393" si="254">AS122*$H123</f>
        <v>0</v>
      </c>
      <c r="BV343" s="52">
        <f t="shared" ref="BV343:BV393" si="255">AT122*$H123</f>
        <v>0</v>
      </c>
      <c r="BW343" s="52">
        <f t="shared" ref="BW343:BW393" si="256">AU122*$H123</f>
        <v>0</v>
      </c>
      <c r="BX343" s="52">
        <f t="shared" ref="BX343:BX393" si="257">SUM(AX343:BW343)</f>
        <v>165.69637720981433</v>
      </c>
      <c r="DC343" s="7">
        <v>2</v>
      </c>
      <c r="DD343" s="55">
        <f ca="1"/>
        <v>0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2140.2363019352206</v>
      </c>
      <c r="DI343" s="55">
        <f ca="1"/>
        <v>4352.3036253558366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0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4.1348780299200909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t="shared" ref="ED343:ED393" ca="1" si="258">SUM(DD343:EC343)</f>
        <v>6496.6748053209776</v>
      </c>
    </row>
    <row r="344" spans="49:134" x14ac:dyDescent="0.3">
      <c r="AW344" s="7">
        <v>3</v>
      </c>
      <c r="AX344" s="52">
        <f t="shared" si="231"/>
        <v>0</v>
      </c>
      <c r="AY344" s="52">
        <f t="shared" si="232"/>
        <v>0</v>
      </c>
      <c r="AZ344" s="52">
        <f t="shared" si="233"/>
        <v>0</v>
      </c>
      <c r="BA344" s="52">
        <f t="shared" si="234"/>
        <v>0</v>
      </c>
      <c r="BB344" s="52">
        <f t="shared" si="235"/>
        <v>15.151076616609972</v>
      </c>
      <c r="BC344" s="52">
        <f t="shared" si="236"/>
        <v>32.94472802967784</v>
      </c>
      <c r="BD344" s="52">
        <f t="shared" si="237"/>
        <v>0</v>
      </c>
      <c r="BE344" s="52">
        <f t="shared" si="238"/>
        <v>38.249829540816769</v>
      </c>
      <c r="BF344" s="52">
        <f t="shared" si="239"/>
        <v>0</v>
      </c>
      <c r="BG344" s="52">
        <f t="shared" si="240"/>
        <v>0</v>
      </c>
      <c r="BH344" s="52">
        <f t="shared" si="241"/>
        <v>0</v>
      </c>
      <c r="BI344" s="52">
        <f t="shared" si="242"/>
        <v>0</v>
      </c>
      <c r="BJ344" s="52">
        <f t="shared" si="243"/>
        <v>0</v>
      </c>
      <c r="BK344" s="52">
        <f t="shared" si="244"/>
        <v>0</v>
      </c>
      <c r="BL344" s="52">
        <f t="shared" si="245"/>
        <v>3.3318491603270104E-3</v>
      </c>
      <c r="BM344" s="52">
        <f t="shared" si="246"/>
        <v>3.0635814125698536E-2</v>
      </c>
      <c r="BN344" s="52">
        <f t="shared" si="247"/>
        <v>0</v>
      </c>
      <c r="BO344" s="52">
        <f t="shared" si="248"/>
        <v>0</v>
      </c>
      <c r="BP344" s="52">
        <f t="shared" si="249"/>
        <v>0.53904932221745827</v>
      </c>
      <c r="BQ344" s="52">
        <f t="shared" si="250"/>
        <v>0</v>
      </c>
      <c r="BR344" s="52">
        <f t="shared" si="251"/>
        <v>0</v>
      </c>
      <c r="BS344" s="52">
        <f t="shared" si="252"/>
        <v>0</v>
      </c>
      <c r="BT344" s="52">
        <f t="shared" si="253"/>
        <v>0</v>
      </c>
      <c r="BU344" s="52">
        <f t="shared" si="254"/>
        <v>0</v>
      </c>
      <c r="BV344" s="52">
        <f t="shared" si="255"/>
        <v>0</v>
      </c>
      <c r="BW344" s="52">
        <f t="shared" si="256"/>
        <v>0</v>
      </c>
      <c r="BX344" s="52">
        <f t="shared" si="257"/>
        <v>86.918651172608065</v>
      </c>
      <c r="DC344" s="7">
        <v>3</v>
      </c>
      <c r="DD344" s="55">
        <f ca="1"/>
        <v>0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1122.6947772907988</v>
      </c>
      <c r="DI344" s="55">
        <f ca="1"/>
        <v>2283.0696524566742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0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2.169015640099456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t="shared" ca="1" si="258"/>
        <v>3407.9334453875726</v>
      </c>
    </row>
    <row r="345" spans="49:134" x14ac:dyDescent="0.3">
      <c r="AW345" s="7">
        <v>4</v>
      </c>
      <c r="AX345" s="52">
        <f t="shared" si="231"/>
        <v>0</v>
      </c>
      <c r="AY345" s="52">
        <f t="shared" si="232"/>
        <v>0</v>
      </c>
      <c r="AZ345" s="52">
        <f t="shared" si="233"/>
        <v>0</v>
      </c>
      <c r="BA345" s="52">
        <f t="shared" si="234"/>
        <v>0</v>
      </c>
      <c r="BB345" s="52">
        <f t="shared" si="235"/>
        <v>19.782422504275701</v>
      </c>
      <c r="BC345" s="52">
        <f t="shared" si="236"/>
        <v>43.015195916265348</v>
      </c>
      <c r="BD345" s="52">
        <f t="shared" si="237"/>
        <v>0</v>
      </c>
      <c r="BE345" s="52">
        <f t="shared" si="238"/>
        <v>49.941948527277589</v>
      </c>
      <c r="BF345" s="52">
        <f t="shared" si="239"/>
        <v>0</v>
      </c>
      <c r="BG345" s="52">
        <f t="shared" si="240"/>
        <v>0</v>
      </c>
      <c r="BH345" s="52">
        <f t="shared" si="241"/>
        <v>0</v>
      </c>
      <c r="BI345" s="52">
        <f t="shared" si="242"/>
        <v>0</v>
      </c>
      <c r="BJ345" s="52">
        <f t="shared" si="243"/>
        <v>0</v>
      </c>
      <c r="BK345" s="52">
        <f t="shared" si="244"/>
        <v>0</v>
      </c>
      <c r="BL345" s="52">
        <f t="shared" si="245"/>
        <v>4.3521201276292849E-3</v>
      </c>
      <c r="BM345" s="52">
        <f t="shared" si="246"/>
        <v>4.000049818079917E-2</v>
      </c>
      <c r="BN345" s="52">
        <f t="shared" si="247"/>
        <v>0</v>
      </c>
      <c r="BO345" s="52">
        <f t="shared" si="248"/>
        <v>0</v>
      </c>
      <c r="BP345" s="52">
        <f t="shared" si="249"/>
        <v>0.70382466538772104</v>
      </c>
      <c r="BQ345" s="52">
        <f t="shared" si="250"/>
        <v>0</v>
      </c>
      <c r="BR345" s="52">
        <f t="shared" si="251"/>
        <v>0</v>
      </c>
      <c r="BS345" s="52">
        <f t="shared" si="252"/>
        <v>0</v>
      </c>
      <c r="BT345" s="52">
        <f t="shared" si="253"/>
        <v>0</v>
      </c>
      <c r="BU345" s="52">
        <f t="shared" si="254"/>
        <v>0</v>
      </c>
      <c r="BV345" s="52">
        <f t="shared" si="255"/>
        <v>0</v>
      </c>
      <c r="BW345" s="52">
        <f t="shared" si="256"/>
        <v>0</v>
      </c>
      <c r="BX345" s="52">
        <f t="shared" si="257"/>
        <v>113.48774423151481</v>
      </c>
      <c r="DC345" s="7">
        <v>4</v>
      </c>
      <c r="DD345" s="55">
        <f ca="1"/>
        <v>0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1465.8775075668293</v>
      </c>
      <c r="DI345" s="55">
        <f ca="1"/>
        <v>2980.9530769971884</v>
      </c>
      <c r="DJ345" s="55">
        <f ca="1"/>
        <v>0</v>
      </c>
      <c r="DK345" s="55">
        <f ca="1"/>
        <v>0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2.832035271200581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t="shared" ca="1" si="258"/>
        <v>4449.6626198352187</v>
      </c>
    </row>
    <row r="346" spans="49:134" x14ac:dyDescent="0.3">
      <c r="AW346" s="7">
        <v>5</v>
      </c>
      <c r="AX346" s="52">
        <f t="shared" si="231"/>
        <v>0</v>
      </c>
      <c r="AY346" s="52">
        <f t="shared" si="232"/>
        <v>0</v>
      </c>
      <c r="AZ346" s="52">
        <f t="shared" si="233"/>
        <v>0</v>
      </c>
      <c r="BA346" s="52">
        <f t="shared" si="234"/>
        <v>0</v>
      </c>
      <c r="BB346" s="52">
        <f t="shared" si="235"/>
        <v>3.1059833984017304</v>
      </c>
      <c r="BC346" s="52">
        <f t="shared" si="236"/>
        <v>6.7536968424397541</v>
      </c>
      <c r="BD346" s="52">
        <f t="shared" si="237"/>
        <v>0</v>
      </c>
      <c r="BE346" s="52">
        <f t="shared" si="238"/>
        <v>7.8412470957823261</v>
      </c>
      <c r="BF346" s="52">
        <f t="shared" si="239"/>
        <v>0</v>
      </c>
      <c r="BG346" s="52">
        <f t="shared" si="240"/>
        <v>0</v>
      </c>
      <c r="BH346" s="52">
        <f t="shared" si="241"/>
        <v>0</v>
      </c>
      <c r="BI346" s="52">
        <f t="shared" si="242"/>
        <v>0</v>
      </c>
      <c r="BJ346" s="52">
        <f t="shared" si="243"/>
        <v>0</v>
      </c>
      <c r="BK346" s="52">
        <f t="shared" si="244"/>
        <v>0</v>
      </c>
      <c r="BL346" s="52">
        <f t="shared" si="245"/>
        <v>6.8303143412534034E-4</v>
      </c>
      <c r="BM346" s="52">
        <f t="shared" si="246"/>
        <v>6.2803671673456367E-3</v>
      </c>
      <c r="BN346" s="52">
        <f t="shared" si="247"/>
        <v>0</v>
      </c>
      <c r="BO346" s="52">
        <f t="shared" si="248"/>
        <v>0</v>
      </c>
      <c r="BP346" s="52">
        <f t="shared" si="249"/>
        <v>0.1105055630465447</v>
      </c>
      <c r="BQ346" s="52">
        <f t="shared" si="250"/>
        <v>0</v>
      </c>
      <c r="BR346" s="52">
        <f t="shared" si="251"/>
        <v>0</v>
      </c>
      <c r="BS346" s="52">
        <f t="shared" si="252"/>
        <v>0</v>
      </c>
      <c r="BT346" s="52">
        <f t="shared" si="253"/>
        <v>0</v>
      </c>
      <c r="BU346" s="52">
        <f t="shared" si="254"/>
        <v>0</v>
      </c>
      <c r="BV346" s="52">
        <f t="shared" si="255"/>
        <v>0</v>
      </c>
      <c r="BW346" s="52">
        <f t="shared" si="256"/>
        <v>0</v>
      </c>
      <c r="BX346" s="52">
        <f t="shared" si="257"/>
        <v>17.818396298271825</v>
      </c>
      <c r="DC346" s="7">
        <v>5</v>
      </c>
      <c r="DD346" s="55">
        <f ca="1"/>
        <v>0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230.15336982156822</v>
      </c>
      <c r="DI346" s="55">
        <f ca="1"/>
        <v>468.03119118107492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0</v>
      </c>
      <c r="DN346" s="55">
        <f ca="1"/>
        <v>0</v>
      </c>
      <c r="DO346" s="55">
        <f ca="1"/>
        <v>0</v>
      </c>
      <c r="DP346" s="55">
        <f ca="1"/>
        <v>0</v>
      </c>
      <c r="DQ346" s="55">
        <f ca="1"/>
        <v>0</v>
      </c>
      <c r="DR346" s="55">
        <f ca="1"/>
        <v>0</v>
      </c>
      <c r="DS346" s="55">
        <f ca="1"/>
        <v>0.44464999544807104</v>
      </c>
      <c r="DT346" s="55">
        <f ca="1"/>
        <v>0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t="shared" ca="1" si="258"/>
        <v>698.62921099809125</v>
      </c>
    </row>
    <row r="347" spans="49:134" x14ac:dyDescent="0.3">
      <c r="AW347" s="7">
        <v>6</v>
      </c>
      <c r="AX347" s="52">
        <f t="shared" si="231"/>
        <v>0</v>
      </c>
      <c r="AY347" s="52">
        <f t="shared" si="232"/>
        <v>0</v>
      </c>
      <c r="AZ347" s="52">
        <f t="shared" si="233"/>
        <v>0</v>
      </c>
      <c r="BA347" s="52">
        <f t="shared" si="234"/>
        <v>0</v>
      </c>
      <c r="BB347" s="52">
        <f t="shared" si="235"/>
        <v>1.8704601343829335</v>
      </c>
      <c r="BC347" s="52">
        <f t="shared" si="236"/>
        <v>4.0671565425162832</v>
      </c>
      <c r="BD347" s="52">
        <f t="shared" si="237"/>
        <v>0</v>
      </c>
      <c r="BE347" s="52">
        <f t="shared" si="238"/>
        <v>4.7220922368552172</v>
      </c>
      <c r="BF347" s="52">
        <f t="shared" si="239"/>
        <v>0</v>
      </c>
      <c r="BG347" s="52">
        <f t="shared" si="240"/>
        <v>0</v>
      </c>
      <c r="BH347" s="52">
        <f t="shared" si="241"/>
        <v>0</v>
      </c>
      <c r="BI347" s="52">
        <f t="shared" si="242"/>
        <v>0</v>
      </c>
      <c r="BJ347" s="52">
        <f t="shared" si="243"/>
        <v>0</v>
      </c>
      <c r="BK347" s="52">
        <f t="shared" si="244"/>
        <v>0</v>
      </c>
      <c r="BL347" s="52">
        <f t="shared" si="245"/>
        <v>4.1096266301988348E-4</v>
      </c>
      <c r="BM347" s="52">
        <f t="shared" si="246"/>
        <v>3.7821123608401067E-3</v>
      </c>
      <c r="BN347" s="52">
        <f t="shared" si="247"/>
        <v>0</v>
      </c>
      <c r="BO347" s="52">
        <f t="shared" si="248"/>
        <v>0</v>
      </c>
      <c r="BP347" s="52">
        <f t="shared" si="249"/>
        <v>6.6547763454638961E-2</v>
      </c>
      <c r="BQ347" s="52">
        <f t="shared" si="250"/>
        <v>0</v>
      </c>
      <c r="BR347" s="52">
        <f t="shared" si="251"/>
        <v>0</v>
      </c>
      <c r="BS347" s="52">
        <f t="shared" si="252"/>
        <v>0</v>
      </c>
      <c r="BT347" s="52">
        <f t="shared" si="253"/>
        <v>0</v>
      </c>
      <c r="BU347" s="52">
        <f t="shared" si="254"/>
        <v>0</v>
      </c>
      <c r="BV347" s="52">
        <f t="shared" si="255"/>
        <v>0</v>
      </c>
      <c r="BW347" s="52">
        <f t="shared" si="256"/>
        <v>0</v>
      </c>
      <c r="BX347" s="52">
        <f t="shared" si="257"/>
        <v>10.730449752232932</v>
      </c>
      <c r="DC347" s="7">
        <v>6</v>
      </c>
      <c r="DD347" s="55">
        <f ca="1"/>
        <v>0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138.60109595777536</v>
      </c>
      <c r="DI347" s="55">
        <f ca="1"/>
        <v>281.85394839637843</v>
      </c>
      <c r="DJ347" s="55">
        <f ca="1"/>
        <v>0</v>
      </c>
      <c r="DK347" s="55">
        <f ca="1"/>
        <v>0</v>
      </c>
      <c r="DL347" s="55">
        <f ca="1"/>
        <v>0</v>
      </c>
      <c r="DM347" s="55">
        <f ca="1"/>
        <v>0</v>
      </c>
      <c r="DN347" s="55">
        <f ca="1"/>
        <v>0</v>
      </c>
      <c r="DO347" s="55">
        <f ca="1"/>
        <v>0</v>
      </c>
      <c r="DP347" s="55">
        <f ca="1"/>
        <v>0</v>
      </c>
      <c r="DQ347" s="55">
        <f ca="1"/>
        <v>0</v>
      </c>
      <c r="DR347" s="55">
        <f ca="1"/>
        <v>0</v>
      </c>
      <c r="DS347" s="55">
        <f ca="1"/>
        <v>0.26777355514747953</v>
      </c>
      <c r="DT347" s="55">
        <f ca="1"/>
        <v>0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t="shared" ca="1" si="258"/>
        <v>420.72281790930123</v>
      </c>
    </row>
    <row r="348" spans="49:134" x14ac:dyDescent="0.3">
      <c r="AW348" s="7">
        <v>7</v>
      </c>
      <c r="AX348" s="52">
        <f t="shared" si="231"/>
        <v>0</v>
      </c>
      <c r="AY348" s="52">
        <f t="shared" si="232"/>
        <v>0</v>
      </c>
      <c r="AZ348" s="52">
        <f t="shared" si="233"/>
        <v>0</v>
      </c>
      <c r="BA348" s="52">
        <f t="shared" si="234"/>
        <v>0</v>
      </c>
      <c r="BB348" s="52">
        <f t="shared" si="235"/>
        <v>22.291278688201686</v>
      </c>
      <c r="BC348" s="52">
        <f t="shared" si="236"/>
        <v>48.470490389637341</v>
      </c>
      <c r="BD348" s="52">
        <f t="shared" si="237"/>
        <v>0</v>
      </c>
      <c r="BE348" s="52">
        <f t="shared" si="238"/>
        <v>56.27571105795306</v>
      </c>
      <c r="BF348" s="52">
        <f t="shared" si="239"/>
        <v>0</v>
      </c>
      <c r="BG348" s="52">
        <f t="shared" si="240"/>
        <v>0</v>
      </c>
      <c r="BH348" s="52">
        <f t="shared" si="241"/>
        <v>0</v>
      </c>
      <c r="BI348" s="52">
        <f t="shared" si="242"/>
        <v>0</v>
      </c>
      <c r="BJ348" s="52">
        <f t="shared" si="243"/>
        <v>0</v>
      </c>
      <c r="BK348" s="52">
        <f t="shared" si="244"/>
        <v>0</v>
      </c>
      <c r="BL348" s="52">
        <f t="shared" si="245"/>
        <v>4.9009211989468286E-3</v>
      </c>
      <c r="BM348" s="52">
        <f t="shared" si="246"/>
        <v>4.5052739146568495E-2</v>
      </c>
      <c r="BN348" s="52">
        <f t="shared" si="247"/>
        <v>0</v>
      </c>
      <c r="BO348" s="52">
        <f t="shared" si="248"/>
        <v>0</v>
      </c>
      <c r="BP348" s="52">
        <f t="shared" si="249"/>
        <v>0.79308546601229513</v>
      </c>
      <c r="BQ348" s="52">
        <f t="shared" si="250"/>
        <v>0</v>
      </c>
      <c r="BR348" s="52">
        <f t="shared" si="251"/>
        <v>0</v>
      </c>
      <c r="BS348" s="52">
        <f t="shared" si="252"/>
        <v>0</v>
      </c>
      <c r="BT348" s="52">
        <f t="shared" si="253"/>
        <v>0</v>
      </c>
      <c r="BU348" s="52">
        <f t="shared" si="254"/>
        <v>0</v>
      </c>
      <c r="BV348" s="52">
        <f t="shared" si="255"/>
        <v>0</v>
      </c>
      <c r="BW348" s="52">
        <f t="shared" si="256"/>
        <v>0</v>
      </c>
      <c r="BX348" s="52">
        <f t="shared" si="257"/>
        <v>127.88051926214992</v>
      </c>
      <c r="DC348" s="7">
        <v>7</v>
      </c>
      <c r="DD348" s="55">
        <f ca="1"/>
        <v>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1651.7837507957447</v>
      </c>
      <c r="DI348" s="55">
        <f ca="1"/>
        <v>3359.0049840018678</v>
      </c>
      <c r="DJ348" s="55">
        <f ca="1"/>
        <v>0</v>
      </c>
      <c r="DK348" s="55">
        <f ca="1"/>
        <v>0</v>
      </c>
      <c r="DL348" s="55">
        <f ca="1"/>
        <v>0</v>
      </c>
      <c r="DM348" s="55">
        <f ca="1"/>
        <v>0</v>
      </c>
      <c r="DN348" s="55">
        <f ca="1"/>
        <v>0</v>
      </c>
      <c r="DO348" s="55">
        <f ca="1"/>
        <v>0</v>
      </c>
      <c r="DP348" s="55">
        <f ca="1"/>
        <v>0</v>
      </c>
      <c r="DQ348" s="55">
        <f ca="1"/>
        <v>0</v>
      </c>
      <c r="DR348" s="55">
        <f ca="1"/>
        <v>0</v>
      </c>
      <c r="DS348" s="55">
        <f ca="1"/>
        <v>3.1897339315770492</v>
      </c>
      <c r="DT348" s="55">
        <f ca="1"/>
        <v>0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t="shared" ca="1" si="258"/>
        <v>5013.9784687291894</v>
      </c>
    </row>
    <row r="349" spans="49:134" x14ac:dyDescent="0.3">
      <c r="AW349" s="7">
        <v>8</v>
      </c>
      <c r="AX349" s="52">
        <f t="shared" si="231"/>
        <v>2543.5265639375111</v>
      </c>
      <c r="AY349" s="52">
        <f t="shared" si="232"/>
        <v>0.30378643662484706</v>
      </c>
      <c r="AZ349" s="52">
        <f t="shared" si="233"/>
        <v>0</v>
      </c>
      <c r="BA349" s="52">
        <f t="shared" si="234"/>
        <v>0</v>
      </c>
      <c r="BB349" s="52">
        <f t="shared" si="235"/>
        <v>9.2780053182405275</v>
      </c>
      <c r="BC349" s="52">
        <f t="shared" si="236"/>
        <v>20.174233795920525</v>
      </c>
      <c r="BD349" s="52">
        <f t="shared" si="237"/>
        <v>0</v>
      </c>
      <c r="BE349" s="52">
        <f t="shared" si="238"/>
        <v>362.15119236488488</v>
      </c>
      <c r="BF349" s="52">
        <f t="shared" si="239"/>
        <v>17.611762934214379</v>
      </c>
      <c r="BG349" s="52">
        <f t="shared" si="240"/>
        <v>0</v>
      </c>
      <c r="BH349" s="52">
        <f t="shared" si="241"/>
        <v>4.8616766303926999</v>
      </c>
      <c r="BI349" s="52">
        <f t="shared" si="242"/>
        <v>1453.409421764602</v>
      </c>
      <c r="BJ349" s="52">
        <f t="shared" si="243"/>
        <v>0</v>
      </c>
      <c r="BK349" s="52">
        <f t="shared" si="244"/>
        <v>0</v>
      </c>
      <c r="BL349" s="52">
        <f t="shared" si="245"/>
        <v>2.0403109292056161E-3</v>
      </c>
      <c r="BM349" s="52">
        <f t="shared" si="246"/>
        <v>1.8760333267846513E-2</v>
      </c>
      <c r="BN349" s="52">
        <f t="shared" si="247"/>
        <v>0</v>
      </c>
      <c r="BO349" s="52">
        <f t="shared" si="248"/>
        <v>0</v>
      </c>
      <c r="BP349" s="52">
        <f t="shared" si="249"/>
        <v>3.9421727743930268</v>
      </c>
      <c r="BQ349" s="52">
        <f t="shared" si="250"/>
        <v>0</v>
      </c>
      <c r="BR349" s="52">
        <f t="shared" si="251"/>
        <v>0</v>
      </c>
      <c r="BS349" s="52">
        <f t="shared" si="252"/>
        <v>0</v>
      </c>
      <c r="BT349" s="52">
        <f t="shared" si="253"/>
        <v>0</v>
      </c>
      <c r="BU349" s="52">
        <f t="shared" si="254"/>
        <v>0</v>
      </c>
      <c r="BV349" s="52">
        <f t="shared" si="255"/>
        <v>0</v>
      </c>
      <c r="BW349" s="52">
        <f t="shared" si="256"/>
        <v>0</v>
      </c>
      <c r="BX349" s="52">
        <f t="shared" si="257"/>
        <v>4415.2796166009803</v>
      </c>
      <c r="DC349" s="7">
        <v>8</v>
      </c>
      <c r="DD349" s="55">
        <f ca="1"/>
        <v>240617.61294848853</v>
      </c>
      <c r="DE349" s="55">
        <f ca="1"/>
        <v>30.682430099109553</v>
      </c>
      <c r="DF349" s="55">
        <f ca="1"/>
        <v>0</v>
      </c>
      <c r="DG349" s="55">
        <f ca="1"/>
        <v>0</v>
      </c>
      <c r="DH349" s="55">
        <f ca="1"/>
        <v>687.50019408162302</v>
      </c>
      <c r="DI349" s="55">
        <f ca="1"/>
        <v>1398.0744020572924</v>
      </c>
      <c r="DJ349" s="55">
        <f ca="1"/>
        <v>0</v>
      </c>
      <c r="DK349" s="55">
        <f ca="1"/>
        <v>0</v>
      </c>
      <c r="DL349" s="55">
        <f ca="1"/>
        <v>1363.150451108193</v>
      </c>
      <c r="DM349" s="55">
        <f ca="1"/>
        <v>0</v>
      </c>
      <c r="DN349" s="55">
        <f ca="1"/>
        <v>0</v>
      </c>
      <c r="DO349" s="55">
        <f ca="1"/>
        <v>81536.268560994169</v>
      </c>
      <c r="DP349" s="55">
        <f ca="1"/>
        <v>0</v>
      </c>
      <c r="DQ349" s="55">
        <f ca="1"/>
        <v>0</v>
      </c>
      <c r="DR349" s="55">
        <f ca="1"/>
        <v>0</v>
      </c>
      <c r="DS349" s="55">
        <f ca="1"/>
        <v>1.3282315953635331</v>
      </c>
      <c r="DT349" s="55">
        <f ca="1"/>
        <v>0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t="shared" ca="1" si="258"/>
        <v>325634.61721842428</v>
      </c>
    </row>
    <row r="350" spans="49:134" x14ac:dyDescent="0.3">
      <c r="AW350" s="7">
        <v>9</v>
      </c>
      <c r="AX350" s="52">
        <f t="shared" si="231"/>
        <v>127.36944374431874</v>
      </c>
      <c r="AY350" s="52">
        <f t="shared" si="232"/>
        <v>1.5212386675379165E-2</v>
      </c>
      <c r="AZ350" s="52">
        <f t="shared" si="233"/>
        <v>0</v>
      </c>
      <c r="BA350" s="52">
        <f t="shared" si="234"/>
        <v>0</v>
      </c>
      <c r="BB350" s="52">
        <f t="shared" si="235"/>
        <v>0.46460469225493889</v>
      </c>
      <c r="BC350" s="52">
        <f t="shared" si="236"/>
        <v>1.0102434045527873</v>
      </c>
      <c r="BD350" s="52">
        <f t="shared" si="237"/>
        <v>0</v>
      </c>
      <c r="BE350" s="52">
        <f t="shared" si="238"/>
        <v>18.135055707768618</v>
      </c>
      <c r="BF350" s="52">
        <f t="shared" si="239"/>
        <v>0.88192530820091053</v>
      </c>
      <c r="BG350" s="52">
        <f t="shared" si="240"/>
        <v>0</v>
      </c>
      <c r="BH350" s="52">
        <f t="shared" si="241"/>
        <v>0.24345295077169898</v>
      </c>
      <c r="BI350" s="52">
        <f t="shared" si="242"/>
        <v>72.780820246066398</v>
      </c>
      <c r="BJ350" s="52">
        <f t="shared" si="243"/>
        <v>0</v>
      </c>
      <c r="BK350" s="52">
        <f t="shared" si="244"/>
        <v>0</v>
      </c>
      <c r="BL350" s="52">
        <f t="shared" si="245"/>
        <v>1.0223015328143526E-4</v>
      </c>
      <c r="BM350" s="52">
        <f t="shared" si="246"/>
        <v>9.3944150483069944E-4</v>
      </c>
      <c r="BN350" s="52">
        <f t="shared" si="247"/>
        <v>0</v>
      </c>
      <c r="BO350" s="52">
        <f t="shared" si="248"/>
        <v>0</v>
      </c>
      <c r="BP350" s="52">
        <f t="shared" si="249"/>
        <v>0.19740794603779427</v>
      </c>
      <c r="BQ350" s="52">
        <f t="shared" si="250"/>
        <v>0</v>
      </c>
      <c r="BR350" s="52">
        <f t="shared" si="251"/>
        <v>0</v>
      </c>
      <c r="BS350" s="52">
        <f t="shared" si="252"/>
        <v>0</v>
      </c>
      <c r="BT350" s="52">
        <f t="shared" si="253"/>
        <v>0</v>
      </c>
      <c r="BU350" s="52">
        <f t="shared" si="254"/>
        <v>0</v>
      </c>
      <c r="BV350" s="52">
        <f t="shared" si="255"/>
        <v>0</v>
      </c>
      <c r="BW350" s="52">
        <f t="shared" si="256"/>
        <v>0</v>
      </c>
      <c r="BX350" s="52">
        <f t="shared" si="257"/>
        <v>221.09920805830541</v>
      </c>
      <c r="DC350" s="7">
        <v>9</v>
      </c>
      <c r="DD350" s="55">
        <f ca="1"/>
        <v>12049.149378212553</v>
      </c>
      <c r="DE350" s="55">
        <f ca="1"/>
        <v>1.5364510542132956</v>
      </c>
      <c r="DF350" s="55">
        <f ca="1"/>
        <v>0</v>
      </c>
      <c r="DG350" s="55">
        <f ca="1"/>
        <v>0</v>
      </c>
      <c r="DH350" s="55">
        <f ca="1"/>
        <v>34.427207696090967</v>
      </c>
      <c r="DI350" s="55">
        <f ca="1"/>
        <v>70.009867935508154</v>
      </c>
      <c r="DJ350" s="55">
        <f ca="1"/>
        <v>0</v>
      </c>
      <c r="DK350" s="55">
        <f ca="1"/>
        <v>0</v>
      </c>
      <c r="DL350" s="55">
        <f ca="1"/>
        <v>68.261018854750475</v>
      </c>
      <c r="DM350" s="55">
        <f ca="1"/>
        <v>0</v>
      </c>
      <c r="DN350" s="55">
        <f ca="1"/>
        <v>0</v>
      </c>
      <c r="DO350" s="55">
        <f ca="1"/>
        <v>4083.0040158043248</v>
      </c>
      <c r="DP350" s="55">
        <f ca="1"/>
        <v>0</v>
      </c>
      <c r="DQ350" s="55">
        <f ca="1"/>
        <v>0</v>
      </c>
      <c r="DR350" s="55">
        <f ca="1"/>
        <v>0</v>
      </c>
      <c r="DS350" s="55">
        <f ca="1"/>
        <v>6.6512458542013514E-2</v>
      </c>
      <c r="DT350" s="55">
        <f ca="1"/>
        <v>0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t="shared" ca="1" si="258"/>
        <v>16306.454452015982</v>
      </c>
    </row>
    <row r="351" spans="49:134" x14ac:dyDescent="0.3">
      <c r="AW351" s="7">
        <v>10</v>
      </c>
      <c r="AX351" s="52">
        <f t="shared" si="231"/>
        <v>1189.6947996518029</v>
      </c>
      <c r="AY351" s="52">
        <f t="shared" si="232"/>
        <v>0.1420913580082504</v>
      </c>
      <c r="AZ351" s="52">
        <f t="shared" si="233"/>
        <v>0</v>
      </c>
      <c r="BA351" s="52">
        <f t="shared" si="234"/>
        <v>0</v>
      </c>
      <c r="BB351" s="52">
        <f t="shared" si="235"/>
        <v>4.3396419907660562</v>
      </c>
      <c r="BC351" s="52">
        <f t="shared" si="236"/>
        <v>9.4361825722005559</v>
      </c>
      <c r="BD351" s="52">
        <f t="shared" si="237"/>
        <v>0</v>
      </c>
      <c r="BE351" s="52">
        <f t="shared" si="238"/>
        <v>169.3905605376109</v>
      </c>
      <c r="BF351" s="52">
        <f t="shared" si="239"/>
        <v>8.2376268717915124</v>
      </c>
      <c r="BG351" s="52">
        <f t="shared" si="240"/>
        <v>0</v>
      </c>
      <c r="BH351" s="52">
        <f t="shared" si="241"/>
        <v>2.2739732656112324</v>
      </c>
      <c r="BI351" s="52">
        <f t="shared" si="242"/>
        <v>679.80954310324694</v>
      </c>
      <c r="BJ351" s="52">
        <f t="shared" si="243"/>
        <v>0</v>
      </c>
      <c r="BK351" s="52">
        <f t="shared" si="244"/>
        <v>0</v>
      </c>
      <c r="BL351" s="52">
        <f t="shared" si="245"/>
        <v>9.5465860899439901E-4</v>
      </c>
      <c r="BM351" s="52">
        <f t="shared" si="246"/>
        <v>8.7748530885048588E-3</v>
      </c>
      <c r="BN351" s="52">
        <f t="shared" si="247"/>
        <v>0</v>
      </c>
      <c r="BO351" s="52">
        <f t="shared" si="248"/>
        <v>0</v>
      </c>
      <c r="BP351" s="52">
        <f t="shared" si="249"/>
        <v>1.8438897068130273</v>
      </c>
      <c r="BQ351" s="52">
        <f t="shared" si="250"/>
        <v>0</v>
      </c>
      <c r="BR351" s="52">
        <f t="shared" si="251"/>
        <v>0</v>
      </c>
      <c r="BS351" s="52">
        <f t="shared" si="252"/>
        <v>0</v>
      </c>
      <c r="BT351" s="52">
        <f t="shared" si="253"/>
        <v>0</v>
      </c>
      <c r="BU351" s="52">
        <f t="shared" si="254"/>
        <v>0</v>
      </c>
      <c r="BV351" s="52">
        <f t="shared" si="255"/>
        <v>0</v>
      </c>
      <c r="BW351" s="52">
        <f t="shared" si="256"/>
        <v>0</v>
      </c>
      <c r="BX351" s="52">
        <f t="shared" si="257"/>
        <v>2065.1780385695488</v>
      </c>
      <c r="DC351" s="7">
        <v>10</v>
      </c>
      <c r="DD351" s="55">
        <f ca="1"/>
        <v>112545.12804706054</v>
      </c>
      <c r="DE351" s="55">
        <f ca="1"/>
        <v>14.351227158833291</v>
      </c>
      <c r="DF351" s="55">
        <f ca="1"/>
        <v>0</v>
      </c>
      <c r="DG351" s="55">
        <f ca="1"/>
        <v>0</v>
      </c>
      <c r="DH351" s="55">
        <f ca="1"/>
        <v>321.56747151576474</v>
      </c>
      <c r="DI351" s="55">
        <f ca="1"/>
        <v>653.92745225349847</v>
      </c>
      <c r="DJ351" s="55">
        <f ca="1"/>
        <v>0</v>
      </c>
      <c r="DK351" s="55">
        <f ca="1"/>
        <v>0</v>
      </c>
      <c r="DL351" s="55">
        <f ca="1"/>
        <v>637.59231987666305</v>
      </c>
      <c r="DM351" s="55">
        <f ca="1"/>
        <v>0</v>
      </c>
      <c r="DN351" s="55">
        <f ca="1"/>
        <v>0</v>
      </c>
      <c r="DO351" s="55">
        <f ca="1"/>
        <v>38137.315368092153</v>
      </c>
      <c r="DP351" s="55">
        <f ca="1"/>
        <v>0</v>
      </c>
      <c r="DQ351" s="55">
        <f ca="1"/>
        <v>0</v>
      </c>
      <c r="DR351" s="55">
        <f ca="1"/>
        <v>0</v>
      </c>
      <c r="DS351" s="55">
        <f ca="1"/>
        <v>0.621259598666144</v>
      </c>
      <c r="DT351" s="55">
        <f ca="1"/>
        <v>0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t="shared" ca="1" si="258"/>
        <v>152310.50314555611</v>
      </c>
    </row>
    <row r="352" spans="49:134" x14ac:dyDescent="0.3">
      <c r="AW352" s="7">
        <v>11</v>
      </c>
      <c r="AX352" s="52">
        <f t="shared" si="231"/>
        <v>0</v>
      </c>
      <c r="AY352" s="52">
        <f t="shared" si="232"/>
        <v>0</v>
      </c>
      <c r="AZ352" s="52">
        <f t="shared" si="233"/>
        <v>0</v>
      </c>
      <c r="BA352" s="52">
        <f t="shared" si="234"/>
        <v>0</v>
      </c>
      <c r="BB352" s="52">
        <f t="shared" si="235"/>
        <v>2623.7391438567197</v>
      </c>
      <c r="BC352" s="52">
        <f t="shared" si="236"/>
        <v>5705.0977092202684</v>
      </c>
      <c r="BD352" s="52">
        <f t="shared" si="237"/>
        <v>0</v>
      </c>
      <c r="BE352" s="52">
        <f t="shared" si="238"/>
        <v>6623.7916633918139</v>
      </c>
      <c r="BF352" s="52">
        <f t="shared" si="239"/>
        <v>0</v>
      </c>
      <c r="BG352" s="52">
        <f t="shared" si="240"/>
        <v>0</v>
      </c>
      <c r="BH352" s="52">
        <f t="shared" si="241"/>
        <v>0</v>
      </c>
      <c r="BI352" s="52">
        <f t="shared" si="242"/>
        <v>0</v>
      </c>
      <c r="BJ352" s="52">
        <f t="shared" si="243"/>
        <v>0</v>
      </c>
      <c r="BK352" s="52">
        <f t="shared" si="244"/>
        <v>0</v>
      </c>
      <c r="BL352" s="52">
        <f t="shared" si="245"/>
        <v>0.57687926630592434</v>
      </c>
      <c r="BM352" s="52">
        <f t="shared" si="246"/>
        <v>5.3093313005147023</v>
      </c>
      <c r="BN352" s="52">
        <f t="shared" si="247"/>
        <v>0</v>
      </c>
      <c r="BO352" s="52">
        <f t="shared" si="248"/>
        <v>0</v>
      </c>
      <c r="BP352" s="52">
        <f t="shared" si="249"/>
        <v>93.348139012068032</v>
      </c>
      <c r="BQ352" s="52">
        <f t="shared" si="250"/>
        <v>0</v>
      </c>
      <c r="BR352" s="52">
        <f t="shared" si="251"/>
        <v>0</v>
      </c>
      <c r="BS352" s="52">
        <f t="shared" si="252"/>
        <v>0</v>
      </c>
      <c r="BT352" s="52">
        <f t="shared" si="253"/>
        <v>0</v>
      </c>
      <c r="BU352" s="52">
        <f t="shared" si="254"/>
        <v>0</v>
      </c>
      <c r="BV352" s="52">
        <f t="shared" si="255"/>
        <v>0</v>
      </c>
      <c r="BW352" s="52">
        <f t="shared" si="256"/>
        <v>0</v>
      </c>
      <c r="BX352" s="52">
        <f t="shared" si="257"/>
        <v>15051.86286604769</v>
      </c>
      <c r="DC352" s="7">
        <v>11</v>
      </c>
      <c r="DD352" s="55">
        <f ca="1"/>
        <v>0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194419.07055978291</v>
      </c>
      <c r="DI352" s="55">
        <f ca="1"/>
        <v>395363.27124896459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0</v>
      </c>
      <c r="DN352" s="55">
        <f ca="1"/>
        <v>0</v>
      </c>
      <c r="DO352" s="55">
        <f ca="1"/>
        <v>0</v>
      </c>
      <c r="DP352" s="55">
        <f ca="1"/>
        <v>0</v>
      </c>
      <c r="DQ352" s="55">
        <f ca="1"/>
        <v>0</v>
      </c>
      <c r="DR352" s="55">
        <f ca="1"/>
        <v>0</v>
      </c>
      <c r="DS352" s="55">
        <f ca="1"/>
        <v>375.9006560764409</v>
      </c>
      <c r="DT352" s="55">
        <f ca="1"/>
        <v>0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t="shared" ca="1" si="258"/>
        <v>590158.242464824</v>
      </c>
    </row>
    <row r="353" spans="49:134" x14ac:dyDescent="0.3">
      <c r="AW353" s="7">
        <v>12</v>
      </c>
      <c r="AX353" s="52">
        <f t="shared" si="231"/>
        <v>5298.6502531069063</v>
      </c>
      <c r="AY353" s="52">
        <f t="shared" si="232"/>
        <v>3.5295062052375177</v>
      </c>
      <c r="AZ353" s="52">
        <f t="shared" si="233"/>
        <v>0</v>
      </c>
      <c r="BA353" s="52">
        <f t="shared" si="234"/>
        <v>0</v>
      </c>
      <c r="BB353" s="52">
        <f t="shared" si="235"/>
        <v>278.09131524475703</v>
      </c>
      <c r="BC353" s="52">
        <f t="shared" si="236"/>
        <v>604.68592281049098</v>
      </c>
      <c r="BD353" s="52">
        <f t="shared" si="237"/>
        <v>0</v>
      </c>
      <c r="BE353" s="52">
        <f t="shared" si="238"/>
        <v>3489.8025203755624</v>
      </c>
      <c r="BF353" s="52">
        <f t="shared" si="239"/>
        <v>409.0298101829332</v>
      </c>
      <c r="BG353" s="52">
        <f t="shared" si="240"/>
        <v>0</v>
      </c>
      <c r="BH353" s="52">
        <f t="shared" si="241"/>
        <v>1104.4536638120105</v>
      </c>
      <c r="BI353" s="52">
        <f t="shared" si="242"/>
        <v>5566.7680339209555</v>
      </c>
      <c r="BJ353" s="52">
        <f t="shared" si="243"/>
        <v>0</v>
      </c>
      <c r="BK353" s="52">
        <f t="shared" si="244"/>
        <v>0</v>
      </c>
      <c r="BL353" s="52">
        <f t="shared" si="245"/>
        <v>6.1133886833059217E-2</v>
      </c>
      <c r="BM353" s="52">
        <f t="shared" si="246"/>
        <v>0.56230682621457673</v>
      </c>
      <c r="BN353" s="52">
        <f t="shared" si="247"/>
        <v>0</v>
      </c>
      <c r="BO353" s="52">
        <f t="shared" si="248"/>
        <v>30117.662467145248</v>
      </c>
      <c r="BP353" s="52">
        <f t="shared" si="249"/>
        <v>1805.7439116930036</v>
      </c>
      <c r="BQ353" s="52">
        <f t="shared" si="250"/>
        <v>0</v>
      </c>
      <c r="BR353" s="52">
        <f t="shared" si="251"/>
        <v>0</v>
      </c>
      <c r="BS353" s="52">
        <f t="shared" si="252"/>
        <v>0</v>
      </c>
      <c r="BT353" s="52">
        <f t="shared" si="253"/>
        <v>0</v>
      </c>
      <c r="BU353" s="52">
        <f t="shared" si="254"/>
        <v>0</v>
      </c>
      <c r="BV353" s="52">
        <f t="shared" si="255"/>
        <v>0</v>
      </c>
      <c r="BW353" s="52">
        <f t="shared" si="256"/>
        <v>0</v>
      </c>
      <c r="BX353" s="52">
        <f t="shared" si="257"/>
        <v>48679.040845210155</v>
      </c>
      <c r="DC353" s="7">
        <v>12</v>
      </c>
      <c r="DD353" s="55">
        <f ca="1"/>
        <v>501252.31394391332</v>
      </c>
      <c r="DE353" s="55">
        <f ca="1"/>
        <v>356.48012672898926</v>
      </c>
      <c r="DF353" s="55">
        <f ca="1"/>
        <v>0</v>
      </c>
      <c r="DG353" s="55">
        <f ca="1"/>
        <v>0</v>
      </c>
      <c r="DH353" s="55">
        <f ca="1"/>
        <v>20606.566459636495</v>
      </c>
      <c r="DI353" s="55">
        <f ca="1"/>
        <v>41904.73445076702</v>
      </c>
      <c r="DJ353" s="55">
        <f ca="1"/>
        <v>0</v>
      </c>
      <c r="DK353" s="55">
        <f ca="1"/>
        <v>0</v>
      </c>
      <c r="DL353" s="55">
        <f ca="1"/>
        <v>31658.907308159032</v>
      </c>
      <c r="DM353" s="55">
        <f ca="1"/>
        <v>0</v>
      </c>
      <c r="DN353" s="55">
        <f ca="1"/>
        <v>0</v>
      </c>
      <c r="DO353" s="55">
        <f ca="1"/>
        <v>312295.68670296564</v>
      </c>
      <c r="DP353" s="55">
        <f ca="1"/>
        <v>0</v>
      </c>
      <c r="DQ353" s="55">
        <f ca="1"/>
        <v>0</v>
      </c>
      <c r="DR353" s="55">
        <f ca="1"/>
        <v>0</v>
      </c>
      <c r="DS353" s="55">
        <f ca="1"/>
        <v>39.811323295992032</v>
      </c>
      <c r="DT353" s="55">
        <f ca="1"/>
        <v>0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t="shared" ca="1" si="258"/>
        <v>908114.50031546655</v>
      </c>
    </row>
    <row r="354" spans="49:134" x14ac:dyDescent="0.3">
      <c r="AW354" s="7">
        <v>13</v>
      </c>
      <c r="AX354" s="52">
        <f t="shared" si="231"/>
        <v>241.24320693078178</v>
      </c>
      <c r="AY354" s="52">
        <f t="shared" si="232"/>
        <v>0.16069552679114149</v>
      </c>
      <c r="AZ354" s="52">
        <f t="shared" si="233"/>
        <v>0</v>
      </c>
      <c r="BA354" s="52">
        <f t="shared" si="234"/>
        <v>0</v>
      </c>
      <c r="BB354" s="52">
        <f t="shared" si="235"/>
        <v>12.661269849667093</v>
      </c>
      <c r="BC354" s="52">
        <f t="shared" si="236"/>
        <v>27.530854891707971</v>
      </c>
      <c r="BD354" s="52">
        <f t="shared" si="237"/>
        <v>0</v>
      </c>
      <c r="BE354" s="52">
        <f t="shared" si="238"/>
        <v>158.88785097703197</v>
      </c>
      <c r="BF354" s="52">
        <f t="shared" si="239"/>
        <v>18.622792298683169</v>
      </c>
      <c r="BG354" s="52">
        <f t="shared" si="240"/>
        <v>0</v>
      </c>
      <c r="BH354" s="52">
        <f t="shared" si="241"/>
        <v>50.284870869269973</v>
      </c>
      <c r="BI354" s="52">
        <f t="shared" si="242"/>
        <v>253.45038993888699</v>
      </c>
      <c r="BJ354" s="52">
        <f t="shared" si="243"/>
        <v>0</v>
      </c>
      <c r="BK354" s="52">
        <f t="shared" si="244"/>
        <v>0</v>
      </c>
      <c r="BL354" s="52">
        <f t="shared" si="245"/>
        <v>2.7822938079137892E-3</v>
      </c>
      <c r="BM354" s="52">
        <f t="shared" si="246"/>
        <v>2.5653259421590441E-2</v>
      </c>
      <c r="BN354" s="52">
        <f t="shared" si="247"/>
        <v>0</v>
      </c>
      <c r="BO354" s="52">
        <f t="shared" si="248"/>
        <v>1371.2325083985952</v>
      </c>
      <c r="BP354" s="52">
        <f t="shared" si="249"/>
        <v>82.214041566554201</v>
      </c>
      <c r="BQ354" s="52">
        <f t="shared" si="250"/>
        <v>0</v>
      </c>
      <c r="BR354" s="52">
        <f t="shared" si="251"/>
        <v>0</v>
      </c>
      <c r="BS354" s="52">
        <f t="shared" si="252"/>
        <v>0</v>
      </c>
      <c r="BT354" s="52">
        <f t="shared" si="253"/>
        <v>0</v>
      </c>
      <c r="BU354" s="52">
        <f t="shared" si="254"/>
        <v>0</v>
      </c>
      <c r="BV354" s="52">
        <f t="shared" si="255"/>
        <v>0</v>
      </c>
      <c r="BW354" s="52">
        <f t="shared" si="256"/>
        <v>0</v>
      </c>
      <c r="BX354" s="52">
        <f t="shared" si="257"/>
        <v>2216.3169168011987</v>
      </c>
      <c r="DC354" s="7">
        <v>13</v>
      </c>
      <c r="DD354" s="55">
        <f ca="1"/>
        <v>22821.607375651954</v>
      </c>
      <c r="DE354" s="55">
        <f ca="1"/>
        <v>16.230248205905291</v>
      </c>
      <c r="DF354" s="55">
        <f ca="1"/>
        <v>0</v>
      </c>
      <c r="DG354" s="55">
        <f ca="1"/>
        <v>0</v>
      </c>
      <c r="DH354" s="55">
        <f ca="1"/>
        <v>938.20009586033154</v>
      </c>
      <c r="DI354" s="55">
        <f ca="1"/>
        <v>1907.8882439953622</v>
      </c>
      <c r="DJ354" s="55">
        <f ca="1"/>
        <v>0</v>
      </c>
      <c r="DK354" s="55">
        <f ca="1"/>
        <v>0</v>
      </c>
      <c r="DL354" s="55">
        <f ca="1"/>
        <v>1441.4041239180774</v>
      </c>
      <c r="DM354" s="55">
        <f ca="1"/>
        <v>0</v>
      </c>
      <c r="DN354" s="55">
        <f ca="1"/>
        <v>0</v>
      </c>
      <c r="DO354" s="55">
        <f ca="1"/>
        <v>14218.56687557156</v>
      </c>
      <c r="DP354" s="55">
        <f ca="1"/>
        <v>0</v>
      </c>
      <c r="DQ354" s="55">
        <f ca="1"/>
        <v>0</v>
      </c>
      <c r="DR354" s="55">
        <f ca="1"/>
        <v>0</v>
      </c>
      <c r="DS354" s="55">
        <f ca="1"/>
        <v>1.8162507670486032</v>
      </c>
      <c r="DT354" s="55">
        <f ca="1"/>
        <v>0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t="shared" ca="1" si="258"/>
        <v>41345.713213970244</v>
      </c>
    </row>
    <row r="355" spans="49:134" x14ac:dyDescent="0.3">
      <c r="AW355" s="7">
        <v>14</v>
      </c>
      <c r="AX355" s="52">
        <f t="shared" si="231"/>
        <v>15374.025612647347</v>
      </c>
      <c r="AY355" s="52">
        <f t="shared" si="232"/>
        <v>10.24085686141432</v>
      </c>
      <c r="AZ355" s="52">
        <f t="shared" si="233"/>
        <v>0</v>
      </c>
      <c r="BA355" s="52">
        <f t="shared" si="234"/>
        <v>0</v>
      </c>
      <c r="BB355" s="52">
        <f t="shared" si="235"/>
        <v>680.99994843808895</v>
      </c>
      <c r="BC355" s="52">
        <f t="shared" si="236"/>
        <v>1480.7764919588749</v>
      </c>
      <c r="BD355" s="52">
        <f t="shared" si="237"/>
        <v>0</v>
      </c>
      <c r="BE355" s="52">
        <f t="shared" si="238"/>
        <v>12598.407149173707</v>
      </c>
      <c r="BF355" s="52">
        <f t="shared" si="239"/>
        <v>786.49009649861671</v>
      </c>
      <c r="BG355" s="52">
        <f t="shared" si="240"/>
        <v>0</v>
      </c>
      <c r="BH355" s="52">
        <f t="shared" si="241"/>
        <v>323.14439385221857</v>
      </c>
      <c r="BI355" s="52">
        <f t="shared" si="242"/>
        <v>26030.140173119864</v>
      </c>
      <c r="BJ355" s="52">
        <f t="shared" si="243"/>
        <v>0</v>
      </c>
      <c r="BK355" s="52">
        <f t="shared" si="244"/>
        <v>0</v>
      </c>
      <c r="BL355" s="52">
        <f t="shared" si="245"/>
        <v>0.14975759079387255</v>
      </c>
      <c r="BM355" s="52">
        <f t="shared" si="246"/>
        <v>1.3769970452859017</v>
      </c>
      <c r="BN355" s="52">
        <f t="shared" si="247"/>
        <v>0</v>
      </c>
      <c r="BO355" s="52">
        <f t="shared" si="248"/>
        <v>1143.4223410138757</v>
      </c>
      <c r="BP355" s="52">
        <f t="shared" si="249"/>
        <v>8443.6367500321157</v>
      </c>
      <c r="BQ355" s="52">
        <f t="shared" si="250"/>
        <v>0</v>
      </c>
      <c r="BR355" s="52">
        <f t="shared" si="251"/>
        <v>0</v>
      </c>
      <c r="BS355" s="52">
        <f t="shared" si="252"/>
        <v>0</v>
      </c>
      <c r="BT355" s="52">
        <f t="shared" si="253"/>
        <v>0</v>
      </c>
      <c r="BU355" s="52">
        <f t="shared" si="254"/>
        <v>0</v>
      </c>
      <c r="BV355" s="52">
        <f t="shared" si="255"/>
        <v>0</v>
      </c>
      <c r="BW355" s="52">
        <f t="shared" si="256"/>
        <v>0</v>
      </c>
      <c r="BX355" s="52">
        <f t="shared" si="257"/>
        <v>66872.810568232206</v>
      </c>
      <c r="DC355" s="7">
        <v>14</v>
      </c>
      <c r="DD355" s="55">
        <f ca="1"/>
        <v>1454382.8229564389</v>
      </c>
      <c r="DE355" s="55">
        <f ca="1"/>
        <v>1034.3265430028464</v>
      </c>
      <c r="DF355" s="55">
        <f ca="1"/>
        <v>0</v>
      </c>
      <c r="DG355" s="55">
        <f ca="1"/>
        <v>0</v>
      </c>
      <c r="DH355" s="55">
        <f ca="1"/>
        <v>50462.096179262386</v>
      </c>
      <c r="DI355" s="55">
        <f ca="1"/>
        <v>102617.81089275003</v>
      </c>
      <c r="DJ355" s="55">
        <f ca="1"/>
        <v>0</v>
      </c>
      <c r="DK355" s="55">
        <f ca="1"/>
        <v>0</v>
      </c>
      <c r="DL355" s="55">
        <f ca="1"/>
        <v>60874.33346899294</v>
      </c>
      <c r="DM355" s="55">
        <f ca="1"/>
        <v>0</v>
      </c>
      <c r="DN355" s="55">
        <f ca="1"/>
        <v>0</v>
      </c>
      <c r="DO355" s="55">
        <f ca="1"/>
        <v>1460290.8637120244</v>
      </c>
      <c r="DP355" s="55">
        <f ca="1"/>
        <v>0</v>
      </c>
      <c r="DQ355" s="55">
        <f ca="1"/>
        <v>0</v>
      </c>
      <c r="DR355" s="55">
        <f ca="1"/>
        <v>0</v>
      </c>
      <c r="DS355" s="55">
        <f ca="1"/>
        <v>97.491390806241839</v>
      </c>
      <c r="DT355" s="55">
        <f ca="1"/>
        <v>0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t="shared" ca="1" si="258"/>
        <v>3129759.745143278</v>
      </c>
    </row>
    <row r="356" spans="49:134" x14ac:dyDescent="0.3">
      <c r="AW356" s="7">
        <v>15</v>
      </c>
      <c r="AX356" s="52">
        <f t="shared" si="231"/>
        <v>1479.9367550944796</v>
      </c>
      <c r="AY356" s="52">
        <f t="shared" si="232"/>
        <v>0.98580689615578676</v>
      </c>
      <c r="AZ356" s="52">
        <f t="shared" si="233"/>
        <v>0</v>
      </c>
      <c r="BA356" s="52">
        <f t="shared" si="234"/>
        <v>0</v>
      </c>
      <c r="BB356" s="52">
        <f t="shared" si="235"/>
        <v>65.554518984790477</v>
      </c>
      <c r="BC356" s="52">
        <f t="shared" si="236"/>
        <v>142.5427283885829</v>
      </c>
      <c r="BD356" s="52">
        <f t="shared" si="237"/>
        <v>0</v>
      </c>
      <c r="BE356" s="52">
        <f t="shared" si="238"/>
        <v>1212.7497551962463</v>
      </c>
      <c r="BF356" s="52">
        <f t="shared" si="239"/>
        <v>75.709227420578969</v>
      </c>
      <c r="BG356" s="52">
        <f t="shared" si="240"/>
        <v>0</v>
      </c>
      <c r="BH356" s="52">
        <f t="shared" si="241"/>
        <v>31.106574024061469</v>
      </c>
      <c r="BI356" s="52">
        <f t="shared" si="242"/>
        <v>2505.7172505369576</v>
      </c>
      <c r="BJ356" s="52">
        <f t="shared" si="243"/>
        <v>0</v>
      </c>
      <c r="BK356" s="52">
        <f t="shared" si="244"/>
        <v>0</v>
      </c>
      <c r="BL356" s="52">
        <f t="shared" si="245"/>
        <v>1.4415988242196644E-2</v>
      </c>
      <c r="BM356" s="52">
        <f t="shared" si="246"/>
        <v>0.13255269635488426</v>
      </c>
      <c r="BN356" s="52">
        <f t="shared" si="247"/>
        <v>0</v>
      </c>
      <c r="BO356" s="52">
        <f t="shared" si="248"/>
        <v>110.06829257996836</v>
      </c>
      <c r="BP356" s="52">
        <f t="shared" si="249"/>
        <v>812.80262502834364</v>
      </c>
      <c r="BQ356" s="52">
        <f t="shared" si="250"/>
        <v>0</v>
      </c>
      <c r="BR356" s="52">
        <f t="shared" si="251"/>
        <v>0</v>
      </c>
      <c r="BS356" s="52">
        <f t="shared" si="252"/>
        <v>0</v>
      </c>
      <c r="BT356" s="52">
        <f t="shared" si="253"/>
        <v>0</v>
      </c>
      <c r="BU356" s="52">
        <f t="shared" si="254"/>
        <v>0</v>
      </c>
      <c r="BV356" s="52">
        <f t="shared" si="255"/>
        <v>0</v>
      </c>
      <c r="BW356" s="52">
        <f t="shared" si="256"/>
        <v>0</v>
      </c>
      <c r="BX356" s="52">
        <f t="shared" si="257"/>
        <v>6437.320502834762</v>
      </c>
      <c r="DC356" s="7">
        <v>15</v>
      </c>
      <c r="DD356" s="55">
        <f ca="1"/>
        <v>140002.01703193775</v>
      </c>
      <c r="DE356" s="55">
        <f ca="1"/>
        <v>99.566496511734456</v>
      </c>
      <c r="DF356" s="55">
        <f ca="1"/>
        <v>0</v>
      </c>
      <c r="DG356" s="55">
        <f ca="1"/>
        <v>0</v>
      </c>
      <c r="DH356" s="55">
        <f ca="1"/>
        <v>4857.5898567729737</v>
      </c>
      <c r="DI356" s="55">
        <f ca="1"/>
        <v>9878.211077328795</v>
      </c>
      <c r="DJ356" s="55">
        <f ca="1"/>
        <v>0</v>
      </c>
      <c r="DK356" s="55">
        <f ca="1"/>
        <v>0</v>
      </c>
      <c r="DL356" s="55">
        <f ca="1"/>
        <v>5859.8942023528125</v>
      </c>
      <c r="DM356" s="55">
        <f ca="1"/>
        <v>0</v>
      </c>
      <c r="DN356" s="55">
        <f ca="1"/>
        <v>0</v>
      </c>
      <c r="DO356" s="55">
        <f ca="1"/>
        <v>140570.73775512332</v>
      </c>
      <c r="DP356" s="55">
        <f ca="1"/>
        <v>0</v>
      </c>
      <c r="DQ356" s="55">
        <f ca="1"/>
        <v>0</v>
      </c>
      <c r="DR356" s="55">
        <f ca="1"/>
        <v>0</v>
      </c>
      <c r="DS356" s="55">
        <f ca="1"/>
        <v>9.3847309019258045</v>
      </c>
      <c r="DT356" s="55">
        <f ca="1"/>
        <v>0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t="shared" ca="1" si="258"/>
        <v>301277.40115092933</v>
      </c>
    </row>
    <row r="357" spans="49:134" x14ac:dyDescent="0.3">
      <c r="AW357" s="7">
        <v>16</v>
      </c>
      <c r="AX357" s="52">
        <f t="shared" si="231"/>
        <v>4.9657445323074585</v>
      </c>
      <c r="AY357" s="52">
        <f t="shared" si="232"/>
        <v>1.0042068222895737</v>
      </c>
      <c r="AZ357" s="52">
        <f t="shared" si="233"/>
        <v>0</v>
      </c>
      <c r="BA357" s="52">
        <f t="shared" si="234"/>
        <v>0</v>
      </c>
      <c r="BB357" s="52">
        <f t="shared" si="235"/>
        <v>173.86045520483913</v>
      </c>
      <c r="BC357" s="52">
        <f t="shared" si="236"/>
        <v>378.044779108733</v>
      </c>
      <c r="BD357" s="52">
        <f t="shared" si="237"/>
        <v>0</v>
      </c>
      <c r="BE357" s="52">
        <f t="shared" si="238"/>
        <v>374.69777653039301</v>
      </c>
      <c r="BF357" s="52">
        <f t="shared" si="239"/>
        <v>17.023786808422262</v>
      </c>
      <c r="BG357" s="52">
        <f t="shared" si="240"/>
        <v>0</v>
      </c>
      <c r="BH357" s="52">
        <f t="shared" si="241"/>
        <v>55.196100130880396</v>
      </c>
      <c r="BI357" s="52">
        <f t="shared" si="242"/>
        <v>2133.2238834217897</v>
      </c>
      <c r="BJ357" s="52">
        <f t="shared" si="243"/>
        <v>0</v>
      </c>
      <c r="BK357" s="52">
        <f t="shared" si="244"/>
        <v>0</v>
      </c>
      <c r="BL357" s="52">
        <f t="shared" si="245"/>
        <v>3.8233370211220481E-2</v>
      </c>
      <c r="BM357" s="52">
        <f t="shared" si="246"/>
        <v>0.35154970787383599</v>
      </c>
      <c r="BN357" s="52">
        <f t="shared" si="247"/>
        <v>0</v>
      </c>
      <c r="BO357" s="52">
        <f t="shared" si="248"/>
        <v>821.76630596351174</v>
      </c>
      <c r="BP357" s="52">
        <f t="shared" si="249"/>
        <v>691.97351444282242</v>
      </c>
      <c r="BQ357" s="52">
        <f t="shared" si="250"/>
        <v>0</v>
      </c>
      <c r="BR357" s="52">
        <f t="shared" si="251"/>
        <v>0</v>
      </c>
      <c r="BS357" s="52">
        <f t="shared" si="252"/>
        <v>0</v>
      </c>
      <c r="BT357" s="52">
        <f t="shared" si="253"/>
        <v>0</v>
      </c>
      <c r="BU357" s="52">
        <f t="shared" si="254"/>
        <v>0</v>
      </c>
      <c r="BV357" s="52">
        <f t="shared" si="255"/>
        <v>0</v>
      </c>
      <c r="BW357" s="52">
        <f t="shared" si="256"/>
        <v>0</v>
      </c>
      <c r="BX357" s="52">
        <f t="shared" si="257"/>
        <v>4652.1463360440739</v>
      </c>
      <c r="DC357" s="7">
        <v>16</v>
      </c>
      <c r="DD357" s="55">
        <f ca="1"/>
        <v>469.75943275628555</v>
      </c>
      <c r="DE357" s="55">
        <f ca="1"/>
        <v>101.42488905124695</v>
      </c>
      <c r="DF357" s="55">
        <f ca="1"/>
        <v>0</v>
      </c>
      <c r="DG357" s="55">
        <f ca="1"/>
        <v>0</v>
      </c>
      <c r="DH357" s="55">
        <f ca="1"/>
        <v>12883.059730678578</v>
      </c>
      <c r="DI357" s="55">
        <f ca="1"/>
        <v>26198.503192235195</v>
      </c>
      <c r="DJ357" s="55">
        <f ca="1"/>
        <v>0</v>
      </c>
      <c r="DK357" s="55">
        <f ca="1"/>
        <v>0</v>
      </c>
      <c r="DL357" s="55">
        <f ca="1"/>
        <v>1317.6410989718831</v>
      </c>
      <c r="DM357" s="55">
        <f ca="1"/>
        <v>0</v>
      </c>
      <c r="DN357" s="55">
        <f ca="1"/>
        <v>0</v>
      </c>
      <c r="DO357" s="55">
        <f ca="1"/>
        <v>119673.85985996241</v>
      </c>
      <c r="DP357" s="55">
        <f ca="1"/>
        <v>0</v>
      </c>
      <c r="DQ357" s="55">
        <f ca="1"/>
        <v>0</v>
      </c>
      <c r="DR357" s="55">
        <f ca="1"/>
        <v>0</v>
      </c>
      <c r="DS357" s="55">
        <f ca="1"/>
        <v>24.889719317467588</v>
      </c>
      <c r="DT357" s="55">
        <f ca="1"/>
        <v>0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t="shared" ca="1" si="258"/>
        <v>160669.13792297305</v>
      </c>
    </row>
    <row r="358" spans="49:134" x14ac:dyDescent="0.3">
      <c r="AW358" s="7">
        <v>17</v>
      </c>
      <c r="AX358" s="52">
        <f t="shared" si="231"/>
        <v>2948.421251116888</v>
      </c>
      <c r="AY358" s="52">
        <f t="shared" si="232"/>
        <v>1.9979034072952995</v>
      </c>
      <c r="AZ358" s="52">
        <f t="shared" si="233"/>
        <v>0</v>
      </c>
      <c r="BA358" s="52">
        <f t="shared" si="234"/>
        <v>0</v>
      </c>
      <c r="BB358" s="52">
        <f t="shared" si="235"/>
        <v>71.934789847503268</v>
      </c>
      <c r="BC358" s="52">
        <f t="shared" si="236"/>
        <v>156.41608500019169</v>
      </c>
      <c r="BD358" s="52">
        <f t="shared" si="237"/>
        <v>0</v>
      </c>
      <c r="BE358" s="52">
        <f t="shared" si="238"/>
        <v>937.31367777413311</v>
      </c>
      <c r="BF358" s="52">
        <f t="shared" si="239"/>
        <v>42.58532935172984</v>
      </c>
      <c r="BG358" s="52">
        <f t="shared" si="240"/>
        <v>0</v>
      </c>
      <c r="BH358" s="52">
        <f t="shared" si="241"/>
        <v>138.07410355605978</v>
      </c>
      <c r="BI358" s="52">
        <f t="shared" si="242"/>
        <v>5436.4792960050345</v>
      </c>
      <c r="BJ358" s="52">
        <f t="shared" si="243"/>
        <v>0</v>
      </c>
      <c r="BK358" s="52">
        <f t="shared" si="244"/>
        <v>0</v>
      </c>
      <c r="BL358" s="52">
        <f t="shared" si="245"/>
        <v>1.5819063275637171E-2</v>
      </c>
      <c r="BM358" s="52">
        <f t="shared" si="246"/>
        <v>0.14545374478568057</v>
      </c>
      <c r="BN358" s="52">
        <f t="shared" si="247"/>
        <v>0</v>
      </c>
      <c r="BO358" s="52">
        <f t="shared" si="248"/>
        <v>163.13673228382129</v>
      </c>
      <c r="BP358" s="52">
        <f t="shared" si="249"/>
        <v>1763.4809515538277</v>
      </c>
      <c r="BQ358" s="52">
        <f t="shared" si="250"/>
        <v>0</v>
      </c>
      <c r="BR358" s="52">
        <f t="shared" si="251"/>
        <v>0</v>
      </c>
      <c r="BS358" s="52">
        <f t="shared" si="252"/>
        <v>0</v>
      </c>
      <c r="BT358" s="52">
        <f t="shared" si="253"/>
        <v>0</v>
      </c>
      <c r="BU358" s="52">
        <f t="shared" si="254"/>
        <v>0</v>
      </c>
      <c r="BV358" s="52">
        <f t="shared" si="255"/>
        <v>0</v>
      </c>
      <c r="BW358" s="52">
        <f t="shared" si="256"/>
        <v>0</v>
      </c>
      <c r="BX358" s="52">
        <f t="shared" si="257"/>
        <v>11660.001392704547</v>
      </c>
      <c r="DC358" s="7">
        <v>17</v>
      </c>
      <c r="DD358" s="55">
        <f ca="1"/>
        <v>278920.65035565756</v>
      </c>
      <c r="DE358" s="55">
        <f ca="1"/>
        <v>201.78824413682526</v>
      </c>
      <c r="DF358" s="55">
        <f ca="1"/>
        <v>0</v>
      </c>
      <c r="DG358" s="55">
        <f ca="1"/>
        <v>0</v>
      </c>
      <c r="DH358" s="55">
        <f ca="1"/>
        <v>5330.3679276999919</v>
      </c>
      <c r="DI358" s="55">
        <f ca="1"/>
        <v>10839.634690513283</v>
      </c>
      <c r="DJ358" s="55">
        <f ca="1"/>
        <v>0</v>
      </c>
      <c r="DK358" s="55">
        <f ca="1"/>
        <v>0</v>
      </c>
      <c r="DL358" s="55">
        <f ca="1"/>
        <v>3296.1044918238899</v>
      </c>
      <c r="DM358" s="55">
        <f ca="1"/>
        <v>0</v>
      </c>
      <c r="DN358" s="55">
        <f ca="1"/>
        <v>0</v>
      </c>
      <c r="DO358" s="55">
        <f ca="1"/>
        <v>304986.48850588244</v>
      </c>
      <c r="DP358" s="55">
        <f ca="1"/>
        <v>0</v>
      </c>
      <c r="DQ358" s="55">
        <f ca="1"/>
        <v>0</v>
      </c>
      <c r="DR358" s="55">
        <f ca="1"/>
        <v>0</v>
      </c>
      <c r="DS358" s="55">
        <f ca="1"/>
        <v>10.298125130826184</v>
      </c>
      <c r="DT358" s="55">
        <f ca="1"/>
        <v>0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t="shared" ca="1" si="258"/>
        <v>603585.33234084491</v>
      </c>
    </row>
    <row r="359" spans="49:134" x14ac:dyDescent="0.3">
      <c r="AW359" s="7">
        <v>18</v>
      </c>
      <c r="AX359" s="52">
        <f t="shared" si="231"/>
        <v>0</v>
      </c>
      <c r="AY359" s="52">
        <f t="shared" si="232"/>
        <v>0</v>
      </c>
      <c r="AZ359" s="52">
        <f t="shared" si="233"/>
        <v>0</v>
      </c>
      <c r="BA359" s="52">
        <f t="shared" si="234"/>
        <v>0</v>
      </c>
      <c r="BB359" s="52">
        <f t="shared" si="235"/>
        <v>4728.4129570496716</v>
      </c>
      <c r="BC359" s="52">
        <f t="shared" si="236"/>
        <v>10281.531987016724</v>
      </c>
      <c r="BD359" s="52">
        <f t="shared" si="237"/>
        <v>0</v>
      </c>
      <c r="BE359" s="52">
        <f t="shared" si="238"/>
        <v>11937.170814495441</v>
      </c>
      <c r="BF359" s="52">
        <f t="shared" si="239"/>
        <v>0</v>
      </c>
      <c r="BG359" s="52">
        <f t="shared" si="240"/>
        <v>0</v>
      </c>
      <c r="BH359" s="52">
        <f t="shared" si="241"/>
        <v>0</v>
      </c>
      <c r="BI359" s="52">
        <f t="shared" si="242"/>
        <v>0</v>
      </c>
      <c r="BJ359" s="52">
        <f t="shared" si="243"/>
        <v>0</v>
      </c>
      <c r="BK359" s="52">
        <f t="shared" si="244"/>
        <v>0</v>
      </c>
      <c r="BL359" s="52">
        <f t="shared" si="245"/>
        <v>1.0401694730772626</v>
      </c>
      <c r="BM359" s="52">
        <f t="shared" si="246"/>
        <v>9.5609561875520921</v>
      </c>
      <c r="BN359" s="52">
        <f t="shared" si="247"/>
        <v>0</v>
      </c>
      <c r="BO359" s="52">
        <f t="shared" si="248"/>
        <v>0</v>
      </c>
      <c r="BP359" s="52">
        <f t="shared" si="249"/>
        <v>168.22882373980846</v>
      </c>
      <c r="BQ359" s="52">
        <f t="shared" si="250"/>
        <v>0</v>
      </c>
      <c r="BR359" s="52">
        <f t="shared" si="251"/>
        <v>0</v>
      </c>
      <c r="BS359" s="52">
        <f t="shared" si="252"/>
        <v>0</v>
      </c>
      <c r="BT359" s="52">
        <f t="shared" si="253"/>
        <v>0</v>
      </c>
      <c r="BU359" s="52">
        <f t="shared" si="254"/>
        <v>0</v>
      </c>
      <c r="BV359" s="52">
        <f t="shared" si="255"/>
        <v>0</v>
      </c>
      <c r="BW359" s="52">
        <f t="shared" si="256"/>
        <v>0</v>
      </c>
      <c r="BX359" s="52">
        <f t="shared" si="257"/>
        <v>27125.945707962277</v>
      </c>
      <c r="DC359" s="7">
        <v>18</v>
      </c>
      <c r="DD359" s="55">
        <f ca="1"/>
        <v>0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350375.40011738066</v>
      </c>
      <c r="DI359" s="55">
        <f ca="1"/>
        <v>712510.16670025897</v>
      </c>
      <c r="DJ359" s="55">
        <f ca="1"/>
        <v>0</v>
      </c>
      <c r="DK359" s="55">
        <f ca="1"/>
        <v>0</v>
      </c>
      <c r="DL359" s="55">
        <f ca="1"/>
        <v>0</v>
      </c>
      <c r="DM359" s="55">
        <f ca="1"/>
        <v>0</v>
      </c>
      <c r="DN359" s="55">
        <f ca="1"/>
        <v>0</v>
      </c>
      <c r="DO359" s="55">
        <f ca="1"/>
        <v>0</v>
      </c>
      <c r="DP359" s="55">
        <f ca="1"/>
        <v>0</v>
      </c>
      <c r="DQ359" s="55">
        <f ca="1"/>
        <v>0</v>
      </c>
      <c r="DR359" s="55">
        <f ca="1"/>
        <v>0</v>
      </c>
      <c r="DS359" s="55">
        <f ca="1"/>
        <v>676.91569807868814</v>
      </c>
      <c r="DT359" s="55">
        <f ca="1"/>
        <v>0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t="shared" ca="1" si="258"/>
        <v>1063562.4825157183</v>
      </c>
    </row>
    <row r="360" spans="49:134" x14ac:dyDescent="0.3">
      <c r="AW360" s="7">
        <v>19</v>
      </c>
      <c r="AX360" s="52">
        <f t="shared" si="231"/>
        <v>164.49675292446756</v>
      </c>
      <c r="AY360" s="52">
        <f t="shared" si="232"/>
        <v>0.1095736232999511</v>
      </c>
      <c r="AZ360" s="52">
        <f t="shared" si="233"/>
        <v>0</v>
      </c>
      <c r="BA360" s="52">
        <f t="shared" si="234"/>
        <v>0</v>
      </c>
      <c r="BB360" s="52">
        <f t="shared" si="235"/>
        <v>490.08620181338989</v>
      </c>
      <c r="BC360" s="52">
        <f t="shared" si="236"/>
        <v>1065.6507810878438</v>
      </c>
      <c r="BD360" s="52">
        <f t="shared" si="237"/>
        <v>0</v>
      </c>
      <c r="BE360" s="52">
        <f t="shared" si="238"/>
        <v>1405.6634905964954</v>
      </c>
      <c r="BF360" s="52">
        <f t="shared" si="239"/>
        <v>63.864044772779067</v>
      </c>
      <c r="BG360" s="52">
        <f t="shared" si="240"/>
        <v>0</v>
      </c>
      <c r="BH360" s="52">
        <f t="shared" si="241"/>
        <v>1402.8600322127591</v>
      </c>
      <c r="BI360" s="52">
        <f t="shared" si="242"/>
        <v>7283.9462253140027</v>
      </c>
      <c r="BJ360" s="52">
        <f t="shared" si="243"/>
        <v>0</v>
      </c>
      <c r="BK360" s="52">
        <f t="shared" si="244"/>
        <v>0</v>
      </c>
      <c r="BL360" s="52">
        <f t="shared" si="245"/>
        <v>0.10777405991520303</v>
      </c>
      <c r="BM360" s="52">
        <f t="shared" si="246"/>
        <v>0.99096520233971463</v>
      </c>
      <c r="BN360" s="52">
        <f t="shared" si="247"/>
        <v>0</v>
      </c>
      <c r="BO360" s="52">
        <f t="shared" si="248"/>
        <v>26.119337781263294</v>
      </c>
      <c r="BP360" s="52">
        <f t="shared" si="249"/>
        <v>2362.7608463488014</v>
      </c>
      <c r="BQ360" s="52">
        <f t="shared" si="250"/>
        <v>0</v>
      </c>
      <c r="BR360" s="52">
        <f t="shared" si="251"/>
        <v>0</v>
      </c>
      <c r="BS360" s="52">
        <f t="shared" si="252"/>
        <v>0</v>
      </c>
      <c r="BT360" s="52">
        <f t="shared" si="253"/>
        <v>0</v>
      </c>
      <c r="BU360" s="52">
        <f t="shared" si="254"/>
        <v>0</v>
      </c>
      <c r="BV360" s="52">
        <f t="shared" si="255"/>
        <v>0</v>
      </c>
      <c r="BW360" s="52">
        <f t="shared" si="256"/>
        <v>0</v>
      </c>
      <c r="BX360" s="52">
        <f t="shared" si="257"/>
        <v>14266.656025737359</v>
      </c>
      <c r="DC360" s="7">
        <v>19</v>
      </c>
      <c r="DD360" s="55">
        <f ca="1"/>
        <v>15561.39282665463</v>
      </c>
      <c r="DE360" s="55">
        <f ca="1"/>
        <v>11.066935953295062</v>
      </c>
      <c r="DF360" s="55">
        <f ca="1"/>
        <v>0</v>
      </c>
      <c r="DG360" s="55">
        <f ca="1"/>
        <v>0</v>
      </c>
      <c r="DH360" s="55">
        <f ca="1"/>
        <v>36315.387554372188</v>
      </c>
      <c r="DI360" s="55">
        <f ca="1"/>
        <v>73849.59912938757</v>
      </c>
      <c r="DJ360" s="55">
        <f ca="1"/>
        <v>0</v>
      </c>
      <c r="DK360" s="55">
        <f ca="1"/>
        <v>0</v>
      </c>
      <c r="DL360" s="55">
        <f ca="1"/>
        <v>4943.0770654131002</v>
      </c>
      <c r="DM360" s="55">
        <f ca="1"/>
        <v>0</v>
      </c>
      <c r="DN360" s="55">
        <f ca="1"/>
        <v>0</v>
      </c>
      <c r="DO360" s="55">
        <f ca="1"/>
        <v>408629.38324011554</v>
      </c>
      <c r="DP360" s="55">
        <f ca="1"/>
        <v>0</v>
      </c>
      <c r="DQ360" s="55">
        <f ca="1"/>
        <v>0</v>
      </c>
      <c r="DR360" s="55">
        <f ca="1"/>
        <v>0</v>
      </c>
      <c r="DS360" s="55">
        <f ca="1"/>
        <v>70.160336325651798</v>
      </c>
      <c r="DT360" s="55">
        <f ca="1"/>
        <v>0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t="shared" ca="1" si="258"/>
        <v>539380.06708822201</v>
      </c>
    </row>
    <row r="361" spans="49:134" x14ac:dyDescent="0.3">
      <c r="AW361" s="7">
        <v>20</v>
      </c>
      <c r="AX361" s="52">
        <f t="shared" si="231"/>
        <v>4630.020580833293</v>
      </c>
      <c r="AY361" s="52">
        <f t="shared" si="232"/>
        <v>30.210401526959917</v>
      </c>
      <c r="AZ361" s="52">
        <f t="shared" si="233"/>
        <v>0</v>
      </c>
      <c r="BA361" s="52">
        <f t="shared" si="234"/>
        <v>0</v>
      </c>
      <c r="BB361" s="52">
        <f t="shared" si="235"/>
        <v>30.850204881801901</v>
      </c>
      <c r="BC361" s="52">
        <f t="shared" si="236"/>
        <v>67.081147778098682</v>
      </c>
      <c r="BD361" s="52">
        <f t="shared" si="237"/>
        <v>0</v>
      </c>
      <c r="BE361" s="52">
        <f t="shared" si="238"/>
        <v>898.4852823114453</v>
      </c>
      <c r="BF361" s="52">
        <f t="shared" si="239"/>
        <v>288.33660588396503</v>
      </c>
      <c r="BG361" s="52">
        <f t="shared" si="240"/>
        <v>0</v>
      </c>
      <c r="BH361" s="52">
        <f t="shared" si="241"/>
        <v>189.05917710695061</v>
      </c>
      <c r="BI361" s="52">
        <f t="shared" si="242"/>
        <v>1792.5919744159191</v>
      </c>
      <c r="BJ361" s="52">
        <f t="shared" si="243"/>
        <v>0</v>
      </c>
      <c r="BK361" s="52">
        <f t="shared" si="244"/>
        <v>0</v>
      </c>
      <c r="BL361" s="52">
        <f t="shared" si="245"/>
        <v>6.7898179113215773E-3</v>
      </c>
      <c r="BM361" s="52">
        <f t="shared" si="246"/>
        <v>6.2410168395418256E-2</v>
      </c>
      <c r="BN361" s="52">
        <f t="shared" si="247"/>
        <v>0</v>
      </c>
      <c r="BO361" s="52">
        <f t="shared" si="248"/>
        <v>1.9744382254702635</v>
      </c>
      <c r="BP361" s="52">
        <f t="shared" si="249"/>
        <v>581.47959891938956</v>
      </c>
      <c r="BQ361" s="52">
        <f t="shared" si="250"/>
        <v>0</v>
      </c>
      <c r="BR361" s="52">
        <f t="shared" si="251"/>
        <v>0</v>
      </c>
      <c r="BS361" s="52">
        <f t="shared" si="252"/>
        <v>0</v>
      </c>
      <c r="BT361" s="52">
        <f t="shared" si="253"/>
        <v>0</v>
      </c>
      <c r="BU361" s="52">
        <f t="shared" si="254"/>
        <v>0</v>
      </c>
      <c r="BV361" s="52">
        <f t="shared" si="255"/>
        <v>0</v>
      </c>
      <c r="BW361" s="52">
        <f t="shared" si="256"/>
        <v>0</v>
      </c>
      <c r="BX361" s="52">
        <f t="shared" si="257"/>
        <v>8510.1586118695996</v>
      </c>
      <c r="DC361" s="7">
        <v>20</v>
      </c>
      <c r="DD361" s="55">
        <f ca="1"/>
        <v>437999.9469468295</v>
      </c>
      <c r="DE361" s="55">
        <f ca="1"/>
        <v>3051.2505542229515</v>
      </c>
      <c r="DF361" s="55">
        <f ca="1"/>
        <v>0</v>
      </c>
      <c r="DG361" s="55">
        <f ca="1"/>
        <v>0</v>
      </c>
      <c r="DH361" s="55">
        <f ca="1"/>
        <v>2286.0001817415205</v>
      </c>
      <c r="DI361" s="55">
        <f ca="1"/>
        <v>4648.7235410222384</v>
      </c>
      <c r="DJ361" s="55">
        <f ca="1"/>
        <v>0</v>
      </c>
      <c r="DK361" s="55">
        <f ca="1"/>
        <v>0</v>
      </c>
      <c r="DL361" s="55">
        <f ca="1"/>
        <v>22317.253295418894</v>
      </c>
      <c r="DM361" s="55">
        <f ca="1"/>
        <v>0</v>
      </c>
      <c r="DN361" s="55">
        <f ca="1"/>
        <v>0</v>
      </c>
      <c r="DO361" s="55">
        <f ca="1"/>
        <v>100564.40976473306</v>
      </c>
      <c r="DP361" s="55">
        <f ca="1"/>
        <v>0</v>
      </c>
      <c r="DQ361" s="55">
        <f ca="1"/>
        <v>0</v>
      </c>
      <c r="DR361" s="55">
        <f ca="1"/>
        <v>0</v>
      </c>
      <c r="DS361" s="55">
        <f ca="1"/>
        <v>4.4186399223956121</v>
      </c>
      <c r="DT361" s="55">
        <f ca="1"/>
        <v>0</v>
      </c>
      <c r="DU361" s="55">
        <f ca="1"/>
        <v>0</v>
      </c>
      <c r="DV361" s="55">
        <f ca="1"/>
        <v>0</v>
      </c>
      <c r="DW361" s="55">
        <f ca="1"/>
        <v>0</v>
      </c>
      <c r="DX361" s="55">
        <f ca="1"/>
        <v>0</v>
      </c>
      <c r="DY361" s="55">
        <f ca="1"/>
        <v>0</v>
      </c>
      <c r="DZ361" s="55">
        <f ca="1"/>
        <v>0</v>
      </c>
      <c r="EA361" s="55">
        <f ca="1"/>
        <v>0</v>
      </c>
      <c r="EB361" s="55">
        <f ca="1"/>
        <v>0</v>
      </c>
      <c r="EC361" s="55">
        <f ca="1"/>
        <v>0</v>
      </c>
      <c r="ED361" s="55">
        <f t="shared" ca="1" si="258"/>
        <v>570872.0029238906</v>
      </c>
    </row>
    <row r="362" spans="49:134" x14ac:dyDescent="0.3">
      <c r="AW362" s="7">
        <v>21</v>
      </c>
      <c r="AX362" s="52">
        <f t="shared" si="231"/>
        <v>6376.3267921627239</v>
      </c>
      <c r="AY362" s="52">
        <f t="shared" si="232"/>
        <v>3.6798469633114128</v>
      </c>
      <c r="AZ362" s="52">
        <f t="shared" si="233"/>
        <v>0</v>
      </c>
      <c r="BA362" s="52">
        <f t="shared" si="234"/>
        <v>0</v>
      </c>
      <c r="BB362" s="52">
        <f t="shared" si="235"/>
        <v>55.285705697056777</v>
      </c>
      <c r="BC362" s="52">
        <f t="shared" si="236"/>
        <v>120.21406689722332</v>
      </c>
      <c r="BD362" s="52">
        <f t="shared" si="237"/>
        <v>0</v>
      </c>
      <c r="BE362" s="52">
        <f t="shared" si="238"/>
        <v>1054.521480916876</v>
      </c>
      <c r="BF362" s="52">
        <f t="shared" si="239"/>
        <v>1282.6054382496973</v>
      </c>
      <c r="BG362" s="52">
        <f t="shared" si="240"/>
        <v>0</v>
      </c>
      <c r="BH362" s="52">
        <f t="shared" si="241"/>
        <v>305.21193415559941</v>
      </c>
      <c r="BI362" s="52">
        <f t="shared" si="242"/>
        <v>3008.3877643980209</v>
      </c>
      <c r="BJ362" s="52">
        <f t="shared" si="243"/>
        <v>0</v>
      </c>
      <c r="BK362" s="52">
        <f t="shared" si="244"/>
        <v>0</v>
      </c>
      <c r="BL362" s="52">
        <f t="shared" si="245"/>
        <v>1.2157789246663296E-2</v>
      </c>
      <c r="BM362" s="52">
        <f t="shared" si="246"/>
        <v>0.11178892647011518</v>
      </c>
      <c r="BN362" s="52">
        <f t="shared" si="247"/>
        <v>0</v>
      </c>
      <c r="BO362" s="52">
        <f t="shared" si="248"/>
        <v>3.361810636389808E-2</v>
      </c>
      <c r="BP362" s="52">
        <f t="shared" si="249"/>
        <v>975.85849754087883</v>
      </c>
      <c r="BQ362" s="52">
        <f t="shared" si="250"/>
        <v>0</v>
      </c>
      <c r="BR362" s="52">
        <f t="shared" si="251"/>
        <v>0</v>
      </c>
      <c r="BS362" s="52">
        <f t="shared" si="252"/>
        <v>0</v>
      </c>
      <c r="BT362" s="52">
        <f t="shared" si="253"/>
        <v>0</v>
      </c>
      <c r="BU362" s="52">
        <f t="shared" si="254"/>
        <v>0</v>
      </c>
      <c r="BV362" s="52">
        <f t="shared" si="255"/>
        <v>0</v>
      </c>
      <c r="BW362" s="52">
        <f t="shared" si="256"/>
        <v>0</v>
      </c>
      <c r="BX362" s="52">
        <f t="shared" si="257"/>
        <v>13182.249091803467</v>
      </c>
      <c r="DC362" s="7">
        <v>21</v>
      </c>
      <c r="DD362" s="55">
        <f ca="1"/>
        <v>603200.51453859359</v>
      </c>
      <c r="DE362" s="55">
        <f ca="1"/>
        <v>371.6645432944527</v>
      </c>
      <c r="DF362" s="55">
        <f ca="1"/>
        <v>0</v>
      </c>
      <c r="DG362" s="55">
        <f ca="1"/>
        <v>0</v>
      </c>
      <c r="DH362" s="55">
        <f ca="1"/>
        <v>4096.6707921519064</v>
      </c>
      <c r="DI362" s="55">
        <f ca="1"/>
        <v>8330.8348359775755</v>
      </c>
      <c r="DJ362" s="55">
        <f ca="1"/>
        <v>0</v>
      </c>
      <c r="DK362" s="55">
        <f ca="1"/>
        <v>0</v>
      </c>
      <c r="DL362" s="55">
        <f ca="1"/>
        <v>99273.66092052657</v>
      </c>
      <c r="DM362" s="55">
        <f ca="1"/>
        <v>0</v>
      </c>
      <c r="DN362" s="55">
        <f ca="1"/>
        <v>0</v>
      </c>
      <c r="DO362" s="55">
        <f ca="1"/>
        <v>168770.55358272899</v>
      </c>
      <c r="DP362" s="55">
        <f ca="1"/>
        <v>0</v>
      </c>
      <c r="DQ362" s="55">
        <f ca="1"/>
        <v>0</v>
      </c>
      <c r="DR362" s="55">
        <f ca="1"/>
        <v>0</v>
      </c>
      <c r="DS362" s="55">
        <f ca="1"/>
        <v>7.9146559940841543</v>
      </c>
      <c r="DT362" s="55">
        <f ca="1"/>
        <v>0</v>
      </c>
      <c r="DU362" s="55">
        <f ca="1"/>
        <v>0</v>
      </c>
      <c r="DV362" s="55">
        <f ca="1"/>
        <v>0</v>
      </c>
      <c r="DW362" s="55">
        <f ca="1"/>
        <v>0</v>
      </c>
      <c r="DX362" s="55">
        <f ca="1"/>
        <v>0</v>
      </c>
      <c r="DY362" s="55">
        <f ca="1"/>
        <v>0</v>
      </c>
      <c r="DZ362" s="55">
        <f ca="1"/>
        <v>0</v>
      </c>
      <c r="EA362" s="55">
        <f ca="1"/>
        <v>0</v>
      </c>
      <c r="EB362" s="55">
        <f ca="1"/>
        <v>0</v>
      </c>
      <c r="EC362" s="55">
        <f ca="1"/>
        <v>0</v>
      </c>
      <c r="ED362" s="55">
        <f t="shared" ca="1" si="258"/>
        <v>884051.81386926712</v>
      </c>
    </row>
    <row r="363" spans="49:134" x14ac:dyDescent="0.3">
      <c r="AW363" s="7">
        <v>22</v>
      </c>
      <c r="AX363" s="52">
        <f t="shared" si="231"/>
        <v>6861.4146519290216</v>
      </c>
      <c r="AY363" s="52">
        <f t="shared" si="232"/>
        <v>4.5704857707458029</v>
      </c>
      <c r="AZ363" s="52">
        <f t="shared" si="233"/>
        <v>0</v>
      </c>
      <c r="BA363" s="52">
        <f t="shared" si="234"/>
        <v>0</v>
      </c>
      <c r="BB363" s="52">
        <f t="shared" si="235"/>
        <v>377.51591197127959</v>
      </c>
      <c r="BC363" s="52">
        <f t="shared" si="236"/>
        <v>820.87625582718556</v>
      </c>
      <c r="BD363" s="52">
        <f t="shared" si="237"/>
        <v>0</v>
      </c>
      <c r="BE363" s="52">
        <f t="shared" si="238"/>
        <v>3659.4692373891535</v>
      </c>
      <c r="BF363" s="52">
        <f t="shared" si="239"/>
        <v>174.76786041684622</v>
      </c>
      <c r="BG363" s="52">
        <f t="shared" si="240"/>
        <v>0</v>
      </c>
      <c r="BH363" s="52">
        <f t="shared" si="241"/>
        <v>3839.012190789439</v>
      </c>
      <c r="BI363" s="52">
        <f t="shared" si="242"/>
        <v>69477.491687481364</v>
      </c>
      <c r="BJ363" s="52">
        <f t="shared" si="243"/>
        <v>0</v>
      </c>
      <c r="BK363" s="52">
        <f t="shared" si="244"/>
        <v>0</v>
      </c>
      <c r="BL363" s="52">
        <f t="shared" si="245"/>
        <v>8.2958301559050623E-2</v>
      </c>
      <c r="BM363" s="52">
        <f t="shared" si="246"/>
        <v>0.76334557232583211</v>
      </c>
      <c r="BN363" s="52">
        <f t="shared" si="247"/>
        <v>0</v>
      </c>
      <c r="BO363" s="52">
        <f t="shared" si="248"/>
        <v>129.99967908521032</v>
      </c>
      <c r="BP363" s="52">
        <f t="shared" si="249"/>
        <v>22537.055040364896</v>
      </c>
      <c r="BQ363" s="52">
        <f t="shared" si="250"/>
        <v>0</v>
      </c>
      <c r="BR363" s="52">
        <f t="shared" si="251"/>
        <v>0</v>
      </c>
      <c r="BS363" s="52">
        <f t="shared" si="252"/>
        <v>0</v>
      </c>
      <c r="BT363" s="52">
        <f t="shared" si="253"/>
        <v>0</v>
      </c>
      <c r="BU363" s="52">
        <f t="shared" si="254"/>
        <v>0</v>
      </c>
      <c r="BV363" s="52">
        <f t="shared" si="255"/>
        <v>0</v>
      </c>
      <c r="BW363" s="52">
        <f t="shared" si="256"/>
        <v>0</v>
      </c>
      <c r="BX363" s="52">
        <f t="shared" si="257"/>
        <v>107883.01930489903</v>
      </c>
      <c r="DC363" s="7">
        <v>22</v>
      </c>
      <c r="DD363" s="55">
        <f ca="1"/>
        <v>649089.82607248542</v>
      </c>
      <c r="DE363" s="55">
        <f ca="1"/>
        <v>461.61906284532608</v>
      </c>
      <c r="DF363" s="55">
        <f ca="1"/>
        <v>0</v>
      </c>
      <c r="DG363" s="55">
        <f ca="1"/>
        <v>0</v>
      </c>
      <c r="DH363" s="55">
        <f ca="1"/>
        <v>27973.929077071814</v>
      </c>
      <c r="DI363" s="55">
        <f ca="1"/>
        <v>56886.724528823957</v>
      </c>
      <c r="DJ363" s="55">
        <f ca="1"/>
        <v>0</v>
      </c>
      <c r="DK363" s="55">
        <f ca="1"/>
        <v>0</v>
      </c>
      <c r="DL363" s="55">
        <f ca="1"/>
        <v>13527.032396263898</v>
      </c>
      <c r="DM363" s="55">
        <f ca="1"/>
        <v>0</v>
      </c>
      <c r="DN363" s="55">
        <f ca="1"/>
        <v>0</v>
      </c>
      <c r="DO363" s="55">
        <f ca="1"/>
        <v>3897687.2836677046</v>
      </c>
      <c r="DP363" s="55">
        <f ca="1"/>
        <v>0</v>
      </c>
      <c r="DQ363" s="55">
        <f ca="1"/>
        <v>0</v>
      </c>
      <c r="DR363" s="55">
        <f ca="1"/>
        <v>0</v>
      </c>
      <c r="DS363" s="55">
        <f ca="1"/>
        <v>54.044866520668911</v>
      </c>
      <c r="DT363" s="55">
        <f ca="1"/>
        <v>0</v>
      </c>
      <c r="DU363" s="55">
        <f ca="1"/>
        <v>0</v>
      </c>
      <c r="DV363" s="55">
        <f ca="1"/>
        <v>0</v>
      </c>
      <c r="DW363" s="55">
        <f ca="1"/>
        <v>0</v>
      </c>
      <c r="DX363" s="55">
        <f ca="1"/>
        <v>0</v>
      </c>
      <c r="DY363" s="55">
        <f ca="1"/>
        <v>0</v>
      </c>
      <c r="DZ363" s="55">
        <f ca="1"/>
        <v>0</v>
      </c>
      <c r="EA363" s="55">
        <f ca="1"/>
        <v>0</v>
      </c>
      <c r="EB363" s="55">
        <f ca="1"/>
        <v>0</v>
      </c>
      <c r="EC363" s="55">
        <f ca="1"/>
        <v>0</v>
      </c>
      <c r="ED363" s="55">
        <f t="shared" ca="1" si="258"/>
        <v>4645680.4596717162</v>
      </c>
    </row>
    <row r="364" spans="49:134" x14ac:dyDescent="0.3">
      <c r="AW364" s="7">
        <v>23</v>
      </c>
      <c r="AX364" s="52">
        <f t="shared" si="231"/>
        <v>21599.460371471905</v>
      </c>
      <c r="AY364" s="52">
        <f t="shared" si="232"/>
        <v>12.465281541967048</v>
      </c>
      <c r="AZ364" s="52">
        <f t="shared" si="233"/>
        <v>0</v>
      </c>
      <c r="BA364" s="52">
        <f t="shared" si="234"/>
        <v>0</v>
      </c>
      <c r="BB364" s="52">
        <f t="shared" si="235"/>
        <v>187.27732257408368</v>
      </c>
      <c r="BC364" s="52">
        <f t="shared" si="236"/>
        <v>407.21861643499341</v>
      </c>
      <c r="BD364" s="52">
        <f t="shared" si="237"/>
        <v>0</v>
      </c>
      <c r="BE364" s="52">
        <f t="shared" si="238"/>
        <v>3572.1341892803202</v>
      </c>
      <c r="BF364" s="52">
        <f t="shared" si="239"/>
        <v>4344.7561934990472</v>
      </c>
      <c r="BG364" s="52">
        <f t="shared" si="240"/>
        <v>0</v>
      </c>
      <c r="BH364" s="52">
        <f t="shared" si="241"/>
        <v>1033.8888345974617</v>
      </c>
      <c r="BI364" s="52">
        <f t="shared" si="242"/>
        <v>10190.75000677746</v>
      </c>
      <c r="BJ364" s="52">
        <f t="shared" si="243"/>
        <v>0</v>
      </c>
      <c r="BK364" s="52">
        <f t="shared" si="244"/>
        <v>0</v>
      </c>
      <c r="BL364" s="52">
        <f t="shared" si="245"/>
        <v>4.1183851141167488E-2</v>
      </c>
      <c r="BM364" s="52">
        <f t="shared" si="246"/>
        <v>0.37867891175060953</v>
      </c>
      <c r="BN364" s="52">
        <f t="shared" si="247"/>
        <v>0</v>
      </c>
      <c r="BO364" s="52">
        <f t="shared" si="248"/>
        <v>0.11387950885689607</v>
      </c>
      <c r="BP364" s="52">
        <f t="shared" si="249"/>
        <v>3305.6676091357281</v>
      </c>
      <c r="BQ364" s="52">
        <f t="shared" si="250"/>
        <v>0</v>
      </c>
      <c r="BR364" s="52">
        <f t="shared" si="251"/>
        <v>0</v>
      </c>
      <c r="BS364" s="52">
        <f t="shared" si="252"/>
        <v>0</v>
      </c>
      <c r="BT364" s="52">
        <f t="shared" si="253"/>
        <v>0</v>
      </c>
      <c r="BU364" s="52">
        <f t="shared" si="254"/>
        <v>0</v>
      </c>
      <c r="BV364" s="52">
        <f t="shared" si="255"/>
        <v>0</v>
      </c>
      <c r="BW364" s="52">
        <f t="shared" si="256"/>
        <v>0</v>
      </c>
      <c r="BX364" s="52">
        <f t="shared" si="257"/>
        <v>44654.152167584718</v>
      </c>
      <c r="DC364" s="7">
        <v>23</v>
      </c>
      <c r="DD364" s="55">
        <f ca="1"/>
        <v>2043308.9511412422</v>
      </c>
      <c r="DE364" s="55">
        <f ca="1"/>
        <v>1258.9934357386719</v>
      </c>
      <c r="DF364" s="55">
        <f ca="1"/>
        <v>0</v>
      </c>
      <c r="DG364" s="55">
        <f ca="1"/>
        <v>0</v>
      </c>
      <c r="DH364" s="55">
        <f ca="1"/>
        <v>13877.249602739599</v>
      </c>
      <c r="DI364" s="55">
        <f ca="1"/>
        <v>28220.250118945041</v>
      </c>
      <c r="DJ364" s="55">
        <f ca="1"/>
        <v>0</v>
      </c>
      <c r="DK364" s="55">
        <f ca="1"/>
        <v>0</v>
      </c>
      <c r="DL364" s="55">
        <f ca="1"/>
        <v>336284.12937682628</v>
      </c>
      <c r="DM364" s="55">
        <f ca="1"/>
        <v>0</v>
      </c>
      <c r="DN364" s="55">
        <f ca="1"/>
        <v>0</v>
      </c>
      <c r="DO364" s="55">
        <f ca="1"/>
        <v>571701.07538021554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26.810466951943152</v>
      </c>
      <c r="DT364" s="55">
        <f ca="1"/>
        <v>0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t="shared" ca="1" si="258"/>
        <v>2994677.4595226594</v>
      </c>
    </row>
    <row r="365" spans="49:134" x14ac:dyDescent="0.3">
      <c r="AW365" s="7">
        <v>24</v>
      </c>
      <c r="AX365" s="52">
        <f t="shared" si="231"/>
        <v>2872.3851813224574</v>
      </c>
      <c r="AY365" s="52">
        <f t="shared" si="232"/>
        <v>1.9133365733674805</v>
      </c>
      <c r="AZ365" s="52">
        <f t="shared" si="233"/>
        <v>0</v>
      </c>
      <c r="BA365" s="52">
        <f t="shared" si="234"/>
        <v>0</v>
      </c>
      <c r="BB365" s="52">
        <f t="shared" si="235"/>
        <v>767.63370368258654</v>
      </c>
      <c r="BC365" s="52">
        <f t="shared" si="236"/>
        <v>1669.1542279003841</v>
      </c>
      <c r="BD365" s="52">
        <f t="shared" si="237"/>
        <v>0</v>
      </c>
      <c r="BE365" s="52">
        <f t="shared" si="238"/>
        <v>3680.5749882602904</v>
      </c>
      <c r="BF365" s="52">
        <f t="shared" si="239"/>
        <v>167.2209653619706</v>
      </c>
      <c r="BG365" s="52">
        <f t="shared" si="240"/>
        <v>0</v>
      </c>
      <c r="BH365" s="52">
        <f t="shared" si="241"/>
        <v>542.17931961973875</v>
      </c>
      <c r="BI365" s="52">
        <f t="shared" si="242"/>
        <v>64258.804072288855</v>
      </c>
      <c r="BJ365" s="52">
        <f t="shared" si="243"/>
        <v>0</v>
      </c>
      <c r="BK365" s="52">
        <f t="shared" si="244"/>
        <v>0</v>
      </c>
      <c r="BL365" s="52">
        <f t="shared" si="245"/>
        <v>0.1684691663055724</v>
      </c>
      <c r="BM365" s="52">
        <f t="shared" si="246"/>
        <v>1.5570635067636238</v>
      </c>
      <c r="BN365" s="52">
        <f t="shared" si="247"/>
        <v>0</v>
      </c>
      <c r="BO365" s="52">
        <f t="shared" si="248"/>
        <v>0</v>
      </c>
      <c r="BP365" s="52">
        <f t="shared" si="249"/>
        <v>20803.389475612352</v>
      </c>
      <c r="BQ365" s="52">
        <f t="shared" si="250"/>
        <v>0</v>
      </c>
      <c r="BR365" s="52">
        <f t="shared" si="251"/>
        <v>0</v>
      </c>
      <c r="BS365" s="52">
        <f t="shared" si="252"/>
        <v>0</v>
      </c>
      <c r="BT365" s="52">
        <f t="shared" si="253"/>
        <v>0</v>
      </c>
      <c r="BU365" s="52">
        <f t="shared" si="254"/>
        <v>0</v>
      </c>
      <c r="BV365" s="52">
        <f t="shared" si="255"/>
        <v>0</v>
      </c>
      <c r="BW365" s="52">
        <f t="shared" si="256"/>
        <v>0</v>
      </c>
      <c r="BX365" s="52">
        <f t="shared" si="257"/>
        <v>94764.980803295082</v>
      </c>
      <c r="DC365" s="7">
        <v>24</v>
      </c>
      <c r="DD365" s="55">
        <f ca="1"/>
        <v>271727.63815310446</v>
      </c>
      <c r="DE365" s="55">
        <f ca="1"/>
        <v>193.24699391011552</v>
      </c>
      <c r="DF365" s="55">
        <f ca="1"/>
        <v>0</v>
      </c>
      <c r="DG365" s="55">
        <f ca="1"/>
        <v>0</v>
      </c>
      <c r="DH365" s="55">
        <f ca="1"/>
        <v>56881.657442879659</v>
      </c>
      <c r="DI365" s="55">
        <f ca="1"/>
        <v>115672.38799349661</v>
      </c>
      <c r="DJ365" s="55">
        <f ca="1"/>
        <v>0</v>
      </c>
      <c r="DK365" s="55">
        <f ca="1"/>
        <v>0</v>
      </c>
      <c r="DL365" s="55">
        <f ca="1"/>
        <v>12942.902719016525</v>
      </c>
      <c r="DM365" s="55">
        <f ca="1"/>
        <v>0</v>
      </c>
      <c r="DN365" s="55">
        <f ca="1"/>
        <v>0</v>
      </c>
      <c r="DO365" s="55">
        <f ca="1"/>
        <v>3604918.9084554049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110.24009627886456</v>
      </c>
      <c r="DT365" s="55">
        <f ca="1"/>
        <v>0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t="shared" ca="1" si="258"/>
        <v>4062446.9818540914</v>
      </c>
    </row>
    <row r="366" spans="49:134" x14ac:dyDescent="0.3">
      <c r="AW366" s="7">
        <v>25</v>
      </c>
      <c r="AX366" s="52">
        <f t="shared" si="231"/>
        <v>2.7489532130900556</v>
      </c>
      <c r="AY366" s="52">
        <f t="shared" si="232"/>
        <v>0.55591212036882898</v>
      </c>
      <c r="AZ366" s="52">
        <f t="shared" si="233"/>
        <v>0</v>
      </c>
      <c r="BA366" s="52">
        <f t="shared" si="234"/>
        <v>0</v>
      </c>
      <c r="BB366" s="52">
        <f t="shared" si="235"/>
        <v>96.246243434023427</v>
      </c>
      <c r="BC366" s="52">
        <f t="shared" si="236"/>
        <v>209.27927394648742</v>
      </c>
      <c r="BD366" s="52">
        <f t="shared" si="237"/>
        <v>0</v>
      </c>
      <c r="BE366" s="52">
        <f t="shared" si="238"/>
        <v>207.42642925452685</v>
      </c>
      <c r="BF366" s="52">
        <f t="shared" si="239"/>
        <v>9.4240839689160207</v>
      </c>
      <c r="BG366" s="52">
        <f t="shared" si="240"/>
        <v>0</v>
      </c>
      <c r="BH366" s="52">
        <f t="shared" si="241"/>
        <v>30.555638906165058</v>
      </c>
      <c r="BI366" s="52">
        <f t="shared" si="242"/>
        <v>1180.9171034432602</v>
      </c>
      <c r="BJ366" s="52">
        <f t="shared" si="243"/>
        <v>0</v>
      </c>
      <c r="BK366" s="52">
        <f t="shared" si="244"/>
        <v>0</v>
      </c>
      <c r="BL366" s="52">
        <f t="shared" si="245"/>
        <v>2.1186273916387312E-2</v>
      </c>
      <c r="BM366" s="52">
        <f t="shared" si="246"/>
        <v>0.19399479730667901</v>
      </c>
      <c r="BN366" s="52">
        <f t="shared" si="247"/>
        <v>0</v>
      </c>
      <c r="BO366" s="52">
        <f t="shared" si="248"/>
        <v>454.91609827321292</v>
      </c>
      <c r="BP366" s="52">
        <f t="shared" si="249"/>
        <v>383.06497720900717</v>
      </c>
      <c r="BQ366" s="52">
        <f t="shared" si="250"/>
        <v>0</v>
      </c>
      <c r="BR366" s="52">
        <f t="shared" si="251"/>
        <v>0</v>
      </c>
      <c r="BS366" s="52">
        <f t="shared" si="252"/>
        <v>0</v>
      </c>
      <c r="BT366" s="52">
        <f t="shared" si="253"/>
        <v>0</v>
      </c>
      <c r="BU366" s="52">
        <f t="shared" si="254"/>
        <v>0</v>
      </c>
      <c r="BV366" s="52">
        <f t="shared" si="255"/>
        <v>0</v>
      </c>
      <c r="BW366" s="52">
        <f t="shared" si="256"/>
        <v>0</v>
      </c>
      <c r="BX366" s="52">
        <f t="shared" si="257"/>
        <v>2575.3498948402812</v>
      </c>
      <c r="DC366" s="7">
        <v>25</v>
      </c>
      <c r="DD366" s="55">
        <f ca="1"/>
        <v>260.05097395831922</v>
      </c>
      <c r="DE366" s="55">
        <f ca="1"/>
        <v>56.147124157251724</v>
      </c>
      <c r="DF366" s="55">
        <f ca="1"/>
        <v>0</v>
      </c>
      <c r="DG366" s="55">
        <f ca="1"/>
        <v>0</v>
      </c>
      <c r="DH366" s="55">
        <f ca="1"/>
        <v>7131.8466384611356</v>
      </c>
      <c r="DI366" s="55">
        <f ca="1"/>
        <v>14503.053684491577</v>
      </c>
      <c r="DJ366" s="55">
        <f ca="1"/>
        <v>0</v>
      </c>
      <c r="DK366" s="55">
        <f ca="1"/>
        <v>0</v>
      </c>
      <c r="DL366" s="55">
        <f ca="1"/>
        <v>729.42409919410011</v>
      </c>
      <c r="DM366" s="55">
        <f ca="1"/>
        <v>0</v>
      </c>
      <c r="DN366" s="55">
        <f ca="1"/>
        <v>0</v>
      </c>
      <c r="DO366" s="55">
        <f ca="1"/>
        <v>66249.449503166892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13.734831649312873</v>
      </c>
      <c r="DT366" s="55">
        <f ca="1"/>
        <v>0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t="shared" ca="1" si="258"/>
        <v>88943.706855078592</v>
      </c>
    </row>
    <row r="367" spans="49:134" x14ac:dyDescent="0.3">
      <c r="AW367" s="7">
        <v>26</v>
      </c>
      <c r="AX367" s="52">
        <f t="shared" si="231"/>
        <v>150.57071172466556</v>
      </c>
      <c r="AY367" s="52">
        <f t="shared" si="232"/>
        <v>0.10029728985425589</v>
      </c>
      <c r="AZ367" s="52">
        <f t="shared" si="233"/>
        <v>0</v>
      </c>
      <c r="BA367" s="52">
        <f t="shared" si="234"/>
        <v>0</v>
      </c>
      <c r="BB367" s="52">
        <f t="shared" si="235"/>
        <v>85.054276735898583</v>
      </c>
      <c r="BC367" s="52">
        <f t="shared" si="236"/>
        <v>184.94329385620043</v>
      </c>
      <c r="BD367" s="52">
        <f t="shared" si="237"/>
        <v>0</v>
      </c>
      <c r="BE367" s="52">
        <f t="shared" si="238"/>
        <v>174.32854650154584</v>
      </c>
      <c r="BF367" s="52">
        <f t="shared" si="239"/>
        <v>7.9203352557808602</v>
      </c>
      <c r="BG367" s="52">
        <f t="shared" si="240"/>
        <v>0</v>
      </c>
      <c r="BH367" s="52">
        <f t="shared" si="241"/>
        <v>173.98086545175988</v>
      </c>
      <c r="BI367" s="52">
        <f t="shared" si="242"/>
        <v>3013.900907030928</v>
      </c>
      <c r="BJ367" s="52">
        <f t="shared" si="243"/>
        <v>0</v>
      </c>
      <c r="BK367" s="52">
        <f t="shared" si="244"/>
        <v>0</v>
      </c>
      <c r="BL367" s="52">
        <f t="shared" si="245"/>
        <v>1.8761338975119758E-2</v>
      </c>
      <c r="BM367" s="52">
        <f t="shared" si="246"/>
        <v>0.17198163994077006</v>
      </c>
      <c r="BN367" s="52">
        <f t="shared" si="247"/>
        <v>0</v>
      </c>
      <c r="BO367" s="52">
        <f t="shared" si="248"/>
        <v>525.40752441653171</v>
      </c>
      <c r="BP367" s="52">
        <f t="shared" si="249"/>
        <v>977.64684632380886</v>
      </c>
      <c r="BQ367" s="52">
        <f t="shared" si="250"/>
        <v>0</v>
      </c>
      <c r="BR367" s="52">
        <f t="shared" si="251"/>
        <v>0</v>
      </c>
      <c r="BS367" s="52">
        <f t="shared" si="252"/>
        <v>0</v>
      </c>
      <c r="BT367" s="52">
        <f t="shared" si="253"/>
        <v>0</v>
      </c>
      <c r="BU367" s="52">
        <f t="shared" si="254"/>
        <v>0</v>
      </c>
      <c r="BV367" s="52">
        <f t="shared" si="255"/>
        <v>0</v>
      </c>
      <c r="BW367" s="52">
        <f t="shared" si="256"/>
        <v>0</v>
      </c>
      <c r="BX367" s="52">
        <f t="shared" si="257"/>
        <v>5294.0443475658903</v>
      </c>
      <c r="DC367" s="7">
        <v>26</v>
      </c>
      <c r="DD367" s="55">
        <f ca="1"/>
        <v>14243.989329153361</v>
      </c>
      <c r="DE367" s="55">
        <f ca="1"/>
        <v>10.130026275279844</v>
      </c>
      <c r="DF367" s="55">
        <f ca="1"/>
        <v>0</v>
      </c>
      <c r="DG367" s="55">
        <f ca="1"/>
        <v>0</v>
      </c>
      <c r="DH367" s="55">
        <f ca="1"/>
        <v>6302.5219061300841</v>
      </c>
      <c r="DI367" s="55">
        <f ca="1"/>
        <v>12816.57026423469</v>
      </c>
      <c r="DJ367" s="55">
        <f ca="1"/>
        <v>0</v>
      </c>
      <c r="DK367" s="55">
        <f ca="1"/>
        <v>0</v>
      </c>
      <c r="DL367" s="55">
        <f ca="1"/>
        <v>613.0339487974386</v>
      </c>
      <c r="DM367" s="55">
        <f ca="1"/>
        <v>0</v>
      </c>
      <c r="DN367" s="55">
        <f ca="1"/>
        <v>0</v>
      </c>
      <c r="DO367" s="55">
        <f ca="1"/>
        <v>169079.84088443508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12.176300107806521</v>
      </c>
      <c r="DT367" s="55">
        <f ca="1"/>
        <v>0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t="shared" ca="1" si="258"/>
        <v>203078.26265913373</v>
      </c>
    </row>
    <row r="368" spans="49:134" x14ac:dyDescent="0.3">
      <c r="AW368" s="7">
        <v>27</v>
      </c>
      <c r="AX368" s="52">
        <f t="shared" si="231"/>
        <v>329.84127601915554</v>
      </c>
      <c r="AY368" s="52">
        <f t="shared" si="232"/>
        <v>0</v>
      </c>
      <c r="AZ368" s="52">
        <f t="shared" si="233"/>
        <v>0</v>
      </c>
      <c r="BA368" s="52">
        <f t="shared" si="234"/>
        <v>0</v>
      </c>
      <c r="BB368" s="52">
        <f t="shared" si="235"/>
        <v>0.1513812470255243</v>
      </c>
      <c r="BC368" s="52">
        <f t="shared" si="236"/>
        <v>0.3291656505922636</v>
      </c>
      <c r="BD368" s="52">
        <f t="shared" si="237"/>
        <v>0</v>
      </c>
      <c r="BE368" s="52">
        <f t="shared" si="238"/>
        <v>168.51031315265936</v>
      </c>
      <c r="BF368" s="52">
        <f t="shared" si="239"/>
        <v>79.881942367054066</v>
      </c>
      <c r="BG368" s="52">
        <f t="shared" si="240"/>
        <v>0</v>
      </c>
      <c r="BH368" s="52">
        <f t="shared" si="241"/>
        <v>2.6705137483829651</v>
      </c>
      <c r="BI368" s="52">
        <f t="shared" si="242"/>
        <v>406.31360169710757</v>
      </c>
      <c r="BJ368" s="52">
        <f t="shared" si="243"/>
        <v>0</v>
      </c>
      <c r="BK368" s="52">
        <f t="shared" si="244"/>
        <v>0</v>
      </c>
      <c r="BL368" s="52">
        <f t="shared" si="245"/>
        <v>3.3310948825376921E-5</v>
      </c>
      <c r="BM368" s="52">
        <f t="shared" si="246"/>
        <v>3.0609571266610911E-4</v>
      </c>
      <c r="BN368" s="52">
        <f t="shared" si="247"/>
        <v>0</v>
      </c>
      <c r="BO368" s="52">
        <f t="shared" si="248"/>
        <v>1.2060860781601989E-7</v>
      </c>
      <c r="BP368" s="52">
        <f t="shared" si="249"/>
        <v>20.735392418034841</v>
      </c>
      <c r="BQ368" s="52">
        <f t="shared" si="250"/>
        <v>0</v>
      </c>
      <c r="BR368" s="52">
        <f t="shared" si="251"/>
        <v>0</v>
      </c>
      <c r="BS368" s="52">
        <f t="shared" si="252"/>
        <v>28.306532862005128</v>
      </c>
      <c r="BT368" s="52">
        <f t="shared" si="253"/>
        <v>492.8444297553466</v>
      </c>
      <c r="BU368" s="52">
        <f t="shared" si="254"/>
        <v>0</v>
      </c>
      <c r="BV368" s="52">
        <f t="shared" si="255"/>
        <v>0</v>
      </c>
      <c r="BW368" s="52">
        <f t="shared" si="256"/>
        <v>0</v>
      </c>
      <c r="BX368" s="52">
        <f t="shared" si="257"/>
        <v>1529.5848884446341</v>
      </c>
      <c r="DC368" s="7">
        <v>27</v>
      </c>
      <c r="DD368" s="55">
        <f ca="1"/>
        <v>31202.984711412111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11.21735040459135</v>
      </c>
      <c r="DI368" s="55">
        <f ca="1"/>
        <v>22.811179586043867</v>
      </c>
      <c r="DJ368" s="55">
        <f ca="1"/>
        <v>0</v>
      </c>
      <c r="DK368" s="55">
        <f ca="1"/>
        <v>0</v>
      </c>
      <c r="DL368" s="55">
        <f ca="1"/>
        <v>6182.8623392099853</v>
      </c>
      <c r="DM368" s="55">
        <f ca="1"/>
        <v>0</v>
      </c>
      <c r="DN368" s="55">
        <f ca="1"/>
        <v>0</v>
      </c>
      <c r="DO368" s="55">
        <f ca="1"/>
        <v>22794.193055207736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2.1671576456760523E-2</v>
      </c>
      <c r="DT368" s="55">
        <f ca="1"/>
        <v>0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t="shared" ca="1" si="258"/>
        <v>60214.090307396924</v>
      </c>
    </row>
    <row r="369" spans="49:134" x14ac:dyDescent="0.3">
      <c r="AW369" s="7">
        <v>28</v>
      </c>
      <c r="AX369" s="52">
        <f t="shared" si="231"/>
        <v>1481.6129713799592</v>
      </c>
      <c r="AY369" s="52">
        <f t="shared" si="232"/>
        <v>0</v>
      </c>
      <c r="AZ369" s="52">
        <f t="shared" si="233"/>
        <v>0</v>
      </c>
      <c r="BA369" s="52">
        <f t="shared" si="234"/>
        <v>0</v>
      </c>
      <c r="BB369" s="52">
        <f t="shared" si="235"/>
        <v>0.6799889368408667</v>
      </c>
      <c r="BC369" s="52">
        <f t="shared" si="236"/>
        <v>1.4785781333656591</v>
      </c>
      <c r="BD369" s="52">
        <f t="shared" si="237"/>
        <v>0</v>
      </c>
      <c r="BE369" s="52">
        <f t="shared" si="238"/>
        <v>756.93093617441775</v>
      </c>
      <c r="BF369" s="52">
        <f t="shared" si="239"/>
        <v>358.82144127916217</v>
      </c>
      <c r="BG369" s="52">
        <f t="shared" si="240"/>
        <v>0</v>
      </c>
      <c r="BH369" s="52">
        <f t="shared" si="241"/>
        <v>11.995672156527364</v>
      </c>
      <c r="BI369" s="52">
        <f t="shared" si="242"/>
        <v>1825.1187673248369</v>
      </c>
      <c r="BJ369" s="52">
        <f t="shared" si="243"/>
        <v>0</v>
      </c>
      <c r="BK369" s="52">
        <f t="shared" si="244"/>
        <v>0</v>
      </c>
      <c r="BL369" s="52">
        <f t="shared" si="245"/>
        <v>1.4932494251089767E-4</v>
      </c>
      <c r="BM369" s="52">
        <f t="shared" si="246"/>
        <v>1.3749521636013478E-3</v>
      </c>
      <c r="BN369" s="52">
        <f t="shared" si="247"/>
        <v>0</v>
      </c>
      <c r="BO369" s="52">
        <f t="shared" si="248"/>
        <v>5.4241966296693602E-7</v>
      </c>
      <c r="BP369" s="52">
        <f t="shared" si="249"/>
        <v>93.141242827322529</v>
      </c>
      <c r="BQ369" s="52">
        <f t="shared" si="250"/>
        <v>0</v>
      </c>
      <c r="BR369" s="52">
        <f t="shared" si="251"/>
        <v>0</v>
      </c>
      <c r="BS369" s="52">
        <f t="shared" si="252"/>
        <v>127.1500243799323</v>
      </c>
      <c r="BT369" s="52">
        <f t="shared" si="253"/>
        <v>2213.8063165327349</v>
      </c>
      <c r="BU369" s="52">
        <f t="shared" si="254"/>
        <v>0</v>
      </c>
      <c r="BV369" s="52">
        <f t="shared" si="255"/>
        <v>0</v>
      </c>
      <c r="BW369" s="52">
        <f t="shared" si="256"/>
        <v>0</v>
      </c>
      <c r="BX369" s="52">
        <f t="shared" si="257"/>
        <v>6870.7374639446261</v>
      </c>
      <c r="DC369" s="7">
        <v>28</v>
      </c>
      <c r="DD369" s="55">
        <f ca="1"/>
        <v>140160.58709254413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50.387180219908217</v>
      </c>
      <c r="DI369" s="55">
        <f ca="1"/>
        <v>102.46546464224018</v>
      </c>
      <c r="DJ369" s="55">
        <f ca="1"/>
        <v>0</v>
      </c>
      <c r="DK369" s="55">
        <f ca="1"/>
        <v>0</v>
      </c>
      <c r="DL369" s="55">
        <f ca="1"/>
        <v>27772.779555007153</v>
      </c>
      <c r="DM369" s="55">
        <f ca="1"/>
        <v>0</v>
      </c>
      <c r="DN369" s="55">
        <f ca="1"/>
        <v>0</v>
      </c>
      <c r="DO369" s="55">
        <f ca="1"/>
        <v>102389.16284692335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9.7346613182975425E-2</v>
      </c>
      <c r="DT369" s="55">
        <f ca="1"/>
        <v>0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t="shared" ca="1" si="258"/>
        <v>270475.47948594997</v>
      </c>
    </row>
    <row r="370" spans="49:134" x14ac:dyDescent="0.3">
      <c r="AW370" s="7">
        <v>29</v>
      </c>
      <c r="AX370" s="52">
        <f t="shared" si="231"/>
        <v>172.66768103976895</v>
      </c>
      <c r="AY370" s="52">
        <f t="shared" si="232"/>
        <v>0</v>
      </c>
      <c r="AZ370" s="52">
        <f t="shared" si="233"/>
        <v>0</v>
      </c>
      <c r="BA370" s="52">
        <f t="shared" si="234"/>
        <v>0</v>
      </c>
      <c r="BB370" s="52">
        <f t="shared" si="235"/>
        <v>7.9246143233994509E-2</v>
      </c>
      <c r="BC370" s="52">
        <f t="shared" si="236"/>
        <v>0.17231399968101385</v>
      </c>
      <c r="BD370" s="52">
        <f t="shared" si="237"/>
        <v>0</v>
      </c>
      <c r="BE370" s="52">
        <f t="shared" si="238"/>
        <v>88.212989473214648</v>
      </c>
      <c r="BF370" s="52">
        <f t="shared" si="239"/>
        <v>41.817173139657875</v>
      </c>
      <c r="BG370" s="52">
        <f t="shared" si="240"/>
        <v>0</v>
      </c>
      <c r="BH370" s="52">
        <f t="shared" si="241"/>
        <v>1.3979797250205503</v>
      </c>
      <c r="BI370" s="52">
        <f t="shared" si="242"/>
        <v>212.69996362223105</v>
      </c>
      <c r="BJ370" s="52">
        <f t="shared" si="243"/>
        <v>0</v>
      </c>
      <c r="BK370" s="52">
        <f t="shared" si="244"/>
        <v>0</v>
      </c>
      <c r="BL370" s="52">
        <f t="shared" si="245"/>
        <v>1.7485057354306332E-5</v>
      </c>
      <c r="BM370" s="52">
        <f t="shared" si="246"/>
        <v>1.602371496958511E-4</v>
      </c>
      <c r="BN370" s="52">
        <f t="shared" si="247"/>
        <v>0</v>
      </c>
      <c r="BO370" s="52">
        <f t="shared" si="248"/>
        <v>6.3175937156070326E-8</v>
      </c>
      <c r="BP370" s="52">
        <f t="shared" si="249"/>
        <v>10.854712207082772</v>
      </c>
      <c r="BQ370" s="52">
        <f t="shared" si="250"/>
        <v>0</v>
      </c>
      <c r="BR370" s="52">
        <f t="shared" si="251"/>
        <v>0</v>
      </c>
      <c r="BS370" s="52">
        <f t="shared" si="252"/>
        <v>14.818107208645344</v>
      </c>
      <c r="BT370" s="52">
        <f t="shared" si="253"/>
        <v>257.99774321590212</v>
      </c>
      <c r="BU370" s="52">
        <f t="shared" si="254"/>
        <v>0</v>
      </c>
      <c r="BV370" s="52">
        <f t="shared" si="255"/>
        <v>0</v>
      </c>
      <c r="BW370" s="52">
        <f t="shared" si="256"/>
        <v>0</v>
      </c>
      <c r="BX370" s="52">
        <f t="shared" si="257"/>
        <v>800.71808755982124</v>
      </c>
      <c r="DC370" s="7">
        <v>29</v>
      </c>
      <c r="DD370" s="55">
        <f ca="1"/>
        <v>16334.362626362141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5.8721392136389925</v>
      </c>
      <c r="DI370" s="55">
        <f ca="1"/>
        <v>11.941360177894259</v>
      </c>
      <c r="DJ370" s="55">
        <f ca="1"/>
        <v>0</v>
      </c>
      <c r="DK370" s="55">
        <f ca="1"/>
        <v>0</v>
      </c>
      <c r="DL370" s="55">
        <f ca="1"/>
        <v>3236.6492010095199</v>
      </c>
      <c r="DM370" s="55">
        <f ca="1"/>
        <v>0</v>
      </c>
      <c r="DN370" s="55">
        <f ca="1"/>
        <v>0</v>
      </c>
      <c r="DO370" s="55">
        <f ca="1"/>
        <v>11932.467959207162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1.1344790198466258E-2</v>
      </c>
      <c r="DT370" s="55">
        <f ca="1"/>
        <v>0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t="shared" ca="1" si="258"/>
        <v>31521.304630760555</v>
      </c>
    </row>
    <row r="371" spans="49:134" x14ac:dyDescent="0.3">
      <c r="AW371" s="7">
        <v>30</v>
      </c>
      <c r="AX371" s="52">
        <f t="shared" si="231"/>
        <v>0</v>
      </c>
      <c r="AY371" s="52">
        <f t="shared" si="232"/>
        <v>0</v>
      </c>
      <c r="AZ371" s="52">
        <f t="shared" si="233"/>
        <v>0</v>
      </c>
      <c r="BA371" s="52">
        <f t="shared" si="234"/>
        <v>0</v>
      </c>
      <c r="BB371" s="52">
        <f t="shared" si="235"/>
        <v>8654.3405808659154</v>
      </c>
      <c r="BC371" s="52">
        <f t="shared" si="236"/>
        <v>18818.127843350114</v>
      </c>
      <c r="BD371" s="52">
        <f t="shared" si="237"/>
        <v>0</v>
      </c>
      <c r="BE371" s="52">
        <f t="shared" si="238"/>
        <v>21848.417795981743</v>
      </c>
      <c r="BF371" s="52">
        <f t="shared" si="239"/>
        <v>0</v>
      </c>
      <c r="BG371" s="52">
        <f t="shared" si="240"/>
        <v>0</v>
      </c>
      <c r="BH371" s="52">
        <f t="shared" si="241"/>
        <v>0</v>
      </c>
      <c r="BI371" s="52">
        <f t="shared" si="242"/>
        <v>0</v>
      </c>
      <c r="BJ371" s="52">
        <f t="shared" si="243"/>
        <v>0</v>
      </c>
      <c r="BK371" s="52">
        <f t="shared" si="244"/>
        <v>0</v>
      </c>
      <c r="BL371" s="52">
        <f t="shared" si="245"/>
        <v>1.9031619641262916</v>
      </c>
      <c r="BM371" s="52">
        <f t="shared" si="246"/>
        <v>17.499269183399448</v>
      </c>
      <c r="BN371" s="52">
        <f t="shared" si="247"/>
        <v>0</v>
      </c>
      <c r="BO371" s="52">
        <f t="shared" si="248"/>
        <v>0</v>
      </c>
      <c r="BP371" s="52">
        <f t="shared" si="249"/>
        <v>307.90659573567996</v>
      </c>
      <c r="BQ371" s="52">
        <f t="shared" si="250"/>
        <v>0</v>
      </c>
      <c r="BR371" s="52">
        <f t="shared" si="251"/>
        <v>0</v>
      </c>
      <c r="BS371" s="52">
        <f t="shared" si="252"/>
        <v>0</v>
      </c>
      <c r="BT371" s="52">
        <f t="shared" si="253"/>
        <v>0</v>
      </c>
      <c r="BU371" s="52">
        <f t="shared" si="254"/>
        <v>0</v>
      </c>
      <c r="BV371" s="52">
        <f t="shared" si="255"/>
        <v>0</v>
      </c>
      <c r="BW371" s="52">
        <f t="shared" si="256"/>
        <v>0</v>
      </c>
      <c r="BX371" s="52">
        <f t="shared" si="257"/>
        <v>49648.195247080977</v>
      </c>
      <c r="DC371" s="7">
        <v>30</v>
      </c>
      <c r="DD371" s="55">
        <f ca="1"/>
        <v>0</v>
      </c>
      <c r="DE371" s="55">
        <f ca="1"/>
        <v>0</v>
      </c>
      <c r="DF371" s="55">
        <f ca="1"/>
        <v>0</v>
      </c>
      <c r="DG371" s="55">
        <f ca="1"/>
        <v>0</v>
      </c>
      <c r="DH371" s="55">
        <f ca="1"/>
        <v>641286.63704216434</v>
      </c>
      <c r="DI371" s="55">
        <f ca="1"/>
        <v>1304096.2595441628</v>
      </c>
      <c r="DJ371" s="55">
        <f ca="1"/>
        <v>0</v>
      </c>
      <c r="DK371" s="55">
        <f ca="1"/>
        <v>0</v>
      </c>
      <c r="DL371" s="55">
        <f ca="1"/>
        <v>0</v>
      </c>
      <c r="DM371" s="55">
        <f ca="1"/>
        <v>0</v>
      </c>
      <c r="DN371" s="55">
        <f ca="1"/>
        <v>0</v>
      </c>
      <c r="DO371" s="55">
        <f ca="1"/>
        <v>0</v>
      </c>
      <c r="DP371" s="55">
        <f ca="1"/>
        <v>0</v>
      </c>
      <c r="DQ371" s="55">
        <f ca="1"/>
        <v>0</v>
      </c>
      <c r="DR371" s="55">
        <f ca="1"/>
        <v>0</v>
      </c>
      <c r="DS371" s="55">
        <f ca="1"/>
        <v>1238.948258184681</v>
      </c>
      <c r="DT371" s="55">
        <f ca="1"/>
        <v>0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t="shared" ca="1" si="258"/>
        <v>1946621.8448445117</v>
      </c>
    </row>
    <row r="372" spans="49:134" x14ac:dyDescent="0.3">
      <c r="AW372" s="7">
        <v>31</v>
      </c>
      <c r="AX372" s="52">
        <f t="shared" si="231"/>
        <v>0</v>
      </c>
      <c r="AY372" s="52">
        <f t="shared" si="232"/>
        <v>0</v>
      </c>
      <c r="AZ372" s="52">
        <f t="shared" si="233"/>
        <v>0</v>
      </c>
      <c r="BA372" s="52">
        <f t="shared" si="234"/>
        <v>0</v>
      </c>
      <c r="BB372" s="52">
        <f t="shared" si="235"/>
        <v>820.27209754724231</v>
      </c>
      <c r="BC372" s="52">
        <f t="shared" si="236"/>
        <v>1783.6119408240693</v>
      </c>
      <c r="BD372" s="52">
        <f t="shared" si="237"/>
        <v>0</v>
      </c>
      <c r="BE372" s="52">
        <f t="shared" si="238"/>
        <v>561.96179677680414</v>
      </c>
      <c r="BF372" s="52">
        <f t="shared" si="239"/>
        <v>130.07653135578144</v>
      </c>
      <c r="BG372" s="52">
        <f t="shared" si="240"/>
        <v>0</v>
      </c>
      <c r="BH372" s="52">
        <f t="shared" si="241"/>
        <v>345.52464688686405</v>
      </c>
      <c r="BI372" s="52">
        <f t="shared" si="242"/>
        <v>66.605443740444983</v>
      </c>
      <c r="BJ372" s="52">
        <f t="shared" si="243"/>
        <v>0</v>
      </c>
      <c r="BK372" s="52">
        <f t="shared" si="244"/>
        <v>0</v>
      </c>
      <c r="BL372" s="52">
        <f t="shared" si="245"/>
        <v>0.18038470314597133</v>
      </c>
      <c r="BM372" s="52">
        <f t="shared" si="246"/>
        <v>1.6586084283010645</v>
      </c>
      <c r="BN372" s="52">
        <f t="shared" si="247"/>
        <v>0</v>
      </c>
      <c r="BO372" s="52">
        <f t="shared" si="248"/>
        <v>172.44428486275879</v>
      </c>
      <c r="BP372" s="52">
        <f t="shared" si="249"/>
        <v>1883.0362769902622</v>
      </c>
      <c r="BQ372" s="52">
        <f t="shared" si="250"/>
        <v>0</v>
      </c>
      <c r="BR372" s="52">
        <f t="shared" si="251"/>
        <v>0</v>
      </c>
      <c r="BS372" s="52">
        <f t="shared" si="252"/>
        <v>0</v>
      </c>
      <c r="BT372" s="52">
        <f t="shared" si="253"/>
        <v>0</v>
      </c>
      <c r="BU372" s="52">
        <f t="shared" si="254"/>
        <v>0</v>
      </c>
      <c r="BV372" s="52">
        <f t="shared" si="255"/>
        <v>0</v>
      </c>
      <c r="BW372" s="52">
        <f t="shared" si="256"/>
        <v>0</v>
      </c>
      <c r="BX372" s="52">
        <f t="shared" si="257"/>
        <v>5765.3720121156739</v>
      </c>
      <c r="DC372" s="7">
        <v>31</v>
      </c>
      <c r="DD372" s="55">
        <f ca="1"/>
        <v>0</v>
      </c>
      <c r="DE372" s="55">
        <f ca="1"/>
        <v>0</v>
      </c>
      <c r="DF372" s="55">
        <f ca="1"/>
        <v>0</v>
      </c>
      <c r="DG372" s="55">
        <f ca="1"/>
        <v>0</v>
      </c>
      <c r="DH372" s="55">
        <f ca="1"/>
        <v>60782.162428250653</v>
      </c>
      <c r="DI372" s="55">
        <f ca="1"/>
        <v>123604.30749910799</v>
      </c>
      <c r="DJ372" s="55">
        <f ca="1"/>
        <v>0</v>
      </c>
      <c r="DK372" s="55">
        <f ca="1"/>
        <v>0</v>
      </c>
      <c r="DL372" s="55">
        <f ca="1"/>
        <v>10067.923526937484</v>
      </c>
      <c r="DM372" s="55">
        <f ca="1"/>
        <v>0</v>
      </c>
      <c r="DN372" s="55">
        <f ca="1"/>
        <v>0</v>
      </c>
      <c r="DO372" s="55">
        <f ca="1"/>
        <v>3736.5653938389637</v>
      </c>
      <c r="DP372" s="55">
        <f ca="1"/>
        <v>0</v>
      </c>
      <c r="DQ372" s="55">
        <f ca="1"/>
        <v>0</v>
      </c>
      <c r="DR372" s="55">
        <f ca="1"/>
        <v>0</v>
      </c>
      <c r="DS372" s="55">
        <f ca="1"/>
        <v>117.42947672371535</v>
      </c>
      <c r="DT372" s="55">
        <f ca="1"/>
        <v>0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t="shared" ca="1" si="258"/>
        <v>198308.38832485882</v>
      </c>
    </row>
    <row r="373" spans="49:134" x14ac:dyDescent="0.3">
      <c r="AW373" s="7">
        <v>32</v>
      </c>
      <c r="AX373" s="52">
        <f t="shared" si="231"/>
        <v>0</v>
      </c>
      <c r="AY373" s="52">
        <f t="shared" si="232"/>
        <v>0</v>
      </c>
      <c r="AZ373" s="52">
        <f t="shared" si="233"/>
        <v>0</v>
      </c>
      <c r="BA373" s="52">
        <f t="shared" si="234"/>
        <v>0</v>
      </c>
      <c r="BB373" s="52">
        <f t="shared" si="235"/>
        <v>4983.085436125114</v>
      </c>
      <c r="BC373" s="52">
        <f t="shared" si="236"/>
        <v>10835.295640681337</v>
      </c>
      <c r="BD373" s="52">
        <f t="shared" si="237"/>
        <v>0</v>
      </c>
      <c r="BE373" s="52">
        <f t="shared" si="238"/>
        <v>3413.8716324220391</v>
      </c>
      <c r="BF373" s="52">
        <f t="shared" si="239"/>
        <v>790.20421511002519</v>
      </c>
      <c r="BG373" s="52">
        <f t="shared" si="240"/>
        <v>0</v>
      </c>
      <c r="BH373" s="52">
        <f t="shared" si="241"/>
        <v>2099.0337724042724</v>
      </c>
      <c r="BI373" s="52">
        <f t="shared" si="242"/>
        <v>404.62258513335576</v>
      </c>
      <c r="BJ373" s="52">
        <f t="shared" si="243"/>
        <v>0</v>
      </c>
      <c r="BK373" s="52">
        <f t="shared" si="244"/>
        <v>0</v>
      </c>
      <c r="BL373" s="52">
        <f t="shared" si="245"/>
        <v>1.0963258621739995</v>
      </c>
      <c r="BM373" s="52">
        <f t="shared" si="246"/>
        <v>10.075909604252617</v>
      </c>
      <c r="BN373" s="52">
        <f t="shared" si="247"/>
        <v>0</v>
      </c>
      <c r="BO373" s="52">
        <f t="shared" si="248"/>
        <v>1047.5848281997792</v>
      </c>
      <c r="BP373" s="52">
        <f t="shared" si="249"/>
        <v>11439.2902987375</v>
      </c>
      <c r="BQ373" s="52">
        <f t="shared" si="250"/>
        <v>0</v>
      </c>
      <c r="BR373" s="52">
        <f t="shared" si="251"/>
        <v>0</v>
      </c>
      <c r="BS373" s="52">
        <f t="shared" si="252"/>
        <v>0</v>
      </c>
      <c r="BT373" s="52">
        <f t="shared" si="253"/>
        <v>0</v>
      </c>
      <c r="BU373" s="52">
        <f t="shared" si="254"/>
        <v>0</v>
      </c>
      <c r="BV373" s="52">
        <f t="shared" si="255"/>
        <v>0</v>
      </c>
      <c r="BW373" s="52">
        <f t="shared" si="256"/>
        <v>0</v>
      </c>
      <c r="BX373" s="52">
        <f t="shared" si="257"/>
        <v>35024.160644279851</v>
      </c>
      <c r="DC373" s="7">
        <v>32</v>
      </c>
      <c r="DD373" s="55">
        <f ca="1"/>
        <v>0</v>
      </c>
      <c r="DE373" s="55">
        <f ca="1"/>
        <v>0</v>
      </c>
      <c r="DF373" s="55">
        <f ca="1"/>
        <v>0</v>
      </c>
      <c r="DG373" s="55">
        <f ca="1"/>
        <v>0</v>
      </c>
      <c r="DH373" s="55">
        <f ca="1"/>
        <v>369246.63081687089</v>
      </c>
      <c r="DI373" s="55">
        <f ca="1"/>
        <v>750885.98789921659</v>
      </c>
      <c r="DJ373" s="55">
        <f ca="1"/>
        <v>0</v>
      </c>
      <c r="DK373" s="55">
        <f ca="1"/>
        <v>0</v>
      </c>
      <c r="DL373" s="55">
        <f ca="1"/>
        <v>61161.806249515954</v>
      </c>
      <c r="DM373" s="55">
        <f ca="1"/>
        <v>0</v>
      </c>
      <c r="DN373" s="55">
        <f ca="1"/>
        <v>0</v>
      </c>
      <c r="DO373" s="55">
        <f ca="1"/>
        <v>22699.32702598126</v>
      </c>
      <c r="DP373" s="55">
        <f ca="1"/>
        <v>0</v>
      </c>
      <c r="DQ373" s="55">
        <f ca="1"/>
        <v>0</v>
      </c>
      <c r="DR373" s="55">
        <f ca="1"/>
        <v>0</v>
      </c>
      <c r="DS373" s="55">
        <f ca="1"/>
        <v>713.37439998108528</v>
      </c>
      <c r="DT373" s="55">
        <f ca="1"/>
        <v>0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t="shared" ca="1" si="258"/>
        <v>1204707.1263915654</v>
      </c>
    </row>
    <row r="374" spans="49:134" x14ac:dyDescent="0.3">
      <c r="AW374" s="7">
        <v>33</v>
      </c>
      <c r="AX374" s="52">
        <f t="shared" si="231"/>
        <v>0</v>
      </c>
      <c r="AY374" s="52">
        <f t="shared" si="232"/>
        <v>0</v>
      </c>
      <c r="AZ374" s="52">
        <f t="shared" si="233"/>
        <v>0</v>
      </c>
      <c r="BA374" s="52">
        <f t="shared" si="234"/>
        <v>0</v>
      </c>
      <c r="BB374" s="52">
        <f t="shared" si="235"/>
        <v>3277.204873758531</v>
      </c>
      <c r="BC374" s="52">
        <f t="shared" si="236"/>
        <v>0</v>
      </c>
      <c r="BD374" s="52">
        <f t="shared" si="237"/>
        <v>0</v>
      </c>
      <c r="BE374" s="52">
        <f t="shared" si="238"/>
        <v>0</v>
      </c>
      <c r="BF374" s="52">
        <f t="shared" si="239"/>
        <v>0</v>
      </c>
      <c r="BG374" s="52">
        <f t="shared" si="240"/>
        <v>0</v>
      </c>
      <c r="BH374" s="52">
        <f t="shared" si="241"/>
        <v>0</v>
      </c>
      <c r="BI374" s="52">
        <f t="shared" si="242"/>
        <v>5.1587827461522968</v>
      </c>
      <c r="BJ374" s="52">
        <f t="shared" si="243"/>
        <v>0</v>
      </c>
      <c r="BK374" s="52">
        <f t="shared" si="244"/>
        <v>0</v>
      </c>
      <c r="BL374" s="52">
        <f t="shared" si="245"/>
        <v>0</v>
      </c>
      <c r="BM374" s="52">
        <f t="shared" si="246"/>
        <v>6.626581158543674</v>
      </c>
      <c r="BN374" s="52">
        <f t="shared" si="247"/>
        <v>0</v>
      </c>
      <c r="BO374" s="52">
        <f t="shared" si="248"/>
        <v>0</v>
      </c>
      <c r="BP374" s="52">
        <f t="shared" si="249"/>
        <v>0</v>
      </c>
      <c r="BQ374" s="52">
        <f t="shared" si="250"/>
        <v>0</v>
      </c>
      <c r="BR374" s="52">
        <f t="shared" si="251"/>
        <v>0</v>
      </c>
      <c r="BS374" s="52">
        <f t="shared" si="252"/>
        <v>0</v>
      </c>
      <c r="BT374" s="52">
        <f t="shared" si="253"/>
        <v>0</v>
      </c>
      <c r="BU374" s="52">
        <f t="shared" si="254"/>
        <v>0</v>
      </c>
      <c r="BV374" s="52">
        <f t="shared" si="255"/>
        <v>0</v>
      </c>
      <c r="BW374" s="52">
        <f t="shared" si="256"/>
        <v>0</v>
      </c>
      <c r="BX374" s="52">
        <f t="shared" si="257"/>
        <v>3288.9902376632267</v>
      </c>
      <c r="DC374" s="7">
        <v>33</v>
      </c>
      <c r="DD374" s="55">
        <f ca="1"/>
        <v>0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242840.88114550713</v>
      </c>
      <c r="DI374" s="55">
        <f ca="1"/>
        <v>0</v>
      </c>
      <c r="DJ374" s="55">
        <f ca="1"/>
        <v>0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289.40771205914388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469.16194602489207</v>
      </c>
      <c r="DT374" s="55">
        <f ca="1"/>
        <v>0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t="shared" ca="1" si="258"/>
        <v>243599.45080359117</v>
      </c>
    </row>
    <row r="375" spans="49:134" x14ac:dyDescent="0.3">
      <c r="AW375" s="7">
        <v>34</v>
      </c>
      <c r="AX375" s="52">
        <f t="shared" si="231"/>
        <v>0</v>
      </c>
      <c r="AY375" s="52">
        <f t="shared" si="232"/>
        <v>0</v>
      </c>
      <c r="AZ375" s="52">
        <f t="shared" si="233"/>
        <v>0</v>
      </c>
      <c r="BA375" s="52">
        <f t="shared" si="234"/>
        <v>0</v>
      </c>
      <c r="BB375" s="52">
        <f t="shared" si="235"/>
        <v>243529.19390553256</v>
      </c>
      <c r="BC375" s="52">
        <f t="shared" si="236"/>
        <v>0</v>
      </c>
      <c r="BD375" s="52">
        <f t="shared" si="237"/>
        <v>0</v>
      </c>
      <c r="BE375" s="52">
        <f t="shared" si="238"/>
        <v>0</v>
      </c>
      <c r="BF375" s="52">
        <f t="shared" si="239"/>
        <v>0</v>
      </c>
      <c r="BG375" s="52">
        <f t="shared" si="240"/>
        <v>0</v>
      </c>
      <c r="BH375" s="52">
        <f t="shared" si="241"/>
        <v>0</v>
      </c>
      <c r="BI375" s="52">
        <f t="shared" si="242"/>
        <v>383.34930292312225</v>
      </c>
      <c r="BJ375" s="52">
        <f t="shared" si="243"/>
        <v>0</v>
      </c>
      <c r="BK375" s="52">
        <f t="shared" si="244"/>
        <v>0</v>
      </c>
      <c r="BL375" s="52">
        <f t="shared" si="245"/>
        <v>0</v>
      </c>
      <c r="BM375" s="52">
        <f t="shared" si="246"/>
        <v>492.42144775770021</v>
      </c>
      <c r="BN375" s="52">
        <f t="shared" si="247"/>
        <v>0</v>
      </c>
      <c r="BO375" s="52">
        <f t="shared" si="248"/>
        <v>0</v>
      </c>
      <c r="BP375" s="52">
        <f t="shared" si="249"/>
        <v>0</v>
      </c>
      <c r="BQ375" s="52">
        <f t="shared" si="250"/>
        <v>0</v>
      </c>
      <c r="BR375" s="52">
        <f t="shared" si="251"/>
        <v>0</v>
      </c>
      <c r="BS375" s="52">
        <f t="shared" si="252"/>
        <v>0</v>
      </c>
      <c r="BT375" s="52">
        <f t="shared" si="253"/>
        <v>0</v>
      </c>
      <c r="BU375" s="52">
        <f t="shared" si="254"/>
        <v>0</v>
      </c>
      <c r="BV375" s="52">
        <f t="shared" si="255"/>
        <v>0</v>
      </c>
      <c r="BW375" s="52">
        <f t="shared" si="256"/>
        <v>0</v>
      </c>
      <c r="BX375" s="52">
        <f t="shared" si="257"/>
        <v>244404.96465621339</v>
      </c>
      <c r="DC375" s="7">
        <v>34</v>
      </c>
      <c r="DD375" s="55">
        <f ca="1"/>
        <v>0</v>
      </c>
      <c r="DE375" s="55">
        <f ca="1"/>
        <v>0</v>
      </c>
      <c r="DF375" s="55">
        <f ca="1"/>
        <v>0</v>
      </c>
      <c r="DG375" s="55">
        <f ca="1"/>
        <v>0</v>
      </c>
      <c r="DH375" s="55">
        <f ca="1"/>
        <v>18045513.268399961</v>
      </c>
      <c r="DI375" s="55">
        <f ca="1"/>
        <v>0</v>
      </c>
      <c r="DJ375" s="55">
        <f ca="1"/>
        <v>0</v>
      </c>
      <c r="DK375" s="55">
        <f ca="1"/>
        <v>0</v>
      </c>
      <c r="DL375" s="55">
        <f ca="1"/>
        <v>0</v>
      </c>
      <c r="DM375" s="55">
        <f ca="1"/>
        <v>0</v>
      </c>
      <c r="DN375" s="55">
        <f ca="1"/>
        <v>0</v>
      </c>
      <c r="DO375" s="55">
        <f ca="1"/>
        <v>21505.895893987159</v>
      </c>
      <c r="DP375" s="55">
        <f ca="1"/>
        <v>0</v>
      </c>
      <c r="DQ375" s="55">
        <f ca="1"/>
        <v>0</v>
      </c>
      <c r="DR375" s="55">
        <f ca="1"/>
        <v>0</v>
      </c>
      <c r="DS375" s="55">
        <f ca="1"/>
        <v>34863.438501245175</v>
      </c>
      <c r="DT375" s="55">
        <f ca="1"/>
        <v>0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t="shared" ca="1" si="258"/>
        <v>18101882.602795195</v>
      </c>
    </row>
    <row r="376" spans="49:134" x14ac:dyDescent="0.3">
      <c r="AW376" s="7">
        <v>35</v>
      </c>
      <c r="AX376" s="52">
        <f t="shared" si="231"/>
        <v>0</v>
      </c>
      <c r="AY376" s="52">
        <f t="shared" si="232"/>
        <v>0</v>
      </c>
      <c r="AZ376" s="52">
        <f t="shared" si="233"/>
        <v>0</v>
      </c>
      <c r="BA376" s="52">
        <f t="shared" si="234"/>
        <v>0</v>
      </c>
      <c r="BB376" s="52">
        <f t="shared" si="235"/>
        <v>0</v>
      </c>
      <c r="BC376" s="52">
        <f t="shared" si="236"/>
        <v>0</v>
      </c>
      <c r="BD376" s="52">
        <f t="shared" si="237"/>
        <v>0</v>
      </c>
      <c r="BE376" s="52">
        <f t="shared" si="238"/>
        <v>604.90788698713243</v>
      </c>
      <c r="BF376" s="52">
        <f t="shared" si="239"/>
        <v>105.97145772439043</v>
      </c>
      <c r="BG376" s="52">
        <f t="shared" si="240"/>
        <v>0</v>
      </c>
      <c r="BH376" s="52">
        <f t="shared" si="241"/>
        <v>0.26155046329156345</v>
      </c>
      <c r="BI376" s="52">
        <f t="shared" si="242"/>
        <v>0</v>
      </c>
      <c r="BJ376" s="52">
        <f t="shared" si="243"/>
        <v>0</v>
      </c>
      <c r="BK376" s="52">
        <f t="shared" si="244"/>
        <v>0</v>
      </c>
      <c r="BL376" s="52">
        <f t="shared" si="245"/>
        <v>0</v>
      </c>
      <c r="BM376" s="52">
        <f t="shared" si="246"/>
        <v>0</v>
      </c>
      <c r="BN376" s="52">
        <f t="shared" si="247"/>
        <v>0</v>
      </c>
      <c r="BO376" s="52">
        <f t="shared" si="248"/>
        <v>0</v>
      </c>
      <c r="BP376" s="52">
        <f t="shared" si="249"/>
        <v>0</v>
      </c>
      <c r="BQ376" s="52">
        <f t="shared" si="250"/>
        <v>0</v>
      </c>
      <c r="BR376" s="52">
        <f t="shared" si="251"/>
        <v>0</v>
      </c>
      <c r="BS376" s="52">
        <f t="shared" si="252"/>
        <v>0</v>
      </c>
      <c r="BT376" s="52">
        <f t="shared" si="253"/>
        <v>0</v>
      </c>
      <c r="BU376" s="52">
        <f t="shared" si="254"/>
        <v>0</v>
      </c>
      <c r="BV376" s="52">
        <f t="shared" si="255"/>
        <v>0</v>
      </c>
      <c r="BW376" s="52">
        <f t="shared" si="256"/>
        <v>0</v>
      </c>
      <c r="BX376" s="52">
        <f t="shared" si="257"/>
        <v>711.14089517481443</v>
      </c>
      <c r="DC376" s="7">
        <v>35</v>
      </c>
      <c r="DD376" s="55">
        <f ca="1"/>
        <v>0</v>
      </c>
      <c r="DE376" s="55">
        <f ca="1"/>
        <v>0</v>
      </c>
      <c r="DF376" s="55">
        <f ca="1"/>
        <v>0</v>
      </c>
      <c r="DG376" s="55">
        <f ca="1"/>
        <v>0</v>
      </c>
      <c r="DH376" s="55">
        <f ca="1"/>
        <v>0</v>
      </c>
      <c r="DI376" s="55">
        <f ca="1"/>
        <v>0</v>
      </c>
      <c r="DJ376" s="55">
        <f ca="1"/>
        <v>0</v>
      </c>
      <c r="DK376" s="55">
        <f ca="1"/>
        <v>0</v>
      </c>
      <c r="DL376" s="55">
        <f ca="1"/>
        <v>8202.1908278678202</v>
      </c>
      <c r="DM376" s="55">
        <f ca="1"/>
        <v>0</v>
      </c>
      <c r="DN376" s="55">
        <f ca="1"/>
        <v>0</v>
      </c>
      <c r="DO376" s="55">
        <f ca="1"/>
        <v>0</v>
      </c>
      <c r="DP376" s="55">
        <f ca="1"/>
        <v>0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0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t="shared" ca="1" si="258"/>
        <v>8202.1908278678202</v>
      </c>
    </row>
    <row r="377" spans="49:134" x14ac:dyDescent="0.3">
      <c r="AW377" s="7">
        <v>36</v>
      </c>
      <c r="AX377" s="52">
        <f t="shared" si="231"/>
        <v>0</v>
      </c>
      <c r="AY377" s="52">
        <f t="shared" si="232"/>
        <v>0</v>
      </c>
      <c r="AZ377" s="52">
        <f t="shared" si="233"/>
        <v>0</v>
      </c>
      <c r="BA377" s="52">
        <f t="shared" si="234"/>
        <v>0</v>
      </c>
      <c r="BB377" s="52">
        <f t="shared" si="235"/>
        <v>0</v>
      </c>
      <c r="BC377" s="52">
        <f t="shared" si="236"/>
        <v>0</v>
      </c>
      <c r="BD377" s="52">
        <f t="shared" si="237"/>
        <v>0</v>
      </c>
      <c r="BE377" s="52">
        <f t="shared" si="238"/>
        <v>3.5608052277200826</v>
      </c>
      <c r="BF377" s="52">
        <f t="shared" si="239"/>
        <v>0.62380360557641323</v>
      </c>
      <c r="BG377" s="52">
        <f t="shared" si="240"/>
        <v>0</v>
      </c>
      <c r="BH377" s="52">
        <f t="shared" si="241"/>
        <v>1.5396231146238566E-3</v>
      </c>
      <c r="BI377" s="52">
        <f t="shared" si="242"/>
        <v>0</v>
      </c>
      <c r="BJ377" s="52">
        <f t="shared" si="243"/>
        <v>0</v>
      </c>
      <c r="BK377" s="52">
        <f t="shared" si="244"/>
        <v>0</v>
      </c>
      <c r="BL377" s="52">
        <f t="shared" si="245"/>
        <v>0</v>
      </c>
      <c r="BM377" s="52">
        <f t="shared" si="246"/>
        <v>0</v>
      </c>
      <c r="BN377" s="52">
        <f t="shared" si="247"/>
        <v>0</v>
      </c>
      <c r="BO377" s="52">
        <f t="shared" si="248"/>
        <v>0</v>
      </c>
      <c r="BP377" s="52">
        <f t="shared" si="249"/>
        <v>0</v>
      </c>
      <c r="BQ377" s="52">
        <f t="shared" si="250"/>
        <v>0</v>
      </c>
      <c r="BR377" s="52">
        <f t="shared" si="251"/>
        <v>0</v>
      </c>
      <c r="BS377" s="52">
        <f t="shared" si="252"/>
        <v>0</v>
      </c>
      <c r="BT377" s="52">
        <f t="shared" si="253"/>
        <v>0</v>
      </c>
      <c r="BU377" s="52">
        <f t="shared" si="254"/>
        <v>0</v>
      </c>
      <c r="BV377" s="52">
        <f t="shared" si="255"/>
        <v>0</v>
      </c>
      <c r="BW377" s="52">
        <f t="shared" si="256"/>
        <v>0</v>
      </c>
      <c r="BX377" s="52">
        <f t="shared" si="257"/>
        <v>4.1861484564111198</v>
      </c>
      <c r="DC377" s="7">
        <v>36</v>
      </c>
      <c r="DD377" s="55">
        <f ca="1"/>
        <v>0</v>
      </c>
      <c r="DE377" s="55">
        <f ca="1"/>
        <v>0</v>
      </c>
      <c r="DF377" s="55">
        <f ca="1"/>
        <v>0</v>
      </c>
      <c r="DG377" s="55">
        <f ca="1"/>
        <v>0</v>
      </c>
      <c r="DH377" s="55">
        <f ca="1"/>
        <v>0</v>
      </c>
      <c r="DI377" s="55">
        <f ca="1"/>
        <v>0</v>
      </c>
      <c r="DJ377" s="55">
        <f ca="1"/>
        <v>0</v>
      </c>
      <c r="DK377" s="55">
        <f ca="1"/>
        <v>0</v>
      </c>
      <c r="DL377" s="55">
        <f ca="1"/>
        <v>48.282399071614385</v>
      </c>
      <c r="DM377" s="55">
        <f ca="1"/>
        <v>0</v>
      </c>
      <c r="DN377" s="55">
        <f ca="1"/>
        <v>0</v>
      </c>
      <c r="DO377" s="55">
        <f ca="1"/>
        <v>0</v>
      </c>
      <c r="DP377" s="55">
        <f ca="1"/>
        <v>0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0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t="shared" ca="1" si="258"/>
        <v>48.282399071614385</v>
      </c>
    </row>
    <row r="378" spans="49:134" x14ac:dyDescent="0.3">
      <c r="AW378" s="7">
        <v>37</v>
      </c>
      <c r="AX378" s="52">
        <f t="shared" si="231"/>
        <v>0</v>
      </c>
      <c r="AY378" s="52">
        <f t="shared" si="232"/>
        <v>0</v>
      </c>
      <c r="AZ378" s="52">
        <f t="shared" si="233"/>
        <v>0</v>
      </c>
      <c r="BA378" s="52">
        <f t="shared" si="234"/>
        <v>0</v>
      </c>
      <c r="BB378" s="52">
        <f t="shared" si="235"/>
        <v>0</v>
      </c>
      <c r="BC378" s="52">
        <f t="shared" si="236"/>
        <v>0</v>
      </c>
      <c r="BD378" s="52">
        <f t="shared" si="237"/>
        <v>28452.478341873419</v>
      </c>
      <c r="BE378" s="52">
        <f t="shared" si="238"/>
        <v>0</v>
      </c>
      <c r="BF378" s="52">
        <f t="shared" si="239"/>
        <v>0</v>
      </c>
      <c r="BG378" s="52">
        <f t="shared" si="240"/>
        <v>0</v>
      </c>
      <c r="BH378" s="52">
        <f t="shared" si="241"/>
        <v>0</v>
      </c>
      <c r="BI378" s="52">
        <f t="shared" si="242"/>
        <v>0</v>
      </c>
      <c r="BJ378" s="52">
        <f t="shared" si="243"/>
        <v>0</v>
      </c>
      <c r="BK378" s="52">
        <f t="shared" si="244"/>
        <v>0</v>
      </c>
      <c r="BL378" s="52">
        <f t="shared" si="245"/>
        <v>0</v>
      </c>
      <c r="BM378" s="52">
        <f t="shared" si="246"/>
        <v>0</v>
      </c>
      <c r="BN378" s="52">
        <f t="shared" si="247"/>
        <v>0</v>
      </c>
      <c r="BO378" s="52">
        <f t="shared" si="248"/>
        <v>0</v>
      </c>
      <c r="BP378" s="52">
        <f t="shared" si="249"/>
        <v>0</v>
      </c>
      <c r="BQ378" s="52">
        <f t="shared" si="250"/>
        <v>0</v>
      </c>
      <c r="BR378" s="52">
        <f t="shared" si="251"/>
        <v>0</v>
      </c>
      <c r="BS378" s="52">
        <f t="shared" si="252"/>
        <v>0</v>
      </c>
      <c r="BT378" s="52">
        <f t="shared" si="253"/>
        <v>0</v>
      </c>
      <c r="BU378" s="52">
        <f t="shared" si="254"/>
        <v>0</v>
      </c>
      <c r="BV378" s="52">
        <f t="shared" si="255"/>
        <v>0</v>
      </c>
      <c r="BW378" s="52">
        <f t="shared" si="256"/>
        <v>0</v>
      </c>
      <c r="BX378" s="52">
        <f t="shared" si="257"/>
        <v>28452.478341873419</v>
      </c>
      <c r="DC378" s="7">
        <v>37</v>
      </c>
      <c r="DD378" s="55">
        <f ca="1"/>
        <v>0</v>
      </c>
      <c r="DE378" s="55">
        <f ca="1"/>
        <v>0</v>
      </c>
      <c r="DF378" s="55">
        <f ca="1"/>
        <v>0</v>
      </c>
      <c r="DG378" s="55">
        <f ca="1"/>
        <v>0</v>
      </c>
      <c r="DH378" s="55">
        <f ca="1"/>
        <v>0</v>
      </c>
      <c r="DI378" s="55">
        <f ca="1"/>
        <v>0</v>
      </c>
      <c r="DJ378" s="55">
        <f ca="1"/>
        <v>2034352.2014439495</v>
      </c>
      <c r="DK378" s="55">
        <f ca="1"/>
        <v>0</v>
      </c>
      <c r="DL378" s="55">
        <f ca="1"/>
        <v>0</v>
      </c>
      <c r="DM378" s="55">
        <f ca="1"/>
        <v>0</v>
      </c>
      <c r="DN378" s="55">
        <f ca="1"/>
        <v>0</v>
      </c>
      <c r="DO378" s="55">
        <f ca="1"/>
        <v>0</v>
      </c>
      <c r="DP378" s="55">
        <f ca="1"/>
        <v>0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0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t="shared" ca="1" si="258"/>
        <v>2034352.2014439495</v>
      </c>
    </row>
    <row r="379" spans="49:134" x14ac:dyDescent="0.3">
      <c r="AW379" s="7">
        <v>38</v>
      </c>
      <c r="AX379" s="52">
        <f t="shared" si="231"/>
        <v>0</v>
      </c>
      <c r="AY379" s="52">
        <f t="shared" si="232"/>
        <v>0</v>
      </c>
      <c r="AZ379" s="52">
        <f t="shared" si="233"/>
        <v>0</v>
      </c>
      <c r="BA379" s="52">
        <f t="shared" si="234"/>
        <v>0</v>
      </c>
      <c r="BB379" s="52">
        <f t="shared" si="235"/>
        <v>10080.922868049562</v>
      </c>
      <c r="BC379" s="52">
        <f t="shared" si="236"/>
        <v>0</v>
      </c>
      <c r="BD379" s="52">
        <f t="shared" si="237"/>
        <v>0</v>
      </c>
      <c r="BE379" s="52">
        <f t="shared" si="238"/>
        <v>35.603716819458803</v>
      </c>
      <c r="BF379" s="52">
        <f t="shared" si="239"/>
        <v>8.2411438199597935</v>
      </c>
      <c r="BG379" s="52">
        <f t="shared" si="240"/>
        <v>0</v>
      </c>
      <c r="BH379" s="52">
        <f t="shared" si="241"/>
        <v>21.891099631452093</v>
      </c>
      <c r="BI379" s="52">
        <f t="shared" si="242"/>
        <v>23.739547731461396</v>
      </c>
      <c r="BJ379" s="52">
        <f t="shared" si="243"/>
        <v>0</v>
      </c>
      <c r="BK379" s="52">
        <f t="shared" si="244"/>
        <v>0</v>
      </c>
      <c r="BL379" s="52">
        <f t="shared" si="245"/>
        <v>0</v>
      </c>
      <c r="BM379" s="52">
        <f t="shared" si="246"/>
        <v>20.383850296878943</v>
      </c>
      <c r="BN379" s="52">
        <f t="shared" si="247"/>
        <v>0</v>
      </c>
      <c r="BO379" s="52">
        <f t="shared" si="248"/>
        <v>0</v>
      </c>
      <c r="BP379" s="52">
        <f t="shared" si="249"/>
        <v>671.15279291758225</v>
      </c>
      <c r="BQ379" s="52">
        <f t="shared" si="250"/>
        <v>0</v>
      </c>
      <c r="BR379" s="52">
        <f t="shared" si="251"/>
        <v>0</v>
      </c>
      <c r="BS379" s="52">
        <f t="shared" si="252"/>
        <v>0</v>
      </c>
      <c r="BT379" s="52">
        <f t="shared" si="253"/>
        <v>0</v>
      </c>
      <c r="BU379" s="52">
        <f t="shared" si="254"/>
        <v>0</v>
      </c>
      <c r="BV379" s="52">
        <f t="shared" si="255"/>
        <v>0</v>
      </c>
      <c r="BW379" s="52">
        <f t="shared" si="256"/>
        <v>0</v>
      </c>
      <c r="BX379" s="52">
        <f t="shared" si="257"/>
        <v>10861.935019266355</v>
      </c>
      <c r="DC379" s="7">
        <v>38</v>
      </c>
      <c r="DD379" s="55">
        <f ca="1"/>
        <v>0</v>
      </c>
      <c r="DE379" s="55">
        <f ca="1"/>
        <v>0</v>
      </c>
      <c r="DF379" s="55">
        <f ca="1"/>
        <v>0</v>
      </c>
      <c r="DG379" s="55">
        <f ca="1"/>
        <v>0</v>
      </c>
      <c r="DH379" s="55">
        <f ca="1"/>
        <v>746996.38452247251</v>
      </c>
      <c r="DI379" s="55">
        <f ca="1"/>
        <v>0</v>
      </c>
      <c r="DJ379" s="55">
        <f ca="1"/>
        <v>0</v>
      </c>
      <c r="DK379" s="55">
        <f ca="1"/>
        <v>0</v>
      </c>
      <c r="DL379" s="55">
        <f ca="1"/>
        <v>637.86453166488809</v>
      </c>
      <c r="DM379" s="55">
        <f ca="1"/>
        <v>0</v>
      </c>
      <c r="DN379" s="55">
        <f ca="1"/>
        <v>0</v>
      </c>
      <c r="DO379" s="55">
        <f ca="1"/>
        <v>1331.7886277349844</v>
      </c>
      <c r="DP379" s="55">
        <f ca="1"/>
        <v>0</v>
      </c>
      <c r="DQ379" s="55">
        <f ca="1"/>
        <v>0</v>
      </c>
      <c r="DR379" s="55">
        <f ca="1"/>
        <v>0</v>
      </c>
      <c r="DS379" s="55">
        <f ca="1"/>
        <v>1443.1766010190292</v>
      </c>
      <c r="DT379" s="55">
        <f ca="1"/>
        <v>0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t="shared" ca="1" si="258"/>
        <v>750409.21428289136</v>
      </c>
    </row>
    <row r="380" spans="49:134" x14ac:dyDescent="0.3">
      <c r="AW380" s="7">
        <v>39</v>
      </c>
      <c r="AX380" s="52">
        <f t="shared" si="231"/>
        <v>0</v>
      </c>
      <c r="AY380" s="52">
        <f t="shared" si="232"/>
        <v>0</v>
      </c>
      <c r="AZ380" s="52">
        <f t="shared" si="233"/>
        <v>0</v>
      </c>
      <c r="BA380" s="52">
        <f t="shared" si="234"/>
        <v>0</v>
      </c>
      <c r="BB380" s="52">
        <f t="shared" si="235"/>
        <v>31.243705138011837</v>
      </c>
      <c r="BC380" s="52">
        <f t="shared" si="236"/>
        <v>67.936780628927224</v>
      </c>
      <c r="BD380" s="52">
        <f t="shared" si="237"/>
        <v>0</v>
      </c>
      <c r="BE380" s="52">
        <f t="shared" si="238"/>
        <v>27.037030284236259</v>
      </c>
      <c r="BF380" s="52">
        <f t="shared" si="239"/>
        <v>6.2582245602806132</v>
      </c>
      <c r="BG380" s="52">
        <f t="shared" si="240"/>
        <v>0</v>
      </c>
      <c r="BH380" s="52">
        <f t="shared" si="241"/>
        <v>16.623835277454944</v>
      </c>
      <c r="BI380" s="52">
        <f t="shared" si="242"/>
        <v>2.7043170602464879</v>
      </c>
      <c r="BJ380" s="52">
        <f t="shared" si="243"/>
        <v>0</v>
      </c>
      <c r="BK380" s="52">
        <f t="shared" si="244"/>
        <v>0</v>
      </c>
      <c r="BL380" s="52">
        <f t="shared" si="245"/>
        <v>6.8663948099124067E-3</v>
      </c>
      <c r="BM380" s="52">
        <f t="shared" si="246"/>
        <v>6.3175466429550048E-2</v>
      </c>
      <c r="BN380" s="52">
        <f t="shared" si="247"/>
        <v>0</v>
      </c>
      <c r="BO380" s="52">
        <f t="shared" si="248"/>
        <v>8.2548080450229602</v>
      </c>
      <c r="BP380" s="52">
        <f t="shared" si="249"/>
        <v>76.455119044659824</v>
      </c>
      <c r="BQ380" s="52">
        <f t="shared" si="250"/>
        <v>0</v>
      </c>
      <c r="BR380" s="52">
        <f t="shared" si="251"/>
        <v>0</v>
      </c>
      <c r="BS380" s="52">
        <f t="shared" si="252"/>
        <v>0</v>
      </c>
      <c r="BT380" s="52">
        <f t="shared" si="253"/>
        <v>0</v>
      </c>
      <c r="BU380" s="52">
        <f t="shared" si="254"/>
        <v>0</v>
      </c>
      <c r="BV380" s="52">
        <f t="shared" si="255"/>
        <v>0</v>
      </c>
      <c r="BW380" s="52">
        <f t="shared" si="256"/>
        <v>0</v>
      </c>
      <c r="BX380" s="52">
        <f t="shared" si="257"/>
        <v>236.58386190007963</v>
      </c>
      <c r="DC380" s="7">
        <v>39</v>
      </c>
      <c r="DD380" s="55">
        <f ca="1"/>
        <v>0</v>
      </c>
      <c r="DE380" s="55">
        <f ca="1"/>
        <v>0</v>
      </c>
      <c r="DF380" s="55">
        <f ca="1"/>
        <v>0</v>
      </c>
      <c r="DG380" s="55">
        <f ca="1"/>
        <v>0</v>
      </c>
      <c r="DH380" s="55">
        <f ca="1"/>
        <v>2315.1585507266768</v>
      </c>
      <c r="DI380" s="55">
        <f ca="1"/>
        <v>4708.0188975846568</v>
      </c>
      <c r="DJ380" s="55">
        <f ca="1"/>
        <v>0</v>
      </c>
      <c r="DK380" s="55">
        <f ca="1"/>
        <v>0</v>
      </c>
      <c r="DL380" s="55">
        <f ca="1"/>
        <v>484.38658096571947</v>
      </c>
      <c r="DM380" s="55">
        <f ca="1"/>
        <v>0</v>
      </c>
      <c r="DN380" s="55">
        <f ca="1"/>
        <v>0</v>
      </c>
      <c r="DO380" s="55">
        <f ca="1"/>
        <v>151.71218707982797</v>
      </c>
      <c r="DP380" s="55">
        <f ca="1"/>
        <v>0</v>
      </c>
      <c r="DQ380" s="55">
        <f ca="1"/>
        <v>0</v>
      </c>
      <c r="DR380" s="55">
        <f ca="1"/>
        <v>0</v>
      </c>
      <c r="DS380" s="55">
        <f ca="1"/>
        <v>4.4728230232121433</v>
      </c>
      <c r="DT380" s="55">
        <f ca="1"/>
        <v>0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t="shared" ca="1" si="258"/>
        <v>7663.7490393800927</v>
      </c>
    </row>
    <row r="381" spans="49:134" x14ac:dyDescent="0.3">
      <c r="AW381" s="7">
        <v>40</v>
      </c>
      <c r="AX381" s="52">
        <f t="shared" si="231"/>
        <v>0</v>
      </c>
      <c r="AY381" s="52">
        <f t="shared" si="232"/>
        <v>0</v>
      </c>
      <c r="AZ381" s="52">
        <f t="shared" si="233"/>
        <v>0</v>
      </c>
      <c r="BA381" s="52">
        <f t="shared" si="234"/>
        <v>0</v>
      </c>
      <c r="BB381" s="52">
        <f t="shared" si="235"/>
        <v>158.07180257234688</v>
      </c>
      <c r="BC381" s="52">
        <f t="shared" si="236"/>
        <v>343.71369600294088</v>
      </c>
      <c r="BD381" s="52">
        <f t="shared" si="237"/>
        <v>0</v>
      </c>
      <c r="BE381" s="52">
        <f t="shared" si="238"/>
        <v>136.78890174127545</v>
      </c>
      <c r="BF381" s="52">
        <f t="shared" si="239"/>
        <v>31.662340698932539</v>
      </c>
      <c r="BG381" s="52">
        <f t="shared" si="240"/>
        <v>0</v>
      </c>
      <c r="BH381" s="52">
        <f t="shared" si="241"/>
        <v>84.105249215908827</v>
      </c>
      <c r="BI381" s="52">
        <f t="shared" si="242"/>
        <v>13.681996758315918</v>
      </c>
      <c r="BJ381" s="52">
        <f t="shared" si="243"/>
        <v>0</v>
      </c>
      <c r="BK381" s="52">
        <f t="shared" si="244"/>
        <v>0</v>
      </c>
      <c r="BL381" s="52">
        <f t="shared" si="245"/>
        <v>3.4714858498954539E-2</v>
      </c>
      <c r="BM381" s="52">
        <f t="shared" si="246"/>
        <v>0.319070390615391</v>
      </c>
      <c r="BN381" s="52">
        <f t="shared" si="247"/>
        <v>0</v>
      </c>
      <c r="BO381" s="52">
        <f t="shared" si="248"/>
        <v>41.763689075637011</v>
      </c>
      <c r="BP381" s="52">
        <f t="shared" si="249"/>
        <v>386.81066869395102</v>
      </c>
      <c r="BQ381" s="52">
        <f t="shared" si="250"/>
        <v>0</v>
      </c>
      <c r="BR381" s="52">
        <f t="shared" si="251"/>
        <v>0</v>
      </c>
      <c r="BS381" s="52">
        <f t="shared" si="252"/>
        <v>0</v>
      </c>
      <c r="BT381" s="52">
        <f t="shared" si="253"/>
        <v>0</v>
      </c>
      <c r="BU381" s="52">
        <f t="shared" si="254"/>
        <v>0</v>
      </c>
      <c r="BV381" s="52">
        <f t="shared" si="255"/>
        <v>0</v>
      </c>
      <c r="BW381" s="52">
        <f t="shared" si="256"/>
        <v>0</v>
      </c>
      <c r="BX381" s="52">
        <f t="shared" si="257"/>
        <v>1196.952130008423</v>
      </c>
      <c r="DC381" s="7">
        <v>40</v>
      </c>
      <c r="DD381" s="55">
        <f ca="1"/>
        <v>0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11713.120570610903</v>
      </c>
      <c r="DI381" s="55">
        <f ca="1"/>
        <v>23819.359133003803</v>
      </c>
      <c r="DJ381" s="55">
        <f ca="1"/>
        <v>0</v>
      </c>
      <c r="DK381" s="55">
        <f ca="1"/>
        <v>0</v>
      </c>
      <c r="DL381" s="55">
        <f ca="1"/>
        <v>2450.6651700973789</v>
      </c>
      <c r="DM381" s="55">
        <f ca="1"/>
        <v>0</v>
      </c>
      <c r="DN381" s="55">
        <f ca="1"/>
        <v>0</v>
      </c>
      <c r="DO381" s="55">
        <f ca="1"/>
        <v>767.56001814152307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22.590183655569682</v>
      </c>
      <c r="DT381" s="55">
        <f ca="1"/>
        <v>0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t="shared" ca="1" si="258"/>
        <v>38773.295075509181</v>
      </c>
    </row>
    <row r="382" spans="49:134" x14ac:dyDescent="0.3">
      <c r="AW382" s="7">
        <v>41</v>
      </c>
      <c r="AX382" s="52">
        <f t="shared" si="231"/>
        <v>0</v>
      </c>
      <c r="AY382" s="52">
        <f t="shared" si="232"/>
        <v>0</v>
      </c>
      <c r="AZ382" s="52">
        <f t="shared" si="233"/>
        <v>0</v>
      </c>
      <c r="BA382" s="52">
        <f t="shared" si="234"/>
        <v>0</v>
      </c>
      <c r="BB382" s="52">
        <f t="shared" si="235"/>
        <v>1388.7189956541456</v>
      </c>
      <c r="BC382" s="52">
        <f t="shared" si="236"/>
        <v>0</v>
      </c>
      <c r="BD382" s="52">
        <f t="shared" si="237"/>
        <v>0</v>
      </c>
      <c r="BE382" s="52">
        <f t="shared" si="238"/>
        <v>64.95876228496175</v>
      </c>
      <c r="BF382" s="52">
        <f t="shared" si="239"/>
        <v>15.035916199089479</v>
      </c>
      <c r="BG382" s="52">
        <f t="shared" si="240"/>
        <v>0</v>
      </c>
      <c r="BH382" s="52">
        <f t="shared" si="241"/>
        <v>39.940176588276159</v>
      </c>
      <c r="BI382" s="52">
        <f t="shared" si="242"/>
        <v>18.408858865959541</v>
      </c>
      <c r="BJ382" s="52">
        <f t="shared" si="243"/>
        <v>0</v>
      </c>
      <c r="BK382" s="52">
        <f t="shared" si="244"/>
        <v>0</v>
      </c>
      <c r="BL382" s="52">
        <f t="shared" si="245"/>
        <v>0</v>
      </c>
      <c r="BM382" s="52">
        <f t="shared" si="246"/>
        <v>2.8080207018835499</v>
      </c>
      <c r="BN382" s="52">
        <f t="shared" si="247"/>
        <v>0</v>
      </c>
      <c r="BO382" s="52">
        <f t="shared" si="248"/>
        <v>0</v>
      </c>
      <c r="BP382" s="52">
        <f t="shared" si="249"/>
        <v>520.44618477871074</v>
      </c>
      <c r="BQ382" s="52">
        <f t="shared" si="250"/>
        <v>0</v>
      </c>
      <c r="BR382" s="52">
        <f t="shared" si="251"/>
        <v>0</v>
      </c>
      <c r="BS382" s="52">
        <f t="shared" si="252"/>
        <v>0</v>
      </c>
      <c r="BT382" s="52">
        <f t="shared" si="253"/>
        <v>0</v>
      </c>
      <c r="BU382" s="52">
        <f t="shared" si="254"/>
        <v>0</v>
      </c>
      <c r="BV382" s="52">
        <f t="shared" si="255"/>
        <v>0</v>
      </c>
      <c r="BW382" s="52">
        <f t="shared" si="256"/>
        <v>0</v>
      </c>
      <c r="BX382" s="52">
        <f t="shared" si="257"/>
        <v>2050.3169150730268</v>
      </c>
      <c r="DC382" s="7">
        <v>41</v>
      </c>
      <c r="DD382" s="55">
        <f ca="1"/>
        <v>0</v>
      </c>
      <c r="DE382" s="55">
        <f ca="1"/>
        <v>0</v>
      </c>
      <c r="DF382" s="55">
        <f ca="1"/>
        <v>0</v>
      </c>
      <c r="DG382" s="55">
        <f ca="1"/>
        <v>0</v>
      </c>
      <c r="DH382" s="55">
        <f ca="1"/>
        <v>102904.07757797219</v>
      </c>
      <c r="DI382" s="55">
        <f ca="1"/>
        <v>0</v>
      </c>
      <c r="DJ382" s="55">
        <f ca="1"/>
        <v>0</v>
      </c>
      <c r="DK382" s="55">
        <f ca="1"/>
        <v>0</v>
      </c>
      <c r="DL382" s="55">
        <f ca="1"/>
        <v>1163.7799138095259</v>
      </c>
      <c r="DM382" s="55">
        <f ca="1"/>
        <v>0</v>
      </c>
      <c r="DN382" s="55">
        <f ca="1"/>
        <v>0</v>
      </c>
      <c r="DO382" s="55">
        <f ca="1"/>
        <v>1032.7369823803303</v>
      </c>
      <c r="DP382" s="55">
        <f ca="1"/>
        <v>0</v>
      </c>
      <c r="DQ382" s="55">
        <f ca="1"/>
        <v>0</v>
      </c>
      <c r="DR382" s="55">
        <f ca="1"/>
        <v>0</v>
      </c>
      <c r="DS382" s="55">
        <f ca="1"/>
        <v>198.80786569335532</v>
      </c>
      <c r="DT382" s="55">
        <f ca="1"/>
        <v>0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t="shared" ca="1" si="258"/>
        <v>105299.4023398554</v>
      </c>
    </row>
    <row r="383" spans="49:134" x14ac:dyDescent="0.3">
      <c r="AW383" s="7">
        <v>42</v>
      </c>
      <c r="AX383" s="52">
        <f t="shared" si="231"/>
        <v>0</v>
      </c>
      <c r="AY383" s="52">
        <f t="shared" si="232"/>
        <v>0</v>
      </c>
      <c r="AZ383" s="52">
        <f t="shared" si="233"/>
        <v>0</v>
      </c>
      <c r="BA383" s="52">
        <f t="shared" si="234"/>
        <v>0</v>
      </c>
      <c r="BB383" s="52">
        <f t="shared" si="235"/>
        <v>663.04719226756231</v>
      </c>
      <c r="BC383" s="52">
        <f t="shared" si="236"/>
        <v>0</v>
      </c>
      <c r="BD383" s="52">
        <f t="shared" si="237"/>
        <v>0</v>
      </c>
      <c r="BE383" s="52">
        <f t="shared" si="238"/>
        <v>31.014715789666514</v>
      </c>
      <c r="BF383" s="52">
        <f t="shared" si="239"/>
        <v>7.178934002834251</v>
      </c>
      <c r="BG383" s="52">
        <f t="shared" si="240"/>
        <v>0</v>
      </c>
      <c r="BH383" s="52">
        <f t="shared" si="241"/>
        <v>19.069532446526136</v>
      </c>
      <c r="BI383" s="52">
        <f t="shared" si="242"/>
        <v>8.7893535170154191</v>
      </c>
      <c r="BJ383" s="52">
        <f t="shared" si="243"/>
        <v>0</v>
      </c>
      <c r="BK383" s="52">
        <f t="shared" si="244"/>
        <v>0</v>
      </c>
      <c r="BL383" s="52">
        <f t="shared" si="245"/>
        <v>0</v>
      </c>
      <c r="BM383" s="52">
        <f t="shared" si="246"/>
        <v>1.3406961723155657</v>
      </c>
      <c r="BN383" s="52">
        <f t="shared" si="247"/>
        <v>0</v>
      </c>
      <c r="BO383" s="52">
        <f t="shared" si="248"/>
        <v>0</v>
      </c>
      <c r="BP383" s="52">
        <f t="shared" si="249"/>
        <v>248.48827057291155</v>
      </c>
      <c r="BQ383" s="52">
        <f t="shared" si="250"/>
        <v>0</v>
      </c>
      <c r="BR383" s="52">
        <f t="shared" si="251"/>
        <v>0</v>
      </c>
      <c r="BS383" s="52">
        <f t="shared" si="252"/>
        <v>0</v>
      </c>
      <c r="BT383" s="52">
        <f t="shared" si="253"/>
        <v>0</v>
      </c>
      <c r="BU383" s="52">
        <f t="shared" si="254"/>
        <v>0</v>
      </c>
      <c r="BV383" s="52">
        <f t="shared" si="255"/>
        <v>0</v>
      </c>
      <c r="BW383" s="52">
        <f t="shared" si="256"/>
        <v>0</v>
      </c>
      <c r="BX383" s="52">
        <f t="shared" si="257"/>
        <v>978.92869476883186</v>
      </c>
      <c r="DC383" s="7">
        <v>42</v>
      </c>
      <c r="DD383" s="55">
        <f ca="1"/>
        <v>0</v>
      </c>
      <c r="DE383" s="55">
        <f ca="1"/>
        <v>0</v>
      </c>
      <c r="DF383" s="55">
        <f ca="1"/>
        <v>0</v>
      </c>
      <c r="DG383" s="55">
        <f ca="1"/>
        <v>0</v>
      </c>
      <c r="DH383" s="55">
        <f ca="1"/>
        <v>49131.796947026363</v>
      </c>
      <c r="DI383" s="55">
        <f ca="1"/>
        <v>0</v>
      </c>
      <c r="DJ383" s="55">
        <f ca="1"/>
        <v>0</v>
      </c>
      <c r="DK383" s="55">
        <f ca="1"/>
        <v>0</v>
      </c>
      <c r="DL383" s="55">
        <f ca="1"/>
        <v>555.64949181937106</v>
      </c>
      <c r="DM383" s="55">
        <f ca="1"/>
        <v>0</v>
      </c>
      <c r="DN383" s="55">
        <f ca="1"/>
        <v>0</v>
      </c>
      <c r="DO383" s="55">
        <f ca="1"/>
        <v>493.08273230456501</v>
      </c>
      <c r="DP383" s="55">
        <f ca="1"/>
        <v>0</v>
      </c>
      <c r="DQ383" s="55">
        <f ca="1"/>
        <v>0</v>
      </c>
      <c r="DR383" s="55">
        <f ca="1"/>
        <v>0</v>
      </c>
      <c r="DS383" s="55">
        <f ca="1"/>
        <v>94.92128899994205</v>
      </c>
      <c r="DT383" s="55">
        <f ca="1"/>
        <v>0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t="shared" ca="1" si="258"/>
        <v>50275.450460150241</v>
      </c>
    </row>
    <row r="384" spans="49:134" x14ac:dyDescent="0.3">
      <c r="AW384" s="7">
        <v>43</v>
      </c>
      <c r="AX384" s="52">
        <f t="shared" si="231"/>
        <v>0</v>
      </c>
      <c r="AY384" s="52">
        <f t="shared" si="232"/>
        <v>0</v>
      </c>
      <c r="AZ384" s="52">
        <f t="shared" si="233"/>
        <v>0</v>
      </c>
      <c r="BA384" s="52">
        <f t="shared" si="234"/>
        <v>0</v>
      </c>
      <c r="BB384" s="52">
        <f t="shared" si="235"/>
        <v>69.945542537090347</v>
      </c>
      <c r="BC384" s="52">
        <f t="shared" si="236"/>
        <v>0</v>
      </c>
      <c r="BD384" s="52">
        <f t="shared" si="237"/>
        <v>0</v>
      </c>
      <c r="BE384" s="52">
        <f t="shared" si="238"/>
        <v>3.2717748419453554</v>
      </c>
      <c r="BF384" s="52">
        <f t="shared" si="239"/>
        <v>0.75731326508972752</v>
      </c>
      <c r="BG384" s="52">
        <f t="shared" si="240"/>
        <v>0</v>
      </c>
      <c r="BH384" s="52">
        <f t="shared" si="241"/>
        <v>2.0116649448236603</v>
      </c>
      <c r="BI384" s="52">
        <f t="shared" si="242"/>
        <v>0.92719810565342176</v>
      </c>
      <c r="BJ384" s="52">
        <f t="shared" si="243"/>
        <v>0</v>
      </c>
      <c r="BK384" s="52">
        <f t="shared" si="244"/>
        <v>0</v>
      </c>
      <c r="BL384" s="52">
        <f t="shared" si="245"/>
        <v>0</v>
      </c>
      <c r="BM384" s="52">
        <f t="shared" si="246"/>
        <v>0.14143144241060862</v>
      </c>
      <c r="BN384" s="52">
        <f t="shared" si="247"/>
        <v>0</v>
      </c>
      <c r="BO384" s="52">
        <f t="shared" si="248"/>
        <v>0</v>
      </c>
      <c r="BP384" s="52">
        <f t="shared" si="249"/>
        <v>26.213287849979615</v>
      </c>
      <c r="BQ384" s="52">
        <f t="shared" si="250"/>
        <v>0</v>
      </c>
      <c r="BR384" s="52">
        <f t="shared" si="251"/>
        <v>0</v>
      </c>
      <c r="BS384" s="52">
        <f t="shared" si="252"/>
        <v>0</v>
      </c>
      <c r="BT384" s="52">
        <f t="shared" si="253"/>
        <v>0</v>
      </c>
      <c r="BU384" s="52">
        <f t="shared" si="254"/>
        <v>0</v>
      </c>
      <c r="BV384" s="52">
        <f t="shared" si="255"/>
        <v>0</v>
      </c>
      <c r="BW384" s="52">
        <f t="shared" si="256"/>
        <v>0</v>
      </c>
      <c r="BX384" s="52">
        <f t="shared" si="257"/>
        <v>103.26821298699272</v>
      </c>
      <c r="DC384" s="7">
        <v>43</v>
      </c>
      <c r="DD384" s="55">
        <f ca="1"/>
        <v>0</v>
      </c>
      <c r="DE384" s="55">
        <f ca="1"/>
        <v>0</v>
      </c>
      <c r="DF384" s="55">
        <f ca="1"/>
        <v>0</v>
      </c>
      <c r="DG384" s="55">
        <f ca="1"/>
        <v>0</v>
      </c>
      <c r="DH384" s="55">
        <f ca="1"/>
        <v>5182.964701998394</v>
      </c>
      <c r="DI384" s="55">
        <f ca="1"/>
        <v>0</v>
      </c>
      <c r="DJ384" s="55">
        <f ca="1"/>
        <v>0</v>
      </c>
      <c r="DK384" s="55">
        <f ca="1"/>
        <v>0</v>
      </c>
      <c r="DL384" s="55">
        <f ca="1"/>
        <v>58.616046717944911</v>
      </c>
      <c r="DM384" s="55">
        <f ca="1"/>
        <v>0</v>
      </c>
      <c r="DN384" s="55">
        <f ca="1"/>
        <v>0</v>
      </c>
      <c r="DO384" s="55">
        <f ca="1"/>
        <v>52.01581372715696</v>
      </c>
      <c r="DP384" s="55">
        <f ca="1"/>
        <v>0</v>
      </c>
      <c r="DQ384" s="55">
        <f ca="1"/>
        <v>0</v>
      </c>
      <c r="DR384" s="55">
        <f ca="1"/>
        <v>0</v>
      </c>
      <c r="DS384" s="55">
        <f ca="1"/>
        <v>10.01334612267109</v>
      </c>
      <c r="DT384" s="55">
        <f ca="1"/>
        <v>0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t="shared" ca="1" si="258"/>
        <v>5303.6099085661681</v>
      </c>
    </row>
    <row r="385" spans="49:134" x14ac:dyDescent="0.3">
      <c r="AW385" s="7">
        <v>44</v>
      </c>
      <c r="AX385" s="52">
        <f t="shared" si="231"/>
        <v>0</v>
      </c>
      <c r="AY385" s="52">
        <f t="shared" si="232"/>
        <v>0</v>
      </c>
      <c r="AZ385" s="52">
        <f t="shared" si="233"/>
        <v>0</v>
      </c>
      <c r="BA385" s="52">
        <f t="shared" si="234"/>
        <v>0</v>
      </c>
      <c r="BB385" s="52">
        <f t="shared" si="235"/>
        <v>103.99990290950625</v>
      </c>
      <c r="BC385" s="52">
        <f t="shared" si="236"/>
        <v>0</v>
      </c>
      <c r="BD385" s="52">
        <f t="shared" si="237"/>
        <v>0</v>
      </c>
      <c r="BE385" s="52">
        <f t="shared" si="238"/>
        <v>4.8647026460441065</v>
      </c>
      <c r="BF385" s="52">
        <f t="shared" si="239"/>
        <v>1.1260260926984733</v>
      </c>
      <c r="BG385" s="52">
        <f t="shared" si="240"/>
        <v>0</v>
      </c>
      <c r="BH385" s="52">
        <f t="shared" si="241"/>
        <v>2.9910835110586822</v>
      </c>
      <c r="BI385" s="52">
        <f t="shared" si="242"/>
        <v>1.378622703557727</v>
      </c>
      <c r="BJ385" s="52">
        <f t="shared" si="243"/>
        <v>0</v>
      </c>
      <c r="BK385" s="52">
        <f t="shared" si="244"/>
        <v>0</v>
      </c>
      <c r="BL385" s="52">
        <f t="shared" si="245"/>
        <v>0</v>
      </c>
      <c r="BM385" s="52">
        <f t="shared" si="246"/>
        <v>0.21058645799282613</v>
      </c>
      <c r="BN385" s="52">
        <f t="shared" si="247"/>
        <v>0</v>
      </c>
      <c r="BO385" s="52">
        <f t="shared" si="248"/>
        <v>0</v>
      </c>
      <c r="BP385" s="52">
        <f t="shared" si="249"/>
        <v>38.975741580903019</v>
      </c>
      <c r="BQ385" s="52">
        <f t="shared" si="250"/>
        <v>0</v>
      </c>
      <c r="BR385" s="52">
        <f t="shared" si="251"/>
        <v>0</v>
      </c>
      <c r="BS385" s="52">
        <f t="shared" si="252"/>
        <v>0</v>
      </c>
      <c r="BT385" s="52">
        <f t="shared" si="253"/>
        <v>0</v>
      </c>
      <c r="BU385" s="52">
        <f t="shared" si="254"/>
        <v>0</v>
      </c>
      <c r="BV385" s="52">
        <f t="shared" si="255"/>
        <v>0</v>
      </c>
      <c r="BW385" s="52">
        <f t="shared" si="256"/>
        <v>0</v>
      </c>
      <c r="BX385" s="52">
        <f t="shared" si="257"/>
        <v>153.54666590176106</v>
      </c>
      <c r="DC385" s="7">
        <v>44</v>
      </c>
      <c r="DD385" s="55">
        <f ca="1"/>
        <v>0</v>
      </c>
      <c r="DE385" s="55">
        <f ca="1"/>
        <v>0</v>
      </c>
      <c r="DF385" s="55">
        <f ca="1"/>
        <v>0</v>
      </c>
      <c r="DG385" s="55">
        <f ca="1"/>
        <v>0</v>
      </c>
      <c r="DH385" s="55">
        <f ca="1"/>
        <v>7706.3928055944125</v>
      </c>
      <c r="DI385" s="55">
        <f ca="1"/>
        <v>0</v>
      </c>
      <c r="DJ385" s="55">
        <f ca="1"/>
        <v>0</v>
      </c>
      <c r="DK385" s="55">
        <f ca="1"/>
        <v>0</v>
      </c>
      <c r="DL385" s="55">
        <f ca="1"/>
        <v>87.154419574861848</v>
      </c>
      <c r="DM385" s="55">
        <f ca="1"/>
        <v>0</v>
      </c>
      <c r="DN385" s="55">
        <f ca="1"/>
        <v>0</v>
      </c>
      <c r="DO385" s="55">
        <f ca="1"/>
        <v>77.340733669588488</v>
      </c>
      <c r="DP385" s="55">
        <f ca="1"/>
        <v>0</v>
      </c>
      <c r="DQ385" s="55">
        <f ca="1"/>
        <v>0</v>
      </c>
      <c r="DR385" s="55">
        <f ca="1"/>
        <v>0</v>
      </c>
      <c r="DS385" s="55">
        <f ca="1"/>
        <v>14.909521225892089</v>
      </c>
      <c r="DT385" s="55">
        <f ca="1"/>
        <v>0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t="shared" ca="1" si="258"/>
        <v>7885.7974800647544</v>
      </c>
    </row>
    <row r="386" spans="49:134" x14ac:dyDescent="0.3">
      <c r="AW386" s="7">
        <v>45</v>
      </c>
      <c r="AX386" s="52">
        <f t="shared" si="231"/>
        <v>0</v>
      </c>
      <c r="AY386" s="52">
        <f t="shared" si="232"/>
        <v>0</v>
      </c>
      <c r="AZ386" s="52">
        <f t="shared" si="233"/>
        <v>0</v>
      </c>
      <c r="BA386" s="52">
        <f t="shared" si="234"/>
        <v>0</v>
      </c>
      <c r="BB386" s="52">
        <f t="shared" si="235"/>
        <v>11.509462942378237</v>
      </c>
      <c r="BC386" s="52">
        <f t="shared" si="236"/>
        <v>0</v>
      </c>
      <c r="BD386" s="52">
        <f t="shared" si="237"/>
        <v>0</v>
      </c>
      <c r="BE386" s="52">
        <f t="shared" si="238"/>
        <v>0.53836699083772754</v>
      </c>
      <c r="BF386" s="52">
        <f t="shared" si="239"/>
        <v>0.12461507386813983</v>
      </c>
      <c r="BG386" s="52">
        <f t="shared" si="240"/>
        <v>0</v>
      </c>
      <c r="BH386" s="52">
        <f t="shared" si="241"/>
        <v>0.33101727855081214</v>
      </c>
      <c r="BI386" s="52">
        <f t="shared" si="242"/>
        <v>0.15256943960919234</v>
      </c>
      <c r="BJ386" s="52">
        <f t="shared" si="243"/>
        <v>0</v>
      </c>
      <c r="BK386" s="52">
        <f t="shared" si="244"/>
        <v>0</v>
      </c>
      <c r="BL386" s="52">
        <f t="shared" si="245"/>
        <v>0</v>
      </c>
      <c r="BM386" s="52">
        <f t="shared" si="246"/>
        <v>2.3272390637724589E-2</v>
      </c>
      <c r="BN386" s="52">
        <f t="shared" si="247"/>
        <v>0</v>
      </c>
      <c r="BO386" s="52">
        <f t="shared" si="248"/>
        <v>0</v>
      </c>
      <c r="BP386" s="52">
        <f t="shared" si="249"/>
        <v>4.3133680016234539</v>
      </c>
      <c r="BQ386" s="52">
        <f t="shared" si="250"/>
        <v>0</v>
      </c>
      <c r="BR386" s="52">
        <f t="shared" si="251"/>
        <v>0</v>
      </c>
      <c r="BS386" s="52">
        <f t="shared" si="252"/>
        <v>0</v>
      </c>
      <c r="BT386" s="52">
        <f t="shared" si="253"/>
        <v>0</v>
      </c>
      <c r="BU386" s="52">
        <f t="shared" si="254"/>
        <v>0</v>
      </c>
      <c r="BV386" s="52">
        <f t="shared" si="255"/>
        <v>0</v>
      </c>
      <c r="BW386" s="52">
        <f t="shared" si="256"/>
        <v>0</v>
      </c>
      <c r="BX386" s="52">
        <f t="shared" si="257"/>
        <v>16.992672117505286</v>
      </c>
      <c r="DC386" s="7">
        <v>45</v>
      </c>
      <c r="DD386" s="55">
        <f ca="1"/>
        <v>0</v>
      </c>
      <c r="DE386" s="55">
        <f ca="1"/>
        <v>0</v>
      </c>
      <c r="DF386" s="55">
        <f ca="1"/>
        <v>0</v>
      </c>
      <c r="DG386" s="55">
        <f ca="1"/>
        <v>0</v>
      </c>
      <c r="DH386" s="55">
        <f ca="1"/>
        <v>852.85120403022734</v>
      </c>
      <c r="DI386" s="55">
        <f ca="1"/>
        <v>0</v>
      </c>
      <c r="DJ386" s="55">
        <f ca="1"/>
        <v>0</v>
      </c>
      <c r="DK386" s="55">
        <f ca="1"/>
        <v>0</v>
      </c>
      <c r="DL386" s="55">
        <f ca="1"/>
        <v>9.6452067173940232</v>
      </c>
      <c r="DM386" s="55">
        <f ca="1"/>
        <v>0</v>
      </c>
      <c r="DN386" s="55">
        <f ca="1"/>
        <v>0</v>
      </c>
      <c r="DO386" s="55">
        <f ca="1"/>
        <v>8.55914556207569</v>
      </c>
      <c r="DP386" s="55">
        <f ca="1"/>
        <v>0</v>
      </c>
      <c r="DQ386" s="55">
        <f ca="1"/>
        <v>0</v>
      </c>
      <c r="DR386" s="55">
        <f ca="1"/>
        <v>0</v>
      </c>
      <c r="DS386" s="55">
        <f ca="1"/>
        <v>1.6476852571509009</v>
      </c>
      <c r="DT386" s="55">
        <f ca="1"/>
        <v>0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t="shared" ca="1" si="258"/>
        <v>872.70324156684796</v>
      </c>
    </row>
    <row r="387" spans="49:134" x14ac:dyDescent="0.3">
      <c r="AW387" s="7">
        <v>46</v>
      </c>
      <c r="AX387" s="52">
        <f t="shared" si="231"/>
        <v>0</v>
      </c>
      <c r="AY387" s="52">
        <f t="shared" si="232"/>
        <v>0</v>
      </c>
      <c r="AZ387" s="52">
        <f t="shared" si="233"/>
        <v>0</v>
      </c>
      <c r="BA387" s="52">
        <f t="shared" si="234"/>
        <v>0</v>
      </c>
      <c r="BB387" s="52">
        <f t="shared" si="235"/>
        <v>0.46580301369469385</v>
      </c>
      <c r="BC387" s="52">
        <f t="shared" si="236"/>
        <v>1.0128490524000371</v>
      </c>
      <c r="BD387" s="52">
        <f t="shared" si="237"/>
        <v>0</v>
      </c>
      <c r="BE387" s="52">
        <f t="shared" si="238"/>
        <v>2.6225654495869666</v>
      </c>
      <c r="BF387" s="52">
        <f t="shared" si="239"/>
        <v>0.6070416508069183</v>
      </c>
      <c r="BG387" s="52">
        <f t="shared" si="240"/>
        <v>0</v>
      </c>
      <c r="BH387" s="52">
        <f t="shared" si="241"/>
        <v>1.6124957363986945</v>
      </c>
      <c r="BI387" s="52">
        <f t="shared" si="242"/>
        <v>0.34776972792956895</v>
      </c>
      <c r="BJ387" s="52">
        <f t="shared" si="243"/>
        <v>0</v>
      </c>
      <c r="BK387" s="52">
        <f t="shared" si="244"/>
        <v>0</v>
      </c>
      <c r="BL387" s="52">
        <f t="shared" si="245"/>
        <v>1.0248540937037205E-4</v>
      </c>
      <c r="BM387" s="52">
        <f t="shared" si="246"/>
        <v>9.4186388518182208E-4</v>
      </c>
      <c r="BN387" s="52">
        <f t="shared" si="247"/>
        <v>0</v>
      </c>
      <c r="BO387" s="52">
        <f t="shared" si="248"/>
        <v>1.9664465137974596E-2</v>
      </c>
      <c r="BP387" s="52">
        <f t="shared" si="249"/>
        <v>9.8319743542543829</v>
      </c>
      <c r="BQ387" s="52">
        <f t="shared" si="250"/>
        <v>0</v>
      </c>
      <c r="BR387" s="52">
        <f t="shared" si="251"/>
        <v>0</v>
      </c>
      <c r="BS387" s="52">
        <f t="shared" si="252"/>
        <v>0</v>
      </c>
      <c r="BT387" s="52">
        <f t="shared" si="253"/>
        <v>0</v>
      </c>
      <c r="BU387" s="52">
        <f t="shared" si="254"/>
        <v>0</v>
      </c>
      <c r="BV387" s="52">
        <f t="shared" si="255"/>
        <v>0</v>
      </c>
      <c r="BW387" s="52">
        <f t="shared" si="256"/>
        <v>0</v>
      </c>
      <c r="BX387" s="52">
        <f t="shared" si="257"/>
        <v>16.521207799503792</v>
      </c>
      <c r="DC387" s="7">
        <v>46</v>
      </c>
      <c r="DD387" s="55">
        <f ca="1"/>
        <v>0</v>
      </c>
      <c r="DE387" s="55">
        <f ca="1"/>
        <v>0</v>
      </c>
      <c r="DF387" s="55">
        <f ca="1"/>
        <v>0</v>
      </c>
      <c r="DG387" s="55">
        <f ca="1"/>
        <v>0</v>
      </c>
      <c r="DH387" s="55">
        <f ca="1"/>
        <v>34.51600331477681</v>
      </c>
      <c r="DI387" s="55">
        <f ca="1"/>
        <v>70.190439331322565</v>
      </c>
      <c r="DJ387" s="55">
        <f ca="1"/>
        <v>0</v>
      </c>
      <c r="DK387" s="55">
        <f ca="1"/>
        <v>0</v>
      </c>
      <c r="DL387" s="55">
        <f ca="1"/>
        <v>46.985023772455477</v>
      </c>
      <c r="DM387" s="55">
        <f ca="1"/>
        <v>0</v>
      </c>
      <c r="DN387" s="55">
        <f ca="1"/>
        <v>0</v>
      </c>
      <c r="DO387" s="55">
        <f ca="1"/>
        <v>19.509881736848818</v>
      </c>
      <c r="DP387" s="55">
        <f ca="1"/>
        <v>0</v>
      </c>
      <c r="DQ387" s="55">
        <f ca="1"/>
        <v>0</v>
      </c>
      <c r="DR387" s="55">
        <f ca="1"/>
        <v>0</v>
      </c>
      <c r="DS387" s="55">
        <f ca="1"/>
        <v>6.6683963070873001E-2</v>
      </c>
      <c r="DT387" s="55">
        <f ca="1"/>
        <v>0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t="shared" ca="1" si="258"/>
        <v>171.26803211847457</v>
      </c>
    </row>
    <row r="388" spans="49:134" x14ac:dyDescent="0.3">
      <c r="AW388" s="7">
        <v>47</v>
      </c>
      <c r="AX388" s="52">
        <f t="shared" si="231"/>
        <v>0</v>
      </c>
      <c r="AY388" s="52">
        <f t="shared" si="232"/>
        <v>0</v>
      </c>
      <c r="AZ388" s="52">
        <f t="shared" si="233"/>
        <v>0</v>
      </c>
      <c r="BA388" s="52">
        <f t="shared" si="234"/>
        <v>0</v>
      </c>
      <c r="BB388" s="52">
        <f t="shared" si="235"/>
        <v>31.470897537879615</v>
      </c>
      <c r="BC388" s="52">
        <f t="shared" si="236"/>
        <v>68.430791173922273</v>
      </c>
      <c r="BD388" s="52">
        <f t="shared" si="237"/>
        <v>0</v>
      </c>
      <c r="BE388" s="52">
        <f t="shared" si="238"/>
        <v>106.68888520666093</v>
      </c>
      <c r="BF388" s="52">
        <f t="shared" si="239"/>
        <v>24.695130884657551</v>
      </c>
      <c r="BG388" s="52">
        <f t="shared" si="240"/>
        <v>0</v>
      </c>
      <c r="BH388" s="52">
        <f t="shared" si="241"/>
        <v>65.598123567823578</v>
      </c>
      <c r="BI388" s="52">
        <f t="shared" si="242"/>
        <v>7.5290369297416548</v>
      </c>
      <c r="BJ388" s="52">
        <f t="shared" si="243"/>
        <v>0</v>
      </c>
      <c r="BK388" s="52">
        <f t="shared" si="244"/>
        <v>0</v>
      </c>
      <c r="BL388" s="52">
        <f t="shared" si="245"/>
        <v>6.9207133504415267E-3</v>
      </c>
      <c r="BM388" s="52">
        <f t="shared" si="246"/>
        <v>6.3634855018501815E-2</v>
      </c>
      <c r="BN388" s="52">
        <f t="shared" si="247"/>
        <v>0</v>
      </c>
      <c r="BO388" s="52">
        <f t="shared" si="248"/>
        <v>3.9441906762695281E-2</v>
      </c>
      <c r="BP388" s="52">
        <f t="shared" si="249"/>
        <v>212.85722118662417</v>
      </c>
      <c r="BQ388" s="52">
        <f t="shared" si="250"/>
        <v>0</v>
      </c>
      <c r="BR388" s="52">
        <f t="shared" si="251"/>
        <v>0</v>
      </c>
      <c r="BS388" s="52">
        <f t="shared" si="252"/>
        <v>0</v>
      </c>
      <c r="BT388" s="52">
        <f t="shared" si="253"/>
        <v>0</v>
      </c>
      <c r="BU388" s="52">
        <f t="shared" si="254"/>
        <v>0</v>
      </c>
      <c r="BV388" s="52">
        <f t="shared" si="255"/>
        <v>0</v>
      </c>
      <c r="BW388" s="52">
        <f t="shared" si="256"/>
        <v>0</v>
      </c>
      <c r="BX388" s="52">
        <f t="shared" si="257"/>
        <v>517.3800839624414</v>
      </c>
      <c r="DC388" s="7">
        <v>47</v>
      </c>
      <c r="DD388" s="55">
        <f ca="1"/>
        <v>0</v>
      </c>
      <c r="DE388" s="55">
        <f ca="1"/>
        <v>0</v>
      </c>
      <c r="DF388" s="55">
        <f ca="1"/>
        <v>0</v>
      </c>
      <c r="DG388" s="55">
        <f ca="1"/>
        <v>0</v>
      </c>
      <c r="DH388" s="55">
        <f ca="1"/>
        <v>2331.9935075568792</v>
      </c>
      <c r="DI388" s="55">
        <f ca="1"/>
        <v>4742.2538283528129</v>
      </c>
      <c r="DJ388" s="55">
        <f ca="1"/>
        <v>0</v>
      </c>
      <c r="DK388" s="55">
        <f ca="1"/>
        <v>0</v>
      </c>
      <c r="DL388" s="55">
        <f ca="1"/>
        <v>1911.4031304724947</v>
      </c>
      <c r="DM388" s="55">
        <f ca="1"/>
        <v>0</v>
      </c>
      <c r="DN388" s="55">
        <f ca="1"/>
        <v>0</v>
      </c>
      <c r="DO388" s="55">
        <f ca="1"/>
        <v>422.37897175850685</v>
      </c>
      <c r="DP388" s="55">
        <f ca="1"/>
        <v>0</v>
      </c>
      <c r="DQ388" s="55">
        <f ca="1"/>
        <v>0</v>
      </c>
      <c r="DR388" s="55">
        <f ca="1"/>
        <v>0</v>
      </c>
      <c r="DS388" s="55">
        <f ca="1"/>
        <v>4.505347735309928</v>
      </c>
      <c r="DT388" s="55">
        <f ca="1"/>
        <v>0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t="shared" ca="1" si="258"/>
        <v>9412.5347858760033</v>
      </c>
    </row>
    <row r="389" spans="49:134" x14ac:dyDescent="0.3">
      <c r="AW389" s="7">
        <v>48</v>
      </c>
      <c r="AX389" s="52">
        <f t="shared" si="231"/>
        <v>0</v>
      </c>
      <c r="AY389" s="52">
        <f t="shared" si="232"/>
        <v>0</v>
      </c>
      <c r="AZ389" s="52">
        <f t="shared" si="233"/>
        <v>0</v>
      </c>
      <c r="BA389" s="52">
        <f t="shared" si="234"/>
        <v>0</v>
      </c>
      <c r="BB389" s="52">
        <f t="shared" si="235"/>
        <v>267.39020542182948</v>
      </c>
      <c r="BC389" s="52">
        <f t="shared" si="236"/>
        <v>581.41726940019987</v>
      </c>
      <c r="BD389" s="52">
        <f t="shared" si="237"/>
        <v>0</v>
      </c>
      <c r="BE389" s="52">
        <f t="shared" si="238"/>
        <v>296.05605828263612</v>
      </c>
      <c r="BF389" s="52">
        <f t="shared" si="239"/>
        <v>68.527692423326599</v>
      </c>
      <c r="BG389" s="52">
        <f t="shared" si="240"/>
        <v>0</v>
      </c>
      <c r="BH389" s="52">
        <f t="shared" si="241"/>
        <v>182.03135084372943</v>
      </c>
      <c r="BI389" s="52">
        <f t="shared" si="242"/>
        <v>19.539684883018431</v>
      </c>
      <c r="BJ389" s="52">
        <f t="shared" si="243"/>
        <v>0</v>
      </c>
      <c r="BK389" s="52">
        <f t="shared" si="244"/>
        <v>0</v>
      </c>
      <c r="BL389" s="52">
        <f t="shared" si="245"/>
        <v>5.8801345727663989E-2</v>
      </c>
      <c r="BM389" s="52">
        <f t="shared" si="246"/>
        <v>0.54066894398724752</v>
      </c>
      <c r="BN389" s="52">
        <f t="shared" si="247"/>
        <v>0</v>
      </c>
      <c r="BO389" s="52">
        <f t="shared" si="248"/>
        <v>7.8104440171284217</v>
      </c>
      <c r="BP389" s="52">
        <f t="shared" si="249"/>
        <v>552.41634030168439</v>
      </c>
      <c r="BQ389" s="52">
        <f t="shared" si="250"/>
        <v>0</v>
      </c>
      <c r="BR389" s="52">
        <f t="shared" si="251"/>
        <v>0</v>
      </c>
      <c r="BS389" s="52">
        <f t="shared" si="252"/>
        <v>0</v>
      </c>
      <c r="BT389" s="52">
        <f t="shared" si="253"/>
        <v>0</v>
      </c>
      <c r="BU389" s="52">
        <f t="shared" si="254"/>
        <v>0</v>
      </c>
      <c r="BV389" s="52">
        <f t="shared" si="255"/>
        <v>0</v>
      </c>
      <c r="BW389" s="52">
        <f t="shared" si="256"/>
        <v>0</v>
      </c>
      <c r="BX389" s="52">
        <f t="shared" si="257"/>
        <v>1975.7885158632678</v>
      </c>
      <c r="DC389" s="7">
        <v>48</v>
      </c>
      <c r="DD389" s="55">
        <f ca="1"/>
        <v>0</v>
      </c>
      <c r="DE389" s="55">
        <f ca="1"/>
        <v>0</v>
      </c>
      <c r="DF389" s="55">
        <f ca="1"/>
        <v>0</v>
      </c>
      <c r="DG389" s="55">
        <f ca="1"/>
        <v>0</v>
      </c>
      <c r="DH389" s="55">
        <f ca="1"/>
        <v>19813.614221757562</v>
      </c>
      <c r="DI389" s="55">
        <f ca="1"/>
        <v>40292.21676943385</v>
      </c>
      <c r="DJ389" s="55">
        <f ca="1"/>
        <v>0</v>
      </c>
      <c r="DK389" s="55">
        <f ca="1"/>
        <v>0</v>
      </c>
      <c r="DL389" s="55">
        <f ca="1"/>
        <v>5304.0433935654792</v>
      </c>
      <c r="DM389" s="55">
        <f ca="1"/>
        <v>0</v>
      </c>
      <c r="DN389" s="55">
        <f ca="1"/>
        <v>0</v>
      </c>
      <c r="DO389" s="55">
        <f ca="1"/>
        <v>1096.176321937334</v>
      </c>
      <c r="DP389" s="55">
        <f ca="1"/>
        <v>0</v>
      </c>
      <c r="DQ389" s="55">
        <f ca="1"/>
        <v>0</v>
      </c>
      <c r="DR389" s="55">
        <f ca="1"/>
        <v>0</v>
      </c>
      <c r="DS389" s="55">
        <f ca="1"/>
        <v>38.27936123429712</v>
      </c>
      <c r="DT389" s="55">
        <f ca="1"/>
        <v>0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t="shared" ca="1" si="258"/>
        <v>66544.330067928517</v>
      </c>
    </row>
    <row r="390" spans="49:134" x14ac:dyDescent="0.3">
      <c r="AW390" s="7">
        <v>49</v>
      </c>
      <c r="AX390" s="52">
        <f t="shared" si="231"/>
        <v>0</v>
      </c>
      <c r="AY390" s="52">
        <f t="shared" si="232"/>
        <v>0</v>
      </c>
      <c r="AZ390" s="52">
        <f t="shared" si="233"/>
        <v>0</v>
      </c>
      <c r="BA390" s="52">
        <f t="shared" si="234"/>
        <v>0</v>
      </c>
      <c r="BB390" s="52">
        <f t="shared" si="235"/>
        <v>223.718074539094</v>
      </c>
      <c r="BC390" s="52">
        <f t="shared" si="236"/>
        <v>486.45593375254469</v>
      </c>
      <c r="BD390" s="52">
        <f t="shared" si="237"/>
        <v>0</v>
      </c>
      <c r="BE390" s="52">
        <f t="shared" si="238"/>
        <v>18.74467816092697</v>
      </c>
      <c r="BF390" s="52">
        <f t="shared" si="239"/>
        <v>4.3388051130200571</v>
      </c>
      <c r="BG390" s="52">
        <f t="shared" si="240"/>
        <v>0</v>
      </c>
      <c r="BH390" s="52">
        <f t="shared" si="241"/>
        <v>11.525246626271784</v>
      </c>
      <c r="BI390" s="52">
        <f t="shared" si="242"/>
        <v>3.0642495553198739</v>
      </c>
      <c r="BJ390" s="52">
        <f t="shared" si="243"/>
        <v>0</v>
      </c>
      <c r="BK390" s="52">
        <f t="shared" si="244"/>
        <v>0</v>
      </c>
      <c r="BL390" s="52">
        <f t="shared" si="245"/>
        <v>4.9197477573304761E-2</v>
      </c>
      <c r="BM390" s="52">
        <f t="shared" si="246"/>
        <v>0.45236292314840509</v>
      </c>
      <c r="BN390" s="52">
        <f t="shared" si="247"/>
        <v>0</v>
      </c>
      <c r="BO390" s="52">
        <f t="shared" si="248"/>
        <v>102.30394270989349</v>
      </c>
      <c r="BP390" s="52">
        <f t="shared" si="249"/>
        <v>86.630953132170703</v>
      </c>
      <c r="BQ390" s="52">
        <f t="shared" si="250"/>
        <v>0</v>
      </c>
      <c r="BR390" s="52">
        <f t="shared" si="251"/>
        <v>0</v>
      </c>
      <c r="BS390" s="52">
        <f t="shared" si="252"/>
        <v>0</v>
      </c>
      <c r="BT390" s="52">
        <f t="shared" si="253"/>
        <v>0</v>
      </c>
      <c r="BU390" s="52">
        <f t="shared" si="254"/>
        <v>0</v>
      </c>
      <c r="BV390" s="52">
        <f t="shared" si="255"/>
        <v>0</v>
      </c>
      <c r="BW390" s="52">
        <f t="shared" si="256"/>
        <v>0</v>
      </c>
      <c r="BX390" s="52">
        <f t="shared" si="257"/>
        <v>937.2834439899633</v>
      </c>
      <c r="DC390" s="7">
        <v>49</v>
      </c>
      <c r="DD390" s="55">
        <f ca="1"/>
        <v>0</v>
      </c>
      <c r="DE390" s="55">
        <f ca="1"/>
        <v>0</v>
      </c>
      <c r="DF390" s="55">
        <f ca="1"/>
        <v>0</v>
      </c>
      <c r="DG390" s="55">
        <f ca="1"/>
        <v>0</v>
      </c>
      <c r="DH390" s="55">
        <f ca="1"/>
        <v>16577.509323346865</v>
      </c>
      <c r="DI390" s="55">
        <f ca="1"/>
        <v>33711.396209051345</v>
      </c>
      <c r="DJ390" s="55">
        <f ca="1"/>
        <v>0</v>
      </c>
      <c r="DK390" s="55">
        <f ca="1"/>
        <v>0</v>
      </c>
      <c r="DL390" s="55">
        <f ca="1"/>
        <v>335.82351574775242</v>
      </c>
      <c r="DM390" s="55">
        <f ca="1"/>
        <v>0</v>
      </c>
      <c r="DN390" s="55">
        <f ca="1"/>
        <v>0</v>
      </c>
      <c r="DO390" s="55">
        <f ca="1"/>
        <v>171.90440005344493</v>
      </c>
      <c r="DP390" s="55">
        <f ca="1"/>
        <v>0</v>
      </c>
      <c r="DQ390" s="55">
        <f ca="1"/>
        <v>0</v>
      </c>
      <c r="DR390" s="55">
        <f ca="1"/>
        <v>0</v>
      </c>
      <c r="DS390" s="55">
        <f ca="1"/>
        <v>32.027294958907078</v>
      </c>
      <c r="DT390" s="55">
        <f ca="1"/>
        <v>0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t="shared" ca="1" si="258"/>
        <v>50828.660743158311</v>
      </c>
    </row>
    <row r="391" spans="49:134" x14ac:dyDescent="0.3">
      <c r="AW391" s="7">
        <v>50</v>
      </c>
      <c r="AX391" s="52">
        <f t="shared" si="231"/>
        <v>0</v>
      </c>
      <c r="AY391" s="52">
        <f t="shared" si="232"/>
        <v>0</v>
      </c>
      <c r="AZ391" s="52">
        <f t="shared" si="233"/>
        <v>0</v>
      </c>
      <c r="BA391" s="52">
        <f t="shared" si="234"/>
        <v>0</v>
      </c>
      <c r="BB391" s="52">
        <f t="shared" si="235"/>
        <v>248.67115574132023</v>
      </c>
      <c r="BC391" s="52">
        <f t="shared" si="236"/>
        <v>540.71428710894475</v>
      </c>
      <c r="BD391" s="52">
        <f t="shared" si="237"/>
        <v>0</v>
      </c>
      <c r="BE391" s="52">
        <f t="shared" si="238"/>
        <v>45.276690074439699</v>
      </c>
      <c r="BF391" s="52">
        <f t="shared" si="239"/>
        <v>10.480133758284358</v>
      </c>
      <c r="BG391" s="52">
        <f t="shared" si="240"/>
        <v>0</v>
      </c>
      <c r="BH391" s="52">
        <f t="shared" si="241"/>
        <v>27.838569176156192</v>
      </c>
      <c r="BI391" s="52">
        <f t="shared" si="242"/>
        <v>7.9137673473881334</v>
      </c>
      <c r="BJ391" s="52">
        <f t="shared" si="243"/>
        <v>0</v>
      </c>
      <c r="BK391" s="52">
        <f t="shared" si="244"/>
        <v>0</v>
      </c>
      <c r="BL391" s="52">
        <f t="shared" si="245"/>
        <v>5.4684869283135484E-2</v>
      </c>
      <c r="BM391" s="52">
        <f t="shared" si="246"/>
        <v>0.50281860874360262</v>
      </c>
      <c r="BN391" s="52">
        <f t="shared" si="247"/>
        <v>0</v>
      </c>
      <c r="BO391" s="52">
        <f t="shared" si="248"/>
        <v>47.403712248120108</v>
      </c>
      <c r="BP391" s="52">
        <f t="shared" si="249"/>
        <v>223.73412998124221</v>
      </c>
      <c r="BQ391" s="52">
        <f t="shared" si="250"/>
        <v>0</v>
      </c>
      <c r="BR391" s="52">
        <f t="shared" si="251"/>
        <v>0</v>
      </c>
      <c r="BS391" s="52">
        <f t="shared" si="252"/>
        <v>0</v>
      </c>
      <c r="BT391" s="52">
        <f t="shared" si="253"/>
        <v>0</v>
      </c>
      <c r="BU391" s="52">
        <f t="shared" si="254"/>
        <v>0</v>
      </c>
      <c r="BV391" s="52">
        <f t="shared" si="255"/>
        <v>0</v>
      </c>
      <c r="BW391" s="52">
        <f t="shared" si="256"/>
        <v>0</v>
      </c>
      <c r="BX391" s="52">
        <f t="shared" si="257"/>
        <v>1152.5899489139224</v>
      </c>
      <c r="DC391" s="7">
        <v>50</v>
      </c>
      <c r="DD391" s="55">
        <f ca="1"/>
        <v>0</v>
      </c>
      <c r="DE391" s="55">
        <f ca="1"/>
        <v>0</v>
      </c>
      <c r="DF391" s="55">
        <f ca="1"/>
        <v>0</v>
      </c>
      <c r="DG391" s="55">
        <f ca="1"/>
        <v>0</v>
      </c>
      <c r="DH391" s="55">
        <f ca="1"/>
        <v>18426.532640431829</v>
      </c>
      <c r="DI391" s="55">
        <f ca="1"/>
        <v>37471.50009664987</v>
      </c>
      <c r="DJ391" s="55">
        <f ca="1"/>
        <v>0</v>
      </c>
      <c r="DK391" s="55">
        <f ca="1"/>
        <v>0</v>
      </c>
      <c r="DL391" s="55">
        <f ca="1"/>
        <v>811.16235289120937</v>
      </c>
      <c r="DM391" s="55">
        <f ca="1"/>
        <v>0</v>
      </c>
      <c r="DN391" s="55">
        <f ca="1"/>
        <v>0</v>
      </c>
      <c r="DO391" s="55">
        <f ca="1"/>
        <v>443.96234818847427</v>
      </c>
      <c r="DP391" s="55">
        <f ca="1"/>
        <v>0</v>
      </c>
      <c r="DQ391" s="55">
        <f ca="1"/>
        <v>0</v>
      </c>
      <c r="DR391" s="55">
        <f ca="1"/>
        <v>0</v>
      </c>
      <c r="DS391" s="55">
        <f ca="1"/>
        <v>35.599557499047066</v>
      </c>
      <c r="DT391" s="55">
        <f ca="1"/>
        <v>0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t="shared" ca="1" si="258"/>
        <v>57188.756995660427</v>
      </c>
    </row>
    <row r="392" spans="49:134" x14ac:dyDescent="0.3">
      <c r="AW392" s="7">
        <v>51</v>
      </c>
      <c r="AX392" s="52">
        <f t="shared" si="231"/>
        <v>0</v>
      </c>
      <c r="AY392" s="52">
        <f t="shared" si="232"/>
        <v>0</v>
      </c>
      <c r="AZ392" s="52">
        <f t="shared" si="233"/>
        <v>0</v>
      </c>
      <c r="BA392" s="52">
        <f t="shared" si="234"/>
        <v>0</v>
      </c>
      <c r="BB392" s="52">
        <f t="shared" si="235"/>
        <v>213.62263693951743</v>
      </c>
      <c r="BC392" s="52">
        <f t="shared" si="236"/>
        <v>464.50426285473742</v>
      </c>
      <c r="BD392" s="52">
        <f t="shared" si="237"/>
        <v>0</v>
      </c>
      <c r="BE392" s="52">
        <f t="shared" si="238"/>
        <v>55.390912193229973</v>
      </c>
      <c r="BF392" s="52">
        <f t="shared" si="239"/>
        <v>12.821258969314158</v>
      </c>
      <c r="BG392" s="52">
        <f t="shared" si="240"/>
        <v>0</v>
      </c>
      <c r="BH392" s="52">
        <f t="shared" si="241"/>
        <v>34.057342486742961</v>
      </c>
      <c r="BI392" s="52">
        <f t="shared" si="242"/>
        <v>21.67382827269299</v>
      </c>
      <c r="BJ392" s="52">
        <f t="shared" si="243"/>
        <v>0</v>
      </c>
      <c r="BK392" s="52">
        <f t="shared" si="244"/>
        <v>0</v>
      </c>
      <c r="BL392" s="52">
        <f t="shared" si="245"/>
        <v>4.6977406209885927E-2</v>
      </c>
      <c r="BM392" s="52">
        <f t="shared" si="246"/>
        <v>0.4319497248055944</v>
      </c>
      <c r="BN392" s="52">
        <f t="shared" si="247"/>
        <v>0</v>
      </c>
      <c r="BO392" s="52">
        <f t="shared" si="248"/>
        <v>6.8204978971343762</v>
      </c>
      <c r="BP392" s="52">
        <f t="shared" si="249"/>
        <v>612.75179046196763</v>
      </c>
      <c r="BQ392" s="52">
        <f t="shared" si="250"/>
        <v>0</v>
      </c>
      <c r="BR392" s="52">
        <f t="shared" si="251"/>
        <v>0</v>
      </c>
      <c r="BS392" s="52">
        <f t="shared" si="252"/>
        <v>0</v>
      </c>
      <c r="BT392" s="52">
        <f t="shared" si="253"/>
        <v>0</v>
      </c>
      <c r="BU392" s="52">
        <f t="shared" si="254"/>
        <v>0</v>
      </c>
      <c r="BV392" s="52">
        <f t="shared" si="255"/>
        <v>0</v>
      </c>
      <c r="BW392" s="52">
        <f t="shared" si="256"/>
        <v>0</v>
      </c>
      <c r="BX392" s="52">
        <f t="shared" si="257"/>
        <v>1422.1214572063523</v>
      </c>
      <c r="DC392" s="7">
        <v>51</v>
      </c>
      <c r="DD392" s="55">
        <f ca="1"/>
        <v>0</v>
      </c>
      <c r="DE392" s="55">
        <f ca="1"/>
        <v>0</v>
      </c>
      <c r="DF392" s="55">
        <f ca="1"/>
        <v>0</v>
      </c>
      <c r="DG392" s="55">
        <f ca="1"/>
        <v>0</v>
      </c>
      <c r="DH392" s="55">
        <f ca="1"/>
        <v>15829.43739721824</v>
      </c>
      <c r="DI392" s="55">
        <f ca="1"/>
        <v>32190.145415833304</v>
      </c>
      <c r="DJ392" s="55">
        <f ca="1"/>
        <v>0</v>
      </c>
      <c r="DK392" s="55">
        <f ca="1"/>
        <v>0</v>
      </c>
      <c r="DL392" s="55">
        <f ca="1"/>
        <v>992.3654442249159</v>
      </c>
      <c r="DM392" s="55">
        <f ca="1"/>
        <v>0</v>
      </c>
      <c r="DN392" s="55">
        <f ca="1"/>
        <v>0</v>
      </c>
      <c r="DO392" s="55">
        <f ca="1"/>
        <v>1215.9017660980767</v>
      </c>
      <c r="DP392" s="55">
        <f ca="1"/>
        <v>0</v>
      </c>
      <c r="DQ392" s="55">
        <f ca="1"/>
        <v>0</v>
      </c>
      <c r="DR392" s="55">
        <f ca="1"/>
        <v>0</v>
      </c>
      <c r="DS392" s="55">
        <f ca="1"/>
        <v>30.582040516236084</v>
      </c>
      <c r="DT392" s="55">
        <f ca="1"/>
        <v>0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t="shared" ca="1" si="258"/>
        <v>50258.432063890774</v>
      </c>
    </row>
    <row r="393" spans="49:134" x14ac:dyDescent="0.3">
      <c r="AW393" s="7">
        <v>52</v>
      </c>
      <c r="AX393" s="52">
        <f t="shared" ca="1" si="231"/>
        <v>0</v>
      </c>
      <c r="AY393" s="52">
        <f t="shared" ca="1" si="232"/>
        <v>0</v>
      </c>
      <c r="AZ393" s="52">
        <f t="shared" ca="1" si="233"/>
        <v>0</v>
      </c>
      <c r="BA393" s="52">
        <f t="shared" ca="1" si="234"/>
        <v>0</v>
      </c>
      <c r="BB393" s="52">
        <f t="shared" ca="1" si="235"/>
        <v>0.12250273062665243</v>
      </c>
      <c r="BC393" s="52">
        <f t="shared" ca="1" si="236"/>
        <v>0.2663717738173314</v>
      </c>
      <c r="BD393" s="52">
        <f t="shared" ca="1" si="237"/>
        <v>0</v>
      </c>
      <c r="BE393" s="52">
        <f t="shared" ca="1" si="238"/>
        <v>3.1764133667120699E-2</v>
      </c>
      <c r="BF393" s="52">
        <f t="shared" ca="1" si="239"/>
        <v>7.35240043178975E-3</v>
      </c>
      <c r="BG393" s="52">
        <f t="shared" ca="1" si="240"/>
        <v>0</v>
      </c>
      <c r="BH393" s="52">
        <f t="shared" ca="1" si="241"/>
        <v>1.953031568416819E-2</v>
      </c>
      <c r="BI393" s="52">
        <f t="shared" ca="1" si="242"/>
        <v>1.2428940884979083E-2</v>
      </c>
      <c r="BJ393" s="52">
        <f t="shared" ca="1" si="243"/>
        <v>0</v>
      </c>
      <c r="BK393" s="52">
        <f t="shared" ca="1" si="244"/>
        <v>0</v>
      </c>
      <c r="BL393" s="52">
        <f t="shared" ca="1" si="245"/>
        <v>2.6928466431818025E-5</v>
      </c>
      <c r="BM393" s="52">
        <f t="shared" ca="1" si="246"/>
        <v>2.4770360425362852E-4</v>
      </c>
      <c r="BN393" s="52">
        <f t="shared" ca="1" si="247"/>
        <v>0</v>
      </c>
      <c r="BO393" s="52">
        <f t="shared" ca="1" si="248"/>
        <v>3.9112410597723669E-3</v>
      </c>
      <c r="BP393" s="52">
        <f t="shared" ca="1" si="249"/>
        <v>0.35138489384581673</v>
      </c>
      <c r="BQ393" s="52">
        <f t="shared" ca="1" si="250"/>
        <v>0</v>
      </c>
      <c r="BR393" s="52">
        <f t="shared" ca="1" si="251"/>
        <v>0</v>
      </c>
      <c r="BS393" s="52">
        <f t="shared" ca="1" si="252"/>
        <v>0</v>
      </c>
      <c r="BT393" s="52">
        <f t="shared" ca="1" si="253"/>
        <v>0</v>
      </c>
      <c r="BU393" s="52">
        <f t="shared" ca="1" si="254"/>
        <v>0</v>
      </c>
      <c r="BV393" s="52">
        <f t="shared" ca="1" si="255"/>
        <v>0</v>
      </c>
      <c r="BW393" s="52">
        <f t="shared" ca="1" si="256"/>
        <v>0</v>
      </c>
      <c r="BX393" s="52">
        <f t="shared" ca="1" si="257"/>
        <v>0.81552106208831621</v>
      </c>
      <c r="DC393" s="7">
        <v>52</v>
      </c>
      <c r="DD393" s="55">
        <f ca="1"/>
        <v>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9.0774523394349451</v>
      </c>
      <c r="DI393" s="55">
        <f ca="1"/>
        <v>18.459563925541065</v>
      </c>
      <c r="DJ393" s="55">
        <f ca="1"/>
        <v>0</v>
      </c>
      <c r="DK393" s="55">
        <f ca="1"/>
        <v>0</v>
      </c>
      <c r="DL393" s="55">
        <f ca="1"/>
        <v>0.56907579342052672</v>
      </c>
      <c r="DM393" s="55">
        <f ca="1"/>
        <v>0</v>
      </c>
      <c r="DN393" s="55">
        <f ca="1"/>
        <v>0</v>
      </c>
      <c r="DO393" s="55">
        <f ca="1"/>
        <v>0.69726358364732655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1.7537415181156899E-2</v>
      </c>
      <c r="DT393" s="55">
        <f ca="1"/>
        <v>0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t="shared" ca="1" si="258"/>
        <v>28.820893057225021</v>
      </c>
    </row>
    <row r="395" spans="49:134" x14ac:dyDescent="0.3">
      <c r="AW395" s="55" t="s">
        <v>266</v>
      </c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DC395" s="55" t="s">
        <v>280</v>
      </c>
    </row>
    <row r="396" spans="49:134" x14ac:dyDescent="0.3">
      <c r="AW396" s="55"/>
      <c r="AX396" s="3" t="s">
        <v>118</v>
      </c>
      <c r="AY396" s="3" t="s">
        <v>119</v>
      </c>
      <c r="AZ396" s="3" t="s">
        <v>120</v>
      </c>
      <c r="BA396" s="3" t="s">
        <v>121</v>
      </c>
      <c r="BB396" s="3" t="s">
        <v>122</v>
      </c>
      <c r="BC396" s="3" t="s">
        <v>123</v>
      </c>
      <c r="BD396" s="3" t="s">
        <v>124</v>
      </c>
      <c r="BE396" s="3" t="s">
        <v>125</v>
      </c>
      <c r="BF396" s="3" t="s">
        <v>126</v>
      </c>
      <c r="BG396" s="3" t="s">
        <v>127</v>
      </c>
      <c r="BH396" s="3" t="s">
        <v>128</v>
      </c>
      <c r="BI396" s="3" t="s">
        <v>129</v>
      </c>
      <c r="BJ396" s="3" t="s">
        <v>130</v>
      </c>
      <c r="BK396" s="3" t="s">
        <v>131</v>
      </c>
      <c r="BL396" s="3" t="s">
        <v>132</v>
      </c>
      <c r="BM396" s="3" t="s">
        <v>133</v>
      </c>
      <c r="BN396" s="3" t="s">
        <v>134</v>
      </c>
      <c r="BO396" s="3" t="s">
        <v>135</v>
      </c>
      <c r="BP396" s="3" t="s">
        <v>136</v>
      </c>
      <c r="BQ396" s="3" t="s">
        <v>137</v>
      </c>
      <c r="BR396" s="3" t="s">
        <v>138</v>
      </c>
      <c r="BS396" s="3" t="s">
        <v>139</v>
      </c>
      <c r="BT396" s="3" t="s">
        <v>140</v>
      </c>
      <c r="BU396" s="3" t="s">
        <v>141</v>
      </c>
      <c r="BV396" s="3" t="s">
        <v>142</v>
      </c>
      <c r="BW396" s="3" t="s">
        <v>143</v>
      </c>
      <c r="DC396" s="55"/>
      <c r="DD396" s="110" t="s">
        <v>118</v>
      </c>
      <c r="DE396" s="110" t="s">
        <v>119</v>
      </c>
      <c r="DF396" s="110" t="s">
        <v>120</v>
      </c>
      <c r="DG396" s="110" t="s">
        <v>121</v>
      </c>
      <c r="DH396" s="110" t="s">
        <v>122</v>
      </c>
      <c r="DI396" s="110" t="s">
        <v>123</v>
      </c>
      <c r="DJ396" s="110" t="s">
        <v>124</v>
      </c>
      <c r="DK396" s="110" t="s">
        <v>125</v>
      </c>
      <c r="DL396" s="110" t="s">
        <v>126</v>
      </c>
      <c r="DM396" s="110" t="s">
        <v>127</v>
      </c>
      <c r="DN396" s="110" t="s">
        <v>128</v>
      </c>
      <c r="DO396" s="110" t="s">
        <v>129</v>
      </c>
      <c r="DP396" s="110" t="s">
        <v>130</v>
      </c>
      <c r="DQ396" s="110" t="s">
        <v>131</v>
      </c>
      <c r="DR396" s="110" t="s">
        <v>132</v>
      </c>
      <c r="DS396" s="110" t="s">
        <v>133</v>
      </c>
      <c r="DT396" s="110" t="s">
        <v>134</v>
      </c>
      <c r="DU396" s="110" t="s">
        <v>135</v>
      </c>
      <c r="DV396" s="110" t="s">
        <v>136</v>
      </c>
      <c r="DW396" s="110" t="s">
        <v>137</v>
      </c>
      <c r="DX396" s="110" t="s">
        <v>138</v>
      </c>
      <c r="DY396" s="110" t="s">
        <v>139</v>
      </c>
      <c r="DZ396" s="110" t="s">
        <v>140</v>
      </c>
      <c r="EA396" s="110" t="s">
        <v>141</v>
      </c>
      <c r="EB396" s="110" t="s">
        <v>142</v>
      </c>
      <c r="EC396" s="110" t="s">
        <v>143</v>
      </c>
    </row>
    <row r="397" spans="49:134" x14ac:dyDescent="0.3">
      <c r="AW397" s="7">
        <v>1</v>
      </c>
      <c r="AX397" s="52">
        <f>V121*$I122</f>
        <v>0</v>
      </c>
      <c r="AY397" s="52">
        <f t="shared" ref="AY397:BW397" si="259">W121*$I122</f>
        <v>0</v>
      </c>
      <c r="AZ397" s="52">
        <f t="shared" si="259"/>
        <v>0</v>
      </c>
      <c r="BA397" s="52">
        <f t="shared" si="259"/>
        <v>0</v>
      </c>
      <c r="BB397" s="52">
        <f t="shared" si="259"/>
        <v>75.128108622324049</v>
      </c>
      <c r="BC397" s="52">
        <f t="shared" si="259"/>
        <v>163.35968511441069</v>
      </c>
      <c r="BD397" s="52">
        <f t="shared" si="259"/>
        <v>0</v>
      </c>
      <c r="BE397" s="52">
        <f t="shared" si="259"/>
        <v>189.66555454022222</v>
      </c>
      <c r="BF397" s="52">
        <f t="shared" si="259"/>
        <v>0</v>
      </c>
      <c r="BG397" s="52">
        <f t="shared" si="259"/>
        <v>0</v>
      </c>
      <c r="BH397" s="52">
        <f t="shared" si="259"/>
        <v>0</v>
      </c>
      <c r="BI397" s="52">
        <f t="shared" si="259"/>
        <v>0</v>
      </c>
      <c r="BJ397" s="52">
        <f t="shared" si="259"/>
        <v>0</v>
      </c>
      <c r="BK397" s="52">
        <f t="shared" si="259"/>
        <v>0</v>
      </c>
      <c r="BL397" s="52">
        <f t="shared" si="259"/>
        <v>1.6483176369151999E-2</v>
      </c>
      <c r="BM397" s="52">
        <f t="shared" si="259"/>
        <v>0.15143080729383546</v>
      </c>
      <c r="BN397" s="52">
        <f t="shared" si="259"/>
        <v>0</v>
      </c>
      <c r="BO397" s="52">
        <f t="shared" si="259"/>
        <v>0</v>
      </c>
      <c r="BP397" s="52">
        <f t="shared" si="259"/>
        <v>2.6729292597220407</v>
      </c>
      <c r="BQ397" s="52">
        <f t="shared" si="259"/>
        <v>0</v>
      </c>
      <c r="BR397" s="52">
        <f t="shared" si="259"/>
        <v>0</v>
      </c>
      <c r="BS397" s="52">
        <f t="shared" si="259"/>
        <v>0</v>
      </c>
      <c r="BT397" s="52">
        <f t="shared" si="259"/>
        <v>0</v>
      </c>
      <c r="BU397" s="52">
        <f t="shared" si="259"/>
        <v>0</v>
      </c>
      <c r="BV397" s="52">
        <f t="shared" si="259"/>
        <v>0</v>
      </c>
      <c r="BW397" s="52">
        <f t="shared" si="259"/>
        <v>0</v>
      </c>
      <c r="BX397" s="52">
        <f>SUM(AX397:BW397)</f>
        <v>430.99419152034199</v>
      </c>
      <c r="DC397" s="7">
        <v>1</v>
      </c>
      <c r="DD397" s="55">
        <f t="array" aca="1" ref="DD397:EC448" ca="1">MMULT(AX397:BW448,$CB$121:$DA$146)</f>
        <v>0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5566.9928489142112</v>
      </c>
      <c r="DI397" s="55">
        <f ca="1"/>
        <v>11320.826178428661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0</v>
      </c>
      <c r="DQ397" s="55">
        <f ca="1"/>
        <v>0</v>
      </c>
      <c r="DR397" s="55">
        <f ca="1"/>
        <v>0</v>
      </c>
      <c r="DS397" s="55">
        <f ca="1"/>
        <v>10.72130115640355</v>
      </c>
      <c r="DT397" s="55">
        <f ca="1"/>
        <v>0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>SUM(DD397:EC397)</f>
        <v>16898.540328499272</v>
      </c>
    </row>
    <row r="398" spans="49:134" x14ac:dyDescent="0.3">
      <c r="AW398" s="7">
        <v>2</v>
      </c>
      <c r="AX398" s="52">
        <f t="shared" ref="AX398:AX448" si="260">V122*$I123</f>
        <v>0</v>
      </c>
      <c r="AY398" s="52">
        <f t="shared" ref="AY398:AY448" si="261">W122*$I123</f>
        <v>0</v>
      </c>
      <c r="AZ398" s="52">
        <f t="shared" ref="AZ398:AZ448" si="262">X122*$I123</f>
        <v>0</v>
      </c>
      <c r="BA398" s="52">
        <f t="shared" ref="BA398:BA448" si="263">Y122*$I123</f>
        <v>0</v>
      </c>
      <c r="BB398" s="52">
        <f t="shared" ref="BB398:BB448" si="264">Z122*$I123</f>
        <v>30.327235047665056</v>
      </c>
      <c r="BC398" s="52">
        <f t="shared" ref="BC398:BC448" si="265">AA122*$I123</f>
        <v>65.943994323573236</v>
      </c>
      <c r="BD398" s="52">
        <f t="shared" ref="BD398:BD448" si="266">AB122*$I123</f>
        <v>0</v>
      </c>
      <c r="BE398" s="52">
        <f t="shared" ref="BE398:BE448" si="267">AC122*$I123</f>
        <v>76.562979667095462</v>
      </c>
      <c r="BF398" s="52">
        <f t="shared" ref="BF398:BF448" si="268">AD122*$I123</f>
        <v>0</v>
      </c>
      <c r="BG398" s="52">
        <f t="shared" ref="BG398:BG448" si="269">AE122*$I123</f>
        <v>0</v>
      </c>
      <c r="BH398" s="52">
        <f t="shared" ref="BH398:BH448" si="270">AF122*$I123</f>
        <v>0</v>
      </c>
      <c r="BI398" s="52">
        <f t="shared" ref="BI398:BI448" si="271">AG122*$I123</f>
        <v>0</v>
      </c>
      <c r="BJ398" s="52">
        <f t="shared" ref="BJ398:BJ448" si="272">AH122*$I123</f>
        <v>0</v>
      </c>
      <c r="BK398" s="52">
        <f t="shared" ref="BK398:BK448" si="273">AI122*$I123</f>
        <v>0</v>
      </c>
      <c r="BL398" s="52">
        <f t="shared" ref="BL398:BL448" si="274">AJ122*$I123</f>
        <v>6.6736762903082591E-3</v>
      </c>
      <c r="BM398" s="52">
        <f t="shared" ref="BM398:BM448" si="275">AK122*$I123</f>
        <v>6.1322343664069107E-2</v>
      </c>
      <c r="BN398" s="52">
        <f t="shared" ref="BN398:BN448" si="276">AL122*$I123</f>
        <v>0</v>
      </c>
      <c r="BO398" s="52">
        <f t="shared" ref="BO398:BO448" si="277">AM122*$I123</f>
        <v>0</v>
      </c>
      <c r="BP398" s="52">
        <f t="shared" ref="BP398:BP448" si="278">AN122*$I123</f>
        <v>1.0789910120168209</v>
      </c>
      <c r="BQ398" s="52">
        <f t="shared" ref="BQ398:BQ448" si="279">AO122*$I123</f>
        <v>0</v>
      </c>
      <c r="BR398" s="52">
        <f t="shared" ref="BR398:BR448" si="280">AP122*$I123</f>
        <v>0</v>
      </c>
      <c r="BS398" s="52">
        <f t="shared" ref="BS398:BS448" si="281">AQ122*$I123</f>
        <v>0</v>
      </c>
      <c r="BT398" s="52">
        <f t="shared" ref="BT398:BT448" si="282">AR122*$I123</f>
        <v>0</v>
      </c>
      <c r="BU398" s="52">
        <f t="shared" ref="BU398:BU448" si="283">AS122*$I123</f>
        <v>0</v>
      </c>
      <c r="BV398" s="52">
        <f t="shared" ref="BV398:BV448" si="284">AT122*$I123</f>
        <v>0</v>
      </c>
      <c r="BW398" s="52">
        <f t="shared" ref="BW398:BW448" si="285">AU122*$I123</f>
        <v>0</v>
      </c>
      <c r="BX398" s="52">
        <f t="shared" ref="BX398:BX448" si="286">SUM(AX398:BW398)</f>
        <v>173.98119607030497</v>
      </c>
      <c r="DC398" s="7">
        <v>2</v>
      </c>
      <c r="DD398" s="55">
        <f ca="1"/>
        <v>0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2247.2481170319807</v>
      </c>
      <c r="DI398" s="55">
        <f ca="1"/>
        <v>4569.9188066236247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0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4.3416219314160927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t="shared" ref="ED398:ED448" ca="1" si="287">SUM(DD398:EC398)</f>
        <v>6821.5085455870212</v>
      </c>
    </row>
    <row r="399" spans="49:134" x14ac:dyDescent="0.3">
      <c r="AW399" s="7">
        <v>3</v>
      </c>
      <c r="AX399" s="52">
        <f t="shared" si="260"/>
        <v>0</v>
      </c>
      <c r="AY399" s="52">
        <f t="shared" si="261"/>
        <v>0</v>
      </c>
      <c r="AZ399" s="52">
        <f t="shared" si="262"/>
        <v>0</v>
      </c>
      <c r="BA399" s="52">
        <f t="shared" si="263"/>
        <v>0</v>
      </c>
      <c r="BB399" s="52">
        <f t="shared" si="264"/>
        <v>15.908630447440476</v>
      </c>
      <c r="BC399" s="52">
        <f t="shared" si="265"/>
        <v>34.591964431161749</v>
      </c>
      <c r="BD399" s="52">
        <f t="shared" si="266"/>
        <v>0</v>
      </c>
      <c r="BE399" s="52">
        <f t="shared" si="267"/>
        <v>40.162321017857622</v>
      </c>
      <c r="BF399" s="52">
        <f t="shared" si="268"/>
        <v>0</v>
      </c>
      <c r="BG399" s="52">
        <f t="shared" si="269"/>
        <v>0</v>
      </c>
      <c r="BH399" s="52">
        <f t="shared" si="270"/>
        <v>0</v>
      </c>
      <c r="BI399" s="52">
        <f t="shared" si="271"/>
        <v>0</v>
      </c>
      <c r="BJ399" s="52">
        <f t="shared" si="272"/>
        <v>0</v>
      </c>
      <c r="BK399" s="52">
        <f t="shared" si="273"/>
        <v>0</v>
      </c>
      <c r="BL399" s="52">
        <f t="shared" si="274"/>
        <v>3.4984416183433623E-3</v>
      </c>
      <c r="BM399" s="52">
        <f t="shared" si="275"/>
        <v>3.2167604831983471E-2</v>
      </c>
      <c r="BN399" s="52">
        <f t="shared" si="276"/>
        <v>0</v>
      </c>
      <c r="BO399" s="52">
        <f t="shared" si="277"/>
        <v>0</v>
      </c>
      <c r="BP399" s="52">
        <f t="shared" si="278"/>
        <v>0.56600178832833137</v>
      </c>
      <c r="BQ399" s="52">
        <f t="shared" si="279"/>
        <v>0</v>
      </c>
      <c r="BR399" s="52">
        <f t="shared" si="280"/>
        <v>0</v>
      </c>
      <c r="BS399" s="52">
        <f t="shared" si="281"/>
        <v>0</v>
      </c>
      <c r="BT399" s="52">
        <f t="shared" si="282"/>
        <v>0</v>
      </c>
      <c r="BU399" s="52">
        <f t="shared" si="283"/>
        <v>0</v>
      </c>
      <c r="BV399" s="52">
        <f t="shared" si="284"/>
        <v>0</v>
      </c>
      <c r="BW399" s="52">
        <f t="shared" si="285"/>
        <v>0</v>
      </c>
      <c r="BX399" s="52">
        <f t="shared" si="286"/>
        <v>91.264583731238517</v>
      </c>
      <c r="DC399" s="7">
        <v>3</v>
      </c>
      <c r="DD399" s="55">
        <f ca="1"/>
        <v>0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1178.8295161553392</v>
      </c>
      <c r="DI399" s="55">
        <f ca="1"/>
        <v>2397.2231350795091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0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2.2774664221044296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t="shared" ca="1" si="287"/>
        <v>3578.3301176569526</v>
      </c>
    </row>
    <row r="400" spans="49:134" x14ac:dyDescent="0.3">
      <c r="AW400" s="7">
        <v>4</v>
      </c>
      <c r="AX400" s="52">
        <f t="shared" si="260"/>
        <v>0</v>
      </c>
      <c r="AY400" s="52">
        <f t="shared" si="261"/>
        <v>0</v>
      </c>
      <c r="AZ400" s="52">
        <f t="shared" si="262"/>
        <v>0</v>
      </c>
      <c r="BA400" s="52">
        <f t="shared" si="263"/>
        <v>0</v>
      </c>
      <c r="BB400" s="52">
        <f t="shared" si="264"/>
        <v>20.771543629489482</v>
      </c>
      <c r="BC400" s="52">
        <f t="shared" si="265"/>
        <v>45.165955712078606</v>
      </c>
      <c r="BD400" s="52">
        <f t="shared" si="266"/>
        <v>0</v>
      </c>
      <c r="BE400" s="52">
        <f t="shared" si="267"/>
        <v>52.439045953641461</v>
      </c>
      <c r="BF400" s="52">
        <f t="shared" si="268"/>
        <v>0</v>
      </c>
      <c r="BG400" s="52">
        <f t="shared" si="269"/>
        <v>0</v>
      </c>
      <c r="BH400" s="52">
        <f t="shared" si="270"/>
        <v>0</v>
      </c>
      <c r="BI400" s="52">
        <f t="shared" si="271"/>
        <v>0</v>
      </c>
      <c r="BJ400" s="52">
        <f t="shared" si="272"/>
        <v>0</v>
      </c>
      <c r="BK400" s="52">
        <f t="shared" si="273"/>
        <v>0</v>
      </c>
      <c r="BL400" s="52">
        <f t="shared" si="274"/>
        <v>4.5697261340107483E-3</v>
      </c>
      <c r="BM400" s="52">
        <f t="shared" si="275"/>
        <v>4.200052308983912E-2</v>
      </c>
      <c r="BN400" s="52">
        <f t="shared" si="276"/>
        <v>0</v>
      </c>
      <c r="BO400" s="52">
        <f t="shared" si="277"/>
        <v>0</v>
      </c>
      <c r="BP400" s="52">
        <f t="shared" si="278"/>
        <v>0.73901589865710693</v>
      </c>
      <c r="BQ400" s="52">
        <f t="shared" si="279"/>
        <v>0</v>
      </c>
      <c r="BR400" s="52">
        <f t="shared" si="280"/>
        <v>0</v>
      </c>
      <c r="BS400" s="52">
        <f t="shared" si="281"/>
        <v>0</v>
      </c>
      <c r="BT400" s="52">
        <f t="shared" si="282"/>
        <v>0</v>
      </c>
      <c r="BU400" s="52">
        <f t="shared" si="283"/>
        <v>0</v>
      </c>
      <c r="BV400" s="52">
        <f t="shared" si="284"/>
        <v>0</v>
      </c>
      <c r="BW400" s="52">
        <f t="shared" si="285"/>
        <v>0</v>
      </c>
      <c r="BX400" s="52">
        <f t="shared" si="286"/>
        <v>119.1621314430905</v>
      </c>
      <c r="DC400" s="7">
        <v>4</v>
      </c>
      <c r="DD400" s="55">
        <f ca="1"/>
        <v>0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1539.1713829451705</v>
      </c>
      <c r="DI400" s="55">
        <f ca="1"/>
        <v>3130.0007308470472</v>
      </c>
      <c r="DJ400" s="55">
        <f ca="1"/>
        <v>0</v>
      </c>
      <c r="DK400" s="55">
        <f ca="1"/>
        <v>0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2.9736370347606096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t="shared" ca="1" si="287"/>
        <v>4672.1457508269787</v>
      </c>
    </row>
    <row r="401" spans="49:134" x14ac:dyDescent="0.3">
      <c r="AW401" s="7">
        <v>5</v>
      </c>
      <c r="AX401" s="52">
        <f t="shared" si="260"/>
        <v>0</v>
      </c>
      <c r="AY401" s="52">
        <f t="shared" si="261"/>
        <v>0</v>
      </c>
      <c r="AZ401" s="52">
        <f t="shared" si="262"/>
        <v>0</v>
      </c>
      <c r="BA401" s="52">
        <f t="shared" si="263"/>
        <v>0</v>
      </c>
      <c r="BB401" s="52">
        <f t="shared" si="264"/>
        <v>3.2612825683218176</v>
      </c>
      <c r="BC401" s="52">
        <f t="shared" si="265"/>
        <v>7.0913816845617434</v>
      </c>
      <c r="BD401" s="52">
        <f t="shared" si="266"/>
        <v>0</v>
      </c>
      <c r="BE401" s="52">
        <f t="shared" si="267"/>
        <v>8.2333094505714435</v>
      </c>
      <c r="BF401" s="52">
        <f t="shared" si="268"/>
        <v>0</v>
      </c>
      <c r="BG401" s="52">
        <f t="shared" si="269"/>
        <v>0</v>
      </c>
      <c r="BH401" s="52">
        <f t="shared" si="270"/>
        <v>0</v>
      </c>
      <c r="BI401" s="52">
        <f t="shared" si="271"/>
        <v>0</v>
      </c>
      <c r="BJ401" s="52">
        <f t="shared" si="272"/>
        <v>0</v>
      </c>
      <c r="BK401" s="52">
        <f t="shared" si="273"/>
        <v>0</v>
      </c>
      <c r="BL401" s="52">
        <f t="shared" si="274"/>
        <v>7.1718300583160748E-4</v>
      </c>
      <c r="BM401" s="52">
        <f t="shared" si="275"/>
        <v>6.5943855257129197E-3</v>
      </c>
      <c r="BN401" s="52">
        <f t="shared" si="276"/>
        <v>0</v>
      </c>
      <c r="BO401" s="52">
        <f t="shared" si="277"/>
        <v>0</v>
      </c>
      <c r="BP401" s="52">
        <f t="shared" si="278"/>
        <v>0.11603084119887196</v>
      </c>
      <c r="BQ401" s="52">
        <f t="shared" si="279"/>
        <v>0</v>
      </c>
      <c r="BR401" s="52">
        <f t="shared" si="280"/>
        <v>0</v>
      </c>
      <c r="BS401" s="52">
        <f t="shared" si="281"/>
        <v>0</v>
      </c>
      <c r="BT401" s="52">
        <f t="shared" si="282"/>
        <v>0</v>
      </c>
      <c r="BU401" s="52">
        <f t="shared" si="283"/>
        <v>0</v>
      </c>
      <c r="BV401" s="52">
        <f t="shared" si="284"/>
        <v>0</v>
      </c>
      <c r="BW401" s="52">
        <f t="shared" si="285"/>
        <v>0</v>
      </c>
      <c r="BX401" s="52">
        <f t="shared" si="286"/>
        <v>18.70931611318542</v>
      </c>
      <c r="DC401" s="7">
        <v>5</v>
      </c>
      <c r="DD401" s="55">
        <f ca="1"/>
        <v>0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241.66103831264667</v>
      </c>
      <c r="DI401" s="55">
        <f ca="1"/>
        <v>491.43275074012882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0</v>
      </c>
      <c r="DN401" s="55">
        <f ca="1"/>
        <v>0</v>
      </c>
      <c r="DO401" s="55">
        <f ca="1"/>
        <v>0</v>
      </c>
      <c r="DP401" s="55">
        <f ca="1"/>
        <v>0</v>
      </c>
      <c r="DQ401" s="55">
        <f ca="1"/>
        <v>0</v>
      </c>
      <c r="DR401" s="55">
        <f ca="1"/>
        <v>0</v>
      </c>
      <c r="DS401" s="55">
        <f ca="1"/>
        <v>0.4668824952204747</v>
      </c>
      <c r="DT401" s="55">
        <f ca="1"/>
        <v>0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t="shared" ca="1" si="287"/>
        <v>733.56067154799598</v>
      </c>
    </row>
    <row r="402" spans="49:134" x14ac:dyDescent="0.3">
      <c r="AW402" s="7">
        <v>6</v>
      </c>
      <c r="AX402" s="52">
        <f t="shared" si="260"/>
        <v>0</v>
      </c>
      <c r="AY402" s="52">
        <f t="shared" si="261"/>
        <v>0</v>
      </c>
      <c r="AZ402" s="52">
        <f t="shared" si="262"/>
        <v>0</v>
      </c>
      <c r="BA402" s="52">
        <f t="shared" si="263"/>
        <v>0</v>
      </c>
      <c r="BB402" s="52">
        <f t="shared" si="264"/>
        <v>1.9639831411020809</v>
      </c>
      <c r="BC402" s="52">
        <f t="shared" si="265"/>
        <v>4.2705143696420995</v>
      </c>
      <c r="BD402" s="52">
        <f t="shared" si="266"/>
        <v>0</v>
      </c>
      <c r="BE402" s="52">
        <f t="shared" si="267"/>
        <v>4.9581968486979804</v>
      </c>
      <c r="BF402" s="52">
        <f t="shared" si="268"/>
        <v>0</v>
      </c>
      <c r="BG402" s="52">
        <f t="shared" si="269"/>
        <v>0</v>
      </c>
      <c r="BH402" s="52">
        <f t="shared" si="270"/>
        <v>0</v>
      </c>
      <c r="BI402" s="52">
        <f t="shared" si="271"/>
        <v>0</v>
      </c>
      <c r="BJ402" s="52">
        <f t="shared" si="272"/>
        <v>0</v>
      </c>
      <c r="BK402" s="52">
        <f t="shared" si="273"/>
        <v>0</v>
      </c>
      <c r="BL402" s="52">
        <f t="shared" si="274"/>
        <v>4.3151079617087784E-4</v>
      </c>
      <c r="BM402" s="52">
        <f t="shared" si="275"/>
        <v>3.9712179788821134E-3</v>
      </c>
      <c r="BN402" s="52">
        <f t="shared" si="276"/>
        <v>0</v>
      </c>
      <c r="BO402" s="52">
        <f t="shared" si="277"/>
        <v>0</v>
      </c>
      <c r="BP402" s="52">
        <f t="shared" si="278"/>
        <v>6.9875151627370929E-2</v>
      </c>
      <c r="BQ402" s="52">
        <f t="shared" si="279"/>
        <v>0</v>
      </c>
      <c r="BR402" s="52">
        <f t="shared" si="280"/>
        <v>0</v>
      </c>
      <c r="BS402" s="52">
        <f t="shared" si="281"/>
        <v>0</v>
      </c>
      <c r="BT402" s="52">
        <f t="shared" si="282"/>
        <v>0</v>
      </c>
      <c r="BU402" s="52">
        <f t="shared" si="283"/>
        <v>0</v>
      </c>
      <c r="BV402" s="52">
        <f t="shared" si="284"/>
        <v>0</v>
      </c>
      <c r="BW402" s="52">
        <f t="shared" si="285"/>
        <v>0</v>
      </c>
      <c r="BX402" s="52">
        <f t="shared" si="286"/>
        <v>11.266972239844586</v>
      </c>
      <c r="DC402" s="7">
        <v>6</v>
      </c>
      <c r="DD402" s="55">
        <f ca="1"/>
        <v>0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145.53115075566419</v>
      </c>
      <c r="DI402" s="55">
        <f ca="1"/>
        <v>295.94664581619747</v>
      </c>
      <c r="DJ402" s="55">
        <f ca="1"/>
        <v>0</v>
      </c>
      <c r="DK402" s="55">
        <f ca="1"/>
        <v>0</v>
      </c>
      <c r="DL402" s="55">
        <f ca="1"/>
        <v>0</v>
      </c>
      <c r="DM402" s="55">
        <f ca="1"/>
        <v>0</v>
      </c>
      <c r="DN402" s="55">
        <f ca="1"/>
        <v>0</v>
      </c>
      <c r="DO402" s="55">
        <f ca="1"/>
        <v>0</v>
      </c>
      <c r="DP402" s="55">
        <f ca="1"/>
        <v>0</v>
      </c>
      <c r="DQ402" s="55">
        <f ca="1"/>
        <v>0</v>
      </c>
      <c r="DR402" s="55">
        <f ca="1"/>
        <v>0</v>
      </c>
      <c r="DS402" s="55">
        <f ca="1"/>
        <v>0.28116223290485359</v>
      </c>
      <c r="DT402" s="55">
        <f ca="1"/>
        <v>0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t="shared" ca="1" si="287"/>
        <v>441.75895880476651</v>
      </c>
    </row>
    <row r="403" spans="49:134" x14ac:dyDescent="0.3">
      <c r="AW403" s="7">
        <v>7</v>
      </c>
      <c r="AX403" s="52">
        <f t="shared" si="260"/>
        <v>0</v>
      </c>
      <c r="AY403" s="52">
        <f t="shared" si="261"/>
        <v>0</v>
      </c>
      <c r="AZ403" s="52">
        <f t="shared" si="262"/>
        <v>0</v>
      </c>
      <c r="BA403" s="52">
        <f t="shared" si="263"/>
        <v>0</v>
      </c>
      <c r="BB403" s="52">
        <f t="shared" si="264"/>
        <v>23.405842622611754</v>
      </c>
      <c r="BC403" s="52">
        <f t="shared" si="265"/>
        <v>50.894014909119178</v>
      </c>
      <c r="BD403" s="52">
        <f t="shared" si="266"/>
        <v>0</v>
      </c>
      <c r="BE403" s="52">
        <f t="shared" si="267"/>
        <v>59.089496610850674</v>
      </c>
      <c r="BF403" s="52">
        <f t="shared" si="268"/>
        <v>0</v>
      </c>
      <c r="BG403" s="52">
        <f t="shared" si="269"/>
        <v>0</v>
      </c>
      <c r="BH403" s="52">
        <f t="shared" si="270"/>
        <v>0</v>
      </c>
      <c r="BI403" s="52">
        <f t="shared" si="271"/>
        <v>0</v>
      </c>
      <c r="BJ403" s="52">
        <f t="shared" si="272"/>
        <v>0</v>
      </c>
      <c r="BK403" s="52">
        <f t="shared" si="273"/>
        <v>0</v>
      </c>
      <c r="BL403" s="52">
        <f t="shared" si="274"/>
        <v>5.1459672588941669E-3</v>
      </c>
      <c r="BM403" s="52">
        <f t="shared" si="275"/>
        <v>4.7305376103896887E-2</v>
      </c>
      <c r="BN403" s="52">
        <f t="shared" si="276"/>
        <v>0</v>
      </c>
      <c r="BO403" s="52">
        <f t="shared" si="277"/>
        <v>0</v>
      </c>
      <c r="BP403" s="52">
        <f t="shared" si="278"/>
        <v>0.83273973931290934</v>
      </c>
      <c r="BQ403" s="52">
        <f t="shared" si="279"/>
        <v>0</v>
      </c>
      <c r="BR403" s="52">
        <f t="shared" si="280"/>
        <v>0</v>
      </c>
      <c r="BS403" s="52">
        <f t="shared" si="281"/>
        <v>0</v>
      </c>
      <c r="BT403" s="52">
        <f t="shared" si="282"/>
        <v>0</v>
      </c>
      <c r="BU403" s="52">
        <f t="shared" si="283"/>
        <v>0</v>
      </c>
      <c r="BV403" s="52">
        <f t="shared" si="284"/>
        <v>0</v>
      </c>
      <c r="BW403" s="52">
        <f t="shared" si="285"/>
        <v>0</v>
      </c>
      <c r="BX403" s="52">
        <f t="shared" si="286"/>
        <v>134.27454522525733</v>
      </c>
      <c r="DC403" s="7">
        <v>7</v>
      </c>
      <c r="DD403" s="55">
        <f ca="1"/>
        <v>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1734.3729383355308</v>
      </c>
      <c r="DI403" s="55">
        <f ca="1"/>
        <v>3526.9552332019589</v>
      </c>
      <c r="DJ403" s="55">
        <f ca="1"/>
        <v>0</v>
      </c>
      <c r="DK403" s="55">
        <f ca="1"/>
        <v>0</v>
      </c>
      <c r="DL403" s="55">
        <f ca="1"/>
        <v>0</v>
      </c>
      <c r="DM403" s="55">
        <f ca="1"/>
        <v>0</v>
      </c>
      <c r="DN403" s="55">
        <f ca="1"/>
        <v>0</v>
      </c>
      <c r="DO403" s="55">
        <f ca="1"/>
        <v>0</v>
      </c>
      <c r="DP403" s="55">
        <f ca="1"/>
        <v>0</v>
      </c>
      <c r="DQ403" s="55">
        <f ca="1"/>
        <v>0</v>
      </c>
      <c r="DR403" s="55">
        <f ca="1"/>
        <v>0</v>
      </c>
      <c r="DS403" s="55">
        <f ca="1"/>
        <v>3.3492206281558996</v>
      </c>
      <c r="DT403" s="55">
        <f ca="1"/>
        <v>0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t="shared" ca="1" si="287"/>
        <v>5264.6773921656459</v>
      </c>
    </row>
    <row r="404" spans="49:134" x14ac:dyDescent="0.3">
      <c r="AW404" s="7">
        <v>8</v>
      </c>
      <c r="AX404" s="52">
        <f t="shared" si="260"/>
        <v>2670.7028921343876</v>
      </c>
      <c r="AY404" s="52">
        <f t="shared" si="261"/>
        <v>0.3189757584560895</v>
      </c>
      <c r="AZ404" s="52">
        <f t="shared" si="262"/>
        <v>0</v>
      </c>
      <c r="BA404" s="52">
        <f t="shared" si="263"/>
        <v>0</v>
      </c>
      <c r="BB404" s="52">
        <f t="shared" si="264"/>
        <v>9.7419055841525584</v>
      </c>
      <c r="BC404" s="52">
        <f t="shared" si="265"/>
        <v>21.182945485716559</v>
      </c>
      <c r="BD404" s="52">
        <f t="shared" si="266"/>
        <v>0</v>
      </c>
      <c r="BE404" s="52">
        <f t="shared" si="267"/>
        <v>380.25875198312929</v>
      </c>
      <c r="BF404" s="52">
        <f t="shared" si="268"/>
        <v>18.492351080925108</v>
      </c>
      <c r="BG404" s="52">
        <f t="shared" si="269"/>
        <v>0</v>
      </c>
      <c r="BH404" s="52">
        <f t="shared" si="270"/>
        <v>5.1047604619123375</v>
      </c>
      <c r="BI404" s="52">
        <f t="shared" si="271"/>
        <v>1526.0798928528329</v>
      </c>
      <c r="BJ404" s="52">
        <f t="shared" si="272"/>
        <v>0</v>
      </c>
      <c r="BK404" s="52">
        <f t="shared" si="273"/>
        <v>0</v>
      </c>
      <c r="BL404" s="52">
        <f t="shared" si="274"/>
        <v>2.1423264756658981E-3</v>
      </c>
      <c r="BM404" s="52">
        <f t="shared" si="275"/>
        <v>1.9698349931238847E-2</v>
      </c>
      <c r="BN404" s="52">
        <f t="shared" si="276"/>
        <v>0</v>
      </c>
      <c r="BO404" s="52">
        <f t="shared" si="277"/>
        <v>0</v>
      </c>
      <c r="BP404" s="52">
        <f t="shared" si="278"/>
        <v>4.1392814131126796</v>
      </c>
      <c r="BQ404" s="52">
        <f t="shared" si="279"/>
        <v>0</v>
      </c>
      <c r="BR404" s="52">
        <f t="shared" si="280"/>
        <v>0</v>
      </c>
      <c r="BS404" s="52">
        <f t="shared" si="281"/>
        <v>0</v>
      </c>
      <c r="BT404" s="52">
        <f t="shared" si="282"/>
        <v>0</v>
      </c>
      <c r="BU404" s="52">
        <f t="shared" si="283"/>
        <v>0</v>
      </c>
      <c r="BV404" s="52">
        <f t="shared" si="284"/>
        <v>0</v>
      </c>
      <c r="BW404" s="52">
        <f t="shared" si="285"/>
        <v>0</v>
      </c>
      <c r="BX404" s="52">
        <f t="shared" si="286"/>
        <v>4636.0435974310303</v>
      </c>
      <c r="DC404" s="7">
        <v>8</v>
      </c>
      <c r="DD404" s="55">
        <f ca="1"/>
        <v>252648.49359591305</v>
      </c>
      <c r="DE404" s="55">
        <f ca="1"/>
        <v>32.216551604065039</v>
      </c>
      <c r="DF404" s="55">
        <f ca="1"/>
        <v>0</v>
      </c>
      <c r="DG404" s="55">
        <f ca="1"/>
        <v>0</v>
      </c>
      <c r="DH404" s="55">
        <f ca="1"/>
        <v>721.87520378570457</v>
      </c>
      <c r="DI404" s="55">
        <f ca="1"/>
        <v>1467.9781221601575</v>
      </c>
      <c r="DJ404" s="55">
        <f ca="1"/>
        <v>0</v>
      </c>
      <c r="DK404" s="55">
        <f ca="1"/>
        <v>0</v>
      </c>
      <c r="DL404" s="55">
        <f ca="1"/>
        <v>1431.3079736636034</v>
      </c>
      <c r="DM404" s="55">
        <f ca="1"/>
        <v>0</v>
      </c>
      <c r="DN404" s="55">
        <f ca="1"/>
        <v>0</v>
      </c>
      <c r="DO404" s="55">
        <f ca="1"/>
        <v>85613.081989043931</v>
      </c>
      <c r="DP404" s="55">
        <f ca="1"/>
        <v>0</v>
      </c>
      <c r="DQ404" s="55">
        <f ca="1"/>
        <v>0</v>
      </c>
      <c r="DR404" s="55">
        <f ca="1"/>
        <v>0</v>
      </c>
      <c r="DS404" s="55">
        <f ca="1"/>
        <v>1.3946431751317103</v>
      </c>
      <c r="DT404" s="55">
        <f ca="1"/>
        <v>0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t="shared" ca="1" si="287"/>
        <v>341916.34807934565</v>
      </c>
    </row>
    <row r="405" spans="49:134" x14ac:dyDescent="0.3">
      <c r="AW405" s="7">
        <v>9</v>
      </c>
      <c r="AX405" s="52">
        <f t="shared" si="260"/>
        <v>133.73791593153467</v>
      </c>
      <c r="AY405" s="52">
        <f t="shared" si="261"/>
        <v>1.5973006009148125E-2</v>
      </c>
      <c r="AZ405" s="52">
        <f t="shared" si="262"/>
        <v>0</v>
      </c>
      <c r="BA405" s="52">
        <f t="shared" si="263"/>
        <v>0</v>
      </c>
      <c r="BB405" s="52">
        <f t="shared" si="264"/>
        <v>0.48783492686768581</v>
      </c>
      <c r="BC405" s="52">
        <f t="shared" si="265"/>
        <v>1.0607555747804265</v>
      </c>
      <c r="BD405" s="52">
        <f t="shared" si="266"/>
        <v>0</v>
      </c>
      <c r="BE405" s="52">
        <f t="shared" si="267"/>
        <v>19.041808493157049</v>
      </c>
      <c r="BF405" s="52">
        <f t="shared" si="268"/>
        <v>0.92602157361095605</v>
      </c>
      <c r="BG405" s="52">
        <f t="shared" si="269"/>
        <v>0</v>
      </c>
      <c r="BH405" s="52">
        <f t="shared" si="270"/>
        <v>0.25562559831028392</v>
      </c>
      <c r="BI405" s="52">
        <f t="shared" si="271"/>
        <v>76.419861258369721</v>
      </c>
      <c r="BJ405" s="52">
        <f t="shared" si="272"/>
        <v>0</v>
      </c>
      <c r="BK405" s="52">
        <f t="shared" si="273"/>
        <v>0</v>
      </c>
      <c r="BL405" s="52">
        <f t="shared" si="274"/>
        <v>1.0734166094550703E-4</v>
      </c>
      <c r="BM405" s="52">
        <f t="shared" si="275"/>
        <v>9.8641358007223439E-4</v>
      </c>
      <c r="BN405" s="52">
        <f t="shared" si="276"/>
        <v>0</v>
      </c>
      <c r="BO405" s="52">
        <f t="shared" si="277"/>
        <v>0</v>
      </c>
      <c r="BP405" s="52">
        <f t="shared" si="278"/>
        <v>0.20727834333968398</v>
      </c>
      <c r="BQ405" s="52">
        <f t="shared" si="279"/>
        <v>0</v>
      </c>
      <c r="BR405" s="52">
        <f t="shared" si="280"/>
        <v>0</v>
      </c>
      <c r="BS405" s="52">
        <f t="shared" si="281"/>
        <v>0</v>
      </c>
      <c r="BT405" s="52">
        <f t="shared" si="282"/>
        <v>0</v>
      </c>
      <c r="BU405" s="52">
        <f t="shared" si="283"/>
        <v>0</v>
      </c>
      <c r="BV405" s="52">
        <f t="shared" si="284"/>
        <v>0</v>
      </c>
      <c r="BW405" s="52">
        <f t="shared" si="285"/>
        <v>0</v>
      </c>
      <c r="BX405" s="52">
        <f t="shared" si="286"/>
        <v>232.15416846122065</v>
      </c>
      <c r="DC405" s="7">
        <v>9</v>
      </c>
      <c r="DD405" s="55">
        <f ca="1"/>
        <v>12651.606847123179</v>
      </c>
      <c r="DE405" s="55">
        <f ca="1"/>
        <v>1.6132736069239606</v>
      </c>
      <c r="DF405" s="55">
        <f ca="1"/>
        <v>0</v>
      </c>
      <c r="DG405" s="55">
        <f ca="1"/>
        <v>0</v>
      </c>
      <c r="DH405" s="55">
        <f ca="1"/>
        <v>36.148568080895515</v>
      </c>
      <c r="DI405" s="55">
        <f ca="1"/>
        <v>73.510361332283551</v>
      </c>
      <c r="DJ405" s="55">
        <f ca="1"/>
        <v>0</v>
      </c>
      <c r="DK405" s="55">
        <f ca="1"/>
        <v>0</v>
      </c>
      <c r="DL405" s="55">
        <f ca="1"/>
        <v>71.674069797488002</v>
      </c>
      <c r="DM405" s="55">
        <f ca="1"/>
        <v>0</v>
      </c>
      <c r="DN405" s="55">
        <f ca="1"/>
        <v>0</v>
      </c>
      <c r="DO405" s="55">
        <f ca="1"/>
        <v>4287.1542165945411</v>
      </c>
      <c r="DP405" s="55">
        <f ca="1"/>
        <v>0</v>
      </c>
      <c r="DQ405" s="55">
        <f ca="1"/>
        <v>0</v>
      </c>
      <c r="DR405" s="55">
        <f ca="1"/>
        <v>0</v>
      </c>
      <c r="DS405" s="55">
        <f ca="1"/>
        <v>6.9838081469114188E-2</v>
      </c>
      <c r="DT405" s="55">
        <f ca="1"/>
        <v>0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t="shared" ca="1" si="287"/>
        <v>17121.777174616782</v>
      </c>
    </row>
    <row r="406" spans="49:134" x14ac:dyDescent="0.3">
      <c r="AW406" s="7">
        <v>10</v>
      </c>
      <c r="AX406" s="52">
        <f t="shared" si="260"/>
        <v>1249.1795396343932</v>
      </c>
      <c r="AY406" s="52">
        <f t="shared" si="261"/>
        <v>0.14919592590866293</v>
      </c>
      <c r="AZ406" s="52">
        <f t="shared" si="262"/>
        <v>0</v>
      </c>
      <c r="BA406" s="52">
        <f t="shared" si="263"/>
        <v>0</v>
      </c>
      <c r="BB406" s="52">
        <f t="shared" si="264"/>
        <v>4.5566240903043598</v>
      </c>
      <c r="BC406" s="52">
        <f t="shared" si="265"/>
        <v>9.9079917008105856</v>
      </c>
      <c r="BD406" s="52">
        <f t="shared" si="266"/>
        <v>0</v>
      </c>
      <c r="BE406" s="52">
        <f t="shared" si="267"/>
        <v>177.86008856449149</v>
      </c>
      <c r="BF406" s="52">
        <f t="shared" si="268"/>
        <v>8.6495082153810898</v>
      </c>
      <c r="BG406" s="52">
        <f t="shared" si="269"/>
        <v>0</v>
      </c>
      <c r="BH406" s="52">
        <f t="shared" si="270"/>
        <v>2.3876719288917942</v>
      </c>
      <c r="BI406" s="52">
        <f t="shared" si="271"/>
        <v>713.8000202584094</v>
      </c>
      <c r="BJ406" s="52">
        <f t="shared" si="272"/>
        <v>0</v>
      </c>
      <c r="BK406" s="52">
        <f t="shared" si="273"/>
        <v>0</v>
      </c>
      <c r="BL406" s="52">
        <f t="shared" si="274"/>
        <v>1.0023915394441192E-3</v>
      </c>
      <c r="BM406" s="52">
        <f t="shared" si="275"/>
        <v>9.2135957429301026E-3</v>
      </c>
      <c r="BN406" s="52">
        <f t="shared" si="276"/>
        <v>0</v>
      </c>
      <c r="BO406" s="52">
        <f t="shared" si="277"/>
        <v>0</v>
      </c>
      <c r="BP406" s="52">
        <f t="shared" si="278"/>
        <v>1.9360841921536791</v>
      </c>
      <c r="BQ406" s="52">
        <f t="shared" si="279"/>
        <v>0</v>
      </c>
      <c r="BR406" s="52">
        <f t="shared" si="280"/>
        <v>0</v>
      </c>
      <c r="BS406" s="52">
        <f t="shared" si="281"/>
        <v>0</v>
      </c>
      <c r="BT406" s="52">
        <f t="shared" si="282"/>
        <v>0</v>
      </c>
      <c r="BU406" s="52">
        <f t="shared" si="283"/>
        <v>0</v>
      </c>
      <c r="BV406" s="52">
        <f t="shared" si="284"/>
        <v>0</v>
      </c>
      <c r="BW406" s="52">
        <f t="shared" si="285"/>
        <v>0</v>
      </c>
      <c r="BX406" s="52">
        <f t="shared" si="286"/>
        <v>2168.4369404980266</v>
      </c>
      <c r="DC406" s="7">
        <v>10</v>
      </c>
      <c r="DD406" s="55">
        <f ca="1"/>
        <v>118172.38444941358</v>
      </c>
      <c r="DE406" s="55">
        <f ca="1"/>
        <v>15.068788516774957</v>
      </c>
      <c r="DF406" s="55">
        <f ca="1"/>
        <v>0</v>
      </c>
      <c r="DG406" s="55">
        <f ca="1"/>
        <v>0</v>
      </c>
      <c r="DH406" s="55">
        <f ca="1"/>
        <v>337.64584509155304</v>
      </c>
      <c r="DI406" s="55">
        <f ca="1"/>
        <v>686.62382486617355</v>
      </c>
      <c r="DJ406" s="55">
        <f ca="1"/>
        <v>0</v>
      </c>
      <c r="DK406" s="55">
        <f ca="1"/>
        <v>0</v>
      </c>
      <c r="DL406" s="55">
        <f ca="1"/>
        <v>669.4719358704964</v>
      </c>
      <c r="DM406" s="55">
        <f ca="1"/>
        <v>0</v>
      </c>
      <c r="DN406" s="55">
        <f ca="1"/>
        <v>0</v>
      </c>
      <c r="DO406" s="55">
        <f ca="1"/>
        <v>40044.181136496765</v>
      </c>
      <c r="DP406" s="55">
        <f ca="1"/>
        <v>0</v>
      </c>
      <c r="DQ406" s="55">
        <f ca="1"/>
        <v>0</v>
      </c>
      <c r="DR406" s="55">
        <f ca="1"/>
        <v>0</v>
      </c>
      <c r="DS406" s="55">
        <f ca="1"/>
        <v>0.6523225785994512</v>
      </c>
      <c r="DT406" s="55">
        <f ca="1"/>
        <v>0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t="shared" ca="1" si="287"/>
        <v>159926.02830283393</v>
      </c>
    </row>
    <row r="407" spans="49:134" x14ac:dyDescent="0.3">
      <c r="AW407" s="7">
        <v>11</v>
      </c>
      <c r="AX407" s="52">
        <f t="shared" si="260"/>
        <v>0</v>
      </c>
      <c r="AY407" s="52">
        <f t="shared" si="261"/>
        <v>0</v>
      </c>
      <c r="AZ407" s="52">
        <f t="shared" si="262"/>
        <v>0</v>
      </c>
      <c r="BA407" s="52">
        <f t="shared" si="263"/>
        <v>0</v>
      </c>
      <c r="BB407" s="52">
        <f t="shared" si="264"/>
        <v>2754.9261010495529</v>
      </c>
      <c r="BC407" s="52">
        <f t="shared" si="265"/>
        <v>5990.3525946812761</v>
      </c>
      <c r="BD407" s="52">
        <f t="shared" si="266"/>
        <v>0</v>
      </c>
      <c r="BE407" s="52">
        <f t="shared" si="267"/>
        <v>6954.9812465613977</v>
      </c>
      <c r="BF407" s="52">
        <f t="shared" si="268"/>
        <v>0</v>
      </c>
      <c r="BG407" s="52">
        <f t="shared" si="269"/>
        <v>0</v>
      </c>
      <c r="BH407" s="52">
        <f t="shared" si="270"/>
        <v>0</v>
      </c>
      <c r="BI407" s="52">
        <f t="shared" si="271"/>
        <v>0</v>
      </c>
      <c r="BJ407" s="52">
        <f t="shared" si="272"/>
        <v>0</v>
      </c>
      <c r="BK407" s="52">
        <f t="shared" si="273"/>
        <v>0</v>
      </c>
      <c r="BL407" s="52">
        <f t="shared" si="274"/>
        <v>0.60572322962121994</v>
      </c>
      <c r="BM407" s="52">
        <f t="shared" si="275"/>
        <v>5.5747978655404324</v>
      </c>
      <c r="BN407" s="52">
        <f t="shared" si="276"/>
        <v>0</v>
      </c>
      <c r="BO407" s="52">
        <f t="shared" si="277"/>
        <v>0</v>
      </c>
      <c r="BP407" s="52">
        <f t="shared" si="278"/>
        <v>98.015545962671339</v>
      </c>
      <c r="BQ407" s="52">
        <f t="shared" si="279"/>
        <v>0</v>
      </c>
      <c r="BR407" s="52">
        <f t="shared" si="280"/>
        <v>0</v>
      </c>
      <c r="BS407" s="52">
        <f t="shared" si="281"/>
        <v>0</v>
      </c>
      <c r="BT407" s="52">
        <f t="shared" si="282"/>
        <v>0</v>
      </c>
      <c r="BU407" s="52">
        <f t="shared" si="283"/>
        <v>0</v>
      </c>
      <c r="BV407" s="52">
        <f t="shared" si="284"/>
        <v>0</v>
      </c>
      <c r="BW407" s="52">
        <f t="shared" si="285"/>
        <v>0</v>
      </c>
      <c r="BX407" s="52">
        <f t="shared" si="286"/>
        <v>15804.456009350059</v>
      </c>
      <c r="DC407" s="7">
        <v>11</v>
      </c>
      <c r="DD407" s="55">
        <f ca="1"/>
        <v>0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204140.02408777186</v>
      </c>
      <c r="DI407" s="55">
        <f ca="1"/>
        <v>415131.43481141242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0</v>
      </c>
      <c r="DN407" s="55">
        <f ca="1"/>
        <v>0</v>
      </c>
      <c r="DO407" s="55">
        <f ca="1"/>
        <v>0</v>
      </c>
      <c r="DP407" s="55">
        <f ca="1"/>
        <v>0</v>
      </c>
      <c r="DQ407" s="55">
        <f ca="1"/>
        <v>0</v>
      </c>
      <c r="DR407" s="55">
        <f ca="1"/>
        <v>0</v>
      </c>
      <c r="DS407" s="55">
        <f ca="1"/>
        <v>394.69568888026259</v>
      </c>
      <c r="DT407" s="55">
        <f ca="1"/>
        <v>0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t="shared" ca="1" si="287"/>
        <v>619666.15458806453</v>
      </c>
    </row>
    <row r="408" spans="49:134" x14ac:dyDescent="0.3">
      <c r="AW408" s="7">
        <v>12</v>
      </c>
      <c r="AX408" s="52">
        <f t="shared" si="260"/>
        <v>5563.5827657622494</v>
      </c>
      <c r="AY408" s="52">
        <f t="shared" si="261"/>
        <v>3.705981515499392</v>
      </c>
      <c r="AZ408" s="52">
        <f t="shared" si="262"/>
        <v>0</v>
      </c>
      <c r="BA408" s="52">
        <f t="shared" si="263"/>
        <v>0</v>
      </c>
      <c r="BB408" s="52">
        <f t="shared" si="264"/>
        <v>291.99588100699475</v>
      </c>
      <c r="BC408" s="52">
        <f t="shared" si="265"/>
        <v>634.92021895101527</v>
      </c>
      <c r="BD408" s="52">
        <f t="shared" si="266"/>
        <v>0</v>
      </c>
      <c r="BE408" s="52">
        <f t="shared" si="267"/>
        <v>3664.292646394339</v>
      </c>
      <c r="BF408" s="52">
        <f t="shared" si="268"/>
        <v>429.48130069207974</v>
      </c>
      <c r="BG408" s="52">
        <f t="shared" si="269"/>
        <v>0</v>
      </c>
      <c r="BH408" s="52">
        <f t="shared" si="270"/>
        <v>1159.6763470026106</v>
      </c>
      <c r="BI408" s="52">
        <f t="shared" si="271"/>
        <v>5845.1064356170009</v>
      </c>
      <c r="BJ408" s="52">
        <f t="shared" si="272"/>
        <v>0</v>
      </c>
      <c r="BK408" s="52">
        <f t="shared" si="273"/>
        <v>0</v>
      </c>
      <c r="BL408" s="52">
        <f t="shared" si="274"/>
        <v>6.4190581174712158E-2</v>
      </c>
      <c r="BM408" s="52">
        <f t="shared" si="275"/>
        <v>0.5904221675253053</v>
      </c>
      <c r="BN408" s="52">
        <f t="shared" si="276"/>
        <v>0</v>
      </c>
      <c r="BO408" s="52">
        <f t="shared" si="277"/>
        <v>31623.545590502501</v>
      </c>
      <c r="BP408" s="52">
        <f t="shared" si="278"/>
        <v>1896.0311072776531</v>
      </c>
      <c r="BQ408" s="52">
        <f t="shared" si="279"/>
        <v>0</v>
      </c>
      <c r="BR408" s="52">
        <f t="shared" si="280"/>
        <v>0</v>
      </c>
      <c r="BS408" s="52">
        <f t="shared" si="281"/>
        <v>0</v>
      </c>
      <c r="BT408" s="52">
        <f t="shared" si="282"/>
        <v>0</v>
      </c>
      <c r="BU408" s="52">
        <f t="shared" si="283"/>
        <v>0</v>
      </c>
      <c r="BV408" s="52">
        <f t="shared" si="284"/>
        <v>0</v>
      </c>
      <c r="BW408" s="52">
        <f t="shared" si="285"/>
        <v>0</v>
      </c>
      <c r="BX408" s="52">
        <f t="shared" si="286"/>
        <v>51112.992887470646</v>
      </c>
      <c r="DC408" s="7">
        <v>12</v>
      </c>
      <c r="DD408" s="55">
        <f ca="1"/>
        <v>526314.92964110873</v>
      </c>
      <c r="DE408" s="55">
        <f ca="1"/>
        <v>374.30413306543858</v>
      </c>
      <c r="DF408" s="55">
        <f ca="1"/>
        <v>0</v>
      </c>
      <c r="DG408" s="55">
        <f ca="1"/>
        <v>0</v>
      </c>
      <c r="DH408" s="55">
        <f ca="1"/>
        <v>21636.89478261831</v>
      </c>
      <c r="DI408" s="55">
        <f ca="1"/>
        <v>43999.971173305355</v>
      </c>
      <c r="DJ408" s="55">
        <f ca="1"/>
        <v>0</v>
      </c>
      <c r="DK408" s="55">
        <f ca="1"/>
        <v>0</v>
      </c>
      <c r="DL408" s="55">
        <f ca="1"/>
        <v>33241.852673566973</v>
      </c>
      <c r="DM408" s="55">
        <f ca="1"/>
        <v>0</v>
      </c>
      <c r="DN408" s="55">
        <f ca="1"/>
        <v>0</v>
      </c>
      <c r="DO408" s="55">
        <f ca="1"/>
        <v>327910.47103811376</v>
      </c>
      <c r="DP408" s="55">
        <f ca="1"/>
        <v>0</v>
      </c>
      <c r="DQ408" s="55">
        <f ca="1"/>
        <v>0</v>
      </c>
      <c r="DR408" s="55">
        <f ca="1"/>
        <v>0</v>
      </c>
      <c r="DS408" s="55">
        <f ca="1"/>
        <v>41.801889460791614</v>
      </c>
      <c r="DT408" s="55">
        <f ca="1"/>
        <v>0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t="shared" ca="1" si="287"/>
        <v>953520.22533123917</v>
      </c>
    </row>
    <row r="409" spans="49:134" x14ac:dyDescent="0.3">
      <c r="AW409" s="7">
        <v>13</v>
      </c>
      <c r="AX409" s="52">
        <f t="shared" si="260"/>
        <v>253.30536727732087</v>
      </c>
      <c r="AY409" s="52">
        <f t="shared" si="261"/>
        <v>0.16873030313069856</v>
      </c>
      <c r="AZ409" s="52">
        <f t="shared" si="262"/>
        <v>0</v>
      </c>
      <c r="BA409" s="52">
        <f t="shared" si="263"/>
        <v>0</v>
      </c>
      <c r="BB409" s="52">
        <f t="shared" si="264"/>
        <v>13.294333342150447</v>
      </c>
      <c r="BC409" s="52">
        <f t="shared" si="265"/>
        <v>28.907397636293368</v>
      </c>
      <c r="BD409" s="52">
        <f t="shared" si="266"/>
        <v>0</v>
      </c>
      <c r="BE409" s="52">
        <f t="shared" si="267"/>
        <v>166.83224352588357</v>
      </c>
      <c r="BF409" s="52">
        <f t="shared" si="268"/>
        <v>19.553931913617326</v>
      </c>
      <c r="BG409" s="52">
        <f t="shared" si="269"/>
        <v>0</v>
      </c>
      <c r="BH409" s="52">
        <f t="shared" si="270"/>
        <v>52.799114412733474</v>
      </c>
      <c r="BI409" s="52">
        <f t="shared" si="271"/>
        <v>266.12290943583133</v>
      </c>
      <c r="BJ409" s="52">
        <f t="shared" si="272"/>
        <v>0</v>
      </c>
      <c r="BK409" s="52">
        <f t="shared" si="273"/>
        <v>0</v>
      </c>
      <c r="BL409" s="52">
        <f t="shared" si="274"/>
        <v>2.9214084983094787E-3</v>
      </c>
      <c r="BM409" s="52">
        <f t="shared" si="275"/>
        <v>2.693592239266996E-2</v>
      </c>
      <c r="BN409" s="52">
        <f t="shared" si="276"/>
        <v>0</v>
      </c>
      <c r="BO409" s="52">
        <f t="shared" si="277"/>
        <v>1439.7941338185251</v>
      </c>
      <c r="BP409" s="52">
        <f t="shared" si="278"/>
        <v>86.324743644881906</v>
      </c>
      <c r="BQ409" s="52">
        <f t="shared" si="279"/>
        <v>0</v>
      </c>
      <c r="BR409" s="52">
        <f t="shared" si="280"/>
        <v>0</v>
      </c>
      <c r="BS409" s="52">
        <f t="shared" si="281"/>
        <v>0</v>
      </c>
      <c r="BT409" s="52">
        <f t="shared" si="282"/>
        <v>0</v>
      </c>
      <c r="BU409" s="52">
        <f t="shared" si="283"/>
        <v>0</v>
      </c>
      <c r="BV409" s="52">
        <f t="shared" si="284"/>
        <v>0</v>
      </c>
      <c r="BW409" s="52">
        <f t="shared" si="285"/>
        <v>0</v>
      </c>
      <c r="BX409" s="52">
        <f t="shared" si="286"/>
        <v>2327.132762641259</v>
      </c>
      <c r="DC409" s="7">
        <v>13</v>
      </c>
      <c r="DD409" s="55">
        <f ca="1"/>
        <v>23962.687744434552</v>
      </c>
      <c r="DE409" s="55">
        <f ca="1"/>
        <v>17.041760616200555</v>
      </c>
      <c r="DF409" s="55">
        <f ca="1"/>
        <v>0</v>
      </c>
      <c r="DG409" s="55">
        <f ca="1"/>
        <v>0</v>
      </c>
      <c r="DH409" s="55">
        <f ca="1"/>
        <v>985.11010065334801</v>
      </c>
      <c r="DI409" s="55">
        <f ca="1"/>
        <v>2003.2826561951304</v>
      </c>
      <c r="DJ409" s="55">
        <f ca="1"/>
        <v>0</v>
      </c>
      <c r="DK409" s="55">
        <f ca="1"/>
        <v>0</v>
      </c>
      <c r="DL409" s="55">
        <f ca="1"/>
        <v>1513.4743301139811</v>
      </c>
      <c r="DM409" s="55">
        <f ca="1"/>
        <v>0</v>
      </c>
      <c r="DN409" s="55">
        <f ca="1"/>
        <v>0</v>
      </c>
      <c r="DO409" s="55">
        <f ca="1"/>
        <v>14929.495219350138</v>
      </c>
      <c r="DP409" s="55">
        <f ca="1"/>
        <v>0</v>
      </c>
      <c r="DQ409" s="55">
        <f ca="1"/>
        <v>0</v>
      </c>
      <c r="DR409" s="55">
        <f ca="1"/>
        <v>0</v>
      </c>
      <c r="DS409" s="55">
        <f ca="1"/>
        <v>1.9070633054010331</v>
      </c>
      <c r="DT409" s="55">
        <f ca="1"/>
        <v>0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t="shared" ca="1" si="287"/>
        <v>43412.998874668752</v>
      </c>
    </row>
    <row r="410" spans="49:134" x14ac:dyDescent="0.3">
      <c r="AW410" s="7">
        <v>14</v>
      </c>
      <c r="AX410" s="52">
        <f t="shared" si="260"/>
        <v>16142.726893279725</v>
      </c>
      <c r="AY410" s="52">
        <f t="shared" si="261"/>
        <v>10.752899704485044</v>
      </c>
      <c r="AZ410" s="52">
        <f t="shared" si="262"/>
        <v>0</v>
      </c>
      <c r="BA410" s="52">
        <f t="shared" si="263"/>
        <v>0</v>
      </c>
      <c r="BB410" s="52">
        <f t="shared" si="264"/>
        <v>715.04994585999395</v>
      </c>
      <c r="BC410" s="52">
        <f t="shared" si="265"/>
        <v>1554.8153165568197</v>
      </c>
      <c r="BD410" s="52">
        <f t="shared" si="266"/>
        <v>0</v>
      </c>
      <c r="BE410" s="52">
        <f t="shared" si="267"/>
        <v>13228.327506632402</v>
      </c>
      <c r="BF410" s="52">
        <f t="shared" si="268"/>
        <v>825.81460132354812</v>
      </c>
      <c r="BG410" s="52">
        <f t="shared" si="269"/>
        <v>0</v>
      </c>
      <c r="BH410" s="52">
        <f t="shared" si="270"/>
        <v>339.30161354482971</v>
      </c>
      <c r="BI410" s="52">
        <f t="shared" si="271"/>
        <v>27331.647181775879</v>
      </c>
      <c r="BJ410" s="52">
        <f t="shared" si="272"/>
        <v>0</v>
      </c>
      <c r="BK410" s="52">
        <f t="shared" si="273"/>
        <v>0</v>
      </c>
      <c r="BL410" s="52">
        <f t="shared" si="274"/>
        <v>0.15724547033356631</v>
      </c>
      <c r="BM410" s="52">
        <f t="shared" si="275"/>
        <v>1.4458468975501979</v>
      </c>
      <c r="BN410" s="52">
        <f t="shared" si="276"/>
        <v>0</v>
      </c>
      <c r="BO410" s="52">
        <f t="shared" si="277"/>
        <v>1200.5934580645703</v>
      </c>
      <c r="BP410" s="52">
        <f t="shared" si="278"/>
        <v>8865.8185875337294</v>
      </c>
      <c r="BQ410" s="52">
        <f t="shared" si="279"/>
        <v>0</v>
      </c>
      <c r="BR410" s="52">
        <f t="shared" si="280"/>
        <v>0</v>
      </c>
      <c r="BS410" s="52">
        <f t="shared" si="281"/>
        <v>0</v>
      </c>
      <c r="BT410" s="52">
        <f t="shared" si="282"/>
        <v>0</v>
      </c>
      <c r="BU410" s="52">
        <f t="shared" si="283"/>
        <v>0</v>
      </c>
      <c r="BV410" s="52">
        <f t="shared" si="284"/>
        <v>0</v>
      </c>
      <c r="BW410" s="52">
        <f t="shared" si="285"/>
        <v>0</v>
      </c>
      <c r="BX410" s="52">
        <f t="shared" si="286"/>
        <v>70216.451096643868</v>
      </c>
      <c r="DC410" s="7">
        <v>14</v>
      </c>
      <c r="DD410" s="55">
        <f ca="1"/>
        <v>1527101.9641042619</v>
      </c>
      <c r="DE410" s="55">
        <f ca="1"/>
        <v>1086.0428701529895</v>
      </c>
      <c r="DF410" s="55">
        <f ca="1"/>
        <v>0</v>
      </c>
      <c r="DG410" s="55">
        <f ca="1"/>
        <v>0</v>
      </c>
      <c r="DH410" s="55">
        <f ca="1"/>
        <v>52985.200988225552</v>
      </c>
      <c r="DI410" s="55">
        <f ca="1"/>
        <v>107748.7014373876</v>
      </c>
      <c r="DJ410" s="55">
        <f ca="1"/>
        <v>0</v>
      </c>
      <c r="DK410" s="55">
        <f ca="1"/>
        <v>0</v>
      </c>
      <c r="DL410" s="55">
        <f ca="1"/>
        <v>63918.050142442626</v>
      </c>
      <c r="DM410" s="55">
        <f ca="1"/>
        <v>0</v>
      </c>
      <c r="DN410" s="55">
        <f ca="1"/>
        <v>0</v>
      </c>
      <c r="DO410" s="55">
        <f ca="1"/>
        <v>1533305.4068976268</v>
      </c>
      <c r="DP410" s="55">
        <f ca="1"/>
        <v>0</v>
      </c>
      <c r="DQ410" s="55">
        <f ca="1"/>
        <v>0</v>
      </c>
      <c r="DR410" s="55">
        <f ca="1"/>
        <v>0</v>
      </c>
      <c r="DS410" s="55">
        <f ca="1"/>
        <v>102.365960346554</v>
      </c>
      <c r="DT410" s="55">
        <f ca="1"/>
        <v>0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t="shared" ca="1" si="287"/>
        <v>3286247.7324004443</v>
      </c>
    </row>
    <row r="411" spans="49:134" x14ac:dyDescent="0.3">
      <c r="AW411" s="7">
        <v>15</v>
      </c>
      <c r="AX411" s="52">
        <f t="shared" si="260"/>
        <v>1553.9335928492037</v>
      </c>
      <c r="AY411" s="52">
        <f t="shared" si="261"/>
        <v>1.0350972409635761</v>
      </c>
      <c r="AZ411" s="52">
        <f t="shared" si="262"/>
        <v>0</v>
      </c>
      <c r="BA411" s="52">
        <f t="shared" si="263"/>
        <v>0</v>
      </c>
      <c r="BB411" s="52">
        <f t="shared" si="264"/>
        <v>68.832244934030015</v>
      </c>
      <c r="BC411" s="52">
        <f t="shared" si="265"/>
        <v>149.66986480801205</v>
      </c>
      <c r="BD411" s="52">
        <f t="shared" si="266"/>
        <v>0</v>
      </c>
      <c r="BE411" s="52">
        <f t="shared" si="267"/>
        <v>1273.3872429560588</v>
      </c>
      <c r="BF411" s="52">
        <f t="shared" si="268"/>
        <v>79.494688791607928</v>
      </c>
      <c r="BG411" s="52">
        <f t="shared" si="269"/>
        <v>0</v>
      </c>
      <c r="BH411" s="52">
        <f t="shared" si="270"/>
        <v>32.661902725264547</v>
      </c>
      <c r="BI411" s="52">
        <f t="shared" si="271"/>
        <v>2631.0031130638054</v>
      </c>
      <c r="BJ411" s="52">
        <f t="shared" si="272"/>
        <v>0</v>
      </c>
      <c r="BK411" s="52">
        <f t="shared" si="273"/>
        <v>0</v>
      </c>
      <c r="BL411" s="52">
        <f t="shared" si="274"/>
        <v>1.5136787654306478E-2</v>
      </c>
      <c r="BM411" s="52">
        <f t="shared" si="275"/>
        <v>0.13918033117262849</v>
      </c>
      <c r="BN411" s="52">
        <f t="shared" si="276"/>
        <v>0</v>
      </c>
      <c r="BO411" s="52">
        <f t="shared" si="277"/>
        <v>115.57170720896679</v>
      </c>
      <c r="BP411" s="52">
        <f t="shared" si="278"/>
        <v>853.44275627976094</v>
      </c>
      <c r="BQ411" s="52">
        <f t="shared" si="279"/>
        <v>0</v>
      </c>
      <c r="BR411" s="52">
        <f t="shared" si="280"/>
        <v>0</v>
      </c>
      <c r="BS411" s="52">
        <f t="shared" si="281"/>
        <v>0</v>
      </c>
      <c r="BT411" s="52">
        <f t="shared" si="282"/>
        <v>0</v>
      </c>
      <c r="BU411" s="52">
        <f t="shared" si="283"/>
        <v>0</v>
      </c>
      <c r="BV411" s="52">
        <f t="shared" si="284"/>
        <v>0</v>
      </c>
      <c r="BW411" s="52">
        <f t="shared" si="285"/>
        <v>0</v>
      </c>
      <c r="BX411" s="52">
        <f t="shared" si="286"/>
        <v>6759.1865279764997</v>
      </c>
      <c r="DC411" s="7">
        <v>15</v>
      </c>
      <c r="DD411" s="55">
        <f ca="1"/>
        <v>147002.11788353467</v>
      </c>
      <c r="DE411" s="55">
        <f ca="1"/>
        <v>104.5448213373212</v>
      </c>
      <c r="DF411" s="55">
        <f ca="1"/>
        <v>0</v>
      </c>
      <c r="DG411" s="55">
        <f ca="1"/>
        <v>0</v>
      </c>
      <c r="DH411" s="55">
        <f ca="1"/>
        <v>5100.4693496116233</v>
      </c>
      <c r="DI411" s="55">
        <f ca="1"/>
        <v>10372.121631195234</v>
      </c>
      <c r="DJ411" s="55">
        <f ca="1"/>
        <v>0</v>
      </c>
      <c r="DK411" s="55">
        <f ca="1"/>
        <v>0</v>
      </c>
      <c r="DL411" s="55">
        <f ca="1"/>
        <v>6152.8889124704538</v>
      </c>
      <c r="DM411" s="55">
        <f ca="1"/>
        <v>0</v>
      </c>
      <c r="DN411" s="55">
        <f ca="1"/>
        <v>0</v>
      </c>
      <c r="DO411" s="55">
        <f ca="1"/>
        <v>147599.27464287949</v>
      </c>
      <c r="DP411" s="55">
        <f ca="1"/>
        <v>0</v>
      </c>
      <c r="DQ411" s="55">
        <f ca="1"/>
        <v>0</v>
      </c>
      <c r="DR411" s="55">
        <f ca="1"/>
        <v>0</v>
      </c>
      <c r="DS411" s="55">
        <f ca="1"/>
        <v>9.8539674470220966</v>
      </c>
      <c r="DT411" s="55">
        <f ca="1"/>
        <v>0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t="shared" ca="1" si="287"/>
        <v>316341.27120847587</v>
      </c>
    </row>
    <row r="412" spans="49:134" x14ac:dyDescent="0.3">
      <c r="AW412" s="7">
        <v>16</v>
      </c>
      <c r="AX412" s="52">
        <f t="shared" si="260"/>
        <v>5.2140317589228307</v>
      </c>
      <c r="AY412" s="52">
        <f t="shared" si="261"/>
        <v>1.0544171634040522</v>
      </c>
      <c r="AZ412" s="52">
        <f t="shared" si="262"/>
        <v>0</v>
      </c>
      <c r="BA412" s="52">
        <f t="shared" si="263"/>
        <v>0</v>
      </c>
      <c r="BB412" s="52">
        <f t="shared" si="264"/>
        <v>182.55347796508104</v>
      </c>
      <c r="BC412" s="52">
        <f t="shared" si="265"/>
        <v>396.94701806416958</v>
      </c>
      <c r="BD412" s="52">
        <f t="shared" si="266"/>
        <v>0</v>
      </c>
      <c r="BE412" s="52">
        <f t="shared" si="267"/>
        <v>393.43266535691259</v>
      </c>
      <c r="BF412" s="52">
        <f t="shared" si="268"/>
        <v>17.87497614884337</v>
      </c>
      <c r="BG412" s="52">
        <f t="shared" si="269"/>
        <v>0</v>
      </c>
      <c r="BH412" s="52">
        <f t="shared" si="270"/>
        <v>57.955905137424409</v>
      </c>
      <c r="BI412" s="52">
        <f t="shared" si="271"/>
        <v>2239.8850775928786</v>
      </c>
      <c r="BJ412" s="52">
        <f t="shared" si="272"/>
        <v>0</v>
      </c>
      <c r="BK412" s="52">
        <f t="shared" si="273"/>
        <v>0</v>
      </c>
      <c r="BL412" s="52">
        <f t="shared" si="274"/>
        <v>4.0145038721781497E-2</v>
      </c>
      <c r="BM412" s="52">
        <f t="shared" si="275"/>
        <v>0.36912719326752774</v>
      </c>
      <c r="BN412" s="52">
        <f t="shared" si="276"/>
        <v>0</v>
      </c>
      <c r="BO412" s="52">
        <f t="shared" si="277"/>
        <v>862.85462126168727</v>
      </c>
      <c r="BP412" s="52">
        <f t="shared" si="278"/>
        <v>726.57219016496356</v>
      </c>
      <c r="BQ412" s="52">
        <f t="shared" si="279"/>
        <v>0</v>
      </c>
      <c r="BR412" s="52">
        <f t="shared" si="280"/>
        <v>0</v>
      </c>
      <c r="BS412" s="52">
        <f t="shared" si="281"/>
        <v>0</v>
      </c>
      <c r="BT412" s="52">
        <f t="shared" si="282"/>
        <v>0</v>
      </c>
      <c r="BU412" s="52">
        <f t="shared" si="283"/>
        <v>0</v>
      </c>
      <c r="BV412" s="52">
        <f t="shared" si="284"/>
        <v>0</v>
      </c>
      <c r="BW412" s="52">
        <f t="shared" si="285"/>
        <v>0</v>
      </c>
      <c r="BX412" s="52">
        <f t="shared" si="286"/>
        <v>4884.753652846277</v>
      </c>
      <c r="DC412" s="7">
        <v>16</v>
      </c>
      <c r="DD412" s="55">
        <f ca="1"/>
        <v>493.24740439409976</v>
      </c>
      <c r="DE412" s="55">
        <f ca="1"/>
        <v>106.49613350380928</v>
      </c>
      <c r="DF412" s="55">
        <f ca="1"/>
        <v>0</v>
      </c>
      <c r="DG412" s="55">
        <f ca="1"/>
        <v>0</v>
      </c>
      <c r="DH412" s="55">
        <f ca="1"/>
        <v>13527.212717212504</v>
      </c>
      <c r="DI412" s="55">
        <f ca="1"/>
        <v>27508.428351846949</v>
      </c>
      <c r="DJ412" s="55">
        <f ca="1"/>
        <v>0</v>
      </c>
      <c r="DK412" s="55">
        <f ca="1"/>
        <v>0</v>
      </c>
      <c r="DL412" s="55">
        <f ca="1"/>
        <v>1383.5231539204769</v>
      </c>
      <c r="DM412" s="55">
        <f ca="1"/>
        <v>0</v>
      </c>
      <c r="DN412" s="55">
        <f ca="1"/>
        <v>0</v>
      </c>
      <c r="DO412" s="55">
        <f ca="1"/>
        <v>125657.55285296049</v>
      </c>
      <c r="DP412" s="55">
        <f ca="1"/>
        <v>0</v>
      </c>
      <c r="DQ412" s="55">
        <f ca="1"/>
        <v>0</v>
      </c>
      <c r="DR412" s="55">
        <f ca="1"/>
        <v>0</v>
      </c>
      <c r="DS412" s="55">
        <f ca="1"/>
        <v>26.134205283340965</v>
      </c>
      <c r="DT412" s="55">
        <f ca="1"/>
        <v>0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t="shared" ca="1" si="287"/>
        <v>168702.59481912167</v>
      </c>
    </row>
    <row r="413" spans="49:134" x14ac:dyDescent="0.3">
      <c r="AW413" s="7">
        <v>17</v>
      </c>
      <c r="AX413" s="52">
        <f t="shared" si="260"/>
        <v>3095.8423136727315</v>
      </c>
      <c r="AY413" s="52">
        <f t="shared" si="261"/>
        <v>2.0977985776600638</v>
      </c>
      <c r="AZ413" s="52">
        <f t="shared" si="262"/>
        <v>0</v>
      </c>
      <c r="BA413" s="52">
        <f t="shared" si="263"/>
        <v>0</v>
      </c>
      <c r="BB413" s="52">
        <f t="shared" si="264"/>
        <v>75.531529339878404</v>
      </c>
      <c r="BC413" s="52">
        <f t="shared" si="265"/>
        <v>164.23688925020122</v>
      </c>
      <c r="BD413" s="52">
        <f t="shared" si="266"/>
        <v>0</v>
      </c>
      <c r="BE413" s="52">
        <f t="shared" si="267"/>
        <v>984.17936166283948</v>
      </c>
      <c r="BF413" s="52">
        <f t="shared" si="268"/>
        <v>44.714595819316315</v>
      </c>
      <c r="BG413" s="52">
        <f t="shared" si="269"/>
        <v>0</v>
      </c>
      <c r="BH413" s="52">
        <f t="shared" si="270"/>
        <v>144.97780873386273</v>
      </c>
      <c r="BI413" s="52">
        <f t="shared" si="271"/>
        <v>5708.3032608052845</v>
      </c>
      <c r="BJ413" s="52">
        <f t="shared" si="272"/>
        <v>0</v>
      </c>
      <c r="BK413" s="52">
        <f t="shared" si="273"/>
        <v>0</v>
      </c>
      <c r="BL413" s="52">
        <f t="shared" si="274"/>
        <v>1.6610016439419027E-2</v>
      </c>
      <c r="BM413" s="52">
        <f t="shared" si="275"/>
        <v>0.15272643202496455</v>
      </c>
      <c r="BN413" s="52">
        <f t="shared" si="276"/>
        <v>0</v>
      </c>
      <c r="BO413" s="52">
        <f t="shared" si="277"/>
        <v>171.29356889801232</v>
      </c>
      <c r="BP413" s="52">
        <f t="shared" si="278"/>
        <v>1851.6549991315187</v>
      </c>
      <c r="BQ413" s="52">
        <f t="shared" si="279"/>
        <v>0</v>
      </c>
      <c r="BR413" s="52">
        <f t="shared" si="280"/>
        <v>0</v>
      </c>
      <c r="BS413" s="52">
        <f t="shared" si="281"/>
        <v>0</v>
      </c>
      <c r="BT413" s="52">
        <f t="shared" si="282"/>
        <v>0</v>
      </c>
      <c r="BU413" s="52">
        <f t="shared" si="283"/>
        <v>0</v>
      </c>
      <c r="BV413" s="52">
        <f t="shared" si="284"/>
        <v>0</v>
      </c>
      <c r="BW413" s="52">
        <f t="shared" si="285"/>
        <v>0</v>
      </c>
      <c r="BX413" s="52">
        <f t="shared" si="286"/>
        <v>12243.001462339767</v>
      </c>
      <c r="DC413" s="7">
        <v>17</v>
      </c>
      <c r="DD413" s="55">
        <f ca="1"/>
        <v>292866.68287344038</v>
      </c>
      <c r="DE413" s="55">
        <f ca="1"/>
        <v>211.87765634366644</v>
      </c>
      <c r="DF413" s="55">
        <f ca="1"/>
        <v>0</v>
      </c>
      <c r="DG413" s="55">
        <f ca="1"/>
        <v>0</v>
      </c>
      <c r="DH413" s="55">
        <f ca="1"/>
        <v>5596.8863240849896</v>
      </c>
      <c r="DI413" s="55">
        <f ca="1"/>
        <v>11381.616425038943</v>
      </c>
      <c r="DJ413" s="55">
        <f ca="1"/>
        <v>0</v>
      </c>
      <c r="DK413" s="55">
        <f ca="1"/>
        <v>0</v>
      </c>
      <c r="DL413" s="55">
        <f ca="1"/>
        <v>3460.909716415083</v>
      </c>
      <c r="DM413" s="55">
        <f ca="1"/>
        <v>0</v>
      </c>
      <c r="DN413" s="55">
        <f ca="1"/>
        <v>0</v>
      </c>
      <c r="DO413" s="55">
        <f ca="1"/>
        <v>320235.81293117645</v>
      </c>
      <c r="DP413" s="55">
        <f ca="1"/>
        <v>0</v>
      </c>
      <c r="DQ413" s="55">
        <f ca="1"/>
        <v>0</v>
      </c>
      <c r="DR413" s="55">
        <f ca="1"/>
        <v>0</v>
      </c>
      <c r="DS413" s="55">
        <f ca="1"/>
        <v>10.81303138736749</v>
      </c>
      <c r="DT413" s="55">
        <f ca="1"/>
        <v>0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t="shared" ca="1" si="287"/>
        <v>633764.59895788704</v>
      </c>
    </row>
    <row r="414" spans="49:134" x14ac:dyDescent="0.3">
      <c r="AW414" s="7">
        <v>18</v>
      </c>
      <c r="AX414" s="52">
        <f t="shared" si="260"/>
        <v>0</v>
      </c>
      <c r="AY414" s="52">
        <f t="shared" si="261"/>
        <v>0</v>
      </c>
      <c r="AZ414" s="52">
        <f t="shared" si="262"/>
        <v>0</v>
      </c>
      <c r="BA414" s="52">
        <f t="shared" si="263"/>
        <v>0</v>
      </c>
      <c r="BB414" s="52">
        <f t="shared" si="264"/>
        <v>4964.8336049021582</v>
      </c>
      <c r="BC414" s="52">
        <f t="shared" si="265"/>
        <v>10795.608586367563</v>
      </c>
      <c r="BD414" s="52">
        <f t="shared" si="266"/>
        <v>0</v>
      </c>
      <c r="BE414" s="52">
        <f t="shared" si="267"/>
        <v>12534.02935522022</v>
      </c>
      <c r="BF414" s="52">
        <f t="shared" si="268"/>
        <v>0</v>
      </c>
      <c r="BG414" s="52">
        <f t="shared" si="269"/>
        <v>0</v>
      </c>
      <c r="BH414" s="52">
        <f t="shared" si="270"/>
        <v>0</v>
      </c>
      <c r="BI414" s="52">
        <f t="shared" si="271"/>
        <v>0</v>
      </c>
      <c r="BJ414" s="52">
        <f t="shared" si="272"/>
        <v>0</v>
      </c>
      <c r="BK414" s="52">
        <f t="shared" si="273"/>
        <v>0</v>
      </c>
      <c r="BL414" s="52">
        <f t="shared" si="274"/>
        <v>1.0921779467311261</v>
      </c>
      <c r="BM414" s="52">
        <f t="shared" si="275"/>
        <v>10.039003996929701</v>
      </c>
      <c r="BN414" s="52">
        <f t="shared" si="276"/>
        <v>0</v>
      </c>
      <c r="BO414" s="52">
        <f t="shared" si="277"/>
        <v>0</v>
      </c>
      <c r="BP414" s="52">
        <f t="shared" si="278"/>
        <v>176.64026492679895</v>
      </c>
      <c r="BQ414" s="52">
        <f t="shared" si="279"/>
        <v>0</v>
      </c>
      <c r="BR414" s="52">
        <f t="shared" si="280"/>
        <v>0</v>
      </c>
      <c r="BS414" s="52">
        <f t="shared" si="281"/>
        <v>0</v>
      </c>
      <c r="BT414" s="52">
        <f t="shared" si="282"/>
        <v>0</v>
      </c>
      <c r="BU414" s="52">
        <f t="shared" si="283"/>
        <v>0</v>
      </c>
      <c r="BV414" s="52">
        <f t="shared" si="284"/>
        <v>0</v>
      </c>
      <c r="BW414" s="52">
        <f t="shared" si="285"/>
        <v>0</v>
      </c>
      <c r="BX414" s="52">
        <f t="shared" si="286"/>
        <v>28482.2429933604</v>
      </c>
      <c r="DC414" s="7">
        <v>18</v>
      </c>
      <c r="DD414" s="55">
        <f ca="1"/>
        <v>0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367894.17012324987</v>
      </c>
      <c r="DI414" s="55">
        <f ca="1"/>
        <v>748135.67503527214</v>
      </c>
      <c r="DJ414" s="55">
        <f ca="1"/>
        <v>0</v>
      </c>
      <c r="DK414" s="55">
        <f ca="1"/>
        <v>0</v>
      </c>
      <c r="DL414" s="55">
        <f ca="1"/>
        <v>0</v>
      </c>
      <c r="DM414" s="55">
        <f ca="1"/>
        <v>0</v>
      </c>
      <c r="DN414" s="55">
        <f ca="1"/>
        <v>0</v>
      </c>
      <c r="DO414" s="55">
        <f ca="1"/>
        <v>0</v>
      </c>
      <c r="DP414" s="55">
        <f ca="1"/>
        <v>0</v>
      </c>
      <c r="DQ414" s="55">
        <f ca="1"/>
        <v>0</v>
      </c>
      <c r="DR414" s="55">
        <f ca="1"/>
        <v>0</v>
      </c>
      <c r="DS414" s="55">
        <f ca="1"/>
        <v>710.76148298262274</v>
      </c>
      <c r="DT414" s="55">
        <f ca="1"/>
        <v>0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t="shared" ca="1" si="287"/>
        <v>1116740.6066415047</v>
      </c>
    </row>
    <row r="415" spans="49:134" x14ac:dyDescent="0.3">
      <c r="AW415" s="7">
        <v>19</v>
      </c>
      <c r="AX415" s="52">
        <f t="shared" si="260"/>
        <v>172.72159057069101</v>
      </c>
      <c r="AY415" s="52">
        <f t="shared" si="261"/>
        <v>0.11505230446494868</v>
      </c>
      <c r="AZ415" s="52">
        <f t="shared" si="262"/>
        <v>0</v>
      </c>
      <c r="BA415" s="52">
        <f t="shared" si="263"/>
        <v>0</v>
      </c>
      <c r="BB415" s="52">
        <f t="shared" si="264"/>
        <v>514.59051190405955</v>
      </c>
      <c r="BC415" s="52">
        <f t="shared" si="265"/>
        <v>1118.9333201422364</v>
      </c>
      <c r="BD415" s="52">
        <f t="shared" si="266"/>
        <v>0</v>
      </c>
      <c r="BE415" s="52">
        <f t="shared" si="267"/>
        <v>1475.9466651263206</v>
      </c>
      <c r="BF415" s="52">
        <f t="shared" si="268"/>
        <v>67.057247011418042</v>
      </c>
      <c r="BG415" s="52">
        <f t="shared" si="269"/>
        <v>0</v>
      </c>
      <c r="BH415" s="52">
        <f t="shared" si="270"/>
        <v>1473.0030338233976</v>
      </c>
      <c r="BI415" s="52">
        <f t="shared" si="271"/>
        <v>7648.1435365797051</v>
      </c>
      <c r="BJ415" s="52">
        <f t="shared" si="272"/>
        <v>0</v>
      </c>
      <c r="BK415" s="52">
        <f t="shared" si="273"/>
        <v>0</v>
      </c>
      <c r="BL415" s="52">
        <f t="shared" si="274"/>
        <v>0.11316276291096322</v>
      </c>
      <c r="BM415" s="52">
        <f t="shared" si="275"/>
        <v>1.0405134624567007</v>
      </c>
      <c r="BN415" s="52">
        <f t="shared" si="276"/>
        <v>0</v>
      </c>
      <c r="BO415" s="52">
        <f t="shared" si="277"/>
        <v>27.425304670326469</v>
      </c>
      <c r="BP415" s="52">
        <f t="shared" si="278"/>
        <v>2480.8988886662423</v>
      </c>
      <c r="BQ415" s="52">
        <f t="shared" si="279"/>
        <v>0</v>
      </c>
      <c r="BR415" s="52">
        <f t="shared" si="280"/>
        <v>0</v>
      </c>
      <c r="BS415" s="52">
        <f t="shared" si="281"/>
        <v>0</v>
      </c>
      <c r="BT415" s="52">
        <f t="shared" si="282"/>
        <v>0</v>
      </c>
      <c r="BU415" s="52">
        <f t="shared" si="283"/>
        <v>0</v>
      </c>
      <c r="BV415" s="52">
        <f t="shared" si="284"/>
        <v>0</v>
      </c>
      <c r="BW415" s="52">
        <f t="shared" si="285"/>
        <v>0</v>
      </c>
      <c r="BX415" s="52">
        <f t="shared" si="286"/>
        <v>14979.98882702423</v>
      </c>
      <c r="DC415" s="7">
        <v>19</v>
      </c>
      <c r="DD415" s="55">
        <f ca="1"/>
        <v>16339.462467987369</v>
      </c>
      <c r="DE415" s="55">
        <f ca="1"/>
        <v>11.620282750959817</v>
      </c>
      <c r="DF415" s="55">
        <f ca="1"/>
        <v>0</v>
      </c>
      <c r="DG415" s="55">
        <f ca="1"/>
        <v>0</v>
      </c>
      <c r="DH415" s="55">
        <f ca="1"/>
        <v>38131.156932090809</v>
      </c>
      <c r="DI415" s="55">
        <f ca="1"/>
        <v>77542.079085856982</v>
      </c>
      <c r="DJ415" s="55">
        <f ca="1"/>
        <v>0</v>
      </c>
      <c r="DK415" s="55">
        <f ca="1"/>
        <v>0</v>
      </c>
      <c r="DL415" s="55">
        <f ca="1"/>
        <v>5190.2309186837565</v>
      </c>
      <c r="DM415" s="55">
        <f ca="1"/>
        <v>0</v>
      </c>
      <c r="DN415" s="55">
        <f ca="1"/>
        <v>0</v>
      </c>
      <c r="DO415" s="55">
        <f ca="1"/>
        <v>429060.85240212147</v>
      </c>
      <c r="DP415" s="55">
        <f ca="1"/>
        <v>0</v>
      </c>
      <c r="DQ415" s="55">
        <f ca="1"/>
        <v>0</v>
      </c>
      <c r="DR415" s="55">
        <f ca="1"/>
        <v>0</v>
      </c>
      <c r="DS415" s="55">
        <f ca="1"/>
        <v>73.668353141934404</v>
      </c>
      <c r="DT415" s="55">
        <f ca="1"/>
        <v>0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t="shared" ca="1" si="287"/>
        <v>566349.07044263335</v>
      </c>
    </row>
    <row r="416" spans="49:134" x14ac:dyDescent="0.3">
      <c r="AW416" s="7">
        <v>20</v>
      </c>
      <c r="AX416" s="52">
        <f t="shared" si="260"/>
        <v>4861.521609874957</v>
      </c>
      <c r="AY416" s="52">
        <f t="shared" si="261"/>
        <v>31.720921603307904</v>
      </c>
      <c r="AZ416" s="52">
        <f t="shared" si="262"/>
        <v>0</v>
      </c>
      <c r="BA416" s="52">
        <f t="shared" si="263"/>
        <v>0</v>
      </c>
      <c r="BB416" s="52">
        <f t="shared" si="264"/>
        <v>32.392715125891982</v>
      </c>
      <c r="BC416" s="52">
        <f t="shared" si="265"/>
        <v>70.435205167003588</v>
      </c>
      <c r="BD416" s="52">
        <f t="shared" si="266"/>
        <v>0</v>
      </c>
      <c r="BE416" s="52">
        <f t="shared" si="267"/>
        <v>943.40954642701729</v>
      </c>
      <c r="BF416" s="52">
        <f t="shared" si="268"/>
        <v>302.75343617816321</v>
      </c>
      <c r="BG416" s="52">
        <f t="shared" si="269"/>
        <v>0</v>
      </c>
      <c r="BH416" s="52">
        <f t="shared" si="270"/>
        <v>198.51213596229809</v>
      </c>
      <c r="BI416" s="52">
        <f t="shared" si="271"/>
        <v>1882.2215731367146</v>
      </c>
      <c r="BJ416" s="52">
        <f t="shared" si="272"/>
        <v>0</v>
      </c>
      <c r="BK416" s="52">
        <f t="shared" si="273"/>
        <v>0</v>
      </c>
      <c r="BL416" s="52">
        <f t="shared" si="274"/>
        <v>7.1293088068876548E-3</v>
      </c>
      <c r="BM416" s="52">
        <f t="shared" si="275"/>
        <v>6.5530676815189148E-2</v>
      </c>
      <c r="BN416" s="52">
        <f t="shared" si="276"/>
        <v>0</v>
      </c>
      <c r="BO416" s="52">
        <f t="shared" si="277"/>
        <v>2.073160136743776</v>
      </c>
      <c r="BP416" s="52">
        <f t="shared" si="278"/>
        <v>610.55357886535899</v>
      </c>
      <c r="BQ416" s="52">
        <f t="shared" si="279"/>
        <v>0</v>
      </c>
      <c r="BR416" s="52">
        <f t="shared" si="280"/>
        <v>0</v>
      </c>
      <c r="BS416" s="52">
        <f t="shared" si="281"/>
        <v>0</v>
      </c>
      <c r="BT416" s="52">
        <f t="shared" si="282"/>
        <v>0</v>
      </c>
      <c r="BU416" s="52">
        <f t="shared" si="283"/>
        <v>0</v>
      </c>
      <c r="BV416" s="52">
        <f t="shared" si="284"/>
        <v>0</v>
      </c>
      <c r="BW416" s="52">
        <f t="shared" si="285"/>
        <v>0</v>
      </c>
      <c r="BX416" s="52">
        <f t="shared" si="286"/>
        <v>8935.666542463081</v>
      </c>
      <c r="DC416" s="7">
        <v>20</v>
      </c>
      <c r="DD416" s="55">
        <f ca="1"/>
        <v>459899.94429417088</v>
      </c>
      <c r="DE416" s="55">
        <f ca="1"/>
        <v>3203.8130819340981</v>
      </c>
      <c r="DF416" s="55">
        <f ca="1"/>
        <v>0</v>
      </c>
      <c r="DG416" s="55">
        <f ca="1"/>
        <v>0</v>
      </c>
      <c r="DH416" s="55">
        <f ca="1"/>
        <v>2400.3001908285955</v>
      </c>
      <c r="DI416" s="55">
        <f ca="1"/>
        <v>4881.1597180733488</v>
      </c>
      <c r="DJ416" s="55">
        <f ca="1"/>
        <v>0</v>
      </c>
      <c r="DK416" s="55">
        <f ca="1"/>
        <v>0</v>
      </c>
      <c r="DL416" s="55">
        <f ca="1"/>
        <v>23433.115960189836</v>
      </c>
      <c r="DM416" s="55">
        <f ca="1"/>
        <v>0</v>
      </c>
      <c r="DN416" s="55">
        <f ca="1"/>
        <v>0</v>
      </c>
      <c r="DO416" s="55">
        <f ca="1"/>
        <v>105592.6302529697</v>
      </c>
      <c r="DP416" s="55">
        <f ca="1"/>
        <v>0</v>
      </c>
      <c r="DQ416" s="55">
        <f ca="1"/>
        <v>0</v>
      </c>
      <c r="DR416" s="55">
        <f ca="1"/>
        <v>0</v>
      </c>
      <c r="DS416" s="55">
        <f ca="1"/>
        <v>4.6395719185153919</v>
      </c>
      <c r="DT416" s="55">
        <f ca="1"/>
        <v>0</v>
      </c>
      <c r="DU416" s="55">
        <f ca="1"/>
        <v>0</v>
      </c>
      <c r="DV416" s="55">
        <f ca="1"/>
        <v>0</v>
      </c>
      <c r="DW416" s="55">
        <f ca="1"/>
        <v>0</v>
      </c>
      <c r="DX416" s="55">
        <f ca="1"/>
        <v>0</v>
      </c>
      <c r="DY416" s="55">
        <f ca="1"/>
        <v>0</v>
      </c>
      <c r="DZ416" s="55">
        <f ca="1"/>
        <v>0</v>
      </c>
      <c r="EA416" s="55">
        <f ca="1"/>
        <v>0</v>
      </c>
      <c r="EB416" s="55">
        <f ca="1"/>
        <v>0</v>
      </c>
      <c r="EC416" s="55">
        <f ca="1"/>
        <v>0</v>
      </c>
      <c r="ED416" s="55">
        <f t="shared" ca="1" si="287"/>
        <v>599415.60307008505</v>
      </c>
    </row>
    <row r="417" spans="49:134" x14ac:dyDescent="0.3">
      <c r="AW417" s="7">
        <v>21</v>
      </c>
      <c r="AX417" s="52">
        <f t="shared" si="260"/>
        <v>6695.1431317708621</v>
      </c>
      <c r="AY417" s="52">
        <f t="shared" si="261"/>
        <v>3.8638393114769847</v>
      </c>
      <c r="AZ417" s="52">
        <f t="shared" si="262"/>
        <v>0</v>
      </c>
      <c r="BA417" s="52">
        <f t="shared" si="263"/>
        <v>0</v>
      </c>
      <c r="BB417" s="52">
        <f t="shared" si="264"/>
        <v>58.049990981909637</v>
      </c>
      <c r="BC417" s="52">
        <f t="shared" si="265"/>
        <v>126.22477024208453</v>
      </c>
      <c r="BD417" s="52">
        <f t="shared" si="266"/>
        <v>0</v>
      </c>
      <c r="BE417" s="52">
        <f t="shared" si="267"/>
        <v>1107.2475549627204</v>
      </c>
      <c r="BF417" s="52">
        <f t="shared" si="268"/>
        <v>1346.7357101621826</v>
      </c>
      <c r="BG417" s="52">
        <f t="shared" si="269"/>
        <v>0</v>
      </c>
      <c r="BH417" s="52">
        <f t="shared" si="270"/>
        <v>320.47253086337952</v>
      </c>
      <c r="BI417" s="52">
        <f t="shared" si="271"/>
        <v>3158.8071526179233</v>
      </c>
      <c r="BJ417" s="52">
        <f t="shared" si="272"/>
        <v>0</v>
      </c>
      <c r="BK417" s="52">
        <f t="shared" si="273"/>
        <v>0</v>
      </c>
      <c r="BL417" s="52">
        <f t="shared" si="274"/>
        <v>1.2765678708996466E-2</v>
      </c>
      <c r="BM417" s="52">
        <f t="shared" si="275"/>
        <v>0.11737837279362098</v>
      </c>
      <c r="BN417" s="52">
        <f t="shared" si="276"/>
        <v>0</v>
      </c>
      <c r="BO417" s="52">
        <f t="shared" si="277"/>
        <v>3.5299011682092998E-2</v>
      </c>
      <c r="BP417" s="52">
        <f t="shared" si="278"/>
        <v>1024.6514224179232</v>
      </c>
      <c r="BQ417" s="52">
        <f t="shared" si="279"/>
        <v>0</v>
      </c>
      <c r="BR417" s="52">
        <f t="shared" si="280"/>
        <v>0</v>
      </c>
      <c r="BS417" s="52">
        <f t="shared" si="281"/>
        <v>0</v>
      </c>
      <c r="BT417" s="52">
        <f t="shared" si="282"/>
        <v>0</v>
      </c>
      <c r="BU417" s="52">
        <f t="shared" si="283"/>
        <v>0</v>
      </c>
      <c r="BV417" s="52">
        <f t="shared" si="284"/>
        <v>0</v>
      </c>
      <c r="BW417" s="52">
        <f t="shared" si="285"/>
        <v>0</v>
      </c>
      <c r="BX417" s="52">
        <f t="shared" si="286"/>
        <v>13841.361546393646</v>
      </c>
      <c r="DC417" s="7">
        <v>21</v>
      </c>
      <c r="DD417" s="55">
        <f ca="1"/>
        <v>633360.54026552348</v>
      </c>
      <c r="DE417" s="55">
        <f ca="1"/>
        <v>390.24777045917546</v>
      </c>
      <c r="DF417" s="55">
        <f ca="1"/>
        <v>0</v>
      </c>
      <c r="DG417" s="55">
        <f ca="1"/>
        <v>0</v>
      </c>
      <c r="DH417" s="55">
        <f ca="1"/>
        <v>4301.5043317595037</v>
      </c>
      <c r="DI417" s="55">
        <f ca="1"/>
        <v>8747.3765777764584</v>
      </c>
      <c r="DJ417" s="55">
        <f ca="1"/>
        <v>0</v>
      </c>
      <c r="DK417" s="55">
        <f ca="1"/>
        <v>0</v>
      </c>
      <c r="DL417" s="55">
        <f ca="1"/>
        <v>104237.34396655294</v>
      </c>
      <c r="DM417" s="55">
        <f ca="1"/>
        <v>0</v>
      </c>
      <c r="DN417" s="55">
        <f ca="1"/>
        <v>0</v>
      </c>
      <c r="DO417" s="55">
        <f ca="1"/>
        <v>177209.0812618655</v>
      </c>
      <c r="DP417" s="55">
        <f ca="1"/>
        <v>0</v>
      </c>
      <c r="DQ417" s="55">
        <f ca="1"/>
        <v>0</v>
      </c>
      <c r="DR417" s="55">
        <f ca="1"/>
        <v>0</v>
      </c>
      <c r="DS417" s="55">
        <f ca="1"/>
        <v>8.3103887937883645</v>
      </c>
      <c r="DT417" s="55">
        <f ca="1"/>
        <v>0</v>
      </c>
      <c r="DU417" s="55">
        <f ca="1"/>
        <v>0</v>
      </c>
      <c r="DV417" s="55">
        <f ca="1"/>
        <v>0</v>
      </c>
      <c r="DW417" s="55">
        <f ca="1"/>
        <v>0</v>
      </c>
      <c r="DX417" s="55">
        <f ca="1"/>
        <v>0</v>
      </c>
      <c r="DY417" s="55">
        <f ca="1"/>
        <v>0</v>
      </c>
      <c r="DZ417" s="55">
        <f ca="1"/>
        <v>0</v>
      </c>
      <c r="EA417" s="55">
        <f ca="1"/>
        <v>0</v>
      </c>
      <c r="EB417" s="55">
        <f ca="1"/>
        <v>0</v>
      </c>
      <c r="EC417" s="55">
        <f ca="1"/>
        <v>0</v>
      </c>
      <c r="ED417" s="55">
        <f t="shared" ca="1" si="287"/>
        <v>928254.40456273092</v>
      </c>
    </row>
    <row r="418" spans="49:134" x14ac:dyDescent="0.3">
      <c r="AW418" s="7">
        <v>22</v>
      </c>
      <c r="AX418" s="52">
        <f t="shared" si="260"/>
        <v>7204.4853845254729</v>
      </c>
      <c r="AY418" s="52">
        <f t="shared" si="261"/>
        <v>4.7990100592830922</v>
      </c>
      <c r="AZ418" s="52">
        <f t="shared" si="262"/>
        <v>0</v>
      </c>
      <c r="BA418" s="52">
        <f t="shared" si="263"/>
        <v>0</v>
      </c>
      <c r="BB418" s="52">
        <f t="shared" si="264"/>
        <v>396.39170756984356</v>
      </c>
      <c r="BC418" s="52">
        <f t="shared" si="265"/>
        <v>861.92006861854486</v>
      </c>
      <c r="BD418" s="52">
        <f t="shared" si="266"/>
        <v>0</v>
      </c>
      <c r="BE418" s="52">
        <f t="shared" si="267"/>
        <v>3842.4426992586109</v>
      </c>
      <c r="BF418" s="52">
        <f t="shared" si="268"/>
        <v>183.50625343768851</v>
      </c>
      <c r="BG418" s="52">
        <f t="shared" si="269"/>
        <v>0</v>
      </c>
      <c r="BH418" s="52">
        <f t="shared" si="270"/>
        <v>4030.9628003289108</v>
      </c>
      <c r="BI418" s="52">
        <f t="shared" si="271"/>
        <v>72951.366271855426</v>
      </c>
      <c r="BJ418" s="52">
        <f t="shared" si="272"/>
        <v>0</v>
      </c>
      <c r="BK418" s="52">
        <f t="shared" si="273"/>
        <v>0</v>
      </c>
      <c r="BL418" s="52">
        <f t="shared" si="274"/>
        <v>8.7106216637003145E-2</v>
      </c>
      <c r="BM418" s="52">
        <f t="shared" si="275"/>
        <v>0.80151285094212366</v>
      </c>
      <c r="BN418" s="52">
        <f t="shared" si="276"/>
        <v>0</v>
      </c>
      <c r="BO418" s="52">
        <f t="shared" si="277"/>
        <v>136.49966303947082</v>
      </c>
      <c r="BP418" s="52">
        <f t="shared" si="278"/>
        <v>23663.907792383139</v>
      </c>
      <c r="BQ418" s="52">
        <f t="shared" si="279"/>
        <v>0</v>
      </c>
      <c r="BR418" s="52">
        <f t="shared" si="280"/>
        <v>0</v>
      </c>
      <c r="BS418" s="52">
        <f t="shared" si="281"/>
        <v>0</v>
      </c>
      <c r="BT418" s="52">
        <f t="shared" si="282"/>
        <v>0</v>
      </c>
      <c r="BU418" s="52">
        <f t="shared" si="283"/>
        <v>0</v>
      </c>
      <c r="BV418" s="52">
        <f t="shared" si="284"/>
        <v>0</v>
      </c>
      <c r="BW418" s="52">
        <f t="shared" si="285"/>
        <v>0</v>
      </c>
      <c r="BX418" s="52">
        <f t="shared" si="286"/>
        <v>113277.17027014396</v>
      </c>
      <c r="DC418" s="7">
        <v>22</v>
      </c>
      <c r="DD418" s="55">
        <f ca="1"/>
        <v>681544.31737610966</v>
      </c>
      <c r="DE418" s="55">
        <f ca="1"/>
        <v>484.70001598759234</v>
      </c>
      <c r="DF418" s="55">
        <f ca="1"/>
        <v>0</v>
      </c>
      <c r="DG418" s="55">
        <f ca="1"/>
        <v>0</v>
      </c>
      <c r="DH418" s="55">
        <f ca="1"/>
        <v>29372.625530925405</v>
      </c>
      <c r="DI418" s="55">
        <f ca="1"/>
        <v>59731.060755265156</v>
      </c>
      <c r="DJ418" s="55">
        <f ca="1"/>
        <v>0</v>
      </c>
      <c r="DK418" s="55">
        <f ca="1"/>
        <v>0</v>
      </c>
      <c r="DL418" s="55">
        <f ca="1"/>
        <v>14203.384016077092</v>
      </c>
      <c r="DM418" s="55">
        <f ca="1"/>
        <v>0</v>
      </c>
      <c r="DN418" s="55">
        <f ca="1"/>
        <v>0</v>
      </c>
      <c r="DO418" s="55">
        <f ca="1"/>
        <v>4092571.6478510895</v>
      </c>
      <c r="DP418" s="55">
        <f ca="1"/>
        <v>0</v>
      </c>
      <c r="DQ418" s="55">
        <f ca="1"/>
        <v>0</v>
      </c>
      <c r="DR418" s="55">
        <f ca="1"/>
        <v>0</v>
      </c>
      <c r="DS418" s="55">
        <f ca="1"/>
        <v>56.747109846702351</v>
      </c>
      <c r="DT418" s="55">
        <f ca="1"/>
        <v>0</v>
      </c>
      <c r="DU418" s="55">
        <f ca="1"/>
        <v>0</v>
      </c>
      <c r="DV418" s="55">
        <f ca="1"/>
        <v>0</v>
      </c>
      <c r="DW418" s="55">
        <f ca="1"/>
        <v>0</v>
      </c>
      <c r="DX418" s="55">
        <f ca="1"/>
        <v>0</v>
      </c>
      <c r="DY418" s="55">
        <f ca="1"/>
        <v>0</v>
      </c>
      <c r="DZ418" s="55">
        <f ca="1"/>
        <v>0</v>
      </c>
      <c r="EA418" s="55">
        <f ca="1"/>
        <v>0</v>
      </c>
      <c r="EB418" s="55">
        <f ca="1"/>
        <v>0</v>
      </c>
      <c r="EC418" s="55">
        <f ca="1"/>
        <v>0</v>
      </c>
      <c r="ED418" s="55">
        <f t="shared" ca="1" si="287"/>
        <v>4877964.4826553017</v>
      </c>
    </row>
    <row r="419" spans="49:134" x14ac:dyDescent="0.3">
      <c r="AW419" s="7">
        <v>23</v>
      </c>
      <c r="AX419" s="52">
        <f t="shared" si="260"/>
        <v>22679.433390045499</v>
      </c>
      <c r="AY419" s="52">
        <f t="shared" si="261"/>
        <v>13.088545619065401</v>
      </c>
      <c r="AZ419" s="52">
        <f t="shared" si="262"/>
        <v>0</v>
      </c>
      <c r="BA419" s="52">
        <f t="shared" si="263"/>
        <v>0</v>
      </c>
      <c r="BB419" s="52">
        <f t="shared" si="264"/>
        <v>196.64118870278787</v>
      </c>
      <c r="BC419" s="52">
        <f t="shared" si="265"/>
        <v>427.57954725674307</v>
      </c>
      <c r="BD419" s="52">
        <f t="shared" si="266"/>
        <v>0</v>
      </c>
      <c r="BE419" s="52">
        <f t="shared" si="267"/>
        <v>3750.7408987443359</v>
      </c>
      <c r="BF419" s="52">
        <f t="shared" si="268"/>
        <v>4561.9940031739998</v>
      </c>
      <c r="BG419" s="52">
        <f t="shared" si="269"/>
        <v>0</v>
      </c>
      <c r="BH419" s="52">
        <f t="shared" si="270"/>
        <v>1085.5832763273347</v>
      </c>
      <c r="BI419" s="52">
        <f t="shared" si="271"/>
        <v>10700.287507116333</v>
      </c>
      <c r="BJ419" s="52">
        <f t="shared" si="272"/>
        <v>0</v>
      </c>
      <c r="BK419" s="52">
        <f t="shared" si="273"/>
        <v>0</v>
      </c>
      <c r="BL419" s="52">
        <f t="shared" si="274"/>
        <v>4.3243043698225868E-2</v>
      </c>
      <c r="BM419" s="52">
        <f t="shared" si="275"/>
        <v>0.39761285733814</v>
      </c>
      <c r="BN419" s="52">
        <f t="shared" si="276"/>
        <v>0</v>
      </c>
      <c r="BO419" s="52">
        <f t="shared" si="277"/>
        <v>0.11957348429974086</v>
      </c>
      <c r="BP419" s="52">
        <f t="shared" si="278"/>
        <v>3470.9509895925148</v>
      </c>
      <c r="BQ419" s="52">
        <f t="shared" si="279"/>
        <v>0</v>
      </c>
      <c r="BR419" s="52">
        <f t="shared" si="280"/>
        <v>0</v>
      </c>
      <c r="BS419" s="52">
        <f t="shared" si="281"/>
        <v>0</v>
      </c>
      <c r="BT419" s="52">
        <f t="shared" si="282"/>
        <v>0</v>
      </c>
      <c r="BU419" s="52">
        <f t="shared" si="283"/>
        <v>0</v>
      </c>
      <c r="BV419" s="52">
        <f t="shared" si="284"/>
        <v>0</v>
      </c>
      <c r="BW419" s="52">
        <f t="shared" si="285"/>
        <v>0</v>
      </c>
      <c r="BX419" s="52">
        <f t="shared" si="286"/>
        <v>46886.859775963952</v>
      </c>
      <c r="DC419" s="7">
        <v>23</v>
      </c>
      <c r="DD419" s="55">
        <f ca="1"/>
        <v>2145474.3986983038</v>
      </c>
      <c r="DE419" s="55">
        <f ca="1"/>
        <v>1321.9431075256055</v>
      </c>
      <c r="DF419" s="55">
        <f ca="1"/>
        <v>0</v>
      </c>
      <c r="DG419" s="55">
        <f ca="1"/>
        <v>0</v>
      </c>
      <c r="DH419" s="55">
        <f ca="1"/>
        <v>14571.11208287658</v>
      </c>
      <c r="DI419" s="55">
        <f ca="1"/>
        <v>29631.262624892293</v>
      </c>
      <c r="DJ419" s="55">
        <f ca="1"/>
        <v>0</v>
      </c>
      <c r="DK419" s="55">
        <f ca="1"/>
        <v>0</v>
      </c>
      <c r="DL419" s="55">
        <f ca="1"/>
        <v>353098.33584566764</v>
      </c>
      <c r="DM419" s="55">
        <f ca="1"/>
        <v>0</v>
      </c>
      <c r="DN419" s="55">
        <f ca="1"/>
        <v>0</v>
      </c>
      <c r="DO419" s="55">
        <f ca="1"/>
        <v>600286.12914922624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28.150990299540311</v>
      </c>
      <c r="DT419" s="55">
        <f ca="1"/>
        <v>0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t="shared" ca="1" si="287"/>
        <v>3144411.3324987921</v>
      </c>
    </row>
    <row r="420" spans="49:134" x14ac:dyDescent="0.3">
      <c r="AW420" s="7">
        <v>24</v>
      </c>
      <c r="AX420" s="52">
        <f t="shared" si="260"/>
        <v>3016.0044403885795</v>
      </c>
      <c r="AY420" s="52">
        <f t="shared" si="261"/>
        <v>2.0090034020358538</v>
      </c>
      <c r="AZ420" s="52">
        <f t="shared" si="262"/>
        <v>0</v>
      </c>
      <c r="BA420" s="52">
        <f t="shared" si="263"/>
        <v>0</v>
      </c>
      <c r="BB420" s="52">
        <f t="shared" si="264"/>
        <v>806.01538886671563</v>
      </c>
      <c r="BC420" s="52">
        <f t="shared" si="265"/>
        <v>1752.6119392954029</v>
      </c>
      <c r="BD420" s="52">
        <f t="shared" si="266"/>
        <v>0</v>
      </c>
      <c r="BE420" s="52">
        <f t="shared" si="267"/>
        <v>3864.6037376733034</v>
      </c>
      <c r="BF420" s="52">
        <f t="shared" si="268"/>
        <v>175.5820136300691</v>
      </c>
      <c r="BG420" s="52">
        <f t="shared" si="269"/>
        <v>0</v>
      </c>
      <c r="BH420" s="52">
        <f t="shared" si="270"/>
        <v>569.28828560072554</v>
      </c>
      <c r="BI420" s="52">
        <f t="shared" si="271"/>
        <v>67471.744275903271</v>
      </c>
      <c r="BJ420" s="52">
        <f t="shared" si="272"/>
        <v>0</v>
      </c>
      <c r="BK420" s="52">
        <f t="shared" si="273"/>
        <v>0</v>
      </c>
      <c r="BL420" s="52">
        <f t="shared" si="274"/>
        <v>0.17689262462085098</v>
      </c>
      <c r="BM420" s="52">
        <f t="shared" si="275"/>
        <v>1.6349166821018044</v>
      </c>
      <c r="BN420" s="52">
        <f t="shared" si="276"/>
        <v>0</v>
      </c>
      <c r="BO420" s="52">
        <f t="shared" si="277"/>
        <v>0</v>
      </c>
      <c r="BP420" s="52">
        <f t="shared" si="278"/>
        <v>21843.558949392962</v>
      </c>
      <c r="BQ420" s="52">
        <f t="shared" si="279"/>
        <v>0</v>
      </c>
      <c r="BR420" s="52">
        <f t="shared" si="280"/>
        <v>0</v>
      </c>
      <c r="BS420" s="52">
        <f t="shared" si="281"/>
        <v>0</v>
      </c>
      <c r="BT420" s="52">
        <f t="shared" si="282"/>
        <v>0</v>
      </c>
      <c r="BU420" s="52">
        <f t="shared" si="283"/>
        <v>0</v>
      </c>
      <c r="BV420" s="52">
        <f t="shared" si="284"/>
        <v>0</v>
      </c>
      <c r="BW420" s="52">
        <f t="shared" si="285"/>
        <v>0</v>
      </c>
      <c r="BX420" s="52">
        <f t="shared" si="286"/>
        <v>99503.229843459776</v>
      </c>
      <c r="DC420" s="7">
        <v>24</v>
      </c>
      <c r="DD420" s="55">
        <f ca="1"/>
        <v>285314.02006075962</v>
      </c>
      <c r="DE420" s="55">
        <f ca="1"/>
        <v>202.90934360562125</v>
      </c>
      <c r="DF420" s="55">
        <f ca="1"/>
        <v>0</v>
      </c>
      <c r="DG420" s="55">
        <f ca="1"/>
        <v>0</v>
      </c>
      <c r="DH420" s="55">
        <f ca="1"/>
        <v>59725.74031502362</v>
      </c>
      <c r="DI420" s="55">
        <f ca="1"/>
        <v>121456.00739317141</v>
      </c>
      <c r="DJ420" s="55">
        <f ca="1"/>
        <v>0</v>
      </c>
      <c r="DK420" s="55">
        <f ca="1"/>
        <v>0</v>
      </c>
      <c r="DL420" s="55">
        <f ca="1"/>
        <v>13590.04785496735</v>
      </c>
      <c r="DM420" s="55">
        <f ca="1"/>
        <v>0</v>
      </c>
      <c r="DN420" s="55">
        <f ca="1"/>
        <v>0</v>
      </c>
      <c r="DO420" s="55">
        <f ca="1"/>
        <v>3785164.8538781735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115.75210109280775</v>
      </c>
      <c r="DT420" s="55">
        <f ca="1"/>
        <v>0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t="shared" ca="1" si="287"/>
        <v>4265569.3309467938</v>
      </c>
    </row>
    <row r="421" spans="49:134" x14ac:dyDescent="0.3">
      <c r="AW421" s="7">
        <v>25</v>
      </c>
      <c r="AX421" s="52">
        <f t="shared" si="260"/>
        <v>2.8864008737445572</v>
      </c>
      <c r="AY421" s="52">
        <f t="shared" si="261"/>
        <v>0.5837077263872702</v>
      </c>
      <c r="AZ421" s="52">
        <f t="shared" si="262"/>
        <v>0</v>
      </c>
      <c r="BA421" s="52">
        <f t="shared" si="263"/>
        <v>0</v>
      </c>
      <c r="BB421" s="52">
        <f t="shared" si="264"/>
        <v>101.05855560572455</v>
      </c>
      <c r="BC421" s="52">
        <f t="shared" si="265"/>
        <v>219.74323764381168</v>
      </c>
      <c r="BD421" s="52">
        <f t="shared" si="266"/>
        <v>0</v>
      </c>
      <c r="BE421" s="52">
        <f t="shared" si="267"/>
        <v>217.79775071725308</v>
      </c>
      <c r="BF421" s="52">
        <f t="shared" si="268"/>
        <v>9.8952881673618176</v>
      </c>
      <c r="BG421" s="52">
        <f t="shared" si="269"/>
        <v>0</v>
      </c>
      <c r="BH421" s="52">
        <f t="shared" si="270"/>
        <v>32.083420851473299</v>
      </c>
      <c r="BI421" s="52">
        <f t="shared" si="271"/>
        <v>1239.9629586154226</v>
      </c>
      <c r="BJ421" s="52">
        <f t="shared" si="272"/>
        <v>0</v>
      </c>
      <c r="BK421" s="52">
        <f t="shared" si="273"/>
        <v>0</v>
      </c>
      <c r="BL421" s="52">
        <f t="shared" si="274"/>
        <v>2.2245587612206665E-2</v>
      </c>
      <c r="BM421" s="52">
        <f t="shared" si="275"/>
        <v>0.20369453717201286</v>
      </c>
      <c r="BN421" s="52">
        <f t="shared" si="276"/>
        <v>0</v>
      </c>
      <c r="BO421" s="52">
        <f t="shared" si="277"/>
        <v>477.66190318687336</v>
      </c>
      <c r="BP421" s="52">
        <f t="shared" si="278"/>
        <v>402.21822606945733</v>
      </c>
      <c r="BQ421" s="52">
        <f t="shared" si="279"/>
        <v>0</v>
      </c>
      <c r="BR421" s="52">
        <f t="shared" si="280"/>
        <v>0</v>
      </c>
      <c r="BS421" s="52">
        <f t="shared" si="281"/>
        <v>0</v>
      </c>
      <c r="BT421" s="52">
        <f t="shared" si="282"/>
        <v>0</v>
      </c>
      <c r="BU421" s="52">
        <f t="shared" si="283"/>
        <v>0</v>
      </c>
      <c r="BV421" s="52">
        <f t="shared" si="284"/>
        <v>0</v>
      </c>
      <c r="BW421" s="52">
        <f t="shared" si="285"/>
        <v>0</v>
      </c>
      <c r="BX421" s="52">
        <f t="shared" si="286"/>
        <v>2704.1173895822935</v>
      </c>
      <c r="DC421" s="7">
        <v>25</v>
      </c>
      <c r="DD421" s="55">
        <f ca="1"/>
        <v>273.05352265623509</v>
      </c>
      <c r="DE421" s="55">
        <f ca="1"/>
        <v>58.954480365114293</v>
      </c>
      <c r="DF421" s="55">
        <f ca="1"/>
        <v>0</v>
      </c>
      <c r="DG421" s="55">
        <f ca="1"/>
        <v>0</v>
      </c>
      <c r="DH421" s="55">
        <f ca="1"/>
        <v>7488.4389703841889</v>
      </c>
      <c r="DI421" s="55">
        <f ca="1"/>
        <v>15228.206368716148</v>
      </c>
      <c r="DJ421" s="55">
        <f ca="1"/>
        <v>0</v>
      </c>
      <c r="DK421" s="55">
        <f ca="1"/>
        <v>0</v>
      </c>
      <c r="DL421" s="55">
        <f ca="1"/>
        <v>765.89530415380477</v>
      </c>
      <c r="DM421" s="55">
        <f ca="1"/>
        <v>0</v>
      </c>
      <c r="DN421" s="55">
        <f ca="1"/>
        <v>0</v>
      </c>
      <c r="DO421" s="55">
        <f ca="1"/>
        <v>69561.921978325205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14.42157323177851</v>
      </c>
      <c r="DT421" s="55">
        <f ca="1"/>
        <v>0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t="shared" ca="1" si="287"/>
        <v>93390.89219783248</v>
      </c>
    </row>
    <row r="422" spans="49:134" x14ac:dyDescent="0.3">
      <c r="AW422" s="7">
        <v>26</v>
      </c>
      <c r="AX422" s="52">
        <f t="shared" si="260"/>
        <v>158.09924731089896</v>
      </c>
      <c r="AY422" s="52">
        <f t="shared" si="261"/>
        <v>0.10531215434696876</v>
      </c>
      <c r="AZ422" s="52">
        <f t="shared" si="262"/>
        <v>0</v>
      </c>
      <c r="BA422" s="52">
        <f t="shared" si="263"/>
        <v>0</v>
      </c>
      <c r="BB422" s="52">
        <f t="shared" si="264"/>
        <v>89.306990572693579</v>
      </c>
      <c r="BC422" s="52">
        <f t="shared" si="265"/>
        <v>194.1904585490106</v>
      </c>
      <c r="BD422" s="52">
        <f t="shared" si="266"/>
        <v>0</v>
      </c>
      <c r="BE422" s="52">
        <f t="shared" si="267"/>
        <v>183.04497382662328</v>
      </c>
      <c r="BF422" s="52">
        <f t="shared" si="268"/>
        <v>8.3163520185699102</v>
      </c>
      <c r="BG422" s="52">
        <f t="shared" si="269"/>
        <v>0</v>
      </c>
      <c r="BH422" s="52">
        <f t="shared" si="270"/>
        <v>182.67990872434802</v>
      </c>
      <c r="BI422" s="52">
        <f t="shared" si="271"/>
        <v>3164.5959523824768</v>
      </c>
      <c r="BJ422" s="52">
        <f t="shared" si="272"/>
        <v>0</v>
      </c>
      <c r="BK422" s="52">
        <f t="shared" si="273"/>
        <v>0</v>
      </c>
      <c r="BL422" s="52">
        <f t="shared" si="274"/>
        <v>1.9699405923875764E-2</v>
      </c>
      <c r="BM422" s="52">
        <f t="shared" si="275"/>
        <v>0.18058072193780872</v>
      </c>
      <c r="BN422" s="52">
        <f t="shared" si="276"/>
        <v>0</v>
      </c>
      <c r="BO422" s="52">
        <f t="shared" si="277"/>
        <v>551.67790063735879</v>
      </c>
      <c r="BP422" s="52">
        <f t="shared" si="278"/>
        <v>1026.52918864</v>
      </c>
      <c r="BQ422" s="52">
        <f t="shared" si="279"/>
        <v>0</v>
      </c>
      <c r="BR422" s="52">
        <f t="shared" si="280"/>
        <v>0</v>
      </c>
      <c r="BS422" s="52">
        <f t="shared" si="281"/>
        <v>0</v>
      </c>
      <c r="BT422" s="52">
        <f t="shared" si="282"/>
        <v>0</v>
      </c>
      <c r="BU422" s="52">
        <f t="shared" si="283"/>
        <v>0</v>
      </c>
      <c r="BV422" s="52">
        <f t="shared" si="284"/>
        <v>0</v>
      </c>
      <c r="BW422" s="52">
        <f t="shared" si="285"/>
        <v>0</v>
      </c>
      <c r="BX422" s="52">
        <f t="shared" si="286"/>
        <v>5558.7465649441883</v>
      </c>
      <c r="DC422" s="7">
        <v>26</v>
      </c>
      <c r="DD422" s="55">
        <f ca="1"/>
        <v>14956.18879561104</v>
      </c>
      <c r="DE422" s="55">
        <f ca="1"/>
        <v>10.636527589043846</v>
      </c>
      <c r="DF422" s="55">
        <f ca="1"/>
        <v>0</v>
      </c>
      <c r="DG422" s="55">
        <f ca="1"/>
        <v>0</v>
      </c>
      <c r="DH422" s="55">
        <f ca="1"/>
        <v>6617.6480014365934</v>
      </c>
      <c r="DI422" s="55">
        <f ca="1"/>
        <v>13457.398777446435</v>
      </c>
      <c r="DJ422" s="55">
        <f ca="1"/>
        <v>0</v>
      </c>
      <c r="DK422" s="55">
        <f ca="1"/>
        <v>0</v>
      </c>
      <c r="DL422" s="55">
        <f ca="1"/>
        <v>643.68564623731106</v>
      </c>
      <c r="DM422" s="55">
        <f ca="1"/>
        <v>0</v>
      </c>
      <c r="DN422" s="55">
        <f ca="1"/>
        <v>0</v>
      </c>
      <c r="DO422" s="55">
        <f ca="1"/>
        <v>177533.83292865695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12.785115113196857</v>
      </c>
      <c r="DT422" s="55">
        <f ca="1"/>
        <v>0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t="shared" ca="1" si="287"/>
        <v>213232.17579209057</v>
      </c>
    </row>
    <row r="423" spans="49:134" x14ac:dyDescent="0.3">
      <c r="AW423" s="7">
        <v>27</v>
      </c>
      <c r="AX423" s="52">
        <f t="shared" si="260"/>
        <v>346.33333982011328</v>
      </c>
      <c r="AY423" s="52">
        <f t="shared" si="261"/>
        <v>0</v>
      </c>
      <c r="AZ423" s="52">
        <f t="shared" si="262"/>
        <v>0</v>
      </c>
      <c r="BA423" s="52">
        <f t="shared" si="263"/>
        <v>0</v>
      </c>
      <c r="BB423" s="52">
        <f t="shared" si="264"/>
        <v>0.15895030937680052</v>
      </c>
      <c r="BC423" s="52">
        <f t="shared" si="265"/>
        <v>0.34562393312187678</v>
      </c>
      <c r="BD423" s="52">
        <f t="shared" si="266"/>
        <v>0</v>
      </c>
      <c r="BE423" s="52">
        <f t="shared" si="267"/>
        <v>176.93582881029232</v>
      </c>
      <c r="BF423" s="52">
        <f t="shared" si="268"/>
        <v>83.876039485406778</v>
      </c>
      <c r="BG423" s="52">
        <f t="shared" si="269"/>
        <v>0</v>
      </c>
      <c r="BH423" s="52">
        <f t="shared" si="270"/>
        <v>2.8040394358021135</v>
      </c>
      <c r="BI423" s="52">
        <f t="shared" si="271"/>
        <v>426.6292817819629</v>
      </c>
      <c r="BJ423" s="52">
        <f t="shared" si="272"/>
        <v>0</v>
      </c>
      <c r="BK423" s="52">
        <f t="shared" si="273"/>
        <v>0</v>
      </c>
      <c r="BL423" s="52">
        <f t="shared" si="274"/>
        <v>3.4976496266645764E-5</v>
      </c>
      <c r="BM423" s="52">
        <f t="shared" si="275"/>
        <v>3.2140049829941459E-4</v>
      </c>
      <c r="BN423" s="52">
        <f t="shared" si="276"/>
        <v>0</v>
      </c>
      <c r="BO423" s="52">
        <f t="shared" si="277"/>
        <v>1.2663903820682089E-7</v>
      </c>
      <c r="BP423" s="52">
        <f t="shared" si="278"/>
        <v>21.772162038936582</v>
      </c>
      <c r="BQ423" s="52">
        <f t="shared" si="279"/>
        <v>0</v>
      </c>
      <c r="BR423" s="52">
        <f t="shared" si="280"/>
        <v>0</v>
      </c>
      <c r="BS423" s="52">
        <f t="shared" si="281"/>
        <v>29.721859505105385</v>
      </c>
      <c r="BT423" s="52">
        <f t="shared" si="282"/>
        <v>517.4866512431139</v>
      </c>
      <c r="BU423" s="52">
        <f t="shared" si="283"/>
        <v>0</v>
      </c>
      <c r="BV423" s="52">
        <f t="shared" si="284"/>
        <v>0</v>
      </c>
      <c r="BW423" s="52">
        <f t="shared" si="285"/>
        <v>0</v>
      </c>
      <c r="BX423" s="52">
        <f t="shared" si="286"/>
        <v>1606.0641328668653</v>
      </c>
      <c r="DC423" s="7">
        <v>27</v>
      </c>
      <c r="DD423" s="55">
        <f ca="1"/>
        <v>32763.133946982714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11.778217924820918</v>
      </c>
      <c r="DI423" s="55">
        <f ca="1"/>
        <v>23.951738565346059</v>
      </c>
      <c r="DJ423" s="55">
        <f ca="1"/>
        <v>0</v>
      </c>
      <c r="DK423" s="55">
        <f ca="1"/>
        <v>0</v>
      </c>
      <c r="DL423" s="55">
        <f ca="1"/>
        <v>6492.0054561704856</v>
      </c>
      <c r="DM423" s="55">
        <f ca="1"/>
        <v>0</v>
      </c>
      <c r="DN423" s="55">
        <f ca="1"/>
        <v>0</v>
      </c>
      <c r="DO423" s="55">
        <f ca="1"/>
        <v>23933.902707968118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2.2755155279598552E-2</v>
      </c>
      <c r="DT423" s="55">
        <f ca="1"/>
        <v>0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t="shared" ca="1" si="287"/>
        <v>63224.794822766773</v>
      </c>
    </row>
    <row r="424" spans="49:134" x14ac:dyDescent="0.3">
      <c r="AW424" s="7">
        <v>28</v>
      </c>
      <c r="AX424" s="52">
        <f t="shared" si="260"/>
        <v>1555.6936199489571</v>
      </c>
      <c r="AY424" s="52">
        <f t="shared" si="261"/>
        <v>0</v>
      </c>
      <c r="AZ424" s="52">
        <f t="shared" si="262"/>
        <v>0</v>
      </c>
      <c r="BA424" s="52">
        <f t="shared" si="263"/>
        <v>0</v>
      </c>
      <c r="BB424" s="52">
        <f t="shared" si="264"/>
        <v>0.71398838368291007</v>
      </c>
      <c r="BC424" s="52">
        <f t="shared" si="265"/>
        <v>1.5525070400339422</v>
      </c>
      <c r="BD424" s="52">
        <f t="shared" si="266"/>
        <v>0</v>
      </c>
      <c r="BE424" s="52">
        <f t="shared" si="267"/>
        <v>794.77748298313861</v>
      </c>
      <c r="BF424" s="52">
        <f t="shared" si="268"/>
        <v>376.7625133431203</v>
      </c>
      <c r="BG424" s="52">
        <f t="shared" si="269"/>
        <v>0</v>
      </c>
      <c r="BH424" s="52">
        <f t="shared" si="270"/>
        <v>12.595455764353732</v>
      </c>
      <c r="BI424" s="52">
        <f t="shared" si="271"/>
        <v>1916.3747056910786</v>
      </c>
      <c r="BJ424" s="52">
        <f t="shared" si="272"/>
        <v>0</v>
      </c>
      <c r="BK424" s="52">
        <f t="shared" si="273"/>
        <v>0</v>
      </c>
      <c r="BL424" s="52">
        <f t="shared" si="274"/>
        <v>1.5679118963644255E-4</v>
      </c>
      <c r="BM424" s="52">
        <f t="shared" si="275"/>
        <v>1.4436997717814151E-3</v>
      </c>
      <c r="BN424" s="52">
        <f t="shared" si="276"/>
        <v>0</v>
      </c>
      <c r="BO424" s="52">
        <f t="shared" si="277"/>
        <v>5.6954064611528284E-7</v>
      </c>
      <c r="BP424" s="52">
        <f t="shared" si="278"/>
        <v>97.798304968688655</v>
      </c>
      <c r="BQ424" s="52">
        <f t="shared" si="279"/>
        <v>0</v>
      </c>
      <c r="BR424" s="52">
        <f t="shared" si="280"/>
        <v>0</v>
      </c>
      <c r="BS424" s="52">
        <f t="shared" si="281"/>
        <v>133.50752559892894</v>
      </c>
      <c r="BT424" s="52">
        <f t="shared" si="282"/>
        <v>2324.4966323593717</v>
      </c>
      <c r="BU424" s="52">
        <f t="shared" si="283"/>
        <v>0</v>
      </c>
      <c r="BV424" s="52">
        <f t="shared" si="284"/>
        <v>0</v>
      </c>
      <c r="BW424" s="52">
        <f t="shared" si="285"/>
        <v>0</v>
      </c>
      <c r="BX424" s="52">
        <f t="shared" si="286"/>
        <v>7214.2743371418564</v>
      </c>
      <c r="DC424" s="7">
        <v>28</v>
      </c>
      <c r="DD424" s="55">
        <f ca="1"/>
        <v>147168.61644717134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52.906539230903633</v>
      </c>
      <c r="DI424" s="55">
        <f ca="1"/>
        <v>107.58873787435219</v>
      </c>
      <c r="DJ424" s="55">
        <f ca="1"/>
        <v>0</v>
      </c>
      <c r="DK424" s="55">
        <f ca="1"/>
        <v>0</v>
      </c>
      <c r="DL424" s="55">
        <f ca="1"/>
        <v>29161.418532757514</v>
      </c>
      <c r="DM424" s="55">
        <f ca="1"/>
        <v>0</v>
      </c>
      <c r="DN424" s="55">
        <f ca="1"/>
        <v>0</v>
      </c>
      <c r="DO424" s="55">
        <f ca="1"/>
        <v>107508.62098926952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0.10221394384212419</v>
      </c>
      <c r="DT424" s="55">
        <f ca="1"/>
        <v>0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t="shared" ca="1" si="287"/>
        <v>283999.25346024748</v>
      </c>
    </row>
    <row r="425" spans="49:134" x14ac:dyDescent="0.3">
      <c r="AW425" s="7">
        <v>29</v>
      </c>
      <c r="AX425" s="52">
        <f t="shared" si="260"/>
        <v>181.30106509175741</v>
      </c>
      <c r="AY425" s="52">
        <f t="shared" si="261"/>
        <v>0</v>
      </c>
      <c r="AZ425" s="52">
        <f t="shared" si="262"/>
        <v>0</v>
      </c>
      <c r="BA425" s="52">
        <f t="shared" si="263"/>
        <v>0</v>
      </c>
      <c r="BB425" s="52">
        <f t="shared" si="264"/>
        <v>8.3208450395694231E-2</v>
      </c>
      <c r="BC425" s="52">
        <f t="shared" si="265"/>
        <v>0.18092969966506453</v>
      </c>
      <c r="BD425" s="52">
        <f t="shared" si="266"/>
        <v>0</v>
      </c>
      <c r="BE425" s="52">
        <f t="shared" si="267"/>
        <v>92.623638946875374</v>
      </c>
      <c r="BF425" s="52">
        <f t="shared" si="268"/>
        <v>43.90803179664077</v>
      </c>
      <c r="BG425" s="52">
        <f t="shared" si="269"/>
        <v>0</v>
      </c>
      <c r="BH425" s="52">
        <f t="shared" si="270"/>
        <v>1.4678787112715779</v>
      </c>
      <c r="BI425" s="52">
        <f t="shared" si="271"/>
        <v>223.33496180334259</v>
      </c>
      <c r="BJ425" s="52">
        <f t="shared" si="272"/>
        <v>0</v>
      </c>
      <c r="BK425" s="52">
        <f t="shared" si="273"/>
        <v>0</v>
      </c>
      <c r="BL425" s="52">
        <f t="shared" si="274"/>
        <v>1.835931022202165E-5</v>
      </c>
      <c r="BM425" s="52">
        <f t="shared" si="275"/>
        <v>1.6824900718064367E-4</v>
      </c>
      <c r="BN425" s="52">
        <f t="shared" si="276"/>
        <v>0</v>
      </c>
      <c r="BO425" s="52">
        <f t="shared" si="277"/>
        <v>6.633473401387385E-8</v>
      </c>
      <c r="BP425" s="52">
        <f t="shared" si="278"/>
        <v>11.397447817436911</v>
      </c>
      <c r="BQ425" s="52">
        <f t="shared" si="279"/>
        <v>0</v>
      </c>
      <c r="BR425" s="52">
        <f t="shared" si="280"/>
        <v>0</v>
      </c>
      <c r="BS425" s="52">
        <f t="shared" si="281"/>
        <v>15.559012569077611</v>
      </c>
      <c r="BT425" s="52">
        <f t="shared" si="282"/>
        <v>270.89763037669724</v>
      </c>
      <c r="BU425" s="52">
        <f t="shared" si="283"/>
        <v>0</v>
      </c>
      <c r="BV425" s="52">
        <f t="shared" si="284"/>
        <v>0</v>
      </c>
      <c r="BW425" s="52">
        <f t="shared" si="285"/>
        <v>0</v>
      </c>
      <c r="BX425" s="52">
        <f t="shared" si="286"/>
        <v>840.75399193781232</v>
      </c>
      <c r="DC425" s="7">
        <v>29</v>
      </c>
      <c r="DD425" s="55">
        <f ca="1"/>
        <v>17151.080757680251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6.1657461743209421</v>
      </c>
      <c r="DI425" s="55">
        <f ca="1"/>
        <v>12.538428186788972</v>
      </c>
      <c r="DJ425" s="55">
        <f ca="1"/>
        <v>0</v>
      </c>
      <c r="DK425" s="55">
        <f ca="1"/>
        <v>0</v>
      </c>
      <c r="DL425" s="55">
        <f ca="1"/>
        <v>3398.481661059996</v>
      </c>
      <c r="DM425" s="55">
        <f ca="1"/>
        <v>0</v>
      </c>
      <c r="DN425" s="55">
        <f ca="1"/>
        <v>0</v>
      </c>
      <c r="DO425" s="55">
        <f ca="1"/>
        <v>12529.091357167519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1.1912029708389572E-2</v>
      </c>
      <c r="DT425" s="55">
        <f ca="1"/>
        <v>0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t="shared" ca="1" si="287"/>
        <v>33097.369862298583</v>
      </c>
    </row>
    <row r="426" spans="49:134" x14ac:dyDescent="0.3">
      <c r="AW426" s="7">
        <v>30</v>
      </c>
      <c r="AX426" s="52">
        <f t="shared" si="260"/>
        <v>0</v>
      </c>
      <c r="AY426" s="52">
        <f t="shared" si="261"/>
        <v>0</v>
      </c>
      <c r="AZ426" s="52">
        <f t="shared" si="262"/>
        <v>0</v>
      </c>
      <c r="BA426" s="52">
        <f t="shared" si="263"/>
        <v>0</v>
      </c>
      <c r="BB426" s="52">
        <f t="shared" si="264"/>
        <v>9087.0576099092123</v>
      </c>
      <c r="BC426" s="52">
        <f t="shared" si="265"/>
        <v>19759.034235517622</v>
      </c>
      <c r="BD426" s="52">
        <f t="shared" si="266"/>
        <v>0</v>
      </c>
      <c r="BE426" s="52">
        <f t="shared" si="267"/>
        <v>22940.838685780836</v>
      </c>
      <c r="BF426" s="52">
        <f t="shared" si="268"/>
        <v>0</v>
      </c>
      <c r="BG426" s="52">
        <f t="shared" si="269"/>
        <v>0</v>
      </c>
      <c r="BH426" s="52">
        <f t="shared" si="270"/>
        <v>0</v>
      </c>
      <c r="BI426" s="52">
        <f t="shared" si="271"/>
        <v>0</v>
      </c>
      <c r="BJ426" s="52">
        <f t="shared" si="272"/>
        <v>0</v>
      </c>
      <c r="BK426" s="52">
        <f t="shared" si="273"/>
        <v>0</v>
      </c>
      <c r="BL426" s="52">
        <f t="shared" si="274"/>
        <v>1.9983200623326065</v>
      </c>
      <c r="BM426" s="52">
        <f t="shared" si="275"/>
        <v>18.374232642569421</v>
      </c>
      <c r="BN426" s="52">
        <f t="shared" si="276"/>
        <v>0</v>
      </c>
      <c r="BO426" s="52">
        <f t="shared" si="277"/>
        <v>0</v>
      </c>
      <c r="BP426" s="52">
        <f t="shared" si="278"/>
        <v>323.30192552246405</v>
      </c>
      <c r="BQ426" s="52">
        <f t="shared" si="279"/>
        <v>0</v>
      </c>
      <c r="BR426" s="52">
        <f t="shared" si="280"/>
        <v>0</v>
      </c>
      <c r="BS426" s="52">
        <f t="shared" si="281"/>
        <v>0</v>
      </c>
      <c r="BT426" s="52">
        <f t="shared" si="282"/>
        <v>0</v>
      </c>
      <c r="BU426" s="52">
        <f t="shared" si="283"/>
        <v>0</v>
      </c>
      <c r="BV426" s="52">
        <f t="shared" si="284"/>
        <v>0</v>
      </c>
      <c r="BW426" s="52">
        <f t="shared" si="285"/>
        <v>0</v>
      </c>
      <c r="BX426" s="52">
        <f t="shared" si="286"/>
        <v>52130.605009435036</v>
      </c>
      <c r="DC426" s="7">
        <v>30</v>
      </c>
      <c r="DD426" s="55">
        <f ca="1"/>
        <v>0</v>
      </c>
      <c r="DE426" s="55">
        <f ca="1"/>
        <v>0</v>
      </c>
      <c r="DF426" s="55">
        <f ca="1"/>
        <v>0</v>
      </c>
      <c r="DG426" s="55">
        <f ca="1"/>
        <v>0</v>
      </c>
      <c r="DH426" s="55">
        <f ca="1"/>
        <v>673350.96889427258</v>
      </c>
      <c r="DI426" s="55">
        <f ca="1"/>
        <v>1369301.0725213711</v>
      </c>
      <c r="DJ426" s="55">
        <f ca="1"/>
        <v>0</v>
      </c>
      <c r="DK426" s="55">
        <f ca="1"/>
        <v>0</v>
      </c>
      <c r="DL426" s="55">
        <f ca="1"/>
        <v>0</v>
      </c>
      <c r="DM426" s="55">
        <f ca="1"/>
        <v>0</v>
      </c>
      <c r="DN426" s="55">
        <f ca="1"/>
        <v>0</v>
      </c>
      <c r="DO426" s="55">
        <f ca="1"/>
        <v>0</v>
      </c>
      <c r="DP426" s="55">
        <f ca="1"/>
        <v>0</v>
      </c>
      <c r="DQ426" s="55">
        <f ca="1"/>
        <v>0</v>
      </c>
      <c r="DR426" s="55">
        <f ca="1"/>
        <v>0</v>
      </c>
      <c r="DS426" s="55">
        <f ca="1"/>
        <v>1300.8956710939149</v>
      </c>
      <c r="DT426" s="55">
        <f ca="1"/>
        <v>0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t="shared" ca="1" si="287"/>
        <v>2043952.9370867375</v>
      </c>
    </row>
    <row r="427" spans="49:134" x14ac:dyDescent="0.3">
      <c r="AW427" s="7">
        <v>31</v>
      </c>
      <c r="AX427" s="52">
        <f t="shared" si="260"/>
        <v>0</v>
      </c>
      <c r="AY427" s="52">
        <f t="shared" si="261"/>
        <v>0</v>
      </c>
      <c r="AZ427" s="52">
        <f t="shared" si="262"/>
        <v>0</v>
      </c>
      <c r="BA427" s="52">
        <f t="shared" si="263"/>
        <v>0</v>
      </c>
      <c r="BB427" s="52">
        <f t="shared" si="264"/>
        <v>861.28570242460432</v>
      </c>
      <c r="BC427" s="52">
        <f t="shared" si="265"/>
        <v>1872.7925378652724</v>
      </c>
      <c r="BD427" s="52">
        <f t="shared" si="266"/>
        <v>0</v>
      </c>
      <c r="BE427" s="52">
        <f t="shared" si="267"/>
        <v>590.05988661564425</v>
      </c>
      <c r="BF427" s="52">
        <f t="shared" si="268"/>
        <v>136.58035792357049</v>
      </c>
      <c r="BG427" s="52">
        <f t="shared" si="269"/>
        <v>0</v>
      </c>
      <c r="BH427" s="52">
        <f t="shared" si="270"/>
        <v>362.8008792312072</v>
      </c>
      <c r="BI427" s="52">
        <f t="shared" si="271"/>
        <v>69.935715927467228</v>
      </c>
      <c r="BJ427" s="52">
        <f t="shared" si="272"/>
        <v>0</v>
      </c>
      <c r="BK427" s="52">
        <f t="shared" si="273"/>
        <v>0</v>
      </c>
      <c r="BL427" s="52">
        <f t="shared" si="274"/>
        <v>0.18940393830326988</v>
      </c>
      <c r="BM427" s="52">
        <f t="shared" si="275"/>
        <v>1.7415388497161175</v>
      </c>
      <c r="BN427" s="52">
        <f t="shared" si="276"/>
        <v>0</v>
      </c>
      <c r="BO427" s="52">
        <f t="shared" si="277"/>
        <v>181.06649910589672</v>
      </c>
      <c r="BP427" s="52">
        <f t="shared" si="278"/>
        <v>1977.188090839775</v>
      </c>
      <c r="BQ427" s="52">
        <f t="shared" si="279"/>
        <v>0</v>
      </c>
      <c r="BR427" s="52">
        <f t="shared" si="280"/>
        <v>0</v>
      </c>
      <c r="BS427" s="52">
        <f t="shared" si="281"/>
        <v>0</v>
      </c>
      <c r="BT427" s="52">
        <f t="shared" si="282"/>
        <v>0</v>
      </c>
      <c r="BU427" s="52">
        <f t="shared" si="283"/>
        <v>0</v>
      </c>
      <c r="BV427" s="52">
        <f t="shared" si="284"/>
        <v>0</v>
      </c>
      <c r="BW427" s="52">
        <f t="shared" si="285"/>
        <v>0</v>
      </c>
      <c r="BX427" s="52">
        <f t="shared" si="286"/>
        <v>6053.6406127214568</v>
      </c>
      <c r="DC427" s="7">
        <v>31</v>
      </c>
      <c r="DD427" s="55">
        <f ca="1"/>
        <v>0</v>
      </c>
      <c r="DE427" s="55">
        <f ca="1"/>
        <v>0</v>
      </c>
      <c r="DF427" s="55">
        <f ca="1"/>
        <v>0</v>
      </c>
      <c r="DG427" s="55">
        <f ca="1"/>
        <v>0</v>
      </c>
      <c r="DH427" s="55">
        <f ca="1"/>
        <v>63821.270549663175</v>
      </c>
      <c r="DI427" s="55">
        <f ca="1"/>
        <v>129784.52287406338</v>
      </c>
      <c r="DJ427" s="55">
        <f ca="1"/>
        <v>0</v>
      </c>
      <c r="DK427" s="55">
        <f ca="1"/>
        <v>0</v>
      </c>
      <c r="DL427" s="55">
        <f ca="1"/>
        <v>10571.319703284356</v>
      </c>
      <c r="DM427" s="55">
        <f ca="1"/>
        <v>0</v>
      </c>
      <c r="DN427" s="55">
        <f ca="1"/>
        <v>0</v>
      </c>
      <c r="DO427" s="55">
        <f ca="1"/>
        <v>3923.3936635309115</v>
      </c>
      <c r="DP427" s="55">
        <f ca="1"/>
        <v>0</v>
      </c>
      <c r="DQ427" s="55">
        <f ca="1"/>
        <v>0</v>
      </c>
      <c r="DR427" s="55">
        <f ca="1"/>
        <v>0</v>
      </c>
      <c r="DS427" s="55">
        <f ca="1"/>
        <v>123.30095055990111</v>
      </c>
      <c r="DT427" s="55">
        <f ca="1"/>
        <v>0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t="shared" ca="1" si="287"/>
        <v>208223.80774110171</v>
      </c>
    </row>
    <row r="428" spans="49:134" x14ac:dyDescent="0.3">
      <c r="AW428" s="7">
        <v>32</v>
      </c>
      <c r="AX428" s="52">
        <f t="shared" si="260"/>
        <v>0</v>
      </c>
      <c r="AY428" s="52">
        <f t="shared" si="261"/>
        <v>0</v>
      </c>
      <c r="AZ428" s="52">
        <f t="shared" si="262"/>
        <v>0</v>
      </c>
      <c r="BA428" s="52">
        <f t="shared" si="263"/>
        <v>0</v>
      </c>
      <c r="BB428" s="52">
        <f t="shared" si="264"/>
        <v>5232.2397079313714</v>
      </c>
      <c r="BC428" s="52">
        <f t="shared" si="265"/>
        <v>11377.060422715407</v>
      </c>
      <c r="BD428" s="52">
        <f t="shared" si="266"/>
        <v>0</v>
      </c>
      <c r="BE428" s="52">
        <f t="shared" si="267"/>
        <v>3584.5652140431421</v>
      </c>
      <c r="BF428" s="52">
        <f t="shared" si="268"/>
        <v>829.71442586552666</v>
      </c>
      <c r="BG428" s="52">
        <f t="shared" si="269"/>
        <v>0</v>
      </c>
      <c r="BH428" s="52">
        <f t="shared" si="270"/>
        <v>2203.9854610244865</v>
      </c>
      <c r="BI428" s="52">
        <f t="shared" si="271"/>
        <v>424.8537143900237</v>
      </c>
      <c r="BJ428" s="52">
        <f t="shared" si="272"/>
        <v>0</v>
      </c>
      <c r="BK428" s="52">
        <f t="shared" si="273"/>
        <v>0</v>
      </c>
      <c r="BL428" s="52">
        <f t="shared" si="274"/>
        <v>1.1511421552826999</v>
      </c>
      <c r="BM428" s="52">
        <f t="shared" si="275"/>
        <v>10.579705084465251</v>
      </c>
      <c r="BN428" s="52">
        <f t="shared" si="276"/>
        <v>0</v>
      </c>
      <c r="BO428" s="52">
        <f t="shared" si="277"/>
        <v>1099.9640696097686</v>
      </c>
      <c r="BP428" s="52">
        <f t="shared" si="278"/>
        <v>12011.254813674379</v>
      </c>
      <c r="BQ428" s="52">
        <f t="shared" si="279"/>
        <v>0</v>
      </c>
      <c r="BR428" s="52">
        <f t="shared" si="280"/>
        <v>0</v>
      </c>
      <c r="BS428" s="52">
        <f t="shared" si="281"/>
        <v>0</v>
      </c>
      <c r="BT428" s="52">
        <f t="shared" si="282"/>
        <v>0</v>
      </c>
      <c r="BU428" s="52">
        <f t="shared" si="283"/>
        <v>0</v>
      </c>
      <c r="BV428" s="52">
        <f t="shared" si="284"/>
        <v>0</v>
      </c>
      <c r="BW428" s="52">
        <f t="shared" si="285"/>
        <v>0</v>
      </c>
      <c r="BX428" s="52">
        <f t="shared" si="286"/>
        <v>36775.368676493854</v>
      </c>
      <c r="DC428" s="7">
        <v>32</v>
      </c>
      <c r="DD428" s="55">
        <f ca="1"/>
        <v>0</v>
      </c>
      <c r="DE428" s="55">
        <f ca="1"/>
        <v>0</v>
      </c>
      <c r="DF428" s="55">
        <f ca="1"/>
        <v>0</v>
      </c>
      <c r="DG428" s="55">
        <f ca="1"/>
        <v>0</v>
      </c>
      <c r="DH428" s="55">
        <f ca="1"/>
        <v>387708.9623577146</v>
      </c>
      <c r="DI428" s="55">
        <f ca="1"/>
        <v>788430.28729417769</v>
      </c>
      <c r="DJ428" s="55">
        <f ca="1"/>
        <v>0</v>
      </c>
      <c r="DK428" s="55">
        <f ca="1"/>
        <v>0</v>
      </c>
      <c r="DL428" s="55">
        <f ca="1"/>
        <v>64219.896561991765</v>
      </c>
      <c r="DM428" s="55">
        <f ca="1"/>
        <v>0</v>
      </c>
      <c r="DN428" s="55">
        <f ca="1"/>
        <v>0</v>
      </c>
      <c r="DO428" s="55">
        <f ca="1"/>
        <v>23834.29337728033</v>
      </c>
      <c r="DP428" s="55">
        <f ca="1"/>
        <v>0</v>
      </c>
      <c r="DQ428" s="55">
        <f ca="1"/>
        <v>0</v>
      </c>
      <c r="DR428" s="55">
        <f ca="1"/>
        <v>0</v>
      </c>
      <c r="DS428" s="55">
        <f ca="1"/>
        <v>749.04311998013975</v>
      </c>
      <c r="DT428" s="55">
        <f ca="1"/>
        <v>0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t="shared" ca="1" si="287"/>
        <v>1264942.4827111445</v>
      </c>
    </row>
    <row r="429" spans="49:134" x14ac:dyDescent="0.3">
      <c r="AW429" s="7">
        <v>33</v>
      </c>
      <c r="AX429" s="52">
        <f t="shared" si="260"/>
        <v>0</v>
      </c>
      <c r="AY429" s="52">
        <f t="shared" si="261"/>
        <v>0</v>
      </c>
      <c r="AZ429" s="52">
        <f t="shared" si="262"/>
        <v>0</v>
      </c>
      <c r="BA429" s="52">
        <f t="shared" si="263"/>
        <v>0</v>
      </c>
      <c r="BB429" s="52">
        <f t="shared" si="264"/>
        <v>3441.0651174464583</v>
      </c>
      <c r="BC429" s="52">
        <f t="shared" si="265"/>
        <v>0</v>
      </c>
      <c r="BD429" s="52">
        <f t="shared" si="266"/>
        <v>0</v>
      </c>
      <c r="BE429" s="52">
        <f t="shared" si="267"/>
        <v>0</v>
      </c>
      <c r="BF429" s="52">
        <f t="shared" si="268"/>
        <v>0</v>
      </c>
      <c r="BG429" s="52">
        <f t="shared" si="269"/>
        <v>0</v>
      </c>
      <c r="BH429" s="52">
        <f t="shared" si="270"/>
        <v>0</v>
      </c>
      <c r="BI429" s="52">
        <f t="shared" si="271"/>
        <v>5.4167218834599131</v>
      </c>
      <c r="BJ429" s="52">
        <f t="shared" si="272"/>
        <v>0</v>
      </c>
      <c r="BK429" s="52">
        <f t="shared" si="273"/>
        <v>0</v>
      </c>
      <c r="BL429" s="52">
        <f t="shared" si="274"/>
        <v>0</v>
      </c>
      <c r="BM429" s="52">
        <f t="shared" si="275"/>
        <v>6.9579102164708591</v>
      </c>
      <c r="BN429" s="52">
        <f t="shared" si="276"/>
        <v>0</v>
      </c>
      <c r="BO429" s="52">
        <f t="shared" si="277"/>
        <v>0</v>
      </c>
      <c r="BP429" s="52">
        <f t="shared" si="278"/>
        <v>0</v>
      </c>
      <c r="BQ429" s="52">
        <f t="shared" si="279"/>
        <v>0</v>
      </c>
      <c r="BR429" s="52">
        <f t="shared" si="280"/>
        <v>0</v>
      </c>
      <c r="BS429" s="52">
        <f t="shared" si="281"/>
        <v>0</v>
      </c>
      <c r="BT429" s="52">
        <f t="shared" si="282"/>
        <v>0</v>
      </c>
      <c r="BU429" s="52">
        <f t="shared" si="283"/>
        <v>0</v>
      </c>
      <c r="BV429" s="52">
        <f t="shared" si="284"/>
        <v>0</v>
      </c>
      <c r="BW429" s="52">
        <f t="shared" si="285"/>
        <v>0</v>
      </c>
      <c r="BX429" s="52">
        <f t="shared" si="286"/>
        <v>3453.4397495463891</v>
      </c>
      <c r="DC429" s="7">
        <v>33</v>
      </c>
      <c r="DD429" s="55">
        <f ca="1"/>
        <v>0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254982.92520278253</v>
      </c>
      <c r="DI429" s="55">
        <f ca="1"/>
        <v>0</v>
      </c>
      <c r="DJ429" s="55">
        <f ca="1"/>
        <v>0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303.87809766210114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492.62004332613679</v>
      </c>
      <c r="DT429" s="55">
        <f ca="1"/>
        <v>0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t="shared" ca="1" si="287"/>
        <v>255779.42334377076</v>
      </c>
    </row>
    <row r="430" spans="49:134" x14ac:dyDescent="0.3">
      <c r="AW430" s="7">
        <v>34</v>
      </c>
      <c r="AX430" s="52">
        <f t="shared" si="260"/>
        <v>0</v>
      </c>
      <c r="AY430" s="52">
        <f t="shared" si="261"/>
        <v>0</v>
      </c>
      <c r="AZ430" s="52">
        <f t="shared" si="262"/>
        <v>0</v>
      </c>
      <c r="BA430" s="52">
        <f t="shared" si="263"/>
        <v>0</v>
      </c>
      <c r="BB430" s="52">
        <f t="shared" si="264"/>
        <v>255705.65360080928</v>
      </c>
      <c r="BC430" s="52">
        <f t="shared" si="265"/>
        <v>0</v>
      </c>
      <c r="BD430" s="52">
        <f t="shared" si="266"/>
        <v>0</v>
      </c>
      <c r="BE430" s="52">
        <f t="shared" si="267"/>
        <v>0</v>
      </c>
      <c r="BF430" s="52">
        <f t="shared" si="268"/>
        <v>0</v>
      </c>
      <c r="BG430" s="52">
        <f t="shared" si="269"/>
        <v>0</v>
      </c>
      <c r="BH430" s="52">
        <f t="shared" si="270"/>
        <v>0</v>
      </c>
      <c r="BI430" s="52">
        <f t="shared" si="271"/>
        <v>402.5167680692785</v>
      </c>
      <c r="BJ430" s="52">
        <f t="shared" si="272"/>
        <v>0</v>
      </c>
      <c r="BK430" s="52">
        <f t="shared" si="273"/>
        <v>0</v>
      </c>
      <c r="BL430" s="52">
        <f t="shared" si="274"/>
        <v>0</v>
      </c>
      <c r="BM430" s="52">
        <f t="shared" si="275"/>
        <v>517.0425201455854</v>
      </c>
      <c r="BN430" s="52">
        <f t="shared" si="276"/>
        <v>0</v>
      </c>
      <c r="BO430" s="52">
        <f t="shared" si="277"/>
        <v>0</v>
      </c>
      <c r="BP430" s="52">
        <f t="shared" si="278"/>
        <v>0</v>
      </c>
      <c r="BQ430" s="52">
        <f t="shared" si="279"/>
        <v>0</v>
      </c>
      <c r="BR430" s="52">
        <f t="shared" si="280"/>
        <v>0</v>
      </c>
      <c r="BS430" s="52">
        <f t="shared" si="281"/>
        <v>0</v>
      </c>
      <c r="BT430" s="52">
        <f t="shared" si="282"/>
        <v>0</v>
      </c>
      <c r="BU430" s="52">
        <f t="shared" si="283"/>
        <v>0</v>
      </c>
      <c r="BV430" s="52">
        <f t="shared" si="284"/>
        <v>0</v>
      </c>
      <c r="BW430" s="52">
        <f t="shared" si="285"/>
        <v>0</v>
      </c>
      <c r="BX430" s="52">
        <f t="shared" si="286"/>
        <v>256625.21288902414</v>
      </c>
      <c r="DC430" s="7">
        <v>34</v>
      </c>
      <c r="DD430" s="55">
        <f ca="1"/>
        <v>0</v>
      </c>
      <c r="DE430" s="55">
        <f ca="1"/>
        <v>0</v>
      </c>
      <c r="DF430" s="55">
        <f ca="1"/>
        <v>0</v>
      </c>
      <c r="DG430" s="55">
        <f ca="1"/>
        <v>0</v>
      </c>
      <c r="DH430" s="55">
        <f ca="1"/>
        <v>18947788.931819968</v>
      </c>
      <c r="DI430" s="55">
        <f ca="1"/>
        <v>0</v>
      </c>
      <c r="DJ430" s="55">
        <f ca="1"/>
        <v>0</v>
      </c>
      <c r="DK430" s="55">
        <f ca="1"/>
        <v>0</v>
      </c>
      <c r="DL430" s="55">
        <f ca="1"/>
        <v>0</v>
      </c>
      <c r="DM430" s="55">
        <f ca="1"/>
        <v>0</v>
      </c>
      <c r="DN430" s="55">
        <f ca="1"/>
        <v>0</v>
      </c>
      <c r="DO430" s="55">
        <f ca="1"/>
        <v>22581.190688686525</v>
      </c>
      <c r="DP430" s="55">
        <f ca="1"/>
        <v>0</v>
      </c>
      <c r="DQ430" s="55">
        <f ca="1"/>
        <v>0</v>
      </c>
      <c r="DR430" s="55">
        <f ca="1"/>
        <v>0</v>
      </c>
      <c r="DS430" s="55">
        <f ca="1"/>
        <v>36606.610426307445</v>
      </c>
      <c r="DT430" s="55">
        <f ca="1"/>
        <v>0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t="shared" ca="1" si="287"/>
        <v>19006976.732934963</v>
      </c>
    </row>
    <row r="431" spans="49:134" x14ac:dyDescent="0.3">
      <c r="AW431" s="7">
        <v>35</v>
      </c>
      <c r="AX431" s="52">
        <f t="shared" si="260"/>
        <v>0</v>
      </c>
      <c r="AY431" s="52">
        <f t="shared" si="261"/>
        <v>0</v>
      </c>
      <c r="AZ431" s="52">
        <f t="shared" si="262"/>
        <v>0</v>
      </c>
      <c r="BA431" s="52">
        <f t="shared" si="263"/>
        <v>0</v>
      </c>
      <c r="BB431" s="52">
        <f t="shared" si="264"/>
        <v>0</v>
      </c>
      <c r="BC431" s="52">
        <f t="shared" si="265"/>
        <v>0</v>
      </c>
      <c r="BD431" s="52">
        <f t="shared" si="266"/>
        <v>0</v>
      </c>
      <c r="BE431" s="52">
        <f t="shared" si="267"/>
        <v>635.15328133648859</v>
      </c>
      <c r="BF431" s="52">
        <f t="shared" si="268"/>
        <v>111.27003061060989</v>
      </c>
      <c r="BG431" s="52">
        <f t="shared" si="269"/>
        <v>0</v>
      </c>
      <c r="BH431" s="52">
        <f t="shared" si="270"/>
        <v>0.27462798645614145</v>
      </c>
      <c r="BI431" s="52">
        <f t="shared" si="271"/>
        <v>0</v>
      </c>
      <c r="BJ431" s="52">
        <f t="shared" si="272"/>
        <v>0</v>
      </c>
      <c r="BK431" s="52">
        <f t="shared" si="273"/>
        <v>0</v>
      </c>
      <c r="BL431" s="52">
        <f t="shared" si="274"/>
        <v>0</v>
      </c>
      <c r="BM431" s="52">
        <f t="shared" si="275"/>
        <v>0</v>
      </c>
      <c r="BN431" s="52">
        <f t="shared" si="276"/>
        <v>0</v>
      </c>
      <c r="BO431" s="52">
        <f t="shared" si="277"/>
        <v>0</v>
      </c>
      <c r="BP431" s="52">
        <f t="shared" si="278"/>
        <v>0</v>
      </c>
      <c r="BQ431" s="52">
        <f t="shared" si="279"/>
        <v>0</v>
      </c>
      <c r="BR431" s="52">
        <f t="shared" si="280"/>
        <v>0</v>
      </c>
      <c r="BS431" s="52">
        <f t="shared" si="281"/>
        <v>0</v>
      </c>
      <c r="BT431" s="52">
        <f t="shared" si="282"/>
        <v>0</v>
      </c>
      <c r="BU431" s="52">
        <f t="shared" si="283"/>
        <v>0</v>
      </c>
      <c r="BV431" s="52">
        <f t="shared" si="284"/>
        <v>0</v>
      </c>
      <c r="BW431" s="52">
        <f t="shared" si="285"/>
        <v>0</v>
      </c>
      <c r="BX431" s="52">
        <f t="shared" si="286"/>
        <v>746.69793993355461</v>
      </c>
      <c r="DC431" s="7">
        <v>35</v>
      </c>
      <c r="DD431" s="55">
        <f ca="1"/>
        <v>0</v>
      </c>
      <c r="DE431" s="55">
        <f ca="1"/>
        <v>0</v>
      </c>
      <c r="DF431" s="55">
        <f ca="1"/>
        <v>0</v>
      </c>
      <c r="DG431" s="55">
        <f ca="1"/>
        <v>0</v>
      </c>
      <c r="DH431" s="55">
        <f ca="1"/>
        <v>0</v>
      </c>
      <c r="DI431" s="55">
        <f ca="1"/>
        <v>0</v>
      </c>
      <c r="DJ431" s="55">
        <f ca="1"/>
        <v>0</v>
      </c>
      <c r="DK431" s="55">
        <f ca="1"/>
        <v>0</v>
      </c>
      <c r="DL431" s="55">
        <f ca="1"/>
        <v>8612.3003692612056</v>
      </c>
      <c r="DM431" s="55">
        <f ca="1"/>
        <v>0</v>
      </c>
      <c r="DN431" s="55">
        <f ca="1"/>
        <v>0</v>
      </c>
      <c r="DO431" s="55">
        <f ca="1"/>
        <v>0</v>
      </c>
      <c r="DP431" s="55">
        <f ca="1"/>
        <v>0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0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t="shared" ca="1" si="287"/>
        <v>8612.3003692612056</v>
      </c>
    </row>
    <row r="432" spans="49:134" x14ac:dyDescent="0.3">
      <c r="AW432" s="7">
        <v>36</v>
      </c>
      <c r="AX432" s="52">
        <f t="shared" si="260"/>
        <v>0</v>
      </c>
      <c r="AY432" s="52">
        <f t="shared" si="261"/>
        <v>0</v>
      </c>
      <c r="AZ432" s="52">
        <f t="shared" si="262"/>
        <v>0</v>
      </c>
      <c r="BA432" s="52">
        <f t="shared" si="263"/>
        <v>0</v>
      </c>
      <c r="BB432" s="52">
        <f t="shared" si="264"/>
        <v>0</v>
      </c>
      <c r="BC432" s="52">
        <f t="shared" si="265"/>
        <v>0</v>
      </c>
      <c r="BD432" s="52">
        <f t="shared" si="266"/>
        <v>0</v>
      </c>
      <c r="BE432" s="52">
        <f t="shared" si="267"/>
        <v>3.7388454891060854</v>
      </c>
      <c r="BF432" s="52">
        <f t="shared" si="268"/>
        <v>0.6549937858552336</v>
      </c>
      <c r="BG432" s="52">
        <f t="shared" si="269"/>
        <v>0</v>
      </c>
      <c r="BH432" s="52">
        <f t="shared" si="270"/>
        <v>1.6166042703550489E-3</v>
      </c>
      <c r="BI432" s="52">
        <f t="shared" si="271"/>
        <v>0</v>
      </c>
      <c r="BJ432" s="52">
        <f t="shared" si="272"/>
        <v>0</v>
      </c>
      <c r="BK432" s="52">
        <f t="shared" si="273"/>
        <v>0</v>
      </c>
      <c r="BL432" s="52">
        <f t="shared" si="274"/>
        <v>0</v>
      </c>
      <c r="BM432" s="52">
        <f t="shared" si="275"/>
        <v>0</v>
      </c>
      <c r="BN432" s="52">
        <f t="shared" si="276"/>
        <v>0</v>
      </c>
      <c r="BO432" s="52">
        <f t="shared" si="277"/>
        <v>0</v>
      </c>
      <c r="BP432" s="52">
        <f t="shared" si="278"/>
        <v>0</v>
      </c>
      <c r="BQ432" s="52">
        <f t="shared" si="279"/>
        <v>0</v>
      </c>
      <c r="BR432" s="52">
        <f t="shared" si="280"/>
        <v>0</v>
      </c>
      <c r="BS432" s="52">
        <f t="shared" si="281"/>
        <v>0</v>
      </c>
      <c r="BT432" s="52">
        <f t="shared" si="282"/>
        <v>0</v>
      </c>
      <c r="BU432" s="52">
        <f t="shared" si="283"/>
        <v>0</v>
      </c>
      <c r="BV432" s="52">
        <f t="shared" si="284"/>
        <v>0</v>
      </c>
      <c r="BW432" s="52">
        <f t="shared" si="285"/>
        <v>0</v>
      </c>
      <c r="BX432" s="52">
        <f t="shared" si="286"/>
        <v>4.3954558792316742</v>
      </c>
      <c r="DC432" s="7">
        <v>36</v>
      </c>
      <c r="DD432" s="55">
        <f ca="1"/>
        <v>0</v>
      </c>
      <c r="DE432" s="55">
        <f ca="1"/>
        <v>0</v>
      </c>
      <c r="DF432" s="55">
        <f ca="1"/>
        <v>0</v>
      </c>
      <c r="DG432" s="55">
        <f ca="1"/>
        <v>0</v>
      </c>
      <c r="DH432" s="55">
        <f ca="1"/>
        <v>0</v>
      </c>
      <c r="DI432" s="55">
        <f ca="1"/>
        <v>0</v>
      </c>
      <c r="DJ432" s="55">
        <f ca="1"/>
        <v>0</v>
      </c>
      <c r="DK432" s="55">
        <f ca="1"/>
        <v>0</v>
      </c>
      <c r="DL432" s="55">
        <f ca="1"/>
        <v>50.696519025195087</v>
      </c>
      <c r="DM432" s="55">
        <f ca="1"/>
        <v>0</v>
      </c>
      <c r="DN432" s="55">
        <f ca="1"/>
        <v>0</v>
      </c>
      <c r="DO432" s="55">
        <f ca="1"/>
        <v>0</v>
      </c>
      <c r="DP432" s="55">
        <f ca="1"/>
        <v>0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0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t="shared" ca="1" si="287"/>
        <v>50.696519025195087</v>
      </c>
    </row>
    <row r="433" spans="49:134" x14ac:dyDescent="0.3">
      <c r="AW433" s="7">
        <v>37</v>
      </c>
      <c r="AX433" s="52">
        <f t="shared" si="260"/>
        <v>0</v>
      </c>
      <c r="AY433" s="52">
        <f t="shared" si="261"/>
        <v>0</v>
      </c>
      <c r="AZ433" s="52">
        <f t="shared" si="262"/>
        <v>0</v>
      </c>
      <c r="BA433" s="52">
        <f t="shared" si="263"/>
        <v>0</v>
      </c>
      <c r="BB433" s="52">
        <f t="shared" si="264"/>
        <v>0</v>
      </c>
      <c r="BC433" s="52">
        <f t="shared" si="265"/>
        <v>0</v>
      </c>
      <c r="BD433" s="52">
        <f t="shared" si="266"/>
        <v>29875.102258967083</v>
      </c>
      <c r="BE433" s="52">
        <f t="shared" si="267"/>
        <v>0</v>
      </c>
      <c r="BF433" s="52">
        <f t="shared" si="268"/>
        <v>0</v>
      </c>
      <c r="BG433" s="52">
        <f t="shared" si="269"/>
        <v>0</v>
      </c>
      <c r="BH433" s="52">
        <f t="shared" si="270"/>
        <v>0</v>
      </c>
      <c r="BI433" s="52">
        <f t="shared" si="271"/>
        <v>0</v>
      </c>
      <c r="BJ433" s="52">
        <f t="shared" si="272"/>
        <v>0</v>
      </c>
      <c r="BK433" s="52">
        <f t="shared" si="273"/>
        <v>0</v>
      </c>
      <c r="BL433" s="52">
        <f t="shared" si="274"/>
        <v>0</v>
      </c>
      <c r="BM433" s="52">
        <f t="shared" si="275"/>
        <v>0</v>
      </c>
      <c r="BN433" s="52">
        <f t="shared" si="276"/>
        <v>0</v>
      </c>
      <c r="BO433" s="52">
        <f t="shared" si="277"/>
        <v>0</v>
      </c>
      <c r="BP433" s="52">
        <f t="shared" si="278"/>
        <v>0</v>
      </c>
      <c r="BQ433" s="52">
        <f t="shared" si="279"/>
        <v>0</v>
      </c>
      <c r="BR433" s="52">
        <f t="shared" si="280"/>
        <v>0</v>
      </c>
      <c r="BS433" s="52">
        <f t="shared" si="281"/>
        <v>0</v>
      </c>
      <c r="BT433" s="52">
        <f t="shared" si="282"/>
        <v>0</v>
      </c>
      <c r="BU433" s="52">
        <f t="shared" si="283"/>
        <v>0</v>
      </c>
      <c r="BV433" s="52">
        <f t="shared" si="284"/>
        <v>0</v>
      </c>
      <c r="BW433" s="52">
        <f t="shared" si="285"/>
        <v>0</v>
      </c>
      <c r="BX433" s="52">
        <f t="shared" si="286"/>
        <v>29875.102258967083</v>
      </c>
      <c r="DC433" s="7">
        <v>37</v>
      </c>
      <c r="DD433" s="55">
        <f ca="1"/>
        <v>0</v>
      </c>
      <c r="DE433" s="55">
        <f ca="1"/>
        <v>0</v>
      </c>
      <c r="DF433" s="55">
        <f ca="1"/>
        <v>0</v>
      </c>
      <c r="DG433" s="55">
        <f ca="1"/>
        <v>0</v>
      </c>
      <c r="DH433" s="55">
        <f ca="1"/>
        <v>0</v>
      </c>
      <c r="DI433" s="55">
        <f ca="1"/>
        <v>0</v>
      </c>
      <c r="DJ433" s="55">
        <f ca="1"/>
        <v>2136069.8115161466</v>
      </c>
      <c r="DK433" s="55">
        <f ca="1"/>
        <v>0</v>
      </c>
      <c r="DL433" s="55">
        <f ca="1"/>
        <v>0</v>
      </c>
      <c r="DM433" s="55">
        <f ca="1"/>
        <v>0</v>
      </c>
      <c r="DN433" s="55">
        <f ca="1"/>
        <v>0</v>
      </c>
      <c r="DO433" s="55">
        <f ca="1"/>
        <v>0</v>
      </c>
      <c r="DP433" s="55">
        <f ca="1"/>
        <v>0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0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t="shared" ca="1" si="287"/>
        <v>2136069.8115161466</v>
      </c>
    </row>
    <row r="434" spans="49:134" x14ac:dyDescent="0.3">
      <c r="AW434" s="7">
        <v>38</v>
      </c>
      <c r="AX434" s="52">
        <f t="shared" si="260"/>
        <v>0</v>
      </c>
      <c r="AY434" s="52">
        <f t="shared" si="261"/>
        <v>0</v>
      </c>
      <c r="AZ434" s="52">
        <f t="shared" si="262"/>
        <v>0</v>
      </c>
      <c r="BA434" s="52">
        <f t="shared" si="263"/>
        <v>0</v>
      </c>
      <c r="BB434" s="52">
        <f t="shared" si="264"/>
        <v>10584.969011452045</v>
      </c>
      <c r="BC434" s="52">
        <f t="shared" si="265"/>
        <v>0</v>
      </c>
      <c r="BD434" s="52">
        <f t="shared" si="266"/>
        <v>0</v>
      </c>
      <c r="BE434" s="52">
        <f t="shared" si="267"/>
        <v>37.383902660431772</v>
      </c>
      <c r="BF434" s="52">
        <f t="shared" si="268"/>
        <v>8.6532010109577886</v>
      </c>
      <c r="BG434" s="52">
        <f t="shared" si="269"/>
        <v>0</v>
      </c>
      <c r="BH434" s="52">
        <f t="shared" si="270"/>
        <v>22.98565461302471</v>
      </c>
      <c r="BI434" s="52">
        <f t="shared" si="271"/>
        <v>24.92652511803448</v>
      </c>
      <c r="BJ434" s="52">
        <f t="shared" si="272"/>
        <v>0</v>
      </c>
      <c r="BK434" s="52">
        <f t="shared" si="273"/>
        <v>0</v>
      </c>
      <c r="BL434" s="52">
        <f t="shared" si="274"/>
        <v>0</v>
      </c>
      <c r="BM434" s="52">
        <f t="shared" si="275"/>
        <v>21.403042811722905</v>
      </c>
      <c r="BN434" s="52">
        <f t="shared" si="276"/>
        <v>0</v>
      </c>
      <c r="BO434" s="52">
        <f t="shared" si="277"/>
        <v>0</v>
      </c>
      <c r="BP434" s="52">
        <f t="shared" si="278"/>
        <v>704.71043256346184</v>
      </c>
      <c r="BQ434" s="52">
        <f t="shared" si="279"/>
        <v>0</v>
      </c>
      <c r="BR434" s="52">
        <f t="shared" si="280"/>
        <v>0</v>
      </c>
      <c r="BS434" s="52">
        <f t="shared" si="281"/>
        <v>0</v>
      </c>
      <c r="BT434" s="52">
        <f t="shared" si="282"/>
        <v>0</v>
      </c>
      <c r="BU434" s="52">
        <f t="shared" si="283"/>
        <v>0</v>
      </c>
      <c r="BV434" s="52">
        <f t="shared" si="284"/>
        <v>0</v>
      </c>
      <c r="BW434" s="52">
        <f t="shared" si="285"/>
        <v>0</v>
      </c>
      <c r="BX434" s="52">
        <f t="shared" si="286"/>
        <v>11405.031770229678</v>
      </c>
      <c r="DC434" s="7">
        <v>38</v>
      </c>
      <c r="DD434" s="55">
        <f ca="1"/>
        <v>0</v>
      </c>
      <c r="DE434" s="55">
        <f ca="1"/>
        <v>0</v>
      </c>
      <c r="DF434" s="55">
        <f ca="1"/>
        <v>0</v>
      </c>
      <c r="DG434" s="55">
        <f ca="1"/>
        <v>0</v>
      </c>
      <c r="DH434" s="55">
        <f ca="1"/>
        <v>784346.20374859648</v>
      </c>
      <c r="DI434" s="55">
        <f ca="1"/>
        <v>0</v>
      </c>
      <c r="DJ434" s="55">
        <f ca="1"/>
        <v>0</v>
      </c>
      <c r="DK434" s="55">
        <f ca="1"/>
        <v>0</v>
      </c>
      <c r="DL434" s="55">
        <f ca="1"/>
        <v>669.75775824813286</v>
      </c>
      <c r="DM434" s="55">
        <f ca="1"/>
        <v>0</v>
      </c>
      <c r="DN434" s="55">
        <f ca="1"/>
        <v>0</v>
      </c>
      <c r="DO434" s="55">
        <f ca="1"/>
        <v>1398.3780591217344</v>
      </c>
      <c r="DP434" s="55">
        <f ca="1"/>
        <v>0</v>
      </c>
      <c r="DQ434" s="55">
        <f ca="1"/>
        <v>0</v>
      </c>
      <c r="DR434" s="55">
        <f ca="1"/>
        <v>0</v>
      </c>
      <c r="DS434" s="55">
        <f ca="1"/>
        <v>1515.3354310699817</v>
      </c>
      <c r="DT434" s="55">
        <f ca="1"/>
        <v>0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t="shared" ca="1" si="287"/>
        <v>787929.67499703635</v>
      </c>
    </row>
    <row r="435" spans="49:134" x14ac:dyDescent="0.3">
      <c r="AW435" s="7">
        <v>39</v>
      </c>
      <c r="AX435" s="52">
        <f t="shared" si="260"/>
        <v>0</v>
      </c>
      <c r="AY435" s="52">
        <f t="shared" si="261"/>
        <v>0</v>
      </c>
      <c r="AZ435" s="52">
        <f t="shared" si="262"/>
        <v>0</v>
      </c>
      <c r="BA435" s="52">
        <f t="shared" si="263"/>
        <v>0</v>
      </c>
      <c r="BB435" s="52">
        <f t="shared" si="264"/>
        <v>32.805890394912424</v>
      </c>
      <c r="BC435" s="52">
        <f t="shared" si="265"/>
        <v>71.333619660373571</v>
      </c>
      <c r="BD435" s="52">
        <f t="shared" si="266"/>
        <v>0</v>
      </c>
      <c r="BE435" s="52">
        <f t="shared" si="267"/>
        <v>28.388881798448068</v>
      </c>
      <c r="BF435" s="52">
        <f t="shared" si="268"/>
        <v>6.5711357882946428</v>
      </c>
      <c r="BG435" s="52">
        <f t="shared" si="269"/>
        <v>0</v>
      </c>
      <c r="BH435" s="52">
        <f t="shared" si="270"/>
        <v>17.455027041327689</v>
      </c>
      <c r="BI435" s="52">
        <f t="shared" si="271"/>
        <v>2.8395329132588119</v>
      </c>
      <c r="BJ435" s="52">
        <f t="shared" si="272"/>
        <v>0</v>
      </c>
      <c r="BK435" s="52">
        <f t="shared" si="273"/>
        <v>0</v>
      </c>
      <c r="BL435" s="52">
        <f t="shared" si="274"/>
        <v>7.2097145504080263E-3</v>
      </c>
      <c r="BM435" s="52">
        <f t="shared" si="275"/>
        <v>6.6334239751027549E-2</v>
      </c>
      <c r="BN435" s="52">
        <f t="shared" si="276"/>
        <v>0</v>
      </c>
      <c r="BO435" s="52">
        <f t="shared" si="277"/>
        <v>8.6675484472741076</v>
      </c>
      <c r="BP435" s="52">
        <f t="shared" si="278"/>
        <v>80.277874996892805</v>
      </c>
      <c r="BQ435" s="52">
        <f t="shared" si="279"/>
        <v>0</v>
      </c>
      <c r="BR435" s="52">
        <f t="shared" si="280"/>
        <v>0</v>
      </c>
      <c r="BS435" s="52">
        <f t="shared" si="281"/>
        <v>0</v>
      </c>
      <c r="BT435" s="52">
        <f t="shared" si="282"/>
        <v>0</v>
      </c>
      <c r="BU435" s="52">
        <f t="shared" si="283"/>
        <v>0</v>
      </c>
      <c r="BV435" s="52">
        <f t="shared" si="284"/>
        <v>0</v>
      </c>
      <c r="BW435" s="52">
        <f t="shared" si="285"/>
        <v>0</v>
      </c>
      <c r="BX435" s="52">
        <f t="shared" si="286"/>
        <v>248.41305499508354</v>
      </c>
      <c r="DC435" s="7">
        <v>39</v>
      </c>
      <c r="DD435" s="55">
        <f ca="1"/>
        <v>0</v>
      </c>
      <c r="DE435" s="55">
        <f ca="1"/>
        <v>0</v>
      </c>
      <c r="DF435" s="55">
        <f ca="1"/>
        <v>0</v>
      </c>
      <c r="DG435" s="55">
        <f ca="1"/>
        <v>0</v>
      </c>
      <c r="DH435" s="55">
        <f ca="1"/>
        <v>2430.9164782630105</v>
      </c>
      <c r="DI435" s="55">
        <f ca="1"/>
        <v>4943.419842463888</v>
      </c>
      <c r="DJ435" s="55">
        <f ca="1"/>
        <v>0</v>
      </c>
      <c r="DK435" s="55">
        <f ca="1"/>
        <v>0</v>
      </c>
      <c r="DL435" s="55">
        <f ca="1"/>
        <v>508.60591001400542</v>
      </c>
      <c r="DM435" s="55">
        <f ca="1"/>
        <v>0</v>
      </c>
      <c r="DN435" s="55">
        <f ca="1"/>
        <v>0</v>
      </c>
      <c r="DO435" s="55">
        <f ca="1"/>
        <v>159.29779643381934</v>
      </c>
      <c r="DP435" s="55">
        <f ca="1"/>
        <v>0</v>
      </c>
      <c r="DQ435" s="55">
        <f ca="1"/>
        <v>0</v>
      </c>
      <c r="DR435" s="55">
        <f ca="1"/>
        <v>0</v>
      </c>
      <c r="DS435" s="55">
        <f ca="1"/>
        <v>4.6964641743727507</v>
      </c>
      <c r="DT435" s="55">
        <f ca="1"/>
        <v>0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t="shared" ca="1" si="287"/>
        <v>8046.9364913490963</v>
      </c>
    </row>
    <row r="436" spans="49:134" x14ac:dyDescent="0.3">
      <c r="AW436" s="7">
        <v>40</v>
      </c>
      <c r="AX436" s="52">
        <f t="shared" si="260"/>
        <v>0</v>
      </c>
      <c r="AY436" s="52">
        <f t="shared" si="261"/>
        <v>0</v>
      </c>
      <c r="AZ436" s="52">
        <f t="shared" si="262"/>
        <v>0</v>
      </c>
      <c r="BA436" s="52">
        <f t="shared" si="263"/>
        <v>0</v>
      </c>
      <c r="BB436" s="52">
        <f t="shared" si="264"/>
        <v>165.97539270096425</v>
      </c>
      <c r="BC436" s="52">
        <f t="shared" si="265"/>
        <v>360.89938080308798</v>
      </c>
      <c r="BD436" s="52">
        <f t="shared" si="266"/>
        <v>0</v>
      </c>
      <c r="BE436" s="52">
        <f t="shared" si="267"/>
        <v>143.62834682833923</v>
      </c>
      <c r="BF436" s="52">
        <f t="shared" si="268"/>
        <v>33.245457733879171</v>
      </c>
      <c r="BG436" s="52">
        <f t="shared" si="269"/>
        <v>0</v>
      </c>
      <c r="BH436" s="52">
        <f t="shared" si="270"/>
        <v>88.31051167670428</v>
      </c>
      <c r="BI436" s="52">
        <f t="shared" si="271"/>
        <v>14.366096596231715</v>
      </c>
      <c r="BJ436" s="52">
        <f t="shared" si="272"/>
        <v>0</v>
      </c>
      <c r="BK436" s="52">
        <f t="shared" si="273"/>
        <v>0</v>
      </c>
      <c r="BL436" s="52">
        <f t="shared" si="274"/>
        <v>3.6450601423902267E-2</v>
      </c>
      <c r="BM436" s="52">
        <f t="shared" si="275"/>
        <v>0.33502391014616056</v>
      </c>
      <c r="BN436" s="52">
        <f t="shared" si="276"/>
        <v>0</v>
      </c>
      <c r="BO436" s="52">
        <f t="shared" si="277"/>
        <v>43.851873529418867</v>
      </c>
      <c r="BP436" s="52">
        <f t="shared" si="278"/>
        <v>406.15120212864861</v>
      </c>
      <c r="BQ436" s="52">
        <f t="shared" si="279"/>
        <v>0</v>
      </c>
      <c r="BR436" s="52">
        <f t="shared" si="280"/>
        <v>0</v>
      </c>
      <c r="BS436" s="52">
        <f t="shared" si="281"/>
        <v>0</v>
      </c>
      <c r="BT436" s="52">
        <f t="shared" si="282"/>
        <v>0</v>
      </c>
      <c r="BU436" s="52">
        <f t="shared" si="283"/>
        <v>0</v>
      </c>
      <c r="BV436" s="52">
        <f t="shared" si="284"/>
        <v>0</v>
      </c>
      <c r="BW436" s="52">
        <f t="shared" si="285"/>
        <v>0</v>
      </c>
      <c r="BX436" s="52">
        <f t="shared" si="286"/>
        <v>1256.799736508844</v>
      </c>
      <c r="DC436" s="7">
        <v>40</v>
      </c>
      <c r="DD436" s="55">
        <f ca="1"/>
        <v>0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12298.776599141451</v>
      </c>
      <c r="DI436" s="55">
        <f ca="1"/>
        <v>25010.327089653994</v>
      </c>
      <c r="DJ436" s="55">
        <f ca="1"/>
        <v>0</v>
      </c>
      <c r="DK436" s="55">
        <f ca="1"/>
        <v>0</v>
      </c>
      <c r="DL436" s="55">
        <f ca="1"/>
        <v>2573.198428602248</v>
      </c>
      <c r="DM436" s="55">
        <f ca="1"/>
        <v>0</v>
      </c>
      <c r="DN436" s="55">
        <f ca="1"/>
        <v>0</v>
      </c>
      <c r="DO436" s="55">
        <f ca="1"/>
        <v>805.93801904859924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23.719692838348166</v>
      </c>
      <c r="DT436" s="55">
        <f ca="1"/>
        <v>0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t="shared" ca="1" si="287"/>
        <v>40711.959829284642</v>
      </c>
    </row>
    <row r="437" spans="49:134" x14ac:dyDescent="0.3">
      <c r="AW437" s="7">
        <v>41</v>
      </c>
      <c r="AX437" s="52">
        <f t="shared" si="260"/>
        <v>0</v>
      </c>
      <c r="AY437" s="52">
        <f t="shared" si="261"/>
        <v>0</v>
      </c>
      <c r="AZ437" s="52">
        <f t="shared" si="262"/>
        <v>0</v>
      </c>
      <c r="BA437" s="52">
        <f t="shared" si="263"/>
        <v>0</v>
      </c>
      <c r="BB437" s="52">
        <f t="shared" si="264"/>
        <v>1458.154945436853</v>
      </c>
      <c r="BC437" s="52">
        <f t="shared" si="265"/>
        <v>0</v>
      </c>
      <c r="BD437" s="52">
        <f t="shared" si="266"/>
        <v>0</v>
      </c>
      <c r="BE437" s="52">
        <f t="shared" si="267"/>
        <v>68.206700399209836</v>
      </c>
      <c r="BF437" s="52">
        <f t="shared" si="268"/>
        <v>15.787712009043952</v>
      </c>
      <c r="BG437" s="52">
        <f t="shared" si="269"/>
        <v>0</v>
      </c>
      <c r="BH437" s="52">
        <f t="shared" si="270"/>
        <v>41.937185417689967</v>
      </c>
      <c r="BI437" s="52">
        <f t="shared" si="271"/>
        <v>19.329301809257519</v>
      </c>
      <c r="BJ437" s="52">
        <f t="shared" si="272"/>
        <v>0</v>
      </c>
      <c r="BK437" s="52">
        <f t="shared" si="273"/>
        <v>0</v>
      </c>
      <c r="BL437" s="52">
        <f t="shared" si="274"/>
        <v>0</v>
      </c>
      <c r="BM437" s="52">
        <f t="shared" si="275"/>
        <v>2.9484217369777275</v>
      </c>
      <c r="BN437" s="52">
        <f t="shared" si="276"/>
        <v>0</v>
      </c>
      <c r="BO437" s="52">
        <f t="shared" si="277"/>
        <v>0</v>
      </c>
      <c r="BP437" s="52">
        <f t="shared" si="278"/>
        <v>546.46849401764632</v>
      </c>
      <c r="BQ437" s="52">
        <f t="shared" si="279"/>
        <v>0</v>
      </c>
      <c r="BR437" s="52">
        <f t="shared" si="280"/>
        <v>0</v>
      </c>
      <c r="BS437" s="52">
        <f t="shared" si="281"/>
        <v>0</v>
      </c>
      <c r="BT437" s="52">
        <f t="shared" si="282"/>
        <v>0</v>
      </c>
      <c r="BU437" s="52">
        <f t="shared" si="283"/>
        <v>0</v>
      </c>
      <c r="BV437" s="52">
        <f t="shared" si="284"/>
        <v>0</v>
      </c>
      <c r="BW437" s="52">
        <f t="shared" si="285"/>
        <v>0</v>
      </c>
      <c r="BX437" s="52">
        <f t="shared" si="286"/>
        <v>2152.8327608266782</v>
      </c>
      <c r="DC437" s="7">
        <v>41</v>
      </c>
      <c r="DD437" s="55">
        <f ca="1"/>
        <v>0</v>
      </c>
      <c r="DE437" s="55">
        <f ca="1"/>
        <v>0</v>
      </c>
      <c r="DF437" s="55">
        <f ca="1"/>
        <v>0</v>
      </c>
      <c r="DG437" s="55">
        <f ca="1"/>
        <v>0</v>
      </c>
      <c r="DH437" s="55">
        <f ca="1"/>
        <v>108049.2814568708</v>
      </c>
      <c r="DI437" s="55">
        <f ca="1"/>
        <v>0</v>
      </c>
      <c r="DJ437" s="55">
        <f ca="1"/>
        <v>0</v>
      </c>
      <c r="DK437" s="55">
        <f ca="1"/>
        <v>0</v>
      </c>
      <c r="DL437" s="55">
        <f ca="1"/>
        <v>1221.9689095000019</v>
      </c>
      <c r="DM437" s="55">
        <f ca="1"/>
        <v>0</v>
      </c>
      <c r="DN437" s="55">
        <f ca="1"/>
        <v>0</v>
      </c>
      <c r="DO437" s="55">
        <f ca="1"/>
        <v>1084.3738314993468</v>
      </c>
      <c r="DP437" s="55">
        <f ca="1"/>
        <v>0</v>
      </c>
      <c r="DQ437" s="55">
        <f ca="1"/>
        <v>0</v>
      </c>
      <c r="DR437" s="55">
        <f ca="1"/>
        <v>0</v>
      </c>
      <c r="DS437" s="55">
        <f ca="1"/>
        <v>208.7482589780231</v>
      </c>
      <c r="DT437" s="55">
        <f ca="1"/>
        <v>0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t="shared" ca="1" si="287"/>
        <v>110564.37245684818</v>
      </c>
    </row>
    <row r="438" spans="49:134" x14ac:dyDescent="0.3">
      <c r="AW438" s="7">
        <v>42</v>
      </c>
      <c r="AX438" s="52">
        <f t="shared" si="260"/>
        <v>0</v>
      </c>
      <c r="AY438" s="52">
        <f t="shared" si="261"/>
        <v>0</v>
      </c>
      <c r="AZ438" s="52">
        <f t="shared" si="262"/>
        <v>0</v>
      </c>
      <c r="BA438" s="52">
        <f t="shared" si="263"/>
        <v>0</v>
      </c>
      <c r="BB438" s="52">
        <f t="shared" si="264"/>
        <v>696.19955188094048</v>
      </c>
      <c r="BC438" s="52">
        <f t="shared" si="265"/>
        <v>0</v>
      </c>
      <c r="BD438" s="52">
        <f t="shared" si="266"/>
        <v>0</v>
      </c>
      <c r="BE438" s="52">
        <f t="shared" si="267"/>
        <v>32.565451579149837</v>
      </c>
      <c r="BF438" s="52">
        <f t="shared" si="268"/>
        <v>7.5378807029759631</v>
      </c>
      <c r="BG438" s="52">
        <f t="shared" si="269"/>
        <v>0</v>
      </c>
      <c r="BH438" s="52">
        <f t="shared" si="270"/>
        <v>20.023009068852442</v>
      </c>
      <c r="BI438" s="52">
        <f t="shared" si="271"/>
        <v>9.2288211928661887</v>
      </c>
      <c r="BJ438" s="52">
        <f t="shared" si="272"/>
        <v>0</v>
      </c>
      <c r="BK438" s="52">
        <f t="shared" si="273"/>
        <v>0</v>
      </c>
      <c r="BL438" s="52">
        <f t="shared" si="274"/>
        <v>0</v>
      </c>
      <c r="BM438" s="52">
        <f t="shared" si="275"/>
        <v>1.4077309809313441</v>
      </c>
      <c r="BN438" s="52">
        <f t="shared" si="276"/>
        <v>0</v>
      </c>
      <c r="BO438" s="52">
        <f t="shared" si="277"/>
        <v>0</v>
      </c>
      <c r="BP438" s="52">
        <f t="shared" si="278"/>
        <v>260.91268410155715</v>
      </c>
      <c r="BQ438" s="52">
        <f t="shared" si="279"/>
        <v>0</v>
      </c>
      <c r="BR438" s="52">
        <f t="shared" si="280"/>
        <v>0</v>
      </c>
      <c r="BS438" s="52">
        <f t="shared" si="281"/>
        <v>0</v>
      </c>
      <c r="BT438" s="52">
        <f t="shared" si="282"/>
        <v>0</v>
      </c>
      <c r="BU438" s="52">
        <f t="shared" si="283"/>
        <v>0</v>
      </c>
      <c r="BV438" s="52">
        <f t="shared" si="284"/>
        <v>0</v>
      </c>
      <c r="BW438" s="52">
        <f t="shared" si="285"/>
        <v>0</v>
      </c>
      <c r="BX438" s="52">
        <f t="shared" si="286"/>
        <v>1027.8751295072734</v>
      </c>
      <c r="DC438" s="7">
        <v>42</v>
      </c>
      <c r="DD438" s="55">
        <f ca="1"/>
        <v>0</v>
      </c>
      <c r="DE438" s="55">
        <f ca="1"/>
        <v>0</v>
      </c>
      <c r="DF438" s="55">
        <f ca="1"/>
        <v>0</v>
      </c>
      <c r="DG438" s="55">
        <f ca="1"/>
        <v>0</v>
      </c>
      <c r="DH438" s="55">
        <f ca="1"/>
        <v>51588.386794377686</v>
      </c>
      <c r="DI438" s="55">
        <f ca="1"/>
        <v>0</v>
      </c>
      <c r="DJ438" s="55">
        <f ca="1"/>
        <v>0</v>
      </c>
      <c r="DK438" s="55">
        <f ca="1"/>
        <v>0</v>
      </c>
      <c r="DL438" s="55">
        <f ca="1"/>
        <v>583.43196641033956</v>
      </c>
      <c r="DM438" s="55">
        <f ca="1"/>
        <v>0</v>
      </c>
      <c r="DN438" s="55">
        <f ca="1"/>
        <v>0</v>
      </c>
      <c r="DO438" s="55">
        <f ca="1"/>
        <v>517.73686891979321</v>
      </c>
      <c r="DP438" s="55">
        <f ca="1"/>
        <v>0</v>
      </c>
      <c r="DQ438" s="55">
        <f ca="1"/>
        <v>0</v>
      </c>
      <c r="DR438" s="55">
        <f ca="1"/>
        <v>0</v>
      </c>
      <c r="DS438" s="55">
        <f ca="1"/>
        <v>99.667353449939156</v>
      </c>
      <c r="DT438" s="55">
        <f ca="1"/>
        <v>0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t="shared" ca="1" si="287"/>
        <v>52789.222983157757</v>
      </c>
    </row>
    <row r="439" spans="49:134" x14ac:dyDescent="0.3">
      <c r="AW439" s="7">
        <v>43</v>
      </c>
      <c r="AX439" s="52">
        <f t="shared" si="260"/>
        <v>0</v>
      </c>
      <c r="AY439" s="52">
        <f t="shared" si="261"/>
        <v>0</v>
      </c>
      <c r="AZ439" s="52">
        <f t="shared" si="262"/>
        <v>0</v>
      </c>
      <c r="BA439" s="52">
        <f t="shared" si="263"/>
        <v>0</v>
      </c>
      <c r="BB439" s="52">
        <f t="shared" si="264"/>
        <v>73.44281966394486</v>
      </c>
      <c r="BC439" s="52">
        <f t="shared" si="265"/>
        <v>0</v>
      </c>
      <c r="BD439" s="52">
        <f t="shared" si="266"/>
        <v>0</v>
      </c>
      <c r="BE439" s="52">
        <f t="shared" si="267"/>
        <v>3.4353635840426229</v>
      </c>
      <c r="BF439" s="52">
        <f t="shared" si="268"/>
        <v>0.79517892834421378</v>
      </c>
      <c r="BG439" s="52">
        <f t="shared" si="269"/>
        <v>0</v>
      </c>
      <c r="BH439" s="52">
        <f t="shared" si="270"/>
        <v>2.1122481920648433</v>
      </c>
      <c r="BI439" s="52">
        <f t="shared" si="271"/>
        <v>0.97355801093609284</v>
      </c>
      <c r="BJ439" s="52">
        <f t="shared" si="272"/>
        <v>0</v>
      </c>
      <c r="BK439" s="52">
        <f t="shared" si="273"/>
        <v>0</v>
      </c>
      <c r="BL439" s="52">
        <f t="shared" si="274"/>
        <v>0</v>
      </c>
      <c r="BM439" s="52">
        <f t="shared" si="275"/>
        <v>0.14850301453113904</v>
      </c>
      <c r="BN439" s="52">
        <f t="shared" si="276"/>
        <v>0</v>
      </c>
      <c r="BO439" s="52">
        <f t="shared" si="277"/>
        <v>0</v>
      </c>
      <c r="BP439" s="52">
        <f t="shared" si="278"/>
        <v>27.523952242478593</v>
      </c>
      <c r="BQ439" s="52">
        <f t="shared" si="279"/>
        <v>0</v>
      </c>
      <c r="BR439" s="52">
        <f t="shared" si="280"/>
        <v>0</v>
      </c>
      <c r="BS439" s="52">
        <f t="shared" si="281"/>
        <v>0</v>
      </c>
      <c r="BT439" s="52">
        <f t="shared" si="282"/>
        <v>0</v>
      </c>
      <c r="BU439" s="52">
        <f t="shared" si="283"/>
        <v>0</v>
      </c>
      <c r="BV439" s="52">
        <f>AT163*$I164</f>
        <v>0</v>
      </c>
      <c r="BW439" s="52">
        <f t="shared" si="285"/>
        <v>0</v>
      </c>
      <c r="BX439" s="52">
        <f t="shared" si="286"/>
        <v>108.43162363634235</v>
      </c>
      <c r="DC439" s="7">
        <v>43</v>
      </c>
      <c r="DD439" s="55">
        <f ca="1"/>
        <v>0</v>
      </c>
      <c r="DE439" s="55">
        <f ca="1"/>
        <v>0</v>
      </c>
      <c r="DF439" s="55">
        <f ca="1"/>
        <v>0</v>
      </c>
      <c r="DG439" s="55">
        <f ca="1"/>
        <v>0</v>
      </c>
      <c r="DH439" s="55">
        <f ca="1"/>
        <v>5442.1129370983135</v>
      </c>
      <c r="DI439" s="55">
        <f ca="1"/>
        <v>0</v>
      </c>
      <c r="DJ439" s="55">
        <f ca="1"/>
        <v>0</v>
      </c>
      <c r="DK439" s="55">
        <f ca="1"/>
        <v>0</v>
      </c>
      <c r="DL439" s="55">
        <f ca="1"/>
        <v>61.546849053842152</v>
      </c>
      <c r="DM439" s="55">
        <f ca="1"/>
        <v>0</v>
      </c>
      <c r="DN439" s="55">
        <f ca="1"/>
        <v>0</v>
      </c>
      <c r="DO439" s="55">
        <f ca="1"/>
        <v>54.616604413514807</v>
      </c>
      <c r="DP439" s="55">
        <f ca="1"/>
        <v>0</v>
      </c>
      <c r="DQ439" s="55">
        <f ca="1"/>
        <v>0</v>
      </c>
      <c r="DR439" s="55">
        <f ca="1"/>
        <v>0</v>
      </c>
      <c r="DS439" s="55">
        <f ca="1"/>
        <v>10.514013428804644</v>
      </c>
      <c r="DT439" s="55">
        <f ca="1"/>
        <v>0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t="shared" ca="1" si="287"/>
        <v>5568.790403994476</v>
      </c>
    </row>
    <row r="440" spans="49:134" x14ac:dyDescent="0.3">
      <c r="AW440" s="7">
        <v>44</v>
      </c>
      <c r="AX440" s="52">
        <f t="shared" si="260"/>
        <v>0</v>
      </c>
      <c r="AY440" s="52">
        <f t="shared" si="261"/>
        <v>0</v>
      </c>
      <c r="AZ440" s="52">
        <f t="shared" si="262"/>
        <v>0</v>
      </c>
      <c r="BA440" s="52">
        <f t="shared" si="263"/>
        <v>0</v>
      </c>
      <c r="BB440" s="52">
        <f t="shared" si="264"/>
        <v>109.19989805498155</v>
      </c>
      <c r="BC440" s="52">
        <f t="shared" si="265"/>
        <v>0</v>
      </c>
      <c r="BD440" s="52">
        <f t="shared" si="266"/>
        <v>0</v>
      </c>
      <c r="BE440" s="52">
        <f t="shared" si="267"/>
        <v>5.1079377783463116</v>
      </c>
      <c r="BF440" s="52">
        <f t="shared" si="268"/>
        <v>1.1823273973333968</v>
      </c>
      <c r="BG440" s="52">
        <f t="shared" si="269"/>
        <v>0</v>
      </c>
      <c r="BH440" s="52">
        <f t="shared" si="270"/>
        <v>3.1406376866116159</v>
      </c>
      <c r="BI440" s="52">
        <f t="shared" si="271"/>
        <v>1.4475538387356131</v>
      </c>
      <c r="BJ440" s="52">
        <f t="shared" si="272"/>
        <v>0</v>
      </c>
      <c r="BK440" s="52">
        <f t="shared" si="273"/>
        <v>0</v>
      </c>
      <c r="BL440" s="52">
        <f t="shared" si="274"/>
        <v>0</v>
      </c>
      <c r="BM440" s="52">
        <f t="shared" si="275"/>
        <v>0.22111578089246739</v>
      </c>
      <c r="BN440" s="52">
        <f t="shared" si="276"/>
        <v>0</v>
      </c>
      <c r="BO440" s="52">
        <f t="shared" si="277"/>
        <v>0</v>
      </c>
      <c r="BP440" s="52">
        <f t="shared" si="278"/>
        <v>40.924528659948166</v>
      </c>
      <c r="BQ440" s="52">
        <f t="shared" si="279"/>
        <v>0</v>
      </c>
      <c r="BR440" s="52">
        <f t="shared" si="280"/>
        <v>0</v>
      </c>
      <c r="BS440" s="52">
        <f t="shared" si="281"/>
        <v>0</v>
      </c>
      <c r="BT440" s="52">
        <f t="shared" si="282"/>
        <v>0</v>
      </c>
      <c r="BU440" s="52">
        <f t="shared" si="283"/>
        <v>0</v>
      </c>
      <c r="BV440" s="52">
        <f t="shared" si="284"/>
        <v>0</v>
      </c>
      <c r="BW440" s="52">
        <f t="shared" si="285"/>
        <v>0</v>
      </c>
      <c r="BX440" s="52">
        <f t="shared" si="286"/>
        <v>161.22399919684909</v>
      </c>
      <c r="DC440" s="7">
        <v>44</v>
      </c>
      <c r="DD440" s="55">
        <f ca="1"/>
        <v>0</v>
      </c>
      <c r="DE440" s="55">
        <f ca="1"/>
        <v>0</v>
      </c>
      <c r="DF440" s="55">
        <f ca="1"/>
        <v>0</v>
      </c>
      <c r="DG440" s="55">
        <f ca="1"/>
        <v>0</v>
      </c>
      <c r="DH440" s="55">
        <f ca="1"/>
        <v>8091.7124458741318</v>
      </c>
      <c r="DI440" s="55">
        <f ca="1"/>
        <v>0</v>
      </c>
      <c r="DJ440" s="55">
        <f ca="1"/>
        <v>0</v>
      </c>
      <c r="DK440" s="55">
        <f ca="1"/>
        <v>0</v>
      </c>
      <c r="DL440" s="55">
        <f ca="1"/>
        <v>91.512140553604922</v>
      </c>
      <c r="DM440" s="55">
        <f ca="1"/>
        <v>0</v>
      </c>
      <c r="DN440" s="55">
        <f ca="1"/>
        <v>0</v>
      </c>
      <c r="DO440" s="55">
        <f ca="1"/>
        <v>81.2077703530679</v>
      </c>
      <c r="DP440" s="55">
        <f ca="1"/>
        <v>0</v>
      </c>
      <c r="DQ440" s="55">
        <f ca="1"/>
        <v>0</v>
      </c>
      <c r="DR440" s="55">
        <f ca="1"/>
        <v>0</v>
      </c>
      <c r="DS440" s="55">
        <f ca="1"/>
        <v>15.65499728718669</v>
      </c>
      <c r="DT440" s="55">
        <f ca="1"/>
        <v>0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t="shared" ca="1" si="287"/>
        <v>8280.0873540679913</v>
      </c>
    </row>
    <row r="441" spans="49:134" x14ac:dyDescent="0.3">
      <c r="AW441" s="7">
        <v>45</v>
      </c>
      <c r="AX441" s="52">
        <f t="shared" si="260"/>
        <v>0</v>
      </c>
      <c r="AY441" s="52">
        <f t="shared" si="261"/>
        <v>0</v>
      </c>
      <c r="AZ441" s="52">
        <f t="shared" si="262"/>
        <v>0</v>
      </c>
      <c r="BA441" s="52">
        <f t="shared" si="263"/>
        <v>0</v>
      </c>
      <c r="BB441" s="52">
        <f t="shared" si="264"/>
        <v>12.084936089497152</v>
      </c>
      <c r="BC441" s="52">
        <f t="shared" si="265"/>
        <v>0</v>
      </c>
      <c r="BD441" s="52">
        <f t="shared" si="266"/>
        <v>0</v>
      </c>
      <c r="BE441" s="52">
        <f t="shared" si="267"/>
        <v>0.56528534037961409</v>
      </c>
      <c r="BF441" s="52">
        <f t="shared" si="268"/>
        <v>0.13084582756154686</v>
      </c>
      <c r="BG441" s="52">
        <f t="shared" si="269"/>
        <v>0</v>
      </c>
      <c r="BH441" s="52">
        <f t="shared" si="270"/>
        <v>0.34756814247835288</v>
      </c>
      <c r="BI441" s="52">
        <f t="shared" si="271"/>
        <v>0.16019791158965199</v>
      </c>
      <c r="BJ441" s="52">
        <f t="shared" si="272"/>
        <v>0</v>
      </c>
      <c r="BK441" s="52">
        <f t="shared" si="273"/>
        <v>0</v>
      </c>
      <c r="BL441" s="52">
        <f t="shared" si="274"/>
        <v>0</v>
      </c>
      <c r="BM441" s="52">
        <f t="shared" si="275"/>
        <v>2.4436010169610826E-2</v>
      </c>
      <c r="BN441" s="52">
        <f t="shared" si="276"/>
        <v>0</v>
      </c>
      <c r="BO441" s="52">
        <f t="shared" si="277"/>
        <v>0</v>
      </c>
      <c r="BP441" s="52">
        <f t="shared" si="278"/>
        <v>4.5290364017046283</v>
      </c>
      <c r="BQ441" s="52">
        <f t="shared" si="279"/>
        <v>0</v>
      </c>
      <c r="BR441" s="52">
        <f t="shared" si="280"/>
        <v>0</v>
      </c>
      <c r="BS441" s="52">
        <f t="shared" si="281"/>
        <v>0</v>
      </c>
      <c r="BT441" s="52">
        <f t="shared" si="282"/>
        <v>0</v>
      </c>
      <c r="BU441" s="52">
        <f t="shared" si="283"/>
        <v>0</v>
      </c>
      <c r="BV441" s="52">
        <f t="shared" si="284"/>
        <v>0</v>
      </c>
      <c r="BW441" s="52">
        <f t="shared" si="285"/>
        <v>0</v>
      </c>
      <c r="BX441" s="52">
        <f t="shared" si="286"/>
        <v>17.842305723380555</v>
      </c>
      <c r="DC441" s="7">
        <v>45</v>
      </c>
      <c r="DD441" s="55">
        <f ca="1"/>
        <v>0</v>
      </c>
      <c r="DE441" s="55">
        <f ca="1"/>
        <v>0</v>
      </c>
      <c r="DF441" s="55">
        <f ca="1"/>
        <v>0</v>
      </c>
      <c r="DG441" s="55">
        <f ca="1"/>
        <v>0</v>
      </c>
      <c r="DH441" s="55">
        <f ca="1"/>
        <v>895.49376423173885</v>
      </c>
      <c r="DI441" s="55">
        <f ca="1"/>
        <v>0</v>
      </c>
      <c r="DJ441" s="55">
        <f ca="1"/>
        <v>0</v>
      </c>
      <c r="DK441" s="55">
        <f ca="1"/>
        <v>0</v>
      </c>
      <c r="DL441" s="55">
        <f ca="1"/>
        <v>10.127467053263729</v>
      </c>
      <c r="DM441" s="55">
        <f ca="1"/>
        <v>0</v>
      </c>
      <c r="DN441" s="55">
        <f ca="1"/>
        <v>0</v>
      </c>
      <c r="DO441" s="55">
        <f ca="1"/>
        <v>8.9871028401794764</v>
      </c>
      <c r="DP441" s="55">
        <f ca="1"/>
        <v>0</v>
      </c>
      <c r="DQ441" s="55">
        <f ca="1"/>
        <v>0</v>
      </c>
      <c r="DR441" s="55">
        <f ca="1"/>
        <v>0</v>
      </c>
      <c r="DS441" s="55">
        <f ca="1"/>
        <v>1.7300695200084464</v>
      </c>
      <c r="DT441" s="55">
        <f ca="1"/>
        <v>0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t="shared" ca="1" si="287"/>
        <v>916.3384036451904</v>
      </c>
    </row>
    <row r="442" spans="49:134" x14ac:dyDescent="0.3">
      <c r="AW442" s="7">
        <v>46</v>
      </c>
      <c r="AX442" s="52">
        <f t="shared" si="260"/>
        <v>0</v>
      </c>
      <c r="AY442" s="52">
        <f t="shared" si="261"/>
        <v>0</v>
      </c>
      <c r="AZ442" s="52">
        <f t="shared" si="262"/>
        <v>0</v>
      </c>
      <c r="BA442" s="52">
        <f t="shared" si="263"/>
        <v>0</v>
      </c>
      <c r="BB442" s="52">
        <f t="shared" si="264"/>
        <v>0.48909316437942835</v>
      </c>
      <c r="BC442" s="52">
        <f t="shared" si="265"/>
        <v>1.0634915050200384</v>
      </c>
      <c r="BD442" s="52">
        <f t="shared" si="266"/>
        <v>0</v>
      </c>
      <c r="BE442" s="52">
        <f t="shared" si="267"/>
        <v>2.7536937220663136</v>
      </c>
      <c r="BF442" s="52">
        <f t="shared" si="268"/>
        <v>0.63739373334726401</v>
      </c>
      <c r="BG442" s="52">
        <f t="shared" si="269"/>
        <v>0</v>
      </c>
      <c r="BH442" s="52">
        <f t="shared" si="270"/>
        <v>1.6931205232186286</v>
      </c>
      <c r="BI442" s="52">
        <f t="shared" si="271"/>
        <v>0.36515821432604728</v>
      </c>
      <c r="BJ442" s="52">
        <f t="shared" si="272"/>
        <v>0</v>
      </c>
      <c r="BK442" s="52">
        <f t="shared" si="273"/>
        <v>0</v>
      </c>
      <c r="BL442" s="52">
        <f t="shared" si="274"/>
        <v>1.0760967983889062E-4</v>
      </c>
      <c r="BM442" s="52">
        <f t="shared" si="275"/>
        <v>9.8895707944091278E-4</v>
      </c>
      <c r="BN442" s="52">
        <f t="shared" si="276"/>
        <v>0</v>
      </c>
      <c r="BO442" s="52">
        <f t="shared" si="277"/>
        <v>2.0647688394873319E-2</v>
      </c>
      <c r="BP442" s="52">
        <f t="shared" si="278"/>
        <v>10.323573071967099</v>
      </c>
      <c r="BQ442" s="52">
        <f t="shared" si="279"/>
        <v>0</v>
      </c>
      <c r="BR442" s="52">
        <f t="shared" si="280"/>
        <v>0</v>
      </c>
      <c r="BS442" s="52">
        <f t="shared" si="281"/>
        <v>0</v>
      </c>
      <c r="BT442" s="52">
        <f t="shared" si="282"/>
        <v>0</v>
      </c>
      <c r="BU442" s="52">
        <f t="shared" si="283"/>
        <v>0</v>
      </c>
      <c r="BV442" s="52">
        <f t="shared" si="284"/>
        <v>0</v>
      </c>
      <c r="BW442" s="52">
        <f t="shared" si="285"/>
        <v>0</v>
      </c>
      <c r="BX442" s="52">
        <f t="shared" si="286"/>
        <v>17.347268189478974</v>
      </c>
      <c r="DC442" s="7">
        <v>46</v>
      </c>
      <c r="DD442" s="55">
        <f ca="1"/>
        <v>0</v>
      </c>
      <c r="DE442" s="55">
        <f ca="1"/>
        <v>0</v>
      </c>
      <c r="DF442" s="55">
        <f ca="1"/>
        <v>0</v>
      </c>
      <c r="DG442" s="55">
        <f ca="1"/>
        <v>0</v>
      </c>
      <c r="DH442" s="55">
        <f ca="1"/>
        <v>36.241803480515635</v>
      </c>
      <c r="DI442" s="55">
        <f ca="1"/>
        <v>73.699961297888663</v>
      </c>
      <c r="DJ442" s="55">
        <f ca="1"/>
        <v>0</v>
      </c>
      <c r="DK442" s="55">
        <f ca="1"/>
        <v>0</v>
      </c>
      <c r="DL442" s="55">
        <f ca="1"/>
        <v>49.334274961078236</v>
      </c>
      <c r="DM442" s="55">
        <f ca="1"/>
        <v>0</v>
      </c>
      <c r="DN442" s="55">
        <f ca="1"/>
        <v>0</v>
      </c>
      <c r="DO442" s="55">
        <f ca="1"/>
        <v>20.485375823691253</v>
      </c>
      <c r="DP442" s="55">
        <f ca="1"/>
        <v>0</v>
      </c>
      <c r="DQ442" s="55">
        <f ca="1"/>
        <v>0</v>
      </c>
      <c r="DR442" s="55">
        <f ca="1"/>
        <v>0</v>
      </c>
      <c r="DS442" s="55">
        <f ca="1"/>
        <v>7.001816122441662E-2</v>
      </c>
      <c r="DT442" s="55">
        <f ca="1"/>
        <v>0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t="shared" ca="1" si="287"/>
        <v>179.83143372439821</v>
      </c>
    </row>
    <row r="443" spans="49:134" x14ac:dyDescent="0.3">
      <c r="AW443" s="7">
        <v>47</v>
      </c>
      <c r="AX443" s="52">
        <f t="shared" si="260"/>
        <v>0</v>
      </c>
      <c r="AY443" s="52">
        <f t="shared" si="261"/>
        <v>0</v>
      </c>
      <c r="AZ443" s="52">
        <f t="shared" si="262"/>
        <v>0</v>
      </c>
      <c r="BA443" s="52">
        <f t="shared" si="263"/>
        <v>0</v>
      </c>
      <c r="BB443" s="52">
        <f t="shared" si="264"/>
        <v>33.044442414773599</v>
      </c>
      <c r="BC443" s="52">
        <f t="shared" si="265"/>
        <v>71.852330732618398</v>
      </c>
      <c r="BD443" s="52">
        <f t="shared" si="266"/>
        <v>0</v>
      </c>
      <c r="BE443" s="52">
        <f t="shared" si="267"/>
        <v>112.02332946699397</v>
      </c>
      <c r="BF443" s="52">
        <f t="shared" si="268"/>
        <v>25.929887428890428</v>
      </c>
      <c r="BG443" s="52">
        <f t="shared" si="269"/>
        <v>0</v>
      </c>
      <c r="BH443" s="52">
        <f t="shared" si="270"/>
        <v>68.87802974621475</v>
      </c>
      <c r="BI443" s="52">
        <f t="shared" si="271"/>
        <v>7.9054887762287374</v>
      </c>
      <c r="BJ443" s="52">
        <f t="shared" si="272"/>
        <v>0</v>
      </c>
      <c r="BK443" s="52">
        <f t="shared" si="273"/>
        <v>0</v>
      </c>
      <c r="BL443" s="52">
        <f t="shared" si="274"/>
        <v>7.2667490179636031E-3</v>
      </c>
      <c r="BM443" s="52">
        <f t="shared" si="275"/>
        <v>6.6816597769426903E-2</v>
      </c>
      <c r="BN443" s="52">
        <f t="shared" si="276"/>
        <v>0</v>
      </c>
      <c r="BO443" s="52">
        <f t="shared" si="277"/>
        <v>4.1414002100830044E-2</v>
      </c>
      <c r="BP443" s="52">
        <f t="shared" si="278"/>
        <v>223.50008224595538</v>
      </c>
      <c r="BQ443" s="52">
        <f t="shared" si="279"/>
        <v>0</v>
      </c>
      <c r="BR443" s="52">
        <f t="shared" si="280"/>
        <v>0</v>
      </c>
      <c r="BS443" s="52">
        <f t="shared" si="281"/>
        <v>0</v>
      </c>
      <c r="BT443" s="52">
        <f t="shared" si="282"/>
        <v>0</v>
      </c>
      <c r="BU443" s="52">
        <f t="shared" si="283"/>
        <v>0</v>
      </c>
      <c r="BV443" s="52">
        <f t="shared" si="284"/>
        <v>0</v>
      </c>
      <c r="BW443" s="52">
        <f t="shared" si="285"/>
        <v>0</v>
      </c>
      <c r="BX443" s="52">
        <f t="shared" si="286"/>
        <v>543.24908816056359</v>
      </c>
      <c r="DC443" s="7">
        <v>47</v>
      </c>
      <c r="DD443" s="55">
        <f ca="1"/>
        <v>0</v>
      </c>
      <c r="DE443" s="55">
        <f ca="1"/>
        <v>0</v>
      </c>
      <c r="DF443" s="55">
        <f ca="1"/>
        <v>0</v>
      </c>
      <c r="DG443" s="55">
        <f ca="1"/>
        <v>0</v>
      </c>
      <c r="DH443" s="55">
        <f ca="1"/>
        <v>2448.5931829347237</v>
      </c>
      <c r="DI443" s="55">
        <f ca="1"/>
        <v>4979.3665197704549</v>
      </c>
      <c r="DJ443" s="55">
        <f ca="1"/>
        <v>0</v>
      </c>
      <c r="DK443" s="55">
        <f ca="1"/>
        <v>0</v>
      </c>
      <c r="DL443" s="55">
        <f ca="1"/>
        <v>2006.9732869961192</v>
      </c>
      <c r="DM443" s="55">
        <f ca="1"/>
        <v>0</v>
      </c>
      <c r="DN443" s="55">
        <f ca="1"/>
        <v>0</v>
      </c>
      <c r="DO443" s="55">
        <f ca="1"/>
        <v>443.49792034643218</v>
      </c>
      <c r="DP443" s="55">
        <f ca="1"/>
        <v>0</v>
      </c>
      <c r="DQ443" s="55">
        <f ca="1"/>
        <v>0</v>
      </c>
      <c r="DR443" s="55">
        <f ca="1"/>
        <v>0</v>
      </c>
      <c r="DS443" s="55">
        <f ca="1"/>
        <v>4.7306151220754247</v>
      </c>
      <c r="DT443" s="55">
        <f ca="1"/>
        <v>0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t="shared" ca="1" si="287"/>
        <v>9883.161525169804</v>
      </c>
    </row>
    <row r="444" spans="49:134" x14ac:dyDescent="0.3">
      <c r="AW444" s="7">
        <v>48</v>
      </c>
      <c r="AX444" s="52">
        <f t="shared" si="260"/>
        <v>0</v>
      </c>
      <c r="AY444" s="52">
        <f t="shared" si="261"/>
        <v>0</v>
      </c>
      <c r="AZ444" s="52">
        <f t="shared" si="262"/>
        <v>0</v>
      </c>
      <c r="BA444" s="52">
        <f t="shared" si="263"/>
        <v>0</v>
      </c>
      <c r="BB444" s="52">
        <f t="shared" si="264"/>
        <v>280.75971569292102</v>
      </c>
      <c r="BC444" s="52">
        <f t="shared" si="265"/>
        <v>610.48813287020994</v>
      </c>
      <c r="BD444" s="52">
        <f t="shared" si="266"/>
        <v>0</v>
      </c>
      <c r="BE444" s="52">
        <f t="shared" si="267"/>
        <v>310.85886119676798</v>
      </c>
      <c r="BF444" s="52">
        <f t="shared" si="268"/>
        <v>71.954077044492934</v>
      </c>
      <c r="BG444" s="52">
        <f t="shared" si="269"/>
        <v>0</v>
      </c>
      <c r="BH444" s="52">
        <f t="shared" si="270"/>
        <v>191.13291838591593</v>
      </c>
      <c r="BI444" s="52">
        <f t="shared" si="271"/>
        <v>20.516669127169358</v>
      </c>
      <c r="BJ444" s="52">
        <f t="shared" si="272"/>
        <v>0</v>
      </c>
      <c r="BK444" s="52">
        <f t="shared" si="273"/>
        <v>0</v>
      </c>
      <c r="BL444" s="52">
        <f t="shared" si="274"/>
        <v>6.1741413014047196E-2</v>
      </c>
      <c r="BM444" s="52">
        <f t="shared" si="275"/>
        <v>0.56770239118661003</v>
      </c>
      <c r="BN444" s="52">
        <f t="shared" si="276"/>
        <v>0</v>
      </c>
      <c r="BO444" s="52">
        <f t="shared" si="277"/>
        <v>8.2009662179848437</v>
      </c>
      <c r="BP444" s="52">
        <f t="shared" si="278"/>
        <v>580.03715731676868</v>
      </c>
      <c r="BQ444" s="52">
        <f t="shared" si="279"/>
        <v>0</v>
      </c>
      <c r="BR444" s="52">
        <f t="shared" si="280"/>
        <v>0</v>
      </c>
      <c r="BS444" s="52">
        <f t="shared" si="281"/>
        <v>0</v>
      </c>
      <c r="BT444" s="52">
        <f t="shared" si="282"/>
        <v>0</v>
      </c>
      <c r="BU444" s="52">
        <f t="shared" si="283"/>
        <v>0</v>
      </c>
      <c r="BV444" s="52">
        <f t="shared" si="284"/>
        <v>0</v>
      </c>
      <c r="BW444" s="52">
        <f t="shared" si="285"/>
        <v>0</v>
      </c>
      <c r="BX444" s="52">
        <f t="shared" si="286"/>
        <v>2074.5779416564314</v>
      </c>
      <c r="DC444" s="7">
        <v>48</v>
      </c>
      <c r="DD444" s="55">
        <f ca="1"/>
        <v>0</v>
      </c>
      <c r="DE444" s="55">
        <f ca="1"/>
        <v>0</v>
      </c>
      <c r="DF444" s="55">
        <f ca="1"/>
        <v>0</v>
      </c>
      <c r="DG444" s="55">
        <f ca="1"/>
        <v>0</v>
      </c>
      <c r="DH444" s="55">
        <f ca="1"/>
        <v>20804.294932845445</v>
      </c>
      <c r="DI444" s="55">
        <f ca="1"/>
        <v>42306.82760790555</v>
      </c>
      <c r="DJ444" s="55">
        <f ca="1"/>
        <v>0</v>
      </c>
      <c r="DK444" s="55">
        <f ca="1"/>
        <v>0</v>
      </c>
      <c r="DL444" s="55">
        <f ca="1"/>
        <v>5569.2455632437532</v>
      </c>
      <c r="DM444" s="55">
        <f ca="1"/>
        <v>0</v>
      </c>
      <c r="DN444" s="55">
        <f ca="1"/>
        <v>0</v>
      </c>
      <c r="DO444" s="55">
        <f ca="1"/>
        <v>1150.9851380342011</v>
      </c>
      <c r="DP444" s="55">
        <f ca="1"/>
        <v>0</v>
      </c>
      <c r="DQ444" s="55">
        <f ca="1"/>
        <v>0</v>
      </c>
      <c r="DR444" s="55">
        <f ca="1"/>
        <v>0</v>
      </c>
      <c r="DS444" s="55">
        <f ca="1"/>
        <v>40.193329296011989</v>
      </c>
      <c r="DT444" s="55">
        <f ca="1"/>
        <v>0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t="shared" ca="1" si="287"/>
        <v>69871.546571324958</v>
      </c>
    </row>
    <row r="445" spans="49:134" x14ac:dyDescent="0.3">
      <c r="AW445" s="7">
        <v>49</v>
      </c>
      <c r="AX445" s="52">
        <f t="shared" si="260"/>
        <v>0</v>
      </c>
      <c r="AY445" s="52">
        <f t="shared" si="261"/>
        <v>0</v>
      </c>
      <c r="AZ445" s="52">
        <f t="shared" si="262"/>
        <v>0</v>
      </c>
      <c r="BA445" s="52">
        <f t="shared" si="263"/>
        <v>0</v>
      </c>
      <c r="BB445" s="52">
        <f t="shared" si="264"/>
        <v>234.90397826604871</v>
      </c>
      <c r="BC445" s="52">
        <f t="shared" si="265"/>
        <v>510.7787304401719</v>
      </c>
      <c r="BD445" s="52">
        <f t="shared" si="266"/>
        <v>0</v>
      </c>
      <c r="BE445" s="52">
        <f t="shared" si="267"/>
        <v>19.681912068973318</v>
      </c>
      <c r="BF445" s="52">
        <f t="shared" si="268"/>
        <v>4.5557453686710598</v>
      </c>
      <c r="BG445" s="52">
        <f t="shared" si="269"/>
        <v>0</v>
      </c>
      <c r="BH445" s="52">
        <f t="shared" si="270"/>
        <v>12.101508957585374</v>
      </c>
      <c r="BI445" s="52">
        <f t="shared" si="271"/>
        <v>3.2174620330858672</v>
      </c>
      <c r="BJ445" s="52">
        <f t="shared" si="272"/>
        <v>0</v>
      </c>
      <c r="BK445" s="52">
        <f t="shared" si="273"/>
        <v>0</v>
      </c>
      <c r="BL445" s="52">
        <f t="shared" si="274"/>
        <v>5.165735145197E-2</v>
      </c>
      <c r="BM445" s="52">
        <f t="shared" si="275"/>
        <v>0.47498106930582534</v>
      </c>
      <c r="BN445" s="52">
        <f t="shared" si="276"/>
        <v>0</v>
      </c>
      <c r="BO445" s="52">
        <f t="shared" si="277"/>
        <v>107.41913984538816</v>
      </c>
      <c r="BP445" s="52">
        <f t="shared" si="278"/>
        <v>90.962500788779238</v>
      </c>
      <c r="BQ445" s="52">
        <f t="shared" si="279"/>
        <v>0</v>
      </c>
      <c r="BR445" s="52">
        <f t="shared" si="280"/>
        <v>0</v>
      </c>
      <c r="BS445" s="52">
        <f t="shared" si="281"/>
        <v>0</v>
      </c>
      <c r="BT445" s="52">
        <f t="shared" si="282"/>
        <v>0</v>
      </c>
      <c r="BU445" s="52">
        <f t="shared" si="283"/>
        <v>0</v>
      </c>
      <c r="BV445" s="52">
        <f t="shared" si="284"/>
        <v>0</v>
      </c>
      <c r="BW445" s="52">
        <f t="shared" si="285"/>
        <v>0</v>
      </c>
      <c r="BX445" s="52">
        <f t="shared" si="286"/>
        <v>984.14761618946147</v>
      </c>
      <c r="DC445" s="7">
        <v>49</v>
      </c>
      <c r="DD445" s="55">
        <f ca="1"/>
        <v>0</v>
      </c>
      <c r="DE445" s="55">
        <f ca="1"/>
        <v>0</v>
      </c>
      <c r="DF445" s="55">
        <f ca="1"/>
        <v>0</v>
      </c>
      <c r="DG445" s="55">
        <f ca="1"/>
        <v>0</v>
      </c>
      <c r="DH445" s="55">
        <f ca="1"/>
        <v>17406.38478951421</v>
      </c>
      <c r="DI445" s="55">
        <f ca="1"/>
        <v>35396.966019503911</v>
      </c>
      <c r="DJ445" s="55">
        <f ca="1"/>
        <v>0</v>
      </c>
      <c r="DK445" s="55">
        <f ca="1"/>
        <v>0</v>
      </c>
      <c r="DL445" s="55">
        <f ca="1"/>
        <v>352.61469153514008</v>
      </c>
      <c r="DM445" s="55">
        <f ca="1"/>
        <v>0</v>
      </c>
      <c r="DN445" s="55">
        <f ca="1"/>
        <v>0</v>
      </c>
      <c r="DO445" s="55">
        <f ca="1"/>
        <v>180.49962005611715</v>
      </c>
      <c r="DP445" s="55">
        <f ca="1"/>
        <v>0</v>
      </c>
      <c r="DQ445" s="55">
        <f ca="1"/>
        <v>0</v>
      </c>
      <c r="DR445" s="55">
        <f ca="1"/>
        <v>0</v>
      </c>
      <c r="DS445" s="55">
        <f ca="1"/>
        <v>33.628659706852432</v>
      </c>
      <c r="DT445" s="55">
        <f ca="1"/>
        <v>0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t="shared" ca="1" si="287"/>
        <v>53370.093780316231</v>
      </c>
    </row>
    <row r="446" spans="49:134" x14ac:dyDescent="0.3">
      <c r="AW446" s="7">
        <v>50</v>
      </c>
      <c r="AX446" s="52">
        <f t="shared" si="260"/>
        <v>0</v>
      </c>
      <c r="AY446" s="52">
        <f t="shared" si="261"/>
        <v>0</v>
      </c>
      <c r="AZ446" s="52">
        <f t="shared" si="262"/>
        <v>0</v>
      </c>
      <c r="BA446" s="52">
        <f t="shared" si="263"/>
        <v>0</v>
      </c>
      <c r="BB446" s="52">
        <f t="shared" si="264"/>
        <v>261.10471352838624</v>
      </c>
      <c r="BC446" s="52">
        <f t="shared" si="265"/>
        <v>567.75000146439197</v>
      </c>
      <c r="BD446" s="52">
        <f t="shared" si="266"/>
        <v>0</v>
      </c>
      <c r="BE446" s="52">
        <f t="shared" si="267"/>
        <v>47.540524578161673</v>
      </c>
      <c r="BF446" s="52">
        <f t="shared" si="268"/>
        <v>11.004140446198575</v>
      </c>
      <c r="BG446" s="52">
        <f t="shared" si="269"/>
        <v>0</v>
      </c>
      <c r="BH446" s="52">
        <f t="shared" si="270"/>
        <v>29.230497634963999</v>
      </c>
      <c r="BI446" s="52">
        <f t="shared" si="271"/>
        <v>8.3094557147575383</v>
      </c>
      <c r="BJ446" s="52">
        <f t="shared" si="272"/>
        <v>0</v>
      </c>
      <c r="BK446" s="52">
        <f t="shared" si="273"/>
        <v>0</v>
      </c>
      <c r="BL446" s="52">
        <f t="shared" si="274"/>
        <v>5.741911274729225E-2</v>
      </c>
      <c r="BM446" s="52">
        <f t="shared" si="275"/>
        <v>0.52795953918078276</v>
      </c>
      <c r="BN446" s="52">
        <f t="shared" si="276"/>
        <v>0</v>
      </c>
      <c r="BO446" s="52">
        <f t="shared" si="277"/>
        <v>49.773897860526105</v>
      </c>
      <c r="BP446" s="52">
        <f t="shared" si="278"/>
        <v>234.9208364803043</v>
      </c>
      <c r="BQ446" s="52">
        <f t="shared" si="279"/>
        <v>0</v>
      </c>
      <c r="BR446" s="52">
        <f t="shared" si="280"/>
        <v>0</v>
      </c>
      <c r="BS446" s="52">
        <f t="shared" si="281"/>
        <v>0</v>
      </c>
      <c r="BT446" s="52">
        <f t="shared" si="282"/>
        <v>0</v>
      </c>
      <c r="BU446" s="52">
        <f t="shared" si="283"/>
        <v>0</v>
      </c>
      <c r="BV446" s="52">
        <f t="shared" si="284"/>
        <v>0</v>
      </c>
      <c r="BW446" s="52">
        <f t="shared" si="285"/>
        <v>0</v>
      </c>
      <c r="BX446" s="52">
        <f t="shared" si="286"/>
        <v>1210.2194463596184</v>
      </c>
      <c r="DC446" s="7">
        <v>50</v>
      </c>
      <c r="DD446" s="55">
        <f ca="1"/>
        <v>0</v>
      </c>
      <c r="DE446" s="55">
        <f ca="1"/>
        <v>0</v>
      </c>
      <c r="DF446" s="55">
        <f ca="1"/>
        <v>0</v>
      </c>
      <c r="DG446" s="55">
        <f ca="1"/>
        <v>0</v>
      </c>
      <c r="DH446" s="55">
        <f ca="1"/>
        <v>19347.859272453417</v>
      </c>
      <c r="DI446" s="55">
        <f ca="1"/>
        <v>39345.075101482362</v>
      </c>
      <c r="DJ446" s="55">
        <f ca="1"/>
        <v>0</v>
      </c>
      <c r="DK446" s="55">
        <f ca="1"/>
        <v>0</v>
      </c>
      <c r="DL446" s="55">
        <f ca="1"/>
        <v>851.72047053576978</v>
      </c>
      <c r="DM446" s="55">
        <f ca="1"/>
        <v>0</v>
      </c>
      <c r="DN446" s="55">
        <f ca="1"/>
        <v>0</v>
      </c>
      <c r="DO446" s="55">
        <f ca="1"/>
        <v>466.16046559789788</v>
      </c>
      <c r="DP446" s="55">
        <f ca="1"/>
        <v>0</v>
      </c>
      <c r="DQ446" s="55">
        <f ca="1"/>
        <v>0</v>
      </c>
      <c r="DR446" s="55">
        <f ca="1"/>
        <v>0</v>
      </c>
      <c r="DS446" s="55">
        <f ca="1"/>
        <v>37.379535373999417</v>
      </c>
      <c r="DT446" s="55">
        <f ca="1"/>
        <v>0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t="shared" ca="1" si="287"/>
        <v>60048.194845443446</v>
      </c>
    </row>
    <row r="447" spans="49:134" x14ac:dyDescent="0.3">
      <c r="AW447" s="7">
        <v>51</v>
      </c>
      <c r="AX447" s="52">
        <f t="shared" si="260"/>
        <v>0</v>
      </c>
      <c r="AY447" s="52">
        <f t="shared" si="261"/>
        <v>0</v>
      </c>
      <c r="AZ447" s="52">
        <f t="shared" si="262"/>
        <v>0</v>
      </c>
      <c r="BA447" s="52">
        <f t="shared" si="263"/>
        <v>0</v>
      </c>
      <c r="BB447" s="52">
        <f t="shared" si="264"/>
        <v>224.30376878649332</v>
      </c>
      <c r="BC447" s="52">
        <f t="shared" si="265"/>
        <v>487.72947599747431</v>
      </c>
      <c r="BD447" s="52">
        <f t="shared" si="266"/>
        <v>0</v>
      </c>
      <c r="BE447" s="52">
        <f t="shared" si="267"/>
        <v>58.160457802891472</v>
      </c>
      <c r="BF447" s="52">
        <f t="shared" si="268"/>
        <v>13.462321917779866</v>
      </c>
      <c r="BG447" s="52">
        <f t="shared" si="269"/>
        <v>0</v>
      </c>
      <c r="BH447" s="52">
        <f t="shared" si="270"/>
        <v>35.760209611080114</v>
      </c>
      <c r="BI447" s="52">
        <f t="shared" si="271"/>
        <v>22.75751968632764</v>
      </c>
      <c r="BJ447" s="52">
        <f t="shared" si="272"/>
        <v>0</v>
      </c>
      <c r="BK447" s="52">
        <f t="shared" si="273"/>
        <v>0</v>
      </c>
      <c r="BL447" s="52">
        <f t="shared" si="274"/>
        <v>4.9326276520380227E-2</v>
      </c>
      <c r="BM447" s="52">
        <f t="shared" si="275"/>
        <v>0.45354721104587414</v>
      </c>
      <c r="BN447" s="52">
        <f t="shared" si="276"/>
        <v>0</v>
      </c>
      <c r="BO447" s="52">
        <f t="shared" si="277"/>
        <v>7.1615227919910946</v>
      </c>
      <c r="BP447" s="52">
        <f t="shared" si="278"/>
        <v>643.38937998506606</v>
      </c>
      <c r="BQ447" s="52">
        <f t="shared" si="279"/>
        <v>0</v>
      </c>
      <c r="BR447" s="52">
        <f t="shared" si="280"/>
        <v>0</v>
      </c>
      <c r="BS447" s="52">
        <f t="shared" si="281"/>
        <v>0</v>
      </c>
      <c r="BT447" s="52">
        <f t="shared" si="282"/>
        <v>0</v>
      </c>
      <c r="BU447" s="52">
        <f t="shared" si="283"/>
        <v>0</v>
      </c>
      <c r="BV447" s="52">
        <f t="shared" si="284"/>
        <v>0</v>
      </c>
      <c r="BW447" s="52">
        <f t="shared" si="285"/>
        <v>0</v>
      </c>
      <c r="BX447" s="52">
        <f t="shared" si="286"/>
        <v>1493.2275300666699</v>
      </c>
      <c r="DC447" s="7">
        <v>51</v>
      </c>
      <c r="DD447" s="55">
        <f ca="1"/>
        <v>0</v>
      </c>
      <c r="DE447" s="55">
        <f ca="1"/>
        <v>0</v>
      </c>
      <c r="DF447" s="55">
        <f ca="1"/>
        <v>0</v>
      </c>
      <c r="DG447" s="55">
        <f ca="1"/>
        <v>0</v>
      </c>
      <c r="DH447" s="55">
        <f ca="1"/>
        <v>16620.909267079154</v>
      </c>
      <c r="DI447" s="55">
        <f ca="1"/>
        <v>33799.65268662497</v>
      </c>
      <c r="DJ447" s="55">
        <f ca="1"/>
        <v>0</v>
      </c>
      <c r="DK447" s="55">
        <f ca="1"/>
        <v>0</v>
      </c>
      <c r="DL447" s="55">
        <f ca="1"/>
        <v>1041.9837164361618</v>
      </c>
      <c r="DM447" s="55">
        <f ca="1"/>
        <v>0</v>
      </c>
      <c r="DN447" s="55">
        <f ca="1"/>
        <v>0</v>
      </c>
      <c r="DO447" s="55">
        <f ca="1"/>
        <v>1276.6968544029808</v>
      </c>
      <c r="DP447" s="55">
        <f ca="1"/>
        <v>0</v>
      </c>
      <c r="DQ447" s="55">
        <f ca="1"/>
        <v>0</v>
      </c>
      <c r="DR447" s="55">
        <f ca="1"/>
        <v>0</v>
      </c>
      <c r="DS447" s="55">
        <f ca="1"/>
        <v>32.111142542047887</v>
      </c>
      <c r="DT447" s="55">
        <f ca="1"/>
        <v>0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t="shared" ca="1" si="287"/>
        <v>52771.353667085306</v>
      </c>
    </row>
    <row r="448" spans="49:134" x14ac:dyDescent="0.3">
      <c r="AW448" s="7">
        <v>52</v>
      </c>
      <c r="AX448" s="52">
        <f t="shared" ca="1" si="260"/>
        <v>0</v>
      </c>
      <c r="AY448" s="52">
        <f t="shared" ca="1" si="261"/>
        <v>0</v>
      </c>
      <c r="AZ448" s="52">
        <f t="shared" ca="1" si="262"/>
        <v>0</v>
      </c>
      <c r="BA448" s="52">
        <f t="shared" ca="1" si="263"/>
        <v>0</v>
      </c>
      <c r="BB448" s="52">
        <f t="shared" ca="1" si="264"/>
        <v>0.12862786715798502</v>
      </c>
      <c r="BC448" s="52">
        <f t="shared" ca="1" si="265"/>
        <v>0.27969036250819795</v>
      </c>
      <c r="BD448" s="52">
        <f t="shared" ca="1" si="266"/>
        <v>0</v>
      </c>
      <c r="BE448" s="52">
        <f t="shared" ca="1" si="267"/>
        <v>3.3352340350476732E-2</v>
      </c>
      <c r="BF448" s="52">
        <f t="shared" ca="1" si="268"/>
        <v>7.7200204533792362E-3</v>
      </c>
      <c r="BG448" s="52">
        <f t="shared" ca="1" si="269"/>
        <v>0</v>
      </c>
      <c r="BH448" s="52">
        <f t="shared" ca="1" si="270"/>
        <v>2.0506831468376598E-2</v>
      </c>
      <c r="BI448" s="52">
        <f t="shared" ca="1" si="271"/>
        <v>1.3050387929228033E-2</v>
      </c>
      <c r="BJ448" s="52">
        <f t="shared" ca="1" si="272"/>
        <v>0</v>
      </c>
      <c r="BK448" s="52">
        <f t="shared" ca="1" si="273"/>
        <v>0</v>
      </c>
      <c r="BL448" s="52">
        <f t="shared" ca="1" si="274"/>
        <v>2.8274889753408921E-5</v>
      </c>
      <c r="BM448" s="52">
        <f t="shared" ca="1" si="275"/>
        <v>2.600887844663099E-4</v>
      </c>
      <c r="BN448" s="52">
        <f t="shared" ca="1" si="276"/>
        <v>0</v>
      </c>
      <c r="BO448" s="52">
        <f t="shared" ca="1" si="277"/>
        <v>4.1068031127609846E-3</v>
      </c>
      <c r="BP448" s="52">
        <f t="shared" ca="1" si="278"/>
        <v>0.36895413853810749</v>
      </c>
      <c r="BQ448" s="52">
        <f t="shared" ca="1" si="279"/>
        <v>0</v>
      </c>
      <c r="BR448" s="52">
        <f t="shared" ca="1" si="280"/>
        <v>0</v>
      </c>
      <c r="BS448" s="52">
        <f t="shared" ca="1" si="281"/>
        <v>0</v>
      </c>
      <c r="BT448" s="52">
        <f t="shared" ca="1" si="282"/>
        <v>0</v>
      </c>
      <c r="BU448" s="52">
        <f t="shared" ca="1" si="283"/>
        <v>0</v>
      </c>
      <c r="BV448" s="52">
        <f t="shared" ca="1" si="284"/>
        <v>0</v>
      </c>
      <c r="BW448" s="52">
        <f t="shared" ca="1" si="285"/>
        <v>0</v>
      </c>
      <c r="BX448" s="52">
        <f t="shared" ca="1" si="286"/>
        <v>0.85629711519273177</v>
      </c>
      <c r="DC448" s="7">
        <v>52</v>
      </c>
      <c r="DD448" s="55">
        <f ca="1"/>
        <v>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9.5313249564066886</v>
      </c>
      <c r="DI448" s="55">
        <f ca="1"/>
        <v>19.382542121818119</v>
      </c>
      <c r="DJ448" s="55">
        <f ca="1"/>
        <v>0</v>
      </c>
      <c r="DK448" s="55">
        <f ca="1"/>
        <v>0</v>
      </c>
      <c r="DL448" s="55">
        <f ca="1"/>
        <v>0.59752958309155291</v>
      </c>
      <c r="DM448" s="55">
        <f ca="1"/>
        <v>0</v>
      </c>
      <c r="DN448" s="55">
        <f ca="1"/>
        <v>0</v>
      </c>
      <c r="DO448" s="55">
        <f ca="1"/>
        <v>0.73212676282969269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1.8414285940214738E-2</v>
      </c>
      <c r="DT448" s="55">
        <f ca="1"/>
        <v>0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t="shared" ca="1" si="287"/>
        <v>30.261937710086269</v>
      </c>
    </row>
    <row r="450" spans="49:134" x14ac:dyDescent="0.3">
      <c r="AW450" s="55" t="s">
        <v>267</v>
      </c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DC450" s="55" t="s">
        <v>281</v>
      </c>
    </row>
    <row r="451" spans="49:134" x14ac:dyDescent="0.3">
      <c r="AW451" s="55"/>
      <c r="AX451" s="3" t="s">
        <v>118</v>
      </c>
      <c r="AY451" s="3" t="s">
        <v>119</v>
      </c>
      <c r="AZ451" s="3" t="s">
        <v>120</v>
      </c>
      <c r="BA451" s="3" t="s">
        <v>121</v>
      </c>
      <c r="BB451" s="3" t="s">
        <v>122</v>
      </c>
      <c r="BC451" s="3" t="s">
        <v>123</v>
      </c>
      <c r="BD451" s="3" t="s">
        <v>124</v>
      </c>
      <c r="BE451" s="3" t="s">
        <v>125</v>
      </c>
      <c r="BF451" s="3" t="s">
        <v>126</v>
      </c>
      <c r="BG451" s="3" t="s">
        <v>127</v>
      </c>
      <c r="BH451" s="3" t="s">
        <v>128</v>
      </c>
      <c r="BI451" s="3" t="s">
        <v>129</v>
      </c>
      <c r="BJ451" s="3" t="s">
        <v>130</v>
      </c>
      <c r="BK451" s="3" t="s">
        <v>131</v>
      </c>
      <c r="BL451" s="3" t="s">
        <v>132</v>
      </c>
      <c r="BM451" s="3" t="s">
        <v>133</v>
      </c>
      <c r="BN451" s="3" t="s">
        <v>134</v>
      </c>
      <c r="BO451" s="3" t="s">
        <v>135</v>
      </c>
      <c r="BP451" s="3" t="s">
        <v>136</v>
      </c>
      <c r="BQ451" s="3" t="s">
        <v>137</v>
      </c>
      <c r="BR451" s="3" t="s">
        <v>138</v>
      </c>
      <c r="BS451" s="3" t="s">
        <v>139</v>
      </c>
      <c r="BT451" s="3" t="s">
        <v>140</v>
      </c>
      <c r="BU451" s="3" t="s">
        <v>141</v>
      </c>
      <c r="BV451" s="3" t="s">
        <v>142</v>
      </c>
      <c r="BW451" s="3" t="s">
        <v>143</v>
      </c>
      <c r="DC451" s="55"/>
      <c r="DD451" s="110" t="s">
        <v>118</v>
      </c>
      <c r="DE451" s="110" t="s">
        <v>119</v>
      </c>
      <c r="DF451" s="110" t="s">
        <v>120</v>
      </c>
      <c r="DG451" s="110" t="s">
        <v>121</v>
      </c>
      <c r="DH451" s="110" t="s">
        <v>122</v>
      </c>
      <c r="DI451" s="110" t="s">
        <v>123</v>
      </c>
      <c r="DJ451" s="110" t="s">
        <v>124</v>
      </c>
      <c r="DK451" s="110" t="s">
        <v>125</v>
      </c>
      <c r="DL451" s="110" t="s">
        <v>126</v>
      </c>
      <c r="DM451" s="110" t="s">
        <v>127</v>
      </c>
      <c r="DN451" s="110" t="s">
        <v>128</v>
      </c>
      <c r="DO451" s="110" t="s">
        <v>129</v>
      </c>
      <c r="DP451" s="110" t="s">
        <v>130</v>
      </c>
      <c r="DQ451" s="110" t="s">
        <v>131</v>
      </c>
      <c r="DR451" s="110" t="s">
        <v>132</v>
      </c>
      <c r="DS451" s="110" t="s">
        <v>133</v>
      </c>
      <c r="DT451" s="110" t="s">
        <v>134</v>
      </c>
      <c r="DU451" s="110" t="s">
        <v>135</v>
      </c>
      <c r="DV451" s="110" t="s">
        <v>136</v>
      </c>
      <c r="DW451" s="110" t="s">
        <v>137</v>
      </c>
      <c r="DX451" s="110" t="s">
        <v>138</v>
      </c>
      <c r="DY451" s="110" t="s">
        <v>139</v>
      </c>
      <c r="DZ451" s="110" t="s">
        <v>140</v>
      </c>
      <c r="EA451" s="110" t="s">
        <v>141</v>
      </c>
      <c r="EB451" s="110" t="s">
        <v>142</v>
      </c>
      <c r="EC451" s="110" t="s">
        <v>143</v>
      </c>
    </row>
    <row r="452" spans="49:134" x14ac:dyDescent="0.3">
      <c r="AW452" s="7">
        <v>1</v>
      </c>
      <c r="AX452" s="52">
        <f>V121*$J122</f>
        <v>0</v>
      </c>
      <c r="AY452" s="52">
        <f t="shared" ref="AY452:BW452" si="288">W121*$J122</f>
        <v>0</v>
      </c>
      <c r="AZ452" s="52">
        <f t="shared" si="288"/>
        <v>0</v>
      </c>
      <c r="BA452" s="52">
        <f t="shared" si="288"/>
        <v>0</v>
      </c>
      <c r="BB452" s="52">
        <f t="shared" si="288"/>
        <v>78.884514053440256</v>
      </c>
      <c r="BC452" s="52">
        <f t="shared" si="288"/>
        <v>171.52766937013126</v>
      </c>
      <c r="BD452" s="52">
        <f t="shared" si="288"/>
        <v>0</v>
      </c>
      <c r="BE452" s="52">
        <f t="shared" si="288"/>
        <v>199.14883226723336</v>
      </c>
      <c r="BF452" s="52">
        <f t="shared" si="288"/>
        <v>0</v>
      </c>
      <c r="BG452" s="52">
        <f t="shared" si="288"/>
        <v>0</v>
      </c>
      <c r="BH452" s="52">
        <f t="shared" si="288"/>
        <v>0</v>
      </c>
      <c r="BI452" s="52">
        <f t="shared" si="288"/>
        <v>0</v>
      </c>
      <c r="BJ452" s="52">
        <f t="shared" si="288"/>
        <v>0</v>
      </c>
      <c r="BK452" s="52">
        <f t="shared" si="288"/>
        <v>0</v>
      </c>
      <c r="BL452" s="52">
        <f t="shared" si="288"/>
        <v>1.7307335187609602E-2</v>
      </c>
      <c r="BM452" s="52">
        <f t="shared" si="288"/>
        <v>0.15900234765852725</v>
      </c>
      <c r="BN452" s="52">
        <f t="shared" si="288"/>
        <v>0</v>
      </c>
      <c r="BO452" s="52">
        <f t="shared" si="288"/>
        <v>0</v>
      </c>
      <c r="BP452" s="52">
        <f t="shared" si="288"/>
        <v>2.8065757227081427</v>
      </c>
      <c r="BQ452" s="52">
        <f t="shared" si="288"/>
        <v>0</v>
      </c>
      <c r="BR452" s="52">
        <f t="shared" si="288"/>
        <v>0</v>
      </c>
      <c r="BS452" s="52">
        <f t="shared" si="288"/>
        <v>0</v>
      </c>
      <c r="BT452" s="52">
        <f t="shared" si="288"/>
        <v>0</v>
      </c>
      <c r="BU452" s="52">
        <f t="shared" si="288"/>
        <v>0</v>
      </c>
      <c r="BV452" s="52">
        <f t="shared" si="288"/>
        <v>0</v>
      </c>
      <c r="BW452" s="52">
        <f t="shared" si="288"/>
        <v>0</v>
      </c>
      <c r="BX452" s="52">
        <f>SUM(AX452:BW452)</f>
        <v>452.54390109635915</v>
      </c>
      <c r="DC452" s="7">
        <v>1</v>
      </c>
      <c r="DD452" s="55">
        <f t="array" aca="1" ref="DD452:EC503" ca="1">MMULT(AX452:BW503,$CB$121:$DA$146)</f>
        <v>0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5845.3424913599229</v>
      </c>
      <c r="DI452" s="55">
        <f ca="1"/>
        <v>11886.867487350097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0</v>
      </c>
      <c r="DQ452" s="55">
        <f ca="1"/>
        <v>0</v>
      </c>
      <c r="DR452" s="55">
        <f ca="1"/>
        <v>0</v>
      </c>
      <c r="DS452" s="55">
        <f ca="1"/>
        <v>11.25736621422373</v>
      </c>
      <c r="DT452" s="55">
        <f ca="1"/>
        <v>0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>SUM(DD452:EC452)</f>
        <v>17743.467344924244</v>
      </c>
    </row>
    <row r="453" spans="49:134" x14ac:dyDescent="0.3">
      <c r="AW453" s="7">
        <v>2</v>
      </c>
      <c r="AX453" s="52">
        <f t="shared" ref="AX453:AX503" si="289">V122*$J123</f>
        <v>0</v>
      </c>
      <c r="AY453" s="52">
        <f t="shared" ref="AY453:AY503" si="290">W122*$J123</f>
        <v>0</v>
      </c>
      <c r="AZ453" s="52">
        <f t="shared" ref="AZ453:AZ503" si="291">X122*$J123</f>
        <v>0</v>
      </c>
      <c r="BA453" s="52">
        <f t="shared" ref="BA453:BA503" si="292">Y122*$J123</f>
        <v>0</v>
      </c>
      <c r="BB453" s="52">
        <f t="shared" ref="BB453:BB503" si="293">Z122*$J123</f>
        <v>31.843596800048307</v>
      </c>
      <c r="BC453" s="52">
        <f t="shared" ref="BC453:BC503" si="294">AA122*$J123</f>
        <v>69.241194039751903</v>
      </c>
      <c r="BD453" s="52">
        <f t="shared" ref="BD453:BD503" si="295">AB122*$J123</f>
        <v>0</v>
      </c>
      <c r="BE453" s="52">
        <f t="shared" ref="BE453:BE503" si="296">AC122*$J123</f>
        <v>80.391128650450227</v>
      </c>
      <c r="BF453" s="52">
        <f t="shared" ref="BF453:BF503" si="297">AD122*$J123</f>
        <v>0</v>
      </c>
      <c r="BG453" s="52">
        <f t="shared" ref="BG453:BG503" si="298">AE122*$J123</f>
        <v>0</v>
      </c>
      <c r="BH453" s="52">
        <f t="shared" ref="BH453:BH503" si="299">AF122*$J123</f>
        <v>0</v>
      </c>
      <c r="BI453" s="52">
        <f t="shared" ref="BI453:BI503" si="300">AG122*$J123</f>
        <v>0</v>
      </c>
      <c r="BJ453" s="52">
        <f t="shared" ref="BJ453:BJ503" si="301">AH122*$J123</f>
        <v>0</v>
      </c>
      <c r="BK453" s="52">
        <f t="shared" ref="BK453:BK503" si="302">AI122*$J123</f>
        <v>0</v>
      </c>
      <c r="BL453" s="52">
        <f t="shared" ref="BL453:BL503" si="303">AJ122*$J123</f>
        <v>7.0073601048236721E-3</v>
      </c>
      <c r="BM453" s="52">
        <f t="shared" ref="BM453:BM503" si="304">AK122*$J123</f>
        <v>6.4388460847272552E-2</v>
      </c>
      <c r="BN453" s="52">
        <f t="shared" ref="BN453:BN503" si="305">AL122*$J123</f>
        <v>0</v>
      </c>
      <c r="BO453" s="52">
        <f t="shared" ref="BO453:BO503" si="306">AM122*$J123</f>
        <v>0</v>
      </c>
      <c r="BP453" s="52">
        <f t="shared" ref="BP453:BP503" si="307">AN122*$J123</f>
        <v>1.1329405626176619</v>
      </c>
      <c r="BQ453" s="52">
        <f t="shared" ref="BQ453:BQ503" si="308">AO122*$J123</f>
        <v>0</v>
      </c>
      <c r="BR453" s="52">
        <f t="shared" ref="BR453:BR503" si="309">AP122*$J123</f>
        <v>0</v>
      </c>
      <c r="BS453" s="52">
        <f t="shared" ref="BS453:BS503" si="310">AQ122*$J123</f>
        <v>0</v>
      </c>
      <c r="BT453" s="52">
        <f t="shared" ref="BT453:BT503" si="311">AR122*$J123</f>
        <v>0</v>
      </c>
      <c r="BU453" s="52">
        <f t="shared" ref="BU453:BU503" si="312">AS122*$J123</f>
        <v>0</v>
      </c>
      <c r="BV453" s="52">
        <f t="shared" ref="BV453:BV503" si="313">AT122*$J123</f>
        <v>0</v>
      </c>
      <c r="BW453" s="52">
        <f t="shared" ref="BW453:BW503" si="314">AU122*$J123</f>
        <v>0</v>
      </c>
      <c r="BX453" s="52">
        <f t="shared" ref="BX453:BX503" si="315">SUM(AX453:BW453)</f>
        <v>182.68025587382019</v>
      </c>
      <c r="DC453" s="7">
        <v>2</v>
      </c>
      <c r="DD453" s="55">
        <f ca="1"/>
        <v>0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2359.6105228835795</v>
      </c>
      <c r="DI453" s="55">
        <f ca="1"/>
        <v>4798.414746954807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0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4.5587030279868967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t="shared" ref="ED453:ED503" ca="1" si="316">SUM(DD453:EC453)</f>
        <v>7162.5839728663732</v>
      </c>
    </row>
    <row r="454" spans="49:134" x14ac:dyDescent="0.3">
      <c r="AW454" s="7">
        <v>3</v>
      </c>
      <c r="AX454" s="52">
        <f t="shared" si="289"/>
        <v>0</v>
      </c>
      <c r="AY454" s="52">
        <f t="shared" si="290"/>
        <v>0</v>
      </c>
      <c r="AZ454" s="52">
        <f t="shared" si="291"/>
        <v>0</v>
      </c>
      <c r="BA454" s="52">
        <f t="shared" si="292"/>
        <v>0</v>
      </c>
      <c r="BB454" s="52">
        <f t="shared" si="293"/>
        <v>16.704061969812496</v>
      </c>
      <c r="BC454" s="52">
        <f t="shared" si="294"/>
        <v>36.321562652719827</v>
      </c>
      <c r="BD454" s="52">
        <f t="shared" si="295"/>
        <v>0</v>
      </c>
      <c r="BE454" s="52">
        <f t="shared" si="296"/>
        <v>42.170437068750495</v>
      </c>
      <c r="BF454" s="52">
        <f t="shared" si="297"/>
        <v>0</v>
      </c>
      <c r="BG454" s="52">
        <f t="shared" si="298"/>
        <v>0</v>
      </c>
      <c r="BH454" s="52">
        <f t="shared" si="299"/>
        <v>0</v>
      </c>
      <c r="BI454" s="52">
        <f t="shared" si="300"/>
        <v>0</v>
      </c>
      <c r="BJ454" s="52">
        <f t="shared" si="301"/>
        <v>0</v>
      </c>
      <c r="BK454" s="52">
        <f t="shared" si="302"/>
        <v>0</v>
      </c>
      <c r="BL454" s="52">
        <f t="shared" si="303"/>
        <v>3.6733636992605299E-3</v>
      </c>
      <c r="BM454" s="52">
        <f t="shared" si="304"/>
        <v>3.3775985073582641E-2</v>
      </c>
      <c r="BN454" s="52">
        <f t="shared" si="305"/>
        <v>0</v>
      </c>
      <c r="BO454" s="52">
        <f t="shared" si="306"/>
        <v>0</v>
      </c>
      <c r="BP454" s="52">
        <f t="shared" si="307"/>
        <v>0.59430187774474785</v>
      </c>
      <c r="BQ454" s="52">
        <f t="shared" si="308"/>
        <v>0</v>
      </c>
      <c r="BR454" s="52">
        <f t="shared" si="309"/>
        <v>0</v>
      </c>
      <c r="BS454" s="52">
        <f t="shared" si="310"/>
        <v>0</v>
      </c>
      <c r="BT454" s="52">
        <f t="shared" si="311"/>
        <v>0</v>
      </c>
      <c r="BU454" s="52">
        <f t="shared" si="312"/>
        <v>0</v>
      </c>
      <c r="BV454" s="52">
        <f t="shared" si="313"/>
        <v>0</v>
      </c>
      <c r="BW454" s="52">
        <f t="shared" si="314"/>
        <v>0</v>
      </c>
      <c r="BX454" s="52">
        <f t="shared" si="315"/>
        <v>95.827812917800415</v>
      </c>
      <c r="DC454" s="7">
        <v>3</v>
      </c>
      <c r="DD454" s="55">
        <f ca="1"/>
        <v>0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1237.7709919631059</v>
      </c>
      <c r="DI454" s="55">
        <f ca="1"/>
        <v>2517.0842918334838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0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2.391339743209651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t="shared" ca="1" si="316"/>
        <v>3757.2466235397997</v>
      </c>
    </row>
    <row r="455" spans="49:134" x14ac:dyDescent="0.3">
      <c r="AW455" s="7">
        <v>4</v>
      </c>
      <c r="AX455" s="52">
        <f t="shared" si="289"/>
        <v>0</v>
      </c>
      <c r="AY455" s="52">
        <f t="shared" si="290"/>
        <v>0</v>
      </c>
      <c r="AZ455" s="52">
        <f t="shared" si="291"/>
        <v>0</v>
      </c>
      <c r="BA455" s="52">
        <f t="shared" si="292"/>
        <v>0</v>
      </c>
      <c r="BB455" s="52">
        <f t="shared" si="293"/>
        <v>21.810120810963951</v>
      </c>
      <c r="BC455" s="52">
        <f t="shared" si="294"/>
        <v>47.424253497682521</v>
      </c>
      <c r="BD455" s="52">
        <f t="shared" si="295"/>
        <v>0</v>
      </c>
      <c r="BE455" s="52">
        <f t="shared" si="296"/>
        <v>55.060998251323518</v>
      </c>
      <c r="BF455" s="52">
        <f t="shared" si="297"/>
        <v>0</v>
      </c>
      <c r="BG455" s="52">
        <f t="shared" si="298"/>
        <v>0</v>
      </c>
      <c r="BH455" s="52">
        <f t="shared" si="299"/>
        <v>0</v>
      </c>
      <c r="BI455" s="52">
        <f t="shared" si="300"/>
        <v>0</v>
      </c>
      <c r="BJ455" s="52">
        <f t="shared" si="301"/>
        <v>0</v>
      </c>
      <c r="BK455" s="52">
        <f t="shared" si="302"/>
        <v>0</v>
      </c>
      <c r="BL455" s="52">
        <f t="shared" si="303"/>
        <v>4.7982124407112839E-3</v>
      </c>
      <c r="BM455" s="52">
        <f t="shared" si="304"/>
        <v>4.4100549244331065E-2</v>
      </c>
      <c r="BN455" s="52">
        <f t="shared" si="305"/>
        <v>0</v>
      </c>
      <c r="BO455" s="52">
        <f t="shared" si="306"/>
        <v>0</v>
      </c>
      <c r="BP455" s="52">
        <f t="shared" si="307"/>
        <v>0.77596669358996206</v>
      </c>
      <c r="BQ455" s="52">
        <f t="shared" si="308"/>
        <v>0</v>
      </c>
      <c r="BR455" s="52">
        <f t="shared" si="309"/>
        <v>0</v>
      </c>
      <c r="BS455" s="52">
        <f t="shared" si="310"/>
        <v>0</v>
      </c>
      <c r="BT455" s="52">
        <f t="shared" si="311"/>
        <v>0</v>
      </c>
      <c r="BU455" s="52">
        <f t="shared" si="312"/>
        <v>0</v>
      </c>
      <c r="BV455" s="52">
        <f t="shared" si="313"/>
        <v>0</v>
      </c>
      <c r="BW455" s="52">
        <f t="shared" si="314"/>
        <v>0</v>
      </c>
      <c r="BX455" s="52">
        <f t="shared" si="315"/>
        <v>125.12023801524499</v>
      </c>
      <c r="DC455" s="7">
        <v>4</v>
      </c>
      <c r="DD455" s="55">
        <f ca="1"/>
        <v>0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1616.1299520924288</v>
      </c>
      <c r="DI455" s="55">
        <f ca="1"/>
        <v>3286.5007673893988</v>
      </c>
      <c r="DJ455" s="55">
        <f ca="1"/>
        <v>0</v>
      </c>
      <c r="DK455" s="55">
        <f ca="1"/>
        <v>0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3.1223188864986393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t="shared" ca="1" si="316"/>
        <v>4905.7530383683261</v>
      </c>
    </row>
    <row r="456" spans="49:134" x14ac:dyDescent="0.3">
      <c r="AW456" s="7">
        <v>5</v>
      </c>
      <c r="AX456" s="52">
        <f t="shared" si="289"/>
        <v>0</v>
      </c>
      <c r="AY456" s="52">
        <f t="shared" si="290"/>
        <v>0</v>
      </c>
      <c r="AZ456" s="52">
        <f t="shared" si="291"/>
        <v>0</v>
      </c>
      <c r="BA456" s="52">
        <f t="shared" si="292"/>
        <v>0</v>
      </c>
      <c r="BB456" s="52">
        <f t="shared" si="293"/>
        <v>3.4243466967379086</v>
      </c>
      <c r="BC456" s="52">
        <f t="shared" si="294"/>
        <v>7.4459507687898299</v>
      </c>
      <c r="BD456" s="52">
        <f t="shared" si="295"/>
        <v>0</v>
      </c>
      <c r="BE456" s="52">
        <f t="shared" si="296"/>
        <v>8.6449749231000155</v>
      </c>
      <c r="BF456" s="52">
        <f t="shared" si="297"/>
        <v>0</v>
      </c>
      <c r="BG456" s="52">
        <f t="shared" si="298"/>
        <v>0</v>
      </c>
      <c r="BH456" s="52">
        <f t="shared" si="299"/>
        <v>0</v>
      </c>
      <c r="BI456" s="52">
        <f t="shared" si="300"/>
        <v>0</v>
      </c>
      <c r="BJ456" s="52">
        <f t="shared" si="301"/>
        <v>0</v>
      </c>
      <c r="BK456" s="52">
        <f t="shared" si="302"/>
        <v>0</v>
      </c>
      <c r="BL456" s="52">
        <f t="shared" si="303"/>
        <v>7.5304215612318783E-4</v>
      </c>
      <c r="BM456" s="52">
        <f t="shared" si="304"/>
        <v>6.9241048019985652E-3</v>
      </c>
      <c r="BN456" s="52">
        <f t="shared" si="305"/>
        <v>0</v>
      </c>
      <c r="BO456" s="52">
        <f t="shared" si="306"/>
        <v>0</v>
      </c>
      <c r="BP456" s="52">
        <f t="shared" si="307"/>
        <v>0.12183238325881554</v>
      </c>
      <c r="BQ456" s="52">
        <f t="shared" si="308"/>
        <v>0</v>
      </c>
      <c r="BR456" s="52">
        <f t="shared" si="309"/>
        <v>0</v>
      </c>
      <c r="BS456" s="52">
        <f t="shared" si="310"/>
        <v>0</v>
      </c>
      <c r="BT456" s="52">
        <f t="shared" si="311"/>
        <v>0</v>
      </c>
      <c r="BU456" s="52">
        <f t="shared" si="312"/>
        <v>0</v>
      </c>
      <c r="BV456" s="52">
        <f t="shared" si="313"/>
        <v>0</v>
      </c>
      <c r="BW456" s="52">
        <f t="shared" si="314"/>
        <v>0</v>
      </c>
      <c r="BX456" s="52">
        <f t="shared" si="315"/>
        <v>19.644781918844693</v>
      </c>
      <c r="DC456" s="7">
        <v>5</v>
      </c>
      <c r="DD456" s="55">
        <f ca="1"/>
        <v>0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253.74409022827902</v>
      </c>
      <c r="DI456" s="55">
        <f ca="1"/>
        <v>516.00438827713515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0</v>
      </c>
      <c r="DN456" s="55">
        <f ca="1"/>
        <v>0</v>
      </c>
      <c r="DO456" s="55">
        <f ca="1"/>
        <v>0</v>
      </c>
      <c r="DP456" s="55">
        <f ca="1"/>
        <v>0</v>
      </c>
      <c r="DQ456" s="55">
        <f ca="1"/>
        <v>0</v>
      </c>
      <c r="DR456" s="55">
        <f ca="1"/>
        <v>0</v>
      </c>
      <c r="DS456" s="55">
        <f ca="1"/>
        <v>0.49022661998149841</v>
      </c>
      <c r="DT456" s="55">
        <f ca="1"/>
        <v>0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t="shared" ca="1" si="316"/>
        <v>770.23870512539565</v>
      </c>
    </row>
    <row r="457" spans="49:134" x14ac:dyDescent="0.3">
      <c r="AW457" s="7">
        <v>6</v>
      </c>
      <c r="AX457" s="52">
        <f t="shared" si="289"/>
        <v>0</v>
      </c>
      <c r="AY457" s="52">
        <f t="shared" si="290"/>
        <v>0</v>
      </c>
      <c r="AZ457" s="52">
        <f t="shared" si="291"/>
        <v>0</v>
      </c>
      <c r="BA457" s="52">
        <f t="shared" si="292"/>
        <v>0</v>
      </c>
      <c r="BB457" s="52">
        <f t="shared" si="293"/>
        <v>2.0621822981571847</v>
      </c>
      <c r="BC457" s="52">
        <f t="shared" si="294"/>
        <v>4.4840400881242033</v>
      </c>
      <c r="BD457" s="52">
        <f t="shared" si="295"/>
        <v>0</v>
      </c>
      <c r="BE457" s="52">
        <f t="shared" si="296"/>
        <v>5.2061066911328782</v>
      </c>
      <c r="BF457" s="52">
        <f t="shared" si="297"/>
        <v>0</v>
      </c>
      <c r="BG457" s="52">
        <f t="shared" si="298"/>
        <v>0</v>
      </c>
      <c r="BH457" s="52">
        <f t="shared" si="299"/>
        <v>0</v>
      </c>
      <c r="BI457" s="52">
        <f t="shared" si="300"/>
        <v>0</v>
      </c>
      <c r="BJ457" s="52">
        <f t="shared" si="301"/>
        <v>0</v>
      </c>
      <c r="BK457" s="52">
        <f t="shared" si="302"/>
        <v>0</v>
      </c>
      <c r="BL457" s="52">
        <f t="shared" si="303"/>
        <v>4.5308633597942164E-4</v>
      </c>
      <c r="BM457" s="52">
        <f t="shared" si="304"/>
        <v>4.1697788778262178E-3</v>
      </c>
      <c r="BN457" s="52">
        <f t="shared" si="305"/>
        <v>0</v>
      </c>
      <c r="BO457" s="52">
        <f t="shared" si="306"/>
        <v>0</v>
      </c>
      <c r="BP457" s="52">
        <f t="shared" si="307"/>
        <v>7.3368909208739466E-2</v>
      </c>
      <c r="BQ457" s="52">
        <f t="shared" si="308"/>
        <v>0</v>
      </c>
      <c r="BR457" s="52">
        <f t="shared" si="309"/>
        <v>0</v>
      </c>
      <c r="BS457" s="52">
        <f t="shared" si="310"/>
        <v>0</v>
      </c>
      <c r="BT457" s="52">
        <f t="shared" si="311"/>
        <v>0</v>
      </c>
      <c r="BU457" s="52">
        <f t="shared" si="312"/>
        <v>0</v>
      </c>
      <c r="BV457" s="52">
        <f t="shared" si="313"/>
        <v>0</v>
      </c>
      <c r="BW457" s="52">
        <f t="shared" si="314"/>
        <v>0</v>
      </c>
      <c r="BX457" s="52">
        <f t="shared" si="315"/>
        <v>11.830320851836809</v>
      </c>
      <c r="DC457" s="7">
        <v>6</v>
      </c>
      <c r="DD457" s="55">
        <f ca="1"/>
        <v>0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152.80770829344738</v>
      </c>
      <c r="DI457" s="55">
        <f ca="1"/>
        <v>310.74397810700725</v>
      </c>
      <c r="DJ457" s="55">
        <f ca="1"/>
        <v>0</v>
      </c>
      <c r="DK457" s="55">
        <f ca="1"/>
        <v>0</v>
      </c>
      <c r="DL457" s="55">
        <f ca="1"/>
        <v>0</v>
      </c>
      <c r="DM457" s="55">
        <f ca="1"/>
        <v>0</v>
      </c>
      <c r="DN457" s="55">
        <f ca="1"/>
        <v>0</v>
      </c>
      <c r="DO457" s="55">
        <f ca="1"/>
        <v>0</v>
      </c>
      <c r="DP457" s="55">
        <f ca="1"/>
        <v>0</v>
      </c>
      <c r="DQ457" s="55">
        <f ca="1"/>
        <v>0</v>
      </c>
      <c r="DR457" s="55">
        <f ca="1"/>
        <v>0</v>
      </c>
      <c r="DS457" s="55">
        <f ca="1"/>
        <v>0.29522034455009621</v>
      </c>
      <c r="DT457" s="55">
        <f ca="1"/>
        <v>0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t="shared" ca="1" si="316"/>
        <v>463.84690674500473</v>
      </c>
    </row>
    <row r="458" spans="49:134" x14ac:dyDescent="0.3">
      <c r="AW458" s="7">
        <v>7</v>
      </c>
      <c r="AX458" s="52">
        <f t="shared" si="289"/>
        <v>0</v>
      </c>
      <c r="AY458" s="52">
        <f t="shared" si="290"/>
        <v>0</v>
      </c>
      <c r="AZ458" s="52">
        <f t="shared" si="291"/>
        <v>0</v>
      </c>
      <c r="BA458" s="52">
        <f t="shared" si="292"/>
        <v>0</v>
      </c>
      <c r="BB458" s="52">
        <f t="shared" si="293"/>
        <v>24.576134753742355</v>
      </c>
      <c r="BC458" s="52">
        <f t="shared" si="294"/>
        <v>53.438715654575162</v>
      </c>
      <c r="BD458" s="52">
        <f t="shared" si="295"/>
        <v>0</v>
      </c>
      <c r="BE458" s="52">
        <f t="shared" si="296"/>
        <v>62.043971441393239</v>
      </c>
      <c r="BF458" s="52">
        <f t="shared" si="297"/>
        <v>0</v>
      </c>
      <c r="BG458" s="52">
        <f t="shared" si="298"/>
        <v>0</v>
      </c>
      <c r="BH458" s="52">
        <f t="shared" si="299"/>
        <v>0</v>
      </c>
      <c r="BI458" s="52">
        <f t="shared" si="300"/>
        <v>0</v>
      </c>
      <c r="BJ458" s="52">
        <f t="shared" si="301"/>
        <v>0</v>
      </c>
      <c r="BK458" s="52">
        <f t="shared" si="302"/>
        <v>0</v>
      </c>
      <c r="BL458" s="52">
        <f t="shared" si="303"/>
        <v>5.4032656218388772E-3</v>
      </c>
      <c r="BM458" s="52">
        <f t="shared" si="304"/>
        <v>4.9670644909091753E-2</v>
      </c>
      <c r="BN458" s="52">
        <f t="shared" si="305"/>
        <v>0</v>
      </c>
      <c r="BO458" s="52">
        <f t="shared" si="306"/>
        <v>0</v>
      </c>
      <c r="BP458" s="52">
        <f t="shared" si="307"/>
        <v>0.87437672627855523</v>
      </c>
      <c r="BQ458" s="52">
        <f t="shared" si="308"/>
        <v>0</v>
      </c>
      <c r="BR458" s="52">
        <f t="shared" si="309"/>
        <v>0</v>
      </c>
      <c r="BS458" s="52">
        <f t="shared" si="310"/>
        <v>0</v>
      </c>
      <c r="BT458" s="52">
        <f t="shared" si="311"/>
        <v>0</v>
      </c>
      <c r="BU458" s="52">
        <f t="shared" si="312"/>
        <v>0</v>
      </c>
      <c r="BV458" s="52">
        <f t="shared" si="313"/>
        <v>0</v>
      </c>
      <c r="BW458" s="52">
        <f t="shared" si="314"/>
        <v>0</v>
      </c>
      <c r="BX458" s="52">
        <f t="shared" si="315"/>
        <v>140.98827248652023</v>
      </c>
      <c r="DC458" s="7">
        <v>7</v>
      </c>
      <c r="DD458" s="55">
        <f ca="1"/>
        <v>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1821.0915852523083</v>
      </c>
      <c r="DI458" s="55">
        <f ca="1"/>
        <v>3703.3029948620588</v>
      </c>
      <c r="DJ458" s="55">
        <f ca="1"/>
        <v>0</v>
      </c>
      <c r="DK458" s="55">
        <f ca="1"/>
        <v>0</v>
      </c>
      <c r="DL458" s="55">
        <f ca="1"/>
        <v>0</v>
      </c>
      <c r="DM458" s="55">
        <f ca="1"/>
        <v>0</v>
      </c>
      <c r="DN458" s="55">
        <f ca="1"/>
        <v>0</v>
      </c>
      <c r="DO458" s="55">
        <f ca="1"/>
        <v>0</v>
      </c>
      <c r="DP458" s="55">
        <f ca="1"/>
        <v>0</v>
      </c>
      <c r="DQ458" s="55">
        <f ca="1"/>
        <v>0</v>
      </c>
      <c r="DR458" s="55">
        <f ca="1"/>
        <v>0</v>
      </c>
      <c r="DS458" s="55">
        <f ca="1"/>
        <v>3.5166816595636958</v>
      </c>
      <c r="DT458" s="55">
        <f ca="1"/>
        <v>0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t="shared" ca="1" si="316"/>
        <v>5527.9112617739311</v>
      </c>
    </row>
    <row r="459" spans="49:134" x14ac:dyDescent="0.3">
      <c r="AW459" s="7">
        <v>8</v>
      </c>
      <c r="AX459" s="52">
        <f t="shared" si="289"/>
        <v>2804.238036741107</v>
      </c>
      <c r="AY459" s="52">
        <f t="shared" si="290"/>
        <v>0.33492454637889402</v>
      </c>
      <c r="AZ459" s="52">
        <f t="shared" si="291"/>
        <v>0</v>
      </c>
      <c r="BA459" s="52">
        <f t="shared" si="292"/>
        <v>0</v>
      </c>
      <c r="BB459" s="52">
        <f t="shared" si="293"/>
        <v>10.229000863360186</v>
      </c>
      <c r="BC459" s="52">
        <f t="shared" si="294"/>
        <v>22.242092760002389</v>
      </c>
      <c r="BD459" s="52">
        <f t="shared" si="295"/>
        <v>0</v>
      </c>
      <c r="BE459" s="52">
        <f t="shared" si="296"/>
        <v>399.27168958228577</v>
      </c>
      <c r="BF459" s="52">
        <f t="shared" si="297"/>
        <v>19.416968634971361</v>
      </c>
      <c r="BG459" s="52">
        <f t="shared" si="298"/>
        <v>0</v>
      </c>
      <c r="BH459" s="52">
        <f t="shared" si="299"/>
        <v>5.3599984850079538</v>
      </c>
      <c r="BI459" s="52">
        <f t="shared" si="300"/>
        <v>1602.3838874954745</v>
      </c>
      <c r="BJ459" s="52">
        <f t="shared" si="301"/>
        <v>0</v>
      </c>
      <c r="BK459" s="52">
        <f t="shared" si="302"/>
        <v>0</v>
      </c>
      <c r="BL459" s="52">
        <f t="shared" si="303"/>
        <v>2.249442799449193E-3</v>
      </c>
      <c r="BM459" s="52">
        <f t="shared" si="304"/>
        <v>2.068326742780079E-2</v>
      </c>
      <c r="BN459" s="52">
        <f t="shared" si="305"/>
        <v>0</v>
      </c>
      <c r="BO459" s="52">
        <f t="shared" si="306"/>
        <v>0</v>
      </c>
      <c r="BP459" s="52">
        <f t="shared" si="307"/>
        <v>4.346245483768314</v>
      </c>
      <c r="BQ459" s="52">
        <f t="shared" si="308"/>
        <v>0</v>
      </c>
      <c r="BR459" s="52">
        <f t="shared" si="309"/>
        <v>0</v>
      </c>
      <c r="BS459" s="52">
        <f t="shared" si="310"/>
        <v>0</v>
      </c>
      <c r="BT459" s="52">
        <f t="shared" si="311"/>
        <v>0</v>
      </c>
      <c r="BU459" s="52">
        <f t="shared" si="312"/>
        <v>0</v>
      </c>
      <c r="BV459" s="52">
        <f t="shared" si="313"/>
        <v>0</v>
      </c>
      <c r="BW459" s="52">
        <f t="shared" si="314"/>
        <v>0</v>
      </c>
      <c r="BX459" s="52">
        <f t="shared" si="315"/>
        <v>4867.845777302583</v>
      </c>
      <c r="DC459" s="7">
        <v>8</v>
      </c>
      <c r="DD459" s="55">
        <f ca="1"/>
        <v>265280.91827570868</v>
      </c>
      <c r="DE459" s="55">
        <f ca="1"/>
        <v>33.827379184268295</v>
      </c>
      <c r="DF459" s="55">
        <f ca="1"/>
        <v>0</v>
      </c>
      <c r="DG459" s="55">
        <f ca="1"/>
        <v>0</v>
      </c>
      <c r="DH459" s="55">
        <f ca="1"/>
        <v>757.96896397498972</v>
      </c>
      <c r="DI459" s="55">
        <f ca="1"/>
        <v>1541.3770282681655</v>
      </c>
      <c r="DJ459" s="55">
        <f ca="1"/>
        <v>0</v>
      </c>
      <c r="DK459" s="55">
        <f ca="1"/>
        <v>0</v>
      </c>
      <c r="DL459" s="55">
        <f ca="1"/>
        <v>1502.8733723467835</v>
      </c>
      <c r="DM459" s="55">
        <f ca="1"/>
        <v>0</v>
      </c>
      <c r="DN459" s="55">
        <f ca="1"/>
        <v>0</v>
      </c>
      <c r="DO459" s="55">
        <f ca="1"/>
        <v>89893.736088496124</v>
      </c>
      <c r="DP459" s="55">
        <f ca="1"/>
        <v>0</v>
      </c>
      <c r="DQ459" s="55">
        <f ca="1"/>
        <v>0</v>
      </c>
      <c r="DR459" s="55">
        <f ca="1"/>
        <v>0</v>
      </c>
      <c r="DS459" s="55">
        <f ca="1"/>
        <v>1.4643753338882959</v>
      </c>
      <c r="DT459" s="55">
        <f ca="1"/>
        <v>0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t="shared" ca="1" si="316"/>
        <v>359012.16548331286</v>
      </c>
    </row>
    <row r="460" spans="49:134" x14ac:dyDescent="0.3">
      <c r="AW460" s="7">
        <v>9</v>
      </c>
      <c r="AX460" s="52">
        <f t="shared" si="289"/>
        <v>140.42481172811139</v>
      </c>
      <c r="AY460" s="52">
        <f t="shared" si="290"/>
        <v>1.6771656309605525E-2</v>
      </c>
      <c r="AZ460" s="52">
        <f t="shared" si="291"/>
        <v>0</v>
      </c>
      <c r="BA460" s="52">
        <f t="shared" si="292"/>
        <v>0</v>
      </c>
      <c r="BB460" s="52">
        <f t="shared" si="293"/>
        <v>0.51222667321107007</v>
      </c>
      <c r="BC460" s="52">
        <f t="shared" si="294"/>
        <v>1.1137933535194477</v>
      </c>
      <c r="BD460" s="52">
        <f t="shared" si="295"/>
        <v>0</v>
      </c>
      <c r="BE460" s="52">
        <f t="shared" si="296"/>
        <v>19.993898917814899</v>
      </c>
      <c r="BF460" s="52">
        <f t="shared" si="297"/>
        <v>0.97232265229150361</v>
      </c>
      <c r="BG460" s="52">
        <f t="shared" si="298"/>
        <v>0</v>
      </c>
      <c r="BH460" s="52">
        <f t="shared" si="299"/>
        <v>0.26840687822579806</v>
      </c>
      <c r="BI460" s="52">
        <f t="shared" si="300"/>
        <v>80.240854321288182</v>
      </c>
      <c r="BJ460" s="52">
        <f t="shared" si="301"/>
        <v>0</v>
      </c>
      <c r="BK460" s="52">
        <f t="shared" si="302"/>
        <v>0</v>
      </c>
      <c r="BL460" s="52">
        <f t="shared" si="303"/>
        <v>1.1270874399278235E-4</v>
      </c>
      <c r="BM460" s="52">
        <f t="shared" si="304"/>
        <v>1.0357342590758458E-3</v>
      </c>
      <c r="BN460" s="52">
        <f t="shared" si="305"/>
        <v>0</v>
      </c>
      <c r="BO460" s="52">
        <f t="shared" si="306"/>
        <v>0</v>
      </c>
      <c r="BP460" s="52">
        <f t="shared" si="307"/>
        <v>0.21764226050666813</v>
      </c>
      <c r="BQ460" s="52">
        <f t="shared" si="308"/>
        <v>0</v>
      </c>
      <c r="BR460" s="52">
        <f t="shared" si="309"/>
        <v>0</v>
      </c>
      <c r="BS460" s="52">
        <f t="shared" si="310"/>
        <v>0</v>
      </c>
      <c r="BT460" s="52">
        <f t="shared" si="311"/>
        <v>0</v>
      </c>
      <c r="BU460" s="52">
        <f t="shared" si="312"/>
        <v>0</v>
      </c>
      <c r="BV460" s="52">
        <f t="shared" si="313"/>
        <v>0</v>
      </c>
      <c r="BW460" s="52">
        <f t="shared" si="314"/>
        <v>0</v>
      </c>
      <c r="BX460" s="52">
        <f t="shared" si="315"/>
        <v>243.76187688428158</v>
      </c>
      <c r="DC460" s="7">
        <v>9</v>
      </c>
      <c r="DD460" s="55">
        <f ca="1"/>
        <v>13284.187189479337</v>
      </c>
      <c r="DE460" s="55">
        <f ca="1"/>
        <v>1.6939372872701579</v>
      </c>
      <c r="DF460" s="55">
        <f ca="1"/>
        <v>0</v>
      </c>
      <c r="DG460" s="55">
        <f ca="1"/>
        <v>0</v>
      </c>
      <c r="DH460" s="55">
        <f ca="1"/>
        <v>37.955996484940286</v>
      </c>
      <c r="DI460" s="55">
        <f ca="1"/>
        <v>77.185879398897725</v>
      </c>
      <c r="DJ460" s="55">
        <f ca="1"/>
        <v>0</v>
      </c>
      <c r="DK460" s="55">
        <f ca="1"/>
        <v>0</v>
      </c>
      <c r="DL460" s="55">
        <f ca="1"/>
        <v>75.257773287362383</v>
      </c>
      <c r="DM460" s="55">
        <f ca="1"/>
        <v>0</v>
      </c>
      <c r="DN460" s="55">
        <f ca="1"/>
        <v>0</v>
      </c>
      <c r="DO460" s="55">
        <f ca="1"/>
        <v>4501.511927424267</v>
      </c>
      <c r="DP460" s="55">
        <f ca="1"/>
        <v>0</v>
      </c>
      <c r="DQ460" s="55">
        <f ca="1"/>
        <v>0</v>
      </c>
      <c r="DR460" s="55">
        <f ca="1"/>
        <v>0</v>
      </c>
      <c r="DS460" s="55">
        <f ca="1"/>
        <v>7.3329985542569878E-2</v>
      </c>
      <c r="DT460" s="55">
        <f ca="1"/>
        <v>0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t="shared" ca="1" si="316"/>
        <v>17977.866033347615</v>
      </c>
    </row>
    <row r="461" spans="49:134" x14ac:dyDescent="0.3">
      <c r="AW461" s="7">
        <v>10</v>
      </c>
      <c r="AX461" s="52">
        <f t="shared" si="289"/>
        <v>1311.6385166161128</v>
      </c>
      <c r="AY461" s="52">
        <f t="shared" si="290"/>
        <v>0.15665572220409607</v>
      </c>
      <c r="AZ461" s="52">
        <f t="shared" si="291"/>
        <v>0</v>
      </c>
      <c r="BA461" s="52">
        <f t="shared" si="292"/>
        <v>0</v>
      </c>
      <c r="BB461" s="52">
        <f t="shared" si="293"/>
        <v>4.7844552948195771</v>
      </c>
      <c r="BC461" s="52">
        <f t="shared" si="294"/>
        <v>10.403391285851114</v>
      </c>
      <c r="BD461" s="52">
        <f t="shared" si="295"/>
        <v>0</v>
      </c>
      <c r="BE461" s="52">
        <f t="shared" si="296"/>
        <v>186.75309299271603</v>
      </c>
      <c r="BF461" s="52">
        <f t="shared" si="297"/>
        <v>9.0819836261501443</v>
      </c>
      <c r="BG461" s="52">
        <f t="shared" si="298"/>
        <v>0</v>
      </c>
      <c r="BH461" s="52">
        <f t="shared" si="299"/>
        <v>2.5070555253363835</v>
      </c>
      <c r="BI461" s="52">
        <f t="shared" si="300"/>
        <v>749.49002127132974</v>
      </c>
      <c r="BJ461" s="52">
        <f t="shared" si="301"/>
        <v>0</v>
      </c>
      <c r="BK461" s="52">
        <f t="shared" si="302"/>
        <v>0</v>
      </c>
      <c r="BL461" s="52">
        <f t="shared" si="303"/>
        <v>1.052511116416325E-3</v>
      </c>
      <c r="BM461" s="52">
        <f t="shared" si="304"/>
        <v>9.6742755300766071E-3</v>
      </c>
      <c r="BN461" s="52">
        <f t="shared" si="305"/>
        <v>0</v>
      </c>
      <c r="BO461" s="52">
        <f t="shared" si="306"/>
        <v>0</v>
      </c>
      <c r="BP461" s="52">
        <f t="shared" si="307"/>
        <v>2.0328884017613627</v>
      </c>
      <c r="BQ461" s="52">
        <f t="shared" si="308"/>
        <v>0</v>
      </c>
      <c r="BR461" s="52">
        <f t="shared" si="309"/>
        <v>0</v>
      </c>
      <c r="BS461" s="52">
        <f t="shared" si="310"/>
        <v>0</v>
      </c>
      <c r="BT461" s="52">
        <f t="shared" si="311"/>
        <v>0</v>
      </c>
      <c r="BU461" s="52">
        <f t="shared" si="312"/>
        <v>0</v>
      </c>
      <c r="BV461" s="52">
        <f t="shared" si="313"/>
        <v>0</v>
      </c>
      <c r="BW461" s="52">
        <f t="shared" si="314"/>
        <v>0</v>
      </c>
      <c r="BX461" s="52">
        <f t="shared" si="315"/>
        <v>2276.8587875229277</v>
      </c>
      <c r="DC461" s="7">
        <v>10</v>
      </c>
      <c r="DD461" s="55">
        <f ca="1"/>
        <v>124081.00367188426</v>
      </c>
      <c r="DE461" s="55">
        <f ca="1"/>
        <v>15.822227942613702</v>
      </c>
      <c r="DF461" s="55">
        <f ca="1"/>
        <v>0</v>
      </c>
      <c r="DG461" s="55">
        <f ca="1"/>
        <v>0</v>
      </c>
      <c r="DH461" s="55">
        <f ca="1"/>
        <v>354.52813734613062</v>
      </c>
      <c r="DI461" s="55">
        <f ca="1"/>
        <v>720.95501610948224</v>
      </c>
      <c r="DJ461" s="55">
        <f ca="1"/>
        <v>0</v>
      </c>
      <c r="DK461" s="55">
        <f ca="1"/>
        <v>0</v>
      </c>
      <c r="DL461" s="55">
        <f ca="1"/>
        <v>702.94553266402124</v>
      </c>
      <c r="DM461" s="55">
        <f ca="1"/>
        <v>0</v>
      </c>
      <c r="DN461" s="55">
        <f ca="1"/>
        <v>0</v>
      </c>
      <c r="DO461" s="55">
        <f ca="1"/>
        <v>42046.390193321597</v>
      </c>
      <c r="DP461" s="55">
        <f ca="1"/>
        <v>0</v>
      </c>
      <c r="DQ461" s="55">
        <f ca="1"/>
        <v>0</v>
      </c>
      <c r="DR461" s="55">
        <f ca="1"/>
        <v>0</v>
      </c>
      <c r="DS461" s="55">
        <f ca="1"/>
        <v>0.68493870752942376</v>
      </c>
      <c r="DT461" s="55">
        <f ca="1"/>
        <v>0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t="shared" ca="1" si="316"/>
        <v>167922.32971797563</v>
      </c>
    </row>
    <row r="462" spans="49:134" x14ac:dyDescent="0.3">
      <c r="AW462" s="7">
        <v>11</v>
      </c>
      <c r="AX462" s="52">
        <f t="shared" si="289"/>
        <v>0</v>
      </c>
      <c r="AY462" s="52">
        <f t="shared" si="290"/>
        <v>0</v>
      </c>
      <c r="AZ462" s="52">
        <f t="shared" si="291"/>
        <v>0</v>
      </c>
      <c r="BA462" s="52">
        <f t="shared" si="292"/>
        <v>0</v>
      </c>
      <c r="BB462" s="52">
        <f t="shared" si="293"/>
        <v>2892.6724061020318</v>
      </c>
      <c r="BC462" s="52">
        <f t="shared" si="294"/>
        <v>6289.8702244153428</v>
      </c>
      <c r="BD462" s="52">
        <f t="shared" si="295"/>
        <v>0</v>
      </c>
      <c r="BE462" s="52">
        <f t="shared" si="296"/>
        <v>7302.7303088894705</v>
      </c>
      <c r="BF462" s="52">
        <f t="shared" si="297"/>
        <v>0</v>
      </c>
      <c r="BG462" s="52">
        <f t="shared" si="298"/>
        <v>0</v>
      </c>
      <c r="BH462" s="52">
        <f t="shared" si="299"/>
        <v>0</v>
      </c>
      <c r="BI462" s="52">
        <f t="shared" si="300"/>
        <v>0</v>
      </c>
      <c r="BJ462" s="52">
        <f t="shared" si="301"/>
        <v>0</v>
      </c>
      <c r="BK462" s="52">
        <f t="shared" si="302"/>
        <v>0</v>
      </c>
      <c r="BL462" s="52">
        <f t="shared" si="303"/>
        <v>0.63600939110228127</v>
      </c>
      <c r="BM462" s="52">
        <f t="shared" si="304"/>
        <v>5.8535377588174562</v>
      </c>
      <c r="BN462" s="52">
        <f t="shared" si="305"/>
        <v>0</v>
      </c>
      <c r="BO462" s="52">
        <f t="shared" si="306"/>
        <v>0</v>
      </c>
      <c r="BP462" s="52">
        <f t="shared" si="307"/>
        <v>102.91632326080494</v>
      </c>
      <c r="BQ462" s="52">
        <f t="shared" si="308"/>
        <v>0</v>
      </c>
      <c r="BR462" s="52">
        <f t="shared" si="309"/>
        <v>0</v>
      </c>
      <c r="BS462" s="52">
        <f t="shared" si="310"/>
        <v>0</v>
      </c>
      <c r="BT462" s="52">
        <f t="shared" si="311"/>
        <v>0</v>
      </c>
      <c r="BU462" s="52">
        <f t="shared" si="312"/>
        <v>0</v>
      </c>
      <c r="BV462" s="52">
        <f t="shared" si="313"/>
        <v>0</v>
      </c>
      <c r="BW462" s="52">
        <f t="shared" si="314"/>
        <v>0</v>
      </c>
      <c r="BX462" s="52">
        <f t="shared" si="315"/>
        <v>16594.678809817568</v>
      </c>
      <c r="DC462" s="7">
        <v>11</v>
      </c>
      <c r="DD462" s="55">
        <f ca="1"/>
        <v>0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214347.02529216054</v>
      </c>
      <c r="DI462" s="55">
        <f ca="1"/>
        <v>435888.00655198324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0</v>
      </c>
      <c r="DN462" s="55">
        <f ca="1"/>
        <v>0</v>
      </c>
      <c r="DO462" s="55">
        <f ca="1"/>
        <v>0</v>
      </c>
      <c r="DP462" s="55">
        <f ca="1"/>
        <v>0</v>
      </c>
      <c r="DQ462" s="55">
        <f ca="1"/>
        <v>0</v>
      </c>
      <c r="DR462" s="55">
        <f ca="1"/>
        <v>0</v>
      </c>
      <c r="DS462" s="55">
        <f ca="1"/>
        <v>414.43047332427591</v>
      </c>
      <c r="DT462" s="55">
        <f ca="1"/>
        <v>0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t="shared" ca="1" si="316"/>
        <v>650649.46231746802</v>
      </c>
    </row>
    <row r="463" spans="49:134" x14ac:dyDescent="0.3">
      <c r="AW463" s="7">
        <v>12</v>
      </c>
      <c r="AX463" s="52">
        <f t="shared" si="289"/>
        <v>5841.7619040503641</v>
      </c>
      <c r="AY463" s="52">
        <f t="shared" si="290"/>
        <v>3.8912805912743629</v>
      </c>
      <c r="AZ463" s="52">
        <f t="shared" si="291"/>
        <v>0</v>
      </c>
      <c r="BA463" s="52">
        <f t="shared" si="292"/>
        <v>0</v>
      </c>
      <c r="BB463" s="52">
        <f t="shared" si="293"/>
        <v>306.59567505734458</v>
      </c>
      <c r="BC463" s="52">
        <f t="shared" si="294"/>
        <v>666.66622989856626</v>
      </c>
      <c r="BD463" s="52">
        <f t="shared" si="295"/>
        <v>0</v>
      </c>
      <c r="BE463" s="52">
        <f t="shared" si="296"/>
        <v>3847.5072787140571</v>
      </c>
      <c r="BF463" s="52">
        <f t="shared" si="297"/>
        <v>450.95536572668385</v>
      </c>
      <c r="BG463" s="52">
        <f t="shared" si="298"/>
        <v>0</v>
      </c>
      <c r="BH463" s="52">
        <f t="shared" si="299"/>
        <v>1217.6601643527415</v>
      </c>
      <c r="BI463" s="52">
        <f t="shared" si="300"/>
        <v>6137.3617573978527</v>
      </c>
      <c r="BJ463" s="52">
        <f t="shared" si="301"/>
        <v>0</v>
      </c>
      <c r="BK463" s="52">
        <f t="shared" si="302"/>
        <v>0</v>
      </c>
      <c r="BL463" s="52">
        <f t="shared" si="303"/>
        <v>6.7400110233447788E-2</v>
      </c>
      <c r="BM463" s="52">
        <f t="shared" si="304"/>
        <v>0.61994327590157072</v>
      </c>
      <c r="BN463" s="52">
        <f t="shared" si="305"/>
        <v>0</v>
      </c>
      <c r="BO463" s="52">
        <f t="shared" si="306"/>
        <v>33204.722870027632</v>
      </c>
      <c r="BP463" s="52">
        <f t="shared" si="307"/>
        <v>1990.8326626415362</v>
      </c>
      <c r="BQ463" s="52">
        <f t="shared" si="308"/>
        <v>0</v>
      </c>
      <c r="BR463" s="52">
        <f t="shared" si="309"/>
        <v>0</v>
      </c>
      <c r="BS463" s="52">
        <f t="shared" si="310"/>
        <v>0</v>
      </c>
      <c r="BT463" s="52">
        <f t="shared" si="311"/>
        <v>0</v>
      </c>
      <c r="BU463" s="52">
        <f t="shared" si="312"/>
        <v>0</v>
      </c>
      <c r="BV463" s="52">
        <f t="shared" si="313"/>
        <v>0</v>
      </c>
      <c r="BW463" s="52">
        <f t="shared" si="314"/>
        <v>0</v>
      </c>
      <c r="BX463" s="52">
        <f t="shared" si="315"/>
        <v>53668.642531844191</v>
      </c>
      <c r="DC463" s="7">
        <v>12</v>
      </c>
      <c r="DD463" s="55">
        <f ca="1"/>
        <v>552630.67612316436</v>
      </c>
      <c r="DE463" s="55">
        <f ca="1"/>
        <v>393.01933971871063</v>
      </c>
      <c r="DF463" s="55">
        <f ca="1"/>
        <v>0</v>
      </c>
      <c r="DG463" s="55">
        <f ca="1"/>
        <v>0</v>
      </c>
      <c r="DH463" s="55">
        <f ca="1"/>
        <v>22718.73952174923</v>
      </c>
      <c r="DI463" s="55">
        <f ca="1"/>
        <v>46199.969731970639</v>
      </c>
      <c r="DJ463" s="55">
        <f ca="1"/>
        <v>0</v>
      </c>
      <c r="DK463" s="55">
        <f ca="1"/>
        <v>0</v>
      </c>
      <c r="DL463" s="55">
        <f ca="1"/>
        <v>34903.945307245333</v>
      </c>
      <c r="DM463" s="55">
        <f ca="1"/>
        <v>0</v>
      </c>
      <c r="DN463" s="55">
        <f ca="1"/>
        <v>0</v>
      </c>
      <c r="DO463" s="55">
        <f ca="1"/>
        <v>344305.99459001952</v>
      </c>
      <c r="DP463" s="55">
        <f ca="1"/>
        <v>0</v>
      </c>
      <c r="DQ463" s="55">
        <f ca="1"/>
        <v>0</v>
      </c>
      <c r="DR463" s="55">
        <f ca="1"/>
        <v>0</v>
      </c>
      <c r="DS463" s="55">
        <f ca="1"/>
        <v>43.891983933831206</v>
      </c>
      <c r="DT463" s="55">
        <f ca="1"/>
        <v>0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t="shared" ca="1" si="316"/>
        <v>1001196.2365978017</v>
      </c>
    </row>
    <row r="464" spans="49:134" x14ac:dyDescent="0.3">
      <c r="AW464" s="7">
        <v>13</v>
      </c>
      <c r="AX464" s="52">
        <f t="shared" si="289"/>
        <v>265.97063564118685</v>
      </c>
      <c r="AY464" s="52">
        <f t="shared" si="290"/>
        <v>0.17716681828723346</v>
      </c>
      <c r="AZ464" s="52">
        <f t="shared" si="291"/>
        <v>0</v>
      </c>
      <c r="BA464" s="52">
        <f t="shared" si="292"/>
        <v>0</v>
      </c>
      <c r="BB464" s="52">
        <f t="shared" si="293"/>
        <v>13.959050009257966</v>
      </c>
      <c r="BC464" s="52">
        <f t="shared" si="294"/>
        <v>30.352767518108028</v>
      </c>
      <c r="BD464" s="52">
        <f t="shared" si="295"/>
        <v>0</v>
      </c>
      <c r="BE464" s="52">
        <f t="shared" si="296"/>
        <v>175.17385570217772</v>
      </c>
      <c r="BF464" s="52">
        <f t="shared" si="297"/>
        <v>20.531628509298191</v>
      </c>
      <c r="BG464" s="52">
        <f t="shared" si="298"/>
        <v>0</v>
      </c>
      <c r="BH464" s="52">
        <f t="shared" si="299"/>
        <v>55.43907013337013</v>
      </c>
      <c r="BI464" s="52">
        <f t="shared" si="300"/>
        <v>279.42905490762286</v>
      </c>
      <c r="BJ464" s="52">
        <f t="shared" si="301"/>
        <v>0</v>
      </c>
      <c r="BK464" s="52">
        <f t="shared" si="302"/>
        <v>0</v>
      </c>
      <c r="BL464" s="52">
        <f t="shared" si="303"/>
        <v>3.067478923224952E-3</v>
      </c>
      <c r="BM464" s="52">
        <f t="shared" si="304"/>
        <v>2.8282718512303451E-2</v>
      </c>
      <c r="BN464" s="52">
        <f t="shared" si="305"/>
        <v>0</v>
      </c>
      <c r="BO464" s="52">
        <f t="shared" si="306"/>
        <v>1511.783840509451</v>
      </c>
      <c r="BP464" s="52">
        <f t="shared" si="307"/>
        <v>90.640980827125972</v>
      </c>
      <c r="BQ464" s="52">
        <f t="shared" si="308"/>
        <v>0</v>
      </c>
      <c r="BR464" s="52">
        <f t="shared" si="309"/>
        <v>0</v>
      </c>
      <c r="BS464" s="52">
        <f t="shared" si="310"/>
        <v>0</v>
      </c>
      <c r="BT464" s="52">
        <f t="shared" si="311"/>
        <v>0</v>
      </c>
      <c r="BU464" s="52">
        <f t="shared" si="312"/>
        <v>0</v>
      </c>
      <c r="BV464" s="52">
        <f t="shared" si="313"/>
        <v>0</v>
      </c>
      <c r="BW464" s="52">
        <f t="shared" si="314"/>
        <v>0</v>
      </c>
      <c r="BX464" s="52">
        <f t="shared" si="315"/>
        <v>2443.4894007733214</v>
      </c>
      <c r="DC464" s="7">
        <v>13</v>
      </c>
      <c r="DD464" s="55">
        <f ca="1"/>
        <v>25160.822131656274</v>
      </c>
      <c r="DE464" s="55">
        <f ca="1"/>
        <v>17.893848647010579</v>
      </c>
      <c r="DF464" s="55">
        <f ca="1"/>
        <v>0</v>
      </c>
      <c r="DG464" s="55">
        <f ca="1"/>
        <v>0</v>
      </c>
      <c r="DH464" s="55">
        <f ca="1"/>
        <v>1034.3656056860152</v>
      </c>
      <c r="DI464" s="55">
        <f ca="1"/>
        <v>2103.4467890048863</v>
      </c>
      <c r="DJ464" s="55">
        <f ca="1"/>
        <v>0</v>
      </c>
      <c r="DK464" s="55">
        <f ca="1"/>
        <v>0</v>
      </c>
      <c r="DL464" s="55">
        <f ca="1"/>
        <v>1589.1480466196801</v>
      </c>
      <c r="DM464" s="55">
        <f ca="1"/>
        <v>0</v>
      </c>
      <c r="DN464" s="55">
        <f ca="1"/>
        <v>0</v>
      </c>
      <c r="DO464" s="55">
        <f ca="1"/>
        <v>15675.969980317643</v>
      </c>
      <c r="DP464" s="55">
        <f ca="1"/>
        <v>0</v>
      </c>
      <c r="DQ464" s="55">
        <f ca="1"/>
        <v>0</v>
      </c>
      <c r="DR464" s="55">
        <f ca="1"/>
        <v>0</v>
      </c>
      <c r="DS464" s="55">
        <f ca="1"/>
        <v>2.0024164706710841</v>
      </c>
      <c r="DT464" s="55">
        <f ca="1"/>
        <v>0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t="shared" ca="1" si="316"/>
        <v>45583.64881840218</v>
      </c>
    </row>
    <row r="465" spans="49:134" x14ac:dyDescent="0.3">
      <c r="AW465" s="7">
        <v>14</v>
      </c>
      <c r="AX465" s="52">
        <f t="shared" si="289"/>
        <v>16949.863237943708</v>
      </c>
      <c r="AY465" s="52">
        <f t="shared" si="290"/>
        <v>11.290544689709293</v>
      </c>
      <c r="AZ465" s="52">
        <f t="shared" si="291"/>
        <v>0</v>
      </c>
      <c r="BA465" s="52">
        <f t="shared" si="292"/>
        <v>0</v>
      </c>
      <c r="BB465" s="52">
        <f t="shared" si="293"/>
        <v>750.80244315299342</v>
      </c>
      <c r="BC465" s="52">
        <f t="shared" si="294"/>
        <v>1632.5560823846604</v>
      </c>
      <c r="BD465" s="52">
        <f t="shared" si="295"/>
        <v>0</v>
      </c>
      <c r="BE465" s="52">
        <f t="shared" si="296"/>
        <v>13889.743881964019</v>
      </c>
      <c r="BF465" s="52">
        <f t="shared" si="297"/>
        <v>867.10533138972539</v>
      </c>
      <c r="BG465" s="52">
        <f t="shared" si="298"/>
        <v>0</v>
      </c>
      <c r="BH465" s="52">
        <f t="shared" si="299"/>
        <v>356.26669422207112</v>
      </c>
      <c r="BI465" s="52">
        <f t="shared" si="300"/>
        <v>28698.229540864668</v>
      </c>
      <c r="BJ465" s="52">
        <f t="shared" si="301"/>
        <v>0</v>
      </c>
      <c r="BK465" s="52">
        <f t="shared" si="302"/>
        <v>0</v>
      </c>
      <c r="BL465" s="52">
        <f t="shared" si="303"/>
        <v>0.16510774385024457</v>
      </c>
      <c r="BM465" s="52">
        <f t="shared" si="304"/>
        <v>1.5181392424277074</v>
      </c>
      <c r="BN465" s="52">
        <f t="shared" si="305"/>
        <v>0</v>
      </c>
      <c r="BO465" s="52">
        <f t="shared" si="306"/>
        <v>1260.6231309677987</v>
      </c>
      <c r="BP465" s="52">
        <f t="shared" si="307"/>
        <v>9309.1095169104137</v>
      </c>
      <c r="BQ465" s="52">
        <f t="shared" si="308"/>
        <v>0</v>
      </c>
      <c r="BR465" s="52">
        <f t="shared" si="309"/>
        <v>0</v>
      </c>
      <c r="BS465" s="52">
        <f t="shared" si="310"/>
        <v>0</v>
      </c>
      <c r="BT465" s="52">
        <f t="shared" si="311"/>
        <v>0</v>
      </c>
      <c r="BU465" s="52">
        <f t="shared" si="312"/>
        <v>0</v>
      </c>
      <c r="BV465" s="52">
        <f t="shared" si="313"/>
        <v>0</v>
      </c>
      <c r="BW465" s="52">
        <f t="shared" si="314"/>
        <v>0</v>
      </c>
      <c r="BX465" s="52">
        <f t="shared" si="315"/>
        <v>73727.273651476033</v>
      </c>
      <c r="DC465" s="7">
        <v>14</v>
      </c>
      <c r="DD465" s="55">
        <f ca="1"/>
        <v>1603457.0623094747</v>
      </c>
      <c r="DE465" s="55">
        <f ca="1"/>
        <v>1140.3450136606386</v>
      </c>
      <c r="DF465" s="55">
        <f ca="1"/>
        <v>0</v>
      </c>
      <c r="DG465" s="55">
        <f ca="1"/>
        <v>0</v>
      </c>
      <c r="DH465" s="55">
        <f ca="1"/>
        <v>55634.461037636807</v>
      </c>
      <c r="DI465" s="55">
        <f ca="1"/>
        <v>113136.13650925696</v>
      </c>
      <c r="DJ465" s="55">
        <f ca="1"/>
        <v>0</v>
      </c>
      <c r="DK465" s="55">
        <f ca="1"/>
        <v>0</v>
      </c>
      <c r="DL465" s="55">
        <f ca="1"/>
        <v>67113.952649564744</v>
      </c>
      <c r="DM465" s="55">
        <f ca="1"/>
        <v>0</v>
      </c>
      <c r="DN465" s="55">
        <f ca="1"/>
        <v>0</v>
      </c>
      <c r="DO465" s="55">
        <f ca="1"/>
        <v>1609970.6772425079</v>
      </c>
      <c r="DP465" s="55">
        <f ca="1"/>
        <v>0</v>
      </c>
      <c r="DQ465" s="55">
        <f ca="1"/>
        <v>0</v>
      </c>
      <c r="DR465" s="55">
        <f ca="1"/>
        <v>0</v>
      </c>
      <c r="DS465" s="55">
        <f ca="1"/>
        <v>107.48425836388168</v>
      </c>
      <c r="DT465" s="55">
        <f ca="1"/>
        <v>0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t="shared" ca="1" si="316"/>
        <v>3450560.1190204658</v>
      </c>
    </row>
    <row r="466" spans="49:134" x14ac:dyDescent="0.3">
      <c r="AW466" s="7">
        <v>15</v>
      </c>
      <c r="AX466" s="52">
        <f t="shared" si="289"/>
        <v>1631.6302724916636</v>
      </c>
      <c r="AY466" s="52">
        <f t="shared" si="290"/>
        <v>1.0868521030117548</v>
      </c>
      <c r="AZ466" s="52">
        <f t="shared" si="291"/>
        <v>0</v>
      </c>
      <c r="BA466" s="52">
        <f t="shared" si="292"/>
        <v>0</v>
      </c>
      <c r="BB466" s="52">
        <f t="shared" si="293"/>
        <v>72.273857180731497</v>
      </c>
      <c r="BC466" s="52">
        <f t="shared" si="294"/>
        <v>157.15335804841263</v>
      </c>
      <c r="BD466" s="52">
        <f t="shared" si="295"/>
        <v>0</v>
      </c>
      <c r="BE466" s="52">
        <f t="shared" si="296"/>
        <v>1337.0566051038613</v>
      </c>
      <c r="BF466" s="52">
        <f t="shared" si="297"/>
        <v>83.469423231188301</v>
      </c>
      <c r="BG466" s="52">
        <f t="shared" si="298"/>
        <v>0</v>
      </c>
      <c r="BH466" s="52">
        <f t="shared" si="299"/>
        <v>34.294997861527762</v>
      </c>
      <c r="BI466" s="52">
        <f t="shared" si="300"/>
        <v>2762.5532687169953</v>
      </c>
      <c r="BJ466" s="52">
        <f t="shared" si="301"/>
        <v>0</v>
      </c>
      <c r="BK466" s="52">
        <f t="shared" si="302"/>
        <v>0</v>
      </c>
      <c r="BL466" s="52">
        <f t="shared" si="303"/>
        <v>1.5893627037021799E-2</v>
      </c>
      <c r="BM466" s="52">
        <f t="shared" si="304"/>
        <v>0.14613934773125989</v>
      </c>
      <c r="BN466" s="52">
        <f t="shared" si="305"/>
        <v>0</v>
      </c>
      <c r="BO466" s="52">
        <f t="shared" si="306"/>
        <v>121.35029256941509</v>
      </c>
      <c r="BP466" s="52">
        <f t="shared" si="307"/>
        <v>896.11489409374883</v>
      </c>
      <c r="BQ466" s="52">
        <f t="shared" si="308"/>
        <v>0</v>
      </c>
      <c r="BR466" s="52">
        <f t="shared" si="309"/>
        <v>0</v>
      </c>
      <c r="BS466" s="52">
        <f t="shared" si="310"/>
        <v>0</v>
      </c>
      <c r="BT466" s="52">
        <f t="shared" si="311"/>
        <v>0</v>
      </c>
      <c r="BU466" s="52">
        <f t="shared" si="312"/>
        <v>0</v>
      </c>
      <c r="BV466" s="52">
        <f t="shared" si="313"/>
        <v>0</v>
      </c>
      <c r="BW466" s="52">
        <f t="shared" si="314"/>
        <v>0</v>
      </c>
      <c r="BX466" s="52">
        <f t="shared" si="315"/>
        <v>7097.1458543753251</v>
      </c>
      <c r="DC466" s="7">
        <v>15</v>
      </c>
      <c r="DD466" s="55">
        <f ca="1"/>
        <v>154352.22377771136</v>
      </c>
      <c r="DE466" s="55">
        <f ca="1"/>
        <v>109.77206240418724</v>
      </c>
      <c r="DF466" s="55">
        <f ca="1"/>
        <v>0</v>
      </c>
      <c r="DG466" s="55">
        <f ca="1"/>
        <v>0</v>
      </c>
      <c r="DH466" s="55">
        <f ca="1"/>
        <v>5355.4928170922039</v>
      </c>
      <c r="DI466" s="55">
        <f ca="1"/>
        <v>10890.727712754995</v>
      </c>
      <c r="DJ466" s="55">
        <f ca="1"/>
        <v>0</v>
      </c>
      <c r="DK466" s="55">
        <f ca="1"/>
        <v>0</v>
      </c>
      <c r="DL466" s="55">
        <f ca="1"/>
        <v>6460.533358093975</v>
      </c>
      <c r="DM466" s="55">
        <f ca="1"/>
        <v>0</v>
      </c>
      <c r="DN466" s="55">
        <f ca="1"/>
        <v>0</v>
      </c>
      <c r="DO466" s="55">
        <f ca="1"/>
        <v>154979.23837502344</v>
      </c>
      <c r="DP466" s="55">
        <f ca="1"/>
        <v>0</v>
      </c>
      <c r="DQ466" s="55">
        <f ca="1"/>
        <v>0</v>
      </c>
      <c r="DR466" s="55">
        <f ca="1"/>
        <v>0</v>
      </c>
      <c r="DS466" s="55">
        <f ca="1"/>
        <v>10.3466658193732</v>
      </c>
      <c r="DT466" s="55">
        <f ca="1"/>
        <v>0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t="shared" ca="1" si="316"/>
        <v>332158.33476889954</v>
      </c>
    </row>
    <row r="467" spans="49:134" x14ac:dyDescent="0.3">
      <c r="AW467" s="7">
        <v>16</v>
      </c>
      <c r="AX467" s="52">
        <f t="shared" si="289"/>
        <v>5.4747333468689705</v>
      </c>
      <c r="AY467" s="52">
        <f t="shared" si="290"/>
        <v>1.1071380215742546</v>
      </c>
      <c r="AZ467" s="52">
        <f t="shared" si="291"/>
        <v>0</v>
      </c>
      <c r="BA467" s="52">
        <f t="shared" si="292"/>
        <v>0</v>
      </c>
      <c r="BB467" s="52">
        <f t="shared" si="293"/>
        <v>191.68115186333506</v>
      </c>
      <c r="BC467" s="52">
        <f t="shared" si="294"/>
        <v>416.79436896737798</v>
      </c>
      <c r="BD467" s="52">
        <f t="shared" si="295"/>
        <v>0</v>
      </c>
      <c r="BE467" s="52">
        <f t="shared" si="296"/>
        <v>413.10429862475809</v>
      </c>
      <c r="BF467" s="52">
        <f t="shared" si="297"/>
        <v>18.768724956285535</v>
      </c>
      <c r="BG467" s="52">
        <f t="shared" si="298"/>
        <v>0</v>
      </c>
      <c r="BH467" s="52">
        <f t="shared" si="299"/>
        <v>60.853700394295615</v>
      </c>
      <c r="BI467" s="52">
        <f t="shared" si="300"/>
        <v>2351.8793314725222</v>
      </c>
      <c r="BJ467" s="52">
        <f t="shared" si="301"/>
        <v>0</v>
      </c>
      <c r="BK467" s="52">
        <f t="shared" si="302"/>
        <v>0</v>
      </c>
      <c r="BL467" s="52">
        <f t="shared" si="303"/>
        <v>4.2152290657870559E-2</v>
      </c>
      <c r="BM467" s="52">
        <f t="shared" si="304"/>
        <v>0.38758355293090402</v>
      </c>
      <c r="BN467" s="52">
        <f t="shared" si="305"/>
        <v>0</v>
      </c>
      <c r="BO467" s="52">
        <f t="shared" si="306"/>
        <v>905.99735232477133</v>
      </c>
      <c r="BP467" s="52">
        <f t="shared" si="307"/>
        <v>762.90079967321151</v>
      </c>
      <c r="BQ467" s="52">
        <f t="shared" si="308"/>
        <v>0</v>
      </c>
      <c r="BR467" s="52">
        <f t="shared" si="309"/>
        <v>0</v>
      </c>
      <c r="BS467" s="52">
        <f t="shared" si="310"/>
        <v>0</v>
      </c>
      <c r="BT467" s="52">
        <f t="shared" si="311"/>
        <v>0</v>
      </c>
      <c r="BU467" s="52">
        <f t="shared" si="312"/>
        <v>0</v>
      </c>
      <c r="BV467" s="52">
        <f t="shared" si="313"/>
        <v>0</v>
      </c>
      <c r="BW467" s="52">
        <f t="shared" si="314"/>
        <v>0</v>
      </c>
      <c r="BX467" s="52">
        <f t="shared" si="315"/>
        <v>5128.9913354885894</v>
      </c>
      <c r="DC467" s="7">
        <v>16</v>
      </c>
      <c r="DD467" s="55">
        <f ca="1"/>
        <v>517.90977461380453</v>
      </c>
      <c r="DE467" s="55">
        <f ca="1"/>
        <v>111.82094017899971</v>
      </c>
      <c r="DF467" s="55">
        <f ca="1"/>
        <v>0</v>
      </c>
      <c r="DG467" s="55">
        <f ca="1"/>
        <v>0</v>
      </c>
      <c r="DH467" s="55">
        <f ca="1"/>
        <v>14203.573353073127</v>
      </c>
      <c r="DI467" s="55">
        <f ca="1"/>
        <v>28883.849769439294</v>
      </c>
      <c r="DJ467" s="55">
        <f ca="1"/>
        <v>0</v>
      </c>
      <c r="DK467" s="55">
        <f ca="1"/>
        <v>0</v>
      </c>
      <c r="DL467" s="55">
        <f ca="1"/>
        <v>1452.6993116165006</v>
      </c>
      <c r="DM467" s="55">
        <f ca="1"/>
        <v>0</v>
      </c>
      <c r="DN467" s="55">
        <f ca="1"/>
        <v>0</v>
      </c>
      <c r="DO467" s="55">
        <f ca="1"/>
        <v>131940.43049560851</v>
      </c>
      <c r="DP467" s="55">
        <f ca="1"/>
        <v>0</v>
      </c>
      <c r="DQ467" s="55">
        <f ca="1"/>
        <v>0</v>
      </c>
      <c r="DR467" s="55">
        <f ca="1"/>
        <v>0</v>
      </c>
      <c r="DS467" s="55">
        <f ca="1"/>
        <v>27.440915547508002</v>
      </c>
      <c r="DT467" s="55">
        <f ca="1"/>
        <v>0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t="shared" ca="1" si="316"/>
        <v>177137.72456007774</v>
      </c>
    </row>
    <row r="468" spans="49:134" x14ac:dyDescent="0.3">
      <c r="AW468" s="7">
        <v>17</v>
      </c>
      <c r="AX468" s="52">
        <f t="shared" si="289"/>
        <v>3250.6344293563684</v>
      </c>
      <c r="AY468" s="52">
        <f t="shared" si="290"/>
        <v>2.2026885065430672</v>
      </c>
      <c r="AZ468" s="52">
        <f t="shared" si="291"/>
        <v>0</v>
      </c>
      <c r="BA468" s="52">
        <f t="shared" si="292"/>
        <v>0</v>
      </c>
      <c r="BB468" s="52">
        <f t="shared" si="293"/>
        <v>79.308105806872334</v>
      </c>
      <c r="BC468" s="52">
        <f t="shared" si="294"/>
        <v>172.44873371271129</v>
      </c>
      <c r="BD468" s="52">
        <f t="shared" si="295"/>
        <v>0</v>
      </c>
      <c r="BE468" s="52">
        <f t="shared" si="296"/>
        <v>1033.3883297459815</v>
      </c>
      <c r="BF468" s="52">
        <f t="shared" si="297"/>
        <v>46.950325610282135</v>
      </c>
      <c r="BG468" s="52">
        <f t="shared" si="298"/>
        <v>0</v>
      </c>
      <c r="BH468" s="52">
        <f t="shared" si="299"/>
        <v>152.22669917055586</v>
      </c>
      <c r="BI468" s="52">
        <f t="shared" si="300"/>
        <v>5993.7184238455484</v>
      </c>
      <c r="BJ468" s="52">
        <f t="shared" si="301"/>
        <v>0</v>
      </c>
      <c r="BK468" s="52">
        <f t="shared" si="302"/>
        <v>0</v>
      </c>
      <c r="BL468" s="52">
        <f t="shared" si="303"/>
        <v>1.7440517261389978E-2</v>
      </c>
      <c r="BM468" s="52">
        <f t="shared" si="304"/>
        <v>0.16036275362621277</v>
      </c>
      <c r="BN468" s="52">
        <f t="shared" si="305"/>
        <v>0</v>
      </c>
      <c r="BO468" s="52">
        <f t="shared" si="306"/>
        <v>179.85824734291293</v>
      </c>
      <c r="BP468" s="52">
        <f t="shared" si="307"/>
        <v>1944.2377490880947</v>
      </c>
      <c r="BQ468" s="52">
        <f t="shared" si="308"/>
        <v>0</v>
      </c>
      <c r="BR468" s="52">
        <f t="shared" si="309"/>
        <v>0</v>
      </c>
      <c r="BS468" s="52">
        <f t="shared" si="310"/>
        <v>0</v>
      </c>
      <c r="BT468" s="52">
        <f t="shared" si="311"/>
        <v>0</v>
      </c>
      <c r="BU468" s="52">
        <f t="shared" si="312"/>
        <v>0</v>
      </c>
      <c r="BV468" s="52">
        <f t="shared" si="313"/>
        <v>0</v>
      </c>
      <c r="BW468" s="52">
        <f t="shared" si="314"/>
        <v>0</v>
      </c>
      <c r="BX468" s="52">
        <f t="shared" si="315"/>
        <v>12855.151535456758</v>
      </c>
      <c r="DC468" s="7">
        <v>17</v>
      </c>
      <c r="DD468" s="55">
        <f ca="1"/>
        <v>307510.0170171124</v>
      </c>
      <c r="DE468" s="55">
        <f ca="1"/>
        <v>222.4715391608498</v>
      </c>
      <c r="DF468" s="55">
        <f ca="1"/>
        <v>0</v>
      </c>
      <c r="DG468" s="55">
        <f ca="1"/>
        <v>0</v>
      </c>
      <c r="DH468" s="55">
        <f ca="1"/>
        <v>5876.7306402892391</v>
      </c>
      <c r="DI468" s="55">
        <f ca="1"/>
        <v>11950.697246290893</v>
      </c>
      <c r="DJ468" s="55">
        <f ca="1"/>
        <v>0</v>
      </c>
      <c r="DK468" s="55">
        <f ca="1"/>
        <v>0</v>
      </c>
      <c r="DL468" s="55">
        <f ca="1"/>
        <v>3633.9552022358375</v>
      </c>
      <c r="DM468" s="55">
        <f ca="1"/>
        <v>0</v>
      </c>
      <c r="DN468" s="55">
        <f ca="1"/>
        <v>0</v>
      </c>
      <c r="DO468" s="55">
        <f ca="1"/>
        <v>336247.60357773525</v>
      </c>
      <c r="DP468" s="55">
        <f ca="1"/>
        <v>0</v>
      </c>
      <c r="DQ468" s="55">
        <f ca="1"/>
        <v>0</v>
      </c>
      <c r="DR468" s="55">
        <f ca="1"/>
        <v>0</v>
      </c>
      <c r="DS468" s="55">
        <f ca="1"/>
        <v>11.353682956735863</v>
      </c>
      <c r="DT468" s="55">
        <f ca="1"/>
        <v>0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t="shared" ca="1" si="316"/>
        <v>665452.82890578138</v>
      </c>
    </row>
    <row r="469" spans="49:134" x14ac:dyDescent="0.3">
      <c r="AW469" s="7">
        <v>18</v>
      </c>
      <c r="AX469" s="52">
        <f t="shared" si="289"/>
        <v>0</v>
      </c>
      <c r="AY469" s="52">
        <f t="shared" si="290"/>
        <v>0</v>
      </c>
      <c r="AZ469" s="52">
        <f t="shared" si="291"/>
        <v>0</v>
      </c>
      <c r="BA469" s="52">
        <f t="shared" si="292"/>
        <v>0</v>
      </c>
      <c r="BB469" s="52">
        <f t="shared" si="293"/>
        <v>5213.0752851472625</v>
      </c>
      <c r="BC469" s="52">
        <f t="shared" si="294"/>
        <v>11335.389015685936</v>
      </c>
      <c r="BD469" s="52">
        <f t="shared" si="295"/>
        <v>0</v>
      </c>
      <c r="BE469" s="52">
        <f t="shared" si="296"/>
        <v>13160.730822981222</v>
      </c>
      <c r="BF469" s="52">
        <f t="shared" si="297"/>
        <v>0</v>
      </c>
      <c r="BG469" s="52">
        <f t="shared" si="298"/>
        <v>0</v>
      </c>
      <c r="BH469" s="52">
        <f t="shared" si="299"/>
        <v>0</v>
      </c>
      <c r="BI469" s="52">
        <f t="shared" si="300"/>
        <v>0</v>
      </c>
      <c r="BJ469" s="52">
        <f t="shared" si="301"/>
        <v>0</v>
      </c>
      <c r="BK469" s="52">
        <f t="shared" si="302"/>
        <v>0</v>
      </c>
      <c r="BL469" s="52">
        <f t="shared" si="303"/>
        <v>1.1467868440676818</v>
      </c>
      <c r="BM469" s="52">
        <f t="shared" si="304"/>
        <v>10.54095419677618</v>
      </c>
      <c r="BN469" s="52">
        <f t="shared" si="305"/>
        <v>0</v>
      </c>
      <c r="BO469" s="52">
        <f t="shared" si="306"/>
        <v>0</v>
      </c>
      <c r="BP469" s="52">
        <f t="shared" si="307"/>
        <v>185.47227817313879</v>
      </c>
      <c r="BQ469" s="52">
        <f t="shared" si="308"/>
        <v>0</v>
      </c>
      <c r="BR469" s="52">
        <f t="shared" si="309"/>
        <v>0</v>
      </c>
      <c r="BS469" s="52">
        <f t="shared" si="310"/>
        <v>0</v>
      </c>
      <c r="BT469" s="52">
        <f t="shared" si="311"/>
        <v>0</v>
      </c>
      <c r="BU469" s="52">
        <f t="shared" si="312"/>
        <v>0</v>
      </c>
      <c r="BV469" s="52">
        <f t="shared" si="313"/>
        <v>0</v>
      </c>
      <c r="BW469" s="52">
        <f t="shared" si="314"/>
        <v>0</v>
      </c>
      <c r="BX469" s="52">
        <f t="shared" si="315"/>
        <v>29906.355143028402</v>
      </c>
      <c r="DC469" s="7">
        <v>18</v>
      </c>
      <c r="DD469" s="55">
        <f ca="1"/>
        <v>0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386288.87862941215</v>
      </c>
      <c r="DI469" s="55">
        <f ca="1"/>
        <v>785542.45878703531</v>
      </c>
      <c r="DJ469" s="55">
        <f ca="1"/>
        <v>0</v>
      </c>
      <c r="DK469" s="55">
        <f ca="1"/>
        <v>0</v>
      </c>
      <c r="DL469" s="55">
        <f ca="1"/>
        <v>0</v>
      </c>
      <c r="DM469" s="55">
        <f ca="1"/>
        <v>0</v>
      </c>
      <c r="DN469" s="55">
        <f ca="1"/>
        <v>0</v>
      </c>
      <c r="DO469" s="55">
        <f ca="1"/>
        <v>0</v>
      </c>
      <c r="DP469" s="55">
        <f ca="1"/>
        <v>0</v>
      </c>
      <c r="DQ469" s="55">
        <f ca="1"/>
        <v>0</v>
      </c>
      <c r="DR469" s="55">
        <f ca="1"/>
        <v>0</v>
      </c>
      <c r="DS469" s="55">
        <f ca="1"/>
        <v>746.29955713175355</v>
      </c>
      <c r="DT469" s="55">
        <f ca="1"/>
        <v>0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t="shared" ca="1" si="316"/>
        <v>1172577.6369735792</v>
      </c>
    </row>
    <row r="470" spans="49:134" x14ac:dyDescent="0.3">
      <c r="AW470" s="7">
        <v>19</v>
      </c>
      <c r="AX470" s="52">
        <f t="shared" si="289"/>
        <v>181.35767009922549</v>
      </c>
      <c r="AY470" s="52">
        <f t="shared" si="290"/>
        <v>0.12080491968819609</v>
      </c>
      <c r="AZ470" s="52">
        <f t="shared" si="291"/>
        <v>0</v>
      </c>
      <c r="BA470" s="52">
        <f t="shared" si="292"/>
        <v>0</v>
      </c>
      <c r="BB470" s="52">
        <f t="shared" si="293"/>
        <v>540.32003749926241</v>
      </c>
      <c r="BC470" s="52">
        <f t="shared" si="294"/>
        <v>1174.879986149348</v>
      </c>
      <c r="BD470" s="52">
        <f t="shared" si="295"/>
        <v>0</v>
      </c>
      <c r="BE470" s="52">
        <f t="shared" si="296"/>
        <v>1549.7439983826362</v>
      </c>
      <c r="BF470" s="52">
        <f t="shared" si="297"/>
        <v>70.41010936198893</v>
      </c>
      <c r="BG470" s="52">
        <f t="shared" si="298"/>
        <v>0</v>
      </c>
      <c r="BH470" s="52">
        <f t="shared" si="299"/>
        <v>1546.653185514567</v>
      </c>
      <c r="BI470" s="52">
        <f t="shared" si="300"/>
        <v>8030.5507134086884</v>
      </c>
      <c r="BJ470" s="52">
        <f t="shared" si="301"/>
        <v>0</v>
      </c>
      <c r="BK470" s="52">
        <f t="shared" si="302"/>
        <v>0</v>
      </c>
      <c r="BL470" s="52">
        <f t="shared" si="303"/>
        <v>0.11882090105651134</v>
      </c>
      <c r="BM470" s="52">
        <f t="shared" si="304"/>
        <v>1.0925391355795355</v>
      </c>
      <c r="BN470" s="52">
        <f t="shared" si="305"/>
        <v>0</v>
      </c>
      <c r="BO470" s="52">
        <f t="shared" si="306"/>
        <v>28.796569903842784</v>
      </c>
      <c r="BP470" s="52">
        <f t="shared" si="307"/>
        <v>2604.9438330995536</v>
      </c>
      <c r="BQ470" s="52">
        <f t="shared" si="308"/>
        <v>0</v>
      </c>
      <c r="BR470" s="52">
        <f t="shared" si="309"/>
        <v>0</v>
      </c>
      <c r="BS470" s="52">
        <f t="shared" si="310"/>
        <v>0</v>
      </c>
      <c r="BT470" s="52">
        <f t="shared" si="311"/>
        <v>0</v>
      </c>
      <c r="BU470" s="52">
        <f t="shared" si="312"/>
        <v>0</v>
      </c>
      <c r="BV470" s="52">
        <f t="shared" si="313"/>
        <v>0</v>
      </c>
      <c r="BW470" s="52">
        <f t="shared" si="314"/>
        <v>0</v>
      </c>
      <c r="BX470" s="52">
        <f t="shared" si="315"/>
        <v>15728.988268375437</v>
      </c>
      <c r="DC470" s="7">
        <v>19</v>
      </c>
      <c r="DD470" s="55">
        <f ca="1"/>
        <v>17156.435591386729</v>
      </c>
      <c r="DE470" s="55">
        <f ca="1"/>
        <v>12.201296888507805</v>
      </c>
      <c r="DF470" s="55">
        <f ca="1"/>
        <v>0</v>
      </c>
      <c r="DG470" s="55">
        <f ca="1"/>
        <v>0</v>
      </c>
      <c r="DH470" s="55">
        <f ca="1"/>
        <v>40037.714778695343</v>
      </c>
      <c r="DI470" s="55">
        <f ca="1"/>
        <v>81419.183040149815</v>
      </c>
      <c r="DJ470" s="55">
        <f ca="1"/>
        <v>0</v>
      </c>
      <c r="DK470" s="55">
        <f ca="1"/>
        <v>0</v>
      </c>
      <c r="DL470" s="55">
        <f ca="1"/>
        <v>5449.7424646179434</v>
      </c>
      <c r="DM470" s="55">
        <f ca="1"/>
        <v>0</v>
      </c>
      <c r="DN470" s="55">
        <f ca="1"/>
        <v>0</v>
      </c>
      <c r="DO470" s="55">
        <f ca="1"/>
        <v>450513.89502222743</v>
      </c>
      <c r="DP470" s="55">
        <f ca="1"/>
        <v>0</v>
      </c>
      <c r="DQ470" s="55">
        <f ca="1"/>
        <v>0</v>
      </c>
      <c r="DR470" s="55">
        <f ca="1"/>
        <v>0</v>
      </c>
      <c r="DS470" s="55">
        <f ca="1"/>
        <v>77.351770799031115</v>
      </c>
      <c r="DT470" s="55">
        <f ca="1"/>
        <v>0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t="shared" ca="1" si="316"/>
        <v>594666.52396476478</v>
      </c>
    </row>
    <row r="471" spans="49:134" x14ac:dyDescent="0.3">
      <c r="AW471" s="7">
        <v>20</v>
      </c>
      <c r="AX471" s="52">
        <f t="shared" si="289"/>
        <v>5104.5976903687088</v>
      </c>
      <c r="AY471" s="52">
        <f t="shared" si="290"/>
        <v>33.306967683473324</v>
      </c>
      <c r="AZ471" s="52">
        <f t="shared" si="291"/>
        <v>0</v>
      </c>
      <c r="BA471" s="52">
        <f t="shared" si="292"/>
        <v>0</v>
      </c>
      <c r="BB471" s="52">
        <f t="shared" si="293"/>
        <v>34.01235088218661</v>
      </c>
      <c r="BC471" s="52">
        <f t="shared" si="294"/>
        <v>73.956965425353829</v>
      </c>
      <c r="BD471" s="52">
        <f t="shared" si="295"/>
        <v>0</v>
      </c>
      <c r="BE471" s="52">
        <f t="shared" si="296"/>
        <v>990.58002374836894</v>
      </c>
      <c r="BF471" s="52">
        <f t="shared" si="297"/>
        <v>317.89110798707162</v>
      </c>
      <c r="BG471" s="52">
        <f t="shared" si="298"/>
        <v>0</v>
      </c>
      <c r="BH471" s="52">
        <f t="shared" si="299"/>
        <v>208.43774276041316</v>
      </c>
      <c r="BI471" s="52">
        <f t="shared" si="300"/>
        <v>1976.3326517935518</v>
      </c>
      <c r="BJ471" s="52">
        <f t="shared" si="301"/>
        <v>0</v>
      </c>
      <c r="BK471" s="52">
        <f t="shared" si="302"/>
        <v>0</v>
      </c>
      <c r="BL471" s="52">
        <f t="shared" si="303"/>
        <v>7.4857742472320427E-3</v>
      </c>
      <c r="BM471" s="52">
        <f t="shared" si="304"/>
        <v>6.8807210655948664E-2</v>
      </c>
      <c r="BN471" s="52">
        <f t="shared" si="305"/>
        <v>0</v>
      </c>
      <c r="BO471" s="52">
        <f t="shared" si="306"/>
        <v>2.1768181435809666</v>
      </c>
      <c r="BP471" s="52">
        <f t="shared" si="307"/>
        <v>641.08125780862736</v>
      </c>
      <c r="BQ471" s="52">
        <f t="shared" si="308"/>
        <v>0</v>
      </c>
      <c r="BR471" s="52">
        <f t="shared" si="309"/>
        <v>0</v>
      </c>
      <c r="BS471" s="52">
        <f t="shared" si="310"/>
        <v>0</v>
      </c>
      <c r="BT471" s="52">
        <f t="shared" si="311"/>
        <v>0</v>
      </c>
      <c r="BU471" s="52">
        <f t="shared" si="312"/>
        <v>0</v>
      </c>
      <c r="BV471" s="52">
        <f t="shared" si="313"/>
        <v>0</v>
      </c>
      <c r="BW471" s="52">
        <f t="shared" si="314"/>
        <v>0</v>
      </c>
      <c r="BX471" s="52">
        <f t="shared" si="315"/>
        <v>9382.4498695862403</v>
      </c>
      <c r="DC471" s="7">
        <v>20</v>
      </c>
      <c r="DD471" s="55">
        <f ca="1"/>
        <v>482894.94150887983</v>
      </c>
      <c r="DE471" s="55">
        <f ca="1"/>
        <v>3364.0037360308056</v>
      </c>
      <c r="DF471" s="55">
        <f ca="1"/>
        <v>0</v>
      </c>
      <c r="DG471" s="55">
        <f ca="1"/>
        <v>0</v>
      </c>
      <c r="DH471" s="55">
        <f ca="1"/>
        <v>2520.3152003700275</v>
      </c>
      <c r="DI471" s="55">
        <f ca="1"/>
        <v>5125.2177039770204</v>
      </c>
      <c r="DJ471" s="55">
        <f ca="1"/>
        <v>0</v>
      </c>
      <c r="DK471" s="55">
        <f ca="1"/>
        <v>0</v>
      </c>
      <c r="DL471" s="55">
        <f ca="1"/>
        <v>24604.771758199346</v>
      </c>
      <c r="DM471" s="55">
        <f ca="1"/>
        <v>0</v>
      </c>
      <c r="DN471" s="55">
        <f ca="1"/>
        <v>0</v>
      </c>
      <c r="DO471" s="55">
        <f ca="1"/>
        <v>110872.26176561826</v>
      </c>
      <c r="DP471" s="55">
        <f ca="1"/>
        <v>0</v>
      </c>
      <c r="DQ471" s="55">
        <f ca="1"/>
        <v>0</v>
      </c>
      <c r="DR471" s="55">
        <f ca="1"/>
        <v>0</v>
      </c>
      <c r="DS471" s="55">
        <f ca="1"/>
        <v>4.8715505144411653</v>
      </c>
      <c r="DT471" s="55">
        <f ca="1"/>
        <v>0</v>
      </c>
      <c r="DU471" s="55">
        <f ca="1"/>
        <v>0</v>
      </c>
      <c r="DV471" s="55">
        <f ca="1"/>
        <v>0</v>
      </c>
      <c r="DW471" s="55">
        <f ca="1"/>
        <v>0</v>
      </c>
      <c r="DX471" s="55">
        <f ca="1"/>
        <v>0</v>
      </c>
      <c r="DY471" s="55">
        <f ca="1"/>
        <v>0</v>
      </c>
      <c r="DZ471" s="55">
        <f ca="1"/>
        <v>0</v>
      </c>
      <c r="EA471" s="55">
        <f ca="1"/>
        <v>0</v>
      </c>
      <c r="EB471" s="55">
        <f ca="1"/>
        <v>0</v>
      </c>
      <c r="EC471" s="55">
        <f ca="1"/>
        <v>0</v>
      </c>
      <c r="ED471" s="55">
        <f t="shared" ca="1" si="316"/>
        <v>629386.38322358974</v>
      </c>
    </row>
    <row r="472" spans="49:134" x14ac:dyDescent="0.3">
      <c r="AW472" s="7">
        <v>21</v>
      </c>
      <c r="AX472" s="52">
        <f t="shared" si="289"/>
        <v>7029.9002883594039</v>
      </c>
      <c r="AY472" s="52">
        <f t="shared" si="290"/>
        <v>4.0570312770508332</v>
      </c>
      <c r="AZ472" s="52">
        <f t="shared" si="291"/>
        <v>0</v>
      </c>
      <c r="BA472" s="52">
        <f t="shared" si="292"/>
        <v>0</v>
      </c>
      <c r="BB472" s="52">
        <f t="shared" si="293"/>
        <v>60.952490531005104</v>
      </c>
      <c r="BC472" s="52">
        <f t="shared" si="294"/>
        <v>132.53600875418871</v>
      </c>
      <c r="BD472" s="52">
        <f t="shared" si="295"/>
        <v>0</v>
      </c>
      <c r="BE472" s="52">
        <f t="shared" si="296"/>
        <v>1162.6099327108561</v>
      </c>
      <c r="BF472" s="52">
        <f t="shared" si="297"/>
        <v>1414.0724956702913</v>
      </c>
      <c r="BG472" s="52">
        <f t="shared" si="298"/>
        <v>0</v>
      </c>
      <c r="BH472" s="52">
        <f t="shared" si="299"/>
        <v>336.49615740654838</v>
      </c>
      <c r="BI472" s="52">
        <f t="shared" si="300"/>
        <v>3316.7475102488183</v>
      </c>
      <c r="BJ472" s="52">
        <f t="shared" si="301"/>
        <v>0</v>
      </c>
      <c r="BK472" s="52">
        <f t="shared" si="302"/>
        <v>0</v>
      </c>
      <c r="BL472" s="52">
        <f t="shared" si="303"/>
        <v>1.3403962644446286E-2</v>
      </c>
      <c r="BM472" s="52">
        <f t="shared" si="304"/>
        <v>0.123247291433302</v>
      </c>
      <c r="BN472" s="52">
        <f t="shared" si="305"/>
        <v>0</v>
      </c>
      <c r="BO472" s="52">
        <f t="shared" si="306"/>
        <v>3.7063962266197639E-2</v>
      </c>
      <c r="BP472" s="52">
        <f t="shared" si="307"/>
        <v>1075.8839935388189</v>
      </c>
      <c r="BQ472" s="52">
        <f t="shared" si="308"/>
        <v>0</v>
      </c>
      <c r="BR472" s="52">
        <f t="shared" si="309"/>
        <v>0</v>
      </c>
      <c r="BS472" s="52">
        <f t="shared" si="310"/>
        <v>0</v>
      </c>
      <c r="BT472" s="52">
        <f t="shared" si="311"/>
        <v>0</v>
      </c>
      <c r="BU472" s="52">
        <f t="shared" si="312"/>
        <v>0</v>
      </c>
      <c r="BV472" s="52">
        <f t="shared" si="313"/>
        <v>0</v>
      </c>
      <c r="BW472" s="52">
        <f t="shared" si="314"/>
        <v>0</v>
      </c>
      <c r="BX472" s="52">
        <f t="shared" si="315"/>
        <v>14533.429623713326</v>
      </c>
      <c r="DC472" s="7">
        <v>21</v>
      </c>
      <c r="DD472" s="55">
        <f ca="1"/>
        <v>665028.5672787996</v>
      </c>
      <c r="DE472" s="55">
        <f ca="1"/>
        <v>409.76015898213416</v>
      </c>
      <c r="DF472" s="55">
        <f ca="1"/>
        <v>0</v>
      </c>
      <c r="DG472" s="55">
        <f ca="1"/>
        <v>0</v>
      </c>
      <c r="DH472" s="55">
        <f ca="1"/>
        <v>4516.5795483474776</v>
      </c>
      <c r="DI472" s="55">
        <f ca="1"/>
        <v>9184.7454066652772</v>
      </c>
      <c r="DJ472" s="55">
        <f ca="1"/>
        <v>0</v>
      </c>
      <c r="DK472" s="55">
        <f ca="1"/>
        <v>0</v>
      </c>
      <c r="DL472" s="55">
        <f ca="1"/>
        <v>109449.21116488056</v>
      </c>
      <c r="DM472" s="55">
        <f ca="1"/>
        <v>0</v>
      </c>
      <c r="DN472" s="55">
        <f ca="1"/>
        <v>0</v>
      </c>
      <c r="DO472" s="55">
        <f ca="1"/>
        <v>186069.53532495871</v>
      </c>
      <c r="DP472" s="55">
        <f ca="1"/>
        <v>0</v>
      </c>
      <c r="DQ472" s="55">
        <f ca="1"/>
        <v>0</v>
      </c>
      <c r="DR472" s="55">
        <f ca="1"/>
        <v>0</v>
      </c>
      <c r="DS472" s="55">
        <f ca="1"/>
        <v>8.7259082334777816</v>
      </c>
      <c r="DT472" s="55">
        <f ca="1"/>
        <v>0</v>
      </c>
      <c r="DU472" s="55">
        <f ca="1"/>
        <v>0</v>
      </c>
      <c r="DV472" s="55">
        <f ca="1"/>
        <v>0</v>
      </c>
      <c r="DW472" s="55">
        <f ca="1"/>
        <v>0</v>
      </c>
      <c r="DX472" s="55">
        <f ca="1"/>
        <v>0</v>
      </c>
      <c r="DY472" s="55">
        <f ca="1"/>
        <v>0</v>
      </c>
      <c r="DZ472" s="55">
        <f ca="1"/>
        <v>0</v>
      </c>
      <c r="EA472" s="55">
        <f ca="1"/>
        <v>0</v>
      </c>
      <c r="EB472" s="55">
        <f ca="1"/>
        <v>0</v>
      </c>
      <c r="EC472" s="55">
        <f ca="1"/>
        <v>0</v>
      </c>
      <c r="ED472" s="55">
        <f t="shared" ca="1" si="316"/>
        <v>974667.12479086721</v>
      </c>
    </row>
    <row r="473" spans="49:134" x14ac:dyDescent="0.3">
      <c r="AW473" s="7">
        <v>22</v>
      </c>
      <c r="AX473" s="52">
        <f t="shared" si="289"/>
        <v>7564.7096537517446</v>
      </c>
      <c r="AY473" s="52">
        <f t="shared" si="290"/>
        <v>5.0389605622472464</v>
      </c>
      <c r="AZ473" s="52">
        <f t="shared" si="291"/>
        <v>0</v>
      </c>
      <c r="BA473" s="52">
        <f t="shared" si="292"/>
        <v>0</v>
      </c>
      <c r="BB473" s="52">
        <f t="shared" si="293"/>
        <v>416.21129294833565</v>
      </c>
      <c r="BC473" s="52">
        <f t="shared" si="294"/>
        <v>905.01607204947186</v>
      </c>
      <c r="BD473" s="52">
        <f t="shared" si="295"/>
        <v>0</v>
      </c>
      <c r="BE473" s="52">
        <f t="shared" si="296"/>
        <v>4034.5648342215409</v>
      </c>
      <c r="BF473" s="52">
        <f t="shared" si="297"/>
        <v>192.68156610957291</v>
      </c>
      <c r="BG473" s="52">
        <f t="shared" si="298"/>
        <v>0</v>
      </c>
      <c r="BH473" s="52">
        <f t="shared" si="299"/>
        <v>4232.5109403453553</v>
      </c>
      <c r="BI473" s="52">
        <f t="shared" si="300"/>
        <v>76598.93458544818</v>
      </c>
      <c r="BJ473" s="52">
        <f t="shared" si="301"/>
        <v>0</v>
      </c>
      <c r="BK473" s="52">
        <f t="shared" si="302"/>
        <v>0</v>
      </c>
      <c r="BL473" s="52">
        <f t="shared" si="303"/>
        <v>9.146152746885329E-2</v>
      </c>
      <c r="BM473" s="52">
        <f t="shared" si="304"/>
        <v>0.84158849348922971</v>
      </c>
      <c r="BN473" s="52">
        <f t="shared" si="305"/>
        <v>0</v>
      </c>
      <c r="BO473" s="52">
        <f t="shared" si="306"/>
        <v>143.32464619144434</v>
      </c>
      <c r="BP473" s="52">
        <f t="shared" si="307"/>
        <v>24847.103182002294</v>
      </c>
      <c r="BQ473" s="52">
        <f t="shared" si="308"/>
        <v>0</v>
      </c>
      <c r="BR473" s="52">
        <f t="shared" si="309"/>
        <v>0</v>
      </c>
      <c r="BS473" s="52">
        <f t="shared" si="310"/>
        <v>0</v>
      </c>
      <c r="BT473" s="52">
        <f t="shared" si="311"/>
        <v>0</v>
      </c>
      <c r="BU473" s="52">
        <f t="shared" si="312"/>
        <v>0</v>
      </c>
      <c r="BV473" s="52">
        <f t="shared" si="313"/>
        <v>0</v>
      </c>
      <c r="BW473" s="52">
        <f t="shared" si="314"/>
        <v>0</v>
      </c>
      <c r="BX473" s="52">
        <f t="shared" si="315"/>
        <v>118941.02878365114</v>
      </c>
      <c r="DC473" s="7">
        <v>22</v>
      </c>
      <c r="DD473" s="55">
        <f ca="1"/>
        <v>715621.53324491496</v>
      </c>
      <c r="DE473" s="55">
        <f ca="1"/>
        <v>508.93501678697191</v>
      </c>
      <c r="DF473" s="55">
        <f ca="1"/>
        <v>0</v>
      </c>
      <c r="DG473" s="55">
        <f ca="1"/>
        <v>0</v>
      </c>
      <c r="DH473" s="55">
        <f ca="1"/>
        <v>30841.256807471669</v>
      </c>
      <c r="DI473" s="55">
        <f ca="1"/>
        <v>62717.613793028395</v>
      </c>
      <c r="DJ473" s="55">
        <f ca="1"/>
        <v>0</v>
      </c>
      <c r="DK473" s="55">
        <f ca="1"/>
        <v>0</v>
      </c>
      <c r="DL473" s="55">
        <f ca="1"/>
        <v>14913.553216880944</v>
      </c>
      <c r="DM473" s="55">
        <f ca="1"/>
        <v>0</v>
      </c>
      <c r="DN473" s="55">
        <f ca="1"/>
        <v>0</v>
      </c>
      <c r="DO473" s="55">
        <f ca="1"/>
        <v>4297200.2302436428</v>
      </c>
      <c r="DP473" s="55">
        <f ca="1"/>
        <v>0</v>
      </c>
      <c r="DQ473" s="55">
        <f ca="1"/>
        <v>0</v>
      </c>
      <c r="DR473" s="55">
        <f ca="1"/>
        <v>0</v>
      </c>
      <c r="DS473" s="55">
        <f ca="1"/>
        <v>59.584465339037457</v>
      </c>
      <c r="DT473" s="55">
        <f ca="1"/>
        <v>0</v>
      </c>
      <c r="DU473" s="55">
        <f ca="1"/>
        <v>0</v>
      </c>
      <c r="DV473" s="55">
        <f ca="1"/>
        <v>0</v>
      </c>
      <c r="DW473" s="55">
        <f ca="1"/>
        <v>0</v>
      </c>
      <c r="DX473" s="55">
        <f ca="1"/>
        <v>0</v>
      </c>
      <c r="DY473" s="55">
        <f ca="1"/>
        <v>0</v>
      </c>
      <c r="DZ473" s="55">
        <f ca="1"/>
        <v>0</v>
      </c>
      <c r="EA473" s="55">
        <f ca="1"/>
        <v>0</v>
      </c>
      <c r="EB473" s="55">
        <f ca="1"/>
        <v>0</v>
      </c>
      <c r="EC473" s="55">
        <f ca="1"/>
        <v>0</v>
      </c>
      <c r="ED473" s="55">
        <f t="shared" ca="1" si="316"/>
        <v>5121862.7067880649</v>
      </c>
    </row>
    <row r="474" spans="49:134" x14ac:dyDescent="0.3">
      <c r="AW474" s="7">
        <v>23</v>
      </c>
      <c r="AX474" s="52">
        <f t="shared" si="289"/>
        <v>23813.405059547778</v>
      </c>
      <c r="AY474" s="52">
        <f t="shared" si="290"/>
        <v>13.742972900018673</v>
      </c>
      <c r="AZ474" s="52">
        <f t="shared" si="291"/>
        <v>0</v>
      </c>
      <c r="BA474" s="52">
        <f t="shared" si="292"/>
        <v>0</v>
      </c>
      <c r="BB474" s="52">
        <f t="shared" si="293"/>
        <v>206.4732481379273</v>
      </c>
      <c r="BC474" s="52">
        <f t="shared" si="294"/>
        <v>448.95852461958026</v>
      </c>
      <c r="BD474" s="52">
        <f t="shared" si="295"/>
        <v>0</v>
      </c>
      <c r="BE474" s="52">
        <f t="shared" si="296"/>
        <v>3938.2779436815536</v>
      </c>
      <c r="BF474" s="52">
        <f t="shared" si="297"/>
        <v>4790.0937033327</v>
      </c>
      <c r="BG474" s="52">
        <f t="shared" si="298"/>
        <v>0</v>
      </c>
      <c r="BH474" s="52">
        <f t="shared" si="299"/>
        <v>1139.8624401437016</v>
      </c>
      <c r="BI474" s="52">
        <f t="shared" si="300"/>
        <v>11235.301882472151</v>
      </c>
      <c r="BJ474" s="52">
        <f t="shared" si="301"/>
        <v>0</v>
      </c>
      <c r="BK474" s="52">
        <f t="shared" si="302"/>
        <v>0</v>
      </c>
      <c r="BL474" s="52">
        <f t="shared" si="303"/>
        <v>4.5405195883137163E-2</v>
      </c>
      <c r="BM474" s="52">
        <f t="shared" si="304"/>
        <v>0.41749350020504705</v>
      </c>
      <c r="BN474" s="52">
        <f t="shared" si="305"/>
        <v>0</v>
      </c>
      <c r="BO474" s="52">
        <f t="shared" si="306"/>
        <v>0.12555215851472792</v>
      </c>
      <c r="BP474" s="52">
        <f t="shared" si="307"/>
        <v>3644.4985390721408</v>
      </c>
      <c r="BQ474" s="52">
        <f t="shared" si="308"/>
        <v>0</v>
      </c>
      <c r="BR474" s="52">
        <f t="shared" si="309"/>
        <v>0</v>
      </c>
      <c r="BS474" s="52">
        <f t="shared" si="310"/>
        <v>0</v>
      </c>
      <c r="BT474" s="52">
        <f t="shared" si="311"/>
        <v>0</v>
      </c>
      <c r="BU474" s="52">
        <f t="shared" si="312"/>
        <v>0</v>
      </c>
      <c r="BV474" s="52">
        <f t="shared" si="313"/>
        <v>0</v>
      </c>
      <c r="BW474" s="52">
        <f t="shared" si="314"/>
        <v>0</v>
      </c>
      <c r="BX474" s="52">
        <f t="shared" si="315"/>
        <v>49231.202764762158</v>
      </c>
      <c r="DC474" s="7">
        <v>23</v>
      </c>
      <c r="DD474" s="55">
        <f ca="1"/>
        <v>2252748.1186332195</v>
      </c>
      <c r="DE474" s="55">
        <f ca="1"/>
        <v>1388.0402629018859</v>
      </c>
      <c r="DF474" s="55">
        <f ca="1"/>
        <v>0</v>
      </c>
      <c r="DG474" s="55">
        <f ca="1"/>
        <v>0</v>
      </c>
      <c r="DH474" s="55">
        <f ca="1"/>
        <v>15299.667687020412</v>
      </c>
      <c r="DI474" s="55">
        <f ca="1"/>
        <v>31112.82575613691</v>
      </c>
      <c r="DJ474" s="55">
        <f ca="1"/>
        <v>0</v>
      </c>
      <c r="DK474" s="55">
        <f ca="1"/>
        <v>0</v>
      </c>
      <c r="DL474" s="55">
        <f ca="1"/>
        <v>370753.25263795099</v>
      </c>
      <c r="DM474" s="55">
        <f ca="1"/>
        <v>0</v>
      </c>
      <c r="DN474" s="55">
        <f ca="1"/>
        <v>0</v>
      </c>
      <c r="DO474" s="55">
        <f ca="1"/>
        <v>630300.43560668768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29.558539814517331</v>
      </c>
      <c r="DT474" s="55">
        <f ca="1"/>
        <v>0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t="shared" ca="1" si="316"/>
        <v>3301631.8991237315</v>
      </c>
    </row>
    <row r="475" spans="49:134" x14ac:dyDescent="0.3">
      <c r="AW475" s="7">
        <v>24</v>
      </c>
      <c r="AX475" s="52">
        <f t="shared" si="289"/>
        <v>3166.8046624080098</v>
      </c>
      <c r="AY475" s="52">
        <f t="shared" si="290"/>
        <v>2.1094535721376477</v>
      </c>
      <c r="AZ475" s="52">
        <f t="shared" si="291"/>
        <v>0</v>
      </c>
      <c r="BA475" s="52">
        <f t="shared" si="292"/>
        <v>0</v>
      </c>
      <c r="BB475" s="52">
        <f t="shared" si="293"/>
        <v>846.31615831005183</v>
      </c>
      <c r="BC475" s="52">
        <f t="shared" si="294"/>
        <v>1840.2425362601737</v>
      </c>
      <c r="BD475" s="52">
        <f t="shared" si="295"/>
        <v>0</v>
      </c>
      <c r="BE475" s="52">
        <f t="shared" si="296"/>
        <v>4057.8339245569705</v>
      </c>
      <c r="BF475" s="52">
        <f t="shared" si="297"/>
        <v>184.36111431157263</v>
      </c>
      <c r="BG475" s="52">
        <f t="shared" si="298"/>
        <v>0</v>
      </c>
      <c r="BH475" s="52">
        <f t="shared" si="299"/>
        <v>597.75269988076207</v>
      </c>
      <c r="BI475" s="52">
        <f t="shared" si="300"/>
        <v>70845.331489698467</v>
      </c>
      <c r="BJ475" s="52">
        <f t="shared" si="301"/>
        <v>0</v>
      </c>
      <c r="BK475" s="52">
        <f t="shared" si="302"/>
        <v>0</v>
      </c>
      <c r="BL475" s="52">
        <f t="shared" si="303"/>
        <v>0.1857372558518936</v>
      </c>
      <c r="BM475" s="52">
        <f t="shared" si="304"/>
        <v>1.7166625162068956</v>
      </c>
      <c r="BN475" s="52">
        <f t="shared" si="305"/>
        <v>0</v>
      </c>
      <c r="BO475" s="52">
        <f t="shared" si="306"/>
        <v>0</v>
      </c>
      <c r="BP475" s="52">
        <f t="shared" si="307"/>
        <v>22935.736896862618</v>
      </c>
      <c r="BQ475" s="52">
        <f t="shared" si="308"/>
        <v>0</v>
      </c>
      <c r="BR475" s="52">
        <f t="shared" si="309"/>
        <v>0</v>
      </c>
      <c r="BS475" s="52">
        <f t="shared" si="310"/>
        <v>0</v>
      </c>
      <c r="BT475" s="52">
        <f t="shared" si="311"/>
        <v>0</v>
      </c>
      <c r="BU475" s="52">
        <f t="shared" si="312"/>
        <v>0</v>
      </c>
      <c r="BV475" s="52">
        <f t="shared" si="313"/>
        <v>0</v>
      </c>
      <c r="BW475" s="52">
        <f t="shared" si="314"/>
        <v>0</v>
      </c>
      <c r="BX475" s="52">
        <f t="shared" si="315"/>
        <v>104478.39133563283</v>
      </c>
      <c r="DC475" s="7">
        <v>24</v>
      </c>
      <c r="DD475" s="55">
        <f ca="1"/>
        <v>299579.72106379771</v>
      </c>
      <c r="DE475" s="55">
        <f ca="1"/>
        <v>213.05481078590242</v>
      </c>
      <c r="DF475" s="55">
        <f ca="1"/>
        <v>0</v>
      </c>
      <c r="DG475" s="55">
        <f ca="1"/>
        <v>0</v>
      </c>
      <c r="DH475" s="55">
        <f ca="1"/>
        <v>62712.027330774836</v>
      </c>
      <c r="DI475" s="55">
        <f ca="1"/>
        <v>127528.80776283002</v>
      </c>
      <c r="DJ475" s="55">
        <f ca="1"/>
        <v>0</v>
      </c>
      <c r="DK475" s="55">
        <f ca="1"/>
        <v>0</v>
      </c>
      <c r="DL475" s="55">
        <f ca="1"/>
        <v>14269.550247715722</v>
      </c>
      <c r="DM475" s="55">
        <f ca="1"/>
        <v>0</v>
      </c>
      <c r="DN475" s="55">
        <f ca="1"/>
        <v>0</v>
      </c>
      <c r="DO475" s="55">
        <f ca="1"/>
        <v>3974423.0965720839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121.5397061474482</v>
      </c>
      <c r="DT475" s="55">
        <f ca="1"/>
        <v>0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t="shared" ca="1" si="316"/>
        <v>4478847.7974941358</v>
      </c>
    </row>
    <row r="476" spans="49:134" x14ac:dyDescent="0.3">
      <c r="AW476" s="7">
        <v>25</v>
      </c>
      <c r="AX476" s="52">
        <f t="shared" si="289"/>
        <v>3.0307209174317866</v>
      </c>
      <c r="AY476" s="52">
        <f t="shared" si="290"/>
        <v>0.61289311270663405</v>
      </c>
      <c r="AZ476" s="52">
        <f t="shared" si="291"/>
        <v>0</v>
      </c>
      <c r="BA476" s="52">
        <f t="shared" si="292"/>
        <v>0</v>
      </c>
      <c r="BB476" s="52">
        <f t="shared" si="293"/>
        <v>106.11148338601083</v>
      </c>
      <c r="BC476" s="52">
        <f t="shared" si="294"/>
        <v>230.7303995260024</v>
      </c>
      <c r="BD476" s="52">
        <f t="shared" si="295"/>
        <v>0</v>
      </c>
      <c r="BE476" s="52">
        <f t="shared" si="296"/>
        <v>228.68763825311586</v>
      </c>
      <c r="BF476" s="52">
        <f t="shared" si="297"/>
        <v>10.390052575729914</v>
      </c>
      <c r="BG476" s="52">
        <f t="shared" si="298"/>
        <v>0</v>
      </c>
      <c r="BH476" s="52">
        <f t="shared" si="299"/>
        <v>33.687591894046982</v>
      </c>
      <c r="BI476" s="52">
        <f t="shared" si="300"/>
        <v>1301.9611065461945</v>
      </c>
      <c r="BJ476" s="52">
        <f t="shared" si="301"/>
        <v>0</v>
      </c>
      <c r="BK476" s="52">
        <f t="shared" si="302"/>
        <v>0</v>
      </c>
      <c r="BL476" s="52">
        <f t="shared" si="303"/>
        <v>2.3357866992817011E-2</v>
      </c>
      <c r="BM476" s="52">
        <f t="shared" si="304"/>
        <v>0.21387926403061361</v>
      </c>
      <c r="BN476" s="52">
        <f t="shared" si="305"/>
        <v>0</v>
      </c>
      <c r="BO476" s="52">
        <f t="shared" si="306"/>
        <v>501.54499834621731</v>
      </c>
      <c r="BP476" s="52">
        <f t="shared" si="307"/>
        <v>422.32913737293046</v>
      </c>
      <c r="BQ476" s="52">
        <f t="shared" si="308"/>
        <v>0</v>
      </c>
      <c r="BR476" s="52">
        <f t="shared" si="309"/>
        <v>0</v>
      </c>
      <c r="BS476" s="52">
        <f t="shared" si="310"/>
        <v>0</v>
      </c>
      <c r="BT476" s="52">
        <f t="shared" si="311"/>
        <v>0</v>
      </c>
      <c r="BU476" s="52">
        <f t="shared" si="312"/>
        <v>0</v>
      </c>
      <c r="BV476" s="52">
        <f t="shared" si="313"/>
        <v>0</v>
      </c>
      <c r="BW476" s="52">
        <f t="shared" si="314"/>
        <v>0</v>
      </c>
      <c r="BX476" s="52">
        <f t="shared" si="315"/>
        <v>2839.3232590614098</v>
      </c>
      <c r="DC476" s="7">
        <v>25</v>
      </c>
      <c r="DD476" s="55">
        <f ca="1"/>
        <v>286.70619878904699</v>
      </c>
      <c r="DE476" s="55">
        <f ca="1"/>
        <v>61.902204383370041</v>
      </c>
      <c r="DF476" s="55">
        <f ca="1"/>
        <v>0</v>
      </c>
      <c r="DG476" s="55">
        <f ca="1"/>
        <v>0</v>
      </c>
      <c r="DH476" s="55">
        <f ca="1"/>
        <v>7862.8609189034023</v>
      </c>
      <c r="DI476" s="55">
        <f ca="1"/>
        <v>15989.616687151965</v>
      </c>
      <c r="DJ476" s="55">
        <f ca="1"/>
        <v>0</v>
      </c>
      <c r="DK476" s="55">
        <f ca="1"/>
        <v>0</v>
      </c>
      <c r="DL476" s="55">
        <f ca="1"/>
        <v>804.19006936149538</v>
      </c>
      <c r="DM476" s="55">
        <f ca="1"/>
        <v>0</v>
      </c>
      <c r="DN476" s="55">
        <f ca="1"/>
        <v>0</v>
      </c>
      <c r="DO476" s="55">
        <f ca="1"/>
        <v>73040.018077241519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15.142651893367443</v>
      </c>
      <c r="DT476" s="55">
        <f ca="1"/>
        <v>0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t="shared" ca="1" si="316"/>
        <v>98060.436807724182</v>
      </c>
    </row>
    <row r="477" spans="49:134" x14ac:dyDescent="0.3">
      <c r="AW477" s="7">
        <v>26</v>
      </c>
      <c r="AX477" s="52">
        <f t="shared" si="289"/>
        <v>166.00420967644391</v>
      </c>
      <c r="AY477" s="52">
        <f t="shared" si="290"/>
        <v>0.11057776206431719</v>
      </c>
      <c r="AZ477" s="52">
        <f t="shared" si="291"/>
        <v>0</v>
      </c>
      <c r="BA477" s="52">
        <f t="shared" si="292"/>
        <v>0</v>
      </c>
      <c r="BB477" s="52">
        <f t="shared" si="293"/>
        <v>93.77234010132824</v>
      </c>
      <c r="BC477" s="52">
        <f t="shared" si="294"/>
        <v>203.89998147646111</v>
      </c>
      <c r="BD477" s="52">
        <f t="shared" si="295"/>
        <v>0</v>
      </c>
      <c r="BE477" s="52">
        <f t="shared" si="296"/>
        <v>192.1972225179544</v>
      </c>
      <c r="BF477" s="52">
        <f t="shared" si="297"/>
        <v>8.7321696194984053</v>
      </c>
      <c r="BG477" s="52">
        <f t="shared" si="298"/>
        <v>0</v>
      </c>
      <c r="BH477" s="52">
        <f t="shared" si="299"/>
        <v>191.81390416056541</v>
      </c>
      <c r="BI477" s="52">
        <f t="shared" si="300"/>
        <v>3322.8257500016002</v>
      </c>
      <c r="BJ477" s="52">
        <f t="shared" si="301"/>
        <v>0</v>
      </c>
      <c r="BK477" s="52">
        <f t="shared" si="302"/>
        <v>0</v>
      </c>
      <c r="BL477" s="52">
        <f t="shared" si="303"/>
        <v>2.0684376220069547E-2</v>
      </c>
      <c r="BM477" s="52">
        <f t="shared" si="304"/>
        <v>0.18960975803469912</v>
      </c>
      <c r="BN477" s="52">
        <f t="shared" si="305"/>
        <v>0</v>
      </c>
      <c r="BO477" s="52">
        <f t="shared" si="306"/>
        <v>579.26179566922667</v>
      </c>
      <c r="BP477" s="52">
        <f t="shared" si="307"/>
        <v>1077.8556480719999</v>
      </c>
      <c r="BQ477" s="52">
        <f t="shared" si="308"/>
        <v>0</v>
      </c>
      <c r="BR477" s="52">
        <f t="shared" si="309"/>
        <v>0</v>
      </c>
      <c r="BS477" s="52">
        <f t="shared" si="310"/>
        <v>0</v>
      </c>
      <c r="BT477" s="52">
        <f t="shared" si="311"/>
        <v>0</v>
      </c>
      <c r="BU477" s="52">
        <f t="shared" si="312"/>
        <v>0</v>
      </c>
      <c r="BV477" s="52">
        <f t="shared" si="313"/>
        <v>0</v>
      </c>
      <c r="BW477" s="52">
        <f t="shared" si="314"/>
        <v>0</v>
      </c>
      <c r="BX477" s="52">
        <f t="shared" si="315"/>
        <v>5836.6838931913971</v>
      </c>
      <c r="DC477" s="7">
        <v>26</v>
      </c>
      <c r="DD477" s="55">
        <f ca="1"/>
        <v>15703.998235391593</v>
      </c>
      <c r="DE477" s="55">
        <f ca="1"/>
        <v>11.168353968496035</v>
      </c>
      <c r="DF477" s="55">
        <f ca="1"/>
        <v>0</v>
      </c>
      <c r="DG477" s="55">
        <f ca="1"/>
        <v>0</v>
      </c>
      <c r="DH477" s="55">
        <f ca="1"/>
        <v>6948.5304015084221</v>
      </c>
      <c r="DI477" s="55">
        <f ca="1"/>
        <v>14130.268716318755</v>
      </c>
      <c r="DJ477" s="55">
        <f ca="1"/>
        <v>0</v>
      </c>
      <c r="DK477" s="55">
        <f ca="1"/>
        <v>0</v>
      </c>
      <c r="DL477" s="55">
        <f ca="1"/>
        <v>675.86992854917662</v>
      </c>
      <c r="DM477" s="55">
        <f ca="1"/>
        <v>0</v>
      </c>
      <c r="DN477" s="55">
        <f ca="1"/>
        <v>0</v>
      </c>
      <c r="DO477" s="55">
        <f ca="1"/>
        <v>186410.52457508977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13.424370868856697</v>
      </c>
      <c r="DT477" s="55">
        <f ca="1"/>
        <v>0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t="shared" ca="1" si="316"/>
        <v>223893.78458169507</v>
      </c>
    </row>
    <row r="478" spans="49:134" x14ac:dyDescent="0.3">
      <c r="AW478" s="7">
        <v>27</v>
      </c>
      <c r="AX478" s="52">
        <f t="shared" si="289"/>
        <v>363.65000681111889</v>
      </c>
      <c r="AY478" s="52">
        <f t="shared" si="290"/>
        <v>0</v>
      </c>
      <c r="AZ478" s="52">
        <f t="shared" si="291"/>
        <v>0</v>
      </c>
      <c r="BA478" s="52">
        <f t="shared" si="292"/>
        <v>0</v>
      </c>
      <c r="BB478" s="52">
        <f t="shared" si="293"/>
        <v>0.16689782484564053</v>
      </c>
      <c r="BC478" s="52">
        <f t="shared" si="294"/>
        <v>0.36290512977797051</v>
      </c>
      <c r="BD478" s="52">
        <f t="shared" si="295"/>
        <v>0</v>
      </c>
      <c r="BE478" s="52">
        <f t="shared" si="296"/>
        <v>185.7826202508069</v>
      </c>
      <c r="BF478" s="52">
        <f t="shared" si="297"/>
        <v>88.069841459677093</v>
      </c>
      <c r="BG478" s="52">
        <f t="shared" si="298"/>
        <v>0</v>
      </c>
      <c r="BH478" s="52">
        <f t="shared" si="299"/>
        <v>2.9442414075922185</v>
      </c>
      <c r="BI478" s="52">
        <f t="shared" si="300"/>
        <v>447.96074587106096</v>
      </c>
      <c r="BJ478" s="52">
        <f t="shared" si="301"/>
        <v>0</v>
      </c>
      <c r="BK478" s="52">
        <f t="shared" si="302"/>
        <v>0</v>
      </c>
      <c r="BL478" s="52">
        <f t="shared" si="303"/>
        <v>3.6725321079978047E-5</v>
      </c>
      <c r="BM478" s="52">
        <f t="shared" si="304"/>
        <v>3.3747052321438521E-4</v>
      </c>
      <c r="BN478" s="52">
        <f t="shared" si="305"/>
        <v>0</v>
      </c>
      <c r="BO478" s="52">
        <f t="shared" si="306"/>
        <v>1.3297099011716191E-7</v>
      </c>
      <c r="BP478" s="52">
        <f t="shared" si="307"/>
        <v>22.860770140883407</v>
      </c>
      <c r="BQ478" s="52">
        <f t="shared" si="308"/>
        <v>0</v>
      </c>
      <c r="BR478" s="52">
        <f t="shared" si="309"/>
        <v>0</v>
      </c>
      <c r="BS478" s="52">
        <f t="shared" si="310"/>
        <v>31.207952480360646</v>
      </c>
      <c r="BT478" s="52">
        <f t="shared" si="311"/>
        <v>543.36098380526948</v>
      </c>
      <c r="BU478" s="52">
        <f t="shared" si="312"/>
        <v>0</v>
      </c>
      <c r="BV478" s="52">
        <f t="shared" si="313"/>
        <v>0</v>
      </c>
      <c r="BW478" s="52">
        <f t="shared" si="314"/>
        <v>0</v>
      </c>
      <c r="BX478" s="52">
        <f t="shared" si="315"/>
        <v>1686.3673395102087</v>
      </c>
      <c r="DC478" s="7">
        <v>27</v>
      </c>
      <c r="DD478" s="55">
        <f ca="1"/>
        <v>34401.290644331842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12.367128821061963</v>
      </c>
      <c r="DI478" s="55">
        <f ca="1"/>
        <v>25.149325493613354</v>
      </c>
      <c r="DJ478" s="55">
        <f ca="1"/>
        <v>0</v>
      </c>
      <c r="DK478" s="55">
        <f ca="1"/>
        <v>0</v>
      </c>
      <c r="DL478" s="55">
        <f ca="1"/>
        <v>6816.6057289790078</v>
      </c>
      <c r="DM478" s="55">
        <f ca="1"/>
        <v>0</v>
      </c>
      <c r="DN478" s="55">
        <f ca="1"/>
        <v>0</v>
      </c>
      <c r="DO478" s="55">
        <f ca="1"/>
        <v>25130.597843366522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2.3892913043578472E-2</v>
      </c>
      <c r="DT478" s="55">
        <f ca="1"/>
        <v>0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t="shared" ca="1" si="316"/>
        <v>66386.034563905094</v>
      </c>
    </row>
    <row r="479" spans="49:134" x14ac:dyDescent="0.3">
      <c r="AW479" s="7">
        <v>28</v>
      </c>
      <c r="AX479" s="52">
        <f t="shared" si="289"/>
        <v>1633.4783009464047</v>
      </c>
      <c r="AY479" s="52">
        <f t="shared" si="290"/>
        <v>0</v>
      </c>
      <c r="AZ479" s="52">
        <f t="shared" si="291"/>
        <v>0</v>
      </c>
      <c r="BA479" s="52">
        <f t="shared" si="292"/>
        <v>0</v>
      </c>
      <c r="BB479" s="52">
        <f t="shared" si="293"/>
        <v>0.7496878028670555</v>
      </c>
      <c r="BC479" s="52">
        <f t="shared" si="294"/>
        <v>1.630132392035639</v>
      </c>
      <c r="BD479" s="52">
        <f t="shared" si="295"/>
        <v>0</v>
      </c>
      <c r="BE479" s="52">
        <f t="shared" si="296"/>
        <v>834.51635713229541</v>
      </c>
      <c r="BF479" s="52">
        <f t="shared" si="297"/>
        <v>395.60063901027627</v>
      </c>
      <c r="BG479" s="52">
        <f t="shared" si="298"/>
        <v>0</v>
      </c>
      <c r="BH479" s="52">
        <f t="shared" si="299"/>
        <v>13.225228552571417</v>
      </c>
      <c r="BI479" s="52">
        <f t="shared" si="300"/>
        <v>2012.1934409756323</v>
      </c>
      <c r="BJ479" s="52">
        <f t="shared" si="301"/>
        <v>0</v>
      </c>
      <c r="BK479" s="52">
        <f t="shared" si="302"/>
        <v>0</v>
      </c>
      <c r="BL479" s="52">
        <f t="shared" si="303"/>
        <v>1.6463074911826465E-4</v>
      </c>
      <c r="BM479" s="52">
        <f t="shared" si="304"/>
        <v>1.5158847603704857E-3</v>
      </c>
      <c r="BN479" s="52">
        <f t="shared" si="305"/>
        <v>0</v>
      </c>
      <c r="BO479" s="52">
        <f t="shared" si="306"/>
        <v>5.9801767842104684E-7</v>
      </c>
      <c r="BP479" s="52">
        <f t="shared" si="307"/>
        <v>102.68822021712307</v>
      </c>
      <c r="BQ479" s="52">
        <f t="shared" si="308"/>
        <v>0</v>
      </c>
      <c r="BR479" s="52">
        <f t="shared" si="309"/>
        <v>0</v>
      </c>
      <c r="BS479" s="52">
        <f t="shared" si="310"/>
        <v>140.18290187887536</v>
      </c>
      <c r="BT479" s="52">
        <f t="shared" si="311"/>
        <v>2440.7214639773401</v>
      </c>
      <c r="BU479" s="52">
        <f t="shared" si="312"/>
        <v>0</v>
      </c>
      <c r="BV479" s="52">
        <f t="shared" si="313"/>
        <v>0</v>
      </c>
      <c r="BW479" s="52">
        <f t="shared" si="314"/>
        <v>0</v>
      </c>
      <c r="BX479" s="52">
        <f t="shared" si="315"/>
        <v>7574.9880539989481</v>
      </c>
      <c r="DC479" s="7">
        <v>28</v>
      </c>
      <c r="DD479" s="55">
        <f ca="1"/>
        <v>154527.04726952987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55.551866192448806</v>
      </c>
      <c r="DI479" s="55">
        <f ca="1"/>
        <v>112.96817476806977</v>
      </c>
      <c r="DJ479" s="55">
        <f ca="1"/>
        <v>0</v>
      </c>
      <c r="DK479" s="55">
        <f ca="1"/>
        <v>0</v>
      </c>
      <c r="DL479" s="55">
        <f ca="1"/>
        <v>30619.489459395387</v>
      </c>
      <c r="DM479" s="55">
        <f ca="1"/>
        <v>0</v>
      </c>
      <c r="DN479" s="55">
        <f ca="1"/>
        <v>0</v>
      </c>
      <c r="DO479" s="55">
        <f ca="1"/>
        <v>112884.05203873297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0.10732464103423038</v>
      </c>
      <c r="DT479" s="55">
        <f ca="1"/>
        <v>0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t="shared" ca="1" si="316"/>
        <v>298199.21613325976</v>
      </c>
    </row>
    <row r="480" spans="49:134" x14ac:dyDescent="0.3">
      <c r="AW480" s="7">
        <v>29</v>
      </c>
      <c r="AX480" s="52">
        <f t="shared" si="289"/>
        <v>190.36611834634527</v>
      </c>
      <c r="AY480" s="52">
        <f t="shared" si="290"/>
        <v>0</v>
      </c>
      <c r="AZ480" s="52">
        <f t="shared" si="291"/>
        <v>0</v>
      </c>
      <c r="BA480" s="52">
        <f t="shared" si="292"/>
        <v>0</v>
      </c>
      <c r="BB480" s="52">
        <f t="shared" si="293"/>
        <v>8.7368872915478957E-2</v>
      </c>
      <c r="BC480" s="52">
        <f t="shared" si="294"/>
        <v>0.18997618464831778</v>
      </c>
      <c r="BD480" s="52">
        <f t="shared" si="295"/>
        <v>0</v>
      </c>
      <c r="BE480" s="52">
        <f t="shared" si="296"/>
        <v>97.254820894219151</v>
      </c>
      <c r="BF480" s="52">
        <f t="shared" si="297"/>
        <v>46.103433386472808</v>
      </c>
      <c r="BG480" s="52">
        <f t="shared" si="298"/>
        <v>0</v>
      </c>
      <c r="BH480" s="52">
        <f t="shared" si="299"/>
        <v>1.5412726468351567</v>
      </c>
      <c r="BI480" s="52">
        <f t="shared" si="300"/>
        <v>234.50170989350974</v>
      </c>
      <c r="BJ480" s="52">
        <f t="shared" si="301"/>
        <v>0</v>
      </c>
      <c r="BK480" s="52">
        <f t="shared" si="302"/>
        <v>0</v>
      </c>
      <c r="BL480" s="52">
        <f t="shared" si="303"/>
        <v>1.9277275733122731E-5</v>
      </c>
      <c r="BM480" s="52">
        <f t="shared" si="304"/>
        <v>1.7666145753967585E-4</v>
      </c>
      <c r="BN480" s="52">
        <f t="shared" si="305"/>
        <v>0</v>
      </c>
      <c r="BO480" s="52">
        <f t="shared" si="306"/>
        <v>6.9651470714567533E-8</v>
      </c>
      <c r="BP480" s="52">
        <f t="shared" si="307"/>
        <v>11.967320208308758</v>
      </c>
      <c r="BQ480" s="52">
        <f t="shared" si="308"/>
        <v>0</v>
      </c>
      <c r="BR480" s="52">
        <f t="shared" si="309"/>
        <v>0</v>
      </c>
      <c r="BS480" s="52">
        <f t="shared" si="310"/>
        <v>16.336963197531492</v>
      </c>
      <c r="BT480" s="52">
        <f t="shared" si="311"/>
        <v>284.44251189553211</v>
      </c>
      <c r="BU480" s="52">
        <f t="shared" si="312"/>
        <v>0</v>
      </c>
      <c r="BV480" s="52">
        <f t="shared" si="313"/>
        <v>0</v>
      </c>
      <c r="BW480" s="52">
        <f t="shared" si="314"/>
        <v>0</v>
      </c>
      <c r="BX480" s="52">
        <f t="shared" si="315"/>
        <v>882.79169153470309</v>
      </c>
      <c r="DC480" s="7">
        <v>29</v>
      </c>
      <c r="DD480" s="55">
        <f ca="1"/>
        <v>18008.634795564263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6.4740334830369903</v>
      </c>
      <c r="DI480" s="55">
        <f ca="1"/>
        <v>13.165349596128422</v>
      </c>
      <c r="DJ480" s="55">
        <f ca="1"/>
        <v>0</v>
      </c>
      <c r="DK480" s="55">
        <f ca="1"/>
        <v>0</v>
      </c>
      <c r="DL480" s="55">
        <f ca="1"/>
        <v>3568.4057441129958</v>
      </c>
      <c r="DM480" s="55">
        <f ca="1"/>
        <v>0</v>
      </c>
      <c r="DN480" s="55">
        <f ca="1"/>
        <v>0</v>
      </c>
      <c r="DO480" s="55">
        <f ca="1"/>
        <v>13155.545925025897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1.2507631193809049E-2</v>
      </c>
      <c r="DT480" s="55">
        <f ca="1"/>
        <v>0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t="shared" ca="1" si="316"/>
        <v>34752.238355413516</v>
      </c>
    </row>
    <row r="481" spans="49:134" x14ac:dyDescent="0.3">
      <c r="AW481" s="7">
        <v>30</v>
      </c>
      <c r="AX481" s="52">
        <f t="shared" si="289"/>
        <v>0</v>
      </c>
      <c r="AY481" s="52">
        <f t="shared" si="290"/>
        <v>0</v>
      </c>
      <c r="AZ481" s="52">
        <f t="shared" si="291"/>
        <v>0</v>
      </c>
      <c r="BA481" s="52">
        <f t="shared" si="292"/>
        <v>0</v>
      </c>
      <c r="BB481" s="52">
        <f t="shared" si="293"/>
        <v>9541.4104904046671</v>
      </c>
      <c r="BC481" s="52">
        <f t="shared" si="294"/>
        <v>20746.985947293495</v>
      </c>
      <c r="BD481" s="52">
        <f t="shared" si="295"/>
        <v>0</v>
      </c>
      <c r="BE481" s="52">
        <f t="shared" si="296"/>
        <v>24087.880620069864</v>
      </c>
      <c r="BF481" s="52">
        <f t="shared" si="297"/>
        <v>0</v>
      </c>
      <c r="BG481" s="52">
        <f t="shared" si="298"/>
        <v>0</v>
      </c>
      <c r="BH481" s="52">
        <f t="shared" si="299"/>
        <v>0</v>
      </c>
      <c r="BI481" s="52">
        <f t="shared" si="300"/>
        <v>0</v>
      </c>
      <c r="BJ481" s="52">
        <f t="shared" si="301"/>
        <v>0</v>
      </c>
      <c r="BK481" s="52">
        <f t="shared" si="302"/>
        <v>0</v>
      </c>
      <c r="BL481" s="52">
        <f t="shared" si="303"/>
        <v>2.0982360654492358</v>
      </c>
      <c r="BM481" s="52">
        <f t="shared" si="304"/>
        <v>19.292944274697884</v>
      </c>
      <c r="BN481" s="52">
        <f t="shared" si="305"/>
        <v>0</v>
      </c>
      <c r="BO481" s="52">
        <f t="shared" si="306"/>
        <v>0</v>
      </c>
      <c r="BP481" s="52">
        <f t="shared" si="307"/>
        <v>339.46702179858704</v>
      </c>
      <c r="BQ481" s="52">
        <f t="shared" si="308"/>
        <v>0</v>
      </c>
      <c r="BR481" s="52">
        <f t="shared" si="309"/>
        <v>0</v>
      </c>
      <c r="BS481" s="52">
        <f t="shared" si="310"/>
        <v>0</v>
      </c>
      <c r="BT481" s="52">
        <f t="shared" si="311"/>
        <v>0</v>
      </c>
      <c r="BU481" s="52">
        <f t="shared" si="312"/>
        <v>0</v>
      </c>
      <c r="BV481" s="52">
        <f t="shared" si="313"/>
        <v>0</v>
      </c>
      <c r="BW481" s="52">
        <f t="shared" si="314"/>
        <v>0</v>
      </c>
      <c r="BX481" s="52">
        <f t="shared" si="315"/>
        <v>54737.135259906754</v>
      </c>
      <c r="DC481" s="7">
        <v>30</v>
      </c>
      <c r="DD481" s="55">
        <f ca="1"/>
        <v>0</v>
      </c>
      <c r="DE481" s="55">
        <f ca="1"/>
        <v>0</v>
      </c>
      <c r="DF481" s="55">
        <f ca="1"/>
        <v>0</v>
      </c>
      <c r="DG481" s="55">
        <f ca="1"/>
        <v>0</v>
      </c>
      <c r="DH481" s="55">
        <f ca="1"/>
        <v>707018.51733898581</v>
      </c>
      <c r="DI481" s="55">
        <f ca="1"/>
        <v>1437766.1261474392</v>
      </c>
      <c r="DJ481" s="55">
        <f ca="1"/>
        <v>0</v>
      </c>
      <c r="DK481" s="55">
        <f ca="1"/>
        <v>0</v>
      </c>
      <c r="DL481" s="55">
        <f ca="1"/>
        <v>0</v>
      </c>
      <c r="DM481" s="55">
        <f ca="1"/>
        <v>0</v>
      </c>
      <c r="DN481" s="55">
        <f ca="1"/>
        <v>0</v>
      </c>
      <c r="DO481" s="55">
        <f ca="1"/>
        <v>0</v>
      </c>
      <c r="DP481" s="55">
        <f ca="1"/>
        <v>0</v>
      </c>
      <c r="DQ481" s="55">
        <f ca="1"/>
        <v>0</v>
      </c>
      <c r="DR481" s="55">
        <f ca="1"/>
        <v>0</v>
      </c>
      <c r="DS481" s="55">
        <f ca="1"/>
        <v>1365.9404546486101</v>
      </c>
      <c r="DT481" s="55">
        <f ca="1"/>
        <v>0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t="shared" ca="1" si="316"/>
        <v>2146150.5839410741</v>
      </c>
    </row>
    <row r="482" spans="49:134" x14ac:dyDescent="0.3">
      <c r="AW482" s="7">
        <v>31</v>
      </c>
      <c r="AX482" s="52">
        <f t="shared" si="289"/>
        <v>0</v>
      </c>
      <c r="AY482" s="52">
        <f t="shared" si="290"/>
        <v>0</v>
      </c>
      <c r="AZ482" s="52">
        <f t="shared" si="291"/>
        <v>0</v>
      </c>
      <c r="BA482" s="52">
        <f t="shared" si="292"/>
        <v>0</v>
      </c>
      <c r="BB482" s="52">
        <f t="shared" si="293"/>
        <v>904.34998754583478</v>
      </c>
      <c r="BC482" s="52">
        <f t="shared" si="294"/>
        <v>1966.4321647585368</v>
      </c>
      <c r="BD482" s="52">
        <f t="shared" si="295"/>
        <v>0</v>
      </c>
      <c r="BE482" s="52">
        <f t="shared" si="296"/>
        <v>619.56288094642673</v>
      </c>
      <c r="BF482" s="52">
        <f t="shared" si="297"/>
        <v>143.40937581974907</v>
      </c>
      <c r="BG482" s="52">
        <f t="shared" si="298"/>
        <v>0</v>
      </c>
      <c r="BH482" s="52">
        <f t="shared" si="299"/>
        <v>380.94092319276768</v>
      </c>
      <c r="BI482" s="52">
        <f t="shared" si="300"/>
        <v>73.432501723840616</v>
      </c>
      <c r="BJ482" s="52">
        <f t="shared" si="301"/>
        <v>0</v>
      </c>
      <c r="BK482" s="52">
        <f t="shared" si="302"/>
        <v>0</v>
      </c>
      <c r="BL482" s="52">
        <f t="shared" si="303"/>
        <v>0.19887413521843342</v>
      </c>
      <c r="BM482" s="52">
        <f t="shared" si="304"/>
        <v>1.8286157922019239</v>
      </c>
      <c r="BN482" s="52">
        <f t="shared" si="305"/>
        <v>0</v>
      </c>
      <c r="BO482" s="52">
        <f t="shared" si="306"/>
        <v>190.11982406119162</v>
      </c>
      <c r="BP482" s="52">
        <f t="shared" si="307"/>
        <v>2076.0474953817643</v>
      </c>
      <c r="BQ482" s="52">
        <f t="shared" si="308"/>
        <v>0</v>
      </c>
      <c r="BR482" s="52">
        <f t="shared" si="309"/>
        <v>0</v>
      </c>
      <c r="BS482" s="52">
        <f t="shared" si="310"/>
        <v>0</v>
      </c>
      <c r="BT482" s="52">
        <f t="shared" si="311"/>
        <v>0</v>
      </c>
      <c r="BU482" s="52">
        <f t="shared" si="312"/>
        <v>0</v>
      </c>
      <c r="BV482" s="52">
        <f t="shared" si="313"/>
        <v>0</v>
      </c>
      <c r="BW482" s="52">
        <f t="shared" si="314"/>
        <v>0</v>
      </c>
      <c r="BX482" s="52">
        <f t="shared" si="315"/>
        <v>6356.3226433575328</v>
      </c>
      <c r="DC482" s="7">
        <v>31</v>
      </c>
      <c r="DD482" s="55">
        <f ca="1"/>
        <v>0</v>
      </c>
      <c r="DE482" s="55">
        <f ca="1"/>
        <v>0</v>
      </c>
      <c r="DF482" s="55">
        <f ca="1"/>
        <v>0</v>
      </c>
      <c r="DG482" s="55">
        <f ca="1"/>
        <v>0</v>
      </c>
      <c r="DH482" s="55">
        <f ca="1"/>
        <v>67012.334077146355</v>
      </c>
      <c r="DI482" s="55">
        <f ca="1"/>
        <v>136273.74901776659</v>
      </c>
      <c r="DJ482" s="55">
        <f ca="1"/>
        <v>0</v>
      </c>
      <c r="DK482" s="55">
        <f ca="1"/>
        <v>0</v>
      </c>
      <c r="DL482" s="55">
        <f ca="1"/>
        <v>11099.885688448579</v>
      </c>
      <c r="DM482" s="55">
        <f ca="1"/>
        <v>0</v>
      </c>
      <c r="DN482" s="55">
        <f ca="1"/>
        <v>0</v>
      </c>
      <c r="DO482" s="55">
        <f ca="1"/>
        <v>4119.5633467074585</v>
      </c>
      <c r="DP482" s="55">
        <f ca="1"/>
        <v>0</v>
      </c>
      <c r="DQ482" s="55">
        <f ca="1"/>
        <v>0</v>
      </c>
      <c r="DR482" s="55">
        <f ca="1"/>
        <v>0</v>
      </c>
      <c r="DS482" s="55">
        <f ca="1"/>
        <v>129.4659980878962</v>
      </c>
      <c r="DT482" s="55">
        <f ca="1"/>
        <v>0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t="shared" ca="1" si="316"/>
        <v>218634.99812815688</v>
      </c>
    </row>
    <row r="483" spans="49:134" x14ac:dyDescent="0.3">
      <c r="AW483" s="7">
        <v>32</v>
      </c>
      <c r="AX483" s="52">
        <f t="shared" si="289"/>
        <v>0</v>
      </c>
      <c r="AY483" s="52">
        <f t="shared" si="290"/>
        <v>0</v>
      </c>
      <c r="AZ483" s="52">
        <f t="shared" si="291"/>
        <v>0</v>
      </c>
      <c r="BA483" s="52">
        <f t="shared" si="292"/>
        <v>0</v>
      </c>
      <c r="BB483" s="52">
        <f t="shared" si="293"/>
        <v>5493.8516933279416</v>
      </c>
      <c r="BC483" s="52">
        <f t="shared" si="294"/>
        <v>11945.913443851181</v>
      </c>
      <c r="BD483" s="52">
        <f t="shared" si="295"/>
        <v>0</v>
      </c>
      <c r="BE483" s="52">
        <f t="shared" si="296"/>
        <v>3763.7934747453005</v>
      </c>
      <c r="BF483" s="52">
        <f t="shared" si="297"/>
        <v>871.20014715880325</v>
      </c>
      <c r="BG483" s="52">
        <f t="shared" si="298"/>
        <v>0</v>
      </c>
      <c r="BH483" s="52">
        <f t="shared" si="299"/>
        <v>2314.1847340757117</v>
      </c>
      <c r="BI483" s="52">
        <f t="shared" si="300"/>
        <v>446.09640010952501</v>
      </c>
      <c r="BJ483" s="52">
        <f t="shared" si="301"/>
        <v>0</v>
      </c>
      <c r="BK483" s="52">
        <f t="shared" si="302"/>
        <v>0</v>
      </c>
      <c r="BL483" s="52">
        <f t="shared" si="303"/>
        <v>1.2086992630468352</v>
      </c>
      <c r="BM483" s="52">
        <f t="shared" si="304"/>
        <v>11.108690338688518</v>
      </c>
      <c r="BN483" s="52">
        <f t="shared" si="305"/>
        <v>0</v>
      </c>
      <c r="BO483" s="52">
        <f t="shared" si="306"/>
        <v>1154.9622730902572</v>
      </c>
      <c r="BP483" s="52">
        <f t="shared" si="307"/>
        <v>12611.817554358102</v>
      </c>
      <c r="BQ483" s="52">
        <f t="shared" si="308"/>
        <v>0</v>
      </c>
      <c r="BR483" s="52">
        <f t="shared" si="309"/>
        <v>0</v>
      </c>
      <c r="BS483" s="52">
        <f t="shared" si="310"/>
        <v>0</v>
      </c>
      <c r="BT483" s="52">
        <f t="shared" si="311"/>
        <v>0</v>
      </c>
      <c r="BU483" s="52">
        <f t="shared" si="312"/>
        <v>0</v>
      </c>
      <c r="BV483" s="52">
        <f t="shared" si="313"/>
        <v>0</v>
      </c>
      <c r="BW483" s="52">
        <f t="shared" si="314"/>
        <v>0</v>
      </c>
      <c r="BX483" s="52">
        <f t="shared" si="315"/>
        <v>38614.137110318552</v>
      </c>
      <c r="DC483" s="7">
        <v>32</v>
      </c>
      <c r="DD483" s="55">
        <f ca="1"/>
        <v>0</v>
      </c>
      <c r="DE483" s="55">
        <f ca="1"/>
        <v>0</v>
      </c>
      <c r="DF483" s="55">
        <f ca="1"/>
        <v>0</v>
      </c>
      <c r="DG483" s="55">
        <f ca="1"/>
        <v>0</v>
      </c>
      <c r="DH483" s="55">
        <f ca="1"/>
        <v>407094.41047560045</v>
      </c>
      <c r="DI483" s="55">
        <f ca="1"/>
        <v>827851.80165888683</v>
      </c>
      <c r="DJ483" s="55">
        <f ca="1"/>
        <v>0</v>
      </c>
      <c r="DK483" s="55">
        <f ca="1"/>
        <v>0</v>
      </c>
      <c r="DL483" s="55">
        <f ca="1"/>
        <v>67430.891390091376</v>
      </c>
      <c r="DM483" s="55">
        <f ca="1"/>
        <v>0</v>
      </c>
      <c r="DN483" s="55">
        <f ca="1"/>
        <v>0</v>
      </c>
      <c r="DO483" s="55">
        <f ca="1"/>
        <v>25026.008046144354</v>
      </c>
      <c r="DP483" s="55">
        <f ca="1"/>
        <v>0</v>
      </c>
      <c r="DQ483" s="55">
        <f ca="1"/>
        <v>0</v>
      </c>
      <c r="DR483" s="55">
        <f ca="1"/>
        <v>0</v>
      </c>
      <c r="DS483" s="55">
        <f ca="1"/>
        <v>786.4952759791471</v>
      </c>
      <c r="DT483" s="55">
        <f ca="1"/>
        <v>0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t="shared" ca="1" si="316"/>
        <v>1328189.6068467021</v>
      </c>
    </row>
    <row r="484" spans="49:134" x14ac:dyDescent="0.3">
      <c r="AW484" s="7">
        <v>33</v>
      </c>
      <c r="AX484" s="52">
        <f t="shared" si="289"/>
        <v>0</v>
      </c>
      <c r="AY484" s="52">
        <f t="shared" si="290"/>
        <v>0</v>
      </c>
      <c r="AZ484" s="52">
        <f t="shared" si="291"/>
        <v>0</v>
      </c>
      <c r="BA484" s="52">
        <f t="shared" si="292"/>
        <v>0</v>
      </c>
      <c r="BB484" s="52">
        <f t="shared" si="293"/>
        <v>3613.1183733187813</v>
      </c>
      <c r="BC484" s="52">
        <f t="shared" si="294"/>
        <v>0</v>
      </c>
      <c r="BD484" s="52">
        <f t="shared" si="295"/>
        <v>0</v>
      </c>
      <c r="BE484" s="52">
        <f t="shared" si="296"/>
        <v>0</v>
      </c>
      <c r="BF484" s="52">
        <f t="shared" si="297"/>
        <v>0</v>
      </c>
      <c r="BG484" s="52">
        <f t="shared" si="298"/>
        <v>0</v>
      </c>
      <c r="BH484" s="52">
        <f t="shared" si="299"/>
        <v>0</v>
      </c>
      <c r="BI484" s="52">
        <f t="shared" si="300"/>
        <v>5.6875579776329088</v>
      </c>
      <c r="BJ484" s="52">
        <f t="shared" si="301"/>
        <v>0</v>
      </c>
      <c r="BK484" s="52">
        <f t="shared" si="302"/>
        <v>0</v>
      </c>
      <c r="BL484" s="52">
        <f t="shared" si="303"/>
        <v>0</v>
      </c>
      <c r="BM484" s="52">
        <f t="shared" si="304"/>
        <v>7.3058057272944028</v>
      </c>
      <c r="BN484" s="52">
        <f t="shared" si="305"/>
        <v>0</v>
      </c>
      <c r="BO484" s="52">
        <f t="shared" si="306"/>
        <v>0</v>
      </c>
      <c r="BP484" s="52">
        <f t="shared" si="307"/>
        <v>0</v>
      </c>
      <c r="BQ484" s="52">
        <f t="shared" si="308"/>
        <v>0</v>
      </c>
      <c r="BR484" s="52">
        <f t="shared" si="309"/>
        <v>0</v>
      </c>
      <c r="BS484" s="52">
        <f t="shared" si="310"/>
        <v>0</v>
      </c>
      <c r="BT484" s="52">
        <f t="shared" si="311"/>
        <v>0</v>
      </c>
      <c r="BU484" s="52">
        <f t="shared" si="312"/>
        <v>0</v>
      </c>
      <c r="BV484" s="52">
        <f t="shared" si="313"/>
        <v>0</v>
      </c>
      <c r="BW484" s="52">
        <f t="shared" si="314"/>
        <v>0</v>
      </c>
      <c r="BX484" s="52">
        <f t="shared" si="315"/>
        <v>3626.1117370237084</v>
      </c>
      <c r="DC484" s="7">
        <v>33</v>
      </c>
      <c r="DD484" s="55">
        <f ca="1"/>
        <v>0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267732.07146292168</v>
      </c>
      <c r="DI484" s="55">
        <f ca="1"/>
        <v>0</v>
      </c>
      <c r="DJ484" s="55">
        <f ca="1"/>
        <v>0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319.0720025452062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517.25104549244372</v>
      </c>
      <c r="DT484" s="55">
        <f ca="1"/>
        <v>0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t="shared" ca="1" si="316"/>
        <v>268568.39451095933</v>
      </c>
    </row>
    <row r="485" spans="49:134" x14ac:dyDescent="0.3">
      <c r="AW485" s="7">
        <v>34</v>
      </c>
      <c r="AX485" s="52">
        <f t="shared" si="289"/>
        <v>0</v>
      </c>
      <c r="AY485" s="52">
        <f t="shared" si="290"/>
        <v>0</v>
      </c>
      <c r="AZ485" s="52">
        <f t="shared" si="291"/>
        <v>0</v>
      </c>
      <c r="BA485" s="52">
        <f t="shared" si="292"/>
        <v>0</v>
      </c>
      <c r="BB485" s="52">
        <f t="shared" si="293"/>
        <v>268490.9362808498</v>
      </c>
      <c r="BC485" s="52">
        <f t="shared" si="294"/>
        <v>0</v>
      </c>
      <c r="BD485" s="52">
        <f t="shared" si="295"/>
        <v>0</v>
      </c>
      <c r="BE485" s="52">
        <f t="shared" si="296"/>
        <v>0</v>
      </c>
      <c r="BF485" s="52">
        <f t="shared" si="297"/>
        <v>0</v>
      </c>
      <c r="BG485" s="52">
        <f t="shared" si="298"/>
        <v>0</v>
      </c>
      <c r="BH485" s="52">
        <f t="shared" si="299"/>
        <v>0</v>
      </c>
      <c r="BI485" s="52">
        <f t="shared" si="300"/>
        <v>422.6426064727425</v>
      </c>
      <c r="BJ485" s="52">
        <f t="shared" si="301"/>
        <v>0</v>
      </c>
      <c r="BK485" s="52">
        <f t="shared" si="302"/>
        <v>0</v>
      </c>
      <c r="BL485" s="52">
        <f t="shared" si="303"/>
        <v>0</v>
      </c>
      <c r="BM485" s="52">
        <f t="shared" si="304"/>
        <v>542.89464615286477</v>
      </c>
      <c r="BN485" s="52">
        <f t="shared" si="305"/>
        <v>0</v>
      </c>
      <c r="BO485" s="52">
        <f t="shared" si="306"/>
        <v>0</v>
      </c>
      <c r="BP485" s="52">
        <f t="shared" si="307"/>
        <v>0</v>
      </c>
      <c r="BQ485" s="52">
        <f t="shared" si="308"/>
        <v>0</v>
      </c>
      <c r="BR485" s="52">
        <f t="shared" si="309"/>
        <v>0</v>
      </c>
      <c r="BS485" s="52">
        <f t="shared" si="310"/>
        <v>0</v>
      </c>
      <c r="BT485" s="52">
        <f t="shared" si="311"/>
        <v>0</v>
      </c>
      <c r="BU485" s="52">
        <f t="shared" si="312"/>
        <v>0</v>
      </c>
      <c r="BV485" s="52">
        <f t="shared" si="313"/>
        <v>0</v>
      </c>
      <c r="BW485" s="52">
        <f t="shared" si="314"/>
        <v>0</v>
      </c>
      <c r="BX485" s="52">
        <f t="shared" si="315"/>
        <v>269456.47353347542</v>
      </c>
      <c r="DC485" s="7">
        <v>34</v>
      </c>
      <c r="DD485" s="55">
        <f ca="1"/>
        <v>0</v>
      </c>
      <c r="DE485" s="55">
        <f ca="1"/>
        <v>0</v>
      </c>
      <c r="DF485" s="55">
        <f ca="1"/>
        <v>0</v>
      </c>
      <c r="DG485" s="55">
        <f ca="1"/>
        <v>0</v>
      </c>
      <c r="DH485" s="55">
        <f ca="1"/>
        <v>19895178.378410969</v>
      </c>
      <c r="DI485" s="55">
        <f ca="1"/>
        <v>0</v>
      </c>
      <c r="DJ485" s="55">
        <f ca="1"/>
        <v>0</v>
      </c>
      <c r="DK485" s="55">
        <f ca="1"/>
        <v>0</v>
      </c>
      <c r="DL485" s="55">
        <f ca="1"/>
        <v>0</v>
      </c>
      <c r="DM485" s="55">
        <f ca="1"/>
        <v>0</v>
      </c>
      <c r="DN485" s="55">
        <f ca="1"/>
        <v>0</v>
      </c>
      <c r="DO485" s="55">
        <f ca="1"/>
        <v>23710.250223120856</v>
      </c>
      <c r="DP485" s="55">
        <f ca="1"/>
        <v>0</v>
      </c>
      <c r="DQ485" s="55">
        <f ca="1"/>
        <v>0</v>
      </c>
      <c r="DR485" s="55">
        <f ca="1"/>
        <v>0</v>
      </c>
      <c r="DS485" s="55">
        <f ca="1"/>
        <v>38436.940947622825</v>
      </c>
      <c r="DT485" s="55">
        <f ca="1"/>
        <v>0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t="shared" ca="1" si="316"/>
        <v>19957325.569581714</v>
      </c>
    </row>
    <row r="486" spans="49:134" x14ac:dyDescent="0.3">
      <c r="AW486" s="7">
        <v>35</v>
      </c>
      <c r="AX486" s="52">
        <f t="shared" si="289"/>
        <v>0</v>
      </c>
      <c r="AY486" s="52">
        <f t="shared" si="290"/>
        <v>0</v>
      </c>
      <c r="AZ486" s="52">
        <f t="shared" si="291"/>
        <v>0</v>
      </c>
      <c r="BA486" s="52">
        <f t="shared" si="292"/>
        <v>0</v>
      </c>
      <c r="BB486" s="52">
        <f t="shared" si="293"/>
        <v>0</v>
      </c>
      <c r="BC486" s="52">
        <f t="shared" si="294"/>
        <v>0</v>
      </c>
      <c r="BD486" s="52">
        <f t="shared" si="295"/>
        <v>0</v>
      </c>
      <c r="BE486" s="52">
        <f t="shared" si="296"/>
        <v>666.91094540331335</v>
      </c>
      <c r="BF486" s="52">
        <f t="shared" si="297"/>
        <v>116.83353214114042</v>
      </c>
      <c r="BG486" s="52">
        <f t="shared" si="298"/>
        <v>0</v>
      </c>
      <c r="BH486" s="52">
        <f t="shared" si="299"/>
        <v>0.28835938577894865</v>
      </c>
      <c r="BI486" s="52">
        <f t="shared" si="300"/>
        <v>0</v>
      </c>
      <c r="BJ486" s="52">
        <f t="shared" si="301"/>
        <v>0</v>
      </c>
      <c r="BK486" s="52">
        <f t="shared" si="302"/>
        <v>0</v>
      </c>
      <c r="BL486" s="52">
        <f t="shared" si="303"/>
        <v>0</v>
      </c>
      <c r="BM486" s="52">
        <f t="shared" si="304"/>
        <v>0</v>
      </c>
      <c r="BN486" s="52">
        <f t="shared" si="305"/>
        <v>0</v>
      </c>
      <c r="BO486" s="52">
        <f t="shared" si="306"/>
        <v>0</v>
      </c>
      <c r="BP486" s="52">
        <f t="shared" si="307"/>
        <v>0</v>
      </c>
      <c r="BQ486" s="52">
        <f t="shared" si="308"/>
        <v>0</v>
      </c>
      <c r="BR486" s="52">
        <f t="shared" si="309"/>
        <v>0</v>
      </c>
      <c r="BS486" s="52">
        <f t="shared" si="310"/>
        <v>0</v>
      </c>
      <c r="BT486" s="52">
        <f t="shared" si="311"/>
        <v>0</v>
      </c>
      <c r="BU486" s="52">
        <f t="shared" si="312"/>
        <v>0</v>
      </c>
      <c r="BV486" s="52">
        <f t="shared" si="313"/>
        <v>0</v>
      </c>
      <c r="BW486" s="52">
        <f t="shared" si="314"/>
        <v>0</v>
      </c>
      <c r="BX486" s="52">
        <f t="shared" si="315"/>
        <v>784.03283693023263</v>
      </c>
      <c r="DC486" s="7">
        <v>35</v>
      </c>
      <c r="DD486" s="55">
        <f ca="1"/>
        <v>0</v>
      </c>
      <c r="DE486" s="55">
        <f ca="1"/>
        <v>0</v>
      </c>
      <c r="DF486" s="55">
        <f ca="1"/>
        <v>0</v>
      </c>
      <c r="DG486" s="55">
        <f ca="1"/>
        <v>0</v>
      </c>
      <c r="DH486" s="55">
        <f ca="1"/>
        <v>0</v>
      </c>
      <c r="DI486" s="55">
        <f ca="1"/>
        <v>0</v>
      </c>
      <c r="DJ486" s="55">
        <f ca="1"/>
        <v>0</v>
      </c>
      <c r="DK486" s="55">
        <f ca="1"/>
        <v>0</v>
      </c>
      <c r="DL486" s="55">
        <f ca="1"/>
        <v>9042.9153877242697</v>
      </c>
      <c r="DM486" s="55">
        <f ca="1"/>
        <v>0</v>
      </c>
      <c r="DN486" s="55">
        <f ca="1"/>
        <v>0</v>
      </c>
      <c r="DO486" s="55">
        <f ca="1"/>
        <v>0</v>
      </c>
      <c r="DP486" s="55">
        <f ca="1"/>
        <v>0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0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t="shared" ca="1" si="316"/>
        <v>9042.9153877242697</v>
      </c>
    </row>
    <row r="487" spans="49:134" x14ac:dyDescent="0.3">
      <c r="AW487" s="7">
        <v>36</v>
      </c>
      <c r="AX487" s="52">
        <f t="shared" si="289"/>
        <v>0</v>
      </c>
      <c r="AY487" s="52">
        <f t="shared" si="290"/>
        <v>0</v>
      </c>
      <c r="AZ487" s="52">
        <f t="shared" si="291"/>
        <v>0</v>
      </c>
      <c r="BA487" s="52">
        <f t="shared" si="292"/>
        <v>0</v>
      </c>
      <c r="BB487" s="52">
        <f t="shared" si="293"/>
        <v>0</v>
      </c>
      <c r="BC487" s="52">
        <f t="shared" si="294"/>
        <v>0</v>
      </c>
      <c r="BD487" s="52">
        <f t="shared" si="295"/>
        <v>0</v>
      </c>
      <c r="BE487" s="52">
        <f t="shared" si="296"/>
        <v>3.9257877635613898</v>
      </c>
      <c r="BF487" s="52">
        <f t="shared" si="297"/>
        <v>0.68774347514799528</v>
      </c>
      <c r="BG487" s="52">
        <f t="shared" si="298"/>
        <v>0</v>
      </c>
      <c r="BH487" s="52">
        <f t="shared" si="299"/>
        <v>1.6974344838728013E-3</v>
      </c>
      <c r="BI487" s="52">
        <f t="shared" si="300"/>
        <v>0</v>
      </c>
      <c r="BJ487" s="52">
        <f t="shared" si="301"/>
        <v>0</v>
      </c>
      <c r="BK487" s="52">
        <f t="shared" si="302"/>
        <v>0</v>
      </c>
      <c r="BL487" s="52">
        <f t="shared" si="303"/>
        <v>0</v>
      </c>
      <c r="BM487" s="52">
        <f t="shared" si="304"/>
        <v>0</v>
      </c>
      <c r="BN487" s="52">
        <f t="shared" si="305"/>
        <v>0</v>
      </c>
      <c r="BO487" s="52">
        <f t="shared" si="306"/>
        <v>0</v>
      </c>
      <c r="BP487" s="52">
        <f t="shared" si="307"/>
        <v>0</v>
      </c>
      <c r="BQ487" s="52">
        <f t="shared" si="308"/>
        <v>0</v>
      </c>
      <c r="BR487" s="52">
        <f t="shared" si="309"/>
        <v>0</v>
      </c>
      <c r="BS487" s="52">
        <f t="shared" si="310"/>
        <v>0</v>
      </c>
      <c r="BT487" s="52">
        <f t="shared" si="311"/>
        <v>0</v>
      </c>
      <c r="BU487" s="52">
        <f t="shared" si="312"/>
        <v>0</v>
      </c>
      <c r="BV487" s="52">
        <f t="shared" si="313"/>
        <v>0</v>
      </c>
      <c r="BW487" s="52">
        <f t="shared" si="314"/>
        <v>0</v>
      </c>
      <c r="BX487" s="52">
        <f t="shared" si="315"/>
        <v>4.6152286731932577</v>
      </c>
      <c r="DC487" s="7">
        <v>36</v>
      </c>
      <c r="DD487" s="55">
        <f ca="1"/>
        <v>0</v>
      </c>
      <c r="DE487" s="55">
        <f ca="1"/>
        <v>0</v>
      </c>
      <c r="DF487" s="55">
        <f ca="1"/>
        <v>0</v>
      </c>
      <c r="DG487" s="55">
        <f ca="1"/>
        <v>0</v>
      </c>
      <c r="DH487" s="55">
        <f ca="1"/>
        <v>0</v>
      </c>
      <c r="DI487" s="55">
        <f ca="1"/>
        <v>0</v>
      </c>
      <c r="DJ487" s="55">
        <f ca="1"/>
        <v>0</v>
      </c>
      <c r="DK487" s="55">
        <f ca="1"/>
        <v>0</v>
      </c>
      <c r="DL487" s="55">
        <f ca="1"/>
        <v>53.231344976454835</v>
      </c>
      <c r="DM487" s="55">
        <f ca="1"/>
        <v>0</v>
      </c>
      <c r="DN487" s="55">
        <f ca="1"/>
        <v>0</v>
      </c>
      <c r="DO487" s="55">
        <f ca="1"/>
        <v>0</v>
      </c>
      <c r="DP487" s="55">
        <f ca="1"/>
        <v>0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0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t="shared" ca="1" si="316"/>
        <v>53.231344976454835</v>
      </c>
    </row>
    <row r="488" spans="49:134" x14ac:dyDescent="0.3">
      <c r="AW488" s="7">
        <v>37</v>
      </c>
      <c r="AX488" s="52">
        <f t="shared" si="289"/>
        <v>0</v>
      </c>
      <c r="AY488" s="52">
        <f t="shared" si="290"/>
        <v>0</v>
      </c>
      <c r="AZ488" s="52">
        <f t="shared" si="291"/>
        <v>0</v>
      </c>
      <c r="BA488" s="52">
        <f t="shared" si="292"/>
        <v>0</v>
      </c>
      <c r="BB488" s="52">
        <f t="shared" si="293"/>
        <v>0</v>
      </c>
      <c r="BC488" s="52">
        <f t="shared" si="294"/>
        <v>0</v>
      </c>
      <c r="BD488" s="52">
        <f t="shared" si="295"/>
        <v>31368.857371915426</v>
      </c>
      <c r="BE488" s="52">
        <f t="shared" si="296"/>
        <v>0</v>
      </c>
      <c r="BF488" s="52">
        <f t="shared" si="297"/>
        <v>0</v>
      </c>
      <c r="BG488" s="52">
        <f t="shared" si="298"/>
        <v>0</v>
      </c>
      <c r="BH488" s="52">
        <f t="shared" si="299"/>
        <v>0</v>
      </c>
      <c r="BI488" s="52">
        <f t="shared" si="300"/>
        <v>0</v>
      </c>
      <c r="BJ488" s="52">
        <f t="shared" si="301"/>
        <v>0</v>
      </c>
      <c r="BK488" s="52">
        <f t="shared" si="302"/>
        <v>0</v>
      </c>
      <c r="BL488" s="52">
        <f t="shared" si="303"/>
        <v>0</v>
      </c>
      <c r="BM488" s="52">
        <f t="shared" si="304"/>
        <v>0</v>
      </c>
      <c r="BN488" s="52">
        <f t="shared" si="305"/>
        <v>0</v>
      </c>
      <c r="BO488" s="52">
        <f t="shared" si="306"/>
        <v>0</v>
      </c>
      <c r="BP488" s="52">
        <f t="shared" si="307"/>
        <v>0</v>
      </c>
      <c r="BQ488" s="52">
        <f t="shared" si="308"/>
        <v>0</v>
      </c>
      <c r="BR488" s="52">
        <f t="shared" si="309"/>
        <v>0</v>
      </c>
      <c r="BS488" s="52">
        <f t="shared" si="310"/>
        <v>0</v>
      </c>
      <c r="BT488" s="52">
        <f t="shared" si="311"/>
        <v>0</v>
      </c>
      <c r="BU488" s="52">
        <f t="shared" si="312"/>
        <v>0</v>
      </c>
      <c r="BV488" s="52">
        <f t="shared" si="313"/>
        <v>0</v>
      </c>
      <c r="BW488" s="52">
        <f t="shared" si="314"/>
        <v>0</v>
      </c>
      <c r="BX488" s="52">
        <f t="shared" si="315"/>
        <v>31368.857371915426</v>
      </c>
      <c r="DC488" s="7">
        <v>37</v>
      </c>
      <c r="DD488" s="55">
        <f ca="1"/>
        <v>0</v>
      </c>
      <c r="DE488" s="55">
        <f ca="1"/>
        <v>0</v>
      </c>
      <c r="DF488" s="55">
        <f ca="1"/>
        <v>0</v>
      </c>
      <c r="DG488" s="55">
        <f ca="1"/>
        <v>0</v>
      </c>
      <c r="DH488" s="55">
        <f ca="1"/>
        <v>0</v>
      </c>
      <c r="DI488" s="55">
        <f ca="1"/>
        <v>0</v>
      </c>
      <c r="DJ488" s="55">
        <f ca="1"/>
        <v>2242873.3020919529</v>
      </c>
      <c r="DK488" s="55">
        <f ca="1"/>
        <v>0</v>
      </c>
      <c r="DL488" s="55">
        <f ca="1"/>
        <v>0</v>
      </c>
      <c r="DM488" s="55">
        <f ca="1"/>
        <v>0</v>
      </c>
      <c r="DN488" s="55">
        <f ca="1"/>
        <v>0</v>
      </c>
      <c r="DO488" s="55">
        <f ca="1"/>
        <v>0</v>
      </c>
      <c r="DP488" s="55">
        <f ca="1"/>
        <v>0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0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t="shared" ca="1" si="316"/>
        <v>2242873.3020919529</v>
      </c>
    </row>
    <row r="489" spans="49:134" x14ac:dyDescent="0.3">
      <c r="AW489" s="7">
        <v>38</v>
      </c>
      <c r="AX489" s="52">
        <f t="shared" si="289"/>
        <v>0</v>
      </c>
      <c r="AY489" s="52">
        <f t="shared" si="290"/>
        <v>0</v>
      </c>
      <c r="AZ489" s="52">
        <f t="shared" si="291"/>
        <v>0</v>
      </c>
      <c r="BA489" s="52">
        <f t="shared" si="292"/>
        <v>0</v>
      </c>
      <c r="BB489" s="52">
        <f t="shared" si="293"/>
        <v>11114.217462024644</v>
      </c>
      <c r="BC489" s="52">
        <f t="shared" si="294"/>
        <v>0</v>
      </c>
      <c r="BD489" s="52">
        <f t="shared" si="295"/>
        <v>0</v>
      </c>
      <c r="BE489" s="52">
        <f t="shared" si="296"/>
        <v>39.25309779345335</v>
      </c>
      <c r="BF489" s="52">
        <f t="shared" si="297"/>
        <v>9.0858610615056765</v>
      </c>
      <c r="BG489" s="52">
        <f t="shared" si="298"/>
        <v>0</v>
      </c>
      <c r="BH489" s="52">
        <f t="shared" si="299"/>
        <v>24.13493734367594</v>
      </c>
      <c r="BI489" s="52">
        <f t="shared" si="300"/>
        <v>26.172851373936197</v>
      </c>
      <c r="BJ489" s="52">
        <f t="shared" si="301"/>
        <v>0</v>
      </c>
      <c r="BK489" s="52">
        <f t="shared" si="302"/>
        <v>0</v>
      </c>
      <c r="BL489" s="52">
        <f t="shared" si="303"/>
        <v>0</v>
      </c>
      <c r="BM489" s="52">
        <f t="shared" si="304"/>
        <v>22.473194952309044</v>
      </c>
      <c r="BN489" s="52">
        <f t="shared" si="305"/>
        <v>0</v>
      </c>
      <c r="BO489" s="52">
        <f t="shared" si="306"/>
        <v>0</v>
      </c>
      <c r="BP489" s="52">
        <f t="shared" si="307"/>
        <v>739.94595419163466</v>
      </c>
      <c r="BQ489" s="52">
        <f t="shared" si="308"/>
        <v>0</v>
      </c>
      <c r="BR489" s="52">
        <f t="shared" si="309"/>
        <v>0</v>
      </c>
      <c r="BS489" s="52">
        <f t="shared" si="310"/>
        <v>0</v>
      </c>
      <c r="BT489" s="52">
        <f t="shared" si="311"/>
        <v>0</v>
      </c>
      <c r="BU489" s="52">
        <f t="shared" si="312"/>
        <v>0</v>
      </c>
      <c r="BV489" s="52">
        <f t="shared" si="313"/>
        <v>0</v>
      </c>
      <c r="BW489" s="52">
        <f t="shared" si="314"/>
        <v>0</v>
      </c>
      <c r="BX489" s="52">
        <f t="shared" si="315"/>
        <v>11975.283358741157</v>
      </c>
      <c r="DC489" s="7">
        <v>38</v>
      </c>
      <c r="DD489" s="55">
        <f ca="1"/>
        <v>0</v>
      </c>
      <c r="DE489" s="55">
        <f ca="1"/>
        <v>0</v>
      </c>
      <c r="DF489" s="55">
        <f ca="1"/>
        <v>0</v>
      </c>
      <c r="DG489" s="55">
        <f ca="1"/>
        <v>0</v>
      </c>
      <c r="DH489" s="55">
        <f ca="1"/>
        <v>823563.51393602602</v>
      </c>
      <c r="DI489" s="55">
        <f ca="1"/>
        <v>0</v>
      </c>
      <c r="DJ489" s="55">
        <f ca="1"/>
        <v>0</v>
      </c>
      <c r="DK489" s="55">
        <f ca="1"/>
        <v>0</v>
      </c>
      <c r="DL489" s="55">
        <f ca="1"/>
        <v>703.24564616053942</v>
      </c>
      <c r="DM489" s="55">
        <f ca="1"/>
        <v>0</v>
      </c>
      <c r="DN489" s="55">
        <f ca="1"/>
        <v>0</v>
      </c>
      <c r="DO489" s="55">
        <f ca="1"/>
        <v>1468.2969620778208</v>
      </c>
      <c r="DP489" s="55">
        <f ca="1"/>
        <v>0</v>
      </c>
      <c r="DQ489" s="55">
        <f ca="1"/>
        <v>0</v>
      </c>
      <c r="DR489" s="55">
        <f ca="1"/>
        <v>0</v>
      </c>
      <c r="DS489" s="55">
        <f ca="1"/>
        <v>1591.1022026234803</v>
      </c>
      <c r="DT489" s="55">
        <f ca="1"/>
        <v>0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t="shared" ca="1" si="316"/>
        <v>827326.15874688793</v>
      </c>
    </row>
    <row r="490" spans="49:134" x14ac:dyDescent="0.3">
      <c r="AW490" s="7">
        <v>39</v>
      </c>
      <c r="AX490" s="52">
        <f t="shared" si="289"/>
        <v>0</v>
      </c>
      <c r="AY490" s="52">
        <f t="shared" si="290"/>
        <v>0</v>
      </c>
      <c r="AZ490" s="52">
        <f t="shared" si="291"/>
        <v>0</v>
      </c>
      <c r="BA490" s="52">
        <f t="shared" si="292"/>
        <v>0</v>
      </c>
      <c r="BB490" s="52">
        <f t="shared" si="293"/>
        <v>34.446184914658048</v>
      </c>
      <c r="BC490" s="52">
        <f t="shared" si="294"/>
        <v>74.900300643392256</v>
      </c>
      <c r="BD490" s="52">
        <f t="shared" si="295"/>
        <v>0</v>
      </c>
      <c r="BE490" s="52">
        <f t="shared" si="296"/>
        <v>29.808325888370472</v>
      </c>
      <c r="BF490" s="52">
        <f t="shared" si="297"/>
        <v>6.8996925777093754</v>
      </c>
      <c r="BG490" s="52">
        <f t="shared" si="298"/>
        <v>0</v>
      </c>
      <c r="BH490" s="52">
        <f t="shared" si="299"/>
        <v>18.327778393394073</v>
      </c>
      <c r="BI490" s="52">
        <f t="shared" si="300"/>
        <v>2.9815095589217528</v>
      </c>
      <c r="BJ490" s="52">
        <f t="shared" si="301"/>
        <v>0</v>
      </c>
      <c r="BK490" s="52">
        <f t="shared" si="302"/>
        <v>0</v>
      </c>
      <c r="BL490" s="52">
        <f t="shared" si="303"/>
        <v>7.5702002779284277E-3</v>
      </c>
      <c r="BM490" s="52">
        <f t="shared" si="304"/>
        <v>6.9650951738578923E-2</v>
      </c>
      <c r="BN490" s="52">
        <f t="shared" si="305"/>
        <v>0</v>
      </c>
      <c r="BO490" s="52">
        <f t="shared" si="306"/>
        <v>9.1009258696378126</v>
      </c>
      <c r="BP490" s="52">
        <f t="shared" si="307"/>
        <v>84.291768746737446</v>
      </c>
      <c r="BQ490" s="52">
        <f t="shared" si="308"/>
        <v>0</v>
      </c>
      <c r="BR490" s="52">
        <f t="shared" si="309"/>
        <v>0</v>
      </c>
      <c r="BS490" s="52">
        <f t="shared" si="310"/>
        <v>0</v>
      </c>
      <c r="BT490" s="52">
        <f t="shared" si="311"/>
        <v>0</v>
      </c>
      <c r="BU490" s="52">
        <f t="shared" si="312"/>
        <v>0</v>
      </c>
      <c r="BV490" s="52">
        <f t="shared" si="313"/>
        <v>0</v>
      </c>
      <c r="BW490" s="52">
        <f t="shared" si="314"/>
        <v>0</v>
      </c>
      <c r="BX490" s="52">
        <f t="shared" si="315"/>
        <v>260.83370774483774</v>
      </c>
      <c r="DC490" s="7">
        <v>39</v>
      </c>
      <c r="DD490" s="55">
        <f ca="1"/>
        <v>0</v>
      </c>
      <c r="DE490" s="55">
        <f ca="1"/>
        <v>0</v>
      </c>
      <c r="DF490" s="55">
        <f ca="1"/>
        <v>0</v>
      </c>
      <c r="DG490" s="55">
        <f ca="1"/>
        <v>0</v>
      </c>
      <c r="DH490" s="55">
        <f ca="1"/>
        <v>2552.4623021761613</v>
      </c>
      <c r="DI490" s="55">
        <f ca="1"/>
        <v>5190.590834587083</v>
      </c>
      <c r="DJ490" s="55">
        <f ca="1"/>
        <v>0</v>
      </c>
      <c r="DK490" s="55">
        <f ca="1"/>
        <v>0</v>
      </c>
      <c r="DL490" s="55">
        <f ca="1"/>
        <v>534.03620551470567</v>
      </c>
      <c r="DM490" s="55">
        <f ca="1"/>
        <v>0</v>
      </c>
      <c r="DN490" s="55">
        <f ca="1"/>
        <v>0</v>
      </c>
      <c r="DO490" s="55">
        <f ca="1"/>
        <v>167.26268625551035</v>
      </c>
      <c r="DP490" s="55">
        <f ca="1"/>
        <v>0</v>
      </c>
      <c r="DQ490" s="55">
        <f ca="1"/>
        <v>0</v>
      </c>
      <c r="DR490" s="55">
        <f ca="1"/>
        <v>0</v>
      </c>
      <c r="DS490" s="55">
        <f ca="1"/>
        <v>4.9312873830913873</v>
      </c>
      <c r="DT490" s="55">
        <f ca="1"/>
        <v>0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t="shared" ca="1" si="316"/>
        <v>8449.2833159165511</v>
      </c>
    </row>
    <row r="491" spans="49:134" x14ac:dyDescent="0.3">
      <c r="AW491" s="7">
        <v>40</v>
      </c>
      <c r="AX491" s="52">
        <f t="shared" si="289"/>
        <v>0</v>
      </c>
      <c r="AY491" s="52">
        <f t="shared" si="290"/>
        <v>0</v>
      </c>
      <c r="AZ491" s="52">
        <f t="shared" si="291"/>
        <v>0</v>
      </c>
      <c r="BA491" s="52">
        <f t="shared" si="292"/>
        <v>0</v>
      </c>
      <c r="BB491" s="52">
        <f t="shared" si="293"/>
        <v>174.27416233601255</v>
      </c>
      <c r="BC491" s="52">
        <f t="shared" si="294"/>
        <v>378.94434984324255</v>
      </c>
      <c r="BD491" s="52">
        <f t="shared" si="295"/>
        <v>0</v>
      </c>
      <c r="BE491" s="52">
        <f t="shared" si="296"/>
        <v>150.80976416975628</v>
      </c>
      <c r="BF491" s="52">
        <f t="shared" si="297"/>
        <v>34.90773062057314</v>
      </c>
      <c r="BG491" s="52">
        <f t="shared" si="298"/>
        <v>0</v>
      </c>
      <c r="BH491" s="52">
        <f t="shared" si="299"/>
        <v>92.726037260539542</v>
      </c>
      <c r="BI491" s="52">
        <f t="shared" si="300"/>
        <v>15.084401426043309</v>
      </c>
      <c r="BJ491" s="52">
        <f t="shared" si="301"/>
        <v>0</v>
      </c>
      <c r="BK491" s="52">
        <f t="shared" si="302"/>
        <v>0</v>
      </c>
      <c r="BL491" s="52">
        <f t="shared" si="303"/>
        <v>3.8273131495097396E-2</v>
      </c>
      <c r="BM491" s="52">
        <f t="shared" si="304"/>
        <v>0.35177510565346876</v>
      </c>
      <c r="BN491" s="52">
        <f t="shared" si="305"/>
        <v>0</v>
      </c>
      <c r="BO491" s="52">
        <f t="shared" si="306"/>
        <v>46.044467205889831</v>
      </c>
      <c r="BP491" s="52">
        <f t="shared" si="307"/>
        <v>426.45876223508122</v>
      </c>
      <c r="BQ491" s="52">
        <f t="shared" si="308"/>
        <v>0</v>
      </c>
      <c r="BR491" s="52">
        <f t="shared" si="309"/>
        <v>0</v>
      </c>
      <c r="BS491" s="52">
        <f t="shared" si="310"/>
        <v>0</v>
      </c>
      <c r="BT491" s="52">
        <f t="shared" si="311"/>
        <v>0</v>
      </c>
      <c r="BU491" s="52">
        <f t="shared" si="312"/>
        <v>0</v>
      </c>
      <c r="BV491" s="52">
        <f t="shared" si="313"/>
        <v>0</v>
      </c>
      <c r="BW491" s="52">
        <f t="shared" si="314"/>
        <v>0</v>
      </c>
      <c r="BX491" s="52">
        <f t="shared" si="315"/>
        <v>1319.6397233342871</v>
      </c>
      <c r="DC491" s="7">
        <v>40</v>
      </c>
      <c r="DD491" s="55">
        <f ca="1"/>
        <v>0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12913.715429098529</v>
      </c>
      <c r="DI491" s="55">
        <f ca="1"/>
        <v>26260.843444136706</v>
      </c>
      <c r="DJ491" s="55">
        <f ca="1"/>
        <v>0</v>
      </c>
      <c r="DK491" s="55">
        <f ca="1"/>
        <v>0</v>
      </c>
      <c r="DL491" s="55">
        <f ca="1"/>
        <v>2701.8583500323612</v>
      </c>
      <c r="DM491" s="55">
        <f ca="1"/>
        <v>0</v>
      </c>
      <c r="DN491" s="55">
        <f ca="1"/>
        <v>0</v>
      </c>
      <c r="DO491" s="55">
        <f ca="1"/>
        <v>846.23492000102965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24.905677480265588</v>
      </c>
      <c r="DT491" s="55">
        <f ca="1"/>
        <v>0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t="shared" ca="1" si="316"/>
        <v>42747.557820748887</v>
      </c>
    </row>
    <row r="492" spans="49:134" x14ac:dyDescent="0.3">
      <c r="AW492" s="7">
        <v>41</v>
      </c>
      <c r="AX492" s="52">
        <f t="shared" si="289"/>
        <v>0</v>
      </c>
      <c r="AY492" s="52">
        <f t="shared" si="290"/>
        <v>0</v>
      </c>
      <c r="AZ492" s="52">
        <f t="shared" si="291"/>
        <v>0</v>
      </c>
      <c r="BA492" s="52">
        <f t="shared" si="292"/>
        <v>0</v>
      </c>
      <c r="BB492" s="52">
        <f t="shared" si="293"/>
        <v>1531.0626927086955</v>
      </c>
      <c r="BC492" s="52">
        <f t="shared" si="294"/>
        <v>0</v>
      </c>
      <c r="BD492" s="52">
        <f t="shared" si="295"/>
        <v>0</v>
      </c>
      <c r="BE492" s="52">
        <f t="shared" si="296"/>
        <v>71.617035419170321</v>
      </c>
      <c r="BF492" s="52">
        <f t="shared" si="297"/>
        <v>16.57709760949615</v>
      </c>
      <c r="BG492" s="52">
        <f t="shared" si="298"/>
        <v>0</v>
      </c>
      <c r="BH492" s="52">
        <f t="shared" si="299"/>
        <v>44.034044688574468</v>
      </c>
      <c r="BI492" s="52">
        <f t="shared" si="300"/>
        <v>20.295766899720391</v>
      </c>
      <c r="BJ492" s="52">
        <f t="shared" si="301"/>
        <v>0</v>
      </c>
      <c r="BK492" s="52">
        <f t="shared" si="302"/>
        <v>0</v>
      </c>
      <c r="BL492" s="52">
        <f t="shared" si="303"/>
        <v>0</v>
      </c>
      <c r="BM492" s="52">
        <f t="shared" si="304"/>
        <v>3.0958428238266138</v>
      </c>
      <c r="BN492" s="52">
        <f t="shared" si="305"/>
        <v>0</v>
      </c>
      <c r="BO492" s="52">
        <f t="shared" si="306"/>
        <v>0</v>
      </c>
      <c r="BP492" s="52">
        <f t="shared" si="307"/>
        <v>573.79191871852868</v>
      </c>
      <c r="BQ492" s="52">
        <f t="shared" si="308"/>
        <v>0</v>
      </c>
      <c r="BR492" s="52">
        <f t="shared" si="309"/>
        <v>0</v>
      </c>
      <c r="BS492" s="52">
        <f t="shared" si="310"/>
        <v>0</v>
      </c>
      <c r="BT492" s="52">
        <f t="shared" si="311"/>
        <v>0</v>
      </c>
      <c r="BU492" s="52">
        <f t="shared" si="312"/>
        <v>0</v>
      </c>
      <c r="BV492" s="52">
        <f t="shared" si="313"/>
        <v>0</v>
      </c>
      <c r="BW492" s="52">
        <f t="shared" si="314"/>
        <v>0</v>
      </c>
      <c r="BX492" s="52">
        <f t="shared" si="315"/>
        <v>2260.474398868012</v>
      </c>
      <c r="DC492" s="7">
        <v>41</v>
      </c>
      <c r="DD492" s="55">
        <f ca="1"/>
        <v>0</v>
      </c>
      <c r="DE492" s="55">
        <f ca="1"/>
        <v>0</v>
      </c>
      <c r="DF492" s="55">
        <f ca="1"/>
        <v>0</v>
      </c>
      <c r="DG492" s="55">
        <f ca="1"/>
        <v>0</v>
      </c>
      <c r="DH492" s="55">
        <f ca="1"/>
        <v>113451.74552971433</v>
      </c>
      <c r="DI492" s="55">
        <f ca="1"/>
        <v>0</v>
      </c>
      <c r="DJ492" s="55">
        <f ca="1"/>
        <v>0</v>
      </c>
      <c r="DK492" s="55">
        <f ca="1"/>
        <v>0</v>
      </c>
      <c r="DL492" s="55">
        <f ca="1"/>
        <v>1283.067354975002</v>
      </c>
      <c r="DM492" s="55">
        <f ca="1"/>
        <v>0</v>
      </c>
      <c r="DN492" s="55">
        <f ca="1"/>
        <v>0</v>
      </c>
      <c r="DO492" s="55">
        <f ca="1"/>
        <v>1138.5925230743139</v>
      </c>
      <c r="DP492" s="55">
        <f ca="1"/>
        <v>0</v>
      </c>
      <c r="DQ492" s="55">
        <f ca="1"/>
        <v>0</v>
      </c>
      <c r="DR492" s="55">
        <f ca="1"/>
        <v>0</v>
      </c>
      <c r="DS492" s="55">
        <f ca="1"/>
        <v>219.18567192692424</v>
      </c>
      <c r="DT492" s="55">
        <f ca="1"/>
        <v>0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t="shared" ca="1" si="316"/>
        <v>116092.59107969058</v>
      </c>
    </row>
    <row r="493" spans="49:134" x14ac:dyDescent="0.3">
      <c r="AW493" s="7">
        <v>42</v>
      </c>
      <c r="AX493" s="52">
        <f t="shared" si="289"/>
        <v>0</v>
      </c>
      <c r="AY493" s="52">
        <f t="shared" si="290"/>
        <v>0</v>
      </c>
      <c r="AZ493" s="52">
        <f t="shared" si="291"/>
        <v>0</v>
      </c>
      <c r="BA493" s="52">
        <f t="shared" si="292"/>
        <v>0</v>
      </c>
      <c r="BB493" s="52">
        <f t="shared" si="293"/>
        <v>731.00952947498763</v>
      </c>
      <c r="BC493" s="52">
        <f t="shared" si="294"/>
        <v>0</v>
      </c>
      <c r="BD493" s="52">
        <f t="shared" si="295"/>
        <v>0</v>
      </c>
      <c r="BE493" s="52">
        <f t="shared" si="296"/>
        <v>34.193724158107344</v>
      </c>
      <c r="BF493" s="52">
        <f t="shared" si="297"/>
        <v>7.9147747381247635</v>
      </c>
      <c r="BG493" s="52">
        <f t="shared" si="298"/>
        <v>0</v>
      </c>
      <c r="BH493" s="52">
        <f t="shared" si="299"/>
        <v>21.024159522295069</v>
      </c>
      <c r="BI493" s="52">
        <f t="shared" si="300"/>
        <v>9.6902622525095001</v>
      </c>
      <c r="BJ493" s="52">
        <f t="shared" si="301"/>
        <v>0</v>
      </c>
      <c r="BK493" s="52">
        <f t="shared" si="302"/>
        <v>0</v>
      </c>
      <c r="BL493" s="52">
        <f t="shared" si="303"/>
        <v>0</v>
      </c>
      <c r="BM493" s="52">
        <f t="shared" si="304"/>
        <v>1.4781175299779117</v>
      </c>
      <c r="BN493" s="52">
        <f t="shared" si="305"/>
        <v>0</v>
      </c>
      <c r="BO493" s="52">
        <f t="shared" si="306"/>
        <v>0</v>
      </c>
      <c r="BP493" s="52">
        <f t="shared" si="307"/>
        <v>273.95831830663508</v>
      </c>
      <c r="BQ493" s="52">
        <f t="shared" si="308"/>
        <v>0</v>
      </c>
      <c r="BR493" s="52">
        <f t="shared" si="309"/>
        <v>0</v>
      </c>
      <c r="BS493" s="52">
        <f t="shared" si="310"/>
        <v>0</v>
      </c>
      <c r="BT493" s="52">
        <f t="shared" si="311"/>
        <v>0</v>
      </c>
      <c r="BU493" s="52">
        <f t="shared" si="312"/>
        <v>0</v>
      </c>
      <c r="BV493" s="52">
        <f t="shared" si="313"/>
        <v>0</v>
      </c>
      <c r="BW493" s="52">
        <f t="shared" si="314"/>
        <v>0</v>
      </c>
      <c r="BX493" s="52">
        <f t="shared" si="315"/>
        <v>1079.2688859826371</v>
      </c>
      <c r="DC493" s="7">
        <v>42</v>
      </c>
      <c r="DD493" s="55">
        <f ca="1"/>
        <v>0</v>
      </c>
      <c r="DE493" s="55">
        <f ca="1"/>
        <v>0</v>
      </c>
      <c r="DF493" s="55">
        <f ca="1"/>
        <v>0</v>
      </c>
      <c r="DG493" s="55">
        <f ca="1"/>
        <v>0</v>
      </c>
      <c r="DH493" s="55">
        <f ca="1"/>
        <v>54167.80613409658</v>
      </c>
      <c r="DI493" s="55">
        <f ca="1"/>
        <v>0</v>
      </c>
      <c r="DJ493" s="55">
        <f ca="1"/>
        <v>0</v>
      </c>
      <c r="DK493" s="55">
        <f ca="1"/>
        <v>0</v>
      </c>
      <c r="DL493" s="55">
        <f ca="1"/>
        <v>612.60356473085676</v>
      </c>
      <c r="DM493" s="55">
        <f ca="1"/>
        <v>0</v>
      </c>
      <c r="DN493" s="55">
        <f ca="1"/>
        <v>0</v>
      </c>
      <c r="DO493" s="55">
        <f ca="1"/>
        <v>543.62371236578292</v>
      </c>
      <c r="DP493" s="55">
        <f ca="1"/>
        <v>0</v>
      </c>
      <c r="DQ493" s="55">
        <f ca="1"/>
        <v>0</v>
      </c>
      <c r="DR493" s="55">
        <f ca="1"/>
        <v>0</v>
      </c>
      <c r="DS493" s="55">
        <f ca="1"/>
        <v>104.65072112243614</v>
      </c>
      <c r="DT493" s="55">
        <f ca="1"/>
        <v>0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t="shared" ca="1" si="316"/>
        <v>55428.684132315662</v>
      </c>
    </row>
    <row r="494" spans="49:134" x14ac:dyDescent="0.3">
      <c r="AW494" s="7">
        <v>43</v>
      </c>
      <c r="AX494" s="52">
        <f t="shared" si="289"/>
        <v>0</v>
      </c>
      <c r="AY494" s="52">
        <f t="shared" si="290"/>
        <v>0</v>
      </c>
      <c r="AZ494" s="52">
        <f t="shared" si="291"/>
        <v>0</v>
      </c>
      <c r="BA494" s="52">
        <f t="shared" si="292"/>
        <v>0</v>
      </c>
      <c r="BB494" s="52">
        <f t="shared" si="293"/>
        <v>77.114960647142112</v>
      </c>
      <c r="BC494" s="52">
        <f t="shared" si="294"/>
        <v>0</v>
      </c>
      <c r="BD494" s="52">
        <f t="shared" si="295"/>
        <v>0</v>
      </c>
      <c r="BE494" s="52">
        <f t="shared" si="296"/>
        <v>3.6071317632447539</v>
      </c>
      <c r="BF494" s="52">
        <f t="shared" si="297"/>
        <v>0.83493787476142456</v>
      </c>
      <c r="BG494" s="52">
        <f t="shared" si="298"/>
        <v>0</v>
      </c>
      <c r="BH494" s="52">
        <f t="shared" si="299"/>
        <v>2.2178606016680855</v>
      </c>
      <c r="BI494" s="52">
        <f t="shared" si="300"/>
        <v>1.0222359114828974</v>
      </c>
      <c r="BJ494" s="52">
        <f t="shared" si="301"/>
        <v>0</v>
      </c>
      <c r="BK494" s="52">
        <f t="shared" si="302"/>
        <v>0</v>
      </c>
      <c r="BL494" s="52">
        <f t="shared" si="303"/>
        <v>0</v>
      </c>
      <c r="BM494" s="52">
        <f t="shared" si="304"/>
        <v>0.15592816525769598</v>
      </c>
      <c r="BN494" s="52">
        <f t="shared" si="305"/>
        <v>0</v>
      </c>
      <c r="BO494" s="52">
        <f t="shared" si="306"/>
        <v>0</v>
      </c>
      <c r="BP494" s="52">
        <f t="shared" si="307"/>
        <v>28.900149854602521</v>
      </c>
      <c r="BQ494" s="52">
        <f t="shared" si="308"/>
        <v>0</v>
      </c>
      <c r="BR494" s="52">
        <f t="shared" si="309"/>
        <v>0</v>
      </c>
      <c r="BS494" s="52">
        <f t="shared" si="310"/>
        <v>0</v>
      </c>
      <c r="BT494" s="52">
        <f t="shared" si="311"/>
        <v>0</v>
      </c>
      <c r="BU494" s="52">
        <f t="shared" si="312"/>
        <v>0</v>
      </c>
      <c r="BV494" s="52">
        <f t="shared" si="313"/>
        <v>0</v>
      </c>
      <c r="BW494" s="52">
        <f t="shared" si="314"/>
        <v>0</v>
      </c>
      <c r="BX494" s="52">
        <f t="shared" si="315"/>
        <v>113.85320481815947</v>
      </c>
      <c r="DC494" s="7">
        <v>43</v>
      </c>
      <c r="DD494" s="55">
        <f ca="1"/>
        <v>0</v>
      </c>
      <c r="DE494" s="55">
        <f ca="1"/>
        <v>0</v>
      </c>
      <c r="DF494" s="55">
        <f ca="1"/>
        <v>0</v>
      </c>
      <c r="DG494" s="55">
        <f ca="1"/>
        <v>0</v>
      </c>
      <c r="DH494" s="55">
        <f ca="1"/>
        <v>5714.2185839532303</v>
      </c>
      <c r="DI494" s="55">
        <f ca="1"/>
        <v>0</v>
      </c>
      <c r="DJ494" s="55">
        <f ca="1"/>
        <v>0</v>
      </c>
      <c r="DK494" s="55">
        <f ca="1"/>
        <v>0</v>
      </c>
      <c r="DL494" s="55">
        <f ca="1"/>
        <v>64.62419150653426</v>
      </c>
      <c r="DM494" s="55">
        <f ca="1"/>
        <v>0</v>
      </c>
      <c r="DN494" s="55">
        <f ca="1"/>
        <v>0</v>
      </c>
      <c r="DO494" s="55">
        <f ca="1"/>
        <v>57.347434634190542</v>
      </c>
      <c r="DP494" s="55">
        <f ca="1"/>
        <v>0</v>
      </c>
      <c r="DQ494" s="55">
        <f ca="1"/>
        <v>0</v>
      </c>
      <c r="DR494" s="55">
        <f ca="1"/>
        <v>0</v>
      </c>
      <c r="DS494" s="55">
        <f ca="1"/>
        <v>11.039714100244876</v>
      </c>
      <c r="DT494" s="55">
        <f ca="1"/>
        <v>0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t="shared" ca="1" si="316"/>
        <v>5847.2299241942001</v>
      </c>
    </row>
    <row r="495" spans="49:134" x14ac:dyDescent="0.3">
      <c r="AW495" s="7">
        <v>44</v>
      </c>
      <c r="AX495" s="52">
        <f t="shared" si="289"/>
        <v>0</v>
      </c>
      <c r="AY495" s="52">
        <f t="shared" si="290"/>
        <v>0</v>
      </c>
      <c r="AZ495" s="52">
        <f t="shared" si="291"/>
        <v>0</v>
      </c>
      <c r="BA495" s="52">
        <f t="shared" si="292"/>
        <v>0</v>
      </c>
      <c r="BB495" s="52">
        <f t="shared" si="293"/>
        <v>114.65989295773062</v>
      </c>
      <c r="BC495" s="52">
        <f t="shared" si="294"/>
        <v>0</v>
      </c>
      <c r="BD495" s="52">
        <f t="shared" si="295"/>
        <v>0</v>
      </c>
      <c r="BE495" s="52">
        <f t="shared" si="296"/>
        <v>5.3633346672636266</v>
      </c>
      <c r="BF495" s="52">
        <f t="shared" si="297"/>
        <v>1.2414437672000664</v>
      </c>
      <c r="BG495" s="52">
        <f t="shared" si="298"/>
        <v>0</v>
      </c>
      <c r="BH495" s="52">
        <f t="shared" si="299"/>
        <v>3.2976695709421961</v>
      </c>
      <c r="BI495" s="52">
        <f t="shared" si="300"/>
        <v>1.5199315306723935</v>
      </c>
      <c r="BJ495" s="52">
        <f t="shared" si="301"/>
        <v>0</v>
      </c>
      <c r="BK495" s="52">
        <f t="shared" si="302"/>
        <v>0</v>
      </c>
      <c r="BL495" s="52">
        <f t="shared" si="303"/>
        <v>0</v>
      </c>
      <c r="BM495" s="52">
        <f t="shared" si="304"/>
        <v>0.23217156993709073</v>
      </c>
      <c r="BN495" s="52">
        <f t="shared" si="305"/>
        <v>0</v>
      </c>
      <c r="BO495" s="52">
        <f t="shared" si="306"/>
        <v>0</v>
      </c>
      <c r="BP495" s="52">
        <f t="shared" si="307"/>
        <v>42.970755092945566</v>
      </c>
      <c r="BQ495" s="52">
        <f t="shared" si="308"/>
        <v>0</v>
      </c>
      <c r="BR495" s="52">
        <f t="shared" si="309"/>
        <v>0</v>
      </c>
      <c r="BS495" s="52">
        <f t="shared" si="310"/>
        <v>0</v>
      </c>
      <c r="BT495" s="52">
        <f t="shared" si="311"/>
        <v>0</v>
      </c>
      <c r="BU495" s="52">
        <f t="shared" si="312"/>
        <v>0</v>
      </c>
      <c r="BV495" s="52">
        <f t="shared" si="313"/>
        <v>0</v>
      </c>
      <c r="BW495" s="52">
        <f t="shared" si="314"/>
        <v>0</v>
      </c>
      <c r="BX495" s="52">
        <f t="shared" si="315"/>
        <v>169.28519915669156</v>
      </c>
      <c r="DC495" s="7">
        <v>44</v>
      </c>
      <c r="DD495" s="55">
        <f ca="1"/>
        <v>0</v>
      </c>
      <c r="DE495" s="55">
        <f ca="1"/>
        <v>0</v>
      </c>
      <c r="DF495" s="55">
        <f ca="1"/>
        <v>0</v>
      </c>
      <c r="DG495" s="55">
        <f ca="1"/>
        <v>0</v>
      </c>
      <c r="DH495" s="55">
        <f ca="1"/>
        <v>8496.2980681678382</v>
      </c>
      <c r="DI495" s="55">
        <f ca="1"/>
        <v>0</v>
      </c>
      <c r="DJ495" s="55">
        <f ca="1"/>
        <v>0</v>
      </c>
      <c r="DK495" s="55">
        <f ca="1"/>
        <v>0</v>
      </c>
      <c r="DL495" s="55">
        <f ca="1"/>
        <v>96.087747581285143</v>
      </c>
      <c r="DM495" s="55">
        <f ca="1"/>
        <v>0</v>
      </c>
      <c r="DN495" s="55">
        <f ca="1"/>
        <v>0</v>
      </c>
      <c r="DO495" s="55">
        <f ca="1"/>
        <v>85.26815887072128</v>
      </c>
      <c r="DP495" s="55">
        <f ca="1"/>
        <v>0</v>
      </c>
      <c r="DQ495" s="55">
        <f ca="1"/>
        <v>0</v>
      </c>
      <c r="DR495" s="55">
        <f ca="1"/>
        <v>0</v>
      </c>
      <c r="DS495" s="55">
        <f ca="1"/>
        <v>16.437747151546024</v>
      </c>
      <c r="DT495" s="55">
        <f ca="1"/>
        <v>0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t="shared" ca="1" si="316"/>
        <v>8694.0917217713904</v>
      </c>
    </row>
    <row r="496" spans="49:134" x14ac:dyDescent="0.3">
      <c r="AW496" s="7">
        <v>45</v>
      </c>
      <c r="AX496" s="52">
        <f t="shared" si="289"/>
        <v>0</v>
      </c>
      <c r="AY496" s="52">
        <f t="shared" si="290"/>
        <v>0</v>
      </c>
      <c r="AZ496" s="52">
        <f t="shared" si="291"/>
        <v>0</v>
      </c>
      <c r="BA496" s="52">
        <f t="shared" si="292"/>
        <v>0</v>
      </c>
      <c r="BB496" s="52">
        <f t="shared" si="293"/>
        <v>12.689182893972008</v>
      </c>
      <c r="BC496" s="52">
        <f t="shared" si="294"/>
        <v>0</v>
      </c>
      <c r="BD496" s="52">
        <f t="shared" si="295"/>
        <v>0</v>
      </c>
      <c r="BE496" s="52">
        <f t="shared" si="296"/>
        <v>0.59354960739859475</v>
      </c>
      <c r="BF496" s="52">
        <f t="shared" si="297"/>
        <v>0.13738811893962419</v>
      </c>
      <c r="BG496" s="52">
        <f t="shared" si="298"/>
        <v>0</v>
      </c>
      <c r="BH496" s="52">
        <f t="shared" si="299"/>
        <v>0.36494654960227046</v>
      </c>
      <c r="BI496" s="52">
        <f t="shared" si="300"/>
        <v>0.16820780716913458</v>
      </c>
      <c r="BJ496" s="52">
        <f t="shared" si="301"/>
        <v>0</v>
      </c>
      <c r="BK496" s="52">
        <f t="shared" si="302"/>
        <v>0</v>
      </c>
      <c r="BL496" s="52">
        <f t="shared" si="303"/>
        <v>0</v>
      </c>
      <c r="BM496" s="52">
        <f t="shared" si="304"/>
        <v>2.5657810678091364E-2</v>
      </c>
      <c r="BN496" s="52">
        <f t="shared" si="305"/>
        <v>0</v>
      </c>
      <c r="BO496" s="52">
        <f t="shared" si="306"/>
        <v>0</v>
      </c>
      <c r="BP496" s="52">
        <f t="shared" si="307"/>
        <v>4.7554882217898591</v>
      </c>
      <c r="BQ496" s="52">
        <f t="shared" si="308"/>
        <v>0</v>
      </c>
      <c r="BR496" s="52">
        <f t="shared" si="309"/>
        <v>0</v>
      </c>
      <c r="BS496" s="52">
        <f t="shared" si="310"/>
        <v>0</v>
      </c>
      <c r="BT496" s="52">
        <f t="shared" si="311"/>
        <v>0</v>
      </c>
      <c r="BU496" s="52">
        <f t="shared" si="312"/>
        <v>0</v>
      </c>
      <c r="BV496" s="52">
        <f t="shared" si="313"/>
        <v>0</v>
      </c>
      <c r="BW496" s="52">
        <f t="shared" si="314"/>
        <v>0</v>
      </c>
      <c r="BX496" s="52">
        <f t="shared" si="315"/>
        <v>18.734421009549582</v>
      </c>
      <c r="DC496" s="7">
        <v>45</v>
      </c>
      <c r="DD496" s="55">
        <f ca="1"/>
        <v>0</v>
      </c>
      <c r="DE496" s="55">
        <f ca="1"/>
        <v>0</v>
      </c>
      <c r="DF496" s="55">
        <f ca="1"/>
        <v>0</v>
      </c>
      <c r="DG496" s="55">
        <f ca="1"/>
        <v>0</v>
      </c>
      <c r="DH496" s="55">
        <f ca="1"/>
        <v>940.26845244332571</v>
      </c>
      <c r="DI496" s="55">
        <f ca="1"/>
        <v>0</v>
      </c>
      <c r="DJ496" s="55">
        <f ca="1"/>
        <v>0</v>
      </c>
      <c r="DK496" s="55">
        <f ca="1"/>
        <v>0</v>
      </c>
      <c r="DL496" s="55">
        <f ca="1"/>
        <v>10.633840405926913</v>
      </c>
      <c r="DM496" s="55">
        <f ca="1"/>
        <v>0</v>
      </c>
      <c r="DN496" s="55">
        <f ca="1"/>
        <v>0</v>
      </c>
      <c r="DO496" s="55">
        <f ca="1"/>
        <v>9.4364579821884504</v>
      </c>
      <c r="DP496" s="55">
        <f ca="1"/>
        <v>0</v>
      </c>
      <c r="DQ496" s="55">
        <f ca="1"/>
        <v>0</v>
      </c>
      <c r="DR496" s="55">
        <f ca="1"/>
        <v>0</v>
      </c>
      <c r="DS496" s="55">
        <f ca="1"/>
        <v>1.8165729960088686</v>
      </c>
      <c r="DT496" s="55">
        <f ca="1"/>
        <v>0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t="shared" ca="1" si="316"/>
        <v>962.15532382744993</v>
      </c>
    </row>
    <row r="497" spans="49:134" x14ac:dyDescent="0.3">
      <c r="AW497" s="7">
        <v>46</v>
      </c>
      <c r="AX497" s="52">
        <f t="shared" si="289"/>
        <v>0</v>
      </c>
      <c r="AY497" s="52">
        <f t="shared" si="290"/>
        <v>0</v>
      </c>
      <c r="AZ497" s="52">
        <f t="shared" si="291"/>
        <v>0</v>
      </c>
      <c r="BA497" s="52">
        <f t="shared" si="292"/>
        <v>0</v>
      </c>
      <c r="BB497" s="52">
        <f t="shared" si="293"/>
        <v>0.51354782259839993</v>
      </c>
      <c r="BC497" s="52">
        <f t="shared" si="294"/>
        <v>1.1166660802710406</v>
      </c>
      <c r="BD497" s="52">
        <f t="shared" si="295"/>
        <v>0</v>
      </c>
      <c r="BE497" s="52">
        <f t="shared" si="296"/>
        <v>2.8913784081696301</v>
      </c>
      <c r="BF497" s="52">
        <f t="shared" si="297"/>
        <v>0.66926342001462735</v>
      </c>
      <c r="BG497" s="52">
        <f t="shared" si="298"/>
        <v>0</v>
      </c>
      <c r="BH497" s="52">
        <f t="shared" si="299"/>
        <v>1.7777765493795603</v>
      </c>
      <c r="BI497" s="52">
        <f t="shared" si="300"/>
        <v>0.38341612504234973</v>
      </c>
      <c r="BJ497" s="52">
        <f t="shared" si="301"/>
        <v>0</v>
      </c>
      <c r="BK497" s="52">
        <f t="shared" si="302"/>
        <v>0</v>
      </c>
      <c r="BL497" s="52">
        <f t="shared" si="303"/>
        <v>1.1299016383083517E-4</v>
      </c>
      <c r="BM497" s="52">
        <f t="shared" si="304"/>
        <v>1.0384049334129586E-3</v>
      </c>
      <c r="BN497" s="52">
        <f t="shared" si="305"/>
        <v>0</v>
      </c>
      <c r="BO497" s="52">
        <f t="shared" si="306"/>
        <v>2.168007281461699E-2</v>
      </c>
      <c r="BP497" s="52">
        <f t="shared" si="307"/>
        <v>10.839751725565456</v>
      </c>
      <c r="BQ497" s="52">
        <f t="shared" si="308"/>
        <v>0</v>
      </c>
      <c r="BR497" s="52">
        <f t="shared" si="309"/>
        <v>0</v>
      </c>
      <c r="BS497" s="52">
        <f t="shared" si="310"/>
        <v>0</v>
      </c>
      <c r="BT497" s="52">
        <f t="shared" si="311"/>
        <v>0</v>
      </c>
      <c r="BU497" s="52">
        <f t="shared" si="312"/>
        <v>0</v>
      </c>
      <c r="BV497" s="52">
        <f t="shared" si="313"/>
        <v>0</v>
      </c>
      <c r="BW497" s="52">
        <f t="shared" si="314"/>
        <v>0</v>
      </c>
      <c r="BX497" s="52">
        <f t="shared" si="315"/>
        <v>18.214631598952927</v>
      </c>
      <c r="DC497" s="7">
        <v>46</v>
      </c>
      <c r="DD497" s="55">
        <f ca="1"/>
        <v>0</v>
      </c>
      <c r="DE497" s="55">
        <f ca="1"/>
        <v>0</v>
      </c>
      <c r="DF497" s="55">
        <f ca="1"/>
        <v>0</v>
      </c>
      <c r="DG497" s="55">
        <f ca="1"/>
        <v>0</v>
      </c>
      <c r="DH497" s="55">
        <f ca="1"/>
        <v>38.053893654541433</v>
      </c>
      <c r="DI497" s="55">
        <f ca="1"/>
        <v>77.384959362783107</v>
      </c>
      <c r="DJ497" s="55">
        <f ca="1"/>
        <v>0</v>
      </c>
      <c r="DK497" s="55">
        <f ca="1"/>
        <v>0</v>
      </c>
      <c r="DL497" s="55">
        <f ca="1"/>
        <v>51.800988709132163</v>
      </c>
      <c r="DM497" s="55">
        <f ca="1"/>
        <v>0</v>
      </c>
      <c r="DN497" s="55">
        <f ca="1"/>
        <v>0</v>
      </c>
      <c r="DO497" s="55">
        <f ca="1"/>
        <v>21.509644614875821</v>
      </c>
      <c r="DP497" s="55">
        <f ca="1"/>
        <v>0</v>
      </c>
      <c r="DQ497" s="55">
        <f ca="1"/>
        <v>0</v>
      </c>
      <c r="DR497" s="55">
        <f ca="1"/>
        <v>0</v>
      </c>
      <c r="DS497" s="55">
        <f ca="1"/>
        <v>7.3519069285637464E-2</v>
      </c>
      <c r="DT497" s="55">
        <f ca="1"/>
        <v>0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t="shared" ca="1" si="316"/>
        <v>188.82300541061812</v>
      </c>
    </row>
    <row r="498" spans="49:134" x14ac:dyDescent="0.3">
      <c r="AW498" s="7">
        <v>47</v>
      </c>
      <c r="AX498" s="52">
        <f t="shared" si="289"/>
        <v>0</v>
      </c>
      <c r="AY498" s="52">
        <f t="shared" si="290"/>
        <v>0</v>
      </c>
      <c r="AZ498" s="52">
        <f t="shared" si="291"/>
        <v>0</v>
      </c>
      <c r="BA498" s="52">
        <f t="shared" si="292"/>
        <v>0</v>
      </c>
      <c r="BB498" s="52">
        <f t="shared" si="293"/>
        <v>34.696664535512262</v>
      </c>
      <c r="BC498" s="52">
        <f t="shared" si="294"/>
        <v>75.444947269249283</v>
      </c>
      <c r="BD498" s="52">
        <f t="shared" si="295"/>
        <v>0</v>
      </c>
      <c r="BE498" s="52">
        <f t="shared" si="296"/>
        <v>117.62449594034364</v>
      </c>
      <c r="BF498" s="52">
        <f t="shared" si="297"/>
        <v>27.226381800334941</v>
      </c>
      <c r="BG498" s="52">
        <f t="shared" si="298"/>
        <v>0</v>
      </c>
      <c r="BH498" s="52">
        <f t="shared" si="299"/>
        <v>72.321931233525476</v>
      </c>
      <c r="BI498" s="52">
        <f t="shared" si="300"/>
        <v>8.3007632150401722</v>
      </c>
      <c r="BJ498" s="52">
        <f t="shared" si="301"/>
        <v>0</v>
      </c>
      <c r="BK498" s="52">
        <f t="shared" si="302"/>
        <v>0</v>
      </c>
      <c r="BL498" s="52">
        <f t="shared" si="303"/>
        <v>7.6300864688617813E-3</v>
      </c>
      <c r="BM498" s="52">
        <f t="shared" si="304"/>
        <v>7.015742765789823E-2</v>
      </c>
      <c r="BN498" s="52">
        <f t="shared" si="305"/>
        <v>0</v>
      </c>
      <c r="BO498" s="52">
        <f t="shared" si="306"/>
        <v>4.3484702205871535E-2</v>
      </c>
      <c r="BP498" s="52">
        <f t="shared" si="307"/>
        <v>234.67508635825308</v>
      </c>
      <c r="BQ498" s="52">
        <f t="shared" si="308"/>
        <v>0</v>
      </c>
      <c r="BR498" s="52">
        <f t="shared" si="309"/>
        <v>0</v>
      </c>
      <c r="BS498" s="52">
        <f t="shared" si="310"/>
        <v>0</v>
      </c>
      <c r="BT498" s="52">
        <f t="shared" si="311"/>
        <v>0</v>
      </c>
      <c r="BU498" s="52">
        <f t="shared" si="312"/>
        <v>0</v>
      </c>
      <c r="BV498" s="52">
        <f t="shared" si="313"/>
        <v>0</v>
      </c>
      <c r="BW498" s="52">
        <f t="shared" si="314"/>
        <v>0</v>
      </c>
      <c r="BX498" s="52">
        <f t="shared" si="315"/>
        <v>570.41154256859136</v>
      </c>
      <c r="DC498" s="7">
        <v>47</v>
      </c>
      <c r="DD498" s="55">
        <f ca="1"/>
        <v>0</v>
      </c>
      <c r="DE498" s="55">
        <f ca="1"/>
        <v>0</v>
      </c>
      <c r="DF498" s="55">
        <f ca="1"/>
        <v>0</v>
      </c>
      <c r="DG498" s="55">
        <f ca="1"/>
        <v>0</v>
      </c>
      <c r="DH498" s="55">
        <f ca="1"/>
        <v>2571.0228420814583</v>
      </c>
      <c r="DI498" s="55">
        <f ca="1"/>
        <v>5228.3348457589755</v>
      </c>
      <c r="DJ498" s="55">
        <f ca="1"/>
        <v>0</v>
      </c>
      <c r="DK498" s="55">
        <f ca="1"/>
        <v>0</v>
      </c>
      <c r="DL498" s="55">
        <f ca="1"/>
        <v>2107.3219513459244</v>
      </c>
      <c r="DM498" s="55">
        <f ca="1"/>
        <v>0</v>
      </c>
      <c r="DN498" s="55">
        <f ca="1"/>
        <v>0</v>
      </c>
      <c r="DO498" s="55">
        <f ca="1"/>
        <v>465.67281636375367</v>
      </c>
      <c r="DP498" s="55">
        <f ca="1"/>
        <v>0</v>
      </c>
      <c r="DQ498" s="55">
        <f ca="1"/>
        <v>0</v>
      </c>
      <c r="DR498" s="55">
        <f ca="1"/>
        <v>0</v>
      </c>
      <c r="DS498" s="55">
        <f ca="1"/>
        <v>4.9671458781791946</v>
      </c>
      <c r="DT498" s="55">
        <f ca="1"/>
        <v>0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t="shared" ca="1" si="316"/>
        <v>10377.319601428291</v>
      </c>
    </row>
    <row r="499" spans="49:134" x14ac:dyDescent="0.3">
      <c r="AW499" s="7">
        <v>48</v>
      </c>
      <c r="AX499" s="52">
        <f t="shared" si="289"/>
        <v>0</v>
      </c>
      <c r="AY499" s="52">
        <f t="shared" si="290"/>
        <v>0</v>
      </c>
      <c r="AZ499" s="52">
        <f t="shared" si="291"/>
        <v>0</v>
      </c>
      <c r="BA499" s="52">
        <f t="shared" si="292"/>
        <v>0</v>
      </c>
      <c r="BB499" s="52">
        <f t="shared" si="293"/>
        <v>294.79770147756693</v>
      </c>
      <c r="BC499" s="52">
        <f t="shared" si="294"/>
        <v>641.0125395137203</v>
      </c>
      <c r="BD499" s="52">
        <f t="shared" si="295"/>
        <v>0</v>
      </c>
      <c r="BE499" s="52">
        <f t="shared" si="296"/>
        <v>326.40180425660628</v>
      </c>
      <c r="BF499" s="52">
        <f t="shared" si="297"/>
        <v>75.55178089671756</v>
      </c>
      <c r="BG499" s="52">
        <f t="shared" si="298"/>
        <v>0</v>
      </c>
      <c r="BH499" s="52">
        <f t="shared" si="299"/>
        <v>200.68956430521163</v>
      </c>
      <c r="BI499" s="52">
        <f t="shared" si="300"/>
        <v>21.542502583527817</v>
      </c>
      <c r="BJ499" s="52">
        <f t="shared" si="301"/>
        <v>0</v>
      </c>
      <c r="BK499" s="52">
        <f t="shared" si="302"/>
        <v>0</v>
      </c>
      <c r="BL499" s="52">
        <f t="shared" si="303"/>
        <v>6.4828483664749539E-2</v>
      </c>
      <c r="BM499" s="52">
        <f t="shared" si="304"/>
        <v>0.59608751074594035</v>
      </c>
      <c r="BN499" s="52">
        <f t="shared" si="305"/>
        <v>0</v>
      </c>
      <c r="BO499" s="52">
        <f t="shared" si="306"/>
        <v>8.611014528884084</v>
      </c>
      <c r="BP499" s="52">
        <f t="shared" si="307"/>
        <v>609.03901518260693</v>
      </c>
      <c r="BQ499" s="52">
        <f t="shared" si="308"/>
        <v>0</v>
      </c>
      <c r="BR499" s="52">
        <f t="shared" si="309"/>
        <v>0</v>
      </c>
      <c r="BS499" s="52">
        <f t="shared" si="310"/>
        <v>0</v>
      </c>
      <c r="BT499" s="52">
        <f t="shared" si="311"/>
        <v>0</v>
      </c>
      <c r="BU499" s="52">
        <f t="shared" si="312"/>
        <v>0</v>
      </c>
      <c r="BV499" s="52">
        <f t="shared" si="313"/>
        <v>0</v>
      </c>
      <c r="BW499" s="52">
        <f t="shared" si="314"/>
        <v>0</v>
      </c>
      <c r="BX499" s="52">
        <f t="shared" si="315"/>
        <v>2178.3068387392518</v>
      </c>
      <c r="DC499" s="7">
        <v>48</v>
      </c>
      <c r="DD499" s="55">
        <f ca="1"/>
        <v>0</v>
      </c>
      <c r="DE499" s="55">
        <f ca="1"/>
        <v>0</v>
      </c>
      <c r="DF499" s="55">
        <f ca="1"/>
        <v>0</v>
      </c>
      <c r="DG499" s="55">
        <f ca="1"/>
        <v>0</v>
      </c>
      <c r="DH499" s="55">
        <f ca="1"/>
        <v>21844.509679487706</v>
      </c>
      <c r="DI499" s="55">
        <f ca="1"/>
        <v>44422.168988300815</v>
      </c>
      <c r="DJ499" s="55">
        <f ca="1"/>
        <v>0</v>
      </c>
      <c r="DK499" s="55">
        <f ca="1"/>
        <v>0</v>
      </c>
      <c r="DL499" s="55">
        <f ca="1"/>
        <v>5847.7078414059397</v>
      </c>
      <c r="DM499" s="55">
        <f ca="1"/>
        <v>0</v>
      </c>
      <c r="DN499" s="55">
        <f ca="1"/>
        <v>0</v>
      </c>
      <c r="DO499" s="55">
        <f ca="1"/>
        <v>1208.5343949359105</v>
      </c>
      <c r="DP499" s="55">
        <f ca="1"/>
        <v>0</v>
      </c>
      <c r="DQ499" s="55">
        <f ca="1"/>
        <v>0</v>
      </c>
      <c r="DR499" s="55">
        <f ca="1"/>
        <v>0</v>
      </c>
      <c r="DS499" s="55">
        <f ca="1"/>
        <v>42.202995760812577</v>
      </c>
      <c r="DT499" s="55">
        <f ca="1"/>
        <v>0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t="shared" ca="1" si="316"/>
        <v>73365.123899891187</v>
      </c>
    </row>
    <row r="500" spans="49:134" x14ac:dyDescent="0.3">
      <c r="AW500" s="7">
        <v>49</v>
      </c>
      <c r="AX500" s="52">
        <f t="shared" si="289"/>
        <v>0</v>
      </c>
      <c r="AY500" s="52">
        <f t="shared" si="290"/>
        <v>0</v>
      </c>
      <c r="AZ500" s="52">
        <f t="shared" si="291"/>
        <v>0</v>
      </c>
      <c r="BA500" s="52">
        <f t="shared" si="292"/>
        <v>0</v>
      </c>
      <c r="BB500" s="52">
        <f t="shared" si="293"/>
        <v>246.64917717935114</v>
      </c>
      <c r="BC500" s="52">
        <f t="shared" si="294"/>
        <v>536.31766696218051</v>
      </c>
      <c r="BD500" s="52">
        <f t="shared" si="295"/>
        <v>0</v>
      </c>
      <c r="BE500" s="52">
        <f t="shared" si="296"/>
        <v>20.666007672421983</v>
      </c>
      <c r="BF500" s="52">
        <f t="shared" si="297"/>
        <v>4.7835326371046127</v>
      </c>
      <c r="BG500" s="52">
        <f t="shared" si="298"/>
        <v>0</v>
      </c>
      <c r="BH500" s="52">
        <f t="shared" si="299"/>
        <v>12.706584405464643</v>
      </c>
      <c r="BI500" s="52">
        <f t="shared" si="300"/>
        <v>3.3783351347401607</v>
      </c>
      <c r="BJ500" s="52">
        <f t="shared" si="301"/>
        <v>0</v>
      </c>
      <c r="BK500" s="52">
        <f t="shared" si="302"/>
        <v>0</v>
      </c>
      <c r="BL500" s="52">
        <f t="shared" si="303"/>
        <v>5.4240219024568499E-2</v>
      </c>
      <c r="BM500" s="52">
        <f t="shared" si="304"/>
        <v>0.49873012277111661</v>
      </c>
      <c r="BN500" s="52">
        <f t="shared" si="305"/>
        <v>0</v>
      </c>
      <c r="BO500" s="52">
        <f t="shared" si="306"/>
        <v>112.79009683765757</v>
      </c>
      <c r="BP500" s="52">
        <f t="shared" si="307"/>
        <v>95.510625828218195</v>
      </c>
      <c r="BQ500" s="52">
        <f t="shared" si="308"/>
        <v>0</v>
      </c>
      <c r="BR500" s="52">
        <f t="shared" si="309"/>
        <v>0</v>
      </c>
      <c r="BS500" s="52">
        <f t="shared" si="310"/>
        <v>0</v>
      </c>
      <c r="BT500" s="52">
        <f t="shared" si="311"/>
        <v>0</v>
      </c>
      <c r="BU500" s="52">
        <f t="shared" si="312"/>
        <v>0</v>
      </c>
      <c r="BV500" s="52">
        <f t="shared" si="313"/>
        <v>0</v>
      </c>
      <c r="BW500" s="52">
        <f t="shared" si="314"/>
        <v>0</v>
      </c>
      <c r="BX500" s="52">
        <f t="shared" si="315"/>
        <v>1033.3549969989344</v>
      </c>
      <c r="DC500" s="7">
        <v>49</v>
      </c>
      <c r="DD500" s="55">
        <f ca="1"/>
        <v>0</v>
      </c>
      <c r="DE500" s="55">
        <f ca="1"/>
        <v>0</v>
      </c>
      <c r="DF500" s="55">
        <f ca="1"/>
        <v>0</v>
      </c>
      <c r="DG500" s="55">
        <f ca="1"/>
        <v>0</v>
      </c>
      <c r="DH500" s="55">
        <f ca="1"/>
        <v>18276.70402898992</v>
      </c>
      <c r="DI500" s="55">
        <f ca="1"/>
        <v>37166.814320479105</v>
      </c>
      <c r="DJ500" s="55">
        <f ca="1"/>
        <v>0</v>
      </c>
      <c r="DK500" s="55">
        <f ca="1"/>
        <v>0</v>
      </c>
      <c r="DL500" s="55">
        <f ca="1"/>
        <v>370.24542611189707</v>
      </c>
      <c r="DM500" s="55">
        <f ca="1"/>
        <v>0</v>
      </c>
      <c r="DN500" s="55">
        <f ca="1"/>
        <v>0</v>
      </c>
      <c r="DO500" s="55">
        <f ca="1"/>
        <v>189.52460105892303</v>
      </c>
      <c r="DP500" s="55">
        <f ca="1"/>
        <v>0</v>
      </c>
      <c r="DQ500" s="55">
        <f ca="1"/>
        <v>0</v>
      </c>
      <c r="DR500" s="55">
        <f ca="1"/>
        <v>0</v>
      </c>
      <c r="DS500" s="55">
        <f ca="1"/>
        <v>35.310092692195056</v>
      </c>
      <c r="DT500" s="55">
        <f ca="1"/>
        <v>0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t="shared" ca="1" si="316"/>
        <v>56038.59846933205</v>
      </c>
    </row>
    <row r="501" spans="49:134" x14ac:dyDescent="0.3">
      <c r="AW501" s="7">
        <v>50</v>
      </c>
      <c r="AX501" s="52">
        <f t="shared" si="289"/>
        <v>0</v>
      </c>
      <c r="AY501" s="52">
        <f t="shared" si="290"/>
        <v>0</v>
      </c>
      <c r="AZ501" s="52">
        <f t="shared" si="291"/>
        <v>0</v>
      </c>
      <c r="BA501" s="52">
        <f t="shared" si="292"/>
        <v>0</v>
      </c>
      <c r="BB501" s="52">
        <f t="shared" si="293"/>
        <v>274.15994920480557</v>
      </c>
      <c r="BC501" s="52">
        <f t="shared" si="294"/>
        <v>596.13750153761168</v>
      </c>
      <c r="BD501" s="52">
        <f t="shared" si="295"/>
        <v>0</v>
      </c>
      <c r="BE501" s="52">
        <f t="shared" si="296"/>
        <v>49.917550807069773</v>
      </c>
      <c r="BF501" s="52">
        <f t="shared" si="297"/>
        <v>11.554347468508507</v>
      </c>
      <c r="BG501" s="52">
        <f t="shared" si="298"/>
        <v>0</v>
      </c>
      <c r="BH501" s="52">
        <f t="shared" si="299"/>
        <v>30.692022516712207</v>
      </c>
      <c r="BI501" s="52">
        <f t="shared" si="300"/>
        <v>8.7249285004954178</v>
      </c>
      <c r="BJ501" s="52">
        <f t="shared" si="301"/>
        <v>0</v>
      </c>
      <c r="BK501" s="52">
        <f t="shared" si="302"/>
        <v>0</v>
      </c>
      <c r="BL501" s="52">
        <f t="shared" si="303"/>
        <v>6.0290068384656878E-2</v>
      </c>
      <c r="BM501" s="52">
        <f t="shared" si="304"/>
        <v>0.55435751613982198</v>
      </c>
      <c r="BN501" s="52">
        <f t="shared" si="305"/>
        <v>0</v>
      </c>
      <c r="BO501" s="52">
        <f t="shared" si="306"/>
        <v>52.262592753552426</v>
      </c>
      <c r="BP501" s="52">
        <f t="shared" si="307"/>
        <v>246.66687830431957</v>
      </c>
      <c r="BQ501" s="52">
        <f t="shared" si="308"/>
        <v>0</v>
      </c>
      <c r="BR501" s="52">
        <f t="shared" si="309"/>
        <v>0</v>
      </c>
      <c r="BS501" s="52">
        <f t="shared" si="310"/>
        <v>0</v>
      </c>
      <c r="BT501" s="52">
        <f t="shared" si="311"/>
        <v>0</v>
      </c>
      <c r="BU501" s="52">
        <f t="shared" si="312"/>
        <v>0</v>
      </c>
      <c r="BV501" s="52">
        <f t="shared" si="313"/>
        <v>0</v>
      </c>
      <c r="BW501" s="52">
        <f t="shared" si="314"/>
        <v>0</v>
      </c>
      <c r="BX501" s="52">
        <f t="shared" si="315"/>
        <v>1270.7304186775996</v>
      </c>
      <c r="DC501" s="7">
        <v>50</v>
      </c>
      <c r="DD501" s="55">
        <f ca="1"/>
        <v>0</v>
      </c>
      <c r="DE501" s="55">
        <f ca="1"/>
        <v>0</v>
      </c>
      <c r="DF501" s="55">
        <f ca="1"/>
        <v>0</v>
      </c>
      <c r="DG501" s="55">
        <f ca="1"/>
        <v>0</v>
      </c>
      <c r="DH501" s="55">
        <f ca="1"/>
        <v>20315.252236076092</v>
      </c>
      <c r="DI501" s="55">
        <f ca="1"/>
        <v>41312.328856556487</v>
      </c>
      <c r="DJ501" s="55">
        <f ca="1"/>
        <v>0</v>
      </c>
      <c r="DK501" s="55">
        <f ca="1"/>
        <v>0</v>
      </c>
      <c r="DL501" s="55">
        <f ca="1"/>
        <v>894.3064940625585</v>
      </c>
      <c r="DM501" s="55">
        <f ca="1"/>
        <v>0</v>
      </c>
      <c r="DN501" s="55">
        <f ca="1"/>
        <v>0</v>
      </c>
      <c r="DO501" s="55">
        <f ca="1"/>
        <v>489.46848887779294</v>
      </c>
      <c r="DP501" s="55">
        <f ca="1"/>
        <v>0</v>
      </c>
      <c r="DQ501" s="55">
        <f ca="1"/>
        <v>0</v>
      </c>
      <c r="DR501" s="55">
        <f ca="1"/>
        <v>0</v>
      </c>
      <c r="DS501" s="55">
        <f ca="1"/>
        <v>39.248512142699397</v>
      </c>
      <c r="DT501" s="55">
        <f ca="1"/>
        <v>0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t="shared" ca="1" si="316"/>
        <v>63050.604587715628</v>
      </c>
    </row>
    <row r="502" spans="49:134" x14ac:dyDescent="0.3">
      <c r="AW502" s="7">
        <v>51</v>
      </c>
      <c r="AX502" s="52">
        <f t="shared" si="289"/>
        <v>0</v>
      </c>
      <c r="AY502" s="52">
        <f t="shared" si="290"/>
        <v>0</v>
      </c>
      <c r="AZ502" s="52">
        <f t="shared" si="291"/>
        <v>0</v>
      </c>
      <c r="BA502" s="52">
        <f t="shared" si="292"/>
        <v>0</v>
      </c>
      <c r="BB502" s="52">
        <f t="shared" si="293"/>
        <v>235.51895722581796</v>
      </c>
      <c r="BC502" s="52">
        <f t="shared" si="294"/>
        <v>512.11594979734798</v>
      </c>
      <c r="BD502" s="52">
        <f t="shared" si="295"/>
        <v>0</v>
      </c>
      <c r="BE502" s="52">
        <f t="shared" si="296"/>
        <v>61.068480693036037</v>
      </c>
      <c r="BF502" s="52">
        <f t="shared" si="297"/>
        <v>14.135438013668857</v>
      </c>
      <c r="BG502" s="52">
        <f t="shared" si="298"/>
        <v>0</v>
      </c>
      <c r="BH502" s="52">
        <f t="shared" si="299"/>
        <v>37.548220091634114</v>
      </c>
      <c r="BI502" s="52">
        <f t="shared" si="300"/>
        <v>23.895395670644017</v>
      </c>
      <c r="BJ502" s="52">
        <f t="shared" si="301"/>
        <v>0</v>
      </c>
      <c r="BK502" s="52">
        <f t="shared" si="302"/>
        <v>0</v>
      </c>
      <c r="BL502" s="52">
        <f t="shared" si="303"/>
        <v>5.1792590346399228E-2</v>
      </c>
      <c r="BM502" s="52">
        <f t="shared" si="304"/>
        <v>0.47622457159816772</v>
      </c>
      <c r="BN502" s="52">
        <f t="shared" si="305"/>
        <v>0</v>
      </c>
      <c r="BO502" s="52">
        <f t="shared" si="306"/>
        <v>7.5195989315906484</v>
      </c>
      <c r="BP502" s="52">
        <f t="shared" si="307"/>
        <v>675.55884898431918</v>
      </c>
      <c r="BQ502" s="52">
        <f t="shared" si="308"/>
        <v>0</v>
      </c>
      <c r="BR502" s="52">
        <f t="shared" si="309"/>
        <v>0</v>
      </c>
      <c r="BS502" s="52">
        <f t="shared" si="310"/>
        <v>0</v>
      </c>
      <c r="BT502" s="52">
        <f t="shared" si="311"/>
        <v>0</v>
      </c>
      <c r="BU502" s="52">
        <f t="shared" si="312"/>
        <v>0</v>
      </c>
      <c r="BV502" s="52">
        <f t="shared" si="313"/>
        <v>0</v>
      </c>
      <c r="BW502" s="52">
        <f t="shared" si="314"/>
        <v>0</v>
      </c>
      <c r="BX502" s="52">
        <f t="shared" si="315"/>
        <v>1567.8889065700032</v>
      </c>
      <c r="DC502" s="7">
        <v>51</v>
      </c>
      <c r="DD502" s="55">
        <f ca="1"/>
        <v>0</v>
      </c>
      <c r="DE502" s="55">
        <f ca="1"/>
        <v>0</v>
      </c>
      <c r="DF502" s="55">
        <f ca="1"/>
        <v>0</v>
      </c>
      <c r="DG502" s="55">
        <f ca="1"/>
        <v>0</v>
      </c>
      <c r="DH502" s="55">
        <f ca="1"/>
        <v>17451.95473043311</v>
      </c>
      <c r="DI502" s="55">
        <f ca="1"/>
        <v>35489.635320956215</v>
      </c>
      <c r="DJ502" s="55">
        <f ca="1"/>
        <v>0</v>
      </c>
      <c r="DK502" s="55">
        <f ca="1"/>
        <v>0</v>
      </c>
      <c r="DL502" s="55">
        <f ca="1"/>
        <v>1094.0829022579696</v>
      </c>
      <c r="DM502" s="55">
        <f ca="1"/>
        <v>0</v>
      </c>
      <c r="DN502" s="55">
        <f ca="1"/>
        <v>0</v>
      </c>
      <c r="DO502" s="55">
        <f ca="1"/>
        <v>1340.5316971231293</v>
      </c>
      <c r="DP502" s="55">
        <f ca="1"/>
        <v>0</v>
      </c>
      <c r="DQ502" s="55">
        <f ca="1"/>
        <v>0</v>
      </c>
      <c r="DR502" s="55">
        <f ca="1"/>
        <v>0</v>
      </c>
      <c r="DS502" s="55">
        <f ca="1"/>
        <v>33.716699669150273</v>
      </c>
      <c r="DT502" s="55">
        <f ca="1"/>
        <v>0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t="shared" ca="1" si="316"/>
        <v>55409.921350439581</v>
      </c>
    </row>
    <row r="503" spans="49:134" x14ac:dyDescent="0.3">
      <c r="AW503" s="7">
        <v>52</v>
      </c>
      <c r="AX503" s="52">
        <f t="shared" ca="1" si="289"/>
        <v>0</v>
      </c>
      <c r="AY503" s="52">
        <f t="shared" ca="1" si="290"/>
        <v>0</v>
      </c>
      <c r="AZ503" s="52">
        <f t="shared" ca="1" si="291"/>
        <v>0</v>
      </c>
      <c r="BA503" s="52">
        <f t="shared" ca="1" si="292"/>
        <v>0</v>
      </c>
      <c r="BB503" s="52">
        <f t="shared" ca="1" si="293"/>
        <v>0.13505926051588429</v>
      </c>
      <c r="BC503" s="52">
        <f t="shared" ca="1" si="294"/>
        <v>0.29367488063360786</v>
      </c>
      <c r="BD503" s="52">
        <f t="shared" ca="1" si="295"/>
        <v>0</v>
      </c>
      <c r="BE503" s="52">
        <f t="shared" ca="1" si="296"/>
        <v>3.5019957368000565E-2</v>
      </c>
      <c r="BF503" s="52">
        <f t="shared" ca="1" si="297"/>
        <v>8.1060214760481988E-3</v>
      </c>
      <c r="BG503" s="52">
        <f t="shared" ca="1" si="298"/>
        <v>0</v>
      </c>
      <c r="BH503" s="52">
        <f t="shared" ca="1" si="299"/>
        <v>2.1532173041795426E-2</v>
      </c>
      <c r="BI503" s="52">
        <f t="shared" ca="1" si="300"/>
        <v>1.3702907325689436E-2</v>
      </c>
      <c r="BJ503" s="52">
        <f t="shared" ca="1" si="301"/>
        <v>0</v>
      </c>
      <c r="BK503" s="52">
        <f t="shared" ca="1" si="302"/>
        <v>0</v>
      </c>
      <c r="BL503" s="52">
        <f t="shared" ca="1" si="303"/>
        <v>2.9688634241079369E-5</v>
      </c>
      <c r="BM503" s="52">
        <f t="shared" ca="1" si="304"/>
        <v>2.7309322368962538E-4</v>
      </c>
      <c r="BN503" s="52">
        <f t="shared" ca="1" si="305"/>
        <v>0</v>
      </c>
      <c r="BO503" s="52">
        <f t="shared" ca="1" si="306"/>
        <v>4.312143268399034E-3</v>
      </c>
      <c r="BP503" s="52">
        <f t="shared" ca="1" si="307"/>
        <v>0.38740184546501288</v>
      </c>
      <c r="BQ503" s="52">
        <f t="shared" ca="1" si="308"/>
        <v>0</v>
      </c>
      <c r="BR503" s="52">
        <f t="shared" ca="1" si="309"/>
        <v>0</v>
      </c>
      <c r="BS503" s="52">
        <f t="shared" ca="1" si="310"/>
        <v>0</v>
      </c>
      <c r="BT503" s="52">
        <f t="shared" ca="1" si="311"/>
        <v>0</v>
      </c>
      <c r="BU503" s="52">
        <f t="shared" ca="1" si="312"/>
        <v>0</v>
      </c>
      <c r="BV503" s="52">
        <f t="shared" ca="1" si="313"/>
        <v>0</v>
      </c>
      <c r="BW503" s="52">
        <f t="shared" ca="1" si="314"/>
        <v>0</v>
      </c>
      <c r="BX503" s="52">
        <f t="shared" ca="1" si="315"/>
        <v>0.8991119709523685</v>
      </c>
      <c r="DC503" s="7">
        <v>52</v>
      </c>
      <c r="DD503" s="55">
        <f ca="1"/>
        <v>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10.007891204227025</v>
      </c>
      <c r="DI503" s="55">
        <f ca="1"/>
        <v>20.351669227909024</v>
      </c>
      <c r="DJ503" s="55">
        <f ca="1"/>
        <v>0</v>
      </c>
      <c r="DK503" s="55">
        <f ca="1"/>
        <v>0</v>
      </c>
      <c r="DL503" s="55">
        <f ca="1"/>
        <v>0.6274060622461306</v>
      </c>
      <c r="DM503" s="55">
        <f ca="1"/>
        <v>0</v>
      </c>
      <c r="DN503" s="55">
        <f ca="1"/>
        <v>0</v>
      </c>
      <c r="DO503" s="55">
        <f ca="1"/>
        <v>0.76873310097117742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1.9335000237225477E-2</v>
      </c>
      <c r="DT503" s="55">
        <f ca="1"/>
        <v>0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t="shared" ca="1" si="316"/>
        <v>31.775034595590586</v>
      </c>
    </row>
    <row r="505" spans="49:134" x14ac:dyDescent="0.3">
      <c r="AW505" s="55" t="s">
        <v>268</v>
      </c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DC505" s="55" t="s">
        <v>282</v>
      </c>
    </row>
    <row r="506" spans="49:134" x14ac:dyDescent="0.3">
      <c r="AW506" s="55"/>
      <c r="AX506" s="3" t="s">
        <v>118</v>
      </c>
      <c r="AY506" s="3" t="s">
        <v>119</v>
      </c>
      <c r="AZ506" s="3" t="s">
        <v>120</v>
      </c>
      <c r="BA506" s="3" t="s">
        <v>121</v>
      </c>
      <c r="BB506" s="3" t="s">
        <v>122</v>
      </c>
      <c r="BC506" s="3" t="s">
        <v>123</v>
      </c>
      <c r="BD506" s="3" t="s">
        <v>124</v>
      </c>
      <c r="BE506" s="3" t="s">
        <v>125</v>
      </c>
      <c r="BF506" s="3" t="s">
        <v>126</v>
      </c>
      <c r="BG506" s="3" t="s">
        <v>127</v>
      </c>
      <c r="BH506" s="3" t="s">
        <v>128</v>
      </c>
      <c r="BI506" s="3" t="s">
        <v>129</v>
      </c>
      <c r="BJ506" s="3" t="s">
        <v>130</v>
      </c>
      <c r="BK506" s="3" t="s">
        <v>131</v>
      </c>
      <c r="BL506" s="3" t="s">
        <v>132</v>
      </c>
      <c r="BM506" s="3" t="s">
        <v>133</v>
      </c>
      <c r="BN506" s="3" t="s">
        <v>134</v>
      </c>
      <c r="BO506" s="3" t="s">
        <v>135</v>
      </c>
      <c r="BP506" s="3" t="s">
        <v>136</v>
      </c>
      <c r="BQ506" s="3" t="s">
        <v>137</v>
      </c>
      <c r="BR506" s="3" t="s">
        <v>138</v>
      </c>
      <c r="BS506" s="3" t="s">
        <v>139</v>
      </c>
      <c r="BT506" s="3" t="s">
        <v>140</v>
      </c>
      <c r="BU506" s="3" t="s">
        <v>141</v>
      </c>
      <c r="BV506" s="3" t="s">
        <v>142</v>
      </c>
      <c r="BW506" s="3" t="s">
        <v>143</v>
      </c>
      <c r="DC506" s="55"/>
      <c r="DD506" s="110" t="s">
        <v>118</v>
      </c>
      <c r="DE506" s="110" t="s">
        <v>119</v>
      </c>
      <c r="DF506" s="110" t="s">
        <v>120</v>
      </c>
      <c r="DG506" s="110" t="s">
        <v>121</v>
      </c>
      <c r="DH506" s="110" t="s">
        <v>122</v>
      </c>
      <c r="DI506" s="110" t="s">
        <v>123</v>
      </c>
      <c r="DJ506" s="110" t="s">
        <v>124</v>
      </c>
      <c r="DK506" s="110" t="s">
        <v>125</v>
      </c>
      <c r="DL506" s="110" t="s">
        <v>126</v>
      </c>
      <c r="DM506" s="110" t="s">
        <v>127</v>
      </c>
      <c r="DN506" s="110" t="s">
        <v>128</v>
      </c>
      <c r="DO506" s="110" t="s">
        <v>129</v>
      </c>
      <c r="DP506" s="110" t="s">
        <v>130</v>
      </c>
      <c r="DQ506" s="110" t="s">
        <v>131</v>
      </c>
      <c r="DR506" s="110" t="s">
        <v>132</v>
      </c>
      <c r="DS506" s="110" t="s">
        <v>133</v>
      </c>
      <c r="DT506" s="110" t="s">
        <v>134</v>
      </c>
      <c r="DU506" s="110" t="s">
        <v>135</v>
      </c>
      <c r="DV506" s="110" t="s">
        <v>136</v>
      </c>
      <c r="DW506" s="110" t="s">
        <v>137</v>
      </c>
      <c r="DX506" s="110" t="s">
        <v>138</v>
      </c>
      <c r="DY506" s="110" t="s">
        <v>139</v>
      </c>
      <c r="DZ506" s="110" t="s">
        <v>140</v>
      </c>
      <c r="EA506" s="110" t="s">
        <v>141</v>
      </c>
      <c r="EB506" s="110" t="s">
        <v>142</v>
      </c>
      <c r="EC506" s="110" t="s">
        <v>143</v>
      </c>
    </row>
    <row r="507" spans="49:134" x14ac:dyDescent="0.3">
      <c r="AW507" s="7">
        <v>1</v>
      </c>
      <c r="AX507" s="52">
        <f>V121*$K122</f>
        <v>0</v>
      </c>
      <c r="AY507" s="52">
        <f t="shared" ref="AY507:BW507" si="317">W121*$K122</f>
        <v>0</v>
      </c>
      <c r="AZ507" s="52">
        <f t="shared" si="317"/>
        <v>0</v>
      </c>
      <c r="BA507" s="52">
        <f t="shared" si="317"/>
        <v>0</v>
      </c>
      <c r="BB507" s="52">
        <f t="shared" si="317"/>
        <v>82.828739756112299</v>
      </c>
      <c r="BC507" s="52">
        <f t="shared" si="317"/>
        <v>180.10405283863787</v>
      </c>
      <c r="BD507" s="52">
        <f t="shared" si="317"/>
        <v>0</v>
      </c>
      <c r="BE507" s="52">
        <f t="shared" si="317"/>
        <v>209.10627388059507</v>
      </c>
      <c r="BF507" s="52">
        <f t="shared" si="317"/>
        <v>0</v>
      </c>
      <c r="BG507" s="52">
        <f t="shared" si="317"/>
        <v>0</v>
      </c>
      <c r="BH507" s="52">
        <f t="shared" si="317"/>
        <v>0</v>
      </c>
      <c r="BI507" s="52">
        <f t="shared" si="317"/>
        <v>0</v>
      </c>
      <c r="BJ507" s="52">
        <f t="shared" si="317"/>
        <v>0</v>
      </c>
      <c r="BK507" s="52">
        <f t="shared" si="317"/>
        <v>0</v>
      </c>
      <c r="BL507" s="52">
        <f t="shared" si="317"/>
        <v>1.8172701946990086E-2</v>
      </c>
      <c r="BM507" s="52">
        <f t="shared" si="317"/>
        <v>0.16695246504145364</v>
      </c>
      <c r="BN507" s="52">
        <f t="shared" si="317"/>
        <v>0</v>
      </c>
      <c r="BO507" s="52">
        <f t="shared" si="317"/>
        <v>0</v>
      </c>
      <c r="BP507" s="52">
        <f t="shared" si="317"/>
        <v>2.9469045088435508</v>
      </c>
      <c r="BQ507" s="52">
        <f t="shared" si="317"/>
        <v>0</v>
      </c>
      <c r="BR507" s="52">
        <f t="shared" si="317"/>
        <v>0</v>
      </c>
      <c r="BS507" s="52">
        <f t="shared" si="317"/>
        <v>0</v>
      </c>
      <c r="BT507" s="52">
        <f t="shared" si="317"/>
        <v>0</v>
      </c>
      <c r="BU507" s="52">
        <f t="shared" si="317"/>
        <v>0</v>
      </c>
      <c r="BV507" s="52">
        <f t="shared" si="317"/>
        <v>0</v>
      </c>
      <c r="BW507" s="52">
        <f t="shared" si="317"/>
        <v>0</v>
      </c>
      <c r="BX507" s="52">
        <f>SUM(AX507:BW507)</f>
        <v>475.17109615117715</v>
      </c>
      <c r="DC507" s="7">
        <v>1</v>
      </c>
      <c r="DD507" s="55">
        <f t="array" aca="1" ref="DD507:EC558" ca="1">MMULT(AX507:BW558,$CB$121:$DA$146)</f>
        <v>0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6137.6096159279205</v>
      </c>
      <c r="DI507" s="55">
        <f ca="1"/>
        <v>12481.210861717604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0</v>
      </c>
      <c r="DQ507" s="55">
        <f ca="1"/>
        <v>0</v>
      </c>
      <c r="DR507" s="55">
        <f ca="1"/>
        <v>0</v>
      </c>
      <c r="DS507" s="55">
        <f ca="1"/>
        <v>11.820234524934918</v>
      </c>
      <c r="DT507" s="55">
        <f ca="1"/>
        <v>0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>SUM(DD507:EC507)</f>
        <v>18630.640712170458</v>
      </c>
    </row>
    <row r="508" spans="49:134" x14ac:dyDescent="0.3">
      <c r="AW508" s="7">
        <v>2</v>
      </c>
      <c r="AX508" s="52">
        <f t="shared" ref="AX508:AX558" si="318">V122*$K123</f>
        <v>0</v>
      </c>
      <c r="AY508" s="52">
        <f t="shared" ref="AY508:AY558" si="319">W122*$K123</f>
        <v>0</v>
      </c>
      <c r="AZ508" s="52">
        <f t="shared" ref="AZ508:AZ558" si="320">X122*$K123</f>
        <v>0</v>
      </c>
      <c r="BA508" s="52">
        <f t="shared" ref="BA508:BA558" si="321">Y122*$K123</f>
        <v>0</v>
      </c>
      <c r="BB508" s="52">
        <f t="shared" ref="BB508:BB558" si="322">Z122*$K123</f>
        <v>33.435776640050754</v>
      </c>
      <c r="BC508" s="52">
        <f t="shared" ref="BC508:BC558" si="323">AA122*$K123</f>
        <v>72.703253741739573</v>
      </c>
      <c r="BD508" s="52">
        <f t="shared" ref="BD508:BD558" si="324">AB122*$K123</f>
        <v>0</v>
      </c>
      <c r="BE508" s="52">
        <f t="shared" ref="BE508:BE558" si="325">AC122*$K123</f>
        <v>84.410685082972819</v>
      </c>
      <c r="BF508" s="52">
        <f t="shared" ref="BF508:BF558" si="326">AD122*$K123</f>
        <v>0</v>
      </c>
      <c r="BG508" s="52">
        <f t="shared" ref="BG508:BG558" si="327">AE122*$K123</f>
        <v>0</v>
      </c>
      <c r="BH508" s="52">
        <f t="shared" ref="BH508:BH558" si="328">AF122*$K123</f>
        <v>0</v>
      </c>
      <c r="BI508" s="52">
        <f t="shared" ref="BI508:BI558" si="329">AG122*$K123</f>
        <v>0</v>
      </c>
      <c r="BJ508" s="52">
        <f t="shared" ref="BJ508:BJ558" si="330">AH122*$K123</f>
        <v>0</v>
      </c>
      <c r="BK508" s="52">
        <f t="shared" ref="BK508:BK558" si="331">AI122*$K123</f>
        <v>0</v>
      </c>
      <c r="BL508" s="52">
        <f t="shared" ref="BL508:BL558" si="332">AJ122*$K123</f>
        <v>7.3577281100648626E-3</v>
      </c>
      <c r="BM508" s="52">
        <f t="shared" ref="BM508:BM558" si="333">AK122*$K123</f>
        <v>6.7607883889636247E-2</v>
      </c>
      <c r="BN508" s="52">
        <f t="shared" ref="BN508:BN558" si="334">AL122*$K123</f>
        <v>0</v>
      </c>
      <c r="BO508" s="52">
        <f t="shared" ref="BO508:BO558" si="335">AM122*$K123</f>
        <v>0</v>
      </c>
      <c r="BP508" s="52">
        <f t="shared" ref="BP508:BP558" si="336">AN122*$K123</f>
        <v>1.1895875907485463</v>
      </c>
      <c r="BQ508" s="52">
        <f t="shared" ref="BQ508:BQ558" si="337">AO122*$K123</f>
        <v>0</v>
      </c>
      <c r="BR508" s="52">
        <f t="shared" ref="BR508:BR558" si="338">AP122*$K123</f>
        <v>0</v>
      </c>
      <c r="BS508" s="52">
        <f t="shared" ref="BS508:BS558" si="339">AQ122*$K123</f>
        <v>0</v>
      </c>
      <c r="BT508" s="52">
        <f t="shared" ref="BT508:BT558" si="340">AR122*$K123</f>
        <v>0</v>
      </c>
      <c r="BU508" s="52">
        <f t="shared" ref="BU508:BU558" si="341">AS122*$K123</f>
        <v>0</v>
      </c>
      <c r="BV508" s="52">
        <f t="shared" ref="BV508:BV558" si="342">AT122*$K123</f>
        <v>0</v>
      </c>
      <c r="BW508" s="52">
        <f t="shared" ref="BW508:BW558" si="343">AU122*$K123</f>
        <v>0</v>
      </c>
      <c r="BX508" s="52">
        <f t="shared" ref="BX508:BX558" si="344">SUM(AX508:BW508)</f>
        <v>191.81426866751141</v>
      </c>
      <c r="DC508" s="7">
        <v>2</v>
      </c>
      <c r="DD508" s="55">
        <f ca="1"/>
        <v>0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2477.5910490277606</v>
      </c>
      <c r="DI508" s="55">
        <f ca="1"/>
        <v>5038.3354843025518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0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4.7866381793862463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t="shared" ref="ED508:ED558" ca="1" si="345">SUM(DD508:EC508)</f>
        <v>7520.7131715096984</v>
      </c>
    </row>
    <row r="509" spans="49:134" x14ac:dyDescent="0.3">
      <c r="AW509" s="7">
        <v>3</v>
      </c>
      <c r="AX509" s="52">
        <f t="shared" si="318"/>
        <v>0</v>
      </c>
      <c r="AY509" s="52">
        <f t="shared" si="319"/>
        <v>0</v>
      </c>
      <c r="AZ509" s="52">
        <f t="shared" si="320"/>
        <v>0</v>
      </c>
      <c r="BA509" s="52">
        <f t="shared" si="321"/>
        <v>0</v>
      </c>
      <c r="BB509" s="52">
        <f t="shared" si="322"/>
        <v>17.539265068303116</v>
      </c>
      <c r="BC509" s="52">
        <f t="shared" si="323"/>
        <v>38.137640785355813</v>
      </c>
      <c r="BD509" s="52">
        <f t="shared" si="324"/>
        <v>0</v>
      </c>
      <c r="BE509" s="52">
        <f t="shared" si="325"/>
        <v>44.278958922188004</v>
      </c>
      <c r="BF509" s="52">
        <f t="shared" si="326"/>
        <v>0</v>
      </c>
      <c r="BG509" s="52">
        <f t="shared" si="327"/>
        <v>0</v>
      </c>
      <c r="BH509" s="52">
        <f t="shared" si="328"/>
        <v>0</v>
      </c>
      <c r="BI509" s="52">
        <f t="shared" si="329"/>
        <v>0</v>
      </c>
      <c r="BJ509" s="52">
        <f t="shared" si="330"/>
        <v>0</v>
      </c>
      <c r="BK509" s="52">
        <f t="shared" si="331"/>
        <v>0</v>
      </c>
      <c r="BL509" s="52">
        <f t="shared" si="332"/>
        <v>3.8570318842235554E-3</v>
      </c>
      <c r="BM509" s="52">
        <f t="shared" si="333"/>
        <v>3.5464784327261765E-2</v>
      </c>
      <c r="BN509" s="52">
        <f t="shared" si="334"/>
        <v>0</v>
      </c>
      <c r="BO509" s="52">
        <f t="shared" si="335"/>
        <v>0</v>
      </c>
      <c r="BP509" s="52">
        <f t="shared" si="336"/>
        <v>0.62401697163198511</v>
      </c>
      <c r="BQ509" s="52">
        <f t="shared" si="337"/>
        <v>0</v>
      </c>
      <c r="BR509" s="52">
        <f t="shared" si="338"/>
        <v>0</v>
      </c>
      <c r="BS509" s="52">
        <f t="shared" si="339"/>
        <v>0</v>
      </c>
      <c r="BT509" s="52">
        <f t="shared" si="340"/>
        <v>0</v>
      </c>
      <c r="BU509" s="52">
        <f t="shared" si="341"/>
        <v>0</v>
      </c>
      <c r="BV509" s="52">
        <f t="shared" si="342"/>
        <v>0</v>
      </c>
      <c r="BW509" s="52">
        <f t="shared" si="343"/>
        <v>0</v>
      </c>
      <c r="BX509" s="52">
        <f t="shared" si="344"/>
        <v>100.61920356369041</v>
      </c>
      <c r="DC509" s="7">
        <v>3</v>
      </c>
      <c r="DD509" s="55">
        <f ca="1"/>
        <v>0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1299.6595415612608</v>
      </c>
      <c r="DI509" s="55">
        <f ca="1"/>
        <v>2642.9385064251578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0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2.5109067303701327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t="shared" ca="1" si="345"/>
        <v>3945.1089547167885</v>
      </c>
    </row>
    <row r="510" spans="49:134" x14ac:dyDescent="0.3">
      <c r="AW510" s="7">
        <v>4</v>
      </c>
      <c r="AX510" s="52">
        <f t="shared" si="318"/>
        <v>0</v>
      </c>
      <c r="AY510" s="52">
        <f t="shared" si="319"/>
        <v>0</v>
      </c>
      <c r="AZ510" s="52">
        <f t="shared" si="320"/>
        <v>0</v>
      </c>
      <c r="BA510" s="52">
        <f t="shared" si="321"/>
        <v>0</v>
      </c>
      <c r="BB510" s="52">
        <f t="shared" si="322"/>
        <v>22.900626851512147</v>
      </c>
      <c r="BC510" s="52">
        <f t="shared" si="323"/>
        <v>49.795466172566641</v>
      </c>
      <c r="BD510" s="52">
        <f t="shared" si="324"/>
        <v>0</v>
      </c>
      <c r="BE510" s="52">
        <f t="shared" si="325"/>
        <v>57.814048163889687</v>
      </c>
      <c r="BF510" s="52">
        <f t="shared" si="326"/>
        <v>0</v>
      </c>
      <c r="BG510" s="52">
        <f t="shared" si="327"/>
        <v>0</v>
      </c>
      <c r="BH510" s="52">
        <f t="shared" si="328"/>
        <v>0</v>
      </c>
      <c r="BI510" s="52">
        <f t="shared" si="329"/>
        <v>0</v>
      </c>
      <c r="BJ510" s="52">
        <f t="shared" si="330"/>
        <v>0</v>
      </c>
      <c r="BK510" s="52">
        <f t="shared" si="331"/>
        <v>0</v>
      </c>
      <c r="BL510" s="52">
        <f t="shared" si="332"/>
        <v>5.0381230627468479E-3</v>
      </c>
      <c r="BM510" s="52">
        <f t="shared" si="333"/>
        <v>4.6305576706547613E-2</v>
      </c>
      <c r="BN510" s="52">
        <f t="shared" si="334"/>
        <v>0</v>
      </c>
      <c r="BO510" s="52">
        <f t="shared" si="335"/>
        <v>0</v>
      </c>
      <c r="BP510" s="52">
        <f t="shared" si="336"/>
        <v>0.81476502826946007</v>
      </c>
      <c r="BQ510" s="52">
        <f t="shared" si="337"/>
        <v>0</v>
      </c>
      <c r="BR510" s="52">
        <f t="shared" si="338"/>
        <v>0</v>
      </c>
      <c r="BS510" s="52">
        <f t="shared" si="339"/>
        <v>0</v>
      </c>
      <c r="BT510" s="52">
        <f t="shared" si="340"/>
        <v>0</v>
      </c>
      <c r="BU510" s="52">
        <f t="shared" si="341"/>
        <v>0</v>
      </c>
      <c r="BV510" s="52">
        <f t="shared" si="342"/>
        <v>0</v>
      </c>
      <c r="BW510" s="52">
        <f t="shared" si="343"/>
        <v>0</v>
      </c>
      <c r="BX510" s="52">
        <f t="shared" si="344"/>
        <v>131.37624991600723</v>
      </c>
      <c r="DC510" s="7">
        <v>4</v>
      </c>
      <c r="DD510" s="55">
        <f ca="1"/>
        <v>0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1696.93644969705</v>
      </c>
      <c r="DI510" s="55">
        <f ca="1"/>
        <v>3450.8258057588682</v>
      </c>
      <c r="DJ510" s="55">
        <f ca="1"/>
        <v>0</v>
      </c>
      <c r="DK510" s="55">
        <f ca="1"/>
        <v>0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3.2784348308235707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t="shared" ca="1" si="345"/>
        <v>5151.0406902867417</v>
      </c>
    </row>
    <row r="511" spans="49:134" x14ac:dyDescent="0.3">
      <c r="AW511" s="7">
        <v>5</v>
      </c>
      <c r="AX511" s="52">
        <f t="shared" si="318"/>
        <v>0</v>
      </c>
      <c r="AY511" s="52">
        <f t="shared" si="319"/>
        <v>0</v>
      </c>
      <c r="AZ511" s="52">
        <f t="shared" si="320"/>
        <v>0</v>
      </c>
      <c r="BA511" s="52">
        <f t="shared" si="321"/>
        <v>0</v>
      </c>
      <c r="BB511" s="52">
        <f t="shared" si="322"/>
        <v>3.5955640315748036</v>
      </c>
      <c r="BC511" s="52">
        <f t="shared" si="323"/>
        <v>7.8182483072293216</v>
      </c>
      <c r="BD511" s="52">
        <f t="shared" si="324"/>
        <v>0</v>
      </c>
      <c r="BE511" s="52">
        <f t="shared" si="325"/>
        <v>9.0772236692550159</v>
      </c>
      <c r="BF511" s="52">
        <f t="shared" si="326"/>
        <v>0</v>
      </c>
      <c r="BG511" s="52">
        <f t="shared" si="327"/>
        <v>0</v>
      </c>
      <c r="BH511" s="52">
        <f t="shared" si="328"/>
        <v>0</v>
      </c>
      <c r="BI511" s="52">
        <f t="shared" si="329"/>
        <v>0</v>
      </c>
      <c r="BJ511" s="52">
        <f t="shared" si="330"/>
        <v>0</v>
      </c>
      <c r="BK511" s="52">
        <f t="shared" si="331"/>
        <v>0</v>
      </c>
      <c r="BL511" s="52">
        <f t="shared" si="332"/>
        <v>7.9069426392934722E-4</v>
      </c>
      <c r="BM511" s="52">
        <f t="shared" si="333"/>
        <v>7.2703100420984934E-3</v>
      </c>
      <c r="BN511" s="52">
        <f t="shared" si="334"/>
        <v>0</v>
      </c>
      <c r="BO511" s="52">
        <f t="shared" si="335"/>
        <v>0</v>
      </c>
      <c r="BP511" s="52">
        <f t="shared" si="336"/>
        <v>0.12792400242175631</v>
      </c>
      <c r="BQ511" s="52">
        <f t="shared" si="337"/>
        <v>0</v>
      </c>
      <c r="BR511" s="52">
        <f t="shared" si="338"/>
        <v>0</v>
      </c>
      <c r="BS511" s="52">
        <f t="shared" si="339"/>
        <v>0</v>
      </c>
      <c r="BT511" s="52">
        <f t="shared" si="340"/>
        <v>0</v>
      </c>
      <c r="BU511" s="52">
        <f t="shared" si="341"/>
        <v>0</v>
      </c>
      <c r="BV511" s="52">
        <f t="shared" si="342"/>
        <v>0</v>
      </c>
      <c r="BW511" s="52">
        <f t="shared" si="343"/>
        <v>0</v>
      </c>
      <c r="BX511" s="52">
        <f t="shared" si="344"/>
        <v>20.627021014786926</v>
      </c>
      <c r="DC511" s="7">
        <v>5</v>
      </c>
      <c r="DD511" s="55">
        <f ca="1"/>
        <v>0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266.43129473969293</v>
      </c>
      <c r="DI511" s="55">
        <f ca="1"/>
        <v>541.80460769099193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0</v>
      </c>
      <c r="DN511" s="55">
        <f ca="1"/>
        <v>0</v>
      </c>
      <c r="DO511" s="55">
        <f ca="1"/>
        <v>0</v>
      </c>
      <c r="DP511" s="55">
        <f ca="1"/>
        <v>0</v>
      </c>
      <c r="DQ511" s="55">
        <f ca="1"/>
        <v>0</v>
      </c>
      <c r="DR511" s="55">
        <f ca="1"/>
        <v>0</v>
      </c>
      <c r="DS511" s="55">
        <f ca="1"/>
        <v>0.51473795098057329</v>
      </c>
      <c r="DT511" s="55">
        <f ca="1"/>
        <v>0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t="shared" ca="1" si="345"/>
        <v>808.75064038166545</v>
      </c>
    </row>
    <row r="512" spans="49:134" x14ac:dyDescent="0.3">
      <c r="AW512" s="7">
        <v>6</v>
      </c>
      <c r="AX512" s="52">
        <f t="shared" si="318"/>
        <v>0</v>
      </c>
      <c r="AY512" s="52">
        <f t="shared" si="319"/>
        <v>0</v>
      </c>
      <c r="AZ512" s="52">
        <f t="shared" si="320"/>
        <v>0</v>
      </c>
      <c r="BA512" s="52">
        <f t="shared" si="321"/>
        <v>0</v>
      </c>
      <c r="BB512" s="52">
        <f t="shared" si="322"/>
        <v>2.1652914130650447</v>
      </c>
      <c r="BC512" s="52">
        <f t="shared" si="323"/>
        <v>4.7082420925304147</v>
      </c>
      <c r="BD512" s="52">
        <f t="shared" si="324"/>
        <v>0</v>
      </c>
      <c r="BE512" s="52">
        <f t="shared" si="325"/>
        <v>5.4664120256895243</v>
      </c>
      <c r="BF512" s="52">
        <f t="shared" si="326"/>
        <v>0</v>
      </c>
      <c r="BG512" s="52">
        <f t="shared" si="327"/>
        <v>0</v>
      </c>
      <c r="BH512" s="52">
        <f t="shared" si="328"/>
        <v>0</v>
      </c>
      <c r="BI512" s="52">
        <f t="shared" si="329"/>
        <v>0</v>
      </c>
      <c r="BJ512" s="52">
        <f t="shared" si="330"/>
        <v>0</v>
      </c>
      <c r="BK512" s="52">
        <f t="shared" si="331"/>
        <v>0</v>
      </c>
      <c r="BL512" s="52">
        <f t="shared" si="332"/>
        <v>4.7574065277839286E-4</v>
      </c>
      <c r="BM512" s="52">
        <f t="shared" si="333"/>
        <v>4.3782678217175307E-3</v>
      </c>
      <c r="BN512" s="52">
        <f t="shared" si="334"/>
        <v>0</v>
      </c>
      <c r="BO512" s="52">
        <f t="shared" si="335"/>
        <v>0</v>
      </c>
      <c r="BP512" s="52">
        <f t="shared" si="336"/>
        <v>7.7037354669176467E-2</v>
      </c>
      <c r="BQ512" s="52">
        <f t="shared" si="337"/>
        <v>0</v>
      </c>
      <c r="BR512" s="52">
        <f t="shared" si="338"/>
        <v>0</v>
      </c>
      <c r="BS512" s="52">
        <f t="shared" si="339"/>
        <v>0</v>
      </c>
      <c r="BT512" s="52">
        <f t="shared" si="340"/>
        <v>0</v>
      </c>
      <c r="BU512" s="52">
        <f t="shared" si="341"/>
        <v>0</v>
      </c>
      <c r="BV512" s="52">
        <f t="shared" si="342"/>
        <v>0</v>
      </c>
      <c r="BW512" s="52">
        <f t="shared" si="343"/>
        <v>0</v>
      </c>
      <c r="BX512" s="52">
        <f t="shared" si="344"/>
        <v>12.421836894428655</v>
      </c>
      <c r="DC512" s="7">
        <v>6</v>
      </c>
      <c r="DD512" s="55">
        <f ca="1"/>
        <v>0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160.44809370811979</v>
      </c>
      <c r="DI512" s="55">
        <f ca="1"/>
        <v>326.28117701235772</v>
      </c>
      <c r="DJ512" s="55">
        <f ca="1"/>
        <v>0</v>
      </c>
      <c r="DK512" s="55">
        <f ca="1"/>
        <v>0</v>
      </c>
      <c r="DL512" s="55">
        <f ca="1"/>
        <v>0</v>
      </c>
      <c r="DM512" s="55">
        <f ca="1"/>
        <v>0</v>
      </c>
      <c r="DN512" s="55">
        <f ca="1"/>
        <v>0</v>
      </c>
      <c r="DO512" s="55">
        <f ca="1"/>
        <v>0</v>
      </c>
      <c r="DP512" s="55">
        <f ca="1"/>
        <v>0</v>
      </c>
      <c r="DQ512" s="55">
        <f ca="1"/>
        <v>0</v>
      </c>
      <c r="DR512" s="55">
        <f ca="1"/>
        <v>0</v>
      </c>
      <c r="DS512" s="55">
        <f ca="1"/>
        <v>0.30998136177760116</v>
      </c>
      <c r="DT512" s="55">
        <f ca="1"/>
        <v>0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t="shared" ca="1" si="345"/>
        <v>487.03925208225513</v>
      </c>
    </row>
    <row r="513" spans="49:134" x14ac:dyDescent="0.3">
      <c r="AW513" s="7">
        <v>7</v>
      </c>
      <c r="AX513" s="52">
        <f t="shared" si="318"/>
        <v>0</v>
      </c>
      <c r="AY513" s="52">
        <f t="shared" si="319"/>
        <v>0</v>
      </c>
      <c r="AZ513" s="52">
        <f t="shared" si="320"/>
        <v>0</v>
      </c>
      <c r="BA513" s="52">
        <f t="shared" si="321"/>
        <v>0</v>
      </c>
      <c r="BB513" s="52">
        <f t="shared" si="322"/>
        <v>25.804941491429474</v>
      </c>
      <c r="BC513" s="52">
        <f t="shared" si="323"/>
        <v>56.110651437303929</v>
      </c>
      <c r="BD513" s="52">
        <f t="shared" si="324"/>
        <v>0</v>
      </c>
      <c r="BE513" s="52">
        <f t="shared" si="325"/>
        <v>65.146170013462907</v>
      </c>
      <c r="BF513" s="52">
        <f t="shared" si="326"/>
        <v>0</v>
      </c>
      <c r="BG513" s="52">
        <f t="shared" si="327"/>
        <v>0</v>
      </c>
      <c r="BH513" s="52">
        <f t="shared" si="328"/>
        <v>0</v>
      </c>
      <c r="BI513" s="52">
        <f t="shared" si="329"/>
        <v>0</v>
      </c>
      <c r="BJ513" s="52">
        <f t="shared" si="330"/>
        <v>0</v>
      </c>
      <c r="BK513" s="52">
        <f t="shared" si="331"/>
        <v>0</v>
      </c>
      <c r="BL513" s="52">
        <f t="shared" si="332"/>
        <v>5.6734289029308224E-3</v>
      </c>
      <c r="BM513" s="52">
        <f t="shared" si="333"/>
        <v>5.2154177154546351E-2</v>
      </c>
      <c r="BN513" s="52">
        <f t="shared" si="334"/>
        <v>0</v>
      </c>
      <c r="BO513" s="52">
        <f t="shared" si="335"/>
        <v>0</v>
      </c>
      <c r="BP513" s="52">
        <f t="shared" si="336"/>
        <v>0.91809556259248315</v>
      </c>
      <c r="BQ513" s="52">
        <f t="shared" si="337"/>
        <v>0</v>
      </c>
      <c r="BR513" s="52">
        <f t="shared" si="338"/>
        <v>0</v>
      </c>
      <c r="BS513" s="52">
        <f t="shared" si="339"/>
        <v>0</v>
      </c>
      <c r="BT513" s="52">
        <f t="shared" si="340"/>
        <v>0</v>
      </c>
      <c r="BU513" s="52">
        <f t="shared" si="341"/>
        <v>0</v>
      </c>
      <c r="BV513" s="52">
        <f t="shared" si="342"/>
        <v>0</v>
      </c>
      <c r="BW513" s="52">
        <f t="shared" si="343"/>
        <v>0</v>
      </c>
      <c r="BX513" s="52">
        <f t="shared" si="344"/>
        <v>148.03768611084624</v>
      </c>
      <c r="DC513" s="7">
        <v>7</v>
      </c>
      <c r="DD513" s="55">
        <f ca="1"/>
        <v>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1912.1461645149238</v>
      </c>
      <c r="DI513" s="55">
        <f ca="1"/>
        <v>3888.4681446051623</v>
      </c>
      <c r="DJ513" s="55">
        <f ca="1"/>
        <v>0</v>
      </c>
      <c r="DK513" s="55">
        <f ca="1"/>
        <v>0</v>
      </c>
      <c r="DL513" s="55">
        <f ca="1"/>
        <v>0</v>
      </c>
      <c r="DM513" s="55">
        <f ca="1"/>
        <v>0</v>
      </c>
      <c r="DN513" s="55">
        <f ca="1"/>
        <v>0</v>
      </c>
      <c r="DO513" s="55">
        <f ca="1"/>
        <v>0</v>
      </c>
      <c r="DP513" s="55">
        <f ca="1"/>
        <v>0</v>
      </c>
      <c r="DQ513" s="55">
        <f ca="1"/>
        <v>0</v>
      </c>
      <c r="DR513" s="55">
        <f ca="1"/>
        <v>0</v>
      </c>
      <c r="DS513" s="55">
        <f ca="1"/>
        <v>3.6925157425418815</v>
      </c>
      <c r="DT513" s="55">
        <f ca="1"/>
        <v>0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t="shared" ca="1" si="345"/>
        <v>5804.3068248626287</v>
      </c>
    </row>
    <row r="514" spans="49:134" x14ac:dyDescent="0.3">
      <c r="AW514" s="7">
        <v>8</v>
      </c>
      <c r="AX514" s="52">
        <f t="shared" si="318"/>
        <v>2944.4499385781633</v>
      </c>
      <c r="AY514" s="52">
        <f t="shared" si="319"/>
        <v>0.35167077369783878</v>
      </c>
      <c r="AZ514" s="52">
        <f t="shared" si="320"/>
        <v>0</v>
      </c>
      <c r="BA514" s="52">
        <f t="shared" si="321"/>
        <v>0</v>
      </c>
      <c r="BB514" s="52">
        <f t="shared" si="322"/>
        <v>10.740450906528197</v>
      </c>
      <c r="BC514" s="52">
        <f t="shared" si="323"/>
        <v>23.354197398002512</v>
      </c>
      <c r="BD514" s="52">
        <f t="shared" si="324"/>
        <v>0</v>
      </c>
      <c r="BE514" s="52">
        <f t="shared" si="325"/>
        <v>419.23527406140016</v>
      </c>
      <c r="BF514" s="52">
        <f t="shared" si="326"/>
        <v>20.387817066719936</v>
      </c>
      <c r="BG514" s="52">
        <f t="shared" si="327"/>
        <v>0</v>
      </c>
      <c r="BH514" s="52">
        <f t="shared" si="328"/>
        <v>5.6279984092583533</v>
      </c>
      <c r="BI514" s="52">
        <f t="shared" si="329"/>
        <v>1682.5030818702487</v>
      </c>
      <c r="BJ514" s="52">
        <f t="shared" si="330"/>
        <v>0</v>
      </c>
      <c r="BK514" s="52">
        <f t="shared" si="331"/>
        <v>0</v>
      </c>
      <c r="BL514" s="52">
        <f t="shared" si="332"/>
        <v>2.3619149394216534E-3</v>
      </c>
      <c r="BM514" s="52">
        <f t="shared" si="333"/>
        <v>2.1717430799190834E-2</v>
      </c>
      <c r="BN514" s="52">
        <f t="shared" si="334"/>
        <v>0</v>
      </c>
      <c r="BO514" s="52">
        <f t="shared" si="335"/>
        <v>0</v>
      </c>
      <c r="BP514" s="52">
        <f t="shared" si="336"/>
        <v>4.5635577579567306</v>
      </c>
      <c r="BQ514" s="52">
        <f t="shared" si="337"/>
        <v>0</v>
      </c>
      <c r="BR514" s="52">
        <f t="shared" si="338"/>
        <v>0</v>
      </c>
      <c r="BS514" s="52">
        <f t="shared" si="339"/>
        <v>0</v>
      </c>
      <c r="BT514" s="52">
        <f t="shared" si="340"/>
        <v>0</v>
      </c>
      <c r="BU514" s="52">
        <f t="shared" si="341"/>
        <v>0</v>
      </c>
      <c r="BV514" s="52">
        <f t="shared" si="342"/>
        <v>0</v>
      </c>
      <c r="BW514" s="52">
        <f t="shared" si="343"/>
        <v>0</v>
      </c>
      <c r="BX514" s="52">
        <f t="shared" si="344"/>
        <v>5111.2380661677153</v>
      </c>
      <c r="DC514" s="7">
        <v>8</v>
      </c>
      <c r="DD514" s="55">
        <f ca="1"/>
        <v>278544.9641894942</v>
      </c>
      <c r="DE514" s="55">
        <f ca="1"/>
        <v>35.518748143481716</v>
      </c>
      <c r="DF514" s="55">
        <f ca="1"/>
        <v>0</v>
      </c>
      <c r="DG514" s="55">
        <f ca="1"/>
        <v>0</v>
      </c>
      <c r="DH514" s="55">
        <f ca="1"/>
        <v>795.86741217373935</v>
      </c>
      <c r="DI514" s="55">
        <f ca="1"/>
        <v>1618.4458796815741</v>
      </c>
      <c r="DJ514" s="55">
        <f ca="1"/>
        <v>0</v>
      </c>
      <c r="DK514" s="55">
        <f ca="1"/>
        <v>0</v>
      </c>
      <c r="DL514" s="55">
        <f ca="1"/>
        <v>1578.0170409641232</v>
      </c>
      <c r="DM514" s="55">
        <f ca="1"/>
        <v>0</v>
      </c>
      <c r="DN514" s="55">
        <f ca="1"/>
        <v>0</v>
      </c>
      <c r="DO514" s="55">
        <f ca="1"/>
        <v>94388.422892920949</v>
      </c>
      <c r="DP514" s="55">
        <f ca="1"/>
        <v>0</v>
      </c>
      <c r="DQ514" s="55">
        <f ca="1"/>
        <v>0</v>
      </c>
      <c r="DR514" s="55">
        <f ca="1"/>
        <v>0</v>
      </c>
      <c r="DS514" s="55">
        <f ca="1"/>
        <v>1.537594100582711</v>
      </c>
      <c r="DT514" s="55">
        <f ca="1"/>
        <v>0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t="shared" ca="1" si="345"/>
        <v>376962.77375747857</v>
      </c>
    </row>
    <row r="515" spans="49:134" x14ac:dyDescent="0.3">
      <c r="AW515" s="7">
        <v>9</v>
      </c>
      <c r="AX515" s="52">
        <f t="shared" si="318"/>
        <v>147.44605231451686</v>
      </c>
      <c r="AY515" s="52">
        <f t="shared" si="319"/>
        <v>1.7610239125085789E-2</v>
      </c>
      <c r="AZ515" s="52">
        <f t="shared" si="320"/>
        <v>0</v>
      </c>
      <c r="BA515" s="52">
        <f t="shared" si="321"/>
        <v>0</v>
      </c>
      <c r="BB515" s="52">
        <f t="shared" si="322"/>
        <v>0.5378380068716232</v>
      </c>
      <c r="BC515" s="52">
        <f t="shared" si="323"/>
        <v>1.1694830211954192</v>
      </c>
      <c r="BD515" s="52">
        <f t="shared" si="324"/>
        <v>0</v>
      </c>
      <c r="BE515" s="52">
        <f t="shared" si="325"/>
        <v>20.99359386370563</v>
      </c>
      <c r="BF515" s="52">
        <f t="shared" si="326"/>
        <v>1.020938784906078</v>
      </c>
      <c r="BG515" s="52">
        <f t="shared" si="327"/>
        <v>0</v>
      </c>
      <c r="BH515" s="52">
        <f t="shared" si="328"/>
        <v>0.28182722213708777</v>
      </c>
      <c r="BI515" s="52">
        <f t="shared" si="329"/>
        <v>84.25289703735254</v>
      </c>
      <c r="BJ515" s="52">
        <f t="shared" si="330"/>
        <v>0</v>
      </c>
      <c r="BK515" s="52">
        <f t="shared" si="331"/>
        <v>0</v>
      </c>
      <c r="BL515" s="52">
        <f t="shared" si="332"/>
        <v>1.1834418119242138E-4</v>
      </c>
      <c r="BM515" s="52">
        <f t="shared" si="333"/>
        <v>1.0875209720296376E-3</v>
      </c>
      <c r="BN515" s="52">
        <f t="shared" si="334"/>
        <v>0</v>
      </c>
      <c r="BO515" s="52">
        <f t="shared" si="335"/>
        <v>0</v>
      </c>
      <c r="BP515" s="52">
        <f t="shared" si="336"/>
        <v>0.22852437353200139</v>
      </c>
      <c r="BQ515" s="52">
        <f t="shared" si="337"/>
        <v>0</v>
      </c>
      <c r="BR515" s="52">
        <f t="shared" si="338"/>
        <v>0</v>
      </c>
      <c r="BS515" s="52">
        <f t="shared" si="339"/>
        <v>0</v>
      </c>
      <c r="BT515" s="52">
        <f t="shared" si="340"/>
        <v>0</v>
      </c>
      <c r="BU515" s="52">
        <f t="shared" si="341"/>
        <v>0</v>
      </c>
      <c r="BV515" s="52">
        <f t="shared" si="342"/>
        <v>0</v>
      </c>
      <c r="BW515" s="52">
        <f t="shared" si="343"/>
        <v>0</v>
      </c>
      <c r="BX515" s="52">
        <f t="shared" si="344"/>
        <v>255.94997072849552</v>
      </c>
      <c r="DC515" s="7">
        <v>9</v>
      </c>
      <c r="DD515" s="55">
        <f ca="1"/>
        <v>13948.396548953295</v>
      </c>
      <c r="DE515" s="55">
        <f ca="1"/>
        <v>1.7786341516336646</v>
      </c>
      <c r="DF515" s="55">
        <f ca="1"/>
        <v>0</v>
      </c>
      <c r="DG515" s="55">
        <f ca="1"/>
        <v>0</v>
      </c>
      <c r="DH515" s="55">
        <f ca="1"/>
        <v>39.853796309187274</v>
      </c>
      <c r="DI515" s="55">
        <f ca="1"/>
        <v>81.045173368842555</v>
      </c>
      <c r="DJ515" s="55">
        <f ca="1"/>
        <v>0</v>
      </c>
      <c r="DK515" s="55">
        <f ca="1"/>
        <v>0</v>
      </c>
      <c r="DL515" s="55">
        <f ca="1"/>
        <v>79.020661951730446</v>
      </c>
      <c r="DM515" s="55">
        <f ca="1"/>
        <v>0</v>
      </c>
      <c r="DN515" s="55">
        <f ca="1"/>
        <v>0</v>
      </c>
      <c r="DO515" s="55">
        <f ca="1"/>
        <v>4726.5875237954779</v>
      </c>
      <c r="DP515" s="55">
        <f ca="1"/>
        <v>0</v>
      </c>
      <c r="DQ515" s="55">
        <f ca="1"/>
        <v>0</v>
      </c>
      <c r="DR515" s="55">
        <f ca="1"/>
        <v>0</v>
      </c>
      <c r="DS515" s="55">
        <f ca="1"/>
        <v>7.6996484819698341E-2</v>
      </c>
      <c r="DT515" s="55">
        <f ca="1"/>
        <v>0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t="shared" ca="1" si="345"/>
        <v>18876.759335014984</v>
      </c>
    </row>
    <row r="516" spans="49:134" x14ac:dyDescent="0.3">
      <c r="AW516" s="7">
        <v>10</v>
      </c>
      <c r="AX516" s="52">
        <f t="shared" si="318"/>
        <v>1377.2204424469189</v>
      </c>
      <c r="AY516" s="52">
        <f t="shared" si="319"/>
        <v>0.16448850831430092</v>
      </c>
      <c r="AZ516" s="52">
        <f t="shared" si="320"/>
        <v>0</v>
      </c>
      <c r="BA516" s="52">
        <f t="shared" si="321"/>
        <v>0</v>
      </c>
      <c r="BB516" s="52">
        <f t="shared" si="322"/>
        <v>5.0236780595605577</v>
      </c>
      <c r="BC516" s="52">
        <f t="shared" si="323"/>
        <v>10.923560850143673</v>
      </c>
      <c r="BD516" s="52">
        <f t="shared" si="324"/>
        <v>0</v>
      </c>
      <c r="BE516" s="52">
        <f t="shared" si="325"/>
        <v>196.09074764235191</v>
      </c>
      <c r="BF516" s="52">
        <f t="shared" si="326"/>
        <v>9.5360828074576549</v>
      </c>
      <c r="BG516" s="52">
        <f t="shared" si="327"/>
        <v>0</v>
      </c>
      <c r="BH516" s="52">
        <f t="shared" si="328"/>
        <v>2.6324083016032036</v>
      </c>
      <c r="BI516" s="52">
        <f t="shared" si="329"/>
        <v>786.96452233489651</v>
      </c>
      <c r="BJ516" s="52">
        <f t="shared" si="330"/>
        <v>0</v>
      </c>
      <c r="BK516" s="52">
        <f t="shared" si="331"/>
        <v>0</v>
      </c>
      <c r="BL516" s="52">
        <f t="shared" si="332"/>
        <v>1.1051366722371417E-3</v>
      </c>
      <c r="BM516" s="52">
        <f t="shared" si="333"/>
        <v>1.0157989306580441E-2</v>
      </c>
      <c r="BN516" s="52">
        <f t="shared" si="334"/>
        <v>0</v>
      </c>
      <c r="BO516" s="52">
        <f t="shared" si="335"/>
        <v>0</v>
      </c>
      <c r="BP516" s="52">
        <f t="shared" si="336"/>
        <v>2.1345328218494317</v>
      </c>
      <c r="BQ516" s="52">
        <f t="shared" si="337"/>
        <v>0</v>
      </c>
      <c r="BR516" s="52">
        <f t="shared" si="338"/>
        <v>0</v>
      </c>
      <c r="BS516" s="52">
        <f t="shared" si="339"/>
        <v>0</v>
      </c>
      <c r="BT516" s="52">
        <f t="shared" si="340"/>
        <v>0</v>
      </c>
      <c r="BU516" s="52">
        <f t="shared" si="341"/>
        <v>0</v>
      </c>
      <c r="BV516" s="52">
        <f t="shared" si="342"/>
        <v>0</v>
      </c>
      <c r="BW516" s="52">
        <f t="shared" si="343"/>
        <v>0</v>
      </c>
      <c r="BX516" s="52">
        <f t="shared" si="344"/>
        <v>2390.7017268990753</v>
      </c>
      <c r="DC516" s="7">
        <v>10</v>
      </c>
      <c r="DD516" s="55">
        <f ca="1"/>
        <v>130285.05385547852</v>
      </c>
      <c r="DE516" s="55">
        <f ca="1"/>
        <v>16.613339339744392</v>
      </c>
      <c r="DF516" s="55">
        <f ca="1"/>
        <v>0</v>
      </c>
      <c r="DG516" s="55">
        <f ca="1"/>
        <v>0</v>
      </c>
      <c r="DH516" s="55">
        <f ca="1"/>
        <v>372.25454421343727</v>
      </c>
      <c r="DI516" s="55">
        <f ca="1"/>
        <v>757.00276691495651</v>
      </c>
      <c r="DJ516" s="55">
        <f ca="1"/>
        <v>0</v>
      </c>
      <c r="DK516" s="55">
        <f ca="1"/>
        <v>0</v>
      </c>
      <c r="DL516" s="55">
        <f ca="1"/>
        <v>738.09280929722252</v>
      </c>
      <c r="DM516" s="55">
        <f ca="1"/>
        <v>0</v>
      </c>
      <c r="DN516" s="55">
        <f ca="1"/>
        <v>0</v>
      </c>
      <c r="DO516" s="55">
        <f ca="1"/>
        <v>44148.709702987697</v>
      </c>
      <c r="DP516" s="55">
        <f ca="1"/>
        <v>0</v>
      </c>
      <c r="DQ516" s="55">
        <f ca="1"/>
        <v>0</v>
      </c>
      <c r="DR516" s="55">
        <f ca="1"/>
        <v>0</v>
      </c>
      <c r="DS516" s="55">
        <f ca="1"/>
        <v>0.71918564290589515</v>
      </c>
      <c r="DT516" s="55">
        <f ca="1"/>
        <v>0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t="shared" ca="1" si="345"/>
        <v>176318.44620387448</v>
      </c>
    </row>
    <row r="517" spans="49:134" x14ac:dyDescent="0.3">
      <c r="AW517" s="7">
        <v>11</v>
      </c>
      <c r="AX517" s="52">
        <f t="shared" si="318"/>
        <v>0</v>
      </c>
      <c r="AY517" s="52">
        <f t="shared" si="319"/>
        <v>0</v>
      </c>
      <c r="AZ517" s="52">
        <f t="shared" si="320"/>
        <v>0</v>
      </c>
      <c r="BA517" s="52">
        <f t="shared" si="321"/>
        <v>0</v>
      </c>
      <c r="BB517" s="52">
        <f t="shared" si="322"/>
        <v>3037.3060264071332</v>
      </c>
      <c r="BC517" s="52">
        <f t="shared" si="323"/>
        <v>6604.3637356361096</v>
      </c>
      <c r="BD517" s="52">
        <f t="shared" si="324"/>
        <v>0</v>
      </c>
      <c r="BE517" s="52">
        <f t="shared" si="325"/>
        <v>7667.8668243339444</v>
      </c>
      <c r="BF517" s="52">
        <f t="shared" si="326"/>
        <v>0</v>
      </c>
      <c r="BG517" s="52">
        <f t="shared" si="327"/>
        <v>0</v>
      </c>
      <c r="BH517" s="52">
        <f t="shared" si="328"/>
        <v>0</v>
      </c>
      <c r="BI517" s="52">
        <f t="shared" si="329"/>
        <v>0</v>
      </c>
      <c r="BJ517" s="52">
        <f t="shared" si="330"/>
        <v>0</v>
      </c>
      <c r="BK517" s="52">
        <f t="shared" si="331"/>
        <v>0</v>
      </c>
      <c r="BL517" s="52">
        <f t="shared" si="332"/>
        <v>0.66780986065739534</v>
      </c>
      <c r="BM517" s="52">
        <f t="shared" si="333"/>
        <v>6.1462146467583292</v>
      </c>
      <c r="BN517" s="52">
        <f t="shared" si="334"/>
        <v>0</v>
      </c>
      <c r="BO517" s="52">
        <f t="shared" si="335"/>
        <v>0</v>
      </c>
      <c r="BP517" s="52">
        <f t="shared" si="336"/>
        <v>108.0621394238452</v>
      </c>
      <c r="BQ517" s="52">
        <f t="shared" si="337"/>
        <v>0</v>
      </c>
      <c r="BR517" s="52">
        <f t="shared" si="338"/>
        <v>0</v>
      </c>
      <c r="BS517" s="52">
        <f t="shared" si="339"/>
        <v>0</v>
      </c>
      <c r="BT517" s="52">
        <f t="shared" si="340"/>
        <v>0</v>
      </c>
      <c r="BU517" s="52">
        <f t="shared" si="341"/>
        <v>0</v>
      </c>
      <c r="BV517" s="52">
        <f t="shared" si="342"/>
        <v>0</v>
      </c>
      <c r="BW517" s="52">
        <f t="shared" si="343"/>
        <v>0</v>
      </c>
      <c r="BX517" s="52">
        <f t="shared" si="344"/>
        <v>17424.412750308446</v>
      </c>
      <c r="DC517" s="7">
        <v>11</v>
      </c>
      <c r="DD517" s="55">
        <f ca="1"/>
        <v>0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225064.37655676855</v>
      </c>
      <c r="DI517" s="55">
        <f ca="1"/>
        <v>457682.40687958238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0</v>
      </c>
      <c r="DN517" s="55">
        <f ca="1"/>
        <v>0</v>
      </c>
      <c r="DO517" s="55">
        <f ca="1"/>
        <v>0</v>
      </c>
      <c r="DP517" s="55">
        <f ca="1"/>
        <v>0</v>
      </c>
      <c r="DQ517" s="55">
        <f ca="1"/>
        <v>0</v>
      </c>
      <c r="DR517" s="55">
        <f ca="1"/>
        <v>0</v>
      </c>
      <c r="DS517" s="55">
        <f ca="1"/>
        <v>435.15199699048969</v>
      </c>
      <c r="DT517" s="55">
        <f ca="1"/>
        <v>0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t="shared" ca="1" si="345"/>
        <v>683181.93543334142</v>
      </c>
    </row>
    <row r="518" spans="49:134" x14ac:dyDescent="0.3">
      <c r="AW518" s="7">
        <v>12</v>
      </c>
      <c r="AX518" s="52">
        <f t="shared" si="318"/>
        <v>6133.8499992528841</v>
      </c>
      <c r="AY518" s="52">
        <f t="shared" si="319"/>
        <v>4.085844620838083</v>
      </c>
      <c r="AZ518" s="52">
        <f t="shared" si="320"/>
        <v>0</v>
      </c>
      <c r="BA518" s="52">
        <f t="shared" si="321"/>
        <v>0</v>
      </c>
      <c r="BB518" s="52">
        <f t="shared" si="322"/>
        <v>321.92545881021192</v>
      </c>
      <c r="BC518" s="52">
        <f t="shared" si="323"/>
        <v>699.99954139349484</v>
      </c>
      <c r="BD518" s="52">
        <f t="shared" si="324"/>
        <v>0</v>
      </c>
      <c r="BE518" s="52">
        <f t="shared" si="325"/>
        <v>4039.8826426497617</v>
      </c>
      <c r="BF518" s="52">
        <f t="shared" si="326"/>
        <v>473.50313401301821</v>
      </c>
      <c r="BG518" s="52">
        <f t="shared" si="327"/>
        <v>0</v>
      </c>
      <c r="BH518" s="52">
        <f t="shared" si="328"/>
        <v>1278.5431725703791</v>
      </c>
      <c r="BI518" s="52">
        <f t="shared" si="329"/>
        <v>6444.2298452677478</v>
      </c>
      <c r="BJ518" s="52">
        <f t="shared" si="330"/>
        <v>0</v>
      </c>
      <c r="BK518" s="52">
        <f t="shared" si="331"/>
        <v>0</v>
      </c>
      <c r="BL518" s="52">
        <f t="shared" si="332"/>
        <v>7.0770115745120196E-2</v>
      </c>
      <c r="BM518" s="52">
        <f t="shared" si="333"/>
        <v>0.6509404396966495</v>
      </c>
      <c r="BN518" s="52">
        <f t="shared" si="334"/>
        <v>0</v>
      </c>
      <c r="BO518" s="52">
        <f t="shared" si="335"/>
        <v>34864.959013529035</v>
      </c>
      <c r="BP518" s="52">
        <f t="shared" si="336"/>
        <v>2090.374295773614</v>
      </c>
      <c r="BQ518" s="52">
        <f t="shared" si="337"/>
        <v>0</v>
      </c>
      <c r="BR518" s="52">
        <f t="shared" si="338"/>
        <v>0</v>
      </c>
      <c r="BS518" s="52">
        <f t="shared" si="339"/>
        <v>0</v>
      </c>
      <c r="BT518" s="52">
        <f t="shared" si="340"/>
        <v>0</v>
      </c>
      <c r="BU518" s="52">
        <f t="shared" si="341"/>
        <v>0</v>
      </c>
      <c r="BV518" s="52">
        <f t="shared" si="342"/>
        <v>0</v>
      </c>
      <c r="BW518" s="52">
        <f t="shared" si="343"/>
        <v>0</v>
      </c>
      <c r="BX518" s="52">
        <f t="shared" si="344"/>
        <v>56352.074658436424</v>
      </c>
      <c r="DC518" s="7">
        <v>12</v>
      </c>
      <c r="DD518" s="55">
        <f ca="1"/>
        <v>580262.20992932282</v>
      </c>
      <c r="DE518" s="55">
        <f ca="1"/>
        <v>412.67030670464641</v>
      </c>
      <c r="DF518" s="55">
        <f ca="1"/>
        <v>0</v>
      </c>
      <c r="DG518" s="55">
        <f ca="1"/>
        <v>0</v>
      </c>
      <c r="DH518" s="55">
        <f ca="1"/>
        <v>23854.676497836703</v>
      </c>
      <c r="DI518" s="55">
        <f ca="1"/>
        <v>48509.968218569193</v>
      </c>
      <c r="DJ518" s="55">
        <f ca="1"/>
        <v>0</v>
      </c>
      <c r="DK518" s="55">
        <f ca="1"/>
        <v>0</v>
      </c>
      <c r="DL518" s="55">
        <f ca="1"/>
        <v>36649.142572607612</v>
      </c>
      <c r="DM518" s="55">
        <f ca="1"/>
        <v>0</v>
      </c>
      <c r="DN518" s="55">
        <f ca="1"/>
        <v>0</v>
      </c>
      <c r="DO518" s="55">
        <f ca="1"/>
        <v>361521.29431952065</v>
      </c>
      <c r="DP518" s="55">
        <f ca="1"/>
        <v>0</v>
      </c>
      <c r="DQ518" s="55">
        <f ca="1"/>
        <v>0</v>
      </c>
      <c r="DR518" s="55">
        <f ca="1"/>
        <v>0</v>
      </c>
      <c r="DS518" s="55">
        <f ca="1"/>
        <v>46.086583130522783</v>
      </c>
      <c r="DT518" s="55">
        <f ca="1"/>
        <v>0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t="shared" ca="1" si="345"/>
        <v>1051256.0484276921</v>
      </c>
    </row>
    <row r="519" spans="49:134" x14ac:dyDescent="0.3">
      <c r="AW519" s="7">
        <v>13</v>
      </c>
      <c r="AX519" s="52">
        <f t="shared" si="318"/>
        <v>279.26916742324624</v>
      </c>
      <c r="AY519" s="52">
        <f t="shared" si="319"/>
        <v>0.18602515920159518</v>
      </c>
      <c r="AZ519" s="52">
        <f t="shared" si="320"/>
        <v>0</v>
      </c>
      <c r="BA519" s="52">
        <f t="shared" si="321"/>
        <v>0</v>
      </c>
      <c r="BB519" s="52">
        <f t="shared" si="322"/>
        <v>14.657002509720868</v>
      </c>
      <c r="BC519" s="52">
        <f t="shared" si="323"/>
        <v>31.870405894013437</v>
      </c>
      <c r="BD519" s="52">
        <f t="shared" si="324"/>
        <v>0</v>
      </c>
      <c r="BE519" s="52">
        <f t="shared" si="325"/>
        <v>183.93254848728665</v>
      </c>
      <c r="BF519" s="52">
        <f t="shared" si="326"/>
        <v>21.558209934763102</v>
      </c>
      <c r="BG519" s="52">
        <f t="shared" si="327"/>
        <v>0</v>
      </c>
      <c r="BH519" s="52">
        <f t="shared" si="328"/>
        <v>58.211023640038654</v>
      </c>
      <c r="BI519" s="52">
        <f t="shared" si="329"/>
        <v>293.40050765300407</v>
      </c>
      <c r="BJ519" s="52">
        <f t="shared" si="330"/>
        <v>0</v>
      </c>
      <c r="BK519" s="52">
        <f t="shared" si="331"/>
        <v>0</v>
      </c>
      <c r="BL519" s="52">
        <f t="shared" si="332"/>
        <v>3.2208528693862004E-3</v>
      </c>
      <c r="BM519" s="52">
        <f t="shared" si="333"/>
        <v>2.9696854437918634E-2</v>
      </c>
      <c r="BN519" s="52">
        <f t="shared" si="334"/>
        <v>0</v>
      </c>
      <c r="BO519" s="52">
        <f t="shared" si="335"/>
        <v>1587.3730325349238</v>
      </c>
      <c r="BP519" s="52">
        <f t="shared" si="336"/>
        <v>95.173029868482303</v>
      </c>
      <c r="BQ519" s="52">
        <f t="shared" si="337"/>
        <v>0</v>
      </c>
      <c r="BR519" s="52">
        <f t="shared" si="338"/>
        <v>0</v>
      </c>
      <c r="BS519" s="52">
        <f t="shared" si="339"/>
        <v>0</v>
      </c>
      <c r="BT519" s="52">
        <f t="shared" si="340"/>
        <v>0</v>
      </c>
      <c r="BU519" s="52">
        <f t="shared" si="341"/>
        <v>0</v>
      </c>
      <c r="BV519" s="52">
        <f t="shared" si="342"/>
        <v>0</v>
      </c>
      <c r="BW519" s="52">
        <f t="shared" si="343"/>
        <v>0</v>
      </c>
      <c r="BX519" s="52">
        <f t="shared" si="344"/>
        <v>2565.6638708119881</v>
      </c>
      <c r="DC519" s="7">
        <v>13</v>
      </c>
      <c r="DD519" s="55">
        <f ca="1"/>
        <v>26418.863238239093</v>
      </c>
      <c r="DE519" s="55">
        <f ca="1"/>
        <v>18.788541079361114</v>
      </c>
      <c r="DF519" s="55">
        <f ca="1"/>
        <v>0</v>
      </c>
      <c r="DG519" s="55">
        <f ca="1"/>
        <v>0</v>
      </c>
      <c r="DH519" s="55">
        <f ca="1"/>
        <v>1086.0838859703163</v>
      </c>
      <c r="DI519" s="55">
        <f ca="1"/>
        <v>2208.619128455131</v>
      </c>
      <c r="DJ519" s="55">
        <f ca="1"/>
        <v>0</v>
      </c>
      <c r="DK519" s="55">
        <f ca="1"/>
        <v>0</v>
      </c>
      <c r="DL519" s="55">
        <f ca="1"/>
        <v>1668.6054489506641</v>
      </c>
      <c r="DM519" s="55">
        <f ca="1"/>
        <v>0</v>
      </c>
      <c r="DN519" s="55">
        <f ca="1"/>
        <v>0</v>
      </c>
      <c r="DO519" s="55">
        <f ca="1"/>
        <v>16459.768479333528</v>
      </c>
      <c r="DP519" s="55">
        <f ca="1"/>
        <v>0</v>
      </c>
      <c r="DQ519" s="55">
        <f ca="1"/>
        <v>0</v>
      </c>
      <c r="DR519" s="55">
        <f ca="1"/>
        <v>0</v>
      </c>
      <c r="DS519" s="55">
        <f ca="1"/>
        <v>2.1025372942046392</v>
      </c>
      <c r="DT519" s="55">
        <f ca="1"/>
        <v>0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t="shared" ca="1" si="345"/>
        <v>47862.831259322294</v>
      </c>
    </row>
    <row r="520" spans="49:134" x14ac:dyDescent="0.3">
      <c r="AW520" s="7">
        <v>14</v>
      </c>
      <c r="AX520" s="52">
        <f t="shared" si="318"/>
        <v>17797.35639984089</v>
      </c>
      <c r="AY520" s="52">
        <f t="shared" si="319"/>
        <v>11.855071924194755</v>
      </c>
      <c r="AZ520" s="52">
        <f t="shared" si="320"/>
        <v>0</v>
      </c>
      <c r="BA520" s="52">
        <f t="shared" si="321"/>
        <v>0</v>
      </c>
      <c r="BB520" s="52">
        <f t="shared" si="322"/>
        <v>788.34256531064284</v>
      </c>
      <c r="BC520" s="52">
        <f t="shared" si="323"/>
        <v>1714.1838865038928</v>
      </c>
      <c r="BD520" s="52">
        <f t="shared" si="324"/>
        <v>0</v>
      </c>
      <c r="BE520" s="52">
        <f t="shared" si="325"/>
        <v>14584.231076062217</v>
      </c>
      <c r="BF520" s="52">
        <f t="shared" si="326"/>
        <v>910.46059795921133</v>
      </c>
      <c r="BG520" s="52">
        <f t="shared" si="327"/>
        <v>0</v>
      </c>
      <c r="BH520" s="52">
        <f t="shared" si="328"/>
        <v>374.08002893317456</v>
      </c>
      <c r="BI520" s="52">
        <f t="shared" si="329"/>
        <v>30133.141017907892</v>
      </c>
      <c r="BJ520" s="52">
        <f t="shared" si="330"/>
        <v>0</v>
      </c>
      <c r="BK520" s="52">
        <f t="shared" si="331"/>
        <v>0</v>
      </c>
      <c r="BL520" s="52">
        <f t="shared" si="332"/>
        <v>0.17336313104275675</v>
      </c>
      <c r="BM520" s="52">
        <f t="shared" si="333"/>
        <v>1.5940462045490924</v>
      </c>
      <c r="BN520" s="52">
        <f t="shared" si="334"/>
        <v>0</v>
      </c>
      <c r="BO520" s="52">
        <f t="shared" si="335"/>
        <v>1323.6542875161881</v>
      </c>
      <c r="BP520" s="52">
        <f t="shared" si="336"/>
        <v>9774.5649927559316</v>
      </c>
      <c r="BQ520" s="52">
        <f t="shared" si="337"/>
        <v>0</v>
      </c>
      <c r="BR520" s="52">
        <f t="shared" si="338"/>
        <v>0</v>
      </c>
      <c r="BS520" s="52">
        <f t="shared" si="339"/>
        <v>0</v>
      </c>
      <c r="BT520" s="52">
        <f t="shared" si="340"/>
        <v>0</v>
      </c>
      <c r="BU520" s="52">
        <f t="shared" si="341"/>
        <v>0</v>
      </c>
      <c r="BV520" s="52">
        <f t="shared" si="342"/>
        <v>0</v>
      </c>
      <c r="BW520" s="52">
        <f t="shared" si="343"/>
        <v>0</v>
      </c>
      <c r="BX520" s="52">
        <f t="shared" si="344"/>
        <v>77413.637334049825</v>
      </c>
      <c r="DC520" s="7">
        <v>14</v>
      </c>
      <c r="DD520" s="55">
        <f ca="1"/>
        <v>1683629.9154249481</v>
      </c>
      <c r="DE520" s="55">
        <f ca="1"/>
        <v>1197.3622643436702</v>
      </c>
      <c r="DF520" s="55">
        <f ca="1"/>
        <v>0</v>
      </c>
      <c r="DG520" s="55">
        <f ca="1"/>
        <v>0</v>
      </c>
      <c r="DH520" s="55">
        <f ca="1"/>
        <v>58416.184089518632</v>
      </c>
      <c r="DI520" s="55">
        <f ca="1"/>
        <v>118792.94333471976</v>
      </c>
      <c r="DJ520" s="55">
        <f ca="1"/>
        <v>0</v>
      </c>
      <c r="DK520" s="55">
        <f ca="1"/>
        <v>0</v>
      </c>
      <c r="DL520" s="55">
        <f ca="1"/>
        <v>70469.65028204296</v>
      </c>
      <c r="DM520" s="55">
        <f ca="1"/>
        <v>0</v>
      </c>
      <c r="DN520" s="55">
        <f ca="1"/>
        <v>0</v>
      </c>
      <c r="DO520" s="55">
        <f ca="1"/>
        <v>1690469.2111046328</v>
      </c>
      <c r="DP520" s="55">
        <f ca="1"/>
        <v>0</v>
      </c>
      <c r="DQ520" s="55">
        <f ca="1"/>
        <v>0</v>
      </c>
      <c r="DR520" s="55">
        <f ca="1"/>
        <v>0</v>
      </c>
      <c r="DS520" s="55">
        <f ca="1"/>
        <v>112.85847128207574</v>
      </c>
      <c r="DT520" s="55">
        <f ca="1"/>
        <v>0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t="shared" ca="1" si="345"/>
        <v>3623088.1249714885</v>
      </c>
    </row>
    <row r="521" spans="49:134" x14ac:dyDescent="0.3">
      <c r="AW521" s="7">
        <v>15</v>
      </c>
      <c r="AX521" s="52">
        <f t="shared" si="318"/>
        <v>1713.2117861162474</v>
      </c>
      <c r="AY521" s="52">
        <f t="shared" si="319"/>
        <v>1.1411947081623428</v>
      </c>
      <c r="AZ521" s="52">
        <f t="shared" si="320"/>
        <v>0</v>
      </c>
      <c r="BA521" s="52">
        <f t="shared" si="321"/>
        <v>0</v>
      </c>
      <c r="BB521" s="52">
        <f t="shared" si="322"/>
        <v>75.887550039768101</v>
      </c>
      <c r="BC521" s="52">
        <f t="shared" si="323"/>
        <v>165.0110259508333</v>
      </c>
      <c r="BD521" s="52">
        <f t="shared" si="324"/>
        <v>0</v>
      </c>
      <c r="BE521" s="52">
        <f t="shared" si="325"/>
        <v>1403.9094353590549</v>
      </c>
      <c r="BF521" s="52">
        <f t="shared" si="326"/>
        <v>87.642894392747749</v>
      </c>
      <c r="BG521" s="52">
        <f t="shared" si="327"/>
        <v>0</v>
      </c>
      <c r="BH521" s="52">
        <f t="shared" si="328"/>
        <v>36.009747754604163</v>
      </c>
      <c r="BI521" s="52">
        <f t="shared" si="329"/>
        <v>2900.6809321528463</v>
      </c>
      <c r="BJ521" s="52">
        <f t="shared" si="330"/>
        <v>0</v>
      </c>
      <c r="BK521" s="52">
        <f t="shared" si="331"/>
        <v>0</v>
      </c>
      <c r="BL521" s="52">
        <f t="shared" si="332"/>
        <v>1.6688308388872895E-2</v>
      </c>
      <c r="BM521" s="52">
        <f t="shared" si="333"/>
        <v>0.15344631511782292</v>
      </c>
      <c r="BN521" s="52">
        <f t="shared" si="334"/>
        <v>0</v>
      </c>
      <c r="BO521" s="52">
        <f t="shared" si="335"/>
        <v>127.41780719788589</v>
      </c>
      <c r="BP521" s="52">
        <f t="shared" si="336"/>
        <v>940.92063879843658</v>
      </c>
      <c r="BQ521" s="52">
        <f t="shared" si="337"/>
        <v>0</v>
      </c>
      <c r="BR521" s="52">
        <f t="shared" si="338"/>
        <v>0</v>
      </c>
      <c r="BS521" s="52">
        <f t="shared" si="339"/>
        <v>0</v>
      </c>
      <c r="BT521" s="52">
        <f t="shared" si="340"/>
        <v>0</v>
      </c>
      <c r="BU521" s="52">
        <f t="shared" si="341"/>
        <v>0</v>
      </c>
      <c r="BV521" s="52">
        <f t="shared" si="342"/>
        <v>0</v>
      </c>
      <c r="BW521" s="52">
        <f t="shared" si="343"/>
        <v>0</v>
      </c>
      <c r="BX521" s="52">
        <f t="shared" si="344"/>
        <v>7452.003147094093</v>
      </c>
      <c r="DC521" s="7">
        <v>15</v>
      </c>
      <c r="DD521" s="55">
        <f ca="1"/>
        <v>162069.834966597</v>
      </c>
      <c r="DE521" s="55">
        <f ca="1"/>
        <v>115.26066552439663</v>
      </c>
      <c r="DF521" s="55">
        <f ca="1"/>
        <v>0</v>
      </c>
      <c r="DG521" s="55">
        <f ca="1"/>
        <v>0</v>
      </c>
      <c r="DH521" s="55">
        <f ca="1"/>
        <v>5623.2674579468157</v>
      </c>
      <c r="DI521" s="55">
        <f ca="1"/>
        <v>11435.264098392747</v>
      </c>
      <c r="DJ521" s="55">
        <f ca="1"/>
        <v>0</v>
      </c>
      <c r="DK521" s="55">
        <f ca="1"/>
        <v>0</v>
      </c>
      <c r="DL521" s="55">
        <f ca="1"/>
        <v>6783.5600259986759</v>
      </c>
      <c r="DM521" s="55">
        <f ca="1"/>
        <v>0</v>
      </c>
      <c r="DN521" s="55">
        <f ca="1"/>
        <v>0</v>
      </c>
      <c r="DO521" s="55">
        <f ca="1"/>
        <v>162728.20029377469</v>
      </c>
      <c r="DP521" s="55">
        <f ca="1"/>
        <v>0</v>
      </c>
      <c r="DQ521" s="55">
        <f ca="1"/>
        <v>0</v>
      </c>
      <c r="DR521" s="55">
        <f ca="1"/>
        <v>0</v>
      </c>
      <c r="DS521" s="55">
        <f ca="1"/>
        <v>10.863999110341862</v>
      </c>
      <c r="DT521" s="55">
        <f ca="1"/>
        <v>0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t="shared" ca="1" si="345"/>
        <v>348766.25150734471</v>
      </c>
    </row>
    <row r="522" spans="49:134" x14ac:dyDescent="0.3">
      <c r="AW522" s="7">
        <v>16</v>
      </c>
      <c r="AX522" s="52">
        <f t="shared" si="318"/>
        <v>5.7484700142124243</v>
      </c>
      <c r="AY522" s="52">
        <f t="shared" si="319"/>
        <v>1.1624949226529684</v>
      </c>
      <c r="AZ522" s="52">
        <f t="shared" si="320"/>
        <v>0</v>
      </c>
      <c r="BA522" s="52">
        <f t="shared" si="321"/>
        <v>0</v>
      </c>
      <c r="BB522" s="52">
        <f t="shared" si="322"/>
        <v>201.26520945650199</v>
      </c>
      <c r="BC522" s="52">
        <f t="shared" si="323"/>
        <v>437.63408741574722</v>
      </c>
      <c r="BD522" s="52">
        <f t="shared" si="324"/>
        <v>0</v>
      </c>
      <c r="BE522" s="52">
        <f t="shared" si="325"/>
        <v>433.75951355599642</v>
      </c>
      <c r="BF522" s="52">
        <f t="shared" si="326"/>
        <v>19.70716120409983</v>
      </c>
      <c r="BG522" s="52">
        <f t="shared" si="327"/>
        <v>0</v>
      </c>
      <c r="BH522" s="52">
        <f t="shared" si="328"/>
        <v>63.896385414010446</v>
      </c>
      <c r="BI522" s="52">
        <f t="shared" si="329"/>
        <v>2469.4732980461504</v>
      </c>
      <c r="BJ522" s="52">
        <f t="shared" si="330"/>
        <v>0</v>
      </c>
      <c r="BK522" s="52">
        <f t="shared" si="331"/>
        <v>0</v>
      </c>
      <c r="BL522" s="52">
        <f t="shared" si="332"/>
        <v>4.4259905190764129E-2</v>
      </c>
      <c r="BM522" s="52">
        <f t="shared" si="333"/>
        <v>0.40696273057744958</v>
      </c>
      <c r="BN522" s="52">
        <f t="shared" si="334"/>
        <v>0</v>
      </c>
      <c r="BO522" s="52">
        <f t="shared" si="335"/>
        <v>951.29721994101078</v>
      </c>
      <c r="BP522" s="52">
        <f t="shared" si="336"/>
        <v>801.04583965687277</v>
      </c>
      <c r="BQ522" s="52">
        <f t="shared" si="337"/>
        <v>0</v>
      </c>
      <c r="BR522" s="52">
        <f t="shared" si="338"/>
        <v>0</v>
      </c>
      <c r="BS522" s="52">
        <f t="shared" si="339"/>
        <v>0</v>
      </c>
      <c r="BT522" s="52">
        <f t="shared" si="340"/>
        <v>0</v>
      </c>
      <c r="BU522" s="52">
        <f t="shared" si="341"/>
        <v>0</v>
      </c>
      <c r="BV522" s="52">
        <f t="shared" si="342"/>
        <v>0</v>
      </c>
      <c r="BW522" s="52">
        <f t="shared" si="343"/>
        <v>0</v>
      </c>
      <c r="BX522" s="52">
        <f t="shared" si="344"/>
        <v>5385.4409022630234</v>
      </c>
      <c r="DC522" s="7">
        <v>16</v>
      </c>
      <c r="DD522" s="55">
        <f ca="1"/>
        <v>543.8052633444953</v>
      </c>
      <c r="DE522" s="55">
        <f ca="1"/>
        <v>117.4119871879498</v>
      </c>
      <c r="DF522" s="55">
        <f ca="1"/>
        <v>0</v>
      </c>
      <c r="DG522" s="55">
        <f ca="1"/>
        <v>0</v>
      </c>
      <c r="DH522" s="55">
        <f ca="1"/>
        <v>14913.752020726797</v>
      </c>
      <c r="DI522" s="55">
        <f ca="1"/>
        <v>30328.042257911282</v>
      </c>
      <c r="DJ522" s="55">
        <f ca="1"/>
        <v>0</v>
      </c>
      <c r="DK522" s="55">
        <f ca="1"/>
        <v>0</v>
      </c>
      <c r="DL522" s="55">
        <f ca="1"/>
        <v>1525.3342771973269</v>
      </c>
      <c r="DM522" s="55">
        <f ca="1"/>
        <v>0</v>
      </c>
      <c r="DN522" s="55">
        <f ca="1"/>
        <v>0</v>
      </c>
      <c r="DO522" s="55">
        <f ca="1"/>
        <v>138537.45202038903</v>
      </c>
      <c r="DP522" s="55">
        <f ca="1"/>
        <v>0</v>
      </c>
      <c r="DQ522" s="55">
        <f ca="1"/>
        <v>0</v>
      </c>
      <c r="DR522" s="55">
        <f ca="1"/>
        <v>0</v>
      </c>
      <c r="DS522" s="55">
        <f ca="1"/>
        <v>28.812961324883428</v>
      </c>
      <c r="DT522" s="55">
        <f ca="1"/>
        <v>0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t="shared" ca="1" si="345"/>
        <v>185994.61078808174</v>
      </c>
    </row>
    <row r="523" spans="49:134" x14ac:dyDescent="0.3">
      <c r="AW523" s="7">
        <v>17</v>
      </c>
      <c r="AX523" s="52">
        <f t="shared" si="318"/>
        <v>3413.1661508241882</v>
      </c>
      <c r="AY523" s="52">
        <f t="shared" si="319"/>
        <v>2.3128229318702211</v>
      </c>
      <c r="AZ523" s="52">
        <f t="shared" si="320"/>
        <v>0</v>
      </c>
      <c r="BA523" s="52">
        <f t="shared" si="321"/>
        <v>0</v>
      </c>
      <c r="BB523" s="52">
        <f t="shared" si="322"/>
        <v>83.273511097215973</v>
      </c>
      <c r="BC523" s="52">
        <f t="shared" si="323"/>
        <v>181.07117039834694</v>
      </c>
      <c r="BD523" s="52">
        <f t="shared" si="324"/>
        <v>0</v>
      </c>
      <c r="BE523" s="52">
        <f t="shared" si="325"/>
        <v>1085.057746233281</v>
      </c>
      <c r="BF523" s="52">
        <f t="shared" si="326"/>
        <v>49.297841890796263</v>
      </c>
      <c r="BG523" s="52">
        <f t="shared" si="327"/>
        <v>0</v>
      </c>
      <c r="BH523" s="52">
        <f t="shared" si="328"/>
        <v>159.83803412908372</v>
      </c>
      <c r="BI523" s="52">
        <f t="shared" si="329"/>
        <v>6293.4043450378285</v>
      </c>
      <c r="BJ523" s="52">
        <f t="shared" si="330"/>
        <v>0</v>
      </c>
      <c r="BK523" s="52">
        <f t="shared" si="331"/>
        <v>0</v>
      </c>
      <c r="BL523" s="52">
        <f t="shared" si="332"/>
        <v>1.8312543124459485E-2</v>
      </c>
      <c r="BM523" s="52">
        <f t="shared" si="333"/>
        <v>0.16838089130752348</v>
      </c>
      <c r="BN523" s="52">
        <f t="shared" si="334"/>
        <v>0</v>
      </c>
      <c r="BO523" s="52">
        <f t="shared" si="335"/>
        <v>188.85115971005865</v>
      </c>
      <c r="BP523" s="52">
        <f t="shared" si="336"/>
        <v>2041.4496365425002</v>
      </c>
      <c r="BQ523" s="52">
        <f t="shared" si="337"/>
        <v>0</v>
      </c>
      <c r="BR523" s="52">
        <f t="shared" si="338"/>
        <v>0</v>
      </c>
      <c r="BS523" s="52">
        <f t="shared" si="339"/>
        <v>0</v>
      </c>
      <c r="BT523" s="52">
        <f t="shared" si="340"/>
        <v>0</v>
      </c>
      <c r="BU523" s="52">
        <f t="shared" si="341"/>
        <v>0</v>
      </c>
      <c r="BV523" s="52">
        <f t="shared" si="342"/>
        <v>0</v>
      </c>
      <c r="BW523" s="52">
        <f t="shared" si="343"/>
        <v>0</v>
      </c>
      <c r="BX523" s="52">
        <f t="shared" si="344"/>
        <v>13497.909112229601</v>
      </c>
      <c r="DC523" s="7">
        <v>17</v>
      </c>
      <c r="DD523" s="55">
        <f ca="1"/>
        <v>322885.51786796818</v>
      </c>
      <c r="DE523" s="55">
        <f ca="1"/>
        <v>233.59511611889235</v>
      </c>
      <c r="DF523" s="55">
        <f ca="1"/>
        <v>0</v>
      </c>
      <c r="DG523" s="55">
        <f ca="1"/>
        <v>0</v>
      </c>
      <c r="DH523" s="55">
        <f ca="1"/>
        <v>6170.567172303703</v>
      </c>
      <c r="DI523" s="55">
        <f ca="1"/>
        <v>12548.232108605442</v>
      </c>
      <c r="DJ523" s="55">
        <f ca="1"/>
        <v>0</v>
      </c>
      <c r="DK523" s="55">
        <f ca="1"/>
        <v>0</v>
      </c>
      <c r="DL523" s="55">
        <f ca="1"/>
        <v>3815.6529623476313</v>
      </c>
      <c r="DM523" s="55">
        <f ca="1"/>
        <v>0</v>
      </c>
      <c r="DN523" s="55">
        <f ca="1"/>
        <v>0</v>
      </c>
      <c r="DO523" s="55">
        <f ca="1"/>
        <v>353059.98375662218</v>
      </c>
      <c r="DP523" s="55">
        <f ca="1"/>
        <v>0</v>
      </c>
      <c r="DQ523" s="55">
        <f ca="1"/>
        <v>0</v>
      </c>
      <c r="DR523" s="55">
        <f ca="1"/>
        <v>0</v>
      </c>
      <c r="DS523" s="55">
        <f ca="1"/>
        <v>11.921367104572662</v>
      </c>
      <c r="DT523" s="55">
        <f ca="1"/>
        <v>0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t="shared" ca="1" si="345"/>
        <v>698725.47035107051</v>
      </c>
    </row>
    <row r="524" spans="49:134" x14ac:dyDescent="0.3">
      <c r="AW524" s="7">
        <v>18</v>
      </c>
      <c r="AX524" s="52">
        <f t="shared" si="318"/>
        <v>0</v>
      </c>
      <c r="AY524" s="52">
        <f t="shared" si="319"/>
        <v>0</v>
      </c>
      <c r="AZ524" s="52">
        <f t="shared" si="320"/>
        <v>0</v>
      </c>
      <c r="BA524" s="52">
        <f t="shared" si="321"/>
        <v>0</v>
      </c>
      <c r="BB524" s="52">
        <f t="shared" si="322"/>
        <v>5473.7290494046274</v>
      </c>
      <c r="BC524" s="52">
        <f t="shared" si="323"/>
        <v>11902.158466470237</v>
      </c>
      <c r="BD524" s="52">
        <f t="shared" si="324"/>
        <v>0</v>
      </c>
      <c r="BE524" s="52">
        <f t="shared" si="325"/>
        <v>13818.767364130288</v>
      </c>
      <c r="BF524" s="52">
        <f t="shared" si="326"/>
        <v>0</v>
      </c>
      <c r="BG524" s="52">
        <f t="shared" si="327"/>
        <v>0</v>
      </c>
      <c r="BH524" s="52">
        <f t="shared" si="328"/>
        <v>0</v>
      </c>
      <c r="BI524" s="52">
        <f t="shared" si="329"/>
        <v>0</v>
      </c>
      <c r="BJ524" s="52">
        <f t="shared" si="330"/>
        <v>0</v>
      </c>
      <c r="BK524" s="52">
        <f t="shared" si="331"/>
        <v>0</v>
      </c>
      <c r="BL524" s="52">
        <f t="shared" si="332"/>
        <v>1.2041261862710662</v>
      </c>
      <c r="BM524" s="52">
        <f t="shared" si="333"/>
        <v>11.068001906614994</v>
      </c>
      <c r="BN524" s="52">
        <f t="shared" si="334"/>
        <v>0</v>
      </c>
      <c r="BO524" s="52">
        <f t="shared" si="335"/>
        <v>0</v>
      </c>
      <c r="BP524" s="52">
        <f t="shared" si="336"/>
        <v>194.7458920817958</v>
      </c>
      <c r="BQ524" s="52">
        <f t="shared" si="337"/>
        <v>0</v>
      </c>
      <c r="BR524" s="52">
        <f t="shared" si="338"/>
        <v>0</v>
      </c>
      <c r="BS524" s="52">
        <f t="shared" si="339"/>
        <v>0</v>
      </c>
      <c r="BT524" s="52">
        <f t="shared" si="340"/>
        <v>0</v>
      </c>
      <c r="BU524" s="52">
        <f t="shared" si="341"/>
        <v>0</v>
      </c>
      <c r="BV524" s="52">
        <f t="shared" si="342"/>
        <v>0</v>
      </c>
      <c r="BW524" s="52">
        <f t="shared" si="343"/>
        <v>0</v>
      </c>
      <c r="BX524" s="52">
        <f t="shared" si="344"/>
        <v>31401.672900179838</v>
      </c>
      <c r="DC524" s="7">
        <v>18</v>
      </c>
      <c r="DD524" s="55">
        <f ca="1"/>
        <v>0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405603.32256088284</v>
      </c>
      <c r="DI524" s="55">
        <f ca="1"/>
        <v>824819.58172638738</v>
      </c>
      <c r="DJ524" s="55">
        <f ca="1"/>
        <v>0</v>
      </c>
      <c r="DK524" s="55">
        <f ca="1"/>
        <v>0</v>
      </c>
      <c r="DL524" s="55">
        <f ca="1"/>
        <v>0</v>
      </c>
      <c r="DM524" s="55">
        <f ca="1"/>
        <v>0</v>
      </c>
      <c r="DN524" s="55">
        <f ca="1"/>
        <v>0</v>
      </c>
      <c r="DO524" s="55">
        <f ca="1"/>
        <v>0</v>
      </c>
      <c r="DP524" s="55">
        <f ca="1"/>
        <v>0</v>
      </c>
      <c r="DQ524" s="55">
        <f ca="1"/>
        <v>0</v>
      </c>
      <c r="DR524" s="55">
        <f ca="1"/>
        <v>0</v>
      </c>
      <c r="DS524" s="55">
        <f ca="1"/>
        <v>783.61453498834146</v>
      </c>
      <c r="DT524" s="55">
        <f ca="1"/>
        <v>0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t="shared" ca="1" si="345"/>
        <v>1231206.5188222586</v>
      </c>
    </row>
    <row r="525" spans="49:134" x14ac:dyDescent="0.3">
      <c r="AW525" s="7">
        <v>19</v>
      </c>
      <c r="AX525" s="52">
        <f t="shared" si="318"/>
        <v>190.4255536041868</v>
      </c>
      <c r="AY525" s="52">
        <f t="shared" si="319"/>
        <v>0.1268451656726059</v>
      </c>
      <c r="AZ525" s="52">
        <f t="shared" si="320"/>
        <v>0</v>
      </c>
      <c r="BA525" s="52">
        <f t="shared" si="321"/>
        <v>0</v>
      </c>
      <c r="BB525" s="52">
        <f t="shared" si="322"/>
        <v>567.33603937422561</v>
      </c>
      <c r="BC525" s="52">
        <f t="shared" si="323"/>
        <v>1233.6239854568155</v>
      </c>
      <c r="BD525" s="52">
        <f t="shared" si="324"/>
        <v>0</v>
      </c>
      <c r="BE525" s="52">
        <f t="shared" si="325"/>
        <v>1627.2311983017682</v>
      </c>
      <c r="BF525" s="52">
        <f t="shared" si="326"/>
        <v>73.930614830088373</v>
      </c>
      <c r="BG525" s="52">
        <f t="shared" si="327"/>
        <v>0</v>
      </c>
      <c r="BH525" s="52">
        <f t="shared" si="328"/>
        <v>1623.9858447902955</v>
      </c>
      <c r="BI525" s="52">
        <f t="shared" si="329"/>
        <v>8432.0782490791244</v>
      </c>
      <c r="BJ525" s="52">
        <f t="shared" si="330"/>
        <v>0</v>
      </c>
      <c r="BK525" s="52">
        <f t="shared" si="331"/>
        <v>0</v>
      </c>
      <c r="BL525" s="52">
        <f t="shared" si="332"/>
        <v>0.12476194610933693</v>
      </c>
      <c r="BM525" s="52">
        <f t="shared" si="333"/>
        <v>1.1471660923585123</v>
      </c>
      <c r="BN525" s="52">
        <f t="shared" si="334"/>
        <v>0</v>
      </c>
      <c r="BO525" s="52">
        <f t="shared" si="335"/>
        <v>30.236398399034929</v>
      </c>
      <c r="BP525" s="52">
        <f t="shared" si="336"/>
        <v>2735.1910247545316</v>
      </c>
      <c r="BQ525" s="52">
        <f t="shared" si="337"/>
        <v>0</v>
      </c>
      <c r="BR525" s="52">
        <f t="shared" si="338"/>
        <v>0</v>
      </c>
      <c r="BS525" s="52">
        <f t="shared" si="339"/>
        <v>0</v>
      </c>
      <c r="BT525" s="52">
        <f t="shared" si="340"/>
        <v>0</v>
      </c>
      <c r="BU525" s="52">
        <f t="shared" si="341"/>
        <v>0</v>
      </c>
      <c r="BV525" s="52">
        <f t="shared" si="342"/>
        <v>0</v>
      </c>
      <c r="BW525" s="52">
        <f t="shared" si="343"/>
        <v>0</v>
      </c>
      <c r="BX525" s="52">
        <f t="shared" si="344"/>
        <v>16515.43768179421</v>
      </c>
      <c r="DC525" s="7">
        <v>19</v>
      </c>
      <c r="DD525" s="55">
        <f ca="1"/>
        <v>18014.257370956071</v>
      </c>
      <c r="DE525" s="55">
        <f ca="1"/>
        <v>12.811361732933195</v>
      </c>
      <c r="DF525" s="55">
        <f ca="1"/>
        <v>0</v>
      </c>
      <c r="DG525" s="55">
        <f ca="1"/>
        <v>0</v>
      </c>
      <c r="DH525" s="55">
        <f ca="1"/>
        <v>42039.600517630111</v>
      </c>
      <c r="DI525" s="55">
        <f ca="1"/>
        <v>85490.142192157306</v>
      </c>
      <c r="DJ525" s="55">
        <f ca="1"/>
        <v>0</v>
      </c>
      <c r="DK525" s="55">
        <f ca="1"/>
        <v>0</v>
      </c>
      <c r="DL525" s="55">
        <f ca="1"/>
        <v>5722.2295878488403</v>
      </c>
      <c r="DM525" s="55">
        <f ca="1"/>
        <v>0</v>
      </c>
      <c r="DN525" s="55">
        <f ca="1"/>
        <v>0</v>
      </c>
      <c r="DO525" s="55">
        <f ca="1"/>
        <v>473039.58977333887</v>
      </c>
      <c r="DP525" s="55">
        <f ca="1"/>
        <v>0</v>
      </c>
      <c r="DQ525" s="55">
        <f ca="1"/>
        <v>0</v>
      </c>
      <c r="DR525" s="55">
        <f ca="1"/>
        <v>0</v>
      </c>
      <c r="DS525" s="55">
        <f ca="1"/>
        <v>81.21935933898267</v>
      </c>
      <c r="DT525" s="55">
        <f ca="1"/>
        <v>0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t="shared" ca="1" si="345"/>
        <v>624399.85016300308</v>
      </c>
    </row>
    <row r="526" spans="49:134" x14ac:dyDescent="0.3">
      <c r="AW526" s="7">
        <v>20</v>
      </c>
      <c r="AX526" s="52">
        <f t="shared" si="318"/>
        <v>5359.8275748871411</v>
      </c>
      <c r="AY526" s="52">
        <f t="shared" si="319"/>
        <v>34.972316067646972</v>
      </c>
      <c r="AZ526" s="52">
        <f t="shared" si="320"/>
        <v>0</v>
      </c>
      <c r="BA526" s="52">
        <f t="shared" si="321"/>
        <v>0</v>
      </c>
      <c r="BB526" s="52">
        <f t="shared" si="322"/>
        <v>35.712968426295923</v>
      </c>
      <c r="BC526" s="52">
        <f t="shared" si="323"/>
        <v>77.654813696621474</v>
      </c>
      <c r="BD526" s="52">
        <f t="shared" si="324"/>
        <v>0</v>
      </c>
      <c r="BE526" s="52">
        <f t="shared" si="325"/>
        <v>1040.1090249357867</v>
      </c>
      <c r="BF526" s="52">
        <f t="shared" si="326"/>
        <v>333.78566338642497</v>
      </c>
      <c r="BG526" s="52">
        <f t="shared" si="327"/>
        <v>0</v>
      </c>
      <c r="BH526" s="52">
        <f t="shared" si="328"/>
        <v>218.8596298984337</v>
      </c>
      <c r="BI526" s="52">
        <f t="shared" si="329"/>
        <v>2075.149284383228</v>
      </c>
      <c r="BJ526" s="52">
        <f t="shared" si="330"/>
        <v>0</v>
      </c>
      <c r="BK526" s="52">
        <f t="shared" si="331"/>
        <v>0</v>
      </c>
      <c r="BL526" s="52">
        <f t="shared" si="332"/>
        <v>7.8600629595936399E-3</v>
      </c>
      <c r="BM526" s="52">
        <f t="shared" si="333"/>
        <v>7.2247571188746057E-2</v>
      </c>
      <c r="BN526" s="52">
        <f t="shared" si="334"/>
        <v>0</v>
      </c>
      <c r="BO526" s="52">
        <f t="shared" si="335"/>
        <v>2.2856590507600139</v>
      </c>
      <c r="BP526" s="52">
        <f t="shared" si="336"/>
        <v>673.1353206990583</v>
      </c>
      <c r="BQ526" s="52">
        <f t="shared" si="337"/>
        <v>0</v>
      </c>
      <c r="BR526" s="52">
        <f t="shared" si="338"/>
        <v>0</v>
      </c>
      <c r="BS526" s="52">
        <f t="shared" si="339"/>
        <v>0</v>
      </c>
      <c r="BT526" s="52">
        <f t="shared" si="340"/>
        <v>0</v>
      </c>
      <c r="BU526" s="52">
        <f t="shared" si="341"/>
        <v>0</v>
      </c>
      <c r="BV526" s="52">
        <f t="shared" si="342"/>
        <v>0</v>
      </c>
      <c r="BW526" s="52">
        <f t="shared" si="343"/>
        <v>0</v>
      </c>
      <c r="BX526" s="52">
        <f t="shared" si="344"/>
        <v>9851.5723630655466</v>
      </c>
      <c r="DC526" s="7">
        <v>20</v>
      </c>
      <c r="DD526" s="55">
        <f ca="1"/>
        <v>507039.68858432351</v>
      </c>
      <c r="DE526" s="55">
        <f ca="1"/>
        <v>3532.2039228323442</v>
      </c>
      <c r="DF526" s="55">
        <f ca="1"/>
        <v>0</v>
      </c>
      <c r="DG526" s="55">
        <f ca="1"/>
        <v>0</v>
      </c>
      <c r="DH526" s="55">
        <f ca="1"/>
        <v>2646.3309603885277</v>
      </c>
      <c r="DI526" s="55">
        <f ca="1"/>
        <v>5381.4785891758684</v>
      </c>
      <c r="DJ526" s="55">
        <f ca="1"/>
        <v>0</v>
      </c>
      <c r="DK526" s="55">
        <f ca="1"/>
        <v>0</v>
      </c>
      <c r="DL526" s="55">
        <f ca="1"/>
        <v>25835.010346109295</v>
      </c>
      <c r="DM526" s="55">
        <f ca="1"/>
        <v>0</v>
      </c>
      <c r="DN526" s="55">
        <f ca="1"/>
        <v>0</v>
      </c>
      <c r="DO526" s="55">
        <f ca="1"/>
        <v>116415.87485389909</v>
      </c>
      <c r="DP526" s="55">
        <f ca="1"/>
        <v>0</v>
      </c>
      <c r="DQ526" s="55">
        <f ca="1"/>
        <v>0</v>
      </c>
      <c r="DR526" s="55">
        <f ca="1"/>
        <v>0</v>
      </c>
      <c r="DS526" s="55">
        <f ca="1"/>
        <v>5.1151280401632206</v>
      </c>
      <c r="DT526" s="55">
        <f ca="1"/>
        <v>0</v>
      </c>
      <c r="DU526" s="55">
        <f ca="1"/>
        <v>0</v>
      </c>
      <c r="DV526" s="55">
        <f ca="1"/>
        <v>0</v>
      </c>
      <c r="DW526" s="55">
        <f ca="1"/>
        <v>0</v>
      </c>
      <c r="DX526" s="55">
        <f ca="1"/>
        <v>0</v>
      </c>
      <c r="DY526" s="55">
        <f ca="1"/>
        <v>0</v>
      </c>
      <c r="DZ526" s="55">
        <f ca="1"/>
        <v>0</v>
      </c>
      <c r="EA526" s="55">
        <f ca="1"/>
        <v>0</v>
      </c>
      <c r="EB526" s="55">
        <f ca="1"/>
        <v>0</v>
      </c>
      <c r="EC526" s="55">
        <f ca="1"/>
        <v>0</v>
      </c>
      <c r="ED526" s="55">
        <f t="shared" ca="1" si="345"/>
        <v>660855.70238476887</v>
      </c>
    </row>
    <row r="527" spans="49:134" x14ac:dyDescent="0.3">
      <c r="AW527" s="7">
        <v>21</v>
      </c>
      <c r="AX527" s="52">
        <f t="shared" si="318"/>
        <v>7381.3953027773741</v>
      </c>
      <c r="AY527" s="52">
        <f t="shared" si="319"/>
        <v>4.2598828409033747</v>
      </c>
      <c r="AZ527" s="52">
        <f t="shared" si="320"/>
        <v>0</v>
      </c>
      <c r="BA527" s="52">
        <f t="shared" si="321"/>
        <v>0</v>
      </c>
      <c r="BB527" s="52">
        <f t="shared" si="322"/>
        <v>64.000115057555362</v>
      </c>
      <c r="BC527" s="52">
        <f t="shared" si="323"/>
        <v>139.16280919189816</v>
      </c>
      <c r="BD527" s="52">
        <f t="shared" si="324"/>
        <v>0</v>
      </c>
      <c r="BE527" s="52">
        <f t="shared" si="325"/>
        <v>1220.740429346399</v>
      </c>
      <c r="BF527" s="52">
        <f t="shared" si="326"/>
        <v>1484.7761204538062</v>
      </c>
      <c r="BG527" s="52">
        <f t="shared" si="327"/>
        <v>0</v>
      </c>
      <c r="BH527" s="52">
        <f t="shared" si="328"/>
        <v>353.32096527687582</v>
      </c>
      <c r="BI527" s="52">
        <f t="shared" si="329"/>
        <v>3482.5848857612596</v>
      </c>
      <c r="BJ527" s="52">
        <f t="shared" si="330"/>
        <v>0</v>
      </c>
      <c r="BK527" s="52">
        <f t="shared" si="331"/>
        <v>0</v>
      </c>
      <c r="BL527" s="52">
        <f t="shared" si="332"/>
        <v>1.4074160776668601E-2</v>
      </c>
      <c r="BM527" s="52">
        <f t="shared" si="333"/>
        <v>0.12940965600496709</v>
      </c>
      <c r="BN527" s="52">
        <f t="shared" si="334"/>
        <v>0</v>
      </c>
      <c r="BO527" s="52">
        <f t="shared" si="335"/>
        <v>3.8917160379507522E-2</v>
      </c>
      <c r="BP527" s="52">
        <f t="shared" si="336"/>
        <v>1129.6781932157601</v>
      </c>
      <c r="BQ527" s="52">
        <f t="shared" si="337"/>
        <v>0</v>
      </c>
      <c r="BR527" s="52">
        <f t="shared" si="338"/>
        <v>0</v>
      </c>
      <c r="BS527" s="52">
        <f t="shared" si="339"/>
        <v>0</v>
      </c>
      <c r="BT527" s="52">
        <f t="shared" si="340"/>
        <v>0</v>
      </c>
      <c r="BU527" s="52">
        <f t="shared" si="341"/>
        <v>0</v>
      </c>
      <c r="BV527" s="52">
        <f t="shared" si="342"/>
        <v>0</v>
      </c>
      <c r="BW527" s="52">
        <f t="shared" si="343"/>
        <v>0</v>
      </c>
      <c r="BX527" s="52">
        <f t="shared" si="344"/>
        <v>15260.101104898997</v>
      </c>
      <c r="DC527" s="7">
        <v>21</v>
      </c>
      <c r="DD527" s="55">
        <f ca="1"/>
        <v>698279.99564273958</v>
      </c>
      <c r="DE527" s="55">
        <f ca="1"/>
        <v>430.24816693124086</v>
      </c>
      <c r="DF527" s="55">
        <f ca="1"/>
        <v>0</v>
      </c>
      <c r="DG527" s="55">
        <f ca="1"/>
        <v>0</v>
      </c>
      <c r="DH527" s="55">
        <f ca="1"/>
        <v>4742.4085257648521</v>
      </c>
      <c r="DI527" s="55">
        <f ca="1"/>
        <v>9643.982676998543</v>
      </c>
      <c r="DJ527" s="55">
        <f ca="1"/>
        <v>0</v>
      </c>
      <c r="DK527" s="55">
        <f ca="1"/>
        <v>0</v>
      </c>
      <c r="DL527" s="55">
        <f ca="1"/>
        <v>114921.67172312461</v>
      </c>
      <c r="DM527" s="55">
        <f ca="1"/>
        <v>0</v>
      </c>
      <c r="DN527" s="55">
        <f ca="1"/>
        <v>0</v>
      </c>
      <c r="DO527" s="55">
        <f ca="1"/>
        <v>195373.01209120668</v>
      </c>
      <c r="DP527" s="55">
        <f ca="1"/>
        <v>0</v>
      </c>
      <c r="DQ527" s="55">
        <f ca="1"/>
        <v>0</v>
      </c>
      <c r="DR527" s="55">
        <f ca="1"/>
        <v>0</v>
      </c>
      <c r="DS527" s="55">
        <f ca="1"/>
        <v>9.1622036451516706</v>
      </c>
      <c r="DT527" s="55">
        <f ca="1"/>
        <v>0</v>
      </c>
      <c r="DU527" s="55">
        <f ca="1"/>
        <v>0</v>
      </c>
      <c r="DV527" s="55">
        <f ca="1"/>
        <v>0</v>
      </c>
      <c r="DW527" s="55">
        <f ca="1"/>
        <v>0</v>
      </c>
      <c r="DX527" s="55">
        <f ca="1"/>
        <v>0</v>
      </c>
      <c r="DY527" s="55">
        <f ca="1"/>
        <v>0</v>
      </c>
      <c r="DZ527" s="55">
        <f ca="1"/>
        <v>0</v>
      </c>
      <c r="EA527" s="55">
        <f ca="1"/>
        <v>0</v>
      </c>
      <c r="EB527" s="55">
        <f ca="1"/>
        <v>0</v>
      </c>
      <c r="EC527" s="55">
        <f ca="1"/>
        <v>0</v>
      </c>
      <c r="ED527" s="55">
        <f t="shared" ca="1" si="345"/>
        <v>1023400.4810304106</v>
      </c>
    </row>
    <row r="528" spans="49:134" x14ac:dyDescent="0.3">
      <c r="AW528" s="7">
        <v>22</v>
      </c>
      <c r="AX528" s="52">
        <f t="shared" si="318"/>
        <v>7942.9451364393326</v>
      </c>
      <c r="AY528" s="52">
        <f t="shared" si="319"/>
        <v>5.2909085903596091</v>
      </c>
      <c r="AZ528" s="52">
        <f t="shared" si="320"/>
        <v>0</v>
      </c>
      <c r="BA528" s="52">
        <f t="shared" si="321"/>
        <v>0</v>
      </c>
      <c r="BB528" s="52">
        <f t="shared" si="322"/>
        <v>437.02185759575252</v>
      </c>
      <c r="BC528" s="52">
        <f t="shared" si="323"/>
        <v>950.26687565194561</v>
      </c>
      <c r="BD528" s="52">
        <f t="shared" si="324"/>
        <v>0</v>
      </c>
      <c r="BE528" s="52">
        <f t="shared" si="325"/>
        <v>4236.2930759326182</v>
      </c>
      <c r="BF528" s="52">
        <f t="shared" si="326"/>
        <v>202.31564441505157</v>
      </c>
      <c r="BG528" s="52">
        <f t="shared" si="327"/>
        <v>0</v>
      </c>
      <c r="BH528" s="52">
        <f t="shared" si="328"/>
        <v>4444.1364873626235</v>
      </c>
      <c r="BI528" s="52">
        <f t="shared" si="329"/>
        <v>80428.881314720609</v>
      </c>
      <c r="BJ528" s="52">
        <f t="shared" si="330"/>
        <v>0</v>
      </c>
      <c r="BK528" s="52">
        <f t="shared" si="331"/>
        <v>0</v>
      </c>
      <c r="BL528" s="52">
        <f t="shared" si="332"/>
        <v>9.6034603842295965E-2</v>
      </c>
      <c r="BM528" s="52">
        <f t="shared" si="333"/>
        <v>0.88366791816369128</v>
      </c>
      <c r="BN528" s="52">
        <f t="shared" si="334"/>
        <v>0</v>
      </c>
      <c r="BO528" s="52">
        <f t="shared" si="335"/>
        <v>150.49087850101657</v>
      </c>
      <c r="BP528" s="52">
        <f t="shared" si="336"/>
        <v>26089.45834110241</v>
      </c>
      <c r="BQ528" s="52">
        <f t="shared" si="337"/>
        <v>0</v>
      </c>
      <c r="BR528" s="52">
        <f t="shared" si="338"/>
        <v>0</v>
      </c>
      <c r="BS528" s="52">
        <f t="shared" si="339"/>
        <v>0</v>
      </c>
      <c r="BT528" s="52">
        <f t="shared" si="340"/>
        <v>0</v>
      </c>
      <c r="BU528" s="52">
        <f t="shared" si="341"/>
        <v>0</v>
      </c>
      <c r="BV528" s="52">
        <f t="shared" si="342"/>
        <v>0</v>
      </c>
      <c r="BW528" s="52">
        <f t="shared" si="343"/>
        <v>0</v>
      </c>
      <c r="BX528" s="52">
        <f t="shared" si="344"/>
        <v>124888.08022283374</v>
      </c>
      <c r="DC528" s="7">
        <v>22</v>
      </c>
      <c r="DD528" s="55">
        <f ca="1"/>
        <v>751402.60990716086</v>
      </c>
      <c r="DE528" s="55">
        <f ca="1"/>
        <v>534.38176762632054</v>
      </c>
      <c r="DF528" s="55">
        <f ca="1"/>
        <v>0</v>
      </c>
      <c r="DG528" s="55">
        <f ca="1"/>
        <v>0</v>
      </c>
      <c r="DH528" s="55">
        <f ca="1"/>
        <v>32383.319647845259</v>
      </c>
      <c r="DI528" s="55">
        <f ca="1"/>
        <v>65853.494482679831</v>
      </c>
      <c r="DJ528" s="55">
        <f ca="1"/>
        <v>0</v>
      </c>
      <c r="DK528" s="55">
        <f ca="1"/>
        <v>0</v>
      </c>
      <c r="DL528" s="55">
        <f ca="1"/>
        <v>15659.230877724993</v>
      </c>
      <c r="DM528" s="55">
        <f ca="1"/>
        <v>0</v>
      </c>
      <c r="DN528" s="55">
        <f ca="1"/>
        <v>0</v>
      </c>
      <c r="DO528" s="55">
        <f ca="1"/>
        <v>4512060.2417558264</v>
      </c>
      <c r="DP528" s="55">
        <f ca="1"/>
        <v>0</v>
      </c>
      <c r="DQ528" s="55">
        <f ca="1"/>
        <v>0</v>
      </c>
      <c r="DR528" s="55">
        <f ca="1"/>
        <v>0</v>
      </c>
      <c r="DS528" s="55">
        <f ca="1"/>
        <v>62.563688605989341</v>
      </c>
      <c r="DT528" s="55">
        <f ca="1"/>
        <v>0</v>
      </c>
      <c r="DU528" s="55">
        <f ca="1"/>
        <v>0</v>
      </c>
      <c r="DV528" s="55">
        <f ca="1"/>
        <v>0</v>
      </c>
      <c r="DW528" s="55">
        <f ca="1"/>
        <v>0</v>
      </c>
      <c r="DX528" s="55">
        <f ca="1"/>
        <v>0</v>
      </c>
      <c r="DY528" s="55">
        <f ca="1"/>
        <v>0</v>
      </c>
      <c r="DZ528" s="55">
        <f ca="1"/>
        <v>0</v>
      </c>
      <c r="EA528" s="55">
        <f ca="1"/>
        <v>0</v>
      </c>
      <c r="EB528" s="55">
        <f ca="1"/>
        <v>0</v>
      </c>
      <c r="EC528" s="55">
        <f ca="1"/>
        <v>0</v>
      </c>
      <c r="ED528" s="55">
        <f t="shared" ca="1" si="345"/>
        <v>5377955.8421274694</v>
      </c>
    </row>
    <row r="529" spans="49:134" x14ac:dyDescent="0.3">
      <c r="AW529" s="7">
        <v>23</v>
      </c>
      <c r="AX529" s="52">
        <f t="shared" si="318"/>
        <v>25004.075312525158</v>
      </c>
      <c r="AY529" s="52">
        <f t="shared" si="319"/>
        <v>14.430121545019603</v>
      </c>
      <c r="AZ529" s="52">
        <f t="shared" si="320"/>
        <v>0</v>
      </c>
      <c r="BA529" s="52">
        <f t="shared" si="321"/>
        <v>0</v>
      </c>
      <c r="BB529" s="52">
        <f t="shared" si="322"/>
        <v>216.79691054482359</v>
      </c>
      <c r="BC529" s="52">
        <f t="shared" si="323"/>
        <v>471.40645085055917</v>
      </c>
      <c r="BD529" s="52">
        <f t="shared" si="324"/>
        <v>0</v>
      </c>
      <c r="BE529" s="52">
        <f t="shared" si="325"/>
        <v>4135.1918408656302</v>
      </c>
      <c r="BF529" s="52">
        <f t="shared" si="326"/>
        <v>5029.5983884993339</v>
      </c>
      <c r="BG529" s="52">
        <f t="shared" si="327"/>
        <v>0</v>
      </c>
      <c r="BH529" s="52">
        <f t="shared" si="328"/>
        <v>1196.8555621508863</v>
      </c>
      <c r="BI529" s="52">
        <f t="shared" si="329"/>
        <v>11797.066976595755</v>
      </c>
      <c r="BJ529" s="52">
        <f t="shared" si="330"/>
        <v>0</v>
      </c>
      <c r="BK529" s="52">
        <f t="shared" si="331"/>
        <v>0</v>
      </c>
      <c r="BL529" s="52">
        <f t="shared" si="332"/>
        <v>4.7675455677294011E-2</v>
      </c>
      <c r="BM529" s="52">
        <f t="shared" si="333"/>
        <v>0.4383681752152993</v>
      </c>
      <c r="BN529" s="52">
        <f t="shared" si="334"/>
        <v>0</v>
      </c>
      <c r="BO529" s="52">
        <f t="shared" si="335"/>
        <v>0.13182976644046429</v>
      </c>
      <c r="BP529" s="52">
        <f t="shared" si="336"/>
        <v>3826.7234660257468</v>
      </c>
      <c r="BQ529" s="52">
        <f t="shared" si="337"/>
        <v>0</v>
      </c>
      <c r="BR529" s="52">
        <f t="shared" si="338"/>
        <v>0</v>
      </c>
      <c r="BS529" s="52">
        <f t="shared" si="339"/>
        <v>0</v>
      </c>
      <c r="BT529" s="52">
        <f t="shared" si="340"/>
        <v>0</v>
      </c>
      <c r="BU529" s="52">
        <f t="shared" si="341"/>
        <v>0</v>
      </c>
      <c r="BV529" s="52">
        <f t="shared" si="342"/>
        <v>0</v>
      </c>
      <c r="BW529" s="52">
        <f t="shared" si="343"/>
        <v>0</v>
      </c>
      <c r="BX529" s="52">
        <f t="shared" si="344"/>
        <v>51692.76290300025</v>
      </c>
      <c r="DC529" s="7">
        <v>23</v>
      </c>
      <c r="DD529" s="55">
        <f ca="1"/>
        <v>2365385.5245648799</v>
      </c>
      <c r="DE529" s="55">
        <f ca="1"/>
        <v>1457.4422760469799</v>
      </c>
      <c r="DF529" s="55">
        <f ca="1"/>
        <v>0</v>
      </c>
      <c r="DG529" s="55">
        <f ca="1"/>
        <v>0</v>
      </c>
      <c r="DH529" s="55">
        <f ca="1"/>
        <v>16064.651071371427</v>
      </c>
      <c r="DI529" s="55">
        <f ca="1"/>
        <v>32668.46704394375</v>
      </c>
      <c r="DJ529" s="55">
        <f ca="1"/>
        <v>0</v>
      </c>
      <c r="DK529" s="55">
        <f ca="1"/>
        <v>0</v>
      </c>
      <c r="DL529" s="55">
        <f ca="1"/>
        <v>389290.91526984848</v>
      </c>
      <c r="DM529" s="55">
        <f ca="1"/>
        <v>0</v>
      </c>
      <c r="DN529" s="55">
        <f ca="1"/>
        <v>0</v>
      </c>
      <c r="DO529" s="55">
        <f ca="1"/>
        <v>661815.45738702186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31.03646680524319</v>
      </c>
      <c r="DT529" s="55">
        <f ca="1"/>
        <v>0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t="shared" ca="1" si="345"/>
        <v>3466713.4940799177</v>
      </c>
    </row>
    <row r="530" spans="49:134" x14ac:dyDescent="0.3">
      <c r="AW530" s="7">
        <v>24</v>
      </c>
      <c r="AX530" s="52">
        <f t="shared" si="318"/>
        <v>3325.1448955284109</v>
      </c>
      <c r="AY530" s="52">
        <f t="shared" si="319"/>
        <v>2.2149262507445302</v>
      </c>
      <c r="AZ530" s="52">
        <f t="shared" si="320"/>
        <v>0</v>
      </c>
      <c r="BA530" s="52">
        <f t="shared" si="321"/>
        <v>0</v>
      </c>
      <c r="BB530" s="52">
        <f t="shared" si="322"/>
        <v>888.63196622555449</v>
      </c>
      <c r="BC530" s="52">
        <f t="shared" si="323"/>
        <v>1932.2546630731827</v>
      </c>
      <c r="BD530" s="52">
        <f t="shared" si="324"/>
        <v>0</v>
      </c>
      <c r="BE530" s="52">
        <f t="shared" si="325"/>
        <v>4260.7256207848195</v>
      </c>
      <c r="BF530" s="52">
        <f t="shared" si="326"/>
        <v>193.57917002715126</v>
      </c>
      <c r="BG530" s="52">
        <f t="shared" si="327"/>
        <v>0</v>
      </c>
      <c r="BH530" s="52">
        <f t="shared" si="328"/>
        <v>627.64033487480026</v>
      </c>
      <c r="BI530" s="52">
        <f t="shared" si="329"/>
        <v>74387.598064183403</v>
      </c>
      <c r="BJ530" s="52">
        <f t="shared" si="330"/>
        <v>0</v>
      </c>
      <c r="BK530" s="52">
        <f t="shared" si="331"/>
        <v>0</v>
      </c>
      <c r="BL530" s="52">
        <f t="shared" si="332"/>
        <v>0.19502411864448832</v>
      </c>
      <c r="BM530" s="52">
        <f t="shared" si="333"/>
        <v>1.8024956420172404</v>
      </c>
      <c r="BN530" s="52">
        <f t="shared" si="334"/>
        <v>0</v>
      </c>
      <c r="BO530" s="52">
        <f t="shared" si="335"/>
        <v>0</v>
      </c>
      <c r="BP530" s="52">
        <f t="shared" si="336"/>
        <v>24082.523741705754</v>
      </c>
      <c r="BQ530" s="52">
        <f t="shared" si="337"/>
        <v>0</v>
      </c>
      <c r="BR530" s="52">
        <f t="shared" si="338"/>
        <v>0</v>
      </c>
      <c r="BS530" s="52">
        <f t="shared" si="339"/>
        <v>0</v>
      </c>
      <c r="BT530" s="52">
        <f t="shared" si="340"/>
        <v>0</v>
      </c>
      <c r="BU530" s="52">
        <f t="shared" si="341"/>
        <v>0</v>
      </c>
      <c r="BV530" s="52">
        <f t="shared" si="342"/>
        <v>0</v>
      </c>
      <c r="BW530" s="52">
        <f t="shared" si="343"/>
        <v>0</v>
      </c>
      <c r="BX530" s="52">
        <f t="shared" si="344"/>
        <v>109702.31090241447</v>
      </c>
      <c r="DC530" s="7">
        <v>24</v>
      </c>
      <c r="DD530" s="55">
        <f ca="1"/>
        <v>314558.70711698767</v>
      </c>
      <c r="DE530" s="55">
        <f ca="1"/>
        <v>223.70755132519756</v>
      </c>
      <c r="DF530" s="55">
        <f ca="1"/>
        <v>0</v>
      </c>
      <c r="DG530" s="55">
        <f ca="1"/>
        <v>0</v>
      </c>
      <c r="DH530" s="55">
        <f ca="1"/>
        <v>65847.628697313587</v>
      </c>
      <c r="DI530" s="55">
        <f ca="1"/>
        <v>133905.24815097154</v>
      </c>
      <c r="DJ530" s="55">
        <f ca="1"/>
        <v>0</v>
      </c>
      <c r="DK530" s="55">
        <f ca="1"/>
        <v>0</v>
      </c>
      <c r="DL530" s="55">
        <f ca="1"/>
        <v>14983.02776010151</v>
      </c>
      <c r="DM530" s="55">
        <f ca="1"/>
        <v>0</v>
      </c>
      <c r="DN530" s="55">
        <f ca="1"/>
        <v>0</v>
      </c>
      <c r="DO530" s="55">
        <f ca="1"/>
        <v>4173144.2514006891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127.61669145482063</v>
      </c>
      <c r="DT530" s="55">
        <f ca="1"/>
        <v>0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t="shared" ca="1" si="345"/>
        <v>4702790.1873688437</v>
      </c>
    </row>
    <row r="531" spans="49:134" x14ac:dyDescent="0.3">
      <c r="AW531" s="7">
        <v>25</v>
      </c>
      <c r="AX531" s="52">
        <f t="shared" si="318"/>
        <v>3.1822569633033755</v>
      </c>
      <c r="AY531" s="52">
        <f t="shared" si="319"/>
        <v>0.64353776834196563</v>
      </c>
      <c r="AZ531" s="52">
        <f t="shared" si="320"/>
        <v>0</v>
      </c>
      <c r="BA531" s="52">
        <f t="shared" si="321"/>
        <v>0</v>
      </c>
      <c r="BB531" s="52">
        <f t="shared" si="322"/>
        <v>111.41705755531136</v>
      </c>
      <c r="BC531" s="52">
        <f t="shared" si="323"/>
        <v>242.26691950230247</v>
      </c>
      <c r="BD531" s="52">
        <f t="shared" si="324"/>
        <v>0</v>
      </c>
      <c r="BE531" s="52">
        <f t="shared" si="325"/>
        <v>240.12202016577163</v>
      </c>
      <c r="BF531" s="52">
        <f t="shared" si="326"/>
        <v>10.909555204516408</v>
      </c>
      <c r="BG531" s="52">
        <f t="shared" si="327"/>
        <v>0</v>
      </c>
      <c r="BH531" s="52">
        <f t="shared" si="328"/>
        <v>35.371971488749324</v>
      </c>
      <c r="BI531" s="52">
        <f t="shared" si="329"/>
        <v>1367.0591618735039</v>
      </c>
      <c r="BJ531" s="52">
        <f t="shared" si="330"/>
        <v>0</v>
      </c>
      <c r="BK531" s="52">
        <f t="shared" si="331"/>
        <v>0</v>
      </c>
      <c r="BL531" s="52">
        <f t="shared" si="332"/>
        <v>2.4525760342457858E-2</v>
      </c>
      <c r="BM531" s="52">
        <f t="shared" si="333"/>
        <v>0.22457322723214426</v>
      </c>
      <c r="BN531" s="52">
        <f t="shared" si="334"/>
        <v>0</v>
      </c>
      <c r="BO531" s="52">
        <f t="shared" si="335"/>
        <v>526.62224826352815</v>
      </c>
      <c r="BP531" s="52">
        <f t="shared" si="336"/>
        <v>443.44559424157688</v>
      </c>
      <c r="BQ531" s="52">
        <f t="shared" si="337"/>
        <v>0</v>
      </c>
      <c r="BR531" s="52">
        <f t="shared" si="338"/>
        <v>0</v>
      </c>
      <c r="BS531" s="52">
        <f t="shared" si="339"/>
        <v>0</v>
      </c>
      <c r="BT531" s="52">
        <f t="shared" si="340"/>
        <v>0</v>
      </c>
      <c r="BU531" s="52">
        <f t="shared" si="341"/>
        <v>0</v>
      </c>
      <c r="BV531" s="52">
        <f t="shared" si="342"/>
        <v>0</v>
      </c>
      <c r="BW531" s="52">
        <f t="shared" si="343"/>
        <v>0</v>
      </c>
      <c r="BX531" s="52">
        <f t="shared" si="344"/>
        <v>2981.2894220144804</v>
      </c>
      <c r="DC531" s="7">
        <v>25</v>
      </c>
      <c r="DD531" s="55">
        <f ca="1"/>
        <v>301.04150872849931</v>
      </c>
      <c r="DE531" s="55">
        <f ca="1"/>
        <v>64.997314602538523</v>
      </c>
      <c r="DF531" s="55">
        <f ca="1"/>
        <v>0</v>
      </c>
      <c r="DG531" s="55">
        <f ca="1"/>
        <v>0</v>
      </c>
      <c r="DH531" s="55">
        <f ca="1"/>
        <v>8256.0039648485708</v>
      </c>
      <c r="DI531" s="55">
        <f ca="1"/>
        <v>16789.09752150956</v>
      </c>
      <c r="DJ531" s="55">
        <f ca="1"/>
        <v>0</v>
      </c>
      <c r="DK531" s="55">
        <f ca="1"/>
        <v>0</v>
      </c>
      <c r="DL531" s="55">
        <f ca="1"/>
        <v>844.39957282957005</v>
      </c>
      <c r="DM531" s="55">
        <f ca="1"/>
        <v>0</v>
      </c>
      <c r="DN531" s="55">
        <f ca="1"/>
        <v>0</v>
      </c>
      <c r="DO531" s="55">
        <f ca="1"/>
        <v>76692.018981103567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15.899784488035813</v>
      </c>
      <c r="DT531" s="55">
        <f ca="1"/>
        <v>0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t="shared" ca="1" si="345"/>
        <v>102963.45864811035</v>
      </c>
    </row>
    <row r="532" spans="49:134" x14ac:dyDescent="0.3">
      <c r="AW532" s="7">
        <v>26</v>
      </c>
      <c r="AX532" s="52">
        <f t="shared" si="318"/>
        <v>174.30442016026612</v>
      </c>
      <c r="AY532" s="52">
        <f t="shared" si="319"/>
        <v>0.11610665016753308</v>
      </c>
      <c r="AZ532" s="52">
        <f t="shared" si="320"/>
        <v>0</v>
      </c>
      <c r="BA532" s="52">
        <f t="shared" si="321"/>
        <v>0</v>
      </c>
      <c r="BB532" s="52">
        <f t="shared" si="322"/>
        <v>98.460957106394673</v>
      </c>
      <c r="BC532" s="52">
        <f t="shared" si="323"/>
        <v>214.09498055028419</v>
      </c>
      <c r="BD532" s="52">
        <f t="shared" si="324"/>
        <v>0</v>
      </c>
      <c r="BE532" s="52">
        <f t="shared" si="325"/>
        <v>201.80708364385217</v>
      </c>
      <c r="BF532" s="52">
        <f t="shared" si="326"/>
        <v>9.1687781004733271</v>
      </c>
      <c r="BG532" s="52">
        <f t="shared" si="327"/>
        <v>0</v>
      </c>
      <c r="BH532" s="52">
        <f t="shared" si="328"/>
        <v>201.40459936859372</v>
      </c>
      <c r="BI532" s="52">
        <f t="shared" si="329"/>
        <v>3488.9670375016808</v>
      </c>
      <c r="BJ532" s="52">
        <f t="shared" si="330"/>
        <v>0</v>
      </c>
      <c r="BK532" s="52">
        <f t="shared" si="331"/>
        <v>0</v>
      </c>
      <c r="BL532" s="52">
        <f t="shared" si="332"/>
        <v>2.171859503107303E-2</v>
      </c>
      <c r="BM532" s="52">
        <f t="shared" si="333"/>
        <v>0.19909024593643412</v>
      </c>
      <c r="BN532" s="52">
        <f t="shared" si="334"/>
        <v>0</v>
      </c>
      <c r="BO532" s="52">
        <f t="shared" si="335"/>
        <v>608.22488545268811</v>
      </c>
      <c r="BP532" s="52">
        <f t="shared" si="336"/>
        <v>1131.7484304756001</v>
      </c>
      <c r="BQ532" s="52">
        <f t="shared" si="337"/>
        <v>0</v>
      </c>
      <c r="BR532" s="52">
        <f t="shared" si="338"/>
        <v>0</v>
      </c>
      <c r="BS532" s="52">
        <f t="shared" si="339"/>
        <v>0</v>
      </c>
      <c r="BT532" s="52">
        <f t="shared" si="340"/>
        <v>0</v>
      </c>
      <c r="BU532" s="52">
        <f t="shared" si="341"/>
        <v>0</v>
      </c>
      <c r="BV532" s="52">
        <f t="shared" si="342"/>
        <v>0</v>
      </c>
      <c r="BW532" s="52">
        <f t="shared" si="343"/>
        <v>0</v>
      </c>
      <c r="BX532" s="52">
        <f t="shared" si="344"/>
        <v>6128.5180878509682</v>
      </c>
      <c r="DC532" s="7">
        <v>26</v>
      </c>
      <c r="DD532" s="55">
        <f ca="1"/>
        <v>16489.198147161173</v>
      </c>
      <c r="DE532" s="55">
        <f ca="1"/>
        <v>11.726771666920841</v>
      </c>
      <c r="DF532" s="55">
        <f ca="1"/>
        <v>0</v>
      </c>
      <c r="DG532" s="55">
        <f ca="1"/>
        <v>0</v>
      </c>
      <c r="DH532" s="55">
        <f ca="1"/>
        <v>7295.9569215838446</v>
      </c>
      <c r="DI532" s="55">
        <f ca="1"/>
        <v>14836.782152134694</v>
      </c>
      <c r="DJ532" s="55">
        <f ca="1"/>
        <v>0</v>
      </c>
      <c r="DK532" s="55">
        <f ca="1"/>
        <v>0</v>
      </c>
      <c r="DL532" s="55">
        <f ca="1"/>
        <v>709.66342497663561</v>
      </c>
      <c r="DM532" s="55">
        <f ca="1"/>
        <v>0</v>
      </c>
      <c r="DN532" s="55">
        <f ca="1"/>
        <v>0</v>
      </c>
      <c r="DO532" s="55">
        <f ca="1"/>
        <v>195731.05080384429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14.095589412299535</v>
      </c>
      <c r="DT532" s="55">
        <f ca="1"/>
        <v>0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t="shared" ca="1" si="345"/>
        <v>235088.47381077983</v>
      </c>
    </row>
    <row r="533" spans="49:134" x14ac:dyDescent="0.3">
      <c r="AW533" s="7">
        <v>27</v>
      </c>
      <c r="AX533" s="52">
        <f t="shared" si="318"/>
        <v>381.83250715167486</v>
      </c>
      <c r="AY533" s="52">
        <f t="shared" si="319"/>
        <v>0</v>
      </c>
      <c r="AZ533" s="52">
        <f t="shared" si="320"/>
        <v>0</v>
      </c>
      <c r="BA533" s="52">
        <f t="shared" si="321"/>
        <v>0</v>
      </c>
      <c r="BB533" s="52">
        <f t="shared" si="322"/>
        <v>0.17524271608792255</v>
      </c>
      <c r="BC533" s="52">
        <f t="shared" si="323"/>
        <v>0.3810503862668691</v>
      </c>
      <c r="BD533" s="52">
        <f t="shared" si="324"/>
        <v>0</v>
      </c>
      <c r="BE533" s="52">
        <f t="shared" si="325"/>
        <v>195.07175126334727</v>
      </c>
      <c r="BF533" s="52">
        <f t="shared" si="326"/>
        <v>92.473333532660959</v>
      </c>
      <c r="BG533" s="52">
        <f t="shared" si="327"/>
        <v>0</v>
      </c>
      <c r="BH533" s="52">
        <f t="shared" si="328"/>
        <v>3.0914534779718297</v>
      </c>
      <c r="BI533" s="52">
        <f t="shared" si="329"/>
        <v>470.35878316461407</v>
      </c>
      <c r="BJ533" s="52">
        <f t="shared" si="330"/>
        <v>0</v>
      </c>
      <c r="BK533" s="52">
        <f t="shared" si="331"/>
        <v>0</v>
      </c>
      <c r="BL533" s="52">
        <f t="shared" si="332"/>
        <v>3.8561587133976954E-5</v>
      </c>
      <c r="BM533" s="52">
        <f t="shared" si="333"/>
        <v>3.5434404937510452E-4</v>
      </c>
      <c r="BN533" s="52">
        <f t="shared" si="334"/>
        <v>0</v>
      </c>
      <c r="BO533" s="52">
        <f t="shared" si="335"/>
        <v>1.3961953962301999E-7</v>
      </c>
      <c r="BP533" s="52">
        <f t="shared" si="336"/>
        <v>24.003808647927578</v>
      </c>
      <c r="BQ533" s="52">
        <f t="shared" si="337"/>
        <v>0</v>
      </c>
      <c r="BR533" s="52">
        <f t="shared" si="338"/>
        <v>0</v>
      </c>
      <c r="BS533" s="52">
        <f t="shared" si="339"/>
        <v>32.768350104378683</v>
      </c>
      <c r="BT533" s="52">
        <f t="shared" si="340"/>
        <v>570.52903299553304</v>
      </c>
      <c r="BU533" s="52">
        <f t="shared" si="341"/>
        <v>0</v>
      </c>
      <c r="BV533" s="52">
        <f t="shared" si="342"/>
        <v>0</v>
      </c>
      <c r="BW533" s="52">
        <f t="shared" si="343"/>
        <v>0</v>
      </c>
      <c r="BX533" s="52">
        <f t="shared" si="344"/>
        <v>1770.685706485719</v>
      </c>
      <c r="DC533" s="7">
        <v>27</v>
      </c>
      <c r="DD533" s="55">
        <f ca="1"/>
        <v>36121.355176548437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12.985485262115059</v>
      </c>
      <c r="DI533" s="55">
        <f ca="1"/>
        <v>26.406791768294028</v>
      </c>
      <c r="DJ533" s="55">
        <f ca="1"/>
        <v>0</v>
      </c>
      <c r="DK533" s="55">
        <f ca="1"/>
        <v>0</v>
      </c>
      <c r="DL533" s="55">
        <f ca="1"/>
        <v>7157.4360154279584</v>
      </c>
      <c r="DM533" s="55">
        <f ca="1"/>
        <v>0</v>
      </c>
      <c r="DN533" s="55">
        <f ca="1"/>
        <v>0</v>
      </c>
      <c r="DO533" s="55">
        <f ca="1"/>
        <v>26387.12773553485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2.5087558695757399E-2</v>
      </c>
      <c r="DT533" s="55">
        <f ca="1"/>
        <v>0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t="shared" ca="1" si="345"/>
        <v>69705.336292100343</v>
      </c>
    </row>
    <row r="534" spans="49:134" x14ac:dyDescent="0.3">
      <c r="AW534" s="7">
        <v>28</v>
      </c>
      <c r="AX534" s="52">
        <f t="shared" si="318"/>
        <v>1715.1522159937251</v>
      </c>
      <c r="AY534" s="52">
        <f t="shared" si="319"/>
        <v>0</v>
      </c>
      <c r="AZ534" s="52">
        <f t="shared" si="320"/>
        <v>0</v>
      </c>
      <c r="BA534" s="52">
        <f t="shared" si="321"/>
        <v>0</v>
      </c>
      <c r="BB534" s="52">
        <f t="shared" si="322"/>
        <v>0.78717219301040831</v>
      </c>
      <c r="BC534" s="52">
        <f t="shared" si="323"/>
        <v>1.7116390116374212</v>
      </c>
      <c r="BD534" s="52">
        <f t="shared" si="324"/>
        <v>0</v>
      </c>
      <c r="BE534" s="52">
        <f t="shared" si="325"/>
        <v>876.24217498891039</v>
      </c>
      <c r="BF534" s="52">
        <f t="shared" si="326"/>
        <v>415.3806709607901</v>
      </c>
      <c r="BG534" s="52">
        <f t="shared" si="327"/>
        <v>0</v>
      </c>
      <c r="BH534" s="52">
        <f t="shared" si="328"/>
        <v>13.88648998019999</v>
      </c>
      <c r="BI534" s="52">
        <f t="shared" si="329"/>
        <v>2112.8031130244144</v>
      </c>
      <c r="BJ534" s="52">
        <f t="shared" si="330"/>
        <v>0</v>
      </c>
      <c r="BK534" s="52">
        <f t="shared" si="331"/>
        <v>0</v>
      </c>
      <c r="BL534" s="52">
        <f t="shared" si="332"/>
        <v>1.7286228657417791E-4</v>
      </c>
      <c r="BM534" s="52">
        <f t="shared" si="333"/>
        <v>1.5916789983890102E-3</v>
      </c>
      <c r="BN534" s="52">
        <f t="shared" si="334"/>
        <v>0</v>
      </c>
      <c r="BO534" s="52">
        <f t="shared" si="335"/>
        <v>6.2791856234209929E-7</v>
      </c>
      <c r="BP534" s="52">
        <f t="shared" si="336"/>
        <v>107.82263122797924</v>
      </c>
      <c r="BQ534" s="52">
        <f t="shared" si="337"/>
        <v>0</v>
      </c>
      <c r="BR534" s="52">
        <f t="shared" si="338"/>
        <v>0</v>
      </c>
      <c r="BS534" s="52">
        <f t="shared" si="339"/>
        <v>147.19204697281913</v>
      </c>
      <c r="BT534" s="52">
        <f t="shared" si="340"/>
        <v>2562.7575371762073</v>
      </c>
      <c r="BU534" s="52">
        <f t="shared" si="341"/>
        <v>0</v>
      </c>
      <c r="BV534" s="52">
        <f t="shared" si="342"/>
        <v>0</v>
      </c>
      <c r="BW534" s="52">
        <f t="shared" si="343"/>
        <v>0</v>
      </c>
      <c r="BX534" s="52">
        <f t="shared" si="344"/>
        <v>7953.7374566988983</v>
      </c>
      <c r="DC534" s="7">
        <v>28</v>
      </c>
      <c r="DD534" s="55">
        <f ca="1"/>
        <v>162253.3996330064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58.329459502071252</v>
      </c>
      <c r="DI534" s="55">
        <f ca="1"/>
        <v>118.61658350647328</v>
      </c>
      <c r="DJ534" s="55">
        <f ca="1"/>
        <v>0</v>
      </c>
      <c r="DK534" s="55">
        <f ca="1"/>
        <v>0</v>
      </c>
      <c r="DL534" s="55">
        <f ca="1"/>
        <v>32150.463932365157</v>
      </c>
      <c r="DM534" s="55">
        <f ca="1"/>
        <v>0</v>
      </c>
      <c r="DN534" s="55">
        <f ca="1"/>
        <v>0</v>
      </c>
      <c r="DO534" s="55">
        <f ca="1"/>
        <v>118528.25464066965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0.11269087308594192</v>
      </c>
      <c r="DT534" s="55">
        <f ca="1"/>
        <v>0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t="shared" ca="1" si="345"/>
        <v>313109.17693992285</v>
      </c>
    </row>
    <row r="535" spans="49:134" x14ac:dyDescent="0.3">
      <c r="AW535" s="7">
        <v>29</v>
      </c>
      <c r="AX535" s="52">
        <f t="shared" si="318"/>
        <v>199.88442426366254</v>
      </c>
      <c r="AY535" s="52">
        <f t="shared" si="319"/>
        <v>0</v>
      </c>
      <c r="AZ535" s="52">
        <f t="shared" si="320"/>
        <v>0</v>
      </c>
      <c r="BA535" s="52">
        <f t="shared" si="321"/>
        <v>0</v>
      </c>
      <c r="BB535" s="52">
        <f t="shared" si="322"/>
        <v>9.1737316561252891E-2</v>
      </c>
      <c r="BC535" s="52">
        <f t="shared" si="323"/>
        <v>0.19947499388073364</v>
      </c>
      <c r="BD535" s="52">
        <f t="shared" si="324"/>
        <v>0</v>
      </c>
      <c r="BE535" s="52">
        <f t="shared" si="325"/>
        <v>102.11756193893009</v>
      </c>
      <c r="BF535" s="52">
        <f t="shared" si="326"/>
        <v>48.408605055796443</v>
      </c>
      <c r="BG535" s="52">
        <f t="shared" si="327"/>
        <v>0</v>
      </c>
      <c r="BH535" s="52">
        <f t="shared" si="328"/>
        <v>1.6183362791769145</v>
      </c>
      <c r="BI535" s="52">
        <f t="shared" si="329"/>
        <v>246.2267953881852</v>
      </c>
      <c r="BJ535" s="52">
        <f t="shared" si="330"/>
        <v>0</v>
      </c>
      <c r="BK535" s="52">
        <f t="shared" si="331"/>
        <v>0</v>
      </c>
      <c r="BL535" s="52">
        <f t="shared" si="332"/>
        <v>2.0241139519778866E-5</v>
      </c>
      <c r="BM535" s="52">
        <f t="shared" si="333"/>
        <v>1.8549453041665962E-4</v>
      </c>
      <c r="BN535" s="52">
        <f t="shared" si="334"/>
        <v>0</v>
      </c>
      <c r="BO535" s="52">
        <f t="shared" si="335"/>
        <v>7.3134044250295906E-8</v>
      </c>
      <c r="BP535" s="52">
        <f t="shared" si="336"/>
        <v>12.565686218724194</v>
      </c>
      <c r="BQ535" s="52">
        <f t="shared" si="337"/>
        <v>0</v>
      </c>
      <c r="BR535" s="52">
        <f t="shared" si="338"/>
        <v>0</v>
      </c>
      <c r="BS535" s="52">
        <f t="shared" si="339"/>
        <v>17.153811357408067</v>
      </c>
      <c r="BT535" s="52">
        <f t="shared" si="340"/>
        <v>298.66463749030868</v>
      </c>
      <c r="BU535" s="52">
        <f t="shared" si="341"/>
        <v>0</v>
      </c>
      <c r="BV535" s="52">
        <f t="shared" si="342"/>
        <v>0</v>
      </c>
      <c r="BW535" s="52">
        <f t="shared" si="343"/>
        <v>0</v>
      </c>
      <c r="BX535" s="52">
        <f t="shared" si="344"/>
        <v>926.93127611143802</v>
      </c>
      <c r="DC535" s="7">
        <v>29</v>
      </c>
      <c r="DD535" s="55">
        <f ca="1"/>
        <v>18909.066535342474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6.7977351571888383</v>
      </c>
      <c r="DI535" s="55">
        <f ca="1"/>
        <v>13.823617075934841</v>
      </c>
      <c r="DJ535" s="55">
        <f ca="1"/>
        <v>0</v>
      </c>
      <c r="DK535" s="55">
        <f ca="1"/>
        <v>0</v>
      </c>
      <c r="DL535" s="55">
        <f ca="1"/>
        <v>3746.8260313186452</v>
      </c>
      <c r="DM535" s="55">
        <f ca="1"/>
        <v>0</v>
      </c>
      <c r="DN535" s="55">
        <f ca="1"/>
        <v>0</v>
      </c>
      <c r="DO535" s="55">
        <f ca="1"/>
        <v>13813.323221277189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1.31330127534995E-2</v>
      </c>
      <c r="DT535" s="55">
        <f ca="1"/>
        <v>0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t="shared" ca="1" si="345"/>
        <v>36489.850273184187</v>
      </c>
    </row>
    <row r="536" spans="49:134" x14ac:dyDescent="0.3">
      <c r="AW536" s="7">
        <v>30</v>
      </c>
      <c r="AX536" s="52">
        <f t="shared" si="318"/>
        <v>0</v>
      </c>
      <c r="AY536" s="52">
        <f t="shared" si="319"/>
        <v>0</v>
      </c>
      <c r="AZ536" s="52">
        <f t="shared" si="320"/>
        <v>0</v>
      </c>
      <c r="BA536" s="52">
        <f t="shared" si="321"/>
        <v>0</v>
      </c>
      <c r="BB536" s="52">
        <f t="shared" si="322"/>
        <v>10018.481014924902</v>
      </c>
      <c r="BC536" s="52">
        <f t="shared" si="323"/>
        <v>21784.33524465817</v>
      </c>
      <c r="BD536" s="52">
        <f t="shared" si="324"/>
        <v>0</v>
      </c>
      <c r="BE536" s="52">
        <f t="shared" si="325"/>
        <v>25292.274651073363</v>
      </c>
      <c r="BF536" s="52">
        <f t="shared" si="326"/>
        <v>0</v>
      </c>
      <c r="BG536" s="52">
        <f t="shared" si="327"/>
        <v>0</v>
      </c>
      <c r="BH536" s="52">
        <f t="shared" si="328"/>
        <v>0</v>
      </c>
      <c r="BI536" s="52">
        <f t="shared" si="329"/>
        <v>0</v>
      </c>
      <c r="BJ536" s="52">
        <f t="shared" si="330"/>
        <v>0</v>
      </c>
      <c r="BK536" s="52">
        <f t="shared" si="331"/>
        <v>0</v>
      </c>
      <c r="BL536" s="52">
        <f t="shared" si="332"/>
        <v>2.2031478687216981</v>
      </c>
      <c r="BM536" s="52">
        <f t="shared" si="333"/>
        <v>20.25759148843278</v>
      </c>
      <c r="BN536" s="52">
        <f t="shared" si="334"/>
        <v>0</v>
      </c>
      <c r="BO536" s="52">
        <f t="shared" si="335"/>
        <v>0</v>
      </c>
      <c r="BP536" s="52">
        <f t="shared" si="336"/>
        <v>356.44037288851649</v>
      </c>
      <c r="BQ536" s="52">
        <f t="shared" si="337"/>
        <v>0</v>
      </c>
      <c r="BR536" s="52">
        <f t="shared" si="338"/>
        <v>0</v>
      </c>
      <c r="BS536" s="52">
        <f t="shared" si="339"/>
        <v>0</v>
      </c>
      <c r="BT536" s="52">
        <f t="shared" si="340"/>
        <v>0</v>
      </c>
      <c r="BU536" s="52">
        <f t="shared" si="341"/>
        <v>0</v>
      </c>
      <c r="BV536" s="52">
        <f t="shared" si="342"/>
        <v>0</v>
      </c>
      <c r="BW536" s="52">
        <f t="shared" si="343"/>
        <v>0</v>
      </c>
      <c r="BX536" s="52">
        <f t="shared" si="344"/>
        <v>57473.992022902101</v>
      </c>
      <c r="DC536" s="7">
        <v>30</v>
      </c>
      <c r="DD536" s="55">
        <f ca="1"/>
        <v>0</v>
      </c>
      <c r="DE536" s="55">
        <f ca="1"/>
        <v>0</v>
      </c>
      <c r="DF536" s="55">
        <f ca="1"/>
        <v>0</v>
      </c>
      <c r="DG536" s="55">
        <f ca="1"/>
        <v>0</v>
      </c>
      <c r="DH536" s="55">
        <f ca="1"/>
        <v>742369.44320593518</v>
      </c>
      <c r="DI536" s="55">
        <f ca="1"/>
        <v>1509654.4324548112</v>
      </c>
      <c r="DJ536" s="55">
        <f ca="1"/>
        <v>0</v>
      </c>
      <c r="DK536" s="55">
        <f ca="1"/>
        <v>0</v>
      </c>
      <c r="DL536" s="55">
        <f ca="1"/>
        <v>0</v>
      </c>
      <c r="DM536" s="55">
        <f ca="1"/>
        <v>0</v>
      </c>
      <c r="DN536" s="55">
        <f ca="1"/>
        <v>0</v>
      </c>
      <c r="DO536" s="55">
        <f ca="1"/>
        <v>0</v>
      </c>
      <c r="DP536" s="55">
        <f ca="1"/>
        <v>0</v>
      </c>
      <c r="DQ536" s="55">
        <f ca="1"/>
        <v>0</v>
      </c>
      <c r="DR536" s="55">
        <f ca="1"/>
        <v>0</v>
      </c>
      <c r="DS536" s="55">
        <f ca="1"/>
        <v>1434.2374773810407</v>
      </c>
      <c r="DT536" s="55">
        <f ca="1"/>
        <v>0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t="shared" ca="1" si="345"/>
        <v>2253458.1131381276</v>
      </c>
    </row>
    <row r="537" spans="49:134" x14ac:dyDescent="0.3">
      <c r="AW537" s="7">
        <v>31</v>
      </c>
      <c r="AX537" s="52">
        <f t="shared" si="318"/>
        <v>0</v>
      </c>
      <c r="AY537" s="52">
        <f t="shared" si="319"/>
        <v>0</v>
      </c>
      <c r="AZ537" s="52">
        <f t="shared" si="320"/>
        <v>0</v>
      </c>
      <c r="BA537" s="52">
        <f t="shared" si="321"/>
        <v>0</v>
      </c>
      <c r="BB537" s="52">
        <f t="shared" si="322"/>
        <v>949.56748692312635</v>
      </c>
      <c r="BC537" s="52">
        <f t="shared" si="323"/>
        <v>2064.7537729964633</v>
      </c>
      <c r="BD537" s="52">
        <f t="shared" si="324"/>
        <v>0</v>
      </c>
      <c r="BE537" s="52">
        <f t="shared" si="325"/>
        <v>650.5410249937479</v>
      </c>
      <c r="BF537" s="52">
        <f t="shared" si="326"/>
        <v>150.5798446107365</v>
      </c>
      <c r="BG537" s="52">
        <f t="shared" si="327"/>
        <v>0</v>
      </c>
      <c r="BH537" s="52">
        <f t="shared" si="328"/>
        <v>399.98796935240597</v>
      </c>
      <c r="BI537" s="52">
        <f t="shared" si="329"/>
        <v>77.104126810032639</v>
      </c>
      <c r="BJ537" s="52">
        <f t="shared" si="330"/>
        <v>0</v>
      </c>
      <c r="BK537" s="52">
        <f t="shared" si="331"/>
        <v>0</v>
      </c>
      <c r="BL537" s="52">
        <f t="shared" si="332"/>
        <v>0.20881784197935505</v>
      </c>
      <c r="BM537" s="52">
        <f t="shared" si="333"/>
        <v>1.9200465818120198</v>
      </c>
      <c r="BN537" s="52">
        <f t="shared" si="334"/>
        <v>0</v>
      </c>
      <c r="BO537" s="52">
        <f t="shared" si="335"/>
        <v>199.62581526425117</v>
      </c>
      <c r="BP537" s="52">
        <f t="shared" si="336"/>
        <v>2179.8498701508524</v>
      </c>
      <c r="BQ537" s="52">
        <f t="shared" si="337"/>
        <v>0</v>
      </c>
      <c r="BR537" s="52">
        <f t="shared" si="338"/>
        <v>0</v>
      </c>
      <c r="BS537" s="52">
        <f t="shared" si="339"/>
        <v>0</v>
      </c>
      <c r="BT537" s="52">
        <f t="shared" si="340"/>
        <v>0</v>
      </c>
      <c r="BU537" s="52">
        <f t="shared" si="341"/>
        <v>0</v>
      </c>
      <c r="BV537" s="52">
        <f t="shared" si="342"/>
        <v>0</v>
      </c>
      <c r="BW537" s="52">
        <f t="shared" si="343"/>
        <v>0</v>
      </c>
      <c r="BX537" s="52">
        <f t="shared" si="344"/>
        <v>6674.1387755254073</v>
      </c>
      <c r="DC537" s="7">
        <v>31</v>
      </c>
      <c r="DD537" s="55">
        <f ca="1"/>
        <v>0</v>
      </c>
      <c r="DE537" s="55">
        <f ca="1"/>
        <v>0</v>
      </c>
      <c r="DF537" s="55">
        <f ca="1"/>
        <v>0</v>
      </c>
      <c r="DG537" s="55">
        <f ca="1"/>
        <v>0</v>
      </c>
      <c r="DH537" s="55">
        <f ca="1"/>
        <v>70362.950781003659</v>
      </c>
      <c r="DI537" s="55">
        <f ca="1"/>
        <v>143087.43646865489</v>
      </c>
      <c r="DJ537" s="55">
        <f ca="1"/>
        <v>0</v>
      </c>
      <c r="DK537" s="55">
        <f ca="1"/>
        <v>0</v>
      </c>
      <c r="DL537" s="55">
        <f ca="1"/>
        <v>11654.879972871006</v>
      </c>
      <c r="DM537" s="55">
        <f ca="1"/>
        <v>0</v>
      </c>
      <c r="DN537" s="55">
        <f ca="1"/>
        <v>0</v>
      </c>
      <c r="DO537" s="55">
        <f ca="1"/>
        <v>4325.5415140428313</v>
      </c>
      <c r="DP537" s="55">
        <f ca="1"/>
        <v>0</v>
      </c>
      <c r="DQ537" s="55">
        <f ca="1"/>
        <v>0</v>
      </c>
      <c r="DR537" s="55">
        <f ca="1"/>
        <v>0</v>
      </c>
      <c r="DS537" s="55">
        <f ca="1"/>
        <v>135.93929799229099</v>
      </c>
      <c r="DT537" s="55">
        <f ca="1"/>
        <v>0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t="shared" ca="1" si="345"/>
        <v>229566.74803456469</v>
      </c>
    </row>
    <row r="538" spans="49:134" x14ac:dyDescent="0.3">
      <c r="AW538" s="7">
        <v>32</v>
      </c>
      <c r="AX538" s="52">
        <f t="shared" si="318"/>
        <v>0</v>
      </c>
      <c r="AY538" s="52">
        <f t="shared" si="319"/>
        <v>0</v>
      </c>
      <c r="AZ538" s="52">
        <f t="shared" si="320"/>
        <v>0</v>
      </c>
      <c r="BA538" s="52">
        <f t="shared" si="321"/>
        <v>0</v>
      </c>
      <c r="BB538" s="52">
        <f t="shared" si="322"/>
        <v>5768.5442779943378</v>
      </c>
      <c r="BC538" s="52">
        <f t="shared" si="323"/>
        <v>12543.209116043738</v>
      </c>
      <c r="BD538" s="52">
        <f t="shared" si="324"/>
        <v>0</v>
      </c>
      <c r="BE538" s="52">
        <f t="shared" si="325"/>
        <v>3951.9831484825645</v>
      </c>
      <c r="BF538" s="52">
        <f t="shared" si="326"/>
        <v>914.76015451674323</v>
      </c>
      <c r="BG538" s="52">
        <f t="shared" si="327"/>
        <v>0</v>
      </c>
      <c r="BH538" s="52">
        <f t="shared" si="328"/>
        <v>2429.8939707794966</v>
      </c>
      <c r="BI538" s="52">
        <f t="shared" si="329"/>
        <v>468.40122011500114</v>
      </c>
      <c r="BJ538" s="52">
        <f t="shared" si="330"/>
        <v>0</v>
      </c>
      <c r="BK538" s="52">
        <f t="shared" si="331"/>
        <v>0</v>
      </c>
      <c r="BL538" s="52">
        <f t="shared" si="332"/>
        <v>1.2691342261991767</v>
      </c>
      <c r="BM538" s="52">
        <f t="shared" si="333"/>
        <v>11.664124855622941</v>
      </c>
      <c r="BN538" s="52">
        <f t="shared" si="334"/>
        <v>0</v>
      </c>
      <c r="BO538" s="52">
        <f t="shared" si="335"/>
        <v>1212.7103867447699</v>
      </c>
      <c r="BP538" s="52">
        <f t="shared" si="336"/>
        <v>13242.408432076005</v>
      </c>
      <c r="BQ538" s="52">
        <f t="shared" si="337"/>
        <v>0</v>
      </c>
      <c r="BR538" s="52">
        <f t="shared" si="338"/>
        <v>0</v>
      </c>
      <c r="BS538" s="52">
        <f t="shared" si="339"/>
        <v>0</v>
      </c>
      <c r="BT538" s="52">
        <f t="shared" si="340"/>
        <v>0</v>
      </c>
      <c r="BU538" s="52">
        <f t="shared" si="341"/>
        <v>0</v>
      </c>
      <c r="BV538" s="52">
        <f t="shared" si="342"/>
        <v>0</v>
      </c>
      <c r="BW538" s="52">
        <f t="shared" si="343"/>
        <v>0</v>
      </c>
      <c r="BX538" s="52">
        <f t="shared" si="344"/>
        <v>40544.843965834472</v>
      </c>
      <c r="DC538" s="7">
        <v>32</v>
      </c>
      <c r="DD538" s="55">
        <f ca="1"/>
        <v>0</v>
      </c>
      <c r="DE538" s="55">
        <f ca="1"/>
        <v>0</v>
      </c>
      <c r="DF538" s="55">
        <f ca="1"/>
        <v>0</v>
      </c>
      <c r="DG538" s="55">
        <f ca="1"/>
        <v>0</v>
      </c>
      <c r="DH538" s="55">
        <f ca="1"/>
        <v>427449.13099938037</v>
      </c>
      <c r="DI538" s="55">
        <f ca="1"/>
        <v>869244.39174183097</v>
      </c>
      <c r="DJ538" s="55">
        <f ca="1"/>
        <v>0</v>
      </c>
      <c r="DK538" s="55">
        <f ca="1"/>
        <v>0</v>
      </c>
      <c r="DL538" s="55">
        <f ca="1"/>
        <v>70802.435959595925</v>
      </c>
      <c r="DM538" s="55">
        <f ca="1"/>
        <v>0</v>
      </c>
      <c r="DN538" s="55">
        <f ca="1"/>
        <v>0</v>
      </c>
      <c r="DO538" s="55">
        <f ca="1"/>
        <v>26277.308448451564</v>
      </c>
      <c r="DP538" s="55">
        <f ca="1"/>
        <v>0</v>
      </c>
      <c r="DQ538" s="55">
        <f ca="1"/>
        <v>0</v>
      </c>
      <c r="DR538" s="55">
        <f ca="1"/>
        <v>0</v>
      </c>
      <c r="DS538" s="55">
        <f ca="1"/>
        <v>825.82003977810416</v>
      </c>
      <c r="DT538" s="55">
        <f ca="1"/>
        <v>0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t="shared" ca="1" si="345"/>
        <v>1394599.0871890369</v>
      </c>
    </row>
    <row r="539" spans="49:134" x14ac:dyDescent="0.3">
      <c r="AW539" s="7">
        <v>33</v>
      </c>
      <c r="AX539" s="52">
        <f t="shared" si="318"/>
        <v>0</v>
      </c>
      <c r="AY539" s="52">
        <f t="shared" si="319"/>
        <v>0</v>
      </c>
      <c r="AZ539" s="52">
        <f t="shared" si="320"/>
        <v>0</v>
      </c>
      <c r="BA539" s="52">
        <f t="shared" si="321"/>
        <v>0</v>
      </c>
      <c r="BB539" s="52">
        <f t="shared" si="322"/>
        <v>3793.7742919847215</v>
      </c>
      <c r="BC539" s="52">
        <f t="shared" si="323"/>
        <v>0</v>
      </c>
      <c r="BD539" s="52">
        <f t="shared" si="324"/>
        <v>0</v>
      </c>
      <c r="BE539" s="52">
        <f t="shared" si="325"/>
        <v>0</v>
      </c>
      <c r="BF539" s="52">
        <f t="shared" si="326"/>
        <v>0</v>
      </c>
      <c r="BG539" s="52">
        <f t="shared" si="327"/>
        <v>0</v>
      </c>
      <c r="BH539" s="52">
        <f t="shared" si="328"/>
        <v>0</v>
      </c>
      <c r="BI539" s="52">
        <f t="shared" si="329"/>
        <v>5.9719358765145563</v>
      </c>
      <c r="BJ539" s="52">
        <f t="shared" si="330"/>
        <v>0</v>
      </c>
      <c r="BK539" s="52">
        <f t="shared" si="331"/>
        <v>0</v>
      </c>
      <c r="BL539" s="52">
        <f t="shared" si="332"/>
        <v>0</v>
      </c>
      <c r="BM539" s="52">
        <f t="shared" si="333"/>
        <v>7.6710960136591257</v>
      </c>
      <c r="BN539" s="52">
        <f t="shared" si="334"/>
        <v>0</v>
      </c>
      <c r="BO539" s="52">
        <f t="shared" si="335"/>
        <v>0</v>
      </c>
      <c r="BP539" s="52">
        <f t="shared" si="336"/>
        <v>0</v>
      </c>
      <c r="BQ539" s="52">
        <f t="shared" si="337"/>
        <v>0</v>
      </c>
      <c r="BR539" s="52">
        <f t="shared" si="338"/>
        <v>0</v>
      </c>
      <c r="BS539" s="52">
        <f t="shared" si="339"/>
        <v>0</v>
      </c>
      <c r="BT539" s="52">
        <f t="shared" si="340"/>
        <v>0</v>
      </c>
      <c r="BU539" s="52">
        <f t="shared" si="341"/>
        <v>0</v>
      </c>
      <c r="BV539" s="52">
        <f t="shared" si="342"/>
        <v>0</v>
      </c>
      <c r="BW539" s="52">
        <f t="shared" si="343"/>
        <v>0</v>
      </c>
      <c r="BX539" s="52">
        <f t="shared" si="344"/>
        <v>3807.4173238748954</v>
      </c>
      <c r="DC539" s="7">
        <v>33</v>
      </c>
      <c r="DD539" s="55">
        <f ca="1"/>
        <v>0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281118.67503606784</v>
      </c>
      <c r="DI539" s="55">
        <f ca="1"/>
        <v>0</v>
      </c>
      <c r="DJ539" s="55">
        <f ca="1"/>
        <v>0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335.02560267246662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543.11359776706604</v>
      </c>
      <c r="DT539" s="55">
        <f ca="1"/>
        <v>0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t="shared" ca="1" si="345"/>
        <v>281996.8142365074</v>
      </c>
    </row>
    <row r="540" spans="49:134" x14ac:dyDescent="0.3">
      <c r="AW540" s="7">
        <v>34</v>
      </c>
      <c r="AX540" s="52">
        <f t="shared" si="318"/>
        <v>0</v>
      </c>
      <c r="AY540" s="52">
        <f t="shared" si="319"/>
        <v>0</v>
      </c>
      <c r="AZ540" s="52">
        <f t="shared" si="320"/>
        <v>0</v>
      </c>
      <c r="BA540" s="52">
        <f t="shared" si="321"/>
        <v>0</v>
      </c>
      <c r="BB540" s="52">
        <f t="shared" si="322"/>
        <v>281915.48309489212</v>
      </c>
      <c r="BC540" s="52">
        <f t="shared" si="323"/>
        <v>0</v>
      </c>
      <c r="BD540" s="52">
        <f t="shared" si="324"/>
        <v>0</v>
      </c>
      <c r="BE540" s="52">
        <f t="shared" si="325"/>
        <v>0</v>
      </c>
      <c r="BF540" s="52">
        <f t="shared" si="326"/>
        <v>0</v>
      </c>
      <c r="BG540" s="52">
        <f t="shared" si="327"/>
        <v>0</v>
      </c>
      <c r="BH540" s="52">
        <f t="shared" si="328"/>
        <v>0</v>
      </c>
      <c r="BI540" s="52">
        <f t="shared" si="329"/>
        <v>443.77473679637939</v>
      </c>
      <c r="BJ540" s="52">
        <f t="shared" si="330"/>
        <v>0</v>
      </c>
      <c r="BK540" s="52">
        <f t="shared" si="331"/>
        <v>0</v>
      </c>
      <c r="BL540" s="52">
        <f t="shared" si="332"/>
        <v>0</v>
      </c>
      <c r="BM540" s="52">
        <f t="shared" si="333"/>
        <v>570.03937846050769</v>
      </c>
      <c r="BN540" s="52">
        <f t="shared" si="334"/>
        <v>0</v>
      </c>
      <c r="BO540" s="52">
        <f t="shared" si="335"/>
        <v>0</v>
      </c>
      <c r="BP540" s="52">
        <f t="shared" si="336"/>
        <v>0</v>
      </c>
      <c r="BQ540" s="52">
        <f t="shared" si="337"/>
        <v>0</v>
      </c>
      <c r="BR540" s="52">
        <f t="shared" si="338"/>
        <v>0</v>
      </c>
      <c r="BS540" s="52">
        <f t="shared" si="339"/>
        <v>0</v>
      </c>
      <c r="BT540" s="52">
        <f t="shared" si="340"/>
        <v>0</v>
      </c>
      <c r="BU540" s="52">
        <f t="shared" si="341"/>
        <v>0</v>
      </c>
      <c r="BV540" s="52">
        <f t="shared" si="342"/>
        <v>0</v>
      </c>
      <c r="BW540" s="52">
        <f t="shared" si="343"/>
        <v>0</v>
      </c>
      <c r="BX540" s="52">
        <f t="shared" si="344"/>
        <v>282929.297210149</v>
      </c>
      <c r="DC540" s="7">
        <v>34</v>
      </c>
      <c r="DD540" s="55">
        <f ca="1"/>
        <v>0</v>
      </c>
      <c r="DE540" s="55">
        <f ca="1"/>
        <v>0</v>
      </c>
      <c r="DF540" s="55">
        <f ca="1"/>
        <v>0</v>
      </c>
      <c r="DG540" s="55">
        <f ca="1"/>
        <v>0</v>
      </c>
      <c r="DH540" s="55">
        <f ca="1"/>
        <v>20889937.297331505</v>
      </c>
      <c r="DI540" s="55">
        <f ca="1"/>
        <v>0</v>
      </c>
      <c r="DJ540" s="55">
        <f ca="1"/>
        <v>0</v>
      </c>
      <c r="DK540" s="55">
        <f ca="1"/>
        <v>0</v>
      </c>
      <c r="DL540" s="55">
        <f ca="1"/>
        <v>0</v>
      </c>
      <c r="DM540" s="55">
        <f ca="1"/>
        <v>0</v>
      </c>
      <c r="DN540" s="55">
        <f ca="1"/>
        <v>0</v>
      </c>
      <c r="DO540" s="55">
        <f ca="1"/>
        <v>24895.762734276883</v>
      </c>
      <c r="DP540" s="55">
        <f ca="1"/>
        <v>0</v>
      </c>
      <c r="DQ540" s="55">
        <f ca="1"/>
        <v>0</v>
      </c>
      <c r="DR540" s="55">
        <f ca="1"/>
        <v>0</v>
      </c>
      <c r="DS540" s="55">
        <f ca="1"/>
        <v>40358.787995003942</v>
      </c>
      <c r="DT540" s="55">
        <f ca="1"/>
        <v>0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t="shared" ca="1" si="345"/>
        <v>20955191.848060783</v>
      </c>
    </row>
    <row r="541" spans="49:134" x14ac:dyDescent="0.3">
      <c r="AW541" s="7">
        <v>35</v>
      </c>
      <c r="AX541" s="52">
        <f t="shared" si="318"/>
        <v>0</v>
      </c>
      <c r="AY541" s="52">
        <f t="shared" si="319"/>
        <v>0</v>
      </c>
      <c r="AZ541" s="52">
        <f t="shared" si="320"/>
        <v>0</v>
      </c>
      <c r="BA541" s="52">
        <f t="shared" si="321"/>
        <v>0</v>
      </c>
      <c r="BB541" s="52">
        <f t="shared" si="322"/>
        <v>0</v>
      </c>
      <c r="BC541" s="52">
        <f t="shared" si="323"/>
        <v>0</v>
      </c>
      <c r="BD541" s="52">
        <f t="shared" si="324"/>
        <v>0</v>
      </c>
      <c r="BE541" s="52">
        <f t="shared" si="325"/>
        <v>700.25649267347887</v>
      </c>
      <c r="BF541" s="52">
        <f t="shared" si="326"/>
        <v>122.67520874819742</v>
      </c>
      <c r="BG541" s="52">
        <f t="shared" si="327"/>
        <v>0</v>
      </c>
      <c r="BH541" s="52">
        <f t="shared" si="328"/>
        <v>0.30277735506789599</v>
      </c>
      <c r="BI541" s="52">
        <f t="shared" si="329"/>
        <v>0</v>
      </c>
      <c r="BJ541" s="52">
        <f t="shared" si="330"/>
        <v>0</v>
      </c>
      <c r="BK541" s="52">
        <f t="shared" si="331"/>
        <v>0</v>
      </c>
      <c r="BL541" s="52">
        <f t="shared" si="332"/>
        <v>0</v>
      </c>
      <c r="BM541" s="52">
        <f t="shared" si="333"/>
        <v>0</v>
      </c>
      <c r="BN541" s="52">
        <f t="shared" si="334"/>
        <v>0</v>
      </c>
      <c r="BO541" s="52">
        <f t="shared" si="335"/>
        <v>0</v>
      </c>
      <c r="BP541" s="52">
        <f t="shared" si="336"/>
        <v>0</v>
      </c>
      <c r="BQ541" s="52">
        <f t="shared" si="337"/>
        <v>0</v>
      </c>
      <c r="BR541" s="52">
        <f t="shared" si="338"/>
        <v>0</v>
      </c>
      <c r="BS541" s="52">
        <f t="shared" si="339"/>
        <v>0</v>
      </c>
      <c r="BT541" s="52">
        <f t="shared" si="340"/>
        <v>0</v>
      </c>
      <c r="BU541" s="52">
        <f t="shared" si="341"/>
        <v>0</v>
      </c>
      <c r="BV541" s="52">
        <f t="shared" si="342"/>
        <v>0</v>
      </c>
      <c r="BW541" s="52">
        <f t="shared" si="343"/>
        <v>0</v>
      </c>
      <c r="BX541" s="52">
        <f t="shared" si="344"/>
        <v>823.23447877674414</v>
      </c>
      <c r="DC541" s="7">
        <v>35</v>
      </c>
      <c r="DD541" s="55">
        <f ca="1"/>
        <v>0</v>
      </c>
      <c r="DE541" s="55">
        <f ca="1"/>
        <v>0</v>
      </c>
      <c r="DF541" s="55">
        <f ca="1"/>
        <v>0</v>
      </c>
      <c r="DG541" s="55">
        <f ca="1"/>
        <v>0</v>
      </c>
      <c r="DH541" s="55">
        <f ca="1"/>
        <v>0</v>
      </c>
      <c r="DI541" s="55">
        <f ca="1"/>
        <v>0</v>
      </c>
      <c r="DJ541" s="55">
        <f ca="1"/>
        <v>0</v>
      </c>
      <c r="DK541" s="55">
        <f ca="1"/>
        <v>0</v>
      </c>
      <c r="DL541" s="55">
        <f ca="1"/>
        <v>9495.0611571104819</v>
      </c>
      <c r="DM541" s="55">
        <f ca="1"/>
        <v>0</v>
      </c>
      <c r="DN541" s="55">
        <f ca="1"/>
        <v>0</v>
      </c>
      <c r="DO541" s="55">
        <f ca="1"/>
        <v>0</v>
      </c>
      <c r="DP541" s="55">
        <f ca="1"/>
        <v>0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0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t="shared" ca="1" si="345"/>
        <v>9495.0611571104819</v>
      </c>
    </row>
    <row r="542" spans="49:134" x14ac:dyDescent="0.3">
      <c r="AW542" s="7">
        <v>36</v>
      </c>
      <c r="AX542" s="52">
        <f t="shared" si="318"/>
        <v>0</v>
      </c>
      <c r="AY542" s="52">
        <f t="shared" si="319"/>
        <v>0</v>
      </c>
      <c r="AZ542" s="52">
        <f t="shared" si="320"/>
        <v>0</v>
      </c>
      <c r="BA542" s="52">
        <f t="shared" si="321"/>
        <v>0</v>
      </c>
      <c r="BB542" s="52">
        <f t="shared" si="322"/>
        <v>0</v>
      </c>
      <c r="BC542" s="52">
        <f t="shared" si="323"/>
        <v>0</v>
      </c>
      <c r="BD542" s="52">
        <f t="shared" si="324"/>
        <v>0</v>
      </c>
      <c r="BE542" s="52">
        <f t="shared" si="325"/>
        <v>4.1220771517394601</v>
      </c>
      <c r="BF542" s="52">
        <f t="shared" si="326"/>
        <v>0.72213064890539524</v>
      </c>
      <c r="BG542" s="52">
        <f t="shared" si="327"/>
        <v>0</v>
      </c>
      <c r="BH542" s="52">
        <f t="shared" si="328"/>
        <v>1.7823062080664417E-3</v>
      </c>
      <c r="BI542" s="52">
        <f t="shared" si="329"/>
        <v>0</v>
      </c>
      <c r="BJ542" s="52">
        <f t="shared" si="330"/>
        <v>0</v>
      </c>
      <c r="BK542" s="52">
        <f t="shared" si="331"/>
        <v>0</v>
      </c>
      <c r="BL542" s="52">
        <f t="shared" si="332"/>
        <v>0</v>
      </c>
      <c r="BM542" s="52">
        <f t="shared" si="333"/>
        <v>0</v>
      </c>
      <c r="BN542" s="52">
        <f t="shared" si="334"/>
        <v>0</v>
      </c>
      <c r="BO542" s="52">
        <f t="shared" si="335"/>
        <v>0</v>
      </c>
      <c r="BP542" s="52">
        <f t="shared" si="336"/>
        <v>0</v>
      </c>
      <c r="BQ542" s="52">
        <f t="shared" si="337"/>
        <v>0</v>
      </c>
      <c r="BR542" s="52">
        <f t="shared" si="338"/>
        <v>0</v>
      </c>
      <c r="BS542" s="52">
        <f t="shared" si="339"/>
        <v>0</v>
      </c>
      <c r="BT542" s="52">
        <f t="shared" si="340"/>
        <v>0</v>
      </c>
      <c r="BU542" s="52">
        <f t="shared" si="341"/>
        <v>0</v>
      </c>
      <c r="BV542" s="52">
        <f t="shared" si="342"/>
        <v>0</v>
      </c>
      <c r="BW542" s="52">
        <f t="shared" si="343"/>
        <v>0</v>
      </c>
      <c r="BX542" s="52">
        <f t="shared" si="344"/>
        <v>4.8459901068529216</v>
      </c>
      <c r="DC542" s="7">
        <v>36</v>
      </c>
      <c r="DD542" s="55">
        <f ca="1"/>
        <v>0</v>
      </c>
      <c r="DE542" s="55">
        <f ca="1"/>
        <v>0</v>
      </c>
      <c r="DF542" s="55">
        <f ca="1"/>
        <v>0</v>
      </c>
      <c r="DG542" s="55">
        <f ca="1"/>
        <v>0</v>
      </c>
      <c r="DH542" s="55">
        <f ca="1"/>
        <v>0</v>
      </c>
      <c r="DI542" s="55">
        <f ca="1"/>
        <v>0</v>
      </c>
      <c r="DJ542" s="55">
        <f ca="1"/>
        <v>0</v>
      </c>
      <c r="DK542" s="55">
        <f ca="1"/>
        <v>0</v>
      </c>
      <c r="DL542" s="55">
        <f ca="1"/>
        <v>55.892912225277598</v>
      </c>
      <c r="DM542" s="55">
        <f ca="1"/>
        <v>0</v>
      </c>
      <c r="DN542" s="55">
        <f ca="1"/>
        <v>0</v>
      </c>
      <c r="DO542" s="55">
        <f ca="1"/>
        <v>0</v>
      </c>
      <c r="DP542" s="55">
        <f ca="1"/>
        <v>0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0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t="shared" ca="1" si="345"/>
        <v>55.892912225277598</v>
      </c>
    </row>
    <row r="543" spans="49:134" x14ac:dyDescent="0.3">
      <c r="AW543" s="7">
        <v>37</v>
      </c>
      <c r="AX543" s="52">
        <f t="shared" si="318"/>
        <v>0</v>
      </c>
      <c r="AY543" s="52">
        <f t="shared" si="319"/>
        <v>0</v>
      </c>
      <c r="AZ543" s="52">
        <f t="shared" si="320"/>
        <v>0</v>
      </c>
      <c r="BA543" s="52">
        <f t="shared" si="321"/>
        <v>0</v>
      </c>
      <c r="BB543" s="52">
        <f t="shared" si="322"/>
        <v>0</v>
      </c>
      <c r="BC543" s="52">
        <f t="shared" si="323"/>
        <v>0</v>
      </c>
      <c r="BD543" s="52">
        <f t="shared" si="324"/>
        <v>32937.300240511213</v>
      </c>
      <c r="BE543" s="52">
        <f t="shared" si="325"/>
        <v>0</v>
      </c>
      <c r="BF543" s="52">
        <f t="shared" si="326"/>
        <v>0</v>
      </c>
      <c r="BG543" s="52">
        <f t="shared" si="327"/>
        <v>0</v>
      </c>
      <c r="BH543" s="52">
        <f t="shared" si="328"/>
        <v>0</v>
      </c>
      <c r="BI543" s="52">
        <f t="shared" si="329"/>
        <v>0</v>
      </c>
      <c r="BJ543" s="52">
        <f t="shared" si="330"/>
        <v>0</v>
      </c>
      <c r="BK543" s="52">
        <f t="shared" si="331"/>
        <v>0</v>
      </c>
      <c r="BL543" s="52">
        <f t="shared" si="332"/>
        <v>0</v>
      </c>
      <c r="BM543" s="52">
        <f t="shared" si="333"/>
        <v>0</v>
      </c>
      <c r="BN543" s="52">
        <f t="shared" si="334"/>
        <v>0</v>
      </c>
      <c r="BO543" s="52">
        <f t="shared" si="335"/>
        <v>0</v>
      </c>
      <c r="BP543" s="52">
        <f t="shared" si="336"/>
        <v>0</v>
      </c>
      <c r="BQ543" s="52">
        <f t="shared" si="337"/>
        <v>0</v>
      </c>
      <c r="BR543" s="52">
        <f t="shared" si="338"/>
        <v>0</v>
      </c>
      <c r="BS543" s="52">
        <f t="shared" si="339"/>
        <v>0</v>
      </c>
      <c r="BT543" s="52">
        <f t="shared" si="340"/>
        <v>0</v>
      </c>
      <c r="BU543" s="52">
        <f t="shared" si="341"/>
        <v>0</v>
      </c>
      <c r="BV543" s="52">
        <f t="shared" si="342"/>
        <v>0</v>
      </c>
      <c r="BW543" s="52">
        <f t="shared" si="343"/>
        <v>0</v>
      </c>
      <c r="BX543" s="52">
        <f t="shared" si="344"/>
        <v>32937.300240511213</v>
      </c>
      <c r="DC543" s="7">
        <v>37</v>
      </c>
      <c r="DD543" s="55">
        <f ca="1"/>
        <v>0</v>
      </c>
      <c r="DE543" s="55">
        <f ca="1"/>
        <v>0</v>
      </c>
      <c r="DF543" s="55">
        <f ca="1"/>
        <v>0</v>
      </c>
      <c r="DG543" s="55">
        <f ca="1"/>
        <v>0</v>
      </c>
      <c r="DH543" s="55">
        <f ca="1"/>
        <v>0</v>
      </c>
      <c r="DI543" s="55">
        <f ca="1"/>
        <v>0</v>
      </c>
      <c r="DJ543" s="55">
        <f ca="1"/>
        <v>2355016.9671965516</v>
      </c>
      <c r="DK543" s="55">
        <f ca="1"/>
        <v>0</v>
      </c>
      <c r="DL543" s="55">
        <f ca="1"/>
        <v>0</v>
      </c>
      <c r="DM543" s="55">
        <f ca="1"/>
        <v>0</v>
      </c>
      <c r="DN543" s="55">
        <f ca="1"/>
        <v>0</v>
      </c>
      <c r="DO543" s="55">
        <f ca="1"/>
        <v>0</v>
      </c>
      <c r="DP543" s="55">
        <f ca="1"/>
        <v>0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0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t="shared" ca="1" si="345"/>
        <v>2355016.9671965516</v>
      </c>
    </row>
    <row r="544" spans="49:134" x14ac:dyDescent="0.3">
      <c r="AW544" s="7">
        <v>38</v>
      </c>
      <c r="AX544" s="52">
        <f t="shared" si="318"/>
        <v>0</v>
      </c>
      <c r="AY544" s="52">
        <f t="shared" si="319"/>
        <v>0</v>
      </c>
      <c r="AZ544" s="52">
        <f t="shared" si="320"/>
        <v>0</v>
      </c>
      <c r="BA544" s="52">
        <f t="shared" si="321"/>
        <v>0</v>
      </c>
      <c r="BB544" s="52">
        <f t="shared" si="322"/>
        <v>11669.928335125878</v>
      </c>
      <c r="BC544" s="52">
        <f t="shared" si="323"/>
        <v>0</v>
      </c>
      <c r="BD544" s="52">
        <f t="shared" si="324"/>
        <v>0</v>
      </c>
      <c r="BE544" s="52">
        <f t="shared" si="325"/>
        <v>41.21575268312602</v>
      </c>
      <c r="BF544" s="52">
        <f t="shared" si="326"/>
        <v>9.540154114580961</v>
      </c>
      <c r="BG544" s="52">
        <f t="shared" si="327"/>
        <v>0</v>
      </c>
      <c r="BH544" s="52">
        <f t="shared" si="328"/>
        <v>25.341684210859739</v>
      </c>
      <c r="BI544" s="52">
        <f t="shared" si="329"/>
        <v>27.481493942633008</v>
      </c>
      <c r="BJ544" s="52">
        <f t="shared" si="330"/>
        <v>0</v>
      </c>
      <c r="BK544" s="52">
        <f t="shared" si="331"/>
        <v>0</v>
      </c>
      <c r="BL544" s="52">
        <f t="shared" si="332"/>
        <v>0</v>
      </c>
      <c r="BM544" s="52">
        <f t="shared" si="333"/>
        <v>23.596854699924496</v>
      </c>
      <c r="BN544" s="52">
        <f t="shared" si="334"/>
        <v>0</v>
      </c>
      <c r="BO544" s="52">
        <f t="shared" si="335"/>
        <v>0</v>
      </c>
      <c r="BP544" s="52">
        <f t="shared" si="336"/>
        <v>776.94325190121651</v>
      </c>
      <c r="BQ544" s="52">
        <f t="shared" si="337"/>
        <v>0</v>
      </c>
      <c r="BR544" s="52">
        <f t="shared" si="338"/>
        <v>0</v>
      </c>
      <c r="BS544" s="52">
        <f t="shared" si="339"/>
        <v>0</v>
      </c>
      <c r="BT544" s="52">
        <f t="shared" si="340"/>
        <v>0</v>
      </c>
      <c r="BU544" s="52">
        <f t="shared" si="341"/>
        <v>0</v>
      </c>
      <c r="BV544" s="52">
        <f t="shared" si="342"/>
        <v>0</v>
      </c>
      <c r="BW544" s="52">
        <f t="shared" si="343"/>
        <v>0</v>
      </c>
      <c r="BX544" s="52">
        <f t="shared" si="344"/>
        <v>12574.047526678218</v>
      </c>
      <c r="DC544" s="7">
        <v>38</v>
      </c>
      <c r="DD544" s="55">
        <f ca="1"/>
        <v>0</v>
      </c>
      <c r="DE544" s="55">
        <f ca="1"/>
        <v>0</v>
      </c>
      <c r="DF544" s="55">
        <f ca="1"/>
        <v>0</v>
      </c>
      <c r="DG544" s="55">
        <f ca="1"/>
        <v>0</v>
      </c>
      <c r="DH544" s="55">
        <f ca="1"/>
        <v>864741.68963282753</v>
      </c>
      <c r="DI544" s="55">
        <f ca="1"/>
        <v>0</v>
      </c>
      <c r="DJ544" s="55">
        <f ca="1"/>
        <v>0</v>
      </c>
      <c r="DK544" s="55">
        <f ca="1"/>
        <v>0</v>
      </c>
      <c r="DL544" s="55">
        <f ca="1"/>
        <v>738.40792846856641</v>
      </c>
      <c r="DM544" s="55">
        <f ca="1"/>
        <v>0</v>
      </c>
      <c r="DN544" s="55">
        <f ca="1"/>
        <v>0</v>
      </c>
      <c r="DO544" s="55">
        <f ca="1"/>
        <v>1541.7118101817118</v>
      </c>
      <c r="DP544" s="55">
        <f ca="1"/>
        <v>0</v>
      </c>
      <c r="DQ544" s="55">
        <f ca="1"/>
        <v>0</v>
      </c>
      <c r="DR544" s="55">
        <f ca="1"/>
        <v>0</v>
      </c>
      <c r="DS544" s="55">
        <f ca="1"/>
        <v>1670.6573127546542</v>
      </c>
      <c r="DT544" s="55">
        <f ca="1"/>
        <v>0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t="shared" ca="1" si="345"/>
        <v>868692.46668423247</v>
      </c>
    </row>
    <row r="545" spans="49:134" x14ac:dyDescent="0.3">
      <c r="AW545" s="7">
        <v>39</v>
      </c>
      <c r="AX545" s="52">
        <f t="shared" si="318"/>
        <v>0</v>
      </c>
      <c r="AY545" s="52">
        <f t="shared" si="319"/>
        <v>0</v>
      </c>
      <c r="AZ545" s="52">
        <f t="shared" si="320"/>
        <v>0</v>
      </c>
      <c r="BA545" s="52">
        <f t="shared" si="321"/>
        <v>0</v>
      </c>
      <c r="BB545" s="52">
        <f t="shared" si="322"/>
        <v>36.168494160390949</v>
      </c>
      <c r="BC545" s="52">
        <f t="shared" si="323"/>
        <v>78.645315675561861</v>
      </c>
      <c r="BD545" s="52">
        <f t="shared" si="324"/>
        <v>0</v>
      </c>
      <c r="BE545" s="52">
        <f t="shared" si="325"/>
        <v>31.298742182788992</v>
      </c>
      <c r="BF545" s="52">
        <f t="shared" si="326"/>
        <v>7.2446772065948428</v>
      </c>
      <c r="BG545" s="52">
        <f t="shared" si="327"/>
        <v>0</v>
      </c>
      <c r="BH545" s="52">
        <f t="shared" si="328"/>
        <v>19.244167313063773</v>
      </c>
      <c r="BI545" s="52">
        <f t="shared" si="329"/>
        <v>3.1305850368678398</v>
      </c>
      <c r="BJ545" s="52">
        <f t="shared" si="330"/>
        <v>0</v>
      </c>
      <c r="BK545" s="52">
        <f t="shared" si="331"/>
        <v>0</v>
      </c>
      <c r="BL545" s="52">
        <f t="shared" si="332"/>
        <v>7.9487102918248485E-3</v>
      </c>
      <c r="BM545" s="52">
        <f t="shared" si="333"/>
        <v>7.3133499325507861E-2</v>
      </c>
      <c r="BN545" s="52">
        <f t="shared" si="334"/>
        <v>0</v>
      </c>
      <c r="BO545" s="52">
        <f t="shared" si="335"/>
        <v>9.5559721631197014</v>
      </c>
      <c r="BP545" s="52">
        <f t="shared" si="336"/>
        <v>88.506357184074304</v>
      </c>
      <c r="BQ545" s="52">
        <f t="shared" si="337"/>
        <v>0</v>
      </c>
      <c r="BR545" s="52">
        <f t="shared" si="338"/>
        <v>0</v>
      </c>
      <c r="BS545" s="52">
        <f t="shared" si="339"/>
        <v>0</v>
      </c>
      <c r="BT545" s="52">
        <f t="shared" si="340"/>
        <v>0</v>
      </c>
      <c r="BU545" s="52">
        <f t="shared" si="341"/>
        <v>0</v>
      </c>
      <c r="BV545" s="52">
        <f t="shared" si="342"/>
        <v>0</v>
      </c>
      <c r="BW545" s="52">
        <f t="shared" si="343"/>
        <v>0</v>
      </c>
      <c r="BX545" s="52">
        <f t="shared" si="344"/>
        <v>273.87539313207958</v>
      </c>
      <c r="DC545" s="7">
        <v>39</v>
      </c>
      <c r="DD545" s="55">
        <f ca="1"/>
        <v>0</v>
      </c>
      <c r="DE545" s="55">
        <f ca="1"/>
        <v>0</v>
      </c>
      <c r="DF545" s="55">
        <f ca="1"/>
        <v>0</v>
      </c>
      <c r="DG545" s="55">
        <f ca="1"/>
        <v>0</v>
      </c>
      <c r="DH545" s="55">
        <f ca="1"/>
        <v>2680.085417284969</v>
      </c>
      <c r="DI545" s="55">
        <f ca="1"/>
        <v>5450.1203763164367</v>
      </c>
      <c r="DJ545" s="55">
        <f ca="1"/>
        <v>0</v>
      </c>
      <c r="DK545" s="55">
        <f ca="1"/>
        <v>0</v>
      </c>
      <c r="DL545" s="55">
        <f ca="1"/>
        <v>560.73801579044084</v>
      </c>
      <c r="DM545" s="55">
        <f ca="1"/>
        <v>0</v>
      </c>
      <c r="DN545" s="55">
        <f ca="1"/>
        <v>0</v>
      </c>
      <c r="DO545" s="55">
        <f ca="1"/>
        <v>175.62582056828583</v>
      </c>
      <c r="DP545" s="55">
        <f ca="1"/>
        <v>0</v>
      </c>
      <c r="DQ545" s="55">
        <f ca="1"/>
        <v>0</v>
      </c>
      <c r="DR545" s="55">
        <f ca="1"/>
        <v>0</v>
      </c>
      <c r="DS545" s="55">
        <f ca="1"/>
        <v>5.1778517522459566</v>
      </c>
      <c r="DT545" s="55">
        <f ca="1"/>
        <v>0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t="shared" ca="1" si="345"/>
        <v>8871.7474817123784</v>
      </c>
    </row>
    <row r="546" spans="49:134" x14ac:dyDescent="0.3">
      <c r="AW546" s="7">
        <v>40</v>
      </c>
      <c r="AX546" s="52">
        <f t="shared" si="318"/>
        <v>0</v>
      </c>
      <c r="AY546" s="52">
        <f t="shared" si="319"/>
        <v>0</v>
      </c>
      <c r="AZ546" s="52">
        <f t="shared" si="320"/>
        <v>0</v>
      </c>
      <c r="BA546" s="52">
        <f t="shared" si="321"/>
        <v>0</v>
      </c>
      <c r="BB546" s="52">
        <f t="shared" si="322"/>
        <v>182.98787045281318</v>
      </c>
      <c r="BC546" s="52">
        <f t="shared" si="323"/>
        <v>397.89156733540472</v>
      </c>
      <c r="BD546" s="52">
        <f t="shared" si="324"/>
        <v>0</v>
      </c>
      <c r="BE546" s="52">
        <f t="shared" si="325"/>
        <v>158.35025237824411</v>
      </c>
      <c r="BF546" s="52">
        <f t="shared" si="326"/>
        <v>36.653117151601805</v>
      </c>
      <c r="BG546" s="52">
        <f t="shared" si="327"/>
        <v>0</v>
      </c>
      <c r="BH546" s="52">
        <f t="shared" si="328"/>
        <v>97.362339123566528</v>
      </c>
      <c r="BI546" s="52">
        <f t="shared" si="329"/>
        <v>15.838621497345475</v>
      </c>
      <c r="BJ546" s="52">
        <f t="shared" si="330"/>
        <v>0</v>
      </c>
      <c r="BK546" s="52">
        <f t="shared" si="331"/>
        <v>0</v>
      </c>
      <c r="BL546" s="52">
        <f t="shared" si="332"/>
        <v>4.0186788069852271E-2</v>
      </c>
      <c r="BM546" s="52">
        <f t="shared" si="333"/>
        <v>0.36936386093614226</v>
      </c>
      <c r="BN546" s="52">
        <f t="shared" si="334"/>
        <v>0</v>
      </c>
      <c r="BO546" s="52">
        <f t="shared" si="335"/>
        <v>48.346690566184328</v>
      </c>
      <c r="BP546" s="52">
        <f t="shared" si="336"/>
        <v>447.78170034683535</v>
      </c>
      <c r="BQ546" s="52">
        <f t="shared" si="337"/>
        <v>0</v>
      </c>
      <c r="BR546" s="52">
        <f t="shared" si="338"/>
        <v>0</v>
      </c>
      <c r="BS546" s="52">
        <f t="shared" si="339"/>
        <v>0</v>
      </c>
      <c r="BT546" s="52">
        <f t="shared" si="340"/>
        <v>0</v>
      </c>
      <c r="BU546" s="52">
        <f t="shared" si="341"/>
        <v>0</v>
      </c>
      <c r="BV546" s="52">
        <f t="shared" si="342"/>
        <v>0</v>
      </c>
      <c r="BW546" s="52">
        <f t="shared" si="343"/>
        <v>0</v>
      </c>
      <c r="BX546" s="52">
        <f t="shared" si="344"/>
        <v>1385.6217095010015</v>
      </c>
      <c r="DC546" s="7">
        <v>40</v>
      </c>
      <c r="DD546" s="55">
        <f ca="1"/>
        <v>0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13559.401200553455</v>
      </c>
      <c r="DI546" s="55">
        <f ca="1"/>
        <v>27573.885616343545</v>
      </c>
      <c r="DJ546" s="55">
        <f ca="1"/>
        <v>0</v>
      </c>
      <c r="DK546" s="55">
        <f ca="1"/>
        <v>0</v>
      </c>
      <c r="DL546" s="55">
        <f ca="1"/>
        <v>2836.9512675339797</v>
      </c>
      <c r="DM546" s="55">
        <f ca="1"/>
        <v>0</v>
      </c>
      <c r="DN546" s="55">
        <f ca="1"/>
        <v>0</v>
      </c>
      <c r="DO546" s="55">
        <f ca="1"/>
        <v>888.54666600108112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26.15096135427887</v>
      </c>
      <c r="DT546" s="55">
        <f ca="1"/>
        <v>0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t="shared" ca="1" si="345"/>
        <v>44884.93571178634</v>
      </c>
    </row>
    <row r="547" spans="49:134" x14ac:dyDescent="0.3">
      <c r="AW547" s="7">
        <v>41</v>
      </c>
      <c r="AX547" s="52">
        <f t="shared" si="318"/>
        <v>0</v>
      </c>
      <c r="AY547" s="52">
        <f t="shared" si="319"/>
        <v>0</v>
      </c>
      <c r="AZ547" s="52">
        <f t="shared" si="320"/>
        <v>0</v>
      </c>
      <c r="BA547" s="52">
        <f t="shared" si="321"/>
        <v>0</v>
      </c>
      <c r="BB547" s="52">
        <f t="shared" si="322"/>
        <v>1607.6158273441304</v>
      </c>
      <c r="BC547" s="52">
        <f t="shared" si="323"/>
        <v>0</v>
      </c>
      <c r="BD547" s="52">
        <f t="shared" si="324"/>
        <v>0</v>
      </c>
      <c r="BE547" s="52">
        <f t="shared" si="325"/>
        <v>75.197887190128839</v>
      </c>
      <c r="BF547" s="52">
        <f t="shared" si="326"/>
        <v>17.405952489970957</v>
      </c>
      <c r="BG547" s="52">
        <f t="shared" si="327"/>
        <v>0</v>
      </c>
      <c r="BH547" s="52">
        <f t="shared" si="328"/>
        <v>46.235746923003191</v>
      </c>
      <c r="BI547" s="52">
        <f t="shared" si="329"/>
        <v>21.310555244706411</v>
      </c>
      <c r="BJ547" s="52">
        <f t="shared" si="330"/>
        <v>0</v>
      </c>
      <c r="BK547" s="52">
        <f t="shared" si="331"/>
        <v>0</v>
      </c>
      <c r="BL547" s="52">
        <f t="shared" si="332"/>
        <v>0</v>
      </c>
      <c r="BM547" s="52">
        <f t="shared" si="333"/>
        <v>3.250634965017944</v>
      </c>
      <c r="BN547" s="52">
        <f t="shared" si="334"/>
        <v>0</v>
      </c>
      <c r="BO547" s="52">
        <f t="shared" si="335"/>
        <v>0</v>
      </c>
      <c r="BP547" s="52">
        <f t="shared" si="336"/>
        <v>602.48151465445505</v>
      </c>
      <c r="BQ547" s="52">
        <f t="shared" si="337"/>
        <v>0</v>
      </c>
      <c r="BR547" s="52">
        <f t="shared" si="338"/>
        <v>0</v>
      </c>
      <c r="BS547" s="52">
        <f t="shared" si="339"/>
        <v>0</v>
      </c>
      <c r="BT547" s="52">
        <f t="shared" si="340"/>
        <v>0</v>
      </c>
      <c r="BU547" s="52">
        <f t="shared" si="341"/>
        <v>0</v>
      </c>
      <c r="BV547" s="52">
        <f t="shared" si="342"/>
        <v>0</v>
      </c>
      <c r="BW547" s="52">
        <f t="shared" si="343"/>
        <v>0</v>
      </c>
      <c r="BX547" s="52">
        <f t="shared" si="344"/>
        <v>2373.498118811413</v>
      </c>
      <c r="DC547" s="7">
        <v>41</v>
      </c>
      <c r="DD547" s="55">
        <f ca="1"/>
        <v>0</v>
      </c>
      <c r="DE547" s="55">
        <f ca="1"/>
        <v>0</v>
      </c>
      <c r="DF547" s="55">
        <f ca="1"/>
        <v>0</v>
      </c>
      <c r="DG547" s="55">
        <f ca="1"/>
        <v>0</v>
      </c>
      <c r="DH547" s="55">
        <f ca="1"/>
        <v>119124.33280620005</v>
      </c>
      <c r="DI547" s="55">
        <f ca="1"/>
        <v>0</v>
      </c>
      <c r="DJ547" s="55">
        <f ca="1"/>
        <v>0</v>
      </c>
      <c r="DK547" s="55">
        <f ca="1"/>
        <v>0</v>
      </c>
      <c r="DL547" s="55">
        <f ca="1"/>
        <v>1347.2207227237523</v>
      </c>
      <c r="DM547" s="55">
        <f ca="1"/>
        <v>0</v>
      </c>
      <c r="DN547" s="55">
        <f ca="1"/>
        <v>0</v>
      </c>
      <c r="DO547" s="55">
        <f ca="1"/>
        <v>1195.5221492280298</v>
      </c>
      <c r="DP547" s="55">
        <f ca="1"/>
        <v>0</v>
      </c>
      <c r="DQ547" s="55">
        <f ca="1"/>
        <v>0</v>
      </c>
      <c r="DR547" s="55">
        <f ca="1"/>
        <v>0</v>
      </c>
      <c r="DS547" s="55">
        <f ca="1"/>
        <v>230.14495552327043</v>
      </c>
      <c r="DT547" s="55">
        <f ca="1"/>
        <v>0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t="shared" ca="1" si="345"/>
        <v>121897.2206336751</v>
      </c>
    </row>
    <row r="548" spans="49:134" x14ac:dyDescent="0.3">
      <c r="AW548" s="7">
        <v>42</v>
      </c>
      <c r="AX548" s="52">
        <f t="shared" si="318"/>
        <v>0</v>
      </c>
      <c r="AY548" s="52">
        <f t="shared" si="319"/>
        <v>0</v>
      </c>
      <c r="AZ548" s="52">
        <f t="shared" si="320"/>
        <v>0</v>
      </c>
      <c r="BA548" s="52">
        <f t="shared" si="321"/>
        <v>0</v>
      </c>
      <c r="BB548" s="52">
        <f t="shared" si="322"/>
        <v>767.56000594873706</v>
      </c>
      <c r="BC548" s="52">
        <f t="shared" si="323"/>
        <v>0</v>
      </c>
      <c r="BD548" s="52">
        <f t="shared" si="324"/>
        <v>0</v>
      </c>
      <c r="BE548" s="52">
        <f t="shared" si="325"/>
        <v>35.903410366012707</v>
      </c>
      <c r="BF548" s="52">
        <f t="shared" si="326"/>
        <v>8.3105134750310015</v>
      </c>
      <c r="BG548" s="52">
        <f t="shared" si="327"/>
        <v>0</v>
      </c>
      <c r="BH548" s="52">
        <f t="shared" si="328"/>
        <v>22.075367498409822</v>
      </c>
      <c r="BI548" s="52">
        <f t="shared" si="329"/>
        <v>10.174775365134977</v>
      </c>
      <c r="BJ548" s="52">
        <f t="shared" si="330"/>
        <v>0</v>
      </c>
      <c r="BK548" s="52">
        <f t="shared" si="331"/>
        <v>0</v>
      </c>
      <c r="BL548" s="52">
        <f t="shared" si="332"/>
        <v>0</v>
      </c>
      <c r="BM548" s="52">
        <f t="shared" si="333"/>
        <v>1.5520234064768073</v>
      </c>
      <c r="BN548" s="52">
        <f t="shared" si="334"/>
        <v>0</v>
      </c>
      <c r="BO548" s="52">
        <f t="shared" si="335"/>
        <v>0</v>
      </c>
      <c r="BP548" s="52">
        <f t="shared" si="336"/>
        <v>287.65623422196683</v>
      </c>
      <c r="BQ548" s="52">
        <f t="shared" si="337"/>
        <v>0</v>
      </c>
      <c r="BR548" s="52">
        <f t="shared" si="338"/>
        <v>0</v>
      </c>
      <c r="BS548" s="52">
        <f t="shared" si="339"/>
        <v>0</v>
      </c>
      <c r="BT548" s="52">
        <f t="shared" si="340"/>
        <v>0</v>
      </c>
      <c r="BU548" s="52">
        <f t="shared" si="341"/>
        <v>0</v>
      </c>
      <c r="BV548" s="52">
        <f t="shared" si="342"/>
        <v>0</v>
      </c>
      <c r="BW548" s="52">
        <f t="shared" si="343"/>
        <v>0</v>
      </c>
      <c r="BX548" s="52">
        <f t="shared" si="344"/>
        <v>1133.2323302817692</v>
      </c>
      <c r="DC548" s="7">
        <v>42</v>
      </c>
      <c r="DD548" s="55">
        <f ca="1"/>
        <v>0</v>
      </c>
      <c r="DE548" s="55">
        <f ca="1"/>
        <v>0</v>
      </c>
      <c r="DF548" s="55">
        <f ca="1"/>
        <v>0</v>
      </c>
      <c r="DG548" s="55">
        <f ca="1"/>
        <v>0</v>
      </c>
      <c r="DH548" s="55">
        <f ca="1"/>
        <v>56876.19644080141</v>
      </c>
      <c r="DI548" s="55">
        <f ca="1"/>
        <v>0</v>
      </c>
      <c r="DJ548" s="55">
        <f ca="1"/>
        <v>0</v>
      </c>
      <c r="DK548" s="55">
        <f ca="1"/>
        <v>0</v>
      </c>
      <c r="DL548" s="55">
        <f ca="1"/>
        <v>643.23374296739951</v>
      </c>
      <c r="DM548" s="55">
        <f ca="1"/>
        <v>0</v>
      </c>
      <c r="DN548" s="55">
        <f ca="1"/>
        <v>0</v>
      </c>
      <c r="DO548" s="55">
        <f ca="1"/>
        <v>570.80489798407223</v>
      </c>
      <c r="DP548" s="55">
        <f ca="1"/>
        <v>0</v>
      </c>
      <c r="DQ548" s="55">
        <f ca="1"/>
        <v>0</v>
      </c>
      <c r="DR548" s="55">
        <f ca="1"/>
        <v>0</v>
      </c>
      <c r="DS548" s="55">
        <f ca="1"/>
        <v>109.88325717855795</v>
      </c>
      <c r="DT548" s="55">
        <f ca="1"/>
        <v>0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t="shared" ca="1" si="345"/>
        <v>58200.118338931446</v>
      </c>
    </row>
    <row r="549" spans="49:134" x14ac:dyDescent="0.3">
      <c r="AW549" s="7">
        <v>43</v>
      </c>
      <c r="AX549" s="52">
        <f t="shared" si="318"/>
        <v>0</v>
      </c>
      <c r="AY549" s="52">
        <f t="shared" si="319"/>
        <v>0</v>
      </c>
      <c r="AZ549" s="52">
        <f t="shared" si="320"/>
        <v>0</v>
      </c>
      <c r="BA549" s="52">
        <f t="shared" si="321"/>
        <v>0</v>
      </c>
      <c r="BB549" s="52">
        <f t="shared" si="322"/>
        <v>80.970708679499225</v>
      </c>
      <c r="BC549" s="52">
        <f t="shared" si="323"/>
        <v>0</v>
      </c>
      <c r="BD549" s="52">
        <f t="shared" si="324"/>
        <v>0</v>
      </c>
      <c r="BE549" s="52">
        <f t="shared" si="325"/>
        <v>3.7874883514069917</v>
      </c>
      <c r="BF549" s="52">
        <f t="shared" si="326"/>
        <v>0.87668476849949584</v>
      </c>
      <c r="BG549" s="52">
        <f t="shared" si="327"/>
        <v>0</v>
      </c>
      <c r="BH549" s="52">
        <f t="shared" si="328"/>
        <v>2.3287536317514901</v>
      </c>
      <c r="BI549" s="52">
        <f t="shared" si="329"/>
        <v>1.0733477070570423</v>
      </c>
      <c r="BJ549" s="52">
        <f t="shared" si="330"/>
        <v>0</v>
      </c>
      <c r="BK549" s="52">
        <f t="shared" si="331"/>
        <v>0</v>
      </c>
      <c r="BL549" s="52">
        <f t="shared" si="332"/>
        <v>0</v>
      </c>
      <c r="BM549" s="52">
        <f t="shared" si="333"/>
        <v>0.16372457352058081</v>
      </c>
      <c r="BN549" s="52">
        <f t="shared" si="334"/>
        <v>0</v>
      </c>
      <c r="BO549" s="52">
        <f t="shared" si="335"/>
        <v>0</v>
      </c>
      <c r="BP549" s="52">
        <f t="shared" si="336"/>
        <v>30.345157347332648</v>
      </c>
      <c r="BQ549" s="52">
        <f t="shared" si="337"/>
        <v>0</v>
      </c>
      <c r="BR549" s="52">
        <f t="shared" si="338"/>
        <v>0</v>
      </c>
      <c r="BS549" s="52">
        <f t="shared" si="339"/>
        <v>0</v>
      </c>
      <c r="BT549" s="52">
        <f t="shared" si="340"/>
        <v>0</v>
      </c>
      <c r="BU549" s="52">
        <f t="shared" si="341"/>
        <v>0</v>
      </c>
      <c r="BV549" s="52">
        <f t="shared" si="342"/>
        <v>0</v>
      </c>
      <c r="BW549" s="52">
        <f t="shared" si="343"/>
        <v>0</v>
      </c>
      <c r="BX549" s="52">
        <f t="shared" si="344"/>
        <v>119.54586505906748</v>
      </c>
      <c r="DC549" s="7">
        <v>43</v>
      </c>
      <c r="DD549" s="55">
        <f ca="1"/>
        <v>0</v>
      </c>
      <c r="DE549" s="55">
        <f ca="1"/>
        <v>0</v>
      </c>
      <c r="DF549" s="55">
        <f ca="1"/>
        <v>0</v>
      </c>
      <c r="DG549" s="55">
        <f ca="1"/>
        <v>0</v>
      </c>
      <c r="DH549" s="55">
        <f ca="1"/>
        <v>5999.9295131508925</v>
      </c>
      <c r="DI549" s="55">
        <f ca="1"/>
        <v>0</v>
      </c>
      <c r="DJ549" s="55">
        <f ca="1"/>
        <v>0</v>
      </c>
      <c r="DK549" s="55">
        <f ca="1"/>
        <v>0</v>
      </c>
      <c r="DL549" s="55">
        <f ca="1"/>
        <v>67.85540108186099</v>
      </c>
      <c r="DM549" s="55">
        <f ca="1"/>
        <v>0</v>
      </c>
      <c r="DN549" s="55">
        <f ca="1"/>
        <v>0</v>
      </c>
      <c r="DO549" s="55">
        <f ca="1"/>
        <v>60.214806365900074</v>
      </c>
      <c r="DP549" s="55">
        <f ca="1"/>
        <v>0</v>
      </c>
      <c r="DQ549" s="55">
        <f ca="1"/>
        <v>0</v>
      </c>
      <c r="DR549" s="55">
        <f ca="1"/>
        <v>0</v>
      </c>
      <c r="DS549" s="55">
        <f ca="1"/>
        <v>11.591699805257122</v>
      </c>
      <c r="DT549" s="55">
        <f ca="1"/>
        <v>0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t="shared" ca="1" si="345"/>
        <v>6139.59142040391</v>
      </c>
    </row>
    <row r="550" spans="49:134" x14ac:dyDescent="0.3">
      <c r="AW550" s="7">
        <v>44</v>
      </c>
      <c r="AX550" s="52">
        <f t="shared" si="318"/>
        <v>0</v>
      </c>
      <c r="AY550" s="52">
        <f t="shared" si="319"/>
        <v>0</v>
      </c>
      <c r="AZ550" s="52">
        <f t="shared" si="320"/>
        <v>0</v>
      </c>
      <c r="BA550" s="52">
        <f t="shared" si="321"/>
        <v>0</v>
      </c>
      <c r="BB550" s="52">
        <f t="shared" si="322"/>
        <v>120.39288760561716</v>
      </c>
      <c r="BC550" s="52">
        <f t="shared" si="323"/>
        <v>0</v>
      </c>
      <c r="BD550" s="52">
        <f t="shared" si="324"/>
        <v>0</v>
      </c>
      <c r="BE550" s="52">
        <f t="shared" si="325"/>
        <v>5.6315014006268083</v>
      </c>
      <c r="BF550" s="52">
        <f t="shared" si="326"/>
        <v>1.3035159555600699</v>
      </c>
      <c r="BG550" s="52">
        <f t="shared" si="327"/>
        <v>0</v>
      </c>
      <c r="BH550" s="52">
        <f t="shared" si="328"/>
        <v>3.4625530494893066</v>
      </c>
      <c r="BI550" s="52">
        <f t="shared" si="329"/>
        <v>1.5959281072060134</v>
      </c>
      <c r="BJ550" s="52">
        <f t="shared" si="330"/>
        <v>0</v>
      </c>
      <c r="BK550" s="52">
        <f t="shared" si="331"/>
        <v>0</v>
      </c>
      <c r="BL550" s="52">
        <f t="shared" si="332"/>
        <v>0</v>
      </c>
      <c r="BM550" s="52">
        <f t="shared" si="333"/>
        <v>0.2437801484339453</v>
      </c>
      <c r="BN550" s="52">
        <f t="shared" si="334"/>
        <v>0</v>
      </c>
      <c r="BO550" s="52">
        <f t="shared" si="335"/>
        <v>0</v>
      </c>
      <c r="BP550" s="52">
        <f t="shared" si="336"/>
        <v>45.119292847592853</v>
      </c>
      <c r="BQ550" s="52">
        <f t="shared" si="337"/>
        <v>0</v>
      </c>
      <c r="BR550" s="52">
        <f t="shared" si="338"/>
        <v>0</v>
      </c>
      <c r="BS550" s="52">
        <f t="shared" si="339"/>
        <v>0</v>
      </c>
      <c r="BT550" s="52">
        <f t="shared" si="340"/>
        <v>0</v>
      </c>
      <c r="BU550" s="52">
        <f t="shared" si="341"/>
        <v>0</v>
      </c>
      <c r="BV550" s="52">
        <f t="shared" si="342"/>
        <v>0</v>
      </c>
      <c r="BW550" s="52">
        <f t="shared" si="343"/>
        <v>0</v>
      </c>
      <c r="BX550" s="52">
        <f t="shared" si="344"/>
        <v>177.74945911452616</v>
      </c>
      <c r="DC550" s="7">
        <v>44</v>
      </c>
      <c r="DD550" s="55">
        <f ca="1"/>
        <v>0</v>
      </c>
      <c r="DE550" s="55">
        <f ca="1"/>
        <v>0</v>
      </c>
      <c r="DF550" s="55">
        <f ca="1"/>
        <v>0</v>
      </c>
      <c r="DG550" s="55">
        <f ca="1"/>
        <v>0</v>
      </c>
      <c r="DH550" s="55">
        <f ca="1"/>
        <v>8921.1129715762308</v>
      </c>
      <c r="DI550" s="55">
        <f ca="1"/>
        <v>0</v>
      </c>
      <c r="DJ550" s="55">
        <f ca="1"/>
        <v>0</v>
      </c>
      <c r="DK550" s="55">
        <f ca="1"/>
        <v>0</v>
      </c>
      <c r="DL550" s="55">
        <f ca="1"/>
        <v>100.89213496034942</v>
      </c>
      <c r="DM550" s="55">
        <f ca="1"/>
        <v>0</v>
      </c>
      <c r="DN550" s="55">
        <f ca="1"/>
        <v>0</v>
      </c>
      <c r="DO550" s="55">
        <f ca="1"/>
        <v>89.53156681425736</v>
      </c>
      <c r="DP550" s="55">
        <f ca="1"/>
        <v>0</v>
      </c>
      <c r="DQ550" s="55">
        <f ca="1"/>
        <v>0</v>
      </c>
      <c r="DR550" s="55">
        <f ca="1"/>
        <v>0</v>
      </c>
      <c r="DS550" s="55">
        <f ca="1"/>
        <v>17.259634509123327</v>
      </c>
      <c r="DT550" s="55">
        <f ca="1"/>
        <v>0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t="shared" ca="1" si="345"/>
        <v>9128.7963078599623</v>
      </c>
    </row>
    <row r="551" spans="49:134" x14ac:dyDescent="0.3">
      <c r="AW551" s="7">
        <v>45</v>
      </c>
      <c r="AX551" s="52">
        <f t="shared" si="318"/>
        <v>0</v>
      </c>
      <c r="AY551" s="52">
        <f t="shared" si="319"/>
        <v>0</v>
      </c>
      <c r="AZ551" s="52">
        <f t="shared" si="320"/>
        <v>0</v>
      </c>
      <c r="BA551" s="52">
        <f t="shared" si="321"/>
        <v>0</v>
      </c>
      <c r="BB551" s="52">
        <f t="shared" si="322"/>
        <v>13.323642038670609</v>
      </c>
      <c r="BC551" s="52">
        <f t="shared" si="323"/>
        <v>0</v>
      </c>
      <c r="BD551" s="52">
        <f t="shared" si="324"/>
        <v>0</v>
      </c>
      <c r="BE551" s="52">
        <f t="shared" si="325"/>
        <v>0.62322708776852453</v>
      </c>
      <c r="BF551" s="52">
        <f t="shared" si="326"/>
        <v>0.1442575248866054</v>
      </c>
      <c r="BG551" s="52">
        <f t="shared" si="327"/>
        <v>0</v>
      </c>
      <c r="BH551" s="52">
        <f t="shared" si="328"/>
        <v>0.383193877082384</v>
      </c>
      <c r="BI551" s="52">
        <f t="shared" si="329"/>
        <v>0.17661819752759134</v>
      </c>
      <c r="BJ551" s="52">
        <f t="shared" si="330"/>
        <v>0</v>
      </c>
      <c r="BK551" s="52">
        <f t="shared" si="331"/>
        <v>0</v>
      </c>
      <c r="BL551" s="52">
        <f t="shared" si="332"/>
        <v>0</v>
      </c>
      <c r="BM551" s="52">
        <f t="shared" si="333"/>
        <v>2.6940701211995936E-2</v>
      </c>
      <c r="BN551" s="52">
        <f t="shared" si="334"/>
        <v>0</v>
      </c>
      <c r="BO551" s="52">
        <f t="shared" si="335"/>
        <v>0</v>
      </c>
      <c r="BP551" s="52">
        <f t="shared" si="336"/>
        <v>4.9932626328793521</v>
      </c>
      <c r="BQ551" s="52">
        <f t="shared" si="337"/>
        <v>0</v>
      </c>
      <c r="BR551" s="52">
        <f t="shared" si="338"/>
        <v>0</v>
      </c>
      <c r="BS551" s="52">
        <f t="shared" si="339"/>
        <v>0</v>
      </c>
      <c r="BT551" s="52">
        <f t="shared" si="340"/>
        <v>0</v>
      </c>
      <c r="BU551" s="52">
        <f t="shared" si="341"/>
        <v>0</v>
      </c>
      <c r="BV551" s="52">
        <f t="shared" si="342"/>
        <v>0</v>
      </c>
      <c r="BW551" s="52">
        <f t="shared" si="343"/>
        <v>0</v>
      </c>
      <c r="BX551" s="52">
        <f t="shared" si="344"/>
        <v>19.671142060027066</v>
      </c>
      <c r="DC551" s="7">
        <v>45</v>
      </c>
      <c r="DD551" s="55">
        <f ca="1"/>
        <v>0</v>
      </c>
      <c r="DE551" s="55">
        <f ca="1"/>
        <v>0</v>
      </c>
      <c r="DF551" s="55">
        <f ca="1"/>
        <v>0</v>
      </c>
      <c r="DG551" s="55">
        <f ca="1"/>
        <v>0</v>
      </c>
      <c r="DH551" s="55">
        <f ca="1"/>
        <v>987.28187506549204</v>
      </c>
      <c r="DI551" s="55">
        <f ca="1"/>
        <v>0</v>
      </c>
      <c r="DJ551" s="55">
        <f ca="1"/>
        <v>0</v>
      </c>
      <c r="DK551" s="55">
        <f ca="1"/>
        <v>0</v>
      </c>
      <c r="DL551" s="55">
        <f ca="1"/>
        <v>11.165532426223258</v>
      </c>
      <c r="DM551" s="55">
        <f ca="1"/>
        <v>0</v>
      </c>
      <c r="DN551" s="55">
        <f ca="1"/>
        <v>0</v>
      </c>
      <c r="DO551" s="55">
        <f ca="1"/>
        <v>9.9082808812978751</v>
      </c>
      <c r="DP551" s="55">
        <f ca="1"/>
        <v>0</v>
      </c>
      <c r="DQ551" s="55">
        <f ca="1"/>
        <v>0</v>
      </c>
      <c r="DR551" s="55">
        <f ca="1"/>
        <v>0</v>
      </c>
      <c r="DS551" s="55">
        <f ca="1"/>
        <v>1.9074016458093122</v>
      </c>
      <c r="DT551" s="55">
        <f ca="1"/>
        <v>0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t="shared" ca="1" si="345"/>
        <v>1010.2630900188225</v>
      </c>
    </row>
    <row r="552" spans="49:134" x14ac:dyDescent="0.3">
      <c r="AW552" s="7">
        <v>46</v>
      </c>
      <c r="AX552" s="52">
        <f t="shared" si="318"/>
        <v>0</v>
      </c>
      <c r="AY552" s="52">
        <f t="shared" si="319"/>
        <v>0</v>
      </c>
      <c r="AZ552" s="52">
        <f t="shared" si="320"/>
        <v>0</v>
      </c>
      <c r="BA552" s="52">
        <f t="shared" si="321"/>
        <v>0</v>
      </c>
      <c r="BB552" s="52">
        <f t="shared" si="322"/>
        <v>0.53922521372831977</v>
      </c>
      <c r="BC552" s="52">
        <f t="shared" si="323"/>
        <v>1.1724993842845925</v>
      </c>
      <c r="BD552" s="52">
        <f t="shared" si="324"/>
        <v>0</v>
      </c>
      <c r="BE552" s="52">
        <f t="shared" si="325"/>
        <v>3.0359473285781111</v>
      </c>
      <c r="BF552" s="52">
        <f t="shared" si="326"/>
        <v>0.70272659101535861</v>
      </c>
      <c r="BG552" s="52">
        <f t="shared" si="327"/>
        <v>0</v>
      </c>
      <c r="BH552" s="52">
        <f t="shared" si="328"/>
        <v>1.8666653768485382</v>
      </c>
      <c r="BI552" s="52">
        <f t="shared" si="329"/>
        <v>0.40258693129446715</v>
      </c>
      <c r="BJ552" s="52">
        <f t="shared" si="330"/>
        <v>0</v>
      </c>
      <c r="BK552" s="52">
        <f t="shared" si="331"/>
        <v>0</v>
      </c>
      <c r="BL552" s="52">
        <f t="shared" si="332"/>
        <v>1.1863967202237691E-4</v>
      </c>
      <c r="BM552" s="52">
        <f t="shared" si="333"/>
        <v>1.0903251800836065E-3</v>
      </c>
      <c r="BN552" s="52">
        <f t="shared" si="334"/>
        <v>0</v>
      </c>
      <c r="BO552" s="52">
        <f t="shared" si="335"/>
        <v>2.2764076455347837E-2</v>
      </c>
      <c r="BP552" s="52">
        <f t="shared" si="336"/>
        <v>11.381739311843727</v>
      </c>
      <c r="BQ552" s="52">
        <f t="shared" si="337"/>
        <v>0</v>
      </c>
      <c r="BR552" s="52">
        <f t="shared" si="338"/>
        <v>0</v>
      </c>
      <c r="BS552" s="52">
        <f t="shared" si="339"/>
        <v>0</v>
      </c>
      <c r="BT552" s="52">
        <f t="shared" si="340"/>
        <v>0</v>
      </c>
      <c r="BU552" s="52">
        <f t="shared" si="341"/>
        <v>0</v>
      </c>
      <c r="BV552" s="52">
        <f t="shared" si="342"/>
        <v>0</v>
      </c>
      <c r="BW552" s="52">
        <f t="shared" si="343"/>
        <v>0</v>
      </c>
      <c r="BX552" s="52">
        <f t="shared" si="344"/>
        <v>19.125363178900567</v>
      </c>
      <c r="DC552" s="7">
        <v>46</v>
      </c>
      <c r="DD552" s="55">
        <f ca="1"/>
        <v>0</v>
      </c>
      <c r="DE552" s="55">
        <f ca="1"/>
        <v>0</v>
      </c>
      <c r="DF552" s="55">
        <f ca="1"/>
        <v>0</v>
      </c>
      <c r="DG552" s="55">
        <f ca="1"/>
        <v>0</v>
      </c>
      <c r="DH552" s="55">
        <f ca="1"/>
        <v>39.956588337268492</v>
      </c>
      <c r="DI552" s="55">
        <f ca="1"/>
        <v>81.254207330922256</v>
      </c>
      <c r="DJ552" s="55">
        <f ca="1"/>
        <v>0</v>
      </c>
      <c r="DK552" s="55">
        <f ca="1"/>
        <v>0</v>
      </c>
      <c r="DL552" s="55">
        <f ca="1"/>
        <v>54.391038144588762</v>
      </c>
      <c r="DM552" s="55">
        <f ca="1"/>
        <v>0</v>
      </c>
      <c r="DN552" s="55">
        <f ca="1"/>
        <v>0</v>
      </c>
      <c r="DO552" s="55">
        <f ca="1"/>
        <v>22.585126845619609</v>
      </c>
      <c r="DP552" s="55">
        <f ca="1"/>
        <v>0</v>
      </c>
      <c r="DQ552" s="55">
        <f ca="1"/>
        <v>0</v>
      </c>
      <c r="DR552" s="55">
        <f ca="1"/>
        <v>0</v>
      </c>
      <c r="DS552" s="55">
        <f ca="1"/>
        <v>7.7195022749919337E-2</v>
      </c>
      <c r="DT552" s="55">
        <f ca="1"/>
        <v>0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t="shared" ca="1" si="345"/>
        <v>198.26415568114902</v>
      </c>
    </row>
    <row r="553" spans="49:134" x14ac:dyDescent="0.3">
      <c r="AW553" s="7">
        <v>47</v>
      </c>
      <c r="AX553" s="52">
        <f t="shared" si="318"/>
        <v>0</v>
      </c>
      <c r="AY553" s="52">
        <f t="shared" si="319"/>
        <v>0</v>
      </c>
      <c r="AZ553" s="52">
        <f t="shared" si="320"/>
        <v>0</v>
      </c>
      <c r="BA553" s="52">
        <f t="shared" si="321"/>
        <v>0</v>
      </c>
      <c r="BB553" s="52">
        <f t="shared" si="322"/>
        <v>36.431497762287883</v>
      </c>
      <c r="BC553" s="52">
        <f t="shared" si="323"/>
        <v>79.217194632711767</v>
      </c>
      <c r="BD553" s="52">
        <f t="shared" si="324"/>
        <v>0</v>
      </c>
      <c r="BE553" s="52">
        <f t="shared" si="325"/>
        <v>123.50572073736082</v>
      </c>
      <c r="BF553" s="52">
        <f t="shared" si="326"/>
        <v>28.587700890351691</v>
      </c>
      <c r="BG553" s="52">
        <f t="shared" si="327"/>
        <v>0</v>
      </c>
      <c r="BH553" s="52">
        <f t="shared" si="328"/>
        <v>75.938027795201748</v>
      </c>
      <c r="BI553" s="52">
        <f t="shared" si="329"/>
        <v>8.7158013757921804</v>
      </c>
      <c r="BJ553" s="52">
        <f t="shared" si="330"/>
        <v>0</v>
      </c>
      <c r="BK553" s="52">
        <f t="shared" si="331"/>
        <v>0</v>
      </c>
      <c r="BL553" s="52">
        <f t="shared" si="332"/>
        <v>8.0115907923048717E-3</v>
      </c>
      <c r="BM553" s="52">
        <f t="shared" si="333"/>
        <v>7.366529904079315E-2</v>
      </c>
      <c r="BN553" s="52">
        <f t="shared" si="334"/>
        <v>0</v>
      </c>
      <c r="BO553" s="52">
        <f t="shared" si="335"/>
        <v>4.5658937316165119E-2</v>
      </c>
      <c r="BP553" s="52">
        <f t="shared" si="336"/>
        <v>246.40884067616574</v>
      </c>
      <c r="BQ553" s="52">
        <f t="shared" si="337"/>
        <v>0</v>
      </c>
      <c r="BR553" s="52">
        <f t="shared" si="338"/>
        <v>0</v>
      </c>
      <c r="BS553" s="52">
        <f t="shared" si="339"/>
        <v>0</v>
      </c>
      <c r="BT553" s="52">
        <f t="shared" si="340"/>
        <v>0</v>
      </c>
      <c r="BU553" s="52">
        <f t="shared" si="341"/>
        <v>0</v>
      </c>
      <c r="BV553" s="52">
        <f t="shared" si="342"/>
        <v>0</v>
      </c>
      <c r="BW553" s="52">
        <f t="shared" si="343"/>
        <v>0</v>
      </c>
      <c r="BX553" s="52">
        <f t="shared" si="344"/>
        <v>598.93211969702099</v>
      </c>
      <c r="DC553" s="7">
        <v>47</v>
      </c>
      <c r="DD553" s="55">
        <f ca="1"/>
        <v>0</v>
      </c>
      <c r="DE553" s="55">
        <f ca="1"/>
        <v>0</v>
      </c>
      <c r="DF553" s="55">
        <f ca="1"/>
        <v>0</v>
      </c>
      <c r="DG553" s="55">
        <f ca="1"/>
        <v>0</v>
      </c>
      <c r="DH553" s="55">
        <f ca="1"/>
        <v>2699.573984185532</v>
      </c>
      <c r="DI553" s="55">
        <f ca="1"/>
        <v>5489.7515880469255</v>
      </c>
      <c r="DJ553" s="55">
        <f ca="1"/>
        <v>0</v>
      </c>
      <c r="DK553" s="55">
        <f ca="1"/>
        <v>0</v>
      </c>
      <c r="DL553" s="55">
        <f ca="1"/>
        <v>2212.6880489132209</v>
      </c>
      <c r="DM553" s="55">
        <f ca="1"/>
        <v>0</v>
      </c>
      <c r="DN553" s="55">
        <f ca="1"/>
        <v>0</v>
      </c>
      <c r="DO553" s="55">
        <f ca="1"/>
        <v>488.95645718194135</v>
      </c>
      <c r="DP553" s="55">
        <f ca="1"/>
        <v>0</v>
      </c>
      <c r="DQ553" s="55">
        <f ca="1"/>
        <v>0</v>
      </c>
      <c r="DR553" s="55">
        <f ca="1"/>
        <v>0</v>
      </c>
      <c r="DS553" s="55">
        <f ca="1"/>
        <v>5.2155031720881544</v>
      </c>
      <c r="DT553" s="55">
        <f ca="1"/>
        <v>0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t="shared" ca="1" si="345"/>
        <v>10896.185581499707</v>
      </c>
    </row>
    <row r="554" spans="49:134" x14ac:dyDescent="0.3">
      <c r="AW554" s="7">
        <v>48</v>
      </c>
      <c r="AX554" s="52">
        <f t="shared" si="318"/>
        <v>0</v>
      </c>
      <c r="AY554" s="52">
        <f t="shared" si="319"/>
        <v>0</v>
      </c>
      <c r="AZ554" s="52">
        <f t="shared" si="320"/>
        <v>0</v>
      </c>
      <c r="BA554" s="52">
        <f t="shared" si="321"/>
        <v>0</v>
      </c>
      <c r="BB554" s="52">
        <f t="shared" si="322"/>
        <v>309.53758655144537</v>
      </c>
      <c r="BC554" s="52">
        <f t="shared" si="323"/>
        <v>673.0631664894064</v>
      </c>
      <c r="BD554" s="52">
        <f t="shared" si="324"/>
        <v>0</v>
      </c>
      <c r="BE554" s="52">
        <f t="shared" si="325"/>
        <v>342.72189446943668</v>
      </c>
      <c r="BF554" s="52">
        <f t="shared" si="326"/>
        <v>79.329369941553452</v>
      </c>
      <c r="BG554" s="52">
        <f t="shared" si="327"/>
        <v>0</v>
      </c>
      <c r="BH554" s="52">
        <f t="shared" si="328"/>
        <v>210.72404252047227</v>
      </c>
      <c r="BI554" s="52">
        <f t="shared" si="329"/>
        <v>22.619627712704212</v>
      </c>
      <c r="BJ554" s="52">
        <f t="shared" si="330"/>
        <v>0</v>
      </c>
      <c r="BK554" s="52">
        <f t="shared" si="331"/>
        <v>0</v>
      </c>
      <c r="BL554" s="52">
        <f t="shared" si="332"/>
        <v>6.8069907847987027E-2</v>
      </c>
      <c r="BM554" s="52">
        <f t="shared" si="333"/>
        <v>0.62589188628323744</v>
      </c>
      <c r="BN554" s="52">
        <f t="shared" si="334"/>
        <v>0</v>
      </c>
      <c r="BO554" s="52">
        <f t="shared" si="335"/>
        <v>9.0415652553282904</v>
      </c>
      <c r="BP554" s="52">
        <f t="shared" si="336"/>
        <v>639.49096594173739</v>
      </c>
      <c r="BQ554" s="52">
        <f t="shared" si="337"/>
        <v>0</v>
      </c>
      <c r="BR554" s="52">
        <f t="shared" si="338"/>
        <v>0</v>
      </c>
      <c r="BS554" s="52">
        <f t="shared" si="339"/>
        <v>0</v>
      </c>
      <c r="BT554" s="52">
        <f t="shared" si="340"/>
        <v>0</v>
      </c>
      <c r="BU554" s="52">
        <f t="shared" si="341"/>
        <v>0</v>
      </c>
      <c r="BV554" s="52">
        <f t="shared" si="342"/>
        <v>0</v>
      </c>
      <c r="BW554" s="52">
        <f t="shared" si="343"/>
        <v>0</v>
      </c>
      <c r="BX554" s="52">
        <f t="shared" si="344"/>
        <v>2287.2221806762154</v>
      </c>
      <c r="DC554" s="7">
        <v>48</v>
      </c>
      <c r="DD554" s="55">
        <f ca="1"/>
        <v>0</v>
      </c>
      <c r="DE554" s="55">
        <f ca="1"/>
        <v>0</v>
      </c>
      <c r="DF554" s="55">
        <f ca="1"/>
        <v>0</v>
      </c>
      <c r="DG554" s="55">
        <f ca="1"/>
        <v>0</v>
      </c>
      <c r="DH554" s="55">
        <f ca="1"/>
        <v>22936.735163462101</v>
      </c>
      <c r="DI554" s="55">
        <f ca="1"/>
        <v>46643.277437715864</v>
      </c>
      <c r="DJ554" s="55">
        <f ca="1"/>
        <v>0</v>
      </c>
      <c r="DK554" s="55">
        <f ca="1"/>
        <v>0</v>
      </c>
      <c r="DL554" s="55">
        <f ca="1"/>
        <v>6140.0932334762374</v>
      </c>
      <c r="DM554" s="55">
        <f ca="1"/>
        <v>0</v>
      </c>
      <c r="DN554" s="55">
        <f ca="1"/>
        <v>0</v>
      </c>
      <c r="DO554" s="55">
        <f ca="1"/>
        <v>1268.9611146827062</v>
      </c>
      <c r="DP554" s="55">
        <f ca="1"/>
        <v>0</v>
      </c>
      <c r="DQ554" s="55">
        <f ca="1"/>
        <v>0</v>
      </c>
      <c r="DR554" s="55">
        <f ca="1"/>
        <v>0</v>
      </c>
      <c r="DS554" s="55">
        <f ca="1"/>
        <v>44.313145548853207</v>
      </c>
      <c r="DT554" s="55">
        <f ca="1"/>
        <v>0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t="shared" ca="1" si="345"/>
        <v>77033.380094885753</v>
      </c>
    </row>
    <row r="555" spans="49:134" x14ac:dyDescent="0.3">
      <c r="AW555" s="7">
        <v>49</v>
      </c>
      <c r="AX555" s="52">
        <f t="shared" si="318"/>
        <v>0</v>
      </c>
      <c r="AY555" s="52">
        <f t="shared" si="319"/>
        <v>0</v>
      </c>
      <c r="AZ555" s="52">
        <f t="shared" si="320"/>
        <v>0</v>
      </c>
      <c r="BA555" s="52">
        <f t="shared" si="321"/>
        <v>0</v>
      </c>
      <c r="BB555" s="52">
        <f t="shared" si="322"/>
        <v>258.98163603831875</v>
      </c>
      <c r="BC555" s="52">
        <f t="shared" si="323"/>
        <v>563.13355031028959</v>
      </c>
      <c r="BD555" s="52">
        <f t="shared" si="324"/>
        <v>0</v>
      </c>
      <c r="BE555" s="52">
        <f t="shared" si="325"/>
        <v>21.699308056043087</v>
      </c>
      <c r="BF555" s="52">
        <f t="shared" si="326"/>
        <v>5.0227092689598445</v>
      </c>
      <c r="BG555" s="52">
        <f t="shared" si="327"/>
        <v>0</v>
      </c>
      <c r="BH555" s="52">
        <f t="shared" si="328"/>
        <v>13.341913625737876</v>
      </c>
      <c r="BI555" s="52">
        <f t="shared" si="329"/>
        <v>3.5472518914771691</v>
      </c>
      <c r="BJ555" s="52">
        <f t="shared" si="330"/>
        <v>0</v>
      </c>
      <c r="BK555" s="52">
        <f t="shared" si="331"/>
        <v>0</v>
      </c>
      <c r="BL555" s="52">
        <f t="shared" si="332"/>
        <v>5.6952229975796929E-2</v>
      </c>
      <c r="BM555" s="52">
        <f t="shared" si="333"/>
        <v>0.52366662890967253</v>
      </c>
      <c r="BN555" s="52">
        <f t="shared" si="334"/>
        <v>0</v>
      </c>
      <c r="BO555" s="52">
        <f t="shared" si="335"/>
        <v>118.42960167954047</v>
      </c>
      <c r="BP555" s="52">
        <f t="shared" si="336"/>
        <v>100.28615711962912</v>
      </c>
      <c r="BQ555" s="52">
        <f t="shared" si="337"/>
        <v>0</v>
      </c>
      <c r="BR555" s="52">
        <f t="shared" si="338"/>
        <v>0</v>
      </c>
      <c r="BS555" s="52">
        <f t="shared" si="339"/>
        <v>0</v>
      </c>
      <c r="BT555" s="52">
        <f t="shared" si="340"/>
        <v>0</v>
      </c>
      <c r="BU555" s="52">
        <f t="shared" si="341"/>
        <v>0</v>
      </c>
      <c r="BV555" s="52">
        <f t="shared" si="342"/>
        <v>0</v>
      </c>
      <c r="BW555" s="52">
        <f t="shared" si="343"/>
        <v>0</v>
      </c>
      <c r="BX555" s="52">
        <f t="shared" si="344"/>
        <v>1085.0227468488813</v>
      </c>
      <c r="DC555" s="7">
        <v>49</v>
      </c>
      <c r="DD555" s="55">
        <f ca="1"/>
        <v>0</v>
      </c>
      <c r="DE555" s="55">
        <f ca="1"/>
        <v>0</v>
      </c>
      <c r="DF555" s="55">
        <f ca="1"/>
        <v>0</v>
      </c>
      <c r="DG555" s="55">
        <f ca="1"/>
        <v>0</v>
      </c>
      <c r="DH555" s="55">
        <f ca="1"/>
        <v>19190.539230439419</v>
      </c>
      <c r="DI555" s="55">
        <f ca="1"/>
        <v>39025.155036503071</v>
      </c>
      <c r="DJ555" s="55">
        <f ca="1"/>
        <v>0</v>
      </c>
      <c r="DK555" s="55">
        <f ca="1"/>
        <v>0</v>
      </c>
      <c r="DL555" s="55">
        <f ca="1"/>
        <v>388.75769741749201</v>
      </c>
      <c r="DM555" s="55">
        <f ca="1"/>
        <v>0</v>
      </c>
      <c r="DN555" s="55">
        <f ca="1"/>
        <v>0</v>
      </c>
      <c r="DO555" s="55">
        <f ca="1"/>
        <v>199.00083111186919</v>
      </c>
      <c r="DP555" s="55">
        <f ca="1"/>
        <v>0</v>
      </c>
      <c r="DQ555" s="55">
        <f ca="1"/>
        <v>0</v>
      </c>
      <c r="DR555" s="55">
        <f ca="1"/>
        <v>0</v>
      </c>
      <c r="DS555" s="55">
        <f ca="1"/>
        <v>37.075597326804811</v>
      </c>
      <c r="DT555" s="55">
        <f ca="1"/>
        <v>0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t="shared" ca="1" si="345"/>
        <v>58840.52839279866</v>
      </c>
    </row>
    <row r="556" spans="49:134" x14ac:dyDescent="0.3">
      <c r="AW556" s="7">
        <v>50</v>
      </c>
      <c r="AX556" s="52">
        <f t="shared" si="318"/>
        <v>0</v>
      </c>
      <c r="AY556" s="52">
        <f t="shared" si="319"/>
        <v>0</v>
      </c>
      <c r="AZ556" s="52">
        <f t="shared" si="320"/>
        <v>0</v>
      </c>
      <c r="BA556" s="52">
        <f t="shared" si="321"/>
        <v>0</v>
      </c>
      <c r="BB556" s="52">
        <f t="shared" si="322"/>
        <v>287.86794666504591</v>
      </c>
      <c r="BC556" s="52">
        <f t="shared" si="323"/>
        <v>625.9443766144924</v>
      </c>
      <c r="BD556" s="52">
        <f t="shared" si="324"/>
        <v>0</v>
      </c>
      <c r="BE556" s="52">
        <f t="shared" si="325"/>
        <v>52.41342834742327</v>
      </c>
      <c r="BF556" s="52">
        <f t="shared" si="326"/>
        <v>12.132064841933934</v>
      </c>
      <c r="BG556" s="52">
        <f t="shared" si="327"/>
        <v>0</v>
      </c>
      <c r="BH556" s="52">
        <f t="shared" si="328"/>
        <v>32.226623642547821</v>
      </c>
      <c r="BI556" s="52">
        <f t="shared" si="329"/>
        <v>9.1611749255201893</v>
      </c>
      <c r="BJ556" s="52">
        <f t="shared" si="330"/>
        <v>0</v>
      </c>
      <c r="BK556" s="52">
        <f t="shared" si="331"/>
        <v>0</v>
      </c>
      <c r="BL556" s="52">
        <f t="shared" si="332"/>
        <v>6.3304571803889736E-2</v>
      </c>
      <c r="BM556" s="52">
        <f t="shared" si="333"/>
        <v>0.58207539194681324</v>
      </c>
      <c r="BN556" s="52">
        <f t="shared" si="334"/>
        <v>0</v>
      </c>
      <c r="BO556" s="52">
        <f t="shared" si="335"/>
        <v>54.875722391230056</v>
      </c>
      <c r="BP556" s="52">
        <f t="shared" si="336"/>
        <v>259.0002222195356</v>
      </c>
      <c r="BQ556" s="52">
        <f t="shared" si="337"/>
        <v>0</v>
      </c>
      <c r="BR556" s="52">
        <f t="shared" si="338"/>
        <v>0</v>
      </c>
      <c r="BS556" s="52">
        <f t="shared" si="339"/>
        <v>0</v>
      </c>
      <c r="BT556" s="52">
        <f t="shared" si="340"/>
        <v>0</v>
      </c>
      <c r="BU556" s="52">
        <f t="shared" si="341"/>
        <v>0</v>
      </c>
      <c r="BV556" s="52">
        <f t="shared" si="342"/>
        <v>0</v>
      </c>
      <c r="BW556" s="52">
        <f t="shared" si="343"/>
        <v>0</v>
      </c>
      <c r="BX556" s="52">
        <f t="shared" si="344"/>
        <v>1334.2669396114798</v>
      </c>
      <c r="DC556" s="7">
        <v>50</v>
      </c>
      <c r="DD556" s="55">
        <f ca="1"/>
        <v>0</v>
      </c>
      <c r="DE556" s="55">
        <f ca="1"/>
        <v>0</v>
      </c>
      <c r="DF556" s="55">
        <f ca="1"/>
        <v>0</v>
      </c>
      <c r="DG556" s="55">
        <f ca="1"/>
        <v>0</v>
      </c>
      <c r="DH556" s="55">
        <f ca="1"/>
        <v>21331.014847879898</v>
      </c>
      <c r="DI556" s="55">
        <f ca="1"/>
        <v>43377.945299384322</v>
      </c>
      <c r="DJ556" s="55">
        <f ca="1"/>
        <v>0</v>
      </c>
      <c r="DK556" s="55">
        <f ca="1"/>
        <v>0</v>
      </c>
      <c r="DL556" s="55">
        <f ca="1"/>
        <v>939.02181876568659</v>
      </c>
      <c r="DM556" s="55">
        <f ca="1"/>
        <v>0</v>
      </c>
      <c r="DN556" s="55">
        <f ca="1"/>
        <v>0</v>
      </c>
      <c r="DO556" s="55">
        <f ca="1"/>
        <v>513.94191332168259</v>
      </c>
      <c r="DP556" s="55">
        <f ca="1"/>
        <v>0</v>
      </c>
      <c r="DQ556" s="55">
        <f ca="1"/>
        <v>0</v>
      </c>
      <c r="DR556" s="55">
        <f ca="1"/>
        <v>0</v>
      </c>
      <c r="DS556" s="55">
        <f ca="1"/>
        <v>41.210937749834379</v>
      </c>
      <c r="DT556" s="55">
        <f ca="1"/>
        <v>0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t="shared" ca="1" si="345"/>
        <v>66203.134817101425</v>
      </c>
    </row>
    <row r="557" spans="49:134" x14ac:dyDescent="0.3">
      <c r="AW557" s="7">
        <v>51</v>
      </c>
      <c r="AX557" s="52">
        <f t="shared" si="318"/>
        <v>0</v>
      </c>
      <c r="AY557" s="52">
        <f t="shared" si="319"/>
        <v>0</v>
      </c>
      <c r="AZ557" s="52">
        <f t="shared" si="320"/>
        <v>0</v>
      </c>
      <c r="BA557" s="52">
        <f t="shared" si="321"/>
        <v>0</v>
      </c>
      <c r="BB557" s="52">
        <f t="shared" si="322"/>
        <v>247.2949050871089</v>
      </c>
      <c r="BC557" s="52">
        <f t="shared" si="323"/>
        <v>537.72174728721552</v>
      </c>
      <c r="BD557" s="52">
        <f t="shared" si="324"/>
        <v>0</v>
      </c>
      <c r="BE557" s="52">
        <f t="shared" si="325"/>
        <v>64.121904727687848</v>
      </c>
      <c r="BF557" s="52">
        <f t="shared" si="326"/>
        <v>14.842209914352303</v>
      </c>
      <c r="BG557" s="52">
        <f t="shared" si="327"/>
        <v>0</v>
      </c>
      <c r="BH557" s="52">
        <f t="shared" si="328"/>
        <v>39.425631096215824</v>
      </c>
      <c r="BI557" s="52">
        <f t="shared" si="329"/>
        <v>25.090165454176223</v>
      </c>
      <c r="BJ557" s="52">
        <f t="shared" si="330"/>
        <v>0</v>
      </c>
      <c r="BK557" s="52">
        <f t="shared" si="331"/>
        <v>0</v>
      </c>
      <c r="BL557" s="52">
        <f t="shared" si="332"/>
        <v>5.4382219863719203E-2</v>
      </c>
      <c r="BM557" s="52">
        <f t="shared" si="333"/>
        <v>0.50003580017807625</v>
      </c>
      <c r="BN557" s="52">
        <f t="shared" si="334"/>
        <v>0</v>
      </c>
      <c r="BO557" s="52">
        <f t="shared" si="335"/>
        <v>7.8955788781701823</v>
      </c>
      <c r="BP557" s="52">
        <f t="shared" si="336"/>
        <v>709.33679143353527</v>
      </c>
      <c r="BQ557" s="52">
        <f t="shared" si="337"/>
        <v>0</v>
      </c>
      <c r="BR557" s="52">
        <f t="shared" si="338"/>
        <v>0</v>
      </c>
      <c r="BS557" s="52">
        <f t="shared" si="339"/>
        <v>0</v>
      </c>
      <c r="BT557" s="52">
        <f t="shared" si="340"/>
        <v>0</v>
      </c>
      <c r="BU557" s="52">
        <f t="shared" si="341"/>
        <v>0</v>
      </c>
      <c r="BV557" s="52">
        <f t="shared" si="342"/>
        <v>0</v>
      </c>
      <c r="BW557" s="52">
        <f t="shared" si="343"/>
        <v>0</v>
      </c>
      <c r="BX557" s="52">
        <f t="shared" si="344"/>
        <v>1646.283351898504</v>
      </c>
      <c r="DC557" s="7">
        <v>51</v>
      </c>
      <c r="DD557" s="55">
        <f ca="1"/>
        <v>0</v>
      </c>
      <c r="DE557" s="55">
        <f ca="1"/>
        <v>0</v>
      </c>
      <c r="DF557" s="55">
        <f ca="1"/>
        <v>0</v>
      </c>
      <c r="DG557" s="55">
        <f ca="1"/>
        <v>0</v>
      </c>
      <c r="DH557" s="55">
        <f ca="1"/>
        <v>18324.552466954767</v>
      </c>
      <c r="DI557" s="55">
        <f ca="1"/>
        <v>37264.117087004037</v>
      </c>
      <c r="DJ557" s="55">
        <f ca="1"/>
        <v>0</v>
      </c>
      <c r="DK557" s="55">
        <f ca="1"/>
        <v>0</v>
      </c>
      <c r="DL557" s="55">
        <f ca="1"/>
        <v>1148.7870473708683</v>
      </c>
      <c r="DM557" s="55">
        <f ca="1"/>
        <v>0</v>
      </c>
      <c r="DN557" s="55">
        <f ca="1"/>
        <v>0</v>
      </c>
      <c r="DO557" s="55">
        <f ca="1"/>
        <v>1407.5582819792862</v>
      </c>
      <c r="DP557" s="55">
        <f ca="1"/>
        <v>0</v>
      </c>
      <c r="DQ557" s="55">
        <f ca="1"/>
        <v>0</v>
      </c>
      <c r="DR557" s="55">
        <f ca="1"/>
        <v>0</v>
      </c>
      <c r="DS557" s="55">
        <f ca="1"/>
        <v>35.402534652607798</v>
      </c>
      <c r="DT557" s="55">
        <f ca="1"/>
        <v>0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t="shared" ca="1" si="345"/>
        <v>58180.417417961566</v>
      </c>
    </row>
    <row r="558" spans="49:134" x14ac:dyDescent="0.3">
      <c r="AW558" s="7">
        <v>52</v>
      </c>
      <c r="AX558" s="52">
        <f t="shared" ca="1" si="318"/>
        <v>0</v>
      </c>
      <c r="AY558" s="52">
        <f t="shared" ca="1" si="319"/>
        <v>0</v>
      </c>
      <c r="AZ558" s="52">
        <f t="shared" ca="1" si="320"/>
        <v>0</v>
      </c>
      <c r="BA558" s="52">
        <f t="shared" ca="1" si="321"/>
        <v>0</v>
      </c>
      <c r="BB558" s="52">
        <f t="shared" ca="1" si="322"/>
        <v>0.14181222354167849</v>
      </c>
      <c r="BC558" s="52">
        <f t="shared" ca="1" si="323"/>
        <v>0.30835862466528824</v>
      </c>
      <c r="BD558" s="52">
        <f t="shared" ca="1" si="324"/>
        <v>0</v>
      </c>
      <c r="BE558" s="52">
        <f t="shared" ca="1" si="325"/>
        <v>3.6770955236400595E-2</v>
      </c>
      <c r="BF558" s="52">
        <f t="shared" ca="1" si="326"/>
        <v>8.5113225498506095E-3</v>
      </c>
      <c r="BG558" s="52">
        <f t="shared" ca="1" si="327"/>
        <v>0</v>
      </c>
      <c r="BH558" s="52">
        <f t="shared" ca="1" si="328"/>
        <v>2.2608781693885201E-2</v>
      </c>
      <c r="BI558" s="52">
        <f t="shared" ca="1" si="329"/>
        <v>1.4388052691973909E-2</v>
      </c>
      <c r="BJ558" s="52">
        <f t="shared" ca="1" si="330"/>
        <v>0</v>
      </c>
      <c r="BK558" s="52">
        <f t="shared" ca="1" si="331"/>
        <v>0</v>
      </c>
      <c r="BL558" s="52">
        <f t="shared" ca="1" si="332"/>
        <v>3.1173065953133337E-5</v>
      </c>
      <c r="BM558" s="52">
        <f t="shared" ca="1" si="333"/>
        <v>2.8674788487410667E-4</v>
      </c>
      <c r="BN558" s="52">
        <f t="shared" ca="1" si="334"/>
        <v>0</v>
      </c>
      <c r="BO558" s="52">
        <f t="shared" ca="1" si="335"/>
        <v>4.5277504318189856E-3</v>
      </c>
      <c r="BP558" s="52">
        <f t="shared" ca="1" si="336"/>
        <v>0.40677193773826353</v>
      </c>
      <c r="BQ558" s="52">
        <f t="shared" ca="1" si="337"/>
        <v>0</v>
      </c>
      <c r="BR558" s="52">
        <f t="shared" ca="1" si="338"/>
        <v>0</v>
      </c>
      <c r="BS558" s="52">
        <f t="shared" ca="1" si="339"/>
        <v>0</v>
      </c>
      <c r="BT558" s="52">
        <f t="shared" ca="1" si="340"/>
        <v>0</v>
      </c>
      <c r="BU558" s="52">
        <f t="shared" ca="1" si="341"/>
        <v>0</v>
      </c>
      <c r="BV558" s="52">
        <f t="shared" ca="1" si="342"/>
        <v>0</v>
      </c>
      <c r="BW558" s="52">
        <f t="shared" ca="1" si="343"/>
        <v>0</v>
      </c>
      <c r="BX558" s="52">
        <f t="shared" ca="1" si="344"/>
        <v>0.94406756949998694</v>
      </c>
      <c r="DC558" s="7">
        <v>52</v>
      </c>
      <c r="DD558" s="55">
        <f ca="1"/>
        <v>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10.508285764438376</v>
      </c>
      <c r="DI558" s="55">
        <f ca="1"/>
        <v>21.369252689304474</v>
      </c>
      <c r="DJ558" s="55">
        <f ca="1"/>
        <v>0</v>
      </c>
      <c r="DK558" s="55">
        <f ca="1"/>
        <v>0</v>
      </c>
      <c r="DL558" s="55">
        <f ca="1"/>
        <v>0.6587763653584372</v>
      </c>
      <c r="DM558" s="55">
        <f ca="1"/>
        <v>0</v>
      </c>
      <c r="DN558" s="55">
        <f ca="1"/>
        <v>0</v>
      </c>
      <c r="DO558" s="55">
        <f ca="1"/>
        <v>0.80716975601973628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2.0301750249086752E-2</v>
      </c>
      <c r="DT558" s="55">
        <f ca="1"/>
        <v>0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t="shared" ca="1" si="345"/>
        <v>33.363786325370114</v>
      </c>
    </row>
    <row r="560" spans="49:134" x14ac:dyDescent="0.3">
      <c r="AW560" s="55" t="s">
        <v>269</v>
      </c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DC560" s="55" t="s">
        <v>283</v>
      </c>
    </row>
    <row r="561" spans="49:134" x14ac:dyDescent="0.3">
      <c r="AW561" s="55"/>
      <c r="AX561" s="3" t="s">
        <v>118</v>
      </c>
      <c r="AY561" s="3" t="s">
        <v>119</v>
      </c>
      <c r="AZ561" s="3" t="s">
        <v>120</v>
      </c>
      <c r="BA561" s="3" t="s">
        <v>121</v>
      </c>
      <c r="BB561" s="3" t="s">
        <v>122</v>
      </c>
      <c r="BC561" s="3" t="s">
        <v>123</v>
      </c>
      <c r="BD561" s="3" t="s">
        <v>124</v>
      </c>
      <c r="BE561" s="3" t="s">
        <v>125</v>
      </c>
      <c r="BF561" s="3" t="s">
        <v>126</v>
      </c>
      <c r="BG561" s="3" t="s">
        <v>127</v>
      </c>
      <c r="BH561" s="3" t="s">
        <v>128</v>
      </c>
      <c r="BI561" s="3" t="s">
        <v>129</v>
      </c>
      <c r="BJ561" s="3" t="s">
        <v>130</v>
      </c>
      <c r="BK561" s="3" t="s">
        <v>131</v>
      </c>
      <c r="BL561" s="3" t="s">
        <v>132</v>
      </c>
      <c r="BM561" s="3" t="s">
        <v>133</v>
      </c>
      <c r="BN561" s="3" t="s">
        <v>134</v>
      </c>
      <c r="BO561" s="3" t="s">
        <v>135</v>
      </c>
      <c r="BP561" s="3" t="s">
        <v>136</v>
      </c>
      <c r="BQ561" s="3" t="s">
        <v>137</v>
      </c>
      <c r="BR561" s="3" t="s">
        <v>138</v>
      </c>
      <c r="BS561" s="3" t="s">
        <v>139</v>
      </c>
      <c r="BT561" s="3" t="s">
        <v>140</v>
      </c>
      <c r="BU561" s="3" t="s">
        <v>141</v>
      </c>
      <c r="BV561" s="3" t="s">
        <v>142</v>
      </c>
      <c r="BW561" s="3" t="s">
        <v>143</v>
      </c>
      <c r="DC561" s="55"/>
      <c r="DD561" s="110" t="s">
        <v>118</v>
      </c>
      <c r="DE561" s="110" t="s">
        <v>119</v>
      </c>
      <c r="DF561" s="110" t="s">
        <v>120</v>
      </c>
      <c r="DG561" s="110" t="s">
        <v>121</v>
      </c>
      <c r="DH561" s="110" t="s">
        <v>122</v>
      </c>
      <c r="DI561" s="110" t="s">
        <v>123</v>
      </c>
      <c r="DJ561" s="110" t="s">
        <v>124</v>
      </c>
      <c r="DK561" s="110" t="s">
        <v>125</v>
      </c>
      <c r="DL561" s="110" t="s">
        <v>126</v>
      </c>
      <c r="DM561" s="110" t="s">
        <v>127</v>
      </c>
      <c r="DN561" s="110" t="s">
        <v>128</v>
      </c>
      <c r="DO561" s="110" t="s">
        <v>129</v>
      </c>
      <c r="DP561" s="110" t="s">
        <v>130</v>
      </c>
      <c r="DQ561" s="110" t="s">
        <v>131</v>
      </c>
      <c r="DR561" s="110" t="s">
        <v>132</v>
      </c>
      <c r="DS561" s="110" t="s">
        <v>133</v>
      </c>
      <c r="DT561" s="110" t="s">
        <v>134</v>
      </c>
      <c r="DU561" s="110" t="s">
        <v>135</v>
      </c>
      <c r="DV561" s="110" t="s">
        <v>136</v>
      </c>
      <c r="DW561" s="110" t="s">
        <v>137</v>
      </c>
      <c r="DX561" s="110" t="s">
        <v>138</v>
      </c>
      <c r="DY561" s="110" t="s">
        <v>139</v>
      </c>
      <c r="DZ561" s="110" t="s">
        <v>140</v>
      </c>
      <c r="EA561" s="110" t="s">
        <v>141</v>
      </c>
      <c r="EB561" s="110" t="s">
        <v>142</v>
      </c>
      <c r="EC561" s="110" t="s">
        <v>143</v>
      </c>
    </row>
    <row r="562" spans="49:134" x14ac:dyDescent="0.3">
      <c r="AW562" s="7">
        <v>1</v>
      </c>
      <c r="AX562" s="52">
        <f>V121*$L122</f>
        <v>0</v>
      </c>
      <c r="AY562" s="52">
        <f t="shared" ref="AY562:BW562" si="346">W121*$L122</f>
        <v>0</v>
      </c>
      <c r="AZ562" s="52">
        <f t="shared" si="346"/>
        <v>0</v>
      </c>
      <c r="BA562" s="52">
        <f t="shared" si="346"/>
        <v>0</v>
      </c>
      <c r="BB562" s="52">
        <f t="shared" si="346"/>
        <v>86.970176743917889</v>
      </c>
      <c r="BC562" s="52">
        <f t="shared" si="346"/>
        <v>189.10925548056971</v>
      </c>
      <c r="BD562" s="52">
        <f t="shared" si="346"/>
        <v>0</v>
      </c>
      <c r="BE562" s="52">
        <f t="shared" si="346"/>
        <v>219.56158757462478</v>
      </c>
      <c r="BF562" s="52">
        <f t="shared" si="346"/>
        <v>0</v>
      </c>
      <c r="BG562" s="52">
        <f t="shared" si="346"/>
        <v>0</v>
      </c>
      <c r="BH562" s="52">
        <f t="shared" si="346"/>
        <v>0</v>
      </c>
      <c r="BI562" s="52">
        <f t="shared" si="346"/>
        <v>0</v>
      </c>
      <c r="BJ562" s="52">
        <f t="shared" si="346"/>
        <v>0</v>
      </c>
      <c r="BK562" s="52">
        <f t="shared" si="346"/>
        <v>0</v>
      </c>
      <c r="BL562" s="52">
        <f t="shared" si="346"/>
        <v>1.9081337044339588E-2</v>
      </c>
      <c r="BM562" s="52">
        <f t="shared" si="346"/>
        <v>0.17530008829352631</v>
      </c>
      <c r="BN562" s="52">
        <f t="shared" si="346"/>
        <v>0</v>
      </c>
      <c r="BO562" s="52">
        <f t="shared" si="346"/>
        <v>0</v>
      </c>
      <c r="BP562" s="52">
        <f t="shared" si="346"/>
        <v>3.0942497342857274</v>
      </c>
      <c r="BQ562" s="52">
        <f t="shared" si="346"/>
        <v>0</v>
      </c>
      <c r="BR562" s="52">
        <f t="shared" si="346"/>
        <v>0</v>
      </c>
      <c r="BS562" s="52">
        <f t="shared" si="346"/>
        <v>0</v>
      </c>
      <c r="BT562" s="52">
        <f t="shared" si="346"/>
        <v>0</v>
      </c>
      <c r="BU562" s="52">
        <f t="shared" si="346"/>
        <v>0</v>
      </c>
      <c r="BV562" s="52">
        <f t="shared" si="346"/>
        <v>0</v>
      </c>
      <c r="BW562" s="52">
        <f t="shared" si="346"/>
        <v>0</v>
      </c>
      <c r="BX562" s="52">
        <f>SUM(AX562:BW562)</f>
        <v>498.92965095873598</v>
      </c>
      <c r="DC562" s="7">
        <v>1</v>
      </c>
      <c r="DD562" s="55">
        <f t="array" aca="1" ref="DD562:EC613" ca="1">MMULT(AX562:BW613,$CB$121:$DA$146)</f>
        <v>0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6444.4900967243148</v>
      </c>
      <c r="DI562" s="55">
        <f ca="1"/>
        <v>13105.271404803481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0</v>
      </c>
      <c r="DQ562" s="55">
        <f ca="1"/>
        <v>0</v>
      </c>
      <c r="DR562" s="55">
        <f ca="1"/>
        <v>0</v>
      </c>
      <c r="DS562" s="55">
        <f ca="1"/>
        <v>12.411246251181662</v>
      </c>
      <c r="DT562" s="55">
        <f ca="1"/>
        <v>0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>SUM(DD562:EC562)</f>
        <v>19562.172747778975</v>
      </c>
    </row>
    <row r="563" spans="49:134" x14ac:dyDescent="0.3">
      <c r="AW563" s="7">
        <v>2</v>
      </c>
      <c r="AX563" s="52">
        <f t="shared" ref="AX563:AX613" si="347">V122*$L123</f>
        <v>0</v>
      </c>
      <c r="AY563" s="52">
        <f t="shared" ref="AY563:AY613" si="348">W122*$L123</f>
        <v>0</v>
      </c>
      <c r="AZ563" s="52">
        <f t="shared" ref="AZ563:AZ613" si="349">X122*$L123</f>
        <v>0</v>
      </c>
      <c r="BA563" s="52">
        <f t="shared" ref="BA563:BA613" si="350">Y122*$L123</f>
        <v>0</v>
      </c>
      <c r="BB563" s="52">
        <f t="shared" ref="BB563:BB613" si="351">Z122*$L123</f>
        <v>35.107565472053253</v>
      </c>
      <c r="BC563" s="52">
        <f t="shared" ref="BC563:BC613" si="352">AA122*$L123</f>
        <v>76.338416428826449</v>
      </c>
      <c r="BD563" s="52">
        <f t="shared" ref="BD563:BD613" si="353">AB122*$L123</f>
        <v>0</v>
      </c>
      <c r="BE563" s="52">
        <f t="shared" ref="BE563:BE613" si="354">AC122*$L123</f>
        <v>88.631219337121351</v>
      </c>
      <c r="BF563" s="52">
        <f t="shared" ref="BF563:BF613" si="355">AD122*$L123</f>
        <v>0</v>
      </c>
      <c r="BG563" s="52">
        <f t="shared" ref="BG563:BG613" si="356">AE122*$L123</f>
        <v>0</v>
      </c>
      <c r="BH563" s="52">
        <f t="shared" ref="BH563:BH613" si="357">AF122*$L123</f>
        <v>0</v>
      </c>
      <c r="BI563" s="52">
        <f t="shared" ref="BI563:BI613" si="358">AG122*$L123</f>
        <v>0</v>
      </c>
      <c r="BJ563" s="52">
        <f t="shared" ref="BJ563:BJ613" si="359">AH122*$L123</f>
        <v>0</v>
      </c>
      <c r="BK563" s="52">
        <f t="shared" ref="BK563:BK613" si="360">AI122*$L123</f>
        <v>0</v>
      </c>
      <c r="BL563" s="52">
        <f t="shared" ref="BL563:BL613" si="361">AJ122*$L123</f>
        <v>7.7256145155680965E-3</v>
      </c>
      <c r="BM563" s="52">
        <f t="shared" ref="BM563:BM613" si="362">AK122*$L123</f>
        <v>7.0988278084117978E-2</v>
      </c>
      <c r="BN563" s="52">
        <f t="shared" ref="BN563:BN613" si="363">AL122*$L123</f>
        <v>0</v>
      </c>
      <c r="BO563" s="52">
        <f t="shared" ref="BO563:BO613" si="364">AM122*$L123</f>
        <v>0</v>
      </c>
      <c r="BP563" s="52">
        <f t="shared" ref="BP563:BP613" si="365">AN122*$L123</f>
        <v>1.249066970285972</v>
      </c>
      <c r="BQ563" s="52">
        <f t="shared" ref="BQ563:BQ613" si="366">AO122*$L123</f>
        <v>0</v>
      </c>
      <c r="BR563" s="52">
        <f t="shared" ref="BR563:BR613" si="367">AP122*$L123</f>
        <v>0</v>
      </c>
      <c r="BS563" s="52">
        <f t="shared" ref="BS563:BS613" si="368">AQ122*$L123</f>
        <v>0</v>
      </c>
      <c r="BT563" s="52">
        <f t="shared" ref="BT563:BT613" si="369">AR122*$L123</f>
        <v>0</v>
      </c>
      <c r="BU563" s="52">
        <f t="shared" ref="BU563:BU613" si="370">AS122*$L123</f>
        <v>0</v>
      </c>
      <c r="BV563" s="52">
        <f t="shared" ref="BV563:BV613" si="371">AT122*$L123</f>
        <v>0</v>
      </c>
      <c r="BW563" s="52">
        <f t="shared" ref="BW563:BW613" si="372">AU122*$L123</f>
        <v>0</v>
      </c>
      <c r="BX563" s="52">
        <f t="shared" ref="BX563:BX613" si="373">SUM(AX563:BW563)</f>
        <v>201.40498210088674</v>
      </c>
      <c r="DC563" s="7">
        <v>2</v>
      </c>
      <c r="DD563" s="55">
        <f ca="1"/>
        <v>0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2601.4706014791459</v>
      </c>
      <c r="DI563" s="55">
        <f ca="1"/>
        <v>5290.252258517673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0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5.0259700883555523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t="shared" ref="ED563:ED613" ca="1" si="374">SUM(DD563:EC563)</f>
        <v>7896.7488300851737</v>
      </c>
    </row>
    <row r="564" spans="49:134" x14ac:dyDescent="0.3">
      <c r="AW564" s="7">
        <v>3</v>
      </c>
      <c r="AX564" s="52">
        <f t="shared" si="347"/>
        <v>0</v>
      </c>
      <c r="AY564" s="52">
        <f t="shared" si="348"/>
        <v>0</v>
      </c>
      <c r="AZ564" s="52">
        <f t="shared" si="349"/>
        <v>0</v>
      </c>
      <c r="BA564" s="52">
        <f t="shared" si="350"/>
        <v>0</v>
      </c>
      <c r="BB564" s="52">
        <f t="shared" si="351"/>
        <v>18.416228321718272</v>
      </c>
      <c r="BC564" s="52">
        <f t="shared" si="352"/>
        <v>40.044522824623598</v>
      </c>
      <c r="BD564" s="52">
        <f t="shared" si="353"/>
        <v>0</v>
      </c>
      <c r="BE564" s="52">
        <f t="shared" si="354"/>
        <v>46.492906868297403</v>
      </c>
      <c r="BF564" s="52">
        <f t="shared" si="355"/>
        <v>0</v>
      </c>
      <c r="BG564" s="52">
        <f t="shared" si="356"/>
        <v>0</v>
      </c>
      <c r="BH564" s="52">
        <f t="shared" si="357"/>
        <v>0</v>
      </c>
      <c r="BI564" s="52">
        <f t="shared" si="358"/>
        <v>0</v>
      </c>
      <c r="BJ564" s="52">
        <f t="shared" si="359"/>
        <v>0</v>
      </c>
      <c r="BK564" s="52">
        <f t="shared" si="360"/>
        <v>0</v>
      </c>
      <c r="BL564" s="52">
        <f t="shared" si="361"/>
        <v>4.0498834784347326E-3</v>
      </c>
      <c r="BM564" s="52">
        <f t="shared" si="362"/>
        <v>3.7238023543624849E-2</v>
      </c>
      <c r="BN564" s="52">
        <f t="shared" si="363"/>
        <v>0</v>
      </c>
      <c r="BO564" s="52">
        <f t="shared" si="364"/>
        <v>0</v>
      </c>
      <c r="BP564" s="52">
        <f t="shared" si="365"/>
        <v>0.65521782021358432</v>
      </c>
      <c r="BQ564" s="52">
        <f t="shared" si="366"/>
        <v>0</v>
      </c>
      <c r="BR564" s="52">
        <f t="shared" si="367"/>
        <v>0</v>
      </c>
      <c r="BS564" s="52">
        <f t="shared" si="368"/>
        <v>0</v>
      </c>
      <c r="BT564" s="52">
        <f t="shared" si="369"/>
        <v>0</v>
      </c>
      <c r="BU564" s="52">
        <f t="shared" si="370"/>
        <v>0</v>
      </c>
      <c r="BV564" s="52">
        <f t="shared" si="371"/>
        <v>0</v>
      </c>
      <c r="BW564" s="52">
        <f t="shared" si="372"/>
        <v>0</v>
      </c>
      <c r="BX564" s="52">
        <f t="shared" si="373"/>
        <v>105.65016374187491</v>
      </c>
      <c r="DC564" s="7">
        <v>3</v>
      </c>
      <c r="DD564" s="55">
        <f ca="1"/>
        <v>0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1364.6425186393237</v>
      </c>
      <c r="DI564" s="55">
        <f ca="1"/>
        <v>2775.0854317464155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0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2.6364520668886393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t="shared" ca="1" si="374"/>
        <v>4142.3644024526275</v>
      </c>
    </row>
    <row r="565" spans="49:134" x14ac:dyDescent="0.3">
      <c r="AW565" s="7">
        <v>4</v>
      </c>
      <c r="AX565" s="52">
        <f t="shared" si="347"/>
        <v>0</v>
      </c>
      <c r="AY565" s="52">
        <f t="shared" si="348"/>
        <v>0</v>
      </c>
      <c r="AZ565" s="52">
        <f t="shared" si="349"/>
        <v>0</v>
      </c>
      <c r="BA565" s="52">
        <f t="shared" si="350"/>
        <v>0</v>
      </c>
      <c r="BB565" s="52">
        <f t="shared" si="351"/>
        <v>24.045658194087761</v>
      </c>
      <c r="BC565" s="52">
        <f t="shared" si="352"/>
        <v>52.285239481194992</v>
      </c>
      <c r="BD565" s="52">
        <f t="shared" si="353"/>
        <v>0</v>
      </c>
      <c r="BE565" s="52">
        <f t="shared" si="354"/>
        <v>60.704750572084194</v>
      </c>
      <c r="BF565" s="52">
        <f t="shared" si="355"/>
        <v>0</v>
      </c>
      <c r="BG565" s="52">
        <f t="shared" si="356"/>
        <v>0</v>
      </c>
      <c r="BH565" s="52">
        <f t="shared" si="357"/>
        <v>0</v>
      </c>
      <c r="BI565" s="52">
        <f t="shared" si="358"/>
        <v>0</v>
      </c>
      <c r="BJ565" s="52">
        <f t="shared" si="359"/>
        <v>0</v>
      </c>
      <c r="BK565" s="52">
        <f t="shared" si="360"/>
        <v>0</v>
      </c>
      <c r="BL565" s="52">
        <f t="shared" si="361"/>
        <v>5.2900292158841924E-3</v>
      </c>
      <c r="BM565" s="52">
        <f t="shared" si="362"/>
        <v>4.8620855541875015E-2</v>
      </c>
      <c r="BN565" s="52">
        <f t="shared" si="363"/>
        <v>0</v>
      </c>
      <c r="BO565" s="52">
        <f t="shared" si="364"/>
        <v>0</v>
      </c>
      <c r="BP565" s="52">
        <f t="shared" si="365"/>
        <v>0.85550327968293349</v>
      </c>
      <c r="BQ565" s="52">
        <f t="shared" si="366"/>
        <v>0</v>
      </c>
      <c r="BR565" s="52">
        <f t="shared" si="367"/>
        <v>0</v>
      </c>
      <c r="BS565" s="52">
        <f t="shared" si="368"/>
        <v>0</v>
      </c>
      <c r="BT565" s="52">
        <f t="shared" si="369"/>
        <v>0</v>
      </c>
      <c r="BU565" s="52">
        <f t="shared" si="370"/>
        <v>0</v>
      </c>
      <c r="BV565" s="52">
        <f t="shared" si="371"/>
        <v>0</v>
      </c>
      <c r="BW565" s="52">
        <f t="shared" si="372"/>
        <v>0</v>
      </c>
      <c r="BX565" s="52">
        <f t="shared" si="373"/>
        <v>137.94506241180764</v>
      </c>
      <c r="DC565" s="7">
        <v>4</v>
      </c>
      <c r="DD565" s="55">
        <f ca="1"/>
        <v>0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1781.7832721819029</v>
      </c>
      <c r="DI565" s="55">
        <f ca="1"/>
        <v>3623.367096046813</v>
      </c>
      <c r="DJ565" s="55">
        <f ca="1"/>
        <v>0</v>
      </c>
      <c r="DK565" s="55">
        <f ca="1"/>
        <v>0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3.4423565723647509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t="shared" ca="1" si="374"/>
        <v>5408.5927248010803</v>
      </c>
    </row>
    <row r="566" spans="49:134" x14ac:dyDescent="0.3">
      <c r="AW566" s="7">
        <v>5</v>
      </c>
      <c r="AX566" s="52">
        <f t="shared" si="347"/>
        <v>0</v>
      </c>
      <c r="AY566" s="52">
        <f t="shared" si="348"/>
        <v>0</v>
      </c>
      <c r="AZ566" s="52">
        <f t="shared" si="349"/>
        <v>0</v>
      </c>
      <c r="BA566" s="52">
        <f t="shared" si="350"/>
        <v>0</v>
      </c>
      <c r="BB566" s="52">
        <f t="shared" si="351"/>
        <v>3.7753422331535447</v>
      </c>
      <c r="BC566" s="52">
        <f t="shared" si="352"/>
        <v>8.2091607225907879</v>
      </c>
      <c r="BD566" s="52">
        <f t="shared" si="353"/>
        <v>0</v>
      </c>
      <c r="BE566" s="52">
        <f t="shared" si="354"/>
        <v>9.5310848527177683</v>
      </c>
      <c r="BF566" s="52">
        <f t="shared" si="355"/>
        <v>0</v>
      </c>
      <c r="BG566" s="52">
        <f t="shared" si="356"/>
        <v>0</v>
      </c>
      <c r="BH566" s="52">
        <f t="shared" si="357"/>
        <v>0</v>
      </c>
      <c r="BI566" s="52">
        <f t="shared" si="358"/>
        <v>0</v>
      </c>
      <c r="BJ566" s="52">
        <f t="shared" si="359"/>
        <v>0</v>
      </c>
      <c r="BK566" s="52">
        <f t="shared" si="360"/>
        <v>0</v>
      </c>
      <c r="BL566" s="52">
        <f t="shared" si="361"/>
        <v>8.3022897712581463E-4</v>
      </c>
      <c r="BM566" s="52">
        <f t="shared" si="362"/>
        <v>7.6338255442034188E-3</v>
      </c>
      <c r="BN566" s="52">
        <f t="shared" si="363"/>
        <v>0</v>
      </c>
      <c r="BO566" s="52">
        <f t="shared" si="364"/>
        <v>0</v>
      </c>
      <c r="BP566" s="52">
        <f t="shared" si="365"/>
        <v>0.13432020254284416</v>
      </c>
      <c r="BQ566" s="52">
        <f t="shared" si="366"/>
        <v>0</v>
      </c>
      <c r="BR566" s="52">
        <f t="shared" si="367"/>
        <v>0</v>
      </c>
      <c r="BS566" s="52">
        <f t="shared" si="368"/>
        <v>0</v>
      </c>
      <c r="BT566" s="52">
        <f t="shared" si="369"/>
        <v>0</v>
      </c>
      <c r="BU566" s="52">
        <f t="shared" si="370"/>
        <v>0</v>
      </c>
      <c r="BV566" s="52">
        <f t="shared" si="371"/>
        <v>0</v>
      </c>
      <c r="BW566" s="52">
        <f t="shared" si="372"/>
        <v>0</v>
      </c>
      <c r="BX566" s="52">
        <f t="shared" si="373"/>
        <v>21.658372065526276</v>
      </c>
      <c r="DC566" s="7">
        <v>5</v>
      </c>
      <c r="DD566" s="55">
        <f ca="1"/>
        <v>0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279.75285947667766</v>
      </c>
      <c r="DI566" s="55">
        <f ca="1"/>
        <v>568.89483807554154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0</v>
      </c>
      <c r="DN566" s="55">
        <f ca="1"/>
        <v>0</v>
      </c>
      <c r="DO566" s="55">
        <f ca="1"/>
        <v>0</v>
      </c>
      <c r="DP566" s="55">
        <f ca="1"/>
        <v>0</v>
      </c>
      <c r="DQ566" s="55">
        <f ca="1"/>
        <v>0</v>
      </c>
      <c r="DR566" s="55">
        <f ca="1"/>
        <v>0</v>
      </c>
      <c r="DS566" s="55">
        <f ca="1"/>
        <v>0.54047484852960204</v>
      </c>
      <c r="DT566" s="55">
        <f ca="1"/>
        <v>0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t="shared" ca="1" si="374"/>
        <v>849.18817240074873</v>
      </c>
    </row>
    <row r="567" spans="49:134" x14ac:dyDescent="0.3">
      <c r="AW567" s="7">
        <v>6</v>
      </c>
      <c r="AX567" s="52">
        <f t="shared" si="347"/>
        <v>0</v>
      </c>
      <c r="AY567" s="52">
        <f t="shared" si="348"/>
        <v>0</v>
      </c>
      <c r="AZ567" s="52">
        <f t="shared" si="349"/>
        <v>0</v>
      </c>
      <c r="BA567" s="52">
        <f t="shared" si="350"/>
        <v>0</v>
      </c>
      <c r="BB567" s="52">
        <f t="shared" si="351"/>
        <v>2.2735559837182966</v>
      </c>
      <c r="BC567" s="52">
        <f t="shared" si="352"/>
        <v>4.9436541971569348</v>
      </c>
      <c r="BD567" s="52">
        <f t="shared" si="353"/>
        <v>0</v>
      </c>
      <c r="BE567" s="52">
        <f t="shared" si="354"/>
        <v>5.739732626973999</v>
      </c>
      <c r="BF567" s="52">
        <f t="shared" si="355"/>
        <v>0</v>
      </c>
      <c r="BG567" s="52">
        <f t="shared" si="356"/>
        <v>0</v>
      </c>
      <c r="BH567" s="52">
        <f t="shared" si="357"/>
        <v>0</v>
      </c>
      <c r="BI567" s="52">
        <f t="shared" si="358"/>
        <v>0</v>
      </c>
      <c r="BJ567" s="52">
        <f t="shared" si="359"/>
        <v>0</v>
      </c>
      <c r="BK567" s="52">
        <f t="shared" si="360"/>
        <v>0</v>
      </c>
      <c r="BL567" s="52">
        <f t="shared" si="361"/>
        <v>4.9952768541731247E-4</v>
      </c>
      <c r="BM567" s="52">
        <f t="shared" si="362"/>
        <v>4.5971812128034065E-3</v>
      </c>
      <c r="BN567" s="52">
        <f t="shared" si="363"/>
        <v>0</v>
      </c>
      <c r="BO567" s="52">
        <f t="shared" si="364"/>
        <v>0</v>
      </c>
      <c r="BP567" s="52">
        <f t="shared" si="365"/>
        <v>8.0889222402635269E-2</v>
      </c>
      <c r="BQ567" s="52">
        <f t="shared" si="366"/>
        <v>0</v>
      </c>
      <c r="BR567" s="52">
        <f t="shared" si="367"/>
        <v>0</v>
      </c>
      <c r="BS567" s="52">
        <f t="shared" si="368"/>
        <v>0</v>
      </c>
      <c r="BT567" s="52">
        <f t="shared" si="369"/>
        <v>0</v>
      </c>
      <c r="BU567" s="52">
        <f t="shared" si="370"/>
        <v>0</v>
      </c>
      <c r="BV567" s="52">
        <f t="shared" si="371"/>
        <v>0</v>
      </c>
      <c r="BW567" s="52">
        <f t="shared" si="372"/>
        <v>0</v>
      </c>
      <c r="BX567" s="52">
        <f t="shared" si="373"/>
        <v>13.042928739150087</v>
      </c>
      <c r="DC567" s="7">
        <v>6</v>
      </c>
      <c r="DD567" s="55">
        <f ca="1"/>
        <v>0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168.47049839352576</v>
      </c>
      <c r="DI567" s="55">
        <f ca="1"/>
        <v>342.59523586297558</v>
      </c>
      <c r="DJ567" s="55">
        <f ca="1"/>
        <v>0</v>
      </c>
      <c r="DK567" s="55">
        <f ca="1"/>
        <v>0</v>
      </c>
      <c r="DL567" s="55">
        <f ca="1"/>
        <v>0</v>
      </c>
      <c r="DM567" s="55">
        <f ca="1"/>
        <v>0</v>
      </c>
      <c r="DN567" s="55">
        <f ca="1"/>
        <v>0</v>
      </c>
      <c r="DO567" s="55">
        <f ca="1"/>
        <v>0</v>
      </c>
      <c r="DP567" s="55">
        <f ca="1"/>
        <v>0</v>
      </c>
      <c r="DQ567" s="55">
        <f ca="1"/>
        <v>0</v>
      </c>
      <c r="DR567" s="55">
        <f ca="1"/>
        <v>0</v>
      </c>
      <c r="DS567" s="55">
        <f ca="1"/>
        <v>0.32548042986648118</v>
      </c>
      <c r="DT567" s="55">
        <f ca="1"/>
        <v>0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t="shared" ca="1" si="374"/>
        <v>511.39121468636785</v>
      </c>
    </row>
    <row r="568" spans="49:134" x14ac:dyDescent="0.3">
      <c r="AW568" s="7">
        <v>7</v>
      </c>
      <c r="AX568" s="52">
        <f t="shared" si="347"/>
        <v>0</v>
      </c>
      <c r="AY568" s="52">
        <f t="shared" si="348"/>
        <v>0</v>
      </c>
      <c r="AZ568" s="52">
        <f t="shared" si="349"/>
        <v>0</v>
      </c>
      <c r="BA568" s="52">
        <f t="shared" si="350"/>
        <v>0</v>
      </c>
      <c r="BB568" s="52">
        <f t="shared" si="351"/>
        <v>27.095188566000953</v>
      </c>
      <c r="BC568" s="52">
        <f t="shared" si="352"/>
        <v>58.916184009169129</v>
      </c>
      <c r="BD568" s="52">
        <f t="shared" si="353"/>
        <v>0</v>
      </c>
      <c r="BE568" s="52">
        <f t="shared" si="354"/>
        <v>68.403478514136069</v>
      </c>
      <c r="BF568" s="52">
        <f t="shared" si="355"/>
        <v>0</v>
      </c>
      <c r="BG568" s="52">
        <f t="shared" si="356"/>
        <v>0</v>
      </c>
      <c r="BH568" s="52">
        <f t="shared" si="357"/>
        <v>0</v>
      </c>
      <c r="BI568" s="52">
        <f t="shared" si="358"/>
        <v>0</v>
      </c>
      <c r="BJ568" s="52">
        <f t="shared" si="359"/>
        <v>0</v>
      </c>
      <c r="BK568" s="52">
        <f t="shared" si="360"/>
        <v>0</v>
      </c>
      <c r="BL568" s="52">
        <f t="shared" si="361"/>
        <v>5.9571003480773637E-3</v>
      </c>
      <c r="BM568" s="52">
        <f t="shared" si="362"/>
        <v>5.4761886012273671E-2</v>
      </c>
      <c r="BN568" s="52">
        <f t="shared" si="363"/>
        <v>0</v>
      </c>
      <c r="BO568" s="52">
        <f t="shared" si="364"/>
        <v>0</v>
      </c>
      <c r="BP568" s="52">
        <f t="shared" si="365"/>
        <v>0.96400034072210739</v>
      </c>
      <c r="BQ568" s="52">
        <f t="shared" si="366"/>
        <v>0</v>
      </c>
      <c r="BR568" s="52">
        <f t="shared" si="367"/>
        <v>0</v>
      </c>
      <c r="BS568" s="52">
        <f t="shared" si="368"/>
        <v>0</v>
      </c>
      <c r="BT568" s="52">
        <f t="shared" si="369"/>
        <v>0</v>
      </c>
      <c r="BU568" s="52">
        <f t="shared" si="370"/>
        <v>0</v>
      </c>
      <c r="BV568" s="52">
        <f t="shared" si="371"/>
        <v>0</v>
      </c>
      <c r="BW568" s="52">
        <f t="shared" si="372"/>
        <v>0</v>
      </c>
      <c r="BX568" s="52">
        <f t="shared" si="373"/>
        <v>155.43957041638859</v>
      </c>
      <c r="DC568" s="7">
        <v>7</v>
      </c>
      <c r="DD568" s="55">
        <f ca="1"/>
        <v>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2007.7534727406705</v>
      </c>
      <c r="DI568" s="55">
        <f ca="1"/>
        <v>4082.8915518354206</v>
      </c>
      <c r="DJ568" s="55">
        <f ca="1"/>
        <v>0</v>
      </c>
      <c r="DK568" s="55">
        <f ca="1"/>
        <v>0</v>
      </c>
      <c r="DL568" s="55">
        <f ca="1"/>
        <v>0</v>
      </c>
      <c r="DM568" s="55">
        <f ca="1"/>
        <v>0</v>
      </c>
      <c r="DN568" s="55">
        <f ca="1"/>
        <v>0</v>
      </c>
      <c r="DO568" s="55">
        <f ca="1"/>
        <v>0</v>
      </c>
      <c r="DP568" s="55">
        <f ca="1"/>
        <v>0</v>
      </c>
      <c r="DQ568" s="55">
        <f ca="1"/>
        <v>0</v>
      </c>
      <c r="DR568" s="55">
        <f ca="1"/>
        <v>0</v>
      </c>
      <c r="DS568" s="55">
        <f ca="1"/>
        <v>3.8771415296689757</v>
      </c>
      <c r="DT568" s="55">
        <f ca="1"/>
        <v>0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t="shared" ca="1" si="374"/>
        <v>6094.5221661057603</v>
      </c>
    </row>
    <row r="569" spans="49:134" x14ac:dyDescent="0.3">
      <c r="AW569" s="7">
        <v>8</v>
      </c>
      <c r="AX569" s="52">
        <f t="shared" si="347"/>
        <v>3091.6724355070692</v>
      </c>
      <c r="AY569" s="52">
        <f t="shared" si="348"/>
        <v>0.36925431238273049</v>
      </c>
      <c r="AZ569" s="52">
        <f t="shared" si="349"/>
        <v>0</v>
      </c>
      <c r="BA569" s="52">
        <f t="shared" si="350"/>
        <v>0</v>
      </c>
      <c r="BB569" s="52">
        <f t="shared" si="351"/>
        <v>11.2774734518546</v>
      </c>
      <c r="BC569" s="52">
        <f t="shared" si="352"/>
        <v>24.521907267902623</v>
      </c>
      <c r="BD569" s="52">
        <f t="shared" si="353"/>
        <v>0</v>
      </c>
      <c r="BE569" s="52">
        <f t="shared" si="354"/>
        <v>440.19703776446988</v>
      </c>
      <c r="BF569" s="52">
        <f t="shared" si="355"/>
        <v>21.407207920055917</v>
      </c>
      <c r="BG569" s="52">
        <f t="shared" si="356"/>
        <v>0</v>
      </c>
      <c r="BH569" s="52">
        <f t="shared" si="357"/>
        <v>5.9093983297212667</v>
      </c>
      <c r="BI569" s="52">
        <f t="shared" si="358"/>
        <v>1766.6282359637601</v>
      </c>
      <c r="BJ569" s="52">
        <f t="shared" si="359"/>
        <v>0</v>
      </c>
      <c r="BK569" s="52">
        <f t="shared" si="360"/>
        <v>0</v>
      </c>
      <c r="BL569" s="52">
        <f t="shared" si="361"/>
        <v>2.4800106863927343E-3</v>
      </c>
      <c r="BM569" s="52">
        <f t="shared" si="362"/>
        <v>2.2803302339150362E-2</v>
      </c>
      <c r="BN569" s="52">
        <f t="shared" si="363"/>
        <v>0</v>
      </c>
      <c r="BO569" s="52">
        <f t="shared" si="364"/>
        <v>0</v>
      </c>
      <c r="BP569" s="52">
        <f t="shared" si="365"/>
        <v>4.7917356458545637</v>
      </c>
      <c r="BQ569" s="52">
        <f t="shared" si="366"/>
        <v>0</v>
      </c>
      <c r="BR569" s="52">
        <f t="shared" si="367"/>
        <v>0</v>
      </c>
      <c r="BS569" s="52">
        <f t="shared" si="368"/>
        <v>0</v>
      </c>
      <c r="BT569" s="52">
        <f t="shared" si="369"/>
        <v>0</v>
      </c>
      <c r="BU569" s="52">
        <f t="shared" si="370"/>
        <v>0</v>
      </c>
      <c r="BV569" s="52">
        <f t="shared" si="371"/>
        <v>0</v>
      </c>
      <c r="BW569" s="52">
        <f t="shared" si="372"/>
        <v>0</v>
      </c>
      <c r="BX569" s="52">
        <f t="shared" si="373"/>
        <v>5366.7999694760965</v>
      </c>
      <c r="DC569" s="7">
        <v>8</v>
      </c>
      <c r="DD569" s="55">
        <f ca="1"/>
        <v>292472.21239896875</v>
      </c>
      <c r="DE569" s="55">
        <f ca="1"/>
        <v>37.294685550655778</v>
      </c>
      <c r="DF569" s="55">
        <f ca="1"/>
        <v>0</v>
      </c>
      <c r="DG569" s="55">
        <f ca="1"/>
        <v>0</v>
      </c>
      <c r="DH569" s="55">
        <f ca="1"/>
        <v>835.66078278242583</v>
      </c>
      <c r="DI569" s="55">
        <f ca="1"/>
        <v>1699.3681736656517</v>
      </c>
      <c r="DJ569" s="55">
        <f ca="1"/>
        <v>0</v>
      </c>
      <c r="DK569" s="55">
        <f ca="1"/>
        <v>0</v>
      </c>
      <c r="DL569" s="55">
        <f ca="1"/>
        <v>1656.917893012328</v>
      </c>
      <c r="DM569" s="55">
        <f ca="1"/>
        <v>0</v>
      </c>
      <c r="DN569" s="55">
        <f ca="1"/>
        <v>0</v>
      </c>
      <c r="DO569" s="55">
        <f ca="1"/>
        <v>99107.844037566945</v>
      </c>
      <c r="DP569" s="55">
        <f ca="1"/>
        <v>0</v>
      </c>
      <c r="DQ569" s="55">
        <f ca="1"/>
        <v>0</v>
      </c>
      <c r="DR569" s="55">
        <f ca="1"/>
        <v>0</v>
      </c>
      <c r="DS569" s="55">
        <f ca="1"/>
        <v>1.6144738056118455</v>
      </c>
      <c r="DT569" s="55">
        <f ca="1"/>
        <v>0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t="shared" ca="1" si="374"/>
        <v>395810.91244535235</v>
      </c>
    </row>
    <row r="570" spans="49:134" x14ac:dyDescent="0.3">
      <c r="AW570" s="7">
        <v>9</v>
      </c>
      <c r="AX570" s="52">
        <f t="shared" si="347"/>
        <v>154.81835493024283</v>
      </c>
      <c r="AY570" s="52">
        <f t="shared" si="348"/>
        <v>1.8490751081340094E-2</v>
      </c>
      <c r="AZ570" s="52">
        <f t="shared" si="349"/>
        <v>0</v>
      </c>
      <c r="BA570" s="52">
        <f t="shared" si="350"/>
        <v>0</v>
      </c>
      <c r="BB570" s="52">
        <f t="shared" si="351"/>
        <v>0.56472990721520477</v>
      </c>
      <c r="BC570" s="52">
        <f t="shared" si="352"/>
        <v>1.2279571722551912</v>
      </c>
      <c r="BD570" s="52">
        <f t="shared" si="353"/>
        <v>0</v>
      </c>
      <c r="BE570" s="52">
        <f t="shared" si="354"/>
        <v>22.043273556890927</v>
      </c>
      <c r="BF570" s="52">
        <f t="shared" si="355"/>
        <v>1.0719857241513828</v>
      </c>
      <c r="BG570" s="52">
        <f t="shared" si="356"/>
        <v>0</v>
      </c>
      <c r="BH570" s="52">
        <f t="shared" si="357"/>
        <v>0.29591858324394243</v>
      </c>
      <c r="BI570" s="52">
        <f t="shared" si="358"/>
        <v>88.465541889220233</v>
      </c>
      <c r="BJ570" s="52">
        <f t="shared" si="359"/>
        <v>0</v>
      </c>
      <c r="BK570" s="52">
        <f t="shared" si="360"/>
        <v>0</v>
      </c>
      <c r="BL570" s="52">
        <f t="shared" si="361"/>
        <v>1.2426139025204256E-4</v>
      </c>
      <c r="BM570" s="52">
        <f t="shared" si="362"/>
        <v>1.1418970206311203E-3</v>
      </c>
      <c r="BN570" s="52">
        <f t="shared" si="363"/>
        <v>0</v>
      </c>
      <c r="BO570" s="52">
        <f t="shared" si="364"/>
        <v>0</v>
      </c>
      <c r="BP570" s="52">
        <f t="shared" si="365"/>
        <v>0.23995059220860165</v>
      </c>
      <c r="BQ570" s="52">
        <f t="shared" si="366"/>
        <v>0</v>
      </c>
      <c r="BR570" s="52">
        <f t="shared" si="367"/>
        <v>0</v>
      </c>
      <c r="BS570" s="52">
        <f t="shared" si="368"/>
        <v>0</v>
      </c>
      <c r="BT570" s="52">
        <f t="shared" si="369"/>
        <v>0</v>
      </c>
      <c r="BU570" s="52">
        <f t="shared" si="370"/>
        <v>0</v>
      </c>
      <c r="BV570" s="52">
        <f t="shared" si="371"/>
        <v>0</v>
      </c>
      <c r="BW570" s="52">
        <f t="shared" si="372"/>
        <v>0</v>
      </c>
      <c r="BX570" s="52">
        <f t="shared" si="373"/>
        <v>268.7474692649206</v>
      </c>
      <c r="DC570" s="7">
        <v>9</v>
      </c>
      <c r="DD570" s="55">
        <f ca="1"/>
        <v>14645.816376400971</v>
      </c>
      <c r="DE570" s="55">
        <f ca="1"/>
        <v>1.8675658592153495</v>
      </c>
      <c r="DF570" s="55">
        <f ca="1"/>
        <v>0</v>
      </c>
      <c r="DG570" s="55">
        <f ca="1"/>
        <v>0</v>
      </c>
      <c r="DH570" s="55">
        <f ca="1"/>
        <v>41.846486124646674</v>
      </c>
      <c r="DI570" s="55">
        <f ca="1"/>
        <v>85.097432037284747</v>
      </c>
      <c r="DJ570" s="55">
        <f ca="1"/>
        <v>0</v>
      </c>
      <c r="DK570" s="55">
        <f ca="1"/>
        <v>0</v>
      </c>
      <c r="DL570" s="55">
        <f ca="1"/>
        <v>82.971695049317034</v>
      </c>
      <c r="DM570" s="55">
        <f ca="1"/>
        <v>0</v>
      </c>
      <c r="DN570" s="55">
        <f ca="1"/>
        <v>0</v>
      </c>
      <c r="DO570" s="55">
        <f ca="1"/>
        <v>4962.9168999852554</v>
      </c>
      <c r="DP570" s="55">
        <f ca="1"/>
        <v>0</v>
      </c>
      <c r="DQ570" s="55">
        <f ca="1"/>
        <v>0</v>
      </c>
      <c r="DR570" s="55">
        <f ca="1"/>
        <v>0</v>
      </c>
      <c r="DS570" s="55">
        <f ca="1"/>
        <v>8.0846309060683311E-2</v>
      </c>
      <c r="DT570" s="55">
        <f ca="1"/>
        <v>0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t="shared" ca="1" si="374"/>
        <v>19820.597301765749</v>
      </c>
    </row>
    <row r="571" spans="49:134" x14ac:dyDescent="0.3">
      <c r="AW571" s="7">
        <v>10</v>
      </c>
      <c r="AX571" s="52">
        <f t="shared" si="347"/>
        <v>1446.0814645692651</v>
      </c>
      <c r="AY571" s="52">
        <f t="shared" si="348"/>
        <v>0.17271293373001598</v>
      </c>
      <c r="AZ571" s="52">
        <f t="shared" si="349"/>
        <v>0</v>
      </c>
      <c r="BA571" s="52">
        <f t="shared" si="350"/>
        <v>0</v>
      </c>
      <c r="BB571" s="52">
        <f t="shared" si="351"/>
        <v>5.2748619625385853</v>
      </c>
      <c r="BC571" s="52">
        <f t="shared" si="352"/>
        <v>11.469738892650858</v>
      </c>
      <c r="BD571" s="52">
        <f t="shared" si="353"/>
        <v>0</v>
      </c>
      <c r="BE571" s="52">
        <f t="shared" si="354"/>
        <v>205.8952850244695</v>
      </c>
      <c r="BF571" s="52">
        <f t="shared" si="355"/>
        <v>10.012886947830538</v>
      </c>
      <c r="BG571" s="52">
        <f t="shared" si="356"/>
        <v>0</v>
      </c>
      <c r="BH571" s="52">
        <f t="shared" si="357"/>
        <v>2.7640287166833639</v>
      </c>
      <c r="BI571" s="52">
        <f t="shared" si="358"/>
        <v>826.31274845164137</v>
      </c>
      <c r="BJ571" s="52">
        <f t="shared" si="359"/>
        <v>0</v>
      </c>
      <c r="BK571" s="52">
        <f t="shared" si="360"/>
        <v>0</v>
      </c>
      <c r="BL571" s="52">
        <f t="shared" si="361"/>
        <v>1.1603935058489988E-3</v>
      </c>
      <c r="BM571" s="52">
        <f t="shared" si="362"/>
        <v>1.0665888771909464E-2</v>
      </c>
      <c r="BN571" s="52">
        <f t="shared" si="363"/>
        <v>0</v>
      </c>
      <c r="BO571" s="52">
        <f t="shared" si="364"/>
        <v>0</v>
      </c>
      <c r="BP571" s="52">
        <f t="shared" si="365"/>
        <v>2.2412594629419034</v>
      </c>
      <c r="BQ571" s="52">
        <f t="shared" si="366"/>
        <v>0</v>
      </c>
      <c r="BR571" s="52">
        <f t="shared" si="367"/>
        <v>0</v>
      </c>
      <c r="BS571" s="52">
        <f t="shared" si="368"/>
        <v>0</v>
      </c>
      <c r="BT571" s="52">
        <f t="shared" si="369"/>
        <v>0</v>
      </c>
      <c r="BU571" s="52">
        <f t="shared" si="370"/>
        <v>0</v>
      </c>
      <c r="BV571" s="52">
        <f t="shared" si="371"/>
        <v>0</v>
      </c>
      <c r="BW571" s="52">
        <f t="shared" si="372"/>
        <v>0</v>
      </c>
      <c r="BX571" s="52">
        <f t="shared" si="373"/>
        <v>2510.2368132440292</v>
      </c>
      <c r="DC571" s="7">
        <v>10</v>
      </c>
      <c r="DD571" s="55">
        <f ca="1"/>
        <v>136799.30654825247</v>
      </c>
      <c r="DE571" s="55">
        <f ca="1"/>
        <v>17.444006306731612</v>
      </c>
      <c r="DF571" s="55">
        <f ca="1"/>
        <v>0</v>
      </c>
      <c r="DG571" s="55">
        <f ca="1"/>
        <v>0</v>
      </c>
      <c r="DH571" s="55">
        <f ca="1"/>
        <v>390.86727142410916</v>
      </c>
      <c r="DI571" s="55">
        <f ca="1"/>
        <v>794.85290526070435</v>
      </c>
      <c r="DJ571" s="55">
        <f ca="1"/>
        <v>0</v>
      </c>
      <c r="DK571" s="55">
        <f ca="1"/>
        <v>0</v>
      </c>
      <c r="DL571" s="55">
        <f ca="1"/>
        <v>774.99744976208365</v>
      </c>
      <c r="DM571" s="55">
        <f ca="1"/>
        <v>0</v>
      </c>
      <c r="DN571" s="55">
        <f ca="1"/>
        <v>0</v>
      </c>
      <c r="DO571" s="55">
        <f ca="1"/>
        <v>46356.145188137081</v>
      </c>
      <c r="DP571" s="55">
        <f ca="1"/>
        <v>0</v>
      </c>
      <c r="DQ571" s="55">
        <f ca="1"/>
        <v>0</v>
      </c>
      <c r="DR571" s="55">
        <f ca="1"/>
        <v>0</v>
      </c>
      <c r="DS571" s="55">
        <f ca="1"/>
        <v>0.75514492505119002</v>
      </c>
      <c r="DT571" s="55">
        <f ca="1"/>
        <v>0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t="shared" ca="1" si="374"/>
        <v>185134.36851406819</v>
      </c>
    </row>
    <row r="572" spans="49:134" x14ac:dyDescent="0.3">
      <c r="AW572" s="7">
        <v>11</v>
      </c>
      <c r="AX572" s="52">
        <f t="shared" si="347"/>
        <v>0</v>
      </c>
      <c r="AY572" s="52">
        <f t="shared" si="348"/>
        <v>0</v>
      </c>
      <c r="AZ572" s="52">
        <f t="shared" si="349"/>
        <v>0</v>
      </c>
      <c r="BA572" s="52">
        <f t="shared" si="350"/>
        <v>0</v>
      </c>
      <c r="BB572" s="52">
        <f t="shared" si="351"/>
        <v>3189.1713277274907</v>
      </c>
      <c r="BC572" s="52">
        <f t="shared" si="352"/>
        <v>6934.5819224179168</v>
      </c>
      <c r="BD572" s="52">
        <f t="shared" si="353"/>
        <v>0</v>
      </c>
      <c r="BE572" s="52">
        <f t="shared" si="354"/>
        <v>8051.2601655506433</v>
      </c>
      <c r="BF572" s="52">
        <f t="shared" si="355"/>
        <v>0</v>
      </c>
      <c r="BG572" s="52">
        <f t="shared" si="356"/>
        <v>0</v>
      </c>
      <c r="BH572" s="52">
        <f t="shared" si="357"/>
        <v>0</v>
      </c>
      <c r="BI572" s="52">
        <f t="shared" si="358"/>
        <v>0</v>
      </c>
      <c r="BJ572" s="52">
        <f t="shared" si="359"/>
        <v>0</v>
      </c>
      <c r="BK572" s="52">
        <f t="shared" si="360"/>
        <v>0</v>
      </c>
      <c r="BL572" s="52">
        <f t="shared" si="361"/>
        <v>0.70120035369026523</v>
      </c>
      <c r="BM572" s="52">
        <f t="shared" si="362"/>
        <v>6.4535253790962477</v>
      </c>
      <c r="BN572" s="52">
        <f t="shared" si="363"/>
        <v>0</v>
      </c>
      <c r="BO572" s="52">
        <f t="shared" si="364"/>
        <v>0</v>
      </c>
      <c r="BP572" s="52">
        <f t="shared" si="365"/>
        <v>113.46524639503748</v>
      </c>
      <c r="BQ572" s="52">
        <f t="shared" si="366"/>
        <v>0</v>
      </c>
      <c r="BR572" s="52">
        <f t="shared" si="367"/>
        <v>0</v>
      </c>
      <c r="BS572" s="52">
        <f t="shared" si="368"/>
        <v>0</v>
      </c>
      <c r="BT572" s="52">
        <f t="shared" si="369"/>
        <v>0</v>
      </c>
      <c r="BU572" s="52">
        <f t="shared" si="370"/>
        <v>0</v>
      </c>
      <c r="BV572" s="52">
        <f t="shared" si="371"/>
        <v>0</v>
      </c>
      <c r="BW572" s="52">
        <f t="shared" si="372"/>
        <v>0</v>
      </c>
      <c r="BX572" s="52">
        <f t="shared" si="373"/>
        <v>18295.633387823877</v>
      </c>
      <c r="DC572" s="7">
        <v>11</v>
      </c>
      <c r="DD572" s="55">
        <f ca="1"/>
        <v>0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236317.59538460703</v>
      </c>
      <c r="DI572" s="55">
        <f ca="1"/>
        <v>480566.5272235616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0</v>
      </c>
      <c r="DN572" s="55">
        <f ca="1"/>
        <v>0</v>
      </c>
      <c r="DO572" s="55">
        <f ca="1"/>
        <v>0</v>
      </c>
      <c r="DP572" s="55">
        <f ca="1"/>
        <v>0</v>
      </c>
      <c r="DQ572" s="55">
        <f ca="1"/>
        <v>0</v>
      </c>
      <c r="DR572" s="55">
        <f ca="1"/>
        <v>0</v>
      </c>
      <c r="DS572" s="55">
        <f ca="1"/>
        <v>456.90959684001433</v>
      </c>
      <c r="DT572" s="55">
        <f ca="1"/>
        <v>0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t="shared" ca="1" si="374"/>
        <v>717341.03220500867</v>
      </c>
    </row>
    <row r="573" spans="49:134" x14ac:dyDescent="0.3">
      <c r="AW573" s="7">
        <v>12</v>
      </c>
      <c r="AX573" s="52">
        <f t="shared" si="347"/>
        <v>6440.5424992155267</v>
      </c>
      <c r="AY573" s="52">
        <f t="shared" si="348"/>
        <v>4.2901368518799856</v>
      </c>
      <c r="AZ573" s="52">
        <f t="shared" si="349"/>
        <v>0</v>
      </c>
      <c r="BA573" s="52">
        <f t="shared" si="350"/>
        <v>0</v>
      </c>
      <c r="BB573" s="52">
        <f t="shared" si="351"/>
        <v>338.02173175072244</v>
      </c>
      <c r="BC573" s="52">
        <f t="shared" si="352"/>
        <v>734.99951846316935</v>
      </c>
      <c r="BD573" s="52">
        <f t="shared" si="353"/>
        <v>0</v>
      </c>
      <c r="BE573" s="52">
        <f t="shared" si="354"/>
        <v>4241.8767747822485</v>
      </c>
      <c r="BF573" s="52">
        <f t="shared" si="355"/>
        <v>497.17829071366896</v>
      </c>
      <c r="BG573" s="52">
        <f t="shared" si="356"/>
        <v>0</v>
      </c>
      <c r="BH573" s="52">
        <f t="shared" si="357"/>
        <v>1342.4703311988976</v>
      </c>
      <c r="BI573" s="52">
        <f t="shared" si="358"/>
        <v>6766.4413375311333</v>
      </c>
      <c r="BJ573" s="52">
        <f t="shared" si="359"/>
        <v>0</v>
      </c>
      <c r="BK573" s="52">
        <f t="shared" si="360"/>
        <v>0</v>
      </c>
      <c r="BL573" s="52">
        <f t="shared" si="361"/>
        <v>7.430862153237619E-2</v>
      </c>
      <c r="BM573" s="52">
        <f t="shared" si="362"/>
        <v>0.68348746168148178</v>
      </c>
      <c r="BN573" s="52">
        <f t="shared" si="363"/>
        <v>0</v>
      </c>
      <c r="BO573" s="52">
        <f t="shared" si="364"/>
        <v>36608.20696420547</v>
      </c>
      <c r="BP573" s="52">
        <f t="shared" si="365"/>
        <v>2194.893010562294</v>
      </c>
      <c r="BQ573" s="52">
        <f t="shared" si="366"/>
        <v>0</v>
      </c>
      <c r="BR573" s="52">
        <f t="shared" si="367"/>
        <v>0</v>
      </c>
      <c r="BS573" s="52">
        <f t="shared" si="368"/>
        <v>0</v>
      </c>
      <c r="BT573" s="52">
        <f t="shared" si="369"/>
        <v>0</v>
      </c>
      <c r="BU573" s="52">
        <f t="shared" si="370"/>
        <v>0</v>
      </c>
      <c r="BV573" s="52">
        <f t="shared" si="371"/>
        <v>0</v>
      </c>
      <c r="BW573" s="52">
        <f t="shared" si="372"/>
        <v>0</v>
      </c>
      <c r="BX573" s="52">
        <f t="shared" si="373"/>
        <v>59169.678391358226</v>
      </c>
      <c r="DC573" s="7">
        <v>12</v>
      </c>
      <c r="DD573" s="55">
        <f ca="1"/>
        <v>609275.32042578876</v>
      </c>
      <c r="DE573" s="55">
        <f ca="1"/>
        <v>433.30382203987853</v>
      </c>
      <c r="DF573" s="55">
        <f ca="1"/>
        <v>0</v>
      </c>
      <c r="DG573" s="55">
        <f ca="1"/>
        <v>0</v>
      </c>
      <c r="DH573" s="55">
        <f ca="1"/>
        <v>25047.41032272853</v>
      </c>
      <c r="DI573" s="55">
        <f ca="1"/>
        <v>50935.466629497634</v>
      </c>
      <c r="DJ573" s="55">
        <f ca="1"/>
        <v>0</v>
      </c>
      <c r="DK573" s="55">
        <f ca="1"/>
        <v>0</v>
      </c>
      <c r="DL573" s="55">
        <f ca="1"/>
        <v>38481.599701237981</v>
      </c>
      <c r="DM573" s="55">
        <f ca="1"/>
        <v>0</v>
      </c>
      <c r="DN573" s="55">
        <f ca="1"/>
        <v>0</v>
      </c>
      <c r="DO573" s="55">
        <f ca="1"/>
        <v>379597.3590354966</v>
      </c>
      <c r="DP573" s="55">
        <f ca="1"/>
        <v>0</v>
      </c>
      <c r="DQ573" s="55">
        <f ca="1"/>
        <v>0</v>
      </c>
      <c r="DR573" s="55">
        <f ca="1"/>
        <v>0</v>
      </c>
      <c r="DS573" s="55">
        <f ca="1"/>
        <v>48.390912287048906</v>
      </c>
      <c r="DT573" s="55">
        <f ca="1"/>
        <v>0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t="shared" ca="1" si="374"/>
        <v>1103818.8508490762</v>
      </c>
    </row>
    <row r="574" spans="49:134" x14ac:dyDescent="0.3">
      <c r="AW574" s="7">
        <v>13</v>
      </c>
      <c r="AX574" s="52">
        <f t="shared" si="347"/>
        <v>293.23262579440853</v>
      </c>
      <c r="AY574" s="52">
        <f t="shared" si="348"/>
        <v>0.1953264171616749</v>
      </c>
      <c r="AZ574" s="52">
        <f t="shared" si="349"/>
        <v>0</v>
      </c>
      <c r="BA574" s="52">
        <f t="shared" si="350"/>
        <v>0</v>
      </c>
      <c r="BB574" s="52">
        <f t="shared" si="351"/>
        <v>15.389852635206909</v>
      </c>
      <c r="BC574" s="52">
        <f t="shared" si="352"/>
        <v>33.463926188714105</v>
      </c>
      <c r="BD574" s="52">
        <f t="shared" si="353"/>
        <v>0</v>
      </c>
      <c r="BE574" s="52">
        <f t="shared" si="354"/>
        <v>193.12917591165095</v>
      </c>
      <c r="BF574" s="52">
        <f t="shared" si="355"/>
        <v>22.636120431501254</v>
      </c>
      <c r="BG574" s="52">
        <f t="shared" si="356"/>
        <v>0</v>
      </c>
      <c r="BH574" s="52">
        <f t="shared" si="357"/>
        <v>61.121574822040571</v>
      </c>
      <c r="BI574" s="52">
        <f t="shared" si="358"/>
        <v>308.07053303565419</v>
      </c>
      <c r="BJ574" s="52">
        <f t="shared" si="359"/>
        <v>0</v>
      </c>
      <c r="BK574" s="52">
        <f t="shared" si="360"/>
        <v>0</v>
      </c>
      <c r="BL574" s="52">
        <f t="shared" si="361"/>
        <v>3.3818955128555096E-3</v>
      </c>
      <c r="BM574" s="52">
        <f t="shared" si="362"/>
        <v>3.1181697159814559E-2</v>
      </c>
      <c r="BN574" s="52">
        <f t="shared" si="363"/>
        <v>0</v>
      </c>
      <c r="BO574" s="52">
        <f t="shared" si="364"/>
        <v>1666.7416841616698</v>
      </c>
      <c r="BP574" s="52">
        <f t="shared" si="365"/>
        <v>99.931681361906399</v>
      </c>
      <c r="BQ574" s="52">
        <f t="shared" si="366"/>
        <v>0</v>
      </c>
      <c r="BR574" s="52">
        <f t="shared" si="367"/>
        <v>0</v>
      </c>
      <c r="BS574" s="52">
        <f t="shared" si="368"/>
        <v>0</v>
      </c>
      <c r="BT574" s="52">
        <f t="shared" si="369"/>
        <v>0</v>
      </c>
      <c r="BU574" s="52">
        <f t="shared" si="370"/>
        <v>0</v>
      </c>
      <c r="BV574" s="52">
        <f t="shared" si="371"/>
        <v>0</v>
      </c>
      <c r="BW574" s="52">
        <f t="shared" si="372"/>
        <v>0</v>
      </c>
      <c r="BX574" s="52">
        <f t="shared" si="373"/>
        <v>2693.9470643525869</v>
      </c>
      <c r="DC574" s="7">
        <v>13</v>
      </c>
      <c r="DD574" s="55">
        <f ca="1"/>
        <v>27739.806400151047</v>
      </c>
      <c r="DE574" s="55">
        <f ca="1"/>
        <v>19.727968133329163</v>
      </c>
      <c r="DF574" s="55">
        <f ca="1"/>
        <v>0</v>
      </c>
      <c r="DG574" s="55">
        <f ca="1"/>
        <v>0</v>
      </c>
      <c r="DH574" s="55">
        <f ca="1"/>
        <v>1140.3880802688318</v>
      </c>
      <c r="DI574" s="55">
        <f ca="1"/>
        <v>2319.0500848778875</v>
      </c>
      <c r="DJ574" s="55">
        <f ca="1"/>
        <v>0</v>
      </c>
      <c r="DK574" s="55">
        <f ca="1"/>
        <v>0</v>
      </c>
      <c r="DL574" s="55">
        <f ca="1"/>
        <v>1752.0357213981972</v>
      </c>
      <c r="DM574" s="55">
        <f ca="1"/>
        <v>0</v>
      </c>
      <c r="DN574" s="55">
        <f ca="1"/>
        <v>0</v>
      </c>
      <c r="DO574" s="55">
        <f ca="1"/>
        <v>17282.7569033002</v>
      </c>
      <c r="DP574" s="55">
        <f ca="1"/>
        <v>0</v>
      </c>
      <c r="DQ574" s="55">
        <f ca="1"/>
        <v>0</v>
      </c>
      <c r="DR574" s="55">
        <f ca="1"/>
        <v>0</v>
      </c>
      <c r="DS574" s="55">
        <f ca="1"/>
        <v>2.2076641589148709</v>
      </c>
      <c r="DT574" s="55">
        <f ca="1"/>
        <v>0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t="shared" ca="1" si="374"/>
        <v>50255.972822288408</v>
      </c>
    </row>
    <row r="575" spans="49:134" x14ac:dyDescent="0.3">
      <c r="AW575" s="7">
        <v>14</v>
      </c>
      <c r="AX575" s="52">
        <f t="shared" si="347"/>
        <v>18687.224219832944</v>
      </c>
      <c r="AY575" s="52">
        <f t="shared" si="348"/>
        <v>12.4478255204045</v>
      </c>
      <c r="AZ575" s="52">
        <f t="shared" si="349"/>
        <v>0</v>
      </c>
      <c r="BA575" s="52">
        <f t="shared" si="350"/>
        <v>0</v>
      </c>
      <c r="BB575" s="52">
        <f t="shared" si="351"/>
        <v>827.75969357617555</v>
      </c>
      <c r="BC575" s="52">
        <f t="shared" si="352"/>
        <v>1799.8930808290886</v>
      </c>
      <c r="BD575" s="52">
        <f t="shared" si="353"/>
        <v>0</v>
      </c>
      <c r="BE575" s="52">
        <f t="shared" si="354"/>
        <v>15313.442629865334</v>
      </c>
      <c r="BF575" s="52">
        <f t="shared" si="355"/>
        <v>955.98362785717245</v>
      </c>
      <c r="BG575" s="52">
        <f t="shared" si="356"/>
        <v>0</v>
      </c>
      <c r="BH575" s="52">
        <f t="shared" si="357"/>
        <v>392.78403037983355</v>
      </c>
      <c r="BI575" s="52">
        <f t="shared" si="358"/>
        <v>31639.798068803302</v>
      </c>
      <c r="BJ575" s="52">
        <f t="shared" si="359"/>
        <v>0</v>
      </c>
      <c r="BK575" s="52">
        <f t="shared" si="360"/>
        <v>0</v>
      </c>
      <c r="BL575" s="52">
        <f t="shared" si="361"/>
        <v>0.1820312875948947</v>
      </c>
      <c r="BM575" s="52">
        <f t="shared" si="362"/>
        <v>1.6737485147765478</v>
      </c>
      <c r="BN575" s="52">
        <f t="shared" si="363"/>
        <v>0</v>
      </c>
      <c r="BO575" s="52">
        <f t="shared" si="364"/>
        <v>1389.8370018919984</v>
      </c>
      <c r="BP575" s="52">
        <f t="shared" si="365"/>
        <v>10263.293242393733</v>
      </c>
      <c r="BQ575" s="52">
        <f t="shared" si="366"/>
        <v>0</v>
      </c>
      <c r="BR575" s="52">
        <f t="shared" si="367"/>
        <v>0</v>
      </c>
      <c r="BS575" s="52">
        <f t="shared" si="368"/>
        <v>0</v>
      </c>
      <c r="BT575" s="52">
        <f t="shared" si="369"/>
        <v>0</v>
      </c>
      <c r="BU575" s="52">
        <f t="shared" si="370"/>
        <v>0</v>
      </c>
      <c r="BV575" s="52">
        <f t="shared" si="371"/>
        <v>0</v>
      </c>
      <c r="BW575" s="52">
        <f t="shared" si="372"/>
        <v>0</v>
      </c>
      <c r="BX575" s="52">
        <f t="shared" si="373"/>
        <v>81284.319200752361</v>
      </c>
      <c r="DC575" s="7">
        <v>14</v>
      </c>
      <c r="DD575" s="55">
        <f ca="1"/>
        <v>1767811.4111961965</v>
      </c>
      <c r="DE575" s="55">
        <f ca="1"/>
        <v>1257.2303775608545</v>
      </c>
      <c r="DF575" s="55">
        <f ca="1"/>
        <v>0</v>
      </c>
      <c r="DG575" s="55">
        <f ca="1"/>
        <v>0</v>
      </c>
      <c r="DH575" s="55">
        <f ca="1"/>
        <v>61336.993293994601</v>
      </c>
      <c r="DI575" s="55">
        <f ca="1"/>
        <v>124732.59050145584</v>
      </c>
      <c r="DJ575" s="55">
        <f ca="1"/>
        <v>0</v>
      </c>
      <c r="DK575" s="55">
        <f ca="1"/>
        <v>0</v>
      </c>
      <c r="DL575" s="55">
        <f ca="1"/>
        <v>73993.132796145146</v>
      </c>
      <c r="DM575" s="55">
        <f ca="1"/>
        <v>0</v>
      </c>
      <c r="DN575" s="55">
        <f ca="1"/>
        <v>0</v>
      </c>
      <c r="DO575" s="55">
        <f ca="1"/>
        <v>1774992.6716598652</v>
      </c>
      <c r="DP575" s="55">
        <f ca="1"/>
        <v>0</v>
      </c>
      <c r="DQ575" s="55">
        <f ca="1"/>
        <v>0</v>
      </c>
      <c r="DR575" s="55">
        <f ca="1"/>
        <v>0</v>
      </c>
      <c r="DS575" s="55">
        <f ca="1"/>
        <v>118.50139484617958</v>
      </c>
      <c r="DT575" s="55">
        <f ca="1"/>
        <v>0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t="shared" ca="1" si="374"/>
        <v>3804242.531220064</v>
      </c>
    </row>
    <row r="576" spans="49:134" x14ac:dyDescent="0.3">
      <c r="AW576" s="7">
        <v>15</v>
      </c>
      <c r="AX576" s="52">
        <f t="shared" si="347"/>
        <v>1798.8723754220596</v>
      </c>
      <c r="AY576" s="52">
        <f t="shared" si="348"/>
        <v>1.1982544435704598</v>
      </c>
      <c r="AZ576" s="52">
        <f t="shared" si="349"/>
        <v>0</v>
      </c>
      <c r="BA576" s="52">
        <f t="shared" si="350"/>
        <v>0</v>
      </c>
      <c r="BB576" s="52">
        <f t="shared" si="351"/>
        <v>79.681927541756494</v>
      </c>
      <c r="BC576" s="52">
        <f t="shared" si="352"/>
        <v>173.26157724837495</v>
      </c>
      <c r="BD576" s="52">
        <f t="shared" si="353"/>
        <v>0</v>
      </c>
      <c r="BE576" s="52">
        <f t="shared" si="354"/>
        <v>1474.1049071270074</v>
      </c>
      <c r="BF576" s="52">
        <f t="shared" si="355"/>
        <v>92.02503911238513</v>
      </c>
      <c r="BG576" s="52">
        <f t="shared" si="356"/>
        <v>0</v>
      </c>
      <c r="BH576" s="52">
        <f t="shared" si="357"/>
        <v>37.810235142334371</v>
      </c>
      <c r="BI576" s="52">
        <f t="shared" si="358"/>
        <v>3045.7149787604881</v>
      </c>
      <c r="BJ576" s="52">
        <f t="shared" si="359"/>
        <v>0</v>
      </c>
      <c r="BK576" s="52">
        <f t="shared" si="360"/>
        <v>0</v>
      </c>
      <c r="BL576" s="52">
        <f t="shared" si="361"/>
        <v>1.7522723808316536E-2</v>
      </c>
      <c r="BM576" s="52">
        <f t="shared" si="362"/>
        <v>0.16111863087371406</v>
      </c>
      <c r="BN576" s="52">
        <f t="shared" si="363"/>
        <v>0</v>
      </c>
      <c r="BO576" s="52">
        <f t="shared" si="364"/>
        <v>133.78869755778018</v>
      </c>
      <c r="BP576" s="52">
        <f t="shared" si="365"/>
        <v>987.96667073835829</v>
      </c>
      <c r="BQ576" s="52">
        <f t="shared" si="366"/>
        <v>0</v>
      </c>
      <c r="BR576" s="52">
        <f t="shared" si="367"/>
        <v>0</v>
      </c>
      <c r="BS576" s="52">
        <f t="shared" si="368"/>
        <v>0</v>
      </c>
      <c r="BT576" s="52">
        <f t="shared" si="369"/>
        <v>0</v>
      </c>
      <c r="BU576" s="52">
        <f t="shared" si="370"/>
        <v>0</v>
      </c>
      <c r="BV576" s="52">
        <f t="shared" si="371"/>
        <v>0</v>
      </c>
      <c r="BW576" s="52">
        <f t="shared" si="372"/>
        <v>0</v>
      </c>
      <c r="BX576" s="52">
        <f t="shared" si="373"/>
        <v>7824.6033044487986</v>
      </c>
      <c r="DC576" s="7">
        <v>15</v>
      </c>
      <c r="DD576" s="55">
        <f ca="1"/>
        <v>170173.32671492684</v>
      </c>
      <c r="DE576" s="55">
        <f ca="1"/>
        <v>121.02369880061644</v>
      </c>
      <c r="DF576" s="55">
        <f ca="1"/>
        <v>0</v>
      </c>
      <c r="DG576" s="55">
        <f ca="1"/>
        <v>0</v>
      </c>
      <c r="DH576" s="55">
        <f ca="1"/>
        <v>5904.4308308441559</v>
      </c>
      <c r="DI576" s="55">
        <f ca="1"/>
        <v>12007.027303312383</v>
      </c>
      <c r="DJ576" s="55">
        <f ca="1"/>
        <v>0</v>
      </c>
      <c r="DK576" s="55">
        <f ca="1"/>
        <v>0</v>
      </c>
      <c r="DL576" s="55">
        <f ca="1"/>
        <v>7122.7380272986093</v>
      </c>
      <c r="DM576" s="55">
        <f ca="1"/>
        <v>0</v>
      </c>
      <c r="DN576" s="55">
        <f ca="1"/>
        <v>0</v>
      </c>
      <c r="DO576" s="55">
        <f ca="1"/>
        <v>170864.61030846339</v>
      </c>
      <c r="DP576" s="55">
        <f ca="1"/>
        <v>0</v>
      </c>
      <c r="DQ576" s="55">
        <f ca="1"/>
        <v>0</v>
      </c>
      <c r="DR576" s="55">
        <f ca="1"/>
        <v>0</v>
      </c>
      <c r="DS576" s="55">
        <f ca="1"/>
        <v>11.407199065858954</v>
      </c>
      <c r="DT576" s="55">
        <f ca="1"/>
        <v>0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t="shared" ca="1" si="374"/>
        <v>366204.56408271188</v>
      </c>
    </row>
    <row r="577" spans="49:134" x14ac:dyDescent="0.3">
      <c r="AW577" s="7">
        <v>16</v>
      </c>
      <c r="AX577" s="52">
        <f t="shared" si="347"/>
        <v>6.0358935149230462</v>
      </c>
      <c r="AY577" s="52">
        <f t="shared" si="348"/>
        <v>1.220619668785617</v>
      </c>
      <c r="AZ577" s="52">
        <f t="shared" si="349"/>
        <v>0</v>
      </c>
      <c r="BA577" s="52">
        <f t="shared" si="350"/>
        <v>0</v>
      </c>
      <c r="BB577" s="52">
        <f t="shared" si="351"/>
        <v>211.3284699293271</v>
      </c>
      <c r="BC577" s="52">
        <f t="shared" si="352"/>
        <v>459.51579178653463</v>
      </c>
      <c r="BD577" s="52">
        <f t="shared" si="353"/>
        <v>0</v>
      </c>
      <c r="BE577" s="52">
        <f t="shared" si="354"/>
        <v>455.44748923379626</v>
      </c>
      <c r="BF577" s="52">
        <f t="shared" si="355"/>
        <v>20.692519264304821</v>
      </c>
      <c r="BG577" s="52">
        <f t="shared" si="356"/>
        <v>0</v>
      </c>
      <c r="BH577" s="52">
        <f t="shared" si="357"/>
        <v>67.091204684710974</v>
      </c>
      <c r="BI577" s="52">
        <f t="shared" si="358"/>
        <v>2592.9469629484579</v>
      </c>
      <c r="BJ577" s="52">
        <f t="shared" si="359"/>
        <v>0</v>
      </c>
      <c r="BK577" s="52">
        <f t="shared" si="360"/>
        <v>0</v>
      </c>
      <c r="BL577" s="52">
        <f t="shared" si="361"/>
        <v>4.6472900450302335E-2</v>
      </c>
      <c r="BM577" s="52">
        <f t="shared" si="362"/>
        <v>0.4273108671063221</v>
      </c>
      <c r="BN577" s="52">
        <f t="shared" si="363"/>
        <v>0</v>
      </c>
      <c r="BO577" s="52">
        <f t="shared" si="364"/>
        <v>998.86208093806135</v>
      </c>
      <c r="BP577" s="52">
        <f t="shared" si="365"/>
        <v>841.09813163971648</v>
      </c>
      <c r="BQ577" s="52">
        <f t="shared" si="366"/>
        <v>0</v>
      </c>
      <c r="BR577" s="52">
        <f t="shared" si="367"/>
        <v>0</v>
      </c>
      <c r="BS577" s="52">
        <f t="shared" si="368"/>
        <v>0</v>
      </c>
      <c r="BT577" s="52">
        <f t="shared" si="369"/>
        <v>0</v>
      </c>
      <c r="BU577" s="52">
        <f t="shared" si="370"/>
        <v>0</v>
      </c>
      <c r="BV577" s="52">
        <f t="shared" si="371"/>
        <v>0</v>
      </c>
      <c r="BW577" s="52">
        <f t="shared" si="372"/>
        <v>0</v>
      </c>
      <c r="BX577" s="52">
        <f t="shared" si="373"/>
        <v>5654.7129473761752</v>
      </c>
      <c r="DC577" s="7">
        <v>16</v>
      </c>
      <c r="DD577" s="55">
        <f ca="1"/>
        <v>570.99552651172019</v>
      </c>
      <c r="DE577" s="55">
        <f ca="1"/>
        <v>123.28258654734732</v>
      </c>
      <c r="DF577" s="55">
        <f ca="1"/>
        <v>0</v>
      </c>
      <c r="DG577" s="55">
        <f ca="1"/>
        <v>0</v>
      </c>
      <c r="DH577" s="55">
        <f ca="1"/>
        <v>15659.439621763137</v>
      </c>
      <c r="DI577" s="55">
        <f ca="1"/>
        <v>31844.44437080685</v>
      </c>
      <c r="DJ577" s="55">
        <f ca="1"/>
        <v>0</v>
      </c>
      <c r="DK577" s="55">
        <f ca="1"/>
        <v>0</v>
      </c>
      <c r="DL577" s="55">
        <f ca="1"/>
        <v>1601.6009910571931</v>
      </c>
      <c r="DM577" s="55">
        <f ca="1"/>
        <v>0</v>
      </c>
      <c r="DN577" s="55">
        <f ca="1"/>
        <v>0</v>
      </c>
      <c r="DO577" s="55">
        <f ca="1"/>
        <v>145464.32462140848</v>
      </c>
      <c r="DP577" s="55">
        <f ca="1"/>
        <v>0</v>
      </c>
      <c r="DQ577" s="55">
        <f ca="1"/>
        <v>0</v>
      </c>
      <c r="DR577" s="55">
        <f ca="1"/>
        <v>0</v>
      </c>
      <c r="DS577" s="55">
        <f ca="1"/>
        <v>30.253609391127604</v>
      </c>
      <c r="DT577" s="55">
        <f ca="1"/>
        <v>0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t="shared" ca="1" si="374"/>
        <v>195294.34132748586</v>
      </c>
    </row>
    <row r="578" spans="49:134" x14ac:dyDescent="0.3">
      <c r="AW578" s="7">
        <v>17</v>
      </c>
      <c r="AX578" s="52">
        <f t="shared" si="347"/>
        <v>3583.8244583653973</v>
      </c>
      <c r="AY578" s="52">
        <f t="shared" si="348"/>
        <v>2.4284640784637324</v>
      </c>
      <c r="AZ578" s="52">
        <f t="shared" si="349"/>
        <v>0</v>
      </c>
      <c r="BA578" s="52">
        <f t="shared" si="350"/>
        <v>0</v>
      </c>
      <c r="BB578" s="52">
        <f t="shared" si="351"/>
        <v>87.437186652076775</v>
      </c>
      <c r="BC578" s="52">
        <f t="shared" si="352"/>
        <v>190.12472891826428</v>
      </c>
      <c r="BD578" s="52">
        <f t="shared" si="353"/>
        <v>0</v>
      </c>
      <c r="BE578" s="52">
        <f t="shared" si="354"/>
        <v>1139.3106335449452</v>
      </c>
      <c r="BF578" s="52">
        <f t="shared" si="355"/>
        <v>51.762733985336077</v>
      </c>
      <c r="BG578" s="52">
        <f t="shared" si="356"/>
        <v>0</v>
      </c>
      <c r="BH578" s="52">
        <f t="shared" si="357"/>
        <v>167.82993583553792</v>
      </c>
      <c r="BI578" s="52">
        <f t="shared" si="358"/>
        <v>6608.0745622897202</v>
      </c>
      <c r="BJ578" s="52">
        <f t="shared" si="359"/>
        <v>0</v>
      </c>
      <c r="BK578" s="52">
        <f t="shared" si="360"/>
        <v>0</v>
      </c>
      <c r="BL578" s="52">
        <f t="shared" si="361"/>
        <v>1.9228170280682459E-2</v>
      </c>
      <c r="BM578" s="52">
        <f t="shared" si="362"/>
        <v>0.17679993587289966</v>
      </c>
      <c r="BN578" s="52">
        <f t="shared" si="363"/>
        <v>0</v>
      </c>
      <c r="BO578" s="52">
        <f t="shared" si="364"/>
        <v>198.29371769556158</v>
      </c>
      <c r="BP578" s="52">
        <f t="shared" si="365"/>
        <v>2143.5221183696253</v>
      </c>
      <c r="BQ578" s="52">
        <f t="shared" si="366"/>
        <v>0</v>
      </c>
      <c r="BR578" s="52">
        <f t="shared" si="367"/>
        <v>0</v>
      </c>
      <c r="BS578" s="52">
        <f t="shared" si="368"/>
        <v>0</v>
      </c>
      <c r="BT578" s="52">
        <f t="shared" si="369"/>
        <v>0</v>
      </c>
      <c r="BU578" s="52">
        <f t="shared" si="370"/>
        <v>0</v>
      </c>
      <c r="BV578" s="52">
        <f t="shared" si="371"/>
        <v>0</v>
      </c>
      <c r="BW578" s="52">
        <f t="shared" si="372"/>
        <v>0</v>
      </c>
      <c r="BX578" s="52">
        <f t="shared" si="373"/>
        <v>14172.804567841082</v>
      </c>
      <c r="DC578" s="7">
        <v>17</v>
      </c>
      <c r="DD578" s="55">
        <f ca="1"/>
        <v>339029.79376136657</v>
      </c>
      <c r="DE578" s="55">
        <f ca="1"/>
        <v>245.27487192483696</v>
      </c>
      <c r="DF578" s="55">
        <f ca="1"/>
        <v>0</v>
      </c>
      <c r="DG578" s="55">
        <f ca="1"/>
        <v>0</v>
      </c>
      <c r="DH578" s="55">
        <f ca="1"/>
        <v>6479.0955309188885</v>
      </c>
      <c r="DI578" s="55">
        <f ca="1"/>
        <v>13175.643714035714</v>
      </c>
      <c r="DJ578" s="55">
        <f ca="1"/>
        <v>0</v>
      </c>
      <c r="DK578" s="55">
        <f ca="1"/>
        <v>0</v>
      </c>
      <c r="DL578" s="55">
        <f ca="1"/>
        <v>4006.4356104650128</v>
      </c>
      <c r="DM578" s="55">
        <f ca="1"/>
        <v>0</v>
      </c>
      <c r="DN578" s="55">
        <f ca="1"/>
        <v>0</v>
      </c>
      <c r="DO578" s="55">
        <f ca="1"/>
        <v>370712.98294445331</v>
      </c>
      <c r="DP578" s="55">
        <f ca="1"/>
        <v>0</v>
      </c>
      <c r="DQ578" s="55">
        <f ca="1"/>
        <v>0</v>
      </c>
      <c r="DR578" s="55">
        <f ca="1"/>
        <v>0</v>
      </c>
      <c r="DS578" s="55">
        <f ca="1"/>
        <v>12.517435459801295</v>
      </c>
      <c r="DT578" s="55">
        <f ca="1"/>
        <v>0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t="shared" ca="1" si="374"/>
        <v>733661.74386862409</v>
      </c>
    </row>
    <row r="579" spans="49:134" x14ac:dyDescent="0.3">
      <c r="AW579" s="7">
        <v>18</v>
      </c>
      <c r="AX579" s="52">
        <f t="shared" si="347"/>
        <v>0</v>
      </c>
      <c r="AY579" s="52">
        <f t="shared" si="348"/>
        <v>0</v>
      </c>
      <c r="AZ579" s="52">
        <f t="shared" si="349"/>
        <v>0</v>
      </c>
      <c r="BA579" s="52">
        <f t="shared" si="350"/>
        <v>0</v>
      </c>
      <c r="BB579" s="52">
        <f t="shared" si="351"/>
        <v>5747.4155018748625</v>
      </c>
      <c r="BC579" s="52">
        <f t="shared" si="352"/>
        <v>12497.266389793756</v>
      </c>
      <c r="BD579" s="52">
        <f t="shared" si="353"/>
        <v>0</v>
      </c>
      <c r="BE579" s="52">
        <f t="shared" si="354"/>
        <v>14509.705732336812</v>
      </c>
      <c r="BF579" s="52">
        <f t="shared" si="355"/>
        <v>0</v>
      </c>
      <c r="BG579" s="52">
        <f t="shared" si="356"/>
        <v>0</v>
      </c>
      <c r="BH579" s="52">
        <f t="shared" si="357"/>
        <v>0</v>
      </c>
      <c r="BI579" s="52">
        <f t="shared" si="358"/>
        <v>0</v>
      </c>
      <c r="BJ579" s="52">
        <f t="shared" si="359"/>
        <v>0</v>
      </c>
      <c r="BK579" s="52">
        <f t="shared" si="360"/>
        <v>0</v>
      </c>
      <c r="BL579" s="52">
        <f t="shared" si="361"/>
        <v>1.2643324955846202</v>
      </c>
      <c r="BM579" s="52">
        <f t="shared" si="362"/>
        <v>11.62140200194575</v>
      </c>
      <c r="BN579" s="52">
        <f t="shared" si="363"/>
        <v>0</v>
      </c>
      <c r="BO579" s="52">
        <f t="shared" si="364"/>
        <v>0</v>
      </c>
      <c r="BP579" s="52">
        <f t="shared" si="365"/>
        <v>204.48318668588573</v>
      </c>
      <c r="BQ579" s="52">
        <f t="shared" si="366"/>
        <v>0</v>
      </c>
      <c r="BR579" s="52">
        <f t="shared" si="367"/>
        <v>0</v>
      </c>
      <c r="BS579" s="52">
        <f t="shared" si="368"/>
        <v>0</v>
      </c>
      <c r="BT579" s="52">
        <f t="shared" si="369"/>
        <v>0</v>
      </c>
      <c r="BU579" s="52">
        <f t="shared" si="370"/>
        <v>0</v>
      </c>
      <c r="BV579" s="52">
        <f t="shared" si="371"/>
        <v>0</v>
      </c>
      <c r="BW579" s="52">
        <f t="shared" si="372"/>
        <v>0</v>
      </c>
      <c r="BX579" s="52">
        <f t="shared" si="373"/>
        <v>32971.756545188851</v>
      </c>
      <c r="DC579" s="7">
        <v>18</v>
      </c>
      <c r="DD579" s="55">
        <f ca="1"/>
        <v>0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425883.48868892726</v>
      </c>
      <c r="DI579" s="55">
        <f ca="1"/>
        <v>866060.56081270729</v>
      </c>
      <c r="DJ579" s="55">
        <f ca="1"/>
        <v>0</v>
      </c>
      <c r="DK579" s="55">
        <f ca="1"/>
        <v>0</v>
      </c>
      <c r="DL579" s="55">
        <f ca="1"/>
        <v>0</v>
      </c>
      <c r="DM579" s="55">
        <f ca="1"/>
        <v>0</v>
      </c>
      <c r="DN579" s="55">
        <f ca="1"/>
        <v>0</v>
      </c>
      <c r="DO579" s="55">
        <f ca="1"/>
        <v>0</v>
      </c>
      <c r="DP579" s="55">
        <f ca="1"/>
        <v>0</v>
      </c>
      <c r="DQ579" s="55">
        <f ca="1"/>
        <v>0</v>
      </c>
      <c r="DR579" s="55">
        <f ca="1"/>
        <v>0</v>
      </c>
      <c r="DS579" s="55">
        <f ca="1"/>
        <v>822.79526173775912</v>
      </c>
      <c r="DT579" s="55">
        <f ca="1"/>
        <v>0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t="shared" ca="1" si="374"/>
        <v>1292766.8447633723</v>
      </c>
    </row>
    <row r="580" spans="49:134" x14ac:dyDescent="0.3">
      <c r="AW580" s="7">
        <v>19</v>
      </c>
      <c r="AX580" s="52">
        <f t="shared" si="347"/>
        <v>199.94683128439618</v>
      </c>
      <c r="AY580" s="52">
        <f t="shared" si="348"/>
        <v>0.13318742395623623</v>
      </c>
      <c r="AZ580" s="52">
        <f t="shared" si="349"/>
        <v>0</v>
      </c>
      <c r="BA580" s="52">
        <f t="shared" si="350"/>
        <v>0</v>
      </c>
      <c r="BB580" s="52">
        <f t="shared" si="351"/>
        <v>595.70284134293695</v>
      </c>
      <c r="BC580" s="52">
        <f t="shared" si="352"/>
        <v>1295.3051847296565</v>
      </c>
      <c r="BD580" s="52">
        <f t="shared" si="353"/>
        <v>0</v>
      </c>
      <c r="BE580" s="52">
        <f t="shared" si="354"/>
        <v>1708.592758216857</v>
      </c>
      <c r="BF580" s="52">
        <f t="shared" si="355"/>
        <v>77.62714557159282</v>
      </c>
      <c r="BG580" s="52">
        <f t="shared" si="356"/>
        <v>0</v>
      </c>
      <c r="BH580" s="52">
        <f t="shared" si="357"/>
        <v>1705.1851370298107</v>
      </c>
      <c r="BI580" s="52">
        <f t="shared" si="358"/>
        <v>8853.6821615330809</v>
      </c>
      <c r="BJ580" s="52">
        <f t="shared" si="359"/>
        <v>0</v>
      </c>
      <c r="BK580" s="52">
        <f t="shared" si="360"/>
        <v>0</v>
      </c>
      <c r="BL580" s="52">
        <f t="shared" si="361"/>
        <v>0.13100004341480381</v>
      </c>
      <c r="BM580" s="52">
        <f t="shared" si="362"/>
        <v>1.2045243969764383</v>
      </c>
      <c r="BN580" s="52">
        <f t="shared" si="363"/>
        <v>0</v>
      </c>
      <c r="BO580" s="52">
        <f t="shared" si="364"/>
        <v>31.74821831898668</v>
      </c>
      <c r="BP580" s="52">
        <f t="shared" si="365"/>
        <v>2871.9505759922586</v>
      </c>
      <c r="BQ580" s="52">
        <f t="shared" si="366"/>
        <v>0</v>
      </c>
      <c r="BR580" s="52">
        <f t="shared" si="367"/>
        <v>0</v>
      </c>
      <c r="BS580" s="52">
        <f t="shared" si="368"/>
        <v>0</v>
      </c>
      <c r="BT580" s="52">
        <f t="shared" si="369"/>
        <v>0</v>
      </c>
      <c r="BU580" s="52">
        <f t="shared" si="370"/>
        <v>0</v>
      </c>
      <c r="BV580" s="52">
        <f t="shared" si="371"/>
        <v>0</v>
      </c>
      <c r="BW580" s="52">
        <f t="shared" si="372"/>
        <v>0</v>
      </c>
      <c r="BX580" s="52">
        <f t="shared" si="373"/>
        <v>17341.209565883924</v>
      </c>
      <c r="DC580" s="7">
        <v>19</v>
      </c>
      <c r="DD580" s="55">
        <f ca="1"/>
        <v>18914.970239503877</v>
      </c>
      <c r="DE580" s="55">
        <f ca="1"/>
        <v>13.45192981957986</v>
      </c>
      <c r="DF580" s="55">
        <f ca="1"/>
        <v>0</v>
      </c>
      <c r="DG580" s="55">
        <f ca="1"/>
        <v>0</v>
      </c>
      <c r="DH580" s="55">
        <f ca="1"/>
        <v>44141.580543511627</v>
      </c>
      <c r="DI580" s="55">
        <f ca="1"/>
        <v>89764.649301765196</v>
      </c>
      <c r="DJ580" s="55">
        <f ca="1"/>
        <v>0</v>
      </c>
      <c r="DK580" s="55">
        <f ca="1"/>
        <v>0</v>
      </c>
      <c r="DL580" s="55">
        <f ca="1"/>
        <v>6008.3410672412847</v>
      </c>
      <c r="DM580" s="55">
        <f ca="1"/>
        <v>0</v>
      </c>
      <c r="DN580" s="55">
        <f ca="1"/>
        <v>0</v>
      </c>
      <c r="DO580" s="55">
        <f ca="1"/>
        <v>496691.56926200585</v>
      </c>
      <c r="DP580" s="55">
        <f ca="1"/>
        <v>0</v>
      </c>
      <c r="DQ580" s="55">
        <f ca="1"/>
        <v>0</v>
      </c>
      <c r="DR580" s="55">
        <f ca="1"/>
        <v>0</v>
      </c>
      <c r="DS580" s="55">
        <f ca="1"/>
        <v>85.280327305931834</v>
      </c>
      <c r="DT580" s="55">
        <f ca="1"/>
        <v>0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t="shared" ca="1" si="374"/>
        <v>655619.84267115337</v>
      </c>
    </row>
    <row r="581" spans="49:134" x14ac:dyDescent="0.3">
      <c r="AW581" s="7">
        <v>20</v>
      </c>
      <c r="AX581" s="52">
        <f t="shared" si="347"/>
        <v>5627.8189536314976</v>
      </c>
      <c r="AY581" s="52">
        <f t="shared" si="348"/>
        <v>36.720931871029315</v>
      </c>
      <c r="AZ581" s="52">
        <f t="shared" si="349"/>
        <v>0</v>
      </c>
      <c r="BA581" s="52">
        <f t="shared" si="350"/>
        <v>0</v>
      </c>
      <c r="BB581" s="52">
        <f t="shared" si="351"/>
        <v>37.498616847610712</v>
      </c>
      <c r="BC581" s="52">
        <f t="shared" si="352"/>
        <v>81.537554381452551</v>
      </c>
      <c r="BD581" s="52">
        <f t="shared" si="353"/>
        <v>0</v>
      </c>
      <c r="BE581" s="52">
        <f t="shared" si="354"/>
        <v>1092.114476182576</v>
      </c>
      <c r="BF581" s="52">
        <f t="shared" si="355"/>
        <v>350.47494655574621</v>
      </c>
      <c r="BG581" s="52">
        <f t="shared" si="356"/>
        <v>0</v>
      </c>
      <c r="BH581" s="52">
        <f t="shared" si="357"/>
        <v>229.80261139335536</v>
      </c>
      <c r="BI581" s="52">
        <f t="shared" si="358"/>
        <v>2178.9067486023896</v>
      </c>
      <c r="BJ581" s="52">
        <f t="shared" si="359"/>
        <v>0</v>
      </c>
      <c r="BK581" s="52">
        <f t="shared" si="360"/>
        <v>0</v>
      </c>
      <c r="BL581" s="52">
        <f t="shared" si="361"/>
        <v>8.2530661075733217E-3</v>
      </c>
      <c r="BM581" s="52">
        <f t="shared" si="362"/>
        <v>7.5859949748183345E-2</v>
      </c>
      <c r="BN581" s="52">
        <f t="shared" si="363"/>
        <v>0</v>
      </c>
      <c r="BO581" s="52">
        <f t="shared" si="364"/>
        <v>2.3999420032980141</v>
      </c>
      <c r="BP581" s="52">
        <f t="shared" si="365"/>
        <v>706.79208673401126</v>
      </c>
      <c r="BQ581" s="52">
        <f t="shared" si="366"/>
        <v>0</v>
      </c>
      <c r="BR581" s="52">
        <f t="shared" si="367"/>
        <v>0</v>
      </c>
      <c r="BS581" s="52">
        <f t="shared" si="368"/>
        <v>0</v>
      </c>
      <c r="BT581" s="52">
        <f t="shared" si="369"/>
        <v>0</v>
      </c>
      <c r="BU581" s="52">
        <f t="shared" si="370"/>
        <v>0</v>
      </c>
      <c r="BV581" s="52">
        <f t="shared" si="371"/>
        <v>0</v>
      </c>
      <c r="BW581" s="52">
        <f t="shared" si="372"/>
        <v>0</v>
      </c>
      <c r="BX581" s="52">
        <f t="shared" si="373"/>
        <v>10344.150981218821</v>
      </c>
      <c r="DC581" s="7">
        <v>20</v>
      </c>
      <c r="DD581" s="55">
        <f ca="1"/>
        <v>532391.67301353964</v>
      </c>
      <c r="DE581" s="55">
        <f ca="1"/>
        <v>3708.8141189739608</v>
      </c>
      <c r="DF581" s="55">
        <f ca="1"/>
        <v>0</v>
      </c>
      <c r="DG581" s="55">
        <f ca="1"/>
        <v>0</v>
      </c>
      <c r="DH581" s="55">
        <f ca="1"/>
        <v>2778.6475084079534</v>
      </c>
      <c r="DI581" s="55">
        <f ca="1"/>
        <v>5650.5525186346613</v>
      </c>
      <c r="DJ581" s="55">
        <f ca="1"/>
        <v>0</v>
      </c>
      <c r="DK581" s="55">
        <f ca="1"/>
        <v>0</v>
      </c>
      <c r="DL581" s="55">
        <f ca="1"/>
        <v>27126.760863414758</v>
      </c>
      <c r="DM581" s="55">
        <f ca="1"/>
        <v>0</v>
      </c>
      <c r="DN581" s="55">
        <f ca="1"/>
        <v>0</v>
      </c>
      <c r="DO581" s="55">
        <f ca="1"/>
        <v>122236.66859659406</v>
      </c>
      <c r="DP581" s="55">
        <f ca="1"/>
        <v>0</v>
      </c>
      <c r="DQ581" s="55">
        <f ca="1"/>
        <v>0</v>
      </c>
      <c r="DR581" s="55">
        <f ca="1"/>
        <v>0</v>
      </c>
      <c r="DS581" s="55">
        <f ca="1"/>
        <v>5.3708844421713806</v>
      </c>
      <c r="DT581" s="55">
        <f ca="1"/>
        <v>0</v>
      </c>
      <c r="DU581" s="55">
        <f ca="1"/>
        <v>0</v>
      </c>
      <c r="DV581" s="55">
        <f ca="1"/>
        <v>0</v>
      </c>
      <c r="DW581" s="55">
        <f ca="1"/>
        <v>0</v>
      </c>
      <c r="DX581" s="55">
        <f ca="1"/>
        <v>0</v>
      </c>
      <c r="DY581" s="55">
        <f ca="1"/>
        <v>0</v>
      </c>
      <c r="DZ581" s="55">
        <f ca="1"/>
        <v>0</v>
      </c>
      <c r="EA581" s="55">
        <f ca="1"/>
        <v>0</v>
      </c>
      <c r="EB581" s="55">
        <f ca="1"/>
        <v>0</v>
      </c>
      <c r="EC581" s="55">
        <f ca="1"/>
        <v>0</v>
      </c>
      <c r="ED581" s="55">
        <f t="shared" ca="1" si="374"/>
        <v>693898.48750400706</v>
      </c>
    </row>
    <row r="582" spans="49:134" x14ac:dyDescent="0.3">
      <c r="AW582" s="7">
        <v>21</v>
      </c>
      <c r="AX582" s="52">
        <f t="shared" si="347"/>
        <v>7750.4650679162469</v>
      </c>
      <c r="AY582" s="52">
        <f t="shared" si="348"/>
        <v>4.472876982948546</v>
      </c>
      <c r="AZ582" s="52">
        <f t="shared" si="349"/>
        <v>0</v>
      </c>
      <c r="BA582" s="52">
        <f t="shared" si="350"/>
        <v>0</v>
      </c>
      <c r="BB582" s="52">
        <f t="shared" si="351"/>
        <v>67.200120810433162</v>
      </c>
      <c r="BC582" s="52">
        <f t="shared" si="352"/>
        <v>146.12094965149316</v>
      </c>
      <c r="BD582" s="52">
        <f t="shared" si="353"/>
        <v>0</v>
      </c>
      <c r="BE582" s="52">
        <f t="shared" si="354"/>
        <v>1281.7774508137195</v>
      </c>
      <c r="BF582" s="52">
        <f t="shared" si="355"/>
        <v>1559.0149264764973</v>
      </c>
      <c r="BG582" s="52">
        <f t="shared" si="356"/>
        <v>0</v>
      </c>
      <c r="BH582" s="52">
        <f t="shared" si="357"/>
        <v>370.98701354071983</v>
      </c>
      <c r="BI582" s="52">
        <f t="shared" si="358"/>
        <v>3656.7141300493245</v>
      </c>
      <c r="BJ582" s="52">
        <f t="shared" si="359"/>
        <v>0</v>
      </c>
      <c r="BK582" s="52">
        <f t="shared" si="360"/>
        <v>0</v>
      </c>
      <c r="BL582" s="52">
        <f t="shared" si="361"/>
        <v>1.4777868815502039E-2</v>
      </c>
      <c r="BM582" s="52">
        <f t="shared" si="362"/>
        <v>0.13588013880521552</v>
      </c>
      <c r="BN582" s="52">
        <f t="shared" si="363"/>
        <v>0</v>
      </c>
      <c r="BO582" s="52">
        <f t="shared" si="364"/>
        <v>4.0863018398482921E-2</v>
      </c>
      <c r="BP582" s="52">
        <f t="shared" si="365"/>
        <v>1186.1621028765487</v>
      </c>
      <c r="BQ582" s="52">
        <f t="shared" si="366"/>
        <v>0</v>
      </c>
      <c r="BR582" s="52">
        <f t="shared" si="367"/>
        <v>0</v>
      </c>
      <c r="BS582" s="52">
        <f t="shared" si="368"/>
        <v>0</v>
      </c>
      <c r="BT582" s="52">
        <f t="shared" si="369"/>
        <v>0</v>
      </c>
      <c r="BU582" s="52">
        <f t="shared" si="370"/>
        <v>0</v>
      </c>
      <c r="BV582" s="52">
        <f t="shared" si="371"/>
        <v>0</v>
      </c>
      <c r="BW582" s="52">
        <f t="shared" si="372"/>
        <v>0</v>
      </c>
      <c r="BX582" s="52">
        <f t="shared" si="373"/>
        <v>16023.106160143951</v>
      </c>
      <c r="DC582" s="7">
        <v>21</v>
      </c>
      <c r="DD582" s="55">
        <f ca="1"/>
        <v>733193.99542487692</v>
      </c>
      <c r="DE582" s="55">
        <f ca="1"/>
        <v>451.76057527780313</v>
      </c>
      <c r="DF582" s="55">
        <f ca="1"/>
        <v>0</v>
      </c>
      <c r="DG582" s="55">
        <f ca="1"/>
        <v>0</v>
      </c>
      <c r="DH582" s="55">
        <f ca="1"/>
        <v>4979.5289520530969</v>
      </c>
      <c r="DI582" s="55">
        <f ca="1"/>
        <v>10126.181810848475</v>
      </c>
      <c r="DJ582" s="55">
        <f ca="1"/>
        <v>0</v>
      </c>
      <c r="DK582" s="55">
        <f ca="1"/>
        <v>0</v>
      </c>
      <c r="DL582" s="55">
        <f ca="1"/>
        <v>120667.7553092809</v>
      </c>
      <c r="DM582" s="55">
        <f ca="1"/>
        <v>0</v>
      </c>
      <c r="DN582" s="55">
        <f ca="1"/>
        <v>0</v>
      </c>
      <c r="DO582" s="55">
        <f ca="1"/>
        <v>205141.6626957671</v>
      </c>
      <c r="DP582" s="55">
        <f ca="1"/>
        <v>0</v>
      </c>
      <c r="DQ582" s="55">
        <f ca="1"/>
        <v>0</v>
      </c>
      <c r="DR582" s="55">
        <f ca="1"/>
        <v>0</v>
      </c>
      <c r="DS582" s="55">
        <f ca="1"/>
        <v>9.6203138274092588</v>
      </c>
      <c r="DT582" s="55">
        <f ca="1"/>
        <v>0</v>
      </c>
      <c r="DU582" s="55">
        <f ca="1"/>
        <v>0</v>
      </c>
      <c r="DV582" s="55">
        <f ca="1"/>
        <v>0</v>
      </c>
      <c r="DW582" s="55">
        <f ca="1"/>
        <v>0</v>
      </c>
      <c r="DX582" s="55">
        <f ca="1"/>
        <v>0</v>
      </c>
      <c r="DY582" s="55">
        <f ca="1"/>
        <v>0</v>
      </c>
      <c r="DZ582" s="55">
        <f ca="1"/>
        <v>0</v>
      </c>
      <c r="EA582" s="55">
        <f ca="1"/>
        <v>0</v>
      </c>
      <c r="EB582" s="55">
        <f ca="1"/>
        <v>0</v>
      </c>
      <c r="EC582" s="55">
        <f ca="1"/>
        <v>0</v>
      </c>
      <c r="ED582" s="55">
        <f t="shared" ca="1" si="374"/>
        <v>1074570.5050819318</v>
      </c>
    </row>
    <row r="583" spans="49:134" x14ac:dyDescent="0.3">
      <c r="AW583" s="7">
        <v>22</v>
      </c>
      <c r="AX583" s="52">
        <f t="shared" si="347"/>
        <v>8340.0923932613023</v>
      </c>
      <c r="AY583" s="52">
        <f t="shared" si="348"/>
        <v>5.5554540198775921</v>
      </c>
      <c r="AZ583" s="52">
        <f t="shared" si="349"/>
        <v>0</v>
      </c>
      <c r="BA583" s="52">
        <f t="shared" si="350"/>
        <v>0</v>
      </c>
      <c r="BB583" s="52">
        <f t="shared" si="351"/>
        <v>458.87295047554034</v>
      </c>
      <c r="BC583" s="52">
        <f t="shared" si="352"/>
        <v>997.78021943454326</v>
      </c>
      <c r="BD583" s="52">
        <f t="shared" si="353"/>
        <v>0</v>
      </c>
      <c r="BE583" s="52">
        <f t="shared" si="354"/>
        <v>4448.1077297292513</v>
      </c>
      <c r="BF583" s="52">
        <f t="shared" si="355"/>
        <v>212.43142663580423</v>
      </c>
      <c r="BG583" s="52">
        <f t="shared" si="356"/>
        <v>0</v>
      </c>
      <c r="BH583" s="52">
        <f t="shared" si="357"/>
        <v>4666.3433117307568</v>
      </c>
      <c r="BI583" s="52">
        <f t="shared" si="358"/>
        <v>84450.325380456663</v>
      </c>
      <c r="BJ583" s="52">
        <f t="shared" si="359"/>
        <v>0</v>
      </c>
      <c r="BK583" s="52">
        <f t="shared" si="360"/>
        <v>0</v>
      </c>
      <c r="BL583" s="52">
        <f t="shared" si="361"/>
        <v>0.10083633403441079</v>
      </c>
      <c r="BM583" s="52">
        <f t="shared" si="362"/>
        <v>0.92785131407187627</v>
      </c>
      <c r="BN583" s="52">
        <f t="shared" si="363"/>
        <v>0</v>
      </c>
      <c r="BO583" s="52">
        <f t="shared" si="364"/>
        <v>158.01542242606746</v>
      </c>
      <c r="BP583" s="52">
        <f t="shared" si="365"/>
        <v>27393.931258157543</v>
      </c>
      <c r="BQ583" s="52">
        <f t="shared" si="366"/>
        <v>0</v>
      </c>
      <c r="BR583" s="52">
        <f t="shared" si="367"/>
        <v>0</v>
      </c>
      <c r="BS583" s="52">
        <f t="shared" si="368"/>
        <v>0</v>
      </c>
      <c r="BT583" s="52">
        <f t="shared" si="369"/>
        <v>0</v>
      </c>
      <c r="BU583" s="52">
        <f t="shared" si="370"/>
        <v>0</v>
      </c>
      <c r="BV583" s="52">
        <f t="shared" si="371"/>
        <v>0</v>
      </c>
      <c r="BW583" s="52">
        <f t="shared" si="372"/>
        <v>0</v>
      </c>
      <c r="BX583" s="52">
        <f t="shared" si="373"/>
        <v>131132.48423397547</v>
      </c>
      <c r="DC583" s="7">
        <v>22</v>
      </c>
      <c r="DD583" s="55">
        <f ca="1"/>
        <v>788972.74040251912</v>
      </c>
      <c r="DE583" s="55">
        <f ca="1"/>
        <v>561.10085600763682</v>
      </c>
      <c r="DF583" s="55">
        <f ca="1"/>
        <v>0</v>
      </c>
      <c r="DG583" s="55">
        <f ca="1"/>
        <v>0</v>
      </c>
      <c r="DH583" s="55">
        <f ca="1"/>
        <v>34002.485630237534</v>
      </c>
      <c r="DI583" s="55">
        <f ca="1"/>
        <v>69146.169206813851</v>
      </c>
      <c r="DJ583" s="55">
        <f ca="1"/>
        <v>0</v>
      </c>
      <c r="DK583" s="55">
        <f ca="1"/>
        <v>0</v>
      </c>
      <c r="DL583" s="55">
        <f ca="1"/>
        <v>16442.192421611249</v>
      </c>
      <c r="DM583" s="55">
        <f ca="1"/>
        <v>0</v>
      </c>
      <c r="DN583" s="55">
        <f ca="1"/>
        <v>0</v>
      </c>
      <c r="DO583" s="55">
        <f ca="1"/>
        <v>4737663.2538436186</v>
      </c>
      <c r="DP583" s="55">
        <f ca="1"/>
        <v>0</v>
      </c>
      <c r="DQ583" s="55">
        <f ca="1"/>
        <v>0</v>
      </c>
      <c r="DR583" s="55">
        <f ca="1"/>
        <v>0</v>
      </c>
      <c r="DS583" s="55">
        <f ca="1"/>
        <v>65.69187303628884</v>
      </c>
      <c r="DT583" s="55">
        <f ca="1"/>
        <v>0</v>
      </c>
      <c r="DU583" s="55">
        <f ca="1"/>
        <v>0</v>
      </c>
      <c r="DV583" s="55">
        <f ca="1"/>
        <v>0</v>
      </c>
      <c r="DW583" s="55">
        <f ca="1"/>
        <v>0</v>
      </c>
      <c r="DX583" s="55">
        <f ca="1"/>
        <v>0</v>
      </c>
      <c r="DY583" s="55">
        <f ca="1"/>
        <v>0</v>
      </c>
      <c r="DZ583" s="55">
        <f ca="1"/>
        <v>0</v>
      </c>
      <c r="EA583" s="55">
        <f ca="1"/>
        <v>0</v>
      </c>
      <c r="EB583" s="55">
        <f ca="1"/>
        <v>0</v>
      </c>
      <c r="EC583" s="55">
        <f ca="1"/>
        <v>0</v>
      </c>
      <c r="ED583" s="55">
        <f t="shared" ca="1" si="374"/>
        <v>5646853.6342338445</v>
      </c>
    </row>
    <row r="584" spans="49:134" x14ac:dyDescent="0.3">
      <c r="AW584" s="7">
        <v>23</v>
      </c>
      <c r="AX584" s="52">
        <f t="shared" si="347"/>
        <v>26254.279078151416</v>
      </c>
      <c r="AY584" s="52">
        <f t="shared" si="348"/>
        <v>15.151627622270583</v>
      </c>
      <c r="AZ584" s="52">
        <f t="shared" si="349"/>
        <v>0</v>
      </c>
      <c r="BA584" s="52">
        <f t="shared" si="350"/>
        <v>0</v>
      </c>
      <c r="BB584" s="52">
        <f t="shared" si="351"/>
        <v>227.63675607206477</v>
      </c>
      <c r="BC584" s="52">
        <f t="shared" si="352"/>
        <v>494.97677339308711</v>
      </c>
      <c r="BD584" s="52">
        <f t="shared" si="353"/>
        <v>0</v>
      </c>
      <c r="BE584" s="52">
        <f t="shared" si="354"/>
        <v>4341.9514329089116</v>
      </c>
      <c r="BF584" s="52">
        <f t="shared" si="355"/>
        <v>5281.0783079243001</v>
      </c>
      <c r="BG584" s="52">
        <f t="shared" si="356"/>
        <v>0</v>
      </c>
      <c r="BH584" s="52">
        <f t="shared" si="357"/>
        <v>1256.6983402584308</v>
      </c>
      <c r="BI584" s="52">
        <f t="shared" si="358"/>
        <v>12386.920325425543</v>
      </c>
      <c r="BJ584" s="52">
        <f t="shared" si="359"/>
        <v>0</v>
      </c>
      <c r="BK584" s="52">
        <f t="shared" si="360"/>
        <v>0</v>
      </c>
      <c r="BL584" s="52">
        <f t="shared" si="361"/>
        <v>5.0059228461158713E-2</v>
      </c>
      <c r="BM584" s="52">
        <f t="shared" si="362"/>
        <v>0.46028658397606426</v>
      </c>
      <c r="BN584" s="52">
        <f t="shared" si="363"/>
        <v>0</v>
      </c>
      <c r="BO584" s="52">
        <f t="shared" si="364"/>
        <v>0.13842125476248751</v>
      </c>
      <c r="BP584" s="52">
        <f t="shared" si="365"/>
        <v>4018.0596393270343</v>
      </c>
      <c r="BQ584" s="52">
        <f t="shared" si="366"/>
        <v>0</v>
      </c>
      <c r="BR584" s="52">
        <f t="shared" si="367"/>
        <v>0</v>
      </c>
      <c r="BS584" s="52">
        <f t="shared" si="368"/>
        <v>0</v>
      </c>
      <c r="BT584" s="52">
        <f t="shared" si="369"/>
        <v>0</v>
      </c>
      <c r="BU584" s="52">
        <f t="shared" si="370"/>
        <v>0</v>
      </c>
      <c r="BV584" s="52">
        <f t="shared" si="371"/>
        <v>0</v>
      </c>
      <c r="BW584" s="52">
        <f t="shared" si="372"/>
        <v>0</v>
      </c>
      <c r="BX584" s="52">
        <f t="shared" si="373"/>
        <v>54277.401048150248</v>
      </c>
      <c r="DC584" s="7">
        <v>23</v>
      </c>
      <c r="DD584" s="55">
        <f ca="1"/>
        <v>2483654.8007931239</v>
      </c>
      <c r="DE584" s="55">
        <f ca="1"/>
        <v>1530.3143898493288</v>
      </c>
      <c r="DF584" s="55">
        <f ca="1"/>
        <v>0</v>
      </c>
      <c r="DG584" s="55">
        <f ca="1"/>
        <v>0</v>
      </c>
      <c r="DH584" s="55">
        <f ca="1"/>
        <v>16867.883624939997</v>
      </c>
      <c r="DI584" s="55">
        <f ca="1"/>
        <v>34301.890396140938</v>
      </c>
      <c r="DJ584" s="55">
        <f ca="1"/>
        <v>0</v>
      </c>
      <c r="DK584" s="55">
        <f ca="1"/>
        <v>0</v>
      </c>
      <c r="DL584" s="55">
        <f ca="1"/>
        <v>408755.46103334083</v>
      </c>
      <c r="DM584" s="55">
        <f ca="1"/>
        <v>0</v>
      </c>
      <c r="DN584" s="55">
        <f ca="1"/>
        <v>0</v>
      </c>
      <c r="DO584" s="55">
        <f ca="1"/>
        <v>694906.23025637295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32.588290145505347</v>
      </c>
      <c r="DT584" s="55">
        <f ca="1"/>
        <v>0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t="shared" ca="1" si="374"/>
        <v>3640049.1687839143</v>
      </c>
    </row>
    <row r="585" spans="49:134" x14ac:dyDescent="0.3">
      <c r="AW585" s="7">
        <v>24</v>
      </c>
      <c r="AX585" s="52">
        <f t="shared" si="347"/>
        <v>3491.4021403048309</v>
      </c>
      <c r="AY585" s="52">
        <f t="shared" si="348"/>
        <v>2.3256725632817568</v>
      </c>
      <c r="AZ585" s="52">
        <f t="shared" si="349"/>
        <v>0</v>
      </c>
      <c r="BA585" s="52">
        <f t="shared" si="350"/>
        <v>0</v>
      </c>
      <c r="BB585" s="52">
        <f t="shared" si="351"/>
        <v>933.06356453683213</v>
      </c>
      <c r="BC585" s="52">
        <f t="shared" si="352"/>
        <v>2028.8673962268417</v>
      </c>
      <c r="BD585" s="52">
        <f t="shared" si="353"/>
        <v>0</v>
      </c>
      <c r="BE585" s="52">
        <f t="shared" si="354"/>
        <v>4473.7619018240603</v>
      </c>
      <c r="BF585" s="52">
        <f t="shared" si="355"/>
        <v>203.25812852850882</v>
      </c>
      <c r="BG585" s="52">
        <f t="shared" si="356"/>
        <v>0</v>
      </c>
      <c r="BH585" s="52">
        <f t="shared" si="357"/>
        <v>659.02235161854026</v>
      </c>
      <c r="BI585" s="52">
        <f t="shared" si="358"/>
        <v>78106.977967392566</v>
      </c>
      <c r="BJ585" s="52">
        <f t="shared" si="359"/>
        <v>0</v>
      </c>
      <c r="BK585" s="52">
        <f t="shared" si="360"/>
        <v>0</v>
      </c>
      <c r="BL585" s="52">
        <f t="shared" si="361"/>
        <v>0.20477532457671271</v>
      </c>
      <c r="BM585" s="52">
        <f t="shared" si="362"/>
        <v>1.8926204241181024</v>
      </c>
      <c r="BN585" s="52">
        <f t="shared" si="363"/>
        <v>0</v>
      </c>
      <c r="BO585" s="52">
        <f t="shared" si="364"/>
        <v>0</v>
      </c>
      <c r="BP585" s="52">
        <f t="shared" si="365"/>
        <v>25286.649928791037</v>
      </c>
      <c r="BQ585" s="52">
        <f t="shared" si="366"/>
        <v>0</v>
      </c>
      <c r="BR585" s="52">
        <f t="shared" si="367"/>
        <v>0</v>
      </c>
      <c r="BS585" s="52">
        <f t="shared" si="368"/>
        <v>0</v>
      </c>
      <c r="BT585" s="52">
        <f t="shared" si="369"/>
        <v>0</v>
      </c>
      <c r="BU585" s="52">
        <f t="shared" si="370"/>
        <v>0</v>
      </c>
      <c r="BV585" s="52">
        <f t="shared" si="371"/>
        <v>0</v>
      </c>
      <c r="BW585" s="52">
        <f t="shared" si="372"/>
        <v>0</v>
      </c>
      <c r="BX585" s="52">
        <f t="shared" si="373"/>
        <v>115187.4264475352</v>
      </c>
      <c r="DC585" s="7">
        <v>24</v>
      </c>
      <c r="DD585" s="55">
        <f ca="1"/>
        <v>330286.642472837</v>
      </c>
      <c r="DE585" s="55">
        <f ca="1"/>
        <v>234.89292889145744</v>
      </c>
      <c r="DF585" s="55">
        <f ca="1"/>
        <v>0</v>
      </c>
      <c r="DG585" s="55">
        <f ca="1"/>
        <v>0</v>
      </c>
      <c r="DH585" s="55">
        <f ca="1"/>
        <v>69140.010132179261</v>
      </c>
      <c r="DI585" s="55">
        <f ca="1"/>
        <v>140600.51055852012</v>
      </c>
      <c r="DJ585" s="55">
        <f ca="1"/>
        <v>0</v>
      </c>
      <c r="DK585" s="55">
        <f ca="1"/>
        <v>0</v>
      </c>
      <c r="DL585" s="55">
        <f ca="1"/>
        <v>15732.179148106583</v>
      </c>
      <c r="DM585" s="55">
        <f ca="1"/>
        <v>0</v>
      </c>
      <c r="DN585" s="55">
        <f ca="1"/>
        <v>0</v>
      </c>
      <c r="DO585" s="55">
        <f ca="1"/>
        <v>4381801.4639707226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133.99752602756163</v>
      </c>
      <c r="DT585" s="55">
        <f ca="1"/>
        <v>0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t="shared" ca="1" si="374"/>
        <v>4937929.6967372838</v>
      </c>
    </row>
    <row r="586" spans="49:134" x14ac:dyDescent="0.3">
      <c r="AW586" s="7">
        <v>25</v>
      </c>
      <c r="AX586" s="52">
        <f t="shared" si="347"/>
        <v>3.3413698114685446</v>
      </c>
      <c r="AY586" s="52">
        <f t="shared" si="348"/>
        <v>0.67571465675906395</v>
      </c>
      <c r="AZ586" s="52">
        <f t="shared" si="349"/>
        <v>0</v>
      </c>
      <c r="BA586" s="52">
        <f t="shared" si="350"/>
        <v>0</v>
      </c>
      <c r="BB586" s="52">
        <f t="shared" si="351"/>
        <v>116.98791043307693</v>
      </c>
      <c r="BC586" s="52">
        <f t="shared" si="352"/>
        <v>254.38026547741765</v>
      </c>
      <c r="BD586" s="52">
        <f t="shared" si="353"/>
        <v>0</v>
      </c>
      <c r="BE586" s="52">
        <f t="shared" si="354"/>
        <v>252.12812117406025</v>
      </c>
      <c r="BF586" s="52">
        <f t="shared" si="355"/>
        <v>11.45503296474223</v>
      </c>
      <c r="BG586" s="52">
        <f t="shared" si="356"/>
        <v>0</v>
      </c>
      <c r="BH586" s="52">
        <f t="shared" si="357"/>
        <v>37.140570063186793</v>
      </c>
      <c r="BI586" s="52">
        <f t="shared" si="358"/>
        <v>1435.4121199671793</v>
      </c>
      <c r="BJ586" s="52">
        <f t="shared" si="359"/>
        <v>0</v>
      </c>
      <c r="BK586" s="52">
        <f t="shared" si="360"/>
        <v>0</v>
      </c>
      <c r="BL586" s="52">
        <f t="shared" si="361"/>
        <v>2.5752048359580754E-2</v>
      </c>
      <c r="BM586" s="52">
        <f t="shared" si="362"/>
        <v>0.23580188859375151</v>
      </c>
      <c r="BN586" s="52">
        <f t="shared" si="363"/>
        <v>0</v>
      </c>
      <c r="BO586" s="52">
        <f t="shared" si="364"/>
        <v>552.95336067670462</v>
      </c>
      <c r="BP586" s="52">
        <f t="shared" si="365"/>
        <v>465.61787395365582</v>
      </c>
      <c r="BQ586" s="52">
        <f t="shared" si="366"/>
        <v>0</v>
      </c>
      <c r="BR586" s="52">
        <f t="shared" si="367"/>
        <v>0</v>
      </c>
      <c r="BS586" s="52">
        <f t="shared" si="368"/>
        <v>0</v>
      </c>
      <c r="BT586" s="52">
        <f t="shared" si="369"/>
        <v>0</v>
      </c>
      <c r="BU586" s="52">
        <f t="shared" si="370"/>
        <v>0</v>
      </c>
      <c r="BV586" s="52">
        <f t="shared" si="371"/>
        <v>0</v>
      </c>
      <c r="BW586" s="52">
        <f t="shared" si="372"/>
        <v>0</v>
      </c>
      <c r="BX586" s="52">
        <f t="shared" si="373"/>
        <v>3130.3538931152048</v>
      </c>
      <c r="DC586" s="7">
        <v>25</v>
      </c>
      <c r="DD586" s="55">
        <f ca="1"/>
        <v>316.09358416492432</v>
      </c>
      <c r="DE586" s="55">
        <f ca="1"/>
        <v>68.247180332665465</v>
      </c>
      <c r="DF586" s="55">
        <f ca="1"/>
        <v>0</v>
      </c>
      <c r="DG586" s="55">
        <f ca="1"/>
        <v>0</v>
      </c>
      <c r="DH586" s="55">
        <f ca="1"/>
        <v>8668.8041630909993</v>
      </c>
      <c r="DI586" s="55">
        <f ca="1"/>
        <v>17628.552397585041</v>
      </c>
      <c r="DJ586" s="55">
        <f ca="1"/>
        <v>0</v>
      </c>
      <c r="DK586" s="55">
        <f ca="1"/>
        <v>0</v>
      </c>
      <c r="DL586" s="55">
        <f ca="1"/>
        <v>886.61955147104868</v>
      </c>
      <c r="DM586" s="55">
        <f ca="1"/>
        <v>0</v>
      </c>
      <c r="DN586" s="55">
        <f ca="1"/>
        <v>0</v>
      </c>
      <c r="DO586" s="55">
        <f ca="1"/>
        <v>80526.619930158762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16.694773712437605</v>
      </c>
      <c r="DT586" s="55">
        <f ca="1"/>
        <v>0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t="shared" ca="1" si="374"/>
        <v>108111.63158051588</v>
      </c>
    </row>
    <row r="587" spans="49:134" x14ac:dyDescent="0.3">
      <c r="AW587" s="7">
        <v>26</v>
      </c>
      <c r="AX587" s="52">
        <f t="shared" si="347"/>
        <v>183.01964116827941</v>
      </c>
      <c r="AY587" s="52">
        <f t="shared" si="348"/>
        <v>0.12191198267590971</v>
      </c>
      <c r="AZ587" s="52">
        <f t="shared" si="349"/>
        <v>0</v>
      </c>
      <c r="BA587" s="52">
        <f t="shared" si="350"/>
        <v>0</v>
      </c>
      <c r="BB587" s="52">
        <f t="shared" si="351"/>
        <v>103.3840049617144</v>
      </c>
      <c r="BC587" s="52">
        <f t="shared" si="352"/>
        <v>224.79972957779839</v>
      </c>
      <c r="BD587" s="52">
        <f t="shared" si="353"/>
        <v>0</v>
      </c>
      <c r="BE587" s="52">
        <f t="shared" si="354"/>
        <v>211.89743782604475</v>
      </c>
      <c r="BF587" s="52">
        <f t="shared" si="355"/>
        <v>9.6272170054969912</v>
      </c>
      <c r="BG587" s="52">
        <f t="shared" si="356"/>
        <v>0</v>
      </c>
      <c r="BH587" s="52">
        <f t="shared" si="357"/>
        <v>211.47482933702338</v>
      </c>
      <c r="BI587" s="52">
        <f t="shared" si="358"/>
        <v>3663.4153893767643</v>
      </c>
      <c r="BJ587" s="52">
        <f t="shared" si="359"/>
        <v>0</v>
      </c>
      <c r="BK587" s="52">
        <f t="shared" si="360"/>
        <v>0</v>
      </c>
      <c r="BL587" s="52">
        <f t="shared" si="361"/>
        <v>2.2804524782626678E-2</v>
      </c>
      <c r="BM587" s="52">
        <f t="shared" si="362"/>
        <v>0.2090447582332558</v>
      </c>
      <c r="BN587" s="52">
        <f t="shared" si="363"/>
        <v>0</v>
      </c>
      <c r="BO587" s="52">
        <f t="shared" si="364"/>
        <v>638.63612972532235</v>
      </c>
      <c r="BP587" s="52">
        <f t="shared" si="365"/>
        <v>1188.3358519993799</v>
      </c>
      <c r="BQ587" s="52">
        <f t="shared" si="366"/>
        <v>0</v>
      </c>
      <c r="BR587" s="52">
        <f t="shared" si="367"/>
        <v>0</v>
      </c>
      <c r="BS587" s="52">
        <f t="shared" si="368"/>
        <v>0</v>
      </c>
      <c r="BT587" s="52">
        <f t="shared" si="369"/>
        <v>0</v>
      </c>
      <c r="BU587" s="52">
        <f t="shared" si="370"/>
        <v>0</v>
      </c>
      <c r="BV587" s="52">
        <f t="shared" si="371"/>
        <v>0</v>
      </c>
      <c r="BW587" s="52">
        <f t="shared" si="372"/>
        <v>0</v>
      </c>
      <c r="BX587" s="52">
        <f t="shared" si="373"/>
        <v>6434.9439922435149</v>
      </c>
      <c r="DC587" s="7">
        <v>26</v>
      </c>
      <c r="DD587" s="55">
        <f ca="1"/>
        <v>17313.65805451923</v>
      </c>
      <c r="DE587" s="55">
        <f ca="1"/>
        <v>12.313110250266881</v>
      </c>
      <c r="DF587" s="55">
        <f ca="1"/>
        <v>0</v>
      </c>
      <c r="DG587" s="55">
        <f ca="1"/>
        <v>0</v>
      </c>
      <c r="DH587" s="55">
        <f ca="1"/>
        <v>7660.7547676630365</v>
      </c>
      <c r="DI587" s="55">
        <f ca="1"/>
        <v>15578.621259741427</v>
      </c>
      <c r="DJ587" s="55">
        <f ca="1"/>
        <v>0</v>
      </c>
      <c r="DK587" s="55">
        <f ca="1"/>
        <v>0</v>
      </c>
      <c r="DL587" s="55">
        <f ca="1"/>
        <v>745.14659622546719</v>
      </c>
      <c r="DM587" s="55">
        <f ca="1"/>
        <v>0</v>
      </c>
      <c r="DN587" s="55">
        <f ca="1"/>
        <v>0</v>
      </c>
      <c r="DO587" s="55">
        <f ca="1"/>
        <v>205517.60334403647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14.80036888291451</v>
      </c>
      <c r="DT587" s="55">
        <f ca="1"/>
        <v>0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t="shared" ca="1" si="374"/>
        <v>246842.8975013188</v>
      </c>
    </row>
    <row r="588" spans="49:134" x14ac:dyDescent="0.3">
      <c r="AW588" s="7">
        <v>27</v>
      </c>
      <c r="AX588" s="52">
        <f t="shared" si="347"/>
        <v>400.92413250925858</v>
      </c>
      <c r="AY588" s="52">
        <f t="shared" si="348"/>
        <v>0</v>
      </c>
      <c r="AZ588" s="52">
        <f t="shared" si="349"/>
        <v>0</v>
      </c>
      <c r="BA588" s="52">
        <f t="shared" si="350"/>
        <v>0</v>
      </c>
      <c r="BB588" s="52">
        <f t="shared" si="351"/>
        <v>0.18400485189231869</v>
      </c>
      <c r="BC588" s="52">
        <f t="shared" si="352"/>
        <v>0.40010290558021255</v>
      </c>
      <c r="BD588" s="52">
        <f t="shared" si="353"/>
        <v>0</v>
      </c>
      <c r="BE588" s="52">
        <f t="shared" si="354"/>
        <v>204.82533882651461</v>
      </c>
      <c r="BF588" s="52">
        <f t="shared" si="355"/>
        <v>97.097000209294009</v>
      </c>
      <c r="BG588" s="52">
        <f t="shared" si="356"/>
        <v>0</v>
      </c>
      <c r="BH588" s="52">
        <f t="shared" si="357"/>
        <v>3.2460261518704212</v>
      </c>
      <c r="BI588" s="52">
        <f t="shared" si="358"/>
        <v>493.87672232284478</v>
      </c>
      <c r="BJ588" s="52">
        <f t="shared" si="359"/>
        <v>0</v>
      </c>
      <c r="BK588" s="52">
        <f t="shared" si="360"/>
        <v>0</v>
      </c>
      <c r="BL588" s="52">
        <f t="shared" si="361"/>
        <v>4.0489666490675798E-5</v>
      </c>
      <c r="BM588" s="52">
        <f t="shared" si="362"/>
        <v>3.7206125184385976E-4</v>
      </c>
      <c r="BN588" s="52">
        <f t="shared" si="363"/>
        <v>0</v>
      </c>
      <c r="BO588" s="52">
        <f t="shared" si="364"/>
        <v>1.4660051660417099E-7</v>
      </c>
      <c r="BP588" s="52">
        <f t="shared" si="365"/>
        <v>25.203999080323957</v>
      </c>
      <c r="BQ588" s="52">
        <f t="shared" si="366"/>
        <v>0</v>
      </c>
      <c r="BR588" s="52">
        <f t="shared" si="367"/>
        <v>0</v>
      </c>
      <c r="BS588" s="52">
        <f t="shared" si="368"/>
        <v>34.406767609597615</v>
      </c>
      <c r="BT588" s="52">
        <f t="shared" si="369"/>
        <v>599.05548464530966</v>
      </c>
      <c r="BU588" s="52">
        <f t="shared" si="370"/>
        <v>0</v>
      </c>
      <c r="BV588" s="52">
        <f t="shared" si="371"/>
        <v>0</v>
      </c>
      <c r="BW588" s="52">
        <f t="shared" si="372"/>
        <v>0</v>
      </c>
      <c r="BX588" s="52">
        <f t="shared" si="373"/>
        <v>1859.2199918100052</v>
      </c>
      <c r="DC588" s="7">
        <v>27</v>
      </c>
      <c r="DD588" s="55">
        <f ca="1"/>
        <v>37927.422935375856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13.634759525220813</v>
      </c>
      <c r="DI588" s="55">
        <f ca="1"/>
        <v>27.727131356708728</v>
      </c>
      <c r="DJ588" s="55">
        <f ca="1"/>
        <v>0</v>
      </c>
      <c r="DK588" s="55">
        <f ca="1"/>
        <v>0</v>
      </c>
      <c r="DL588" s="55">
        <f ca="1"/>
        <v>7515.3078161993571</v>
      </c>
      <c r="DM588" s="55">
        <f ca="1"/>
        <v>0</v>
      </c>
      <c r="DN588" s="55">
        <f ca="1"/>
        <v>0</v>
      </c>
      <c r="DO588" s="55">
        <f ca="1"/>
        <v>27706.484122311595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2.6341936630545269E-2</v>
      </c>
      <c r="DT588" s="55">
        <f ca="1"/>
        <v>0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t="shared" ca="1" si="374"/>
        <v>73190.60310670537</v>
      </c>
    </row>
    <row r="589" spans="49:134" x14ac:dyDescent="0.3">
      <c r="AW589" s="7">
        <v>28</v>
      </c>
      <c r="AX589" s="52">
        <f t="shared" si="347"/>
        <v>1800.9098267934114</v>
      </c>
      <c r="AY589" s="52">
        <f t="shared" si="348"/>
        <v>0</v>
      </c>
      <c r="AZ589" s="52">
        <f t="shared" si="349"/>
        <v>0</v>
      </c>
      <c r="BA589" s="52">
        <f t="shared" si="350"/>
        <v>0</v>
      </c>
      <c r="BB589" s="52">
        <f t="shared" si="351"/>
        <v>0.82653080266092871</v>
      </c>
      <c r="BC589" s="52">
        <f t="shared" si="352"/>
        <v>1.7972209622192923</v>
      </c>
      <c r="BD589" s="52">
        <f t="shared" si="353"/>
        <v>0</v>
      </c>
      <c r="BE589" s="52">
        <f t="shared" si="354"/>
        <v>920.05428373835582</v>
      </c>
      <c r="BF589" s="52">
        <f t="shared" si="355"/>
        <v>436.14970450882964</v>
      </c>
      <c r="BG589" s="52">
        <f t="shared" si="356"/>
        <v>0</v>
      </c>
      <c r="BH589" s="52">
        <f t="shared" si="357"/>
        <v>14.580814479209989</v>
      </c>
      <c r="BI589" s="52">
        <f t="shared" si="358"/>
        <v>2218.443268675635</v>
      </c>
      <c r="BJ589" s="52">
        <f t="shared" si="359"/>
        <v>0</v>
      </c>
      <c r="BK589" s="52">
        <f t="shared" si="360"/>
        <v>0</v>
      </c>
      <c r="BL589" s="52">
        <f t="shared" si="361"/>
        <v>1.8150540090288681E-4</v>
      </c>
      <c r="BM589" s="52">
        <f t="shared" si="362"/>
        <v>1.6712629483084606E-3</v>
      </c>
      <c r="BN589" s="52">
        <f t="shared" si="363"/>
        <v>0</v>
      </c>
      <c r="BO589" s="52">
        <f t="shared" si="364"/>
        <v>6.5931449045920422E-7</v>
      </c>
      <c r="BP589" s="52">
        <f t="shared" si="365"/>
        <v>113.21376278937821</v>
      </c>
      <c r="BQ589" s="52">
        <f t="shared" si="366"/>
        <v>0</v>
      </c>
      <c r="BR589" s="52">
        <f t="shared" si="367"/>
        <v>0</v>
      </c>
      <c r="BS589" s="52">
        <f t="shared" si="368"/>
        <v>154.55164932146008</v>
      </c>
      <c r="BT589" s="52">
        <f t="shared" si="369"/>
        <v>2690.8954140350174</v>
      </c>
      <c r="BU589" s="52">
        <f t="shared" si="370"/>
        <v>0</v>
      </c>
      <c r="BV589" s="52">
        <f t="shared" si="371"/>
        <v>0</v>
      </c>
      <c r="BW589" s="52">
        <f t="shared" si="372"/>
        <v>0</v>
      </c>
      <c r="BX589" s="52">
        <f t="shared" si="373"/>
        <v>8351.424329533842</v>
      </c>
      <c r="DC589" s="7">
        <v>28</v>
      </c>
      <c r="DD589" s="55">
        <f ca="1"/>
        <v>170366.06961465671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61.245932477174811</v>
      </c>
      <c r="DI589" s="55">
        <f ca="1"/>
        <v>124.54741268179696</v>
      </c>
      <c r="DJ589" s="55">
        <f ca="1"/>
        <v>0</v>
      </c>
      <c r="DK589" s="55">
        <f ca="1"/>
        <v>0</v>
      </c>
      <c r="DL589" s="55">
        <f ca="1"/>
        <v>33757.987128983419</v>
      </c>
      <c r="DM589" s="55">
        <f ca="1"/>
        <v>0</v>
      </c>
      <c r="DN589" s="55">
        <f ca="1"/>
        <v>0</v>
      </c>
      <c r="DO589" s="55">
        <f ca="1"/>
        <v>124454.66737270313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0.118325416740239</v>
      </c>
      <c r="DT589" s="55">
        <f ca="1"/>
        <v>0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t="shared" ca="1" si="374"/>
        <v>328764.63578691898</v>
      </c>
    </row>
    <row r="590" spans="49:134" x14ac:dyDescent="0.3">
      <c r="AW590" s="7">
        <v>29</v>
      </c>
      <c r="AX590" s="52">
        <f t="shared" si="347"/>
        <v>209.87864547684566</v>
      </c>
      <c r="AY590" s="52">
        <f t="shared" si="348"/>
        <v>0</v>
      </c>
      <c r="AZ590" s="52">
        <f t="shared" si="349"/>
        <v>0</v>
      </c>
      <c r="BA590" s="52">
        <f t="shared" si="350"/>
        <v>0</v>
      </c>
      <c r="BB590" s="52">
        <f t="shared" si="351"/>
        <v>9.6324182389315532E-2</v>
      </c>
      <c r="BC590" s="52">
        <f t="shared" si="352"/>
        <v>0.20944874357477034</v>
      </c>
      <c r="BD590" s="52">
        <f t="shared" si="353"/>
        <v>0</v>
      </c>
      <c r="BE590" s="52">
        <f t="shared" si="354"/>
        <v>107.22344003587661</v>
      </c>
      <c r="BF590" s="52">
        <f t="shared" si="355"/>
        <v>50.829035308586271</v>
      </c>
      <c r="BG590" s="52">
        <f t="shared" si="356"/>
        <v>0</v>
      </c>
      <c r="BH590" s="52">
        <f t="shared" si="357"/>
        <v>1.6992530931357601</v>
      </c>
      <c r="BI590" s="52">
        <f t="shared" si="358"/>
        <v>258.53813515759447</v>
      </c>
      <c r="BJ590" s="52">
        <f t="shared" si="359"/>
        <v>0</v>
      </c>
      <c r="BK590" s="52">
        <f t="shared" si="360"/>
        <v>0</v>
      </c>
      <c r="BL590" s="52">
        <f t="shared" si="361"/>
        <v>2.1253196495767809E-5</v>
      </c>
      <c r="BM590" s="52">
        <f t="shared" si="362"/>
        <v>1.9476925693749262E-4</v>
      </c>
      <c r="BN590" s="52">
        <f t="shared" si="363"/>
        <v>0</v>
      </c>
      <c r="BO590" s="52">
        <f t="shared" si="364"/>
        <v>7.679074646281071E-8</v>
      </c>
      <c r="BP590" s="52">
        <f t="shared" si="365"/>
        <v>13.193970529660403</v>
      </c>
      <c r="BQ590" s="52">
        <f t="shared" si="366"/>
        <v>0</v>
      </c>
      <c r="BR590" s="52">
        <f t="shared" si="367"/>
        <v>0</v>
      </c>
      <c r="BS590" s="52">
        <f t="shared" si="368"/>
        <v>18.01150192527847</v>
      </c>
      <c r="BT590" s="52">
        <f t="shared" si="369"/>
        <v>313.59786936482408</v>
      </c>
      <c r="BU590" s="52">
        <f t="shared" si="370"/>
        <v>0</v>
      </c>
      <c r="BV590" s="52">
        <f t="shared" si="371"/>
        <v>0</v>
      </c>
      <c r="BW590" s="52">
        <f t="shared" si="372"/>
        <v>0</v>
      </c>
      <c r="BX590" s="52">
        <f t="shared" si="373"/>
        <v>973.27783991701006</v>
      </c>
      <c r="DC590" s="7">
        <v>29</v>
      </c>
      <c r="DD590" s="55">
        <f ca="1"/>
        <v>19854.519862109599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7.13762191504828</v>
      </c>
      <c r="DI590" s="55">
        <f ca="1"/>
        <v>14.514797929731584</v>
      </c>
      <c r="DJ590" s="55">
        <f ca="1"/>
        <v>0</v>
      </c>
      <c r="DK590" s="55">
        <f ca="1"/>
        <v>0</v>
      </c>
      <c r="DL590" s="55">
        <f ca="1"/>
        <v>3934.1673328845777</v>
      </c>
      <c r="DM590" s="55">
        <f ca="1"/>
        <v>0</v>
      </c>
      <c r="DN590" s="55">
        <f ca="1"/>
        <v>0</v>
      </c>
      <c r="DO590" s="55">
        <f ca="1"/>
        <v>14503.989382341049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1.3789663391174477E-2</v>
      </c>
      <c r="DT590" s="55">
        <f ca="1"/>
        <v>0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t="shared" ca="1" si="374"/>
        <v>38314.342786843401</v>
      </c>
    </row>
    <row r="591" spans="49:134" x14ac:dyDescent="0.3">
      <c r="AW591" s="7">
        <v>30</v>
      </c>
      <c r="AX591" s="52">
        <f t="shared" si="347"/>
        <v>0</v>
      </c>
      <c r="AY591" s="52">
        <f t="shared" si="348"/>
        <v>0</v>
      </c>
      <c r="AZ591" s="52">
        <f t="shared" si="349"/>
        <v>0</v>
      </c>
      <c r="BA591" s="52">
        <f t="shared" si="350"/>
        <v>0</v>
      </c>
      <c r="BB591" s="52">
        <f t="shared" si="351"/>
        <v>10519.405065671152</v>
      </c>
      <c r="BC591" s="52">
        <f t="shared" si="352"/>
        <v>22873.552006891088</v>
      </c>
      <c r="BD591" s="52">
        <f t="shared" si="353"/>
        <v>0</v>
      </c>
      <c r="BE591" s="52">
        <f t="shared" si="354"/>
        <v>26556.88838362704</v>
      </c>
      <c r="BF591" s="52">
        <f t="shared" si="355"/>
        <v>0</v>
      </c>
      <c r="BG591" s="52">
        <f t="shared" si="356"/>
        <v>0</v>
      </c>
      <c r="BH591" s="52">
        <f t="shared" si="357"/>
        <v>0</v>
      </c>
      <c r="BI591" s="52">
        <f t="shared" si="358"/>
        <v>0</v>
      </c>
      <c r="BJ591" s="52">
        <f t="shared" si="359"/>
        <v>0</v>
      </c>
      <c r="BK591" s="52">
        <f t="shared" si="360"/>
        <v>0</v>
      </c>
      <c r="BL591" s="52">
        <f t="shared" si="361"/>
        <v>2.3133052621577836</v>
      </c>
      <c r="BM591" s="52">
        <f t="shared" si="362"/>
        <v>21.27047106285443</v>
      </c>
      <c r="BN591" s="52">
        <f t="shared" si="363"/>
        <v>0</v>
      </c>
      <c r="BO591" s="52">
        <f t="shared" si="364"/>
        <v>0</v>
      </c>
      <c r="BP591" s="52">
        <f t="shared" si="365"/>
        <v>374.26239153294244</v>
      </c>
      <c r="BQ591" s="52">
        <f t="shared" si="366"/>
        <v>0</v>
      </c>
      <c r="BR591" s="52">
        <f t="shared" si="367"/>
        <v>0</v>
      </c>
      <c r="BS591" s="52">
        <f t="shared" si="368"/>
        <v>0</v>
      </c>
      <c r="BT591" s="52">
        <f t="shared" si="369"/>
        <v>0</v>
      </c>
      <c r="BU591" s="52">
        <f t="shared" si="370"/>
        <v>0</v>
      </c>
      <c r="BV591" s="52">
        <f t="shared" si="371"/>
        <v>0</v>
      </c>
      <c r="BW591" s="52">
        <f t="shared" si="372"/>
        <v>0</v>
      </c>
      <c r="BX591" s="52">
        <f t="shared" si="373"/>
        <v>60347.691624047235</v>
      </c>
      <c r="DC591" s="7">
        <v>30</v>
      </c>
      <c r="DD591" s="55">
        <f ca="1"/>
        <v>0</v>
      </c>
      <c r="DE591" s="55">
        <f ca="1"/>
        <v>0</v>
      </c>
      <c r="DF591" s="55">
        <f ca="1"/>
        <v>0</v>
      </c>
      <c r="DG591" s="55">
        <f ca="1"/>
        <v>0</v>
      </c>
      <c r="DH591" s="55">
        <f ca="1"/>
        <v>779487.91536623228</v>
      </c>
      <c r="DI591" s="55">
        <f ca="1"/>
        <v>1585137.1540775523</v>
      </c>
      <c r="DJ591" s="55">
        <f ca="1"/>
        <v>0</v>
      </c>
      <c r="DK591" s="55">
        <f ca="1"/>
        <v>0</v>
      </c>
      <c r="DL591" s="55">
        <f ca="1"/>
        <v>0</v>
      </c>
      <c r="DM591" s="55">
        <f ca="1"/>
        <v>0</v>
      </c>
      <c r="DN591" s="55">
        <f ca="1"/>
        <v>0</v>
      </c>
      <c r="DO591" s="55">
        <f ca="1"/>
        <v>0</v>
      </c>
      <c r="DP591" s="55">
        <f ca="1"/>
        <v>0</v>
      </c>
      <c r="DQ591" s="55">
        <f ca="1"/>
        <v>0</v>
      </c>
      <c r="DR591" s="55">
        <f ca="1"/>
        <v>0</v>
      </c>
      <c r="DS591" s="55">
        <f ca="1"/>
        <v>1505.9493512500935</v>
      </c>
      <c r="DT591" s="55">
        <f ca="1"/>
        <v>0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t="shared" ca="1" si="374"/>
        <v>2366131.0187950348</v>
      </c>
    </row>
    <row r="592" spans="49:134" x14ac:dyDescent="0.3">
      <c r="AW592" s="7">
        <v>31</v>
      </c>
      <c r="AX592" s="52">
        <f t="shared" si="347"/>
        <v>0</v>
      </c>
      <c r="AY592" s="52">
        <f t="shared" si="348"/>
        <v>0</v>
      </c>
      <c r="AZ592" s="52">
        <f t="shared" si="349"/>
        <v>0</v>
      </c>
      <c r="BA592" s="52">
        <f t="shared" si="350"/>
        <v>0</v>
      </c>
      <c r="BB592" s="52">
        <f t="shared" si="351"/>
        <v>997.04586126928336</v>
      </c>
      <c r="BC592" s="52">
        <f t="shared" si="352"/>
        <v>2167.9914616462879</v>
      </c>
      <c r="BD592" s="52">
        <f t="shared" si="353"/>
        <v>0</v>
      </c>
      <c r="BE592" s="52">
        <f t="shared" si="354"/>
        <v>683.06807624343583</v>
      </c>
      <c r="BF592" s="52">
        <f t="shared" si="355"/>
        <v>158.10883684127342</v>
      </c>
      <c r="BG592" s="52">
        <f t="shared" si="356"/>
        <v>0</v>
      </c>
      <c r="BH592" s="52">
        <f t="shared" si="357"/>
        <v>419.98736782002658</v>
      </c>
      <c r="BI592" s="52">
        <f t="shared" si="358"/>
        <v>80.95933315053432</v>
      </c>
      <c r="BJ592" s="52">
        <f t="shared" si="359"/>
        <v>0</v>
      </c>
      <c r="BK592" s="52">
        <f t="shared" si="360"/>
        <v>0</v>
      </c>
      <c r="BL592" s="52">
        <f t="shared" si="361"/>
        <v>0.21925873407832294</v>
      </c>
      <c r="BM592" s="52">
        <f t="shared" si="362"/>
        <v>2.0160489109026218</v>
      </c>
      <c r="BN592" s="52">
        <f t="shared" si="363"/>
        <v>0</v>
      </c>
      <c r="BO592" s="52">
        <f t="shared" si="364"/>
        <v>209.60710602746386</v>
      </c>
      <c r="BP592" s="52">
        <f t="shared" si="365"/>
        <v>2288.8423636583966</v>
      </c>
      <c r="BQ592" s="52">
        <f t="shared" si="366"/>
        <v>0</v>
      </c>
      <c r="BR592" s="52">
        <f t="shared" si="367"/>
        <v>0</v>
      </c>
      <c r="BS592" s="52">
        <f t="shared" si="368"/>
        <v>0</v>
      </c>
      <c r="BT592" s="52">
        <f t="shared" si="369"/>
        <v>0</v>
      </c>
      <c r="BU592" s="52">
        <f t="shared" si="370"/>
        <v>0</v>
      </c>
      <c r="BV592" s="52">
        <f t="shared" si="371"/>
        <v>0</v>
      </c>
      <c r="BW592" s="52">
        <f t="shared" si="372"/>
        <v>0</v>
      </c>
      <c r="BX592" s="52">
        <f t="shared" si="373"/>
        <v>7007.8457143016831</v>
      </c>
      <c r="DC592" s="7">
        <v>31</v>
      </c>
      <c r="DD592" s="55">
        <f ca="1"/>
        <v>0</v>
      </c>
      <c r="DE592" s="55">
        <f ca="1"/>
        <v>0</v>
      </c>
      <c r="DF592" s="55">
        <f ca="1"/>
        <v>0</v>
      </c>
      <c r="DG592" s="55">
        <f ca="1"/>
        <v>0</v>
      </c>
      <c r="DH592" s="55">
        <f ca="1"/>
        <v>73881.09832005389</v>
      </c>
      <c r="DI592" s="55">
        <f ca="1"/>
        <v>150241.80829208775</v>
      </c>
      <c r="DJ592" s="55">
        <f ca="1"/>
        <v>0</v>
      </c>
      <c r="DK592" s="55">
        <f ca="1"/>
        <v>0</v>
      </c>
      <c r="DL592" s="55">
        <f ca="1"/>
        <v>12237.623971514564</v>
      </c>
      <c r="DM592" s="55">
        <f ca="1"/>
        <v>0</v>
      </c>
      <c r="DN592" s="55">
        <f ca="1"/>
        <v>0</v>
      </c>
      <c r="DO592" s="55">
        <f ca="1"/>
        <v>4541.8185897449757</v>
      </c>
      <c r="DP592" s="55">
        <f ca="1"/>
        <v>0</v>
      </c>
      <c r="DQ592" s="55">
        <f ca="1"/>
        <v>0</v>
      </c>
      <c r="DR592" s="55">
        <f ca="1"/>
        <v>0</v>
      </c>
      <c r="DS592" s="55">
        <f ca="1"/>
        <v>142.73626289190562</v>
      </c>
      <c r="DT592" s="55">
        <f ca="1"/>
        <v>0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t="shared" ca="1" si="374"/>
        <v>241045.0854362931</v>
      </c>
    </row>
    <row r="593" spans="49:134" x14ac:dyDescent="0.3">
      <c r="AW593" s="7">
        <v>32</v>
      </c>
      <c r="AX593" s="52">
        <f t="shared" si="347"/>
        <v>0</v>
      </c>
      <c r="AY593" s="52">
        <f t="shared" si="348"/>
        <v>0</v>
      </c>
      <c r="AZ593" s="52">
        <f t="shared" si="349"/>
        <v>0</v>
      </c>
      <c r="BA593" s="52">
        <f t="shared" si="350"/>
        <v>0</v>
      </c>
      <c r="BB593" s="52">
        <f t="shared" si="351"/>
        <v>6056.9714918940554</v>
      </c>
      <c r="BC593" s="52">
        <f t="shared" si="352"/>
        <v>13170.369571845926</v>
      </c>
      <c r="BD593" s="52">
        <f t="shared" si="353"/>
        <v>0</v>
      </c>
      <c r="BE593" s="52">
        <f t="shared" si="354"/>
        <v>4149.5823059066934</v>
      </c>
      <c r="BF593" s="52">
        <f t="shared" si="355"/>
        <v>960.49816224258052</v>
      </c>
      <c r="BG593" s="52">
        <f t="shared" si="356"/>
        <v>0</v>
      </c>
      <c r="BH593" s="52">
        <f t="shared" si="357"/>
        <v>2551.3886693184718</v>
      </c>
      <c r="BI593" s="52">
        <f t="shared" si="358"/>
        <v>491.82128112075128</v>
      </c>
      <c r="BJ593" s="52">
        <f t="shared" si="359"/>
        <v>0</v>
      </c>
      <c r="BK593" s="52">
        <f t="shared" si="360"/>
        <v>0</v>
      </c>
      <c r="BL593" s="52">
        <f t="shared" si="361"/>
        <v>1.3325909375091358</v>
      </c>
      <c r="BM593" s="52">
        <f t="shared" si="362"/>
        <v>12.247331098404089</v>
      </c>
      <c r="BN593" s="52">
        <f t="shared" si="363"/>
        <v>0</v>
      </c>
      <c r="BO593" s="52">
        <f t="shared" si="364"/>
        <v>1273.3459060820087</v>
      </c>
      <c r="BP593" s="52">
        <f t="shared" si="365"/>
        <v>13904.528853679805</v>
      </c>
      <c r="BQ593" s="52">
        <f t="shared" si="366"/>
        <v>0</v>
      </c>
      <c r="BR593" s="52">
        <f t="shared" si="367"/>
        <v>0</v>
      </c>
      <c r="BS593" s="52">
        <f t="shared" si="368"/>
        <v>0</v>
      </c>
      <c r="BT593" s="52">
        <f t="shared" si="369"/>
        <v>0</v>
      </c>
      <c r="BU593" s="52">
        <f t="shared" si="370"/>
        <v>0</v>
      </c>
      <c r="BV593" s="52">
        <f t="shared" si="371"/>
        <v>0</v>
      </c>
      <c r="BW593" s="52">
        <f t="shared" si="372"/>
        <v>0</v>
      </c>
      <c r="BX593" s="52">
        <f t="shared" si="373"/>
        <v>42572.086164126202</v>
      </c>
      <c r="DC593" s="7">
        <v>32</v>
      </c>
      <c r="DD593" s="55">
        <f ca="1"/>
        <v>0</v>
      </c>
      <c r="DE593" s="55">
        <f ca="1"/>
        <v>0</v>
      </c>
      <c r="DF593" s="55">
        <f ca="1"/>
        <v>0</v>
      </c>
      <c r="DG593" s="55">
        <f ca="1"/>
        <v>0</v>
      </c>
      <c r="DH593" s="55">
        <f ca="1"/>
        <v>448821.58754934947</v>
      </c>
      <c r="DI593" s="55">
        <f ca="1"/>
        <v>912706.61132892256</v>
      </c>
      <c r="DJ593" s="55">
        <f ca="1"/>
        <v>0</v>
      </c>
      <c r="DK593" s="55">
        <f ca="1"/>
        <v>0</v>
      </c>
      <c r="DL593" s="55">
        <f ca="1"/>
        <v>74342.557757575734</v>
      </c>
      <c r="DM593" s="55">
        <f ca="1"/>
        <v>0</v>
      </c>
      <c r="DN593" s="55">
        <f ca="1"/>
        <v>0</v>
      </c>
      <c r="DO593" s="55">
        <f ca="1"/>
        <v>27591.173870874147</v>
      </c>
      <c r="DP593" s="55">
        <f ca="1"/>
        <v>0</v>
      </c>
      <c r="DQ593" s="55">
        <f ca="1"/>
        <v>0</v>
      </c>
      <c r="DR593" s="55">
        <f ca="1"/>
        <v>0</v>
      </c>
      <c r="DS593" s="55">
        <f ca="1"/>
        <v>867.11104176700951</v>
      </c>
      <c r="DT593" s="55">
        <f ca="1"/>
        <v>0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t="shared" ca="1" si="374"/>
        <v>1464329.0415484889</v>
      </c>
    </row>
    <row r="594" spans="49:134" x14ac:dyDescent="0.3">
      <c r="AW594" s="7">
        <v>33</v>
      </c>
      <c r="AX594" s="52">
        <f t="shared" si="347"/>
        <v>0</v>
      </c>
      <c r="AY594" s="52">
        <f t="shared" si="348"/>
        <v>0</v>
      </c>
      <c r="AZ594" s="52">
        <f t="shared" si="349"/>
        <v>0</v>
      </c>
      <c r="BA594" s="52">
        <f t="shared" si="350"/>
        <v>0</v>
      </c>
      <c r="BB594" s="52">
        <f t="shared" si="351"/>
        <v>3983.4630065839588</v>
      </c>
      <c r="BC594" s="52">
        <f t="shared" si="352"/>
        <v>0</v>
      </c>
      <c r="BD594" s="52">
        <f t="shared" si="353"/>
        <v>0</v>
      </c>
      <c r="BE594" s="52">
        <f t="shared" si="354"/>
        <v>0</v>
      </c>
      <c r="BF594" s="52">
        <f t="shared" si="355"/>
        <v>0</v>
      </c>
      <c r="BG594" s="52">
        <f t="shared" si="356"/>
        <v>0</v>
      </c>
      <c r="BH594" s="52">
        <f t="shared" si="357"/>
        <v>0</v>
      </c>
      <c r="BI594" s="52">
        <f t="shared" si="358"/>
        <v>6.2705326703402857</v>
      </c>
      <c r="BJ594" s="52">
        <f t="shared" si="359"/>
        <v>0</v>
      </c>
      <c r="BK594" s="52">
        <f t="shared" si="360"/>
        <v>0</v>
      </c>
      <c r="BL594" s="52">
        <f t="shared" si="361"/>
        <v>0</v>
      </c>
      <c r="BM594" s="52">
        <f t="shared" si="362"/>
        <v>8.0546508143420841</v>
      </c>
      <c r="BN594" s="52">
        <f t="shared" si="363"/>
        <v>0</v>
      </c>
      <c r="BO594" s="52">
        <f t="shared" si="364"/>
        <v>0</v>
      </c>
      <c r="BP594" s="52">
        <f t="shared" si="365"/>
        <v>0</v>
      </c>
      <c r="BQ594" s="52">
        <f t="shared" si="366"/>
        <v>0</v>
      </c>
      <c r="BR594" s="52">
        <f t="shared" si="367"/>
        <v>0</v>
      </c>
      <c r="BS594" s="52">
        <f t="shared" si="368"/>
        <v>0</v>
      </c>
      <c r="BT594" s="52">
        <f t="shared" si="369"/>
        <v>0</v>
      </c>
      <c r="BU594" s="52">
        <f t="shared" si="370"/>
        <v>0</v>
      </c>
      <c r="BV594" s="52">
        <f t="shared" si="371"/>
        <v>0</v>
      </c>
      <c r="BW594" s="52">
        <f t="shared" si="372"/>
        <v>0</v>
      </c>
      <c r="BX594" s="52">
        <f t="shared" si="373"/>
        <v>3997.7881900686411</v>
      </c>
      <c r="DC594" s="7">
        <v>33</v>
      </c>
      <c r="DD594" s="55">
        <f ca="1"/>
        <v>0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295174.60878787132</v>
      </c>
      <c r="DI594" s="55">
        <f ca="1"/>
        <v>0</v>
      </c>
      <c r="DJ594" s="55">
        <f ca="1"/>
        <v>0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351.77688280609004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570.2692776554195</v>
      </c>
      <c r="DT594" s="55">
        <f ca="1"/>
        <v>0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t="shared" ca="1" si="374"/>
        <v>296096.65494833281</v>
      </c>
    </row>
    <row r="595" spans="49:134" x14ac:dyDescent="0.3">
      <c r="AW595" s="7">
        <v>34</v>
      </c>
      <c r="AX595" s="52">
        <f t="shared" si="347"/>
        <v>0</v>
      </c>
      <c r="AY595" s="52">
        <f t="shared" si="348"/>
        <v>0</v>
      </c>
      <c r="AZ595" s="52">
        <f t="shared" si="349"/>
        <v>0</v>
      </c>
      <c r="BA595" s="52">
        <f t="shared" si="350"/>
        <v>0</v>
      </c>
      <c r="BB595" s="52">
        <f t="shared" si="351"/>
        <v>296011.25724963687</v>
      </c>
      <c r="BC595" s="52">
        <f t="shared" si="352"/>
        <v>0</v>
      </c>
      <c r="BD595" s="52">
        <f t="shared" si="353"/>
        <v>0</v>
      </c>
      <c r="BE595" s="52">
        <f t="shared" si="354"/>
        <v>0</v>
      </c>
      <c r="BF595" s="52">
        <f t="shared" si="355"/>
        <v>0</v>
      </c>
      <c r="BG595" s="52">
        <f t="shared" si="356"/>
        <v>0</v>
      </c>
      <c r="BH595" s="52">
        <f t="shared" si="357"/>
        <v>0</v>
      </c>
      <c r="BI595" s="52">
        <f t="shared" si="358"/>
        <v>465.96347363619856</v>
      </c>
      <c r="BJ595" s="52">
        <f t="shared" si="359"/>
        <v>0</v>
      </c>
      <c r="BK595" s="52">
        <f t="shared" si="360"/>
        <v>0</v>
      </c>
      <c r="BL595" s="52">
        <f t="shared" si="361"/>
        <v>0</v>
      </c>
      <c r="BM595" s="52">
        <f t="shared" si="362"/>
        <v>598.54134738353332</v>
      </c>
      <c r="BN595" s="52">
        <f t="shared" si="363"/>
        <v>0</v>
      </c>
      <c r="BO595" s="52">
        <f t="shared" si="364"/>
        <v>0</v>
      </c>
      <c r="BP595" s="52">
        <f t="shared" si="365"/>
        <v>0</v>
      </c>
      <c r="BQ595" s="52">
        <f t="shared" si="366"/>
        <v>0</v>
      </c>
      <c r="BR595" s="52">
        <f t="shared" si="367"/>
        <v>0</v>
      </c>
      <c r="BS595" s="52">
        <f t="shared" si="368"/>
        <v>0</v>
      </c>
      <c r="BT595" s="52">
        <f t="shared" si="369"/>
        <v>0</v>
      </c>
      <c r="BU595" s="52">
        <f t="shared" si="370"/>
        <v>0</v>
      </c>
      <c r="BV595" s="52">
        <f t="shared" si="371"/>
        <v>0</v>
      </c>
      <c r="BW595" s="52">
        <f t="shared" si="372"/>
        <v>0</v>
      </c>
      <c r="BX595" s="52">
        <f t="shared" si="373"/>
        <v>297075.76207065658</v>
      </c>
      <c r="DC595" s="7">
        <v>34</v>
      </c>
      <c r="DD595" s="55">
        <f ca="1"/>
        <v>0</v>
      </c>
      <c r="DE595" s="55">
        <f ca="1"/>
        <v>0</v>
      </c>
      <c r="DF595" s="55">
        <f ca="1"/>
        <v>0</v>
      </c>
      <c r="DG595" s="55">
        <f ca="1"/>
        <v>0</v>
      </c>
      <c r="DH595" s="55">
        <f ca="1"/>
        <v>21934434.162198089</v>
      </c>
      <c r="DI595" s="55">
        <f ca="1"/>
        <v>0</v>
      </c>
      <c r="DJ595" s="55">
        <f ca="1"/>
        <v>0</v>
      </c>
      <c r="DK595" s="55">
        <f ca="1"/>
        <v>0</v>
      </c>
      <c r="DL595" s="55">
        <f ca="1"/>
        <v>0</v>
      </c>
      <c r="DM595" s="55">
        <f ca="1"/>
        <v>0</v>
      </c>
      <c r="DN595" s="55">
        <f ca="1"/>
        <v>0</v>
      </c>
      <c r="DO595" s="55">
        <f ca="1"/>
        <v>26140.550870990741</v>
      </c>
      <c r="DP595" s="55">
        <f ca="1"/>
        <v>0</v>
      </c>
      <c r="DQ595" s="55">
        <f ca="1"/>
        <v>0</v>
      </c>
      <c r="DR595" s="55">
        <f ca="1"/>
        <v>0</v>
      </c>
      <c r="DS595" s="55">
        <f ca="1"/>
        <v>42376.727394754154</v>
      </c>
      <c r="DT595" s="55">
        <f ca="1"/>
        <v>0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t="shared" ca="1" si="374"/>
        <v>22002951.440463837</v>
      </c>
    </row>
    <row r="596" spans="49:134" x14ac:dyDescent="0.3">
      <c r="AW596" s="7">
        <v>35</v>
      </c>
      <c r="AX596" s="52">
        <f t="shared" si="347"/>
        <v>0</v>
      </c>
      <c r="AY596" s="52">
        <f t="shared" si="348"/>
        <v>0</v>
      </c>
      <c r="AZ596" s="52">
        <f t="shared" si="349"/>
        <v>0</v>
      </c>
      <c r="BA596" s="52">
        <f t="shared" si="350"/>
        <v>0</v>
      </c>
      <c r="BB596" s="52">
        <f t="shared" si="351"/>
        <v>0</v>
      </c>
      <c r="BC596" s="52">
        <f t="shared" si="352"/>
        <v>0</v>
      </c>
      <c r="BD596" s="52">
        <f t="shared" si="353"/>
        <v>0</v>
      </c>
      <c r="BE596" s="52">
        <f t="shared" si="354"/>
        <v>735.26931730715319</v>
      </c>
      <c r="BF596" s="52">
        <f t="shared" si="355"/>
        <v>128.80896918560737</v>
      </c>
      <c r="BG596" s="52">
        <f t="shared" si="356"/>
        <v>0</v>
      </c>
      <c r="BH596" s="52">
        <f t="shared" si="357"/>
        <v>0.31791622282129101</v>
      </c>
      <c r="BI596" s="52">
        <f t="shared" si="358"/>
        <v>0</v>
      </c>
      <c r="BJ596" s="52">
        <f t="shared" si="359"/>
        <v>0</v>
      </c>
      <c r="BK596" s="52">
        <f t="shared" si="360"/>
        <v>0</v>
      </c>
      <c r="BL596" s="52">
        <f t="shared" si="361"/>
        <v>0</v>
      </c>
      <c r="BM596" s="52">
        <f t="shared" si="362"/>
        <v>0</v>
      </c>
      <c r="BN596" s="52">
        <f t="shared" si="363"/>
        <v>0</v>
      </c>
      <c r="BO596" s="52">
        <f t="shared" si="364"/>
        <v>0</v>
      </c>
      <c r="BP596" s="52">
        <f t="shared" si="365"/>
        <v>0</v>
      </c>
      <c r="BQ596" s="52">
        <f t="shared" si="366"/>
        <v>0</v>
      </c>
      <c r="BR596" s="52">
        <f t="shared" si="367"/>
        <v>0</v>
      </c>
      <c r="BS596" s="52">
        <f t="shared" si="368"/>
        <v>0</v>
      </c>
      <c r="BT596" s="52">
        <f t="shared" si="369"/>
        <v>0</v>
      </c>
      <c r="BU596" s="52">
        <f t="shared" si="370"/>
        <v>0</v>
      </c>
      <c r="BV596" s="52">
        <f t="shared" si="371"/>
        <v>0</v>
      </c>
      <c r="BW596" s="52">
        <f t="shared" si="372"/>
        <v>0</v>
      </c>
      <c r="BX596" s="52">
        <f t="shared" si="373"/>
        <v>864.39620271558181</v>
      </c>
      <c r="DC596" s="7">
        <v>35</v>
      </c>
      <c r="DD596" s="55">
        <f ca="1"/>
        <v>0</v>
      </c>
      <c r="DE596" s="55">
        <f ca="1"/>
        <v>0</v>
      </c>
      <c r="DF596" s="55">
        <f ca="1"/>
        <v>0</v>
      </c>
      <c r="DG596" s="55">
        <f ca="1"/>
        <v>0</v>
      </c>
      <c r="DH596" s="55">
        <f ca="1"/>
        <v>0</v>
      </c>
      <c r="DI596" s="55">
        <f ca="1"/>
        <v>0</v>
      </c>
      <c r="DJ596" s="55">
        <f ca="1"/>
        <v>0</v>
      </c>
      <c r="DK596" s="55">
        <f ca="1"/>
        <v>0</v>
      </c>
      <c r="DL596" s="55">
        <f ca="1"/>
        <v>9969.8142149660107</v>
      </c>
      <c r="DM596" s="55">
        <f ca="1"/>
        <v>0</v>
      </c>
      <c r="DN596" s="55">
        <f ca="1"/>
        <v>0</v>
      </c>
      <c r="DO596" s="55">
        <f ca="1"/>
        <v>0</v>
      </c>
      <c r="DP596" s="55">
        <f ca="1"/>
        <v>0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0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t="shared" ca="1" si="374"/>
        <v>9969.8142149660107</v>
      </c>
    </row>
    <row r="597" spans="49:134" x14ac:dyDescent="0.3">
      <c r="AW597" s="7">
        <v>36</v>
      </c>
      <c r="AX597" s="52">
        <f t="shared" si="347"/>
        <v>0</v>
      </c>
      <c r="AY597" s="52">
        <f t="shared" si="348"/>
        <v>0</v>
      </c>
      <c r="AZ597" s="52">
        <f t="shared" si="349"/>
        <v>0</v>
      </c>
      <c r="BA597" s="52">
        <f t="shared" si="350"/>
        <v>0</v>
      </c>
      <c r="BB597" s="52">
        <f t="shared" si="351"/>
        <v>0</v>
      </c>
      <c r="BC597" s="52">
        <f t="shared" si="352"/>
        <v>0</v>
      </c>
      <c r="BD597" s="52">
        <f t="shared" si="353"/>
        <v>0</v>
      </c>
      <c r="BE597" s="52">
        <f t="shared" si="354"/>
        <v>4.3281810093264346</v>
      </c>
      <c r="BF597" s="52">
        <f t="shared" si="355"/>
        <v>0.7582371813506652</v>
      </c>
      <c r="BG597" s="52">
        <f t="shared" si="356"/>
        <v>0</v>
      </c>
      <c r="BH597" s="52">
        <f t="shared" si="357"/>
        <v>1.8714215184697644E-3</v>
      </c>
      <c r="BI597" s="52">
        <f t="shared" si="358"/>
        <v>0</v>
      </c>
      <c r="BJ597" s="52">
        <f t="shared" si="359"/>
        <v>0</v>
      </c>
      <c r="BK597" s="52">
        <f t="shared" si="360"/>
        <v>0</v>
      </c>
      <c r="BL597" s="52">
        <f t="shared" si="361"/>
        <v>0</v>
      </c>
      <c r="BM597" s="52">
        <f t="shared" si="362"/>
        <v>0</v>
      </c>
      <c r="BN597" s="52">
        <f t="shared" si="363"/>
        <v>0</v>
      </c>
      <c r="BO597" s="52">
        <f t="shared" si="364"/>
        <v>0</v>
      </c>
      <c r="BP597" s="52">
        <f t="shared" si="365"/>
        <v>0</v>
      </c>
      <c r="BQ597" s="52">
        <f t="shared" si="366"/>
        <v>0</v>
      </c>
      <c r="BR597" s="52">
        <f t="shared" si="367"/>
        <v>0</v>
      </c>
      <c r="BS597" s="52">
        <f t="shared" si="368"/>
        <v>0</v>
      </c>
      <c r="BT597" s="52">
        <f t="shared" si="369"/>
        <v>0</v>
      </c>
      <c r="BU597" s="52">
        <f t="shared" si="370"/>
        <v>0</v>
      </c>
      <c r="BV597" s="52">
        <f t="shared" si="371"/>
        <v>0</v>
      </c>
      <c r="BW597" s="52">
        <f t="shared" si="372"/>
        <v>0</v>
      </c>
      <c r="BX597" s="52">
        <f t="shared" si="373"/>
        <v>5.0882896121955694</v>
      </c>
      <c r="DC597" s="7">
        <v>36</v>
      </c>
      <c r="DD597" s="55">
        <f ca="1"/>
        <v>0</v>
      </c>
      <c r="DE597" s="55">
        <f ca="1"/>
        <v>0</v>
      </c>
      <c r="DF597" s="55">
        <f ca="1"/>
        <v>0</v>
      </c>
      <c r="DG597" s="55">
        <f ca="1"/>
        <v>0</v>
      </c>
      <c r="DH597" s="55">
        <f ca="1"/>
        <v>0</v>
      </c>
      <c r="DI597" s="55">
        <f ca="1"/>
        <v>0</v>
      </c>
      <c r="DJ597" s="55">
        <f ca="1"/>
        <v>0</v>
      </c>
      <c r="DK597" s="55">
        <f ca="1"/>
        <v>0</v>
      </c>
      <c r="DL597" s="55">
        <f ca="1"/>
        <v>58.687557836541494</v>
      </c>
      <c r="DM597" s="55">
        <f ca="1"/>
        <v>0</v>
      </c>
      <c r="DN597" s="55">
        <f ca="1"/>
        <v>0</v>
      </c>
      <c r="DO597" s="55">
        <f ca="1"/>
        <v>0</v>
      </c>
      <c r="DP597" s="55">
        <f ca="1"/>
        <v>0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0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t="shared" ca="1" si="374"/>
        <v>58.687557836541494</v>
      </c>
    </row>
    <row r="598" spans="49:134" x14ac:dyDescent="0.3">
      <c r="AW598" s="7">
        <v>37</v>
      </c>
      <c r="AX598" s="52">
        <f t="shared" si="347"/>
        <v>0</v>
      </c>
      <c r="AY598" s="52">
        <f t="shared" si="348"/>
        <v>0</v>
      </c>
      <c r="AZ598" s="52">
        <f t="shared" si="349"/>
        <v>0</v>
      </c>
      <c r="BA598" s="52">
        <f t="shared" si="350"/>
        <v>0</v>
      </c>
      <c r="BB598" s="52">
        <f t="shared" si="351"/>
        <v>0</v>
      </c>
      <c r="BC598" s="52">
        <f t="shared" si="352"/>
        <v>0</v>
      </c>
      <c r="BD598" s="52">
        <f t="shared" si="353"/>
        <v>34584.165252536775</v>
      </c>
      <c r="BE598" s="52">
        <f t="shared" si="354"/>
        <v>0</v>
      </c>
      <c r="BF598" s="52">
        <f t="shared" si="355"/>
        <v>0</v>
      </c>
      <c r="BG598" s="52">
        <f t="shared" si="356"/>
        <v>0</v>
      </c>
      <c r="BH598" s="52">
        <f t="shared" si="357"/>
        <v>0</v>
      </c>
      <c r="BI598" s="52">
        <f t="shared" si="358"/>
        <v>0</v>
      </c>
      <c r="BJ598" s="52">
        <f t="shared" si="359"/>
        <v>0</v>
      </c>
      <c r="BK598" s="52">
        <f t="shared" si="360"/>
        <v>0</v>
      </c>
      <c r="BL598" s="52">
        <f t="shared" si="361"/>
        <v>0</v>
      </c>
      <c r="BM598" s="52">
        <f t="shared" si="362"/>
        <v>0</v>
      </c>
      <c r="BN598" s="52">
        <f t="shared" si="363"/>
        <v>0</v>
      </c>
      <c r="BO598" s="52">
        <f t="shared" si="364"/>
        <v>0</v>
      </c>
      <c r="BP598" s="52">
        <f t="shared" si="365"/>
        <v>0</v>
      </c>
      <c r="BQ598" s="52">
        <f t="shared" si="366"/>
        <v>0</v>
      </c>
      <c r="BR598" s="52">
        <f t="shared" si="367"/>
        <v>0</v>
      </c>
      <c r="BS598" s="52">
        <f t="shared" si="368"/>
        <v>0</v>
      </c>
      <c r="BT598" s="52">
        <f t="shared" si="369"/>
        <v>0</v>
      </c>
      <c r="BU598" s="52">
        <f t="shared" si="370"/>
        <v>0</v>
      </c>
      <c r="BV598" s="52">
        <f t="shared" si="371"/>
        <v>0</v>
      </c>
      <c r="BW598" s="52">
        <f t="shared" si="372"/>
        <v>0</v>
      </c>
      <c r="BX598" s="52">
        <f t="shared" si="373"/>
        <v>34584.165252536775</v>
      </c>
      <c r="DC598" s="7">
        <v>37</v>
      </c>
      <c r="DD598" s="55">
        <f ca="1"/>
        <v>0</v>
      </c>
      <c r="DE598" s="55">
        <f ca="1"/>
        <v>0</v>
      </c>
      <c r="DF598" s="55">
        <f ca="1"/>
        <v>0</v>
      </c>
      <c r="DG598" s="55">
        <f ca="1"/>
        <v>0</v>
      </c>
      <c r="DH598" s="55">
        <f ca="1"/>
        <v>0</v>
      </c>
      <c r="DI598" s="55">
        <f ca="1"/>
        <v>0</v>
      </c>
      <c r="DJ598" s="55">
        <f ca="1"/>
        <v>2472767.8155563795</v>
      </c>
      <c r="DK598" s="55">
        <f ca="1"/>
        <v>0</v>
      </c>
      <c r="DL598" s="55">
        <f ca="1"/>
        <v>0</v>
      </c>
      <c r="DM598" s="55">
        <f ca="1"/>
        <v>0</v>
      </c>
      <c r="DN598" s="55">
        <f ca="1"/>
        <v>0</v>
      </c>
      <c r="DO598" s="55">
        <f ca="1"/>
        <v>0</v>
      </c>
      <c r="DP598" s="55">
        <f ca="1"/>
        <v>0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0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t="shared" ca="1" si="374"/>
        <v>2472767.8155563795</v>
      </c>
    </row>
    <row r="599" spans="49:134" x14ac:dyDescent="0.3">
      <c r="AW599" s="7">
        <v>38</v>
      </c>
      <c r="AX599" s="52">
        <f t="shared" si="347"/>
        <v>0</v>
      </c>
      <c r="AY599" s="52">
        <f t="shared" si="348"/>
        <v>0</v>
      </c>
      <c r="AZ599" s="52">
        <f t="shared" si="349"/>
        <v>0</v>
      </c>
      <c r="BA599" s="52">
        <f t="shared" si="350"/>
        <v>0</v>
      </c>
      <c r="BB599" s="52">
        <f t="shared" si="351"/>
        <v>12253.424751882172</v>
      </c>
      <c r="BC599" s="52">
        <f t="shared" si="352"/>
        <v>0</v>
      </c>
      <c r="BD599" s="52">
        <f t="shared" si="353"/>
        <v>0</v>
      </c>
      <c r="BE599" s="52">
        <f t="shared" si="354"/>
        <v>43.276540317282318</v>
      </c>
      <c r="BF599" s="52">
        <f t="shared" si="355"/>
        <v>10.017161820310008</v>
      </c>
      <c r="BG599" s="52">
        <f t="shared" si="356"/>
        <v>0</v>
      </c>
      <c r="BH599" s="52">
        <f t="shared" si="357"/>
        <v>26.608768421402726</v>
      </c>
      <c r="BI599" s="52">
        <f t="shared" si="358"/>
        <v>28.855568639764659</v>
      </c>
      <c r="BJ599" s="52">
        <f t="shared" si="359"/>
        <v>0</v>
      </c>
      <c r="BK599" s="52">
        <f t="shared" si="360"/>
        <v>0</v>
      </c>
      <c r="BL599" s="52">
        <f t="shared" si="361"/>
        <v>0</v>
      </c>
      <c r="BM599" s="52">
        <f t="shared" si="362"/>
        <v>24.776697434920724</v>
      </c>
      <c r="BN599" s="52">
        <f t="shared" si="363"/>
        <v>0</v>
      </c>
      <c r="BO599" s="52">
        <f t="shared" si="364"/>
        <v>0</v>
      </c>
      <c r="BP599" s="52">
        <f t="shared" si="365"/>
        <v>815.79041449627732</v>
      </c>
      <c r="BQ599" s="52">
        <f t="shared" si="366"/>
        <v>0</v>
      </c>
      <c r="BR599" s="52">
        <f t="shared" si="367"/>
        <v>0</v>
      </c>
      <c r="BS599" s="52">
        <f t="shared" si="368"/>
        <v>0</v>
      </c>
      <c r="BT599" s="52">
        <f t="shared" si="369"/>
        <v>0</v>
      </c>
      <c r="BU599" s="52">
        <f t="shared" si="370"/>
        <v>0</v>
      </c>
      <c r="BV599" s="52">
        <f t="shared" si="371"/>
        <v>0</v>
      </c>
      <c r="BW599" s="52">
        <f t="shared" si="372"/>
        <v>0</v>
      </c>
      <c r="BX599" s="52">
        <f t="shared" si="373"/>
        <v>13202.749903012131</v>
      </c>
      <c r="DC599" s="7">
        <v>38</v>
      </c>
      <c r="DD599" s="55">
        <f ca="1"/>
        <v>0</v>
      </c>
      <c r="DE599" s="55">
        <f ca="1"/>
        <v>0</v>
      </c>
      <c r="DF599" s="55">
        <f ca="1"/>
        <v>0</v>
      </c>
      <c r="DG599" s="55">
        <f ca="1"/>
        <v>0</v>
      </c>
      <c r="DH599" s="55">
        <f ca="1"/>
        <v>907978.77411446883</v>
      </c>
      <c r="DI599" s="55">
        <f ca="1"/>
        <v>0</v>
      </c>
      <c r="DJ599" s="55">
        <f ca="1"/>
        <v>0</v>
      </c>
      <c r="DK599" s="55">
        <f ca="1"/>
        <v>0</v>
      </c>
      <c r="DL599" s="55">
        <f ca="1"/>
        <v>775.32832489199473</v>
      </c>
      <c r="DM599" s="55">
        <f ca="1"/>
        <v>0</v>
      </c>
      <c r="DN599" s="55">
        <f ca="1"/>
        <v>0</v>
      </c>
      <c r="DO599" s="55">
        <f ca="1"/>
        <v>1618.7974006907973</v>
      </c>
      <c r="DP599" s="55">
        <f ca="1"/>
        <v>0</v>
      </c>
      <c r="DQ599" s="55">
        <f ca="1"/>
        <v>0</v>
      </c>
      <c r="DR599" s="55">
        <f ca="1"/>
        <v>0</v>
      </c>
      <c r="DS599" s="55">
        <f ca="1"/>
        <v>1754.1901783923872</v>
      </c>
      <c r="DT599" s="55">
        <f ca="1"/>
        <v>0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t="shared" ca="1" si="374"/>
        <v>912127.090018444</v>
      </c>
    </row>
    <row r="600" spans="49:134" x14ac:dyDescent="0.3">
      <c r="AW600" s="7">
        <v>39</v>
      </c>
      <c r="AX600" s="52">
        <f t="shared" si="347"/>
        <v>0</v>
      </c>
      <c r="AY600" s="52">
        <f t="shared" si="348"/>
        <v>0</v>
      </c>
      <c r="AZ600" s="52">
        <f t="shared" si="349"/>
        <v>0</v>
      </c>
      <c r="BA600" s="52">
        <f t="shared" si="350"/>
        <v>0</v>
      </c>
      <c r="BB600" s="52">
        <f t="shared" si="351"/>
        <v>37.976918868410493</v>
      </c>
      <c r="BC600" s="52">
        <f t="shared" si="352"/>
        <v>82.577581459339953</v>
      </c>
      <c r="BD600" s="52">
        <f t="shared" si="353"/>
        <v>0</v>
      </c>
      <c r="BE600" s="52">
        <f t="shared" si="354"/>
        <v>32.863679291928442</v>
      </c>
      <c r="BF600" s="52">
        <f t="shared" si="355"/>
        <v>7.6069110669245852</v>
      </c>
      <c r="BG600" s="52">
        <f t="shared" si="356"/>
        <v>0</v>
      </c>
      <c r="BH600" s="52">
        <f t="shared" si="357"/>
        <v>20.206375678716963</v>
      </c>
      <c r="BI600" s="52">
        <f t="shared" si="358"/>
        <v>3.2871142887112321</v>
      </c>
      <c r="BJ600" s="52">
        <f t="shared" si="359"/>
        <v>0</v>
      </c>
      <c r="BK600" s="52">
        <f t="shared" si="360"/>
        <v>0</v>
      </c>
      <c r="BL600" s="52">
        <f t="shared" si="361"/>
        <v>8.3461458064160911E-3</v>
      </c>
      <c r="BM600" s="52">
        <f t="shared" si="362"/>
        <v>7.6790174291783253E-2</v>
      </c>
      <c r="BN600" s="52">
        <f t="shared" si="363"/>
        <v>0</v>
      </c>
      <c r="BO600" s="52">
        <f t="shared" si="364"/>
        <v>10.033770771275687</v>
      </c>
      <c r="BP600" s="52">
        <f t="shared" si="365"/>
        <v>92.931675043278034</v>
      </c>
      <c r="BQ600" s="52">
        <f t="shared" si="366"/>
        <v>0</v>
      </c>
      <c r="BR600" s="52">
        <f t="shared" si="367"/>
        <v>0</v>
      </c>
      <c r="BS600" s="52">
        <f t="shared" si="368"/>
        <v>0</v>
      </c>
      <c r="BT600" s="52">
        <f t="shared" si="369"/>
        <v>0</v>
      </c>
      <c r="BU600" s="52">
        <f t="shared" si="370"/>
        <v>0</v>
      </c>
      <c r="BV600" s="52">
        <f t="shared" si="371"/>
        <v>0</v>
      </c>
      <c r="BW600" s="52">
        <f t="shared" si="372"/>
        <v>0</v>
      </c>
      <c r="BX600" s="52">
        <f t="shared" si="373"/>
        <v>287.56916278868357</v>
      </c>
      <c r="DC600" s="7">
        <v>39</v>
      </c>
      <c r="DD600" s="55">
        <f ca="1"/>
        <v>0</v>
      </c>
      <c r="DE600" s="55">
        <f ca="1"/>
        <v>0</v>
      </c>
      <c r="DF600" s="55">
        <f ca="1"/>
        <v>0</v>
      </c>
      <c r="DG600" s="55">
        <f ca="1"/>
        <v>0</v>
      </c>
      <c r="DH600" s="55">
        <f ca="1"/>
        <v>2814.0896881492172</v>
      </c>
      <c r="DI600" s="55">
        <f ca="1"/>
        <v>5722.6263951322589</v>
      </c>
      <c r="DJ600" s="55">
        <f ca="1"/>
        <v>0</v>
      </c>
      <c r="DK600" s="55">
        <f ca="1"/>
        <v>0</v>
      </c>
      <c r="DL600" s="55">
        <f ca="1"/>
        <v>588.77491657996291</v>
      </c>
      <c r="DM600" s="55">
        <f ca="1"/>
        <v>0</v>
      </c>
      <c r="DN600" s="55">
        <f ca="1"/>
        <v>0</v>
      </c>
      <c r="DO600" s="55">
        <f ca="1"/>
        <v>184.40711159670013</v>
      </c>
      <c r="DP600" s="55">
        <f ca="1"/>
        <v>0</v>
      </c>
      <c r="DQ600" s="55">
        <f ca="1"/>
        <v>0</v>
      </c>
      <c r="DR600" s="55">
        <f ca="1"/>
        <v>0</v>
      </c>
      <c r="DS600" s="55">
        <f ca="1"/>
        <v>5.4367443398582544</v>
      </c>
      <c r="DT600" s="55">
        <f ca="1"/>
        <v>0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t="shared" ca="1" si="374"/>
        <v>9315.3348557979989</v>
      </c>
    </row>
    <row r="601" spans="49:134" x14ac:dyDescent="0.3">
      <c r="AW601" s="7">
        <v>40</v>
      </c>
      <c r="AX601" s="52">
        <f t="shared" si="347"/>
        <v>0</v>
      </c>
      <c r="AY601" s="52">
        <f t="shared" si="348"/>
        <v>0</v>
      </c>
      <c r="AZ601" s="52">
        <f t="shared" si="349"/>
        <v>0</v>
      </c>
      <c r="BA601" s="52">
        <f t="shared" si="350"/>
        <v>0</v>
      </c>
      <c r="BB601" s="52">
        <f t="shared" si="351"/>
        <v>192.13726397545381</v>
      </c>
      <c r="BC601" s="52">
        <f t="shared" si="352"/>
        <v>417.78614570217485</v>
      </c>
      <c r="BD601" s="52">
        <f t="shared" si="353"/>
        <v>0</v>
      </c>
      <c r="BE601" s="52">
        <f t="shared" si="354"/>
        <v>166.26776499715623</v>
      </c>
      <c r="BF601" s="52">
        <f t="shared" si="355"/>
        <v>38.485773009181884</v>
      </c>
      <c r="BG601" s="52">
        <f t="shared" si="356"/>
        <v>0</v>
      </c>
      <c r="BH601" s="52">
        <f t="shared" si="357"/>
        <v>102.23045607974481</v>
      </c>
      <c r="BI601" s="52">
        <f t="shared" si="358"/>
        <v>16.630552572212743</v>
      </c>
      <c r="BJ601" s="52">
        <f t="shared" si="359"/>
        <v>0</v>
      </c>
      <c r="BK601" s="52">
        <f t="shared" si="360"/>
        <v>0</v>
      </c>
      <c r="BL601" s="52">
        <f t="shared" si="361"/>
        <v>4.219612747334487E-2</v>
      </c>
      <c r="BM601" s="52">
        <f t="shared" si="362"/>
        <v>0.38783205398294923</v>
      </c>
      <c r="BN601" s="52">
        <f t="shared" si="363"/>
        <v>0</v>
      </c>
      <c r="BO601" s="52">
        <f t="shared" si="364"/>
        <v>50.764025094493526</v>
      </c>
      <c r="BP601" s="52">
        <f t="shared" si="365"/>
        <v>470.17078536417699</v>
      </c>
      <c r="BQ601" s="52">
        <f t="shared" si="366"/>
        <v>0</v>
      </c>
      <c r="BR601" s="52">
        <f t="shared" si="367"/>
        <v>0</v>
      </c>
      <c r="BS601" s="52">
        <f t="shared" si="368"/>
        <v>0</v>
      </c>
      <c r="BT601" s="52">
        <f t="shared" si="369"/>
        <v>0</v>
      </c>
      <c r="BU601" s="52">
        <f t="shared" si="370"/>
        <v>0</v>
      </c>
      <c r="BV601" s="52">
        <f t="shared" si="371"/>
        <v>0</v>
      </c>
      <c r="BW601" s="52">
        <f t="shared" si="372"/>
        <v>0</v>
      </c>
      <c r="BX601" s="52">
        <f t="shared" si="373"/>
        <v>1454.9027949760512</v>
      </c>
      <c r="DC601" s="7">
        <v>40</v>
      </c>
      <c r="DD601" s="55">
        <f ca="1"/>
        <v>0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14237.371260581125</v>
      </c>
      <c r="DI601" s="55">
        <f ca="1"/>
        <v>28952.579897160715</v>
      </c>
      <c r="DJ601" s="55">
        <f ca="1"/>
        <v>0</v>
      </c>
      <c r="DK601" s="55">
        <f ca="1"/>
        <v>0</v>
      </c>
      <c r="DL601" s="55">
        <f ca="1"/>
        <v>2978.7988309106781</v>
      </c>
      <c r="DM601" s="55">
        <f ca="1"/>
        <v>0</v>
      </c>
      <c r="DN601" s="55">
        <f ca="1"/>
        <v>0</v>
      </c>
      <c r="DO601" s="55">
        <f ca="1"/>
        <v>932.97399930113488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27.458509421992805</v>
      </c>
      <c r="DT601" s="55">
        <f ca="1"/>
        <v>0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t="shared" ca="1" si="374"/>
        <v>47129.182497375645</v>
      </c>
    </row>
    <row r="602" spans="49:134" x14ac:dyDescent="0.3">
      <c r="AW602" s="7">
        <v>41</v>
      </c>
      <c r="AX602" s="52">
        <f t="shared" si="347"/>
        <v>0</v>
      </c>
      <c r="AY602" s="52">
        <f t="shared" si="348"/>
        <v>0</v>
      </c>
      <c r="AZ602" s="52">
        <f t="shared" si="349"/>
        <v>0</v>
      </c>
      <c r="BA602" s="52">
        <f t="shared" si="350"/>
        <v>0</v>
      </c>
      <c r="BB602" s="52">
        <f t="shared" si="351"/>
        <v>1687.996618711338</v>
      </c>
      <c r="BC602" s="52">
        <f t="shared" si="352"/>
        <v>0</v>
      </c>
      <c r="BD602" s="52">
        <f t="shared" si="353"/>
        <v>0</v>
      </c>
      <c r="BE602" s="52">
        <f t="shared" si="354"/>
        <v>78.957781549635342</v>
      </c>
      <c r="BF602" s="52">
        <f t="shared" si="355"/>
        <v>18.276250114469519</v>
      </c>
      <c r="BG602" s="52">
        <f t="shared" si="356"/>
        <v>0</v>
      </c>
      <c r="BH602" s="52">
        <f t="shared" si="357"/>
        <v>48.547534269153381</v>
      </c>
      <c r="BI602" s="52">
        <f t="shared" si="358"/>
        <v>22.376083006941748</v>
      </c>
      <c r="BJ602" s="52">
        <f t="shared" si="359"/>
        <v>0</v>
      </c>
      <c r="BK602" s="52">
        <f t="shared" si="360"/>
        <v>0</v>
      </c>
      <c r="BL602" s="52">
        <f t="shared" si="361"/>
        <v>0</v>
      </c>
      <c r="BM602" s="52">
        <f t="shared" si="362"/>
        <v>3.4131667132688439</v>
      </c>
      <c r="BN602" s="52">
        <f t="shared" si="363"/>
        <v>0</v>
      </c>
      <c r="BO602" s="52">
        <f t="shared" si="364"/>
        <v>0</v>
      </c>
      <c r="BP602" s="52">
        <f t="shared" si="365"/>
        <v>632.60559038717827</v>
      </c>
      <c r="BQ602" s="52">
        <f t="shared" si="366"/>
        <v>0</v>
      </c>
      <c r="BR602" s="52">
        <f t="shared" si="367"/>
        <v>0</v>
      </c>
      <c r="BS602" s="52">
        <f t="shared" si="368"/>
        <v>0</v>
      </c>
      <c r="BT602" s="52">
        <f t="shared" si="369"/>
        <v>0</v>
      </c>
      <c r="BU602" s="52">
        <f t="shared" si="370"/>
        <v>0</v>
      </c>
      <c r="BV602" s="52">
        <f t="shared" si="371"/>
        <v>0</v>
      </c>
      <c r="BW602" s="52">
        <f t="shared" si="372"/>
        <v>0</v>
      </c>
      <c r="BX602" s="52">
        <f t="shared" si="373"/>
        <v>2492.1730247519849</v>
      </c>
      <c r="DC602" s="7">
        <v>41</v>
      </c>
      <c r="DD602" s="55">
        <f ca="1"/>
        <v>0</v>
      </c>
      <c r="DE602" s="55">
        <f ca="1"/>
        <v>0</v>
      </c>
      <c r="DF602" s="55">
        <f ca="1"/>
        <v>0</v>
      </c>
      <c r="DG602" s="55">
        <f ca="1"/>
        <v>0</v>
      </c>
      <c r="DH602" s="55">
        <f ca="1"/>
        <v>125080.54944651014</v>
      </c>
      <c r="DI602" s="55">
        <f ca="1"/>
        <v>0</v>
      </c>
      <c r="DJ602" s="55">
        <f ca="1"/>
        <v>0</v>
      </c>
      <c r="DK602" s="55">
        <f ca="1"/>
        <v>0</v>
      </c>
      <c r="DL602" s="55">
        <f ca="1"/>
        <v>1414.5817588599409</v>
      </c>
      <c r="DM602" s="55">
        <f ca="1"/>
        <v>0</v>
      </c>
      <c r="DN602" s="55">
        <f ca="1"/>
        <v>0</v>
      </c>
      <c r="DO602" s="55">
        <f ca="1"/>
        <v>1255.298256689432</v>
      </c>
      <c r="DP602" s="55">
        <f ca="1"/>
        <v>0</v>
      </c>
      <c r="DQ602" s="55">
        <f ca="1"/>
        <v>0</v>
      </c>
      <c r="DR602" s="55">
        <f ca="1"/>
        <v>0</v>
      </c>
      <c r="DS602" s="55">
        <f ca="1"/>
        <v>241.65220329943415</v>
      </c>
      <c r="DT602" s="55">
        <f ca="1"/>
        <v>0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t="shared" ca="1" si="374"/>
        <v>127992.08166535896</v>
      </c>
    </row>
    <row r="603" spans="49:134" x14ac:dyDescent="0.3">
      <c r="AW603" s="7">
        <v>42</v>
      </c>
      <c r="AX603" s="52">
        <f t="shared" si="347"/>
        <v>0</v>
      </c>
      <c r="AY603" s="52">
        <f t="shared" si="348"/>
        <v>0</v>
      </c>
      <c r="AZ603" s="52">
        <f t="shared" si="349"/>
        <v>0</v>
      </c>
      <c r="BA603" s="52">
        <f t="shared" si="350"/>
        <v>0</v>
      </c>
      <c r="BB603" s="52">
        <f t="shared" si="351"/>
        <v>805.93800624617381</v>
      </c>
      <c r="BC603" s="52">
        <f t="shared" si="352"/>
        <v>0</v>
      </c>
      <c r="BD603" s="52">
        <f t="shared" si="353"/>
        <v>0</v>
      </c>
      <c r="BE603" s="52">
        <f t="shared" si="354"/>
        <v>37.698580884313337</v>
      </c>
      <c r="BF603" s="52">
        <f t="shared" si="355"/>
        <v>8.7260391487825508</v>
      </c>
      <c r="BG603" s="52">
        <f t="shared" si="356"/>
        <v>0</v>
      </c>
      <c r="BH603" s="52">
        <f t="shared" si="357"/>
        <v>23.179135873330313</v>
      </c>
      <c r="BI603" s="52">
        <f t="shared" si="358"/>
        <v>10.683514133391723</v>
      </c>
      <c r="BJ603" s="52">
        <f t="shared" si="359"/>
        <v>0</v>
      </c>
      <c r="BK603" s="52">
        <f t="shared" si="360"/>
        <v>0</v>
      </c>
      <c r="BL603" s="52">
        <f t="shared" si="361"/>
        <v>0</v>
      </c>
      <c r="BM603" s="52">
        <f t="shared" si="362"/>
        <v>1.6296245768006474</v>
      </c>
      <c r="BN603" s="52">
        <f t="shared" si="363"/>
        <v>0</v>
      </c>
      <c r="BO603" s="52">
        <f t="shared" si="364"/>
        <v>0</v>
      </c>
      <c r="BP603" s="52">
        <f t="shared" si="365"/>
        <v>302.0390459330651</v>
      </c>
      <c r="BQ603" s="52">
        <f t="shared" si="366"/>
        <v>0</v>
      </c>
      <c r="BR603" s="52">
        <f t="shared" si="367"/>
        <v>0</v>
      </c>
      <c r="BS603" s="52">
        <f t="shared" si="368"/>
        <v>0</v>
      </c>
      <c r="BT603" s="52">
        <f t="shared" si="369"/>
        <v>0</v>
      </c>
      <c r="BU603" s="52">
        <f t="shared" si="370"/>
        <v>0</v>
      </c>
      <c r="BV603" s="52">
        <f t="shared" si="371"/>
        <v>0</v>
      </c>
      <c r="BW603" s="52">
        <f t="shared" si="372"/>
        <v>0</v>
      </c>
      <c r="BX603" s="52">
        <f t="shared" si="373"/>
        <v>1189.8939467958573</v>
      </c>
      <c r="DC603" s="7">
        <v>42</v>
      </c>
      <c r="DD603" s="55">
        <f ca="1"/>
        <v>0</v>
      </c>
      <c r="DE603" s="55">
        <f ca="1"/>
        <v>0</v>
      </c>
      <c r="DF603" s="55">
        <f ca="1"/>
        <v>0</v>
      </c>
      <c r="DG603" s="55">
        <f ca="1"/>
        <v>0</v>
      </c>
      <c r="DH603" s="55">
        <f ca="1"/>
        <v>59720.006262841474</v>
      </c>
      <c r="DI603" s="55">
        <f ca="1"/>
        <v>0</v>
      </c>
      <c r="DJ603" s="55">
        <f ca="1"/>
        <v>0</v>
      </c>
      <c r="DK603" s="55">
        <f ca="1"/>
        <v>0</v>
      </c>
      <c r="DL603" s="55">
        <f ca="1"/>
        <v>675.3954301157695</v>
      </c>
      <c r="DM603" s="55">
        <f ca="1"/>
        <v>0</v>
      </c>
      <c r="DN603" s="55">
        <f ca="1"/>
        <v>0</v>
      </c>
      <c r="DO603" s="55">
        <f ca="1"/>
        <v>599.34514288327568</v>
      </c>
      <c r="DP603" s="55">
        <f ca="1"/>
        <v>0</v>
      </c>
      <c r="DQ603" s="55">
        <f ca="1"/>
        <v>0</v>
      </c>
      <c r="DR603" s="55">
        <f ca="1"/>
        <v>0</v>
      </c>
      <c r="DS603" s="55">
        <f ca="1"/>
        <v>115.37742003748583</v>
      </c>
      <c r="DT603" s="55">
        <f ca="1"/>
        <v>0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t="shared" ca="1" si="374"/>
        <v>61110.124255878007</v>
      </c>
    </row>
    <row r="604" spans="49:134" x14ac:dyDescent="0.3">
      <c r="AW604" s="7">
        <v>43</v>
      </c>
      <c r="AX604" s="52">
        <f t="shared" si="347"/>
        <v>0</v>
      </c>
      <c r="AY604" s="52">
        <f t="shared" si="348"/>
        <v>0</v>
      </c>
      <c r="AZ604" s="52">
        <f t="shared" si="349"/>
        <v>0</v>
      </c>
      <c r="BA604" s="52">
        <f t="shared" si="350"/>
        <v>0</v>
      </c>
      <c r="BB604" s="52">
        <f t="shared" si="351"/>
        <v>85.019244113474159</v>
      </c>
      <c r="BC604" s="52">
        <f t="shared" si="352"/>
        <v>0</v>
      </c>
      <c r="BD604" s="52">
        <f t="shared" si="353"/>
        <v>0</v>
      </c>
      <c r="BE604" s="52">
        <f t="shared" si="354"/>
        <v>3.9768627689773406</v>
      </c>
      <c r="BF604" s="52">
        <f t="shared" si="355"/>
        <v>0.92051900692447042</v>
      </c>
      <c r="BG604" s="52">
        <f t="shared" si="356"/>
        <v>0</v>
      </c>
      <c r="BH604" s="52">
        <f t="shared" si="357"/>
        <v>2.4451913133390639</v>
      </c>
      <c r="BI604" s="52">
        <f t="shared" si="358"/>
        <v>1.1270150924098943</v>
      </c>
      <c r="BJ604" s="52">
        <f t="shared" si="359"/>
        <v>0</v>
      </c>
      <c r="BK604" s="52">
        <f t="shared" si="360"/>
        <v>0</v>
      </c>
      <c r="BL604" s="52">
        <f t="shared" si="361"/>
        <v>0</v>
      </c>
      <c r="BM604" s="52">
        <f t="shared" si="362"/>
        <v>0.17191080219660981</v>
      </c>
      <c r="BN604" s="52">
        <f t="shared" si="363"/>
        <v>0</v>
      </c>
      <c r="BO604" s="52">
        <f t="shared" si="364"/>
        <v>0</v>
      </c>
      <c r="BP604" s="52">
        <f t="shared" si="365"/>
        <v>31.862415214699276</v>
      </c>
      <c r="BQ604" s="52">
        <f t="shared" si="366"/>
        <v>0</v>
      </c>
      <c r="BR604" s="52">
        <f t="shared" si="367"/>
        <v>0</v>
      </c>
      <c r="BS604" s="52">
        <f t="shared" si="368"/>
        <v>0</v>
      </c>
      <c r="BT604" s="52">
        <f t="shared" si="369"/>
        <v>0</v>
      </c>
      <c r="BU604" s="52">
        <f t="shared" si="370"/>
        <v>0</v>
      </c>
      <c r="BV604" s="52">
        <f t="shared" si="371"/>
        <v>0</v>
      </c>
      <c r="BW604" s="52">
        <f t="shared" si="372"/>
        <v>0</v>
      </c>
      <c r="BX604" s="52">
        <f t="shared" si="373"/>
        <v>125.5231583120208</v>
      </c>
      <c r="DC604" s="7">
        <v>43</v>
      </c>
      <c r="DD604" s="55">
        <f ca="1"/>
        <v>0</v>
      </c>
      <c r="DE604" s="55">
        <f ca="1"/>
        <v>0</v>
      </c>
      <c r="DF604" s="55">
        <f ca="1"/>
        <v>0</v>
      </c>
      <c r="DG604" s="55">
        <f ca="1"/>
        <v>0</v>
      </c>
      <c r="DH604" s="55">
        <f ca="1"/>
        <v>6299.9259888084343</v>
      </c>
      <c r="DI604" s="55">
        <f ca="1"/>
        <v>0</v>
      </c>
      <c r="DJ604" s="55">
        <f ca="1"/>
        <v>0</v>
      </c>
      <c r="DK604" s="55">
        <f ca="1"/>
        <v>0</v>
      </c>
      <c r="DL604" s="55">
        <f ca="1"/>
        <v>71.24817113595401</v>
      </c>
      <c r="DM604" s="55">
        <f ca="1"/>
        <v>0</v>
      </c>
      <c r="DN604" s="55">
        <f ca="1"/>
        <v>0</v>
      </c>
      <c r="DO604" s="55">
        <f ca="1"/>
        <v>63.225546684195074</v>
      </c>
      <c r="DP604" s="55">
        <f ca="1"/>
        <v>0</v>
      </c>
      <c r="DQ604" s="55">
        <f ca="1"/>
        <v>0</v>
      </c>
      <c r="DR604" s="55">
        <f ca="1"/>
        <v>0</v>
      </c>
      <c r="DS604" s="55">
        <f ca="1"/>
        <v>12.171284795519973</v>
      </c>
      <c r="DT604" s="55">
        <f ca="1"/>
        <v>0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t="shared" ca="1" si="374"/>
        <v>6446.5709914241033</v>
      </c>
    </row>
    <row r="605" spans="49:134" x14ac:dyDescent="0.3">
      <c r="AW605" s="7">
        <v>44</v>
      </c>
      <c r="AX605" s="52">
        <f t="shared" si="347"/>
        <v>0</v>
      </c>
      <c r="AY605" s="52">
        <f t="shared" si="348"/>
        <v>0</v>
      </c>
      <c r="AZ605" s="52">
        <f t="shared" si="349"/>
        <v>0</v>
      </c>
      <c r="BA605" s="52">
        <f t="shared" si="350"/>
        <v>0</v>
      </c>
      <c r="BB605" s="52">
        <f t="shared" si="351"/>
        <v>126.41253198589803</v>
      </c>
      <c r="BC605" s="52">
        <f t="shared" si="352"/>
        <v>0</v>
      </c>
      <c r="BD605" s="52">
        <f t="shared" si="353"/>
        <v>0</v>
      </c>
      <c r="BE605" s="52">
        <f t="shared" si="354"/>
        <v>5.9130764706581491</v>
      </c>
      <c r="BF605" s="52">
        <f t="shared" si="355"/>
        <v>1.3686917533380734</v>
      </c>
      <c r="BG605" s="52">
        <f t="shared" si="356"/>
        <v>0</v>
      </c>
      <c r="BH605" s="52">
        <f t="shared" si="357"/>
        <v>3.6356807019637718</v>
      </c>
      <c r="BI605" s="52">
        <f t="shared" si="358"/>
        <v>1.6757245125663143</v>
      </c>
      <c r="BJ605" s="52">
        <f t="shared" si="359"/>
        <v>0</v>
      </c>
      <c r="BK605" s="52">
        <f t="shared" si="360"/>
        <v>0</v>
      </c>
      <c r="BL605" s="52">
        <f t="shared" si="361"/>
        <v>0</v>
      </c>
      <c r="BM605" s="52">
        <f t="shared" si="362"/>
        <v>0.25596915585564256</v>
      </c>
      <c r="BN605" s="52">
        <f t="shared" si="363"/>
        <v>0</v>
      </c>
      <c r="BO605" s="52">
        <f t="shared" si="364"/>
        <v>0</v>
      </c>
      <c r="BP605" s="52">
        <f t="shared" si="365"/>
        <v>47.375257489972498</v>
      </c>
      <c r="BQ605" s="52">
        <f t="shared" si="366"/>
        <v>0</v>
      </c>
      <c r="BR605" s="52">
        <f t="shared" si="367"/>
        <v>0</v>
      </c>
      <c r="BS605" s="52">
        <f t="shared" si="368"/>
        <v>0</v>
      </c>
      <c r="BT605" s="52">
        <f t="shared" si="369"/>
        <v>0</v>
      </c>
      <c r="BU605" s="52">
        <f t="shared" si="370"/>
        <v>0</v>
      </c>
      <c r="BV605" s="52">
        <f t="shared" si="371"/>
        <v>0</v>
      </c>
      <c r="BW605" s="52">
        <f t="shared" si="372"/>
        <v>0</v>
      </c>
      <c r="BX605" s="52">
        <f t="shared" si="373"/>
        <v>186.6369320702525</v>
      </c>
      <c r="DC605" s="7">
        <v>44</v>
      </c>
      <c r="DD605" s="55">
        <f ca="1"/>
        <v>0</v>
      </c>
      <c r="DE605" s="55">
        <f ca="1"/>
        <v>0</v>
      </c>
      <c r="DF605" s="55">
        <f ca="1"/>
        <v>0</v>
      </c>
      <c r="DG605" s="55">
        <f ca="1"/>
        <v>0</v>
      </c>
      <c r="DH605" s="55">
        <f ca="1"/>
        <v>9367.1686201550438</v>
      </c>
      <c r="DI605" s="55">
        <f ca="1"/>
        <v>0</v>
      </c>
      <c r="DJ605" s="55">
        <f ca="1"/>
        <v>0</v>
      </c>
      <c r="DK605" s="55">
        <f ca="1"/>
        <v>0</v>
      </c>
      <c r="DL605" s="55">
        <f ca="1"/>
        <v>105.93674170836688</v>
      </c>
      <c r="DM605" s="55">
        <f ca="1"/>
        <v>0</v>
      </c>
      <c r="DN605" s="55">
        <f ca="1"/>
        <v>0</v>
      </c>
      <c r="DO605" s="55">
        <f ca="1"/>
        <v>94.008145154970236</v>
      </c>
      <c r="DP605" s="55">
        <f ca="1"/>
        <v>0</v>
      </c>
      <c r="DQ605" s="55">
        <f ca="1"/>
        <v>0</v>
      </c>
      <c r="DR605" s="55">
        <f ca="1"/>
        <v>0</v>
      </c>
      <c r="DS605" s="55">
        <f ca="1"/>
        <v>18.122616234579493</v>
      </c>
      <c r="DT605" s="55">
        <f ca="1"/>
        <v>0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t="shared" ca="1" si="374"/>
        <v>9585.2361232529602</v>
      </c>
    </row>
    <row r="606" spans="49:134" x14ac:dyDescent="0.3">
      <c r="AW606" s="7">
        <v>45</v>
      </c>
      <c r="AX606" s="52">
        <f t="shared" si="347"/>
        <v>0</v>
      </c>
      <c r="AY606" s="52">
        <f t="shared" si="348"/>
        <v>0</v>
      </c>
      <c r="AZ606" s="52">
        <f t="shared" si="349"/>
        <v>0</v>
      </c>
      <c r="BA606" s="52">
        <f t="shared" si="350"/>
        <v>0</v>
      </c>
      <c r="BB606" s="52">
        <f t="shared" si="351"/>
        <v>13.989824140604142</v>
      </c>
      <c r="BC606" s="52">
        <f t="shared" si="352"/>
        <v>0</v>
      </c>
      <c r="BD606" s="52">
        <f t="shared" si="353"/>
        <v>0</v>
      </c>
      <c r="BE606" s="52">
        <f t="shared" si="354"/>
        <v>0.6543884421569508</v>
      </c>
      <c r="BF606" s="52">
        <f t="shared" si="355"/>
        <v>0.15147040113093571</v>
      </c>
      <c r="BG606" s="52">
        <f t="shared" si="356"/>
        <v>0</v>
      </c>
      <c r="BH606" s="52">
        <f t="shared" si="357"/>
        <v>0.40235357093650326</v>
      </c>
      <c r="BI606" s="52">
        <f t="shared" si="358"/>
        <v>0.18544910740397091</v>
      </c>
      <c r="BJ606" s="52">
        <f t="shared" si="359"/>
        <v>0</v>
      </c>
      <c r="BK606" s="52">
        <f t="shared" si="360"/>
        <v>0</v>
      </c>
      <c r="BL606" s="52">
        <f t="shared" si="361"/>
        <v>0</v>
      </c>
      <c r="BM606" s="52">
        <f t="shared" si="362"/>
        <v>2.8287736272595735E-2</v>
      </c>
      <c r="BN606" s="52">
        <f t="shared" si="363"/>
        <v>0</v>
      </c>
      <c r="BO606" s="52">
        <f t="shared" si="364"/>
        <v>0</v>
      </c>
      <c r="BP606" s="52">
        <f t="shared" si="365"/>
        <v>5.2429257645233207</v>
      </c>
      <c r="BQ606" s="52">
        <f t="shared" si="366"/>
        <v>0</v>
      </c>
      <c r="BR606" s="52">
        <f t="shared" si="367"/>
        <v>0</v>
      </c>
      <c r="BS606" s="52">
        <f t="shared" si="368"/>
        <v>0</v>
      </c>
      <c r="BT606" s="52">
        <f t="shared" si="369"/>
        <v>0</v>
      </c>
      <c r="BU606" s="52">
        <f t="shared" si="370"/>
        <v>0</v>
      </c>
      <c r="BV606" s="52">
        <f t="shared" si="371"/>
        <v>0</v>
      </c>
      <c r="BW606" s="52">
        <f t="shared" si="372"/>
        <v>0</v>
      </c>
      <c r="BX606" s="52">
        <f t="shared" si="373"/>
        <v>20.654699163028418</v>
      </c>
      <c r="DC606" s="7">
        <v>45</v>
      </c>
      <c r="DD606" s="55">
        <f ca="1"/>
        <v>0</v>
      </c>
      <c r="DE606" s="55">
        <f ca="1"/>
        <v>0</v>
      </c>
      <c r="DF606" s="55">
        <f ca="1"/>
        <v>0</v>
      </c>
      <c r="DG606" s="55">
        <f ca="1"/>
        <v>0</v>
      </c>
      <c r="DH606" s="55">
        <f ca="1"/>
        <v>1036.645968818767</v>
      </c>
      <c r="DI606" s="55">
        <f ca="1"/>
        <v>0</v>
      </c>
      <c r="DJ606" s="55">
        <f ca="1"/>
        <v>0</v>
      </c>
      <c r="DK606" s="55">
        <f ca="1"/>
        <v>0</v>
      </c>
      <c r="DL606" s="55">
        <f ca="1"/>
        <v>11.723809047534425</v>
      </c>
      <c r="DM606" s="55">
        <f ca="1"/>
        <v>0</v>
      </c>
      <c r="DN606" s="55">
        <f ca="1"/>
        <v>0</v>
      </c>
      <c r="DO606" s="55">
        <f ca="1"/>
        <v>10.403694925362769</v>
      </c>
      <c r="DP606" s="55">
        <f ca="1"/>
        <v>0</v>
      </c>
      <c r="DQ606" s="55">
        <f ca="1"/>
        <v>0</v>
      </c>
      <c r="DR606" s="55">
        <f ca="1"/>
        <v>0</v>
      </c>
      <c r="DS606" s="55">
        <f ca="1"/>
        <v>2.0027717280997779</v>
      </c>
      <c r="DT606" s="55">
        <f ca="1"/>
        <v>0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t="shared" ca="1" si="374"/>
        <v>1060.7762445197638</v>
      </c>
    </row>
    <row r="607" spans="49:134" x14ac:dyDescent="0.3">
      <c r="AW607" s="7">
        <v>46</v>
      </c>
      <c r="AX607" s="52">
        <f t="shared" si="347"/>
        <v>0</v>
      </c>
      <c r="AY607" s="52">
        <f t="shared" si="348"/>
        <v>0</v>
      </c>
      <c r="AZ607" s="52">
        <f t="shared" si="349"/>
        <v>0</v>
      </c>
      <c r="BA607" s="52">
        <f t="shared" si="350"/>
        <v>0</v>
      </c>
      <c r="BB607" s="52">
        <f t="shared" si="351"/>
        <v>0.56618647441473591</v>
      </c>
      <c r="BC607" s="52">
        <f t="shared" si="352"/>
        <v>1.2311243534988225</v>
      </c>
      <c r="BD607" s="52">
        <f t="shared" si="353"/>
        <v>0</v>
      </c>
      <c r="BE607" s="52">
        <f t="shared" si="354"/>
        <v>3.1877446950070176</v>
      </c>
      <c r="BF607" s="52">
        <f t="shared" si="355"/>
        <v>0.73786292056612668</v>
      </c>
      <c r="BG607" s="52">
        <f t="shared" si="356"/>
        <v>0</v>
      </c>
      <c r="BH607" s="52">
        <f t="shared" si="357"/>
        <v>1.9599986456909655</v>
      </c>
      <c r="BI607" s="52">
        <f t="shared" si="358"/>
        <v>0.42271627785919058</v>
      </c>
      <c r="BJ607" s="52">
        <f t="shared" si="359"/>
        <v>0</v>
      </c>
      <c r="BK607" s="52">
        <f t="shared" si="360"/>
        <v>0</v>
      </c>
      <c r="BL607" s="52">
        <f t="shared" si="361"/>
        <v>1.2457165562349578E-4</v>
      </c>
      <c r="BM607" s="52">
        <f t="shared" si="362"/>
        <v>1.1448414390877871E-3</v>
      </c>
      <c r="BN607" s="52">
        <f t="shared" si="363"/>
        <v>0</v>
      </c>
      <c r="BO607" s="52">
        <f t="shared" si="364"/>
        <v>2.3902280278115234E-2</v>
      </c>
      <c r="BP607" s="52">
        <f t="shared" si="365"/>
        <v>11.950826277435917</v>
      </c>
      <c r="BQ607" s="52">
        <f t="shared" si="366"/>
        <v>0</v>
      </c>
      <c r="BR607" s="52">
        <f t="shared" si="367"/>
        <v>0</v>
      </c>
      <c r="BS607" s="52">
        <f t="shared" si="368"/>
        <v>0</v>
      </c>
      <c r="BT607" s="52">
        <f t="shared" si="369"/>
        <v>0</v>
      </c>
      <c r="BU607" s="52">
        <f t="shared" si="370"/>
        <v>0</v>
      </c>
      <c r="BV607" s="52">
        <f t="shared" si="371"/>
        <v>0</v>
      </c>
      <c r="BW607" s="52">
        <f t="shared" si="372"/>
        <v>0</v>
      </c>
      <c r="BX607" s="52">
        <f t="shared" si="373"/>
        <v>20.0816313378456</v>
      </c>
      <c r="DC607" s="7">
        <v>46</v>
      </c>
      <c r="DD607" s="55">
        <f ca="1"/>
        <v>0</v>
      </c>
      <c r="DE607" s="55">
        <f ca="1"/>
        <v>0</v>
      </c>
      <c r="DF607" s="55">
        <f ca="1"/>
        <v>0</v>
      </c>
      <c r="DG607" s="55">
        <f ca="1"/>
        <v>0</v>
      </c>
      <c r="DH607" s="55">
        <f ca="1"/>
        <v>41.954417754131924</v>
      </c>
      <c r="DI607" s="55">
        <f ca="1"/>
        <v>85.316917697468398</v>
      </c>
      <c r="DJ607" s="55">
        <f ca="1"/>
        <v>0</v>
      </c>
      <c r="DK607" s="55">
        <f ca="1"/>
        <v>0</v>
      </c>
      <c r="DL607" s="55">
        <f ca="1"/>
        <v>57.110590051818207</v>
      </c>
      <c r="DM607" s="55">
        <f ca="1"/>
        <v>0</v>
      </c>
      <c r="DN607" s="55">
        <f ca="1"/>
        <v>0</v>
      </c>
      <c r="DO607" s="55">
        <f ca="1"/>
        <v>23.714383187900591</v>
      </c>
      <c r="DP607" s="55">
        <f ca="1"/>
        <v>0</v>
      </c>
      <c r="DQ607" s="55">
        <f ca="1"/>
        <v>0</v>
      </c>
      <c r="DR607" s="55">
        <f ca="1"/>
        <v>0</v>
      </c>
      <c r="DS607" s="55">
        <f ca="1"/>
        <v>8.1054773887415332E-2</v>
      </c>
      <c r="DT607" s="55">
        <f ca="1"/>
        <v>0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t="shared" ca="1" si="374"/>
        <v>208.17736346520653</v>
      </c>
    </row>
    <row r="608" spans="49:134" x14ac:dyDescent="0.3">
      <c r="AW608" s="7">
        <v>47</v>
      </c>
      <c r="AX608" s="52">
        <f t="shared" si="347"/>
        <v>0</v>
      </c>
      <c r="AY608" s="52">
        <f t="shared" si="348"/>
        <v>0</v>
      </c>
      <c r="AZ608" s="52">
        <f t="shared" si="349"/>
        <v>0</v>
      </c>
      <c r="BA608" s="52">
        <f t="shared" si="350"/>
        <v>0</v>
      </c>
      <c r="BB608" s="52">
        <f t="shared" si="351"/>
        <v>38.253072650402281</v>
      </c>
      <c r="BC608" s="52">
        <f t="shared" si="352"/>
        <v>83.178054364347361</v>
      </c>
      <c r="BD608" s="52">
        <f t="shared" si="353"/>
        <v>0</v>
      </c>
      <c r="BE608" s="52">
        <f t="shared" si="354"/>
        <v>129.68100677422888</v>
      </c>
      <c r="BF608" s="52">
        <f t="shared" si="355"/>
        <v>30.017085934869279</v>
      </c>
      <c r="BG608" s="52">
        <f t="shared" si="356"/>
        <v>0</v>
      </c>
      <c r="BH608" s="52">
        <f t="shared" si="357"/>
        <v>79.734929184961842</v>
      </c>
      <c r="BI608" s="52">
        <f t="shared" si="358"/>
        <v>9.1515914445817916</v>
      </c>
      <c r="BJ608" s="52">
        <f t="shared" si="359"/>
        <v>0</v>
      </c>
      <c r="BK608" s="52">
        <f t="shared" si="360"/>
        <v>0</v>
      </c>
      <c r="BL608" s="52">
        <f t="shared" si="361"/>
        <v>8.4121703319201147E-3</v>
      </c>
      <c r="BM608" s="52">
        <f t="shared" si="362"/>
        <v>7.7348563992832811E-2</v>
      </c>
      <c r="BN608" s="52">
        <f t="shared" si="363"/>
        <v>0</v>
      </c>
      <c r="BO608" s="52">
        <f t="shared" si="364"/>
        <v>4.7941884181973371E-2</v>
      </c>
      <c r="BP608" s="52">
        <f t="shared" si="365"/>
        <v>258.72928270997403</v>
      </c>
      <c r="BQ608" s="52">
        <f t="shared" si="366"/>
        <v>0</v>
      </c>
      <c r="BR608" s="52">
        <f t="shared" si="367"/>
        <v>0</v>
      </c>
      <c r="BS608" s="52">
        <f t="shared" si="368"/>
        <v>0</v>
      </c>
      <c r="BT608" s="52">
        <f t="shared" si="369"/>
        <v>0</v>
      </c>
      <c r="BU608" s="52">
        <f t="shared" si="370"/>
        <v>0</v>
      </c>
      <c r="BV608" s="52">
        <f t="shared" si="371"/>
        <v>0</v>
      </c>
      <c r="BW608" s="52">
        <f t="shared" si="372"/>
        <v>0</v>
      </c>
      <c r="BX608" s="52">
        <f t="shared" si="373"/>
        <v>628.8787256818722</v>
      </c>
      <c r="DC608" s="7">
        <v>47</v>
      </c>
      <c r="DD608" s="55">
        <f ca="1"/>
        <v>0</v>
      </c>
      <c r="DE608" s="55">
        <f ca="1"/>
        <v>0</v>
      </c>
      <c r="DF608" s="55">
        <f ca="1"/>
        <v>0</v>
      </c>
      <c r="DG608" s="55">
        <f ca="1"/>
        <v>0</v>
      </c>
      <c r="DH608" s="55">
        <f ca="1"/>
        <v>2834.5526833948088</v>
      </c>
      <c r="DI608" s="55">
        <f ca="1"/>
        <v>5764.2391674492719</v>
      </c>
      <c r="DJ608" s="55">
        <f ca="1"/>
        <v>0</v>
      </c>
      <c r="DK608" s="55">
        <f ca="1"/>
        <v>0</v>
      </c>
      <c r="DL608" s="55">
        <f ca="1"/>
        <v>2323.3224513588825</v>
      </c>
      <c r="DM608" s="55">
        <f ca="1"/>
        <v>0</v>
      </c>
      <c r="DN608" s="55">
        <f ca="1"/>
        <v>0</v>
      </c>
      <c r="DO608" s="55">
        <f ca="1"/>
        <v>513.40428004103853</v>
      </c>
      <c r="DP608" s="55">
        <f ca="1"/>
        <v>0</v>
      </c>
      <c r="DQ608" s="55">
        <f ca="1"/>
        <v>0</v>
      </c>
      <c r="DR608" s="55">
        <f ca="1"/>
        <v>0</v>
      </c>
      <c r="DS608" s="55">
        <f ca="1"/>
        <v>5.4762783306925629</v>
      </c>
      <c r="DT608" s="55">
        <f ca="1"/>
        <v>0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t="shared" ca="1" si="374"/>
        <v>11440.994860574696</v>
      </c>
    </row>
    <row r="609" spans="49:134" x14ac:dyDescent="0.3">
      <c r="AW609" s="7">
        <v>48</v>
      </c>
      <c r="AX609" s="52">
        <f t="shared" si="347"/>
        <v>0</v>
      </c>
      <c r="AY609" s="52">
        <f t="shared" si="348"/>
        <v>0</v>
      </c>
      <c r="AZ609" s="52">
        <f t="shared" si="349"/>
        <v>0</v>
      </c>
      <c r="BA609" s="52">
        <f t="shared" si="350"/>
        <v>0</v>
      </c>
      <c r="BB609" s="52">
        <f t="shared" si="351"/>
        <v>325.01446587901768</v>
      </c>
      <c r="BC609" s="52">
        <f t="shared" si="352"/>
        <v>706.71632481387678</v>
      </c>
      <c r="BD609" s="52">
        <f t="shared" si="353"/>
        <v>0</v>
      </c>
      <c r="BE609" s="52">
        <f t="shared" si="354"/>
        <v>359.85798919290852</v>
      </c>
      <c r="BF609" s="52">
        <f t="shared" si="355"/>
        <v>83.295838438631137</v>
      </c>
      <c r="BG609" s="52">
        <f t="shared" si="356"/>
        <v>0</v>
      </c>
      <c r="BH609" s="52">
        <f t="shared" si="357"/>
        <v>221.26024464649589</v>
      </c>
      <c r="BI609" s="52">
        <f t="shared" si="358"/>
        <v>23.750609098339424</v>
      </c>
      <c r="BJ609" s="52">
        <f t="shared" si="359"/>
        <v>0</v>
      </c>
      <c r="BK609" s="52">
        <f t="shared" si="360"/>
        <v>0</v>
      </c>
      <c r="BL609" s="52">
        <f t="shared" si="361"/>
        <v>7.1473403240386382E-2</v>
      </c>
      <c r="BM609" s="52">
        <f t="shared" si="362"/>
        <v>0.65718648059739937</v>
      </c>
      <c r="BN609" s="52">
        <f t="shared" si="363"/>
        <v>0</v>
      </c>
      <c r="BO609" s="52">
        <f t="shared" si="364"/>
        <v>9.4936435180947036</v>
      </c>
      <c r="BP609" s="52">
        <f t="shared" si="365"/>
        <v>671.46551423882431</v>
      </c>
      <c r="BQ609" s="52">
        <f t="shared" si="366"/>
        <v>0</v>
      </c>
      <c r="BR609" s="52">
        <f t="shared" si="367"/>
        <v>0</v>
      </c>
      <c r="BS609" s="52">
        <f t="shared" si="368"/>
        <v>0</v>
      </c>
      <c r="BT609" s="52">
        <f t="shared" si="369"/>
        <v>0</v>
      </c>
      <c r="BU609" s="52">
        <f t="shared" si="370"/>
        <v>0</v>
      </c>
      <c r="BV609" s="52">
        <f t="shared" si="371"/>
        <v>0</v>
      </c>
      <c r="BW609" s="52">
        <f t="shared" si="372"/>
        <v>0</v>
      </c>
      <c r="BX609" s="52">
        <f t="shared" si="373"/>
        <v>2401.5832897100263</v>
      </c>
      <c r="DC609" s="7">
        <v>48</v>
      </c>
      <c r="DD609" s="55">
        <f ca="1"/>
        <v>0</v>
      </c>
      <c r="DE609" s="55">
        <f ca="1"/>
        <v>0</v>
      </c>
      <c r="DF609" s="55">
        <f ca="1"/>
        <v>0</v>
      </c>
      <c r="DG609" s="55">
        <f ca="1"/>
        <v>0</v>
      </c>
      <c r="DH609" s="55">
        <f ca="1"/>
        <v>24083.571921635208</v>
      </c>
      <c r="DI609" s="55">
        <f ca="1"/>
        <v>48975.441309601658</v>
      </c>
      <c r="DJ609" s="55">
        <f ca="1"/>
        <v>0</v>
      </c>
      <c r="DK609" s="55">
        <f ca="1"/>
        <v>0</v>
      </c>
      <c r="DL609" s="55">
        <f ca="1"/>
        <v>6447.0978951500501</v>
      </c>
      <c r="DM609" s="55">
        <f ca="1"/>
        <v>0</v>
      </c>
      <c r="DN609" s="55">
        <f ca="1"/>
        <v>0</v>
      </c>
      <c r="DO609" s="55">
        <f ca="1"/>
        <v>1332.4091704168418</v>
      </c>
      <c r="DP609" s="55">
        <f ca="1"/>
        <v>0</v>
      </c>
      <c r="DQ609" s="55">
        <f ca="1"/>
        <v>0</v>
      </c>
      <c r="DR609" s="55">
        <f ca="1"/>
        <v>0</v>
      </c>
      <c r="DS609" s="55">
        <f ca="1"/>
        <v>46.528802826295873</v>
      </c>
      <c r="DT609" s="55">
        <f ca="1"/>
        <v>0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t="shared" ca="1" si="374"/>
        <v>80885.04909963005</v>
      </c>
    </row>
    <row r="610" spans="49:134" x14ac:dyDescent="0.3">
      <c r="AW610" s="7">
        <v>49</v>
      </c>
      <c r="AX610" s="52">
        <f t="shared" si="347"/>
        <v>0</v>
      </c>
      <c r="AY610" s="52">
        <f t="shared" si="348"/>
        <v>0</v>
      </c>
      <c r="AZ610" s="52">
        <f t="shared" si="349"/>
        <v>0</v>
      </c>
      <c r="BA610" s="52">
        <f t="shared" si="350"/>
        <v>0</v>
      </c>
      <c r="BB610" s="52">
        <f t="shared" si="351"/>
        <v>271.93071784023465</v>
      </c>
      <c r="BC610" s="52">
        <f t="shared" si="352"/>
        <v>591.2902278258041</v>
      </c>
      <c r="BD610" s="52">
        <f t="shared" si="353"/>
        <v>0</v>
      </c>
      <c r="BE610" s="52">
        <f t="shared" si="354"/>
        <v>22.784273458845242</v>
      </c>
      <c r="BF610" s="52">
        <f t="shared" si="355"/>
        <v>5.2738447324078361</v>
      </c>
      <c r="BG610" s="52">
        <f t="shared" si="356"/>
        <v>0</v>
      </c>
      <c r="BH610" s="52">
        <f t="shared" si="357"/>
        <v>14.009009307024769</v>
      </c>
      <c r="BI610" s="52">
        <f t="shared" si="358"/>
        <v>3.7246144860510277</v>
      </c>
      <c r="BJ610" s="52">
        <f t="shared" si="359"/>
        <v>0</v>
      </c>
      <c r="BK610" s="52">
        <f t="shared" si="360"/>
        <v>0</v>
      </c>
      <c r="BL610" s="52">
        <f t="shared" si="361"/>
        <v>5.9799841474586772E-2</v>
      </c>
      <c r="BM610" s="52">
        <f t="shared" si="362"/>
        <v>0.5498499603551561</v>
      </c>
      <c r="BN610" s="52">
        <f t="shared" si="363"/>
        <v>0</v>
      </c>
      <c r="BO610" s="52">
        <f t="shared" si="364"/>
        <v>124.35108176351748</v>
      </c>
      <c r="BP610" s="52">
        <f t="shared" si="365"/>
        <v>105.30046497561058</v>
      </c>
      <c r="BQ610" s="52">
        <f t="shared" si="366"/>
        <v>0</v>
      </c>
      <c r="BR610" s="52">
        <f t="shared" si="367"/>
        <v>0</v>
      </c>
      <c r="BS610" s="52">
        <f t="shared" si="368"/>
        <v>0</v>
      </c>
      <c r="BT610" s="52">
        <f t="shared" si="369"/>
        <v>0</v>
      </c>
      <c r="BU610" s="52">
        <f t="shared" si="370"/>
        <v>0</v>
      </c>
      <c r="BV610" s="52">
        <f t="shared" si="371"/>
        <v>0</v>
      </c>
      <c r="BW610" s="52">
        <f t="shared" si="372"/>
        <v>0</v>
      </c>
      <c r="BX610" s="52">
        <f t="shared" si="373"/>
        <v>1139.2738841913254</v>
      </c>
      <c r="DC610" s="7">
        <v>49</v>
      </c>
      <c r="DD610" s="55">
        <f ca="1"/>
        <v>0</v>
      </c>
      <c r="DE610" s="55">
        <f ca="1"/>
        <v>0</v>
      </c>
      <c r="DF610" s="55">
        <f ca="1"/>
        <v>0</v>
      </c>
      <c r="DG610" s="55">
        <f ca="1"/>
        <v>0</v>
      </c>
      <c r="DH610" s="55">
        <f ca="1"/>
        <v>20150.066191961385</v>
      </c>
      <c r="DI610" s="55">
        <f ca="1"/>
        <v>40976.41278832822</v>
      </c>
      <c r="DJ610" s="55">
        <f ca="1"/>
        <v>0</v>
      </c>
      <c r="DK610" s="55">
        <f ca="1"/>
        <v>0</v>
      </c>
      <c r="DL610" s="55">
        <f ca="1"/>
        <v>408.19558228836655</v>
      </c>
      <c r="DM610" s="55">
        <f ca="1"/>
        <v>0</v>
      </c>
      <c r="DN610" s="55">
        <f ca="1"/>
        <v>0</v>
      </c>
      <c r="DO610" s="55">
        <f ca="1"/>
        <v>208.95087266746265</v>
      </c>
      <c r="DP610" s="55">
        <f ca="1"/>
        <v>0</v>
      </c>
      <c r="DQ610" s="55">
        <f ca="1"/>
        <v>0</v>
      </c>
      <c r="DR610" s="55">
        <f ca="1"/>
        <v>0</v>
      </c>
      <c r="DS610" s="55">
        <f ca="1"/>
        <v>38.929377193145051</v>
      </c>
      <c r="DT610" s="55">
        <f ca="1"/>
        <v>0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t="shared" ca="1" si="374"/>
        <v>61782.554812438582</v>
      </c>
    </row>
    <row r="611" spans="49:134" x14ac:dyDescent="0.3">
      <c r="AW611" s="7">
        <v>50</v>
      </c>
      <c r="AX611" s="52">
        <f t="shared" si="347"/>
        <v>0</v>
      </c>
      <c r="AY611" s="52">
        <f t="shared" si="348"/>
        <v>0</v>
      </c>
      <c r="AZ611" s="52">
        <f t="shared" si="349"/>
        <v>0</v>
      </c>
      <c r="BA611" s="52">
        <f t="shared" si="350"/>
        <v>0</v>
      </c>
      <c r="BB611" s="52">
        <f t="shared" si="351"/>
        <v>302.26134399829817</v>
      </c>
      <c r="BC611" s="52">
        <f t="shared" si="352"/>
        <v>657.24159544521683</v>
      </c>
      <c r="BD611" s="52">
        <f t="shared" si="353"/>
        <v>0</v>
      </c>
      <c r="BE611" s="52">
        <f t="shared" si="354"/>
        <v>55.034099764794419</v>
      </c>
      <c r="BF611" s="52">
        <f t="shared" si="355"/>
        <v>12.738668084030628</v>
      </c>
      <c r="BG611" s="52">
        <f t="shared" si="356"/>
        <v>0</v>
      </c>
      <c r="BH611" s="52">
        <f t="shared" si="357"/>
        <v>33.837954824675208</v>
      </c>
      <c r="BI611" s="52">
        <f t="shared" si="358"/>
        <v>9.6192336717961986</v>
      </c>
      <c r="BJ611" s="52">
        <f t="shared" si="359"/>
        <v>0</v>
      </c>
      <c r="BK611" s="52">
        <f t="shared" si="360"/>
        <v>0</v>
      </c>
      <c r="BL611" s="52">
        <f t="shared" si="361"/>
        <v>6.6469800394084205E-2</v>
      </c>
      <c r="BM611" s="52">
        <f t="shared" si="362"/>
        <v>0.61117916154415375</v>
      </c>
      <c r="BN611" s="52">
        <f t="shared" si="363"/>
        <v>0</v>
      </c>
      <c r="BO611" s="52">
        <f t="shared" si="364"/>
        <v>57.619508510791547</v>
      </c>
      <c r="BP611" s="52">
        <f t="shared" si="365"/>
        <v>271.95023333051233</v>
      </c>
      <c r="BQ611" s="52">
        <f t="shared" si="366"/>
        <v>0</v>
      </c>
      <c r="BR611" s="52">
        <f t="shared" si="367"/>
        <v>0</v>
      </c>
      <c r="BS611" s="52">
        <f t="shared" si="368"/>
        <v>0</v>
      </c>
      <c r="BT611" s="52">
        <f t="shared" si="369"/>
        <v>0</v>
      </c>
      <c r="BU611" s="52">
        <f t="shared" si="370"/>
        <v>0</v>
      </c>
      <c r="BV611" s="52">
        <f t="shared" si="371"/>
        <v>0</v>
      </c>
      <c r="BW611" s="52">
        <f t="shared" si="372"/>
        <v>0</v>
      </c>
      <c r="BX611" s="52">
        <f t="shared" si="373"/>
        <v>1400.9802865920537</v>
      </c>
      <c r="DC611" s="7">
        <v>50</v>
      </c>
      <c r="DD611" s="55">
        <f ca="1"/>
        <v>0</v>
      </c>
      <c r="DE611" s="55">
        <f ca="1"/>
        <v>0</v>
      </c>
      <c r="DF611" s="55">
        <f ca="1"/>
        <v>0</v>
      </c>
      <c r="DG611" s="55">
        <f ca="1"/>
        <v>0</v>
      </c>
      <c r="DH611" s="55">
        <f ca="1"/>
        <v>22397.565590273894</v>
      </c>
      <c r="DI611" s="55">
        <f ca="1"/>
        <v>45546.842564353523</v>
      </c>
      <c r="DJ611" s="55">
        <f ca="1"/>
        <v>0</v>
      </c>
      <c r="DK611" s="55">
        <f ca="1"/>
        <v>0</v>
      </c>
      <c r="DL611" s="55">
        <f ca="1"/>
        <v>985.97290970397069</v>
      </c>
      <c r="DM611" s="55">
        <f ca="1"/>
        <v>0</v>
      </c>
      <c r="DN611" s="55">
        <f ca="1"/>
        <v>0</v>
      </c>
      <c r="DO611" s="55">
        <f ca="1"/>
        <v>539.63900898776672</v>
      </c>
      <c r="DP611" s="55">
        <f ca="1"/>
        <v>0</v>
      </c>
      <c r="DQ611" s="55">
        <f ca="1"/>
        <v>0</v>
      </c>
      <c r="DR611" s="55">
        <f ca="1"/>
        <v>0</v>
      </c>
      <c r="DS611" s="55">
        <f ca="1"/>
        <v>43.271484637326083</v>
      </c>
      <c r="DT611" s="55">
        <f ca="1"/>
        <v>0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t="shared" ca="1" si="374"/>
        <v>69513.291557956487</v>
      </c>
    </row>
    <row r="612" spans="49:134" x14ac:dyDescent="0.3">
      <c r="AW612" s="7">
        <v>51</v>
      </c>
      <c r="AX612" s="52">
        <f t="shared" si="347"/>
        <v>0</v>
      </c>
      <c r="AY612" s="52">
        <f t="shared" si="348"/>
        <v>0</v>
      </c>
      <c r="AZ612" s="52">
        <f t="shared" si="349"/>
        <v>0</v>
      </c>
      <c r="BA612" s="52">
        <f t="shared" si="350"/>
        <v>0</v>
      </c>
      <c r="BB612" s="52">
        <f t="shared" si="351"/>
        <v>259.65965034146433</v>
      </c>
      <c r="BC612" s="52">
        <f t="shared" si="352"/>
        <v>564.60783465157624</v>
      </c>
      <c r="BD612" s="52">
        <f t="shared" si="353"/>
        <v>0</v>
      </c>
      <c r="BE612" s="52">
        <f t="shared" si="354"/>
        <v>67.327999964072234</v>
      </c>
      <c r="BF612" s="52">
        <f t="shared" si="355"/>
        <v>15.584320410069918</v>
      </c>
      <c r="BG612" s="52">
        <f t="shared" si="356"/>
        <v>0</v>
      </c>
      <c r="BH612" s="52">
        <f t="shared" si="357"/>
        <v>41.396912651026611</v>
      </c>
      <c r="BI612" s="52">
        <f t="shared" si="358"/>
        <v>26.344673726885031</v>
      </c>
      <c r="BJ612" s="52">
        <f t="shared" si="359"/>
        <v>0</v>
      </c>
      <c r="BK612" s="52">
        <f t="shared" si="360"/>
        <v>0</v>
      </c>
      <c r="BL612" s="52">
        <f t="shared" si="361"/>
        <v>5.7101330856905157E-2</v>
      </c>
      <c r="BM612" s="52">
        <f t="shared" si="362"/>
        <v>0.52503759018698004</v>
      </c>
      <c r="BN612" s="52">
        <f t="shared" si="363"/>
        <v>0</v>
      </c>
      <c r="BO612" s="52">
        <f t="shared" si="364"/>
        <v>8.2903578220786915</v>
      </c>
      <c r="BP612" s="52">
        <f t="shared" si="365"/>
        <v>744.80363100521197</v>
      </c>
      <c r="BQ612" s="52">
        <f t="shared" si="366"/>
        <v>0</v>
      </c>
      <c r="BR612" s="52">
        <f t="shared" si="367"/>
        <v>0</v>
      </c>
      <c r="BS612" s="52">
        <f t="shared" si="368"/>
        <v>0</v>
      </c>
      <c r="BT612" s="52">
        <f t="shared" si="369"/>
        <v>0</v>
      </c>
      <c r="BU612" s="52">
        <f t="shared" si="370"/>
        <v>0</v>
      </c>
      <c r="BV612" s="52">
        <f t="shared" si="371"/>
        <v>0</v>
      </c>
      <c r="BW612" s="52">
        <f t="shared" si="372"/>
        <v>0</v>
      </c>
      <c r="BX612" s="52">
        <f t="shared" si="373"/>
        <v>1728.597519493429</v>
      </c>
      <c r="DC612" s="7">
        <v>51</v>
      </c>
      <c r="DD612" s="55">
        <f ca="1"/>
        <v>0</v>
      </c>
      <c r="DE612" s="55">
        <f ca="1"/>
        <v>0</v>
      </c>
      <c r="DF612" s="55">
        <f ca="1"/>
        <v>0</v>
      </c>
      <c r="DG612" s="55">
        <f ca="1"/>
        <v>0</v>
      </c>
      <c r="DH612" s="55">
        <f ca="1"/>
        <v>19240.780090302505</v>
      </c>
      <c r="DI612" s="55">
        <f ca="1"/>
        <v>39127.322941354229</v>
      </c>
      <c r="DJ612" s="55">
        <f ca="1"/>
        <v>0</v>
      </c>
      <c r="DK612" s="55">
        <f ca="1"/>
        <v>0</v>
      </c>
      <c r="DL612" s="55">
        <f ca="1"/>
        <v>1206.2263997394118</v>
      </c>
      <c r="DM612" s="55">
        <f ca="1"/>
        <v>0</v>
      </c>
      <c r="DN612" s="55">
        <f ca="1"/>
        <v>0</v>
      </c>
      <c r="DO612" s="55">
        <f ca="1"/>
        <v>1477.9361960782503</v>
      </c>
      <c r="DP612" s="55">
        <f ca="1"/>
        <v>0</v>
      </c>
      <c r="DQ612" s="55">
        <f ca="1"/>
        <v>0</v>
      </c>
      <c r="DR612" s="55">
        <f ca="1"/>
        <v>0</v>
      </c>
      <c r="DS612" s="55">
        <f ca="1"/>
        <v>37.172661385238186</v>
      </c>
      <c r="DT612" s="55">
        <f ca="1"/>
        <v>0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t="shared" ca="1" si="374"/>
        <v>61089.43828885963</v>
      </c>
    </row>
    <row r="613" spans="49:134" x14ac:dyDescent="0.3">
      <c r="AW613" s="7">
        <v>52</v>
      </c>
      <c r="AX613" s="52">
        <f t="shared" ca="1" si="347"/>
        <v>0</v>
      </c>
      <c r="AY613" s="52">
        <f t="shared" ca="1" si="348"/>
        <v>0</v>
      </c>
      <c r="AZ613" s="52">
        <f t="shared" ca="1" si="349"/>
        <v>0</v>
      </c>
      <c r="BA613" s="52">
        <f t="shared" ca="1" si="350"/>
        <v>0</v>
      </c>
      <c r="BB613" s="52">
        <f t="shared" ca="1" si="351"/>
        <v>0.14890283471876245</v>
      </c>
      <c r="BC613" s="52">
        <f t="shared" ca="1" si="352"/>
        <v>0.3237765558985527</v>
      </c>
      <c r="BD613" s="52">
        <f t="shared" ca="1" si="353"/>
        <v>0</v>
      </c>
      <c r="BE613" s="52">
        <f t="shared" ca="1" si="354"/>
        <v>3.8609502998220628E-2</v>
      </c>
      <c r="BF613" s="52">
        <f t="shared" ca="1" si="355"/>
        <v>8.9368886773431404E-3</v>
      </c>
      <c r="BG613" s="52">
        <f t="shared" ca="1" si="356"/>
        <v>0</v>
      </c>
      <c r="BH613" s="52">
        <f t="shared" ca="1" si="357"/>
        <v>2.3739220778579463E-2</v>
      </c>
      <c r="BI613" s="52">
        <f t="shared" ca="1" si="358"/>
        <v>1.5107455326572605E-2</v>
      </c>
      <c r="BJ613" s="52">
        <f t="shared" ca="1" si="359"/>
        <v>0</v>
      </c>
      <c r="BK613" s="52">
        <f t="shared" ca="1" si="360"/>
        <v>0</v>
      </c>
      <c r="BL613" s="52">
        <f t="shared" ca="1" si="361"/>
        <v>3.2731719250790012E-5</v>
      </c>
      <c r="BM613" s="52">
        <f t="shared" ca="1" si="362"/>
        <v>3.0108527911781201E-4</v>
      </c>
      <c r="BN613" s="52">
        <f t="shared" ca="1" si="363"/>
        <v>0</v>
      </c>
      <c r="BO613" s="52">
        <f t="shared" ca="1" si="364"/>
        <v>4.7541379534099355E-3</v>
      </c>
      <c r="BP613" s="52">
        <f t="shared" ca="1" si="365"/>
        <v>0.42711053462517673</v>
      </c>
      <c r="BQ613" s="52">
        <f t="shared" ca="1" si="366"/>
        <v>0</v>
      </c>
      <c r="BR613" s="52">
        <f t="shared" ca="1" si="367"/>
        <v>0</v>
      </c>
      <c r="BS613" s="52">
        <f t="shared" ca="1" si="368"/>
        <v>0</v>
      </c>
      <c r="BT613" s="52">
        <f t="shared" ca="1" si="369"/>
        <v>0</v>
      </c>
      <c r="BU613" s="52">
        <f t="shared" ca="1" si="370"/>
        <v>0</v>
      </c>
      <c r="BV613" s="52">
        <f t="shared" ca="1" si="371"/>
        <v>0</v>
      </c>
      <c r="BW613" s="52">
        <f t="shared" ca="1" si="372"/>
        <v>0</v>
      </c>
      <c r="BX613" s="52">
        <f t="shared" ca="1" si="373"/>
        <v>0.99127094797498616</v>
      </c>
      <c r="DC613" s="7">
        <v>52</v>
      </c>
      <c r="DD613" s="55">
        <f ca="1"/>
        <v>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11.033700052660297</v>
      </c>
      <c r="DI613" s="55">
        <f ca="1"/>
        <v>22.437715323769702</v>
      </c>
      <c r="DJ613" s="55">
        <f ca="1"/>
        <v>0</v>
      </c>
      <c r="DK613" s="55">
        <f ca="1"/>
        <v>0</v>
      </c>
      <c r="DL613" s="55">
        <f ca="1"/>
        <v>0.69171518362635909</v>
      </c>
      <c r="DM613" s="55">
        <f ca="1"/>
        <v>0</v>
      </c>
      <c r="DN613" s="55">
        <f ca="1"/>
        <v>0</v>
      </c>
      <c r="DO613" s="55">
        <f ca="1"/>
        <v>0.84752824382072312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2.1316837761541089E-2</v>
      </c>
      <c r="DT613" s="55">
        <f ca="1"/>
        <v>0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t="shared" ca="1" si="374"/>
        <v>35.031975641638624</v>
      </c>
    </row>
    <row r="615" spans="49:134" x14ac:dyDescent="0.3">
      <c r="AW615" s="55" t="s">
        <v>270</v>
      </c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DC615" s="55" t="s">
        <v>284</v>
      </c>
    </row>
    <row r="616" spans="49:134" x14ac:dyDescent="0.3">
      <c r="AW616" s="55"/>
      <c r="AX616" s="3" t="s">
        <v>118</v>
      </c>
      <c r="AY616" s="3" t="s">
        <v>119</v>
      </c>
      <c r="AZ616" s="3" t="s">
        <v>120</v>
      </c>
      <c r="BA616" s="3" t="s">
        <v>121</v>
      </c>
      <c r="BB616" s="3" t="s">
        <v>122</v>
      </c>
      <c r="BC616" s="3" t="s">
        <v>123</v>
      </c>
      <c r="BD616" s="3" t="s">
        <v>124</v>
      </c>
      <c r="BE616" s="3" t="s">
        <v>125</v>
      </c>
      <c r="BF616" s="3" t="s">
        <v>126</v>
      </c>
      <c r="BG616" s="3" t="s">
        <v>127</v>
      </c>
      <c r="BH616" s="3" t="s">
        <v>128</v>
      </c>
      <c r="BI616" s="3" t="s">
        <v>129</v>
      </c>
      <c r="BJ616" s="3" t="s">
        <v>130</v>
      </c>
      <c r="BK616" s="3" t="s">
        <v>131</v>
      </c>
      <c r="BL616" s="3" t="s">
        <v>132</v>
      </c>
      <c r="BM616" s="3" t="s">
        <v>133</v>
      </c>
      <c r="BN616" s="3" t="s">
        <v>134</v>
      </c>
      <c r="BO616" s="3" t="s">
        <v>135</v>
      </c>
      <c r="BP616" s="3" t="s">
        <v>136</v>
      </c>
      <c r="BQ616" s="3" t="s">
        <v>137</v>
      </c>
      <c r="BR616" s="3" t="s">
        <v>138</v>
      </c>
      <c r="BS616" s="3" t="s">
        <v>139</v>
      </c>
      <c r="BT616" s="3" t="s">
        <v>140</v>
      </c>
      <c r="BU616" s="3" t="s">
        <v>141</v>
      </c>
      <c r="BV616" s="3" t="s">
        <v>142</v>
      </c>
      <c r="BW616" s="3" t="s">
        <v>143</v>
      </c>
      <c r="DC616" s="55"/>
      <c r="DD616" s="110" t="s">
        <v>118</v>
      </c>
      <c r="DE616" s="110" t="s">
        <v>119</v>
      </c>
      <c r="DF616" s="110" t="s">
        <v>120</v>
      </c>
      <c r="DG616" s="110" t="s">
        <v>121</v>
      </c>
      <c r="DH616" s="110" t="s">
        <v>122</v>
      </c>
      <c r="DI616" s="110" t="s">
        <v>123</v>
      </c>
      <c r="DJ616" s="110" t="s">
        <v>124</v>
      </c>
      <c r="DK616" s="110" t="s">
        <v>125</v>
      </c>
      <c r="DL616" s="110" t="s">
        <v>126</v>
      </c>
      <c r="DM616" s="110" t="s">
        <v>127</v>
      </c>
      <c r="DN616" s="110" t="s">
        <v>128</v>
      </c>
      <c r="DO616" s="110" t="s">
        <v>129</v>
      </c>
      <c r="DP616" s="110" t="s">
        <v>130</v>
      </c>
      <c r="DQ616" s="110" t="s">
        <v>131</v>
      </c>
      <c r="DR616" s="110" t="s">
        <v>132</v>
      </c>
      <c r="DS616" s="110" t="s">
        <v>133</v>
      </c>
      <c r="DT616" s="110" t="s">
        <v>134</v>
      </c>
      <c r="DU616" s="110" t="s">
        <v>135</v>
      </c>
      <c r="DV616" s="110" t="s">
        <v>136</v>
      </c>
      <c r="DW616" s="110" t="s">
        <v>137</v>
      </c>
      <c r="DX616" s="110" t="s">
        <v>138</v>
      </c>
      <c r="DY616" s="110" t="s">
        <v>139</v>
      </c>
      <c r="DZ616" s="110" t="s">
        <v>140</v>
      </c>
      <c r="EA616" s="110" t="s">
        <v>141</v>
      </c>
      <c r="EB616" s="110" t="s">
        <v>142</v>
      </c>
      <c r="EC616" s="110" t="s">
        <v>143</v>
      </c>
    </row>
    <row r="617" spans="49:134" x14ac:dyDescent="0.3">
      <c r="AW617" s="7">
        <v>1</v>
      </c>
      <c r="AX617" s="52">
        <f>V121*$M122</f>
        <v>0</v>
      </c>
      <c r="AY617" s="52">
        <f t="shared" ref="AY617:BW617" si="375">W121*$M122</f>
        <v>0</v>
      </c>
      <c r="AZ617" s="52">
        <f t="shared" si="375"/>
        <v>0</v>
      </c>
      <c r="BA617" s="52">
        <f t="shared" si="375"/>
        <v>0</v>
      </c>
      <c r="BB617" s="52">
        <f t="shared" si="375"/>
        <v>91.318685581113812</v>
      </c>
      <c r="BC617" s="52">
        <f t="shared" si="375"/>
        <v>198.56471825459826</v>
      </c>
      <c r="BD617" s="52">
        <f t="shared" si="375"/>
        <v>0</v>
      </c>
      <c r="BE617" s="52">
        <f t="shared" si="375"/>
        <v>230.53966695335609</v>
      </c>
      <c r="BF617" s="52">
        <f t="shared" si="375"/>
        <v>0</v>
      </c>
      <c r="BG617" s="52">
        <f t="shared" si="375"/>
        <v>0</v>
      </c>
      <c r="BH617" s="52">
        <f t="shared" si="375"/>
        <v>0</v>
      </c>
      <c r="BI617" s="52">
        <f t="shared" si="375"/>
        <v>0</v>
      </c>
      <c r="BJ617" s="52">
        <f t="shared" si="375"/>
        <v>0</v>
      </c>
      <c r="BK617" s="52">
        <f t="shared" si="375"/>
        <v>0</v>
      </c>
      <c r="BL617" s="52">
        <f t="shared" si="375"/>
        <v>2.0035403896556572E-2</v>
      </c>
      <c r="BM617" s="52">
        <f t="shared" si="375"/>
        <v>0.18406509270820268</v>
      </c>
      <c r="BN617" s="52">
        <f t="shared" si="375"/>
        <v>0</v>
      </c>
      <c r="BO617" s="52">
        <f t="shared" si="375"/>
        <v>0</v>
      </c>
      <c r="BP617" s="52">
        <f t="shared" si="375"/>
        <v>3.2489622210000149</v>
      </c>
      <c r="BQ617" s="52">
        <f t="shared" si="375"/>
        <v>0</v>
      </c>
      <c r="BR617" s="52">
        <f t="shared" si="375"/>
        <v>0</v>
      </c>
      <c r="BS617" s="52">
        <f t="shared" si="375"/>
        <v>0</v>
      </c>
      <c r="BT617" s="52">
        <f t="shared" si="375"/>
        <v>0</v>
      </c>
      <c r="BU617" s="52">
        <f t="shared" si="375"/>
        <v>0</v>
      </c>
      <c r="BV617" s="52">
        <f t="shared" si="375"/>
        <v>0</v>
      </c>
      <c r="BW617" s="52">
        <f t="shared" si="375"/>
        <v>0</v>
      </c>
      <c r="BX617" s="52">
        <f>SUM(AX617:BW617)</f>
        <v>523.87613350667311</v>
      </c>
      <c r="DC617" s="7">
        <v>1</v>
      </c>
      <c r="DD617" s="55">
        <f t="array" aca="1" ref="DD617:EC668" ca="1">MMULT(AX617:BW668,$CB$121:$DA$146)</f>
        <v>0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6766.7146015605331</v>
      </c>
      <c r="DI617" s="55">
        <f ca="1"/>
        <v>13760.53497504366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0</v>
      </c>
      <c r="DQ617" s="55">
        <f ca="1"/>
        <v>0</v>
      </c>
      <c r="DR617" s="55">
        <f ca="1"/>
        <v>0</v>
      </c>
      <c r="DS617" s="55">
        <f ca="1"/>
        <v>13.031808563740748</v>
      </c>
      <c r="DT617" s="55">
        <f ca="1"/>
        <v>0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>SUM(DD617:EC617)</f>
        <v>20540.281385167935</v>
      </c>
    </row>
    <row r="618" spans="49:134" x14ac:dyDescent="0.3">
      <c r="AW618" s="7">
        <v>2</v>
      </c>
      <c r="AX618" s="52">
        <f t="shared" ref="AX618:AX668" si="376">V122*$M123</f>
        <v>0</v>
      </c>
      <c r="AY618" s="52">
        <f t="shared" ref="AY618:AY668" si="377">W122*$M123</f>
        <v>0</v>
      </c>
      <c r="AZ618" s="52">
        <f t="shared" ref="AZ618:AZ668" si="378">X122*$M123</f>
        <v>0</v>
      </c>
      <c r="BA618" s="52">
        <f t="shared" ref="BA618:BA668" si="379">Y122*$M123</f>
        <v>0</v>
      </c>
      <c r="BB618" s="52">
        <f t="shared" ref="BB618:BB668" si="380">Z122*$M123</f>
        <v>36.862943745655933</v>
      </c>
      <c r="BC618" s="52">
        <f t="shared" ref="BC618:BC668" si="381">AA122*$M123</f>
        <v>80.15533725026782</v>
      </c>
      <c r="BD618" s="52">
        <f t="shared" ref="BD618:BD668" si="382">AB122*$M123</f>
        <v>0</v>
      </c>
      <c r="BE618" s="52">
        <f t="shared" ref="BE618:BE668" si="383">AC122*$M123</f>
        <v>93.062780303977476</v>
      </c>
      <c r="BF618" s="52">
        <f t="shared" ref="BF618:BF668" si="384">AD122*$M123</f>
        <v>0</v>
      </c>
      <c r="BG618" s="52">
        <f t="shared" ref="BG618:BG668" si="385">AE122*$M123</f>
        <v>0</v>
      </c>
      <c r="BH618" s="52">
        <f t="shared" ref="BH618:BH668" si="386">AF122*$M123</f>
        <v>0</v>
      </c>
      <c r="BI618" s="52">
        <f t="shared" ref="BI618:BI668" si="387">AG122*$M123</f>
        <v>0</v>
      </c>
      <c r="BJ618" s="52">
        <f t="shared" ref="BJ618:BJ668" si="388">AH122*$M123</f>
        <v>0</v>
      </c>
      <c r="BK618" s="52">
        <f t="shared" ref="BK618:BK668" si="389">AI122*$M123</f>
        <v>0</v>
      </c>
      <c r="BL618" s="52">
        <f t="shared" ref="BL618:BL668" si="390">AJ122*$M123</f>
        <v>8.1118952413465062E-3</v>
      </c>
      <c r="BM618" s="52">
        <f t="shared" ref="BM618:BM668" si="391">AK122*$M123</f>
        <v>7.4537691988323926E-2</v>
      </c>
      <c r="BN618" s="52">
        <f t="shared" ref="BN618:BN668" si="392">AL122*$M123</f>
        <v>0</v>
      </c>
      <c r="BO618" s="52">
        <f t="shared" ref="BO618:BO668" si="393">AM122*$M123</f>
        <v>0</v>
      </c>
      <c r="BP618" s="52">
        <f t="shared" ref="BP618:BP668" si="394">AN122*$M123</f>
        <v>1.3115203188002713</v>
      </c>
      <c r="BQ618" s="52">
        <f t="shared" ref="BQ618:BQ668" si="395">AO122*$M123</f>
        <v>0</v>
      </c>
      <c r="BR618" s="52">
        <f t="shared" ref="BR618:BR668" si="396">AP122*$M123</f>
        <v>0</v>
      </c>
      <c r="BS618" s="52">
        <f t="shared" ref="BS618:BS668" si="397">AQ122*$M123</f>
        <v>0</v>
      </c>
      <c r="BT618" s="52">
        <f t="shared" ref="BT618:BT668" si="398">AR122*$M123</f>
        <v>0</v>
      </c>
      <c r="BU618" s="52">
        <f t="shared" ref="BU618:BU668" si="399">AS122*$M123</f>
        <v>0</v>
      </c>
      <c r="BV618" s="52">
        <f t="shared" ref="BV618:BV668" si="400">AT122*$M123</f>
        <v>0</v>
      </c>
      <c r="BW618" s="52">
        <f t="shared" ref="BW618:BW668" si="401">AU122*$M123</f>
        <v>0</v>
      </c>
      <c r="BX618" s="52">
        <f t="shared" ref="BX618:BX668" si="402">SUM(AX618:BW618)</f>
        <v>211.47523120593118</v>
      </c>
      <c r="DC618" s="7">
        <v>2</v>
      </c>
      <c r="DD618" s="55">
        <f ca="1"/>
        <v>0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2731.5441315531043</v>
      </c>
      <c r="DI618" s="55">
        <f ca="1"/>
        <v>5554.76487144356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0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5.2772685927733338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t="shared" ref="ED618:ED668" ca="1" si="403">SUM(DD618:EC618)</f>
        <v>8291.5862715894382</v>
      </c>
    </row>
    <row r="619" spans="49:134" x14ac:dyDescent="0.3">
      <c r="AW619" s="7">
        <v>3</v>
      </c>
      <c r="AX619" s="52">
        <f t="shared" si="376"/>
        <v>0</v>
      </c>
      <c r="AY619" s="52">
        <f t="shared" si="377"/>
        <v>0</v>
      </c>
      <c r="AZ619" s="52">
        <f t="shared" si="378"/>
        <v>0</v>
      </c>
      <c r="BA619" s="52">
        <f t="shared" si="379"/>
        <v>0</v>
      </c>
      <c r="BB619" s="52">
        <f t="shared" si="380"/>
        <v>19.337039737804194</v>
      </c>
      <c r="BC619" s="52">
        <f t="shared" si="381"/>
        <v>42.046748965854796</v>
      </c>
      <c r="BD619" s="52">
        <f t="shared" si="382"/>
        <v>0</v>
      </c>
      <c r="BE619" s="52">
        <f t="shared" si="383"/>
        <v>48.817552211712297</v>
      </c>
      <c r="BF619" s="52">
        <f t="shared" si="384"/>
        <v>0</v>
      </c>
      <c r="BG619" s="52">
        <f t="shared" si="385"/>
        <v>0</v>
      </c>
      <c r="BH619" s="52">
        <f t="shared" si="386"/>
        <v>0</v>
      </c>
      <c r="BI619" s="52">
        <f t="shared" si="387"/>
        <v>0</v>
      </c>
      <c r="BJ619" s="52">
        <f t="shared" si="388"/>
        <v>0</v>
      </c>
      <c r="BK619" s="52">
        <f t="shared" si="389"/>
        <v>0</v>
      </c>
      <c r="BL619" s="52">
        <f t="shared" si="390"/>
        <v>4.2523776523564717E-3</v>
      </c>
      <c r="BM619" s="52">
        <f t="shared" si="391"/>
        <v>3.909992472080611E-2</v>
      </c>
      <c r="BN619" s="52">
        <f t="shared" si="392"/>
        <v>0</v>
      </c>
      <c r="BO619" s="52">
        <f t="shared" si="393"/>
        <v>0</v>
      </c>
      <c r="BP619" s="52">
        <f t="shared" si="394"/>
        <v>0.68797871122426379</v>
      </c>
      <c r="BQ619" s="52">
        <f t="shared" si="395"/>
        <v>0</v>
      </c>
      <c r="BR619" s="52">
        <f t="shared" si="396"/>
        <v>0</v>
      </c>
      <c r="BS619" s="52">
        <f t="shared" si="397"/>
        <v>0</v>
      </c>
      <c r="BT619" s="52">
        <f t="shared" si="398"/>
        <v>0</v>
      </c>
      <c r="BU619" s="52">
        <f t="shared" si="399"/>
        <v>0</v>
      </c>
      <c r="BV619" s="52">
        <f t="shared" si="400"/>
        <v>0</v>
      </c>
      <c r="BW619" s="52">
        <f t="shared" si="401"/>
        <v>0</v>
      </c>
      <c r="BX619" s="52">
        <f t="shared" si="402"/>
        <v>110.9326719289687</v>
      </c>
      <c r="DC619" s="7">
        <v>3</v>
      </c>
      <c r="DD619" s="55">
        <f ca="1"/>
        <v>0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1432.8746445712907</v>
      </c>
      <c r="DI619" s="55">
        <f ca="1"/>
        <v>2913.8397033337374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0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2.7682746702330725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t="shared" ca="1" si="403"/>
        <v>4349.4826225752613</v>
      </c>
    </row>
    <row r="620" spans="49:134" x14ac:dyDescent="0.3">
      <c r="AW620" s="7">
        <v>4</v>
      </c>
      <c r="AX620" s="52">
        <f t="shared" si="376"/>
        <v>0</v>
      </c>
      <c r="AY620" s="52">
        <f t="shared" si="377"/>
        <v>0</v>
      </c>
      <c r="AZ620" s="52">
        <f t="shared" si="378"/>
        <v>0</v>
      </c>
      <c r="BA620" s="52">
        <f t="shared" si="379"/>
        <v>0</v>
      </c>
      <c r="BB620" s="52">
        <f t="shared" si="380"/>
        <v>25.247941103792151</v>
      </c>
      <c r="BC620" s="52">
        <f t="shared" si="381"/>
        <v>54.89950145525475</v>
      </c>
      <c r="BD620" s="52">
        <f t="shared" si="382"/>
        <v>0</v>
      </c>
      <c r="BE620" s="52">
        <f t="shared" si="383"/>
        <v>63.739988100688407</v>
      </c>
      <c r="BF620" s="52">
        <f t="shared" si="384"/>
        <v>0</v>
      </c>
      <c r="BG620" s="52">
        <f t="shared" si="385"/>
        <v>0</v>
      </c>
      <c r="BH620" s="52">
        <f t="shared" si="386"/>
        <v>0</v>
      </c>
      <c r="BI620" s="52">
        <f t="shared" si="387"/>
        <v>0</v>
      </c>
      <c r="BJ620" s="52">
        <f t="shared" si="388"/>
        <v>0</v>
      </c>
      <c r="BK620" s="52">
        <f t="shared" si="389"/>
        <v>0</v>
      </c>
      <c r="BL620" s="52">
        <f t="shared" si="390"/>
        <v>5.5545306766784019E-3</v>
      </c>
      <c r="BM620" s="52">
        <f t="shared" si="391"/>
        <v>5.1051898318968766E-2</v>
      </c>
      <c r="BN620" s="52">
        <f t="shared" si="392"/>
        <v>0</v>
      </c>
      <c r="BO620" s="52">
        <f t="shared" si="393"/>
        <v>0</v>
      </c>
      <c r="BP620" s="52">
        <f t="shared" si="394"/>
        <v>0.89827844366708021</v>
      </c>
      <c r="BQ620" s="52">
        <f t="shared" si="395"/>
        <v>0</v>
      </c>
      <c r="BR620" s="52">
        <f t="shared" si="396"/>
        <v>0</v>
      </c>
      <c r="BS620" s="52">
        <f t="shared" si="397"/>
        <v>0</v>
      </c>
      <c r="BT620" s="52">
        <f t="shared" si="398"/>
        <v>0</v>
      </c>
      <c r="BU620" s="52">
        <f t="shared" si="399"/>
        <v>0</v>
      </c>
      <c r="BV620" s="52">
        <f t="shared" si="400"/>
        <v>0</v>
      </c>
      <c r="BW620" s="52">
        <f t="shared" si="401"/>
        <v>0</v>
      </c>
      <c r="BX620" s="52">
        <f t="shared" si="402"/>
        <v>144.84231553239803</v>
      </c>
      <c r="DC620" s="7">
        <v>4</v>
      </c>
      <c r="DD620" s="55">
        <f ca="1"/>
        <v>0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1870.8724357909982</v>
      </c>
      <c r="DI620" s="55">
        <f ca="1"/>
        <v>3804.5354508491541</v>
      </c>
      <c r="DJ620" s="55">
        <f ca="1"/>
        <v>0</v>
      </c>
      <c r="DK620" s="55">
        <f ca="1"/>
        <v>0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3.6144744009829886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t="shared" ca="1" si="403"/>
        <v>5679.0223610411349</v>
      </c>
    </row>
    <row r="621" spans="49:134" x14ac:dyDescent="0.3">
      <c r="AW621" s="7">
        <v>5</v>
      </c>
      <c r="AX621" s="52">
        <f t="shared" si="376"/>
        <v>0</v>
      </c>
      <c r="AY621" s="52">
        <f t="shared" si="377"/>
        <v>0</v>
      </c>
      <c r="AZ621" s="52">
        <f t="shared" si="378"/>
        <v>0</v>
      </c>
      <c r="BA621" s="52">
        <f t="shared" si="379"/>
        <v>0</v>
      </c>
      <c r="BB621" s="52">
        <f t="shared" si="380"/>
        <v>3.9641093448112206</v>
      </c>
      <c r="BC621" s="52">
        <f t="shared" si="381"/>
        <v>8.6196187587203266</v>
      </c>
      <c r="BD621" s="52">
        <f t="shared" si="382"/>
        <v>0</v>
      </c>
      <c r="BE621" s="52">
        <f t="shared" si="383"/>
        <v>10.007639095353655</v>
      </c>
      <c r="BF621" s="52">
        <f t="shared" si="384"/>
        <v>0</v>
      </c>
      <c r="BG621" s="52">
        <f t="shared" si="385"/>
        <v>0</v>
      </c>
      <c r="BH621" s="52">
        <f t="shared" si="386"/>
        <v>0</v>
      </c>
      <c r="BI621" s="52">
        <f t="shared" si="387"/>
        <v>0</v>
      </c>
      <c r="BJ621" s="52">
        <f t="shared" si="388"/>
        <v>0</v>
      </c>
      <c r="BK621" s="52">
        <f t="shared" si="389"/>
        <v>0</v>
      </c>
      <c r="BL621" s="52">
        <f t="shared" si="390"/>
        <v>8.7174042598210525E-4</v>
      </c>
      <c r="BM621" s="52">
        <f t="shared" si="391"/>
        <v>8.0155168214135885E-3</v>
      </c>
      <c r="BN621" s="52">
        <f t="shared" si="392"/>
        <v>0</v>
      </c>
      <c r="BO621" s="52">
        <f t="shared" si="393"/>
        <v>0</v>
      </c>
      <c r="BP621" s="52">
        <f t="shared" si="394"/>
        <v>0.14103621266998631</v>
      </c>
      <c r="BQ621" s="52">
        <f t="shared" si="395"/>
        <v>0</v>
      </c>
      <c r="BR621" s="52">
        <f t="shared" si="396"/>
        <v>0</v>
      </c>
      <c r="BS621" s="52">
        <f t="shared" si="397"/>
        <v>0</v>
      </c>
      <c r="BT621" s="52">
        <f t="shared" si="398"/>
        <v>0</v>
      </c>
      <c r="BU621" s="52">
        <f t="shared" si="399"/>
        <v>0</v>
      </c>
      <c r="BV621" s="52">
        <f t="shared" si="400"/>
        <v>0</v>
      </c>
      <c r="BW621" s="52">
        <f t="shared" si="401"/>
        <v>0</v>
      </c>
      <c r="BX621" s="52">
        <f t="shared" si="402"/>
        <v>22.741290668802584</v>
      </c>
      <c r="DC621" s="7">
        <v>5</v>
      </c>
      <c r="DD621" s="55">
        <f ca="1"/>
        <v>0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293.74050245051143</v>
      </c>
      <c r="DI621" s="55">
        <f ca="1"/>
        <v>597.33957997931861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0</v>
      </c>
      <c r="DN621" s="55">
        <f ca="1"/>
        <v>0</v>
      </c>
      <c r="DO621" s="55">
        <f ca="1"/>
        <v>0</v>
      </c>
      <c r="DP621" s="55">
        <f ca="1"/>
        <v>0</v>
      </c>
      <c r="DQ621" s="55">
        <f ca="1"/>
        <v>0</v>
      </c>
      <c r="DR621" s="55">
        <f ca="1"/>
        <v>0</v>
      </c>
      <c r="DS621" s="55">
        <f ca="1"/>
        <v>0.56749859095608202</v>
      </c>
      <c r="DT621" s="55">
        <f ca="1"/>
        <v>0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t="shared" ca="1" si="403"/>
        <v>891.64758102078622</v>
      </c>
    </row>
    <row r="622" spans="49:134" x14ac:dyDescent="0.3">
      <c r="AW622" s="7">
        <v>6</v>
      </c>
      <c r="AX622" s="52">
        <f t="shared" si="376"/>
        <v>0</v>
      </c>
      <c r="AY622" s="52">
        <f t="shared" si="377"/>
        <v>0</v>
      </c>
      <c r="AZ622" s="52">
        <f t="shared" si="378"/>
        <v>0</v>
      </c>
      <c r="BA622" s="52">
        <f t="shared" si="379"/>
        <v>0</v>
      </c>
      <c r="BB622" s="52">
        <f t="shared" si="380"/>
        <v>2.3872337829042118</v>
      </c>
      <c r="BC622" s="52">
        <f t="shared" si="381"/>
        <v>5.1908369070147833</v>
      </c>
      <c r="BD622" s="52">
        <f t="shared" si="382"/>
        <v>0</v>
      </c>
      <c r="BE622" s="52">
        <f t="shared" si="383"/>
        <v>6.0267192583227009</v>
      </c>
      <c r="BF622" s="52">
        <f t="shared" si="384"/>
        <v>0</v>
      </c>
      <c r="BG622" s="52">
        <f t="shared" si="385"/>
        <v>0</v>
      </c>
      <c r="BH622" s="52">
        <f t="shared" si="386"/>
        <v>0</v>
      </c>
      <c r="BI622" s="52">
        <f t="shared" si="387"/>
        <v>0</v>
      </c>
      <c r="BJ622" s="52">
        <f t="shared" si="388"/>
        <v>0</v>
      </c>
      <c r="BK622" s="52">
        <f t="shared" si="389"/>
        <v>0</v>
      </c>
      <c r="BL622" s="52">
        <f t="shared" si="390"/>
        <v>5.2450406968817826E-4</v>
      </c>
      <c r="BM622" s="52">
        <f t="shared" si="391"/>
        <v>4.827040273443578E-3</v>
      </c>
      <c r="BN622" s="52">
        <f t="shared" si="392"/>
        <v>0</v>
      </c>
      <c r="BO622" s="52">
        <f t="shared" si="393"/>
        <v>0</v>
      </c>
      <c r="BP622" s="52">
        <f t="shared" si="394"/>
        <v>8.4933683522767062E-2</v>
      </c>
      <c r="BQ622" s="52">
        <f t="shared" si="395"/>
        <v>0</v>
      </c>
      <c r="BR622" s="52">
        <f t="shared" si="396"/>
        <v>0</v>
      </c>
      <c r="BS622" s="52">
        <f t="shared" si="397"/>
        <v>0</v>
      </c>
      <c r="BT622" s="52">
        <f t="shared" si="398"/>
        <v>0</v>
      </c>
      <c r="BU622" s="52">
        <f t="shared" si="399"/>
        <v>0</v>
      </c>
      <c r="BV622" s="52">
        <f t="shared" si="400"/>
        <v>0</v>
      </c>
      <c r="BW622" s="52">
        <f t="shared" si="401"/>
        <v>0</v>
      </c>
      <c r="BX622" s="52">
        <f t="shared" si="402"/>
        <v>13.695075176107594</v>
      </c>
      <c r="DC622" s="7">
        <v>6</v>
      </c>
      <c r="DD622" s="55">
        <f ca="1"/>
        <v>0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176.8940233132021</v>
      </c>
      <c r="DI622" s="55">
        <f ca="1"/>
        <v>359.72499765612446</v>
      </c>
      <c r="DJ622" s="55">
        <f ca="1"/>
        <v>0</v>
      </c>
      <c r="DK622" s="55">
        <f ca="1"/>
        <v>0</v>
      </c>
      <c r="DL622" s="55">
        <f ca="1"/>
        <v>0</v>
      </c>
      <c r="DM622" s="55">
        <f ca="1"/>
        <v>0</v>
      </c>
      <c r="DN622" s="55">
        <f ca="1"/>
        <v>0</v>
      </c>
      <c r="DO622" s="55">
        <f ca="1"/>
        <v>0</v>
      </c>
      <c r="DP622" s="55">
        <f ca="1"/>
        <v>0</v>
      </c>
      <c r="DQ622" s="55">
        <f ca="1"/>
        <v>0</v>
      </c>
      <c r="DR622" s="55">
        <f ca="1"/>
        <v>0</v>
      </c>
      <c r="DS622" s="55">
        <f ca="1"/>
        <v>0.34175445135980531</v>
      </c>
      <c r="DT622" s="55">
        <f ca="1"/>
        <v>0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t="shared" ca="1" si="403"/>
        <v>536.96077542068645</v>
      </c>
    </row>
    <row r="623" spans="49:134" x14ac:dyDescent="0.3">
      <c r="AW623" s="7">
        <v>7</v>
      </c>
      <c r="AX623" s="52">
        <f t="shared" si="376"/>
        <v>0</v>
      </c>
      <c r="AY623" s="52">
        <f t="shared" si="377"/>
        <v>0</v>
      </c>
      <c r="AZ623" s="52">
        <f t="shared" si="378"/>
        <v>0</v>
      </c>
      <c r="BA623" s="52">
        <f t="shared" si="379"/>
        <v>0</v>
      </c>
      <c r="BB623" s="52">
        <f t="shared" si="380"/>
        <v>28.449947994300988</v>
      </c>
      <c r="BC623" s="52">
        <f t="shared" si="381"/>
        <v>61.861993209627563</v>
      </c>
      <c r="BD623" s="52">
        <f t="shared" si="382"/>
        <v>0</v>
      </c>
      <c r="BE623" s="52">
        <f t="shared" si="383"/>
        <v>71.823652439842846</v>
      </c>
      <c r="BF623" s="52">
        <f t="shared" si="384"/>
        <v>0</v>
      </c>
      <c r="BG623" s="52">
        <f t="shared" si="385"/>
        <v>0</v>
      </c>
      <c r="BH623" s="52">
        <f t="shared" si="386"/>
        <v>0</v>
      </c>
      <c r="BI623" s="52">
        <f t="shared" si="387"/>
        <v>0</v>
      </c>
      <c r="BJ623" s="52">
        <f t="shared" si="388"/>
        <v>0</v>
      </c>
      <c r="BK623" s="52">
        <f t="shared" si="389"/>
        <v>0</v>
      </c>
      <c r="BL623" s="52">
        <f t="shared" si="390"/>
        <v>6.2549553654812299E-3</v>
      </c>
      <c r="BM623" s="52">
        <f t="shared" si="391"/>
        <v>5.749998031288734E-2</v>
      </c>
      <c r="BN623" s="52">
        <f t="shared" si="392"/>
        <v>0</v>
      </c>
      <c r="BO623" s="52">
        <f t="shared" si="393"/>
        <v>0</v>
      </c>
      <c r="BP623" s="52">
        <f t="shared" si="394"/>
        <v>1.0122003577582124</v>
      </c>
      <c r="BQ623" s="52">
        <f t="shared" si="395"/>
        <v>0</v>
      </c>
      <c r="BR623" s="52">
        <f t="shared" si="396"/>
        <v>0</v>
      </c>
      <c r="BS623" s="52">
        <f t="shared" si="397"/>
        <v>0</v>
      </c>
      <c r="BT623" s="52">
        <f t="shared" si="398"/>
        <v>0</v>
      </c>
      <c r="BU623" s="52">
        <f t="shared" si="399"/>
        <v>0</v>
      </c>
      <c r="BV623" s="52">
        <f t="shared" si="400"/>
        <v>0</v>
      </c>
      <c r="BW623" s="52">
        <f t="shared" si="401"/>
        <v>0</v>
      </c>
      <c r="BX623" s="52">
        <f t="shared" si="402"/>
        <v>163.21154893720799</v>
      </c>
      <c r="DC623" s="7">
        <v>7</v>
      </c>
      <c r="DD623" s="55">
        <f ca="1"/>
        <v>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2108.1411463777031</v>
      </c>
      <c r="DI623" s="55">
        <f ca="1"/>
        <v>4287.0361294271897</v>
      </c>
      <c r="DJ623" s="55">
        <f ca="1"/>
        <v>0</v>
      </c>
      <c r="DK623" s="55">
        <f ca="1"/>
        <v>0</v>
      </c>
      <c r="DL623" s="55">
        <f ca="1"/>
        <v>0</v>
      </c>
      <c r="DM623" s="55">
        <f ca="1"/>
        <v>0</v>
      </c>
      <c r="DN623" s="55">
        <f ca="1"/>
        <v>0</v>
      </c>
      <c r="DO623" s="55">
        <f ca="1"/>
        <v>0</v>
      </c>
      <c r="DP623" s="55">
        <f ca="1"/>
        <v>0</v>
      </c>
      <c r="DQ623" s="55">
        <f ca="1"/>
        <v>0</v>
      </c>
      <c r="DR623" s="55">
        <f ca="1"/>
        <v>0</v>
      </c>
      <c r="DS623" s="55">
        <f ca="1"/>
        <v>4.0709986061524237</v>
      </c>
      <c r="DT623" s="55">
        <f ca="1"/>
        <v>0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t="shared" ca="1" si="403"/>
        <v>6399.2482744110448</v>
      </c>
    </row>
    <row r="624" spans="49:134" x14ac:dyDescent="0.3">
      <c r="AW624" s="7">
        <v>8</v>
      </c>
      <c r="AX624" s="52">
        <f t="shared" si="376"/>
        <v>3246.2560572824236</v>
      </c>
      <c r="AY624" s="52">
        <f t="shared" si="377"/>
        <v>0.38771702800186714</v>
      </c>
      <c r="AZ624" s="52">
        <f t="shared" si="378"/>
        <v>0</v>
      </c>
      <c r="BA624" s="52">
        <f t="shared" si="379"/>
        <v>0</v>
      </c>
      <c r="BB624" s="52">
        <f t="shared" si="380"/>
        <v>11.841347124447333</v>
      </c>
      <c r="BC624" s="52">
        <f t="shared" si="381"/>
        <v>25.748002631297759</v>
      </c>
      <c r="BD624" s="52">
        <f t="shared" si="382"/>
        <v>0</v>
      </c>
      <c r="BE624" s="52">
        <f t="shared" si="383"/>
        <v>462.20688965269346</v>
      </c>
      <c r="BF624" s="52">
        <f t="shared" si="384"/>
        <v>22.477568316058719</v>
      </c>
      <c r="BG624" s="52">
        <f t="shared" si="385"/>
        <v>0</v>
      </c>
      <c r="BH624" s="52">
        <f t="shared" si="386"/>
        <v>6.2048682462073321</v>
      </c>
      <c r="BI624" s="52">
        <f t="shared" si="387"/>
        <v>1854.9596477619484</v>
      </c>
      <c r="BJ624" s="52">
        <f t="shared" si="388"/>
        <v>0</v>
      </c>
      <c r="BK624" s="52">
        <f t="shared" si="389"/>
        <v>0</v>
      </c>
      <c r="BL624" s="52">
        <f t="shared" si="390"/>
        <v>2.6040112207123714E-3</v>
      </c>
      <c r="BM624" s="52">
        <f t="shared" si="391"/>
        <v>2.3943467456107887E-2</v>
      </c>
      <c r="BN624" s="52">
        <f t="shared" si="392"/>
        <v>0</v>
      </c>
      <c r="BO624" s="52">
        <f t="shared" si="393"/>
        <v>0</v>
      </c>
      <c r="BP624" s="52">
        <f t="shared" si="394"/>
        <v>5.031322428147293</v>
      </c>
      <c r="BQ624" s="52">
        <f t="shared" si="395"/>
        <v>0</v>
      </c>
      <c r="BR624" s="52">
        <f t="shared" si="396"/>
        <v>0</v>
      </c>
      <c r="BS624" s="52">
        <f t="shared" si="397"/>
        <v>0</v>
      </c>
      <c r="BT624" s="52">
        <f t="shared" si="398"/>
        <v>0</v>
      </c>
      <c r="BU624" s="52">
        <f t="shared" si="399"/>
        <v>0</v>
      </c>
      <c r="BV624" s="52">
        <f t="shared" si="400"/>
        <v>0</v>
      </c>
      <c r="BW624" s="52">
        <f t="shared" si="401"/>
        <v>0</v>
      </c>
      <c r="BX624" s="52">
        <f t="shared" si="402"/>
        <v>5635.1399679499018</v>
      </c>
      <c r="DC624" s="7">
        <v>8</v>
      </c>
      <c r="DD624" s="55">
        <f ca="1"/>
        <v>307095.82301891723</v>
      </c>
      <c r="DE624" s="55">
        <f ca="1"/>
        <v>39.159419828188582</v>
      </c>
      <c r="DF624" s="55">
        <f ca="1"/>
        <v>0</v>
      </c>
      <c r="DG624" s="55">
        <f ca="1"/>
        <v>0</v>
      </c>
      <c r="DH624" s="55">
        <f ca="1"/>
        <v>877.44382192154728</v>
      </c>
      <c r="DI624" s="55">
        <f ca="1"/>
        <v>1784.3365823489346</v>
      </c>
      <c r="DJ624" s="55">
        <f ca="1"/>
        <v>0</v>
      </c>
      <c r="DK624" s="55">
        <f ca="1"/>
        <v>0</v>
      </c>
      <c r="DL624" s="55">
        <f ca="1"/>
        <v>1739.7637876629449</v>
      </c>
      <c r="DM624" s="55">
        <f ca="1"/>
        <v>0</v>
      </c>
      <c r="DN624" s="55">
        <f ca="1"/>
        <v>0</v>
      </c>
      <c r="DO624" s="55">
        <f ca="1"/>
        <v>104063.23623944531</v>
      </c>
      <c r="DP624" s="55">
        <f ca="1"/>
        <v>0</v>
      </c>
      <c r="DQ624" s="55">
        <f ca="1"/>
        <v>0</v>
      </c>
      <c r="DR624" s="55">
        <f ca="1"/>
        <v>0</v>
      </c>
      <c r="DS624" s="55">
        <f ca="1"/>
        <v>1.6951974958924383</v>
      </c>
      <c r="DT624" s="55">
        <f ca="1"/>
        <v>0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t="shared" ca="1" si="403"/>
        <v>415601.45806762006</v>
      </c>
    </row>
    <row r="625" spans="49:134" x14ac:dyDescent="0.3">
      <c r="AW625" s="7">
        <v>9</v>
      </c>
      <c r="AX625" s="52">
        <f t="shared" si="376"/>
        <v>162.55927267675492</v>
      </c>
      <c r="AY625" s="52">
        <f t="shared" si="377"/>
        <v>1.9415288635407094E-2</v>
      </c>
      <c r="AZ625" s="52">
        <f t="shared" si="378"/>
        <v>0</v>
      </c>
      <c r="BA625" s="52">
        <f t="shared" si="379"/>
        <v>0</v>
      </c>
      <c r="BB625" s="52">
        <f t="shared" si="380"/>
        <v>0.59296640257596478</v>
      </c>
      <c r="BC625" s="52">
        <f t="shared" si="381"/>
        <v>1.2893550308679504</v>
      </c>
      <c r="BD625" s="52">
        <f t="shared" si="382"/>
        <v>0</v>
      </c>
      <c r="BE625" s="52">
        <f t="shared" si="383"/>
        <v>23.145437234735468</v>
      </c>
      <c r="BF625" s="52">
        <f t="shared" si="384"/>
        <v>1.1255850103589518</v>
      </c>
      <c r="BG625" s="52">
        <f t="shared" si="385"/>
        <v>0</v>
      </c>
      <c r="BH625" s="52">
        <f t="shared" si="386"/>
        <v>0.31071451240613945</v>
      </c>
      <c r="BI625" s="52">
        <f t="shared" si="387"/>
        <v>92.888818983681219</v>
      </c>
      <c r="BJ625" s="52">
        <f t="shared" si="388"/>
        <v>0</v>
      </c>
      <c r="BK625" s="52">
        <f t="shared" si="389"/>
        <v>0</v>
      </c>
      <c r="BL625" s="52">
        <f t="shared" si="390"/>
        <v>1.3047445976464465E-4</v>
      </c>
      <c r="BM625" s="52">
        <f t="shared" si="391"/>
        <v>1.1989918716626758E-3</v>
      </c>
      <c r="BN625" s="52">
        <f t="shared" si="392"/>
        <v>0</v>
      </c>
      <c r="BO625" s="52">
        <f t="shared" si="393"/>
        <v>0</v>
      </c>
      <c r="BP625" s="52">
        <f t="shared" si="394"/>
        <v>0.25194812181903165</v>
      </c>
      <c r="BQ625" s="52">
        <f t="shared" si="395"/>
        <v>0</v>
      </c>
      <c r="BR625" s="52">
        <f t="shared" si="396"/>
        <v>0</v>
      </c>
      <c r="BS625" s="52">
        <f t="shared" si="397"/>
        <v>0</v>
      </c>
      <c r="BT625" s="52">
        <f t="shared" si="398"/>
        <v>0</v>
      </c>
      <c r="BU625" s="52">
        <f t="shared" si="399"/>
        <v>0</v>
      </c>
      <c r="BV625" s="52">
        <f t="shared" si="400"/>
        <v>0</v>
      </c>
      <c r="BW625" s="52">
        <f t="shared" si="401"/>
        <v>0</v>
      </c>
      <c r="BX625" s="52">
        <f t="shared" si="402"/>
        <v>282.18484272816647</v>
      </c>
      <c r="DC625" s="7">
        <v>9</v>
      </c>
      <c r="DD625" s="55">
        <f ca="1"/>
        <v>15378.107195221013</v>
      </c>
      <c r="DE625" s="55">
        <f ca="1"/>
        <v>1.9609441521761166</v>
      </c>
      <c r="DF625" s="55">
        <f ca="1"/>
        <v>0</v>
      </c>
      <c r="DG625" s="55">
        <f ca="1"/>
        <v>0</v>
      </c>
      <c r="DH625" s="55">
        <f ca="1"/>
        <v>43.938810430878988</v>
      </c>
      <c r="DI625" s="55">
        <f ca="1"/>
        <v>89.352303639148957</v>
      </c>
      <c r="DJ625" s="55">
        <f ca="1"/>
        <v>0</v>
      </c>
      <c r="DK625" s="55">
        <f ca="1"/>
        <v>0</v>
      </c>
      <c r="DL625" s="55">
        <f ca="1"/>
        <v>87.120279801782871</v>
      </c>
      <c r="DM625" s="55">
        <f ca="1"/>
        <v>0</v>
      </c>
      <c r="DN625" s="55">
        <f ca="1"/>
        <v>0</v>
      </c>
      <c r="DO625" s="55">
        <f ca="1"/>
        <v>5211.0627449845169</v>
      </c>
      <c r="DP625" s="55">
        <f ca="1"/>
        <v>0</v>
      </c>
      <c r="DQ625" s="55">
        <f ca="1"/>
        <v>0</v>
      </c>
      <c r="DR625" s="55">
        <f ca="1"/>
        <v>0</v>
      </c>
      <c r="DS625" s="55">
        <f ca="1"/>
        <v>8.4888624513717439E-2</v>
      </c>
      <c r="DT625" s="55">
        <f ca="1"/>
        <v>0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t="shared" ca="1" si="403"/>
        <v>20811.627166854028</v>
      </c>
    </row>
    <row r="626" spans="49:134" x14ac:dyDescent="0.3">
      <c r="AW626" s="7">
        <v>10</v>
      </c>
      <c r="AX626" s="52">
        <f t="shared" si="376"/>
        <v>1518.3855377977293</v>
      </c>
      <c r="AY626" s="52">
        <f t="shared" si="377"/>
        <v>0.18134858041651691</v>
      </c>
      <c r="AZ626" s="52">
        <f t="shared" si="378"/>
        <v>0</v>
      </c>
      <c r="BA626" s="52">
        <f t="shared" si="379"/>
        <v>0</v>
      </c>
      <c r="BB626" s="52">
        <f t="shared" si="380"/>
        <v>5.5386050606655184</v>
      </c>
      <c r="BC626" s="52">
        <f t="shared" si="381"/>
        <v>12.043225837283408</v>
      </c>
      <c r="BD626" s="52">
        <f t="shared" si="382"/>
        <v>0</v>
      </c>
      <c r="BE626" s="52">
        <f t="shared" si="383"/>
        <v>216.19004927569313</v>
      </c>
      <c r="BF626" s="52">
        <f t="shared" si="384"/>
        <v>10.513531295222071</v>
      </c>
      <c r="BG626" s="52">
        <f t="shared" si="385"/>
        <v>0</v>
      </c>
      <c r="BH626" s="52">
        <f t="shared" si="386"/>
        <v>2.902230152517534</v>
      </c>
      <c r="BI626" s="52">
        <f t="shared" si="387"/>
        <v>867.62838587422402</v>
      </c>
      <c r="BJ626" s="52">
        <f t="shared" si="388"/>
        <v>0</v>
      </c>
      <c r="BK626" s="52">
        <f t="shared" si="389"/>
        <v>0</v>
      </c>
      <c r="BL626" s="52">
        <f t="shared" si="390"/>
        <v>1.2184131811414495E-3</v>
      </c>
      <c r="BM626" s="52">
        <f t="shared" si="391"/>
        <v>1.1199183210504943E-2</v>
      </c>
      <c r="BN626" s="52">
        <f t="shared" si="392"/>
        <v>0</v>
      </c>
      <c r="BO626" s="52">
        <f t="shared" si="393"/>
        <v>0</v>
      </c>
      <c r="BP626" s="52">
        <f t="shared" si="394"/>
        <v>2.3533224360889999</v>
      </c>
      <c r="BQ626" s="52">
        <f t="shared" si="395"/>
        <v>0</v>
      </c>
      <c r="BR626" s="52">
        <f t="shared" si="396"/>
        <v>0</v>
      </c>
      <c r="BS626" s="52">
        <f t="shared" si="397"/>
        <v>0</v>
      </c>
      <c r="BT626" s="52">
        <f t="shared" si="398"/>
        <v>0</v>
      </c>
      <c r="BU626" s="52">
        <f t="shared" si="399"/>
        <v>0</v>
      </c>
      <c r="BV626" s="52">
        <f t="shared" si="400"/>
        <v>0</v>
      </c>
      <c r="BW626" s="52">
        <f t="shared" si="401"/>
        <v>0</v>
      </c>
      <c r="BX626" s="52">
        <f t="shared" si="402"/>
        <v>2635.7486539062324</v>
      </c>
      <c r="DC626" s="7">
        <v>10</v>
      </c>
      <c r="DD626" s="55">
        <f ca="1"/>
        <v>143639.27187566517</v>
      </c>
      <c r="DE626" s="55">
        <f ca="1"/>
        <v>18.316206622068208</v>
      </c>
      <c r="DF626" s="55">
        <f ca="1"/>
        <v>0</v>
      </c>
      <c r="DG626" s="55">
        <f ca="1"/>
        <v>0</v>
      </c>
      <c r="DH626" s="55">
        <f ca="1"/>
        <v>410.41063499531487</v>
      </c>
      <c r="DI626" s="55">
        <f ca="1"/>
        <v>834.59555052374014</v>
      </c>
      <c r="DJ626" s="55">
        <f ca="1"/>
        <v>0</v>
      </c>
      <c r="DK626" s="55">
        <f ca="1"/>
        <v>0</v>
      </c>
      <c r="DL626" s="55">
        <f ca="1"/>
        <v>813.7473222501884</v>
      </c>
      <c r="DM626" s="55">
        <f ca="1"/>
        <v>0</v>
      </c>
      <c r="DN626" s="55">
        <f ca="1"/>
        <v>0</v>
      </c>
      <c r="DO626" s="55">
        <f ca="1"/>
        <v>48673.952447543968</v>
      </c>
      <c r="DP626" s="55">
        <f ca="1"/>
        <v>0</v>
      </c>
      <c r="DQ626" s="55">
        <f ca="1"/>
        <v>0</v>
      </c>
      <c r="DR626" s="55">
        <f ca="1"/>
        <v>0</v>
      </c>
      <c r="DS626" s="55">
        <f ca="1"/>
        <v>0.79290217130374996</v>
      </c>
      <c r="DT626" s="55">
        <f ca="1"/>
        <v>0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t="shared" ca="1" si="403"/>
        <v>194391.08693977175</v>
      </c>
    </row>
    <row r="627" spans="49:134" x14ac:dyDescent="0.3">
      <c r="AW627" s="7">
        <v>11</v>
      </c>
      <c r="AX627" s="52">
        <f t="shared" si="376"/>
        <v>0</v>
      </c>
      <c r="AY627" s="52">
        <f t="shared" si="377"/>
        <v>0</v>
      </c>
      <c r="AZ627" s="52">
        <f t="shared" si="378"/>
        <v>0</v>
      </c>
      <c r="BA627" s="52">
        <f t="shared" si="379"/>
        <v>0</v>
      </c>
      <c r="BB627" s="52">
        <f t="shared" si="380"/>
        <v>3348.6298941138652</v>
      </c>
      <c r="BC627" s="52">
        <f t="shared" si="381"/>
        <v>7281.3110185388123</v>
      </c>
      <c r="BD627" s="52">
        <f t="shared" si="382"/>
        <v>0</v>
      </c>
      <c r="BE627" s="52">
        <f t="shared" si="383"/>
        <v>8453.8231738281756</v>
      </c>
      <c r="BF627" s="52">
        <f t="shared" si="384"/>
        <v>0</v>
      </c>
      <c r="BG627" s="52">
        <f t="shared" si="385"/>
        <v>0</v>
      </c>
      <c r="BH627" s="52">
        <f t="shared" si="386"/>
        <v>0</v>
      </c>
      <c r="BI627" s="52">
        <f t="shared" si="387"/>
        <v>0</v>
      </c>
      <c r="BJ627" s="52">
        <f t="shared" si="388"/>
        <v>0</v>
      </c>
      <c r="BK627" s="52">
        <f t="shared" si="389"/>
        <v>0</v>
      </c>
      <c r="BL627" s="52">
        <f t="shared" si="390"/>
        <v>0.73626037137477851</v>
      </c>
      <c r="BM627" s="52">
        <f t="shared" si="391"/>
        <v>6.7762016480510594</v>
      </c>
      <c r="BN627" s="52">
        <f t="shared" si="392"/>
        <v>0</v>
      </c>
      <c r="BO627" s="52">
        <f t="shared" si="393"/>
        <v>0</v>
      </c>
      <c r="BP627" s="52">
        <f t="shared" si="394"/>
        <v>119.13850871478935</v>
      </c>
      <c r="BQ627" s="52">
        <f t="shared" si="395"/>
        <v>0</v>
      </c>
      <c r="BR627" s="52">
        <f t="shared" si="396"/>
        <v>0</v>
      </c>
      <c r="BS627" s="52">
        <f t="shared" si="397"/>
        <v>0</v>
      </c>
      <c r="BT627" s="52">
        <f t="shared" si="398"/>
        <v>0</v>
      </c>
      <c r="BU627" s="52">
        <f t="shared" si="399"/>
        <v>0</v>
      </c>
      <c r="BV627" s="52">
        <f t="shared" si="400"/>
        <v>0</v>
      </c>
      <c r="BW627" s="52">
        <f t="shared" si="401"/>
        <v>0</v>
      </c>
      <c r="BX627" s="52">
        <f t="shared" si="402"/>
        <v>19210.415057215068</v>
      </c>
      <c r="DC627" s="7">
        <v>11</v>
      </c>
      <c r="DD627" s="55">
        <f ca="1"/>
        <v>0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248133.47515383738</v>
      </c>
      <c r="DI627" s="55">
        <f ca="1"/>
        <v>504594.85358473967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0</v>
      </c>
      <c r="DN627" s="55">
        <f ca="1"/>
        <v>0</v>
      </c>
      <c r="DO627" s="55">
        <f ca="1"/>
        <v>0</v>
      </c>
      <c r="DP627" s="55">
        <f ca="1"/>
        <v>0</v>
      </c>
      <c r="DQ627" s="55">
        <f ca="1"/>
        <v>0</v>
      </c>
      <c r="DR627" s="55">
        <f ca="1"/>
        <v>0</v>
      </c>
      <c r="DS627" s="55">
        <f ca="1"/>
        <v>479.75507668201499</v>
      </c>
      <c r="DT627" s="55">
        <f ca="1"/>
        <v>0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t="shared" ca="1" si="403"/>
        <v>753208.08381525904</v>
      </c>
    </row>
    <row r="628" spans="49:134" x14ac:dyDescent="0.3">
      <c r="AW628" s="7">
        <v>12</v>
      </c>
      <c r="AX628" s="52">
        <f t="shared" si="376"/>
        <v>6762.5696241763044</v>
      </c>
      <c r="AY628" s="52">
        <f t="shared" si="377"/>
        <v>4.5046436944739856</v>
      </c>
      <c r="AZ628" s="52">
        <f t="shared" si="378"/>
        <v>0</v>
      </c>
      <c r="BA628" s="52">
        <f t="shared" si="379"/>
        <v>0</v>
      </c>
      <c r="BB628" s="52">
        <f t="shared" si="380"/>
        <v>354.92281833825859</v>
      </c>
      <c r="BC628" s="52">
        <f t="shared" si="381"/>
        <v>771.74949438632791</v>
      </c>
      <c r="BD628" s="52">
        <f t="shared" si="382"/>
        <v>0</v>
      </c>
      <c r="BE628" s="52">
        <f t="shared" si="383"/>
        <v>4453.9706135213619</v>
      </c>
      <c r="BF628" s="52">
        <f t="shared" si="384"/>
        <v>522.0372052493525</v>
      </c>
      <c r="BG628" s="52">
        <f t="shared" si="385"/>
        <v>0</v>
      </c>
      <c r="BH628" s="52">
        <f t="shared" si="386"/>
        <v>1409.5938477588427</v>
      </c>
      <c r="BI628" s="52">
        <f t="shared" si="387"/>
        <v>7104.7634044076913</v>
      </c>
      <c r="BJ628" s="52">
        <f t="shared" si="388"/>
        <v>0</v>
      </c>
      <c r="BK628" s="52">
        <f t="shared" si="389"/>
        <v>0</v>
      </c>
      <c r="BL628" s="52">
        <f t="shared" si="390"/>
        <v>7.8024052608995004E-2</v>
      </c>
      <c r="BM628" s="52">
        <f t="shared" si="391"/>
        <v>0.71766183476555601</v>
      </c>
      <c r="BN628" s="52">
        <f t="shared" si="392"/>
        <v>0</v>
      </c>
      <c r="BO628" s="52">
        <f t="shared" si="393"/>
        <v>38438.61731241575</v>
      </c>
      <c r="BP628" s="52">
        <f t="shared" si="394"/>
        <v>2304.637661090409</v>
      </c>
      <c r="BQ628" s="52">
        <f t="shared" si="395"/>
        <v>0</v>
      </c>
      <c r="BR628" s="52">
        <f t="shared" si="396"/>
        <v>0</v>
      </c>
      <c r="BS628" s="52">
        <f t="shared" si="397"/>
        <v>0</v>
      </c>
      <c r="BT628" s="52">
        <f t="shared" si="398"/>
        <v>0</v>
      </c>
      <c r="BU628" s="52">
        <f t="shared" si="399"/>
        <v>0</v>
      </c>
      <c r="BV628" s="52">
        <f t="shared" si="400"/>
        <v>0</v>
      </c>
      <c r="BW628" s="52">
        <f t="shared" si="401"/>
        <v>0</v>
      </c>
      <c r="BX628" s="52">
        <f t="shared" si="402"/>
        <v>62128.162310926149</v>
      </c>
      <c r="DC628" s="7">
        <v>12</v>
      </c>
      <c r="DD628" s="55">
        <f ca="1"/>
        <v>639739.08644707839</v>
      </c>
      <c r="DE628" s="55">
        <f ca="1"/>
        <v>454.96901314187255</v>
      </c>
      <c r="DF628" s="55">
        <f ca="1"/>
        <v>0</v>
      </c>
      <c r="DG628" s="55">
        <f ca="1"/>
        <v>0</v>
      </c>
      <c r="DH628" s="55">
        <f ca="1"/>
        <v>26299.780838864961</v>
      </c>
      <c r="DI628" s="55">
        <f ca="1"/>
        <v>53482.239960972525</v>
      </c>
      <c r="DJ628" s="55">
        <f ca="1"/>
        <v>0</v>
      </c>
      <c r="DK628" s="55">
        <f ca="1"/>
        <v>0</v>
      </c>
      <c r="DL628" s="55">
        <f ca="1"/>
        <v>40405.679686299889</v>
      </c>
      <c r="DM628" s="55">
        <f ca="1"/>
        <v>0</v>
      </c>
      <c r="DN628" s="55">
        <f ca="1"/>
        <v>0</v>
      </c>
      <c r="DO628" s="55">
        <f ca="1"/>
        <v>398577.22698727151</v>
      </c>
      <c r="DP628" s="55">
        <f ca="1"/>
        <v>0</v>
      </c>
      <c r="DQ628" s="55">
        <f ca="1"/>
        <v>0</v>
      </c>
      <c r="DR628" s="55">
        <f ca="1"/>
        <v>0</v>
      </c>
      <c r="DS628" s="55">
        <f ca="1"/>
        <v>50.810457901401364</v>
      </c>
      <c r="DT628" s="55">
        <f ca="1"/>
        <v>0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t="shared" ca="1" si="403"/>
        <v>1159009.7933915304</v>
      </c>
    </row>
    <row r="629" spans="49:134" x14ac:dyDescent="0.3">
      <c r="AW629" s="7">
        <v>13</v>
      </c>
      <c r="AX629" s="52">
        <f t="shared" si="376"/>
        <v>307.89425708412898</v>
      </c>
      <c r="AY629" s="52">
        <f t="shared" si="377"/>
        <v>0.20509273801975869</v>
      </c>
      <c r="AZ629" s="52">
        <f t="shared" si="378"/>
        <v>0</v>
      </c>
      <c r="BA629" s="52">
        <f t="shared" si="379"/>
        <v>0</v>
      </c>
      <c r="BB629" s="52">
        <f t="shared" si="380"/>
        <v>16.159345266967257</v>
      </c>
      <c r="BC629" s="52">
        <f t="shared" si="381"/>
        <v>35.137122498149814</v>
      </c>
      <c r="BD629" s="52">
        <f t="shared" si="382"/>
        <v>0</v>
      </c>
      <c r="BE629" s="52">
        <f t="shared" si="383"/>
        <v>202.78563470723353</v>
      </c>
      <c r="BF629" s="52">
        <f t="shared" si="384"/>
        <v>23.767926453076321</v>
      </c>
      <c r="BG629" s="52">
        <f t="shared" si="385"/>
        <v>0</v>
      </c>
      <c r="BH629" s="52">
        <f t="shared" si="386"/>
        <v>64.177653563142613</v>
      </c>
      <c r="BI629" s="52">
        <f t="shared" si="387"/>
        <v>323.47405968743698</v>
      </c>
      <c r="BJ629" s="52">
        <f t="shared" si="388"/>
        <v>0</v>
      </c>
      <c r="BK629" s="52">
        <f t="shared" si="389"/>
        <v>0</v>
      </c>
      <c r="BL629" s="52">
        <f t="shared" si="390"/>
        <v>3.5509902884982856E-3</v>
      </c>
      <c r="BM629" s="52">
        <f t="shared" si="391"/>
        <v>3.2740782017805288E-2</v>
      </c>
      <c r="BN629" s="52">
        <f t="shared" si="392"/>
        <v>0</v>
      </c>
      <c r="BO629" s="52">
        <f t="shared" si="393"/>
        <v>1750.0787683697536</v>
      </c>
      <c r="BP629" s="52">
        <f t="shared" si="394"/>
        <v>104.92826543000173</v>
      </c>
      <c r="BQ629" s="52">
        <f t="shared" si="395"/>
        <v>0</v>
      </c>
      <c r="BR629" s="52">
        <f t="shared" si="396"/>
        <v>0</v>
      </c>
      <c r="BS629" s="52">
        <f t="shared" si="397"/>
        <v>0</v>
      </c>
      <c r="BT629" s="52">
        <f t="shared" si="398"/>
        <v>0</v>
      </c>
      <c r="BU629" s="52">
        <f t="shared" si="399"/>
        <v>0</v>
      </c>
      <c r="BV629" s="52">
        <f t="shared" si="400"/>
        <v>0</v>
      </c>
      <c r="BW629" s="52">
        <f t="shared" si="401"/>
        <v>0</v>
      </c>
      <c r="BX629" s="52">
        <f t="shared" si="402"/>
        <v>2828.6444175702168</v>
      </c>
      <c r="DC629" s="7">
        <v>13</v>
      </c>
      <c r="DD629" s="55">
        <f ca="1"/>
        <v>29126.7967201586</v>
      </c>
      <c r="DE629" s="55">
        <f ca="1"/>
        <v>20.714366539995627</v>
      </c>
      <c r="DF629" s="55">
        <f ca="1"/>
        <v>0</v>
      </c>
      <c r="DG629" s="55">
        <f ca="1"/>
        <v>0</v>
      </c>
      <c r="DH629" s="55">
        <f ca="1"/>
        <v>1197.4074842822736</v>
      </c>
      <c r="DI629" s="55">
        <f ca="1"/>
        <v>2435.002589121782</v>
      </c>
      <c r="DJ629" s="55">
        <f ca="1"/>
        <v>0</v>
      </c>
      <c r="DK629" s="55">
        <f ca="1"/>
        <v>0</v>
      </c>
      <c r="DL629" s="55">
        <f ca="1"/>
        <v>1839.6375074681073</v>
      </c>
      <c r="DM629" s="55">
        <f ca="1"/>
        <v>0</v>
      </c>
      <c r="DN629" s="55">
        <f ca="1"/>
        <v>0</v>
      </c>
      <c r="DO629" s="55">
        <f ca="1"/>
        <v>18146.894748465216</v>
      </c>
      <c r="DP629" s="55">
        <f ca="1"/>
        <v>0</v>
      </c>
      <c r="DQ629" s="55">
        <f ca="1"/>
        <v>0</v>
      </c>
      <c r="DR629" s="55">
        <f ca="1"/>
        <v>0</v>
      </c>
      <c r="DS629" s="55">
        <f ca="1"/>
        <v>2.3180473668606143</v>
      </c>
      <c r="DT629" s="55">
        <f ca="1"/>
        <v>0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t="shared" ca="1" si="403"/>
        <v>52768.771463402838</v>
      </c>
    </row>
    <row r="630" spans="49:134" x14ac:dyDescent="0.3">
      <c r="AW630" s="7">
        <v>14</v>
      </c>
      <c r="AX630" s="52">
        <f t="shared" si="376"/>
        <v>19621.585430824583</v>
      </c>
      <c r="AY630" s="52">
        <f t="shared" si="377"/>
        <v>13.07021679642472</v>
      </c>
      <c r="AZ630" s="52">
        <f t="shared" si="378"/>
        <v>0</v>
      </c>
      <c r="BA630" s="52">
        <f t="shared" si="379"/>
        <v>0</v>
      </c>
      <c r="BB630" s="52">
        <f t="shared" si="380"/>
        <v>869.14767825498393</v>
      </c>
      <c r="BC630" s="52">
        <f t="shared" si="381"/>
        <v>1889.8877348705423</v>
      </c>
      <c r="BD630" s="52">
        <f t="shared" si="382"/>
        <v>0</v>
      </c>
      <c r="BE630" s="52">
        <f t="shared" si="383"/>
        <v>16079.114761358596</v>
      </c>
      <c r="BF630" s="52">
        <f t="shared" si="384"/>
        <v>1003.7828092500307</v>
      </c>
      <c r="BG630" s="52">
        <f t="shared" si="385"/>
        <v>0</v>
      </c>
      <c r="BH630" s="52">
        <f t="shared" si="386"/>
        <v>412.42323189882507</v>
      </c>
      <c r="BI630" s="52">
        <f t="shared" si="387"/>
        <v>33221.787972243459</v>
      </c>
      <c r="BJ630" s="52">
        <f t="shared" si="388"/>
        <v>0</v>
      </c>
      <c r="BK630" s="52">
        <f t="shared" si="389"/>
        <v>0</v>
      </c>
      <c r="BL630" s="52">
        <f t="shared" si="390"/>
        <v>0.19113285197463936</v>
      </c>
      <c r="BM630" s="52">
        <f t="shared" si="391"/>
        <v>1.7574359405153748</v>
      </c>
      <c r="BN630" s="52">
        <f t="shared" si="392"/>
        <v>0</v>
      </c>
      <c r="BO630" s="52">
        <f t="shared" si="393"/>
        <v>1459.3288519865978</v>
      </c>
      <c r="BP630" s="52">
        <f t="shared" si="394"/>
        <v>10776.457904513416</v>
      </c>
      <c r="BQ630" s="52">
        <f t="shared" si="395"/>
        <v>0</v>
      </c>
      <c r="BR630" s="52">
        <f t="shared" si="396"/>
        <v>0</v>
      </c>
      <c r="BS630" s="52">
        <f t="shared" si="397"/>
        <v>0</v>
      </c>
      <c r="BT630" s="52">
        <f t="shared" si="398"/>
        <v>0</v>
      </c>
      <c r="BU630" s="52">
        <f t="shared" si="399"/>
        <v>0</v>
      </c>
      <c r="BV630" s="52">
        <f t="shared" si="400"/>
        <v>0</v>
      </c>
      <c r="BW630" s="52">
        <f t="shared" si="401"/>
        <v>0</v>
      </c>
      <c r="BX630" s="52">
        <f t="shared" si="402"/>
        <v>85348.53516078995</v>
      </c>
      <c r="DC630" s="7">
        <v>14</v>
      </c>
      <c r="DD630" s="55">
        <f ca="1"/>
        <v>1856201.9817560054</v>
      </c>
      <c r="DE630" s="55">
        <f ca="1"/>
        <v>1320.0918964388968</v>
      </c>
      <c r="DF630" s="55">
        <f ca="1"/>
        <v>0</v>
      </c>
      <c r="DG630" s="55">
        <f ca="1"/>
        <v>0</v>
      </c>
      <c r="DH630" s="55">
        <f ca="1"/>
        <v>64403.842958694302</v>
      </c>
      <c r="DI630" s="55">
        <f ca="1"/>
        <v>130969.22002652858</v>
      </c>
      <c r="DJ630" s="55">
        <f ca="1"/>
        <v>0</v>
      </c>
      <c r="DK630" s="55">
        <f ca="1"/>
        <v>0</v>
      </c>
      <c r="DL630" s="55">
        <f ca="1"/>
        <v>77692.789435952378</v>
      </c>
      <c r="DM630" s="55">
        <f ca="1"/>
        <v>0</v>
      </c>
      <c r="DN630" s="55">
        <f ca="1"/>
        <v>0</v>
      </c>
      <c r="DO630" s="55">
        <f ca="1"/>
        <v>1863742.3052428581</v>
      </c>
      <c r="DP630" s="55">
        <f ca="1"/>
        <v>0</v>
      </c>
      <c r="DQ630" s="55">
        <f ca="1"/>
        <v>0</v>
      </c>
      <c r="DR630" s="55">
        <f ca="1"/>
        <v>0</v>
      </c>
      <c r="DS630" s="55">
        <f ca="1"/>
        <v>124.42646458848853</v>
      </c>
      <c r="DT630" s="55">
        <f ca="1"/>
        <v>0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t="shared" ca="1" si="403"/>
        <v>3994454.6577810664</v>
      </c>
    </row>
    <row r="631" spans="49:134" x14ac:dyDescent="0.3">
      <c r="AW631" s="7">
        <v>15</v>
      </c>
      <c r="AX631" s="52">
        <f t="shared" si="376"/>
        <v>1888.8159941931626</v>
      </c>
      <c r="AY631" s="52">
        <f t="shared" si="377"/>
        <v>1.258167165748983</v>
      </c>
      <c r="AZ631" s="52">
        <f t="shared" si="378"/>
        <v>0</v>
      </c>
      <c r="BA631" s="52">
        <f t="shared" si="379"/>
        <v>0</v>
      </c>
      <c r="BB631" s="52">
        <f t="shared" si="380"/>
        <v>83.666023918844317</v>
      </c>
      <c r="BC631" s="52">
        <f t="shared" si="381"/>
        <v>181.92465611079371</v>
      </c>
      <c r="BD631" s="52">
        <f t="shared" si="382"/>
        <v>0</v>
      </c>
      <c r="BE631" s="52">
        <f t="shared" si="383"/>
        <v>1547.810152483358</v>
      </c>
      <c r="BF631" s="52">
        <f t="shared" si="384"/>
        <v>96.626291068004392</v>
      </c>
      <c r="BG631" s="52">
        <f t="shared" si="385"/>
        <v>0</v>
      </c>
      <c r="BH631" s="52">
        <f t="shared" si="386"/>
        <v>39.70074689945109</v>
      </c>
      <c r="BI631" s="52">
        <f t="shared" si="387"/>
        <v>3198.0007276985125</v>
      </c>
      <c r="BJ631" s="52">
        <f t="shared" si="388"/>
        <v>0</v>
      </c>
      <c r="BK631" s="52">
        <f t="shared" si="389"/>
        <v>0</v>
      </c>
      <c r="BL631" s="52">
        <f t="shared" si="390"/>
        <v>1.8398859998732364E-2</v>
      </c>
      <c r="BM631" s="52">
        <f t="shared" si="391"/>
        <v>0.16917456241739978</v>
      </c>
      <c r="BN631" s="52">
        <f t="shared" si="392"/>
        <v>0</v>
      </c>
      <c r="BO631" s="52">
        <f t="shared" si="393"/>
        <v>140.47813243566918</v>
      </c>
      <c r="BP631" s="52">
        <f t="shared" si="394"/>
        <v>1037.3650042752763</v>
      </c>
      <c r="BQ631" s="52">
        <f t="shared" si="395"/>
        <v>0</v>
      </c>
      <c r="BR631" s="52">
        <f t="shared" si="396"/>
        <v>0</v>
      </c>
      <c r="BS631" s="52">
        <f t="shared" si="397"/>
        <v>0</v>
      </c>
      <c r="BT631" s="52">
        <f t="shared" si="398"/>
        <v>0</v>
      </c>
      <c r="BU631" s="52">
        <f t="shared" si="399"/>
        <v>0</v>
      </c>
      <c r="BV631" s="52">
        <f t="shared" si="400"/>
        <v>0</v>
      </c>
      <c r="BW631" s="52">
        <f t="shared" si="401"/>
        <v>0</v>
      </c>
      <c r="BX631" s="52">
        <f t="shared" si="402"/>
        <v>8215.8334696712373</v>
      </c>
      <c r="DC631" s="7">
        <v>15</v>
      </c>
      <c r="DD631" s="55">
        <f ca="1"/>
        <v>178681.99305067316</v>
      </c>
      <c r="DE631" s="55">
        <f ca="1"/>
        <v>127.07488374064728</v>
      </c>
      <c r="DF631" s="55">
        <f ca="1"/>
        <v>0</v>
      </c>
      <c r="DG631" s="55">
        <f ca="1"/>
        <v>0</v>
      </c>
      <c r="DH631" s="55">
        <f ca="1"/>
        <v>6199.6523723863638</v>
      </c>
      <c r="DI631" s="55">
        <f ca="1"/>
        <v>12607.378668478003</v>
      </c>
      <c r="DJ631" s="55">
        <f ca="1"/>
        <v>0</v>
      </c>
      <c r="DK631" s="55">
        <f ca="1"/>
        <v>0</v>
      </c>
      <c r="DL631" s="55">
        <f ca="1"/>
        <v>7478.8749286635402</v>
      </c>
      <c r="DM631" s="55">
        <f ca="1"/>
        <v>0</v>
      </c>
      <c r="DN631" s="55">
        <f ca="1"/>
        <v>0</v>
      </c>
      <c r="DO631" s="55">
        <f ca="1"/>
        <v>179407.84082388657</v>
      </c>
      <c r="DP631" s="55">
        <f ca="1"/>
        <v>0</v>
      </c>
      <c r="DQ631" s="55">
        <f ca="1"/>
        <v>0</v>
      </c>
      <c r="DR631" s="55">
        <f ca="1"/>
        <v>0</v>
      </c>
      <c r="DS631" s="55">
        <f ca="1"/>
        <v>11.977559019151904</v>
      </c>
      <c r="DT631" s="55">
        <f ca="1"/>
        <v>0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t="shared" ca="1" si="403"/>
        <v>384514.79228684743</v>
      </c>
    </row>
    <row r="632" spans="49:134" x14ac:dyDescent="0.3">
      <c r="AW632" s="7">
        <v>16</v>
      </c>
      <c r="AX632" s="52">
        <f t="shared" si="376"/>
        <v>6.3376881906691942</v>
      </c>
      <c r="AY632" s="52">
        <f t="shared" si="377"/>
        <v>1.2816506522248969</v>
      </c>
      <c r="AZ632" s="52">
        <f t="shared" si="378"/>
        <v>0</v>
      </c>
      <c r="BA632" s="52">
        <f t="shared" si="379"/>
        <v>0</v>
      </c>
      <c r="BB632" s="52">
        <f t="shared" si="380"/>
        <v>221.89489342579333</v>
      </c>
      <c r="BC632" s="52">
        <f t="shared" si="381"/>
        <v>482.49158137586107</v>
      </c>
      <c r="BD632" s="52">
        <f t="shared" si="382"/>
        <v>0</v>
      </c>
      <c r="BE632" s="52">
        <f t="shared" si="383"/>
        <v>478.2198636954858</v>
      </c>
      <c r="BF632" s="52">
        <f t="shared" si="384"/>
        <v>21.727145227520051</v>
      </c>
      <c r="BG632" s="52">
        <f t="shared" si="385"/>
        <v>0</v>
      </c>
      <c r="BH632" s="52">
        <f t="shared" si="386"/>
        <v>70.44576491894648</v>
      </c>
      <c r="BI632" s="52">
        <f t="shared" si="387"/>
        <v>2722.5943110958792</v>
      </c>
      <c r="BJ632" s="52">
        <f t="shared" si="388"/>
        <v>0</v>
      </c>
      <c r="BK632" s="52">
        <f t="shared" si="389"/>
        <v>0</v>
      </c>
      <c r="BL632" s="52">
        <f t="shared" si="390"/>
        <v>4.8796545472817428E-2</v>
      </c>
      <c r="BM632" s="52">
        <f t="shared" si="391"/>
        <v>0.44867641046163792</v>
      </c>
      <c r="BN632" s="52">
        <f t="shared" si="392"/>
        <v>0</v>
      </c>
      <c r="BO632" s="52">
        <f t="shared" si="393"/>
        <v>1048.8051849849637</v>
      </c>
      <c r="BP632" s="52">
        <f t="shared" si="394"/>
        <v>883.15303822170176</v>
      </c>
      <c r="BQ632" s="52">
        <f t="shared" si="395"/>
        <v>0</v>
      </c>
      <c r="BR632" s="52">
        <f t="shared" si="396"/>
        <v>0</v>
      </c>
      <c r="BS632" s="52">
        <f t="shared" si="397"/>
        <v>0</v>
      </c>
      <c r="BT632" s="52">
        <f t="shared" si="398"/>
        <v>0</v>
      </c>
      <c r="BU632" s="52">
        <f t="shared" si="399"/>
        <v>0</v>
      </c>
      <c r="BV632" s="52">
        <f t="shared" si="400"/>
        <v>0</v>
      </c>
      <c r="BW632" s="52">
        <f t="shared" si="401"/>
        <v>0</v>
      </c>
      <c r="BX632" s="52">
        <f t="shared" si="402"/>
        <v>5937.4485947449793</v>
      </c>
      <c r="DC632" s="7">
        <v>16</v>
      </c>
      <c r="DD632" s="55">
        <f ca="1"/>
        <v>599.54530283730571</v>
      </c>
      <c r="DE632" s="55">
        <f ca="1"/>
        <v>129.44671587471458</v>
      </c>
      <c r="DF632" s="55">
        <f ca="1"/>
        <v>0</v>
      </c>
      <c r="DG632" s="55">
        <f ca="1"/>
        <v>0</v>
      </c>
      <c r="DH632" s="55">
        <f ca="1"/>
        <v>16442.411602851284</v>
      </c>
      <c r="DI632" s="55">
        <f ca="1"/>
        <v>33436.666589347173</v>
      </c>
      <c r="DJ632" s="55">
        <f ca="1"/>
        <v>0</v>
      </c>
      <c r="DK632" s="55">
        <f ca="1"/>
        <v>0</v>
      </c>
      <c r="DL632" s="55">
        <f ca="1"/>
        <v>1681.6810406100522</v>
      </c>
      <c r="DM632" s="55">
        <f ca="1"/>
        <v>0</v>
      </c>
      <c r="DN632" s="55">
        <f ca="1"/>
        <v>0</v>
      </c>
      <c r="DO632" s="55">
        <f ca="1"/>
        <v>152737.54085247882</v>
      </c>
      <c r="DP632" s="55">
        <f ca="1"/>
        <v>0</v>
      </c>
      <c r="DQ632" s="55">
        <f ca="1"/>
        <v>0</v>
      </c>
      <c r="DR632" s="55">
        <f ca="1"/>
        <v>0</v>
      </c>
      <c r="DS632" s="55">
        <f ca="1"/>
        <v>31.766289860683962</v>
      </c>
      <c r="DT632" s="55">
        <f ca="1"/>
        <v>0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t="shared" ca="1" si="403"/>
        <v>205059.05839386003</v>
      </c>
    </row>
    <row r="633" spans="49:134" x14ac:dyDescent="0.3">
      <c r="AW633" s="7">
        <v>17</v>
      </c>
      <c r="AX633" s="52">
        <f t="shared" si="376"/>
        <v>3763.0156812836685</v>
      </c>
      <c r="AY633" s="52">
        <f t="shared" si="377"/>
        <v>2.5498872823869196</v>
      </c>
      <c r="AZ633" s="52">
        <f t="shared" si="378"/>
        <v>0</v>
      </c>
      <c r="BA633" s="52">
        <f t="shared" si="379"/>
        <v>0</v>
      </c>
      <c r="BB633" s="52">
        <f t="shared" si="380"/>
        <v>91.809045984680637</v>
      </c>
      <c r="BC633" s="52">
        <f t="shared" si="381"/>
        <v>199.63096536417754</v>
      </c>
      <c r="BD633" s="52">
        <f t="shared" si="382"/>
        <v>0</v>
      </c>
      <c r="BE633" s="52">
        <f t="shared" si="383"/>
        <v>1196.2761652221927</v>
      </c>
      <c r="BF633" s="52">
        <f t="shared" si="384"/>
        <v>54.350870684602896</v>
      </c>
      <c r="BG633" s="52">
        <f t="shared" si="385"/>
        <v>0</v>
      </c>
      <c r="BH633" s="52">
        <f t="shared" si="386"/>
        <v>176.22143262731487</v>
      </c>
      <c r="BI633" s="52">
        <f t="shared" si="387"/>
        <v>6938.4782904042077</v>
      </c>
      <c r="BJ633" s="52">
        <f t="shared" si="388"/>
        <v>0</v>
      </c>
      <c r="BK633" s="52">
        <f t="shared" si="389"/>
        <v>0</v>
      </c>
      <c r="BL633" s="52">
        <f t="shared" si="390"/>
        <v>2.0189578794716587E-2</v>
      </c>
      <c r="BM633" s="52">
        <f t="shared" si="391"/>
        <v>0.18563993266654469</v>
      </c>
      <c r="BN633" s="52">
        <f t="shared" si="392"/>
        <v>0</v>
      </c>
      <c r="BO633" s="52">
        <f t="shared" si="393"/>
        <v>208.20840358033973</v>
      </c>
      <c r="BP633" s="52">
        <f t="shared" si="394"/>
        <v>2250.6982242881072</v>
      </c>
      <c r="BQ633" s="52">
        <f t="shared" si="395"/>
        <v>0</v>
      </c>
      <c r="BR633" s="52">
        <f t="shared" si="396"/>
        <v>0</v>
      </c>
      <c r="BS633" s="52">
        <f t="shared" si="397"/>
        <v>0</v>
      </c>
      <c r="BT633" s="52">
        <f t="shared" si="398"/>
        <v>0</v>
      </c>
      <c r="BU633" s="52">
        <f t="shared" si="399"/>
        <v>0</v>
      </c>
      <c r="BV633" s="52">
        <f t="shared" si="400"/>
        <v>0</v>
      </c>
      <c r="BW633" s="52">
        <f t="shared" si="401"/>
        <v>0</v>
      </c>
      <c r="BX633" s="52">
        <f t="shared" si="402"/>
        <v>14881.444796233141</v>
      </c>
      <c r="DC633" s="7">
        <v>17</v>
      </c>
      <c r="DD633" s="55">
        <f ca="1"/>
        <v>355981.28344943502</v>
      </c>
      <c r="DE633" s="55">
        <f ca="1"/>
        <v>257.5386155210789</v>
      </c>
      <c r="DF633" s="55">
        <f ca="1"/>
        <v>0</v>
      </c>
      <c r="DG633" s="55">
        <f ca="1"/>
        <v>0</v>
      </c>
      <c r="DH633" s="55">
        <f ca="1"/>
        <v>6803.050307464835</v>
      </c>
      <c r="DI633" s="55">
        <f ca="1"/>
        <v>13834.425899737504</v>
      </c>
      <c r="DJ633" s="55">
        <f ca="1"/>
        <v>0</v>
      </c>
      <c r="DK633" s="55">
        <f ca="1"/>
        <v>0</v>
      </c>
      <c r="DL633" s="55">
        <f ca="1"/>
        <v>4206.7573909882649</v>
      </c>
      <c r="DM633" s="55">
        <f ca="1"/>
        <v>0</v>
      </c>
      <c r="DN633" s="55">
        <f ca="1"/>
        <v>0</v>
      </c>
      <c r="DO633" s="55">
        <f ca="1"/>
        <v>389248.63209167606</v>
      </c>
      <c r="DP633" s="55">
        <f ca="1"/>
        <v>0</v>
      </c>
      <c r="DQ633" s="55">
        <f ca="1"/>
        <v>0</v>
      </c>
      <c r="DR633" s="55">
        <f ca="1"/>
        <v>0</v>
      </c>
      <c r="DS633" s="55">
        <f ca="1"/>
        <v>13.143307232791363</v>
      </c>
      <c r="DT633" s="55">
        <f ca="1"/>
        <v>0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t="shared" ca="1" si="403"/>
        <v>770344.83106205566</v>
      </c>
    </row>
    <row r="634" spans="49:134" x14ac:dyDescent="0.3">
      <c r="AW634" s="7">
        <v>18</v>
      </c>
      <c r="AX634" s="52">
        <f t="shared" si="376"/>
        <v>0</v>
      </c>
      <c r="AY634" s="52">
        <f t="shared" si="377"/>
        <v>0</v>
      </c>
      <c r="AZ634" s="52">
        <f t="shared" si="378"/>
        <v>0</v>
      </c>
      <c r="BA634" s="52">
        <f t="shared" si="379"/>
        <v>0</v>
      </c>
      <c r="BB634" s="52">
        <f t="shared" si="380"/>
        <v>6034.7862769686026</v>
      </c>
      <c r="BC634" s="52">
        <f t="shared" si="381"/>
        <v>13122.129709283437</v>
      </c>
      <c r="BD634" s="52">
        <f t="shared" si="382"/>
        <v>0</v>
      </c>
      <c r="BE634" s="52">
        <f t="shared" si="383"/>
        <v>15235.191018953645</v>
      </c>
      <c r="BF634" s="52">
        <f t="shared" si="384"/>
        <v>0</v>
      </c>
      <c r="BG634" s="52">
        <f t="shared" si="385"/>
        <v>0</v>
      </c>
      <c r="BH634" s="52">
        <f t="shared" si="386"/>
        <v>0</v>
      </c>
      <c r="BI634" s="52">
        <f t="shared" si="387"/>
        <v>0</v>
      </c>
      <c r="BJ634" s="52">
        <f t="shared" si="388"/>
        <v>0</v>
      </c>
      <c r="BK634" s="52">
        <f t="shared" si="389"/>
        <v>0</v>
      </c>
      <c r="BL634" s="52">
        <f t="shared" si="390"/>
        <v>1.3275491203638508</v>
      </c>
      <c r="BM634" s="52">
        <f t="shared" si="391"/>
        <v>12.202472102043032</v>
      </c>
      <c r="BN634" s="52">
        <f t="shared" si="392"/>
        <v>0</v>
      </c>
      <c r="BO634" s="52">
        <f t="shared" si="393"/>
        <v>0</v>
      </c>
      <c r="BP634" s="52">
        <f t="shared" si="394"/>
        <v>214.7073460201799</v>
      </c>
      <c r="BQ634" s="52">
        <f t="shared" si="395"/>
        <v>0</v>
      </c>
      <c r="BR634" s="52">
        <f t="shared" si="396"/>
        <v>0</v>
      </c>
      <c r="BS634" s="52">
        <f t="shared" si="397"/>
        <v>0</v>
      </c>
      <c r="BT634" s="52">
        <f t="shared" si="398"/>
        <v>0</v>
      </c>
      <c r="BU634" s="52">
        <f t="shared" si="399"/>
        <v>0</v>
      </c>
      <c r="BV634" s="52">
        <f t="shared" si="400"/>
        <v>0</v>
      </c>
      <c r="BW634" s="52">
        <f t="shared" si="401"/>
        <v>0</v>
      </c>
      <c r="BX634" s="52">
        <f t="shared" si="402"/>
        <v>34620.344372448264</v>
      </c>
      <c r="DC634" s="7">
        <v>18</v>
      </c>
      <c r="DD634" s="55">
        <f ca="1"/>
        <v>0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447177.66312337341</v>
      </c>
      <c r="DI634" s="55">
        <f ca="1"/>
        <v>909363.58885334223</v>
      </c>
      <c r="DJ634" s="55">
        <f ca="1"/>
        <v>0</v>
      </c>
      <c r="DK634" s="55">
        <f ca="1"/>
        <v>0</v>
      </c>
      <c r="DL634" s="55">
        <f ca="1"/>
        <v>0</v>
      </c>
      <c r="DM634" s="55">
        <f ca="1"/>
        <v>0</v>
      </c>
      <c r="DN634" s="55">
        <f ca="1"/>
        <v>0</v>
      </c>
      <c r="DO634" s="55">
        <f ca="1"/>
        <v>0</v>
      </c>
      <c r="DP634" s="55">
        <f ca="1"/>
        <v>0</v>
      </c>
      <c r="DQ634" s="55">
        <f ca="1"/>
        <v>0</v>
      </c>
      <c r="DR634" s="55">
        <f ca="1"/>
        <v>0</v>
      </c>
      <c r="DS634" s="55">
        <f ca="1"/>
        <v>863.93502482464658</v>
      </c>
      <c r="DT634" s="55">
        <f ca="1"/>
        <v>0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t="shared" ca="1" si="403"/>
        <v>1357405.1870015403</v>
      </c>
    </row>
    <row r="635" spans="49:134" x14ac:dyDescent="0.3">
      <c r="AW635" s="7">
        <v>19</v>
      </c>
      <c r="AX635" s="52">
        <f t="shared" si="376"/>
        <v>209.94417284861598</v>
      </c>
      <c r="AY635" s="52">
        <f t="shared" si="377"/>
        <v>0.13984679515404805</v>
      </c>
      <c r="AZ635" s="52">
        <f t="shared" si="378"/>
        <v>0</v>
      </c>
      <c r="BA635" s="52">
        <f t="shared" si="379"/>
        <v>0</v>
      </c>
      <c r="BB635" s="52">
        <f t="shared" si="380"/>
        <v>625.48798341008376</v>
      </c>
      <c r="BC635" s="52">
        <f t="shared" si="381"/>
        <v>1360.0704439661392</v>
      </c>
      <c r="BD635" s="52">
        <f t="shared" si="382"/>
        <v>0</v>
      </c>
      <c r="BE635" s="52">
        <f t="shared" si="383"/>
        <v>1794.0223961276997</v>
      </c>
      <c r="BF635" s="52">
        <f t="shared" si="384"/>
        <v>81.508502850172448</v>
      </c>
      <c r="BG635" s="52">
        <f t="shared" si="385"/>
        <v>0</v>
      </c>
      <c r="BH635" s="52">
        <f t="shared" si="386"/>
        <v>1790.444393881301</v>
      </c>
      <c r="BI635" s="52">
        <f t="shared" si="387"/>
        <v>9296.3662696097363</v>
      </c>
      <c r="BJ635" s="52">
        <f t="shared" si="388"/>
        <v>0</v>
      </c>
      <c r="BK635" s="52">
        <f t="shared" si="389"/>
        <v>0</v>
      </c>
      <c r="BL635" s="52">
        <f t="shared" si="390"/>
        <v>0.13755004558554398</v>
      </c>
      <c r="BM635" s="52">
        <f t="shared" si="391"/>
        <v>1.26475061682526</v>
      </c>
      <c r="BN635" s="52">
        <f t="shared" si="392"/>
        <v>0</v>
      </c>
      <c r="BO635" s="52">
        <f t="shared" si="393"/>
        <v>33.335629234936015</v>
      </c>
      <c r="BP635" s="52">
        <f t="shared" si="394"/>
        <v>3015.5481047918715</v>
      </c>
      <c r="BQ635" s="52">
        <f t="shared" si="395"/>
        <v>0</v>
      </c>
      <c r="BR635" s="52">
        <f t="shared" si="396"/>
        <v>0</v>
      </c>
      <c r="BS635" s="52">
        <f t="shared" si="397"/>
        <v>0</v>
      </c>
      <c r="BT635" s="52">
        <f t="shared" si="398"/>
        <v>0</v>
      </c>
      <c r="BU635" s="52">
        <f t="shared" si="399"/>
        <v>0</v>
      </c>
      <c r="BV635" s="52">
        <f t="shared" si="400"/>
        <v>0</v>
      </c>
      <c r="BW635" s="52">
        <f t="shared" si="401"/>
        <v>0</v>
      </c>
      <c r="BX635" s="52">
        <f t="shared" si="402"/>
        <v>18208.27004417812</v>
      </c>
      <c r="DC635" s="7">
        <v>19</v>
      </c>
      <c r="DD635" s="55">
        <f ca="1"/>
        <v>19860.718751479071</v>
      </c>
      <c r="DE635" s="55">
        <f ca="1"/>
        <v>14.124526310558853</v>
      </c>
      <c r="DF635" s="55">
        <f ca="1"/>
        <v>0</v>
      </c>
      <c r="DG635" s="55">
        <f ca="1"/>
        <v>0</v>
      </c>
      <c r="DH635" s="55">
        <f ca="1"/>
        <v>46348.659570687203</v>
      </c>
      <c r="DI635" s="55">
        <f ca="1"/>
        <v>94252.881766853447</v>
      </c>
      <c r="DJ635" s="55">
        <f ca="1"/>
        <v>0</v>
      </c>
      <c r="DK635" s="55">
        <f ca="1"/>
        <v>0</v>
      </c>
      <c r="DL635" s="55">
        <f ca="1"/>
        <v>6308.7581206033483</v>
      </c>
      <c r="DM635" s="55">
        <f ca="1"/>
        <v>0</v>
      </c>
      <c r="DN635" s="55">
        <f ca="1"/>
        <v>0</v>
      </c>
      <c r="DO635" s="55">
        <f ca="1"/>
        <v>521526.14772510622</v>
      </c>
      <c r="DP635" s="55">
        <f ca="1"/>
        <v>0</v>
      </c>
      <c r="DQ635" s="55">
        <f ca="1"/>
        <v>0</v>
      </c>
      <c r="DR635" s="55">
        <f ca="1"/>
        <v>0</v>
      </c>
      <c r="DS635" s="55">
        <f ca="1"/>
        <v>89.544343671228404</v>
      </c>
      <c r="DT635" s="55">
        <f ca="1"/>
        <v>0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t="shared" ca="1" si="403"/>
        <v>688400.83480471105</v>
      </c>
    </row>
    <row r="636" spans="49:134" x14ac:dyDescent="0.3">
      <c r="AW636" s="7">
        <v>20</v>
      </c>
      <c r="AX636" s="52">
        <f t="shared" si="376"/>
        <v>5909.2099013130737</v>
      </c>
      <c r="AY636" s="52">
        <f t="shared" si="377"/>
        <v>38.556978464580794</v>
      </c>
      <c r="AZ636" s="52">
        <f t="shared" si="378"/>
        <v>0</v>
      </c>
      <c r="BA636" s="52">
        <f t="shared" si="379"/>
        <v>0</v>
      </c>
      <c r="BB636" s="52">
        <f t="shared" si="380"/>
        <v>39.373547689991263</v>
      </c>
      <c r="BC636" s="52">
        <f t="shared" si="381"/>
        <v>85.614432100525192</v>
      </c>
      <c r="BD636" s="52">
        <f t="shared" si="382"/>
        <v>0</v>
      </c>
      <c r="BE636" s="52">
        <f t="shared" si="383"/>
        <v>1146.7201999917052</v>
      </c>
      <c r="BF636" s="52">
        <f t="shared" si="384"/>
        <v>367.99869388353363</v>
      </c>
      <c r="BG636" s="52">
        <f t="shared" si="385"/>
        <v>0</v>
      </c>
      <c r="BH636" s="52">
        <f t="shared" si="386"/>
        <v>241.29274196302319</v>
      </c>
      <c r="BI636" s="52">
        <f t="shared" si="387"/>
        <v>2287.8520860325093</v>
      </c>
      <c r="BJ636" s="52">
        <f t="shared" si="388"/>
        <v>0</v>
      </c>
      <c r="BK636" s="52">
        <f t="shared" si="389"/>
        <v>0</v>
      </c>
      <c r="BL636" s="52">
        <f t="shared" si="390"/>
        <v>8.6657194129519909E-3</v>
      </c>
      <c r="BM636" s="52">
        <f t="shared" si="391"/>
        <v>7.9652947235592533E-2</v>
      </c>
      <c r="BN636" s="52">
        <f t="shared" si="392"/>
        <v>0</v>
      </c>
      <c r="BO636" s="52">
        <f t="shared" si="393"/>
        <v>2.5199391034629155</v>
      </c>
      <c r="BP636" s="52">
        <f t="shared" si="394"/>
        <v>742.13169107071201</v>
      </c>
      <c r="BQ636" s="52">
        <f t="shared" si="395"/>
        <v>0</v>
      </c>
      <c r="BR636" s="52">
        <f t="shared" si="396"/>
        <v>0</v>
      </c>
      <c r="BS636" s="52">
        <f t="shared" si="397"/>
        <v>0</v>
      </c>
      <c r="BT636" s="52">
        <f t="shared" si="398"/>
        <v>0</v>
      </c>
      <c r="BU636" s="52">
        <f t="shared" si="399"/>
        <v>0</v>
      </c>
      <c r="BV636" s="52">
        <f t="shared" si="400"/>
        <v>0</v>
      </c>
      <c r="BW636" s="52">
        <f t="shared" si="401"/>
        <v>0</v>
      </c>
      <c r="BX636" s="52">
        <f t="shared" si="402"/>
        <v>10861.358530279764</v>
      </c>
      <c r="DC636" s="7">
        <v>20</v>
      </c>
      <c r="DD636" s="55">
        <f ca="1"/>
        <v>559011.25666421675</v>
      </c>
      <c r="DE636" s="55">
        <f ca="1"/>
        <v>3894.2548249226602</v>
      </c>
      <c r="DF636" s="55">
        <f ca="1"/>
        <v>0</v>
      </c>
      <c r="DG636" s="55">
        <f ca="1"/>
        <v>0</v>
      </c>
      <c r="DH636" s="55">
        <f ca="1"/>
        <v>2917.5798838283522</v>
      </c>
      <c r="DI636" s="55">
        <f ca="1"/>
        <v>5933.0801445663956</v>
      </c>
      <c r="DJ636" s="55">
        <f ca="1"/>
        <v>0</v>
      </c>
      <c r="DK636" s="55">
        <f ca="1"/>
        <v>0</v>
      </c>
      <c r="DL636" s="55">
        <f ca="1"/>
        <v>28483.098906585506</v>
      </c>
      <c r="DM636" s="55">
        <f ca="1"/>
        <v>0</v>
      </c>
      <c r="DN636" s="55">
        <f ca="1"/>
        <v>0</v>
      </c>
      <c r="DO636" s="55">
        <f ca="1"/>
        <v>128348.50202642377</v>
      </c>
      <c r="DP636" s="55">
        <f ca="1"/>
        <v>0</v>
      </c>
      <c r="DQ636" s="55">
        <f ca="1"/>
        <v>0</v>
      </c>
      <c r="DR636" s="55">
        <f ca="1"/>
        <v>0</v>
      </c>
      <c r="DS636" s="55">
        <f ca="1"/>
        <v>5.6394286642799507</v>
      </c>
      <c r="DT636" s="55">
        <f ca="1"/>
        <v>0</v>
      </c>
      <c r="DU636" s="55">
        <f ca="1"/>
        <v>0</v>
      </c>
      <c r="DV636" s="55">
        <f ca="1"/>
        <v>0</v>
      </c>
      <c r="DW636" s="55">
        <f ca="1"/>
        <v>0</v>
      </c>
      <c r="DX636" s="55">
        <f ca="1"/>
        <v>0</v>
      </c>
      <c r="DY636" s="55">
        <f ca="1"/>
        <v>0</v>
      </c>
      <c r="DZ636" s="55">
        <f ca="1"/>
        <v>0</v>
      </c>
      <c r="EA636" s="55">
        <f ca="1"/>
        <v>0</v>
      </c>
      <c r="EB636" s="55">
        <f ca="1"/>
        <v>0</v>
      </c>
      <c r="EC636" s="55">
        <f ca="1"/>
        <v>0</v>
      </c>
      <c r="ED636" s="55">
        <f t="shared" ca="1" si="403"/>
        <v>728593.41187920771</v>
      </c>
    </row>
    <row r="637" spans="49:134" x14ac:dyDescent="0.3">
      <c r="AW637" s="7">
        <v>21</v>
      </c>
      <c r="AX637" s="52">
        <f t="shared" si="376"/>
        <v>8137.9883213120593</v>
      </c>
      <c r="AY637" s="52">
        <f t="shared" si="377"/>
        <v>4.696520832095973</v>
      </c>
      <c r="AZ637" s="52">
        <f t="shared" si="378"/>
        <v>0</v>
      </c>
      <c r="BA637" s="52">
        <f t="shared" si="379"/>
        <v>0</v>
      </c>
      <c r="BB637" s="52">
        <f t="shared" si="380"/>
        <v>70.560126850954816</v>
      </c>
      <c r="BC637" s="52">
        <f t="shared" si="381"/>
        <v>153.42699713406782</v>
      </c>
      <c r="BD637" s="52">
        <f t="shared" si="382"/>
        <v>0</v>
      </c>
      <c r="BE637" s="52">
        <f t="shared" si="383"/>
        <v>1345.8663233544055</v>
      </c>
      <c r="BF637" s="52">
        <f t="shared" si="384"/>
        <v>1636.965672800322</v>
      </c>
      <c r="BG637" s="52">
        <f t="shared" si="385"/>
        <v>0</v>
      </c>
      <c r="BH637" s="52">
        <f t="shared" si="386"/>
        <v>389.53636421775582</v>
      </c>
      <c r="BI637" s="52">
        <f t="shared" si="387"/>
        <v>3839.5498365517906</v>
      </c>
      <c r="BJ637" s="52">
        <f t="shared" si="388"/>
        <v>0</v>
      </c>
      <c r="BK637" s="52">
        <f t="shared" si="389"/>
        <v>0</v>
      </c>
      <c r="BL637" s="52">
        <f t="shared" si="390"/>
        <v>1.551676225627714E-2</v>
      </c>
      <c r="BM637" s="52">
        <f t="shared" si="391"/>
        <v>0.14267414574547629</v>
      </c>
      <c r="BN637" s="52">
        <f t="shared" si="392"/>
        <v>0</v>
      </c>
      <c r="BO637" s="52">
        <f t="shared" si="393"/>
        <v>4.2906169318407066E-2</v>
      </c>
      <c r="BP637" s="52">
        <f t="shared" si="394"/>
        <v>1245.470208020376</v>
      </c>
      <c r="BQ637" s="52">
        <f t="shared" si="395"/>
        <v>0</v>
      </c>
      <c r="BR637" s="52">
        <f t="shared" si="396"/>
        <v>0</v>
      </c>
      <c r="BS637" s="52">
        <f t="shared" si="397"/>
        <v>0</v>
      </c>
      <c r="BT637" s="52">
        <f t="shared" si="398"/>
        <v>0</v>
      </c>
      <c r="BU637" s="52">
        <f t="shared" si="399"/>
        <v>0</v>
      </c>
      <c r="BV637" s="52">
        <f t="shared" si="400"/>
        <v>0</v>
      </c>
      <c r="BW637" s="52">
        <f t="shared" si="401"/>
        <v>0</v>
      </c>
      <c r="BX637" s="52">
        <f t="shared" si="402"/>
        <v>16824.261468151144</v>
      </c>
      <c r="DC637" s="7">
        <v>21</v>
      </c>
      <c r="DD637" s="55">
        <f ca="1"/>
        <v>769853.69519612077</v>
      </c>
      <c r="DE637" s="55">
        <f ca="1"/>
        <v>474.34860404169325</v>
      </c>
      <c r="DF637" s="55">
        <f ca="1"/>
        <v>0</v>
      </c>
      <c r="DG637" s="55">
        <f ca="1"/>
        <v>0</v>
      </c>
      <c r="DH637" s="55">
        <f ca="1"/>
        <v>5228.5053996557517</v>
      </c>
      <c r="DI637" s="55">
        <f ca="1"/>
        <v>10632.4909013909</v>
      </c>
      <c r="DJ637" s="55">
        <f ca="1"/>
        <v>0</v>
      </c>
      <c r="DK637" s="55">
        <f ca="1"/>
        <v>0</v>
      </c>
      <c r="DL637" s="55">
        <f ca="1"/>
        <v>126701.14307474493</v>
      </c>
      <c r="DM637" s="55">
        <f ca="1"/>
        <v>0</v>
      </c>
      <c r="DN637" s="55">
        <f ca="1"/>
        <v>0</v>
      </c>
      <c r="DO637" s="55">
        <f ca="1"/>
        <v>215398.74583055545</v>
      </c>
      <c r="DP637" s="55">
        <f ca="1"/>
        <v>0</v>
      </c>
      <c r="DQ637" s="55">
        <f ca="1"/>
        <v>0</v>
      </c>
      <c r="DR637" s="55">
        <f ca="1"/>
        <v>0</v>
      </c>
      <c r="DS637" s="55">
        <f ca="1"/>
        <v>10.101329518779721</v>
      </c>
      <c r="DT637" s="55">
        <f ca="1"/>
        <v>0</v>
      </c>
      <c r="DU637" s="55">
        <f ca="1"/>
        <v>0</v>
      </c>
      <c r="DV637" s="55">
        <f ca="1"/>
        <v>0</v>
      </c>
      <c r="DW637" s="55">
        <f ca="1"/>
        <v>0</v>
      </c>
      <c r="DX637" s="55">
        <f ca="1"/>
        <v>0</v>
      </c>
      <c r="DY637" s="55">
        <f ca="1"/>
        <v>0</v>
      </c>
      <c r="DZ637" s="55">
        <f ca="1"/>
        <v>0</v>
      </c>
      <c r="EA637" s="55">
        <f ca="1"/>
        <v>0</v>
      </c>
      <c r="EB637" s="55">
        <f ca="1"/>
        <v>0</v>
      </c>
      <c r="EC637" s="55">
        <f ca="1"/>
        <v>0</v>
      </c>
      <c r="ED637" s="55">
        <f t="shared" ca="1" si="403"/>
        <v>1128299.0303360282</v>
      </c>
    </row>
    <row r="638" spans="49:134" x14ac:dyDescent="0.3">
      <c r="AW638" s="7">
        <v>22</v>
      </c>
      <c r="AX638" s="52">
        <f t="shared" si="376"/>
        <v>8757.0970129243669</v>
      </c>
      <c r="AY638" s="52">
        <f t="shared" si="377"/>
        <v>5.8332267208714699</v>
      </c>
      <c r="AZ638" s="52">
        <f t="shared" si="378"/>
        <v>0</v>
      </c>
      <c r="BA638" s="52">
        <f t="shared" si="379"/>
        <v>0</v>
      </c>
      <c r="BB638" s="52">
        <f t="shared" si="380"/>
        <v>481.8165979993172</v>
      </c>
      <c r="BC638" s="52">
        <f t="shared" si="381"/>
        <v>1047.6692304062701</v>
      </c>
      <c r="BD638" s="52">
        <f t="shared" si="382"/>
        <v>0</v>
      </c>
      <c r="BE638" s="52">
        <f t="shared" si="383"/>
        <v>4670.5131162157122</v>
      </c>
      <c r="BF638" s="52">
        <f t="shared" si="384"/>
        <v>223.05299796759439</v>
      </c>
      <c r="BG638" s="52">
        <f t="shared" si="385"/>
        <v>0</v>
      </c>
      <c r="BH638" s="52">
        <f t="shared" si="386"/>
        <v>4899.660477317293</v>
      </c>
      <c r="BI638" s="52">
        <f t="shared" si="387"/>
        <v>88672.84164947948</v>
      </c>
      <c r="BJ638" s="52">
        <f t="shared" si="388"/>
        <v>0</v>
      </c>
      <c r="BK638" s="52">
        <f t="shared" si="389"/>
        <v>0</v>
      </c>
      <c r="BL638" s="52">
        <f t="shared" si="390"/>
        <v>0.10587815073613131</v>
      </c>
      <c r="BM638" s="52">
        <f t="shared" si="391"/>
        <v>0.97424387977546989</v>
      </c>
      <c r="BN638" s="52">
        <f t="shared" si="392"/>
        <v>0</v>
      </c>
      <c r="BO638" s="52">
        <f t="shared" si="393"/>
        <v>165.9161935473708</v>
      </c>
      <c r="BP638" s="52">
        <f t="shared" si="394"/>
        <v>28763.627821065413</v>
      </c>
      <c r="BQ638" s="52">
        <f t="shared" si="395"/>
        <v>0</v>
      </c>
      <c r="BR638" s="52">
        <f t="shared" si="396"/>
        <v>0</v>
      </c>
      <c r="BS638" s="52">
        <f t="shared" si="397"/>
        <v>0</v>
      </c>
      <c r="BT638" s="52">
        <f t="shared" si="398"/>
        <v>0</v>
      </c>
      <c r="BU638" s="52">
        <f t="shared" si="399"/>
        <v>0</v>
      </c>
      <c r="BV638" s="52">
        <f t="shared" si="400"/>
        <v>0</v>
      </c>
      <c r="BW638" s="52">
        <f t="shared" si="401"/>
        <v>0</v>
      </c>
      <c r="BX638" s="52">
        <f t="shared" si="402"/>
        <v>137689.10844567418</v>
      </c>
      <c r="DC638" s="7">
        <v>22</v>
      </c>
      <c r="DD638" s="55">
        <f ca="1"/>
        <v>828421.37742264511</v>
      </c>
      <c r="DE638" s="55">
        <f ca="1"/>
        <v>589.15589880801849</v>
      </c>
      <c r="DF638" s="55">
        <f ca="1"/>
        <v>0</v>
      </c>
      <c r="DG638" s="55">
        <f ca="1"/>
        <v>0</v>
      </c>
      <c r="DH638" s="55">
        <f ca="1"/>
        <v>35702.609911749401</v>
      </c>
      <c r="DI638" s="55">
        <f ca="1"/>
        <v>72603.477667154511</v>
      </c>
      <c r="DJ638" s="55">
        <f ca="1"/>
        <v>0</v>
      </c>
      <c r="DK638" s="55">
        <f ca="1"/>
        <v>0</v>
      </c>
      <c r="DL638" s="55">
        <f ca="1"/>
        <v>17264.302042691808</v>
      </c>
      <c r="DM638" s="55">
        <f ca="1"/>
        <v>0</v>
      </c>
      <c r="DN638" s="55">
        <f ca="1"/>
        <v>0</v>
      </c>
      <c r="DO638" s="55">
        <f ca="1"/>
        <v>4974546.4165357994</v>
      </c>
      <c r="DP638" s="55">
        <f ca="1"/>
        <v>0</v>
      </c>
      <c r="DQ638" s="55">
        <f ca="1"/>
        <v>0</v>
      </c>
      <c r="DR638" s="55">
        <f ca="1"/>
        <v>0</v>
      </c>
      <c r="DS638" s="55">
        <f ca="1"/>
        <v>68.976466688103272</v>
      </c>
      <c r="DT638" s="55">
        <f ca="1"/>
        <v>0</v>
      </c>
      <c r="DU638" s="55">
        <f ca="1"/>
        <v>0</v>
      </c>
      <c r="DV638" s="55">
        <f ca="1"/>
        <v>0</v>
      </c>
      <c r="DW638" s="55">
        <f ca="1"/>
        <v>0</v>
      </c>
      <c r="DX638" s="55">
        <f ca="1"/>
        <v>0</v>
      </c>
      <c r="DY638" s="55">
        <f ca="1"/>
        <v>0</v>
      </c>
      <c r="DZ638" s="55">
        <f ca="1"/>
        <v>0</v>
      </c>
      <c r="EA638" s="55">
        <f ca="1"/>
        <v>0</v>
      </c>
      <c r="EB638" s="55">
        <f ca="1"/>
        <v>0</v>
      </c>
      <c r="EC638" s="55">
        <f ca="1"/>
        <v>0</v>
      </c>
      <c r="ED638" s="55">
        <f t="shared" ca="1" si="403"/>
        <v>5929196.3159455368</v>
      </c>
    </row>
    <row r="639" spans="49:134" x14ac:dyDescent="0.3">
      <c r="AW639" s="7">
        <v>23</v>
      </c>
      <c r="AX639" s="52">
        <f t="shared" si="376"/>
        <v>27566.993032058992</v>
      </c>
      <c r="AY639" s="52">
        <f t="shared" si="377"/>
        <v>15.909209003384115</v>
      </c>
      <c r="AZ639" s="52">
        <f t="shared" si="378"/>
        <v>0</v>
      </c>
      <c r="BA639" s="52">
        <f t="shared" si="379"/>
        <v>0</v>
      </c>
      <c r="BB639" s="52">
        <f t="shared" si="380"/>
        <v>239.01859387566807</v>
      </c>
      <c r="BC639" s="52">
        <f t="shared" si="381"/>
        <v>519.72561206274156</v>
      </c>
      <c r="BD639" s="52">
        <f t="shared" si="382"/>
        <v>0</v>
      </c>
      <c r="BE639" s="52">
        <f t="shared" si="383"/>
        <v>4559.0490045543584</v>
      </c>
      <c r="BF639" s="52">
        <f t="shared" si="384"/>
        <v>5545.1322233205165</v>
      </c>
      <c r="BG639" s="52">
        <f t="shared" si="385"/>
        <v>0</v>
      </c>
      <c r="BH639" s="52">
        <f t="shared" si="386"/>
        <v>1319.5332572713526</v>
      </c>
      <c r="BI639" s="52">
        <f t="shared" si="387"/>
        <v>13006.266341696823</v>
      </c>
      <c r="BJ639" s="52">
        <f t="shared" si="388"/>
        <v>0</v>
      </c>
      <c r="BK639" s="52">
        <f t="shared" si="389"/>
        <v>0</v>
      </c>
      <c r="BL639" s="52">
        <f t="shared" si="390"/>
        <v>5.256218988421666E-2</v>
      </c>
      <c r="BM639" s="52">
        <f t="shared" si="391"/>
        <v>0.48330091317486756</v>
      </c>
      <c r="BN639" s="52">
        <f t="shared" si="392"/>
        <v>0</v>
      </c>
      <c r="BO639" s="52">
        <f t="shared" si="393"/>
        <v>0.14534231750061191</v>
      </c>
      <c r="BP639" s="52">
        <f t="shared" si="394"/>
        <v>4218.9626212933872</v>
      </c>
      <c r="BQ639" s="52">
        <f t="shared" si="395"/>
        <v>0</v>
      </c>
      <c r="BR639" s="52">
        <f t="shared" si="396"/>
        <v>0</v>
      </c>
      <c r="BS639" s="52">
        <f t="shared" si="397"/>
        <v>0</v>
      </c>
      <c r="BT639" s="52">
        <f t="shared" si="398"/>
        <v>0</v>
      </c>
      <c r="BU639" s="52">
        <f t="shared" si="399"/>
        <v>0</v>
      </c>
      <c r="BV639" s="52">
        <f t="shared" si="400"/>
        <v>0</v>
      </c>
      <c r="BW639" s="52">
        <f t="shared" si="401"/>
        <v>0</v>
      </c>
      <c r="BX639" s="52">
        <f t="shared" si="402"/>
        <v>56991.27110055778</v>
      </c>
      <c r="DC639" s="7">
        <v>23</v>
      </c>
      <c r="DD639" s="55">
        <f ca="1"/>
        <v>2607837.5408327803</v>
      </c>
      <c r="DE639" s="55">
        <f ca="1"/>
        <v>1606.8301093417956</v>
      </c>
      <c r="DF639" s="55">
        <f ca="1"/>
        <v>0</v>
      </c>
      <c r="DG639" s="55">
        <f ca="1"/>
        <v>0</v>
      </c>
      <c r="DH639" s="55">
        <f ca="1"/>
        <v>17711.277806187001</v>
      </c>
      <c r="DI639" s="55">
        <f ca="1"/>
        <v>36016.984915947985</v>
      </c>
      <c r="DJ639" s="55">
        <f ca="1"/>
        <v>0</v>
      </c>
      <c r="DK639" s="55">
        <f ca="1"/>
        <v>0</v>
      </c>
      <c r="DL639" s="55">
        <f ca="1"/>
        <v>429193.23408500798</v>
      </c>
      <c r="DM639" s="55">
        <f ca="1"/>
        <v>0</v>
      </c>
      <c r="DN639" s="55">
        <f ca="1"/>
        <v>0</v>
      </c>
      <c r="DO639" s="55">
        <f ca="1"/>
        <v>729651.54176919174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34.217704652780625</v>
      </c>
      <c r="DT639" s="55">
        <f ca="1"/>
        <v>0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t="shared" ca="1" si="403"/>
        <v>3822051.6272231098</v>
      </c>
    </row>
    <row r="640" spans="49:134" x14ac:dyDescent="0.3">
      <c r="AW640" s="7">
        <v>24</v>
      </c>
      <c r="AX640" s="52">
        <f t="shared" si="376"/>
        <v>3665.9722473200732</v>
      </c>
      <c r="AY640" s="52">
        <f t="shared" si="377"/>
        <v>2.4419561914458447</v>
      </c>
      <c r="AZ640" s="52">
        <f t="shared" si="378"/>
        <v>0</v>
      </c>
      <c r="BA640" s="52">
        <f t="shared" si="379"/>
        <v>0</v>
      </c>
      <c r="BB640" s="52">
        <f t="shared" si="380"/>
        <v>979.71674276367401</v>
      </c>
      <c r="BC640" s="52">
        <f t="shared" si="381"/>
        <v>2130.3107660381843</v>
      </c>
      <c r="BD640" s="52">
        <f t="shared" si="382"/>
        <v>0</v>
      </c>
      <c r="BE640" s="52">
        <f t="shared" si="383"/>
        <v>4697.4499969152639</v>
      </c>
      <c r="BF640" s="52">
        <f t="shared" si="384"/>
        <v>213.4210349549343</v>
      </c>
      <c r="BG640" s="52">
        <f t="shared" si="385"/>
        <v>0</v>
      </c>
      <c r="BH640" s="52">
        <f t="shared" si="386"/>
        <v>691.97346919946733</v>
      </c>
      <c r="BI640" s="52">
        <f t="shared" si="387"/>
        <v>82012.32686576221</v>
      </c>
      <c r="BJ640" s="52">
        <f t="shared" si="388"/>
        <v>0</v>
      </c>
      <c r="BK640" s="52">
        <f t="shared" si="389"/>
        <v>0</v>
      </c>
      <c r="BL640" s="52">
        <f t="shared" si="390"/>
        <v>0.2150140908055484</v>
      </c>
      <c r="BM640" s="52">
        <f t="shared" si="391"/>
        <v>1.987251445324008</v>
      </c>
      <c r="BN640" s="52">
        <f t="shared" si="392"/>
        <v>0</v>
      </c>
      <c r="BO640" s="52">
        <f t="shared" si="393"/>
        <v>0</v>
      </c>
      <c r="BP640" s="52">
        <f t="shared" si="394"/>
        <v>26550.982425230595</v>
      </c>
      <c r="BQ640" s="52">
        <f t="shared" si="395"/>
        <v>0</v>
      </c>
      <c r="BR640" s="52">
        <f t="shared" si="396"/>
        <v>0</v>
      </c>
      <c r="BS640" s="52">
        <f t="shared" si="397"/>
        <v>0</v>
      </c>
      <c r="BT640" s="52">
        <f t="shared" si="398"/>
        <v>0</v>
      </c>
      <c r="BU640" s="52">
        <f t="shared" si="399"/>
        <v>0</v>
      </c>
      <c r="BV640" s="52">
        <f t="shared" si="400"/>
        <v>0</v>
      </c>
      <c r="BW640" s="52">
        <f t="shared" si="401"/>
        <v>0</v>
      </c>
      <c r="BX640" s="52">
        <f t="shared" si="402"/>
        <v>120946.79776991199</v>
      </c>
      <c r="DC640" s="7">
        <v>24</v>
      </c>
      <c r="DD640" s="55">
        <f ca="1"/>
        <v>346800.97459647892</v>
      </c>
      <c r="DE640" s="55">
        <f ca="1"/>
        <v>246.63757533603032</v>
      </c>
      <c r="DF640" s="55">
        <f ca="1"/>
        <v>0</v>
      </c>
      <c r="DG640" s="55">
        <f ca="1"/>
        <v>0</v>
      </c>
      <c r="DH640" s="55">
        <f ca="1"/>
        <v>72597.010638788241</v>
      </c>
      <c r="DI640" s="55">
        <f ca="1"/>
        <v>147630.53608644617</v>
      </c>
      <c r="DJ640" s="55">
        <f ca="1"/>
        <v>0</v>
      </c>
      <c r="DK640" s="55">
        <f ca="1"/>
        <v>0</v>
      </c>
      <c r="DL640" s="55">
        <f ca="1"/>
        <v>16518.788105511914</v>
      </c>
      <c r="DM640" s="55">
        <f ca="1"/>
        <v>0</v>
      </c>
      <c r="DN640" s="55">
        <f ca="1"/>
        <v>0</v>
      </c>
      <c r="DO640" s="55">
        <f ca="1"/>
        <v>4600891.53716926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140.69740232893977</v>
      </c>
      <c r="DT640" s="55">
        <f ca="1"/>
        <v>0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t="shared" ca="1" si="403"/>
        <v>5184826.18157415</v>
      </c>
    </row>
    <row r="641" spans="49:134" x14ac:dyDescent="0.3">
      <c r="AW641" s="7">
        <v>25</v>
      </c>
      <c r="AX641" s="52">
        <f t="shared" si="376"/>
        <v>3.5084383020419723</v>
      </c>
      <c r="AY641" s="52">
        <f t="shared" si="377"/>
        <v>0.70950038959701722</v>
      </c>
      <c r="AZ641" s="52">
        <f t="shared" si="378"/>
        <v>0</v>
      </c>
      <c r="BA641" s="52">
        <f t="shared" si="379"/>
        <v>0</v>
      </c>
      <c r="BB641" s="52">
        <f t="shared" si="380"/>
        <v>122.83730595473079</v>
      </c>
      <c r="BC641" s="52">
        <f t="shared" si="381"/>
        <v>267.09927875128852</v>
      </c>
      <c r="BD641" s="52">
        <f t="shared" si="382"/>
        <v>0</v>
      </c>
      <c r="BE641" s="52">
        <f t="shared" si="383"/>
        <v>264.7345272327633</v>
      </c>
      <c r="BF641" s="52">
        <f t="shared" si="384"/>
        <v>12.027784612979342</v>
      </c>
      <c r="BG641" s="52">
        <f t="shared" si="385"/>
        <v>0</v>
      </c>
      <c r="BH641" s="52">
        <f t="shared" si="386"/>
        <v>38.997598566346134</v>
      </c>
      <c r="BI641" s="52">
        <f t="shared" si="387"/>
        <v>1507.1827259655383</v>
      </c>
      <c r="BJ641" s="52">
        <f t="shared" si="388"/>
        <v>0</v>
      </c>
      <c r="BK641" s="52">
        <f t="shared" si="389"/>
        <v>0</v>
      </c>
      <c r="BL641" s="52">
        <f t="shared" si="390"/>
        <v>2.7039650777559793E-2</v>
      </c>
      <c r="BM641" s="52">
        <f t="shared" si="391"/>
        <v>0.2475919830234391</v>
      </c>
      <c r="BN641" s="52">
        <f t="shared" si="392"/>
        <v>0</v>
      </c>
      <c r="BO641" s="52">
        <f t="shared" si="393"/>
        <v>580.60102871053982</v>
      </c>
      <c r="BP641" s="52">
        <f t="shared" si="394"/>
        <v>488.89876765133863</v>
      </c>
      <c r="BQ641" s="52">
        <f t="shared" si="395"/>
        <v>0</v>
      </c>
      <c r="BR641" s="52">
        <f t="shared" si="396"/>
        <v>0</v>
      </c>
      <c r="BS641" s="52">
        <f t="shared" si="397"/>
        <v>0</v>
      </c>
      <c r="BT641" s="52">
        <f t="shared" si="398"/>
        <v>0</v>
      </c>
      <c r="BU641" s="52">
        <f t="shared" si="399"/>
        <v>0</v>
      </c>
      <c r="BV641" s="52">
        <f t="shared" si="400"/>
        <v>0</v>
      </c>
      <c r="BW641" s="52">
        <f t="shared" si="401"/>
        <v>0</v>
      </c>
      <c r="BX641" s="52">
        <f t="shared" si="402"/>
        <v>3286.8715877709656</v>
      </c>
      <c r="DC641" s="7">
        <v>25</v>
      </c>
      <c r="DD641" s="55">
        <f ca="1"/>
        <v>331.89826337317055</v>
      </c>
      <c r="DE641" s="55">
        <f ca="1"/>
        <v>71.65953934929874</v>
      </c>
      <c r="DF641" s="55">
        <f ca="1"/>
        <v>0</v>
      </c>
      <c r="DG641" s="55">
        <f ca="1"/>
        <v>0</v>
      </c>
      <c r="DH641" s="55">
        <f ca="1"/>
        <v>9102.2443712455515</v>
      </c>
      <c r="DI641" s="55">
        <f ca="1"/>
        <v>18509.980017464295</v>
      </c>
      <c r="DJ641" s="55">
        <f ca="1"/>
        <v>0</v>
      </c>
      <c r="DK641" s="55">
        <f ca="1"/>
        <v>0</v>
      </c>
      <c r="DL641" s="55">
        <f ca="1"/>
        <v>930.95052904460113</v>
      </c>
      <c r="DM641" s="55">
        <f ca="1"/>
        <v>0</v>
      </c>
      <c r="DN641" s="55">
        <f ca="1"/>
        <v>0</v>
      </c>
      <c r="DO641" s="55">
        <f ca="1"/>
        <v>84552.950926666701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17.529512398059488</v>
      </c>
      <c r="DT641" s="55">
        <f ca="1"/>
        <v>0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t="shared" ca="1" si="403"/>
        <v>113517.21315954167</v>
      </c>
    </row>
    <row r="642" spans="49:134" x14ac:dyDescent="0.3">
      <c r="AW642" s="7">
        <v>26</v>
      </c>
      <c r="AX642" s="52">
        <f t="shared" si="376"/>
        <v>192.17062322669329</v>
      </c>
      <c r="AY642" s="52">
        <f t="shared" si="377"/>
        <v>0.12800758180970515</v>
      </c>
      <c r="AZ642" s="52">
        <f t="shared" si="378"/>
        <v>0</v>
      </c>
      <c r="BA642" s="52">
        <f t="shared" si="379"/>
        <v>0</v>
      </c>
      <c r="BB642" s="52">
        <f t="shared" si="380"/>
        <v>108.55320520980007</v>
      </c>
      <c r="BC642" s="52">
        <f t="shared" si="381"/>
        <v>236.03971605668821</v>
      </c>
      <c r="BD642" s="52">
        <f t="shared" si="382"/>
        <v>0</v>
      </c>
      <c r="BE642" s="52">
        <f t="shared" si="383"/>
        <v>222.4923097173469</v>
      </c>
      <c r="BF642" s="52">
        <f t="shared" si="384"/>
        <v>10.108577855771836</v>
      </c>
      <c r="BG642" s="52">
        <f t="shared" si="385"/>
        <v>0</v>
      </c>
      <c r="BH642" s="52">
        <f t="shared" si="386"/>
        <v>222.04857080387444</v>
      </c>
      <c r="BI642" s="52">
        <f t="shared" si="387"/>
        <v>3846.5861588456009</v>
      </c>
      <c r="BJ642" s="52">
        <f t="shared" si="388"/>
        <v>0</v>
      </c>
      <c r="BK642" s="52">
        <f t="shared" si="389"/>
        <v>0</v>
      </c>
      <c r="BL642" s="52">
        <f t="shared" si="390"/>
        <v>2.3944751021758002E-2</v>
      </c>
      <c r="BM642" s="52">
        <f t="shared" si="391"/>
        <v>0.21949699614491849</v>
      </c>
      <c r="BN642" s="52">
        <f t="shared" si="392"/>
        <v>0</v>
      </c>
      <c r="BO642" s="52">
        <f t="shared" si="393"/>
        <v>670.56793621158829</v>
      </c>
      <c r="BP642" s="52">
        <f t="shared" si="394"/>
        <v>1247.7526445993485</v>
      </c>
      <c r="BQ642" s="52">
        <f t="shared" si="395"/>
        <v>0</v>
      </c>
      <c r="BR642" s="52">
        <f t="shared" si="396"/>
        <v>0</v>
      </c>
      <c r="BS642" s="52">
        <f t="shared" si="397"/>
        <v>0</v>
      </c>
      <c r="BT642" s="52">
        <f t="shared" si="398"/>
        <v>0</v>
      </c>
      <c r="BU642" s="52">
        <f t="shared" si="399"/>
        <v>0</v>
      </c>
      <c r="BV642" s="52">
        <f t="shared" si="400"/>
        <v>0</v>
      </c>
      <c r="BW642" s="52">
        <f t="shared" si="401"/>
        <v>0</v>
      </c>
      <c r="BX642" s="52">
        <f t="shared" si="402"/>
        <v>6756.6911918556889</v>
      </c>
      <c r="DC642" s="7">
        <v>26</v>
      </c>
      <c r="DD642" s="55">
        <f ca="1"/>
        <v>18179.340957245186</v>
      </c>
      <c r="DE642" s="55">
        <f ca="1"/>
        <v>12.92876576278022</v>
      </c>
      <c r="DF642" s="55">
        <f ca="1"/>
        <v>0</v>
      </c>
      <c r="DG642" s="55">
        <f ca="1"/>
        <v>0</v>
      </c>
      <c r="DH642" s="55">
        <f ca="1"/>
        <v>8043.7925060461848</v>
      </c>
      <c r="DI642" s="55">
        <f ca="1"/>
        <v>16357.552322728492</v>
      </c>
      <c r="DJ642" s="55">
        <f ca="1"/>
        <v>0</v>
      </c>
      <c r="DK642" s="55">
        <f ca="1"/>
        <v>0</v>
      </c>
      <c r="DL642" s="55">
        <f ca="1"/>
        <v>782.40392603674013</v>
      </c>
      <c r="DM642" s="55">
        <f ca="1"/>
        <v>0</v>
      </c>
      <c r="DN642" s="55">
        <f ca="1"/>
        <v>0</v>
      </c>
      <c r="DO642" s="55">
        <f ca="1"/>
        <v>215793.48351123821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15.540387327060229</v>
      </c>
      <c r="DT642" s="55">
        <f ca="1"/>
        <v>0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t="shared" ca="1" si="403"/>
        <v>259185.04237638466</v>
      </c>
    </row>
    <row r="643" spans="49:134" x14ac:dyDescent="0.3">
      <c r="AW643" s="7">
        <v>27</v>
      </c>
      <c r="AX643" s="52">
        <f t="shared" si="376"/>
        <v>420.97033913472154</v>
      </c>
      <c r="AY643" s="52">
        <f t="shared" si="377"/>
        <v>0</v>
      </c>
      <c r="AZ643" s="52">
        <f t="shared" si="378"/>
        <v>0</v>
      </c>
      <c r="BA643" s="52">
        <f t="shared" si="379"/>
        <v>0</v>
      </c>
      <c r="BB643" s="52">
        <f t="shared" si="380"/>
        <v>0.19320509448693463</v>
      </c>
      <c r="BC643" s="52">
        <f t="shared" si="381"/>
        <v>0.42010805085922315</v>
      </c>
      <c r="BD643" s="52">
        <f t="shared" si="382"/>
        <v>0</v>
      </c>
      <c r="BE643" s="52">
        <f t="shared" si="383"/>
        <v>215.06660576784034</v>
      </c>
      <c r="BF643" s="52">
        <f t="shared" si="384"/>
        <v>101.9518502197587</v>
      </c>
      <c r="BG643" s="52">
        <f t="shared" si="385"/>
        <v>0</v>
      </c>
      <c r="BH643" s="52">
        <f t="shared" si="386"/>
        <v>3.4083274594639419</v>
      </c>
      <c r="BI643" s="52">
        <f t="shared" si="387"/>
        <v>518.57055843898695</v>
      </c>
      <c r="BJ643" s="52">
        <f t="shared" si="388"/>
        <v>0</v>
      </c>
      <c r="BK643" s="52">
        <f t="shared" si="389"/>
        <v>0</v>
      </c>
      <c r="BL643" s="52">
        <f t="shared" si="390"/>
        <v>4.2514149815209588E-5</v>
      </c>
      <c r="BM643" s="52">
        <f t="shared" si="391"/>
        <v>3.9066431443605276E-4</v>
      </c>
      <c r="BN643" s="52">
        <f t="shared" si="392"/>
        <v>0</v>
      </c>
      <c r="BO643" s="52">
        <f t="shared" si="393"/>
        <v>1.5393054243437955E-7</v>
      </c>
      <c r="BP643" s="52">
        <f t="shared" si="394"/>
        <v>26.464199034340155</v>
      </c>
      <c r="BQ643" s="52">
        <f t="shared" si="395"/>
        <v>0</v>
      </c>
      <c r="BR643" s="52">
        <f t="shared" si="396"/>
        <v>0</v>
      </c>
      <c r="BS643" s="52">
        <f t="shared" si="397"/>
        <v>36.127105990077496</v>
      </c>
      <c r="BT643" s="52">
        <f t="shared" si="398"/>
        <v>629.00825887757514</v>
      </c>
      <c r="BU643" s="52">
        <f t="shared" si="399"/>
        <v>0</v>
      </c>
      <c r="BV643" s="52">
        <f t="shared" si="400"/>
        <v>0</v>
      </c>
      <c r="BW643" s="52">
        <f t="shared" si="401"/>
        <v>0</v>
      </c>
      <c r="BX643" s="52">
        <f t="shared" si="402"/>
        <v>1952.1809914005055</v>
      </c>
      <c r="DC643" s="7">
        <v>27</v>
      </c>
      <c r="DD643" s="55">
        <f ca="1"/>
        <v>39823.794082144654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14.316497501481855</v>
      </c>
      <c r="DI643" s="55">
        <f ca="1"/>
        <v>29.113487924544163</v>
      </c>
      <c r="DJ643" s="55">
        <f ca="1"/>
        <v>0</v>
      </c>
      <c r="DK643" s="55">
        <f ca="1"/>
        <v>0</v>
      </c>
      <c r="DL643" s="55">
        <f ca="1"/>
        <v>7891.0732070093236</v>
      </c>
      <c r="DM643" s="55">
        <f ca="1"/>
        <v>0</v>
      </c>
      <c r="DN643" s="55">
        <f ca="1"/>
        <v>0</v>
      </c>
      <c r="DO643" s="55">
        <f ca="1"/>
        <v>29091.808328427167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2.7659033462072533E-2</v>
      </c>
      <c r="DT643" s="55">
        <f ca="1"/>
        <v>0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t="shared" ca="1" si="403"/>
        <v>76850.133262040632</v>
      </c>
    </row>
    <row r="644" spans="49:134" x14ac:dyDescent="0.3">
      <c r="AW644" s="7">
        <v>28</v>
      </c>
      <c r="AX644" s="52">
        <f t="shared" si="376"/>
        <v>1890.9553181330823</v>
      </c>
      <c r="AY644" s="52">
        <f t="shared" si="377"/>
        <v>0</v>
      </c>
      <c r="AZ644" s="52">
        <f t="shared" si="378"/>
        <v>0</v>
      </c>
      <c r="BA644" s="52">
        <f t="shared" si="379"/>
        <v>0</v>
      </c>
      <c r="BB644" s="52">
        <f t="shared" si="380"/>
        <v>0.86785734279397531</v>
      </c>
      <c r="BC644" s="52">
        <f t="shared" si="381"/>
        <v>1.8870820103302572</v>
      </c>
      <c r="BD644" s="52">
        <f t="shared" si="382"/>
        <v>0</v>
      </c>
      <c r="BE644" s="52">
        <f t="shared" si="383"/>
        <v>966.05699792527378</v>
      </c>
      <c r="BF644" s="52">
        <f t="shared" si="384"/>
        <v>457.9571897342712</v>
      </c>
      <c r="BG644" s="52">
        <f t="shared" si="385"/>
        <v>0</v>
      </c>
      <c r="BH644" s="52">
        <f t="shared" si="386"/>
        <v>15.309855203170491</v>
      </c>
      <c r="BI644" s="52">
        <f t="shared" si="387"/>
        <v>2329.3654321094173</v>
      </c>
      <c r="BJ644" s="52">
        <f t="shared" si="388"/>
        <v>0</v>
      </c>
      <c r="BK644" s="52">
        <f t="shared" si="389"/>
        <v>0</v>
      </c>
      <c r="BL644" s="52">
        <f t="shared" si="390"/>
        <v>1.9058067094803116E-4</v>
      </c>
      <c r="BM644" s="52">
        <f t="shared" si="391"/>
        <v>1.754826095723884E-3</v>
      </c>
      <c r="BN644" s="52">
        <f t="shared" si="392"/>
        <v>0</v>
      </c>
      <c r="BO644" s="52">
        <f t="shared" si="393"/>
        <v>6.922802149821646E-7</v>
      </c>
      <c r="BP644" s="52">
        <f t="shared" si="394"/>
        <v>118.87445092884714</v>
      </c>
      <c r="BQ644" s="52">
        <f t="shared" si="395"/>
        <v>0</v>
      </c>
      <c r="BR644" s="52">
        <f t="shared" si="396"/>
        <v>0</v>
      </c>
      <c r="BS644" s="52">
        <f t="shared" si="397"/>
        <v>162.27923178753312</v>
      </c>
      <c r="BT644" s="52">
        <f t="shared" si="398"/>
        <v>2825.440184736769</v>
      </c>
      <c r="BU644" s="52">
        <f t="shared" si="399"/>
        <v>0</v>
      </c>
      <c r="BV644" s="52">
        <f t="shared" si="400"/>
        <v>0</v>
      </c>
      <c r="BW644" s="52">
        <f t="shared" si="401"/>
        <v>0</v>
      </c>
      <c r="BX644" s="52">
        <f t="shared" si="402"/>
        <v>8768.9955460105357</v>
      </c>
      <c r="DC644" s="7">
        <v>28</v>
      </c>
      <c r="DD644" s="55">
        <f ca="1"/>
        <v>178884.37309538957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64.308229101033561</v>
      </c>
      <c r="DI644" s="55">
        <f ca="1"/>
        <v>130.77478331588682</v>
      </c>
      <c r="DJ644" s="55">
        <f ca="1"/>
        <v>0</v>
      </c>
      <c r="DK644" s="55">
        <f ca="1"/>
        <v>0</v>
      </c>
      <c r="DL644" s="55">
        <f ca="1"/>
        <v>35445.886485432595</v>
      </c>
      <c r="DM644" s="55">
        <f ca="1"/>
        <v>0</v>
      </c>
      <c r="DN644" s="55">
        <f ca="1"/>
        <v>0</v>
      </c>
      <c r="DO644" s="55">
        <f ca="1"/>
        <v>130677.40074133831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0.12424168757725099</v>
      </c>
      <c r="DT644" s="55">
        <f ca="1"/>
        <v>0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t="shared" ca="1" si="403"/>
        <v>345202.86757626501</v>
      </c>
    </row>
    <row r="645" spans="49:134" x14ac:dyDescent="0.3">
      <c r="AW645" s="7">
        <v>29</v>
      </c>
      <c r="AX645" s="52">
        <f t="shared" si="376"/>
        <v>220.37257775068804</v>
      </c>
      <c r="AY645" s="52">
        <f t="shared" si="377"/>
        <v>0</v>
      </c>
      <c r="AZ645" s="52">
        <f t="shared" si="378"/>
        <v>0</v>
      </c>
      <c r="BA645" s="52">
        <f t="shared" si="379"/>
        <v>0</v>
      </c>
      <c r="BB645" s="52">
        <f t="shared" si="380"/>
        <v>0.10114039150878135</v>
      </c>
      <c r="BC645" s="52">
        <f t="shared" si="381"/>
        <v>0.21992118075350892</v>
      </c>
      <c r="BD645" s="52">
        <f t="shared" si="382"/>
        <v>0</v>
      </c>
      <c r="BE645" s="52">
        <f t="shared" si="383"/>
        <v>112.58461203767048</v>
      </c>
      <c r="BF645" s="52">
        <f t="shared" si="384"/>
        <v>53.3704870740156</v>
      </c>
      <c r="BG645" s="52">
        <f t="shared" si="385"/>
        <v>0</v>
      </c>
      <c r="BH645" s="52">
        <f t="shared" si="386"/>
        <v>1.7842157477925489</v>
      </c>
      <c r="BI645" s="52">
        <f t="shared" si="387"/>
        <v>271.46504191547427</v>
      </c>
      <c r="BJ645" s="52">
        <f t="shared" si="388"/>
        <v>0</v>
      </c>
      <c r="BK645" s="52">
        <f t="shared" si="389"/>
        <v>0</v>
      </c>
      <c r="BL645" s="52">
        <f t="shared" si="390"/>
        <v>2.2315856320556211E-5</v>
      </c>
      <c r="BM645" s="52">
        <f t="shared" si="391"/>
        <v>2.0450771978436732E-4</v>
      </c>
      <c r="BN645" s="52">
        <f t="shared" si="392"/>
        <v>0</v>
      </c>
      <c r="BO645" s="52">
        <f t="shared" si="393"/>
        <v>8.0630283785951266E-8</v>
      </c>
      <c r="BP645" s="52">
        <f t="shared" si="394"/>
        <v>13.853669056143429</v>
      </c>
      <c r="BQ645" s="52">
        <f t="shared" si="395"/>
        <v>0</v>
      </c>
      <c r="BR645" s="52">
        <f t="shared" si="396"/>
        <v>0</v>
      </c>
      <c r="BS645" s="52">
        <f t="shared" si="397"/>
        <v>18.912077021542398</v>
      </c>
      <c r="BT645" s="52">
        <f t="shared" si="398"/>
        <v>329.27776283306542</v>
      </c>
      <c r="BU645" s="52">
        <f t="shared" si="399"/>
        <v>0</v>
      </c>
      <c r="BV645" s="52">
        <f t="shared" si="400"/>
        <v>0</v>
      </c>
      <c r="BW645" s="52">
        <f t="shared" si="401"/>
        <v>0</v>
      </c>
      <c r="BX645" s="52">
        <f t="shared" si="402"/>
        <v>1021.9417319128606</v>
      </c>
      <c r="DC645" s="7">
        <v>29</v>
      </c>
      <c r="DD645" s="55">
        <f ca="1"/>
        <v>20847.245855215086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7.4945030108006971</v>
      </c>
      <c r="DI645" s="55">
        <f ca="1"/>
        <v>15.240537826218167</v>
      </c>
      <c r="DJ645" s="55">
        <f ca="1"/>
        <v>0</v>
      </c>
      <c r="DK645" s="55">
        <f ca="1"/>
        <v>0</v>
      </c>
      <c r="DL645" s="55">
        <f ca="1"/>
        <v>4130.8756995288077</v>
      </c>
      <c r="DM645" s="55">
        <f ca="1"/>
        <v>0</v>
      </c>
      <c r="DN645" s="55">
        <f ca="1"/>
        <v>0</v>
      </c>
      <c r="DO645" s="55">
        <f ca="1"/>
        <v>15229.188851458108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1.4479146560733206E-2</v>
      </c>
      <c r="DT645" s="55">
        <f ca="1"/>
        <v>0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t="shared" ca="1" si="403"/>
        <v>40230.059926185575</v>
      </c>
    </row>
    <row r="646" spans="49:134" x14ac:dyDescent="0.3">
      <c r="AW646" s="7">
        <v>30</v>
      </c>
      <c r="AX646" s="52">
        <f t="shared" si="376"/>
        <v>0</v>
      </c>
      <c r="AY646" s="52">
        <f t="shared" si="377"/>
        <v>0</v>
      </c>
      <c r="AZ646" s="52">
        <f t="shared" si="378"/>
        <v>0</v>
      </c>
      <c r="BA646" s="52">
        <f t="shared" si="379"/>
        <v>0</v>
      </c>
      <c r="BB646" s="52">
        <f t="shared" si="380"/>
        <v>11045.375318954706</v>
      </c>
      <c r="BC646" s="52">
        <f t="shared" si="381"/>
        <v>24017.229607235637</v>
      </c>
      <c r="BD646" s="52">
        <f t="shared" si="382"/>
        <v>0</v>
      </c>
      <c r="BE646" s="52">
        <f t="shared" si="383"/>
        <v>27884.732802808383</v>
      </c>
      <c r="BF646" s="52">
        <f t="shared" si="384"/>
        <v>0</v>
      </c>
      <c r="BG646" s="52">
        <f t="shared" si="385"/>
        <v>0</v>
      </c>
      <c r="BH646" s="52">
        <f t="shared" si="386"/>
        <v>0</v>
      </c>
      <c r="BI646" s="52">
        <f t="shared" si="387"/>
        <v>0</v>
      </c>
      <c r="BJ646" s="52">
        <f t="shared" si="388"/>
        <v>0</v>
      </c>
      <c r="BK646" s="52">
        <f t="shared" si="389"/>
        <v>0</v>
      </c>
      <c r="BL646" s="52">
        <f t="shared" si="390"/>
        <v>2.4289705252656724</v>
      </c>
      <c r="BM646" s="52">
        <f t="shared" si="391"/>
        <v>22.333994615997142</v>
      </c>
      <c r="BN646" s="52">
        <f t="shared" si="392"/>
        <v>0</v>
      </c>
      <c r="BO646" s="52">
        <f t="shared" si="393"/>
        <v>0</v>
      </c>
      <c r="BP646" s="52">
        <f t="shared" si="394"/>
        <v>392.97551110958943</v>
      </c>
      <c r="BQ646" s="52">
        <f t="shared" si="395"/>
        <v>0</v>
      </c>
      <c r="BR646" s="52">
        <f t="shared" si="396"/>
        <v>0</v>
      </c>
      <c r="BS646" s="52">
        <f t="shared" si="397"/>
        <v>0</v>
      </c>
      <c r="BT646" s="52">
        <f t="shared" si="398"/>
        <v>0</v>
      </c>
      <c r="BU646" s="52">
        <f t="shared" si="399"/>
        <v>0</v>
      </c>
      <c r="BV646" s="52">
        <f t="shared" si="400"/>
        <v>0</v>
      </c>
      <c r="BW646" s="52">
        <f t="shared" si="401"/>
        <v>0</v>
      </c>
      <c r="BX646" s="52">
        <f t="shared" si="402"/>
        <v>63365.076205249577</v>
      </c>
      <c r="DC646" s="7">
        <v>30</v>
      </c>
      <c r="DD646" s="55">
        <f ca="1"/>
        <v>0</v>
      </c>
      <c r="DE646" s="55">
        <f ca="1"/>
        <v>0</v>
      </c>
      <c r="DF646" s="55">
        <f ca="1"/>
        <v>0</v>
      </c>
      <c r="DG646" s="55">
        <f ca="1"/>
        <v>0</v>
      </c>
      <c r="DH646" s="55">
        <f ca="1"/>
        <v>818462.31113454362</v>
      </c>
      <c r="DI646" s="55">
        <f ca="1"/>
        <v>1664394.0117814296</v>
      </c>
      <c r="DJ646" s="55">
        <f ca="1"/>
        <v>0</v>
      </c>
      <c r="DK646" s="55">
        <f ca="1"/>
        <v>0</v>
      </c>
      <c r="DL646" s="55">
        <f ca="1"/>
        <v>0</v>
      </c>
      <c r="DM646" s="55">
        <f ca="1"/>
        <v>0</v>
      </c>
      <c r="DN646" s="55">
        <f ca="1"/>
        <v>0</v>
      </c>
      <c r="DO646" s="55">
        <f ca="1"/>
        <v>0</v>
      </c>
      <c r="DP646" s="55">
        <f ca="1"/>
        <v>0</v>
      </c>
      <c r="DQ646" s="55">
        <f ca="1"/>
        <v>0</v>
      </c>
      <c r="DR646" s="55">
        <f ca="1"/>
        <v>0</v>
      </c>
      <c r="DS646" s="55">
        <f ca="1"/>
        <v>1581.2468188125977</v>
      </c>
      <c r="DT646" s="55">
        <f ca="1"/>
        <v>0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t="shared" ca="1" si="403"/>
        <v>2484437.5697347857</v>
      </c>
    </row>
    <row r="647" spans="49:134" x14ac:dyDescent="0.3">
      <c r="AW647" s="7">
        <v>31</v>
      </c>
      <c r="AX647" s="52">
        <f t="shared" si="376"/>
        <v>0</v>
      </c>
      <c r="AY647" s="52">
        <f t="shared" si="377"/>
        <v>0</v>
      </c>
      <c r="AZ647" s="52">
        <f t="shared" si="378"/>
        <v>0</v>
      </c>
      <c r="BA647" s="52">
        <f t="shared" si="379"/>
        <v>0</v>
      </c>
      <c r="BB647" s="52">
        <f t="shared" si="380"/>
        <v>1046.8981543327473</v>
      </c>
      <c r="BC647" s="52">
        <f t="shared" si="381"/>
        <v>2276.3910347286019</v>
      </c>
      <c r="BD647" s="52">
        <f t="shared" si="382"/>
        <v>0</v>
      </c>
      <c r="BE647" s="52">
        <f t="shared" si="383"/>
        <v>717.22148005560746</v>
      </c>
      <c r="BF647" s="52">
        <f t="shared" si="384"/>
        <v>166.01427868333707</v>
      </c>
      <c r="BG647" s="52">
        <f t="shared" si="385"/>
        <v>0</v>
      </c>
      <c r="BH647" s="52">
        <f t="shared" si="386"/>
        <v>440.98673621102779</v>
      </c>
      <c r="BI647" s="52">
        <f t="shared" si="387"/>
        <v>85.00729980806102</v>
      </c>
      <c r="BJ647" s="52">
        <f t="shared" si="388"/>
        <v>0</v>
      </c>
      <c r="BK647" s="52">
        <f t="shared" si="389"/>
        <v>0</v>
      </c>
      <c r="BL647" s="52">
        <f t="shared" si="390"/>
        <v>0.23022167078223907</v>
      </c>
      <c r="BM647" s="52">
        <f t="shared" si="391"/>
        <v>2.1168513564477527</v>
      </c>
      <c r="BN647" s="52">
        <f t="shared" si="392"/>
        <v>0</v>
      </c>
      <c r="BO647" s="52">
        <f t="shared" si="393"/>
        <v>220.08746132883701</v>
      </c>
      <c r="BP647" s="52">
        <f t="shared" si="394"/>
        <v>2403.2844818413159</v>
      </c>
      <c r="BQ647" s="52">
        <f t="shared" si="395"/>
        <v>0</v>
      </c>
      <c r="BR647" s="52">
        <f t="shared" si="396"/>
        <v>0</v>
      </c>
      <c r="BS647" s="52">
        <f t="shared" si="397"/>
        <v>0</v>
      </c>
      <c r="BT647" s="52">
        <f t="shared" si="398"/>
        <v>0</v>
      </c>
      <c r="BU647" s="52">
        <f t="shared" si="399"/>
        <v>0</v>
      </c>
      <c r="BV647" s="52">
        <f t="shared" si="400"/>
        <v>0</v>
      </c>
      <c r="BW647" s="52">
        <f t="shared" si="401"/>
        <v>0</v>
      </c>
      <c r="BX647" s="52">
        <f t="shared" si="402"/>
        <v>7358.2380000167659</v>
      </c>
      <c r="DC647" s="7">
        <v>31</v>
      </c>
      <c r="DD647" s="55">
        <f ca="1"/>
        <v>0</v>
      </c>
      <c r="DE647" s="55">
        <f ca="1"/>
        <v>0</v>
      </c>
      <c r="DF647" s="55">
        <f ca="1"/>
        <v>0</v>
      </c>
      <c r="DG647" s="55">
        <f ca="1"/>
        <v>0</v>
      </c>
      <c r="DH647" s="55">
        <f ca="1"/>
        <v>77575.153236056562</v>
      </c>
      <c r="DI647" s="55">
        <f ca="1"/>
        <v>157753.8987066921</v>
      </c>
      <c r="DJ647" s="55">
        <f ca="1"/>
        <v>0</v>
      </c>
      <c r="DK647" s="55">
        <f ca="1"/>
        <v>0</v>
      </c>
      <c r="DL647" s="55">
        <f ca="1"/>
        <v>12849.50517009029</v>
      </c>
      <c r="DM647" s="55">
        <f ca="1"/>
        <v>0</v>
      </c>
      <c r="DN647" s="55">
        <f ca="1"/>
        <v>0</v>
      </c>
      <c r="DO647" s="55">
        <f ca="1"/>
        <v>4768.9095192322229</v>
      </c>
      <c r="DP647" s="55">
        <f ca="1"/>
        <v>0</v>
      </c>
      <c r="DQ647" s="55">
        <f ca="1"/>
        <v>0</v>
      </c>
      <c r="DR647" s="55">
        <f ca="1"/>
        <v>0</v>
      </c>
      <c r="DS647" s="55">
        <f ca="1"/>
        <v>149.87307603650089</v>
      </c>
      <c r="DT647" s="55">
        <f ca="1"/>
        <v>0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t="shared" ca="1" si="403"/>
        <v>253097.3397081077</v>
      </c>
    </row>
    <row r="648" spans="49:134" x14ac:dyDescent="0.3">
      <c r="AW648" s="7">
        <v>32</v>
      </c>
      <c r="AX648" s="52">
        <f t="shared" si="376"/>
        <v>0</v>
      </c>
      <c r="AY648" s="52">
        <f t="shared" si="377"/>
        <v>0</v>
      </c>
      <c r="AZ648" s="52">
        <f t="shared" si="378"/>
        <v>0</v>
      </c>
      <c r="BA648" s="52">
        <f t="shared" si="379"/>
        <v>0</v>
      </c>
      <c r="BB648" s="52">
        <f t="shared" si="380"/>
        <v>6359.8200664887581</v>
      </c>
      <c r="BC648" s="52">
        <f t="shared" si="381"/>
        <v>13828.888050438223</v>
      </c>
      <c r="BD648" s="52">
        <f t="shared" si="382"/>
        <v>0</v>
      </c>
      <c r="BE648" s="52">
        <f t="shared" si="383"/>
        <v>4357.0614212020282</v>
      </c>
      <c r="BF648" s="52">
        <f t="shared" si="384"/>
        <v>1008.5230703547096</v>
      </c>
      <c r="BG648" s="52">
        <f t="shared" si="385"/>
        <v>0</v>
      </c>
      <c r="BH648" s="52">
        <f t="shared" si="386"/>
        <v>2678.9581027843956</v>
      </c>
      <c r="BI648" s="52">
        <f t="shared" si="387"/>
        <v>516.4123451767889</v>
      </c>
      <c r="BJ648" s="52">
        <f t="shared" si="388"/>
        <v>0</v>
      </c>
      <c r="BK648" s="52">
        <f t="shared" si="389"/>
        <v>0</v>
      </c>
      <c r="BL648" s="52">
        <f t="shared" si="390"/>
        <v>1.3992204843845926</v>
      </c>
      <c r="BM648" s="52">
        <f t="shared" si="391"/>
        <v>12.859697653324295</v>
      </c>
      <c r="BN648" s="52">
        <f t="shared" si="392"/>
        <v>0</v>
      </c>
      <c r="BO648" s="52">
        <f t="shared" si="393"/>
        <v>1337.0132013861091</v>
      </c>
      <c r="BP648" s="52">
        <f t="shared" si="394"/>
        <v>14599.755296363797</v>
      </c>
      <c r="BQ648" s="52">
        <f t="shared" si="395"/>
        <v>0</v>
      </c>
      <c r="BR648" s="52">
        <f t="shared" si="396"/>
        <v>0</v>
      </c>
      <c r="BS648" s="52">
        <f t="shared" si="397"/>
        <v>0</v>
      </c>
      <c r="BT648" s="52">
        <f t="shared" si="398"/>
        <v>0</v>
      </c>
      <c r="BU648" s="52">
        <f t="shared" si="399"/>
        <v>0</v>
      </c>
      <c r="BV648" s="52">
        <f t="shared" si="400"/>
        <v>0</v>
      </c>
      <c r="BW648" s="52">
        <f t="shared" si="401"/>
        <v>0</v>
      </c>
      <c r="BX648" s="52">
        <f t="shared" si="402"/>
        <v>44700.690472332513</v>
      </c>
      <c r="DC648" s="7">
        <v>32</v>
      </c>
      <c r="DD648" s="55">
        <f ca="1"/>
        <v>0</v>
      </c>
      <c r="DE648" s="55">
        <f ca="1"/>
        <v>0</v>
      </c>
      <c r="DF648" s="55">
        <f ca="1"/>
        <v>0</v>
      </c>
      <c r="DG648" s="55">
        <f ca="1"/>
        <v>0</v>
      </c>
      <c r="DH648" s="55">
        <f ca="1"/>
        <v>471262.66692681692</v>
      </c>
      <c r="DI648" s="55">
        <f ca="1"/>
        <v>958341.94189536886</v>
      </c>
      <c r="DJ648" s="55">
        <f ca="1"/>
        <v>0</v>
      </c>
      <c r="DK648" s="55">
        <f ca="1"/>
        <v>0</v>
      </c>
      <c r="DL648" s="55">
        <f ca="1"/>
        <v>78059.685645454534</v>
      </c>
      <c r="DM648" s="55">
        <f ca="1"/>
        <v>0</v>
      </c>
      <c r="DN648" s="55">
        <f ca="1"/>
        <v>0</v>
      </c>
      <c r="DO648" s="55">
        <f ca="1"/>
        <v>28970.73256441786</v>
      </c>
      <c r="DP648" s="55">
        <f ca="1"/>
        <v>0</v>
      </c>
      <c r="DQ648" s="55">
        <f ca="1"/>
        <v>0</v>
      </c>
      <c r="DR648" s="55">
        <f ca="1"/>
        <v>0</v>
      </c>
      <c r="DS648" s="55">
        <f ca="1"/>
        <v>910.46659385536009</v>
      </c>
      <c r="DT648" s="55">
        <f ca="1"/>
        <v>0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t="shared" ca="1" si="403"/>
        <v>1537545.4936259135</v>
      </c>
    </row>
    <row r="649" spans="49:134" x14ac:dyDescent="0.3">
      <c r="AW649" s="7">
        <v>33</v>
      </c>
      <c r="AX649" s="52">
        <f t="shared" si="376"/>
        <v>0</v>
      </c>
      <c r="AY649" s="52">
        <f t="shared" si="377"/>
        <v>0</v>
      </c>
      <c r="AZ649" s="52">
        <f t="shared" si="378"/>
        <v>0</v>
      </c>
      <c r="BA649" s="52">
        <f t="shared" si="379"/>
        <v>0</v>
      </c>
      <c r="BB649" s="52">
        <f t="shared" si="380"/>
        <v>4182.6361569131568</v>
      </c>
      <c r="BC649" s="52">
        <f t="shared" si="381"/>
        <v>0</v>
      </c>
      <c r="BD649" s="52">
        <f t="shared" si="382"/>
        <v>0</v>
      </c>
      <c r="BE649" s="52">
        <f t="shared" si="383"/>
        <v>0</v>
      </c>
      <c r="BF649" s="52">
        <f t="shared" si="384"/>
        <v>0</v>
      </c>
      <c r="BG649" s="52">
        <f t="shared" si="385"/>
        <v>0</v>
      </c>
      <c r="BH649" s="52">
        <f t="shared" si="386"/>
        <v>0</v>
      </c>
      <c r="BI649" s="52">
        <f t="shared" si="387"/>
        <v>6.5840593038573001</v>
      </c>
      <c r="BJ649" s="52">
        <f t="shared" si="388"/>
        <v>0</v>
      </c>
      <c r="BK649" s="52">
        <f t="shared" si="389"/>
        <v>0</v>
      </c>
      <c r="BL649" s="52">
        <f t="shared" si="390"/>
        <v>0</v>
      </c>
      <c r="BM649" s="52">
        <f t="shared" si="391"/>
        <v>8.4573833550591875</v>
      </c>
      <c r="BN649" s="52">
        <f t="shared" si="392"/>
        <v>0</v>
      </c>
      <c r="BO649" s="52">
        <f t="shared" si="393"/>
        <v>0</v>
      </c>
      <c r="BP649" s="52">
        <f t="shared" si="394"/>
        <v>0</v>
      </c>
      <c r="BQ649" s="52">
        <f t="shared" si="395"/>
        <v>0</v>
      </c>
      <c r="BR649" s="52">
        <f t="shared" si="396"/>
        <v>0</v>
      </c>
      <c r="BS649" s="52">
        <f t="shared" si="397"/>
        <v>0</v>
      </c>
      <c r="BT649" s="52">
        <f t="shared" si="398"/>
        <v>0</v>
      </c>
      <c r="BU649" s="52">
        <f t="shared" si="399"/>
        <v>0</v>
      </c>
      <c r="BV649" s="52">
        <f t="shared" si="400"/>
        <v>0</v>
      </c>
      <c r="BW649" s="52">
        <f t="shared" si="401"/>
        <v>0</v>
      </c>
      <c r="BX649" s="52">
        <f t="shared" si="402"/>
        <v>4197.6775995720736</v>
      </c>
      <c r="DC649" s="7">
        <v>33</v>
      </c>
      <c r="DD649" s="55">
        <f ca="1"/>
        <v>0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309933.33922726492</v>
      </c>
      <c r="DI649" s="55">
        <f ca="1"/>
        <v>0</v>
      </c>
      <c r="DJ649" s="55">
        <f ca="1"/>
        <v>0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369.36572694639455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598.78274153819041</v>
      </c>
      <c r="DT649" s="55">
        <f ca="1"/>
        <v>0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t="shared" ca="1" si="403"/>
        <v>310901.4876957495</v>
      </c>
    </row>
    <row r="650" spans="49:134" x14ac:dyDescent="0.3">
      <c r="AW650" s="7">
        <v>34</v>
      </c>
      <c r="AX650" s="52">
        <f t="shared" si="376"/>
        <v>0</v>
      </c>
      <c r="AY650" s="52">
        <f t="shared" si="377"/>
        <v>0</v>
      </c>
      <c r="AZ650" s="52">
        <f t="shared" si="378"/>
        <v>0</v>
      </c>
      <c r="BA650" s="52">
        <f t="shared" si="379"/>
        <v>0</v>
      </c>
      <c r="BB650" s="52">
        <f t="shared" si="380"/>
        <v>310811.82011211861</v>
      </c>
      <c r="BC650" s="52">
        <f t="shared" si="381"/>
        <v>0</v>
      </c>
      <c r="BD650" s="52">
        <f t="shared" si="382"/>
        <v>0</v>
      </c>
      <c r="BE650" s="52">
        <f t="shared" si="383"/>
        <v>0</v>
      </c>
      <c r="BF650" s="52">
        <f t="shared" si="384"/>
        <v>0</v>
      </c>
      <c r="BG650" s="52">
        <f t="shared" si="385"/>
        <v>0</v>
      </c>
      <c r="BH650" s="52">
        <f t="shared" si="386"/>
        <v>0</v>
      </c>
      <c r="BI650" s="52">
        <f t="shared" si="387"/>
        <v>489.26164731800839</v>
      </c>
      <c r="BJ650" s="52">
        <f t="shared" si="388"/>
        <v>0</v>
      </c>
      <c r="BK650" s="52">
        <f t="shared" si="389"/>
        <v>0</v>
      </c>
      <c r="BL650" s="52">
        <f t="shared" si="390"/>
        <v>0</v>
      </c>
      <c r="BM650" s="52">
        <f t="shared" si="391"/>
        <v>628.4684147527098</v>
      </c>
      <c r="BN650" s="52">
        <f t="shared" si="392"/>
        <v>0</v>
      </c>
      <c r="BO650" s="52">
        <f t="shared" si="393"/>
        <v>0</v>
      </c>
      <c r="BP650" s="52">
        <f t="shared" si="394"/>
        <v>0</v>
      </c>
      <c r="BQ650" s="52">
        <f t="shared" si="395"/>
        <v>0</v>
      </c>
      <c r="BR650" s="52">
        <f t="shared" si="396"/>
        <v>0</v>
      </c>
      <c r="BS650" s="52">
        <f t="shared" si="397"/>
        <v>0</v>
      </c>
      <c r="BT650" s="52">
        <f t="shared" si="398"/>
        <v>0</v>
      </c>
      <c r="BU650" s="52">
        <f t="shared" si="399"/>
        <v>0</v>
      </c>
      <c r="BV650" s="52">
        <f t="shared" si="400"/>
        <v>0</v>
      </c>
      <c r="BW650" s="52">
        <f t="shared" si="401"/>
        <v>0</v>
      </c>
      <c r="BX650" s="52">
        <f t="shared" si="402"/>
        <v>311929.55017418932</v>
      </c>
      <c r="DC650" s="7">
        <v>34</v>
      </c>
      <c r="DD650" s="55">
        <f ca="1"/>
        <v>0</v>
      </c>
      <c r="DE650" s="55">
        <f ca="1"/>
        <v>0</v>
      </c>
      <c r="DF650" s="55">
        <f ca="1"/>
        <v>0</v>
      </c>
      <c r="DG650" s="55">
        <f ca="1"/>
        <v>0</v>
      </c>
      <c r="DH650" s="55">
        <f ca="1"/>
        <v>23031155.870307986</v>
      </c>
      <c r="DI650" s="55">
        <f ca="1"/>
        <v>0</v>
      </c>
      <c r="DJ650" s="55">
        <f ca="1"/>
        <v>0</v>
      </c>
      <c r="DK650" s="55">
        <f ca="1"/>
        <v>0</v>
      </c>
      <c r="DL650" s="55">
        <f ca="1"/>
        <v>0</v>
      </c>
      <c r="DM650" s="55">
        <f ca="1"/>
        <v>0</v>
      </c>
      <c r="DN650" s="55">
        <f ca="1"/>
        <v>0</v>
      </c>
      <c r="DO650" s="55">
        <f ca="1"/>
        <v>27447.578414540272</v>
      </c>
      <c r="DP650" s="55">
        <f ca="1"/>
        <v>0</v>
      </c>
      <c r="DQ650" s="55">
        <f ca="1"/>
        <v>0</v>
      </c>
      <c r="DR650" s="55">
        <f ca="1"/>
        <v>0</v>
      </c>
      <c r="DS650" s="55">
        <f ca="1"/>
        <v>44495.563764491853</v>
      </c>
      <c r="DT650" s="55">
        <f ca="1"/>
        <v>0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t="shared" ca="1" si="403"/>
        <v>23103099.012487017</v>
      </c>
    </row>
    <row r="651" spans="49:134" x14ac:dyDescent="0.3">
      <c r="AW651" s="7">
        <v>35</v>
      </c>
      <c r="AX651" s="52">
        <f t="shared" si="376"/>
        <v>0</v>
      </c>
      <c r="AY651" s="52">
        <f t="shared" si="377"/>
        <v>0</v>
      </c>
      <c r="AZ651" s="52">
        <f t="shared" si="378"/>
        <v>0</v>
      </c>
      <c r="BA651" s="52">
        <f t="shared" si="379"/>
        <v>0</v>
      </c>
      <c r="BB651" s="52">
        <f t="shared" si="380"/>
        <v>0</v>
      </c>
      <c r="BC651" s="52">
        <f t="shared" si="381"/>
        <v>0</v>
      </c>
      <c r="BD651" s="52">
        <f t="shared" si="382"/>
        <v>0</v>
      </c>
      <c r="BE651" s="52">
        <f t="shared" si="383"/>
        <v>772.03278317251056</v>
      </c>
      <c r="BF651" s="52">
        <f t="shared" si="384"/>
        <v>135.24941764488767</v>
      </c>
      <c r="BG651" s="52">
        <f t="shared" si="385"/>
        <v>0</v>
      </c>
      <c r="BH651" s="52">
        <f t="shared" si="386"/>
        <v>0.33381203396235543</v>
      </c>
      <c r="BI651" s="52">
        <f t="shared" si="387"/>
        <v>0</v>
      </c>
      <c r="BJ651" s="52">
        <f t="shared" si="388"/>
        <v>0</v>
      </c>
      <c r="BK651" s="52">
        <f t="shared" si="389"/>
        <v>0</v>
      </c>
      <c r="BL651" s="52">
        <f t="shared" si="390"/>
        <v>0</v>
      </c>
      <c r="BM651" s="52">
        <f t="shared" si="391"/>
        <v>0</v>
      </c>
      <c r="BN651" s="52">
        <f t="shared" si="392"/>
        <v>0</v>
      </c>
      <c r="BO651" s="52">
        <f t="shared" si="393"/>
        <v>0</v>
      </c>
      <c r="BP651" s="52">
        <f t="shared" si="394"/>
        <v>0</v>
      </c>
      <c r="BQ651" s="52">
        <f t="shared" si="395"/>
        <v>0</v>
      </c>
      <c r="BR651" s="52">
        <f t="shared" si="396"/>
        <v>0</v>
      </c>
      <c r="BS651" s="52">
        <f t="shared" si="397"/>
        <v>0</v>
      </c>
      <c r="BT651" s="52">
        <f t="shared" si="398"/>
        <v>0</v>
      </c>
      <c r="BU651" s="52">
        <f t="shared" si="399"/>
        <v>0</v>
      </c>
      <c r="BV651" s="52">
        <f t="shared" si="400"/>
        <v>0</v>
      </c>
      <c r="BW651" s="52">
        <f t="shared" si="401"/>
        <v>0</v>
      </c>
      <c r="BX651" s="52">
        <f t="shared" si="402"/>
        <v>907.61601285136055</v>
      </c>
      <c r="DC651" s="7">
        <v>35</v>
      </c>
      <c r="DD651" s="55">
        <f ca="1"/>
        <v>0</v>
      </c>
      <c r="DE651" s="55">
        <f ca="1"/>
        <v>0</v>
      </c>
      <c r="DF651" s="55">
        <f ca="1"/>
        <v>0</v>
      </c>
      <c r="DG651" s="55">
        <f ca="1"/>
        <v>0</v>
      </c>
      <c r="DH651" s="55">
        <f ca="1"/>
        <v>0</v>
      </c>
      <c r="DI651" s="55">
        <f ca="1"/>
        <v>0</v>
      </c>
      <c r="DJ651" s="55">
        <f ca="1"/>
        <v>0</v>
      </c>
      <c r="DK651" s="55">
        <f ca="1"/>
        <v>0</v>
      </c>
      <c r="DL651" s="55">
        <f ca="1"/>
        <v>10468.304925714307</v>
      </c>
      <c r="DM651" s="55">
        <f ca="1"/>
        <v>0</v>
      </c>
      <c r="DN651" s="55">
        <f ca="1"/>
        <v>0</v>
      </c>
      <c r="DO651" s="55">
        <f ca="1"/>
        <v>0</v>
      </c>
      <c r="DP651" s="55">
        <f ca="1"/>
        <v>0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0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t="shared" ca="1" si="403"/>
        <v>10468.304925714307</v>
      </c>
    </row>
    <row r="652" spans="49:134" x14ac:dyDescent="0.3">
      <c r="AW652" s="7">
        <v>36</v>
      </c>
      <c r="AX652" s="52">
        <f t="shared" si="376"/>
        <v>0</v>
      </c>
      <c r="AY652" s="52">
        <f t="shared" si="377"/>
        <v>0</v>
      </c>
      <c r="AZ652" s="52">
        <f t="shared" si="378"/>
        <v>0</v>
      </c>
      <c r="BA652" s="52">
        <f t="shared" si="379"/>
        <v>0</v>
      </c>
      <c r="BB652" s="52">
        <f t="shared" si="380"/>
        <v>0</v>
      </c>
      <c r="BC652" s="52">
        <f t="shared" si="381"/>
        <v>0</v>
      </c>
      <c r="BD652" s="52">
        <f t="shared" si="382"/>
        <v>0</v>
      </c>
      <c r="BE652" s="52">
        <f t="shared" si="383"/>
        <v>4.5445900597927542</v>
      </c>
      <c r="BF652" s="52">
        <f t="shared" si="384"/>
        <v>0.79614904041819823</v>
      </c>
      <c r="BG652" s="52">
        <f t="shared" si="385"/>
        <v>0</v>
      </c>
      <c r="BH652" s="52">
        <f t="shared" si="386"/>
        <v>1.9649925943932521E-3</v>
      </c>
      <c r="BI652" s="52">
        <f t="shared" si="387"/>
        <v>0</v>
      </c>
      <c r="BJ652" s="52">
        <f t="shared" si="388"/>
        <v>0</v>
      </c>
      <c r="BK652" s="52">
        <f t="shared" si="389"/>
        <v>0</v>
      </c>
      <c r="BL652" s="52">
        <f t="shared" si="390"/>
        <v>0</v>
      </c>
      <c r="BM652" s="52">
        <f t="shared" si="391"/>
        <v>0</v>
      </c>
      <c r="BN652" s="52">
        <f t="shared" si="392"/>
        <v>0</v>
      </c>
      <c r="BO652" s="52">
        <f t="shared" si="393"/>
        <v>0</v>
      </c>
      <c r="BP652" s="52">
        <f t="shared" si="394"/>
        <v>0</v>
      </c>
      <c r="BQ652" s="52">
        <f t="shared" si="395"/>
        <v>0</v>
      </c>
      <c r="BR652" s="52">
        <f t="shared" si="396"/>
        <v>0</v>
      </c>
      <c r="BS652" s="52">
        <f t="shared" si="397"/>
        <v>0</v>
      </c>
      <c r="BT652" s="52">
        <f t="shared" si="398"/>
        <v>0</v>
      </c>
      <c r="BU652" s="52">
        <f t="shared" si="399"/>
        <v>0</v>
      </c>
      <c r="BV652" s="52">
        <f t="shared" si="400"/>
        <v>0</v>
      </c>
      <c r="BW652" s="52">
        <f t="shared" si="401"/>
        <v>0</v>
      </c>
      <c r="BX652" s="52">
        <f t="shared" si="402"/>
        <v>5.342704092805346</v>
      </c>
      <c r="DC652" s="7">
        <v>36</v>
      </c>
      <c r="DD652" s="55">
        <f ca="1"/>
        <v>0</v>
      </c>
      <c r="DE652" s="55">
        <f ca="1"/>
        <v>0</v>
      </c>
      <c r="DF652" s="55">
        <f ca="1"/>
        <v>0</v>
      </c>
      <c r="DG652" s="55">
        <f ca="1"/>
        <v>0</v>
      </c>
      <c r="DH652" s="55">
        <f ca="1"/>
        <v>0</v>
      </c>
      <c r="DI652" s="55">
        <f ca="1"/>
        <v>0</v>
      </c>
      <c r="DJ652" s="55">
        <f ca="1"/>
        <v>0</v>
      </c>
      <c r="DK652" s="55">
        <f ca="1"/>
        <v>0</v>
      </c>
      <c r="DL652" s="55">
        <f ca="1"/>
        <v>61.621935728368548</v>
      </c>
      <c r="DM652" s="55">
        <f ca="1"/>
        <v>0</v>
      </c>
      <c r="DN652" s="55">
        <f ca="1"/>
        <v>0</v>
      </c>
      <c r="DO652" s="55">
        <f ca="1"/>
        <v>0</v>
      </c>
      <c r="DP652" s="55">
        <f ca="1"/>
        <v>0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0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t="shared" ca="1" si="403"/>
        <v>61.621935728368548</v>
      </c>
    </row>
    <row r="653" spans="49:134" x14ac:dyDescent="0.3">
      <c r="AW653" s="7">
        <v>37</v>
      </c>
      <c r="AX653" s="52">
        <f t="shared" si="376"/>
        <v>0</v>
      </c>
      <c r="AY653" s="52">
        <f t="shared" si="377"/>
        <v>0</v>
      </c>
      <c r="AZ653" s="52">
        <f t="shared" si="378"/>
        <v>0</v>
      </c>
      <c r="BA653" s="52">
        <f t="shared" si="379"/>
        <v>0</v>
      </c>
      <c r="BB653" s="52">
        <f t="shared" si="380"/>
        <v>0</v>
      </c>
      <c r="BC653" s="52">
        <f t="shared" si="381"/>
        <v>0</v>
      </c>
      <c r="BD653" s="52">
        <f t="shared" si="382"/>
        <v>36313.373515163606</v>
      </c>
      <c r="BE653" s="52">
        <f t="shared" si="383"/>
        <v>0</v>
      </c>
      <c r="BF653" s="52">
        <f t="shared" si="384"/>
        <v>0</v>
      </c>
      <c r="BG653" s="52">
        <f t="shared" si="385"/>
        <v>0</v>
      </c>
      <c r="BH653" s="52">
        <f t="shared" si="386"/>
        <v>0</v>
      </c>
      <c r="BI653" s="52">
        <f t="shared" si="387"/>
        <v>0</v>
      </c>
      <c r="BJ653" s="52">
        <f t="shared" si="388"/>
        <v>0</v>
      </c>
      <c r="BK653" s="52">
        <f t="shared" si="389"/>
        <v>0</v>
      </c>
      <c r="BL653" s="52">
        <f t="shared" si="390"/>
        <v>0</v>
      </c>
      <c r="BM653" s="52">
        <f t="shared" si="391"/>
        <v>0</v>
      </c>
      <c r="BN653" s="52">
        <f t="shared" si="392"/>
        <v>0</v>
      </c>
      <c r="BO653" s="52">
        <f t="shared" si="393"/>
        <v>0</v>
      </c>
      <c r="BP653" s="52">
        <f t="shared" si="394"/>
        <v>0</v>
      </c>
      <c r="BQ653" s="52">
        <f t="shared" si="395"/>
        <v>0</v>
      </c>
      <c r="BR653" s="52">
        <f t="shared" si="396"/>
        <v>0</v>
      </c>
      <c r="BS653" s="52">
        <f t="shared" si="397"/>
        <v>0</v>
      </c>
      <c r="BT653" s="52">
        <f t="shared" si="398"/>
        <v>0</v>
      </c>
      <c r="BU653" s="52">
        <f t="shared" si="399"/>
        <v>0</v>
      </c>
      <c r="BV653" s="52">
        <f t="shared" si="400"/>
        <v>0</v>
      </c>
      <c r="BW653" s="52">
        <f t="shared" si="401"/>
        <v>0</v>
      </c>
      <c r="BX653" s="52">
        <f t="shared" si="402"/>
        <v>36313.373515163606</v>
      </c>
      <c r="DC653" s="7">
        <v>37</v>
      </c>
      <c r="DD653" s="55">
        <f ca="1"/>
        <v>0</v>
      </c>
      <c r="DE653" s="55">
        <f ca="1"/>
        <v>0</v>
      </c>
      <c r="DF653" s="55">
        <f ca="1"/>
        <v>0</v>
      </c>
      <c r="DG653" s="55">
        <f ca="1"/>
        <v>0</v>
      </c>
      <c r="DH653" s="55">
        <f ca="1"/>
        <v>0</v>
      </c>
      <c r="DI653" s="55">
        <f ca="1"/>
        <v>0</v>
      </c>
      <c r="DJ653" s="55">
        <f ca="1"/>
        <v>2596406.2063341979</v>
      </c>
      <c r="DK653" s="55">
        <f ca="1"/>
        <v>0</v>
      </c>
      <c r="DL653" s="55">
        <f ca="1"/>
        <v>0</v>
      </c>
      <c r="DM653" s="55">
        <f ca="1"/>
        <v>0</v>
      </c>
      <c r="DN653" s="55">
        <f ca="1"/>
        <v>0</v>
      </c>
      <c r="DO653" s="55">
        <f ca="1"/>
        <v>0</v>
      </c>
      <c r="DP653" s="55">
        <f ca="1"/>
        <v>0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0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t="shared" ca="1" si="403"/>
        <v>2596406.2063341979</v>
      </c>
    </row>
    <row r="654" spans="49:134" x14ac:dyDescent="0.3">
      <c r="AW654" s="7">
        <v>38</v>
      </c>
      <c r="AX654" s="52">
        <f t="shared" si="376"/>
        <v>0</v>
      </c>
      <c r="AY654" s="52">
        <f t="shared" si="377"/>
        <v>0</v>
      </c>
      <c r="AZ654" s="52">
        <f t="shared" si="378"/>
        <v>0</v>
      </c>
      <c r="BA654" s="52">
        <f t="shared" si="379"/>
        <v>0</v>
      </c>
      <c r="BB654" s="52">
        <f t="shared" si="380"/>
        <v>12866.095989476282</v>
      </c>
      <c r="BC654" s="52">
        <f t="shared" si="381"/>
        <v>0</v>
      </c>
      <c r="BD654" s="52">
        <f t="shared" si="382"/>
        <v>0</v>
      </c>
      <c r="BE654" s="52">
        <f t="shared" si="383"/>
        <v>45.44036733314644</v>
      </c>
      <c r="BF654" s="52">
        <f t="shared" si="384"/>
        <v>10.51801991132551</v>
      </c>
      <c r="BG654" s="52">
        <f t="shared" si="385"/>
        <v>0</v>
      </c>
      <c r="BH654" s="52">
        <f t="shared" si="386"/>
        <v>27.939206842472863</v>
      </c>
      <c r="BI654" s="52">
        <f t="shared" si="387"/>
        <v>30.298347071752897</v>
      </c>
      <c r="BJ654" s="52">
        <f t="shared" si="388"/>
        <v>0</v>
      </c>
      <c r="BK654" s="52">
        <f t="shared" si="389"/>
        <v>0</v>
      </c>
      <c r="BL654" s="52">
        <f t="shared" si="390"/>
        <v>0</v>
      </c>
      <c r="BM654" s="52">
        <f t="shared" si="391"/>
        <v>26.01553230666676</v>
      </c>
      <c r="BN654" s="52">
        <f t="shared" si="392"/>
        <v>0</v>
      </c>
      <c r="BO654" s="52">
        <f t="shared" si="393"/>
        <v>0</v>
      </c>
      <c r="BP654" s="52">
        <f t="shared" si="394"/>
        <v>856.5799352210912</v>
      </c>
      <c r="BQ654" s="52">
        <f t="shared" si="395"/>
        <v>0</v>
      </c>
      <c r="BR654" s="52">
        <f t="shared" si="396"/>
        <v>0</v>
      </c>
      <c r="BS654" s="52">
        <f t="shared" si="397"/>
        <v>0</v>
      </c>
      <c r="BT654" s="52">
        <f t="shared" si="398"/>
        <v>0</v>
      </c>
      <c r="BU654" s="52">
        <f t="shared" si="399"/>
        <v>0</v>
      </c>
      <c r="BV654" s="52">
        <f t="shared" si="400"/>
        <v>0</v>
      </c>
      <c r="BW654" s="52">
        <f t="shared" si="401"/>
        <v>0</v>
      </c>
      <c r="BX654" s="52">
        <f t="shared" si="402"/>
        <v>13862.887398162738</v>
      </c>
      <c r="DC654" s="7">
        <v>38</v>
      </c>
      <c r="DD654" s="55">
        <f ca="1"/>
        <v>0</v>
      </c>
      <c r="DE654" s="55">
        <f ca="1"/>
        <v>0</v>
      </c>
      <c r="DF654" s="55">
        <f ca="1"/>
        <v>0</v>
      </c>
      <c r="DG654" s="55">
        <f ca="1"/>
        <v>0</v>
      </c>
      <c r="DH654" s="55">
        <f ca="1"/>
        <v>953377.71282019245</v>
      </c>
      <c r="DI654" s="55">
        <f ca="1"/>
        <v>0</v>
      </c>
      <c r="DJ654" s="55">
        <f ca="1"/>
        <v>0</v>
      </c>
      <c r="DK654" s="55">
        <f ca="1"/>
        <v>0</v>
      </c>
      <c r="DL654" s="55">
        <f ca="1"/>
        <v>814.09474113659451</v>
      </c>
      <c r="DM654" s="55">
        <f ca="1"/>
        <v>0</v>
      </c>
      <c r="DN654" s="55">
        <f ca="1"/>
        <v>0</v>
      </c>
      <c r="DO654" s="55">
        <f ca="1"/>
        <v>1699.7372707253376</v>
      </c>
      <c r="DP654" s="55">
        <f ca="1"/>
        <v>0</v>
      </c>
      <c r="DQ654" s="55">
        <f ca="1"/>
        <v>0</v>
      </c>
      <c r="DR654" s="55">
        <f ca="1"/>
        <v>0</v>
      </c>
      <c r="DS654" s="55">
        <f ca="1"/>
        <v>1841.8996873120066</v>
      </c>
      <c r="DT654" s="55">
        <f ca="1"/>
        <v>0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t="shared" ca="1" si="403"/>
        <v>957733.44451936637</v>
      </c>
    </row>
    <row r="655" spans="49:134" x14ac:dyDescent="0.3">
      <c r="AW655" s="7">
        <v>39</v>
      </c>
      <c r="AX655" s="52">
        <f t="shared" si="376"/>
        <v>0</v>
      </c>
      <c r="AY655" s="52">
        <f t="shared" si="377"/>
        <v>0</v>
      </c>
      <c r="AZ655" s="52">
        <f t="shared" si="378"/>
        <v>0</v>
      </c>
      <c r="BA655" s="52">
        <f t="shared" si="379"/>
        <v>0</v>
      </c>
      <c r="BB655" s="52">
        <f t="shared" si="380"/>
        <v>39.875764811831033</v>
      </c>
      <c r="BC655" s="52">
        <f t="shared" si="381"/>
        <v>86.706460532306977</v>
      </c>
      <c r="BD655" s="52">
        <f t="shared" si="382"/>
        <v>0</v>
      </c>
      <c r="BE655" s="52">
        <f t="shared" si="383"/>
        <v>34.506863256524873</v>
      </c>
      <c r="BF655" s="52">
        <f t="shared" si="384"/>
        <v>7.9872566202708164</v>
      </c>
      <c r="BG655" s="52">
        <f t="shared" si="385"/>
        <v>0</v>
      </c>
      <c r="BH655" s="52">
        <f t="shared" si="386"/>
        <v>21.216694462652818</v>
      </c>
      <c r="BI655" s="52">
        <f t="shared" si="387"/>
        <v>3.4514700031467944</v>
      </c>
      <c r="BJ655" s="52">
        <f t="shared" si="388"/>
        <v>0</v>
      </c>
      <c r="BK655" s="52">
        <f t="shared" si="389"/>
        <v>0</v>
      </c>
      <c r="BL655" s="52">
        <f t="shared" si="390"/>
        <v>8.7634530967368972E-3</v>
      </c>
      <c r="BM655" s="52">
        <f t="shared" si="391"/>
        <v>8.0629683006372438E-2</v>
      </c>
      <c r="BN655" s="52">
        <f t="shared" si="392"/>
        <v>0</v>
      </c>
      <c r="BO655" s="52">
        <f t="shared" si="393"/>
        <v>10.535459309839474</v>
      </c>
      <c r="BP655" s="52">
        <f t="shared" si="394"/>
        <v>97.578258795441954</v>
      </c>
      <c r="BQ655" s="52">
        <f t="shared" si="395"/>
        <v>0</v>
      </c>
      <c r="BR655" s="52">
        <f t="shared" si="396"/>
        <v>0</v>
      </c>
      <c r="BS655" s="52">
        <f t="shared" si="397"/>
        <v>0</v>
      </c>
      <c r="BT655" s="52">
        <f t="shared" si="398"/>
        <v>0</v>
      </c>
      <c r="BU655" s="52">
        <f t="shared" si="399"/>
        <v>0</v>
      </c>
      <c r="BV655" s="52">
        <f t="shared" si="400"/>
        <v>0</v>
      </c>
      <c r="BW655" s="52">
        <f t="shared" si="401"/>
        <v>0</v>
      </c>
      <c r="BX655" s="52">
        <f t="shared" si="402"/>
        <v>301.94762092811783</v>
      </c>
      <c r="DC655" s="7">
        <v>39</v>
      </c>
      <c r="DD655" s="55">
        <f ca="1"/>
        <v>0</v>
      </c>
      <c r="DE655" s="55">
        <f ca="1"/>
        <v>0</v>
      </c>
      <c r="DF655" s="55">
        <f ca="1"/>
        <v>0</v>
      </c>
      <c r="DG655" s="55">
        <f ca="1"/>
        <v>0</v>
      </c>
      <c r="DH655" s="55">
        <f ca="1"/>
        <v>2954.7941725566793</v>
      </c>
      <c r="DI655" s="55">
        <f ca="1"/>
        <v>6008.7577148888731</v>
      </c>
      <c r="DJ655" s="55">
        <f ca="1"/>
        <v>0</v>
      </c>
      <c r="DK655" s="55">
        <f ca="1"/>
        <v>0</v>
      </c>
      <c r="DL655" s="55">
        <f ca="1"/>
        <v>618.21366240896123</v>
      </c>
      <c r="DM655" s="55">
        <f ca="1"/>
        <v>0</v>
      </c>
      <c r="DN655" s="55">
        <f ca="1"/>
        <v>0</v>
      </c>
      <c r="DO655" s="55">
        <f ca="1"/>
        <v>193.62746717653516</v>
      </c>
      <c r="DP655" s="55">
        <f ca="1"/>
        <v>0</v>
      </c>
      <c r="DQ655" s="55">
        <f ca="1"/>
        <v>0</v>
      </c>
      <c r="DR655" s="55">
        <f ca="1"/>
        <v>0</v>
      </c>
      <c r="DS655" s="55">
        <f ca="1"/>
        <v>5.7085815568511684</v>
      </c>
      <c r="DT655" s="55">
        <f ca="1"/>
        <v>0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t="shared" ca="1" si="403"/>
        <v>9781.1015985879003</v>
      </c>
    </row>
    <row r="656" spans="49:134" x14ac:dyDescent="0.3">
      <c r="AW656" s="7">
        <v>40</v>
      </c>
      <c r="AX656" s="52">
        <f t="shared" si="376"/>
        <v>0</v>
      </c>
      <c r="AY656" s="52">
        <f t="shared" si="377"/>
        <v>0</v>
      </c>
      <c r="AZ656" s="52">
        <f t="shared" si="378"/>
        <v>0</v>
      </c>
      <c r="BA656" s="52">
        <f t="shared" si="379"/>
        <v>0</v>
      </c>
      <c r="BB656" s="52">
        <f t="shared" si="380"/>
        <v>201.74412717422646</v>
      </c>
      <c r="BC656" s="52">
        <f t="shared" si="381"/>
        <v>438.67545298728351</v>
      </c>
      <c r="BD656" s="52">
        <f t="shared" si="382"/>
        <v>0</v>
      </c>
      <c r="BE656" s="52">
        <f t="shared" si="383"/>
        <v>174.58115324701404</v>
      </c>
      <c r="BF656" s="52">
        <f t="shared" si="384"/>
        <v>40.410061659640967</v>
      </c>
      <c r="BG656" s="52">
        <f t="shared" si="385"/>
        <v>0</v>
      </c>
      <c r="BH656" s="52">
        <f t="shared" si="386"/>
        <v>107.34197888373204</v>
      </c>
      <c r="BI656" s="52">
        <f t="shared" si="387"/>
        <v>17.46208020082338</v>
      </c>
      <c r="BJ656" s="52">
        <f t="shared" si="388"/>
        <v>0</v>
      </c>
      <c r="BK656" s="52">
        <f t="shared" si="389"/>
        <v>0</v>
      </c>
      <c r="BL656" s="52">
        <f t="shared" si="390"/>
        <v>4.4305933847012105E-2</v>
      </c>
      <c r="BM656" s="52">
        <f t="shared" si="391"/>
        <v>0.40722365668209665</v>
      </c>
      <c r="BN656" s="52">
        <f t="shared" si="392"/>
        <v>0</v>
      </c>
      <c r="BO656" s="52">
        <f t="shared" si="393"/>
        <v>53.302226349218195</v>
      </c>
      <c r="BP656" s="52">
        <f t="shared" si="394"/>
        <v>493.67932463238577</v>
      </c>
      <c r="BQ656" s="52">
        <f t="shared" si="395"/>
        <v>0</v>
      </c>
      <c r="BR656" s="52">
        <f t="shared" si="396"/>
        <v>0</v>
      </c>
      <c r="BS656" s="52">
        <f t="shared" si="397"/>
        <v>0</v>
      </c>
      <c r="BT656" s="52">
        <f t="shared" si="398"/>
        <v>0</v>
      </c>
      <c r="BU656" s="52">
        <f t="shared" si="399"/>
        <v>0</v>
      </c>
      <c r="BV656" s="52">
        <f t="shared" si="400"/>
        <v>0</v>
      </c>
      <c r="BW656" s="52">
        <f t="shared" si="401"/>
        <v>0</v>
      </c>
      <c r="BX656" s="52">
        <f t="shared" si="402"/>
        <v>1527.6479347248535</v>
      </c>
      <c r="DC656" s="7">
        <v>40</v>
      </c>
      <c r="DD656" s="55">
        <f ca="1"/>
        <v>0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14949.23982361018</v>
      </c>
      <c r="DI656" s="55">
        <f ca="1"/>
        <v>30400.208892018745</v>
      </c>
      <c r="DJ656" s="55">
        <f ca="1"/>
        <v>0</v>
      </c>
      <c r="DK656" s="55">
        <f ca="1"/>
        <v>0</v>
      </c>
      <c r="DL656" s="55">
        <f ca="1"/>
        <v>3127.7387724562109</v>
      </c>
      <c r="DM656" s="55">
        <f ca="1"/>
        <v>0</v>
      </c>
      <c r="DN656" s="55">
        <f ca="1"/>
        <v>0</v>
      </c>
      <c r="DO656" s="55">
        <f ca="1"/>
        <v>979.6226992661916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28.831434893092442</v>
      </c>
      <c r="DT656" s="55">
        <f ca="1"/>
        <v>0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t="shared" ca="1" si="403"/>
        <v>49485.641622244424</v>
      </c>
    </row>
    <row r="657" spans="49:134" x14ac:dyDescent="0.3">
      <c r="AW657" s="7">
        <v>41</v>
      </c>
      <c r="AX657" s="52">
        <f t="shared" si="376"/>
        <v>0</v>
      </c>
      <c r="AY657" s="52">
        <f t="shared" si="377"/>
        <v>0</v>
      </c>
      <c r="AZ657" s="52">
        <f t="shared" si="378"/>
        <v>0</v>
      </c>
      <c r="BA657" s="52">
        <f t="shared" si="379"/>
        <v>0</v>
      </c>
      <c r="BB657" s="52">
        <f t="shared" si="380"/>
        <v>1772.3964496469046</v>
      </c>
      <c r="BC657" s="52">
        <f t="shared" si="381"/>
        <v>0</v>
      </c>
      <c r="BD657" s="52">
        <f t="shared" si="382"/>
        <v>0</v>
      </c>
      <c r="BE657" s="52">
        <f t="shared" si="383"/>
        <v>82.90567062711709</v>
      </c>
      <c r="BF657" s="52">
        <f t="shared" si="384"/>
        <v>19.19006262019299</v>
      </c>
      <c r="BG657" s="52">
        <f t="shared" si="385"/>
        <v>0</v>
      </c>
      <c r="BH657" s="52">
        <f t="shared" si="386"/>
        <v>50.974910982611043</v>
      </c>
      <c r="BI657" s="52">
        <f t="shared" si="387"/>
        <v>23.494887157288829</v>
      </c>
      <c r="BJ657" s="52">
        <f t="shared" si="388"/>
        <v>0</v>
      </c>
      <c r="BK657" s="52">
        <f t="shared" si="389"/>
        <v>0</v>
      </c>
      <c r="BL657" s="52">
        <f t="shared" si="390"/>
        <v>0</v>
      </c>
      <c r="BM657" s="52">
        <f t="shared" si="391"/>
        <v>3.5838250489322854</v>
      </c>
      <c r="BN657" s="52">
        <f t="shared" si="392"/>
        <v>0</v>
      </c>
      <c r="BO657" s="52">
        <f t="shared" si="393"/>
        <v>0</v>
      </c>
      <c r="BP657" s="52">
        <f t="shared" si="394"/>
        <v>664.235869906537</v>
      </c>
      <c r="BQ657" s="52">
        <f t="shared" si="395"/>
        <v>0</v>
      </c>
      <c r="BR657" s="52">
        <f t="shared" si="396"/>
        <v>0</v>
      </c>
      <c r="BS657" s="52">
        <f t="shared" si="397"/>
        <v>0</v>
      </c>
      <c r="BT657" s="52">
        <f t="shared" si="398"/>
        <v>0</v>
      </c>
      <c r="BU657" s="52">
        <f t="shared" si="399"/>
        <v>0</v>
      </c>
      <c r="BV657" s="52">
        <f t="shared" si="400"/>
        <v>0</v>
      </c>
      <c r="BW657" s="52">
        <f t="shared" si="401"/>
        <v>0</v>
      </c>
      <c r="BX657" s="52">
        <f t="shared" si="402"/>
        <v>2616.7816759895836</v>
      </c>
      <c r="DC657" s="7">
        <v>41</v>
      </c>
      <c r="DD657" s="55">
        <f ca="1"/>
        <v>0</v>
      </c>
      <c r="DE657" s="55">
        <f ca="1"/>
        <v>0</v>
      </c>
      <c r="DF657" s="55">
        <f ca="1"/>
        <v>0</v>
      </c>
      <c r="DG657" s="55">
        <f ca="1"/>
        <v>0</v>
      </c>
      <c r="DH657" s="55">
        <f ca="1"/>
        <v>131334.57691883561</v>
      </c>
      <c r="DI657" s="55">
        <f ca="1"/>
        <v>0</v>
      </c>
      <c r="DJ657" s="55">
        <f ca="1"/>
        <v>0</v>
      </c>
      <c r="DK657" s="55">
        <f ca="1"/>
        <v>0</v>
      </c>
      <c r="DL657" s="55">
        <f ca="1"/>
        <v>1485.3108468029375</v>
      </c>
      <c r="DM657" s="55">
        <f ca="1"/>
        <v>0</v>
      </c>
      <c r="DN657" s="55">
        <f ca="1"/>
        <v>0</v>
      </c>
      <c r="DO657" s="55">
        <f ca="1"/>
        <v>1318.0631695239033</v>
      </c>
      <c r="DP657" s="55">
        <f ca="1"/>
        <v>0</v>
      </c>
      <c r="DQ657" s="55">
        <f ca="1"/>
        <v>0</v>
      </c>
      <c r="DR657" s="55">
        <f ca="1"/>
        <v>0</v>
      </c>
      <c r="DS657" s="55">
        <f ca="1"/>
        <v>253.73481346440579</v>
      </c>
      <c r="DT657" s="55">
        <f ca="1"/>
        <v>0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t="shared" ca="1" si="403"/>
        <v>134391.68574862683</v>
      </c>
    </row>
    <row r="658" spans="49:134" x14ac:dyDescent="0.3">
      <c r="AW658" s="7">
        <v>42</v>
      </c>
      <c r="AX658" s="52">
        <f t="shared" si="376"/>
        <v>0</v>
      </c>
      <c r="AY658" s="52">
        <f t="shared" si="377"/>
        <v>0</v>
      </c>
      <c r="AZ658" s="52">
        <f t="shared" si="378"/>
        <v>0</v>
      </c>
      <c r="BA658" s="52">
        <f t="shared" si="379"/>
        <v>0</v>
      </c>
      <c r="BB658" s="52">
        <f t="shared" si="380"/>
        <v>846.23490655848229</v>
      </c>
      <c r="BC658" s="52">
        <f t="shared" si="381"/>
        <v>0</v>
      </c>
      <c r="BD658" s="52">
        <f t="shared" si="382"/>
        <v>0</v>
      </c>
      <c r="BE658" s="52">
        <f t="shared" si="383"/>
        <v>39.583509928528997</v>
      </c>
      <c r="BF658" s="52">
        <f t="shared" si="384"/>
        <v>9.1623411062216764</v>
      </c>
      <c r="BG658" s="52">
        <f t="shared" si="385"/>
        <v>0</v>
      </c>
      <c r="BH658" s="52">
        <f t="shared" si="386"/>
        <v>24.338092666996822</v>
      </c>
      <c r="BI658" s="52">
        <f t="shared" si="387"/>
        <v>11.217689840061308</v>
      </c>
      <c r="BJ658" s="52">
        <f t="shared" si="388"/>
        <v>0</v>
      </c>
      <c r="BK658" s="52">
        <f t="shared" si="389"/>
        <v>0</v>
      </c>
      <c r="BL658" s="52">
        <f t="shared" si="390"/>
        <v>0</v>
      </c>
      <c r="BM658" s="52">
        <f t="shared" si="391"/>
        <v>1.7111058056406794</v>
      </c>
      <c r="BN658" s="52">
        <f t="shared" si="392"/>
        <v>0</v>
      </c>
      <c r="BO658" s="52">
        <f t="shared" si="393"/>
        <v>0</v>
      </c>
      <c r="BP658" s="52">
        <f t="shared" si="394"/>
        <v>317.14099822971826</v>
      </c>
      <c r="BQ658" s="52">
        <f t="shared" si="395"/>
        <v>0</v>
      </c>
      <c r="BR658" s="52">
        <f t="shared" si="396"/>
        <v>0</v>
      </c>
      <c r="BS658" s="52">
        <f t="shared" si="397"/>
        <v>0</v>
      </c>
      <c r="BT658" s="52">
        <f t="shared" si="398"/>
        <v>0</v>
      </c>
      <c r="BU658" s="52">
        <f t="shared" si="399"/>
        <v>0</v>
      </c>
      <c r="BV658" s="52">
        <f t="shared" si="400"/>
        <v>0</v>
      </c>
      <c r="BW658" s="52">
        <f t="shared" si="401"/>
        <v>0</v>
      </c>
      <c r="BX658" s="52">
        <f t="shared" si="402"/>
        <v>1249.3886441356501</v>
      </c>
      <c r="DC658" s="7">
        <v>42</v>
      </c>
      <c r="DD658" s="55">
        <f ca="1"/>
        <v>0</v>
      </c>
      <c r="DE658" s="55">
        <f ca="1"/>
        <v>0</v>
      </c>
      <c r="DF658" s="55">
        <f ca="1"/>
        <v>0</v>
      </c>
      <c r="DG658" s="55">
        <f ca="1"/>
        <v>0</v>
      </c>
      <c r="DH658" s="55">
        <f ca="1"/>
        <v>62706.006575983534</v>
      </c>
      <c r="DI658" s="55">
        <f ca="1"/>
        <v>0</v>
      </c>
      <c r="DJ658" s="55">
        <f ca="1"/>
        <v>0</v>
      </c>
      <c r="DK658" s="55">
        <f ca="1"/>
        <v>0</v>
      </c>
      <c r="DL658" s="55">
        <f ca="1"/>
        <v>709.1652016215578</v>
      </c>
      <c r="DM658" s="55">
        <f ca="1"/>
        <v>0</v>
      </c>
      <c r="DN658" s="55">
        <f ca="1"/>
        <v>0</v>
      </c>
      <c r="DO658" s="55">
        <f ca="1"/>
        <v>629.31240002743937</v>
      </c>
      <c r="DP658" s="55">
        <f ca="1"/>
        <v>0</v>
      </c>
      <c r="DQ658" s="55">
        <f ca="1"/>
        <v>0</v>
      </c>
      <c r="DR658" s="55">
        <f ca="1"/>
        <v>0</v>
      </c>
      <c r="DS658" s="55">
        <f ca="1"/>
        <v>121.14629103936009</v>
      </c>
      <c r="DT658" s="55">
        <f ca="1"/>
        <v>0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t="shared" ca="1" si="403"/>
        <v>64165.630468671894</v>
      </c>
    </row>
    <row r="659" spans="49:134" x14ac:dyDescent="0.3">
      <c r="AW659" s="7">
        <v>43</v>
      </c>
      <c r="AX659" s="52">
        <f t="shared" si="376"/>
        <v>0</v>
      </c>
      <c r="AY659" s="52">
        <f t="shared" si="377"/>
        <v>0</v>
      </c>
      <c r="AZ659" s="52">
        <f t="shared" si="378"/>
        <v>0</v>
      </c>
      <c r="BA659" s="52">
        <f t="shared" si="379"/>
        <v>0</v>
      </c>
      <c r="BB659" s="52">
        <f t="shared" si="380"/>
        <v>89.270206319147874</v>
      </c>
      <c r="BC659" s="52">
        <f t="shared" si="381"/>
        <v>0</v>
      </c>
      <c r="BD659" s="52">
        <f t="shared" si="382"/>
        <v>0</v>
      </c>
      <c r="BE659" s="52">
        <f t="shared" si="383"/>
        <v>4.1757059074262077</v>
      </c>
      <c r="BF659" s="52">
        <f t="shared" si="384"/>
        <v>0.96654495727069401</v>
      </c>
      <c r="BG659" s="52">
        <f t="shared" si="385"/>
        <v>0</v>
      </c>
      <c r="BH659" s="52">
        <f t="shared" si="386"/>
        <v>2.5674508790060173</v>
      </c>
      <c r="BI659" s="52">
        <f t="shared" si="387"/>
        <v>1.1833658470303889</v>
      </c>
      <c r="BJ659" s="52">
        <f t="shared" si="388"/>
        <v>0</v>
      </c>
      <c r="BK659" s="52">
        <f t="shared" si="389"/>
        <v>0</v>
      </c>
      <c r="BL659" s="52">
        <f t="shared" si="390"/>
        <v>0</v>
      </c>
      <c r="BM659" s="52">
        <f t="shared" si="391"/>
        <v>0.1805063423064403</v>
      </c>
      <c r="BN659" s="52">
        <f t="shared" si="392"/>
        <v>0</v>
      </c>
      <c r="BO659" s="52">
        <f t="shared" si="393"/>
        <v>0</v>
      </c>
      <c r="BP659" s="52">
        <f t="shared" si="394"/>
        <v>33.455535975434238</v>
      </c>
      <c r="BQ659" s="52">
        <f t="shared" si="395"/>
        <v>0</v>
      </c>
      <c r="BR659" s="52">
        <f t="shared" si="396"/>
        <v>0</v>
      </c>
      <c r="BS659" s="52">
        <f t="shared" si="397"/>
        <v>0</v>
      </c>
      <c r="BT659" s="52">
        <f t="shared" si="398"/>
        <v>0</v>
      </c>
      <c r="BU659" s="52">
        <f t="shared" si="399"/>
        <v>0</v>
      </c>
      <c r="BV659" s="52">
        <f t="shared" si="400"/>
        <v>0</v>
      </c>
      <c r="BW659" s="52">
        <f t="shared" si="401"/>
        <v>0</v>
      </c>
      <c r="BX659" s="52">
        <f t="shared" si="402"/>
        <v>131.79931622762186</v>
      </c>
      <c r="DC659" s="7">
        <v>43</v>
      </c>
      <c r="DD659" s="55">
        <f ca="1"/>
        <v>0</v>
      </c>
      <c r="DE659" s="55">
        <f ca="1"/>
        <v>0</v>
      </c>
      <c r="DF659" s="55">
        <f ca="1"/>
        <v>0</v>
      </c>
      <c r="DG659" s="55">
        <f ca="1"/>
        <v>0</v>
      </c>
      <c r="DH659" s="55">
        <f ca="1"/>
        <v>6614.9222882488566</v>
      </c>
      <c r="DI659" s="55">
        <f ca="1"/>
        <v>0</v>
      </c>
      <c r="DJ659" s="55">
        <f ca="1"/>
        <v>0</v>
      </c>
      <c r="DK659" s="55">
        <f ca="1"/>
        <v>0</v>
      </c>
      <c r="DL659" s="55">
        <f ca="1"/>
        <v>74.810579692751716</v>
      </c>
      <c r="DM659" s="55">
        <f ca="1"/>
        <v>0</v>
      </c>
      <c r="DN659" s="55">
        <f ca="1"/>
        <v>0</v>
      </c>
      <c r="DO659" s="55">
        <f ca="1"/>
        <v>66.386824018404823</v>
      </c>
      <c r="DP659" s="55">
        <f ca="1"/>
        <v>0</v>
      </c>
      <c r="DQ659" s="55">
        <f ca="1"/>
        <v>0</v>
      </c>
      <c r="DR659" s="55">
        <f ca="1"/>
        <v>0</v>
      </c>
      <c r="DS659" s="55">
        <f ca="1"/>
        <v>12.779849035295973</v>
      </c>
      <c r="DT659" s="55">
        <f ca="1"/>
        <v>0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t="shared" ca="1" si="403"/>
        <v>6768.8995409953095</v>
      </c>
    </row>
    <row r="660" spans="49:134" x14ac:dyDescent="0.3">
      <c r="AW660" s="7">
        <v>44</v>
      </c>
      <c r="AX660" s="52">
        <f t="shared" si="376"/>
        <v>0</v>
      </c>
      <c r="AY660" s="52">
        <f t="shared" si="377"/>
        <v>0</v>
      </c>
      <c r="AZ660" s="52">
        <f t="shared" si="378"/>
        <v>0</v>
      </c>
      <c r="BA660" s="52">
        <f t="shared" si="379"/>
        <v>0</v>
      </c>
      <c r="BB660" s="52">
        <f t="shared" si="380"/>
        <v>132.73315858519291</v>
      </c>
      <c r="BC660" s="52">
        <f t="shared" si="381"/>
        <v>0</v>
      </c>
      <c r="BD660" s="52">
        <f t="shared" si="382"/>
        <v>0</v>
      </c>
      <c r="BE660" s="52">
        <f t="shared" si="383"/>
        <v>6.2087302941910556</v>
      </c>
      <c r="BF660" s="52">
        <f t="shared" si="384"/>
        <v>1.437126341004977</v>
      </c>
      <c r="BG660" s="52">
        <f t="shared" si="385"/>
        <v>0</v>
      </c>
      <c r="BH660" s="52">
        <f t="shared" si="386"/>
        <v>3.8174647370619601</v>
      </c>
      <c r="BI660" s="52">
        <f t="shared" si="387"/>
        <v>1.7595107381946298</v>
      </c>
      <c r="BJ660" s="52">
        <f t="shared" si="388"/>
        <v>0</v>
      </c>
      <c r="BK660" s="52">
        <f t="shared" si="389"/>
        <v>0</v>
      </c>
      <c r="BL660" s="52">
        <f t="shared" si="390"/>
        <v>0</v>
      </c>
      <c r="BM660" s="52">
        <f t="shared" si="391"/>
        <v>0.26876761364842472</v>
      </c>
      <c r="BN660" s="52">
        <f t="shared" si="392"/>
        <v>0</v>
      </c>
      <c r="BO660" s="52">
        <f t="shared" si="393"/>
        <v>0</v>
      </c>
      <c r="BP660" s="52">
        <f t="shared" si="394"/>
        <v>49.744020364471119</v>
      </c>
      <c r="BQ660" s="52">
        <f t="shared" si="395"/>
        <v>0</v>
      </c>
      <c r="BR660" s="52">
        <f t="shared" si="396"/>
        <v>0</v>
      </c>
      <c r="BS660" s="52">
        <f t="shared" si="397"/>
        <v>0</v>
      </c>
      <c r="BT660" s="52">
        <f t="shared" si="398"/>
        <v>0</v>
      </c>
      <c r="BU660" s="52">
        <f t="shared" si="399"/>
        <v>0</v>
      </c>
      <c r="BV660" s="52">
        <f t="shared" si="400"/>
        <v>0</v>
      </c>
      <c r="BW660" s="52">
        <f t="shared" si="401"/>
        <v>0</v>
      </c>
      <c r="BX660" s="52">
        <f t="shared" si="402"/>
        <v>195.96877867376506</v>
      </c>
      <c r="DC660" s="7">
        <v>44</v>
      </c>
      <c r="DD660" s="55">
        <f ca="1"/>
        <v>0</v>
      </c>
      <c r="DE660" s="55">
        <f ca="1"/>
        <v>0</v>
      </c>
      <c r="DF660" s="55">
        <f ca="1"/>
        <v>0</v>
      </c>
      <c r="DG660" s="55">
        <f ca="1"/>
        <v>0</v>
      </c>
      <c r="DH660" s="55">
        <f ca="1"/>
        <v>9835.5270511627932</v>
      </c>
      <c r="DI660" s="55">
        <f ca="1"/>
        <v>0</v>
      </c>
      <c r="DJ660" s="55">
        <f ca="1"/>
        <v>0</v>
      </c>
      <c r="DK660" s="55">
        <f ca="1"/>
        <v>0</v>
      </c>
      <c r="DL660" s="55">
        <f ca="1"/>
        <v>111.23357879378523</v>
      </c>
      <c r="DM660" s="55">
        <f ca="1"/>
        <v>0</v>
      </c>
      <c r="DN660" s="55">
        <f ca="1"/>
        <v>0</v>
      </c>
      <c r="DO660" s="55">
        <f ca="1"/>
        <v>98.708552412718731</v>
      </c>
      <c r="DP660" s="55">
        <f ca="1"/>
        <v>0</v>
      </c>
      <c r="DQ660" s="55">
        <f ca="1"/>
        <v>0</v>
      </c>
      <c r="DR660" s="55">
        <f ca="1"/>
        <v>0</v>
      </c>
      <c r="DS660" s="55">
        <f ca="1"/>
        <v>19.028747046308471</v>
      </c>
      <c r="DT660" s="55">
        <f ca="1"/>
        <v>0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t="shared" ca="1" si="403"/>
        <v>10064.497929415604</v>
      </c>
    </row>
    <row r="661" spans="49:134" x14ac:dyDescent="0.3">
      <c r="AW661" s="7">
        <v>45</v>
      </c>
      <c r="AX661" s="52">
        <f t="shared" si="376"/>
        <v>0</v>
      </c>
      <c r="AY661" s="52">
        <f t="shared" si="377"/>
        <v>0</v>
      </c>
      <c r="AZ661" s="52">
        <f t="shared" si="378"/>
        <v>0</v>
      </c>
      <c r="BA661" s="52">
        <f t="shared" si="379"/>
        <v>0</v>
      </c>
      <c r="BB661" s="52">
        <f t="shared" si="380"/>
        <v>14.689315347634349</v>
      </c>
      <c r="BC661" s="52">
        <f t="shared" si="381"/>
        <v>0</v>
      </c>
      <c r="BD661" s="52">
        <f t="shared" si="382"/>
        <v>0</v>
      </c>
      <c r="BE661" s="52">
        <f t="shared" si="383"/>
        <v>0.68710786426479831</v>
      </c>
      <c r="BF661" s="52">
        <f t="shared" si="384"/>
        <v>0.15904392118748248</v>
      </c>
      <c r="BG661" s="52">
        <f t="shared" si="385"/>
        <v>0</v>
      </c>
      <c r="BH661" s="52">
        <f t="shared" si="386"/>
        <v>0.42247124948332843</v>
      </c>
      <c r="BI661" s="52">
        <f t="shared" si="387"/>
        <v>0.19472156277416944</v>
      </c>
      <c r="BJ661" s="52">
        <f t="shared" si="388"/>
        <v>0</v>
      </c>
      <c r="BK661" s="52">
        <f t="shared" si="389"/>
        <v>0</v>
      </c>
      <c r="BL661" s="52">
        <f t="shared" si="390"/>
        <v>0</v>
      </c>
      <c r="BM661" s="52">
        <f t="shared" si="391"/>
        <v>2.970212308622552E-2</v>
      </c>
      <c r="BN661" s="52">
        <f t="shared" si="392"/>
        <v>0</v>
      </c>
      <c r="BO661" s="52">
        <f t="shared" si="393"/>
        <v>0</v>
      </c>
      <c r="BP661" s="52">
        <f t="shared" si="394"/>
        <v>5.5050720527494867</v>
      </c>
      <c r="BQ661" s="52">
        <f t="shared" si="395"/>
        <v>0</v>
      </c>
      <c r="BR661" s="52">
        <f t="shared" si="396"/>
        <v>0</v>
      </c>
      <c r="BS661" s="52">
        <f t="shared" si="397"/>
        <v>0</v>
      </c>
      <c r="BT661" s="52">
        <f t="shared" si="398"/>
        <v>0</v>
      </c>
      <c r="BU661" s="52">
        <f t="shared" si="399"/>
        <v>0</v>
      </c>
      <c r="BV661" s="52">
        <f t="shared" si="400"/>
        <v>0</v>
      </c>
      <c r="BW661" s="52">
        <f t="shared" si="401"/>
        <v>0</v>
      </c>
      <c r="BX661" s="52">
        <f t="shared" si="402"/>
        <v>21.687434121179837</v>
      </c>
      <c r="DC661" s="7">
        <v>45</v>
      </c>
      <c r="DD661" s="55">
        <f ca="1"/>
        <v>0</v>
      </c>
      <c r="DE661" s="55">
        <f ca="1"/>
        <v>0</v>
      </c>
      <c r="DF661" s="55">
        <f ca="1"/>
        <v>0</v>
      </c>
      <c r="DG661" s="55">
        <f ca="1"/>
        <v>0</v>
      </c>
      <c r="DH661" s="55">
        <f ca="1"/>
        <v>1088.478267259705</v>
      </c>
      <c r="DI661" s="55">
        <f ca="1"/>
        <v>0</v>
      </c>
      <c r="DJ661" s="55">
        <f ca="1"/>
        <v>0</v>
      </c>
      <c r="DK661" s="55">
        <f ca="1"/>
        <v>0</v>
      </c>
      <c r="DL661" s="55">
        <f ca="1"/>
        <v>12.309999499911145</v>
      </c>
      <c r="DM661" s="55">
        <f ca="1"/>
        <v>0</v>
      </c>
      <c r="DN661" s="55">
        <f ca="1"/>
        <v>0</v>
      </c>
      <c r="DO661" s="55">
        <f ca="1"/>
        <v>10.923879671630905</v>
      </c>
      <c r="DP661" s="55">
        <f ca="1"/>
        <v>0</v>
      </c>
      <c r="DQ661" s="55">
        <f ca="1"/>
        <v>0</v>
      </c>
      <c r="DR661" s="55">
        <f ca="1"/>
        <v>0</v>
      </c>
      <c r="DS661" s="55">
        <f ca="1"/>
        <v>2.1029103145047667</v>
      </c>
      <c r="DT661" s="55">
        <f ca="1"/>
        <v>0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t="shared" ca="1" si="403"/>
        <v>1113.8150567457517</v>
      </c>
    </row>
    <row r="662" spans="49:134" x14ac:dyDescent="0.3">
      <c r="AW662" s="7">
        <v>46</v>
      </c>
      <c r="AX662" s="52">
        <f t="shared" si="376"/>
        <v>0</v>
      </c>
      <c r="AY662" s="52">
        <f t="shared" si="377"/>
        <v>0</v>
      </c>
      <c r="AZ662" s="52">
        <f t="shared" si="378"/>
        <v>0</v>
      </c>
      <c r="BA662" s="52">
        <f t="shared" si="379"/>
        <v>0</v>
      </c>
      <c r="BB662" s="52">
        <f t="shared" si="380"/>
        <v>0.59449579813547282</v>
      </c>
      <c r="BC662" s="52">
        <f t="shared" si="381"/>
        <v>1.2926805711737637</v>
      </c>
      <c r="BD662" s="52">
        <f t="shared" si="382"/>
        <v>0</v>
      </c>
      <c r="BE662" s="52">
        <f t="shared" si="383"/>
        <v>3.3471319297573685</v>
      </c>
      <c r="BF662" s="52">
        <f t="shared" si="384"/>
        <v>0.77475606659443308</v>
      </c>
      <c r="BG662" s="52">
        <f t="shared" si="385"/>
        <v>0</v>
      </c>
      <c r="BH662" s="52">
        <f t="shared" si="386"/>
        <v>2.0579985779755141</v>
      </c>
      <c r="BI662" s="52">
        <f t="shared" si="387"/>
        <v>0.44385209175215018</v>
      </c>
      <c r="BJ662" s="52">
        <f t="shared" si="388"/>
        <v>0</v>
      </c>
      <c r="BK662" s="52">
        <f t="shared" si="389"/>
        <v>0</v>
      </c>
      <c r="BL662" s="52">
        <f t="shared" si="390"/>
        <v>1.3080023840467061E-4</v>
      </c>
      <c r="BM662" s="52">
        <f t="shared" si="391"/>
        <v>1.2020835110421765E-3</v>
      </c>
      <c r="BN662" s="52">
        <f t="shared" si="392"/>
        <v>0</v>
      </c>
      <c r="BO662" s="52">
        <f t="shared" si="393"/>
        <v>2.5097394292020996E-2</v>
      </c>
      <c r="BP662" s="52">
        <f t="shared" si="394"/>
        <v>12.548367591307713</v>
      </c>
      <c r="BQ662" s="52">
        <f t="shared" si="395"/>
        <v>0</v>
      </c>
      <c r="BR662" s="52">
        <f t="shared" si="396"/>
        <v>0</v>
      </c>
      <c r="BS662" s="52">
        <f t="shared" si="397"/>
        <v>0</v>
      </c>
      <c r="BT662" s="52">
        <f t="shared" si="398"/>
        <v>0</v>
      </c>
      <c r="BU662" s="52">
        <f t="shared" si="399"/>
        <v>0</v>
      </c>
      <c r="BV662" s="52">
        <f t="shared" si="400"/>
        <v>0</v>
      </c>
      <c r="BW662" s="52">
        <f t="shared" si="401"/>
        <v>0</v>
      </c>
      <c r="BX662" s="52">
        <f t="shared" si="402"/>
        <v>21.085712904737882</v>
      </c>
      <c r="DC662" s="7">
        <v>46</v>
      </c>
      <c r="DD662" s="55">
        <f ca="1"/>
        <v>0</v>
      </c>
      <c r="DE662" s="55">
        <f ca="1"/>
        <v>0</v>
      </c>
      <c r="DF662" s="55">
        <f ca="1"/>
        <v>0</v>
      </c>
      <c r="DG662" s="55">
        <f ca="1"/>
        <v>0</v>
      </c>
      <c r="DH662" s="55">
        <f ca="1"/>
        <v>44.052138641838532</v>
      </c>
      <c r="DI662" s="55">
        <f ca="1"/>
        <v>89.582763582341812</v>
      </c>
      <c r="DJ662" s="55">
        <f ca="1"/>
        <v>0</v>
      </c>
      <c r="DK662" s="55">
        <f ca="1"/>
        <v>0</v>
      </c>
      <c r="DL662" s="55">
        <f ca="1"/>
        <v>59.966119554409126</v>
      </c>
      <c r="DM662" s="55">
        <f ca="1"/>
        <v>0</v>
      </c>
      <c r="DN662" s="55">
        <f ca="1"/>
        <v>0</v>
      </c>
      <c r="DO662" s="55">
        <f ca="1"/>
        <v>24.900102347295626</v>
      </c>
      <c r="DP662" s="55">
        <f ca="1"/>
        <v>0</v>
      </c>
      <c r="DQ662" s="55">
        <f ca="1"/>
        <v>0</v>
      </c>
      <c r="DR662" s="55">
        <f ca="1"/>
        <v>0</v>
      </c>
      <c r="DS662" s="55">
        <f ca="1"/>
        <v>8.5107512581786088E-2</v>
      </c>
      <c r="DT662" s="55">
        <f ca="1"/>
        <v>0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t="shared" ca="1" si="403"/>
        <v>218.58623163846687</v>
      </c>
    </row>
    <row r="663" spans="49:134" x14ac:dyDescent="0.3">
      <c r="AW663" s="7">
        <v>47</v>
      </c>
      <c r="AX663" s="52">
        <f t="shared" si="376"/>
        <v>0</v>
      </c>
      <c r="AY663" s="52">
        <f t="shared" si="377"/>
        <v>0</v>
      </c>
      <c r="AZ663" s="52">
        <f t="shared" si="378"/>
        <v>0</v>
      </c>
      <c r="BA663" s="52">
        <f t="shared" si="379"/>
        <v>0</v>
      </c>
      <c r="BB663" s="52">
        <f t="shared" si="380"/>
        <v>40.1657262829224</v>
      </c>
      <c r="BC663" s="52">
        <f t="shared" si="381"/>
        <v>87.336957082564737</v>
      </c>
      <c r="BD663" s="52">
        <f t="shared" si="382"/>
        <v>0</v>
      </c>
      <c r="BE663" s="52">
        <f t="shared" si="383"/>
        <v>136.16505711294033</v>
      </c>
      <c r="BF663" s="52">
        <f t="shared" si="384"/>
        <v>31.517940231612748</v>
      </c>
      <c r="BG663" s="52">
        <f t="shared" si="385"/>
        <v>0</v>
      </c>
      <c r="BH663" s="52">
        <f t="shared" si="386"/>
        <v>83.721675644209952</v>
      </c>
      <c r="BI663" s="52">
        <f t="shared" si="387"/>
        <v>9.6091710168108833</v>
      </c>
      <c r="BJ663" s="52">
        <f t="shared" si="388"/>
        <v>0</v>
      </c>
      <c r="BK663" s="52">
        <f t="shared" si="389"/>
        <v>0</v>
      </c>
      <c r="BL663" s="52">
        <f t="shared" si="390"/>
        <v>8.8327788485161231E-3</v>
      </c>
      <c r="BM663" s="52">
        <f t="shared" si="391"/>
        <v>8.1215992192474468E-2</v>
      </c>
      <c r="BN663" s="52">
        <f t="shared" si="392"/>
        <v>0</v>
      </c>
      <c r="BO663" s="52">
        <f t="shared" si="393"/>
        <v>5.0338978391072056E-2</v>
      </c>
      <c r="BP663" s="52">
        <f t="shared" si="394"/>
        <v>271.66574684547282</v>
      </c>
      <c r="BQ663" s="52">
        <f t="shared" si="395"/>
        <v>0</v>
      </c>
      <c r="BR663" s="52">
        <f t="shared" si="396"/>
        <v>0</v>
      </c>
      <c r="BS663" s="52">
        <f t="shared" si="397"/>
        <v>0</v>
      </c>
      <c r="BT663" s="52">
        <f t="shared" si="398"/>
        <v>0</v>
      </c>
      <c r="BU663" s="52">
        <f t="shared" si="399"/>
        <v>0</v>
      </c>
      <c r="BV663" s="52">
        <f t="shared" si="400"/>
        <v>0</v>
      </c>
      <c r="BW663" s="52">
        <f t="shared" si="401"/>
        <v>0</v>
      </c>
      <c r="BX663" s="52">
        <f t="shared" si="402"/>
        <v>660.32266196596595</v>
      </c>
      <c r="DC663" s="7">
        <v>47</v>
      </c>
      <c r="DD663" s="55">
        <f ca="1"/>
        <v>0</v>
      </c>
      <c r="DE663" s="55">
        <f ca="1"/>
        <v>0</v>
      </c>
      <c r="DF663" s="55">
        <f ca="1"/>
        <v>0</v>
      </c>
      <c r="DG663" s="55">
        <f ca="1"/>
        <v>0</v>
      </c>
      <c r="DH663" s="55">
        <f ca="1"/>
        <v>2976.2803175645495</v>
      </c>
      <c r="DI663" s="55">
        <f ca="1"/>
        <v>6052.4511258217362</v>
      </c>
      <c r="DJ663" s="55">
        <f ca="1"/>
        <v>0</v>
      </c>
      <c r="DK663" s="55">
        <f ca="1"/>
        <v>0</v>
      </c>
      <c r="DL663" s="55">
        <f ca="1"/>
        <v>2439.488573926827</v>
      </c>
      <c r="DM663" s="55">
        <f ca="1"/>
        <v>0</v>
      </c>
      <c r="DN663" s="55">
        <f ca="1"/>
        <v>0</v>
      </c>
      <c r="DO663" s="55">
        <f ca="1"/>
        <v>539.07449404309057</v>
      </c>
      <c r="DP663" s="55">
        <f ca="1"/>
        <v>0</v>
      </c>
      <c r="DQ663" s="55">
        <f ca="1"/>
        <v>0</v>
      </c>
      <c r="DR663" s="55">
        <f ca="1"/>
        <v>0</v>
      </c>
      <c r="DS663" s="55">
        <f ca="1"/>
        <v>5.750092247227192</v>
      </c>
      <c r="DT663" s="55">
        <f ca="1"/>
        <v>0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t="shared" ca="1" si="403"/>
        <v>12013.044603603428</v>
      </c>
    </row>
    <row r="664" spans="49:134" x14ac:dyDescent="0.3">
      <c r="AW664" s="7">
        <v>48</v>
      </c>
      <c r="AX664" s="52">
        <f t="shared" si="376"/>
        <v>0</v>
      </c>
      <c r="AY664" s="52">
        <f t="shared" si="377"/>
        <v>0</v>
      </c>
      <c r="AZ664" s="52">
        <f t="shared" si="378"/>
        <v>0</v>
      </c>
      <c r="BA664" s="52">
        <f t="shared" si="379"/>
        <v>0</v>
      </c>
      <c r="BB664" s="52">
        <f t="shared" si="380"/>
        <v>341.26518917296852</v>
      </c>
      <c r="BC664" s="52">
        <f t="shared" si="381"/>
        <v>742.0521410545706</v>
      </c>
      <c r="BD664" s="52">
        <f t="shared" si="382"/>
        <v>0</v>
      </c>
      <c r="BE664" s="52">
        <f t="shared" si="383"/>
        <v>377.85088865255392</v>
      </c>
      <c r="BF664" s="52">
        <f t="shared" si="384"/>
        <v>87.460630360562689</v>
      </c>
      <c r="BG664" s="52">
        <f t="shared" si="385"/>
        <v>0</v>
      </c>
      <c r="BH664" s="52">
        <f t="shared" si="386"/>
        <v>232.3232568788207</v>
      </c>
      <c r="BI664" s="52">
        <f t="shared" si="387"/>
        <v>24.938139553256395</v>
      </c>
      <c r="BJ664" s="52">
        <f t="shared" si="388"/>
        <v>0</v>
      </c>
      <c r="BK664" s="52">
        <f t="shared" si="389"/>
        <v>0</v>
      </c>
      <c r="BL664" s="52">
        <f t="shared" si="390"/>
        <v>7.5047073402405698E-2</v>
      </c>
      <c r="BM664" s="52">
        <f t="shared" si="391"/>
        <v>0.69004580462726928</v>
      </c>
      <c r="BN664" s="52">
        <f t="shared" si="392"/>
        <v>0</v>
      </c>
      <c r="BO664" s="52">
        <f t="shared" si="393"/>
        <v>9.9683256939994394</v>
      </c>
      <c r="BP664" s="52">
        <f t="shared" si="394"/>
        <v>705.03878995076548</v>
      </c>
      <c r="BQ664" s="52">
        <f t="shared" si="395"/>
        <v>0</v>
      </c>
      <c r="BR664" s="52">
        <f t="shared" si="396"/>
        <v>0</v>
      </c>
      <c r="BS664" s="52">
        <f t="shared" si="397"/>
        <v>0</v>
      </c>
      <c r="BT664" s="52">
        <f t="shared" si="398"/>
        <v>0</v>
      </c>
      <c r="BU664" s="52">
        <f t="shared" si="399"/>
        <v>0</v>
      </c>
      <c r="BV664" s="52">
        <f t="shared" si="400"/>
        <v>0</v>
      </c>
      <c r="BW664" s="52">
        <f t="shared" si="401"/>
        <v>0</v>
      </c>
      <c r="BX664" s="52">
        <f t="shared" si="402"/>
        <v>2521.6624541955275</v>
      </c>
      <c r="DC664" s="7">
        <v>48</v>
      </c>
      <c r="DD664" s="55">
        <f ca="1"/>
        <v>0</v>
      </c>
      <c r="DE664" s="55">
        <f ca="1"/>
        <v>0</v>
      </c>
      <c r="DF664" s="55">
        <f ca="1"/>
        <v>0</v>
      </c>
      <c r="DG664" s="55">
        <f ca="1"/>
        <v>0</v>
      </c>
      <c r="DH664" s="55">
        <f ca="1"/>
        <v>25287.750517716966</v>
      </c>
      <c r="DI664" s="55">
        <f ca="1"/>
        <v>51424.213375081737</v>
      </c>
      <c r="DJ664" s="55">
        <f ca="1"/>
        <v>0</v>
      </c>
      <c r="DK664" s="55">
        <f ca="1"/>
        <v>0</v>
      </c>
      <c r="DL664" s="55">
        <f ca="1"/>
        <v>6769.4527899075529</v>
      </c>
      <c r="DM664" s="55">
        <f ca="1"/>
        <v>0</v>
      </c>
      <c r="DN664" s="55">
        <f ca="1"/>
        <v>0</v>
      </c>
      <c r="DO664" s="55">
        <f ca="1"/>
        <v>1399.0296289376838</v>
      </c>
      <c r="DP664" s="55">
        <f ca="1"/>
        <v>0</v>
      </c>
      <c r="DQ664" s="55">
        <f ca="1"/>
        <v>0</v>
      </c>
      <c r="DR664" s="55">
        <f ca="1"/>
        <v>0</v>
      </c>
      <c r="DS664" s="55">
        <f ca="1"/>
        <v>48.855242967610664</v>
      </c>
      <c r="DT664" s="55">
        <f ca="1"/>
        <v>0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t="shared" ca="1" si="403"/>
        <v>84929.301554611535</v>
      </c>
    </row>
    <row r="665" spans="49:134" x14ac:dyDescent="0.3">
      <c r="AW665" s="7">
        <v>49</v>
      </c>
      <c r="AX665" s="52">
        <f t="shared" si="376"/>
        <v>0</v>
      </c>
      <c r="AY665" s="52">
        <f t="shared" si="377"/>
        <v>0</v>
      </c>
      <c r="AZ665" s="52">
        <f t="shared" si="378"/>
        <v>0</v>
      </c>
      <c r="BA665" s="52">
        <f t="shared" si="379"/>
        <v>0</v>
      </c>
      <c r="BB665" s="52">
        <f t="shared" si="380"/>
        <v>285.52725373224638</v>
      </c>
      <c r="BC665" s="52">
        <f t="shared" si="381"/>
        <v>620.85473921709422</v>
      </c>
      <c r="BD665" s="52">
        <f t="shared" si="382"/>
        <v>0</v>
      </c>
      <c r="BE665" s="52">
        <f t="shared" si="383"/>
        <v>23.923487131787503</v>
      </c>
      <c r="BF665" s="52">
        <f t="shared" si="384"/>
        <v>5.5375369690282286</v>
      </c>
      <c r="BG665" s="52">
        <f t="shared" si="385"/>
        <v>0</v>
      </c>
      <c r="BH665" s="52">
        <f t="shared" si="386"/>
        <v>14.709459772376007</v>
      </c>
      <c r="BI665" s="52">
        <f t="shared" si="387"/>
        <v>3.9108452103535787</v>
      </c>
      <c r="BJ665" s="52">
        <f t="shared" si="388"/>
        <v>0</v>
      </c>
      <c r="BK665" s="52">
        <f t="shared" si="389"/>
        <v>0</v>
      </c>
      <c r="BL665" s="52">
        <f t="shared" si="390"/>
        <v>6.2789833548316118E-2</v>
      </c>
      <c r="BM665" s="52">
        <f t="shared" si="391"/>
        <v>0.57734245837291398</v>
      </c>
      <c r="BN665" s="52">
        <f t="shared" si="392"/>
        <v>0</v>
      </c>
      <c r="BO665" s="52">
        <f t="shared" si="393"/>
        <v>130.56863585169336</v>
      </c>
      <c r="BP665" s="52">
        <f t="shared" si="394"/>
        <v>110.5654882243911</v>
      </c>
      <c r="BQ665" s="52">
        <f t="shared" si="395"/>
        <v>0</v>
      </c>
      <c r="BR665" s="52">
        <f t="shared" si="396"/>
        <v>0</v>
      </c>
      <c r="BS665" s="52">
        <f t="shared" si="397"/>
        <v>0</v>
      </c>
      <c r="BT665" s="52">
        <f t="shared" si="398"/>
        <v>0</v>
      </c>
      <c r="BU665" s="52">
        <f t="shared" si="399"/>
        <v>0</v>
      </c>
      <c r="BV665" s="52">
        <f t="shared" si="400"/>
        <v>0</v>
      </c>
      <c r="BW665" s="52">
        <f t="shared" si="401"/>
        <v>0</v>
      </c>
      <c r="BX665" s="52">
        <f t="shared" si="402"/>
        <v>1196.2375784008918</v>
      </c>
      <c r="DC665" s="7">
        <v>49</v>
      </c>
      <c r="DD665" s="55">
        <f ca="1"/>
        <v>0</v>
      </c>
      <c r="DE665" s="55">
        <f ca="1"/>
        <v>0</v>
      </c>
      <c r="DF665" s="55">
        <f ca="1"/>
        <v>0</v>
      </c>
      <c r="DG665" s="55">
        <f ca="1"/>
        <v>0</v>
      </c>
      <c r="DH665" s="55">
        <f ca="1"/>
        <v>21157.569501559454</v>
      </c>
      <c r="DI665" s="55">
        <f ca="1"/>
        <v>43025.233427744628</v>
      </c>
      <c r="DJ665" s="55">
        <f ca="1"/>
        <v>0</v>
      </c>
      <c r="DK665" s="55">
        <f ca="1"/>
        <v>0</v>
      </c>
      <c r="DL665" s="55">
        <f ca="1"/>
        <v>428.60536140278492</v>
      </c>
      <c r="DM665" s="55">
        <f ca="1"/>
        <v>0</v>
      </c>
      <c r="DN665" s="55">
        <f ca="1"/>
        <v>0</v>
      </c>
      <c r="DO665" s="55">
        <f ca="1"/>
        <v>219.39841630083578</v>
      </c>
      <c r="DP665" s="55">
        <f ca="1"/>
        <v>0</v>
      </c>
      <c r="DQ665" s="55">
        <f ca="1"/>
        <v>0</v>
      </c>
      <c r="DR665" s="55">
        <f ca="1"/>
        <v>0</v>
      </c>
      <c r="DS665" s="55">
        <f ca="1"/>
        <v>40.875846052802309</v>
      </c>
      <c r="DT665" s="55">
        <f ca="1"/>
        <v>0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t="shared" ca="1" si="403"/>
        <v>64871.682553060506</v>
      </c>
    </row>
    <row r="666" spans="49:134" x14ac:dyDescent="0.3">
      <c r="AW666" s="7">
        <v>50</v>
      </c>
      <c r="AX666" s="52">
        <f t="shared" si="376"/>
        <v>0</v>
      </c>
      <c r="AY666" s="52">
        <f t="shared" si="377"/>
        <v>0</v>
      </c>
      <c r="AZ666" s="52">
        <f t="shared" si="378"/>
        <v>0</v>
      </c>
      <c r="BA666" s="52">
        <f t="shared" si="379"/>
        <v>0</v>
      </c>
      <c r="BB666" s="52">
        <f t="shared" si="380"/>
        <v>317.37441119821312</v>
      </c>
      <c r="BC666" s="52">
        <f t="shared" si="381"/>
        <v>690.10367521747776</v>
      </c>
      <c r="BD666" s="52">
        <f t="shared" si="382"/>
        <v>0</v>
      </c>
      <c r="BE666" s="52">
        <f t="shared" si="383"/>
        <v>57.785804753034149</v>
      </c>
      <c r="BF666" s="52">
        <f t="shared" si="384"/>
        <v>13.37560148823216</v>
      </c>
      <c r="BG666" s="52">
        <f t="shared" si="385"/>
        <v>0</v>
      </c>
      <c r="BH666" s="52">
        <f t="shared" si="386"/>
        <v>35.529852565908968</v>
      </c>
      <c r="BI666" s="52">
        <f t="shared" si="387"/>
        <v>10.10019535538601</v>
      </c>
      <c r="BJ666" s="52">
        <f t="shared" si="388"/>
        <v>0</v>
      </c>
      <c r="BK666" s="52">
        <f t="shared" si="389"/>
        <v>0</v>
      </c>
      <c r="BL666" s="52">
        <f t="shared" si="390"/>
        <v>6.9793290413788428E-2</v>
      </c>
      <c r="BM666" s="52">
        <f t="shared" si="391"/>
        <v>0.64173811962136151</v>
      </c>
      <c r="BN666" s="52">
        <f t="shared" si="392"/>
        <v>0</v>
      </c>
      <c r="BO666" s="52">
        <f t="shared" si="393"/>
        <v>60.500483936331136</v>
      </c>
      <c r="BP666" s="52">
        <f t="shared" si="394"/>
        <v>285.54774499703797</v>
      </c>
      <c r="BQ666" s="52">
        <f t="shared" si="395"/>
        <v>0</v>
      </c>
      <c r="BR666" s="52">
        <f t="shared" si="396"/>
        <v>0</v>
      </c>
      <c r="BS666" s="52">
        <f t="shared" si="397"/>
        <v>0</v>
      </c>
      <c r="BT666" s="52">
        <f t="shared" si="398"/>
        <v>0</v>
      </c>
      <c r="BU666" s="52">
        <f t="shared" si="399"/>
        <v>0</v>
      </c>
      <c r="BV666" s="52">
        <f t="shared" si="400"/>
        <v>0</v>
      </c>
      <c r="BW666" s="52">
        <f t="shared" si="401"/>
        <v>0</v>
      </c>
      <c r="BX666" s="52">
        <f t="shared" si="402"/>
        <v>1471.0293009216562</v>
      </c>
      <c r="DC666" s="7">
        <v>50</v>
      </c>
      <c r="DD666" s="55">
        <f ca="1"/>
        <v>0</v>
      </c>
      <c r="DE666" s="55">
        <f ca="1"/>
        <v>0</v>
      </c>
      <c r="DF666" s="55">
        <f ca="1"/>
        <v>0</v>
      </c>
      <c r="DG666" s="55">
        <f ca="1"/>
        <v>0</v>
      </c>
      <c r="DH666" s="55">
        <f ca="1"/>
        <v>23517.443869787592</v>
      </c>
      <c r="DI666" s="55">
        <f ca="1"/>
        <v>47824.184692571209</v>
      </c>
      <c r="DJ666" s="55">
        <f ca="1"/>
        <v>0</v>
      </c>
      <c r="DK666" s="55">
        <f ca="1"/>
        <v>0</v>
      </c>
      <c r="DL666" s="55">
        <f ca="1"/>
        <v>1035.2715551891692</v>
      </c>
      <c r="DM666" s="55">
        <f ca="1"/>
        <v>0</v>
      </c>
      <c r="DN666" s="55">
        <f ca="1"/>
        <v>0</v>
      </c>
      <c r="DO666" s="55">
        <f ca="1"/>
        <v>566.62095943715519</v>
      </c>
      <c r="DP666" s="55">
        <f ca="1"/>
        <v>0</v>
      </c>
      <c r="DQ666" s="55">
        <f ca="1"/>
        <v>0</v>
      </c>
      <c r="DR666" s="55">
        <f ca="1"/>
        <v>0</v>
      </c>
      <c r="DS666" s="55">
        <f ca="1"/>
        <v>45.435058869192396</v>
      </c>
      <c r="DT666" s="55">
        <f ca="1"/>
        <v>0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t="shared" ca="1" si="403"/>
        <v>72988.956135854329</v>
      </c>
    </row>
    <row r="667" spans="49:134" x14ac:dyDescent="0.3">
      <c r="AW667" s="7">
        <v>51</v>
      </c>
      <c r="AX667" s="52">
        <f t="shared" si="376"/>
        <v>0</v>
      </c>
      <c r="AY667" s="52">
        <f t="shared" si="377"/>
        <v>0</v>
      </c>
      <c r="AZ667" s="52">
        <f t="shared" si="378"/>
        <v>0</v>
      </c>
      <c r="BA667" s="52">
        <f t="shared" si="379"/>
        <v>0</v>
      </c>
      <c r="BB667" s="52">
        <f t="shared" si="380"/>
        <v>272.64263285853758</v>
      </c>
      <c r="BC667" s="52">
        <f t="shared" si="381"/>
        <v>592.83822638415518</v>
      </c>
      <c r="BD667" s="52">
        <f t="shared" si="382"/>
        <v>0</v>
      </c>
      <c r="BE667" s="52">
        <f t="shared" si="383"/>
        <v>70.694399962275867</v>
      </c>
      <c r="BF667" s="52">
        <f t="shared" si="384"/>
        <v>16.363536430573415</v>
      </c>
      <c r="BG667" s="52">
        <f t="shared" si="385"/>
        <v>0</v>
      </c>
      <c r="BH667" s="52">
        <f t="shared" si="386"/>
        <v>43.466758283577953</v>
      </c>
      <c r="BI667" s="52">
        <f t="shared" si="387"/>
        <v>27.66190741322929</v>
      </c>
      <c r="BJ667" s="52">
        <f t="shared" si="388"/>
        <v>0</v>
      </c>
      <c r="BK667" s="52">
        <f t="shared" si="389"/>
        <v>0</v>
      </c>
      <c r="BL667" s="52">
        <f t="shared" si="390"/>
        <v>5.9956397399750429E-2</v>
      </c>
      <c r="BM667" s="52">
        <f t="shared" si="391"/>
        <v>0.55128946969632908</v>
      </c>
      <c r="BN667" s="52">
        <f t="shared" si="392"/>
        <v>0</v>
      </c>
      <c r="BO667" s="52">
        <f t="shared" si="393"/>
        <v>8.7048757131826271</v>
      </c>
      <c r="BP667" s="52">
        <f t="shared" si="394"/>
        <v>782.04381255547275</v>
      </c>
      <c r="BQ667" s="52">
        <f t="shared" si="395"/>
        <v>0</v>
      </c>
      <c r="BR667" s="52">
        <f t="shared" si="396"/>
        <v>0</v>
      </c>
      <c r="BS667" s="52">
        <f t="shared" si="397"/>
        <v>0</v>
      </c>
      <c r="BT667" s="52">
        <f t="shared" si="398"/>
        <v>0</v>
      </c>
      <c r="BU667" s="52">
        <f t="shared" si="399"/>
        <v>0</v>
      </c>
      <c r="BV667" s="52">
        <f t="shared" si="400"/>
        <v>0</v>
      </c>
      <c r="BW667" s="52">
        <f t="shared" si="401"/>
        <v>0</v>
      </c>
      <c r="BX667" s="52">
        <f t="shared" si="402"/>
        <v>1815.0273954681006</v>
      </c>
      <c r="DC667" s="7">
        <v>51</v>
      </c>
      <c r="DD667" s="55">
        <f ca="1"/>
        <v>0</v>
      </c>
      <c r="DE667" s="55">
        <f ca="1"/>
        <v>0</v>
      </c>
      <c r="DF667" s="55">
        <f ca="1"/>
        <v>0</v>
      </c>
      <c r="DG667" s="55">
        <f ca="1"/>
        <v>0</v>
      </c>
      <c r="DH667" s="55">
        <f ca="1"/>
        <v>20202.819094817634</v>
      </c>
      <c r="DI667" s="55">
        <f ca="1"/>
        <v>41083.689088421954</v>
      </c>
      <c r="DJ667" s="55">
        <f ca="1"/>
        <v>0</v>
      </c>
      <c r="DK667" s="55">
        <f ca="1"/>
        <v>0</v>
      </c>
      <c r="DL667" s="55">
        <f ca="1"/>
        <v>1266.5377197263824</v>
      </c>
      <c r="DM667" s="55">
        <f ca="1"/>
        <v>0</v>
      </c>
      <c r="DN667" s="55">
        <f ca="1"/>
        <v>0</v>
      </c>
      <c r="DO667" s="55">
        <f ca="1"/>
        <v>1551.8330058821632</v>
      </c>
      <c r="DP667" s="55">
        <f ca="1"/>
        <v>0</v>
      </c>
      <c r="DQ667" s="55">
        <f ca="1"/>
        <v>0</v>
      </c>
      <c r="DR667" s="55">
        <f ca="1"/>
        <v>0</v>
      </c>
      <c r="DS667" s="55">
        <f ca="1"/>
        <v>39.031294454500099</v>
      </c>
      <c r="DT667" s="55">
        <f ca="1"/>
        <v>0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t="shared" ca="1" si="403"/>
        <v>64143.910203302636</v>
      </c>
    </row>
    <row r="668" spans="49:134" x14ac:dyDescent="0.3">
      <c r="AW668" s="7">
        <v>52</v>
      </c>
      <c r="AX668" s="52">
        <f t="shared" ca="1" si="376"/>
        <v>0</v>
      </c>
      <c r="AY668" s="52">
        <f t="shared" ca="1" si="377"/>
        <v>0</v>
      </c>
      <c r="AZ668" s="52">
        <f t="shared" ca="1" si="378"/>
        <v>0</v>
      </c>
      <c r="BA668" s="52">
        <f t="shared" ca="1" si="379"/>
        <v>0</v>
      </c>
      <c r="BB668" s="52">
        <f t="shared" ca="1" si="380"/>
        <v>0.15634797645470058</v>
      </c>
      <c r="BC668" s="52">
        <f t="shared" ca="1" si="381"/>
        <v>0.33996538369348034</v>
      </c>
      <c r="BD668" s="52">
        <f t="shared" ca="1" si="382"/>
        <v>0</v>
      </c>
      <c r="BE668" s="52">
        <f t="shared" ca="1" si="383"/>
        <v>4.0539978148131664E-2</v>
      </c>
      <c r="BF668" s="52">
        <f t="shared" ca="1" si="384"/>
        <v>9.3837331112102979E-3</v>
      </c>
      <c r="BG668" s="52">
        <f t="shared" ca="1" si="385"/>
        <v>0</v>
      </c>
      <c r="BH668" s="52">
        <f t="shared" ca="1" si="386"/>
        <v>2.4926181817508435E-2</v>
      </c>
      <c r="BI668" s="52">
        <f t="shared" ca="1" si="387"/>
        <v>1.5862828092901234E-2</v>
      </c>
      <c r="BJ668" s="52">
        <f t="shared" ca="1" si="388"/>
        <v>0</v>
      </c>
      <c r="BK668" s="52">
        <f t="shared" ca="1" si="389"/>
        <v>0</v>
      </c>
      <c r="BL668" s="52">
        <f t="shared" ca="1" si="390"/>
        <v>3.4368305213329511E-5</v>
      </c>
      <c r="BM668" s="52">
        <f t="shared" ca="1" si="391"/>
        <v>3.1613954307370266E-4</v>
      </c>
      <c r="BN668" s="52">
        <f t="shared" ca="1" si="392"/>
        <v>0</v>
      </c>
      <c r="BO668" s="52">
        <f t="shared" ca="1" si="393"/>
        <v>4.9918448510804323E-3</v>
      </c>
      <c r="BP668" s="52">
        <f t="shared" ca="1" si="394"/>
        <v>0.44846606135643563</v>
      </c>
      <c r="BQ668" s="52">
        <f t="shared" ca="1" si="395"/>
        <v>0</v>
      </c>
      <c r="BR668" s="52">
        <f t="shared" ca="1" si="396"/>
        <v>0</v>
      </c>
      <c r="BS668" s="52">
        <f t="shared" ca="1" si="397"/>
        <v>0</v>
      </c>
      <c r="BT668" s="52">
        <f t="shared" ca="1" si="398"/>
        <v>0</v>
      </c>
      <c r="BU668" s="52">
        <f t="shared" ca="1" si="399"/>
        <v>0</v>
      </c>
      <c r="BV668" s="52">
        <f t="shared" ca="1" si="400"/>
        <v>0</v>
      </c>
      <c r="BW668" s="52">
        <f t="shared" ca="1" si="401"/>
        <v>0</v>
      </c>
      <c r="BX668" s="52">
        <f t="shared" ca="1" si="402"/>
        <v>1.0408344953737356</v>
      </c>
      <c r="DC668" s="7">
        <v>52</v>
      </c>
      <c r="DD668" s="55">
        <f ca="1"/>
        <v>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11.585385055293312</v>
      </c>
      <c r="DI668" s="55">
        <f ca="1"/>
        <v>23.559601089958186</v>
      </c>
      <c r="DJ668" s="55">
        <f ca="1"/>
        <v>0</v>
      </c>
      <c r="DK668" s="55">
        <f ca="1"/>
        <v>0</v>
      </c>
      <c r="DL668" s="55">
        <f ca="1"/>
        <v>0.7263009428076771</v>
      </c>
      <c r="DM668" s="55">
        <f ca="1"/>
        <v>0</v>
      </c>
      <c r="DN668" s="55">
        <f ca="1"/>
        <v>0</v>
      </c>
      <c r="DO668" s="55">
        <f ca="1"/>
        <v>0.88990465601175928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2.2382679649618147E-2</v>
      </c>
      <c r="DT668" s="55">
        <f ca="1"/>
        <v>0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t="shared" ca="1" si="403"/>
        <v>36.783574423720545</v>
      </c>
    </row>
    <row r="670" spans="49:134" x14ac:dyDescent="0.3">
      <c r="AW670" s="55" t="s">
        <v>271</v>
      </c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DC670" s="55" t="s">
        <v>285</v>
      </c>
    </row>
    <row r="671" spans="49:134" x14ac:dyDescent="0.3">
      <c r="AW671" s="55"/>
      <c r="AX671" s="3" t="s">
        <v>118</v>
      </c>
      <c r="AY671" s="3" t="s">
        <v>119</v>
      </c>
      <c r="AZ671" s="3" t="s">
        <v>120</v>
      </c>
      <c r="BA671" s="3" t="s">
        <v>121</v>
      </c>
      <c r="BB671" s="3" t="s">
        <v>122</v>
      </c>
      <c r="BC671" s="3" t="s">
        <v>123</v>
      </c>
      <c r="BD671" s="3" t="s">
        <v>124</v>
      </c>
      <c r="BE671" s="3" t="s">
        <v>125</v>
      </c>
      <c r="BF671" s="3" t="s">
        <v>126</v>
      </c>
      <c r="BG671" s="3" t="s">
        <v>127</v>
      </c>
      <c r="BH671" s="3" t="s">
        <v>128</v>
      </c>
      <c r="BI671" s="3" t="s">
        <v>129</v>
      </c>
      <c r="BJ671" s="3" t="s">
        <v>130</v>
      </c>
      <c r="BK671" s="3" t="s">
        <v>131</v>
      </c>
      <c r="BL671" s="3" t="s">
        <v>132</v>
      </c>
      <c r="BM671" s="3" t="s">
        <v>133</v>
      </c>
      <c r="BN671" s="3" t="s">
        <v>134</v>
      </c>
      <c r="BO671" s="3" t="s">
        <v>135</v>
      </c>
      <c r="BP671" s="3" t="s">
        <v>136</v>
      </c>
      <c r="BQ671" s="3" t="s">
        <v>137</v>
      </c>
      <c r="BR671" s="3" t="s">
        <v>138</v>
      </c>
      <c r="BS671" s="3" t="s">
        <v>139</v>
      </c>
      <c r="BT671" s="3" t="s">
        <v>140</v>
      </c>
      <c r="BU671" s="3" t="s">
        <v>141</v>
      </c>
      <c r="BV671" s="3" t="s">
        <v>142</v>
      </c>
      <c r="BW671" s="3" t="s">
        <v>143</v>
      </c>
      <c r="DC671" s="55"/>
      <c r="DD671" s="110" t="s">
        <v>118</v>
      </c>
      <c r="DE671" s="110" t="s">
        <v>119</v>
      </c>
      <c r="DF671" s="110" t="s">
        <v>120</v>
      </c>
      <c r="DG671" s="110" t="s">
        <v>121</v>
      </c>
      <c r="DH671" s="110" t="s">
        <v>122</v>
      </c>
      <c r="DI671" s="110" t="s">
        <v>123</v>
      </c>
      <c r="DJ671" s="110" t="s">
        <v>124</v>
      </c>
      <c r="DK671" s="110" t="s">
        <v>125</v>
      </c>
      <c r="DL671" s="110" t="s">
        <v>126</v>
      </c>
      <c r="DM671" s="110" t="s">
        <v>127</v>
      </c>
      <c r="DN671" s="110" t="s">
        <v>128</v>
      </c>
      <c r="DO671" s="110" t="s">
        <v>129</v>
      </c>
      <c r="DP671" s="110" t="s">
        <v>130</v>
      </c>
      <c r="DQ671" s="110" t="s">
        <v>131</v>
      </c>
      <c r="DR671" s="110" t="s">
        <v>132</v>
      </c>
      <c r="DS671" s="110" t="s">
        <v>133</v>
      </c>
      <c r="DT671" s="110" t="s">
        <v>134</v>
      </c>
      <c r="DU671" s="110" t="s">
        <v>135</v>
      </c>
      <c r="DV671" s="110" t="s">
        <v>136</v>
      </c>
      <c r="DW671" s="110" t="s">
        <v>137</v>
      </c>
      <c r="DX671" s="110" t="s">
        <v>138</v>
      </c>
      <c r="DY671" s="110" t="s">
        <v>139</v>
      </c>
      <c r="DZ671" s="110" t="s">
        <v>140</v>
      </c>
      <c r="EA671" s="110" t="s">
        <v>141</v>
      </c>
      <c r="EB671" s="110" t="s">
        <v>142</v>
      </c>
      <c r="EC671" s="110" t="s">
        <v>143</v>
      </c>
    </row>
    <row r="672" spans="49:134" x14ac:dyDescent="0.3">
      <c r="AW672" s="7">
        <v>1</v>
      </c>
      <c r="AX672" s="52">
        <f>V121*$N122</f>
        <v>0</v>
      </c>
      <c r="AY672" s="52">
        <f t="shared" ref="AY672:BW672" si="404">W121*$N122</f>
        <v>0</v>
      </c>
      <c r="AZ672" s="52">
        <f t="shared" si="404"/>
        <v>0</v>
      </c>
      <c r="BA672" s="52">
        <f t="shared" si="404"/>
        <v>0</v>
      </c>
      <c r="BB672" s="52">
        <f t="shared" si="404"/>
        <v>95.884619860169494</v>
      </c>
      <c r="BC672" s="52">
        <f t="shared" si="404"/>
        <v>208.49295416732815</v>
      </c>
      <c r="BD672" s="52">
        <f t="shared" si="404"/>
        <v>0</v>
      </c>
      <c r="BE672" s="52">
        <f t="shared" si="404"/>
        <v>242.06665030102388</v>
      </c>
      <c r="BF672" s="52">
        <f t="shared" si="404"/>
        <v>0</v>
      </c>
      <c r="BG672" s="52">
        <f t="shared" si="404"/>
        <v>0</v>
      </c>
      <c r="BH672" s="52">
        <f t="shared" si="404"/>
        <v>0</v>
      </c>
      <c r="BI672" s="52">
        <f t="shared" si="404"/>
        <v>0</v>
      </c>
      <c r="BJ672" s="52">
        <f t="shared" si="404"/>
        <v>0</v>
      </c>
      <c r="BK672" s="52">
        <f t="shared" si="404"/>
        <v>0</v>
      </c>
      <c r="BL672" s="52">
        <f t="shared" si="404"/>
        <v>2.1037174091384399E-2</v>
      </c>
      <c r="BM672" s="52">
        <f t="shared" si="404"/>
        <v>0.19326834734361278</v>
      </c>
      <c r="BN672" s="52">
        <f t="shared" si="404"/>
        <v>0</v>
      </c>
      <c r="BO672" s="52">
        <f t="shared" si="404"/>
        <v>0</v>
      </c>
      <c r="BP672" s="52">
        <f t="shared" si="404"/>
        <v>3.4114103320500151</v>
      </c>
      <c r="BQ672" s="52">
        <f t="shared" si="404"/>
        <v>0</v>
      </c>
      <c r="BR672" s="52">
        <f t="shared" si="404"/>
        <v>0</v>
      </c>
      <c r="BS672" s="52">
        <f t="shared" si="404"/>
        <v>0</v>
      </c>
      <c r="BT672" s="52">
        <f t="shared" si="404"/>
        <v>0</v>
      </c>
      <c r="BU672" s="52">
        <f t="shared" si="404"/>
        <v>0</v>
      </c>
      <c r="BV672" s="52">
        <f t="shared" si="404"/>
        <v>0</v>
      </c>
      <c r="BW672" s="52">
        <f t="shared" si="404"/>
        <v>0</v>
      </c>
      <c r="BX672" s="52">
        <f>SUM(AX672:BW672)</f>
        <v>550.06994018200646</v>
      </c>
      <c r="DC672" s="7">
        <v>1</v>
      </c>
      <c r="DD672" s="55">
        <f t="array" aca="1" ref="DD672:EC723" ca="1">MMULT(AX672:BW723,$CB$121:$DA$146)</f>
        <v>0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7105.0503316385593</v>
      </c>
      <c r="DI672" s="55">
        <f ca="1"/>
        <v>14448.561723795839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0</v>
      </c>
      <c r="DQ672" s="55">
        <f ca="1"/>
        <v>0</v>
      </c>
      <c r="DR672" s="55">
        <f ca="1"/>
        <v>0</v>
      </c>
      <c r="DS672" s="55">
        <f ca="1"/>
        <v>13.683398991927785</v>
      </c>
      <c r="DT672" s="55">
        <f ca="1"/>
        <v>0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>SUM(DD672:EC672)</f>
        <v>21567.295454426327</v>
      </c>
    </row>
    <row r="673" spans="49:134" x14ac:dyDescent="0.3">
      <c r="AW673" s="7">
        <v>2</v>
      </c>
      <c r="AX673" s="52">
        <f t="shared" ref="AX673:AX723" si="405">V122*$N123</f>
        <v>0</v>
      </c>
      <c r="AY673" s="52">
        <f t="shared" ref="AY673:AY723" si="406">W122*$N123</f>
        <v>0</v>
      </c>
      <c r="AZ673" s="52">
        <f t="shared" ref="AZ673:AZ723" si="407">X122*$N123</f>
        <v>0</v>
      </c>
      <c r="BA673" s="52">
        <f t="shared" ref="BA673:BA723" si="408">Y122*$N123</f>
        <v>0</v>
      </c>
      <c r="BB673" s="52">
        <f t="shared" ref="BB673:BB723" si="409">Z122*$N123</f>
        <v>38.706090932938736</v>
      </c>
      <c r="BC673" s="52">
        <f t="shared" ref="BC673:BC723" si="410">AA122*$N123</f>
        <v>84.163104112781227</v>
      </c>
      <c r="BD673" s="52">
        <f t="shared" ref="BD673:BD723" si="411">AB122*$N123</f>
        <v>0</v>
      </c>
      <c r="BE673" s="52">
        <f t="shared" ref="BE673:BE723" si="412">AC122*$N123</f>
        <v>97.715919319176365</v>
      </c>
      <c r="BF673" s="52">
        <f t="shared" ref="BF673:BF723" si="413">AD122*$N123</f>
        <v>0</v>
      </c>
      <c r="BG673" s="52">
        <f t="shared" ref="BG673:BG723" si="414">AE122*$N123</f>
        <v>0</v>
      </c>
      <c r="BH673" s="52">
        <f t="shared" ref="BH673:BH723" si="415">AF122*$N123</f>
        <v>0</v>
      </c>
      <c r="BI673" s="52">
        <f t="shared" ref="BI673:BI723" si="416">AG122*$N123</f>
        <v>0</v>
      </c>
      <c r="BJ673" s="52">
        <f t="shared" ref="BJ673:BJ723" si="417">AH122*$N123</f>
        <v>0</v>
      </c>
      <c r="BK673" s="52">
        <f t="shared" ref="BK673:BK723" si="418">AI122*$N123</f>
        <v>0</v>
      </c>
      <c r="BL673" s="52">
        <f t="shared" ref="BL673:BL723" si="419">AJ122*$N123</f>
        <v>8.5174900034138325E-3</v>
      </c>
      <c r="BM673" s="52">
        <f t="shared" ref="BM673:BM723" si="420">AK122*$N123</f>
        <v>7.8264576587740137E-2</v>
      </c>
      <c r="BN673" s="52">
        <f t="shared" ref="BN673:BN723" si="421">AL122*$N123</f>
        <v>0</v>
      </c>
      <c r="BO673" s="52">
        <f t="shared" ref="BO673:BO723" si="422">AM122*$N123</f>
        <v>0</v>
      </c>
      <c r="BP673" s="52">
        <f t="shared" ref="BP673:BP723" si="423">AN122*$N123</f>
        <v>1.3770963347402851</v>
      </c>
      <c r="BQ673" s="52">
        <f t="shared" ref="BQ673:BQ723" si="424">AO122*$N123</f>
        <v>0</v>
      </c>
      <c r="BR673" s="52">
        <f t="shared" ref="BR673:BR723" si="425">AP122*$N123</f>
        <v>0</v>
      </c>
      <c r="BS673" s="52">
        <f t="shared" ref="BS673:BS723" si="426">AQ122*$N123</f>
        <v>0</v>
      </c>
      <c r="BT673" s="52">
        <f t="shared" ref="BT673:BT723" si="427">AR122*$N123</f>
        <v>0</v>
      </c>
      <c r="BU673" s="52">
        <f t="shared" ref="BU673:BU723" si="428">AS122*$N123</f>
        <v>0</v>
      </c>
      <c r="BV673" s="52">
        <f t="shared" ref="BV673:BV723" si="429">AT122*$N123</f>
        <v>0</v>
      </c>
      <c r="BW673" s="52">
        <f t="shared" ref="BW673:BW723" si="430">AU122*$N123</f>
        <v>0</v>
      </c>
      <c r="BX673" s="52">
        <f t="shared" ref="BX673:BX723" si="431">SUM(AX673:BW673)</f>
        <v>222.04899276622777</v>
      </c>
      <c r="DC673" s="7">
        <v>2</v>
      </c>
      <c r="DD673" s="55">
        <f ca="1"/>
        <v>0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2868.1213381307603</v>
      </c>
      <c r="DI673" s="55">
        <f ca="1"/>
        <v>5832.5031150157383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0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5.5411320224120013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t="shared" ref="ED673:ED723" ca="1" si="432">SUM(DD673:EC673)</f>
        <v>8706.1655851689102</v>
      </c>
    </row>
    <row r="674" spans="49:134" x14ac:dyDescent="0.3">
      <c r="AW674" s="7">
        <v>3</v>
      </c>
      <c r="AX674" s="52">
        <f t="shared" si="405"/>
        <v>0</v>
      </c>
      <c r="AY674" s="52">
        <f t="shared" si="406"/>
        <v>0</v>
      </c>
      <c r="AZ674" s="52">
        <f t="shared" si="407"/>
        <v>0</v>
      </c>
      <c r="BA674" s="52">
        <f t="shared" si="408"/>
        <v>0</v>
      </c>
      <c r="BB674" s="52">
        <f t="shared" si="409"/>
        <v>20.303891724694406</v>
      </c>
      <c r="BC674" s="52">
        <f t="shared" si="410"/>
        <v>44.14908641414754</v>
      </c>
      <c r="BD674" s="52">
        <f t="shared" si="411"/>
        <v>0</v>
      </c>
      <c r="BE674" s="52">
        <f t="shared" si="412"/>
        <v>51.258429822297913</v>
      </c>
      <c r="BF674" s="52">
        <f t="shared" si="413"/>
        <v>0</v>
      </c>
      <c r="BG674" s="52">
        <f t="shared" si="414"/>
        <v>0</v>
      </c>
      <c r="BH674" s="52">
        <f t="shared" si="415"/>
        <v>0</v>
      </c>
      <c r="BI674" s="52">
        <f t="shared" si="416"/>
        <v>0</v>
      </c>
      <c r="BJ674" s="52">
        <f t="shared" si="417"/>
        <v>0</v>
      </c>
      <c r="BK674" s="52">
        <f t="shared" si="418"/>
        <v>0</v>
      </c>
      <c r="BL674" s="52">
        <f t="shared" si="419"/>
        <v>4.4649965349742955E-3</v>
      </c>
      <c r="BM674" s="52">
        <f t="shared" si="420"/>
        <v>4.1054920956846416E-2</v>
      </c>
      <c r="BN674" s="52">
        <f t="shared" si="421"/>
        <v>0</v>
      </c>
      <c r="BO674" s="52">
        <f t="shared" si="422"/>
        <v>0</v>
      </c>
      <c r="BP674" s="52">
        <f t="shared" si="423"/>
        <v>0.722377646785477</v>
      </c>
      <c r="BQ674" s="52">
        <f t="shared" si="424"/>
        <v>0</v>
      </c>
      <c r="BR674" s="52">
        <f t="shared" si="425"/>
        <v>0</v>
      </c>
      <c r="BS674" s="52">
        <f t="shared" si="426"/>
        <v>0</v>
      </c>
      <c r="BT674" s="52">
        <f t="shared" si="427"/>
        <v>0</v>
      </c>
      <c r="BU674" s="52">
        <f t="shared" si="428"/>
        <v>0</v>
      </c>
      <c r="BV674" s="52">
        <f t="shared" si="429"/>
        <v>0</v>
      </c>
      <c r="BW674" s="52">
        <f t="shared" si="430"/>
        <v>0</v>
      </c>
      <c r="BX674" s="52">
        <f t="shared" si="431"/>
        <v>116.47930552541716</v>
      </c>
      <c r="DC674" s="7">
        <v>3</v>
      </c>
      <c r="DD674" s="55">
        <f ca="1"/>
        <v>0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1504.5183767998553</v>
      </c>
      <c r="DI674" s="55">
        <f ca="1"/>
        <v>3059.5316885004245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0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2.906688403744726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t="shared" ca="1" si="432"/>
        <v>4566.9567537040248</v>
      </c>
    </row>
    <row r="675" spans="49:134" x14ac:dyDescent="0.3">
      <c r="AW675" s="7">
        <v>4</v>
      </c>
      <c r="AX675" s="52">
        <f t="shared" si="405"/>
        <v>0</v>
      </c>
      <c r="AY675" s="52">
        <f t="shared" si="406"/>
        <v>0</v>
      </c>
      <c r="AZ675" s="52">
        <f t="shared" si="407"/>
        <v>0</v>
      </c>
      <c r="BA675" s="52">
        <f t="shared" si="408"/>
        <v>0</v>
      </c>
      <c r="BB675" s="52">
        <f t="shared" si="409"/>
        <v>26.510338158981774</v>
      </c>
      <c r="BC675" s="52">
        <f t="shared" si="410"/>
        <v>57.644476528017513</v>
      </c>
      <c r="BD675" s="52">
        <f t="shared" si="411"/>
        <v>0</v>
      </c>
      <c r="BE675" s="52">
        <f t="shared" si="412"/>
        <v>66.926987505722863</v>
      </c>
      <c r="BF675" s="52">
        <f t="shared" si="413"/>
        <v>0</v>
      </c>
      <c r="BG675" s="52">
        <f t="shared" si="414"/>
        <v>0</v>
      </c>
      <c r="BH675" s="52">
        <f t="shared" si="415"/>
        <v>0</v>
      </c>
      <c r="BI675" s="52">
        <f t="shared" si="416"/>
        <v>0</v>
      </c>
      <c r="BJ675" s="52">
        <f t="shared" si="417"/>
        <v>0</v>
      </c>
      <c r="BK675" s="52">
        <f t="shared" si="418"/>
        <v>0</v>
      </c>
      <c r="BL675" s="52">
        <f t="shared" si="419"/>
        <v>5.832257210512325E-3</v>
      </c>
      <c r="BM675" s="52">
        <f t="shared" si="420"/>
        <v>5.3604493234917235E-2</v>
      </c>
      <c r="BN675" s="52">
        <f t="shared" si="421"/>
        <v>0</v>
      </c>
      <c r="BO675" s="52">
        <f t="shared" si="422"/>
        <v>0</v>
      </c>
      <c r="BP675" s="52">
        <f t="shared" si="423"/>
        <v>0.94319236585043464</v>
      </c>
      <c r="BQ675" s="52">
        <f t="shared" si="424"/>
        <v>0</v>
      </c>
      <c r="BR675" s="52">
        <f t="shared" si="425"/>
        <v>0</v>
      </c>
      <c r="BS675" s="52">
        <f t="shared" si="426"/>
        <v>0</v>
      </c>
      <c r="BT675" s="52">
        <f t="shared" si="427"/>
        <v>0</v>
      </c>
      <c r="BU675" s="52">
        <f t="shared" si="428"/>
        <v>0</v>
      </c>
      <c r="BV675" s="52">
        <f t="shared" si="429"/>
        <v>0</v>
      </c>
      <c r="BW675" s="52">
        <f t="shared" si="430"/>
        <v>0</v>
      </c>
      <c r="BX675" s="52">
        <f t="shared" si="431"/>
        <v>152.08443130901799</v>
      </c>
      <c r="DC675" s="7">
        <v>4</v>
      </c>
      <c r="DD675" s="55">
        <f ca="1"/>
        <v>0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1964.4160575805492</v>
      </c>
      <c r="DI675" s="55">
        <f ca="1"/>
        <v>3994.7622233916136</v>
      </c>
      <c r="DJ675" s="55">
        <f ca="1"/>
        <v>0</v>
      </c>
      <c r="DK675" s="55">
        <f ca="1"/>
        <v>0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3.7951981210321399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t="shared" ca="1" si="432"/>
        <v>5962.9734790931943</v>
      </c>
    </row>
    <row r="676" spans="49:134" x14ac:dyDescent="0.3">
      <c r="AW676" s="7">
        <v>5</v>
      </c>
      <c r="AX676" s="52">
        <f t="shared" si="405"/>
        <v>0</v>
      </c>
      <c r="AY676" s="52">
        <f t="shared" si="406"/>
        <v>0</v>
      </c>
      <c r="AZ676" s="52">
        <f t="shared" si="407"/>
        <v>0</v>
      </c>
      <c r="BA676" s="52">
        <f t="shared" si="408"/>
        <v>0</v>
      </c>
      <c r="BB676" s="52">
        <f t="shared" si="409"/>
        <v>4.1623148120517826</v>
      </c>
      <c r="BC676" s="52">
        <f t="shared" si="410"/>
        <v>9.0505996966563433</v>
      </c>
      <c r="BD676" s="52">
        <f t="shared" si="411"/>
        <v>0</v>
      </c>
      <c r="BE676" s="52">
        <f t="shared" si="412"/>
        <v>10.508021050121338</v>
      </c>
      <c r="BF676" s="52">
        <f t="shared" si="413"/>
        <v>0</v>
      </c>
      <c r="BG676" s="52">
        <f t="shared" si="414"/>
        <v>0</v>
      </c>
      <c r="BH676" s="52">
        <f t="shared" si="415"/>
        <v>0</v>
      </c>
      <c r="BI676" s="52">
        <f t="shared" si="416"/>
        <v>0</v>
      </c>
      <c r="BJ676" s="52">
        <f t="shared" si="417"/>
        <v>0</v>
      </c>
      <c r="BK676" s="52">
        <f t="shared" si="418"/>
        <v>0</v>
      </c>
      <c r="BL676" s="52">
        <f t="shared" si="419"/>
        <v>9.1532744728121051E-4</v>
      </c>
      <c r="BM676" s="52">
        <f t="shared" si="420"/>
        <v>8.4162926624842694E-3</v>
      </c>
      <c r="BN676" s="52">
        <f t="shared" si="421"/>
        <v>0</v>
      </c>
      <c r="BO676" s="52">
        <f t="shared" si="422"/>
        <v>0</v>
      </c>
      <c r="BP676" s="52">
        <f t="shared" si="423"/>
        <v>0.14808802330348567</v>
      </c>
      <c r="BQ676" s="52">
        <f t="shared" si="424"/>
        <v>0</v>
      </c>
      <c r="BR676" s="52">
        <f t="shared" si="425"/>
        <v>0</v>
      </c>
      <c r="BS676" s="52">
        <f t="shared" si="426"/>
        <v>0</v>
      </c>
      <c r="BT676" s="52">
        <f t="shared" si="427"/>
        <v>0</v>
      </c>
      <c r="BU676" s="52">
        <f t="shared" si="428"/>
        <v>0</v>
      </c>
      <c r="BV676" s="52">
        <f t="shared" si="429"/>
        <v>0</v>
      </c>
      <c r="BW676" s="52">
        <f t="shared" si="430"/>
        <v>0</v>
      </c>
      <c r="BX676" s="52">
        <f t="shared" si="431"/>
        <v>23.878355202242716</v>
      </c>
      <c r="DC676" s="7">
        <v>5</v>
      </c>
      <c r="DD676" s="55">
        <f ca="1"/>
        <v>0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308.42752757303708</v>
      </c>
      <c r="DI676" s="55">
        <f ca="1"/>
        <v>627.20655897828453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0</v>
      </c>
      <c r="DN676" s="55">
        <f ca="1"/>
        <v>0</v>
      </c>
      <c r="DO676" s="55">
        <f ca="1"/>
        <v>0</v>
      </c>
      <c r="DP676" s="55">
        <f ca="1"/>
        <v>0</v>
      </c>
      <c r="DQ676" s="55">
        <f ca="1"/>
        <v>0</v>
      </c>
      <c r="DR676" s="55">
        <f ca="1"/>
        <v>0</v>
      </c>
      <c r="DS676" s="55">
        <f ca="1"/>
        <v>0.5958735205038862</v>
      </c>
      <c r="DT676" s="55">
        <f ca="1"/>
        <v>0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t="shared" ca="1" si="432"/>
        <v>936.22996007182553</v>
      </c>
    </row>
    <row r="677" spans="49:134" x14ac:dyDescent="0.3">
      <c r="AW677" s="7">
        <v>6</v>
      </c>
      <c r="AX677" s="52">
        <f t="shared" si="405"/>
        <v>0</v>
      </c>
      <c r="AY677" s="52">
        <f t="shared" si="406"/>
        <v>0</v>
      </c>
      <c r="AZ677" s="52">
        <f t="shared" si="407"/>
        <v>0</v>
      </c>
      <c r="BA677" s="52">
        <f t="shared" si="408"/>
        <v>0</v>
      </c>
      <c r="BB677" s="52">
        <f t="shared" si="409"/>
        <v>2.5065954720494208</v>
      </c>
      <c r="BC677" s="52">
        <f t="shared" si="410"/>
        <v>5.4503787523655189</v>
      </c>
      <c r="BD677" s="52">
        <f t="shared" si="411"/>
        <v>0</v>
      </c>
      <c r="BE677" s="52">
        <f t="shared" si="412"/>
        <v>6.3280552212388317</v>
      </c>
      <c r="BF677" s="52">
        <f t="shared" si="413"/>
        <v>0</v>
      </c>
      <c r="BG677" s="52">
        <f t="shared" si="414"/>
        <v>0</v>
      </c>
      <c r="BH677" s="52">
        <f t="shared" si="415"/>
        <v>0</v>
      </c>
      <c r="BI677" s="52">
        <f t="shared" si="416"/>
        <v>0</v>
      </c>
      <c r="BJ677" s="52">
        <f t="shared" si="417"/>
        <v>0</v>
      </c>
      <c r="BK677" s="52">
        <f t="shared" si="418"/>
        <v>0</v>
      </c>
      <c r="BL677" s="52">
        <f t="shared" si="419"/>
        <v>5.5072927317258668E-4</v>
      </c>
      <c r="BM677" s="52">
        <f t="shared" si="420"/>
        <v>5.0683922871157536E-3</v>
      </c>
      <c r="BN677" s="52">
        <f t="shared" si="421"/>
        <v>0</v>
      </c>
      <c r="BO677" s="52">
        <f t="shared" si="422"/>
        <v>0</v>
      </c>
      <c r="BP677" s="52">
        <f t="shared" si="423"/>
        <v>8.9180367698905347E-2</v>
      </c>
      <c r="BQ677" s="52">
        <f t="shared" si="424"/>
        <v>0</v>
      </c>
      <c r="BR677" s="52">
        <f t="shared" si="425"/>
        <v>0</v>
      </c>
      <c r="BS677" s="52">
        <f t="shared" si="426"/>
        <v>0</v>
      </c>
      <c r="BT677" s="52">
        <f t="shared" si="427"/>
        <v>0</v>
      </c>
      <c r="BU677" s="52">
        <f t="shared" si="428"/>
        <v>0</v>
      </c>
      <c r="BV677" s="52">
        <f t="shared" si="429"/>
        <v>0</v>
      </c>
      <c r="BW677" s="52">
        <f t="shared" si="430"/>
        <v>0</v>
      </c>
      <c r="BX677" s="52">
        <f t="shared" si="431"/>
        <v>14.379828934912965</v>
      </c>
      <c r="DC677" s="7">
        <v>6</v>
      </c>
      <c r="DD677" s="55">
        <f ca="1"/>
        <v>0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185.73872447886205</v>
      </c>
      <c r="DI677" s="55">
        <f ca="1"/>
        <v>377.71124753893042</v>
      </c>
      <c r="DJ677" s="55">
        <f ca="1"/>
        <v>0</v>
      </c>
      <c r="DK677" s="55">
        <f ca="1"/>
        <v>0</v>
      </c>
      <c r="DL677" s="55">
        <f ca="1"/>
        <v>0</v>
      </c>
      <c r="DM677" s="55">
        <f ca="1"/>
        <v>0</v>
      </c>
      <c r="DN677" s="55">
        <f ca="1"/>
        <v>0</v>
      </c>
      <c r="DO677" s="55">
        <f ca="1"/>
        <v>0</v>
      </c>
      <c r="DP677" s="55">
        <f ca="1"/>
        <v>0</v>
      </c>
      <c r="DQ677" s="55">
        <f ca="1"/>
        <v>0</v>
      </c>
      <c r="DR677" s="55">
        <f ca="1"/>
        <v>0</v>
      </c>
      <c r="DS677" s="55">
        <f ca="1"/>
        <v>0.35884217392779533</v>
      </c>
      <c r="DT677" s="55">
        <f ca="1"/>
        <v>0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t="shared" ca="1" si="432"/>
        <v>563.80881419172022</v>
      </c>
    </row>
    <row r="678" spans="49:134" x14ac:dyDescent="0.3">
      <c r="AW678" s="7">
        <v>7</v>
      </c>
      <c r="AX678" s="52">
        <f t="shared" si="405"/>
        <v>0</v>
      </c>
      <c r="AY678" s="52">
        <f t="shared" si="406"/>
        <v>0</v>
      </c>
      <c r="AZ678" s="52">
        <f t="shared" si="407"/>
        <v>0</v>
      </c>
      <c r="BA678" s="52">
        <f t="shared" si="408"/>
        <v>0</v>
      </c>
      <c r="BB678" s="52">
        <f t="shared" si="409"/>
        <v>29.872445394016044</v>
      </c>
      <c r="BC678" s="52">
        <f t="shared" si="410"/>
        <v>64.955092870108956</v>
      </c>
      <c r="BD678" s="52">
        <f t="shared" si="411"/>
        <v>0</v>
      </c>
      <c r="BE678" s="52">
        <f t="shared" si="412"/>
        <v>75.414835061834992</v>
      </c>
      <c r="BF678" s="52">
        <f t="shared" si="413"/>
        <v>0</v>
      </c>
      <c r="BG678" s="52">
        <f t="shared" si="414"/>
        <v>0</v>
      </c>
      <c r="BH678" s="52">
        <f t="shared" si="415"/>
        <v>0</v>
      </c>
      <c r="BI678" s="52">
        <f t="shared" si="416"/>
        <v>0</v>
      </c>
      <c r="BJ678" s="52">
        <f t="shared" si="417"/>
        <v>0</v>
      </c>
      <c r="BK678" s="52">
        <f t="shared" si="418"/>
        <v>0</v>
      </c>
      <c r="BL678" s="52">
        <f t="shared" si="419"/>
        <v>6.5677031337552927E-3</v>
      </c>
      <c r="BM678" s="52">
        <f t="shared" si="420"/>
        <v>6.0374979328531718E-2</v>
      </c>
      <c r="BN678" s="52">
        <f t="shared" si="421"/>
        <v>0</v>
      </c>
      <c r="BO678" s="52">
        <f t="shared" si="422"/>
        <v>0</v>
      </c>
      <c r="BP678" s="52">
        <f t="shared" si="423"/>
        <v>1.0628103756461234</v>
      </c>
      <c r="BQ678" s="52">
        <f t="shared" si="424"/>
        <v>0</v>
      </c>
      <c r="BR678" s="52">
        <f t="shared" si="425"/>
        <v>0</v>
      </c>
      <c r="BS678" s="52">
        <f t="shared" si="426"/>
        <v>0</v>
      </c>
      <c r="BT678" s="52">
        <f t="shared" si="427"/>
        <v>0</v>
      </c>
      <c r="BU678" s="52">
        <f t="shared" si="428"/>
        <v>0</v>
      </c>
      <c r="BV678" s="52">
        <f t="shared" si="429"/>
        <v>0</v>
      </c>
      <c r="BW678" s="52">
        <f t="shared" si="430"/>
        <v>0</v>
      </c>
      <c r="BX678" s="52">
        <f t="shared" si="431"/>
        <v>171.37212638406842</v>
      </c>
      <c r="DC678" s="7">
        <v>7</v>
      </c>
      <c r="DD678" s="55">
        <f ca="1"/>
        <v>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2213.5482036965886</v>
      </c>
      <c r="DI678" s="55">
        <f ca="1"/>
        <v>4501.3879358985505</v>
      </c>
      <c r="DJ678" s="55">
        <f ca="1"/>
        <v>0</v>
      </c>
      <c r="DK678" s="55">
        <f ca="1"/>
        <v>0</v>
      </c>
      <c r="DL678" s="55">
        <f ca="1"/>
        <v>0</v>
      </c>
      <c r="DM678" s="55">
        <f ca="1"/>
        <v>0</v>
      </c>
      <c r="DN678" s="55">
        <f ca="1"/>
        <v>0</v>
      </c>
      <c r="DO678" s="55">
        <f ca="1"/>
        <v>0</v>
      </c>
      <c r="DP678" s="55">
        <f ca="1"/>
        <v>0</v>
      </c>
      <c r="DQ678" s="55">
        <f ca="1"/>
        <v>0</v>
      </c>
      <c r="DR678" s="55">
        <f ca="1"/>
        <v>0</v>
      </c>
      <c r="DS678" s="55">
        <f ca="1"/>
        <v>4.2745485364600455</v>
      </c>
      <c r="DT678" s="55">
        <f ca="1"/>
        <v>0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t="shared" ca="1" si="432"/>
        <v>6719.2106881315995</v>
      </c>
    </row>
    <row r="679" spans="49:134" x14ac:dyDescent="0.3">
      <c r="AW679" s="7">
        <v>8</v>
      </c>
      <c r="AX679" s="52">
        <f t="shared" si="405"/>
        <v>3408.5688601465449</v>
      </c>
      <c r="AY679" s="52">
        <f t="shared" si="406"/>
        <v>0.40710287940196049</v>
      </c>
      <c r="AZ679" s="52">
        <f t="shared" si="407"/>
        <v>0</v>
      </c>
      <c r="BA679" s="52">
        <f t="shared" si="408"/>
        <v>0</v>
      </c>
      <c r="BB679" s="52">
        <f t="shared" si="409"/>
        <v>12.4334144806697</v>
      </c>
      <c r="BC679" s="52">
        <f t="shared" si="410"/>
        <v>27.035402762862649</v>
      </c>
      <c r="BD679" s="52">
        <f t="shared" si="411"/>
        <v>0</v>
      </c>
      <c r="BE679" s="52">
        <f t="shared" si="412"/>
        <v>485.31723413532819</v>
      </c>
      <c r="BF679" s="52">
        <f t="shared" si="413"/>
        <v>23.601446731861657</v>
      </c>
      <c r="BG679" s="52">
        <f t="shared" si="414"/>
        <v>0</v>
      </c>
      <c r="BH679" s="52">
        <f t="shared" si="415"/>
        <v>6.5151116585176982</v>
      </c>
      <c r="BI679" s="52">
        <f t="shared" si="416"/>
        <v>1947.7076301500458</v>
      </c>
      <c r="BJ679" s="52">
        <f t="shared" si="417"/>
        <v>0</v>
      </c>
      <c r="BK679" s="52">
        <f t="shared" si="418"/>
        <v>0</v>
      </c>
      <c r="BL679" s="52">
        <f t="shared" si="419"/>
        <v>2.7342117817479904E-3</v>
      </c>
      <c r="BM679" s="52">
        <f t="shared" si="420"/>
        <v>2.5140640828913281E-2</v>
      </c>
      <c r="BN679" s="52">
        <f t="shared" si="421"/>
        <v>0</v>
      </c>
      <c r="BO679" s="52">
        <f t="shared" si="422"/>
        <v>0</v>
      </c>
      <c r="BP679" s="52">
        <f t="shared" si="423"/>
        <v>5.2828885495546585</v>
      </c>
      <c r="BQ679" s="52">
        <f t="shared" si="424"/>
        <v>0</v>
      </c>
      <c r="BR679" s="52">
        <f t="shared" si="425"/>
        <v>0</v>
      </c>
      <c r="BS679" s="52">
        <f t="shared" si="426"/>
        <v>0</v>
      </c>
      <c r="BT679" s="52">
        <f t="shared" si="427"/>
        <v>0</v>
      </c>
      <c r="BU679" s="52">
        <f t="shared" si="428"/>
        <v>0</v>
      </c>
      <c r="BV679" s="52">
        <f t="shared" si="429"/>
        <v>0</v>
      </c>
      <c r="BW679" s="52">
        <f t="shared" si="430"/>
        <v>0</v>
      </c>
      <c r="BX679" s="52">
        <f t="shared" si="431"/>
        <v>5916.8969663473981</v>
      </c>
      <c r="DC679" s="7">
        <v>8</v>
      </c>
      <c r="DD679" s="55">
        <f ca="1"/>
        <v>322450.61416986311</v>
      </c>
      <c r="DE679" s="55">
        <f ca="1"/>
        <v>41.117390819598008</v>
      </c>
      <c r="DF679" s="55">
        <f ca="1"/>
        <v>0</v>
      </c>
      <c r="DG679" s="55">
        <f ca="1"/>
        <v>0</v>
      </c>
      <c r="DH679" s="55">
        <f ca="1"/>
        <v>921.31601301762475</v>
      </c>
      <c r="DI679" s="55">
        <f ca="1"/>
        <v>1873.5534114663815</v>
      </c>
      <c r="DJ679" s="55">
        <f ca="1"/>
        <v>0</v>
      </c>
      <c r="DK679" s="55">
        <f ca="1"/>
        <v>0</v>
      </c>
      <c r="DL679" s="55">
        <f ca="1"/>
        <v>1826.7519770460924</v>
      </c>
      <c r="DM679" s="55">
        <f ca="1"/>
        <v>0</v>
      </c>
      <c r="DN679" s="55">
        <f ca="1"/>
        <v>0</v>
      </c>
      <c r="DO679" s="55">
        <f ca="1"/>
        <v>109266.39805141758</v>
      </c>
      <c r="DP679" s="55">
        <f ca="1"/>
        <v>0</v>
      </c>
      <c r="DQ679" s="55">
        <f ca="1"/>
        <v>0</v>
      </c>
      <c r="DR679" s="55">
        <f ca="1"/>
        <v>0</v>
      </c>
      <c r="DS679" s="55">
        <f ca="1"/>
        <v>1.7799573706870602</v>
      </c>
      <c r="DT679" s="55">
        <f ca="1"/>
        <v>0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t="shared" ca="1" si="432"/>
        <v>436381.53097100102</v>
      </c>
    </row>
    <row r="680" spans="49:134" x14ac:dyDescent="0.3">
      <c r="AW680" s="7">
        <v>9</v>
      </c>
      <c r="AX680" s="52">
        <f t="shared" si="405"/>
        <v>170.68723631059265</v>
      </c>
      <c r="AY680" s="52">
        <f t="shared" si="406"/>
        <v>2.0386053067177449E-2</v>
      </c>
      <c r="AZ680" s="52">
        <f t="shared" si="407"/>
        <v>0</v>
      </c>
      <c r="BA680" s="52">
        <f t="shared" si="408"/>
        <v>0</v>
      </c>
      <c r="BB680" s="52">
        <f t="shared" si="409"/>
        <v>0.62261472270476315</v>
      </c>
      <c r="BC680" s="52">
        <f t="shared" si="410"/>
        <v>1.353822782411348</v>
      </c>
      <c r="BD680" s="52">
        <f t="shared" si="411"/>
        <v>0</v>
      </c>
      <c r="BE680" s="52">
        <f t="shared" si="412"/>
        <v>24.302709096472242</v>
      </c>
      <c r="BF680" s="52">
        <f t="shared" si="413"/>
        <v>1.1818642608768994</v>
      </c>
      <c r="BG680" s="52">
        <f t="shared" si="414"/>
        <v>0</v>
      </c>
      <c r="BH680" s="52">
        <f t="shared" si="415"/>
        <v>0.32625023802644643</v>
      </c>
      <c r="BI680" s="52">
        <f t="shared" si="416"/>
        <v>97.533259932865292</v>
      </c>
      <c r="BJ680" s="52">
        <f t="shared" si="417"/>
        <v>0</v>
      </c>
      <c r="BK680" s="52">
        <f t="shared" si="418"/>
        <v>0</v>
      </c>
      <c r="BL680" s="52">
        <f t="shared" si="419"/>
        <v>1.3699818275287687E-4</v>
      </c>
      <c r="BM680" s="52">
        <f t="shared" si="420"/>
        <v>1.2589414652458097E-3</v>
      </c>
      <c r="BN680" s="52">
        <f t="shared" si="421"/>
        <v>0</v>
      </c>
      <c r="BO680" s="52">
        <f t="shared" si="422"/>
        <v>0</v>
      </c>
      <c r="BP680" s="52">
        <f t="shared" si="423"/>
        <v>0.26454552790998326</v>
      </c>
      <c r="BQ680" s="52">
        <f t="shared" si="424"/>
        <v>0</v>
      </c>
      <c r="BR680" s="52">
        <f t="shared" si="425"/>
        <v>0</v>
      </c>
      <c r="BS680" s="52">
        <f t="shared" si="426"/>
        <v>0</v>
      </c>
      <c r="BT680" s="52">
        <f t="shared" si="427"/>
        <v>0</v>
      </c>
      <c r="BU680" s="52">
        <f t="shared" si="428"/>
        <v>0</v>
      </c>
      <c r="BV680" s="52">
        <f t="shared" si="429"/>
        <v>0</v>
      </c>
      <c r="BW680" s="52">
        <f t="shared" si="430"/>
        <v>0</v>
      </c>
      <c r="BX680" s="52">
        <f t="shared" si="431"/>
        <v>296.29408486457487</v>
      </c>
      <c r="DC680" s="7">
        <v>9</v>
      </c>
      <c r="DD680" s="55">
        <f ca="1"/>
        <v>16147.012554982064</v>
      </c>
      <c r="DE680" s="55">
        <f ca="1"/>
        <v>2.0589913597849225</v>
      </c>
      <c r="DF680" s="55">
        <f ca="1"/>
        <v>0</v>
      </c>
      <c r="DG680" s="55">
        <f ca="1"/>
        <v>0</v>
      </c>
      <c r="DH680" s="55">
        <f ca="1"/>
        <v>46.135750952422946</v>
      </c>
      <c r="DI680" s="55">
        <f ca="1"/>
        <v>93.819918821106413</v>
      </c>
      <c r="DJ680" s="55">
        <f ca="1"/>
        <v>0</v>
      </c>
      <c r="DK680" s="55">
        <f ca="1"/>
        <v>0</v>
      </c>
      <c r="DL680" s="55">
        <f ca="1"/>
        <v>91.476293791872024</v>
      </c>
      <c r="DM680" s="55">
        <f ca="1"/>
        <v>0</v>
      </c>
      <c r="DN680" s="55">
        <f ca="1"/>
        <v>0</v>
      </c>
      <c r="DO680" s="55">
        <f ca="1"/>
        <v>5471.6158822337429</v>
      </c>
      <c r="DP680" s="55">
        <f ca="1"/>
        <v>0</v>
      </c>
      <c r="DQ680" s="55">
        <f ca="1"/>
        <v>0</v>
      </c>
      <c r="DR680" s="55">
        <f ca="1"/>
        <v>0</v>
      </c>
      <c r="DS680" s="55">
        <f ca="1"/>
        <v>8.9133055739403319E-2</v>
      </c>
      <c r="DT680" s="55">
        <f ca="1"/>
        <v>0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t="shared" ca="1" si="432"/>
        <v>21852.208525196729</v>
      </c>
    </row>
    <row r="681" spans="49:134" x14ac:dyDescent="0.3">
      <c r="AW681" s="7">
        <v>10</v>
      </c>
      <c r="AX681" s="52">
        <f t="shared" si="405"/>
        <v>1594.3048146876151</v>
      </c>
      <c r="AY681" s="52">
        <f t="shared" si="406"/>
        <v>0.19041600943734269</v>
      </c>
      <c r="AZ681" s="52">
        <f t="shared" si="407"/>
        <v>0</v>
      </c>
      <c r="BA681" s="52">
        <f t="shared" si="408"/>
        <v>0</v>
      </c>
      <c r="BB681" s="52">
        <f t="shared" si="409"/>
        <v>5.8155353136987928</v>
      </c>
      <c r="BC681" s="52">
        <f t="shared" si="410"/>
        <v>12.645387129147576</v>
      </c>
      <c r="BD681" s="52">
        <f t="shared" si="411"/>
        <v>0</v>
      </c>
      <c r="BE681" s="52">
        <f t="shared" si="412"/>
        <v>226.99955173947771</v>
      </c>
      <c r="BF681" s="52">
        <f t="shared" si="413"/>
        <v>11.039207859983172</v>
      </c>
      <c r="BG681" s="52">
        <f t="shared" si="414"/>
        <v>0</v>
      </c>
      <c r="BH681" s="52">
        <f t="shared" si="415"/>
        <v>3.04734166014341</v>
      </c>
      <c r="BI681" s="52">
        <f t="shared" si="416"/>
        <v>911.00980516793493</v>
      </c>
      <c r="BJ681" s="52">
        <f t="shared" si="417"/>
        <v>0</v>
      </c>
      <c r="BK681" s="52">
        <f t="shared" si="418"/>
        <v>0</v>
      </c>
      <c r="BL681" s="52">
        <f t="shared" si="419"/>
        <v>1.2793338401985216E-3</v>
      </c>
      <c r="BM681" s="52">
        <f t="shared" si="420"/>
        <v>1.1759142371030186E-2</v>
      </c>
      <c r="BN681" s="52">
        <f t="shared" si="421"/>
        <v>0</v>
      </c>
      <c r="BO681" s="52">
        <f t="shared" si="422"/>
        <v>0</v>
      </c>
      <c r="BP681" s="52">
        <f t="shared" si="423"/>
        <v>2.4709885578934494</v>
      </c>
      <c r="BQ681" s="52">
        <f t="shared" si="424"/>
        <v>0</v>
      </c>
      <c r="BR681" s="52">
        <f t="shared" si="425"/>
        <v>0</v>
      </c>
      <c r="BS681" s="52">
        <f t="shared" si="426"/>
        <v>0</v>
      </c>
      <c r="BT681" s="52">
        <f t="shared" si="427"/>
        <v>0</v>
      </c>
      <c r="BU681" s="52">
        <f t="shared" si="428"/>
        <v>0</v>
      </c>
      <c r="BV681" s="52">
        <f t="shared" si="429"/>
        <v>0</v>
      </c>
      <c r="BW681" s="52">
        <f t="shared" si="430"/>
        <v>0</v>
      </c>
      <c r="BX681" s="52">
        <f t="shared" si="431"/>
        <v>2767.5360866015426</v>
      </c>
      <c r="DC681" s="7">
        <v>10</v>
      </c>
      <c r="DD681" s="55">
        <f ca="1"/>
        <v>150821.23546944838</v>
      </c>
      <c r="DE681" s="55">
        <f ca="1"/>
        <v>19.232016953171613</v>
      </c>
      <c r="DF681" s="55">
        <f ca="1"/>
        <v>0</v>
      </c>
      <c r="DG681" s="55">
        <f ca="1"/>
        <v>0</v>
      </c>
      <c r="DH681" s="55">
        <f ca="1"/>
        <v>430.93116674508053</v>
      </c>
      <c r="DI681" s="55">
        <f ca="1"/>
        <v>876.32532804992695</v>
      </c>
      <c r="DJ681" s="55">
        <f ca="1"/>
        <v>0</v>
      </c>
      <c r="DK681" s="55">
        <f ca="1"/>
        <v>0</v>
      </c>
      <c r="DL681" s="55">
        <f ca="1"/>
        <v>854.43468836269756</v>
      </c>
      <c r="DM681" s="55">
        <f ca="1"/>
        <v>0</v>
      </c>
      <c r="DN681" s="55">
        <f ca="1"/>
        <v>0</v>
      </c>
      <c r="DO681" s="55">
        <f ca="1"/>
        <v>51107.650069921154</v>
      </c>
      <c r="DP681" s="55">
        <f ca="1"/>
        <v>0</v>
      </c>
      <c r="DQ681" s="55">
        <f ca="1"/>
        <v>0</v>
      </c>
      <c r="DR681" s="55">
        <f ca="1"/>
        <v>0</v>
      </c>
      <c r="DS681" s="55">
        <f ca="1"/>
        <v>0.83254727986893717</v>
      </c>
      <c r="DT681" s="55">
        <f ca="1"/>
        <v>0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t="shared" ca="1" si="432"/>
        <v>204110.64128676028</v>
      </c>
    </row>
    <row r="682" spans="49:134" x14ac:dyDescent="0.3">
      <c r="AW682" s="7">
        <v>11</v>
      </c>
      <c r="AX682" s="52">
        <f t="shared" si="405"/>
        <v>0</v>
      </c>
      <c r="AY682" s="52">
        <f t="shared" si="406"/>
        <v>0</v>
      </c>
      <c r="AZ682" s="52">
        <f t="shared" si="407"/>
        <v>0</v>
      </c>
      <c r="BA682" s="52">
        <f t="shared" si="408"/>
        <v>0</v>
      </c>
      <c r="BB682" s="52">
        <f t="shared" si="409"/>
        <v>3516.0613888195599</v>
      </c>
      <c r="BC682" s="52">
        <f t="shared" si="410"/>
        <v>7645.3765694657559</v>
      </c>
      <c r="BD682" s="52">
        <f t="shared" si="411"/>
        <v>0</v>
      </c>
      <c r="BE682" s="52">
        <f t="shared" si="412"/>
        <v>8876.5143325195877</v>
      </c>
      <c r="BF682" s="52">
        <f t="shared" si="413"/>
        <v>0</v>
      </c>
      <c r="BG682" s="52">
        <f t="shared" si="414"/>
        <v>0</v>
      </c>
      <c r="BH682" s="52">
        <f t="shared" si="415"/>
        <v>0</v>
      </c>
      <c r="BI682" s="52">
        <f t="shared" si="416"/>
        <v>0</v>
      </c>
      <c r="BJ682" s="52">
        <f t="shared" si="417"/>
        <v>0</v>
      </c>
      <c r="BK682" s="52">
        <f t="shared" si="418"/>
        <v>0</v>
      </c>
      <c r="BL682" s="52">
        <f t="shared" si="419"/>
        <v>0.77307338994351771</v>
      </c>
      <c r="BM682" s="52">
        <f t="shared" si="420"/>
        <v>7.1150117304536149</v>
      </c>
      <c r="BN682" s="52">
        <f t="shared" si="421"/>
        <v>0</v>
      </c>
      <c r="BO682" s="52">
        <f t="shared" si="422"/>
        <v>0</v>
      </c>
      <c r="BP682" s="52">
        <f t="shared" si="423"/>
        <v>125.09543415052886</v>
      </c>
      <c r="BQ682" s="52">
        <f t="shared" si="424"/>
        <v>0</v>
      </c>
      <c r="BR682" s="52">
        <f t="shared" si="425"/>
        <v>0</v>
      </c>
      <c r="BS682" s="52">
        <f t="shared" si="426"/>
        <v>0</v>
      </c>
      <c r="BT682" s="52">
        <f t="shared" si="427"/>
        <v>0</v>
      </c>
      <c r="BU682" s="52">
        <f t="shared" si="428"/>
        <v>0</v>
      </c>
      <c r="BV682" s="52">
        <f t="shared" si="429"/>
        <v>0</v>
      </c>
      <c r="BW682" s="52">
        <f t="shared" si="430"/>
        <v>0</v>
      </c>
      <c r="BX682" s="52">
        <f t="shared" si="431"/>
        <v>20170.935810075829</v>
      </c>
      <c r="DC682" s="7">
        <v>11</v>
      </c>
      <c r="DD682" s="55">
        <f ca="1"/>
        <v>0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260540.14891152937</v>
      </c>
      <c r="DI682" s="55">
        <f ca="1"/>
        <v>529824.59626397688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0</v>
      </c>
      <c r="DN682" s="55">
        <f ca="1"/>
        <v>0</v>
      </c>
      <c r="DO682" s="55">
        <f ca="1"/>
        <v>0</v>
      </c>
      <c r="DP682" s="55">
        <f ca="1"/>
        <v>0</v>
      </c>
      <c r="DQ682" s="55">
        <f ca="1"/>
        <v>0</v>
      </c>
      <c r="DR682" s="55">
        <f ca="1"/>
        <v>0</v>
      </c>
      <c r="DS682" s="55">
        <f ca="1"/>
        <v>503.74283051611593</v>
      </c>
      <c r="DT682" s="55">
        <f ca="1"/>
        <v>0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t="shared" ca="1" si="432"/>
        <v>790868.48800602229</v>
      </c>
    </row>
    <row r="683" spans="49:134" x14ac:dyDescent="0.3">
      <c r="AW683" s="7">
        <v>12</v>
      </c>
      <c r="AX683" s="52">
        <f t="shared" si="405"/>
        <v>7100.6981053851187</v>
      </c>
      <c r="AY683" s="52">
        <f t="shared" si="406"/>
        <v>4.7298758791976843</v>
      </c>
      <c r="AZ683" s="52">
        <f t="shared" si="407"/>
        <v>0</v>
      </c>
      <c r="BA683" s="52">
        <f t="shared" si="408"/>
        <v>0</v>
      </c>
      <c r="BB683" s="52">
        <f t="shared" si="409"/>
        <v>372.6689592551715</v>
      </c>
      <c r="BC683" s="52">
        <f t="shared" si="410"/>
        <v>810.33696910564424</v>
      </c>
      <c r="BD683" s="52">
        <f t="shared" si="411"/>
        <v>0</v>
      </c>
      <c r="BE683" s="52">
        <f t="shared" si="412"/>
        <v>4676.669144197429</v>
      </c>
      <c r="BF683" s="52">
        <f t="shared" si="413"/>
        <v>548.13906551182004</v>
      </c>
      <c r="BG683" s="52">
        <f t="shared" si="414"/>
        <v>0</v>
      </c>
      <c r="BH683" s="52">
        <f t="shared" si="415"/>
        <v>1480.0735401467846</v>
      </c>
      <c r="BI683" s="52">
        <f t="shared" si="416"/>
        <v>7460.0015746280751</v>
      </c>
      <c r="BJ683" s="52">
        <f t="shared" si="417"/>
        <v>0</v>
      </c>
      <c r="BK683" s="52">
        <f t="shared" si="418"/>
        <v>0</v>
      </c>
      <c r="BL683" s="52">
        <f t="shared" si="419"/>
        <v>8.1925255239444744E-2</v>
      </c>
      <c r="BM683" s="52">
        <f t="shared" si="420"/>
        <v>0.75354492650383376</v>
      </c>
      <c r="BN683" s="52">
        <f t="shared" si="421"/>
        <v>0</v>
      </c>
      <c r="BO683" s="52">
        <f t="shared" si="422"/>
        <v>40360.548178036537</v>
      </c>
      <c r="BP683" s="52">
        <f t="shared" si="423"/>
        <v>2419.869544144929</v>
      </c>
      <c r="BQ683" s="52">
        <f t="shared" si="424"/>
        <v>0</v>
      </c>
      <c r="BR683" s="52">
        <f t="shared" si="425"/>
        <v>0</v>
      </c>
      <c r="BS683" s="52">
        <f t="shared" si="426"/>
        <v>0</v>
      </c>
      <c r="BT683" s="52">
        <f t="shared" si="427"/>
        <v>0</v>
      </c>
      <c r="BU683" s="52">
        <f t="shared" si="428"/>
        <v>0</v>
      </c>
      <c r="BV683" s="52">
        <f t="shared" si="429"/>
        <v>0</v>
      </c>
      <c r="BW683" s="52">
        <f t="shared" si="430"/>
        <v>0</v>
      </c>
      <c r="BX683" s="52">
        <f t="shared" si="431"/>
        <v>65234.570426472455</v>
      </c>
      <c r="DC683" s="7">
        <v>12</v>
      </c>
      <c r="DD683" s="55">
        <f ca="1"/>
        <v>671726.04076943221</v>
      </c>
      <c r="DE683" s="55">
        <f ca="1"/>
        <v>477.71746379896609</v>
      </c>
      <c r="DF683" s="55">
        <f ca="1"/>
        <v>0</v>
      </c>
      <c r="DG683" s="55">
        <f ca="1"/>
        <v>0</v>
      </c>
      <c r="DH683" s="55">
        <f ca="1"/>
        <v>27614.769880808206</v>
      </c>
      <c r="DI683" s="55">
        <f ca="1"/>
        <v>56156.351959021144</v>
      </c>
      <c r="DJ683" s="55">
        <f ca="1"/>
        <v>0</v>
      </c>
      <c r="DK683" s="55">
        <f ca="1"/>
        <v>0</v>
      </c>
      <c r="DL683" s="55">
        <f ca="1"/>
        <v>42425.963670614874</v>
      </c>
      <c r="DM683" s="55">
        <f ca="1"/>
        <v>0</v>
      </c>
      <c r="DN683" s="55">
        <f ca="1"/>
        <v>0</v>
      </c>
      <c r="DO683" s="55">
        <f ca="1"/>
        <v>418506.08833663503</v>
      </c>
      <c r="DP683" s="55">
        <f ca="1"/>
        <v>0</v>
      </c>
      <c r="DQ683" s="55">
        <f ca="1"/>
        <v>0</v>
      </c>
      <c r="DR683" s="55">
        <f ca="1"/>
        <v>0</v>
      </c>
      <c r="DS683" s="55">
        <f ca="1"/>
        <v>53.350980796471426</v>
      </c>
      <c r="DT683" s="55">
        <f ca="1"/>
        <v>0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t="shared" ca="1" si="432"/>
        <v>1216960.2830611067</v>
      </c>
    </row>
    <row r="684" spans="49:134" x14ac:dyDescent="0.3">
      <c r="AW684" s="7">
        <v>13</v>
      </c>
      <c r="AX684" s="52">
        <f t="shared" si="405"/>
        <v>323.28896993833553</v>
      </c>
      <c r="AY684" s="52">
        <f t="shared" si="406"/>
        <v>0.21534737492074665</v>
      </c>
      <c r="AZ684" s="52">
        <f t="shared" si="407"/>
        <v>0</v>
      </c>
      <c r="BA684" s="52">
        <f t="shared" si="408"/>
        <v>0</v>
      </c>
      <c r="BB684" s="52">
        <f t="shared" si="409"/>
        <v>16.967312530315624</v>
      </c>
      <c r="BC684" s="52">
        <f t="shared" si="410"/>
        <v>36.893978623057315</v>
      </c>
      <c r="BD684" s="52">
        <f t="shared" si="411"/>
        <v>0</v>
      </c>
      <c r="BE684" s="52">
        <f t="shared" si="412"/>
        <v>212.92491644259525</v>
      </c>
      <c r="BF684" s="52">
        <f t="shared" si="413"/>
        <v>24.956322775730143</v>
      </c>
      <c r="BG684" s="52">
        <f t="shared" si="414"/>
        <v>0</v>
      </c>
      <c r="BH684" s="52">
        <f t="shared" si="415"/>
        <v>67.386536241299765</v>
      </c>
      <c r="BI684" s="52">
        <f t="shared" si="416"/>
        <v>339.64776267180889</v>
      </c>
      <c r="BJ684" s="52">
        <f t="shared" si="417"/>
        <v>0</v>
      </c>
      <c r="BK684" s="52">
        <f t="shared" si="418"/>
        <v>0</v>
      </c>
      <c r="BL684" s="52">
        <f t="shared" si="419"/>
        <v>3.7285398029232009E-3</v>
      </c>
      <c r="BM684" s="52">
        <f t="shared" si="420"/>
        <v>3.4377821118695563E-2</v>
      </c>
      <c r="BN684" s="52">
        <f t="shared" si="421"/>
        <v>0</v>
      </c>
      <c r="BO684" s="52">
        <f t="shared" si="422"/>
        <v>1837.5827067882417</v>
      </c>
      <c r="BP684" s="52">
        <f t="shared" si="423"/>
        <v>110.17467870150185</v>
      </c>
      <c r="BQ684" s="52">
        <f t="shared" si="424"/>
        <v>0</v>
      </c>
      <c r="BR684" s="52">
        <f t="shared" si="425"/>
        <v>0</v>
      </c>
      <c r="BS684" s="52">
        <f t="shared" si="426"/>
        <v>0</v>
      </c>
      <c r="BT684" s="52">
        <f t="shared" si="427"/>
        <v>0</v>
      </c>
      <c r="BU684" s="52">
        <f t="shared" si="428"/>
        <v>0</v>
      </c>
      <c r="BV684" s="52">
        <f t="shared" si="429"/>
        <v>0</v>
      </c>
      <c r="BW684" s="52">
        <f t="shared" si="430"/>
        <v>0</v>
      </c>
      <c r="BX684" s="52">
        <f t="shared" si="431"/>
        <v>2970.0766384487283</v>
      </c>
      <c r="DC684" s="7">
        <v>13</v>
      </c>
      <c r="DD684" s="55">
        <f ca="1"/>
        <v>30583.136556166541</v>
      </c>
      <c r="DE684" s="55">
        <f ca="1"/>
        <v>21.750084866995412</v>
      </c>
      <c r="DF684" s="55">
        <f ca="1"/>
        <v>0</v>
      </c>
      <c r="DG684" s="55">
        <f ca="1"/>
        <v>0</v>
      </c>
      <c r="DH684" s="55">
        <f ca="1"/>
        <v>1257.2778584963876</v>
      </c>
      <c r="DI684" s="55">
        <f ca="1"/>
        <v>2556.7527185778717</v>
      </c>
      <c r="DJ684" s="55">
        <f ca="1"/>
        <v>0</v>
      </c>
      <c r="DK684" s="55">
        <f ca="1"/>
        <v>0</v>
      </c>
      <c r="DL684" s="55">
        <f ca="1"/>
        <v>1931.6193828415132</v>
      </c>
      <c r="DM684" s="55">
        <f ca="1"/>
        <v>0</v>
      </c>
      <c r="DN684" s="55">
        <f ca="1"/>
        <v>0</v>
      </c>
      <c r="DO684" s="55">
        <f ca="1"/>
        <v>19054.23948588848</v>
      </c>
      <c r="DP684" s="55">
        <f ca="1"/>
        <v>0</v>
      </c>
      <c r="DQ684" s="55">
        <f ca="1"/>
        <v>0</v>
      </c>
      <c r="DR684" s="55">
        <f ca="1"/>
        <v>0</v>
      </c>
      <c r="DS684" s="55">
        <f ca="1"/>
        <v>2.4339497352036457</v>
      </c>
      <c r="DT684" s="55">
        <f ca="1"/>
        <v>0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t="shared" ca="1" si="432"/>
        <v>55407.210036572993</v>
      </c>
    </row>
    <row r="685" spans="49:134" x14ac:dyDescent="0.3">
      <c r="AW685" s="7">
        <v>14</v>
      </c>
      <c r="AX685" s="52">
        <f t="shared" si="405"/>
        <v>20602.664702365812</v>
      </c>
      <c r="AY685" s="52">
        <f t="shared" si="406"/>
        <v>13.723727636245956</v>
      </c>
      <c r="AZ685" s="52">
        <f t="shared" si="407"/>
        <v>0</v>
      </c>
      <c r="BA685" s="52">
        <f t="shared" si="408"/>
        <v>0</v>
      </c>
      <c r="BB685" s="52">
        <f t="shared" si="409"/>
        <v>912.60506216773319</v>
      </c>
      <c r="BC685" s="52">
        <f t="shared" si="410"/>
        <v>1984.3821216140693</v>
      </c>
      <c r="BD685" s="52">
        <f t="shared" si="411"/>
        <v>0</v>
      </c>
      <c r="BE685" s="52">
        <f t="shared" si="412"/>
        <v>16883.070499426525</v>
      </c>
      <c r="BF685" s="52">
        <f t="shared" si="413"/>
        <v>1053.9719497125323</v>
      </c>
      <c r="BG685" s="52">
        <f t="shared" si="414"/>
        <v>0</v>
      </c>
      <c r="BH685" s="52">
        <f t="shared" si="415"/>
        <v>433.04439349376634</v>
      </c>
      <c r="BI685" s="52">
        <f t="shared" si="416"/>
        <v>34882.877370855633</v>
      </c>
      <c r="BJ685" s="52">
        <f t="shared" si="417"/>
        <v>0</v>
      </c>
      <c r="BK685" s="52">
        <f t="shared" si="418"/>
        <v>0</v>
      </c>
      <c r="BL685" s="52">
        <f t="shared" si="419"/>
        <v>0.20068949457337132</v>
      </c>
      <c r="BM685" s="52">
        <f t="shared" si="420"/>
        <v>1.8453077375411433</v>
      </c>
      <c r="BN685" s="52">
        <f t="shared" si="421"/>
        <v>0</v>
      </c>
      <c r="BO685" s="52">
        <f t="shared" si="422"/>
        <v>1532.2952945859276</v>
      </c>
      <c r="BP685" s="52">
        <f t="shared" si="423"/>
        <v>11315.280799739086</v>
      </c>
      <c r="BQ685" s="52">
        <f t="shared" si="424"/>
        <v>0</v>
      </c>
      <c r="BR685" s="52">
        <f t="shared" si="425"/>
        <v>0</v>
      </c>
      <c r="BS685" s="52">
        <f t="shared" si="426"/>
        <v>0</v>
      </c>
      <c r="BT685" s="52">
        <f t="shared" si="427"/>
        <v>0</v>
      </c>
      <c r="BU685" s="52">
        <f t="shared" si="428"/>
        <v>0</v>
      </c>
      <c r="BV685" s="52">
        <f t="shared" si="429"/>
        <v>0</v>
      </c>
      <c r="BW685" s="52">
        <f t="shared" si="430"/>
        <v>0</v>
      </c>
      <c r="BX685" s="52">
        <f t="shared" si="431"/>
        <v>89615.961918829445</v>
      </c>
      <c r="DC685" s="7">
        <v>14</v>
      </c>
      <c r="DD685" s="55">
        <f ca="1"/>
        <v>1949012.0808438056</v>
      </c>
      <c r="DE685" s="55">
        <f ca="1"/>
        <v>1386.0964912608415</v>
      </c>
      <c r="DF685" s="55">
        <f ca="1"/>
        <v>0</v>
      </c>
      <c r="DG685" s="55">
        <f ca="1"/>
        <v>0</v>
      </c>
      <c r="DH685" s="55">
        <f ca="1"/>
        <v>67624.035106629031</v>
      </c>
      <c r="DI685" s="55">
        <f ca="1"/>
        <v>137517.681027855</v>
      </c>
      <c r="DJ685" s="55">
        <f ca="1"/>
        <v>0</v>
      </c>
      <c r="DK685" s="55">
        <f ca="1"/>
        <v>0</v>
      </c>
      <c r="DL685" s="55">
        <f ca="1"/>
        <v>81577.42890775</v>
      </c>
      <c r="DM685" s="55">
        <f ca="1"/>
        <v>0</v>
      </c>
      <c r="DN685" s="55">
        <f ca="1"/>
        <v>0</v>
      </c>
      <c r="DO685" s="55">
        <f ca="1"/>
        <v>1956929.420505001</v>
      </c>
      <c r="DP685" s="55">
        <f ca="1"/>
        <v>0</v>
      </c>
      <c r="DQ685" s="55">
        <f ca="1"/>
        <v>0</v>
      </c>
      <c r="DR685" s="55">
        <f ca="1"/>
        <v>0</v>
      </c>
      <c r="DS685" s="55">
        <f ca="1"/>
        <v>130.64778781791293</v>
      </c>
      <c r="DT685" s="55">
        <f ca="1"/>
        <v>0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t="shared" ca="1" si="432"/>
        <v>4194177.3906701198</v>
      </c>
    </row>
    <row r="686" spans="49:134" x14ac:dyDescent="0.3">
      <c r="AW686" s="7">
        <v>15</v>
      </c>
      <c r="AX686" s="52">
        <f t="shared" si="405"/>
        <v>1983.2567939028213</v>
      </c>
      <c r="AY686" s="52">
        <f t="shared" si="406"/>
        <v>1.3210755240364325</v>
      </c>
      <c r="AZ686" s="52">
        <f t="shared" si="407"/>
        <v>0</v>
      </c>
      <c r="BA686" s="52">
        <f t="shared" si="408"/>
        <v>0</v>
      </c>
      <c r="BB686" s="52">
        <f t="shared" si="409"/>
        <v>87.849325114786552</v>
      </c>
      <c r="BC686" s="52">
        <f t="shared" si="410"/>
        <v>191.02088891633343</v>
      </c>
      <c r="BD686" s="52">
        <f t="shared" si="411"/>
        <v>0</v>
      </c>
      <c r="BE686" s="52">
        <f t="shared" si="412"/>
        <v>1625.2006601075261</v>
      </c>
      <c r="BF686" s="52">
        <f t="shared" si="413"/>
        <v>101.45760562140462</v>
      </c>
      <c r="BG686" s="52">
        <f t="shared" si="414"/>
        <v>0</v>
      </c>
      <c r="BH686" s="52">
        <f t="shared" si="415"/>
        <v>41.685784244423651</v>
      </c>
      <c r="BI686" s="52">
        <f t="shared" si="416"/>
        <v>3357.9007640834388</v>
      </c>
      <c r="BJ686" s="52">
        <f t="shared" si="417"/>
        <v>0</v>
      </c>
      <c r="BK686" s="52">
        <f t="shared" si="418"/>
        <v>0</v>
      </c>
      <c r="BL686" s="52">
        <f t="shared" si="419"/>
        <v>1.9318802998668987E-2</v>
      </c>
      <c r="BM686" s="52">
        <f t="shared" si="420"/>
        <v>0.17763329053826979</v>
      </c>
      <c r="BN686" s="52">
        <f t="shared" si="421"/>
        <v>0</v>
      </c>
      <c r="BO686" s="52">
        <f t="shared" si="422"/>
        <v>147.50203905745269</v>
      </c>
      <c r="BP686" s="52">
        <f t="shared" si="423"/>
        <v>1089.2332544890403</v>
      </c>
      <c r="BQ686" s="52">
        <f t="shared" si="424"/>
        <v>0</v>
      </c>
      <c r="BR686" s="52">
        <f t="shared" si="425"/>
        <v>0</v>
      </c>
      <c r="BS686" s="52">
        <f t="shared" si="426"/>
        <v>0</v>
      </c>
      <c r="BT686" s="52">
        <f t="shared" si="427"/>
        <v>0</v>
      </c>
      <c r="BU686" s="52">
        <f t="shared" si="428"/>
        <v>0</v>
      </c>
      <c r="BV686" s="52">
        <f t="shared" si="429"/>
        <v>0</v>
      </c>
      <c r="BW686" s="52">
        <f t="shared" si="430"/>
        <v>0</v>
      </c>
      <c r="BX686" s="52">
        <f t="shared" si="431"/>
        <v>8626.6251431548008</v>
      </c>
      <c r="DC686" s="7">
        <v>15</v>
      </c>
      <c r="DD686" s="55">
        <f ca="1"/>
        <v>187616.09270320687</v>
      </c>
      <c r="DE686" s="55">
        <f ca="1"/>
        <v>133.42862792767968</v>
      </c>
      <c r="DF686" s="55">
        <f ca="1"/>
        <v>0</v>
      </c>
      <c r="DG686" s="55">
        <f ca="1"/>
        <v>0</v>
      </c>
      <c r="DH686" s="55">
        <f ca="1"/>
        <v>6509.6349910056833</v>
      </c>
      <c r="DI686" s="55">
        <f ca="1"/>
        <v>13237.747601901907</v>
      </c>
      <c r="DJ686" s="55">
        <f ca="1"/>
        <v>0</v>
      </c>
      <c r="DK686" s="55">
        <f ca="1"/>
        <v>0</v>
      </c>
      <c r="DL686" s="55">
        <f ca="1"/>
        <v>7852.8186750967188</v>
      </c>
      <c r="DM686" s="55">
        <f ca="1"/>
        <v>0</v>
      </c>
      <c r="DN686" s="55">
        <f ca="1"/>
        <v>0</v>
      </c>
      <c r="DO686" s="55">
        <f ca="1"/>
        <v>188378.23286508094</v>
      </c>
      <c r="DP686" s="55">
        <f ca="1"/>
        <v>0</v>
      </c>
      <c r="DQ686" s="55">
        <f ca="1"/>
        <v>0</v>
      </c>
      <c r="DR686" s="55">
        <f ca="1"/>
        <v>0</v>
      </c>
      <c r="DS686" s="55">
        <f ca="1"/>
        <v>12.576436970109501</v>
      </c>
      <c r="DT686" s="55">
        <f ca="1"/>
        <v>0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t="shared" ca="1" si="432"/>
        <v>403740.53190118988</v>
      </c>
    </row>
    <row r="687" spans="49:134" x14ac:dyDescent="0.3">
      <c r="AW687" s="7">
        <v>16</v>
      </c>
      <c r="AX687" s="52">
        <f t="shared" si="405"/>
        <v>6.6545726002026555</v>
      </c>
      <c r="AY687" s="52">
        <f t="shared" si="406"/>
        <v>1.345733184836142</v>
      </c>
      <c r="AZ687" s="52">
        <f t="shared" si="407"/>
        <v>0</v>
      </c>
      <c r="BA687" s="52">
        <f t="shared" si="408"/>
        <v>0</v>
      </c>
      <c r="BB687" s="52">
        <f t="shared" si="409"/>
        <v>232.98963809708303</v>
      </c>
      <c r="BC687" s="52">
        <f t="shared" si="410"/>
        <v>506.61616044465421</v>
      </c>
      <c r="BD687" s="52">
        <f t="shared" si="411"/>
        <v>0</v>
      </c>
      <c r="BE687" s="52">
        <f t="shared" si="412"/>
        <v>502.13085688026018</v>
      </c>
      <c r="BF687" s="52">
        <f t="shared" si="413"/>
        <v>22.813502488896056</v>
      </c>
      <c r="BG687" s="52">
        <f t="shared" si="414"/>
        <v>0</v>
      </c>
      <c r="BH687" s="52">
        <f t="shared" si="415"/>
        <v>73.968053164893817</v>
      </c>
      <c r="BI687" s="52">
        <f t="shared" si="416"/>
        <v>2858.7240266506737</v>
      </c>
      <c r="BJ687" s="52">
        <f t="shared" si="417"/>
        <v>0</v>
      </c>
      <c r="BK687" s="52">
        <f t="shared" si="418"/>
        <v>0</v>
      </c>
      <c r="BL687" s="52">
        <f t="shared" si="419"/>
        <v>5.1236372746458307E-2</v>
      </c>
      <c r="BM687" s="52">
        <f t="shared" si="420"/>
        <v>0.47111023098471988</v>
      </c>
      <c r="BN687" s="52">
        <f t="shared" si="421"/>
        <v>0</v>
      </c>
      <c r="BO687" s="52">
        <f t="shared" si="422"/>
        <v>1101.2454442342123</v>
      </c>
      <c r="BP687" s="52">
        <f t="shared" si="423"/>
        <v>927.31069013278704</v>
      </c>
      <c r="BQ687" s="52">
        <f t="shared" si="424"/>
        <v>0</v>
      </c>
      <c r="BR687" s="52">
        <f t="shared" si="425"/>
        <v>0</v>
      </c>
      <c r="BS687" s="52">
        <f t="shared" si="426"/>
        <v>0</v>
      </c>
      <c r="BT687" s="52">
        <f t="shared" si="427"/>
        <v>0</v>
      </c>
      <c r="BU687" s="52">
        <f t="shared" si="428"/>
        <v>0</v>
      </c>
      <c r="BV687" s="52">
        <f t="shared" si="429"/>
        <v>0</v>
      </c>
      <c r="BW687" s="52">
        <f t="shared" si="430"/>
        <v>0</v>
      </c>
      <c r="BX687" s="52">
        <f t="shared" si="431"/>
        <v>6234.3210244822312</v>
      </c>
      <c r="DC687" s="7">
        <v>16</v>
      </c>
      <c r="DD687" s="55">
        <f ca="1"/>
        <v>629.52256797917119</v>
      </c>
      <c r="DE687" s="55">
        <f ca="1"/>
        <v>135.91905166845035</v>
      </c>
      <c r="DF687" s="55">
        <f ca="1"/>
        <v>0</v>
      </c>
      <c r="DG687" s="55">
        <f ca="1"/>
        <v>0</v>
      </c>
      <c r="DH687" s="55">
        <f ca="1"/>
        <v>17264.532182993851</v>
      </c>
      <c r="DI687" s="55">
        <f ca="1"/>
        <v>35108.499918814538</v>
      </c>
      <c r="DJ687" s="55">
        <f ca="1"/>
        <v>0</v>
      </c>
      <c r="DK687" s="55">
        <f ca="1"/>
        <v>0</v>
      </c>
      <c r="DL687" s="55">
        <f ca="1"/>
        <v>1765.7650926405549</v>
      </c>
      <c r="DM687" s="55">
        <f ca="1"/>
        <v>0</v>
      </c>
      <c r="DN687" s="55">
        <f ca="1"/>
        <v>0</v>
      </c>
      <c r="DO687" s="55">
        <f ca="1"/>
        <v>160374.41789510282</v>
      </c>
      <c r="DP687" s="55">
        <f ca="1"/>
        <v>0</v>
      </c>
      <c r="DQ687" s="55">
        <f ca="1"/>
        <v>0</v>
      </c>
      <c r="DR687" s="55">
        <f ca="1"/>
        <v>0</v>
      </c>
      <c r="DS687" s="55">
        <f ca="1"/>
        <v>33.354604353718166</v>
      </c>
      <c r="DT687" s="55">
        <f ca="1"/>
        <v>0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t="shared" ca="1" si="432"/>
        <v>215312.01131355311</v>
      </c>
    </row>
    <row r="688" spans="49:134" x14ac:dyDescent="0.3">
      <c r="AW688" s="7">
        <v>17</v>
      </c>
      <c r="AX688" s="52">
        <f t="shared" si="405"/>
        <v>3951.1664653478501</v>
      </c>
      <c r="AY688" s="52">
        <f t="shared" si="406"/>
        <v>2.6773816465062645</v>
      </c>
      <c r="AZ688" s="52">
        <f t="shared" si="407"/>
        <v>0</v>
      </c>
      <c r="BA688" s="52">
        <f t="shared" si="408"/>
        <v>0</v>
      </c>
      <c r="BB688" s="52">
        <f t="shared" si="409"/>
        <v>96.399498283914639</v>
      </c>
      <c r="BC688" s="52">
        <f t="shared" si="410"/>
        <v>209.61251363238634</v>
      </c>
      <c r="BD688" s="52">
        <f t="shared" si="411"/>
        <v>0</v>
      </c>
      <c r="BE688" s="52">
        <f t="shared" si="412"/>
        <v>1256.0899734833017</v>
      </c>
      <c r="BF688" s="52">
        <f t="shared" si="413"/>
        <v>57.068414218833013</v>
      </c>
      <c r="BG688" s="52">
        <f t="shared" si="414"/>
        <v>0</v>
      </c>
      <c r="BH688" s="52">
        <f t="shared" si="415"/>
        <v>185.03250425868052</v>
      </c>
      <c r="BI688" s="52">
        <f t="shared" si="416"/>
        <v>7285.4022049244149</v>
      </c>
      <c r="BJ688" s="52">
        <f t="shared" si="417"/>
        <v>0</v>
      </c>
      <c r="BK688" s="52">
        <f t="shared" si="418"/>
        <v>0</v>
      </c>
      <c r="BL688" s="52">
        <f t="shared" si="419"/>
        <v>2.1199057734452405E-2</v>
      </c>
      <c r="BM688" s="52">
        <f t="shared" si="420"/>
        <v>0.19492192929987184</v>
      </c>
      <c r="BN688" s="52">
        <f t="shared" si="421"/>
        <v>0</v>
      </c>
      <c r="BO688" s="52">
        <f t="shared" si="422"/>
        <v>218.61882375935662</v>
      </c>
      <c r="BP688" s="52">
        <f t="shared" si="423"/>
        <v>2363.2331355025112</v>
      </c>
      <c r="BQ688" s="52">
        <f t="shared" si="424"/>
        <v>0</v>
      </c>
      <c r="BR688" s="52">
        <f t="shared" si="425"/>
        <v>0</v>
      </c>
      <c r="BS688" s="52">
        <f t="shared" si="426"/>
        <v>0</v>
      </c>
      <c r="BT688" s="52">
        <f t="shared" si="427"/>
        <v>0</v>
      </c>
      <c r="BU688" s="52">
        <f t="shared" si="428"/>
        <v>0</v>
      </c>
      <c r="BV688" s="52">
        <f t="shared" si="429"/>
        <v>0</v>
      </c>
      <c r="BW688" s="52">
        <f t="shared" si="430"/>
        <v>0</v>
      </c>
      <c r="BX688" s="52">
        <f t="shared" si="431"/>
        <v>15625.517036044788</v>
      </c>
      <c r="DC688" s="7">
        <v>17</v>
      </c>
      <c r="DD688" s="55">
        <f ca="1"/>
        <v>373780.34762190661</v>
      </c>
      <c r="DE688" s="55">
        <f ca="1"/>
        <v>270.41554629713272</v>
      </c>
      <c r="DF688" s="55">
        <f ca="1"/>
        <v>0</v>
      </c>
      <c r="DG688" s="55">
        <f ca="1"/>
        <v>0</v>
      </c>
      <c r="DH688" s="55">
        <f ca="1"/>
        <v>7143.2028228380741</v>
      </c>
      <c r="DI688" s="55">
        <f ca="1"/>
        <v>14526.147194724374</v>
      </c>
      <c r="DJ688" s="55">
        <f ca="1"/>
        <v>0</v>
      </c>
      <c r="DK688" s="55">
        <f ca="1"/>
        <v>0</v>
      </c>
      <c r="DL688" s="55">
        <f ca="1"/>
        <v>4417.0952605376751</v>
      </c>
      <c r="DM688" s="55">
        <f ca="1"/>
        <v>0</v>
      </c>
      <c r="DN688" s="55">
        <f ca="1"/>
        <v>0</v>
      </c>
      <c r="DO688" s="55">
        <f ca="1"/>
        <v>408711.06369625969</v>
      </c>
      <c r="DP688" s="55">
        <f ca="1"/>
        <v>0</v>
      </c>
      <c r="DQ688" s="55">
        <f ca="1"/>
        <v>0</v>
      </c>
      <c r="DR688" s="55">
        <f ca="1"/>
        <v>0</v>
      </c>
      <c r="DS688" s="55">
        <f ca="1"/>
        <v>13.800472594430927</v>
      </c>
      <c r="DT688" s="55">
        <f ca="1"/>
        <v>0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t="shared" ca="1" si="432"/>
        <v>808862.07261515805</v>
      </c>
    </row>
    <row r="689" spans="49:134" x14ac:dyDescent="0.3">
      <c r="AW689" s="7">
        <v>18</v>
      </c>
      <c r="AX689" s="52">
        <f t="shared" si="405"/>
        <v>0</v>
      </c>
      <c r="AY689" s="52">
        <f t="shared" si="406"/>
        <v>0</v>
      </c>
      <c r="AZ689" s="52">
        <f t="shared" si="407"/>
        <v>0</v>
      </c>
      <c r="BA689" s="52">
        <f t="shared" si="408"/>
        <v>0</v>
      </c>
      <c r="BB689" s="52">
        <f t="shared" si="409"/>
        <v>6336.525590817032</v>
      </c>
      <c r="BC689" s="52">
        <f t="shared" si="410"/>
        <v>13778.236194747607</v>
      </c>
      <c r="BD689" s="52">
        <f t="shared" si="411"/>
        <v>0</v>
      </c>
      <c r="BE689" s="52">
        <f t="shared" si="412"/>
        <v>15996.950569901324</v>
      </c>
      <c r="BF689" s="52">
        <f t="shared" si="413"/>
        <v>0</v>
      </c>
      <c r="BG689" s="52">
        <f t="shared" si="414"/>
        <v>0</v>
      </c>
      <c r="BH689" s="52">
        <f t="shared" si="415"/>
        <v>0</v>
      </c>
      <c r="BI689" s="52">
        <f t="shared" si="416"/>
        <v>0</v>
      </c>
      <c r="BJ689" s="52">
        <f t="shared" si="417"/>
        <v>0</v>
      </c>
      <c r="BK689" s="52">
        <f t="shared" si="418"/>
        <v>0</v>
      </c>
      <c r="BL689" s="52">
        <f t="shared" si="419"/>
        <v>1.393926576382043</v>
      </c>
      <c r="BM689" s="52">
        <f t="shared" si="420"/>
        <v>12.812595707145181</v>
      </c>
      <c r="BN689" s="52">
        <f t="shared" si="421"/>
        <v>0</v>
      </c>
      <c r="BO689" s="52">
        <f t="shared" si="422"/>
        <v>0</v>
      </c>
      <c r="BP689" s="52">
        <f t="shared" si="423"/>
        <v>225.44271332118888</v>
      </c>
      <c r="BQ689" s="52">
        <f t="shared" si="424"/>
        <v>0</v>
      </c>
      <c r="BR689" s="52">
        <f t="shared" si="425"/>
        <v>0</v>
      </c>
      <c r="BS689" s="52">
        <f t="shared" si="426"/>
        <v>0</v>
      </c>
      <c r="BT689" s="52">
        <f t="shared" si="427"/>
        <v>0</v>
      </c>
      <c r="BU689" s="52">
        <f t="shared" si="428"/>
        <v>0</v>
      </c>
      <c r="BV689" s="52">
        <f t="shared" si="429"/>
        <v>0</v>
      </c>
      <c r="BW689" s="52">
        <f t="shared" si="430"/>
        <v>0</v>
      </c>
      <c r="BX689" s="52">
        <f t="shared" si="431"/>
        <v>36351.361591070679</v>
      </c>
      <c r="DC689" s="7">
        <v>18</v>
      </c>
      <c r="DD689" s="55">
        <f ca="1"/>
        <v>0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469536.54627954203</v>
      </c>
      <c r="DI689" s="55">
        <f ca="1"/>
        <v>954831.76829600916</v>
      </c>
      <c r="DJ689" s="55">
        <f ca="1"/>
        <v>0</v>
      </c>
      <c r="DK689" s="55">
        <f ca="1"/>
        <v>0</v>
      </c>
      <c r="DL689" s="55">
        <f ca="1"/>
        <v>0</v>
      </c>
      <c r="DM689" s="55">
        <f ca="1"/>
        <v>0</v>
      </c>
      <c r="DN689" s="55">
        <f ca="1"/>
        <v>0</v>
      </c>
      <c r="DO689" s="55">
        <f ca="1"/>
        <v>0</v>
      </c>
      <c r="DP689" s="55">
        <f ca="1"/>
        <v>0</v>
      </c>
      <c r="DQ689" s="55">
        <f ca="1"/>
        <v>0</v>
      </c>
      <c r="DR689" s="55">
        <f ca="1"/>
        <v>0</v>
      </c>
      <c r="DS689" s="55">
        <f ca="1"/>
        <v>907.13177606587885</v>
      </c>
      <c r="DT689" s="55">
        <f ca="1"/>
        <v>0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t="shared" ca="1" si="432"/>
        <v>1425275.4463516169</v>
      </c>
    </row>
    <row r="690" spans="49:134" x14ac:dyDescent="0.3">
      <c r="AW690" s="7">
        <v>19</v>
      </c>
      <c r="AX690" s="52">
        <f t="shared" si="405"/>
        <v>220.44138149104677</v>
      </c>
      <c r="AY690" s="52">
        <f t="shared" si="406"/>
        <v>0.14683913491175044</v>
      </c>
      <c r="AZ690" s="52">
        <f t="shared" si="407"/>
        <v>0</v>
      </c>
      <c r="BA690" s="52">
        <f t="shared" si="408"/>
        <v>0</v>
      </c>
      <c r="BB690" s="52">
        <f t="shared" si="409"/>
        <v>656.762382580588</v>
      </c>
      <c r="BC690" s="52">
        <f t="shared" si="410"/>
        <v>1428.0739661644463</v>
      </c>
      <c r="BD690" s="52">
        <f t="shared" si="411"/>
        <v>0</v>
      </c>
      <c r="BE690" s="52">
        <f t="shared" si="412"/>
        <v>1883.7235159340848</v>
      </c>
      <c r="BF690" s="52">
        <f t="shared" si="413"/>
        <v>85.583927992681083</v>
      </c>
      <c r="BG690" s="52">
        <f t="shared" si="414"/>
        <v>0</v>
      </c>
      <c r="BH690" s="52">
        <f t="shared" si="415"/>
        <v>1879.9666135753662</v>
      </c>
      <c r="BI690" s="52">
        <f t="shared" si="416"/>
        <v>9761.1845830902221</v>
      </c>
      <c r="BJ690" s="52">
        <f t="shared" si="417"/>
        <v>0</v>
      </c>
      <c r="BK690" s="52">
        <f t="shared" si="418"/>
        <v>0</v>
      </c>
      <c r="BL690" s="52">
        <f t="shared" si="419"/>
        <v>0.1444275478648212</v>
      </c>
      <c r="BM690" s="52">
        <f t="shared" si="420"/>
        <v>1.3279881476665232</v>
      </c>
      <c r="BN690" s="52">
        <f t="shared" si="421"/>
        <v>0</v>
      </c>
      <c r="BO690" s="52">
        <f t="shared" si="422"/>
        <v>35.002410696682816</v>
      </c>
      <c r="BP690" s="52">
        <f t="shared" si="423"/>
        <v>3166.325510031465</v>
      </c>
      <c r="BQ690" s="52">
        <f t="shared" si="424"/>
        <v>0</v>
      </c>
      <c r="BR690" s="52">
        <f t="shared" si="425"/>
        <v>0</v>
      </c>
      <c r="BS690" s="52">
        <f t="shared" si="426"/>
        <v>0</v>
      </c>
      <c r="BT690" s="52">
        <f t="shared" si="427"/>
        <v>0</v>
      </c>
      <c r="BU690" s="52">
        <f t="shared" si="428"/>
        <v>0</v>
      </c>
      <c r="BV690" s="52">
        <f t="shared" si="429"/>
        <v>0</v>
      </c>
      <c r="BW690" s="52">
        <f t="shared" si="430"/>
        <v>0</v>
      </c>
      <c r="BX690" s="52">
        <f t="shared" si="431"/>
        <v>19118.683546387027</v>
      </c>
      <c r="DC690" s="7">
        <v>19</v>
      </c>
      <c r="DD690" s="55">
        <f ca="1"/>
        <v>20853.754689053025</v>
      </c>
      <c r="DE690" s="55">
        <f ca="1"/>
        <v>14.830752626086793</v>
      </c>
      <c r="DF690" s="55">
        <f ca="1"/>
        <v>0</v>
      </c>
      <c r="DG690" s="55">
        <f ca="1"/>
        <v>0</v>
      </c>
      <c r="DH690" s="55">
        <f ca="1"/>
        <v>48666.092549221568</v>
      </c>
      <c r="DI690" s="55">
        <f ca="1"/>
        <v>98965.525855196131</v>
      </c>
      <c r="DJ690" s="55">
        <f ca="1"/>
        <v>0</v>
      </c>
      <c r="DK690" s="55">
        <f ca="1"/>
        <v>0</v>
      </c>
      <c r="DL690" s="55">
        <f ca="1"/>
        <v>6624.1960266335163</v>
      </c>
      <c r="DM690" s="55">
        <f ca="1"/>
        <v>0</v>
      </c>
      <c r="DN690" s="55">
        <f ca="1"/>
        <v>0</v>
      </c>
      <c r="DO690" s="55">
        <f ca="1"/>
        <v>547602.45511136146</v>
      </c>
      <c r="DP690" s="55">
        <f ca="1"/>
        <v>0</v>
      </c>
      <c r="DQ690" s="55">
        <f ca="1"/>
        <v>0</v>
      </c>
      <c r="DR690" s="55">
        <f ca="1"/>
        <v>0</v>
      </c>
      <c r="DS690" s="55">
        <f ca="1"/>
        <v>94.02156085478984</v>
      </c>
      <c r="DT690" s="55">
        <f ca="1"/>
        <v>0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t="shared" ca="1" si="432"/>
        <v>722820.87654494657</v>
      </c>
    </row>
    <row r="691" spans="49:134" x14ac:dyDescent="0.3">
      <c r="AW691" s="7">
        <v>20</v>
      </c>
      <c r="AX691" s="52">
        <f t="shared" si="405"/>
        <v>6204.6703963787286</v>
      </c>
      <c r="AY691" s="52">
        <f t="shared" si="406"/>
        <v>40.484827387809837</v>
      </c>
      <c r="AZ691" s="52">
        <f t="shared" si="407"/>
        <v>0</v>
      </c>
      <c r="BA691" s="52">
        <f t="shared" si="408"/>
        <v>0</v>
      </c>
      <c r="BB691" s="52">
        <f t="shared" si="409"/>
        <v>41.342225074490827</v>
      </c>
      <c r="BC691" s="52">
        <f t="shared" si="410"/>
        <v>89.895153705551465</v>
      </c>
      <c r="BD691" s="52">
        <f t="shared" si="411"/>
        <v>0</v>
      </c>
      <c r="BE691" s="52">
        <f t="shared" si="412"/>
        <v>1204.0562099912904</v>
      </c>
      <c r="BF691" s="52">
        <f t="shared" si="413"/>
        <v>386.39862857771033</v>
      </c>
      <c r="BG691" s="52">
        <f t="shared" si="414"/>
        <v>0</v>
      </c>
      <c r="BH691" s="52">
        <f t="shared" si="415"/>
        <v>253.35737906117438</v>
      </c>
      <c r="BI691" s="52">
        <f t="shared" si="416"/>
        <v>2402.2446903341352</v>
      </c>
      <c r="BJ691" s="52">
        <f t="shared" si="417"/>
        <v>0</v>
      </c>
      <c r="BK691" s="52">
        <f t="shared" si="418"/>
        <v>0</v>
      </c>
      <c r="BL691" s="52">
        <f t="shared" si="419"/>
        <v>9.0990053835995916E-3</v>
      </c>
      <c r="BM691" s="52">
        <f t="shared" si="420"/>
        <v>8.3635594597372173E-2</v>
      </c>
      <c r="BN691" s="52">
        <f t="shared" si="421"/>
        <v>0</v>
      </c>
      <c r="BO691" s="52">
        <f t="shared" si="422"/>
        <v>2.6459360586360616</v>
      </c>
      <c r="BP691" s="52">
        <f t="shared" si="423"/>
        <v>779.23827562424765</v>
      </c>
      <c r="BQ691" s="52">
        <f t="shared" si="424"/>
        <v>0</v>
      </c>
      <c r="BR691" s="52">
        <f t="shared" si="425"/>
        <v>0</v>
      </c>
      <c r="BS691" s="52">
        <f t="shared" si="426"/>
        <v>0</v>
      </c>
      <c r="BT691" s="52">
        <f t="shared" si="427"/>
        <v>0</v>
      </c>
      <c r="BU691" s="52">
        <f t="shared" si="428"/>
        <v>0</v>
      </c>
      <c r="BV691" s="52">
        <f t="shared" si="429"/>
        <v>0</v>
      </c>
      <c r="BW691" s="52">
        <f t="shared" si="430"/>
        <v>0</v>
      </c>
      <c r="BX691" s="52">
        <f t="shared" si="431"/>
        <v>11404.426456793755</v>
      </c>
      <c r="DC691" s="7">
        <v>20</v>
      </c>
      <c r="DD691" s="55">
        <f ca="1"/>
        <v>586961.81949742767</v>
      </c>
      <c r="DE691" s="55">
        <f ca="1"/>
        <v>4088.9675661687934</v>
      </c>
      <c r="DF691" s="55">
        <f ca="1"/>
        <v>0</v>
      </c>
      <c r="DG691" s="55">
        <f ca="1"/>
        <v>0</v>
      </c>
      <c r="DH691" s="55">
        <f ca="1"/>
        <v>3063.4588780197701</v>
      </c>
      <c r="DI691" s="55">
        <f ca="1"/>
        <v>6229.7341517947161</v>
      </c>
      <c r="DJ691" s="55">
        <f ca="1"/>
        <v>0</v>
      </c>
      <c r="DK691" s="55">
        <f ca="1"/>
        <v>0</v>
      </c>
      <c r="DL691" s="55">
        <f ca="1"/>
        <v>29907.253851914782</v>
      </c>
      <c r="DM691" s="55">
        <f ca="1"/>
        <v>0</v>
      </c>
      <c r="DN691" s="55">
        <f ca="1"/>
        <v>0</v>
      </c>
      <c r="DO691" s="55">
        <f ca="1"/>
        <v>134765.92712774497</v>
      </c>
      <c r="DP691" s="55">
        <f ca="1"/>
        <v>0</v>
      </c>
      <c r="DQ691" s="55">
        <f ca="1"/>
        <v>0</v>
      </c>
      <c r="DR691" s="55">
        <f ca="1"/>
        <v>0</v>
      </c>
      <c r="DS691" s="55">
        <f ca="1"/>
        <v>5.92140009749395</v>
      </c>
      <c r="DT691" s="55">
        <f ca="1"/>
        <v>0</v>
      </c>
      <c r="DU691" s="55">
        <f ca="1"/>
        <v>0</v>
      </c>
      <c r="DV691" s="55">
        <f ca="1"/>
        <v>0</v>
      </c>
      <c r="DW691" s="55">
        <f ca="1"/>
        <v>0</v>
      </c>
      <c r="DX691" s="55">
        <f ca="1"/>
        <v>0</v>
      </c>
      <c r="DY691" s="55">
        <f ca="1"/>
        <v>0</v>
      </c>
      <c r="DZ691" s="55">
        <f ca="1"/>
        <v>0</v>
      </c>
      <c r="EA691" s="55">
        <f ca="1"/>
        <v>0</v>
      </c>
      <c r="EB691" s="55">
        <f ca="1"/>
        <v>0</v>
      </c>
      <c r="EC691" s="55">
        <f ca="1"/>
        <v>0</v>
      </c>
      <c r="ED691" s="55">
        <f t="shared" ca="1" si="432"/>
        <v>765023.08247316827</v>
      </c>
    </row>
    <row r="692" spans="49:134" x14ac:dyDescent="0.3">
      <c r="AW692" s="7">
        <v>21</v>
      </c>
      <c r="AX692" s="52">
        <f t="shared" si="405"/>
        <v>8544.8877373776595</v>
      </c>
      <c r="AY692" s="52">
        <f t="shared" si="406"/>
        <v>4.93134687370077</v>
      </c>
      <c r="AZ692" s="52">
        <f t="shared" si="407"/>
        <v>0</v>
      </c>
      <c r="BA692" s="52">
        <f t="shared" si="408"/>
        <v>0</v>
      </c>
      <c r="BB692" s="52">
        <f t="shared" si="409"/>
        <v>74.088133193502543</v>
      </c>
      <c r="BC692" s="52">
        <f t="shared" si="410"/>
        <v>161.09834699077115</v>
      </c>
      <c r="BD692" s="52">
        <f t="shared" si="411"/>
        <v>0</v>
      </c>
      <c r="BE692" s="52">
        <f t="shared" si="412"/>
        <v>1413.1596395221252</v>
      </c>
      <c r="BF692" s="52">
        <f t="shared" si="413"/>
        <v>1718.8139564403375</v>
      </c>
      <c r="BG692" s="52">
        <f t="shared" si="414"/>
        <v>0</v>
      </c>
      <c r="BH692" s="52">
        <f t="shared" si="415"/>
        <v>409.01318242864346</v>
      </c>
      <c r="BI692" s="52">
        <f t="shared" si="416"/>
        <v>4031.5273283793786</v>
      </c>
      <c r="BJ692" s="52">
        <f t="shared" si="417"/>
        <v>0</v>
      </c>
      <c r="BK692" s="52">
        <f t="shared" si="418"/>
        <v>0</v>
      </c>
      <c r="BL692" s="52">
        <f t="shared" si="419"/>
        <v>1.6292600369090991E-2</v>
      </c>
      <c r="BM692" s="52">
        <f t="shared" si="420"/>
        <v>0.14980785303275007</v>
      </c>
      <c r="BN692" s="52">
        <f t="shared" si="421"/>
        <v>0</v>
      </c>
      <c r="BO692" s="52">
        <f t="shared" si="422"/>
        <v>4.5051477784327401E-2</v>
      </c>
      <c r="BP692" s="52">
        <f t="shared" si="423"/>
        <v>1307.7437184213943</v>
      </c>
      <c r="BQ692" s="52">
        <f t="shared" si="424"/>
        <v>0</v>
      </c>
      <c r="BR692" s="52">
        <f t="shared" si="425"/>
        <v>0</v>
      </c>
      <c r="BS692" s="52">
        <f t="shared" si="426"/>
        <v>0</v>
      </c>
      <c r="BT692" s="52">
        <f t="shared" si="427"/>
        <v>0</v>
      </c>
      <c r="BU692" s="52">
        <f t="shared" si="428"/>
        <v>0</v>
      </c>
      <c r="BV692" s="52">
        <f t="shared" si="429"/>
        <v>0</v>
      </c>
      <c r="BW692" s="52">
        <f t="shared" si="430"/>
        <v>0</v>
      </c>
      <c r="BX692" s="52">
        <f t="shared" si="431"/>
        <v>17665.474541558699</v>
      </c>
      <c r="DC692" s="7">
        <v>21</v>
      </c>
      <c r="DD692" s="55">
        <f ca="1"/>
        <v>808346.37995592656</v>
      </c>
      <c r="DE692" s="55">
        <f ca="1"/>
        <v>498.06603424377778</v>
      </c>
      <c r="DF692" s="55">
        <f ca="1"/>
        <v>0</v>
      </c>
      <c r="DG692" s="55">
        <f ca="1"/>
        <v>0</v>
      </c>
      <c r="DH692" s="55">
        <f ca="1"/>
        <v>5489.9306696385383</v>
      </c>
      <c r="DI692" s="55">
        <f ca="1"/>
        <v>11164.115446460441</v>
      </c>
      <c r="DJ692" s="55">
        <f ca="1"/>
        <v>0</v>
      </c>
      <c r="DK692" s="55">
        <f ca="1"/>
        <v>0</v>
      </c>
      <c r="DL692" s="55">
        <f ca="1"/>
        <v>133036.20022848214</v>
      </c>
      <c r="DM692" s="55">
        <f ca="1"/>
        <v>0</v>
      </c>
      <c r="DN692" s="55">
        <f ca="1"/>
        <v>0</v>
      </c>
      <c r="DO692" s="55">
        <f ca="1"/>
        <v>226168.68312208314</v>
      </c>
      <c r="DP692" s="55">
        <f ca="1"/>
        <v>0</v>
      </c>
      <c r="DQ692" s="55">
        <f ca="1"/>
        <v>0</v>
      </c>
      <c r="DR692" s="55">
        <f ca="1"/>
        <v>0</v>
      </c>
      <c r="DS692" s="55">
        <f ca="1"/>
        <v>10.606395994718705</v>
      </c>
      <c r="DT692" s="55">
        <f ca="1"/>
        <v>0</v>
      </c>
      <c r="DU692" s="55">
        <f ca="1"/>
        <v>0</v>
      </c>
      <c r="DV692" s="55">
        <f ca="1"/>
        <v>0</v>
      </c>
      <c r="DW692" s="55">
        <f ca="1"/>
        <v>0</v>
      </c>
      <c r="DX692" s="55">
        <f ca="1"/>
        <v>0</v>
      </c>
      <c r="DY692" s="55">
        <f ca="1"/>
        <v>0</v>
      </c>
      <c r="DZ692" s="55">
        <f ca="1"/>
        <v>0</v>
      </c>
      <c r="EA692" s="55">
        <f ca="1"/>
        <v>0</v>
      </c>
      <c r="EB692" s="55">
        <f ca="1"/>
        <v>0</v>
      </c>
      <c r="EC692" s="55">
        <f ca="1"/>
        <v>0</v>
      </c>
      <c r="ED692" s="55">
        <f t="shared" ca="1" si="432"/>
        <v>1184713.9818528295</v>
      </c>
    </row>
    <row r="693" spans="49:134" x14ac:dyDescent="0.3">
      <c r="AW693" s="7">
        <v>22</v>
      </c>
      <c r="AX693" s="52">
        <f t="shared" si="405"/>
        <v>9194.9518635705845</v>
      </c>
      <c r="AY693" s="52">
        <f t="shared" si="406"/>
        <v>6.1248880569150437</v>
      </c>
      <c r="AZ693" s="52">
        <f t="shared" si="407"/>
        <v>0</v>
      </c>
      <c r="BA693" s="52">
        <f t="shared" si="408"/>
        <v>0</v>
      </c>
      <c r="BB693" s="52">
        <f t="shared" si="409"/>
        <v>505.90742789928305</v>
      </c>
      <c r="BC693" s="52">
        <f t="shared" si="410"/>
        <v>1100.0526919265837</v>
      </c>
      <c r="BD693" s="52">
        <f t="shared" si="411"/>
        <v>0</v>
      </c>
      <c r="BE693" s="52">
        <f t="shared" si="412"/>
        <v>4904.038772026498</v>
      </c>
      <c r="BF693" s="52">
        <f t="shared" si="413"/>
        <v>234.2056478659741</v>
      </c>
      <c r="BG693" s="52">
        <f t="shared" si="414"/>
        <v>0</v>
      </c>
      <c r="BH693" s="52">
        <f t="shared" si="415"/>
        <v>5144.6435011831582</v>
      </c>
      <c r="BI693" s="52">
        <f t="shared" si="416"/>
        <v>93106.483731953456</v>
      </c>
      <c r="BJ693" s="52">
        <f t="shared" si="417"/>
        <v>0</v>
      </c>
      <c r="BK693" s="52">
        <f t="shared" si="418"/>
        <v>0</v>
      </c>
      <c r="BL693" s="52">
        <f t="shared" si="419"/>
        <v>0.11117205827293787</v>
      </c>
      <c r="BM693" s="52">
        <f t="shared" si="420"/>
        <v>1.0229560737642434</v>
      </c>
      <c r="BN693" s="52">
        <f t="shared" si="421"/>
        <v>0</v>
      </c>
      <c r="BO693" s="52">
        <f t="shared" si="422"/>
        <v>174.21200322473933</v>
      </c>
      <c r="BP693" s="52">
        <f t="shared" si="423"/>
        <v>30201.809212118682</v>
      </c>
      <c r="BQ693" s="52">
        <f t="shared" si="424"/>
        <v>0</v>
      </c>
      <c r="BR693" s="52">
        <f t="shared" si="425"/>
        <v>0</v>
      </c>
      <c r="BS693" s="52">
        <f t="shared" si="426"/>
        <v>0</v>
      </c>
      <c r="BT693" s="52">
        <f t="shared" si="427"/>
        <v>0</v>
      </c>
      <c r="BU693" s="52">
        <f t="shared" si="428"/>
        <v>0</v>
      </c>
      <c r="BV693" s="52">
        <f t="shared" si="429"/>
        <v>0</v>
      </c>
      <c r="BW693" s="52">
        <f t="shared" si="430"/>
        <v>0</v>
      </c>
      <c r="BX693" s="52">
        <f t="shared" si="431"/>
        <v>144573.56386795791</v>
      </c>
      <c r="DC693" s="7">
        <v>22</v>
      </c>
      <c r="DD693" s="55">
        <f ca="1"/>
        <v>869842.4462937772</v>
      </c>
      <c r="DE693" s="55">
        <f ca="1"/>
        <v>618.61369374841945</v>
      </c>
      <c r="DF693" s="55">
        <f ca="1"/>
        <v>0</v>
      </c>
      <c r="DG693" s="55">
        <f ca="1"/>
        <v>0</v>
      </c>
      <c r="DH693" s="55">
        <f ca="1"/>
        <v>37487.740407336874</v>
      </c>
      <c r="DI693" s="55">
        <f ca="1"/>
        <v>76233.651550512252</v>
      </c>
      <c r="DJ693" s="55">
        <f ca="1"/>
        <v>0</v>
      </c>
      <c r="DK693" s="55">
        <f ca="1"/>
        <v>0</v>
      </c>
      <c r="DL693" s="55">
        <f ca="1"/>
        <v>18127.517144826397</v>
      </c>
      <c r="DM693" s="55">
        <f ca="1"/>
        <v>0</v>
      </c>
      <c r="DN693" s="55">
        <f ca="1"/>
        <v>0</v>
      </c>
      <c r="DO693" s="55">
        <f ca="1"/>
        <v>5223273.7373625888</v>
      </c>
      <c r="DP693" s="55">
        <f ca="1"/>
        <v>0</v>
      </c>
      <c r="DQ693" s="55">
        <f ca="1"/>
        <v>0</v>
      </c>
      <c r="DR693" s="55">
        <f ca="1"/>
        <v>0</v>
      </c>
      <c r="DS693" s="55">
        <f ca="1"/>
        <v>72.42529002250842</v>
      </c>
      <c r="DT693" s="55">
        <f ca="1"/>
        <v>0</v>
      </c>
      <c r="DU693" s="55">
        <f ca="1"/>
        <v>0</v>
      </c>
      <c r="DV693" s="55">
        <f ca="1"/>
        <v>0</v>
      </c>
      <c r="DW693" s="55">
        <f ca="1"/>
        <v>0</v>
      </c>
      <c r="DX693" s="55">
        <f ca="1"/>
        <v>0</v>
      </c>
      <c r="DY693" s="55">
        <f ca="1"/>
        <v>0</v>
      </c>
      <c r="DZ693" s="55">
        <f ca="1"/>
        <v>0</v>
      </c>
      <c r="EA693" s="55">
        <f ca="1"/>
        <v>0</v>
      </c>
      <c r="EB693" s="55">
        <f ca="1"/>
        <v>0</v>
      </c>
      <c r="EC693" s="55">
        <f ca="1"/>
        <v>0</v>
      </c>
      <c r="ED693" s="55">
        <f t="shared" ca="1" si="432"/>
        <v>6225656.1317428118</v>
      </c>
    </row>
    <row r="694" spans="49:134" x14ac:dyDescent="0.3">
      <c r="AW694" s="7">
        <v>23</v>
      </c>
      <c r="AX694" s="52">
        <f t="shared" si="405"/>
        <v>28945.342683661947</v>
      </c>
      <c r="AY694" s="52">
        <f t="shared" si="406"/>
        <v>16.704669453553322</v>
      </c>
      <c r="AZ694" s="52">
        <f t="shared" si="407"/>
        <v>0</v>
      </c>
      <c r="BA694" s="52">
        <f t="shared" si="408"/>
        <v>0</v>
      </c>
      <c r="BB694" s="52">
        <f t="shared" si="409"/>
        <v>250.9695235694515</v>
      </c>
      <c r="BC694" s="52">
        <f t="shared" si="410"/>
        <v>545.71189266587874</v>
      </c>
      <c r="BD694" s="52">
        <f t="shared" si="411"/>
        <v>0</v>
      </c>
      <c r="BE694" s="52">
        <f t="shared" si="412"/>
        <v>4787.0014547820765</v>
      </c>
      <c r="BF694" s="52">
        <f t="shared" si="413"/>
        <v>5822.3888344865436</v>
      </c>
      <c r="BG694" s="52">
        <f t="shared" si="414"/>
        <v>0</v>
      </c>
      <c r="BH694" s="52">
        <f t="shared" si="415"/>
        <v>1385.5099201349203</v>
      </c>
      <c r="BI694" s="52">
        <f t="shared" si="416"/>
        <v>13656.579658781666</v>
      </c>
      <c r="BJ694" s="52">
        <f t="shared" si="417"/>
        <v>0</v>
      </c>
      <c r="BK694" s="52">
        <f t="shared" si="418"/>
        <v>0</v>
      </c>
      <c r="BL694" s="52">
        <f t="shared" si="419"/>
        <v>5.5190299378427496E-2</v>
      </c>
      <c r="BM694" s="52">
        <f t="shared" si="420"/>
        <v>0.50746595883361101</v>
      </c>
      <c r="BN694" s="52">
        <f t="shared" si="421"/>
        <v>0</v>
      </c>
      <c r="BO694" s="52">
        <f t="shared" si="422"/>
        <v>0.15260943337564253</v>
      </c>
      <c r="BP694" s="52">
        <f t="shared" si="423"/>
        <v>4429.9107523580569</v>
      </c>
      <c r="BQ694" s="52">
        <f t="shared" si="424"/>
        <v>0</v>
      </c>
      <c r="BR694" s="52">
        <f t="shared" si="425"/>
        <v>0</v>
      </c>
      <c r="BS694" s="52">
        <f t="shared" si="426"/>
        <v>0</v>
      </c>
      <c r="BT694" s="52">
        <f t="shared" si="427"/>
        <v>0</v>
      </c>
      <c r="BU694" s="52">
        <f t="shared" si="428"/>
        <v>0</v>
      </c>
      <c r="BV694" s="52">
        <f t="shared" si="429"/>
        <v>0</v>
      </c>
      <c r="BW694" s="52">
        <f t="shared" si="430"/>
        <v>0</v>
      </c>
      <c r="BX694" s="52">
        <f t="shared" si="431"/>
        <v>59840.834655585684</v>
      </c>
      <c r="DC694" s="7">
        <v>23</v>
      </c>
      <c r="DD694" s="55">
        <f ca="1"/>
        <v>2738229.4178744201</v>
      </c>
      <c r="DE694" s="55">
        <f ca="1"/>
        <v>1687.1716148088856</v>
      </c>
      <c r="DF694" s="55">
        <f ca="1"/>
        <v>0</v>
      </c>
      <c r="DG694" s="55">
        <f ca="1"/>
        <v>0</v>
      </c>
      <c r="DH694" s="55">
        <f ca="1"/>
        <v>18596.841696496354</v>
      </c>
      <c r="DI694" s="55">
        <f ca="1"/>
        <v>37817.834161745392</v>
      </c>
      <c r="DJ694" s="55">
        <f ca="1"/>
        <v>0</v>
      </c>
      <c r="DK694" s="55">
        <f ca="1"/>
        <v>0</v>
      </c>
      <c r="DL694" s="55">
        <f ca="1"/>
        <v>450652.89578925853</v>
      </c>
      <c r="DM694" s="55">
        <f ca="1"/>
        <v>0</v>
      </c>
      <c r="DN694" s="55">
        <f ca="1"/>
        <v>0</v>
      </c>
      <c r="DO694" s="55">
        <f ca="1"/>
        <v>766134.11885765148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35.928589885419655</v>
      </c>
      <c r="DT694" s="55">
        <f ca="1"/>
        <v>0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t="shared" ca="1" si="432"/>
        <v>4013154.2085842662</v>
      </c>
    </row>
    <row r="695" spans="49:134" x14ac:dyDescent="0.3">
      <c r="AW695" s="7">
        <v>24</v>
      </c>
      <c r="AX695" s="52">
        <f t="shared" si="405"/>
        <v>3849.270859686078</v>
      </c>
      <c r="AY695" s="52">
        <f t="shared" si="406"/>
        <v>2.5640540010181376</v>
      </c>
      <c r="AZ695" s="52">
        <f t="shared" si="407"/>
        <v>0</v>
      </c>
      <c r="BA695" s="52">
        <f t="shared" si="408"/>
        <v>0</v>
      </c>
      <c r="BB695" s="52">
        <f t="shared" si="409"/>
        <v>1028.7025799018579</v>
      </c>
      <c r="BC695" s="52">
        <f t="shared" si="410"/>
        <v>2236.8263043400939</v>
      </c>
      <c r="BD695" s="52">
        <f t="shared" si="411"/>
        <v>0</v>
      </c>
      <c r="BE695" s="52">
        <f t="shared" si="412"/>
        <v>4932.3224967610286</v>
      </c>
      <c r="BF695" s="52">
        <f t="shared" si="413"/>
        <v>224.09208670268109</v>
      </c>
      <c r="BG695" s="52">
        <f t="shared" si="414"/>
        <v>0</v>
      </c>
      <c r="BH695" s="52">
        <f t="shared" si="415"/>
        <v>726.57214265944083</v>
      </c>
      <c r="BI695" s="52">
        <f t="shared" si="416"/>
        <v>86112.94320905034</v>
      </c>
      <c r="BJ695" s="52">
        <f t="shared" si="417"/>
        <v>0</v>
      </c>
      <c r="BK695" s="52">
        <f t="shared" si="418"/>
        <v>0</v>
      </c>
      <c r="BL695" s="52">
        <f t="shared" si="419"/>
        <v>0.22576479534582586</v>
      </c>
      <c r="BM695" s="52">
        <f t="shared" si="420"/>
        <v>2.0866140175902088</v>
      </c>
      <c r="BN695" s="52">
        <f t="shared" si="421"/>
        <v>0</v>
      </c>
      <c r="BO695" s="52">
        <f t="shared" si="422"/>
        <v>0</v>
      </c>
      <c r="BP695" s="52">
        <f t="shared" si="423"/>
        <v>27878.531546492133</v>
      </c>
      <c r="BQ695" s="52">
        <f t="shared" si="424"/>
        <v>0</v>
      </c>
      <c r="BR695" s="52">
        <f t="shared" si="425"/>
        <v>0</v>
      </c>
      <c r="BS695" s="52">
        <f t="shared" si="426"/>
        <v>0</v>
      </c>
      <c r="BT695" s="52">
        <f t="shared" si="427"/>
        <v>0</v>
      </c>
      <c r="BU695" s="52">
        <f t="shared" si="428"/>
        <v>0</v>
      </c>
      <c r="BV695" s="52">
        <f t="shared" si="429"/>
        <v>0</v>
      </c>
      <c r="BW695" s="52">
        <f t="shared" si="430"/>
        <v>0</v>
      </c>
      <c r="BX695" s="52">
        <f t="shared" si="431"/>
        <v>126994.13765840761</v>
      </c>
      <c r="DC695" s="7">
        <v>24</v>
      </c>
      <c r="DD695" s="55">
        <f ca="1"/>
        <v>364141.02332630294</v>
      </c>
      <c r="DE695" s="55">
        <f ca="1"/>
        <v>258.96945410283189</v>
      </c>
      <c r="DF695" s="55">
        <f ca="1"/>
        <v>0</v>
      </c>
      <c r="DG695" s="55">
        <f ca="1"/>
        <v>0</v>
      </c>
      <c r="DH695" s="55">
        <f ca="1"/>
        <v>76226.861170727672</v>
      </c>
      <c r="DI695" s="55">
        <f ca="1"/>
        <v>155012.06289076849</v>
      </c>
      <c r="DJ695" s="55">
        <f ca="1"/>
        <v>0</v>
      </c>
      <c r="DK695" s="55">
        <f ca="1"/>
        <v>0</v>
      </c>
      <c r="DL695" s="55">
        <f ca="1"/>
        <v>17344.727510787518</v>
      </c>
      <c r="DM695" s="55">
        <f ca="1"/>
        <v>0</v>
      </c>
      <c r="DN695" s="55">
        <f ca="1"/>
        <v>0</v>
      </c>
      <c r="DO695" s="55">
        <f ca="1"/>
        <v>4830936.1140277246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147.73227244538677</v>
      </c>
      <c r="DT695" s="55">
        <f ca="1"/>
        <v>0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t="shared" ca="1" si="432"/>
        <v>5444067.4906528592</v>
      </c>
    </row>
    <row r="696" spans="49:134" x14ac:dyDescent="0.3">
      <c r="AW696" s="7">
        <v>25</v>
      </c>
      <c r="AX696" s="52">
        <f t="shared" si="405"/>
        <v>3.6838602171440717</v>
      </c>
      <c r="AY696" s="52">
        <f t="shared" si="406"/>
        <v>0.74497540907686832</v>
      </c>
      <c r="AZ696" s="52">
        <f t="shared" si="407"/>
        <v>0</v>
      </c>
      <c r="BA696" s="52">
        <f t="shared" si="408"/>
        <v>0</v>
      </c>
      <c r="BB696" s="52">
        <f t="shared" si="409"/>
        <v>128.97917125246735</v>
      </c>
      <c r="BC696" s="52">
        <f t="shared" si="410"/>
        <v>280.45424268885301</v>
      </c>
      <c r="BD696" s="52">
        <f t="shared" si="411"/>
        <v>0</v>
      </c>
      <c r="BE696" s="52">
        <f t="shared" si="412"/>
        <v>277.9712535944015</v>
      </c>
      <c r="BF696" s="52">
        <f t="shared" si="413"/>
        <v>12.629173843628312</v>
      </c>
      <c r="BG696" s="52">
        <f t="shared" si="414"/>
        <v>0</v>
      </c>
      <c r="BH696" s="52">
        <f t="shared" si="415"/>
        <v>40.947478494663457</v>
      </c>
      <c r="BI696" s="52">
        <f t="shared" si="416"/>
        <v>1582.5418622638156</v>
      </c>
      <c r="BJ696" s="52">
        <f t="shared" si="417"/>
        <v>0</v>
      </c>
      <c r="BK696" s="52">
        <f t="shared" si="418"/>
        <v>0</v>
      </c>
      <c r="BL696" s="52">
        <f t="shared" si="419"/>
        <v>2.8391633316437792E-2</v>
      </c>
      <c r="BM696" s="52">
        <f t="shared" si="420"/>
        <v>0.25997158217461114</v>
      </c>
      <c r="BN696" s="52">
        <f t="shared" si="421"/>
        <v>0</v>
      </c>
      <c r="BO696" s="52">
        <f t="shared" si="422"/>
        <v>609.63108014606701</v>
      </c>
      <c r="BP696" s="52">
        <f t="shared" si="423"/>
        <v>513.34370603390562</v>
      </c>
      <c r="BQ696" s="52">
        <f t="shared" si="424"/>
        <v>0</v>
      </c>
      <c r="BR696" s="52">
        <f t="shared" si="425"/>
        <v>0</v>
      </c>
      <c r="BS696" s="52">
        <f t="shared" si="426"/>
        <v>0</v>
      </c>
      <c r="BT696" s="52">
        <f t="shared" si="427"/>
        <v>0</v>
      </c>
      <c r="BU696" s="52">
        <f t="shared" si="428"/>
        <v>0</v>
      </c>
      <c r="BV696" s="52">
        <f t="shared" si="429"/>
        <v>0</v>
      </c>
      <c r="BW696" s="52">
        <f t="shared" si="430"/>
        <v>0</v>
      </c>
      <c r="BX696" s="52">
        <f t="shared" si="431"/>
        <v>3451.2151671595138</v>
      </c>
      <c r="DC696" s="7">
        <v>25</v>
      </c>
      <c r="DD696" s="55">
        <f ca="1"/>
        <v>348.49317654182914</v>
      </c>
      <c r="DE696" s="55">
        <f ca="1"/>
        <v>75.242516316763698</v>
      </c>
      <c r="DF696" s="55">
        <f ca="1"/>
        <v>0</v>
      </c>
      <c r="DG696" s="55">
        <f ca="1"/>
        <v>0</v>
      </c>
      <c r="DH696" s="55">
        <f ca="1"/>
        <v>9557.3565898078305</v>
      </c>
      <c r="DI696" s="55">
        <f ca="1"/>
        <v>19435.479018337512</v>
      </c>
      <c r="DJ696" s="55">
        <f ca="1"/>
        <v>0</v>
      </c>
      <c r="DK696" s="55">
        <f ca="1"/>
        <v>0</v>
      </c>
      <c r="DL696" s="55">
        <f ca="1"/>
        <v>977.4980554968314</v>
      </c>
      <c r="DM696" s="55">
        <f ca="1"/>
        <v>0</v>
      </c>
      <c r="DN696" s="55">
        <f ca="1"/>
        <v>0</v>
      </c>
      <c r="DO696" s="55">
        <f ca="1"/>
        <v>88780.598473000049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18.405988017962468</v>
      </c>
      <c r="DT696" s="55">
        <f ca="1"/>
        <v>0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t="shared" ca="1" si="432"/>
        <v>119193.07381751877</v>
      </c>
    </row>
    <row r="697" spans="49:134" x14ac:dyDescent="0.3">
      <c r="AW697" s="7">
        <v>26</v>
      </c>
      <c r="AX697" s="52">
        <f t="shared" si="405"/>
        <v>201.77915438802805</v>
      </c>
      <c r="AY697" s="52">
        <f t="shared" si="406"/>
        <v>0.13440796090019044</v>
      </c>
      <c r="AZ697" s="52">
        <f t="shared" si="407"/>
        <v>0</v>
      </c>
      <c r="BA697" s="52">
        <f t="shared" si="408"/>
        <v>0</v>
      </c>
      <c r="BB697" s="52">
        <f t="shared" si="409"/>
        <v>113.98086547029013</v>
      </c>
      <c r="BC697" s="52">
        <f t="shared" si="410"/>
        <v>247.84170185952271</v>
      </c>
      <c r="BD697" s="52">
        <f t="shared" si="411"/>
        <v>0</v>
      </c>
      <c r="BE697" s="52">
        <f t="shared" si="412"/>
        <v>233.61692520321435</v>
      </c>
      <c r="BF697" s="52">
        <f t="shared" si="413"/>
        <v>10.614006748560433</v>
      </c>
      <c r="BG697" s="52">
        <f t="shared" si="414"/>
        <v>0</v>
      </c>
      <c r="BH697" s="52">
        <f t="shared" si="415"/>
        <v>233.15099934406828</v>
      </c>
      <c r="BI697" s="52">
        <f t="shared" si="416"/>
        <v>4038.9154667878829</v>
      </c>
      <c r="BJ697" s="52">
        <f t="shared" si="417"/>
        <v>0</v>
      </c>
      <c r="BK697" s="52">
        <f t="shared" si="418"/>
        <v>0</v>
      </c>
      <c r="BL697" s="52">
        <f t="shared" si="419"/>
        <v>2.5141988572845914E-2</v>
      </c>
      <c r="BM697" s="52">
        <f t="shared" si="420"/>
        <v>0.23047184595216452</v>
      </c>
      <c r="BN697" s="52">
        <f t="shared" si="421"/>
        <v>0</v>
      </c>
      <c r="BO697" s="52">
        <f t="shared" si="422"/>
        <v>704.09633302216798</v>
      </c>
      <c r="BP697" s="52">
        <f t="shared" si="423"/>
        <v>1310.1402768293165</v>
      </c>
      <c r="BQ697" s="52">
        <f t="shared" si="424"/>
        <v>0</v>
      </c>
      <c r="BR697" s="52">
        <f t="shared" si="425"/>
        <v>0</v>
      </c>
      <c r="BS697" s="52">
        <f t="shared" si="426"/>
        <v>0</v>
      </c>
      <c r="BT697" s="52">
        <f t="shared" si="427"/>
        <v>0</v>
      </c>
      <c r="BU697" s="52">
        <f t="shared" si="428"/>
        <v>0</v>
      </c>
      <c r="BV697" s="52">
        <f t="shared" si="429"/>
        <v>0</v>
      </c>
      <c r="BW697" s="52">
        <f t="shared" si="430"/>
        <v>0</v>
      </c>
      <c r="BX697" s="52">
        <f t="shared" si="431"/>
        <v>7094.5257514484756</v>
      </c>
      <c r="DC697" s="7">
        <v>26</v>
      </c>
      <c r="DD697" s="55">
        <f ca="1"/>
        <v>19088.30800510745</v>
      </c>
      <c r="DE697" s="55">
        <f ca="1"/>
        <v>13.575204050919234</v>
      </c>
      <c r="DF697" s="55">
        <f ca="1"/>
        <v>0</v>
      </c>
      <c r="DG697" s="55">
        <f ca="1"/>
        <v>0</v>
      </c>
      <c r="DH697" s="55">
        <f ca="1"/>
        <v>8445.9821313484972</v>
      </c>
      <c r="DI697" s="55">
        <f ca="1"/>
        <v>17175.429938864923</v>
      </c>
      <c r="DJ697" s="55">
        <f ca="1"/>
        <v>0</v>
      </c>
      <c r="DK697" s="55">
        <f ca="1"/>
        <v>0</v>
      </c>
      <c r="DL697" s="55">
        <f ca="1"/>
        <v>821.52412233857763</v>
      </c>
      <c r="DM697" s="55">
        <f ca="1"/>
        <v>0</v>
      </c>
      <c r="DN697" s="55">
        <f ca="1"/>
        <v>0</v>
      </c>
      <c r="DO697" s="55">
        <f ca="1"/>
        <v>226583.15768680023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16.317406693413247</v>
      </c>
      <c r="DT697" s="55">
        <f ca="1"/>
        <v>0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t="shared" ca="1" si="432"/>
        <v>272144.294495204</v>
      </c>
    </row>
    <row r="698" spans="49:134" x14ac:dyDescent="0.3">
      <c r="AW698" s="7">
        <v>27</v>
      </c>
      <c r="AX698" s="52">
        <f t="shared" si="405"/>
        <v>442.01885609145779</v>
      </c>
      <c r="AY698" s="52">
        <f t="shared" si="406"/>
        <v>0</v>
      </c>
      <c r="AZ698" s="52">
        <f t="shared" si="407"/>
        <v>0</v>
      </c>
      <c r="BA698" s="52">
        <f t="shared" si="408"/>
        <v>0</v>
      </c>
      <c r="BB698" s="52">
        <f t="shared" si="409"/>
        <v>0.20286534921128144</v>
      </c>
      <c r="BC698" s="52">
        <f t="shared" si="410"/>
        <v>0.4411134534021845</v>
      </c>
      <c r="BD698" s="52">
        <f t="shared" si="411"/>
        <v>0</v>
      </c>
      <c r="BE698" s="52">
        <f t="shared" si="412"/>
        <v>225.81993605623248</v>
      </c>
      <c r="BF698" s="52">
        <f t="shared" si="413"/>
        <v>107.04944273074669</v>
      </c>
      <c r="BG698" s="52">
        <f t="shared" si="414"/>
        <v>0</v>
      </c>
      <c r="BH698" s="52">
        <f t="shared" si="415"/>
        <v>3.5787438324371408</v>
      </c>
      <c r="BI698" s="52">
        <f t="shared" si="416"/>
        <v>544.49908636093653</v>
      </c>
      <c r="BJ698" s="52">
        <f t="shared" si="417"/>
        <v>0</v>
      </c>
      <c r="BK698" s="52">
        <f t="shared" si="418"/>
        <v>0</v>
      </c>
      <c r="BL698" s="52">
        <f t="shared" si="419"/>
        <v>4.4639857305970088E-5</v>
      </c>
      <c r="BM698" s="52">
        <f t="shared" si="420"/>
        <v>4.1019753015785555E-4</v>
      </c>
      <c r="BN698" s="52">
        <f t="shared" si="421"/>
        <v>0</v>
      </c>
      <c r="BO698" s="52">
        <f t="shared" si="422"/>
        <v>1.616270695560986E-7</v>
      </c>
      <c r="BP698" s="52">
        <f t="shared" si="423"/>
        <v>27.787408986057176</v>
      </c>
      <c r="BQ698" s="52">
        <f t="shared" si="424"/>
        <v>0</v>
      </c>
      <c r="BR698" s="52">
        <f t="shared" si="425"/>
        <v>0</v>
      </c>
      <c r="BS698" s="52">
        <f t="shared" si="426"/>
        <v>37.933461289581388</v>
      </c>
      <c r="BT698" s="52">
        <f t="shared" si="427"/>
        <v>660.45867182145412</v>
      </c>
      <c r="BU698" s="52">
        <f t="shared" si="428"/>
        <v>0</v>
      </c>
      <c r="BV698" s="52">
        <f t="shared" si="429"/>
        <v>0</v>
      </c>
      <c r="BW698" s="52">
        <f t="shared" si="430"/>
        <v>0</v>
      </c>
      <c r="BX698" s="52">
        <f t="shared" si="431"/>
        <v>2049.7900409705312</v>
      </c>
      <c r="DC698" s="7">
        <v>27</v>
      </c>
      <c r="DD698" s="55">
        <f ca="1"/>
        <v>41814.983786251905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15.032322376555953</v>
      </c>
      <c r="DI698" s="55">
        <f ca="1"/>
        <v>30.569162320771383</v>
      </c>
      <c r="DJ698" s="55">
        <f ca="1"/>
        <v>0</v>
      </c>
      <c r="DK698" s="55">
        <f ca="1"/>
        <v>0</v>
      </c>
      <c r="DL698" s="55">
        <f ca="1"/>
        <v>8285.6268673597951</v>
      </c>
      <c r="DM698" s="55">
        <f ca="1"/>
        <v>0</v>
      </c>
      <c r="DN698" s="55">
        <f ca="1"/>
        <v>0</v>
      </c>
      <c r="DO698" s="55">
        <f ca="1"/>
        <v>30546.398744848539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2.9041985135176172E-2</v>
      </c>
      <c r="DT698" s="55">
        <f ca="1"/>
        <v>0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t="shared" ca="1" si="432"/>
        <v>80692.639925142706</v>
      </c>
    </row>
    <row r="699" spans="49:134" x14ac:dyDescent="0.3">
      <c r="AW699" s="7">
        <v>28</v>
      </c>
      <c r="AX699" s="52">
        <f t="shared" si="405"/>
        <v>1985.5030840397362</v>
      </c>
      <c r="AY699" s="52">
        <f t="shared" si="406"/>
        <v>0</v>
      </c>
      <c r="AZ699" s="52">
        <f t="shared" si="407"/>
        <v>0</v>
      </c>
      <c r="BA699" s="52">
        <f t="shared" si="408"/>
        <v>0</v>
      </c>
      <c r="BB699" s="52">
        <f t="shared" si="409"/>
        <v>0.911250209933674</v>
      </c>
      <c r="BC699" s="52">
        <f t="shared" si="410"/>
        <v>1.98143611084677</v>
      </c>
      <c r="BD699" s="52">
        <f t="shared" si="411"/>
        <v>0</v>
      </c>
      <c r="BE699" s="52">
        <f t="shared" si="412"/>
        <v>1014.3598478215374</v>
      </c>
      <c r="BF699" s="52">
        <f t="shared" si="413"/>
        <v>480.85504922098471</v>
      </c>
      <c r="BG699" s="52">
        <f t="shared" si="414"/>
        <v>0</v>
      </c>
      <c r="BH699" s="52">
        <f t="shared" si="415"/>
        <v>16.075347963329015</v>
      </c>
      <c r="BI699" s="52">
        <f t="shared" si="416"/>
        <v>2445.8337037148876</v>
      </c>
      <c r="BJ699" s="52">
        <f t="shared" si="417"/>
        <v>0</v>
      </c>
      <c r="BK699" s="52">
        <f t="shared" si="418"/>
        <v>0</v>
      </c>
      <c r="BL699" s="52">
        <f t="shared" si="419"/>
        <v>2.0010970449543271E-4</v>
      </c>
      <c r="BM699" s="52">
        <f t="shared" si="420"/>
        <v>1.842567400510078E-3</v>
      </c>
      <c r="BN699" s="52">
        <f t="shared" si="421"/>
        <v>0</v>
      </c>
      <c r="BO699" s="52">
        <f t="shared" si="422"/>
        <v>7.2689422573127276E-7</v>
      </c>
      <c r="BP699" s="52">
        <f t="shared" si="423"/>
        <v>124.81817347528948</v>
      </c>
      <c r="BQ699" s="52">
        <f t="shared" si="424"/>
        <v>0</v>
      </c>
      <c r="BR699" s="52">
        <f t="shared" si="425"/>
        <v>0</v>
      </c>
      <c r="BS699" s="52">
        <f t="shared" si="426"/>
        <v>170.39319337690978</v>
      </c>
      <c r="BT699" s="52">
        <f t="shared" si="427"/>
        <v>2966.7121939736071</v>
      </c>
      <c r="BU699" s="52">
        <f t="shared" si="428"/>
        <v>0</v>
      </c>
      <c r="BV699" s="52">
        <f t="shared" si="429"/>
        <v>0</v>
      </c>
      <c r="BW699" s="52">
        <f t="shared" si="430"/>
        <v>0</v>
      </c>
      <c r="BX699" s="52">
        <f t="shared" si="431"/>
        <v>9207.4453233110617</v>
      </c>
      <c r="DC699" s="7">
        <v>28</v>
      </c>
      <c r="DD699" s="55">
        <f ca="1"/>
        <v>187828.59175015904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67.52364055608524</v>
      </c>
      <c r="DI699" s="55">
        <f ca="1"/>
        <v>137.31352248168116</v>
      </c>
      <c r="DJ699" s="55">
        <f ca="1"/>
        <v>0</v>
      </c>
      <c r="DK699" s="55">
        <f ca="1"/>
        <v>0</v>
      </c>
      <c r="DL699" s="55">
        <f ca="1"/>
        <v>37218.180809704216</v>
      </c>
      <c r="DM699" s="55">
        <f ca="1"/>
        <v>0</v>
      </c>
      <c r="DN699" s="55">
        <f ca="1"/>
        <v>0</v>
      </c>
      <c r="DO699" s="55">
        <f ca="1"/>
        <v>137211.27077840519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0.13045377195611352</v>
      </c>
      <c r="DT699" s="55">
        <f ca="1"/>
        <v>0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t="shared" ca="1" si="432"/>
        <v>362463.01095507818</v>
      </c>
    </row>
    <row r="700" spans="49:134" x14ac:dyDescent="0.3">
      <c r="AW700" s="7">
        <v>29</v>
      </c>
      <c r="AX700" s="52">
        <f t="shared" si="405"/>
        <v>231.3912066382224</v>
      </c>
      <c r="AY700" s="52">
        <f t="shared" si="406"/>
        <v>0</v>
      </c>
      <c r="AZ700" s="52">
        <f t="shared" si="407"/>
        <v>0</v>
      </c>
      <c r="BA700" s="52">
        <f t="shared" si="408"/>
        <v>0</v>
      </c>
      <c r="BB700" s="52">
        <f t="shared" si="409"/>
        <v>0.10619741108422041</v>
      </c>
      <c r="BC700" s="52">
        <f t="shared" si="410"/>
        <v>0.23091723979118436</v>
      </c>
      <c r="BD700" s="52">
        <f t="shared" si="411"/>
        <v>0</v>
      </c>
      <c r="BE700" s="52">
        <f t="shared" si="412"/>
        <v>118.21384263955399</v>
      </c>
      <c r="BF700" s="52">
        <f t="shared" si="413"/>
        <v>56.039011427716382</v>
      </c>
      <c r="BG700" s="52">
        <f t="shared" si="414"/>
        <v>0</v>
      </c>
      <c r="BH700" s="52">
        <f t="shared" si="415"/>
        <v>1.8734265351821762</v>
      </c>
      <c r="BI700" s="52">
        <f t="shared" si="416"/>
        <v>285.03829401124796</v>
      </c>
      <c r="BJ700" s="52">
        <f t="shared" si="417"/>
        <v>0</v>
      </c>
      <c r="BK700" s="52">
        <f t="shared" si="418"/>
        <v>0</v>
      </c>
      <c r="BL700" s="52">
        <f t="shared" si="419"/>
        <v>2.3431649136584017E-5</v>
      </c>
      <c r="BM700" s="52">
        <f t="shared" si="420"/>
        <v>2.1473310577358568E-4</v>
      </c>
      <c r="BN700" s="52">
        <f t="shared" si="421"/>
        <v>0</v>
      </c>
      <c r="BO700" s="52">
        <f t="shared" si="422"/>
        <v>8.4661797975248826E-8</v>
      </c>
      <c r="BP700" s="52">
        <f t="shared" si="423"/>
        <v>14.5463525089506</v>
      </c>
      <c r="BQ700" s="52">
        <f t="shared" si="424"/>
        <v>0</v>
      </c>
      <c r="BR700" s="52">
        <f t="shared" si="425"/>
        <v>0</v>
      </c>
      <c r="BS700" s="52">
        <f t="shared" si="426"/>
        <v>19.857680872619518</v>
      </c>
      <c r="BT700" s="52">
        <f t="shared" si="427"/>
        <v>345.74165097471871</v>
      </c>
      <c r="BU700" s="52">
        <f t="shared" si="428"/>
        <v>0</v>
      </c>
      <c r="BV700" s="52">
        <f t="shared" si="429"/>
        <v>0</v>
      </c>
      <c r="BW700" s="52">
        <f t="shared" si="430"/>
        <v>0</v>
      </c>
      <c r="BX700" s="52">
        <f t="shared" si="431"/>
        <v>1073.0388185085037</v>
      </c>
      <c r="DC700" s="7">
        <v>29</v>
      </c>
      <c r="DD700" s="55">
        <f ca="1"/>
        <v>21889.608147975836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7.8692281613407324</v>
      </c>
      <c r="DI700" s="55">
        <f ca="1"/>
        <v>16.002564717529076</v>
      </c>
      <c r="DJ700" s="55">
        <f ca="1"/>
        <v>0</v>
      </c>
      <c r="DK700" s="55">
        <f ca="1"/>
        <v>0</v>
      </c>
      <c r="DL700" s="55">
        <f ca="1"/>
        <v>4337.419484505248</v>
      </c>
      <c r="DM700" s="55">
        <f ca="1"/>
        <v>0</v>
      </c>
      <c r="DN700" s="55">
        <f ca="1"/>
        <v>0</v>
      </c>
      <c r="DO700" s="55">
        <f ca="1"/>
        <v>15990.648294031011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1.5203103888769866E-2</v>
      </c>
      <c r="DT700" s="55">
        <f ca="1"/>
        <v>0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t="shared" ca="1" si="432"/>
        <v>42241.56292249485</v>
      </c>
    </row>
    <row r="701" spans="49:134" x14ac:dyDescent="0.3">
      <c r="AW701" s="7">
        <v>30</v>
      </c>
      <c r="AX701" s="52">
        <f t="shared" si="405"/>
        <v>0</v>
      </c>
      <c r="AY701" s="52">
        <f t="shared" si="406"/>
        <v>0</v>
      </c>
      <c r="AZ701" s="52">
        <f t="shared" si="407"/>
        <v>0</v>
      </c>
      <c r="BA701" s="52">
        <f t="shared" si="408"/>
        <v>0</v>
      </c>
      <c r="BB701" s="52">
        <f t="shared" si="409"/>
        <v>11597.644084902444</v>
      </c>
      <c r="BC701" s="52">
        <f t="shared" si="410"/>
        <v>25218.091087597422</v>
      </c>
      <c r="BD701" s="52">
        <f t="shared" si="411"/>
        <v>0</v>
      </c>
      <c r="BE701" s="52">
        <f t="shared" si="412"/>
        <v>29278.969442948808</v>
      </c>
      <c r="BF701" s="52">
        <f t="shared" si="413"/>
        <v>0</v>
      </c>
      <c r="BG701" s="52">
        <f t="shared" si="414"/>
        <v>0</v>
      </c>
      <c r="BH701" s="52">
        <f t="shared" si="415"/>
        <v>0</v>
      </c>
      <c r="BI701" s="52">
        <f t="shared" si="416"/>
        <v>0</v>
      </c>
      <c r="BJ701" s="52">
        <f t="shared" si="417"/>
        <v>0</v>
      </c>
      <c r="BK701" s="52">
        <f t="shared" si="418"/>
        <v>0</v>
      </c>
      <c r="BL701" s="52">
        <f t="shared" si="419"/>
        <v>2.5504190515289564</v>
      </c>
      <c r="BM701" s="52">
        <f t="shared" si="420"/>
        <v>23.450694346797004</v>
      </c>
      <c r="BN701" s="52">
        <f t="shared" si="421"/>
        <v>0</v>
      </c>
      <c r="BO701" s="52">
        <f t="shared" si="422"/>
        <v>0</v>
      </c>
      <c r="BP701" s="52">
        <f t="shared" si="423"/>
        <v>412.62428666506895</v>
      </c>
      <c r="BQ701" s="52">
        <f t="shared" si="424"/>
        <v>0</v>
      </c>
      <c r="BR701" s="52">
        <f t="shared" si="425"/>
        <v>0</v>
      </c>
      <c r="BS701" s="52">
        <f t="shared" si="426"/>
        <v>0</v>
      </c>
      <c r="BT701" s="52">
        <f t="shared" si="427"/>
        <v>0</v>
      </c>
      <c r="BU701" s="52">
        <f t="shared" si="428"/>
        <v>0</v>
      </c>
      <c r="BV701" s="52">
        <f t="shared" si="429"/>
        <v>0</v>
      </c>
      <c r="BW701" s="52">
        <f t="shared" si="430"/>
        <v>0</v>
      </c>
      <c r="BX701" s="52">
        <f t="shared" si="431"/>
        <v>66533.330015512081</v>
      </c>
      <c r="DC701" s="7">
        <v>30</v>
      </c>
      <c r="DD701" s="55">
        <f ca="1"/>
        <v>0</v>
      </c>
      <c r="DE701" s="55">
        <f ca="1"/>
        <v>0</v>
      </c>
      <c r="DF701" s="55">
        <f ca="1"/>
        <v>0</v>
      </c>
      <c r="DG701" s="55">
        <f ca="1"/>
        <v>0</v>
      </c>
      <c r="DH701" s="55">
        <f ca="1"/>
        <v>859385.42669127102</v>
      </c>
      <c r="DI701" s="55">
        <f ca="1"/>
        <v>1747613.7123705014</v>
      </c>
      <c r="DJ701" s="55">
        <f ca="1"/>
        <v>0</v>
      </c>
      <c r="DK701" s="55">
        <f ca="1"/>
        <v>0</v>
      </c>
      <c r="DL701" s="55">
        <f ca="1"/>
        <v>0</v>
      </c>
      <c r="DM701" s="55">
        <f ca="1"/>
        <v>0</v>
      </c>
      <c r="DN701" s="55">
        <f ca="1"/>
        <v>0</v>
      </c>
      <c r="DO701" s="55">
        <f ca="1"/>
        <v>0</v>
      </c>
      <c r="DP701" s="55">
        <f ca="1"/>
        <v>0</v>
      </c>
      <c r="DQ701" s="55">
        <f ca="1"/>
        <v>0</v>
      </c>
      <c r="DR701" s="55">
        <f ca="1"/>
        <v>0</v>
      </c>
      <c r="DS701" s="55">
        <f ca="1"/>
        <v>1660.3091597532277</v>
      </c>
      <c r="DT701" s="55">
        <f ca="1"/>
        <v>0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t="shared" ca="1" si="432"/>
        <v>2608659.4482215256</v>
      </c>
    </row>
    <row r="702" spans="49:134" x14ac:dyDescent="0.3">
      <c r="AW702" s="7">
        <v>31</v>
      </c>
      <c r="AX702" s="52">
        <f t="shared" si="405"/>
        <v>0</v>
      </c>
      <c r="AY702" s="52">
        <f t="shared" si="406"/>
        <v>0</v>
      </c>
      <c r="AZ702" s="52">
        <f t="shared" si="407"/>
        <v>0</v>
      </c>
      <c r="BA702" s="52">
        <f t="shared" si="408"/>
        <v>0</v>
      </c>
      <c r="BB702" s="52">
        <f t="shared" si="409"/>
        <v>1099.2430620493842</v>
      </c>
      <c r="BC702" s="52">
        <f t="shared" si="410"/>
        <v>2390.2105864650307</v>
      </c>
      <c r="BD702" s="52">
        <f t="shared" si="411"/>
        <v>0</v>
      </c>
      <c r="BE702" s="52">
        <f t="shared" si="412"/>
        <v>753.08255405838747</v>
      </c>
      <c r="BF702" s="52">
        <f t="shared" si="413"/>
        <v>174.31499261750383</v>
      </c>
      <c r="BG702" s="52">
        <f t="shared" si="414"/>
        <v>0</v>
      </c>
      <c r="BH702" s="52">
        <f t="shared" si="415"/>
        <v>463.03607302157894</v>
      </c>
      <c r="BI702" s="52">
        <f t="shared" si="416"/>
        <v>89.25766479846402</v>
      </c>
      <c r="BJ702" s="52">
        <f t="shared" si="417"/>
        <v>0</v>
      </c>
      <c r="BK702" s="52">
        <f t="shared" si="418"/>
        <v>0</v>
      </c>
      <c r="BL702" s="52">
        <f t="shared" si="419"/>
        <v>0.24173275432135088</v>
      </c>
      <c r="BM702" s="52">
        <f t="shared" si="420"/>
        <v>2.2226939242701391</v>
      </c>
      <c r="BN702" s="52">
        <f t="shared" si="421"/>
        <v>0</v>
      </c>
      <c r="BO702" s="52">
        <f t="shared" si="422"/>
        <v>231.09183439527874</v>
      </c>
      <c r="BP702" s="52">
        <f t="shared" si="423"/>
        <v>2523.4487059333801</v>
      </c>
      <c r="BQ702" s="52">
        <f t="shared" si="424"/>
        <v>0</v>
      </c>
      <c r="BR702" s="52">
        <f t="shared" si="425"/>
        <v>0</v>
      </c>
      <c r="BS702" s="52">
        <f t="shared" si="426"/>
        <v>0</v>
      </c>
      <c r="BT702" s="52">
        <f t="shared" si="427"/>
        <v>0</v>
      </c>
      <c r="BU702" s="52">
        <f t="shared" si="428"/>
        <v>0</v>
      </c>
      <c r="BV702" s="52">
        <f t="shared" si="429"/>
        <v>0</v>
      </c>
      <c r="BW702" s="52">
        <f t="shared" si="430"/>
        <v>0</v>
      </c>
      <c r="BX702" s="52">
        <f t="shared" si="431"/>
        <v>7726.1499000176009</v>
      </c>
      <c r="DC702" s="7">
        <v>31</v>
      </c>
      <c r="DD702" s="55">
        <f ca="1"/>
        <v>0</v>
      </c>
      <c r="DE702" s="55">
        <f ca="1"/>
        <v>0</v>
      </c>
      <c r="DF702" s="55">
        <f ca="1"/>
        <v>0</v>
      </c>
      <c r="DG702" s="55">
        <f ca="1"/>
        <v>0</v>
      </c>
      <c r="DH702" s="55">
        <f ca="1"/>
        <v>81453.910897859358</v>
      </c>
      <c r="DI702" s="55">
        <f ca="1"/>
        <v>165641.59364202662</v>
      </c>
      <c r="DJ702" s="55">
        <f ca="1"/>
        <v>0</v>
      </c>
      <c r="DK702" s="55">
        <f ca="1"/>
        <v>0</v>
      </c>
      <c r="DL702" s="55">
        <f ca="1"/>
        <v>13491.980428594798</v>
      </c>
      <c r="DM702" s="55">
        <f ca="1"/>
        <v>0</v>
      </c>
      <c r="DN702" s="55">
        <f ca="1"/>
        <v>0</v>
      </c>
      <c r="DO702" s="55">
        <f ca="1"/>
        <v>5007.3549951938321</v>
      </c>
      <c r="DP702" s="55">
        <f ca="1"/>
        <v>0</v>
      </c>
      <c r="DQ702" s="55">
        <f ca="1"/>
        <v>0</v>
      </c>
      <c r="DR702" s="55">
        <f ca="1"/>
        <v>0</v>
      </c>
      <c r="DS702" s="55">
        <f ca="1"/>
        <v>157.36672983832585</v>
      </c>
      <c r="DT702" s="55">
        <f ca="1"/>
        <v>0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t="shared" ca="1" si="432"/>
        <v>265752.20669351291</v>
      </c>
    </row>
    <row r="703" spans="49:134" x14ac:dyDescent="0.3">
      <c r="AW703" s="7">
        <v>32</v>
      </c>
      <c r="AX703" s="52">
        <f t="shared" si="405"/>
        <v>0</v>
      </c>
      <c r="AY703" s="52">
        <f t="shared" si="406"/>
        <v>0</v>
      </c>
      <c r="AZ703" s="52">
        <f t="shared" si="407"/>
        <v>0</v>
      </c>
      <c r="BA703" s="52">
        <f t="shared" si="408"/>
        <v>0</v>
      </c>
      <c r="BB703" s="52">
        <f t="shared" si="409"/>
        <v>6677.8110698131977</v>
      </c>
      <c r="BC703" s="52">
        <f t="shared" si="410"/>
        <v>14520.332452960136</v>
      </c>
      <c r="BD703" s="52">
        <f t="shared" si="411"/>
        <v>0</v>
      </c>
      <c r="BE703" s="52">
        <f t="shared" si="412"/>
        <v>4574.9144922621299</v>
      </c>
      <c r="BF703" s="52">
        <f t="shared" si="413"/>
        <v>1058.9492238724451</v>
      </c>
      <c r="BG703" s="52">
        <f t="shared" si="414"/>
        <v>0</v>
      </c>
      <c r="BH703" s="52">
        <f t="shared" si="415"/>
        <v>2812.9060079236156</v>
      </c>
      <c r="BI703" s="52">
        <f t="shared" si="416"/>
        <v>542.23296243562834</v>
      </c>
      <c r="BJ703" s="52">
        <f t="shared" si="417"/>
        <v>0</v>
      </c>
      <c r="BK703" s="52">
        <f t="shared" si="418"/>
        <v>0</v>
      </c>
      <c r="BL703" s="52">
        <f t="shared" si="419"/>
        <v>1.4691815086038225</v>
      </c>
      <c r="BM703" s="52">
        <f t="shared" si="420"/>
        <v>13.502682535990511</v>
      </c>
      <c r="BN703" s="52">
        <f t="shared" si="421"/>
        <v>0</v>
      </c>
      <c r="BO703" s="52">
        <f t="shared" si="422"/>
        <v>1403.8638614554147</v>
      </c>
      <c r="BP703" s="52">
        <f t="shared" si="423"/>
        <v>15329.743061181989</v>
      </c>
      <c r="BQ703" s="52">
        <f t="shared" si="424"/>
        <v>0</v>
      </c>
      <c r="BR703" s="52">
        <f t="shared" si="425"/>
        <v>0</v>
      </c>
      <c r="BS703" s="52">
        <f t="shared" si="426"/>
        <v>0</v>
      </c>
      <c r="BT703" s="52">
        <f t="shared" si="427"/>
        <v>0</v>
      </c>
      <c r="BU703" s="52">
        <f t="shared" si="428"/>
        <v>0</v>
      </c>
      <c r="BV703" s="52">
        <f t="shared" si="429"/>
        <v>0</v>
      </c>
      <c r="BW703" s="52">
        <f t="shared" si="430"/>
        <v>0</v>
      </c>
      <c r="BX703" s="52">
        <f t="shared" si="431"/>
        <v>46935.724995949153</v>
      </c>
      <c r="DC703" s="7">
        <v>32</v>
      </c>
      <c r="DD703" s="55">
        <f ca="1"/>
        <v>0</v>
      </c>
      <c r="DE703" s="55">
        <f ca="1"/>
        <v>0</v>
      </c>
      <c r="DF703" s="55">
        <f ca="1"/>
        <v>0</v>
      </c>
      <c r="DG703" s="55">
        <f ca="1"/>
        <v>0</v>
      </c>
      <c r="DH703" s="55">
        <f ca="1"/>
        <v>494825.80027315789</v>
      </c>
      <c r="DI703" s="55">
        <f ca="1"/>
        <v>1006259.0389901374</v>
      </c>
      <c r="DJ703" s="55">
        <f ca="1"/>
        <v>0</v>
      </c>
      <c r="DK703" s="55">
        <f ca="1"/>
        <v>0</v>
      </c>
      <c r="DL703" s="55">
        <f ca="1"/>
        <v>81962.669927727256</v>
      </c>
      <c r="DM703" s="55">
        <f ca="1"/>
        <v>0</v>
      </c>
      <c r="DN703" s="55">
        <f ca="1"/>
        <v>0</v>
      </c>
      <c r="DO703" s="55">
        <f ca="1"/>
        <v>30419.269192638749</v>
      </c>
      <c r="DP703" s="55">
        <f ca="1"/>
        <v>0</v>
      </c>
      <c r="DQ703" s="55">
        <f ca="1"/>
        <v>0</v>
      </c>
      <c r="DR703" s="55">
        <f ca="1"/>
        <v>0</v>
      </c>
      <c r="DS703" s="55">
        <f ca="1"/>
        <v>955.9899235481281</v>
      </c>
      <c r="DT703" s="55">
        <f ca="1"/>
        <v>0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t="shared" ca="1" si="432"/>
        <v>1614422.7683072095</v>
      </c>
    </row>
    <row r="704" spans="49:134" x14ac:dyDescent="0.3">
      <c r="AW704" s="7">
        <v>33</v>
      </c>
      <c r="AX704" s="52">
        <f t="shared" si="405"/>
        <v>0</v>
      </c>
      <c r="AY704" s="52">
        <f t="shared" si="406"/>
        <v>0</v>
      </c>
      <c r="AZ704" s="52">
        <f t="shared" si="407"/>
        <v>0</v>
      </c>
      <c r="BA704" s="52">
        <f t="shared" si="408"/>
        <v>0</v>
      </c>
      <c r="BB704" s="52">
        <f t="shared" si="409"/>
        <v>4391.7679647588129</v>
      </c>
      <c r="BC704" s="52">
        <f t="shared" si="410"/>
        <v>0</v>
      </c>
      <c r="BD704" s="52">
        <f t="shared" si="411"/>
        <v>0</v>
      </c>
      <c r="BE704" s="52">
        <f t="shared" si="412"/>
        <v>0</v>
      </c>
      <c r="BF704" s="52">
        <f t="shared" si="413"/>
        <v>0</v>
      </c>
      <c r="BG704" s="52">
        <f t="shared" si="414"/>
        <v>0</v>
      </c>
      <c r="BH704" s="52">
        <f t="shared" si="415"/>
        <v>0</v>
      </c>
      <c r="BI704" s="52">
        <f t="shared" si="416"/>
        <v>6.9132622690501622</v>
      </c>
      <c r="BJ704" s="52">
        <f t="shared" si="417"/>
        <v>0</v>
      </c>
      <c r="BK704" s="52">
        <f t="shared" si="418"/>
        <v>0</v>
      </c>
      <c r="BL704" s="52">
        <f t="shared" si="419"/>
        <v>0</v>
      </c>
      <c r="BM704" s="52">
        <f t="shared" si="420"/>
        <v>8.8802525228121425</v>
      </c>
      <c r="BN704" s="52">
        <f t="shared" si="421"/>
        <v>0</v>
      </c>
      <c r="BO704" s="52">
        <f t="shared" si="422"/>
        <v>0</v>
      </c>
      <c r="BP704" s="52">
        <f t="shared" si="423"/>
        <v>0</v>
      </c>
      <c r="BQ704" s="52">
        <f t="shared" si="424"/>
        <v>0</v>
      </c>
      <c r="BR704" s="52">
        <f t="shared" si="425"/>
        <v>0</v>
      </c>
      <c r="BS704" s="52">
        <f t="shared" si="426"/>
        <v>0</v>
      </c>
      <c r="BT704" s="52">
        <f t="shared" si="427"/>
        <v>0</v>
      </c>
      <c r="BU704" s="52">
        <f t="shared" si="428"/>
        <v>0</v>
      </c>
      <c r="BV704" s="52">
        <f t="shared" si="429"/>
        <v>0</v>
      </c>
      <c r="BW704" s="52">
        <f t="shared" si="430"/>
        <v>0</v>
      </c>
      <c r="BX704" s="52">
        <f t="shared" si="431"/>
        <v>4407.5614795506754</v>
      </c>
      <c r="DC704" s="7">
        <v>33</v>
      </c>
      <c r="DD704" s="55">
        <f ca="1"/>
        <v>0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325430.00618862803</v>
      </c>
      <c r="DI704" s="55">
        <f ca="1"/>
        <v>0</v>
      </c>
      <c r="DJ704" s="55">
        <f ca="1"/>
        <v>0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387.83401329371412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628.72187861509963</v>
      </c>
      <c r="DT704" s="55">
        <f ca="1"/>
        <v>0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t="shared" ca="1" si="432"/>
        <v>326446.56208053685</v>
      </c>
    </row>
    <row r="705" spans="49:134" x14ac:dyDescent="0.3">
      <c r="AW705" s="7">
        <v>34</v>
      </c>
      <c r="AX705" s="52">
        <f t="shared" si="405"/>
        <v>0</v>
      </c>
      <c r="AY705" s="52">
        <f t="shared" si="406"/>
        <v>0</v>
      </c>
      <c r="AZ705" s="52">
        <f t="shared" si="407"/>
        <v>0</v>
      </c>
      <c r="BA705" s="52">
        <f t="shared" si="408"/>
        <v>0</v>
      </c>
      <c r="BB705" s="52">
        <f t="shared" si="409"/>
        <v>326352.41111772461</v>
      </c>
      <c r="BC705" s="52">
        <f t="shared" si="410"/>
        <v>0</v>
      </c>
      <c r="BD705" s="52">
        <f t="shared" si="411"/>
        <v>0</v>
      </c>
      <c r="BE705" s="52">
        <f t="shared" si="412"/>
        <v>0</v>
      </c>
      <c r="BF705" s="52">
        <f t="shared" si="413"/>
        <v>0</v>
      </c>
      <c r="BG705" s="52">
        <f t="shared" si="414"/>
        <v>0</v>
      </c>
      <c r="BH705" s="52">
        <f t="shared" si="415"/>
        <v>0</v>
      </c>
      <c r="BI705" s="52">
        <f t="shared" si="416"/>
        <v>513.72472968390889</v>
      </c>
      <c r="BJ705" s="52">
        <f t="shared" si="417"/>
        <v>0</v>
      </c>
      <c r="BK705" s="52">
        <f t="shared" si="418"/>
        <v>0</v>
      </c>
      <c r="BL705" s="52">
        <f t="shared" si="419"/>
        <v>0</v>
      </c>
      <c r="BM705" s="52">
        <f t="shared" si="420"/>
        <v>659.89183549034544</v>
      </c>
      <c r="BN705" s="52">
        <f t="shared" si="421"/>
        <v>0</v>
      </c>
      <c r="BO705" s="52">
        <f t="shared" si="422"/>
        <v>0</v>
      </c>
      <c r="BP705" s="52">
        <f t="shared" si="423"/>
        <v>0</v>
      </c>
      <c r="BQ705" s="52">
        <f t="shared" si="424"/>
        <v>0</v>
      </c>
      <c r="BR705" s="52">
        <f t="shared" si="425"/>
        <v>0</v>
      </c>
      <c r="BS705" s="52">
        <f t="shared" si="426"/>
        <v>0</v>
      </c>
      <c r="BT705" s="52">
        <f t="shared" si="427"/>
        <v>0</v>
      </c>
      <c r="BU705" s="52">
        <f t="shared" si="428"/>
        <v>0</v>
      </c>
      <c r="BV705" s="52">
        <f t="shared" si="429"/>
        <v>0</v>
      </c>
      <c r="BW705" s="52">
        <f t="shared" si="430"/>
        <v>0</v>
      </c>
      <c r="BX705" s="52">
        <f t="shared" si="431"/>
        <v>327526.02768289886</v>
      </c>
      <c r="DC705" s="7">
        <v>34</v>
      </c>
      <c r="DD705" s="55">
        <f ca="1"/>
        <v>0</v>
      </c>
      <c r="DE705" s="55">
        <f ca="1"/>
        <v>0</v>
      </c>
      <c r="DF705" s="55">
        <f ca="1"/>
        <v>0</v>
      </c>
      <c r="DG705" s="55">
        <f ca="1"/>
        <v>0</v>
      </c>
      <c r="DH705" s="55">
        <f ca="1"/>
        <v>24182713.663823392</v>
      </c>
      <c r="DI705" s="55">
        <f ca="1"/>
        <v>0</v>
      </c>
      <c r="DJ705" s="55">
        <f ca="1"/>
        <v>0</v>
      </c>
      <c r="DK705" s="55">
        <f ca="1"/>
        <v>0</v>
      </c>
      <c r="DL705" s="55">
        <f ca="1"/>
        <v>0</v>
      </c>
      <c r="DM705" s="55">
        <f ca="1"/>
        <v>0</v>
      </c>
      <c r="DN705" s="55">
        <f ca="1"/>
        <v>0</v>
      </c>
      <c r="DO705" s="55">
        <f ca="1"/>
        <v>28819.957335267289</v>
      </c>
      <c r="DP705" s="55">
        <f ca="1"/>
        <v>0</v>
      </c>
      <c r="DQ705" s="55">
        <f ca="1"/>
        <v>0</v>
      </c>
      <c r="DR705" s="55">
        <f ca="1"/>
        <v>0</v>
      </c>
      <c r="DS705" s="55">
        <f ca="1"/>
        <v>46720.341952716459</v>
      </c>
      <c r="DT705" s="55">
        <f ca="1"/>
        <v>0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t="shared" ca="1" si="432"/>
        <v>24258253.963111375</v>
      </c>
    </row>
    <row r="706" spans="49:134" x14ac:dyDescent="0.3">
      <c r="AW706" s="7">
        <v>35</v>
      </c>
      <c r="AX706" s="52">
        <f t="shared" si="405"/>
        <v>0</v>
      </c>
      <c r="AY706" s="52">
        <f t="shared" si="406"/>
        <v>0</v>
      </c>
      <c r="AZ706" s="52">
        <f t="shared" si="407"/>
        <v>0</v>
      </c>
      <c r="BA706" s="52">
        <f t="shared" si="408"/>
        <v>0</v>
      </c>
      <c r="BB706" s="52">
        <f t="shared" si="409"/>
        <v>0</v>
      </c>
      <c r="BC706" s="52">
        <f t="shared" si="410"/>
        <v>0</v>
      </c>
      <c r="BD706" s="52">
        <f t="shared" si="411"/>
        <v>0</v>
      </c>
      <c r="BE706" s="52">
        <f t="shared" si="412"/>
        <v>810.63442233113642</v>
      </c>
      <c r="BF706" s="52">
        <f t="shared" si="413"/>
        <v>142.01188852713213</v>
      </c>
      <c r="BG706" s="52">
        <f t="shared" si="414"/>
        <v>0</v>
      </c>
      <c r="BH706" s="52">
        <f t="shared" si="415"/>
        <v>0.35050263566047329</v>
      </c>
      <c r="BI706" s="52">
        <f t="shared" si="416"/>
        <v>0</v>
      </c>
      <c r="BJ706" s="52">
        <f t="shared" si="417"/>
        <v>0</v>
      </c>
      <c r="BK706" s="52">
        <f t="shared" si="418"/>
        <v>0</v>
      </c>
      <c r="BL706" s="52">
        <f t="shared" si="419"/>
        <v>0</v>
      </c>
      <c r="BM706" s="52">
        <f t="shared" si="420"/>
        <v>0</v>
      </c>
      <c r="BN706" s="52">
        <f t="shared" si="421"/>
        <v>0</v>
      </c>
      <c r="BO706" s="52">
        <f t="shared" si="422"/>
        <v>0</v>
      </c>
      <c r="BP706" s="52">
        <f t="shared" si="423"/>
        <v>0</v>
      </c>
      <c r="BQ706" s="52">
        <f t="shared" si="424"/>
        <v>0</v>
      </c>
      <c r="BR706" s="52">
        <f t="shared" si="425"/>
        <v>0</v>
      </c>
      <c r="BS706" s="52">
        <f t="shared" si="426"/>
        <v>0</v>
      </c>
      <c r="BT706" s="52">
        <f t="shared" si="427"/>
        <v>0</v>
      </c>
      <c r="BU706" s="52">
        <f t="shared" si="428"/>
        <v>0</v>
      </c>
      <c r="BV706" s="52">
        <f t="shared" si="429"/>
        <v>0</v>
      </c>
      <c r="BW706" s="52">
        <f t="shared" si="430"/>
        <v>0</v>
      </c>
      <c r="BX706" s="52">
        <f t="shared" si="431"/>
        <v>952.99681349392904</v>
      </c>
      <c r="DC706" s="7">
        <v>35</v>
      </c>
      <c r="DD706" s="55">
        <f ca="1"/>
        <v>0</v>
      </c>
      <c r="DE706" s="55">
        <f ca="1"/>
        <v>0</v>
      </c>
      <c r="DF706" s="55">
        <f ca="1"/>
        <v>0</v>
      </c>
      <c r="DG706" s="55">
        <f ca="1"/>
        <v>0</v>
      </c>
      <c r="DH706" s="55">
        <f ca="1"/>
        <v>0</v>
      </c>
      <c r="DI706" s="55">
        <f ca="1"/>
        <v>0</v>
      </c>
      <c r="DJ706" s="55">
        <f ca="1"/>
        <v>0</v>
      </c>
      <c r="DK706" s="55">
        <f ca="1"/>
        <v>0</v>
      </c>
      <c r="DL706" s="55">
        <f ca="1"/>
        <v>10991.720172000028</v>
      </c>
      <c r="DM706" s="55">
        <f ca="1"/>
        <v>0</v>
      </c>
      <c r="DN706" s="55">
        <f ca="1"/>
        <v>0</v>
      </c>
      <c r="DO706" s="55">
        <f ca="1"/>
        <v>0</v>
      </c>
      <c r="DP706" s="55">
        <f ca="1"/>
        <v>0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0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t="shared" ca="1" si="432"/>
        <v>10991.720172000028</v>
      </c>
    </row>
    <row r="707" spans="49:134" x14ac:dyDescent="0.3">
      <c r="AW707" s="7">
        <v>36</v>
      </c>
      <c r="AX707" s="52">
        <f t="shared" si="405"/>
        <v>0</v>
      </c>
      <c r="AY707" s="52">
        <f t="shared" si="406"/>
        <v>0</v>
      </c>
      <c r="AZ707" s="52">
        <f t="shared" si="407"/>
        <v>0</v>
      </c>
      <c r="BA707" s="52">
        <f t="shared" si="408"/>
        <v>0</v>
      </c>
      <c r="BB707" s="52">
        <f t="shared" si="409"/>
        <v>0</v>
      </c>
      <c r="BC707" s="52">
        <f t="shared" si="410"/>
        <v>0</v>
      </c>
      <c r="BD707" s="52">
        <f t="shared" si="411"/>
        <v>0</v>
      </c>
      <c r="BE707" s="52">
        <f t="shared" si="412"/>
        <v>4.7718195627823929</v>
      </c>
      <c r="BF707" s="52">
        <f t="shared" si="413"/>
        <v>0.83595649243910819</v>
      </c>
      <c r="BG707" s="52">
        <f t="shared" si="414"/>
        <v>0</v>
      </c>
      <c r="BH707" s="52">
        <f t="shared" si="415"/>
        <v>2.0632422241129147E-3</v>
      </c>
      <c r="BI707" s="52">
        <f t="shared" si="416"/>
        <v>0</v>
      </c>
      <c r="BJ707" s="52">
        <f t="shared" si="417"/>
        <v>0</v>
      </c>
      <c r="BK707" s="52">
        <f t="shared" si="418"/>
        <v>0</v>
      </c>
      <c r="BL707" s="52">
        <f t="shared" si="419"/>
        <v>0</v>
      </c>
      <c r="BM707" s="52">
        <f t="shared" si="420"/>
        <v>0</v>
      </c>
      <c r="BN707" s="52">
        <f t="shared" si="421"/>
        <v>0</v>
      </c>
      <c r="BO707" s="52">
        <f t="shared" si="422"/>
        <v>0</v>
      </c>
      <c r="BP707" s="52">
        <f t="shared" si="423"/>
        <v>0</v>
      </c>
      <c r="BQ707" s="52">
        <f t="shared" si="424"/>
        <v>0</v>
      </c>
      <c r="BR707" s="52">
        <f t="shared" si="425"/>
        <v>0</v>
      </c>
      <c r="BS707" s="52">
        <f t="shared" si="426"/>
        <v>0</v>
      </c>
      <c r="BT707" s="52">
        <f t="shared" si="427"/>
        <v>0</v>
      </c>
      <c r="BU707" s="52">
        <f t="shared" si="428"/>
        <v>0</v>
      </c>
      <c r="BV707" s="52">
        <f t="shared" si="429"/>
        <v>0</v>
      </c>
      <c r="BW707" s="52">
        <f t="shared" si="430"/>
        <v>0</v>
      </c>
      <c r="BX707" s="52">
        <f t="shared" si="431"/>
        <v>5.6098392974456139</v>
      </c>
      <c r="DC707" s="7">
        <v>36</v>
      </c>
      <c r="DD707" s="55">
        <f ca="1"/>
        <v>0</v>
      </c>
      <c r="DE707" s="55">
        <f ca="1"/>
        <v>0</v>
      </c>
      <c r="DF707" s="55">
        <f ca="1"/>
        <v>0</v>
      </c>
      <c r="DG707" s="55">
        <f ca="1"/>
        <v>0</v>
      </c>
      <c r="DH707" s="55">
        <f ca="1"/>
        <v>0</v>
      </c>
      <c r="DI707" s="55">
        <f ca="1"/>
        <v>0</v>
      </c>
      <c r="DJ707" s="55">
        <f ca="1"/>
        <v>0</v>
      </c>
      <c r="DK707" s="55">
        <f ca="1"/>
        <v>0</v>
      </c>
      <c r="DL707" s="55">
        <f ca="1"/>
        <v>64.703032514786983</v>
      </c>
      <c r="DM707" s="55">
        <f ca="1"/>
        <v>0</v>
      </c>
      <c r="DN707" s="55">
        <f ca="1"/>
        <v>0</v>
      </c>
      <c r="DO707" s="55">
        <f ca="1"/>
        <v>0</v>
      </c>
      <c r="DP707" s="55">
        <f ca="1"/>
        <v>0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0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t="shared" ca="1" si="432"/>
        <v>64.703032514786983</v>
      </c>
    </row>
    <row r="708" spans="49:134" x14ac:dyDescent="0.3">
      <c r="AW708" s="7">
        <v>37</v>
      </c>
      <c r="AX708" s="52">
        <f t="shared" si="405"/>
        <v>0</v>
      </c>
      <c r="AY708" s="52">
        <f t="shared" si="406"/>
        <v>0</v>
      </c>
      <c r="AZ708" s="52">
        <f t="shared" si="407"/>
        <v>0</v>
      </c>
      <c r="BA708" s="52">
        <f t="shared" si="408"/>
        <v>0</v>
      </c>
      <c r="BB708" s="52">
        <f t="shared" si="409"/>
        <v>0</v>
      </c>
      <c r="BC708" s="52">
        <f t="shared" si="410"/>
        <v>0</v>
      </c>
      <c r="BD708" s="52">
        <f t="shared" si="411"/>
        <v>38129.042190921798</v>
      </c>
      <c r="BE708" s="52">
        <f t="shared" si="412"/>
        <v>0</v>
      </c>
      <c r="BF708" s="52">
        <f t="shared" si="413"/>
        <v>0</v>
      </c>
      <c r="BG708" s="52">
        <f t="shared" si="414"/>
        <v>0</v>
      </c>
      <c r="BH708" s="52">
        <f t="shared" si="415"/>
        <v>0</v>
      </c>
      <c r="BI708" s="52">
        <f t="shared" si="416"/>
        <v>0</v>
      </c>
      <c r="BJ708" s="52">
        <f t="shared" si="417"/>
        <v>0</v>
      </c>
      <c r="BK708" s="52">
        <f t="shared" si="418"/>
        <v>0</v>
      </c>
      <c r="BL708" s="52">
        <f t="shared" si="419"/>
        <v>0</v>
      </c>
      <c r="BM708" s="52">
        <f t="shared" si="420"/>
        <v>0</v>
      </c>
      <c r="BN708" s="52">
        <f t="shared" si="421"/>
        <v>0</v>
      </c>
      <c r="BO708" s="52">
        <f t="shared" si="422"/>
        <v>0</v>
      </c>
      <c r="BP708" s="52">
        <f t="shared" si="423"/>
        <v>0</v>
      </c>
      <c r="BQ708" s="52">
        <f t="shared" si="424"/>
        <v>0</v>
      </c>
      <c r="BR708" s="52">
        <f t="shared" si="425"/>
        <v>0</v>
      </c>
      <c r="BS708" s="52">
        <f t="shared" si="426"/>
        <v>0</v>
      </c>
      <c r="BT708" s="52">
        <f t="shared" si="427"/>
        <v>0</v>
      </c>
      <c r="BU708" s="52">
        <f t="shared" si="428"/>
        <v>0</v>
      </c>
      <c r="BV708" s="52">
        <f t="shared" si="429"/>
        <v>0</v>
      </c>
      <c r="BW708" s="52">
        <f t="shared" si="430"/>
        <v>0</v>
      </c>
      <c r="BX708" s="52">
        <f t="shared" si="431"/>
        <v>38129.042190921798</v>
      </c>
      <c r="DC708" s="7">
        <v>37</v>
      </c>
      <c r="DD708" s="55">
        <f ca="1"/>
        <v>0</v>
      </c>
      <c r="DE708" s="55">
        <f ca="1"/>
        <v>0</v>
      </c>
      <c r="DF708" s="55">
        <f ca="1"/>
        <v>0</v>
      </c>
      <c r="DG708" s="55">
        <f ca="1"/>
        <v>0</v>
      </c>
      <c r="DH708" s="55">
        <f ca="1"/>
        <v>0</v>
      </c>
      <c r="DI708" s="55">
        <f ca="1"/>
        <v>0</v>
      </c>
      <c r="DJ708" s="55">
        <f ca="1"/>
        <v>2726226.5166509086</v>
      </c>
      <c r="DK708" s="55">
        <f ca="1"/>
        <v>0</v>
      </c>
      <c r="DL708" s="55">
        <f ca="1"/>
        <v>0</v>
      </c>
      <c r="DM708" s="55">
        <f ca="1"/>
        <v>0</v>
      </c>
      <c r="DN708" s="55">
        <f ca="1"/>
        <v>0</v>
      </c>
      <c r="DO708" s="55">
        <f ca="1"/>
        <v>0</v>
      </c>
      <c r="DP708" s="55">
        <f ca="1"/>
        <v>0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0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t="shared" ca="1" si="432"/>
        <v>2726226.5166509086</v>
      </c>
    </row>
    <row r="709" spans="49:134" x14ac:dyDescent="0.3">
      <c r="AW709" s="7">
        <v>38</v>
      </c>
      <c r="AX709" s="52">
        <f t="shared" si="405"/>
        <v>0</v>
      </c>
      <c r="AY709" s="52">
        <f t="shared" si="406"/>
        <v>0</v>
      </c>
      <c r="AZ709" s="52">
        <f t="shared" si="407"/>
        <v>0</v>
      </c>
      <c r="BA709" s="52">
        <f t="shared" si="408"/>
        <v>0</v>
      </c>
      <c r="BB709" s="52">
        <f t="shared" si="409"/>
        <v>13509.400788950095</v>
      </c>
      <c r="BC709" s="52">
        <f t="shared" si="410"/>
        <v>0</v>
      </c>
      <c r="BD709" s="52">
        <f t="shared" si="411"/>
        <v>0</v>
      </c>
      <c r="BE709" s="52">
        <f t="shared" si="412"/>
        <v>47.712385699803754</v>
      </c>
      <c r="BF709" s="52">
        <f t="shared" si="413"/>
        <v>11.043920906891785</v>
      </c>
      <c r="BG709" s="52">
        <f t="shared" si="414"/>
        <v>0</v>
      </c>
      <c r="BH709" s="52">
        <f t="shared" si="415"/>
        <v>29.336167184596505</v>
      </c>
      <c r="BI709" s="52">
        <f t="shared" si="416"/>
        <v>31.813264425340538</v>
      </c>
      <c r="BJ709" s="52">
        <f t="shared" si="417"/>
        <v>0</v>
      </c>
      <c r="BK709" s="52">
        <f t="shared" si="418"/>
        <v>0</v>
      </c>
      <c r="BL709" s="52">
        <f t="shared" si="419"/>
        <v>0</v>
      </c>
      <c r="BM709" s="52">
        <f t="shared" si="420"/>
        <v>27.316308922000097</v>
      </c>
      <c r="BN709" s="52">
        <f t="shared" si="421"/>
        <v>0</v>
      </c>
      <c r="BO709" s="52">
        <f t="shared" si="422"/>
        <v>0</v>
      </c>
      <c r="BP709" s="52">
        <f t="shared" si="423"/>
        <v>899.40893198214576</v>
      </c>
      <c r="BQ709" s="52">
        <f t="shared" si="424"/>
        <v>0</v>
      </c>
      <c r="BR709" s="52">
        <f t="shared" si="425"/>
        <v>0</v>
      </c>
      <c r="BS709" s="52">
        <f t="shared" si="426"/>
        <v>0</v>
      </c>
      <c r="BT709" s="52">
        <f t="shared" si="427"/>
        <v>0</v>
      </c>
      <c r="BU709" s="52">
        <f t="shared" si="428"/>
        <v>0</v>
      </c>
      <c r="BV709" s="52">
        <f t="shared" si="429"/>
        <v>0</v>
      </c>
      <c r="BW709" s="52">
        <f t="shared" si="430"/>
        <v>0</v>
      </c>
      <c r="BX709" s="52">
        <f t="shared" si="431"/>
        <v>14556.031768070872</v>
      </c>
      <c r="DC709" s="7">
        <v>38</v>
      </c>
      <c r="DD709" s="55">
        <f ca="1"/>
        <v>0</v>
      </c>
      <c r="DE709" s="55">
        <f ca="1"/>
        <v>0</v>
      </c>
      <c r="DF709" s="55">
        <f ca="1"/>
        <v>0</v>
      </c>
      <c r="DG709" s="55">
        <f ca="1"/>
        <v>0</v>
      </c>
      <c r="DH709" s="55">
        <f ca="1"/>
        <v>1001046.598461202</v>
      </c>
      <c r="DI709" s="55">
        <f ca="1"/>
        <v>0</v>
      </c>
      <c r="DJ709" s="55">
        <f ca="1"/>
        <v>0</v>
      </c>
      <c r="DK709" s="55">
        <f ca="1"/>
        <v>0</v>
      </c>
      <c r="DL709" s="55">
        <f ca="1"/>
        <v>854.79947819342419</v>
      </c>
      <c r="DM709" s="55">
        <f ca="1"/>
        <v>0</v>
      </c>
      <c r="DN709" s="55">
        <f ca="1"/>
        <v>0</v>
      </c>
      <c r="DO709" s="55">
        <f ca="1"/>
        <v>1784.7241342616041</v>
      </c>
      <c r="DP709" s="55">
        <f ca="1"/>
        <v>0</v>
      </c>
      <c r="DQ709" s="55">
        <f ca="1"/>
        <v>0</v>
      </c>
      <c r="DR709" s="55">
        <f ca="1"/>
        <v>0</v>
      </c>
      <c r="DS709" s="55">
        <f ca="1"/>
        <v>1933.9946716776067</v>
      </c>
      <c r="DT709" s="55">
        <f ca="1"/>
        <v>0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t="shared" ca="1" si="432"/>
        <v>1005620.1167453346</v>
      </c>
    </row>
    <row r="710" spans="49:134" x14ac:dyDescent="0.3">
      <c r="AW710" s="7">
        <v>39</v>
      </c>
      <c r="AX710" s="52">
        <f t="shared" si="405"/>
        <v>0</v>
      </c>
      <c r="AY710" s="52">
        <f t="shared" si="406"/>
        <v>0</v>
      </c>
      <c r="AZ710" s="52">
        <f t="shared" si="407"/>
        <v>0</v>
      </c>
      <c r="BA710" s="52">
        <f t="shared" si="408"/>
        <v>0</v>
      </c>
      <c r="BB710" s="52">
        <f t="shared" si="409"/>
        <v>41.869553052422567</v>
      </c>
      <c r="BC710" s="52">
        <f t="shared" si="410"/>
        <v>91.04178355892229</v>
      </c>
      <c r="BD710" s="52">
        <f t="shared" si="411"/>
        <v>0</v>
      </c>
      <c r="BE710" s="52">
        <f t="shared" si="412"/>
        <v>36.232206419351101</v>
      </c>
      <c r="BF710" s="52">
        <f t="shared" si="413"/>
        <v>8.3866194512843535</v>
      </c>
      <c r="BG710" s="52">
        <f t="shared" si="414"/>
        <v>0</v>
      </c>
      <c r="BH710" s="52">
        <f t="shared" si="415"/>
        <v>22.27752918578545</v>
      </c>
      <c r="BI710" s="52">
        <f t="shared" si="416"/>
        <v>3.6240435033041325</v>
      </c>
      <c r="BJ710" s="52">
        <f t="shared" si="417"/>
        <v>0</v>
      </c>
      <c r="BK710" s="52">
        <f t="shared" si="418"/>
        <v>0</v>
      </c>
      <c r="BL710" s="52">
        <f t="shared" si="419"/>
        <v>9.2016257515737387E-3</v>
      </c>
      <c r="BM710" s="52">
        <f t="shared" si="420"/>
        <v>8.4661167156691031E-2</v>
      </c>
      <c r="BN710" s="52">
        <f t="shared" si="421"/>
        <v>0</v>
      </c>
      <c r="BO710" s="52">
        <f t="shared" si="422"/>
        <v>11.062232275331445</v>
      </c>
      <c r="BP710" s="52">
        <f t="shared" si="423"/>
        <v>102.457171735214</v>
      </c>
      <c r="BQ710" s="52">
        <f t="shared" si="424"/>
        <v>0</v>
      </c>
      <c r="BR710" s="52">
        <f t="shared" si="425"/>
        <v>0</v>
      </c>
      <c r="BS710" s="52">
        <f t="shared" si="426"/>
        <v>0</v>
      </c>
      <c r="BT710" s="52">
        <f t="shared" si="427"/>
        <v>0</v>
      </c>
      <c r="BU710" s="52">
        <f t="shared" si="428"/>
        <v>0</v>
      </c>
      <c r="BV710" s="52">
        <f t="shared" si="429"/>
        <v>0</v>
      </c>
      <c r="BW710" s="52">
        <f t="shared" si="430"/>
        <v>0</v>
      </c>
      <c r="BX710" s="52">
        <f t="shared" si="431"/>
        <v>317.04500197452364</v>
      </c>
      <c r="DC710" s="7">
        <v>39</v>
      </c>
      <c r="DD710" s="55">
        <f ca="1"/>
        <v>0</v>
      </c>
      <c r="DE710" s="55">
        <f ca="1"/>
        <v>0</v>
      </c>
      <c r="DF710" s="55">
        <f ca="1"/>
        <v>0</v>
      </c>
      <c r="DG710" s="55">
        <f ca="1"/>
        <v>0</v>
      </c>
      <c r="DH710" s="55">
        <f ca="1"/>
        <v>3102.5338811845122</v>
      </c>
      <c r="DI710" s="55">
        <f ca="1"/>
        <v>6309.1956006333148</v>
      </c>
      <c r="DJ710" s="55">
        <f ca="1"/>
        <v>0</v>
      </c>
      <c r="DK710" s="55">
        <f ca="1"/>
        <v>0</v>
      </c>
      <c r="DL710" s="55">
        <f ca="1"/>
        <v>649.12434552940897</v>
      </c>
      <c r="DM710" s="55">
        <f ca="1"/>
        <v>0</v>
      </c>
      <c r="DN710" s="55">
        <f ca="1"/>
        <v>0</v>
      </c>
      <c r="DO710" s="55">
        <f ca="1"/>
        <v>203.30884053536184</v>
      </c>
      <c r="DP710" s="55">
        <f ca="1"/>
        <v>0</v>
      </c>
      <c r="DQ710" s="55">
        <f ca="1"/>
        <v>0</v>
      </c>
      <c r="DR710" s="55">
        <f ca="1"/>
        <v>0</v>
      </c>
      <c r="DS710" s="55">
        <f ca="1"/>
        <v>5.9940106346937245</v>
      </c>
      <c r="DT710" s="55">
        <f ca="1"/>
        <v>0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t="shared" ca="1" si="432"/>
        <v>10270.156678517291</v>
      </c>
    </row>
    <row r="711" spans="49:134" x14ac:dyDescent="0.3">
      <c r="AW711" s="7">
        <v>40</v>
      </c>
      <c r="AX711" s="52">
        <f t="shared" si="405"/>
        <v>0</v>
      </c>
      <c r="AY711" s="52">
        <f t="shared" si="406"/>
        <v>0</v>
      </c>
      <c r="AZ711" s="52">
        <f t="shared" si="407"/>
        <v>0</v>
      </c>
      <c r="BA711" s="52">
        <f t="shared" si="408"/>
        <v>0</v>
      </c>
      <c r="BB711" s="52">
        <f t="shared" si="409"/>
        <v>211.8313335329378</v>
      </c>
      <c r="BC711" s="52">
        <f t="shared" si="410"/>
        <v>460.60922563664775</v>
      </c>
      <c r="BD711" s="52">
        <f t="shared" si="411"/>
        <v>0</v>
      </c>
      <c r="BE711" s="52">
        <f t="shared" si="412"/>
        <v>183.31021090936477</v>
      </c>
      <c r="BF711" s="52">
        <f t="shared" si="413"/>
        <v>42.430564742623027</v>
      </c>
      <c r="BG711" s="52">
        <f t="shared" si="414"/>
        <v>0</v>
      </c>
      <c r="BH711" s="52">
        <f t="shared" si="415"/>
        <v>112.70907782791866</v>
      </c>
      <c r="BI711" s="52">
        <f t="shared" si="416"/>
        <v>18.335184210864551</v>
      </c>
      <c r="BJ711" s="52">
        <f t="shared" si="417"/>
        <v>0</v>
      </c>
      <c r="BK711" s="52">
        <f t="shared" si="418"/>
        <v>0</v>
      </c>
      <c r="BL711" s="52">
        <f t="shared" si="419"/>
        <v>4.6521230539362725E-2</v>
      </c>
      <c r="BM711" s="52">
        <f t="shared" si="420"/>
        <v>0.42758483951620152</v>
      </c>
      <c r="BN711" s="52">
        <f t="shared" si="421"/>
        <v>0</v>
      </c>
      <c r="BO711" s="52">
        <f t="shared" si="422"/>
        <v>55.967337666679121</v>
      </c>
      <c r="BP711" s="52">
        <f t="shared" si="423"/>
        <v>518.36329086400508</v>
      </c>
      <c r="BQ711" s="52">
        <f t="shared" si="424"/>
        <v>0</v>
      </c>
      <c r="BR711" s="52">
        <f t="shared" si="425"/>
        <v>0</v>
      </c>
      <c r="BS711" s="52">
        <f t="shared" si="426"/>
        <v>0</v>
      </c>
      <c r="BT711" s="52">
        <f t="shared" si="427"/>
        <v>0</v>
      </c>
      <c r="BU711" s="52">
        <f t="shared" si="428"/>
        <v>0</v>
      </c>
      <c r="BV711" s="52">
        <f t="shared" si="429"/>
        <v>0</v>
      </c>
      <c r="BW711" s="52">
        <f t="shared" si="430"/>
        <v>0</v>
      </c>
      <c r="BX711" s="52">
        <f t="shared" si="431"/>
        <v>1604.0303314610965</v>
      </c>
      <c r="DC711" s="7">
        <v>40</v>
      </c>
      <c r="DD711" s="55">
        <f ca="1"/>
        <v>0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15696.701814790689</v>
      </c>
      <c r="DI711" s="55">
        <f ca="1"/>
        <v>31920.219336619688</v>
      </c>
      <c r="DJ711" s="55">
        <f ca="1"/>
        <v>0</v>
      </c>
      <c r="DK711" s="55">
        <f ca="1"/>
        <v>0</v>
      </c>
      <c r="DL711" s="55">
        <f ca="1"/>
        <v>3284.1257110790225</v>
      </c>
      <c r="DM711" s="55">
        <f ca="1"/>
        <v>0</v>
      </c>
      <c r="DN711" s="55">
        <f ca="1"/>
        <v>0</v>
      </c>
      <c r="DO711" s="55">
        <f ca="1"/>
        <v>1028.6038342295012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30.273006637747066</v>
      </c>
      <c r="DT711" s="55">
        <f ca="1"/>
        <v>0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t="shared" ca="1" si="432"/>
        <v>51959.923703356653</v>
      </c>
    </row>
    <row r="712" spans="49:134" x14ac:dyDescent="0.3">
      <c r="AW712" s="7">
        <v>41</v>
      </c>
      <c r="AX712" s="52">
        <f t="shared" si="405"/>
        <v>0</v>
      </c>
      <c r="AY712" s="52">
        <f t="shared" si="406"/>
        <v>0</v>
      </c>
      <c r="AZ712" s="52">
        <f t="shared" si="407"/>
        <v>0</v>
      </c>
      <c r="BA712" s="52">
        <f t="shared" si="408"/>
        <v>0</v>
      </c>
      <c r="BB712" s="52">
        <f t="shared" si="409"/>
        <v>1861.01627212925</v>
      </c>
      <c r="BC712" s="52">
        <f t="shared" si="410"/>
        <v>0</v>
      </c>
      <c r="BD712" s="52">
        <f t="shared" si="411"/>
        <v>0</v>
      </c>
      <c r="BE712" s="52">
        <f t="shared" si="412"/>
        <v>87.050954158472948</v>
      </c>
      <c r="BF712" s="52">
        <f t="shared" si="413"/>
        <v>20.14956575120264</v>
      </c>
      <c r="BG712" s="52">
        <f t="shared" si="414"/>
        <v>0</v>
      </c>
      <c r="BH712" s="52">
        <f t="shared" si="415"/>
        <v>53.523656531741594</v>
      </c>
      <c r="BI712" s="52">
        <f t="shared" si="416"/>
        <v>24.669631515153274</v>
      </c>
      <c r="BJ712" s="52">
        <f t="shared" si="417"/>
        <v>0</v>
      </c>
      <c r="BK712" s="52">
        <f t="shared" si="418"/>
        <v>0</v>
      </c>
      <c r="BL712" s="52">
        <f t="shared" si="419"/>
        <v>0</v>
      </c>
      <c r="BM712" s="52">
        <f t="shared" si="420"/>
        <v>3.7630163013789</v>
      </c>
      <c r="BN712" s="52">
        <f t="shared" si="421"/>
        <v>0</v>
      </c>
      <c r="BO712" s="52">
        <f t="shared" si="422"/>
        <v>0</v>
      </c>
      <c r="BP712" s="52">
        <f t="shared" si="423"/>
        <v>697.44766340186391</v>
      </c>
      <c r="BQ712" s="52">
        <f t="shared" si="424"/>
        <v>0</v>
      </c>
      <c r="BR712" s="52">
        <f t="shared" si="425"/>
        <v>0</v>
      </c>
      <c r="BS712" s="52">
        <f t="shared" si="426"/>
        <v>0</v>
      </c>
      <c r="BT712" s="52">
        <f t="shared" si="427"/>
        <v>0</v>
      </c>
      <c r="BU712" s="52">
        <f t="shared" si="428"/>
        <v>0</v>
      </c>
      <c r="BV712" s="52">
        <f t="shared" si="429"/>
        <v>0</v>
      </c>
      <c r="BW712" s="52">
        <f t="shared" si="430"/>
        <v>0</v>
      </c>
      <c r="BX712" s="52">
        <f t="shared" si="431"/>
        <v>2747.620759789063</v>
      </c>
      <c r="DC712" s="7">
        <v>41</v>
      </c>
      <c r="DD712" s="55">
        <f ca="1"/>
        <v>0</v>
      </c>
      <c r="DE712" s="55">
        <f ca="1"/>
        <v>0</v>
      </c>
      <c r="DF712" s="55">
        <f ca="1"/>
        <v>0</v>
      </c>
      <c r="DG712" s="55">
        <f ca="1"/>
        <v>0</v>
      </c>
      <c r="DH712" s="55">
        <f ca="1"/>
        <v>137901.30576477741</v>
      </c>
      <c r="DI712" s="55">
        <f ca="1"/>
        <v>0</v>
      </c>
      <c r="DJ712" s="55">
        <f ca="1"/>
        <v>0</v>
      </c>
      <c r="DK712" s="55">
        <f ca="1"/>
        <v>0</v>
      </c>
      <c r="DL712" s="55">
        <f ca="1"/>
        <v>1559.5763891430845</v>
      </c>
      <c r="DM712" s="55">
        <f ca="1"/>
        <v>0</v>
      </c>
      <c r="DN712" s="55">
        <f ca="1"/>
        <v>0</v>
      </c>
      <c r="DO712" s="55">
        <f ca="1"/>
        <v>1383.9663280000987</v>
      </c>
      <c r="DP712" s="55">
        <f ca="1"/>
        <v>0</v>
      </c>
      <c r="DQ712" s="55">
        <f ca="1"/>
        <v>0</v>
      </c>
      <c r="DR712" s="55">
        <f ca="1"/>
        <v>0</v>
      </c>
      <c r="DS712" s="55">
        <f ca="1"/>
        <v>266.42155413762612</v>
      </c>
      <c r="DT712" s="55">
        <f ca="1"/>
        <v>0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t="shared" ca="1" si="432"/>
        <v>141111.27003605824</v>
      </c>
    </row>
    <row r="713" spans="49:134" x14ac:dyDescent="0.3">
      <c r="AW713" s="7">
        <v>42</v>
      </c>
      <c r="AX713" s="52">
        <f t="shared" si="405"/>
        <v>0</v>
      </c>
      <c r="AY713" s="52">
        <f t="shared" si="406"/>
        <v>0</v>
      </c>
      <c r="AZ713" s="52">
        <f t="shared" si="407"/>
        <v>0</v>
      </c>
      <c r="BA713" s="52">
        <f t="shared" si="408"/>
        <v>0</v>
      </c>
      <c r="BB713" s="52">
        <f t="shared" si="409"/>
        <v>888.54665188640661</v>
      </c>
      <c r="BC713" s="52">
        <f t="shared" si="410"/>
        <v>0</v>
      </c>
      <c r="BD713" s="52">
        <f t="shared" si="411"/>
        <v>0</v>
      </c>
      <c r="BE713" s="52">
        <f t="shared" si="412"/>
        <v>41.562685424955454</v>
      </c>
      <c r="BF713" s="52">
        <f t="shared" si="413"/>
        <v>9.6204581615327616</v>
      </c>
      <c r="BG713" s="52">
        <f t="shared" si="414"/>
        <v>0</v>
      </c>
      <c r="BH713" s="52">
        <f t="shared" si="415"/>
        <v>25.554997300346667</v>
      </c>
      <c r="BI713" s="52">
        <f t="shared" si="416"/>
        <v>11.778574332064375</v>
      </c>
      <c r="BJ713" s="52">
        <f t="shared" si="417"/>
        <v>0</v>
      </c>
      <c r="BK713" s="52">
        <f t="shared" si="418"/>
        <v>0</v>
      </c>
      <c r="BL713" s="52">
        <f t="shared" si="419"/>
        <v>0</v>
      </c>
      <c r="BM713" s="52">
        <f t="shared" si="420"/>
        <v>1.7966610959227136</v>
      </c>
      <c r="BN713" s="52">
        <f t="shared" si="421"/>
        <v>0</v>
      </c>
      <c r="BO713" s="52">
        <f t="shared" si="422"/>
        <v>0</v>
      </c>
      <c r="BP713" s="52">
        <f t="shared" si="423"/>
        <v>332.99804814120426</v>
      </c>
      <c r="BQ713" s="52">
        <f t="shared" si="424"/>
        <v>0</v>
      </c>
      <c r="BR713" s="52">
        <f t="shared" si="425"/>
        <v>0</v>
      </c>
      <c r="BS713" s="52">
        <f t="shared" si="426"/>
        <v>0</v>
      </c>
      <c r="BT713" s="52">
        <f t="shared" si="427"/>
        <v>0</v>
      </c>
      <c r="BU713" s="52">
        <f t="shared" si="428"/>
        <v>0</v>
      </c>
      <c r="BV713" s="52">
        <f t="shared" si="429"/>
        <v>0</v>
      </c>
      <c r="BW713" s="52">
        <f t="shared" si="430"/>
        <v>0</v>
      </c>
      <c r="BX713" s="52">
        <f t="shared" si="431"/>
        <v>1311.8580763424329</v>
      </c>
      <c r="DC713" s="7">
        <v>42</v>
      </c>
      <c r="DD713" s="55">
        <f ca="1"/>
        <v>0</v>
      </c>
      <c r="DE713" s="55">
        <f ca="1"/>
        <v>0</v>
      </c>
      <c r="DF713" s="55">
        <f ca="1"/>
        <v>0</v>
      </c>
      <c r="DG713" s="55">
        <f ca="1"/>
        <v>0</v>
      </c>
      <c r="DH713" s="55">
        <f ca="1"/>
        <v>65841.30690478273</v>
      </c>
      <c r="DI713" s="55">
        <f ca="1"/>
        <v>0</v>
      </c>
      <c r="DJ713" s="55">
        <f ca="1"/>
        <v>0</v>
      </c>
      <c r="DK713" s="55">
        <f ca="1"/>
        <v>0</v>
      </c>
      <c r="DL713" s="55">
        <f ca="1"/>
        <v>744.62346170263584</v>
      </c>
      <c r="DM713" s="55">
        <f ca="1"/>
        <v>0</v>
      </c>
      <c r="DN713" s="55">
        <f ca="1"/>
        <v>0</v>
      </c>
      <c r="DO713" s="55">
        <f ca="1"/>
        <v>660.7780200288114</v>
      </c>
      <c r="DP713" s="55">
        <f ca="1"/>
        <v>0</v>
      </c>
      <c r="DQ713" s="55">
        <f ca="1"/>
        <v>0</v>
      </c>
      <c r="DR713" s="55">
        <f ca="1"/>
        <v>0</v>
      </c>
      <c r="DS713" s="55">
        <f ca="1"/>
        <v>127.20360559132811</v>
      </c>
      <c r="DT713" s="55">
        <f ca="1"/>
        <v>0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t="shared" ca="1" si="432"/>
        <v>67373.91199210551</v>
      </c>
    </row>
    <row r="714" spans="49:134" x14ac:dyDescent="0.3">
      <c r="AW714" s="7">
        <v>43</v>
      </c>
      <c r="AX714" s="52">
        <f t="shared" si="405"/>
        <v>0</v>
      </c>
      <c r="AY714" s="52">
        <f t="shared" si="406"/>
        <v>0</v>
      </c>
      <c r="AZ714" s="52">
        <f t="shared" si="407"/>
        <v>0</v>
      </c>
      <c r="BA714" s="52">
        <f t="shared" si="408"/>
        <v>0</v>
      </c>
      <c r="BB714" s="52">
        <f t="shared" si="409"/>
        <v>93.733716635105267</v>
      </c>
      <c r="BC714" s="52">
        <f t="shared" si="410"/>
        <v>0</v>
      </c>
      <c r="BD714" s="52">
        <f t="shared" si="411"/>
        <v>0</v>
      </c>
      <c r="BE714" s="52">
        <f t="shared" si="412"/>
        <v>4.384491202797518</v>
      </c>
      <c r="BF714" s="52">
        <f t="shared" si="413"/>
        <v>1.0148722051342287</v>
      </c>
      <c r="BG714" s="52">
        <f t="shared" si="414"/>
        <v>0</v>
      </c>
      <c r="BH714" s="52">
        <f t="shared" si="415"/>
        <v>2.6958234229563178</v>
      </c>
      <c r="BI714" s="52">
        <f t="shared" si="416"/>
        <v>1.2425341393819085</v>
      </c>
      <c r="BJ714" s="52">
        <f t="shared" si="417"/>
        <v>0</v>
      </c>
      <c r="BK714" s="52">
        <f t="shared" si="418"/>
        <v>0</v>
      </c>
      <c r="BL714" s="52">
        <f t="shared" si="419"/>
        <v>0</v>
      </c>
      <c r="BM714" s="52">
        <f t="shared" si="420"/>
        <v>0.18953165942176231</v>
      </c>
      <c r="BN714" s="52">
        <f t="shared" si="421"/>
        <v>0</v>
      </c>
      <c r="BO714" s="52">
        <f t="shared" si="422"/>
        <v>0</v>
      </c>
      <c r="BP714" s="52">
        <f t="shared" si="423"/>
        <v>35.128312774205952</v>
      </c>
      <c r="BQ714" s="52">
        <f t="shared" si="424"/>
        <v>0</v>
      </c>
      <c r="BR714" s="52">
        <f t="shared" si="425"/>
        <v>0</v>
      </c>
      <c r="BS714" s="52">
        <f t="shared" si="426"/>
        <v>0</v>
      </c>
      <c r="BT714" s="52">
        <f t="shared" si="427"/>
        <v>0</v>
      </c>
      <c r="BU714" s="52">
        <f t="shared" si="428"/>
        <v>0</v>
      </c>
      <c r="BV714" s="52">
        <f t="shared" si="429"/>
        <v>0</v>
      </c>
      <c r="BW714" s="52">
        <f t="shared" si="430"/>
        <v>0</v>
      </c>
      <c r="BX714" s="52">
        <f t="shared" si="431"/>
        <v>138.38928203900295</v>
      </c>
      <c r="DC714" s="7">
        <v>43</v>
      </c>
      <c r="DD714" s="55">
        <f ca="1"/>
        <v>0</v>
      </c>
      <c r="DE714" s="55">
        <f ca="1"/>
        <v>0</v>
      </c>
      <c r="DF714" s="55">
        <f ca="1"/>
        <v>0</v>
      </c>
      <c r="DG714" s="55">
        <f ca="1"/>
        <v>0</v>
      </c>
      <c r="DH714" s="55">
        <f ca="1"/>
        <v>6945.6684026613002</v>
      </c>
      <c r="DI714" s="55">
        <f ca="1"/>
        <v>0</v>
      </c>
      <c r="DJ714" s="55">
        <f ca="1"/>
        <v>0</v>
      </c>
      <c r="DK714" s="55">
        <f ca="1"/>
        <v>0</v>
      </c>
      <c r="DL714" s="55">
        <f ca="1"/>
        <v>78.551108677389308</v>
      </c>
      <c r="DM714" s="55">
        <f ca="1"/>
        <v>0</v>
      </c>
      <c r="DN714" s="55">
        <f ca="1"/>
        <v>0</v>
      </c>
      <c r="DO714" s="55">
        <f ca="1"/>
        <v>69.706165219325072</v>
      </c>
      <c r="DP714" s="55">
        <f ca="1"/>
        <v>0</v>
      </c>
      <c r="DQ714" s="55">
        <f ca="1"/>
        <v>0</v>
      </c>
      <c r="DR714" s="55">
        <f ca="1"/>
        <v>0</v>
      </c>
      <c r="DS714" s="55">
        <f ca="1"/>
        <v>13.418841487060771</v>
      </c>
      <c r="DT714" s="55">
        <f ca="1"/>
        <v>0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t="shared" ca="1" si="432"/>
        <v>7107.3445180450753</v>
      </c>
    </row>
    <row r="715" spans="49:134" x14ac:dyDescent="0.3">
      <c r="AW715" s="7">
        <v>44</v>
      </c>
      <c r="AX715" s="52">
        <f t="shared" si="405"/>
        <v>0</v>
      </c>
      <c r="AY715" s="52">
        <f t="shared" si="406"/>
        <v>0</v>
      </c>
      <c r="AZ715" s="52">
        <f t="shared" si="407"/>
        <v>0</v>
      </c>
      <c r="BA715" s="52">
        <f t="shared" si="408"/>
        <v>0</v>
      </c>
      <c r="BB715" s="52">
        <f t="shared" si="409"/>
        <v>139.36981651445259</v>
      </c>
      <c r="BC715" s="52">
        <f t="shared" si="410"/>
        <v>0</v>
      </c>
      <c r="BD715" s="52">
        <f t="shared" si="411"/>
        <v>0</v>
      </c>
      <c r="BE715" s="52">
        <f t="shared" si="412"/>
        <v>6.5191668089006098</v>
      </c>
      <c r="BF715" s="52">
        <f t="shared" si="413"/>
        <v>1.5089826580552261</v>
      </c>
      <c r="BG715" s="52">
        <f t="shared" si="414"/>
        <v>0</v>
      </c>
      <c r="BH715" s="52">
        <f t="shared" si="415"/>
        <v>4.0083379739150589</v>
      </c>
      <c r="BI715" s="52">
        <f t="shared" si="416"/>
        <v>1.8474862751043617</v>
      </c>
      <c r="BJ715" s="52">
        <f t="shared" si="417"/>
        <v>0</v>
      </c>
      <c r="BK715" s="52">
        <f t="shared" si="418"/>
        <v>0</v>
      </c>
      <c r="BL715" s="52">
        <f t="shared" si="419"/>
        <v>0</v>
      </c>
      <c r="BM715" s="52">
        <f t="shared" si="420"/>
        <v>0.28220599433084598</v>
      </c>
      <c r="BN715" s="52">
        <f t="shared" si="421"/>
        <v>0</v>
      </c>
      <c r="BO715" s="52">
        <f t="shared" si="422"/>
        <v>0</v>
      </c>
      <c r="BP715" s="52">
        <f t="shared" si="423"/>
        <v>52.231221382694685</v>
      </c>
      <c r="BQ715" s="52">
        <f t="shared" si="424"/>
        <v>0</v>
      </c>
      <c r="BR715" s="52">
        <f t="shared" si="425"/>
        <v>0</v>
      </c>
      <c r="BS715" s="52">
        <f t="shared" si="426"/>
        <v>0</v>
      </c>
      <c r="BT715" s="52">
        <f t="shared" si="427"/>
        <v>0</v>
      </c>
      <c r="BU715" s="52">
        <f t="shared" si="428"/>
        <v>0</v>
      </c>
      <c r="BV715" s="52">
        <f t="shared" si="429"/>
        <v>0</v>
      </c>
      <c r="BW715" s="52">
        <f t="shared" si="430"/>
        <v>0</v>
      </c>
      <c r="BX715" s="52">
        <f t="shared" si="431"/>
        <v>205.76721760745338</v>
      </c>
      <c r="DC715" s="7">
        <v>44</v>
      </c>
      <c r="DD715" s="55">
        <f ca="1"/>
        <v>0</v>
      </c>
      <c r="DE715" s="55">
        <f ca="1"/>
        <v>0</v>
      </c>
      <c r="DF715" s="55">
        <f ca="1"/>
        <v>0</v>
      </c>
      <c r="DG715" s="55">
        <f ca="1"/>
        <v>0</v>
      </c>
      <c r="DH715" s="55">
        <f ca="1"/>
        <v>10327.303403720936</v>
      </c>
      <c r="DI715" s="55">
        <f ca="1"/>
        <v>0</v>
      </c>
      <c r="DJ715" s="55">
        <f ca="1"/>
        <v>0</v>
      </c>
      <c r="DK715" s="55">
        <f ca="1"/>
        <v>0</v>
      </c>
      <c r="DL715" s="55">
        <f ca="1"/>
        <v>116.79525773347451</v>
      </c>
      <c r="DM715" s="55">
        <f ca="1"/>
        <v>0</v>
      </c>
      <c r="DN715" s="55">
        <f ca="1"/>
        <v>0</v>
      </c>
      <c r="DO715" s="55">
        <f ca="1"/>
        <v>103.64398003335469</v>
      </c>
      <c r="DP715" s="55">
        <f ca="1"/>
        <v>0</v>
      </c>
      <c r="DQ715" s="55">
        <f ca="1"/>
        <v>0</v>
      </c>
      <c r="DR715" s="55">
        <f ca="1"/>
        <v>0</v>
      </c>
      <c r="DS715" s="55">
        <f ca="1"/>
        <v>19.980184398623894</v>
      </c>
      <c r="DT715" s="55">
        <f ca="1"/>
        <v>0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t="shared" ca="1" si="432"/>
        <v>10567.722825886391</v>
      </c>
    </row>
    <row r="716" spans="49:134" x14ac:dyDescent="0.3">
      <c r="AW716" s="7">
        <v>45</v>
      </c>
      <c r="AX716" s="52">
        <f t="shared" si="405"/>
        <v>0</v>
      </c>
      <c r="AY716" s="52">
        <f t="shared" si="406"/>
        <v>0</v>
      </c>
      <c r="AZ716" s="52">
        <f t="shared" si="407"/>
        <v>0</v>
      </c>
      <c r="BA716" s="52">
        <f t="shared" si="408"/>
        <v>0</v>
      </c>
      <c r="BB716" s="52">
        <f t="shared" si="409"/>
        <v>15.423781115016068</v>
      </c>
      <c r="BC716" s="52">
        <f t="shared" si="410"/>
        <v>0</v>
      </c>
      <c r="BD716" s="52">
        <f t="shared" si="411"/>
        <v>0</v>
      </c>
      <c r="BE716" s="52">
        <f t="shared" si="412"/>
        <v>0.7214632574780383</v>
      </c>
      <c r="BF716" s="52">
        <f t="shared" si="413"/>
        <v>0.16699611724685662</v>
      </c>
      <c r="BG716" s="52">
        <f t="shared" si="414"/>
        <v>0</v>
      </c>
      <c r="BH716" s="52">
        <f t="shared" si="415"/>
        <v>0.44359481195749489</v>
      </c>
      <c r="BI716" s="52">
        <f t="shared" si="416"/>
        <v>0.20445764091287794</v>
      </c>
      <c r="BJ716" s="52">
        <f t="shared" si="417"/>
        <v>0</v>
      </c>
      <c r="BK716" s="52">
        <f t="shared" si="418"/>
        <v>0</v>
      </c>
      <c r="BL716" s="52">
        <f t="shared" si="419"/>
        <v>0</v>
      </c>
      <c r="BM716" s="52">
        <f t="shared" si="420"/>
        <v>3.1187229240536799E-2</v>
      </c>
      <c r="BN716" s="52">
        <f t="shared" si="421"/>
        <v>0</v>
      </c>
      <c r="BO716" s="52">
        <f t="shared" si="422"/>
        <v>0</v>
      </c>
      <c r="BP716" s="52">
        <f t="shared" si="423"/>
        <v>5.7803256553869611</v>
      </c>
      <c r="BQ716" s="52">
        <f t="shared" si="424"/>
        <v>0</v>
      </c>
      <c r="BR716" s="52">
        <f t="shared" si="425"/>
        <v>0</v>
      </c>
      <c r="BS716" s="52">
        <f t="shared" si="426"/>
        <v>0</v>
      </c>
      <c r="BT716" s="52">
        <f t="shared" si="427"/>
        <v>0</v>
      </c>
      <c r="BU716" s="52">
        <f t="shared" si="428"/>
        <v>0</v>
      </c>
      <c r="BV716" s="52">
        <f t="shared" si="429"/>
        <v>0</v>
      </c>
      <c r="BW716" s="52">
        <f t="shared" si="430"/>
        <v>0</v>
      </c>
      <c r="BX716" s="52">
        <f t="shared" si="431"/>
        <v>22.771805827238833</v>
      </c>
      <c r="DC716" s="7">
        <v>45</v>
      </c>
      <c r="DD716" s="55">
        <f ca="1"/>
        <v>0</v>
      </c>
      <c r="DE716" s="55">
        <f ca="1"/>
        <v>0</v>
      </c>
      <c r="DF716" s="55">
        <f ca="1"/>
        <v>0</v>
      </c>
      <c r="DG716" s="55">
        <f ca="1"/>
        <v>0</v>
      </c>
      <c r="DH716" s="55">
        <f ca="1"/>
        <v>1142.9021806226906</v>
      </c>
      <c r="DI716" s="55">
        <f ca="1"/>
        <v>0</v>
      </c>
      <c r="DJ716" s="55">
        <f ca="1"/>
        <v>0</v>
      </c>
      <c r="DK716" s="55">
        <f ca="1"/>
        <v>0</v>
      </c>
      <c r="DL716" s="55">
        <f ca="1"/>
        <v>12.925499474906703</v>
      </c>
      <c r="DM716" s="55">
        <f ca="1"/>
        <v>0</v>
      </c>
      <c r="DN716" s="55">
        <f ca="1"/>
        <v>0</v>
      </c>
      <c r="DO716" s="55">
        <f ca="1"/>
        <v>11.470073655212452</v>
      </c>
      <c r="DP716" s="55">
        <f ca="1"/>
        <v>0</v>
      </c>
      <c r="DQ716" s="55">
        <f ca="1"/>
        <v>0</v>
      </c>
      <c r="DR716" s="55">
        <f ca="1"/>
        <v>0</v>
      </c>
      <c r="DS716" s="55">
        <f ca="1"/>
        <v>2.2080558302300055</v>
      </c>
      <c r="DT716" s="55">
        <f ca="1"/>
        <v>0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t="shared" ca="1" si="432"/>
        <v>1169.5058095830398</v>
      </c>
    </row>
    <row r="717" spans="49:134" x14ac:dyDescent="0.3">
      <c r="AW717" s="7">
        <v>46</v>
      </c>
      <c r="AX717" s="52">
        <f t="shared" si="405"/>
        <v>0</v>
      </c>
      <c r="AY717" s="52">
        <f t="shared" si="406"/>
        <v>0</v>
      </c>
      <c r="AZ717" s="52">
        <f t="shared" si="407"/>
        <v>0</v>
      </c>
      <c r="BA717" s="52">
        <f t="shared" si="408"/>
        <v>0</v>
      </c>
      <c r="BB717" s="52">
        <f t="shared" si="409"/>
        <v>0.62422058804224645</v>
      </c>
      <c r="BC717" s="52">
        <f t="shared" si="410"/>
        <v>1.3573145997324521</v>
      </c>
      <c r="BD717" s="52">
        <f t="shared" si="411"/>
        <v>0</v>
      </c>
      <c r="BE717" s="52">
        <f t="shared" si="412"/>
        <v>3.5144885262452372</v>
      </c>
      <c r="BF717" s="52">
        <f t="shared" si="413"/>
        <v>0.81349386992415484</v>
      </c>
      <c r="BG717" s="52">
        <f t="shared" si="414"/>
        <v>0</v>
      </c>
      <c r="BH717" s="52">
        <f t="shared" si="415"/>
        <v>2.1608985068742896</v>
      </c>
      <c r="BI717" s="52">
        <f t="shared" si="416"/>
        <v>0.4660446963397577</v>
      </c>
      <c r="BJ717" s="52">
        <f t="shared" si="417"/>
        <v>0</v>
      </c>
      <c r="BK717" s="52">
        <f t="shared" si="418"/>
        <v>0</v>
      </c>
      <c r="BL717" s="52">
        <f t="shared" si="419"/>
        <v>1.3734025032490413E-4</v>
      </c>
      <c r="BM717" s="52">
        <f t="shared" si="420"/>
        <v>1.2621876865942855E-3</v>
      </c>
      <c r="BN717" s="52">
        <f t="shared" si="421"/>
        <v>0</v>
      </c>
      <c r="BO717" s="52">
        <f t="shared" si="422"/>
        <v>2.6352264006622047E-2</v>
      </c>
      <c r="BP717" s="52">
        <f t="shared" si="423"/>
        <v>13.175785970873099</v>
      </c>
      <c r="BQ717" s="52">
        <f t="shared" si="424"/>
        <v>0</v>
      </c>
      <c r="BR717" s="52">
        <f t="shared" si="425"/>
        <v>0</v>
      </c>
      <c r="BS717" s="52">
        <f t="shared" si="426"/>
        <v>0</v>
      </c>
      <c r="BT717" s="52">
        <f t="shared" si="427"/>
        <v>0</v>
      </c>
      <c r="BU717" s="52">
        <f t="shared" si="428"/>
        <v>0</v>
      </c>
      <c r="BV717" s="52">
        <f t="shared" si="429"/>
        <v>0</v>
      </c>
      <c r="BW717" s="52">
        <f t="shared" si="430"/>
        <v>0</v>
      </c>
      <c r="BX717" s="52">
        <f t="shared" si="431"/>
        <v>22.139998549974777</v>
      </c>
      <c r="DC717" s="7">
        <v>46</v>
      </c>
      <c r="DD717" s="55">
        <f ca="1"/>
        <v>0</v>
      </c>
      <c r="DE717" s="55">
        <f ca="1"/>
        <v>0</v>
      </c>
      <c r="DF717" s="55">
        <f ca="1"/>
        <v>0</v>
      </c>
      <c r="DG717" s="55">
        <f ca="1"/>
        <v>0</v>
      </c>
      <c r="DH717" s="55">
        <f ca="1"/>
        <v>46.254745573930457</v>
      </c>
      <c r="DI717" s="55">
        <f ca="1"/>
        <v>94.061901761458927</v>
      </c>
      <c r="DJ717" s="55">
        <f ca="1"/>
        <v>0</v>
      </c>
      <c r="DK717" s="55">
        <f ca="1"/>
        <v>0</v>
      </c>
      <c r="DL717" s="55">
        <f ca="1"/>
        <v>62.964425532129589</v>
      </c>
      <c r="DM717" s="55">
        <f ca="1"/>
        <v>0</v>
      </c>
      <c r="DN717" s="55">
        <f ca="1"/>
        <v>0</v>
      </c>
      <c r="DO717" s="55">
        <f ca="1"/>
        <v>26.145107464660409</v>
      </c>
      <c r="DP717" s="55">
        <f ca="1"/>
        <v>0</v>
      </c>
      <c r="DQ717" s="55">
        <f ca="1"/>
        <v>0</v>
      </c>
      <c r="DR717" s="55">
        <f ca="1"/>
        <v>0</v>
      </c>
      <c r="DS717" s="55">
        <f ca="1"/>
        <v>8.9362888210875402E-2</v>
      </c>
      <c r="DT717" s="55">
        <f ca="1"/>
        <v>0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t="shared" ca="1" si="432"/>
        <v>229.51554322039024</v>
      </c>
    </row>
    <row r="718" spans="49:134" x14ac:dyDescent="0.3">
      <c r="AW718" s="7">
        <v>47</v>
      </c>
      <c r="AX718" s="52">
        <f t="shared" si="405"/>
        <v>0</v>
      </c>
      <c r="AY718" s="52">
        <f t="shared" si="406"/>
        <v>0</v>
      </c>
      <c r="AZ718" s="52">
        <f t="shared" si="407"/>
        <v>0</v>
      </c>
      <c r="BA718" s="52">
        <f t="shared" si="408"/>
        <v>0</v>
      </c>
      <c r="BB718" s="52">
        <f t="shared" si="409"/>
        <v>42.174012597068518</v>
      </c>
      <c r="BC718" s="52">
        <f t="shared" si="410"/>
        <v>91.703804936692976</v>
      </c>
      <c r="BD718" s="52">
        <f t="shared" si="411"/>
        <v>0</v>
      </c>
      <c r="BE718" s="52">
        <f t="shared" si="412"/>
        <v>142.97330996858736</v>
      </c>
      <c r="BF718" s="52">
        <f t="shared" si="413"/>
        <v>33.093837243193384</v>
      </c>
      <c r="BG718" s="52">
        <f t="shared" si="414"/>
        <v>0</v>
      </c>
      <c r="BH718" s="52">
        <f t="shared" si="415"/>
        <v>87.907759426420441</v>
      </c>
      <c r="BI718" s="52">
        <f t="shared" si="416"/>
        <v>10.089629567651427</v>
      </c>
      <c r="BJ718" s="52">
        <f t="shared" si="417"/>
        <v>0</v>
      </c>
      <c r="BK718" s="52">
        <f t="shared" si="418"/>
        <v>0</v>
      </c>
      <c r="BL718" s="52">
        <f t="shared" si="419"/>
        <v>9.2744177909419283E-3</v>
      </c>
      <c r="BM718" s="52">
        <f t="shared" si="420"/>
        <v>8.5276791802098184E-2</v>
      </c>
      <c r="BN718" s="52">
        <f t="shared" si="421"/>
        <v>0</v>
      </c>
      <c r="BO718" s="52">
        <f t="shared" si="422"/>
        <v>5.2855927310625654E-2</v>
      </c>
      <c r="BP718" s="52">
        <f t="shared" si="423"/>
        <v>285.24903418774642</v>
      </c>
      <c r="BQ718" s="52">
        <f t="shared" si="424"/>
        <v>0</v>
      </c>
      <c r="BR718" s="52">
        <f t="shared" si="425"/>
        <v>0</v>
      </c>
      <c r="BS718" s="52">
        <f t="shared" si="426"/>
        <v>0</v>
      </c>
      <c r="BT718" s="52">
        <f t="shared" si="427"/>
        <v>0</v>
      </c>
      <c r="BU718" s="52">
        <f t="shared" si="428"/>
        <v>0</v>
      </c>
      <c r="BV718" s="52">
        <f t="shared" si="429"/>
        <v>0</v>
      </c>
      <c r="BW718" s="52">
        <f t="shared" si="430"/>
        <v>0</v>
      </c>
      <c r="BX718" s="52">
        <f t="shared" si="431"/>
        <v>693.3387950642641</v>
      </c>
      <c r="DC718" s="7">
        <v>47</v>
      </c>
      <c r="DD718" s="55">
        <f ca="1"/>
        <v>0</v>
      </c>
      <c r="DE718" s="55">
        <f ca="1"/>
        <v>0</v>
      </c>
      <c r="DF718" s="55">
        <f ca="1"/>
        <v>0</v>
      </c>
      <c r="DG718" s="55">
        <f ca="1"/>
        <v>0</v>
      </c>
      <c r="DH718" s="55">
        <f ca="1"/>
        <v>3125.094333442777</v>
      </c>
      <c r="DI718" s="55">
        <f ca="1"/>
        <v>6355.073682112823</v>
      </c>
      <c r="DJ718" s="55">
        <f ca="1"/>
        <v>0</v>
      </c>
      <c r="DK718" s="55">
        <f ca="1"/>
        <v>0</v>
      </c>
      <c r="DL718" s="55">
        <f ca="1"/>
        <v>2561.463002623168</v>
      </c>
      <c r="DM718" s="55">
        <f ca="1"/>
        <v>0</v>
      </c>
      <c r="DN718" s="55">
        <f ca="1"/>
        <v>0</v>
      </c>
      <c r="DO718" s="55">
        <f ca="1"/>
        <v>566.028218745245</v>
      </c>
      <c r="DP718" s="55">
        <f ca="1"/>
        <v>0</v>
      </c>
      <c r="DQ718" s="55">
        <f ca="1"/>
        <v>0</v>
      </c>
      <c r="DR718" s="55">
        <f ca="1"/>
        <v>0</v>
      </c>
      <c r="DS718" s="55">
        <f ca="1"/>
        <v>6.0375968595885512</v>
      </c>
      <c r="DT718" s="55">
        <f ca="1"/>
        <v>0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t="shared" ca="1" si="432"/>
        <v>12613.696833783602</v>
      </c>
    </row>
    <row r="719" spans="49:134" x14ac:dyDescent="0.3">
      <c r="AW719" s="7">
        <v>48</v>
      </c>
      <c r="AX719" s="52">
        <f t="shared" si="405"/>
        <v>0</v>
      </c>
      <c r="AY719" s="52">
        <f t="shared" si="406"/>
        <v>0</v>
      </c>
      <c r="AZ719" s="52">
        <f t="shared" si="407"/>
        <v>0</v>
      </c>
      <c r="BA719" s="52">
        <f t="shared" si="408"/>
        <v>0</v>
      </c>
      <c r="BB719" s="52">
        <f t="shared" si="409"/>
        <v>358.32844863161694</v>
      </c>
      <c r="BC719" s="52">
        <f t="shared" si="410"/>
        <v>779.15474810729916</v>
      </c>
      <c r="BD719" s="52">
        <f t="shared" si="411"/>
        <v>0</v>
      </c>
      <c r="BE719" s="52">
        <f t="shared" si="412"/>
        <v>396.74343308518161</v>
      </c>
      <c r="BF719" s="52">
        <f t="shared" si="413"/>
        <v>91.833661878590817</v>
      </c>
      <c r="BG719" s="52">
        <f t="shared" si="414"/>
        <v>0</v>
      </c>
      <c r="BH719" s="52">
        <f t="shared" si="415"/>
        <v>243.93941972276173</v>
      </c>
      <c r="BI719" s="52">
        <f t="shared" si="416"/>
        <v>26.185046530919216</v>
      </c>
      <c r="BJ719" s="52">
        <f t="shared" si="417"/>
        <v>0</v>
      </c>
      <c r="BK719" s="52">
        <f t="shared" si="418"/>
        <v>0</v>
      </c>
      <c r="BL719" s="52">
        <f t="shared" si="419"/>
        <v>7.879942707252599E-2</v>
      </c>
      <c r="BM719" s="52">
        <f t="shared" si="420"/>
        <v>0.72454809485863281</v>
      </c>
      <c r="BN719" s="52">
        <f t="shared" si="421"/>
        <v>0</v>
      </c>
      <c r="BO719" s="52">
        <f t="shared" si="422"/>
        <v>10.466741978699412</v>
      </c>
      <c r="BP719" s="52">
        <f t="shared" si="423"/>
        <v>740.29072944830375</v>
      </c>
      <c r="BQ719" s="52">
        <f t="shared" si="424"/>
        <v>0</v>
      </c>
      <c r="BR719" s="52">
        <f t="shared" si="425"/>
        <v>0</v>
      </c>
      <c r="BS719" s="52">
        <f t="shared" si="426"/>
        <v>0</v>
      </c>
      <c r="BT719" s="52">
        <f t="shared" si="427"/>
        <v>0</v>
      </c>
      <c r="BU719" s="52">
        <f t="shared" si="428"/>
        <v>0</v>
      </c>
      <c r="BV719" s="52">
        <f t="shared" si="429"/>
        <v>0</v>
      </c>
      <c r="BW719" s="52">
        <f t="shared" si="430"/>
        <v>0</v>
      </c>
      <c r="BX719" s="52">
        <f t="shared" si="431"/>
        <v>2647.7455769053036</v>
      </c>
      <c r="DC719" s="7">
        <v>48</v>
      </c>
      <c r="DD719" s="55">
        <f ca="1"/>
        <v>0</v>
      </c>
      <c r="DE719" s="55">
        <f ca="1"/>
        <v>0</v>
      </c>
      <c r="DF719" s="55">
        <f ca="1"/>
        <v>0</v>
      </c>
      <c r="DG719" s="55">
        <f ca="1"/>
        <v>0</v>
      </c>
      <c r="DH719" s="55">
        <f ca="1"/>
        <v>26552.138043602812</v>
      </c>
      <c r="DI719" s="55">
        <f ca="1"/>
        <v>53995.424043835832</v>
      </c>
      <c r="DJ719" s="55">
        <f ca="1"/>
        <v>0</v>
      </c>
      <c r="DK719" s="55">
        <f ca="1"/>
        <v>0</v>
      </c>
      <c r="DL719" s="55">
        <f ca="1"/>
        <v>7107.9254294029297</v>
      </c>
      <c r="DM719" s="55">
        <f ca="1"/>
        <v>0</v>
      </c>
      <c r="DN719" s="55">
        <f ca="1"/>
        <v>0</v>
      </c>
      <c r="DO719" s="55">
        <f ca="1"/>
        <v>1468.981110384568</v>
      </c>
      <c r="DP719" s="55">
        <f ca="1"/>
        <v>0</v>
      </c>
      <c r="DQ719" s="55">
        <f ca="1"/>
        <v>0</v>
      </c>
      <c r="DR719" s="55">
        <f ca="1"/>
        <v>0</v>
      </c>
      <c r="DS719" s="55">
        <f ca="1"/>
        <v>51.298005115991202</v>
      </c>
      <c r="DT719" s="55">
        <f ca="1"/>
        <v>0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t="shared" ca="1" si="432"/>
        <v>89175.766632342144</v>
      </c>
    </row>
    <row r="720" spans="49:134" x14ac:dyDescent="0.3">
      <c r="AW720" s="7">
        <v>49</v>
      </c>
      <c r="AX720" s="52">
        <f t="shared" si="405"/>
        <v>0</v>
      </c>
      <c r="AY720" s="52">
        <f t="shared" si="406"/>
        <v>0</v>
      </c>
      <c r="AZ720" s="52">
        <f t="shared" si="407"/>
        <v>0</v>
      </c>
      <c r="BA720" s="52">
        <f t="shared" si="408"/>
        <v>0</v>
      </c>
      <c r="BB720" s="52">
        <f t="shared" si="409"/>
        <v>299.80361641885878</v>
      </c>
      <c r="BC720" s="52">
        <f t="shared" si="410"/>
        <v>651.8974761779491</v>
      </c>
      <c r="BD720" s="52">
        <f t="shared" si="411"/>
        <v>0</v>
      </c>
      <c r="BE720" s="52">
        <f t="shared" si="412"/>
        <v>25.119661488376881</v>
      </c>
      <c r="BF720" s="52">
        <f t="shared" si="413"/>
        <v>5.8144138174796405</v>
      </c>
      <c r="BG720" s="52">
        <f t="shared" si="414"/>
        <v>0</v>
      </c>
      <c r="BH720" s="52">
        <f t="shared" si="415"/>
        <v>15.444932760994812</v>
      </c>
      <c r="BI720" s="52">
        <f t="shared" si="416"/>
        <v>4.1063874708712582</v>
      </c>
      <c r="BJ720" s="52">
        <f t="shared" si="417"/>
        <v>0</v>
      </c>
      <c r="BK720" s="52">
        <f t="shared" si="418"/>
        <v>0</v>
      </c>
      <c r="BL720" s="52">
        <f t="shared" si="419"/>
        <v>6.592932522573193E-2</v>
      </c>
      <c r="BM720" s="52">
        <f t="shared" si="420"/>
        <v>0.60620958129155977</v>
      </c>
      <c r="BN720" s="52">
        <f t="shared" si="421"/>
        <v>0</v>
      </c>
      <c r="BO720" s="52">
        <f t="shared" si="422"/>
        <v>137.09706764427804</v>
      </c>
      <c r="BP720" s="52">
        <f t="shared" si="423"/>
        <v>116.09376263561067</v>
      </c>
      <c r="BQ720" s="52">
        <f t="shared" si="424"/>
        <v>0</v>
      </c>
      <c r="BR720" s="52">
        <f t="shared" si="425"/>
        <v>0</v>
      </c>
      <c r="BS720" s="52">
        <f t="shared" si="426"/>
        <v>0</v>
      </c>
      <c r="BT720" s="52">
        <f t="shared" si="427"/>
        <v>0</v>
      </c>
      <c r="BU720" s="52">
        <f t="shared" si="428"/>
        <v>0</v>
      </c>
      <c r="BV720" s="52">
        <f t="shared" si="429"/>
        <v>0</v>
      </c>
      <c r="BW720" s="52">
        <f t="shared" si="430"/>
        <v>0</v>
      </c>
      <c r="BX720" s="52">
        <f t="shared" si="431"/>
        <v>1256.0494573209364</v>
      </c>
      <c r="DC720" s="7">
        <v>49</v>
      </c>
      <c r="DD720" s="55">
        <f ca="1"/>
        <v>0</v>
      </c>
      <c r="DE720" s="55">
        <f ca="1"/>
        <v>0</v>
      </c>
      <c r="DF720" s="55">
        <f ca="1"/>
        <v>0</v>
      </c>
      <c r="DG720" s="55">
        <f ca="1"/>
        <v>0</v>
      </c>
      <c r="DH720" s="55">
        <f ca="1"/>
        <v>22215.447976637435</v>
      </c>
      <c r="DI720" s="55">
        <f ca="1"/>
        <v>45176.495099131869</v>
      </c>
      <c r="DJ720" s="55">
        <f ca="1"/>
        <v>0</v>
      </c>
      <c r="DK720" s="55">
        <f ca="1"/>
        <v>0</v>
      </c>
      <c r="DL720" s="55">
        <f ca="1"/>
        <v>450.0356294729242</v>
      </c>
      <c r="DM720" s="55">
        <f ca="1"/>
        <v>0</v>
      </c>
      <c r="DN720" s="55">
        <f ca="1"/>
        <v>0</v>
      </c>
      <c r="DO720" s="55">
        <f ca="1"/>
        <v>230.36833711587758</v>
      </c>
      <c r="DP720" s="55">
        <f ca="1"/>
        <v>0</v>
      </c>
      <c r="DQ720" s="55">
        <f ca="1"/>
        <v>0</v>
      </c>
      <c r="DR720" s="55">
        <f ca="1"/>
        <v>0</v>
      </c>
      <c r="DS720" s="55">
        <f ca="1"/>
        <v>42.91963835544243</v>
      </c>
      <c r="DT720" s="55">
        <f ca="1"/>
        <v>0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t="shared" ca="1" si="432"/>
        <v>68115.266680713554</v>
      </c>
    </row>
    <row r="721" spans="49:134" x14ac:dyDescent="0.3">
      <c r="AW721" s="7">
        <v>50</v>
      </c>
      <c r="AX721" s="52">
        <f t="shared" si="405"/>
        <v>0</v>
      </c>
      <c r="AY721" s="52">
        <f t="shared" si="406"/>
        <v>0</v>
      </c>
      <c r="AZ721" s="52">
        <f t="shared" si="407"/>
        <v>0</v>
      </c>
      <c r="BA721" s="52">
        <f t="shared" si="408"/>
        <v>0</v>
      </c>
      <c r="BB721" s="52">
        <f t="shared" si="409"/>
        <v>333.2431317581237</v>
      </c>
      <c r="BC721" s="52">
        <f t="shared" si="410"/>
        <v>724.60885897835158</v>
      </c>
      <c r="BD721" s="52">
        <f t="shared" si="411"/>
        <v>0</v>
      </c>
      <c r="BE721" s="52">
        <f t="shared" si="412"/>
        <v>60.675094990685849</v>
      </c>
      <c r="BF721" s="52">
        <f t="shared" si="413"/>
        <v>14.044381562643766</v>
      </c>
      <c r="BG721" s="52">
        <f t="shared" si="414"/>
        <v>0</v>
      </c>
      <c r="BH721" s="52">
        <f t="shared" si="415"/>
        <v>37.306345194204411</v>
      </c>
      <c r="BI721" s="52">
        <f t="shared" si="416"/>
        <v>10.605205123155308</v>
      </c>
      <c r="BJ721" s="52">
        <f t="shared" si="417"/>
        <v>0</v>
      </c>
      <c r="BK721" s="52">
        <f t="shared" si="418"/>
        <v>0</v>
      </c>
      <c r="BL721" s="52">
        <f t="shared" si="419"/>
        <v>7.328295493447784E-2</v>
      </c>
      <c r="BM721" s="52">
        <f t="shared" si="420"/>
        <v>0.67382502560242941</v>
      </c>
      <c r="BN721" s="52">
        <f t="shared" si="421"/>
        <v>0</v>
      </c>
      <c r="BO721" s="52">
        <f t="shared" si="422"/>
        <v>63.525508133147675</v>
      </c>
      <c r="BP721" s="52">
        <f t="shared" si="423"/>
        <v>299.82513224688984</v>
      </c>
      <c r="BQ721" s="52">
        <f t="shared" si="424"/>
        <v>0</v>
      </c>
      <c r="BR721" s="52">
        <f t="shared" si="425"/>
        <v>0</v>
      </c>
      <c r="BS721" s="52">
        <f t="shared" si="426"/>
        <v>0</v>
      </c>
      <c r="BT721" s="52">
        <f t="shared" si="427"/>
        <v>0</v>
      </c>
      <c r="BU721" s="52">
        <f t="shared" si="428"/>
        <v>0</v>
      </c>
      <c r="BV721" s="52">
        <f t="shared" si="429"/>
        <v>0</v>
      </c>
      <c r="BW721" s="52">
        <f t="shared" si="430"/>
        <v>0</v>
      </c>
      <c r="BX721" s="52">
        <f t="shared" si="431"/>
        <v>1544.5807659677389</v>
      </c>
      <c r="DC721" s="7">
        <v>50</v>
      </c>
      <c r="DD721" s="55">
        <f ca="1"/>
        <v>0</v>
      </c>
      <c r="DE721" s="55">
        <f ca="1"/>
        <v>0</v>
      </c>
      <c r="DF721" s="55">
        <f ca="1"/>
        <v>0</v>
      </c>
      <c r="DG721" s="55">
        <f ca="1"/>
        <v>0</v>
      </c>
      <c r="DH721" s="55">
        <f ca="1"/>
        <v>24693.316063276965</v>
      </c>
      <c r="DI721" s="55">
        <f ca="1"/>
        <v>50215.393927199759</v>
      </c>
      <c r="DJ721" s="55">
        <f ca="1"/>
        <v>0</v>
      </c>
      <c r="DK721" s="55">
        <f ca="1"/>
        <v>0</v>
      </c>
      <c r="DL721" s="55">
        <f ca="1"/>
        <v>1087.0351329486275</v>
      </c>
      <c r="DM721" s="55">
        <f ca="1"/>
        <v>0</v>
      </c>
      <c r="DN721" s="55">
        <f ca="1"/>
        <v>0</v>
      </c>
      <c r="DO721" s="55">
        <f ca="1"/>
        <v>594.95200740901282</v>
      </c>
      <c r="DP721" s="55">
        <f ca="1"/>
        <v>0</v>
      </c>
      <c r="DQ721" s="55">
        <f ca="1"/>
        <v>0</v>
      </c>
      <c r="DR721" s="55">
        <f ca="1"/>
        <v>0</v>
      </c>
      <c r="DS721" s="55">
        <f ca="1"/>
        <v>47.706811812651999</v>
      </c>
      <c r="DT721" s="55">
        <f ca="1"/>
        <v>0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t="shared" ca="1" si="432"/>
        <v>76638.403942647012</v>
      </c>
    </row>
    <row r="722" spans="49:134" x14ac:dyDescent="0.3">
      <c r="AW722" s="7">
        <v>51</v>
      </c>
      <c r="AX722" s="52">
        <f t="shared" si="405"/>
        <v>0</v>
      </c>
      <c r="AY722" s="52">
        <f t="shared" si="406"/>
        <v>0</v>
      </c>
      <c r="AZ722" s="52">
        <f t="shared" si="407"/>
        <v>0</v>
      </c>
      <c r="BA722" s="52">
        <f t="shared" si="408"/>
        <v>0</v>
      </c>
      <c r="BB722" s="52">
        <f t="shared" si="409"/>
        <v>286.2747645014644</v>
      </c>
      <c r="BC722" s="52">
        <f t="shared" si="410"/>
        <v>622.48013770336274</v>
      </c>
      <c r="BD722" s="52">
        <f t="shared" si="411"/>
        <v>0</v>
      </c>
      <c r="BE722" s="52">
        <f t="shared" si="412"/>
        <v>74.229119960389639</v>
      </c>
      <c r="BF722" s="52">
        <f t="shared" si="413"/>
        <v>17.181713252102082</v>
      </c>
      <c r="BG722" s="52">
        <f t="shared" si="414"/>
        <v>0</v>
      </c>
      <c r="BH722" s="52">
        <f t="shared" si="415"/>
        <v>45.64009619775684</v>
      </c>
      <c r="BI722" s="52">
        <f t="shared" si="416"/>
        <v>29.045002783890748</v>
      </c>
      <c r="BJ722" s="52">
        <f t="shared" si="417"/>
        <v>0</v>
      </c>
      <c r="BK722" s="52">
        <f t="shared" si="418"/>
        <v>0</v>
      </c>
      <c r="BL722" s="52">
        <f t="shared" si="419"/>
        <v>6.2954217269737933E-2</v>
      </c>
      <c r="BM722" s="52">
        <f t="shared" si="420"/>
        <v>0.57885394318114547</v>
      </c>
      <c r="BN722" s="52">
        <f t="shared" si="421"/>
        <v>0</v>
      </c>
      <c r="BO722" s="52">
        <f t="shared" si="422"/>
        <v>9.1401194988417558</v>
      </c>
      <c r="BP722" s="52">
        <f t="shared" si="423"/>
        <v>821.14600318324619</v>
      </c>
      <c r="BQ722" s="52">
        <f t="shared" si="424"/>
        <v>0</v>
      </c>
      <c r="BR722" s="52">
        <f t="shared" si="425"/>
        <v>0</v>
      </c>
      <c r="BS722" s="52">
        <f t="shared" si="426"/>
        <v>0</v>
      </c>
      <c r="BT722" s="52">
        <f t="shared" si="427"/>
        <v>0</v>
      </c>
      <c r="BU722" s="52">
        <f t="shared" si="428"/>
        <v>0</v>
      </c>
      <c r="BV722" s="52">
        <f t="shared" si="429"/>
        <v>0</v>
      </c>
      <c r="BW722" s="52">
        <f t="shared" si="430"/>
        <v>0</v>
      </c>
      <c r="BX722" s="52">
        <f t="shared" si="431"/>
        <v>1905.7787652415054</v>
      </c>
      <c r="DC722" s="7">
        <v>51</v>
      </c>
      <c r="DD722" s="55">
        <f ca="1"/>
        <v>0</v>
      </c>
      <c r="DE722" s="55">
        <f ca="1"/>
        <v>0</v>
      </c>
      <c r="DF722" s="55">
        <f ca="1"/>
        <v>0</v>
      </c>
      <c r="DG722" s="55">
        <f ca="1"/>
        <v>0</v>
      </c>
      <c r="DH722" s="55">
        <f ca="1"/>
        <v>21212.960049558511</v>
      </c>
      <c r="DI722" s="55">
        <f ca="1"/>
        <v>43137.873542843037</v>
      </c>
      <c r="DJ722" s="55">
        <f ca="1"/>
        <v>0</v>
      </c>
      <c r="DK722" s="55">
        <f ca="1"/>
        <v>0</v>
      </c>
      <c r="DL722" s="55">
        <f ca="1"/>
        <v>1329.8646057127012</v>
      </c>
      <c r="DM722" s="55">
        <f ca="1"/>
        <v>0</v>
      </c>
      <c r="DN722" s="55">
        <f ca="1"/>
        <v>0</v>
      </c>
      <c r="DO722" s="55">
        <f ca="1"/>
        <v>1629.4246561762709</v>
      </c>
      <c r="DP722" s="55">
        <f ca="1"/>
        <v>0</v>
      </c>
      <c r="DQ722" s="55">
        <f ca="1"/>
        <v>0</v>
      </c>
      <c r="DR722" s="55">
        <f ca="1"/>
        <v>0</v>
      </c>
      <c r="DS722" s="55">
        <f ca="1"/>
        <v>40.982859177225095</v>
      </c>
      <c r="DT722" s="55">
        <f ca="1"/>
        <v>0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t="shared" ca="1" si="432"/>
        <v>67351.105713467739</v>
      </c>
    </row>
    <row r="723" spans="49:134" x14ac:dyDescent="0.3">
      <c r="AW723" s="7">
        <v>52</v>
      </c>
      <c r="AX723" s="52">
        <f t="shared" ca="1" si="405"/>
        <v>0</v>
      </c>
      <c r="AY723" s="52">
        <f t="shared" ca="1" si="406"/>
        <v>0</v>
      </c>
      <c r="AZ723" s="52">
        <f t="shared" ca="1" si="407"/>
        <v>0</v>
      </c>
      <c r="BA723" s="52">
        <f t="shared" ca="1" si="408"/>
        <v>0</v>
      </c>
      <c r="BB723" s="52">
        <f t="shared" ca="1" si="409"/>
        <v>0.1641653752774356</v>
      </c>
      <c r="BC723" s="52">
        <f t="shared" ca="1" si="410"/>
        <v>0.3569636528781544</v>
      </c>
      <c r="BD723" s="52">
        <f t="shared" ca="1" si="411"/>
        <v>0</v>
      </c>
      <c r="BE723" s="52">
        <f t="shared" ca="1" si="412"/>
        <v>4.2566977055538247E-2</v>
      </c>
      <c r="BF723" s="52">
        <f t="shared" ca="1" si="413"/>
        <v>9.8529197667708134E-3</v>
      </c>
      <c r="BG723" s="52">
        <f t="shared" ca="1" si="414"/>
        <v>0</v>
      </c>
      <c r="BH723" s="52">
        <f t="shared" ca="1" si="415"/>
        <v>2.6172490908383857E-2</v>
      </c>
      <c r="BI723" s="52">
        <f t="shared" ca="1" si="416"/>
        <v>1.6655969497546299E-2</v>
      </c>
      <c r="BJ723" s="52">
        <f t="shared" ca="1" si="417"/>
        <v>0</v>
      </c>
      <c r="BK723" s="52">
        <f t="shared" ca="1" si="418"/>
        <v>0</v>
      </c>
      <c r="BL723" s="52">
        <f t="shared" ca="1" si="419"/>
        <v>3.6086720473995988E-5</v>
      </c>
      <c r="BM723" s="52">
        <f t="shared" ca="1" si="420"/>
        <v>3.3194652022738776E-4</v>
      </c>
      <c r="BN723" s="52">
        <f t="shared" ca="1" si="421"/>
        <v>0</v>
      </c>
      <c r="BO723" s="52">
        <f t="shared" ca="1" si="422"/>
        <v>5.2414370936344542E-3</v>
      </c>
      <c r="BP723" s="52">
        <f t="shared" ca="1" si="423"/>
        <v>0.47088936442425744</v>
      </c>
      <c r="BQ723" s="52">
        <f t="shared" ca="1" si="424"/>
        <v>0</v>
      </c>
      <c r="BR723" s="52">
        <f t="shared" ca="1" si="425"/>
        <v>0</v>
      </c>
      <c r="BS723" s="52">
        <f t="shared" ca="1" si="426"/>
        <v>0</v>
      </c>
      <c r="BT723" s="52">
        <f t="shared" ca="1" si="427"/>
        <v>0</v>
      </c>
      <c r="BU723" s="52">
        <f t="shared" ca="1" si="428"/>
        <v>0</v>
      </c>
      <c r="BV723" s="52">
        <f t="shared" ca="1" si="429"/>
        <v>0</v>
      </c>
      <c r="BW723" s="52">
        <f t="shared" ca="1" si="430"/>
        <v>0</v>
      </c>
      <c r="BX723" s="52">
        <f t="shared" ca="1" si="431"/>
        <v>1.0928762201424225</v>
      </c>
      <c r="DC723" s="7">
        <v>52</v>
      </c>
      <c r="DD723" s="55">
        <f ca="1"/>
        <v>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12.164654308057978</v>
      </c>
      <c r="DI723" s="55">
        <f ca="1"/>
        <v>24.737581144456097</v>
      </c>
      <c r="DJ723" s="55">
        <f ca="1"/>
        <v>0</v>
      </c>
      <c r="DK723" s="55">
        <f ca="1"/>
        <v>0</v>
      </c>
      <c r="DL723" s="55">
        <f ca="1"/>
        <v>0.76261598994806101</v>
      </c>
      <c r="DM723" s="55">
        <f ca="1"/>
        <v>0</v>
      </c>
      <c r="DN723" s="55">
        <f ca="1"/>
        <v>0</v>
      </c>
      <c r="DO723" s="55">
        <f ca="1"/>
        <v>0.93439988881234737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2.3501813632099054E-2</v>
      </c>
      <c r="DT723" s="55">
        <f ca="1"/>
        <v>0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t="shared" ca="1" si="432"/>
        <v>38.622753144906589</v>
      </c>
    </row>
    <row r="725" spans="49:134" x14ac:dyDescent="0.3">
      <c r="AW725" s="55" t="s">
        <v>272</v>
      </c>
      <c r="AX725" s="55"/>
      <c r="AY725" s="55"/>
      <c r="AZ725" s="55"/>
      <c r="BA725" s="55"/>
      <c r="BB725" s="55"/>
      <c r="BC725" s="55"/>
      <c r="BD725" s="55"/>
      <c r="BE725" s="55"/>
      <c r="BF725" s="55"/>
      <c r="BG725" s="55"/>
      <c r="BI725" s="55"/>
      <c r="BJ725" s="55"/>
      <c r="BK725" s="55"/>
      <c r="BL725" s="55"/>
      <c r="BM725" s="55"/>
      <c r="BN725" s="55"/>
      <c r="BO725" s="55"/>
      <c r="BP725" s="55"/>
      <c r="BQ725" s="55"/>
      <c r="BR725" s="55"/>
      <c r="BS725" s="55"/>
      <c r="BT725" s="55"/>
      <c r="BU725" s="55"/>
      <c r="BV725" s="55"/>
      <c r="BW725" s="55"/>
      <c r="DC725" s="55" t="s">
        <v>286</v>
      </c>
    </row>
    <row r="726" spans="49:134" x14ac:dyDescent="0.3">
      <c r="AW726" s="55"/>
      <c r="AX726" s="3" t="s">
        <v>118</v>
      </c>
      <c r="AY726" s="3" t="s">
        <v>119</v>
      </c>
      <c r="AZ726" s="3" t="s">
        <v>120</v>
      </c>
      <c r="BA726" s="3" t="s">
        <v>121</v>
      </c>
      <c r="BB726" s="3" t="s">
        <v>122</v>
      </c>
      <c r="BC726" s="3" t="s">
        <v>123</v>
      </c>
      <c r="BD726" s="3" t="s">
        <v>124</v>
      </c>
      <c r="BE726" s="3" t="s">
        <v>125</v>
      </c>
      <c r="BF726" s="3" t="s">
        <v>126</v>
      </c>
      <c r="BG726" s="3" t="s">
        <v>127</v>
      </c>
      <c r="BH726" s="3" t="s">
        <v>128</v>
      </c>
      <c r="BI726" s="3" t="s">
        <v>129</v>
      </c>
      <c r="BJ726" s="3" t="s">
        <v>130</v>
      </c>
      <c r="BK726" s="3" t="s">
        <v>131</v>
      </c>
      <c r="BL726" s="3" t="s">
        <v>132</v>
      </c>
      <c r="BM726" s="3" t="s">
        <v>133</v>
      </c>
      <c r="BN726" s="3" t="s">
        <v>134</v>
      </c>
      <c r="BO726" s="3" t="s">
        <v>135</v>
      </c>
      <c r="BP726" s="3" t="s">
        <v>136</v>
      </c>
      <c r="BQ726" s="3" t="s">
        <v>137</v>
      </c>
      <c r="BR726" s="3" t="s">
        <v>138</v>
      </c>
      <c r="BS726" s="3" t="s">
        <v>139</v>
      </c>
      <c r="BT726" s="3" t="s">
        <v>140</v>
      </c>
      <c r="BU726" s="3" t="s">
        <v>141</v>
      </c>
      <c r="BV726" s="3" t="s">
        <v>142</v>
      </c>
      <c r="BW726" s="3" t="s">
        <v>143</v>
      </c>
      <c r="DC726" s="55"/>
      <c r="DD726" s="110" t="s">
        <v>118</v>
      </c>
      <c r="DE726" s="110" t="s">
        <v>119</v>
      </c>
      <c r="DF726" s="110" t="s">
        <v>120</v>
      </c>
      <c r="DG726" s="110" t="s">
        <v>121</v>
      </c>
      <c r="DH726" s="110" t="s">
        <v>122</v>
      </c>
      <c r="DI726" s="110" t="s">
        <v>123</v>
      </c>
      <c r="DJ726" s="110" t="s">
        <v>124</v>
      </c>
      <c r="DK726" s="110" t="s">
        <v>125</v>
      </c>
      <c r="DL726" s="110" t="s">
        <v>126</v>
      </c>
      <c r="DM726" s="110" t="s">
        <v>127</v>
      </c>
      <c r="DN726" s="110" t="s">
        <v>128</v>
      </c>
      <c r="DO726" s="110" t="s">
        <v>129</v>
      </c>
      <c r="DP726" s="110" t="s">
        <v>130</v>
      </c>
      <c r="DQ726" s="110" t="s">
        <v>131</v>
      </c>
      <c r="DR726" s="110" t="s">
        <v>132</v>
      </c>
      <c r="DS726" s="110" t="s">
        <v>133</v>
      </c>
      <c r="DT726" s="110" t="s">
        <v>134</v>
      </c>
      <c r="DU726" s="110" t="s">
        <v>135</v>
      </c>
      <c r="DV726" s="110" t="s">
        <v>136</v>
      </c>
      <c r="DW726" s="110" t="s">
        <v>137</v>
      </c>
      <c r="DX726" s="110" t="s">
        <v>138</v>
      </c>
      <c r="DY726" s="110" t="s">
        <v>139</v>
      </c>
      <c r="DZ726" s="110" t="s">
        <v>140</v>
      </c>
      <c r="EA726" s="110" t="s">
        <v>141</v>
      </c>
      <c r="EB726" s="110" t="s">
        <v>142</v>
      </c>
      <c r="EC726" s="110" t="s">
        <v>143</v>
      </c>
    </row>
    <row r="727" spans="49:134" x14ac:dyDescent="0.3">
      <c r="AW727" s="7">
        <v>1</v>
      </c>
      <c r="AX727" s="52">
        <f>V121*$O122</f>
        <v>0</v>
      </c>
      <c r="AY727" s="52">
        <f t="shared" ref="AY727:BW727" si="433">W121*$O122</f>
        <v>0</v>
      </c>
      <c r="AZ727" s="52">
        <f t="shared" si="433"/>
        <v>0</v>
      </c>
      <c r="BA727" s="52">
        <f t="shared" si="433"/>
        <v>0</v>
      </c>
      <c r="BB727" s="52">
        <f t="shared" si="433"/>
        <v>100.67885085317795</v>
      </c>
      <c r="BC727" s="52">
        <f t="shared" si="433"/>
        <v>218.91760187569452</v>
      </c>
      <c r="BD727" s="52">
        <f t="shared" si="433"/>
        <v>0</v>
      </c>
      <c r="BE727" s="52">
        <f t="shared" si="433"/>
        <v>254.16998281607502</v>
      </c>
      <c r="BF727" s="52">
        <f t="shared" si="433"/>
        <v>0</v>
      </c>
      <c r="BG727" s="52">
        <f t="shared" si="433"/>
        <v>0</v>
      </c>
      <c r="BH727" s="52">
        <f t="shared" si="433"/>
        <v>0</v>
      </c>
      <c r="BI727" s="52">
        <f t="shared" si="433"/>
        <v>0</v>
      </c>
      <c r="BJ727" s="52">
        <f t="shared" si="433"/>
        <v>0</v>
      </c>
      <c r="BK727" s="52">
        <f t="shared" si="433"/>
        <v>0</v>
      </c>
      <c r="BL727" s="52">
        <f t="shared" si="433"/>
        <v>2.2089032795953614E-2</v>
      </c>
      <c r="BM727" s="52">
        <f t="shared" si="433"/>
        <v>0.20293176471079338</v>
      </c>
      <c r="BN727" s="52">
        <f t="shared" si="433"/>
        <v>0</v>
      </c>
      <c r="BO727" s="52">
        <f t="shared" si="433"/>
        <v>0</v>
      </c>
      <c r="BP727" s="52">
        <f t="shared" si="433"/>
        <v>3.5819808486525151</v>
      </c>
      <c r="BQ727" s="52">
        <f t="shared" si="433"/>
        <v>0</v>
      </c>
      <c r="BR727" s="52">
        <f t="shared" si="433"/>
        <v>0</v>
      </c>
      <c r="BS727" s="52">
        <f t="shared" si="433"/>
        <v>0</v>
      </c>
      <c r="BT727" s="52">
        <f t="shared" si="433"/>
        <v>0</v>
      </c>
      <c r="BU727" s="52">
        <f t="shared" si="433"/>
        <v>0</v>
      </c>
      <c r="BV727" s="52">
        <f t="shared" si="433"/>
        <v>0</v>
      </c>
      <c r="BW727" s="52">
        <f t="shared" si="433"/>
        <v>0</v>
      </c>
      <c r="BX727" s="52">
        <f>SUM(AX727:BW727)</f>
        <v>577.57343719110679</v>
      </c>
      <c r="DC727" s="7">
        <v>1</v>
      </c>
      <c r="DD727" s="55">
        <f t="array" aca="1" ref="DD727:EC778" ca="1">MMULT(AX727:BW778,$CB$121:$DA$146)</f>
        <v>0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7460.3028482204854</v>
      </c>
      <c r="DI727" s="55">
        <f ca="1"/>
        <v>15170.989809985629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0</v>
      </c>
      <c r="DQ727" s="55">
        <f ca="1"/>
        <v>0</v>
      </c>
      <c r="DR727" s="55">
        <f ca="1"/>
        <v>0</v>
      </c>
      <c r="DS727" s="55">
        <f ca="1"/>
        <v>14.367568941524171</v>
      </c>
      <c r="DT727" s="55">
        <f ca="1"/>
        <v>0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>SUM(DD727:EC727)</f>
        <v>22645.66022714764</v>
      </c>
    </row>
    <row r="728" spans="49:134" x14ac:dyDescent="0.3">
      <c r="AW728" s="7">
        <v>2</v>
      </c>
      <c r="AX728" s="52">
        <f t="shared" ref="AX728:AX778" si="434">V122*$O123</f>
        <v>0</v>
      </c>
      <c r="AY728" s="52">
        <f t="shared" ref="AY728:AY778" si="435">W122*$O123</f>
        <v>0</v>
      </c>
      <c r="AZ728" s="52">
        <f t="shared" ref="AZ728:AZ778" si="436">X122*$O123</f>
        <v>0</v>
      </c>
      <c r="BA728" s="52">
        <f t="shared" ref="BA728:BA778" si="437">Y122*$O123</f>
        <v>0</v>
      </c>
      <c r="BB728" s="52">
        <f t="shared" ref="BB728:BB778" si="438">Z122*$O123</f>
        <v>40.641395479585675</v>
      </c>
      <c r="BC728" s="52">
        <f t="shared" ref="BC728:BC778" si="439">AA122*$O123</f>
        <v>88.3712593184203</v>
      </c>
      <c r="BD728" s="52">
        <f t="shared" ref="BD728:BD778" si="440">AB122*$O123</f>
        <v>0</v>
      </c>
      <c r="BE728" s="52">
        <f t="shared" ref="BE728:BE778" si="441">AC122*$O123</f>
        <v>102.60171528513519</v>
      </c>
      <c r="BF728" s="52">
        <f t="shared" ref="BF728:BF778" si="442">AD122*$O123</f>
        <v>0</v>
      </c>
      <c r="BG728" s="52">
        <f t="shared" ref="BG728:BG778" si="443">AE122*$O123</f>
        <v>0</v>
      </c>
      <c r="BH728" s="52">
        <f t="shared" ref="BH728:BH778" si="444">AF122*$O123</f>
        <v>0</v>
      </c>
      <c r="BI728" s="52">
        <f t="shared" ref="BI728:BI778" si="445">AG122*$O123</f>
        <v>0</v>
      </c>
      <c r="BJ728" s="52">
        <f t="shared" ref="BJ728:BJ778" si="446">AH122*$O123</f>
        <v>0</v>
      </c>
      <c r="BK728" s="52">
        <f t="shared" ref="BK728:BK778" si="447">AI122*$O123</f>
        <v>0</v>
      </c>
      <c r="BL728" s="52">
        <f t="shared" ref="BL728:BL778" si="448">AJ122*$O123</f>
        <v>8.9433645035845253E-3</v>
      </c>
      <c r="BM728" s="52">
        <f t="shared" ref="BM728:BM778" si="449">AK122*$O123</f>
        <v>8.2177805417127145E-2</v>
      </c>
      <c r="BN728" s="52">
        <f t="shared" ref="BN728:BN778" si="450">AL122*$O123</f>
        <v>0</v>
      </c>
      <c r="BO728" s="52">
        <f t="shared" ref="BO728:BO778" si="451">AM122*$O123</f>
        <v>0</v>
      </c>
      <c r="BP728" s="52">
        <f t="shared" ref="BP728:BP778" si="452">AN122*$O123</f>
        <v>1.4459511514772996</v>
      </c>
      <c r="BQ728" s="52">
        <f t="shared" ref="BQ728:BQ778" si="453">AO122*$O123</f>
        <v>0</v>
      </c>
      <c r="BR728" s="52">
        <f t="shared" ref="BR728:BR778" si="454">AP122*$O123</f>
        <v>0</v>
      </c>
      <c r="BS728" s="52">
        <f t="shared" ref="BS728:BS778" si="455">AQ122*$O123</f>
        <v>0</v>
      </c>
      <c r="BT728" s="52">
        <f t="shared" ref="BT728:BT778" si="456">AR122*$O123</f>
        <v>0</v>
      </c>
      <c r="BU728" s="52">
        <f t="shared" ref="BU728:BU778" si="457">AS122*$O123</f>
        <v>0</v>
      </c>
      <c r="BV728" s="52">
        <f t="shared" ref="BV728:BV778" si="458">AT122*$O123</f>
        <v>0</v>
      </c>
      <c r="BW728" s="52">
        <f t="shared" ref="BW728:BW778" si="459">AU122*$O123</f>
        <v>0</v>
      </c>
      <c r="BX728" s="52">
        <f t="shared" ref="BX728:BX778" si="460">SUM(AX728:BW728)</f>
        <v>233.15144240453915</v>
      </c>
      <c r="DC728" s="7">
        <v>2</v>
      </c>
      <c r="DD728" s="55">
        <f ca="1"/>
        <v>0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3011.5274050372982</v>
      </c>
      <c r="DI728" s="55">
        <f ca="1"/>
        <v>6124.1282707665268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0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5.8181886235326017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t="shared" ref="ED728:ED778" ca="1" si="461">SUM(DD728:EC728)</f>
        <v>9141.4738644273566</v>
      </c>
    </row>
    <row r="729" spans="49:134" x14ac:dyDescent="0.3">
      <c r="AW729" s="7">
        <v>3</v>
      </c>
      <c r="AX729" s="52">
        <f t="shared" si="434"/>
        <v>0</v>
      </c>
      <c r="AY729" s="52">
        <f t="shared" si="435"/>
        <v>0</v>
      </c>
      <c r="AZ729" s="52">
        <f t="shared" si="436"/>
        <v>0</v>
      </c>
      <c r="BA729" s="52">
        <f t="shared" si="437"/>
        <v>0</v>
      </c>
      <c r="BB729" s="52">
        <f t="shared" si="438"/>
        <v>21.319086310929112</v>
      </c>
      <c r="BC729" s="52">
        <f t="shared" si="439"/>
        <v>46.356540734854882</v>
      </c>
      <c r="BD729" s="52">
        <f t="shared" si="440"/>
        <v>0</v>
      </c>
      <c r="BE729" s="52">
        <f t="shared" si="441"/>
        <v>53.821351313412769</v>
      </c>
      <c r="BF729" s="52">
        <f t="shared" si="442"/>
        <v>0</v>
      </c>
      <c r="BG729" s="52">
        <f t="shared" si="443"/>
        <v>0</v>
      </c>
      <c r="BH729" s="52">
        <f t="shared" si="444"/>
        <v>0</v>
      </c>
      <c r="BI729" s="52">
        <f t="shared" si="445"/>
        <v>0</v>
      </c>
      <c r="BJ729" s="52">
        <f t="shared" si="446"/>
        <v>0</v>
      </c>
      <c r="BK729" s="52">
        <f t="shared" si="447"/>
        <v>0</v>
      </c>
      <c r="BL729" s="52">
        <f t="shared" si="448"/>
        <v>4.6882463617230067E-3</v>
      </c>
      <c r="BM729" s="52">
        <f t="shared" si="449"/>
        <v>4.310766700468871E-2</v>
      </c>
      <c r="BN729" s="52">
        <f t="shared" si="450"/>
        <v>0</v>
      </c>
      <c r="BO729" s="52">
        <f t="shared" si="451"/>
        <v>0</v>
      </c>
      <c r="BP729" s="52">
        <f t="shared" si="452"/>
        <v>0.75849652912475041</v>
      </c>
      <c r="BQ729" s="52">
        <f t="shared" si="453"/>
        <v>0</v>
      </c>
      <c r="BR729" s="52">
        <f t="shared" si="454"/>
        <v>0</v>
      </c>
      <c r="BS729" s="52">
        <f t="shared" si="455"/>
        <v>0</v>
      </c>
      <c r="BT729" s="52">
        <f t="shared" si="456"/>
        <v>0</v>
      </c>
      <c r="BU729" s="52">
        <f t="shared" si="457"/>
        <v>0</v>
      </c>
      <c r="BV729" s="52">
        <f t="shared" si="458"/>
        <v>0</v>
      </c>
      <c r="BW729" s="52">
        <f t="shared" si="459"/>
        <v>0</v>
      </c>
      <c r="BX729" s="52">
        <f t="shared" si="460"/>
        <v>122.30327080168793</v>
      </c>
      <c r="DC729" s="7">
        <v>3</v>
      </c>
      <c r="DD729" s="55">
        <f ca="1"/>
        <v>0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1579.744295639847</v>
      </c>
      <c r="DI729" s="55">
        <f ca="1"/>
        <v>3212.5082729254432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0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3.0520228239319604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t="shared" ca="1" si="461"/>
        <v>4795.304591389222</v>
      </c>
    </row>
    <row r="730" spans="49:134" x14ac:dyDescent="0.3">
      <c r="AW730" s="7">
        <v>4</v>
      </c>
      <c r="AX730" s="52">
        <f t="shared" si="434"/>
        <v>0</v>
      </c>
      <c r="AY730" s="52">
        <f t="shared" si="435"/>
        <v>0</v>
      </c>
      <c r="AZ730" s="52">
        <f t="shared" si="436"/>
        <v>0</v>
      </c>
      <c r="BA730" s="52">
        <f t="shared" si="437"/>
        <v>0</v>
      </c>
      <c r="BB730" s="52">
        <f t="shared" si="438"/>
        <v>27.835855066930851</v>
      </c>
      <c r="BC730" s="52">
        <f t="shared" si="439"/>
        <v>60.526700354418374</v>
      </c>
      <c r="BD730" s="52">
        <f t="shared" si="440"/>
        <v>0</v>
      </c>
      <c r="BE730" s="52">
        <f t="shared" si="441"/>
        <v>70.273336881008987</v>
      </c>
      <c r="BF730" s="52">
        <f t="shared" si="442"/>
        <v>0</v>
      </c>
      <c r="BG730" s="52">
        <f t="shared" si="443"/>
        <v>0</v>
      </c>
      <c r="BH730" s="52">
        <f t="shared" si="444"/>
        <v>0</v>
      </c>
      <c r="BI730" s="52">
        <f t="shared" si="445"/>
        <v>0</v>
      </c>
      <c r="BJ730" s="52">
        <f t="shared" si="446"/>
        <v>0</v>
      </c>
      <c r="BK730" s="52">
        <f t="shared" si="447"/>
        <v>0</v>
      </c>
      <c r="BL730" s="52">
        <f t="shared" si="448"/>
        <v>6.1238700710379394E-3</v>
      </c>
      <c r="BM730" s="52">
        <f t="shared" si="449"/>
        <v>5.6284717896663075E-2</v>
      </c>
      <c r="BN730" s="52">
        <f t="shared" si="450"/>
        <v>0</v>
      </c>
      <c r="BO730" s="52">
        <f t="shared" si="451"/>
        <v>0</v>
      </c>
      <c r="BP730" s="52">
        <f t="shared" si="452"/>
        <v>0.99035198414295611</v>
      </c>
      <c r="BQ730" s="52">
        <f t="shared" si="453"/>
        <v>0</v>
      </c>
      <c r="BR730" s="52">
        <f t="shared" si="454"/>
        <v>0</v>
      </c>
      <c r="BS730" s="52">
        <f t="shared" si="455"/>
        <v>0</v>
      </c>
      <c r="BT730" s="52">
        <f t="shared" si="456"/>
        <v>0</v>
      </c>
      <c r="BU730" s="52">
        <f t="shared" si="457"/>
        <v>0</v>
      </c>
      <c r="BV730" s="52">
        <f t="shared" si="458"/>
        <v>0</v>
      </c>
      <c r="BW730" s="52">
        <f t="shared" si="459"/>
        <v>0</v>
      </c>
      <c r="BX730" s="52">
        <f t="shared" si="460"/>
        <v>159.68865287446889</v>
      </c>
      <c r="DC730" s="7">
        <v>4</v>
      </c>
      <c r="DD730" s="55">
        <f ca="1"/>
        <v>0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2062.6368604595759</v>
      </c>
      <c r="DI730" s="55">
        <f ca="1"/>
        <v>4194.5003345611931</v>
      </c>
      <c r="DJ730" s="55">
        <f ca="1"/>
        <v>0</v>
      </c>
      <c r="DK730" s="55">
        <f ca="1"/>
        <v>0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3.9849580270837457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t="shared" ca="1" si="461"/>
        <v>6261.1221530478524</v>
      </c>
    </row>
    <row r="731" spans="49:134" x14ac:dyDescent="0.3">
      <c r="AW731" s="7">
        <v>5</v>
      </c>
      <c r="AX731" s="52">
        <f t="shared" si="434"/>
        <v>0</v>
      </c>
      <c r="AY731" s="52">
        <f t="shared" si="435"/>
        <v>0</v>
      </c>
      <c r="AZ731" s="52">
        <f t="shared" si="436"/>
        <v>0</v>
      </c>
      <c r="BA731" s="52">
        <f t="shared" si="437"/>
        <v>0</v>
      </c>
      <c r="BB731" s="52">
        <f t="shared" si="438"/>
        <v>4.3704305526543727</v>
      </c>
      <c r="BC731" s="52">
        <f t="shared" si="439"/>
        <v>9.5031296814891633</v>
      </c>
      <c r="BD731" s="52">
        <f t="shared" si="440"/>
        <v>0</v>
      </c>
      <c r="BE731" s="52">
        <f t="shared" si="441"/>
        <v>11.033422102627409</v>
      </c>
      <c r="BF731" s="52">
        <f t="shared" si="442"/>
        <v>0</v>
      </c>
      <c r="BG731" s="52">
        <f t="shared" si="443"/>
        <v>0</v>
      </c>
      <c r="BH731" s="52">
        <f t="shared" si="444"/>
        <v>0</v>
      </c>
      <c r="BI731" s="52">
        <f t="shared" si="445"/>
        <v>0</v>
      </c>
      <c r="BJ731" s="52">
        <f t="shared" si="446"/>
        <v>0</v>
      </c>
      <c r="BK731" s="52">
        <f t="shared" si="447"/>
        <v>0</v>
      </c>
      <c r="BL731" s="52">
        <f t="shared" si="448"/>
        <v>9.6109381964527135E-4</v>
      </c>
      <c r="BM731" s="52">
        <f t="shared" si="449"/>
        <v>8.8371072956084842E-3</v>
      </c>
      <c r="BN731" s="52">
        <f t="shared" si="450"/>
        <v>0</v>
      </c>
      <c r="BO731" s="52">
        <f t="shared" si="451"/>
        <v>0</v>
      </c>
      <c r="BP731" s="52">
        <f t="shared" si="452"/>
        <v>0.15549242446865999</v>
      </c>
      <c r="BQ731" s="52">
        <f t="shared" si="453"/>
        <v>0</v>
      </c>
      <c r="BR731" s="52">
        <f t="shared" si="454"/>
        <v>0</v>
      </c>
      <c r="BS731" s="52">
        <f t="shared" si="455"/>
        <v>0</v>
      </c>
      <c r="BT731" s="52">
        <f t="shared" si="456"/>
        <v>0</v>
      </c>
      <c r="BU731" s="52">
        <f t="shared" si="457"/>
        <v>0</v>
      </c>
      <c r="BV731" s="52">
        <f t="shared" si="458"/>
        <v>0</v>
      </c>
      <c r="BW731" s="52">
        <f t="shared" si="459"/>
        <v>0</v>
      </c>
      <c r="BX731" s="52">
        <f t="shared" si="460"/>
        <v>25.072272962354859</v>
      </c>
      <c r="DC731" s="7">
        <v>5</v>
      </c>
      <c r="DD731" s="55">
        <f ca="1"/>
        <v>0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323.84890395168901</v>
      </c>
      <c r="DI731" s="55">
        <f ca="1"/>
        <v>658.56688692719899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0</v>
      </c>
      <c r="DN731" s="55">
        <f ca="1"/>
        <v>0</v>
      </c>
      <c r="DO731" s="55">
        <f ca="1"/>
        <v>0</v>
      </c>
      <c r="DP731" s="55">
        <f ca="1"/>
        <v>0</v>
      </c>
      <c r="DQ731" s="55">
        <f ca="1"/>
        <v>0</v>
      </c>
      <c r="DR731" s="55">
        <f ca="1"/>
        <v>0</v>
      </c>
      <c r="DS731" s="55">
        <f ca="1"/>
        <v>0.62566719652908065</v>
      </c>
      <c r="DT731" s="55">
        <f ca="1"/>
        <v>0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t="shared" ca="1" si="461"/>
        <v>983.04145807541704</v>
      </c>
    </row>
    <row r="732" spans="49:134" x14ac:dyDescent="0.3">
      <c r="AW732" s="7">
        <v>6</v>
      </c>
      <c r="AX732" s="52">
        <f t="shared" si="434"/>
        <v>0</v>
      </c>
      <c r="AY732" s="52">
        <f t="shared" si="435"/>
        <v>0</v>
      </c>
      <c r="AZ732" s="52">
        <f t="shared" si="436"/>
        <v>0</v>
      </c>
      <c r="BA732" s="52">
        <f t="shared" si="437"/>
        <v>0</v>
      </c>
      <c r="BB732" s="52">
        <f t="shared" si="438"/>
        <v>2.6319252456518929</v>
      </c>
      <c r="BC732" s="52">
        <f t="shared" si="439"/>
        <v>5.7228976899837969</v>
      </c>
      <c r="BD732" s="52">
        <f t="shared" si="440"/>
        <v>0</v>
      </c>
      <c r="BE732" s="52">
        <f t="shared" si="441"/>
        <v>6.6444579823007759</v>
      </c>
      <c r="BF732" s="52">
        <f t="shared" si="442"/>
        <v>0</v>
      </c>
      <c r="BG732" s="52">
        <f t="shared" si="443"/>
        <v>0</v>
      </c>
      <c r="BH732" s="52">
        <f t="shared" si="444"/>
        <v>0</v>
      </c>
      <c r="BI732" s="52">
        <f t="shared" si="445"/>
        <v>0</v>
      </c>
      <c r="BJ732" s="52">
        <f t="shared" si="446"/>
        <v>0</v>
      </c>
      <c r="BK732" s="52">
        <f t="shared" si="447"/>
        <v>0</v>
      </c>
      <c r="BL732" s="52">
        <f t="shared" si="448"/>
        <v>5.7826573683121627E-4</v>
      </c>
      <c r="BM732" s="52">
        <f t="shared" si="449"/>
        <v>5.3218119014715433E-3</v>
      </c>
      <c r="BN732" s="52">
        <f t="shared" si="450"/>
        <v>0</v>
      </c>
      <c r="BO732" s="52">
        <f t="shared" si="451"/>
        <v>0</v>
      </c>
      <c r="BP732" s="52">
        <f t="shared" si="452"/>
        <v>9.3639386083850654E-2</v>
      </c>
      <c r="BQ732" s="52">
        <f t="shared" si="453"/>
        <v>0</v>
      </c>
      <c r="BR732" s="52">
        <f t="shared" si="454"/>
        <v>0</v>
      </c>
      <c r="BS732" s="52">
        <f t="shared" si="455"/>
        <v>0</v>
      </c>
      <c r="BT732" s="52">
        <f t="shared" si="456"/>
        <v>0</v>
      </c>
      <c r="BU732" s="52">
        <f t="shared" si="457"/>
        <v>0</v>
      </c>
      <c r="BV732" s="52">
        <f t="shared" si="458"/>
        <v>0</v>
      </c>
      <c r="BW732" s="52">
        <f t="shared" si="459"/>
        <v>0</v>
      </c>
      <c r="BX732" s="52">
        <f t="shared" si="460"/>
        <v>15.098820381658619</v>
      </c>
      <c r="DC732" s="7">
        <v>6</v>
      </c>
      <c r="DD732" s="55">
        <f ca="1"/>
        <v>0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195.02566070280525</v>
      </c>
      <c r="DI732" s="55">
        <f ca="1"/>
        <v>396.59680991587709</v>
      </c>
      <c r="DJ732" s="55">
        <f ca="1"/>
        <v>0</v>
      </c>
      <c r="DK732" s="55">
        <f ca="1"/>
        <v>0</v>
      </c>
      <c r="DL732" s="55">
        <f ca="1"/>
        <v>0</v>
      </c>
      <c r="DM732" s="55">
        <f ca="1"/>
        <v>0</v>
      </c>
      <c r="DN732" s="55">
        <f ca="1"/>
        <v>0</v>
      </c>
      <c r="DO732" s="55">
        <f ca="1"/>
        <v>0</v>
      </c>
      <c r="DP732" s="55">
        <f ca="1"/>
        <v>0</v>
      </c>
      <c r="DQ732" s="55">
        <f ca="1"/>
        <v>0</v>
      </c>
      <c r="DR732" s="55">
        <f ca="1"/>
        <v>0</v>
      </c>
      <c r="DS732" s="55">
        <f ca="1"/>
        <v>0.37678428262418523</v>
      </c>
      <c r="DT732" s="55">
        <f ca="1"/>
        <v>0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t="shared" ca="1" si="461"/>
        <v>591.99925490130647</v>
      </c>
    </row>
    <row r="733" spans="49:134" x14ac:dyDescent="0.3">
      <c r="AW733" s="7">
        <v>7</v>
      </c>
      <c r="AX733" s="52">
        <f t="shared" si="434"/>
        <v>0</v>
      </c>
      <c r="AY733" s="52">
        <f t="shared" si="435"/>
        <v>0</v>
      </c>
      <c r="AZ733" s="52">
        <f t="shared" si="436"/>
        <v>0</v>
      </c>
      <c r="BA733" s="52">
        <f t="shared" si="437"/>
        <v>0</v>
      </c>
      <c r="BB733" s="52">
        <f t="shared" si="438"/>
        <v>31.366067663716851</v>
      </c>
      <c r="BC733" s="52">
        <f t="shared" si="439"/>
        <v>68.202847513614415</v>
      </c>
      <c r="BD733" s="52">
        <f t="shared" si="440"/>
        <v>0</v>
      </c>
      <c r="BE733" s="52">
        <f t="shared" si="441"/>
        <v>79.185576814926762</v>
      </c>
      <c r="BF733" s="52">
        <f t="shared" si="442"/>
        <v>0</v>
      </c>
      <c r="BG733" s="52">
        <f t="shared" si="443"/>
        <v>0</v>
      </c>
      <c r="BH733" s="52">
        <f t="shared" si="444"/>
        <v>0</v>
      </c>
      <c r="BI733" s="52">
        <f t="shared" si="445"/>
        <v>0</v>
      </c>
      <c r="BJ733" s="52">
        <f t="shared" si="446"/>
        <v>0</v>
      </c>
      <c r="BK733" s="52">
        <f t="shared" si="447"/>
        <v>0</v>
      </c>
      <c r="BL733" s="52">
        <f t="shared" si="448"/>
        <v>6.8960882904430584E-3</v>
      </c>
      <c r="BM733" s="52">
        <f t="shared" si="449"/>
        <v>6.3393728294958304E-2</v>
      </c>
      <c r="BN733" s="52">
        <f t="shared" si="450"/>
        <v>0</v>
      </c>
      <c r="BO733" s="52">
        <f t="shared" si="451"/>
        <v>0</v>
      </c>
      <c r="BP733" s="52">
        <f t="shared" si="452"/>
        <v>1.1159508944284295</v>
      </c>
      <c r="BQ733" s="52">
        <f t="shared" si="453"/>
        <v>0</v>
      </c>
      <c r="BR733" s="52">
        <f t="shared" si="454"/>
        <v>0</v>
      </c>
      <c r="BS733" s="52">
        <f t="shared" si="455"/>
        <v>0</v>
      </c>
      <c r="BT733" s="52">
        <f t="shared" si="456"/>
        <v>0</v>
      </c>
      <c r="BU733" s="52">
        <f t="shared" si="457"/>
        <v>0</v>
      </c>
      <c r="BV733" s="52">
        <f t="shared" si="458"/>
        <v>0</v>
      </c>
      <c r="BW733" s="52">
        <f t="shared" si="459"/>
        <v>0</v>
      </c>
      <c r="BX733" s="52">
        <f t="shared" si="460"/>
        <v>179.94073270327183</v>
      </c>
      <c r="DC733" s="7">
        <v>7</v>
      </c>
      <c r="DD733" s="55">
        <f ca="1"/>
        <v>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2324.2256138814187</v>
      </c>
      <c r="DI733" s="55">
        <f ca="1"/>
        <v>4726.4573326934787</v>
      </c>
      <c r="DJ733" s="55">
        <f ca="1"/>
        <v>0</v>
      </c>
      <c r="DK733" s="55">
        <f ca="1"/>
        <v>0</v>
      </c>
      <c r="DL733" s="55">
        <f ca="1"/>
        <v>0</v>
      </c>
      <c r="DM733" s="55">
        <f ca="1"/>
        <v>0</v>
      </c>
      <c r="DN733" s="55">
        <f ca="1"/>
        <v>0</v>
      </c>
      <c r="DO733" s="55">
        <f ca="1"/>
        <v>0</v>
      </c>
      <c r="DP733" s="55">
        <f ca="1"/>
        <v>0</v>
      </c>
      <c r="DQ733" s="55">
        <f ca="1"/>
        <v>0</v>
      </c>
      <c r="DR733" s="55">
        <f ca="1"/>
        <v>0</v>
      </c>
      <c r="DS733" s="55">
        <f ca="1"/>
        <v>4.4882759632830478</v>
      </c>
      <c r="DT733" s="55">
        <f ca="1"/>
        <v>0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t="shared" ca="1" si="461"/>
        <v>7055.1712225381807</v>
      </c>
    </row>
    <row r="734" spans="49:134" x14ac:dyDescent="0.3">
      <c r="AW734" s="7">
        <v>8</v>
      </c>
      <c r="AX734" s="52">
        <f t="shared" si="434"/>
        <v>3578.9973031538734</v>
      </c>
      <c r="AY734" s="52">
        <f t="shared" si="435"/>
        <v>0.42745802337205868</v>
      </c>
      <c r="AZ734" s="52">
        <f t="shared" si="436"/>
        <v>0</v>
      </c>
      <c r="BA734" s="52">
        <f t="shared" si="437"/>
        <v>0</v>
      </c>
      <c r="BB734" s="52">
        <f t="shared" si="438"/>
        <v>13.055085204703191</v>
      </c>
      <c r="BC734" s="52">
        <f t="shared" si="439"/>
        <v>28.387172901005794</v>
      </c>
      <c r="BD734" s="52">
        <f t="shared" si="440"/>
        <v>0</v>
      </c>
      <c r="BE734" s="52">
        <f t="shared" si="441"/>
        <v>509.58309584209479</v>
      </c>
      <c r="BF734" s="52">
        <f t="shared" si="442"/>
        <v>24.781519068454749</v>
      </c>
      <c r="BG734" s="52">
        <f t="shared" si="443"/>
        <v>0</v>
      </c>
      <c r="BH734" s="52">
        <f t="shared" si="444"/>
        <v>6.8408672414435863</v>
      </c>
      <c r="BI734" s="52">
        <f t="shared" si="445"/>
        <v>2045.0930116575491</v>
      </c>
      <c r="BJ734" s="52">
        <f t="shared" si="446"/>
        <v>0</v>
      </c>
      <c r="BK734" s="52">
        <f t="shared" si="447"/>
        <v>0</v>
      </c>
      <c r="BL734" s="52">
        <f t="shared" si="448"/>
        <v>2.8709223708353912E-3</v>
      </c>
      <c r="BM734" s="52">
        <f t="shared" si="449"/>
        <v>2.6397672870358956E-2</v>
      </c>
      <c r="BN734" s="52">
        <f t="shared" si="450"/>
        <v>0</v>
      </c>
      <c r="BO734" s="52">
        <f t="shared" si="451"/>
        <v>0</v>
      </c>
      <c r="BP734" s="52">
        <f t="shared" si="452"/>
        <v>5.5470329770323934</v>
      </c>
      <c r="BQ734" s="52">
        <f t="shared" si="453"/>
        <v>0</v>
      </c>
      <c r="BR734" s="52">
        <f t="shared" si="454"/>
        <v>0</v>
      </c>
      <c r="BS734" s="52">
        <f t="shared" si="455"/>
        <v>0</v>
      </c>
      <c r="BT734" s="52">
        <f t="shared" si="456"/>
        <v>0</v>
      </c>
      <c r="BU734" s="52">
        <f t="shared" si="457"/>
        <v>0</v>
      </c>
      <c r="BV734" s="52">
        <f t="shared" si="458"/>
        <v>0</v>
      </c>
      <c r="BW734" s="52">
        <f t="shared" si="459"/>
        <v>0</v>
      </c>
      <c r="BX734" s="52">
        <f t="shared" si="460"/>
        <v>6212.7418146647697</v>
      </c>
      <c r="DC734" s="7">
        <v>8</v>
      </c>
      <c r="DD734" s="55">
        <f ca="1"/>
        <v>338573.14487835643</v>
      </c>
      <c r="DE734" s="55">
        <f ca="1"/>
        <v>43.173260360577927</v>
      </c>
      <c r="DF734" s="55">
        <f ca="1"/>
        <v>0</v>
      </c>
      <c r="DG734" s="55">
        <f ca="1"/>
        <v>0</v>
      </c>
      <c r="DH734" s="55">
        <f ca="1"/>
        <v>967.38181366850642</v>
      </c>
      <c r="DI734" s="55">
        <f ca="1"/>
        <v>1967.2310820397015</v>
      </c>
      <c r="DJ734" s="55">
        <f ca="1"/>
        <v>0</v>
      </c>
      <c r="DK734" s="55">
        <f ca="1"/>
        <v>0</v>
      </c>
      <c r="DL734" s="55">
        <f ca="1"/>
        <v>1918.0895758983977</v>
      </c>
      <c r="DM734" s="55">
        <f ca="1"/>
        <v>0</v>
      </c>
      <c r="DN734" s="55">
        <f ca="1"/>
        <v>0</v>
      </c>
      <c r="DO734" s="55">
        <f ca="1"/>
        <v>114729.71795398851</v>
      </c>
      <c r="DP734" s="55">
        <f ca="1"/>
        <v>0</v>
      </c>
      <c r="DQ734" s="55">
        <f ca="1"/>
        <v>0</v>
      </c>
      <c r="DR734" s="55">
        <f ca="1"/>
        <v>0</v>
      </c>
      <c r="DS734" s="55">
        <f ca="1"/>
        <v>1.8689552392214139</v>
      </c>
      <c r="DT734" s="55">
        <f ca="1"/>
        <v>0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t="shared" ca="1" si="461"/>
        <v>458200.60751955147</v>
      </c>
    </row>
    <row r="735" spans="49:134" x14ac:dyDescent="0.3">
      <c r="AW735" s="7">
        <v>9</v>
      </c>
      <c r="AX735" s="52">
        <f t="shared" si="434"/>
        <v>179.22159812612236</v>
      </c>
      <c r="AY735" s="52">
        <f t="shared" si="435"/>
        <v>2.1405355720536329E-2</v>
      </c>
      <c r="AZ735" s="52">
        <f t="shared" si="436"/>
        <v>0</v>
      </c>
      <c r="BA735" s="52">
        <f t="shared" si="437"/>
        <v>0</v>
      </c>
      <c r="BB735" s="52">
        <f t="shared" si="438"/>
        <v>0.65374545884000146</v>
      </c>
      <c r="BC735" s="52">
        <f t="shared" si="439"/>
        <v>1.4215139215319159</v>
      </c>
      <c r="BD735" s="52">
        <f t="shared" si="440"/>
        <v>0</v>
      </c>
      <c r="BE735" s="52">
        <f t="shared" si="441"/>
        <v>25.517844551295862</v>
      </c>
      <c r="BF735" s="52">
        <f t="shared" si="442"/>
        <v>1.2409574739207447</v>
      </c>
      <c r="BG735" s="52">
        <f t="shared" si="443"/>
        <v>0</v>
      </c>
      <c r="BH735" s="52">
        <f t="shared" si="444"/>
        <v>0.34256274992776886</v>
      </c>
      <c r="BI735" s="52">
        <f t="shared" si="445"/>
        <v>102.40992292950858</v>
      </c>
      <c r="BJ735" s="52">
        <f t="shared" si="446"/>
        <v>0</v>
      </c>
      <c r="BK735" s="52">
        <f t="shared" si="447"/>
        <v>0</v>
      </c>
      <c r="BL735" s="52">
        <f t="shared" si="448"/>
        <v>1.4384809189052077E-4</v>
      </c>
      <c r="BM735" s="52">
        <f t="shared" si="449"/>
        <v>1.3218885385081008E-3</v>
      </c>
      <c r="BN735" s="52">
        <f t="shared" si="450"/>
        <v>0</v>
      </c>
      <c r="BO735" s="52">
        <f t="shared" si="451"/>
        <v>0</v>
      </c>
      <c r="BP735" s="52">
        <f t="shared" si="452"/>
        <v>0.27777280430548251</v>
      </c>
      <c r="BQ735" s="52">
        <f t="shared" si="453"/>
        <v>0</v>
      </c>
      <c r="BR735" s="52">
        <f t="shared" si="454"/>
        <v>0</v>
      </c>
      <c r="BS735" s="52">
        <f t="shared" si="455"/>
        <v>0</v>
      </c>
      <c r="BT735" s="52">
        <f t="shared" si="456"/>
        <v>0</v>
      </c>
      <c r="BU735" s="52">
        <f t="shared" si="457"/>
        <v>0</v>
      </c>
      <c r="BV735" s="52">
        <f t="shared" si="458"/>
        <v>0</v>
      </c>
      <c r="BW735" s="52">
        <f t="shared" si="459"/>
        <v>0</v>
      </c>
      <c r="BX735" s="52">
        <f t="shared" si="460"/>
        <v>311.10878910780366</v>
      </c>
      <c r="DC735" s="7">
        <v>9</v>
      </c>
      <c r="DD735" s="55">
        <f ca="1"/>
        <v>16954.363182731173</v>
      </c>
      <c r="DE735" s="55">
        <f ca="1"/>
        <v>2.1619409277741695</v>
      </c>
      <c r="DF735" s="55">
        <f ca="1"/>
        <v>0</v>
      </c>
      <c r="DG735" s="55">
        <f ca="1"/>
        <v>0</v>
      </c>
      <c r="DH735" s="55">
        <f ca="1"/>
        <v>48.442538500044101</v>
      </c>
      <c r="DI735" s="55">
        <f ca="1"/>
        <v>98.510914762161775</v>
      </c>
      <c r="DJ735" s="55">
        <f ca="1"/>
        <v>0</v>
      </c>
      <c r="DK735" s="55">
        <f ca="1"/>
        <v>0</v>
      </c>
      <c r="DL735" s="55">
        <f ca="1"/>
        <v>96.050108481465656</v>
      </c>
      <c r="DM735" s="55">
        <f ca="1"/>
        <v>0</v>
      </c>
      <c r="DN735" s="55">
        <f ca="1"/>
        <v>0</v>
      </c>
      <c r="DO735" s="55">
        <f ca="1"/>
        <v>5745.196676345432</v>
      </c>
      <c r="DP735" s="55">
        <f ca="1"/>
        <v>0</v>
      </c>
      <c r="DQ735" s="55">
        <f ca="1"/>
        <v>0</v>
      </c>
      <c r="DR735" s="55">
        <f ca="1"/>
        <v>0</v>
      </c>
      <c r="DS735" s="55">
        <f ca="1"/>
        <v>9.3589708526373536E-2</v>
      </c>
      <c r="DT735" s="55">
        <f ca="1"/>
        <v>0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t="shared" ca="1" si="461"/>
        <v>22944.818951456575</v>
      </c>
    </row>
    <row r="736" spans="49:134" x14ac:dyDescent="0.3">
      <c r="AW736" s="7">
        <v>10</v>
      </c>
      <c r="AX736" s="52">
        <f t="shared" si="434"/>
        <v>1674.0200554219962</v>
      </c>
      <c r="AY736" s="52">
        <f t="shared" si="435"/>
        <v>0.19993680990920984</v>
      </c>
      <c r="AZ736" s="52">
        <f t="shared" si="436"/>
        <v>0</v>
      </c>
      <c r="BA736" s="52">
        <f t="shared" si="437"/>
        <v>0</v>
      </c>
      <c r="BB736" s="52">
        <f t="shared" si="438"/>
        <v>6.1063120793837324</v>
      </c>
      <c r="BC736" s="52">
        <f t="shared" si="439"/>
        <v>13.277656485604956</v>
      </c>
      <c r="BD736" s="52">
        <f t="shared" si="440"/>
        <v>0</v>
      </c>
      <c r="BE736" s="52">
        <f t="shared" si="441"/>
        <v>238.34952932645163</v>
      </c>
      <c r="BF736" s="52">
        <f t="shared" si="442"/>
        <v>11.591168252982332</v>
      </c>
      <c r="BG736" s="52">
        <f t="shared" si="443"/>
        <v>0</v>
      </c>
      <c r="BH736" s="52">
        <f t="shared" si="444"/>
        <v>3.1997087431505808</v>
      </c>
      <c r="BI736" s="52">
        <f t="shared" si="445"/>
        <v>956.56029542633178</v>
      </c>
      <c r="BJ736" s="52">
        <f t="shared" si="446"/>
        <v>0</v>
      </c>
      <c r="BK736" s="52">
        <f t="shared" si="447"/>
        <v>0</v>
      </c>
      <c r="BL736" s="52">
        <f t="shared" si="448"/>
        <v>1.3433005322084478E-3</v>
      </c>
      <c r="BM736" s="52">
        <f t="shared" si="449"/>
        <v>1.2347099489581697E-2</v>
      </c>
      <c r="BN736" s="52">
        <f t="shared" si="450"/>
        <v>0</v>
      </c>
      <c r="BO736" s="52">
        <f t="shared" si="451"/>
        <v>0</v>
      </c>
      <c r="BP736" s="52">
        <f t="shared" si="452"/>
        <v>2.5945379857881221</v>
      </c>
      <c r="BQ736" s="52">
        <f t="shared" si="453"/>
        <v>0</v>
      </c>
      <c r="BR736" s="52">
        <f t="shared" si="454"/>
        <v>0</v>
      </c>
      <c r="BS736" s="52">
        <f t="shared" si="455"/>
        <v>0</v>
      </c>
      <c r="BT736" s="52">
        <f t="shared" si="456"/>
        <v>0</v>
      </c>
      <c r="BU736" s="52">
        <f t="shared" si="457"/>
        <v>0</v>
      </c>
      <c r="BV736" s="52">
        <f t="shared" si="458"/>
        <v>0</v>
      </c>
      <c r="BW736" s="52">
        <f t="shared" si="459"/>
        <v>0</v>
      </c>
      <c r="BX736" s="52">
        <f t="shared" si="460"/>
        <v>2905.91289093162</v>
      </c>
      <c r="DC736" s="7">
        <v>10</v>
      </c>
      <c r="DD736" s="55">
        <f ca="1"/>
        <v>158362.29724292082</v>
      </c>
      <c r="DE736" s="55">
        <f ca="1"/>
        <v>20.193617800830193</v>
      </c>
      <c r="DF736" s="55">
        <f ca="1"/>
        <v>0</v>
      </c>
      <c r="DG736" s="55">
        <f ca="1"/>
        <v>0</v>
      </c>
      <c r="DH736" s="55">
        <f ca="1"/>
        <v>452.47772508233453</v>
      </c>
      <c r="DI736" s="55">
        <f ca="1"/>
        <v>920.14159445242342</v>
      </c>
      <c r="DJ736" s="55">
        <f ca="1"/>
        <v>0</v>
      </c>
      <c r="DK736" s="55">
        <f ca="1"/>
        <v>0</v>
      </c>
      <c r="DL736" s="55">
        <f ca="1"/>
        <v>897.15642278083249</v>
      </c>
      <c r="DM736" s="55">
        <f ca="1"/>
        <v>0</v>
      </c>
      <c r="DN736" s="55">
        <f ca="1"/>
        <v>0</v>
      </c>
      <c r="DO736" s="55">
        <f ca="1"/>
        <v>53663.032573417215</v>
      </c>
      <c r="DP736" s="55">
        <f ca="1"/>
        <v>0</v>
      </c>
      <c r="DQ736" s="55">
        <f ca="1"/>
        <v>0</v>
      </c>
      <c r="DR736" s="55">
        <f ca="1"/>
        <v>0</v>
      </c>
      <c r="DS736" s="55">
        <f ca="1"/>
        <v>0.87417464386238408</v>
      </c>
      <c r="DT736" s="55">
        <f ca="1"/>
        <v>0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t="shared" ca="1" si="461"/>
        <v>214316.17335109832</v>
      </c>
    </row>
    <row r="737" spans="49:134" x14ac:dyDescent="0.3">
      <c r="AW737" s="7">
        <v>11</v>
      </c>
      <c r="AX737" s="52">
        <f t="shared" si="434"/>
        <v>0</v>
      </c>
      <c r="AY737" s="52">
        <f t="shared" si="435"/>
        <v>0</v>
      </c>
      <c r="AZ737" s="52">
        <f t="shared" si="436"/>
        <v>0</v>
      </c>
      <c r="BA737" s="52">
        <f t="shared" si="437"/>
        <v>0</v>
      </c>
      <c r="BB737" s="52">
        <f t="shared" si="438"/>
        <v>3691.8644582605366</v>
      </c>
      <c r="BC737" s="52">
        <f t="shared" si="439"/>
        <v>8027.6453979390408</v>
      </c>
      <c r="BD737" s="52">
        <f t="shared" si="440"/>
        <v>0</v>
      </c>
      <c r="BE737" s="52">
        <f t="shared" si="441"/>
        <v>9320.3400491455632</v>
      </c>
      <c r="BF737" s="52">
        <f t="shared" si="442"/>
        <v>0</v>
      </c>
      <c r="BG737" s="52">
        <f t="shared" si="443"/>
        <v>0</v>
      </c>
      <c r="BH737" s="52">
        <f t="shared" si="444"/>
        <v>0</v>
      </c>
      <c r="BI737" s="52">
        <f t="shared" si="445"/>
        <v>0</v>
      </c>
      <c r="BJ737" s="52">
        <f t="shared" si="446"/>
        <v>0</v>
      </c>
      <c r="BK737" s="52">
        <f t="shared" si="447"/>
        <v>0</v>
      </c>
      <c r="BL737" s="52">
        <f t="shared" si="448"/>
        <v>0.81172705944069334</v>
      </c>
      <c r="BM737" s="52">
        <f t="shared" si="449"/>
        <v>7.4707623169762929</v>
      </c>
      <c r="BN737" s="52">
        <f t="shared" si="450"/>
        <v>0</v>
      </c>
      <c r="BO737" s="52">
        <f t="shared" si="451"/>
        <v>0</v>
      </c>
      <c r="BP737" s="52">
        <f t="shared" si="452"/>
        <v>131.35020585805526</v>
      </c>
      <c r="BQ737" s="52">
        <f t="shared" si="453"/>
        <v>0</v>
      </c>
      <c r="BR737" s="52">
        <f t="shared" si="454"/>
        <v>0</v>
      </c>
      <c r="BS737" s="52">
        <f t="shared" si="455"/>
        <v>0</v>
      </c>
      <c r="BT737" s="52">
        <f t="shared" si="456"/>
        <v>0</v>
      </c>
      <c r="BU737" s="52">
        <f t="shared" si="457"/>
        <v>0</v>
      </c>
      <c r="BV737" s="52">
        <f t="shared" si="458"/>
        <v>0</v>
      </c>
      <c r="BW737" s="52">
        <f t="shared" si="459"/>
        <v>0</v>
      </c>
      <c r="BX737" s="52">
        <f t="shared" si="460"/>
        <v>21179.482600579613</v>
      </c>
      <c r="DC737" s="7">
        <v>11</v>
      </c>
      <c r="DD737" s="55">
        <f ca="1"/>
        <v>0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273567.15635710576</v>
      </c>
      <c r="DI737" s="55">
        <f ca="1"/>
        <v>556315.82607717556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0</v>
      </c>
      <c r="DN737" s="55">
        <f ca="1"/>
        <v>0</v>
      </c>
      <c r="DO737" s="55">
        <f ca="1"/>
        <v>0</v>
      </c>
      <c r="DP737" s="55">
        <f ca="1"/>
        <v>0</v>
      </c>
      <c r="DQ737" s="55">
        <f ca="1"/>
        <v>0</v>
      </c>
      <c r="DR737" s="55">
        <f ca="1"/>
        <v>0</v>
      </c>
      <c r="DS737" s="55">
        <f ca="1"/>
        <v>528.92997204192147</v>
      </c>
      <c r="DT737" s="55">
        <f ca="1"/>
        <v>0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t="shared" ca="1" si="461"/>
        <v>830411.91240632324</v>
      </c>
    </row>
    <row r="738" spans="49:134" x14ac:dyDescent="0.3">
      <c r="AW738" s="7">
        <v>12</v>
      </c>
      <c r="AX738" s="52">
        <f t="shared" si="434"/>
        <v>7455.7330106543823</v>
      </c>
      <c r="AY738" s="52">
        <f t="shared" si="435"/>
        <v>4.9663696731575735</v>
      </c>
      <c r="AZ738" s="52">
        <f t="shared" si="436"/>
        <v>0</v>
      </c>
      <c r="BA738" s="52">
        <f t="shared" si="437"/>
        <v>0</v>
      </c>
      <c r="BB738" s="52">
        <f t="shared" si="438"/>
        <v>391.30240721793047</v>
      </c>
      <c r="BC738" s="52">
        <f t="shared" si="439"/>
        <v>850.85381756092727</v>
      </c>
      <c r="BD738" s="52">
        <f t="shared" si="440"/>
        <v>0</v>
      </c>
      <c r="BE738" s="52">
        <f t="shared" si="441"/>
        <v>4910.5026014073055</v>
      </c>
      <c r="BF738" s="52">
        <f t="shared" si="442"/>
        <v>575.54601878741164</v>
      </c>
      <c r="BG738" s="52">
        <f t="shared" si="443"/>
        <v>0</v>
      </c>
      <c r="BH738" s="52">
        <f t="shared" si="444"/>
        <v>1554.0772171541255</v>
      </c>
      <c r="BI738" s="52">
        <f t="shared" si="445"/>
        <v>7833.0016533594862</v>
      </c>
      <c r="BJ738" s="52">
        <f t="shared" si="446"/>
        <v>0</v>
      </c>
      <c r="BK738" s="52">
        <f t="shared" si="447"/>
        <v>0</v>
      </c>
      <c r="BL738" s="52">
        <f t="shared" si="448"/>
        <v>8.6021518001417066E-2</v>
      </c>
      <c r="BM738" s="52">
        <f t="shared" si="449"/>
        <v>0.79122217282902618</v>
      </c>
      <c r="BN738" s="52">
        <f t="shared" si="450"/>
        <v>0</v>
      </c>
      <c r="BO738" s="52">
        <f t="shared" si="451"/>
        <v>42378.575586938401</v>
      </c>
      <c r="BP738" s="52">
        <f t="shared" si="452"/>
        <v>2540.8630213521783</v>
      </c>
      <c r="BQ738" s="52">
        <f t="shared" si="453"/>
        <v>0</v>
      </c>
      <c r="BR738" s="52">
        <f t="shared" si="454"/>
        <v>0</v>
      </c>
      <c r="BS738" s="52">
        <f t="shared" si="455"/>
        <v>0</v>
      </c>
      <c r="BT738" s="52">
        <f t="shared" si="456"/>
        <v>0</v>
      </c>
      <c r="BU738" s="52">
        <f t="shared" si="457"/>
        <v>0</v>
      </c>
      <c r="BV738" s="52">
        <f t="shared" si="458"/>
        <v>0</v>
      </c>
      <c r="BW738" s="52">
        <f t="shared" si="459"/>
        <v>0</v>
      </c>
      <c r="BX738" s="52">
        <f t="shared" si="460"/>
        <v>68496.298947796138</v>
      </c>
      <c r="DC738" s="7">
        <v>12</v>
      </c>
      <c r="DD738" s="55">
        <f ca="1"/>
        <v>705312.34280790447</v>
      </c>
      <c r="DE738" s="55">
        <f ca="1"/>
        <v>501.60333698891492</v>
      </c>
      <c r="DF738" s="55">
        <f ca="1"/>
        <v>0</v>
      </c>
      <c r="DG738" s="55">
        <f ca="1"/>
        <v>0</v>
      </c>
      <c r="DH738" s="55">
        <f ca="1"/>
        <v>28995.508374848647</v>
      </c>
      <c r="DI738" s="55">
        <f ca="1"/>
        <v>58964.169556972258</v>
      </c>
      <c r="DJ738" s="55">
        <f ca="1"/>
        <v>0</v>
      </c>
      <c r="DK738" s="55">
        <f ca="1"/>
        <v>0</v>
      </c>
      <c r="DL738" s="55">
        <f ca="1"/>
        <v>44547.261854145661</v>
      </c>
      <c r="DM738" s="55">
        <f ca="1"/>
        <v>0</v>
      </c>
      <c r="DN738" s="55">
        <f ca="1"/>
        <v>0</v>
      </c>
      <c r="DO738" s="55">
        <f ca="1"/>
        <v>439431.3927534672</v>
      </c>
      <c r="DP738" s="55">
        <f ca="1"/>
        <v>0</v>
      </c>
      <c r="DQ738" s="55">
        <f ca="1"/>
        <v>0</v>
      </c>
      <c r="DR738" s="55">
        <f ca="1"/>
        <v>0</v>
      </c>
      <c r="DS738" s="55">
        <f ca="1"/>
        <v>56.018529836295052</v>
      </c>
      <c r="DT738" s="55">
        <f ca="1"/>
        <v>0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t="shared" ca="1" si="461"/>
        <v>1277808.2972141635</v>
      </c>
    </row>
    <row r="739" spans="49:134" x14ac:dyDescent="0.3">
      <c r="AW739" s="7">
        <v>13</v>
      </c>
      <c r="AX739" s="52">
        <f t="shared" si="434"/>
        <v>339.45341843525227</v>
      </c>
      <c r="AY739" s="52">
        <f t="shared" si="435"/>
        <v>0.226114743666784</v>
      </c>
      <c r="AZ739" s="52">
        <f t="shared" si="436"/>
        <v>0</v>
      </c>
      <c r="BA739" s="52">
        <f t="shared" si="437"/>
        <v>0</v>
      </c>
      <c r="BB739" s="52">
        <f t="shared" si="438"/>
        <v>17.815678156831407</v>
      </c>
      <c r="BC739" s="52">
        <f t="shared" si="439"/>
        <v>38.738677554210177</v>
      </c>
      <c r="BD739" s="52">
        <f t="shared" si="440"/>
        <v>0</v>
      </c>
      <c r="BE739" s="52">
        <f t="shared" si="441"/>
        <v>223.57116226472502</v>
      </c>
      <c r="BF739" s="52">
        <f t="shared" si="442"/>
        <v>26.204138914516648</v>
      </c>
      <c r="BG739" s="52">
        <f t="shared" si="443"/>
        <v>0</v>
      </c>
      <c r="BH739" s="52">
        <f t="shared" si="444"/>
        <v>70.755863053364749</v>
      </c>
      <c r="BI739" s="52">
        <f t="shared" si="445"/>
        <v>356.6301508053993</v>
      </c>
      <c r="BJ739" s="52">
        <f t="shared" si="446"/>
        <v>0</v>
      </c>
      <c r="BK739" s="52">
        <f t="shared" si="447"/>
        <v>0</v>
      </c>
      <c r="BL739" s="52">
        <f t="shared" si="448"/>
        <v>3.9149667930693608E-3</v>
      </c>
      <c r="BM739" s="52">
        <f t="shared" si="449"/>
        <v>3.6096712174630341E-2</v>
      </c>
      <c r="BN739" s="52">
        <f t="shared" si="450"/>
        <v>0</v>
      </c>
      <c r="BO739" s="52">
        <f t="shared" si="451"/>
        <v>1929.4618421276537</v>
      </c>
      <c r="BP739" s="52">
        <f t="shared" si="452"/>
        <v>115.68341263657693</v>
      </c>
      <c r="BQ739" s="52">
        <f t="shared" si="453"/>
        <v>0</v>
      </c>
      <c r="BR739" s="52">
        <f t="shared" si="454"/>
        <v>0</v>
      </c>
      <c r="BS739" s="52">
        <f t="shared" si="455"/>
        <v>0</v>
      </c>
      <c r="BT739" s="52">
        <f t="shared" si="456"/>
        <v>0</v>
      </c>
      <c r="BU739" s="52">
        <f t="shared" si="457"/>
        <v>0</v>
      </c>
      <c r="BV739" s="52">
        <f t="shared" si="458"/>
        <v>0</v>
      </c>
      <c r="BW739" s="52">
        <f t="shared" si="459"/>
        <v>0</v>
      </c>
      <c r="BX739" s="52">
        <f t="shared" si="460"/>
        <v>3118.5804703711647</v>
      </c>
      <c r="DC739" s="7">
        <v>13</v>
      </c>
      <c r="DD739" s="55">
        <f ca="1"/>
        <v>32112.293383974862</v>
      </c>
      <c r="DE739" s="55">
        <f ca="1"/>
        <v>22.837589110345185</v>
      </c>
      <c r="DF739" s="55">
        <f ca="1"/>
        <v>0</v>
      </c>
      <c r="DG739" s="55">
        <f ca="1"/>
        <v>0</v>
      </c>
      <c r="DH739" s="55">
        <f ca="1"/>
        <v>1320.1417514212071</v>
      </c>
      <c r="DI739" s="55">
        <f ca="1"/>
        <v>2684.5903545067654</v>
      </c>
      <c r="DJ739" s="55">
        <f ca="1"/>
        <v>0</v>
      </c>
      <c r="DK739" s="55">
        <f ca="1"/>
        <v>0</v>
      </c>
      <c r="DL739" s="55">
        <f ca="1"/>
        <v>2028.2003519835887</v>
      </c>
      <c r="DM739" s="55">
        <f ca="1"/>
        <v>0</v>
      </c>
      <c r="DN739" s="55">
        <f ca="1"/>
        <v>0</v>
      </c>
      <c r="DO739" s="55">
        <f ca="1"/>
        <v>20006.9514601829</v>
      </c>
      <c r="DP739" s="55">
        <f ca="1"/>
        <v>0</v>
      </c>
      <c r="DQ739" s="55">
        <f ca="1"/>
        <v>0</v>
      </c>
      <c r="DR739" s="55">
        <f ca="1"/>
        <v>0</v>
      </c>
      <c r="DS739" s="55">
        <f ca="1"/>
        <v>2.5556472219638282</v>
      </c>
      <c r="DT739" s="55">
        <f ca="1"/>
        <v>0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t="shared" ca="1" si="461"/>
        <v>58177.570538401626</v>
      </c>
    </row>
    <row r="740" spans="49:134" x14ac:dyDescent="0.3">
      <c r="AW740" s="7">
        <v>14</v>
      </c>
      <c r="AX740" s="52">
        <f t="shared" si="434"/>
        <v>21632.797937484109</v>
      </c>
      <c r="AY740" s="52">
        <f t="shared" si="435"/>
        <v>14.409914018058258</v>
      </c>
      <c r="AZ740" s="52">
        <f t="shared" si="436"/>
        <v>0</v>
      </c>
      <c r="BA740" s="52">
        <f t="shared" si="437"/>
        <v>0</v>
      </c>
      <c r="BB740" s="52">
        <f t="shared" si="438"/>
        <v>958.2353152761201</v>
      </c>
      <c r="BC740" s="52">
        <f t="shared" si="439"/>
        <v>2083.6012276947736</v>
      </c>
      <c r="BD740" s="52">
        <f t="shared" si="440"/>
        <v>0</v>
      </c>
      <c r="BE740" s="52">
        <f t="shared" si="441"/>
        <v>17727.224024397856</v>
      </c>
      <c r="BF740" s="52">
        <f t="shared" si="442"/>
        <v>1106.6705471981593</v>
      </c>
      <c r="BG740" s="52">
        <f t="shared" si="443"/>
        <v>0</v>
      </c>
      <c r="BH740" s="52">
        <f t="shared" si="444"/>
        <v>454.69661316845475</v>
      </c>
      <c r="BI740" s="52">
        <f t="shared" si="445"/>
        <v>36627.021239398418</v>
      </c>
      <c r="BJ740" s="52">
        <f t="shared" si="446"/>
        <v>0</v>
      </c>
      <c r="BK740" s="52">
        <f t="shared" si="447"/>
        <v>0</v>
      </c>
      <c r="BL740" s="52">
        <f t="shared" si="448"/>
        <v>0.21072396930203996</v>
      </c>
      <c r="BM740" s="52">
        <f t="shared" si="449"/>
        <v>1.9375731244182011</v>
      </c>
      <c r="BN740" s="52">
        <f t="shared" si="450"/>
        <v>0</v>
      </c>
      <c r="BO740" s="52">
        <f t="shared" si="451"/>
        <v>1608.9100593152245</v>
      </c>
      <c r="BP740" s="52">
        <f t="shared" si="452"/>
        <v>11881.044839726044</v>
      </c>
      <c r="BQ740" s="52">
        <f t="shared" si="453"/>
        <v>0</v>
      </c>
      <c r="BR740" s="52">
        <f t="shared" si="454"/>
        <v>0</v>
      </c>
      <c r="BS740" s="52">
        <f t="shared" si="455"/>
        <v>0</v>
      </c>
      <c r="BT740" s="52">
        <f t="shared" si="456"/>
        <v>0</v>
      </c>
      <c r="BU740" s="52">
        <f t="shared" si="457"/>
        <v>0</v>
      </c>
      <c r="BV740" s="52">
        <f t="shared" si="458"/>
        <v>0</v>
      </c>
      <c r="BW740" s="52">
        <f t="shared" si="459"/>
        <v>0</v>
      </c>
      <c r="BX740" s="52">
        <f t="shared" si="460"/>
        <v>94096.760014770945</v>
      </c>
      <c r="DC740" s="7">
        <v>14</v>
      </c>
      <c r="DD740" s="55">
        <f ca="1"/>
        <v>2046462.6848859966</v>
      </c>
      <c r="DE740" s="55">
        <f ca="1"/>
        <v>1455.401315823884</v>
      </c>
      <c r="DF740" s="55">
        <f ca="1"/>
        <v>0</v>
      </c>
      <c r="DG740" s="55">
        <f ca="1"/>
        <v>0</v>
      </c>
      <c r="DH740" s="55">
        <f ca="1"/>
        <v>71005.236861960497</v>
      </c>
      <c r="DI740" s="55">
        <f ca="1"/>
        <v>144393.56507924781</v>
      </c>
      <c r="DJ740" s="55">
        <f ca="1"/>
        <v>0</v>
      </c>
      <c r="DK740" s="55">
        <f ca="1"/>
        <v>0</v>
      </c>
      <c r="DL740" s="55">
        <f ca="1"/>
        <v>85656.300353137529</v>
      </c>
      <c r="DM740" s="55">
        <f ca="1"/>
        <v>0</v>
      </c>
      <c r="DN740" s="55">
        <f ca="1"/>
        <v>0</v>
      </c>
      <c r="DO740" s="55">
        <f ca="1"/>
        <v>2054775.8915302514</v>
      </c>
      <c r="DP740" s="55">
        <f ca="1"/>
        <v>0</v>
      </c>
      <c r="DQ740" s="55">
        <f ca="1"/>
        <v>0</v>
      </c>
      <c r="DR740" s="55">
        <f ca="1"/>
        <v>0</v>
      </c>
      <c r="DS740" s="55">
        <f ca="1"/>
        <v>137.18017720880863</v>
      </c>
      <c r="DT740" s="55">
        <f ca="1"/>
        <v>0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t="shared" ca="1" si="461"/>
        <v>4403886.2602036269</v>
      </c>
    </row>
    <row r="741" spans="49:134" x14ac:dyDescent="0.3">
      <c r="AW741" s="7">
        <v>15</v>
      </c>
      <c r="AX741" s="52">
        <f t="shared" si="434"/>
        <v>2082.4196335979623</v>
      </c>
      <c r="AY741" s="52">
        <f t="shared" si="435"/>
        <v>1.3871293002382539</v>
      </c>
      <c r="AZ741" s="52">
        <f t="shared" si="436"/>
        <v>0</v>
      </c>
      <c r="BA741" s="52">
        <f t="shared" si="437"/>
        <v>0</v>
      </c>
      <c r="BB741" s="52">
        <f t="shared" si="438"/>
        <v>92.241791370525874</v>
      </c>
      <c r="BC741" s="52">
        <f t="shared" si="439"/>
        <v>200.57193336215008</v>
      </c>
      <c r="BD741" s="52">
        <f t="shared" si="440"/>
        <v>0</v>
      </c>
      <c r="BE741" s="52">
        <f t="shared" si="441"/>
        <v>1706.4606931129024</v>
      </c>
      <c r="BF741" s="52">
        <f t="shared" si="442"/>
        <v>106.53048590247485</v>
      </c>
      <c r="BG741" s="52">
        <f t="shared" si="443"/>
        <v>0</v>
      </c>
      <c r="BH741" s="52">
        <f t="shared" si="444"/>
        <v>43.77007345664483</v>
      </c>
      <c r="BI741" s="52">
        <f t="shared" si="445"/>
        <v>3525.7958022876105</v>
      </c>
      <c r="BJ741" s="52">
        <f t="shared" si="446"/>
        <v>0</v>
      </c>
      <c r="BK741" s="52">
        <f t="shared" si="447"/>
        <v>0</v>
      </c>
      <c r="BL741" s="52">
        <f t="shared" si="448"/>
        <v>2.0284743148602433E-2</v>
      </c>
      <c r="BM741" s="52">
        <f t="shared" si="449"/>
        <v>0.18651495506518326</v>
      </c>
      <c r="BN741" s="52">
        <f t="shared" si="450"/>
        <v>0</v>
      </c>
      <c r="BO741" s="52">
        <f t="shared" si="451"/>
        <v>154.87714101032529</v>
      </c>
      <c r="BP741" s="52">
        <f t="shared" si="452"/>
        <v>1143.6949172134921</v>
      </c>
      <c r="BQ741" s="52">
        <f t="shared" si="453"/>
        <v>0</v>
      </c>
      <c r="BR741" s="52">
        <f t="shared" si="454"/>
        <v>0</v>
      </c>
      <c r="BS741" s="52">
        <f t="shared" si="455"/>
        <v>0</v>
      </c>
      <c r="BT741" s="52">
        <f t="shared" si="456"/>
        <v>0</v>
      </c>
      <c r="BU741" s="52">
        <f t="shared" si="457"/>
        <v>0</v>
      </c>
      <c r="BV741" s="52">
        <f t="shared" si="458"/>
        <v>0</v>
      </c>
      <c r="BW741" s="52">
        <f t="shared" si="459"/>
        <v>0</v>
      </c>
      <c r="BX741" s="52">
        <f t="shared" si="460"/>
        <v>9057.9564003125397</v>
      </c>
      <c r="DC741" s="7">
        <v>15</v>
      </c>
      <c r="DD741" s="55">
        <f ca="1"/>
        <v>196996.89733836721</v>
      </c>
      <c r="DE741" s="55">
        <f ca="1"/>
        <v>140.10005932406364</v>
      </c>
      <c r="DF741" s="55">
        <f ca="1"/>
        <v>0</v>
      </c>
      <c r="DG741" s="55">
        <f ca="1"/>
        <v>0</v>
      </c>
      <c r="DH741" s="55">
        <f ca="1"/>
        <v>6835.1167405559663</v>
      </c>
      <c r="DI741" s="55">
        <f ca="1"/>
        <v>13899.634981997</v>
      </c>
      <c r="DJ741" s="55">
        <f ca="1"/>
        <v>0</v>
      </c>
      <c r="DK741" s="55">
        <f ca="1"/>
        <v>0</v>
      </c>
      <c r="DL741" s="55">
        <f ca="1"/>
        <v>8245.4596088515536</v>
      </c>
      <c r="DM741" s="55">
        <f ca="1"/>
        <v>0</v>
      </c>
      <c r="DN741" s="55">
        <f ca="1"/>
        <v>0</v>
      </c>
      <c r="DO741" s="55">
        <f ca="1"/>
        <v>197797.14450833495</v>
      </c>
      <c r="DP741" s="55">
        <f ca="1"/>
        <v>0</v>
      </c>
      <c r="DQ741" s="55">
        <f ca="1"/>
        <v>0</v>
      </c>
      <c r="DR741" s="55">
        <f ca="1"/>
        <v>0</v>
      </c>
      <c r="DS741" s="55">
        <f ca="1"/>
        <v>13.205258818614974</v>
      </c>
      <c r="DT741" s="55">
        <f ca="1"/>
        <v>0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t="shared" ca="1" si="461"/>
        <v>423927.55849624937</v>
      </c>
    </row>
    <row r="742" spans="49:134" x14ac:dyDescent="0.3">
      <c r="AW742" s="7">
        <v>16</v>
      </c>
      <c r="AX742" s="52">
        <f t="shared" si="434"/>
        <v>6.987301230212787</v>
      </c>
      <c r="AY742" s="52">
        <f t="shared" si="435"/>
        <v>1.4130198440779491</v>
      </c>
      <c r="AZ742" s="52">
        <f t="shared" si="436"/>
        <v>0</v>
      </c>
      <c r="BA742" s="52">
        <f t="shared" si="437"/>
        <v>0</v>
      </c>
      <c r="BB742" s="52">
        <f t="shared" si="438"/>
        <v>244.63912000193716</v>
      </c>
      <c r="BC742" s="52">
        <f t="shared" si="439"/>
        <v>531.94696846688691</v>
      </c>
      <c r="BD742" s="52">
        <f t="shared" si="440"/>
        <v>0</v>
      </c>
      <c r="BE742" s="52">
        <f t="shared" si="441"/>
        <v>527.23739972427313</v>
      </c>
      <c r="BF742" s="52">
        <f t="shared" si="442"/>
        <v>23.954177613340857</v>
      </c>
      <c r="BG742" s="52">
        <f t="shared" si="443"/>
        <v>0</v>
      </c>
      <c r="BH742" s="52">
        <f t="shared" si="444"/>
        <v>77.666455823138506</v>
      </c>
      <c r="BI742" s="52">
        <f t="shared" si="445"/>
        <v>3001.6602279832068</v>
      </c>
      <c r="BJ742" s="52">
        <f t="shared" si="446"/>
        <v>0</v>
      </c>
      <c r="BK742" s="52">
        <f t="shared" si="447"/>
        <v>0</v>
      </c>
      <c r="BL742" s="52">
        <f t="shared" si="448"/>
        <v>5.3798191383781217E-2</v>
      </c>
      <c r="BM742" s="52">
        <f t="shared" si="449"/>
        <v>0.49466574253395584</v>
      </c>
      <c r="BN742" s="52">
        <f t="shared" si="450"/>
        <v>0</v>
      </c>
      <c r="BO742" s="52">
        <f t="shared" si="451"/>
        <v>1156.3077164459228</v>
      </c>
      <c r="BP742" s="52">
        <f t="shared" si="452"/>
        <v>973.67622463942621</v>
      </c>
      <c r="BQ742" s="52">
        <f t="shared" si="453"/>
        <v>0</v>
      </c>
      <c r="BR742" s="52">
        <f t="shared" si="454"/>
        <v>0</v>
      </c>
      <c r="BS742" s="52">
        <f t="shared" si="455"/>
        <v>0</v>
      </c>
      <c r="BT742" s="52">
        <f t="shared" si="456"/>
        <v>0</v>
      </c>
      <c r="BU742" s="52">
        <f t="shared" si="457"/>
        <v>0</v>
      </c>
      <c r="BV742" s="52">
        <f t="shared" si="458"/>
        <v>0</v>
      </c>
      <c r="BW742" s="52">
        <f t="shared" si="459"/>
        <v>0</v>
      </c>
      <c r="BX742" s="52">
        <f t="shared" si="460"/>
        <v>6546.037075706342</v>
      </c>
      <c r="DC742" s="7">
        <v>16</v>
      </c>
      <c r="DD742" s="55">
        <f ca="1"/>
        <v>660.99869637812958</v>
      </c>
      <c r="DE742" s="55">
        <f ca="1"/>
        <v>142.71500425187287</v>
      </c>
      <c r="DF742" s="55">
        <f ca="1"/>
        <v>0</v>
      </c>
      <c r="DG742" s="55">
        <f ca="1"/>
        <v>0</v>
      </c>
      <c r="DH742" s="55">
        <f ca="1"/>
        <v>18127.758792143541</v>
      </c>
      <c r="DI742" s="55">
        <f ca="1"/>
        <v>36863.924914755262</v>
      </c>
      <c r="DJ742" s="55">
        <f ca="1"/>
        <v>0</v>
      </c>
      <c r="DK742" s="55">
        <f ca="1"/>
        <v>0</v>
      </c>
      <c r="DL742" s="55">
        <f ca="1"/>
        <v>1854.0533472725824</v>
      </c>
      <c r="DM742" s="55">
        <f ca="1"/>
        <v>0</v>
      </c>
      <c r="DN742" s="55">
        <f ca="1"/>
        <v>0</v>
      </c>
      <c r="DO742" s="55">
        <f ca="1"/>
        <v>168393.13878985791</v>
      </c>
      <c r="DP742" s="55">
        <f ca="1"/>
        <v>0</v>
      </c>
      <c r="DQ742" s="55">
        <f ca="1"/>
        <v>0</v>
      </c>
      <c r="DR742" s="55">
        <f ca="1"/>
        <v>0</v>
      </c>
      <c r="DS742" s="55">
        <f ca="1"/>
        <v>35.022334571404073</v>
      </c>
      <c r="DT742" s="55">
        <f ca="1"/>
        <v>0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t="shared" ca="1" si="461"/>
        <v>226077.61187923071</v>
      </c>
    </row>
    <row r="743" spans="49:134" x14ac:dyDescent="0.3">
      <c r="AW743" s="7">
        <v>17</v>
      </c>
      <c r="AX743" s="52">
        <f t="shared" si="434"/>
        <v>4148.7247886152427</v>
      </c>
      <c r="AY743" s="52">
        <f t="shared" si="435"/>
        <v>2.811250728831578</v>
      </c>
      <c r="AZ743" s="52">
        <f t="shared" si="436"/>
        <v>0</v>
      </c>
      <c r="BA743" s="52">
        <f t="shared" si="437"/>
        <v>0</v>
      </c>
      <c r="BB743" s="52">
        <f t="shared" si="438"/>
        <v>101.21947319811036</v>
      </c>
      <c r="BC743" s="52">
        <f t="shared" si="439"/>
        <v>220.09313931400564</v>
      </c>
      <c r="BD743" s="52">
        <f t="shared" si="440"/>
        <v>0</v>
      </c>
      <c r="BE743" s="52">
        <f t="shared" si="441"/>
        <v>1318.8944721574669</v>
      </c>
      <c r="BF743" s="52">
        <f t="shared" si="442"/>
        <v>59.921834929774668</v>
      </c>
      <c r="BG743" s="52">
        <f t="shared" si="443"/>
        <v>0</v>
      </c>
      <c r="BH743" s="52">
        <f t="shared" si="444"/>
        <v>194.28412947161456</v>
      </c>
      <c r="BI743" s="52">
        <f t="shared" si="445"/>
        <v>7649.6723151706365</v>
      </c>
      <c r="BJ743" s="52">
        <f t="shared" si="446"/>
        <v>0</v>
      </c>
      <c r="BK743" s="52">
        <f t="shared" si="447"/>
        <v>0</v>
      </c>
      <c r="BL743" s="52">
        <f t="shared" si="448"/>
        <v>2.2259010621175027E-2</v>
      </c>
      <c r="BM743" s="52">
        <f t="shared" si="449"/>
        <v>0.20466802576486542</v>
      </c>
      <c r="BN743" s="52">
        <f t="shared" si="450"/>
        <v>0</v>
      </c>
      <c r="BO743" s="52">
        <f t="shared" si="451"/>
        <v>229.54976494732446</v>
      </c>
      <c r="BP743" s="52">
        <f t="shared" si="452"/>
        <v>2481.394792277637</v>
      </c>
      <c r="BQ743" s="52">
        <f t="shared" si="453"/>
        <v>0</v>
      </c>
      <c r="BR743" s="52">
        <f t="shared" si="454"/>
        <v>0</v>
      </c>
      <c r="BS743" s="52">
        <f t="shared" si="455"/>
        <v>0</v>
      </c>
      <c r="BT743" s="52">
        <f t="shared" si="456"/>
        <v>0</v>
      </c>
      <c r="BU743" s="52">
        <f t="shared" si="457"/>
        <v>0</v>
      </c>
      <c r="BV743" s="52">
        <f t="shared" si="458"/>
        <v>0</v>
      </c>
      <c r="BW743" s="52">
        <f t="shared" si="459"/>
        <v>0</v>
      </c>
      <c r="BX743" s="52">
        <f t="shared" si="460"/>
        <v>16406.792887847027</v>
      </c>
      <c r="DC743" s="7">
        <v>17</v>
      </c>
      <c r="DD743" s="55">
        <f ca="1"/>
        <v>392469.36500300193</v>
      </c>
      <c r="DE743" s="55">
        <f ca="1"/>
        <v>283.93632361198939</v>
      </c>
      <c r="DF743" s="55">
        <f ca="1"/>
        <v>0</v>
      </c>
      <c r="DG743" s="55">
        <f ca="1"/>
        <v>0</v>
      </c>
      <c r="DH743" s="55">
        <f ca="1"/>
        <v>7500.3629639799774</v>
      </c>
      <c r="DI743" s="55">
        <f ca="1"/>
        <v>15252.45455446059</v>
      </c>
      <c r="DJ743" s="55">
        <f ca="1"/>
        <v>0</v>
      </c>
      <c r="DK743" s="55">
        <f ca="1"/>
        <v>0</v>
      </c>
      <c r="DL743" s="55">
        <f ca="1"/>
        <v>4637.9500235645601</v>
      </c>
      <c r="DM743" s="55">
        <f ca="1"/>
        <v>0</v>
      </c>
      <c r="DN743" s="55">
        <f ca="1"/>
        <v>0</v>
      </c>
      <c r="DO743" s="55">
        <f ca="1"/>
        <v>429146.6168810727</v>
      </c>
      <c r="DP743" s="55">
        <f ca="1"/>
        <v>0</v>
      </c>
      <c r="DQ743" s="55">
        <f ca="1"/>
        <v>0</v>
      </c>
      <c r="DR743" s="55">
        <f ca="1"/>
        <v>0</v>
      </c>
      <c r="DS743" s="55">
        <f ca="1"/>
        <v>14.490496224152471</v>
      </c>
      <c r="DT743" s="55">
        <f ca="1"/>
        <v>0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t="shared" ca="1" si="461"/>
        <v>849305.17624591594</v>
      </c>
    </row>
    <row r="744" spans="49:134" x14ac:dyDescent="0.3">
      <c r="AW744" s="7">
        <v>18</v>
      </c>
      <c r="AX744" s="52">
        <f t="shared" si="434"/>
        <v>0</v>
      </c>
      <c r="AY744" s="52">
        <f t="shared" si="435"/>
        <v>0</v>
      </c>
      <c r="AZ744" s="52">
        <f t="shared" si="436"/>
        <v>0</v>
      </c>
      <c r="BA744" s="52">
        <f t="shared" si="437"/>
        <v>0</v>
      </c>
      <c r="BB744" s="52">
        <f t="shared" si="438"/>
        <v>6653.3518703578857</v>
      </c>
      <c r="BC744" s="52">
        <f t="shared" si="439"/>
        <v>14467.148004484992</v>
      </c>
      <c r="BD744" s="52">
        <f t="shared" si="440"/>
        <v>0</v>
      </c>
      <c r="BE744" s="52">
        <f t="shared" si="441"/>
        <v>16796.798098396397</v>
      </c>
      <c r="BF744" s="52">
        <f t="shared" si="442"/>
        <v>0</v>
      </c>
      <c r="BG744" s="52">
        <f t="shared" si="443"/>
        <v>0</v>
      </c>
      <c r="BH744" s="52">
        <f t="shared" si="444"/>
        <v>0</v>
      </c>
      <c r="BI744" s="52">
        <f t="shared" si="445"/>
        <v>0</v>
      </c>
      <c r="BJ744" s="52">
        <f t="shared" si="446"/>
        <v>0</v>
      </c>
      <c r="BK744" s="52">
        <f t="shared" si="447"/>
        <v>0</v>
      </c>
      <c r="BL744" s="52">
        <f t="shared" si="448"/>
        <v>1.4636229052011456</v>
      </c>
      <c r="BM744" s="52">
        <f t="shared" si="449"/>
        <v>13.453225492502444</v>
      </c>
      <c r="BN744" s="52">
        <f t="shared" si="450"/>
        <v>0</v>
      </c>
      <c r="BO744" s="52">
        <f t="shared" si="451"/>
        <v>0</v>
      </c>
      <c r="BP744" s="52">
        <f t="shared" si="452"/>
        <v>236.71484898724839</v>
      </c>
      <c r="BQ744" s="52">
        <f t="shared" si="453"/>
        <v>0</v>
      </c>
      <c r="BR744" s="52">
        <f t="shared" si="454"/>
        <v>0</v>
      </c>
      <c r="BS744" s="52">
        <f t="shared" si="455"/>
        <v>0</v>
      </c>
      <c r="BT744" s="52">
        <f t="shared" si="456"/>
        <v>0</v>
      </c>
      <c r="BU744" s="52">
        <f t="shared" si="457"/>
        <v>0</v>
      </c>
      <c r="BV744" s="52">
        <f t="shared" si="458"/>
        <v>0</v>
      </c>
      <c r="BW744" s="52">
        <f t="shared" si="459"/>
        <v>0</v>
      </c>
      <c r="BX744" s="52">
        <f t="shared" si="460"/>
        <v>38168.929670624217</v>
      </c>
      <c r="DC744" s="7">
        <v>18</v>
      </c>
      <c r="DD744" s="55">
        <f ca="1"/>
        <v>0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493013.37359351927</v>
      </c>
      <c r="DI744" s="55">
        <f ca="1"/>
        <v>1002573.35671081</v>
      </c>
      <c r="DJ744" s="55">
        <f ca="1"/>
        <v>0</v>
      </c>
      <c r="DK744" s="55">
        <f ca="1"/>
        <v>0</v>
      </c>
      <c r="DL744" s="55">
        <f ca="1"/>
        <v>0</v>
      </c>
      <c r="DM744" s="55">
        <f ca="1"/>
        <v>0</v>
      </c>
      <c r="DN744" s="55">
        <f ca="1"/>
        <v>0</v>
      </c>
      <c r="DO744" s="55">
        <f ca="1"/>
        <v>0</v>
      </c>
      <c r="DP744" s="55">
        <f ca="1"/>
        <v>0</v>
      </c>
      <c r="DQ744" s="55">
        <f ca="1"/>
        <v>0</v>
      </c>
      <c r="DR744" s="55">
        <f ca="1"/>
        <v>0</v>
      </c>
      <c r="DS744" s="55">
        <f ca="1"/>
        <v>952.48836486917298</v>
      </c>
      <c r="DT744" s="55">
        <f ca="1"/>
        <v>0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t="shared" ca="1" si="461"/>
        <v>1496539.2186691985</v>
      </c>
    </row>
    <row r="745" spans="49:134" x14ac:dyDescent="0.3">
      <c r="AW745" s="7">
        <v>19</v>
      </c>
      <c r="AX745" s="52">
        <f t="shared" si="434"/>
        <v>231.4634505655992</v>
      </c>
      <c r="AY745" s="52">
        <f t="shared" si="435"/>
        <v>0.15418109165733804</v>
      </c>
      <c r="AZ745" s="52">
        <f t="shared" si="436"/>
        <v>0</v>
      </c>
      <c r="BA745" s="52">
        <f t="shared" si="437"/>
        <v>0</v>
      </c>
      <c r="BB745" s="52">
        <f t="shared" si="438"/>
        <v>689.60050170961767</v>
      </c>
      <c r="BC745" s="52">
        <f t="shared" si="439"/>
        <v>1499.4776644726692</v>
      </c>
      <c r="BD745" s="52">
        <f t="shared" si="440"/>
        <v>0</v>
      </c>
      <c r="BE745" s="52">
        <f t="shared" si="441"/>
        <v>1977.9096917307897</v>
      </c>
      <c r="BF745" s="52">
        <f t="shared" si="442"/>
        <v>89.863124392315171</v>
      </c>
      <c r="BG745" s="52">
        <f t="shared" si="443"/>
        <v>0</v>
      </c>
      <c r="BH745" s="52">
        <f t="shared" si="444"/>
        <v>1973.9649442541352</v>
      </c>
      <c r="BI745" s="52">
        <f t="shared" si="445"/>
        <v>10249.243812244738</v>
      </c>
      <c r="BJ745" s="52">
        <f t="shared" si="446"/>
        <v>0</v>
      </c>
      <c r="BK745" s="52">
        <f t="shared" si="447"/>
        <v>0</v>
      </c>
      <c r="BL745" s="52">
        <f t="shared" si="448"/>
        <v>0.15164892525806231</v>
      </c>
      <c r="BM745" s="52">
        <f t="shared" si="449"/>
        <v>1.3943875550498499</v>
      </c>
      <c r="BN745" s="52">
        <f t="shared" si="450"/>
        <v>0</v>
      </c>
      <c r="BO745" s="52">
        <f t="shared" si="451"/>
        <v>36.752531231516969</v>
      </c>
      <c r="BP745" s="52">
        <f t="shared" si="452"/>
        <v>3324.6417855330396</v>
      </c>
      <c r="BQ745" s="52">
        <f t="shared" si="453"/>
        <v>0</v>
      </c>
      <c r="BR745" s="52">
        <f t="shared" si="454"/>
        <v>0</v>
      </c>
      <c r="BS745" s="52">
        <f t="shared" si="455"/>
        <v>0</v>
      </c>
      <c r="BT745" s="52">
        <f t="shared" si="456"/>
        <v>0</v>
      </c>
      <c r="BU745" s="52">
        <f t="shared" si="457"/>
        <v>0</v>
      </c>
      <c r="BV745" s="52">
        <f t="shared" si="458"/>
        <v>0</v>
      </c>
      <c r="BW745" s="52">
        <f t="shared" si="459"/>
        <v>0</v>
      </c>
      <c r="BX745" s="52">
        <f t="shared" si="460"/>
        <v>20074.617723706386</v>
      </c>
      <c r="DC745" s="7">
        <v>19</v>
      </c>
      <c r="DD745" s="55">
        <f ca="1"/>
        <v>21896.442423505683</v>
      </c>
      <c r="DE745" s="55">
        <f ca="1"/>
        <v>15.572290257391142</v>
      </c>
      <c r="DF745" s="55">
        <f ca="1"/>
        <v>0</v>
      </c>
      <c r="DG745" s="55">
        <f ca="1"/>
        <v>0</v>
      </c>
      <c r="DH745" s="55">
        <f ca="1"/>
        <v>51099.397176682665</v>
      </c>
      <c r="DI745" s="55">
        <f ca="1"/>
        <v>103913.80214795597</v>
      </c>
      <c r="DJ745" s="55">
        <f ca="1"/>
        <v>0</v>
      </c>
      <c r="DK745" s="55">
        <f ca="1"/>
        <v>0</v>
      </c>
      <c r="DL745" s="55">
        <f ca="1"/>
        <v>6955.4058279651945</v>
      </c>
      <c r="DM745" s="55">
        <f ca="1"/>
        <v>0</v>
      </c>
      <c r="DN745" s="55">
        <f ca="1"/>
        <v>0</v>
      </c>
      <c r="DO745" s="55">
        <f ca="1"/>
        <v>574982.57786692982</v>
      </c>
      <c r="DP745" s="55">
        <f ca="1"/>
        <v>0</v>
      </c>
      <c r="DQ745" s="55">
        <f ca="1"/>
        <v>0</v>
      </c>
      <c r="DR745" s="55">
        <f ca="1"/>
        <v>0</v>
      </c>
      <c r="DS745" s="55">
        <f ca="1"/>
        <v>98.722638897529364</v>
      </c>
      <c r="DT745" s="55">
        <f ca="1"/>
        <v>0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t="shared" ca="1" si="461"/>
        <v>758961.92037219426</v>
      </c>
    </row>
    <row r="746" spans="49:134" x14ac:dyDescent="0.3">
      <c r="AW746" s="7">
        <v>20</v>
      </c>
      <c r="AX746" s="52">
        <f t="shared" si="434"/>
        <v>6514.9039161976652</v>
      </c>
      <c r="AY746" s="52">
        <f t="shared" si="435"/>
        <v>42.509068757200332</v>
      </c>
      <c r="AZ746" s="52">
        <f t="shared" si="436"/>
        <v>0</v>
      </c>
      <c r="BA746" s="52">
        <f t="shared" si="437"/>
        <v>0</v>
      </c>
      <c r="BB746" s="52">
        <f t="shared" si="438"/>
        <v>43.409336328215375</v>
      </c>
      <c r="BC746" s="52">
        <f t="shared" si="439"/>
        <v>94.389911390829042</v>
      </c>
      <c r="BD746" s="52">
        <f t="shared" si="440"/>
        <v>0</v>
      </c>
      <c r="BE746" s="52">
        <f t="shared" si="441"/>
        <v>1264.2590204908552</v>
      </c>
      <c r="BF746" s="52">
        <f t="shared" si="442"/>
        <v>405.71856000659591</v>
      </c>
      <c r="BG746" s="52">
        <f t="shared" si="443"/>
        <v>0</v>
      </c>
      <c r="BH746" s="52">
        <f t="shared" si="444"/>
        <v>266.02524801423311</v>
      </c>
      <c r="BI746" s="52">
        <f t="shared" si="445"/>
        <v>2522.356924850842</v>
      </c>
      <c r="BJ746" s="52">
        <f t="shared" si="446"/>
        <v>0</v>
      </c>
      <c r="BK746" s="52">
        <f t="shared" si="447"/>
        <v>0</v>
      </c>
      <c r="BL746" s="52">
        <f t="shared" si="448"/>
        <v>9.5539556527795711E-3</v>
      </c>
      <c r="BM746" s="52">
        <f t="shared" si="449"/>
        <v>8.7817374327240794E-2</v>
      </c>
      <c r="BN746" s="52">
        <f t="shared" si="450"/>
        <v>0</v>
      </c>
      <c r="BO746" s="52">
        <f t="shared" si="451"/>
        <v>2.7782328615678651</v>
      </c>
      <c r="BP746" s="52">
        <f t="shared" si="452"/>
        <v>818.20018940546015</v>
      </c>
      <c r="BQ746" s="52">
        <f t="shared" si="453"/>
        <v>0</v>
      </c>
      <c r="BR746" s="52">
        <f t="shared" si="454"/>
        <v>0</v>
      </c>
      <c r="BS746" s="52">
        <f t="shared" si="455"/>
        <v>0</v>
      </c>
      <c r="BT746" s="52">
        <f t="shared" si="456"/>
        <v>0</v>
      </c>
      <c r="BU746" s="52">
        <f t="shared" si="457"/>
        <v>0</v>
      </c>
      <c r="BV746" s="52">
        <f t="shared" si="458"/>
        <v>0</v>
      </c>
      <c r="BW746" s="52">
        <f t="shared" si="459"/>
        <v>0</v>
      </c>
      <c r="BX746" s="52">
        <f t="shared" si="460"/>
        <v>11974.647779633447</v>
      </c>
      <c r="DC746" s="7">
        <v>20</v>
      </c>
      <c r="DD746" s="55">
        <f ca="1"/>
        <v>616309.91047229909</v>
      </c>
      <c r="DE746" s="55">
        <f ca="1"/>
        <v>4293.4159444772331</v>
      </c>
      <c r="DF746" s="55">
        <f ca="1"/>
        <v>0</v>
      </c>
      <c r="DG746" s="55">
        <f ca="1"/>
        <v>0</v>
      </c>
      <c r="DH746" s="55">
        <f ca="1"/>
        <v>3216.6318219207592</v>
      </c>
      <c r="DI746" s="55">
        <f ca="1"/>
        <v>6541.2208593844525</v>
      </c>
      <c r="DJ746" s="55">
        <f ca="1"/>
        <v>0</v>
      </c>
      <c r="DK746" s="55">
        <f ca="1"/>
        <v>0</v>
      </c>
      <c r="DL746" s="55">
        <f ca="1"/>
        <v>31402.616544510525</v>
      </c>
      <c r="DM746" s="55">
        <f ca="1"/>
        <v>0</v>
      </c>
      <c r="DN746" s="55">
        <f ca="1"/>
        <v>0</v>
      </c>
      <c r="DO746" s="55">
        <f ca="1"/>
        <v>141504.22348413224</v>
      </c>
      <c r="DP746" s="55">
        <f ca="1"/>
        <v>0</v>
      </c>
      <c r="DQ746" s="55">
        <f ca="1"/>
        <v>0</v>
      </c>
      <c r="DR746" s="55">
        <f ca="1"/>
        <v>0</v>
      </c>
      <c r="DS746" s="55">
        <f ca="1"/>
        <v>6.2174701023686483</v>
      </c>
      <c r="DT746" s="55">
        <f ca="1"/>
        <v>0</v>
      </c>
      <c r="DU746" s="55">
        <f ca="1"/>
        <v>0</v>
      </c>
      <c r="DV746" s="55">
        <f ca="1"/>
        <v>0</v>
      </c>
      <c r="DW746" s="55">
        <f ca="1"/>
        <v>0</v>
      </c>
      <c r="DX746" s="55">
        <f ca="1"/>
        <v>0</v>
      </c>
      <c r="DY746" s="55">
        <f ca="1"/>
        <v>0</v>
      </c>
      <c r="DZ746" s="55">
        <f ca="1"/>
        <v>0</v>
      </c>
      <c r="EA746" s="55">
        <f ca="1"/>
        <v>0</v>
      </c>
      <c r="EB746" s="55">
        <f ca="1"/>
        <v>0</v>
      </c>
      <c r="EC746" s="55">
        <f ca="1"/>
        <v>0</v>
      </c>
      <c r="ED746" s="55">
        <f t="shared" ca="1" si="461"/>
        <v>803274.23659682646</v>
      </c>
    </row>
    <row r="747" spans="49:134" x14ac:dyDescent="0.3">
      <c r="AW747" s="7">
        <v>21</v>
      </c>
      <c r="AX747" s="52">
        <f t="shared" si="434"/>
        <v>8972.1321242465474</v>
      </c>
      <c r="AY747" s="52">
        <f t="shared" si="435"/>
        <v>5.1779142173858119</v>
      </c>
      <c r="AZ747" s="52">
        <f t="shared" si="436"/>
        <v>0</v>
      </c>
      <c r="BA747" s="52">
        <f t="shared" si="437"/>
        <v>0</v>
      </c>
      <c r="BB747" s="52">
        <f t="shared" si="438"/>
        <v>77.792539853177715</v>
      </c>
      <c r="BC747" s="52">
        <f t="shared" si="439"/>
        <v>169.15326434030982</v>
      </c>
      <c r="BD747" s="52">
        <f t="shared" si="440"/>
        <v>0</v>
      </c>
      <c r="BE747" s="52">
        <f t="shared" si="441"/>
        <v>1483.8176214982325</v>
      </c>
      <c r="BF747" s="52">
        <f t="shared" si="442"/>
        <v>1804.7546542623556</v>
      </c>
      <c r="BG747" s="52">
        <f t="shared" si="443"/>
        <v>0</v>
      </c>
      <c r="BH747" s="52">
        <f t="shared" si="444"/>
        <v>429.46384155007593</v>
      </c>
      <c r="BI747" s="52">
        <f t="shared" si="445"/>
        <v>4233.1036947983503</v>
      </c>
      <c r="BJ747" s="52">
        <f t="shared" si="446"/>
        <v>0</v>
      </c>
      <c r="BK747" s="52">
        <f t="shared" si="447"/>
        <v>0</v>
      </c>
      <c r="BL747" s="52">
        <f t="shared" si="448"/>
        <v>1.7107230387545552E-2</v>
      </c>
      <c r="BM747" s="52">
        <f t="shared" si="449"/>
        <v>0.15729824568438766</v>
      </c>
      <c r="BN747" s="52">
        <f t="shared" si="450"/>
        <v>0</v>
      </c>
      <c r="BO747" s="52">
        <f t="shared" si="451"/>
        <v>4.7304051673543804E-2</v>
      </c>
      <c r="BP747" s="52">
        <f t="shared" si="452"/>
        <v>1373.1309043424649</v>
      </c>
      <c r="BQ747" s="52">
        <f t="shared" si="453"/>
        <v>0</v>
      </c>
      <c r="BR747" s="52">
        <f t="shared" si="454"/>
        <v>0</v>
      </c>
      <c r="BS747" s="52">
        <f t="shared" si="455"/>
        <v>0</v>
      </c>
      <c r="BT747" s="52">
        <f t="shared" si="456"/>
        <v>0</v>
      </c>
      <c r="BU747" s="52">
        <f t="shared" si="457"/>
        <v>0</v>
      </c>
      <c r="BV747" s="52">
        <f t="shared" si="458"/>
        <v>0</v>
      </c>
      <c r="BW747" s="52">
        <f t="shared" si="459"/>
        <v>0</v>
      </c>
      <c r="BX747" s="52">
        <f t="shared" si="460"/>
        <v>18548.748268636649</v>
      </c>
      <c r="DC747" s="7">
        <v>21</v>
      </c>
      <c r="DD747" s="55">
        <f ca="1"/>
        <v>848763.6989537233</v>
      </c>
      <c r="DE747" s="55">
        <f ca="1"/>
        <v>522.96933595596704</v>
      </c>
      <c r="DF747" s="55">
        <f ca="1"/>
        <v>0</v>
      </c>
      <c r="DG747" s="55">
        <f ca="1"/>
        <v>0</v>
      </c>
      <c r="DH747" s="55">
        <f ca="1"/>
        <v>5764.4272031204682</v>
      </c>
      <c r="DI747" s="55">
        <f ca="1"/>
        <v>11722.321218783471</v>
      </c>
      <c r="DJ747" s="55">
        <f ca="1"/>
        <v>0</v>
      </c>
      <c r="DK747" s="55">
        <f ca="1"/>
        <v>0</v>
      </c>
      <c r="DL747" s="55">
        <f ca="1"/>
        <v>139688.01023990635</v>
      </c>
      <c r="DM747" s="55">
        <f ca="1"/>
        <v>0</v>
      </c>
      <c r="DN747" s="55">
        <f ca="1"/>
        <v>0</v>
      </c>
      <c r="DO747" s="55">
        <f ca="1"/>
        <v>237477.11727818745</v>
      </c>
      <c r="DP747" s="55">
        <f ca="1"/>
        <v>0</v>
      </c>
      <c r="DQ747" s="55">
        <f ca="1"/>
        <v>0</v>
      </c>
      <c r="DR747" s="55">
        <f ca="1"/>
        <v>0</v>
      </c>
      <c r="DS747" s="55">
        <f ca="1"/>
        <v>11.136715794454647</v>
      </c>
      <c r="DT747" s="55">
        <f ca="1"/>
        <v>0</v>
      </c>
      <c r="DU747" s="55">
        <f ca="1"/>
        <v>0</v>
      </c>
      <c r="DV747" s="55">
        <f ca="1"/>
        <v>0</v>
      </c>
      <c r="DW747" s="55">
        <f ca="1"/>
        <v>0</v>
      </c>
      <c r="DX747" s="55">
        <f ca="1"/>
        <v>0</v>
      </c>
      <c r="DY747" s="55">
        <f ca="1"/>
        <v>0</v>
      </c>
      <c r="DZ747" s="55">
        <f ca="1"/>
        <v>0</v>
      </c>
      <c r="EA747" s="55">
        <f ca="1"/>
        <v>0</v>
      </c>
      <c r="EB747" s="55">
        <f ca="1"/>
        <v>0</v>
      </c>
      <c r="EC747" s="55">
        <f ca="1"/>
        <v>0</v>
      </c>
      <c r="ED747" s="55">
        <f t="shared" ca="1" si="461"/>
        <v>1243949.6809454714</v>
      </c>
    </row>
    <row r="748" spans="49:134" x14ac:dyDescent="0.3">
      <c r="AW748" s="7">
        <v>22</v>
      </c>
      <c r="AX748" s="52">
        <f t="shared" si="434"/>
        <v>9654.6994567491165</v>
      </c>
      <c r="AY748" s="52">
        <f t="shared" si="435"/>
        <v>6.4311324597607973</v>
      </c>
      <c r="AZ748" s="52">
        <f t="shared" si="436"/>
        <v>0</v>
      </c>
      <c r="BA748" s="52">
        <f t="shared" si="437"/>
        <v>0</v>
      </c>
      <c r="BB748" s="52">
        <f t="shared" si="438"/>
        <v>531.20279929424737</v>
      </c>
      <c r="BC748" s="52">
        <f t="shared" si="439"/>
        <v>1155.0553265229132</v>
      </c>
      <c r="BD748" s="52">
        <f t="shared" si="440"/>
        <v>0</v>
      </c>
      <c r="BE748" s="52">
        <f t="shared" si="441"/>
        <v>5149.2407106278242</v>
      </c>
      <c r="BF748" s="52">
        <f t="shared" si="442"/>
        <v>245.91593025927287</v>
      </c>
      <c r="BG748" s="52">
        <f t="shared" si="443"/>
        <v>0</v>
      </c>
      <c r="BH748" s="52">
        <f t="shared" si="444"/>
        <v>5401.8756762423172</v>
      </c>
      <c r="BI748" s="52">
        <f t="shared" si="445"/>
        <v>97761.807918551145</v>
      </c>
      <c r="BJ748" s="52">
        <f t="shared" si="446"/>
        <v>0</v>
      </c>
      <c r="BK748" s="52">
        <f t="shared" si="447"/>
        <v>0</v>
      </c>
      <c r="BL748" s="52">
        <f t="shared" si="448"/>
        <v>0.1167306611865848</v>
      </c>
      <c r="BM748" s="52">
        <f t="shared" si="449"/>
        <v>1.0741038774524558</v>
      </c>
      <c r="BN748" s="52">
        <f t="shared" si="450"/>
        <v>0</v>
      </c>
      <c r="BO748" s="52">
        <f t="shared" si="451"/>
        <v>182.92260338597634</v>
      </c>
      <c r="BP748" s="52">
        <f t="shared" si="452"/>
        <v>31711.899672724623</v>
      </c>
      <c r="BQ748" s="52">
        <f t="shared" si="453"/>
        <v>0</v>
      </c>
      <c r="BR748" s="52">
        <f t="shared" si="454"/>
        <v>0</v>
      </c>
      <c r="BS748" s="52">
        <f t="shared" si="455"/>
        <v>0</v>
      </c>
      <c r="BT748" s="52">
        <f t="shared" si="456"/>
        <v>0</v>
      </c>
      <c r="BU748" s="52">
        <f t="shared" si="457"/>
        <v>0</v>
      </c>
      <c r="BV748" s="52">
        <f t="shared" si="458"/>
        <v>0</v>
      </c>
      <c r="BW748" s="52">
        <f t="shared" si="459"/>
        <v>0</v>
      </c>
      <c r="BX748" s="52">
        <f t="shared" si="460"/>
        <v>151802.24206135585</v>
      </c>
      <c r="DC748" s="7">
        <v>22</v>
      </c>
      <c r="DD748" s="55">
        <f ca="1"/>
        <v>913334.56860846642</v>
      </c>
      <c r="DE748" s="55">
        <f ca="1"/>
        <v>649.54437843584049</v>
      </c>
      <c r="DF748" s="55">
        <f ca="1"/>
        <v>0</v>
      </c>
      <c r="DG748" s="55">
        <f ca="1"/>
        <v>0</v>
      </c>
      <c r="DH748" s="55">
        <f ca="1"/>
        <v>39362.12742770373</v>
      </c>
      <c r="DI748" s="55">
        <f ca="1"/>
        <v>80045.334128037881</v>
      </c>
      <c r="DJ748" s="55">
        <f ca="1"/>
        <v>0</v>
      </c>
      <c r="DK748" s="55">
        <f ca="1"/>
        <v>0</v>
      </c>
      <c r="DL748" s="55">
        <f ca="1"/>
        <v>19033.893002067722</v>
      </c>
      <c r="DM748" s="55">
        <f ca="1"/>
        <v>0</v>
      </c>
      <c r="DN748" s="55">
        <f ca="1"/>
        <v>0</v>
      </c>
      <c r="DO748" s="55">
        <f ca="1"/>
        <v>5484437.424230719</v>
      </c>
      <c r="DP748" s="55">
        <f ca="1"/>
        <v>0</v>
      </c>
      <c r="DQ748" s="55">
        <f ca="1"/>
        <v>0</v>
      </c>
      <c r="DR748" s="55">
        <f ca="1"/>
        <v>0</v>
      </c>
      <c r="DS748" s="55">
        <f ca="1"/>
        <v>76.046554523633873</v>
      </c>
      <c r="DT748" s="55">
        <f ca="1"/>
        <v>0</v>
      </c>
      <c r="DU748" s="55">
        <f ca="1"/>
        <v>0</v>
      </c>
      <c r="DV748" s="55">
        <f ca="1"/>
        <v>0</v>
      </c>
      <c r="DW748" s="55">
        <f ca="1"/>
        <v>0</v>
      </c>
      <c r="DX748" s="55">
        <f ca="1"/>
        <v>0</v>
      </c>
      <c r="DY748" s="55">
        <f ca="1"/>
        <v>0</v>
      </c>
      <c r="DZ748" s="55">
        <f ca="1"/>
        <v>0</v>
      </c>
      <c r="EA748" s="55">
        <f ca="1"/>
        <v>0</v>
      </c>
      <c r="EB748" s="55">
        <f ca="1"/>
        <v>0</v>
      </c>
      <c r="EC748" s="55">
        <f ca="1"/>
        <v>0</v>
      </c>
      <c r="ED748" s="55">
        <f t="shared" ca="1" si="461"/>
        <v>6536938.9383299546</v>
      </c>
    </row>
    <row r="749" spans="49:134" x14ac:dyDescent="0.3">
      <c r="AW749" s="7">
        <v>23</v>
      </c>
      <c r="AX749" s="52">
        <f t="shared" si="434"/>
        <v>30392.609817845037</v>
      </c>
      <c r="AY749" s="52">
        <f t="shared" si="435"/>
        <v>17.539902926230987</v>
      </c>
      <c r="AZ749" s="52">
        <f t="shared" si="436"/>
        <v>0</v>
      </c>
      <c r="BA749" s="52">
        <f t="shared" si="437"/>
        <v>0</v>
      </c>
      <c r="BB749" s="52">
        <f t="shared" si="438"/>
        <v>263.51799974792402</v>
      </c>
      <c r="BC749" s="52">
        <f t="shared" si="439"/>
        <v>572.99748729917246</v>
      </c>
      <c r="BD749" s="52">
        <f t="shared" si="440"/>
        <v>0</v>
      </c>
      <c r="BE749" s="52">
        <f t="shared" si="441"/>
        <v>5026.3515275211794</v>
      </c>
      <c r="BF749" s="52">
        <f t="shared" si="442"/>
        <v>6113.5082762108686</v>
      </c>
      <c r="BG749" s="52">
        <f t="shared" si="443"/>
        <v>0</v>
      </c>
      <c r="BH749" s="52">
        <f t="shared" si="444"/>
        <v>1454.785416141666</v>
      </c>
      <c r="BI749" s="52">
        <f t="shared" si="445"/>
        <v>14339.408641720745</v>
      </c>
      <c r="BJ749" s="52">
        <f t="shared" si="446"/>
        <v>0</v>
      </c>
      <c r="BK749" s="52">
        <f t="shared" si="447"/>
        <v>0</v>
      </c>
      <c r="BL749" s="52">
        <f t="shared" si="448"/>
        <v>5.794981434734886E-2</v>
      </c>
      <c r="BM749" s="52">
        <f t="shared" si="449"/>
        <v>0.53283925677529143</v>
      </c>
      <c r="BN749" s="52">
        <f t="shared" si="450"/>
        <v>0</v>
      </c>
      <c r="BO749" s="52">
        <f t="shared" si="451"/>
        <v>0.16023990504442462</v>
      </c>
      <c r="BP749" s="52">
        <f t="shared" si="452"/>
        <v>4651.4062899759583</v>
      </c>
      <c r="BQ749" s="52">
        <f t="shared" si="453"/>
        <v>0</v>
      </c>
      <c r="BR749" s="52">
        <f t="shared" si="454"/>
        <v>0</v>
      </c>
      <c r="BS749" s="52">
        <f t="shared" si="455"/>
        <v>0</v>
      </c>
      <c r="BT749" s="52">
        <f t="shared" si="456"/>
        <v>0</v>
      </c>
      <c r="BU749" s="52">
        <f t="shared" si="457"/>
        <v>0</v>
      </c>
      <c r="BV749" s="52">
        <f t="shared" si="458"/>
        <v>0</v>
      </c>
      <c r="BW749" s="52">
        <f t="shared" si="459"/>
        <v>0</v>
      </c>
      <c r="BX749" s="52">
        <f t="shared" si="460"/>
        <v>62832.876388364959</v>
      </c>
      <c r="DC749" s="7">
        <v>23</v>
      </c>
      <c r="DD749" s="55">
        <f ca="1"/>
        <v>2875140.8887681402</v>
      </c>
      <c r="DE749" s="55">
        <f ca="1"/>
        <v>1771.5301955493296</v>
      </c>
      <c r="DF749" s="55">
        <f ca="1"/>
        <v>0</v>
      </c>
      <c r="DG749" s="55">
        <f ca="1"/>
        <v>0</v>
      </c>
      <c r="DH749" s="55">
        <f ca="1"/>
        <v>19526.683781321168</v>
      </c>
      <c r="DI749" s="55">
        <f ca="1"/>
        <v>39708.725869832648</v>
      </c>
      <c r="DJ749" s="55">
        <f ca="1"/>
        <v>0</v>
      </c>
      <c r="DK749" s="55">
        <f ca="1"/>
        <v>0</v>
      </c>
      <c r="DL749" s="55">
        <f ca="1"/>
        <v>473185.54057872127</v>
      </c>
      <c r="DM749" s="55">
        <f ca="1"/>
        <v>0</v>
      </c>
      <c r="DN749" s="55">
        <f ca="1"/>
        <v>0</v>
      </c>
      <c r="DO749" s="55">
        <f ca="1"/>
        <v>804440.82480053382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37.725019379690629</v>
      </c>
      <c r="DT749" s="55">
        <f ca="1"/>
        <v>0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t="shared" ca="1" si="461"/>
        <v>4213811.9190134779</v>
      </c>
    </row>
    <row r="750" spans="49:134" x14ac:dyDescent="0.3">
      <c r="AW750" s="7">
        <v>24</v>
      </c>
      <c r="AX750" s="52">
        <f t="shared" si="434"/>
        <v>4041.7344026703804</v>
      </c>
      <c r="AY750" s="52">
        <f t="shared" si="435"/>
        <v>2.6922567010690437</v>
      </c>
      <c r="AZ750" s="52">
        <f t="shared" si="436"/>
        <v>0</v>
      </c>
      <c r="BA750" s="52">
        <f t="shared" si="437"/>
        <v>0</v>
      </c>
      <c r="BB750" s="52">
        <f t="shared" si="438"/>
        <v>1080.1377088969505</v>
      </c>
      <c r="BC750" s="52">
        <f t="shared" si="439"/>
        <v>2348.6676195570976</v>
      </c>
      <c r="BD750" s="52">
        <f t="shared" si="440"/>
        <v>0</v>
      </c>
      <c r="BE750" s="52">
        <f t="shared" si="441"/>
        <v>5178.938621599078</v>
      </c>
      <c r="BF750" s="52">
        <f t="shared" si="442"/>
        <v>235.29669103781504</v>
      </c>
      <c r="BG750" s="52">
        <f t="shared" si="443"/>
        <v>0</v>
      </c>
      <c r="BH750" s="52">
        <f t="shared" si="444"/>
        <v>762.90074979241263</v>
      </c>
      <c r="BI750" s="52">
        <f t="shared" si="445"/>
        <v>90418.590369502825</v>
      </c>
      <c r="BJ750" s="52">
        <f t="shared" si="446"/>
        <v>0</v>
      </c>
      <c r="BK750" s="52">
        <f t="shared" si="447"/>
        <v>0</v>
      </c>
      <c r="BL750" s="52">
        <f t="shared" si="448"/>
        <v>0.23705303511311707</v>
      </c>
      <c r="BM750" s="52">
        <f t="shared" si="449"/>
        <v>2.1909447184697184</v>
      </c>
      <c r="BN750" s="52">
        <f t="shared" si="450"/>
        <v>0</v>
      </c>
      <c r="BO750" s="52">
        <f t="shared" si="451"/>
        <v>0</v>
      </c>
      <c r="BP750" s="52">
        <f t="shared" si="452"/>
        <v>29272.45812381673</v>
      </c>
      <c r="BQ750" s="52">
        <f t="shared" si="453"/>
        <v>0</v>
      </c>
      <c r="BR750" s="52">
        <f t="shared" si="454"/>
        <v>0</v>
      </c>
      <c r="BS750" s="52">
        <f t="shared" si="455"/>
        <v>0</v>
      </c>
      <c r="BT750" s="52">
        <f t="shared" si="456"/>
        <v>0</v>
      </c>
      <c r="BU750" s="52">
        <f t="shared" si="457"/>
        <v>0</v>
      </c>
      <c r="BV750" s="52">
        <f t="shared" si="458"/>
        <v>0</v>
      </c>
      <c r="BW750" s="52">
        <f t="shared" si="459"/>
        <v>0</v>
      </c>
      <c r="BX750" s="52">
        <f t="shared" si="460"/>
        <v>133343.84454132797</v>
      </c>
      <c r="DC750" s="7">
        <v>24</v>
      </c>
      <c r="DD750" s="55">
        <f ca="1"/>
        <v>382348.07449261798</v>
      </c>
      <c r="DE750" s="55">
        <f ca="1"/>
        <v>271.9179268079734</v>
      </c>
      <c r="DF750" s="55">
        <f ca="1"/>
        <v>0</v>
      </c>
      <c r="DG750" s="55">
        <f ca="1"/>
        <v>0</v>
      </c>
      <c r="DH750" s="55">
        <f ca="1"/>
        <v>80038.204229264025</v>
      </c>
      <c r="DI750" s="55">
        <f ca="1"/>
        <v>162762.66603530687</v>
      </c>
      <c r="DJ750" s="55">
        <f ca="1"/>
        <v>0</v>
      </c>
      <c r="DK750" s="55">
        <f ca="1"/>
        <v>0</v>
      </c>
      <c r="DL750" s="55">
        <f ca="1"/>
        <v>18211.963886326885</v>
      </c>
      <c r="DM750" s="55">
        <f ca="1"/>
        <v>0</v>
      </c>
      <c r="DN750" s="55">
        <f ca="1"/>
        <v>0</v>
      </c>
      <c r="DO750" s="55">
        <f ca="1"/>
        <v>5072482.9197291089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155.11888606765606</v>
      </c>
      <c r="DT750" s="55">
        <f ca="1"/>
        <v>0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t="shared" ca="1" si="461"/>
        <v>5716270.8651855001</v>
      </c>
    </row>
    <row r="751" spans="49:134" x14ac:dyDescent="0.3">
      <c r="AW751" s="7">
        <v>25</v>
      </c>
      <c r="AX751" s="52">
        <f t="shared" si="434"/>
        <v>3.8680532280012758</v>
      </c>
      <c r="AY751" s="52">
        <f t="shared" si="435"/>
        <v>0.78222417953071177</v>
      </c>
      <c r="AZ751" s="52">
        <f t="shared" si="436"/>
        <v>0</v>
      </c>
      <c r="BA751" s="52">
        <f t="shared" si="437"/>
        <v>0</v>
      </c>
      <c r="BB751" s="52">
        <f t="shared" si="438"/>
        <v>135.42812981509076</v>
      </c>
      <c r="BC751" s="52">
        <f t="shared" si="439"/>
        <v>294.47695482329573</v>
      </c>
      <c r="BD751" s="52">
        <f t="shared" si="440"/>
        <v>0</v>
      </c>
      <c r="BE751" s="52">
        <f t="shared" si="441"/>
        <v>291.8698162741216</v>
      </c>
      <c r="BF751" s="52">
        <f t="shared" si="442"/>
        <v>13.26063253580973</v>
      </c>
      <c r="BG751" s="52">
        <f t="shared" si="443"/>
        <v>0</v>
      </c>
      <c r="BH751" s="52">
        <f t="shared" si="444"/>
        <v>42.994852419396636</v>
      </c>
      <c r="BI751" s="52">
        <f t="shared" si="445"/>
        <v>1661.6689553770068</v>
      </c>
      <c r="BJ751" s="52">
        <f t="shared" si="446"/>
        <v>0</v>
      </c>
      <c r="BK751" s="52">
        <f t="shared" si="447"/>
        <v>0</v>
      </c>
      <c r="BL751" s="52">
        <f t="shared" si="448"/>
        <v>2.9811214982259686E-2</v>
      </c>
      <c r="BM751" s="52">
        <f t="shared" si="449"/>
        <v>0.27297016128334173</v>
      </c>
      <c r="BN751" s="52">
        <f t="shared" si="450"/>
        <v>0</v>
      </c>
      <c r="BO751" s="52">
        <f t="shared" si="451"/>
        <v>640.11263415337044</v>
      </c>
      <c r="BP751" s="52">
        <f t="shared" si="452"/>
        <v>539.01089133560106</v>
      </c>
      <c r="BQ751" s="52">
        <f t="shared" si="453"/>
        <v>0</v>
      </c>
      <c r="BR751" s="52">
        <f t="shared" si="454"/>
        <v>0</v>
      </c>
      <c r="BS751" s="52">
        <f t="shared" si="455"/>
        <v>0</v>
      </c>
      <c r="BT751" s="52">
        <f t="shared" si="456"/>
        <v>0</v>
      </c>
      <c r="BU751" s="52">
        <f t="shared" si="457"/>
        <v>0</v>
      </c>
      <c r="BV751" s="52">
        <f t="shared" si="458"/>
        <v>0</v>
      </c>
      <c r="BW751" s="52">
        <f t="shared" si="459"/>
        <v>0</v>
      </c>
      <c r="BX751" s="52">
        <f t="shared" si="460"/>
        <v>3623.7759255174906</v>
      </c>
      <c r="DC751" s="7">
        <v>25</v>
      </c>
      <c r="DD751" s="55">
        <f ca="1"/>
        <v>365.91783536892069</v>
      </c>
      <c r="DE751" s="55">
        <f ca="1"/>
        <v>79.004642132601887</v>
      </c>
      <c r="DF751" s="55">
        <f ca="1"/>
        <v>0</v>
      </c>
      <c r="DG751" s="55">
        <f ca="1"/>
        <v>0</v>
      </c>
      <c r="DH751" s="55">
        <f ca="1"/>
        <v>10035.224419298223</v>
      </c>
      <c r="DI751" s="55">
        <f ca="1"/>
        <v>20407.252969254394</v>
      </c>
      <c r="DJ751" s="55">
        <f ca="1"/>
        <v>0</v>
      </c>
      <c r="DK751" s="55">
        <f ca="1"/>
        <v>0</v>
      </c>
      <c r="DL751" s="55">
        <f ca="1"/>
        <v>1026.3729582716733</v>
      </c>
      <c r="DM751" s="55">
        <f ca="1"/>
        <v>0</v>
      </c>
      <c r="DN751" s="55">
        <f ca="1"/>
        <v>0</v>
      </c>
      <c r="DO751" s="55">
        <f ca="1"/>
        <v>93219.628396650078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19.326287418860595</v>
      </c>
      <c r="DT751" s="55">
        <f ca="1"/>
        <v>0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t="shared" ca="1" si="461"/>
        <v>125152.72750839476</v>
      </c>
    </row>
    <row r="752" spans="49:134" x14ac:dyDescent="0.3">
      <c r="AW752" s="7">
        <v>26</v>
      </c>
      <c r="AX752" s="52">
        <f t="shared" si="434"/>
        <v>211.86811210742943</v>
      </c>
      <c r="AY752" s="52">
        <f t="shared" si="435"/>
        <v>0.14112835894519996</v>
      </c>
      <c r="AZ752" s="52">
        <f t="shared" si="436"/>
        <v>0</v>
      </c>
      <c r="BA752" s="52">
        <f t="shared" si="437"/>
        <v>0</v>
      </c>
      <c r="BB752" s="52">
        <f t="shared" si="438"/>
        <v>119.6799087438046</v>
      </c>
      <c r="BC752" s="52">
        <f t="shared" si="439"/>
        <v>260.2337869524988</v>
      </c>
      <c r="BD752" s="52">
        <f t="shared" si="440"/>
        <v>0</v>
      </c>
      <c r="BE752" s="52">
        <f t="shared" si="441"/>
        <v>245.29777146337503</v>
      </c>
      <c r="BF752" s="52">
        <f t="shared" si="442"/>
        <v>11.144707085988452</v>
      </c>
      <c r="BG752" s="52">
        <f t="shared" si="443"/>
        <v>0</v>
      </c>
      <c r="BH752" s="52">
        <f t="shared" si="444"/>
        <v>244.80854931127166</v>
      </c>
      <c r="BI752" s="52">
        <f t="shared" si="445"/>
        <v>4240.8612401272767</v>
      </c>
      <c r="BJ752" s="52">
        <f t="shared" si="446"/>
        <v>0</v>
      </c>
      <c r="BK752" s="52">
        <f t="shared" si="447"/>
        <v>0</v>
      </c>
      <c r="BL752" s="52">
        <f t="shared" si="448"/>
        <v>2.6399088001488203E-2</v>
      </c>
      <c r="BM752" s="52">
        <f t="shared" si="449"/>
        <v>0.24199543824977271</v>
      </c>
      <c r="BN752" s="52">
        <f t="shared" si="450"/>
        <v>0</v>
      </c>
      <c r="BO752" s="52">
        <f t="shared" si="451"/>
        <v>739.3011496732762</v>
      </c>
      <c r="BP752" s="52">
        <f t="shared" si="452"/>
        <v>1375.647290670782</v>
      </c>
      <c r="BQ752" s="52">
        <f t="shared" si="453"/>
        <v>0</v>
      </c>
      <c r="BR752" s="52">
        <f t="shared" si="454"/>
        <v>0</v>
      </c>
      <c r="BS752" s="52">
        <f t="shared" si="455"/>
        <v>0</v>
      </c>
      <c r="BT752" s="52">
        <f t="shared" si="456"/>
        <v>0</v>
      </c>
      <c r="BU752" s="52">
        <f t="shared" si="457"/>
        <v>0</v>
      </c>
      <c r="BV752" s="52">
        <f t="shared" si="458"/>
        <v>0</v>
      </c>
      <c r="BW752" s="52">
        <f t="shared" si="459"/>
        <v>0</v>
      </c>
      <c r="BX752" s="52">
        <f t="shared" si="460"/>
        <v>7449.2520390208992</v>
      </c>
      <c r="DC752" s="7">
        <v>26</v>
      </c>
      <c r="DD752" s="55">
        <f ca="1"/>
        <v>20042.723405362824</v>
      </c>
      <c r="DE752" s="55">
        <f ca="1"/>
        <v>14.253964253465195</v>
      </c>
      <c r="DF752" s="55">
        <f ca="1"/>
        <v>0</v>
      </c>
      <c r="DG752" s="55">
        <f ca="1"/>
        <v>0</v>
      </c>
      <c r="DH752" s="55">
        <f ca="1"/>
        <v>8868.2812379159204</v>
      </c>
      <c r="DI752" s="55">
        <f ca="1"/>
        <v>18034.201435808165</v>
      </c>
      <c r="DJ752" s="55">
        <f ca="1"/>
        <v>0</v>
      </c>
      <c r="DK752" s="55">
        <f ca="1"/>
        <v>0</v>
      </c>
      <c r="DL752" s="55">
        <f ca="1"/>
        <v>862.60032845550631</v>
      </c>
      <c r="DM752" s="55">
        <f ca="1"/>
        <v>0</v>
      </c>
      <c r="DN752" s="55">
        <f ca="1"/>
        <v>0</v>
      </c>
      <c r="DO752" s="55">
        <f ca="1"/>
        <v>237912.31557114024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17.133277028083906</v>
      </c>
      <c r="DT752" s="55">
        <f ca="1"/>
        <v>0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t="shared" ca="1" si="461"/>
        <v>285751.50921996421</v>
      </c>
    </row>
    <row r="753" spans="49:134" x14ac:dyDescent="0.3">
      <c r="AW753" s="7">
        <v>27</v>
      </c>
      <c r="AX753" s="52">
        <f t="shared" si="434"/>
        <v>464.11979889603049</v>
      </c>
      <c r="AY753" s="52">
        <f t="shared" si="435"/>
        <v>0</v>
      </c>
      <c r="AZ753" s="52">
        <f t="shared" si="436"/>
        <v>0</v>
      </c>
      <c r="BA753" s="52">
        <f t="shared" si="437"/>
        <v>0</v>
      </c>
      <c r="BB753" s="52">
        <f t="shared" si="438"/>
        <v>0.2130086166718454</v>
      </c>
      <c r="BC753" s="52">
        <f t="shared" si="439"/>
        <v>0.46316912607229355</v>
      </c>
      <c r="BD753" s="52">
        <f t="shared" si="440"/>
        <v>0</v>
      </c>
      <c r="BE753" s="52">
        <f t="shared" si="441"/>
        <v>237.11093285904397</v>
      </c>
      <c r="BF753" s="52">
        <f t="shared" si="442"/>
        <v>112.40191486728396</v>
      </c>
      <c r="BG753" s="52">
        <f t="shared" si="443"/>
        <v>0</v>
      </c>
      <c r="BH753" s="52">
        <f t="shared" si="444"/>
        <v>3.757681024058996</v>
      </c>
      <c r="BI753" s="52">
        <f t="shared" si="445"/>
        <v>571.7240406789831</v>
      </c>
      <c r="BJ753" s="52">
        <f t="shared" si="446"/>
        <v>0</v>
      </c>
      <c r="BK753" s="52">
        <f t="shared" si="447"/>
        <v>0</v>
      </c>
      <c r="BL753" s="52">
        <f t="shared" si="448"/>
        <v>4.6871850171268569E-5</v>
      </c>
      <c r="BM753" s="52">
        <f t="shared" si="449"/>
        <v>4.3070740666574812E-4</v>
      </c>
      <c r="BN753" s="52">
        <f t="shared" si="450"/>
        <v>0</v>
      </c>
      <c r="BO753" s="52">
        <f t="shared" si="451"/>
        <v>1.6970842303390345E-7</v>
      </c>
      <c r="BP753" s="52">
        <f t="shared" si="452"/>
        <v>29.176779435360022</v>
      </c>
      <c r="BQ753" s="52">
        <f t="shared" si="453"/>
        <v>0</v>
      </c>
      <c r="BR753" s="52">
        <f t="shared" si="454"/>
        <v>0</v>
      </c>
      <c r="BS753" s="52">
        <f t="shared" si="455"/>
        <v>39.830134354060441</v>
      </c>
      <c r="BT753" s="52">
        <f t="shared" si="456"/>
        <v>693.48160541252651</v>
      </c>
      <c r="BU753" s="52">
        <f t="shared" si="457"/>
        <v>0</v>
      </c>
      <c r="BV753" s="52">
        <f t="shared" si="458"/>
        <v>0</v>
      </c>
      <c r="BW753" s="52">
        <f t="shared" si="459"/>
        <v>0</v>
      </c>
      <c r="BX753" s="52">
        <f t="shared" si="460"/>
        <v>2152.2795430190567</v>
      </c>
      <c r="DC753" s="7">
        <v>27</v>
      </c>
      <c r="DD753" s="55">
        <f ca="1"/>
        <v>43905.732975564482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15.783938495383742</v>
      </c>
      <c r="DI753" s="55">
        <f ca="1"/>
        <v>32.09762043680994</v>
      </c>
      <c r="DJ753" s="55">
        <f ca="1"/>
        <v>0</v>
      </c>
      <c r="DK753" s="55">
        <f ca="1"/>
        <v>0</v>
      </c>
      <c r="DL753" s="55">
        <f ca="1"/>
        <v>8699.9082107277791</v>
      </c>
      <c r="DM753" s="55">
        <f ca="1"/>
        <v>0</v>
      </c>
      <c r="DN753" s="55">
        <f ca="1"/>
        <v>0</v>
      </c>
      <c r="DO753" s="55">
        <f ca="1"/>
        <v>32073.718682090952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3.0494084391934965E-2</v>
      </c>
      <c r="DT753" s="55">
        <f ca="1"/>
        <v>0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t="shared" ca="1" si="461"/>
        <v>84727.271921399806</v>
      </c>
    </row>
    <row r="754" spans="49:134" x14ac:dyDescent="0.3">
      <c r="AW754" s="7">
        <v>28</v>
      </c>
      <c r="AX754" s="52">
        <f t="shared" si="434"/>
        <v>2084.7782382417231</v>
      </c>
      <c r="AY754" s="52">
        <f t="shared" si="435"/>
        <v>0</v>
      </c>
      <c r="AZ754" s="52">
        <f t="shared" si="436"/>
        <v>0</v>
      </c>
      <c r="BA754" s="52">
        <f t="shared" si="437"/>
        <v>0</v>
      </c>
      <c r="BB754" s="52">
        <f t="shared" si="438"/>
        <v>0.95681272043035781</v>
      </c>
      <c r="BC754" s="52">
        <f t="shared" si="439"/>
        <v>2.0805079163891085</v>
      </c>
      <c r="BD754" s="52">
        <f t="shared" si="440"/>
        <v>0</v>
      </c>
      <c r="BE754" s="52">
        <f t="shared" si="441"/>
        <v>1065.0778402126143</v>
      </c>
      <c r="BF754" s="52">
        <f t="shared" si="442"/>
        <v>504.89780168203401</v>
      </c>
      <c r="BG754" s="52">
        <f t="shared" si="443"/>
        <v>0</v>
      </c>
      <c r="BH754" s="52">
        <f t="shared" si="444"/>
        <v>16.879115361495465</v>
      </c>
      <c r="BI754" s="52">
        <f t="shared" si="445"/>
        <v>2568.1253889006325</v>
      </c>
      <c r="BJ754" s="52">
        <f t="shared" si="446"/>
        <v>0</v>
      </c>
      <c r="BK754" s="52">
        <f t="shared" si="447"/>
        <v>0</v>
      </c>
      <c r="BL754" s="52">
        <f t="shared" si="448"/>
        <v>2.1011518972020437E-4</v>
      </c>
      <c r="BM754" s="52">
        <f t="shared" si="449"/>
        <v>1.9346957705355821E-3</v>
      </c>
      <c r="BN754" s="52">
        <f t="shared" si="450"/>
        <v>0</v>
      </c>
      <c r="BO754" s="52">
        <f t="shared" si="451"/>
        <v>7.6323893701783646E-7</v>
      </c>
      <c r="BP754" s="52">
        <f t="shared" si="452"/>
        <v>131.05908214905398</v>
      </c>
      <c r="BQ754" s="52">
        <f t="shared" si="453"/>
        <v>0</v>
      </c>
      <c r="BR754" s="52">
        <f t="shared" si="454"/>
        <v>0</v>
      </c>
      <c r="BS754" s="52">
        <f t="shared" si="455"/>
        <v>178.91285304575527</v>
      </c>
      <c r="BT754" s="52">
        <f t="shared" si="456"/>
        <v>3115.047803672288</v>
      </c>
      <c r="BU754" s="52">
        <f t="shared" si="457"/>
        <v>0</v>
      </c>
      <c r="BV754" s="52">
        <f t="shared" si="458"/>
        <v>0</v>
      </c>
      <c r="BW754" s="52">
        <f t="shared" si="459"/>
        <v>0</v>
      </c>
      <c r="BX754" s="52">
        <f t="shared" si="460"/>
        <v>9667.8175894766173</v>
      </c>
      <c r="DC754" s="7">
        <v>28</v>
      </c>
      <c r="DD754" s="55">
        <f ca="1"/>
        <v>197220.02133766699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70.899822583889502</v>
      </c>
      <c r="DI754" s="55">
        <f ca="1"/>
        <v>144.17919860576521</v>
      </c>
      <c r="DJ754" s="55">
        <f ca="1"/>
        <v>0</v>
      </c>
      <c r="DK754" s="55">
        <f ca="1"/>
        <v>0</v>
      </c>
      <c r="DL754" s="55">
        <f ca="1"/>
        <v>39079.089850189433</v>
      </c>
      <c r="DM754" s="55">
        <f ca="1"/>
        <v>0</v>
      </c>
      <c r="DN754" s="55">
        <f ca="1"/>
        <v>0</v>
      </c>
      <c r="DO754" s="55">
        <f ca="1"/>
        <v>144071.8343173255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0.13697646055391921</v>
      </c>
      <c r="DT754" s="55">
        <f ca="1"/>
        <v>0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t="shared" ca="1" si="461"/>
        <v>380586.16150283214</v>
      </c>
    </row>
    <row r="755" spans="49:134" x14ac:dyDescent="0.3">
      <c r="AW755" s="7">
        <v>29</v>
      </c>
      <c r="AX755" s="52">
        <f t="shared" si="434"/>
        <v>242.96076697013356</v>
      </c>
      <c r="AY755" s="52">
        <f t="shared" si="435"/>
        <v>0</v>
      </c>
      <c r="AZ755" s="52">
        <f t="shared" si="436"/>
        <v>0</v>
      </c>
      <c r="BA755" s="52">
        <f t="shared" si="437"/>
        <v>0</v>
      </c>
      <c r="BB755" s="52">
        <f t="shared" si="438"/>
        <v>0.11150728163843145</v>
      </c>
      <c r="BC755" s="52">
        <f t="shared" si="439"/>
        <v>0.24246310178074362</v>
      </c>
      <c r="BD755" s="52">
        <f t="shared" si="440"/>
        <v>0</v>
      </c>
      <c r="BE755" s="52">
        <f t="shared" si="441"/>
        <v>124.12453477153171</v>
      </c>
      <c r="BF755" s="52">
        <f t="shared" si="442"/>
        <v>58.840961999102205</v>
      </c>
      <c r="BG755" s="52">
        <f t="shared" si="443"/>
        <v>0</v>
      </c>
      <c r="BH755" s="52">
        <f t="shared" si="444"/>
        <v>1.9670978619412853</v>
      </c>
      <c r="BI755" s="52">
        <f t="shared" si="445"/>
        <v>299.29020871181041</v>
      </c>
      <c r="BJ755" s="52">
        <f t="shared" si="446"/>
        <v>0</v>
      </c>
      <c r="BK755" s="52">
        <f t="shared" si="447"/>
        <v>0</v>
      </c>
      <c r="BL755" s="52">
        <f t="shared" si="448"/>
        <v>2.4603231593413224E-5</v>
      </c>
      <c r="BM755" s="52">
        <f t="shared" si="449"/>
        <v>2.25469761062265E-4</v>
      </c>
      <c r="BN755" s="52">
        <f t="shared" si="450"/>
        <v>0</v>
      </c>
      <c r="BO755" s="52">
        <f t="shared" si="451"/>
        <v>8.8894887874011281E-8</v>
      </c>
      <c r="BP755" s="52">
        <f t="shared" si="452"/>
        <v>15.273670134398131</v>
      </c>
      <c r="BQ755" s="52">
        <f t="shared" si="453"/>
        <v>0</v>
      </c>
      <c r="BR755" s="52">
        <f t="shared" si="454"/>
        <v>0</v>
      </c>
      <c r="BS755" s="52">
        <f t="shared" si="455"/>
        <v>20.850564916250498</v>
      </c>
      <c r="BT755" s="52">
        <f t="shared" si="456"/>
        <v>363.02873352345466</v>
      </c>
      <c r="BU755" s="52">
        <f t="shared" si="457"/>
        <v>0</v>
      </c>
      <c r="BV755" s="52">
        <f t="shared" si="458"/>
        <v>0</v>
      </c>
      <c r="BW755" s="52">
        <f t="shared" si="459"/>
        <v>0</v>
      </c>
      <c r="BX755" s="52">
        <f t="shared" si="460"/>
        <v>1126.6907594339291</v>
      </c>
      <c r="DC755" s="7">
        <v>29</v>
      </c>
      <c r="DD755" s="55">
        <f ca="1"/>
        <v>22984.088555374634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8.2626895694077689</v>
      </c>
      <c r="DI755" s="55">
        <f ca="1"/>
        <v>16.802692953405533</v>
      </c>
      <c r="DJ755" s="55">
        <f ca="1"/>
        <v>0</v>
      </c>
      <c r="DK755" s="55">
        <f ca="1"/>
        <v>0</v>
      </c>
      <c r="DL755" s="55">
        <f ca="1"/>
        <v>4554.2904587305111</v>
      </c>
      <c r="DM755" s="55">
        <f ca="1"/>
        <v>0</v>
      </c>
      <c r="DN755" s="55">
        <f ca="1"/>
        <v>0</v>
      </c>
      <c r="DO755" s="55">
        <f ca="1"/>
        <v>16790.180708732565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1.5963259083208361E-2</v>
      </c>
      <c r="DT755" s="55">
        <f ca="1"/>
        <v>0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t="shared" ca="1" si="461"/>
        <v>44353.641068619603</v>
      </c>
    </row>
    <row r="756" spans="49:134" x14ac:dyDescent="0.3">
      <c r="AW756" s="7">
        <v>30</v>
      </c>
      <c r="AX756" s="52">
        <f t="shared" si="434"/>
        <v>0</v>
      </c>
      <c r="AY756" s="52">
        <f t="shared" si="435"/>
        <v>0</v>
      </c>
      <c r="AZ756" s="52">
        <f t="shared" si="436"/>
        <v>0</v>
      </c>
      <c r="BA756" s="52">
        <f t="shared" si="437"/>
        <v>0</v>
      </c>
      <c r="BB756" s="52">
        <f t="shared" si="438"/>
        <v>12177.526289147567</v>
      </c>
      <c r="BC756" s="52">
        <f t="shared" si="439"/>
        <v>26478.995641977293</v>
      </c>
      <c r="BD756" s="52">
        <f t="shared" si="440"/>
        <v>0</v>
      </c>
      <c r="BE756" s="52">
        <f t="shared" si="441"/>
        <v>30742.917915096248</v>
      </c>
      <c r="BF756" s="52">
        <f t="shared" si="442"/>
        <v>0</v>
      </c>
      <c r="BG756" s="52">
        <f t="shared" si="443"/>
        <v>0</v>
      </c>
      <c r="BH756" s="52">
        <f t="shared" si="444"/>
        <v>0</v>
      </c>
      <c r="BI756" s="52">
        <f t="shared" si="445"/>
        <v>0</v>
      </c>
      <c r="BJ756" s="52">
        <f t="shared" si="446"/>
        <v>0</v>
      </c>
      <c r="BK756" s="52">
        <f t="shared" si="447"/>
        <v>0</v>
      </c>
      <c r="BL756" s="52">
        <f t="shared" si="448"/>
        <v>2.6779400041054044</v>
      </c>
      <c r="BM756" s="52">
        <f t="shared" si="449"/>
        <v>24.623229064136858</v>
      </c>
      <c r="BN756" s="52">
        <f t="shared" si="450"/>
        <v>0</v>
      </c>
      <c r="BO756" s="52">
        <f t="shared" si="451"/>
        <v>0</v>
      </c>
      <c r="BP756" s="52">
        <f t="shared" si="452"/>
        <v>433.25550099832242</v>
      </c>
      <c r="BQ756" s="52">
        <f t="shared" si="453"/>
        <v>0</v>
      </c>
      <c r="BR756" s="52">
        <f t="shared" si="454"/>
        <v>0</v>
      </c>
      <c r="BS756" s="52">
        <f t="shared" si="455"/>
        <v>0</v>
      </c>
      <c r="BT756" s="52">
        <f t="shared" si="456"/>
        <v>0</v>
      </c>
      <c r="BU756" s="52">
        <f t="shared" si="457"/>
        <v>0</v>
      </c>
      <c r="BV756" s="52">
        <f t="shared" si="458"/>
        <v>0</v>
      </c>
      <c r="BW756" s="52">
        <f t="shared" si="459"/>
        <v>0</v>
      </c>
      <c r="BX756" s="52">
        <f t="shared" si="460"/>
        <v>69859.996516287676</v>
      </c>
      <c r="DC756" s="7">
        <v>30</v>
      </c>
      <c r="DD756" s="55">
        <f ca="1"/>
        <v>0</v>
      </c>
      <c r="DE756" s="55">
        <f ca="1"/>
        <v>0</v>
      </c>
      <c r="DF756" s="55">
        <f ca="1"/>
        <v>0</v>
      </c>
      <c r="DG756" s="55">
        <f ca="1"/>
        <v>0</v>
      </c>
      <c r="DH756" s="55">
        <f ca="1"/>
        <v>902354.69802583463</v>
      </c>
      <c r="DI756" s="55">
        <f ca="1"/>
        <v>1834994.3979890263</v>
      </c>
      <c r="DJ756" s="55">
        <f ca="1"/>
        <v>0</v>
      </c>
      <c r="DK756" s="55">
        <f ca="1"/>
        <v>0</v>
      </c>
      <c r="DL756" s="55">
        <f ca="1"/>
        <v>0</v>
      </c>
      <c r="DM756" s="55">
        <f ca="1"/>
        <v>0</v>
      </c>
      <c r="DN756" s="55">
        <f ca="1"/>
        <v>0</v>
      </c>
      <c r="DO756" s="55">
        <f ca="1"/>
        <v>0</v>
      </c>
      <c r="DP756" s="55">
        <f ca="1"/>
        <v>0</v>
      </c>
      <c r="DQ756" s="55">
        <f ca="1"/>
        <v>0</v>
      </c>
      <c r="DR756" s="55">
        <f ca="1"/>
        <v>0</v>
      </c>
      <c r="DS756" s="55">
        <f ca="1"/>
        <v>1743.3246177408894</v>
      </c>
      <c r="DT756" s="55">
        <f ca="1"/>
        <v>0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t="shared" ca="1" si="461"/>
        <v>2739092.4206326017</v>
      </c>
    </row>
    <row r="757" spans="49:134" x14ac:dyDescent="0.3">
      <c r="AW757" s="7">
        <v>31</v>
      </c>
      <c r="AX757" s="52">
        <f t="shared" si="434"/>
        <v>0</v>
      </c>
      <c r="AY757" s="52">
        <f t="shared" si="435"/>
        <v>0</v>
      </c>
      <c r="AZ757" s="52">
        <f t="shared" si="436"/>
        <v>0</v>
      </c>
      <c r="BA757" s="52">
        <f t="shared" si="437"/>
        <v>0</v>
      </c>
      <c r="BB757" s="52">
        <f t="shared" si="438"/>
        <v>1154.2052151518537</v>
      </c>
      <c r="BC757" s="52">
        <f t="shared" si="439"/>
        <v>2509.721115788283</v>
      </c>
      <c r="BD757" s="52">
        <f t="shared" si="440"/>
        <v>0</v>
      </c>
      <c r="BE757" s="52">
        <f t="shared" si="441"/>
        <v>790.73668176130707</v>
      </c>
      <c r="BF757" s="52">
        <f t="shared" si="442"/>
        <v>183.03074224837906</v>
      </c>
      <c r="BG757" s="52">
        <f t="shared" si="443"/>
        <v>0</v>
      </c>
      <c r="BH757" s="52">
        <f t="shared" si="444"/>
        <v>486.18787667265804</v>
      </c>
      <c r="BI757" s="52">
        <f t="shared" si="445"/>
        <v>93.72054803838725</v>
      </c>
      <c r="BJ757" s="52">
        <f t="shared" si="446"/>
        <v>0</v>
      </c>
      <c r="BK757" s="52">
        <f t="shared" si="447"/>
        <v>0</v>
      </c>
      <c r="BL757" s="52">
        <f t="shared" si="448"/>
        <v>0.25381939203741849</v>
      </c>
      <c r="BM757" s="52">
        <f t="shared" si="449"/>
        <v>2.3338286204836467</v>
      </c>
      <c r="BN757" s="52">
        <f t="shared" si="450"/>
        <v>0</v>
      </c>
      <c r="BO757" s="52">
        <f t="shared" si="451"/>
        <v>242.64642611504274</v>
      </c>
      <c r="BP757" s="52">
        <f t="shared" si="452"/>
        <v>2649.6211412300499</v>
      </c>
      <c r="BQ757" s="52">
        <f t="shared" si="453"/>
        <v>0</v>
      </c>
      <c r="BR757" s="52">
        <f t="shared" si="454"/>
        <v>0</v>
      </c>
      <c r="BS757" s="52">
        <f t="shared" si="455"/>
        <v>0</v>
      </c>
      <c r="BT757" s="52">
        <f t="shared" si="456"/>
        <v>0</v>
      </c>
      <c r="BU757" s="52">
        <f t="shared" si="457"/>
        <v>0</v>
      </c>
      <c r="BV757" s="52">
        <f t="shared" si="458"/>
        <v>0</v>
      </c>
      <c r="BW757" s="52">
        <f t="shared" si="459"/>
        <v>0</v>
      </c>
      <c r="BX757" s="52">
        <f t="shared" si="460"/>
        <v>8112.4573950184822</v>
      </c>
      <c r="DC757" s="7">
        <v>31</v>
      </c>
      <c r="DD757" s="55">
        <f ca="1"/>
        <v>0</v>
      </c>
      <c r="DE757" s="55">
        <f ca="1"/>
        <v>0</v>
      </c>
      <c r="DF757" s="55">
        <f ca="1"/>
        <v>0</v>
      </c>
      <c r="DG757" s="55">
        <f ca="1"/>
        <v>0</v>
      </c>
      <c r="DH757" s="55">
        <f ca="1"/>
        <v>85526.606442752352</v>
      </c>
      <c r="DI757" s="55">
        <f ca="1"/>
        <v>173923.673324128</v>
      </c>
      <c r="DJ757" s="55">
        <f ca="1"/>
        <v>0</v>
      </c>
      <c r="DK757" s="55">
        <f ca="1"/>
        <v>0</v>
      </c>
      <c r="DL757" s="55">
        <f ca="1"/>
        <v>14166.579450024539</v>
      </c>
      <c r="DM757" s="55">
        <f ca="1"/>
        <v>0</v>
      </c>
      <c r="DN757" s="55">
        <f ca="1"/>
        <v>0</v>
      </c>
      <c r="DO757" s="55">
        <f ca="1"/>
        <v>5257.7227449535249</v>
      </c>
      <c r="DP757" s="55">
        <f ca="1"/>
        <v>0</v>
      </c>
      <c r="DQ757" s="55">
        <f ca="1"/>
        <v>0</v>
      </c>
      <c r="DR757" s="55">
        <f ca="1"/>
        <v>0</v>
      </c>
      <c r="DS757" s="55">
        <f ca="1"/>
        <v>165.23506633024218</v>
      </c>
      <c r="DT757" s="55">
        <f ca="1"/>
        <v>0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t="shared" ca="1" si="461"/>
        <v>279039.81702818867</v>
      </c>
    </row>
    <row r="758" spans="49:134" x14ac:dyDescent="0.3">
      <c r="AW758" s="7">
        <v>32</v>
      </c>
      <c r="AX758" s="52">
        <f t="shared" si="434"/>
        <v>0</v>
      </c>
      <c r="AY758" s="52">
        <f t="shared" si="435"/>
        <v>0</v>
      </c>
      <c r="AZ758" s="52">
        <f t="shared" si="436"/>
        <v>0</v>
      </c>
      <c r="BA758" s="52">
        <f t="shared" si="437"/>
        <v>0</v>
      </c>
      <c r="BB758" s="52">
        <f t="shared" si="438"/>
        <v>7011.7016233038566</v>
      </c>
      <c r="BC758" s="52">
        <f t="shared" si="439"/>
        <v>15246.349075608143</v>
      </c>
      <c r="BD758" s="52">
        <f t="shared" si="440"/>
        <v>0</v>
      </c>
      <c r="BE758" s="52">
        <f t="shared" si="441"/>
        <v>4803.660216875237</v>
      </c>
      <c r="BF758" s="52">
        <f t="shared" si="442"/>
        <v>1111.8966850660674</v>
      </c>
      <c r="BG758" s="52">
        <f t="shared" si="443"/>
        <v>0</v>
      </c>
      <c r="BH758" s="52">
        <f t="shared" si="444"/>
        <v>2953.5513083197966</v>
      </c>
      <c r="BI758" s="52">
        <f t="shared" si="445"/>
        <v>569.34461055740974</v>
      </c>
      <c r="BJ758" s="52">
        <f t="shared" si="446"/>
        <v>0</v>
      </c>
      <c r="BK758" s="52">
        <f t="shared" si="447"/>
        <v>0</v>
      </c>
      <c r="BL758" s="52">
        <f t="shared" si="448"/>
        <v>1.5426405840340134</v>
      </c>
      <c r="BM758" s="52">
        <f t="shared" si="449"/>
        <v>14.177816662790036</v>
      </c>
      <c r="BN758" s="52">
        <f t="shared" si="450"/>
        <v>0</v>
      </c>
      <c r="BO758" s="52">
        <f t="shared" si="451"/>
        <v>1474.0570545281855</v>
      </c>
      <c r="BP758" s="52">
        <f t="shared" si="452"/>
        <v>16096.230214241088</v>
      </c>
      <c r="BQ758" s="52">
        <f t="shared" si="453"/>
        <v>0</v>
      </c>
      <c r="BR758" s="52">
        <f t="shared" si="454"/>
        <v>0</v>
      </c>
      <c r="BS758" s="52">
        <f t="shared" si="455"/>
        <v>0</v>
      </c>
      <c r="BT758" s="52">
        <f t="shared" si="456"/>
        <v>0</v>
      </c>
      <c r="BU758" s="52">
        <f t="shared" si="457"/>
        <v>0</v>
      </c>
      <c r="BV758" s="52">
        <f t="shared" si="458"/>
        <v>0</v>
      </c>
      <c r="BW758" s="52">
        <f t="shared" si="459"/>
        <v>0</v>
      </c>
      <c r="BX758" s="52">
        <f t="shared" si="460"/>
        <v>49282.511245746602</v>
      </c>
      <c r="DC758" s="7">
        <v>32</v>
      </c>
      <c r="DD758" s="55">
        <f ca="1"/>
        <v>0</v>
      </c>
      <c r="DE758" s="55">
        <f ca="1"/>
        <v>0</v>
      </c>
      <c r="DF758" s="55">
        <f ca="1"/>
        <v>0</v>
      </c>
      <c r="DG758" s="55">
        <f ca="1"/>
        <v>0</v>
      </c>
      <c r="DH758" s="55">
        <f ca="1"/>
        <v>519567.09028681571</v>
      </c>
      <c r="DI758" s="55">
        <f ca="1"/>
        <v>1056571.9909396442</v>
      </c>
      <c r="DJ758" s="55">
        <f ca="1"/>
        <v>0</v>
      </c>
      <c r="DK758" s="55">
        <f ca="1"/>
        <v>0</v>
      </c>
      <c r="DL758" s="55">
        <f ca="1"/>
        <v>86060.803424113634</v>
      </c>
      <c r="DM758" s="55">
        <f ca="1"/>
        <v>0</v>
      </c>
      <c r="DN758" s="55">
        <f ca="1"/>
        <v>0</v>
      </c>
      <c r="DO758" s="55">
        <f ca="1"/>
        <v>31940.232652270686</v>
      </c>
      <c r="DP758" s="55">
        <f ca="1"/>
        <v>0</v>
      </c>
      <c r="DQ758" s="55">
        <f ca="1"/>
        <v>0</v>
      </c>
      <c r="DR758" s="55">
        <f ca="1"/>
        <v>0</v>
      </c>
      <c r="DS758" s="55">
        <f ca="1"/>
        <v>1003.7894197255346</v>
      </c>
      <c r="DT758" s="55">
        <f ca="1"/>
        <v>0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t="shared" ca="1" si="461"/>
        <v>1695143.9067225698</v>
      </c>
    </row>
    <row r="759" spans="49:134" x14ac:dyDescent="0.3">
      <c r="AW759" s="7">
        <v>33</v>
      </c>
      <c r="AX759" s="52">
        <f t="shared" si="434"/>
        <v>0</v>
      </c>
      <c r="AY759" s="52">
        <f t="shared" si="435"/>
        <v>0</v>
      </c>
      <c r="AZ759" s="52">
        <f t="shared" si="436"/>
        <v>0</v>
      </c>
      <c r="BA759" s="52">
        <f t="shared" si="437"/>
        <v>0</v>
      </c>
      <c r="BB759" s="52">
        <f t="shared" si="438"/>
        <v>4611.356362996753</v>
      </c>
      <c r="BC759" s="52">
        <f t="shared" si="439"/>
        <v>0</v>
      </c>
      <c r="BD759" s="52">
        <f t="shared" si="440"/>
        <v>0</v>
      </c>
      <c r="BE759" s="52">
        <f t="shared" si="441"/>
        <v>0</v>
      </c>
      <c r="BF759" s="52">
        <f t="shared" si="442"/>
        <v>0</v>
      </c>
      <c r="BG759" s="52">
        <f t="shared" si="443"/>
        <v>0</v>
      </c>
      <c r="BH759" s="52">
        <f t="shared" si="444"/>
        <v>0</v>
      </c>
      <c r="BI759" s="52">
        <f t="shared" si="445"/>
        <v>7.2589253825026701</v>
      </c>
      <c r="BJ759" s="52">
        <f t="shared" si="446"/>
        <v>0</v>
      </c>
      <c r="BK759" s="52">
        <f t="shared" si="447"/>
        <v>0</v>
      </c>
      <c r="BL759" s="52">
        <f t="shared" si="448"/>
        <v>0</v>
      </c>
      <c r="BM759" s="52">
        <f t="shared" si="449"/>
        <v>9.324265148952751</v>
      </c>
      <c r="BN759" s="52">
        <f t="shared" si="450"/>
        <v>0</v>
      </c>
      <c r="BO759" s="52">
        <f t="shared" si="451"/>
        <v>0</v>
      </c>
      <c r="BP759" s="52">
        <f t="shared" si="452"/>
        <v>0</v>
      </c>
      <c r="BQ759" s="52">
        <f t="shared" si="453"/>
        <v>0</v>
      </c>
      <c r="BR759" s="52">
        <f t="shared" si="454"/>
        <v>0</v>
      </c>
      <c r="BS759" s="52">
        <f t="shared" si="455"/>
        <v>0</v>
      </c>
      <c r="BT759" s="52">
        <f t="shared" si="456"/>
        <v>0</v>
      </c>
      <c r="BU759" s="52">
        <f t="shared" si="457"/>
        <v>0</v>
      </c>
      <c r="BV759" s="52">
        <f t="shared" si="458"/>
        <v>0</v>
      </c>
      <c r="BW759" s="52">
        <f t="shared" si="459"/>
        <v>0</v>
      </c>
      <c r="BX759" s="52">
        <f t="shared" si="460"/>
        <v>4627.9395535282083</v>
      </c>
      <c r="DC759" s="7">
        <v>33</v>
      </c>
      <c r="DD759" s="55">
        <f ca="1"/>
        <v>0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341701.50649805937</v>
      </c>
      <c r="DI759" s="55">
        <f ca="1"/>
        <v>0</v>
      </c>
      <c r="DJ759" s="55">
        <f ca="1"/>
        <v>0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407.22571395839981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660.1579725458547</v>
      </c>
      <c r="DT759" s="55">
        <f ca="1"/>
        <v>0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t="shared" ca="1" si="461"/>
        <v>342768.89018456358</v>
      </c>
    </row>
    <row r="760" spans="49:134" x14ac:dyDescent="0.3">
      <c r="AW760" s="7">
        <v>34</v>
      </c>
      <c r="AX760" s="52">
        <f t="shared" si="434"/>
        <v>0</v>
      </c>
      <c r="AY760" s="52">
        <f t="shared" si="435"/>
        <v>0</v>
      </c>
      <c r="AZ760" s="52">
        <f t="shared" si="436"/>
        <v>0</v>
      </c>
      <c r="BA760" s="52">
        <f t="shared" si="437"/>
        <v>0</v>
      </c>
      <c r="BB760" s="52">
        <f t="shared" si="438"/>
        <v>342670.03167361091</v>
      </c>
      <c r="BC760" s="52">
        <f t="shared" si="439"/>
        <v>0</v>
      </c>
      <c r="BD760" s="52">
        <f t="shared" si="440"/>
        <v>0</v>
      </c>
      <c r="BE760" s="52">
        <f t="shared" si="441"/>
        <v>0</v>
      </c>
      <c r="BF760" s="52">
        <f t="shared" si="442"/>
        <v>0</v>
      </c>
      <c r="BG760" s="52">
        <f t="shared" si="443"/>
        <v>0</v>
      </c>
      <c r="BH760" s="52">
        <f t="shared" si="444"/>
        <v>0</v>
      </c>
      <c r="BI760" s="52">
        <f t="shared" si="445"/>
        <v>539.41096616810444</v>
      </c>
      <c r="BJ760" s="52">
        <f t="shared" si="446"/>
        <v>0</v>
      </c>
      <c r="BK760" s="52">
        <f t="shared" si="447"/>
        <v>0</v>
      </c>
      <c r="BL760" s="52">
        <f t="shared" si="448"/>
        <v>0</v>
      </c>
      <c r="BM760" s="52">
        <f t="shared" si="449"/>
        <v>692.88642726486285</v>
      </c>
      <c r="BN760" s="52">
        <f t="shared" si="450"/>
        <v>0</v>
      </c>
      <c r="BO760" s="52">
        <f t="shared" si="451"/>
        <v>0</v>
      </c>
      <c r="BP760" s="52">
        <f t="shared" si="452"/>
        <v>0</v>
      </c>
      <c r="BQ760" s="52">
        <f t="shared" si="453"/>
        <v>0</v>
      </c>
      <c r="BR760" s="52">
        <f t="shared" si="454"/>
        <v>0</v>
      </c>
      <c r="BS760" s="52">
        <f t="shared" si="455"/>
        <v>0</v>
      </c>
      <c r="BT760" s="52">
        <f t="shared" si="456"/>
        <v>0</v>
      </c>
      <c r="BU760" s="52">
        <f t="shared" si="457"/>
        <v>0</v>
      </c>
      <c r="BV760" s="52">
        <f t="shared" si="458"/>
        <v>0</v>
      </c>
      <c r="BW760" s="52">
        <f t="shared" si="459"/>
        <v>0</v>
      </c>
      <c r="BX760" s="52">
        <f t="shared" si="460"/>
        <v>343902.32906704384</v>
      </c>
      <c r="DC760" s="7">
        <v>34</v>
      </c>
      <c r="DD760" s="55">
        <f ca="1"/>
        <v>0</v>
      </c>
      <c r="DE760" s="55">
        <f ca="1"/>
        <v>0</v>
      </c>
      <c r="DF760" s="55">
        <f ca="1"/>
        <v>0</v>
      </c>
      <c r="DG760" s="55">
        <f ca="1"/>
        <v>0</v>
      </c>
      <c r="DH760" s="55">
        <f ca="1"/>
        <v>25391849.347014565</v>
      </c>
      <c r="DI760" s="55">
        <f ca="1"/>
        <v>0</v>
      </c>
      <c r="DJ760" s="55">
        <f ca="1"/>
        <v>0</v>
      </c>
      <c r="DK760" s="55">
        <f ca="1"/>
        <v>0</v>
      </c>
      <c r="DL760" s="55">
        <f ca="1"/>
        <v>0</v>
      </c>
      <c r="DM760" s="55">
        <f ca="1"/>
        <v>0</v>
      </c>
      <c r="DN760" s="55">
        <f ca="1"/>
        <v>0</v>
      </c>
      <c r="DO760" s="55">
        <f ca="1"/>
        <v>30260.955202030658</v>
      </c>
      <c r="DP760" s="55">
        <f ca="1"/>
        <v>0</v>
      </c>
      <c r="DQ760" s="55">
        <f ca="1"/>
        <v>0</v>
      </c>
      <c r="DR760" s="55">
        <f ca="1"/>
        <v>0</v>
      </c>
      <c r="DS760" s="55">
        <f ca="1"/>
        <v>49056.359050352286</v>
      </c>
      <c r="DT760" s="55">
        <f ca="1"/>
        <v>0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t="shared" ca="1" si="461"/>
        <v>25471166.661266949</v>
      </c>
    </row>
    <row r="761" spans="49:134" x14ac:dyDescent="0.3">
      <c r="AW761" s="7">
        <v>35</v>
      </c>
      <c r="AX761" s="52">
        <f t="shared" si="434"/>
        <v>0</v>
      </c>
      <c r="AY761" s="52">
        <f t="shared" si="435"/>
        <v>0</v>
      </c>
      <c r="AZ761" s="52">
        <f t="shared" si="436"/>
        <v>0</v>
      </c>
      <c r="BA761" s="52">
        <f t="shared" si="437"/>
        <v>0</v>
      </c>
      <c r="BB761" s="52">
        <f t="shared" si="438"/>
        <v>0</v>
      </c>
      <c r="BC761" s="52">
        <f t="shared" si="439"/>
        <v>0</v>
      </c>
      <c r="BD761" s="52">
        <f t="shared" si="440"/>
        <v>0</v>
      </c>
      <c r="BE761" s="52">
        <f t="shared" si="441"/>
        <v>851.16614344769346</v>
      </c>
      <c r="BF761" s="52">
        <f t="shared" si="442"/>
        <v>149.11248295348878</v>
      </c>
      <c r="BG761" s="52">
        <f t="shared" si="443"/>
        <v>0</v>
      </c>
      <c r="BH761" s="52">
        <f t="shared" si="444"/>
        <v>0.36802776744349708</v>
      </c>
      <c r="BI761" s="52">
        <f t="shared" si="445"/>
        <v>0</v>
      </c>
      <c r="BJ761" s="52">
        <f t="shared" si="446"/>
        <v>0</v>
      </c>
      <c r="BK761" s="52">
        <f t="shared" si="447"/>
        <v>0</v>
      </c>
      <c r="BL761" s="52">
        <f t="shared" si="448"/>
        <v>0</v>
      </c>
      <c r="BM761" s="52">
        <f t="shared" si="449"/>
        <v>0</v>
      </c>
      <c r="BN761" s="52">
        <f t="shared" si="450"/>
        <v>0</v>
      </c>
      <c r="BO761" s="52">
        <f t="shared" si="451"/>
        <v>0</v>
      </c>
      <c r="BP761" s="52">
        <f t="shared" si="452"/>
        <v>0</v>
      </c>
      <c r="BQ761" s="52">
        <f t="shared" si="453"/>
        <v>0</v>
      </c>
      <c r="BR761" s="52">
        <f t="shared" si="454"/>
        <v>0</v>
      </c>
      <c r="BS761" s="52">
        <f t="shared" si="455"/>
        <v>0</v>
      </c>
      <c r="BT761" s="52">
        <f t="shared" si="456"/>
        <v>0</v>
      </c>
      <c r="BU761" s="52">
        <f t="shared" si="457"/>
        <v>0</v>
      </c>
      <c r="BV761" s="52">
        <f t="shared" si="458"/>
        <v>0</v>
      </c>
      <c r="BW761" s="52">
        <f t="shared" si="459"/>
        <v>0</v>
      </c>
      <c r="BX761" s="52">
        <f t="shared" si="460"/>
        <v>1000.6466541686258</v>
      </c>
      <c r="DC761" s="7">
        <v>35</v>
      </c>
      <c r="DD761" s="55">
        <f ca="1"/>
        <v>0</v>
      </c>
      <c r="DE761" s="55">
        <f ca="1"/>
        <v>0</v>
      </c>
      <c r="DF761" s="55">
        <f ca="1"/>
        <v>0</v>
      </c>
      <c r="DG761" s="55">
        <f ca="1"/>
        <v>0</v>
      </c>
      <c r="DH761" s="55">
        <f ca="1"/>
        <v>0</v>
      </c>
      <c r="DI761" s="55">
        <f ca="1"/>
        <v>0</v>
      </c>
      <c r="DJ761" s="55">
        <f ca="1"/>
        <v>0</v>
      </c>
      <c r="DK761" s="55">
        <f ca="1"/>
        <v>0</v>
      </c>
      <c r="DL761" s="55">
        <f ca="1"/>
        <v>11541.306180600033</v>
      </c>
      <c r="DM761" s="55">
        <f ca="1"/>
        <v>0</v>
      </c>
      <c r="DN761" s="55">
        <f ca="1"/>
        <v>0</v>
      </c>
      <c r="DO761" s="55">
        <f ca="1"/>
        <v>0</v>
      </c>
      <c r="DP761" s="55">
        <f ca="1"/>
        <v>0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0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t="shared" ca="1" si="461"/>
        <v>11541.306180600033</v>
      </c>
    </row>
    <row r="762" spans="49:134" x14ac:dyDescent="0.3">
      <c r="AW762" s="7">
        <v>36</v>
      </c>
      <c r="AX762" s="52">
        <f t="shared" si="434"/>
        <v>0</v>
      </c>
      <c r="AY762" s="52">
        <f t="shared" si="435"/>
        <v>0</v>
      </c>
      <c r="AZ762" s="52">
        <f t="shared" si="436"/>
        <v>0</v>
      </c>
      <c r="BA762" s="52">
        <f t="shared" si="437"/>
        <v>0</v>
      </c>
      <c r="BB762" s="52">
        <f t="shared" si="438"/>
        <v>0</v>
      </c>
      <c r="BC762" s="52">
        <f t="shared" si="439"/>
        <v>0</v>
      </c>
      <c r="BD762" s="52">
        <f t="shared" si="440"/>
        <v>0</v>
      </c>
      <c r="BE762" s="52">
        <f t="shared" si="441"/>
        <v>5.0104105409215132</v>
      </c>
      <c r="BF762" s="52">
        <f t="shared" si="442"/>
        <v>0.87775431706106366</v>
      </c>
      <c r="BG762" s="52">
        <f t="shared" si="443"/>
        <v>0</v>
      </c>
      <c r="BH762" s="52">
        <f t="shared" si="444"/>
        <v>2.1664043353185609E-3</v>
      </c>
      <c r="BI762" s="52">
        <f t="shared" si="445"/>
        <v>0</v>
      </c>
      <c r="BJ762" s="52">
        <f t="shared" si="446"/>
        <v>0</v>
      </c>
      <c r="BK762" s="52">
        <f t="shared" si="447"/>
        <v>0</v>
      </c>
      <c r="BL762" s="52">
        <f t="shared" si="448"/>
        <v>0</v>
      </c>
      <c r="BM762" s="52">
        <f t="shared" si="449"/>
        <v>0</v>
      </c>
      <c r="BN762" s="52">
        <f t="shared" si="450"/>
        <v>0</v>
      </c>
      <c r="BO762" s="52">
        <f t="shared" si="451"/>
        <v>0</v>
      </c>
      <c r="BP762" s="52">
        <f t="shared" si="452"/>
        <v>0</v>
      </c>
      <c r="BQ762" s="52">
        <f t="shared" si="453"/>
        <v>0</v>
      </c>
      <c r="BR762" s="52">
        <f t="shared" si="454"/>
        <v>0</v>
      </c>
      <c r="BS762" s="52">
        <f t="shared" si="455"/>
        <v>0</v>
      </c>
      <c r="BT762" s="52">
        <f t="shared" si="456"/>
        <v>0</v>
      </c>
      <c r="BU762" s="52">
        <f t="shared" si="457"/>
        <v>0</v>
      </c>
      <c r="BV762" s="52">
        <f t="shared" si="458"/>
        <v>0</v>
      </c>
      <c r="BW762" s="52">
        <f t="shared" si="459"/>
        <v>0</v>
      </c>
      <c r="BX762" s="52">
        <f t="shared" si="460"/>
        <v>5.8903312623178961</v>
      </c>
      <c r="DC762" s="7">
        <v>36</v>
      </c>
      <c r="DD762" s="55">
        <f ca="1"/>
        <v>0</v>
      </c>
      <c r="DE762" s="55">
        <f ca="1"/>
        <v>0</v>
      </c>
      <c r="DF762" s="55">
        <f ca="1"/>
        <v>0</v>
      </c>
      <c r="DG762" s="55">
        <f ca="1"/>
        <v>0</v>
      </c>
      <c r="DH762" s="55">
        <f ca="1"/>
        <v>0</v>
      </c>
      <c r="DI762" s="55">
        <f ca="1"/>
        <v>0</v>
      </c>
      <c r="DJ762" s="55">
        <f ca="1"/>
        <v>0</v>
      </c>
      <c r="DK762" s="55">
        <f ca="1"/>
        <v>0</v>
      </c>
      <c r="DL762" s="55">
        <f ca="1"/>
        <v>67.938184140526332</v>
      </c>
      <c r="DM762" s="55">
        <f ca="1"/>
        <v>0</v>
      </c>
      <c r="DN762" s="55">
        <f ca="1"/>
        <v>0</v>
      </c>
      <c r="DO762" s="55">
        <f ca="1"/>
        <v>0</v>
      </c>
      <c r="DP762" s="55">
        <f ca="1"/>
        <v>0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0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t="shared" ca="1" si="461"/>
        <v>67.938184140526332</v>
      </c>
    </row>
    <row r="763" spans="49:134" x14ac:dyDescent="0.3">
      <c r="AW763" s="7">
        <v>37</v>
      </c>
      <c r="AX763" s="52">
        <f t="shared" si="434"/>
        <v>0</v>
      </c>
      <c r="AY763" s="52">
        <f t="shared" si="435"/>
        <v>0</v>
      </c>
      <c r="AZ763" s="52">
        <f t="shared" si="436"/>
        <v>0</v>
      </c>
      <c r="BA763" s="52">
        <f t="shared" si="437"/>
        <v>0</v>
      </c>
      <c r="BB763" s="52">
        <f t="shared" si="438"/>
        <v>0</v>
      </c>
      <c r="BC763" s="52">
        <f t="shared" si="439"/>
        <v>0</v>
      </c>
      <c r="BD763" s="52">
        <f t="shared" si="440"/>
        <v>40035.494300467886</v>
      </c>
      <c r="BE763" s="52">
        <f t="shared" si="441"/>
        <v>0</v>
      </c>
      <c r="BF763" s="52">
        <f t="shared" si="442"/>
        <v>0</v>
      </c>
      <c r="BG763" s="52">
        <f t="shared" si="443"/>
        <v>0</v>
      </c>
      <c r="BH763" s="52">
        <f t="shared" si="444"/>
        <v>0</v>
      </c>
      <c r="BI763" s="52">
        <f t="shared" si="445"/>
        <v>0</v>
      </c>
      <c r="BJ763" s="52">
        <f t="shared" si="446"/>
        <v>0</v>
      </c>
      <c r="BK763" s="52">
        <f t="shared" si="447"/>
        <v>0</v>
      </c>
      <c r="BL763" s="52">
        <f t="shared" si="448"/>
        <v>0</v>
      </c>
      <c r="BM763" s="52">
        <f t="shared" si="449"/>
        <v>0</v>
      </c>
      <c r="BN763" s="52">
        <f t="shared" si="450"/>
        <v>0</v>
      </c>
      <c r="BO763" s="52">
        <f t="shared" si="451"/>
        <v>0</v>
      </c>
      <c r="BP763" s="52">
        <f t="shared" si="452"/>
        <v>0</v>
      </c>
      <c r="BQ763" s="52">
        <f t="shared" si="453"/>
        <v>0</v>
      </c>
      <c r="BR763" s="52">
        <f t="shared" si="454"/>
        <v>0</v>
      </c>
      <c r="BS763" s="52">
        <f t="shared" si="455"/>
        <v>0</v>
      </c>
      <c r="BT763" s="52">
        <f t="shared" si="456"/>
        <v>0</v>
      </c>
      <c r="BU763" s="52">
        <f t="shared" si="457"/>
        <v>0</v>
      </c>
      <c r="BV763" s="52">
        <f t="shared" si="458"/>
        <v>0</v>
      </c>
      <c r="BW763" s="52">
        <f t="shared" si="459"/>
        <v>0</v>
      </c>
      <c r="BX763" s="52">
        <f t="shared" si="460"/>
        <v>40035.494300467886</v>
      </c>
      <c r="DC763" s="7">
        <v>37</v>
      </c>
      <c r="DD763" s="55">
        <f ca="1"/>
        <v>0</v>
      </c>
      <c r="DE763" s="55">
        <f ca="1"/>
        <v>0</v>
      </c>
      <c r="DF763" s="55">
        <f ca="1"/>
        <v>0</v>
      </c>
      <c r="DG763" s="55">
        <f ca="1"/>
        <v>0</v>
      </c>
      <c r="DH763" s="55">
        <f ca="1"/>
        <v>0</v>
      </c>
      <c r="DI763" s="55">
        <f ca="1"/>
        <v>0</v>
      </c>
      <c r="DJ763" s="55">
        <f ca="1"/>
        <v>2862537.8424834539</v>
      </c>
      <c r="DK763" s="55">
        <f ca="1"/>
        <v>0</v>
      </c>
      <c r="DL763" s="55">
        <f ca="1"/>
        <v>0</v>
      </c>
      <c r="DM763" s="55">
        <f ca="1"/>
        <v>0</v>
      </c>
      <c r="DN763" s="55">
        <f ca="1"/>
        <v>0</v>
      </c>
      <c r="DO763" s="55">
        <f ca="1"/>
        <v>0</v>
      </c>
      <c r="DP763" s="55">
        <f ca="1"/>
        <v>0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0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t="shared" ca="1" si="461"/>
        <v>2862537.8424834539</v>
      </c>
    </row>
    <row r="764" spans="49:134" x14ac:dyDescent="0.3">
      <c r="AW764" s="7">
        <v>38</v>
      </c>
      <c r="AX764" s="52">
        <f t="shared" si="434"/>
        <v>0</v>
      </c>
      <c r="AY764" s="52">
        <f t="shared" si="435"/>
        <v>0</v>
      </c>
      <c r="AZ764" s="52">
        <f t="shared" si="436"/>
        <v>0</v>
      </c>
      <c r="BA764" s="52">
        <f t="shared" si="437"/>
        <v>0</v>
      </c>
      <c r="BB764" s="52">
        <f t="shared" si="438"/>
        <v>14184.870828397601</v>
      </c>
      <c r="BC764" s="52">
        <f t="shared" si="439"/>
        <v>0</v>
      </c>
      <c r="BD764" s="52">
        <f t="shared" si="440"/>
        <v>0</v>
      </c>
      <c r="BE764" s="52">
        <f t="shared" si="441"/>
        <v>50.098004984793945</v>
      </c>
      <c r="BF764" s="52">
        <f t="shared" si="442"/>
        <v>11.596116952236374</v>
      </c>
      <c r="BG764" s="52">
        <f t="shared" si="443"/>
        <v>0</v>
      </c>
      <c r="BH764" s="52">
        <f t="shared" si="444"/>
        <v>30.802975543826332</v>
      </c>
      <c r="BI764" s="52">
        <f t="shared" si="445"/>
        <v>33.403927646607571</v>
      </c>
      <c r="BJ764" s="52">
        <f t="shared" si="446"/>
        <v>0</v>
      </c>
      <c r="BK764" s="52">
        <f t="shared" si="447"/>
        <v>0</v>
      </c>
      <c r="BL764" s="52">
        <f t="shared" si="448"/>
        <v>0</v>
      </c>
      <c r="BM764" s="52">
        <f t="shared" si="449"/>
        <v>28.682124368100105</v>
      </c>
      <c r="BN764" s="52">
        <f t="shared" si="450"/>
        <v>0</v>
      </c>
      <c r="BO764" s="52">
        <f t="shared" si="451"/>
        <v>0</v>
      </c>
      <c r="BP764" s="52">
        <f t="shared" si="452"/>
        <v>944.37937858125304</v>
      </c>
      <c r="BQ764" s="52">
        <f t="shared" si="453"/>
        <v>0</v>
      </c>
      <c r="BR764" s="52">
        <f t="shared" si="454"/>
        <v>0</v>
      </c>
      <c r="BS764" s="52">
        <f t="shared" si="455"/>
        <v>0</v>
      </c>
      <c r="BT764" s="52">
        <f t="shared" si="456"/>
        <v>0</v>
      </c>
      <c r="BU764" s="52">
        <f t="shared" si="457"/>
        <v>0</v>
      </c>
      <c r="BV764" s="52">
        <f t="shared" si="458"/>
        <v>0</v>
      </c>
      <c r="BW764" s="52">
        <f t="shared" si="459"/>
        <v>0</v>
      </c>
      <c r="BX764" s="52">
        <f t="shared" si="460"/>
        <v>15283.833356474417</v>
      </c>
      <c r="DC764" s="7">
        <v>38</v>
      </c>
      <c r="DD764" s="55">
        <f ca="1"/>
        <v>0</v>
      </c>
      <c r="DE764" s="55">
        <f ca="1"/>
        <v>0</v>
      </c>
      <c r="DF764" s="55">
        <f ca="1"/>
        <v>0</v>
      </c>
      <c r="DG764" s="55">
        <f ca="1"/>
        <v>0</v>
      </c>
      <c r="DH764" s="55">
        <f ca="1"/>
        <v>1051098.9283842621</v>
      </c>
      <c r="DI764" s="55">
        <f ca="1"/>
        <v>0</v>
      </c>
      <c r="DJ764" s="55">
        <f ca="1"/>
        <v>0</v>
      </c>
      <c r="DK764" s="55">
        <f ca="1"/>
        <v>0</v>
      </c>
      <c r="DL764" s="55">
        <f ca="1"/>
        <v>897.53945210309541</v>
      </c>
      <c r="DM764" s="55">
        <f ca="1"/>
        <v>0</v>
      </c>
      <c r="DN764" s="55">
        <f ca="1"/>
        <v>0</v>
      </c>
      <c r="DO764" s="55">
        <f ca="1"/>
        <v>1873.9603409746846</v>
      </c>
      <c r="DP764" s="55">
        <f ca="1"/>
        <v>0</v>
      </c>
      <c r="DQ764" s="55">
        <f ca="1"/>
        <v>0</v>
      </c>
      <c r="DR764" s="55">
        <f ca="1"/>
        <v>0</v>
      </c>
      <c r="DS764" s="55">
        <f ca="1"/>
        <v>2030.6944052614874</v>
      </c>
      <c r="DT764" s="55">
        <f ca="1"/>
        <v>0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t="shared" ca="1" si="461"/>
        <v>1055901.1225826014</v>
      </c>
    </row>
    <row r="765" spans="49:134" x14ac:dyDescent="0.3">
      <c r="AW765" s="7">
        <v>39</v>
      </c>
      <c r="AX765" s="52">
        <f t="shared" si="434"/>
        <v>0</v>
      </c>
      <c r="AY765" s="52">
        <f t="shared" si="435"/>
        <v>0</v>
      </c>
      <c r="AZ765" s="52">
        <f t="shared" si="436"/>
        <v>0</v>
      </c>
      <c r="BA765" s="52">
        <f t="shared" si="437"/>
        <v>0</v>
      </c>
      <c r="BB765" s="52">
        <f t="shared" si="438"/>
        <v>43.963030705043714</v>
      </c>
      <c r="BC765" s="52">
        <f t="shared" si="439"/>
        <v>95.593872736868448</v>
      </c>
      <c r="BD765" s="52">
        <f t="shared" si="440"/>
        <v>0</v>
      </c>
      <c r="BE765" s="52">
        <f t="shared" si="441"/>
        <v>38.043816740318675</v>
      </c>
      <c r="BF765" s="52">
        <f t="shared" si="442"/>
        <v>8.8059504238485768</v>
      </c>
      <c r="BG765" s="52">
        <f t="shared" si="443"/>
        <v>0</v>
      </c>
      <c r="BH765" s="52">
        <f t="shared" si="444"/>
        <v>23.391405645074734</v>
      </c>
      <c r="BI765" s="52">
        <f t="shared" si="445"/>
        <v>3.8052456784693414</v>
      </c>
      <c r="BJ765" s="52">
        <f t="shared" si="446"/>
        <v>0</v>
      </c>
      <c r="BK765" s="52">
        <f t="shared" si="447"/>
        <v>0</v>
      </c>
      <c r="BL765" s="52">
        <f t="shared" si="448"/>
        <v>9.6617070391524316E-3</v>
      </c>
      <c r="BM765" s="52">
        <f t="shared" si="449"/>
        <v>8.8894225514525624E-2</v>
      </c>
      <c r="BN765" s="52">
        <f t="shared" si="450"/>
        <v>0</v>
      </c>
      <c r="BO765" s="52">
        <f t="shared" si="451"/>
        <v>11.615343889098023</v>
      </c>
      <c r="BP765" s="52">
        <f t="shared" si="452"/>
        <v>107.58003032197477</v>
      </c>
      <c r="BQ765" s="52">
        <f t="shared" si="453"/>
        <v>0</v>
      </c>
      <c r="BR765" s="52">
        <f t="shared" si="454"/>
        <v>0</v>
      </c>
      <c r="BS765" s="52">
        <f t="shared" si="455"/>
        <v>0</v>
      </c>
      <c r="BT765" s="52">
        <f t="shared" si="456"/>
        <v>0</v>
      </c>
      <c r="BU765" s="52">
        <f t="shared" si="457"/>
        <v>0</v>
      </c>
      <c r="BV765" s="52">
        <f t="shared" si="458"/>
        <v>0</v>
      </c>
      <c r="BW765" s="52">
        <f t="shared" si="459"/>
        <v>0</v>
      </c>
      <c r="BX765" s="52">
        <f t="shared" si="460"/>
        <v>332.89725207325</v>
      </c>
      <c r="DC765" s="7">
        <v>39</v>
      </c>
      <c r="DD765" s="55">
        <f ca="1"/>
        <v>0</v>
      </c>
      <c r="DE765" s="55">
        <f ca="1"/>
        <v>0</v>
      </c>
      <c r="DF765" s="55">
        <f ca="1"/>
        <v>0</v>
      </c>
      <c r="DG765" s="55">
        <f ca="1"/>
        <v>0</v>
      </c>
      <c r="DH765" s="55">
        <f ca="1"/>
        <v>3257.660575243739</v>
      </c>
      <c r="DI765" s="55">
        <f ca="1"/>
        <v>6624.6553806649836</v>
      </c>
      <c r="DJ765" s="55">
        <f ca="1"/>
        <v>0</v>
      </c>
      <c r="DK765" s="55">
        <f ca="1"/>
        <v>0</v>
      </c>
      <c r="DL765" s="55">
        <f ca="1"/>
        <v>681.58056280587994</v>
      </c>
      <c r="DM765" s="55">
        <f ca="1"/>
        <v>0</v>
      </c>
      <c r="DN765" s="55">
        <f ca="1"/>
        <v>0</v>
      </c>
      <c r="DO765" s="55">
        <f ca="1"/>
        <v>213.47428256213004</v>
      </c>
      <c r="DP765" s="55">
        <f ca="1"/>
        <v>0</v>
      </c>
      <c r="DQ765" s="55">
        <f ca="1"/>
        <v>0</v>
      </c>
      <c r="DR765" s="55">
        <f ca="1"/>
        <v>0</v>
      </c>
      <c r="DS765" s="55">
        <f ca="1"/>
        <v>6.2937111664284142</v>
      </c>
      <c r="DT765" s="55">
        <f ca="1"/>
        <v>0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t="shared" ca="1" si="461"/>
        <v>10783.664512443162</v>
      </c>
    </row>
    <row r="766" spans="49:134" x14ac:dyDescent="0.3">
      <c r="AW766" s="7">
        <v>40</v>
      </c>
      <c r="AX766" s="52">
        <f t="shared" si="434"/>
        <v>0</v>
      </c>
      <c r="AY766" s="52">
        <f t="shared" si="435"/>
        <v>0</v>
      </c>
      <c r="AZ766" s="52">
        <f t="shared" si="436"/>
        <v>0</v>
      </c>
      <c r="BA766" s="52">
        <f t="shared" si="437"/>
        <v>0</v>
      </c>
      <c r="BB766" s="52">
        <f t="shared" si="438"/>
        <v>222.42290020958478</v>
      </c>
      <c r="BC766" s="52">
        <f t="shared" si="439"/>
        <v>483.63968691848032</v>
      </c>
      <c r="BD766" s="52">
        <f t="shared" si="440"/>
        <v>0</v>
      </c>
      <c r="BE766" s="52">
        <f t="shared" si="441"/>
        <v>192.47572145483309</v>
      </c>
      <c r="BF766" s="52">
        <f t="shared" si="442"/>
        <v>44.552092979754192</v>
      </c>
      <c r="BG766" s="52">
        <f t="shared" si="443"/>
        <v>0</v>
      </c>
      <c r="BH766" s="52">
        <f t="shared" si="444"/>
        <v>118.34453171931465</v>
      </c>
      <c r="BI766" s="52">
        <f t="shared" si="445"/>
        <v>19.251943421407784</v>
      </c>
      <c r="BJ766" s="52">
        <f t="shared" si="446"/>
        <v>0</v>
      </c>
      <c r="BK766" s="52">
        <f t="shared" si="447"/>
        <v>0</v>
      </c>
      <c r="BL766" s="52">
        <f t="shared" si="448"/>
        <v>4.8847292066330879E-2</v>
      </c>
      <c r="BM766" s="52">
        <f t="shared" si="449"/>
        <v>0.44896408149201178</v>
      </c>
      <c r="BN766" s="52">
        <f t="shared" si="450"/>
        <v>0</v>
      </c>
      <c r="BO766" s="52">
        <f t="shared" si="451"/>
        <v>58.765704550013098</v>
      </c>
      <c r="BP766" s="52">
        <f t="shared" si="452"/>
        <v>544.28145540720561</v>
      </c>
      <c r="BQ766" s="52">
        <f t="shared" si="453"/>
        <v>0</v>
      </c>
      <c r="BR766" s="52">
        <f t="shared" si="454"/>
        <v>0</v>
      </c>
      <c r="BS766" s="52">
        <f t="shared" si="455"/>
        <v>0</v>
      </c>
      <c r="BT766" s="52">
        <f t="shared" si="456"/>
        <v>0</v>
      </c>
      <c r="BU766" s="52">
        <f t="shared" si="457"/>
        <v>0</v>
      </c>
      <c r="BV766" s="52">
        <f t="shared" si="458"/>
        <v>0</v>
      </c>
      <c r="BW766" s="52">
        <f t="shared" si="459"/>
        <v>0</v>
      </c>
      <c r="BX766" s="52">
        <f t="shared" si="460"/>
        <v>1684.2318480341519</v>
      </c>
      <c r="DC766" s="7">
        <v>40</v>
      </c>
      <c r="DD766" s="55">
        <f ca="1"/>
        <v>0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16481.536905530233</v>
      </c>
      <c r="DI766" s="55">
        <f ca="1"/>
        <v>33516.230303450684</v>
      </c>
      <c r="DJ766" s="55">
        <f ca="1"/>
        <v>0</v>
      </c>
      <c r="DK766" s="55">
        <f ca="1"/>
        <v>0</v>
      </c>
      <c r="DL766" s="55">
        <f ca="1"/>
        <v>3448.3319966329746</v>
      </c>
      <c r="DM766" s="55">
        <f ca="1"/>
        <v>0</v>
      </c>
      <c r="DN766" s="55">
        <f ca="1"/>
        <v>0</v>
      </c>
      <c r="DO766" s="55">
        <f ca="1"/>
        <v>1080.0340259409768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31.786656969634432</v>
      </c>
      <c r="DT766" s="55">
        <f ca="1"/>
        <v>0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t="shared" ca="1" si="461"/>
        <v>54557.919888524506</v>
      </c>
    </row>
    <row r="767" spans="49:134" x14ac:dyDescent="0.3">
      <c r="AW767" s="7">
        <v>41</v>
      </c>
      <c r="AX767" s="52">
        <f t="shared" si="434"/>
        <v>0</v>
      </c>
      <c r="AY767" s="52">
        <f t="shared" si="435"/>
        <v>0</v>
      </c>
      <c r="AZ767" s="52">
        <f t="shared" si="436"/>
        <v>0</v>
      </c>
      <c r="BA767" s="52">
        <f t="shared" si="437"/>
        <v>0</v>
      </c>
      <c r="BB767" s="52">
        <f t="shared" si="438"/>
        <v>1954.067085735712</v>
      </c>
      <c r="BC767" s="52">
        <f t="shared" si="439"/>
        <v>0</v>
      </c>
      <c r="BD767" s="52">
        <f t="shared" si="440"/>
        <v>0</v>
      </c>
      <c r="BE767" s="52">
        <f t="shared" si="441"/>
        <v>91.403501866396581</v>
      </c>
      <c r="BF767" s="52">
        <f t="shared" si="442"/>
        <v>21.15704403876277</v>
      </c>
      <c r="BG767" s="52">
        <f t="shared" si="443"/>
        <v>0</v>
      </c>
      <c r="BH767" s="52">
        <f t="shared" si="444"/>
        <v>56.199839358328667</v>
      </c>
      <c r="BI767" s="52">
        <f t="shared" si="445"/>
        <v>25.903113090910932</v>
      </c>
      <c r="BJ767" s="52">
        <f t="shared" si="446"/>
        <v>0</v>
      </c>
      <c r="BK767" s="52">
        <f t="shared" si="447"/>
        <v>0</v>
      </c>
      <c r="BL767" s="52">
        <f t="shared" si="448"/>
        <v>0</v>
      </c>
      <c r="BM767" s="52">
        <f t="shared" si="449"/>
        <v>3.9511671164478441</v>
      </c>
      <c r="BN767" s="52">
        <f t="shared" si="450"/>
        <v>0</v>
      </c>
      <c r="BO767" s="52">
        <f t="shared" si="451"/>
        <v>0</v>
      </c>
      <c r="BP767" s="52">
        <f t="shared" si="452"/>
        <v>732.32004657195694</v>
      </c>
      <c r="BQ767" s="52">
        <f t="shared" si="453"/>
        <v>0</v>
      </c>
      <c r="BR767" s="52">
        <f t="shared" si="454"/>
        <v>0</v>
      </c>
      <c r="BS767" s="52">
        <f t="shared" si="455"/>
        <v>0</v>
      </c>
      <c r="BT767" s="52">
        <f t="shared" si="456"/>
        <v>0</v>
      </c>
      <c r="BU767" s="52">
        <f t="shared" si="457"/>
        <v>0</v>
      </c>
      <c r="BV767" s="52">
        <f t="shared" si="458"/>
        <v>0</v>
      </c>
      <c r="BW767" s="52">
        <f t="shared" si="459"/>
        <v>0</v>
      </c>
      <c r="BX767" s="52">
        <f t="shared" si="460"/>
        <v>2885.0017977785155</v>
      </c>
      <c r="DC767" s="7">
        <v>41</v>
      </c>
      <c r="DD767" s="55">
        <f ca="1"/>
        <v>0</v>
      </c>
      <c r="DE767" s="55">
        <f ca="1"/>
        <v>0</v>
      </c>
      <c r="DF767" s="55">
        <f ca="1"/>
        <v>0</v>
      </c>
      <c r="DG767" s="55">
        <f ca="1"/>
        <v>0</v>
      </c>
      <c r="DH767" s="55">
        <f ca="1"/>
        <v>144796.37105301625</v>
      </c>
      <c r="DI767" s="55">
        <f ca="1"/>
        <v>0</v>
      </c>
      <c r="DJ767" s="55">
        <f ca="1"/>
        <v>0</v>
      </c>
      <c r="DK767" s="55">
        <f ca="1"/>
        <v>0</v>
      </c>
      <c r="DL767" s="55">
        <f ca="1"/>
        <v>1637.5552086002385</v>
      </c>
      <c r="DM767" s="55">
        <f ca="1"/>
        <v>0</v>
      </c>
      <c r="DN767" s="55">
        <f ca="1"/>
        <v>0</v>
      </c>
      <c r="DO767" s="55">
        <f ca="1"/>
        <v>1453.1646444001033</v>
      </c>
      <c r="DP767" s="55">
        <f ca="1"/>
        <v>0</v>
      </c>
      <c r="DQ767" s="55">
        <f ca="1"/>
        <v>0</v>
      </c>
      <c r="DR767" s="55">
        <f ca="1"/>
        <v>0</v>
      </c>
      <c r="DS767" s="55">
        <f ca="1"/>
        <v>279.74263184450734</v>
      </c>
      <c r="DT767" s="55">
        <f ca="1"/>
        <v>0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t="shared" ca="1" si="461"/>
        <v>148166.83353786109</v>
      </c>
    </row>
    <row r="768" spans="49:134" x14ac:dyDescent="0.3">
      <c r="AW768" s="7">
        <v>42</v>
      </c>
      <c r="AX768" s="52">
        <f t="shared" si="434"/>
        <v>0</v>
      </c>
      <c r="AY768" s="52">
        <f t="shared" si="435"/>
        <v>0</v>
      </c>
      <c r="AZ768" s="52">
        <f t="shared" si="436"/>
        <v>0</v>
      </c>
      <c r="BA768" s="52">
        <f t="shared" si="437"/>
        <v>0</v>
      </c>
      <c r="BB768" s="52">
        <f t="shared" si="438"/>
        <v>932.97398448072693</v>
      </c>
      <c r="BC768" s="52">
        <f t="shared" si="439"/>
        <v>0</v>
      </c>
      <c r="BD768" s="52">
        <f t="shared" si="440"/>
        <v>0</v>
      </c>
      <c r="BE768" s="52">
        <f t="shared" si="441"/>
        <v>43.640819696203224</v>
      </c>
      <c r="BF768" s="52">
        <f t="shared" si="442"/>
        <v>10.101481069609401</v>
      </c>
      <c r="BG768" s="52">
        <f t="shared" si="443"/>
        <v>0</v>
      </c>
      <c r="BH768" s="52">
        <f t="shared" si="444"/>
        <v>26.832747165364001</v>
      </c>
      <c r="BI768" s="52">
        <f t="shared" si="445"/>
        <v>12.367503048667594</v>
      </c>
      <c r="BJ768" s="52">
        <f t="shared" si="446"/>
        <v>0</v>
      </c>
      <c r="BK768" s="52">
        <f t="shared" si="447"/>
        <v>0</v>
      </c>
      <c r="BL768" s="52">
        <f t="shared" si="448"/>
        <v>0</v>
      </c>
      <c r="BM768" s="52">
        <f t="shared" si="449"/>
        <v>1.8864941507188493</v>
      </c>
      <c r="BN768" s="52">
        <f t="shared" si="450"/>
        <v>0</v>
      </c>
      <c r="BO768" s="52">
        <f t="shared" si="451"/>
        <v>0</v>
      </c>
      <c r="BP768" s="52">
        <f t="shared" si="452"/>
        <v>349.64795054826448</v>
      </c>
      <c r="BQ768" s="52">
        <f t="shared" si="453"/>
        <v>0</v>
      </c>
      <c r="BR768" s="52">
        <f t="shared" si="454"/>
        <v>0</v>
      </c>
      <c r="BS768" s="52">
        <f t="shared" si="455"/>
        <v>0</v>
      </c>
      <c r="BT768" s="52">
        <f t="shared" si="456"/>
        <v>0</v>
      </c>
      <c r="BU768" s="52">
        <f t="shared" si="457"/>
        <v>0</v>
      </c>
      <c r="BV768" s="52">
        <f t="shared" si="458"/>
        <v>0</v>
      </c>
      <c r="BW768" s="52">
        <f t="shared" si="459"/>
        <v>0</v>
      </c>
      <c r="BX768" s="52">
        <f t="shared" si="460"/>
        <v>1377.4509801595545</v>
      </c>
      <c r="DC768" s="7">
        <v>42</v>
      </c>
      <c r="DD768" s="55">
        <f ca="1"/>
        <v>0</v>
      </c>
      <c r="DE768" s="55">
        <f ca="1"/>
        <v>0</v>
      </c>
      <c r="DF768" s="55">
        <f ca="1"/>
        <v>0</v>
      </c>
      <c r="DG768" s="55">
        <f ca="1"/>
        <v>0</v>
      </c>
      <c r="DH768" s="55">
        <f ca="1"/>
        <v>69133.372250021857</v>
      </c>
      <c r="DI768" s="55">
        <f ca="1"/>
        <v>0</v>
      </c>
      <c r="DJ768" s="55">
        <f ca="1"/>
        <v>0</v>
      </c>
      <c r="DK768" s="55">
        <f ca="1"/>
        <v>0</v>
      </c>
      <c r="DL768" s="55">
        <f ca="1"/>
        <v>781.85463478776762</v>
      </c>
      <c r="DM768" s="55">
        <f ca="1"/>
        <v>0</v>
      </c>
      <c r="DN768" s="55">
        <f ca="1"/>
        <v>0</v>
      </c>
      <c r="DO768" s="55">
        <f ca="1"/>
        <v>693.81692103025205</v>
      </c>
      <c r="DP768" s="55">
        <f ca="1"/>
        <v>0</v>
      </c>
      <c r="DQ768" s="55">
        <f ca="1"/>
        <v>0</v>
      </c>
      <c r="DR768" s="55">
        <f ca="1"/>
        <v>0</v>
      </c>
      <c r="DS768" s="55">
        <f ca="1"/>
        <v>133.56378587089452</v>
      </c>
      <c r="DT768" s="55">
        <f ca="1"/>
        <v>0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t="shared" ca="1" si="461"/>
        <v>70742.607591710781</v>
      </c>
    </row>
    <row r="769" spans="49:134" x14ac:dyDescent="0.3">
      <c r="AW769" s="7">
        <v>43</v>
      </c>
      <c r="AX769" s="52">
        <f t="shared" si="434"/>
        <v>0</v>
      </c>
      <c r="AY769" s="52">
        <f t="shared" si="435"/>
        <v>0</v>
      </c>
      <c r="AZ769" s="52">
        <f t="shared" si="436"/>
        <v>0</v>
      </c>
      <c r="BA769" s="52">
        <f t="shared" si="437"/>
        <v>0</v>
      </c>
      <c r="BB769" s="52">
        <f t="shared" si="438"/>
        <v>98.420402466860551</v>
      </c>
      <c r="BC769" s="52">
        <f t="shared" si="439"/>
        <v>0</v>
      </c>
      <c r="BD769" s="52">
        <f t="shared" si="440"/>
        <v>0</v>
      </c>
      <c r="BE769" s="52">
        <f t="shared" si="441"/>
        <v>4.6037157629373953</v>
      </c>
      <c r="BF769" s="52">
        <f t="shared" si="442"/>
        <v>1.0656158153909403</v>
      </c>
      <c r="BG769" s="52">
        <f t="shared" si="443"/>
        <v>0</v>
      </c>
      <c r="BH769" s="52">
        <f t="shared" si="444"/>
        <v>2.8306145941041345</v>
      </c>
      <c r="BI769" s="52">
        <f t="shared" si="445"/>
        <v>1.3046608463510041</v>
      </c>
      <c r="BJ769" s="52">
        <f t="shared" si="446"/>
        <v>0</v>
      </c>
      <c r="BK769" s="52">
        <f t="shared" si="447"/>
        <v>0</v>
      </c>
      <c r="BL769" s="52">
        <f t="shared" si="448"/>
        <v>0</v>
      </c>
      <c r="BM769" s="52">
        <f t="shared" si="449"/>
        <v>0.19900824239285048</v>
      </c>
      <c r="BN769" s="52">
        <f t="shared" si="450"/>
        <v>0</v>
      </c>
      <c r="BO769" s="52">
        <f t="shared" si="451"/>
        <v>0</v>
      </c>
      <c r="BP769" s="52">
        <f t="shared" si="452"/>
        <v>36.88472841291626</v>
      </c>
      <c r="BQ769" s="52">
        <f t="shared" si="453"/>
        <v>0</v>
      </c>
      <c r="BR769" s="52">
        <f t="shared" si="454"/>
        <v>0</v>
      </c>
      <c r="BS769" s="52">
        <f t="shared" si="455"/>
        <v>0</v>
      </c>
      <c r="BT769" s="52">
        <f t="shared" si="456"/>
        <v>0</v>
      </c>
      <c r="BU769" s="52">
        <f t="shared" si="457"/>
        <v>0</v>
      </c>
      <c r="BV769" s="52">
        <f t="shared" si="458"/>
        <v>0</v>
      </c>
      <c r="BW769" s="52">
        <f t="shared" si="459"/>
        <v>0</v>
      </c>
      <c r="BX769" s="52">
        <f t="shared" si="460"/>
        <v>145.30874614095313</v>
      </c>
      <c r="DC769" s="7">
        <v>43</v>
      </c>
      <c r="DD769" s="55">
        <f ca="1"/>
        <v>0</v>
      </c>
      <c r="DE769" s="55">
        <f ca="1"/>
        <v>0</v>
      </c>
      <c r="DF769" s="55">
        <f ca="1"/>
        <v>0</v>
      </c>
      <c r="DG769" s="55">
        <f ca="1"/>
        <v>0</v>
      </c>
      <c r="DH769" s="55">
        <f ca="1"/>
        <v>7292.9518227943663</v>
      </c>
      <c r="DI769" s="55">
        <f ca="1"/>
        <v>0</v>
      </c>
      <c r="DJ769" s="55">
        <f ca="1"/>
        <v>0</v>
      </c>
      <c r="DK769" s="55">
        <f ca="1"/>
        <v>0</v>
      </c>
      <c r="DL769" s="55">
        <f ca="1"/>
        <v>82.47866411125878</v>
      </c>
      <c r="DM769" s="55">
        <f ca="1"/>
        <v>0</v>
      </c>
      <c r="DN769" s="55">
        <f ca="1"/>
        <v>0</v>
      </c>
      <c r="DO769" s="55">
        <f ca="1"/>
        <v>73.191473480291336</v>
      </c>
      <c r="DP769" s="55">
        <f ca="1"/>
        <v>0</v>
      </c>
      <c r="DQ769" s="55">
        <f ca="1"/>
        <v>0</v>
      </c>
      <c r="DR769" s="55">
        <f ca="1"/>
        <v>0</v>
      </c>
      <c r="DS769" s="55">
        <f ca="1"/>
        <v>14.089783561413814</v>
      </c>
      <c r="DT769" s="55">
        <f ca="1"/>
        <v>0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t="shared" ca="1" si="461"/>
        <v>7462.7117439473304</v>
      </c>
    </row>
    <row r="770" spans="49:134" x14ac:dyDescent="0.3">
      <c r="AW770" s="7">
        <v>44</v>
      </c>
      <c r="AX770" s="52">
        <f t="shared" si="434"/>
        <v>0</v>
      </c>
      <c r="AY770" s="52">
        <f t="shared" si="435"/>
        <v>0</v>
      </c>
      <c r="AZ770" s="52">
        <f t="shared" si="436"/>
        <v>0</v>
      </c>
      <c r="BA770" s="52">
        <f t="shared" si="437"/>
        <v>0</v>
      </c>
      <c r="BB770" s="52">
        <f t="shared" si="438"/>
        <v>146.33830734017522</v>
      </c>
      <c r="BC770" s="52">
        <f t="shared" si="439"/>
        <v>0</v>
      </c>
      <c r="BD770" s="52">
        <f t="shared" si="440"/>
        <v>0</v>
      </c>
      <c r="BE770" s="52">
        <f t="shared" si="441"/>
        <v>6.8451251493456411</v>
      </c>
      <c r="BF770" s="52">
        <f t="shared" si="442"/>
        <v>1.5844317909579877</v>
      </c>
      <c r="BG770" s="52">
        <f t="shared" si="443"/>
        <v>0</v>
      </c>
      <c r="BH770" s="52">
        <f t="shared" si="444"/>
        <v>4.2087548726108128</v>
      </c>
      <c r="BI770" s="52">
        <f t="shared" si="445"/>
        <v>1.9398605888595799</v>
      </c>
      <c r="BJ770" s="52">
        <f t="shared" si="446"/>
        <v>0</v>
      </c>
      <c r="BK770" s="52">
        <f t="shared" si="447"/>
        <v>0</v>
      </c>
      <c r="BL770" s="52">
        <f t="shared" si="448"/>
        <v>0</v>
      </c>
      <c r="BM770" s="52">
        <f t="shared" si="449"/>
        <v>0.2963162940473883</v>
      </c>
      <c r="BN770" s="52">
        <f t="shared" si="450"/>
        <v>0</v>
      </c>
      <c r="BO770" s="52">
        <f t="shared" si="451"/>
        <v>0</v>
      </c>
      <c r="BP770" s="52">
        <f t="shared" si="452"/>
        <v>54.842782451829422</v>
      </c>
      <c r="BQ770" s="52">
        <f t="shared" si="453"/>
        <v>0</v>
      </c>
      <c r="BR770" s="52">
        <f t="shared" si="454"/>
        <v>0</v>
      </c>
      <c r="BS770" s="52">
        <f t="shared" si="455"/>
        <v>0</v>
      </c>
      <c r="BT770" s="52">
        <f t="shared" si="456"/>
        <v>0</v>
      </c>
      <c r="BU770" s="52">
        <f t="shared" si="457"/>
        <v>0</v>
      </c>
      <c r="BV770" s="52">
        <f t="shared" si="458"/>
        <v>0</v>
      </c>
      <c r="BW770" s="52">
        <f t="shared" si="459"/>
        <v>0</v>
      </c>
      <c r="BX770" s="52">
        <f t="shared" si="460"/>
        <v>216.05557848782604</v>
      </c>
      <c r="DC770" s="7">
        <v>44</v>
      </c>
      <c r="DD770" s="55">
        <f ca="1"/>
        <v>0</v>
      </c>
      <c r="DE770" s="55">
        <f ca="1"/>
        <v>0</v>
      </c>
      <c r="DF770" s="55">
        <f ca="1"/>
        <v>0</v>
      </c>
      <c r="DG770" s="55">
        <f ca="1"/>
        <v>0</v>
      </c>
      <c r="DH770" s="55">
        <f ca="1"/>
        <v>10843.668573906984</v>
      </c>
      <c r="DI770" s="55">
        <f ca="1"/>
        <v>0</v>
      </c>
      <c r="DJ770" s="55">
        <f ca="1"/>
        <v>0</v>
      </c>
      <c r="DK770" s="55">
        <f ca="1"/>
        <v>0</v>
      </c>
      <c r="DL770" s="55">
        <f ca="1"/>
        <v>122.63502062014825</v>
      </c>
      <c r="DM770" s="55">
        <f ca="1"/>
        <v>0</v>
      </c>
      <c r="DN770" s="55">
        <f ca="1"/>
        <v>0</v>
      </c>
      <c r="DO770" s="55">
        <f ca="1"/>
        <v>108.82617903502243</v>
      </c>
      <c r="DP770" s="55">
        <f ca="1"/>
        <v>0</v>
      </c>
      <c r="DQ770" s="55">
        <f ca="1"/>
        <v>0</v>
      </c>
      <c r="DR770" s="55">
        <f ca="1"/>
        <v>0</v>
      </c>
      <c r="DS770" s="55">
        <f ca="1"/>
        <v>20.97919361855509</v>
      </c>
      <c r="DT770" s="55">
        <f ca="1"/>
        <v>0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t="shared" ca="1" si="461"/>
        <v>11096.108967180709</v>
      </c>
    </row>
    <row r="771" spans="49:134" x14ac:dyDescent="0.3">
      <c r="AW771" s="7">
        <v>45</v>
      </c>
      <c r="AX771" s="52">
        <f t="shared" si="434"/>
        <v>0</v>
      </c>
      <c r="AY771" s="52">
        <f t="shared" si="435"/>
        <v>0</v>
      </c>
      <c r="AZ771" s="52">
        <f t="shared" si="436"/>
        <v>0</v>
      </c>
      <c r="BA771" s="52">
        <f t="shared" si="437"/>
        <v>0</v>
      </c>
      <c r="BB771" s="52">
        <f t="shared" si="438"/>
        <v>16.194970170766872</v>
      </c>
      <c r="BC771" s="52">
        <f t="shared" si="439"/>
        <v>0</v>
      </c>
      <c r="BD771" s="52">
        <f t="shared" si="440"/>
        <v>0</v>
      </c>
      <c r="BE771" s="52">
        <f t="shared" si="441"/>
        <v>0.75753642035194035</v>
      </c>
      <c r="BF771" s="52">
        <f t="shared" si="442"/>
        <v>0.17534592310919947</v>
      </c>
      <c r="BG771" s="52">
        <f t="shared" si="443"/>
        <v>0</v>
      </c>
      <c r="BH771" s="52">
        <f t="shared" si="444"/>
        <v>0.46577455255536965</v>
      </c>
      <c r="BI771" s="52">
        <f t="shared" si="445"/>
        <v>0.21468052295852186</v>
      </c>
      <c r="BJ771" s="52">
        <f t="shared" si="446"/>
        <v>0</v>
      </c>
      <c r="BK771" s="52">
        <f t="shared" si="447"/>
        <v>0</v>
      </c>
      <c r="BL771" s="52">
        <f t="shared" si="448"/>
        <v>0</v>
      </c>
      <c r="BM771" s="52">
        <f t="shared" si="449"/>
        <v>3.2746590702563645E-2</v>
      </c>
      <c r="BN771" s="52">
        <f t="shared" si="450"/>
        <v>0</v>
      </c>
      <c r="BO771" s="52">
        <f t="shared" si="451"/>
        <v>0</v>
      </c>
      <c r="BP771" s="52">
        <f t="shared" si="452"/>
        <v>6.0693419381563096</v>
      </c>
      <c r="BQ771" s="52">
        <f t="shared" si="453"/>
        <v>0</v>
      </c>
      <c r="BR771" s="52">
        <f t="shared" si="454"/>
        <v>0</v>
      </c>
      <c r="BS771" s="52">
        <f t="shared" si="455"/>
        <v>0</v>
      </c>
      <c r="BT771" s="52">
        <f t="shared" si="456"/>
        <v>0</v>
      </c>
      <c r="BU771" s="52">
        <f t="shared" si="457"/>
        <v>0</v>
      </c>
      <c r="BV771" s="52">
        <f t="shared" si="458"/>
        <v>0</v>
      </c>
      <c r="BW771" s="52">
        <f t="shared" si="459"/>
        <v>0</v>
      </c>
      <c r="BX771" s="52">
        <f t="shared" si="460"/>
        <v>23.910396118600772</v>
      </c>
      <c r="DC771" s="7">
        <v>45</v>
      </c>
      <c r="DD771" s="55">
        <f ca="1"/>
        <v>0</v>
      </c>
      <c r="DE771" s="55">
        <f ca="1"/>
        <v>0</v>
      </c>
      <c r="DF771" s="55">
        <f ca="1"/>
        <v>0</v>
      </c>
      <c r="DG771" s="55">
        <f ca="1"/>
        <v>0</v>
      </c>
      <c r="DH771" s="55">
        <f ca="1"/>
        <v>1200.0472896538251</v>
      </c>
      <c r="DI771" s="55">
        <f ca="1"/>
        <v>0</v>
      </c>
      <c r="DJ771" s="55">
        <f ca="1"/>
        <v>0</v>
      </c>
      <c r="DK771" s="55">
        <f ca="1"/>
        <v>0</v>
      </c>
      <c r="DL771" s="55">
        <f ca="1"/>
        <v>13.57177444865204</v>
      </c>
      <c r="DM771" s="55">
        <f ca="1"/>
        <v>0</v>
      </c>
      <c r="DN771" s="55">
        <f ca="1"/>
        <v>0</v>
      </c>
      <c r="DO771" s="55">
        <f ca="1"/>
        <v>12.043577337973076</v>
      </c>
      <c r="DP771" s="55">
        <f ca="1"/>
        <v>0</v>
      </c>
      <c r="DQ771" s="55">
        <f ca="1"/>
        <v>0</v>
      </c>
      <c r="DR771" s="55">
        <f ca="1"/>
        <v>0</v>
      </c>
      <c r="DS771" s="55">
        <f ca="1"/>
        <v>2.318458621741506</v>
      </c>
      <c r="DT771" s="55">
        <f ca="1"/>
        <v>0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t="shared" ca="1" si="461"/>
        <v>1227.9811000621919</v>
      </c>
    </row>
    <row r="772" spans="49:134" x14ac:dyDescent="0.3">
      <c r="AW772" s="7">
        <v>46</v>
      </c>
      <c r="AX772" s="52">
        <f t="shared" si="434"/>
        <v>0</v>
      </c>
      <c r="AY772" s="52">
        <f t="shared" si="435"/>
        <v>0</v>
      </c>
      <c r="AZ772" s="52">
        <f t="shared" si="436"/>
        <v>0</v>
      </c>
      <c r="BA772" s="52">
        <f t="shared" si="437"/>
        <v>0</v>
      </c>
      <c r="BB772" s="52">
        <f t="shared" si="438"/>
        <v>0.65543161744435863</v>
      </c>
      <c r="BC772" s="52">
        <f t="shared" si="439"/>
        <v>1.4251803297190742</v>
      </c>
      <c r="BD772" s="52">
        <f t="shared" si="440"/>
        <v>0</v>
      </c>
      <c r="BE772" s="52">
        <f t="shared" si="441"/>
        <v>3.6902129525574985</v>
      </c>
      <c r="BF772" s="52">
        <f t="shared" si="442"/>
        <v>0.8541685634203624</v>
      </c>
      <c r="BG772" s="52">
        <f t="shared" si="443"/>
        <v>0</v>
      </c>
      <c r="BH772" s="52">
        <f t="shared" si="444"/>
        <v>2.2689434322180038</v>
      </c>
      <c r="BI772" s="52">
        <f t="shared" si="445"/>
        <v>0.48934693115674549</v>
      </c>
      <c r="BJ772" s="52">
        <f t="shared" si="446"/>
        <v>0</v>
      </c>
      <c r="BK772" s="52">
        <f t="shared" si="447"/>
        <v>0</v>
      </c>
      <c r="BL772" s="52">
        <f t="shared" si="448"/>
        <v>1.442072628411493E-4</v>
      </c>
      <c r="BM772" s="52">
        <f t="shared" si="449"/>
        <v>1.3252970709239993E-3</v>
      </c>
      <c r="BN772" s="52">
        <f t="shared" si="450"/>
        <v>0</v>
      </c>
      <c r="BO772" s="52">
        <f t="shared" si="451"/>
        <v>2.7669877206953145E-2</v>
      </c>
      <c r="BP772" s="52">
        <f t="shared" si="452"/>
        <v>13.834575269416751</v>
      </c>
      <c r="BQ772" s="52">
        <f t="shared" si="453"/>
        <v>0</v>
      </c>
      <c r="BR772" s="52">
        <f t="shared" si="454"/>
        <v>0</v>
      </c>
      <c r="BS772" s="52">
        <f t="shared" si="455"/>
        <v>0</v>
      </c>
      <c r="BT772" s="52">
        <f t="shared" si="456"/>
        <v>0</v>
      </c>
      <c r="BU772" s="52">
        <f t="shared" si="457"/>
        <v>0</v>
      </c>
      <c r="BV772" s="52">
        <f t="shared" si="458"/>
        <v>0</v>
      </c>
      <c r="BW772" s="52">
        <f t="shared" si="459"/>
        <v>0</v>
      </c>
      <c r="BX772" s="52">
        <f t="shared" si="460"/>
        <v>23.246998477473511</v>
      </c>
      <c r="DC772" s="7">
        <v>46</v>
      </c>
      <c r="DD772" s="55">
        <f ca="1"/>
        <v>0</v>
      </c>
      <c r="DE772" s="55">
        <f ca="1"/>
        <v>0</v>
      </c>
      <c r="DF772" s="55">
        <f ca="1"/>
        <v>0</v>
      </c>
      <c r="DG772" s="55">
        <f ca="1"/>
        <v>0</v>
      </c>
      <c r="DH772" s="55">
        <f ca="1"/>
        <v>48.567482852626974</v>
      </c>
      <c r="DI772" s="55">
        <f ca="1"/>
        <v>98.76499684953184</v>
      </c>
      <c r="DJ772" s="55">
        <f ca="1"/>
        <v>0</v>
      </c>
      <c r="DK772" s="55">
        <f ca="1"/>
        <v>0</v>
      </c>
      <c r="DL772" s="55">
        <f ca="1"/>
        <v>66.112646808736059</v>
      </c>
      <c r="DM772" s="55">
        <f ca="1"/>
        <v>0</v>
      </c>
      <c r="DN772" s="55">
        <f ca="1"/>
        <v>0</v>
      </c>
      <c r="DO772" s="55">
        <f ca="1"/>
        <v>27.452362837893421</v>
      </c>
      <c r="DP772" s="55">
        <f ca="1"/>
        <v>0</v>
      </c>
      <c r="DQ772" s="55">
        <f ca="1"/>
        <v>0</v>
      </c>
      <c r="DR772" s="55">
        <f ca="1"/>
        <v>0</v>
      </c>
      <c r="DS772" s="55">
        <f ca="1"/>
        <v>9.3831032621419147E-2</v>
      </c>
      <c r="DT772" s="55">
        <f ca="1"/>
        <v>0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t="shared" ca="1" si="461"/>
        <v>240.99132038140971</v>
      </c>
    </row>
    <row r="773" spans="49:134" x14ac:dyDescent="0.3">
      <c r="AW773" s="7">
        <v>47</v>
      </c>
      <c r="AX773" s="52">
        <f t="shared" si="434"/>
        <v>0</v>
      </c>
      <c r="AY773" s="52">
        <f t="shared" si="435"/>
        <v>0</v>
      </c>
      <c r="AZ773" s="52">
        <f t="shared" si="436"/>
        <v>0</v>
      </c>
      <c r="BA773" s="52">
        <f t="shared" si="437"/>
        <v>0</v>
      </c>
      <c r="BB773" s="52">
        <f t="shared" si="438"/>
        <v>44.282713226921963</v>
      </c>
      <c r="BC773" s="52">
        <f t="shared" si="439"/>
        <v>96.288995183527661</v>
      </c>
      <c r="BD773" s="52">
        <f t="shared" si="440"/>
        <v>0</v>
      </c>
      <c r="BE773" s="52">
        <f t="shared" si="441"/>
        <v>150.12197546701677</v>
      </c>
      <c r="BF773" s="52">
        <f t="shared" si="442"/>
        <v>34.748529105353064</v>
      </c>
      <c r="BG773" s="52">
        <f t="shared" si="443"/>
        <v>0</v>
      </c>
      <c r="BH773" s="52">
        <f t="shared" si="444"/>
        <v>92.303147397741498</v>
      </c>
      <c r="BI773" s="52">
        <f t="shared" si="445"/>
        <v>10.594111046034001</v>
      </c>
      <c r="BJ773" s="52">
        <f t="shared" si="446"/>
        <v>0</v>
      </c>
      <c r="BK773" s="52">
        <f t="shared" si="447"/>
        <v>0</v>
      </c>
      <c r="BL773" s="52">
        <f t="shared" si="448"/>
        <v>9.7381386804890283E-3</v>
      </c>
      <c r="BM773" s="52">
        <f t="shared" si="449"/>
        <v>8.9540631392203127E-2</v>
      </c>
      <c r="BN773" s="52">
        <f t="shared" si="450"/>
        <v>0</v>
      </c>
      <c r="BO773" s="52">
        <f t="shared" si="451"/>
        <v>5.5498723676156957E-2</v>
      </c>
      <c r="BP773" s="52">
        <f t="shared" si="452"/>
        <v>299.51148589713387</v>
      </c>
      <c r="BQ773" s="52">
        <f t="shared" si="453"/>
        <v>0</v>
      </c>
      <c r="BR773" s="52">
        <f t="shared" si="454"/>
        <v>0</v>
      </c>
      <c r="BS773" s="52">
        <f t="shared" si="455"/>
        <v>0</v>
      </c>
      <c r="BT773" s="52">
        <f t="shared" si="456"/>
        <v>0</v>
      </c>
      <c r="BU773" s="52">
        <f t="shared" si="457"/>
        <v>0</v>
      </c>
      <c r="BV773" s="52">
        <f t="shared" si="458"/>
        <v>0</v>
      </c>
      <c r="BW773" s="52">
        <f t="shared" si="459"/>
        <v>0</v>
      </c>
      <c r="BX773" s="52">
        <f t="shared" si="460"/>
        <v>728.00573481747756</v>
      </c>
      <c r="DC773" s="7">
        <v>47</v>
      </c>
      <c r="DD773" s="55">
        <f ca="1"/>
        <v>0</v>
      </c>
      <c r="DE773" s="55">
        <f ca="1"/>
        <v>0</v>
      </c>
      <c r="DF773" s="55">
        <f ca="1"/>
        <v>0</v>
      </c>
      <c r="DG773" s="55">
        <f ca="1"/>
        <v>0</v>
      </c>
      <c r="DH773" s="55">
        <f ca="1"/>
        <v>3281.3490501149172</v>
      </c>
      <c r="DI773" s="55">
        <f ca="1"/>
        <v>6672.8273662184665</v>
      </c>
      <c r="DJ773" s="55">
        <f ca="1"/>
        <v>0</v>
      </c>
      <c r="DK773" s="55">
        <f ca="1"/>
        <v>0</v>
      </c>
      <c r="DL773" s="55">
        <f ca="1"/>
        <v>2689.5361527543273</v>
      </c>
      <c r="DM773" s="55">
        <f ca="1"/>
        <v>0</v>
      </c>
      <c r="DN773" s="55">
        <f ca="1"/>
        <v>0</v>
      </c>
      <c r="DO773" s="55">
        <f ca="1"/>
        <v>594.32962968250752</v>
      </c>
      <c r="DP773" s="55">
        <f ca="1"/>
        <v>0</v>
      </c>
      <c r="DQ773" s="55">
        <f ca="1"/>
        <v>0</v>
      </c>
      <c r="DR773" s="55">
        <f ca="1"/>
        <v>0</v>
      </c>
      <c r="DS773" s="55">
        <f ca="1"/>
        <v>6.339476702567981</v>
      </c>
      <c r="DT773" s="55">
        <f ca="1"/>
        <v>0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t="shared" ca="1" si="461"/>
        <v>13244.381675472787</v>
      </c>
    </row>
    <row r="774" spans="49:134" x14ac:dyDescent="0.3">
      <c r="AW774" s="7">
        <v>48</v>
      </c>
      <c r="AX774" s="52">
        <f t="shared" si="434"/>
        <v>0</v>
      </c>
      <c r="AY774" s="52">
        <f t="shared" si="435"/>
        <v>0</v>
      </c>
      <c r="AZ774" s="52">
        <f t="shared" si="436"/>
        <v>0</v>
      </c>
      <c r="BA774" s="52">
        <f t="shared" si="437"/>
        <v>0</v>
      </c>
      <c r="BB774" s="52">
        <f t="shared" si="438"/>
        <v>376.24487106319782</v>
      </c>
      <c r="BC774" s="52">
        <f t="shared" si="439"/>
        <v>818.11248551266419</v>
      </c>
      <c r="BD774" s="52">
        <f t="shared" si="440"/>
        <v>0</v>
      </c>
      <c r="BE774" s="52">
        <f t="shared" si="441"/>
        <v>416.58060473944073</v>
      </c>
      <c r="BF774" s="52">
        <f t="shared" si="442"/>
        <v>96.425344972520378</v>
      </c>
      <c r="BG774" s="52">
        <f t="shared" si="443"/>
        <v>0</v>
      </c>
      <c r="BH774" s="52">
        <f t="shared" si="444"/>
        <v>256.13639070889985</v>
      </c>
      <c r="BI774" s="52">
        <f t="shared" si="445"/>
        <v>27.494298857465179</v>
      </c>
      <c r="BJ774" s="52">
        <f t="shared" si="446"/>
        <v>0</v>
      </c>
      <c r="BK774" s="52">
        <f t="shared" si="447"/>
        <v>0</v>
      </c>
      <c r="BL774" s="52">
        <f t="shared" si="448"/>
        <v>8.27393984261523E-2</v>
      </c>
      <c r="BM774" s="52">
        <f t="shared" si="449"/>
        <v>0.76077549960156454</v>
      </c>
      <c r="BN774" s="52">
        <f t="shared" si="450"/>
        <v>0</v>
      </c>
      <c r="BO774" s="52">
        <f t="shared" si="451"/>
        <v>10.990079077634384</v>
      </c>
      <c r="BP774" s="52">
        <f t="shared" si="452"/>
        <v>777.30526592071908</v>
      </c>
      <c r="BQ774" s="52">
        <f t="shared" si="453"/>
        <v>0</v>
      </c>
      <c r="BR774" s="52">
        <f t="shared" si="454"/>
        <v>0</v>
      </c>
      <c r="BS774" s="52">
        <f t="shared" si="455"/>
        <v>0</v>
      </c>
      <c r="BT774" s="52">
        <f t="shared" si="456"/>
        <v>0</v>
      </c>
      <c r="BU774" s="52">
        <f t="shared" si="457"/>
        <v>0</v>
      </c>
      <c r="BV774" s="52">
        <f t="shared" si="458"/>
        <v>0</v>
      </c>
      <c r="BW774" s="52">
        <f t="shared" si="459"/>
        <v>0</v>
      </c>
      <c r="BX774" s="52">
        <f t="shared" si="460"/>
        <v>2780.1328557505694</v>
      </c>
      <c r="DC774" s="7">
        <v>48</v>
      </c>
      <c r="DD774" s="55">
        <f ca="1"/>
        <v>0</v>
      </c>
      <c r="DE774" s="55">
        <f ca="1"/>
        <v>0</v>
      </c>
      <c r="DF774" s="55">
        <f ca="1"/>
        <v>0</v>
      </c>
      <c r="DG774" s="55">
        <f ca="1"/>
        <v>0</v>
      </c>
      <c r="DH774" s="55">
        <f ca="1"/>
        <v>27879.744945782957</v>
      </c>
      <c r="DI774" s="55">
        <f ca="1"/>
        <v>56695.19524602763</v>
      </c>
      <c r="DJ774" s="55">
        <f ca="1"/>
        <v>0</v>
      </c>
      <c r="DK774" s="55">
        <f ca="1"/>
        <v>0</v>
      </c>
      <c r="DL774" s="55">
        <f ca="1"/>
        <v>7463.321700873078</v>
      </c>
      <c r="DM774" s="55">
        <f ca="1"/>
        <v>0</v>
      </c>
      <c r="DN774" s="55">
        <f ca="1"/>
        <v>0</v>
      </c>
      <c r="DO774" s="55">
        <f ca="1"/>
        <v>1542.4301659037965</v>
      </c>
      <c r="DP774" s="55">
        <f ca="1"/>
        <v>0</v>
      </c>
      <c r="DQ774" s="55">
        <f ca="1"/>
        <v>0</v>
      </c>
      <c r="DR774" s="55">
        <f ca="1"/>
        <v>0</v>
      </c>
      <c r="DS774" s="55">
        <f ca="1"/>
        <v>53.862905371790767</v>
      </c>
      <c r="DT774" s="55">
        <f ca="1"/>
        <v>0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t="shared" ca="1" si="461"/>
        <v>93634.55496395925</v>
      </c>
    </row>
    <row r="775" spans="49:134" x14ac:dyDescent="0.3">
      <c r="AW775" s="7">
        <v>49</v>
      </c>
      <c r="AX775" s="52">
        <f t="shared" si="434"/>
        <v>0</v>
      </c>
      <c r="AY775" s="52">
        <f t="shared" si="435"/>
        <v>0</v>
      </c>
      <c r="AZ775" s="52">
        <f t="shared" si="436"/>
        <v>0</v>
      </c>
      <c r="BA775" s="52">
        <f t="shared" si="437"/>
        <v>0</v>
      </c>
      <c r="BB775" s="52">
        <f t="shared" si="438"/>
        <v>314.79379723980173</v>
      </c>
      <c r="BC775" s="52">
        <f t="shared" si="439"/>
        <v>684.49234998684653</v>
      </c>
      <c r="BD775" s="52">
        <f t="shared" si="440"/>
        <v>0</v>
      </c>
      <c r="BE775" s="52">
        <f t="shared" si="441"/>
        <v>26.375644562795724</v>
      </c>
      <c r="BF775" s="52">
        <f t="shared" si="442"/>
        <v>6.1051345083536228</v>
      </c>
      <c r="BG775" s="52">
        <f t="shared" si="443"/>
        <v>0</v>
      </c>
      <c r="BH775" s="52">
        <f t="shared" si="444"/>
        <v>16.21717939904455</v>
      </c>
      <c r="BI775" s="52">
        <f t="shared" si="445"/>
        <v>4.3117068444148217</v>
      </c>
      <c r="BJ775" s="52">
        <f t="shared" si="446"/>
        <v>0</v>
      </c>
      <c r="BK775" s="52">
        <f t="shared" si="447"/>
        <v>0</v>
      </c>
      <c r="BL775" s="52">
        <f t="shared" si="448"/>
        <v>6.9225791487018531E-2</v>
      </c>
      <c r="BM775" s="52">
        <f t="shared" si="449"/>
        <v>0.63652006035613773</v>
      </c>
      <c r="BN775" s="52">
        <f t="shared" si="450"/>
        <v>0</v>
      </c>
      <c r="BO775" s="52">
        <f t="shared" si="451"/>
        <v>143.95192102649196</v>
      </c>
      <c r="BP775" s="52">
        <f t="shared" si="452"/>
        <v>121.89845076739121</v>
      </c>
      <c r="BQ775" s="52">
        <f t="shared" si="453"/>
        <v>0</v>
      </c>
      <c r="BR775" s="52">
        <f t="shared" si="454"/>
        <v>0</v>
      </c>
      <c r="BS775" s="52">
        <f t="shared" si="455"/>
        <v>0</v>
      </c>
      <c r="BT775" s="52">
        <f t="shared" si="456"/>
        <v>0</v>
      </c>
      <c r="BU775" s="52">
        <f t="shared" si="457"/>
        <v>0</v>
      </c>
      <c r="BV775" s="52">
        <f t="shared" si="458"/>
        <v>0</v>
      </c>
      <c r="BW775" s="52">
        <f t="shared" si="459"/>
        <v>0</v>
      </c>
      <c r="BX775" s="52">
        <f t="shared" si="460"/>
        <v>1318.8519301869833</v>
      </c>
      <c r="DC775" s="7">
        <v>49</v>
      </c>
      <c r="DD775" s="55">
        <f ca="1"/>
        <v>0</v>
      </c>
      <c r="DE775" s="55">
        <f ca="1"/>
        <v>0</v>
      </c>
      <c r="DF775" s="55">
        <f ca="1"/>
        <v>0</v>
      </c>
      <c r="DG775" s="55">
        <f ca="1"/>
        <v>0</v>
      </c>
      <c r="DH775" s="55">
        <f ca="1"/>
        <v>23326.220375469307</v>
      </c>
      <c r="DI775" s="55">
        <f ca="1"/>
        <v>47435.319854088462</v>
      </c>
      <c r="DJ775" s="55">
        <f ca="1"/>
        <v>0</v>
      </c>
      <c r="DK775" s="55">
        <f ca="1"/>
        <v>0</v>
      </c>
      <c r="DL775" s="55">
        <f ca="1"/>
        <v>472.53741094657045</v>
      </c>
      <c r="DM775" s="55">
        <f ca="1"/>
        <v>0</v>
      </c>
      <c r="DN775" s="55">
        <f ca="1"/>
        <v>0</v>
      </c>
      <c r="DO775" s="55">
        <f ca="1"/>
        <v>241.88675397167151</v>
      </c>
      <c r="DP775" s="55">
        <f ca="1"/>
        <v>0</v>
      </c>
      <c r="DQ775" s="55">
        <f ca="1"/>
        <v>0</v>
      </c>
      <c r="DR775" s="55">
        <f ca="1"/>
        <v>0</v>
      </c>
      <c r="DS775" s="55">
        <f ca="1"/>
        <v>45.065620273214549</v>
      </c>
      <c r="DT775" s="55">
        <f ca="1"/>
        <v>0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t="shared" ca="1" si="461"/>
        <v>71521.030014749238</v>
      </c>
    </row>
    <row r="776" spans="49:134" x14ac:dyDescent="0.3">
      <c r="AW776" s="7">
        <v>50</v>
      </c>
      <c r="AX776" s="52">
        <f t="shared" si="434"/>
        <v>0</v>
      </c>
      <c r="AY776" s="52">
        <f t="shared" si="435"/>
        <v>0</v>
      </c>
      <c r="AZ776" s="52">
        <f t="shared" si="436"/>
        <v>0</v>
      </c>
      <c r="BA776" s="52">
        <f t="shared" si="437"/>
        <v>0</v>
      </c>
      <c r="BB776" s="52">
        <f t="shared" si="438"/>
        <v>349.90528834602998</v>
      </c>
      <c r="BC776" s="52">
        <f t="shared" si="439"/>
        <v>760.83930192726939</v>
      </c>
      <c r="BD776" s="52">
        <f t="shared" si="440"/>
        <v>0</v>
      </c>
      <c r="BE776" s="52">
        <f t="shared" si="441"/>
        <v>63.70884974022016</v>
      </c>
      <c r="BF776" s="52">
        <f t="shared" si="442"/>
        <v>14.746600640775959</v>
      </c>
      <c r="BG776" s="52">
        <f t="shared" si="443"/>
        <v>0</v>
      </c>
      <c r="BH776" s="52">
        <f t="shared" si="444"/>
        <v>39.171662453914642</v>
      </c>
      <c r="BI776" s="52">
        <f t="shared" si="445"/>
        <v>11.135465379313077</v>
      </c>
      <c r="BJ776" s="52">
        <f t="shared" si="446"/>
        <v>0</v>
      </c>
      <c r="BK776" s="52">
        <f t="shared" si="447"/>
        <v>0</v>
      </c>
      <c r="BL776" s="52">
        <f t="shared" si="448"/>
        <v>7.6947102681201751E-2</v>
      </c>
      <c r="BM776" s="52">
        <f t="shared" si="449"/>
        <v>0.70751627688255114</v>
      </c>
      <c r="BN776" s="52">
        <f t="shared" si="450"/>
        <v>0</v>
      </c>
      <c r="BO776" s="52">
        <f t="shared" si="451"/>
        <v>66.701783539805078</v>
      </c>
      <c r="BP776" s="52">
        <f t="shared" si="452"/>
        <v>314.81638885923439</v>
      </c>
      <c r="BQ776" s="52">
        <f t="shared" si="453"/>
        <v>0</v>
      </c>
      <c r="BR776" s="52">
        <f t="shared" si="454"/>
        <v>0</v>
      </c>
      <c r="BS776" s="52">
        <f t="shared" si="455"/>
        <v>0</v>
      </c>
      <c r="BT776" s="52">
        <f t="shared" si="456"/>
        <v>0</v>
      </c>
      <c r="BU776" s="52">
        <f t="shared" si="457"/>
        <v>0</v>
      </c>
      <c r="BV776" s="52">
        <f t="shared" si="458"/>
        <v>0</v>
      </c>
      <c r="BW776" s="52">
        <f t="shared" si="459"/>
        <v>0</v>
      </c>
      <c r="BX776" s="52">
        <f t="shared" si="460"/>
        <v>1621.8098042661265</v>
      </c>
      <c r="DC776" s="7">
        <v>50</v>
      </c>
      <c r="DD776" s="55">
        <f ca="1"/>
        <v>0</v>
      </c>
      <c r="DE776" s="55">
        <f ca="1"/>
        <v>0</v>
      </c>
      <c r="DF776" s="55">
        <f ca="1"/>
        <v>0</v>
      </c>
      <c r="DG776" s="55">
        <f ca="1"/>
        <v>0</v>
      </c>
      <c r="DH776" s="55">
        <f ca="1"/>
        <v>25927.981866440819</v>
      </c>
      <c r="DI776" s="55">
        <f ca="1"/>
        <v>52726.163623559769</v>
      </c>
      <c r="DJ776" s="55">
        <f ca="1"/>
        <v>0</v>
      </c>
      <c r="DK776" s="55">
        <f ca="1"/>
        <v>0</v>
      </c>
      <c r="DL776" s="55">
        <f ca="1"/>
        <v>1141.3868895960593</v>
      </c>
      <c r="DM776" s="55">
        <f ca="1"/>
        <v>0</v>
      </c>
      <c r="DN776" s="55">
        <f ca="1"/>
        <v>0</v>
      </c>
      <c r="DO776" s="55">
        <f ca="1"/>
        <v>624.69960777946358</v>
      </c>
      <c r="DP776" s="55">
        <f ca="1"/>
        <v>0</v>
      </c>
      <c r="DQ776" s="55">
        <f ca="1"/>
        <v>0</v>
      </c>
      <c r="DR776" s="55">
        <f ca="1"/>
        <v>0</v>
      </c>
      <c r="DS776" s="55">
        <f ca="1"/>
        <v>50.092152403284622</v>
      </c>
      <c r="DT776" s="55">
        <f ca="1"/>
        <v>0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t="shared" ca="1" si="461"/>
        <v>80470.324139779405</v>
      </c>
    </row>
    <row r="777" spans="49:134" x14ac:dyDescent="0.3">
      <c r="AW777" s="7">
        <v>51</v>
      </c>
      <c r="AX777" s="52">
        <f t="shared" si="434"/>
        <v>0</v>
      </c>
      <c r="AY777" s="52">
        <f t="shared" si="435"/>
        <v>0</v>
      </c>
      <c r="AZ777" s="52">
        <f t="shared" si="436"/>
        <v>0</v>
      </c>
      <c r="BA777" s="52">
        <f t="shared" si="437"/>
        <v>0</v>
      </c>
      <c r="BB777" s="52">
        <f t="shared" si="438"/>
        <v>300.58850272653774</v>
      </c>
      <c r="BC777" s="52">
        <f t="shared" si="439"/>
        <v>653.60414458853108</v>
      </c>
      <c r="BD777" s="52">
        <f t="shared" si="440"/>
        <v>0</v>
      </c>
      <c r="BE777" s="52">
        <f t="shared" si="441"/>
        <v>77.940575958409141</v>
      </c>
      <c r="BF777" s="52">
        <f t="shared" si="442"/>
        <v>18.040798914707192</v>
      </c>
      <c r="BG777" s="52">
        <f t="shared" si="443"/>
        <v>0</v>
      </c>
      <c r="BH777" s="52">
        <f t="shared" si="444"/>
        <v>47.922101007644699</v>
      </c>
      <c r="BI777" s="52">
        <f t="shared" si="445"/>
        <v>30.497252923085291</v>
      </c>
      <c r="BJ777" s="52">
        <f t="shared" si="446"/>
        <v>0</v>
      </c>
      <c r="BK777" s="52">
        <f t="shared" si="447"/>
        <v>0</v>
      </c>
      <c r="BL777" s="52">
        <f t="shared" si="448"/>
        <v>6.6101928133224852E-2</v>
      </c>
      <c r="BM777" s="52">
        <f t="shared" si="449"/>
        <v>0.60779664034020287</v>
      </c>
      <c r="BN777" s="52">
        <f t="shared" si="450"/>
        <v>0</v>
      </c>
      <c r="BO777" s="52">
        <f t="shared" si="451"/>
        <v>9.5971254737838478</v>
      </c>
      <c r="BP777" s="52">
        <f t="shared" si="452"/>
        <v>862.20330334240873</v>
      </c>
      <c r="BQ777" s="52">
        <f t="shared" si="453"/>
        <v>0</v>
      </c>
      <c r="BR777" s="52">
        <f t="shared" si="454"/>
        <v>0</v>
      </c>
      <c r="BS777" s="52">
        <f t="shared" si="455"/>
        <v>0</v>
      </c>
      <c r="BT777" s="52">
        <f t="shared" si="456"/>
        <v>0</v>
      </c>
      <c r="BU777" s="52">
        <f t="shared" si="457"/>
        <v>0</v>
      </c>
      <c r="BV777" s="52">
        <f t="shared" si="458"/>
        <v>0</v>
      </c>
      <c r="BW777" s="52">
        <f t="shared" si="459"/>
        <v>0</v>
      </c>
      <c r="BX777" s="52">
        <f t="shared" si="460"/>
        <v>2001.0677035035815</v>
      </c>
      <c r="DC777" s="7">
        <v>51</v>
      </c>
      <c r="DD777" s="55">
        <f ca="1"/>
        <v>0</v>
      </c>
      <c r="DE777" s="55">
        <f ca="1"/>
        <v>0</v>
      </c>
      <c r="DF777" s="55">
        <f ca="1"/>
        <v>0</v>
      </c>
      <c r="DG777" s="55">
        <f ca="1"/>
        <v>0</v>
      </c>
      <c r="DH777" s="55">
        <f ca="1"/>
        <v>22273.608052036445</v>
      </c>
      <c r="DI777" s="55">
        <f ca="1"/>
        <v>45294.767219985202</v>
      </c>
      <c r="DJ777" s="55">
        <f ca="1"/>
        <v>0</v>
      </c>
      <c r="DK777" s="55">
        <f ca="1"/>
        <v>0</v>
      </c>
      <c r="DL777" s="55">
        <f ca="1"/>
        <v>1396.3578359983369</v>
      </c>
      <c r="DM777" s="55">
        <f ca="1"/>
        <v>0</v>
      </c>
      <c r="DN777" s="55">
        <f ca="1"/>
        <v>0</v>
      </c>
      <c r="DO777" s="55">
        <f ca="1"/>
        <v>1710.8958889850849</v>
      </c>
      <c r="DP777" s="55">
        <f ca="1"/>
        <v>0</v>
      </c>
      <c r="DQ777" s="55">
        <f ca="1"/>
        <v>0</v>
      </c>
      <c r="DR777" s="55">
        <f ca="1"/>
        <v>0</v>
      </c>
      <c r="DS777" s="55">
        <f ca="1"/>
        <v>43.032002136086362</v>
      </c>
      <c r="DT777" s="55">
        <f ca="1"/>
        <v>0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t="shared" ca="1" si="461"/>
        <v>70718.660999141153</v>
      </c>
    </row>
    <row r="778" spans="49:134" x14ac:dyDescent="0.3">
      <c r="AW778" s="7">
        <v>52</v>
      </c>
      <c r="AX778" s="52">
        <f t="shared" ca="1" si="434"/>
        <v>0</v>
      </c>
      <c r="AY778" s="52">
        <f t="shared" ca="1" si="435"/>
        <v>0</v>
      </c>
      <c r="AZ778" s="52">
        <f t="shared" ca="1" si="436"/>
        <v>0</v>
      </c>
      <c r="BA778" s="52">
        <f t="shared" ca="1" si="437"/>
        <v>0</v>
      </c>
      <c r="BB778" s="52">
        <f t="shared" ca="1" si="438"/>
        <v>0.17237364404130737</v>
      </c>
      <c r="BC778" s="52">
        <f t="shared" ca="1" si="439"/>
        <v>0.37481183552206204</v>
      </c>
      <c r="BD778" s="52">
        <f t="shared" ca="1" si="440"/>
        <v>0</v>
      </c>
      <c r="BE778" s="52">
        <f t="shared" ca="1" si="441"/>
        <v>4.4695325908315153E-2</v>
      </c>
      <c r="BF778" s="52">
        <f t="shared" ca="1" si="442"/>
        <v>1.0345565755109353E-2</v>
      </c>
      <c r="BG778" s="52">
        <f t="shared" ca="1" si="443"/>
        <v>0</v>
      </c>
      <c r="BH778" s="52">
        <f t="shared" ca="1" si="444"/>
        <v>2.7481115453803048E-2</v>
      </c>
      <c r="BI778" s="52">
        <f t="shared" ca="1" si="445"/>
        <v>1.7488767972423613E-2</v>
      </c>
      <c r="BJ778" s="52">
        <f t="shared" ca="1" si="446"/>
        <v>0</v>
      </c>
      <c r="BK778" s="52">
        <f t="shared" ca="1" si="447"/>
        <v>0</v>
      </c>
      <c r="BL778" s="52">
        <f t="shared" ca="1" si="448"/>
        <v>3.7891056497695784E-5</v>
      </c>
      <c r="BM778" s="52">
        <f t="shared" ca="1" si="449"/>
        <v>3.4854384623875711E-4</v>
      </c>
      <c r="BN778" s="52">
        <f t="shared" ca="1" si="450"/>
        <v>0</v>
      </c>
      <c r="BO778" s="52">
        <f t="shared" ca="1" si="451"/>
        <v>5.5035089483161763E-3</v>
      </c>
      <c r="BP778" s="52">
        <f t="shared" ca="1" si="452"/>
        <v>0.49443383264547025</v>
      </c>
      <c r="BQ778" s="52">
        <f t="shared" ca="1" si="453"/>
        <v>0</v>
      </c>
      <c r="BR778" s="52">
        <f t="shared" ca="1" si="454"/>
        <v>0</v>
      </c>
      <c r="BS778" s="52">
        <f t="shared" ca="1" si="455"/>
        <v>0</v>
      </c>
      <c r="BT778" s="52">
        <f t="shared" ca="1" si="456"/>
        <v>0</v>
      </c>
      <c r="BU778" s="52">
        <f t="shared" ca="1" si="457"/>
        <v>0</v>
      </c>
      <c r="BV778" s="52">
        <f t="shared" ca="1" si="458"/>
        <v>0</v>
      </c>
      <c r="BW778" s="52">
        <f t="shared" ca="1" si="459"/>
        <v>0</v>
      </c>
      <c r="BX778" s="52">
        <f t="shared" ca="1" si="460"/>
        <v>1.1475200311495435</v>
      </c>
      <c r="DC778" s="7">
        <v>52</v>
      </c>
      <c r="DD778" s="55">
        <f ca="1"/>
        <v>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12.772887023460875</v>
      </c>
      <c r="DI778" s="55">
        <f ca="1"/>
        <v>25.974460201678898</v>
      </c>
      <c r="DJ778" s="55">
        <f ca="1"/>
        <v>0</v>
      </c>
      <c r="DK778" s="55">
        <f ca="1"/>
        <v>0</v>
      </c>
      <c r="DL778" s="55">
        <f ca="1"/>
        <v>0.80074678944546396</v>
      </c>
      <c r="DM778" s="55">
        <f ca="1"/>
        <v>0</v>
      </c>
      <c r="DN778" s="55">
        <f ca="1"/>
        <v>0</v>
      </c>
      <c r="DO778" s="55">
        <f ca="1"/>
        <v>0.98111988325296473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2.4676904313704003E-2</v>
      </c>
      <c r="DT778" s="55">
        <f ca="1"/>
        <v>0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t="shared" ca="1" si="461"/>
        <v>40.553890802151905</v>
      </c>
    </row>
    <row r="780" spans="49:134" x14ac:dyDescent="0.3">
      <c r="AW780" s="55" t="s">
        <v>273</v>
      </c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I780" s="55"/>
      <c r="BJ780" s="55"/>
      <c r="BK780" s="55"/>
      <c r="BL780" s="55"/>
      <c r="BM780" s="55"/>
      <c r="BN780" s="55"/>
      <c r="BO780" s="55"/>
      <c r="BP780" s="55"/>
      <c r="BQ780" s="55"/>
      <c r="BR780" s="55"/>
      <c r="BS780" s="55"/>
      <c r="BT780" s="55"/>
      <c r="BU780" s="55"/>
      <c r="BV780" s="55"/>
      <c r="BW780" s="55"/>
      <c r="DC780" s="55" t="s">
        <v>287</v>
      </c>
    </row>
    <row r="781" spans="49:134" x14ac:dyDescent="0.3">
      <c r="AW781" s="55"/>
      <c r="AX781" s="3" t="s">
        <v>118</v>
      </c>
      <c r="AY781" s="3" t="s">
        <v>119</v>
      </c>
      <c r="AZ781" s="3" t="s">
        <v>120</v>
      </c>
      <c r="BA781" s="3" t="s">
        <v>121</v>
      </c>
      <c r="BB781" s="3" t="s">
        <v>122</v>
      </c>
      <c r="BC781" s="3" t="s">
        <v>123</v>
      </c>
      <c r="BD781" s="3" t="s">
        <v>124</v>
      </c>
      <c r="BE781" s="3" t="s">
        <v>125</v>
      </c>
      <c r="BF781" s="3" t="s">
        <v>126</v>
      </c>
      <c r="BG781" s="3" t="s">
        <v>127</v>
      </c>
      <c r="BH781" s="3" t="s">
        <v>128</v>
      </c>
      <c r="BI781" s="3" t="s">
        <v>129</v>
      </c>
      <c r="BJ781" s="3" t="s">
        <v>130</v>
      </c>
      <c r="BK781" s="3" t="s">
        <v>131</v>
      </c>
      <c r="BL781" s="3" t="s">
        <v>132</v>
      </c>
      <c r="BM781" s="3" t="s">
        <v>133</v>
      </c>
      <c r="BN781" s="3" t="s">
        <v>134</v>
      </c>
      <c r="BO781" s="3" t="s">
        <v>135</v>
      </c>
      <c r="BP781" s="3" t="s">
        <v>136</v>
      </c>
      <c r="BQ781" s="3" t="s">
        <v>137</v>
      </c>
      <c r="BR781" s="3" t="s">
        <v>138</v>
      </c>
      <c r="BS781" s="3" t="s">
        <v>139</v>
      </c>
      <c r="BT781" s="3" t="s">
        <v>140</v>
      </c>
      <c r="BU781" s="3" t="s">
        <v>141</v>
      </c>
      <c r="BV781" s="3" t="s">
        <v>142</v>
      </c>
      <c r="BW781" s="3" t="s">
        <v>143</v>
      </c>
      <c r="DC781" s="55"/>
      <c r="DD781" s="110" t="s">
        <v>118</v>
      </c>
      <c r="DE781" s="110" t="s">
        <v>119</v>
      </c>
      <c r="DF781" s="110" t="s">
        <v>120</v>
      </c>
      <c r="DG781" s="110" t="s">
        <v>121</v>
      </c>
      <c r="DH781" s="110" t="s">
        <v>122</v>
      </c>
      <c r="DI781" s="110" t="s">
        <v>123</v>
      </c>
      <c r="DJ781" s="110" t="s">
        <v>124</v>
      </c>
      <c r="DK781" s="110" t="s">
        <v>125</v>
      </c>
      <c r="DL781" s="110" t="s">
        <v>126</v>
      </c>
      <c r="DM781" s="110" t="s">
        <v>127</v>
      </c>
      <c r="DN781" s="110" t="s">
        <v>128</v>
      </c>
      <c r="DO781" s="110" t="s">
        <v>129</v>
      </c>
      <c r="DP781" s="110" t="s">
        <v>130</v>
      </c>
      <c r="DQ781" s="110" t="s">
        <v>131</v>
      </c>
      <c r="DR781" s="110" t="s">
        <v>132</v>
      </c>
      <c r="DS781" s="110" t="s">
        <v>133</v>
      </c>
      <c r="DT781" s="110" t="s">
        <v>134</v>
      </c>
      <c r="DU781" s="110" t="s">
        <v>135</v>
      </c>
      <c r="DV781" s="110" t="s">
        <v>136</v>
      </c>
      <c r="DW781" s="110" t="s">
        <v>137</v>
      </c>
      <c r="DX781" s="110" t="s">
        <v>138</v>
      </c>
      <c r="DY781" s="110" t="s">
        <v>139</v>
      </c>
      <c r="DZ781" s="110" t="s">
        <v>140</v>
      </c>
      <c r="EA781" s="110" t="s">
        <v>141</v>
      </c>
      <c r="EB781" s="110" t="s">
        <v>142</v>
      </c>
      <c r="EC781" s="110" t="s">
        <v>143</v>
      </c>
    </row>
    <row r="782" spans="49:134" x14ac:dyDescent="0.3">
      <c r="AW782" s="7">
        <v>1</v>
      </c>
      <c r="AX782" s="52">
        <f>V121*$P122</f>
        <v>0</v>
      </c>
      <c r="AY782" s="52">
        <f t="shared" ref="AY782:BW782" si="462">W121*$P122</f>
        <v>0</v>
      </c>
      <c r="AZ782" s="52">
        <f t="shared" si="462"/>
        <v>0</v>
      </c>
      <c r="BA782" s="52">
        <f t="shared" si="462"/>
        <v>0</v>
      </c>
      <c r="BB782" s="52">
        <f t="shared" si="462"/>
        <v>105.71279339583685</v>
      </c>
      <c r="BC782" s="52">
        <f t="shared" si="462"/>
        <v>229.8634819694793</v>
      </c>
      <c r="BD782" s="52">
        <f t="shared" si="462"/>
        <v>0</v>
      </c>
      <c r="BE782" s="52">
        <f t="shared" si="462"/>
        <v>266.87848195687883</v>
      </c>
      <c r="BF782" s="52">
        <f t="shared" si="462"/>
        <v>0</v>
      </c>
      <c r="BG782" s="52">
        <f t="shared" si="462"/>
        <v>0</v>
      </c>
      <c r="BH782" s="52">
        <f t="shared" si="462"/>
        <v>0</v>
      </c>
      <c r="BI782" s="52">
        <f t="shared" si="462"/>
        <v>0</v>
      </c>
      <c r="BJ782" s="52">
        <f t="shared" si="462"/>
        <v>0</v>
      </c>
      <c r="BK782" s="52">
        <f t="shared" si="462"/>
        <v>0</v>
      </c>
      <c r="BL782" s="52">
        <f t="shared" si="462"/>
        <v>2.3193484435751296E-2</v>
      </c>
      <c r="BM782" s="52">
        <f t="shared" si="462"/>
        <v>0.21307835294633307</v>
      </c>
      <c r="BN782" s="52">
        <f t="shared" si="462"/>
        <v>0</v>
      </c>
      <c r="BO782" s="52">
        <f t="shared" si="462"/>
        <v>0</v>
      </c>
      <c r="BP782" s="52">
        <f t="shared" si="462"/>
        <v>3.7610798910851417</v>
      </c>
      <c r="BQ782" s="52">
        <f t="shared" si="462"/>
        <v>0</v>
      </c>
      <c r="BR782" s="52">
        <f t="shared" si="462"/>
        <v>0</v>
      </c>
      <c r="BS782" s="52">
        <f t="shared" si="462"/>
        <v>0</v>
      </c>
      <c r="BT782" s="52">
        <f t="shared" si="462"/>
        <v>0</v>
      </c>
      <c r="BU782" s="52">
        <f t="shared" si="462"/>
        <v>0</v>
      </c>
      <c r="BV782" s="52">
        <f t="shared" si="462"/>
        <v>0</v>
      </c>
      <c r="BW782" s="52">
        <f t="shared" si="462"/>
        <v>0</v>
      </c>
      <c r="BX782" s="52">
        <f>SUM(AX782:BW782)</f>
        <v>606.45210905066233</v>
      </c>
      <c r="DC782" s="7">
        <v>1</v>
      </c>
      <c r="DD782" s="55">
        <f t="array" aca="1" ref="DD782:EC833" ca="1">MMULT(AX782:BW833,$CB$121:$DA$146)</f>
        <v>0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7833.3179906315099</v>
      </c>
      <c r="DI782" s="55">
        <f ca="1"/>
        <v>15929.539300484914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0</v>
      </c>
      <c r="DQ782" s="55">
        <f ca="1"/>
        <v>0</v>
      </c>
      <c r="DR782" s="55">
        <f ca="1"/>
        <v>0</v>
      </c>
      <c r="DS782" s="55">
        <f ca="1"/>
        <v>15.085947388600381</v>
      </c>
      <c r="DT782" s="55">
        <f ca="1"/>
        <v>0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>SUM(DD782:EC782)</f>
        <v>23777.943238505024</v>
      </c>
    </row>
    <row r="783" spans="49:134" x14ac:dyDescent="0.3">
      <c r="AW783" s="7">
        <v>2</v>
      </c>
      <c r="AX783" s="52">
        <f t="shared" ref="AX783:AX833" si="463">V122*$P123</f>
        <v>0</v>
      </c>
      <c r="AY783" s="52">
        <f t="shared" ref="AY783:AY833" si="464">W122*$P123</f>
        <v>0</v>
      </c>
      <c r="AZ783" s="52">
        <f t="shared" ref="AZ783:AZ833" si="465">X122*$P123</f>
        <v>0</v>
      </c>
      <c r="BA783" s="52">
        <f t="shared" ref="BA783:BA833" si="466">Y122*$P123</f>
        <v>0</v>
      </c>
      <c r="BB783" s="52">
        <f t="shared" ref="BB783:BB833" si="467">Z122*$P123</f>
        <v>42.673465253564942</v>
      </c>
      <c r="BC783" s="52">
        <f t="shared" ref="BC783:BC833" si="468">AA122*$P123</f>
        <v>92.78982228434127</v>
      </c>
      <c r="BD783" s="52">
        <f t="shared" ref="BD783:BD833" si="469">AB122*$P123</f>
        <v>0</v>
      </c>
      <c r="BE783" s="52">
        <f t="shared" ref="BE783:BE833" si="470">AC122*$P123</f>
        <v>107.7318010493919</v>
      </c>
      <c r="BF783" s="52">
        <f t="shared" ref="BF783:BF833" si="471">AD122*$P123</f>
        <v>0</v>
      </c>
      <c r="BG783" s="52">
        <f t="shared" ref="BG783:BG833" si="472">AE122*$P123</f>
        <v>0</v>
      </c>
      <c r="BH783" s="52">
        <f t="shared" ref="BH783:BH833" si="473">AF122*$P123</f>
        <v>0</v>
      </c>
      <c r="BI783" s="52">
        <f t="shared" ref="BI783:BI833" si="474">AG122*$P123</f>
        <v>0</v>
      </c>
      <c r="BJ783" s="52">
        <f t="shared" ref="BJ783:BJ833" si="475">AH122*$P123</f>
        <v>0</v>
      </c>
      <c r="BK783" s="52">
        <f t="shared" ref="BK783:BK833" si="476">AI122*$P123</f>
        <v>0</v>
      </c>
      <c r="BL783" s="52">
        <f t="shared" ref="BL783:BL833" si="477">AJ122*$P123</f>
        <v>9.3905327287637473E-3</v>
      </c>
      <c r="BM783" s="52">
        <f t="shared" ref="BM783:BM833" si="478">AK122*$P123</f>
        <v>8.6286695687983472E-2</v>
      </c>
      <c r="BN783" s="52">
        <f t="shared" ref="BN783:BN833" si="479">AL122*$P123</f>
        <v>0</v>
      </c>
      <c r="BO783" s="52">
        <f t="shared" ref="BO783:BO833" si="480">AM122*$P123</f>
        <v>0</v>
      </c>
      <c r="BP783" s="52">
        <f t="shared" ref="BP783:BP833" si="481">AN122*$P123</f>
        <v>1.5182487090511638</v>
      </c>
      <c r="BQ783" s="52">
        <f t="shared" ref="BQ783:BQ833" si="482">AO122*$P123</f>
        <v>0</v>
      </c>
      <c r="BR783" s="52">
        <f t="shared" ref="BR783:BR833" si="483">AP122*$P123</f>
        <v>0</v>
      </c>
      <c r="BS783" s="52">
        <f t="shared" ref="BS783:BS833" si="484">AQ122*$P123</f>
        <v>0</v>
      </c>
      <c r="BT783" s="52">
        <f t="shared" ref="BT783:BT833" si="485">AR122*$P123</f>
        <v>0</v>
      </c>
      <c r="BU783" s="52">
        <f t="shared" ref="BU783:BU833" si="486">AS122*$P123</f>
        <v>0</v>
      </c>
      <c r="BV783" s="52">
        <f t="shared" ref="BV783:BV833" si="487">AT122*$P123</f>
        <v>0</v>
      </c>
      <c r="BW783" s="52">
        <f t="shared" ref="BW783:BW833" si="488">AU122*$P123</f>
        <v>0</v>
      </c>
      <c r="BX783" s="52">
        <f t="shared" ref="BX783:BX833" si="489">SUM(AX783:BW783)</f>
        <v>244.80901452476604</v>
      </c>
      <c r="DC783" s="7">
        <v>2</v>
      </c>
      <c r="DD783" s="55">
        <f ca="1"/>
        <v>0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3162.1037752891621</v>
      </c>
      <c r="DI783" s="55">
        <f ca="1"/>
        <v>6430.3346843048494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0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6.1090980547092295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t="shared" ref="ED783:ED833" ca="1" si="490">SUM(DD783:EC783)</f>
        <v>9598.5475576487206</v>
      </c>
    </row>
    <row r="784" spans="49:134" x14ac:dyDescent="0.3">
      <c r="AW784" s="7">
        <v>3</v>
      </c>
      <c r="AX784" s="52">
        <f t="shared" si="463"/>
        <v>0</v>
      </c>
      <c r="AY784" s="52">
        <f t="shared" si="464"/>
        <v>0</v>
      </c>
      <c r="AZ784" s="52">
        <f t="shared" si="465"/>
        <v>0</v>
      </c>
      <c r="BA784" s="52">
        <f t="shared" si="466"/>
        <v>0</v>
      </c>
      <c r="BB784" s="52">
        <f t="shared" si="467"/>
        <v>22.385040626475583</v>
      </c>
      <c r="BC784" s="52">
        <f t="shared" si="468"/>
        <v>48.674367771597659</v>
      </c>
      <c r="BD784" s="52">
        <f t="shared" si="469"/>
        <v>0</v>
      </c>
      <c r="BE784" s="52">
        <f t="shared" si="470"/>
        <v>56.512418879083448</v>
      </c>
      <c r="BF784" s="52">
        <f t="shared" si="471"/>
        <v>0</v>
      </c>
      <c r="BG784" s="52">
        <f t="shared" si="472"/>
        <v>0</v>
      </c>
      <c r="BH784" s="52">
        <f t="shared" si="473"/>
        <v>0</v>
      </c>
      <c r="BI784" s="52">
        <f t="shared" si="474"/>
        <v>0</v>
      </c>
      <c r="BJ784" s="52">
        <f t="shared" si="475"/>
        <v>0</v>
      </c>
      <c r="BK784" s="52">
        <f t="shared" si="476"/>
        <v>0</v>
      </c>
      <c r="BL784" s="52">
        <f t="shared" si="477"/>
        <v>4.9226586798091602E-3</v>
      </c>
      <c r="BM784" s="52">
        <f t="shared" si="478"/>
        <v>4.5263050354923173E-2</v>
      </c>
      <c r="BN784" s="52">
        <f t="shared" si="479"/>
        <v>0</v>
      </c>
      <c r="BO784" s="52">
        <f t="shared" si="480"/>
        <v>0</v>
      </c>
      <c r="BP784" s="52">
        <f t="shared" si="481"/>
        <v>0.79642135558098837</v>
      </c>
      <c r="BQ784" s="52">
        <f t="shared" si="482"/>
        <v>0</v>
      </c>
      <c r="BR784" s="52">
        <f t="shared" si="483"/>
        <v>0</v>
      </c>
      <c r="BS784" s="52">
        <f t="shared" si="484"/>
        <v>0</v>
      </c>
      <c r="BT784" s="52">
        <f t="shared" si="485"/>
        <v>0</v>
      </c>
      <c r="BU784" s="52">
        <f t="shared" si="486"/>
        <v>0</v>
      </c>
      <c r="BV784" s="52">
        <f t="shared" si="487"/>
        <v>0</v>
      </c>
      <c r="BW784" s="52">
        <f t="shared" si="488"/>
        <v>0</v>
      </c>
      <c r="BX784" s="52">
        <f t="shared" si="489"/>
        <v>128.41843434177241</v>
      </c>
      <c r="DC784" s="7">
        <v>3</v>
      </c>
      <c r="DD784" s="55">
        <f ca="1"/>
        <v>0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1658.7315104218405</v>
      </c>
      <c r="DI784" s="55">
        <f ca="1"/>
        <v>3373.1336865717176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0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3.2046239651285604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t="shared" ca="1" si="490"/>
        <v>5035.0698209586863</v>
      </c>
    </row>
    <row r="785" spans="49:134" x14ac:dyDescent="0.3">
      <c r="AW785" s="7">
        <v>4</v>
      </c>
      <c r="AX785" s="52">
        <f t="shared" si="463"/>
        <v>0</v>
      </c>
      <c r="AY785" s="52">
        <f t="shared" si="464"/>
        <v>0</v>
      </c>
      <c r="AZ785" s="52">
        <f t="shared" si="465"/>
        <v>0</v>
      </c>
      <c r="BA785" s="52">
        <f t="shared" si="466"/>
        <v>0</v>
      </c>
      <c r="BB785" s="52">
        <f t="shared" si="467"/>
        <v>29.227647820277394</v>
      </c>
      <c r="BC785" s="52">
        <f t="shared" si="468"/>
        <v>63.553035372139284</v>
      </c>
      <c r="BD785" s="52">
        <f t="shared" si="469"/>
        <v>0</v>
      </c>
      <c r="BE785" s="52">
        <f t="shared" si="470"/>
        <v>73.787003725059435</v>
      </c>
      <c r="BF785" s="52">
        <f t="shared" si="471"/>
        <v>0</v>
      </c>
      <c r="BG785" s="52">
        <f t="shared" si="472"/>
        <v>0</v>
      </c>
      <c r="BH785" s="52">
        <f t="shared" si="473"/>
        <v>0</v>
      </c>
      <c r="BI785" s="52">
        <f t="shared" si="474"/>
        <v>0</v>
      </c>
      <c r="BJ785" s="52">
        <f t="shared" si="475"/>
        <v>0</v>
      </c>
      <c r="BK785" s="52">
        <f t="shared" si="476"/>
        <v>0</v>
      </c>
      <c r="BL785" s="52">
        <f t="shared" si="477"/>
        <v>6.4300635745898364E-3</v>
      </c>
      <c r="BM785" s="52">
        <f t="shared" si="478"/>
        <v>5.9098953791496225E-2</v>
      </c>
      <c r="BN785" s="52">
        <f t="shared" si="479"/>
        <v>0</v>
      </c>
      <c r="BO785" s="52">
        <f t="shared" si="480"/>
        <v>0</v>
      </c>
      <c r="BP785" s="52">
        <f t="shared" si="481"/>
        <v>1.0398695833501039</v>
      </c>
      <c r="BQ785" s="52">
        <f t="shared" si="482"/>
        <v>0</v>
      </c>
      <c r="BR785" s="52">
        <f t="shared" si="483"/>
        <v>0</v>
      </c>
      <c r="BS785" s="52">
        <f t="shared" si="484"/>
        <v>0</v>
      </c>
      <c r="BT785" s="52">
        <f t="shared" si="485"/>
        <v>0</v>
      </c>
      <c r="BU785" s="52">
        <f t="shared" si="486"/>
        <v>0</v>
      </c>
      <c r="BV785" s="52">
        <f t="shared" si="487"/>
        <v>0</v>
      </c>
      <c r="BW785" s="52">
        <f t="shared" si="488"/>
        <v>0</v>
      </c>
      <c r="BX785" s="52">
        <f t="shared" si="489"/>
        <v>167.67308551819232</v>
      </c>
      <c r="DC785" s="7">
        <v>4</v>
      </c>
      <c r="DD785" s="55">
        <f ca="1"/>
        <v>0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2165.7687034825549</v>
      </c>
      <c r="DI785" s="55">
        <f ca="1"/>
        <v>4404.2253512892521</v>
      </c>
      <c r="DJ785" s="55">
        <f ca="1"/>
        <v>0</v>
      </c>
      <c r="DK785" s="55">
        <f ca="1"/>
        <v>0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4.1842059284379323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t="shared" ca="1" si="490"/>
        <v>6574.1782607002451</v>
      </c>
    </row>
    <row r="786" spans="49:134" x14ac:dyDescent="0.3">
      <c r="AW786" s="7">
        <v>5</v>
      </c>
      <c r="AX786" s="52">
        <f t="shared" si="463"/>
        <v>0</v>
      </c>
      <c r="AY786" s="52">
        <f t="shared" si="464"/>
        <v>0</v>
      </c>
      <c r="AZ786" s="52">
        <f t="shared" si="465"/>
        <v>0</v>
      </c>
      <c r="BA786" s="52">
        <f t="shared" si="466"/>
        <v>0</v>
      </c>
      <c r="BB786" s="52">
        <f t="shared" si="467"/>
        <v>4.5889520802870916</v>
      </c>
      <c r="BC786" s="52">
        <f t="shared" si="468"/>
        <v>9.9782861655636221</v>
      </c>
      <c r="BD786" s="52">
        <f t="shared" si="469"/>
        <v>0</v>
      </c>
      <c r="BE786" s="52">
        <f t="shared" si="470"/>
        <v>11.585093207758778</v>
      </c>
      <c r="BF786" s="52">
        <f t="shared" si="471"/>
        <v>0</v>
      </c>
      <c r="BG786" s="52">
        <f t="shared" si="472"/>
        <v>0</v>
      </c>
      <c r="BH786" s="52">
        <f t="shared" si="473"/>
        <v>0</v>
      </c>
      <c r="BI786" s="52">
        <f t="shared" si="474"/>
        <v>0</v>
      </c>
      <c r="BJ786" s="52">
        <f t="shared" si="475"/>
        <v>0</v>
      </c>
      <c r="BK786" s="52">
        <f t="shared" si="476"/>
        <v>0</v>
      </c>
      <c r="BL786" s="52">
        <f t="shared" si="477"/>
        <v>1.0091485106275349E-3</v>
      </c>
      <c r="BM786" s="52">
        <f t="shared" si="478"/>
        <v>9.2789626603889085E-3</v>
      </c>
      <c r="BN786" s="52">
        <f t="shared" si="479"/>
        <v>0</v>
      </c>
      <c r="BO786" s="52">
        <f t="shared" si="480"/>
        <v>0</v>
      </c>
      <c r="BP786" s="52">
        <f t="shared" si="481"/>
        <v>0.16326704569209297</v>
      </c>
      <c r="BQ786" s="52">
        <f t="shared" si="482"/>
        <v>0</v>
      </c>
      <c r="BR786" s="52">
        <f t="shared" si="483"/>
        <v>0</v>
      </c>
      <c r="BS786" s="52">
        <f t="shared" si="484"/>
        <v>0</v>
      </c>
      <c r="BT786" s="52">
        <f t="shared" si="485"/>
        <v>0</v>
      </c>
      <c r="BU786" s="52">
        <f t="shared" si="486"/>
        <v>0</v>
      </c>
      <c r="BV786" s="52">
        <f t="shared" si="487"/>
        <v>0</v>
      </c>
      <c r="BW786" s="52">
        <f t="shared" si="488"/>
        <v>0</v>
      </c>
      <c r="BX786" s="52">
        <f t="shared" si="489"/>
        <v>26.325886610472597</v>
      </c>
      <c r="DC786" s="7">
        <v>5</v>
      </c>
      <c r="DD786" s="55">
        <f ca="1"/>
        <v>0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340.04134914927346</v>
      </c>
      <c r="DI786" s="55">
        <f ca="1"/>
        <v>691.49523127355894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0</v>
      </c>
      <c r="DN786" s="55">
        <f ca="1"/>
        <v>0</v>
      </c>
      <c r="DO786" s="55">
        <f ca="1"/>
        <v>0</v>
      </c>
      <c r="DP786" s="55">
        <f ca="1"/>
        <v>0</v>
      </c>
      <c r="DQ786" s="55">
        <f ca="1"/>
        <v>0</v>
      </c>
      <c r="DR786" s="55">
        <f ca="1"/>
        <v>0</v>
      </c>
      <c r="DS786" s="55">
        <f ca="1"/>
        <v>0.65695055635553468</v>
      </c>
      <c r="DT786" s="55">
        <f ca="1"/>
        <v>0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t="shared" ca="1" si="490"/>
        <v>1032.1935309791879</v>
      </c>
    </row>
    <row r="787" spans="49:134" x14ac:dyDescent="0.3">
      <c r="AW787" s="7">
        <v>6</v>
      </c>
      <c r="AX787" s="52">
        <f t="shared" si="463"/>
        <v>0</v>
      </c>
      <c r="AY787" s="52">
        <f t="shared" si="464"/>
        <v>0</v>
      </c>
      <c r="AZ787" s="52">
        <f t="shared" si="465"/>
        <v>0</v>
      </c>
      <c r="BA787" s="52">
        <f t="shared" si="466"/>
        <v>0</v>
      </c>
      <c r="BB787" s="52">
        <f t="shared" si="467"/>
        <v>2.7635215079344881</v>
      </c>
      <c r="BC787" s="52">
        <f t="shared" si="468"/>
        <v>6.0090425744829883</v>
      </c>
      <c r="BD787" s="52">
        <f t="shared" si="469"/>
        <v>0</v>
      </c>
      <c r="BE787" s="52">
        <f t="shared" si="470"/>
        <v>6.9766808814158168</v>
      </c>
      <c r="BF787" s="52">
        <f t="shared" si="471"/>
        <v>0</v>
      </c>
      <c r="BG787" s="52">
        <f t="shared" si="472"/>
        <v>0</v>
      </c>
      <c r="BH787" s="52">
        <f t="shared" si="473"/>
        <v>0</v>
      </c>
      <c r="BI787" s="52">
        <f t="shared" si="474"/>
        <v>0</v>
      </c>
      <c r="BJ787" s="52">
        <f t="shared" si="475"/>
        <v>0</v>
      </c>
      <c r="BK787" s="52">
        <f t="shared" si="476"/>
        <v>0</v>
      </c>
      <c r="BL787" s="52">
        <f t="shared" si="477"/>
        <v>6.0717902367277729E-4</v>
      </c>
      <c r="BM787" s="52">
        <f t="shared" si="478"/>
        <v>5.5879024965451215E-3</v>
      </c>
      <c r="BN787" s="52">
        <f t="shared" si="479"/>
        <v>0</v>
      </c>
      <c r="BO787" s="52">
        <f t="shared" si="480"/>
        <v>0</v>
      </c>
      <c r="BP787" s="52">
        <f t="shared" si="481"/>
        <v>9.8321355388043208E-2</v>
      </c>
      <c r="BQ787" s="52">
        <f t="shared" si="482"/>
        <v>0</v>
      </c>
      <c r="BR787" s="52">
        <f t="shared" si="483"/>
        <v>0</v>
      </c>
      <c r="BS787" s="52">
        <f t="shared" si="484"/>
        <v>0</v>
      </c>
      <c r="BT787" s="52">
        <f t="shared" si="485"/>
        <v>0</v>
      </c>
      <c r="BU787" s="52">
        <f t="shared" si="486"/>
        <v>0</v>
      </c>
      <c r="BV787" s="52">
        <f t="shared" si="487"/>
        <v>0</v>
      </c>
      <c r="BW787" s="52">
        <f t="shared" si="488"/>
        <v>0</v>
      </c>
      <c r="BX787" s="52">
        <f t="shared" si="489"/>
        <v>15.853761400741554</v>
      </c>
      <c r="DC787" s="7">
        <v>6</v>
      </c>
      <c r="DD787" s="55">
        <f ca="1"/>
        <v>0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204.77694373794554</v>
      </c>
      <c r="DI787" s="55">
        <f ca="1"/>
        <v>416.42665041167106</v>
      </c>
      <c r="DJ787" s="55">
        <f ca="1"/>
        <v>0</v>
      </c>
      <c r="DK787" s="55">
        <f ca="1"/>
        <v>0</v>
      </c>
      <c r="DL787" s="55">
        <f ca="1"/>
        <v>0</v>
      </c>
      <c r="DM787" s="55">
        <f ca="1"/>
        <v>0</v>
      </c>
      <c r="DN787" s="55">
        <f ca="1"/>
        <v>0</v>
      </c>
      <c r="DO787" s="55">
        <f ca="1"/>
        <v>0</v>
      </c>
      <c r="DP787" s="55">
        <f ca="1"/>
        <v>0</v>
      </c>
      <c r="DQ787" s="55">
        <f ca="1"/>
        <v>0</v>
      </c>
      <c r="DR787" s="55">
        <f ca="1"/>
        <v>0</v>
      </c>
      <c r="DS787" s="55">
        <f ca="1"/>
        <v>0.3956234967553946</v>
      </c>
      <c r="DT787" s="55">
        <f ca="1"/>
        <v>0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t="shared" ca="1" si="490"/>
        <v>621.59921764637204</v>
      </c>
    </row>
    <row r="788" spans="49:134" x14ac:dyDescent="0.3">
      <c r="AW788" s="7">
        <v>7</v>
      </c>
      <c r="AX788" s="52">
        <f t="shared" si="463"/>
        <v>0</v>
      </c>
      <c r="AY788" s="52">
        <f t="shared" si="464"/>
        <v>0</v>
      </c>
      <c r="AZ788" s="52">
        <f t="shared" si="465"/>
        <v>0</v>
      </c>
      <c r="BA788" s="52">
        <f t="shared" si="466"/>
        <v>0</v>
      </c>
      <c r="BB788" s="52">
        <f t="shared" si="467"/>
        <v>32.934371046902704</v>
      </c>
      <c r="BC788" s="52">
        <f t="shared" si="468"/>
        <v>71.61298988929515</v>
      </c>
      <c r="BD788" s="52">
        <f t="shared" si="469"/>
        <v>0</v>
      </c>
      <c r="BE788" s="52">
        <f t="shared" si="470"/>
        <v>83.144855655673126</v>
      </c>
      <c r="BF788" s="52">
        <f t="shared" si="471"/>
        <v>0</v>
      </c>
      <c r="BG788" s="52">
        <f t="shared" si="472"/>
        <v>0</v>
      </c>
      <c r="BH788" s="52">
        <f t="shared" si="473"/>
        <v>0</v>
      </c>
      <c r="BI788" s="52">
        <f t="shared" si="474"/>
        <v>0</v>
      </c>
      <c r="BJ788" s="52">
        <f t="shared" si="475"/>
        <v>0</v>
      </c>
      <c r="BK788" s="52">
        <f t="shared" si="476"/>
        <v>0</v>
      </c>
      <c r="BL788" s="52">
        <f t="shared" si="477"/>
        <v>7.2408927049652134E-3</v>
      </c>
      <c r="BM788" s="52">
        <f t="shared" si="478"/>
        <v>6.656341470970624E-2</v>
      </c>
      <c r="BN788" s="52">
        <f t="shared" si="479"/>
        <v>0</v>
      </c>
      <c r="BO788" s="52">
        <f t="shared" si="480"/>
        <v>0</v>
      </c>
      <c r="BP788" s="52">
        <f t="shared" si="481"/>
        <v>1.1717484391498514</v>
      </c>
      <c r="BQ788" s="52">
        <f t="shared" si="482"/>
        <v>0</v>
      </c>
      <c r="BR788" s="52">
        <f t="shared" si="483"/>
        <v>0</v>
      </c>
      <c r="BS788" s="52">
        <f t="shared" si="484"/>
        <v>0</v>
      </c>
      <c r="BT788" s="52">
        <f t="shared" si="485"/>
        <v>0</v>
      </c>
      <c r="BU788" s="52">
        <f t="shared" si="486"/>
        <v>0</v>
      </c>
      <c r="BV788" s="52">
        <f t="shared" si="487"/>
        <v>0</v>
      </c>
      <c r="BW788" s="52">
        <f t="shared" si="488"/>
        <v>0</v>
      </c>
      <c r="BX788" s="52">
        <f t="shared" si="489"/>
        <v>188.93776933843552</v>
      </c>
      <c r="DC788" s="7">
        <v>7</v>
      </c>
      <c r="DD788" s="55">
        <f ca="1"/>
        <v>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2440.43689457549</v>
      </c>
      <c r="DI788" s="55">
        <f ca="1"/>
        <v>4962.7801993281537</v>
      </c>
      <c r="DJ788" s="55">
        <f ca="1"/>
        <v>0</v>
      </c>
      <c r="DK788" s="55">
        <f ca="1"/>
        <v>0</v>
      </c>
      <c r="DL788" s="55">
        <f ca="1"/>
        <v>0</v>
      </c>
      <c r="DM788" s="55">
        <f ca="1"/>
        <v>0</v>
      </c>
      <c r="DN788" s="55">
        <f ca="1"/>
        <v>0</v>
      </c>
      <c r="DO788" s="55">
        <f ca="1"/>
        <v>0</v>
      </c>
      <c r="DP788" s="55">
        <f ca="1"/>
        <v>0</v>
      </c>
      <c r="DQ788" s="55">
        <f ca="1"/>
        <v>0</v>
      </c>
      <c r="DR788" s="55">
        <f ca="1"/>
        <v>0</v>
      </c>
      <c r="DS788" s="55">
        <f ca="1"/>
        <v>4.7126897614472014</v>
      </c>
      <c r="DT788" s="55">
        <f ca="1"/>
        <v>0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t="shared" ca="1" si="490"/>
        <v>7407.9297836650912</v>
      </c>
    </row>
    <row r="789" spans="49:134" x14ac:dyDescent="0.3">
      <c r="AW789" s="7">
        <v>8</v>
      </c>
      <c r="AX789" s="52">
        <f t="shared" si="463"/>
        <v>3757.9471683115657</v>
      </c>
      <c r="AY789" s="52">
        <f t="shared" si="464"/>
        <v>0.44883092454066142</v>
      </c>
      <c r="AZ789" s="52">
        <f t="shared" si="465"/>
        <v>0</v>
      </c>
      <c r="BA789" s="52">
        <f t="shared" si="466"/>
        <v>0</v>
      </c>
      <c r="BB789" s="52">
        <f t="shared" si="467"/>
        <v>13.707839464938344</v>
      </c>
      <c r="BC789" s="52">
        <f t="shared" si="468"/>
        <v>29.806531546056071</v>
      </c>
      <c r="BD789" s="52">
        <f t="shared" si="469"/>
        <v>0</v>
      </c>
      <c r="BE789" s="52">
        <f t="shared" si="470"/>
        <v>535.06225063419924</v>
      </c>
      <c r="BF789" s="52">
        <f t="shared" si="471"/>
        <v>26.020595021877476</v>
      </c>
      <c r="BG789" s="52">
        <f t="shared" si="472"/>
        <v>0</v>
      </c>
      <c r="BH789" s="52">
        <f t="shared" si="473"/>
        <v>7.1829106035157624</v>
      </c>
      <c r="BI789" s="52">
        <f t="shared" si="474"/>
        <v>2147.3476622404255</v>
      </c>
      <c r="BJ789" s="52">
        <f t="shared" si="475"/>
        <v>0</v>
      </c>
      <c r="BK789" s="52">
        <f t="shared" si="476"/>
        <v>0</v>
      </c>
      <c r="BL789" s="52">
        <f t="shared" si="477"/>
        <v>3.0144684893771592E-3</v>
      </c>
      <c r="BM789" s="52">
        <f t="shared" si="478"/>
        <v>2.7717556513876893E-2</v>
      </c>
      <c r="BN789" s="52">
        <f t="shared" si="479"/>
        <v>0</v>
      </c>
      <c r="BO789" s="52">
        <f t="shared" si="480"/>
        <v>0</v>
      </c>
      <c r="BP789" s="52">
        <f t="shared" si="481"/>
        <v>5.8243846258840106</v>
      </c>
      <c r="BQ789" s="52">
        <f t="shared" si="482"/>
        <v>0</v>
      </c>
      <c r="BR789" s="52">
        <f t="shared" si="483"/>
        <v>0</v>
      </c>
      <c r="BS789" s="52">
        <f t="shared" si="484"/>
        <v>0</v>
      </c>
      <c r="BT789" s="52">
        <f t="shared" si="485"/>
        <v>0</v>
      </c>
      <c r="BU789" s="52">
        <f t="shared" si="486"/>
        <v>0</v>
      </c>
      <c r="BV789" s="52">
        <f t="shared" si="487"/>
        <v>0</v>
      </c>
      <c r="BW789" s="52">
        <f t="shared" si="488"/>
        <v>0</v>
      </c>
      <c r="BX789" s="52">
        <f t="shared" si="489"/>
        <v>6523.3789053980072</v>
      </c>
      <c r="DC789" s="7">
        <v>8</v>
      </c>
      <c r="DD789" s="55">
        <f ca="1"/>
        <v>355501.80212227412</v>
      </c>
      <c r="DE789" s="55">
        <f ca="1"/>
        <v>45.331923378606803</v>
      </c>
      <c r="DF789" s="55">
        <f ca="1"/>
        <v>0</v>
      </c>
      <c r="DG789" s="55">
        <f ca="1"/>
        <v>0</v>
      </c>
      <c r="DH789" s="55">
        <f ca="1"/>
        <v>1015.7509043519312</v>
      </c>
      <c r="DI789" s="55">
        <f ca="1"/>
        <v>2065.5926361416855</v>
      </c>
      <c r="DJ789" s="55">
        <f ca="1"/>
        <v>0</v>
      </c>
      <c r="DK789" s="55">
        <f ca="1"/>
        <v>0</v>
      </c>
      <c r="DL789" s="55">
        <f ca="1"/>
        <v>2013.9940546933167</v>
      </c>
      <c r="DM789" s="55">
        <f ca="1"/>
        <v>0</v>
      </c>
      <c r="DN789" s="55">
        <f ca="1"/>
        <v>0</v>
      </c>
      <c r="DO789" s="55">
        <f ca="1"/>
        <v>120466.20385168787</v>
      </c>
      <c r="DP789" s="55">
        <f ca="1"/>
        <v>0</v>
      </c>
      <c r="DQ789" s="55">
        <f ca="1"/>
        <v>0</v>
      </c>
      <c r="DR789" s="55">
        <f ca="1"/>
        <v>0</v>
      </c>
      <c r="DS789" s="55">
        <f ca="1"/>
        <v>1.962403001182484</v>
      </c>
      <c r="DT789" s="55">
        <f ca="1"/>
        <v>0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t="shared" ca="1" si="490"/>
        <v>481110.63789552875</v>
      </c>
    </row>
    <row r="790" spans="49:134" x14ac:dyDescent="0.3">
      <c r="AW790" s="7">
        <v>9</v>
      </c>
      <c r="AX790" s="52">
        <f t="shared" si="463"/>
        <v>188.18267803242853</v>
      </c>
      <c r="AY790" s="52">
        <f t="shared" si="464"/>
        <v>2.2475623506563153E-2</v>
      </c>
      <c r="AZ790" s="52">
        <f t="shared" si="465"/>
        <v>0</v>
      </c>
      <c r="BA790" s="52">
        <f t="shared" si="466"/>
        <v>0</v>
      </c>
      <c r="BB790" s="52">
        <f t="shared" si="467"/>
        <v>0.68643273178200181</v>
      </c>
      <c r="BC790" s="52">
        <f t="shared" si="468"/>
        <v>1.4925896176085121</v>
      </c>
      <c r="BD790" s="52">
        <f t="shared" si="469"/>
        <v>0</v>
      </c>
      <c r="BE790" s="52">
        <f t="shared" si="470"/>
        <v>26.793736778860666</v>
      </c>
      <c r="BF790" s="52">
        <f t="shared" si="471"/>
        <v>1.3030053476167824</v>
      </c>
      <c r="BG790" s="52">
        <f t="shared" si="472"/>
        <v>0</v>
      </c>
      <c r="BH790" s="52">
        <f t="shared" si="473"/>
        <v>0.35969088742415745</v>
      </c>
      <c r="BI790" s="52">
        <f t="shared" si="474"/>
        <v>107.53041907598404</v>
      </c>
      <c r="BJ790" s="52">
        <f t="shared" si="475"/>
        <v>0</v>
      </c>
      <c r="BK790" s="52">
        <f t="shared" si="476"/>
        <v>0</v>
      </c>
      <c r="BL790" s="52">
        <f t="shared" si="477"/>
        <v>1.5104049648504686E-4</v>
      </c>
      <c r="BM790" s="52">
        <f t="shared" si="478"/>
        <v>1.3879829654335062E-3</v>
      </c>
      <c r="BN790" s="52">
        <f t="shared" si="479"/>
        <v>0</v>
      </c>
      <c r="BO790" s="52">
        <f t="shared" si="480"/>
        <v>0</v>
      </c>
      <c r="BP790" s="52">
        <f t="shared" si="481"/>
        <v>0.29166144452075671</v>
      </c>
      <c r="BQ790" s="52">
        <f t="shared" si="482"/>
        <v>0</v>
      </c>
      <c r="BR790" s="52">
        <f t="shared" si="483"/>
        <v>0</v>
      </c>
      <c r="BS790" s="52">
        <f t="shared" si="484"/>
        <v>0</v>
      </c>
      <c r="BT790" s="52">
        <f t="shared" si="485"/>
        <v>0</v>
      </c>
      <c r="BU790" s="52">
        <f t="shared" si="486"/>
        <v>0</v>
      </c>
      <c r="BV790" s="52">
        <f t="shared" si="487"/>
        <v>0</v>
      </c>
      <c r="BW790" s="52">
        <f t="shared" si="488"/>
        <v>0</v>
      </c>
      <c r="BX790" s="52">
        <f t="shared" si="489"/>
        <v>326.66422856319389</v>
      </c>
      <c r="DC790" s="7">
        <v>9</v>
      </c>
      <c r="DD790" s="55">
        <f ca="1"/>
        <v>17802.081341867739</v>
      </c>
      <c r="DE790" s="55">
        <f ca="1"/>
        <v>2.2700379741628782</v>
      </c>
      <c r="DF790" s="55">
        <f ca="1"/>
        <v>0</v>
      </c>
      <c r="DG790" s="55">
        <f ca="1"/>
        <v>0</v>
      </c>
      <c r="DH790" s="55">
        <f ca="1"/>
        <v>50.864665425046333</v>
      </c>
      <c r="DI790" s="55">
        <f ca="1"/>
        <v>103.43646050026989</v>
      </c>
      <c r="DJ790" s="55">
        <f ca="1"/>
        <v>0</v>
      </c>
      <c r="DK790" s="55">
        <f ca="1"/>
        <v>0</v>
      </c>
      <c r="DL790" s="55">
        <f ca="1"/>
        <v>100.85261390553897</v>
      </c>
      <c r="DM790" s="55">
        <f ca="1"/>
        <v>0</v>
      </c>
      <c r="DN790" s="55">
        <f ca="1"/>
        <v>0</v>
      </c>
      <c r="DO790" s="55">
        <f ca="1"/>
        <v>6032.4565101627049</v>
      </c>
      <c r="DP790" s="55">
        <f ca="1"/>
        <v>0</v>
      </c>
      <c r="DQ790" s="55">
        <f ca="1"/>
        <v>0</v>
      </c>
      <c r="DR790" s="55">
        <f ca="1"/>
        <v>0</v>
      </c>
      <c r="DS790" s="55">
        <f ca="1"/>
        <v>9.8269193952692235E-2</v>
      </c>
      <c r="DT790" s="55">
        <f ca="1"/>
        <v>0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t="shared" ca="1" si="490"/>
        <v>24092.059899029417</v>
      </c>
    </row>
    <row r="791" spans="49:134" x14ac:dyDescent="0.3">
      <c r="AW791" s="7">
        <v>10</v>
      </c>
      <c r="AX791" s="52">
        <f t="shared" si="463"/>
        <v>1757.7210581930958</v>
      </c>
      <c r="AY791" s="52">
        <f t="shared" si="464"/>
        <v>0.2099336504046703</v>
      </c>
      <c r="AZ791" s="52">
        <f t="shared" si="465"/>
        <v>0</v>
      </c>
      <c r="BA791" s="52">
        <f t="shared" si="466"/>
        <v>0</v>
      </c>
      <c r="BB791" s="52">
        <f t="shared" si="467"/>
        <v>6.4116276833529184</v>
      </c>
      <c r="BC791" s="52">
        <f t="shared" si="468"/>
        <v>13.941539309885201</v>
      </c>
      <c r="BD791" s="52">
        <f t="shared" si="469"/>
        <v>0</v>
      </c>
      <c r="BE791" s="52">
        <f t="shared" si="470"/>
        <v>250.26700579277417</v>
      </c>
      <c r="BF791" s="52">
        <f t="shared" si="471"/>
        <v>12.170726665631447</v>
      </c>
      <c r="BG791" s="52">
        <f t="shared" si="472"/>
        <v>0</v>
      </c>
      <c r="BH791" s="52">
        <f t="shared" si="473"/>
        <v>3.3596941803081095</v>
      </c>
      <c r="BI791" s="52">
        <f t="shared" si="474"/>
        <v>1004.3883101976483</v>
      </c>
      <c r="BJ791" s="52">
        <f t="shared" si="475"/>
        <v>0</v>
      </c>
      <c r="BK791" s="52">
        <f t="shared" si="476"/>
        <v>0</v>
      </c>
      <c r="BL791" s="52">
        <f t="shared" si="477"/>
        <v>1.4104655588188702E-3</v>
      </c>
      <c r="BM791" s="52">
        <f t="shared" si="478"/>
        <v>1.2964454464060781E-2</v>
      </c>
      <c r="BN791" s="52">
        <f t="shared" si="479"/>
        <v>0</v>
      </c>
      <c r="BO791" s="52">
        <f t="shared" si="480"/>
        <v>0</v>
      </c>
      <c r="BP791" s="52">
        <f t="shared" si="481"/>
        <v>2.7242648850775275</v>
      </c>
      <c r="BQ791" s="52">
        <f t="shared" si="482"/>
        <v>0</v>
      </c>
      <c r="BR791" s="52">
        <f t="shared" si="483"/>
        <v>0</v>
      </c>
      <c r="BS791" s="52">
        <f t="shared" si="484"/>
        <v>0</v>
      </c>
      <c r="BT791" s="52">
        <f t="shared" si="485"/>
        <v>0</v>
      </c>
      <c r="BU791" s="52">
        <f t="shared" si="486"/>
        <v>0</v>
      </c>
      <c r="BV791" s="52">
        <f t="shared" si="487"/>
        <v>0</v>
      </c>
      <c r="BW791" s="52">
        <f t="shared" si="488"/>
        <v>0</v>
      </c>
      <c r="BX791" s="52">
        <f t="shared" si="489"/>
        <v>3051.2085354782012</v>
      </c>
      <c r="DC791" s="7">
        <v>10</v>
      </c>
      <c r="DD791" s="55">
        <f ca="1"/>
        <v>166280.41210506685</v>
      </c>
      <c r="DE791" s="55">
        <f ca="1"/>
        <v>21.203298690871701</v>
      </c>
      <c r="DF791" s="55">
        <f ca="1"/>
        <v>0</v>
      </c>
      <c r="DG791" s="55">
        <f ca="1"/>
        <v>0</v>
      </c>
      <c r="DH791" s="55">
        <f ca="1"/>
        <v>475.10161133645124</v>
      </c>
      <c r="DI791" s="55">
        <f ca="1"/>
        <v>966.14867417504433</v>
      </c>
      <c r="DJ791" s="55">
        <f ca="1"/>
        <v>0</v>
      </c>
      <c r="DK791" s="55">
        <f ca="1"/>
        <v>0</v>
      </c>
      <c r="DL791" s="55">
        <f ca="1"/>
        <v>942.01424391987405</v>
      </c>
      <c r="DM791" s="55">
        <f ca="1"/>
        <v>0</v>
      </c>
      <c r="DN791" s="55">
        <f ca="1"/>
        <v>0</v>
      </c>
      <c r="DO791" s="55">
        <f ca="1"/>
        <v>56346.184202088065</v>
      </c>
      <c r="DP791" s="55">
        <f ca="1"/>
        <v>0</v>
      </c>
      <c r="DQ791" s="55">
        <f ca="1"/>
        <v>0</v>
      </c>
      <c r="DR791" s="55">
        <f ca="1"/>
        <v>0</v>
      </c>
      <c r="DS791" s="55">
        <f ca="1"/>
        <v>0.9178833760555033</v>
      </c>
      <c r="DT791" s="55">
        <f ca="1"/>
        <v>0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t="shared" ca="1" si="490"/>
        <v>225031.98201865325</v>
      </c>
    </row>
    <row r="792" spans="49:134" x14ac:dyDescent="0.3">
      <c r="AW792" s="7">
        <v>11</v>
      </c>
      <c r="AX792" s="52">
        <f t="shared" si="463"/>
        <v>0</v>
      </c>
      <c r="AY792" s="52">
        <f t="shared" si="464"/>
        <v>0</v>
      </c>
      <c r="AZ792" s="52">
        <f t="shared" si="465"/>
        <v>0</v>
      </c>
      <c r="BA792" s="52">
        <f t="shared" si="466"/>
        <v>0</v>
      </c>
      <c r="BB792" s="52">
        <f t="shared" si="467"/>
        <v>3876.4576811735624</v>
      </c>
      <c r="BC792" s="52">
        <f t="shared" si="468"/>
        <v>8429.0276678359915</v>
      </c>
      <c r="BD792" s="52">
        <f t="shared" si="469"/>
        <v>0</v>
      </c>
      <c r="BE792" s="52">
        <f t="shared" si="470"/>
        <v>9786.3570516028394</v>
      </c>
      <c r="BF792" s="52">
        <f t="shared" si="471"/>
        <v>0</v>
      </c>
      <c r="BG792" s="52">
        <f t="shared" si="472"/>
        <v>0</v>
      </c>
      <c r="BH792" s="52">
        <f t="shared" si="473"/>
        <v>0</v>
      </c>
      <c r="BI792" s="52">
        <f t="shared" si="474"/>
        <v>0</v>
      </c>
      <c r="BJ792" s="52">
        <f t="shared" si="475"/>
        <v>0</v>
      </c>
      <c r="BK792" s="52">
        <f t="shared" si="476"/>
        <v>0</v>
      </c>
      <c r="BL792" s="52">
        <f t="shared" si="477"/>
        <v>0.85231341241272773</v>
      </c>
      <c r="BM792" s="52">
        <f t="shared" si="478"/>
        <v>7.844300432825106</v>
      </c>
      <c r="BN792" s="52">
        <f t="shared" si="479"/>
        <v>0</v>
      </c>
      <c r="BO792" s="52">
        <f t="shared" si="480"/>
        <v>0</v>
      </c>
      <c r="BP792" s="52">
        <f t="shared" si="481"/>
        <v>137.917716150958</v>
      </c>
      <c r="BQ792" s="52">
        <f t="shared" si="482"/>
        <v>0</v>
      </c>
      <c r="BR792" s="52">
        <f t="shared" si="483"/>
        <v>0</v>
      </c>
      <c r="BS792" s="52">
        <f t="shared" si="484"/>
        <v>0</v>
      </c>
      <c r="BT792" s="52">
        <f t="shared" si="485"/>
        <v>0</v>
      </c>
      <c r="BU792" s="52">
        <f t="shared" si="486"/>
        <v>0</v>
      </c>
      <c r="BV792" s="52">
        <f t="shared" si="487"/>
        <v>0</v>
      </c>
      <c r="BW792" s="52">
        <f t="shared" si="488"/>
        <v>0</v>
      </c>
      <c r="BX792" s="52">
        <f t="shared" si="489"/>
        <v>22238.456730608588</v>
      </c>
      <c r="DC792" s="7">
        <v>11</v>
      </c>
      <c r="DD792" s="55">
        <f ca="1"/>
        <v>0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287245.51417496096</v>
      </c>
      <c r="DI792" s="55">
        <f ca="1"/>
        <v>584131.61738103419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0</v>
      </c>
      <c r="DN792" s="55">
        <f ca="1"/>
        <v>0</v>
      </c>
      <c r="DO792" s="55">
        <f ca="1"/>
        <v>0</v>
      </c>
      <c r="DP792" s="55">
        <f ca="1"/>
        <v>0</v>
      </c>
      <c r="DQ792" s="55">
        <f ca="1"/>
        <v>0</v>
      </c>
      <c r="DR792" s="55">
        <f ca="1"/>
        <v>0</v>
      </c>
      <c r="DS792" s="55">
        <f ca="1"/>
        <v>555.37647064401745</v>
      </c>
      <c r="DT792" s="55">
        <f ca="1"/>
        <v>0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t="shared" ca="1" si="490"/>
        <v>871932.50802663923</v>
      </c>
    </row>
    <row r="793" spans="49:134" x14ac:dyDescent="0.3">
      <c r="AW793" s="7">
        <v>12</v>
      </c>
      <c r="AX793" s="52">
        <f t="shared" si="463"/>
        <v>7828.5196611870979</v>
      </c>
      <c r="AY793" s="52">
        <f t="shared" si="464"/>
        <v>5.2146881568154502</v>
      </c>
      <c r="AZ793" s="52">
        <f t="shared" si="465"/>
        <v>0</v>
      </c>
      <c r="BA793" s="52">
        <f t="shared" si="466"/>
        <v>0</v>
      </c>
      <c r="BB793" s="52">
        <f t="shared" si="467"/>
        <v>410.86752757882681</v>
      </c>
      <c r="BC793" s="52">
        <f t="shared" si="468"/>
        <v>893.39650843897334</v>
      </c>
      <c r="BD793" s="52">
        <f t="shared" si="469"/>
        <v>0</v>
      </c>
      <c r="BE793" s="52">
        <f t="shared" si="470"/>
        <v>5156.0277314776686</v>
      </c>
      <c r="BF793" s="52">
        <f t="shared" si="471"/>
        <v>604.32331972678196</v>
      </c>
      <c r="BG793" s="52">
        <f t="shared" si="472"/>
        <v>0</v>
      </c>
      <c r="BH793" s="52">
        <f t="shared" si="473"/>
        <v>1631.7810780118311</v>
      </c>
      <c r="BI793" s="52">
        <f t="shared" si="474"/>
        <v>8224.6517360274574</v>
      </c>
      <c r="BJ793" s="52">
        <f t="shared" si="475"/>
        <v>0</v>
      </c>
      <c r="BK793" s="52">
        <f t="shared" si="476"/>
        <v>0</v>
      </c>
      <c r="BL793" s="52">
        <f t="shared" si="477"/>
        <v>9.0322593901487891E-2</v>
      </c>
      <c r="BM793" s="52">
        <f t="shared" si="478"/>
        <v>0.8307832814704772</v>
      </c>
      <c r="BN793" s="52">
        <f t="shared" si="479"/>
        <v>0</v>
      </c>
      <c r="BO793" s="52">
        <f t="shared" si="480"/>
        <v>44497.504366285306</v>
      </c>
      <c r="BP793" s="52">
        <f t="shared" si="481"/>
        <v>2667.9061724197859</v>
      </c>
      <c r="BQ793" s="52">
        <f t="shared" si="482"/>
        <v>0</v>
      </c>
      <c r="BR793" s="52">
        <f t="shared" si="483"/>
        <v>0</v>
      </c>
      <c r="BS793" s="52">
        <f t="shared" si="484"/>
        <v>0</v>
      </c>
      <c r="BT793" s="52">
        <f t="shared" si="485"/>
        <v>0</v>
      </c>
      <c r="BU793" s="52">
        <f t="shared" si="486"/>
        <v>0</v>
      </c>
      <c r="BV793" s="52">
        <f t="shared" si="487"/>
        <v>0</v>
      </c>
      <c r="BW793" s="52">
        <f t="shared" si="488"/>
        <v>0</v>
      </c>
      <c r="BX793" s="52">
        <f t="shared" si="489"/>
        <v>71921.113895185903</v>
      </c>
      <c r="DC793" s="7">
        <v>12</v>
      </c>
      <c r="DD793" s="55">
        <f ca="1"/>
        <v>740577.95994829945</v>
      </c>
      <c r="DE793" s="55">
        <f ca="1"/>
        <v>526.68350383836048</v>
      </c>
      <c r="DF793" s="55">
        <f ca="1"/>
        <v>0</v>
      </c>
      <c r="DG793" s="55">
        <f ca="1"/>
        <v>0</v>
      </c>
      <c r="DH793" s="55">
        <f ca="1"/>
        <v>30445.283793591065</v>
      </c>
      <c r="DI793" s="55">
        <f ca="1"/>
        <v>61912.378034820853</v>
      </c>
      <c r="DJ793" s="55">
        <f ca="1"/>
        <v>0</v>
      </c>
      <c r="DK793" s="55">
        <f ca="1"/>
        <v>0</v>
      </c>
      <c r="DL793" s="55">
        <f ca="1"/>
        <v>46774.624946852928</v>
      </c>
      <c r="DM793" s="55">
        <f ca="1"/>
        <v>0</v>
      </c>
      <c r="DN793" s="55">
        <f ca="1"/>
        <v>0</v>
      </c>
      <c r="DO793" s="55">
        <f ca="1"/>
        <v>461402.96239114035</v>
      </c>
      <c r="DP793" s="55">
        <f ca="1"/>
        <v>0</v>
      </c>
      <c r="DQ793" s="55">
        <f ca="1"/>
        <v>0</v>
      </c>
      <c r="DR793" s="55">
        <f ca="1"/>
        <v>0</v>
      </c>
      <c r="DS793" s="55">
        <f ca="1"/>
        <v>58.81945632810978</v>
      </c>
      <c r="DT793" s="55">
        <f ca="1"/>
        <v>0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t="shared" ca="1" si="490"/>
        <v>1341698.7120748712</v>
      </c>
    </row>
    <row r="794" spans="49:134" x14ac:dyDescent="0.3">
      <c r="AW794" s="7">
        <v>13</v>
      </c>
      <c r="AX794" s="52">
        <f t="shared" si="463"/>
        <v>356.4260893570148</v>
      </c>
      <c r="AY794" s="52">
        <f t="shared" si="464"/>
        <v>0.23742048085012313</v>
      </c>
      <c r="AZ794" s="52">
        <f t="shared" si="465"/>
        <v>0</v>
      </c>
      <c r="BA794" s="52">
        <f t="shared" si="466"/>
        <v>0</v>
      </c>
      <c r="BB794" s="52">
        <f t="shared" si="467"/>
        <v>18.706462064672969</v>
      </c>
      <c r="BC794" s="52">
        <f t="shared" si="468"/>
        <v>40.675611431920672</v>
      </c>
      <c r="BD794" s="52">
        <f t="shared" si="469"/>
        <v>0</v>
      </c>
      <c r="BE794" s="52">
        <f t="shared" si="470"/>
        <v>234.74972037796118</v>
      </c>
      <c r="BF794" s="52">
        <f t="shared" si="471"/>
        <v>27.514345860242472</v>
      </c>
      <c r="BG794" s="52">
        <f t="shared" si="472"/>
        <v>0</v>
      </c>
      <c r="BH794" s="52">
        <f t="shared" si="473"/>
        <v>74.293656206032963</v>
      </c>
      <c r="BI794" s="52">
        <f t="shared" si="474"/>
        <v>374.46165834566915</v>
      </c>
      <c r="BJ794" s="52">
        <f t="shared" si="475"/>
        <v>0</v>
      </c>
      <c r="BK794" s="52">
        <f t="shared" si="476"/>
        <v>0</v>
      </c>
      <c r="BL794" s="52">
        <f t="shared" si="477"/>
        <v>4.1107151327228275E-3</v>
      </c>
      <c r="BM794" s="52">
        <f t="shared" si="478"/>
        <v>3.7901547783361848E-2</v>
      </c>
      <c r="BN794" s="52">
        <f t="shared" si="479"/>
        <v>0</v>
      </c>
      <c r="BO794" s="52">
        <f t="shared" si="480"/>
        <v>2025.9349342340356</v>
      </c>
      <c r="BP794" s="52">
        <f t="shared" si="481"/>
        <v>121.46758326840575</v>
      </c>
      <c r="BQ794" s="52">
        <f t="shared" si="482"/>
        <v>0</v>
      </c>
      <c r="BR794" s="52">
        <f t="shared" si="483"/>
        <v>0</v>
      </c>
      <c r="BS794" s="52">
        <f t="shared" si="484"/>
        <v>0</v>
      </c>
      <c r="BT794" s="52">
        <f t="shared" si="485"/>
        <v>0</v>
      </c>
      <c r="BU794" s="52">
        <f t="shared" si="486"/>
        <v>0</v>
      </c>
      <c r="BV794" s="52">
        <f t="shared" si="487"/>
        <v>0</v>
      </c>
      <c r="BW794" s="52">
        <f t="shared" si="488"/>
        <v>0</v>
      </c>
      <c r="BX794" s="52">
        <f t="shared" si="489"/>
        <v>3274.5094938897219</v>
      </c>
      <c r="DC794" s="7">
        <v>13</v>
      </c>
      <c r="DD794" s="55">
        <f ca="1"/>
        <v>33717.908053173596</v>
      </c>
      <c r="DE794" s="55">
        <f ca="1"/>
        <v>23.979468565862437</v>
      </c>
      <c r="DF794" s="55">
        <f ca="1"/>
        <v>0</v>
      </c>
      <c r="DG794" s="55">
        <f ca="1"/>
        <v>0</v>
      </c>
      <c r="DH794" s="55">
        <f ca="1"/>
        <v>1386.148838992267</v>
      </c>
      <c r="DI794" s="55">
        <f ca="1"/>
        <v>2818.8198722321026</v>
      </c>
      <c r="DJ794" s="55">
        <f ca="1"/>
        <v>0</v>
      </c>
      <c r="DK794" s="55">
        <f ca="1"/>
        <v>0</v>
      </c>
      <c r="DL794" s="55">
        <f ca="1"/>
        <v>2129.6103695827674</v>
      </c>
      <c r="DM794" s="55">
        <f ca="1"/>
        <v>0</v>
      </c>
      <c r="DN794" s="55">
        <f ca="1"/>
        <v>0</v>
      </c>
      <c r="DO794" s="55">
        <f ca="1"/>
        <v>21007.299033192041</v>
      </c>
      <c r="DP794" s="55">
        <f ca="1"/>
        <v>0</v>
      </c>
      <c r="DQ794" s="55">
        <f ca="1"/>
        <v>0</v>
      </c>
      <c r="DR794" s="55">
        <f ca="1"/>
        <v>0</v>
      </c>
      <c r="DS794" s="55">
        <f ca="1"/>
        <v>2.683429583062019</v>
      </c>
      <c r="DT794" s="55">
        <f ca="1"/>
        <v>0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t="shared" ca="1" si="490"/>
        <v>61086.449065321707</v>
      </c>
    </row>
    <row r="795" spans="49:134" x14ac:dyDescent="0.3">
      <c r="AW795" s="7">
        <v>14</v>
      </c>
      <c r="AX795" s="52">
        <f t="shared" si="463"/>
        <v>22714.437834358316</v>
      </c>
      <c r="AY795" s="52">
        <f t="shared" si="464"/>
        <v>15.130409718961172</v>
      </c>
      <c r="AZ795" s="52">
        <f t="shared" si="465"/>
        <v>0</v>
      </c>
      <c r="BA795" s="52">
        <f t="shared" si="466"/>
        <v>0</v>
      </c>
      <c r="BB795" s="52">
        <f t="shared" si="467"/>
        <v>1006.1470810399262</v>
      </c>
      <c r="BC795" s="52">
        <f t="shared" si="468"/>
        <v>2187.7812890795121</v>
      </c>
      <c r="BD795" s="52">
        <f t="shared" si="469"/>
        <v>0</v>
      </c>
      <c r="BE795" s="52">
        <f t="shared" si="470"/>
        <v>18613.585225617753</v>
      </c>
      <c r="BF795" s="52">
        <f t="shared" si="471"/>
        <v>1162.0040745580673</v>
      </c>
      <c r="BG795" s="52">
        <f t="shared" si="472"/>
        <v>0</v>
      </c>
      <c r="BH795" s="52">
        <f t="shared" si="473"/>
        <v>477.43144382687757</v>
      </c>
      <c r="BI795" s="52">
        <f t="shared" si="474"/>
        <v>38458.372301368348</v>
      </c>
      <c r="BJ795" s="52">
        <f t="shared" si="475"/>
        <v>0</v>
      </c>
      <c r="BK795" s="52">
        <f t="shared" si="476"/>
        <v>0</v>
      </c>
      <c r="BL795" s="52">
        <f t="shared" si="477"/>
        <v>0.22126016776714197</v>
      </c>
      <c r="BM795" s="52">
        <f t="shared" si="478"/>
        <v>2.0344517806391114</v>
      </c>
      <c r="BN795" s="52">
        <f t="shared" si="479"/>
        <v>0</v>
      </c>
      <c r="BO795" s="52">
        <f t="shared" si="480"/>
        <v>1689.3555622809859</v>
      </c>
      <c r="BP795" s="52">
        <f t="shared" si="481"/>
        <v>12475.097081712347</v>
      </c>
      <c r="BQ795" s="52">
        <f t="shared" si="482"/>
        <v>0</v>
      </c>
      <c r="BR795" s="52">
        <f t="shared" si="483"/>
        <v>0</v>
      </c>
      <c r="BS795" s="52">
        <f t="shared" si="484"/>
        <v>0</v>
      </c>
      <c r="BT795" s="52">
        <f t="shared" si="485"/>
        <v>0</v>
      </c>
      <c r="BU795" s="52">
        <f t="shared" si="486"/>
        <v>0</v>
      </c>
      <c r="BV795" s="52">
        <f t="shared" si="487"/>
        <v>0</v>
      </c>
      <c r="BW795" s="52">
        <f t="shared" si="488"/>
        <v>0</v>
      </c>
      <c r="BX795" s="52">
        <f t="shared" si="489"/>
        <v>98801.598015509488</v>
      </c>
      <c r="DC795" s="7">
        <v>14</v>
      </c>
      <c r="DD795" s="55">
        <f ca="1"/>
        <v>2148785.8191302964</v>
      </c>
      <c r="DE795" s="55">
        <f ca="1"/>
        <v>1528.1713816150784</v>
      </c>
      <c r="DF795" s="55">
        <f ca="1"/>
        <v>0</v>
      </c>
      <c r="DG795" s="55">
        <f ca="1"/>
        <v>0</v>
      </c>
      <c r="DH795" s="55">
        <f ca="1"/>
        <v>74555.498705058533</v>
      </c>
      <c r="DI795" s="55">
        <f ca="1"/>
        <v>151613.24333321018</v>
      </c>
      <c r="DJ795" s="55">
        <f ca="1"/>
        <v>0</v>
      </c>
      <c r="DK795" s="55">
        <f ca="1"/>
        <v>0</v>
      </c>
      <c r="DL795" s="55">
        <f ca="1"/>
        <v>89939.115370794418</v>
      </c>
      <c r="DM795" s="55">
        <f ca="1"/>
        <v>0</v>
      </c>
      <c r="DN795" s="55">
        <f ca="1"/>
        <v>0</v>
      </c>
      <c r="DO795" s="55">
        <f ca="1"/>
        <v>2157514.6861067642</v>
      </c>
      <c r="DP795" s="55">
        <f ca="1"/>
        <v>0</v>
      </c>
      <c r="DQ795" s="55">
        <f ca="1"/>
        <v>0</v>
      </c>
      <c r="DR795" s="55">
        <f ca="1"/>
        <v>0</v>
      </c>
      <c r="DS795" s="55">
        <f ca="1"/>
        <v>144.03918606924907</v>
      </c>
      <c r="DT795" s="55">
        <f ca="1"/>
        <v>0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t="shared" ca="1" si="490"/>
        <v>4624080.5732138073</v>
      </c>
    </row>
    <row r="796" spans="49:134" x14ac:dyDescent="0.3">
      <c r="AW796" s="7">
        <v>15</v>
      </c>
      <c r="AX796" s="52">
        <f t="shared" si="463"/>
        <v>2186.5406152778587</v>
      </c>
      <c r="AY796" s="52">
        <f t="shared" si="464"/>
        <v>1.4564857652501657</v>
      </c>
      <c r="AZ796" s="52">
        <f t="shared" si="465"/>
        <v>0</v>
      </c>
      <c r="BA796" s="52">
        <f t="shared" si="466"/>
        <v>0</v>
      </c>
      <c r="BB796" s="52">
        <f t="shared" si="467"/>
        <v>96.853880939052118</v>
      </c>
      <c r="BC796" s="52">
        <f t="shared" si="468"/>
        <v>210.60053003025749</v>
      </c>
      <c r="BD796" s="52">
        <f t="shared" si="469"/>
        <v>0</v>
      </c>
      <c r="BE796" s="52">
        <f t="shared" si="470"/>
        <v>1791.7837277685464</v>
      </c>
      <c r="BF796" s="52">
        <f t="shared" si="471"/>
        <v>111.85701019759853</v>
      </c>
      <c r="BG796" s="52">
        <f t="shared" si="472"/>
        <v>0</v>
      </c>
      <c r="BH796" s="52">
        <f t="shared" si="473"/>
        <v>45.958577129477042</v>
      </c>
      <c r="BI796" s="52">
        <f t="shared" si="474"/>
        <v>3702.0855924019888</v>
      </c>
      <c r="BJ796" s="52">
        <f t="shared" si="475"/>
        <v>0</v>
      </c>
      <c r="BK796" s="52">
        <f t="shared" si="476"/>
        <v>0</v>
      </c>
      <c r="BL796" s="52">
        <f t="shared" si="477"/>
        <v>2.1298980306032542E-2</v>
      </c>
      <c r="BM796" s="52">
        <f t="shared" si="478"/>
        <v>0.19584070281844232</v>
      </c>
      <c r="BN796" s="52">
        <f t="shared" si="479"/>
        <v>0</v>
      </c>
      <c r="BO796" s="52">
        <f t="shared" si="480"/>
        <v>162.62099806084146</v>
      </c>
      <c r="BP796" s="52">
        <f t="shared" si="481"/>
        <v>1200.879663074166</v>
      </c>
      <c r="BQ796" s="52">
        <f t="shared" si="482"/>
        <v>0</v>
      </c>
      <c r="BR796" s="52">
        <f t="shared" si="483"/>
        <v>0</v>
      </c>
      <c r="BS796" s="52">
        <f t="shared" si="484"/>
        <v>0</v>
      </c>
      <c r="BT796" s="52">
        <f t="shared" si="485"/>
        <v>0</v>
      </c>
      <c r="BU796" s="52">
        <f t="shared" si="486"/>
        <v>0</v>
      </c>
      <c r="BV796" s="52">
        <f t="shared" si="487"/>
        <v>0</v>
      </c>
      <c r="BW796" s="52">
        <f t="shared" si="488"/>
        <v>0</v>
      </c>
      <c r="BX796" s="52">
        <f t="shared" si="489"/>
        <v>9510.8542203281613</v>
      </c>
      <c r="DC796" s="7">
        <v>15</v>
      </c>
      <c r="DD796" s="55">
        <f ca="1"/>
        <v>206846.74220528541</v>
      </c>
      <c r="DE796" s="55">
        <f ca="1"/>
        <v>147.10506229026674</v>
      </c>
      <c r="DF796" s="55">
        <f ca="1"/>
        <v>0</v>
      </c>
      <c r="DG796" s="55">
        <f ca="1"/>
        <v>0</v>
      </c>
      <c r="DH796" s="55">
        <f ca="1"/>
        <v>7176.8725775837611</v>
      </c>
      <c r="DI796" s="55">
        <f ca="1"/>
        <v>14594.616731096843</v>
      </c>
      <c r="DJ796" s="55">
        <f ca="1"/>
        <v>0</v>
      </c>
      <c r="DK796" s="55">
        <f ca="1"/>
        <v>0</v>
      </c>
      <c r="DL796" s="55">
        <f ca="1"/>
        <v>8657.7325892941262</v>
      </c>
      <c r="DM796" s="55">
        <f ca="1"/>
        <v>0</v>
      </c>
      <c r="DN796" s="55">
        <f ca="1"/>
        <v>0</v>
      </c>
      <c r="DO796" s="55">
        <f ca="1"/>
        <v>207687.00173375159</v>
      </c>
      <c r="DP796" s="55">
        <f ca="1"/>
        <v>0</v>
      </c>
      <c r="DQ796" s="55">
        <f ca="1"/>
        <v>0</v>
      </c>
      <c r="DR796" s="55">
        <f ca="1"/>
        <v>0</v>
      </c>
      <c r="DS796" s="55">
        <f ca="1"/>
        <v>13.865521759545716</v>
      </c>
      <c r="DT796" s="55">
        <f ca="1"/>
        <v>0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t="shared" ca="1" si="490"/>
        <v>445123.93642106157</v>
      </c>
    </row>
    <row r="797" spans="49:134" x14ac:dyDescent="0.3">
      <c r="AW797" s="7">
        <v>16</v>
      </c>
      <c r="AX797" s="52">
        <f t="shared" si="463"/>
        <v>7.3366662917234251</v>
      </c>
      <c r="AY797" s="52">
        <f t="shared" si="464"/>
        <v>1.4836708362818463</v>
      </c>
      <c r="AZ797" s="52">
        <f t="shared" si="465"/>
        <v>0</v>
      </c>
      <c r="BA797" s="52">
        <f t="shared" si="466"/>
        <v>0</v>
      </c>
      <c r="BB797" s="52">
        <f t="shared" si="467"/>
        <v>256.87107600203399</v>
      </c>
      <c r="BC797" s="52">
        <f t="shared" si="468"/>
        <v>558.54431689023113</v>
      </c>
      <c r="BD797" s="52">
        <f t="shared" si="469"/>
        <v>0</v>
      </c>
      <c r="BE797" s="52">
        <f t="shared" si="470"/>
        <v>553.59926971048662</v>
      </c>
      <c r="BF797" s="52">
        <f t="shared" si="471"/>
        <v>25.151886494007893</v>
      </c>
      <c r="BG797" s="52">
        <f t="shared" si="472"/>
        <v>0</v>
      </c>
      <c r="BH797" s="52">
        <f t="shared" si="473"/>
        <v>81.54977861429542</v>
      </c>
      <c r="BI797" s="52">
        <f t="shared" si="474"/>
        <v>3151.7432393823669</v>
      </c>
      <c r="BJ797" s="52">
        <f t="shared" si="475"/>
        <v>0</v>
      </c>
      <c r="BK797" s="52">
        <f t="shared" si="476"/>
        <v>0</v>
      </c>
      <c r="BL797" s="52">
        <f t="shared" si="477"/>
        <v>5.6488100952970265E-2</v>
      </c>
      <c r="BM797" s="52">
        <f t="shared" si="478"/>
        <v>0.51939902966065354</v>
      </c>
      <c r="BN797" s="52">
        <f t="shared" si="479"/>
        <v>0</v>
      </c>
      <c r="BO797" s="52">
        <f t="shared" si="480"/>
        <v>1214.1231022682186</v>
      </c>
      <c r="BP797" s="52">
        <f t="shared" si="481"/>
        <v>1022.3600358713974</v>
      </c>
      <c r="BQ797" s="52">
        <f t="shared" si="482"/>
        <v>0</v>
      </c>
      <c r="BR797" s="52">
        <f t="shared" si="483"/>
        <v>0</v>
      </c>
      <c r="BS797" s="52">
        <f t="shared" si="484"/>
        <v>0</v>
      </c>
      <c r="BT797" s="52">
        <f t="shared" si="485"/>
        <v>0</v>
      </c>
      <c r="BU797" s="52">
        <f t="shared" si="486"/>
        <v>0</v>
      </c>
      <c r="BV797" s="52">
        <f t="shared" si="487"/>
        <v>0</v>
      </c>
      <c r="BW797" s="52">
        <f t="shared" si="488"/>
        <v>0</v>
      </c>
      <c r="BX797" s="52">
        <f t="shared" si="489"/>
        <v>6873.3389294916569</v>
      </c>
      <c r="DC797" s="7">
        <v>16</v>
      </c>
      <c r="DD797" s="55">
        <f ca="1"/>
        <v>694.048631197036</v>
      </c>
      <c r="DE797" s="55">
        <f ca="1"/>
        <v>149.85075446446646</v>
      </c>
      <c r="DF797" s="55">
        <f ca="1"/>
        <v>0</v>
      </c>
      <c r="DG797" s="55">
        <f ca="1"/>
        <v>0</v>
      </c>
      <c r="DH797" s="55">
        <f ca="1"/>
        <v>19034.146731750716</v>
      </c>
      <c r="DI797" s="55">
        <f ca="1"/>
        <v>38707.121160493014</v>
      </c>
      <c r="DJ797" s="55">
        <f ca="1"/>
        <v>0</v>
      </c>
      <c r="DK797" s="55">
        <f ca="1"/>
        <v>0</v>
      </c>
      <c r="DL797" s="55">
        <f ca="1"/>
        <v>1946.7560146362111</v>
      </c>
      <c r="DM797" s="55">
        <f ca="1"/>
        <v>0</v>
      </c>
      <c r="DN797" s="55">
        <f ca="1"/>
        <v>0</v>
      </c>
      <c r="DO797" s="55">
        <f ca="1"/>
        <v>176812.79572935079</v>
      </c>
      <c r="DP797" s="55">
        <f ca="1"/>
        <v>0</v>
      </c>
      <c r="DQ797" s="55">
        <f ca="1"/>
        <v>0</v>
      </c>
      <c r="DR797" s="55">
        <f ca="1"/>
        <v>0</v>
      </c>
      <c r="DS797" s="55">
        <f ca="1"/>
        <v>36.773451299974269</v>
      </c>
      <c r="DT797" s="55">
        <f ca="1"/>
        <v>0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t="shared" ca="1" si="490"/>
        <v>237381.49247319222</v>
      </c>
    </row>
    <row r="798" spans="49:134" x14ac:dyDescent="0.3">
      <c r="AW798" s="7">
        <v>17</v>
      </c>
      <c r="AX798" s="52">
        <f t="shared" si="463"/>
        <v>4356.1610280460072</v>
      </c>
      <c r="AY798" s="52">
        <f t="shared" si="464"/>
        <v>2.9518132652731581</v>
      </c>
      <c r="AZ798" s="52">
        <f t="shared" si="465"/>
        <v>0</v>
      </c>
      <c r="BA798" s="52">
        <f t="shared" si="466"/>
        <v>0</v>
      </c>
      <c r="BB798" s="52">
        <f t="shared" si="467"/>
        <v>106.28044685801594</v>
      </c>
      <c r="BC798" s="52">
        <f t="shared" si="468"/>
        <v>231.09779627970605</v>
      </c>
      <c r="BD798" s="52">
        <f t="shared" si="469"/>
        <v>0</v>
      </c>
      <c r="BE798" s="52">
        <f t="shared" si="470"/>
        <v>1384.8391957653409</v>
      </c>
      <c r="BF798" s="52">
        <f t="shared" si="471"/>
        <v>62.917926676263434</v>
      </c>
      <c r="BG798" s="52">
        <f t="shared" si="472"/>
        <v>0</v>
      </c>
      <c r="BH798" s="52">
        <f t="shared" si="473"/>
        <v>203.99833594519538</v>
      </c>
      <c r="BI798" s="52">
        <f t="shared" si="474"/>
        <v>8032.1559309291715</v>
      </c>
      <c r="BJ798" s="52">
        <f t="shared" si="475"/>
        <v>0</v>
      </c>
      <c r="BK798" s="52">
        <f t="shared" si="476"/>
        <v>0</v>
      </c>
      <c r="BL798" s="52">
        <f t="shared" si="477"/>
        <v>2.3371961152233788E-2</v>
      </c>
      <c r="BM798" s="52">
        <f t="shared" si="478"/>
        <v>0.2149014270531088</v>
      </c>
      <c r="BN798" s="52">
        <f t="shared" si="479"/>
        <v>0</v>
      </c>
      <c r="BO798" s="52">
        <f t="shared" si="480"/>
        <v>241.02725319469079</v>
      </c>
      <c r="BP798" s="52">
        <f t="shared" si="481"/>
        <v>2605.46453189152</v>
      </c>
      <c r="BQ798" s="52">
        <f t="shared" si="482"/>
        <v>0</v>
      </c>
      <c r="BR798" s="52">
        <f t="shared" si="483"/>
        <v>0</v>
      </c>
      <c r="BS798" s="52">
        <f t="shared" si="484"/>
        <v>0</v>
      </c>
      <c r="BT798" s="52">
        <f t="shared" si="485"/>
        <v>0</v>
      </c>
      <c r="BU798" s="52">
        <f t="shared" si="486"/>
        <v>0</v>
      </c>
      <c r="BV798" s="52">
        <f t="shared" si="487"/>
        <v>0</v>
      </c>
      <c r="BW798" s="52">
        <f t="shared" si="488"/>
        <v>0</v>
      </c>
      <c r="BX798" s="52">
        <f t="shared" si="489"/>
        <v>17227.13253223939</v>
      </c>
      <c r="DC798" s="7">
        <v>17</v>
      </c>
      <c r="DD798" s="55">
        <f ca="1"/>
        <v>412092.83325315226</v>
      </c>
      <c r="DE798" s="55">
        <f ca="1"/>
        <v>298.13313979258896</v>
      </c>
      <c r="DF798" s="55">
        <f ca="1"/>
        <v>0</v>
      </c>
      <c r="DG798" s="55">
        <f ca="1"/>
        <v>0</v>
      </c>
      <c r="DH798" s="55">
        <f ca="1"/>
        <v>7875.3811121789804</v>
      </c>
      <c r="DI798" s="55">
        <f ca="1"/>
        <v>16015.077282183629</v>
      </c>
      <c r="DJ798" s="55">
        <f ca="1"/>
        <v>0</v>
      </c>
      <c r="DK798" s="55">
        <f ca="1"/>
        <v>0</v>
      </c>
      <c r="DL798" s="55">
        <f ca="1"/>
        <v>4869.8475247427905</v>
      </c>
      <c r="DM798" s="55">
        <f ca="1"/>
        <v>0</v>
      </c>
      <c r="DN798" s="55">
        <f ca="1"/>
        <v>0</v>
      </c>
      <c r="DO798" s="55">
        <f ca="1"/>
        <v>450603.94772512652</v>
      </c>
      <c r="DP798" s="55">
        <f ca="1"/>
        <v>0</v>
      </c>
      <c r="DQ798" s="55">
        <f ca="1"/>
        <v>0</v>
      </c>
      <c r="DR798" s="55">
        <f ca="1"/>
        <v>0</v>
      </c>
      <c r="DS798" s="55">
        <f ca="1"/>
        <v>15.215021035360103</v>
      </c>
      <c r="DT798" s="55">
        <f ca="1"/>
        <v>0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t="shared" ca="1" si="490"/>
        <v>891770.43505821214</v>
      </c>
    </row>
    <row r="799" spans="49:134" x14ac:dyDescent="0.3">
      <c r="AW799" s="7">
        <v>18</v>
      </c>
      <c r="AX799" s="52">
        <f t="shared" si="463"/>
        <v>0</v>
      </c>
      <c r="AY799" s="52">
        <f t="shared" si="464"/>
        <v>0</v>
      </c>
      <c r="AZ799" s="52">
        <f t="shared" si="465"/>
        <v>0</v>
      </c>
      <c r="BA799" s="52">
        <f t="shared" si="466"/>
        <v>0</v>
      </c>
      <c r="BB799" s="52">
        <f t="shared" si="467"/>
        <v>6986.0194638757794</v>
      </c>
      <c r="BC799" s="52">
        <f t="shared" si="468"/>
        <v>15190.505404709242</v>
      </c>
      <c r="BD799" s="52">
        <f t="shared" si="469"/>
        <v>0</v>
      </c>
      <c r="BE799" s="52">
        <f t="shared" si="470"/>
        <v>17636.638003316217</v>
      </c>
      <c r="BF799" s="52">
        <f t="shared" si="471"/>
        <v>0</v>
      </c>
      <c r="BG799" s="52">
        <f t="shared" si="472"/>
        <v>0</v>
      </c>
      <c r="BH799" s="52">
        <f t="shared" si="473"/>
        <v>0</v>
      </c>
      <c r="BI799" s="52">
        <f t="shared" si="474"/>
        <v>0</v>
      </c>
      <c r="BJ799" s="52">
        <f t="shared" si="475"/>
        <v>0</v>
      </c>
      <c r="BK799" s="52">
        <f t="shared" si="476"/>
        <v>0</v>
      </c>
      <c r="BL799" s="52">
        <f t="shared" si="477"/>
        <v>1.5368040504612028</v>
      </c>
      <c r="BM799" s="52">
        <f t="shared" si="478"/>
        <v>14.125886767127566</v>
      </c>
      <c r="BN799" s="52">
        <f t="shared" si="479"/>
        <v>0</v>
      </c>
      <c r="BO799" s="52">
        <f t="shared" si="480"/>
        <v>0</v>
      </c>
      <c r="BP799" s="52">
        <f t="shared" si="481"/>
        <v>248.5505914366108</v>
      </c>
      <c r="BQ799" s="52">
        <f t="shared" si="482"/>
        <v>0</v>
      </c>
      <c r="BR799" s="52">
        <f t="shared" si="483"/>
        <v>0</v>
      </c>
      <c r="BS799" s="52">
        <f t="shared" si="484"/>
        <v>0</v>
      </c>
      <c r="BT799" s="52">
        <f t="shared" si="485"/>
        <v>0</v>
      </c>
      <c r="BU799" s="52">
        <f t="shared" si="486"/>
        <v>0</v>
      </c>
      <c r="BV799" s="52">
        <f t="shared" si="487"/>
        <v>0</v>
      </c>
      <c r="BW799" s="52">
        <f t="shared" si="488"/>
        <v>0</v>
      </c>
      <c r="BX799" s="52">
        <f t="shared" si="489"/>
        <v>40077.376154155434</v>
      </c>
      <c r="DC799" s="7">
        <v>18</v>
      </c>
      <c r="DD799" s="55">
        <f ca="1"/>
        <v>0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517664.04227319523</v>
      </c>
      <c r="DI799" s="55">
        <f ca="1"/>
        <v>1052702.0245463504</v>
      </c>
      <c r="DJ799" s="55">
        <f ca="1"/>
        <v>0</v>
      </c>
      <c r="DK799" s="55">
        <f ca="1"/>
        <v>0</v>
      </c>
      <c r="DL799" s="55">
        <f ca="1"/>
        <v>0</v>
      </c>
      <c r="DM799" s="55">
        <f ca="1"/>
        <v>0</v>
      </c>
      <c r="DN799" s="55">
        <f ca="1"/>
        <v>0</v>
      </c>
      <c r="DO799" s="55">
        <f ca="1"/>
        <v>0</v>
      </c>
      <c r="DP799" s="55">
        <f ca="1"/>
        <v>0</v>
      </c>
      <c r="DQ799" s="55">
        <f ca="1"/>
        <v>0</v>
      </c>
      <c r="DR799" s="55">
        <f ca="1"/>
        <v>0</v>
      </c>
      <c r="DS799" s="55">
        <f ca="1"/>
        <v>1000.1127831126316</v>
      </c>
      <c r="DT799" s="55">
        <f ca="1"/>
        <v>0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t="shared" ca="1" si="490"/>
        <v>1571366.1796026581</v>
      </c>
    </row>
    <row r="800" spans="49:134" x14ac:dyDescent="0.3">
      <c r="AW800" s="7">
        <v>19</v>
      </c>
      <c r="AX800" s="52">
        <f t="shared" si="463"/>
        <v>243.03662309387909</v>
      </c>
      <c r="AY800" s="52">
        <f t="shared" si="464"/>
        <v>0.16189014624020487</v>
      </c>
      <c r="AZ800" s="52">
        <f t="shared" si="465"/>
        <v>0</v>
      </c>
      <c r="BA800" s="52">
        <f t="shared" si="466"/>
        <v>0</v>
      </c>
      <c r="BB800" s="52">
        <f t="shared" si="467"/>
        <v>724.08052679509831</v>
      </c>
      <c r="BC800" s="52">
        <f t="shared" si="468"/>
        <v>1574.4515476963022</v>
      </c>
      <c r="BD800" s="52">
        <f t="shared" si="469"/>
        <v>0</v>
      </c>
      <c r="BE800" s="52">
        <f t="shared" si="470"/>
        <v>2076.8051763173285</v>
      </c>
      <c r="BF800" s="52">
        <f t="shared" si="471"/>
        <v>94.356280611930899</v>
      </c>
      <c r="BG800" s="52">
        <f t="shared" si="472"/>
        <v>0</v>
      </c>
      <c r="BH800" s="52">
        <f t="shared" si="473"/>
        <v>2072.6631914668415</v>
      </c>
      <c r="BI800" s="52">
        <f t="shared" si="474"/>
        <v>10761.70600285697</v>
      </c>
      <c r="BJ800" s="52">
        <f t="shared" si="475"/>
        <v>0</v>
      </c>
      <c r="BK800" s="52">
        <f t="shared" si="476"/>
        <v>0</v>
      </c>
      <c r="BL800" s="52">
        <f t="shared" si="477"/>
        <v>0.15923137152096536</v>
      </c>
      <c r="BM800" s="52">
        <f t="shared" si="478"/>
        <v>1.4641069328023419</v>
      </c>
      <c r="BN800" s="52">
        <f t="shared" si="479"/>
        <v>0</v>
      </c>
      <c r="BO800" s="52">
        <f t="shared" si="480"/>
        <v>38.590157793092807</v>
      </c>
      <c r="BP800" s="52">
        <f t="shared" si="481"/>
        <v>3490.8738748096907</v>
      </c>
      <c r="BQ800" s="52">
        <f t="shared" si="482"/>
        <v>0</v>
      </c>
      <c r="BR800" s="52">
        <f t="shared" si="483"/>
        <v>0</v>
      </c>
      <c r="BS800" s="52">
        <f t="shared" si="484"/>
        <v>0</v>
      </c>
      <c r="BT800" s="52">
        <f t="shared" si="485"/>
        <v>0</v>
      </c>
      <c r="BU800" s="52">
        <f t="shared" si="486"/>
        <v>0</v>
      </c>
      <c r="BV800" s="52">
        <f t="shared" si="487"/>
        <v>0</v>
      </c>
      <c r="BW800" s="52">
        <f t="shared" si="488"/>
        <v>0</v>
      </c>
      <c r="BX800" s="52">
        <f t="shared" si="489"/>
        <v>21078.348609891698</v>
      </c>
      <c r="DC800" s="7">
        <v>19</v>
      </c>
      <c r="DD800" s="55">
        <f ca="1"/>
        <v>22991.264544680962</v>
      </c>
      <c r="DE800" s="55">
        <f ca="1"/>
        <v>16.350904770260691</v>
      </c>
      <c r="DF800" s="55">
        <f ca="1"/>
        <v>0</v>
      </c>
      <c r="DG800" s="55">
        <f ca="1"/>
        <v>0</v>
      </c>
      <c r="DH800" s="55">
        <f ca="1"/>
        <v>53654.367035516778</v>
      </c>
      <c r="DI800" s="55">
        <f ca="1"/>
        <v>109109.49225535373</v>
      </c>
      <c r="DJ800" s="55">
        <f ca="1"/>
        <v>0</v>
      </c>
      <c r="DK800" s="55">
        <f ca="1"/>
        <v>0</v>
      </c>
      <c r="DL800" s="55">
        <f ca="1"/>
        <v>7303.176119363452</v>
      </c>
      <c r="DM800" s="55">
        <f ca="1"/>
        <v>0</v>
      </c>
      <c r="DN800" s="55">
        <f ca="1"/>
        <v>0</v>
      </c>
      <c r="DO800" s="55">
        <f ca="1"/>
        <v>603731.70676027611</v>
      </c>
      <c r="DP800" s="55">
        <f ca="1"/>
        <v>0</v>
      </c>
      <c r="DQ800" s="55">
        <f ca="1"/>
        <v>0</v>
      </c>
      <c r="DR800" s="55">
        <f ca="1"/>
        <v>0</v>
      </c>
      <c r="DS800" s="55">
        <f ca="1"/>
        <v>103.6587708424058</v>
      </c>
      <c r="DT800" s="55">
        <f ca="1"/>
        <v>0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t="shared" ca="1" si="490"/>
        <v>796910.01639080362</v>
      </c>
    </row>
    <row r="801" spans="49:134" x14ac:dyDescent="0.3">
      <c r="AW801" s="7">
        <v>20</v>
      </c>
      <c r="AX801" s="52">
        <f t="shared" si="463"/>
        <v>6840.6491120075507</v>
      </c>
      <c r="AY801" s="52">
        <f t="shared" si="464"/>
        <v>44.634522195060363</v>
      </c>
      <c r="AZ801" s="52">
        <f t="shared" si="465"/>
        <v>0</v>
      </c>
      <c r="BA801" s="52">
        <f t="shared" si="466"/>
        <v>0</v>
      </c>
      <c r="BB801" s="52">
        <f t="shared" si="467"/>
        <v>45.579803144626155</v>
      </c>
      <c r="BC801" s="52">
        <f t="shared" si="468"/>
        <v>99.109406960370535</v>
      </c>
      <c r="BD801" s="52">
        <f t="shared" si="469"/>
        <v>0</v>
      </c>
      <c r="BE801" s="52">
        <f t="shared" si="470"/>
        <v>1327.4719715153983</v>
      </c>
      <c r="BF801" s="52">
        <f t="shared" si="471"/>
        <v>426.00448800692584</v>
      </c>
      <c r="BG801" s="52">
        <f t="shared" si="472"/>
        <v>0</v>
      </c>
      <c r="BH801" s="52">
        <f t="shared" si="473"/>
        <v>279.32651041494489</v>
      </c>
      <c r="BI801" s="52">
        <f t="shared" si="474"/>
        <v>2648.4747710933852</v>
      </c>
      <c r="BJ801" s="52">
        <f t="shared" si="475"/>
        <v>0</v>
      </c>
      <c r="BK801" s="52">
        <f t="shared" si="476"/>
        <v>0</v>
      </c>
      <c r="BL801" s="52">
        <f t="shared" si="477"/>
        <v>1.0031653435418553E-2</v>
      </c>
      <c r="BM801" s="52">
        <f t="shared" si="478"/>
        <v>9.2208243043602853E-2</v>
      </c>
      <c r="BN801" s="52">
        <f t="shared" si="479"/>
        <v>0</v>
      </c>
      <c r="BO801" s="52">
        <f t="shared" si="480"/>
        <v>2.917144504646259</v>
      </c>
      <c r="BP801" s="52">
        <f t="shared" si="481"/>
        <v>859.11019887573343</v>
      </c>
      <c r="BQ801" s="52">
        <f t="shared" si="482"/>
        <v>0</v>
      </c>
      <c r="BR801" s="52">
        <f t="shared" si="483"/>
        <v>0</v>
      </c>
      <c r="BS801" s="52">
        <f t="shared" si="484"/>
        <v>0</v>
      </c>
      <c r="BT801" s="52">
        <f t="shared" si="485"/>
        <v>0</v>
      </c>
      <c r="BU801" s="52">
        <f t="shared" si="486"/>
        <v>0</v>
      </c>
      <c r="BV801" s="52">
        <f t="shared" si="487"/>
        <v>0</v>
      </c>
      <c r="BW801" s="52">
        <f t="shared" si="488"/>
        <v>0</v>
      </c>
      <c r="BX801" s="52">
        <f t="shared" si="489"/>
        <v>12573.38016861512</v>
      </c>
      <c r="DC801" s="7">
        <v>20</v>
      </c>
      <c r="DD801" s="55">
        <f ca="1"/>
        <v>647125.40599591425</v>
      </c>
      <c r="DE801" s="55">
        <f ca="1"/>
        <v>4508.0867417010968</v>
      </c>
      <c r="DF801" s="55">
        <f ca="1"/>
        <v>0</v>
      </c>
      <c r="DG801" s="55">
        <f ca="1"/>
        <v>0</v>
      </c>
      <c r="DH801" s="55">
        <f ca="1"/>
        <v>3377.4634130167979</v>
      </c>
      <c r="DI801" s="55">
        <f ca="1"/>
        <v>6868.2819023536777</v>
      </c>
      <c r="DJ801" s="55">
        <f ca="1"/>
        <v>0</v>
      </c>
      <c r="DK801" s="55">
        <f ca="1"/>
        <v>0</v>
      </c>
      <c r="DL801" s="55">
        <f ca="1"/>
        <v>32972.747371736063</v>
      </c>
      <c r="DM801" s="55">
        <f ca="1"/>
        <v>0</v>
      </c>
      <c r="DN801" s="55">
        <f ca="1"/>
        <v>0</v>
      </c>
      <c r="DO801" s="55">
        <f ca="1"/>
        <v>148579.43465833893</v>
      </c>
      <c r="DP801" s="55">
        <f ca="1"/>
        <v>0</v>
      </c>
      <c r="DQ801" s="55">
        <f ca="1"/>
        <v>0</v>
      </c>
      <c r="DR801" s="55">
        <f ca="1"/>
        <v>0</v>
      </c>
      <c r="DS801" s="55">
        <f ca="1"/>
        <v>6.5283436074870815</v>
      </c>
      <c r="DT801" s="55">
        <f ca="1"/>
        <v>0</v>
      </c>
      <c r="DU801" s="55">
        <f ca="1"/>
        <v>0</v>
      </c>
      <c r="DV801" s="55">
        <f ca="1"/>
        <v>0</v>
      </c>
      <c r="DW801" s="55">
        <f ca="1"/>
        <v>0</v>
      </c>
      <c r="DX801" s="55">
        <f ca="1"/>
        <v>0</v>
      </c>
      <c r="DY801" s="55">
        <f ca="1"/>
        <v>0</v>
      </c>
      <c r="DZ801" s="55">
        <f ca="1"/>
        <v>0</v>
      </c>
      <c r="EA801" s="55">
        <f ca="1"/>
        <v>0</v>
      </c>
      <c r="EB801" s="55">
        <f ca="1"/>
        <v>0</v>
      </c>
      <c r="EC801" s="55">
        <f ca="1"/>
        <v>0</v>
      </c>
      <c r="ED801" s="55">
        <f t="shared" ca="1" si="490"/>
        <v>843437.94842666818</v>
      </c>
    </row>
    <row r="802" spans="49:134" x14ac:dyDescent="0.3">
      <c r="AW802" s="7">
        <v>21</v>
      </c>
      <c r="AX802" s="52">
        <f t="shared" si="463"/>
        <v>9420.7387304588738</v>
      </c>
      <c r="AY802" s="52">
        <f t="shared" si="464"/>
        <v>5.4368099282551015</v>
      </c>
      <c r="AZ802" s="52">
        <f t="shared" si="465"/>
        <v>0</v>
      </c>
      <c r="BA802" s="52">
        <f t="shared" si="466"/>
        <v>0</v>
      </c>
      <c r="BB802" s="52">
        <f t="shared" si="467"/>
        <v>81.682166845836576</v>
      </c>
      <c r="BC802" s="52">
        <f t="shared" si="468"/>
        <v>177.61092755732525</v>
      </c>
      <c r="BD802" s="52">
        <f t="shared" si="469"/>
        <v>0</v>
      </c>
      <c r="BE802" s="52">
        <f t="shared" si="470"/>
        <v>1558.0085025731437</v>
      </c>
      <c r="BF802" s="52">
        <f t="shared" si="471"/>
        <v>1894.992386975473</v>
      </c>
      <c r="BG802" s="52">
        <f t="shared" si="472"/>
        <v>0</v>
      </c>
      <c r="BH802" s="52">
        <f t="shared" si="473"/>
        <v>450.93703362757958</v>
      </c>
      <c r="BI802" s="52">
        <f t="shared" si="474"/>
        <v>4444.7588795382671</v>
      </c>
      <c r="BJ802" s="52">
        <f t="shared" si="475"/>
        <v>0</v>
      </c>
      <c r="BK802" s="52">
        <f t="shared" si="476"/>
        <v>0</v>
      </c>
      <c r="BL802" s="52">
        <f t="shared" si="477"/>
        <v>1.7962591906922825E-2</v>
      </c>
      <c r="BM802" s="52">
        <f t="shared" si="478"/>
        <v>0.16516315796860701</v>
      </c>
      <c r="BN802" s="52">
        <f t="shared" si="479"/>
        <v>0</v>
      </c>
      <c r="BO802" s="52">
        <f t="shared" si="480"/>
        <v>4.9669254257220984E-2</v>
      </c>
      <c r="BP802" s="52">
        <f t="shared" si="481"/>
        <v>1441.7874495595879</v>
      </c>
      <c r="BQ802" s="52">
        <f t="shared" si="482"/>
        <v>0</v>
      </c>
      <c r="BR802" s="52">
        <f t="shared" si="483"/>
        <v>0</v>
      </c>
      <c r="BS802" s="52">
        <f t="shared" si="484"/>
        <v>0</v>
      </c>
      <c r="BT802" s="52">
        <f t="shared" si="485"/>
        <v>0</v>
      </c>
      <c r="BU802" s="52">
        <f t="shared" si="486"/>
        <v>0</v>
      </c>
      <c r="BV802" s="52">
        <f t="shared" si="487"/>
        <v>0</v>
      </c>
      <c r="BW802" s="52">
        <f t="shared" si="488"/>
        <v>0</v>
      </c>
      <c r="BX802" s="52">
        <f t="shared" si="489"/>
        <v>19476.185682068477</v>
      </c>
      <c r="DC802" s="7">
        <v>21</v>
      </c>
      <c r="DD802" s="55">
        <f ca="1"/>
        <v>891201.88390140946</v>
      </c>
      <c r="DE802" s="55">
        <f ca="1"/>
        <v>549.1178027537652</v>
      </c>
      <c r="DF802" s="55">
        <f ca="1"/>
        <v>0</v>
      </c>
      <c r="DG802" s="55">
        <f ca="1"/>
        <v>0</v>
      </c>
      <c r="DH802" s="55">
        <f ca="1"/>
        <v>6052.6485632764898</v>
      </c>
      <c r="DI802" s="55">
        <f ca="1"/>
        <v>12308.437279722639</v>
      </c>
      <c r="DJ802" s="55">
        <f ca="1"/>
        <v>0</v>
      </c>
      <c r="DK802" s="55">
        <f ca="1"/>
        <v>0</v>
      </c>
      <c r="DL802" s="55">
        <f ca="1"/>
        <v>146672.41075190163</v>
      </c>
      <c r="DM802" s="55">
        <f ca="1"/>
        <v>0</v>
      </c>
      <c r="DN802" s="55">
        <f ca="1"/>
        <v>0</v>
      </c>
      <c r="DO802" s="55">
        <f ca="1"/>
        <v>249350.9731420968</v>
      </c>
      <c r="DP802" s="55">
        <f ca="1"/>
        <v>0</v>
      </c>
      <c r="DQ802" s="55">
        <f ca="1"/>
        <v>0</v>
      </c>
      <c r="DR802" s="55">
        <f ca="1"/>
        <v>0</v>
      </c>
      <c r="DS802" s="55">
        <f ca="1"/>
        <v>11.693551584177376</v>
      </c>
      <c r="DT802" s="55">
        <f ca="1"/>
        <v>0</v>
      </c>
      <c r="DU802" s="55">
        <f ca="1"/>
        <v>0</v>
      </c>
      <c r="DV802" s="55">
        <f ca="1"/>
        <v>0</v>
      </c>
      <c r="DW802" s="55">
        <f ca="1"/>
        <v>0</v>
      </c>
      <c r="DX802" s="55">
        <f ca="1"/>
        <v>0</v>
      </c>
      <c r="DY802" s="55">
        <f ca="1"/>
        <v>0</v>
      </c>
      <c r="DZ802" s="55">
        <f ca="1"/>
        <v>0</v>
      </c>
      <c r="EA802" s="55">
        <f ca="1"/>
        <v>0</v>
      </c>
      <c r="EB802" s="55">
        <f ca="1"/>
        <v>0</v>
      </c>
      <c r="EC802" s="55">
        <f ca="1"/>
        <v>0</v>
      </c>
      <c r="ED802" s="55">
        <f t="shared" ca="1" si="490"/>
        <v>1306147.164992745</v>
      </c>
    </row>
    <row r="803" spans="49:134" x14ac:dyDescent="0.3">
      <c r="AW803" s="7">
        <v>22</v>
      </c>
      <c r="AX803" s="52">
        <f t="shared" si="463"/>
        <v>10137.43442958657</v>
      </c>
      <c r="AY803" s="52">
        <f t="shared" si="464"/>
        <v>6.7526890827488364</v>
      </c>
      <c r="AZ803" s="52">
        <f t="shared" si="465"/>
        <v>0</v>
      </c>
      <c r="BA803" s="52">
        <f t="shared" si="466"/>
        <v>0</v>
      </c>
      <c r="BB803" s="52">
        <f t="shared" si="467"/>
        <v>557.7629392589597</v>
      </c>
      <c r="BC803" s="52">
        <f t="shared" si="468"/>
        <v>1212.8080928490588</v>
      </c>
      <c r="BD803" s="52">
        <f t="shared" si="469"/>
        <v>0</v>
      </c>
      <c r="BE803" s="52">
        <f t="shared" si="470"/>
        <v>5406.7027461592143</v>
      </c>
      <c r="BF803" s="52">
        <f t="shared" si="471"/>
        <v>258.21172677223649</v>
      </c>
      <c r="BG803" s="52">
        <f t="shared" si="472"/>
        <v>0</v>
      </c>
      <c r="BH803" s="52">
        <f t="shared" si="473"/>
        <v>5671.9694600544326</v>
      </c>
      <c r="BI803" s="52">
        <f t="shared" si="474"/>
        <v>102649.89831447869</v>
      </c>
      <c r="BJ803" s="52">
        <f t="shared" si="475"/>
        <v>0</v>
      </c>
      <c r="BK803" s="52">
        <f t="shared" si="476"/>
        <v>0</v>
      </c>
      <c r="BL803" s="52">
        <f t="shared" si="477"/>
        <v>0.12256719424591403</v>
      </c>
      <c r="BM803" s="52">
        <f t="shared" si="478"/>
        <v>1.1278090713250783</v>
      </c>
      <c r="BN803" s="52">
        <f t="shared" si="479"/>
        <v>0</v>
      </c>
      <c r="BO803" s="52">
        <f t="shared" si="480"/>
        <v>192.06873355527514</v>
      </c>
      <c r="BP803" s="52">
        <f t="shared" si="481"/>
        <v>33297.494656360854</v>
      </c>
      <c r="BQ803" s="52">
        <f t="shared" si="482"/>
        <v>0</v>
      </c>
      <c r="BR803" s="52">
        <f t="shared" si="483"/>
        <v>0</v>
      </c>
      <c r="BS803" s="52">
        <f t="shared" si="484"/>
        <v>0</v>
      </c>
      <c r="BT803" s="52">
        <f t="shared" si="485"/>
        <v>0</v>
      </c>
      <c r="BU803" s="52">
        <f t="shared" si="486"/>
        <v>0</v>
      </c>
      <c r="BV803" s="52">
        <f t="shared" si="487"/>
        <v>0</v>
      </c>
      <c r="BW803" s="52">
        <f t="shared" si="488"/>
        <v>0</v>
      </c>
      <c r="BX803" s="52">
        <f t="shared" si="489"/>
        <v>159392.35416442362</v>
      </c>
      <c r="DC803" s="7">
        <v>22</v>
      </c>
      <c r="DD803" s="55">
        <f ca="1"/>
        <v>959001.29703888949</v>
      </c>
      <c r="DE803" s="55">
        <f ca="1"/>
        <v>682.02159735763246</v>
      </c>
      <c r="DF803" s="55">
        <f ca="1"/>
        <v>0</v>
      </c>
      <c r="DG803" s="55">
        <f ca="1"/>
        <v>0</v>
      </c>
      <c r="DH803" s="55">
        <f ca="1"/>
        <v>41330.233799088914</v>
      </c>
      <c r="DI803" s="55">
        <f ca="1"/>
        <v>84047.600834439771</v>
      </c>
      <c r="DJ803" s="55">
        <f ca="1"/>
        <v>0</v>
      </c>
      <c r="DK803" s="55">
        <f ca="1"/>
        <v>0</v>
      </c>
      <c r="DL803" s="55">
        <f ca="1"/>
        <v>19985.587652171107</v>
      </c>
      <c r="DM803" s="55">
        <f ca="1"/>
        <v>0</v>
      </c>
      <c r="DN803" s="55">
        <f ca="1"/>
        <v>0</v>
      </c>
      <c r="DO803" s="55">
        <f ca="1"/>
        <v>5758659.2954422543</v>
      </c>
      <c r="DP803" s="55">
        <f ca="1"/>
        <v>0</v>
      </c>
      <c r="DQ803" s="55">
        <f ca="1"/>
        <v>0</v>
      </c>
      <c r="DR803" s="55">
        <f ca="1"/>
        <v>0</v>
      </c>
      <c r="DS803" s="55">
        <f ca="1"/>
        <v>79.848882249815546</v>
      </c>
      <c r="DT803" s="55">
        <f ca="1"/>
        <v>0</v>
      </c>
      <c r="DU803" s="55">
        <f ca="1"/>
        <v>0</v>
      </c>
      <c r="DV803" s="55">
        <f ca="1"/>
        <v>0</v>
      </c>
      <c r="DW803" s="55">
        <f ca="1"/>
        <v>0</v>
      </c>
      <c r="DX803" s="55">
        <f ca="1"/>
        <v>0</v>
      </c>
      <c r="DY803" s="55">
        <f ca="1"/>
        <v>0</v>
      </c>
      <c r="DZ803" s="55">
        <f ca="1"/>
        <v>0</v>
      </c>
      <c r="EA803" s="55">
        <f ca="1"/>
        <v>0</v>
      </c>
      <c r="EB803" s="55">
        <f ca="1"/>
        <v>0</v>
      </c>
      <c r="EC803" s="55">
        <f ca="1"/>
        <v>0</v>
      </c>
      <c r="ED803" s="55">
        <f t="shared" ca="1" si="490"/>
        <v>6863785.885246451</v>
      </c>
    </row>
    <row r="804" spans="49:134" x14ac:dyDescent="0.3">
      <c r="AW804" s="7">
        <v>23</v>
      </c>
      <c r="AX804" s="52">
        <f t="shared" si="463"/>
        <v>31912.240308737295</v>
      </c>
      <c r="AY804" s="52">
        <f t="shared" si="464"/>
        <v>18.416898072542541</v>
      </c>
      <c r="AZ804" s="52">
        <f t="shared" si="465"/>
        <v>0</v>
      </c>
      <c r="BA804" s="52">
        <f t="shared" si="466"/>
        <v>0</v>
      </c>
      <c r="BB804" s="52">
        <f t="shared" si="467"/>
        <v>276.69389973532026</v>
      </c>
      <c r="BC804" s="52">
        <f t="shared" si="468"/>
        <v>601.64736166413127</v>
      </c>
      <c r="BD804" s="52">
        <f t="shared" si="469"/>
        <v>0</v>
      </c>
      <c r="BE804" s="52">
        <f t="shared" si="470"/>
        <v>5277.6691038972394</v>
      </c>
      <c r="BF804" s="52">
        <f t="shared" si="471"/>
        <v>6419.1836900214139</v>
      </c>
      <c r="BG804" s="52">
        <f t="shared" si="472"/>
        <v>0</v>
      </c>
      <c r="BH804" s="52">
        <f t="shared" si="473"/>
        <v>1527.5246869487496</v>
      </c>
      <c r="BI804" s="52">
        <f t="shared" si="474"/>
        <v>15056.379073806786</v>
      </c>
      <c r="BJ804" s="52">
        <f t="shared" si="475"/>
        <v>0</v>
      </c>
      <c r="BK804" s="52">
        <f t="shared" si="476"/>
        <v>0</v>
      </c>
      <c r="BL804" s="52">
        <f t="shared" si="477"/>
        <v>6.0847305064716313E-2</v>
      </c>
      <c r="BM804" s="52">
        <f t="shared" si="478"/>
        <v>0.55948121961405617</v>
      </c>
      <c r="BN804" s="52">
        <f t="shared" si="479"/>
        <v>0</v>
      </c>
      <c r="BO804" s="52">
        <f t="shared" si="480"/>
        <v>0.16825190029664588</v>
      </c>
      <c r="BP804" s="52">
        <f t="shared" si="481"/>
        <v>4883.9766044747576</v>
      </c>
      <c r="BQ804" s="52">
        <f t="shared" si="482"/>
        <v>0</v>
      </c>
      <c r="BR804" s="52">
        <f t="shared" si="483"/>
        <v>0</v>
      </c>
      <c r="BS804" s="52">
        <f t="shared" si="484"/>
        <v>0</v>
      </c>
      <c r="BT804" s="52">
        <f t="shared" si="485"/>
        <v>0</v>
      </c>
      <c r="BU804" s="52">
        <f t="shared" si="486"/>
        <v>0</v>
      </c>
      <c r="BV804" s="52">
        <f t="shared" si="487"/>
        <v>0</v>
      </c>
      <c r="BW804" s="52">
        <f t="shared" si="488"/>
        <v>0</v>
      </c>
      <c r="BX804" s="52">
        <f t="shared" si="489"/>
        <v>65974.520207783207</v>
      </c>
      <c r="DC804" s="7">
        <v>23</v>
      </c>
      <c r="DD804" s="55">
        <f ca="1"/>
        <v>3018897.933206548</v>
      </c>
      <c r="DE804" s="55">
        <f ca="1"/>
        <v>1860.1067053267966</v>
      </c>
      <c r="DF804" s="55">
        <f ca="1"/>
        <v>0</v>
      </c>
      <c r="DG804" s="55">
        <f ca="1"/>
        <v>0</v>
      </c>
      <c r="DH804" s="55">
        <f ca="1"/>
        <v>20503.017970387231</v>
      </c>
      <c r="DI804" s="55">
        <f ca="1"/>
        <v>41694.162163324298</v>
      </c>
      <c r="DJ804" s="55">
        <f ca="1"/>
        <v>0</v>
      </c>
      <c r="DK804" s="55">
        <f ca="1"/>
        <v>0</v>
      </c>
      <c r="DL804" s="55">
        <f ca="1"/>
        <v>496844.81760765746</v>
      </c>
      <c r="DM804" s="55">
        <f ca="1"/>
        <v>0</v>
      </c>
      <c r="DN804" s="55">
        <f ca="1"/>
        <v>0</v>
      </c>
      <c r="DO804" s="55">
        <f ca="1"/>
        <v>844662.86604056065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39.611270348675177</v>
      </c>
      <c r="DT804" s="55">
        <f ca="1"/>
        <v>0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t="shared" ca="1" si="490"/>
        <v>4424502.5149641531</v>
      </c>
    </row>
    <row r="805" spans="49:134" x14ac:dyDescent="0.3">
      <c r="AW805" s="7">
        <v>24</v>
      </c>
      <c r="AX805" s="52">
        <f t="shared" si="463"/>
        <v>4243.8211228038981</v>
      </c>
      <c r="AY805" s="52">
        <f t="shared" si="464"/>
        <v>2.8268695361224947</v>
      </c>
      <c r="AZ805" s="52">
        <f t="shared" si="465"/>
        <v>0</v>
      </c>
      <c r="BA805" s="52">
        <f t="shared" si="466"/>
        <v>0</v>
      </c>
      <c r="BB805" s="52">
        <f t="shared" si="467"/>
        <v>1134.1445943417975</v>
      </c>
      <c r="BC805" s="52">
        <f t="shared" si="468"/>
        <v>2466.1010005349517</v>
      </c>
      <c r="BD805" s="52">
        <f t="shared" si="469"/>
        <v>0</v>
      </c>
      <c r="BE805" s="52">
        <f t="shared" si="470"/>
        <v>5437.8855526790303</v>
      </c>
      <c r="BF805" s="52">
        <f t="shared" si="471"/>
        <v>247.06152558970572</v>
      </c>
      <c r="BG805" s="52">
        <f t="shared" si="472"/>
        <v>0</v>
      </c>
      <c r="BH805" s="52">
        <f t="shared" si="473"/>
        <v>801.04578728203296</v>
      </c>
      <c r="BI805" s="52">
        <f t="shared" si="474"/>
        <v>94939.519887977935</v>
      </c>
      <c r="BJ805" s="52">
        <f t="shared" si="475"/>
        <v>0</v>
      </c>
      <c r="BK805" s="52">
        <f t="shared" si="476"/>
        <v>0</v>
      </c>
      <c r="BL805" s="52">
        <f t="shared" si="477"/>
        <v>0.24890568686877285</v>
      </c>
      <c r="BM805" s="52">
        <f t="shared" si="478"/>
        <v>2.3004919543932036</v>
      </c>
      <c r="BN805" s="52">
        <f t="shared" si="479"/>
        <v>0</v>
      </c>
      <c r="BO805" s="52">
        <f t="shared" si="480"/>
        <v>0</v>
      </c>
      <c r="BP805" s="52">
        <f t="shared" si="481"/>
        <v>30736.081030007554</v>
      </c>
      <c r="BQ805" s="52">
        <f t="shared" si="482"/>
        <v>0</v>
      </c>
      <c r="BR805" s="52">
        <f t="shared" si="483"/>
        <v>0</v>
      </c>
      <c r="BS805" s="52">
        <f t="shared" si="484"/>
        <v>0</v>
      </c>
      <c r="BT805" s="52">
        <f t="shared" si="485"/>
        <v>0</v>
      </c>
      <c r="BU805" s="52">
        <f t="shared" si="486"/>
        <v>0</v>
      </c>
      <c r="BV805" s="52">
        <f t="shared" si="487"/>
        <v>0</v>
      </c>
      <c r="BW805" s="52">
        <f t="shared" si="488"/>
        <v>0</v>
      </c>
      <c r="BX805" s="52">
        <f t="shared" si="489"/>
        <v>140011.03676839429</v>
      </c>
      <c r="DC805" s="7">
        <v>24</v>
      </c>
      <c r="DD805" s="55">
        <f ca="1"/>
        <v>401465.47821724875</v>
      </c>
      <c r="DE805" s="55">
        <f ca="1"/>
        <v>285.51382314837196</v>
      </c>
      <c r="DF805" s="55">
        <f ca="1"/>
        <v>0</v>
      </c>
      <c r="DG805" s="55">
        <f ca="1"/>
        <v>0</v>
      </c>
      <c r="DH805" s="55">
        <f ca="1"/>
        <v>84040.114440727193</v>
      </c>
      <c r="DI805" s="55">
        <f ca="1"/>
        <v>170900.79933707215</v>
      </c>
      <c r="DJ805" s="55">
        <f ca="1"/>
        <v>0</v>
      </c>
      <c r="DK805" s="55">
        <f ca="1"/>
        <v>0</v>
      </c>
      <c r="DL805" s="55">
        <f ca="1"/>
        <v>19122.562080643223</v>
      </c>
      <c r="DM805" s="55">
        <f ca="1"/>
        <v>0</v>
      </c>
      <c r="DN805" s="55">
        <f ca="1"/>
        <v>0</v>
      </c>
      <c r="DO805" s="55">
        <f ca="1"/>
        <v>5326107.0657155626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162.8748303710388</v>
      </c>
      <c r="DT805" s="55">
        <f ca="1"/>
        <v>0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t="shared" ca="1" si="490"/>
        <v>6002084.4084447734</v>
      </c>
    </row>
    <row r="806" spans="49:134" x14ac:dyDescent="0.3">
      <c r="AW806" s="7">
        <v>25</v>
      </c>
      <c r="AX806" s="52">
        <f t="shared" si="463"/>
        <v>4.0614558894013379</v>
      </c>
      <c r="AY806" s="52">
        <f t="shared" si="464"/>
        <v>0.82133538850724719</v>
      </c>
      <c r="AZ806" s="52">
        <f t="shared" si="465"/>
        <v>0</v>
      </c>
      <c r="BA806" s="52">
        <f t="shared" si="466"/>
        <v>0</v>
      </c>
      <c r="BB806" s="52">
        <f t="shared" si="467"/>
        <v>142.19953630584524</v>
      </c>
      <c r="BC806" s="52">
        <f t="shared" si="468"/>
        <v>309.20080256446039</v>
      </c>
      <c r="BD806" s="52">
        <f t="shared" si="469"/>
        <v>0</v>
      </c>
      <c r="BE806" s="52">
        <f t="shared" si="470"/>
        <v>306.46330708782762</v>
      </c>
      <c r="BF806" s="52">
        <f t="shared" si="471"/>
        <v>13.923664162600213</v>
      </c>
      <c r="BG806" s="52">
        <f t="shared" si="472"/>
        <v>0</v>
      </c>
      <c r="BH806" s="52">
        <f t="shared" si="473"/>
        <v>45.144595040366454</v>
      </c>
      <c r="BI806" s="52">
        <f t="shared" si="474"/>
        <v>1744.7524031458565</v>
      </c>
      <c r="BJ806" s="52">
        <f t="shared" si="475"/>
        <v>0</v>
      </c>
      <c r="BK806" s="52">
        <f t="shared" si="476"/>
        <v>0</v>
      </c>
      <c r="BL806" s="52">
        <f t="shared" si="477"/>
        <v>3.1301775731372661E-2</v>
      </c>
      <c r="BM806" s="52">
        <f t="shared" si="478"/>
        <v>0.28661866934750868</v>
      </c>
      <c r="BN806" s="52">
        <f t="shared" si="479"/>
        <v>0</v>
      </c>
      <c r="BO806" s="52">
        <f t="shared" si="480"/>
        <v>672.11826586103871</v>
      </c>
      <c r="BP806" s="52">
        <f t="shared" si="481"/>
        <v>565.96143590238091</v>
      </c>
      <c r="BQ806" s="52">
        <f t="shared" si="482"/>
        <v>0</v>
      </c>
      <c r="BR806" s="52">
        <f t="shared" si="483"/>
        <v>0</v>
      </c>
      <c r="BS806" s="52">
        <f t="shared" si="484"/>
        <v>0</v>
      </c>
      <c r="BT806" s="52">
        <f t="shared" si="485"/>
        <v>0</v>
      </c>
      <c r="BU806" s="52">
        <f t="shared" si="486"/>
        <v>0</v>
      </c>
      <c r="BV806" s="52">
        <f t="shared" si="487"/>
        <v>0</v>
      </c>
      <c r="BW806" s="52">
        <f t="shared" si="488"/>
        <v>0</v>
      </c>
      <c r="BX806" s="52">
        <f t="shared" si="489"/>
        <v>3804.9647217933634</v>
      </c>
      <c r="DC806" s="7">
        <v>25</v>
      </c>
      <c r="DD806" s="55">
        <f ca="1"/>
        <v>384.21372713736656</v>
      </c>
      <c r="DE806" s="55">
        <f ca="1"/>
        <v>82.95487423923197</v>
      </c>
      <c r="DF806" s="55">
        <f ca="1"/>
        <v>0</v>
      </c>
      <c r="DG806" s="55">
        <f ca="1"/>
        <v>0</v>
      </c>
      <c r="DH806" s="55">
        <f ca="1"/>
        <v>10536.985640263132</v>
      </c>
      <c r="DI806" s="55">
        <f ca="1"/>
        <v>21427.615617717103</v>
      </c>
      <c r="DJ806" s="55">
        <f ca="1"/>
        <v>0</v>
      </c>
      <c r="DK806" s="55">
        <f ca="1"/>
        <v>0</v>
      </c>
      <c r="DL806" s="55">
        <f ca="1"/>
        <v>1077.6916061852567</v>
      </c>
      <c r="DM806" s="55">
        <f ca="1"/>
        <v>0</v>
      </c>
      <c r="DN806" s="55">
        <f ca="1"/>
        <v>0</v>
      </c>
      <c r="DO806" s="55">
        <f ca="1"/>
        <v>97880.609816482553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20.292601789803612</v>
      </c>
      <c r="DT806" s="55">
        <f ca="1"/>
        <v>0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t="shared" ca="1" si="490"/>
        <v>131410.36388381445</v>
      </c>
    </row>
    <row r="807" spans="49:134" x14ac:dyDescent="0.3">
      <c r="AW807" s="7">
        <v>26</v>
      </c>
      <c r="AX807" s="52">
        <f t="shared" si="463"/>
        <v>222.46151771280097</v>
      </c>
      <c r="AY807" s="52">
        <f t="shared" si="464"/>
        <v>0.14818477689246001</v>
      </c>
      <c r="AZ807" s="52">
        <f t="shared" si="465"/>
        <v>0</v>
      </c>
      <c r="BA807" s="52">
        <f t="shared" si="466"/>
        <v>0</v>
      </c>
      <c r="BB807" s="52">
        <f t="shared" si="467"/>
        <v>125.66390418099489</v>
      </c>
      <c r="BC807" s="52">
        <f t="shared" si="468"/>
        <v>273.24547630012387</v>
      </c>
      <c r="BD807" s="52">
        <f t="shared" si="469"/>
        <v>0</v>
      </c>
      <c r="BE807" s="52">
        <f t="shared" si="470"/>
        <v>257.56266003654389</v>
      </c>
      <c r="BF807" s="52">
        <f t="shared" si="471"/>
        <v>11.70194244028788</v>
      </c>
      <c r="BG807" s="52">
        <f t="shared" si="472"/>
        <v>0</v>
      </c>
      <c r="BH807" s="52">
        <f t="shared" si="473"/>
        <v>257.04897677683533</v>
      </c>
      <c r="BI807" s="52">
        <f t="shared" si="474"/>
        <v>4452.904302133642</v>
      </c>
      <c r="BJ807" s="52">
        <f t="shared" si="475"/>
        <v>0</v>
      </c>
      <c r="BK807" s="52">
        <f t="shared" si="476"/>
        <v>0</v>
      </c>
      <c r="BL807" s="52">
        <f t="shared" si="477"/>
        <v>2.7719042401562623E-2</v>
      </c>
      <c r="BM807" s="52">
        <f t="shared" si="478"/>
        <v>0.25409521016226144</v>
      </c>
      <c r="BN807" s="52">
        <f t="shared" si="479"/>
        <v>0</v>
      </c>
      <c r="BO807" s="52">
        <f t="shared" si="480"/>
        <v>776.26620715694037</v>
      </c>
      <c r="BP807" s="52">
        <f t="shared" si="481"/>
        <v>1444.4296552043218</v>
      </c>
      <c r="BQ807" s="52">
        <f t="shared" si="482"/>
        <v>0</v>
      </c>
      <c r="BR807" s="52">
        <f t="shared" si="483"/>
        <v>0</v>
      </c>
      <c r="BS807" s="52">
        <f t="shared" si="484"/>
        <v>0</v>
      </c>
      <c r="BT807" s="52">
        <f t="shared" si="485"/>
        <v>0</v>
      </c>
      <c r="BU807" s="52">
        <f t="shared" si="486"/>
        <v>0</v>
      </c>
      <c r="BV807" s="52">
        <f t="shared" si="487"/>
        <v>0</v>
      </c>
      <c r="BW807" s="52">
        <f t="shared" si="488"/>
        <v>0</v>
      </c>
      <c r="BX807" s="52">
        <f t="shared" si="489"/>
        <v>7821.7146409719471</v>
      </c>
      <c r="DC807" s="7">
        <v>26</v>
      </c>
      <c r="DD807" s="55">
        <f ca="1"/>
        <v>21044.85957563097</v>
      </c>
      <c r="DE807" s="55">
        <f ca="1"/>
        <v>14.966662466138461</v>
      </c>
      <c r="DF807" s="55">
        <f ca="1"/>
        <v>0</v>
      </c>
      <c r="DG807" s="55">
        <f ca="1"/>
        <v>0</v>
      </c>
      <c r="DH807" s="55">
        <f ca="1"/>
        <v>9311.6952998117213</v>
      </c>
      <c r="DI807" s="55">
        <f ca="1"/>
        <v>18935.911507598583</v>
      </c>
      <c r="DJ807" s="55">
        <f ca="1"/>
        <v>0</v>
      </c>
      <c r="DK807" s="55">
        <f ca="1"/>
        <v>0</v>
      </c>
      <c r="DL807" s="55">
        <f ca="1"/>
        <v>905.73034487828193</v>
      </c>
      <c r="DM807" s="55">
        <f ca="1"/>
        <v>0</v>
      </c>
      <c r="DN807" s="55">
        <f ca="1"/>
        <v>0</v>
      </c>
      <c r="DO807" s="55">
        <f ca="1"/>
        <v>249807.93134969732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17.98994087948811</v>
      </c>
      <c r="DT807" s="55">
        <f ca="1"/>
        <v>0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t="shared" ca="1" si="490"/>
        <v>300039.08468096249</v>
      </c>
    </row>
    <row r="808" spans="49:134" x14ac:dyDescent="0.3">
      <c r="AW808" s="7">
        <v>27</v>
      </c>
      <c r="AX808" s="52">
        <f t="shared" si="463"/>
        <v>487.3257888408321</v>
      </c>
      <c r="AY808" s="52">
        <f t="shared" si="464"/>
        <v>0</v>
      </c>
      <c r="AZ808" s="52">
        <f t="shared" si="465"/>
        <v>0</v>
      </c>
      <c r="BA808" s="52">
        <f t="shared" si="466"/>
        <v>0</v>
      </c>
      <c r="BB808" s="52">
        <f t="shared" si="467"/>
        <v>0.22365904750543772</v>
      </c>
      <c r="BC808" s="52">
        <f t="shared" si="468"/>
        <v>0.48632758237590828</v>
      </c>
      <c r="BD808" s="52">
        <f t="shared" si="469"/>
        <v>0</v>
      </c>
      <c r="BE808" s="52">
        <f t="shared" si="470"/>
        <v>248.96647950199622</v>
      </c>
      <c r="BF808" s="52">
        <f t="shared" si="471"/>
        <v>118.02201061064819</v>
      </c>
      <c r="BG808" s="52">
        <f t="shared" si="472"/>
        <v>0</v>
      </c>
      <c r="BH808" s="52">
        <f t="shared" si="473"/>
        <v>3.9455650752619467</v>
      </c>
      <c r="BI808" s="52">
        <f t="shared" si="474"/>
        <v>600.31024271293245</v>
      </c>
      <c r="BJ808" s="52">
        <f t="shared" si="475"/>
        <v>0</v>
      </c>
      <c r="BK808" s="52">
        <f t="shared" si="476"/>
        <v>0</v>
      </c>
      <c r="BL808" s="52">
        <f t="shared" si="477"/>
        <v>4.9215442679832009E-5</v>
      </c>
      <c r="BM808" s="52">
        <f t="shared" si="478"/>
        <v>4.5224277699903564E-4</v>
      </c>
      <c r="BN808" s="52">
        <f t="shared" si="479"/>
        <v>0</v>
      </c>
      <c r="BO808" s="52">
        <f t="shared" si="480"/>
        <v>1.7819384418559866E-7</v>
      </c>
      <c r="BP808" s="52">
        <f t="shared" si="481"/>
        <v>30.635618407128028</v>
      </c>
      <c r="BQ808" s="52">
        <f t="shared" si="482"/>
        <v>0</v>
      </c>
      <c r="BR808" s="52">
        <f t="shared" si="483"/>
        <v>0</v>
      </c>
      <c r="BS808" s="52">
        <f t="shared" si="484"/>
        <v>41.821641071763466</v>
      </c>
      <c r="BT808" s="52">
        <f t="shared" si="485"/>
        <v>728.15568568315302</v>
      </c>
      <c r="BU808" s="52">
        <f t="shared" si="486"/>
        <v>0</v>
      </c>
      <c r="BV808" s="52">
        <f t="shared" si="487"/>
        <v>0</v>
      </c>
      <c r="BW808" s="52">
        <f t="shared" si="488"/>
        <v>0</v>
      </c>
      <c r="BX808" s="52">
        <f t="shared" si="489"/>
        <v>2259.8935201700106</v>
      </c>
      <c r="DC808" s="7">
        <v>27</v>
      </c>
      <c r="DD808" s="55">
        <f ca="1"/>
        <v>46101.019624342713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16.573135420152934</v>
      </c>
      <c r="DI808" s="55">
        <f ca="1"/>
        <v>33.702501458650445</v>
      </c>
      <c r="DJ808" s="55">
        <f ca="1"/>
        <v>0</v>
      </c>
      <c r="DK808" s="55">
        <f ca="1"/>
        <v>0</v>
      </c>
      <c r="DL808" s="55">
        <f ca="1"/>
        <v>9134.9036212641713</v>
      </c>
      <c r="DM808" s="55">
        <f ca="1"/>
        <v>0</v>
      </c>
      <c r="DN808" s="55">
        <f ca="1"/>
        <v>0</v>
      </c>
      <c r="DO808" s="55">
        <f ca="1"/>
        <v>33677.404616195512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3.2018788611531721E-2</v>
      </c>
      <c r="DT808" s="55">
        <f ca="1"/>
        <v>0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t="shared" ca="1" si="490"/>
        <v>88963.635517469811</v>
      </c>
    </row>
    <row r="809" spans="49:134" x14ac:dyDescent="0.3">
      <c r="AW809" s="7">
        <v>28</v>
      </c>
      <c r="AX809" s="52">
        <f t="shared" si="463"/>
        <v>2189.0171501538089</v>
      </c>
      <c r="AY809" s="52">
        <f t="shared" si="464"/>
        <v>0</v>
      </c>
      <c r="AZ809" s="52">
        <f t="shared" si="465"/>
        <v>0</v>
      </c>
      <c r="BA809" s="52">
        <f t="shared" si="466"/>
        <v>0</v>
      </c>
      <c r="BB809" s="52">
        <f t="shared" si="467"/>
        <v>1.0046533564518754</v>
      </c>
      <c r="BC809" s="52">
        <f t="shared" si="468"/>
        <v>2.1845333122085631</v>
      </c>
      <c r="BD809" s="52">
        <f t="shared" si="469"/>
        <v>0</v>
      </c>
      <c r="BE809" s="52">
        <f t="shared" si="470"/>
        <v>1118.3317322232447</v>
      </c>
      <c r="BF809" s="52">
        <f t="shared" si="471"/>
        <v>530.1426917661355</v>
      </c>
      <c r="BG809" s="52">
        <f t="shared" si="472"/>
        <v>0</v>
      </c>
      <c r="BH809" s="52">
        <f t="shared" si="473"/>
        <v>17.723071129570233</v>
      </c>
      <c r="BI809" s="52">
        <f t="shared" si="474"/>
        <v>2696.5316583456629</v>
      </c>
      <c r="BJ809" s="52">
        <f t="shared" si="475"/>
        <v>0</v>
      </c>
      <c r="BK809" s="52">
        <f t="shared" si="476"/>
        <v>0</v>
      </c>
      <c r="BL809" s="52">
        <f t="shared" si="477"/>
        <v>2.2062094920621451E-4</v>
      </c>
      <c r="BM809" s="52">
        <f t="shared" si="478"/>
        <v>2.0314305590623605E-3</v>
      </c>
      <c r="BN809" s="52">
        <f t="shared" si="479"/>
        <v>0</v>
      </c>
      <c r="BO809" s="52">
        <f t="shared" si="480"/>
        <v>8.0140088386872799E-7</v>
      </c>
      <c r="BP809" s="52">
        <f t="shared" si="481"/>
        <v>137.61203625650663</v>
      </c>
      <c r="BQ809" s="52">
        <f t="shared" si="482"/>
        <v>0</v>
      </c>
      <c r="BR809" s="52">
        <f t="shared" si="483"/>
        <v>0</v>
      </c>
      <c r="BS809" s="52">
        <f t="shared" si="484"/>
        <v>187.85849569804296</v>
      </c>
      <c r="BT809" s="52">
        <f t="shared" si="485"/>
        <v>3270.8001938559009</v>
      </c>
      <c r="BU809" s="52">
        <f t="shared" si="486"/>
        <v>0</v>
      </c>
      <c r="BV809" s="52">
        <f t="shared" si="487"/>
        <v>0</v>
      </c>
      <c r="BW809" s="52">
        <f t="shared" si="488"/>
        <v>0</v>
      </c>
      <c r="BX809" s="52">
        <f t="shared" si="489"/>
        <v>10151.208468950445</v>
      </c>
      <c r="DC809" s="7">
        <v>28</v>
      </c>
      <c r="DD809" s="55">
        <f ca="1"/>
        <v>207081.02240455031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74.44481371308396</v>
      </c>
      <c r="DI809" s="55">
        <f ca="1"/>
        <v>151.38815853605342</v>
      </c>
      <c r="DJ809" s="55">
        <f ca="1"/>
        <v>0</v>
      </c>
      <c r="DK809" s="55">
        <f ca="1"/>
        <v>0</v>
      </c>
      <c r="DL809" s="55">
        <f ca="1"/>
        <v>41033.044342698893</v>
      </c>
      <c r="DM809" s="55">
        <f ca="1"/>
        <v>0</v>
      </c>
      <c r="DN809" s="55">
        <f ca="1"/>
        <v>0</v>
      </c>
      <c r="DO809" s="55">
        <f ca="1"/>
        <v>151275.4260331917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0.14382528358161512</v>
      </c>
      <c r="DT809" s="55">
        <f ca="1"/>
        <v>0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t="shared" ca="1" si="490"/>
        <v>399615.46957797365</v>
      </c>
    </row>
    <row r="810" spans="49:134" x14ac:dyDescent="0.3">
      <c r="AW810" s="7">
        <v>29</v>
      </c>
      <c r="AX810" s="52">
        <f t="shared" si="463"/>
        <v>255.10880531864024</v>
      </c>
      <c r="AY810" s="52">
        <f t="shared" si="464"/>
        <v>0</v>
      </c>
      <c r="AZ810" s="52">
        <f t="shared" si="465"/>
        <v>0</v>
      </c>
      <c r="BA810" s="52">
        <f t="shared" si="466"/>
        <v>0</v>
      </c>
      <c r="BB810" s="52">
        <f t="shared" si="467"/>
        <v>0.11708264572035301</v>
      </c>
      <c r="BC810" s="52">
        <f t="shared" si="468"/>
        <v>0.25458625686978076</v>
      </c>
      <c r="BD810" s="52">
        <f t="shared" si="469"/>
        <v>0</v>
      </c>
      <c r="BE810" s="52">
        <f t="shared" si="470"/>
        <v>130.33076151010829</v>
      </c>
      <c r="BF810" s="52">
        <f t="shared" si="471"/>
        <v>61.783010099057314</v>
      </c>
      <c r="BG810" s="52">
        <f t="shared" si="472"/>
        <v>0</v>
      </c>
      <c r="BH810" s="52">
        <f t="shared" si="473"/>
        <v>2.0654527550383492</v>
      </c>
      <c r="BI810" s="52">
        <f t="shared" si="474"/>
        <v>314.25471914740092</v>
      </c>
      <c r="BJ810" s="52">
        <f t="shared" si="475"/>
        <v>0</v>
      </c>
      <c r="BK810" s="52">
        <f t="shared" si="476"/>
        <v>0</v>
      </c>
      <c r="BL810" s="52">
        <f t="shared" si="477"/>
        <v>2.5833393173083881E-5</v>
      </c>
      <c r="BM810" s="52">
        <f t="shared" si="478"/>
        <v>2.3674324911537821E-4</v>
      </c>
      <c r="BN810" s="52">
        <f t="shared" si="479"/>
        <v>0</v>
      </c>
      <c r="BO810" s="52">
        <f t="shared" si="480"/>
        <v>9.3339632267711846E-8</v>
      </c>
      <c r="BP810" s="52">
        <f t="shared" si="481"/>
        <v>16.037353641118038</v>
      </c>
      <c r="BQ810" s="52">
        <f t="shared" si="482"/>
        <v>0</v>
      </c>
      <c r="BR810" s="52">
        <f t="shared" si="483"/>
        <v>0</v>
      </c>
      <c r="BS810" s="52">
        <f t="shared" si="484"/>
        <v>21.893093162063021</v>
      </c>
      <c r="BT810" s="52">
        <f t="shared" si="485"/>
        <v>381.18017019962736</v>
      </c>
      <c r="BU810" s="52">
        <f t="shared" si="486"/>
        <v>0</v>
      </c>
      <c r="BV810" s="52">
        <f t="shared" si="487"/>
        <v>0</v>
      </c>
      <c r="BW810" s="52">
        <f t="shared" si="488"/>
        <v>0</v>
      </c>
      <c r="BX810" s="52">
        <f t="shared" si="489"/>
        <v>1183.0252974056257</v>
      </c>
      <c r="DC810" s="7">
        <v>29</v>
      </c>
      <c r="DD810" s="55">
        <f ca="1"/>
        <v>24133.292983143365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8.675824047878157</v>
      </c>
      <c r="DI810" s="55">
        <f ca="1"/>
        <v>17.642827601075805</v>
      </c>
      <c r="DJ810" s="55">
        <f ca="1"/>
        <v>0</v>
      </c>
      <c r="DK810" s="55">
        <f ca="1"/>
        <v>0</v>
      </c>
      <c r="DL810" s="55">
        <f ca="1"/>
        <v>4782.0049816670362</v>
      </c>
      <c r="DM810" s="55">
        <f ca="1"/>
        <v>0</v>
      </c>
      <c r="DN810" s="55">
        <f ca="1"/>
        <v>0</v>
      </c>
      <c r="DO810" s="55">
        <f ca="1"/>
        <v>17629.689744169191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1.6761422037368776E-2</v>
      </c>
      <c r="DT810" s="55">
        <f ca="1"/>
        <v>0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t="shared" ca="1" si="490"/>
        <v>46571.323122050584</v>
      </c>
    </row>
    <row r="811" spans="49:134" x14ac:dyDescent="0.3">
      <c r="AW811" s="7">
        <v>30</v>
      </c>
      <c r="AX811" s="52">
        <f t="shared" si="463"/>
        <v>0</v>
      </c>
      <c r="AY811" s="52">
        <f t="shared" si="464"/>
        <v>0</v>
      </c>
      <c r="AZ811" s="52">
        <f t="shared" si="465"/>
        <v>0</v>
      </c>
      <c r="BA811" s="52">
        <f t="shared" si="466"/>
        <v>0</v>
      </c>
      <c r="BB811" s="52">
        <f t="shared" si="467"/>
        <v>12786.402603604944</v>
      </c>
      <c r="BC811" s="52">
        <f t="shared" si="468"/>
        <v>27802.945424076155</v>
      </c>
      <c r="BD811" s="52">
        <f t="shared" si="469"/>
        <v>0</v>
      </c>
      <c r="BE811" s="52">
        <f t="shared" si="470"/>
        <v>32280.063810851057</v>
      </c>
      <c r="BF811" s="52">
        <f t="shared" si="471"/>
        <v>0</v>
      </c>
      <c r="BG811" s="52">
        <f t="shared" si="472"/>
        <v>0</v>
      </c>
      <c r="BH811" s="52">
        <f t="shared" si="473"/>
        <v>0</v>
      </c>
      <c r="BI811" s="52">
        <f t="shared" si="474"/>
        <v>0</v>
      </c>
      <c r="BJ811" s="52">
        <f t="shared" si="475"/>
        <v>0</v>
      </c>
      <c r="BK811" s="52">
        <f t="shared" si="476"/>
        <v>0</v>
      </c>
      <c r="BL811" s="52">
        <f t="shared" si="477"/>
        <v>2.8118370043106742</v>
      </c>
      <c r="BM811" s="52">
        <f t="shared" si="478"/>
        <v>25.854390517343695</v>
      </c>
      <c r="BN811" s="52">
        <f t="shared" si="479"/>
        <v>0</v>
      </c>
      <c r="BO811" s="52">
        <f t="shared" si="480"/>
        <v>0</v>
      </c>
      <c r="BP811" s="52">
        <f t="shared" si="481"/>
        <v>454.91827604823851</v>
      </c>
      <c r="BQ811" s="52">
        <f t="shared" si="482"/>
        <v>0</v>
      </c>
      <c r="BR811" s="52">
        <f t="shared" si="483"/>
        <v>0</v>
      </c>
      <c r="BS811" s="52">
        <f t="shared" si="484"/>
        <v>0</v>
      </c>
      <c r="BT811" s="52">
        <f t="shared" si="485"/>
        <v>0</v>
      </c>
      <c r="BU811" s="52">
        <f t="shared" si="486"/>
        <v>0</v>
      </c>
      <c r="BV811" s="52">
        <f t="shared" si="487"/>
        <v>0</v>
      </c>
      <c r="BW811" s="52">
        <f t="shared" si="488"/>
        <v>0</v>
      </c>
      <c r="BX811" s="52">
        <f t="shared" si="489"/>
        <v>73352.996342102051</v>
      </c>
      <c r="DC811" s="7">
        <v>30</v>
      </c>
      <c r="DD811" s="55">
        <f ca="1"/>
        <v>0</v>
      </c>
      <c r="DE811" s="55">
        <f ca="1"/>
        <v>0</v>
      </c>
      <c r="DF811" s="55">
        <f ca="1"/>
        <v>0</v>
      </c>
      <c r="DG811" s="55">
        <f ca="1"/>
        <v>0</v>
      </c>
      <c r="DH811" s="55">
        <f ca="1"/>
        <v>947472.4329271263</v>
      </c>
      <c r="DI811" s="55">
        <f ca="1"/>
        <v>1926744.1178884774</v>
      </c>
      <c r="DJ811" s="55">
        <f ca="1"/>
        <v>0</v>
      </c>
      <c r="DK811" s="55">
        <f ca="1"/>
        <v>0</v>
      </c>
      <c r="DL811" s="55">
        <f ca="1"/>
        <v>0</v>
      </c>
      <c r="DM811" s="55">
        <f ca="1"/>
        <v>0</v>
      </c>
      <c r="DN811" s="55">
        <f ca="1"/>
        <v>0</v>
      </c>
      <c r="DO811" s="55">
        <f ca="1"/>
        <v>0</v>
      </c>
      <c r="DP811" s="55">
        <f ca="1"/>
        <v>0</v>
      </c>
      <c r="DQ811" s="55">
        <f ca="1"/>
        <v>0</v>
      </c>
      <c r="DR811" s="55">
        <f ca="1"/>
        <v>0</v>
      </c>
      <c r="DS811" s="55">
        <f ca="1"/>
        <v>1830.4908486279335</v>
      </c>
      <c r="DT811" s="55">
        <f ca="1"/>
        <v>0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t="shared" ca="1" si="490"/>
        <v>2876047.0416642316</v>
      </c>
    </row>
    <row r="812" spans="49:134" x14ac:dyDescent="0.3">
      <c r="AW812" s="7">
        <v>31</v>
      </c>
      <c r="AX812" s="52">
        <f t="shared" si="463"/>
        <v>0</v>
      </c>
      <c r="AY812" s="52">
        <f t="shared" si="464"/>
        <v>0</v>
      </c>
      <c r="AZ812" s="52">
        <f t="shared" si="465"/>
        <v>0</v>
      </c>
      <c r="BA812" s="52">
        <f t="shared" si="466"/>
        <v>0</v>
      </c>
      <c r="BB812" s="52">
        <f t="shared" si="467"/>
        <v>1211.9154759094465</v>
      </c>
      <c r="BC812" s="52">
        <f t="shared" si="468"/>
        <v>2635.2071715776974</v>
      </c>
      <c r="BD812" s="52">
        <f t="shared" si="469"/>
        <v>0</v>
      </c>
      <c r="BE812" s="52">
        <f t="shared" si="470"/>
        <v>830.27351584937253</v>
      </c>
      <c r="BF812" s="52">
        <f t="shared" si="471"/>
        <v>192.18227936079805</v>
      </c>
      <c r="BG812" s="52">
        <f t="shared" si="472"/>
        <v>0</v>
      </c>
      <c r="BH812" s="52">
        <f t="shared" si="473"/>
        <v>510.49727050629104</v>
      </c>
      <c r="BI812" s="52">
        <f t="shared" si="474"/>
        <v>98.406575440306625</v>
      </c>
      <c r="BJ812" s="52">
        <f t="shared" si="475"/>
        <v>0</v>
      </c>
      <c r="BK812" s="52">
        <f t="shared" si="476"/>
        <v>0</v>
      </c>
      <c r="BL812" s="52">
        <f t="shared" si="477"/>
        <v>0.26651036163928948</v>
      </c>
      <c r="BM812" s="52">
        <f t="shared" si="478"/>
        <v>2.4505200515078296</v>
      </c>
      <c r="BN812" s="52">
        <f t="shared" si="479"/>
        <v>0</v>
      </c>
      <c r="BO812" s="52">
        <f t="shared" si="480"/>
        <v>254.77874742079493</v>
      </c>
      <c r="BP812" s="52">
        <f t="shared" si="481"/>
        <v>2782.1021982915531</v>
      </c>
      <c r="BQ812" s="52">
        <f t="shared" si="482"/>
        <v>0</v>
      </c>
      <c r="BR812" s="52">
        <f t="shared" si="483"/>
        <v>0</v>
      </c>
      <c r="BS812" s="52">
        <f t="shared" si="484"/>
        <v>0</v>
      </c>
      <c r="BT812" s="52">
        <f t="shared" si="485"/>
        <v>0</v>
      </c>
      <c r="BU812" s="52">
        <f t="shared" si="486"/>
        <v>0</v>
      </c>
      <c r="BV812" s="52">
        <f t="shared" si="487"/>
        <v>0</v>
      </c>
      <c r="BW812" s="52">
        <f t="shared" si="488"/>
        <v>0</v>
      </c>
      <c r="BX812" s="52">
        <f t="shared" si="489"/>
        <v>8518.0802647694072</v>
      </c>
      <c r="DC812" s="7">
        <v>31</v>
      </c>
      <c r="DD812" s="55">
        <f ca="1"/>
        <v>0</v>
      </c>
      <c r="DE812" s="55">
        <f ca="1"/>
        <v>0</v>
      </c>
      <c r="DF812" s="55">
        <f ca="1"/>
        <v>0</v>
      </c>
      <c r="DG812" s="55">
        <f ca="1"/>
        <v>0</v>
      </c>
      <c r="DH812" s="55">
        <f ca="1"/>
        <v>89802.936764889979</v>
      </c>
      <c r="DI812" s="55">
        <f ca="1"/>
        <v>182619.85699033443</v>
      </c>
      <c r="DJ812" s="55">
        <f ca="1"/>
        <v>0</v>
      </c>
      <c r="DK812" s="55">
        <f ca="1"/>
        <v>0</v>
      </c>
      <c r="DL812" s="55">
        <f ca="1"/>
        <v>14874.90842252577</v>
      </c>
      <c r="DM812" s="55">
        <f ca="1"/>
        <v>0</v>
      </c>
      <c r="DN812" s="55">
        <f ca="1"/>
        <v>0</v>
      </c>
      <c r="DO812" s="55">
        <f ca="1"/>
        <v>5520.6088822012016</v>
      </c>
      <c r="DP812" s="55">
        <f ca="1"/>
        <v>0</v>
      </c>
      <c r="DQ812" s="55">
        <f ca="1"/>
        <v>0</v>
      </c>
      <c r="DR812" s="55">
        <f ca="1"/>
        <v>0</v>
      </c>
      <c r="DS812" s="55">
        <f ca="1"/>
        <v>173.49681964675432</v>
      </c>
      <c r="DT812" s="55">
        <f ca="1"/>
        <v>0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t="shared" ca="1" si="490"/>
        <v>292991.80787959817</v>
      </c>
    </row>
    <row r="813" spans="49:134" x14ac:dyDescent="0.3">
      <c r="AW813" s="7">
        <v>32</v>
      </c>
      <c r="AX813" s="52">
        <f t="shared" si="463"/>
        <v>0</v>
      </c>
      <c r="AY813" s="52">
        <f t="shared" si="464"/>
        <v>0</v>
      </c>
      <c r="AZ813" s="52">
        <f t="shared" si="465"/>
        <v>0</v>
      </c>
      <c r="BA813" s="52">
        <f t="shared" si="466"/>
        <v>0</v>
      </c>
      <c r="BB813" s="52">
        <f t="shared" si="467"/>
        <v>7362.2867044690483</v>
      </c>
      <c r="BC813" s="52">
        <f t="shared" si="468"/>
        <v>16008.666529388547</v>
      </c>
      <c r="BD813" s="52">
        <f t="shared" si="469"/>
        <v>0</v>
      </c>
      <c r="BE813" s="52">
        <f t="shared" si="470"/>
        <v>5043.8432277189977</v>
      </c>
      <c r="BF813" s="52">
        <f t="shared" si="471"/>
        <v>1167.4915193193706</v>
      </c>
      <c r="BG813" s="52">
        <f t="shared" si="472"/>
        <v>0</v>
      </c>
      <c r="BH813" s="52">
        <f t="shared" si="473"/>
        <v>3101.2288737357858</v>
      </c>
      <c r="BI813" s="52">
        <f t="shared" si="474"/>
        <v>597.81184108528021</v>
      </c>
      <c r="BJ813" s="52">
        <f t="shared" si="475"/>
        <v>0</v>
      </c>
      <c r="BK813" s="52">
        <f t="shared" si="476"/>
        <v>0</v>
      </c>
      <c r="BL813" s="52">
        <f t="shared" si="477"/>
        <v>1.6197726132357138</v>
      </c>
      <c r="BM813" s="52">
        <f t="shared" si="478"/>
        <v>14.886707495929535</v>
      </c>
      <c r="BN813" s="52">
        <f t="shared" si="479"/>
        <v>0</v>
      </c>
      <c r="BO813" s="52">
        <f t="shared" si="480"/>
        <v>1547.7599072545945</v>
      </c>
      <c r="BP813" s="52">
        <f t="shared" si="481"/>
        <v>16901.041724953138</v>
      </c>
      <c r="BQ813" s="52">
        <f t="shared" si="482"/>
        <v>0</v>
      </c>
      <c r="BR813" s="52">
        <f t="shared" si="483"/>
        <v>0</v>
      </c>
      <c r="BS813" s="52">
        <f t="shared" si="484"/>
        <v>0</v>
      </c>
      <c r="BT813" s="52">
        <f t="shared" si="485"/>
        <v>0</v>
      </c>
      <c r="BU813" s="52">
        <f t="shared" si="486"/>
        <v>0</v>
      </c>
      <c r="BV813" s="52">
        <f t="shared" si="487"/>
        <v>0</v>
      </c>
      <c r="BW813" s="52">
        <f t="shared" si="488"/>
        <v>0</v>
      </c>
      <c r="BX813" s="52">
        <f t="shared" si="489"/>
        <v>51746.636808033923</v>
      </c>
      <c r="DC813" s="7">
        <v>32</v>
      </c>
      <c r="DD813" s="55">
        <f ca="1"/>
        <v>0</v>
      </c>
      <c r="DE813" s="55">
        <f ca="1"/>
        <v>0</v>
      </c>
      <c r="DF813" s="55">
        <f ca="1"/>
        <v>0</v>
      </c>
      <c r="DG813" s="55">
        <f ca="1"/>
        <v>0</v>
      </c>
      <c r="DH813" s="55">
        <f ca="1"/>
        <v>545545.44480115641</v>
      </c>
      <c r="DI813" s="55">
        <f ca="1"/>
        <v>1109400.5904866264</v>
      </c>
      <c r="DJ813" s="55">
        <f ca="1"/>
        <v>0</v>
      </c>
      <c r="DK813" s="55">
        <f ca="1"/>
        <v>0</v>
      </c>
      <c r="DL813" s="55">
        <f ca="1"/>
        <v>90363.843595319297</v>
      </c>
      <c r="DM813" s="55">
        <f ca="1"/>
        <v>0</v>
      </c>
      <c r="DN813" s="55">
        <f ca="1"/>
        <v>0</v>
      </c>
      <c r="DO813" s="55">
        <f ca="1"/>
        <v>33537.244284884218</v>
      </c>
      <c r="DP813" s="55">
        <f ca="1"/>
        <v>0</v>
      </c>
      <c r="DQ813" s="55">
        <f ca="1"/>
        <v>0</v>
      </c>
      <c r="DR813" s="55">
        <f ca="1"/>
        <v>0</v>
      </c>
      <c r="DS813" s="55">
        <f ca="1"/>
        <v>1053.9788907118111</v>
      </c>
      <c r="DT813" s="55">
        <f ca="1"/>
        <v>0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t="shared" ca="1" si="490"/>
        <v>1779901.1020586982</v>
      </c>
    </row>
    <row r="814" spans="49:134" x14ac:dyDescent="0.3">
      <c r="AW814" s="7">
        <v>33</v>
      </c>
      <c r="AX814" s="52">
        <f t="shared" si="463"/>
        <v>0</v>
      </c>
      <c r="AY814" s="52">
        <f t="shared" si="464"/>
        <v>0</v>
      </c>
      <c r="AZ814" s="52">
        <f t="shared" si="465"/>
        <v>0</v>
      </c>
      <c r="BA814" s="52">
        <f t="shared" si="466"/>
        <v>0</v>
      </c>
      <c r="BB814" s="52">
        <f t="shared" si="467"/>
        <v>4841.9241811465909</v>
      </c>
      <c r="BC814" s="52">
        <f t="shared" si="468"/>
        <v>0</v>
      </c>
      <c r="BD814" s="52">
        <f t="shared" si="469"/>
        <v>0</v>
      </c>
      <c r="BE814" s="52">
        <f t="shared" si="470"/>
        <v>0</v>
      </c>
      <c r="BF814" s="52">
        <f t="shared" si="471"/>
        <v>0</v>
      </c>
      <c r="BG814" s="52">
        <f t="shared" si="472"/>
        <v>0</v>
      </c>
      <c r="BH814" s="52">
        <f t="shared" si="473"/>
        <v>0</v>
      </c>
      <c r="BI814" s="52">
        <f t="shared" si="474"/>
        <v>7.6218716516278047</v>
      </c>
      <c r="BJ814" s="52">
        <f t="shared" si="475"/>
        <v>0</v>
      </c>
      <c r="BK814" s="52">
        <f t="shared" si="476"/>
        <v>0</v>
      </c>
      <c r="BL814" s="52">
        <f t="shared" si="477"/>
        <v>0</v>
      </c>
      <c r="BM814" s="52">
        <f t="shared" si="478"/>
        <v>9.7904784064003891</v>
      </c>
      <c r="BN814" s="52">
        <f t="shared" si="479"/>
        <v>0</v>
      </c>
      <c r="BO814" s="52">
        <f t="shared" si="480"/>
        <v>0</v>
      </c>
      <c r="BP814" s="52">
        <f t="shared" si="481"/>
        <v>0</v>
      </c>
      <c r="BQ814" s="52">
        <f t="shared" si="482"/>
        <v>0</v>
      </c>
      <c r="BR814" s="52">
        <f t="shared" si="483"/>
        <v>0</v>
      </c>
      <c r="BS814" s="52">
        <f t="shared" si="484"/>
        <v>0</v>
      </c>
      <c r="BT814" s="52">
        <f t="shared" si="485"/>
        <v>0</v>
      </c>
      <c r="BU814" s="52">
        <f t="shared" si="486"/>
        <v>0</v>
      </c>
      <c r="BV814" s="52">
        <f t="shared" si="487"/>
        <v>0</v>
      </c>
      <c r="BW814" s="52">
        <f t="shared" si="488"/>
        <v>0</v>
      </c>
      <c r="BX814" s="52">
        <f t="shared" si="489"/>
        <v>4859.336531204619</v>
      </c>
      <c r="DC814" s="7">
        <v>33</v>
      </c>
      <c r="DD814" s="55">
        <f ca="1"/>
        <v>0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358786.58182296238</v>
      </c>
      <c r="DI814" s="55">
        <f ca="1"/>
        <v>0</v>
      </c>
      <c r="DJ814" s="55">
        <f ca="1"/>
        <v>0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427.58699965631985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693.16587117314748</v>
      </c>
      <c r="DT814" s="55">
        <f ca="1"/>
        <v>0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t="shared" ca="1" si="490"/>
        <v>359907.33469379187</v>
      </c>
    </row>
    <row r="815" spans="49:134" x14ac:dyDescent="0.3">
      <c r="AW815" s="7">
        <v>34</v>
      </c>
      <c r="AX815" s="52">
        <f t="shared" si="463"/>
        <v>0</v>
      </c>
      <c r="AY815" s="52">
        <f t="shared" si="464"/>
        <v>0</v>
      </c>
      <c r="AZ815" s="52">
        <f t="shared" si="465"/>
        <v>0</v>
      </c>
      <c r="BA815" s="52">
        <f t="shared" si="466"/>
        <v>0</v>
      </c>
      <c r="BB815" s="52">
        <f t="shared" si="467"/>
        <v>359803.53325729148</v>
      </c>
      <c r="BC815" s="52">
        <f t="shared" si="468"/>
        <v>0</v>
      </c>
      <c r="BD815" s="52">
        <f t="shared" si="469"/>
        <v>0</v>
      </c>
      <c r="BE815" s="52">
        <f t="shared" si="470"/>
        <v>0</v>
      </c>
      <c r="BF815" s="52">
        <f t="shared" si="471"/>
        <v>0</v>
      </c>
      <c r="BG815" s="52">
        <f t="shared" si="472"/>
        <v>0</v>
      </c>
      <c r="BH815" s="52">
        <f t="shared" si="473"/>
        <v>0</v>
      </c>
      <c r="BI815" s="52">
        <f t="shared" si="474"/>
        <v>566.38151447650966</v>
      </c>
      <c r="BJ815" s="52">
        <f t="shared" si="475"/>
        <v>0</v>
      </c>
      <c r="BK815" s="52">
        <f t="shared" si="476"/>
        <v>0</v>
      </c>
      <c r="BL815" s="52">
        <f t="shared" si="477"/>
        <v>0</v>
      </c>
      <c r="BM815" s="52">
        <f t="shared" si="478"/>
        <v>727.53074862810604</v>
      </c>
      <c r="BN815" s="52">
        <f t="shared" si="479"/>
        <v>0</v>
      </c>
      <c r="BO815" s="52">
        <f t="shared" si="480"/>
        <v>0</v>
      </c>
      <c r="BP815" s="52">
        <f t="shared" si="481"/>
        <v>0</v>
      </c>
      <c r="BQ815" s="52">
        <f t="shared" si="482"/>
        <v>0</v>
      </c>
      <c r="BR815" s="52">
        <f t="shared" si="483"/>
        <v>0</v>
      </c>
      <c r="BS815" s="52">
        <f t="shared" si="484"/>
        <v>0</v>
      </c>
      <c r="BT815" s="52">
        <f t="shared" si="485"/>
        <v>0</v>
      </c>
      <c r="BU815" s="52">
        <f t="shared" si="486"/>
        <v>0</v>
      </c>
      <c r="BV815" s="52">
        <f t="shared" si="487"/>
        <v>0</v>
      </c>
      <c r="BW815" s="52">
        <f t="shared" si="488"/>
        <v>0</v>
      </c>
      <c r="BX815" s="52">
        <f t="shared" si="489"/>
        <v>361097.44552039605</v>
      </c>
      <c r="DC815" s="7">
        <v>34</v>
      </c>
      <c r="DD815" s="55">
        <f ca="1"/>
        <v>0</v>
      </c>
      <c r="DE815" s="55">
        <f ca="1"/>
        <v>0</v>
      </c>
      <c r="DF815" s="55">
        <f ca="1"/>
        <v>0</v>
      </c>
      <c r="DG815" s="55">
        <f ca="1"/>
        <v>0</v>
      </c>
      <c r="DH815" s="55">
        <f ca="1"/>
        <v>26661441.814365298</v>
      </c>
      <c r="DI815" s="55">
        <f ca="1"/>
        <v>0</v>
      </c>
      <c r="DJ815" s="55">
        <f ca="1"/>
        <v>0</v>
      </c>
      <c r="DK815" s="55">
        <f ca="1"/>
        <v>0</v>
      </c>
      <c r="DL815" s="55">
        <f ca="1"/>
        <v>0</v>
      </c>
      <c r="DM815" s="55">
        <f ca="1"/>
        <v>0</v>
      </c>
      <c r="DN815" s="55">
        <f ca="1"/>
        <v>0</v>
      </c>
      <c r="DO815" s="55">
        <f ca="1"/>
        <v>31774.002962132192</v>
      </c>
      <c r="DP815" s="55">
        <f ca="1"/>
        <v>0</v>
      </c>
      <c r="DQ815" s="55">
        <f ca="1"/>
        <v>0</v>
      </c>
      <c r="DR815" s="55">
        <f ca="1"/>
        <v>0</v>
      </c>
      <c r="DS815" s="55">
        <f ca="1"/>
        <v>51509.177002869903</v>
      </c>
      <c r="DT815" s="55">
        <f ca="1"/>
        <v>0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t="shared" ca="1" si="490"/>
        <v>26744724.994330298</v>
      </c>
    </row>
    <row r="816" spans="49:134" x14ac:dyDescent="0.3">
      <c r="AW816" s="7">
        <v>35</v>
      </c>
      <c r="AX816" s="52">
        <f t="shared" si="463"/>
        <v>0</v>
      </c>
      <c r="AY816" s="52">
        <f t="shared" si="464"/>
        <v>0</v>
      </c>
      <c r="AZ816" s="52">
        <f t="shared" si="465"/>
        <v>0</v>
      </c>
      <c r="BA816" s="52">
        <f t="shared" si="466"/>
        <v>0</v>
      </c>
      <c r="BB816" s="52">
        <f t="shared" si="467"/>
        <v>0</v>
      </c>
      <c r="BC816" s="52">
        <f t="shared" si="468"/>
        <v>0</v>
      </c>
      <c r="BD816" s="52">
        <f t="shared" si="469"/>
        <v>0</v>
      </c>
      <c r="BE816" s="52">
        <f t="shared" si="470"/>
        <v>893.72445062007762</v>
      </c>
      <c r="BF816" s="52">
        <f t="shared" si="471"/>
        <v>156.56810710116312</v>
      </c>
      <c r="BG816" s="52">
        <f t="shared" si="472"/>
        <v>0</v>
      </c>
      <c r="BH816" s="52">
        <f t="shared" si="473"/>
        <v>0.38642915581567172</v>
      </c>
      <c r="BI816" s="52">
        <f t="shared" si="474"/>
        <v>0</v>
      </c>
      <c r="BJ816" s="52">
        <f t="shared" si="475"/>
        <v>0</v>
      </c>
      <c r="BK816" s="52">
        <f t="shared" si="476"/>
        <v>0</v>
      </c>
      <c r="BL816" s="52">
        <f t="shared" si="477"/>
        <v>0</v>
      </c>
      <c r="BM816" s="52">
        <f t="shared" si="478"/>
        <v>0</v>
      </c>
      <c r="BN816" s="52">
        <f t="shared" si="479"/>
        <v>0</v>
      </c>
      <c r="BO816" s="52">
        <f t="shared" si="480"/>
        <v>0</v>
      </c>
      <c r="BP816" s="52">
        <f t="shared" si="481"/>
        <v>0</v>
      </c>
      <c r="BQ816" s="52">
        <f t="shared" si="482"/>
        <v>0</v>
      </c>
      <c r="BR816" s="52">
        <f t="shared" si="483"/>
        <v>0</v>
      </c>
      <c r="BS816" s="52">
        <f t="shared" si="484"/>
        <v>0</v>
      </c>
      <c r="BT816" s="52">
        <f t="shared" si="485"/>
        <v>0</v>
      </c>
      <c r="BU816" s="52">
        <f t="shared" si="486"/>
        <v>0</v>
      </c>
      <c r="BV816" s="52">
        <f t="shared" si="487"/>
        <v>0</v>
      </c>
      <c r="BW816" s="52">
        <f t="shared" si="488"/>
        <v>0</v>
      </c>
      <c r="BX816" s="52">
        <f t="shared" si="489"/>
        <v>1050.6789868770563</v>
      </c>
      <c r="DC816" s="7">
        <v>35</v>
      </c>
      <c r="DD816" s="55">
        <f ca="1"/>
        <v>0</v>
      </c>
      <c r="DE816" s="55">
        <f ca="1"/>
        <v>0</v>
      </c>
      <c r="DF816" s="55">
        <f ca="1"/>
        <v>0</v>
      </c>
      <c r="DG816" s="55">
        <f ca="1"/>
        <v>0</v>
      </c>
      <c r="DH816" s="55">
        <f ca="1"/>
        <v>0</v>
      </c>
      <c r="DI816" s="55">
        <f ca="1"/>
        <v>0</v>
      </c>
      <c r="DJ816" s="55">
        <f ca="1"/>
        <v>0</v>
      </c>
      <c r="DK816" s="55">
        <f ca="1"/>
        <v>0</v>
      </c>
      <c r="DL816" s="55">
        <f ca="1"/>
        <v>12118.371489630026</v>
      </c>
      <c r="DM816" s="55">
        <f ca="1"/>
        <v>0</v>
      </c>
      <c r="DN816" s="55">
        <f ca="1"/>
        <v>0</v>
      </c>
      <c r="DO816" s="55">
        <f ca="1"/>
        <v>0</v>
      </c>
      <c r="DP816" s="55">
        <f ca="1"/>
        <v>0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0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t="shared" ca="1" si="490"/>
        <v>12118.371489630026</v>
      </c>
    </row>
    <row r="817" spans="49:134" x14ac:dyDescent="0.3">
      <c r="AW817" s="7">
        <v>36</v>
      </c>
      <c r="AX817" s="52">
        <f t="shared" si="463"/>
        <v>0</v>
      </c>
      <c r="AY817" s="52">
        <f t="shared" si="464"/>
        <v>0</v>
      </c>
      <c r="AZ817" s="52">
        <f t="shared" si="465"/>
        <v>0</v>
      </c>
      <c r="BA817" s="52">
        <f t="shared" si="466"/>
        <v>0</v>
      </c>
      <c r="BB817" s="52">
        <f t="shared" si="467"/>
        <v>0</v>
      </c>
      <c r="BC817" s="52">
        <f t="shared" si="468"/>
        <v>0</v>
      </c>
      <c r="BD817" s="52">
        <f t="shared" si="469"/>
        <v>0</v>
      </c>
      <c r="BE817" s="52">
        <f t="shared" si="470"/>
        <v>5.2609310679675891</v>
      </c>
      <c r="BF817" s="52">
        <f t="shared" si="471"/>
        <v>0.92164203291411695</v>
      </c>
      <c r="BG817" s="52">
        <f t="shared" si="472"/>
        <v>0</v>
      </c>
      <c r="BH817" s="52">
        <f t="shared" si="473"/>
        <v>2.2747245520844889E-3</v>
      </c>
      <c r="BI817" s="52">
        <f t="shared" si="474"/>
        <v>0</v>
      </c>
      <c r="BJ817" s="52">
        <f t="shared" si="475"/>
        <v>0</v>
      </c>
      <c r="BK817" s="52">
        <f t="shared" si="476"/>
        <v>0</v>
      </c>
      <c r="BL817" s="52">
        <f t="shared" si="477"/>
        <v>0</v>
      </c>
      <c r="BM817" s="52">
        <f t="shared" si="478"/>
        <v>0</v>
      </c>
      <c r="BN817" s="52">
        <f t="shared" si="479"/>
        <v>0</v>
      </c>
      <c r="BO817" s="52">
        <f t="shared" si="480"/>
        <v>0</v>
      </c>
      <c r="BP817" s="52">
        <f t="shared" si="481"/>
        <v>0</v>
      </c>
      <c r="BQ817" s="52">
        <f t="shared" si="482"/>
        <v>0</v>
      </c>
      <c r="BR817" s="52">
        <f t="shared" si="483"/>
        <v>0</v>
      </c>
      <c r="BS817" s="52">
        <f t="shared" si="484"/>
        <v>0</v>
      </c>
      <c r="BT817" s="52">
        <f t="shared" si="485"/>
        <v>0</v>
      </c>
      <c r="BU817" s="52">
        <f t="shared" si="486"/>
        <v>0</v>
      </c>
      <c r="BV817" s="52">
        <f t="shared" si="487"/>
        <v>0</v>
      </c>
      <c r="BW817" s="52">
        <f t="shared" si="488"/>
        <v>0</v>
      </c>
      <c r="BX817" s="52">
        <f t="shared" si="489"/>
        <v>6.1848478254337911</v>
      </c>
      <c r="DC817" s="7">
        <v>36</v>
      </c>
      <c r="DD817" s="55">
        <f ca="1"/>
        <v>0</v>
      </c>
      <c r="DE817" s="55">
        <f ca="1"/>
        <v>0</v>
      </c>
      <c r="DF817" s="55">
        <f ca="1"/>
        <v>0</v>
      </c>
      <c r="DG817" s="55">
        <f ca="1"/>
        <v>0</v>
      </c>
      <c r="DH817" s="55">
        <f ca="1"/>
        <v>0</v>
      </c>
      <c r="DI817" s="55">
        <f ca="1"/>
        <v>0</v>
      </c>
      <c r="DJ817" s="55">
        <f ca="1"/>
        <v>0</v>
      </c>
      <c r="DK817" s="55">
        <f ca="1"/>
        <v>0</v>
      </c>
      <c r="DL817" s="55">
        <f ca="1"/>
        <v>71.335093347552657</v>
      </c>
      <c r="DM817" s="55">
        <f ca="1"/>
        <v>0</v>
      </c>
      <c r="DN817" s="55">
        <f ca="1"/>
        <v>0</v>
      </c>
      <c r="DO817" s="55">
        <f ca="1"/>
        <v>0</v>
      </c>
      <c r="DP817" s="55">
        <f ca="1"/>
        <v>0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0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t="shared" ca="1" si="490"/>
        <v>71.335093347552657</v>
      </c>
    </row>
    <row r="818" spans="49:134" x14ac:dyDescent="0.3">
      <c r="AW818" s="7">
        <v>37</v>
      </c>
      <c r="AX818" s="52">
        <f t="shared" si="463"/>
        <v>0</v>
      </c>
      <c r="AY818" s="52">
        <f t="shared" si="464"/>
        <v>0</v>
      </c>
      <c r="AZ818" s="52">
        <f t="shared" si="465"/>
        <v>0</v>
      </c>
      <c r="BA818" s="52">
        <f t="shared" si="466"/>
        <v>0</v>
      </c>
      <c r="BB818" s="52">
        <f t="shared" si="467"/>
        <v>0</v>
      </c>
      <c r="BC818" s="52">
        <f t="shared" si="468"/>
        <v>0</v>
      </c>
      <c r="BD818" s="52">
        <f t="shared" si="469"/>
        <v>42037.269015491278</v>
      </c>
      <c r="BE818" s="52">
        <f t="shared" si="470"/>
        <v>0</v>
      </c>
      <c r="BF818" s="52">
        <f t="shared" si="471"/>
        <v>0</v>
      </c>
      <c r="BG818" s="52">
        <f t="shared" si="472"/>
        <v>0</v>
      </c>
      <c r="BH818" s="52">
        <f t="shared" si="473"/>
        <v>0</v>
      </c>
      <c r="BI818" s="52">
        <f t="shared" si="474"/>
        <v>0</v>
      </c>
      <c r="BJ818" s="52">
        <f t="shared" si="475"/>
        <v>0</v>
      </c>
      <c r="BK818" s="52">
        <f t="shared" si="476"/>
        <v>0</v>
      </c>
      <c r="BL818" s="52">
        <f t="shared" si="477"/>
        <v>0</v>
      </c>
      <c r="BM818" s="52">
        <f t="shared" si="478"/>
        <v>0</v>
      </c>
      <c r="BN818" s="52">
        <f t="shared" si="479"/>
        <v>0</v>
      </c>
      <c r="BO818" s="52">
        <f t="shared" si="480"/>
        <v>0</v>
      </c>
      <c r="BP818" s="52">
        <f t="shared" si="481"/>
        <v>0</v>
      </c>
      <c r="BQ818" s="52">
        <f t="shared" si="482"/>
        <v>0</v>
      </c>
      <c r="BR818" s="52">
        <f t="shared" si="483"/>
        <v>0</v>
      </c>
      <c r="BS818" s="52">
        <f t="shared" si="484"/>
        <v>0</v>
      </c>
      <c r="BT818" s="52">
        <f t="shared" si="485"/>
        <v>0</v>
      </c>
      <c r="BU818" s="52">
        <f t="shared" si="486"/>
        <v>0</v>
      </c>
      <c r="BV818" s="52">
        <f t="shared" si="487"/>
        <v>0</v>
      </c>
      <c r="BW818" s="52">
        <f t="shared" si="488"/>
        <v>0</v>
      </c>
      <c r="BX818" s="52">
        <f t="shared" si="489"/>
        <v>42037.269015491278</v>
      </c>
      <c r="DC818" s="7">
        <v>37</v>
      </c>
      <c r="DD818" s="55">
        <f ca="1"/>
        <v>0</v>
      </c>
      <c r="DE818" s="55">
        <f ca="1"/>
        <v>0</v>
      </c>
      <c r="DF818" s="55">
        <f ca="1"/>
        <v>0</v>
      </c>
      <c r="DG818" s="55">
        <f ca="1"/>
        <v>0</v>
      </c>
      <c r="DH818" s="55">
        <f ca="1"/>
        <v>0</v>
      </c>
      <c r="DI818" s="55">
        <f ca="1"/>
        <v>0</v>
      </c>
      <c r="DJ818" s="55">
        <f ca="1"/>
        <v>3005664.7346076262</v>
      </c>
      <c r="DK818" s="55">
        <f ca="1"/>
        <v>0</v>
      </c>
      <c r="DL818" s="55">
        <f ca="1"/>
        <v>0</v>
      </c>
      <c r="DM818" s="55">
        <f ca="1"/>
        <v>0</v>
      </c>
      <c r="DN818" s="55">
        <f ca="1"/>
        <v>0</v>
      </c>
      <c r="DO818" s="55">
        <f ca="1"/>
        <v>0</v>
      </c>
      <c r="DP818" s="55">
        <f ca="1"/>
        <v>0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0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t="shared" ca="1" si="490"/>
        <v>3005664.7346076262</v>
      </c>
    </row>
    <row r="819" spans="49:134" x14ac:dyDescent="0.3">
      <c r="AW819" s="7">
        <v>38</v>
      </c>
      <c r="AX819" s="52">
        <f t="shared" si="463"/>
        <v>0</v>
      </c>
      <c r="AY819" s="52">
        <f t="shared" si="464"/>
        <v>0</v>
      </c>
      <c r="AZ819" s="52">
        <f t="shared" si="465"/>
        <v>0</v>
      </c>
      <c r="BA819" s="52">
        <f t="shared" si="466"/>
        <v>0</v>
      </c>
      <c r="BB819" s="52">
        <f t="shared" si="467"/>
        <v>14894.114369817484</v>
      </c>
      <c r="BC819" s="52">
        <f t="shared" si="468"/>
        <v>0</v>
      </c>
      <c r="BD819" s="52">
        <f t="shared" si="469"/>
        <v>0</v>
      </c>
      <c r="BE819" s="52">
        <f t="shared" si="470"/>
        <v>52.602905234033656</v>
      </c>
      <c r="BF819" s="52">
        <f t="shared" si="471"/>
        <v>12.175922799848196</v>
      </c>
      <c r="BG819" s="52">
        <f t="shared" si="472"/>
        <v>0</v>
      </c>
      <c r="BH819" s="52">
        <f t="shared" si="473"/>
        <v>32.343124321017655</v>
      </c>
      <c r="BI819" s="52">
        <f t="shared" si="474"/>
        <v>35.074124028937952</v>
      </c>
      <c r="BJ819" s="52">
        <f t="shared" si="475"/>
        <v>0</v>
      </c>
      <c r="BK819" s="52">
        <f t="shared" si="476"/>
        <v>0</v>
      </c>
      <c r="BL819" s="52">
        <f t="shared" si="477"/>
        <v>0</v>
      </c>
      <c r="BM819" s="52">
        <f t="shared" si="478"/>
        <v>30.116230586505115</v>
      </c>
      <c r="BN819" s="52">
        <f t="shared" si="479"/>
        <v>0</v>
      </c>
      <c r="BO819" s="52">
        <f t="shared" si="480"/>
        <v>0</v>
      </c>
      <c r="BP819" s="52">
        <f t="shared" si="481"/>
        <v>991.59834751031599</v>
      </c>
      <c r="BQ819" s="52">
        <f t="shared" si="482"/>
        <v>0</v>
      </c>
      <c r="BR819" s="52">
        <f t="shared" si="483"/>
        <v>0</v>
      </c>
      <c r="BS819" s="52">
        <f t="shared" si="484"/>
        <v>0</v>
      </c>
      <c r="BT819" s="52">
        <f t="shared" si="485"/>
        <v>0</v>
      </c>
      <c r="BU819" s="52">
        <f t="shared" si="486"/>
        <v>0</v>
      </c>
      <c r="BV819" s="52">
        <f t="shared" si="487"/>
        <v>0</v>
      </c>
      <c r="BW819" s="52">
        <f t="shared" si="488"/>
        <v>0</v>
      </c>
      <c r="BX819" s="52">
        <f t="shared" si="489"/>
        <v>16048.025024298144</v>
      </c>
      <c r="DC819" s="7">
        <v>38</v>
      </c>
      <c r="DD819" s="55">
        <f ca="1"/>
        <v>0</v>
      </c>
      <c r="DE819" s="55">
        <f ca="1"/>
        <v>0</v>
      </c>
      <c r="DF819" s="55">
        <f ca="1"/>
        <v>0</v>
      </c>
      <c r="DG819" s="55">
        <f ca="1"/>
        <v>0</v>
      </c>
      <c r="DH819" s="55">
        <f ca="1"/>
        <v>1103653.8748034756</v>
      </c>
      <c r="DI819" s="55">
        <f ca="1"/>
        <v>0</v>
      </c>
      <c r="DJ819" s="55">
        <f ca="1"/>
        <v>0</v>
      </c>
      <c r="DK819" s="55">
        <f ca="1"/>
        <v>0</v>
      </c>
      <c r="DL819" s="55">
        <f ca="1"/>
        <v>942.41642470825047</v>
      </c>
      <c r="DM819" s="55">
        <f ca="1"/>
        <v>0</v>
      </c>
      <c r="DN819" s="55">
        <f ca="1"/>
        <v>0</v>
      </c>
      <c r="DO819" s="55">
        <f ca="1"/>
        <v>1967.6583580234192</v>
      </c>
      <c r="DP819" s="55">
        <f ca="1"/>
        <v>0</v>
      </c>
      <c r="DQ819" s="55">
        <f ca="1"/>
        <v>0</v>
      </c>
      <c r="DR819" s="55">
        <f ca="1"/>
        <v>0</v>
      </c>
      <c r="DS819" s="55">
        <f ca="1"/>
        <v>2132.2291255245618</v>
      </c>
      <c r="DT819" s="55">
        <f ca="1"/>
        <v>0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t="shared" ca="1" si="490"/>
        <v>1108696.1787117319</v>
      </c>
    </row>
    <row r="820" spans="49:134" x14ac:dyDescent="0.3">
      <c r="AW820" s="7">
        <v>39</v>
      </c>
      <c r="AX820" s="52">
        <f t="shared" si="463"/>
        <v>0</v>
      </c>
      <c r="AY820" s="52">
        <f t="shared" si="464"/>
        <v>0</v>
      </c>
      <c r="AZ820" s="52">
        <f t="shared" si="465"/>
        <v>0</v>
      </c>
      <c r="BA820" s="52">
        <f t="shared" si="466"/>
        <v>0</v>
      </c>
      <c r="BB820" s="52">
        <f t="shared" si="467"/>
        <v>46.161182240295901</v>
      </c>
      <c r="BC820" s="52">
        <f t="shared" si="468"/>
        <v>100.37356637371187</v>
      </c>
      <c r="BD820" s="52">
        <f t="shared" si="469"/>
        <v>0</v>
      </c>
      <c r="BE820" s="52">
        <f t="shared" si="470"/>
        <v>39.946007577334612</v>
      </c>
      <c r="BF820" s="52">
        <f t="shared" si="471"/>
        <v>9.2462479450410058</v>
      </c>
      <c r="BG820" s="52">
        <f t="shared" si="472"/>
        <v>0</v>
      </c>
      <c r="BH820" s="52">
        <f t="shared" si="473"/>
        <v>24.560975927328471</v>
      </c>
      <c r="BI820" s="52">
        <f t="shared" si="474"/>
        <v>3.995507962392808</v>
      </c>
      <c r="BJ820" s="52">
        <f t="shared" si="475"/>
        <v>0</v>
      </c>
      <c r="BK820" s="52">
        <f t="shared" si="476"/>
        <v>0</v>
      </c>
      <c r="BL820" s="52">
        <f t="shared" si="477"/>
        <v>1.0144792391110052E-2</v>
      </c>
      <c r="BM820" s="52">
        <f t="shared" si="478"/>
        <v>9.3338936790251903E-2</v>
      </c>
      <c r="BN820" s="52">
        <f t="shared" si="479"/>
        <v>0</v>
      </c>
      <c r="BO820" s="52">
        <f t="shared" si="480"/>
        <v>12.196111083552923</v>
      </c>
      <c r="BP820" s="52">
        <f t="shared" si="481"/>
        <v>112.9590318380735</v>
      </c>
      <c r="BQ820" s="52">
        <f t="shared" si="482"/>
        <v>0</v>
      </c>
      <c r="BR820" s="52">
        <f t="shared" si="483"/>
        <v>0</v>
      </c>
      <c r="BS820" s="52">
        <f t="shared" si="484"/>
        <v>0</v>
      </c>
      <c r="BT820" s="52">
        <f t="shared" si="485"/>
        <v>0</v>
      </c>
      <c r="BU820" s="52">
        <f t="shared" si="486"/>
        <v>0</v>
      </c>
      <c r="BV820" s="52">
        <f t="shared" si="487"/>
        <v>0</v>
      </c>
      <c r="BW820" s="52">
        <f t="shared" si="488"/>
        <v>0</v>
      </c>
      <c r="BX820" s="52">
        <f t="shared" si="489"/>
        <v>349.54211467691249</v>
      </c>
      <c r="DC820" s="7">
        <v>39</v>
      </c>
      <c r="DD820" s="55">
        <f ca="1"/>
        <v>0</v>
      </c>
      <c r="DE820" s="55">
        <f ca="1"/>
        <v>0</v>
      </c>
      <c r="DF820" s="55">
        <f ca="1"/>
        <v>0</v>
      </c>
      <c r="DG820" s="55">
        <f ca="1"/>
        <v>0</v>
      </c>
      <c r="DH820" s="55">
        <f ca="1"/>
        <v>3420.5436040059258</v>
      </c>
      <c r="DI820" s="55">
        <f ca="1"/>
        <v>6955.8881496982322</v>
      </c>
      <c r="DJ820" s="55">
        <f ca="1"/>
        <v>0</v>
      </c>
      <c r="DK820" s="55">
        <f ca="1"/>
        <v>0</v>
      </c>
      <c r="DL820" s="55">
        <f ca="1"/>
        <v>715.65959094617392</v>
      </c>
      <c r="DM820" s="55">
        <f ca="1"/>
        <v>0</v>
      </c>
      <c r="DN820" s="55">
        <f ca="1"/>
        <v>0</v>
      </c>
      <c r="DO820" s="55">
        <f ca="1"/>
        <v>224.14799669023654</v>
      </c>
      <c r="DP820" s="55">
        <f ca="1"/>
        <v>0</v>
      </c>
      <c r="DQ820" s="55">
        <f ca="1"/>
        <v>0</v>
      </c>
      <c r="DR820" s="55">
        <f ca="1"/>
        <v>0</v>
      </c>
      <c r="DS820" s="55">
        <f ca="1"/>
        <v>6.6083967247498343</v>
      </c>
      <c r="DT820" s="55">
        <f ca="1"/>
        <v>0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t="shared" ca="1" si="490"/>
        <v>11322.847738065318</v>
      </c>
    </row>
    <row r="821" spans="49:134" x14ac:dyDescent="0.3">
      <c r="AW821" s="7">
        <v>40</v>
      </c>
      <c r="AX821" s="52">
        <f t="shared" si="463"/>
        <v>0</v>
      </c>
      <c r="AY821" s="52">
        <f t="shared" si="464"/>
        <v>0</v>
      </c>
      <c r="AZ821" s="52">
        <f t="shared" si="465"/>
        <v>0</v>
      </c>
      <c r="BA821" s="52">
        <f t="shared" si="466"/>
        <v>0</v>
      </c>
      <c r="BB821" s="52">
        <f t="shared" si="467"/>
        <v>233.54404522006396</v>
      </c>
      <c r="BC821" s="52">
        <f t="shared" si="468"/>
        <v>507.82167126440419</v>
      </c>
      <c r="BD821" s="52">
        <f t="shared" si="469"/>
        <v>0</v>
      </c>
      <c r="BE821" s="52">
        <f t="shared" si="470"/>
        <v>202.09950752757467</v>
      </c>
      <c r="BF821" s="52">
        <f t="shared" si="471"/>
        <v>46.779697628741893</v>
      </c>
      <c r="BG821" s="52">
        <f t="shared" si="472"/>
        <v>0</v>
      </c>
      <c r="BH821" s="52">
        <f t="shared" si="473"/>
        <v>124.26175830528034</v>
      </c>
      <c r="BI821" s="52">
        <f t="shared" si="474"/>
        <v>20.214540592478169</v>
      </c>
      <c r="BJ821" s="52">
        <f t="shared" si="475"/>
        <v>0</v>
      </c>
      <c r="BK821" s="52">
        <f t="shared" si="476"/>
        <v>0</v>
      </c>
      <c r="BL821" s="52">
        <f t="shared" si="477"/>
        <v>5.1289656669647403E-2</v>
      </c>
      <c r="BM821" s="52">
        <f t="shared" si="478"/>
        <v>0.47141228556661224</v>
      </c>
      <c r="BN821" s="52">
        <f t="shared" si="479"/>
        <v>0</v>
      </c>
      <c r="BO821" s="52">
        <f t="shared" si="480"/>
        <v>61.703989777513733</v>
      </c>
      <c r="BP821" s="52">
        <f t="shared" si="481"/>
        <v>571.49552817756569</v>
      </c>
      <c r="BQ821" s="52">
        <f t="shared" si="482"/>
        <v>0</v>
      </c>
      <c r="BR821" s="52">
        <f t="shared" si="483"/>
        <v>0</v>
      </c>
      <c r="BS821" s="52">
        <f t="shared" si="484"/>
        <v>0</v>
      </c>
      <c r="BT821" s="52">
        <f t="shared" si="485"/>
        <v>0</v>
      </c>
      <c r="BU821" s="52">
        <f t="shared" si="486"/>
        <v>0</v>
      </c>
      <c r="BV821" s="52">
        <f t="shared" si="487"/>
        <v>0</v>
      </c>
      <c r="BW821" s="52">
        <f t="shared" si="488"/>
        <v>0</v>
      </c>
      <c r="BX821" s="52">
        <f t="shared" si="489"/>
        <v>1768.443440435859</v>
      </c>
      <c r="DC821" s="7">
        <v>40</v>
      </c>
      <c r="DD821" s="55">
        <f ca="1"/>
        <v>0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17305.613750806737</v>
      </c>
      <c r="DI821" s="55">
        <f ca="1"/>
        <v>35192.041818623205</v>
      </c>
      <c r="DJ821" s="55">
        <f ca="1"/>
        <v>0</v>
      </c>
      <c r="DK821" s="55">
        <f ca="1"/>
        <v>0</v>
      </c>
      <c r="DL821" s="55">
        <f ca="1"/>
        <v>3620.7485964646226</v>
      </c>
      <c r="DM821" s="55">
        <f ca="1"/>
        <v>0</v>
      </c>
      <c r="DN821" s="55">
        <f ca="1"/>
        <v>0</v>
      </c>
      <c r="DO821" s="55">
        <f ca="1"/>
        <v>1134.0357272380254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33.375989818116146</v>
      </c>
      <c r="DT821" s="55">
        <f ca="1"/>
        <v>0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t="shared" ca="1" si="490"/>
        <v>57285.815882950716</v>
      </c>
    </row>
    <row r="822" spans="49:134" x14ac:dyDescent="0.3">
      <c r="AW822" s="7">
        <v>41</v>
      </c>
      <c r="AX822" s="52">
        <f t="shared" si="463"/>
        <v>0</v>
      </c>
      <c r="AY822" s="52">
        <f t="shared" si="464"/>
        <v>0</v>
      </c>
      <c r="AZ822" s="52">
        <f t="shared" si="465"/>
        <v>0</v>
      </c>
      <c r="BA822" s="52">
        <f t="shared" si="466"/>
        <v>0</v>
      </c>
      <c r="BB822" s="52">
        <f t="shared" si="467"/>
        <v>2051.770440022498</v>
      </c>
      <c r="BC822" s="52">
        <f t="shared" si="468"/>
        <v>0</v>
      </c>
      <c r="BD822" s="52">
        <f t="shared" si="469"/>
        <v>0</v>
      </c>
      <c r="BE822" s="52">
        <f t="shared" si="470"/>
        <v>95.973676959716414</v>
      </c>
      <c r="BF822" s="52">
        <f t="shared" si="471"/>
        <v>22.214896240700909</v>
      </c>
      <c r="BG822" s="52">
        <f t="shared" si="472"/>
        <v>0</v>
      </c>
      <c r="BH822" s="52">
        <f t="shared" si="473"/>
        <v>59.009831326245106</v>
      </c>
      <c r="BI822" s="52">
        <f t="shared" si="474"/>
        <v>27.198268745456481</v>
      </c>
      <c r="BJ822" s="52">
        <f t="shared" si="475"/>
        <v>0</v>
      </c>
      <c r="BK822" s="52">
        <f t="shared" si="476"/>
        <v>0</v>
      </c>
      <c r="BL822" s="52">
        <f t="shared" si="477"/>
        <v>0</v>
      </c>
      <c r="BM822" s="52">
        <f t="shared" si="478"/>
        <v>4.1487254722702369</v>
      </c>
      <c r="BN822" s="52">
        <f t="shared" si="479"/>
        <v>0</v>
      </c>
      <c r="BO822" s="52">
        <f t="shared" si="480"/>
        <v>0</v>
      </c>
      <c r="BP822" s="52">
        <f t="shared" si="481"/>
        <v>768.93604890055485</v>
      </c>
      <c r="BQ822" s="52">
        <f t="shared" si="482"/>
        <v>0</v>
      </c>
      <c r="BR822" s="52">
        <f t="shared" si="483"/>
        <v>0</v>
      </c>
      <c r="BS822" s="52">
        <f t="shared" si="484"/>
        <v>0</v>
      </c>
      <c r="BT822" s="52">
        <f t="shared" si="485"/>
        <v>0</v>
      </c>
      <c r="BU822" s="52">
        <f t="shared" si="486"/>
        <v>0</v>
      </c>
      <c r="BV822" s="52">
        <f t="shared" si="487"/>
        <v>0</v>
      </c>
      <c r="BW822" s="52">
        <f t="shared" si="488"/>
        <v>0</v>
      </c>
      <c r="BX822" s="52">
        <f t="shared" si="489"/>
        <v>3029.2518876674421</v>
      </c>
      <c r="DC822" s="7">
        <v>41</v>
      </c>
      <c r="DD822" s="55">
        <f ca="1"/>
        <v>0</v>
      </c>
      <c r="DE822" s="55">
        <f ca="1"/>
        <v>0</v>
      </c>
      <c r="DF822" s="55">
        <f ca="1"/>
        <v>0</v>
      </c>
      <c r="DG822" s="55">
        <f ca="1"/>
        <v>0</v>
      </c>
      <c r="DH822" s="55">
        <f ca="1"/>
        <v>152036.18960566708</v>
      </c>
      <c r="DI822" s="55">
        <f ca="1"/>
        <v>0</v>
      </c>
      <c r="DJ822" s="55">
        <f ca="1"/>
        <v>0</v>
      </c>
      <c r="DK822" s="55">
        <f ca="1"/>
        <v>0</v>
      </c>
      <c r="DL822" s="55">
        <f ca="1"/>
        <v>1719.4329690302504</v>
      </c>
      <c r="DM822" s="55">
        <f ca="1"/>
        <v>0</v>
      </c>
      <c r="DN822" s="55">
        <f ca="1"/>
        <v>0</v>
      </c>
      <c r="DO822" s="55">
        <f ca="1"/>
        <v>1525.8228766201087</v>
      </c>
      <c r="DP822" s="55">
        <f ca="1"/>
        <v>0</v>
      </c>
      <c r="DQ822" s="55">
        <f ca="1"/>
        <v>0</v>
      </c>
      <c r="DR822" s="55">
        <f ca="1"/>
        <v>0</v>
      </c>
      <c r="DS822" s="55">
        <f ca="1"/>
        <v>293.72976343673275</v>
      </c>
      <c r="DT822" s="55">
        <f ca="1"/>
        <v>0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t="shared" ca="1" si="490"/>
        <v>155575.17521475418</v>
      </c>
    </row>
    <row r="823" spans="49:134" x14ac:dyDescent="0.3">
      <c r="AW823" s="7">
        <v>42</v>
      </c>
      <c r="AX823" s="52">
        <f t="shared" si="463"/>
        <v>0</v>
      </c>
      <c r="AY823" s="52">
        <f t="shared" si="464"/>
        <v>0</v>
      </c>
      <c r="AZ823" s="52">
        <f t="shared" si="465"/>
        <v>0</v>
      </c>
      <c r="BA823" s="52">
        <f t="shared" si="466"/>
        <v>0</v>
      </c>
      <c r="BB823" s="52">
        <f t="shared" si="467"/>
        <v>979.62268370476318</v>
      </c>
      <c r="BC823" s="52">
        <f t="shared" si="468"/>
        <v>0</v>
      </c>
      <c r="BD823" s="52">
        <f t="shared" si="469"/>
        <v>0</v>
      </c>
      <c r="BE823" s="52">
        <f t="shared" si="470"/>
        <v>45.822860681013381</v>
      </c>
      <c r="BF823" s="52">
        <f t="shared" si="471"/>
        <v>10.606555123089869</v>
      </c>
      <c r="BG823" s="52">
        <f t="shared" si="472"/>
        <v>0</v>
      </c>
      <c r="BH823" s="52">
        <f t="shared" si="473"/>
        <v>28.174384523632199</v>
      </c>
      <c r="BI823" s="52">
        <f t="shared" si="474"/>
        <v>12.985878201100972</v>
      </c>
      <c r="BJ823" s="52">
        <f t="shared" si="475"/>
        <v>0</v>
      </c>
      <c r="BK823" s="52">
        <f t="shared" si="476"/>
        <v>0</v>
      </c>
      <c r="BL823" s="52">
        <f t="shared" si="477"/>
        <v>0</v>
      </c>
      <c r="BM823" s="52">
        <f t="shared" si="478"/>
        <v>1.9808188582547916</v>
      </c>
      <c r="BN823" s="52">
        <f t="shared" si="479"/>
        <v>0</v>
      </c>
      <c r="BO823" s="52">
        <f t="shared" si="480"/>
        <v>0</v>
      </c>
      <c r="BP823" s="52">
        <f t="shared" si="481"/>
        <v>367.13034807567766</v>
      </c>
      <c r="BQ823" s="52">
        <f t="shared" si="482"/>
        <v>0</v>
      </c>
      <c r="BR823" s="52">
        <f t="shared" si="483"/>
        <v>0</v>
      </c>
      <c r="BS823" s="52">
        <f t="shared" si="484"/>
        <v>0</v>
      </c>
      <c r="BT823" s="52">
        <f t="shared" si="485"/>
        <v>0</v>
      </c>
      <c r="BU823" s="52">
        <f t="shared" si="486"/>
        <v>0</v>
      </c>
      <c r="BV823" s="52">
        <f t="shared" si="487"/>
        <v>0</v>
      </c>
      <c r="BW823" s="52">
        <f t="shared" si="488"/>
        <v>0</v>
      </c>
      <c r="BX823" s="52">
        <f t="shared" si="489"/>
        <v>1446.3235291675321</v>
      </c>
      <c r="DC823" s="7">
        <v>42</v>
      </c>
      <c r="DD823" s="55">
        <f ca="1"/>
        <v>0</v>
      </c>
      <c r="DE823" s="55">
        <f ca="1"/>
        <v>0</v>
      </c>
      <c r="DF823" s="55">
        <f ca="1"/>
        <v>0</v>
      </c>
      <c r="DG823" s="55">
        <f ca="1"/>
        <v>0</v>
      </c>
      <c r="DH823" s="55">
        <f ca="1"/>
        <v>72590.040862522947</v>
      </c>
      <c r="DI823" s="55">
        <f ca="1"/>
        <v>0</v>
      </c>
      <c r="DJ823" s="55">
        <f ca="1"/>
        <v>0</v>
      </c>
      <c r="DK823" s="55">
        <f ca="1"/>
        <v>0</v>
      </c>
      <c r="DL823" s="55">
        <f ca="1"/>
        <v>820.94736652715596</v>
      </c>
      <c r="DM823" s="55">
        <f ca="1"/>
        <v>0</v>
      </c>
      <c r="DN823" s="55">
        <f ca="1"/>
        <v>0</v>
      </c>
      <c r="DO823" s="55">
        <f ca="1"/>
        <v>728.50776708176454</v>
      </c>
      <c r="DP823" s="55">
        <f ca="1"/>
        <v>0</v>
      </c>
      <c r="DQ823" s="55">
        <f ca="1"/>
        <v>0</v>
      </c>
      <c r="DR823" s="55">
        <f ca="1"/>
        <v>0</v>
      </c>
      <c r="DS823" s="55">
        <f ca="1"/>
        <v>140.24197516443925</v>
      </c>
      <c r="DT823" s="55">
        <f ca="1"/>
        <v>0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t="shared" ca="1" si="490"/>
        <v>74279.737971296301</v>
      </c>
    </row>
    <row r="824" spans="49:134" x14ac:dyDescent="0.3">
      <c r="AW824" s="7">
        <v>43</v>
      </c>
      <c r="AX824" s="52">
        <f t="shared" si="463"/>
        <v>0</v>
      </c>
      <c r="AY824" s="52">
        <f t="shared" si="464"/>
        <v>0</v>
      </c>
      <c r="AZ824" s="52">
        <f t="shared" si="465"/>
        <v>0</v>
      </c>
      <c r="BA824" s="52">
        <f t="shared" si="466"/>
        <v>0</v>
      </c>
      <c r="BB824" s="52">
        <f t="shared" si="467"/>
        <v>103.34142259020358</v>
      </c>
      <c r="BC824" s="52">
        <f t="shared" si="468"/>
        <v>0</v>
      </c>
      <c r="BD824" s="52">
        <f t="shared" si="469"/>
        <v>0</v>
      </c>
      <c r="BE824" s="52">
        <f t="shared" si="470"/>
        <v>4.8339015510842644</v>
      </c>
      <c r="BF824" s="52">
        <f t="shared" si="471"/>
        <v>1.1188966061604873</v>
      </c>
      <c r="BG824" s="52">
        <f t="shared" si="472"/>
        <v>0</v>
      </c>
      <c r="BH824" s="52">
        <f t="shared" si="473"/>
        <v>2.9721453238093414</v>
      </c>
      <c r="BI824" s="52">
        <f t="shared" si="474"/>
        <v>1.3698938886685543</v>
      </c>
      <c r="BJ824" s="52">
        <f t="shared" si="475"/>
        <v>0</v>
      </c>
      <c r="BK824" s="52">
        <f t="shared" si="476"/>
        <v>0</v>
      </c>
      <c r="BL824" s="52">
        <f t="shared" si="477"/>
        <v>0</v>
      </c>
      <c r="BM824" s="52">
        <f t="shared" si="478"/>
        <v>0.20895865451249299</v>
      </c>
      <c r="BN824" s="52">
        <f t="shared" si="479"/>
        <v>0</v>
      </c>
      <c r="BO824" s="52">
        <f t="shared" si="480"/>
        <v>0</v>
      </c>
      <c r="BP824" s="52">
        <f t="shared" si="481"/>
        <v>38.728964833562067</v>
      </c>
      <c r="BQ824" s="52">
        <f t="shared" si="482"/>
        <v>0</v>
      </c>
      <c r="BR824" s="52">
        <f t="shared" si="483"/>
        <v>0</v>
      </c>
      <c r="BS824" s="52">
        <f t="shared" si="484"/>
        <v>0</v>
      </c>
      <c r="BT824" s="52">
        <f t="shared" si="485"/>
        <v>0</v>
      </c>
      <c r="BU824" s="52">
        <f t="shared" si="486"/>
        <v>0</v>
      </c>
      <c r="BV824" s="52">
        <f t="shared" si="487"/>
        <v>0</v>
      </c>
      <c r="BW824" s="52">
        <f t="shared" si="488"/>
        <v>0</v>
      </c>
      <c r="BX824" s="52">
        <f t="shared" si="489"/>
        <v>152.57418344800078</v>
      </c>
      <c r="DC824" s="7">
        <v>43</v>
      </c>
      <c r="DD824" s="55">
        <f ca="1"/>
        <v>0</v>
      </c>
      <c r="DE824" s="55">
        <f ca="1"/>
        <v>0</v>
      </c>
      <c r="DF824" s="55">
        <f ca="1"/>
        <v>0</v>
      </c>
      <c r="DG824" s="55">
        <f ca="1"/>
        <v>0</v>
      </c>
      <c r="DH824" s="55">
        <f ca="1"/>
        <v>7657.5994139340846</v>
      </c>
      <c r="DI824" s="55">
        <f ca="1"/>
        <v>0</v>
      </c>
      <c r="DJ824" s="55">
        <f ca="1"/>
        <v>0</v>
      </c>
      <c r="DK824" s="55">
        <f ca="1"/>
        <v>0</v>
      </c>
      <c r="DL824" s="55">
        <f ca="1"/>
        <v>86.602597316821715</v>
      </c>
      <c r="DM824" s="55">
        <f ca="1"/>
        <v>0</v>
      </c>
      <c r="DN824" s="55">
        <f ca="1"/>
        <v>0</v>
      </c>
      <c r="DO824" s="55">
        <f ca="1"/>
        <v>76.851047154305903</v>
      </c>
      <c r="DP824" s="55">
        <f ca="1"/>
        <v>0</v>
      </c>
      <c r="DQ824" s="55">
        <f ca="1"/>
        <v>0</v>
      </c>
      <c r="DR824" s="55">
        <f ca="1"/>
        <v>0</v>
      </c>
      <c r="DS824" s="55">
        <f ca="1"/>
        <v>14.794272739484503</v>
      </c>
      <c r="DT824" s="55">
        <f ca="1"/>
        <v>0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t="shared" ca="1" si="490"/>
        <v>7835.8473311446969</v>
      </c>
    </row>
    <row r="825" spans="49:134" x14ac:dyDescent="0.3">
      <c r="AW825" s="7">
        <v>44</v>
      </c>
      <c r="AX825" s="52">
        <f t="shared" si="463"/>
        <v>0</v>
      </c>
      <c r="AY825" s="52">
        <f t="shared" si="464"/>
        <v>0</v>
      </c>
      <c r="AZ825" s="52">
        <f t="shared" si="465"/>
        <v>0</v>
      </c>
      <c r="BA825" s="52">
        <f t="shared" si="466"/>
        <v>0</v>
      </c>
      <c r="BB825" s="52">
        <f t="shared" si="467"/>
        <v>153.65522270718395</v>
      </c>
      <c r="BC825" s="52">
        <f t="shared" si="468"/>
        <v>0</v>
      </c>
      <c r="BD825" s="52">
        <f t="shared" si="469"/>
        <v>0</v>
      </c>
      <c r="BE825" s="52">
        <f t="shared" si="470"/>
        <v>7.1873814068129214</v>
      </c>
      <c r="BF825" s="52">
        <f t="shared" si="471"/>
        <v>1.6636533805058866</v>
      </c>
      <c r="BG825" s="52">
        <f t="shared" si="472"/>
        <v>0</v>
      </c>
      <c r="BH825" s="52">
        <f t="shared" si="473"/>
        <v>4.419192616241352</v>
      </c>
      <c r="BI825" s="52">
        <f t="shared" si="474"/>
        <v>2.0368536183025583</v>
      </c>
      <c r="BJ825" s="52">
        <f t="shared" si="475"/>
        <v>0</v>
      </c>
      <c r="BK825" s="52">
        <f t="shared" si="476"/>
        <v>0</v>
      </c>
      <c r="BL825" s="52">
        <f t="shared" si="477"/>
        <v>0</v>
      </c>
      <c r="BM825" s="52">
        <f t="shared" si="478"/>
        <v>0.31113210874975766</v>
      </c>
      <c r="BN825" s="52">
        <f t="shared" si="479"/>
        <v>0</v>
      </c>
      <c r="BO825" s="52">
        <f t="shared" si="480"/>
        <v>0</v>
      </c>
      <c r="BP825" s="52">
        <f t="shared" si="481"/>
        <v>57.584921574420882</v>
      </c>
      <c r="BQ825" s="52">
        <f t="shared" si="482"/>
        <v>0</v>
      </c>
      <c r="BR825" s="52">
        <f t="shared" si="483"/>
        <v>0</v>
      </c>
      <c r="BS825" s="52">
        <f t="shared" si="484"/>
        <v>0</v>
      </c>
      <c r="BT825" s="52">
        <f t="shared" si="485"/>
        <v>0</v>
      </c>
      <c r="BU825" s="52">
        <f t="shared" si="486"/>
        <v>0</v>
      </c>
      <c r="BV825" s="52">
        <f t="shared" si="487"/>
        <v>0</v>
      </c>
      <c r="BW825" s="52">
        <f t="shared" si="488"/>
        <v>0</v>
      </c>
      <c r="BX825" s="52">
        <f t="shared" si="489"/>
        <v>226.85835741221732</v>
      </c>
      <c r="DC825" s="7">
        <v>44</v>
      </c>
      <c r="DD825" s="55">
        <f ca="1"/>
        <v>0</v>
      </c>
      <c r="DE825" s="55">
        <f ca="1"/>
        <v>0</v>
      </c>
      <c r="DF825" s="55">
        <f ca="1"/>
        <v>0</v>
      </c>
      <c r="DG825" s="55">
        <f ca="1"/>
        <v>0</v>
      </c>
      <c r="DH825" s="55">
        <f ca="1"/>
        <v>11385.852002602331</v>
      </c>
      <c r="DI825" s="55">
        <f ca="1"/>
        <v>0</v>
      </c>
      <c r="DJ825" s="55">
        <f ca="1"/>
        <v>0</v>
      </c>
      <c r="DK825" s="55">
        <f ca="1"/>
        <v>0</v>
      </c>
      <c r="DL825" s="55">
        <f ca="1"/>
        <v>128.76677165115564</v>
      </c>
      <c r="DM825" s="55">
        <f ca="1"/>
        <v>0</v>
      </c>
      <c r="DN825" s="55">
        <f ca="1"/>
        <v>0</v>
      </c>
      <c r="DO825" s="55">
        <f ca="1"/>
        <v>114.26748798677352</v>
      </c>
      <c r="DP825" s="55">
        <f ca="1"/>
        <v>0</v>
      </c>
      <c r="DQ825" s="55">
        <f ca="1"/>
        <v>0</v>
      </c>
      <c r="DR825" s="55">
        <f ca="1"/>
        <v>0</v>
      </c>
      <c r="DS825" s="55">
        <f ca="1"/>
        <v>22.028153299482842</v>
      </c>
      <c r="DT825" s="55">
        <f ca="1"/>
        <v>0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t="shared" ca="1" si="490"/>
        <v>11650.914415539743</v>
      </c>
    </row>
    <row r="826" spans="49:134" x14ac:dyDescent="0.3">
      <c r="AW826" s="7">
        <v>45</v>
      </c>
      <c r="AX826" s="52">
        <f t="shared" si="463"/>
        <v>0</v>
      </c>
      <c r="AY826" s="52">
        <f t="shared" si="464"/>
        <v>0</v>
      </c>
      <c r="AZ826" s="52">
        <f t="shared" si="465"/>
        <v>0</v>
      </c>
      <c r="BA826" s="52">
        <f t="shared" si="466"/>
        <v>0</v>
      </c>
      <c r="BB826" s="52">
        <f t="shared" si="467"/>
        <v>17.004718679305217</v>
      </c>
      <c r="BC826" s="52">
        <f t="shared" si="468"/>
        <v>0</v>
      </c>
      <c r="BD826" s="52">
        <f t="shared" si="469"/>
        <v>0</v>
      </c>
      <c r="BE826" s="52">
        <f t="shared" si="470"/>
        <v>0.79541324136953739</v>
      </c>
      <c r="BF826" s="52">
        <f t="shared" si="471"/>
        <v>0.18411321926465943</v>
      </c>
      <c r="BG826" s="52">
        <f t="shared" si="472"/>
        <v>0</v>
      </c>
      <c r="BH826" s="52">
        <f t="shared" si="473"/>
        <v>0.48906328018313816</v>
      </c>
      <c r="BI826" s="52">
        <f t="shared" si="474"/>
        <v>0.22541454910644795</v>
      </c>
      <c r="BJ826" s="52">
        <f t="shared" si="475"/>
        <v>0</v>
      </c>
      <c r="BK826" s="52">
        <f t="shared" si="476"/>
        <v>0</v>
      </c>
      <c r="BL826" s="52">
        <f t="shared" si="477"/>
        <v>0</v>
      </c>
      <c r="BM826" s="52">
        <f t="shared" si="478"/>
        <v>3.4383920237691823E-2</v>
      </c>
      <c r="BN826" s="52">
        <f t="shared" si="479"/>
        <v>0</v>
      </c>
      <c r="BO826" s="52">
        <f t="shared" si="480"/>
        <v>0</v>
      </c>
      <c r="BP826" s="52">
        <f t="shared" si="481"/>
        <v>6.372809035064126</v>
      </c>
      <c r="BQ826" s="52">
        <f t="shared" si="482"/>
        <v>0</v>
      </c>
      <c r="BR826" s="52">
        <f t="shared" si="483"/>
        <v>0</v>
      </c>
      <c r="BS826" s="52">
        <f t="shared" si="484"/>
        <v>0</v>
      </c>
      <c r="BT826" s="52">
        <f t="shared" si="485"/>
        <v>0</v>
      </c>
      <c r="BU826" s="52">
        <f t="shared" si="486"/>
        <v>0</v>
      </c>
      <c r="BV826" s="52">
        <f t="shared" si="487"/>
        <v>0</v>
      </c>
      <c r="BW826" s="52">
        <f t="shared" si="488"/>
        <v>0</v>
      </c>
      <c r="BX826" s="52">
        <f t="shared" si="489"/>
        <v>25.105915924530816</v>
      </c>
      <c r="DC826" s="7">
        <v>45</v>
      </c>
      <c r="DD826" s="55">
        <f ca="1"/>
        <v>0</v>
      </c>
      <c r="DE826" s="55">
        <f ca="1"/>
        <v>0</v>
      </c>
      <c r="DF826" s="55">
        <f ca="1"/>
        <v>0</v>
      </c>
      <c r="DG826" s="55">
        <f ca="1"/>
        <v>0</v>
      </c>
      <c r="DH826" s="55">
        <f ca="1"/>
        <v>1260.0496541365164</v>
      </c>
      <c r="DI826" s="55">
        <f ca="1"/>
        <v>0</v>
      </c>
      <c r="DJ826" s="55">
        <f ca="1"/>
        <v>0</v>
      </c>
      <c r="DK826" s="55">
        <f ca="1"/>
        <v>0</v>
      </c>
      <c r="DL826" s="55">
        <f ca="1"/>
        <v>14.25036317108464</v>
      </c>
      <c r="DM826" s="55">
        <f ca="1"/>
        <v>0</v>
      </c>
      <c r="DN826" s="55">
        <f ca="1"/>
        <v>0</v>
      </c>
      <c r="DO826" s="55">
        <f ca="1"/>
        <v>12.645756204871731</v>
      </c>
      <c r="DP826" s="55">
        <f ca="1"/>
        <v>0</v>
      </c>
      <c r="DQ826" s="55">
        <f ca="1"/>
        <v>0</v>
      </c>
      <c r="DR826" s="55">
        <f ca="1"/>
        <v>0</v>
      </c>
      <c r="DS826" s="55">
        <f ca="1"/>
        <v>2.4343815528285808</v>
      </c>
      <c r="DT826" s="55">
        <f ca="1"/>
        <v>0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t="shared" ca="1" si="490"/>
        <v>1289.3801550653016</v>
      </c>
    </row>
    <row r="827" spans="49:134" x14ac:dyDescent="0.3">
      <c r="AW827" s="7">
        <v>46</v>
      </c>
      <c r="AX827" s="52">
        <f t="shared" si="463"/>
        <v>0</v>
      </c>
      <c r="AY827" s="52">
        <f t="shared" si="464"/>
        <v>0</v>
      </c>
      <c r="AZ827" s="52">
        <f t="shared" si="465"/>
        <v>0</v>
      </c>
      <c r="BA827" s="52">
        <f t="shared" si="466"/>
        <v>0</v>
      </c>
      <c r="BB827" s="52">
        <f t="shared" si="467"/>
        <v>0.68820319831657695</v>
      </c>
      <c r="BC827" s="52">
        <f t="shared" si="468"/>
        <v>1.4964393462050287</v>
      </c>
      <c r="BD827" s="52">
        <f t="shared" si="469"/>
        <v>0</v>
      </c>
      <c r="BE827" s="52">
        <f t="shared" si="470"/>
        <v>3.8747236001853751</v>
      </c>
      <c r="BF827" s="52">
        <f t="shared" si="471"/>
        <v>0.8968769915913809</v>
      </c>
      <c r="BG827" s="52">
        <f t="shared" si="472"/>
        <v>0</v>
      </c>
      <c r="BH827" s="52">
        <f t="shared" si="473"/>
        <v>2.3823906038289051</v>
      </c>
      <c r="BI827" s="52">
        <f t="shared" si="474"/>
        <v>0.51381427771458299</v>
      </c>
      <c r="BJ827" s="52">
        <f t="shared" si="475"/>
        <v>0</v>
      </c>
      <c r="BK827" s="52">
        <f t="shared" si="476"/>
        <v>0</v>
      </c>
      <c r="BL827" s="52">
        <f t="shared" si="477"/>
        <v>1.5141762598320686E-4</v>
      </c>
      <c r="BM827" s="52">
        <f t="shared" si="478"/>
        <v>1.3915619244702002E-3</v>
      </c>
      <c r="BN827" s="52">
        <f t="shared" si="479"/>
        <v>0</v>
      </c>
      <c r="BO827" s="52">
        <f t="shared" si="480"/>
        <v>2.9053371067300816E-2</v>
      </c>
      <c r="BP827" s="52">
        <f t="shared" si="481"/>
        <v>14.526304032887596</v>
      </c>
      <c r="BQ827" s="52">
        <f t="shared" si="482"/>
        <v>0</v>
      </c>
      <c r="BR827" s="52">
        <f t="shared" si="483"/>
        <v>0</v>
      </c>
      <c r="BS827" s="52">
        <f t="shared" si="484"/>
        <v>0</v>
      </c>
      <c r="BT827" s="52">
        <f t="shared" si="485"/>
        <v>0</v>
      </c>
      <c r="BU827" s="52">
        <f t="shared" si="486"/>
        <v>0</v>
      </c>
      <c r="BV827" s="52">
        <f t="shared" si="487"/>
        <v>0</v>
      </c>
      <c r="BW827" s="52">
        <f t="shared" si="488"/>
        <v>0</v>
      </c>
      <c r="BX827" s="52">
        <f t="shared" si="489"/>
        <v>24.409348401347202</v>
      </c>
      <c r="DC827" s="7">
        <v>46</v>
      </c>
      <c r="DD827" s="55">
        <f ca="1"/>
        <v>0</v>
      </c>
      <c r="DE827" s="55">
        <f ca="1"/>
        <v>0</v>
      </c>
      <c r="DF827" s="55">
        <f ca="1"/>
        <v>0</v>
      </c>
      <c r="DG827" s="55">
        <f ca="1"/>
        <v>0</v>
      </c>
      <c r="DH827" s="55">
        <f ca="1"/>
        <v>50.99585699525835</v>
      </c>
      <c r="DI827" s="55">
        <f ca="1"/>
        <v>103.70324669200849</v>
      </c>
      <c r="DJ827" s="55">
        <f ca="1"/>
        <v>0</v>
      </c>
      <c r="DK827" s="55">
        <f ca="1"/>
        <v>0</v>
      </c>
      <c r="DL827" s="55">
        <f ca="1"/>
        <v>69.418279149172889</v>
      </c>
      <c r="DM827" s="55">
        <f ca="1"/>
        <v>0</v>
      </c>
      <c r="DN827" s="55">
        <f ca="1"/>
        <v>0</v>
      </c>
      <c r="DO827" s="55">
        <f ca="1"/>
        <v>28.824980979788105</v>
      </c>
      <c r="DP827" s="55">
        <f ca="1"/>
        <v>0</v>
      </c>
      <c r="DQ827" s="55">
        <f ca="1"/>
        <v>0</v>
      </c>
      <c r="DR827" s="55">
        <f ca="1"/>
        <v>0</v>
      </c>
      <c r="DS827" s="55">
        <f ca="1"/>
        <v>9.8522584252490164E-2</v>
      </c>
      <c r="DT827" s="55">
        <f ca="1"/>
        <v>0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t="shared" ca="1" si="490"/>
        <v>253.04088640048033</v>
      </c>
    </row>
    <row r="828" spans="49:134" x14ac:dyDescent="0.3">
      <c r="AW828" s="7">
        <v>47</v>
      </c>
      <c r="AX828" s="52">
        <f t="shared" si="463"/>
        <v>0</v>
      </c>
      <c r="AY828" s="52">
        <f t="shared" si="464"/>
        <v>0</v>
      </c>
      <c r="AZ828" s="52">
        <f t="shared" si="465"/>
        <v>0</v>
      </c>
      <c r="BA828" s="52">
        <f t="shared" si="466"/>
        <v>0</v>
      </c>
      <c r="BB828" s="52">
        <f t="shared" si="467"/>
        <v>46.496848888268055</v>
      </c>
      <c r="BC828" s="52">
        <f t="shared" si="468"/>
        <v>101.10344494270403</v>
      </c>
      <c r="BD828" s="52">
        <f t="shared" si="469"/>
        <v>0</v>
      </c>
      <c r="BE828" s="52">
        <f t="shared" si="470"/>
        <v>157.62807424036762</v>
      </c>
      <c r="BF828" s="52">
        <f t="shared" si="471"/>
        <v>36.485955560620717</v>
      </c>
      <c r="BG828" s="52">
        <f t="shared" si="472"/>
        <v>0</v>
      </c>
      <c r="BH828" s="52">
        <f t="shared" si="473"/>
        <v>96.91830476762857</v>
      </c>
      <c r="BI828" s="52">
        <f t="shared" si="474"/>
        <v>11.123816598335701</v>
      </c>
      <c r="BJ828" s="52">
        <f t="shared" si="475"/>
        <v>0</v>
      </c>
      <c r="BK828" s="52">
        <f t="shared" si="476"/>
        <v>0</v>
      </c>
      <c r="BL828" s="52">
        <f t="shared" si="477"/>
        <v>1.0225045614513479E-2</v>
      </c>
      <c r="BM828" s="52">
        <f t="shared" si="478"/>
        <v>9.4017662961813284E-2</v>
      </c>
      <c r="BN828" s="52">
        <f t="shared" si="479"/>
        <v>0</v>
      </c>
      <c r="BO828" s="52">
        <f t="shared" si="480"/>
        <v>5.8273659859964799E-2</v>
      </c>
      <c r="BP828" s="52">
        <f t="shared" si="481"/>
        <v>314.48706019199057</v>
      </c>
      <c r="BQ828" s="52">
        <f t="shared" si="482"/>
        <v>0</v>
      </c>
      <c r="BR828" s="52">
        <f t="shared" si="483"/>
        <v>0</v>
      </c>
      <c r="BS828" s="52">
        <f t="shared" si="484"/>
        <v>0</v>
      </c>
      <c r="BT828" s="52">
        <f t="shared" si="485"/>
        <v>0</v>
      </c>
      <c r="BU828" s="52">
        <f t="shared" si="486"/>
        <v>0</v>
      </c>
      <c r="BV828" s="52">
        <f t="shared" si="487"/>
        <v>0</v>
      </c>
      <c r="BW828" s="52">
        <f t="shared" si="488"/>
        <v>0</v>
      </c>
      <c r="BX828" s="52">
        <f t="shared" si="489"/>
        <v>764.40602155835154</v>
      </c>
      <c r="DC828" s="7">
        <v>47</v>
      </c>
      <c r="DD828" s="55">
        <f ca="1"/>
        <v>0</v>
      </c>
      <c r="DE828" s="55">
        <f ca="1"/>
        <v>0</v>
      </c>
      <c r="DF828" s="55">
        <f ca="1"/>
        <v>0</v>
      </c>
      <c r="DG828" s="55">
        <f ca="1"/>
        <v>0</v>
      </c>
      <c r="DH828" s="55">
        <f ca="1"/>
        <v>3445.4165026206624</v>
      </c>
      <c r="DI828" s="55">
        <f ca="1"/>
        <v>7006.4687345293887</v>
      </c>
      <c r="DJ828" s="55">
        <f ca="1"/>
        <v>0</v>
      </c>
      <c r="DK828" s="55">
        <f ca="1"/>
        <v>0</v>
      </c>
      <c r="DL828" s="55">
        <f ca="1"/>
        <v>2824.0129603920436</v>
      </c>
      <c r="DM828" s="55">
        <f ca="1"/>
        <v>0</v>
      </c>
      <c r="DN828" s="55">
        <f ca="1"/>
        <v>0</v>
      </c>
      <c r="DO828" s="55">
        <f ca="1"/>
        <v>624.04611116663284</v>
      </c>
      <c r="DP828" s="55">
        <f ca="1"/>
        <v>0</v>
      </c>
      <c r="DQ828" s="55">
        <f ca="1"/>
        <v>0</v>
      </c>
      <c r="DR828" s="55">
        <f ca="1"/>
        <v>0</v>
      </c>
      <c r="DS828" s="55">
        <f ca="1"/>
        <v>6.6564505376963803</v>
      </c>
      <c r="DT828" s="55">
        <f ca="1"/>
        <v>0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t="shared" ca="1" si="490"/>
        <v>13906.600759246423</v>
      </c>
    </row>
    <row r="829" spans="49:134" x14ac:dyDescent="0.3">
      <c r="AW829" s="7">
        <v>48</v>
      </c>
      <c r="AX829" s="52">
        <f t="shared" si="463"/>
        <v>0</v>
      </c>
      <c r="AY829" s="52">
        <f t="shared" si="464"/>
        <v>0</v>
      </c>
      <c r="AZ829" s="52">
        <f t="shared" si="465"/>
        <v>0</v>
      </c>
      <c r="BA829" s="52">
        <f t="shared" si="466"/>
        <v>0</v>
      </c>
      <c r="BB829" s="52">
        <f t="shared" si="467"/>
        <v>395.05711461635775</v>
      </c>
      <c r="BC829" s="52">
        <f t="shared" si="468"/>
        <v>859.01810978829747</v>
      </c>
      <c r="BD829" s="52">
        <f t="shared" si="469"/>
        <v>0</v>
      </c>
      <c r="BE829" s="52">
        <f t="shared" si="470"/>
        <v>437.4096349764128</v>
      </c>
      <c r="BF829" s="52">
        <f t="shared" si="471"/>
        <v>101.24661222114639</v>
      </c>
      <c r="BG829" s="52">
        <f t="shared" si="472"/>
        <v>0</v>
      </c>
      <c r="BH829" s="52">
        <f t="shared" si="473"/>
        <v>268.94321024434481</v>
      </c>
      <c r="BI829" s="52">
        <f t="shared" si="474"/>
        <v>28.86901380033844</v>
      </c>
      <c r="BJ829" s="52">
        <f t="shared" si="475"/>
        <v>0</v>
      </c>
      <c r="BK829" s="52">
        <f t="shared" si="476"/>
        <v>0</v>
      </c>
      <c r="BL829" s="52">
        <f t="shared" si="477"/>
        <v>8.6876368347459917E-2</v>
      </c>
      <c r="BM829" s="52">
        <f t="shared" si="478"/>
        <v>0.79881427458164278</v>
      </c>
      <c r="BN829" s="52">
        <f t="shared" si="479"/>
        <v>0</v>
      </c>
      <c r="BO829" s="52">
        <f t="shared" si="480"/>
        <v>11.539583031516102</v>
      </c>
      <c r="BP829" s="52">
        <f t="shared" si="481"/>
        <v>816.17052921675509</v>
      </c>
      <c r="BQ829" s="52">
        <f t="shared" si="482"/>
        <v>0</v>
      </c>
      <c r="BR829" s="52">
        <f t="shared" si="483"/>
        <v>0</v>
      </c>
      <c r="BS829" s="52">
        <f t="shared" si="484"/>
        <v>0</v>
      </c>
      <c r="BT829" s="52">
        <f t="shared" si="485"/>
        <v>0</v>
      </c>
      <c r="BU829" s="52">
        <f t="shared" si="486"/>
        <v>0</v>
      </c>
      <c r="BV829" s="52">
        <f t="shared" si="487"/>
        <v>0</v>
      </c>
      <c r="BW829" s="52">
        <f t="shared" si="488"/>
        <v>0</v>
      </c>
      <c r="BX829" s="52">
        <f t="shared" si="489"/>
        <v>2919.1394985380975</v>
      </c>
      <c r="DC829" s="7">
        <v>48</v>
      </c>
      <c r="DD829" s="55">
        <f ca="1"/>
        <v>0</v>
      </c>
      <c r="DE829" s="55">
        <f ca="1"/>
        <v>0</v>
      </c>
      <c r="DF829" s="55">
        <f ca="1"/>
        <v>0</v>
      </c>
      <c r="DG829" s="55">
        <f ca="1"/>
        <v>0</v>
      </c>
      <c r="DH829" s="55">
        <f ca="1"/>
        <v>29273.732193072108</v>
      </c>
      <c r="DI829" s="55">
        <f ca="1"/>
        <v>59529.955008329009</v>
      </c>
      <c r="DJ829" s="55">
        <f ca="1"/>
        <v>0</v>
      </c>
      <c r="DK829" s="55">
        <f ca="1"/>
        <v>0</v>
      </c>
      <c r="DL829" s="55">
        <f ca="1"/>
        <v>7836.4877859167318</v>
      </c>
      <c r="DM829" s="55">
        <f ca="1"/>
        <v>0</v>
      </c>
      <c r="DN829" s="55">
        <f ca="1"/>
        <v>0</v>
      </c>
      <c r="DO829" s="55">
        <f ca="1"/>
        <v>1619.5516741989866</v>
      </c>
      <c r="DP829" s="55">
        <f ca="1"/>
        <v>0</v>
      </c>
      <c r="DQ829" s="55">
        <f ca="1"/>
        <v>0</v>
      </c>
      <c r="DR829" s="55">
        <f ca="1"/>
        <v>0</v>
      </c>
      <c r="DS829" s="55">
        <f ca="1"/>
        <v>56.556050640380306</v>
      </c>
      <c r="DT829" s="55">
        <f ca="1"/>
        <v>0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t="shared" ca="1" si="490"/>
        <v>98316.282712157219</v>
      </c>
    </row>
    <row r="830" spans="49:134" x14ac:dyDescent="0.3">
      <c r="AW830" s="7">
        <v>49</v>
      </c>
      <c r="AX830" s="52">
        <f t="shared" si="463"/>
        <v>0</v>
      </c>
      <c r="AY830" s="52">
        <f t="shared" si="464"/>
        <v>0</v>
      </c>
      <c r="AZ830" s="52">
        <f t="shared" si="465"/>
        <v>0</v>
      </c>
      <c r="BA830" s="52">
        <f t="shared" si="466"/>
        <v>0</v>
      </c>
      <c r="BB830" s="52">
        <f t="shared" si="467"/>
        <v>330.53348710179188</v>
      </c>
      <c r="BC830" s="52">
        <f t="shared" si="468"/>
        <v>718.71696748618899</v>
      </c>
      <c r="BD830" s="52">
        <f t="shared" si="469"/>
        <v>0</v>
      </c>
      <c r="BE830" s="52">
        <f t="shared" si="470"/>
        <v>27.694426790935516</v>
      </c>
      <c r="BF830" s="52">
        <f t="shared" si="471"/>
        <v>6.4103912337713052</v>
      </c>
      <c r="BG830" s="52">
        <f t="shared" si="472"/>
        <v>0</v>
      </c>
      <c r="BH830" s="52">
        <f t="shared" si="473"/>
        <v>17.028038368996782</v>
      </c>
      <c r="BI830" s="52">
        <f t="shared" si="474"/>
        <v>4.5272921866355631</v>
      </c>
      <c r="BJ830" s="52">
        <f t="shared" si="475"/>
        <v>0</v>
      </c>
      <c r="BK830" s="52">
        <f t="shared" si="476"/>
        <v>0</v>
      </c>
      <c r="BL830" s="52">
        <f t="shared" si="477"/>
        <v>7.2687081061369466E-2</v>
      </c>
      <c r="BM830" s="52">
        <f t="shared" si="478"/>
        <v>0.66834606337394475</v>
      </c>
      <c r="BN830" s="52">
        <f t="shared" si="479"/>
        <v>0</v>
      </c>
      <c r="BO830" s="52">
        <f t="shared" si="480"/>
        <v>151.14951707781657</v>
      </c>
      <c r="BP830" s="52">
        <f t="shared" si="481"/>
        <v>127.9933733057608</v>
      </c>
      <c r="BQ830" s="52">
        <f t="shared" si="482"/>
        <v>0</v>
      </c>
      <c r="BR830" s="52">
        <f t="shared" si="483"/>
        <v>0</v>
      </c>
      <c r="BS830" s="52">
        <f t="shared" si="484"/>
        <v>0</v>
      </c>
      <c r="BT830" s="52">
        <f t="shared" si="485"/>
        <v>0</v>
      </c>
      <c r="BU830" s="52">
        <f t="shared" si="486"/>
        <v>0</v>
      </c>
      <c r="BV830" s="52">
        <f t="shared" si="487"/>
        <v>0</v>
      </c>
      <c r="BW830" s="52">
        <f t="shared" si="488"/>
        <v>0</v>
      </c>
      <c r="BX830" s="52">
        <f t="shared" si="489"/>
        <v>1384.7945266963327</v>
      </c>
      <c r="DC830" s="7">
        <v>49</v>
      </c>
      <c r="DD830" s="55">
        <f ca="1"/>
        <v>0</v>
      </c>
      <c r="DE830" s="55">
        <f ca="1"/>
        <v>0</v>
      </c>
      <c r="DF830" s="55">
        <f ca="1"/>
        <v>0</v>
      </c>
      <c r="DG830" s="55">
        <f ca="1"/>
        <v>0</v>
      </c>
      <c r="DH830" s="55">
        <f ca="1"/>
        <v>24492.531394242775</v>
      </c>
      <c r="DI830" s="55">
        <f ca="1"/>
        <v>49807.085846792892</v>
      </c>
      <c r="DJ830" s="55">
        <f ca="1"/>
        <v>0</v>
      </c>
      <c r="DK830" s="55">
        <f ca="1"/>
        <v>0</v>
      </c>
      <c r="DL830" s="55">
        <f ca="1"/>
        <v>496.16428149389907</v>
      </c>
      <c r="DM830" s="55">
        <f ca="1"/>
        <v>0</v>
      </c>
      <c r="DN830" s="55">
        <f ca="1"/>
        <v>0</v>
      </c>
      <c r="DO830" s="55">
        <f ca="1"/>
        <v>253.9810916702551</v>
      </c>
      <c r="DP830" s="55">
        <f ca="1"/>
        <v>0</v>
      </c>
      <c r="DQ830" s="55">
        <f ca="1"/>
        <v>0</v>
      </c>
      <c r="DR830" s="55">
        <f ca="1"/>
        <v>0</v>
      </c>
      <c r="DS830" s="55">
        <f ca="1"/>
        <v>47.318901286875288</v>
      </c>
      <c r="DT830" s="55">
        <f ca="1"/>
        <v>0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t="shared" ca="1" si="490"/>
        <v>75097.081515486701</v>
      </c>
    </row>
    <row r="831" spans="49:134" x14ac:dyDescent="0.3">
      <c r="AW831" s="7">
        <v>50</v>
      </c>
      <c r="AX831" s="52">
        <f t="shared" si="463"/>
        <v>0</v>
      </c>
      <c r="AY831" s="52">
        <f t="shared" si="464"/>
        <v>0</v>
      </c>
      <c r="AZ831" s="52">
        <f t="shared" si="465"/>
        <v>0</v>
      </c>
      <c r="BA831" s="52">
        <f t="shared" si="466"/>
        <v>0</v>
      </c>
      <c r="BB831" s="52">
        <f t="shared" si="467"/>
        <v>367.40055276333146</v>
      </c>
      <c r="BC831" s="52">
        <f t="shared" si="468"/>
        <v>798.88126702363274</v>
      </c>
      <c r="BD831" s="52">
        <f t="shared" si="469"/>
        <v>0</v>
      </c>
      <c r="BE831" s="52">
        <f t="shared" si="470"/>
        <v>66.894292227231162</v>
      </c>
      <c r="BF831" s="52">
        <f t="shared" si="471"/>
        <v>15.483930672814754</v>
      </c>
      <c r="BG831" s="52">
        <f t="shared" si="472"/>
        <v>0</v>
      </c>
      <c r="BH831" s="52">
        <f t="shared" si="473"/>
        <v>41.130245576610371</v>
      </c>
      <c r="BI831" s="52">
        <f t="shared" si="474"/>
        <v>11.692238648278728</v>
      </c>
      <c r="BJ831" s="52">
        <f t="shared" si="475"/>
        <v>0</v>
      </c>
      <c r="BK831" s="52">
        <f t="shared" si="476"/>
        <v>0</v>
      </c>
      <c r="BL831" s="52">
        <f t="shared" si="477"/>
        <v>8.079445781526183E-2</v>
      </c>
      <c r="BM831" s="52">
        <f t="shared" si="478"/>
        <v>0.74289209072667861</v>
      </c>
      <c r="BN831" s="52">
        <f t="shared" si="479"/>
        <v>0</v>
      </c>
      <c r="BO831" s="52">
        <f t="shared" si="480"/>
        <v>70.03687271679533</v>
      </c>
      <c r="BP831" s="52">
        <f t="shared" si="481"/>
        <v>330.5572083021961</v>
      </c>
      <c r="BQ831" s="52">
        <f t="shared" si="482"/>
        <v>0</v>
      </c>
      <c r="BR831" s="52">
        <f t="shared" si="483"/>
        <v>0</v>
      </c>
      <c r="BS831" s="52">
        <f t="shared" si="484"/>
        <v>0</v>
      </c>
      <c r="BT831" s="52">
        <f t="shared" si="485"/>
        <v>0</v>
      </c>
      <c r="BU831" s="52">
        <f t="shared" si="486"/>
        <v>0</v>
      </c>
      <c r="BV831" s="52">
        <f t="shared" si="487"/>
        <v>0</v>
      </c>
      <c r="BW831" s="52">
        <f t="shared" si="488"/>
        <v>0</v>
      </c>
      <c r="BX831" s="52">
        <f t="shared" si="489"/>
        <v>1702.9002944794327</v>
      </c>
      <c r="DC831" s="7">
        <v>50</v>
      </c>
      <c r="DD831" s="55">
        <f ca="1"/>
        <v>0</v>
      </c>
      <c r="DE831" s="55">
        <f ca="1"/>
        <v>0</v>
      </c>
      <c r="DF831" s="55">
        <f ca="1"/>
        <v>0</v>
      </c>
      <c r="DG831" s="55">
        <f ca="1"/>
        <v>0</v>
      </c>
      <c r="DH831" s="55">
        <f ca="1"/>
        <v>27224.380959762861</v>
      </c>
      <c r="DI831" s="55">
        <f ca="1"/>
        <v>55362.471804737746</v>
      </c>
      <c r="DJ831" s="55">
        <f ca="1"/>
        <v>0</v>
      </c>
      <c r="DK831" s="55">
        <f ca="1"/>
        <v>0</v>
      </c>
      <c r="DL831" s="55">
        <f ca="1"/>
        <v>1198.4562340758621</v>
      </c>
      <c r="DM831" s="55">
        <f ca="1"/>
        <v>0</v>
      </c>
      <c r="DN831" s="55">
        <f ca="1"/>
        <v>0</v>
      </c>
      <c r="DO831" s="55">
        <f ca="1"/>
        <v>655.93458816843668</v>
      </c>
      <c r="DP831" s="55">
        <f ca="1"/>
        <v>0</v>
      </c>
      <c r="DQ831" s="55">
        <f ca="1"/>
        <v>0</v>
      </c>
      <c r="DR831" s="55">
        <f ca="1"/>
        <v>0</v>
      </c>
      <c r="DS831" s="55">
        <f ca="1"/>
        <v>52.596760023448844</v>
      </c>
      <c r="DT831" s="55">
        <f ca="1"/>
        <v>0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t="shared" ca="1" si="490"/>
        <v>84493.840346768353</v>
      </c>
    </row>
    <row r="832" spans="49:134" x14ac:dyDescent="0.3">
      <c r="AW832" s="7">
        <v>51</v>
      </c>
      <c r="AX832" s="52">
        <f t="shared" si="463"/>
        <v>0</v>
      </c>
      <c r="AY832" s="52">
        <f t="shared" si="464"/>
        <v>0</v>
      </c>
      <c r="AZ832" s="52">
        <f t="shared" si="465"/>
        <v>0</v>
      </c>
      <c r="BA832" s="52">
        <f t="shared" si="466"/>
        <v>0</v>
      </c>
      <c r="BB832" s="52">
        <f t="shared" si="467"/>
        <v>315.61792786286469</v>
      </c>
      <c r="BC832" s="52">
        <f t="shared" si="468"/>
        <v>686.28435181795783</v>
      </c>
      <c r="BD832" s="52">
        <f t="shared" si="469"/>
        <v>0</v>
      </c>
      <c r="BE832" s="52">
        <f t="shared" si="470"/>
        <v>81.837604756329625</v>
      </c>
      <c r="BF832" s="52">
        <f t="shared" si="471"/>
        <v>18.942838860442556</v>
      </c>
      <c r="BG832" s="52">
        <f t="shared" si="472"/>
        <v>0</v>
      </c>
      <c r="BH832" s="52">
        <f t="shared" si="473"/>
        <v>50.318206058026945</v>
      </c>
      <c r="BI832" s="52">
        <f t="shared" si="474"/>
        <v>32.022115569239567</v>
      </c>
      <c r="BJ832" s="52">
        <f t="shared" si="475"/>
        <v>0</v>
      </c>
      <c r="BK832" s="52">
        <f t="shared" si="476"/>
        <v>0</v>
      </c>
      <c r="BL832" s="52">
        <f t="shared" si="477"/>
        <v>6.9407024539886106E-2</v>
      </c>
      <c r="BM832" s="52">
        <f t="shared" si="478"/>
        <v>0.63818647235721315</v>
      </c>
      <c r="BN832" s="52">
        <f t="shared" si="479"/>
        <v>0</v>
      </c>
      <c r="BO832" s="52">
        <f t="shared" si="480"/>
        <v>10.076981747473042</v>
      </c>
      <c r="BP832" s="52">
        <f t="shared" si="481"/>
        <v>905.31346850952946</v>
      </c>
      <c r="BQ832" s="52">
        <f t="shared" si="482"/>
        <v>0</v>
      </c>
      <c r="BR832" s="52">
        <f t="shared" si="483"/>
        <v>0</v>
      </c>
      <c r="BS832" s="52">
        <f t="shared" si="484"/>
        <v>0</v>
      </c>
      <c r="BT832" s="52">
        <f t="shared" si="485"/>
        <v>0</v>
      </c>
      <c r="BU832" s="52">
        <f t="shared" si="486"/>
        <v>0</v>
      </c>
      <c r="BV832" s="52">
        <f t="shared" si="487"/>
        <v>0</v>
      </c>
      <c r="BW832" s="52">
        <f t="shared" si="488"/>
        <v>0</v>
      </c>
      <c r="BX832" s="52">
        <f t="shared" si="489"/>
        <v>2101.1210886787612</v>
      </c>
      <c r="DC832" s="7">
        <v>51</v>
      </c>
      <c r="DD832" s="55">
        <f ca="1"/>
        <v>0</v>
      </c>
      <c r="DE832" s="55">
        <f ca="1"/>
        <v>0</v>
      </c>
      <c r="DF832" s="55">
        <f ca="1"/>
        <v>0</v>
      </c>
      <c r="DG832" s="55">
        <f ca="1"/>
        <v>0</v>
      </c>
      <c r="DH832" s="55">
        <f ca="1"/>
        <v>23387.28845463827</v>
      </c>
      <c r="DI832" s="55">
        <f ca="1"/>
        <v>47559.505580984478</v>
      </c>
      <c r="DJ832" s="55">
        <f ca="1"/>
        <v>0</v>
      </c>
      <c r="DK832" s="55">
        <f ca="1"/>
        <v>0</v>
      </c>
      <c r="DL832" s="55">
        <f ca="1"/>
        <v>1466.175727798254</v>
      </c>
      <c r="DM832" s="55">
        <f ca="1"/>
        <v>0</v>
      </c>
      <c r="DN832" s="55">
        <f ca="1"/>
        <v>0</v>
      </c>
      <c r="DO832" s="55">
        <f ca="1"/>
        <v>1796.4406834343397</v>
      </c>
      <c r="DP832" s="55">
        <f ca="1"/>
        <v>0</v>
      </c>
      <c r="DQ832" s="55">
        <f ca="1"/>
        <v>0</v>
      </c>
      <c r="DR832" s="55">
        <f ca="1"/>
        <v>0</v>
      </c>
      <c r="DS832" s="55">
        <f ca="1"/>
        <v>45.183602242890693</v>
      </c>
      <c r="DT832" s="55">
        <f ca="1"/>
        <v>0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t="shared" ca="1" si="490"/>
        <v>74254.594049098232</v>
      </c>
    </row>
    <row r="833" spans="49:134" x14ac:dyDescent="0.3">
      <c r="AW833" s="7">
        <v>52</v>
      </c>
      <c r="AX833" s="52">
        <f t="shared" ca="1" si="463"/>
        <v>0</v>
      </c>
      <c r="AY833" s="52">
        <f t="shared" ca="1" si="464"/>
        <v>0</v>
      </c>
      <c r="AZ833" s="52">
        <f t="shared" ca="1" si="465"/>
        <v>0</v>
      </c>
      <c r="BA833" s="52">
        <f t="shared" ca="1" si="466"/>
        <v>0</v>
      </c>
      <c r="BB833" s="52">
        <f t="shared" ca="1" si="467"/>
        <v>0.18099232624337275</v>
      </c>
      <c r="BC833" s="52">
        <f t="shared" ca="1" si="468"/>
        <v>0.39355242729816514</v>
      </c>
      <c r="BD833" s="52">
        <f t="shared" ca="1" si="469"/>
        <v>0</v>
      </c>
      <c r="BE833" s="52">
        <f t="shared" ca="1" si="470"/>
        <v>4.6930092203730914E-2</v>
      </c>
      <c r="BF833" s="52">
        <f t="shared" ca="1" si="471"/>
        <v>1.0862844042864819E-2</v>
      </c>
      <c r="BG833" s="52">
        <f t="shared" ca="1" si="472"/>
        <v>0</v>
      </c>
      <c r="BH833" s="52">
        <f t="shared" ca="1" si="473"/>
        <v>2.8855171226493202E-2</v>
      </c>
      <c r="BI833" s="52">
        <f t="shared" ca="1" si="474"/>
        <v>1.8363206371044792E-2</v>
      </c>
      <c r="BJ833" s="52">
        <f t="shared" ca="1" si="475"/>
        <v>0</v>
      </c>
      <c r="BK833" s="52">
        <f t="shared" ca="1" si="476"/>
        <v>0</v>
      </c>
      <c r="BL833" s="52">
        <f t="shared" ca="1" si="477"/>
        <v>3.978560932258057E-5</v>
      </c>
      <c r="BM833" s="52">
        <f t="shared" ca="1" si="478"/>
        <v>3.6597103855069501E-4</v>
      </c>
      <c r="BN833" s="52">
        <f t="shared" ca="1" si="479"/>
        <v>0</v>
      </c>
      <c r="BO833" s="52">
        <f t="shared" ca="1" si="480"/>
        <v>5.7786843957319855E-3</v>
      </c>
      <c r="BP833" s="52">
        <f t="shared" ca="1" si="481"/>
        <v>0.5191555242777437</v>
      </c>
      <c r="BQ833" s="52">
        <f t="shared" ca="1" si="482"/>
        <v>0</v>
      </c>
      <c r="BR833" s="52">
        <f t="shared" ca="1" si="483"/>
        <v>0</v>
      </c>
      <c r="BS833" s="52">
        <f t="shared" ca="1" si="484"/>
        <v>0</v>
      </c>
      <c r="BT833" s="52">
        <f t="shared" ca="1" si="485"/>
        <v>0</v>
      </c>
      <c r="BU833" s="52">
        <f t="shared" ca="1" si="486"/>
        <v>0</v>
      </c>
      <c r="BV833" s="52">
        <f t="shared" ca="1" si="487"/>
        <v>0</v>
      </c>
      <c r="BW833" s="52">
        <f t="shared" ca="1" si="488"/>
        <v>0</v>
      </c>
      <c r="BX833" s="52">
        <f t="shared" ca="1" si="489"/>
        <v>1.2048960327070208</v>
      </c>
      <c r="DC833" s="7">
        <v>52</v>
      </c>
      <c r="DD833" s="55">
        <f ca="1"/>
        <v>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13.41153137463392</v>
      </c>
      <c r="DI833" s="55">
        <f ca="1"/>
        <v>27.273183211762841</v>
      </c>
      <c r="DJ833" s="55">
        <f ca="1"/>
        <v>0</v>
      </c>
      <c r="DK833" s="55">
        <f ca="1"/>
        <v>0</v>
      </c>
      <c r="DL833" s="55">
        <f ca="1"/>
        <v>0.84078412891773713</v>
      </c>
      <c r="DM833" s="55">
        <f ca="1"/>
        <v>0</v>
      </c>
      <c r="DN833" s="55">
        <f ca="1"/>
        <v>0</v>
      </c>
      <c r="DO833" s="55">
        <f ca="1"/>
        <v>1.0301758774156129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2.5910749529389206E-2</v>
      </c>
      <c r="DT833" s="55">
        <f ca="1"/>
        <v>0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t="shared" ca="1" si="490"/>
        <v>42.581585342259508</v>
      </c>
    </row>
    <row r="835" spans="49:134" x14ac:dyDescent="0.3">
      <c r="AW835" s="55" t="s">
        <v>275</v>
      </c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I835" s="55"/>
      <c r="BJ835" s="55"/>
      <c r="BK835" s="55"/>
      <c r="BL835" s="55"/>
      <c r="BM835" s="55"/>
      <c r="BN835" s="55"/>
      <c r="BO835" s="55"/>
      <c r="BP835" s="55"/>
      <c r="BQ835" s="55"/>
      <c r="BR835" s="55"/>
      <c r="BS835" s="55"/>
      <c r="BT835" s="55"/>
      <c r="BU835" s="55"/>
      <c r="BV835" s="55"/>
      <c r="BW835" s="55"/>
      <c r="DC835" s="55" t="s">
        <v>288</v>
      </c>
    </row>
    <row r="836" spans="49:134" x14ac:dyDescent="0.3">
      <c r="AW836" s="55"/>
      <c r="AX836" s="3" t="s">
        <v>118</v>
      </c>
      <c r="AY836" s="3" t="s">
        <v>119</v>
      </c>
      <c r="AZ836" s="3" t="s">
        <v>120</v>
      </c>
      <c r="BA836" s="3" t="s">
        <v>121</v>
      </c>
      <c r="BB836" s="3" t="s">
        <v>122</v>
      </c>
      <c r="BC836" s="3" t="s">
        <v>123</v>
      </c>
      <c r="BD836" s="3" t="s">
        <v>124</v>
      </c>
      <c r="BE836" s="3" t="s">
        <v>125</v>
      </c>
      <c r="BF836" s="3" t="s">
        <v>126</v>
      </c>
      <c r="BG836" s="3" t="s">
        <v>127</v>
      </c>
      <c r="BH836" s="3" t="s">
        <v>128</v>
      </c>
      <c r="BI836" s="3" t="s">
        <v>129</v>
      </c>
      <c r="BJ836" s="3" t="s">
        <v>130</v>
      </c>
      <c r="BK836" s="3" t="s">
        <v>131</v>
      </c>
      <c r="BL836" s="3" t="s">
        <v>132</v>
      </c>
      <c r="BM836" s="3" t="s">
        <v>133</v>
      </c>
      <c r="BN836" s="3" t="s">
        <v>134</v>
      </c>
      <c r="BO836" s="3" t="s">
        <v>135</v>
      </c>
      <c r="BP836" s="3" t="s">
        <v>136</v>
      </c>
      <c r="BQ836" s="3" t="s">
        <v>137</v>
      </c>
      <c r="BR836" s="3" t="s">
        <v>138</v>
      </c>
      <c r="BS836" s="3" t="s">
        <v>139</v>
      </c>
      <c r="BT836" s="3" t="s">
        <v>140</v>
      </c>
      <c r="BU836" s="3" t="s">
        <v>141</v>
      </c>
      <c r="BV836" s="3" t="s">
        <v>142</v>
      </c>
      <c r="BW836" s="3" t="s">
        <v>143</v>
      </c>
      <c r="DC836" s="55"/>
      <c r="DD836" s="110" t="s">
        <v>118</v>
      </c>
      <c r="DE836" s="110" t="s">
        <v>119</v>
      </c>
      <c r="DF836" s="110" t="s">
        <v>120</v>
      </c>
      <c r="DG836" s="110" t="s">
        <v>121</v>
      </c>
      <c r="DH836" s="110" t="s">
        <v>122</v>
      </c>
      <c r="DI836" s="110" t="s">
        <v>123</v>
      </c>
      <c r="DJ836" s="110" t="s">
        <v>124</v>
      </c>
      <c r="DK836" s="110" t="s">
        <v>125</v>
      </c>
      <c r="DL836" s="110" t="s">
        <v>126</v>
      </c>
      <c r="DM836" s="110" t="s">
        <v>127</v>
      </c>
      <c r="DN836" s="110" t="s">
        <v>128</v>
      </c>
      <c r="DO836" s="110" t="s">
        <v>129</v>
      </c>
      <c r="DP836" s="110" t="s">
        <v>130</v>
      </c>
      <c r="DQ836" s="110" t="s">
        <v>131</v>
      </c>
      <c r="DR836" s="110" t="s">
        <v>132</v>
      </c>
      <c r="DS836" s="110" t="s">
        <v>133</v>
      </c>
      <c r="DT836" s="110" t="s">
        <v>134</v>
      </c>
      <c r="DU836" s="110" t="s">
        <v>135</v>
      </c>
      <c r="DV836" s="110" t="s">
        <v>136</v>
      </c>
      <c r="DW836" s="110" t="s">
        <v>137</v>
      </c>
      <c r="DX836" s="110" t="s">
        <v>138</v>
      </c>
      <c r="DY836" s="110" t="s">
        <v>139</v>
      </c>
      <c r="DZ836" s="110" t="s">
        <v>140</v>
      </c>
      <c r="EA836" s="110" t="s">
        <v>141</v>
      </c>
      <c r="EB836" s="110" t="s">
        <v>142</v>
      </c>
      <c r="EC836" s="110" t="s">
        <v>143</v>
      </c>
    </row>
    <row r="837" spans="49:134" x14ac:dyDescent="0.3">
      <c r="AW837" s="7">
        <v>1</v>
      </c>
      <c r="AX837" s="52">
        <f>V121*$Q122</f>
        <v>0</v>
      </c>
      <c r="AY837" s="52">
        <f t="shared" ref="AY837:BW837" si="491">W121*$Q122</f>
        <v>0</v>
      </c>
      <c r="AZ837" s="52">
        <f t="shared" si="491"/>
        <v>0</v>
      </c>
      <c r="BA837" s="52">
        <f t="shared" si="491"/>
        <v>0</v>
      </c>
      <c r="BB837" s="52">
        <f t="shared" si="491"/>
        <v>110.9984330656287</v>
      </c>
      <c r="BC837" s="52">
        <f t="shared" si="491"/>
        <v>241.35665606795325</v>
      </c>
      <c r="BD837" s="52">
        <f t="shared" si="491"/>
        <v>0</v>
      </c>
      <c r="BE837" s="52">
        <f t="shared" si="491"/>
        <v>280.22240605472274</v>
      </c>
      <c r="BF837" s="52">
        <f t="shared" si="491"/>
        <v>0</v>
      </c>
      <c r="BG837" s="52">
        <f t="shared" si="491"/>
        <v>0</v>
      </c>
      <c r="BH837" s="52">
        <f t="shared" si="491"/>
        <v>0</v>
      </c>
      <c r="BI837" s="52">
        <f t="shared" si="491"/>
        <v>0</v>
      </c>
      <c r="BJ837" s="52">
        <f t="shared" si="491"/>
        <v>0</v>
      </c>
      <c r="BK837" s="52">
        <f t="shared" si="491"/>
        <v>0</v>
      </c>
      <c r="BL837" s="52">
        <f t="shared" si="491"/>
        <v>2.4353158657538863E-2</v>
      </c>
      <c r="BM837" s="52">
        <f t="shared" si="491"/>
        <v>0.22373227059364975</v>
      </c>
      <c r="BN837" s="52">
        <f t="shared" si="491"/>
        <v>0</v>
      </c>
      <c r="BO837" s="52">
        <f t="shared" si="491"/>
        <v>0</v>
      </c>
      <c r="BP837" s="52">
        <f t="shared" si="491"/>
        <v>3.9491338856393989</v>
      </c>
      <c r="BQ837" s="52">
        <f t="shared" si="491"/>
        <v>0</v>
      </c>
      <c r="BR837" s="52">
        <f t="shared" si="491"/>
        <v>0</v>
      </c>
      <c r="BS837" s="52">
        <f t="shared" si="491"/>
        <v>0</v>
      </c>
      <c r="BT837" s="52">
        <f t="shared" si="491"/>
        <v>0</v>
      </c>
      <c r="BU837" s="52">
        <f t="shared" si="491"/>
        <v>0</v>
      </c>
      <c r="BV837" s="52">
        <f t="shared" si="491"/>
        <v>0</v>
      </c>
      <c r="BW837" s="52">
        <f t="shared" si="491"/>
        <v>0</v>
      </c>
      <c r="BX837" s="52">
        <f>SUM(AX837:BW837)</f>
        <v>636.77471450319536</v>
      </c>
      <c r="DC837" s="7">
        <v>1</v>
      </c>
      <c r="DD837" s="55">
        <f t="array" aca="1" ref="DD837:EC888" ca="1">MMULT(AX837:BW888,$CB$121:$DA$146)</f>
        <v>0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8224.9838901630865</v>
      </c>
      <c r="DI837" s="55">
        <f ca="1"/>
        <v>16726.016265509159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0</v>
      </c>
      <c r="DQ837" s="55">
        <f ca="1"/>
        <v>0</v>
      </c>
      <c r="DR837" s="55">
        <f ca="1"/>
        <v>0</v>
      </c>
      <c r="DS837" s="55">
        <f ca="1"/>
        <v>15.840244758030401</v>
      </c>
      <c r="DT837" s="55">
        <f ca="1"/>
        <v>0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>SUM(DD837:EC837)</f>
        <v>24966.840400430276</v>
      </c>
    </row>
    <row r="838" spans="49:134" x14ac:dyDescent="0.3">
      <c r="AW838" s="7">
        <v>2</v>
      </c>
      <c r="AX838" s="52">
        <f t="shared" ref="AX838:AX888" si="492">V122*$Q123</f>
        <v>0</v>
      </c>
      <c r="AY838" s="52">
        <f t="shared" ref="AY838:AY888" si="493">W122*$Q123</f>
        <v>0</v>
      </c>
      <c r="AZ838" s="52">
        <f t="shared" ref="AZ838:AZ888" si="494">X122*$Q123</f>
        <v>0</v>
      </c>
      <c r="BA838" s="52">
        <f t="shared" ref="BA838:BA888" si="495">Y122*$Q123</f>
        <v>0</v>
      </c>
      <c r="BB838" s="52">
        <f t="shared" ref="BB838:BB888" si="496">Z122*$Q123</f>
        <v>44.807138516243214</v>
      </c>
      <c r="BC838" s="52">
        <f t="shared" ref="BC838:BC888" si="497">AA122*$Q123</f>
        <v>97.429313398558392</v>
      </c>
      <c r="BD838" s="52">
        <f t="shared" ref="BD838:BD888" si="498">AB122*$Q123</f>
        <v>0</v>
      </c>
      <c r="BE838" s="52">
        <f t="shared" ref="BE838:BE888" si="499">AC122*$Q123</f>
        <v>113.11839110186156</v>
      </c>
      <c r="BF838" s="52">
        <f t="shared" ref="BF838:BF888" si="500">AD122*$Q123</f>
        <v>0</v>
      </c>
      <c r="BG838" s="52">
        <f t="shared" ref="BG838:BG888" si="501">AE122*$Q123</f>
        <v>0</v>
      </c>
      <c r="BH838" s="52">
        <f t="shared" ref="BH838:BH888" si="502">AF122*$Q123</f>
        <v>0</v>
      </c>
      <c r="BI838" s="52">
        <f t="shared" ref="BI838:BI888" si="503">AG122*$Q123</f>
        <v>0</v>
      </c>
      <c r="BJ838" s="52">
        <f t="shared" ref="BJ838:BJ888" si="504">AH122*$Q123</f>
        <v>0</v>
      </c>
      <c r="BK838" s="52">
        <f t="shared" ref="BK838:BK888" si="505">AI122*$Q123</f>
        <v>0</v>
      </c>
      <c r="BL838" s="52">
        <f t="shared" ref="BL838:BL888" si="506">AJ122*$Q123</f>
        <v>9.8600593652019407E-3</v>
      </c>
      <c r="BM838" s="52">
        <f t="shared" ref="BM838:BM888" si="507">AK122*$Q123</f>
        <v>9.0601030472382688E-2</v>
      </c>
      <c r="BN838" s="52">
        <f t="shared" ref="BN838:BN888" si="508">AL122*$Q123</f>
        <v>0</v>
      </c>
      <c r="BO838" s="52">
        <f t="shared" ref="BO838:BO888" si="509">AM122*$Q123</f>
        <v>0</v>
      </c>
      <c r="BP838" s="52">
        <f t="shared" ref="BP838:BP888" si="510">AN122*$Q123</f>
        <v>1.5941611445037229</v>
      </c>
      <c r="BQ838" s="52">
        <f t="shared" ref="BQ838:BQ888" si="511">AO122*$Q123</f>
        <v>0</v>
      </c>
      <c r="BR838" s="52">
        <f t="shared" ref="BR838:BR888" si="512">AP122*$Q123</f>
        <v>0</v>
      </c>
      <c r="BS838" s="52">
        <f t="shared" ref="BS838:BS888" si="513">AQ122*$Q123</f>
        <v>0</v>
      </c>
      <c r="BT838" s="52">
        <f t="shared" ref="BT838:BT888" si="514">AR122*$Q123</f>
        <v>0</v>
      </c>
      <c r="BU838" s="52">
        <f t="shared" ref="BU838:BU888" si="515">AS122*$Q123</f>
        <v>0</v>
      </c>
      <c r="BV838" s="52">
        <f t="shared" ref="BV838:BV888" si="516">AT122*$Q123</f>
        <v>0</v>
      </c>
      <c r="BW838" s="52">
        <f t="shared" ref="BW838:BW888" si="517">AU122*$Q123</f>
        <v>0</v>
      </c>
      <c r="BX838" s="52">
        <f t="shared" ref="BX838:BX888" si="518">SUM(AX838:BW838)</f>
        <v>257.04946525100445</v>
      </c>
      <c r="DC838" s="7">
        <v>2</v>
      </c>
      <c r="DD838" s="55">
        <f ca="1"/>
        <v>0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3320.2089640536219</v>
      </c>
      <c r="DI838" s="55">
        <f ca="1"/>
        <v>6751.8514185200966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0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6.4145529574446938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t="shared" ref="ED838:ED888" ca="1" si="519">SUM(DD838:EC838)</f>
        <v>10078.474935531163</v>
      </c>
    </row>
    <row r="839" spans="49:134" x14ac:dyDescent="0.3">
      <c r="AW839" s="7">
        <v>3</v>
      </c>
      <c r="AX839" s="52">
        <f t="shared" si="492"/>
        <v>0</v>
      </c>
      <c r="AY839" s="52">
        <f t="shared" si="493"/>
        <v>0</v>
      </c>
      <c r="AZ839" s="52">
        <f t="shared" si="494"/>
        <v>0</v>
      </c>
      <c r="BA839" s="52">
        <f t="shared" si="495"/>
        <v>0</v>
      </c>
      <c r="BB839" s="52">
        <f t="shared" si="496"/>
        <v>23.504292657799354</v>
      </c>
      <c r="BC839" s="52">
        <f t="shared" si="497"/>
        <v>51.108086160177528</v>
      </c>
      <c r="BD839" s="52">
        <f t="shared" si="498"/>
        <v>0</v>
      </c>
      <c r="BE839" s="52">
        <f t="shared" si="499"/>
        <v>59.338039823037604</v>
      </c>
      <c r="BF839" s="52">
        <f t="shared" si="500"/>
        <v>0</v>
      </c>
      <c r="BG839" s="52">
        <f t="shared" si="501"/>
        <v>0</v>
      </c>
      <c r="BH839" s="52">
        <f t="shared" si="502"/>
        <v>0</v>
      </c>
      <c r="BI839" s="52">
        <f t="shared" si="503"/>
        <v>0</v>
      </c>
      <c r="BJ839" s="52">
        <f t="shared" si="504"/>
        <v>0</v>
      </c>
      <c r="BK839" s="52">
        <f t="shared" si="505"/>
        <v>0</v>
      </c>
      <c r="BL839" s="52">
        <f t="shared" si="506"/>
        <v>5.1687916137996169E-3</v>
      </c>
      <c r="BM839" s="52">
        <f t="shared" si="507"/>
        <v>4.7526202872669322E-2</v>
      </c>
      <c r="BN839" s="52">
        <f t="shared" si="508"/>
        <v>0</v>
      </c>
      <c r="BO839" s="52">
        <f t="shared" si="509"/>
        <v>0</v>
      </c>
      <c r="BP839" s="52">
        <f t="shared" si="510"/>
        <v>0.83624242336003762</v>
      </c>
      <c r="BQ839" s="52">
        <f t="shared" si="511"/>
        <v>0</v>
      </c>
      <c r="BR839" s="52">
        <f t="shared" si="512"/>
        <v>0</v>
      </c>
      <c r="BS839" s="52">
        <f t="shared" si="513"/>
        <v>0</v>
      </c>
      <c r="BT839" s="52">
        <f t="shared" si="514"/>
        <v>0</v>
      </c>
      <c r="BU839" s="52">
        <f t="shared" si="515"/>
        <v>0</v>
      </c>
      <c r="BV839" s="52">
        <f t="shared" si="516"/>
        <v>0</v>
      </c>
      <c r="BW839" s="52">
        <f t="shared" si="517"/>
        <v>0</v>
      </c>
      <c r="BX839" s="52">
        <f t="shared" si="518"/>
        <v>134.839356058861</v>
      </c>
      <c r="DC839" s="7">
        <v>3</v>
      </c>
      <c r="DD839" s="55">
        <f ca="1"/>
        <v>0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1741.6680859429321</v>
      </c>
      <c r="DI839" s="55">
        <f ca="1"/>
        <v>3541.7903709003026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0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3.3648551633849877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t="shared" ca="1" si="519"/>
        <v>5286.8233120066197</v>
      </c>
    </row>
    <row r="840" spans="49:134" x14ac:dyDescent="0.3">
      <c r="AW840" s="7">
        <v>4</v>
      </c>
      <c r="AX840" s="52">
        <f t="shared" si="492"/>
        <v>0</v>
      </c>
      <c r="AY840" s="52">
        <f t="shared" si="493"/>
        <v>0</v>
      </c>
      <c r="AZ840" s="52">
        <f t="shared" si="494"/>
        <v>0</v>
      </c>
      <c r="BA840" s="52">
        <f t="shared" si="495"/>
        <v>0</v>
      </c>
      <c r="BB840" s="52">
        <f t="shared" si="496"/>
        <v>30.689030211291271</v>
      </c>
      <c r="BC840" s="52">
        <f t="shared" si="497"/>
        <v>66.730687140746269</v>
      </c>
      <c r="BD840" s="52">
        <f t="shared" si="498"/>
        <v>0</v>
      </c>
      <c r="BE840" s="52">
        <f t="shared" si="499"/>
        <v>77.47635391131243</v>
      </c>
      <c r="BF840" s="52">
        <f t="shared" si="500"/>
        <v>0</v>
      </c>
      <c r="BG840" s="52">
        <f t="shared" si="501"/>
        <v>0</v>
      </c>
      <c r="BH840" s="52">
        <f t="shared" si="502"/>
        <v>0</v>
      </c>
      <c r="BI840" s="52">
        <f t="shared" si="503"/>
        <v>0</v>
      </c>
      <c r="BJ840" s="52">
        <f t="shared" si="504"/>
        <v>0</v>
      </c>
      <c r="BK840" s="52">
        <f t="shared" si="505"/>
        <v>0</v>
      </c>
      <c r="BL840" s="52">
        <f t="shared" si="506"/>
        <v>6.7515667533193293E-3</v>
      </c>
      <c r="BM840" s="52">
        <f t="shared" si="507"/>
        <v>6.2053901481071053E-2</v>
      </c>
      <c r="BN840" s="52">
        <f t="shared" si="508"/>
        <v>0</v>
      </c>
      <c r="BO840" s="52">
        <f t="shared" si="509"/>
        <v>0</v>
      </c>
      <c r="BP840" s="52">
        <f t="shared" si="510"/>
        <v>1.0918630625176093</v>
      </c>
      <c r="BQ840" s="52">
        <f t="shared" si="511"/>
        <v>0</v>
      </c>
      <c r="BR840" s="52">
        <f t="shared" si="512"/>
        <v>0</v>
      </c>
      <c r="BS840" s="52">
        <f t="shared" si="513"/>
        <v>0</v>
      </c>
      <c r="BT840" s="52">
        <f t="shared" si="514"/>
        <v>0</v>
      </c>
      <c r="BU840" s="52">
        <f t="shared" si="515"/>
        <v>0</v>
      </c>
      <c r="BV840" s="52">
        <f t="shared" si="516"/>
        <v>0</v>
      </c>
      <c r="BW840" s="52">
        <f t="shared" si="517"/>
        <v>0</v>
      </c>
      <c r="BX840" s="52">
        <f t="shared" si="518"/>
        <v>176.05673979410196</v>
      </c>
      <c r="DC840" s="7">
        <v>4</v>
      </c>
      <c r="DD840" s="55">
        <f ca="1"/>
        <v>0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2274.057138656683</v>
      </c>
      <c r="DI840" s="55">
        <f ca="1"/>
        <v>4624.436618853716</v>
      </c>
      <c r="DJ840" s="55">
        <f ca="1"/>
        <v>0</v>
      </c>
      <c r="DK840" s="55">
        <f ca="1"/>
        <v>0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4.3934162248598305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t="shared" ca="1" si="519"/>
        <v>6902.8871737352592</v>
      </c>
    </row>
    <row r="841" spans="49:134" x14ac:dyDescent="0.3">
      <c r="AW841" s="7">
        <v>5</v>
      </c>
      <c r="AX841" s="52">
        <f t="shared" si="492"/>
        <v>0</v>
      </c>
      <c r="AY841" s="52">
        <f t="shared" si="493"/>
        <v>0</v>
      </c>
      <c r="AZ841" s="52">
        <f t="shared" si="494"/>
        <v>0</v>
      </c>
      <c r="BA841" s="52">
        <f t="shared" si="495"/>
        <v>0</v>
      </c>
      <c r="BB841" s="52">
        <f t="shared" si="496"/>
        <v>4.8183996843014461</v>
      </c>
      <c r="BC841" s="52">
        <f t="shared" si="497"/>
        <v>10.477200473841803</v>
      </c>
      <c r="BD841" s="52">
        <f t="shared" si="498"/>
        <v>0</v>
      </c>
      <c r="BE841" s="52">
        <f t="shared" si="499"/>
        <v>12.164347868146718</v>
      </c>
      <c r="BF841" s="52">
        <f t="shared" si="500"/>
        <v>0</v>
      </c>
      <c r="BG841" s="52">
        <f t="shared" si="501"/>
        <v>0</v>
      </c>
      <c r="BH841" s="52">
        <f t="shared" si="502"/>
        <v>0</v>
      </c>
      <c r="BI841" s="52">
        <f t="shared" si="503"/>
        <v>0</v>
      </c>
      <c r="BJ841" s="52">
        <f t="shared" si="504"/>
        <v>0</v>
      </c>
      <c r="BK841" s="52">
        <f t="shared" si="505"/>
        <v>0</v>
      </c>
      <c r="BL841" s="52">
        <f t="shared" si="506"/>
        <v>1.0596059361589118E-3</v>
      </c>
      <c r="BM841" s="52">
        <f t="shared" si="507"/>
        <v>9.7429107934083551E-3</v>
      </c>
      <c r="BN841" s="52">
        <f t="shared" si="508"/>
        <v>0</v>
      </c>
      <c r="BO841" s="52">
        <f t="shared" si="509"/>
        <v>0</v>
      </c>
      <c r="BP841" s="52">
        <f t="shared" si="510"/>
        <v>0.17143039797669765</v>
      </c>
      <c r="BQ841" s="52">
        <f t="shared" si="511"/>
        <v>0</v>
      </c>
      <c r="BR841" s="52">
        <f t="shared" si="512"/>
        <v>0</v>
      </c>
      <c r="BS841" s="52">
        <f t="shared" si="513"/>
        <v>0</v>
      </c>
      <c r="BT841" s="52">
        <f t="shared" si="514"/>
        <v>0</v>
      </c>
      <c r="BU841" s="52">
        <f t="shared" si="515"/>
        <v>0</v>
      </c>
      <c r="BV841" s="52">
        <f t="shared" si="516"/>
        <v>0</v>
      </c>
      <c r="BW841" s="52">
        <f t="shared" si="517"/>
        <v>0</v>
      </c>
      <c r="BX841" s="52">
        <f t="shared" si="518"/>
        <v>27.64218094099623</v>
      </c>
      <c r="DC841" s="7">
        <v>5</v>
      </c>
      <c r="DD841" s="55">
        <f ca="1"/>
        <v>0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357.04341660673714</v>
      </c>
      <c r="DI841" s="55">
        <f ca="1"/>
        <v>726.0699928372369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0</v>
      </c>
      <c r="DN841" s="55">
        <f ca="1"/>
        <v>0</v>
      </c>
      <c r="DO841" s="55">
        <f ca="1"/>
        <v>0</v>
      </c>
      <c r="DP841" s="55">
        <f ca="1"/>
        <v>0</v>
      </c>
      <c r="DQ841" s="55">
        <f ca="1"/>
        <v>0</v>
      </c>
      <c r="DR841" s="55">
        <f ca="1"/>
        <v>0</v>
      </c>
      <c r="DS841" s="55">
        <f ca="1"/>
        <v>0.68979808417331157</v>
      </c>
      <c r="DT841" s="55">
        <f ca="1"/>
        <v>0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t="shared" ca="1" si="519"/>
        <v>1083.8032075281474</v>
      </c>
    </row>
    <row r="842" spans="49:134" x14ac:dyDescent="0.3">
      <c r="AW842" s="7">
        <v>6</v>
      </c>
      <c r="AX842" s="52">
        <f t="shared" si="492"/>
        <v>0</v>
      </c>
      <c r="AY842" s="52">
        <f t="shared" si="493"/>
        <v>0</v>
      </c>
      <c r="AZ842" s="52">
        <f t="shared" si="494"/>
        <v>0</v>
      </c>
      <c r="BA842" s="52">
        <f t="shared" si="495"/>
        <v>0</v>
      </c>
      <c r="BB842" s="52">
        <f t="shared" si="496"/>
        <v>2.9016975833312131</v>
      </c>
      <c r="BC842" s="52">
        <f t="shared" si="497"/>
        <v>6.3094947032071387</v>
      </c>
      <c r="BD842" s="52">
        <f t="shared" si="498"/>
        <v>0</v>
      </c>
      <c r="BE842" s="52">
        <f t="shared" si="499"/>
        <v>7.3255149254866083</v>
      </c>
      <c r="BF842" s="52">
        <f t="shared" si="500"/>
        <v>0</v>
      </c>
      <c r="BG842" s="52">
        <f t="shared" si="501"/>
        <v>0</v>
      </c>
      <c r="BH842" s="52">
        <f t="shared" si="502"/>
        <v>0</v>
      </c>
      <c r="BI842" s="52">
        <f t="shared" si="503"/>
        <v>0</v>
      </c>
      <c r="BJ842" s="52">
        <f t="shared" si="504"/>
        <v>0</v>
      </c>
      <c r="BK842" s="52">
        <f t="shared" si="505"/>
        <v>0</v>
      </c>
      <c r="BL842" s="52">
        <f t="shared" si="506"/>
        <v>6.3753797485641627E-4</v>
      </c>
      <c r="BM842" s="52">
        <f t="shared" si="507"/>
        <v>5.8672976213723785E-3</v>
      </c>
      <c r="BN842" s="52">
        <f t="shared" si="508"/>
        <v>0</v>
      </c>
      <c r="BO842" s="52">
        <f t="shared" si="509"/>
        <v>0</v>
      </c>
      <c r="BP842" s="52">
        <f t="shared" si="510"/>
        <v>0.10323742315744538</v>
      </c>
      <c r="BQ842" s="52">
        <f t="shared" si="511"/>
        <v>0</v>
      </c>
      <c r="BR842" s="52">
        <f t="shared" si="512"/>
        <v>0</v>
      </c>
      <c r="BS842" s="52">
        <f t="shared" si="513"/>
        <v>0</v>
      </c>
      <c r="BT842" s="52">
        <f t="shared" si="514"/>
        <v>0</v>
      </c>
      <c r="BU842" s="52">
        <f t="shared" si="515"/>
        <v>0</v>
      </c>
      <c r="BV842" s="52">
        <f t="shared" si="516"/>
        <v>0</v>
      </c>
      <c r="BW842" s="52">
        <f t="shared" si="517"/>
        <v>0</v>
      </c>
      <c r="BX842" s="52">
        <f t="shared" si="518"/>
        <v>16.646449470778634</v>
      </c>
      <c r="DC842" s="7">
        <v>6</v>
      </c>
      <c r="DD842" s="55">
        <f ca="1"/>
        <v>0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215.01579092484286</v>
      </c>
      <c r="DI842" s="55">
        <f ca="1"/>
        <v>437.24798293225467</v>
      </c>
      <c r="DJ842" s="55">
        <f ca="1"/>
        <v>0</v>
      </c>
      <c r="DK842" s="55">
        <f ca="1"/>
        <v>0</v>
      </c>
      <c r="DL842" s="55">
        <f ca="1"/>
        <v>0</v>
      </c>
      <c r="DM842" s="55">
        <f ca="1"/>
        <v>0</v>
      </c>
      <c r="DN842" s="55">
        <f ca="1"/>
        <v>0</v>
      </c>
      <c r="DO842" s="55">
        <f ca="1"/>
        <v>0</v>
      </c>
      <c r="DP842" s="55">
        <f ca="1"/>
        <v>0</v>
      </c>
      <c r="DQ842" s="55">
        <f ca="1"/>
        <v>0</v>
      </c>
      <c r="DR842" s="55">
        <f ca="1"/>
        <v>0</v>
      </c>
      <c r="DS842" s="55">
        <f ca="1"/>
        <v>0.41540467159316441</v>
      </c>
      <c r="DT842" s="55">
        <f ca="1"/>
        <v>0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t="shared" ca="1" si="519"/>
        <v>652.67917852869061</v>
      </c>
    </row>
    <row r="843" spans="49:134" x14ac:dyDescent="0.3">
      <c r="AW843" s="7">
        <v>7</v>
      </c>
      <c r="AX843" s="52">
        <f t="shared" si="492"/>
        <v>0</v>
      </c>
      <c r="AY843" s="52">
        <f t="shared" si="493"/>
        <v>0</v>
      </c>
      <c r="AZ843" s="52">
        <f t="shared" si="494"/>
        <v>0</v>
      </c>
      <c r="BA843" s="52">
        <f t="shared" si="495"/>
        <v>0</v>
      </c>
      <c r="BB843" s="52">
        <f t="shared" si="496"/>
        <v>34.581089599247825</v>
      </c>
      <c r="BC843" s="52">
        <f t="shared" si="497"/>
        <v>75.193639383759873</v>
      </c>
      <c r="BD843" s="52">
        <f t="shared" si="498"/>
        <v>0</v>
      </c>
      <c r="BE843" s="52">
        <f t="shared" si="499"/>
        <v>87.302098438456738</v>
      </c>
      <c r="BF843" s="52">
        <f t="shared" si="500"/>
        <v>0</v>
      </c>
      <c r="BG843" s="52">
        <f t="shared" si="501"/>
        <v>0</v>
      </c>
      <c r="BH843" s="52">
        <f t="shared" si="502"/>
        <v>0</v>
      </c>
      <c r="BI843" s="52">
        <f t="shared" si="503"/>
        <v>0</v>
      </c>
      <c r="BJ843" s="52">
        <f t="shared" si="504"/>
        <v>0</v>
      </c>
      <c r="BK843" s="52">
        <f t="shared" si="505"/>
        <v>0</v>
      </c>
      <c r="BL843" s="52">
        <f t="shared" si="506"/>
        <v>7.60293734021347E-3</v>
      </c>
      <c r="BM843" s="52">
        <f t="shared" si="507"/>
        <v>6.9891585445191529E-2</v>
      </c>
      <c r="BN843" s="52">
        <f t="shared" si="508"/>
        <v>0</v>
      </c>
      <c r="BO843" s="52">
        <f t="shared" si="509"/>
        <v>0</v>
      </c>
      <c r="BP843" s="52">
        <f t="shared" si="510"/>
        <v>1.2303358611073434</v>
      </c>
      <c r="BQ843" s="52">
        <f t="shared" si="511"/>
        <v>0</v>
      </c>
      <c r="BR843" s="52">
        <f t="shared" si="512"/>
        <v>0</v>
      </c>
      <c r="BS843" s="52">
        <f t="shared" si="513"/>
        <v>0</v>
      </c>
      <c r="BT843" s="52">
        <f t="shared" si="514"/>
        <v>0</v>
      </c>
      <c r="BU843" s="52">
        <f t="shared" si="515"/>
        <v>0</v>
      </c>
      <c r="BV843" s="52">
        <f t="shared" si="516"/>
        <v>0</v>
      </c>
      <c r="BW843" s="52">
        <f t="shared" si="517"/>
        <v>0</v>
      </c>
      <c r="BX843" s="52">
        <f t="shared" si="518"/>
        <v>198.38465780535716</v>
      </c>
      <c r="DC843" s="7">
        <v>7</v>
      </c>
      <c r="DD843" s="55">
        <f ca="1"/>
        <v>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2562.4587393042634</v>
      </c>
      <c r="DI843" s="55">
        <f ca="1"/>
        <v>5210.9192092945586</v>
      </c>
      <c r="DJ843" s="55">
        <f ca="1"/>
        <v>0</v>
      </c>
      <c r="DK843" s="55">
        <f ca="1"/>
        <v>0</v>
      </c>
      <c r="DL843" s="55">
        <f ca="1"/>
        <v>0</v>
      </c>
      <c r="DM843" s="55">
        <f ca="1"/>
        <v>0</v>
      </c>
      <c r="DN843" s="55">
        <f ca="1"/>
        <v>0</v>
      </c>
      <c r="DO843" s="55">
        <f ca="1"/>
        <v>0</v>
      </c>
      <c r="DP843" s="55">
        <f ca="1"/>
        <v>0</v>
      </c>
      <c r="DQ843" s="55">
        <f ca="1"/>
        <v>0</v>
      </c>
      <c r="DR843" s="55">
        <f ca="1"/>
        <v>0</v>
      </c>
      <c r="DS843" s="55">
        <f ca="1"/>
        <v>4.9483242495195601</v>
      </c>
      <c r="DT843" s="55">
        <f ca="1"/>
        <v>0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t="shared" ca="1" si="519"/>
        <v>7778.3262728483414</v>
      </c>
    </row>
    <row r="844" spans="49:134" x14ac:dyDescent="0.3">
      <c r="AW844" s="7">
        <v>8</v>
      </c>
      <c r="AX844" s="52">
        <f t="shared" si="492"/>
        <v>3945.8445267271459</v>
      </c>
      <c r="AY844" s="52">
        <f t="shared" si="493"/>
        <v>0.47127247076769474</v>
      </c>
      <c r="AZ844" s="52">
        <f t="shared" si="494"/>
        <v>0</v>
      </c>
      <c r="BA844" s="52">
        <f t="shared" si="495"/>
        <v>0</v>
      </c>
      <c r="BB844" s="52">
        <f t="shared" si="496"/>
        <v>14.39323143818527</v>
      </c>
      <c r="BC844" s="52">
        <f t="shared" si="497"/>
        <v>31.296858123358888</v>
      </c>
      <c r="BD844" s="52">
        <f t="shared" si="498"/>
        <v>0</v>
      </c>
      <c r="BE844" s="52">
        <f t="shared" si="499"/>
        <v>561.8153631659095</v>
      </c>
      <c r="BF844" s="52">
        <f t="shared" si="500"/>
        <v>27.321624772971365</v>
      </c>
      <c r="BG844" s="52">
        <f t="shared" si="501"/>
        <v>0</v>
      </c>
      <c r="BH844" s="52">
        <f t="shared" si="502"/>
        <v>7.5420561336915544</v>
      </c>
      <c r="BI844" s="52">
        <f t="shared" si="503"/>
        <v>2254.7150453524482</v>
      </c>
      <c r="BJ844" s="52">
        <f t="shared" si="504"/>
        <v>0</v>
      </c>
      <c r="BK844" s="52">
        <f t="shared" si="505"/>
        <v>0</v>
      </c>
      <c r="BL844" s="52">
        <f t="shared" si="506"/>
        <v>3.1651919138460187E-3</v>
      </c>
      <c r="BM844" s="52">
        <f t="shared" si="507"/>
        <v>2.9103434339570751E-2</v>
      </c>
      <c r="BN844" s="52">
        <f t="shared" si="508"/>
        <v>0</v>
      </c>
      <c r="BO844" s="52">
        <f t="shared" si="509"/>
        <v>0</v>
      </c>
      <c r="BP844" s="52">
        <f t="shared" si="510"/>
        <v>6.1156038571782139</v>
      </c>
      <c r="BQ844" s="52">
        <f t="shared" si="511"/>
        <v>0</v>
      </c>
      <c r="BR844" s="52">
        <f t="shared" si="512"/>
        <v>0</v>
      </c>
      <c r="BS844" s="52">
        <f t="shared" si="513"/>
        <v>0</v>
      </c>
      <c r="BT844" s="52">
        <f t="shared" si="514"/>
        <v>0</v>
      </c>
      <c r="BU844" s="52">
        <f t="shared" si="515"/>
        <v>0</v>
      </c>
      <c r="BV844" s="52">
        <f t="shared" si="516"/>
        <v>0</v>
      </c>
      <c r="BW844" s="52">
        <f t="shared" si="517"/>
        <v>0</v>
      </c>
      <c r="BX844" s="52">
        <f t="shared" si="518"/>
        <v>6849.5478506679101</v>
      </c>
      <c r="DC844" s="7">
        <v>8</v>
      </c>
      <c r="DD844" s="55">
        <f ca="1"/>
        <v>373276.89222838799</v>
      </c>
      <c r="DE844" s="55">
        <f ca="1"/>
        <v>47.598519547537165</v>
      </c>
      <c r="DF844" s="55">
        <f ca="1"/>
        <v>0</v>
      </c>
      <c r="DG844" s="55">
        <f ca="1"/>
        <v>0</v>
      </c>
      <c r="DH844" s="55">
        <f ca="1"/>
        <v>1066.5384495695284</v>
      </c>
      <c r="DI844" s="55">
        <f ca="1"/>
        <v>2168.872267948771</v>
      </c>
      <c r="DJ844" s="55">
        <f ca="1"/>
        <v>0</v>
      </c>
      <c r="DK844" s="55">
        <f ca="1"/>
        <v>0</v>
      </c>
      <c r="DL844" s="55">
        <f ca="1"/>
        <v>2114.6937574279837</v>
      </c>
      <c r="DM844" s="55">
        <f ca="1"/>
        <v>0</v>
      </c>
      <c r="DN844" s="55">
        <f ca="1"/>
        <v>0</v>
      </c>
      <c r="DO844" s="55">
        <f ca="1"/>
        <v>126489.51404427235</v>
      </c>
      <c r="DP844" s="55">
        <f ca="1"/>
        <v>0</v>
      </c>
      <c r="DQ844" s="55">
        <f ca="1"/>
        <v>0</v>
      </c>
      <c r="DR844" s="55">
        <f ca="1"/>
        <v>0</v>
      </c>
      <c r="DS844" s="55">
        <f ca="1"/>
        <v>2.0605231512416089</v>
      </c>
      <c r="DT844" s="55">
        <f ca="1"/>
        <v>0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t="shared" ca="1" si="519"/>
        <v>505166.16979030543</v>
      </c>
    </row>
    <row r="845" spans="49:134" x14ac:dyDescent="0.3">
      <c r="AW845" s="7">
        <v>9</v>
      </c>
      <c r="AX845" s="52">
        <f t="shared" si="492"/>
        <v>197.5918119340499</v>
      </c>
      <c r="AY845" s="52">
        <f t="shared" si="493"/>
        <v>2.3599404681891301E-2</v>
      </c>
      <c r="AZ845" s="52">
        <f t="shared" si="494"/>
        <v>0</v>
      </c>
      <c r="BA845" s="52">
        <f t="shared" si="495"/>
        <v>0</v>
      </c>
      <c r="BB845" s="52">
        <f t="shared" si="496"/>
        <v>0.72075436837110163</v>
      </c>
      <c r="BC845" s="52">
        <f t="shared" si="497"/>
        <v>1.5672190984889371</v>
      </c>
      <c r="BD845" s="52">
        <f t="shared" si="498"/>
        <v>0</v>
      </c>
      <c r="BE845" s="52">
        <f t="shared" si="499"/>
        <v>28.13342361780369</v>
      </c>
      <c r="BF845" s="52">
        <f t="shared" si="500"/>
        <v>1.3681556149976211</v>
      </c>
      <c r="BG845" s="52">
        <f t="shared" si="501"/>
        <v>0</v>
      </c>
      <c r="BH845" s="52">
        <f t="shared" si="502"/>
        <v>0.37767543179536517</v>
      </c>
      <c r="BI845" s="52">
        <f t="shared" si="503"/>
        <v>112.90694002978321</v>
      </c>
      <c r="BJ845" s="52">
        <f t="shared" si="504"/>
        <v>0</v>
      </c>
      <c r="BK845" s="52">
        <f t="shared" si="505"/>
        <v>0</v>
      </c>
      <c r="BL845" s="52">
        <f t="shared" si="506"/>
        <v>1.5859252130929916E-4</v>
      </c>
      <c r="BM845" s="52">
        <f t="shared" si="507"/>
        <v>1.457382113705181E-3</v>
      </c>
      <c r="BN845" s="52">
        <f t="shared" si="508"/>
        <v>0</v>
      </c>
      <c r="BO845" s="52">
        <f t="shared" si="509"/>
        <v>0</v>
      </c>
      <c r="BP845" s="52">
        <f t="shared" si="510"/>
        <v>0.30624451674679448</v>
      </c>
      <c r="BQ845" s="52">
        <f t="shared" si="511"/>
        <v>0</v>
      </c>
      <c r="BR845" s="52">
        <f t="shared" si="512"/>
        <v>0</v>
      </c>
      <c r="BS845" s="52">
        <f t="shared" si="513"/>
        <v>0</v>
      </c>
      <c r="BT845" s="52">
        <f t="shared" si="514"/>
        <v>0</v>
      </c>
      <c r="BU845" s="52">
        <f t="shared" si="515"/>
        <v>0</v>
      </c>
      <c r="BV845" s="52">
        <f t="shared" si="516"/>
        <v>0</v>
      </c>
      <c r="BW845" s="52">
        <f t="shared" si="517"/>
        <v>0</v>
      </c>
      <c r="BX845" s="52">
        <f t="shared" si="518"/>
        <v>342.99743999135353</v>
      </c>
      <c r="DC845" s="7">
        <v>9</v>
      </c>
      <c r="DD845" s="55">
        <f ca="1"/>
        <v>18692.185408961119</v>
      </c>
      <c r="DE845" s="55">
        <f ca="1"/>
        <v>2.3835398728710215</v>
      </c>
      <c r="DF845" s="55">
        <f ca="1"/>
        <v>0</v>
      </c>
      <c r="DG845" s="55">
        <f ca="1"/>
        <v>0</v>
      </c>
      <c r="DH845" s="55">
        <f ca="1"/>
        <v>53.407898696298624</v>
      </c>
      <c r="DI845" s="55">
        <f ca="1"/>
        <v>108.60828352528334</v>
      </c>
      <c r="DJ845" s="55">
        <f ca="1"/>
        <v>0</v>
      </c>
      <c r="DK845" s="55">
        <f ca="1"/>
        <v>0</v>
      </c>
      <c r="DL845" s="55">
        <f ca="1"/>
        <v>105.89524460081587</v>
      </c>
      <c r="DM845" s="55">
        <f ca="1"/>
        <v>0</v>
      </c>
      <c r="DN845" s="55">
        <f ca="1"/>
        <v>0</v>
      </c>
      <c r="DO845" s="55">
        <f ca="1"/>
        <v>6334.0793356708382</v>
      </c>
      <c r="DP845" s="55">
        <f ca="1"/>
        <v>0</v>
      </c>
      <c r="DQ845" s="55">
        <f ca="1"/>
        <v>0</v>
      </c>
      <c r="DR845" s="55">
        <f ca="1"/>
        <v>0</v>
      </c>
      <c r="DS845" s="55">
        <f ca="1"/>
        <v>0.10318265365032682</v>
      </c>
      <c r="DT845" s="55">
        <f ca="1"/>
        <v>0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t="shared" ca="1" si="519"/>
        <v>25296.662893980872</v>
      </c>
    </row>
    <row r="846" spans="49:134" x14ac:dyDescent="0.3">
      <c r="AW846" s="7">
        <v>10</v>
      </c>
      <c r="AX846" s="52">
        <f t="shared" si="492"/>
        <v>1845.60711110275</v>
      </c>
      <c r="AY846" s="52">
        <f t="shared" si="493"/>
        <v>0.22043033292490374</v>
      </c>
      <c r="AZ846" s="52">
        <f t="shared" si="494"/>
        <v>0</v>
      </c>
      <c r="BA846" s="52">
        <f t="shared" si="495"/>
        <v>0</v>
      </c>
      <c r="BB846" s="52">
        <f t="shared" si="496"/>
        <v>6.7322090675205626</v>
      </c>
      <c r="BC846" s="52">
        <f t="shared" si="497"/>
        <v>14.638616275379457</v>
      </c>
      <c r="BD846" s="52">
        <f t="shared" si="498"/>
        <v>0</v>
      </c>
      <c r="BE846" s="52">
        <f t="shared" si="499"/>
        <v>262.78035608241282</v>
      </c>
      <c r="BF846" s="52">
        <f t="shared" si="500"/>
        <v>12.779262998913016</v>
      </c>
      <c r="BG846" s="52">
        <f t="shared" si="501"/>
        <v>0</v>
      </c>
      <c r="BH846" s="52">
        <f t="shared" si="502"/>
        <v>3.5276788893235138</v>
      </c>
      <c r="BI846" s="52">
        <f t="shared" si="503"/>
        <v>1054.6077257075303</v>
      </c>
      <c r="BJ846" s="52">
        <f t="shared" si="504"/>
        <v>0</v>
      </c>
      <c r="BK846" s="52">
        <f t="shared" si="505"/>
        <v>0</v>
      </c>
      <c r="BL846" s="52">
        <f t="shared" si="506"/>
        <v>1.4809888367598131E-3</v>
      </c>
      <c r="BM846" s="52">
        <f t="shared" si="507"/>
        <v>1.3612677187263816E-2</v>
      </c>
      <c r="BN846" s="52">
        <f t="shared" si="508"/>
        <v>0</v>
      </c>
      <c r="BO846" s="52">
        <f t="shared" si="509"/>
        <v>0</v>
      </c>
      <c r="BP846" s="52">
        <f t="shared" si="510"/>
        <v>2.8604781293314034</v>
      </c>
      <c r="BQ846" s="52">
        <f t="shared" si="511"/>
        <v>0</v>
      </c>
      <c r="BR846" s="52">
        <f t="shared" si="512"/>
        <v>0</v>
      </c>
      <c r="BS846" s="52">
        <f t="shared" si="513"/>
        <v>0</v>
      </c>
      <c r="BT846" s="52">
        <f t="shared" si="514"/>
        <v>0</v>
      </c>
      <c r="BU846" s="52">
        <f t="shared" si="515"/>
        <v>0</v>
      </c>
      <c r="BV846" s="52">
        <f t="shared" si="516"/>
        <v>0</v>
      </c>
      <c r="BW846" s="52">
        <f t="shared" si="517"/>
        <v>0</v>
      </c>
      <c r="BX846" s="52">
        <f t="shared" si="518"/>
        <v>3203.7689622521102</v>
      </c>
      <c r="DC846" s="7">
        <v>10</v>
      </c>
      <c r="DD846" s="55">
        <f ca="1"/>
        <v>174594.43271032014</v>
      </c>
      <c r="DE846" s="55">
        <f ca="1"/>
        <v>22.263463625415277</v>
      </c>
      <c r="DF846" s="55">
        <f ca="1"/>
        <v>0</v>
      </c>
      <c r="DG846" s="55">
        <f ca="1"/>
        <v>0</v>
      </c>
      <c r="DH846" s="55">
        <f ca="1"/>
        <v>498.85669190327366</v>
      </c>
      <c r="DI846" s="55">
        <f ca="1"/>
        <v>1014.4561078837963</v>
      </c>
      <c r="DJ846" s="55">
        <f ca="1"/>
        <v>0</v>
      </c>
      <c r="DK846" s="55">
        <f ca="1"/>
        <v>0</v>
      </c>
      <c r="DL846" s="55">
        <f ca="1"/>
        <v>989.11495611586747</v>
      </c>
      <c r="DM846" s="55">
        <f ca="1"/>
        <v>0</v>
      </c>
      <c r="DN846" s="55">
        <f ca="1"/>
        <v>0</v>
      </c>
      <c r="DO846" s="55">
        <f ca="1"/>
        <v>59163.493412192453</v>
      </c>
      <c r="DP846" s="55">
        <f ca="1"/>
        <v>0</v>
      </c>
      <c r="DQ846" s="55">
        <f ca="1"/>
        <v>0</v>
      </c>
      <c r="DR846" s="55">
        <f ca="1"/>
        <v>0</v>
      </c>
      <c r="DS846" s="55">
        <f ca="1"/>
        <v>0.96377754485827816</v>
      </c>
      <c r="DT846" s="55">
        <f ca="1"/>
        <v>0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t="shared" ca="1" si="519"/>
        <v>236283.58111958578</v>
      </c>
    </row>
    <row r="847" spans="49:134" x14ac:dyDescent="0.3">
      <c r="AW847" s="7">
        <v>11</v>
      </c>
      <c r="AX847" s="52">
        <f t="shared" si="492"/>
        <v>0</v>
      </c>
      <c r="AY847" s="52">
        <f t="shared" si="493"/>
        <v>0</v>
      </c>
      <c r="AZ847" s="52">
        <f t="shared" si="494"/>
        <v>0</v>
      </c>
      <c r="BA847" s="52">
        <f t="shared" si="495"/>
        <v>0</v>
      </c>
      <c r="BB847" s="52">
        <f t="shared" si="496"/>
        <v>4070.2805652322413</v>
      </c>
      <c r="BC847" s="52">
        <f t="shared" si="497"/>
        <v>8850.4790512277923</v>
      </c>
      <c r="BD847" s="52">
        <f t="shared" si="498"/>
        <v>0</v>
      </c>
      <c r="BE847" s="52">
        <f t="shared" si="499"/>
        <v>10275.674904182983</v>
      </c>
      <c r="BF847" s="52">
        <f t="shared" si="500"/>
        <v>0</v>
      </c>
      <c r="BG847" s="52">
        <f t="shared" si="501"/>
        <v>0</v>
      </c>
      <c r="BH847" s="52">
        <f t="shared" si="502"/>
        <v>0</v>
      </c>
      <c r="BI847" s="52">
        <f t="shared" si="503"/>
        <v>0</v>
      </c>
      <c r="BJ847" s="52">
        <f t="shared" si="504"/>
        <v>0</v>
      </c>
      <c r="BK847" s="52">
        <f t="shared" si="505"/>
        <v>0</v>
      </c>
      <c r="BL847" s="52">
        <f t="shared" si="506"/>
        <v>0.89492908303336427</v>
      </c>
      <c r="BM847" s="52">
        <f t="shared" si="507"/>
        <v>8.2365154544663621</v>
      </c>
      <c r="BN847" s="52">
        <f t="shared" si="508"/>
        <v>0</v>
      </c>
      <c r="BO847" s="52">
        <f t="shared" si="509"/>
        <v>0</v>
      </c>
      <c r="BP847" s="52">
        <f t="shared" si="510"/>
        <v>144.81360195850593</v>
      </c>
      <c r="BQ847" s="52">
        <f t="shared" si="511"/>
        <v>0</v>
      </c>
      <c r="BR847" s="52">
        <f t="shared" si="512"/>
        <v>0</v>
      </c>
      <c r="BS847" s="52">
        <f t="shared" si="513"/>
        <v>0</v>
      </c>
      <c r="BT847" s="52">
        <f t="shared" si="514"/>
        <v>0</v>
      </c>
      <c r="BU847" s="52">
        <f t="shared" si="515"/>
        <v>0</v>
      </c>
      <c r="BV847" s="52">
        <f t="shared" si="516"/>
        <v>0</v>
      </c>
      <c r="BW847" s="52">
        <f t="shared" si="517"/>
        <v>0</v>
      </c>
      <c r="BX847" s="52">
        <f t="shared" si="518"/>
        <v>23350.379567139025</v>
      </c>
      <c r="DC847" s="7">
        <v>11</v>
      </c>
      <c r="DD847" s="55">
        <f ca="1"/>
        <v>0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301607.78988370905</v>
      </c>
      <c r="DI847" s="55">
        <f ca="1"/>
        <v>613338.19825008593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0</v>
      </c>
      <c r="DN847" s="55">
        <f ca="1"/>
        <v>0</v>
      </c>
      <c r="DO847" s="55">
        <f ca="1"/>
        <v>0</v>
      </c>
      <c r="DP847" s="55">
        <f ca="1"/>
        <v>0</v>
      </c>
      <c r="DQ847" s="55">
        <f ca="1"/>
        <v>0</v>
      </c>
      <c r="DR847" s="55">
        <f ca="1"/>
        <v>0</v>
      </c>
      <c r="DS847" s="55">
        <f ca="1"/>
        <v>583.14529417621839</v>
      </c>
      <c r="DT847" s="55">
        <f ca="1"/>
        <v>0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t="shared" ca="1" si="519"/>
        <v>915529.13342797116</v>
      </c>
    </row>
    <row r="848" spans="49:134" x14ac:dyDescent="0.3">
      <c r="AW848" s="7">
        <v>12</v>
      </c>
      <c r="AX848" s="52">
        <f t="shared" si="492"/>
        <v>8219.9456442464525</v>
      </c>
      <c r="AY848" s="52">
        <f t="shared" si="493"/>
        <v>5.4754225646562222</v>
      </c>
      <c r="AZ848" s="52">
        <f t="shared" si="494"/>
        <v>0</v>
      </c>
      <c r="BA848" s="52">
        <f t="shared" si="495"/>
        <v>0</v>
      </c>
      <c r="BB848" s="52">
        <f t="shared" si="496"/>
        <v>431.4109039577682</v>
      </c>
      <c r="BC848" s="52">
        <f t="shared" si="497"/>
        <v>938.06633386092199</v>
      </c>
      <c r="BD848" s="52">
        <f t="shared" si="498"/>
        <v>0</v>
      </c>
      <c r="BE848" s="52">
        <f t="shared" si="499"/>
        <v>5413.8291180515525</v>
      </c>
      <c r="BF848" s="52">
        <f t="shared" si="500"/>
        <v>634.53948571312117</v>
      </c>
      <c r="BG848" s="52">
        <f t="shared" si="501"/>
        <v>0</v>
      </c>
      <c r="BH848" s="52">
        <f t="shared" si="502"/>
        <v>1713.3701319124227</v>
      </c>
      <c r="BI848" s="52">
        <f t="shared" si="503"/>
        <v>8635.8843228288315</v>
      </c>
      <c r="BJ848" s="52">
        <f t="shared" si="504"/>
        <v>0</v>
      </c>
      <c r="BK848" s="52">
        <f t="shared" si="505"/>
        <v>0</v>
      </c>
      <c r="BL848" s="52">
        <f t="shared" si="506"/>
        <v>9.4838723596562285E-2</v>
      </c>
      <c r="BM848" s="52">
        <f t="shared" si="507"/>
        <v>0.87232244554400107</v>
      </c>
      <c r="BN848" s="52">
        <f t="shared" si="508"/>
        <v>0</v>
      </c>
      <c r="BO848" s="52">
        <f t="shared" si="509"/>
        <v>46722.37958459957</v>
      </c>
      <c r="BP848" s="52">
        <f t="shared" si="510"/>
        <v>2801.3014810407753</v>
      </c>
      <c r="BQ848" s="52">
        <f t="shared" si="511"/>
        <v>0</v>
      </c>
      <c r="BR848" s="52">
        <f t="shared" si="512"/>
        <v>0</v>
      </c>
      <c r="BS848" s="52">
        <f t="shared" si="513"/>
        <v>0</v>
      </c>
      <c r="BT848" s="52">
        <f t="shared" si="514"/>
        <v>0</v>
      </c>
      <c r="BU848" s="52">
        <f t="shared" si="515"/>
        <v>0</v>
      </c>
      <c r="BV848" s="52">
        <f t="shared" si="516"/>
        <v>0</v>
      </c>
      <c r="BW848" s="52">
        <f t="shared" si="517"/>
        <v>0</v>
      </c>
      <c r="BX848" s="52">
        <f t="shared" si="518"/>
        <v>75517.169589945202</v>
      </c>
      <c r="DC848" s="7">
        <v>12</v>
      </c>
      <c r="DD848" s="55">
        <f ca="1"/>
        <v>777606.85794571438</v>
      </c>
      <c r="DE848" s="55">
        <f ca="1"/>
        <v>553.01767903027849</v>
      </c>
      <c r="DF848" s="55">
        <f ca="1"/>
        <v>0</v>
      </c>
      <c r="DG848" s="55">
        <f ca="1"/>
        <v>0</v>
      </c>
      <c r="DH848" s="55">
        <f ca="1"/>
        <v>31967.547983270622</v>
      </c>
      <c r="DI848" s="55">
        <f ca="1"/>
        <v>65007.996936561889</v>
      </c>
      <c r="DJ848" s="55">
        <f ca="1"/>
        <v>0</v>
      </c>
      <c r="DK848" s="55">
        <f ca="1"/>
        <v>0</v>
      </c>
      <c r="DL848" s="55">
        <f ca="1"/>
        <v>49113.356194195585</v>
      </c>
      <c r="DM848" s="55">
        <f ca="1"/>
        <v>0</v>
      </c>
      <c r="DN848" s="55">
        <f ca="1"/>
        <v>0</v>
      </c>
      <c r="DO848" s="55">
        <f ca="1"/>
        <v>484473.11051069747</v>
      </c>
      <c r="DP848" s="55">
        <f ca="1"/>
        <v>0</v>
      </c>
      <c r="DQ848" s="55">
        <f ca="1"/>
        <v>0</v>
      </c>
      <c r="DR848" s="55">
        <f ca="1"/>
        <v>0</v>
      </c>
      <c r="DS848" s="55">
        <f ca="1"/>
        <v>61.760429144515271</v>
      </c>
      <c r="DT848" s="55">
        <f ca="1"/>
        <v>0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t="shared" ca="1" si="519"/>
        <v>1408783.6476786148</v>
      </c>
    </row>
    <row r="849" spans="49:134" x14ac:dyDescent="0.3">
      <c r="AW849" s="7">
        <v>13</v>
      </c>
      <c r="AX849" s="52">
        <f t="shared" si="492"/>
        <v>374.24739382486564</v>
      </c>
      <c r="AY849" s="52">
        <f t="shared" si="493"/>
        <v>0.24929150489262936</v>
      </c>
      <c r="AZ849" s="52">
        <f t="shared" si="494"/>
        <v>0</v>
      </c>
      <c r="BA849" s="52">
        <f t="shared" si="495"/>
        <v>0</v>
      </c>
      <c r="BB849" s="52">
        <f t="shared" si="496"/>
        <v>19.641785167906626</v>
      </c>
      <c r="BC849" s="52">
        <f t="shared" si="497"/>
        <v>42.709392003516726</v>
      </c>
      <c r="BD849" s="52">
        <f t="shared" si="498"/>
        <v>0</v>
      </c>
      <c r="BE849" s="52">
        <f t="shared" si="499"/>
        <v>246.48720639685934</v>
      </c>
      <c r="BF849" s="52">
        <f t="shared" si="500"/>
        <v>28.890063153254605</v>
      </c>
      <c r="BG849" s="52">
        <f t="shared" si="501"/>
        <v>0</v>
      </c>
      <c r="BH849" s="52">
        <f t="shared" si="502"/>
        <v>78.008339016334631</v>
      </c>
      <c r="BI849" s="52">
        <f t="shared" si="503"/>
        <v>393.18474126295274</v>
      </c>
      <c r="BJ849" s="52">
        <f t="shared" si="504"/>
        <v>0</v>
      </c>
      <c r="BK849" s="52">
        <f t="shared" si="505"/>
        <v>0</v>
      </c>
      <c r="BL849" s="52">
        <f t="shared" si="506"/>
        <v>4.3162508893589699E-3</v>
      </c>
      <c r="BM849" s="52">
        <f t="shared" si="507"/>
        <v>3.9796625172529951E-2</v>
      </c>
      <c r="BN849" s="52">
        <f t="shared" si="508"/>
        <v>0</v>
      </c>
      <c r="BO849" s="52">
        <f t="shared" si="509"/>
        <v>2127.2316809457384</v>
      </c>
      <c r="BP849" s="52">
        <f t="shared" si="510"/>
        <v>127.54096243182607</v>
      </c>
      <c r="BQ849" s="52">
        <f t="shared" si="511"/>
        <v>0</v>
      </c>
      <c r="BR849" s="52">
        <f t="shared" si="512"/>
        <v>0</v>
      </c>
      <c r="BS849" s="52">
        <f t="shared" si="513"/>
        <v>0</v>
      </c>
      <c r="BT849" s="52">
        <f t="shared" si="514"/>
        <v>0</v>
      </c>
      <c r="BU849" s="52">
        <f t="shared" si="515"/>
        <v>0</v>
      </c>
      <c r="BV849" s="52">
        <f t="shared" si="516"/>
        <v>0</v>
      </c>
      <c r="BW849" s="52">
        <f t="shared" si="517"/>
        <v>0</v>
      </c>
      <c r="BX849" s="52">
        <f t="shared" si="518"/>
        <v>3438.2349685842091</v>
      </c>
      <c r="DC849" s="7">
        <v>13</v>
      </c>
      <c r="DD849" s="55">
        <f ca="1"/>
        <v>35403.803455832291</v>
      </c>
      <c r="DE849" s="55">
        <f ca="1"/>
        <v>25.178441994155566</v>
      </c>
      <c r="DF849" s="55">
        <f ca="1"/>
        <v>0</v>
      </c>
      <c r="DG849" s="55">
        <f ca="1"/>
        <v>0</v>
      </c>
      <c r="DH849" s="55">
        <f ca="1"/>
        <v>1455.4562809418808</v>
      </c>
      <c r="DI849" s="55">
        <f ca="1"/>
        <v>2959.7608658437089</v>
      </c>
      <c r="DJ849" s="55">
        <f ca="1"/>
        <v>0</v>
      </c>
      <c r="DK849" s="55">
        <f ca="1"/>
        <v>0</v>
      </c>
      <c r="DL849" s="55">
        <f ca="1"/>
        <v>2236.0908880619068</v>
      </c>
      <c r="DM849" s="55">
        <f ca="1"/>
        <v>0</v>
      </c>
      <c r="DN849" s="55">
        <f ca="1"/>
        <v>0</v>
      </c>
      <c r="DO849" s="55">
        <f ca="1"/>
        <v>22057.66398485165</v>
      </c>
      <c r="DP849" s="55">
        <f ca="1"/>
        <v>0</v>
      </c>
      <c r="DQ849" s="55">
        <f ca="1"/>
        <v>0</v>
      </c>
      <c r="DR849" s="55">
        <f ca="1"/>
        <v>0</v>
      </c>
      <c r="DS849" s="55">
        <f ca="1"/>
        <v>2.8176010622151204</v>
      </c>
      <c r="DT849" s="55">
        <f ca="1"/>
        <v>0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t="shared" ca="1" si="519"/>
        <v>64140.771518587804</v>
      </c>
    </row>
    <row r="850" spans="49:134" x14ac:dyDescent="0.3">
      <c r="AW850" s="7">
        <v>14</v>
      </c>
      <c r="AX850" s="52">
        <f t="shared" si="492"/>
        <v>23850.159726076239</v>
      </c>
      <c r="AY850" s="52">
        <f t="shared" si="493"/>
        <v>15.886930204909234</v>
      </c>
      <c r="AZ850" s="52">
        <f t="shared" si="494"/>
        <v>0</v>
      </c>
      <c r="BA850" s="52">
        <f t="shared" si="495"/>
        <v>0</v>
      </c>
      <c r="BB850" s="52">
        <f t="shared" si="496"/>
        <v>1056.4544350919227</v>
      </c>
      <c r="BC850" s="52">
        <f t="shared" si="497"/>
        <v>2297.1703535334882</v>
      </c>
      <c r="BD850" s="52">
        <f t="shared" si="498"/>
        <v>0</v>
      </c>
      <c r="BE850" s="52">
        <f t="shared" si="499"/>
        <v>19544.264486898643</v>
      </c>
      <c r="BF850" s="52">
        <f t="shared" si="500"/>
        <v>1220.1042782859708</v>
      </c>
      <c r="BG850" s="52">
        <f t="shared" si="501"/>
        <v>0</v>
      </c>
      <c r="BH850" s="52">
        <f t="shared" si="502"/>
        <v>501.30301601822151</v>
      </c>
      <c r="BI850" s="52">
        <f t="shared" si="503"/>
        <v>40381.290916436774</v>
      </c>
      <c r="BJ850" s="52">
        <f t="shared" si="504"/>
        <v>0</v>
      </c>
      <c r="BK850" s="52">
        <f t="shared" si="505"/>
        <v>0</v>
      </c>
      <c r="BL850" s="52">
        <f t="shared" si="506"/>
        <v>0.23232317615549913</v>
      </c>
      <c r="BM850" s="52">
        <f t="shared" si="507"/>
        <v>2.1361743696710676</v>
      </c>
      <c r="BN850" s="52">
        <f t="shared" si="508"/>
        <v>0</v>
      </c>
      <c r="BO850" s="52">
        <f t="shared" si="509"/>
        <v>1773.8233403950355</v>
      </c>
      <c r="BP850" s="52">
        <f t="shared" si="510"/>
        <v>13098.851935797968</v>
      </c>
      <c r="BQ850" s="52">
        <f t="shared" si="511"/>
        <v>0</v>
      </c>
      <c r="BR850" s="52">
        <f t="shared" si="512"/>
        <v>0</v>
      </c>
      <c r="BS850" s="52">
        <f t="shared" si="513"/>
        <v>0</v>
      </c>
      <c r="BT850" s="52">
        <f t="shared" si="514"/>
        <v>0</v>
      </c>
      <c r="BU850" s="52">
        <f t="shared" si="515"/>
        <v>0</v>
      </c>
      <c r="BV850" s="52">
        <f t="shared" si="516"/>
        <v>0</v>
      </c>
      <c r="BW850" s="52">
        <f t="shared" si="517"/>
        <v>0</v>
      </c>
      <c r="BX850" s="52">
        <f t="shared" si="518"/>
        <v>103741.677916285</v>
      </c>
      <c r="DC850" s="7">
        <v>14</v>
      </c>
      <c r="DD850" s="55">
        <f ca="1"/>
        <v>2256225.1100868122</v>
      </c>
      <c r="DE850" s="55">
        <f ca="1"/>
        <v>1604.5799506958326</v>
      </c>
      <c r="DF850" s="55">
        <f ca="1"/>
        <v>0</v>
      </c>
      <c r="DG850" s="55">
        <f ca="1"/>
        <v>0</v>
      </c>
      <c r="DH850" s="55">
        <f ca="1"/>
        <v>78283.273640311469</v>
      </c>
      <c r="DI850" s="55">
        <f ca="1"/>
        <v>159193.90549987071</v>
      </c>
      <c r="DJ850" s="55">
        <f ca="1"/>
        <v>0</v>
      </c>
      <c r="DK850" s="55">
        <f ca="1"/>
        <v>0</v>
      </c>
      <c r="DL850" s="55">
        <f ca="1"/>
        <v>94436.071139334148</v>
      </c>
      <c r="DM850" s="55">
        <f ca="1"/>
        <v>0</v>
      </c>
      <c r="DN850" s="55">
        <f ca="1"/>
        <v>0</v>
      </c>
      <c r="DO850" s="55">
        <f ca="1"/>
        <v>2265390.4204121032</v>
      </c>
      <c r="DP850" s="55">
        <f ca="1"/>
        <v>0</v>
      </c>
      <c r="DQ850" s="55">
        <f ca="1"/>
        <v>0</v>
      </c>
      <c r="DR850" s="55">
        <f ca="1"/>
        <v>0</v>
      </c>
      <c r="DS850" s="55">
        <f ca="1"/>
        <v>151.24114537271157</v>
      </c>
      <c r="DT850" s="55">
        <f ca="1"/>
        <v>0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t="shared" ca="1" si="519"/>
        <v>4855284.6018745005</v>
      </c>
    </row>
    <row r="851" spans="49:134" x14ac:dyDescent="0.3">
      <c r="AW851" s="7">
        <v>15</v>
      </c>
      <c r="AX851" s="52">
        <f t="shared" si="492"/>
        <v>2295.8676460417523</v>
      </c>
      <c r="AY851" s="52">
        <f t="shared" si="493"/>
        <v>1.5293100535126742</v>
      </c>
      <c r="AZ851" s="52">
        <f t="shared" si="494"/>
        <v>0</v>
      </c>
      <c r="BA851" s="52">
        <f t="shared" si="495"/>
        <v>0</v>
      </c>
      <c r="BB851" s="52">
        <f t="shared" si="496"/>
        <v>101.69657498600473</v>
      </c>
      <c r="BC851" s="52">
        <f t="shared" si="497"/>
        <v>221.13055653177037</v>
      </c>
      <c r="BD851" s="52">
        <f t="shared" si="498"/>
        <v>0</v>
      </c>
      <c r="BE851" s="52">
        <f t="shared" si="499"/>
        <v>1881.372914156974</v>
      </c>
      <c r="BF851" s="52">
        <f t="shared" si="500"/>
        <v>117.44986070747846</v>
      </c>
      <c r="BG851" s="52">
        <f t="shared" si="501"/>
        <v>0</v>
      </c>
      <c r="BH851" s="52">
        <f t="shared" si="502"/>
        <v>48.256505985950902</v>
      </c>
      <c r="BI851" s="52">
        <f t="shared" si="503"/>
        <v>3887.1898720220888</v>
      </c>
      <c r="BJ851" s="52">
        <f t="shared" si="504"/>
        <v>0</v>
      </c>
      <c r="BK851" s="52">
        <f t="shared" si="505"/>
        <v>0</v>
      </c>
      <c r="BL851" s="52">
        <f t="shared" si="506"/>
        <v>2.2363929321334172E-2</v>
      </c>
      <c r="BM851" s="52">
        <f t="shared" si="507"/>
        <v>0.20563273795936446</v>
      </c>
      <c r="BN851" s="52">
        <f t="shared" si="508"/>
        <v>0</v>
      </c>
      <c r="BO851" s="52">
        <f t="shared" si="509"/>
        <v>170.75204796388357</v>
      </c>
      <c r="BP851" s="52">
        <f t="shared" si="510"/>
        <v>1260.9236462278745</v>
      </c>
      <c r="BQ851" s="52">
        <f t="shared" si="511"/>
        <v>0</v>
      </c>
      <c r="BR851" s="52">
        <f t="shared" si="512"/>
        <v>0</v>
      </c>
      <c r="BS851" s="52">
        <f t="shared" si="513"/>
        <v>0</v>
      </c>
      <c r="BT851" s="52">
        <f t="shared" si="514"/>
        <v>0</v>
      </c>
      <c r="BU851" s="52">
        <f t="shared" si="515"/>
        <v>0</v>
      </c>
      <c r="BV851" s="52">
        <f t="shared" si="516"/>
        <v>0</v>
      </c>
      <c r="BW851" s="52">
        <f t="shared" si="517"/>
        <v>0</v>
      </c>
      <c r="BX851" s="52">
        <f t="shared" si="518"/>
        <v>9986.3969313445723</v>
      </c>
      <c r="DC851" s="7">
        <v>15</v>
      </c>
      <c r="DD851" s="55">
        <f ca="1"/>
        <v>217189.07931554975</v>
      </c>
      <c r="DE851" s="55">
        <f ca="1"/>
        <v>154.46031540478009</v>
      </c>
      <c r="DF851" s="55">
        <f ca="1"/>
        <v>0</v>
      </c>
      <c r="DG851" s="55">
        <f ca="1"/>
        <v>0</v>
      </c>
      <c r="DH851" s="55">
        <f ca="1"/>
        <v>7535.7162064629501</v>
      </c>
      <c r="DI851" s="55">
        <f ca="1"/>
        <v>15324.347567651686</v>
      </c>
      <c r="DJ851" s="55">
        <f ca="1"/>
        <v>0</v>
      </c>
      <c r="DK851" s="55">
        <f ca="1"/>
        <v>0</v>
      </c>
      <c r="DL851" s="55">
        <f ca="1"/>
        <v>9090.6192187588331</v>
      </c>
      <c r="DM851" s="55">
        <f ca="1"/>
        <v>0</v>
      </c>
      <c r="DN851" s="55">
        <f ca="1"/>
        <v>0</v>
      </c>
      <c r="DO851" s="55">
        <f ca="1"/>
        <v>218071.35182043919</v>
      </c>
      <c r="DP851" s="55">
        <f ca="1"/>
        <v>0</v>
      </c>
      <c r="DQ851" s="55">
        <f ca="1"/>
        <v>0</v>
      </c>
      <c r="DR851" s="55">
        <f ca="1"/>
        <v>0</v>
      </c>
      <c r="DS851" s="55">
        <f ca="1"/>
        <v>14.558797847523003</v>
      </c>
      <c r="DT851" s="55">
        <f ca="1"/>
        <v>0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t="shared" ca="1" si="519"/>
        <v>467380.13324211474</v>
      </c>
    </row>
    <row r="852" spans="49:134" x14ac:dyDescent="0.3">
      <c r="AW852" s="7">
        <v>16</v>
      </c>
      <c r="AX852" s="52">
        <f t="shared" si="492"/>
        <v>7.7034996063095997</v>
      </c>
      <c r="AY852" s="52">
        <f t="shared" si="493"/>
        <v>1.5578543780959391</v>
      </c>
      <c r="AZ852" s="52">
        <f t="shared" si="494"/>
        <v>0</v>
      </c>
      <c r="BA852" s="52">
        <f t="shared" si="495"/>
        <v>0</v>
      </c>
      <c r="BB852" s="52">
        <f t="shared" si="496"/>
        <v>269.71462980213579</v>
      </c>
      <c r="BC852" s="52">
        <f t="shared" si="497"/>
        <v>586.47153273474294</v>
      </c>
      <c r="BD852" s="52">
        <f t="shared" si="498"/>
        <v>0</v>
      </c>
      <c r="BE852" s="52">
        <f t="shared" si="499"/>
        <v>581.27923319601121</v>
      </c>
      <c r="BF852" s="52">
        <f t="shared" si="500"/>
        <v>26.4094808187083</v>
      </c>
      <c r="BG852" s="52">
        <f t="shared" si="501"/>
        <v>0</v>
      </c>
      <c r="BH852" s="52">
        <f t="shared" si="502"/>
        <v>85.627267545010213</v>
      </c>
      <c r="BI852" s="52">
        <f t="shared" si="503"/>
        <v>3309.3304013514867</v>
      </c>
      <c r="BJ852" s="52">
        <f t="shared" si="504"/>
        <v>0</v>
      </c>
      <c r="BK852" s="52">
        <f t="shared" si="505"/>
        <v>0</v>
      </c>
      <c r="BL852" s="52">
        <f t="shared" si="506"/>
        <v>5.9312506000618805E-2</v>
      </c>
      <c r="BM852" s="52">
        <f t="shared" si="507"/>
        <v>0.54536898114368648</v>
      </c>
      <c r="BN852" s="52">
        <f t="shared" si="508"/>
        <v>0</v>
      </c>
      <c r="BO852" s="52">
        <f t="shared" si="509"/>
        <v>1274.82925738163</v>
      </c>
      <c r="BP852" s="52">
        <f t="shared" si="510"/>
        <v>1073.4780376649676</v>
      </c>
      <c r="BQ852" s="52">
        <f t="shared" si="511"/>
        <v>0</v>
      </c>
      <c r="BR852" s="52">
        <f t="shared" si="512"/>
        <v>0</v>
      </c>
      <c r="BS852" s="52">
        <f t="shared" si="513"/>
        <v>0</v>
      </c>
      <c r="BT852" s="52">
        <f t="shared" si="514"/>
        <v>0</v>
      </c>
      <c r="BU852" s="52">
        <f t="shared" si="515"/>
        <v>0</v>
      </c>
      <c r="BV852" s="52">
        <f t="shared" si="516"/>
        <v>0</v>
      </c>
      <c r="BW852" s="52">
        <f t="shared" si="517"/>
        <v>0</v>
      </c>
      <c r="BX852" s="52">
        <f t="shared" si="518"/>
        <v>7217.0058759662425</v>
      </c>
      <c r="DC852" s="7">
        <v>16</v>
      </c>
      <c r="DD852" s="55">
        <f ca="1"/>
        <v>728.75106275688813</v>
      </c>
      <c r="DE852" s="55">
        <f ca="1"/>
        <v>157.34329218768985</v>
      </c>
      <c r="DF852" s="55">
        <f ca="1"/>
        <v>0</v>
      </c>
      <c r="DG852" s="55">
        <f ca="1"/>
        <v>0</v>
      </c>
      <c r="DH852" s="55">
        <f ca="1"/>
        <v>19985.85406833826</v>
      </c>
      <c r="DI852" s="55">
        <f ca="1"/>
        <v>40642.477218517684</v>
      </c>
      <c r="DJ852" s="55">
        <f ca="1"/>
        <v>0</v>
      </c>
      <c r="DK852" s="55">
        <f ca="1"/>
        <v>0</v>
      </c>
      <c r="DL852" s="55">
        <f ca="1"/>
        <v>2044.0938153680224</v>
      </c>
      <c r="DM852" s="55">
        <f ca="1"/>
        <v>0</v>
      </c>
      <c r="DN852" s="55">
        <f ca="1"/>
        <v>0</v>
      </c>
      <c r="DO852" s="55">
        <f ca="1"/>
        <v>185653.43551581842</v>
      </c>
      <c r="DP852" s="55">
        <f ca="1"/>
        <v>0</v>
      </c>
      <c r="DQ852" s="55">
        <f ca="1"/>
        <v>0</v>
      </c>
      <c r="DR852" s="55">
        <f ca="1"/>
        <v>0</v>
      </c>
      <c r="DS852" s="55">
        <f ca="1"/>
        <v>38.612123864973</v>
      </c>
      <c r="DT852" s="55">
        <f ca="1"/>
        <v>0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t="shared" ca="1" si="519"/>
        <v>249250.56709685194</v>
      </c>
    </row>
    <row r="853" spans="49:134" x14ac:dyDescent="0.3">
      <c r="AW853" s="7">
        <v>17</v>
      </c>
      <c r="AX853" s="52">
        <f t="shared" si="492"/>
        <v>4573.9690794483067</v>
      </c>
      <c r="AY853" s="52">
        <f t="shared" si="493"/>
        <v>3.0994039285368156</v>
      </c>
      <c r="AZ853" s="52">
        <f t="shared" si="494"/>
        <v>0</v>
      </c>
      <c r="BA853" s="52">
        <f t="shared" si="495"/>
        <v>0</v>
      </c>
      <c r="BB853" s="52">
        <f t="shared" si="496"/>
        <v>111.59446920091672</v>
      </c>
      <c r="BC853" s="52">
        <f t="shared" si="497"/>
        <v>242.6526860936913</v>
      </c>
      <c r="BD853" s="52">
        <f t="shared" si="498"/>
        <v>0</v>
      </c>
      <c r="BE853" s="52">
        <f t="shared" si="499"/>
        <v>1454.0811555536077</v>
      </c>
      <c r="BF853" s="52">
        <f t="shared" si="500"/>
        <v>66.06382301007659</v>
      </c>
      <c r="BG853" s="52">
        <f t="shared" si="501"/>
        <v>0</v>
      </c>
      <c r="BH853" s="52">
        <f t="shared" si="502"/>
        <v>214.19825274245511</v>
      </c>
      <c r="BI853" s="52">
        <f t="shared" si="503"/>
        <v>8433.7637274756289</v>
      </c>
      <c r="BJ853" s="52">
        <f t="shared" si="504"/>
        <v>0</v>
      </c>
      <c r="BK853" s="52">
        <f t="shared" si="505"/>
        <v>0</v>
      </c>
      <c r="BL853" s="52">
        <f t="shared" si="506"/>
        <v>2.4540559209845474E-2</v>
      </c>
      <c r="BM853" s="52">
        <f t="shared" si="507"/>
        <v>0.22564649840576423</v>
      </c>
      <c r="BN853" s="52">
        <f t="shared" si="508"/>
        <v>0</v>
      </c>
      <c r="BO853" s="52">
        <f t="shared" si="509"/>
        <v>253.07861585442529</v>
      </c>
      <c r="BP853" s="52">
        <f t="shared" si="510"/>
        <v>2735.7377584860956</v>
      </c>
      <c r="BQ853" s="52">
        <f t="shared" si="511"/>
        <v>0</v>
      </c>
      <c r="BR853" s="52">
        <f t="shared" si="512"/>
        <v>0</v>
      </c>
      <c r="BS853" s="52">
        <f t="shared" si="513"/>
        <v>0</v>
      </c>
      <c r="BT853" s="52">
        <f t="shared" si="514"/>
        <v>0</v>
      </c>
      <c r="BU853" s="52">
        <f t="shared" si="515"/>
        <v>0</v>
      </c>
      <c r="BV853" s="52">
        <f t="shared" si="516"/>
        <v>0</v>
      </c>
      <c r="BW853" s="52">
        <f t="shared" si="517"/>
        <v>0</v>
      </c>
      <c r="BX853" s="52">
        <f t="shared" si="518"/>
        <v>18088.489158851356</v>
      </c>
      <c r="DC853" s="7">
        <v>17</v>
      </c>
      <c r="DD853" s="55">
        <f ca="1"/>
        <v>432697.47491580981</v>
      </c>
      <c r="DE853" s="55">
        <f ca="1"/>
        <v>313.03979678221839</v>
      </c>
      <c r="DF853" s="55">
        <f ca="1"/>
        <v>0</v>
      </c>
      <c r="DG853" s="55">
        <f ca="1"/>
        <v>0</v>
      </c>
      <c r="DH853" s="55">
        <f ca="1"/>
        <v>8269.1501677879278</v>
      </c>
      <c r="DI853" s="55">
        <f ca="1"/>
        <v>16815.831146292807</v>
      </c>
      <c r="DJ853" s="55">
        <f ca="1"/>
        <v>0</v>
      </c>
      <c r="DK853" s="55">
        <f ca="1"/>
        <v>0</v>
      </c>
      <c r="DL853" s="55">
        <f ca="1"/>
        <v>5113.3399009799286</v>
      </c>
      <c r="DM853" s="55">
        <f ca="1"/>
        <v>0</v>
      </c>
      <c r="DN853" s="55">
        <f ca="1"/>
        <v>0</v>
      </c>
      <c r="DO853" s="55">
        <f ca="1"/>
        <v>473134.14511138282</v>
      </c>
      <c r="DP853" s="55">
        <f ca="1"/>
        <v>0</v>
      </c>
      <c r="DQ853" s="55">
        <f ca="1"/>
        <v>0</v>
      </c>
      <c r="DR853" s="55">
        <f ca="1"/>
        <v>0</v>
      </c>
      <c r="DS853" s="55">
        <f ca="1"/>
        <v>15.975772087128107</v>
      </c>
      <c r="DT853" s="55">
        <f ca="1"/>
        <v>0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t="shared" ca="1" si="519"/>
        <v>936358.9568111226</v>
      </c>
    </row>
    <row r="854" spans="49:134" x14ac:dyDescent="0.3">
      <c r="AW854" s="7">
        <v>18</v>
      </c>
      <c r="AX854" s="52">
        <f t="shared" si="492"/>
        <v>0</v>
      </c>
      <c r="AY854" s="52">
        <f t="shared" si="493"/>
        <v>0</v>
      </c>
      <c r="AZ854" s="52">
        <f t="shared" si="494"/>
        <v>0</v>
      </c>
      <c r="BA854" s="52">
        <f t="shared" si="495"/>
        <v>0</v>
      </c>
      <c r="BB854" s="52">
        <f t="shared" si="496"/>
        <v>7335.3204370695694</v>
      </c>
      <c r="BC854" s="52">
        <f t="shared" si="497"/>
        <v>15950.030674944705</v>
      </c>
      <c r="BD854" s="52">
        <f t="shared" si="498"/>
        <v>0</v>
      </c>
      <c r="BE854" s="52">
        <f t="shared" si="499"/>
        <v>18518.469903482026</v>
      </c>
      <c r="BF854" s="52">
        <f t="shared" si="500"/>
        <v>0</v>
      </c>
      <c r="BG854" s="52">
        <f t="shared" si="501"/>
        <v>0</v>
      </c>
      <c r="BH854" s="52">
        <f t="shared" si="502"/>
        <v>0</v>
      </c>
      <c r="BI854" s="52">
        <f t="shared" si="503"/>
        <v>0</v>
      </c>
      <c r="BJ854" s="52">
        <f t="shared" si="504"/>
        <v>0</v>
      </c>
      <c r="BK854" s="52">
        <f t="shared" si="505"/>
        <v>0</v>
      </c>
      <c r="BL854" s="52">
        <f t="shared" si="506"/>
        <v>1.6136442529842632</v>
      </c>
      <c r="BM854" s="52">
        <f t="shared" si="507"/>
        <v>14.832181105483945</v>
      </c>
      <c r="BN854" s="52">
        <f t="shared" si="508"/>
        <v>0</v>
      </c>
      <c r="BO854" s="52">
        <f t="shared" si="509"/>
        <v>0</v>
      </c>
      <c r="BP854" s="52">
        <f t="shared" si="510"/>
        <v>260.97812100844135</v>
      </c>
      <c r="BQ854" s="52">
        <f t="shared" si="511"/>
        <v>0</v>
      </c>
      <c r="BR854" s="52">
        <f t="shared" si="512"/>
        <v>0</v>
      </c>
      <c r="BS854" s="52">
        <f t="shared" si="513"/>
        <v>0</v>
      </c>
      <c r="BT854" s="52">
        <f t="shared" si="514"/>
        <v>0</v>
      </c>
      <c r="BU854" s="52">
        <f t="shared" si="515"/>
        <v>0</v>
      </c>
      <c r="BV854" s="52">
        <f t="shared" si="516"/>
        <v>0</v>
      </c>
      <c r="BW854" s="52">
        <f t="shared" si="517"/>
        <v>0</v>
      </c>
      <c r="BX854" s="52">
        <f t="shared" si="518"/>
        <v>42081.244961863209</v>
      </c>
      <c r="DC854" s="7">
        <v>18</v>
      </c>
      <c r="DD854" s="55">
        <f ca="1"/>
        <v>0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543547.24438685505</v>
      </c>
      <c r="DI854" s="55">
        <f ca="1"/>
        <v>1105337.1257736681</v>
      </c>
      <c r="DJ854" s="55">
        <f ca="1"/>
        <v>0</v>
      </c>
      <c r="DK854" s="55">
        <f ca="1"/>
        <v>0</v>
      </c>
      <c r="DL854" s="55">
        <f ca="1"/>
        <v>0</v>
      </c>
      <c r="DM854" s="55">
        <f ca="1"/>
        <v>0</v>
      </c>
      <c r="DN854" s="55">
        <f ca="1"/>
        <v>0</v>
      </c>
      <c r="DO854" s="55">
        <f ca="1"/>
        <v>0</v>
      </c>
      <c r="DP854" s="55">
        <f ca="1"/>
        <v>0</v>
      </c>
      <c r="DQ854" s="55">
        <f ca="1"/>
        <v>0</v>
      </c>
      <c r="DR854" s="55">
        <f ca="1"/>
        <v>0</v>
      </c>
      <c r="DS854" s="55">
        <f ca="1"/>
        <v>1050.1184222682632</v>
      </c>
      <c r="DT854" s="55">
        <f ca="1"/>
        <v>0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t="shared" ca="1" si="519"/>
        <v>1649934.4885827913</v>
      </c>
    </row>
    <row r="855" spans="49:134" x14ac:dyDescent="0.3">
      <c r="AW855" s="7">
        <v>19</v>
      </c>
      <c r="AX855" s="52">
        <f t="shared" si="492"/>
        <v>255.18845424857295</v>
      </c>
      <c r="AY855" s="52">
        <f t="shared" si="493"/>
        <v>0.16998465355221506</v>
      </c>
      <c r="AZ855" s="52">
        <f t="shared" si="494"/>
        <v>0</v>
      </c>
      <c r="BA855" s="52">
        <f t="shared" si="495"/>
        <v>0</v>
      </c>
      <c r="BB855" s="52">
        <f t="shared" si="496"/>
        <v>760.28455313485301</v>
      </c>
      <c r="BC855" s="52">
        <f t="shared" si="497"/>
        <v>1653.1741250811167</v>
      </c>
      <c r="BD855" s="52">
        <f t="shared" si="498"/>
        <v>0</v>
      </c>
      <c r="BE855" s="52">
        <f t="shared" si="499"/>
        <v>2180.6454351331945</v>
      </c>
      <c r="BF855" s="52">
        <f t="shared" si="500"/>
        <v>99.074094642527413</v>
      </c>
      <c r="BG855" s="52">
        <f t="shared" si="501"/>
        <v>0</v>
      </c>
      <c r="BH855" s="52">
        <f t="shared" si="502"/>
        <v>2176.2963510401828</v>
      </c>
      <c r="BI855" s="52">
        <f t="shared" si="503"/>
        <v>11299.791302999816</v>
      </c>
      <c r="BJ855" s="52">
        <f t="shared" si="504"/>
        <v>0</v>
      </c>
      <c r="BK855" s="52">
        <f t="shared" si="505"/>
        <v>0</v>
      </c>
      <c r="BL855" s="52">
        <f t="shared" si="506"/>
        <v>0.16719294009701358</v>
      </c>
      <c r="BM855" s="52">
        <f t="shared" si="507"/>
        <v>1.5373122794424585</v>
      </c>
      <c r="BN855" s="52">
        <f t="shared" si="508"/>
        <v>0</v>
      </c>
      <c r="BO855" s="52">
        <f t="shared" si="509"/>
        <v>40.51966568274743</v>
      </c>
      <c r="BP855" s="52">
        <f t="shared" si="510"/>
        <v>3665.4175685501737</v>
      </c>
      <c r="BQ855" s="52">
        <f t="shared" si="511"/>
        <v>0</v>
      </c>
      <c r="BR855" s="52">
        <f t="shared" si="512"/>
        <v>0</v>
      </c>
      <c r="BS855" s="52">
        <f t="shared" si="513"/>
        <v>0</v>
      </c>
      <c r="BT855" s="52">
        <f t="shared" si="514"/>
        <v>0</v>
      </c>
      <c r="BU855" s="52">
        <f t="shared" si="515"/>
        <v>0</v>
      </c>
      <c r="BV855" s="52">
        <f t="shared" si="516"/>
        <v>0</v>
      </c>
      <c r="BW855" s="52">
        <f t="shared" si="517"/>
        <v>0</v>
      </c>
      <c r="BX855" s="52">
        <f t="shared" si="518"/>
        <v>22132.266040386272</v>
      </c>
      <c r="DC855" s="7">
        <v>19</v>
      </c>
      <c r="DD855" s="55">
        <f ca="1"/>
        <v>24140.827771914999</v>
      </c>
      <c r="DE855" s="55">
        <f ca="1"/>
        <v>17.168450008773721</v>
      </c>
      <c r="DF855" s="55">
        <f ca="1"/>
        <v>0</v>
      </c>
      <c r="DG855" s="55">
        <f ca="1"/>
        <v>0</v>
      </c>
      <c r="DH855" s="55">
        <f ca="1"/>
        <v>56337.085387292602</v>
      </c>
      <c r="DI855" s="55">
        <f ca="1"/>
        <v>114564.96686812138</v>
      </c>
      <c r="DJ855" s="55">
        <f ca="1"/>
        <v>0</v>
      </c>
      <c r="DK855" s="55">
        <f ca="1"/>
        <v>0</v>
      </c>
      <c r="DL855" s="55">
        <f ca="1"/>
        <v>7668.3349253316219</v>
      </c>
      <c r="DM855" s="55">
        <f ca="1"/>
        <v>0</v>
      </c>
      <c r="DN855" s="55">
        <f ca="1"/>
        <v>0</v>
      </c>
      <c r="DO855" s="55">
        <f ca="1"/>
        <v>633918.2920982897</v>
      </c>
      <c r="DP855" s="55">
        <f ca="1"/>
        <v>0</v>
      </c>
      <c r="DQ855" s="55">
        <f ca="1"/>
        <v>0</v>
      </c>
      <c r="DR855" s="55">
        <f ca="1"/>
        <v>0</v>
      </c>
      <c r="DS855" s="55">
        <f ca="1"/>
        <v>108.84170938452606</v>
      </c>
      <c r="DT855" s="55">
        <f ca="1"/>
        <v>0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t="shared" ca="1" si="519"/>
        <v>836755.51721034362</v>
      </c>
    </row>
    <row r="856" spans="49:134" x14ac:dyDescent="0.3">
      <c r="AW856" s="7">
        <v>20</v>
      </c>
      <c r="AX856" s="52">
        <f t="shared" si="492"/>
        <v>7182.6815676079259</v>
      </c>
      <c r="AY856" s="52">
        <f t="shared" si="493"/>
        <v>46.866248304813368</v>
      </c>
      <c r="AZ856" s="52">
        <f t="shared" si="494"/>
        <v>0</v>
      </c>
      <c r="BA856" s="52">
        <f t="shared" si="495"/>
        <v>0</v>
      </c>
      <c r="BB856" s="52">
        <f t="shared" si="496"/>
        <v>47.858793301857446</v>
      </c>
      <c r="BC856" s="52">
        <f t="shared" si="497"/>
        <v>104.06487730838903</v>
      </c>
      <c r="BD856" s="52">
        <f t="shared" si="498"/>
        <v>0</v>
      </c>
      <c r="BE856" s="52">
        <f t="shared" si="499"/>
        <v>1393.8455700911677</v>
      </c>
      <c r="BF856" s="52">
        <f t="shared" si="500"/>
        <v>447.30471240727195</v>
      </c>
      <c r="BG856" s="52">
        <f t="shared" si="501"/>
        <v>0</v>
      </c>
      <c r="BH856" s="52">
        <f t="shared" si="502"/>
        <v>293.29283593569204</v>
      </c>
      <c r="BI856" s="52">
        <f t="shared" si="503"/>
        <v>2780.8985096480537</v>
      </c>
      <c r="BJ856" s="52">
        <f t="shared" si="504"/>
        <v>0</v>
      </c>
      <c r="BK856" s="52">
        <f t="shared" si="505"/>
        <v>0</v>
      </c>
      <c r="BL856" s="52">
        <f t="shared" si="506"/>
        <v>1.0533236107189477E-2</v>
      </c>
      <c r="BM856" s="52">
        <f t="shared" si="507"/>
        <v>9.6818655195782963E-2</v>
      </c>
      <c r="BN856" s="52">
        <f t="shared" si="508"/>
        <v>0</v>
      </c>
      <c r="BO856" s="52">
        <f t="shared" si="509"/>
        <v>3.0630017298785712</v>
      </c>
      <c r="BP856" s="52">
        <f t="shared" si="510"/>
        <v>902.06570881951973</v>
      </c>
      <c r="BQ856" s="52">
        <f t="shared" si="511"/>
        <v>0</v>
      </c>
      <c r="BR856" s="52">
        <f t="shared" si="512"/>
        <v>0</v>
      </c>
      <c r="BS856" s="52">
        <f t="shared" si="513"/>
        <v>0</v>
      </c>
      <c r="BT856" s="52">
        <f t="shared" si="514"/>
        <v>0</v>
      </c>
      <c r="BU856" s="52">
        <f t="shared" si="515"/>
        <v>0</v>
      </c>
      <c r="BV856" s="52">
        <f t="shared" si="516"/>
        <v>0</v>
      </c>
      <c r="BW856" s="52">
        <f t="shared" si="517"/>
        <v>0</v>
      </c>
      <c r="BX856" s="52">
        <f t="shared" si="518"/>
        <v>13202.049177045876</v>
      </c>
      <c r="DC856" s="7">
        <v>20</v>
      </c>
      <c r="DD856" s="55">
        <f ca="1"/>
        <v>679481.6762957098</v>
      </c>
      <c r="DE856" s="55">
        <f ca="1"/>
        <v>4733.49107878615</v>
      </c>
      <c r="DF856" s="55">
        <f ca="1"/>
        <v>0</v>
      </c>
      <c r="DG856" s="55">
        <f ca="1"/>
        <v>0</v>
      </c>
      <c r="DH856" s="55">
        <f ca="1"/>
        <v>3546.3365836676367</v>
      </c>
      <c r="DI856" s="55">
        <f ca="1"/>
        <v>7211.6959974713591</v>
      </c>
      <c r="DJ856" s="55">
        <f ca="1"/>
        <v>0</v>
      </c>
      <c r="DK856" s="55">
        <f ca="1"/>
        <v>0</v>
      </c>
      <c r="DL856" s="55">
        <f ca="1"/>
        <v>34621.38474032285</v>
      </c>
      <c r="DM856" s="55">
        <f ca="1"/>
        <v>0</v>
      </c>
      <c r="DN856" s="55">
        <f ca="1"/>
        <v>0</v>
      </c>
      <c r="DO856" s="55">
        <f ca="1"/>
        <v>156008.40639125582</v>
      </c>
      <c r="DP856" s="55">
        <f ca="1"/>
        <v>0</v>
      </c>
      <c r="DQ856" s="55">
        <f ca="1"/>
        <v>0</v>
      </c>
      <c r="DR856" s="55">
        <f ca="1"/>
        <v>0</v>
      </c>
      <c r="DS856" s="55">
        <f ca="1"/>
        <v>6.8547607878614336</v>
      </c>
      <c r="DT856" s="55">
        <f ca="1"/>
        <v>0</v>
      </c>
      <c r="DU856" s="55">
        <f ca="1"/>
        <v>0</v>
      </c>
      <c r="DV856" s="55">
        <f ca="1"/>
        <v>0</v>
      </c>
      <c r="DW856" s="55">
        <f ca="1"/>
        <v>0</v>
      </c>
      <c r="DX856" s="55">
        <f ca="1"/>
        <v>0</v>
      </c>
      <c r="DY856" s="55">
        <f ca="1"/>
        <v>0</v>
      </c>
      <c r="DZ856" s="55">
        <f ca="1"/>
        <v>0</v>
      </c>
      <c r="EA856" s="55">
        <f ca="1"/>
        <v>0</v>
      </c>
      <c r="EB856" s="55">
        <f ca="1"/>
        <v>0</v>
      </c>
      <c r="EC856" s="55">
        <f ca="1"/>
        <v>0</v>
      </c>
      <c r="ED856" s="55">
        <f t="shared" ca="1" si="519"/>
        <v>885609.84584800154</v>
      </c>
    </row>
    <row r="857" spans="49:134" x14ac:dyDescent="0.3">
      <c r="AW857" s="7">
        <v>21</v>
      </c>
      <c r="AX857" s="52">
        <f t="shared" si="492"/>
        <v>9891.7756669818136</v>
      </c>
      <c r="AY857" s="52">
        <f t="shared" si="493"/>
        <v>5.7086504246678542</v>
      </c>
      <c r="AZ857" s="52">
        <f t="shared" si="494"/>
        <v>0</v>
      </c>
      <c r="BA857" s="52">
        <f t="shared" si="495"/>
        <v>0</v>
      </c>
      <c r="BB857" s="52">
        <f t="shared" si="496"/>
        <v>85.766275188128375</v>
      </c>
      <c r="BC857" s="52">
        <f t="shared" si="497"/>
        <v>186.49147393519144</v>
      </c>
      <c r="BD857" s="52">
        <f t="shared" si="498"/>
        <v>0</v>
      </c>
      <c r="BE857" s="52">
        <f t="shared" si="499"/>
        <v>1635.9089277018004</v>
      </c>
      <c r="BF857" s="52">
        <f t="shared" si="500"/>
        <v>1989.7420063242459</v>
      </c>
      <c r="BG857" s="52">
        <f t="shared" si="501"/>
        <v>0</v>
      </c>
      <c r="BH857" s="52">
        <f t="shared" si="502"/>
        <v>473.48388530895841</v>
      </c>
      <c r="BI857" s="52">
        <f t="shared" si="503"/>
        <v>4666.9968235151782</v>
      </c>
      <c r="BJ857" s="52">
        <f t="shared" si="504"/>
        <v>0</v>
      </c>
      <c r="BK857" s="52">
        <f t="shared" si="505"/>
        <v>0</v>
      </c>
      <c r="BL857" s="52">
        <f t="shared" si="506"/>
        <v>1.8860721502268959E-2</v>
      </c>
      <c r="BM857" s="52">
        <f t="shared" si="507"/>
        <v>0.1734213158670373</v>
      </c>
      <c r="BN857" s="52">
        <f t="shared" si="508"/>
        <v>0</v>
      </c>
      <c r="BO857" s="52">
        <f t="shared" si="509"/>
        <v>5.215271697008201E-2</v>
      </c>
      <c r="BP857" s="52">
        <f t="shared" si="510"/>
        <v>1513.8768220375666</v>
      </c>
      <c r="BQ857" s="52">
        <f t="shared" si="511"/>
        <v>0</v>
      </c>
      <c r="BR857" s="52">
        <f t="shared" si="512"/>
        <v>0</v>
      </c>
      <c r="BS857" s="52">
        <f t="shared" si="513"/>
        <v>0</v>
      </c>
      <c r="BT857" s="52">
        <f t="shared" si="514"/>
        <v>0</v>
      </c>
      <c r="BU857" s="52">
        <f t="shared" si="515"/>
        <v>0</v>
      </c>
      <c r="BV857" s="52">
        <f t="shared" si="516"/>
        <v>0</v>
      </c>
      <c r="BW857" s="52">
        <f t="shared" si="517"/>
        <v>0</v>
      </c>
      <c r="BX857" s="52">
        <f t="shared" si="518"/>
        <v>20449.994966171893</v>
      </c>
      <c r="DC857" s="7">
        <v>21</v>
      </c>
      <c r="DD857" s="55">
        <f ca="1"/>
        <v>935761.97809647955</v>
      </c>
      <c r="DE857" s="55">
        <f ca="1"/>
        <v>576.57369289145322</v>
      </c>
      <c r="DF857" s="55">
        <f ca="1"/>
        <v>0</v>
      </c>
      <c r="DG857" s="55">
        <f ca="1"/>
        <v>0</v>
      </c>
      <c r="DH857" s="55">
        <f ca="1"/>
        <v>6355.2809914403124</v>
      </c>
      <c r="DI857" s="55">
        <f ca="1"/>
        <v>12923.859143708765</v>
      </c>
      <c r="DJ857" s="55">
        <f ca="1"/>
        <v>0</v>
      </c>
      <c r="DK857" s="55">
        <f ca="1"/>
        <v>0</v>
      </c>
      <c r="DL857" s="55">
        <f ca="1"/>
        <v>154006.03128949663</v>
      </c>
      <c r="DM857" s="55">
        <f ca="1"/>
        <v>0</v>
      </c>
      <c r="DN857" s="55">
        <f ca="1"/>
        <v>0</v>
      </c>
      <c r="DO857" s="55">
        <f ca="1"/>
        <v>261818.5217992015</v>
      </c>
      <c r="DP857" s="55">
        <f ca="1"/>
        <v>0</v>
      </c>
      <c r="DQ857" s="55">
        <f ca="1"/>
        <v>0</v>
      </c>
      <c r="DR857" s="55">
        <f ca="1"/>
        <v>0</v>
      </c>
      <c r="DS857" s="55">
        <f ca="1"/>
        <v>12.278229163386239</v>
      </c>
      <c r="DT857" s="55">
        <f ca="1"/>
        <v>0</v>
      </c>
      <c r="DU857" s="55">
        <f ca="1"/>
        <v>0</v>
      </c>
      <c r="DV857" s="55">
        <f ca="1"/>
        <v>0</v>
      </c>
      <c r="DW857" s="55">
        <f ca="1"/>
        <v>0</v>
      </c>
      <c r="DX857" s="55">
        <f ca="1"/>
        <v>0</v>
      </c>
      <c r="DY857" s="55">
        <f ca="1"/>
        <v>0</v>
      </c>
      <c r="DZ857" s="55">
        <f ca="1"/>
        <v>0</v>
      </c>
      <c r="EA857" s="55">
        <f ca="1"/>
        <v>0</v>
      </c>
      <c r="EB857" s="55">
        <f ca="1"/>
        <v>0</v>
      </c>
      <c r="EC857" s="55">
        <f ca="1"/>
        <v>0</v>
      </c>
      <c r="ED857" s="55">
        <f t="shared" ca="1" si="519"/>
        <v>1371454.5232423814</v>
      </c>
    </row>
    <row r="858" spans="49:134" x14ac:dyDescent="0.3">
      <c r="AW858" s="7">
        <v>22</v>
      </c>
      <c r="AX858" s="52">
        <f t="shared" si="492"/>
        <v>10644.306151065899</v>
      </c>
      <c r="AY858" s="52">
        <f t="shared" si="493"/>
        <v>7.0903235368862774</v>
      </c>
      <c r="AZ858" s="52">
        <f t="shared" si="494"/>
        <v>0</v>
      </c>
      <c r="BA858" s="52">
        <f t="shared" si="495"/>
        <v>0</v>
      </c>
      <c r="BB858" s="52">
        <f t="shared" si="496"/>
        <v>585.65108622190758</v>
      </c>
      <c r="BC858" s="52">
        <f t="shared" si="497"/>
        <v>1273.4484974915115</v>
      </c>
      <c r="BD858" s="52">
        <f t="shared" si="498"/>
        <v>0</v>
      </c>
      <c r="BE858" s="52">
        <f t="shared" si="499"/>
        <v>5677.0378834671747</v>
      </c>
      <c r="BF858" s="52">
        <f t="shared" si="500"/>
        <v>271.12231311084827</v>
      </c>
      <c r="BG858" s="52">
        <f t="shared" si="501"/>
        <v>0</v>
      </c>
      <c r="BH858" s="52">
        <f t="shared" si="502"/>
        <v>5955.5679330571538</v>
      </c>
      <c r="BI858" s="52">
        <f t="shared" si="503"/>
        <v>107782.39323020262</v>
      </c>
      <c r="BJ858" s="52">
        <f t="shared" si="504"/>
        <v>0</v>
      </c>
      <c r="BK858" s="52">
        <f t="shared" si="505"/>
        <v>0</v>
      </c>
      <c r="BL858" s="52">
        <f t="shared" si="506"/>
        <v>0.12869555395820972</v>
      </c>
      <c r="BM858" s="52">
        <f t="shared" si="507"/>
        <v>1.1841995248913322</v>
      </c>
      <c r="BN858" s="52">
        <f t="shared" si="508"/>
        <v>0</v>
      </c>
      <c r="BO858" s="52">
        <f t="shared" si="509"/>
        <v>201.67217023303888</v>
      </c>
      <c r="BP858" s="52">
        <f t="shared" si="510"/>
        <v>34962.369389178893</v>
      </c>
      <c r="BQ858" s="52">
        <f t="shared" si="511"/>
        <v>0</v>
      </c>
      <c r="BR858" s="52">
        <f t="shared" si="512"/>
        <v>0</v>
      </c>
      <c r="BS858" s="52">
        <f t="shared" si="513"/>
        <v>0</v>
      </c>
      <c r="BT858" s="52">
        <f t="shared" si="514"/>
        <v>0</v>
      </c>
      <c r="BU858" s="52">
        <f t="shared" si="515"/>
        <v>0</v>
      </c>
      <c r="BV858" s="52">
        <f t="shared" si="516"/>
        <v>0</v>
      </c>
      <c r="BW858" s="52">
        <f t="shared" si="517"/>
        <v>0</v>
      </c>
      <c r="BX858" s="52">
        <f t="shared" si="518"/>
        <v>167361.97187264479</v>
      </c>
      <c r="DC858" s="7">
        <v>22</v>
      </c>
      <c r="DD858" s="55">
        <f ca="1"/>
        <v>1006951.3618908339</v>
      </c>
      <c r="DE858" s="55">
        <f ca="1"/>
        <v>716.12267722551405</v>
      </c>
      <c r="DF858" s="55">
        <f ca="1"/>
        <v>0</v>
      </c>
      <c r="DG858" s="55">
        <f ca="1"/>
        <v>0</v>
      </c>
      <c r="DH858" s="55">
        <f ca="1"/>
        <v>43396.745489043351</v>
      </c>
      <c r="DI858" s="55">
        <f ca="1"/>
        <v>88249.980876161746</v>
      </c>
      <c r="DJ858" s="55">
        <f ca="1"/>
        <v>0</v>
      </c>
      <c r="DK858" s="55">
        <f ca="1"/>
        <v>0</v>
      </c>
      <c r="DL858" s="55">
        <f ca="1"/>
        <v>20984.867034779658</v>
      </c>
      <c r="DM858" s="55">
        <f ca="1"/>
        <v>0</v>
      </c>
      <c r="DN858" s="55">
        <f ca="1"/>
        <v>0</v>
      </c>
      <c r="DO858" s="55">
        <f ca="1"/>
        <v>6046592.260214367</v>
      </c>
      <c r="DP858" s="55">
        <f ca="1"/>
        <v>0</v>
      </c>
      <c r="DQ858" s="55">
        <f ca="1"/>
        <v>0</v>
      </c>
      <c r="DR858" s="55">
        <f ca="1"/>
        <v>0</v>
      </c>
      <c r="DS858" s="55">
        <f ca="1"/>
        <v>83.841326362306319</v>
      </c>
      <c r="DT858" s="55">
        <f ca="1"/>
        <v>0</v>
      </c>
      <c r="DU858" s="55">
        <f ca="1"/>
        <v>0</v>
      </c>
      <c r="DV858" s="55">
        <f ca="1"/>
        <v>0</v>
      </c>
      <c r="DW858" s="55">
        <f ca="1"/>
        <v>0</v>
      </c>
      <c r="DX858" s="55">
        <f ca="1"/>
        <v>0</v>
      </c>
      <c r="DY858" s="55">
        <f ca="1"/>
        <v>0</v>
      </c>
      <c r="DZ858" s="55">
        <f ca="1"/>
        <v>0</v>
      </c>
      <c r="EA858" s="55">
        <f ca="1"/>
        <v>0</v>
      </c>
      <c r="EB858" s="55">
        <f ca="1"/>
        <v>0</v>
      </c>
      <c r="EC858" s="55">
        <f ca="1"/>
        <v>0</v>
      </c>
      <c r="ED858" s="55">
        <f t="shared" ca="1" si="519"/>
        <v>7206975.1795087736</v>
      </c>
    </row>
    <row r="859" spans="49:134" x14ac:dyDescent="0.3">
      <c r="AW859" s="7">
        <v>23</v>
      </c>
      <c r="AX859" s="52">
        <f t="shared" si="492"/>
        <v>33507.852324174157</v>
      </c>
      <c r="AY859" s="52">
        <f t="shared" si="493"/>
        <v>19.337742976169661</v>
      </c>
      <c r="AZ859" s="52">
        <f t="shared" si="494"/>
        <v>0</v>
      </c>
      <c r="BA859" s="52">
        <f t="shared" si="495"/>
        <v>0</v>
      </c>
      <c r="BB859" s="52">
        <f t="shared" si="496"/>
        <v>290.52859472208621</v>
      </c>
      <c r="BC859" s="52">
        <f t="shared" si="497"/>
        <v>631.72972974733773</v>
      </c>
      <c r="BD859" s="52">
        <f t="shared" si="498"/>
        <v>0</v>
      </c>
      <c r="BE859" s="52">
        <f t="shared" si="499"/>
        <v>5541.5525590920997</v>
      </c>
      <c r="BF859" s="52">
        <f t="shared" si="500"/>
        <v>6740.142874522483</v>
      </c>
      <c r="BG859" s="52">
        <f t="shared" si="501"/>
        <v>0</v>
      </c>
      <c r="BH859" s="52">
        <f t="shared" si="502"/>
        <v>1603.9009212961867</v>
      </c>
      <c r="BI859" s="52">
        <f t="shared" si="503"/>
        <v>15809.198027497123</v>
      </c>
      <c r="BJ859" s="52">
        <f t="shared" si="504"/>
        <v>0</v>
      </c>
      <c r="BK859" s="52">
        <f t="shared" si="505"/>
        <v>0</v>
      </c>
      <c r="BL859" s="52">
        <f t="shared" si="506"/>
        <v>6.3889670317952119E-2</v>
      </c>
      <c r="BM859" s="52">
        <f t="shared" si="507"/>
        <v>0.58745528059475882</v>
      </c>
      <c r="BN859" s="52">
        <f t="shared" si="508"/>
        <v>0</v>
      </c>
      <c r="BO859" s="52">
        <f t="shared" si="509"/>
        <v>0.17666449531147815</v>
      </c>
      <c r="BP859" s="52">
        <f t="shared" si="510"/>
        <v>5128.1754346984944</v>
      </c>
      <c r="BQ859" s="52">
        <f t="shared" si="511"/>
        <v>0</v>
      </c>
      <c r="BR859" s="52">
        <f t="shared" si="512"/>
        <v>0</v>
      </c>
      <c r="BS859" s="52">
        <f t="shared" si="513"/>
        <v>0</v>
      </c>
      <c r="BT859" s="52">
        <f t="shared" si="514"/>
        <v>0</v>
      </c>
      <c r="BU859" s="52">
        <f t="shared" si="515"/>
        <v>0</v>
      </c>
      <c r="BV859" s="52">
        <f t="shared" si="516"/>
        <v>0</v>
      </c>
      <c r="BW859" s="52">
        <f t="shared" si="517"/>
        <v>0</v>
      </c>
      <c r="BX859" s="52">
        <f t="shared" si="518"/>
        <v>69273.246218172353</v>
      </c>
      <c r="DC859" s="7">
        <v>23</v>
      </c>
      <c r="DD859" s="55">
        <f ca="1"/>
        <v>3169842.829866875</v>
      </c>
      <c r="DE859" s="55">
        <f ca="1"/>
        <v>1953.1120405931358</v>
      </c>
      <c r="DF859" s="55">
        <f ca="1"/>
        <v>0</v>
      </c>
      <c r="DG859" s="55">
        <f ca="1"/>
        <v>0</v>
      </c>
      <c r="DH859" s="55">
        <f ca="1"/>
        <v>21528.168868906585</v>
      </c>
      <c r="DI859" s="55">
        <f ca="1"/>
        <v>43778.870271490501</v>
      </c>
      <c r="DJ859" s="55">
        <f ca="1"/>
        <v>0</v>
      </c>
      <c r="DK859" s="55">
        <f ca="1"/>
        <v>0</v>
      </c>
      <c r="DL859" s="55">
        <f ca="1"/>
        <v>521687.05848804023</v>
      </c>
      <c r="DM859" s="55">
        <f ca="1"/>
        <v>0</v>
      </c>
      <c r="DN859" s="55">
        <f ca="1"/>
        <v>0</v>
      </c>
      <c r="DO859" s="55">
        <f ca="1"/>
        <v>886896.0093425886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41.591833866108921</v>
      </c>
      <c r="DT859" s="55">
        <f ca="1"/>
        <v>0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t="shared" ca="1" si="519"/>
        <v>4645727.6407123609</v>
      </c>
    </row>
    <row r="860" spans="49:134" x14ac:dyDescent="0.3">
      <c r="AW860" s="7">
        <v>24</v>
      </c>
      <c r="AX860" s="52">
        <f t="shared" si="492"/>
        <v>4456.0121789440936</v>
      </c>
      <c r="AY860" s="52">
        <f t="shared" si="493"/>
        <v>2.9682130129286204</v>
      </c>
      <c r="AZ860" s="52">
        <f t="shared" si="494"/>
        <v>0</v>
      </c>
      <c r="BA860" s="52">
        <f t="shared" si="495"/>
        <v>0</v>
      </c>
      <c r="BB860" s="52">
        <f t="shared" si="496"/>
        <v>1190.8518240588878</v>
      </c>
      <c r="BC860" s="52">
        <f t="shared" si="497"/>
        <v>2589.4060505616999</v>
      </c>
      <c r="BD860" s="52">
        <f t="shared" si="498"/>
        <v>0</v>
      </c>
      <c r="BE860" s="52">
        <f t="shared" si="499"/>
        <v>5709.779830312983</v>
      </c>
      <c r="BF860" s="52">
        <f t="shared" si="500"/>
        <v>259.41460186919107</v>
      </c>
      <c r="BG860" s="52">
        <f t="shared" si="501"/>
        <v>0</v>
      </c>
      <c r="BH860" s="52">
        <f t="shared" si="502"/>
        <v>841.09807664613481</v>
      </c>
      <c r="BI860" s="52">
        <f t="shared" si="503"/>
        <v>99686.495882376854</v>
      </c>
      <c r="BJ860" s="52">
        <f t="shared" si="504"/>
        <v>0</v>
      </c>
      <c r="BK860" s="52">
        <f t="shared" si="505"/>
        <v>0</v>
      </c>
      <c r="BL860" s="52">
        <f t="shared" si="506"/>
        <v>0.26135097121221157</v>
      </c>
      <c r="BM860" s="52">
        <f t="shared" si="507"/>
        <v>2.4155165521128641</v>
      </c>
      <c r="BN860" s="52">
        <f t="shared" si="508"/>
        <v>0</v>
      </c>
      <c r="BO860" s="52">
        <f t="shared" si="509"/>
        <v>0</v>
      </c>
      <c r="BP860" s="52">
        <f t="shared" si="510"/>
        <v>32272.885081507939</v>
      </c>
      <c r="BQ860" s="52">
        <f t="shared" si="511"/>
        <v>0</v>
      </c>
      <c r="BR860" s="52">
        <f t="shared" si="512"/>
        <v>0</v>
      </c>
      <c r="BS860" s="52">
        <f t="shared" si="513"/>
        <v>0</v>
      </c>
      <c r="BT860" s="52">
        <f t="shared" si="514"/>
        <v>0</v>
      </c>
      <c r="BU860" s="52">
        <f t="shared" si="515"/>
        <v>0</v>
      </c>
      <c r="BV860" s="52">
        <f t="shared" si="516"/>
        <v>0</v>
      </c>
      <c r="BW860" s="52">
        <f t="shared" si="517"/>
        <v>0</v>
      </c>
      <c r="BX860" s="52">
        <f t="shared" si="518"/>
        <v>147011.58860681404</v>
      </c>
      <c r="DC860" s="7">
        <v>24</v>
      </c>
      <c r="DD860" s="55">
        <f ca="1"/>
        <v>421538.75212811126</v>
      </c>
      <c r="DE860" s="55">
        <f ca="1"/>
        <v>299.78951430579065</v>
      </c>
      <c r="DF860" s="55">
        <f ca="1"/>
        <v>0</v>
      </c>
      <c r="DG860" s="55">
        <f ca="1"/>
        <v>0</v>
      </c>
      <c r="DH860" s="55">
        <f ca="1"/>
        <v>88242.120162763575</v>
      </c>
      <c r="DI860" s="55">
        <f ca="1"/>
        <v>179445.83930392581</v>
      </c>
      <c r="DJ860" s="55">
        <f ca="1"/>
        <v>0</v>
      </c>
      <c r="DK860" s="55">
        <f ca="1"/>
        <v>0</v>
      </c>
      <c r="DL860" s="55">
        <f ca="1"/>
        <v>20078.69018467539</v>
      </c>
      <c r="DM860" s="55">
        <f ca="1"/>
        <v>0</v>
      </c>
      <c r="DN860" s="55">
        <f ca="1"/>
        <v>0</v>
      </c>
      <c r="DO860" s="55">
        <f ca="1"/>
        <v>5592412.4190013418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171.01857188959076</v>
      </c>
      <c r="DT860" s="55">
        <f ca="1"/>
        <v>0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t="shared" ca="1" si="519"/>
        <v>6302188.6288670134</v>
      </c>
    </row>
    <row r="861" spans="49:134" x14ac:dyDescent="0.3">
      <c r="AW861" s="7">
        <v>25</v>
      </c>
      <c r="AX861" s="52">
        <f t="shared" si="492"/>
        <v>4.2645286838714078</v>
      </c>
      <c r="AY861" s="52">
        <f t="shared" si="493"/>
        <v>0.86240215793260999</v>
      </c>
      <c r="AZ861" s="52">
        <f t="shared" si="494"/>
        <v>0</v>
      </c>
      <c r="BA861" s="52">
        <f t="shared" si="495"/>
        <v>0</v>
      </c>
      <c r="BB861" s="52">
        <f t="shared" si="496"/>
        <v>149.3095131211376</v>
      </c>
      <c r="BC861" s="52">
        <f t="shared" si="497"/>
        <v>324.66084269268362</v>
      </c>
      <c r="BD861" s="52">
        <f t="shared" si="498"/>
        <v>0</v>
      </c>
      <c r="BE861" s="52">
        <f t="shared" si="499"/>
        <v>321.78647244221918</v>
      </c>
      <c r="BF861" s="52">
        <f t="shared" si="500"/>
        <v>14.619847370730232</v>
      </c>
      <c r="BG861" s="52">
        <f t="shared" si="501"/>
        <v>0</v>
      </c>
      <c r="BH861" s="52">
        <f t="shared" si="502"/>
        <v>47.401824792384801</v>
      </c>
      <c r="BI861" s="52">
        <f t="shared" si="503"/>
        <v>1831.9900233031503</v>
      </c>
      <c r="BJ861" s="52">
        <f t="shared" si="504"/>
        <v>0</v>
      </c>
      <c r="BK861" s="52">
        <f t="shared" si="505"/>
        <v>0</v>
      </c>
      <c r="BL861" s="52">
        <f t="shared" si="506"/>
        <v>3.286686451794131E-2</v>
      </c>
      <c r="BM861" s="52">
        <f t="shared" si="507"/>
        <v>0.30094960281488431</v>
      </c>
      <c r="BN861" s="52">
        <f t="shared" si="508"/>
        <v>0</v>
      </c>
      <c r="BO861" s="52">
        <f t="shared" si="509"/>
        <v>705.72417915409108</v>
      </c>
      <c r="BP861" s="52">
        <f t="shared" si="510"/>
        <v>594.25950769750034</v>
      </c>
      <c r="BQ861" s="52">
        <f t="shared" si="511"/>
        <v>0</v>
      </c>
      <c r="BR861" s="52">
        <f t="shared" si="512"/>
        <v>0</v>
      </c>
      <c r="BS861" s="52">
        <f t="shared" si="513"/>
        <v>0</v>
      </c>
      <c r="BT861" s="52">
        <f t="shared" si="514"/>
        <v>0</v>
      </c>
      <c r="BU861" s="52">
        <f t="shared" si="515"/>
        <v>0</v>
      </c>
      <c r="BV861" s="52">
        <f t="shared" si="516"/>
        <v>0</v>
      </c>
      <c r="BW861" s="52">
        <f t="shared" si="517"/>
        <v>0</v>
      </c>
      <c r="BX861" s="52">
        <f t="shared" si="518"/>
        <v>3995.2129578830341</v>
      </c>
      <c r="DC861" s="7">
        <v>25</v>
      </c>
      <c r="DD861" s="55">
        <f ca="1"/>
        <v>403.42441349423518</v>
      </c>
      <c r="DE861" s="55">
        <f ca="1"/>
        <v>87.102617951193608</v>
      </c>
      <c r="DF861" s="55">
        <f ca="1"/>
        <v>0</v>
      </c>
      <c r="DG861" s="55">
        <f ca="1"/>
        <v>0</v>
      </c>
      <c r="DH861" s="55">
        <f ca="1"/>
        <v>11063.834922276295</v>
      </c>
      <c r="DI861" s="55">
        <f ca="1"/>
        <v>22498.996398602972</v>
      </c>
      <c r="DJ861" s="55">
        <f ca="1"/>
        <v>0</v>
      </c>
      <c r="DK861" s="55">
        <f ca="1"/>
        <v>0</v>
      </c>
      <c r="DL861" s="55">
        <f ca="1"/>
        <v>1131.57618649452</v>
      </c>
      <c r="DM861" s="55">
        <f ca="1"/>
        <v>0</v>
      </c>
      <c r="DN861" s="55">
        <f ca="1"/>
        <v>0</v>
      </c>
      <c r="DO861" s="55">
        <f ca="1"/>
        <v>102774.64030730673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21.307231879293809</v>
      </c>
      <c r="DT861" s="55">
        <f ca="1"/>
        <v>0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t="shared" ca="1" si="519"/>
        <v>137980.88207800526</v>
      </c>
    </row>
    <row r="862" spans="49:134" x14ac:dyDescent="0.3">
      <c r="AW862" s="7">
        <v>26</v>
      </c>
      <c r="AX862" s="52">
        <f t="shared" si="492"/>
        <v>233.58459359844105</v>
      </c>
      <c r="AY862" s="52">
        <f t="shared" si="493"/>
        <v>0.15559401573708304</v>
      </c>
      <c r="AZ862" s="52">
        <f t="shared" si="494"/>
        <v>0</v>
      </c>
      <c r="BA862" s="52">
        <f t="shared" si="495"/>
        <v>0</v>
      </c>
      <c r="BB862" s="52">
        <f t="shared" si="496"/>
        <v>131.94709939004466</v>
      </c>
      <c r="BC862" s="52">
        <f t="shared" si="497"/>
        <v>286.90775011513006</v>
      </c>
      <c r="BD862" s="52">
        <f t="shared" si="498"/>
        <v>0</v>
      </c>
      <c r="BE862" s="52">
        <f t="shared" si="499"/>
        <v>270.44079303837111</v>
      </c>
      <c r="BF862" s="52">
        <f t="shared" si="500"/>
        <v>12.287039562302276</v>
      </c>
      <c r="BG862" s="52">
        <f t="shared" si="501"/>
        <v>0</v>
      </c>
      <c r="BH862" s="52">
        <f t="shared" si="502"/>
        <v>269.90142561567711</v>
      </c>
      <c r="BI862" s="52">
        <f t="shared" si="503"/>
        <v>4675.5495172403243</v>
      </c>
      <c r="BJ862" s="52">
        <f t="shared" si="504"/>
        <v>0</v>
      </c>
      <c r="BK862" s="52">
        <f t="shared" si="505"/>
        <v>0</v>
      </c>
      <c r="BL862" s="52">
        <f t="shared" si="506"/>
        <v>2.9104994521640757E-2</v>
      </c>
      <c r="BM862" s="52">
        <f t="shared" si="507"/>
        <v>0.26679997067037453</v>
      </c>
      <c r="BN862" s="52">
        <f t="shared" si="508"/>
        <v>0</v>
      </c>
      <c r="BO862" s="52">
        <f t="shared" si="509"/>
        <v>815.07951751478743</v>
      </c>
      <c r="BP862" s="52">
        <f t="shared" si="510"/>
        <v>1516.6511379645381</v>
      </c>
      <c r="BQ862" s="52">
        <f t="shared" si="511"/>
        <v>0</v>
      </c>
      <c r="BR862" s="52">
        <f t="shared" si="512"/>
        <v>0</v>
      </c>
      <c r="BS862" s="52">
        <f t="shared" si="513"/>
        <v>0</v>
      </c>
      <c r="BT862" s="52">
        <f t="shared" si="514"/>
        <v>0</v>
      </c>
      <c r="BU862" s="52">
        <f t="shared" si="515"/>
        <v>0</v>
      </c>
      <c r="BV862" s="52">
        <f t="shared" si="516"/>
        <v>0</v>
      </c>
      <c r="BW862" s="52">
        <f t="shared" si="517"/>
        <v>0</v>
      </c>
      <c r="BX862" s="52">
        <f t="shared" si="518"/>
        <v>8212.8003730205455</v>
      </c>
      <c r="DC862" s="7">
        <v>26</v>
      </c>
      <c r="DD862" s="55">
        <f ca="1"/>
        <v>22097.102554412522</v>
      </c>
      <c r="DE862" s="55">
        <f ca="1"/>
        <v>15.714995589445387</v>
      </c>
      <c r="DF862" s="55">
        <f ca="1"/>
        <v>0</v>
      </c>
      <c r="DG862" s="55">
        <f ca="1"/>
        <v>0</v>
      </c>
      <c r="DH862" s="55">
        <f ca="1"/>
        <v>9777.2800648023076</v>
      </c>
      <c r="DI862" s="55">
        <f ca="1"/>
        <v>19882.707082978512</v>
      </c>
      <c r="DJ862" s="55">
        <f ca="1"/>
        <v>0</v>
      </c>
      <c r="DK862" s="55">
        <f ca="1"/>
        <v>0</v>
      </c>
      <c r="DL862" s="55">
        <f ca="1"/>
        <v>951.01686212219624</v>
      </c>
      <c r="DM862" s="55">
        <f ca="1"/>
        <v>0</v>
      </c>
      <c r="DN862" s="55">
        <f ca="1"/>
        <v>0</v>
      </c>
      <c r="DO862" s="55">
        <f ca="1"/>
        <v>262298.32791718218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18.889437923462516</v>
      </c>
      <c r="DT862" s="55">
        <f ca="1"/>
        <v>0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t="shared" ca="1" si="519"/>
        <v>315041.03891501063</v>
      </c>
    </row>
    <row r="863" spans="49:134" x14ac:dyDescent="0.3">
      <c r="AW863" s="7">
        <v>27</v>
      </c>
      <c r="AX863" s="52">
        <f t="shared" si="492"/>
        <v>511.69207828287369</v>
      </c>
      <c r="AY863" s="52">
        <f t="shared" si="493"/>
        <v>0</v>
      </c>
      <c r="AZ863" s="52">
        <f t="shared" si="494"/>
        <v>0</v>
      </c>
      <c r="BA863" s="52">
        <f t="shared" si="495"/>
        <v>0</v>
      </c>
      <c r="BB863" s="52">
        <f t="shared" si="496"/>
        <v>0.23484199988070961</v>
      </c>
      <c r="BC863" s="52">
        <f t="shared" si="497"/>
        <v>0.5106439614947037</v>
      </c>
      <c r="BD863" s="52">
        <f t="shared" si="498"/>
        <v>0</v>
      </c>
      <c r="BE863" s="52">
        <f t="shared" si="499"/>
        <v>261.41480347709603</v>
      </c>
      <c r="BF863" s="52">
        <f t="shared" si="500"/>
        <v>123.92311114118058</v>
      </c>
      <c r="BG863" s="52">
        <f t="shared" si="501"/>
        <v>0</v>
      </c>
      <c r="BH863" s="52">
        <f t="shared" si="502"/>
        <v>4.1428433290250437</v>
      </c>
      <c r="BI863" s="52">
        <f t="shared" si="503"/>
        <v>630.32575484857898</v>
      </c>
      <c r="BJ863" s="52">
        <f t="shared" si="504"/>
        <v>0</v>
      </c>
      <c r="BK863" s="52">
        <f t="shared" si="505"/>
        <v>0</v>
      </c>
      <c r="BL863" s="52">
        <f t="shared" si="506"/>
        <v>5.1676214813823608E-5</v>
      </c>
      <c r="BM863" s="52">
        <f t="shared" si="507"/>
        <v>4.7485491584898739E-4</v>
      </c>
      <c r="BN863" s="52">
        <f t="shared" si="508"/>
        <v>0</v>
      </c>
      <c r="BO863" s="52">
        <f t="shared" si="509"/>
        <v>1.871035363948786E-7</v>
      </c>
      <c r="BP863" s="52">
        <f t="shared" si="510"/>
        <v>32.167399327484425</v>
      </c>
      <c r="BQ863" s="52">
        <f t="shared" si="511"/>
        <v>0</v>
      </c>
      <c r="BR863" s="52">
        <f t="shared" si="512"/>
        <v>0</v>
      </c>
      <c r="BS863" s="52">
        <f t="shared" si="513"/>
        <v>43.91272312535164</v>
      </c>
      <c r="BT863" s="52">
        <f t="shared" si="514"/>
        <v>764.56346996731065</v>
      </c>
      <c r="BU863" s="52">
        <f t="shared" si="515"/>
        <v>0</v>
      </c>
      <c r="BV863" s="52">
        <f t="shared" si="516"/>
        <v>0</v>
      </c>
      <c r="BW863" s="52">
        <f t="shared" si="517"/>
        <v>0</v>
      </c>
      <c r="BX863" s="52">
        <f t="shared" si="518"/>
        <v>2372.8881961785105</v>
      </c>
      <c r="DC863" s="7">
        <v>27</v>
      </c>
      <c r="DD863" s="55">
        <f ca="1"/>
        <v>48406.070605559849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17.401792191160581</v>
      </c>
      <c r="DI863" s="55">
        <f ca="1"/>
        <v>35.387626531582967</v>
      </c>
      <c r="DJ863" s="55">
        <f ca="1"/>
        <v>0</v>
      </c>
      <c r="DK863" s="55">
        <f ca="1"/>
        <v>0</v>
      </c>
      <c r="DL863" s="55">
        <f ca="1"/>
        <v>9591.6488023273778</v>
      </c>
      <c r="DM863" s="55">
        <f ca="1"/>
        <v>0</v>
      </c>
      <c r="DN863" s="55">
        <f ca="1"/>
        <v>0</v>
      </c>
      <c r="DO863" s="55">
        <f ca="1"/>
        <v>35361.274847005283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3.3619728042108304E-2</v>
      </c>
      <c r="DT863" s="55">
        <f ca="1"/>
        <v>0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t="shared" ca="1" si="519"/>
        <v>93411.817293343294</v>
      </c>
    </row>
    <row r="864" spans="49:134" x14ac:dyDescent="0.3">
      <c r="AW864" s="7">
        <v>28</v>
      </c>
      <c r="AX864" s="52">
        <f t="shared" si="492"/>
        <v>2298.4680076615005</v>
      </c>
      <c r="AY864" s="52">
        <f t="shared" si="493"/>
        <v>0</v>
      </c>
      <c r="AZ864" s="52">
        <f t="shared" si="494"/>
        <v>0</v>
      </c>
      <c r="BA864" s="52">
        <f t="shared" si="495"/>
        <v>0</v>
      </c>
      <c r="BB864" s="52">
        <f t="shared" si="496"/>
        <v>1.0548860242744698</v>
      </c>
      <c r="BC864" s="52">
        <f t="shared" si="497"/>
        <v>2.293759977818993</v>
      </c>
      <c r="BD864" s="52">
        <f t="shared" si="498"/>
        <v>0</v>
      </c>
      <c r="BE864" s="52">
        <f t="shared" si="499"/>
        <v>1174.2483188344077</v>
      </c>
      <c r="BF864" s="52">
        <f t="shared" si="500"/>
        <v>556.64982635444267</v>
      </c>
      <c r="BG864" s="52">
        <f t="shared" si="501"/>
        <v>0</v>
      </c>
      <c r="BH864" s="52">
        <f t="shared" si="502"/>
        <v>18.609224686048758</v>
      </c>
      <c r="BI864" s="52">
        <f t="shared" si="503"/>
        <v>2831.358241262948</v>
      </c>
      <c r="BJ864" s="52">
        <f t="shared" si="504"/>
        <v>0</v>
      </c>
      <c r="BK864" s="52">
        <f t="shared" si="505"/>
        <v>0</v>
      </c>
      <c r="BL864" s="52">
        <f t="shared" si="506"/>
        <v>2.3165199666652539E-4</v>
      </c>
      <c r="BM864" s="52">
        <f t="shared" si="507"/>
        <v>2.1330020870154801E-3</v>
      </c>
      <c r="BN864" s="52">
        <f t="shared" si="508"/>
        <v>0</v>
      </c>
      <c r="BO864" s="52">
        <f t="shared" si="509"/>
        <v>8.4147092806216492E-7</v>
      </c>
      <c r="BP864" s="52">
        <f t="shared" si="510"/>
        <v>144.49263806933203</v>
      </c>
      <c r="BQ864" s="52">
        <f t="shared" si="511"/>
        <v>0</v>
      </c>
      <c r="BR864" s="52">
        <f t="shared" si="512"/>
        <v>0</v>
      </c>
      <c r="BS864" s="52">
        <f t="shared" si="513"/>
        <v>197.25142048294524</v>
      </c>
      <c r="BT864" s="52">
        <f t="shared" si="514"/>
        <v>3434.3402035486984</v>
      </c>
      <c r="BU864" s="52">
        <f t="shared" si="515"/>
        <v>0</v>
      </c>
      <c r="BV864" s="52">
        <f t="shared" si="516"/>
        <v>0</v>
      </c>
      <c r="BW864" s="52">
        <f t="shared" si="517"/>
        <v>0</v>
      </c>
      <c r="BX864" s="52">
        <f t="shared" si="518"/>
        <v>10658.768892397971</v>
      </c>
      <c r="DC864" s="7">
        <v>28</v>
      </c>
      <c r="DD864" s="55">
        <f ca="1"/>
        <v>217435.07352477792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78.167054398738202</v>
      </c>
      <c r="DI864" s="55">
        <f ca="1"/>
        <v>158.95756646285622</v>
      </c>
      <c r="DJ864" s="55">
        <f ca="1"/>
        <v>0</v>
      </c>
      <c r="DK864" s="55">
        <f ca="1"/>
        <v>0</v>
      </c>
      <c r="DL864" s="55">
        <f ca="1"/>
        <v>43084.696559833865</v>
      </c>
      <c r="DM864" s="55">
        <f ca="1"/>
        <v>0</v>
      </c>
      <c r="DN864" s="55">
        <f ca="1"/>
        <v>0</v>
      </c>
      <c r="DO864" s="55">
        <f ca="1"/>
        <v>158839.1973348514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0.15101654776069598</v>
      </c>
      <c r="DT864" s="55">
        <f ca="1"/>
        <v>0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t="shared" ca="1" si="519"/>
        <v>419596.24305687257</v>
      </c>
    </row>
    <row r="865" spans="49:134" x14ac:dyDescent="0.3">
      <c r="AW865" s="7">
        <v>29</v>
      </c>
      <c r="AX865" s="52">
        <f t="shared" si="492"/>
        <v>267.86424558457219</v>
      </c>
      <c r="AY865" s="52">
        <f t="shared" si="493"/>
        <v>0</v>
      </c>
      <c r="AZ865" s="52">
        <f t="shared" si="494"/>
        <v>0</v>
      </c>
      <c r="BA865" s="52">
        <f t="shared" si="495"/>
        <v>0</v>
      </c>
      <c r="BB865" s="52">
        <f t="shared" si="496"/>
        <v>0.12293677800637064</v>
      </c>
      <c r="BC865" s="52">
        <f t="shared" si="497"/>
        <v>0.26731556971326975</v>
      </c>
      <c r="BD865" s="52">
        <f t="shared" si="498"/>
        <v>0</v>
      </c>
      <c r="BE865" s="52">
        <f t="shared" si="499"/>
        <v>136.84729958561365</v>
      </c>
      <c r="BF865" s="52">
        <f t="shared" si="500"/>
        <v>64.872160604010162</v>
      </c>
      <c r="BG865" s="52">
        <f t="shared" si="501"/>
        <v>0</v>
      </c>
      <c r="BH865" s="52">
        <f t="shared" si="502"/>
        <v>2.1687253927902663</v>
      </c>
      <c r="BI865" s="52">
        <f t="shared" si="503"/>
        <v>329.96745510477092</v>
      </c>
      <c r="BJ865" s="52">
        <f t="shared" si="504"/>
        <v>0</v>
      </c>
      <c r="BK865" s="52">
        <f t="shared" si="505"/>
        <v>0</v>
      </c>
      <c r="BL865" s="52">
        <f t="shared" si="506"/>
        <v>2.7125062831738072E-5</v>
      </c>
      <c r="BM865" s="52">
        <f t="shared" si="507"/>
        <v>2.485804115711471E-4</v>
      </c>
      <c r="BN865" s="52">
        <f t="shared" si="508"/>
        <v>0</v>
      </c>
      <c r="BO865" s="52">
        <f t="shared" si="509"/>
        <v>9.8006613881097407E-8</v>
      </c>
      <c r="BP865" s="52">
        <f t="shared" si="510"/>
        <v>16.839221323173934</v>
      </c>
      <c r="BQ865" s="52">
        <f t="shared" si="511"/>
        <v>0</v>
      </c>
      <c r="BR865" s="52">
        <f t="shared" si="512"/>
        <v>0</v>
      </c>
      <c r="BS865" s="52">
        <f t="shared" si="513"/>
        <v>22.987747820166167</v>
      </c>
      <c r="BT865" s="52">
        <f t="shared" si="514"/>
        <v>400.23917870960867</v>
      </c>
      <c r="BU865" s="52">
        <f t="shared" si="515"/>
        <v>0</v>
      </c>
      <c r="BV865" s="52">
        <f t="shared" si="516"/>
        <v>0</v>
      </c>
      <c r="BW865" s="52">
        <f t="shared" si="517"/>
        <v>0</v>
      </c>
      <c r="BX865" s="52">
        <f t="shared" si="518"/>
        <v>1242.1765622759067</v>
      </c>
      <c r="DC865" s="7">
        <v>29</v>
      </c>
      <c r="DD865" s="55">
        <f ca="1"/>
        <v>25339.957632300528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9.1096152502720642</v>
      </c>
      <c r="DI865" s="55">
        <f ca="1"/>
        <v>18.524968981129593</v>
      </c>
      <c r="DJ865" s="55">
        <f ca="1"/>
        <v>0</v>
      </c>
      <c r="DK865" s="55">
        <f ca="1"/>
        <v>0</v>
      </c>
      <c r="DL865" s="55">
        <f ca="1"/>
        <v>5021.1052307503869</v>
      </c>
      <c r="DM865" s="55">
        <f ca="1"/>
        <v>0</v>
      </c>
      <c r="DN865" s="55">
        <f ca="1"/>
        <v>0</v>
      </c>
      <c r="DO865" s="55">
        <f ca="1"/>
        <v>18511.174231377649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1.7599493139237213E-2</v>
      </c>
      <c r="DT865" s="55">
        <f ca="1"/>
        <v>0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t="shared" ca="1" si="519"/>
        <v>48899.889278153103</v>
      </c>
    </row>
    <row r="866" spans="49:134" x14ac:dyDescent="0.3">
      <c r="AW866" s="7">
        <v>30</v>
      </c>
      <c r="AX866" s="52">
        <f t="shared" si="492"/>
        <v>0</v>
      </c>
      <c r="AY866" s="52">
        <f t="shared" si="493"/>
        <v>0</v>
      </c>
      <c r="AZ866" s="52">
        <f t="shared" si="494"/>
        <v>0</v>
      </c>
      <c r="BA866" s="52">
        <f t="shared" si="495"/>
        <v>0</v>
      </c>
      <c r="BB866" s="52">
        <f t="shared" si="496"/>
        <v>13425.722733785184</v>
      </c>
      <c r="BC866" s="52">
        <f t="shared" si="497"/>
        <v>29193.092695279949</v>
      </c>
      <c r="BD866" s="52">
        <f t="shared" si="498"/>
        <v>0</v>
      </c>
      <c r="BE866" s="52">
        <f t="shared" si="499"/>
        <v>33894.067001393596</v>
      </c>
      <c r="BF866" s="52">
        <f t="shared" si="500"/>
        <v>0</v>
      </c>
      <c r="BG866" s="52">
        <f t="shared" si="501"/>
        <v>0</v>
      </c>
      <c r="BH866" s="52">
        <f t="shared" si="502"/>
        <v>0</v>
      </c>
      <c r="BI866" s="52">
        <f t="shared" si="503"/>
        <v>0</v>
      </c>
      <c r="BJ866" s="52">
        <f t="shared" si="504"/>
        <v>0</v>
      </c>
      <c r="BK866" s="52">
        <f t="shared" si="505"/>
        <v>0</v>
      </c>
      <c r="BL866" s="52">
        <f t="shared" si="506"/>
        <v>2.9524288545262065</v>
      </c>
      <c r="BM866" s="52">
        <f t="shared" si="507"/>
        <v>27.147110043210866</v>
      </c>
      <c r="BN866" s="52">
        <f t="shared" si="508"/>
        <v>0</v>
      </c>
      <c r="BO866" s="52">
        <f t="shared" si="509"/>
        <v>0</v>
      </c>
      <c r="BP866" s="52">
        <f t="shared" si="510"/>
        <v>477.66418985065019</v>
      </c>
      <c r="BQ866" s="52">
        <f t="shared" si="511"/>
        <v>0</v>
      </c>
      <c r="BR866" s="52">
        <f t="shared" si="512"/>
        <v>0</v>
      </c>
      <c r="BS866" s="52">
        <f t="shared" si="513"/>
        <v>0</v>
      </c>
      <c r="BT866" s="52">
        <f t="shared" si="514"/>
        <v>0</v>
      </c>
      <c r="BU866" s="52">
        <f t="shared" si="515"/>
        <v>0</v>
      </c>
      <c r="BV866" s="52">
        <f t="shared" si="516"/>
        <v>0</v>
      </c>
      <c r="BW866" s="52">
        <f t="shared" si="517"/>
        <v>0</v>
      </c>
      <c r="BX866" s="52">
        <f t="shared" si="518"/>
        <v>77020.646159207114</v>
      </c>
      <c r="DC866" s="7">
        <v>30</v>
      </c>
      <c r="DD866" s="55">
        <f ca="1"/>
        <v>0</v>
      </c>
      <c r="DE866" s="55">
        <f ca="1"/>
        <v>0</v>
      </c>
      <c r="DF866" s="55">
        <f ca="1"/>
        <v>0</v>
      </c>
      <c r="DG866" s="55">
        <f ca="1"/>
        <v>0</v>
      </c>
      <c r="DH866" s="55">
        <f ca="1"/>
        <v>994846.05457348202</v>
      </c>
      <c r="DI866" s="55">
        <f ca="1"/>
        <v>2023081.3237829003</v>
      </c>
      <c r="DJ866" s="55">
        <f ca="1"/>
        <v>0</v>
      </c>
      <c r="DK866" s="55">
        <f ca="1"/>
        <v>0</v>
      </c>
      <c r="DL866" s="55">
        <f ca="1"/>
        <v>0</v>
      </c>
      <c r="DM866" s="55">
        <f ca="1"/>
        <v>0</v>
      </c>
      <c r="DN866" s="55">
        <f ca="1"/>
        <v>0</v>
      </c>
      <c r="DO866" s="55">
        <f ca="1"/>
        <v>0</v>
      </c>
      <c r="DP866" s="55">
        <f ca="1"/>
        <v>0</v>
      </c>
      <c r="DQ866" s="55">
        <f ca="1"/>
        <v>0</v>
      </c>
      <c r="DR866" s="55">
        <f ca="1"/>
        <v>0</v>
      </c>
      <c r="DS866" s="55">
        <f ca="1"/>
        <v>1922.0153910593292</v>
      </c>
      <c r="DT866" s="55">
        <f ca="1"/>
        <v>0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t="shared" ca="1" si="519"/>
        <v>3019849.3937474415</v>
      </c>
    </row>
    <row r="867" spans="49:134" x14ac:dyDescent="0.3">
      <c r="AW867" s="7">
        <v>31</v>
      </c>
      <c r="AX867" s="52">
        <f t="shared" si="492"/>
        <v>0</v>
      </c>
      <c r="AY867" s="52">
        <f t="shared" si="493"/>
        <v>0</v>
      </c>
      <c r="AZ867" s="52">
        <f t="shared" si="494"/>
        <v>0</v>
      </c>
      <c r="BA867" s="52">
        <f t="shared" si="495"/>
        <v>0</v>
      </c>
      <c r="BB867" s="52">
        <f t="shared" si="496"/>
        <v>1272.5112497049188</v>
      </c>
      <c r="BC867" s="52">
        <f t="shared" si="497"/>
        <v>2766.9675301565821</v>
      </c>
      <c r="BD867" s="52">
        <f t="shared" si="498"/>
        <v>0</v>
      </c>
      <c r="BE867" s="52">
        <f t="shared" si="499"/>
        <v>871.78719164184099</v>
      </c>
      <c r="BF867" s="52">
        <f t="shared" si="500"/>
        <v>201.79139332883793</v>
      </c>
      <c r="BG867" s="52">
        <f t="shared" si="501"/>
        <v>0</v>
      </c>
      <c r="BH867" s="52">
        <f t="shared" si="502"/>
        <v>536.02213403160556</v>
      </c>
      <c r="BI867" s="52">
        <f t="shared" si="503"/>
        <v>103.32690421232195</v>
      </c>
      <c r="BJ867" s="52">
        <f t="shared" si="504"/>
        <v>0</v>
      </c>
      <c r="BK867" s="52">
        <f t="shared" si="505"/>
        <v>0</v>
      </c>
      <c r="BL867" s="52">
        <f t="shared" si="506"/>
        <v>0.2798358797212539</v>
      </c>
      <c r="BM867" s="52">
        <f t="shared" si="507"/>
        <v>2.5730460540832207</v>
      </c>
      <c r="BN867" s="52">
        <f t="shared" si="508"/>
        <v>0</v>
      </c>
      <c r="BO867" s="52">
        <f t="shared" si="509"/>
        <v>267.51768479183465</v>
      </c>
      <c r="BP867" s="52">
        <f t="shared" si="510"/>
        <v>2921.2073082061302</v>
      </c>
      <c r="BQ867" s="52">
        <f t="shared" si="511"/>
        <v>0</v>
      </c>
      <c r="BR867" s="52">
        <f t="shared" si="512"/>
        <v>0</v>
      </c>
      <c r="BS867" s="52">
        <f t="shared" si="513"/>
        <v>0</v>
      </c>
      <c r="BT867" s="52">
        <f t="shared" si="514"/>
        <v>0</v>
      </c>
      <c r="BU867" s="52">
        <f t="shared" si="515"/>
        <v>0</v>
      </c>
      <c r="BV867" s="52">
        <f t="shared" si="516"/>
        <v>0</v>
      </c>
      <c r="BW867" s="52">
        <f t="shared" si="517"/>
        <v>0</v>
      </c>
      <c r="BX867" s="52">
        <f t="shared" si="518"/>
        <v>8943.9842780078761</v>
      </c>
      <c r="DC867" s="7">
        <v>31</v>
      </c>
      <c r="DD867" s="55">
        <f ca="1"/>
        <v>0</v>
      </c>
      <c r="DE867" s="55">
        <f ca="1"/>
        <v>0</v>
      </c>
      <c r="DF867" s="55">
        <f ca="1"/>
        <v>0</v>
      </c>
      <c r="DG867" s="55">
        <f ca="1"/>
        <v>0</v>
      </c>
      <c r="DH867" s="55">
        <f ca="1"/>
        <v>94293.083603134481</v>
      </c>
      <c r="DI867" s="55">
        <f ca="1"/>
        <v>191750.84983985114</v>
      </c>
      <c r="DJ867" s="55">
        <f ca="1"/>
        <v>0</v>
      </c>
      <c r="DK867" s="55">
        <f ca="1"/>
        <v>0</v>
      </c>
      <c r="DL867" s="55">
        <f ca="1"/>
        <v>15618.653843652057</v>
      </c>
      <c r="DM867" s="55">
        <f ca="1"/>
        <v>0</v>
      </c>
      <c r="DN867" s="55">
        <f ca="1"/>
        <v>0</v>
      </c>
      <c r="DO867" s="55">
        <f ca="1"/>
        <v>5796.6393263112614</v>
      </c>
      <c r="DP867" s="55">
        <f ca="1"/>
        <v>0</v>
      </c>
      <c r="DQ867" s="55">
        <f ca="1"/>
        <v>0</v>
      </c>
      <c r="DR867" s="55">
        <f ca="1"/>
        <v>0</v>
      </c>
      <c r="DS867" s="55">
        <f ca="1"/>
        <v>182.17166062909203</v>
      </c>
      <c r="DT867" s="55">
        <f ca="1"/>
        <v>0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t="shared" ca="1" si="519"/>
        <v>307641.39827357803</v>
      </c>
    </row>
    <row r="868" spans="49:134" x14ac:dyDescent="0.3">
      <c r="AW868" s="7">
        <v>32</v>
      </c>
      <c r="AX868" s="52">
        <f t="shared" si="492"/>
        <v>0</v>
      </c>
      <c r="AY868" s="52">
        <f t="shared" si="493"/>
        <v>0</v>
      </c>
      <c r="AZ868" s="52">
        <f t="shared" si="494"/>
        <v>0</v>
      </c>
      <c r="BA868" s="52">
        <f t="shared" si="495"/>
        <v>0</v>
      </c>
      <c r="BB868" s="52">
        <f t="shared" si="496"/>
        <v>7730.4010396925014</v>
      </c>
      <c r="BC868" s="52">
        <f t="shared" si="497"/>
        <v>16809.099855857974</v>
      </c>
      <c r="BD868" s="52">
        <f t="shared" si="498"/>
        <v>0</v>
      </c>
      <c r="BE868" s="52">
        <f t="shared" si="499"/>
        <v>5296.0353891049472</v>
      </c>
      <c r="BF868" s="52">
        <f t="shared" si="500"/>
        <v>1225.866095285339</v>
      </c>
      <c r="BG868" s="52">
        <f t="shared" si="501"/>
        <v>0</v>
      </c>
      <c r="BH868" s="52">
        <f t="shared" si="502"/>
        <v>3256.2903174225748</v>
      </c>
      <c r="BI868" s="52">
        <f t="shared" si="503"/>
        <v>627.70243313954415</v>
      </c>
      <c r="BJ868" s="52">
        <f t="shared" si="504"/>
        <v>0</v>
      </c>
      <c r="BK868" s="52">
        <f t="shared" si="505"/>
        <v>0</v>
      </c>
      <c r="BL868" s="52">
        <f t="shared" si="506"/>
        <v>1.7007612438974995</v>
      </c>
      <c r="BM868" s="52">
        <f t="shared" si="507"/>
        <v>15.631042870726013</v>
      </c>
      <c r="BN868" s="52">
        <f t="shared" si="508"/>
        <v>0</v>
      </c>
      <c r="BO868" s="52">
        <f t="shared" si="509"/>
        <v>1625.1479026173242</v>
      </c>
      <c r="BP868" s="52">
        <f t="shared" si="510"/>
        <v>17746.093811200797</v>
      </c>
      <c r="BQ868" s="52">
        <f t="shared" si="511"/>
        <v>0</v>
      </c>
      <c r="BR868" s="52">
        <f t="shared" si="512"/>
        <v>0</v>
      </c>
      <c r="BS868" s="52">
        <f t="shared" si="513"/>
        <v>0</v>
      </c>
      <c r="BT868" s="52">
        <f t="shared" si="514"/>
        <v>0</v>
      </c>
      <c r="BU868" s="52">
        <f t="shared" si="515"/>
        <v>0</v>
      </c>
      <c r="BV868" s="52">
        <f t="shared" si="516"/>
        <v>0</v>
      </c>
      <c r="BW868" s="52">
        <f t="shared" si="517"/>
        <v>0</v>
      </c>
      <c r="BX868" s="52">
        <f t="shared" si="518"/>
        <v>54333.968648435621</v>
      </c>
      <c r="DC868" s="7">
        <v>32</v>
      </c>
      <c r="DD868" s="55">
        <f ca="1"/>
        <v>0</v>
      </c>
      <c r="DE868" s="55">
        <f ca="1"/>
        <v>0</v>
      </c>
      <c r="DF868" s="55">
        <f ca="1"/>
        <v>0</v>
      </c>
      <c r="DG868" s="55">
        <f ca="1"/>
        <v>0</v>
      </c>
      <c r="DH868" s="55">
        <f ca="1"/>
        <v>572822.71704121435</v>
      </c>
      <c r="DI868" s="55">
        <f ca="1"/>
        <v>1164870.6200109576</v>
      </c>
      <c r="DJ868" s="55">
        <f ca="1"/>
        <v>0</v>
      </c>
      <c r="DK868" s="55">
        <f ca="1"/>
        <v>0</v>
      </c>
      <c r="DL868" s="55">
        <f ca="1"/>
        <v>94882.035775085242</v>
      </c>
      <c r="DM868" s="55">
        <f ca="1"/>
        <v>0</v>
      </c>
      <c r="DN868" s="55">
        <f ca="1"/>
        <v>0</v>
      </c>
      <c r="DO868" s="55">
        <f ca="1"/>
        <v>35214.106499128429</v>
      </c>
      <c r="DP868" s="55">
        <f ca="1"/>
        <v>0</v>
      </c>
      <c r="DQ868" s="55">
        <f ca="1"/>
        <v>0</v>
      </c>
      <c r="DR868" s="55">
        <f ca="1"/>
        <v>0</v>
      </c>
      <c r="DS868" s="55">
        <f ca="1"/>
        <v>1106.6778352474016</v>
      </c>
      <c r="DT868" s="55">
        <f ca="1"/>
        <v>0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t="shared" ca="1" si="519"/>
        <v>1868896.1571616333</v>
      </c>
    </row>
    <row r="869" spans="49:134" x14ac:dyDescent="0.3">
      <c r="AW869" s="7">
        <v>33</v>
      </c>
      <c r="AX869" s="52">
        <f t="shared" si="492"/>
        <v>0</v>
      </c>
      <c r="AY869" s="52">
        <f t="shared" si="493"/>
        <v>0</v>
      </c>
      <c r="AZ869" s="52">
        <f t="shared" si="494"/>
        <v>0</v>
      </c>
      <c r="BA869" s="52">
        <f t="shared" si="495"/>
        <v>0</v>
      </c>
      <c r="BB869" s="52">
        <f t="shared" si="496"/>
        <v>5084.0203902039211</v>
      </c>
      <c r="BC869" s="52">
        <f t="shared" si="497"/>
        <v>0</v>
      </c>
      <c r="BD869" s="52">
        <f t="shared" si="498"/>
        <v>0</v>
      </c>
      <c r="BE869" s="52">
        <f t="shared" si="499"/>
        <v>0</v>
      </c>
      <c r="BF869" s="52">
        <f t="shared" si="500"/>
        <v>0</v>
      </c>
      <c r="BG869" s="52">
        <f t="shared" si="501"/>
        <v>0</v>
      </c>
      <c r="BH869" s="52">
        <f t="shared" si="502"/>
        <v>0</v>
      </c>
      <c r="BI869" s="52">
        <f t="shared" si="503"/>
        <v>8.0029652342091957</v>
      </c>
      <c r="BJ869" s="52">
        <f t="shared" si="504"/>
        <v>0</v>
      </c>
      <c r="BK869" s="52">
        <f t="shared" si="505"/>
        <v>0</v>
      </c>
      <c r="BL869" s="52">
        <f t="shared" si="506"/>
        <v>0</v>
      </c>
      <c r="BM869" s="52">
        <f t="shared" si="507"/>
        <v>10.280002326720409</v>
      </c>
      <c r="BN869" s="52">
        <f t="shared" si="508"/>
        <v>0</v>
      </c>
      <c r="BO869" s="52">
        <f t="shared" si="509"/>
        <v>0</v>
      </c>
      <c r="BP869" s="52">
        <f t="shared" si="510"/>
        <v>0</v>
      </c>
      <c r="BQ869" s="52">
        <f t="shared" si="511"/>
        <v>0</v>
      </c>
      <c r="BR869" s="52">
        <f t="shared" si="512"/>
        <v>0</v>
      </c>
      <c r="BS869" s="52">
        <f t="shared" si="513"/>
        <v>0</v>
      </c>
      <c r="BT869" s="52">
        <f t="shared" si="514"/>
        <v>0</v>
      </c>
      <c r="BU869" s="52">
        <f t="shared" si="515"/>
        <v>0</v>
      </c>
      <c r="BV869" s="52">
        <f t="shared" si="516"/>
        <v>0</v>
      </c>
      <c r="BW869" s="52">
        <f t="shared" si="517"/>
        <v>0</v>
      </c>
      <c r="BX869" s="52">
        <f t="shared" si="518"/>
        <v>5102.3033577648503</v>
      </c>
      <c r="DC869" s="7">
        <v>33</v>
      </c>
      <c r="DD869" s="55">
        <f ca="1"/>
        <v>0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376725.91091411054</v>
      </c>
      <c r="DI869" s="55">
        <f ca="1"/>
        <v>0</v>
      </c>
      <c r="DJ869" s="55">
        <f ca="1"/>
        <v>0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448.9663496391359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727.8241647318049</v>
      </c>
      <c r="DT869" s="55">
        <f ca="1"/>
        <v>0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t="shared" ca="1" si="519"/>
        <v>377902.70142848144</v>
      </c>
    </row>
    <row r="870" spans="49:134" x14ac:dyDescent="0.3">
      <c r="AW870" s="7">
        <v>34</v>
      </c>
      <c r="AX870" s="52">
        <f t="shared" si="492"/>
        <v>0</v>
      </c>
      <c r="AY870" s="52">
        <f t="shared" si="493"/>
        <v>0</v>
      </c>
      <c r="AZ870" s="52">
        <f t="shared" si="494"/>
        <v>0</v>
      </c>
      <c r="BA870" s="52">
        <f t="shared" si="495"/>
        <v>0</v>
      </c>
      <c r="BB870" s="52">
        <f t="shared" si="496"/>
        <v>377793.70992015611</v>
      </c>
      <c r="BC870" s="52">
        <f t="shared" si="497"/>
        <v>0</v>
      </c>
      <c r="BD870" s="52">
        <f t="shared" si="498"/>
        <v>0</v>
      </c>
      <c r="BE870" s="52">
        <f t="shared" si="499"/>
        <v>0</v>
      </c>
      <c r="BF870" s="52">
        <f t="shared" si="500"/>
        <v>0</v>
      </c>
      <c r="BG870" s="52">
        <f t="shared" si="501"/>
        <v>0</v>
      </c>
      <c r="BH870" s="52">
        <f t="shared" si="502"/>
        <v>0</v>
      </c>
      <c r="BI870" s="52">
        <f t="shared" si="503"/>
        <v>594.70059020033523</v>
      </c>
      <c r="BJ870" s="52">
        <f t="shared" si="504"/>
        <v>0</v>
      </c>
      <c r="BK870" s="52">
        <f t="shared" si="505"/>
        <v>0</v>
      </c>
      <c r="BL870" s="52">
        <f t="shared" si="506"/>
        <v>0</v>
      </c>
      <c r="BM870" s="52">
        <f t="shared" si="507"/>
        <v>763.90728605951153</v>
      </c>
      <c r="BN870" s="52">
        <f t="shared" si="508"/>
        <v>0</v>
      </c>
      <c r="BO870" s="52">
        <f t="shared" si="509"/>
        <v>0</v>
      </c>
      <c r="BP870" s="52">
        <f t="shared" si="510"/>
        <v>0</v>
      </c>
      <c r="BQ870" s="52">
        <f t="shared" si="511"/>
        <v>0</v>
      </c>
      <c r="BR870" s="52">
        <f t="shared" si="512"/>
        <v>0</v>
      </c>
      <c r="BS870" s="52">
        <f t="shared" si="513"/>
        <v>0</v>
      </c>
      <c r="BT870" s="52">
        <f t="shared" si="514"/>
        <v>0</v>
      </c>
      <c r="BU870" s="52">
        <f t="shared" si="515"/>
        <v>0</v>
      </c>
      <c r="BV870" s="52">
        <f t="shared" si="516"/>
        <v>0</v>
      </c>
      <c r="BW870" s="52">
        <f t="shared" si="517"/>
        <v>0</v>
      </c>
      <c r="BX870" s="52">
        <f t="shared" si="518"/>
        <v>379152.31779641594</v>
      </c>
      <c r="DC870" s="7">
        <v>34</v>
      </c>
      <c r="DD870" s="55">
        <f ca="1"/>
        <v>0</v>
      </c>
      <c r="DE870" s="55">
        <f ca="1"/>
        <v>0</v>
      </c>
      <c r="DF870" s="55">
        <f ca="1"/>
        <v>0</v>
      </c>
      <c r="DG870" s="55">
        <f ca="1"/>
        <v>0</v>
      </c>
      <c r="DH870" s="55">
        <f ca="1"/>
        <v>27994513.905083567</v>
      </c>
      <c r="DI870" s="55">
        <f ca="1"/>
        <v>0</v>
      </c>
      <c r="DJ870" s="55">
        <f ca="1"/>
        <v>0</v>
      </c>
      <c r="DK870" s="55">
        <f ca="1"/>
        <v>0</v>
      </c>
      <c r="DL870" s="55">
        <f ca="1"/>
        <v>0</v>
      </c>
      <c r="DM870" s="55">
        <f ca="1"/>
        <v>0</v>
      </c>
      <c r="DN870" s="55">
        <f ca="1"/>
        <v>0</v>
      </c>
      <c r="DO870" s="55">
        <f ca="1"/>
        <v>33362.703110238806</v>
      </c>
      <c r="DP870" s="55">
        <f ca="1"/>
        <v>0</v>
      </c>
      <c r="DQ870" s="55">
        <f ca="1"/>
        <v>0</v>
      </c>
      <c r="DR870" s="55">
        <f ca="1"/>
        <v>0</v>
      </c>
      <c r="DS870" s="55">
        <f ca="1"/>
        <v>54084.635853013417</v>
      </c>
      <c r="DT870" s="55">
        <f ca="1"/>
        <v>0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t="shared" ca="1" si="519"/>
        <v>28081961.244046822</v>
      </c>
    </row>
    <row r="871" spans="49:134" x14ac:dyDescent="0.3">
      <c r="AW871" s="7">
        <v>35</v>
      </c>
      <c r="AX871" s="52">
        <f t="shared" si="492"/>
        <v>0</v>
      </c>
      <c r="AY871" s="52">
        <f t="shared" si="493"/>
        <v>0</v>
      </c>
      <c r="AZ871" s="52">
        <f t="shared" si="494"/>
        <v>0</v>
      </c>
      <c r="BA871" s="52">
        <f t="shared" si="495"/>
        <v>0</v>
      </c>
      <c r="BB871" s="52">
        <f t="shared" si="496"/>
        <v>0</v>
      </c>
      <c r="BC871" s="52">
        <f t="shared" si="497"/>
        <v>0</v>
      </c>
      <c r="BD871" s="52">
        <f t="shared" si="498"/>
        <v>0</v>
      </c>
      <c r="BE871" s="52">
        <f t="shared" si="499"/>
        <v>938.41067315108148</v>
      </c>
      <c r="BF871" s="52">
        <f t="shared" si="500"/>
        <v>164.39651245622127</v>
      </c>
      <c r="BG871" s="52">
        <f t="shared" si="501"/>
        <v>0</v>
      </c>
      <c r="BH871" s="52">
        <f t="shared" si="502"/>
        <v>0.40575061360645531</v>
      </c>
      <c r="BI871" s="52">
        <f t="shared" si="503"/>
        <v>0</v>
      </c>
      <c r="BJ871" s="52">
        <f t="shared" si="504"/>
        <v>0</v>
      </c>
      <c r="BK871" s="52">
        <f t="shared" si="505"/>
        <v>0</v>
      </c>
      <c r="BL871" s="52">
        <f t="shared" si="506"/>
        <v>0</v>
      </c>
      <c r="BM871" s="52">
        <f t="shared" si="507"/>
        <v>0</v>
      </c>
      <c r="BN871" s="52">
        <f t="shared" si="508"/>
        <v>0</v>
      </c>
      <c r="BO871" s="52">
        <f t="shared" si="509"/>
        <v>0</v>
      </c>
      <c r="BP871" s="52">
        <f t="shared" si="510"/>
        <v>0</v>
      </c>
      <c r="BQ871" s="52">
        <f t="shared" si="511"/>
        <v>0</v>
      </c>
      <c r="BR871" s="52">
        <f t="shared" si="512"/>
        <v>0</v>
      </c>
      <c r="BS871" s="52">
        <f t="shared" si="513"/>
        <v>0</v>
      </c>
      <c r="BT871" s="52">
        <f t="shared" si="514"/>
        <v>0</v>
      </c>
      <c r="BU871" s="52">
        <f t="shared" si="515"/>
        <v>0</v>
      </c>
      <c r="BV871" s="52">
        <f t="shared" si="516"/>
        <v>0</v>
      </c>
      <c r="BW871" s="52">
        <f t="shared" si="517"/>
        <v>0</v>
      </c>
      <c r="BX871" s="52">
        <f t="shared" si="518"/>
        <v>1103.2129362209091</v>
      </c>
      <c r="DC871" s="7">
        <v>35</v>
      </c>
      <c r="DD871" s="55">
        <f ca="1"/>
        <v>0</v>
      </c>
      <c r="DE871" s="55">
        <f ca="1"/>
        <v>0</v>
      </c>
      <c r="DF871" s="55">
        <f ca="1"/>
        <v>0</v>
      </c>
      <c r="DG871" s="55">
        <f ca="1"/>
        <v>0</v>
      </c>
      <c r="DH871" s="55">
        <f ca="1"/>
        <v>0</v>
      </c>
      <c r="DI871" s="55">
        <f ca="1"/>
        <v>0</v>
      </c>
      <c r="DJ871" s="55">
        <f ca="1"/>
        <v>0</v>
      </c>
      <c r="DK871" s="55">
        <f ca="1"/>
        <v>0</v>
      </c>
      <c r="DL871" s="55">
        <f ca="1"/>
        <v>12724.290064111528</v>
      </c>
      <c r="DM871" s="55">
        <f ca="1"/>
        <v>0</v>
      </c>
      <c r="DN871" s="55">
        <f ca="1"/>
        <v>0</v>
      </c>
      <c r="DO871" s="55">
        <f ca="1"/>
        <v>0</v>
      </c>
      <c r="DP871" s="55">
        <f ca="1"/>
        <v>0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0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t="shared" ca="1" si="519"/>
        <v>12724.290064111528</v>
      </c>
    </row>
    <row r="872" spans="49:134" x14ac:dyDescent="0.3">
      <c r="AW872" s="7">
        <v>36</v>
      </c>
      <c r="AX872" s="52">
        <f t="shared" si="492"/>
        <v>0</v>
      </c>
      <c r="AY872" s="52">
        <f t="shared" si="493"/>
        <v>0</v>
      </c>
      <c r="AZ872" s="52">
        <f t="shared" si="494"/>
        <v>0</v>
      </c>
      <c r="BA872" s="52">
        <f t="shared" si="495"/>
        <v>0</v>
      </c>
      <c r="BB872" s="52">
        <f t="shared" si="496"/>
        <v>0</v>
      </c>
      <c r="BC872" s="52">
        <f t="shared" si="497"/>
        <v>0</v>
      </c>
      <c r="BD872" s="52">
        <f t="shared" si="498"/>
        <v>0</v>
      </c>
      <c r="BE872" s="52">
        <f t="shared" si="499"/>
        <v>5.5239776213659653</v>
      </c>
      <c r="BF872" s="52">
        <f t="shared" si="500"/>
        <v>0.96772413455982231</v>
      </c>
      <c r="BG872" s="52">
        <f t="shared" si="501"/>
        <v>0</v>
      </c>
      <c r="BH872" s="52">
        <f t="shared" si="502"/>
        <v>2.3884607796887123E-3</v>
      </c>
      <c r="BI872" s="52">
        <f t="shared" si="503"/>
        <v>0</v>
      </c>
      <c r="BJ872" s="52">
        <f t="shared" si="504"/>
        <v>0</v>
      </c>
      <c r="BK872" s="52">
        <f t="shared" si="505"/>
        <v>0</v>
      </c>
      <c r="BL872" s="52">
        <f t="shared" si="506"/>
        <v>0</v>
      </c>
      <c r="BM872" s="52">
        <f t="shared" si="507"/>
        <v>0</v>
      </c>
      <c r="BN872" s="52">
        <f t="shared" si="508"/>
        <v>0</v>
      </c>
      <c r="BO872" s="52">
        <f t="shared" si="509"/>
        <v>0</v>
      </c>
      <c r="BP872" s="52">
        <f t="shared" si="510"/>
        <v>0</v>
      </c>
      <c r="BQ872" s="52">
        <f t="shared" si="511"/>
        <v>0</v>
      </c>
      <c r="BR872" s="52">
        <f t="shared" si="512"/>
        <v>0</v>
      </c>
      <c r="BS872" s="52">
        <f t="shared" si="513"/>
        <v>0</v>
      </c>
      <c r="BT872" s="52">
        <f t="shared" si="514"/>
        <v>0</v>
      </c>
      <c r="BU872" s="52">
        <f t="shared" si="515"/>
        <v>0</v>
      </c>
      <c r="BV872" s="52">
        <f t="shared" si="516"/>
        <v>0</v>
      </c>
      <c r="BW872" s="52">
        <f t="shared" si="517"/>
        <v>0</v>
      </c>
      <c r="BX872" s="52">
        <f t="shared" si="518"/>
        <v>6.4940902167054766</v>
      </c>
      <c r="DC872" s="7">
        <v>36</v>
      </c>
      <c r="DD872" s="55">
        <f ca="1"/>
        <v>0</v>
      </c>
      <c r="DE872" s="55">
        <f ca="1"/>
        <v>0</v>
      </c>
      <c r="DF872" s="55">
        <f ca="1"/>
        <v>0</v>
      </c>
      <c r="DG872" s="55">
        <f ca="1"/>
        <v>0</v>
      </c>
      <c r="DH872" s="55">
        <f ca="1"/>
        <v>0</v>
      </c>
      <c r="DI872" s="55">
        <f ca="1"/>
        <v>0</v>
      </c>
      <c r="DJ872" s="55">
        <f ca="1"/>
        <v>0</v>
      </c>
      <c r="DK872" s="55">
        <f ca="1"/>
        <v>0</v>
      </c>
      <c r="DL872" s="55">
        <f ca="1"/>
        <v>74.901848014930252</v>
      </c>
      <c r="DM872" s="55">
        <f ca="1"/>
        <v>0</v>
      </c>
      <c r="DN872" s="55">
        <f ca="1"/>
        <v>0</v>
      </c>
      <c r="DO872" s="55">
        <f ca="1"/>
        <v>0</v>
      </c>
      <c r="DP872" s="55">
        <f ca="1"/>
        <v>0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0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t="shared" ca="1" si="519"/>
        <v>74.901848014930252</v>
      </c>
    </row>
    <row r="873" spans="49:134" x14ac:dyDescent="0.3">
      <c r="AW873" s="7">
        <v>37</v>
      </c>
      <c r="AX873" s="52">
        <f t="shared" si="492"/>
        <v>0</v>
      </c>
      <c r="AY873" s="52">
        <f t="shared" si="493"/>
        <v>0</v>
      </c>
      <c r="AZ873" s="52">
        <f t="shared" si="494"/>
        <v>0</v>
      </c>
      <c r="BA873" s="52">
        <f t="shared" si="495"/>
        <v>0</v>
      </c>
      <c r="BB873" s="52">
        <f t="shared" si="496"/>
        <v>0</v>
      </c>
      <c r="BC873" s="52">
        <f t="shared" si="497"/>
        <v>0</v>
      </c>
      <c r="BD873" s="52">
        <f t="shared" si="498"/>
        <v>44139.13246626583</v>
      </c>
      <c r="BE873" s="52">
        <f t="shared" si="499"/>
        <v>0</v>
      </c>
      <c r="BF873" s="52">
        <f t="shared" si="500"/>
        <v>0</v>
      </c>
      <c r="BG873" s="52">
        <f t="shared" si="501"/>
        <v>0</v>
      </c>
      <c r="BH873" s="52">
        <f t="shared" si="502"/>
        <v>0</v>
      </c>
      <c r="BI873" s="52">
        <f t="shared" si="503"/>
        <v>0</v>
      </c>
      <c r="BJ873" s="52">
        <f t="shared" si="504"/>
        <v>0</v>
      </c>
      <c r="BK873" s="52">
        <f t="shared" si="505"/>
        <v>0</v>
      </c>
      <c r="BL873" s="52">
        <f t="shared" si="506"/>
        <v>0</v>
      </c>
      <c r="BM873" s="52">
        <f t="shared" si="507"/>
        <v>0</v>
      </c>
      <c r="BN873" s="52">
        <f t="shared" si="508"/>
        <v>0</v>
      </c>
      <c r="BO873" s="52">
        <f t="shared" si="509"/>
        <v>0</v>
      </c>
      <c r="BP873" s="52">
        <f t="shared" si="510"/>
        <v>0</v>
      </c>
      <c r="BQ873" s="52">
        <f t="shared" si="511"/>
        <v>0</v>
      </c>
      <c r="BR873" s="52">
        <f t="shared" si="512"/>
        <v>0</v>
      </c>
      <c r="BS873" s="52">
        <f t="shared" si="513"/>
        <v>0</v>
      </c>
      <c r="BT873" s="52">
        <f t="shared" si="514"/>
        <v>0</v>
      </c>
      <c r="BU873" s="52">
        <f t="shared" si="515"/>
        <v>0</v>
      </c>
      <c r="BV873" s="52">
        <f t="shared" si="516"/>
        <v>0</v>
      </c>
      <c r="BW873" s="52">
        <f t="shared" si="517"/>
        <v>0</v>
      </c>
      <c r="BX873" s="52">
        <f t="shared" si="518"/>
        <v>44139.13246626583</v>
      </c>
      <c r="DC873" s="7">
        <v>37</v>
      </c>
      <c r="DD873" s="55">
        <f ca="1"/>
        <v>0</v>
      </c>
      <c r="DE873" s="55">
        <f ca="1"/>
        <v>0</v>
      </c>
      <c r="DF873" s="55">
        <f ca="1"/>
        <v>0</v>
      </c>
      <c r="DG873" s="55">
        <f ca="1"/>
        <v>0</v>
      </c>
      <c r="DH873" s="55">
        <f ca="1"/>
        <v>0</v>
      </c>
      <c r="DI873" s="55">
        <f ca="1"/>
        <v>0</v>
      </c>
      <c r="DJ873" s="55">
        <f ca="1"/>
        <v>3155947.9713380067</v>
      </c>
      <c r="DK873" s="55">
        <f ca="1"/>
        <v>0</v>
      </c>
      <c r="DL873" s="55">
        <f ca="1"/>
        <v>0</v>
      </c>
      <c r="DM873" s="55">
        <f ca="1"/>
        <v>0</v>
      </c>
      <c r="DN873" s="55">
        <f ca="1"/>
        <v>0</v>
      </c>
      <c r="DO873" s="55">
        <f ca="1"/>
        <v>0</v>
      </c>
      <c r="DP873" s="55">
        <f ca="1"/>
        <v>0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0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t="shared" ca="1" si="519"/>
        <v>3155947.9713380067</v>
      </c>
    </row>
    <row r="874" spans="49:134" x14ac:dyDescent="0.3">
      <c r="AW874" s="7">
        <v>38</v>
      </c>
      <c r="AX874" s="52">
        <f t="shared" si="492"/>
        <v>0</v>
      </c>
      <c r="AY874" s="52">
        <f t="shared" si="493"/>
        <v>0</v>
      </c>
      <c r="AZ874" s="52">
        <f t="shared" si="494"/>
        <v>0</v>
      </c>
      <c r="BA874" s="52">
        <f t="shared" si="495"/>
        <v>0</v>
      </c>
      <c r="BB874" s="52">
        <f t="shared" si="496"/>
        <v>15638.820088308359</v>
      </c>
      <c r="BC874" s="52">
        <f t="shared" si="497"/>
        <v>0</v>
      </c>
      <c r="BD874" s="52">
        <f t="shared" si="498"/>
        <v>0</v>
      </c>
      <c r="BE874" s="52">
        <f t="shared" si="499"/>
        <v>55.233050495735341</v>
      </c>
      <c r="BF874" s="52">
        <f t="shared" si="500"/>
        <v>12.784718939840607</v>
      </c>
      <c r="BG874" s="52">
        <f t="shared" si="501"/>
        <v>0</v>
      </c>
      <c r="BH874" s="52">
        <f t="shared" si="502"/>
        <v>33.960280537068542</v>
      </c>
      <c r="BI874" s="52">
        <f t="shared" si="503"/>
        <v>36.827830230384855</v>
      </c>
      <c r="BJ874" s="52">
        <f t="shared" si="504"/>
        <v>0</v>
      </c>
      <c r="BK874" s="52">
        <f t="shared" si="505"/>
        <v>0</v>
      </c>
      <c r="BL874" s="52">
        <f t="shared" si="506"/>
        <v>0</v>
      </c>
      <c r="BM874" s="52">
        <f t="shared" si="507"/>
        <v>31.622042115830372</v>
      </c>
      <c r="BN874" s="52">
        <f t="shared" si="508"/>
        <v>0</v>
      </c>
      <c r="BO874" s="52">
        <f t="shared" si="509"/>
        <v>0</v>
      </c>
      <c r="BP874" s="52">
        <f t="shared" si="510"/>
        <v>1041.1782648858318</v>
      </c>
      <c r="BQ874" s="52">
        <f t="shared" si="511"/>
        <v>0</v>
      </c>
      <c r="BR874" s="52">
        <f t="shared" si="512"/>
        <v>0</v>
      </c>
      <c r="BS874" s="52">
        <f t="shared" si="513"/>
        <v>0</v>
      </c>
      <c r="BT874" s="52">
        <f t="shared" si="514"/>
        <v>0</v>
      </c>
      <c r="BU874" s="52">
        <f t="shared" si="515"/>
        <v>0</v>
      </c>
      <c r="BV874" s="52">
        <f t="shared" si="516"/>
        <v>0</v>
      </c>
      <c r="BW874" s="52">
        <f t="shared" si="517"/>
        <v>0</v>
      </c>
      <c r="BX874" s="52">
        <f t="shared" si="518"/>
        <v>16850.426275513051</v>
      </c>
      <c r="DC874" s="7">
        <v>38</v>
      </c>
      <c r="DD874" s="55">
        <f ca="1"/>
        <v>0</v>
      </c>
      <c r="DE874" s="55">
        <f ca="1"/>
        <v>0</v>
      </c>
      <c r="DF874" s="55">
        <f ca="1"/>
        <v>0</v>
      </c>
      <c r="DG874" s="55">
        <f ca="1"/>
        <v>0</v>
      </c>
      <c r="DH874" s="55">
        <f ca="1"/>
        <v>1158836.5685436493</v>
      </c>
      <c r="DI874" s="55">
        <f ca="1"/>
        <v>0</v>
      </c>
      <c r="DJ874" s="55">
        <f ca="1"/>
        <v>0</v>
      </c>
      <c r="DK874" s="55">
        <f ca="1"/>
        <v>0</v>
      </c>
      <c r="DL874" s="55">
        <f ca="1"/>
        <v>989.53724594366304</v>
      </c>
      <c r="DM874" s="55">
        <f ca="1"/>
        <v>0</v>
      </c>
      <c r="DN874" s="55">
        <f ca="1"/>
        <v>0</v>
      </c>
      <c r="DO874" s="55">
        <f ca="1"/>
        <v>2066.0412759245905</v>
      </c>
      <c r="DP874" s="55">
        <f ca="1"/>
        <v>0</v>
      </c>
      <c r="DQ874" s="55">
        <f ca="1"/>
        <v>0</v>
      </c>
      <c r="DR874" s="55">
        <f ca="1"/>
        <v>0</v>
      </c>
      <c r="DS874" s="55">
        <f ca="1"/>
        <v>2238.84058180079</v>
      </c>
      <c r="DT874" s="55">
        <f ca="1"/>
        <v>0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t="shared" ca="1" si="519"/>
        <v>1164130.9876473183</v>
      </c>
    </row>
    <row r="875" spans="49:134" x14ac:dyDescent="0.3">
      <c r="AW875" s="7">
        <v>39</v>
      </c>
      <c r="AX875" s="52">
        <f t="shared" si="492"/>
        <v>0</v>
      </c>
      <c r="AY875" s="52">
        <f t="shared" si="493"/>
        <v>0</v>
      </c>
      <c r="AZ875" s="52">
        <f t="shared" si="494"/>
        <v>0</v>
      </c>
      <c r="BA875" s="52">
        <f t="shared" si="495"/>
        <v>0</v>
      </c>
      <c r="BB875" s="52">
        <f t="shared" si="496"/>
        <v>48.469241352310682</v>
      </c>
      <c r="BC875" s="52">
        <f t="shared" si="497"/>
        <v>105.39224469239744</v>
      </c>
      <c r="BD875" s="52">
        <f t="shared" si="498"/>
        <v>0</v>
      </c>
      <c r="BE875" s="52">
        <f t="shared" si="499"/>
        <v>41.94330795620133</v>
      </c>
      <c r="BF875" s="52">
        <f t="shared" si="500"/>
        <v>9.7085603422930529</v>
      </c>
      <c r="BG875" s="52">
        <f t="shared" si="501"/>
        <v>0</v>
      </c>
      <c r="BH875" s="52">
        <f t="shared" si="502"/>
        <v>25.789024723694887</v>
      </c>
      <c r="BI875" s="52">
        <f t="shared" si="503"/>
        <v>4.1952833605124473</v>
      </c>
      <c r="BJ875" s="52">
        <f t="shared" si="504"/>
        <v>0</v>
      </c>
      <c r="BK875" s="52">
        <f t="shared" si="505"/>
        <v>0</v>
      </c>
      <c r="BL875" s="52">
        <f t="shared" si="506"/>
        <v>1.0652032010665552E-2</v>
      </c>
      <c r="BM875" s="52">
        <f t="shared" si="507"/>
        <v>9.8005883629764479E-2</v>
      </c>
      <c r="BN875" s="52">
        <f t="shared" si="508"/>
        <v>0</v>
      </c>
      <c r="BO875" s="52">
        <f t="shared" si="509"/>
        <v>12.805916637730565</v>
      </c>
      <c r="BP875" s="52">
        <f t="shared" si="510"/>
        <v>118.60698342997715</v>
      </c>
      <c r="BQ875" s="52">
        <f t="shared" si="511"/>
        <v>0</v>
      </c>
      <c r="BR875" s="52">
        <f t="shared" si="512"/>
        <v>0</v>
      </c>
      <c r="BS875" s="52">
        <f t="shared" si="513"/>
        <v>0</v>
      </c>
      <c r="BT875" s="52">
        <f t="shared" si="514"/>
        <v>0</v>
      </c>
      <c r="BU875" s="52">
        <f t="shared" si="515"/>
        <v>0</v>
      </c>
      <c r="BV875" s="52">
        <f t="shared" si="516"/>
        <v>0</v>
      </c>
      <c r="BW875" s="52">
        <f t="shared" si="517"/>
        <v>0</v>
      </c>
      <c r="BX875" s="52">
        <f t="shared" si="518"/>
        <v>367.01922041075795</v>
      </c>
      <c r="DC875" s="7">
        <v>39</v>
      </c>
      <c r="DD875" s="55">
        <f ca="1"/>
        <v>0</v>
      </c>
      <c r="DE875" s="55">
        <f ca="1"/>
        <v>0</v>
      </c>
      <c r="DF875" s="55">
        <f ca="1"/>
        <v>0</v>
      </c>
      <c r="DG875" s="55">
        <f ca="1"/>
        <v>0</v>
      </c>
      <c r="DH875" s="55">
        <f ca="1"/>
        <v>3591.5707842062211</v>
      </c>
      <c r="DI875" s="55">
        <f ca="1"/>
        <v>7303.6825571831423</v>
      </c>
      <c r="DJ875" s="55">
        <f ca="1"/>
        <v>0</v>
      </c>
      <c r="DK875" s="55">
        <f ca="1"/>
        <v>0</v>
      </c>
      <c r="DL875" s="55">
        <f ca="1"/>
        <v>751.44257049348232</v>
      </c>
      <c r="DM875" s="55">
        <f ca="1"/>
        <v>0</v>
      </c>
      <c r="DN875" s="55">
        <f ca="1"/>
        <v>0</v>
      </c>
      <c r="DO875" s="55">
        <f ca="1"/>
        <v>235.3553965247483</v>
      </c>
      <c r="DP875" s="55">
        <f ca="1"/>
        <v>0</v>
      </c>
      <c r="DQ875" s="55">
        <f ca="1"/>
        <v>0</v>
      </c>
      <c r="DR875" s="55">
        <f ca="1"/>
        <v>0</v>
      </c>
      <c r="DS875" s="55">
        <f ca="1"/>
        <v>6.9388165609873251</v>
      </c>
      <c r="DT875" s="55">
        <f ca="1"/>
        <v>0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t="shared" ca="1" si="519"/>
        <v>11888.990124968581</v>
      </c>
    </row>
    <row r="876" spans="49:134" x14ac:dyDescent="0.3">
      <c r="AW876" s="7">
        <v>40</v>
      </c>
      <c r="AX876" s="52">
        <f t="shared" si="492"/>
        <v>0</v>
      </c>
      <c r="AY876" s="52">
        <f t="shared" si="493"/>
        <v>0</v>
      </c>
      <c r="AZ876" s="52">
        <f t="shared" si="494"/>
        <v>0</v>
      </c>
      <c r="BA876" s="52">
        <f t="shared" si="495"/>
        <v>0</v>
      </c>
      <c r="BB876" s="52">
        <f t="shared" si="496"/>
        <v>245.22124748106717</v>
      </c>
      <c r="BC876" s="52">
        <f t="shared" si="497"/>
        <v>533.21275482762451</v>
      </c>
      <c r="BD876" s="52">
        <f t="shared" si="498"/>
        <v>0</v>
      </c>
      <c r="BE876" s="52">
        <f t="shared" si="499"/>
        <v>212.20448290395342</v>
      </c>
      <c r="BF876" s="52">
        <f t="shared" si="500"/>
        <v>49.118682510178992</v>
      </c>
      <c r="BG876" s="52">
        <f t="shared" si="501"/>
        <v>0</v>
      </c>
      <c r="BH876" s="52">
        <f t="shared" si="502"/>
        <v>130.47484622054438</v>
      </c>
      <c r="BI876" s="52">
        <f t="shared" si="503"/>
        <v>21.225267622102081</v>
      </c>
      <c r="BJ876" s="52">
        <f t="shared" si="504"/>
        <v>0</v>
      </c>
      <c r="BK876" s="52">
        <f t="shared" si="505"/>
        <v>0</v>
      </c>
      <c r="BL876" s="52">
        <f t="shared" si="506"/>
        <v>5.3854139503129783E-2</v>
      </c>
      <c r="BM876" s="52">
        <f t="shared" si="507"/>
        <v>0.49498289984494293</v>
      </c>
      <c r="BN876" s="52">
        <f t="shared" si="508"/>
        <v>0</v>
      </c>
      <c r="BO876" s="52">
        <f t="shared" si="509"/>
        <v>64.789189266389428</v>
      </c>
      <c r="BP876" s="52">
        <f t="shared" si="510"/>
        <v>600.07030458644408</v>
      </c>
      <c r="BQ876" s="52">
        <f t="shared" si="511"/>
        <v>0</v>
      </c>
      <c r="BR876" s="52">
        <f t="shared" si="512"/>
        <v>0</v>
      </c>
      <c r="BS876" s="52">
        <f t="shared" si="513"/>
        <v>0</v>
      </c>
      <c r="BT876" s="52">
        <f t="shared" si="514"/>
        <v>0</v>
      </c>
      <c r="BU876" s="52">
        <f t="shared" si="515"/>
        <v>0</v>
      </c>
      <c r="BV876" s="52">
        <f t="shared" si="516"/>
        <v>0</v>
      </c>
      <c r="BW876" s="52">
        <f t="shared" si="517"/>
        <v>0</v>
      </c>
      <c r="BX876" s="52">
        <f t="shared" si="518"/>
        <v>1856.8656124576521</v>
      </c>
      <c r="DC876" s="7">
        <v>40</v>
      </c>
      <c r="DD876" s="55">
        <f ca="1"/>
        <v>0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18170.894438347077</v>
      </c>
      <c r="DI876" s="55">
        <f ca="1"/>
        <v>36951.643909554376</v>
      </c>
      <c r="DJ876" s="55">
        <f ca="1"/>
        <v>0</v>
      </c>
      <c r="DK876" s="55">
        <f ca="1"/>
        <v>0</v>
      </c>
      <c r="DL876" s="55">
        <f ca="1"/>
        <v>3801.7860262878544</v>
      </c>
      <c r="DM876" s="55">
        <f ca="1"/>
        <v>0</v>
      </c>
      <c r="DN876" s="55">
        <f ca="1"/>
        <v>0</v>
      </c>
      <c r="DO876" s="55">
        <f ca="1"/>
        <v>1190.7375135999268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35.044789309021958</v>
      </c>
      <c r="DT876" s="55">
        <f ca="1"/>
        <v>0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t="shared" ca="1" si="519"/>
        <v>60150.106677098258</v>
      </c>
    </row>
    <row r="877" spans="49:134" x14ac:dyDescent="0.3">
      <c r="AW877" s="7">
        <v>41</v>
      </c>
      <c r="AX877" s="52">
        <f t="shared" si="492"/>
        <v>0</v>
      </c>
      <c r="AY877" s="52">
        <f t="shared" si="493"/>
        <v>0</v>
      </c>
      <c r="AZ877" s="52">
        <f t="shared" si="494"/>
        <v>0</v>
      </c>
      <c r="BA877" s="52">
        <f t="shared" si="495"/>
        <v>0</v>
      </c>
      <c r="BB877" s="52">
        <f t="shared" si="496"/>
        <v>2154.3589620236226</v>
      </c>
      <c r="BC877" s="52">
        <f t="shared" si="497"/>
        <v>0</v>
      </c>
      <c r="BD877" s="52">
        <f t="shared" si="498"/>
        <v>0</v>
      </c>
      <c r="BE877" s="52">
        <f t="shared" si="499"/>
        <v>100.77236080770223</v>
      </c>
      <c r="BF877" s="52">
        <f t="shared" si="500"/>
        <v>23.32564105273595</v>
      </c>
      <c r="BG877" s="52">
        <f t="shared" si="501"/>
        <v>0</v>
      </c>
      <c r="BH877" s="52">
        <f t="shared" si="502"/>
        <v>61.96032289255735</v>
      </c>
      <c r="BI877" s="52">
        <f t="shared" si="503"/>
        <v>28.558182182729301</v>
      </c>
      <c r="BJ877" s="52">
        <f t="shared" si="504"/>
        <v>0</v>
      </c>
      <c r="BK877" s="52">
        <f t="shared" si="505"/>
        <v>0</v>
      </c>
      <c r="BL877" s="52">
        <f t="shared" si="506"/>
        <v>0</v>
      </c>
      <c r="BM877" s="52">
        <f t="shared" si="507"/>
        <v>4.3561617458837478</v>
      </c>
      <c r="BN877" s="52">
        <f t="shared" si="508"/>
        <v>0</v>
      </c>
      <c r="BO877" s="52">
        <f t="shared" si="509"/>
        <v>0</v>
      </c>
      <c r="BP877" s="52">
        <f t="shared" si="510"/>
        <v>807.38285134558248</v>
      </c>
      <c r="BQ877" s="52">
        <f t="shared" si="511"/>
        <v>0</v>
      </c>
      <c r="BR877" s="52">
        <f t="shared" si="512"/>
        <v>0</v>
      </c>
      <c r="BS877" s="52">
        <f t="shared" si="513"/>
        <v>0</v>
      </c>
      <c r="BT877" s="52">
        <f t="shared" si="514"/>
        <v>0</v>
      </c>
      <c r="BU877" s="52">
        <f t="shared" si="515"/>
        <v>0</v>
      </c>
      <c r="BV877" s="52">
        <f t="shared" si="516"/>
        <v>0</v>
      </c>
      <c r="BW877" s="52">
        <f t="shared" si="517"/>
        <v>0</v>
      </c>
      <c r="BX877" s="52">
        <f t="shared" si="518"/>
        <v>3180.7144820508138</v>
      </c>
      <c r="DC877" s="7">
        <v>41</v>
      </c>
      <c r="DD877" s="55">
        <f ca="1"/>
        <v>0</v>
      </c>
      <c r="DE877" s="55">
        <f ca="1"/>
        <v>0</v>
      </c>
      <c r="DF877" s="55">
        <f ca="1"/>
        <v>0</v>
      </c>
      <c r="DG877" s="55">
        <f ca="1"/>
        <v>0</v>
      </c>
      <c r="DH877" s="55">
        <f ca="1"/>
        <v>159637.99908595043</v>
      </c>
      <c r="DI877" s="55">
        <f ca="1"/>
        <v>0</v>
      </c>
      <c r="DJ877" s="55">
        <f ca="1"/>
        <v>0</v>
      </c>
      <c r="DK877" s="55">
        <f ca="1"/>
        <v>0</v>
      </c>
      <c r="DL877" s="55">
        <f ca="1"/>
        <v>1805.4046174817627</v>
      </c>
      <c r="DM877" s="55">
        <f ca="1"/>
        <v>0</v>
      </c>
      <c r="DN877" s="55">
        <f ca="1"/>
        <v>0</v>
      </c>
      <c r="DO877" s="55">
        <f ca="1"/>
        <v>1602.1140204511139</v>
      </c>
      <c r="DP877" s="55">
        <f ca="1"/>
        <v>0</v>
      </c>
      <c r="DQ877" s="55">
        <f ca="1"/>
        <v>0</v>
      </c>
      <c r="DR877" s="55">
        <f ca="1"/>
        <v>0</v>
      </c>
      <c r="DS877" s="55">
        <f ca="1"/>
        <v>308.41625160856933</v>
      </c>
      <c r="DT877" s="55">
        <f ca="1"/>
        <v>0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t="shared" ca="1" si="519"/>
        <v>163353.93397549188</v>
      </c>
    </row>
    <row r="878" spans="49:134" x14ac:dyDescent="0.3">
      <c r="AW878" s="7">
        <v>42</v>
      </c>
      <c r="AX878" s="52">
        <f t="shared" si="492"/>
        <v>0</v>
      </c>
      <c r="AY878" s="52">
        <f t="shared" si="493"/>
        <v>0</v>
      </c>
      <c r="AZ878" s="52">
        <f t="shared" si="494"/>
        <v>0</v>
      </c>
      <c r="BA878" s="52">
        <f t="shared" si="495"/>
        <v>0</v>
      </c>
      <c r="BB878" s="52">
        <f t="shared" si="496"/>
        <v>1028.6038178900014</v>
      </c>
      <c r="BC878" s="52">
        <f t="shared" si="497"/>
        <v>0</v>
      </c>
      <c r="BD878" s="52">
        <f t="shared" si="498"/>
        <v>0</v>
      </c>
      <c r="BE878" s="52">
        <f t="shared" si="499"/>
        <v>48.114003715064058</v>
      </c>
      <c r="BF878" s="52">
        <f t="shared" si="500"/>
        <v>11.136882879244364</v>
      </c>
      <c r="BG878" s="52">
        <f t="shared" si="501"/>
        <v>0</v>
      </c>
      <c r="BH878" s="52">
        <f t="shared" si="502"/>
        <v>29.583103749813809</v>
      </c>
      <c r="BI878" s="52">
        <f t="shared" si="503"/>
        <v>13.635172111156022</v>
      </c>
      <c r="BJ878" s="52">
        <f t="shared" si="504"/>
        <v>0</v>
      </c>
      <c r="BK878" s="52">
        <f t="shared" si="505"/>
        <v>0</v>
      </c>
      <c r="BL878" s="52">
        <f t="shared" si="506"/>
        <v>0</v>
      </c>
      <c r="BM878" s="52">
        <f t="shared" si="507"/>
        <v>2.0798598011675313</v>
      </c>
      <c r="BN878" s="52">
        <f t="shared" si="508"/>
        <v>0</v>
      </c>
      <c r="BO878" s="52">
        <f t="shared" si="509"/>
        <v>0</v>
      </c>
      <c r="BP878" s="52">
        <f t="shared" si="510"/>
        <v>385.48686547946158</v>
      </c>
      <c r="BQ878" s="52">
        <f t="shared" si="511"/>
        <v>0</v>
      </c>
      <c r="BR878" s="52">
        <f t="shared" si="512"/>
        <v>0</v>
      </c>
      <c r="BS878" s="52">
        <f t="shared" si="513"/>
        <v>0</v>
      </c>
      <c r="BT878" s="52">
        <f t="shared" si="514"/>
        <v>0</v>
      </c>
      <c r="BU878" s="52">
        <f t="shared" si="515"/>
        <v>0</v>
      </c>
      <c r="BV878" s="52">
        <f t="shared" si="516"/>
        <v>0</v>
      </c>
      <c r="BW878" s="52">
        <f t="shared" si="517"/>
        <v>0</v>
      </c>
      <c r="BX878" s="52">
        <f t="shared" si="518"/>
        <v>1518.6397056259086</v>
      </c>
      <c r="DC878" s="7">
        <v>42</v>
      </c>
      <c r="DD878" s="55">
        <f ca="1"/>
        <v>0</v>
      </c>
      <c r="DE878" s="55">
        <f ca="1"/>
        <v>0</v>
      </c>
      <c r="DF878" s="55">
        <f ca="1"/>
        <v>0</v>
      </c>
      <c r="DG878" s="55">
        <f ca="1"/>
        <v>0</v>
      </c>
      <c r="DH878" s="55">
        <f ca="1"/>
        <v>76219.542905649098</v>
      </c>
      <c r="DI878" s="55">
        <f ca="1"/>
        <v>0</v>
      </c>
      <c r="DJ878" s="55">
        <f ca="1"/>
        <v>0</v>
      </c>
      <c r="DK878" s="55">
        <f ca="1"/>
        <v>0</v>
      </c>
      <c r="DL878" s="55">
        <f ca="1"/>
        <v>861.99473485351382</v>
      </c>
      <c r="DM878" s="55">
        <f ca="1"/>
        <v>0</v>
      </c>
      <c r="DN878" s="55">
        <f ca="1"/>
        <v>0</v>
      </c>
      <c r="DO878" s="55">
        <f ca="1"/>
        <v>764.93315543585288</v>
      </c>
      <c r="DP878" s="55">
        <f ca="1"/>
        <v>0</v>
      </c>
      <c r="DQ878" s="55">
        <f ca="1"/>
        <v>0</v>
      </c>
      <c r="DR878" s="55">
        <f ca="1"/>
        <v>0</v>
      </c>
      <c r="DS878" s="55">
        <f ca="1"/>
        <v>147.25407392266121</v>
      </c>
      <c r="DT878" s="55">
        <f ca="1"/>
        <v>0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t="shared" ca="1" si="519"/>
        <v>77993.724869861137</v>
      </c>
    </row>
    <row r="879" spans="49:134" x14ac:dyDescent="0.3">
      <c r="AW879" s="7">
        <v>43</v>
      </c>
      <c r="AX879" s="52">
        <f t="shared" si="492"/>
        <v>0</v>
      </c>
      <c r="AY879" s="52">
        <f t="shared" si="493"/>
        <v>0</v>
      </c>
      <c r="AZ879" s="52">
        <f t="shared" si="494"/>
        <v>0</v>
      </c>
      <c r="BA879" s="52">
        <f t="shared" si="495"/>
        <v>0</v>
      </c>
      <c r="BB879" s="52">
        <f t="shared" si="496"/>
        <v>108.50849371971375</v>
      </c>
      <c r="BC879" s="52">
        <f t="shared" si="497"/>
        <v>0</v>
      </c>
      <c r="BD879" s="52">
        <f t="shared" si="498"/>
        <v>0</v>
      </c>
      <c r="BE879" s="52">
        <f t="shared" si="499"/>
        <v>5.0755966286384782</v>
      </c>
      <c r="BF879" s="52">
        <f t="shared" si="500"/>
        <v>1.1748414364685118</v>
      </c>
      <c r="BG879" s="52">
        <f t="shared" si="501"/>
        <v>0</v>
      </c>
      <c r="BH879" s="52">
        <f t="shared" si="502"/>
        <v>3.1207525899998085</v>
      </c>
      <c r="BI879" s="52">
        <f t="shared" si="503"/>
        <v>1.4383885831019823</v>
      </c>
      <c r="BJ879" s="52">
        <f t="shared" si="504"/>
        <v>0</v>
      </c>
      <c r="BK879" s="52">
        <f t="shared" si="505"/>
        <v>0</v>
      </c>
      <c r="BL879" s="52">
        <f t="shared" si="506"/>
        <v>0</v>
      </c>
      <c r="BM879" s="52">
        <f t="shared" si="507"/>
        <v>0.21940658723811765</v>
      </c>
      <c r="BN879" s="52">
        <f t="shared" si="508"/>
        <v>0</v>
      </c>
      <c r="BO879" s="52">
        <f t="shared" si="509"/>
        <v>0</v>
      </c>
      <c r="BP879" s="52">
        <f t="shared" si="510"/>
        <v>40.665413075240174</v>
      </c>
      <c r="BQ879" s="52">
        <f t="shared" si="511"/>
        <v>0</v>
      </c>
      <c r="BR879" s="52">
        <f t="shared" si="512"/>
        <v>0</v>
      </c>
      <c r="BS879" s="52">
        <f t="shared" si="513"/>
        <v>0</v>
      </c>
      <c r="BT879" s="52">
        <f t="shared" si="514"/>
        <v>0</v>
      </c>
      <c r="BU879" s="52">
        <f t="shared" si="515"/>
        <v>0</v>
      </c>
      <c r="BV879" s="52">
        <f t="shared" si="516"/>
        <v>0</v>
      </c>
      <c r="BW879" s="52">
        <f t="shared" si="517"/>
        <v>0</v>
      </c>
      <c r="BX879" s="52">
        <f t="shared" si="518"/>
        <v>160.20289262040083</v>
      </c>
      <c r="DC879" s="7">
        <v>43</v>
      </c>
      <c r="DD879" s="55">
        <f ca="1"/>
        <v>0</v>
      </c>
      <c r="DE879" s="55">
        <f ca="1"/>
        <v>0</v>
      </c>
      <c r="DF879" s="55">
        <f ca="1"/>
        <v>0</v>
      </c>
      <c r="DG879" s="55">
        <f ca="1"/>
        <v>0</v>
      </c>
      <c r="DH879" s="55">
        <f ca="1"/>
        <v>8040.4793846307884</v>
      </c>
      <c r="DI879" s="55">
        <f ca="1"/>
        <v>0</v>
      </c>
      <c r="DJ879" s="55">
        <f ca="1"/>
        <v>0</v>
      </c>
      <c r="DK879" s="55">
        <f ca="1"/>
        <v>0</v>
      </c>
      <c r="DL879" s="55">
        <f ca="1"/>
        <v>90.932727182662816</v>
      </c>
      <c r="DM879" s="55">
        <f ca="1"/>
        <v>0</v>
      </c>
      <c r="DN879" s="55">
        <f ca="1"/>
        <v>0</v>
      </c>
      <c r="DO879" s="55">
        <f ca="1"/>
        <v>80.693599512021208</v>
      </c>
      <c r="DP879" s="55">
        <f ca="1"/>
        <v>0</v>
      </c>
      <c r="DQ879" s="55">
        <f ca="1"/>
        <v>0</v>
      </c>
      <c r="DR879" s="55">
        <f ca="1"/>
        <v>0</v>
      </c>
      <c r="DS879" s="55">
        <f ca="1"/>
        <v>15.53398637645873</v>
      </c>
      <c r="DT879" s="55">
        <f ca="1"/>
        <v>0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t="shared" ca="1" si="519"/>
        <v>8227.6396977019322</v>
      </c>
    </row>
    <row r="880" spans="49:134" x14ac:dyDescent="0.3">
      <c r="AW880" s="7">
        <v>44</v>
      </c>
      <c r="AX880" s="52">
        <f t="shared" si="492"/>
        <v>0</v>
      </c>
      <c r="AY880" s="52">
        <f t="shared" si="493"/>
        <v>0</v>
      </c>
      <c r="AZ880" s="52">
        <f t="shared" si="494"/>
        <v>0</v>
      </c>
      <c r="BA880" s="52">
        <f t="shared" si="495"/>
        <v>0</v>
      </c>
      <c r="BB880" s="52">
        <f t="shared" si="496"/>
        <v>161.3379838425432</v>
      </c>
      <c r="BC880" s="52">
        <f t="shared" si="497"/>
        <v>0</v>
      </c>
      <c r="BD880" s="52">
        <f t="shared" si="498"/>
        <v>0</v>
      </c>
      <c r="BE880" s="52">
        <f t="shared" si="499"/>
        <v>7.5467504771535694</v>
      </c>
      <c r="BF880" s="52">
        <f t="shared" si="500"/>
        <v>1.7468360495311814</v>
      </c>
      <c r="BG880" s="52">
        <f t="shared" si="501"/>
        <v>0</v>
      </c>
      <c r="BH880" s="52">
        <f t="shared" si="502"/>
        <v>4.6401522470534209</v>
      </c>
      <c r="BI880" s="52">
        <f t="shared" si="503"/>
        <v>2.138696299217687</v>
      </c>
      <c r="BJ880" s="52">
        <f t="shared" si="504"/>
        <v>0</v>
      </c>
      <c r="BK880" s="52">
        <f t="shared" si="505"/>
        <v>0</v>
      </c>
      <c r="BL880" s="52">
        <f t="shared" si="506"/>
        <v>0</v>
      </c>
      <c r="BM880" s="52">
        <f t="shared" si="507"/>
        <v>0.3266887141872456</v>
      </c>
      <c r="BN880" s="52">
        <f t="shared" si="508"/>
        <v>0</v>
      </c>
      <c r="BO880" s="52">
        <f t="shared" si="509"/>
        <v>0</v>
      </c>
      <c r="BP880" s="52">
        <f t="shared" si="510"/>
        <v>60.464167653141942</v>
      </c>
      <c r="BQ880" s="52">
        <f t="shared" si="511"/>
        <v>0</v>
      </c>
      <c r="BR880" s="52">
        <f t="shared" si="512"/>
        <v>0</v>
      </c>
      <c r="BS880" s="52">
        <f t="shared" si="513"/>
        <v>0</v>
      </c>
      <c r="BT880" s="52">
        <f t="shared" si="514"/>
        <v>0</v>
      </c>
      <c r="BU880" s="52">
        <f t="shared" si="515"/>
        <v>0</v>
      </c>
      <c r="BV880" s="52">
        <f t="shared" si="516"/>
        <v>0</v>
      </c>
      <c r="BW880" s="52">
        <f t="shared" si="517"/>
        <v>0</v>
      </c>
      <c r="BX880" s="52">
        <f t="shared" si="518"/>
        <v>238.20127528282822</v>
      </c>
      <c r="DC880" s="7">
        <v>44</v>
      </c>
      <c r="DD880" s="55">
        <f ca="1"/>
        <v>0</v>
      </c>
      <c r="DE880" s="55">
        <f ca="1"/>
        <v>0</v>
      </c>
      <c r="DF880" s="55">
        <f ca="1"/>
        <v>0</v>
      </c>
      <c r="DG880" s="55">
        <f ca="1"/>
        <v>0</v>
      </c>
      <c r="DH880" s="55">
        <f ca="1"/>
        <v>11955.144602732449</v>
      </c>
      <c r="DI880" s="55">
        <f ca="1"/>
        <v>0</v>
      </c>
      <c r="DJ880" s="55">
        <f ca="1"/>
        <v>0</v>
      </c>
      <c r="DK880" s="55">
        <f ca="1"/>
        <v>0</v>
      </c>
      <c r="DL880" s="55">
        <f ca="1"/>
        <v>135.20511023371344</v>
      </c>
      <c r="DM880" s="55">
        <f ca="1"/>
        <v>0</v>
      </c>
      <c r="DN880" s="55">
        <f ca="1"/>
        <v>0</v>
      </c>
      <c r="DO880" s="55">
        <f ca="1"/>
        <v>119.98086238611225</v>
      </c>
      <c r="DP880" s="55">
        <f ca="1"/>
        <v>0</v>
      </c>
      <c r="DQ880" s="55">
        <f ca="1"/>
        <v>0</v>
      </c>
      <c r="DR880" s="55">
        <f ca="1"/>
        <v>0</v>
      </c>
      <c r="DS880" s="55">
        <f ca="1"/>
        <v>23.129560964456989</v>
      </c>
      <c r="DT880" s="55">
        <f ca="1"/>
        <v>0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t="shared" ca="1" si="519"/>
        <v>12233.460136316731</v>
      </c>
    </row>
    <row r="881" spans="49:134" x14ac:dyDescent="0.3">
      <c r="AW881" s="7">
        <v>45</v>
      </c>
      <c r="AX881" s="52">
        <f t="shared" si="492"/>
        <v>0</v>
      </c>
      <c r="AY881" s="52">
        <f t="shared" si="493"/>
        <v>0</v>
      </c>
      <c r="AZ881" s="52">
        <f t="shared" si="494"/>
        <v>0</v>
      </c>
      <c r="BA881" s="52">
        <f t="shared" si="495"/>
        <v>0</v>
      </c>
      <c r="BB881" s="52">
        <f t="shared" si="496"/>
        <v>17.854954613270472</v>
      </c>
      <c r="BC881" s="52">
        <f t="shared" si="497"/>
        <v>0</v>
      </c>
      <c r="BD881" s="52">
        <f t="shared" si="498"/>
        <v>0</v>
      </c>
      <c r="BE881" s="52">
        <f t="shared" si="499"/>
        <v>0.83518390343801396</v>
      </c>
      <c r="BF881" s="52">
        <f t="shared" si="500"/>
        <v>0.19331888022789237</v>
      </c>
      <c r="BG881" s="52">
        <f t="shared" si="501"/>
        <v>0</v>
      </c>
      <c r="BH881" s="52">
        <f t="shared" si="502"/>
        <v>0.51351644419229492</v>
      </c>
      <c r="BI881" s="52">
        <f t="shared" si="503"/>
        <v>0.2366852765617703</v>
      </c>
      <c r="BJ881" s="52">
        <f t="shared" si="504"/>
        <v>0</v>
      </c>
      <c r="BK881" s="52">
        <f t="shared" si="505"/>
        <v>0</v>
      </c>
      <c r="BL881" s="52">
        <f t="shared" si="506"/>
        <v>0</v>
      </c>
      <c r="BM881" s="52">
        <f t="shared" si="507"/>
        <v>3.6103116249576406E-2</v>
      </c>
      <c r="BN881" s="52">
        <f t="shared" si="508"/>
        <v>0</v>
      </c>
      <c r="BO881" s="52">
        <f t="shared" si="509"/>
        <v>0</v>
      </c>
      <c r="BP881" s="52">
        <f t="shared" si="510"/>
        <v>6.69144948681733</v>
      </c>
      <c r="BQ881" s="52">
        <f t="shared" si="511"/>
        <v>0</v>
      </c>
      <c r="BR881" s="52">
        <f t="shared" si="512"/>
        <v>0</v>
      </c>
      <c r="BS881" s="52">
        <f t="shared" si="513"/>
        <v>0</v>
      </c>
      <c r="BT881" s="52">
        <f t="shared" si="514"/>
        <v>0</v>
      </c>
      <c r="BU881" s="52">
        <f t="shared" si="515"/>
        <v>0</v>
      </c>
      <c r="BV881" s="52">
        <f t="shared" si="516"/>
        <v>0</v>
      </c>
      <c r="BW881" s="52">
        <f t="shared" si="517"/>
        <v>0</v>
      </c>
      <c r="BX881" s="52">
        <f t="shared" si="518"/>
        <v>26.36121172075735</v>
      </c>
      <c r="DC881" s="7">
        <v>45</v>
      </c>
      <c r="DD881" s="55">
        <f ca="1"/>
        <v>0</v>
      </c>
      <c r="DE881" s="55">
        <f ca="1"/>
        <v>0</v>
      </c>
      <c r="DF881" s="55">
        <f ca="1"/>
        <v>0</v>
      </c>
      <c r="DG881" s="55">
        <f ca="1"/>
        <v>0</v>
      </c>
      <c r="DH881" s="55">
        <f ca="1"/>
        <v>1323.0521368433419</v>
      </c>
      <c r="DI881" s="55">
        <f ca="1"/>
        <v>0</v>
      </c>
      <c r="DJ881" s="55">
        <f ca="1"/>
        <v>0</v>
      </c>
      <c r="DK881" s="55">
        <f ca="1"/>
        <v>0</v>
      </c>
      <c r="DL881" s="55">
        <f ca="1"/>
        <v>14.96288132963887</v>
      </c>
      <c r="DM881" s="55">
        <f ca="1"/>
        <v>0</v>
      </c>
      <c r="DN881" s="55">
        <f ca="1"/>
        <v>0</v>
      </c>
      <c r="DO881" s="55">
        <f ca="1"/>
        <v>13.278044015115315</v>
      </c>
      <c r="DP881" s="55">
        <f ca="1"/>
        <v>0</v>
      </c>
      <c r="DQ881" s="55">
        <f ca="1"/>
        <v>0</v>
      </c>
      <c r="DR881" s="55">
        <f ca="1"/>
        <v>0</v>
      </c>
      <c r="DS881" s="55">
        <f ca="1"/>
        <v>2.5561006304700093</v>
      </c>
      <c r="DT881" s="55">
        <f ca="1"/>
        <v>0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t="shared" ca="1" si="519"/>
        <v>1353.8491628185659</v>
      </c>
    </row>
    <row r="882" spans="49:134" x14ac:dyDescent="0.3">
      <c r="AW882" s="7">
        <v>46</v>
      </c>
      <c r="AX882" s="52">
        <f t="shared" si="492"/>
        <v>0</v>
      </c>
      <c r="AY882" s="52">
        <f t="shared" si="493"/>
        <v>0</v>
      </c>
      <c r="AZ882" s="52">
        <f t="shared" si="494"/>
        <v>0</v>
      </c>
      <c r="BA882" s="52">
        <f t="shared" si="495"/>
        <v>0</v>
      </c>
      <c r="BB882" s="52">
        <f t="shared" si="496"/>
        <v>0.72261335823240558</v>
      </c>
      <c r="BC882" s="52">
        <f t="shared" si="497"/>
        <v>1.5712613135152798</v>
      </c>
      <c r="BD882" s="52">
        <f t="shared" si="498"/>
        <v>0</v>
      </c>
      <c r="BE882" s="52">
        <f t="shared" si="499"/>
        <v>4.0684597801946429</v>
      </c>
      <c r="BF882" s="52">
        <f t="shared" si="500"/>
        <v>0.94172084117094979</v>
      </c>
      <c r="BG882" s="52">
        <f t="shared" si="501"/>
        <v>0</v>
      </c>
      <c r="BH882" s="52">
        <f t="shared" si="502"/>
        <v>2.5015101340203496</v>
      </c>
      <c r="BI882" s="52">
        <f t="shared" si="503"/>
        <v>0.53950499160031207</v>
      </c>
      <c r="BJ882" s="52">
        <f t="shared" si="504"/>
        <v>0</v>
      </c>
      <c r="BK882" s="52">
        <f t="shared" si="505"/>
        <v>0</v>
      </c>
      <c r="BL882" s="52">
        <f t="shared" si="506"/>
        <v>1.5898850728236714E-4</v>
      </c>
      <c r="BM882" s="52">
        <f t="shared" si="507"/>
        <v>1.4611400206937099E-3</v>
      </c>
      <c r="BN882" s="52">
        <f t="shared" si="508"/>
        <v>0</v>
      </c>
      <c r="BO882" s="52">
        <f t="shared" si="509"/>
        <v>3.0506039620665851E-2</v>
      </c>
      <c r="BP882" s="52">
        <f t="shared" si="510"/>
        <v>15.252619234531974</v>
      </c>
      <c r="BQ882" s="52">
        <f t="shared" si="511"/>
        <v>0</v>
      </c>
      <c r="BR882" s="52">
        <f t="shared" si="512"/>
        <v>0</v>
      </c>
      <c r="BS882" s="52">
        <f t="shared" si="513"/>
        <v>0</v>
      </c>
      <c r="BT882" s="52">
        <f t="shared" si="514"/>
        <v>0</v>
      </c>
      <c r="BU882" s="52">
        <f t="shared" si="515"/>
        <v>0</v>
      </c>
      <c r="BV882" s="52">
        <f t="shared" si="516"/>
        <v>0</v>
      </c>
      <c r="BW882" s="52">
        <f t="shared" si="517"/>
        <v>0</v>
      </c>
      <c r="BX882" s="52">
        <f t="shared" si="518"/>
        <v>25.629815821414557</v>
      </c>
      <c r="DC882" s="7">
        <v>46</v>
      </c>
      <c r="DD882" s="55">
        <f ca="1"/>
        <v>0</v>
      </c>
      <c r="DE882" s="55">
        <f ca="1"/>
        <v>0</v>
      </c>
      <c r="DF882" s="55">
        <f ca="1"/>
        <v>0</v>
      </c>
      <c r="DG882" s="55">
        <f ca="1"/>
        <v>0</v>
      </c>
      <c r="DH882" s="55">
        <f ca="1"/>
        <v>53.545649845021252</v>
      </c>
      <c r="DI882" s="55">
        <f ca="1"/>
        <v>108.88840902660888</v>
      </c>
      <c r="DJ882" s="55">
        <f ca="1"/>
        <v>0</v>
      </c>
      <c r="DK882" s="55">
        <f ca="1"/>
        <v>0</v>
      </c>
      <c r="DL882" s="55">
        <f ca="1"/>
        <v>72.889193106631524</v>
      </c>
      <c r="DM882" s="55">
        <f ca="1"/>
        <v>0</v>
      </c>
      <c r="DN882" s="55">
        <f ca="1"/>
        <v>0</v>
      </c>
      <c r="DO882" s="55">
        <f ca="1"/>
        <v>30.266230028777507</v>
      </c>
      <c r="DP882" s="55">
        <f ca="1"/>
        <v>0</v>
      </c>
      <c r="DQ882" s="55">
        <f ca="1"/>
        <v>0</v>
      </c>
      <c r="DR882" s="55">
        <f ca="1"/>
        <v>0</v>
      </c>
      <c r="DS882" s="55">
        <f ca="1"/>
        <v>0.10344871346511465</v>
      </c>
      <c r="DT882" s="55">
        <f ca="1"/>
        <v>0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t="shared" ca="1" si="519"/>
        <v>265.69293072050431</v>
      </c>
    </row>
    <row r="883" spans="49:134" x14ac:dyDescent="0.3">
      <c r="AW883" s="7">
        <v>47</v>
      </c>
      <c r="AX883" s="52">
        <f t="shared" si="492"/>
        <v>0</v>
      </c>
      <c r="AY883" s="52">
        <f t="shared" si="493"/>
        <v>0</v>
      </c>
      <c r="AZ883" s="52">
        <f t="shared" si="494"/>
        <v>0</v>
      </c>
      <c r="BA883" s="52">
        <f t="shared" si="495"/>
        <v>0</v>
      </c>
      <c r="BB883" s="52">
        <f t="shared" si="496"/>
        <v>48.821691332681453</v>
      </c>
      <c r="BC883" s="52">
        <f t="shared" si="497"/>
        <v>106.15861718983923</v>
      </c>
      <c r="BD883" s="52">
        <f t="shared" si="498"/>
        <v>0</v>
      </c>
      <c r="BE883" s="52">
        <f t="shared" si="499"/>
        <v>165.50947795238596</v>
      </c>
      <c r="BF883" s="52">
        <f t="shared" si="500"/>
        <v>38.310253338651748</v>
      </c>
      <c r="BG883" s="52">
        <f t="shared" si="501"/>
        <v>0</v>
      </c>
      <c r="BH883" s="52">
        <f t="shared" si="502"/>
        <v>101.76422000600999</v>
      </c>
      <c r="BI883" s="52">
        <f t="shared" si="503"/>
        <v>11.680007428252484</v>
      </c>
      <c r="BJ883" s="52">
        <f t="shared" si="504"/>
        <v>0</v>
      </c>
      <c r="BK883" s="52">
        <f t="shared" si="505"/>
        <v>0</v>
      </c>
      <c r="BL883" s="52">
        <f t="shared" si="506"/>
        <v>1.0736297895239152E-2</v>
      </c>
      <c r="BM883" s="52">
        <f t="shared" si="507"/>
        <v>9.8718546109903937E-2</v>
      </c>
      <c r="BN883" s="52">
        <f t="shared" si="508"/>
        <v>0</v>
      </c>
      <c r="BO883" s="52">
        <f t="shared" si="509"/>
        <v>6.1187342852963039E-2</v>
      </c>
      <c r="BP883" s="52">
        <f t="shared" si="510"/>
        <v>330.21141320159006</v>
      </c>
      <c r="BQ883" s="52">
        <f t="shared" si="511"/>
        <v>0</v>
      </c>
      <c r="BR883" s="52">
        <f t="shared" si="512"/>
        <v>0</v>
      </c>
      <c r="BS883" s="52">
        <f t="shared" si="513"/>
        <v>0</v>
      </c>
      <c r="BT883" s="52">
        <f t="shared" si="514"/>
        <v>0</v>
      </c>
      <c r="BU883" s="52">
        <f t="shared" si="515"/>
        <v>0</v>
      </c>
      <c r="BV883" s="52">
        <f t="shared" si="516"/>
        <v>0</v>
      </c>
      <c r="BW883" s="52">
        <f t="shared" si="517"/>
        <v>0</v>
      </c>
      <c r="BX883" s="52">
        <f t="shared" si="518"/>
        <v>802.62632263626915</v>
      </c>
      <c r="DC883" s="7">
        <v>47</v>
      </c>
      <c r="DD883" s="55">
        <f ca="1"/>
        <v>0</v>
      </c>
      <c r="DE883" s="55">
        <f ca="1"/>
        <v>0</v>
      </c>
      <c r="DF883" s="55">
        <f ca="1"/>
        <v>0</v>
      </c>
      <c r="DG883" s="55">
        <f ca="1"/>
        <v>0</v>
      </c>
      <c r="DH883" s="55">
        <f ca="1"/>
        <v>3617.6873277516956</v>
      </c>
      <c r="DI883" s="55">
        <f ca="1"/>
        <v>7356.7921712558582</v>
      </c>
      <c r="DJ883" s="55">
        <f ca="1"/>
        <v>0</v>
      </c>
      <c r="DK883" s="55">
        <f ca="1"/>
        <v>0</v>
      </c>
      <c r="DL883" s="55">
        <f ca="1"/>
        <v>2965.2136084116455</v>
      </c>
      <c r="DM883" s="55">
        <f ca="1"/>
        <v>0</v>
      </c>
      <c r="DN883" s="55">
        <f ca="1"/>
        <v>0</v>
      </c>
      <c r="DO883" s="55">
        <f ca="1"/>
        <v>655.24841672496439</v>
      </c>
      <c r="DP883" s="55">
        <f ca="1"/>
        <v>0</v>
      </c>
      <c r="DQ883" s="55">
        <f ca="1"/>
        <v>0</v>
      </c>
      <c r="DR883" s="55">
        <f ca="1"/>
        <v>0</v>
      </c>
      <c r="DS883" s="55">
        <f ca="1"/>
        <v>6.9892730645811989</v>
      </c>
      <c r="DT883" s="55">
        <f ca="1"/>
        <v>0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t="shared" ca="1" si="519"/>
        <v>14601.930797208744</v>
      </c>
    </row>
    <row r="884" spans="49:134" x14ac:dyDescent="0.3">
      <c r="AW884" s="7">
        <v>48</v>
      </c>
      <c r="AX884" s="52">
        <f t="shared" si="492"/>
        <v>0</v>
      </c>
      <c r="AY884" s="52">
        <f t="shared" si="493"/>
        <v>0</v>
      </c>
      <c r="AZ884" s="52">
        <f t="shared" si="494"/>
        <v>0</v>
      </c>
      <c r="BA884" s="52">
        <f t="shared" si="495"/>
        <v>0</v>
      </c>
      <c r="BB884" s="52">
        <f t="shared" si="496"/>
        <v>414.80997034717569</v>
      </c>
      <c r="BC884" s="52">
        <f t="shared" si="497"/>
        <v>901.9690152777124</v>
      </c>
      <c r="BD884" s="52">
        <f t="shared" si="498"/>
        <v>0</v>
      </c>
      <c r="BE884" s="52">
        <f t="shared" si="499"/>
        <v>459.28011672523348</v>
      </c>
      <c r="BF884" s="52">
        <f t="shared" si="500"/>
        <v>106.30894283220373</v>
      </c>
      <c r="BG884" s="52">
        <f t="shared" si="501"/>
        <v>0</v>
      </c>
      <c r="BH884" s="52">
        <f t="shared" si="502"/>
        <v>282.39037075656211</v>
      </c>
      <c r="BI884" s="52">
        <f t="shared" si="503"/>
        <v>30.312464490355364</v>
      </c>
      <c r="BJ884" s="52">
        <f t="shared" si="504"/>
        <v>0</v>
      </c>
      <c r="BK884" s="52">
        <f t="shared" si="505"/>
        <v>0</v>
      </c>
      <c r="BL884" s="52">
        <f t="shared" si="506"/>
        <v>9.1220186764832914E-2</v>
      </c>
      <c r="BM884" s="52">
        <f t="shared" si="507"/>
        <v>0.83875498831072504</v>
      </c>
      <c r="BN884" s="52">
        <f t="shared" si="508"/>
        <v>0</v>
      </c>
      <c r="BO884" s="52">
        <f t="shared" si="509"/>
        <v>12.11656218309191</v>
      </c>
      <c r="BP884" s="52">
        <f t="shared" si="510"/>
        <v>856.9790556775929</v>
      </c>
      <c r="BQ884" s="52">
        <f t="shared" si="511"/>
        <v>0</v>
      </c>
      <c r="BR884" s="52">
        <f t="shared" si="512"/>
        <v>0</v>
      </c>
      <c r="BS884" s="52">
        <f t="shared" si="513"/>
        <v>0</v>
      </c>
      <c r="BT884" s="52">
        <f t="shared" si="514"/>
        <v>0</v>
      </c>
      <c r="BU884" s="52">
        <f t="shared" si="515"/>
        <v>0</v>
      </c>
      <c r="BV884" s="52">
        <f t="shared" si="516"/>
        <v>0</v>
      </c>
      <c r="BW884" s="52">
        <f t="shared" si="517"/>
        <v>0</v>
      </c>
      <c r="BX884" s="52">
        <f t="shared" si="518"/>
        <v>3065.0964734650033</v>
      </c>
      <c r="DC884" s="7">
        <v>48</v>
      </c>
      <c r="DD884" s="55">
        <f ca="1"/>
        <v>0</v>
      </c>
      <c r="DE884" s="55">
        <f ca="1"/>
        <v>0</v>
      </c>
      <c r="DF884" s="55">
        <f ca="1"/>
        <v>0</v>
      </c>
      <c r="DG884" s="55">
        <f ca="1"/>
        <v>0</v>
      </c>
      <c r="DH884" s="55">
        <f ca="1"/>
        <v>30737.418802725715</v>
      </c>
      <c r="DI884" s="55">
        <f ca="1"/>
        <v>62506.452758745465</v>
      </c>
      <c r="DJ884" s="55">
        <f ca="1"/>
        <v>0</v>
      </c>
      <c r="DK884" s="55">
        <f ca="1"/>
        <v>0</v>
      </c>
      <c r="DL884" s="55">
        <f ca="1"/>
        <v>8228.3121752125699</v>
      </c>
      <c r="DM884" s="55">
        <f ca="1"/>
        <v>0</v>
      </c>
      <c r="DN884" s="55">
        <f ca="1"/>
        <v>0</v>
      </c>
      <c r="DO884" s="55">
        <f ca="1"/>
        <v>1700.529257908936</v>
      </c>
      <c r="DP884" s="55">
        <f ca="1"/>
        <v>0</v>
      </c>
      <c r="DQ884" s="55">
        <f ca="1"/>
        <v>0</v>
      </c>
      <c r="DR884" s="55">
        <f ca="1"/>
        <v>0</v>
      </c>
      <c r="DS884" s="55">
        <f ca="1"/>
        <v>59.383853172399327</v>
      </c>
      <c r="DT884" s="55">
        <f ca="1"/>
        <v>0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t="shared" ca="1" si="519"/>
        <v>103232.09684776509</v>
      </c>
    </row>
    <row r="885" spans="49:134" x14ac:dyDescent="0.3">
      <c r="AW885" s="7">
        <v>49</v>
      </c>
      <c r="AX885" s="52">
        <f t="shared" si="492"/>
        <v>0</v>
      </c>
      <c r="AY885" s="52">
        <f t="shared" si="493"/>
        <v>0</v>
      </c>
      <c r="AZ885" s="52">
        <f t="shared" si="494"/>
        <v>0</v>
      </c>
      <c r="BA885" s="52">
        <f t="shared" si="495"/>
        <v>0</v>
      </c>
      <c r="BB885" s="52">
        <f t="shared" si="496"/>
        <v>347.06016145688147</v>
      </c>
      <c r="BC885" s="52">
        <f t="shared" si="497"/>
        <v>754.65281586049844</v>
      </c>
      <c r="BD885" s="52">
        <f t="shared" si="498"/>
        <v>0</v>
      </c>
      <c r="BE885" s="52">
        <f t="shared" si="499"/>
        <v>29.079148130482292</v>
      </c>
      <c r="BF885" s="52">
        <f t="shared" si="500"/>
        <v>6.7309107954598701</v>
      </c>
      <c r="BG885" s="52">
        <f t="shared" si="501"/>
        <v>0</v>
      </c>
      <c r="BH885" s="52">
        <f t="shared" si="502"/>
        <v>17.87944028744662</v>
      </c>
      <c r="BI885" s="52">
        <f t="shared" si="503"/>
        <v>4.7536567959673413</v>
      </c>
      <c r="BJ885" s="52">
        <f t="shared" si="504"/>
        <v>0</v>
      </c>
      <c r="BK885" s="52">
        <f t="shared" si="505"/>
        <v>0</v>
      </c>
      <c r="BL885" s="52">
        <f t="shared" si="506"/>
        <v>7.6321435114437938E-2</v>
      </c>
      <c r="BM885" s="52">
        <f t="shared" si="507"/>
        <v>0.70176336654264193</v>
      </c>
      <c r="BN885" s="52">
        <f t="shared" si="508"/>
        <v>0</v>
      </c>
      <c r="BO885" s="52">
        <f t="shared" si="509"/>
        <v>158.70699293170739</v>
      </c>
      <c r="BP885" s="52">
        <f t="shared" si="510"/>
        <v>134.39304197104883</v>
      </c>
      <c r="BQ885" s="52">
        <f t="shared" si="511"/>
        <v>0</v>
      </c>
      <c r="BR885" s="52">
        <f t="shared" si="512"/>
        <v>0</v>
      </c>
      <c r="BS885" s="52">
        <f t="shared" si="513"/>
        <v>0</v>
      </c>
      <c r="BT885" s="52">
        <f t="shared" si="514"/>
        <v>0</v>
      </c>
      <c r="BU885" s="52">
        <f t="shared" si="515"/>
        <v>0</v>
      </c>
      <c r="BV885" s="52">
        <f t="shared" si="516"/>
        <v>0</v>
      </c>
      <c r="BW885" s="52">
        <f t="shared" si="517"/>
        <v>0</v>
      </c>
      <c r="BX885" s="52">
        <f t="shared" si="518"/>
        <v>1454.0342530311495</v>
      </c>
      <c r="DC885" s="7">
        <v>49</v>
      </c>
      <c r="DD885" s="55">
        <f ca="1"/>
        <v>0</v>
      </c>
      <c r="DE885" s="55">
        <f ca="1"/>
        <v>0</v>
      </c>
      <c r="DF885" s="55">
        <f ca="1"/>
        <v>0</v>
      </c>
      <c r="DG885" s="55">
        <f ca="1"/>
        <v>0</v>
      </c>
      <c r="DH885" s="55">
        <f ca="1"/>
        <v>25717.157963954916</v>
      </c>
      <c r="DI885" s="55">
        <f ca="1"/>
        <v>52297.440139132537</v>
      </c>
      <c r="DJ885" s="55">
        <f ca="1"/>
        <v>0</v>
      </c>
      <c r="DK885" s="55">
        <f ca="1"/>
        <v>0</v>
      </c>
      <c r="DL885" s="55">
        <f ca="1"/>
        <v>520.97249556859401</v>
      </c>
      <c r="DM885" s="55">
        <f ca="1"/>
        <v>0</v>
      </c>
      <c r="DN885" s="55">
        <f ca="1"/>
        <v>0</v>
      </c>
      <c r="DO885" s="55">
        <f ca="1"/>
        <v>266.68014625376787</v>
      </c>
      <c r="DP885" s="55">
        <f ca="1"/>
        <v>0</v>
      </c>
      <c r="DQ885" s="55">
        <f ca="1"/>
        <v>0</v>
      </c>
      <c r="DR885" s="55">
        <f ca="1"/>
        <v>0</v>
      </c>
      <c r="DS885" s="55">
        <f ca="1"/>
        <v>49.684846351219043</v>
      </c>
      <c r="DT885" s="55">
        <f ca="1"/>
        <v>0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t="shared" ca="1" si="519"/>
        <v>78851.935591261034</v>
      </c>
    </row>
    <row r="886" spans="49:134" x14ac:dyDescent="0.3">
      <c r="AW886" s="7">
        <v>50</v>
      </c>
      <c r="AX886" s="52">
        <f t="shared" si="492"/>
        <v>0</v>
      </c>
      <c r="AY886" s="52">
        <f t="shared" si="493"/>
        <v>0</v>
      </c>
      <c r="AZ886" s="52">
        <f t="shared" si="494"/>
        <v>0</v>
      </c>
      <c r="BA886" s="52">
        <f t="shared" si="495"/>
        <v>0</v>
      </c>
      <c r="BB886" s="52">
        <f t="shared" si="496"/>
        <v>385.77058040149814</v>
      </c>
      <c r="BC886" s="52">
        <f t="shared" si="497"/>
        <v>838.82533037481471</v>
      </c>
      <c r="BD886" s="52">
        <f t="shared" si="498"/>
        <v>0</v>
      </c>
      <c r="BE886" s="52">
        <f t="shared" si="499"/>
        <v>70.239006838592744</v>
      </c>
      <c r="BF886" s="52">
        <f t="shared" si="500"/>
        <v>16.258127206455498</v>
      </c>
      <c r="BG886" s="52">
        <f t="shared" si="501"/>
        <v>0</v>
      </c>
      <c r="BH886" s="52">
        <f t="shared" si="502"/>
        <v>43.186757855440909</v>
      </c>
      <c r="BI886" s="52">
        <f t="shared" si="503"/>
        <v>12.276850580692669</v>
      </c>
      <c r="BJ886" s="52">
        <f t="shared" si="504"/>
        <v>0</v>
      </c>
      <c r="BK886" s="52">
        <f t="shared" si="505"/>
        <v>0</v>
      </c>
      <c r="BL886" s="52">
        <f t="shared" si="506"/>
        <v>8.4834180706024942E-2</v>
      </c>
      <c r="BM886" s="52">
        <f t="shared" si="507"/>
        <v>0.78003669526301278</v>
      </c>
      <c r="BN886" s="52">
        <f t="shared" si="508"/>
        <v>0</v>
      </c>
      <c r="BO886" s="52">
        <f t="shared" si="509"/>
        <v>73.53871635263512</v>
      </c>
      <c r="BP886" s="52">
        <f t="shared" si="510"/>
        <v>347.085068717306</v>
      </c>
      <c r="BQ886" s="52">
        <f t="shared" si="511"/>
        <v>0</v>
      </c>
      <c r="BR886" s="52">
        <f t="shared" si="512"/>
        <v>0</v>
      </c>
      <c r="BS886" s="52">
        <f t="shared" si="513"/>
        <v>0</v>
      </c>
      <c r="BT886" s="52">
        <f t="shared" si="514"/>
        <v>0</v>
      </c>
      <c r="BU886" s="52">
        <f t="shared" si="515"/>
        <v>0</v>
      </c>
      <c r="BV886" s="52">
        <f t="shared" si="516"/>
        <v>0</v>
      </c>
      <c r="BW886" s="52">
        <f t="shared" si="517"/>
        <v>0</v>
      </c>
      <c r="BX886" s="52">
        <f t="shared" si="518"/>
        <v>1788.0453092034052</v>
      </c>
      <c r="DC886" s="7">
        <v>50</v>
      </c>
      <c r="DD886" s="55">
        <f ca="1"/>
        <v>0</v>
      </c>
      <c r="DE886" s="55">
        <f ca="1"/>
        <v>0</v>
      </c>
      <c r="DF886" s="55">
        <f ca="1"/>
        <v>0</v>
      </c>
      <c r="DG886" s="55">
        <f ca="1"/>
        <v>0</v>
      </c>
      <c r="DH886" s="55">
        <f ca="1"/>
        <v>28585.600007751011</v>
      </c>
      <c r="DI886" s="55">
        <f ca="1"/>
        <v>58130.595394974654</v>
      </c>
      <c r="DJ886" s="55">
        <f ca="1"/>
        <v>0</v>
      </c>
      <c r="DK886" s="55">
        <f ca="1"/>
        <v>0</v>
      </c>
      <c r="DL886" s="55">
        <f ca="1"/>
        <v>1258.3790457796556</v>
      </c>
      <c r="DM886" s="55">
        <f ca="1"/>
        <v>0</v>
      </c>
      <c r="DN886" s="55">
        <f ca="1"/>
        <v>0</v>
      </c>
      <c r="DO886" s="55">
        <f ca="1"/>
        <v>688.73131757685871</v>
      </c>
      <c r="DP886" s="55">
        <f ca="1"/>
        <v>0</v>
      </c>
      <c r="DQ886" s="55">
        <f ca="1"/>
        <v>0</v>
      </c>
      <c r="DR886" s="55">
        <f ca="1"/>
        <v>0</v>
      </c>
      <c r="DS886" s="55">
        <f ca="1"/>
        <v>55.226598024621303</v>
      </c>
      <c r="DT886" s="55">
        <f ca="1"/>
        <v>0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t="shared" ca="1" si="519"/>
        <v>88718.532364106795</v>
      </c>
    </row>
    <row r="887" spans="49:134" x14ac:dyDescent="0.3">
      <c r="AW887" s="7">
        <v>51</v>
      </c>
      <c r="AX887" s="52">
        <f t="shared" si="492"/>
        <v>0</v>
      </c>
      <c r="AY887" s="52">
        <f t="shared" si="493"/>
        <v>0</v>
      </c>
      <c r="AZ887" s="52">
        <f t="shared" si="494"/>
        <v>0</v>
      </c>
      <c r="BA887" s="52">
        <f t="shared" si="495"/>
        <v>0</v>
      </c>
      <c r="BB887" s="52">
        <f t="shared" si="496"/>
        <v>331.39882425600786</v>
      </c>
      <c r="BC887" s="52">
        <f t="shared" si="497"/>
        <v>720.59856940885561</v>
      </c>
      <c r="BD887" s="52">
        <f t="shared" si="498"/>
        <v>0</v>
      </c>
      <c r="BE887" s="52">
        <f t="shared" si="499"/>
        <v>85.929484994146094</v>
      </c>
      <c r="BF887" s="52">
        <f t="shared" si="500"/>
        <v>19.889980803464681</v>
      </c>
      <c r="BG887" s="52">
        <f t="shared" si="501"/>
        <v>0</v>
      </c>
      <c r="BH887" s="52">
        <f t="shared" si="502"/>
        <v>52.834116360928284</v>
      </c>
      <c r="BI887" s="52">
        <f t="shared" si="503"/>
        <v>33.623221347701538</v>
      </c>
      <c r="BJ887" s="52">
        <f t="shared" si="504"/>
        <v>0</v>
      </c>
      <c r="BK887" s="52">
        <f t="shared" si="505"/>
        <v>0</v>
      </c>
      <c r="BL887" s="52">
        <f t="shared" si="506"/>
        <v>7.2877375766880401E-2</v>
      </c>
      <c r="BM887" s="52">
        <f t="shared" si="507"/>
        <v>0.67009579597507374</v>
      </c>
      <c r="BN887" s="52">
        <f t="shared" si="508"/>
        <v>0</v>
      </c>
      <c r="BO887" s="52">
        <f t="shared" si="509"/>
        <v>10.580830834846692</v>
      </c>
      <c r="BP887" s="52">
        <f t="shared" si="510"/>
        <v>950.57914193500574</v>
      </c>
      <c r="BQ887" s="52">
        <f t="shared" si="511"/>
        <v>0</v>
      </c>
      <c r="BR887" s="52">
        <f t="shared" si="512"/>
        <v>0</v>
      </c>
      <c r="BS887" s="52">
        <f t="shared" si="513"/>
        <v>0</v>
      </c>
      <c r="BT887" s="52">
        <f t="shared" si="514"/>
        <v>0</v>
      </c>
      <c r="BU887" s="52">
        <f t="shared" si="515"/>
        <v>0</v>
      </c>
      <c r="BV887" s="52">
        <f t="shared" si="516"/>
        <v>0</v>
      </c>
      <c r="BW887" s="52">
        <f t="shared" si="517"/>
        <v>0</v>
      </c>
      <c r="BX887" s="52">
        <f t="shared" si="518"/>
        <v>2206.1771431126981</v>
      </c>
      <c r="DC887" s="7">
        <v>51</v>
      </c>
      <c r="DD887" s="55">
        <f ca="1"/>
        <v>0</v>
      </c>
      <c r="DE887" s="55">
        <f ca="1"/>
        <v>0</v>
      </c>
      <c r="DF887" s="55">
        <f ca="1"/>
        <v>0</v>
      </c>
      <c r="DG887" s="55">
        <f ca="1"/>
        <v>0</v>
      </c>
      <c r="DH887" s="55">
        <f ca="1"/>
        <v>24556.652877370179</v>
      </c>
      <c r="DI887" s="55">
        <f ca="1"/>
        <v>49937.480860033691</v>
      </c>
      <c r="DJ887" s="55">
        <f ca="1"/>
        <v>0</v>
      </c>
      <c r="DK887" s="55">
        <f ca="1"/>
        <v>0</v>
      </c>
      <c r="DL887" s="55">
        <f ca="1"/>
        <v>1539.4845141881665</v>
      </c>
      <c r="DM887" s="55">
        <f ca="1"/>
        <v>0</v>
      </c>
      <c r="DN887" s="55">
        <f ca="1"/>
        <v>0</v>
      </c>
      <c r="DO887" s="55">
        <f ca="1"/>
        <v>1886.2627176060564</v>
      </c>
      <c r="DP887" s="55">
        <f ca="1"/>
        <v>0</v>
      </c>
      <c r="DQ887" s="55">
        <f ca="1"/>
        <v>0</v>
      </c>
      <c r="DR887" s="55">
        <f ca="1"/>
        <v>0</v>
      </c>
      <c r="DS887" s="55">
        <f ca="1"/>
        <v>47.44278235503522</v>
      </c>
      <c r="DT887" s="55">
        <f ca="1"/>
        <v>0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t="shared" ca="1" si="519"/>
        <v>77967.323751553136</v>
      </c>
    </row>
    <row r="888" spans="49:134" x14ac:dyDescent="0.3">
      <c r="AW888" s="7">
        <v>52</v>
      </c>
      <c r="AX888" s="52">
        <f t="shared" ca="1" si="492"/>
        <v>0</v>
      </c>
      <c r="AY888" s="52">
        <f t="shared" ca="1" si="493"/>
        <v>0</v>
      </c>
      <c r="AZ888" s="52">
        <f t="shared" ca="1" si="494"/>
        <v>0</v>
      </c>
      <c r="BA888" s="52">
        <f t="shared" ca="1" si="495"/>
        <v>0</v>
      </c>
      <c r="BB888" s="52">
        <f t="shared" ca="1" si="496"/>
        <v>0.19004194255554141</v>
      </c>
      <c r="BC888" s="52">
        <f t="shared" ca="1" si="497"/>
        <v>0.41323004866307345</v>
      </c>
      <c r="BD888" s="52">
        <f t="shared" ca="1" si="498"/>
        <v>0</v>
      </c>
      <c r="BE888" s="52">
        <f t="shared" ca="1" si="499"/>
        <v>4.927659681391746E-2</v>
      </c>
      <c r="BF888" s="52">
        <f t="shared" ca="1" si="500"/>
        <v>1.1405986245008062E-2</v>
      </c>
      <c r="BG888" s="52">
        <f t="shared" ca="1" si="501"/>
        <v>0</v>
      </c>
      <c r="BH888" s="52">
        <f t="shared" ca="1" si="502"/>
        <v>3.0297929787817864E-2</v>
      </c>
      <c r="BI888" s="52">
        <f t="shared" ca="1" si="503"/>
        <v>1.9281366689597033E-2</v>
      </c>
      <c r="BJ888" s="52">
        <f t="shared" ca="1" si="504"/>
        <v>0</v>
      </c>
      <c r="BK888" s="52">
        <f t="shared" ca="1" si="505"/>
        <v>0</v>
      </c>
      <c r="BL888" s="52">
        <f t="shared" ca="1" si="506"/>
        <v>4.1774889788709608E-5</v>
      </c>
      <c r="BM888" s="52">
        <f t="shared" ca="1" si="507"/>
        <v>3.8426959047822981E-4</v>
      </c>
      <c r="BN888" s="52">
        <f t="shared" ca="1" si="508"/>
        <v>0</v>
      </c>
      <c r="BO888" s="52">
        <f t="shared" ca="1" si="509"/>
        <v>6.0676186155185852E-3</v>
      </c>
      <c r="BP888" s="52">
        <f t="shared" ca="1" si="510"/>
        <v>0.54511330049163098</v>
      </c>
      <c r="BQ888" s="52">
        <f t="shared" ca="1" si="511"/>
        <v>0</v>
      </c>
      <c r="BR888" s="52">
        <f t="shared" ca="1" si="512"/>
        <v>0</v>
      </c>
      <c r="BS888" s="52">
        <f t="shared" ca="1" si="513"/>
        <v>0</v>
      </c>
      <c r="BT888" s="52">
        <f t="shared" ca="1" si="514"/>
        <v>0</v>
      </c>
      <c r="BU888" s="52">
        <f t="shared" ca="1" si="515"/>
        <v>0</v>
      </c>
      <c r="BV888" s="52">
        <f t="shared" ca="1" si="516"/>
        <v>0</v>
      </c>
      <c r="BW888" s="52">
        <f t="shared" ca="1" si="517"/>
        <v>0</v>
      </c>
      <c r="BX888" s="52">
        <f t="shared" ca="1" si="518"/>
        <v>1.2651408343423718</v>
      </c>
      <c r="DC888" s="7">
        <v>52</v>
      </c>
      <c r="DD888" s="55">
        <f ca="1"/>
        <v>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14.082107943365617</v>
      </c>
      <c r="DI888" s="55">
        <f ca="1"/>
        <v>28.636842372350987</v>
      </c>
      <c r="DJ888" s="55">
        <f ca="1"/>
        <v>0</v>
      </c>
      <c r="DK888" s="55">
        <f ca="1"/>
        <v>0</v>
      </c>
      <c r="DL888" s="55">
        <f ca="1"/>
        <v>0.88282333536362412</v>
      </c>
      <c r="DM888" s="55">
        <f ca="1"/>
        <v>0</v>
      </c>
      <c r="DN888" s="55">
        <f ca="1"/>
        <v>0</v>
      </c>
      <c r="DO888" s="55">
        <f ca="1"/>
        <v>1.0816846712863937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2.720628700585867E-2</v>
      </c>
      <c r="DT888" s="55">
        <f ca="1"/>
        <v>0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t="shared" ca="1" si="519"/>
        <v>44.710664609372486</v>
      </c>
    </row>
    <row r="889" spans="49:134" x14ac:dyDescent="0.3"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I889" s="55"/>
      <c r="BJ889" s="55"/>
      <c r="BK889" s="55"/>
      <c r="BL889" s="55"/>
      <c r="BM889" s="55"/>
      <c r="BN889" s="55"/>
      <c r="BO889" s="55"/>
      <c r="BP889" s="55"/>
      <c r="BQ889" s="55"/>
      <c r="BR889" s="55"/>
      <c r="BS889" s="55"/>
      <c r="BT889" s="55"/>
      <c r="BU889" s="55"/>
      <c r="BV889" s="55"/>
      <c r="BW889" s="55"/>
    </row>
    <row r="890" spans="49:134" x14ac:dyDescent="0.3">
      <c r="AW890" s="55" t="s">
        <v>274</v>
      </c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I890" s="55"/>
      <c r="BJ890" s="55"/>
      <c r="BK890" s="55"/>
      <c r="BL890" s="55"/>
      <c r="BM890" s="55"/>
      <c r="BN890" s="55"/>
      <c r="BO890" s="55"/>
      <c r="BP890" s="55"/>
      <c r="BQ890" s="55"/>
      <c r="BR890" s="55"/>
      <c r="BS890" s="55"/>
      <c r="BT890" s="55"/>
      <c r="BU890" s="55"/>
      <c r="BV890" s="55"/>
      <c r="BW890" s="55"/>
      <c r="DC890" s="55" t="s">
        <v>289</v>
      </c>
    </row>
    <row r="891" spans="49:134" x14ac:dyDescent="0.3">
      <c r="AW891" s="55"/>
      <c r="AX891" s="3" t="s">
        <v>118</v>
      </c>
      <c r="AY891" s="3" t="s">
        <v>119</v>
      </c>
      <c r="AZ891" s="3" t="s">
        <v>120</v>
      </c>
      <c r="BA891" s="3" t="s">
        <v>121</v>
      </c>
      <c r="BB891" s="3" t="s">
        <v>122</v>
      </c>
      <c r="BC891" s="3" t="s">
        <v>123</v>
      </c>
      <c r="BD891" s="3" t="s">
        <v>124</v>
      </c>
      <c r="BE891" s="3" t="s">
        <v>125</v>
      </c>
      <c r="BF891" s="3" t="s">
        <v>126</v>
      </c>
      <c r="BG891" s="3" t="s">
        <v>127</v>
      </c>
      <c r="BH891" s="3" t="s">
        <v>128</v>
      </c>
      <c r="BI891" s="3" t="s">
        <v>129</v>
      </c>
      <c r="BJ891" s="3" t="s">
        <v>130</v>
      </c>
      <c r="BK891" s="3" t="s">
        <v>131</v>
      </c>
      <c r="BL891" s="3" t="s">
        <v>132</v>
      </c>
      <c r="BM891" s="3" t="s">
        <v>133</v>
      </c>
      <c r="BN891" s="3" t="s">
        <v>134</v>
      </c>
      <c r="BO891" s="3" t="s">
        <v>135</v>
      </c>
      <c r="BP891" s="3" t="s">
        <v>136</v>
      </c>
      <c r="BQ891" s="3" t="s">
        <v>137</v>
      </c>
      <c r="BR891" s="3" t="s">
        <v>138</v>
      </c>
      <c r="BS891" s="3" t="s">
        <v>139</v>
      </c>
      <c r="BT891" s="3" t="s">
        <v>140</v>
      </c>
      <c r="BU891" s="3" t="s">
        <v>141</v>
      </c>
      <c r="BV891" s="3" t="s">
        <v>142</v>
      </c>
      <c r="BW891" s="3" t="s">
        <v>143</v>
      </c>
      <c r="DC891" s="55"/>
      <c r="DD891" s="110" t="s">
        <v>118</v>
      </c>
      <c r="DE891" s="110" t="s">
        <v>119</v>
      </c>
      <c r="DF891" s="110" t="s">
        <v>120</v>
      </c>
      <c r="DG891" s="110" t="s">
        <v>121</v>
      </c>
      <c r="DH891" s="110" t="s">
        <v>122</v>
      </c>
      <c r="DI891" s="110" t="s">
        <v>123</v>
      </c>
      <c r="DJ891" s="110" t="s">
        <v>124</v>
      </c>
      <c r="DK891" s="110" t="s">
        <v>125</v>
      </c>
      <c r="DL891" s="110" t="s">
        <v>126</v>
      </c>
      <c r="DM891" s="110" t="s">
        <v>127</v>
      </c>
      <c r="DN891" s="110" t="s">
        <v>128</v>
      </c>
      <c r="DO891" s="110" t="s">
        <v>129</v>
      </c>
      <c r="DP891" s="110" t="s">
        <v>130</v>
      </c>
      <c r="DQ891" s="110" t="s">
        <v>131</v>
      </c>
      <c r="DR891" s="110" t="s">
        <v>132</v>
      </c>
      <c r="DS891" s="110" t="s">
        <v>133</v>
      </c>
      <c r="DT891" s="110" t="s">
        <v>134</v>
      </c>
      <c r="DU891" s="110" t="s">
        <v>135</v>
      </c>
      <c r="DV891" s="110" t="s">
        <v>136</v>
      </c>
      <c r="DW891" s="110" t="s">
        <v>137</v>
      </c>
      <c r="DX891" s="110" t="s">
        <v>138</v>
      </c>
      <c r="DY891" s="110" t="s">
        <v>139</v>
      </c>
      <c r="DZ891" s="110" t="s">
        <v>140</v>
      </c>
      <c r="EA891" s="110" t="s">
        <v>141</v>
      </c>
      <c r="EB891" s="110" t="s">
        <v>142</v>
      </c>
      <c r="EC891" s="110" t="s">
        <v>143</v>
      </c>
    </row>
    <row r="892" spans="49:134" x14ac:dyDescent="0.3">
      <c r="AW892" s="7">
        <v>1</v>
      </c>
      <c r="AX892" s="52">
        <f>V121*$R122</f>
        <v>0</v>
      </c>
      <c r="AY892" s="52">
        <f t="shared" ref="AY892:BW892" si="520">W121*$R122</f>
        <v>0</v>
      </c>
      <c r="AZ892" s="52">
        <f t="shared" si="520"/>
        <v>0</v>
      </c>
      <c r="BA892" s="52">
        <f t="shared" si="520"/>
        <v>0</v>
      </c>
      <c r="BB892" s="52">
        <f t="shared" si="520"/>
        <v>116.54835471891012</v>
      </c>
      <c r="BC892" s="52">
        <f t="shared" si="520"/>
        <v>253.42448887135086</v>
      </c>
      <c r="BD892" s="52">
        <f t="shared" si="520"/>
        <v>0</v>
      </c>
      <c r="BE892" s="52">
        <f t="shared" si="520"/>
        <v>294.2335263574588</v>
      </c>
      <c r="BF892" s="52">
        <f t="shared" si="520"/>
        <v>0</v>
      </c>
      <c r="BG892" s="52">
        <f t="shared" si="520"/>
        <v>0</v>
      </c>
      <c r="BH892" s="52">
        <f t="shared" si="520"/>
        <v>0</v>
      </c>
      <c r="BI892" s="52">
        <f t="shared" si="520"/>
        <v>0</v>
      </c>
      <c r="BJ892" s="52">
        <f t="shared" si="520"/>
        <v>0</v>
      </c>
      <c r="BK892" s="52">
        <f t="shared" si="520"/>
        <v>0</v>
      </c>
      <c r="BL892" s="52">
        <f t="shared" si="520"/>
        <v>2.5570816590415803E-2</v>
      </c>
      <c r="BM892" s="52">
        <f t="shared" si="520"/>
        <v>0.23491888412333217</v>
      </c>
      <c r="BN892" s="52">
        <f t="shared" si="520"/>
        <v>0</v>
      </c>
      <c r="BO892" s="52">
        <f t="shared" si="520"/>
        <v>0</v>
      </c>
      <c r="BP892" s="52">
        <f t="shared" si="520"/>
        <v>4.1465905799213676</v>
      </c>
      <c r="BQ892" s="52">
        <f t="shared" si="520"/>
        <v>0</v>
      </c>
      <c r="BR892" s="52">
        <f t="shared" si="520"/>
        <v>0</v>
      </c>
      <c r="BS892" s="52">
        <f t="shared" si="520"/>
        <v>0</v>
      </c>
      <c r="BT892" s="52">
        <f t="shared" si="520"/>
        <v>0</v>
      </c>
      <c r="BU892" s="52">
        <f t="shared" si="520"/>
        <v>0</v>
      </c>
      <c r="BV892" s="52">
        <f t="shared" si="520"/>
        <v>0</v>
      </c>
      <c r="BW892" s="52">
        <f t="shared" si="520"/>
        <v>0</v>
      </c>
      <c r="BX892" s="52">
        <f>SUM(AX892:BW892)</f>
        <v>668.61345022835496</v>
      </c>
      <c r="DC892" s="7">
        <v>1</v>
      </c>
      <c r="DD892" s="55">
        <f t="array" aca="1" ref="DD892:EC943" ca="1">MMULT(AX892:BW943,$CB$121:$DA$146)</f>
        <v>0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8636.2330846712393</v>
      </c>
      <c r="DI892" s="55">
        <f ca="1"/>
        <v>17562.317078784614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0</v>
      </c>
      <c r="DQ892" s="55">
        <f ca="1"/>
        <v>0</v>
      </c>
      <c r="DR892" s="55">
        <f ca="1"/>
        <v>0</v>
      </c>
      <c r="DS892" s="55">
        <f ca="1"/>
        <v>16.632256995931918</v>
      </c>
      <c r="DT892" s="55">
        <f ca="1"/>
        <v>0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>SUM(DD892:EC892)</f>
        <v>26215.182420451783</v>
      </c>
    </row>
    <row r="893" spans="49:134" x14ac:dyDescent="0.3">
      <c r="AW893" s="7">
        <v>2</v>
      </c>
      <c r="AX893" s="52">
        <f t="shared" ref="AX893:AX943" si="521">V122*$R123</f>
        <v>0</v>
      </c>
      <c r="AY893" s="52">
        <f t="shared" ref="AY893:AY943" si="522">W122*$R123</f>
        <v>0</v>
      </c>
      <c r="AZ893" s="52">
        <f t="shared" ref="AZ893:AZ943" si="523">X122*$R123</f>
        <v>0</v>
      </c>
      <c r="BA893" s="52">
        <f t="shared" ref="BA893:BA943" si="524">Y122*$R123</f>
        <v>0</v>
      </c>
      <c r="BB893" s="52">
        <f t="shared" ref="BB893:BB943" si="525">Z122*$R123</f>
        <v>47.047495442055379</v>
      </c>
      <c r="BC893" s="52">
        <f t="shared" ref="BC893:BC943" si="526">AA122*$R123</f>
        <v>102.30077906848631</v>
      </c>
      <c r="BD893" s="52">
        <f t="shared" ref="BD893:BD943" si="527">AB122*$R123</f>
        <v>0</v>
      </c>
      <c r="BE893" s="52">
        <f t="shared" ref="BE893:BE943" si="528">AC122*$R123</f>
        <v>118.77431065695464</v>
      </c>
      <c r="BF893" s="52">
        <f t="shared" ref="BF893:BF943" si="529">AD122*$R123</f>
        <v>0</v>
      </c>
      <c r="BG893" s="52">
        <f t="shared" ref="BG893:BG943" si="530">AE122*$R123</f>
        <v>0</v>
      </c>
      <c r="BH893" s="52">
        <f t="shared" ref="BH893:BH943" si="531">AF122*$R123</f>
        <v>0</v>
      </c>
      <c r="BI893" s="52">
        <f t="shared" ref="BI893:BI943" si="532">AG122*$R123</f>
        <v>0</v>
      </c>
      <c r="BJ893" s="52">
        <f t="shared" ref="BJ893:BJ943" si="533">AH122*$R123</f>
        <v>0</v>
      </c>
      <c r="BK893" s="52">
        <f t="shared" ref="BK893:BK943" si="534">AI122*$R123</f>
        <v>0</v>
      </c>
      <c r="BL893" s="52">
        <f t="shared" ref="BL893:BL943" si="535">AJ122*$R123</f>
        <v>1.0353062333462037E-2</v>
      </c>
      <c r="BM893" s="52">
        <f t="shared" ref="BM893:BM943" si="536">AK122*$R123</f>
        <v>9.5131081996001829E-2</v>
      </c>
      <c r="BN893" s="52">
        <f t="shared" ref="BN893:BN943" si="537">AL122*$R123</f>
        <v>0</v>
      </c>
      <c r="BO893" s="52">
        <f t="shared" ref="BO893:BO943" si="538">AM122*$R123</f>
        <v>0</v>
      </c>
      <c r="BP893" s="52">
        <f t="shared" ref="BP893:BP943" si="539">AN122*$R123</f>
        <v>1.6738692017289092</v>
      </c>
      <c r="BQ893" s="52">
        <f t="shared" ref="BQ893:BQ943" si="540">AO122*$R123</f>
        <v>0</v>
      </c>
      <c r="BR893" s="52">
        <f t="shared" ref="BR893:BR943" si="541">AP122*$R123</f>
        <v>0</v>
      </c>
      <c r="BS893" s="52">
        <f t="shared" ref="BS893:BS943" si="542">AQ122*$R123</f>
        <v>0</v>
      </c>
      <c r="BT893" s="52">
        <f t="shared" ref="BT893:BT943" si="543">AR122*$R123</f>
        <v>0</v>
      </c>
      <c r="BU893" s="52">
        <f t="shared" ref="BU893:BU943" si="544">AS122*$R123</f>
        <v>0</v>
      </c>
      <c r="BV893" s="52">
        <f t="shared" ref="BV893:BV943" si="545">AT122*$R123</f>
        <v>0</v>
      </c>
      <c r="BW893" s="52">
        <f t="shared" ref="BW893:BW943" si="546">AU122*$R123</f>
        <v>0</v>
      </c>
      <c r="BX893" s="52">
        <f t="shared" ref="BX893:BX943" si="547">SUM(AX893:BW893)</f>
        <v>269.90193851355468</v>
      </c>
      <c r="DC893" s="7">
        <v>2</v>
      </c>
      <c r="DD893" s="55">
        <f ca="1"/>
        <v>0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3486.2194122563033</v>
      </c>
      <c r="DI893" s="55">
        <f ca="1"/>
        <v>7089.4439894461011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0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6.7352806053169294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t="shared" ref="ED893:ED943" ca="1" si="548">SUM(DD893:EC893)</f>
        <v>10582.398682307721</v>
      </c>
    </row>
    <row r="894" spans="49:134" x14ac:dyDescent="0.3">
      <c r="AW894" s="7">
        <v>3</v>
      </c>
      <c r="AX894" s="52">
        <f t="shared" si="521"/>
        <v>0</v>
      </c>
      <c r="AY894" s="52">
        <f t="shared" si="522"/>
        <v>0</v>
      </c>
      <c r="AZ894" s="52">
        <f t="shared" si="523"/>
        <v>0</v>
      </c>
      <c r="BA894" s="52">
        <f t="shared" si="524"/>
        <v>0</v>
      </c>
      <c r="BB894" s="52">
        <f t="shared" si="525"/>
        <v>24.679507290689326</v>
      </c>
      <c r="BC894" s="52">
        <f t="shared" si="526"/>
        <v>53.663490468186417</v>
      </c>
      <c r="BD894" s="52">
        <f t="shared" si="527"/>
        <v>0</v>
      </c>
      <c r="BE894" s="52">
        <f t="shared" si="528"/>
        <v>62.30494181418949</v>
      </c>
      <c r="BF894" s="52">
        <f t="shared" si="529"/>
        <v>0</v>
      </c>
      <c r="BG894" s="52">
        <f t="shared" si="530"/>
        <v>0</v>
      </c>
      <c r="BH894" s="52">
        <f t="shared" si="531"/>
        <v>0</v>
      </c>
      <c r="BI894" s="52">
        <f t="shared" si="532"/>
        <v>0</v>
      </c>
      <c r="BJ894" s="52">
        <f t="shared" si="533"/>
        <v>0</v>
      </c>
      <c r="BK894" s="52">
        <f t="shared" si="534"/>
        <v>0</v>
      </c>
      <c r="BL894" s="52">
        <f t="shared" si="535"/>
        <v>5.4272311944895983E-3</v>
      </c>
      <c r="BM894" s="52">
        <f t="shared" si="536"/>
        <v>4.9902513016302795E-2</v>
      </c>
      <c r="BN894" s="52">
        <f t="shared" si="537"/>
        <v>0</v>
      </c>
      <c r="BO894" s="52">
        <f t="shared" si="538"/>
        <v>0</v>
      </c>
      <c r="BP894" s="52">
        <f t="shared" si="539"/>
        <v>0.87805454452803966</v>
      </c>
      <c r="BQ894" s="52">
        <f t="shared" si="540"/>
        <v>0</v>
      </c>
      <c r="BR894" s="52">
        <f t="shared" si="541"/>
        <v>0</v>
      </c>
      <c r="BS894" s="52">
        <f t="shared" si="542"/>
        <v>0</v>
      </c>
      <c r="BT894" s="52">
        <f t="shared" si="543"/>
        <v>0</v>
      </c>
      <c r="BU894" s="52">
        <f t="shared" si="544"/>
        <v>0</v>
      </c>
      <c r="BV894" s="52">
        <f t="shared" si="545"/>
        <v>0</v>
      </c>
      <c r="BW894" s="52">
        <f t="shared" si="546"/>
        <v>0</v>
      </c>
      <c r="BX894" s="52">
        <f t="shared" si="547"/>
        <v>141.58132386180404</v>
      </c>
      <c r="DC894" s="7">
        <v>3</v>
      </c>
      <c r="DD894" s="55">
        <f ca="1"/>
        <v>0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1828.751490240079</v>
      </c>
      <c r="DI894" s="55">
        <f ca="1"/>
        <v>3718.8798894453184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0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3.5330979215542375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t="shared" ca="1" si="548"/>
        <v>5551.1644776069516</v>
      </c>
    </row>
    <row r="895" spans="49:134" x14ac:dyDescent="0.3">
      <c r="AW895" s="7">
        <v>4</v>
      </c>
      <c r="AX895" s="52">
        <f t="shared" si="521"/>
        <v>0</v>
      </c>
      <c r="AY895" s="52">
        <f t="shared" si="522"/>
        <v>0</v>
      </c>
      <c r="AZ895" s="52">
        <f t="shared" si="523"/>
        <v>0</v>
      </c>
      <c r="BA895" s="52">
        <f t="shared" si="524"/>
        <v>0</v>
      </c>
      <c r="BB895" s="52">
        <f t="shared" si="525"/>
        <v>32.223481721855826</v>
      </c>
      <c r="BC895" s="52">
        <f t="shared" si="526"/>
        <v>70.067221497783564</v>
      </c>
      <c r="BD895" s="52">
        <f t="shared" si="527"/>
        <v>0</v>
      </c>
      <c r="BE895" s="52">
        <f t="shared" si="528"/>
        <v>81.350171606878021</v>
      </c>
      <c r="BF895" s="52">
        <f t="shared" si="529"/>
        <v>0</v>
      </c>
      <c r="BG895" s="52">
        <f t="shared" si="530"/>
        <v>0</v>
      </c>
      <c r="BH895" s="52">
        <f t="shared" si="531"/>
        <v>0</v>
      </c>
      <c r="BI895" s="52">
        <f t="shared" si="532"/>
        <v>0</v>
      </c>
      <c r="BJ895" s="52">
        <f t="shared" si="533"/>
        <v>0</v>
      </c>
      <c r="BK895" s="52">
        <f t="shared" si="534"/>
        <v>0</v>
      </c>
      <c r="BL895" s="52">
        <f t="shared" si="535"/>
        <v>7.0891450909852938E-3</v>
      </c>
      <c r="BM895" s="52">
        <f t="shared" si="536"/>
        <v>6.5156596555124582E-2</v>
      </c>
      <c r="BN895" s="52">
        <f t="shared" si="537"/>
        <v>0</v>
      </c>
      <c r="BO895" s="52">
        <f t="shared" si="538"/>
        <v>0</v>
      </c>
      <c r="BP895" s="52">
        <f t="shared" si="539"/>
        <v>1.1464562156434894</v>
      </c>
      <c r="BQ895" s="52">
        <f t="shared" si="540"/>
        <v>0</v>
      </c>
      <c r="BR895" s="52">
        <f t="shared" si="541"/>
        <v>0</v>
      </c>
      <c r="BS895" s="52">
        <f t="shared" si="542"/>
        <v>0</v>
      </c>
      <c r="BT895" s="52">
        <f t="shared" si="543"/>
        <v>0</v>
      </c>
      <c r="BU895" s="52">
        <f t="shared" si="544"/>
        <v>0</v>
      </c>
      <c r="BV895" s="52">
        <f t="shared" si="545"/>
        <v>0</v>
      </c>
      <c r="BW895" s="52">
        <f t="shared" si="546"/>
        <v>0</v>
      </c>
      <c r="BX895" s="52">
        <f t="shared" si="547"/>
        <v>184.859576783807</v>
      </c>
      <c r="DC895" s="7">
        <v>4</v>
      </c>
      <c r="DD895" s="55">
        <f ca="1"/>
        <v>0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2387.7599955895166</v>
      </c>
      <c r="DI895" s="55">
        <f ca="1"/>
        <v>4855.6584497964004</v>
      </c>
      <c r="DJ895" s="55">
        <f ca="1"/>
        <v>0</v>
      </c>
      <c r="DK895" s="55">
        <f ca="1"/>
        <v>0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4.6130870361028204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t="shared" ca="1" si="548"/>
        <v>7248.0315324220201</v>
      </c>
    </row>
    <row r="896" spans="49:134" x14ac:dyDescent="0.3">
      <c r="AW896" s="7">
        <v>5</v>
      </c>
      <c r="AX896" s="52">
        <f t="shared" si="521"/>
        <v>0</v>
      </c>
      <c r="AY896" s="52">
        <f t="shared" si="522"/>
        <v>0</v>
      </c>
      <c r="AZ896" s="52">
        <f t="shared" si="523"/>
        <v>0</v>
      </c>
      <c r="BA896" s="52">
        <f t="shared" si="524"/>
        <v>0</v>
      </c>
      <c r="BB896" s="52">
        <f t="shared" si="525"/>
        <v>5.059319668516518</v>
      </c>
      <c r="BC896" s="52">
        <f t="shared" si="526"/>
        <v>11.001060497533892</v>
      </c>
      <c r="BD896" s="52">
        <f t="shared" si="527"/>
        <v>0</v>
      </c>
      <c r="BE896" s="52">
        <f t="shared" si="528"/>
        <v>12.772565261554053</v>
      </c>
      <c r="BF896" s="52">
        <f t="shared" si="529"/>
        <v>0</v>
      </c>
      <c r="BG896" s="52">
        <f t="shared" si="530"/>
        <v>0</v>
      </c>
      <c r="BH896" s="52">
        <f t="shared" si="531"/>
        <v>0</v>
      </c>
      <c r="BI896" s="52">
        <f t="shared" si="532"/>
        <v>0</v>
      </c>
      <c r="BJ896" s="52">
        <f t="shared" si="533"/>
        <v>0</v>
      </c>
      <c r="BK896" s="52">
        <f t="shared" si="534"/>
        <v>0</v>
      </c>
      <c r="BL896" s="52">
        <f t="shared" si="535"/>
        <v>1.1125862329668572E-3</v>
      </c>
      <c r="BM896" s="52">
        <f t="shared" si="536"/>
        <v>1.0230056333078772E-2</v>
      </c>
      <c r="BN896" s="52">
        <f t="shared" si="537"/>
        <v>0</v>
      </c>
      <c r="BO896" s="52">
        <f t="shared" si="538"/>
        <v>0</v>
      </c>
      <c r="BP896" s="52">
        <f t="shared" si="539"/>
        <v>0.18000191787553252</v>
      </c>
      <c r="BQ896" s="52">
        <f t="shared" si="540"/>
        <v>0</v>
      </c>
      <c r="BR896" s="52">
        <f t="shared" si="541"/>
        <v>0</v>
      </c>
      <c r="BS896" s="52">
        <f t="shared" si="542"/>
        <v>0</v>
      </c>
      <c r="BT896" s="52">
        <f t="shared" si="543"/>
        <v>0</v>
      </c>
      <c r="BU896" s="52">
        <f t="shared" si="544"/>
        <v>0</v>
      </c>
      <c r="BV896" s="52">
        <f t="shared" si="545"/>
        <v>0</v>
      </c>
      <c r="BW896" s="52">
        <f t="shared" si="546"/>
        <v>0</v>
      </c>
      <c r="BX896" s="52">
        <f t="shared" si="547"/>
        <v>29.024289988046043</v>
      </c>
      <c r="DC896" s="7">
        <v>5</v>
      </c>
      <c r="DD896" s="55">
        <f ca="1"/>
        <v>0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374.89558743707397</v>
      </c>
      <c r="DI896" s="55">
        <f ca="1"/>
        <v>762.37349247909867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0</v>
      </c>
      <c r="DN896" s="55">
        <f ca="1"/>
        <v>0</v>
      </c>
      <c r="DO896" s="55">
        <f ca="1"/>
        <v>0</v>
      </c>
      <c r="DP896" s="55">
        <f ca="1"/>
        <v>0</v>
      </c>
      <c r="DQ896" s="55">
        <f ca="1"/>
        <v>0</v>
      </c>
      <c r="DR896" s="55">
        <f ca="1"/>
        <v>0</v>
      </c>
      <c r="DS896" s="55">
        <f ca="1"/>
        <v>0.72428798838197705</v>
      </c>
      <c r="DT896" s="55">
        <f ca="1"/>
        <v>0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t="shared" ca="1" si="548"/>
        <v>1137.9933679045546</v>
      </c>
    </row>
    <row r="897" spans="49:134" x14ac:dyDescent="0.3">
      <c r="AW897" s="7">
        <v>6</v>
      </c>
      <c r="AX897" s="52">
        <f t="shared" si="521"/>
        <v>0</v>
      </c>
      <c r="AY897" s="52">
        <f t="shared" si="522"/>
        <v>0</v>
      </c>
      <c r="AZ897" s="52">
        <f t="shared" si="523"/>
        <v>0</v>
      </c>
      <c r="BA897" s="52">
        <f t="shared" si="524"/>
        <v>0</v>
      </c>
      <c r="BB897" s="52">
        <f t="shared" si="525"/>
        <v>3.0467824624977733</v>
      </c>
      <c r="BC897" s="52">
        <f t="shared" si="526"/>
        <v>6.6249694383674953</v>
      </c>
      <c r="BD897" s="52">
        <f t="shared" si="527"/>
        <v>0</v>
      </c>
      <c r="BE897" s="52">
        <f t="shared" si="528"/>
        <v>7.6917906717609377</v>
      </c>
      <c r="BF897" s="52">
        <f t="shared" si="529"/>
        <v>0</v>
      </c>
      <c r="BG897" s="52">
        <f t="shared" si="530"/>
        <v>0</v>
      </c>
      <c r="BH897" s="52">
        <f t="shared" si="531"/>
        <v>0</v>
      </c>
      <c r="BI897" s="52">
        <f t="shared" si="532"/>
        <v>0</v>
      </c>
      <c r="BJ897" s="52">
        <f t="shared" si="533"/>
        <v>0</v>
      </c>
      <c r="BK897" s="52">
        <f t="shared" si="534"/>
        <v>0</v>
      </c>
      <c r="BL897" s="52">
        <f t="shared" si="535"/>
        <v>6.6941487359923702E-4</v>
      </c>
      <c r="BM897" s="52">
        <f t="shared" si="536"/>
        <v>6.1606625024409967E-3</v>
      </c>
      <c r="BN897" s="52">
        <f t="shared" si="537"/>
        <v>0</v>
      </c>
      <c r="BO897" s="52">
        <f t="shared" si="538"/>
        <v>0</v>
      </c>
      <c r="BP897" s="52">
        <f t="shared" si="539"/>
        <v>0.10839929431531765</v>
      </c>
      <c r="BQ897" s="52">
        <f t="shared" si="540"/>
        <v>0</v>
      </c>
      <c r="BR897" s="52">
        <f t="shared" si="541"/>
        <v>0</v>
      </c>
      <c r="BS897" s="52">
        <f t="shared" si="542"/>
        <v>0</v>
      </c>
      <c r="BT897" s="52">
        <f t="shared" si="543"/>
        <v>0</v>
      </c>
      <c r="BU897" s="52">
        <f t="shared" si="544"/>
        <v>0</v>
      </c>
      <c r="BV897" s="52">
        <f t="shared" si="545"/>
        <v>0</v>
      </c>
      <c r="BW897" s="52">
        <f t="shared" si="546"/>
        <v>0</v>
      </c>
      <c r="BX897" s="52">
        <f t="shared" si="547"/>
        <v>17.478771944317568</v>
      </c>
      <c r="DC897" s="7">
        <v>6</v>
      </c>
      <c r="DD897" s="55">
        <f ca="1"/>
        <v>0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225.76658047108498</v>
      </c>
      <c r="DI897" s="55">
        <f ca="1"/>
        <v>459.11038207886742</v>
      </c>
      <c r="DJ897" s="55">
        <f ca="1"/>
        <v>0</v>
      </c>
      <c r="DK897" s="55">
        <f ca="1"/>
        <v>0</v>
      </c>
      <c r="DL897" s="55">
        <f ca="1"/>
        <v>0</v>
      </c>
      <c r="DM897" s="55">
        <f ca="1"/>
        <v>0</v>
      </c>
      <c r="DN897" s="55">
        <f ca="1"/>
        <v>0</v>
      </c>
      <c r="DO897" s="55">
        <f ca="1"/>
        <v>0</v>
      </c>
      <c r="DP897" s="55">
        <f ca="1"/>
        <v>0</v>
      </c>
      <c r="DQ897" s="55">
        <f ca="1"/>
        <v>0</v>
      </c>
      <c r="DR897" s="55">
        <f ca="1"/>
        <v>0</v>
      </c>
      <c r="DS897" s="55">
        <f ca="1"/>
        <v>0.43617490517282254</v>
      </c>
      <c r="DT897" s="55">
        <f ca="1"/>
        <v>0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t="shared" ca="1" si="548"/>
        <v>685.31313745512523</v>
      </c>
    </row>
    <row r="898" spans="49:134" x14ac:dyDescent="0.3">
      <c r="AW898" s="7">
        <v>7</v>
      </c>
      <c r="AX898" s="52">
        <f t="shared" si="521"/>
        <v>0</v>
      </c>
      <c r="AY898" s="52">
        <f t="shared" si="522"/>
        <v>0</v>
      </c>
      <c r="AZ898" s="52">
        <f t="shared" si="523"/>
        <v>0</v>
      </c>
      <c r="BA898" s="52">
        <f t="shared" si="524"/>
        <v>0</v>
      </c>
      <c r="BB898" s="52">
        <f t="shared" si="525"/>
        <v>36.310144079210218</v>
      </c>
      <c r="BC898" s="52">
        <f t="shared" si="526"/>
        <v>78.953321352947881</v>
      </c>
      <c r="BD898" s="52">
        <f t="shared" si="527"/>
        <v>0</v>
      </c>
      <c r="BE898" s="52">
        <f t="shared" si="528"/>
        <v>91.667203360379588</v>
      </c>
      <c r="BF898" s="52">
        <f t="shared" si="529"/>
        <v>0</v>
      </c>
      <c r="BG898" s="52">
        <f t="shared" si="530"/>
        <v>0</v>
      </c>
      <c r="BH898" s="52">
        <f t="shared" si="531"/>
        <v>0</v>
      </c>
      <c r="BI898" s="52">
        <f t="shared" si="532"/>
        <v>0</v>
      </c>
      <c r="BJ898" s="52">
        <f t="shared" si="533"/>
        <v>0</v>
      </c>
      <c r="BK898" s="52">
        <f t="shared" si="534"/>
        <v>0</v>
      </c>
      <c r="BL898" s="52">
        <f t="shared" si="535"/>
        <v>7.9830842072241455E-3</v>
      </c>
      <c r="BM898" s="52">
        <f t="shared" si="536"/>
        <v>7.3386164717451116E-2</v>
      </c>
      <c r="BN898" s="52">
        <f t="shared" si="537"/>
        <v>0</v>
      </c>
      <c r="BO898" s="52">
        <f t="shared" si="538"/>
        <v>0</v>
      </c>
      <c r="BP898" s="52">
        <f t="shared" si="539"/>
        <v>1.2918526541627107</v>
      </c>
      <c r="BQ898" s="52">
        <f t="shared" si="540"/>
        <v>0</v>
      </c>
      <c r="BR898" s="52">
        <f t="shared" si="541"/>
        <v>0</v>
      </c>
      <c r="BS898" s="52">
        <f t="shared" si="542"/>
        <v>0</v>
      </c>
      <c r="BT898" s="52">
        <f t="shared" si="543"/>
        <v>0</v>
      </c>
      <c r="BU898" s="52">
        <f t="shared" si="544"/>
        <v>0</v>
      </c>
      <c r="BV898" s="52">
        <f t="shared" si="545"/>
        <v>0</v>
      </c>
      <c r="BW898" s="52">
        <f t="shared" si="546"/>
        <v>0</v>
      </c>
      <c r="BX898" s="52">
        <f t="shared" si="547"/>
        <v>208.30389069562506</v>
      </c>
      <c r="DC898" s="7">
        <v>7</v>
      </c>
      <c r="DD898" s="55">
        <f ca="1"/>
        <v>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2690.5816762694772</v>
      </c>
      <c r="DI898" s="55">
        <f ca="1"/>
        <v>5471.4651697592881</v>
      </c>
      <c r="DJ898" s="55">
        <f ca="1"/>
        <v>0</v>
      </c>
      <c r="DK898" s="55">
        <f ca="1"/>
        <v>0</v>
      </c>
      <c r="DL898" s="55">
        <f ca="1"/>
        <v>0</v>
      </c>
      <c r="DM898" s="55">
        <f ca="1"/>
        <v>0</v>
      </c>
      <c r="DN898" s="55">
        <f ca="1"/>
        <v>0</v>
      </c>
      <c r="DO898" s="55">
        <f ca="1"/>
        <v>0</v>
      </c>
      <c r="DP898" s="55">
        <f ca="1"/>
        <v>0</v>
      </c>
      <c r="DQ898" s="55">
        <f ca="1"/>
        <v>0</v>
      </c>
      <c r="DR898" s="55">
        <f ca="1"/>
        <v>0</v>
      </c>
      <c r="DS898" s="55">
        <f ca="1"/>
        <v>5.1957404619955385</v>
      </c>
      <c r="DT898" s="55">
        <f ca="1"/>
        <v>0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t="shared" ca="1" si="548"/>
        <v>8167.24258649076</v>
      </c>
    </row>
    <row r="899" spans="49:134" x14ac:dyDescent="0.3">
      <c r="AW899" s="7">
        <v>8</v>
      </c>
      <c r="AX899" s="52">
        <f t="shared" si="521"/>
        <v>4143.1367530635025</v>
      </c>
      <c r="AY899" s="52">
        <f t="shared" si="522"/>
        <v>0.49483609430607939</v>
      </c>
      <c r="AZ899" s="52">
        <f t="shared" si="523"/>
        <v>0</v>
      </c>
      <c r="BA899" s="52">
        <f t="shared" si="524"/>
        <v>0</v>
      </c>
      <c r="BB899" s="52">
        <f t="shared" si="525"/>
        <v>15.112893010094529</v>
      </c>
      <c r="BC899" s="52">
        <f t="shared" si="526"/>
        <v>32.861701029526827</v>
      </c>
      <c r="BD899" s="52">
        <f t="shared" si="527"/>
        <v>0</v>
      </c>
      <c r="BE899" s="52">
        <f t="shared" si="528"/>
        <v>589.90613132420492</v>
      </c>
      <c r="BF899" s="52">
        <f t="shared" si="529"/>
        <v>28.687706011619927</v>
      </c>
      <c r="BG899" s="52">
        <f t="shared" si="530"/>
        <v>0</v>
      </c>
      <c r="BH899" s="52">
        <f t="shared" si="531"/>
        <v>7.9191589403761302</v>
      </c>
      <c r="BI899" s="52">
        <f t="shared" si="532"/>
        <v>2367.4507976200698</v>
      </c>
      <c r="BJ899" s="52">
        <f t="shared" si="533"/>
        <v>0</v>
      </c>
      <c r="BK899" s="52">
        <f t="shared" si="534"/>
        <v>0</v>
      </c>
      <c r="BL899" s="52">
        <f t="shared" si="535"/>
        <v>3.3234515095383189E-3</v>
      </c>
      <c r="BM899" s="52">
        <f t="shared" si="536"/>
        <v>3.0558606056549281E-2</v>
      </c>
      <c r="BN899" s="52">
        <f t="shared" si="537"/>
        <v>0</v>
      </c>
      <c r="BO899" s="52">
        <f t="shared" si="538"/>
        <v>0</v>
      </c>
      <c r="BP899" s="52">
        <f t="shared" si="539"/>
        <v>6.4213840500371235</v>
      </c>
      <c r="BQ899" s="52">
        <f t="shared" si="540"/>
        <v>0</v>
      </c>
      <c r="BR899" s="52">
        <f t="shared" si="541"/>
        <v>0</v>
      </c>
      <c r="BS899" s="52">
        <f t="shared" si="542"/>
        <v>0</v>
      </c>
      <c r="BT899" s="52">
        <f t="shared" si="543"/>
        <v>0</v>
      </c>
      <c r="BU899" s="52">
        <f t="shared" si="544"/>
        <v>0</v>
      </c>
      <c r="BV899" s="52">
        <f t="shared" si="545"/>
        <v>0</v>
      </c>
      <c r="BW899" s="52">
        <f t="shared" si="546"/>
        <v>0</v>
      </c>
      <c r="BX899" s="52">
        <f t="shared" si="547"/>
        <v>7192.025243201304</v>
      </c>
      <c r="DC899" s="7">
        <v>8</v>
      </c>
      <c r="DD899" s="55">
        <f ca="1"/>
        <v>391940.7368398073</v>
      </c>
      <c r="DE899" s="55">
        <f ca="1"/>
        <v>49.978445524914015</v>
      </c>
      <c r="DF899" s="55">
        <f ca="1"/>
        <v>0</v>
      </c>
      <c r="DG899" s="55">
        <f ca="1"/>
        <v>0</v>
      </c>
      <c r="DH899" s="55">
        <f ca="1"/>
        <v>1119.8653720480045</v>
      </c>
      <c r="DI899" s="55">
        <f ca="1"/>
        <v>2277.3158813462092</v>
      </c>
      <c r="DJ899" s="55">
        <f ca="1"/>
        <v>0</v>
      </c>
      <c r="DK899" s="55">
        <f ca="1"/>
        <v>0</v>
      </c>
      <c r="DL899" s="55">
        <f ca="1"/>
        <v>2220.4284452993825</v>
      </c>
      <c r="DM899" s="55">
        <f ca="1"/>
        <v>0</v>
      </c>
      <c r="DN899" s="55">
        <f ca="1"/>
        <v>0</v>
      </c>
      <c r="DO899" s="55">
        <f ca="1"/>
        <v>132813.98974648592</v>
      </c>
      <c r="DP899" s="55">
        <f ca="1"/>
        <v>0</v>
      </c>
      <c r="DQ899" s="55">
        <f ca="1"/>
        <v>0</v>
      </c>
      <c r="DR899" s="55">
        <f ca="1"/>
        <v>0</v>
      </c>
      <c r="DS899" s="55">
        <f ca="1"/>
        <v>2.163549308803689</v>
      </c>
      <c r="DT899" s="55">
        <f ca="1"/>
        <v>0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t="shared" ca="1" si="548"/>
        <v>530424.47827982053</v>
      </c>
    </row>
    <row r="900" spans="49:134" x14ac:dyDescent="0.3">
      <c r="AW900" s="7">
        <v>9</v>
      </c>
      <c r="AX900" s="52">
        <f t="shared" si="521"/>
        <v>207.47140253075241</v>
      </c>
      <c r="AY900" s="52">
        <f t="shared" si="522"/>
        <v>2.477937491598587E-2</v>
      </c>
      <c r="AZ900" s="52">
        <f t="shared" si="523"/>
        <v>0</v>
      </c>
      <c r="BA900" s="52">
        <f t="shared" si="524"/>
        <v>0</v>
      </c>
      <c r="BB900" s="52">
        <f t="shared" si="525"/>
        <v>0.75679208678965681</v>
      </c>
      <c r="BC900" s="52">
        <f t="shared" si="526"/>
        <v>1.6455800534133842</v>
      </c>
      <c r="BD900" s="52">
        <f t="shared" si="527"/>
        <v>0</v>
      </c>
      <c r="BE900" s="52">
        <f t="shared" si="528"/>
        <v>29.540094798693875</v>
      </c>
      <c r="BF900" s="52">
        <f t="shared" si="529"/>
        <v>1.4365633957475024</v>
      </c>
      <c r="BG900" s="52">
        <f t="shared" si="530"/>
        <v>0</v>
      </c>
      <c r="BH900" s="52">
        <f t="shared" si="531"/>
        <v>0.39655920338513351</v>
      </c>
      <c r="BI900" s="52">
        <f t="shared" si="532"/>
        <v>118.55228703127239</v>
      </c>
      <c r="BJ900" s="52">
        <f t="shared" si="533"/>
        <v>0</v>
      </c>
      <c r="BK900" s="52">
        <f t="shared" si="534"/>
        <v>0</v>
      </c>
      <c r="BL900" s="52">
        <f t="shared" si="535"/>
        <v>1.6652214737476414E-4</v>
      </c>
      <c r="BM900" s="52">
        <f t="shared" si="536"/>
        <v>1.5302512193904403E-3</v>
      </c>
      <c r="BN900" s="52">
        <f t="shared" si="537"/>
        <v>0</v>
      </c>
      <c r="BO900" s="52">
        <f t="shared" si="538"/>
        <v>0</v>
      </c>
      <c r="BP900" s="52">
        <f t="shared" si="539"/>
        <v>0.32155674258413425</v>
      </c>
      <c r="BQ900" s="52">
        <f t="shared" si="540"/>
        <v>0</v>
      </c>
      <c r="BR900" s="52">
        <f t="shared" si="541"/>
        <v>0</v>
      </c>
      <c r="BS900" s="52">
        <f t="shared" si="542"/>
        <v>0</v>
      </c>
      <c r="BT900" s="52">
        <f t="shared" si="543"/>
        <v>0</v>
      </c>
      <c r="BU900" s="52">
        <f t="shared" si="544"/>
        <v>0</v>
      </c>
      <c r="BV900" s="52">
        <f t="shared" si="545"/>
        <v>0</v>
      </c>
      <c r="BW900" s="52">
        <f t="shared" si="546"/>
        <v>0</v>
      </c>
      <c r="BX900" s="52">
        <f t="shared" si="547"/>
        <v>360.1473119909212</v>
      </c>
      <c r="DC900" s="7">
        <v>9</v>
      </c>
      <c r="DD900" s="55">
        <f ca="1"/>
        <v>19626.794679409177</v>
      </c>
      <c r="DE900" s="55">
        <f ca="1"/>
        <v>2.5027168665145729</v>
      </c>
      <c r="DF900" s="55">
        <f ca="1"/>
        <v>0</v>
      </c>
      <c r="DG900" s="55">
        <f ca="1"/>
        <v>0</v>
      </c>
      <c r="DH900" s="55">
        <f ca="1"/>
        <v>56.078293631113567</v>
      </c>
      <c r="DI900" s="55">
        <f ca="1"/>
        <v>114.03869770154752</v>
      </c>
      <c r="DJ900" s="55">
        <f ca="1"/>
        <v>0</v>
      </c>
      <c r="DK900" s="55">
        <f ca="1"/>
        <v>0</v>
      </c>
      <c r="DL900" s="55">
        <f ca="1"/>
        <v>111.19000683085669</v>
      </c>
      <c r="DM900" s="55">
        <f ca="1"/>
        <v>0</v>
      </c>
      <c r="DN900" s="55">
        <f ca="1"/>
        <v>0</v>
      </c>
      <c r="DO900" s="55">
        <f ca="1"/>
        <v>6650.7833024543806</v>
      </c>
      <c r="DP900" s="55">
        <f ca="1"/>
        <v>0</v>
      </c>
      <c r="DQ900" s="55">
        <f ca="1"/>
        <v>0</v>
      </c>
      <c r="DR900" s="55">
        <f ca="1"/>
        <v>0</v>
      </c>
      <c r="DS900" s="55">
        <f ca="1"/>
        <v>0.10834178633284317</v>
      </c>
      <c r="DT900" s="55">
        <f ca="1"/>
        <v>0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t="shared" ca="1" si="548"/>
        <v>26561.496038679925</v>
      </c>
    </row>
    <row r="901" spans="49:134" x14ac:dyDescent="0.3">
      <c r="AW901" s="7">
        <v>10</v>
      </c>
      <c r="AX901" s="52">
        <f t="shared" si="521"/>
        <v>1937.8874666578879</v>
      </c>
      <c r="AY901" s="52">
        <f t="shared" si="522"/>
        <v>0.231451849571149</v>
      </c>
      <c r="AZ901" s="52">
        <f t="shared" si="523"/>
        <v>0</v>
      </c>
      <c r="BA901" s="52">
        <f t="shared" si="524"/>
        <v>0</v>
      </c>
      <c r="BB901" s="52">
        <f t="shared" si="525"/>
        <v>7.068819520896592</v>
      </c>
      <c r="BC901" s="52">
        <f t="shared" si="526"/>
        <v>15.370547089148433</v>
      </c>
      <c r="BD901" s="52">
        <f t="shared" si="527"/>
        <v>0</v>
      </c>
      <c r="BE901" s="52">
        <f t="shared" si="528"/>
        <v>275.91937388653349</v>
      </c>
      <c r="BF901" s="52">
        <f t="shared" si="529"/>
        <v>13.418226148858668</v>
      </c>
      <c r="BG901" s="52">
        <f t="shared" si="530"/>
        <v>0</v>
      </c>
      <c r="BH901" s="52">
        <f t="shared" si="531"/>
        <v>3.7040628337896901</v>
      </c>
      <c r="BI901" s="52">
        <f t="shared" si="532"/>
        <v>1107.338111992907</v>
      </c>
      <c r="BJ901" s="52">
        <f t="shared" si="533"/>
        <v>0</v>
      </c>
      <c r="BK901" s="52">
        <f t="shared" si="534"/>
        <v>0</v>
      </c>
      <c r="BL901" s="52">
        <f t="shared" si="535"/>
        <v>1.555038278597804E-3</v>
      </c>
      <c r="BM901" s="52">
        <f t="shared" si="536"/>
        <v>1.4293311046627009E-2</v>
      </c>
      <c r="BN901" s="52">
        <f t="shared" si="537"/>
        <v>0</v>
      </c>
      <c r="BO901" s="52">
        <f t="shared" si="538"/>
        <v>0</v>
      </c>
      <c r="BP901" s="52">
        <f t="shared" si="539"/>
        <v>3.003502035797974</v>
      </c>
      <c r="BQ901" s="52">
        <f t="shared" si="540"/>
        <v>0</v>
      </c>
      <c r="BR901" s="52">
        <f t="shared" si="541"/>
        <v>0</v>
      </c>
      <c r="BS901" s="52">
        <f t="shared" si="542"/>
        <v>0</v>
      </c>
      <c r="BT901" s="52">
        <f t="shared" si="543"/>
        <v>0</v>
      </c>
      <c r="BU901" s="52">
        <f t="shared" si="544"/>
        <v>0</v>
      </c>
      <c r="BV901" s="52">
        <f t="shared" si="545"/>
        <v>0</v>
      </c>
      <c r="BW901" s="52">
        <f t="shared" si="546"/>
        <v>0</v>
      </c>
      <c r="BX901" s="52">
        <f t="shared" si="547"/>
        <v>3363.9574103647155</v>
      </c>
      <c r="DC901" s="7">
        <v>10</v>
      </c>
      <c r="DD901" s="55">
        <f ca="1"/>
        <v>183324.15434583617</v>
      </c>
      <c r="DE901" s="55">
        <f ca="1"/>
        <v>23.376636806686051</v>
      </c>
      <c r="DF901" s="55">
        <f ca="1"/>
        <v>0</v>
      </c>
      <c r="DG901" s="55">
        <f ca="1"/>
        <v>0</v>
      </c>
      <c r="DH901" s="55">
        <f ca="1"/>
        <v>523.79952649843744</v>
      </c>
      <c r="DI901" s="55">
        <f ca="1"/>
        <v>1065.1789132779863</v>
      </c>
      <c r="DJ901" s="55">
        <f ca="1"/>
        <v>0</v>
      </c>
      <c r="DK901" s="55">
        <f ca="1"/>
        <v>0</v>
      </c>
      <c r="DL901" s="55">
        <f ca="1"/>
        <v>1038.5707039216611</v>
      </c>
      <c r="DM901" s="55">
        <f ca="1"/>
        <v>0</v>
      </c>
      <c r="DN901" s="55">
        <f ca="1"/>
        <v>0</v>
      </c>
      <c r="DO901" s="55">
        <f ca="1"/>
        <v>62121.668082802084</v>
      </c>
      <c r="DP901" s="55">
        <f ca="1"/>
        <v>0</v>
      </c>
      <c r="DQ901" s="55">
        <f ca="1"/>
        <v>0</v>
      </c>
      <c r="DR901" s="55">
        <f ca="1"/>
        <v>0</v>
      </c>
      <c r="DS901" s="55">
        <f ca="1"/>
        <v>1.0119664221011921</v>
      </c>
      <c r="DT901" s="55">
        <f ca="1"/>
        <v>0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t="shared" ca="1" si="548"/>
        <v>248097.76017556514</v>
      </c>
    </row>
    <row r="902" spans="49:134" x14ac:dyDescent="0.3">
      <c r="AW902" s="7">
        <v>11</v>
      </c>
      <c r="AX902" s="52">
        <f t="shared" si="521"/>
        <v>0</v>
      </c>
      <c r="AY902" s="52">
        <f t="shared" si="522"/>
        <v>0</v>
      </c>
      <c r="AZ902" s="52">
        <f t="shared" si="523"/>
        <v>0</v>
      </c>
      <c r="BA902" s="52">
        <f t="shared" si="524"/>
        <v>0</v>
      </c>
      <c r="BB902" s="52">
        <f t="shared" si="525"/>
        <v>4273.7945934938525</v>
      </c>
      <c r="BC902" s="52">
        <f t="shared" si="526"/>
        <v>9293.0030037891793</v>
      </c>
      <c r="BD902" s="52">
        <f t="shared" si="527"/>
        <v>0</v>
      </c>
      <c r="BE902" s="52">
        <f t="shared" si="528"/>
        <v>10789.458649392131</v>
      </c>
      <c r="BF902" s="52">
        <f t="shared" si="529"/>
        <v>0</v>
      </c>
      <c r="BG902" s="52">
        <f t="shared" si="530"/>
        <v>0</v>
      </c>
      <c r="BH902" s="52">
        <f t="shared" si="531"/>
        <v>0</v>
      </c>
      <c r="BI902" s="52">
        <f t="shared" si="532"/>
        <v>0</v>
      </c>
      <c r="BJ902" s="52">
        <f t="shared" si="533"/>
        <v>0</v>
      </c>
      <c r="BK902" s="52">
        <f t="shared" si="534"/>
        <v>0</v>
      </c>
      <c r="BL902" s="52">
        <f t="shared" si="535"/>
        <v>0.93967553718503238</v>
      </c>
      <c r="BM902" s="52">
        <f t="shared" si="536"/>
        <v>8.6483412271896789</v>
      </c>
      <c r="BN902" s="52">
        <f t="shared" si="537"/>
        <v>0</v>
      </c>
      <c r="BO902" s="52">
        <f t="shared" si="538"/>
        <v>0</v>
      </c>
      <c r="BP902" s="52">
        <f t="shared" si="539"/>
        <v>152.05428205643119</v>
      </c>
      <c r="BQ902" s="52">
        <f t="shared" si="540"/>
        <v>0</v>
      </c>
      <c r="BR902" s="52">
        <f t="shared" si="541"/>
        <v>0</v>
      </c>
      <c r="BS902" s="52">
        <f t="shared" si="542"/>
        <v>0</v>
      </c>
      <c r="BT902" s="52">
        <f t="shared" si="543"/>
        <v>0</v>
      </c>
      <c r="BU902" s="52">
        <f t="shared" si="544"/>
        <v>0</v>
      </c>
      <c r="BV902" s="52">
        <f t="shared" si="545"/>
        <v>0</v>
      </c>
      <c r="BW902" s="52">
        <f t="shared" si="546"/>
        <v>0</v>
      </c>
      <c r="BX902" s="52">
        <f t="shared" si="547"/>
        <v>24517.898545495966</v>
      </c>
      <c r="DC902" s="7">
        <v>11</v>
      </c>
      <c r="DD902" s="55">
        <f ca="1"/>
        <v>0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316688.17937789444</v>
      </c>
      <c r="DI902" s="55">
        <f ca="1"/>
        <v>644005.10816259007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0</v>
      </c>
      <c r="DN902" s="55">
        <f ca="1"/>
        <v>0</v>
      </c>
      <c r="DO902" s="55">
        <f ca="1"/>
        <v>0</v>
      </c>
      <c r="DP902" s="55">
        <f ca="1"/>
        <v>0</v>
      </c>
      <c r="DQ902" s="55">
        <f ca="1"/>
        <v>0</v>
      </c>
      <c r="DR902" s="55">
        <f ca="1"/>
        <v>0</v>
      </c>
      <c r="DS902" s="55">
        <f ca="1"/>
        <v>612.30255888502927</v>
      </c>
      <c r="DT902" s="55">
        <f ca="1"/>
        <v>0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t="shared" ca="1" si="548"/>
        <v>961305.59009936952</v>
      </c>
    </row>
    <row r="903" spans="49:134" x14ac:dyDescent="0.3">
      <c r="AW903" s="7">
        <v>12</v>
      </c>
      <c r="AX903" s="52">
        <f t="shared" si="521"/>
        <v>8630.9429264587761</v>
      </c>
      <c r="AY903" s="52">
        <f t="shared" si="522"/>
        <v>5.7491936928890333</v>
      </c>
      <c r="AZ903" s="52">
        <f t="shared" si="523"/>
        <v>0</v>
      </c>
      <c r="BA903" s="52">
        <f t="shared" si="524"/>
        <v>0</v>
      </c>
      <c r="BB903" s="52">
        <f t="shared" si="525"/>
        <v>452.98144915565655</v>
      </c>
      <c r="BC903" s="52">
        <f t="shared" si="526"/>
        <v>984.96965055396799</v>
      </c>
      <c r="BD903" s="52">
        <f t="shared" si="527"/>
        <v>0</v>
      </c>
      <c r="BE903" s="52">
        <f t="shared" si="528"/>
        <v>5684.5205739541298</v>
      </c>
      <c r="BF903" s="52">
        <f t="shared" si="529"/>
        <v>666.26645999877712</v>
      </c>
      <c r="BG903" s="52">
        <f t="shared" si="530"/>
        <v>0</v>
      </c>
      <c r="BH903" s="52">
        <f t="shared" si="531"/>
        <v>1799.0386385080437</v>
      </c>
      <c r="BI903" s="52">
        <f t="shared" si="532"/>
        <v>9067.6785389702709</v>
      </c>
      <c r="BJ903" s="52">
        <f t="shared" si="533"/>
        <v>0</v>
      </c>
      <c r="BK903" s="52">
        <f t="shared" si="534"/>
        <v>0</v>
      </c>
      <c r="BL903" s="52">
        <f t="shared" si="535"/>
        <v>9.9580659776390398E-2</v>
      </c>
      <c r="BM903" s="52">
        <f t="shared" si="536"/>
        <v>0.91593856782120109</v>
      </c>
      <c r="BN903" s="52">
        <f t="shared" si="537"/>
        <v>0</v>
      </c>
      <c r="BO903" s="52">
        <f t="shared" si="538"/>
        <v>49058.498563829547</v>
      </c>
      <c r="BP903" s="52">
        <f t="shared" si="539"/>
        <v>2941.366555092814</v>
      </c>
      <c r="BQ903" s="52">
        <f t="shared" si="540"/>
        <v>0</v>
      </c>
      <c r="BR903" s="52">
        <f t="shared" si="541"/>
        <v>0</v>
      </c>
      <c r="BS903" s="52">
        <f t="shared" si="542"/>
        <v>0</v>
      </c>
      <c r="BT903" s="52">
        <f t="shared" si="543"/>
        <v>0</v>
      </c>
      <c r="BU903" s="52">
        <f t="shared" si="544"/>
        <v>0</v>
      </c>
      <c r="BV903" s="52">
        <f t="shared" si="545"/>
        <v>0</v>
      </c>
      <c r="BW903" s="52">
        <f t="shared" si="546"/>
        <v>0</v>
      </c>
      <c r="BX903" s="52">
        <f t="shared" si="547"/>
        <v>79293.028069442473</v>
      </c>
      <c r="DC903" s="7">
        <v>12</v>
      </c>
      <c r="DD903" s="55">
        <f ca="1"/>
        <v>816487.2008430002</v>
      </c>
      <c r="DE903" s="55">
        <f ca="1"/>
        <v>580.66856298179232</v>
      </c>
      <c r="DF903" s="55">
        <f ca="1"/>
        <v>0</v>
      </c>
      <c r="DG903" s="55">
        <f ca="1"/>
        <v>0</v>
      </c>
      <c r="DH903" s="55">
        <f ca="1"/>
        <v>33565.92538243415</v>
      </c>
      <c r="DI903" s="55">
        <f ca="1"/>
        <v>68258.396783389981</v>
      </c>
      <c r="DJ903" s="55">
        <f ca="1"/>
        <v>0</v>
      </c>
      <c r="DK903" s="55">
        <f ca="1"/>
        <v>0</v>
      </c>
      <c r="DL903" s="55">
        <f ca="1"/>
        <v>51569.024003905353</v>
      </c>
      <c r="DM903" s="55">
        <f ca="1"/>
        <v>0</v>
      </c>
      <c r="DN903" s="55">
        <f ca="1"/>
        <v>0</v>
      </c>
      <c r="DO903" s="55">
        <f ca="1"/>
        <v>508696.76603623223</v>
      </c>
      <c r="DP903" s="55">
        <f ca="1"/>
        <v>0</v>
      </c>
      <c r="DQ903" s="55">
        <f ca="1"/>
        <v>0</v>
      </c>
      <c r="DR903" s="55">
        <f ca="1"/>
        <v>0</v>
      </c>
      <c r="DS903" s="55">
        <f ca="1"/>
        <v>64.848450601741035</v>
      </c>
      <c r="DT903" s="55">
        <f ca="1"/>
        <v>0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t="shared" ca="1" si="548"/>
        <v>1479222.8300625456</v>
      </c>
    </row>
    <row r="904" spans="49:134" x14ac:dyDescent="0.3">
      <c r="AW904" s="7">
        <v>13</v>
      </c>
      <c r="AX904" s="52">
        <f t="shared" si="521"/>
        <v>392.95976351610892</v>
      </c>
      <c r="AY904" s="52">
        <f t="shared" si="522"/>
        <v>0.26175608013726082</v>
      </c>
      <c r="AZ904" s="52">
        <f t="shared" si="523"/>
        <v>0</v>
      </c>
      <c r="BA904" s="52">
        <f t="shared" si="524"/>
        <v>0</v>
      </c>
      <c r="BB904" s="52">
        <f t="shared" si="525"/>
        <v>20.623874426301953</v>
      </c>
      <c r="BC904" s="52">
        <f t="shared" si="526"/>
        <v>44.844861603692557</v>
      </c>
      <c r="BD904" s="52">
        <f t="shared" si="527"/>
        <v>0</v>
      </c>
      <c r="BE904" s="52">
        <f t="shared" si="528"/>
        <v>258.81156671670226</v>
      </c>
      <c r="BF904" s="52">
        <f t="shared" si="529"/>
        <v>30.334566310917335</v>
      </c>
      <c r="BG904" s="52">
        <f t="shared" si="530"/>
        <v>0</v>
      </c>
      <c r="BH904" s="52">
        <f t="shared" si="531"/>
        <v>81.90875596715135</v>
      </c>
      <c r="BI904" s="52">
        <f t="shared" si="532"/>
        <v>412.84397832610034</v>
      </c>
      <c r="BJ904" s="52">
        <f t="shared" si="533"/>
        <v>0</v>
      </c>
      <c r="BK904" s="52">
        <f t="shared" si="534"/>
        <v>0</v>
      </c>
      <c r="BL904" s="52">
        <f t="shared" si="535"/>
        <v>4.5320634338269182E-3</v>
      </c>
      <c r="BM904" s="52">
        <f t="shared" si="536"/>
        <v>4.1786456431156443E-2</v>
      </c>
      <c r="BN904" s="52">
        <f t="shared" si="537"/>
        <v>0</v>
      </c>
      <c r="BO904" s="52">
        <f t="shared" si="538"/>
        <v>2233.5932649930251</v>
      </c>
      <c r="BP904" s="52">
        <f t="shared" si="539"/>
        <v>133.91801055341736</v>
      </c>
      <c r="BQ904" s="52">
        <f t="shared" si="540"/>
        <v>0</v>
      </c>
      <c r="BR904" s="52">
        <f t="shared" si="541"/>
        <v>0</v>
      </c>
      <c r="BS904" s="52">
        <f t="shared" si="542"/>
        <v>0</v>
      </c>
      <c r="BT904" s="52">
        <f t="shared" si="543"/>
        <v>0</v>
      </c>
      <c r="BU904" s="52">
        <f t="shared" si="544"/>
        <v>0</v>
      </c>
      <c r="BV904" s="52">
        <f t="shared" si="545"/>
        <v>0</v>
      </c>
      <c r="BW904" s="52">
        <f t="shared" si="546"/>
        <v>0</v>
      </c>
      <c r="BX904" s="52">
        <f t="shared" si="547"/>
        <v>3610.1467170134192</v>
      </c>
      <c r="DC904" s="7">
        <v>13</v>
      </c>
      <c r="DD904" s="55">
        <f ca="1"/>
        <v>37173.993628623903</v>
      </c>
      <c r="DE904" s="55">
        <f ca="1"/>
        <v>26.437364093863341</v>
      </c>
      <c r="DF904" s="55">
        <f ca="1"/>
        <v>0</v>
      </c>
      <c r="DG904" s="55">
        <f ca="1"/>
        <v>0</v>
      </c>
      <c r="DH904" s="55">
        <f ca="1"/>
        <v>1528.2290949889746</v>
      </c>
      <c r="DI904" s="55">
        <f ca="1"/>
        <v>3107.7489091358939</v>
      </c>
      <c r="DJ904" s="55">
        <f ca="1"/>
        <v>0</v>
      </c>
      <c r="DK904" s="55">
        <f ca="1"/>
        <v>0</v>
      </c>
      <c r="DL904" s="55">
        <f ca="1"/>
        <v>2347.8954324650017</v>
      </c>
      <c r="DM904" s="55">
        <f ca="1"/>
        <v>0</v>
      </c>
      <c r="DN904" s="55">
        <f ca="1"/>
        <v>0</v>
      </c>
      <c r="DO904" s="55">
        <f ca="1"/>
        <v>23160.54718409423</v>
      </c>
      <c r="DP904" s="55">
        <f ca="1"/>
        <v>0</v>
      </c>
      <c r="DQ904" s="55">
        <f ca="1"/>
        <v>0</v>
      </c>
      <c r="DR904" s="55">
        <f ca="1"/>
        <v>0</v>
      </c>
      <c r="DS904" s="55">
        <f ca="1"/>
        <v>2.9584811153258759</v>
      </c>
      <c r="DT904" s="55">
        <f ca="1"/>
        <v>0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t="shared" ca="1" si="548"/>
        <v>67347.810094517205</v>
      </c>
    </row>
    <row r="905" spans="49:134" x14ac:dyDescent="0.3">
      <c r="AW905" s="7">
        <v>14</v>
      </c>
      <c r="AX905" s="52">
        <f t="shared" si="521"/>
        <v>25042.667712380047</v>
      </c>
      <c r="AY905" s="52">
        <f t="shared" si="522"/>
        <v>16.681276715154695</v>
      </c>
      <c r="AZ905" s="52">
        <f t="shared" si="523"/>
        <v>0</v>
      </c>
      <c r="BA905" s="52">
        <f t="shared" si="524"/>
        <v>0</v>
      </c>
      <c r="BB905" s="52">
        <f t="shared" si="525"/>
        <v>1109.2771568465187</v>
      </c>
      <c r="BC905" s="52">
        <f t="shared" si="526"/>
        <v>2412.0288712101628</v>
      </c>
      <c r="BD905" s="52">
        <f t="shared" si="527"/>
        <v>0</v>
      </c>
      <c r="BE905" s="52">
        <f t="shared" si="528"/>
        <v>20521.477711243573</v>
      </c>
      <c r="BF905" s="52">
        <f t="shared" si="529"/>
        <v>1281.1094922002694</v>
      </c>
      <c r="BG905" s="52">
        <f t="shared" si="530"/>
        <v>0</v>
      </c>
      <c r="BH905" s="52">
        <f t="shared" si="531"/>
        <v>526.36816681913251</v>
      </c>
      <c r="BI905" s="52">
        <f t="shared" si="532"/>
        <v>42400.355462258609</v>
      </c>
      <c r="BJ905" s="52">
        <f t="shared" si="533"/>
        <v>0</v>
      </c>
      <c r="BK905" s="52">
        <f t="shared" si="534"/>
        <v>0</v>
      </c>
      <c r="BL905" s="52">
        <f t="shared" si="535"/>
        <v>0.24393933496327405</v>
      </c>
      <c r="BM905" s="52">
        <f t="shared" si="536"/>
        <v>2.2429830881546207</v>
      </c>
      <c r="BN905" s="52">
        <f t="shared" si="537"/>
        <v>0</v>
      </c>
      <c r="BO905" s="52">
        <f t="shared" si="538"/>
        <v>1862.5145074147872</v>
      </c>
      <c r="BP905" s="52">
        <f t="shared" si="539"/>
        <v>13753.794532587865</v>
      </c>
      <c r="BQ905" s="52">
        <f t="shared" si="540"/>
        <v>0</v>
      </c>
      <c r="BR905" s="52">
        <f t="shared" si="541"/>
        <v>0</v>
      </c>
      <c r="BS905" s="52">
        <f t="shared" si="542"/>
        <v>0</v>
      </c>
      <c r="BT905" s="52">
        <f t="shared" si="543"/>
        <v>0</v>
      </c>
      <c r="BU905" s="52">
        <f t="shared" si="544"/>
        <v>0</v>
      </c>
      <c r="BV905" s="52">
        <f t="shared" si="545"/>
        <v>0</v>
      </c>
      <c r="BW905" s="52">
        <f t="shared" si="546"/>
        <v>0</v>
      </c>
      <c r="BX905" s="52">
        <f t="shared" si="547"/>
        <v>108928.76181209924</v>
      </c>
      <c r="DC905" s="7">
        <v>14</v>
      </c>
      <c r="DD905" s="55">
        <f ca="1"/>
        <v>2369036.3655911521</v>
      </c>
      <c r="DE905" s="55">
        <f ca="1"/>
        <v>1684.8089482306241</v>
      </c>
      <c r="DF905" s="55">
        <f ca="1"/>
        <v>0</v>
      </c>
      <c r="DG905" s="55">
        <f ca="1"/>
        <v>0</v>
      </c>
      <c r="DH905" s="55">
        <f ca="1"/>
        <v>82197.437322327023</v>
      </c>
      <c r="DI905" s="55">
        <f ca="1"/>
        <v>167153.60077486429</v>
      </c>
      <c r="DJ905" s="55">
        <f ca="1"/>
        <v>0</v>
      </c>
      <c r="DK905" s="55">
        <f ca="1"/>
        <v>0</v>
      </c>
      <c r="DL905" s="55">
        <f ca="1"/>
        <v>99157.87469630086</v>
      </c>
      <c r="DM905" s="55">
        <f ca="1"/>
        <v>0</v>
      </c>
      <c r="DN905" s="55">
        <f ca="1"/>
        <v>0</v>
      </c>
      <c r="DO905" s="55">
        <f ca="1"/>
        <v>2378659.9414327079</v>
      </c>
      <c r="DP905" s="55">
        <f ca="1"/>
        <v>0</v>
      </c>
      <c r="DQ905" s="55">
        <f ca="1"/>
        <v>0</v>
      </c>
      <c r="DR905" s="55">
        <f ca="1"/>
        <v>0</v>
      </c>
      <c r="DS905" s="55">
        <f ca="1"/>
        <v>158.80320264134713</v>
      </c>
      <c r="DT905" s="55">
        <f ca="1"/>
        <v>0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t="shared" ca="1" si="548"/>
        <v>5098048.8319682237</v>
      </c>
    </row>
    <row r="906" spans="49:134" x14ac:dyDescent="0.3">
      <c r="AW906" s="7">
        <v>15</v>
      </c>
      <c r="AX906" s="52">
        <f t="shared" si="521"/>
        <v>2410.6610283438408</v>
      </c>
      <c r="AY906" s="52">
        <f t="shared" si="522"/>
        <v>1.6057755561883087</v>
      </c>
      <c r="AZ906" s="52">
        <f t="shared" si="523"/>
        <v>0</v>
      </c>
      <c r="BA906" s="52">
        <f t="shared" si="524"/>
        <v>0</v>
      </c>
      <c r="BB906" s="52">
        <f t="shared" si="525"/>
        <v>106.78140373530502</v>
      </c>
      <c r="BC906" s="52">
        <f t="shared" si="526"/>
        <v>232.18708435835902</v>
      </c>
      <c r="BD906" s="52">
        <f t="shared" si="527"/>
        <v>0</v>
      </c>
      <c r="BE906" s="52">
        <f t="shared" si="528"/>
        <v>1975.4415598648236</v>
      </c>
      <c r="BF906" s="52">
        <f t="shared" si="529"/>
        <v>123.32235374285246</v>
      </c>
      <c r="BG906" s="52">
        <f t="shared" si="530"/>
        <v>0</v>
      </c>
      <c r="BH906" s="52">
        <f t="shared" si="531"/>
        <v>50.669331285248475</v>
      </c>
      <c r="BI906" s="52">
        <f t="shared" si="532"/>
        <v>4081.5493656231952</v>
      </c>
      <c r="BJ906" s="52">
        <f t="shared" si="533"/>
        <v>0</v>
      </c>
      <c r="BK906" s="52">
        <f t="shared" si="534"/>
        <v>0</v>
      </c>
      <c r="BL906" s="52">
        <f t="shared" si="535"/>
        <v>2.3482125787400894E-2</v>
      </c>
      <c r="BM906" s="52">
        <f t="shared" si="536"/>
        <v>0.21591437485733278</v>
      </c>
      <c r="BN906" s="52">
        <f t="shared" si="537"/>
        <v>0</v>
      </c>
      <c r="BO906" s="52">
        <f t="shared" si="538"/>
        <v>179.28965036207782</v>
      </c>
      <c r="BP906" s="52">
        <f t="shared" si="539"/>
        <v>1323.969828539269</v>
      </c>
      <c r="BQ906" s="52">
        <f t="shared" si="540"/>
        <v>0</v>
      </c>
      <c r="BR906" s="52">
        <f t="shared" si="541"/>
        <v>0</v>
      </c>
      <c r="BS906" s="52">
        <f t="shared" si="542"/>
        <v>0</v>
      </c>
      <c r="BT906" s="52">
        <f t="shared" si="543"/>
        <v>0</v>
      </c>
      <c r="BU906" s="52">
        <f t="shared" si="544"/>
        <v>0</v>
      </c>
      <c r="BV906" s="52">
        <f t="shared" si="545"/>
        <v>0</v>
      </c>
      <c r="BW906" s="52">
        <f t="shared" si="546"/>
        <v>0</v>
      </c>
      <c r="BX906" s="52">
        <f t="shared" si="547"/>
        <v>10485.716777911804</v>
      </c>
      <c r="DC906" s="7">
        <v>15</v>
      </c>
      <c r="DD906" s="55">
        <f ca="1"/>
        <v>228048.53328132734</v>
      </c>
      <c r="DE906" s="55">
        <f ca="1"/>
        <v>162.18333117501919</v>
      </c>
      <c r="DF906" s="55">
        <f ca="1"/>
        <v>0</v>
      </c>
      <c r="DG906" s="55">
        <f ca="1"/>
        <v>0</v>
      </c>
      <c r="DH906" s="55">
        <f ca="1"/>
        <v>7912.5020167861012</v>
      </c>
      <c r="DI906" s="55">
        <f ca="1"/>
        <v>16090.564946034279</v>
      </c>
      <c r="DJ906" s="55">
        <f ca="1"/>
        <v>0</v>
      </c>
      <c r="DK906" s="55">
        <f ca="1"/>
        <v>0</v>
      </c>
      <c r="DL906" s="55">
        <f ca="1"/>
        <v>9545.1501796967805</v>
      </c>
      <c r="DM906" s="55">
        <f ca="1"/>
        <v>0</v>
      </c>
      <c r="DN906" s="55">
        <f ca="1"/>
        <v>0</v>
      </c>
      <c r="DO906" s="55">
        <f ca="1"/>
        <v>228974.91941146125</v>
      </c>
      <c r="DP906" s="55">
        <f ca="1"/>
        <v>0</v>
      </c>
      <c r="DQ906" s="55">
        <f ca="1"/>
        <v>0</v>
      </c>
      <c r="DR906" s="55">
        <f ca="1"/>
        <v>0</v>
      </c>
      <c r="DS906" s="55">
        <f ca="1"/>
        <v>15.286737739899161</v>
      </c>
      <c r="DT906" s="55">
        <f ca="1"/>
        <v>0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t="shared" ca="1" si="548"/>
        <v>490749.1399042207</v>
      </c>
    </row>
    <row r="907" spans="49:134" x14ac:dyDescent="0.3">
      <c r="AW907" s="7">
        <v>16</v>
      </c>
      <c r="AX907" s="52">
        <f t="shared" si="521"/>
        <v>8.0886745866250802</v>
      </c>
      <c r="AY907" s="52">
        <f t="shared" si="522"/>
        <v>1.6357470970007362</v>
      </c>
      <c r="AZ907" s="52">
        <f t="shared" si="523"/>
        <v>0</v>
      </c>
      <c r="BA907" s="52">
        <f t="shared" si="524"/>
        <v>0</v>
      </c>
      <c r="BB907" s="52">
        <f t="shared" si="525"/>
        <v>283.20036129224258</v>
      </c>
      <c r="BC907" s="52">
        <f t="shared" si="526"/>
        <v>615.79510937148007</v>
      </c>
      <c r="BD907" s="52">
        <f t="shared" si="527"/>
        <v>0</v>
      </c>
      <c r="BE907" s="52">
        <f t="shared" si="528"/>
        <v>610.34319485581182</v>
      </c>
      <c r="BF907" s="52">
        <f t="shared" si="529"/>
        <v>27.729954859643716</v>
      </c>
      <c r="BG907" s="52">
        <f t="shared" si="530"/>
        <v>0</v>
      </c>
      <c r="BH907" s="52">
        <f t="shared" si="531"/>
        <v>89.908630922260727</v>
      </c>
      <c r="BI907" s="52">
        <f t="shared" si="532"/>
        <v>3474.7969214190607</v>
      </c>
      <c r="BJ907" s="52">
        <f t="shared" si="533"/>
        <v>0</v>
      </c>
      <c r="BK907" s="52">
        <f t="shared" si="534"/>
        <v>0</v>
      </c>
      <c r="BL907" s="52">
        <f t="shared" si="535"/>
        <v>6.2278131300649742E-2</v>
      </c>
      <c r="BM907" s="52">
        <f t="shared" si="536"/>
        <v>0.57263743020087077</v>
      </c>
      <c r="BN907" s="52">
        <f t="shared" si="537"/>
        <v>0</v>
      </c>
      <c r="BO907" s="52">
        <f t="shared" si="538"/>
        <v>1338.5707202507115</v>
      </c>
      <c r="BP907" s="52">
        <f t="shared" si="539"/>
        <v>1127.151939548216</v>
      </c>
      <c r="BQ907" s="52">
        <f t="shared" si="540"/>
        <v>0</v>
      </c>
      <c r="BR907" s="52">
        <f t="shared" si="541"/>
        <v>0</v>
      </c>
      <c r="BS907" s="52">
        <f t="shared" si="542"/>
        <v>0</v>
      </c>
      <c r="BT907" s="52">
        <f t="shared" si="543"/>
        <v>0</v>
      </c>
      <c r="BU907" s="52">
        <f t="shared" si="544"/>
        <v>0</v>
      </c>
      <c r="BV907" s="52">
        <f t="shared" si="545"/>
        <v>0</v>
      </c>
      <c r="BW907" s="52">
        <f t="shared" si="546"/>
        <v>0</v>
      </c>
      <c r="BX907" s="52">
        <f t="shared" si="547"/>
        <v>7577.8561697645546</v>
      </c>
      <c r="DC907" s="7">
        <v>16</v>
      </c>
      <c r="DD907" s="55">
        <f ca="1"/>
        <v>765.18861589473249</v>
      </c>
      <c r="DE907" s="55">
        <f ca="1"/>
        <v>165.21045679707436</v>
      </c>
      <c r="DF907" s="55">
        <f ca="1"/>
        <v>0</v>
      </c>
      <c r="DG907" s="55">
        <f ca="1"/>
        <v>0</v>
      </c>
      <c r="DH907" s="55">
        <f ca="1"/>
        <v>20985.146771755175</v>
      </c>
      <c r="DI907" s="55">
        <f ca="1"/>
        <v>42674.601079443564</v>
      </c>
      <c r="DJ907" s="55">
        <f ca="1"/>
        <v>0</v>
      </c>
      <c r="DK907" s="55">
        <f ca="1"/>
        <v>0</v>
      </c>
      <c r="DL907" s="55">
        <f ca="1"/>
        <v>2146.2985061364238</v>
      </c>
      <c r="DM907" s="55">
        <f ca="1"/>
        <v>0</v>
      </c>
      <c r="DN907" s="55">
        <f ca="1"/>
        <v>0</v>
      </c>
      <c r="DO907" s="55">
        <f ca="1"/>
        <v>194936.10729160931</v>
      </c>
      <c r="DP907" s="55">
        <f ca="1"/>
        <v>0</v>
      </c>
      <c r="DQ907" s="55">
        <f ca="1"/>
        <v>0</v>
      </c>
      <c r="DR907" s="55">
        <f ca="1"/>
        <v>0</v>
      </c>
      <c r="DS907" s="55">
        <f ca="1"/>
        <v>40.54273005822165</v>
      </c>
      <c r="DT907" s="55">
        <f ca="1"/>
        <v>0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t="shared" ca="1" si="548"/>
        <v>261713.09545169451</v>
      </c>
    </row>
    <row r="908" spans="49:134" x14ac:dyDescent="0.3">
      <c r="AW908" s="7">
        <v>17</v>
      </c>
      <c r="AX908" s="52">
        <f t="shared" si="521"/>
        <v>4802.6675334207212</v>
      </c>
      <c r="AY908" s="52">
        <f t="shared" si="522"/>
        <v>3.2543741249636557</v>
      </c>
      <c r="AZ908" s="52">
        <f t="shared" si="523"/>
        <v>0</v>
      </c>
      <c r="BA908" s="52">
        <f t="shared" si="524"/>
        <v>0</v>
      </c>
      <c r="BB908" s="52">
        <f t="shared" si="525"/>
        <v>117.17419266096253</v>
      </c>
      <c r="BC908" s="52">
        <f t="shared" si="526"/>
        <v>254.78532039837583</v>
      </c>
      <c r="BD908" s="52">
        <f t="shared" si="527"/>
        <v>0</v>
      </c>
      <c r="BE908" s="52">
        <f t="shared" si="528"/>
        <v>1526.7852133312879</v>
      </c>
      <c r="BF908" s="52">
        <f t="shared" si="529"/>
        <v>69.36701416058041</v>
      </c>
      <c r="BG908" s="52">
        <f t="shared" si="530"/>
        <v>0</v>
      </c>
      <c r="BH908" s="52">
        <f t="shared" si="531"/>
        <v>224.90816537957784</v>
      </c>
      <c r="BI908" s="52">
        <f t="shared" si="532"/>
        <v>8855.4519138494088</v>
      </c>
      <c r="BJ908" s="52">
        <f t="shared" si="533"/>
        <v>0</v>
      </c>
      <c r="BK908" s="52">
        <f t="shared" si="534"/>
        <v>0</v>
      </c>
      <c r="BL908" s="52">
        <f t="shared" si="535"/>
        <v>2.5767587170337745E-2</v>
      </c>
      <c r="BM908" s="52">
        <f t="shared" si="536"/>
        <v>0.23692882332605239</v>
      </c>
      <c r="BN908" s="52">
        <f t="shared" si="537"/>
        <v>0</v>
      </c>
      <c r="BO908" s="52">
        <f t="shared" si="538"/>
        <v>265.73254664714653</v>
      </c>
      <c r="BP908" s="52">
        <f t="shared" si="539"/>
        <v>2872.5246464104002</v>
      </c>
      <c r="BQ908" s="52">
        <f t="shared" si="540"/>
        <v>0</v>
      </c>
      <c r="BR908" s="52">
        <f t="shared" si="541"/>
        <v>0</v>
      </c>
      <c r="BS908" s="52">
        <f t="shared" si="542"/>
        <v>0</v>
      </c>
      <c r="BT908" s="52">
        <f t="shared" si="543"/>
        <v>0</v>
      </c>
      <c r="BU908" s="52">
        <f t="shared" si="544"/>
        <v>0</v>
      </c>
      <c r="BV908" s="52">
        <f t="shared" si="545"/>
        <v>0</v>
      </c>
      <c r="BW908" s="52">
        <f t="shared" si="546"/>
        <v>0</v>
      </c>
      <c r="BX908" s="52">
        <f t="shared" si="547"/>
        <v>18992.913616793921</v>
      </c>
      <c r="DC908" s="7">
        <v>17</v>
      </c>
      <c r="DD908" s="55">
        <f ca="1"/>
        <v>454332.3486616002</v>
      </c>
      <c r="DE908" s="55">
        <f ca="1"/>
        <v>328.69178662132924</v>
      </c>
      <c r="DF908" s="55">
        <f ca="1"/>
        <v>0</v>
      </c>
      <c r="DG908" s="55">
        <f ca="1"/>
        <v>0</v>
      </c>
      <c r="DH908" s="55">
        <f ca="1"/>
        <v>8682.6076761773238</v>
      </c>
      <c r="DI908" s="55">
        <f ca="1"/>
        <v>17656.622703607445</v>
      </c>
      <c r="DJ908" s="55">
        <f ca="1"/>
        <v>0</v>
      </c>
      <c r="DK908" s="55">
        <f ca="1"/>
        <v>0</v>
      </c>
      <c r="DL908" s="55">
        <f ca="1"/>
        <v>5369.0068960289245</v>
      </c>
      <c r="DM908" s="55">
        <f ca="1"/>
        <v>0</v>
      </c>
      <c r="DN908" s="55">
        <f ca="1"/>
        <v>0</v>
      </c>
      <c r="DO908" s="55">
        <f ca="1"/>
        <v>496790.85236695182</v>
      </c>
      <c r="DP908" s="55">
        <f ca="1"/>
        <v>0</v>
      </c>
      <c r="DQ908" s="55">
        <f ca="1"/>
        <v>0</v>
      </c>
      <c r="DR908" s="55">
        <f ca="1"/>
        <v>0</v>
      </c>
      <c r="DS908" s="55">
        <f ca="1"/>
        <v>16.77456069148451</v>
      </c>
      <c r="DT908" s="55">
        <f ca="1"/>
        <v>0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t="shared" ca="1" si="548"/>
        <v>983176.90465167852</v>
      </c>
    </row>
    <row r="909" spans="49:134" x14ac:dyDescent="0.3">
      <c r="AW909" s="7">
        <v>18</v>
      </c>
      <c r="AX909" s="52">
        <f t="shared" si="521"/>
        <v>0</v>
      </c>
      <c r="AY909" s="52">
        <f t="shared" si="522"/>
        <v>0</v>
      </c>
      <c r="AZ909" s="52">
        <f t="shared" si="523"/>
        <v>0</v>
      </c>
      <c r="BA909" s="52">
        <f t="shared" si="524"/>
        <v>0</v>
      </c>
      <c r="BB909" s="52">
        <f t="shared" si="525"/>
        <v>7702.0864589230478</v>
      </c>
      <c r="BC909" s="52">
        <f t="shared" si="526"/>
        <v>16747.53220869194</v>
      </c>
      <c r="BD909" s="52">
        <f t="shared" si="527"/>
        <v>0</v>
      </c>
      <c r="BE909" s="52">
        <f t="shared" si="528"/>
        <v>19444.393398656131</v>
      </c>
      <c r="BF909" s="52">
        <f t="shared" si="529"/>
        <v>0</v>
      </c>
      <c r="BG909" s="52">
        <f t="shared" si="530"/>
        <v>0</v>
      </c>
      <c r="BH909" s="52">
        <f t="shared" si="531"/>
        <v>0</v>
      </c>
      <c r="BI909" s="52">
        <f t="shared" si="532"/>
        <v>0</v>
      </c>
      <c r="BJ909" s="52">
        <f t="shared" si="533"/>
        <v>0</v>
      </c>
      <c r="BK909" s="52">
        <f t="shared" si="534"/>
        <v>0</v>
      </c>
      <c r="BL909" s="52">
        <f t="shared" si="535"/>
        <v>1.6943264656334764</v>
      </c>
      <c r="BM909" s="52">
        <f t="shared" si="536"/>
        <v>15.573790160758143</v>
      </c>
      <c r="BN909" s="52">
        <f t="shared" si="537"/>
        <v>0</v>
      </c>
      <c r="BO909" s="52">
        <f t="shared" si="538"/>
        <v>0</v>
      </c>
      <c r="BP909" s="52">
        <f t="shared" si="539"/>
        <v>274.02702705886344</v>
      </c>
      <c r="BQ909" s="52">
        <f t="shared" si="540"/>
        <v>0</v>
      </c>
      <c r="BR909" s="52">
        <f t="shared" si="541"/>
        <v>0</v>
      </c>
      <c r="BS909" s="52">
        <f t="shared" si="542"/>
        <v>0</v>
      </c>
      <c r="BT909" s="52">
        <f t="shared" si="543"/>
        <v>0</v>
      </c>
      <c r="BU909" s="52">
        <f t="shared" si="544"/>
        <v>0</v>
      </c>
      <c r="BV909" s="52">
        <f t="shared" si="545"/>
        <v>0</v>
      </c>
      <c r="BW909" s="52">
        <f t="shared" si="546"/>
        <v>0</v>
      </c>
      <c r="BX909" s="52">
        <f t="shared" si="547"/>
        <v>44185.30720995638</v>
      </c>
      <c r="DC909" s="7">
        <v>18</v>
      </c>
      <c r="DD909" s="55">
        <f ca="1"/>
        <v>0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570724.60660619778</v>
      </c>
      <c r="DI909" s="55">
        <f ca="1"/>
        <v>1160603.9820623514</v>
      </c>
      <c r="DJ909" s="55">
        <f ca="1"/>
        <v>0</v>
      </c>
      <c r="DK909" s="55">
        <f ca="1"/>
        <v>0</v>
      </c>
      <c r="DL909" s="55">
        <f ca="1"/>
        <v>0</v>
      </c>
      <c r="DM909" s="55">
        <f ca="1"/>
        <v>0</v>
      </c>
      <c r="DN909" s="55">
        <f ca="1"/>
        <v>0</v>
      </c>
      <c r="DO909" s="55">
        <f ca="1"/>
        <v>0</v>
      </c>
      <c r="DP909" s="55">
        <f ca="1"/>
        <v>0</v>
      </c>
      <c r="DQ909" s="55">
        <f ca="1"/>
        <v>0</v>
      </c>
      <c r="DR909" s="55">
        <f ca="1"/>
        <v>0</v>
      </c>
      <c r="DS909" s="55">
        <f ca="1"/>
        <v>1102.6243433816765</v>
      </c>
      <c r="DT909" s="55">
        <f ca="1"/>
        <v>0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t="shared" ca="1" si="548"/>
        <v>1732431.2130119309</v>
      </c>
    </row>
    <row r="910" spans="49:134" x14ac:dyDescent="0.3">
      <c r="AW910" s="7">
        <v>19</v>
      </c>
      <c r="AX910" s="52">
        <f t="shared" si="521"/>
        <v>267.94787696100178</v>
      </c>
      <c r="AY910" s="52">
        <f t="shared" si="522"/>
        <v>0.17848388622982594</v>
      </c>
      <c r="AZ910" s="52">
        <f t="shared" si="523"/>
        <v>0</v>
      </c>
      <c r="BA910" s="52">
        <f t="shared" si="524"/>
        <v>0</v>
      </c>
      <c r="BB910" s="52">
        <f t="shared" si="525"/>
        <v>798.29878079159619</v>
      </c>
      <c r="BC910" s="52">
        <f t="shared" si="526"/>
        <v>1735.8328313351738</v>
      </c>
      <c r="BD910" s="52">
        <f t="shared" si="527"/>
        <v>0</v>
      </c>
      <c r="BE910" s="52">
        <f t="shared" si="528"/>
        <v>2289.6777068898555</v>
      </c>
      <c r="BF910" s="52">
        <f t="shared" si="529"/>
        <v>104.02779937465385</v>
      </c>
      <c r="BG910" s="52">
        <f t="shared" si="530"/>
        <v>0</v>
      </c>
      <c r="BH910" s="52">
        <f t="shared" si="531"/>
        <v>2285.1111685921933</v>
      </c>
      <c r="BI910" s="52">
        <f t="shared" si="532"/>
        <v>11864.780868149815</v>
      </c>
      <c r="BJ910" s="52">
        <f t="shared" si="533"/>
        <v>0</v>
      </c>
      <c r="BK910" s="52">
        <f t="shared" si="534"/>
        <v>0</v>
      </c>
      <c r="BL910" s="52">
        <f t="shared" si="535"/>
        <v>0.17555258710186439</v>
      </c>
      <c r="BM910" s="52">
        <f t="shared" si="536"/>
        <v>1.6141778934145825</v>
      </c>
      <c r="BN910" s="52">
        <f t="shared" si="537"/>
        <v>0</v>
      </c>
      <c r="BO910" s="52">
        <f t="shared" si="538"/>
        <v>42.545648966884833</v>
      </c>
      <c r="BP910" s="52">
        <f t="shared" si="539"/>
        <v>3848.6884469776851</v>
      </c>
      <c r="BQ910" s="52">
        <f t="shared" si="540"/>
        <v>0</v>
      </c>
      <c r="BR910" s="52">
        <f t="shared" si="541"/>
        <v>0</v>
      </c>
      <c r="BS910" s="52">
        <f t="shared" si="542"/>
        <v>0</v>
      </c>
      <c r="BT910" s="52">
        <f t="shared" si="543"/>
        <v>0</v>
      </c>
      <c r="BU910" s="52">
        <f t="shared" si="544"/>
        <v>0</v>
      </c>
      <c r="BV910" s="52">
        <f t="shared" si="545"/>
        <v>0</v>
      </c>
      <c r="BW910" s="52">
        <f t="shared" si="546"/>
        <v>0</v>
      </c>
      <c r="BX910" s="52">
        <f t="shared" si="547"/>
        <v>23238.879342405602</v>
      </c>
      <c r="DC910" s="7">
        <v>19</v>
      </c>
      <c r="DD910" s="55">
        <f ca="1"/>
        <v>25347.869160510767</v>
      </c>
      <c r="DE910" s="55">
        <f ca="1"/>
        <v>18.026872509212421</v>
      </c>
      <c r="DF910" s="55">
        <f ca="1"/>
        <v>0</v>
      </c>
      <c r="DG910" s="55">
        <f ca="1"/>
        <v>0</v>
      </c>
      <c r="DH910" s="55">
        <f ca="1"/>
        <v>59153.939656657276</v>
      </c>
      <c r="DI910" s="55">
        <f ca="1"/>
        <v>120293.21521152754</v>
      </c>
      <c r="DJ910" s="55">
        <f ca="1"/>
        <v>0</v>
      </c>
      <c r="DK910" s="55">
        <f ca="1"/>
        <v>0</v>
      </c>
      <c r="DL910" s="55">
        <f ca="1"/>
        <v>8051.7516715982092</v>
      </c>
      <c r="DM910" s="55">
        <f ca="1"/>
        <v>0</v>
      </c>
      <c r="DN910" s="55">
        <f ca="1"/>
        <v>0</v>
      </c>
      <c r="DO910" s="55">
        <f ca="1"/>
        <v>665614.20670320466</v>
      </c>
      <c r="DP910" s="55">
        <f ca="1"/>
        <v>0</v>
      </c>
      <c r="DQ910" s="55">
        <f ca="1"/>
        <v>0</v>
      </c>
      <c r="DR910" s="55">
        <f ca="1"/>
        <v>0</v>
      </c>
      <c r="DS910" s="55">
        <f ca="1"/>
        <v>114.28379485375244</v>
      </c>
      <c r="DT910" s="55">
        <f ca="1"/>
        <v>0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t="shared" ca="1" si="548"/>
        <v>878593.29307086137</v>
      </c>
    </row>
    <row r="911" spans="49:134" x14ac:dyDescent="0.3">
      <c r="AW911" s="7">
        <v>20</v>
      </c>
      <c r="AX911" s="52">
        <f t="shared" si="521"/>
        <v>7541.8156459883203</v>
      </c>
      <c r="AY911" s="52">
        <f t="shared" si="522"/>
        <v>49.209560720054021</v>
      </c>
      <c r="AZ911" s="52">
        <f t="shared" si="523"/>
        <v>0</v>
      </c>
      <c r="BA911" s="52">
        <f t="shared" si="524"/>
        <v>0</v>
      </c>
      <c r="BB911" s="52">
        <f t="shared" si="525"/>
        <v>50.251732966950307</v>
      </c>
      <c r="BC911" s="52">
        <f t="shared" si="526"/>
        <v>109.26812117380845</v>
      </c>
      <c r="BD911" s="52">
        <f t="shared" si="527"/>
        <v>0</v>
      </c>
      <c r="BE911" s="52">
        <f t="shared" si="528"/>
        <v>1463.5378485957258</v>
      </c>
      <c r="BF911" s="52">
        <f t="shared" si="529"/>
        <v>469.66994802763548</v>
      </c>
      <c r="BG911" s="52">
        <f t="shared" si="530"/>
        <v>0</v>
      </c>
      <c r="BH911" s="52">
        <f t="shared" si="531"/>
        <v>307.95747773247655</v>
      </c>
      <c r="BI911" s="52">
        <f t="shared" si="532"/>
        <v>2919.9434351304553</v>
      </c>
      <c r="BJ911" s="52">
        <f t="shared" si="533"/>
        <v>0</v>
      </c>
      <c r="BK911" s="52">
        <f t="shared" si="534"/>
        <v>0</v>
      </c>
      <c r="BL911" s="52">
        <f t="shared" si="535"/>
        <v>1.1059897912548949E-2</v>
      </c>
      <c r="BM911" s="52">
        <f t="shared" si="536"/>
        <v>0.10165958795557209</v>
      </c>
      <c r="BN911" s="52">
        <f t="shared" si="537"/>
        <v>0</v>
      </c>
      <c r="BO911" s="52">
        <f t="shared" si="538"/>
        <v>3.2161518163724989</v>
      </c>
      <c r="BP911" s="52">
        <f t="shared" si="539"/>
        <v>947.16899426049554</v>
      </c>
      <c r="BQ911" s="52">
        <f t="shared" si="540"/>
        <v>0</v>
      </c>
      <c r="BR911" s="52">
        <f t="shared" si="541"/>
        <v>0</v>
      </c>
      <c r="BS911" s="52">
        <f t="shared" si="542"/>
        <v>0</v>
      </c>
      <c r="BT911" s="52">
        <f t="shared" si="543"/>
        <v>0</v>
      </c>
      <c r="BU911" s="52">
        <f t="shared" si="544"/>
        <v>0</v>
      </c>
      <c r="BV911" s="52">
        <f t="shared" si="545"/>
        <v>0</v>
      </c>
      <c r="BW911" s="52">
        <f t="shared" si="546"/>
        <v>0</v>
      </c>
      <c r="BX911" s="52">
        <f t="shared" si="547"/>
        <v>13862.151635898159</v>
      </c>
      <c r="DC911" s="7">
        <v>20</v>
      </c>
      <c r="DD911" s="55">
        <f ca="1"/>
        <v>713455.76011049503</v>
      </c>
      <c r="DE911" s="55">
        <f ca="1"/>
        <v>4970.1656327254559</v>
      </c>
      <c r="DF911" s="55">
        <f ca="1"/>
        <v>0</v>
      </c>
      <c r="DG911" s="55">
        <f ca="1"/>
        <v>0</v>
      </c>
      <c r="DH911" s="55">
        <f ca="1"/>
        <v>3723.6534128510175</v>
      </c>
      <c r="DI911" s="55">
        <f ca="1"/>
        <v>7572.2807973449253</v>
      </c>
      <c r="DJ911" s="55">
        <f ca="1"/>
        <v>0</v>
      </c>
      <c r="DK911" s="55">
        <f ca="1"/>
        <v>0</v>
      </c>
      <c r="DL911" s="55">
        <f ca="1"/>
        <v>36352.453977338992</v>
      </c>
      <c r="DM911" s="55">
        <f ca="1"/>
        <v>0</v>
      </c>
      <c r="DN911" s="55">
        <f ca="1"/>
        <v>0</v>
      </c>
      <c r="DO911" s="55">
        <f ca="1"/>
        <v>163808.82671081854</v>
      </c>
      <c r="DP911" s="55">
        <f ca="1"/>
        <v>0</v>
      </c>
      <c r="DQ911" s="55">
        <f ca="1"/>
        <v>0</v>
      </c>
      <c r="DR911" s="55">
        <f ca="1"/>
        <v>0</v>
      </c>
      <c r="DS911" s="55">
        <f ca="1"/>
        <v>7.1974988272545035</v>
      </c>
      <c r="DT911" s="55">
        <f ca="1"/>
        <v>0</v>
      </c>
      <c r="DU911" s="55">
        <f ca="1"/>
        <v>0</v>
      </c>
      <c r="DV911" s="55">
        <f ca="1"/>
        <v>0</v>
      </c>
      <c r="DW911" s="55">
        <f ca="1"/>
        <v>0</v>
      </c>
      <c r="DX911" s="55">
        <f ca="1"/>
        <v>0</v>
      </c>
      <c r="DY911" s="55">
        <f ca="1"/>
        <v>0</v>
      </c>
      <c r="DZ911" s="55">
        <f ca="1"/>
        <v>0</v>
      </c>
      <c r="EA911" s="55">
        <f ca="1"/>
        <v>0</v>
      </c>
      <c r="EB911" s="55">
        <f ca="1"/>
        <v>0</v>
      </c>
      <c r="EC911" s="55">
        <f ca="1"/>
        <v>0</v>
      </c>
      <c r="ED911" s="55">
        <f t="shared" ca="1" si="548"/>
        <v>929890.33814040129</v>
      </c>
    </row>
    <row r="912" spans="49:134" x14ac:dyDescent="0.3">
      <c r="AW912" s="7">
        <v>21</v>
      </c>
      <c r="AX912" s="52">
        <f t="shared" si="521"/>
        <v>10386.364450330911</v>
      </c>
      <c r="AY912" s="52">
        <f t="shared" si="522"/>
        <v>5.9940829459012512</v>
      </c>
      <c r="AZ912" s="52">
        <f t="shared" si="523"/>
        <v>0</v>
      </c>
      <c r="BA912" s="52">
        <f t="shared" si="524"/>
        <v>0</v>
      </c>
      <c r="BB912" s="52">
        <f t="shared" si="525"/>
        <v>90.054588947534853</v>
      </c>
      <c r="BC912" s="52">
        <f t="shared" si="526"/>
        <v>195.81604763195114</v>
      </c>
      <c r="BD912" s="52">
        <f t="shared" si="527"/>
        <v>0</v>
      </c>
      <c r="BE912" s="52">
        <f t="shared" si="528"/>
        <v>1717.7043740868914</v>
      </c>
      <c r="BF912" s="52">
        <f t="shared" si="529"/>
        <v>2089.2291066404596</v>
      </c>
      <c r="BG912" s="52">
        <f t="shared" si="530"/>
        <v>0</v>
      </c>
      <c r="BH912" s="52">
        <f t="shared" si="531"/>
        <v>497.15807957440666</v>
      </c>
      <c r="BI912" s="52">
        <f t="shared" si="532"/>
        <v>4900.3466646909401</v>
      </c>
      <c r="BJ912" s="52">
        <f t="shared" si="533"/>
        <v>0</v>
      </c>
      <c r="BK912" s="52">
        <f t="shared" si="534"/>
        <v>0</v>
      </c>
      <c r="BL912" s="52">
        <f t="shared" si="535"/>
        <v>1.9803757577382421E-2</v>
      </c>
      <c r="BM912" s="52">
        <f t="shared" si="536"/>
        <v>0.1820923816603893</v>
      </c>
      <c r="BN912" s="52">
        <f t="shared" si="537"/>
        <v>0</v>
      </c>
      <c r="BO912" s="52">
        <f t="shared" si="538"/>
        <v>5.4760352818586149E-2</v>
      </c>
      <c r="BP912" s="52">
        <f t="shared" si="539"/>
        <v>1589.5706631394462</v>
      </c>
      <c r="BQ912" s="52">
        <f t="shared" si="540"/>
        <v>0</v>
      </c>
      <c r="BR912" s="52">
        <f t="shared" si="541"/>
        <v>0</v>
      </c>
      <c r="BS912" s="52">
        <f t="shared" si="542"/>
        <v>0</v>
      </c>
      <c r="BT912" s="52">
        <f t="shared" si="543"/>
        <v>0</v>
      </c>
      <c r="BU912" s="52">
        <f t="shared" si="544"/>
        <v>0</v>
      </c>
      <c r="BV912" s="52">
        <f t="shared" si="545"/>
        <v>0</v>
      </c>
      <c r="BW912" s="52">
        <f t="shared" si="546"/>
        <v>0</v>
      </c>
      <c r="BX912" s="52">
        <f t="shared" si="547"/>
        <v>21472.494714480497</v>
      </c>
      <c r="DC912" s="7">
        <v>21</v>
      </c>
      <c r="DD912" s="55">
        <f ca="1"/>
        <v>982550.07700130413</v>
      </c>
      <c r="DE912" s="55">
        <f ca="1"/>
        <v>605.40237753602639</v>
      </c>
      <c r="DF912" s="55">
        <f ca="1"/>
        <v>0</v>
      </c>
      <c r="DG912" s="55">
        <f ca="1"/>
        <v>0</v>
      </c>
      <c r="DH912" s="55">
        <f ca="1"/>
        <v>6673.0450410123321</v>
      </c>
      <c r="DI912" s="55">
        <f ca="1"/>
        <v>13570.052100894212</v>
      </c>
      <c r="DJ912" s="55">
        <f ca="1"/>
        <v>0</v>
      </c>
      <c r="DK912" s="55">
        <f ca="1"/>
        <v>0</v>
      </c>
      <c r="DL912" s="55">
        <f ca="1"/>
        <v>161706.33285397157</v>
      </c>
      <c r="DM912" s="55">
        <f ca="1"/>
        <v>0</v>
      </c>
      <c r="DN912" s="55">
        <f ca="1"/>
        <v>0</v>
      </c>
      <c r="DO912" s="55">
        <f ca="1"/>
        <v>274909.44788916176</v>
      </c>
      <c r="DP912" s="55">
        <f ca="1"/>
        <v>0</v>
      </c>
      <c r="DQ912" s="55">
        <f ca="1"/>
        <v>0</v>
      </c>
      <c r="DR912" s="55">
        <f ca="1"/>
        <v>0</v>
      </c>
      <c r="DS912" s="55">
        <f ca="1"/>
        <v>12.892140621555562</v>
      </c>
      <c r="DT912" s="55">
        <f ca="1"/>
        <v>0</v>
      </c>
      <c r="DU912" s="55">
        <f ca="1"/>
        <v>0</v>
      </c>
      <c r="DV912" s="55">
        <f ca="1"/>
        <v>0</v>
      </c>
      <c r="DW912" s="55">
        <f ca="1"/>
        <v>0</v>
      </c>
      <c r="DX912" s="55">
        <f ca="1"/>
        <v>0</v>
      </c>
      <c r="DY912" s="55">
        <f ca="1"/>
        <v>0</v>
      </c>
      <c r="DZ912" s="55">
        <f ca="1"/>
        <v>0</v>
      </c>
      <c r="EA912" s="55">
        <f ca="1"/>
        <v>0</v>
      </c>
      <c r="EB912" s="55">
        <f ca="1"/>
        <v>0</v>
      </c>
      <c r="EC912" s="55">
        <f ca="1"/>
        <v>0</v>
      </c>
      <c r="ED912" s="55">
        <f t="shared" ca="1" si="548"/>
        <v>1440027.2494045016</v>
      </c>
    </row>
    <row r="913" spans="49:134" x14ac:dyDescent="0.3">
      <c r="AW913" s="7">
        <v>22</v>
      </c>
      <c r="AX913" s="52">
        <f t="shared" si="521"/>
        <v>11176.521458619196</v>
      </c>
      <c r="AY913" s="52">
        <f t="shared" si="522"/>
        <v>7.4448397137305937</v>
      </c>
      <c r="AZ913" s="52">
        <f t="shared" si="523"/>
        <v>0</v>
      </c>
      <c r="BA913" s="52">
        <f t="shared" si="524"/>
        <v>0</v>
      </c>
      <c r="BB913" s="52">
        <f t="shared" si="525"/>
        <v>614.93364053300309</v>
      </c>
      <c r="BC913" s="52">
        <f t="shared" si="526"/>
        <v>1337.1209223660874</v>
      </c>
      <c r="BD913" s="52">
        <f t="shared" si="527"/>
        <v>0</v>
      </c>
      <c r="BE913" s="52">
        <f t="shared" si="528"/>
        <v>5960.8897776405347</v>
      </c>
      <c r="BF913" s="52">
        <f t="shared" si="529"/>
        <v>284.67842876639077</v>
      </c>
      <c r="BG913" s="52">
        <f t="shared" si="530"/>
        <v>0</v>
      </c>
      <c r="BH913" s="52">
        <f t="shared" si="531"/>
        <v>6253.3463297100125</v>
      </c>
      <c r="BI913" s="52">
        <f t="shared" si="532"/>
        <v>113171.51289171277</v>
      </c>
      <c r="BJ913" s="52">
        <f t="shared" si="533"/>
        <v>0</v>
      </c>
      <c r="BK913" s="52">
        <f t="shared" si="534"/>
        <v>0</v>
      </c>
      <c r="BL913" s="52">
        <f t="shared" si="535"/>
        <v>0.13513033165612023</v>
      </c>
      <c r="BM913" s="52">
        <f t="shared" si="536"/>
        <v>1.2434095011358992</v>
      </c>
      <c r="BN913" s="52">
        <f t="shared" si="537"/>
        <v>0</v>
      </c>
      <c r="BO913" s="52">
        <f t="shared" si="538"/>
        <v>211.75577874469087</v>
      </c>
      <c r="BP913" s="52">
        <f t="shared" si="539"/>
        <v>36710.487858637847</v>
      </c>
      <c r="BQ913" s="52">
        <f t="shared" si="540"/>
        <v>0</v>
      </c>
      <c r="BR913" s="52">
        <f t="shared" si="541"/>
        <v>0</v>
      </c>
      <c r="BS913" s="52">
        <f t="shared" si="542"/>
        <v>0</v>
      </c>
      <c r="BT913" s="52">
        <f t="shared" si="543"/>
        <v>0</v>
      </c>
      <c r="BU913" s="52">
        <f t="shared" si="544"/>
        <v>0</v>
      </c>
      <c r="BV913" s="52">
        <f t="shared" si="545"/>
        <v>0</v>
      </c>
      <c r="BW913" s="52">
        <f t="shared" si="546"/>
        <v>0</v>
      </c>
      <c r="BX913" s="52">
        <f t="shared" si="547"/>
        <v>175730.07046627704</v>
      </c>
      <c r="DC913" s="7">
        <v>22</v>
      </c>
      <c r="DD913" s="55">
        <f ca="1"/>
        <v>1057298.9299853758</v>
      </c>
      <c r="DE913" s="55">
        <f ca="1"/>
        <v>751.92881108679001</v>
      </c>
      <c r="DF913" s="55">
        <f ca="1"/>
        <v>0</v>
      </c>
      <c r="DG913" s="55">
        <f ca="1"/>
        <v>0</v>
      </c>
      <c r="DH913" s="55">
        <f ca="1"/>
        <v>45566.582763495528</v>
      </c>
      <c r="DI913" s="55">
        <f ca="1"/>
        <v>92662.479919969846</v>
      </c>
      <c r="DJ913" s="55">
        <f ca="1"/>
        <v>0</v>
      </c>
      <c r="DK913" s="55">
        <f ca="1"/>
        <v>0</v>
      </c>
      <c r="DL913" s="55">
        <f ca="1"/>
        <v>22034.110386518649</v>
      </c>
      <c r="DM913" s="55">
        <f ca="1"/>
        <v>0</v>
      </c>
      <c r="DN913" s="55">
        <f ca="1"/>
        <v>0</v>
      </c>
      <c r="DO913" s="55">
        <f ca="1"/>
        <v>6348921.8732250864</v>
      </c>
      <c r="DP913" s="55">
        <f ca="1"/>
        <v>0</v>
      </c>
      <c r="DQ913" s="55">
        <f ca="1"/>
        <v>0</v>
      </c>
      <c r="DR913" s="55">
        <f ca="1"/>
        <v>0</v>
      </c>
      <c r="DS913" s="55">
        <f ca="1"/>
        <v>88.033392680421656</v>
      </c>
      <c r="DT913" s="55">
        <f ca="1"/>
        <v>0</v>
      </c>
      <c r="DU913" s="55">
        <f ca="1"/>
        <v>0</v>
      </c>
      <c r="DV913" s="55">
        <f ca="1"/>
        <v>0</v>
      </c>
      <c r="DW913" s="55">
        <f ca="1"/>
        <v>0</v>
      </c>
      <c r="DX913" s="55">
        <f ca="1"/>
        <v>0</v>
      </c>
      <c r="DY913" s="55">
        <f ca="1"/>
        <v>0</v>
      </c>
      <c r="DZ913" s="55">
        <f ca="1"/>
        <v>0</v>
      </c>
      <c r="EA913" s="55">
        <f ca="1"/>
        <v>0</v>
      </c>
      <c r="EB913" s="55">
        <f ca="1"/>
        <v>0</v>
      </c>
      <c r="EC913" s="55">
        <f ca="1"/>
        <v>0</v>
      </c>
      <c r="ED913" s="55">
        <f t="shared" ca="1" si="548"/>
        <v>7567323.9384842142</v>
      </c>
    </row>
    <row r="914" spans="49:134" x14ac:dyDescent="0.3">
      <c r="AW914" s="7">
        <v>23</v>
      </c>
      <c r="AX914" s="52">
        <f t="shared" si="521"/>
        <v>35183.244940382843</v>
      </c>
      <c r="AY914" s="52">
        <f t="shared" si="522"/>
        <v>20.304630124978132</v>
      </c>
      <c r="AZ914" s="52">
        <f t="shared" si="523"/>
        <v>0</v>
      </c>
      <c r="BA914" s="52">
        <f t="shared" si="524"/>
        <v>0</v>
      </c>
      <c r="BB914" s="52">
        <f t="shared" si="525"/>
        <v>305.05502445819036</v>
      </c>
      <c r="BC914" s="52">
        <f t="shared" si="526"/>
        <v>663.31621623470426</v>
      </c>
      <c r="BD914" s="52">
        <f t="shared" si="527"/>
        <v>0</v>
      </c>
      <c r="BE914" s="52">
        <f t="shared" si="528"/>
        <v>5818.6301870467023</v>
      </c>
      <c r="BF914" s="52">
        <f t="shared" si="529"/>
        <v>7077.1500182486034</v>
      </c>
      <c r="BG914" s="52">
        <f t="shared" si="530"/>
        <v>0</v>
      </c>
      <c r="BH914" s="52">
        <f t="shared" si="531"/>
        <v>1684.0959673609952</v>
      </c>
      <c r="BI914" s="52">
        <f t="shared" si="532"/>
        <v>16599.657928871969</v>
      </c>
      <c r="BJ914" s="52">
        <f t="shared" si="533"/>
        <v>0</v>
      </c>
      <c r="BK914" s="52">
        <f t="shared" si="534"/>
        <v>0</v>
      </c>
      <c r="BL914" s="52">
        <f t="shared" si="535"/>
        <v>6.7084153833849691E-2</v>
      </c>
      <c r="BM914" s="52">
        <f t="shared" si="536"/>
        <v>0.61682804462449647</v>
      </c>
      <c r="BN914" s="52">
        <f t="shared" si="537"/>
        <v>0</v>
      </c>
      <c r="BO914" s="52">
        <f t="shared" si="538"/>
        <v>0.18549772007705195</v>
      </c>
      <c r="BP914" s="52">
        <f t="shared" si="539"/>
        <v>5384.5842064334156</v>
      </c>
      <c r="BQ914" s="52">
        <f t="shared" si="540"/>
        <v>0</v>
      </c>
      <c r="BR914" s="52">
        <f t="shared" si="541"/>
        <v>0</v>
      </c>
      <c r="BS914" s="52">
        <f t="shared" si="542"/>
        <v>0</v>
      </c>
      <c r="BT914" s="52">
        <f t="shared" si="543"/>
        <v>0</v>
      </c>
      <c r="BU914" s="52">
        <f t="shared" si="544"/>
        <v>0</v>
      </c>
      <c r="BV914" s="52">
        <f t="shared" si="545"/>
        <v>0</v>
      </c>
      <c r="BW914" s="52">
        <f t="shared" si="546"/>
        <v>0</v>
      </c>
      <c r="BX914" s="52">
        <f t="shared" si="547"/>
        <v>72736.908529080945</v>
      </c>
      <c r="DC914" s="7">
        <v>23</v>
      </c>
      <c r="DD914" s="55">
        <f ca="1"/>
        <v>3328334.9713602168</v>
      </c>
      <c r="DE914" s="55">
        <f ca="1"/>
        <v>2050.7676426227913</v>
      </c>
      <c r="DF914" s="55">
        <f ca="1"/>
        <v>0</v>
      </c>
      <c r="DG914" s="55">
        <f ca="1"/>
        <v>0</v>
      </c>
      <c r="DH914" s="55">
        <f ca="1"/>
        <v>22604.577312351903</v>
      </c>
      <c r="DI914" s="55">
        <f ca="1"/>
        <v>45967.813785065002</v>
      </c>
      <c r="DJ914" s="55">
        <f ca="1"/>
        <v>0</v>
      </c>
      <c r="DK914" s="55">
        <f ca="1"/>
        <v>0</v>
      </c>
      <c r="DL914" s="55">
        <f ca="1"/>
        <v>547771.41141244199</v>
      </c>
      <c r="DM914" s="55">
        <f ca="1"/>
        <v>0</v>
      </c>
      <c r="DN914" s="55">
        <f ca="1"/>
        <v>0</v>
      </c>
      <c r="DO914" s="55">
        <f ca="1"/>
        <v>931240.80980971747</v>
      </c>
      <c r="DP914" s="55">
        <f ca="1"/>
        <v>0</v>
      </c>
      <c r="DQ914" s="55">
        <f ca="1"/>
        <v>0</v>
      </c>
      <c r="DR914" s="55">
        <f ca="1"/>
        <v>0</v>
      </c>
      <c r="DS914" s="55">
        <f ca="1"/>
        <v>43.671425559414345</v>
      </c>
      <c r="DT914" s="55">
        <f ca="1"/>
        <v>0</v>
      </c>
      <c r="DU914" s="55">
        <f ca="1"/>
        <v>0</v>
      </c>
      <c r="DV914" s="55">
        <f ca="1"/>
        <v>0</v>
      </c>
      <c r="DW914" s="55">
        <f ca="1"/>
        <v>0</v>
      </c>
      <c r="DX914" s="55">
        <f ca="1"/>
        <v>0</v>
      </c>
      <c r="DY914" s="55">
        <f ca="1"/>
        <v>0</v>
      </c>
      <c r="DZ914" s="55">
        <f ca="1"/>
        <v>0</v>
      </c>
      <c r="EA914" s="55">
        <f ca="1"/>
        <v>0</v>
      </c>
      <c r="EB914" s="55">
        <f ca="1"/>
        <v>0</v>
      </c>
      <c r="EC914" s="55">
        <f ca="1"/>
        <v>0</v>
      </c>
      <c r="ED914" s="55">
        <f t="shared" ca="1" si="548"/>
        <v>4878014.0227479758</v>
      </c>
    </row>
    <row r="915" spans="49:134" x14ac:dyDescent="0.3">
      <c r="AW915" s="7">
        <v>24</v>
      </c>
      <c r="AX915" s="52">
        <f t="shared" si="521"/>
        <v>4678.8127878913001</v>
      </c>
      <c r="AY915" s="52">
        <f t="shared" si="522"/>
        <v>3.1166236635750524</v>
      </c>
      <c r="AZ915" s="52">
        <f t="shared" si="523"/>
        <v>0</v>
      </c>
      <c r="BA915" s="52">
        <f t="shared" si="524"/>
        <v>0</v>
      </c>
      <c r="BB915" s="52">
        <f t="shared" si="525"/>
        <v>1250.3944152618326</v>
      </c>
      <c r="BC915" s="52">
        <f t="shared" si="526"/>
        <v>2718.8763530897859</v>
      </c>
      <c r="BD915" s="52">
        <f t="shared" si="527"/>
        <v>0</v>
      </c>
      <c r="BE915" s="52">
        <f t="shared" si="528"/>
        <v>5995.2688218286339</v>
      </c>
      <c r="BF915" s="52">
        <f t="shared" si="529"/>
        <v>272.3853319626507</v>
      </c>
      <c r="BG915" s="52">
        <f t="shared" si="530"/>
        <v>0</v>
      </c>
      <c r="BH915" s="52">
        <f t="shared" si="531"/>
        <v>883.15298047844192</v>
      </c>
      <c r="BI915" s="52">
        <f t="shared" si="532"/>
        <v>104670.82067649574</v>
      </c>
      <c r="BJ915" s="52">
        <f t="shared" si="533"/>
        <v>0</v>
      </c>
      <c r="BK915" s="52">
        <f t="shared" si="534"/>
        <v>0</v>
      </c>
      <c r="BL915" s="52">
        <f t="shared" si="535"/>
        <v>0.27441851977282222</v>
      </c>
      <c r="BM915" s="52">
        <f t="shared" si="536"/>
        <v>2.5362923797185086</v>
      </c>
      <c r="BN915" s="52">
        <f t="shared" si="537"/>
        <v>0</v>
      </c>
      <c r="BO915" s="52">
        <f t="shared" si="538"/>
        <v>0</v>
      </c>
      <c r="BP915" s="52">
        <f t="shared" si="539"/>
        <v>33886.529335583349</v>
      </c>
      <c r="BQ915" s="52">
        <f t="shared" si="540"/>
        <v>0</v>
      </c>
      <c r="BR915" s="52">
        <f t="shared" si="541"/>
        <v>0</v>
      </c>
      <c r="BS915" s="52">
        <f t="shared" si="542"/>
        <v>0</v>
      </c>
      <c r="BT915" s="52">
        <f t="shared" si="543"/>
        <v>0</v>
      </c>
      <c r="BU915" s="52">
        <f t="shared" si="544"/>
        <v>0</v>
      </c>
      <c r="BV915" s="52">
        <f t="shared" si="545"/>
        <v>0</v>
      </c>
      <c r="BW915" s="52">
        <f t="shared" si="546"/>
        <v>0</v>
      </c>
      <c r="BX915" s="52">
        <f t="shared" si="547"/>
        <v>154362.1680371548</v>
      </c>
      <c r="DC915" s="7">
        <v>24</v>
      </c>
      <c r="DD915" s="55">
        <f ca="1"/>
        <v>442615.68973451696</v>
      </c>
      <c r="DE915" s="55">
        <f ca="1"/>
        <v>314.77899002108029</v>
      </c>
      <c r="DF915" s="55">
        <f ca="1"/>
        <v>0</v>
      </c>
      <c r="DG915" s="55">
        <f ca="1"/>
        <v>0</v>
      </c>
      <c r="DH915" s="55">
        <f ca="1"/>
        <v>92654.226170901791</v>
      </c>
      <c r="DI915" s="55">
        <f ca="1"/>
        <v>188418.13126912215</v>
      </c>
      <c r="DJ915" s="55">
        <f ca="1"/>
        <v>0</v>
      </c>
      <c r="DK915" s="55">
        <f ca="1"/>
        <v>0</v>
      </c>
      <c r="DL915" s="55">
        <f ca="1"/>
        <v>21082.624693909165</v>
      </c>
      <c r="DM915" s="55">
        <f ca="1"/>
        <v>0</v>
      </c>
      <c r="DN915" s="55">
        <f ca="1"/>
        <v>0</v>
      </c>
      <c r="DO915" s="55">
        <f ca="1"/>
        <v>5872033.0399514111</v>
      </c>
      <c r="DP915" s="55">
        <f ca="1"/>
        <v>0</v>
      </c>
      <c r="DQ915" s="55">
        <f ca="1"/>
        <v>0</v>
      </c>
      <c r="DR915" s="55">
        <f ca="1"/>
        <v>0</v>
      </c>
      <c r="DS915" s="55">
        <f ca="1"/>
        <v>179.5695004840704</v>
      </c>
      <c r="DT915" s="55">
        <f ca="1"/>
        <v>0</v>
      </c>
      <c r="DU915" s="55">
        <f ca="1"/>
        <v>0</v>
      </c>
      <c r="DV915" s="55">
        <f ca="1"/>
        <v>0</v>
      </c>
      <c r="DW915" s="55">
        <f ca="1"/>
        <v>0</v>
      </c>
      <c r="DX915" s="55">
        <f ca="1"/>
        <v>0</v>
      </c>
      <c r="DY915" s="55">
        <f ca="1"/>
        <v>0</v>
      </c>
      <c r="DZ915" s="55">
        <f ca="1"/>
        <v>0</v>
      </c>
      <c r="EA915" s="55">
        <f ca="1"/>
        <v>0</v>
      </c>
      <c r="EB915" s="55">
        <f ca="1"/>
        <v>0</v>
      </c>
      <c r="EC915" s="55">
        <f ca="1"/>
        <v>0</v>
      </c>
      <c r="ED915" s="55">
        <f t="shared" ca="1" si="548"/>
        <v>6617298.0603103666</v>
      </c>
    </row>
    <row r="916" spans="49:134" x14ac:dyDescent="0.3">
      <c r="AW916" s="7">
        <v>25</v>
      </c>
      <c r="AX916" s="52">
        <f t="shared" si="521"/>
        <v>4.4777551180649766</v>
      </c>
      <c r="AY916" s="52">
        <f t="shared" si="522"/>
        <v>0.90552226582924011</v>
      </c>
      <c r="AZ916" s="52">
        <f t="shared" si="523"/>
        <v>0</v>
      </c>
      <c r="BA916" s="52">
        <f t="shared" si="524"/>
        <v>0</v>
      </c>
      <c r="BB916" s="52">
        <f t="shared" si="525"/>
        <v>156.77498877719441</v>
      </c>
      <c r="BC916" s="52">
        <f t="shared" si="526"/>
        <v>340.89388482731766</v>
      </c>
      <c r="BD916" s="52">
        <f t="shared" si="527"/>
        <v>0</v>
      </c>
      <c r="BE916" s="52">
        <f t="shared" si="528"/>
        <v>337.87579606433002</v>
      </c>
      <c r="BF916" s="52">
        <f t="shared" si="529"/>
        <v>15.350839739266736</v>
      </c>
      <c r="BG916" s="52">
        <f t="shared" si="530"/>
        <v>0</v>
      </c>
      <c r="BH916" s="52">
        <f t="shared" si="531"/>
        <v>49.771916032004022</v>
      </c>
      <c r="BI916" s="52">
        <f t="shared" si="532"/>
        <v>1923.589524468307</v>
      </c>
      <c r="BJ916" s="52">
        <f t="shared" si="533"/>
        <v>0</v>
      </c>
      <c r="BK916" s="52">
        <f t="shared" si="534"/>
        <v>0</v>
      </c>
      <c r="BL916" s="52">
        <f t="shared" si="535"/>
        <v>3.451020774383836E-2</v>
      </c>
      <c r="BM916" s="52">
        <f t="shared" si="536"/>
        <v>0.31599708295562839</v>
      </c>
      <c r="BN916" s="52">
        <f t="shared" si="537"/>
        <v>0</v>
      </c>
      <c r="BO916" s="52">
        <f t="shared" si="538"/>
        <v>741.01038811179535</v>
      </c>
      <c r="BP916" s="52">
        <f t="shared" si="539"/>
        <v>623.97248308237499</v>
      </c>
      <c r="BQ916" s="52">
        <f t="shared" si="540"/>
        <v>0</v>
      </c>
      <c r="BR916" s="52">
        <f t="shared" si="541"/>
        <v>0</v>
      </c>
      <c r="BS916" s="52">
        <f t="shared" si="542"/>
        <v>0</v>
      </c>
      <c r="BT916" s="52">
        <f t="shared" si="543"/>
        <v>0</v>
      </c>
      <c r="BU916" s="52">
        <f t="shared" si="544"/>
        <v>0</v>
      </c>
      <c r="BV916" s="52">
        <f t="shared" si="545"/>
        <v>0</v>
      </c>
      <c r="BW916" s="52">
        <f t="shared" si="546"/>
        <v>0</v>
      </c>
      <c r="BX916" s="52">
        <f t="shared" si="547"/>
        <v>4194.9736057771843</v>
      </c>
      <c r="DC916" s="7">
        <v>25</v>
      </c>
      <c r="DD916" s="55">
        <f ca="1"/>
        <v>423.59563416894679</v>
      </c>
      <c r="DE916" s="55">
        <f ca="1"/>
        <v>91.457748848753255</v>
      </c>
      <c r="DF916" s="55">
        <f ca="1"/>
        <v>0</v>
      </c>
      <c r="DG916" s="55">
        <f ca="1"/>
        <v>0</v>
      </c>
      <c r="DH916" s="55">
        <f ca="1"/>
        <v>11617.026668390105</v>
      </c>
      <c r="DI916" s="55">
        <f ca="1"/>
        <v>23623.946218533114</v>
      </c>
      <c r="DJ916" s="55">
        <f ca="1"/>
        <v>0</v>
      </c>
      <c r="DK916" s="55">
        <f ca="1"/>
        <v>0</v>
      </c>
      <c r="DL916" s="55">
        <f ca="1"/>
        <v>1188.1549958192454</v>
      </c>
      <c r="DM916" s="55">
        <f ca="1"/>
        <v>0</v>
      </c>
      <c r="DN916" s="55">
        <f ca="1"/>
        <v>0</v>
      </c>
      <c r="DO916" s="55">
        <f ca="1"/>
        <v>107913.37232267203</v>
      </c>
      <c r="DP916" s="55">
        <f ca="1"/>
        <v>0</v>
      </c>
      <c r="DQ916" s="55">
        <f ca="1"/>
        <v>0</v>
      </c>
      <c r="DR916" s="55">
        <f ca="1"/>
        <v>0</v>
      </c>
      <c r="DS916" s="55">
        <f ca="1"/>
        <v>22.37259347325849</v>
      </c>
      <c r="DT916" s="55">
        <f ca="1"/>
        <v>0</v>
      </c>
      <c r="DU916" s="55">
        <f ca="1"/>
        <v>0</v>
      </c>
      <c r="DV916" s="55">
        <f ca="1"/>
        <v>0</v>
      </c>
      <c r="DW916" s="55">
        <f ca="1"/>
        <v>0</v>
      </c>
      <c r="DX916" s="55">
        <f ca="1"/>
        <v>0</v>
      </c>
      <c r="DY916" s="55">
        <f ca="1"/>
        <v>0</v>
      </c>
      <c r="DZ916" s="55">
        <f ca="1"/>
        <v>0</v>
      </c>
      <c r="EA916" s="55">
        <f ca="1"/>
        <v>0</v>
      </c>
      <c r="EB916" s="55">
        <f ca="1"/>
        <v>0</v>
      </c>
      <c r="EC916" s="55">
        <f ca="1"/>
        <v>0</v>
      </c>
      <c r="ED916" s="55">
        <f t="shared" ca="1" si="548"/>
        <v>144879.92618190547</v>
      </c>
    </row>
    <row r="917" spans="49:134" x14ac:dyDescent="0.3">
      <c r="AW917" s="7">
        <v>26</v>
      </c>
      <c r="AX917" s="52">
        <f t="shared" si="521"/>
        <v>245.26382327836299</v>
      </c>
      <c r="AY917" s="52">
        <f t="shared" si="522"/>
        <v>0.16337371652393712</v>
      </c>
      <c r="AZ917" s="52">
        <f t="shared" si="523"/>
        <v>0</v>
      </c>
      <c r="BA917" s="52">
        <f t="shared" si="524"/>
        <v>0</v>
      </c>
      <c r="BB917" s="52">
        <f t="shared" si="525"/>
        <v>138.54445435954682</v>
      </c>
      <c r="BC917" s="52">
        <f t="shared" si="526"/>
        <v>301.25313762088643</v>
      </c>
      <c r="BD917" s="52">
        <f t="shared" si="527"/>
        <v>0</v>
      </c>
      <c r="BE917" s="52">
        <f t="shared" si="528"/>
        <v>283.96283269028953</v>
      </c>
      <c r="BF917" s="52">
        <f t="shared" si="529"/>
        <v>12.901391540417384</v>
      </c>
      <c r="BG917" s="52">
        <f t="shared" si="530"/>
        <v>0</v>
      </c>
      <c r="BH917" s="52">
        <f t="shared" si="531"/>
        <v>283.39649689646086</v>
      </c>
      <c r="BI917" s="52">
        <f t="shared" si="532"/>
        <v>4909.3269931023387</v>
      </c>
      <c r="BJ917" s="52">
        <f t="shared" si="533"/>
        <v>0</v>
      </c>
      <c r="BK917" s="52">
        <f t="shared" si="534"/>
        <v>0</v>
      </c>
      <c r="BL917" s="52">
        <f t="shared" si="535"/>
        <v>3.0560244247722784E-2</v>
      </c>
      <c r="BM917" s="52">
        <f t="shared" si="536"/>
        <v>0.28013996920389311</v>
      </c>
      <c r="BN917" s="52">
        <f t="shared" si="537"/>
        <v>0</v>
      </c>
      <c r="BO917" s="52">
        <f t="shared" si="538"/>
        <v>855.83349339052643</v>
      </c>
      <c r="BP917" s="52">
        <f t="shared" si="539"/>
        <v>1592.4836948627642</v>
      </c>
      <c r="BQ917" s="52">
        <f t="shared" si="540"/>
        <v>0</v>
      </c>
      <c r="BR917" s="52">
        <f t="shared" si="541"/>
        <v>0</v>
      </c>
      <c r="BS917" s="52">
        <f t="shared" si="542"/>
        <v>0</v>
      </c>
      <c r="BT917" s="52">
        <f t="shared" si="543"/>
        <v>0</v>
      </c>
      <c r="BU917" s="52">
        <f t="shared" si="544"/>
        <v>0</v>
      </c>
      <c r="BV917" s="52">
        <f t="shared" si="545"/>
        <v>0</v>
      </c>
      <c r="BW917" s="52">
        <f t="shared" si="546"/>
        <v>0</v>
      </c>
      <c r="BX917" s="52">
        <f t="shared" si="547"/>
        <v>8623.4403916715673</v>
      </c>
      <c r="DC917" s="7">
        <v>26</v>
      </c>
      <c r="DD917" s="55">
        <f ca="1"/>
        <v>23201.957682133139</v>
      </c>
      <c r="DE917" s="55">
        <f ca="1"/>
        <v>16.500745368917649</v>
      </c>
      <c r="DF917" s="55">
        <f ca="1"/>
        <v>0</v>
      </c>
      <c r="DG917" s="55">
        <f ca="1"/>
        <v>0</v>
      </c>
      <c r="DH917" s="55">
        <f ca="1"/>
        <v>10266.144068042418</v>
      </c>
      <c r="DI917" s="55">
        <f ca="1"/>
        <v>20876.84243712743</v>
      </c>
      <c r="DJ917" s="55">
        <f ca="1"/>
        <v>0</v>
      </c>
      <c r="DK917" s="55">
        <f ca="1"/>
        <v>0</v>
      </c>
      <c r="DL917" s="55">
        <f ca="1"/>
        <v>998.56770522830561</v>
      </c>
      <c r="DM917" s="55">
        <f ca="1"/>
        <v>0</v>
      </c>
      <c r="DN917" s="55">
        <f ca="1"/>
        <v>0</v>
      </c>
      <c r="DO917" s="55">
        <f ca="1"/>
        <v>275413.24431304121</v>
      </c>
      <c r="DP917" s="55">
        <f ca="1"/>
        <v>0</v>
      </c>
      <c r="DQ917" s="55">
        <f ca="1"/>
        <v>0</v>
      </c>
      <c r="DR917" s="55">
        <f ca="1"/>
        <v>0</v>
      </c>
      <c r="DS917" s="55">
        <f ca="1"/>
        <v>19.833909819635632</v>
      </c>
      <c r="DT917" s="55">
        <f ca="1"/>
        <v>0</v>
      </c>
      <c r="DU917" s="55">
        <f ca="1"/>
        <v>0</v>
      </c>
      <c r="DV917" s="55">
        <f ca="1"/>
        <v>0</v>
      </c>
      <c r="DW917" s="55">
        <f ca="1"/>
        <v>0</v>
      </c>
      <c r="DX917" s="55">
        <f ca="1"/>
        <v>0</v>
      </c>
      <c r="DY917" s="55">
        <f ca="1"/>
        <v>0</v>
      </c>
      <c r="DZ917" s="55">
        <f ca="1"/>
        <v>0</v>
      </c>
      <c r="EA917" s="55">
        <f ca="1"/>
        <v>0</v>
      </c>
      <c r="EB917" s="55">
        <f ca="1"/>
        <v>0</v>
      </c>
      <c r="EC917" s="55">
        <f ca="1"/>
        <v>0</v>
      </c>
      <c r="ED917" s="55">
        <f t="shared" ca="1" si="548"/>
        <v>330793.09086076106</v>
      </c>
    </row>
    <row r="918" spans="49:134" x14ac:dyDescent="0.3">
      <c r="AW918" s="7">
        <v>27</v>
      </c>
      <c r="AX918" s="52">
        <f t="shared" si="521"/>
        <v>537.27668219701775</v>
      </c>
      <c r="AY918" s="52">
        <f t="shared" si="522"/>
        <v>0</v>
      </c>
      <c r="AZ918" s="52">
        <f t="shared" si="523"/>
        <v>0</v>
      </c>
      <c r="BA918" s="52">
        <f t="shared" si="524"/>
        <v>0</v>
      </c>
      <c r="BB918" s="52">
        <f t="shared" si="525"/>
        <v>0.24658409987474525</v>
      </c>
      <c r="BC918" s="52">
        <f t="shared" si="526"/>
        <v>0.5361761595694392</v>
      </c>
      <c r="BD918" s="52">
        <f t="shared" si="527"/>
        <v>0</v>
      </c>
      <c r="BE918" s="52">
        <f t="shared" si="528"/>
        <v>274.485543650951</v>
      </c>
      <c r="BF918" s="52">
        <f t="shared" si="529"/>
        <v>130.1192666982397</v>
      </c>
      <c r="BG918" s="52">
        <f t="shared" si="530"/>
        <v>0</v>
      </c>
      <c r="BH918" s="52">
        <f t="shared" si="531"/>
        <v>4.3499854954762993</v>
      </c>
      <c r="BI918" s="52">
        <f t="shared" si="532"/>
        <v>661.84204259100841</v>
      </c>
      <c r="BJ918" s="52">
        <f t="shared" si="533"/>
        <v>0</v>
      </c>
      <c r="BK918" s="52">
        <f t="shared" si="534"/>
        <v>0</v>
      </c>
      <c r="BL918" s="52">
        <f t="shared" si="535"/>
        <v>5.4260025554514829E-5</v>
      </c>
      <c r="BM918" s="52">
        <f t="shared" si="536"/>
        <v>4.985976616414371E-4</v>
      </c>
      <c r="BN918" s="52">
        <f t="shared" si="537"/>
        <v>0</v>
      </c>
      <c r="BO918" s="52">
        <f t="shared" si="538"/>
        <v>1.9645871321462265E-7</v>
      </c>
      <c r="BP918" s="52">
        <f t="shared" si="539"/>
        <v>33.775769293858673</v>
      </c>
      <c r="BQ918" s="52">
        <f t="shared" si="540"/>
        <v>0</v>
      </c>
      <c r="BR918" s="52">
        <f t="shared" si="541"/>
        <v>0</v>
      </c>
      <c r="BS918" s="52">
        <f t="shared" si="542"/>
        <v>46.108359281619258</v>
      </c>
      <c r="BT918" s="52">
        <f t="shared" si="543"/>
        <v>802.79164346567677</v>
      </c>
      <c r="BU918" s="52">
        <f t="shared" si="544"/>
        <v>0</v>
      </c>
      <c r="BV918" s="52">
        <f t="shared" si="545"/>
        <v>0</v>
      </c>
      <c r="BW918" s="52">
        <f t="shared" si="546"/>
        <v>0</v>
      </c>
      <c r="BX918" s="52">
        <f t="shared" si="547"/>
        <v>2491.5326059874378</v>
      </c>
      <c r="DC918" s="7">
        <v>27</v>
      </c>
      <c r="DD918" s="55">
        <f ca="1"/>
        <v>50826.374135837876</v>
      </c>
      <c r="DE918" s="55">
        <f ca="1"/>
        <v>0</v>
      </c>
      <c r="DF918" s="55">
        <f ca="1"/>
        <v>0</v>
      </c>
      <c r="DG918" s="55">
        <f ca="1"/>
        <v>0</v>
      </c>
      <c r="DH918" s="55">
        <f ca="1"/>
        <v>18.271881800718621</v>
      </c>
      <c r="DI918" s="55">
        <f ca="1"/>
        <v>37.157007858162139</v>
      </c>
      <c r="DJ918" s="55">
        <f ca="1"/>
        <v>0</v>
      </c>
      <c r="DK918" s="55">
        <f ca="1"/>
        <v>0</v>
      </c>
      <c r="DL918" s="55">
        <f ca="1"/>
        <v>10071.231242443753</v>
      </c>
      <c r="DM918" s="55">
        <f ca="1"/>
        <v>0</v>
      </c>
      <c r="DN918" s="55">
        <f ca="1"/>
        <v>0</v>
      </c>
      <c r="DO918" s="55">
        <f ca="1"/>
        <v>37129.338589355575</v>
      </c>
      <c r="DP918" s="55">
        <f ca="1"/>
        <v>0</v>
      </c>
      <c r="DQ918" s="55">
        <f ca="1"/>
        <v>0</v>
      </c>
      <c r="DR918" s="55">
        <f ca="1"/>
        <v>0</v>
      </c>
      <c r="DS918" s="55">
        <f ca="1"/>
        <v>3.5300714444213746E-2</v>
      </c>
      <c r="DT918" s="55">
        <f ca="1"/>
        <v>0</v>
      </c>
      <c r="DU918" s="55">
        <f ca="1"/>
        <v>0</v>
      </c>
      <c r="DV918" s="55">
        <f ca="1"/>
        <v>0</v>
      </c>
      <c r="DW918" s="55">
        <f ca="1"/>
        <v>0</v>
      </c>
      <c r="DX918" s="55">
        <f ca="1"/>
        <v>0</v>
      </c>
      <c r="DY918" s="55">
        <f ca="1"/>
        <v>0</v>
      </c>
      <c r="DZ918" s="55">
        <f ca="1"/>
        <v>0</v>
      </c>
      <c r="EA918" s="55">
        <f ca="1"/>
        <v>0</v>
      </c>
      <c r="EB918" s="55">
        <f ca="1"/>
        <v>0</v>
      </c>
      <c r="EC918" s="55">
        <f ca="1"/>
        <v>0</v>
      </c>
      <c r="ED918" s="55">
        <f t="shared" ca="1" si="548"/>
        <v>98082.408158010527</v>
      </c>
    </row>
    <row r="919" spans="49:134" x14ac:dyDescent="0.3">
      <c r="AW919" s="7">
        <v>28</v>
      </c>
      <c r="AX919" s="52">
        <f t="shared" si="521"/>
        <v>2413.3914080445743</v>
      </c>
      <c r="AY919" s="52">
        <f t="shared" si="522"/>
        <v>0</v>
      </c>
      <c r="AZ919" s="52">
        <f t="shared" si="523"/>
        <v>0</v>
      </c>
      <c r="BA919" s="52">
        <f t="shared" si="524"/>
        <v>0</v>
      </c>
      <c r="BB919" s="52">
        <f t="shared" si="525"/>
        <v>1.1076303254881927</v>
      </c>
      <c r="BC919" s="52">
        <f t="shared" si="526"/>
        <v>2.4084479767099412</v>
      </c>
      <c r="BD919" s="52">
        <f t="shared" si="527"/>
        <v>0</v>
      </c>
      <c r="BE919" s="52">
        <f t="shared" si="528"/>
        <v>1232.9607347761275</v>
      </c>
      <c r="BF919" s="52">
        <f t="shared" si="529"/>
        <v>584.48231767216441</v>
      </c>
      <c r="BG919" s="52">
        <f t="shared" si="530"/>
        <v>0</v>
      </c>
      <c r="BH919" s="52">
        <f t="shared" si="531"/>
        <v>19.539685920351186</v>
      </c>
      <c r="BI919" s="52">
        <f t="shared" si="532"/>
        <v>2972.9261533260938</v>
      </c>
      <c r="BJ919" s="52">
        <f t="shared" si="533"/>
        <v>0</v>
      </c>
      <c r="BK919" s="52">
        <f t="shared" si="534"/>
        <v>0</v>
      </c>
      <c r="BL919" s="52">
        <f t="shared" si="535"/>
        <v>2.4323459649985152E-4</v>
      </c>
      <c r="BM919" s="52">
        <f t="shared" si="536"/>
        <v>2.2396521913662527E-3</v>
      </c>
      <c r="BN919" s="52">
        <f t="shared" si="537"/>
        <v>0</v>
      </c>
      <c r="BO919" s="52">
        <f t="shared" si="538"/>
        <v>8.8354447446527272E-7</v>
      </c>
      <c r="BP919" s="52">
        <f t="shared" si="539"/>
        <v>151.71726997279856</v>
      </c>
      <c r="BQ919" s="52">
        <f t="shared" si="540"/>
        <v>0</v>
      </c>
      <c r="BR919" s="52">
        <f t="shared" si="541"/>
        <v>0</v>
      </c>
      <c r="BS919" s="52">
        <f t="shared" si="542"/>
        <v>207.11399150709241</v>
      </c>
      <c r="BT919" s="52">
        <f t="shared" si="543"/>
        <v>3606.0572137261315</v>
      </c>
      <c r="BU919" s="52">
        <f t="shared" si="544"/>
        <v>0</v>
      </c>
      <c r="BV919" s="52">
        <f t="shared" si="545"/>
        <v>0</v>
      </c>
      <c r="BW919" s="52">
        <f t="shared" si="546"/>
        <v>0</v>
      </c>
      <c r="BX919" s="52">
        <f t="shared" si="547"/>
        <v>11191.707337017864</v>
      </c>
      <c r="DC919" s="7">
        <v>28</v>
      </c>
      <c r="DD919" s="55">
        <f ca="1"/>
        <v>228306.82720101671</v>
      </c>
      <c r="DE919" s="55">
        <f ca="1"/>
        <v>0</v>
      </c>
      <c r="DF919" s="55">
        <f ca="1"/>
        <v>0</v>
      </c>
      <c r="DG919" s="55">
        <f ca="1"/>
        <v>0</v>
      </c>
      <c r="DH919" s="55">
        <f ca="1"/>
        <v>82.075407118675074</v>
      </c>
      <c r="DI919" s="55">
        <f ca="1"/>
        <v>166.90544478599892</v>
      </c>
      <c r="DJ919" s="55">
        <f ca="1"/>
        <v>0</v>
      </c>
      <c r="DK919" s="55">
        <f ca="1"/>
        <v>0</v>
      </c>
      <c r="DL919" s="55">
        <f ca="1"/>
        <v>45238.931387825527</v>
      </c>
      <c r="DM919" s="55">
        <f ca="1"/>
        <v>0</v>
      </c>
      <c r="DN919" s="55">
        <f ca="1"/>
        <v>0</v>
      </c>
      <c r="DO919" s="55">
        <f ca="1"/>
        <v>166781.15720159386</v>
      </c>
      <c r="DP919" s="55">
        <f ca="1"/>
        <v>0</v>
      </c>
      <c r="DQ919" s="55">
        <f ca="1"/>
        <v>0</v>
      </c>
      <c r="DR919" s="55">
        <f ca="1"/>
        <v>0</v>
      </c>
      <c r="DS919" s="55">
        <f ca="1"/>
        <v>0.15856737514873068</v>
      </c>
      <c r="DT919" s="55">
        <f ca="1"/>
        <v>0</v>
      </c>
      <c r="DU919" s="55">
        <f ca="1"/>
        <v>0</v>
      </c>
      <c r="DV919" s="55">
        <f ca="1"/>
        <v>0</v>
      </c>
      <c r="DW919" s="55">
        <f ca="1"/>
        <v>0</v>
      </c>
      <c r="DX919" s="55">
        <f ca="1"/>
        <v>0</v>
      </c>
      <c r="DY919" s="55">
        <f ca="1"/>
        <v>0</v>
      </c>
      <c r="DZ919" s="55">
        <f ca="1"/>
        <v>0</v>
      </c>
      <c r="EA919" s="55">
        <f ca="1"/>
        <v>0</v>
      </c>
      <c r="EB919" s="55">
        <f ca="1"/>
        <v>0</v>
      </c>
      <c r="EC919" s="55">
        <f ca="1"/>
        <v>0</v>
      </c>
      <c r="ED919" s="55">
        <f t="shared" ca="1" si="548"/>
        <v>440576.05520971597</v>
      </c>
    </row>
    <row r="920" spans="49:134" x14ac:dyDescent="0.3">
      <c r="AW920" s="7">
        <v>29</v>
      </c>
      <c r="AX920" s="52">
        <f t="shared" si="521"/>
        <v>281.25745786380082</v>
      </c>
      <c r="AY920" s="52">
        <f t="shared" si="522"/>
        <v>0</v>
      </c>
      <c r="AZ920" s="52">
        <f t="shared" si="523"/>
        <v>0</v>
      </c>
      <c r="BA920" s="52">
        <f t="shared" si="524"/>
        <v>0</v>
      </c>
      <c r="BB920" s="52">
        <f t="shared" si="525"/>
        <v>0.12908361690668918</v>
      </c>
      <c r="BC920" s="52">
        <f t="shared" si="526"/>
        <v>0.28068134819893326</v>
      </c>
      <c r="BD920" s="52">
        <f t="shared" si="527"/>
        <v>0</v>
      </c>
      <c r="BE920" s="52">
        <f t="shared" si="528"/>
        <v>143.68966456489437</v>
      </c>
      <c r="BF920" s="52">
        <f t="shared" si="529"/>
        <v>68.115768634210681</v>
      </c>
      <c r="BG920" s="52">
        <f t="shared" si="530"/>
        <v>0</v>
      </c>
      <c r="BH920" s="52">
        <f t="shared" si="531"/>
        <v>2.2771616624297799</v>
      </c>
      <c r="BI920" s="52">
        <f t="shared" si="532"/>
        <v>346.46582786000948</v>
      </c>
      <c r="BJ920" s="52">
        <f t="shared" si="533"/>
        <v>0</v>
      </c>
      <c r="BK920" s="52">
        <f t="shared" si="534"/>
        <v>0</v>
      </c>
      <c r="BL920" s="52">
        <f t="shared" si="535"/>
        <v>2.8481315973324976E-5</v>
      </c>
      <c r="BM920" s="52">
        <f t="shared" si="536"/>
        <v>2.6100943214970446E-4</v>
      </c>
      <c r="BN920" s="52">
        <f t="shared" si="537"/>
        <v>0</v>
      </c>
      <c r="BO920" s="52">
        <f t="shared" si="538"/>
        <v>1.0290694457515229E-7</v>
      </c>
      <c r="BP920" s="52">
        <f t="shared" si="539"/>
        <v>17.681182389332633</v>
      </c>
      <c r="BQ920" s="52">
        <f t="shared" si="540"/>
        <v>0</v>
      </c>
      <c r="BR920" s="52">
        <f t="shared" si="541"/>
        <v>0</v>
      </c>
      <c r="BS920" s="52">
        <f t="shared" si="542"/>
        <v>24.137135211174478</v>
      </c>
      <c r="BT920" s="52">
        <f t="shared" si="543"/>
        <v>420.2511376450891</v>
      </c>
      <c r="BU920" s="52">
        <f t="shared" si="544"/>
        <v>0</v>
      </c>
      <c r="BV920" s="52">
        <f t="shared" si="545"/>
        <v>0</v>
      </c>
      <c r="BW920" s="52">
        <f t="shared" si="546"/>
        <v>0</v>
      </c>
      <c r="BX920" s="52">
        <f t="shared" si="547"/>
        <v>1304.2853903897021</v>
      </c>
      <c r="DC920" s="7">
        <v>29</v>
      </c>
      <c r="DD920" s="55">
        <f ca="1"/>
        <v>26606.955513915556</v>
      </c>
      <c r="DE920" s="55">
        <f ca="1"/>
        <v>0</v>
      </c>
      <c r="DF920" s="55">
        <f ca="1"/>
        <v>0</v>
      </c>
      <c r="DG920" s="55">
        <f ca="1"/>
        <v>0</v>
      </c>
      <c r="DH920" s="55">
        <f ca="1"/>
        <v>9.5650960127856681</v>
      </c>
      <c r="DI920" s="55">
        <f ca="1"/>
        <v>19.451217430186073</v>
      </c>
      <c r="DJ920" s="55">
        <f ca="1"/>
        <v>0</v>
      </c>
      <c r="DK920" s="55">
        <f ca="1"/>
        <v>0</v>
      </c>
      <c r="DL920" s="55">
        <f ca="1"/>
        <v>5272.1604922879069</v>
      </c>
      <c r="DM920" s="55">
        <f ca="1"/>
        <v>0</v>
      </c>
      <c r="DN920" s="55">
        <f ca="1"/>
        <v>0</v>
      </c>
      <c r="DO920" s="55">
        <f ca="1"/>
        <v>19436.732942946532</v>
      </c>
      <c r="DP920" s="55">
        <f ca="1"/>
        <v>0</v>
      </c>
      <c r="DQ920" s="55">
        <f ca="1"/>
        <v>0</v>
      </c>
      <c r="DR920" s="55">
        <f ca="1"/>
        <v>0</v>
      </c>
      <c r="DS920" s="55">
        <f ca="1"/>
        <v>1.8479467796199075E-2</v>
      </c>
      <c r="DT920" s="55">
        <f ca="1"/>
        <v>0</v>
      </c>
      <c r="DU920" s="55">
        <f ca="1"/>
        <v>0</v>
      </c>
      <c r="DV920" s="55">
        <f ca="1"/>
        <v>0</v>
      </c>
      <c r="DW920" s="55">
        <f ca="1"/>
        <v>0</v>
      </c>
      <c r="DX920" s="55">
        <f ca="1"/>
        <v>0</v>
      </c>
      <c r="DY920" s="55">
        <f ca="1"/>
        <v>0</v>
      </c>
      <c r="DZ920" s="55">
        <f ca="1"/>
        <v>0</v>
      </c>
      <c r="EA920" s="55">
        <f ca="1"/>
        <v>0</v>
      </c>
      <c r="EB920" s="55">
        <f ca="1"/>
        <v>0</v>
      </c>
      <c r="EC920" s="55">
        <f ca="1"/>
        <v>0</v>
      </c>
      <c r="ED920" s="55">
        <f t="shared" ca="1" si="548"/>
        <v>51344.883742060767</v>
      </c>
    </row>
    <row r="921" spans="49:134" x14ac:dyDescent="0.3">
      <c r="AW921" s="7">
        <v>30</v>
      </c>
      <c r="AX921" s="52">
        <f t="shared" si="521"/>
        <v>0</v>
      </c>
      <c r="AY921" s="52">
        <f t="shared" si="522"/>
        <v>0</v>
      </c>
      <c r="AZ921" s="52">
        <f t="shared" si="523"/>
        <v>0</v>
      </c>
      <c r="BA921" s="52">
        <f t="shared" si="524"/>
        <v>0</v>
      </c>
      <c r="BB921" s="52">
        <f t="shared" si="525"/>
        <v>14097.008870474456</v>
      </c>
      <c r="BC921" s="52">
        <f t="shared" si="526"/>
        <v>30652.747330043974</v>
      </c>
      <c r="BD921" s="52">
        <f t="shared" si="527"/>
        <v>0</v>
      </c>
      <c r="BE921" s="52">
        <f t="shared" si="528"/>
        <v>35588.770351463303</v>
      </c>
      <c r="BF921" s="52">
        <f t="shared" si="529"/>
        <v>0</v>
      </c>
      <c r="BG921" s="52">
        <f t="shared" si="530"/>
        <v>0</v>
      </c>
      <c r="BH921" s="52">
        <f t="shared" si="531"/>
        <v>0</v>
      </c>
      <c r="BI921" s="52">
        <f t="shared" si="532"/>
        <v>0</v>
      </c>
      <c r="BJ921" s="52">
        <f t="shared" si="533"/>
        <v>0</v>
      </c>
      <c r="BK921" s="52">
        <f t="shared" si="534"/>
        <v>0</v>
      </c>
      <c r="BL921" s="52">
        <f t="shared" si="535"/>
        <v>3.1000502972525195</v>
      </c>
      <c r="BM921" s="52">
        <f t="shared" si="536"/>
        <v>28.504465545371435</v>
      </c>
      <c r="BN921" s="52">
        <f t="shared" si="537"/>
        <v>0</v>
      </c>
      <c r="BO921" s="52">
        <f t="shared" si="538"/>
        <v>0</v>
      </c>
      <c r="BP921" s="52">
        <f t="shared" si="539"/>
        <v>501.54739934318314</v>
      </c>
      <c r="BQ921" s="52">
        <f t="shared" si="540"/>
        <v>0</v>
      </c>
      <c r="BR921" s="52">
        <f t="shared" si="541"/>
        <v>0</v>
      </c>
      <c r="BS921" s="52">
        <f t="shared" si="542"/>
        <v>0</v>
      </c>
      <c r="BT921" s="52">
        <f t="shared" si="543"/>
        <v>0</v>
      </c>
      <c r="BU921" s="52">
        <f t="shared" si="544"/>
        <v>0</v>
      </c>
      <c r="BV921" s="52">
        <f t="shared" si="545"/>
        <v>0</v>
      </c>
      <c r="BW921" s="52">
        <f t="shared" si="546"/>
        <v>0</v>
      </c>
      <c r="BX921" s="52">
        <f t="shared" si="547"/>
        <v>80871.678467167527</v>
      </c>
      <c r="DC921" s="7">
        <v>30</v>
      </c>
      <c r="DD921" s="55">
        <f ca="1"/>
        <v>0</v>
      </c>
      <c r="DE921" s="55">
        <f ca="1"/>
        <v>0</v>
      </c>
      <c r="DF921" s="55">
        <f ca="1"/>
        <v>0</v>
      </c>
      <c r="DG921" s="55">
        <f ca="1"/>
        <v>0</v>
      </c>
      <c r="DH921" s="55">
        <f ca="1"/>
        <v>1044588.3573021571</v>
      </c>
      <c r="DI921" s="55">
        <f ca="1"/>
        <v>2124235.3899720474</v>
      </c>
      <c r="DJ921" s="55">
        <f ca="1"/>
        <v>0</v>
      </c>
      <c r="DK921" s="55">
        <f ca="1"/>
        <v>0</v>
      </c>
      <c r="DL921" s="55">
        <f ca="1"/>
        <v>0</v>
      </c>
      <c r="DM921" s="55">
        <f ca="1"/>
        <v>0</v>
      </c>
      <c r="DN921" s="55">
        <f ca="1"/>
        <v>0</v>
      </c>
      <c r="DO921" s="55">
        <f ca="1"/>
        <v>0</v>
      </c>
      <c r="DP921" s="55">
        <f ca="1"/>
        <v>0</v>
      </c>
      <c r="DQ921" s="55">
        <f ca="1"/>
        <v>0</v>
      </c>
      <c r="DR921" s="55">
        <f ca="1"/>
        <v>0</v>
      </c>
      <c r="DS921" s="55">
        <f ca="1"/>
        <v>2018.1161606122976</v>
      </c>
      <c r="DT921" s="55">
        <f ca="1"/>
        <v>0</v>
      </c>
      <c r="DU921" s="55">
        <f ca="1"/>
        <v>0</v>
      </c>
      <c r="DV921" s="55">
        <f ca="1"/>
        <v>0</v>
      </c>
      <c r="DW921" s="55">
        <f ca="1"/>
        <v>0</v>
      </c>
      <c r="DX921" s="55">
        <f ca="1"/>
        <v>0</v>
      </c>
      <c r="DY921" s="55">
        <f ca="1"/>
        <v>0</v>
      </c>
      <c r="DZ921" s="55">
        <f ca="1"/>
        <v>0</v>
      </c>
      <c r="EA921" s="55">
        <f ca="1"/>
        <v>0</v>
      </c>
      <c r="EB921" s="55">
        <f ca="1"/>
        <v>0</v>
      </c>
      <c r="EC921" s="55">
        <f ca="1"/>
        <v>0</v>
      </c>
      <c r="ED921" s="55">
        <f t="shared" ca="1" si="548"/>
        <v>3170841.8634348167</v>
      </c>
    </row>
    <row r="922" spans="49:134" x14ac:dyDescent="0.3">
      <c r="AW922" s="7">
        <v>31</v>
      </c>
      <c r="AX922" s="52">
        <f t="shared" si="521"/>
        <v>0</v>
      </c>
      <c r="AY922" s="52">
        <f t="shared" si="522"/>
        <v>0</v>
      </c>
      <c r="AZ922" s="52">
        <f t="shared" si="523"/>
        <v>0</v>
      </c>
      <c r="BA922" s="52">
        <f t="shared" si="524"/>
        <v>0</v>
      </c>
      <c r="BB922" s="52">
        <f t="shared" si="525"/>
        <v>1336.1368121901646</v>
      </c>
      <c r="BC922" s="52">
        <f t="shared" si="526"/>
        <v>2905.3159066644112</v>
      </c>
      <c r="BD922" s="52">
        <f t="shared" si="527"/>
        <v>0</v>
      </c>
      <c r="BE922" s="52">
        <f t="shared" si="528"/>
        <v>915.37655122393312</v>
      </c>
      <c r="BF922" s="52">
        <f t="shared" si="529"/>
        <v>211.88096299527984</v>
      </c>
      <c r="BG922" s="52">
        <f t="shared" si="530"/>
        <v>0</v>
      </c>
      <c r="BH922" s="52">
        <f t="shared" si="531"/>
        <v>562.8232407331858</v>
      </c>
      <c r="BI922" s="52">
        <f t="shared" si="532"/>
        <v>108.49324942293805</v>
      </c>
      <c r="BJ922" s="52">
        <f t="shared" si="533"/>
        <v>0</v>
      </c>
      <c r="BK922" s="52">
        <f t="shared" si="534"/>
        <v>0</v>
      </c>
      <c r="BL922" s="52">
        <f t="shared" si="535"/>
        <v>0.29382767370731661</v>
      </c>
      <c r="BM922" s="52">
        <f t="shared" si="536"/>
        <v>2.7016983567873818</v>
      </c>
      <c r="BN922" s="52">
        <f t="shared" si="537"/>
        <v>0</v>
      </c>
      <c r="BO922" s="52">
        <f t="shared" si="538"/>
        <v>280.89356903142641</v>
      </c>
      <c r="BP922" s="52">
        <f t="shared" si="539"/>
        <v>3067.2676736164367</v>
      </c>
      <c r="BQ922" s="52">
        <f t="shared" si="540"/>
        <v>0</v>
      </c>
      <c r="BR922" s="52">
        <f t="shared" si="541"/>
        <v>0</v>
      </c>
      <c r="BS922" s="52">
        <f t="shared" si="542"/>
        <v>0</v>
      </c>
      <c r="BT922" s="52">
        <f t="shared" si="543"/>
        <v>0</v>
      </c>
      <c r="BU922" s="52">
        <f t="shared" si="544"/>
        <v>0</v>
      </c>
      <c r="BV922" s="52">
        <f t="shared" si="545"/>
        <v>0</v>
      </c>
      <c r="BW922" s="52">
        <f t="shared" si="546"/>
        <v>0</v>
      </c>
      <c r="BX922" s="52">
        <f t="shared" si="547"/>
        <v>9391.1834919082721</v>
      </c>
      <c r="DC922" s="7">
        <v>31</v>
      </c>
      <c r="DD922" s="55">
        <f ca="1"/>
        <v>0</v>
      </c>
      <c r="DE922" s="55">
        <f ca="1"/>
        <v>0</v>
      </c>
      <c r="DF922" s="55">
        <f ca="1"/>
        <v>0</v>
      </c>
      <c r="DG922" s="55">
        <f ca="1"/>
        <v>0</v>
      </c>
      <c r="DH922" s="55">
        <f ca="1"/>
        <v>99007.737783291188</v>
      </c>
      <c r="DI922" s="55">
        <f ca="1"/>
        <v>201338.39233184367</v>
      </c>
      <c r="DJ922" s="55">
        <f ca="1"/>
        <v>0</v>
      </c>
      <c r="DK922" s="55">
        <f ca="1"/>
        <v>0</v>
      </c>
      <c r="DL922" s="55">
        <f ca="1"/>
        <v>16399.58653583466</v>
      </c>
      <c r="DM922" s="55">
        <f ca="1"/>
        <v>0</v>
      </c>
      <c r="DN922" s="55">
        <f ca="1"/>
        <v>0</v>
      </c>
      <c r="DO922" s="55">
        <f ca="1"/>
        <v>6086.4712926268248</v>
      </c>
      <c r="DP922" s="55">
        <f ca="1"/>
        <v>0</v>
      </c>
      <c r="DQ922" s="55">
        <f ca="1"/>
        <v>0</v>
      </c>
      <c r="DR922" s="55">
        <f ca="1"/>
        <v>0</v>
      </c>
      <c r="DS922" s="55">
        <f ca="1"/>
        <v>191.28024366054663</v>
      </c>
      <c r="DT922" s="55">
        <f ca="1"/>
        <v>0</v>
      </c>
      <c r="DU922" s="55">
        <f ca="1"/>
        <v>0</v>
      </c>
      <c r="DV922" s="55">
        <f ca="1"/>
        <v>0</v>
      </c>
      <c r="DW922" s="55">
        <f ca="1"/>
        <v>0</v>
      </c>
      <c r="DX922" s="55">
        <f ca="1"/>
        <v>0</v>
      </c>
      <c r="DY922" s="55">
        <f ca="1"/>
        <v>0</v>
      </c>
      <c r="DZ922" s="55">
        <f ca="1"/>
        <v>0</v>
      </c>
      <c r="EA922" s="55">
        <f ca="1"/>
        <v>0</v>
      </c>
      <c r="EB922" s="55">
        <f ca="1"/>
        <v>0</v>
      </c>
      <c r="EC922" s="55">
        <f ca="1"/>
        <v>0</v>
      </c>
      <c r="ED922" s="55">
        <f t="shared" ca="1" si="548"/>
        <v>323023.46818725689</v>
      </c>
    </row>
    <row r="923" spans="49:134" x14ac:dyDescent="0.3">
      <c r="AW923" s="7">
        <v>32</v>
      </c>
      <c r="AX923" s="52">
        <f t="shared" si="521"/>
        <v>0</v>
      </c>
      <c r="AY923" s="52">
        <f t="shared" si="522"/>
        <v>0</v>
      </c>
      <c r="AZ923" s="52">
        <f t="shared" si="523"/>
        <v>0</v>
      </c>
      <c r="BA923" s="52">
        <f t="shared" si="524"/>
        <v>0</v>
      </c>
      <c r="BB923" s="52">
        <f t="shared" si="525"/>
        <v>8116.9210916771326</v>
      </c>
      <c r="BC923" s="52">
        <f t="shared" si="526"/>
        <v>17649.554848650889</v>
      </c>
      <c r="BD923" s="52">
        <f t="shared" si="527"/>
        <v>0</v>
      </c>
      <c r="BE923" s="52">
        <f t="shared" si="528"/>
        <v>5560.8371585601999</v>
      </c>
      <c r="BF923" s="52">
        <f t="shared" si="529"/>
        <v>1287.1594000496073</v>
      </c>
      <c r="BG923" s="52">
        <f t="shared" si="530"/>
        <v>0</v>
      </c>
      <c r="BH923" s="52">
        <f t="shared" si="531"/>
        <v>3419.1048332937066</v>
      </c>
      <c r="BI923" s="52">
        <f t="shared" si="532"/>
        <v>659.08755479652189</v>
      </c>
      <c r="BJ923" s="52">
        <f t="shared" si="533"/>
        <v>0</v>
      </c>
      <c r="BK923" s="52">
        <f t="shared" si="534"/>
        <v>0</v>
      </c>
      <c r="BL923" s="52">
        <f t="shared" si="535"/>
        <v>1.785799306092376</v>
      </c>
      <c r="BM923" s="52">
        <f t="shared" si="536"/>
        <v>16.412595014262326</v>
      </c>
      <c r="BN923" s="52">
        <f t="shared" si="537"/>
        <v>0</v>
      </c>
      <c r="BO923" s="52">
        <f t="shared" si="538"/>
        <v>1706.4052977481917</v>
      </c>
      <c r="BP923" s="52">
        <f t="shared" si="539"/>
        <v>18633.39850176085</v>
      </c>
      <c r="BQ923" s="52">
        <f t="shared" si="540"/>
        <v>0</v>
      </c>
      <c r="BR923" s="52">
        <f t="shared" si="541"/>
        <v>0</v>
      </c>
      <c r="BS923" s="52">
        <f t="shared" si="542"/>
        <v>0</v>
      </c>
      <c r="BT923" s="52">
        <f t="shared" si="543"/>
        <v>0</v>
      </c>
      <c r="BU923" s="52">
        <f t="shared" si="544"/>
        <v>0</v>
      </c>
      <c r="BV923" s="52">
        <f t="shared" si="545"/>
        <v>0</v>
      </c>
      <c r="BW923" s="52">
        <f t="shared" si="546"/>
        <v>0</v>
      </c>
      <c r="BX923" s="52">
        <f t="shared" si="547"/>
        <v>57050.667080857449</v>
      </c>
      <c r="DC923" s="7">
        <v>32</v>
      </c>
      <c r="DD923" s="55">
        <f ca="1"/>
        <v>0</v>
      </c>
      <c r="DE923" s="55">
        <f ca="1"/>
        <v>0</v>
      </c>
      <c r="DF923" s="55">
        <f ca="1"/>
        <v>0</v>
      </c>
      <c r="DG923" s="55">
        <f ca="1"/>
        <v>0</v>
      </c>
      <c r="DH923" s="55">
        <f ca="1"/>
        <v>601463.85289327544</v>
      </c>
      <c r="DI923" s="55">
        <f ca="1"/>
        <v>1223114.1510115066</v>
      </c>
      <c r="DJ923" s="55">
        <f ca="1"/>
        <v>0</v>
      </c>
      <c r="DK923" s="55">
        <f ca="1"/>
        <v>0</v>
      </c>
      <c r="DL923" s="55">
        <f ca="1"/>
        <v>99626.137563839613</v>
      </c>
      <c r="DM923" s="55">
        <f ca="1"/>
        <v>0</v>
      </c>
      <c r="DN923" s="55">
        <f ca="1"/>
        <v>0</v>
      </c>
      <c r="DO923" s="55">
        <f ca="1"/>
        <v>36974.811824084878</v>
      </c>
      <c r="DP923" s="55">
        <f ca="1"/>
        <v>0</v>
      </c>
      <c r="DQ923" s="55">
        <f ca="1"/>
        <v>0</v>
      </c>
      <c r="DR923" s="55">
        <f ca="1"/>
        <v>0</v>
      </c>
      <c r="DS923" s="55">
        <f ca="1"/>
        <v>1162.0117270097726</v>
      </c>
      <c r="DT923" s="55">
        <f ca="1"/>
        <v>0</v>
      </c>
      <c r="DU923" s="55">
        <f ca="1"/>
        <v>0</v>
      </c>
      <c r="DV923" s="55">
        <f ca="1"/>
        <v>0</v>
      </c>
      <c r="DW923" s="55">
        <f ca="1"/>
        <v>0</v>
      </c>
      <c r="DX923" s="55">
        <f ca="1"/>
        <v>0</v>
      </c>
      <c r="DY923" s="55">
        <f ca="1"/>
        <v>0</v>
      </c>
      <c r="DZ923" s="55">
        <f ca="1"/>
        <v>0</v>
      </c>
      <c r="EA923" s="55">
        <f ca="1"/>
        <v>0</v>
      </c>
      <c r="EB923" s="55">
        <f ca="1"/>
        <v>0</v>
      </c>
      <c r="EC923" s="55">
        <f ca="1"/>
        <v>0</v>
      </c>
      <c r="ED923" s="55">
        <f t="shared" ca="1" si="548"/>
        <v>1962340.9650197162</v>
      </c>
    </row>
    <row r="924" spans="49:134" x14ac:dyDescent="0.3">
      <c r="AW924" s="7">
        <v>33</v>
      </c>
      <c r="AX924" s="52">
        <f t="shared" si="521"/>
        <v>0</v>
      </c>
      <c r="AY924" s="52">
        <f t="shared" si="522"/>
        <v>0</v>
      </c>
      <c r="AZ924" s="52">
        <f t="shared" si="523"/>
        <v>0</v>
      </c>
      <c r="BA924" s="52">
        <f t="shared" si="524"/>
        <v>0</v>
      </c>
      <c r="BB924" s="52">
        <f t="shared" si="525"/>
        <v>5338.2214097141186</v>
      </c>
      <c r="BC924" s="52">
        <f t="shared" si="526"/>
        <v>0</v>
      </c>
      <c r="BD924" s="52">
        <f t="shared" si="527"/>
        <v>0</v>
      </c>
      <c r="BE924" s="52">
        <f t="shared" si="528"/>
        <v>0</v>
      </c>
      <c r="BF924" s="52">
        <f t="shared" si="529"/>
        <v>0</v>
      </c>
      <c r="BG924" s="52">
        <f t="shared" si="530"/>
        <v>0</v>
      </c>
      <c r="BH924" s="52">
        <f t="shared" si="531"/>
        <v>0</v>
      </c>
      <c r="BI924" s="52">
        <f t="shared" si="532"/>
        <v>8.4031134959196567</v>
      </c>
      <c r="BJ924" s="52">
        <f t="shared" si="533"/>
        <v>0</v>
      </c>
      <c r="BK924" s="52">
        <f t="shared" si="534"/>
        <v>0</v>
      </c>
      <c r="BL924" s="52">
        <f t="shared" si="535"/>
        <v>0</v>
      </c>
      <c r="BM924" s="52">
        <f t="shared" si="536"/>
        <v>10.794002443056433</v>
      </c>
      <c r="BN924" s="52">
        <f t="shared" si="537"/>
        <v>0</v>
      </c>
      <c r="BO924" s="52">
        <f t="shared" si="538"/>
        <v>0</v>
      </c>
      <c r="BP924" s="52">
        <f t="shared" si="539"/>
        <v>0</v>
      </c>
      <c r="BQ924" s="52">
        <f t="shared" si="540"/>
        <v>0</v>
      </c>
      <c r="BR924" s="52">
        <f t="shared" si="541"/>
        <v>0</v>
      </c>
      <c r="BS924" s="52">
        <f t="shared" si="542"/>
        <v>0</v>
      </c>
      <c r="BT924" s="52">
        <f t="shared" si="543"/>
        <v>0</v>
      </c>
      <c r="BU924" s="52">
        <f t="shared" si="544"/>
        <v>0</v>
      </c>
      <c r="BV924" s="52">
        <f t="shared" si="545"/>
        <v>0</v>
      </c>
      <c r="BW924" s="52">
        <f t="shared" si="546"/>
        <v>0</v>
      </c>
      <c r="BX924" s="52">
        <f t="shared" si="547"/>
        <v>5357.4185256530945</v>
      </c>
      <c r="DC924" s="7">
        <v>33</v>
      </c>
      <c r="DD924" s="55">
        <f ca="1"/>
        <v>0</v>
      </c>
      <c r="DE924" s="55">
        <f ca="1"/>
        <v>0</v>
      </c>
      <c r="DF924" s="55">
        <f ca="1"/>
        <v>0</v>
      </c>
      <c r="DG924" s="55">
        <f ca="1"/>
        <v>0</v>
      </c>
      <c r="DH924" s="55">
        <f ca="1"/>
        <v>395562.20645981614</v>
      </c>
      <c r="DI924" s="55">
        <f ca="1"/>
        <v>0</v>
      </c>
      <c r="DJ924" s="55">
        <f ca="1"/>
        <v>0</v>
      </c>
      <c r="DK924" s="55">
        <f ca="1"/>
        <v>0</v>
      </c>
      <c r="DL924" s="55">
        <f ca="1"/>
        <v>0</v>
      </c>
      <c r="DM924" s="55">
        <f ca="1"/>
        <v>0</v>
      </c>
      <c r="DN924" s="55">
        <f ca="1"/>
        <v>0</v>
      </c>
      <c r="DO924" s="55">
        <f ca="1"/>
        <v>471.41466712109275</v>
      </c>
      <c r="DP924" s="55">
        <f ca="1"/>
        <v>0</v>
      </c>
      <c r="DQ924" s="55">
        <f ca="1"/>
        <v>0</v>
      </c>
      <c r="DR924" s="55">
        <f ca="1"/>
        <v>0</v>
      </c>
      <c r="DS924" s="55">
        <f ca="1"/>
        <v>764.2153729683954</v>
      </c>
      <c r="DT924" s="55">
        <f ca="1"/>
        <v>0</v>
      </c>
      <c r="DU924" s="55">
        <f ca="1"/>
        <v>0</v>
      </c>
      <c r="DV924" s="55">
        <f ca="1"/>
        <v>0</v>
      </c>
      <c r="DW924" s="55">
        <f ca="1"/>
        <v>0</v>
      </c>
      <c r="DX924" s="55">
        <f ca="1"/>
        <v>0</v>
      </c>
      <c r="DY924" s="55">
        <f ca="1"/>
        <v>0</v>
      </c>
      <c r="DZ924" s="55">
        <f ca="1"/>
        <v>0</v>
      </c>
      <c r="EA924" s="55">
        <f ca="1"/>
        <v>0</v>
      </c>
      <c r="EB924" s="55">
        <f ca="1"/>
        <v>0</v>
      </c>
      <c r="EC924" s="55">
        <f ca="1"/>
        <v>0</v>
      </c>
      <c r="ED924" s="55">
        <f t="shared" ca="1" si="548"/>
        <v>396797.83649990562</v>
      </c>
    </row>
    <row r="925" spans="49:134" x14ac:dyDescent="0.3">
      <c r="AW925" s="7">
        <v>34</v>
      </c>
      <c r="AX925" s="52">
        <f t="shared" si="521"/>
        <v>0</v>
      </c>
      <c r="AY925" s="52">
        <f t="shared" si="522"/>
        <v>0</v>
      </c>
      <c r="AZ925" s="52">
        <f t="shared" si="523"/>
        <v>0</v>
      </c>
      <c r="BA925" s="52">
        <f t="shared" si="524"/>
        <v>0</v>
      </c>
      <c r="BB925" s="52">
        <f t="shared" si="525"/>
        <v>396683.39541616396</v>
      </c>
      <c r="BC925" s="52">
        <f t="shared" si="526"/>
        <v>0</v>
      </c>
      <c r="BD925" s="52">
        <f t="shared" si="527"/>
        <v>0</v>
      </c>
      <c r="BE925" s="52">
        <f t="shared" si="528"/>
        <v>0</v>
      </c>
      <c r="BF925" s="52">
        <f t="shared" si="529"/>
        <v>0</v>
      </c>
      <c r="BG925" s="52">
        <f t="shared" si="530"/>
        <v>0</v>
      </c>
      <c r="BH925" s="52">
        <f t="shared" si="531"/>
        <v>0</v>
      </c>
      <c r="BI925" s="52">
        <f t="shared" si="532"/>
        <v>624.43561971035206</v>
      </c>
      <c r="BJ925" s="52">
        <f t="shared" si="533"/>
        <v>0</v>
      </c>
      <c r="BK925" s="52">
        <f t="shared" si="534"/>
        <v>0</v>
      </c>
      <c r="BL925" s="52">
        <f t="shared" si="535"/>
        <v>0</v>
      </c>
      <c r="BM925" s="52">
        <f t="shared" si="536"/>
        <v>802.10265036248711</v>
      </c>
      <c r="BN925" s="52">
        <f t="shared" si="537"/>
        <v>0</v>
      </c>
      <c r="BO925" s="52">
        <f t="shared" si="538"/>
        <v>0</v>
      </c>
      <c r="BP925" s="52">
        <f t="shared" si="539"/>
        <v>0</v>
      </c>
      <c r="BQ925" s="52">
        <f t="shared" si="540"/>
        <v>0</v>
      </c>
      <c r="BR925" s="52">
        <f t="shared" si="541"/>
        <v>0</v>
      </c>
      <c r="BS925" s="52">
        <f t="shared" si="542"/>
        <v>0</v>
      </c>
      <c r="BT925" s="52">
        <f t="shared" si="543"/>
        <v>0</v>
      </c>
      <c r="BU925" s="52">
        <f t="shared" si="544"/>
        <v>0</v>
      </c>
      <c r="BV925" s="52">
        <f t="shared" si="545"/>
        <v>0</v>
      </c>
      <c r="BW925" s="52">
        <f t="shared" si="546"/>
        <v>0</v>
      </c>
      <c r="BX925" s="52">
        <f t="shared" si="547"/>
        <v>398109.93368623679</v>
      </c>
      <c r="DC925" s="7">
        <v>34</v>
      </c>
      <c r="DD925" s="55">
        <f ca="1"/>
        <v>0</v>
      </c>
      <c r="DE925" s="55">
        <f ca="1"/>
        <v>0</v>
      </c>
      <c r="DF925" s="55">
        <f ca="1"/>
        <v>0</v>
      </c>
      <c r="DG925" s="55">
        <f ca="1"/>
        <v>0</v>
      </c>
      <c r="DH925" s="55">
        <f ca="1"/>
        <v>29394239.600337747</v>
      </c>
      <c r="DI925" s="55">
        <f ca="1"/>
        <v>0</v>
      </c>
      <c r="DJ925" s="55">
        <f ca="1"/>
        <v>0</v>
      </c>
      <c r="DK925" s="55">
        <f ca="1"/>
        <v>0</v>
      </c>
      <c r="DL925" s="55">
        <f ca="1"/>
        <v>0</v>
      </c>
      <c r="DM925" s="55">
        <f ca="1"/>
        <v>0</v>
      </c>
      <c r="DN925" s="55">
        <f ca="1"/>
        <v>0</v>
      </c>
      <c r="DO925" s="55">
        <f ca="1"/>
        <v>35030.838265750754</v>
      </c>
      <c r="DP925" s="55">
        <f ca="1"/>
        <v>0</v>
      </c>
      <c r="DQ925" s="55">
        <f ca="1"/>
        <v>0</v>
      </c>
      <c r="DR925" s="55">
        <f ca="1"/>
        <v>0</v>
      </c>
      <c r="DS925" s="55">
        <f ca="1"/>
        <v>56788.867645664082</v>
      </c>
      <c r="DT925" s="55">
        <f ca="1"/>
        <v>0</v>
      </c>
      <c r="DU925" s="55">
        <f ca="1"/>
        <v>0</v>
      </c>
      <c r="DV925" s="55">
        <f ca="1"/>
        <v>0</v>
      </c>
      <c r="DW925" s="55">
        <f ca="1"/>
        <v>0</v>
      </c>
      <c r="DX925" s="55">
        <f ca="1"/>
        <v>0</v>
      </c>
      <c r="DY925" s="55">
        <f ca="1"/>
        <v>0</v>
      </c>
      <c r="DZ925" s="55">
        <f ca="1"/>
        <v>0</v>
      </c>
      <c r="EA925" s="55">
        <f ca="1"/>
        <v>0</v>
      </c>
      <c r="EB925" s="55">
        <f ca="1"/>
        <v>0</v>
      </c>
      <c r="EC925" s="55">
        <f ca="1"/>
        <v>0</v>
      </c>
      <c r="ED925" s="55">
        <f t="shared" ca="1" si="548"/>
        <v>29486059.30624916</v>
      </c>
    </row>
    <row r="926" spans="49:134" x14ac:dyDescent="0.3">
      <c r="AW926" s="7">
        <v>35</v>
      </c>
      <c r="AX926" s="52">
        <f t="shared" si="521"/>
        <v>0</v>
      </c>
      <c r="AY926" s="52">
        <f t="shared" si="522"/>
        <v>0</v>
      </c>
      <c r="AZ926" s="52">
        <f t="shared" si="523"/>
        <v>0</v>
      </c>
      <c r="BA926" s="52">
        <f t="shared" si="524"/>
        <v>0</v>
      </c>
      <c r="BB926" s="52">
        <f t="shared" si="525"/>
        <v>0</v>
      </c>
      <c r="BC926" s="52">
        <f t="shared" si="526"/>
        <v>0</v>
      </c>
      <c r="BD926" s="52">
        <f t="shared" si="527"/>
        <v>0</v>
      </c>
      <c r="BE926" s="52">
        <f t="shared" si="528"/>
        <v>985.33120680863567</v>
      </c>
      <c r="BF926" s="52">
        <f t="shared" si="529"/>
        <v>172.61633807903235</v>
      </c>
      <c r="BG926" s="52">
        <f t="shared" si="530"/>
        <v>0</v>
      </c>
      <c r="BH926" s="52">
        <f t="shared" si="531"/>
        <v>0.42603814428677811</v>
      </c>
      <c r="BI926" s="52">
        <f t="shared" si="532"/>
        <v>0</v>
      </c>
      <c r="BJ926" s="52">
        <f t="shared" si="533"/>
        <v>0</v>
      </c>
      <c r="BK926" s="52">
        <f t="shared" si="534"/>
        <v>0</v>
      </c>
      <c r="BL926" s="52">
        <f t="shared" si="535"/>
        <v>0</v>
      </c>
      <c r="BM926" s="52">
        <f t="shared" si="536"/>
        <v>0</v>
      </c>
      <c r="BN926" s="52">
        <f t="shared" si="537"/>
        <v>0</v>
      </c>
      <c r="BO926" s="52">
        <f t="shared" si="538"/>
        <v>0</v>
      </c>
      <c r="BP926" s="52">
        <f t="shared" si="539"/>
        <v>0</v>
      </c>
      <c r="BQ926" s="52">
        <f t="shared" si="540"/>
        <v>0</v>
      </c>
      <c r="BR926" s="52">
        <f t="shared" si="541"/>
        <v>0</v>
      </c>
      <c r="BS926" s="52">
        <f t="shared" si="542"/>
        <v>0</v>
      </c>
      <c r="BT926" s="52">
        <f t="shared" si="543"/>
        <v>0</v>
      </c>
      <c r="BU926" s="52">
        <f t="shared" si="544"/>
        <v>0</v>
      </c>
      <c r="BV926" s="52">
        <f t="shared" si="545"/>
        <v>0</v>
      </c>
      <c r="BW926" s="52">
        <f t="shared" si="546"/>
        <v>0</v>
      </c>
      <c r="BX926" s="52">
        <f t="shared" si="547"/>
        <v>1158.3735830319549</v>
      </c>
      <c r="DC926" s="7">
        <v>35</v>
      </c>
      <c r="DD926" s="55">
        <f ca="1"/>
        <v>0</v>
      </c>
      <c r="DE926" s="55">
        <f ca="1"/>
        <v>0</v>
      </c>
      <c r="DF926" s="55">
        <f ca="1"/>
        <v>0</v>
      </c>
      <c r="DG926" s="55">
        <f ca="1"/>
        <v>0</v>
      </c>
      <c r="DH926" s="55">
        <f ca="1"/>
        <v>0</v>
      </c>
      <c r="DI926" s="55">
        <f ca="1"/>
        <v>0</v>
      </c>
      <c r="DJ926" s="55">
        <f ca="1"/>
        <v>0</v>
      </c>
      <c r="DK926" s="55">
        <f ca="1"/>
        <v>0</v>
      </c>
      <c r="DL926" s="55">
        <f ca="1"/>
        <v>13360.504567317104</v>
      </c>
      <c r="DM926" s="55">
        <f ca="1"/>
        <v>0</v>
      </c>
      <c r="DN926" s="55">
        <f ca="1"/>
        <v>0</v>
      </c>
      <c r="DO926" s="55">
        <f ca="1"/>
        <v>0</v>
      </c>
      <c r="DP926" s="55">
        <f ca="1"/>
        <v>0</v>
      </c>
      <c r="DQ926" s="55">
        <f ca="1"/>
        <v>0</v>
      </c>
      <c r="DR926" s="55">
        <f ca="1"/>
        <v>0</v>
      </c>
      <c r="DS926" s="55">
        <f ca="1"/>
        <v>0</v>
      </c>
      <c r="DT926" s="55">
        <f ca="1"/>
        <v>0</v>
      </c>
      <c r="DU926" s="55">
        <f ca="1"/>
        <v>0</v>
      </c>
      <c r="DV926" s="55">
        <f ca="1"/>
        <v>0</v>
      </c>
      <c r="DW926" s="55">
        <f ca="1"/>
        <v>0</v>
      </c>
      <c r="DX926" s="55">
        <f ca="1"/>
        <v>0</v>
      </c>
      <c r="DY926" s="55">
        <f ca="1"/>
        <v>0</v>
      </c>
      <c r="DZ926" s="55">
        <f ca="1"/>
        <v>0</v>
      </c>
      <c r="EA926" s="55">
        <f ca="1"/>
        <v>0</v>
      </c>
      <c r="EB926" s="55">
        <f ca="1"/>
        <v>0</v>
      </c>
      <c r="EC926" s="55">
        <f ca="1"/>
        <v>0</v>
      </c>
      <c r="ED926" s="55">
        <f t="shared" ca="1" si="548"/>
        <v>13360.504567317104</v>
      </c>
    </row>
    <row r="927" spans="49:134" x14ac:dyDescent="0.3">
      <c r="AW927" s="7">
        <v>36</v>
      </c>
      <c r="AX927" s="52">
        <f t="shared" si="521"/>
        <v>0</v>
      </c>
      <c r="AY927" s="52">
        <f t="shared" si="522"/>
        <v>0</v>
      </c>
      <c r="AZ927" s="52">
        <f t="shared" si="523"/>
        <v>0</v>
      </c>
      <c r="BA927" s="52">
        <f t="shared" si="524"/>
        <v>0</v>
      </c>
      <c r="BB927" s="52">
        <f t="shared" si="525"/>
        <v>0</v>
      </c>
      <c r="BC927" s="52">
        <f t="shared" si="526"/>
        <v>0</v>
      </c>
      <c r="BD927" s="52">
        <f t="shared" si="527"/>
        <v>0</v>
      </c>
      <c r="BE927" s="52">
        <f t="shared" si="528"/>
        <v>5.8001765024342689</v>
      </c>
      <c r="BF927" s="52">
        <f t="shared" si="529"/>
        <v>1.0161103412878143</v>
      </c>
      <c r="BG927" s="52">
        <f t="shared" si="530"/>
        <v>0</v>
      </c>
      <c r="BH927" s="52">
        <f t="shared" si="531"/>
        <v>2.5078838186731499E-3</v>
      </c>
      <c r="BI927" s="52">
        <f t="shared" si="532"/>
        <v>0</v>
      </c>
      <c r="BJ927" s="52">
        <f t="shared" si="533"/>
        <v>0</v>
      </c>
      <c r="BK927" s="52">
        <f t="shared" si="534"/>
        <v>0</v>
      </c>
      <c r="BL927" s="52">
        <f t="shared" si="535"/>
        <v>0</v>
      </c>
      <c r="BM927" s="52">
        <f t="shared" si="536"/>
        <v>0</v>
      </c>
      <c r="BN927" s="52">
        <f t="shared" si="537"/>
        <v>0</v>
      </c>
      <c r="BO927" s="52">
        <f t="shared" si="538"/>
        <v>0</v>
      </c>
      <c r="BP927" s="52">
        <f t="shared" si="539"/>
        <v>0</v>
      </c>
      <c r="BQ927" s="52">
        <f t="shared" si="540"/>
        <v>0</v>
      </c>
      <c r="BR927" s="52">
        <f t="shared" si="541"/>
        <v>0</v>
      </c>
      <c r="BS927" s="52">
        <f t="shared" si="542"/>
        <v>0</v>
      </c>
      <c r="BT927" s="52">
        <f t="shared" si="543"/>
        <v>0</v>
      </c>
      <c r="BU927" s="52">
        <f t="shared" si="544"/>
        <v>0</v>
      </c>
      <c r="BV927" s="52">
        <f t="shared" si="545"/>
        <v>0</v>
      </c>
      <c r="BW927" s="52">
        <f t="shared" si="546"/>
        <v>0</v>
      </c>
      <c r="BX927" s="52">
        <f t="shared" si="547"/>
        <v>6.8187947275407561</v>
      </c>
      <c r="DC927" s="7">
        <v>36</v>
      </c>
      <c r="DD927" s="55">
        <f ca="1"/>
        <v>0</v>
      </c>
      <c r="DE927" s="55">
        <f ca="1"/>
        <v>0</v>
      </c>
      <c r="DF927" s="55">
        <f ca="1"/>
        <v>0</v>
      </c>
      <c r="DG927" s="55">
        <f ca="1"/>
        <v>0</v>
      </c>
      <c r="DH927" s="55">
        <f ca="1"/>
        <v>0</v>
      </c>
      <c r="DI927" s="55">
        <f ca="1"/>
        <v>0</v>
      </c>
      <c r="DJ927" s="55">
        <f ca="1"/>
        <v>0</v>
      </c>
      <c r="DK927" s="55">
        <f ca="1"/>
        <v>0</v>
      </c>
      <c r="DL927" s="55">
        <f ca="1"/>
        <v>78.646940415676838</v>
      </c>
      <c r="DM927" s="55">
        <f ca="1"/>
        <v>0</v>
      </c>
      <c r="DN927" s="55">
        <f ca="1"/>
        <v>0</v>
      </c>
      <c r="DO927" s="55">
        <f ca="1"/>
        <v>0</v>
      </c>
      <c r="DP927" s="55">
        <f ca="1"/>
        <v>0</v>
      </c>
      <c r="DQ927" s="55">
        <f ca="1"/>
        <v>0</v>
      </c>
      <c r="DR927" s="55">
        <f ca="1"/>
        <v>0</v>
      </c>
      <c r="DS927" s="55">
        <f ca="1"/>
        <v>0</v>
      </c>
      <c r="DT927" s="55">
        <f ca="1"/>
        <v>0</v>
      </c>
      <c r="DU927" s="55">
        <f ca="1"/>
        <v>0</v>
      </c>
      <c r="DV927" s="55">
        <f ca="1"/>
        <v>0</v>
      </c>
      <c r="DW927" s="55">
        <f ca="1"/>
        <v>0</v>
      </c>
      <c r="DX927" s="55">
        <f ca="1"/>
        <v>0</v>
      </c>
      <c r="DY927" s="55">
        <f ca="1"/>
        <v>0</v>
      </c>
      <c r="DZ927" s="55">
        <f ca="1"/>
        <v>0</v>
      </c>
      <c r="EA927" s="55">
        <f ca="1"/>
        <v>0</v>
      </c>
      <c r="EB927" s="55">
        <f ca="1"/>
        <v>0</v>
      </c>
      <c r="EC927" s="55">
        <f ca="1"/>
        <v>0</v>
      </c>
      <c r="ED927" s="55">
        <f t="shared" ca="1" si="548"/>
        <v>78.646940415676838</v>
      </c>
    </row>
    <row r="928" spans="49:134" x14ac:dyDescent="0.3">
      <c r="AW928" s="7">
        <v>37</v>
      </c>
      <c r="AX928" s="52">
        <f t="shared" si="521"/>
        <v>0</v>
      </c>
      <c r="AY928" s="52">
        <f t="shared" si="522"/>
        <v>0</v>
      </c>
      <c r="AZ928" s="52">
        <f t="shared" si="523"/>
        <v>0</v>
      </c>
      <c r="BA928" s="52">
        <f t="shared" si="524"/>
        <v>0</v>
      </c>
      <c r="BB928" s="52">
        <f t="shared" si="525"/>
        <v>0</v>
      </c>
      <c r="BC928" s="52">
        <f t="shared" si="526"/>
        <v>0</v>
      </c>
      <c r="BD928" s="52">
        <f t="shared" si="527"/>
        <v>46346.089089579138</v>
      </c>
      <c r="BE928" s="52">
        <f t="shared" si="528"/>
        <v>0</v>
      </c>
      <c r="BF928" s="52">
        <f t="shared" si="529"/>
        <v>0</v>
      </c>
      <c r="BG928" s="52">
        <f t="shared" si="530"/>
        <v>0</v>
      </c>
      <c r="BH928" s="52">
        <f t="shared" si="531"/>
        <v>0</v>
      </c>
      <c r="BI928" s="52">
        <f t="shared" si="532"/>
        <v>0</v>
      </c>
      <c r="BJ928" s="52">
        <f t="shared" si="533"/>
        <v>0</v>
      </c>
      <c r="BK928" s="52">
        <f t="shared" si="534"/>
        <v>0</v>
      </c>
      <c r="BL928" s="52">
        <f t="shared" si="535"/>
        <v>0</v>
      </c>
      <c r="BM928" s="52">
        <f t="shared" si="536"/>
        <v>0</v>
      </c>
      <c r="BN928" s="52">
        <f t="shared" si="537"/>
        <v>0</v>
      </c>
      <c r="BO928" s="52">
        <f t="shared" si="538"/>
        <v>0</v>
      </c>
      <c r="BP928" s="52">
        <f t="shared" si="539"/>
        <v>0</v>
      </c>
      <c r="BQ928" s="52">
        <f t="shared" si="540"/>
        <v>0</v>
      </c>
      <c r="BR928" s="52">
        <f t="shared" si="541"/>
        <v>0</v>
      </c>
      <c r="BS928" s="52">
        <f t="shared" si="542"/>
        <v>0</v>
      </c>
      <c r="BT928" s="52">
        <f t="shared" si="543"/>
        <v>0</v>
      </c>
      <c r="BU928" s="52">
        <f t="shared" si="544"/>
        <v>0</v>
      </c>
      <c r="BV928" s="52">
        <f t="shared" si="545"/>
        <v>0</v>
      </c>
      <c r="BW928" s="52">
        <f t="shared" si="546"/>
        <v>0</v>
      </c>
      <c r="BX928" s="52">
        <f t="shared" si="547"/>
        <v>46346.089089579138</v>
      </c>
      <c r="DC928" s="7">
        <v>37</v>
      </c>
      <c r="DD928" s="55">
        <f ca="1"/>
        <v>0</v>
      </c>
      <c r="DE928" s="55">
        <f ca="1"/>
        <v>0</v>
      </c>
      <c r="DF928" s="55">
        <f ca="1"/>
        <v>0</v>
      </c>
      <c r="DG928" s="55">
        <f ca="1"/>
        <v>0</v>
      </c>
      <c r="DH928" s="55">
        <f ca="1"/>
        <v>0</v>
      </c>
      <c r="DI928" s="55">
        <f ca="1"/>
        <v>0</v>
      </c>
      <c r="DJ928" s="55">
        <f ca="1"/>
        <v>3313745.3699049084</v>
      </c>
      <c r="DK928" s="55">
        <f ca="1"/>
        <v>0</v>
      </c>
      <c r="DL928" s="55">
        <f ca="1"/>
        <v>0</v>
      </c>
      <c r="DM928" s="55">
        <f ca="1"/>
        <v>0</v>
      </c>
      <c r="DN928" s="55">
        <f ca="1"/>
        <v>0</v>
      </c>
      <c r="DO928" s="55">
        <f ca="1"/>
        <v>0</v>
      </c>
      <c r="DP928" s="55">
        <f ca="1"/>
        <v>0</v>
      </c>
      <c r="DQ928" s="55">
        <f ca="1"/>
        <v>0</v>
      </c>
      <c r="DR928" s="55">
        <f ca="1"/>
        <v>0</v>
      </c>
      <c r="DS928" s="55">
        <f ca="1"/>
        <v>0</v>
      </c>
      <c r="DT928" s="55">
        <f ca="1"/>
        <v>0</v>
      </c>
      <c r="DU928" s="55">
        <f ca="1"/>
        <v>0</v>
      </c>
      <c r="DV928" s="55">
        <f ca="1"/>
        <v>0</v>
      </c>
      <c r="DW928" s="55">
        <f ca="1"/>
        <v>0</v>
      </c>
      <c r="DX928" s="55">
        <f ca="1"/>
        <v>0</v>
      </c>
      <c r="DY928" s="55">
        <f ca="1"/>
        <v>0</v>
      </c>
      <c r="DZ928" s="55">
        <f ca="1"/>
        <v>0</v>
      </c>
      <c r="EA928" s="55">
        <f ca="1"/>
        <v>0</v>
      </c>
      <c r="EB928" s="55">
        <f ca="1"/>
        <v>0</v>
      </c>
      <c r="EC928" s="55">
        <f ca="1"/>
        <v>0</v>
      </c>
      <c r="ED928" s="55">
        <f t="shared" ca="1" si="548"/>
        <v>3313745.3699049084</v>
      </c>
    </row>
    <row r="929" spans="49:134" x14ac:dyDescent="0.3">
      <c r="AW929" s="7">
        <v>38</v>
      </c>
      <c r="AX929" s="52">
        <f t="shared" si="521"/>
        <v>0</v>
      </c>
      <c r="AY929" s="52">
        <f t="shared" si="522"/>
        <v>0</v>
      </c>
      <c r="AZ929" s="52">
        <f t="shared" si="523"/>
        <v>0</v>
      </c>
      <c r="BA929" s="52">
        <f t="shared" si="524"/>
        <v>0</v>
      </c>
      <c r="BB929" s="52">
        <f t="shared" si="525"/>
        <v>16420.761092723777</v>
      </c>
      <c r="BC929" s="52">
        <f t="shared" si="526"/>
        <v>0</v>
      </c>
      <c r="BD929" s="52">
        <f t="shared" si="527"/>
        <v>0</v>
      </c>
      <c r="BE929" s="52">
        <f t="shared" si="528"/>
        <v>57.994703020522103</v>
      </c>
      <c r="BF929" s="52">
        <f t="shared" si="529"/>
        <v>13.423954886832636</v>
      </c>
      <c r="BG929" s="52">
        <f t="shared" si="530"/>
        <v>0</v>
      </c>
      <c r="BH929" s="52">
        <f t="shared" si="531"/>
        <v>35.658294563921963</v>
      </c>
      <c r="BI929" s="52">
        <f t="shared" si="532"/>
        <v>38.669221741904089</v>
      </c>
      <c r="BJ929" s="52">
        <f t="shared" si="533"/>
        <v>0</v>
      </c>
      <c r="BK929" s="52">
        <f t="shared" si="534"/>
        <v>0</v>
      </c>
      <c r="BL929" s="52">
        <f t="shared" si="535"/>
        <v>0</v>
      </c>
      <c r="BM929" s="52">
        <f t="shared" si="536"/>
        <v>33.203144221621891</v>
      </c>
      <c r="BN929" s="52">
        <f t="shared" si="537"/>
        <v>0</v>
      </c>
      <c r="BO929" s="52">
        <f t="shared" si="538"/>
        <v>0</v>
      </c>
      <c r="BP929" s="52">
        <f t="shared" si="539"/>
        <v>1093.2371781301233</v>
      </c>
      <c r="BQ929" s="52">
        <f t="shared" si="540"/>
        <v>0</v>
      </c>
      <c r="BR929" s="52">
        <f t="shared" si="541"/>
        <v>0</v>
      </c>
      <c r="BS929" s="52">
        <f t="shared" si="542"/>
        <v>0</v>
      </c>
      <c r="BT929" s="52">
        <f t="shared" si="543"/>
        <v>0</v>
      </c>
      <c r="BU929" s="52">
        <f t="shared" si="544"/>
        <v>0</v>
      </c>
      <c r="BV929" s="52">
        <f t="shared" si="545"/>
        <v>0</v>
      </c>
      <c r="BW929" s="52">
        <f t="shared" si="546"/>
        <v>0</v>
      </c>
      <c r="BX929" s="52">
        <f t="shared" si="547"/>
        <v>17692.947589288699</v>
      </c>
      <c r="DC929" s="7">
        <v>38</v>
      </c>
      <c r="DD929" s="55">
        <f ca="1"/>
        <v>0</v>
      </c>
      <c r="DE929" s="55">
        <f ca="1"/>
        <v>0</v>
      </c>
      <c r="DF929" s="55">
        <f ca="1"/>
        <v>0</v>
      </c>
      <c r="DG929" s="55">
        <f ca="1"/>
        <v>0</v>
      </c>
      <c r="DH929" s="55">
        <f ca="1"/>
        <v>1216778.3969708318</v>
      </c>
      <c r="DI929" s="55">
        <f ca="1"/>
        <v>0</v>
      </c>
      <c r="DJ929" s="55">
        <f ca="1"/>
        <v>0</v>
      </c>
      <c r="DK929" s="55">
        <f ca="1"/>
        <v>0</v>
      </c>
      <c r="DL929" s="55">
        <f ca="1"/>
        <v>1039.0141082408461</v>
      </c>
      <c r="DM929" s="55">
        <f ca="1"/>
        <v>0</v>
      </c>
      <c r="DN929" s="55">
        <f ca="1"/>
        <v>0</v>
      </c>
      <c r="DO929" s="55">
        <f ca="1"/>
        <v>2169.3433397208196</v>
      </c>
      <c r="DP929" s="55">
        <f ca="1"/>
        <v>0</v>
      </c>
      <c r="DQ929" s="55">
        <f ca="1"/>
        <v>0</v>
      </c>
      <c r="DR929" s="55">
        <f ca="1"/>
        <v>0</v>
      </c>
      <c r="DS929" s="55">
        <f ca="1"/>
        <v>2350.7826108908298</v>
      </c>
      <c r="DT929" s="55">
        <f ca="1"/>
        <v>0</v>
      </c>
      <c r="DU929" s="55">
        <f ca="1"/>
        <v>0</v>
      </c>
      <c r="DV929" s="55">
        <f ca="1"/>
        <v>0</v>
      </c>
      <c r="DW929" s="55">
        <f ca="1"/>
        <v>0</v>
      </c>
      <c r="DX929" s="55">
        <f ca="1"/>
        <v>0</v>
      </c>
      <c r="DY929" s="55">
        <f ca="1"/>
        <v>0</v>
      </c>
      <c r="DZ929" s="55">
        <f ca="1"/>
        <v>0</v>
      </c>
      <c r="EA929" s="55">
        <f ca="1"/>
        <v>0</v>
      </c>
      <c r="EB929" s="55">
        <f ca="1"/>
        <v>0</v>
      </c>
      <c r="EC929" s="55">
        <f ca="1"/>
        <v>0</v>
      </c>
      <c r="ED929" s="55">
        <f t="shared" ca="1" si="548"/>
        <v>1222337.5370296843</v>
      </c>
    </row>
    <row r="930" spans="49:134" x14ac:dyDescent="0.3">
      <c r="AW930" s="7">
        <v>39</v>
      </c>
      <c r="AX930" s="52">
        <f t="shared" si="521"/>
        <v>0</v>
      </c>
      <c r="AY930" s="52">
        <f t="shared" si="522"/>
        <v>0</v>
      </c>
      <c r="AZ930" s="52">
        <f t="shared" si="523"/>
        <v>0</v>
      </c>
      <c r="BA930" s="52">
        <f t="shared" si="524"/>
        <v>0</v>
      </c>
      <c r="BB930" s="52">
        <f t="shared" si="525"/>
        <v>50.892703419926214</v>
      </c>
      <c r="BC930" s="52">
        <f t="shared" si="526"/>
        <v>110.6618569270173</v>
      </c>
      <c r="BD930" s="52">
        <f t="shared" si="527"/>
        <v>0</v>
      </c>
      <c r="BE930" s="52">
        <f t="shared" si="528"/>
        <v>44.04047335401139</v>
      </c>
      <c r="BF930" s="52">
        <f t="shared" si="529"/>
        <v>10.193988359407705</v>
      </c>
      <c r="BG930" s="52">
        <f t="shared" si="530"/>
        <v>0</v>
      </c>
      <c r="BH930" s="52">
        <f t="shared" si="531"/>
        <v>27.078475959879626</v>
      </c>
      <c r="BI930" s="52">
        <f t="shared" si="532"/>
        <v>4.405047528538069</v>
      </c>
      <c r="BJ930" s="52">
        <f t="shared" si="533"/>
        <v>0</v>
      </c>
      <c r="BK930" s="52">
        <f t="shared" si="534"/>
        <v>0</v>
      </c>
      <c r="BL930" s="52">
        <f t="shared" si="535"/>
        <v>1.1184633611198829E-2</v>
      </c>
      <c r="BM930" s="52">
        <f t="shared" si="536"/>
        <v>0.10290617781125269</v>
      </c>
      <c r="BN930" s="52">
        <f t="shared" si="537"/>
        <v>0</v>
      </c>
      <c r="BO930" s="52">
        <f t="shared" si="538"/>
        <v>13.446212469617093</v>
      </c>
      <c r="BP930" s="52">
        <f t="shared" si="539"/>
        <v>124.537332601476</v>
      </c>
      <c r="BQ930" s="52">
        <f t="shared" si="540"/>
        <v>0</v>
      </c>
      <c r="BR930" s="52">
        <f t="shared" si="541"/>
        <v>0</v>
      </c>
      <c r="BS930" s="52">
        <f t="shared" si="542"/>
        <v>0</v>
      </c>
      <c r="BT930" s="52">
        <f t="shared" si="543"/>
        <v>0</v>
      </c>
      <c r="BU930" s="52">
        <f t="shared" si="544"/>
        <v>0</v>
      </c>
      <c r="BV930" s="52">
        <f t="shared" si="545"/>
        <v>0</v>
      </c>
      <c r="BW930" s="52">
        <f t="shared" si="546"/>
        <v>0</v>
      </c>
      <c r="BX930" s="52">
        <f t="shared" si="547"/>
        <v>385.37018143129586</v>
      </c>
      <c r="DC930" s="7">
        <v>39</v>
      </c>
      <c r="DD930" s="55">
        <f ca="1"/>
        <v>0</v>
      </c>
      <c r="DE930" s="55">
        <f ca="1"/>
        <v>0</v>
      </c>
      <c r="DF930" s="55">
        <f ca="1"/>
        <v>0</v>
      </c>
      <c r="DG930" s="55">
        <f ca="1"/>
        <v>0</v>
      </c>
      <c r="DH930" s="55">
        <f ca="1"/>
        <v>3771.1493234165323</v>
      </c>
      <c r="DI930" s="55">
        <f ca="1"/>
        <v>7668.8666850422987</v>
      </c>
      <c r="DJ930" s="55">
        <f ca="1"/>
        <v>0</v>
      </c>
      <c r="DK930" s="55">
        <f ca="1"/>
        <v>0</v>
      </c>
      <c r="DL930" s="55">
        <f ca="1"/>
        <v>789.01469901815642</v>
      </c>
      <c r="DM930" s="55">
        <f ca="1"/>
        <v>0</v>
      </c>
      <c r="DN930" s="55">
        <f ca="1"/>
        <v>0</v>
      </c>
      <c r="DO930" s="55">
        <f ca="1"/>
        <v>247.12316635098568</v>
      </c>
      <c r="DP930" s="55">
        <f ca="1"/>
        <v>0</v>
      </c>
      <c r="DQ930" s="55">
        <f ca="1"/>
        <v>0</v>
      </c>
      <c r="DR930" s="55">
        <f ca="1"/>
        <v>0</v>
      </c>
      <c r="DS930" s="55">
        <f ca="1"/>
        <v>7.2857573890366902</v>
      </c>
      <c r="DT930" s="55">
        <f ca="1"/>
        <v>0</v>
      </c>
      <c r="DU930" s="55">
        <f ca="1"/>
        <v>0</v>
      </c>
      <c r="DV930" s="55">
        <f ca="1"/>
        <v>0</v>
      </c>
      <c r="DW930" s="55">
        <f ca="1"/>
        <v>0</v>
      </c>
      <c r="DX930" s="55">
        <f ca="1"/>
        <v>0</v>
      </c>
      <c r="DY930" s="55">
        <f ca="1"/>
        <v>0</v>
      </c>
      <c r="DZ930" s="55">
        <f ca="1"/>
        <v>0</v>
      </c>
      <c r="EA930" s="55">
        <f ca="1"/>
        <v>0</v>
      </c>
      <c r="EB930" s="55">
        <f ca="1"/>
        <v>0</v>
      </c>
      <c r="EC930" s="55">
        <f ca="1"/>
        <v>0</v>
      </c>
      <c r="ED930" s="55">
        <f t="shared" ca="1" si="548"/>
        <v>12483.43963121701</v>
      </c>
    </row>
    <row r="931" spans="49:134" x14ac:dyDescent="0.3">
      <c r="AW931" s="7">
        <v>40</v>
      </c>
      <c r="AX931" s="52">
        <f t="shared" si="521"/>
        <v>0</v>
      </c>
      <c r="AY931" s="52">
        <f t="shared" si="522"/>
        <v>0</v>
      </c>
      <c r="AZ931" s="52">
        <f t="shared" si="523"/>
        <v>0</v>
      </c>
      <c r="BA931" s="52">
        <f t="shared" si="524"/>
        <v>0</v>
      </c>
      <c r="BB931" s="52">
        <f t="shared" si="525"/>
        <v>257.48230985512066</v>
      </c>
      <c r="BC931" s="52">
        <f t="shared" si="526"/>
        <v>559.87339256900589</v>
      </c>
      <c r="BD931" s="52">
        <f t="shared" si="527"/>
        <v>0</v>
      </c>
      <c r="BE931" s="52">
        <f t="shared" si="528"/>
        <v>222.8147070491512</v>
      </c>
      <c r="BF931" s="52">
        <f t="shared" si="529"/>
        <v>51.57461663568796</v>
      </c>
      <c r="BG931" s="52">
        <f t="shared" si="530"/>
        <v>0</v>
      </c>
      <c r="BH931" s="52">
        <f t="shared" si="531"/>
        <v>136.99858853157164</v>
      </c>
      <c r="BI931" s="52">
        <f t="shared" si="532"/>
        <v>22.286531003207191</v>
      </c>
      <c r="BJ931" s="52">
        <f t="shared" si="533"/>
        <v>0</v>
      </c>
      <c r="BK931" s="52">
        <f t="shared" si="534"/>
        <v>0</v>
      </c>
      <c r="BL931" s="52">
        <f t="shared" si="535"/>
        <v>5.654684647828629E-2</v>
      </c>
      <c r="BM931" s="52">
        <f t="shared" si="536"/>
        <v>0.51973204483719027</v>
      </c>
      <c r="BN931" s="52">
        <f t="shared" si="537"/>
        <v>0</v>
      </c>
      <c r="BO931" s="52">
        <f t="shared" si="538"/>
        <v>68.02864872970892</v>
      </c>
      <c r="BP931" s="52">
        <f t="shared" si="539"/>
        <v>630.07381981576646</v>
      </c>
      <c r="BQ931" s="52">
        <f t="shared" si="540"/>
        <v>0</v>
      </c>
      <c r="BR931" s="52">
        <f t="shared" si="541"/>
        <v>0</v>
      </c>
      <c r="BS931" s="52">
        <f t="shared" si="542"/>
        <v>0</v>
      </c>
      <c r="BT931" s="52">
        <f t="shared" si="543"/>
        <v>0</v>
      </c>
      <c r="BU931" s="52">
        <f t="shared" si="544"/>
        <v>0</v>
      </c>
      <c r="BV931" s="52">
        <f t="shared" si="545"/>
        <v>0</v>
      </c>
      <c r="BW931" s="52">
        <f t="shared" si="546"/>
        <v>0</v>
      </c>
      <c r="BX931" s="52">
        <f t="shared" si="547"/>
        <v>1949.7088930805355</v>
      </c>
      <c r="DC931" s="7">
        <v>40</v>
      </c>
      <c r="DD931" s="55">
        <f ca="1"/>
        <v>0</v>
      </c>
      <c r="DE931" s="55">
        <f ca="1"/>
        <v>0</v>
      </c>
      <c r="DF931" s="55">
        <f ca="1"/>
        <v>0</v>
      </c>
      <c r="DG931" s="55">
        <f ca="1"/>
        <v>0</v>
      </c>
      <c r="DH931" s="55">
        <f ca="1"/>
        <v>19079.439160264439</v>
      </c>
      <c r="DI931" s="55">
        <f ca="1"/>
        <v>38799.226105032103</v>
      </c>
      <c r="DJ931" s="55">
        <f ca="1"/>
        <v>0</v>
      </c>
      <c r="DK931" s="55">
        <f ca="1"/>
        <v>0</v>
      </c>
      <c r="DL931" s="55">
        <f ca="1"/>
        <v>3991.8753276022485</v>
      </c>
      <c r="DM931" s="55">
        <f ca="1"/>
        <v>0</v>
      </c>
      <c r="DN931" s="55">
        <f ca="1"/>
        <v>0</v>
      </c>
      <c r="DO931" s="55">
        <f ca="1"/>
        <v>1250.2743892799235</v>
      </c>
      <c r="DP931" s="55">
        <f ca="1"/>
        <v>0</v>
      </c>
      <c r="DQ931" s="55">
        <f ca="1"/>
        <v>0</v>
      </c>
      <c r="DR931" s="55">
        <f ca="1"/>
        <v>0</v>
      </c>
      <c r="DS931" s="55">
        <f ca="1"/>
        <v>36.79702877447307</v>
      </c>
      <c r="DT931" s="55">
        <f ca="1"/>
        <v>0</v>
      </c>
      <c r="DU931" s="55">
        <f ca="1"/>
        <v>0</v>
      </c>
      <c r="DV931" s="55">
        <f ca="1"/>
        <v>0</v>
      </c>
      <c r="DW931" s="55">
        <f ca="1"/>
        <v>0</v>
      </c>
      <c r="DX931" s="55">
        <f ca="1"/>
        <v>0</v>
      </c>
      <c r="DY931" s="55">
        <f ca="1"/>
        <v>0</v>
      </c>
      <c r="DZ931" s="55">
        <f ca="1"/>
        <v>0</v>
      </c>
      <c r="EA931" s="55">
        <f ca="1"/>
        <v>0</v>
      </c>
      <c r="EB931" s="55">
        <f ca="1"/>
        <v>0</v>
      </c>
      <c r="EC931" s="55">
        <f ca="1"/>
        <v>0</v>
      </c>
      <c r="ED931" s="55">
        <f t="shared" ca="1" si="548"/>
        <v>63157.612010953191</v>
      </c>
    </row>
    <row r="932" spans="49:134" x14ac:dyDescent="0.3">
      <c r="AW932" s="7">
        <v>41</v>
      </c>
      <c r="AX932" s="52">
        <f t="shared" si="521"/>
        <v>0</v>
      </c>
      <c r="AY932" s="52">
        <f t="shared" si="522"/>
        <v>0</v>
      </c>
      <c r="AZ932" s="52">
        <f t="shared" si="523"/>
        <v>0</v>
      </c>
      <c r="BA932" s="52">
        <f t="shared" si="524"/>
        <v>0</v>
      </c>
      <c r="BB932" s="52">
        <f t="shared" si="525"/>
        <v>2262.0769101248038</v>
      </c>
      <c r="BC932" s="52">
        <f t="shared" si="526"/>
        <v>0</v>
      </c>
      <c r="BD932" s="52">
        <f t="shared" si="527"/>
        <v>0</v>
      </c>
      <c r="BE932" s="52">
        <f t="shared" si="528"/>
        <v>105.81097884808734</v>
      </c>
      <c r="BF932" s="52">
        <f t="shared" si="529"/>
        <v>24.491923105372749</v>
      </c>
      <c r="BG932" s="52">
        <f t="shared" si="530"/>
        <v>0</v>
      </c>
      <c r="BH932" s="52">
        <f t="shared" si="531"/>
        <v>65.05833903718522</v>
      </c>
      <c r="BI932" s="52">
        <f t="shared" si="532"/>
        <v>29.986091291865769</v>
      </c>
      <c r="BJ932" s="52">
        <f t="shared" si="533"/>
        <v>0</v>
      </c>
      <c r="BK932" s="52">
        <f t="shared" si="534"/>
        <v>0</v>
      </c>
      <c r="BL932" s="52">
        <f t="shared" si="535"/>
        <v>0</v>
      </c>
      <c r="BM932" s="52">
        <f t="shared" si="536"/>
        <v>4.5739698331779355</v>
      </c>
      <c r="BN932" s="52">
        <f t="shared" si="537"/>
        <v>0</v>
      </c>
      <c r="BO932" s="52">
        <f t="shared" si="538"/>
        <v>0</v>
      </c>
      <c r="BP932" s="52">
        <f t="shared" si="539"/>
        <v>847.75199391286174</v>
      </c>
      <c r="BQ932" s="52">
        <f t="shared" si="540"/>
        <v>0</v>
      </c>
      <c r="BR932" s="52">
        <f t="shared" si="541"/>
        <v>0</v>
      </c>
      <c r="BS932" s="52">
        <f t="shared" si="542"/>
        <v>0</v>
      </c>
      <c r="BT932" s="52">
        <f t="shared" si="543"/>
        <v>0</v>
      </c>
      <c r="BU932" s="52">
        <f t="shared" si="544"/>
        <v>0</v>
      </c>
      <c r="BV932" s="52">
        <f t="shared" si="545"/>
        <v>0</v>
      </c>
      <c r="BW932" s="52">
        <f t="shared" si="546"/>
        <v>0</v>
      </c>
      <c r="BX932" s="52">
        <f t="shared" si="547"/>
        <v>3339.7502061533551</v>
      </c>
      <c r="DC932" s="7">
        <v>41</v>
      </c>
      <c r="DD932" s="55">
        <f ca="1"/>
        <v>0</v>
      </c>
      <c r="DE932" s="55">
        <f ca="1"/>
        <v>0</v>
      </c>
      <c r="DF932" s="55">
        <f ca="1"/>
        <v>0</v>
      </c>
      <c r="DG932" s="55">
        <f ca="1"/>
        <v>0</v>
      </c>
      <c r="DH932" s="55">
        <f ca="1"/>
        <v>167619.89904024795</v>
      </c>
      <c r="DI932" s="55">
        <f ca="1"/>
        <v>0</v>
      </c>
      <c r="DJ932" s="55">
        <f ca="1"/>
        <v>0</v>
      </c>
      <c r="DK932" s="55">
        <f ca="1"/>
        <v>0</v>
      </c>
      <c r="DL932" s="55">
        <f ca="1"/>
        <v>1895.6748483558508</v>
      </c>
      <c r="DM932" s="55">
        <f ca="1"/>
        <v>0</v>
      </c>
      <c r="DN932" s="55">
        <f ca="1"/>
        <v>0</v>
      </c>
      <c r="DO932" s="55">
        <f ca="1"/>
        <v>1682.2197214736698</v>
      </c>
      <c r="DP932" s="55">
        <f ca="1"/>
        <v>0</v>
      </c>
      <c r="DQ932" s="55">
        <f ca="1"/>
        <v>0</v>
      </c>
      <c r="DR932" s="55">
        <f ca="1"/>
        <v>0</v>
      </c>
      <c r="DS932" s="55">
        <f ca="1"/>
        <v>323.83706418899783</v>
      </c>
      <c r="DT932" s="55">
        <f ca="1"/>
        <v>0</v>
      </c>
      <c r="DU932" s="55">
        <f ca="1"/>
        <v>0</v>
      </c>
      <c r="DV932" s="55">
        <f ca="1"/>
        <v>0</v>
      </c>
      <c r="DW932" s="55">
        <f ca="1"/>
        <v>0</v>
      </c>
      <c r="DX932" s="55">
        <f ca="1"/>
        <v>0</v>
      </c>
      <c r="DY932" s="55">
        <f ca="1"/>
        <v>0</v>
      </c>
      <c r="DZ932" s="55">
        <f ca="1"/>
        <v>0</v>
      </c>
      <c r="EA932" s="55">
        <f ca="1"/>
        <v>0</v>
      </c>
      <c r="EB932" s="55">
        <f ca="1"/>
        <v>0</v>
      </c>
      <c r="EC932" s="55">
        <f ca="1"/>
        <v>0</v>
      </c>
      <c r="ED932" s="55">
        <f t="shared" ca="1" si="548"/>
        <v>171521.63067426646</v>
      </c>
    </row>
    <row r="933" spans="49:134" x14ac:dyDescent="0.3">
      <c r="AW933" s="7">
        <v>42</v>
      </c>
      <c r="AX933" s="52">
        <f t="shared" si="521"/>
        <v>0</v>
      </c>
      <c r="AY933" s="52">
        <f t="shared" si="522"/>
        <v>0</v>
      </c>
      <c r="AZ933" s="52">
        <f t="shared" si="523"/>
        <v>0</v>
      </c>
      <c r="BA933" s="52">
        <f t="shared" si="524"/>
        <v>0</v>
      </c>
      <c r="BB933" s="52">
        <f t="shared" si="525"/>
        <v>1080.0340087845016</v>
      </c>
      <c r="BC933" s="52">
        <f t="shared" si="526"/>
        <v>0</v>
      </c>
      <c r="BD933" s="52">
        <f t="shared" si="527"/>
        <v>0</v>
      </c>
      <c r="BE933" s="52">
        <f t="shared" si="528"/>
        <v>50.519703900817269</v>
      </c>
      <c r="BF933" s="52">
        <f t="shared" si="529"/>
        <v>11.693727023206584</v>
      </c>
      <c r="BG933" s="52">
        <f t="shared" si="530"/>
        <v>0</v>
      </c>
      <c r="BH933" s="52">
        <f t="shared" si="531"/>
        <v>31.062258937304506</v>
      </c>
      <c r="BI933" s="52">
        <f t="shared" si="532"/>
        <v>14.316930716713825</v>
      </c>
      <c r="BJ933" s="52">
        <f t="shared" si="533"/>
        <v>0</v>
      </c>
      <c r="BK933" s="52">
        <f t="shared" si="534"/>
        <v>0</v>
      </c>
      <c r="BL933" s="52">
        <f t="shared" si="535"/>
        <v>0</v>
      </c>
      <c r="BM933" s="52">
        <f t="shared" si="536"/>
        <v>2.1838527912259083</v>
      </c>
      <c r="BN933" s="52">
        <f t="shared" si="537"/>
        <v>0</v>
      </c>
      <c r="BO933" s="52">
        <f t="shared" si="538"/>
        <v>0</v>
      </c>
      <c r="BP933" s="52">
        <f t="shared" si="539"/>
        <v>404.76120875343474</v>
      </c>
      <c r="BQ933" s="52">
        <f t="shared" si="540"/>
        <v>0</v>
      </c>
      <c r="BR933" s="52">
        <f t="shared" si="541"/>
        <v>0</v>
      </c>
      <c r="BS933" s="52">
        <f t="shared" si="542"/>
        <v>0</v>
      </c>
      <c r="BT933" s="52">
        <f t="shared" si="543"/>
        <v>0</v>
      </c>
      <c r="BU933" s="52">
        <f t="shared" si="544"/>
        <v>0</v>
      </c>
      <c r="BV933" s="52">
        <f t="shared" si="545"/>
        <v>0</v>
      </c>
      <c r="BW933" s="52">
        <f t="shared" si="546"/>
        <v>0</v>
      </c>
      <c r="BX933" s="52">
        <f t="shared" si="547"/>
        <v>1594.5716909072044</v>
      </c>
      <c r="DC933" s="7">
        <v>42</v>
      </c>
      <c r="DD933" s="55">
        <f ca="1"/>
        <v>0</v>
      </c>
      <c r="DE933" s="55">
        <f ca="1"/>
        <v>0</v>
      </c>
      <c r="DF933" s="55">
        <f ca="1"/>
        <v>0</v>
      </c>
      <c r="DG933" s="55">
        <f ca="1"/>
        <v>0</v>
      </c>
      <c r="DH933" s="55">
        <f ca="1"/>
        <v>80030.520050931562</v>
      </c>
      <c r="DI933" s="55">
        <f ca="1"/>
        <v>0</v>
      </c>
      <c r="DJ933" s="55">
        <f ca="1"/>
        <v>0</v>
      </c>
      <c r="DK933" s="55">
        <f ca="1"/>
        <v>0</v>
      </c>
      <c r="DL933" s="55">
        <f ca="1"/>
        <v>905.09447159618969</v>
      </c>
      <c r="DM933" s="55">
        <f ca="1"/>
        <v>0</v>
      </c>
      <c r="DN933" s="55">
        <f ca="1"/>
        <v>0</v>
      </c>
      <c r="DO933" s="55">
        <f ca="1"/>
        <v>803.17981320764557</v>
      </c>
      <c r="DP933" s="55">
        <f ca="1"/>
        <v>0</v>
      </c>
      <c r="DQ933" s="55">
        <f ca="1"/>
        <v>0</v>
      </c>
      <c r="DR933" s="55">
        <f ca="1"/>
        <v>0</v>
      </c>
      <c r="DS933" s="55">
        <f ca="1"/>
        <v>154.61677761879429</v>
      </c>
      <c r="DT933" s="55">
        <f ca="1"/>
        <v>0</v>
      </c>
      <c r="DU933" s="55">
        <f ca="1"/>
        <v>0</v>
      </c>
      <c r="DV933" s="55">
        <f ca="1"/>
        <v>0</v>
      </c>
      <c r="DW933" s="55">
        <f ca="1"/>
        <v>0</v>
      </c>
      <c r="DX933" s="55">
        <f ca="1"/>
        <v>0</v>
      </c>
      <c r="DY933" s="55">
        <f ca="1"/>
        <v>0</v>
      </c>
      <c r="DZ933" s="55">
        <f ca="1"/>
        <v>0</v>
      </c>
      <c r="EA933" s="55">
        <f ca="1"/>
        <v>0</v>
      </c>
      <c r="EB933" s="55">
        <f ca="1"/>
        <v>0</v>
      </c>
      <c r="EC933" s="55">
        <f ca="1"/>
        <v>0</v>
      </c>
      <c r="ED933" s="55">
        <f t="shared" ca="1" si="548"/>
        <v>81893.411113354203</v>
      </c>
    </row>
    <row r="934" spans="49:134" x14ac:dyDescent="0.3">
      <c r="AW934" s="7">
        <v>43</v>
      </c>
      <c r="AX934" s="52">
        <f t="shared" si="521"/>
        <v>0</v>
      </c>
      <c r="AY934" s="52">
        <f t="shared" si="522"/>
        <v>0</v>
      </c>
      <c r="AZ934" s="52">
        <f t="shared" si="523"/>
        <v>0</v>
      </c>
      <c r="BA934" s="52">
        <f t="shared" si="524"/>
        <v>0</v>
      </c>
      <c r="BB934" s="52">
        <f t="shared" si="525"/>
        <v>113.93391840569944</v>
      </c>
      <c r="BC934" s="52">
        <f t="shared" si="526"/>
        <v>0</v>
      </c>
      <c r="BD934" s="52">
        <f t="shared" si="527"/>
        <v>0</v>
      </c>
      <c r="BE934" s="52">
        <f t="shared" si="528"/>
        <v>5.3293764600704021</v>
      </c>
      <c r="BF934" s="52">
        <f t="shared" si="529"/>
        <v>1.2335835082919373</v>
      </c>
      <c r="BG934" s="52">
        <f t="shared" si="530"/>
        <v>0</v>
      </c>
      <c r="BH934" s="52">
        <f t="shared" si="531"/>
        <v>3.2767902194997989</v>
      </c>
      <c r="BI934" s="52">
        <f t="shared" si="532"/>
        <v>1.5103080122570813</v>
      </c>
      <c r="BJ934" s="52">
        <f t="shared" si="533"/>
        <v>0</v>
      </c>
      <c r="BK934" s="52">
        <f t="shared" si="534"/>
        <v>0</v>
      </c>
      <c r="BL934" s="52">
        <f t="shared" si="535"/>
        <v>0</v>
      </c>
      <c r="BM934" s="52">
        <f t="shared" si="536"/>
        <v>0.23037691660002355</v>
      </c>
      <c r="BN934" s="52">
        <f t="shared" si="537"/>
        <v>0</v>
      </c>
      <c r="BO934" s="52">
        <f t="shared" si="538"/>
        <v>0</v>
      </c>
      <c r="BP934" s="52">
        <f t="shared" si="539"/>
        <v>42.698683729002184</v>
      </c>
      <c r="BQ934" s="52">
        <f t="shared" si="540"/>
        <v>0</v>
      </c>
      <c r="BR934" s="52">
        <f t="shared" si="541"/>
        <v>0</v>
      </c>
      <c r="BS934" s="52">
        <f t="shared" si="542"/>
        <v>0</v>
      </c>
      <c r="BT934" s="52">
        <f t="shared" si="543"/>
        <v>0</v>
      </c>
      <c r="BU934" s="52">
        <f t="shared" si="544"/>
        <v>0</v>
      </c>
      <c r="BV934" s="52">
        <f t="shared" si="545"/>
        <v>0</v>
      </c>
      <c r="BW934" s="52">
        <f t="shared" si="546"/>
        <v>0</v>
      </c>
      <c r="BX934" s="52">
        <f t="shared" si="547"/>
        <v>168.21303725142087</v>
      </c>
      <c r="DC934" s="7">
        <v>43</v>
      </c>
      <c r="DD934" s="55">
        <f ca="1"/>
        <v>0</v>
      </c>
      <c r="DE934" s="55">
        <f ca="1"/>
        <v>0</v>
      </c>
      <c r="DF934" s="55">
        <f ca="1"/>
        <v>0</v>
      </c>
      <c r="DG934" s="55">
        <f ca="1"/>
        <v>0</v>
      </c>
      <c r="DH934" s="55">
        <f ca="1"/>
        <v>8442.5033538623284</v>
      </c>
      <c r="DI934" s="55">
        <f ca="1"/>
        <v>0</v>
      </c>
      <c r="DJ934" s="55">
        <f ca="1"/>
        <v>0</v>
      </c>
      <c r="DK934" s="55">
        <f ca="1"/>
        <v>0</v>
      </c>
      <c r="DL934" s="55">
        <f ca="1"/>
        <v>95.479363541795948</v>
      </c>
      <c r="DM934" s="55">
        <f ca="1"/>
        <v>0</v>
      </c>
      <c r="DN934" s="55">
        <f ca="1"/>
        <v>0</v>
      </c>
      <c r="DO934" s="55">
        <f ca="1"/>
        <v>84.72827948762226</v>
      </c>
      <c r="DP934" s="55">
        <f ca="1"/>
        <v>0</v>
      </c>
      <c r="DQ934" s="55">
        <f ca="1"/>
        <v>0</v>
      </c>
      <c r="DR934" s="55">
        <f ca="1"/>
        <v>0</v>
      </c>
      <c r="DS934" s="55">
        <f ca="1"/>
        <v>16.310685695281666</v>
      </c>
      <c r="DT934" s="55">
        <f ca="1"/>
        <v>0</v>
      </c>
      <c r="DU934" s="55">
        <f ca="1"/>
        <v>0</v>
      </c>
      <c r="DV934" s="55">
        <f ca="1"/>
        <v>0</v>
      </c>
      <c r="DW934" s="55">
        <f ca="1"/>
        <v>0</v>
      </c>
      <c r="DX934" s="55">
        <f ca="1"/>
        <v>0</v>
      </c>
      <c r="DY934" s="55">
        <f ca="1"/>
        <v>0</v>
      </c>
      <c r="DZ934" s="55">
        <f ca="1"/>
        <v>0</v>
      </c>
      <c r="EA934" s="55">
        <f ca="1"/>
        <v>0</v>
      </c>
      <c r="EB934" s="55">
        <f ca="1"/>
        <v>0</v>
      </c>
      <c r="EC934" s="55">
        <f ca="1"/>
        <v>0</v>
      </c>
      <c r="ED934" s="55">
        <f t="shared" ca="1" si="548"/>
        <v>8639.0216825870284</v>
      </c>
    </row>
    <row r="935" spans="49:134" x14ac:dyDescent="0.3">
      <c r="AW935" s="7">
        <v>44</v>
      </c>
      <c r="AX935" s="52">
        <f t="shared" si="521"/>
        <v>0</v>
      </c>
      <c r="AY935" s="52">
        <f t="shared" si="522"/>
        <v>0</v>
      </c>
      <c r="AZ935" s="52">
        <f t="shared" si="523"/>
        <v>0</v>
      </c>
      <c r="BA935" s="52">
        <f t="shared" si="524"/>
        <v>0</v>
      </c>
      <c r="BB935" s="52">
        <f t="shared" si="525"/>
        <v>169.40488303467035</v>
      </c>
      <c r="BC935" s="52">
        <f t="shared" si="526"/>
        <v>0</v>
      </c>
      <c r="BD935" s="52">
        <f t="shared" si="527"/>
        <v>0</v>
      </c>
      <c r="BE935" s="52">
        <f t="shared" si="528"/>
        <v>7.9240880010112473</v>
      </c>
      <c r="BF935" s="52">
        <f t="shared" si="529"/>
        <v>1.8341778520077403</v>
      </c>
      <c r="BG935" s="52">
        <f t="shared" si="530"/>
        <v>0</v>
      </c>
      <c r="BH935" s="52">
        <f t="shared" si="531"/>
        <v>4.872159859406092</v>
      </c>
      <c r="BI935" s="52">
        <f t="shared" si="532"/>
        <v>2.245631114178571</v>
      </c>
      <c r="BJ935" s="52">
        <f t="shared" si="533"/>
        <v>0</v>
      </c>
      <c r="BK935" s="52">
        <f t="shared" si="534"/>
        <v>0</v>
      </c>
      <c r="BL935" s="52">
        <f t="shared" si="535"/>
        <v>0</v>
      </c>
      <c r="BM935" s="52">
        <f t="shared" si="536"/>
        <v>0.34302314989660787</v>
      </c>
      <c r="BN935" s="52">
        <f t="shared" si="537"/>
        <v>0</v>
      </c>
      <c r="BO935" s="52">
        <f t="shared" si="538"/>
        <v>0</v>
      </c>
      <c r="BP935" s="52">
        <f t="shared" si="539"/>
        <v>63.487376035799038</v>
      </c>
      <c r="BQ935" s="52">
        <f t="shared" si="540"/>
        <v>0</v>
      </c>
      <c r="BR935" s="52">
        <f t="shared" si="541"/>
        <v>0</v>
      </c>
      <c r="BS935" s="52">
        <f t="shared" si="542"/>
        <v>0</v>
      </c>
      <c r="BT935" s="52">
        <f t="shared" si="543"/>
        <v>0</v>
      </c>
      <c r="BU935" s="52">
        <f t="shared" si="544"/>
        <v>0</v>
      </c>
      <c r="BV935" s="52">
        <f t="shared" si="545"/>
        <v>0</v>
      </c>
      <c r="BW935" s="52">
        <f t="shared" si="546"/>
        <v>0</v>
      </c>
      <c r="BX935" s="52">
        <f t="shared" si="547"/>
        <v>250.11133904696962</v>
      </c>
      <c r="DC935" s="7">
        <v>44</v>
      </c>
      <c r="DD935" s="55">
        <f ca="1"/>
        <v>0</v>
      </c>
      <c r="DE935" s="55">
        <f ca="1"/>
        <v>0</v>
      </c>
      <c r="DF935" s="55">
        <f ca="1"/>
        <v>0</v>
      </c>
      <c r="DG935" s="55">
        <f ca="1"/>
        <v>0</v>
      </c>
      <c r="DH935" s="55">
        <f ca="1"/>
        <v>12552.901832869073</v>
      </c>
      <c r="DI935" s="55">
        <f ca="1"/>
        <v>0</v>
      </c>
      <c r="DJ935" s="55">
        <f ca="1"/>
        <v>0</v>
      </c>
      <c r="DK935" s="55">
        <f ca="1"/>
        <v>0</v>
      </c>
      <c r="DL935" s="55">
        <f ca="1"/>
        <v>141.96536574539911</v>
      </c>
      <c r="DM935" s="55">
        <f ca="1"/>
        <v>0</v>
      </c>
      <c r="DN935" s="55">
        <f ca="1"/>
        <v>0</v>
      </c>
      <c r="DO935" s="55">
        <f ca="1"/>
        <v>125.97990550541783</v>
      </c>
      <c r="DP935" s="55">
        <f ca="1"/>
        <v>0</v>
      </c>
      <c r="DQ935" s="55">
        <f ca="1"/>
        <v>0</v>
      </c>
      <c r="DR935" s="55">
        <f ca="1"/>
        <v>0</v>
      </c>
      <c r="DS935" s="55">
        <f ca="1"/>
        <v>24.286039012679836</v>
      </c>
      <c r="DT935" s="55">
        <f ca="1"/>
        <v>0</v>
      </c>
      <c r="DU935" s="55">
        <f ca="1"/>
        <v>0</v>
      </c>
      <c r="DV935" s="55">
        <f ca="1"/>
        <v>0</v>
      </c>
      <c r="DW935" s="55">
        <f ca="1"/>
        <v>0</v>
      </c>
      <c r="DX935" s="55">
        <f ca="1"/>
        <v>0</v>
      </c>
      <c r="DY935" s="55">
        <f ca="1"/>
        <v>0</v>
      </c>
      <c r="DZ935" s="55">
        <f ca="1"/>
        <v>0</v>
      </c>
      <c r="EA935" s="55">
        <f ca="1"/>
        <v>0</v>
      </c>
      <c r="EB935" s="55">
        <f ca="1"/>
        <v>0</v>
      </c>
      <c r="EC935" s="55">
        <f ca="1"/>
        <v>0</v>
      </c>
      <c r="ED935" s="55">
        <f t="shared" ca="1" si="548"/>
        <v>12845.133143132569</v>
      </c>
    </row>
    <row r="936" spans="49:134" x14ac:dyDescent="0.3">
      <c r="AW936" s="7">
        <v>45</v>
      </c>
      <c r="AX936" s="52">
        <f t="shared" si="521"/>
        <v>0</v>
      </c>
      <c r="AY936" s="52">
        <f t="shared" si="522"/>
        <v>0</v>
      </c>
      <c r="AZ936" s="52">
        <f t="shared" si="523"/>
        <v>0</v>
      </c>
      <c r="BA936" s="52">
        <f t="shared" si="524"/>
        <v>0</v>
      </c>
      <c r="BB936" s="52">
        <f t="shared" si="525"/>
        <v>18.747702343933994</v>
      </c>
      <c r="BC936" s="52">
        <f t="shared" si="526"/>
        <v>0</v>
      </c>
      <c r="BD936" s="52">
        <f t="shared" si="527"/>
        <v>0</v>
      </c>
      <c r="BE936" s="52">
        <f t="shared" si="528"/>
        <v>0.87694309860991471</v>
      </c>
      <c r="BF936" s="52">
        <f t="shared" si="529"/>
        <v>0.20298482423928696</v>
      </c>
      <c r="BG936" s="52">
        <f t="shared" si="530"/>
        <v>0</v>
      </c>
      <c r="BH936" s="52">
        <f t="shared" si="531"/>
        <v>0.53919226640190965</v>
      </c>
      <c r="BI936" s="52">
        <f t="shared" si="532"/>
        <v>0.2485195403898588</v>
      </c>
      <c r="BJ936" s="52">
        <f t="shared" si="533"/>
        <v>0</v>
      </c>
      <c r="BK936" s="52">
        <f t="shared" si="534"/>
        <v>0</v>
      </c>
      <c r="BL936" s="52">
        <f t="shared" si="535"/>
        <v>0</v>
      </c>
      <c r="BM936" s="52">
        <f t="shared" si="536"/>
        <v>3.7908272062055222E-2</v>
      </c>
      <c r="BN936" s="52">
        <f t="shared" si="537"/>
        <v>0</v>
      </c>
      <c r="BO936" s="52">
        <f t="shared" si="538"/>
        <v>0</v>
      </c>
      <c r="BP936" s="52">
        <f t="shared" si="539"/>
        <v>7.0260219611581967</v>
      </c>
      <c r="BQ936" s="52">
        <f t="shared" si="540"/>
        <v>0</v>
      </c>
      <c r="BR936" s="52">
        <f t="shared" si="541"/>
        <v>0</v>
      </c>
      <c r="BS936" s="52">
        <f t="shared" si="542"/>
        <v>0</v>
      </c>
      <c r="BT936" s="52">
        <f t="shared" si="543"/>
        <v>0</v>
      </c>
      <c r="BU936" s="52">
        <f t="shared" si="544"/>
        <v>0</v>
      </c>
      <c r="BV936" s="52">
        <f t="shared" si="545"/>
        <v>0</v>
      </c>
      <c r="BW936" s="52">
        <f t="shared" si="546"/>
        <v>0</v>
      </c>
      <c r="BX936" s="52">
        <f t="shared" si="547"/>
        <v>27.679272306795212</v>
      </c>
      <c r="DC936" s="7">
        <v>45</v>
      </c>
      <c r="DD936" s="55">
        <f ca="1"/>
        <v>0</v>
      </c>
      <c r="DE936" s="55">
        <f ca="1"/>
        <v>0</v>
      </c>
      <c r="DF936" s="55">
        <f ca="1"/>
        <v>0</v>
      </c>
      <c r="DG936" s="55">
        <f ca="1"/>
        <v>0</v>
      </c>
      <c r="DH936" s="55">
        <f ca="1"/>
        <v>1389.2047436855089</v>
      </c>
      <c r="DI936" s="55">
        <f ca="1"/>
        <v>0</v>
      </c>
      <c r="DJ936" s="55">
        <f ca="1"/>
        <v>0</v>
      </c>
      <c r="DK936" s="55">
        <f ca="1"/>
        <v>0</v>
      </c>
      <c r="DL936" s="55">
        <f ca="1"/>
        <v>15.711025396120812</v>
      </c>
      <c r="DM936" s="55">
        <f ca="1"/>
        <v>0</v>
      </c>
      <c r="DN936" s="55">
        <f ca="1"/>
        <v>0</v>
      </c>
      <c r="DO936" s="55">
        <f ca="1"/>
        <v>13.941946215871079</v>
      </c>
      <c r="DP936" s="55">
        <f ca="1"/>
        <v>0</v>
      </c>
      <c r="DQ936" s="55">
        <f ca="1"/>
        <v>0</v>
      </c>
      <c r="DR936" s="55">
        <f ca="1"/>
        <v>0</v>
      </c>
      <c r="DS936" s="55">
        <f ca="1"/>
        <v>2.6839056619935096</v>
      </c>
      <c r="DT936" s="55">
        <f ca="1"/>
        <v>0</v>
      </c>
      <c r="DU936" s="55">
        <f ca="1"/>
        <v>0</v>
      </c>
      <c r="DV936" s="55">
        <f ca="1"/>
        <v>0</v>
      </c>
      <c r="DW936" s="55">
        <f ca="1"/>
        <v>0</v>
      </c>
      <c r="DX936" s="55">
        <f ca="1"/>
        <v>0</v>
      </c>
      <c r="DY936" s="55">
        <f ca="1"/>
        <v>0</v>
      </c>
      <c r="DZ936" s="55">
        <f ca="1"/>
        <v>0</v>
      </c>
      <c r="EA936" s="55">
        <f ca="1"/>
        <v>0</v>
      </c>
      <c r="EB936" s="55">
        <f ca="1"/>
        <v>0</v>
      </c>
      <c r="EC936" s="55">
        <f ca="1"/>
        <v>0</v>
      </c>
      <c r="ED936" s="55">
        <f t="shared" ca="1" si="548"/>
        <v>1421.5416209594941</v>
      </c>
    </row>
    <row r="937" spans="49:134" x14ac:dyDescent="0.3">
      <c r="AW937" s="7">
        <v>46</v>
      </c>
      <c r="AX937" s="52">
        <f t="shared" si="521"/>
        <v>0</v>
      </c>
      <c r="AY937" s="52">
        <f t="shared" si="522"/>
        <v>0</v>
      </c>
      <c r="AZ937" s="52">
        <f t="shared" si="523"/>
        <v>0</v>
      </c>
      <c r="BA937" s="52">
        <f t="shared" si="524"/>
        <v>0</v>
      </c>
      <c r="BB937" s="52">
        <f t="shared" si="525"/>
        <v>0.75874402614402581</v>
      </c>
      <c r="BC937" s="52">
        <f t="shared" si="526"/>
        <v>1.6498243791910436</v>
      </c>
      <c r="BD937" s="52">
        <f t="shared" si="527"/>
        <v>0</v>
      </c>
      <c r="BE937" s="52">
        <f t="shared" si="528"/>
        <v>4.2718827692043755</v>
      </c>
      <c r="BF937" s="52">
        <f t="shared" si="529"/>
        <v>0.98880688322949728</v>
      </c>
      <c r="BG937" s="52">
        <f t="shared" si="530"/>
        <v>0</v>
      </c>
      <c r="BH937" s="52">
        <f t="shared" si="531"/>
        <v>2.626585640721367</v>
      </c>
      <c r="BI937" s="52">
        <f t="shared" si="532"/>
        <v>0.56648024118032758</v>
      </c>
      <c r="BJ937" s="52">
        <f t="shared" si="533"/>
        <v>0</v>
      </c>
      <c r="BK937" s="52">
        <f t="shared" si="534"/>
        <v>0</v>
      </c>
      <c r="BL937" s="52">
        <f t="shared" si="535"/>
        <v>1.6693793264648552E-4</v>
      </c>
      <c r="BM937" s="52">
        <f t="shared" si="536"/>
        <v>1.5341970217283953E-3</v>
      </c>
      <c r="BN937" s="52">
        <f t="shared" si="537"/>
        <v>0</v>
      </c>
      <c r="BO937" s="52">
        <f t="shared" si="538"/>
        <v>3.203134160169914E-2</v>
      </c>
      <c r="BP937" s="52">
        <f t="shared" si="539"/>
        <v>16.01525019625857</v>
      </c>
      <c r="BQ937" s="52">
        <f t="shared" si="540"/>
        <v>0</v>
      </c>
      <c r="BR937" s="52">
        <f t="shared" si="541"/>
        <v>0</v>
      </c>
      <c r="BS937" s="52">
        <f t="shared" si="542"/>
        <v>0</v>
      </c>
      <c r="BT937" s="52">
        <f t="shared" si="543"/>
        <v>0</v>
      </c>
      <c r="BU937" s="52">
        <f t="shared" si="544"/>
        <v>0</v>
      </c>
      <c r="BV937" s="52">
        <f t="shared" si="545"/>
        <v>0</v>
      </c>
      <c r="BW937" s="52">
        <f t="shared" si="546"/>
        <v>0</v>
      </c>
      <c r="BX937" s="52">
        <f t="shared" si="547"/>
        <v>26.911306612485284</v>
      </c>
      <c r="DC937" s="7">
        <v>46</v>
      </c>
      <c r="DD937" s="55">
        <f ca="1"/>
        <v>0</v>
      </c>
      <c r="DE937" s="55">
        <f ca="1"/>
        <v>0</v>
      </c>
      <c r="DF937" s="55">
        <f ca="1"/>
        <v>0</v>
      </c>
      <c r="DG937" s="55">
        <f ca="1"/>
        <v>0</v>
      </c>
      <c r="DH937" s="55">
        <f ca="1"/>
        <v>56.222932337272312</v>
      </c>
      <c r="DI937" s="55">
        <f ca="1"/>
        <v>114.33282947793931</v>
      </c>
      <c r="DJ937" s="55">
        <f ca="1"/>
        <v>0</v>
      </c>
      <c r="DK937" s="55">
        <f ca="1"/>
        <v>0</v>
      </c>
      <c r="DL937" s="55">
        <f ca="1"/>
        <v>76.533652761963097</v>
      </c>
      <c r="DM937" s="55">
        <f ca="1"/>
        <v>0</v>
      </c>
      <c r="DN937" s="55">
        <f ca="1"/>
        <v>0</v>
      </c>
      <c r="DO937" s="55">
        <f ca="1"/>
        <v>31.779541530216378</v>
      </c>
      <c r="DP937" s="55">
        <f ca="1"/>
        <v>0</v>
      </c>
      <c r="DQ937" s="55">
        <f ca="1"/>
        <v>0</v>
      </c>
      <c r="DR937" s="55">
        <f ca="1"/>
        <v>0</v>
      </c>
      <c r="DS937" s="55">
        <f ca="1"/>
        <v>0.10862114913837038</v>
      </c>
      <c r="DT937" s="55">
        <f ca="1"/>
        <v>0</v>
      </c>
      <c r="DU937" s="55">
        <f ca="1"/>
        <v>0</v>
      </c>
      <c r="DV937" s="55">
        <f ca="1"/>
        <v>0</v>
      </c>
      <c r="DW937" s="55">
        <f ca="1"/>
        <v>0</v>
      </c>
      <c r="DX937" s="55">
        <f ca="1"/>
        <v>0</v>
      </c>
      <c r="DY937" s="55">
        <f ca="1"/>
        <v>0</v>
      </c>
      <c r="DZ937" s="55">
        <f ca="1"/>
        <v>0</v>
      </c>
      <c r="EA937" s="55">
        <f ca="1"/>
        <v>0</v>
      </c>
      <c r="EB937" s="55">
        <f ca="1"/>
        <v>0</v>
      </c>
      <c r="EC937" s="55">
        <f ca="1"/>
        <v>0</v>
      </c>
      <c r="ED937" s="55">
        <f t="shared" ca="1" si="548"/>
        <v>278.9775772565294</v>
      </c>
    </row>
    <row r="938" spans="49:134" x14ac:dyDescent="0.3">
      <c r="AW938" s="7">
        <v>47</v>
      </c>
      <c r="AX938" s="52">
        <f t="shared" si="521"/>
        <v>0</v>
      </c>
      <c r="AY938" s="52">
        <f t="shared" si="522"/>
        <v>0</v>
      </c>
      <c r="AZ938" s="52">
        <f t="shared" si="523"/>
        <v>0</v>
      </c>
      <c r="BA938" s="52">
        <f t="shared" si="524"/>
        <v>0</v>
      </c>
      <c r="BB938" s="52">
        <f t="shared" si="525"/>
        <v>51.262775899315528</v>
      </c>
      <c r="BC938" s="52">
        <f t="shared" si="526"/>
        <v>111.46654804933119</v>
      </c>
      <c r="BD938" s="52">
        <f t="shared" si="527"/>
        <v>0</v>
      </c>
      <c r="BE938" s="52">
        <f t="shared" si="528"/>
        <v>173.78495185000529</v>
      </c>
      <c r="BF938" s="52">
        <f t="shared" si="529"/>
        <v>40.22576600558434</v>
      </c>
      <c r="BG938" s="52">
        <f t="shared" si="530"/>
        <v>0</v>
      </c>
      <c r="BH938" s="52">
        <f t="shared" si="531"/>
        <v>106.8524310063105</v>
      </c>
      <c r="BI938" s="52">
        <f t="shared" si="532"/>
        <v>12.264007799665109</v>
      </c>
      <c r="BJ938" s="52">
        <f t="shared" si="533"/>
        <v>0</v>
      </c>
      <c r="BK938" s="52">
        <f t="shared" si="534"/>
        <v>0</v>
      </c>
      <c r="BL938" s="52">
        <f t="shared" si="535"/>
        <v>1.127311279000111E-2</v>
      </c>
      <c r="BM938" s="52">
        <f t="shared" si="536"/>
        <v>0.10365447341539914</v>
      </c>
      <c r="BN938" s="52">
        <f t="shared" si="537"/>
        <v>0</v>
      </c>
      <c r="BO938" s="52">
        <f t="shared" si="538"/>
        <v>6.424670999561119E-2</v>
      </c>
      <c r="BP938" s="52">
        <f t="shared" si="539"/>
        <v>346.72198386166957</v>
      </c>
      <c r="BQ938" s="52">
        <f t="shared" si="540"/>
        <v>0</v>
      </c>
      <c r="BR938" s="52">
        <f t="shared" si="541"/>
        <v>0</v>
      </c>
      <c r="BS938" s="52">
        <f t="shared" si="542"/>
        <v>0</v>
      </c>
      <c r="BT938" s="52">
        <f t="shared" si="543"/>
        <v>0</v>
      </c>
      <c r="BU938" s="52">
        <f t="shared" si="544"/>
        <v>0</v>
      </c>
      <c r="BV938" s="52">
        <f t="shared" si="545"/>
        <v>0</v>
      </c>
      <c r="BW938" s="52">
        <f t="shared" si="546"/>
        <v>0</v>
      </c>
      <c r="BX938" s="52">
        <f t="shared" si="547"/>
        <v>842.75763876808242</v>
      </c>
      <c r="DC938" s="7">
        <v>47</v>
      </c>
      <c r="DD938" s="55">
        <f ca="1"/>
        <v>0</v>
      </c>
      <c r="DE938" s="55">
        <f ca="1"/>
        <v>0</v>
      </c>
      <c r="DF938" s="55">
        <f ca="1"/>
        <v>0</v>
      </c>
      <c r="DG938" s="55">
        <f ca="1"/>
        <v>0</v>
      </c>
      <c r="DH938" s="55">
        <f ca="1"/>
        <v>3798.5716941392802</v>
      </c>
      <c r="DI938" s="55">
        <f ca="1"/>
        <v>7724.6317798186519</v>
      </c>
      <c r="DJ938" s="55">
        <f ca="1"/>
        <v>0</v>
      </c>
      <c r="DK938" s="55">
        <f ca="1"/>
        <v>0</v>
      </c>
      <c r="DL938" s="55">
        <f ca="1"/>
        <v>3113.474288832228</v>
      </c>
      <c r="DM938" s="55">
        <f ca="1"/>
        <v>0</v>
      </c>
      <c r="DN938" s="55">
        <f ca="1"/>
        <v>0</v>
      </c>
      <c r="DO938" s="55">
        <f ca="1"/>
        <v>688.01083756121261</v>
      </c>
      <c r="DP938" s="55">
        <f ca="1"/>
        <v>0</v>
      </c>
      <c r="DQ938" s="55">
        <f ca="1"/>
        <v>0</v>
      </c>
      <c r="DR938" s="55">
        <f ca="1"/>
        <v>0</v>
      </c>
      <c r="DS938" s="55">
        <f ca="1"/>
        <v>7.3387367178102592</v>
      </c>
      <c r="DT938" s="55">
        <f ca="1"/>
        <v>0</v>
      </c>
      <c r="DU938" s="55">
        <f ca="1"/>
        <v>0</v>
      </c>
      <c r="DV938" s="55">
        <f ca="1"/>
        <v>0</v>
      </c>
      <c r="DW938" s="55">
        <f ca="1"/>
        <v>0</v>
      </c>
      <c r="DX938" s="55">
        <f ca="1"/>
        <v>0</v>
      </c>
      <c r="DY938" s="55">
        <f ca="1"/>
        <v>0</v>
      </c>
      <c r="DZ938" s="55">
        <f ca="1"/>
        <v>0</v>
      </c>
      <c r="EA938" s="55">
        <f ca="1"/>
        <v>0</v>
      </c>
      <c r="EB938" s="55">
        <f ca="1"/>
        <v>0</v>
      </c>
      <c r="EC938" s="55">
        <f ca="1"/>
        <v>0</v>
      </c>
      <c r="ED938" s="55">
        <f t="shared" ca="1" si="548"/>
        <v>15332.027337069185</v>
      </c>
    </row>
    <row r="939" spans="49:134" x14ac:dyDescent="0.3">
      <c r="AW939" s="7">
        <v>48</v>
      </c>
      <c r="AX939" s="52">
        <f t="shared" si="521"/>
        <v>0</v>
      </c>
      <c r="AY939" s="52">
        <f t="shared" si="522"/>
        <v>0</v>
      </c>
      <c r="AZ939" s="52">
        <f t="shared" si="523"/>
        <v>0</v>
      </c>
      <c r="BA939" s="52">
        <f t="shared" si="524"/>
        <v>0</v>
      </c>
      <c r="BB939" s="52">
        <f t="shared" si="525"/>
        <v>435.55046886453448</v>
      </c>
      <c r="BC939" s="52">
        <f t="shared" si="526"/>
        <v>947.06746604159798</v>
      </c>
      <c r="BD939" s="52">
        <f t="shared" si="527"/>
        <v>0</v>
      </c>
      <c r="BE939" s="52">
        <f t="shared" si="528"/>
        <v>482.24412256149515</v>
      </c>
      <c r="BF939" s="52">
        <f t="shared" si="529"/>
        <v>111.6243899738139</v>
      </c>
      <c r="BG939" s="52">
        <f t="shared" si="530"/>
        <v>0</v>
      </c>
      <c r="BH939" s="52">
        <f t="shared" si="531"/>
        <v>296.50988929439023</v>
      </c>
      <c r="BI939" s="52">
        <f t="shared" si="532"/>
        <v>31.828087714873131</v>
      </c>
      <c r="BJ939" s="52">
        <f t="shared" si="533"/>
        <v>0</v>
      </c>
      <c r="BK939" s="52">
        <f t="shared" si="534"/>
        <v>0</v>
      </c>
      <c r="BL939" s="52">
        <f t="shared" si="535"/>
        <v>9.5781196103074562E-2</v>
      </c>
      <c r="BM939" s="52">
        <f t="shared" si="536"/>
        <v>0.88069273772626122</v>
      </c>
      <c r="BN939" s="52">
        <f t="shared" si="537"/>
        <v>0</v>
      </c>
      <c r="BO939" s="52">
        <f t="shared" si="538"/>
        <v>12.722390292246505</v>
      </c>
      <c r="BP939" s="52">
        <f t="shared" si="539"/>
        <v>899.82800846147256</v>
      </c>
      <c r="BQ939" s="52">
        <f t="shared" si="540"/>
        <v>0</v>
      </c>
      <c r="BR939" s="52">
        <f t="shared" si="541"/>
        <v>0</v>
      </c>
      <c r="BS939" s="52">
        <f t="shared" si="542"/>
        <v>0</v>
      </c>
      <c r="BT939" s="52">
        <f t="shared" si="543"/>
        <v>0</v>
      </c>
      <c r="BU939" s="52">
        <f t="shared" si="544"/>
        <v>0</v>
      </c>
      <c r="BV939" s="52">
        <f t="shared" si="545"/>
        <v>0</v>
      </c>
      <c r="BW939" s="52">
        <f t="shared" si="546"/>
        <v>0</v>
      </c>
      <c r="BX939" s="52">
        <f t="shared" si="547"/>
        <v>3218.3512971382534</v>
      </c>
      <c r="DC939" s="7">
        <v>48</v>
      </c>
      <c r="DD939" s="55">
        <f ca="1"/>
        <v>0</v>
      </c>
      <c r="DE939" s="55">
        <f ca="1"/>
        <v>0</v>
      </c>
      <c r="DF939" s="55">
        <f ca="1"/>
        <v>0</v>
      </c>
      <c r="DG939" s="55">
        <f ca="1"/>
        <v>0</v>
      </c>
      <c r="DH939" s="55">
        <f ca="1"/>
        <v>32274.289742862002</v>
      </c>
      <c r="DI939" s="55">
        <f ca="1"/>
        <v>65631.775396682744</v>
      </c>
      <c r="DJ939" s="55">
        <f ca="1"/>
        <v>0</v>
      </c>
      <c r="DK939" s="55">
        <f ca="1"/>
        <v>0</v>
      </c>
      <c r="DL939" s="55">
        <f ca="1"/>
        <v>8639.727783973196</v>
      </c>
      <c r="DM939" s="55">
        <f ca="1"/>
        <v>0</v>
      </c>
      <c r="DN939" s="55">
        <f ca="1"/>
        <v>0</v>
      </c>
      <c r="DO939" s="55">
        <f ca="1"/>
        <v>1785.5557208043826</v>
      </c>
      <c r="DP939" s="55">
        <f ca="1"/>
        <v>0</v>
      </c>
      <c r="DQ939" s="55">
        <f ca="1"/>
        <v>0</v>
      </c>
      <c r="DR939" s="55">
        <f ca="1"/>
        <v>0</v>
      </c>
      <c r="DS939" s="55">
        <f ca="1"/>
        <v>62.353045831019294</v>
      </c>
      <c r="DT939" s="55">
        <f ca="1"/>
        <v>0</v>
      </c>
      <c r="DU939" s="55">
        <f ca="1"/>
        <v>0</v>
      </c>
      <c r="DV939" s="55">
        <f ca="1"/>
        <v>0</v>
      </c>
      <c r="DW939" s="55">
        <f ca="1"/>
        <v>0</v>
      </c>
      <c r="DX939" s="55">
        <f ca="1"/>
        <v>0</v>
      </c>
      <c r="DY939" s="55">
        <f ca="1"/>
        <v>0</v>
      </c>
      <c r="DZ939" s="55">
        <f ca="1"/>
        <v>0</v>
      </c>
      <c r="EA939" s="55">
        <f ca="1"/>
        <v>0</v>
      </c>
      <c r="EB939" s="55">
        <f ca="1"/>
        <v>0</v>
      </c>
      <c r="EC939" s="55">
        <f ca="1"/>
        <v>0</v>
      </c>
      <c r="ED939" s="55">
        <f t="shared" ca="1" si="548"/>
        <v>108393.70169015334</v>
      </c>
    </row>
    <row r="940" spans="49:134" x14ac:dyDescent="0.3">
      <c r="AW940" s="7">
        <v>49</v>
      </c>
      <c r="AX940" s="52">
        <f t="shared" si="521"/>
        <v>0</v>
      </c>
      <c r="AY940" s="52">
        <f t="shared" si="522"/>
        <v>0</v>
      </c>
      <c r="AZ940" s="52">
        <f t="shared" si="523"/>
        <v>0</v>
      </c>
      <c r="BA940" s="52">
        <f t="shared" si="524"/>
        <v>0</v>
      </c>
      <c r="BB940" s="52">
        <f t="shared" si="525"/>
        <v>364.41316952972551</v>
      </c>
      <c r="BC940" s="52">
        <f t="shared" si="526"/>
        <v>792.38545665352342</v>
      </c>
      <c r="BD940" s="52">
        <f t="shared" si="527"/>
        <v>0</v>
      </c>
      <c r="BE940" s="52">
        <f t="shared" si="528"/>
        <v>30.533105537006406</v>
      </c>
      <c r="BF940" s="52">
        <f t="shared" si="529"/>
        <v>7.0674563352328637</v>
      </c>
      <c r="BG940" s="52">
        <f t="shared" si="530"/>
        <v>0</v>
      </c>
      <c r="BH940" s="52">
        <f t="shared" si="531"/>
        <v>18.773412301818951</v>
      </c>
      <c r="BI940" s="52">
        <f t="shared" si="532"/>
        <v>4.9913396357657085</v>
      </c>
      <c r="BJ940" s="52">
        <f t="shared" si="533"/>
        <v>0</v>
      </c>
      <c r="BK940" s="52">
        <f t="shared" si="534"/>
        <v>0</v>
      </c>
      <c r="BL940" s="52">
        <f t="shared" si="535"/>
        <v>8.013750687015983E-2</v>
      </c>
      <c r="BM940" s="52">
        <f t="shared" si="536"/>
        <v>0.73685153486977406</v>
      </c>
      <c r="BN940" s="52">
        <f t="shared" si="537"/>
        <v>0</v>
      </c>
      <c r="BO940" s="52">
        <f t="shared" si="538"/>
        <v>166.64234257829278</v>
      </c>
      <c r="BP940" s="52">
        <f t="shared" si="539"/>
        <v>141.11269406960128</v>
      </c>
      <c r="BQ940" s="52">
        <f t="shared" si="540"/>
        <v>0</v>
      </c>
      <c r="BR940" s="52">
        <f t="shared" si="541"/>
        <v>0</v>
      </c>
      <c r="BS940" s="52">
        <f t="shared" si="542"/>
        <v>0</v>
      </c>
      <c r="BT940" s="52">
        <f t="shared" si="543"/>
        <v>0</v>
      </c>
      <c r="BU940" s="52">
        <f t="shared" si="544"/>
        <v>0</v>
      </c>
      <c r="BV940" s="52">
        <f t="shared" si="545"/>
        <v>0</v>
      </c>
      <c r="BW940" s="52">
        <f t="shared" si="546"/>
        <v>0</v>
      </c>
      <c r="BX940" s="52">
        <f t="shared" si="547"/>
        <v>1526.7359656827068</v>
      </c>
      <c r="DC940" s="7">
        <v>49</v>
      </c>
      <c r="DD940" s="55">
        <f ca="1"/>
        <v>0</v>
      </c>
      <c r="DE940" s="55">
        <f ca="1"/>
        <v>0</v>
      </c>
      <c r="DF940" s="55">
        <f ca="1"/>
        <v>0</v>
      </c>
      <c r="DG940" s="55">
        <f ca="1"/>
        <v>0</v>
      </c>
      <c r="DH940" s="55">
        <f ca="1"/>
        <v>27003.015862152657</v>
      </c>
      <c r="DI940" s="55">
        <f ca="1"/>
        <v>54912.312146089171</v>
      </c>
      <c r="DJ940" s="55">
        <f ca="1"/>
        <v>0</v>
      </c>
      <c r="DK940" s="55">
        <f ca="1"/>
        <v>0</v>
      </c>
      <c r="DL940" s="55">
        <f ca="1"/>
        <v>547.02112034702373</v>
      </c>
      <c r="DM940" s="55">
        <f ca="1"/>
        <v>0</v>
      </c>
      <c r="DN940" s="55">
        <f ca="1"/>
        <v>0</v>
      </c>
      <c r="DO940" s="55">
        <f ca="1"/>
        <v>280.01415356645623</v>
      </c>
      <c r="DP940" s="55">
        <f ca="1"/>
        <v>0</v>
      </c>
      <c r="DQ940" s="55">
        <f ca="1"/>
        <v>0</v>
      </c>
      <c r="DR940" s="55">
        <f ca="1"/>
        <v>0</v>
      </c>
      <c r="DS940" s="55">
        <f ca="1"/>
        <v>52.169088668779999</v>
      </c>
      <c r="DT940" s="55">
        <f ca="1"/>
        <v>0</v>
      </c>
      <c r="DU940" s="55">
        <f ca="1"/>
        <v>0</v>
      </c>
      <c r="DV940" s="55">
        <f ca="1"/>
        <v>0</v>
      </c>
      <c r="DW940" s="55">
        <f ca="1"/>
        <v>0</v>
      </c>
      <c r="DX940" s="55">
        <f ca="1"/>
        <v>0</v>
      </c>
      <c r="DY940" s="55">
        <f ca="1"/>
        <v>0</v>
      </c>
      <c r="DZ940" s="55">
        <f ca="1"/>
        <v>0</v>
      </c>
      <c r="EA940" s="55">
        <f ca="1"/>
        <v>0</v>
      </c>
      <c r="EB940" s="55">
        <f ca="1"/>
        <v>0</v>
      </c>
      <c r="EC940" s="55">
        <f ca="1"/>
        <v>0</v>
      </c>
      <c r="ED940" s="55">
        <f t="shared" ca="1" si="548"/>
        <v>82794.532370824105</v>
      </c>
    </row>
    <row r="941" spans="49:134" x14ac:dyDescent="0.3">
      <c r="AW941" s="7">
        <v>50</v>
      </c>
      <c r="AX941" s="52">
        <f t="shared" si="521"/>
        <v>0</v>
      </c>
      <c r="AY941" s="52">
        <f t="shared" si="522"/>
        <v>0</v>
      </c>
      <c r="AZ941" s="52">
        <f t="shared" si="523"/>
        <v>0</v>
      </c>
      <c r="BA941" s="52">
        <f t="shared" si="524"/>
        <v>0</v>
      </c>
      <c r="BB941" s="52">
        <f t="shared" si="525"/>
        <v>405.059109421573</v>
      </c>
      <c r="BC941" s="52">
        <f t="shared" si="526"/>
        <v>880.76659689355529</v>
      </c>
      <c r="BD941" s="52">
        <f t="shared" si="527"/>
        <v>0</v>
      </c>
      <c r="BE941" s="52">
        <f t="shared" si="528"/>
        <v>73.750957180522363</v>
      </c>
      <c r="BF941" s="52">
        <f t="shared" si="529"/>
        <v>17.071033566778272</v>
      </c>
      <c r="BG941" s="52">
        <f t="shared" si="530"/>
        <v>0</v>
      </c>
      <c r="BH941" s="52">
        <f t="shared" si="531"/>
        <v>45.346095748212946</v>
      </c>
      <c r="BI941" s="52">
        <f t="shared" si="532"/>
        <v>12.890693109727302</v>
      </c>
      <c r="BJ941" s="52">
        <f t="shared" si="533"/>
        <v>0</v>
      </c>
      <c r="BK941" s="52">
        <f t="shared" si="534"/>
        <v>0</v>
      </c>
      <c r="BL941" s="52">
        <f t="shared" si="535"/>
        <v>8.9075889741326186E-2</v>
      </c>
      <c r="BM941" s="52">
        <f t="shared" si="536"/>
        <v>0.81903853002616334</v>
      </c>
      <c r="BN941" s="52">
        <f t="shared" si="537"/>
        <v>0</v>
      </c>
      <c r="BO941" s="52">
        <f t="shared" si="538"/>
        <v>77.215652170266864</v>
      </c>
      <c r="BP941" s="52">
        <f t="shared" si="539"/>
        <v>364.43932215317125</v>
      </c>
      <c r="BQ941" s="52">
        <f t="shared" si="540"/>
        <v>0</v>
      </c>
      <c r="BR941" s="52">
        <f t="shared" si="541"/>
        <v>0</v>
      </c>
      <c r="BS941" s="52">
        <f t="shared" si="542"/>
        <v>0</v>
      </c>
      <c r="BT941" s="52">
        <f t="shared" si="543"/>
        <v>0</v>
      </c>
      <c r="BU941" s="52">
        <f t="shared" si="544"/>
        <v>0</v>
      </c>
      <c r="BV941" s="52">
        <f>AT170*$R171</f>
        <v>0</v>
      </c>
      <c r="BW941" s="52">
        <f t="shared" si="546"/>
        <v>0</v>
      </c>
      <c r="BX941" s="52">
        <f t="shared" si="547"/>
        <v>1877.4475746635744</v>
      </c>
      <c r="DC941" s="7">
        <v>50</v>
      </c>
      <c r="DD941" s="55">
        <f ca="1"/>
        <v>0</v>
      </c>
      <c r="DE941" s="55">
        <f ca="1"/>
        <v>0</v>
      </c>
      <c r="DF941" s="55">
        <f ca="1"/>
        <v>0</v>
      </c>
      <c r="DG941" s="55">
        <f ca="1"/>
        <v>0</v>
      </c>
      <c r="DH941" s="55">
        <f ca="1"/>
        <v>30014.880008138556</v>
      </c>
      <c r="DI941" s="55">
        <f ca="1"/>
        <v>61037.12516472338</v>
      </c>
      <c r="DJ941" s="55">
        <f ca="1"/>
        <v>0</v>
      </c>
      <c r="DK941" s="55">
        <f ca="1"/>
        <v>0</v>
      </c>
      <c r="DL941" s="55">
        <f ca="1"/>
        <v>1321.2979980686384</v>
      </c>
      <c r="DM941" s="55">
        <f ca="1"/>
        <v>0</v>
      </c>
      <c r="DN941" s="55">
        <f ca="1"/>
        <v>0</v>
      </c>
      <c r="DO941" s="55">
        <f ca="1"/>
        <v>723.1678834557016</v>
      </c>
      <c r="DP941" s="55">
        <f ca="1"/>
        <v>0</v>
      </c>
      <c r="DQ941" s="55">
        <f ca="1"/>
        <v>0</v>
      </c>
      <c r="DR941" s="55">
        <f ca="1"/>
        <v>0</v>
      </c>
      <c r="DS941" s="55">
        <f ca="1"/>
        <v>57.987927925852361</v>
      </c>
      <c r="DT941" s="55">
        <f ca="1"/>
        <v>0</v>
      </c>
      <c r="DU941" s="55">
        <f ca="1"/>
        <v>0</v>
      </c>
      <c r="DV941" s="55">
        <f ca="1"/>
        <v>0</v>
      </c>
      <c r="DW941" s="55">
        <f ca="1"/>
        <v>0</v>
      </c>
      <c r="DX941" s="55">
        <f ca="1"/>
        <v>0</v>
      </c>
      <c r="DY941" s="55">
        <f ca="1"/>
        <v>0</v>
      </c>
      <c r="DZ941" s="55">
        <f ca="1"/>
        <v>0</v>
      </c>
      <c r="EA941" s="55">
        <f ca="1"/>
        <v>0</v>
      </c>
      <c r="EB941" s="55">
        <f ca="1"/>
        <v>0</v>
      </c>
      <c r="EC941" s="55">
        <f ca="1"/>
        <v>0</v>
      </c>
      <c r="ED941" s="55">
        <f t="shared" ca="1" si="548"/>
        <v>93154.45898231212</v>
      </c>
    </row>
    <row r="942" spans="49:134" x14ac:dyDescent="0.3">
      <c r="AW942" s="7">
        <v>51</v>
      </c>
      <c r="AX942" s="52">
        <f t="shared" si="521"/>
        <v>0</v>
      </c>
      <c r="AY942" s="52">
        <f t="shared" si="522"/>
        <v>0</v>
      </c>
      <c r="AZ942" s="52">
        <f t="shared" si="523"/>
        <v>0</v>
      </c>
      <c r="BA942" s="52">
        <f t="shared" si="524"/>
        <v>0</v>
      </c>
      <c r="BB942" s="52">
        <f t="shared" si="525"/>
        <v>347.96876546880827</v>
      </c>
      <c r="BC942" s="52">
        <f t="shared" si="526"/>
        <v>756.62849787929838</v>
      </c>
      <c r="BD942" s="52">
        <f t="shared" si="527"/>
        <v>0</v>
      </c>
      <c r="BE942" s="52">
        <f t="shared" si="528"/>
        <v>90.225959243853396</v>
      </c>
      <c r="BF942" s="52">
        <f t="shared" si="529"/>
        <v>20.884479843637916</v>
      </c>
      <c r="BG942" s="52">
        <f t="shared" si="530"/>
        <v>0</v>
      </c>
      <c r="BH942" s="52">
        <f t="shared" si="531"/>
        <v>55.475822178974695</v>
      </c>
      <c r="BI942" s="52">
        <f t="shared" si="532"/>
        <v>35.304382415086614</v>
      </c>
      <c r="BJ942" s="52">
        <f t="shared" si="533"/>
        <v>0</v>
      </c>
      <c r="BK942" s="52">
        <f t="shared" si="534"/>
        <v>0</v>
      </c>
      <c r="BL942" s="52">
        <f t="shared" si="535"/>
        <v>7.6521244555224424E-2</v>
      </c>
      <c r="BM942" s="52">
        <f t="shared" si="536"/>
        <v>0.70360058577382745</v>
      </c>
      <c r="BN942" s="52">
        <f t="shared" si="537"/>
        <v>0</v>
      </c>
      <c r="BO942" s="52">
        <f t="shared" si="538"/>
        <v>11.109872376589028</v>
      </c>
      <c r="BP942" s="52">
        <f t="shared" si="539"/>
        <v>998.10809903175607</v>
      </c>
      <c r="BQ942" s="52">
        <f t="shared" si="540"/>
        <v>0</v>
      </c>
      <c r="BR942" s="52">
        <f t="shared" si="541"/>
        <v>0</v>
      </c>
      <c r="BS942" s="52">
        <f t="shared" si="542"/>
        <v>0</v>
      </c>
      <c r="BT942" s="52">
        <f t="shared" si="543"/>
        <v>0</v>
      </c>
      <c r="BU942" s="52">
        <f t="shared" si="544"/>
        <v>0</v>
      </c>
      <c r="BV942" s="52">
        <f t="shared" si="545"/>
        <v>0</v>
      </c>
      <c r="BW942" s="52">
        <f t="shared" si="546"/>
        <v>0</v>
      </c>
      <c r="BX942" s="52">
        <f t="shared" si="547"/>
        <v>2316.4860002683336</v>
      </c>
      <c r="DC942" s="7">
        <v>51</v>
      </c>
      <c r="DD942" s="55">
        <f ca="1"/>
        <v>0</v>
      </c>
      <c r="DE942" s="55">
        <f ca="1"/>
        <v>0</v>
      </c>
      <c r="DF942" s="55">
        <f ca="1"/>
        <v>0</v>
      </c>
      <c r="DG942" s="55">
        <f ca="1"/>
        <v>0</v>
      </c>
      <c r="DH942" s="55">
        <f ca="1"/>
        <v>25784.48552123869</v>
      </c>
      <c r="DI942" s="55">
        <f ca="1"/>
        <v>52434.354903035375</v>
      </c>
      <c r="DJ942" s="55">
        <f ca="1"/>
        <v>0</v>
      </c>
      <c r="DK942" s="55">
        <f ca="1"/>
        <v>0</v>
      </c>
      <c r="DL942" s="55">
        <f ca="1"/>
        <v>1616.4587398975748</v>
      </c>
      <c r="DM942" s="55">
        <f ca="1"/>
        <v>0</v>
      </c>
      <c r="DN942" s="55">
        <f ca="1"/>
        <v>0</v>
      </c>
      <c r="DO942" s="55">
        <f ca="1"/>
        <v>1980.5758534863592</v>
      </c>
      <c r="DP942" s="55">
        <f ca="1"/>
        <v>0</v>
      </c>
      <c r="DQ942" s="55">
        <f ca="1"/>
        <v>0</v>
      </c>
      <c r="DR942" s="55">
        <f ca="1"/>
        <v>0</v>
      </c>
      <c r="DS942" s="55">
        <f ca="1"/>
        <v>49.814921472786985</v>
      </c>
      <c r="DT942" s="55">
        <f ca="1"/>
        <v>0</v>
      </c>
      <c r="DU942" s="55">
        <f ca="1"/>
        <v>0</v>
      </c>
      <c r="DV942" s="55">
        <f ca="1"/>
        <v>0</v>
      </c>
      <c r="DW942" s="55">
        <f ca="1"/>
        <v>0</v>
      </c>
      <c r="DX942" s="55">
        <f ca="1"/>
        <v>0</v>
      </c>
      <c r="DY942" s="55">
        <f ca="1"/>
        <v>0</v>
      </c>
      <c r="DZ942" s="55">
        <f ca="1"/>
        <v>0</v>
      </c>
      <c r="EA942" s="55">
        <f ca="1"/>
        <v>0</v>
      </c>
      <c r="EB942" s="55">
        <f ca="1"/>
        <v>0</v>
      </c>
      <c r="EC942" s="55">
        <f ca="1"/>
        <v>0</v>
      </c>
      <c r="ED942" s="55">
        <f t="shared" ca="1" si="548"/>
        <v>81865.689939130782</v>
      </c>
    </row>
    <row r="943" spans="49:134" x14ac:dyDescent="0.3">
      <c r="AW943" s="7">
        <v>52</v>
      </c>
      <c r="AX943" s="52">
        <f t="shared" ca="1" si="521"/>
        <v>0</v>
      </c>
      <c r="AY943" s="52">
        <f t="shared" ca="1" si="522"/>
        <v>0</v>
      </c>
      <c r="AZ943" s="52">
        <f t="shared" ca="1" si="523"/>
        <v>0</v>
      </c>
      <c r="BA943" s="52">
        <f t="shared" ca="1" si="524"/>
        <v>0</v>
      </c>
      <c r="BB943" s="52">
        <f t="shared" ca="1" si="525"/>
        <v>0.19954403968331849</v>
      </c>
      <c r="BC943" s="52">
        <f t="shared" ca="1" si="526"/>
        <v>0.43389155109622718</v>
      </c>
      <c r="BD943" s="52">
        <f t="shared" ca="1" si="527"/>
        <v>0</v>
      </c>
      <c r="BE943" s="52">
        <f t="shared" ca="1" si="528"/>
        <v>5.1740426654613342E-2</v>
      </c>
      <c r="BF943" s="52">
        <f t="shared" ca="1" si="529"/>
        <v>1.1976285557258467E-2</v>
      </c>
      <c r="BG943" s="52">
        <f t="shared" ca="1" si="530"/>
        <v>0</v>
      </c>
      <c r="BH943" s="52">
        <f t="shared" ca="1" si="531"/>
        <v>3.1812826277208758E-2</v>
      </c>
      <c r="BI943" s="52">
        <f t="shared" ca="1" si="532"/>
        <v>2.0245435024076889E-2</v>
      </c>
      <c r="BJ943" s="52">
        <f t="shared" ca="1" si="533"/>
        <v>0</v>
      </c>
      <c r="BK943" s="52">
        <f t="shared" ca="1" si="534"/>
        <v>0</v>
      </c>
      <c r="BL943" s="52">
        <f t="shared" ca="1" si="535"/>
        <v>4.3863634278145092E-5</v>
      </c>
      <c r="BM943" s="52">
        <f t="shared" ca="1" si="536"/>
        <v>4.0348307000214134E-4</v>
      </c>
      <c r="BN943" s="52">
        <f t="shared" ca="1" si="537"/>
        <v>0</v>
      </c>
      <c r="BO943" s="52">
        <f t="shared" ca="1" si="538"/>
        <v>6.3709995462945153E-3</v>
      </c>
      <c r="BP943" s="52">
        <f t="shared" ca="1" si="539"/>
        <v>0.57236896551621264</v>
      </c>
      <c r="BQ943" s="52">
        <f t="shared" ca="1" si="540"/>
        <v>0</v>
      </c>
      <c r="BR943" s="52">
        <f t="shared" ca="1" si="541"/>
        <v>0</v>
      </c>
      <c r="BS943" s="52">
        <f t="shared" ca="1" si="542"/>
        <v>0</v>
      </c>
      <c r="BT943" s="52">
        <f t="shared" ca="1" si="543"/>
        <v>0</v>
      </c>
      <c r="BU943" s="52">
        <f t="shared" ca="1" si="544"/>
        <v>0</v>
      </c>
      <c r="BV943" s="52">
        <f t="shared" ca="1" si="545"/>
        <v>0</v>
      </c>
      <c r="BW943" s="52">
        <f t="shared" ca="1" si="546"/>
        <v>0</v>
      </c>
      <c r="BX943" s="52">
        <f t="shared" ca="1" si="547"/>
        <v>1.3283978760594906</v>
      </c>
      <c r="DC943" s="7">
        <v>52</v>
      </c>
      <c r="DD943" s="55">
        <f ca="1"/>
        <v>0</v>
      </c>
      <c r="DE943" s="55">
        <f ca="1"/>
        <v>0</v>
      </c>
      <c r="DF943" s="55">
        <f ca="1"/>
        <v>0</v>
      </c>
      <c r="DG943" s="55">
        <f ca="1"/>
        <v>0</v>
      </c>
      <c r="DH943" s="55">
        <f ca="1"/>
        <v>14.7862133405339</v>
      </c>
      <c r="DI943" s="55">
        <f ca="1"/>
        <v>30.068684490968543</v>
      </c>
      <c r="DJ943" s="55">
        <f ca="1"/>
        <v>0</v>
      </c>
      <c r="DK943" s="55">
        <f ca="1"/>
        <v>0</v>
      </c>
      <c r="DL943" s="55">
        <f ca="1"/>
        <v>0.92696450213180537</v>
      </c>
      <c r="DM943" s="55">
        <f ca="1"/>
        <v>0</v>
      </c>
      <c r="DN943" s="55">
        <f ca="1"/>
        <v>0</v>
      </c>
      <c r="DO943" s="55">
        <f ca="1"/>
        <v>1.1357689048507136</v>
      </c>
      <c r="DP943" s="55">
        <f ca="1"/>
        <v>0</v>
      </c>
      <c r="DQ943" s="55">
        <f ca="1"/>
        <v>0</v>
      </c>
      <c r="DR943" s="55">
        <f ca="1"/>
        <v>0</v>
      </c>
      <c r="DS943" s="55">
        <f ca="1"/>
        <v>2.8566601356151605E-2</v>
      </c>
      <c r="DT943" s="55">
        <f ca="1"/>
        <v>0</v>
      </c>
      <c r="DU943" s="55">
        <f ca="1"/>
        <v>0</v>
      </c>
      <c r="DV943" s="55">
        <f ca="1"/>
        <v>0</v>
      </c>
      <c r="DW943" s="55">
        <f ca="1"/>
        <v>0</v>
      </c>
      <c r="DX943" s="55">
        <f ca="1"/>
        <v>0</v>
      </c>
      <c r="DY943" s="55">
        <f ca="1"/>
        <v>0</v>
      </c>
      <c r="DZ943" s="55">
        <f ca="1"/>
        <v>0</v>
      </c>
      <c r="EA943" s="55">
        <f ca="1"/>
        <v>0</v>
      </c>
      <c r="EB943" s="55">
        <f ca="1"/>
        <v>0</v>
      </c>
      <c r="EC943" s="55">
        <f ca="1"/>
        <v>0</v>
      </c>
      <c r="ED943" s="55">
        <f t="shared" ca="1" si="548"/>
        <v>46.946197839841112</v>
      </c>
    </row>
  </sheetData>
  <mergeCells count="33">
    <mergeCell ref="A236:A237"/>
    <mergeCell ref="B236:B237"/>
    <mergeCell ref="C236:Q236"/>
    <mergeCell ref="A118:B119"/>
    <mergeCell ref="A120:A121"/>
    <mergeCell ref="B120:B121"/>
    <mergeCell ref="C120:C121"/>
    <mergeCell ref="D120:R120"/>
    <mergeCell ref="A176:B177"/>
    <mergeCell ref="A178:A179"/>
    <mergeCell ref="B178:B179"/>
    <mergeCell ref="C178:C179"/>
    <mergeCell ref="D178:R178"/>
    <mergeCell ref="A234:B235"/>
    <mergeCell ref="A60:B61"/>
    <mergeCell ref="A62:A63"/>
    <mergeCell ref="B62:B63"/>
    <mergeCell ref="C62:C63"/>
    <mergeCell ref="D62:R62"/>
    <mergeCell ref="A2:B3"/>
    <mergeCell ref="T4:T5"/>
    <mergeCell ref="U4:U5"/>
    <mergeCell ref="BI4:BW4"/>
    <mergeCell ref="BH4:BH5"/>
    <mergeCell ref="V4:AJ4"/>
    <mergeCell ref="AM4:AM5"/>
    <mergeCell ref="AN4:AN5"/>
    <mergeCell ref="AO4:BC4"/>
    <mergeCell ref="BF4:BF5"/>
    <mergeCell ref="BG4:BG5"/>
    <mergeCell ref="A4:A5"/>
    <mergeCell ref="B4:B5"/>
    <mergeCell ref="C4:Q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910"/>
  <sheetViews>
    <sheetView topLeftCell="V10" zoomScale="40" zoomScaleNormal="40" workbookViewId="0">
      <selection activeCell="AP58" sqref="AP58"/>
    </sheetView>
  </sheetViews>
  <sheetFormatPr defaultRowHeight="14.4" x14ac:dyDescent="0.3"/>
  <cols>
    <col min="1" max="1" width="10" bestFit="1" customWidth="1"/>
    <col min="3" max="3" width="26.44140625" customWidth="1"/>
    <col min="4" max="14" width="14.88671875" bestFit="1" customWidth="1"/>
    <col min="15" max="15" width="16.33203125" bestFit="1" customWidth="1"/>
    <col min="16" max="19" width="14.88671875" bestFit="1" customWidth="1"/>
    <col min="23" max="23" width="16.88671875" bestFit="1" customWidth="1"/>
    <col min="40" max="40" width="14.88671875" bestFit="1" customWidth="1"/>
    <col min="41" max="41" width="9.6640625" bestFit="1" customWidth="1"/>
    <col min="42" max="44" width="16.33203125" bestFit="1" customWidth="1"/>
    <col min="45" max="47" width="17.44140625" bestFit="1" customWidth="1"/>
    <col min="48" max="49" width="18.44140625" bestFit="1" customWidth="1"/>
    <col min="50" max="50" width="19.88671875" bestFit="1" customWidth="1"/>
    <col min="51" max="51" width="21.77734375" bestFit="1" customWidth="1"/>
    <col min="52" max="53" width="21.109375" bestFit="1" customWidth="1"/>
    <col min="54" max="55" width="22.21875" bestFit="1" customWidth="1"/>
    <col min="56" max="56" width="23.6640625" bestFit="1" customWidth="1"/>
    <col min="57" max="61" width="9.109375" bestFit="1" customWidth="1"/>
    <col min="62" max="62" width="10" bestFit="1" customWidth="1"/>
    <col min="63" max="76" width="9.109375" bestFit="1" customWidth="1"/>
    <col min="77" max="77" width="10.109375" bestFit="1" customWidth="1"/>
    <col min="109" max="109" width="13.88671875" bestFit="1" customWidth="1"/>
    <col min="110" max="112" width="9" bestFit="1" customWidth="1"/>
    <col min="113" max="113" width="15.21875" bestFit="1" customWidth="1"/>
    <col min="114" max="115" width="13.88671875" bestFit="1" customWidth="1"/>
    <col min="116" max="116" width="9" bestFit="1" customWidth="1"/>
    <col min="117" max="117" width="12.5546875" bestFit="1" customWidth="1"/>
    <col min="118" max="119" width="9" bestFit="1" customWidth="1"/>
    <col min="120" max="120" width="13.88671875" bestFit="1" customWidth="1"/>
    <col min="121" max="134" width="9" bestFit="1" customWidth="1"/>
  </cols>
  <sheetData>
    <row r="1" spans="1:56" x14ac:dyDescent="0.3">
      <c r="C1" s="106" t="s">
        <v>250</v>
      </c>
      <c r="D1" s="106"/>
    </row>
    <row r="2" spans="1:56" s="55" customFormat="1" x14ac:dyDescent="0.3">
      <c r="C2" s="107"/>
      <c r="D2" s="107"/>
      <c r="U2" s="55" t="s">
        <v>251</v>
      </c>
    </row>
    <row r="3" spans="1:56" ht="14.4" customHeight="1" x14ac:dyDescent="0.3">
      <c r="C3" s="102" t="s">
        <v>61</v>
      </c>
      <c r="D3" s="99" t="s">
        <v>218</v>
      </c>
      <c r="E3" s="100" t="s">
        <v>220</v>
      </c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U3" s="96" t="s">
        <v>61</v>
      </c>
      <c r="V3" s="108" t="s">
        <v>219</v>
      </c>
      <c r="W3" s="108" t="s">
        <v>72</v>
      </c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M3" s="83" t="s">
        <v>61</v>
      </c>
      <c r="AN3" s="83" t="s">
        <v>217</v>
      </c>
      <c r="AO3" s="85" t="s">
        <v>228</v>
      </c>
      <c r="AP3" s="84" t="s">
        <v>108</v>
      </c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</row>
    <row r="4" spans="1:56" x14ac:dyDescent="0.3">
      <c r="A4">
        <v>900000000</v>
      </c>
      <c r="C4" s="102"/>
      <c r="D4" s="99"/>
      <c r="E4" s="111">
        <v>2016</v>
      </c>
      <c r="F4" s="101">
        <v>2017</v>
      </c>
      <c r="G4" s="101">
        <v>2018</v>
      </c>
      <c r="H4" s="101">
        <v>2019</v>
      </c>
      <c r="I4" s="101">
        <v>2020</v>
      </c>
      <c r="J4" s="101">
        <v>2021</v>
      </c>
      <c r="K4" s="101">
        <v>2022</v>
      </c>
      <c r="L4" s="101">
        <v>2023</v>
      </c>
      <c r="M4" s="101">
        <v>2024</v>
      </c>
      <c r="N4" s="101">
        <v>2025</v>
      </c>
      <c r="O4" s="111">
        <v>2026</v>
      </c>
      <c r="P4" s="101">
        <v>2027</v>
      </c>
      <c r="Q4" s="101">
        <v>2028</v>
      </c>
      <c r="R4" s="101">
        <v>2029</v>
      </c>
      <c r="S4" s="101">
        <v>2030</v>
      </c>
      <c r="U4" s="96"/>
      <c r="V4" s="108"/>
      <c r="W4">
        <v>2016</v>
      </c>
      <c r="X4">
        <v>2017</v>
      </c>
      <c r="Y4">
        <v>2018</v>
      </c>
      <c r="Z4">
        <v>2019</v>
      </c>
      <c r="AA4">
        <v>2020</v>
      </c>
      <c r="AB4">
        <v>2021</v>
      </c>
      <c r="AC4">
        <v>2022</v>
      </c>
      <c r="AD4">
        <v>2023</v>
      </c>
      <c r="AE4">
        <v>2024</v>
      </c>
      <c r="AF4">
        <v>2025</v>
      </c>
      <c r="AG4">
        <v>2026</v>
      </c>
      <c r="AH4">
        <v>2027</v>
      </c>
      <c r="AI4">
        <v>2028</v>
      </c>
      <c r="AJ4">
        <v>2029</v>
      </c>
      <c r="AK4">
        <v>2030</v>
      </c>
      <c r="AM4" s="83"/>
      <c r="AN4" s="83"/>
      <c r="AO4" s="86"/>
      <c r="AP4" s="6">
        <v>2016</v>
      </c>
      <c r="AQ4" s="6">
        <v>2017</v>
      </c>
      <c r="AR4" s="6">
        <v>2018</v>
      </c>
      <c r="AS4" s="6">
        <v>2019</v>
      </c>
      <c r="AT4" s="6">
        <v>2020</v>
      </c>
      <c r="AU4" s="6">
        <v>2021</v>
      </c>
      <c r="AV4" s="6">
        <v>2022</v>
      </c>
      <c r="AW4" s="6">
        <v>2023</v>
      </c>
      <c r="AX4" s="6">
        <v>2024</v>
      </c>
      <c r="AY4" s="6">
        <v>2025</v>
      </c>
      <c r="AZ4" s="6">
        <v>2026</v>
      </c>
      <c r="BA4" s="6">
        <v>2027</v>
      </c>
      <c r="BB4" s="6">
        <v>2028</v>
      </c>
      <c r="BC4" s="6">
        <v>2029</v>
      </c>
      <c r="BD4" s="6">
        <v>2030</v>
      </c>
    </row>
    <row r="5" spans="1:56" x14ac:dyDescent="0.3">
      <c r="C5" s="103" t="s">
        <v>29</v>
      </c>
      <c r="D5" s="97">
        <v>15821624.68</v>
      </c>
      <c r="E5" s="104">
        <v>16612705.914000001</v>
      </c>
      <c r="F5" s="104">
        <v>17443341.209700003</v>
      </c>
      <c r="G5" s="104">
        <v>18315508.270185005</v>
      </c>
      <c r="H5" s="104">
        <v>19231283.683694255</v>
      </c>
      <c r="I5" s="104">
        <v>20192847.86787897</v>
      </c>
      <c r="J5" s="104">
        <v>21202490.261272918</v>
      </c>
      <c r="K5" s="104">
        <v>22262614.774336565</v>
      </c>
      <c r="L5" s="104">
        <v>23375745.513053395</v>
      </c>
      <c r="M5" s="104">
        <v>24544532.788706064</v>
      </c>
      <c r="N5" s="104">
        <v>25771759.428141367</v>
      </c>
      <c r="O5" s="104">
        <v>27060347.399548437</v>
      </c>
      <c r="P5" s="104">
        <v>28413364.76952586</v>
      </c>
      <c r="Q5" s="104">
        <v>29834033.008002155</v>
      </c>
      <c r="R5" s="104">
        <v>31325734.658402264</v>
      </c>
      <c r="S5" s="104">
        <v>32892021.391322378</v>
      </c>
      <c r="U5" t="s">
        <v>29</v>
      </c>
      <c r="V5">
        <v>71036653.554595679</v>
      </c>
      <c r="W5">
        <f t="array" ref="W5:W56">MMULT(analisis!$C$4:$BB$55,E5:E56)</f>
        <v>77536538.170775905</v>
      </c>
      <c r="X5" s="55">
        <f t="array" ref="X5:X56">MMULT(analisis!$C$4:$BB$55,F5:F56)</f>
        <v>78317910.543941751</v>
      </c>
      <c r="Y5" s="55">
        <f t="array" ref="Y5:Y56">MMULT(analisis!$C$4:$BB$55,G5:G56)</f>
        <v>82233806.071138874</v>
      </c>
      <c r="Z5" s="55">
        <f t="array" ref="Z5:Z56">MMULT(analisis!$C$4:$BB$55,H5:H56)</f>
        <v>86345496.374695808</v>
      </c>
      <c r="AA5" s="55">
        <f t="array" ref="AA5:AA56">MMULT(analisis!$C$4:$BB$55,I5:I56)</f>
        <v>90662771.193430603</v>
      </c>
      <c r="AB5" s="55">
        <f t="array" ref="AB5:AB56">MMULT(analisis!$C$4:$BB$55,J5:J56)</f>
        <v>95195909.753102139</v>
      </c>
      <c r="AC5" s="55">
        <f t="array" ref="AC5:AC56">MMULT(analisis!$C$4:$BB$55,K5:K56)</f>
        <v>99955705.240757257</v>
      </c>
      <c r="AD5" s="55">
        <f t="array" ref="AD5:AD56">MMULT(analisis!$C$4:$BB$55,L5:L56)</f>
        <v>104953490.50279514</v>
      </c>
      <c r="AE5" s="55">
        <f t="array" ref="AE5:AE56">MMULT(analisis!$C$4:$BB$55,M5:M56)</f>
        <v>110201165.02793488</v>
      </c>
      <c r="AF5" s="55">
        <f t="array" ref="AF5:AF56">MMULT(analisis!$C$4:$BB$55,N5:N56)</f>
        <v>115711223.27933167</v>
      </c>
      <c r="AG5" s="55">
        <f t="array" ref="AG5:AG56">MMULT(analisis!$C$4:$BB$55,O5:O56)</f>
        <v>124444836.3817486</v>
      </c>
      <c r="AH5" s="55">
        <f t="array" ref="AH5:AH56">MMULT(analisis!$C$4:$BB$55,P5:P56)</f>
        <v>127571623.66546312</v>
      </c>
      <c r="AI5" s="55">
        <f t="array" ref="AI5:AI56">MMULT(analisis!$C$4:$BB$55,Q5:Q56)</f>
        <v>133950204.84873629</v>
      </c>
      <c r="AJ5" s="55">
        <f t="array" ref="AJ5:AJ56">MMULT(analisis!$C$4:$BB$55,R5:R56)</f>
        <v>140647715.09117311</v>
      </c>
      <c r="AK5" s="55">
        <f t="array" ref="AK5:AK56">MMULT(analisis!$C$4:$BB$55,S5:S56)</f>
        <v>147680100.84573174</v>
      </c>
      <c r="AM5" s="17" t="s">
        <v>29</v>
      </c>
      <c r="AN5" s="53">
        <v>62707060.171645425</v>
      </c>
      <c r="AO5" s="56">
        <v>0.88274231729471198</v>
      </c>
      <c r="AP5" s="53">
        <f>$AO5*W5</f>
        <v>68444783.379880607</v>
      </c>
      <c r="AQ5" s="53">
        <f t="shared" ref="AQ5:BD5" si="0">$AO5*X5</f>
        <v>69134533.839239091</v>
      </c>
      <c r="AR5" s="53">
        <f t="shared" si="0"/>
        <v>72591260.531201079</v>
      </c>
      <c r="AS5" s="53">
        <f t="shared" si="0"/>
        <v>76220823.557761133</v>
      </c>
      <c r="AT5" s="53">
        <f t="shared" si="0"/>
        <v>80031864.735649183</v>
      </c>
      <c r="AU5" s="53">
        <f t="shared" si="0"/>
        <v>84033457.97243166</v>
      </c>
      <c r="AV5" s="53">
        <f t="shared" si="0"/>
        <v>88235130.871053249</v>
      </c>
      <c r="AW5" s="53">
        <f t="shared" si="0"/>
        <v>92646887.41460593</v>
      </c>
      <c r="AX5" s="53">
        <f t="shared" si="0"/>
        <v>97279231.785336211</v>
      </c>
      <c r="AY5" s="53">
        <f t="shared" si="0"/>
        <v>102143193.37460306</v>
      </c>
      <c r="AZ5" s="53">
        <f t="shared" si="0"/>
        <v>109852723.24298604</v>
      </c>
      <c r="BA5" s="53">
        <f t="shared" si="0"/>
        <v>112612870.69549984</v>
      </c>
      <c r="BB5" s="53">
        <f t="shared" si="0"/>
        <v>118243514.23027483</v>
      </c>
      <c r="BC5" s="53">
        <f t="shared" si="0"/>
        <v>124155689.94178858</v>
      </c>
      <c r="BD5" s="53">
        <f t="shared" si="0"/>
        <v>130363474.43887798</v>
      </c>
    </row>
    <row r="6" spans="1:56" x14ac:dyDescent="0.3">
      <c r="C6" s="103" t="s">
        <v>0</v>
      </c>
      <c r="D6" s="97">
        <v>24906882.310000002</v>
      </c>
      <c r="E6" s="104">
        <v>26152226.425500002</v>
      </c>
      <c r="F6" s="104">
        <v>27459837.746775001</v>
      </c>
      <c r="G6" s="104">
        <v>28832829.634113751</v>
      </c>
      <c r="H6" s="104">
        <v>30274471.115819439</v>
      </c>
      <c r="I6" s="104">
        <v>31788194.671610411</v>
      </c>
      <c r="J6" s="104">
        <v>33377604.405190933</v>
      </c>
      <c r="K6" s="104">
        <v>35046484.625450484</v>
      </c>
      <c r="L6" s="104">
        <v>36798808.856723011</v>
      </c>
      <c r="M6" s="104">
        <v>38638749.299559161</v>
      </c>
      <c r="N6" s="104">
        <v>40570686.764537118</v>
      </c>
      <c r="O6" s="104">
        <v>42599221.102763973</v>
      </c>
      <c r="P6" s="104">
        <v>44729182.157902174</v>
      </c>
      <c r="Q6" s="104">
        <v>46965641.265797287</v>
      </c>
      <c r="R6" s="104">
        <v>49313923.329087153</v>
      </c>
      <c r="S6" s="104">
        <v>51779619.495541513</v>
      </c>
      <c r="U6" t="s">
        <v>0</v>
      </c>
      <c r="V6">
        <v>26201807.209983353</v>
      </c>
      <c r="W6">
        <v>27694278.016926419</v>
      </c>
      <c r="X6" s="55">
        <v>28887492.449006651</v>
      </c>
      <c r="Y6" s="55">
        <v>30331867.071456976</v>
      </c>
      <c r="Z6" s="55">
        <v>31848460.425029833</v>
      </c>
      <c r="AA6" s="55">
        <v>33440883.446281333</v>
      </c>
      <c r="AB6" s="55">
        <v>35112927.618595377</v>
      </c>
      <c r="AC6" s="55">
        <v>36868573.999525145</v>
      </c>
      <c r="AD6" s="55">
        <v>38712002.69950144</v>
      </c>
      <c r="AE6" s="55">
        <v>40647602.834476463</v>
      </c>
      <c r="AF6" s="55">
        <v>42679982.976200312</v>
      </c>
      <c r="AG6" s="55">
        <v>44996362.571454234</v>
      </c>
      <c r="AH6" s="55">
        <v>47054681.231260858</v>
      </c>
      <c r="AI6" s="55">
        <v>49407415.292823881</v>
      </c>
      <c r="AJ6" s="55">
        <v>51877786.057465099</v>
      </c>
      <c r="AK6" s="55">
        <v>54471675.36033836</v>
      </c>
      <c r="AM6" s="17" t="s">
        <v>0</v>
      </c>
      <c r="AN6" s="53">
        <v>24016507.109150715</v>
      </c>
      <c r="AO6" s="56">
        <v>0.91659735210936133</v>
      </c>
      <c r="AP6" s="53">
        <f t="shared" ref="AP6:AP56" si="1">$AO6*W6</f>
        <v>25384501.898895249</v>
      </c>
      <c r="AQ6" s="53">
        <f t="shared" ref="AQ6:AQ56" si="2">$AO6*X6</f>
        <v>26478199.087838665</v>
      </c>
      <c r="AR6" s="53">
        <f t="shared" ref="AR6:AR56" si="3">$AO6*Y6</f>
        <v>27802109.042230591</v>
      </c>
      <c r="AS6" s="53">
        <f t="shared" ref="AS6:AS56" si="4">$AO6*Z6</f>
        <v>29192214.49434213</v>
      </c>
      <c r="AT6" s="53">
        <f t="shared" ref="AT6:AT56" si="5">$AO6*AA6</f>
        <v>30651825.219059244</v>
      </c>
      <c r="AU6" s="53">
        <f t="shared" ref="AU6:AU56" si="6">$AO6*AB6</f>
        <v>32184416.480012186</v>
      </c>
      <c r="AV6" s="53">
        <f t="shared" ref="AV6:AV56" si="7">$AO6*AC6</f>
        <v>33793637.30401279</v>
      </c>
      <c r="AW6" s="53">
        <f t="shared" ref="AW6:AW56" si="8">$AO6*AD6</f>
        <v>35483319.169213466</v>
      </c>
      <c r="AX6" s="53">
        <f t="shared" ref="AX6:AX56" si="9">$AO6*AE6</f>
        <v>37257485.127674095</v>
      </c>
      <c r="AY6" s="53">
        <f t="shared" ref="AY6:AY56" si="10">$AO6*AF6</f>
        <v>39120359.384057827</v>
      </c>
      <c r="AZ6" s="53">
        <f t="shared" ref="AZ6:AZ56" si="11">$AO6*AG6</f>
        <v>41243546.787547722</v>
      </c>
      <c r="BA6" s="53">
        <f t="shared" ref="BA6:BA56" si="12">$AO6*AH6</f>
        <v>43130196.220923766</v>
      </c>
      <c r="BB6" s="53">
        <f t="shared" ref="BB6:BB56" si="13">$AO6*AI6</f>
        <v>45286706.031969935</v>
      </c>
      <c r="BC6" s="53">
        <f t="shared" ref="BC6:BC56" si="14">$AO6*AJ6</f>
        <v>47551041.333568454</v>
      </c>
      <c r="BD6" s="53">
        <f t="shared" ref="BD6:BD56" si="15">$AO6*AK6</f>
        <v>49928593.400246881</v>
      </c>
    </row>
    <row r="7" spans="1:56" x14ac:dyDescent="0.3">
      <c r="C7" s="103" t="s">
        <v>1</v>
      </c>
      <c r="D7" s="97">
        <v>6866535.2300000004</v>
      </c>
      <c r="E7" s="104">
        <v>7209861.9915000005</v>
      </c>
      <c r="F7" s="104">
        <v>7570355.0910750004</v>
      </c>
      <c r="G7" s="104">
        <v>7948872.8456287505</v>
      </c>
      <c r="H7" s="104">
        <v>8346316.4879101887</v>
      </c>
      <c r="I7" s="104">
        <v>8763632.3123056982</v>
      </c>
      <c r="J7" s="104">
        <v>9201813.9279209841</v>
      </c>
      <c r="K7" s="104">
        <v>9661904.6243170332</v>
      </c>
      <c r="L7" s="104">
        <v>10144999.855532885</v>
      </c>
      <c r="M7" s="104">
        <v>10652249.84830953</v>
      </c>
      <c r="N7" s="104">
        <v>11184862.340725007</v>
      </c>
      <c r="O7" s="104">
        <v>11744105.457761258</v>
      </c>
      <c r="P7" s="104">
        <v>12331310.73064932</v>
      </c>
      <c r="Q7" s="104">
        <v>12947876.267181788</v>
      </c>
      <c r="R7" s="104">
        <v>13595270.080540877</v>
      </c>
      <c r="S7" s="104">
        <v>14275033.584567921</v>
      </c>
      <c r="U7" t="s">
        <v>1</v>
      </c>
      <c r="V7">
        <v>12526626.979242709</v>
      </c>
      <c r="W7">
        <v>14031799.526439432</v>
      </c>
      <c r="X7" s="55">
        <v>13810606.244615085</v>
      </c>
      <c r="Y7" s="55">
        <v>14501136.556845836</v>
      </c>
      <c r="Z7" s="55">
        <v>15226193.384688133</v>
      </c>
      <c r="AA7" s="55">
        <v>15987503.053922536</v>
      </c>
      <c r="AB7" s="55">
        <v>16786878.206618667</v>
      </c>
      <c r="AC7" s="55">
        <v>17626222.116949599</v>
      </c>
      <c r="AD7" s="55">
        <v>18507533.222797073</v>
      </c>
      <c r="AE7" s="55">
        <v>19432909.883936927</v>
      </c>
      <c r="AF7" s="55">
        <v>20404555.378133781</v>
      </c>
      <c r="AG7" s="55">
        <v>22303624.345275063</v>
      </c>
      <c r="AH7" s="55">
        <v>22496022.304392479</v>
      </c>
      <c r="AI7" s="55">
        <v>23620823.419612121</v>
      </c>
      <c r="AJ7" s="55">
        <v>24801864.59059272</v>
      </c>
      <c r="AK7" s="55">
        <v>26041957.820122357</v>
      </c>
      <c r="AM7" s="17" t="s">
        <v>1</v>
      </c>
      <c r="AN7" s="53">
        <v>10178584.115635777</v>
      </c>
      <c r="AO7" s="56">
        <v>0.81255585661664831</v>
      </c>
      <c r="AP7" s="53">
        <f t="shared" si="1"/>
        <v>11401620.884079073</v>
      </c>
      <c r="AQ7" s="53">
        <f t="shared" si="2"/>
        <v>11221888.987488443</v>
      </c>
      <c r="AR7" s="53">
        <f t="shared" si="3"/>
        <v>11782983.436862862</v>
      </c>
      <c r="AS7" s="53">
        <f t="shared" si="4"/>
        <v>12372132.608706011</v>
      </c>
      <c r="AT7" s="53">
        <f t="shared" si="5"/>
        <v>12990739.239141308</v>
      </c>
      <c r="AU7" s="53">
        <f t="shared" si="6"/>
        <v>13640276.201098375</v>
      </c>
      <c r="AV7" s="53">
        <f t="shared" si="7"/>
        <v>14322290.011153294</v>
      </c>
      <c r="AW7" s="53">
        <f t="shared" si="8"/>
        <v>15038404.511710953</v>
      </c>
      <c r="AX7" s="53">
        <f t="shared" si="9"/>
        <v>15790324.737296501</v>
      </c>
      <c r="AY7" s="53">
        <f t="shared" si="10"/>
        <v>16579840.974161332</v>
      </c>
      <c r="AZ7" s="53">
        <f t="shared" si="11"/>
        <v>18122940.585530911</v>
      </c>
      <c r="BA7" s="53">
        <f t="shared" si="12"/>
        <v>18279274.674012858</v>
      </c>
      <c r="BB7" s="53">
        <f t="shared" si="13"/>
        <v>19193238.407713514</v>
      </c>
      <c r="BC7" s="53">
        <f t="shared" si="14"/>
        <v>20152900.328099184</v>
      </c>
      <c r="BD7" s="53">
        <f t="shared" si="15"/>
        <v>21160545.344504144</v>
      </c>
    </row>
    <row r="8" spans="1:56" x14ac:dyDescent="0.3">
      <c r="C8" s="103" t="s">
        <v>31</v>
      </c>
      <c r="D8" s="97">
        <v>16365325.76</v>
      </c>
      <c r="E8" s="104">
        <v>17183592.048</v>
      </c>
      <c r="F8" s="104">
        <v>18042771.650400002</v>
      </c>
      <c r="G8" s="104">
        <v>18944910.232920002</v>
      </c>
      <c r="H8" s="104">
        <v>19892155.744566005</v>
      </c>
      <c r="I8" s="104">
        <v>20886763.531794306</v>
      </c>
      <c r="J8" s="104">
        <v>21931101.708384022</v>
      </c>
      <c r="K8" s="104">
        <v>23027656.793803222</v>
      </c>
      <c r="L8" s="104">
        <v>24179039.633493386</v>
      </c>
      <c r="M8" s="104">
        <v>25387991.615168057</v>
      </c>
      <c r="N8" s="104">
        <v>26657391.195926461</v>
      </c>
      <c r="O8" s="104">
        <v>27990260.755722787</v>
      </c>
      <c r="P8" s="104">
        <v>29389773.793508928</v>
      </c>
      <c r="Q8" s="104">
        <v>30859262.483184375</v>
      </c>
      <c r="R8" s="104">
        <v>32402225.607343595</v>
      </c>
      <c r="S8" s="104">
        <v>34022336.88771078</v>
      </c>
      <c r="U8" t="s">
        <v>31</v>
      </c>
      <c r="V8">
        <v>25716141.517070863</v>
      </c>
      <c r="W8">
        <v>27518502.679714449</v>
      </c>
      <c r="X8" s="55">
        <v>28352046.022570632</v>
      </c>
      <c r="Y8" s="55">
        <v>29769648.323699158</v>
      </c>
      <c r="Z8" s="55">
        <v>31258130.739884119</v>
      </c>
      <c r="AA8" s="55">
        <v>32821037.276878338</v>
      </c>
      <c r="AB8" s="55">
        <v>34462089.140722252</v>
      </c>
      <c r="AC8" s="55">
        <v>36185193.597758353</v>
      </c>
      <c r="AD8" s="55">
        <v>37994453.277646266</v>
      </c>
      <c r="AE8" s="55">
        <v>39894175.941528596</v>
      </c>
      <c r="AF8" s="55">
        <v>41888884.73860503</v>
      </c>
      <c r="AG8" s="55">
        <v>44499883.062325351</v>
      </c>
      <c r="AH8" s="55">
        <v>46182495.424312048</v>
      </c>
      <c r="AI8" s="55">
        <v>48491620.19552765</v>
      </c>
      <c r="AJ8" s="55">
        <v>50916201.205304049</v>
      </c>
      <c r="AK8" s="55">
        <v>53462011.265569232</v>
      </c>
      <c r="AM8" s="17" t="s">
        <v>31</v>
      </c>
      <c r="AN8" s="53">
        <v>16948709.704660185</v>
      </c>
      <c r="AO8" s="56">
        <v>0.6590689234389735</v>
      </c>
      <c r="AP8" s="53">
        <f t="shared" si="1"/>
        <v>18136589.935771909</v>
      </c>
      <c r="AQ8" s="53">
        <f t="shared" si="2"/>
        <v>18685952.449387856</v>
      </c>
      <c r="AR8" s="53">
        <f t="shared" si="3"/>
        <v>19620250.071857248</v>
      </c>
      <c r="AS8" s="53">
        <f t="shared" si="4"/>
        <v>20601262.575450111</v>
      </c>
      <c r="AT8" s="53">
        <f t="shared" si="5"/>
        <v>21631325.704222623</v>
      </c>
      <c r="AU8" s="53">
        <f t="shared" si="6"/>
        <v>22712891.989433754</v>
      </c>
      <c r="AV8" s="53">
        <f t="shared" si="7"/>
        <v>23848536.588905435</v>
      </c>
      <c r="AW8" s="53">
        <f t="shared" si="8"/>
        <v>25040963.418350704</v>
      </c>
      <c r="AX8" s="53">
        <f t="shared" si="9"/>
        <v>26293011.589268249</v>
      </c>
      <c r="AY8" s="53">
        <f t="shared" si="10"/>
        <v>27607662.168731663</v>
      </c>
      <c r="AZ8" s="53">
        <f t="shared" si="11"/>
        <v>29328490.023046982</v>
      </c>
      <c r="BA8" s="53">
        <f t="shared" si="12"/>
        <v>30437447.541026659</v>
      </c>
      <c r="BB8" s="53">
        <f t="shared" si="13"/>
        <v>31959319.918077994</v>
      </c>
      <c r="BC8" s="53">
        <f t="shared" si="14"/>
        <v>33557285.913981907</v>
      </c>
      <c r="BD8" s="53">
        <f t="shared" si="15"/>
        <v>35235150.209680989</v>
      </c>
    </row>
    <row r="9" spans="1:56" x14ac:dyDescent="0.3">
      <c r="C9" s="103" t="s">
        <v>32</v>
      </c>
      <c r="D9" s="97">
        <v>0</v>
      </c>
      <c r="E9" s="104">
        <v>0</v>
      </c>
      <c r="F9" s="104">
        <v>0</v>
      </c>
      <c r="G9" s="104">
        <v>0</v>
      </c>
      <c r="H9" s="104">
        <v>0</v>
      </c>
      <c r="I9" s="104">
        <v>0</v>
      </c>
      <c r="J9" s="104">
        <v>0</v>
      </c>
      <c r="K9" s="104">
        <v>0</v>
      </c>
      <c r="L9" s="104">
        <v>0</v>
      </c>
      <c r="M9" s="104">
        <v>0</v>
      </c>
      <c r="N9" s="104">
        <v>0</v>
      </c>
      <c r="O9" s="104">
        <v>0</v>
      </c>
      <c r="P9" s="104">
        <v>0</v>
      </c>
      <c r="Q9" s="104">
        <v>0</v>
      </c>
      <c r="R9" s="104">
        <v>0</v>
      </c>
      <c r="S9" s="104">
        <v>0</v>
      </c>
      <c r="U9" t="s">
        <v>32</v>
      </c>
      <c r="V9">
        <v>2493365.3753936258</v>
      </c>
      <c r="W9">
        <v>2703464.4355736566</v>
      </c>
      <c r="X9" s="55">
        <v>2748935.3263714737</v>
      </c>
      <c r="Y9" s="55">
        <v>2886382.0926900473</v>
      </c>
      <c r="Z9" s="55">
        <v>3030701.1973245493</v>
      </c>
      <c r="AA9" s="55">
        <v>3182236.257190777</v>
      </c>
      <c r="AB9" s="55">
        <v>3341348.0700503169</v>
      </c>
      <c r="AC9" s="55">
        <v>3508415.4735528324</v>
      </c>
      <c r="AD9" s="55">
        <v>3683836.2472304739</v>
      </c>
      <c r="AE9" s="55">
        <v>3868028.0595919979</v>
      </c>
      <c r="AF9" s="55">
        <v>4061429.4625715967</v>
      </c>
      <c r="AG9" s="55">
        <v>4349931.7271105237</v>
      </c>
      <c r="AH9" s="55">
        <v>4477725.9824851872</v>
      </c>
      <c r="AI9" s="55">
        <v>4701612.2816094467</v>
      </c>
      <c r="AJ9" s="55">
        <v>4936692.8956899196</v>
      </c>
      <c r="AK9" s="55">
        <v>5183527.5404744148</v>
      </c>
      <c r="AM9" s="17" t="s">
        <v>32</v>
      </c>
      <c r="AN9" s="53">
        <v>2010509.644666305</v>
      </c>
      <c r="AO9" s="56">
        <v>0.80634377316196881</v>
      </c>
      <c r="AP9" s="53">
        <f t="shared" si="1"/>
        <v>2179921.7135896548</v>
      </c>
      <c r="AQ9" s="53">
        <f t="shared" si="2"/>
        <v>2216586.8832446025</v>
      </c>
      <c r="AR9" s="53">
        <f t="shared" si="3"/>
        <v>2327416.2274068324</v>
      </c>
      <c r="AS9" s="53">
        <f t="shared" si="4"/>
        <v>2443787.0387771735</v>
      </c>
      <c r="AT9" s="53">
        <f t="shared" si="5"/>
        <v>2565976.3907160326</v>
      </c>
      <c r="AU9" s="53">
        <f t="shared" si="6"/>
        <v>2694275.2102518352</v>
      </c>
      <c r="AV9" s="53">
        <f t="shared" si="7"/>
        <v>2828988.9707644265</v>
      </c>
      <c r="AW9" s="53">
        <f t="shared" si="8"/>
        <v>2970438.4193026479</v>
      </c>
      <c r="AX9" s="53">
        <f t="shared" si="9"/>
        <v>3118960.3402677802</v>
      </c>
      <c r="AY9" s="53">
        <f t="shared" si="10"/>
        <v>3274908.3572811685</v>
      </c>
      <c r="AZ9" s="53">
        <f t="shared" si="11"/>
        <v>3507540.3618352595</v>
      </c>
      <c r="BA9" s="53">
        <f t="shared" si="12"/>
        <v>3610586.4639024897</v>
      </c>
      <c r="BB9" s="53">
        <f t="shared" si="13"/>
        <v>3791115.7870976143</v>
      </c>
      <c r="BC9" s="53">
        <f t="shared" si="14"/>
        <v>3980671.5764524955</v>
      </c>
      <c r="BD9" s="53">
        <f t="shared" si="15"/>
        <v>4179705.1552751195</v>
      </c>
    </row>
    <row r="10" spans="1:56" x14ac:dyDescent="0.3">
      <c r="C10" s="103" t="s">
        <v>2</v>
      </c>
      <c r="D10" s="97">
        <v>561824.84</v>
      </c>
      <c r="E10" s="104">
        <v>589916.08199999994</v>
      </c>
      <c r="F10" s="104">
        <v>619411.8861</v>
      </c>
      <c r="G10" s="104">
        <v>650382.48040500004</v>
      </c>
      <c r="H10" s="104">
        <v>682901.60442525009</v>
      </c>
      <c r="I10" s="104">
        <v>717046.68464651261</v>
      </c>
      <c r="J10" s="104">
        <v>752899.01887883828</v>
      </c>
      <c r="K10" s="104">
        <v>790543.96982278023</v>
      </c>
      <c r="L10" s="104">
        <v>830071.16831391933</v>
      </c>
      <c r="M10" s="104">
        <v>871574.72672961536</v>
      </c>
      <c r="N10" s="104">
        <v>915153.46306609618</v>
      </c>
      <c r="O10" s="104">
        <v>960911.13621940103</v>
      </c>
      <c r="P10" s="104">
        <v>1008956.6930303711</v>
      </c>
      <c r="Q10" s="104">
        <v>1059404.5276818897</v>
      </c>
      <c r="R10" s="104">
        <v>1112374.7540659842</v>
      </c>
      <c r="S10" s="104">
        <v>1167993.4917692833</v>
      </c>
      <c r="U10" t="s">
        <v>2</v>
      </c>
      <c r="V10">
        <v>1441699.3496312394</v>
      </c>
      <c r="W10">
        <v>1720102.3197656064</v>
      </c>
      <c r="X10" s="55">
        <v>1589473.5329684431</v>
      </c>
      <c r="Y10" s="55">
        <v>1668947.2096168639</v>
      </c>
      <c r="Z10" s="55">
        <v>1752394.5700977079</v>
      </c>
      <c r="AA10" s="55">
        <v>1840014.2986025934</v>
      </c>
      <c r="AB10" s="55">
        <v>1932015.0135327238</v>
      </c>
      <c r="AC10" s="55">
        <v>2028615.7642093594</v>
      </c>
      <c r="AD10" s="55">
        <v>2130046.5524198283</v>
      </c>
      <c r="AE10" s="55">
        <v>2236548.8800408193</v>
      </c>
      <c r="AF10" s="55">
        <v>2348376.3240428609</v>
      </c>
      <c r="AG10" s="55">
        <v>2672113.1428978057</v>
      </c>
      <c r="AH10" s="55">
        <v>2589084.8972572535</v>
      </c>
      <c r="AI10" s="55">
        <v>2718539.1421201169</v>
      </c>
      <c r="AJ10" s="55">
        <v>2854466.0992261232</v>
      </c>
      <c r="AK10" s="55">
        <v>2997189.4041874288</v>
      </c>
      <c r="AM10" s="17" t="s">
        <v>2</v>
      </c>
      <c r="AN10" s="53">
        <v>1244692.3565140879</v>
      </c>
      <c r="AO10" s="56">
        <v>0.86335084831137476</v>
      </c>
      <c r="AP10" s="53">
        <f t="shared" si="1"/>
        <v>1485051.7969519999</v>
      </c>
      <c r="AQ10" s="53">
        <f t="shared" si="2"/>
        <v>1372273.3230567833</v>
      </c>
      <c r="AR10" s="53">
        <f t="shared" si="3"/>
        <v>1440886.9892096212</v>
      </c>
      <c r="AS10" s="53">
        <f t="shared" si="4"/>
        <v>1512931.3386701031</v>
      </c>
      <c r="AT10" s="53">
        <f t="shared" si="5"/>
        <v>1588577.9056036081</v>
      </c>
      <c r="AU10" s="53">
        <f t="shared" si="6"/>
        <v>1668006.8008837893</v>
      </c>
      <c r="AV10" s="53">
        <f t="shared" si="7"/>
        <v>1751407.1409279783</v>
      </c>
      <c r="AW10" s="53">
        <f t="shared" si="8"/>
        <v>1838977.4979743778</v>
      </c>
      <c r="AX10" s="53">
        <f t="shared" si="9"/>
        <v>1930926.3728730965</v>
      </c>
      <c r="AY10" s="53">
        <f t="shared" si="10"/>
        <v>2027472.6915167519</v>
      </c>
      <c r="AZ10" s="53">
        <f t="shared" si="11"/>
        <v>2306971.1487047942</v>
      </c>
      <c r="BA10" s="53">
        <f t="shared" si="12"/>
        <v>2235288.6423972184</v>
      </c>
      <c r="BB10" s="53">
        <f t="shared" si="13"/>
        <v>2347053.0745170801</v>
      </c>
      <c r="BC10" s="53">
        <f t="shared" si="14"/>
        <v>2464405.7282429342</v>
      </c>
      <c r="BD10" s="53">
        <f t="shared" si="15"/>
        <v>2587626.0146550806</v>
      </c>
    </row>
    <row r="11" spans="1:56" x14ac:dyDescent="0.3">
      <c r="C11" s="103" t="s">
        <v>33</v>
      </c>
      <c r="D11" s="97">
        <v>13177143.49</v>
      </c>
      <c r="E11" s="104">
        <v>13836000.6645</v>
      </c>
      <c r="F11" s="104">
        <v>14527800.697725</v>
      </c>
      <c r="G11" s="104">
        <v>15254190.73261125</v>
      </c>
      <c r="H11" s="104">
        <v>16016900.269241814</v>
      </c>
      <c r="I11" s="104">
        <v>16817745.282703906</v>
      </c>
      <c r="J11" s="104">
        <v>17658632.546839103</v>
      </c>
      <c r="K11" s="104">
        <v>18541564.174181059</v>
      </c>
      <c r="L11" s="104">
        <v>19468642.382890113</v>
      </c>
      <c r="M11" s="104">
        <v>20442074.502034619</v>
      </c>
      <c r="N11" s="104">
        <v>21464178.227136351</v>
      </c>
      <c r="O11" s="104">
        <v>22537387.138493169</v>
      </c>
      <c r="P11" s="104">
        <v>23664256.49541783</v>
      </c>
      <c r="Q11" s="104">
        <v>24847469.320188724</v>
      </c>
      <c r="R11" s="104">
        <v>26089842.786198162</v>
      </c>
      <c r="S11" s="104">
        <v>27394334.925508071</v>
      </c>
      <c r="U11" t="s">
        <v>33</v>
      </c>
      <c r="V11">
        <v>17055014.876334984</v>
      </c>
      <c r="W11">
        <v>18159030.937277295</v>
      </c>
      <c r="X11" s="55">
        <v>18803153.901159327</v>
      </c>
      <c r="Y11" s="55">
        <v>19743311.596217293</v>
      </c>
      <c r="Z11" s="55">
        <v>20730477.176028159</v>
      </c>
      <c r="AA11" s="55">
        <v>21767001.034829579</v>
      </c>
      <c r="AB11" s="55">
        <v>22855351.086571045</v>
      </c>
      <c r="AC11" s="55">
        <v>23998118.640899606</v>
      </c>
      <c r="AD11" s="55">
        <v>25198024.572944593</v>
      </c>
      <c r="AE11" s="55">
        <v>26457925.801591825</v>
      </c>
      <c r="AF11" s="55">
        <v>27780822.091671407</v>
      </c>
      <c r="AG11" s="55">
        <v>29421128.513380531</v>
      </c>
      <c r="AH11" s="55">
        <v>30628356.356067736</v>
      </c>
      <c r="AI11" s="55">
        <v>32159774.17387113</v>
      </c>
      <c r="AJ11" s="55">
        <v>33767762.882564671</v>
      </c>
      <c r="AK11" s="55">
        <v>35456151.026692912</v>
      </c>
      <c r="AM11" s="17" t="s">
        <v>33</v>
      </c>
      <c r="AN11" s="53">
        <v>14535541.862785453</v>
      </c>
      <c r="AO11" s="56">
        <v>0.85227377215334621</v>
      </c>
      <c r="AP11" s="53">
        <f t="shared" si="1"/>
        <v>15476465.795562634</v>
      </c>
      <c r="AQ11" s="53">
        <f t="shared" si="2"/>
        <v>16025434.903720967</v>
      </c>
      <c r="AR11" s="53">
        <f t="shared" si="3"/>
        <v>16826706.648907017</v>
      </c>
      <c r="AS11" s="53">
        <f t="shared" si="4"/>
        <v>17668041.981352367</v>
      </c>
      <c r="AT11" s="53">
        <f t="shared" si="5"/>
        <v>18551444.080419995</v>
      </c>
      <c r="AU11" s="53">
        <f t="shared" si="6"/>
        <v>19479016.284440983</v>
      </c>
      <c r="AV11" s="53">
        <f t="shared" si="7"/>
        <v>20452967.09866304</v>
      </c>
      <c r="AW11" s="53">
        <f t="shared" si="8"/>
        <v>21475615.453596197</v>
      </c>
      <c r="AX11" s="53">
        <f t="shared" si="9"/>
        <v>22549396.22627601</v>
      </c>
      <c r="AY11" s="53">
        <f t="shared" si="10"/>
        <v>23676866.037589803</v>
      </c>
      <c r="AZ11" s="53">
        <f t="shared" si="11"/>
        <v>25074856.179107197</v>
      </c>
      <c r="BA11" s="53">
        <f t="shared" si="12"/>
        <v>26103744.806442767</v>
      </c>
      <c r="BB11" s="53">
        <f t="shared" si="13"/>
        <v>27408932.04676491</v>
      </c>
      <c r="BC11" s="53">
        <f t="shared" si="14"/>
        <v>28779378.649103142</v>
      </c>
      <c r="BD11" s="53">
        <f t="shared" si="15"/>
        <v>30218347.581558306</v>
      </c>
    </row>
    <row r="12" spans="1:56" x14ac:dyDescent="0.3">
      <c r="C12" s="103" t="s">
        <v>34</v>
      </c>
      <c r="D12" s="97">
        <v>12023751.860000001</v>
      </c>
      <c r="E12" s="104">
        <v>12624939.453000002</v>
      </c>
      <c r="F12" s="104">
        <v>13256186.425650002</v>
      </c>
      <c r="G12" s="104">
        <v>13918995.746932503</v>
      </c>
      <c r="H12" s="104">
        <v>14614945.534279129</v>
      </c>
      <c r="I12" s="104">
        <v>15345692.810993085</v>
      </c>
      <c r="J12" s="104">
        <v>16112977.451542739</v>
      </c>
      <c r="K12" s="104">
        <v>16918626.324119877</v>
      </c>
      <c r="L12" s="104">
        <v>17764557.64032587</v>
      </c>
      <c r="M12" s="104">
        <v>18652785.522342164</v>
      </c>
      <c r="N12" s="104">
        <v>19585424.798459273</v>
      </c>
      <c r="O12" s="104">
        <v>20564696.038382236</v>
      </c>
      <c r="P12" s="104">
        <v>21592930.84030135</v>
      </c>
      <c r="Q12" s="104">
        <v>22672577.382316418</v>
      </c>
      <c r="R12" s="104">
        <v>23806206.25143224</v>
      </c>
      <c r="S12" s="104">
        <v>24996516.564003851</v>
      </c>
      <c r="U12" t="s">
        <v>34</v>
      </c>
      <c r="V12">
        <v>23934114.601440925</v>
      </c>
      <c r="W12">
        <v>78608483.81356737</v>
      </c>
      <c r="X12" s="55">
        <v>26387361.348088622</v>
      </c>
      <c r="Y12" s="55">
        <v>27706729.415493045</v>
      </c>
      <c r="Z12" s="55">
        <v>29092065.886267696</v>
      </c>
      <c r="AA12" s="55">
        <v>30546669.180581082</v>
      </c>
      <c r="AB12" s="55">
        <v>32074002.639610153</v>
      </c>
      <c r="AC12" s="55">
        <v>33677702.771590658</v>
      </c>
      <c r="AD12" s="55">
        <v>35361587.910170197</v>
      </c>
      <c r="AE12" s="55">
        <v>37129667.305678688</v>
      </c>
      <c r="AF12" s="55">
        <v>38986150.670962632</v>
      </c>
      <c r="AG12" s="55">
        <v>94413121.686565131</v>
      </c>
      <c r="AH12" s="55">
        <v>42982231.114736319</v>
      </c>
      <c r="AI12" s="55">
        <v>45131342.670473114</v>
      </c>
      <c r="AJ12" s="55">
        <v>47387909.803996794</v>
      </c>
      <c r="AK12" s="55">
        <v>49757305.294196621</v>
      </c>
      <c r="AM12" s="17" t="s">
        <v>34</v>
      </c>
      <c r="AN12" s="53">
        <v>17408560.800025426</v>
      </c>
      <c r="AO12" s="56">
        <v>0.72735344882895159</v>
      </c>
      <c r="AP12" s="53">
        <f t="shared" si="1"/>
        <v>57176151.809013046</v>
      </c>
      <c r="AQ12" s="53">
        <f t="shared" si="2"/>
        <v>19192938.282028034</v>
      </c>
      <c r="AR12" s="53">
        <f t="shared" si="3"/>
        <v>20152585.19612943</v>
      </c>
      <c r="AS12" s="53">
        <f t="shared" si="4"/>
        <v>21160214.455935899</v>
      </c>
      <c r="AT12" s="53">
        <f t="shared" si="5"/>
        <v>22218225.178732693</v>
      </c>
      <c r="AU12" s="53">
        <f t="shared" si="6"/>
        <v>23329136.437669341</v>
      </c>
      <c r="AV12" s="53">
        <f t="shared" si="7"/>
        <v>24495593.259552807</v>
      </c>
      <c r="AW12" s="53">
        <f t="shared" si="8"/>
        <v>25720372.922530454</v>
      </c>
      <c r="AX12" s="53">
        <f t="shared" si="9"/>
        <v>27006391.568656959</v>
      </c>
      <c r="AY12" s="53">
        <f t="shared" si="10"/>
        <v>28356711.147089817</v>
      </c>
      <c r="AZ12" s="53">
        <f t="shared" si="11"/>
        <v>68671709.673430637</v>
      </c>
      <c r="BA12" s="53">
        <f t="shared" si="12"/>
        <v>31263274.039666533</v>
      </c>
      <c r="BB12" s="53">
        <f t="shared" si="13"/>
        <v>32826437.741649844</v>
      </c>
      <c r="BC12" s="53">
        <f t="shared" si="14"/>
        <v>34467759.628732353</v>
      </c>
      <c r="BD12" s="53">
        <f t="shared" si="15"/>
        <v>36191147.610168964</v>
      </c>
    </row>
    <row r="13" spans="1:56" x14ac:dyDescent="0.3">
      <c r="C13" s="103" t="s">
        <v>3</v>
      </c>
      <c r="D13" s="97">
        <v>101628.44999999995</v>
      </c>
      <c r="E13" s="104">
        <v>106709.87249999995</v>
      </c>
      <c r="F13" s="104">
        <v>112045.36612499996</v>
      </c>
      <c r="G13" s="104">
        <v>117647.63443124996</v>
      </c>
      <c r="H13" s="104">
        <v>123530.01615281246</v>
      </c>
      <c r="I13" s="104">
        <v>129706.51696045308</v>
      </c>
      <c r="J13" s="104">
        <v>136191.84280847575</v>
      </c>
      <c r="K13" s="104">
        <v>143001.43494889955</v>
      </c>
      <c r="L13" s="104">
        <v>150151.50669634453</v>
      </c>
      <c r="M13" s="104">
        <v>157659.08203116176</v>
      </c>
      <c r="N13" s="104">
        <v>165542.03613271986</v>
      </c>
      <c r="O13" s="104">
        <v>173819.13793935586</v>
      </c>
      <c r="P13" s="104">
        <v>182510.09483632367</v>
      </c>
      <c r="Q13" s="104">
        <v>191635.59957813987</v>
      </c>
      <c r="R13" s="104">
        <v>201217.37955704686</v>
      </c>
      <c r="S13" s="104">
        <v>211278.2485348992</v>
      </c>
      <c r="U13" t="s">
        <v>3</v>
      </c>
      <c r="V13">
        <v>1602777.3619626698</v>
      </c>
      <c r="W13">
        <v>2371603.9657695098</v>
      </c>
      <c r="X13" s="55">
        <v>1767062.0415638431</v>
      </c>
      <c r="Y13" s="55">
        <v>1855415.1436420351</v>
      </c>
      <c r="Z13" s="55">
        <v>1948185.9008241366</v>
      </c>
      <c r="AA13" s="55">
        <v>2045595.1958653447</v>
      </c>
      <c r="AB13" s="55">
        <v>2147874.9556586118</v>
      </c>
      <c r="AC13" s="55">
        <v>2255268.7034415421</v>
      </c>
      <c r="AD13" s="55">
        <v>2368032.1386136175</v>
      </c>
      <c r="AE13" s="55">
        <v>2486433.7455443004</v>
      </c>
      <c r="AF13" s="55">
        <v>2610755.4328215146</v>
      </c>
      <c r="AG13" s="55">
        <v>3429980.9401712976</v>
      </c>
      <c r="AH13" s="55">
        <v>2878357.8646857208</v>
      </c>
      <c r="AI13" s="55">
        <v>3022275.7579200077</v>
      </c>
      <c r="AJ13" s="55">
        <v>3173389.5458160071</v>
      </c>
      <c r="AK13" s="55">
        <v>3332059.0231068078</v>
      </c>
      <c r="AM13" s="17" t="s">
        <v>3</v>
      </c>
      <c r="AN13" s="53">
        <v>897726.31790250528</v>
      </c>
      <c r="AO13" s="56">
        <v>0.56010668680970188</v>
      </c>
      <c r="AP13" s="53">
        <f t="shared" si="1"/>
        <v>1328351.2396919099</v>
      </c>
      <c r="AQ13" s="53">
        <f t="shared" si="2"/>
        <v>989743.26548751188</v>
      </c>
      <c r="AR13" s="53">
        <f t="shared" si="3"/>
        <v>1039230.4287618874</v>
      </c>
      <c r="AS13" s="53">
        <f t="shared" si="4"/>
        <v>1091191.9501999817</v>
      </c>
      <c r="AT13" s="53">
        <f t="shared" si="5"/>
        <v>1145751.5477099814</v>
      </c>
      <c r="AU13" s="53">
        <f t="shared" si="6"/>
        <v>1203039.1250954804</v>
      </c>
      <c r="AV13" s="53">
        <f t="shared" si="7"/>
        <v>1263191.0813502544</v>
      </c>
      <c r="AW13" s="53">
        <f t="shared" si="8"/>
        <v>1326350.6354177659</v>
      </c>
      <c r="AX13" s="53">
        <f t="shared" si="9"/>
        <v>1392668.1671886554</v>
      </c>
      <c r="AY13" s="53">
        <f t="shared" si="10"/>
        <v>1462301.5755480877</v>
      </c>
      <c r="AZ13" s="53">
        <f t="shared" si="11"/>
        <v>1921155.2602197719</v>
      </c>
      <c r="BA13" s="53">
        <f t="shared" si="12"/>
        <v>1612187.4870417672</v>
      </c>
      <c r="BB13" s="53">
        <f t="shared" si="13"/>
        <v>1692796.8613938561</v>
      </c>
      <c r="BC13" s="53">
        <f t="shared" si="14"/>
        <v>1777436.7044635483</v>
      </c>
      <c r="BD13" s="53">
        <f t="shared" si="15"/>
        <v>1866308.5396867259</v>
      </c>
    </row>
    <row r="14" spans="1:56" x14ac:dyDescent="0.3">
      <c r="C14" s="103" t="s">
        <v>4</v>
      </c>
      <c r="D14" s="97">
        <v>3334545.46</v>
      </c>
      <c r="E14" s="104">
        <v>3501272.733</v>
      </c>
      <c r="F14" s="104">
        <v>3676336.3696500002</v>
      </c>
      <c r="G14" s="104">
        <v>3860153.1881325003</v>
      </c>
      <c r="H14" s="104">
        <v>4053160.8475391255</v>
      </c>
      <c r="I14" s="104">
        <v>4255818.8899160819</v>
      </c>
      <c r="J14" s="104">
        <v>4468609.8344118865</v>
      </c>
      <c r="K14" s="104">
        <v>4692040.326132481</v>
      </c>
      <c r="L14" s="104">
        <v>4926642.3424391048</v>
      </c>
      <c r="M14" s="104">
        <v>5172974.4595610602</v>
      </c>
      <c r="N14" s="104">
        <v>5431623.1825391138</v>
      </c>
      <c r="O14" s="104">
        <v>5703204.3416660698</v>
      </c>
      <c r="P14" s="104">
        <v>5988364.558749374</v>
      </c>
      <c r="Q14" s="104">
        <v>6287782.7866868433</v>
      </c>
      <c r="R14" s="104">
        <v>6602171.9260211857</v>
      </c>
      <c r="S14" s="104">
        <v>6932280.5223222449</v>
      </c>
      <c r="U14" t="s">
        <v>4</v>
      </c>
      <c r="V14">
        <v>10831364.352772903</v>
      </c>
      <c r="W14">
        <v>20941868.551834784</v>
      </c>
      <c r="X14" s="55">
        <v>11941579.198932128</v>
      </c>
      <c r="Y14" s="55">
        <v>12538658.158878734</v>
      </c>
      <c r="Z14" s="55">
        <v>13165591.066822678</v>
      </c>
      <c r="AA14" s="55">
        <v>13823870.620163804</v>
      </c>
      <c r="AB14" s="55">
        <v>14515064.151171997</v>
      </c>
      <c r="AC14" s="55">
        <v>15240817.358730596</v>
      </c>
      <c r="AD14" s="55">
        <v>16002858.226667129</v>
      </c>
      <c r="AE14" s="55">
        <v>16803001.138000488</v>
      </c>
      <c r="AF14" s="55">
        <v>17643151.194900524</v>
      </c>
      <c r="AG14" s="55">
        <v>28094244.736068767</v>
      </c>
      <c r="AH14" s="55">
        <v>19451574.192377821</v>
      </c>
      <c r="AI14" s="55">
        <v>20424152.901996709</v>
      </c>
      <c r="AJ14" s="55">
        <v>21445360.547096539</v>
      </c>
      <c r="AK14" s="55">
        <v>22517628.574451372</v>
      </c>
      <c r="AM14" s="17" t="s">
        <v>4</v>
      </c>
      <c r="AN14" s="53">
        <v>7790150.2235709764</v>
      </c>
      <c r="AO14" s="56">
        <v>0.7192215098531558</v>
      </c>
      <c r="AP14" s="53">
        <f t="shared" si="1"/>
        <v>15061842.318996934</v>
      </c>
      <c r="AQ14" s="53">
        <f t="shared" si="2"/>
        <v>8588640.6214870047</v>
      </c>
      <c r="AR14" s="53">
        <f t="shared" si="3"/>
        <v>9018072.6525613535</v>
      </c>
      <c r="AS14" s="53">
        <f t="shared" si="4"/>
        <v>9468976.2851894274</v>
      </c>
      <c r="AT14" s="53">
        <f t="shared" si="5"/>
        <v>9942425.0994488932</v>
      </c>
      <c r="AU14" s="53">
        <f t="shared" si="6"/>
        <v>10439546.35442134</v>
      </c>
      <c r="AV14" s="53">
        <f t="shared" si="7"/>
        <v>10961523.672142405</v>
      </c>
      <c r="AW14" s="53">
        <f t="shared" si="8"/>
        <v>11509599.855749527</v>
      </c>
      <c r="AX14" s="53">
        <f t="shared" si="9"/>
        <v>12085079.848537005</v>
      </c>
      <c r="AY14" s="53">
        <f t="shared" si="10"/>
        <v>12689333.840963865</v>
      </c>
      <c r="AZ14" s="53">
        <f t="shared" si="11"/>
        <v>20205985.117259454</v>
      </c>
      <c r="BA14" s="53">
        <f t="shared" si="12"/>
        <v>13989990.559662655</v>
      </c>
      <c r="BB14" s="53">
        <f t="shared" si="13"/>
        <v>14689490.087645788</v>
      </c>
      <c r="BC14" s="53">
        <f t="shared" si="14"/>
        <v>15423964.592028072</v>
      </c>
      <c r="BD14" s="53">
        <f t="shared" si="15"/>
        <v>16195162.82162948</v>
      </c>
    </row>
    <row r="15" spans="1:56" x14ac:dyDescent="0.3">
      <c r="C15" s="103" t="s">
        <v>5</v>
      </c>
      <c r="D15" s="97">
        <v>44863867.590000004</v>
      </c>
      <c r="E15" s="104">
        <v>47107060.969500005</v>
      </c>
      <c r="F15" s="104">
        <v>49462414.01797501</v>
      </c>
      <c r="G15" s="104">
        <v>51935534.718873762</v>
      </c>
      <c r="H15" s="104">
        <v>54532311.454817452</v>
      </c>
      <c r="I15" s="104">
        <v>57258927.027558327</v>
      </c>
      <c r="J15" s="104">
        <v>60121873.378936246</v>
      </c>
      <c r="K15" s="104">
        <v>63127967.047883064</v>
      </c>
      <c r="L15" s="104">
        <v>66284365.40027722</v>
      </c>
      <c r="M15" s="104">
        <v>69598583.670291081</v>
      </c>
      <c r="N15" s="104">
        <v>73078512.853805631</v>
      </c>
      <c r="O15" s="104">
        <v>76732438.496495917</v>
      </c>
      <c r="P15" s="104">
        <v>80569060.421320722</v>
      </c>
      <c r="Q15" s="104">
        <v>84597513.442386761</v>
      </c>
      <c r="R15" s="104">
        <v>88827389.114506111</v>
      </c>
      <c r="S15" s="104">
        <v>93268758.570231423</v>
      </c>
      <c r="U15" t="s">
        <v>5</v>
      </c>
      <c r="V15">
        <v>72136879.806993097</v>
      </c>
      <c r="W15">
        <v>98945427.019000247</v>
      </c>
      <c r="X15" s="55">
        <v>79530909.987209886</v>
      </c>
      <c r="Y15" s="55">
        <v>83507455.486570403</v>
      </c>
      <c r="Z15" s="55">
        <v>87682828.260898903</v>
      </c>
      <c r="AA15" s="55">
        <v>92066969.673943922</v>
      </c>
      <c r="AB15" s="55">
        <v>96670318.157641023</v>
      </c>
      <c r="AC15" s="55">
        <v>101503834.06552313</v>
      </c>
      <c r="AD15" s="55">
        <v>106579025.76879929</v>
      </c>
      <c r="AE15" s="55">
        <v>111907977.05723928</v>
      </c>
      <c r="AF15" s="55">
        <v>117503375.91010122</v>
      </c>
      <c r="AG15" s="55">
        <v>146580247.92726377</v>
      </c>
      <c r="AH15" s="55">
        <v>129547471.9408866</v>
      </c>
      <c r="AI15" s="55">
        <v>136024845.53793091</v>
      </c>
      <c r="AJ15" s="55">
        <v>142826087.81482747</v>
      </c>
      <c r="AK15" s="55">
        <v>149967392.20556882</v>
      </c>
      <c r="AM15" s="17" t="s">
        <v>5</v>
      </c>
      <c r="AN15" s="53">
        <v>24963385.398959447</v>
      </c>
      <c r="AO15" s="56">
        <v>0.34605579650451479</v>
      </c>
      <c r="AP15" s="53">
        <f t="shared" si="1"/>
        <v>34240638.55753947</v>
      </c>
      <c r="AQ15" s="53">
        <f t="shared" si="2"/>
        <v>27522132.402352788</v>
      </c>
      <c r="AR15" s="53">
        <f t="shared" si="3"/>
        <v>28898239.022470433</v>
      </c>
      <c r="AS15" s="53">
        <f t="shared" si="4"/>
        <v>30343150.97359395</v>
      </c>
      <c r="AT15" s="53">
        <f t="shared" si="5"/>
        <v>31860308.522273671</v>
      </c>
      <c r="AU15" s="53">
        <f t="shared" si="6"/>
        <v>33453323.948387325</v>
      </c>
      <c r="AV15" s="53">
        <f t="shared" si="7"/>
        <v>35125990.145806707</v>
      </c>
      <c r="AW15" s="53">
        <f t="shared" si="8"/>
        <v>36882289.653097048</v>
      </c>
      <c r="AX15" s="53">
        <f t="shared" si="9"/>
        <v>38726404.135751903</v>
      </c>
      <c r="AY15" s="53">
        <f t="shared" si="10"/>
        <v>40662724.342539497</v>
      </c>
      <c r="AZ15" s="53">
        <f t="shared" si="11"/>
        <v>50724944.448298514</v>
      </c>
      <c r="BA15" s="53">
        <f t="shared" si="12"/>
        <v>44830653.587649792</v>
      </c>
      <c r="BB15" s="53">
        <f t="shared" si="13"/>
        <v>47072186.267032273</v>
      </c>
      <c r="BC15" s="53">
        <f t="shared" si="14"/>
        <v>49425795.580383897</v>
      </c>
      <c r="BD15" s="53">
        <f t="shared" si="15"/>
        <v>51897085.359403081</v>
      </c>
    </row>
    <row r="16" spans="1:56" x14ac:dyDescent="0.3">
      <c r="C16" s="103" t="s">
        <v>37</v>
      </c>
      <c r="D16" s="97">
        <v>127923216.89</v>
      </c>
      <c r="E16" s="104">
        <v>134319377.73450002</v>
      </c>
      <c r="F16" s="104">
        <v>141035346.62122503</v>
      </c>
      <c r="G16" s="104">
        <v>148087113.95228627</v>
      </c>
      <c r="H16" s="104">
        <v>155491469.64990059</v>
      </c>
      <c r="I16" s="104">
        <v>163266043.13239563</v>
      </c>
      <c r="J16" s="104">
        <v>171429345.28901541</v>
      </c>
      <c r="K16" s="104">
        <v>180000812.5534662</v>
      </c>
      <c r="L16" s="104">
        <v>189000853.18113953</v>
      </c>
      <c r="M16" s="104">
        <v>198450895.84019652</v>
      </c>
      <c r="N16" s="104">
        <v>208373440.63220635</v>
      </c>
      <c r="O16" s="104">
        <v>218792112.66381669</v>
      </c>
      <c r="P16" s="104">
        <v>229731718.29700753</v>
      </c>
      <c r="Q16" s="104">
        <v>241218304.21185791</v>
      </c>
      <c r="R16" s="104">
        <v>253279219.42245081</v>
      </c>
      <c r="S16" s="104">
        <v>265943180.39357337</v>
      </c>
      <c r="U16" t="s">
        <v>37</v>
      </c>
      <c r="V16">
        <v>236167187.57870033</v>
      </c>
      <c r="W16">
        <v>259092319.62940767</v>
      </c>
      <c r="X16" s="55">
        <v>260374324.30551717</v>
      </c>
      <c r="Y16" s="55">
        <v>273393040.52079284</v>
      </c>
      <c r="Z16" s="55">
        <v>287062692.54683268</v>
      </c>
      <c r="AA16" s="55">
        <v>301415827.17417425</v>
      </c>
      <c r="AB16" s="55">
        <v>316486618.53288287</v>
      </c>
      <c r="AC16" s="55">
        <v>332310949.45952708</v>
      </c>
      <c r="AD16" s="55">
        <v>348926496.93250358</v>
      </c>
      <c r="AE16" s="55">
        <v>366372821.77912867</v>
      </c>
      <c r="AF16" s="55">
        <v>384691462.86808515</v>
      </c>
      <c r="AG16" s="55">
        <v>415042808.68326169</v>
      </c>
      <c r="AH16" s="55">
        <v>424122337.81206429</v>
      </c>
      <c r="AI16" s="55">
        <v>445328454.7026673</v>
      </c>
      <c r="AJ16" s="55">
        <v>467594877.43780071</v>
      </c>
      <c r="AK16" s="55">
        <v>490974621.30969071</v>
      </c>
      <c r="AM16" s="17" t="s">
        <v>37</v>
      </c>
      <c r="AN16" s="53">
        <v>66232817.368786119</v>
      </c>
      <c r="AO16" s="56">
        <v>0.28044885510064643</v>
      </c>
      <c r="AP16" s="53">
        <f t="shared" si="1"/>
        <v>72662144.405438125</v>
      </c>
      <c r="AQ16" s="53">
        <f t="shared" si="2"/>
        <v>73021681.149086714</v>
      </c>
      <c r="AR16" s="53">
        <f t="shared" si="3"/>
        <v>76672765.206540987</v>
      </c>
      <c r="AS16" s="53">
        <f t="shared" si="4"/>
        <v>80506403.466868088</v>
      </c>
      <c r="AT16" s="53">
        <f t="shared" si="5"/>
        <v>84531723.640211478</v>
      </c>
      <c r="AU16" s="53">
        <f t="shared" si="6"/>
        <v>88758309.822222024</v>
      </c>
      <c r="AV16" s="53">
        <f t="shared" si="7"/>
        <v>93196225.313333154</v>
      </c>
      <c r="AW16" s="53">
        <f t="shared" si="8"/>
        <v>97856036.578999847</v>
      </c>
      <c r="AX16" s="53">
        <f t="shared" si="9"/>
        <v>102748838.40794982</v>
      </c>
      <c r="AY16" s="53">
        <f t="shared" si="10"/>
        <v>107886280.32834733</v>
      </c>
      <c r="AZ16" s="53">
        <f t="shared" si="11"/>
        <v>116398280.51297738</v>
      </c>
      <c r="BA16" s="53">
        <f t="shared" si="12"/>
        <v>118944624.06200303</v>
      </c>
      <c r="BB16" s="53">
        <f t="shared" si="13"/>
        <v>124891855.26510313</v>
      </c>
      <c r="BC16" s="53">
        <f t="shared" si="14"/>
        <v>131136448.0283583</v>
      </c>
      <c r="BD16" s="53">
        <f t="shared" si="15"/>
        <v>137693270.42977619</v>
      </c>
    </row>
    <row r="17" spans="1:56" x14ac:dyDescent="0.3">
      <c r="C17" s="103" t="s">
        <v>6</v>
      </c>
      <c r="D17" s="97">
        <v>3307705.1699999995</v>
      </c>
      <c r="E17" s="104">
        <v>3473090.4284999995</v>
      </c>
      <c r="F17" s="104">
        <v>3646744.9499249994</v>
      </c>
      <c r="G17" s="104">
        <v>3829082.1974212495</v>
      </c>
      <c r="H17" s="104">
        <v>4020536.3072923119</v>
      </c>
      <c r="I17" s="104">
        <v>4221563.1226569274</v>
      </c>
      <c r="J17" s="104">
        <v>4432641.2787897736</v>
      </c>
      <c r="K17" s="104">
        <v>4654273.3427292621</v>
      </c>
      <c r="L17" s="104">
        <v>4886987.0098657254</v>
      </c>
      <c r="M17" s="104">
        <v>5131336.3603590121</v>
      </c>
      <c r="N17" s="104">
        <v>5387903.1783769634</v>
      </c>
      <c r="O17" s="104">
        <v>5657298.3372958116</v>
      </c>
      <c r="P17" s="104">
        <v>5940163.2541606026</v>
      </c>
      <c r="Q17" s="104">
        <v>6237171.4168686327</v>
      </c>
      <c r="R17" s="104">
        <v>6549029.9877120648</v>
      </c>
      <c r="S17" s="104">
        <v>6876481.4870976685</v>
      </c>
      <c r="U17" t="s">
        <v>6</v>
      </c>
      <c r="V17">
        <v>4446955.612659242</v>
      </c>
      <c r="W17">
        <v>4794266.3512951378</v>
      </c>
      <c r="X17" s="55">
        <v>4902768.5629568128</v>
      </c>
      <c r="Y17" s="55">
        <v>5147906.991104655</v>
      </c>
      <c r="Z17" s="55">
        <v>5405302.3406598875</v>
      </c>
      <c r="AA17" s="55">
        <v>5675567.457692883</v>
      </c>
      <c r="AB17" s="55">
        <v>5959345.8305775272</v>
      </c>
      <c r="AC17" s="55">
        <v>6257313.1221064022</v>
      </c>
      <c r="AD17" s="55">
        <v>6570178.778211724</v>
      </c>
      <c r="AE17" s="55">
        <v>6898687.7171223089</v>
      </c>
      <c r="AF17" s="55">
        <v>7243622.102978426</v>
      </c>
      <c r="AG17" s="55">
        <v>7730766.1661302811</v>
      </c>
      <c r="AH17" s="55">
        <v>7986093.3685337156</v>
      </c>
      <c r="AI17" s="55">
        <v>8385398.0369603997</v>
      </c>
      <c r="AJ17" s="55">
        <v>8804667.9388084225</v>
      </c>
      <c r="AK17" s="55">
        <v>9244901.335748842</v>
      </c>
      <c r="AM17" s="17" t="s">
        <v>6</v>
      </c>
      <c r="AN17" s="53">
        <v>3015525.9289276665</v>
      </c>
      <c r="AO17" s="56">
        <v>0.67811019303707587</v>
      </c>
      <c r="AP17" s="53">
        <f t="shared" si="1"/>
        <v>3251040.8809479033</v>
      </c>
      <c r="AQ17" s="53">
        <f t="shared" si="2"/>
        <v>3324617.3366427515</v>
      </c>
      <c r="AR17" s="53">
        <f t="shared" si="3"/>
        <v>3490848.20347489</v>
      </c>
      <c r="AS17" s="53">
        <f t="shared" si="4"/>
        <v>3665390.6136486344</v>
      </c>
      <c r="AT17" s="53">
        <f t="shared" si="5"/>
        <v>3848660.1443310669</v>
      </c>
      <c r="AU17" s="53">
        <f t="shared" si="6"/>
        <v>4041093.1515476201</v>
      </c>
      <c r="AV17" s="53">
        <f t="shared" si="7"/>
        <v>4243147.8091250006</v>
      </c>
      <c r="AW17" s="53">
        <f t="shared" si="8"/>
        <v>4455305.1995812515</v>
      </c>
      <c r="AX17" s="53">
        <f t="shared" si="9"/>
        <v>4678070.4595603133</v>
      </c>
      <c r="AY17" s="53">
        <f t="shared" si="10"/>
        <v>4911973.9825383304</v>
      </c>
      <c r="AZ17" s="53">
        <f t="shared" si="11"/>
        <v>5242311.3372390997</v>
      </c>
      <c r="BA17" s="53">
        <f t="shared" si="12"/>
        <v>5415451.315748509</v>
      </c>
      <c r="BB17" s="53">
        <f t="shared" si="13"/>
        <v>5686223.8815359334</v>
      </c>
      <c r="BC17" s="53">
        <f t="shared" si="14"/>
        <v>5970535.0756127322</v>
      </c>
      <c r="BD17" s="53">
        <f t="shared" si="15"/>
        <v>6269061.8293933682</v>
      </c>
    </row>
    <row r="18" spans="1:56" x14ac:dyDescent="0.3">
      <c r="C18" s="103" t="s">
        <v>7</v>
      </c>
      <c r="D18" s="97">
        <v>146732324.09999999</v>
      </c>
      <c r="E18" s="104">
        <v>154068940.30500001</v>
      </c>
      <c r="F18" s="104">
        <v>161772387.32025</v>
      </c>
      <c r="G18" s="104">
        <v>169861006.68626252</v>
      </c>
      <c r="H18" s="104">
        <v>178354057.02057564</v>
      </c>
      <c r="I18" s="104">
        <v>187271759.87160444</v>
      </c>
      <c r="J18" s="104">
        <v>196635347.86518466</v>
      </c>
      <c r="K18" s="104">
        <v>206467115.25844389</v>
      </c>
      <c r="L18" s="104">
        <v>216790471.02136609</v>
      </c>
      <c r="M18" s="104">
        <v>227629994.5724344</v>
      </c>
      <c r="N18" s="104">
        <v>239011494.30105612</v>
      </c>
      <c r="O18" s="104">
        <v>250962069.01610893</v>
      </c>
      <c r="P18" s="104">
        <v>263510172.46691439</v>
      </c>
      <c r="Q18" s="104">
        <v>276685681.09026009</v>
      </c>
      <c r="R18" s="104">
        <v>290519965.14477313</v>
      </c>
      <c r="S18" s="104">
        <v>305045963.40201181</v>
      </c>
      <c r="U18" t="s">
        <v>7</v>
      </c>
      <c r="V18">
        <v>254269549.05093378</v>
      </c>
      <c r="W18">
        <v>287875731.56353545</v>
      </c>
      <c r="X18" s="55">
        <v>280332177.82865459</v>
      </c>
      <c r="Y18" s="55">
        <v>294348786.72008717</v>
      </c>
      <c r="Z18" s="55">
        <v>309066226.05609167</v>
      </c>
      <c r="AA18" s="55">
        <v>324519537.35889614</v>
      </c>
      <c r="AB18" s="55">
        <v>340745514.22684115</v>
      </c>
      <c r="AC18" s="55">
        <v>357782789.93818319</v>
      </c>
      <c r="AD18" s="55">
        <v>375671929.43509221</v>
      </c>
      <c r="AE18" s="55">
        <v>394455525.906847</v>
      </c>
      <c r="AF18" s="55">
        <v>414178302.20218927</v>
      </c>
      <c r="AG18" s="55">
        <v>455779922.37235361</v>
      </c>
      <c r="AH18" s="55">
        <v>456631578.17791373</v>
      </c>
      <c r="AI18" s="55">
        <v>479463157.08680952</v>
      </c>
      <c r="AJ18" s="55">
        <v>503436314.94115007</v>
      </c>
      <c r="AK18" s="55">
        <v>528608130.68820751</v>
      </c>
      <c r="AM18" s="17" t="s">
        <v>7</v>
      </c>
      <c r="AN18" s="53">
        <v>90987303.121804401</v>
      </c>
      <c r="AO18" s="56">
        <v>0.35783798516737986</v>
      </c>
      <c r="AP18" s="53">
        <f t="shared" si="1"/>
        <v>103012871.76128103</v>
      </c>
      <c r="AQ18" s="53">
        <f t="shared" si="2"/>
        <v>100313501.69178939</v>
      </c>
      <c r="AR18" s="53">
        <f t="shared" si="3"/>
        <v>105329176.77637881</v>
      </c>
      <c r="AS18" s="53">
        <f t="shared" si="4"/>
        <v>110595635.61519779</v>
      </c>
      <c r="AT18" s="53">
        <f t="shared" si="5"/>
        <v>116125417.39595765</v>
      </c>
      <c r="AU18" s="53">
        <f t="shared" si="6"/>
        <v>121931688.26575561</v>
      </c>
      <c r="AV18" s="53">
        <f t="shared" si="7"/>
        <v>128028272.67904338</v>
      </c>
      <c r="AW18" s="53">
        <f t="shared" si="8"/>
        <v>134429686.31299549</v>
      </c>
      <c r="AX18" s="53">
        <f t="shared" si="9"/>
        <v>141151170.62864533</v>
      </c>
      <c r="AY18" s="53">
        <f t="shared" si="10"/>
        <v>148208729.16007757</v>
      </c>
      <c r="AZ18" s="53">
        <f t="shared" si="11"/>
        <v>163095369.10146782</v>
      </c>
      <c r="BA18" s="53">
        <f t="shared" si="12"/>
        <v>163400123.89898553</v>
      </c>
      <c r="BB18" s="53">
        <f t="shared" si="13"/>
        <v>171570130.09393486</v>
      </c>
      <c r="BC18" s="53">
        <f t="shared" si="14"/>
        <v>180148636.59863162</v>
      </c>
      <c r="BD18" s="53">
        <f t="shared" si="15"/>
        <v>189156068.42856318</v>
      </c>
    </row>
    <row r="19" spans="1:56" x14ac:dyDescent="0.3">
      <c r="C19" s="103" t="s">
        <v>38</v>
      </c>
      <c r="D19" s="97">
        <v>15934677.76</v>
      </c>
      <c r="E19" s="104">
        <v>16731411.648</v>
      </c>
      <c r="F19" s="104">
        <v>17567982.2304</v>
      </c>
      <c r="G19" s="104">
        <v>18446381.34192</v>
      </c>
      <c r="H19" s="104">
        <v>19368700.409016002</v>
      </c>
      <c r="I19" s="104">
        <v>20337135.429466803</v>
      </c>
      <c r="J19" s="104">
        <v>21353992.200940143</v>
      </c>
      <c r="K19" s="104">
        <v>22421691.810987152</v>
      </c>
      <c r="L19" s="104">
        <v>23542776.401536509</v>
      </c>
      <c r="M19" s="104">
        <v>24719915.221613336</v>
      </c>
      <c r="N19" s="104">
        <v>25955910.982694004</v>
      </c>
      <c r="O19" s="104">
        <v>27253706.531828705</v>
      </c>
      <c r="P19" s="104">
        <v>28616391.858420141</v>
      </c>
      <c r="Q19" s="104">
        <v>30047211.451341148</v>
      </c>
      <c r="R19" s="104">
        <v>31549572.023908209</v>
      </c>
      <c r="S19" s="104">
        <v>33127050.625103623</v>
      </c>
      <c r="U19" t="s">
        <v>38</v>
      </c>
      <c r="V19">
        <v>19430061.725612499</v>
      </c>
      <c r="W19">
        <v>21520781.929544993</v>
      </c>
      <c r="X19" s="55">
        <v>21421643.052487765</v>
      </c>
      <c r="Y19" s="55">
        <v>22492725.205112148</v>
      </c>
      <c r="Z19" s="55">
        <v>23617361.465367761</v>
      </c>
      <c r="AA19" s="55">
        <v>24798229.538636148</v>
      </c>
      <c r="AB19" s="55">
        <v>26038141.015567958</v>
      </c>
      <c r="AC19" s="55">
        <v>27340048.066346351</v>
      </c>
      <c r="AD19" s="55">
        <v>28707050.46966368</v>
      </c>
      <c r="AE19" s="55">
        <v>30142402.993146859</v>
      </c>
      <c r="AF19" s="55">
        <v>31649523.142804205</v>
      </c>
      <c r="AG19" s="55">
        <v>34351216.417596273</v>
      </c>
      <c r="AH19" s="55">
        <v>34893599.26494164</v>
      </c>
      <c r="AI19" s="55">
        <v>36638279.228188701</v>
      </c>
      <c r="AJ19" s="55">
        <v>38470193.189598136</v>
      </c>
      <c r="AK19" s="55">
        <v>40393702.849078067</v>
      </c>
      <c r="AM19" s="17" t="s">
        <v>38</v>
      </c>
      <c r="AN19" s="53">
        <v>8758633.4295766354</v>
      </c>
      <c r="AO19" s="56">
        <v>0.45077743721375307</v>
      </c>
      <c r="AP19" s="53">
        <f t="shared" si="1"/>
        <v>9701082.9250363391</v>
      </c>
      <c r="AQ19" s="53">
        <f t="shared" si="2"/>
        <v>9656393.3561082333</v>
      </c>
      <c r="AR19" s="53">
        <f t="shared" si="3"/>
        <v>10139213.023913642</v>
      </c>
      <c r="AS19" s="53">
        <f t="shared" si="4"/>
        <v>10646173.675109327</v>
      </c>
      <c r="AT19" s="53">
        <f t="shared" si="5"/>
        <v>11178482.358864794</v>
      </c>
      <c r="AU19" s="53">
        <f t="shared" si="6"/>
        <v>11737406.476808034</v>
      </c>
      <c r="AV19" s="53">
        <f t="shared" si="7"/>
        <v>12324276.800648434</v>
      </c>
      <c r="AW19" s="53">
        <f t="shared" si="8"/>
        <v>12940490.640680861</v>
      </c>
      <c r="AX19" s="53">
        <f t="shared" si="9"/>
        <v>13587515.1727149</v>
      </c>
      <c r="AY19" s="53">
        <f t="shared" si="10"/>
        <v>14266890.931350648</v>
      </c>
      <c r="AZ19" s="53">
        <f t="shared" si="11"/>
        <v>15484753.301899048</v>
      </c>
      <c r="BA19" s="53">
        <f t="shared" si="12"/>
        <v>15729247.25181409</v>
      </c>
      <c r="BB19" s="53">
        <f t="shared" si="13"/>
        <v>16515709.614404786</v>
      </c>
      <c r="BC19" s="53">
        <f t="shared" si="14"/>
        <v>17341495.095125023</v>
      </c>
      <c r="BD19" s="53">
        <f t="shared" si="15"/>
        <v>18208569.849881288</v>
      </c>
    </row>
    <row r="20" spans="1:56" x14ac:dyDescent="0.3">
      <c r="C20" s="103" t="s">
        <v>39</v>
      </c>
      <c r="D20" s="97">
        <v>10539048.600000001</v>
      </c>
      <c r="E20" s="104">
        <v>11066001.030000001</v>
      </c>
      <c r="F20" s="104">
        <v>11619301.081500001</v>
      </c>
      <c r="G20" s="104">
        <v>12200266.135575002</v>
      </c>
      <c r="H20" s="104">
        <v>12810279.442353753</v>
      </c>
      <c r="I20" s="104">
        <v>13450793.414471442</v>
      </c>
      <c r="J20" s="104">
        <v>14123333.085195014</v>
      </c>
      <c r="K20" s="104">
        <v>14829499.739454765</v>
      </c>
      <c r="L20" s="104">
        <v>15570974.726427503</v>
      </c>
      <c r="M20" s="104">
        <v>16349523.46274888</v>
      </c>
      <c r="N20" s="104">
        <v>17166999.635886323</v>
      </c>
      <c r="O20" s="104">
        <v>18025349.617680639</v>
      </c>
      <c r="P20" s="104">
        <v>18926617.098564673</v>
      </c>
      <c r="Q20" s="104">
        <v>19872947.953492906</v>
      </c>
      <c r="R20" s="104">
        <v>20866595.351167552</v>
      </c>
      <c r="S20" s="104">
        <v>21909925.118725929</v>
      </c>
      <c r="U20" t="s">
        <v>39</v>
      </c>
      <c r="V20">
        <v>14557919.376485009</v>
      </c>
      <c r="W20">
        <v>18096236.64963869</v>
      </c>
      <c r="X20" s="55">
        <v>16050106.112574721</v>
      </c>
      <c r="Y20" s="55">
        <v>16852611.418203451</v>
      </c>
      <c r="Z20" s="55">
        <v>17695241.98911364</v>
      </c>
      <c r="AA20" s="55">
        <v>18580004.088569313</v>
      </c>
      <c r="AB20" s="55">
        <v>19509004.292997777</v>
      </c>
      <c r="AC20" s="55">
        <v>20484454.50764766</v>
      </c>
      <c r="AD20" s="55">
        <v>21508677.233030062</v>
      </c>
      <c r="AE20" s="55">
        <v>22584111.094681568</v>
      </c>
      <c r="AF20" s="55">
        <v>23713316.649415631</v>
      </c>
      <c r="AG20" s="55">
        <v>27709403.786215857</v>
      </c>
      <c r="AH20" s="55">
        <v>26143931.605980735</v>
      </c>
      <c r="AI20" s="55">
        <v>27451128.18627977</v>
      </c>
      <c r="AJ20" s="55">
        <v>28823684.595593769</v>
      </c>
      <c r="AK20" s="55">
        <v>30264868.825373456</v>
      </c>
      <c r="AM20" s="17" t="s">
        <v>39</v>
      </c>
      <c r="AN20" s="53">
        <v>6329721.2941237381</v>
      </c>
      <c r="AO20" s="56">
        <v>0.43479573766206975</v>
      </c>
      <c r="AP20" s="53">
        <f t="shared" si="1"/>
        <v>7868166.5629870361</v>
      </c>
      <c r="AQ20" s="53">
        <f t="shared" si="2"/>
        <v>6978517.7267714208</v>
      </c>
      <c r="AR20" s="53">
        <f t="shared" si="3"/>
        <v>7327443.6131099891</v>
      </c>
      <c r="AS20" s="53">
        <f t="shared" si="4"/>
        <v>7693815.7937654955</v>
      </c>
      <c r="AT20" s="53">
        <f t="shared" si="5"/>
        <v>8078506.5834537661</v>
      </c>
      <c r="AU20" s="53">
        <f t="shared" si="6"/>
        <v>8482431.9126264546</v>
      </c>
      <c r="AV20" s="53">
        <f t="shared" si="7"/>
        <v>8906553.5082577746</v>
      </c>
      <c r="AW20" s="53">
        <f t="shared" si="8"/>
        <v>9351881.1836706717</v>
      </c>
      <c r="AX20" s="53">
        <f t="shared" si="9"/>
        <v>9819475.2428542059</v>
      </c>
      <c r="AY20" s="53">
        <f t="shared" si="10"/>
        <v>10310449.004996909</v>
      </c>
      <c r="AZ20" s="53">
        <f t="shared" si="11"/>
        <v>12047930.659403872</v>
      </c>
      <c r="BA20" s="53">
        <f t="shared" si="12"/>
        <v>11367270.028009094</v>
      </c>
      <c r="BB20" s="53">
        <f t="shared" si="13"/>
        <v>11935633.529409548</v>
      </c>
      <c r="BC20" s="53">
        <f t="shared" si="14"/>
        <v>12532415.205880029</v>
      </c>
      <c r="BD20" s="53">
        <f t="shared" si="15"/>
        <v>13159035.966174031</v>
      </c>
    </row>
    <row r="21" spans="1:56" x14ac:dyDescent="0.3">
      <c r="C21" s="103" t="s">
        <v>40</v>
      </c>
      <c r="D21" s="97">
        <v>12117085.939999999</v>
      </c>
      <c r="E21" s="104">
        <v>12722940.237</v>
      </c>
      <c r="F21" s="104">
        <v>13359087.248850001</v>
      </c>
      <c r="G21" s="104">
        <v>14027041.611292502</v>
      </c>
      <c r="H21" s="104">
        <v>14728393.691857127</v>
      </c>
      <c r="I21" s="104">
        <v>15464813.376449985</v>
      </c>
      <c r="J21" s="104">
        <v>16238054.045272486</v>
      </c>
      <c r="K21" s="104">
        <v>17049956.747536112</v>
      </c>
      <c r="L21" s="104">
        <v>17902454.584912919</v>
      </c>
      <c r="M21" s="104">
        <v>18797577.314158566</v>
      </c>
      <c r="N21" s="104">
        <v>19737456.179866496</v>
      </c>
      <c r="O21" s="104">
        <v>20724328.988859821</v>
      </c>
      <c r="P21" s="104">
        <v>21760545.438302811</v>
      </c>
      <c r="Q21" s="104">
        <v>22848572.710217953</v>
      </c>
      <c r="R21" s="104">
        <v>23991001.345728852</v>
      </c>
      <c r="S21" s="104">
        <v>25190551.413015295</v>
      </c>
      <c r="U21" t="s">
        <v>40</v>
      </c>
      <c r="V21">
        <v>46540445.810584165</v>
      </c>
      <c r="W21">
        <v>68600728.4401014</v>
      </c>
      <c r="X21" s="55">
        <v>51310841.506169036</v>
      </c>
      <c r="Y21" s="55">
        <v>53876383.581477493</v>
      </c>
      <c r="Z21" s="55">
        <v>56570202.760551363</v>
      </c>
      <c r="AA21" s="55">
        <v>59398712.898578942</v>
      </c>
      <c r="AB21" s="55">
        <v>62368648.543507874</v>
      </c>
      <c r="AC21" s="55">
        <v>65487080.970683269</v>
      </c>
      <c r="AD21" s="55">
        <v>68761435.019217461</v>
      </c>
      <c r="AE21" s="55">
        <v>72199506.770178333</v>
      </c>
      <c r="AF21" s="55">
        <v>75809482.108687267</v>
      </c>
      <c r="AG21" s="55">
        <v>99333216.553109586</v>
      </c>
      <c r="AH21" s="55">
        <v>83579954.024827674</v>
      </c>
      <c r="AI21" s="55">
        <v>87758951.726069108</v>
      </c>
      <c r="AJ21" s="55">
        <v>92146899.31237255</v>
      </c>
      <c r="AK21" s="55">
        <v>96754244.277991161</v>
      </c>
      <c r="AM21" s="17" t="s">
        <v>40</v>
      </c>
      <c r="AN21" s="53">
        <v>15864625.320651824</v>
      </c>
      <c r="AO21" s="56">
        <v>0.34087824137352618</v>
      </c>
      <c r="AP21" s="53">
        <f t="shared" si="1"/>
        <v>23384495.667604607</v>
      </c>
      <c r="AQ21" s="53">
        <f t="shared" si="2"/>
        <v>17490749.416018635</v>
      </c>
      <c r="AR21" s="53">
        <f t="shared" si="3"/>
        <v>18365286.886819568</v>
      </c>
      <c r="AS21" s="53">
        <f t="shared" si="4"/>
        <v>19283551.231160544</v>
      </c>
      <c r="AT21" s="53">
        <f t="shared" si="5"/>
        <v>20247728.792718574</v>
      </c>
      <c r="AU21" s="53">
        <f t="shared" si="6"/>
        <v>21260115.232354499</v>
      </c>
      <c r="AV21" s="53">
        <f t="shared" si="7"/>
        <v>22323120.993972223</v>
      </c>
      <c r="AW21" s="53">
        <f t="shared" si="8"/>
        <v>23439277.043670844</v>
      </c>
      <c r="AX21" s="53">
        <f t="shared" si="9"/>
        <v>24611240.895854387</v>
      </c>
      <c r="AY21" s="53">
        <f t="shared" si="10"/>
        <v>25841802.940647114</v>
      </c>
      <c r="AZ21" s="53">
        <f t="shared" si="11"/>
        <v>33860532.168599635</v>
      </c>
      <c r="BA21" s="53">
        <f t="shared" si="12"/>
        <v>28490587.742063429</v>
      </c>
      <c r="BB21" s="53">
        <f t="shared" si="13"/>
        <v>29915117.129166618</v>
      </c>
      <c r="BC21" s="53">
        <f t="shared" si="14"/>
        <v>31410872.985624943</v>
      </c>
      <c r="BD21" s="53">
        <f t="shared" si="15"/>
        <v>32981416.634906184</v>
      </c>
    </row>
    <row r="22" spans="1:56" x14ac:dyDescent="0.3">
      <c r="C22" s="103" t="s">
        <v>41</v>
      </c>
      <c r="D22" s="97">
        <v>34669950.689999998</v>
      </c>
      <c r="E22" s="104">
        <v>36403448.2245</v>
      </c>
      <c r="F22" s="104">
        <v>38223620.635724999</v>
      </c>
      <c r="G22" s="104">
        <v>40134801.667511247</v>
      </c>
      <c r="H22" s="104">
        <v>42141541.750886813</v>
      </c>
      <c r="I22" s="104">
        <v>44248618.838431157</v>
      </c>
      <c r="J22" s="104">
        <v>46461049.780352719</v>
      </c>
      <c r="K22" s="104">
        <v>48784102.269370355</v>
      </c>
      <c r="L22" s="104">
        <v>51223307.382838875</v>
      </c>
      <c r="M22" s="104">
        <v>53784472.751980819</v>
      </c>
      <c r="N22" s="104">
        <v>56473696.389579862</v>
      </c>
      <c r="O22" s="104">
        <v>59297381.209058858</v>
      </c>
      <c r="P22" s="104">
        <v>62262250.269511804</v>
      </c>
      <c r="Q22" s="104">
        <v>65375362.782987393</v>
      </c>
      <c r="R22" s="104">
        <v>68644130.922136769</v>
      </c>
      <c r="S22" s="104">
        <v>72076337.468243614</v>
      </c>
      <c r="U22" t="s">
        <v>41</v>
      </c>
      <c r="V22">
        <v>116907879.40951176</v>
      </c>
      <c r="W22">
        <v>171996342.07352898</v>
      </c>
      <c r="X22" s="55">
        <v>128890937.04898675</v>
      </c>
      <c r="Y22" s="55">
        <v>135335483.90143615</v>
      </c>
      <c r="Z22" s="55">
        <v>142102258.09650794</v>
      </c>
      <c r="AA22" s="55">
        <v>149207371.0013333</v>
      </c>
      <c r="AB22" s="55">
        <v>156667739.55140004</v>
      </c>
      <c r="AC22" s="55">
        <v>164501126.52896994</v>
      </c>
      <c r="AD22" s="55">
        <v>172726182.8554185</v>
      </c>
      <c r="AE22" s="55">
        <v>181362491.99818951</v>
      </c>
      <c r="AF22" s="55">
        <v>190430616.5980989</v>
      </c>
      <c r="AG22" s="55">
        <v>249195216.12154537</v>
      </c>
      <c r="AH22" s="55">
        <v>209949754.79940408</v>
      </c>
      <c r="AI22" s="55">
        <v>220447242.53937426</v>
      </c>
      <c r="AJ22" s="55">
        <v>231469604.666343</v>
      </c>
      <c r="AK22" s="55">
        <v>243043084.89966017</v>
      </c>
      <c r="AM22" s="17" t="s">
        <v>41</v>
      </c>
      <c r="AN22" s="53">
        <v>36907624.968276024</v>
      </c>
      <c r="AO22" s="56">
        <v>0.3156983528799957</v>
      </c>
      <c r="AP22" s="53">
        <f t="shared" si="1"/>
        <v>54298961.893997401</v>
      </c>
      <c r="AQ22" s="53">
        <f t="shared" si="2"/>
        <v>40690656.52752433</v>
      </c>
      <c r="AR22" s="53">
        <f t="shared" si="3"/>
        <v>42725189.353900567</v>
      </c>
      <c r="AS22" s="53">
        <f t="shared" si="4"/>
        <v>44861448.821595587</v>
      </c>
      <c r="AT22" s="53">
        <f t="shared" si="5"/>
        <v>47104521.26267536</v>
      </c>
      <c r="AU22" s="53">
        <f t="shared" si="6"/>
        <v>49459747.325809151</v>
      </c>
      <c r="AV22" s="53">
        <f t="shared" si="7"/>
        <v>51932734.692099579</v>
      </c>
      <c r="AW22" s="53">
        <f t="shared" si="8"/>
        <v>54529371.426704578</v>
      </c>
      <c r="AX22" s="53">
        <f t="shared" si="9"/>
        <v>57255839.998039827</v>
      </c>
      <c r="AY22" s="53">
        <f t="shared" si="10"/>
        <v>60118631.997941792</v>
      </c>
      <c r="AZ22" s="53">
        <f t="shared" si="11"/>
        <v>78670519.275146425</v>
      </c>
      <c r="BA22" s="53">
        <f t="shared" si="12"/>
        <v>66280791.777730845</v>
      </c>
      <c r="BB22" s="53">
        <f t="shared" si="13"/>
        <v>69594831.366617382</v>
      </c>
      <c r="BC22" s="53">
        <f t="shared" si="14"/>
        <v>73074572.934948251</v>
      </c>
      <c r="BD22" s="53">
        <f t="shared" si="15"/>
        <v>76728301.581695676</v>
      </c>
    </row>
    <row r="23" spans="1:56" x14ac:dyDescent="0.3">
      <c r="C23" s="103" t="s">
        <v>42</v>
      </c>
      <c r="D23" s="97">
        <v>10669843</v>
      </c>
      <c r="E23" s="104">
        <v>11203335.15</v>
      </c>
      <c r="F23" s="104">
        <v>11763501.907500001</v>
      </c>
      <c r="G23" s="104">
        <v>12351677.002875002</v>
      </c>
      <c r="H23" s="104">
        <v>12969260.853018753</v>
      </c>
      <c r="I23" s="104">
        <v>13617723.895669691</v>
      </c>
      <c r="J23" s="104">
        <v>14298610.090453176</v>
      </c>
      <c r="K23" s="104">
        <v>15013540.594975835</v>
      </c>
      <c r="L23" s="104">
        <v>15764217.624724627</v>
      </c>
      <c r="M23" s="104">
        <v>16552428.505960859</v>
      </c>
      <c r="N23" s="104">
        <v>17380049.931258902</v>
      </c>
      <c r="O23" s="104">
        <v>18249052.427821849</v>
      </c>
      <c r="P23" s="104">
        <v>19161505.04921294</v>
      </c>
      <c r="Q23" s="104">
        <v>20119580.301673587</v>
      </c>
      <c r="R23" s="104">
        <v>21125559.316757269</v>
      </c>
      <c r="S23" s="104">
        <v>22181837.282595135</v>
      </c>
      <c r="U23" t="s">
        <v>42</v>
      </c>
      <c r="V23">
        <v>72788818.168706879</v>
      </c>
      <c r="W23">
        <v>113507629.79294719</v>
      </c>
      <c r="X23" s="55">
        <v>80249672.030999377</v>
      </c>
      <c r="Y23" s="55">
        <v>84262155.63254936</v>
      </c>
      <c r="Z23" s="55">
        <v>88475263.414176777</v>
      </c>
      <c r="AA23" s="55">
        <v>92899026.584885657</v>
      </c>
      <c r="AB23" s="55">
        <v>97543977.914129972</v>
      </c>
      <c r="AC23" s="55">
        <v>102421176.80983645</v>
      </c>
      <c r="AD23" s="55">
        <v>107542235.65032828</v>
      </c>
      <c r="AE23" s="55">
        <v>112919347.43284471</v>
      </c>
      <c r="AF23" s="55">
        <v>118565314.80448695</v>
      </c>
      <c r="AG23" s="55">
        <v>161572951.26051614</v>
      </c>
      <c r="AH23" s="55">
        <v>130718259.57194692</v>
      </c>
      <c r="AI23" s="55">
        <v>137254172.5505442</v>
      </c>
      <c r="AJ23" s="55">
        <v>144116881.17807138</v>
      </c>
      <c r="AK23" s="55">
        <v>151322725.23697504</v>
      </c>
      <c r="AM23" s="17" t="s">
        <v>42</v>
      </c>
      <c r="AN23" s="53">
        <v>19411245.702321947</v>
      </c>
      <c r="AO23" s="56">
        <v>0.26667895139238795</v>
      </c>
      <c r="AP23" s="53">
        <f t="shared" si="1"/>
        <v>30270095.68821853</v>
      </c>
      <c r="AQ23" s="53">
        <f t="shared" si="2"/>
        <v>21400898.386809956</v>
      </c>
      <c r="AR23" s="53">
        <f t="shared" si="3"/>
        <v>22470943.306150459</v>
      </c>
      <c r="AS23" s="53">
        <f t="shared" si="4"/>
        <v>23594490.471457969</v>
      </c>
      <c r="AT23" s="53">
        <f t="shared" si="5"/>
        <v>24774214.99503088</v>
      </c>
      <c r="AU23" s="53">
        <f t="shared" si="6"/>
        <v>26012925.744782429</v>
      </c>
      <c r="AV23" s="53">
        <f t="shared" si="7"/>
        <v>27313572.032021545</v>
      </c>
      <c r="AW23" s="53">
        <f t="shared" si="8"/>
        <v>28679250.633622624</v>
      </c>
      <c r="AX23" s="53">
        <f t="shared" si="9"/>
        <v>30113213.165303763</v>
      </c>
      <c r="AY23" s="53">
        <f t="shared" si="10"/>
        <v>31618873.823568951</v>
      </c>
      <c r="AZ23" s="53">
        <f t="shared" si="11"/>
        <v>43088105.215527847</v>
      </c>
      <c r="BA23" s="53">
        <f t="shared" si="12"/>
        <v>34859808.39048478</v>
      </c>
      <c r="BB23" s="53">
        <f t="shared" si="13"/>
        <v>36602798.810009003</v>
      </c>
      <c r="BC23" s="53">
        <f t="shared" si="14"/>
        <v>38432938.750509448</v>
      </c>
      <c r="BD23" s="53">
        <f t="shared" si="15"/>
        <v>40354585.688034944</v>
      </c>
    </row>
    <row r="24" spans="1:56" x14ac:dyDescent="0.3">
      <c r="C24" s="103" t="s">
        <v>8</v>
      </c>
      <c r="D24" s="97">
        <v>1702201.41</v>
      </c>
      <c r="E24" s="104">
        <v>1787311.4805000001</v>
      </c>
      <c r="F24" s="104">
        <v>1876677.054525</v>
      </c>
      <c r="G24" s="104">
        <v>1970510.9072512502</v>
      </c>
      <c r="H24" s="104">
        <v>2069036.4526138129</v>
      </c>
      <c r="I24" s="104">
        <v>2172488.2752445037</v>
      </c>
      <c r="J24" s="104">
        <v>2281112.6890067291</v>
      </c>
      <c r="K24" s="104">
        <v>2395168.3234570655</v>
      </c>
      <c r="L24" s="104">
        <v>2514926.7396299187</v>
      </c>
      <c r="M24" s="104">
        <v>2640673.0766114146</v>
      </c>
      <c r="N24" s="104">
        <v>2772706.7304419852</v>
      </c>
      <c r="O24" s="104">
        <v>2911342.0669640847</v>
      </c>
      <c r="P24" s="104">
        <v>3056909.1703122891</v>
      </c>
      <c r="Q24" s="104">
        <v>3209754.6288279039</v>
      </c>
      <c r="R24" s="104">
        <v>3370242.3602692992</v>
      </c>
      <c r="S24" s="104">
        <v>3538754.4782827646</v>
      </c>
      <c r="U24" t="s">
        <v>8</v>
      </c>
      <c r="V24">
        <v>27233882.865273356</v>
      </c>
      <c r="W24">
        <v>61407374.904761583</v>
      </c>
      <c r="X24" s="55">
        <v>30025355.858963892</v>
      </c>
      <c r="Y24" s="55">
        <v>31526623.651912093</v>
      </c>
      <c r="Z24" s="55">
        <v>33102954.834507696</v>
      </c>
      <c r="AA24" s="55">
        <v>34758102.576233082</v>
      </c>
      <c r="AB24" s="55">
        <v>36496007.705044724</v>
      </c>
      <c r="AC24" s="55">
        <v>38320808.090296991</v>
      </c>
      <c r="AD24" s="55">
        <v>40236848.494811818</v>
      </c>
      <c r="AE24" s="55">
        <v>42248690.919552408</v>
      </c>
      <c r="AF24" s="55">
        <v>44361125.465530038</v>
      </c>
      <c r="AG24" s="55">
        <v>79390979.635031104</v>
      </c>
      <c r="AH24" s="55">
        <v>48908140.825746879</v>
      </c>
      <c r="AI24" s="55">
        <v>51353547.867034234</v>
      </c>
      <c r="AJ24" s="55">
        <v>53921225.260385931</v>
      </c>
      <c r="AK24" s="55">
        <v>56617286.523405217</v>
      </c>
      <c r="AM24" s="17" t="s">
        <v>8</v>
      </c>
      <c r="AN24" s="53">
        <v>11578941.793738721</v>
      </c>
      <c r="AO24" s="56">
        <v>0.42516676197147546</v>
      </c>
      <c r="AP24" s="53">
        <f t="shared" si="1"/>
        <v>26108374.749425922</v>
      </c>
      <c r="AQ24" s="53">
        <f t="shared" si="2"/>
        <v>12765783.327596948</v>
      </c>
      <c r="AR24" s="53">
        <f t="shared" si="3"/>
        <v>13404072.493976798</v>
      </c>
      <c r="AS24" s="53">
        <f t="shared" si="4"/>
        <v>14074276.118675636</v>
      </c>
      <c r="AT24" s="53">
        <f t="shared" si="5"/>
        <v>14777989.924609419</v>
      </c>
      <c r="AU24" s="53">
        <f t="shared" si="6"/>
        <v>15516889.420839885</v>
      </c>
      <c r="AV24" s="53">
        <f t="shared" si="7"/>
        <v>16292733.891881892</v>
      </c>
      <c r="AW24" s="53">
        <f t="shared" si="8"/>
        <v>17107370.586475976</v>
      </c>
      <c r="AX24" s="53">
        <f t="shared" si="9"/>
        <v>17962739.115799777</v>
      </c>
      <c r="AY24" s="53">
        <f t="shared" si="10"/>
        <v>18860876.071589768</v>
      </c>
      <c r="AZ24" s="53">
        <f t="shared" si="11"/>
        <v>33754405.741169527</v>
      </c>
      <c r="BA24" s="53">
        <f t="shared" si="12"/>
        <v>20794115.868927725</v>
      </c>
      <c r="BB24" s="53">
        <f t="shared" si="13"/>
        <v>21833821.662374116</v>
      </c>
      <c r="BC24" s="53">
        <f t="shared" si="14"/>
        <v>22925512.745492816</v>
      </c>
      <c r="BD24" s="53">
        <f t="shared" si="15"/>
        <v>24071788.38276745</v>
      </c>
    </row>
    <row r="25" spans="1:56" x14ac:dyDescent="0.3">
      <c r="C25" s="103" t="s">
        <v>43</v>
      </c>
      <c r="D25" s="97">
        <v>29319482.73</v>
      </c>
      <c r="E25" s="104">
        <v>30785456.866500001</v>
      </c>
      <c r="F25" s="104">
        <v>32324729.709825002</v>
      </c>
      <c r="G25" s="104">
        <v>33940966.195316255</v>
      </c>
      <c r="H25" s="104">
        <v>35638014.505082071</v>
      </c>
      <c r="I25" s="104">
        <v>37419915.230336174</v>
      </c>
      <c r="J25" s="104">
        <v>39290910.991852984</v>
      </c>
      <c r="K25" s="104">
        <v>41255456.541445635</v>
      </c>
      <c r="L25" s="104">
        <v>43318229.36851792</v>
      </c>
      <c r="M25" s="104">
        <v>45484140.83694382</v>
      </c>
      <c r="N25" s="104">
        <v>47758347.878791012</v>
      </c>
      <c r="O25" s="104">
        <v>50146265.272730567</v>
      </c>
      <c r="P25" s="104">
        <v>52653578.536367096</v>
      </c>
      <c r="Q25" s="104">
        <v>55286257.463185452</v>
      </c>
      <c r="R25" s="104">
        <v>58050570.336344726</v>
      </c>
      <c r="S25" s="104">
        <v>60953098.853161968</v>
      </c>
      <c r="U25" t="s">
        <v>43</v>
      </c>
      <c r="V25">
        <v>58075981.107130259</v>
      </c>
      <c r="W25">
        <v>75114956.886065111</v>
      </c>
      <c r="X25" s="55">
        <v>64028769.170611136</v>
      </c>
      <c r="Y25" s="55">
        <v>67230207.629141673</v>
      </c>
      <c r="Z25" s="55">
        <v>70591718.010598779</v>
      </c>
      <c r="AA25" s="55">
        <v>74121303.9111287</v>
      </c>
      <c r="AB25" s="55">
        <v>77827369.106685162</v>
      </c>
      <c r="AC25" s="55">
        <v>81718737.562019393</v>
      </c>
      <c r="AD25" s="55">
        <v>85804674.440120369</v>
      </c>
      <c r="AE25" s="55">
        <v>90094908.162126437</v>
      </c>
      <c r="AF25" s="55">
        <v>94599653.570232764</v>
      </c>
      <c r="AG25" s="55">
        <v>113464812.97232267</v>
      </c>
      <c r="AH25" s="55">
        <v>104296118.06118165</v>
      </c>
      <c r="AI25" s="55">
        <v>109510923.96424071</v>
      </c>
      <c r="AJ25" s="55">
        <v>114986470.1624527</v>
      </c>
      <c r="AK25" s="55">
        <v>120735793.67057541</v>
      </c>
      <c r="AM25" s="17" t="s">
        <v>43</v>
      </c>
      <c r="AN25" s="53">
        <v>17935799.108378727</v>
      </c>
      <c r="AO25" s="56">
        <v>0.30883333809364893</v>
      </c>
      <c r="AP25" s="53">
        <f t="shared" si="1"/>
        <v>23198002.875884008</v>
      </c>
      <c r="AQ25" s="53">
        <f t="shared" si="2"/>
        <v>19774218.516987555</v>
      </c>
      <c r="AR25" s="53">
        <f t="shared" si="3"/>
        <v>20762929.442836925</v>
      </c>
      <c r="AS25" s="53">
        <f t="shared" si="4"/>
        <v>21801075.91497878</v>
      </c>
      <c r="AT25" s="53">
        <f t="shared" si="5"/>
        <v>22891129.710727714</v>
      </c>
      <c r="AU25" s="53">
        <f t="shared" si="6"/>
        <v>24035686.196264107</v>
      </c>
      <c r="AV25" s="53">
        <f t="shared" si="7"/>
        <v>25237470.506077304</v>
      </c>
      <c r="AW25" s="53">
        <f t="shared" si="8"/>
        <v>26499344.031381171</v>
      </c>
      <c r="AX25" s="53">
        <f t="shared" si="9"/>
        <v>27824311.232950244</v>
      </c>
      <c r="AY25" s="53">
        <f t="shared" si="10"/>
        <v>29215526.79459776</v>
      </c>
      <c r="AZ25" s="53">
        <f t="shared" si="11"/>
        <v>35041716.946413971</v>
      </c>
      <c r="BA25" s="53">
        <f t="shared" si="12"/>
        <v>32210118.291044038</v>
      </c>
      <c r="BB25" s="53">
        <f t="shared" si="13"/>
        <v>33820624.205596231</v>
      </c>
      <c r="BC25" s="53">
        <f t="shared" si="14"/>
        <v>35511655.415876031</v>
      </c>
      <c r="BD25" s="53">
        <f t="shared" si="15"/>
        <v>37287238.186669856</v>
      </c>
    </row>
    <row r="26" spans="1:56" x14ac:dyDescent="0.3">
      <c r="C26" s="103" t="s">
        <v>44</v>
      </c>
      <c r="D26" s="97">
        <v>213261084.47999999</v>
      </c>
      <c r="E26" s="104">
        <v>223924138.704</v>
      </c>
      <c r="F26" s="104">
        <v>235120345.6392</v>
      </c>
      <c r="G26" s="104">
        <v>246876362.92116001</v>
      </c>
      <c r="H26" s="104">
        <v>259220181.06721804</v>
      </c>
      <c r="I26" s="104">
        <v>272181190.12057894</v>
      </c>
      <c r="J26" s="104">
        <v>285790249.62660789</v>
      </c>
      <c r="K26" s="104">
        <v>300079762.10793829</v>
      </c>
      <c r="L26" s="104">
        <v>315083750.21333522</v>
      </c>
      <c r="M26" s="104">
        <v>330837937.724002</v>
      </c>
      <c r="N26" s="104">
        <v>347379834.61020213</v>
      </c>
      <c r="O26" s="104">
        <v>364748826.34071225</v>
      </c>
      <c r="P26" s="104">
        <v>382986267.65774786</v>
      </c>
      <c r="Q26" s="104">
        <v>402135581.04063529</v>
      </c>
      <c r="R26" s="104">
        <v>422242360.09266704</v>
      </c>
      <c r="S26" s="104">
        <v>443354478.09730041</v>
      </c>
      <c r="U26" t="s">
        <v>44</v>
      </c>
      <c r="V26">
        <v>435030812.1319114</v>
      </c>
      <c r="W26">
        <v>684617694.71182525</v>
      </c>
      <c r="X26" s="55">
        <v>479621470.37543255</v>
      </c>
      <c r="Y26" s="55">
        <v>503602543.89420414</v>
      </c>
      <c r="Z26" s="55">
        <v>528782671.08891416</v>
      </c>
      <c r="AA26" s="55">
        <v>555221804.64336014</v>
      </c>
      <c r="AB26" s="55">
        <v>582982894.8755281</v>
      </c>
      <c r="AC26" s="55">
        <v>612132039.61930442</v>
      </c>
      <c r="AD26" s="55">
        <v>642738641.60026968</v>
      </c>
      <c r="AE26" s="55">
        <v>674875573.68028343</v>
      </c>
      <c r="AF26" s="55">
        <v>708619352.36429739</v>
      </c>
      <c r="AG26" s="55">
        <v>971885661.95583045</v>
      </c>
      <c r="AH26" s="55">
        <v>781252835.98163807</v>
      </c>
      <c r="AI26" s="55">
        <v>820315477.78071988</v>
      </c>
      <c r="AJ26" s="55">
        <v>861331251.66975582</v>
      </c>
      <c r="AK26" s="55">
        <v>904397814.2532438</v>
      </c>
      <c r="AM26" s="17" t="s">
        <v>44</v>
      </c>
      <c r="AN26" s="53">
        <v>146785889.58714834</v>
      </c>
      <c r="AO26" s="56">
        <v>0.33741492669866213</v>
      </c>
      <c r="AP26" s="53">
        <f t="shared" si="1"/>
        <v>231000229.27779758</v>
      </c>
      <c r="AQ26" s="53">
        <f t="shared" si="2"/>
        <v>161831443.26983112</v>
      </c>
      <c r="AR26" s="53">
        <f t="shared" si="3"/>
        <v>169923015.43332267</v>
      </c>
      <c r="AS26" s="53">
        <f t="shared" si="4"/>
        <v>178419166.20498875</v>
      </c>
      <c r="AT26" s="53">
        <f t="shared" si="5"/>
        <v>187340124.51523826</v>
      </c>
      <c r="AU26" s="53">
        <f t="shared" si="6"/>
        <v>196707130.74100018</v>
      </c>
      <c r="AV26" s="53">
        <f t="shared" si="7"/>
        <v>206542487.27805015</v>
      </c>
      <c r="AW26" s="53">
        <f t="shared" si="8"/>
        <v>216869611.64195266</v>
      </c>
      <c r="AX26" s="53">
        <f t="shared" si="9"/>
        <v>227713092.22405037</v>
      </c>
      <c r="AY26" s="53">
        <f t="shared" si="10"/>
        <v>239098746.83525285</v>
      </c>
      <c r="AZ26" s="53">
        <f t="shared" si="11"/>
        <v>327928729.38830727</v>
      </c>
      <c r="BA26" s="53">
        <f t="shared" si="12"/>
        <v>263606368.38586631</v>
      </c>
      <c r="BB26" s="53">
        <f t="shared" si="13"/>
        <v>276786686.80515963</v>
      </c>
      <c r="BC26" s="53">
        <f t="shared" si="14"/>
        <v>290626021.14541757</v>
      </c>
      <c r="BD26" s="53">
        <f t="shared" si="15"/>
        <v>305157322.20268852</v>
      </c>
    </row>
    <row r="27" spans="1:56" x14ac:dyDescent="0.3">
      <c r="A27">
        <f>A4*B27</f>
        <v>90000000</v>
      </c>
      <c r="B27" s="95">
        <v>0.1</v>
      </c>
      <c r="C27" s="103" t="s">
        <v>9</v>
      </c>
      <c r="D27" s="98">
        <v>82697246.140000001</v>
      </c>
      <c r="E27" s="105">
        <f>86832108.447+A27</f>
        <v>176832108.447</v>
      </c>
      <c r="F27" s="105">
        <v>91173713.869350001</v>
      </c>
      <c r="G27" s="105">
        <v>95732399.562817499</v>
      </c>
      <c r="H27" s="105">
        <v>100519019.54095837</v>
      </c>
      <c r="I27" s="105">
        <v>105544970.51800629</v>
      </c>
      <c r="J27" s="105">
        <v>110822219.04390661</v>
      </c>
      <c r="K27" s="105">
        <v>116363329.99610195</v>
      </c>
      <c r="L27" s="105">
        <v>122181496.49590705</v>
      </c>
      <c r="M27" s="105">
        <v>128290571.32070242</v>
      </c>
      <c r="N27" s="105">
        <v>134705099.88673756</v>
      </c>
      <c r="O27" s="105">
        <f>141440354.881074+A27</f>
        <v>231440354.88107401</v>
      </c>
      <c r="P27" s="105">
        <v>148512372.62512815</v>
      </c>
      <c r="Q27" s="105">
        <v>155937991.25638455</v>
      </c>
      <c r="R27" s="105">
        <v>163734890.81920379</v>
      </c>
      <c r="S27" s="105">
        <v>171921635.36016399</v>
      </c>
      <c r="U27" t="s">
        <v>9</v>
      </c>
      <c r="V27">
        <v>165660170.81590828</v>
      </c>
      <c r="W27">
        <v>339980823.9729653</v>
      </c>
      <c r="X27" s="55">
        <v>182640338.32453886</v>
      </c>
      <c r="Y27" s="55">
        <v>191772355.24076569</v>
      </c>
      <c r="Z27" s="55">
        <v>201360973.00280407</v>
      </c>
      <c r="AA27" s="55">
        <v>211429021.65294433</v>
      </c>
      <c r="AB27" s="55">
        <v>222000472.73559153</v>
      </c>
      <c r="AC27" s="55">
        <v>233100496.37237117</v>
      </c>
      <c r="AD27" s="55">
        <v>244755521.19098964</v>
      </c>
      <c r="AE27" s="55">
        <v>256993297.25053912</v>
      </c>
      <c r="AF27" s="55">
        <v>269842962.11306614</v>
      </c>
      <c r="AG27" s="55">
        <v>449372754.83498043</v>
      </c>
      <c r="AH27" s="55">
        <v>297501865.72965539</v>
      </c>
      <c r="AI27" s="55">
        <v>312376959.0161382</v>
      </c>
      <c r="AJ27" s="55">
        <v>327995806.96694505</v>
      </c>
      <c r="AK27" s="55">
        <v>344395597.31529212</v>
      </c>
      <c r="AM27" s="17" t="s">
        <v>9</v>
      </c>
      <c r="AN27" s="53">
        <v>60756544.324172132</v>
      </c>
      <c r="AO27" s="56">
        <v>0.36675408473222282</v>
      </c>
      <c r="AP27" s="53">
        <f t="shared" si="1"/>
        <v>124689355.92271185</v>
      </c>
      <c r="AQ27" s="53">
        <f t="shared" si="2"/>
        <v>66984090.117399767</v>
      </c>
      <c r="AR27" s="53">
        <f t="shared" si="3"/>
        <v>70333294.623269722</v>
      </c>
      <c r="AS27" s="53">
        <f t="shared" si="4"/>
        <v>73849959.354433239</v>
      </c>
      <c r="AT27" s="53">
        <f t="shared" si="5"/>
        <v>77542457.322154909</v>
      </c>
      <c r="AU27" s="53">
        <f t="shared" si="6"/>
        <v>81419580.188262656</v>
      </c>
      <c r="AV27" s="53">
        <f t="shared" si="7"/>
        <v>85490559.197675809</v>
      </c>
      <c r="AW27" s="53">
        <f t="shared" si="8"/>
        <v>89765087.157559574</v>
      </c>
      <c r="AX27" s="53">
        <f t="shared" si="9"/>
        <v>94253341.515437558</v>
      </c>
      <c r="AY27" s="53">
        <f t="shared" si="10"/>
        <v>98966008.591209456</v>
      </c>
      <c r="AZ27" s="53">
        <f t="shared" si="11"/>
        <v>164809293.40310079</v>
      </c>
      <c r="BA27" s="53">
        <f t="shared" si="12"/>
        <v>109110024.4718084</v>
      </c>
      <c r="BB27" s="53">
        <f t="shared" si="13"/>
        <v>114565525.69539884</v>
      </c>
      <c r="BC27" s="53">
        <f t="shared" si="14"/>
        <v>120293801.98016876</v>
      </c>
      <c r="BD27" s="53">
        <f t="shared" si="15"/>
        <v>126308492.07917714</v>
      </c>
    </row>
    <row r="28" spans="1:56" x14ac:dyDescent="0.3">
      <c r="B28" s="34"/>
      <c r="C28" s="103" t="s">
        <v>10</v>
      </c>
      <c r="D28" s="97">
        <v>146874732.31</v>
      </c>
      <c r="E28" s="104">
        <v>154218468.92550001</v>
      </c>
      <c r="F28" s="104">
        <v>161929392.371775</v>
      </c>
      <c r="G28" s="104">
        <v>170025861.99036375</v>
      </c>
      <c r="H28" s="104">
        <v>178527155.08988196</v>
      </c>
      <c r="I28" s="104">
        <v>187453512.84437606</v>
      </c>
      <c r="J28" s="104">
        <v>196826188.48659486</v>
      </c>
      <c r="K28" s="104">
        <v>206667497.91092461</v>
      </c>
      <c r="L28" s="104">
        <v>217000872.80647084</v>
      </c>
      <c r="M28" s="104">
        <v>227850916.44679439</v>
      </c>
      <c r="N28" s="104">
        <v>239243462.26913413</v>
      </c>
      <c r="O28" s="104">
        <v>251205635.38259086</v>
      </c>
      <c r="P28" s="104">
        <v>263765917.1517204</v>
      </c>
      <c r="Q28" s="104">
        <v>276954213.00930643</v>
      </c>
      <c r="R28" s="104">
        <v>290801923.65977174</v>
      </c>
      <c r="S28" s="104">
        <v>305342019.84276032</v>
      </c>
      <c r="U28" t="s">
        <v>10</v>
      </c>
      <c r="V28">
        <v>263190139.42681783</v>
      </c>
      <c r="W28">
        <v>314930138.70425135</v>
      </c>
      <c r="X28" s="55">
        <v>290167128.71806645</v>
      </c>
      <c r="Y28" s="55">
        <v>304675485.15396976</v>
      </c>
      <c r="Z28" s="55">
        <v>319909259.41166842</v>
      </c>
      <c r="AA28" s="55">
        <v>335904722.3822518</v>
      </c>
      <c r="AB28" s="55">
        <v>352699958.50136429</v>
      </c>
      <c r="AC28" s="55">
        <v>370334956.42643267</v>
      </c>
      <c r="AD28" s="55">
        <v>388851704.24775434</v>
      </c>
      <c r="AE28" s="55">
        <v>408294289.46014202</v>
      </c>
      <c r="AF28" s="55">
        <v>428709003.93314922</v>
      </c>
      <c r="AG28" s="55">
        <v>488724946.43589938</v>
      </c>
      <c r="AH28" s="55">
        <v>472651676.83629692</v>
      </c>
      <c r="AI28" s="55">
        <v>496284260.67811161</v>
      </c>
      <c r="AJ28" s="55">
        <v>521098473.71201736</v>
      </c>
      <c r="AK28" s="55">
        <v>547153397.39761841</v>
      </c>
      <c r="AM28" s="17" t="s">
        <v>10</v>
      </c>
      <c r="AN28" s="53">
        <v>128993005.02096874</v>
      </c>
      <c r="AO28" s="56">
        <v>0.49011336557628249</v>
      </c>
      <c r="AP28" s="53">
        <f t="shared" si="1"/>
        <v>154351470.20174611</v>
      </c>
      <c r="AQ28" s="53">
        <f t="shared" si="2"/>
        <v>142214788.03561792</v>
      </c>
      <c r="AR28" s="53">
        <f t="shared" si="3"/>
        <v>149325527.43739882</v>
      </c>
      <c r="AS28" s="53">
        <f t="shared" si="4"/>
        <v>156791803.80926883</v>
      </c>
      <c r="AT28" s="53">
        <f t="shared" si="5"/>
        <v>164631393.99973226</v>
      </c>
      <c r="AU28" s="53">
        <f t="shared" si="6"/>
        <v>172862963.69971883</v>
      </c>
      <c r="AV28" s="53">
        <f t="shared" si="7"/>
        <v>181506111.88470483</v>
      </c>
      <c r="AW28" s="53">
        <f t="shared" si="8"/>
        <v>190581417.4789401</v>
      </c>
      <c r="AX28" s="53">
        <f t="shared" si="9"/>
        <v>200110488.35288709</v>
      </c>
      <c r="AY28" s="53">
        <f t="shared" si="10"/>
        <v>210116012.77053151</v>
      </c>
      <c r="AZ28" s="53">
        <f t="shared" si="11"/>
        <v>239530628.33878702</v>
      </c>
      <c r="BA28" s="53">
        <f t="shared" si="12"/>
        <v>231652904.07951093</v>
      </c>
      <c r="BB28" s="53">
        <f t="shared" si="13"/>
        <v>243235549.2834864</v>
      </c>
      <c r="BC28" s="53">
        <f t="shared" si="14"/>
        <v>255397326.74766079</v>
      </c>
      <c r="BD28" s="53">
        <f t="shared" si="15"/>
        <v>268167193.08504394</v>
      </c>
    </row>
    <row r="29" spans="1:56" x14ac:dyDescent="0.3">
      <c r="B29" s="34"/>
      <c r="C29" s="103" t="s">
        <v>11</v>
      </c>
      <c r="D29" s="97">
        <v>5734773.9499999993</v>
      </c>
      <c r="E29" s="104">
        <v>6021512.647499999</v>
      </c>
      <c r="F29" s="104">
        <v>6322588.2798749991</v>
      </c>
      <c r="G29" s="104">
        <v>6638717.6938687498</v>
      </c>
      <c r="H29" s="104">
        <v>6970653.578562188</v>
      </c>
      <c r="I29" s="104">
        <v>7319186.2574902978</v>
      </c>
      <c r="J29" s="104">
        <v>7685145.5703648133</v>
      </c>
      <c r="K29" s="104">
        <v>8069402.8488830542</v>
      </c>
      <c r="L29" s="104">
        <v>8472872.9913272075</v>
      </c>
      <c r="M29" s="104">
        <v>8896516.6408935692</v>
      </c>
      <c r="N29" s="104">
        <v>9341342.4729382489</v>
      </c>
      <c r="O29" s="104">
        <v>9808409.596585162</v>
      </c>
      <c r="P29" s="104">
        <v>10298830.076414421</v>
      </c>
      <c r="Q29" s="104">
        <v>10813771.580235142</v>
      </c>
      <c r="R29" s="104">
        <v>11354460.159246899</v>
      </c>
      <c r="S29" s="104">
        <v>11922183.167209245</v>
      </c>
      <c r="U29" t="s">
        <v>11</v>
      </c>
      <c r="V29">
        <v>10294808.879740942</v>
      </c>
      <c r="W29">
        <v>12516733.085646011</v>
      </c>
      <c r="X29" s="55">
        <v>11350026.789914394</v>
      </c>
      <c r="Y29" s="55">
        <v>11917528.129410109</v>
      </c>
      <c r="Z29" s="55">
        <v>12513404.535880618</v>
      </c>
      <c r="AA29" s="55">
        <v>13139074.762674652</v>
      </c>
      <c r="AB29" s="55">
        <v>13796028.500808379</v>
      </c>
      <c r="AC29" s="55">
        <v>14485829.925848804</v>
      </c>
      <c r="AD29" s="55">
        <v>15210121.422141243</v>
      </c>
      <c r="AE29" s="55">
        <v>15970627.493248306</v>
      </c>
      <c r="AF29" s="55">
        <v>16769158.867910724</v>
      </c>
      <c r="AG29" s="55">
        <v>19314800.573224291</v>
      </c>
      <c r="AH29" s="55">
        <v>18487997.651871581</v>
      </c>
      <c r="AI29" s="55">
        <v>19412397.534465153</v>
      </c>
      <c r="AJ29" s="55">
        <v>20383017.411188424</v>
      </c>
      <c r="AK29" s="55">
        <v>21402168.281747833</v>
      </c>
      <c r="AM29" s="17" t="s">
        <v>11</v>
      </c>
      <c r="AN29" s="53">
        <v>3504027.8862970877</v>
      </c>
      <c r="AO29" s="56">
        <v>0.34036842521599708</v>
      </c>
      <c r="AP29" s="53">
        <f t="shared" si="1"/>
        <v>4260300.7292103004</v>
      </c>
      <c r="AQ29" s="53">
        <f t="shared" si="2"/>
        <v>3863190.7446425408</v>
      </c>
      <c r="AR29" s="53">
        <f t="shared" si="3"/>
        <v>4056350.281874666</v>
      </c>
      <c r="AS29" s="53">
        <f t="shared" si="4"/>
        <v>4259167.7959684003</v>
      </c>
      <c r="AT29" s="53">
        <f t="shared" si="5"/>
        <v>4472126.1857668217</v>
      </c>
      <c r="AU29" s="53">
        <f t="shared" si="6"/>
        <v>4695732.4950551614</v>
      </c>
      <c r="AV29" s="53">
        <f t="shared" si="7"/>
        <v>4930519.1198079214</v>
      </c>
      <c r="AW29" s="53">
        <f t="shared" si="8"/>
        <v>5177045.0757983169</v>
      </c>
      <c r="AX29" s="53">
        <f t="shared" si="9"/>
        <v>5435897.3295882335</v>
      </c>
      <c r="AY29" s="53">
        <f t="shared" si="10"/>
        <v>5707692.1960676452</v>
      </c>
      <c r="AZ29" s="53">
        <f t="shared" si="11"/>
        <v>6574148.25446939</v>
      </c>
      <c r="BA29" s="53">
        <f t="shared" si="12"/>
        <v>6292730.6461645821</v>
      </c>
      <c r="BB29" s="53">
        <f t="shared" si="13"/>
        <v>6607367.1784728086</v>
      </c>
      <c r="BC29" s="53">
        <f t="shared" si="14"/>
        <v>6937735.5373964533</v>
      </c>
      <c r="BD29" s="53">
        <f t="shared" si="15"/>
        <v>7284622.3142662719</v>
      </c>
    </row>
    <row r="30" spans="1:56" x14ac:dyDescent="0.3">
      <c r="B30" s="34"/>
      <c r="C30" s="103" t="s">
        <v>45</v>
      </c>
      <c r="D30" s="97">
        <v>8612197.9699999988</v>
      </c>
      <c r="E30" s="104">
        <v>9042807.8684999999</v>
      </c>
      <c r="F30" s="104">
        <v>9494948.2619250007</v>
      </c>
      <c r="G30" s="104">
        <v>9969695.6750212517</v>
      </c>
      <c r="H30" s="104">
        <v>10468180.458772315</v>
      </c>
      <c r="I30" s="104">
        <v>10991589.481710931</v>
      </c>
      <c r="J30" s="104">
        <v>11541168.955796478</v>
      </c>
      <c r="K30" s="104">
        <v>12118227.403586302</v>
      </c>
      <c r="L30" s="104">
        <v>12724138.773765618</v>
      </c>
      <c r="M30" s="104">
        <v>13360345.7124539</v>
      </c>
      <c r="N30" s="104">
        <v>14028362.998076595</v>
      </c>
      <c r="O30" s="104">
        <v>14729781.147980426</v>
      </c>
      <c r="P30" s="104">
        <v>15466270.205379447</v>
      </c>
      <c r="Q30" s="104">
        <v>16239583.71564842</v>
      </c>
      <c r="R30" s="104">
        <v>17051562.901430842</v>
      </c>
      <c r="S30" s="104">
        <v>17904141.046502385</v>
      </c>
      <c r="U30" t="s">
        <v>45</v>
      </c>
      <c r="V30">
        <v>14970752.855082799</v>
      </c>
      <c r="W30">
        <v>18274882.574868869</v>
      </c>
      <c r="X30" s="55">
        <v>16505255.022728786</v>
      </c>
      <c r="Y30" s="55">
        <v>17330517.77386523</v>
      </c>
      <c r="Z30" s="55">
        <v>18197043.662558492</v>
      </c>
      <c r="AA30" s="55">
        <v>19106895.84568641</v>
      </c>
      <c r="AB30" s="55">
        <v>20062240.637970746</v>
      </c>
      <c r="AC30" s="55">
        <v>21065352.669869281</v>
      </c>
      <c r="AD30" s="55">
        <v>22118620.30336275</v>
      </c>
      <c r="AE30" s="55">
        <v>23224551.318530884</v>
      </c>
      <c r="AF30" s="55">
        <v>24385778.884457417</v>
      </c>
      <c r="AG30" s="55">
        <v>28160659.905712232</v>
      </c>
      <c r="AH30" s="55">
        <v>26885321.220114309</v>
      </c>
      <c r="AI30" s="55">
        <v>28229587.281120036</v>
      </c>
      <c r="AJ30" s="55">
        <v>29641066.645176042</v>
      </c>
      <c r="AK30" s="55">
        <v>31123119.977434833</v>
      </c>
      <c r="AM30" s="17" t="s">
        <v>45</v>
      </c>
      <c r="AN30" s="53">
        <v>7203089.121691322</v>
      </c>
      <c r="AO30" s="56">
        <v>0.48114408082328092</v>
      </c>
      <c r="AP30" s="53">
        <f t="shared" si="1"/>
        <v>8792851.5786386747</v>
      </c>
      <c r="AQ30" s="53">
        <f t="shared" si="2"/>
        <v>7941405.7566646822</v>
      </c>
      <c r="AR30" s="53">
        <f t="shared" si="3"/>
        <v>8338476.0444979193</v>
      </c>
      <c r="AS30" s="53">
        <f t="shared" si="4"/>
        <v>8755399.8467228152</v>
      </c>
      <c r="AT30" s="53">
        <f t="shared" si="5"/>
        <v>9193169.8390589524</v>
      </c>
      <c r="AU30" s="53">
        <f t="shared" si="6"/>
        <v>9652828.3310119081</v>
      </c>
      <c r="AV30" s="53">
        <f t="shared" si="7"/>
        <v>10135469.747562502</v>
      </c>
      <c r="AW30" s="53">
        <f t="shared" si="8"/>
        <v>10642243.234940629</v>
      </c>
      <c r="AX30" s="53">
        <f t="shared" si="9"/>
        <v>11174355.396687659</v>
      </c>
      <c r="AY30" s="53">
        <f t="shared" si="10"/>
        <v>11733073.166522037</v>
      </c>
      <c r="AZ30" s="53">
        <f t="shared" si="11"/>
        <v>13549334.825710932</v>
      </c>
      <c r="BA30" s="53">
        <f t="shared" si="12"/>
        <v>12935713.166090548</v>
      </c>
      <c r="BB30" s="53">
        <f t="shared" si="13"/>
        <v>13582498.824395081</v>
      </c>
      <c r="BC30" s="53">
        <f t="shared" si="14"/>
        <v>14261623.765614837</v>
      </c>
      <c r="BD30" s="53">
        <f t="shared" si="15"/>
        <v>14974704.953895574</v>
      </c>
    </row>
    <row r="31" spans="1:56" x14ac:dyDescent="0.3">
      <c r="A31">
        <f>A4*B31</f>
        <v>180000000</v>
      </c>
      <c r="B31" s="95">
        <v>0.2</v>
      </c>
      <c r="C31" s="103" t="s">
        <v>46</v>
      </c>
      <c r="D31" s="98">
        <v>20564509.809999999</v>
      </c>
      <c r="E31" s="105">
        <f>21592735.3005+A31</f>
        <v>201592735.30050001</v>
      </c>
      <c r="F31" s="105">
        <v>22672372.065524999</v>
      </c>
      <c r="G31" s="105">
        <v>23805990.668801252</v>
      </c>
      <c r="H31" s="105">
        <v>24996290.202241316</v>
      </c>
      <c r="I31" s="105">
        <v>26246104.712353382</v>
      </c>
      <c r="J31" s="105">
        <v>27558409.947971053</v>
      </c>
      <c r="K31" s="105">
        <v>28936330.445369609</v>
      </c>
      <c r="L31" s="105">
        <v>30383146.96763809</v>
      </c>
      <c r="M31" s="105">
        <v>31902304.316019997</v>
      </c>
      <c r="N31" s="105">
        <v>33497419.531820998</v>
      </c>
      <c r="O31" s="105">
        <f>35172290.508412+A31</f>
        <v>215172290.508412</v>
      </c>
      <c r="P31" s="105">
        <v>36930905.033832654</v>
      </c>
      <c r="Q31" s="105">
        <v>38777450.285524286</v>
      </c>
      <c r="R31" s="105">
        <v>40716322.7998005</v>
      </c>
      <c r="S31" s="105">
        <v>42752138.939790525</v>
      </c>
      <c r="U31" t="s">
        <v>46</v>
      </c>
      <c r="V31">
        <v>69968106.722686499</v>
      </c>
      <c r="W31">
        <v>673589606.70609629</v>
      </c>
      <c r="X31" s="55">
        <v>77139837.66176185</v>
      </c>
      <c r="Y31" s="55">
        <v>80996829.544850007</v>
      </c>
      <c r="Z31" s="55">
        <v>85046671.022092491</v>
      </c>
      <c r="AA31" s="55">
        <v>89299004.573197141</v>
      </c>
      <c r="AB31" s="55">
        <v>93763954.801856995</v>
      </c>
      <c r="AC31" s="55">
        <v>98452152.541949823</v>
      </c>
      <c r="AD31" s="55">
        <v>103374760.16904733</v>
      </c>
      <c r="AE31" s="55">
        <v>108543498.1774997</v>
      </c>
      <c r="AF31" s="55">
        <v>113970673.08637467</v>
      </c>
      <c r="AG31" s="55">
        <v>719792301.38796902</v>
      </c>
      <c r="AH31" s="55">
        <v>125652667.07772808</v>
      </c>
      <c r="AI31" s="55">
        <v>131935300.43161452</v>
      </c>
      <c r="AJ31" s="55">
        <v>138532065.45319521</v>
      </c>
      <c r="AK31" s="55">
        <v>145458668.72585508</v>
      </c>
      <c r="AM31" s="17" t="s">
        <v>46</v>
      </c>
      <c r="AN31" s="53">
        <v>2247913.1042629103</v>
      </c>
      <c r="AO31" s="56">
        <v>3.2127682304915729E-2</v>
      </c>
      <c r="AP31" s="53">
        <f t="shared" si="1"/>
        <v>21640872.888146594</v>
      </c>
      <c r="AQ31" s="53">
        <f t="shared" si="2"/>
        <v>2478324.1974498583</v>
      </c>
      <c r="AR31" s="53">
        <f t="shared" si="3"/>
        <v>2602240.4073223532</v>
      </c>
      <c r="AS31" s="53">
        <f t="shared" si="4"/>
        <v>2732352.4276884701</v>
      </c>
      <c r="AT31" s="53">
        <f t="shared" si="5"/>
        <v>2868970.0490728947</v>
      </c>
      <c r="AU31" s="53">
        <f t="shared" si="6"/>
        <v>3012418.551526539</v>
      </c>
      <c r="AV31" s="53">
        <f t="shared" si="7"/>
        <v>3163039.4791028653</v>
      </c>
      <c r="AW31" s="53">
        <f t="shared" si="8"/>
        <v>3321191.453058009</v>
      </c>
      <c r="AX31" s="53">
        <f t="shared" si="9"/>
        <v>3487251.0257109096</v>
      </c>
      <c r="AY31" s="53">
        <f t="shared" si="10"/>
        <v>3661613.576996455</v>
      </c>
      <c r="AZ31" s="53">
        <f t="shared" si="11"/>
        <v>23125258.38451682</v>
      </c>
      <c r="BA31" s="53">
        <f t="shared" si="12"/>
        <v>4036928.9686385915</v>
      </c>
      <c r="BB31" s="53">
        <f t="shared" si="13"/>
        <v>4238775.417070522</v>
      </c>
      <c r="BC31" s="53">
        <f t="shared" si="14"/>
        <v>4450714.1879240479</v>
      </c>
      <c r="BD31" s="53">
        <f t="shared" si="15"/>
        <v>4673249.8973202538</v>
      </c>
    </row>
    <row r="32" spans="1:56" x14ac:dyDescent="0.3">
      <c r="B32" s="34"/>
      <c r="C32" s="103" t="s">
        <v>12</v>
      </c>
      <c r="D32" s="97">
        <v>8265082.1699999999</v>
      </c>
      <c r="E32" s="104">
        <v>8678336.2785</v>
      </c>
      <c r="F32" s="104">
        <v>9112253.0924249999</v>
      </c>
      <c r="G32" s="104">
        <v>9567865.7470462508</v>
      </c>
      <c r="H32" s="104">
        <v>10046259.034398563</v>
      </c>
      <c r="I32" s="104">
        <v>10548571.986118492</v>
      </c>
      <c r="J32" s="104">
        <v>11076000.585424418</v>
      </c>
      <c r="K32" s="104">
        <v>11629800.614695638</v>
      </c>
      <c r="L32" s="104">
        <v>12211290.645430421</v>
      </c>
      <c r="M32" s="104">
        <v>12821855.177701943</v>
      </c>
      <c r="N32" s="104">
        <v>13462947.936587041</v>
      </c>
      <c r="O32" s="104">
        <v>14136095.333416393</v>
      </c>
      <c r="P32" s="104">
        <v>14842900.100087212</v>
      </c>
      <c r="Q32" s="104">
        <v>15585045.105091574</v>
      </c>
      <c r="R32" s="104">
        <v>16364297.360346153</v>
      </c>
      <c r="S32" s="104">
        <v>17182512.228363462</v>
      </c>
      <c r="U32" t="s">
        <v>12</v>
      </c>
      <c r="V32">
        <v>16891684.415882654</v>
      </c>
      <c r="W32">
        <v>18751137.529144485</v>
      </c>
      <c r="X32" s="55">
        <v>18623082.068510629</v>
      </c>
      <c r="Y32" s="55">
        <v>19554236.171936151</v>
      </c>
      <c r="Z32" s="55">
        <v>20531947.980532959</v>
      </c>
      <c r="AA32" s="55">
        <v>21558545.379559614</v>
      </c>
      <c r="AB32" s="55">
        <v>22636472.648537595</v>
      </c>
      <c r="AC32" s="55">
        <v>23768296.280964471</v>
      </c>
      <c r="AD32" s="55">
        <v>24956711.095012698</v>
      </c>
      <c r="AE32" s="55">
        <v>26204546.649763331</v>
      </c>
      <c r="AF32" s="55">
        <v>27514773.982251503</v>
      </c>
      <c r="AG32" s="55">
        <v>29905381.573831782</v>
      </c>
      <c r="AH32" s="55">
        <v>30335038.31543228</v>
      </c>
      <c r="AI32" s="55">
        <v>31851790.231203884</v>
      </c>
      <c r="AJ32" s="55">
        <v>33444379.7427641</v>
      </c>
      <c r="AK32" s="55">
        <v>35116598.72990229</v>
      </c>
      <c r="AM32" s="17" t="s">
        <v>12</v>
      </c>
      <c r="AN32" s="53">
        <v>10097394.043739187</v>
      </c>
      <c r="AO32" s="56">
        <v>0.59777306958475751</v>
      </c>
      <c r="AP32" s="53">
        <f t="shared" si="1"/>
        <v>11208925.039002644</v>
      </c>
      <c r="AQ32" s="53">
        <f t="shared" si="2"/>
        <v>11132376.933222454</v>
      </c>
      <c r="AR32" s="53">
        <f t="shared" si="3"/>
        <v>11688995.779883571</v>
      </c>
      <c r="AS32" s="53">
        <f t="shared" si="4"/>
        <v>12273445.568877749</v>
      </c>
      <c r="AT32" s="53">
        <f t="shared" si="5"/>
        <v>12887117.847321641</v>
      </c>
      <c r="AU32" s="53">
        <f t="shared" si="6"/>
        <v>13531473.739687724</v>
      </c>
      <c r="AV32" s="53">
        <f t="shared" si="7"/>
        <v>14208047.426672108</v>
      </c>
      <c r="AW32" s="53">
        <f t="shared" si="8"/>
        <v>14918449.798005715</v>
      </c>
      <c r="AX32" s="53">
        <f t="shared" si="9"/>
        <v>15664372.287906</v>
      </c>
      <c r="AY32" s="53">
        <f t="shared" si="10"/>
        <v>16447590.902301302</v>
      </c>
      <c r="AZ32" s="53">
        <f t="shared" si="11"/>
        <v>17876631.740492869</v>
      </c>
      <c r="BA32" s="53">
        <f t="shared" si="12"/>
        <v>18133468.969787184</v>
      </c>
      <c r="BB32" s="53">
        <f t="shared" si="13"/>
        <v>19040142.418276537</v>
      </c>
      <c r="BC32" s="53">
        <f t="shared" si="14"/>
        <v>19992149.539190378</v>
      </c>
      <c r="BD32" s="53">
        <f t="shared" si="15"/>
        <v>20991757.01614989</v>
      </c>
    </row>
    <row r="33" spans="1:56" x14ac:dyDescent="0.3">
      <c r="B33" s="34"/>
      <c r="C33" s="103" t="s">
        <v>48</v>
      </c>
      <c r="D33" s="97">
        <v>748973.80999999994</v>
      </c>
      <c r="E33" s="104">
        <v>786422.50049999997</v>
      </c>
      <c r="F33" s="104">
        <v>825743.62552500004</v>
      </c>
      <c r="G33" s="104">
        <v>867030.80680125009</v>
      </c>
      <c r="H33" s="104">
        <v>910382.34714131267</v>
      </c>
      <c r="I33" s="104">
        <v>955901.46449837834</v>
      </c>
      <c r="J33" s="104">
        <v>1003696.5377232973</v>
      </c>
      <c r="K33" s="104">
        <v>1053881.3646094622</v>
      </c>
      <c r="L33" s="104">
        <v>1106575.4328399354</v>
      </c>
      <c r="M33" s="104">
        <v>1161904.2044819323</v>
      </c>
      <c r="N33" s="104">
        <v>1219999.414706029</v>
      </c>
      <c r="O33" s="104">
        <v>1280999.3854413305</v>
      </c>
      <c r="P33" s="104">
        <v>1345049.3547133971</v>
      </c>
      <c r="Q33" s="104">
        <v>1412301.8224490669</v>
      </c>
      <c r="R33" s="104">
        <v>1482916.9135715202</v>
      </c>
      <c r="S33" s="104">
        <v>1557062.7592500963</v>
      </c>
      <c r="U33" t="s">
        <v>48</v>
      </c>
      <c r="V33">
        <v>1685103.4449939849</v>
      </c>
      <c r="W33">
        <v>3058385.1231411221</v>
      </c>
      <c r="X33" s="55">
        <v>1857826.548105868</v>
      </c>
      <c r="Y33" s="55">
        <v>1950717.8755111622</v>
      </c>
      <c r="Z33" s="55">
        <v>2048253.7692867194</v>
      </c>
      <c r="AA33" s="55">
        <v>2150666.4577510562</v>
      </c>
      <c r="AB33" s="55">
        <v>2258199.7806386091</v>
      </c>
      <c r="AC33" s="55">
        <v>2371109.7696705395</v>
      </c>
      <c r="AD33" s="55">
        <v>2489665.2581540663</v>
      </c>
      <c r="AE33" s="55">
        <v>2614148.5210617697</v>
      </c>
      <c r="AF33" s="55">
        <v>2744855.9471148592</v>
      </c>
      <c r="AG33" s="55">
        <v>4171125.2503680387</v>
      </c>
      <c r="AH33" s="55">
        <v>3026203.6816941323</v>
      </c>
      <c r="AI33" s="55">
        <v>3177513.8657788387</v>
      </c>
      <c r="AJ33" s="55">
        <v>3336389.5590677802</v>
      </c>
      <c r="AK33" s="55">
        <v>3503209.037021169</v>
      </c>
      <c r="AM33" s="17" t="s">
        <v>48</v>
      </c>
      <c r="AN33" s="53">
        <v>1176753.7336547063</v>
      </c>
      <c r="AO33" s="56">
        <v>0.69832729684966421</v>
      </c>
      <c r="AP33" s="53">
        <f t="shared" si="1"/>
        <v>2135753.8157683671</v>
      </c>
      <c r="AQ33" s="53">
        <f t="shared" si="2"/>
        <v>1297370.9913543134</v>
      </c>
      <c r="AR33" s="53">
        <f t="shared" si="3"/>
        <v>1362239.5409220296</v>
      </c>
      <c r="AS33" s="53">
        <f t="shared" si="4"/>
        <v>1430351.5179681305</v>
      </c>
      <c r="AT33" s="53">
        <f t="shared" si="5"/>
        <v>1501869.0938665376</v>
      </c>
      <c r="AU33" s="53">
        <f t="shared" si="6"/>
        <v>1576962.5485598645</v>
      </c>
      <c r="AV33" s="53">
        <f t="shared" si="7"/>
        <v>1655810.6759878579</v>
      </c>
      <c r="AW33" s="53">
        <f t="shared" si="8"/>
        <v>1738601.2097872505</v>
      </c>
      <c r="AX33" s="53">
        <f t="shared" si="9"/>
        <v>1825531.2702766131</v>
      </c>
      <c r="AY33" s="53">
        <f t="shared" si="10"/>
        <v>1916807.8337904445</v>
      </c>
      <c r="AZ33" s="53">
        <f t="shared" si="11"/>
        <v>2912810.6209108913</v>
      </c>
      <c r="BA33" s="53">
        <f t="shared" si="12"/>
        <v>2113280.6367539652</v>
      </c>
      <c r="BB33" s="53">
        <f t="shared" si="13"/>
        <v>2218944.6685916632</v>
      </c>
      <c r="BC33" s="53">
        <f t="shared" si="14"/>
        <v>2329891.902021246</v>
      </c>
      <c r="BD33" s="53">
        <f t="shared" si="15"/>
        <v>2446386.4971223082</v>
      </c>
    </row>
    <row r="34" spans="1:56" x14ac:dyDescent="0.3">
      <c r="A34" s="55">
        <f>A4*B34</f>
        <v>540000000</v>
      </c>
      <c r="B34" s="95">
        <v>0.6</v>
      </c>
      <c r="C34" s="103" t="s">
        <v>13</v>
      </c>
      <c r="D34" s="98">
        <v>291099570.38999999</v>
      </c>
      <c r="E34" s="105">
        <f>305654548.9095+A34</f>
        <v>845654548.9095</v>
      </c>
      <c r="F34" s="105">
        <v>320937276.35497504</v>
      </c>
      <c r="G34" s="105">
        <v>336984140.17272383</v>
      </c>
      <c r="H34" s="105">
        <v>353833347.18136007</v>
      </c>
      <c r="I34" s="105">
        <v>371525014.5404281</v>
      </c>
      <c r="J34" s="105">
        <v>390101265.2674495</v>
      </c>
      <c r="K34" s="105">
        <v>409606328.53082198</v>
      </c>
      <c r="L34" s="105">
        <v>430086644.95736307</v>
      </c>
      <c r="M34" s="105">
        <v>451590977.20523125</v>
      </c>
      <c r="N34" s="105">
        <v>474170526.06549281</v>
      </c>
      <c r="O34" s="105">
        <f>497879052.368767+A34</f>
        <v>1037879052.368767</v>
      </c>
      <c r="P34" s="105">
        <v>522773004.98720592</v>
      </c>
      <c r="Q34" s="105">
        <v>548911655.23656619</v>
      </c>
      <c r="R34" s="105">
        <v>576357237.99839449</v>
      </c>
      <c r="S34" s="105">
        <v>605175099.89831424</v>
      </c>
      <c r="U34" t="s">
        <v>13</v>
      </c>
      <c r="V34">
        <v>391130764.89913571</v>
      </c>
      <c r="W34">
        <v>1105996872.9499755</v>
      </c>
      <c r="X34" s="55">
        <v>431221668.30129713</v>
      </c>
      <c r="Y34" s="55">
        <v>452782751.71636206</v>
      </c>
      <c r="Z34" s="55">
        <v>475421889.30218035</v>
      </c>
      <c r="AA34" s="55">
        <v>499192983.7672894</v>
      </c>
      <c r="AB34" s="55">
        <v>524152632.95565391</v>
      </c>
      <c r="AC34" s="55">
        <v>550360264.60343635</v>
      </c>
      <c r="AD34" s="55">
        <v>577878277.83360827</v>
      </c>
      <c r="AE34" s="55">
        <v>606772191.72528887</v>
      </c>
      <c r="AF34" s="55">
        <v>637110801.31155312</v>
      </c>
      <c r="AG34" s="55">
        <v>1364275911.183013</v>
      </c>
      <c r="AH34" s="55">
        <v>702414658.44598758</v>
      </c>
      <c r="AI34" s="55">
        <v>737535391.36828685</v>
      </c>
      <c r="AJ34" s="55">
        <v>774412160.9367007</v>
      </c>
      <c r="AK34" s="55">
        <v>813132768.98353648</v>
      </c>
      <c r="AM34" s="17" t="s">
        <v>13</v>
      </c>
      <c r="AN34" s="53">
        <v>136733112.07173109</v>
      </c>
      <c r="AO34" s="56">
        <v>0.34958413999213706</v>
      </c>
      <c r="AP34" s="53">
        <f t="shared" si="1"/>
        <v>386638965.66421008</v>
      </c>
      <c r="AQ34" s="53">
        <f t="shared" si="2"/>
        <v>150748256.05908355</v>
      </c>
      <c r="AR34" s="53">
        <f t="shared" si="3"/>
        <v>158285668.86203775</v>
      </c>
      <c r="AS34" s="53">
        <f t="shared" si="4"/>
        <v>166199952.30513969</v>
      </c>
      <c r="AT34" s="53">
        <f t="shared" si="5"/>
        <v>174509949.92039669</v>
      </c>
      <c r="AU34" s="53">
        <f t="shared" si="6"/>
        <v>183235447.41641656</v>
      </c>
      <c r="AV34" s="53">
        <f t="shared" si="7"/>
        <v>192397219.78723729</v>
      </c>
      <c r="AW34" s="53">
        <f t="shared" si="8"/>
        <v>202017080.7765992</v>
      </c>
      <c r="AX34" s="53">
        <f t="shared" si="9"/>
        <v>212117934.81542921</v>
      </c>
      <c r="AY34" s="53">
        <f t="shared" si="10"/>
        <v>222723831.55620059</v>
      </c>
      <c r="AZ34" s="53">
        <f t="shared" si="11"/>
        <v>476929221.12290275</v>
      </c>
      <c r="BA34" s="53">
        <f t="shared" si="12"/>
        <v>245553024.29071125</v>
      </c>
      <c r="BB34" s="53">
        <f t="shared" si="13"/>
        <v>257830675.50524679</v>
      </c>
      <c r="BC34" s="53">
        <f t="shared" si="14"/>
        <v>270722209.28050894</v>
      </c>
      <c r="BD34" s="53">
        <f t="shared" si="15"/>
        <v>284258319.74453467</v>
      </c>
    </row>
    <row r="35" spans="1:56" x14ac:dyDescent="0.3">
      <c r="B35" s="34"/>
      <c r="C35" s="103" t="s">
        <v>49</v>
      </c>
      <c r="D35" s="97">
        <v>13478161.66</v>
      </c>
      <c r="E35" s="104">
        <v>14152069.743000001</v>
      </c>
      <c r="F35" s="104">
        <v>14859673.230150001</v>
      </c>
      <c r="G35" s="104">
        <v>15602656.891657501</v>
      </c>
      <c r="H35" s="104">
        <v>16382789.736240378</v>
      </c>
      <c r="I35" s="104">
        <v>17201929.223052397</v>
      </c>
      <c r="J35" s="104">
        <v>18062025.684205018</v>
      </c>
      <c r="K35" s="104">
        <v>18965126.968415271</v>
      </c>
      <c r="L35" s="104">
        <v>19913383.316836037</v>
      </c>
      <c r="M35" s="104">
        <v>20909052.48267784</v>
      </c>
      <c r="N35" s="104">
        <v>21954505.106811732</v>
      </c>
      <c r="O35" s="104">
        <v>23052230.362152319</v>
      </c>
      <c r="P35" s="104">
        <v>24204841.880259935</v>
      </c>
      <c r="Q35" s="104">
        <v>25415083.974272933</v>
      </c>
      <c r="R35" s="104">
        <v>26685838.172986582</v>
      </c>
      <c r="S35" s="104">
        <v>28020130.081635911</v>
      </c>
      <c r="U35" t="s">
        <v>49</v>
      </c>
      <c r="V35">
        <v>47776046.891581975</v>
      </c>
      <c r="W35">
        <v>66087380.410724372</v>
      </c>
      <c r="X35" s="55">
        <v>52673091.697969124</v>
      </c>
      <c r="Y35" s="55">
        <v>55306746.282867581</v>
      </c>
      <c r="Z35" s="55">
        <v>58072083.597010963</v>
      </c>
      <c r="AA35" s="55">
        <v>60975687.776861519</v>
      </c>
      <c r="AB35" s="55">
        <v>64024472.165704586</v>
      </c>
      <c r="AC35" s="55">
        <v>67225695.773989841</v>
      </c>
      <c r="AD35" s="55">
        <v>70586980.562689319</v>
      </c>
      <c r="AE35" s="55">
        <v>74116329.590823829</v>
      </c>
      <c r="AF35" s="55">
        <v>77822146.070365012</v>
      </c>
      <c r="AG35" s="55">
        <v>97635784.548446521</v>
      </c>
      <c r="AH35" s="55">
        <v>85798916.042577401</v>
      </c>
      <c r="AI35" s="55">
        <v>90088861.844706297</v>
      </c>
      <c r="AJ35" s="55">
        <v>94593304.936941594</v>
      </c>
      <c r="AK35" s="55">
        <v>99322970.183788672</v>
      </c>
      <c r="AM35" s="17" t="s">
        <v>49</v>
      </c>
      <c r="AN35" s="53">
        <v>32639622.298603825</v>
      </c>
      <c r="AO35" s="56">
        <v>0.68317963544938765</v>
      </c>
      <c r="AP35" s="53">
        <f t="shared" si="1"/>
        <v>45149552.456803679</v>
      </c>
      <c r="AQ35" s="53">
        <f t="shared" si="2"/>
        <v>35985183.584210716</v>
      </c>
      <c r="AR35" s="53">
        <f t="shared" si="3"/>
        <v>37784442.763421252</v>
      </c>
      <c r="AS35" s="53">
        <f t="shared" si="4"/>
        <v>39673664.901592314</v>
      </c>
      <c r="AT35" s="53">
        <f t="shared" si="5"/>
        <v>41657348.146671936</v>
      </c>
      <c r="AU35" s="53">
        <f t="shared" si="6"/>
        <v>43740215.554005526</v>
      </c>
      <c r="AV35" s="53">
        <f t="shared" si="7"/>
        <v>45927226.331705816</v>
      </c>
      <c r="AW35" s="53">
        <f t="shared" si="8"/>
        <v>48223587.648291104</v>
      </c>
      <c r="AX35" s="53">
        <f t="shared" si="9"/>
        <v>50634767.030705683</v>
      </c>
      <c r="AY35" s="53">
        <f t="shared" si="10"/>
        <v>53166505.382240966</v>
      </c>
      <c r="AZ35" s="53">
        <f t="shared" si="11"/>
        <v>66702779.694622651</v>
      </c>
      <c r="BA35" s="53">
        <f t="shared" si="12"/>
        <v>58616072.183920644</v>
      </c>
      <c r="BB35" s="53">
        <f t="shared" si="13"/>
        <v>61546875.793116696</v>
      </c>
      <c r="BC35" s="53">
        <f t="shared" si="14"/>
        <v>64624219.582772516</v>
      </c>
      <c r="BD35" s="53">
        <f t="shared" si="15"/>
        <v>67855430.561911151</v>
      </c>
    </row>
    <row r="36" spans="1:56" x14ac:dyDescent="0.3">
      <c r="B36" s="34"/>
      <c r="C36" s="103" t="s">
        <v>51</v>
      </c>
      <c r="D36" s="97">
        <v>151572647.64999998</v>
      </c>
      <c r="E36" s="104">
        <v>159151280.03249997</v>
      </c>
      <c r="F36" s="104">
        <v>167108844.03412497</v>
      </c>
      <c r="G36" s="104">
        <v>175464286.23583123</v>
      </c>
      <c r="H36" s="104">
        <v>184237500.5476228</v>
      </c>
      <c r="I36" s="104">
        <v>193449375.57500395</v>
      </c>
      <c r="J36" s="104">
        <v>203121844.35375416</v>
      </c>
      <c r="K36" s="104">
        <v>213277936.57144189</v>
      </c>
      <c r="L36" s="104">
        <v>223941833.40001398</v>
      </c>
      <c r="M36" s="104">
        <v>235138925.07001469</v>
      </c>
      <c r="N36" s="104">
        <v>246895871.32351544</v>
      </c>
      <c r="O36" s="104">
        <v>259240664.88969123</v>
      </c>
      <c r="P36" s="104">
        <v>272202698.13417578</v>
      </c>
      <c r="Q36" s="104">
        <v>285812833.04088455</v>
      </c>
      <c r="R36" s="104">
        <v>300103474.69292879</v>
      </c>
      <c r="S36" s="104">
        <v>315108648.42757523</v>
      </c>
      <c r="U36" t="s">
        <v>51</v>
      </c>
      <c r="V36">
        <v>286123635.63647664</v>
      </c>
      <c r="W36">
        <v>361143849.9556697</v>
      </c>
      <c r="X36" s="55">
        <v>315451308.28921539</v>
      </c>
      <c r="Y36" s="55">
        <v>331223873.70367634</v>
      </c>
      <c r="Z36" s="55">
        <v>347785067.38886011</v>
      </c>
      <c r="AA36" s="55">
        <v>365174320.75830299</v>
      </c>
      <c r="AB36" s="55">
        <v>383433036.79621822</v>
      </c>
      <c r="AC36" s="55">
        <v>402604688.63602924</v>
      </c>
      <c r="AD36" s="55">
        <v>422734923.06783068</v>
      </c>
      <c r="AE36" s="55">
        <v>443871669.22122228</v>
      </c>
      <c r="AF36" s="55">
        <v>466065252.68228334</v>
      </c>
      <c r="AG36" s="55">
        <v>550082547.8537668</v>
      </c>
      <c r="AH36" s="55">
        <v>513836941.08221745</v>
      </c>
      <c r="AI36" s="55">
        <v>539528788.13632822</v>
      </c>
      <c r="AJ36" s="55">
        <v>566505227.5431447</v>
      </c>
      <c r="AK36" s="55">
        <v>594830488.92030239</v>
      </c>
      <c r="AM36" s="17" t="s">
        <v>51</v>
      </c>
      <c r="AN36" s="53">
        <v>198283017.60448831</v>
      </c>
      <c r="AO36" s="56">
        <v>0.69299768669376605</v>
      </c>
      <c r="AP36" s="53">
        <f t="shared" si="1"/>
        <v>250271852.58295965</v>
      </c>
      <c r="AQ36" s="53">
        <f t="shared" si="2"/>
        <v>218607026.9089483</v>
      </c>
      <c r="AR36" s="53">
        <f t="shared" si="3"/>
        <v>229537378.25439584</v>
      </c>
      <c r="AS36" s="53">
        <f t="shared" si="4"/>
        <v>241014247.1671156</v>
      </c>
      <c r="AT36" s="53">
        <f t="shared" si="5"/>
        <v>253064959.52547127</v>
      </c>
      <c r="AU36" s="53">
        <f t="shared" si="6"/>
        <v>265718207.5017449</v>
      </c>
      <c r="AV36" s="53">
        <f t="shared" si="7"/>
        <v>279004117.87683225</v>
      </c>
      <c r="AW36" s="53">
        <f t="shared" si="8"/>
        <v>292954323.77067381</v>
      </c>
      <c r="AX36" s="53">
        <f t="shared" si="9"/>
        <v>307602039.95920753</v>
      </c>
      <c r="AY36" s="53">
        <f t="shared" si="10"/>
        <v>322982141.95716792</v>
      </c>
      <c r="AZ36" s="53">
        <f t="shared" si="11"/>
        <v>381205933.15327322</v>
      </c>
      <c r="BA36" s="53">
        <f t="shared" si="12"/>
        <v>356087811.50777763</v>
      </c>
      <c r="BB36" s="53">
        <f t="shared" si="13"/>
        <v>373892202.08316648</v>
      </c>
      <c r="BC36" s="53">
        <f t="shared" si="14"/>
        <v>392586812.18732482</v>
      </c>
      <c r="BD36" s="53">
        <f t="shared" si="15"/>
        <v>412216152.79669142</v>
      </c>
    </row>
    <row r="37" spans="1:56" x14ac:dyDescent="0.3">
      <c r="B37" s="34"/>
      <c r="C37" s="103" t="s">
        <v>52</v>
      </c>
      <c r="D37" s="97">
        <v>1415630.6300000001</v>
      </c>
      <c r="E37" s="104">
        <v>1486412.1615000002</v>
      </c>
      <c r="F37" s="104">
        <v>1560732.7695750003</v>
      </c>
      <c r="G37" s="104">
        <v>1638769.4080537504</v>
      </c>
      <c r="H37" s="104">
        <v>1720707.878456438</v>
      </c>
      <c r="I37" s="104">
        <v>1806743.27237926</v>
      </c>
      <c r="J37" s="104">
        <v>1897080.435998223</v>
      </c>
      <c r="K37" s="104">
        <v>1991934.4577981343</v>
      </c>
      <c r="L37" s="104">
        <v>2091531.180688041</v>
      </c>
      <c r="M37" s="104">
        <v>2196107.7397224433</v>
      </c>
      <c r="N37" s="104">
        <v>2305913.1267085657</v>
      </c>
      <c r="O37" s="104">
        <v>2421208.7830439941</v>
      </c>
      <c r="P37" s="104">
        <v>2542269.2221961939</v>
      </c>
      <c r="Q37" s="104">
        <v>2669382.6833060035</v>
      </c>
      <c r="R37" s="104">
        <v>2802851.817471304</v>
      </c>
      <c r="S37" s="104">
        <v>2942994.4083448695</v>
      </c>
      <c r="U37" t="s">
        <v>52</v>
      </c>
      <c r="V37">
        <v>2744958.5705000488</v>
      </c>
      <c r="W37">
        <v>3380557.5598465349</v>
      </c>
      <c r="X37" s="55">
        <v>3026316.8239763035</v>
      </c>
      <c r="Y37" s="55">
        <v>3177632.6651751194</v>
      </c>
      <c r="Z37" s="55">
        <v>3336514.2984338766</v>
      </c>
      <c r="AA37" s="55">
        <v>3503340.0133555685</v>
      </c>
      <c r="AB37" s="55">
        <v>3678507.0140233473</v>
      </c>
      <c r="AC37" s="55">
        <v>3862432.3647245155</v>
      </c>
      <c r="AD37" s="55">
        <v>4055553.9829607424</v>
      </c>
      <c r="AE37" s="55">
        <v>4258331.6821087804</v>
      </c>
      <c r="AF37" s="55">
        <v>4471248.2662142199</v>
      </c>
      <c r="AG37" s="55">
        <v>5193161.7403464112</v>
      </c>
      <c r="AH37" s="55">
        <v>4929551.2135011749</v>
      </c>
      <c r="AI37" s="55">
        <v>5176028.7741762344</v>
      </c>
      <c r="AJ37" s="55">
        <v>5434830.2128850464</v>
      </c>
      <c r="AK37" s="55">
        <v>5706571.7235292997</v>
      </c>
      <c r="AM37" s="17" t="s">
        <v>52</v>
      </c>
      <c r="AN37" s="53">
        <v>984204.60017929249</v>
      </c>
      <c r="AO37" s="56">
        <v>0.35854989243061691</v>
      </c>
      <c r="AP37" s="53">
        <f t="shared" si="1"/>
        <v>1212098.5494384838</v>
      </c>
      <c r="AQ37" s="53">
        <f t="shared" si="2"/>
        <v>1085085.5716976698</v>
      </c>
      <c r="AR37" s="53">
        <f t="shared" si="3"/>
        <v>1139339.8502825536</v>
      </c>
      <c r="AS37" s="53">
        <f t="shared" si="4"/>
        <v>1196306.8427966817</v>
      </c>
      <c r="AT37" s="53">
        <f t="shared" si="5"/>
        <v>1256122.1849365151</v>
      </c>
      <c r="AU37" s="53">
        <f t="shared" si="6"/>
        <v>1318928.2941833411</v>
      </c>
      <c r="AV37" s="53">
        <f t="shared" si="7"/>
        <v>1384874.7088925084</v>
      </c>
      <c r="AW37" s="53">
        <f t="shared" si="8"/>
        <v>1454118.4443371342</v>
      </c>
      <c r="AX37" s="53">
        <f t="shared" si="9"/>
        <v>1526824.3665539911</v>
      </c>
      <c r="AY37" s="53">
        <f t="shared" si="10"/>
        <v>1603165.5848816908</v>
      </c>
      <c r="AZ37" s="53">
        <f t="shared" si="11"/>
        <v>1862007.5833760011</v>
      </c>
      <c r="BA37" s="53">
        <f t="shared" si="12"/>
        <v>1767490.0573320633</v>
      </c>
      <c r="BB37" s="53">
        <f t="shared" si="13"/>
        <v>1855864.5601986668</v>
      </c>
      <c r="BC37" s="53">
        <f t="shared" si="14"/>
        <v>1948657.7882086001</v>
      </c>
      <c r="BD37" s="53">
        <f t="shared" si="15"/>
        <v>2046090.6776190305</v>
      </c>
    </row>
    <row r="38" spans="1:56" x14ac:dyDescent="0.3">
      <c r="A38" s="55">
        <f>A4*B38</f>
        <v>90000000</v>
      </c>
      <c r="B38" s="95">
        <v>0.1</v>
      </c>
      <c r="C38" s="103" t="s">
        <v>14</v>
      </c>
      <c r="D38" s="98">
        <v>87297471.050000012</v>
      </c>
      <c r="E38" s="105">
        <f>A38+91662344.6025</f>
        <v>181662344.60250002</v>
      </c>
      <c r="F38" s="105">
        <v>96245461.832625031</v>
      </c>
      <c r="G38" s="105">
        <v>101057734.92425628</v>
      </c>
      <c r="H38" s="105">
        <v>106110621.67046911</v>
      </c>
      <c r="I38" s="105">
        <v>111416152.75399257</v>
      </c>
      <c r="J38" s="105">
        <v>116986960.39169221</v>
      </c>
      <c r="K38" s="105">
        <v>122836308.41127682</v>
      </c>
      <c r="L38" s="105">
        <v>128978123.83184066</v>
      </c>
      <c r="M38" s="105">
        <v>135427030.0234327</v>
      </c>
      <c r="N38" s="105">
        <v>142198381.52460435</v>
      </c>
      <c r="O38" s="105">
        <f>149308300.600835+A38</f>
        <v>239308300.600835</v>
      </c>
      <c r="P38" s="105">
        <v>156773715.6308763</v>
      </c>
      <c r="Q38" s="105">
        <v>164612401.41242012</v>
      </c>
      <c r="R38" s="105">
        <v>172843021.48304114</v>
      </c>
      <c r="S38" s="105">
        <v>181485172.55719319</v>
      </c>
      <c r="U38" t="s">
        <v>14</v>
      </c>
      <c r="V38">
        <v>142101898.73784053</v>
      </c>
      <c r="W38">
        <v>277202190.07478851</v>
      </c>
      <c r="X38" s="55">
        <v>156667343.35846925</v>
      </c>
      <c r="Y38" s="55">
        <v>164500710.52639273</v>
      </c>
      <c r="Z38" s="55">
        <v>172725746.05271232</v>
      </c>
      <c r="AA38" s="55">
        <v>181362033.35534796</v>
      </c>
      <c r="AB38" s="55">
        <v>190430135.02311543</v>
      </c>
      <c r="AC38" s="55">
        <v>199951641.77427122</v>
      </c>
      <c r="AD38" s="55">
        <v>209949223.86298469</v>
      </c>
      <c r="AE38" s="55">
        <v>220446685.05613402</v>
      </c>
      <c r="AF38" s="55">
        <v>231469019.30894065</v>
      </c>
      <c r="AG38" s="55">
        <v>371037666.67444414</v>
      </c>
      <c r="AH38" s="55">
        <v>255194593.78810719</v>
      </c>
      <c r="AI38" s="55">
        <v>267954323.47751254</v>
      </c>
      <c r="AJ38" s="55">
        <v>281352039.65138823</v>
      </c>
      <c r="AK38" s="55">
        <v>295419641.63395762</v>
      </c>
      <c r="AM38" s="17" t="s">
        <v>14</v>
      </c>
      <c r="AN38" s="53">
        <v>73136272.514328822</v>
      </c>
      <c r="AO38" s="56">
        <v>0.51467484364340343</v>
      </c>
      <c r="AP38" s="53">
        <f t="shared" si="1"/>
        <v>142668993.83435076</v>
      </c>
      <c r="AQ38" s="53">
        <f t="shared" si="2"/>
        <v>80632740.447047561</v>
      </c>
      <c r="AR38" s="53">
        <f t="shared" si="3"/>
        <v>84664377.469399944</v>
      </c>
      <c r="AS38" s="53">
        <f t="shared" si="4"/>
        <v>88897596.342869923</v>
      </c>
      <c r="AT38" s="53">
        <f t="shared" si="5"/>
        <v>93342476.160013437</v>
      </c>
      <c r="AU38" s="53">
        <f t="shared" si="6"/>
        <v>98009599.968014136</v>
      </c>
      <c r="AV38" s="53">
        <f t="shared" si="7"/>
        <v>102910079.96641485</v>
      </c>
      <c r="AW38" s="53">
        <f t="shared" si="8"/>
        <v>108055583.96473555</v>
      </c>
      <c r="AX38" s="53">
        <f t="shared" si="9"/>
        <v>113458363.16297238</v>
      </c>
      <c r="AY38" s="53">
        <f t="shared" si="10"/>
        <v>119131281.32112096</v>
      </c>
      <c r="AZ38" s="53">
        <f t="shared" si="11"/>
        <v>190963753.08148277</v>
      </c>
      <c r="BA38" s="53">
        <f t="shared" si="12"/>
        <v>131342237.65653592</v>
      </c>
      <c r="BB38" s="53">
        <f t="shared" si="13"/>
        <v>137909349.5393627</v>
      </c>
      <c r="BC38" s="53">
        <f t="shared" si="14"/>
        <v>144804817.01633087</v>
      </c>
      <c r="BD38" s="53">
        <f t="shared" si="15"/>
        <v>152045057.86714742</v>
      </c>
    </row>
    <row r="39" spans="1:56" x14ac:dyDescent="0.3">
      <c r="C39" s="103" t="s">
        <v>54</v>
      </c>
      <c r="D39" s="97">
        <v>125599.29000000001</v>
      </c>
      <c r="E39" s="104">
        <v>131879.25450000001</v>
      </c>
      <c r="F39" s="104">
        <v>138473.21722500003</v>
      </c>
      <c r="G39" s="104">
        <v>145396.87808625004</v>
      </c>
      <c r="H39" s="104">
        <v>152666.72199056254</v>
      </c>
      <c r="I39" s="104">
        <v>160300.05809009066</v>
      </c>
      <c r="J39" s="104">
        <v>168315.0609945952</v>
      </c>
      <c r="K39" s="104">
        <v>176730.81404432497</v>
      </c>
      <c r="L39" s="104">
        <v>185567.35474654124</v>
      </c>
      <c r="M39" s="104">
        <v>194845.7224838683</v>
      </c>
      <c r="N39" s="104">
        <v>204588.00860806173</v>
      </c>
      <c r="O39" s="104">
        <v>214817.40903846483</v>
      </c>
      <c r="P39" s="104">
        <v>225558.27949038809</v>
      </c>
      <c r="Q39" s="104">
        <v>236836.1934649075</v>
      </c>
      <c r="R39" s="104">
        <v>248678.00313815288</v>
      </c>
      <c r="S39" s="104">
        <v>261111.90329506053</v>
      </c>
      <c r="U39" t="s">
        <v>54</v>
      </c>
      <c r="V39">
        <v>637673.24572817842</v>
      </c>
      <c r="W39">
        <v>894885.06981357501</v>
      </c>
      <c r="X39" s="55">
        <v>703034.75341531739</v>
      </c>
      <c r="Y39" s="55">
        <v>738186.491086083</v>
      </c>
      <c r="Z39" s="55">
        <v>775095.81564038747</v>
      </c>
      <c r="AA39" s="55">
        <v>813850.60642240685</v>
      </c>
      <c r="AB39" s="55">
        <v>854543.13674352679</v>
      </c>
      <c r="AC39" s="55">
        <v>897270.29358070344</v>
      </c>
      <c r="AD39" s="55">
        <v>942133.80825973849</v>
      </c>
      <c r="AE39" s="55">
        <v>989240.49867272587</v>
      </c>
      <c r="AF39" s="55">
        <v>1038702.5236063618</v>
      </c>
      <c r="AG39" s="55">
        <v>1315965.8115856671</v>
      </c>
      <c r="AH39" s="55">
        <v>1145169.5322760146</v>
      </c>
      <c r="AI39" s="55">
        <v>1202428.0088898148</v>
      </c>
      <c r="AJ39" s="55">
        <v>1262549.4093343054</v>
      </c>
      <c r="AK39" s="55">
        <v>1325676.879801021</v>
      </c>
      <c r="AM39" s="17" t="s">
        <v>54</v>
      </c>
      <c r="AN39" s="53">
        <v>212803.31526033598</v>
      </c>
      <c r="AO39" s="56">
        <v>0.33371843132187462</v>
      </c>
      <c r="AP39" s="53">
        <f t="shared" si="1"/>
        <v>298639.64171155251</v>
      </c>
      <c r="AQ39" s="53">
        <f t="shared" si="2"/>
        <v>234615.65507452065</v>
      </c>
      <c r="AR39" s="53">
        <f t="shared" si="3"/>
        <v>246346.43782824659</v>
      </c>
      <c r="AS39" s="53">
        <f t="shared" si="4"/>
        <v>258663.75971965905</v>
      </c>
      <c r="AT39" s="53">
        <f t="shared" si="5"/>
        <v>271596.94770564197</v>
      </c>
      <c r="AU39" s="53">
        <f t="shared" si="6"/>
        <v>285176.79509092396</v>
      </c>
      <c r="AV39" s="53">
        <f t="shared" si="7"/>
        <v>299435.63484547025</v>
      </c>
      <c r="AW39" s="53">
        <f t="shared" si="8"/>
        <v>314407.41658774373</v>
      </c>
      <c r="AX39" s="53">
        <f t="shared" si="9"/>
        <v>330127.78741713107</v>
      </c>
      <c r="AY39" s="53">
        <f t="shared" si="10"/>
        <v>346634.17678798753</v>
      </c>
      <c r="AZ39" s="53">
        <f t="shared" si="11"/>
        <v>439162.04631558643</v>
      </c>
      <c r="BA39" s="53">
        <f t="shared" si="12"/>
        <v>382164.17990875646</v>
      </c>
      <c r="BB39" s="53">
        <f t="shared" si="13"/>
        <v>401272.38890419411</v>
      </c>
      <c r="BC39" s="53">
        <f t="shared" si="14"/>
        <v>421336.0083494038</v>
      </c>
      <c r="BD39" s="53">
        <f t="shared" si="15"/>
        <v>442402.80876687408</v>
      </c>
    </row>
    <row r="40" spans="1:56" x14ac:dyDescent="0.3">
      <c r="C40" s="103" t="s">
        <v>15</v>
      </c>
      <c r="D40" s="97">
        <v>43.76</v>
      </c>
      <c r="E40" s="104">
        <v>45.948</v>
      </c>
      <c r="F40" s="104">
        <v>48.245400000000004</v>
      </c>
      <c r="G40" s="104">
        <v>50.657670000000003</v>
      </c>
      <c r="H40" s="104">
        <v>53.190553500000007</v>
      </c>
      <c r="I40" s="104">
        <v>55.850081175000007</v>
      </c>
      <c r="J40" s="104">
        <v>58.642585233750012</v>
      </c>
      <c r="K40" s="104">
        <v>61.574714495437512</v>
      </c>
      <c r="L40" s="104">
        <v>64.653450220209393</v>
      </c>
      <c r="M40" s="104">
        <v>67.886122731219871</v>
      </c>
      <c r="N40" s="104">
        <v>71.28042886778087</v>
      </c>
      <c r="O40" s="104">
        <v>74.844450311169922</v>
      </c>
      <c r="P40" s="104">
        <v>78.586672826728417</v>
      </c>
      <c r="Q40" s="104">
        <v>82.516006468064845</v>
      </c>
      <c r="R40" s="104">
        <v>86.641806791468085</v>
      </c>
      <c r="S40" s="104">
        <v>90.973897131041497</v>
      </c>
      <c r="U40" t="s">
        <v>15</v>
      </c>
      <c r="V40">
        <v>2759.9299926959002</v>
      </c>
      <c r="W40">
        <v>3866.4710901903004</v>
      </c>
      <c r="X40" s="55">
        <v>3042.8228169472318</v>
      </c>
      <c r="Y40" s="55">
        <v>3194.9639577945932</v>
      </c>
      <c r="Z40" s="55">
        <v>3354.7121556843217</v>
      </c>
      <c r="AA40" s="55">
        <v>3522.4477634685395</v>
      </c>
      <c r="AB40" s="55">
        <v>3698.5701516419654</v>
      </c>
      <c r="AC40" s="55">
        <v>3883.4986592240634</v>
      </c>
      <c r="AD40" s="55">
        <v>4077.6735921852678</v>
      </c>
      <c r="AE40" s="55">
        <v>4281.5572717945324</v>
      </c>
      <c r="AF40" s="55">
        <v>4495.6351353842574</v>
      </c>
      <c r="AG40" s="55">
        <v>5688.9614900130737</v>
      </c>
      <c r="AH40" s="55">
        <v>4956.4377367611451</v>
      </c>
      <c r="AI40" s="55">
        <v>5204.2596235992023</v>
      </c>
      <c r="AJ40" s="55">
        <v>5464.4726047791601</v>
      </c>
      <c r="AK40" s="55">
        <v>5737.6962350181229</v>
      </c>
      <c r="AM40" s="17" t="s">
        <v>15</v>
      </c>
      <c r="AN40" s="53">
        <v>1252.6773026797855</v>
      </c>
      <c r="AO40" s="56">
        <v>0.45388010058043898</v>
      </c>
      <c r="AP40" s="53">
        <f t="shared" si="1"/>
        <v>1754.9142873069331</v>
      </c>
      <c r="AQ40" s="53">
        <f t="shared" si="2"/>
        <v>1381.0767262044642</v>
      </c>
      <c r="AR40" s="53">
        <f t="shared" si="3"/>
        <v>1450.1305625146874</v>
      </c>
      <c r="AS40" s="53">
        <f t="shared" si="4"/>
        <v>1522.6370906404213</v>
      </c>
      <c r="AT40" s="53">
        <f t="shared" si="5"/>
        <v>1598.768945172443</v>
      </c>
      <c r="AU40" s="53">
        <f t="shared" si="6"/>
        <v>1678.7073924310646</v>
      </c>
      <c r="AV40" s="53">
        <f t="shared" si="7"/>
        <v>1762.6427620526179</v>
      </c>
      <c r="AW40" s="53">
        <f t="shared" si="8"/>
        <v>1850.7749001552493</v>
      </c>
      <c r="AX40" s="53">
        <f t="shared" si="9"/>
        <v>1943.3136451630123</v>
      </c>
      <c r="AY40" s="53">
        <f t="shared" si="10"/>
        <v>2040.4793274211622</v>
      </c>
      <c r="AZ40" s="53">
        <f t="shared" si="11"/>
        <v>2582.106413285378</v>
      </c>
      <c r="BA40" s="53">
        <f t="shared" si="12"/>
        <v>2249.6284584818318</v>
      </c>
      <c r="BB40" s="53">
        <f t="shared" si="13"/>
        <v>2362.1098814059233</v>
      </c>
      <c r="BC40" s="53">
        <f t="shared" si="14"/>
        <v>2480.2153754762185</v>
      </c>
      <c r="BD40" s="53">
        <f t="shared" si="15"/>
        <v>2604.2261442500317</v>
      </c>
    </row>
    <row r="41" spans="1:56" x14ac:dyDescent="0.3">
      <c r="C41" s="103" t="s">
        <v>16</v>
      </c>
      <c r="D41" s="97">
        <v>13326952.32</v>
      </c>
      <c r="E41" s="104">
        <v>13993299.936000001</v>
      </c>
      <c r="F41" s="104">
        <v>14692964.932800001</v>
      </c>
      <c r="G41" s="104">
        <v>15427613.179440001</v>
      </c>
      <c r="H41" s="104">
        <v>16198993.838412002</v>
      </c>
      <c r="I41" s="104">
        <v>17008943.530332603</v>
      </c>
      <c r="J41" s="104">
        <v>17859390.706849232</v>
      </c>
      <c r="K41" s="104">
        <v>18752360.242191695</v>
      </c>
      <c r="L41" s="104">
        <v>19689978.25430128</v>
      </c>
      <c r="M41" s="104">
        <v>20674477.167016346</v>
      </c>
      <c r="N41" s="104">
        <v>21708201.025367163</v>
      </c>
      <c r="O41" s="104">
        <v>22793611.076635521</v>
      </c>
      <c r="P41" s="104">
        <v>23933291.630467299</v>
      </c>
      <c r="Q41" s="104">
        <v>25129956.211990666</v>
      </c>
      <c r="R41" s="104">
        <v>26386454.022590201</v>
      </c>
      <c r="S41" s="104">
        <v>27705776.723719712</v>
      </c>
      <c r="U41" t="s">
        <v>16</v>
      </c>
      <c r="V41">
        <v>24375798.36376531</v>
      </c>
      <c r="W41">
        <v>27948623.898692492</v>
      </c>
      <c r="X41" s="55">
        <v>26874317.696051251</v>
      </c>
      <c r="Y41" s="55">
        <v>28218033.580853812</v>
      </c>
      <c r="Z41" s="55">
        <v>29628935.259896498</v>
      </c>
      <c r="AA41" s="55">
        <v>31110382.022891339</v>
      </c>
      <c r="AB41" s="55">
        <v>32665901.124035899</v>
      </c>
      <c r="AC41" s="55">
        <v>34299196.180237681</v>
      </c>
      <c r="AD41" s="55">
        <v>36014155.98924958</v>
      </c>
      <c r="AE41" s="55">
        <v>37814863.788712062</v>
      </c>
      <c r="AF41" s="55">
        <v>39705606.978147656</v>
      </c>
      <c r="AG41" s="55">
        <v>44044922.943793967</v>
      </c>
      <c r="AH41" s="55">
        <v>43775431.693407804</v>
      </c>
      <c r="AI41" s="55">
        <v>45964203.278078191</v>
      </c>
      <c r="AJ41" s="55">
        <v>48262413.44198209</v>
      </c>
      <c r="AK41" s="55">
        <v>50675534.114081211</v>
      </c>
      <c r="AM41" s="17" t="s">
        <v>16</v>
      </c>
      <c r="AN41" s="53">
        <v>8514181.4257653616</v>
      </c>
      <c r="AO41" s="56">
        <v>0.34928831042603775</v>
      </c>
      <c r="AP41" s="53">
        <f t="shared" si="1"/>
        <v>9762127.6203070804</v>
      </c>
      <c r="AQ41" s="53">
        <f t="shared" si="2"/>
        <v>9386885.0219063088</v>
      </c>
      <c r="AR41" s="53">
        <f t="shared" si="3"/>
        <v>9856229.2730016243</v>
      </c>
      <c r="AS41" s="53">
        <f t="shared" si="4"/>
        <v>10349040.736651704</v>
      </c>
      <c r="AT41" s="53">
        <f t="shared" si="5"/>
        <v>10866492.773484293</v>
      </c>
      <c r="AU41" s="53">
        <f t="shared" si="6"/>
        <v>11409817.412158506</v>
      </c>
      <c r="AV41" s="53">
        <f t="shared" si="7"/>
        <v>11980308.282766428</v>
      </c>
      <c r="AW41" s="53">
        <f t="shared" si="8"/>
        <v>12579323.696904754</v>
      </c>
      <c r="AX41" s="53">
        <f t="shared" si="9"/>
        <v>13208289.881749993</v>
      </c>
      <c r="AY41" s="53">
        <f t="shared" si="10"/>
        <v>13868704.37583749</v>
      </c>
      <c r="AZ41" s="53">
        <f t="shared" si="11"/>
        <v>15384376.717882819</v>
      </c>
      <c r="BA41" s="53">
        <f t="shared" si="12"/>
        <v>15290246.574360836</v>
      </c>
      <c r="BB41" s="53">
        <f t="shared" si="13"/>
        <v>16054758.903078876</v>
      </c>
      <c r="BC41" s="53">
        <f t="shared" si="14"/>
        <v>16857496.848232817</v>
      </c>
      <c r="BD41" s="53">
        <f t="shared" si="15"/>
        <v>17700371.690644465</v>
      </c>
    </row>
    <row r="42" spans="1:56" x14ac:dyDescent="0.3">
      <c r="C42" s="103" t="s">
        <v>55</v>
      </c>
      <c r="D42" s="97">
        <v>1661532.1599999999</v>
      </c>
      <c r="E42" s="104">
        <v>1744608.7679999999</v>
      </c>
      <c r="F42" s="104">
        <v>1831839.2064</v>
      </c>
      <c r="G42" s="104">
        <v>1923431.1667200001</v>
      </c>
      <c r="H42" s="104">
        <v>2019602.7250560003</v>
      </c>
      <c r="I42" s="104">
        <v>2120582.8613088005</v>
      </c>
      <c r="J42" s="104">
        <v>2226612.0043742405</v>
      </c>
      <c r="K42" s="104">
        <v>2337942.6045929529</v>
      </c>
      <c r="L42" s="104">
        <v>2454839.7348226006</v>
      </c>
      <c r="M42" s="104">
        <v>2577581.7215637309</v>
      </c>
      <c r="N42" s="104">
        <v>2706460.8076419174</v>
      </c>
      <c r="O42" s="104">
        <v>2841783.8480240135</v>
      </c>
      <c r="P42" s="104">
        <v>2983873.0404252145</v>
      </c>
      <c r="Q42" s="104">
        <v>3133066.6924464754</v>
      </c>
      <c r="R42" s="104">
        <v>3289720.0270687994</v>
      </c>
      <c r="S42" s="104">
        <v>3454206.0284222397</v>
      </c>
      <c r="U42" t="s">
        <v>55</v>
      </c>
      <c r="V42">
        <v>5581616.5243218029</v>
      </c>
      <c r="W42">
        <v>7336688.1196443755</v>
      </c>
      <c r="X42" s="55">
        <v>6153732.2180647887</v>
      </c>
      <c r="Y42" s="55">
        <v>6461418.8289680285</v>
      </c>
      <c r="Z42" s="55">
        <v>6784489.7704164293</v>
      </c>
      <c r="AA42" s="55">
        <v>7123714.2589372508</v>
      </c>
      <c r="AB42" s="55">
        <v>7479899.9718841175</v>
      </c>
      <c r="AC42" s="55">
        <v>7853894.9704783214</v>
      </c>
      <c r="AD42" s="55">
        <v>8246589.7190022375</v>
      </c>
      <c r="AE42" s="55">
        <v>8658919.2049523499</v>
      </c>
      <c r="AF42" s="55">
        <v>9091865.165199969</v>
      </c>
      <c r="AG42" s="55">
        <v>11022449.192566451</v>
      </c>
      <c r="AH42" s="55">
        <v>10023781.344632965</v>
      </c>
      <c r="AI42" s="55">
        <v>10524970.411864616</v>
      </c>
      <c r="AJ42" s="55">
        <v>11051218.932457846</v>
      </c>
      <c r="AK42" s="55">
        <v>11603779.879080737</v>
      </c>
      <c r="AM42" s="17" t="s">
        <v>55</v>
      </c>
      <c r="AN42" s="53">
        <v>3250348.9665731424</v>
      </c>
      <c r="AO42" s="56">
        <v>0.58233111364956724</v>
      </c>
      <c r="AP42" s="53">
        <f t="shared" si="1"/>
        <v>4272381.7632120587</v>
      </c>
      <c r="AQ42" s="53">
        <f t="shared" si="2"/>
        <v>3583509.73564689</v>
      </c>
      <c r="AR42" s="53">
        <f t="shared" si="3"/>
        <v>3762685.2224292345</v>
      </c>
      <c r="AS42" s="53">
        <f t="shared" si="4"/>
        <v>3950819.4835506962</v>
      </c>
      <c r="AT42" s="53">
        <f t="shared" si="5"/>
        <v>4148360.4577282309</v>
      </c>
      <c r="AU42" s="53">
        <f t="shared" si="6"/>
        <v>4355778.4806146445</v>
      </c>
      <c r="AV42" s="53">
        <f t="shared" si="7"/>
        <v>4573567.4046453759</v>
      </c>
      <c r="AW42" s="53">
        <f t="shared" si="8"/>
        <v>4802245.7748776451</v>
      </c>
      <c r="AX42" s="53">
        <f t="shared" si="9"/>
        <v>5042358.0636215275</v>
      </c>
      <c r="AY42" s="53">
        <f t="shared" si="10"/>
        <v>5294475.9668026045</v>
      </c>
      <c r="AZ42" s="53">
        <f t="shared" si="11"/>
        <v>6418715.1134529943</v>
      </c>
      <c r="BA42" s="53">
        <f t="shared" si="12"/>
        <v>5837159.7533998713</v>
      </c>
      <c r="BB42" s="53">
        <f t="shared" si="13"/>
        <v>6129017.7410698663</v>
      </c>
      <c r="BC42" s="53">
        <f t="shared" si="14"/>
        <v>6435468.6281233588</v>
      </c>
      <c r="BD42" s="53">
        <f t="shared" si="15"/>
        <v>6757242.0595295262</v>
      </c>
    </row>
    <row r="43" spans="1:56" x14ac:dyDescent="0.3">
      <c r="C43" s="103" t="s">
        <v>56</v>
      </c>
      <c r="D43" s="97">
        <v>5279684.82</v>
      </c>
      <c r="E43" s="104">
        <v>5543669.0610000007</v>
      </c>
      <c r="F43" s="104">
        <v>5820852.5140500013</v>
      </c>
      <c r="G43" s="104">
        <v>6111895.1397525016</v>
      </c>
      <c r="H43" s="104">
        <v>6417489.8967401274</v>
      </c>
      <c r="I43" s="104">
        <v>6738364.3915771339</v>
      </c>
      <c r="J43" s="104">
        <v>7075282.6111559905</v>
      </c>
      <c r="K43" s="104">
        <v>7429046.7417137902</v>
      </c>
      <c r="L43" s="104">
        <v>7800499.0787994796</v>
      </c>
      <c r="M43" s="104">
        <v>8190524.0327394539</v>
      </c>
      <c r="N43" s="104">
        <v>8600050.2343764268</v>
      </c>
      <c r="O43" s="104">
        <v>9030052.7460952494</v>
      </c>
      <c r="P43" s="104">
        <v>9481555.3834000118</v>
      </c>
      <c r="Q43" s="104">
        <v>9955633.152570013</v>
      </c>
      <c r="R43" s="104">
        <v>10453414.810198514</v>
      </c>
      <c r="S43" s="104">
        <v>10976085.550708439</v>
      </c>
      <c r="U43" t="s">
        <v>56</v>
      </c>
      <c r="V43">
        <v>10487757.465593968</v>
      </c>
      <c r="W43">
        <v>13315580.784572763</v>
      </c>
      <c r="X43" s="55">
        <v>11562752.605817353</v>
      </c>
      <c r="Y43" s="55">
        <v>12140890.236108223</v>
      </c>
      <c r="Z43" s="55">
        <v>12747934.747913633</v>
      </c>
      <c r="AA43" s="55">
        <v>13385331.48530932</v>
      </c>
      <c r="AB43" s="55">
        <v>14054598.059574783</v>
      </c>
      <c r="AC43" s="55">
        <v>14757327.962553522</v>
      </c>
      <c r="AD43" s="55">
        <v>15495194.360681197</v>
      </c>
      <c r="AE43" s="55">
        <v>16269954.078715257</v>
      </c>
      <c r="AF43" s="55">
        <v>17083451.782651026</v>
      </c>
      <c r="AG43" s="55">
        <v>20241059.817482665</v>
      </c>
      <c r="AH43" s="55">
        <v>18834505.590372756</v>
      </c>
      <c r="AI43" s="55">
        <v>19776230.869891394</v>
      </c>
      <c r="AJ43" s="55">
        <v>20765042.413385957</v>
      </c>
      <c r="AK43" s="55">
        <v>21803294.534055252</v>
      </c>
      <c r="AM43" s="17" t="s">
        <v>56</v>
      </c>
      <c r="AN43" s="53">
        <v>6326031.0214696554</v>
      </c>
      <c r="AO43" s="56">
        <v>0.60318242886744566</v>
      </c>
      <c r="AP43" s="53">
        <f t="shared" si="1"/>
        <v>8031724.3594192872</v>
      </c>
      <c r="AQ43" s="53">
        <f t="shared" si="2"/>
        <v>6974449.2011702973</v>
      </c>
      <c r="AR43" s="53">
        <f t="shared" si="3"/>
        <v>7323171.6612288142</v>
      </c>
      <c r="AS43" s="53">
        <f t="shared" si="4"/>
        <v>7689330.2442902531</v>
      </c>
      <c r="AT43" s="53">
        <f t="shared" si="5"/>
        <v>8073796.7565047694</v>
      </c>
      <c r="AU43" s="53">
        <f t="shared" si="6"/>
        <v>8477486.5943300072</v>
      </c>
      <c r="AV43" s="53">
        <f t="shared" si="7"/>
        <v>8901360.9240465071</v>
      </c>
      <c r="AW43" s="53">
        <f t="shared" si="8"/>
        <v>9346428.9702488314</v>
      </c>
      <c r="AX43" s="53">
        <f t="shared" si="9"/>
        <v>9813750.4187612738</v>
      </c>
      <c r="AY43" s="53">
        <f t="shared" si="10"/>
        <v>10304437.939699341</v>
      </c>
      <c r="AZ43" s="53">
        <f t="shared" si="11"/>
        <v>12209051.623560451</v>
      </c>
      <c r="BA43" s="53">
        <f t="shared" si="12"/>
        <v>11360642.828518523</v>
      </c>
      <c r="BB43" s="53">
        <f t="shared" si="13"/>
        <v>11928674.969944449</v>
      </c>
      <c r="BC43" s="53">
        <f t="shared" si="14"/>
        <v>12525108.718441667</v>
      </c>
      <c r="BD43" s="53">
        <f t="shared" si="15"/>
        <v>13151364.15436375</v>
      </c>
    </row>
    <row r="44" spans="1:56" x14ac:dyDescent="0.3">
      <c r="C44" s="103" t="s">
        <v>17</v>
      </c>
      <c r="D44" s="97">
        <v>57428873.710000001</v>
      </c>
      <c r="E44" s="104">
        <v>60300317.395500004</v>
      </c>
      <c r="F44" s="104">
        <v>63315333.265275009</v>
      </c>
      <c r="G44" s="104">
        <v>66481099.928538762</v>
      </c>
      <c r="H44" s="104">
        <v>69805154.924965709</v>
      </c>
      <c r="I44" s="104">
        <v>73295412.671213999</v>
      </c>
      <c r="J44" s="104">
        <v>76960183.304774702</v>
      </c>
      <c r="K44" s="104">
        <v>80808192.47001344</v>
      </c>
      <c r="L44" s="104">
        <v>84848602.093514115</v>
      </c>
      <c r="M44" s="104">
        <v>89091032.198189825</v>
      </c>
      <c r="N44" s="104">
        <v>93545583.808099315</v>
      </c>
      <c r="O44" s="104">
        <v>98222862.998504281</v>
      </c>
      <c r="P44" s="104">
        <v>103134006.1484295</v>
      </c>
      <c r="Q44" s="104">
        <v>108290706.45585097</v>
      </c>
      <c r="R44" s="104">
        <v>113705241.77864353</v>
      </c>
      <c r="S44" s="104">
        <v>119390503.86757572</v>
      </c>
      <c r="U44" t="s">
        <v>17</v>
      </c>
      <c r="V44">
        <v>65617527.998023897</v>
      </c>
      <c r="W44">
        <v>71636558.072588086</v>
      </c>
      <c r="X44" s="55">
        <v>72343324.617821366</v>
      </c>
      <c r="Y44" s="55">
        <v>75960490.848712415</v>
      </c>
      <c r="Z44" s="55">
        <v>79758515.391148061</v>
      </c>
      <c r="AA44" s="55">
        <v>83746441.160705432</v>
      </c>
      <c r="AB44" s="55">
        <v>87933763.218740717</v>
      </c>
      <c r="AC44" s="55">
        <v>92330451.379677787</v>
      </c>
      <c r="AD44" s="55">
        <v>96946973.948661685</v>
      </c>
      <c r="AE44" s="55">
        <v>101794322.64609474</v>
      </c>
      <c r="AF44" s="55">
        <v>106884038.77839947</v>
      </c>
      <c r="AG44" s="55">
        <v>114966394.39198244</v>
      </c>
      <c r="AH44" s="55">
        <v>117839652.75318547</v>
      </c>
      <c r="AI44" s="55">
        <v>123731635.3908447</v>
      </c>
      <c r="AJ44" s="55">
        <v>129918217.16038696</v>
      </c>
      <c r="AK44" s="55">
        <v>136414128.01840636</v>
      </c>
      <c r="AM44" s="17" t="s">
        <v>17</v>
      </c>
      <c r="AN44" s="53">
        <v>32005394.850260463</v>
      </c>
      <c r="AO44" s="56">
        <v>0.48775679039942377</v>
      </c>
      <c r="AP44" s="53">
        <f t="shared" si="1"/>
        <v>34941217.640747495</v>
      </c>
      <c r="AQ44" s="53">
        <f t="shared" si="2"/>
        <v>35285947.82241217</v>
      </c>
      <c r="AR44" s="53">
        <f t="shared" si="3"/>
        <v>37050245.213532768</v>
      </c>
      <c r="AS44" s="53">
        <f t="shared" si="4"/>
        <v>38902757.47420942</v>
      </c>
      <c r="AT44" s="53">
        <f t="shared" si="5"/>
        <v>40847895.347919874</v>
      </c>
      <c r="AU44" s="53">
        <f t="shared" si="6"/>
        <v>42890290.115315877</v>
      </c>
      <c r="AV44" s="53">
        <f t="shared" si="7"/>
        <v>45034804.621081688</v>
      </c>
      <c r="AW44" s="53">
        <f t="shared" si="8"/>
        <v>47286544.852135777</v>
      </c>
      <c r="AX44" s="53">
        <f t="shared" si="9"/>
        <v>49650872.094742551</v>
      </c>
      <c r="AY44" s="53">
        <f t="shared" si="10"/>
        <v>52133415.699479669</v>
      </c>
      <c r="AZ44" s="53">
        <f t="shared" si="11"/>
        <v>56075639.532427669</v>
      </c>
      <c r="BA44" s="53">
        <f t="shared" si="12"/>
        <v>57477090.808676362</v>
      </c>
      <c r="BB44" s="53">
        <f t="shared" si="13"/>
        <v>60350945.349110164</v>
      </c>
      <c r="BC44" s="53">
        <f t="shared" si="14"/>
        <v>63368492.616565682</v>
      </c>
      <c r="BD44" s="53">
        <f t="shared" si="15"/>
        <v>66536917.247393996</v>
      </c>
    </row>
    <row r="45" spans="1:56" x14ac:dyDescent="0.3">
      <c r="C45" s="103" t="s">
        <v>18</v>
      </c>
      <c r="D45" s="97">
        <v>36296676.329999998</v>
      </c>
      <c r="E45" s="104">
        <v>38111510.146499999</v>
      </c>
      <c r="F45" s="104">
        <v>40017085.653825</v>
      </c>
      <c r="G45" s="104">
        <v>42017939.936516255</v>
      </c>
      <c r="H45" s="104">
        <v>44118836.933342069</v>
      </c>
      <c r="I45" s="104">
        <v>46324778.780009173</v>
      </c>
      <c r="J45" s="104">
        <v>48641017.71900963</v>
      </c>
      <c r="K45" s="104">
        <v>51073068.604960114</v>
      </c>
      <c r="L45" s="104">
        <v>53626722.035208121</v>
      </c>
      <c r="M45" s="104">
        <v>56308058.136968531</v>
      </c>
      <c r="N45" s="104">
        <v>59123461.043816961</v>
      </c>
      <c r="O45" s="104">
        <v>62079634.096007809</v>
      </c>
      <c r="P45" s="104">
        <v>65183615.800808199</v>
      </c>
      <c r="Q45" s="104">
        <v>68442796.59084861</v>
      </c>
      <c r="R45" s="104">
        <v>71864936.420391038</v>
      </c>
      <c r="S45" s="104">
        <v>75458183.241410598</v>
      </c>
      <c r="U45" t="s">
        <v>18</v>
      </c>
      <c r="V45">
        <v>62809505.720360622</v>
      </c>
      <c r="W45">
        <v>68219730.244259462</v>
      </c>
      <c r="X45" s="55">
        <v>69247480.056697592</v>
      </c>
      <c r="Y45" s="55">
        <v>72709854.059532478</v>
      </c>
      <c r="Z45" s="55">
        <v>76345346.762509093</v>
      </c>
      <c r="AA45" s="55">
        <v>80162614.100634575</v>
      </c>
      <c r="AB45" s="55">
        <v>84170744.805666298</v>
      </c>
      <c r="AC45" s="55">
        <v>88379282.045949608</v>
      </c>
      <c r="AD45" s="55">
        <v>92798246.148247093</v>
      </c>
      <c r="AE45" s="55">
        <v>97438158.455659509</v>
      </c>
      <c r="AF45" s="55">
        <v>102310066.37844247</v>
      </c>
      <c r="AG45" s="55">
        <v>109695318.93524538</v>
      </c>
      <c r="AH45" s="55">
        <v>112796848.1822328</v>
      </c>
      <c r="AI45" s="55">
        <v>118436690.59134445</v>
      </c>
      <c r="AJ45" s="55">
        <v>124358525.12091166</v>
      </c>
      <c r="AK45" s="55">
        <v>130576451.37695725</v>
      </c>
      <c r="AM45" s="17" t="s">
        <v>18</v>
      </c>
      <c r="AN45" s="53">
        <v>39942518.366683803</v>
      </c>
      <c r="AO45" s="56">
        <v>0.6359311048317301</v>
      </c>
      <c r="AP45" s="53">
        <f t="shared" si="1"/>
        <v>43383048.425554514</v>
      </c>
      <c r="AQ45" s="53">
        <f t="shared" si="2"/>
        <v>44036626.499268897</v>
      </c>
      <c r="AR45" s="53">
        <f t="shared" si="3"/>
        <v>46238457.824232347</v>
      </c>
      <c r="AS45" s="53">
        <f t="shared" si="4"/>
        <v>48550380.715443954</v>
      </c>
      <c r="AT45" s="53">
        <f t="shared" si="5"/>
        <v>50977899.751216173</v>
      </c>
      <c r="AU45" s="53">
        <f t="shared" si="6"/>
        <v>53526794.738776974</v>
      </c>
      <c r="AV45" s="53">
        <f t="shared" si="7"/>
        <v>56203134.475715823</v>
      </c>
      <c r="AW45" s="53">
        <f t="shared" si="8"/>
        <v>59013291.199501619</v>
      </c>
      <c r="AX45" s="53">
        <f t="shared" si="9"/>
        <v>61963955.759476736</v>
      </c>
      <c r="AY45" s="53">
        <f t="shared" si="10"/>
        <v>65062153.547450557</v>
      </c>
      <c r="AZ45" s="53">
        <f t="shared" si="11"/>
        <v>69758665.365359604</v>
      </c>
      <c r="BA45" s="53">
        <f t="shared" si="12"/>
        <v>71731024.286064222</v>
      </c>
      <c r="BB45" s="53">
        <f t="shared" si="13"/>
        <v>75317575.500367448</v>
      </c>
      <c r="BC45" s="53">
        <f t="shared" si="14"/>
        <v>79083454.275385812</v>
      </c>
      <c r="BD45" s="53">
        <f t="shared" si="15"/>
        <v>83037626.989155114</v>
      </c>
    </row>
    <row r="46" spans="1:56" x14ac:dyDescent="0.3">
      <c r="C46" s="103" t="s">
        <v>19</v>
      </c>
      <c r="D46" s="97">
        <v>17345044.359999999</v>
      </c>
      <c r="E46" s="104">
        <v>18212296.578000002</v>
      </c>
      <c r="F46" s="104">
        <v>19122911.406900004</v>
      </c>
      <c r="G46" s="104">
        <v>20079056.977245003</v>
      </c>
      <c r="H46" s="104">
        <v>21083009.826107252</v>
      </c>
      <c r="I46" s="104">
        <v>22137160.317412615</v>
      </c>
      <c r="J46" s="104">
        <v>23244018.333283246</v>
      </c>
      <c r="K46" s="104">
        <v>24406219.24994741</v>
      </c>
      <c r="L46" s="104">
        <v>25626530.212444782</v>
      </c>
      <c r="M46" s="104">
        <v>26907856.723067023</v>
      </c>
      <c r="N46" s="104">
        <v>28253249.559220374</v>
      </c>
      <c r="O46" s="104">
        <v>29665912.037181392</v>
      </c>
      <c r="P46" s="104">
        <v>31149207.639040463</v>
      </c>
      <c r="Q46" s="104">
        <v>32706668.020992488</v>
      </c>
      <c r="R46" s="104">
        <v>34342001.422042117</v>
      </c>
      <c r="S46" s="104">
        <v>36059101.493144222</v>
      </c>
      <c r="U46" t="s">
        <v>19</v>
      </c>
      <c r="V46">
        <v>37359451.750432901</v>
      </c>
      <c r="W46">
        <v>43324126.544120952</v>
      </c>
      <c r="X46" s="55">
        <v>41188795.554852299</v>
      </c>
      <c r="Y46" s="55">
        <v>43248235.332594886</v>
      </c>
      <c r="Z46" s="55">
        <v>45410647.099224627</v>
      </c>
      <c r="AA46" s="55">
        <v>47681179.454185873</v>
      </c>
      <c r="AB46" s="55">
        <v>50065238.426895164</v>
      </c>
      <c r="AC46" s="55">
        <v>52568500.348239936</v>
      </c>
      <c r="AD46" s="55">
        <v>55196925.365651935</v>
      </c>
      <c r="AE46" s="55">
        <v>57956771.633934528</v>
      </c>
      <c r="AF46" s="55">
        <v>60854610.215631239</v>
      </c>
      <c r="AG46" s="55">
        <v>67994042.932579219</v>
      </c>
      <c r="AH46" s="55">
        <v>67092207.762733452</v>
      </c>
      <c r="AI46" s="55">
        <v>70446818.150870115</v>
      </c>
      <c r="AJ46" s="55">
        <v>73969159.058413625</v>
      </c>
      <c r="AK46" s="55">
        <v>77667617.01133433</v>
      </c>
      <c r="AM46" s="17" t="s">
        <v>19</v>
      </c>
      <c r="AN46" s="53">
        <v>30313634.508465305</v>
      </c>
      <c r="AO46" s="56">
        <v>0.81140469380988833</v>
      </c>
      <c r="AP46" s="53">
        <f t="shared" si="1"/>
        <v>35153399.633113317</v>
      </c>
      <c r="AQ46" s="53">
        <f t="shared" si="2"/>
        <v>33420782.045583021</v>
      </c>
      <c r="AR46" s="53">
        <f t="shared" si="3"/>
        <v>35091821.147862151</v>
      </c>
      <c r="AS46" s="53">
        <f t="shared" si="4"/>
        <v>36846412.205255255</v>
      </c>
      <c r="AT46" s="53">
        <f t="shared" si="5"/>
        <v>38688732.815518029</v>
      </c>
      <c r="AU46" s="53">
        <f t="shared" si="6"/>
        <v>40623169.456293926</v>
      </c>
      <c r="AV46" s="53">
        <f t="shared" si="7"/>
        <v>42654327.929108635</v>
      </c>
      <c r="AW46" s="53">
        <f t="shared" si="8"/>
        <v>44787044.325564064</v>
      </c>
      <c r="AX46" s="53">
        <f t="shared" si="9"/>
        <v>47026396.541842267</v>
      </c>
      <c r="AY46" s="53">
        <f t="shared" si="10"/>
        <v>49377716.368934371</v>
      </c>
      <c r="AZ46" s="53">
        <f t="shared" si="11"/>
        <v>55170685.586605847</v>
      </c>
      <c r="BA46" s="53">
        <f t="shared" si="12"/>
        <v>54438932.296750151</v>
      </c>
      <c r="BB46" s="53">
        <f t="shared" si="13"/>
        <v>57160878.911587648</v>
      </c>
      <c r="BC46" s="53">
        <f t="shared" si="14"/>
        <v>60018922.857167035</v>
      </c>
      <c r="BD46" s="53">
        <f t="shared" si="15"/>
        <v>63019869.000025406</v>
      </c>
    </row>
    <row r="47" spans="1:56" x14ac:dyDescent="0.3">
      <c r="C47" s="103" t="s">
        <v>20</v>
      </c>
      <c r="D47" s="97">
        <v>2919183.21</v>
      </c>
      <c r="E47" s="104">
        <v>3065142.3705000002</v>
      </c>
      <c r="F47" s="104">
        <v>3218399.4890250005</v>
      </c>
      <c r="G47" s="104">
        <v>3379319.4634762509</v>
      </c>
      <c r="H47" s="104">
        <v>3548285.4366500634</v>
      </c>
      <c r="I47" s="104">
        <v>3725699.7084825668</v>
      </c>
      <c r="J47" s="104">
        <v>3911984.6939066951</v>
      </c>
      <c r="K47" s="104">
        <v>4107583.92860203</v>
      </c>
      <c r="L47" s="104">
        <v>4312963.1250321316</v>
      </c>
      <c r="M47" s="104">
        <v>4528611.2812837381</v>
      </c>
      <c r="N47" s="104">
        <v>4755041.8453479251</v>
      </c>
      <c r="O47" s="104">
        <v>4992793.9376153219</v>
      </c>
      <c r="P47" s="104">
        <v>5242433.6344960881</v>
      </c>
      <c r="Q47" s="104">
        <v>5504555.3162208926</v>
      </c>
      <c r="R47" s="104">
        <v>5779783.0820319373</v>
      </c>
      <c r="S47" s="104">
        <v>6068772.2361335345</v>
      </c>
      <c r="U47" t="s">
        <v>20</v>
      </c>
      <c r="V47">
        <v>4837446.2452020152</v>
      </c>
      <c r="W47">
        <v>5564614.9464017665</v>
      </c>
      <c r="X47" s="55">
        <v>5333284.4853352243</v>
      </c>
      <c r="Y47" s="55">
        <v>5599948.7096019844</v>
      </c>
      <c r="Z47" s="55">
        <v>5879946.1450820854</v>
      </c>
      <c r="AA47" s="55">
        <v>6173943.4523361903</v>
      </c>
      <c r="AB47" s="55">
        <v>6482640.6249529989</v>
      </c>
      <c r="AC47" s="55">
        <v>6806772.6562006492</v>
      </c>
      <c r="AD47" s="55">
        <v>7147111.2890106821</v>
      </c>
      <c r="AE47" s="55">
        <v>7504466.8534612143</v>
      </c>
      <c r="AF47" s="55">
        <v>7879690.1961342748</v>
      </c>
      <c r="AG47" s="55">
        <v>8758971.0948806405</v>
      </c>
      <c r="AH47" s="55">
        <v>8687358.4412380401</v>
      </c>
      <c r="AI47" s="55">
        <v>9121726.3632999416</v>
      </c>
      <c r="AJ47" s="55">
        <v>9577812.6814649403</v>
      </c>
      <c r="AK47" s="55">
        <v>10056703.315538187</v>
      </c>
      <c r="AM47" s="17" t="s">
        <v>20</v>
      </c>
      <c r="AN47" s="53">
        <v>3197816.9769966258</v>
      </c>
      <c r="AO47" s="56">
        <v>0.66105478281404295</v>
      </c>
      <c r="AP47" s="53">
        <f t="shared" si="1"/>
        <v>3678515.3248373969</v>
      </c>
      <c r="AQ47" s="53">
        <f t="shared" si="2"/>
        <v>3525593.2171387817</v>
      </c>
      <c r="AR47" s="53">
        <f t="shared" si="3"/>
        <v>3701872.8779957197</v>
      </c>
      <c r="AS47" s="53">
        <f t="shared" si="4"/>
        <v>3886966.5218955069</v>
      </c>
      <c r="AT47" s="53">
        <f t="shared" si="5"/>
        <v>4081314.8479902828</v>
      </c>
      <c r="AU47" s="53">
        <f t="shared" si="6"/>
        <v>4285380.5903897965</v>
      </c>
      <c r="AV47" s="53">
        <f t="shared" si="7"/>
        <v>4499649.6199092865</v>
      </c>
      <c r="AW47" s="53">
        <f t="shared" si="8"/>
        <v>4724632.1009047506</v>
      </c>
      <c r="AX47" s="53">
        <f t="shared" si="9"/>
        <v>4960863.7059499873</v>
      </c>
      <c r="AY47" s="53">
        <f t="shared" si="10"/>
        <v>5208906.8912474867</v>
      </c>
      <c r="AZ47" s="53">
        <f t="shared" si="11"/>
        <v>5790159.7348008016</v>
      </c>
      <c r="BA47" s="53">
        <f t="shared" si="12"/>
        <v>5742819.8476003557</v>
      </c>
      <c r="BB47" s="53">
        <f t="shared" si="13"/>
        <v>6029960.8399803732</v>
      </c>
      <c r="BC47" s="53">
        <f t="shared" si="14"/>
        <v>6331458.8819793928</v>
      </c>
      <c r="BD47" s="53">
        <f t="shared" si="15"/>
        <v>6648031.8260783618</v>
      </c>
    </row>
    <row r="48" spans="1:56" x14ac:dyDescent="0.3">
      <c r="C48" s="103" t="s">
        <v>21</v>
      </c>
      <c r="D48" s="97">
        <v>3165890.11</v>
      </c>
      <c r="E48" s="104">
        <v>3324184.6154999998</v>
      </c>
      <c r="F48" s="104">
        <v>3490393.8462749999</v>
      </c>
      <c r="G48" s="104">
        <v>3664913.5385887502</v>
      </c>
      <c r="H48" s="104">
        <v>3848159.2155181877</v>
      </c>
      <c r="I48" s="104">
        <v>4040567.1762940972</v>
      </c>
      <c r="J48" s="104">
        <v>4242595.5351088019</v>
      </c>
      <c r="K48" s="104">
        <v>4454725.311864242</v>
      </c>
      <c r="L48" s="104">
        <v>4677461.5774574541</v>
      </c>
      <c r="M48" s="104">
        <v>4911334.6563303266</v>
      </c>
      <c r="N48" s="104">
        <v>5156901.389146843</v>
      </c>
      <c r="O48" s="104">
        <v>5414746.4586041849</v>
      </c>
      <c r="P48" s="104">
        <v>5685483.7815343942</v>
      </c>
      <c r="Q48" s="104">
        <v>5969757.9706111141</v>
      </c>
      <c r="R48" s="104">
        <v>6268245.8691416699</v>
      </c>
      <c r="S48" s="104">
        <v>6581658.1625987533</v>
      </c>
      <c r="U48" t="s">
        <v>21</v>
      </c>
      <c r="V48">
        <v>7152569.5561247747</v>
      </c>
      <c r="W48">
        <v>8819666.1310434043</v>
      </c>
      <c r="X48" s="55">
        <v>7885707.9356275629</v>
      </c>
      <c r="Y48" s="55">
        <v>8279993.3324089414</v>
      </c>
      <c r="Z48" s="55">
        <v>8693992.9990293887</v>
      </c>
      <c r="AA48" s="55">
        <v>9128692.6489808597</v>
      </c>
      <c r="AB48" s="55">
        <v>9585127.2814299017</v>
      </c>
      <c r="AC48" s="55">
        <v>10064383.645501396</v>
      </c>
      <c r="AD48" s="55">
        <v>10567602.827776467</v>
      </c>
      <c r="AE48" s="55">
        <v>11095982.969165292</v>
      </c>
      <c r="AF48" s="55">
        <v>11650782.117623555</v>
      </c>
      <c r="AG48" s="55">
        <v>13542789.320617128</v>
      </c>
      <c r="AH48" s="55">
        <v>12844987.284679973</v>
      </c>
      <c r="AI48" s="55">
        <v>13487236.648913968</v>
      </c>
      <c r="AJ48" s="55">
        <v>14161598.48135967</v>
      </c>
      <c r="AK48" s="55">
        <v>14869678.405427653</v>
      </c>
      <c r="AM48" s="17" t="s">
        <v>21</v>
      </c>
      <c r="AN48" s="53">
        <v>4754737.0240142792</v>
      </c>
      <c r="AO48" s="56">
        <v>0.66475928499608627</v>
      </c>
      <c r="AP48" s="53">
        <f t="shared" si="1"/>
        <v>5862954.9511766117</v>
      </c>
      <c r="AQ48" s="53">
        <f t="shared" si="2"/>
        <v>5242097.568975742</v>
      </c>
      <c r="AR48" s="53">
        <f t="shared" si="3"/>
        <v>5504202.4474245291</v>
      </c>
      <c r="AS48" s="53">
        <f t="shared" si="4"/>
        <v>5779412.5697957566</v>
      </c>
      <c r="AT48" s="53">
        <f t="shared" si="5"/>
        <v>6068383.1982855452</v>
      </c>
      <c r="AU48" s="53">
        <f t="shared" si="6"/>
        <v>6371802.3581998218</v>
      </c>
      <c r="AV48" s="53">
        <f t="shared" si="7"/>
        <v>6690392.476109812</v>
      </c>
      <c r="AW48" s="53">
        <f t="shared" si="8"/>
        <v>7024912.0999153042</v>
      </c>
      <c r="AX48" s="53">
        <f t="shared" si="9"/>
        <v>7376157.7049110699</v>
      </c>
      <c r="AY48" s="53">
        <f t="shared" si="10"/>
        <v>7744965.5901566222</v>
      </c>
      <c r="AZ48" s="53">
        <f t="shared" si="11"/>
        <v>9002694.9456260744</v>
      </c>
      <c r="BA48" s="53">
        <f t="shared" si="12"/>
        <v>8538824.563147679</v>
      </c>
      <c r="BB48" s="53">
        <f t="shared" si="13"/>
        <v>8965765.7913050596</v>
      </c>
      <c r="BC48" s="53">
        <f t="shared" si="14"/>
        <v>9414054.0808703154</v>
      </c>
      <c r="BD48" s="53">
        <f t="shared" si="15"/>
        <v>9884756.7849138305</v>
      </c>
    </row>
    <row r="49" spans="3:56" x14ac:dyDescent="0.3">
      <c r="C49" s="103" t="s">
        <v>22</v>
      </c>
      <c r="D49" s="97">
        <v>63389.24</v>
      </c>
      <c r="E49" s="104">
        <v>66558.702000000005</v>
      </c>
      <c r="F49" s="104">
        <v>69886.637100000007</v>
      </c>
      <c r="G49" s="104">
        <v>73380.968955000004</v>
      </c>
      <c r="H49" s="104">
        <v>77050.017402750003</v>
      </c>
      <c r="I49" s="104">
        <v>80902.518272887508</v>
      </c>
      <c r="J49" s="104">
        <v>84947.644186531892</v>
      </c>
      <c r="K49" s="104">
        <v>89195.026395858484</v>
      </c>
      <c r="L49" s="104">
        <v>93654.777715651406</v>
      </c>
      <c r="M49" s="104">
        <v>98337.516601433977</v>
      </c>
      <c r="N49" s="104">
        <v>103254.39243150568</v>
      </c>
      <c r="O49" s="104">
        <v>108417.11205308097</v>
      </c>
      <c r="P49" s="104">
        <v>113837.96765573502</v>
      </c>
      <c r="Q49" s="104">
        <v>119529.86603852177</v>
      </c>
      <c r="R49" s="104">
        <v>125506.35934044786</v>
      </c>
      <c r="S49" s="104">
        <v>131781.67730747027</v>
      </c>
      <c r="U49" t="s">
        <v>22</v>
      </c>
      <c r="V49">
        <v>852374.9109785062</v>
      </c>
      <c r="W49">
        <v>1218366.7933945153</v>
      </c>
      <c r="X49" s="55">
        <v>939743.33935380296</v>
      </c>
      <c r="Y49" s="55">
        <v>986730.50632149319</v>
      </c>
      <c r="Z49" s="55">
        <v>1036067.031637568</v>
      </c>
      <c r="AA49" s="55">
        <v>1087870.3832194463</v>
      </c>
      <c r="AB49" s="55">
        <v>1142263.902380419</v>
      </c>
      <c r="AC49" s="55">
        <v>1199377.0974994397</v>
      </c>
      <c r="AD49" s="55">
        <v>1259345.9523744117</v>
      </c>
      <c r="AE49" s="55">
        <v>1322313.2499931327</v>
      </c>
      <c r="AF49" s="55">
        <v>1388428.9124927891</v>
      </c>
      <c r="AG49" s="55">
        <v>1781223.4949845125</v>
      </c>
      <c r="AH49" s="55">
        <v>1530742.8760233002</v>
      </c>
      <c r="AI49" s="55">
        <v>1607280.0198244653</v>
      </c>
      <c r="AJ49" s="55">
        <v>1687644.0208156882</v>
      </c>
      <c r="AK49" s="55">
        <v>1772026.2218564725</v>
      </c>
      <c r="AM49" s="17" t="s">
        <v>22</v>
      </c>
      <c r="AN49" s="53">
        <v>526197.30677737028</v>
      </c>
      <c r="AO49" s="56">
        <v>0.61733082473451528</v>
      </c>
      <c r="AP49" s="53">
        <f t="shared" si="1"/>
        <v>752135.37739538297</v>
      </c>
      <c r="AQ49" s="53">
        <f t="shared" si="2"/>
        <v>580132.53072205069</v>
      </c>
      <c r="AR49" s="53">
        <f t="shared" si="3"/>
        <v>609139.15725815319</v>
      </c>
      <c r="AS49" s="53">
        <f t="shared" si="4"/>
        <v>639596.11512106098</v>
      </c>
      <c r="AT49" s="53">
        <f t="shared" si="5"/>
        <v>671575.92087711394</v>
      </c>
      <c r="AU49" s="53">
        <f t="shared" si="6"/>
        <v>705154.71692096989</v>
      </c>
      <c r="AV49" s="53">
        <f t="shared" si="7"/>
        <v>740412.45276701823</v>
      </c>
      <c r="AW49" s="53">
        <f t="shared" si="8"/>
        <v>777433.07540536916</v>
      </c>
      <c r="AX49" s="53">
        <f t="shared" si="9"/>
        <v>816304.72917563783</v>
      </c>
      <c r="AY49" s="53">
        <f t="shared" si="10"/>
        <v>857119.96563441958</v>
      </c>
      <c r="AZ49" s="53">
        <f t="shared" si="11"/>
        <v>1099604.1691952848</v>
      </c>
      <c r="BA49" s="53">
        <f t="shared" si="12"/>
        <v>944974.76211194776</v>
      </c>
      <c r="BB49" s="53">
        <f t="shared" si="13"/>
        <v>992223.5002175452</v>
      </c>
      <c r="BC49" s="53">
        <f t="shared" si="14"/>
        <v>1041834.6752284223</v>
      </c>
      <c r="BD49" s="53">
        <f t="shared" si="15"/>
        <v>1093926.4089898434</v>
      </c>
    </row>
    <row r="50" spans="3:56" x14ac:dyDescent="0.3">
      <c r="C50" s="103" t="s">
        <v>23</v>
      </c>
      <c r="D50" s="97">
        <v>13611283.08</v>
      </c>
      <c r="E50" s="104">
        <v>14291847.234000001</v>
      </c>
      <c r="F50" s="104">
        <v>15006439.595700001</v>
      </c>
      <c r="G50" s="104">
        <v>15756761.575485002</v>
      </c>
      <c r="H50" s="104">
        <v>16544599.654259253</v>
      </c>
      <c r="I50" s="104">
        <v>17371829.636972215</v>
      </c>
      <c r="J50" s="104">
        <v>18240421.118820827</v>
      </c>
      <c r="K50" s="104">
        <v>19152442.174761869</v>
      </c>
      <c r="L50" s="104">
        <v>20110064.283499964</v>
      </c>
      <c r="M50" s="104">
        <v>21115567.497674964</v>
      </c>
      <c r="N50" s="104">
        <v>22171345.872558713</v>
      </c>
      <c r="O50" s="104">
        <v>23279913.166186649</v>
      </c>
      <c r="P50" s="104">
        <v>24443908.824495982</v>
      </c>
      <c r="Q50" s="104">
        <v>25666104.265720781</v>
      </c>
      <c r="R50" s="104">
        <v>26949409.479006819</v>
      </c>
      <c r="S50" s="104">
        <v>28296879.952957161</v>
      </c>
      <c r="U50" t="s">
        <v>23</v>
      </c>
      <c r="V50">
        <v>19127223.081639364</v>
      </c>
      <c r="W50">
        <v>20982789.94105554</v>
      </c>
      <c r="X50" s="55">
        <v>21087763.447507396</v>
      </c>
      <c r="Y50" s="55">
        <v>22142151.61988277</v>
      </c>
      <c r="Z50" s="55">
        <v>23249259.200876907</v>
      </c>
      <c r="AA50" s="55">
        <v>24411722.160920758</v>
      </c>
      <c r="AB50" s="55">
        <v>25632308.268966787</v>
      </c>
      <c r="AC50" s="55">
        <v>26913923.682415131</v>
      </c>
      <c r="AD50" s="55">
        <v>28259619.866535887</v>
      </c>
      <c r="AE50" s="55">
        <v>29672600.859862689</v>
      </c>
      <c r="AF50" s="55">
        <v>31156230.902855821</v>
      </c>
      <c r="AG50" s="55">
        <v>33613248.153332822</v>
      </c>
      <c r="AH50" s="55">
        <v>34349744.570398539</v>
      </c>
      <c r="AI50" s="55">
        <v>36067231.798918486</v>
      </c>
      <c r="AJ50" s="55">
        <v>37870593.388864398</v>
      </c>
      <c r="AK50" s="55">
        <v>39764123.058307618</v>
      </c>
      <c r="AM50" s="17" t="s">
        <v>23</v>
      </c>
      <c r="AN50" s="53">
        <v>14257351.219228437</v>
      </c>
      <c r="AO50" s="56">
        <v>0.74539577221297626</v>
      </c>
      <c r="AP50" s="53">
        <f t="shared" si="1"/>
        <v>15640482.911295764</v>
      </c>
      <c r="AQ50" s="53">
        <f t="shared" si="2"/>
        <v>15718729.71919935</v>
      </c>
      <c r="AR50" s="53">
        <f t="shared" si="3"/>
        <v>16504666.20515932</v>
      </c>
      <c r="AS50" s="53">
        <f t="shared" si="4"/>
        <v>17329899.515417285</v>
      </c>
      <c r="AT50" s="53">
        <f t="shared" si="5"/>
        <v>18196394.491188154</v>
      </c>
      <c r="AU50" s="53">
        <f t="shared" si="6"/>
        <v>19106214.215747554</v>
      </c>
      <c r="AV50" s="53">
        <f t="shared" si="7"/>
        <v>20061524.926534936</v>
      </c>
      <c r="AW50" s="53">
        <f t="shared" si="8"/>
        <v>21064601.172861684</v>
      </c>
      <c r="AX50" s="53">
        <f t="shared" si="9"/>
        <v>22117831.231504772</v>
      </c>
      <c r="AY50" s="53">
        <f t="shared" si="10"/>
        <v>23223722.79308001</v>
      </c>
      <c r="AZ50" s="53">
        <f t="shared" si="11"/>
        <v>25055173.063839916</v>
      </c>
      <c r="BA50" s="53">
        <f t="shared" si="12"/>
        <v>25604154.379370708</v>
      </c>
      <c r="BB50" s="53">
        <f t="shared" si="13"/>
        <v>26884362.098339256</v>
      </c>
      <c r="BC50" s="53">
        <f t="shared" si="14"/>
        <v>28228580.203256212</v>
      </c>
      <c r="BD50" s="53">
        <f t="shared" si="15"/>
        <v>29640009.213419024</v>
      </c>
    </row>
    <row r="51" spans="3:56" x14ac:dyDescent="0.3">
      <c r="C51" s="103" t="s">
        <v>24</v>
      </c>
      <c r="D51" s="97">
        <v>3085901.62</v>
      </c>
      <c r="E51" s="104">
        <v>3240196.7010000004</v>
      </c>
      <c r="F51" s="104">
        <v>3402206.5360500007</v>
      </c>
      <c r="G51" s="104">
        <v>3572316.8628525008</v>
      </c>
      <c r="H51" s="104">
        <v>3750932.7059951262</v>
      </c>
      <c r="I51" s="104">
        <v>3938479.3412948828</v>
      </c>
      <c r="J51" s="104">
        <v>4135403.3083596271</v>
      </c>
      <c r="K51" s="104">
        <v>4342173.4737776089</v>
      </c>
      <c r="L51" s="104">
        <v>4559282.14746649</v>
      </c>
      <c r="M51" s="104">
        <v>4787246.2548398152</v>
      </c>
      <c r="N51" s="104">
        <v>5026608.5675818063</v>
      </c>
      <c r="O51" s="104">
        <v>5277938.9959608968</v>
      </c>
      <c r="P51" s="104">
        <v>5541835.9457589416</v>
      </c>
      <c r="Q51" s="104">
        <v>5818927.7430468891</v>
      </c>
      <c r="R51" s="104">
        <v>6109874.130199234</v>
      </c>
      <c r="S51" s="104">
        <v>6415367.8367091957</v>
      </c>
      <c r="U51" t="s">
        <v>24</v>
      </c>
      <c r="V51">
        <v>9939815.8012804426</v>
      </c>
      <c r="W51">
        <v>12758914.20220961</v>
      </c>
      <c r="X51" s="55">
        <v>10958646.92091169</v>
      </c>
      <c r="Y51" s="55">
        <v>11506579.266957272</v>
      </c>
      <c r="Z51" s="55">
        <v>12081908.230305139</v>
      </c>
      <c r="AA51" s="55">
        <v>12686003.641820399</v>
      </c>
      <c r="AB51" s="55">
        <v>13320303.823911419</v>
      </c>
      <c r="AC51" s="55">
        <v>13986319.015106987</v>
      </c>
      <c r="AD51" s="55">
        <v>14685634.965862337</v>
      </c>
      <c r="AE51" s="55">
        <v>15419916.714155456</v>
      </c>
      <c r="AF51" s="55">
        <v>16190912.549863232</v>
      </c>
      <c r="AG51" s="55">
        <v>19322565.788221542</v>
      </c>
      <c r="AH51" s="55">
        <v>17850481.086224217</v>
      </c>
      <c r="AI51" s="55">
        <v>18743005.140535429</v>
      </c>
      <c r="AJ51" s="55">
        <v>19680155.397562198</v>
      </c>
      <c r="AK51" s="55">
        <v>20664163.16744031</v>
      </c>
      <c r="AM51" s="17" t="s">
        <v>24</v>
      </c>
      <c r="AN51" s="53">
        <v>6308344.0008126367</v>
      </c>
      <c r="AO51" s="56">
        <v>0.63465401441342595</v>
      </c>
      <c r="AP51" s="53">
        <f t="shared" si="1"/>
        <v>8097496.1179888034</v>
      </c>
      <c r="AQ51" s="53">
        <f t="shared" si="2"/>
        <v>6954949.260895934</v>
      </c>
      <c r="AR51" s="53">
        <f t="shared" si="3"/>
        <v>7302696.7239407282</v>
      </c>
      <c r="AS51" s="53">
        <f t="shared" si="4"/>
        <v>7667831.5601377673</v>
      </c>
      <c r="AT51" s="53">
        <f t="shared" si="5"/>
        <v>8051223.1381446579</v>
      </c>
      <c r="AU51" s="53">
        <f t="shared" si="6"/>
        <v>8453784.2950518914</v>
      </c>
      <c r="AV51" s="53">
        <f t="shared" si="7"/>
        <v>8876473.5098044835</v>
      </c>
      <c r="AW51" s="53">
        <f t="shared" si="8"/>
        <v>9320297.1852947082</v>
      </c>
      <c r="AX51" s="53">
        <f t="shared" si="9"/>
        <v>9786312.0445594452</v>
      </c>
      <c r="AY51" s="53">
        <f t="shared" si="10"/>
        <v>10275627.646787418</v>
      </c>
      <c r="AZ51" s="53">
        <f t="shared" si="11"/>
        <v>12263143.946262326</v>
      </c>
      <c r="BA51" s="53">
        <f t="shared" si="12"/>
        <v>11328879.480583131</v>
      </c>
      <c r="BB51" s="53">
        <f t="shared" si="13"/>
        <v>11895323.454612289</v>
      </c>
      <c r="BC51" s="53">
        <f t="shared" si="14"/>
        <v>12490089.627342902</v>
      </c>
      <c r="BD51" s="53">
        <f t="shared" si="15"/>
        <v>13114594.108710049</v>
      </c>
    </row>
    <row r="52" spans="3:56" x14ac:dyDescent="0.3">
      <c r="C52" s="103" t="s">
        <v>60</v>
      </c>
      <c r="D52" s="97">
        <v>54581864.519999996</v>
      </c>
      <c r="E52" s="104">
        <v>57310957.745999999</v>
      </c>
      <c r="F52" s="104">
        <v>60176505.633299999</v>
      </c>
      <c r="G52" s="104">
        <v>63185330.914965004</v>
      </c>
      <c r="H52" s="104">
        <v>66344597.46071326</v>
      </c>
      <c r="I52" s="104">
        <v>69661827.333748922</v>
      </c>
      <c r="J52" s="104">
        <v>73144918.700436369</v>
      </c>
      <c r="K52" s="104">
        <v>76802164.635458186</v>
      </c>
      <c r="L52" s="104">
        <v>80642272.867231101</v>
      </c>
      <c r="M52" s="104">
        <v>84674386.510592654</v>
      </c>
      <c r="N52" s="104">
        <v>88908105.836122289</v>
      </c>
      <c r="O52" s="104">
        <v>93353511.127928406</v>
      </c>
      <c r="P52" s="104">
        <v>98021186.684324831</v>
      </c>
      <c r="Q52" s="104">
        <v>102922246.01854108</v>
      </c>
      <c r="R52" s="104">
        <v>108068358.31946814</v>
      </c>
      <c r="S52" s="104">
        <v>113471776.23544155</v>
      </c>
      <c r="U52" t="s">
        <v>60</v>
      </c>
      <c r="V52">
        <v>58870931.871511698</v>
      </c>
      <c r="W52">
        <v>62762154.177973315</v>
      </c>
      <c r="X52" s="55">
        <v>64905202.388341643</v>
      </c>
      <c r="Y52" s="55">
        <v>68150462.507758737</v>
      </c>
      <c r="Z52" s="55">
        <v>71557985.633146688</v>
      </c>
      <c r="AA52" s="55">
        <v>75135884.914804012</v>
      </c>
      <c r="AB52" s="55">
        <v>78892679.160544232</v>
      </c>
      <c r="AC52" s="55">
        <v>82837313.118571416</v>
      </c>
      <c r="AD52" s="55">
        <v>86979178.774499997</v>
      </c>
      <c r="AE52" s="55">
        <v>91328137.713225007</v>
      </c>
      <c r="AF52" s="55">
        <v>95894544.598886251</v>
      </c>
      <c r="AG52" s="55">
        <v>101636947.54171659</v>
      </c>
      <c r="AH52" s="55">
        <v>105723735.4202721</v>
      </c>
      <c r="AI52" s="55">
        <v>111009922.19128571</v>
      </c>
      <c r="AJ52" s="55">
        <v>116560418.30085</v>
      </c>
      <c r="AK52" s="55">
        <v>122388439.21589251</v>
      </c>
      <c r="AM52" s="17" t="s">
        <v>60</v>
      </c>
      <c r="AN52" s="53">
        <v>36546403.619562104</v>
      </c>
      <c r="AO52" s="56">
        <v>0.62078860411664927</v>
      </c>
      <c r="AP52" s="53">
        <f t="shared" si="1"/>
        <v>38962030.083497979</v>
      </c>
      <c r="AQ52" s="53">
        <f t="shared" si="2"/>
        <v>40292409.990567222</v>
      </c>
      <c r="AR52" s="53">
        <f t="shared" si="3"/>
        <v>42307030.490095586</v>
      </c>
      <c r="AS52" s="53">
        <f t="shared" si="4"/>
        <v>44422382.014600374</v>
      </c>
      <c r="AT52" s="53">
        <f t="shared" si="5"/>
        <v>46643501.115330391</v>
      </c>
      <c r="AU52" s="53">
        <f t="shared" si="6"/>
        <v>48975676.171096921</v>
      </c>
      <c r="AV52" s="53">
        <f t="shared" si="7"/>
        <v>51424459.979651749</v>
      </c>
      <c r="AW52" s="53">
        <f t="shared" si="8"/>
        <v>53995682.978634343</v>
      </c>
      <c r="AX52" s="53">
        <f t="shared" si="9"/>
        <v>56695467.127566062</v>
      </c>
      <c r="AY52" s="53">
        <f t="shared" si="10"/>
        <v>59530240.483944364</v>
      </c>
      <c r="AZ52" s="53">
        <f t="shared" si="11"/>
        <v>63095058.791099347</v>
      </c>
      <c r="BA52" s="53">
        <f t="shared" si="12"/>
        <v>65632090.133548662</v>
      </c>
      <c r="BB52" s="53">
        <f t="shared" si="13"/>
        <v>68913694.640226111</v>
      </c>
      <c r="BC52" s="53">
        <f t="shared" si="14"/>
        <v>72359379.372237414</v>
      </c>
      <c r="BD52" s="53">
        <f t="shared" si="15"/>
        <v>75977348.34084928</v>
      </c>
    </row>
    <row r="53" spans="3:56" x14ac:dyDescent="0.3">
      <c r="C53" s="103" t="s">
        <v>25</v>
      </c>
      <c r="D53" s="97">
        <v>56934682.290000007</v>
      </c>
      <c r="E53" s="104">
        <v>59781416.404500008</v>
      </c>
      <c r="F53" s="104">
        <v>62770487.224725008</v>
      </c>
      <c r="G53" s="104">
        <v>65909011.58596126</v>
      </c>
      <c r="H53" s="104">
        <v>69204462.165259331</v>
      </c>
      <c r="I53" s="104">
        <v>72664685.273522303</v>
      </c>
      <c r="J53" s="104">
        <v>76297919.537198424</v>
      </c>
      <c r="K53" s="104">
        <v>80112815.514058352</v>
      </c>
      <c r="L53" s="104">
        <v>84118456.289761275</v>
      </c>
      <c r="M53" s="104">
        <v>88324379.104249343</v>
      </c>
      <c r="N53" s="104">
        <v>92740598.059461817</v>
      </c>
      <c r="O53" s="104">
        <v>97377627.962434918</v>
      </c>
      <c r="P53" s="104">
        <v>102246509.36055666</v>
      </c>
      <c r="Q53" s="104">
        <v>107358834.82858451</v>
      </c>
      <c r="R53" s="104">
        <v>112726776.57001373</v>
      </c>
      <c r="S53" s="104">
        <v>118363115.39851442</v>
      </c>
      <c r="U53" t="s">
        <v>25</v>
      </c>
      <c r="V53">
        <v>66781904.53507515</v>
      </c>
      <c r="W53">
        <v>70423105.129855961</v>
      </c>
      <c r="X53" s="55">
        <v>73627049.749920368</v>
      </c>
      <c r="Y53" s="55">
        <v>77308402.237416402</v>
      </c>
      <c r="Z53" s="55">
        <v>81173822.349287212</v>
      </c>
      <c r="AA53" s="55">
        <v>85232513.46675159</v>
      </c>
      <c r="AB53" s="55">
        <v>89494139.140089169</v>
      </c>
      <c r="AC53" s="55">
        <v>93968846.097093627</v>
      </c>
      <c r="AD53" s="55">
        <v>98667288.401948318</v>
      </c>
      <c r="AE53" s="55">
        <v>103600652.82204573</v>
      </c>
      <c r="AF53" s="55">
        <v>108780685.46314803</v>
      </c>
      <c r="AG53" s="55">
        <v>114521825.10433249</v>
      </c>
      <c r="AH53" s="55">
        <v>119930705.7231207</v>
      </c>
      <c r="AI53" s="55">
        <v>125927241.00927678</v>
      </c>
      <c r="AJ53" s="55">
        <v>132223603.0597406</v>
      </c>
      <c r="AK53" s="55">
        <v>138834783.21272764</v>
      </c>
      <c r="AM53" s="17" t="s">
        <v>25</v>
      </c>
      <c r="AN53" s="53">
        <v>38546382.620245308</v>
      </c>
      <c r="AO53" s="56">
        <v>0.57719801327319142</v>
      </c>
      <c r="AP53" s="53">
        <f t="shared" si="1"/>
        <v>40648076.369481958</v>
      </c>
      <c r="AQ53" s="53">
        <f t="shared" si="2"/>
        <v>42497386.838820465</v>
      </c>
      <c r="AR53" s="53">
        <f t="shared" si="3"/>
        <v>44622256.180761494</v>
      </c>
      <c r="AS53" s="53">
        <f t="shared" si="4"/>
        <v>46853368.989799559</v>
      </c>
      <c r="AT53" s="53">
        <f t="shared" si="5"/>
        <v>49196037.439289548</v>
      </c>
      <c r="AU53" s="53">
        <f t="shared" si="6"/>
        <v>51655839.311254032</v>
      </c>
      <c r="AV53" s="53">
        <f t="shared" si="7"/>
        <v>54238631.276816726</v>
      </c>
      <c r="AW53" s="53">
        <f t="shared" si="8"/>
        <v>56950562.840657569</v>
      </c>
      <c r="AX53" s="53">
        <f t="shared" si="9"/>
        <v>59798090.982690446</v>
      </c>
      <c r="AY53" s="53">
        <f t="shared" si="10"/>
        <v>62787995.531824976</v>
      </c>
      <c r="AZ53" s="53">
        <f t="shared" si="11"/>
        <v>66101769.926640615</v>
      </c>
      <c r="BA53" s="53">
        <f t="shared" si="12"/>
        <v>69223765.073837042</v>
      </c>
      <c r="BB53" s="53">
        <f t="shared" si="13"/>
        <v>72684953.327528909</v>
      </c>
      <c r="BC53" s="53">
        <f t="shared" si="14"/>
        <v>76319200.993905351</v>
      </c>
      <c r="BD53" s="53">
        <f t="shared" si="15"/>
        <v>80135161.043600619</v>
      </c>
    </row>
    <row r="54" spans="3:56" x14ac:dyDescent="0.3">
      <c r="C54" s="103" t="s">
        <v>26</v>
      </c>
      <c r="D54" s="97">
        <v>21501842.329999998</v>
      </c>
      <c r="E54" s="104">
        <v>22576934.4465</v>
      </c>
      <c r="F54" s="104">
        <v>23705781.168825001</v>
      </c>
      <c r="G54" s="104">
        <v>24891070.227266252</v>
      </c>
      <c r="H54" s="104">
        <v>26135623.738629565</v>
      </c>
      <c r="I54" s="104">
        <v>27442404.925561044</v>
      </c>
      <c r="J54" s="104">
        <v>28814525.171839099</v>
      </c>
      <c r="K54" s="104">
        <v>30255251.430431057</v>
      </c>
      <c r="L54" s="104">
        <v>31768014.001952611</v>
      </c>
      <c r="M54" s="104">
        <v>33356414.702050243</v>
      </c>
      <c r="N54" s="104">
        <v>35024235.437152758</v>
      </c>
      <c r="O54" s="104">
        <v>36775447.2090104</v>
      </c>
      <c r="P54" s="104">
        <v>38614219.569460921</v>
      </c>
      <c r="Q54" s="104">
        <v>40544930.547933966</v>
      </c>
      <c r="R54" s="104">
        <v>42572177.075330667</v>
      </c>
      <c r="S54" s="104">
        <v>44700785.929097205</v>
      </c>
      <c r="U54" t="s">
        <v>26</v>
      </c>
      <c r="V54">
        <v>23733682.066257693</v>
      </c>
      <c r="W54">
        <v>25124398.54840374</v>
      </c>
      <c r="X54" s="55">
        <v>26166384.478049111</v>
      </c>
      <c r="Y54" s="55">
        <v>27474703.701951563</v>
      </c>
      <c r="Z54" s="55">
        <v>28848438.887049146</v>
      </c>
      <c r="AA54" s="55">
        <v>30290860.831401605</v>
      </c>
      <c r="AB54" s="55">
        <v>31805403.872971684</v>
      </c>
      <c r="AC54" s="55">
        <v>33395674.066620272</v>
      </c>
      <c r="AD54" s="55">
        <v>35065457.769951291</v>
      </c>
      <c r="AE54" s="55">
        <v>36818730.658448853</v>
      </c>
      <c r="AF54" s="55">
        <v>38659667.191371299</v>
      </c>
      <c r="AG54" s="55">
        <v>40796682.929773025</v>
      </c>
      <c r="AH54" s="55">
        <v>42622283.07848686</v>
      </c>
      <c r="AI54" s="55">
        <v>44753397.232411198</v>
      </c>
      <c r="AJ54" s="55">
        <v>46991067.094031774</v>
      </c>
      <c r="AK54" s="55">
        <v>49340620.44873336</v>
      </c>
      <c r="AM54" s="17" t="s">
        <v>26</v>
      </c>
      <c r="AN54" s="53">
        <v>10569726.776066016</v>
      </c>
      <c r="AO54" s="56">
        <v>0.44534711245218273</v>
      </c>
      <c r="AP54" s="53">
        <f t="shared" si="1"/>
        <v>11189078.345629416</v>
      </c>
      <c r="AQ54" s="53">
        <f t="shared" si="2"/>
        <v>11653123.770612786</v>
      </c>
      <c r="AR54" s="53">
        <f t="shared" si="3"/>
        <v>12235779.959143424</v>
      </c>
      <c r="AS54" s="53">
        <f t="shared" si="4"/>
        <v>12847568.957100596</v>
      </c>
      <c r="AT54" s="53">
        <f t="shared" si="5"/>
        <v>13489947.404955627</v>
      </c>
      <c r="AU54" s="53">
        <f t="shared" si="6"/>
        <v>14164444.775203409</v>
      </c>
      <c r="AV54" s="53">
        <f t="shared" si="7"/>
        <v>14872667.01396358</v>
      </c>
      <c r="AW54" s="53">
        <f t="shared" si="8"/>
        <v>15616300.364661762</v>
      </c>
      <c r="AX54" s="53">
        <f t="shared" si="9"/>
        <v>16397115.382894849</v>
      </c>
      <c r="AY54" s="53">
        <f t="shared" si="10"/>
        <v>17216971.152039595</v>
      </c>
      <c r="AZ54" s="53">
        <f t="shared" si="11"/>
        <v>18168684.94040167</v>
      </c>
      <c r="BA54" s="53">
        <f t="shared" si="12"/>
        <v>18981710.695123654</v>
      </c>
      <c r="BB54" s="53">
        <f t="shared" si="13"/>
        <v>19930796.229879834</v>
      </c>
      <c r="BC54" s="53">
        <f t="shared" si="14"/>
        <v>20927336.04137383</v>
      </c>
      <c r="BD54" s="53">
        <f t="shared" si="15"/>
        <v>21973702.843442522</v>
      </c>
    </row>
    <row r="55" spans="3:56" x14ac:dyDescent="0.3">
      <c r="C55" s="103" t="s">
        <v>27</v>
      </c>
      <c r="D55" s="97">
        <v>29239335.41</v>
      </c>
      <c r="E55" s="104">
        <v>30701302.180500001</v>
      </c>
      <c r="F55" s="104">
        <v>32236367.289525002</v>
      </c>
      <c r="G55" s="104">
        <v>33848185.654001251</v>
      </c>
      <c r="H55" s="104">
        <v>35540594.936701313</v>
      </c>
      <c r="I55" s="104">
        <v>37317624.683536381</v>
      </c>
      <c r="J55" s="104">
        <v>39183505.917713203</v>
      </c>
      <c r="K55" s="104">
        <v>41142681.213598862</v>
      </c>
      <c r="L55" s="104">
        <v>43199815.274278805</v>
      </c>
      <c r="M55" s="104">
        <v>45359806.037992746</v>
      </c>
      <c r="N55" s="104">
        <v>47627796.339892387</v>
      </c>
      <c r="O55" s="104">
        <v>50009186.15688701</v>
      </c>
      <c r="P55" s="104">
        <v>52509645.464731365</v>
      </c>
      <c r="Q55" s="104">
        <v>55135127.737967938</v>
      </c>
      <c r="R55" s="104">
        <v>57891884.124866337</v>
      </c>
      <c r="S55" s="104">
        <v>60786478.331109658</v>
      </c>
      <c r="U55" t="s">
        <v>27</v>
      </c>
      <c r="V55">
        <v>48430665.617715195</v>
      </c>
      <c r="W55">
        <v>52384185.067898832</v>
      </c>
      <c r="X55" s="55">
        <v>53394808.84353099</v>
      </c>
      <c r="Y55" s="55">
        <v>56064549.285707541</v>
      </c>
      <c r="Z55" s="55">
        <v>58867776.749992922</v>
      </c>
      <c r="AA55" s="55">
        <v>61811165.58749257</v>
      </c>
      <c r="AB55" s="55">
        <v>64901723.8668672</v>
      </c>
      <c r="AC55" s="55">
        <v>68146810.060210556</v>
      </c>
      <c r="AD55" s="55">
        <v>71554150.563221097</v>
      </c>
      <c r="AE55" s="55">
        <v>75131858.091382146</v>
      </c>
      <c r="AF55" s="55">
        <v>78888450.995951265</v>
      </c>
      <c r="AG55" s="55">
        <v>84364859.715046719</v>
      </c>
      <c r="AH55" s="55">
        <v>86974517.223036274</v>
      </c>
      <c r="AI55" s="55">
        <v>91323243.084188104</v>
      </c>
      <c r="AJ55" s="55">
        <v>95889405.238397494</v>
      </c>
      <c r="AK55" s="55">
        <v>100683875.50031738</v>
      </c>
      <c r="AM55" s="17" t="s">
        <v>27</v>
      </c>
      <c r="AN55" s="53">
        <v>27421465.29304434</v>
      </c>
      <c r="AO55" s="56">
        <v>0.56620046293590454</v>
      </c>
      <c r="AP55" s="53">
        <f t="shared" si="1"/>
        <v>29659949.835964415</v>
      </c>
      <c r="AQ55" s="53">
        <f t="shared" si="2"/>
        <v>30232165.485581376</v>
      </c>
      <c r="AR55" s="53">
        <f t="shared" si="3"/>
        <v>31743773.759860445</v>
      </c>
      <c r="AS55" s="53">
        <f t="shared" si="4"/>
        <v>33330962.447853468</v>
      </c>
      <c r="AT55" s="53">
        <f t="shared" si="5"/>
        <v>34997510.570246145</v>
      </c>
      <c r="AU55" s="53">
        <f t="shared" si="6"/>
        <v>36747386.098758452</v>
      </c>
      <c r="AV55" s="53">
        <f t="shared" si="7"/>
        <v>38584755.403696373</v>
      </c>
      <c r="AW55" s="53">
        <f t="shared" si="8"/>
        <v>40513993.173881203</v>
      </c>
      <c r="AX55" s="53">
        <f t="shared" si="9"/>
        <v>42539692.832575254</v>
      </c>
      <c r="AY55" s="53">
        <f t="shared" si="10"/>
        <v>44666677.474204026</v>
      </c>
      <c r="AZ55" s="53">
        <f t="shared" si="11"/>
        <v>47767422.626182094</v>
      </c>
      <c r="BA55" s="53">
        <f t="shared" si="12"/>
        <v>49245011.915309943</v>
      </c>
      <c r="BB55" s="53">
        <f t="shared" si="13"/>
        <v>51707262.511075445</v>
      </c>
      <c r="BC55" s="53">
        <f t="shared" si="14"/>
        <v>54292625.636629209</v>
      </c>
      <c r="BD55" s="53">
        <f t="shared" si="15"/>
        <v>57007256.918460675</v>
      </c>
    </row>
    <row r="56" spans="3:56" x14ac:dyDescent="0.3">
      <c r="C56" s="103" t="s">
        <v>28</v>
      </c>
      <c r="D56" s="97">
        <v>28099.97</v>
      </c>
      <c r="E56" s="104">
        <v>29504.968500000003</v>
      </c>
      <c r="F56" s="104">
        <v>30980.216925000004</v>
      </c>
      <c r="G56" s="104">
        <v>32529.227771250007</v>
      </c>
      <c r="H56" s="104">
        <v>34155.689159812508</v>
      </c>
      <c r="I56" s="104">
        <v>35863.473617803138</v>
      </c>
      <c r="J56" s="104">
        <v>37656.647298693293</v>
      </c>
      <c r="K56" s="104">
        <v>39539.479663627957</v>
      </c>
      <c r="L56" s="104">
        <v>41516.453646809357</v>
      </c>
      <c r="M56" s="104">
        <v>43592.276329149827</v>
      </c>
      <c r="N56" s="104">
        <v>45771.890145607322</v>
      </c>
      <c r="O56" s="104">
        <v>48060.484652887688</v>
      </c>
      <c r="P56" s="104">
        <v>50463.508885532072</v>
      </c>
      <c r="Q56" s="104">
        <v>52986.684329808675</v>
      </c>
      <c r="R56" s="104">
        <v>55636.018546299114</v>
      </c>
      <c r="S56" s="104">
        <v>58417.819473614072</v>
      </c>
      <c r="U56" t="s">
        <v>28</v>
      </c>
      <c r="V56">
        <v>28099.97</v>
      </c>
      <c r="W56">
        <v>29504.968500000003</v>
      </c>
      <c r="X56" s="55">
        <v>30980.216925000004</v>
      </c>
      <c r="Y56" s="55">
        <v>32529.227771250007</v>
      </c>
      <c r="Z56" s="55">
        <v>34155.689159812508</v>
      </c>
      <c r="AA56" s="55">
        <v>35863.473617803138</v>
      </c>
      <c r="AB56" s="55">
        <v>37656.647298693293</v>
      </c>
      <c r="AC56" s="55">
        <v>39539.479663627957</v>
      </c>
      <c r="AD56" s="55">
        <v>41516.453646809357</v>
      </c>
      <c r="AE56" s="55">
        <v>43592.276329149827</v>
      </c>
      <c r="AF56" s="55">
        <v>45771.890145607322</v>
      </c>
      <c r="AG56" s="55">
        <v>48060.484652887688</v>
      </c>
      <c r="AH56" s="55">
        <v>50463.508885532072</v>
      </c>
      <c r="AI56" s="55">
        <v>52986.684329808675</v>
      </c>
      <c r="AJ56" s="55">
        <v>55636.018546299114</v>
      </c>
      <c r="AK56" s="55">
        <v>58417.819473614072</v>
      </c>
      <c r="AM56" s="17" t="s">
        <v>28</v>
      </c>
      <c r="AN56" s="53">
        <v>15725.577614812237</v>
      </c>
      <c r="AO56" s="56">
        <v>0.55962969408195939</v>
      </c>
      <c r="AP56" s="53">
        <f t="shared" si="1"/>
        <v>16511.856495552849</v>
      </c>
      <c r="AQ56" s="53">
        <f t="shared" si="2"/>
        <v>17337.449320330492</v>
      </c>
      <c r="AR56" s="53">
        <f t="shared" si="3"/>
        <v>18204.32178634702</v>
      </c>
      <c r="AS56" s="53">
        <f t="shared" si="4"/>
        <v>19114.537875664369</v>
      </c>
      <c r="AT56" s="53">
        <f t="shared" si="5"/>
        <v>20070.264769447593</v>
      </c>
      <c r="AU56" s="53">
        <f t="shared" si="6"/>
        <v>21073.778007919969</v>
      </c>
      <c r="AV56" s="53">
        <f t="shared" si="7"/>
        <v>22127.466908315968</v>
      </c>
      <c r="AW56" s="53">
        <f t="shared" si="8"/>
        <v>23233.840253731767</v>
      </c>
      <c r="AX56" s="53">
        <f t="shared" si="9"/>
        <v>24395.532266418359</v>
      </c>
      <c r="AY56" s="53">
        <f t="shared" si="10"/>
        <v>25615.308879739277</v>
      </c>
      <c r="AZ56" s="53">
        <f t="shared" si="11"/>
        <v>26896.07432372624</v>
      </c>
      <c r="BA56" s="53">
        <f t="shared" si="12"/>
        <v>28240.878039912554</v>
      </c>
      <c r="BB56" s="53">
        <f t="shared" si="13"/>
        <v>29652.921941908182</v>
      </c>
      <c r="BC56" s="53">
        <f t="shared" si="14"/>
        <v>31135.568039003592</v>
      </c>
      <c r="BD56" s="53">
        <f t="shared" si="15"/>
        <v>32692.346440953774</v>
      </c>
    </row>
    <row r="57" spans="3:56" x14ac:dyDescent="0.3">
      <c r="AO57">
        <v>1524974827.1995103</v>
      </c>
      <c r="AP57" s="53">
        <f>SUM(AP5:AP56)</f>
        <v>2278443904.4536934</v>
      </c>
      <c r="AQ57" s="53">
        <f t="shared" ref="AQ57:BD57" si="16">SUM(AQ5:AQ56)</f>
        <v>1681284746.9874609</v>
      </c>
      <c r="AR57" s="53">
        <f t="shared" si="16"/>
        <v>1765348984.336834</v>
      </c>
      <c r="AS57" s="53">
        <f t="shared" si="16"/>
        <v>1853616433.5536752</v>
      </c>
      <c r="AT57" s="53">
        <f t="shared" si="16"/>
        <v>1946297255.2313597</v>
      </c>
      <c r="AU57" s="53">
        <f t="shared" si="16"/>
        <v>2043612117.9929276</v>
      </c>
      <c r="AV57" s="53">
        <f t="shared" si="16"/>
        <v>2145792723.8925738</v>
      </c>
      <c r="AW57" s="53">
        <f t="shared" si="16"/>
        <v>2253082360.0872021</v>
      </c>
      <c r="AX57" s="53">
        <f t="shared" si="16"/>
        <v>2365736478.0915632</v>
      </c>
      <c r="AY57" s="53">
        <f t="shared" si="16"/>
        <v>2484023301.996141</v>
      </c>
      <c r="AZ57" s="53">
        <f t="shared" si="16"/>
        <v>3285444802.9901557</v>
      </c>
      <c r="BA57" s="53">
        <f t="shared" si="16"/>
        <v>2738635690.4507451</v>
      </c>
      <c r="BB57" s="53">
        <f t="shared" si="16"/>
        <v>2875567474.9732833</v>
      </c>
      <c r="BC57" s="53">
        <f t="shared" si="16"/>
        <v>3019345848.7219462</v>
      </c>
      <c r="BD57" s="53">
        <f t="shared" si="16"/>
        <v>3170313141.1580448</v>
      </c>
    </row>
    <row r="58" spans="3:56" x14ac:dyDescent="0.3">
      <c r="AP58" s="45">
        <v>1601900788.8953807</v>
      </c>
      <c r="AQ58" s="45">
        <v>1681284746.9874609</v>
      </c>
      <c r="AR58" s="45">
        <v>1765348984.336834</v>
      </c>
      <c r="AS58" s="45">
        <v>1853616433.5536752</v>
      </c>
      <c r="AT58" s="45">
        <v>1946297255.2313597</v>
      </c>
      <c r="AU58" s="45">
        <v>2043612117.9929276</v>
      </c>
      <c r="AV58" s="45">
        <v>2145792723.8925738</v>
      </c>
      <c r="AW58" s="45">
        <v>2253082360.0872021</v>
      </c>
      <c r="AX58" s="45">
        <v>2365736478.0915632</v>
      </c>
      <c r="AY58" s="45">
        <v>2484023301.996141</v>
      </c>
      <c r="AZ58" s="45">
        <v>2608224467.0959482</v>
      </c>
      <c r="BA58" s="45">
        <v>2738635690.4507451</v>
      </c>
      <c r="BB58" s="45">
        <v>2875567474.9732833</v>
      </c>
      <c r="BC58" s="45">
        <v>3019345848.7219462</v>
      </c>
      <c r="BD58" s="45">
        <v>3170313141.1580448</v>
      </c>
    </row>
    <row r="59" spans="3:56" x14ac:dyDescent="0.3">
      <c r="AP59" s="53">
        <f>AP58-AP57</f>
        <v>-676543115.55831265</v>
      </c>
      <c r="AQ59" s="53">
        <f t="shared" ref="AQ59:BD59" si="17">AQ58-AQ57</f>
        <v>0</v>
      </c>
      <c r="AR59" s="53">
        <f t="shared" si="17"/>
        <v>0</v>
      </c>
      <c r="AS59" s="53">
        <f t="shared" si="17"/>
        <v>0</v>
      </c>
      <c r="AT59" s="53">
        <f t="shared" si="17"/>
        <v>0</v>
      </c>
      <c r="AU59" s="53">
        <f t="shared" si="17"/>
        <v>0</v>
      </c>
      <c r="AV59" s="53">
        <f t="shared" si="17"/>
        <v>0</v>
      </c>
      <c r="AW59" s="53">
        <f t="shared" si="17"/>
        <v>0</v>
      </c>
      <c r="AX59" s="53">
        <f t="shared" si="17"/>
        <v>0</v>
      </c>
      <c r="AY59" s="53">
        <f t="shared" si="17"/>
        <v>0</v>
      </c>
      <c r="AZ59" s="53">
        <f t="shared" si="17"/>
        <v>-677220335.89420748</v>
      </c>
      <c r="BA59" s="53">
        <f t="shared" si="17"/>
        <v>0</v>
      </c>
      <c r="BB59" s="53">
        <f t="shared" si="17"/>
        <v>0</v>
      </c>
      <c r="BC59" s="53">
        <f t="shared" si="17"/>
        <v>0</v>
      </c>
      <c r="BD59" s="53">
        <f t="shared" si="17"/>
        <v>0</v>
      </c>
    </row>
    <row r="85" spans="2:135" x14ac:dyDescent="0.3">
      <c r="AN85" t="s">
        <v>252</v>
      </c>
      <c r="AO85" s="55">
        <v>1524974827.1995103</v>
      </c>
      <c r="AP85">
        <v>2278443904.4536934</v>
      </c>
      <c r="AQ85">
        <v>2392366099.6763778</v>
      </c>
      <c r="AR85">
        <v>2511984404.6601982</v>
      </c>
      <c r="AS85">
        <v>2637583624.8932071</v>
      </c>
      <c r="AT85">
        <v>2769462806.1378679</v>
      </c>
      <c r="AU85">
        <v>2907935946.4447618</v>
      </c>
      <c r="AV85">
        <v>3053332743.7670002</v>
      </c>
      <c r="AW85">
        <v>3205999380.9553499</v>
      </c>
      <c r="AX85">
        <v>3366299350.003118</v>
      </c>
      <c r="AY85">
        <v>3534614317.503274</v>
      </c>
      <c r="AZ85">
        <v>3711345033.378438</v>
      </c>
      <c r="BA85">
        <v>3896912285.0473595</v>
      </c>
      <c r="BB85">
        <v>4091757899.299726</v>
      </c>
      <c r="BC85">
        <v>4296345794.2647152</v>
      </c>
      <c r="BD85">
        <v>4511163083.977952</v>
      </c>
    </row>
    <row r="86" spans="2:135" ht="72" x14ac:dyDescent="0.3">
      <c r="B86" s="112" t="s">
        <v>257</v>
      </c>
      <c r="U86" s="112" t="s">
        <v>258</v>
      </c>
      <c r="AW86" s="112" t="s">
        <v>259</v>
      </c>
    </row>
    <row r="87" spans="2:135" x14ac:dyDescent="0.3">
      <c r="W87" s="3" t="s">
        <v>118</v>
      </c>
      <c r="X87" s="3" t="s">
        <v>119</v>
      </c>
      <c r="Y87" s="3" t="s">
        <v>120</v>
      </c>
      <c r="Z87" s="3" t="s">
        <v>121</v>
      </c>
      <c r="AA87" s="3" t="s">
        <v>122</v>
      </c>
      <c r="AB87" s="3" t="s">
        <v>123</v>
      </c>
      <c r="AC87" s="3" t="s">
        <v>124</v>
      </c>
      <c r="AD87" s="3" t="s">
        <v>125</v>
      </c>
      <c r="AE87" s="3" t="s">
        <v>126</v>
      </c>
      <c r="AF87" s="3" t="s">
        <v>127</v>
      </c>
      <c r="AG87" s="3" t="s">
        <v>128</v>
      </c>
      <c r="AH87" s="3" t="s">
        <v>129</v>
      </c>
      <c r="AI87" s="3" t="s">
        <v>130</v>
      </c>
      <c r="AJ87" s="3" t="s">
        <v>131</v>
      </c>
      <c r="AK87" s="3" t="s">
        <v>132</v>
      </c>
      <c r="AL87" s="3" t="s">
        <v>133</v>
      </c>
      <c r="AM87" s="3" t="s">
        <v>134</v>
      </c>
      <c r="AN87" s="3" t="s">
        <v>135</v>
      </c>
      <c r="AO87" s="3" t="s">
        <v>136</v>
      </c>
      <c r="AP87" s="3" t="s">
        <v>137</v>
      </c>
      <c r="AQ87" s="3" t="s">
        <v>138</v>
      </c>
      <c r="AR87" s="3" t="s">
        <v>139</v>
      </c>
      <c r="AS87" s="3" t="s">
        <v>140</v>
      </c>
      <c r="AT87" s="3" t="s">
        <v>141</v>
      </c>
      <c r="AU87" s="3" t="s">
        <v>142</v>
      </c>
      <c r="AV87" s="3" t="s">
        <v>143</v>
      </c>
      <c r="AW87" s="40" t="s">
        <v>260</v>
      </c>
      <c r="AX87" s="40" t="s">
        <v>254</v>
      </c>
      <c r="AY87" s="3" t="s">
        <v>118</v>
      </c>
      <c r="AZ87" s="3" t="s">
        <v>119</v>
      </c>
      <c r="BA87" s="3" t="s">
        <v>120</v>
      </c>
      <c r="BB87" s="3" t="s">
        <v>121</v>
      </c>
      <c r="BC87" s="3" t="s">
        <v>122</v>
      </c>
      <c r="BD87" s="3" t="s">
        <v>123</v>
      </c>
      <c r="BE87" s="3" t="s">
        <v>124</v>
      </c>
      <c r="BF87" s="3" t="s">
        <v>125</v>
      </c>
      <c r="BG87" s="3" t="s">
        <v>126</v>
      </c>
      <c r="BH87" s="3" t="s">
        <v>127</v>
      </c>
      <c r="BI87" s="3" t="s">
        <v>128</v>
      </c>
      <c r="BJ87" s="3" t="s">
        <v>129</v>
      </c>
      <c r="BK87" s="3" t="s">
        <v>130</v>
      </c>
      <c r="BL87" s="3" t="s">
        <v>131</v>
      </c>
      <c r="BM87" s="3" t="s">
        <v>132</v>
      </c>
      <c r="BN87" s="3" t="s">
        <v>133</v>
      </c>
      <c r="BO87" s="3" t="s">
        <v>134</v>
      </c>
      <c r="BP87" s="3" t="s">
        <v>135</v>
      </c>
      <c r="BQ87" s="3" t="s">
        <v>136</v>
      </c>
      <c r="BR87" s="3" t="s">
        <v>137</v>
      </c>
      <c r="BS87" s="3" t="s">
        <v>138</v>
      </c>
      <c r="BT87" s="3" t="s">
        <v>139</v>
      </c>
      <c r="BU87" s="3" t="s">
        <v>140</v>
      </c>
      <c r="BV87" s="3" t="s">
        <v>141</v>
      </c>
      <c r="BW87" s="3" t="s">
        <v>142</v>
      </c>
      <c r="BX87" s="3" t="s">
        <v>143</v>
      </c>
      <c r="BY87" s="55"/>
      <c r="DC87" s="55"/>
      <c r="DD87" s="55"/>
      <c r="DE87" s="110" t="s">
        <v>118</v>
      </c>
      <c r="DF87" s="110" t="s">
        <v>119</v>
      </c>
      <c r="DG87" s="110" t="s">
        <v>120</v>
      </c>
      <c r="DH87" s="110" t="s">
        <v>121</v>
      </c>
      <c r="DI87" s="110" t="s">
        <v>122</v>
      </c>
      <c r="DJ87" s="110" t="s">
        <v>123</v>
      </c>
      <c r="DK87" s="110" t="s">
        <v>124</v>
      </c>
      <c r="DL87" s="110" t="s">
        <v>125</v>
      </c>
      <c r="DM87" s="110" t="s">
        <v>126</v>
      </c>
      <c r="DN87" s="110" t="s">
        <v>127</v>
      </c>
      <c r="DO87" s="110" t="s">
        <v>128</v>
      </c>
      <c r="DP87" s="110" t="s">
        <v>129</v>
      </c>
      <c r="DQ87" s="110" t="s">
        <v>130</v>
      </c>
      <c r="DR87" s="110" t="s">
        <v>131</v>
      </c>
      <c r="DS87" s="110" t="s">
        <v>132</v>
      </c>
      <c r="DT87" s="110" t="s">
        <v>133</v>
      </c>
      <c r="DU87" s="110" t="s">
        <v>134</v>
      </c>
      <c r="DV87" s="110" t="s">
        <v>135</v>
      </c>
      <c r="DW87" s="110" t="s">
        <v>136</v>
      </c>
      <c r="DX87" s="110" t="s">
        <v>137</v>
      </c>
      <c r="DY87" s="110" t="s">
        <v>138</v>
      </c>
      <c r="DZ87" s="110" t="s">
        <v>139</v>
      </c>
      <c r="EA87" s="110" t="s">
        <v>140</v>
      </c>
      <c r="EB87" s="110" t="s">
        <v>141</v>
      </c>
      <c r="EC87" s="110" t="s">
        <v>142</v>
      </c>
      <c r="ED87" s="110" t="s">
        <v>143</v>
      </c>
      <c r="EE87" s="55"/>
    </row>
    <row r="88" spans="2:135" x14ac:dyDescent="0.3">
      <c r="C88" s="55" t="s">
        <v>233</v>
      </c>
      <c r="D88" s="110">
        <v>2016</v>
      </c>
      <c r="E88" s="110">
        <v>2017</v>
      </c>
      <c r="F88" s="110">
        <v>2018</v>
      </c>
      <c r="G88" s="110">
        <v>2019</v>
      </c>
      <c r="H88" s="110">
        <v>2020</v>
      </c>
      <c r="I88" s="110">
        <v>2021</v>
      </c>
      <c r="J88" s="110">
        <v>2022</v>
      </c>
      <c r="K88" s="110">
        <v>2023</v>
      </c>
      <c r="L88" s="110">
        <v>2024</v>
      </c>
      <c r="M88" s="110">
        <v>2025</v>
      </c>
      <c r="N88" s="110">
        <v>2026</v>
      </c>
      <c r="O88" s="110">
        <v>2027</v>
      </c>
      <c r="P88" s="110">
        <v>2028</v>
      </c>
      <c r="Q88" s="110">
        <v>2029</v>
      </c>
      <c r="R88" s="110">
        <v>2030</v>
      </c>
      <c r="V88" s="7">
        <v>1</v>
      </c>
      <c r="W88">
        <f>proyeksi!V121</f>
        <v>0</v>
      </c>
      <c r="X88" s="55">
        <f>proyeksi!W121</f>
        <v>0</v>
      </c>
      <c r="Y88" s="55">
        <f>proyeksi!X121</f>
        <v>0</v>
      </c>
      <c r="Z88" s="55">
        <f>proyeksi!Y121</f>
        <v>0</v>
      </c>
      <c r="AA88" s="55">
        <f>proyeksi!Z121</f>
        <v>0.17431350607605151</v>
      </c>
      <c r="AB88" s="55">
        <f>proyeksi!AA121</f>
        <v>0.37902989954030614</v>
      </c>
      <c r="AC88" s="55">
        <f>proyeksi!AB121</f>
        <v>0</v>
      </c>
      <c r="AD88" s="55">
        <f>proyeksi!AC121</f>
        <v>0.44006522192601383</v>
      </c>
      <c r="AE88" s="55">
        <f>proyeksi!AD121</f>
        <v>0</v>
      </c>
      <c r="AF88" s="55">
        <f>proyeksi!AE121</f>
        <v>0</v>
      </c>
      <c r="AG88" s="55">
        <f>proyeksi!AF121</f>
        <v>0</v>
      </c>
      <c r="AH88" s="55">
        <f>proyeksi!AG121</f>
        <v>0</v>
      </c>
      <c r="AI88" s="55">
        <f>proyeksi!AH121</f>
        <v>0</v>
      </c>
      <c r="AJ88" s="55">
        <f>proyeksi!AI121</f>
        <v>0</v>
      </c>
      <c r="AK88" s="55">
        <f>proyeksi!AJ121</f>
        <v>3.8244544110924585E-5</v>
      </c>
      <c r="AL88" s="55">
        <f>proyeksi!AK121</f>
        <v>3.5135231581581125E-4</v>
      </c>
      <c r="AM88" s="55">
        <f>proyeksi!AL121</f>
        <v>0</v>
      </c>
      <c r="AN88" s="55">
        <f>proyeksi!AM121</f>
        <v>0</v>
      </c>
      <c r="AO88" s="55">
        <f>proyeksi!AN121</f>
        <v>6.2017755977017237E-3</v>
      </c>
      <c r="AP88" s="55">
        <f>proyeksi!AO121</f>
        <v>0</v>
      </c>
      <c r="AQ88" s="55">
        <f>proyeksi!AP121</f>
        <v>0</v>
      </c>
      <c r="AR88" s="55">
        <f>proyeksi!AQ121</f>
        <v>0</v>
      </c>
      <c r="AS88" s="55">
        <f>proyeksi!AR121</f>
        <v>0</v>
      </c>
      <c r="AT88" s="55">
        <f>proyeksi!AS121</f>
        <v>0</v>
      </c>
      <c r="AU88" s="55">
        <f>proyeksi!AT121</f>
        <v>0</v>
      </c>
      <c r="AV88" s="55">
        <f>proyeksi!AU121</f>
        <v>0</v>
      </c>
      <c r="AW88" t="s">
        <v>261</v>
      </c>
      <c r="AX88" s="7">
        <v>1</v>
      </c>
      <c r="AY88" s="52">
        <f>W88*$D89</f>
        <v>0</v>
      </c>
      <c r="AZ88" s="52">
        <f t="shared" ref="AZ88:BX98" si="18">X88*$D89</f>
        <v>0</v>
      </c>
      <c r="BA88" s="52">
        <f t="shared" si="18"/>
        <v>0</v>
      </c>
      <c r="BB88" s="52">
        <f t="shared" si="18"/>
        <v>0</v>
      </c>
      <c r="BC88" s="52">
        <f>AA88*$D89</f>
        <v>61.19142594467619</v>
      </c>
      <c r="BD88" s="52">
        <f t="shared" si="18"/>
        <v>133.05555347168351</v>
      </c>
      <c r="BE88" s="52">
        <f t="shared" si="18"/>
        <v>0</v>
      </c>
      <c r="BF88" s="52">
        <f t="shared" si="18"/>
        <v>154.4815375726802</v>
      </c>
      <c r="BG88" s="52">
        <f t="shared" si="18"/>
        <v>0</v>
      </c>
      <c r="BH88" s="52">
        <f t="shared" si="18"/>
        <v>0</v>
      </c>
      <c r="BI88" s="52">
        <f t="shared" si="18"/>
        <v>0</v>
      </c>
      <c r="BJ88" s="52">
        <f t="shared" si="18"/>
        <v>0</v>
      </c>
      <c r="BK88" s="52">
        <f t="shared" si="18"/>
        <v>0</v>
      </c>
      <c r="BL88" s="52">
        <f t="shared" si="18"/>
        <v>0</v>
      </c>
      <c r="BM88" s="52">
        <f t="shared" si="18"/>
        <v>1.3425455327199475E-2</v>
      </c>
      <c r="BN88" s="52">
        <f t="shared" si="18"/>
        <v>0.12333954894093827</v>
      </c>
      <c r="BO88" s="52">
        <f t="shared" si="18"/>
        <v>0</v>
      </c>
      <c r="BP88" s="52">
        <f t="shared" si="18"/>
        <v>0</v>
      </c>
      <c r="BQ88" s="52">
        <f t="shared" si="18"/>
        <v>2.1770859915277838</v>
      </c>
      <c r="BR88" s="52">
        <f t="shared" si="18"/>
        <v>0</v>
      </c>
      <c r="BS88" s="52">
        <f t="shared" si="18"/>
        <v>0</v>
      </c>
      <c r="BT88" s="52">
        <f t="shared" si="18"/>
        <v>0</v>
      </c>
      <c r="BU88" s="52">
        <f t="shared" si="18"/>
        <v>0</v>
      </c>
      <c r="BV88" s="52">
        <f t="shared" si="18"/>
        <v>0</v>
      </c>
      <c r="BW88" s="52">
        <f t="shared" si="18"/>
        <v>0</v>
      </c>
      <c r="BX88" s="52">
        <f t="shared" si="18"/>
        <v>0</v>
      </c>
      <c r="BY88" s="52">
        <f>SUM(AY88:BX88)</f>
        <v>351.04236798483583</v>
      </c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7">
        <v>1</v>
      </c>
      <c r="DE88" s="55">
        <f t="array" aca="1" ref="DE88:ED139" ca="1">MMULT(AY88:BX139,CB121:DA146)</f>
        <v>0</v>
      </c>
      <c r="DF88" s="55">
        <f ca="1"/>
        <v>0</v>
      </c>
      <c r="DG88" s="55">
        <f ca="1"/>
        <v>0</v>
      </c>
      <c r="DH88" s="55">
        <f ca="1"/>
        <v>0</v>
      </c>
      <c r="DI88" s="55">
        <f ca="1"/>
        <v>4534.284662500505</v>
      </c>
      <c r="DJ88" s="55">
        <f ca="1"/>
        <v>9220.7498555876664</v>
      </c>
      <c r="DK88" s="55">
        <f ca="1"/>
        <v>0</v>
      </c>
      <c r="DL88" s="55">
        <f ca="1"/>
        <v>0</v>
      </c>
      <c r="DM88" s="55">
        <f ca="1"/>
        <v>0</v>
      </c>
      <c r="DN88" s="55">
        <f ca="1"/>
        <v>0</v>
      </c>
      <c r="DO88" s="55">
        <f ca="1"/>
        <v>0</v>
      </c>
      <c r="DP88" s="55">
        <f ca="1"/>
        <v>0</v>
      </c>
      <c r="DQ88" s="55">
        <f ca="1"/>
        <v>0</v>
      </c>
      <c r="DR88" s="55">
        <f ca="1"/>
        <v>0</v>
      </c>
      <c r="DS88" s="55">
        <f ca="1"/>
        <v>0</v>
      </c>
      <c r="DT88" s="55">
        <f ca="1"/>
        <v>8.7324400650184284</v>
      </c>
      <c r="DU88" s="55">
        <f ca="1"/>
        <v>0</v>
      </c>
      <c r="DV88" s="55">
        <f ca="1"/>
        <v>0</v>
      </c>
      <c r="DW88" s="55">
        <f ca="1"/>
        <v>0</v>
      </c>
      <c r="DX88" s="55">
        <f ca="1"/>
        <v>0</v>
      </c>
      <c r="DY88" s="55">
        <f ca="1"/>
        <v>0</v>
      </c>
      <c r="DZ88" s="55">
        <f ca="1"/>
        <v>0</v>
      </c>
      <c r="EA88" s="55">
        <f ca="1"/>
        <v>0</v>
      </c>
      <c r="EB88" s="55">
        <f ca="1"/>
        <v>0</v>
      </c>
      <c r="EC88" s="55">
        <f ca="1"/>
        <v>0</v>
      </c>
      <c r="ED88" s="55">
        <f ca="1"/>
        <v>0</v>
      </c>
      <c r="EE88" s="55">
        <f ca="1">SUM(DE88:ED88)</f>
        <v>13763.766958153188</v>
      </c>
    </row>
    <row r="89" spans="2:135" x14ac:dyDescent="0.3">
      <c r="B89" s="7">
        <v>1</v>
      </c>
      <c r="C89" s="52">
        <f>'energi-limbah'!D118</f>
        <v>4.5274444315744069E-6</v>
      </c>
      <c r="D89" s="52">
        <f>W5*$C89</f>
        <v>351.04236798483583</v>
      </c>
      <c r="E89" s="52">
        <f>X5*$C89</f>
        <v>354.57998798471164</v>
      </c>
      <c r="F89" s="52">
        <f>Y5*$C89</f>
        <v>372.30898738394734</v>
      </c>
      <c r="G89" s="52">
        <f>Z5*$C89</f>
        <v>390.92443675314468</v>
      </c>
      <c r="H89" s="52">
        <f>AA5*$C89</f>
        <v>410.47065859080192</v>
      </c>
      <c r="I89" s="52">
        <f>AB5*$C89</f>
        <v>430.99419152034204</v>
      </c>
      <c r="J89" s="52">
        <f>AC5*$C89</f>
        <v>452.54390109635921</v>
      </c>
      <c r="K89" s="52">
        <f>AD5*$C89</f>
        <v>475.17109615117727</v>
      </c>
      <c r="L89" s="52">
        <f>AE5*$C89</f>
        <v>498.92965095873603</v>
      </c>
      <c r="M89" s="52">
        <f>AF5*$C89</f>
        <v>523.876133506673</v>
      </c>
      <c r="N89" s="52">
        <f>AG5*$C89</f>
        <v>563.41708151473586</v>
      </c>
      <c r="O89" s="52">
        <f>AH5*$C89</f>
        <v>577.57343719110679</v>
      </c>
      <c r="P89" s="52">
        <f>AI5*$C89</f>
        <v>606.45210905066222</v>
      </c>
      <c r="Q89" s="52">
        <f>AJ5*$C89</f>
        <v>636.77471450319536</v>
      </c>
      <c r="R89" s="52">
        <f>AK5*$C89</f>
        <v>668.61345022835496</v>
      </c>
      <c r="V89" s="7">
        <v>2</v>
      </c>
      <c r="W89" s="55">
        <f>proyeksi!V122</f>
        <v>0</v>
      </c>
      <c r="X89" s="55">
        <f>proyeksi!W122</f>
        <v>0</v>
      </c>
      <c r="Y89" s="55">
        <f>proyeksi!X122</f>
        <v>0</v>
      </c>
      <c r="Z89" s="55">
        <f>proyeksi!Y122</f>
        <v>0</v>
      </c>
      <c r="AA89" s="55">
        <f>proyeksi!Z122</f>
        <v>0.17431329208364543</v>
      </c>
      <c r="AB89" s="55">
        <f>proyeksi!AA122</f>
        <v>0.37902943428970098</v>
      </c>
      <c r="AC89" s="55">
        <f>proyeksi!AB122</f>
        <v>0</v>
      </c>
      <c r="AD89" s="55">
        <f>proyeksi!AC122</f>
        <v>0.44006468168063817</v>
      </c>
      <c r="AE89" s="55">
        <f>proyeksi!AD122</f>
        <v>0</v>
      </c>
      <c r="AF89" s="55">
        <f>proyeksi!AE122</f>
        <v>0</v>
      </c>
      <c r="AG89" s="55">
        <f>proyeksi!AF122</f>
        <v>0</v>
      </c>
      <c r="AH89" s="55">
        <f>proyeksi!AG122</f>
        <v>0</v>
      </c>
      <c r="AI89" s="55">
        <f>proyeksi!AH122</f>
        <v>0</v>
      </c>
      <c r="AJ89" s="55">
        <f>proyeksi!AI122</f>
        <v>0</v>
      </c>
      <c r="AK89" s="55">
        <f>proyeksi!AJ122</f>
        <v>3.8358606798009701E-5</v>
      </c>
      <c r="AL89" s="55">
        <f>proyeksi!AK122</f>
        <v>3.5246535286082893E-4</v>
      </c>
      <c r="AM89" s="55">
        <f>proyeksi!AL122</f>
        <v>0</v>
      </c>
      <c r="AN89" s="55">
        <f>proyeksi!AM122</f>
        <v>0</v>
      </c>
      <c r="AO89" s="55">
        <f>proyeksi!AN122</f>
        <v>6.201767986356444E-3</v>
      </c>
      <c r="AP89" s="55">
        <f>proyeksi!AO122</f>
        <v>0</v>
      </c>
      <c r="AQ89" s="55">
        <f>proyeksi!AP122</f>
        <v>0</v>
      </c>
      <c r="AR89" s="55">
        <f>proyeksi!AQ122</f>
        <v>0</v>
      </c>
      <c r="AS89" s="55">
        <f>proyeksi!AR122</f>
        <v>0</v>
      </c>
      <c r="AT89" s="55">
        <f>proyeksi!AS122</f>
        <v>0</v>
      </c>
      <c r="AU89" s="55">
        <f>proyeksi!AT122</f>
        <v>0</v>
      </c>
      <c r="AV89" s="55">
        <f>proyeksi!AU122</f>
        <v>0</v>
      </c>
      <c r="AX89" s="7">
        <v>2</v>
      </c>
      <c r="AY89" s="52">
        <f t="shared" ref="AY89:AY139" si="19">W89*$D90</f>
        <v>0</v>
      </c>
      <c r="AZ89" s="52">
        <f t="shared" si="18"/>
        <v>0</v>
      </c>
      <c r="BA89" s="52">
        <f t="shared" si="18"/>
        <v>0</v>
      </c>
      <c r="BB89" s="52">
        <f t="shared" si="18"/>
        <v>0</v>
      </c>
      <c r="BC89" s="52">
        <f t="shared" ref="BC89:BC139" si="20">AA89*$D90</f>
        <v>23.919705244113988</v>
      </c>
      <c r="BD89" s="52">
        <f t="shared" si="18"/>
        <v>52.011365505634572</v>
      </c>
      <c r="BE89" s="52">
        <f t="shared" si="18"/>
        <v>0</v>
      </c>
      <c r="BF89" s="52">
        <f t="shared" si="18"/>
        <v>60.386774573075222</v>
      </c>
      <c r="BG89" s="52">
        <f t="shared" si="18"/>
        <v>0</v>
      </c>
      <c r="BH89" s="52">
        <f t="shared" si="18"/>
        <v>0</v>
      </c>
      <c r="BI89" s="52">
        <f t="shared" si="18"/>
        <v>0</v>
      </c>
      <c r="BJ89" s="52">
        <f t="shared" si="18"/>
        <v>0</v>
      </c>
      <c r="BK89" s="52">
        <f t="shared" si="18"/>
        <v>0</v>
      </c>
      <c r="BL89" s="52">
        <f t="shared" si="18"/>
        <v>0</v>
      </c>
      <c r="BM89" s="52">
        <f t="shared" si="18"/>
        <v>5.2636638159697987E-3</v>
      </c>
      <c r="BN89" s="52">
        <f t="shared" si="18"/>
        <v>4.836617591473201E-2</v>
      </c>
      <c r="BO89" s="52">
        <f t="shared" si="18"/>
        <v>0</v>
      </c>
      <c r="BP89" s="52">
        <f t="shared" si="18"/>
        <v>0</v>
      </c>
      <c r="BQ89" s="52">
        <f t="shared" si="18"/>
        <v>0.85102209047170296</v>
      </c>
      <c r="BR89" s="52">
        <f t="shared" si="18"/>
        <v>0</v>
      </c>
      <c r="BS89" s="52">
        <f t="shared" si="18"/>
        <v>0</v>
      </c>
      <c r="BT89" s="52">
        <f t="shared" si="18"/>
        <v>0</v>
      </c>
      <c r="BU89" s="52">
        <f t="shared" si="18"/>
        <v>0</v>
      </c>
      <c r="BV89" s="52">
        <f t="shared" si="18"/>
        <v>0</v>
      </c>
      <c r="BW89" s="52">
        <f t="shared" si="18"/>
        <v>0</v>
      </c>
      <c r="BX89" s="52">
        <f t="shared" si="18"/>
        <v>0</v>
      </c>
      <c r="BY89" s="52">
        <f t="shared" ref="BY89:BY139" si="21">SUM(AY89:BX89)</f>
        <v>137.22249725302621</v>
      </c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7">
        <v>2</v>
      </c>
      <c r="DE89" s="55">
        <f ca="1"/>
        <v>0</v>
      </c>
      <c r="DF89" s="55">
        <f ca="1"/>
        <v>0</v>
      </c>
      <c r="DG89" s="55">
        <f ca="1"/>
        <v>0</v>
      </c>
      <c r="DH89" s="55">
        <f ca="1"/>
        <v>0</v>
      </c>
      <c r="DI89" s="55">
        <f ca="1"/>
        <v>1772.4501585888463</v>
      </c>
      <c r="DJ89" s="55">
        <f ca="1"/>
        <v>3604.3876295404757</v>
      </c>
      <c r="DK89" s="55">
        <f ca="1"/>
        <v>0</v>
      </c>
      <c r="DL89" s="55">
        <f ca="1"/>
        <v>0</v>
      </c>
      <c r="DM89" s="55">
        <f ca="1"/>
        <v>0</v>
      </c>
      <c r="DN89" s="55">
        <f ca="1"/>
        <v>0</v>
      </c>
      <c r="DO89" s="55">
        <f ca="1"/>
        <v>0</v>
      </c>
      <c r="DP89" s="55">
        <f ca="1"/>
        <v>0</v>
      </c>
      <c r="DQ89" s="55">
        <f ca="1"/>
        <v>0</v>
      </c>
      <c r="DR89" s="55">
        <f ca="1"/>
        <v>0</v>
      </c>
      <c r="DS89" s="55">
        <f ca="1"/>
        <v>0</v>
      </c>
      <c r="DT89" s="55">
        <f ca="1"/>
        <v>3.4243252547630263</v>
      </c>
      <c r="DU89" s="55">
        <f ca="1"/>
        <v>0</v>
      </c>
      <c r="DV89" s="55">
        <f ca="1"/>
        <v>0</v>
      </c>
      <c r="DW89" s="55">
        <f ca="1"/>
        <v>0</v>
      </c>
      <c r="DX89" s="55">
        <f ca="1"/>
        <v>0</v>
      </c>
      <c r="DY89" s="55">
        <f ca="1"/>
        <v>0</v>
      </c>
      <c r="DZ89" s="55">
        <f ca="1"/>
        <v>0</v>
      </c>
      <c r="EA89" s="55">
        <f ca="1"/>
        <v>0</v>
      </c>
      <c r="EB89" s="55">
        <f ca="1"/>
        <v>0</v>
      </c>
      <c r="EC89" s="55">
        <f ca="1"/>
        <v>0</v>
      </c>
      <c r="ED89" s="55">
        <f ca="1"/>
        <v>0</v>
      </c>
      <c r="EE89" s="55">
        <f t="shared" ref="EE89:EE139" ca="1" si="22">SUM(DE89:ED89)</f>
        <v>5380.2621133840848</v>
      </c>
    </row>
    <row r="90" spans="2:135" x14ac:dyDescent="0.3">
      <c r="B90" s="7">
        <v>2</v>
      </c>
      <c r="C90" s="52">
        <f>'energi-limbah'!D119</f>
        <v>4.9549043007785729E-6</v>
      </c>
      <c r="D90" s="52">
        <f>W6*$C90</f>
        <v>137.22249725302621</v>
      </c>
      <c r="E90" s="52">
        <f>X6*$C90</f>
        <v>143.13476057429159</v>
      </c>
      <c r="F90" s="52">
        <f>Y6*$C90</f>
        <v>150.29149860300615</v>
      </c>
      <c r="G90" s="52">
        <f>Z6*$C90</f>
        <v>157.80607353315651</v>
      </c>
      <c r="H90" s="52">
        <f>AA6*$C90</f>
        <v>165.69637720981436</v>
      </c>
      <c r="I90" s="52">
        <f>AB6*$C90</f>
        <v>173.98119607030497</v>
      </c>
      <c r="J90" s="52">
        <f>AC6*$C90</f>
        <v>182.68025587382022</v>
      </c>
      <c r="K90" s="52">
        <f>AD6*$C90</f>
        <v>191.81426866751141</v>
      </c>
      <c r="L90" s="52">
        <f>AE6*$C90</f>
        <v>201.40498210088674</v>
      </c>
      <c r="M90" s="52">
        <f>AF6*$C90</f>
        <v>211.47523120593121</v>
      </c>
      <c r="N90" s="52">
        <f>AG6*$C90</f>
        <v>222.95267042469058</v>
      </c>
      <c r="O90" s="52">
        <f>AH6*$C90</f>
        <v>233.15144240453921</v>
      </c>
      <c r="P90" s="52">
        <f>AI6*$C90</f>
        <v>244.80901452476607</v>
      </c>
      <c r="Q90" s="52">
        <f>AJ6*$C90</f>
        <v>257.04946525100451</v>
      </c>
      <c r="R90" s="52">
        <f>AK6*$C90</f>
        <v>269.90193851355474</v>
      </c>
      <c r="V90" s="7">
        <v>3</v>
      </c>
      <c r="W90" s="55">
        <f>proyeksi!V123</f>
        <v>0</v>
      </c>
      <c r="X90" s="55">
        <f>proyeksi!W123</f>
        <v>0</v>
      </c>
      <c r="Y90" s="55">
        <f>proyeksi!X123</f>
        <v>0</v>
      </c>
      <c r="Z90" s="55">
        <f>proyeksi!Y123</f>
        <v>0</v>
      </c>
      <c r="AA90" s="55">
        <f>proyeksi!Z123</f>
        <v>0.17431329653887623</v>
      </c>
      <c r="AB90" s="55">
        <f>proyeksi!AA123</f>
        <v>0.37902944402869648</v>
      </c>
      <c r="AC90" s="55">
        <f>proyeksi!AB123</f>
        <v>0</v>
      </c>
      <c r="AD90" s="55">
        <f>proyeksi!AC123</f>
        <v>0.44006469296052525</v>
      </c>
      <c r="AE90" s="55">
        <f>proyeksi!AD123</f>
        <v>0</v>
      </c>
      <c r="AF90" s="55">
        <f>proyeksi!AE123</f>
        <v>0</v>
      </c>
      <c r="AG90" s="55">
        <f>proyeksi!AF123</f>
        <v>0</v>
      </c>
      <c r="AH90" s="55">
        <f>proyeksi!AG123</f>
        <v>0</v>
      </c>
      <c r="AI90" s="55">
        <f>proyeksi!AH123</f>
        <v>0</v>
      </c>
      <c r="AJ90" s="55">
        <f>proyeksi!AI123</f>
        <v>0</v>
      </c>
      <c r="AK90" s="55">
        <f>proyeksi!AJ123</f>
        <v>3.8332959789153107E-5</v>
      </c>
      <c r="AL90" s="55">
        <f>proyeksi!AK123</f>
        <v>3.5246536517070622E-4</v>
      </c>
      <c r="AM90" s="55">
        <f>proyeksi!AL123</f>
        <v>0</v>
      </c>
      <c r="AN90" s="55">
        <f>proyeksi!AM123</f>
        <v>0</v>
      </c>
      <c r="AO90" s="55">
        <f>proyeksi!AN123</f>
        <v>6.2017681469421684E-3</v>
      </c>
      <c r="AP90" s="55">
        <f>proyeksi!AO123</f>
        <v>0</v>
      </c>
      <c r="AQ90" s="55">
        <f>proyeksi!AP123</f>
        <v>0</v>
      </c>
      <c r="AR90" s="55">
        <f>proyeksi!AQ123</f>
        <v>0</v>
      </c>
      <c r="AS90" s="55">
        <f>proyeksi!AR123</f>
        <v>0</v>
      </c>
      <c r="AT90" s="55">
        <f>proyeksi!AS123</f>
        <v>0</v>
      </c>
      <c r="AU90" s="55">
        <f>proyeksi!AT123</f>
        <v>0</v>
      </c>
      <c r="AV90" s="55">
        <f>proyeksi!AU123</f>
        <v>0</v>
      </c>
      <c r="AX90" s="7">
        <v>3</v>
      </c>
      <c r="AY90" s="52">
        <f t="shared" si="19"/>
        <v>0</v>
      </c>
      <c r="AZ90" s="52">
        <f>X90*$D91</f>
        <v>0</v>
      </c>
      <c r="BA90" s="52">
        <f t="shared" si="18"/>
        <v>0</v>
      </c>
      <c r="BB90" s="52">
        <f t="shared" si="18"/>
        <v>0</v>
      </c>
      <c r="BC90" s="52">
        <f t="shared" si="20"/>
        <v>13.297690638553762</v>
      </c>
      <c r="BD90" s="52">
        <f t="shared" si="18"/>
        <v>28.914697786537126</v>
      </c>
      <c r="BE90" s="52">
        <f t="shared" si="18"/>
        <v>0</v>
      </c>
      <c r="BF90" s="52">
        <f t="shared" si="18"/>
        <v>33.570842065017708</v>
      </c>
      <c r="BG90" s="52">
        <f t="shared" si="18"/>
        <v>0</v>
      </c>
      <c r="BH90" s="52">
        <f t="shared" si="18"/>
        <v>0</v>
      </c>
      <c r="BI90" s="52">
        <f t="shared" si="18"/>
        <v>0</v>
      </c>
      <c r="BJ90" s="52">
        <f t="shared" si="18"/>
        <v>0</v>
      </c>
      <c r="BK90" s="52">
        <f t="shared" si="18"/>
        <v>0</v>
      </c>
      <c r="BL90" s="52">
        <f t="shared" si="18"/>
        <v>0</v>
      </c>
      <c r="BM90" s="52">
        <f t="shared" si="18"/>
        <v>2.9242739977818864E-3</v>
      </c>
      <c r="BN90" s="52">
        <f t="shared" si="18"/>
        <v>2.6888226428553718E-2</v>
      </c>
      <c r="BO90" s="52">
        <f t="shared" si="18"/>
        <v>0</v>
      </c>
      <c r="BP90" s="52">
        <f t="shared" si="18"/>
        <v>0</v>
      </c>
      <c r="BQ90" s="52">
        <f t="shared" si="18"/>
        <v>0.47310902763909973</v>
      </c>
      <c r="BR90" s="52">
        <f t="shared" si="18"/>
        <v>0</v>
      </c>
      <c r="BS90" s="52">
        <f t="shared" si="18"/>
        <v>0</v>
      </c>
      <c r="BT90" s="52">
        <f t="shared" si="18"/>
        <v>0</v>
      </c>
      <c r="BU90" s="52">
        <f t="shared" si="18"/>
        <v>0</v>
      </c>
      <c r="BV90" s="52">
        <f t="shared" si="18"/>
        <v>0</v>
      </c>
      <c r="BW90" s="52">
        <f t="shared" si="18"/>
        <v>0</v>
      </c>
      <c r="BX90" s="52">
        <f t="shared" si="18"/>
        <v>0</v>
      </c>
      <c r="BY90" s="52">
        <f t="shared" si="21"/>
        <v>76.286152018174022</v>
      </c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7">
        <v>3</v>
      </c>
      <c r="DE90" s="55">
        <f ca="1"/>
        <v>0</v>
      </c>
      <c r="DF90" s="55">
        <f ca="1"/>
        <v>0</v>
      </c>
      <c r="DG90" s="55">
        <f ca="1"/>
        <v>0</v>
      </c>
      <c r="DH90" s="55">
        <f ca="1"/>
        <v>0</v>
      </c>
      <c r="DI90" s="55">
        <f ca="1"/>
        <v>985.35887631683374</v>
      </c>
      <c r="DJ90" s="55">
        <f ca="1"/>
        <v>2003.7885566070227</v>
      </c>
      <c r="DK90" s="55">
        <f ca="1"/>
        <v>0</v>
      </c>
      <c r="DL90" s="55">
        <f ca="1"/>
        <v>0</v>
      </c>
      <c r="DM90" s="55">
        <f ca="1"/>
        <v>0</v>
      </c>
      <c r="DN90" s="55">
        <f ca="1"/>
        <v>0</v>
      </c>
      <c r="DO90" s="55">
        <f ca="1"/>
        <v>0</v>
      </c>
      <c r="DP90" s="55">
        <f ca="1"/>
        <v>0</v>
      </c>
      <c r="DQ90" s="55">
        <f ca="1"/>
        <v>0</v>
      </c>
      <c r="DR90" s="55">
        <f ca="1"/>
        <v>0</v>
      </c>
      <c r="DS90" s="55">
        <f ca="1"/>
        <v>0</v>
      </c>
      <c r="DT90" s="55">
        <f ca="1"/>
        <v>1.9036864311416031</v>
      </c>
      <c r="DU90" s="55">
        <f ca="1"/>
        <v>0</v>
      </c>
      <c r="DV90" s="55">
        <f ca="1"/>
        <v>0</v>
      </c>
      <c r="DW90" s="55">
        <f ca="1"/>
        <v>0</v>
      </c>
      <c r="DX90" s="55">
        <f ca="1"/>
        <v>0</v>
      </c>
      <c r="DY90" s="55">
        <f ca="1"/>
        <v>0</v>
      </c>
      <c r="DZ90" s="55">
        <f ca="1"/>
        <v>0</v>
      </c>
      <c r="EA90" s="55">
        <f ca="1"/>
        <v>0</v>
      </c>
      <c r="EB90" s="55">
        <f ca="1"/>
        <v>0</v>
      </c>
      <c r="EC90" s="55">
        <f ca="1"/>
        <v>0</v>
      </c>
      <c r="ED90" s="55">
        <f ca="1"/>
        <v>0</v>
      </c>
      <c r="EE90" s="55">
        <f t="shared" ca="1" si="22"/>
        <v>2991.0511193549978</v>
      </c>
    </row>
    <row r="91" spans="2:135" x14ac:dyDescent="0.3">
      <c r="B91" s="7">
        <v>3</v>
      </c>
      <c r="C91" s="52">
        <f>'energi-limbah'!D120</f>
        <v>5.4366620528202226E-6</v>
      </c>
      <c r="D91" s="52">
        <f>W7*$C91</f>
        <v>76.286152018174036</v>
      </c>
      <c r="E91" s="52">
        <f>X7*$C91</f>
        <v>75.083598896540835</v>
      </c>
      <c r="F91" s="52">
        <f>Y7*$C91</f>
        <v>78.837778841367864</v>
      </c>
      <c r="G91" s="52">
        <f>Z7*$C91</f>
        <v>82.779667783436281</v>
      </c>
      <c r="H91" s="52">
        <f>AA7*$C91</f>
        <v>86.918651172608065</v>
      </c>
      <c r="I91" s="52">
        <f>AB7*$C91</f>
        <v>91.264583731238503</v>
      </c>
      <c r="J91" s="52">
        <f>AC7*$C91</f>
        <v>95.827812917800415</v>
      </c>
      <c r="K91" s="52">
        <f>AD7*$C91</f>
        <v>100.61920356369041</v>
      </c>
      <c r="L91" s="52">
        <f>AE7*$C91</f>
        <v>105.65016374187492</v>
      </c>
      <c r="M91" s="52">
        <f>AF7*$C91</f>
        <v>110.93267192896872</v>
      </c>
      <c r="N91" s="52">
        <f>AG7*$C91</f>
        <v>121.25726811831422</v>
      </c>
      <c r="O91" s="52">
        <f>AH7*$C91</f>
        <v>122.30327080168793</v>
      </c>
      <c r="P91" s="52">
        <f>AI7*$C91</f>
        <v>128.41843434177241</v>
      </c>
      <c r="Q91" s="52">
        <f>AJ7*$C91</f>
        <v>134.839356058861</v>
      </c>
      <c r="R91" s="52">
        <f>AK7*$C91</f>
        <v>141.58132386180407</v>
      </c>
      <c r="V91" s="7">
        <v>4</v>
      </c>
      <c r="W91" s="55">
        <f>proyeksi!V124</f>
        <v>0</v>
      </c>
      <c r="X91" s="55">
        <f>proyeksi!W124</f>
        <v>0</v>
      </c>
      <c r="Y91" s="55">
        <f>proyeksi!X124</f>
        <v>0</v>
      </c>
      <c r="Z91" s="55">
        <f>proyeksi!Y124</f>
        <v>0</v>
      </c>
      <c r="AA91" s="55">
        <f>proyeksi!Z124</f>
        <v>0.17431329381188154</v>
      </c>
      <c r="AB91" s="55">
        <f>proyeksi!AA124</f>
        <v>0.37902943800270122</v>
      </c>
      <c r="AC91" s="55">
        <f>proyeksi!AB124</f>
        <v>0</v>
      </c>
      <c r="AD91" s="55">
        <f>proyeksi!AC124</f>
        <v>0.44006468597521958</v>
      </c>
      <c r="AE91" s="55">
        <f>proyeksi!AD124</f>
        <v>0</v>
      </c>
      <c r="AF91" s="55">
        <f>proyeksi!AE124</f>
        <v>0</v>
      </c>
      <c r="AG91" s="55">
        <f>proyeksi!AF124</f>
        <v>0</v>
      </c>
      <c r="AH91" s="55">
        <f>proyeksi!AG124</f>
        <v>0</v>
      </c>
      <c r="AI91" s="55">
        <f>proyeksi!AH124</f>
        <v>0</v>
      </c>
      <c r="AJ91" s="55">
        <f>proyeksi!AI124</f>
        <v>0</v>
      </c>
      <c r="AK91" s="55">
        <f>proyeksi!AJ124</f>
        <v>3.8348811645696012E-5</v>
      </c>
      <c r="AL91" s="55">
        <f>proyeksi!AK124</f>
        <v>3.5246535607579113E-4</v>
      </c>
      <c r="AM91" s="55">
        <f>proyeksi!AL124</f>
        <v>0</v>
      </c>
      <c r="AN91" s="55">
        <f>proyeksi!AM124</f>
        <v>0</v>
      </c>
      <c r="AO91" s="55">
        <f>proyeksi!AN124</f>
        <v>6.2017680424761995E-3</v>
      </c>
      <c r="AP91" s="55">
        <f>proyeksi!AO124</f>
        <v>0</v>
      </c>
      <c r="AQ91" s="55">
        <f>proyeksi!AP124</f>
        <v>0</v>
      </c>
      <c r="AR91" s="55">
        <f>proyeksi!AQ124</f>
        <v>0</v>
      </c>
      <c r="AS91" s="55">
        <f>proyeksi!AR124</f>
        <v>0</v>
      </c>
      <c r="AT91" s="55">
        <f>proyeksi!AS124</f>
        <v>0</v>
      </c>
      <c r="AU91" s="55">
        <f>proyeksi!AT124</f>
        <v>0</v>
      </c>
      <c r="AV91" s="55">
        <f>proyeksi!AU124</f>
        <v>0</v>
      </c>
      <c r="AX91" s="7">
        <v>4</v>
      </c>
      <c r="AY91" s="52">
        <f t="shared" si="19"/>
        <v>0</v>
      </c>
      <c r="AZ91" s="52">
        <f t="shared" si="18"/>
        <v>0</v>
      </c>
      <c r="BA91" s="52">
        <f>Y91*$D92</f>
        <v>0</v>
      </c>
      <c r="BB91" s="52">
        <f t="shared" si="18"/>
        <v>0</v>
      </c>
      <c r="BC91" s="52">
        <f t="shared" si="20"/>
        <v>16.586393723718761</v>
      </c>
      <c r="BD91" s="52">
        <f t="shared" si="18"/>
        <v>36.065703046018257</v>
      </c>
      <c r="BE91" s="52">
        <f t="shared" si="18"/>
        <v>0</v>
      </c>
      <c r="BF91" s="52">
        <f t="shared" si="18"/>
        <v>41.873376297775678</v>
      </c>
      <c r="BG91" s="52">
        <f t="shared" si="18"/>
        <v>0</v>
      </c>
      <c r="BH91" s="52">
        <f t="shared" si="18"/>
        <v>0</v>
      </c>
      <c r="BI91" s="52">
        <f t="shared" si="18"/>
        <v>0</v>
      </c>
      <c r="BJ91" s="52">
        <f t="shared" si="18"/>
        <v>0</v>
      </c>
      <c r="BK91" s="52">
        <f t="shared" si="18"/>
        <v>0</v>
      </c>
      <c r="BL91" s="52">
        <f t="shared" si="18"/>
        <v>0</v>
      </c>
      <c r="BM91" s="52">
        <f t="shared" si="18"/>
        <v>3.6489958676283671E-3</v>
      </c>
      <c r="BN91" s="52">
        <f t="shared" si="18"/>
        <v>3.353805692039144E-2</v>
      </c>
      <c r="BO91" s="52">
        <f t="shared" si="18"/>
        <v>0</v>
      </c>
      <c r="BP91" s="52">
        <f t="shared" si="18"/>
        <v>0</v>
      </c>
      <c r="BQ91" s="52">
        <f t="shared" si="18"/>
        <v>0.59011544263915072</v>
      </c>
      <c r="BR91" s="52">
        <f t="shared" si="18"/>
        <v>0</v>
      </c>
      <c r="BS91" s="52">
        <f t="shared" si="18"/>
        <v>0</v>
      </c>
      <c r="BT91" s="52">
        <f t="shared" si="18"/>
        <v>0</v>
      </c>
      <c r="BU91" s="52">
        <f t="shared" si="18"/>
        <v>0</v>
      </c>
      <c r="BV91" s="52">
        <f t="shared" si="18"/>
        <v>0</v>
      </c>
      <c r="BW91" s="52">
        <f t="shared" si="18"/>
        <v>0</v>
      </c>
      <c r="BX91" s="52">
        <f t="shared" si="18"/>
        <v>0</v>
      </c>
      <c r="BY91" s="52">
        <f t="shared" si="21"/>
        <v>95.152775562939851</v>
      </c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7">
        <v>4</v>
      </c>
      <c r="DE91" s="55">
        <f ca="1"/>
        <v>0</v>
      </c>
      <c r="DF91" s="55">
        <f ca="1"/>
        <v>0</v>
      </c>
      <c r="DG91" s="55">
        <f ca="1"/>
        <v>0</v>
      </c>
      <c r="DH91" s="55">
        <f ca="1"/>
        <v>0</v>
      </c>
      <c r="DI91" s="55">
        <f ca="1"/>
        <v>1229.05177492756</v>
      </c>
      <c r="DJ91" s="55">
        <f ca="1"/>
        <v>2499.3532210890653</v>
      </c>
      <c r="DK91" s="55">
        <f ca="1"/>
        <v>0</v>
      </c>
      <c r="DL91" s="55">
        <f ca="1"/>
        <v>0</v>
      </c>
      <c r="DM91" s="55">
        <f ca="1"/>
        <v>0</v>
      </c>
      <c r="DN91" s="55">
        <f ca="1"/>
        <v>0</v>
      </c>
      <c r="DO91" s="55">
        <f ca="1"/>
        <v>0</v>
      </c>
      <c r="DP91" s="55">
        <f ca="1"/>
        <v>0</v>
      </c>
      <c r="DQ91" s="55">
        <f ca="1"/>
        <v>0</v>
      </c>
      <c r="DR91" s="55">
        <f ca="1"/>
        <v>0</v>
      </c>
      <c r="DS91" s="55">
        <f ca="1"/>
        <v>0</v>
      </c>
      <c r="DT91" s="55">
        <f ca="1"/>
        <v>2.3744944299637138</v>
      </c>
      <c r="DU91" s="55">
        <f ca="1"/>
        <v>0</v>
      </c>
      <c r="DV91" s="55">
        <f ca="1"/>
        <v>0</v>
      </c>
      <c r="DW91" s="55">
        <f ca="1"/>
        <v>0</v>
      </c>
      <c r="DX91" s="55">
        <f ca="1"/>
        <v>0</v>
      </c>
      <c r="DY91" s="55">
        <f ca="1"/>
        <v>0</v>
      </c>
      <c r="DZ91" s="55">
        <f ca="1"/>
        <v>0</v>
      </c>
      <c r="EA91" s="55">
        <f ca="1"/>
        <v>0</v>
      </c>
      <c r="EB91" s="55">
        <f ca="1"/>
        <v>0</v>
      </c>
      <c r="EC91" s="55">
        <f ca="1"/>
        <v>0</v>
      </c>
      <c r="ED91" s="55">
        <f ca="1"/>
        <v>0</v>
      </c>
      <c r="EE91" s="55">
        <f t="shared" ca="1" si="22"/>
        <v>3730.7794904465891</v>
      </c>
    </row>
    <row r="92" spans="2:135" x14ac:dyDescent="0.3">
      <c r="B92" s="7">
        <v>4</v>
      </c>
      <c r="C92" s="52">
        <f>'energi-limbah'!D121</f>
        <v>3.457774453443745E-6</v>
      </c>
      <c r="D92" s="52">
        <f>W8*$C92</f>
        <v>95.152775562939865</v>
      </c>
      <c r="E92" s="52">
        <f>X8*$C92</f>
        <v>98.034980439706075</v>
      </c>
      <c r="F92" s="52">
        <f>Y8*$C92</f>
        <v>102.93672946169136</v>
      </c>
      <c r="G92" s="52">
        <f>Z8*$C92</f>
        <v>108.08356593477593</v>
      </c>
      <c r="H92" s="52">
        <f>AA8*$C92</f>
        <v>113.48774423151478</v>
      </c>
      <c r="I92" s="52">
        <f>AB8*$C92</f>
        <v>119.1621314430905</v>
      </c>
      <c r="J92" s="52">
        <f>AC8*$C92</f>
        <v>125.12023801524499</v>
      </c>
      <c r="K92" s="52">
        <f>AD8*$C92</f>
        <v>131.37624991600723</v>
      </c>
      <c r="L92" s="52">
        <f>AE8*$C92</f>
        <v>137.94506241180764</v>
      </c>
      <c r="M92" s="52">
        <f>AF8*$C92</f>
        <v>144.84231553239803</v>
      </c>
      <c r="N92" s="52">
        <f>AG8*$C92</f>
        <v>153.8705588341426</v>
      </c>
      <c r="O92" s="52">
        <f>AH8*$C92</f>
        <v>159.68865287446886</v>
      </c>
      <c r="P92" s="52">
        <f>AI8*$C92</f>
        <v>167.67308551819229</v>
      </c>
      <c r="Q92" s="52">
        <f>AJ8*$C92</f>
        <v>176.05673979410196</v>
      </c>
      <c r="R92" s="52">
        <f>AK8*$C92</f>
        <v>184.859576783807</v>
      </c>
      <c r="V92" s="7">
        <v>5</v>
      </c>
      <c r="W92" s="55">
        <f>proyeksi!V125</f>
        <v>0</v>
      </c>
      <c r="X92" s="55">
        <f>proyeksi!W125</f>
        <v>0</v>
      </c>
      <c r="Y92" s="55">
        <f>proyeksi!X125</f>
        <v>0</v>
      </c>
      <c r="Z92" s="55">
        <f>proyeksi!Y125</f>
        <v>0</v>
      </c>
      <c r="AA92" s="55">
        <f>proyeksi!Z125</f>
        <v>0.17431329657332711</v>
      </c>
      <c r="AB92" s="55">
        <f>proyeksi!AA125</f>
        <v>0.37902944402997613</v>
      </c>
      <c r="AC92" s="55">
        <f>proyeksi!AB125</f>
        <v>0</v>
      </c>
      <c r="AD92" s="55">
        <f>proyeksi!AC125</f>
        <v>0.44006469294561795</v>
      </c>
      <c r="AE92" s="55">
        <f>proyeksi!AD125</f>
        <v>0</v>
      </c>
      <c r="AF92" s="55">
        <f>proyeksi!AE125</f>
        <v>0</v>
      </c>
      <c r="AG92" s="55">
        <f>proyeksi!AF125</f>
        <v>0</v>
      </c>
      <c r="AH92" s="55">
        <f>proyeksi!AG125</f>
        <v>0</v>
      </c>
      <c r="AI92" s="55">
        <f>proyeksi!AH125</f>
        <v>0</v>
      </c>
      <c r="AJ92" s="55">
        <f>proyeksi!AI125</f>
        <v>0</v>
      </c>
      <c r="AK92" s="55">
        <f>proyeksi!AJ125</f>
        <v>3.8332935393943751E-5</v>
      </c>
      <c r="AL92" s="55">
        <f>proyeksi!AK125</f>
        <v>3.5246534324498993E-4</v>
      </c>
      <c r="AM92" s="55">
        <f>proyeksi!AL125</f>
        <v>0</v>
      </c>
      <c r="AN92" s="55">
        <f>proyeksi!AM125</f>
        <v>0</v>
      </c>
      <c r="AO92" s="55">
        <f>proyeksi!AN125</f>
        <v>6.2017681724399875E-3</v>
      </c>
      <c r="AP92" s="55">
        <f>proyeksi!AO125</f>
        <v>0</v>
      </c>
      <c r="AQ92" s="55">
        <f>proyeksi!AP125</f>
        <v>0</v>
      </c>
      <c r="AR92" s="55">
        <f>proyeksi!AQ125</f>
        <v>0</v>
      </c>
      <c r="AS92" s="55">
        <f>proyeksi!AR125</f>
        <v>0</v>
      </c>
      <c r="AT92" s="55">
        <f>proyeksi!AS125</f>
        <v>0</v>
      </c>
      <c r="AU92" s="55">
        <f>proyeksi!AT125</f>
        <v>0</v>
      </c>
      <c r="AV92" s="55">
        <f>proyeksi!AU125</f>
        <v>0</v>
      </c>
      <c r="AX92" s="7">
        <v>5</v>
      </c>
      <c r="AY92" s="52">
        <f t="shared" si="19"/>
        <v>0</v>
      </c>
      <c r="AZ92" s="52">
        <f t="shared" si="18"/>
        <v>0</v>
      </c>
      <c r="BA92" s="52">
        <f t="shared" si="18"/>
        <v>0</v>
      </c>
      <c r="BB92" s="52">
        <f t="shared" si="18"/>
        <v>0</v>
      </c>
      <c r="BC92" s="52">
        <f t="shared" si="20"/>
        <v>2.6386839242646092</v>
      </c>
      <c r="BD92" s="52">
        <f t="shared" si="18"/>
        <v>5.7375938637253023</v>
      </c>
      <c r="BE92" s="52">
        <f t="shared" si="18"/>
        <v>0</v>
      </c>
      <c r="BF92" s="52">
        <f t="shared" si="18"/>
        <v>6.6615206856785782</v>
      </c>
      <c r="BG92" s="52">
        <f t="shared" si="18"/>
        <v>0</v>
      </c>
      <c r="BH92" s="52">
        <f t="shared" si="18"/>
        <v>0</v>
      </c>
      <c r="BI92" s="52">
        <f t="shared" si="18"/>
        <v>0</v>
      </c>
      <c r="BJ92" s="52">
        <f t="shared" si="18"/>
        <v>0</v>
      </c>
      <c r="BK92" s="52">
        <f t="shared" si="18"/>
        <v>0</v>
      </c>
      <c r="BL92" s="52">
        <f t="shared" si="18"/>
        <v>0</v>
      </c>
      <c r="BM92" s="52">
        <f t="shared" si="18"/>
        <v>5.8026841544657395E-4</v>
      </c>
      <c r="BN92" s="52">
        <f t="shared" si="18"/>
        <v>5.3354772892481401E-3</v>
      </c>
      <c r="BO92" s="52">
        <f t="shared" si="18"/>
        <v>0</v>
      </c>
      <c r="BP92" s="52">
        <f t="shared" si="18"/>
        <v>0</v>
      </c>
      <c r="BQ92" s="52">
        <f t="shared" si="18"/>
        <v>9.3879849101180649E-2</v>
      </c>
      <c r="BR92" s="52">
        <f t="shared" si="18"/>
        <v>0</v>
      </c>
      <c r="BS92" s="52">
        <f t="shared" si="18"/>
        <v>0</v>
      </c>
      <c r="BT92" s="52">
        <f t="shared" si="18"/>
        <v>0</v>
      </c>
      <c r="BU92" s="52">
        <f t="shared" si="18"/>
        <v>0</v>
      </c>
      <c r="BV92" s="52">
        <f t="shared" si="18"/>
        <v>0</v>
      </c>
      <c r="BW92" s="52">
        <f t="shared" si="18"/>
        <v>0</v>
      </c>
      <c r="BX92" s="52">
        <f t="shared" si="18"/>
        <v>0</v>
      </c>
      <c r="BY92" s="52">
        <f t="shared" si="21"/>
        <v>15.137594068474366</v>
      </c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7">
        <v>5</v>
      </c>
      <c r="DE92" s="55">
        <f ca="1"/>
        <v>0</v>
      </c>
      <c r="DF92" s="55">
        <f ca="1"/>
        <v>0</v>
      </c>
      <c r="DG92" s="55">
        <f ca="1"/>
        <v>0</v>
      </c>
      <c r="DH92" s="55">
        <f ca="1"/>
        <v>0</v>
      </c>
      <c r="DI92" s="55">
        <f ca="1"/>
        <v>195.52647878800752</v>
      </c>
      <c r="DJ92" s="55">
        <f ca="1"/>
        <v>397.61525475616344</v>
      </c>
      <c r="DK92" s="55">
        <f ca="1"/>
        <v>0</v>
      </c>
      <c r="DL92" s="55">
        <f ca="1"/>
        <v>0</v>
      </c>
      <c r="DM92" s="55">
        <f ca="1"/>
        <v>0</v>
      </c>
      <c r="DN92" s="55">
        <f ca="1"/>
        <v>0</v>
      </c>
      <c r="DO92" s="55">
        <f ca="1"/>
        <v>0</v>
      </c>
      <c r="DP92" s="55">
        <f ca="1"/>
        <v>0</v>
      </c>
      <c r="DQ92" s="55">
        <f ca="1"/>
        <v>0</v>
      </c>
      <c r="DR92" s="55">
        <f ca="1"/>
        <v>0</v>
      </c>
      <c r="DS92" s="55">
        <f ca="1"/>
        <v>0</v>
      </c>
      <c r="DT92" s="55">
        <f ca="1"/>
        <v>0.3777517920787683</v>
      </c>
      <c r="DU92" s="55">
        <f ca="1"/>
        <v>0</v>
      </c>
      <c r="DV92" s="55">
        <f ca="1"/>
        <v>0</v>
      </c>
      <c r="DW92" s="55">
        <f ca="1"/>
        <v>0</v>
      </c>
      <c r="DX92" s="55">
        <f ca="1"/>
        <v>0</v>
      </c>
      <c r="DY92" s="55">
        <f ca="1"/>
        <v>0</v>
      </c>
      <c r="DZ92" s="55">
        <f ca="1"/>
        <v>0</v>
      </c>
      <c r="EA92" s="55">
        <f ca="1"/>
        <v>0</v>
      </c>
      <c r="EB92" s="55">
        <f ca="1"/>
        <v>0</v>
      </c>
      <c r="EC92" s="55">
        <f ca="1"/>
        <v>0</v>
      </c>
      <c r="ED92" s="55">
        <f ca="1"/>
        <v>0</v>
      </c>
      <c r="EE92" s="55">
        <f t="shared" ca="1" si="22"/>
        <v>593.51948533624977</v>
      </c>
    </row>
    <row r="93" spans="2:135" x14ac:dyDescent="0.3">
      <c r="B93" s="7">
        <v>5</v>
      </c>
      <c r="C93" s="52">
        <f>'energi-limbah'!D122</f>
        <v>5.5993316831860861E-6</v>
      </c>
      <c r="D93" s="52">
        <f>W9*$C93</f>
        <v>15.137594068474364</v>
      </c>
      <c r="E93" s="52">
        <f>X9*$C93</f>
        <v>15.392200667981276</v>
      </c>
      <c r="F93" s="52">
        <f>Y9*$C93</f>
        <v>16.16181070138034</v>
      </c>
      <c r="G93" s="52">
        <f>Z9*$C93</f>
        <v>16.969901236449356</v>
      </c>
      <c r="H93" s="52">
        <f>AA9*$C93</f>
        <v>17.818396298271825</v>
      </c>
      <c r="I93" s="52">
        <f>AB9*$C93</f>
        <v>18.70931611318542</v>
      </c>
      <c r="J93" s="52">
        <f>AC9*$C93</f>
        <v>19.644781918844689</v>
      </c>
      <c r="K93" s="52">
        <f>AD9*$C93</f>
        <v>20.627021014786923</v>
      </c>
      <c r="L93" s="52">
        <f>AE9*$C93</f>
        <v>21.658372065526272</v>
      </c>
      <c r="M93" s="52">
        <f>AF9*$C93</f>
        <v>22.741290668802581</v>
      </c>
      <c r="N93" s="52">
        <f>AG9*$C93</f>
        <v>24.356710539306327</v>
      </c>
      <c r="O93" s="52">
        <f>AH9*$C93</f>
        <v>25.072272962354855</v>
      </c>
      <c r="P93" s="52">
        <f>AI9*$C93</f>
        <v>26.325886610472597</v>
      </c>
      <c r="Q93" s="52">
        <f>AJ9*$C93</f>
        <v>27.64218094099623</v>
      </c>
      <c r="R93" s="52">
        <f>AK9*$C93</f>
        <v>29.024289988046039</v>
      </c>
      <c r="V93" s="7">
        <v>6</v>
      </c>
      <c r="W93" s="55">
        <f>proyeksi!V126</f>
        <v>0</v>
      </c>
      <c r="X93" s="55">
        <f>proyeksi!W126</f>
        <v>0</v>
      </c>
      <c r="Y93" s="55">
        <f>proyeksi!X126</f>
        <v>0</v>
      </c>
      <c r="Z93" s="55">
        <f>proyeksi!Y126</f>
        <v>0</v>
      </c>
      <c r="AA93" s="55">
        <f>proyeksi!Z126</f>
        <v>0.17431330257091074</v>
      </c>
      <c r="AB93" s="55">
        <f>proyeksi!AA126</f>
        <v>0.37902945695914897</v>
      </c>
      <c r="AC93" s="55">
        <f>proyeksi!AB126</f>
        <v>0</v>
      </c>
      <c r="AD93" s="55">
        <f>proyeksi!AC126</f>
        <v>0.44006470799349134</v>
      </c>
      <c r="AE93" s="55">
        <f>proyeksi!AD126</f>
        <v>0</v>
      </c>
      <c r="AF93" s="55">
        <f>proyeksi!AE126</f>
        <v>0</v>
      </c>
      <c r="AG93" s="55">
        <f>proyeksi!AF126</f>
        <v>0</v>
      </c>
      <c r="AH93" s="55">
        <f>proyeksi!AG126</f>
        <v>0</v>
      </c>
      <c r="AI93" s="55">
        <f>proyeksi!AH126</f>
        <v>0</v>
      </c>
      <c r="AJ93" s="55">
        <f>proyeksi!AI126</f>
        <v>0</v>
      </c>
      <c r="AK93" s="55">
        <f>proyeksi!AJ126</f>
        <v>3.8298736074353729E-5</v>
      </c>
      <c r="AL93" s="55">
        <f>proyeksi!AK126</f>
        <v>3.5246540901541192E-4</v>
      </c>
      <c r="AM93" s="55">
        <f>proyeksi!AL126</f>
        <v>0</v>
      </c>
      <c r="AN93" s="55">
        <f>proyeksi!AM126</f>
        <v>0</v>
      </c>
      <c r="AO93" s="55">
        <f>proyeksi!AN126</f>
        <v>6.2017683313591605E-3</v>
      </c>
      <c r="AP93" s="55">
        <f>proyeksi!AO126</f>
        <v>0</v>
      </c>
      <c r="AQ93" s="55">
        <f>proyeksi!AP126</f>
        <v>0</v>
      </c>
      <c r="AR93" s="55">
        <f>proyeksi!AQ126</f>
        <v>0</v>
      </c>
      <c r="AS93" s="55">
        <f>proyeksi!AR126</f>
        <v>0</v>
      </c>
      <c r="AT93" s="55">
        <f>proyeksi!AS126</f>
        <v>0</v>
      </c>
      <c r="AU93" s="55">
        <f>proyeksi!AT126</f>
        <v>0</v>
      </c>
      <c r="AV93" s="55">
        <f>proyeksi!AU126</f>
        <v>0</v>
      </c>
      <c r="AX93" s="7">
        <v>6</v>
      </c>
      <c r="AY93" s="52">
        <f t="shared" si="19"/>
        <v>0</v>
      </c>
      <c r="AZ93" s="52">
        <f t="shared" si="18"/>
        <v>0</v>
      </c>
      <c r="BA93" s="52">
        <f t="shared" si="18"/>
        <v>0</v>
      </c>
      <c r="BB93" s="52">
        <f t="shared" si="18"/>
        <v>0</v>
      </c>
      <c r="BC93" s="52">
        <f t="shared" si="20"/>
        <v>1.7485640294342424</v>
      </c>
      <c r="BD93" s="52">
        <f t="shared" si="18"/>
        <v>3.8021038254676651</v>
      </c>
      <c r="BE93" s="52">
        <f t="shared" si="18"/>
        <v>0</v>
      </c>
      <c r="BF93" s="52">
        <f t="shared" si="18"/>
        <v>4.4143579845713559</v>
      </c>
      <c r="BG93" s="52">
        <f t="shared" si="18"/>
        <v>0</v>
      </c>
      <c r="BH93" s="52">
        <f t="shared" si="18"/>
        <v>0</v>
      </c>
      <c r="BI93" s="52">
        <f t="shared" si="18"/>
        <v>0</v>
      </c>
      <c r="BJ93" s="52">
        <f t="shared" si="18"/>
        <v>0</v>
      </c>
      <c r="BK93" s="52">
        <f t="shared" si="18"/>
        <v>0</v>
      </c>
      <c r="BL93" s="52">
        <f t="shared" si="18"/>
        <v>0</v>
      </c>
      <c r="BM93" s="52">
        <f t="shared" si="18"/>
        <v>3.8418061779976894E-4</v>
      </c>
      <c r="BN93" s="52">
        <f t="shared" si="18"/>
        <v>3.5356357015464295E-3</v>
      </c>
      <c r="BO93" s="52">
        <f t="shared" si="18"/>
        <v>0</v>
      </c>
      <c r="BP93" s="52">
        <f t="shared" si="18"/>
        <v>0</v>
      </c>
      <c r="BQ93" s="52">
        <f t="shared" si="18"/>
        <v>6.2210909111125527E-2</v>
      </c>
      <c r="BR93" s="52">
        <f t="shared" si="18"/>
        <v>0</v>
      </c>
      <c r="BS93" s="52">
        <f t="shared" si="18"/>
        <v>0</v>
      </c>
      <c r="BT93" s="52">
        <f t="shared" si="18"/>
        <v>0</v>
      </c>
      <c r="BU93" s="52">
        <f t="shared" si="18"/>
        <v>0</v>
      </c>
      <c r="BV93" s="52">
        <f t="shared" si="18"/>
        <v>0</v>
      </c>
      <c r="BW93" s="52">
        <f t="shared" si="18"/>
        <v>0</v>
      </c>
      <c r="BX93" s="52">
        <f t="shared" si="18"/>
        <v>0</v>
      </c>
      <c r="BY93" s="52">
        <f t="shared" si="21"/>
        <v>10.031156564903736</v>
      </c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7">
        <v>6</v>
      </c>
      <c r="DE93" s="55">
        <f ca="1"/>
        <v>0</v>
      </c>
      <c r="DF93" s="55">
        <f ca="1"/>
        <v>0</v>
      </c>
      <c r="DG93" s="55">
        <f ca="1"/>
        <v>0</v>
      </c>
      <c r="DH93" s="55">
        <f ca="1"/>
        <v>0</v>
      </c>
      <c r="DI93" s="55">
        <f ca="1"/>
        <v>129.56859458107735</v>
      </c>
      <c r="DJ93" s="55">
        <f ca="1"/>
        <v>263.48579510490919</v>
      </c>
      <c r="DK93" s="55">
        <f ca="1"/>
        <v>0</v>
      </c>
      <c r="DL93" s="55">
        <f ca="1"/>
        <v>0</v>
      </c>
      <c r="DM93" s="55">
        <f ca="1"/>
        <v>0</v>
      </c>
      <c r="DN93" s="55">
        <f ca="1"/>
        <v>0</v>
      </c>
      <c r="DO93" s="55">
        <f ca="1"/>
        <v>0</v>
      </c>
      <c r="DP93" s="55">
        <f ca="1"/>
        <v>0</v>
      </c>
      <c r="DQ93" s="55">
        <f ca="1"/>
        <v>0</v>
      </c>
      <c r="DR93" s="55">
        <f ca="1"/>
        <v>0</v>
      </c>
      <c r="DS93" s="55">
        <f ca="1"/>
        <v>0</v>
      </c>
      <c r="DT93" s="55">
        <f ca="1"/>
        <v>0.25032300766948717</v>
      </c>
      <c r="DU93" s="55">
        <f ca="1"/>
        <v>0</v>
      </c>
      <c r="DV93" s="55">
        <f ca="1"/>
        <v>0</v>
      </c>
      <c r="DW93" s="55">
        <f ca="1"/>
        <v>0</v>
      </c>
      <c r="DX93" s="55">
        <f ca="1"/>
        <v>0</v>
      </c>
      <c r="DY93" s="55">
        <f ca="1"/>
        <v>0</v>
      </c>
      <c r="DZ93" s="55">
        <f ca="1"/>
        <v>0</v>
      </c>
      <c r="EA93" s="55">
        <f ca="1"/>
        <v>0</v>
      </c>
      <c r="EB93" s="55">
        <f ca="1"/>
        <v>0</v>
      </c>
      <c r="EC93" s="55">
        <f ca="1"/>
        <v>0</v>
      </c>
      <c r="ED93" s="55">
        <f ca="1"/>
        <v>0</v>
      </c>
      <c r="EE93" s="55">
        <f t="shared" ca="1" si="22"/>
        <v>393.30471269365597</v>
      </c>
    </row>
    <row r="94" spans="2:135" x14ac:dyDescent="0.3">
      <c r="B94" s="7">
        <v>6</v>
      </c>
      <c r="C94" s="52">
        <f>'energi-limbah'!D123</f>
        <v>5.8317208515076319E-6</v>
      </c>
      <c r="D94" s="52">
        <f>W10*$C94</f>
        <v>10.031156564903736</v>
      </c>
      <c r="E94" s="52">
        <f>X10*$C94</f>
        <v>9.2693659451315735</v>
      </c>
      <c r="F94" s="52">
        <f>Y10*$C94</f>
        <v>9.7328342423881438</v>
      </c>
      <c r="G94" s="52">
        <f>Z10*$C94</f>
        <v>10.219475954507555</v>
      </c>
      <c r="H94" s="52">
        <f>AA10*$C94</f>
        <v>10.730449752232934</v>
      </c>
      <c r="I94" s="52">
        <f>AB10*$C94</f>
        <v>11.266972239844584</v>
      </c>
      <c r="J94" s="52">
        <f>AC10*$C94</f>
        <v>11.830320851836811</v>
      </c>
      <c r="K94" s="52">
        <f>AD10*$C94</f>
        <v>12.421836894428656</v>
      </c>
      <c r="L94" s="52">
        <f>AE10*$C94</f>
        <v>13.042928739150087</v>
      </c>
      <c r="M94" s="52">
        <f>AF10*$C94</f>
        <v>13.695075176107595</v>
      </c>
      <c r="N94" s="52">
        <f>AG10*$C94</f>
        <v>15.583017933024726</v>
      </c>
      <c r="O94" s="52">
        <f>AH10*$C94</f>
        <v>15.098820381658619</v>
      </c>
      <c r="P94" s="52">
        <f>AI10*$C94</f>
        <v>15.853761400741554</v>
      </c>
      <c r="Q94" s="52">
        <f>AJ10*$C94</f>
        <v>16.646449470778634</v>
      </c>
      <c r="R94" s="52">
        <f>AK10*$C94</f>
        <v>17.478771944317565</v>
      </c>
      <c r="V94" s="7">
        <v>7</v>
      </c>
      <c r="W94" s="55">
        <f>proyeksi!V127</f>
        <v>0</v>
      </c>
      <c r="X94" s="55">
        <f>proyeksi!W127</f>
        <v>0</v>
      </c>
      <c r="Y94" s="55">
        <f>proyeksi!X127</f>
        <v>0</v>
      </c>
      <c r="Z94" s="55">
        <f>proyeksi!Y127</f>
        <v>0</v>
      </c>
      <c r="AA94" s="55">
        <f>proyeksi!Z127</f>
        <v>0.17431332635196348</v>
      </c>
      <c r="AB94" s="55">
        <f>proyeksi!AA127</f>
        <v>0.37902950871097729</v>
      </c>
      <c r="AC94" s="55">
        <f>proyeksi!AB127</f>
        <v>0</v>
      </c>
      <c r="AD94" s="55">
        <f>proyeksi!AC127</f>
        <v>0.44006476813399648</v>
      </c>
      <c r="AE94" s="55">
        <f>proyeksi!AD127</f>
        <v>0</v>
      </c>
      <c r="AF94" s="55">
        <f>proyeksi!AE127</f>
        <v>0</v>
      </c>
      <c r="AG94" s="55">
        <f>proyeksi!AF127</f>
        <v>0</v>
      </c>
      <c r="AH94" s="55">
        <f>proyeksi!AG127</f>
        <v>0</v>
      </c>
      <c r="AI94" s="55">
        <f>proyeksi!AH127</f>
        <v>0</v>
      </c>
      <c r="AJ94" s="55">
        <f>proyeksi!AI127</f>
        <v>0</v>
      </c>
      <c r="AK94" s="55">
        <f>proyeksi!AJ127</f>
        <v>3.832422035212524E-5</v>
      </c>
      <c r="AL94" s="55">
        <f>proyeksi!AK127</f>
        <v>3.5230337979948455E-4</v>
      </c>
      <c r="AM94" s="55">
        <f>proyeksi!AL127</f>
        <v>0</v>
      </c>
      <c r="AN94" s="55">
        <f>proyeksi!AM127</f>
        <v>0</v>
      </c>
      <c r="AO94" s="55">
        <f>proyeksi!AN127</f>
        <v>6.2017692029112115E-3</v>
      </c>
      <c r="AP94" s="55">
        <f>proyeksi!AO127</f>
        <v>0</v>
      </c>
      <c r="AQ94" s="55">
        <f>proyeksi!AP127</f>
        <v>0</v>
      </c>
      <c r="AR94" s="55">
        <f>proyeksi!AQ127</f>
        <v>0</v>
      </c>
      <c r="AS94" s="55">
        <f>proyeksi!AR127</f>
        <v>0</v>
      </c>
      <c r="AT94" s="55">
        <f>proyeksi!AS127</f>
        <v>0</v>
      </c>
      <c r="AU94" s="55">
        <f>proyeksi!AT127</f>
        <v>0</v>
      </c>
      <c r="AV94" s="55">
        <f>proyeksi!AU127</f>
        <v>0</v>
      </c>
      <c r="AX94" s="7">
        <v>7</v>
      </c>
      <c r="AY94" s="52">
        <f t="shared" si="19"/>
        <v>0</v>
      </c>
      <c r="AZ94" s="52">
        <f t="shared" si="18"/>
        <v>0</v>
      </c>
      <c r="BA94" s="52">
        <f t="shared" si="18"/>
        <v>0</v>
      </c>
      <c r="BB94" s="52">
        <f t="shared" si="18"/>
        <v>0</v>
      </c>
      <c r="BC94" s="52">
        <f t="shared" si="20"/>
        <v>18.596407409675745</v>
      </c>
      <c r="BD94" s="52">
        <f t="shared" si="18"/>
        <v>40.436306918075054</v>
      </c>
      <c r="BE94" s="52">
        <f t="shared" si="18"/>
        <v>0</v>
      </c>
      <c r="BF94" s="52">
        <f t="shared" si="18"/>
        <v>46.947780104547988</v>
      </c>
      <c r="BG94" s="52">
        <f t="shared" si="18"/>
        <v>0</v>
      </c>
      <c r="BH94" s="52">
        <f t="shared" si="18"/>
        <v>0</v>
      </c>
      <c r="BI94" s="52">
        <f t="shared" si="18"/>
        <v>0</v>
      </c>
      <c r="BJ94" s="52">
        <f t="shared" si="18"/>
        <v>0</v>
      </c>
      <c r="BK94" s="52">
        <f t="shared" si="18"/>
        <v>0</v>
      </c>
      <c r="BL94" s="52">
        <f t="shared" si="18"/>
        <v>0</v>
      </c>
      <c r="BM94" s="52">
        <f t="shared" si="18"/>
        <v>4.0885733193300397E-3</v>
      </c>
      <c r="BN94" s="52">
        <f t="shared" si="18"/>
        <v>3.7585062024049577E-2</v>
      </c>
      <c r="BO94" s="52">
        <f t="shared" si="18"/>
        <v>0</v>
      </c>
      <c r="BP94" s="52">
        <f t="shared" si="18"/>
        <v>0</v>
      </c>
      <c r="BQ94" s="52">
        <f t="shared" si="18"/>
        <v>0.66162828265492402</v>
      </c>
      <c r="BR94" s="52">
        <f t="shared" si="18"/>
        <v>0</v>
      </c>
      <c r="BS94" s="52">
        <f t="shared" si="18"/>
        <v>0</v>
      </c>
      <c r="BT94" s="52">
        <f t="shared" si="18"/>
        <v>0</v>
      </c>
      <c r="BU94" s="52">
        <f t="shared" si="18"/>
        <v>0</v>
      </c>
      <c r="BV94" s="52">
        <f t="shared" si="18"/>
        <v>0</v>
      </c>
      <c r="BW94" s="52">
        <f t="shared" si="18"/>
        <v>0</v>
      </c>
      <c r="BX94" s="52">
        <f t="shared" si="18"/>
        <v>0</v>
      </c>
      <c r="BY94" s="52">
        <f t="shared" si="21"/>
        <v>106.6837963502971</v>
      </c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7">
        <v>7</v>
      </c>
      <c r="DE94" s="55">
        <f ca="1"/>
        <v>0</v>
      </c>
      <c r="DF94" s="55">
        <f ca="1"/>
        <v>0</v>
      </c>
      <c r="DG94" s="55">
        <f ca="1"/>
        <v>0</v>
      </c>
      <c r="DH94" s="55">
        <f ca="1"/>
        <v>0</v>
      </c>
      <c r="DI94" s="55">
        <f ca="1"/>
        <v>1377.9937890569727</v>
      </c>
      <c r="DJ94" s="55">
        <f ca="1"/>
        <v>2802.2360694226013</v>
      </c>
      <c r="DK94" s="55">
        <f ca="1"/>
        <v>0</v>
      </c>
      <c r="DL94" s="55">
        <f ca="1"/>
        <v>0</v>
      </c>
      <c r="DM94" s="55">
        <f ca="1"/>
        <v>0</v>
      </c>
      <c r="DN94" s="55">
        <f ca="1"/>
        <v>0</v>
      </c>
      <c r="DO94" s="55">
        <f ca="1"/>
        <v>0</v>
      </c>
      <c r="DP94" s="55">
        <f ca="1"/>
        <v>0</v>
      </c>
      <c r="DQ94" s="55">
        <f ca="1"/>
        <v>0</v>
      </c>
      <c r="DR94" s="55">
        <f ca="1"/>
        <v>0</v>
      </c>
      <c r="DS94" s="55">
        <f ca="1"/>
        <v>0</v>
      </c>
      <c r="DT94" s="55">
        <f ca="1"/>
        <v>2.6610223913027098</v>
      </c>
      <c r="DU94" s="55">
        <f ca="1"/>
        <v>0</v>
      </c>
      <c r="DV94" s="55">
        <f ca="1"/>
        <v>0</v>
      </c>
      <c r="DW94" s="55">
        <f ca="1"/>
        <v>0</v>
      </c>
      <c r="DX94" s="55">
        <f ca="1"/>
        <v>0</v>
      </c>
      <c r="DY94" s="55">
        <f ca="1"/>
        <v>0</v>
      </c>
      <c r="DZ94" s="55">
        <f ca="1"/>
        <v>0</v>
      </c>
      <c r="EA94" s="55">
        <f ca="1"/>
        <v>0</v>
      </c>
      <c r="EB94" s="55">
        <f ca="1"/>
        <v>0</v>
      </c>
      <c r="EC94" s="55">
        <f ca="1"/>
        <v>0</v>
      </c>
      <c r="ED94" s="55">
        <f ca="1"/>
        <v>0</v>
      </c>
      <c r="EE94" s="55">
        <f t="shared" ca="1" si="22"/>
        <v>4182.8908808708766</v>
      </c>
    </row>
    <row r="95" spans="2:135" x14ac:dyDescent="0.3">
      <c r="B95" s="7">
        <v>7</v>
      </c>
      <c r="C95" s="52">
        <f>'energi-limbah'!D124</f>
        <v>5.8749718924314419E-6</v>
      </c>
      <c r="D95" s="52">
        <f>W11*$C95</f>
        <v>106.68379635029709</v>
      </c>
      <c r="E95" s="52">
        <f>X11*$C95</f>
        <v>110.46800065837367</v>
      </c>
      <c r="F95" s="52">
        <f>Y11*$C95</f>
        <v>115.99140069129234</v>
      </c>
      <c r="G95" s="52">
        <f>Z11*$C95</f>
        <v>121.79097072585697</v>
      </c>
      <c r="H95" s="52">
        <f>AA11*$C95</f>
        <v>127.88051926214989</v>
      </c>
      <c r="I95" s="52">
        <f>AB11*$C95</f>
        <v>134.2745452252573</v>
      </c>
      <c r="J95" s="52">
        <f>AC11*$C95</f>
        <v>140.98827248652023</v>
      </c>
      <c r="K95" s="52">
        <f>AD11*$C95</f>
        <v>148.03768611084627</v>
      </c>
      <c r="L95" s="52">
        <f>AE11*$C95</f>
        <v>155.43957041638859</v>
      </c>
      <c r="M95" s="52">
        <f>AF11*$C95</f>
        <v>163.21154893720797</v>
      </c>
      <c r="N95" s="52">
        <f>AG11*$C95</f>
        <v>172.84830305972386</v>
      </c>
      <c r="O95" s="52">
        <f>AH11*$C95</f>
        <v>179.94073270327183</v>
      </c>
      <c r="P95" s="52">
        <f>AI11*$C95</f>
        <v>188.93776933843549</v>
      </c>
      <c r="Q95" s="52">
        <f>AJ11*$C95</f>
        <v>198.38465780535716</v>
      </c>
      <c r="R95" s="52">
        <f>AK11*$C95</f>
        <v>208.30389069562506</v>
      </c>
      <c r="V95" s="7">
        <v>8</v>
      </c>
      <c r="W95" s="55">
        <f>proyeksi!V128</f>
        <v>0.5760737223468525</v>
      </c>
      <c r="X95" s="55">
        <f>proyeksi!W128</f>
        <v>6.8803442364701522E-5</v>
      </c>
      <c r="Y95" s="55">
        <f>proyeksi!X128</f>
        <v>0</v>
      </c>
      <c r="Z95" s="55">
        <f>proyeksi!Y128</f>
        <v>0</v>
      </c>
      <c r="AA95" s="55">
        <f>proyeksi!Z128</f>
        <v>2.1013403734060727E-3</v>
      </c>
      <c r="AB95" s="55">
        <f>proyeksi!AA128</f>
        <v>4.56918599675263E-3</v>
      </c>
      <c r="AC95" s="55">
        <f>proyeksi!AB128</f>
        <v>0</v>
      </c>
      <c r="AD95" s="55">
        <f>proyeksi!AC128</f>
        <v>8.2022255397650234E-2</v>
      </c>
      <c r="AE95" s="55">
        <f>proyeksi!AD128</f>
        <v>3.9888216519733035E-3</v>
      </c>
      <c r="AF95" s="55">
        <f>proyeksi!AE128</f>
        <v>0</v>
      </c>
      <c r="AG95" s="55">
        <f>proyeksi!AF128</f>
        <v>1.101102773222632E-3</v>
      </c>
      <c r="AH95" s="55">
        <f>proyeksi!AG128</f>
        <v>0.32917720913981019</v>
      </c>
      <c r="AI95" s="55">
        <f>proyeksi!AH128</f>
        <v>0</v>
      </c>
      <c r="AJ95" s="55">
        <f>proyeksi!AI128</f>
        <v>0</v>
      </c>
      <c r="AK95" s="55">
        <f>proyeksi!AJ128</f>
        <v>4.6210231432099215E-7</v>
      </c>
      <c r="AL95" s="55">
        <f>proyeksi!AK128</f>
        <v>4.2489570076852343E-6</v>
      </c>
      <c r="AM95" s="55">
        <f>proyeksi!AL128</f>
        <v>0</v>
      </c>
      <c r="AN95" s="55">
        <f>proyeksi!AM128</f>
        <v>0</v>
      </c>
      <c r="AO95" s="55">
        <f>proyeksi!AN128</f>
        <v>8.9284781864570407E-4</v>
      </c>
      <c r="AP95" s="55">
        <f>proyeksi!AO128</f>
        <v>0</v>
      </c>
      <c r="AQ95" s="55">
        <f>proyeksi!AP128</f>
        <v>0</v>
      </c>
      <c r="AR95" s="55">
        <f>proyeksi!AQ128</f>
        <v>0</v>
      </c>
      <c r="AS95" s="55">
        <f>proyeksi!AR128</f>
        <v>0</v>
      </c>
      <c r="AT95" s="55">
        <f>proyeksi!AS128</f>
        <v>0</v>
      </c>
      <c r="AU95" s="55">
        <f>proyeksi!AT128</f>
        <v>0</v>
      </c>
      <c r="AV95" s="55">
        <f>proyeksi!AU128</f>
        <v>0</v>
      </c>
      <c r="AX95" s="7">
        <v>8</v>
      </c>
      <c r="AY95" s="52">
        <f t="shared" si="19"/>
        <v>6545.4850592275598</v>
      </c>
      <c r="AZ95" s="52">
        <f t="shared" si="18"/>
        <v>0.78176088676098754</v>
      </c>
      <c r="BA95" s="52">
        <f t="shared" si="18"/>
        <v>0</v>
      </c>
      <c r="BB95" s="52">
        <f t="shared" si="18"/>
        <v>0</v>
      </c>
      <c r="BC95" s="52">
        <f t="shared" si="20"/>
        <v>23.875923314897683</v>
      </c>
      <c r="BD95" s="52">
        <f t="shared" si="18"/>
        <v>51.91616543927146</v>
      </c>
      <c r="BE95" s="52">
        <f t="shared" si="18"/>
        <v>0</v>
      </c>
      <c r="BF95" s="52">
        <f t="shared" si="18"/>
        <v>931.95614797755934</v>
      </c>
      <c r="BG95" s="52">
        <f t="shared" si="18"/>
        <v>45.321929319307898</v>
      </c>
      <c r="BH95" s="52">
        <f t="shared" si="18"/>
        <v>0</v>
      </c>
      <c r="BI95" s="52">
        <f t="shared" si="18"/>
        <v>12.510988561396839</v>
      </c>
      <c r="BJ95" s="52">
        <f t="shared" si="18"/>
        <v>3740.1888346602268</v>
      </c>
      <c r="BK95" s="52">
        <f t="shared" si="18"/>
        <v>0</v>
      </c>
      <c r="BL95" s="52">
        <f t="shared" si="18"/>
        <v>0</v>
      </c>
      <c r="BM95" s="52">
        <f t="shared" si="18"/>
        <v>5.2505151283421632E-3</v>
      </c>
      <c r="BN95" s="52">
        <f t="shared" si="18"/>
        <v>4.8277648384660601E-2</v>
      </c>
      <c r="BO95" s="52">
        <f t="shared" si="18"/>
        <v>0</v>
      </c>
      <c r="BP95" s="52">
        <f t="shared" si="18"/>
        <v>0</v>
      </c>
      <c r="BQ95" s="52">
        <f t="shared" si="18"/>
        <v>10.144746810010965</v>
      </c>
      <c r="BR95" s="52">
        <f t="shared" si="18"/>
        <v>0</v>
      </c>
      <c r="BS95" s="52">
        <f t="shared" si="18"/>
        <v>0</v>
      </c>
      <c r="BT95" s="52">
        <f t="shared" si="18"/>
        <v>0</v>
      </c>
      <c r="BU95" s="52">
        <f t="shared" si="18"/>
        <v>0</v>
      </c>
      <c r="BV95" s="52">
        <f t="shared" si="18"/>
        <v>0</v>
      </c>
      <c r="BW95" s="52">
        <f t="shared" si="18"/>
        <v>0</v>
      </c>
      <c r="BX95" s="52">
        <f t="shared" si="18"/>
        <v>0</v>
      </c>
      <c r="BY95" s="52">
        <f t="shared" si="21"/>
        <v>11362.235084360504</v>
      </c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7">
        <v>8</v>
      </c>
      <c r="DE95" s="55">
        <f ca="1"/>
        <v>619202.88660292712</v>
      </c>
      <c r="DF95" s="55">
        <f ca="1"/>
        <v>78.957849562859735</v>
      </c>
      <c r="DG95" s="55">
        <f ca="1"/>
        <v>0</v>
      </c>
      <c r="DH95" s="55">
        <f ca="1"/>
        <v>0</v>
      </c>
      <c r="DI95" s="55">
        <f ca="1"/>
        <v>1769.2059176339183</v>
      </c>
      <c r="DJ95" s="55">
        <f ca="1"/>
        <v>3597.7902649415119</v>
      </c>
      <c r="DK95" s="55">
        <f ca="1"/>
        <v>0</v>
      </c>
      <c r="DL95" s="55">
        <f ca="1"/>
        <v>0</v>
      </c>
      <c r="DM95" s="55">
        <f ca="1"/>
        <v>3507.9173293144318</v>
      </c>
      <c r="DN95" s="55">
        <f ca="1"/>
        <v>0</v>
      </c>
      <c r="DO95" s="55">
        <f ca="1"/>
        <v>0</v>
      </c>
      <c r="DP95" s="55">
        <f ca="1"/>
        <v>209824.59362443874</v>
      </c>
      <c r="DQ95" s="55">
        <f ca="1"/>
        <v>0</v>
      </c>
      <c r="DR95" s="55">
        <f ca="1"/>
        <v>0</v>
      </c>
      <c r="DS95" s="55">
        <f ca="1"/>
        <v>0</v>
      </c>
      <c r="DT95" s="55">
        <f ca="1"/>
        <v>3.4180575056339704</v>
      </c>
      <c r="DU95" s="55">
        <f ca="1"/>
        <v>0</v>
      </c>
      <c r="DV95" s="55">
        <f ca="1"/>
        <v>0</v>
      </c>
      <c r="DW95" s="55">
        <f ca="1"/>
        <v>0</v>
      </c>
      <c r="DX95" s="55">
        <f ca="1"/>
        <v>0</v>
      </c>
      <c r="DY95" s="55">
        <f ca="1"/>
        <v>0</v>
      </c>
      <c r="DZ95" s="55">
        <f ca="1"/>
        <v>0</v>
      </c>
      <c r="EA95" s="55">
        <f ca="1"/>
        <v>0</v>
      </c>
      <c r="EB95" s="55">
        <f ca="1"/>
        <v>0</v>
      </c>
      <c r="EC95" s="55">
        <f ca="1"/>
        <v>0</v>
      </c>
      <c r="ED95" s="55">
        <f ca="1"/>
        <v>0</v>
      </c>
      <c r="EE95" s="55">
        <f t="shared" ca="1" si="22"/>
        <v>837984.76964632422</v>
      </c>
    </row>
    <row r="96" spans="2:135" x14ac:dyDescent="0.3">
      <c r="B96" s="7">
        <v>8</v>
      </c>
      <c r="C96" s="52">
        <f>'energi-limbah'!D125</f>
        <v>1.445420968976818E-4</v>
      </c>
      <c r="D96" s="52">
        <f>W12*$C96</f>
        <v>11362.235084360505</v>
      </c>
      <c r="E96" s="52">
        <f>X12*$C96</f>
        <v>3814.0845408495688</v>
      </c>
      <c r="F96" s="52">
        <f>Y12*$C96</f>
        <v>4004.7887678920465</v>
      </c>
      <c r="G96" s="52">
        <f>Z12*$C96</f>
        <v>4205.0282062866481</v>
      </c>
      <c r="H96" s="52">
        <f>AA12*$C96</f>
        <v>4415.2796166009812</v>
      </c>
      <c r="I96" s="52">
        <f>AB12*$C96</f>
        <v>4636.0435974310321</v>
      </c>
      <c r="J96" s="52">
        <f>AC12*$C96</f>
        <v>4867.8457773025839</v>
      </c>
      <c r="K96" s="52">
        <f>AD12*$C96</f>
        <v>5111.2380661677144</v>
      </c>
      <c r="L96" s="52">
        <f>AE12*$C96</f>
        <v>5366.7999694760965</v>
      </c>
      <c r="M96" s="52">
        <f>AF12*$C96</f>
        <v>5635.1399679499027</v>
      </c>
      <c r="N96" s="52">
        <f>AG12*$C96</f>
        <v>13646.67058323212</v>
      </c>
      <c r="O96" s="52">
        <f>AH12*$C96</f>
        <v>6212.7418146647706</v>
      </c>
      <c r="P96" s="52">
        <f>AI12*$C96</f>
        <v>6523.3789053980063</v>
      </c>
      <c r="Q96" s="52">
        <f>AJ12*$C96</f>
        <v>6849.5478506679101</v>
      </c>
      <c r="R96" s="52">
        <f>AK12*$C96</f>
        <v>7192.025243201304</v>
      </c>
      <c r="V96" s="7">
        <v>9</v>
      </c>
      <c r="W96" s="55">
        <f>proyeksi!V129</f>
        <v>0.5760737221217479</v>
      </c>
      <c r="X96" s="55">
        <f>proyeksi!W129</f>
        <v>6.880344262186391E-5</v>
      </c>
      <c r="Y96" s="55">
        <f>proyeksi!X129</f>
        <v>0</v>
      </c>
      <c r="Z96" s="55">
        <f>proyeksi!Y129</f>
        <v>0</v>
      </c>
      <c r="AA96" s="55">
        <f>proyeksi!Z129</f>
        <v>2.1013403726548828E-3</v>
      </c>
      <c r="AB96" s="55">
        <f>proyeksi!AA129</f>
        <v>4.5691859931329066E-3</v>
      </c>
      <c r="AC96" s="55">
        <f>proyeksi!AB129</f>
        <v>0</v>
      </c>
      <c r="AD96" s="55">
        <f>proyeksi!AC129</f>
        <v>8.2022255380427594E-2</v>
      </c>
      <c r="AE96" s="55">
        <f>proyeksi!AD129</f>
        <v>3.9888216513572529E-3</v>
      </c>
      <c r="AF96" s="55">
        <f>proyeksi!AE129</f>
        <v>0</v>
      </c>
      <c r="AG96" s="55">
        <f>proyeksi!AF129</f>
        <v>1.1011027715101484E-3</v>
      </c>
      <c r="AH96" s="55">
        <f>proyeksi!AG129</f>
        <v>0.32917720911453285</v>
      </c>
      <c r="AI96" s="55">
        <f>proyeksi!AH129</f>
        <v>0</v>
      </c>
      <c r="AJ96" s="55">
        <f>proyeksi!AI129</f>
        <v>0</v>
      </c>
      <c r="AK96" s="55">
        <f>proyeksi!AJ129</f>
        <v>4.6237231774469524E-7</v>
      </c>
      <c r="AL96" s="55">
        <f>proyeksi!AK129</f>
        <v>4.2489591576599508E-6</v>
      </c>
      <c r="AM96" s="55">
        <f>proyeksi!AL129</f>
        <v>0</v>
      </c>
      <c r="AN96" s="55">
        <f>proyeksi!AM129</f>
        <v>0</v>
      </c>
      <c r="AO96" s="55">
        <f>proyeksi!AN129</f>
        <v>8.9284782053916916E-4</v>
      </c>
      <c r="AP96" s="55">
        <f>proyeksi!AO129</f>
        <v>0</v>
      </c>
      <c r="AQ96" s="55">
        <f>proyeksi!AP129</f>
        <v>0</v>
      </c>
      <c r="AR96" s="55">
        <f>proyeksi!AQ129</f>
        <v>0</v>
      </c>
      <c r="AS96" s="55">
        <f>proyeksi!AR129</f>
        <v>0</v>
      </c>
      <c r="AT96" s="55">
        <f>proyeksi!AS129</f>
        <v>0</v>
      </c>
      <c r="AU96" s="55">
        <f>proyeksi!AT129</f>
        <v>0</v>
      </c>
      <c r="AV96" s="55">
        <f>proyeksi!AU129</f>
        <v>0</v>
      </c>
      <c r="AX96" s="7">
        <v>9</v>
      </c>
      <c r="AY96" s="52">
        <f t="shared" si="19"/>
        <v>147.66845293362096</v>
      </c>
      <c r="AZ96" s="52">
        <f t="shared" si="18"/>
        <v>1.7636801572994781E-2</v>
      </c>
      <c r="BA96" s="52">
        <f t="shared" si="18"/>
        <v>0</v>
      </c>
      <c r="BB96" s="52">
        <f t="shared" si="18"/>
        <v>0</v>
      </c>
      <c r="BC96" s="52">
        <f t="shared" si="20"/>
        <v>0.53864925616469217</v>
      </c>
      <c r="BD96" s="52">
        <f t="shared" si="18"/>
        <v>1.1712470138141622</v>
      </c>
      <c r="BE96" s="52">
        <f t="shared" si="18"/>
        <v>0</v>
      </c>
      <c r="BF96" s="52">
        <f t="shared" si="18"/>
        <v>21.025259603135186</v>
      </c>
      <c r="BG96" s="52">
        <f t="shared" si="18"/>
        <v>1.0224787204571919</v>
      </c>
      <c r="BH96" s="52">
        <f t="shared" si="18"/>
        <v>0</v>
      </c>
      <c r="BI96" s="52">
        <f t="shared" si="18"/>
        <v>0.28225231692735031</v>
      </c>
      <c r="BJ96" s="52">
        <f t="shared" si="18"/>
        <v>84.379980103791326</v>
      </c>
      <c r="BK96" s="52">
        <f t="shared" si="18"/>
        <v>0</v>
      </c>
      <c r="BL96" s="52">
        <f t="shared" si="18"/>
        <v>0</v>
      </c>
      <c r="BM96" s="52">
        <f t="shared" si="18"/>
        <v>1.1852268593196111E-4</v>
      </c>
      <c r="BN96" s="52">
        <f t="shared" si="18"/>
        <v>1.0891613369880167E-3</v>
      </c>
      <c r="BO96" s="52">
        <f t="shared" si="18"/>
        <v>0</v>
      </c>
      <c r="BP96" s="52">
        <f t="shared" si="18"/>
        <v>0</v>
      </c>
      <c r="BQ96" s="52">
        <f t="shared" si="18"/>
        <v>0.22886906883822419</v>
      </c>
      <c r="BR96" s="52">
        <f t="shared" si="18"/>
        <v>0</v>
      </c>
      <c r="BS96" s="52">
        <f t="shared" si="18"/>
        <v>0</v>
      </c>
      <c r="BT96" s="52">
        <f t="shared" si="18"/>
        <v>0</v>
      </c>
      <c r="BU96" s="52">
        <f t="shared" si="18"/>
        <v>0</v>
      </c>
      <c r="BV96" s="52">
        <f t="shared" si="18"/>
        <v>0</v>
      </c>
      <c r="BW96" s="52">
        <f t="shared" si="18"/>
        <v>0</v>
      </c>
      <c r="BX96" s="52">
        <f t="shared" si="18"/>
        <v>0</v>
      </c>
      <c r="BY96" s="52">
        <f t="shared" si="21"/>
        <v>256.336033502345</v>
      </c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7">
        <v>9</v>
      </c>
      <c r="DE96" s="55">
        <f ca="1"/>
        <v>13969.435647520542</v>
      </c>
      <c r="DF96" s="55">
        <f ca="1"/>
        <v>1.7813169588724729</v>
      </c>
      <c r="DG96" s="55">
        <f ca="1"/>
        <v>0</v>
      </c>
      <c r="DH96" s="55">
        <f ca="1"/>
        <v>0</v>
      </c>
      <c r="DI96" s="55">
        <f ca="1"/>
        <v>39.91390988180369</v>
      </c>
      <c r="DJ96" s="55">
        <f ca="1"/>
        <v>81.167418057321441</v>
      </c>
      <c r="DK96" s="55">
        <f ca="1"/>
        <v>0</v>
      </c>
      <c r="DL96" s="55">
        <f ca="1"/>
        <v>0</v>
      </c>
      <c r="DM96" s="55">
        <f ca="1"/>
        <v>79.139852963386659</v>
      </c>
      <c r="DN96" s="55">
        <f ca="1"/>
        <v>0</v>
      </c>
      <c r="DO96" s="55">
        <f ca="1"/>
        <v>0</v>
      </c>
      <c r="DP96" s="55">
        <f ca="1"/>
        <v>4733.7168838226935</v>
      </c>
      <c r="DQ96" s="55">
        <f ca="1"/>
        <v>0</v>
      </c>
      <c r="DR96" s="55">
        <f ca="1"/>
        <v>0</v>
      </c>
      <c r="DS96" s="55">
        <f ca="1"/>
        <v>0</v>
      </c>
      <c r="DT96" s="55">
        <f ca="1"/>
        <v>7.7112622658751573E-2</v>
      </c>
      <c r="DU96" s="55">
        <f ca="1"/>
        <v>0</v>
      </c>
      <c r="DV96" s="55">
        <f ca="1"/>
        <v>0</v>
      </c>
      <c r="DW96" s="55">
        <f ca="1"/>
        <v>0</v>
      </c>
      <c r="DX96" s="55">
        <f ca="1"/>
        <v>0</v>
      </c>
      <c r="DY96" s="55">
        <f ca="1"/>
        <v>0</v>
      </c>
      <c r="DZ96" s="55">
        <f ca="1"/>
        <v>0</v>
      </c>
      <c r="EA96" s="55">
        <f ca="1"/>
        <v>0</v>
      </c>
      <c r="EB96" s="55">
        <f ca="1"/>
        <v>0</v>
      </c>
      <c r="EC96" s="55">
        <f ca="1"/>
        <v>0</v>
      </c>
      <c r="ED96" s="55">
        <f ca="1"/>
        <v>0</v>
      </c>
      <c r="EE96" s="55">
        <f t="shared" ca="1" si="22"/>
        <v>18905.232141827273</v>
      </c>
    </row>
    <row r="97" spans="2:135" x14ac:dyDescent="0.3">
      <c r="B97" s="7">
        <v>9</v>
      </c>
      <c r="C97" s="52">
        <f>'energi-limbah'!D126</f>
        <v>1.0808551394000227E-4</v>
      </c>
      <c r="D97" s="52">
        <f>W13*$C97</f>
        <v>256.336033502345</v>
      </c>
      <c r="E97" s="52">
        <f>X13*$C97</f>
        <v>190.99380892629765</v>
      </c>
      <c r="F97" s="52">
        <f>Y13*$C97</f>
        <v>200.5434993726125</v>
      </c>
      <c r="G97" s="52">
        <f>Z13*$C97</f>
        <v>210.57067434124309</v>
      </c>
      <c r="H97" s="52">
        <f>AA13*$C97</f>
        <v>221.09920805830538</v>
      </c>
      <c r="I97" s="52">
        <f>AB13*$C97</f>
        <v>232.15416846122065</v>
      </c>
      <c r="J97" s="52">
        <f>AC13*$C97</f>
        <v>243.76187688428163</v>
      </c>
      <c r="K97" s="52">
        <f>AD13*$C97</f>
        <v>255.94997072849554</v>
      </c>
      <c r="L97" s="52">
        <f>AE13*$C97</f>
        <v>268.74746926492054</v>
      </c>
      <c r="M97" s="52">
        <f>AF13*$C97</f>
        <v>282.18484272816647</v>
      </c>
      <c r="N97" s="52">
        <f>AG13*$C97</f>
        <v>370.73125272282687</v>
      </c>
      <c r="O97" s="52">
        <f>AH13*$C97</f>
        <v>311.10878910780366</v>
      </c>
      <c r="P97" s="52">
        <f>AI13*$C97</f>
        <v>326.66422856319394</v>
      </c>
      <c r="Q97" s="52">
        <f>AJ13*$C97</f>
        <v>342.99743999135353</v>
      </c>
      <c r="R97" s="52">
        <f>AK13*$C97</f>
        <v>360.14731199092125</v>
      </c>
      <c r="V97" s="7">
        <v>10</v>
      </c>
      <c r="W97" s="55">
        <f>proyeksi!V130</f>
        <v>0.57607372218418917</v>
      </c>
      <c r="X97" s="55">
        <f>proyeksi!W130</f>
        <v>6.8803442296273091E-5</v>
      </c>
      <c r="Y97" s="55">
        <f>proyeksi!X130</f>
        <v>0</v>
      </c>
      <c r="Z97" s="55">
        <f>proyeksi!Y130</f>
        <v>0</v>
      </c>
      <c r="AA97" s="55">
        <f>proyeksi!Z130</f>
        <v>2.1013403734294602E-3</v>
      </c>
      <c r="AB97" s="55">
        <f>proyeksi!AA130</f>
        <v>4.569185995574771E-3</v>
      </c>
      <c r="AC97" s="55">
        <f>proyeksi!AB130</f>
        <v>0</v>
      </c>
      <c r="AD97" s="55">
        <f>proyeksi!AC130</f>
        <v>8.2022255405611297E-2</v>
      </c>
      <c r="AE97" s="55">
        <f>proyeksi!AD130</f>
        <v>3.9888216502134257E-3</v>
      </c>
      <c r="AF97" s="55">
        <f>proyeksi!AE130</f>
        <v>0</v>
      </c>
      <c r="AG97" s="55">
        <f>proyeksi!AF130</f>
        <v>1.1011027732922756E-3</v>
      </c>
      <c r="AH97" s="55">
        <f>proyeksi!AG130</f>
        <v>0.32917720913501425</v>
      </c>
      <c r="AI97" s="55">
        <f>proyeksi!AH130</f>
        <v>0</v>
      </c>
      <c r="AJ97" s="55">
        <f>proyeksi!AI130</f>
        <v>0</v>
      </c>
      <c r="AK97" s="55">
        <f>proyeksi!AJ130</f>
        <v>4.6226455596808784E-7</v>
      </c>
      <c r="AL97" s="55">
        <f>proyeksi!AK130</f>
        <v>4.248957196243857E-6</v>
      </c>
      <c r="AM97" s="55">
        <f>proyeksi!AL130</f>
        <v>0</v>
      </c>
      <c r="AN97" s="55">
        <f>proyeksi!AM130</f>
        <v>0</v>
      </c>
      <c r="AO97" s="55">
        <f>proyeksi!AN130</f>
        <v>8.9284781862691246E-4</v>
      </c>
      <c r="AP97" s="55">
        <f>proyeksi!AO130</f>
        <v>0</v>
      </c>
      <c r="AQ97" s="55">
        <f>proyeksi!AP130</f>
        <v>0</v>
      </c>
      <c r="AR97" s="55">
        <f>proyeksi!AQ130</f>
        <v>0</v>
      </c>
      <c r="AS97" s="55">
        <f>proyeksi!AR130</f>
        <v>0</v>
      </c>
      <c r="AT97" s="55">
        <f>proyeksi!AS130</f>
        <v>0</v>
      </c>
      <c r="AU97" s="55">
        <f>proyeksi!AT130</f>
        <v>0</v>
      </c>
      <c r="AV97" s="55">
        <f>proyeksi!AU130</f>
        <v>0</v>
      </c>
      <c r="AX97" s="7">
        <v>10</v>
      </c>
      <c r="AY97" s="52">
        <f t="shared" si="19"/>
        <v>1802.2761349320456</v>
      </c>
      <c r="AZ97" s="52">
        <f t="shared" si="18"/>
        <v>0.21525509197258513</v>
      </c>
      <c r="BA97" s="52">
        <f t="shared" si="18"/>
        <v>0</v>
      </c>
      <c r="BB97" s="52">
        <f t="shared" si="18"/>
        <v>0</v>
      </c>
      <c r="BC97" s="52">
        <f t="shared" si="20"/>
        <v>6.5741509472813995</v>
      </c>
      <c r="BD97" s="52">
        <f t="shared" si="18"/>
        <v>14.294932330305386</v>
      </c>
      <c r="BE97" s="52">
        <f t="shared" si="18"/>
        <v>0</v>
      </c>
      <c r="BF97" s="52">
        <f t="shared" si="18"/>
        <v>256.61082559077266</v>
      </c>
      <c r="BG97" s="52">
        <f t="shared" si="18"/>
        <v>12.479232761082924</v>
      </c>
      <c r="BH97" s="52">
        <f t="shared" si="18"/>
        <v>0</v>
      </c>
      <c r="BI97" s="52">
        <f t="shared" si="18"/>
        <v>3.4448564029061086</v>
      </c>
      <c r="BJ97" s="52">
        <f t="shared" si="18"/>
        <v>1029.8477527115606</v>
      </c>
      <c r="BK97" s="52">
        <f t="shared" si="18"/>
        <v>0</v>
      </c>
      <c r="BL97" s="52">
        <f t="shared" si="18"/>
        <v>0</v>
      </c>
      <c r="BM97" s="52">
        <f t="shared" si="18"/>
        <v>1.4462183313750697E-3</v>
      </c>
      <c r="BN97" s="52">
        <f t="shared" si="18"/>
        <v>1.3293080135826155E-2</v>
      </c>
      <c r="BO97" s="52">
        <f t="shared" si="18"/>
        <v>0</v>
      </c>
      <c r="BP97" s="52">
        <f t="shared" si="18"/>
        <v>0</v>
      </c>
      <c r="BQ97" s="52">
        <f t="shared" si="18"/>
        <v>2.79332011454416</v>
      </c>
      <c r="BR97" s="52">
        <f t="shared" si="18"/>
        <v>0</v>
      </c>
      <c r="BS97" s="52">
        <f t="shared" si="18"/>
        <v>0</v>
      </c>
      <c r="BT97" s="52">
        <f t="shared" si="18"/>
        <v>0</v>
      </c>
      <c r="BU97" s="52">
        <f t="shared" si="18"/>
        <v>0</v>
      </c>
      <c r="BV97" s="52">
        <f t="shared" si="18"/>
        <v>0</v>
      </c>
      <c r="BW97" s="52">
        <f t="shared" si="18"/>
        <v>0</v>
      </c>
      <c r="BX97" s="52">
        <f t="shared" si="18"/>
        <v>0</v>
      </c>
      <c r="BY97" s="52">
        <f t="shared" si="21"/>
        <v>3128.5512001809388</v>
      </c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7">
        <v>10</v>
      </c>
      <c r="DE97" s="55">
        <f ca="1"/>
        <v>170495.3223645715</v>
      </c>
      <c r="DF97" s="55">
        <f ca="1"/>
        <v>21.740764289231098</v>
      </c>
      <c r="DG97" s="55">
        <f ca="1"/>
        <v>0</v>
      </c>
      <c r="DH97" s="55">
        <f ca="1"/>
        <v>0</v>
      </c>
      <c r="DI97" s="55">
        <f ca="1"/>
        <v>487.14458519355168</v>
      </c>
      <c r="DJ97" s="55">
        <f ca="1"/>
        <v>990.63881049016322</v>
      </c>
      <c r="DK97" s="55">
        <f ca="1"/>
        <v>0</v>
      </c>
      <c r="DL97" s="55">
        <f ca="1"/>
        <v>0</v>
      </c>
      <c r="DM97" s="55">
        <f ca="1"/>
        <v>965.89261570781844</v>
      </c>
      <c r="DN97" s="55">
        <f ca="1"/>
        <v>0</v>
      </c>
      <c r="DO97" s="55">
        <f ca="1"/>
        <v>0</v>
      </c>
      <c r="DP97" s="55">
        <f ca="1"/>
        <v>57774.458927118547</v>
      </c>
      <c r="DQ97" s="55">
        <f ca="1"/>
        <v>0</v>
      </c>
      <c r="DR97" s="55">
        <f ca="1"/>
        <v>0</v>
      </c>
      <c r="DS97" s="55">
        <f ca="1"/>
        <v>0</v>
      </c>
      <c r="DT97" s="55">
        <f ca="1"/>
        <v>0.94115007361649172</v>
      </c>
      <c r="DU97" s="55">
        <f ca="1"/>
        <v>0</v>
      </c>
      <c r="DV97" s="55">
        <f ca="1"/>
        <v>0</v>
      </c>
      <c r="DW97" s="55">
        <f ca="1"/>
        <v>0</v>
      </c>
      <c r="DX97" s="55">
        <f ca="1"/>
        <v>0</v>
      </c>
      <c r="DY97" s="55">
        <f ca="1"/>
        <v>0</v>
      </c>
      <c r="DZ97" s="55">
        <f ca="1"/>
        <v>0</v>
      </c>
      <c r="EA97" s="55">
        <f ca="1"/>
        <v>0</v>
      </c>
      <c r="EB97" s="55">
        <f ca="1"/>
        <v>0</v>
      </c>
      <c r="EC97" s="55">
        <f ca="1"/>
        <v>0</v>
      </c>
      <c r="ED97" s="55">
        <f ca="1"/>
        <v>0</v>
      </c>
      <c r="EE97" s="55">
        <f t="shared" ca="1" si="22"/>
        <v>230736.1392174444</v>
      </c>
    </row>
    <row r="98" spans="2:135" x14ac:dyDescent="0.3">
      <c r="B98" s="7">
        <v>10</v>
      </c>
      <c r="C98" s="52">
        <f>'energi-limbah'!D127</f>
        <v>1.4939217063831851E-4</v>
      </c>
      <c r="D98" s="52">
        <f>W14*$C98</f>
        <v>3128.5512001809384</v>
      </c>
      <c r="E98" s="52">
        <f>X14*$C98</f>
        <v>1783.9784373778632</v>
      </c>
      <c r="F98" s="52">
        <f>Y14*$C98</f>
        <v>1873.1773592467564</v>
      </c>
      <c r="G98" s="52">
        <f>Z14*$C98</f>
        <v>1966.8362272090953</v>
      </c>
      <c r="H98" s="52">
        <f>AA14*$C98</f>
        <v>2065.1780385695488</v>
      </c>
      <c r="I98" s="52">
        <f>AB14*$C98</f>
        <v>2168.4369404980266</v>
      </c>
      <c r="J98" s="52">
        <f>AC14*$C98</f>
        <v>2276.8587875229277</v>
      </c>
      <c r="K98" s="52">
        <f>AD14*$C98</f>
        <v>2390.7017268990749</v>
      </c>
      <c r="L98" s="52">
        <f>AE14*$C98</f>
        <v>2510.2368132440288</v>
      </c>
      <c r="M98" s="52">
        <f>AF14*$C98</f>
        <v>2635.748653906232</v>
      </c>
      <c r="N98" s="52">
        <f>AG14*$C98</f>
        <v>4197.0602035654665</v>
      </c>
      <c r="O98" s="52">
        <f>AH14*$C98</f>
        <v>2905.91289093162</v>
      </c>
      <c r="P98" s="52">
        <f>AI14*$C98</f>
        <v>3051.2085354782007</v>
      </c>
      <c r="Q98" s="52">
        <f>AJ14*$C98</f>
        <v>3203.7689622521098</v>
      </c>
      <c r="R98" s="52">
        <f>AK14*$C98</f>
        <v>3363.957410364716</v>
      </c>
      <c r="V98" s="7">
        <v>11</v>
      </c>
      <c r="W98" s="55">
        <f>proyeksi!V131</f>
        <v>0</v>
      </c>
      <c r="X98" s="55">
        <f>proyeksi!W131</f>
        <v>0</v>
      </c>
      <c r="Y98" s="55">
        <f>proyeksi!X131</f>
        <v>0</v>
      </c>
      <c r="Z98" s="55">
        <f>proyeksi!Y131</f>
        <v>0</v>
      </c>
      <c r="AA98" s="55">
        <f>proyeksi!Z131</f>
        <v>0.17431325060601352</v>
      </c>
      <c r="AB98" s="55">
        <f>proyeksi!AA131</f>
        <v>0.37902934407469197</v>
      </c>
      <c r="AC98" s="55">
        <f>proyeksi!AB131</f>
        <v>0</v>
      </c>
      <c r="AD98" s="55">
        <f>proyeksi!AC131</f>
        <v>0.44006457687925282</v>
      </c>
      <c r="AE98" s="55">
        <f>proyeksi!AD131</f>
        <v>0</v>
      </c>
      <c r="AF98" s="55">
        <f>proyeksi!AE131</f>
        <v>0</v>
      </c>
      <c r="AG98" s="55">
        <f>proyeksi!AF131</f>
        <v>0</v>
      </c>
      <c r="AH98" s="55">
        <f>proyeksi!AG131</f>
        <v>0</v>
      </c>
      <c r="AI98" s="55">
        <f>proyeksi!AH131</f>
        <v>0</v>
      </c>
      <c r="AJ98" s="55">
        <f>proyeksi!AI131</f>
        <v>0</v>
      </c>
      <c r="AK98" s="55">
        <f>proyeksi!AJ131</f>
        <v>3.8326104312788034E-5</v>
      </c>
      <c r="AL98" s="55">
        <f>proyeksi!AK131</f>
        <v>3.5273582730353592E-4</v>
      </c>
      <c r="AM98" s="55">
        <f>proyeksi!AL131</f>
        <v>0</v>
      </c>
      <c r="AN98" s="55">
        <f>proyeksi!AM131</f>
        <v>0</v>
      </c>
      <c r="AO98" s="55">
        <f>proyeksi!AN131</f>
        <v>6.2017665084255014E-3</v>
      </c>
      <c r="AP98" s="55">
        <f>proyeksi!AO131</f>
        <v>0</v>
      </c>
      <c r="AQ98" s="55">
        <f>proyeksi!AP131</f>
        <v>0</v>
      </c>
      <c r="AR98" s="55">
        <f>proyeksi!AQ131</f>
        <v>0</v>
      </c>
      <c r="AS98" s="55">
        <f>proyeksi!AR131</f>
        <v>0</v>
      </c>
      <c r="AT98" s="55">
        <f>proyeksi!AS131</f>
        <v>0</v>
      </c>
      <c r="AU98" s="55">
        <f>proyeksi!AT131</f>
        <v>0</v>
      </c>
      <c r="AV98" s="55">
        <f>proyeksi!AU131</f>
        <v>0</v>
      </c>
      <c r="AX98" s="7">
        <v>11</v>
      </c>
      <c r="AY98" s="52">
        <f t="shared" si="19"/>
        <v>0</v>
      </c>
      <c r="AZ98" s="52">
        <f t="shared" si="18"/>
        <v>0</v>
      </c>
      <c r="BA98" s="52">
        <f t="shared" si="18"/>
        <v>0</v>
      </c>
      <c r="BB98" s="52">
        <f t="shared" si="18"/>
        <v>0</v>
      </c>
      <c r="BC98" s="52">
        <f t="shared" si="20"/>
        <v>2819.7625152078963</v>
      </c>
      <c r="BD98" s="52">
        <f t="shared" si="18"/>
        <v>6131.3338651535742</v>
      </c>
      <c r="BE98" s="52">
        <f t="shared" si="18"/>
        <v>0</v>
      </c>
      <c r="BF98" s="52">
        <f t="shared" si="18"/>
        <v>7118.6647821719434</v>
      </c>
      <c r="BG98" s="52">
        <f t="shared" ref="BG98:BV113" si="23">AE98*$D99</f>
        <v>0</v>
      </c>
      <c r="BH98" s="52">
        <f t="shared" si="23"/>
        <v>0</v>
      </c>
      <c r="BI98" s="52">
        <f t="shared" si="23"/>
        <v>0</v>
      </c>
      <c r="BJ98" s="52">
        <f t="shared" si="23"/>
        <v>0</v>
      </c>
      <c r="BK98" s="52">
        <f t="shared" si="23"/>
        <v>0</v>
      </c>
      <c r="BL98" s="52">
        <f t="shared" si="23"/>
        <v>0</v>
      </c>
      <c r="BM98" s="52">
        <f t="shared" si="23"/>
        <v>0.61997875617276299</v>
      </c>
      <c r="BN98" s="52">
        <f t="shared" si="23"/>
        <v>5.7059991718555185</v>
      </c>
      <c r="BO98" s="52">
        <f t="shared" si="23"/>
        <v>0</v>
      </c>
      <c r="BP98" s="52">
        <f t="shared" si="23"/>
        <v>0</v>
      </c>
      <c r="BQ98" s="52">
        <f t="shared" si="23"/>
        <v>100.32231438363581</v>
      </c>
      <c r="BR98" s="52">
        <f t="shared" si="23"/>
        <v>0</v>
      </c>
      <c r="BS98" s="52">
        <f t="shared" si="23"/>
        <v>0</v>
      </c>
      <c r="BT98" s="52">
        <f t="shared" si="23"/>
        <v>0</v>
      </c>
      <c r="BU98" s="52">
        <f t="shared" si="23"/>
        <v>0</v>
      </c>
      <c r="BV98" s="52">
        <f t="shared" si="23"/>
        <v>0</v>
      </c>
      <c r="BW98" s="52">
        <f t="shared" ref="BW98:BX139" si="24">AU98*$D99</f>
        <v>0</v>
      </c>
      <c r="BX98" s="52">
        <f t="shared" si="24"/>
        <v>0</v>
      </c>
      <c r="BY98" s="52">
        <f t="shared" si="21"/>
        <v>16176.409454845079</v>
      </c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7">
        <v>11</v>
      </c>
      <c r="DE98" s="55">
        <f ca="1"/>
        <v>0</v>
      </c>
      <c r="DF98" s="55">
        <f ca="1"/>
        <v>0</v>
      </c>
      <c r="DG98" s="55">
        <f ca="1"/>
        <v>0</v>
      </c>
      <c r="DH98" s="55">
        <f ca="1"/>
        <v>0</v>
      </c>
      <c r="DI98" s="55">
        <f ca="1"/>
        <v>208944.40237690511</v>
      </c>
      <c r="DJ98" s="55">
        <f ca="1"/>
        <v>424901.43685514265</v>
      </c>
      <c r="DK98" s="55">
        <f ca="1"/>
        <v>0</v>
      </c>
      <c r="DL98" s="55">
        <f ca="1"/>
        <v>0</v>
      </c>
      <c r="DM98" s="55">
        <f ca="1"/>
        <v>0</v>
      </c>
      <c r="DN98" s="55">
        <f ca="1"/>
        <v>0</v>
      </c>
      <c r="DO98" s="55">
        <f ca="1"/>
        <v>0</v>
      </c>
      <c r="DP98" s="55">
        <f ca="1"/>
        <v>0</v>
      </c>
      <c r="DQ98" s="55">
        <f ca="1"/>
        <v>0</v>
      </c>
      <c r="DR98" s="55">
        <f ca="1"/>
        <v>0</v>
      </c>
      <c r="DS98" s="55">
        <f ca="1"/>
        <v>0</v>
      </c>
      <c r="DT98" s="55">
        <f ca="1"/>
        <v>403.9847413673707</v>
      </c>
      <c r="DU98" s="55">
        <f ca="1"/>
        <v>0</v>
      </c>
      <c r="DV98" s="55">
        <f ca="1"/>
        <v>0</v>
      </c>
      <c r="DW98" s="55">
        <f ca="1"/>
        <v>0</v>
      </c>
      <c r="DX98" s="55">
        <f ca="1"/>
        <v>0</v>
      </c>
      <c r="DY98" s="55">
        <f ca="1"/>
        <v>0</v>
      </c>
      <c r="DZ98" s="55">
        <f ca="1"/>
        <v>0</v>
      </c>
      <c r="EA98" s="55">
        <f ca="1"/>
        <v>0</v>
      </c>
      <c r="EB98" s="55">
        <f ca="1"/>
        <v>0</v>
      </c>
      <c r="EC98" s="55">
        <f ca="1"/>
        <v>0</v>
      </c>
      <c r="ED98" s="55">
        <f ca="1"/>
        <v>0</v>
      </c>
      <c r="EE98" s="55">
        <f t="shared" ca="1" si="22"/>
        <v>634249.82397341519</v>
      </c>
    </row>
    <row r="99" spans="2:135" x14ac:dyDescent="0.3">
      <c r="B99" s="7">
        <v>11</v>
      </c>
      <c r="C99" s="52">
        <f>'energi-limbah'!D128</f>
        <v>1.6348819690008271E-4</v>
      </c>
      <c r="D99" s="52">
        <f>W15*$C99</f>
        <v>16176.409454845076</v>
      </c>
      <c r="E99" s="52">
        <f>X15*$C99</f>
        <v>13002.365071631724</v>
      </c>
      <c r="F99" s="52">
        <f>Y15*$C99</f>
        <v>13652.483325213314</v>
      </c>
      <c r="G99" s="52">
        <f>Z15*$C99</f>
        <v>14335.107491473977</v>
      </c>
      <c r="H99" s="52">
        <f>AA15*$C99</f>
        <v>15051.862866047688</v>
      </c>
      <c r="I99" s="52">
        <f>AB15*$C99</f>
        <v>15804.456009350057</v>
      </c>
      <c r="J99" s="52">
        <f>AC15*$C99</f>
        <v>16594.678809817568</v>
      </c>
      <c r="K99" s="52">
        <f>AD15*$C99</f>
        <v>17424.412750308446</v>
      </c>
      <c r="L99" s="52">
        <f>AE15*$C99</f>
        <v>18295.633387823873</v>
      </c>
      <c r="M99" s="52">
        <f>AF15*$C99</f>
        <v>19210.415057215065</v>
      </c>
      <c r="N99" s="52">
        <f>AG15*$C99</f>
        <v>23964.140434795438</v>
      </c>
      <c r="O99" s="52">
        <f>AH15*$C99</f>
        <v>21179.482600579609</v>
      </c>
      <c r="P99" s="52">
        <f>AI15*$C99</f>
        <v>22238.456730608585</v>
      </c>
      <c r="Q99" s="52">
        <f>AJ15*$C99</f>
        <v>23350.379567139018</v>
      </c>
      <c r="R99" s="52">
        <f>AK15*$C99</f>
        <v>24517.898545495966</v>
      </c>
      <c r="V99" s="7">
        <v>12</v>
      </c>
      <c r="W99" s="55">
        <f>proyeksi!V132</f>
        <v>0.10884869876453769</v>
      </c>
      <c r="X99" s="55">
        <f>proyeksi!W132</f>
        <v>7.2505664531490217E-5</v>
      </c>
      <c r="Y99" s="55">
        <f>proyeksi!X132</f>
        <v>0</v>
      </c>
      <c r="Z99" s="55">
        <f>proyeksi!Y132</f>
        <v>0</v>
      </c>
      <c r="AA99" s="55">
        <f>proyeksi!Z132</f>
        <v>5.7127525607793524E-3</v>
      </c>
      <c r="AB99" s="55">
        <f>proyeksi!AA132</f>
        <v>1.2421894768495421E-2</v>
      </c>
      <c r="AC99" s="55">
        <f>proyeksi!AB132</f>
        <v>0</v>
      </c>
      <c r="AD99" s="55">
        <f>proyeksi!AC132</f>
        <v>7.1690042773695006E-2</v>
      </c>
      <c r="AE99" s="55">
        <f>proyeksi!AD132</f>
        <v>8.4025856524899117E-3</v>
      </c>
      <c r="AF99" s="55">
        <f>proyeksi!AE132</f>
        <v>0</v>
      </c>
      <c r="AG99" s="55">
        <f>proyeksi!AF132</f>
        <v>2.2688484502477308E-2</v>
      </c>
      <c r="AH99" s="55">
        <f>proyeksi!AG132</f>
        <v>0.1143565677808277</v>
      </c>
      <c r="AI99" s="55">
        <f>proyeksi!AH132</f>
        <v>0</v>
      </c>
      <c r="AJ99" s="55">
        <f>proyeksi!AI132</f>
        <v>0</v>
      </c>
      <c r="AK99" s="55">
        <f>proyeksi!AJ132</f>
        <v>1.2558564378343657E-6</v>
      </c>
      <c r="AL99" s="55">
        <f>proyeksi!AK132</f>
        <v>1.1551312771395858E-5</v>
      </c>
      <c r="AM99" s="55">
        <f>proyeksi!AL132</f>
        <v>0</v>
      </c>
      <c r="AN99" s="55">
        <f>proyeksi!AM132</f>
        <v>0.61869876530463153</v>
      </c>
      <c r="AO99" s="55">
        <f>proyeksi!AN132</f>
        <v>3.709489505832534E-2</v>
      </c>
      <c r="AP99" s="55">
        <f>proyeksi!AO132</f>
        <v>0</v>
      </c>
      <c r="AQ99" s="55">
        <f>proyeksi!AP132</f>
        <v>0</v>
      </c>
      <c r="AR99" s="55">
        <f>proyeksi!AQ132</f>
        <v>0</v>
      </c>
      <c r="AS99" s="55">
        <f>proyeksi!AR132</f>
        <v>0</v>
      </c>
      <c r="AT99" s="55">
        <f>proyeksi!AS132</f>
        <v>0</v>
      </c>
      <c r="AU99" s="55">
        <f>proyeksi!AT132</f>
        <v>0</v>
      </c>
      <c r="AV99" s="55">
        <f>proyeksi!AU132</f>
        <v>0</v>
      </c>
      <c r="AX99" s="7">
        <v>12</v>
      </c>
      <c r="AY99" s="52">
        <f t="shared" si="19"/>
        <v>4554.6366886338583</v>
      </c>
      <c r="AZ99" s="52">
        <f t="shared" ref="AY89:BN121" si="25">X99*$D100</f>
        <v>3.03390820062328</v>
      </c>
      <c r="BA99" s="52">
        <f t="shared" si="25"/>
        <v>0</v>
      </c>
      <c r="BB99" s="52">
        <f t="shared" si="25"/>
        <v>0</v>
      </c>
      <c r="BC99" s="52">
        <f t="shared" si="20"/>
        <v>239.04293484204408</v>
      </c>
      <c r="BD99" s="52">
        <f t="shared" si="25"/>
        <v>519.77853935880751</v>
      </c>
      <c r="BE99" s="52">
        <f t="shared" si="25"/>
        <v>0</v>
      </c>
      <c r="BF99" s="52">
        <f t="shared" si="25"/>
        <v>2999.7795355655735</v>
      </c>
      <c r="BG99" s="52">
        <f t="shared" si="23"/>
        <v>351.59561231877046</v>
      </c>
      <c r="BH99" s="52">
        <f t="shared" si="23"/>
        <v>0</v>
      </c>
      <c r="BI99" s="52">
        <f t="shared" si="23"/>
        <v>949.37105447649833</v>
      </c>
      <c r="BJ99" s="52">
        <f t="shared" si="23"/>
        <v>4785.1065296381239</v>
      </c>
      <c r="BK99" s="52">
        <f t="shared" si="23"/>
        <v>0</v>
      </c>
      <c r="BL99" s="52">
        <f t="shared" si="23"/>
        <v>0</v>
      </c>
      <c r="BM99" s="52">
        <f t="shared" si="23"/>
        <v>5.2549730702715243E-2</v>
      </c>
      <c r="BN99" s="52">
        <f t="shared" si="23"/>
        <v>0.4833501323180277</v>
      </c>
      <c r="BO99" s="52">
        <f t="shared" si="23"/>
        <v>0</v>
      </c>
      <c r="BP99" s="52">
        <f t="shared" si="23"/>
        <v>25888.670490813583</v>
      </c>
      <c r="BQ99" s="52">
        <f t="shared" si="23"/>
        <v>1552.1891571634994</v>
      </c>
      <c r="BR99" s="52">
        <f t="shared" si="23"/>
        <v>0</v>
      </c>
      <c r="BS99" s="52">
        <f t="shared" si="23"/>
        <v>0</v>
      </c>
      <c r="BT99" s="52">
        <f t="shared" si="23"/>
        <v>0</v>
      </c>
      <c r="BU99" s="52">
        <f t="shared" si="23"/>
        <v>0</v>
      </c>
      <c r="BV99" s="52">
        <f t="shared" si="23"/>
        <v>0</v>
      </c>
      <c r="BW99" s="52">
        <f t="shared" si="24"/>
        <v>0</v>
      </c>
      <c r="BX99" s="52">
        <f t="shared" si="24"/>
        <v>0</v>
      </c>
      <c r="BY99" s="52">
        <f t="shared" si="21"/>
        <v>41843.740350874396</v>
      </c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7">
        <v>12</v>
      </c>
      <c r="DE99" s="55">
        <f ca="1"/>
        <v>430868.63074476295</v>
      </c>
      <c r="DF99" s="55">
        <f ca="1"/>
        <v>306.42472826295131</v>
      </c>
      <c r="DG99" s="55">
        <f ca="1"/>
        <v>0</v>
      </c>
      <c r="DH99" s="55">
        <f ca="1"/>
        <v>0</v>
      </c>
      <c r="DI99" s="55">
        <f ca="1"/>
        <v>17713.081471795464</v>
      </c>
      <c r="DJ99" s="55">
        <f ca="1"/>
        <v>36020.652777565359</v>
      </c>
      <c r="DK99" s="55">
        <f ca="1"/>
        <v>0</v>
      </c>
      <c r="DL99" s="55">
        <f ca="1"/>
        <v>0</v>
      </c>
      <c r="DM99" s="55">
        <f ca="1"/>
        <v>27213.500393472837</v>
      </c>
      <c r="DN99" s="55">
        <f ca="1"/>
        <v>0</v>
      </c>
      <c r="DO99" s="55">
        <f ca="1"/>
        <v>0</v>
      </c>
      <c r="DP99" s="55">
        <f ca="1"/>
        <v>268444.47631269874</v>
      </c>
      <c r="DQ99" s="55">
        <f ca="1"/>
        <v>0</v>
      </c>
      <c r="DR99" s="55">
        <f ca="1"/>
        <v>0</v>
      </c>
      <c r="DS99" s="55">
        <f ca="1"/>
        <v>0</v>
      </c>
      <c r="DT99" s="55">
        <f ca="1"/>
        <v>34.221189368116363</v>
      </c>
      <c r="DU99" s="55">
        <f ca="1"/>
        <v>0</v>
      </c>
      <c r="DV99" s="55">
        <f ca="1"/>
        <v>0</v>
      </c>
      <c r="DW99" s="55">
        <f ca="1"/>
        <v>0</v>
      </c>
      <c r="DX99" s="55">
        <f ca="1"/>
        <v>0</v>
      </c>
      <c r="DY99" s="55">
        <f ca="1"/>
        <v>0</v>
      </c>
      <c r="DZ99" s="55">
        <f ca="1"/>
        <v>0</v>
      </c>
      <c r="EA99" s="55">
        <f ca="1"/>
        <v>0</v>
      </c>
      <c r="EB99" s="55">
        <f ca="1"/>
        <v>0</v>
      </c>
      <c r="EC99" s="55">
        <f ca="1"/>
        <v>0</v>
      </c>
      <c r="ED99" s="55">
        <f ca="1"/>
        <v>0</v>
      </c>
      <c r="EE99" s="55">
        <f t="shared" ca="1" si="22"/>
        <v>780600.98761792644</v>
      </c>
    </row>
    <row r="100" spans="2:135" x14ac:dyDescent="0.3">
      <c r="B100" s="7">
        <v>12</v>
      </c>
      <c r="C100" s="52">
        <f>'energi-limbah'!D129</f>
        <v>1.6150127649760339E-4</v>
      </c>
      <c r="D100" s="52">
        <f>W16*$C100</f>
        <v>41843.740350874403</v>
      </c>
      <c r="E100" s="52">
        <f>X16*$C100</f>
        <v>42050.785742541979</v>
      </c>
      <c r="F100" s="52">
        <f>Y16*$C100</f>
        <v>44153.325029669053</v>
      </c>
      <c r="G100" s="52">
        <f>Z16*$C100</f>
        <v>46360.991281152536</v>
      </c>
      <c r="H100" s="52">
        <f>AA16*$C100</f>
        <v>48679.040845210155</v>
      </c>
      <c r="I100" s="52">
        <f>AB16*$C100</f>
        <v>51112.992887470646</v>
      </c>
      <c r="J100" s="52">
        <f>AC16*$C100</f>
        <v>53668.642531844191</v>
      </c>
      <c r="K100" s="52">
        <f>AD16*$C100</f>
        <v>56352.074658436424</v>
      </c>
      <c r="L100" s="52">
        <f>AE16*$C100</f>
        <v>59169.678391358226</v>
      </c>
      <c r="M100" s="52">
        <f>AF16*$C100</f>
        <v>62128.162310926149</v>
      </c>
      <c r="N100" s="52">
        <f>AG16*$C100</f>
        <v>67029.943403497353</v>
      </c>
      <c r="O100" s="52">
        <f>AH16*$C100</f>
        <v>68496.298947796138</v>
      </c>
      <c r="P100" s="52">
        <f>AI16*$C100</f>
        <v>71921.113895185917</v>
      </c>
      <c r="Q100" s="52">
        <f>AJ16*$C100</f>
        <v>75517.169589945217</v>
      </c>
      <c r="R100" s="52">
        <f>AK16*$C100</f>
        <v>79293.028069442473</v>
      </c>
      <c r="V100" s="7">
        <v>13</v>
      </c>
      <c r="W100" s="55">
        <f>proyeksi!V133</f>
        <v>0.10884869627714032</v>
      </c>
      <c r="X100" s="55">
        <f>proyeksi!W133</f>
        <v>7.2505662693344723E-5</v>
      </c>
      <c r="Y100" s="55">
        <f>proyeksi!X133</f>
        <v>0</v>
      </c>
      <c r="Z100" s="55">
        <f>proyeksi!Y133</f>
        <v>0</v>
      </c>
      <c r="AA100" s="55">
        <f>proyeksi!Z133</f>
        <v>5.7127524288994964E-3</v>
      </c>
      <c r="AB100" s="55">
        <f>proyeksi!AA133</f>
        <v>1.2421894487654381E-2</v>
      </c>
      <c r="AC100" s="55">
        <f>proyeksi!AB133</f>
        <v>0</v>
      </c>
      <c r="AD100" s="55">
        <f>proyeksi!AC133</f>
        <v>7.1690041154562928E-2</v>
      </c>
      <c r="AE100" s="55">
        <f>proyeksi!AD133</f>
        <v>8.4025854594664048E-3</v>
      </c>
      <c r="AF100" s="55">
        <f>proyeksi!AE133</f>
        <v>0</v>
      </c>
      <c r="AG100" s="55">
        <f>proyeksi!AF133</f>
        <v>2.2688483983529718E-2</v>
      </c>
      <c r="AH100" s="55">
        <f>proyeksi!AG133</f>
        <v>0.11435656517240814</v>
      </c>
      <c r="AI100" s="55">
        <f>proyeksi!AH133</f>
        <v>0</v>
      </c>
      <c r="AJ100" s="55">
        <f>proyeksi!AI133</f>
        <v>0</v>
      </c>
      <c r="AK100" s="55">
        <f>proyeksi!AJ133</f>
        <v>1.2553682132830815E-6</v>
      </c>
      <c r="AL100" s="55">
        <f>proyeksi!AK133</f>
        <v>1.1574725269261438E-5</v>
      </c>
      <c r="AM100" s="55">
        <f>proyeksi!AL133</f>
        <v>0</v>
      </c>
      <c r="AN100" s="55">
        <f>proyeksi!AM133</f>
        <v>0.61869875106926919</v>
      </c>
      <c r="AO100" s="55">
        <f>proyeksi!AN133</f>
        <v>3.7094894210893528E-2</v>
      </c>
      <c r="AP100" s="55">
        <f>proyeksi!AO133</f>
        <v>0</v>
      </c>
      <c r="AQ100" s="55">
        <f>proyeksi!AP133</f>
        <v>0</v>
      </c>
      <c r="AR100" s="55">
        <f>proyeksi!AQ133</f>
        <v>0</v>
      </c>
      <c r="AS100" s="55">
        <f>proyeksi!AR133</f>
        <v>0</v>
      </c>
      <c r="AT100" s="55">
        <f>proyeksi!AS133</f>
        <v>0</v>
      </c>
      <c r="AU100" s="55">
        <f>proyeksi!AT133</f>
        <v>0</v>
      </c>
      <c r="AV100" s="55">
        <f>proyeksi!AU133</f>
        <v>0</v>
      </c>
      <c r="AX100" s="7">
        <v>13</v>
      </c>
      <c r="AY100" s="52">
        <f t="shared" si="19"/>
        <v>203.78300462257712</v>
      </c>
      <c r="AZ100" s="52">
        <f t="shared" si="25"/>
        <v>0.13574275394333704</v>
      </c>
      <c r="BA100" s="52">
        <f t="shared" si="25"/>
        <v>0</v>
      </c>
      <c r="BB100" s="52">
        <f t="shared" si="25"/>
        <v>0</v>
      </c>
      <c r="BC100" s="52">
        <f t="shared" si="20"/>
        <v>10.695230117060706</v>
      </c>
      <c r="BD100" s="52">
        <f t="shared" si="25"/>
        <v>23.255868635796052</v>
      </c>
      <c r="BE100" s="52">
        <f t="shared" si="25"/>
        <v>0</v>
      </c>
      <c r="BF100" s="52">
        <f t="shared" si="25"/>
        <v>134.21577370845526</v>
      </c>
      <c r="BG100" s="52">
        <f t="shared" si="23"/>
        <v>15.731048419434753</v>
      </c>
      <c r="BH100" s="52">
        <f t="shared" si="23"/>
        <v>0</v>
      </c>
      <c r="BI100" s="52">
        <f t="shared" si="23"/>
        <v>42.476645055287683</v>
      </c>
      <c r="BJ100" s="52">
        <f t="shared" si="23"/>
        <v>214.09465842215167</v>
      </c>
      <c r="BK100" s="52">
        <f t="shared" si="23"/>
        <v>0</v>
      </c>
      <c r="BL100" s="52">
        <f t="shared" si="23"/>
        <v>0</v>
      </c>
      <c r="BM100" s="52">
        <f t="shared" si="23"/>
        <v>2.3502597197779095E-3</v>
      </c>
      <c r="BN100" s="52">
        <f t="shared" si="23"/>
        <v>2.1669825856667876E-2</v>
      </c>
      <c r="BO100" s="52">
        <f t="shared" si="23"/>
        <v>0</v>
      </c>
      <c r="BP100" s="52">
        <f t="shared" si="23"/>
        <v>1158.3077681345653</v>
      </c>
      <c r="BQ100" s="52">
        <f t="shared" si="23"/>
        <v>69.447859799861291</v>
      </c>
      <c r="BR100" s="52">
        <f t="shared" si="23"/>
        <v>0</v>
      </c>
      <c r="BS100" s="52">
        <f t="shared" si="23"/>
        <v>0</v>
      </c>
      <c r="BT100" s="52">
        <f t="shared" si="23"/>
        <v>0</v>
      </c>
      <c r="BU100" s="52">
        <f t="shared" si="23"/>
        <v>0</v>
      </c>
      <c r="BV100" s="52">
        <f t="shared" si="23"/>
        <v>0</v>
      </c>
      <c r="BW100" s="52">
        <f t="shared" si="24"/>
        <v>0</v>
      </c>
      <c r="BX100" s="52">
        <f t="shared" si="24"/>
        <v>0</v>
      </c>
      <c r="BY100" s="52">
        <f t="shared" si="21"/>
        <v>1872.1676197547097</v>
      </c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7">
        <v>13</v>
      </c>
      <c r="DE100" s="55">
        <f ca="1"/>
        <v>19277.872237295796</v>
      </c>
      <c r="DF100" s="55">
        <f ca="1"/>
        <v>13.710018148277042</v>
      </c>
      <c r="DG100" s="55">
        <f ca="1"/>
        <v>0</v>
      </c>
      <c r="DH100" s="55">
        <f ca="1"/>
        <v>0</v>
      </c>
      <c r="DI100" s="55">
        <f ca="1"/>
        <v>792.51655167419824</v>
      </c>
      <c r="DJ100" s="55">
        <f ca="1"/>
        <v>1611.6316964606663</v>
      </c>
      <c r="DK100" s="55">
        <f ca="1"/>
        <v>0</v>
      </c>
      <c r="DL100" s="55">
        <f ca="1"/>
        <v>0</v>
      </c>
      <c r="DM100" s="55">
        <f ca="1"/>
        <v>1217.58314766425</v>
      </c>
      <c r="DN100" s="55">
        <f ca="1"/>
        <v>0</v>
      </c>
      <c r="DO100" s="55">
        <f ca="1"/>
        <v>0</v>
      </c>
      <c r="DP100" s="55">
        <f ca="1"/>
        <v>12010.710337482709</v>
      </c>
      <c r="DQ100" s="55">
        <f ca="1"/>
        <v>0</v>
      </c>
      <c r="DR100" s="55">
        <f ca="1"/>
        <v>0</v>
      </c>
      <c r="DS100" s="55">
        <f ca="1"/>
        <v>0</v>
      </c>
      <c r="DT100" s="55">
        <f ca="1"/>
        <v>1.5342236706520855</v>
      </c>
      <c r="DU100" s="55">
        <f ca="1"/>
        <v>0</v>
      </c>
      <c r="DV100" s="55">
        <f ca="1"/>
        <v>0</v>
      </c>
      <c r="DW100" s="55">
        <f ca="1"/>
        <v>0</v>
      </c>
      <c r="DX100" s="55">
        <f ca="1"/>
        <v>0</v>
      </c>
      <c r="DY100" s="55">
        <f ca="1"/>
        <v>0</v>
      </c>
      <c r="DZ100" s="55">
        <f ca="1"/>
        <v>0</v>
      </c>
      <c r="EA100" s="55">
        <f ca="1"/>
        <v>0</v>
      </c>
      <c r="EB100" s="55">
        <f ca="1"/>
        <v>0</v>
      </c>
      <c r="EC100" s="55">
        <f ca="1"/>
        <v>0</v>
      </c>
      <c r="ED100" s="55">
        <f ca="1"/>
        <v>0</v>
      </c>
      <c r="EE100" s="55">
        <f t="shared" ca="1" si="22"/>
        <v>34925.558212396543</v>
      </c>
    </row>
    <row r="101" spans="2:135" x14ac:dyDescent="0.3">
      <c r="B101" s="7">
        <v>13</v>
      </c>
      <c r="C101" s="52">
        <f>'energi-limbah'!D130</f>
        <v>3.9050137864137576E-4</v>
      </c>
      <c r="D101" s="52">
        <f>W17*$C101</f>
        <v>1872.1676197547097</v>
      </c>
      <c r="E101" s="52">
        <f>X17*$C101</f>
        <v>1914.5378829942322</v>
      </c>
      <c r="F101" s="52">
        <f>Y17*$C101</f>
        <v>2010.2647771439442</v>
      </c>
      <c r="G101" s="52">
        <f>Z17*$C101</f>
        <v>2110.7780160011416</v>
      </c>
      <c r="H101" s="52">
        <f>AA17*$C101</f>
        <v>2216.3169168011991</v>
      </c>
      <c r="I101" s="52">
        <f>AB17*$C101</f>
        <v>2327.132762641259</v>
      </c>
      <c r="J101" s="52">
        <f>AC17*$C101</f>
        <v>2443.4894007733214</v>
      </c>
      <c r="K101" s="52">
        <f>AD17*$C101</f>
        <v>2565.6638708119881</v>
      </c>
      <c r="L101" s="52">
        <f>AE17*$C101</f>
        <v>2693.9470643525869</v>
      </c>
      <c r="M101" s="52">
        <f>AF17*$C101</f>
        <v>2828.6444175702168</v>
      </c>
      <c r="N101" s="52">
        <f>AG17*$C101</f>
        <v>3018.8748458279779</v>
      </c>
      <c r="O101" s="52">
        <f>AH17*$C101</f>
        <v>3118.5804703711647</v>
      </c>
      <c r="P101" s="52">
        <f>AI17*$C101</f>
        <v>3274.5094938897219</v>
      </c>
      <c r="Q101" s="52">
        <f>AJ17*$C101</f>
        <v>3438.2349685842091</v>
      </c>
      <c r="R101" s="52">
        <f>AK17*$C101</f>
        <v>3610.1467170134192</v>
      </c>
      <c r="V101" s="7">
        <v>14</v>
      </c>
      <c r="W101" s="55">
        <f>proyeksi!V134</f>
        <v>0.22989949849589164</v>
      </c>
      <c r="X101" s="55">
        <f>proyeksi!W134</f>
        <v>1.5313932186183929E-4</v>
      </c>
      <c r="Y101" s="55">
        <f>proyeksi!X134</f>
        <v>0</v>
      </c>
      <c r="Z101" s="55">
        <f>proyeksi!Y134</f>
        <v>0</v>
      </c>
      <c r="AA101" s="55">
        <f>proyeksi!Z134</f>
        <v>1.0183510198711412E-2</v>
      </c>
      <c r="AB101" s="55">
        <f>proyeksi!AA134</f>
        <v>2.2143177165374214E-2</v>
      </c>
      <c r="AC101" s="55">
        <f>proyeksi!AB134</f>
        <v>0</v>
      </c>
      <c r="AD101" s="55">
        <f>proyeksi!AC134</f>
        <v>0.18839356447145583</v>
      </c>
      <c r="AE101" s="55">
        <f>proyeksi!AD134</f>
        <v>1.176098461864615E-2</v>
      </c>
      <c r="AF101" s="55">
        <f>proyeksi!AE134</f>
        <v>0</v>
      </c>
      <c r="AG101" s="55">
        <f>proyeksi!AF134</f>
        <v>4.8322239054466726E-3</v>
      </c>
      <c r="AH101" s="55">
        <f>proyeksi!AG134</f>
        <v>0.38924848457745892</v>
      </c>
      <c r="AI101" s="55">
        <f>proyeksi!AH134</f>
        <v>0</v>
      </c>
      <c r="AJ101" s="55">
        <f>proyeksi!AI134</f>
        <v>0</v>
      </c>
      <c r="AK101" s="55">
        <f>proyeksi!AJ134</f>
        <v>2.2394391610185231E-6</v>
      </c>
      <c r="AL101" s="55">
        <f>proyeksi!AK134</f>
        <v>2.0591284164449959E-5</v>
      </c>
      <c r="AM101" s="55">
        <f>proyeksi!AL134</f>
        <v>0</v>
      </c>
      <c r="AN101" s="55">
        <f>proyeksi!AM134</f>
        <v>1.709846395415383E-2</v>
      </c>
      <c r="AO101" s="55">
        <f>proyeksi!AN134</f>
        <v>0.126264122567674</v>
      </c>
      <c r="AP101" s="55">
        <f>proyeksi!AO134</f>
        <v>0</v>
      </c>
      <c r="AQ101" s="55">
        <f>proyeksi!AP134</f>
        <v>0</v>
      </c>
      <c r="AR101" s="55">
        <f>proyeksi!AQ134</f>
        <v>0</v>
      </c>
      <c r="AS101" s="55">
        <f>proyeksi!AR134</f>
        <v>0</v>
      </c>
      <c r="AT101" s="55">
        <f>proyeksi!AS134</f>
        <v>0</v>
      </c>
      <c r="AU101" s="55">
        <f>proyeksi!AT134</f>
        <v>0</v>
      </c>
      <c r="AV101" s="55">
        <f>proyeksi!AU134</f>
        <v>0</v>
      </c>
      <c r="AX101" s="7">
        <v>14</v>
      </c>
      <c r="AY101" s="52">
        <f t="shared" si="19"/>
        <v>13638.035189920625</v>
      </c>
      <c r="AZ101" s="52">
        <f t="shared" si="25"/>
        <v>9.0844889796471975</v>
      </c>
      <c r="BA101" s="52">
        <f t="shared" si="25"/>
        <v>0</v>
      </c>
      <c r="BB101" s="52">
        <f t="shared" si="25"/>
        <v>0</v>
      </c>
      <c r="BC101" s="52">
        <f t="shared" si="20"/>
        <v>604.10340760018528</v>
      </c>
      <c r="BD101" s="52">
        <f t="shared" si="25"/>
        <v>1313.5715013463459</v>
      </c>
      <c r="BE101" s="52">
        <f t="shared" si="25"/>
        <v>0</v>
      </c>
      <c r="BF101" s="52">
        <f t="shared" si="25"/>
        <v>11175.831520407641</v>
      </c>
      <c r="BG101" s="52">
        <f t="shared" si="23"/>
        <v>697.68191382147677</v>
      </c>
      <c r="BH101" s="52">
        <f t="shared" si="23"/>
        <v>0</v>
      </c>
      <c r="BI101" s="52">
        <f t="shared" si="23"/>
        <v>286.65586527686611</v>
      </c>
      <c r="BJ101" s="52">
        <f t="shared" si="23"/>
        <v>23090.892172544372</v>
      </c>
      <c r="BK101" s="52">
        <f t="shared" si="23"/>
        <v>0</v>
      </c>
      <c r="BL101" s="52">
        <f t="shared" si="23"/>
        <v>0</v>
      </c>
      <c r="BM101" s="52">
        <f t="shared" si="23"/>
        <v>0.13284739759535719</v>
      </c>
      <c r="BN101" s="52">
        <f t="shared" si="23"/>
        <v>1.2215105290690413</v>
      </c>
      <c r="BO101" s="52">
        <f t="shared" si="23"/>
        <v>0</v>
      </c>
      <c r="BP101" s="52">
        <f t="shared" si="23"/>
        <v>1014.3104035718741</v>
      </c>
      <c r="BQ101" s="52">
        <f t="shared" si="23"/>
        <v>7490.2057554212606</v>
      </c>
      <c r="BR101" s="52">
        <f t="shared" si="23"/>
        <v>0</v>
      </c>
      <c r="BS101" s="52">
        <f t="shared" si="23"/>
        <v>0</v>
      </c>
      <c r="BT101" s="52">
        <f t="shared" si="23"/>
        <v>0</v>
      </c>
      <c r="BU101" s="52">
        <f t="shared" si="23"/>
        <v>0</v>
      </c>
      <c r="BV101" s="52">
        <f t="shared" si="23"/>
        <v>0</v>
      </c>
      <c r="BW101" s="52">
        <f t="shared" si="24"/>
        <v>0</v>
      </c>
      <c r="BX101" s="52">
        <f t="shared" si="24"/>
        <v>0</v>
      </c>
      <c r="BY101" s="52">
        <f t="shared" si="21"/>
        <v>59321.726576816953</v>
      </c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7">
        <v>14</v>
      </c>
      <c r="DE101" s="55">
        <f ca="1"/>
        <v>1290158.128966491</v>
      </c>
      <c r="DF101" s="55">
        <f ca="1"/>
        <v>917.53338694436695</v>
      </c>
      <c r="DG101" s="55">
        <f ca="1"/>
        <v>0</v>
      </c>
      <c r="DH101" s="55">
        <f ca="1"/>
        <v>0</v>
      </c>
      <c r="DI101" s="55">
        <f ca="1"/>
        <v>44764.062503173729</v>
      </c>
      <c r="DJ101" s="55">
        <f ca="1"/>
        <v>91030.505043301775</v>
      </c>
      <c r="DK101" s="55">
        <f ca="1"/>
        <v>0</v>
      </c>
      <c r="DL101" s="55">
        <f ca="1"/>
        <v>0</v>
      </c>
      <c r="DM101" s="55">
        <f ca="1"/>
        <v>54000.580129782305</v>
      </c>
      <c r="DN101" s="55">
        <f ca="1"/>
        <v>0</v>
      </c>
      <c r="DO101" s="55">
        <f ca="1"/>
        <v>0</v>
      </c>
      <c r="DP101" s="55">
        <f ca="1"/>
        <v>1295399.0508797392</v>
      </c>
      <c r="DQ101" s="55">
        <f ca="1"/>
        <v>0</v>
      </c>
      <c r="DR101" s="55">
        <f ca="1"/>
        <v>0</v>
      </c>
      <c r="DS101" s="55">
        <f ca="1"/>
        <v>0</v>
      </c>
      <c r="DT101" s="55">
        <f ca="1"/>
        <v>86.482945458088125</v>
      </c>
      <c r="DU101" s="55">
        <f ca="1"/>
        <v>0</v>
      </c>
      <c r="DV101" s="55">
        <f ca="1"/>
        <v>0</v>
      </c>
      <c r="DW101" s="55">
        <f ca="1"/>
        <v>0</v>
      </c>
      <c r="DX101" s="55">
        <f ca="1"/>
        <v>0</v>
      </c>
      <c r="DY101" s="55">
        <f ca="1"/>
        <v>0</v>
      </c>
      <c r="DZ101" s="55">
        <f ca="1"/>
        <v>0</v>
      </c>
      <c r="EA101" s="55">
        <f ca="1"/>
        <v>0</v>
      </c>
      <c r="EB101" s="55">
        <f ca="1"/>
        <v>0</v>
      </c>
      <c r="EC101" s="55">
        <f ca="1"/>
        <v>0</v>
      </c>
      <c r="ED101" s="55">
        <f ca="1"/>
        <v>0</v>
      </c>
      <c r="EE101" s="55">
        <f t="shared" ca="1" si="22"/>
        <v>2776356.3438548902</v>
      </c>
    </row>
    <row r="102" spans="2:135" x14ac:dyDescent="0.3">
      <c r="B102" s="7">
        <v>14</v>
      </c>
      <c r="C102" s="52">
        <f>'energi-limbah'!D131</f>
        <v>2.0606713269862552E-4</v>
      </c>
      <c r="D102" s="52">
        <f>W18*$C102</f>
        <v>59321.72657681696</v>
      </c>
      <c r="E102" s="52">
        <f>X18*$C102</f>
        <v>57767.248088312052</v>
      </c>
      <c r="F102" s="52">
        <f>Y18*$C102</f>
        <v>60655.610492727625</v>
      </c>
      <c r="G102" s="52">
        <f>Z18*$C102</f>
        <v>63688.391017364032</v>
      </c>
      <c r="H102" s="52">
        <f>AA18*$C102</f>
        <v>66872.810568232206</v>
      </c>
      <c r="I102" s="52">
        <f>AB18*$C102</f>
        <v>70216.451096643868</v>
      </c>
      <c r="J102" s="52">
        <f>AC18*$C102</f>
        <v>73727.273651476047</v>
      </c>
      <c r="K102" s="52">
        <f>AD18*$C102</f>
        <v>77413.637334049825</v>
      </c>
      <c r="L102" s="52">
        <f>AE18*$C102</f>
        <v>81284.319200752361</v>
      </c>
      <c r="M102" s="52">
        <f>AF18*$C102</f>
        <v>85348.53516078995</v>
      </c>
      <c r="N102" s="52">
        <f>AG18*$C102</f>
        <v>93921.261744873031</v>
      </c>
      <c r="O102" s="52">
        <f>AH18*$C102</f>
        <v>94096.760014770945</v>
      </c>
      <c r="P102" s="52">
        <f>AI18*$C102</f>
        <v>98801.598015509502</v>
      </c>
      <c r="Q102" s="52">
        <f>AJ18*$C102</f>
        <v>103741.677916285</v>
      </c>
      <c r="R102" s="52">
        <f>AK18*$C102</f>
        <v>108928.76181209924</v>
      </c>
      <c r="V102" s="7">
        <v>15</v>
      </c>
      <c r="W102" s="55">
        <f>proyeksi!V135</f>
        <v>0.22989949847032928</v>
      </c>
      <c r="X102" s="55">
        <f>proyeksi!W135</f>
        <v>1.5313932182212664E-4</v>
      </c>
      <c r="Y102" s="55">
        <f>proyeksi!X135</f>
        <v>0</v>
      </c>
      <c r="Z102" s="55">
        <f>proyeksi!Y135</f>
        <v>0</v>
      </c>
      <c r="AA102" s="55">
        <f>proyeksi!Z135</f>
        <v>1.0183510197437374E-2</v>
      </c>
      <c r="AB102" s="55">
        <f>proyeksi!AA135</f>
        <v>2.2143177169105105E-2</v>
      </c>
      <c r="AC102" s="55">
        <f>proyeksi!AB135</f>
        <v>0</v>
      </c>
      <c r="AD102" s="55">
        <f>proyeksi!AC135</f>
        <v>0.18839356447487668</v>
      </c>
      <c r="AE102" s="55">
        <f>proyeksi!AD135</f>
        <v>1.1760984618870441E-2</v>
      </c>
      <c r="AF102" s="55">
        <f>proyeksi!AE135</f>
        <v>0</v>
      </c>
      <c r="AG102" s="55">
        <f>proyeksi!AF135</f>
        <v>4.8322239059501951E-3</v>
      </c>
      <c r="AH102" s="55">
        <f>proyeksi!AG135</f>
        <v>0.38924848458819639</v>
      </c>
      <c r="AI102" s="55">
        <f>proyeksi!AH135</f>
        <v>0</v>
      </c>
      <c r="AJ102" s="55">
        <f>proyeksi!AI135</f>
        <v>0</v>
      </c>
      <c r="AK102" s="55">
        <f>proyeksi!AJ135</f>
        <v>2.2394392567293125E-6</v>
      </c>
      <c r="AL102" s="55">
        <f>proyeksi!AK135</f>
        <v>2.0591284261287421E-5</v>
      </c>
      <c r="AM102" s="55">
        <f>proyeksi!AL135</f>
        <v>0</v>
      </c>
      <c r="AN102" s="55">
        <f>proyeksi!AM135</f>
        <v>1.7098463954295623E-2</v>
      </c>
      <c r="AO102" s="55">
        <f>proyeksi!AN135</f>
        <v>0.1262641225755988</v>
      </c>
      <c r="AP102" s="55">
        <f>proyeksi!AO135</f>
        <v>0</v>
      </c>
      <c r="AQ102" s="55">
        <f>proyeksi!AP135</f>
        <v>0</v>
      </c>
      <c r="AR102" s="55">
        <f>proyeksi!AQ135</f>
        <v>0</v>
      </c>
      <c r="AS102" s="55">
        <f>proyeksi!AR135</f>
        <v>0</v>
      </c>
      <c r="AT102" s="55">
        <f>proyeksi!AS135</f>
        <v>0</v>
      </c>
      <c r="AU102" s="55">
        <f>proyeksi!AT135</f>
        <v>0</v>
      </c>
      <c r="AV102" s="55">
        <f>proyeksi!AU135</f>
        <v>0</v>
      </c>
      <c r="AX102" s="7">
        <v>15</v>
      </c>
      <c r="AY102" s="52">
        <f t="shared" si="19"/>
        <v>1284.3415343940067</v>
      </c>
      <c r="AZ102" s="52">
        <f t="shared" si="25"/>
        <v>0.85551814107359425</v>
      </c>
      <c r="BA102" s="52">
        <f t="shared" si="25"/>
        <v>0</v>
      </c>
      <c r="BB102" s="52">
        <f t="shared" si="25"/>
        <v>0</v>
      </c>
      <c r="BC102" s="52">
        <f t="shared" si="20"/>
        <v>56.890533470135921</v>
      </c>
      <c r="BD102" s="52">
        <f t="shared" si="25"/>
        <v>123.70362845918589</v>
      </c>
      <c r="BE102" s="52">
        <f t="shared" si="25"/>
        <v>0</v>
      </c>
      <c r="BF102" s="52">
        <f t="shared" si="25"/>
        <v>1052.4671923059755</v>
      </c>
      <c r="BG102" s="52">
        <f t="shared" si="23"/>
        <v>65.703149123371546</v>
      </c>
      <c r="BH102" s="52">
        <f t="shared" si="23"/>
        <v>0</v>
      </c>
      <c r="BI102" s="52">
        <f t="shared" si="23"/>
        <v>26.995386711139112</v>
      </c>
      <c r="BJ102" s="52">
        <f t="shared" si="23"/>
        <v>2174.5501807654723</v>
      </c>
      <c r="BK102" s="52">
        <f t="shared" si="23"/>
        <v>0</v>
      </c>
      <c r="BL102" s="52">
        <f t="shared" si="23"/>
        <v>0</v>
      </c>
      <c r="BM102" s="52">
        <f t="shared" si="23"/>
        <v>1.25107052007819E-2</v>
      </c>
      <c r="BN102" s="52">
        <f t="shared" si="23"/>
        <v>0.11503392482040663</v>
      </c>
      <c r="BO102" s="52">
        <f t="shared" si="23"/>
        <v>0</v>
      </c>
      <c r="BP102" s="52">
        <f t="shared" si="23"/>
        <v>95.521162842705536</v>
      </c>
      <c r="BQ102" s="52">
        <f t="shared" si="23"/>
        <v>705.37890689912308</v>
      </c>
      <c r="BR102" s="52">
        <f t="shared" si="23"/>
        <v>0</v>
      </c>
      <c r="BS102" s="52">
        <f t="shared" si="23"/>
        <v>0</v>
      </c>
      <c r="BT102" s="52">
        <f t="shared" si="23"/>
        <v>0</v>
      </c>
      <c r="BU102" s="52">
        <f t="shared" si="23"/>
        <v>0</v>
      </c>
      <c r="BV102" s="52">
        <f t="shared" si="23"/>
        <v>0</v>
      </c>
      <c r="BW102" s="52">
        <f t="shared" si="24"/>
        <v>0</v>
      </c>
      <c r="BX102" s="52">
        <f t="shared" si="24"/>
        <v>0</v>
      </c>
      <c r="BY102" s="52">
        <f t="shared" si="21"/>
        <v>5586.5347377422104</v>
      </c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7">
        <v>15</v>
      </c>
      <c r="DE102" s="55">
        <f ca="1"/>
        <v>121498.70915367303</v>
      </c>
      <c r="DF102" s="55">
        <f ca="1"/>
        <v>86.407332248433022</v>
      </c>
      <c r="DG102" s="55">
        <f ca="1"/>
        <v>0</v>
      </c>
      <c r="DH102" s="55">
        <f ca="1"/>
        <v>0</v>
      </c>
      <c r="DI102" s="55">
        <f ca="1"/>
        <v>4215.5885301370718</v>
      </c>
      <c r="DJ102" s="55">
        <f ca="1"/>
        <v>8572.6614522215823</v>
      </c>
      <c r="DK102" s="55">
        <f ca="1"/>
        <v>0</v>
      </c>
      <c r="DL102" s="55">
        <f ca="1"/>
        <v>0</v>
      </c>
      <c r="DM102" s="55">
        <f ca="1"/>
        <v>5085.4237421489579</v>
      </c>
      <c r="DN102" s="55">
        <f ca="1"/>
        <v>0</v>
      </c>
      <c r="DO102" s="55">
        <f ca="1"/>
        <v>0</v>
      </c>
      <c r="DP102" s="55">
        <f ca="1"/>
        <v>121992.265140943</v>
      </c>
      <c r="DQ102" s="55">
        <f ca="1"/>
        <v>0</v>
      </c>
      <c r="DR102" s="55">
        <f ca="1"/>
        <v>0</v>
      </c>
      <c r="DS102" s="55">
        <f ca="1"/>
        <v>0</v>
      </c>
      <c r="DT102" s="55">
        <f ca="1"/>
        <v>8.144401877284789</v>
      </c>
      <c r="DU102" s="55">
        <f ca="1"/>
        <v>0</v>
      </c>
      <c r="DV102" s="55">
        <f ca="1"/>
        <v>0</v>
      </c>
      <c r="DW102" s="55">
        <f ca="1"/>
        <v>0</v>
      </c>
      <c r="DX102" s="55">
        <f ca="1"/>
        <v>0</v>
      </c>
      <c r="DY102" s="55">
        <f ca="1"/>
        <v>0</v>
      </c>
      <c r="DZ102" s="55">
        <f ca="1"/>
        <v>0</v>
      </c>
      <c r="EA102" s="55">
        <f ca="1"/>
        <v>0</v>
      </c>
      <c r="EB102" s="55">
        <f ca="1"/>
        <v>0</v>
      </c>
      <c r="EC102" s="55">
        <f ca="1"/>
        <v>0</v>
      </c>
      <c r="ED102" s="55">
        <f ca="1"/>
        <v>0</v>
      </c>
      <c r="EE102" s="55">
        <f t="shared" ca="1" si="22"/>
        <v>261459.19975324936</v>
      </c>
    </row>
    <row r="103" spans="2:135" x14ac:dyDescent="0.3">
      <c r="B103" s="7">
        <v>15</v>
      </c>
      <c r="C103" s="52">
        <f>'energi-limbah'!D132</f>
        <v>2.595879069836532E-4</v>
      </c>
      <c r="D103" s="52">
        <f>W19*$C103</f>
        <v>5586.5347377422104</v>
      </c>
      <c r="E103" s="52">
        <f>X19*$C103</f>
        <v>5560.799484146215</v>
      </c>
      <c r="F103" s="52">
        <f>Y19*$C103</f>
        <v>5838.8394583535237</v>
      </c>
      <c r="G103" s="52">
        <f>Z19*$C103</f>
        <v>6130.7814312712017</v>
      </c>
      <c r="H103" s="52">
        <f>AA19*$C103</f>
        <v>6437.320502834762</v>
      </c>
      <c r="I103" s="52">
        <f>AB19*$C103</f>
        <v>6759.1865279765007</v>
      </c>
      <c r="J103" s="52">
        <f>AC19*$C103</f>
        <v>7097.1458543753242</v>
      </c>
      <c r="K103" s="52">
        <f>AD19*$C103</f>
        <v>7452.003147094093</v>
      </c>
      <c r="L103" s="52">
        <f>AE19*$C103</f>
        <v>7824.6033044487967</v>
      </c>
      <c r="M103" s="52">
        <f>AF19*$C103</f>
        <v>8215.8334696712373</v>
      </c>
      <c r="N103" s="52">
        <f>AG19*$C103</f>
        <v>8917.1603721863212</v>
      </c>
      <c r="O103" s="52">
        <f>AH19*$C103</f>
        <v>9057.9564003125397</v>
      </c>
      <c r="P103" s="52">
        <f>AI19*$C103</f>
        <v>9510.8542203281613</v>
      </c>
      <c r="Q103" s="52">
        <f>AJ19*$C103</f>
        <v>9986.3969313445705</v>
      </c>
      <c r="R103" s="52">
        <f>AK19*$C103</f>
        <v>10485.716777911804</v>
      </c>
      <c r="V103" s="7">
        <v>16</v>
      </c>
      <c r="W103" s="55">
        <f>proyeksi!V136</f>
        <v>1.0674093576622209E-3</v>
      </c>
      <c r="X103" s="55">
        <f>proyeksi!W136</f>
        <v>2.1585882080044273E-4</v>
      </c>
      <c r="Y103" s="55">
        <f>proyeksi!X136</f>
        <v>0</v>
      </c>
      <c r="Z103" s="55">
        <f>proyeksi!Y136</f>
        <v>0</v>
      </c>
      <c r="AA103" s="55">
        <f>proyeksi!Z136</f>
        <v>3.7372095081746805E-2</v>
      </c>
      <c r="AB103" s="55">
        <f>proyeksi!AA136</f>
        <v>8.1262443569262544E-2</v>
      </c>
      <c r="AC103" s="55">
        <f>proyeksi!AB136</f>
        <v>0</v>
      </c>
      <c r="AD103" s="55">
        <f>proyeksi!AC136</f>
        <v>8.054299015215742E-2</v>
      </c>
      <c r="AE103" s="55">
        <f>proyeksi!AD136</f>
        <v>3.6593403514684673E-3</v>
      </c>
      <c r="AF103" s="55">
        <f>proyeksi!AE136</f>
        <v>0</v>
      </c>
      <c r="AG103" s="55">
        <f>proyeksi!AF136</f>
        <v>1.1864652602010816E-2</v>
      </c>
      <c r="AH103" s="55">
        <f>proyeksi!AG136</f>
        <v>0.45854616973114493</v>
      </c>
      <c r="AI103" s="55">
        <f>proyeksi!AH136</f>
        <v>0</v>
      </c>
      <c r="AJ103" s="55">
        <f>proyeksi!AI136</f>
        <v>0</v>
      </c>
      <c r="AK103" s="55">
        <f>proyeksi!AJ136</f>
        <v>8.2184367062993151E-6</v>
      </c>
      <c r="AL103" s="55">
        <f>proyeksi!AK136</f>
        <v>7.5567207581173025E-5</v>
      </c>
      <c r="AM103" s="55">
        <f>proyeksi!AL136</f>
        <v>0</v>
      </c>
      <c r="AN103" s="55">
        <f>proyeksi!AM136</f>
        <v>0.17664240258235217</v>
      </c>
      <c r="AO103" s="55">
        <f>proyeksi!AN136</f>
        <v>0.14874285210710683</v>
      </c>
      <c r="AP103" s="55">
        <f>proyeksi!AO136</f>
        <v>0</v>
      </c>
      <c r="AQ103" s="55">
        <f>proyeksi!AP136</f>
        <v>0</v>
      </c>
      <c r="AR103" s="55">
        <f>proyeksi!AQ136</f>
        <v>0</v>
      </c>
      <c r="AS103" s="55">
        <f>proyeksi!AR136</f>
        <v>0</v>
      </c>
      <c r="AT103" s="55">
        <f>proyeksi!AS136</f>
        <v>0</v>
      </c>
      <c r="AU103" s="55">
        <f>proyeksi!AT136</f>
        <v>0</v>
      </c>
      <c r="AV103" s="55">
        <f>proyeksi!AU136</f>
        <v>0</v>
      </c>
      <c r="AX103" s="7">
        <v>16</v>
      </c>
      <c r="AY103" s="52">
        <f t="shared" si="19"/>
        <v>4.8364514760020487</v>
      </c>
      <c r="AZ103" s="52">
        <f t="shared" si="25"/>
        <v>0.97806029614997192</v>
      </c>
      <c r="BA103" s="52">
        <f t="shared" si="25"/>
        <v>0</v>
      </c>
      <c r="BB103" s="52">
        <f t="shared" si="25"/>
        <v>0</v>
      </c>
      <c r="BC103" s="52">
        <f t="shared" si="20"/>
        <v>169.33365172595819</v>
      </c>
      <c r="BD103" s="52">
        <f t="shared" si="25"/>
        <v>368.20162978978107</v>
      </c>
      <c r="BE103" s="52">
        <f t="shared" si="25"/>
        <v>0</v>
      </c>
      <c r="BF103" s="52">
        <f t="shared" si="25"/>
        <v>364.94177309460122</v>
      </c>
      <c r="BG103" s="52">
        <f t="shared" si="23"/>
        <v>16.580538588133763</v>
      </c>
      <c r="BH103" s="52">
        <f t="shared" si="23"/>
        <v>0</v>
      </c>
      <c r="BI103" s="52">
        <f t="shared" si="23"/>
        <v>53.758959650609896</v>
      </c>
      <c r="BJ103" s="52">
        <f t="shared" si="23"/>
        <v>2077.6811478104723</v>
      </c>
      <c r="BK103" s="52">
        <f t="shared" si="23"/>
        <v>0</v>
      </c>
      <c r="BL103" s="52">
        <f t="shared" si="23"/>
        <v>0</v>
      </c>
      <c r="BM103" s="52">
        <f t="shared" si="23"/>
        <v>3.7237888213444835E-2</v>
      </c>
      <c r="BN103" s="52">
        <f t="shared" si="23"/>
        <v>0.3423964105427787</v>
      </c>
      <c r="BO103" s="52">
        <f t="shared" si="23"/>
        <v>0</v>
      </c>
      <c r="BP103" s="52">
        <f t="shared" si="23"/>
        <v>800.36998229531503</v>
      </c>
      <c r="BQ103" s="52">
        <f t="shared" si="23"/>
        <v>673.9566047966199</v>
      </c>
      <c r="BR103" s="52">
        <f t="shared" si="23"/>
        <v>0</v>
      </c>
      <c r="BS103" s="52">
        <f t="shared" si="23"/>
        <v>0</v>
      </c>
      <c r="BT103" s="52">
        <f t="shared" si="23"/>
        <v>0</v>
      </c>
      <c r="BU103" s="52">
        <f t="shared" si="23"/>
        <v>0</v>
      </c>
      <c r="BV103" s="52">
        <f t="shared" si="23"/>
        <v>0</v>
      </c>
      <c r="BW103" s="52">
        <f t="shared" si="24"/>
        <v>0</v>
      </c>
      <c r="BX103" s="52">
        <f t="shared" si="24"/>
        <v>0</v>
      </c>
      <c r="BY103" s="52">
        <f t="shared" si="21"/>
        <v>4531.0184338223999</v>
      </c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7">
        <v>16</v>
      </c>
      <c r="DE103" s="55">
        <f ca="1"/>
        <v>457.5283096297938</v>
      </c>
      <c r="DF103" s="55">
        <f ca="1"/>
        <v>98.784089911147163</v>
      </c>
      <c r="DG103" s="55">
        <f ca="1"/>
        <v>0</v>
      </c>
      <c r="DH103" s="55">
        <f ca="1"/>
        <v>0</v>
      </c>
      <c r="DI103" s="55">
        <f ca="1"/>
        <v>12547.6235928935</v>
      </c>
      <c r="DJ103" s="55">
        <f ca="1"/>
        <v>25516.372944431827</v>
      </c>
      <c r="DK103" s="55">
        <f ca="1"/>
        <v>0</v>
      </c>
      <c r="DL103" s="55">
        <f ca="1"/>
        <v>0</v>
      </c>
      <c r="DM103" s="55">
        <f ca="1"/>
        <v>1283.3336867215532</v>
      </c>
      <c r="DN103" s="55">
        <f ca="1"/>
        <v>0</v>
      </c>
      <c r="DO103" s="55">
        <f ca="1"/>
        <v>0</v>
      </c>
      <c r="DP103" s="55">
        <f ca="1"/>
        <v>116557.91239216751</v>
      </c>
      <c r="DQ103" s="55">
        <f ca="1"/>
        <v>0</v>
      </c>
      <c r="DR103" s="55">
        <f ca="1"/>
        <v>0</v>
      </c>
      <c r="DS103" s="55">
        <f ca="1"/>
        <v>0</v>
      </c>
      <c r="DT103" s="55">
        <f ca="1"/>
        <v>24.241665866428729</v>
      </c>
      <c r="DU103" s="55">
        <f ca="1"/>
        <v>0</v>
      </c>
      <c r="DV103" s="55">
        <f ca="1"/>
        <v>0</v>
      </c>
      <c r="DW103" s="55">
        <f ca="1"/>
        <v>0</v>
      </c>
      <c r="DX103" s="55">
        <f ca="1"/>
        <v>0</v>
      </c>
      <c r="DY103" s="55">
        <f ca="1"/>
        <v>0</v>
      </c>
      <c r="DZ103" s="55">
        <f ca="1"/>
        <v>0</v>
      </c>
      <c r="EA103" s="55">
        <f ca="1"/>
        <v>0</v>
      </c>
      <c r="EB103" s="55">
        <f ca="1"/>
        <v>0</v>
      </c>
      <c r="EC103" s="55">
        <f ca="1"/>
        <v>0</v>
      </c>
      <c r="ED103" s="55">
        <f ca="1"/>
        <v>0</v>
      </c>
      <c r="EE103" s="55">
        <f t="shared" ca="1" si="22"/>
        <v>156485.79668162175</v>
      </c>
    </row>
    <row r="104" spans="2:135" x14ac:dyDescent="0.3">
      <c r="B104" s="7">
        <v>16</v>
      </c>
      <c r="C104" s="52">
        <f>'energi-limbah'!D133</f>
        <v>2.5038457009307874E-4</v>
      </c>
      <c r="D104" s="52">
        <f>W20*$C104</f>
        <v>4531.0184338223989</v>
      </c>
      <c r="E104" s="52">
        <f>X20*$C104</f>
        <v>4018.6989189453166</v>
      </c>
      <c r="F104" s="52">
        <f>Y20*$C104</f>
        <v>4219.6338648925812</v>
      </c>
      <c r="G104" s="52">
        <f>Z20*$C104</f>
        <v>4430.6155581372141</v>
      </c>
      <c r="H104" s="52">
        <f>AA20*$C104</f>
        <v>4652.146336044073</v>
      </c>
      <c r="I104" s="52">
        <f>AB20*$C104</f>
        <v>4884.7536528462761</v>
      </c>
      <c r="J104" s="52">
        <f>AC20*$C104</f>
        <v>5128.9913354885884</v>
      </c>
      <c r="K104" s="52">
        <f>AD20*$C104</f>
        <v>5385.4409022630225</v>
      </c>
      <c r="L104" s="52">
        <f>AE20*$C104</f>
        <v>5654.7129473761743</v>
      </c>
      <c r="M104" s="52">
        <f>AF20*$C104</f>
        <v>5937.4485947449793</v>
      </c>
      <c r="N104" s="52">
        <f>AG20*$C104</f>
        <v>6938.0071545471856</v>
      </c>
      <c r="O104" s="52">
        <f>AH20*$C104</f>
        <v>6546.0370757063401</v>
      </c>
      <c r="P104" s="52">
        <f>AI20*$C104</f>
        <v>6873.338929491656</v>
      </c>
      <c r="Q104" s="52">
        <f>AJ20*$C104</f>
        <v>7217.0058759662415</v>
      </c>
      <c r="R104" s="52">
        <f>AK20*$C104</f>
        <v>7577.8561697645537</v>
      </c>
      <c r="V104" s="7">
        <v>17</v>
      </c>
      <c r="W104" s="55">
        <f>proyeksi!V137</f>
        <v>0.25286628635925057</v>
      </c>
      <c r="X104" s="55">
        <f>proyeksi!W137</f>
        <v>1.7134675545968218E-4</v>
      </c>
      <c r="Y104" s="55">
        <f>proyeksi!X137</f>
        <v>0</v>
      </c>
      <c r="Z104" s="55">
        <f>proyeksi!Y137</f>
        <v>0</v>
      </c>
      <c r="AA104" s="55">
        <f>proyeksi!Z137</f>
        <v>6.1693637440310752E-3</v>
      </c>
      <c r="AB104" s="55">
        <f>proyeksi!AA137</f>
        <v>1.3414756974047913E-2</v>
      </c>
      <c r="AC104" s="55">
        <f>proyeksi!AB137</f>
        <v>0</v>
      </c>
      <c r="AD104" s="55">
        <f>proyeksi!AC137</f>
        <v>8.0387098269181473E-2</v>
      </c>
      <c r="AE104" s="55">
        <f>proyeksi!AD137</f>
        <v>3.6522576556787308E-3</v>
      </c>
      <c r="AF104" s="55">
        <f>proyeksi!AE137</f>
        <v>0</v>
      </c>
      <c r="AG104" s="55">
        <f>proyeksi!AF137</f>
        <v>1.1841688427451671E-2</v>
      </c>
      <c r="AH104" s="55">
        <f>proyeksi!AG137</f>
        <v>0.46625031274923706</v>
      </c>
      <c r="AI104" s="55">
        <f>proyeksi!AH137</f>
        <v>0</v>
      </c>
      <c r="AJ104" s="55">
        <f>proyeksi!AI137</f>
        <v>0</v>
      </c>
      <c r="AK104" s="55">
        <f>proyeksi!AJ137</f>
        <v>1.3566948015576462E-6</v>
      </c>
      <c r="AL104" s="55">
        <f>proyeksi!AK137</f>
        <v>1.2474590687157925E-5</v>
      </c>
      <c r="AM104" s="55">
        <f>proyeksi!AL137</f>
        <v>0</v>
      </c>
      <c r="AN104" s="55">
        <f>proyeksi!AM137</f>
        <v>1.3991141749424922E-2</v>
      </c>
      <c r="AO104" s="55">
        <f>proyeksi!AN137</f>
        <v>0.15124191603074819</v>
      </c>
      <c r="AP104" s="55">
        <f>proyeksi!AO137</f>
        <v>0</v>
      </c>
      <c r="AQ104" s="55">
        <f>proyeksi!AP137</f>
        <v>0</v>
      </c>
      <c r="AR104" s="55">
        <f>proyeksi!AQ137</f>
        <v>0</v>
      </c>
      <c r="AS104" s="55">
        <f>proyeksi!AR137</f>
        <v>0</v>
      </c>
      <c r="AT104" s="55">
        <f>proyeksi!AS137</f>
        <v>0</v>
      </c>
      <c r="AU104" s="55">
        <f>proyeksi!AT137</f>
        <v>0</v>
      </c>
      <c r="AV104" s="55">
        <f>proyeksi!AU137</f>
        <v>0</v>
      </c>
      <c r="AX104" s="7">
        <v>17</v>
      </c>
      <c r="AY104" s="52">
        <f t="shared" si="19"/>
        <v>3405.1890302783418</v>
      </c>
      <c r="AZ104" s="52">
        <f t="shared" si="25"/>
        <v>2.3074174911405718</v>
      </c>
      <c r="BA104" s="52">
        <f t="shared" si="25"/>
        <v>0</v>
      </c>
      <c r="BB104" s="52">
        <f t="shared" si="25"/>
        <v>0</v>
      </c>
      <c r="BC104" s="52">
        <f t="shared" si="20"/>
        <v>83.078887452498904</v>
      </c>
      <c r="BD104" s="52">
        <f t="shared" si="25"/>
        <v>180.64797782880373</v>
      </c>
      <c r="BE104" s="52">
        <f t="shared" si="25"/>
        <v>0</v>
      </c>
      <c r="BF104" s="52">
        <f t="shared" si="25"/>
        <v>1082.5217910355486</v>
      </c>
      <c r="BG104" s="52">
        <f t="shared" si="23"/>
        <v>49.182624872334387</v>
      </c>
      <c r="BH104" s="52">
        <f t="shared" si="23"/>
        <v>0</v>
      </c>
      <c r="BI104" s="52">
        <f t="shared" si="23"/>
        <v>159.46446682830907</v>
      </c>
      <c r="BJ104" s="52">
        <f t="shared" si="23"/>
        <v>6278.6956426525085</v>
      </c>
      <c r="BK104" s="52">
        <f t="shared" si="23"/>
        <v>0</v>
      </c>
      <c r="BL104" s="52">
        <f t="shared" si="23"/>
        <v>0</v>
      </c>
      <c r="BM104" s="52">
        <f t="shared" si="23"/>
        <v>1.8269743753567578E-2</v>
      </c>
      <c r="BN104" s="52">
        <f t="shared" si="23"/>
        <v>0.16798735796978873</v>
      </c>
      <c r="BO104" s="52">
        <f t="shared" si="23"/>
        <v>0</v>
      </c>
      <c r="BP104" s="52">
        <f t="shared" si="23"/>
        <v>188.40978404896867</v>
      </c>
      <c r="BQ104" s="52">
        <f t="shared" si="23"/>
        <v>2036.6784390328091</v>
      </c>
      <c r="BR104" s="52">
        <f t="shared" si="23"/>
        <v>0</v>
      </c>
      <c r="BS104" s="52">
        <f t="shared" si="23"/>
        <v>0</v>
      </c>
      <c r="BT104" s="52">
        <f t="shared" si="23"/>
        <v>0</v>
      </c>
      <c r="BU104" s="52">
        <f t="shared" si="23"/>
        <v>0</v>
      </c>
      <c r="BV104" s="52">
        <f t="shared" si="23"/>
        <v>0</v>
      </c>
      <c r="BW104" s="52">
        <f t="shared" si="24"/>
        <v>0</v>
      </c>
      <c r="BX104" s="52">
        <f t="shared" si="24"/>
        <v>0</v>
      </c>
      <c r="BY104" s="52">
        <f t="shared" si="21"/>
        <v>13466.362318622987</v>
      </c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7">
        <v>17</v>
      </c>
      <c r="DE104" s="55">
        <f ca="1"/>
        <v>322130.8822643311</v>
      </c>
      <c r="DF104" s="55">
        <f ca="1"/>
        <v>233.04916660519774</v>
      </c>
      <c r="DG104" s="55">
        <f ca="1"/>
        <v>0</v>
      </c>
      <c r="DH104" s="55">
        <f ca="1"/>
        <v>0</v>
      </c>
      <c r="DI104" s="55">
        <f ca="1"/>
        <v>6156.1455602301685</v>
      </c>
      <c r="DJ104" s="55">
        <f ca="1"/>
        <v>12518.904863536098</v>
      </c>
      <c r="DK104" s="55">
        <f ca="1"/>
        <v>0</v>
      </c>
      <c r="DL104" s="55">
        <f ca="1"/>
        <v>0</v>
      </c>
      <c r="DM104" s="55">
        <f ca="1"/>
        <v>3806.7351651186818</v>
      </c>
      <c r="DN104" s="55">
        <f ca="1"/>
        <v>0</v>
      </c>
      <c r="DO104" s="55">
        <f ca="1"/>
        <v>0</v>
      </c>
      <c r="DP104" s="55">
        <f ca="1"/>
        <v>352234.82555280573</v>
      </c>
      <c r="DQ104" s="55">
        <f ca="1"/>
        <v>0</v>
      </c>
      <c r="DR104" s="55">
        <f ca="1"/>
        <v>0</v>
      </c>
      <c r="DS104" s="55">
        <f ca="1"/>
        <v>0</v>
      </c>
      <c r="DT104" s="55">
        <f ca="1"/>
        <v>11.893504944261041</v>
      </c>
      <c r="DU104" s="55">
        <f ca="1"/>
        <v>0</v>
      </c>
      <c r="DV104" s="55">
        <f ca="1"/>
        <v>0</v>
      </c>
      <c r="DW104" s="55">
        <f ca="1"/>
        <v>0</v>
      </c>
      <c r="DX104" s="55">
        <f ca="1"/>
        <v>0</v>
      </c>
      <c r="DY104" s="55">
        <f ca="1"/>
        <v>0</v>
      </c>
      <c r="DZ104" s="55">
        <f ca="1"/>
        <v>0</v>
      </c>
      <c r="EA104" s="55">
        <f ca="1"/>
        <v>0</v>
      </c>
      <c r="EB104" s="55">
        <f ca="1"/>
        <v>0</v>
      </c>
      <c r="EC104" s="55">
        <f ca="1"/>
        <v>0</v>
      </c>
      <c r="ED104" s="55">
        <f ca="1"/>
        <v>0</v>
      </c>
      <c r="EE104" s="55">
        <f t="shared" ca="1" si="22"/>
        <v>697092.43607757136</v>
      </c>
    </row>
    <row r="105" spans="2:135" x14ac:dyDescent="0.3">
      <c r="B105" s="7">
        <v>17</v>
      </c>
      <c r="C105" s="52">
        <f>'energi-limbah'!D134</f>
        <v>1.9630057325675655E-4</v>
      </c>
      <c r="D105" s="52">
        <f>W21*$C105</f>
        <v>13466.362318622987</v>
      </c>
      <c r="E105" s="52">
        <f>X21*$C105</f>
        <v>10072.347601947558</v>
      </c>
      <c r="F105" s="52">
        <f>Y21*$C105</f>
        <v>10575.964982044938</v>
      </c>
      <c r="G105" s="52">
        <f>Z21*$C105</f>
        <v>11104.763231147184</v>
      </c>
      <c r="H105" s="52">
        <f>AA21*$C105</f>
        <v>11660.001392704546</v>
      </c>
      <c r="I105" s="52">
        <f>AB21*$C105</f>
        <v>12243.001462339769</v>
      </c>
      <c r="J105" s="52">
        <f>AC21*$C105</f>
        <v>12855.151535456758</v>
      </c>
      <c r="K105" s="52">
        <f>AD21*$C105</f>
        <v>13497.909112229601</v>
      </c>
      <c r="L105" s="52">
        <f>AE21*$C105</f>
        <v>14172.804567841082</v>
      </c>
      <c r="M105" s="52">
        <f>AF21*$C105</f>
        <v>14881.44479623314</v>
      </c>
      <c r="N105" s="52">
        <f>AG21*$C105</f>
        <v>19499.16735281295</v>
      </c>
      <c r="O105" s="52">
        <f>AH21*$C105</f>
        <v>16406.79288784703</v>
      </c>
      <c r="P105" s="52">
        <f>AI21*$C105</f>
        <v>17227.13253223939</v>
      </c>
      <c r="Q105" s="52">
        <f>AJ21*$C105</f>
        <v>18088.489158851356</v>
      </c>
      <c r="R105" s="52">
        <f>AK21*$C105</f>
        <v>18992.913616793921</v>
      </c>
      <c r="V105" s="7">
        <v>18</v>
      </c>
      <c r="W105" s="55">
        <f>proyeksi!V138</f>
        <v>0</v>
      </c>
      <c r="X105" s="55">
        <f>proyeksi!W138</f>
        <v>0</v>
      </c>
      <c r="Y105" s="55">
        <f>proyeksi!X138</f>
        <v>0</v>
      </c>
      <c r="Z105" s="55">
        <f>proyeksi!Y138</f>
        <v>0</v>
      </c>
      <c r="AA105" s="55">
        <f>proyeksi!Z138</f>
        <v>0.17431329428863901</v>
      </c>
      <c r="AB105" s="55">
        <f>proyeksi!AA138</f>
        <v>0.37902943910998049</v>
      </c>
      <c r="AC105" s="55">
        <f>proyeksi!AB138</f>
        <v>0</v>
      </c>
      <c r="AD105" s="55">
        <f>proyeksi!AC138</f>
        <v>0.44006468725591846</v>
      </c>
      <c r="AE105" s="55">
        <f>proyeksi!AD138</f>
        <v>0</v>
      </c>
      <c r="AF105" s="55">
        <f>proyeksi!AE138</f>
        <v>0</v>
      </c>
      <c r="AG105" s="55">
        <f>proyeksi!AF138</f>
        <v>0</v>
      </c>
      <c r="AH105" s="55">
        <f>proyeksi!AG138</f>
        <v>0</v>
      </c>
      <c r="AI105" s="55">
        <f>proyeksi!AH138</f>
        <v>0</v>
      </c>
      <c r="AJ105" s="55">
        <f>proyeksi!AI138</f>
        <v>0</v>
      </c>
      <c r="AK105" s="55">
        <f>proyeksi!AJ138</f>
        <v>3.8345924756899508E-5</v>
      </c>
      <c r="AL105" s="55">
        <f>proyeksi!AK138</f>
        <v>3.5246535882970769E-4</v>
      </c>
      <c r="AM105" s="55">
        <f>proyeksi!AL138</f>
        <v>0</v>
      </c>
      <c r="AN105" s="55">
        <f>proyeksi!AM138</f>
        <v>0</v>
      </c>
      <c r="AO105" s="55">
        <f>proyeksi!AN138</f>
        <v>6.2017680618754716E-3</v>
      </c>
      <c r="AP105" s="55">
        <f>proyeksi!AO138</f>
        <v>0</v>
      </c>
      <c r="AQ105" s="55">
        <f>proyeksi!AP138</f>
        <v>0</v>
      </c>
      <c r="AR105" s="55">
        <f>proyeksi!AQ138</f>
        <v>0</v>
      </c>
      <c r="AS105" s="55">
        <f>proyeksi!AR138</f>
        <v>0</v>
      </c>
      <c r="AT105" s="55">
        <f>proyeksi!AS138</f>
        <v>0</v>
      </c>
      <c r="AU105" s="55">
        <f>proyeksi!AT138</f>
        <v>0</v>
      </c>
      <c r="AV105" s="55">
        <f>proyeksi!AU138</f>
        <v>0</v>
      </c>
      <c r="AX105" s="7">
        <v>18</v>
      </c>
      <c r="AY105" s="52">
        <f t="shared" si="19"/>
        <v>0</v>
      </c>
      <c r="AZ105" s="52">
        <f t="shared" si="25"/>
        <v>0</v>
      </c>
      <c r="BA105" s="52">
        <f t="shared" si="25"/>
        <v>0</v>
      </c>
      <c r="BB105" s="52">
        <f t="shared" si="25"/>
        <v>0</v>
      </c>
      <c r="BC105" s="52">
        <f t="shared" si="20"/>
        <v>5450.6002415815956</v>
      </c>
      <c r="BD105" s="52">
        <f t="shared" si="25"/>
        <v>11851.866840164728</v>
      </c>
      <c r="BE105" s="52">
        <f t="shared" si="25"/>
        <v>0</v>
      </c>
      <c r="BF105" s="52">
        <f t="shared" si="25"/>
        <v>13760.377258987814</v>
      </c>
      <c r="BG105" s="52">
        <f t="shared" si="23"/>
        <v>0</v>
      </c>
      <c r="BH105" s="52">
        <f t="shared" si="23"/>
        <v>0</v>
      </c>
      <c r="BI105" s="52">
        <f t="shared" si="23"/>
        <v>0</v>
      </c>
      <c r="BJ105" s="52">
        <f t="shared" si="23"/>
        <v>0</v>
      </c>
      <c r="BK105" s="52">
        <f t="shared" si="23"/>
        <v>0</v>
      </c>
      <c r="BL105" s="52">
        <f t="shared" si="23"/>
        <v>0</v>
      </c>
      <c r="BM105" s="52">
        <f t="shared" si="23"/>
        <v>1.1990382466040539</v>
      </c>
      <c r="BN105" s="52">
        <f t="shared" si="23"/>
        <v>11.021234942672763</v>
      </c>
      <c r="BO105" s="52">
        <f t="shared" si="23"/>
        <v>0</v>
      </c>
      <c r="BP105" s="52">
        <f t="shared" si="23"/>
        <v>0</v>
      </c>
      <c r="BQ105" s="52">
        <f t="shared" si="23"/>
        <v>193.92300876557198</v>
      </c>
      <c r="BR105" s="52">
        <f t="shared" si="23"/>
        <v>0</v>
      </c>
      <c r="BS105" s="52">
        <f t="shared" si="23"/>
        <v>0</v>
      </c>
      <c r="BT105" s="52">
        <f t="shared" si="23"/>
        <v>0</v>
      </c>
      <c r="BU105" s="52">
        <f t="shared" si="23"/>
        <v>0</v>
      </c>
      <c r="BV105" s="52">
        <f t="shared" si="23"/>
        <v>0</v>
      </c>
      <c r="BW105" s="52">
        <f t="shared" si="24"/>
        <v>0</v>
      </c>
      <c r="BX105" s="52">
        <f t="shared" si="24"/>
        <v>0</v>
      </c>
      <c r="BY105" s="52">
        <f t="shared" si="21"/>
        <v>31268.987622688983</v>
      </c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7">
        <v>18</v>
      </c>
      <c r="DE105" s="55">
        <f ca="1"/>
        <v>0</v>
      </c>
      <c r="DF105" s="55">
        <f ca="1"/>
        <v>0</v>
      </c>
      <c r="DG105" s="55">
        <f ca="1"/>
        <v>0</v>
      </c>
      <c r="DH105" s="55">
        <f ca="1"/>
        <v>0</v>
      </c>
      <c r="DI105" s="55">
        <f ca="1"/>
        <v>403889.47790119622</v>
      </c>
      <c r="DJ105" s="55">
        <f ca="1"/>
        <v>821334.37202341564</v>
      </c>
      <c r="DK105" s="55">
        <f ca="1"/>
        <v>0</v>
      </c>
      <c r="DL105" s="55">
        <f ca="1"/>
        <v>0</v>
      </c>
      <c r="DM105" s="55">
        <f ca="1"/>
        <v>0</v>
      </c>
      <c r="DN105" s="55">
        <f ca="1"/>
        <v>0</v>
      </c>
      <c r="DO105" s="55">
        <f ca="1"/>
        <v>0</v>
      </c>
      <c r="DP105" s="55">
        <f ca="1"/>
        <v>0</v>
      </c>
      <c r="DQ105" s="55">
        <f ca="1"/>
        <v>0</v>
      </c>
      <c r="DR105" s="55">
        <f ca="1"/>
        <v>0</v>
      </c>
      <c r="DS105" s="55">
        <f ca="1"/>
        <v>0</v>
      </c>
      <c r="DT105" s="55">
        <f ca="1"/>
        <v>780.30343394123156</v>
      </c>
      <c r="DU105" s="55">
        <f ca="1"/>
        <v>0</v>
      </c>
      <c r="DV105" s="55">
        <f ca="1"/>
        <v>0</v>
      </c>
      <c r="DW105" s="55">
        <f ca="1"/>
        <v>0</v>
      </c>
      <c r="DX105" s="55">
        <f ca="1"/>
        <v>0</v>
      </c>
      <c r="DY105" s="55">
        <f ca="1"/>
        <v>0</v>
      </c>
      <c r="DZ105" s="55">
        <f ca="1"/>
        <v>0</v>
      </c>
      <c r="EA105" s="55">
        <f ca="1"/>
        <v>0</v>
      </c>
      <c r="EB105" s="55">
        <f ca="1"/>
        <v>0</v>
      </c>
      <c r="EC105" s="55">
        <f ca="1"/>
        <v>0</v>
      </c>
      <c r="ED105" s="55">
        <f ca="1"/>
        <v>0</v>
      </c>
      <c r="EE105" s="55">
        <f t="shared" ca="1" si="22"/>
        <v>1226004.1533585531</v>
      </c>
    </row>
    <row r="106" spans="2:135" x14ac:dyDescent="0.3">
      <c r="B106" s="7">
        <v>18</v>
      </c>
      <c r="C106" s="52">
        <f>'energi-limbah'!D135</f>
        <v>1.818003060165163E-4</v>
      </c>
      <c r="D106" s="52">
        <f>W22*$C106</f>
        <v>31268.987622688986</v>
      </c>
      <c r="E106" s="52">
        <f>X22*$C106</f>
        <v>23432.411798261328</v>
      </c>
      <c r="F106" s="52">
        <f>Y22*$C106</f>
        <v>24604.032388174408</v>
      </c>
      <c r="G106" s="52">
        <f>Z22*$C106</f>
        <v>25834.234007583123</v>
      </c>
      <c r="H106" s="52">
        <f>AA22*$C106</f>
        <v>27125.945707962273</v>
      </c>
      <c r="I106" s="52">
        <f>AB22*$C106</f>
        <v>28482.2429933604</v>
      </c>
      <c r="J106" s="52">
        <f>AC22*$C106</f>
        <v>29906.355143028402</v>
      </c>
      <c r="K106" s="52">
        <f>AD22*$C106</f>
        <v>31401.672900179834</v>
      </c>
      <c r="L106" s="52">
        <f>AE22*$C106</f>
        <v>32971.756545188844</v>
      </c>
      <c r="M106" s="52">
        <f>AF22*$C106</f>
        <v>34620.344372448271</v>
      </c>
      <c r="N106" s="52">
        <f>AG22*$C106</f>
        <v>45303.766548748863</v>
      </c>
      <c r="O106" s="52">
        <f>AH22*$C106</f>
        <v>38168.929670624224</v>
      </c>
      <c r="P106" s="52">
        <f>AI22*$C106</f>
        <v>40077.376154155434</v>
      </c>
      <c r="Q106" s="52">
        <f>AJ22*$C106</f>
        <v>42081.244961863209</v>
      </c>
      <c r="R106" s="52">
        <f>AK22*$C106</f>
        <v>44185.307209956372</v>
      </c>
      <c r="V106" s="7">
        <v>19</v>
      </c>
      <c r="W106" s="55">
        <f>proyeksi!V139</f>
        <v>1.1530154832899304E-2</v>
      </c>
      <c r="X106" s="55">
        <f>proyeksi!W139</f>
        <v>7.6803998850380848E-6</v>
      </c>
      <c r="Y106" s="55">
        <f>proyeksi!X139</f>
        <v>0</v>
      </c>
      <c r="Z106" s="55">
        <f>proyeksi!Y139</f>
        <v>0</v>
      </c>
      <c r="AA106" s="55">
        <f>proyeksi!Z139</f>
        <v>3.4351862197368729E-2</v>
      </c>
      <c r="AB106" s="55">
        <f>proyeksi!AA139</f>
        <v>7.4695203919221631E-2</v>
      </c>
      <c r="AC106" s="55">
        <f>proyeksi!AB139</f>
        <v>0</v>
      </c>
      <c r="AD106" s="55">
        <f>proyeksi!AC139</f>
        <v>9.8527888249401119E-2</v>
      </c>
      <c r="AE106" s="55">
        <f>proyeksi!AD139</f>
        <v>4.476455075216431E-3</v>
      </c>
      <c r="AF106" s="55">
        <f>proyeksi!AE139</f>
        <v>0</v>
      </c>
      <c r="AG106" s="55">
        <f>proyeksi!AF139</f>
        <v>9.8331384010518594E-2</v>
      </c>
      <c r="AH106" s="55">
        <f>proyeksi!AG139</f>
        <v>0.51055735921393253</v>
      </c>
      <c r="AI106" s="55">
        <f>proyeksi!AH139</f>
        <v>0</v>
      </c>
      <c r="AJ106" s="55">
        <f>proyeksi!AI139</f>
        <v>0</v>
      </c>
      <c r="AK106" s="55">
        <f>proyeksi!AJ139</f>
        <v>7.5542621705308021E-6</v>
      </c>
      <c r="AL106" s="55">
        <f>proyeksi!AK139</f>
        <v>6.9460229541666384E-5</v>
      </c>
      <c r="AM106" s="55">
        <f>proyeksi!AL139</f>
        <v>0</v>
      </c>
      <c r="AN106" s="55">
        <f>proyeksi!AM139</f>
        <v>1.8307960698108543E-3</v>
      </c>
      <c r="AO106" s="55">
        <f>proyeksi!AN139</f>
        <v>0.16561420154003359</v>
      </c>
      <c r="AP106" s="55">
        <f>proyeksi!AO139</f>
        <v>0</v>
      </c>
      <c r="AQ106" s="55">
        <f>proyeksi!AP139</f>
        <v>0</v>
      </c>
      <c r="AR106" s="55">
        <f>proyeksi!AQ139</f>
        <v>0</v>
      </c>
      <c r="AS106" s="55">
        <f>proyeksi!AR139</f>
        <v>0</v>
      </c>
      <c r="AT106" s="55">
        <f>proyeksi!AS139</f>
        <v>0</v>
      </c>
      <c r="AU106" s="55">
        <f>proyeksi!AT139</f>
        <v>0</v>
      </c>
      <c r="AV106" s="55">
        <f>proyeksi!AU139</f>
        <v>0</v>
      </c>
      <c r="AX106" s="7">
        <v>19</v>
      </c>
      <c r="AY106" s="52">
        <f t="shared" si="19"/>
        <v>200.98850568720789</v>
      </c>
      <c r="AZ106" s="52">
        <f t="shared" si="25"/>
        <v>0.13388129806977148</v>
      </c>
      <c r="BA106" s="52">
        <f t="shared" si="25"/>
        <v>0</v>
      </c>
      <c r="BB106" s="52">
        <f t="shared" si="25"/>
        <v>0</v>
      </c>
      <c r="BC106" s="52">
        <f t="shared" si="20"/>
        <v>598.80630838726609</v>
      </c>
      <c r="BD106" s="52">
        <f t="shared" si="25"/>
        <v>1302.0534099758122</v>
      </c>
      <c r="BE106" s="52">
        <f t="shared" si="25"/>
        <v>0</v>
      </c>
      <c r="BF106" s="52">
        <f t="shared" si="25"/>
        <v>1717.494111289727</v>
      </c>
      <c r="BG106" s="52">
        <f t="shared" si="23"/>
        <v>78.031564136197389</v>
      </c>
      <c r="BH106" s="52">
        <f t="shared" si="23"/>
        <v>0</v>
      </c>
      <c r="BI106" s="52">
        <f t="shared" si="23"/>
        <v>1714.0687372243667</v>
      </c>
      <c r="BJ106" s="52">
        <f t="shared" si="23"/>
        <v>8899.8076941011968</v>
      </c>
      <c r="BK106" s="52">
        <f t="shared" si="23"/>
        <v>0</v>
      </c>
      <c r="BL106" s="52">
        <f t="shared" si="23"/>
        <v>0</v>
      </c>
      <c r="BM106" s="52">
        <f t="shared" si="23"/>
        <v>0.1316825218072637</v>
      </c>
      <c r="BN106" s="52">
        <f t="shared" si="23"/>
        <v>1.2107996763786304</v>
      </c>
      <c r="BO106" s="52">
        <f t="shared" si="23"/>
        <v>0</v>
      </c>
      <c r="BP106" s="52">
        <f t="shared" si="23"/>
        <v>31.913618821436891</v>
      </c>
      <c r="BQ106" s="52">
        <f t="shared" si="23"/>
        <v>2886.9127405933887</v>
      </c>
      <c r="BR106" s="52">
        <f t="shared" si="23"/>
        <v>0</v>
      </c>
      <c r="BS106" s="52">
        <f t="shared" si="23"/>
        <v>0</v>
      </c>
      <c r="BT106" s="52">
        <f t="shared" si="23"/>
        <v>0</v>
      </c>
      <c r="BU106" s="52">
        <f t="shared" si="23"/>
        <v>0</v>
      </c>
      <c r="BV106" s="52">
        <f t="shared" si="23"/>
        <v>0</v>
      </c>
      <c r="BW106" s="52">
        <f t="shared" si="24"/>
        <v>0</v>
      </c>
      <c r="BX106" s="52">
        <f t="shared" si="24"/>
        <v>0</v>
      </c>
      <c r="BY106" s="52">
        <f t="shared" si="21"/>
        <v>17431.553053712858</v>
      </c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7">
        <v>19</v>
      </c>
      <c r="DE106" s="55">
        <f ca="1"/>
        <v>19013.512638009866</v>
      </c>
      <c r="DF106" s="55">
        <f ca="1"/>
        <v>13.52201110504692</v>
      </c>
      <c r="DG106" s="55">
        <f ca="1"/>
        <v>0</v>
      </c>
      <c r="DH106" s="55">
        <f ca="1"/>
        <v>0</v>
      </c>
      <c r="DI106" s="55">
        <f ca="1"/>
        <v>44371.547451496415</v>
      </c>
      <c r="DJ106" s="55">
        <f ca="1"/>
        <v>90232.301311323783</v>
      </c>
      <c r="DK106" s="55">
        <f ca="1"/>
        <v>0</v>
      </c>
      <c r="DL106" s="55">
        <f ca="1"/>
        <v>0</v>
      </c>
      <c r="DM106" s="55">
        <f ca="1"/>
        <v>6039.6430641416782</v>
      </c>
      <c r="DN106" s="55">
        <f ca="1"/>
        <v>0</v>
      </c>
      <c r="DO106" s="55">
        <f ca="1"/>
        <v>0</v>
      </c>
      <c r="DP106" s="55">
        <f ca="1"/>
        <v>499279.21163907717</v>
      </c>
      <c r="DQ106" s="55">
        <f ca="1"/>
        <v>0</v>
      </c>
      <c r="DR106" s="55">
        <f ca="1"/>
        <v>0</v>
      </c>
      <c r="DS106" s="55">
        <f ca="1"/>
        <v>0</v>
      </c>
      <c r="DT106" s="55">
        <f ca="1"/>
        <v>85.724617087607029</v>
      </c>
      <c r="DU106" s="55">
        <f ca="1"/>
        <v>0</v>
      </c>
      <c r="DV106" s="55">
        <f ca="1"/>
        <v>0</v>
      </c>
      <c r="DW106" s="55">
        <f ca="1"/>
        <v>0</v>
      </c>
      <c r="DX106" s="55">
        <f ca="1"/>
        <v>0</v>
      </c>
      <c r="DY106" s="55">
        <f ca="1"/>
        <v>0</v>
      </c>
      <c r="DZ106" s="55">
        <f ca="1"/>
        <v>0</v>
      </c>
      <c r="EA106" s="55">
        <f ca="1"/>
        <v>0</v>
      </c>
      <c r="EB106" s="55">
        <f ca="1"/>
        <v>0</v>
      </c>
      <c r="EC106" s="55">
        <f ca="1"/>
        <v>0</v>
      </c>
      <c r="ED106" s="55">
        <f ca="1"/>
        <v>0</v>
      </c>
      <c r="EE106" s="55">
        <f t="shared" ca="1" si="22"/>
        <v>659035.46273224161</v>
      </c>
    </row>
    <row r="107" spans="2:135" x14ac:dyDescent="0.3">
      <c r="B107" s="7">
        <v>19</v>
      </c>
      <c r="C107" s="52">
        <f>'energi-limbah'!D136</f>
        <v>1.535716417082296E-4</v>
      </c>
      <c r="D107" s="52">
        <f>W23*$C107</f>
        <v>17431.553053712854</v>
      </c>
      <c r="E107" s="52">
        <f>X23*$C107</f>
        <v>12324.073880347571</v>
      </c>
      <c r="F107" s="52">
        <f>Y23*$C107</f>
        <v>12940.277574364951</v>
      </c>
      <c r="G107" s="52">
        <f>Z23*$C107</f>
        <v>13587.291453083191</v>
      </c>
      <c r="H107" s="52">
        <f>AA23*$C107</f>
        <v>14266.656025737357</v>
      </c>
      <c r="I107" s="52">
        <f>AB23*$C107</f>
        <v>14979.98882702423</v>
      </c>
      <c r="J107" s="52">
        <f>AC23*$C107</f>
        <v>15728.988268375437</v>
      </c>
      <c r="K107" s="52">
        <f>AD23*$C107</f>
        <v>16515.43768179421</v>
      </c>
      <c r="L107" s="52">
        <f>AE23*$C107</f>
        <v>17341.209565883924</v>
      </c>
      <c r="M107" s="52">
        <f>AF23*$C107</f>
        <v>18208.27004417812</v>
      </c>
      <c r="N107" s="52">
        <f>AG23*$C107</f>
        <v>24813.023380721228</v>
      </c>
      <c r="O107" s="52">
        <f>AH23*$C107</f>
        <v>20074.617723706386</v>
      </c>
      <c r="P107" s="52">
        <f>AI23*$C107</f>
        <v>21078.348609891698</v>
      </c>
      <c r="Q107" s="52">
        <f>AJ23*$C107</f>
        <v>22132.266040386276</v>
      </c>
      <c r="R107" s="52">
        <f>AK23*$C107</f>
        <v>23238.879342405606</v>
      </c>
      <c r="V107" s="7">
        <v>20</v>
      </c>
      <c r="W107" s="55">
        <f>proyeksi!V140</f>
        <v>0.54405808305094816</v>
      </c>
      <c r="X107" s="55">
        <f>proyeksi!W140</f>
        <v>3.5499222640602438E-3</v>
      </c>
      <c r="Y107" s="55">
        <f>proyeksi!X140</f>
        <v>0</v>
      </c>
      <c r="Z107" s="55">
        <f>proyeksi!Y140</f>
        <v>0</v>
      </c>
      <c r="AA107" s="55">
        <f>proyeksi!Z140</f>
        <v>3.6251033956962173E-3</v>
      </c>
      <c r="AB107" s="55">
        <f>proyeksi!AA140</f>
        <v>7.8824791449288376E-3</v>
      </c>
      <c r="AC107" s="55">
        <f>proyeksi!AB140</f>
        <v>0</v>
      </c>
      <c r="AD107" s="55">
        <f>proyeksi!AC140</f>
        <v>0.10557797137391503</v>
      </c>
      <c r="AE107" s="55">
        <f>proyeksi!AD140</f>
        <v>3.3881460855712558E-2</v>
      </c>
      <c r="AF107" s="55">
        <f>proyeksi!AE140</f>
        <v>0</v>
      </c>
      <c r="AG107" s="55">
        <f>proyeksi!AF140</f>
        <v>2.2215705456213125E-2</v>
      </c>
      <c r="AH107" s="55">
        <f>proyeksi!AG140</f>
        <v>0.21064142939894084</v>
      </c>
      <c r="AI107" s="55">
        <f>proyeksi!AH140</f>
        <v>0</v>
      </c>
      <c r="AJ107" s="55">
        <f>proyeksi!AI140</f>
        <v>0</v>
      </c>
      <c r="AK107" s="55">
        <f>proyeksi!AJ140</f>
        <v>7.978485738034815E-7</v>
      </c>
      <c r="AL107" s="55">
        <f>proyeksi!AK140</f>
        <v>7.3336081313891434E-6</v>
      </c>
      <c r="AM107" s="55">
        <f>proyeksi!AL140</f>
        <v>0</v>
      </c>
      <c r="AN107" s="55">
        <f>proyeksi!AM140</f>
        <v>2.3200956827248818E-4</v>
      </c>
      <c r="AO107" s="55">
        <f>proyeksi!AN140</f>
        <v>6.8327704034607181E-2</v>
      </c>
      <c r="AP107" s="55">
        <f>proyeksi!AO140</f>
        <v>0</v>
      </c>
      <c r="AQ107" s="55">
        <f>proyeksi!AP140</f>
        <v>0</v>
      </c>
      <c r="AR107" s="55">
        <f>proyeksi!AQ140</f>
        <v>0</v>
      </c>
      <c r="AS107" s="55">
        <f>proyeksi!AR140</f>
        <v>0</v>
      </c>
      <c r="AT107" s="55">
        <f>proyeksi!AS140</f>
        <v>0</v>
      </c>
      <c r="AU107" s="55">
        <f>proyeksi!AT140</f>
        <v>0</v>
      </c>
      <c r="AV107" s="55">
        <f>proyeksi!AU140</f>
        <v>0</v>
      </c>
      <c r="AX107" s="7">
        <v>20</v>
      </c>
      <c r="AY107" s="52">
        <f t="shared" si="19"/>
        <v>8179.8886748899458</v>
      </c>
      <c r="AZ107" s="52">
        <f t="shared" si="25"/>
        <v>53.372920703039732</v>
      </c>
      <c r="BA107" s="52">
        <f t="shared" si="25"/>
        <v>0</v>
      </c>
      <c r="BB107" s="52">
        <f t="shared" si="25"/>
        <v>0</v>
      </c>
      <c r="BC107" s="52">
        <f t="shared" si="20"/>
        <v>54.503265617292065</v>
      </c>
      <c r="BD107" s="52">
        <f t="shared" si="25"/>
        <v>118.51271747693448</v>
      </c>
      <c r="BE107" s="52">
        <f t="shared" si="25"/>
        <v>0</v>
      </c>
      <c r="BF107" s="52">
        <f t="shared" si="25"/>
        <v>1587.3600250848021</v>
      </c>
      <c r="BG107" s="52">
        <f t="shared" si="23"/>
        <v>509.4062317541505</v>
      </c>
      <c r="BH107" s="52">
        <f t="shared" si="23"/>
        <v>0</v>
      </c>
      <c r="BI107" s="52">
        <f t="shared" si="23"/>
        <v>334.01212687975305</v>
      </c>
      <c r="BJ107" s="52">
        <f t="shared" si="23"/>
        <v>3166.9843652367431</v>
      </c>
      <c r="BK107" s="52">
        <f t="shared" si="23"/>
        <v>0</v>
      </c>
      <c r="BL107" s="52">
        <f t="shared" si="23"/>
        <v>0</v>
      </c>
      <c r="BM107" s="52">
        <f t="shared" si="23"/>
        <v>1.1995617226260451E-2</v>
      </c>
      <c r="BN107" s="52">
        <f t="shared" si="23"/>
        <v>0.1102604666098</v>
      </c>
      <c r="BO107" s="52">
        <f t="shared" si="23"/>
        <v>0</v>
      </c>
      <c r="BP107" s="52">
        <f t="shared" si="23"/>
        <v>3.4882533668753739</v>
      </c>
      <c r="BQ107" s="52">
        <f t="shared" si="23"/>
        <v>1027.3039401963561</v>
      </c>
      <c r="BR107" s="52">
        <f t="shared" si="23"/>
        <v>0</v>
      </c>
      <c r="BS107" s="52">
        <f t="shared" si="23"/>
        <v>0</v>
      </c>
      <c r="BT107" s="52">
        <f t="shared" si="23"/>
        <v>0</v>
      </c>
      <c r="BU107" s="52">
        <f t="shared" si="23"/>
        <v>0</v>
      </c>
      <c r="BV107" s="52">
        <f t="shared" si="23"/>
        <v>0</v>
      </c>
      <c r="BW107" s="52">
        <f t="shared" si="24"/>
        <v>0</v>
      </c>
      <c r="BX107" s="52">
        <f t="shared" si="24"/>
        <v>0</v>
      </c>
      <c r="BY107" s="52">
        <f t="shared" si="21"/>
        <v>15034.954777289729</v>
      </c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7">
        <v>20</v>
      </c>
      <c r="DE107" s="55">
        <f ca="1"/>
        <v>773817.46864458884</v>
      </c>
      <c r="DF107" s="55">
        <f ca="1"/>
        <v>5390.6649910070128</v>
      </c>
      <c r="DG107" s="55">
        <f ca="1"/>
        <v>0</v>
      </c>
      <c r="DH107" s="55">
        <f ca="1"/>
        <v>0</v>
      </c>
      <c r="DI107" s="55">
        <f ca="1"/>
        <v>4038.6919822413415</v>
      </c>
      <c r="DJ107" s="55">
        <f ca="1"/>
        <v>8212.93132115156</v>
      </c>
      <c r="DK107" s="55">
        <f ca="1"/>
        <v>0</v>
      </c>
      <c r="DL107" s="55">
        <f ca="1"/>
        <v>0</v>
      </c>
      <c r="DM107" s="55">
        <f ca="1"/>
        <v>39428.04233777125</v>
      </c>
      <c r="DN107" s="55">
        <f ca="1"/>
        <v>0</v>
      </c>
      <c r="DO107" s="55">
        <f ca="1"/>
        <v>0</v>
      </c>
      <c r="DP107" s="55">
        <f ca="1"/>
        <v>177667.8228897813</v>
      </c>
      <c r="DQ107" s="55">
        <f ca="1"/>
        <v>0</v>
      </c>
      <c r="DR107" s="55">
        <f ca="1"/>
        <v>0</v>
      </c>
      <c r="DS107" s="55">
        <f ca="1"/>
        <v>0</v>
      </c>
      <c r="DT107" s="55">
        <f ca="1"/>
        <v>7.8064410359738403</v>
      </c>
      <c r="DU107" s="55">
        <f ca="1"/>
        <v>0</v>
      </c>
      <c r="DV107" s="55">
        <f ca="1"/>
        <v>0</v>
      </c>
      <c r="DW107" s="55">
        <f ca="1"/>
        <v>0</v>
      </c>
      <c r="DX107" s="55">
        <f ca="1"/>
        <v>0</v>
      </c>
      <c r="DY107" s="55">
        <f ca="1"/>
        <v>0</v>
      </c>
      <c r="DZ107" s="55">
        <f ca="1"/>
        <v>0</v>
      </c>
      <c r="EA107" s="55">
        <f ca="1"/>
        <v>0</v>
      </c>
      <c r="EB107" s="55">
        <f ca="1"/>
        <v>0</v>
      </c>
      <c r="EC107" s="55">
        <f ca="1"/>
        <v>0</v>
      </c>
      <c r="ED107" s="55">
        <f ca="1"/>
        <v>0</v>
      </c>
      <c r="EE107" s="55">
        <f t="shared" ca="1" si="22"/>
        <v>1008563.4286075773</v>
      </c>
    </row>
    <row r="108" spans="2:135" x14ac:dyDescent="0.3">
      <c r="B108" s="7">
        <v>20</v>
      </c>
      <c r="C108" s="52">
        <f>'energi-limbah'!D137</f>
        <v>2.4483956203319001E-4</v>
      </c>
      <c r="D108" s="52">
        <f>W24*$C108</f>
        <v>15034.954777289729</v>
      </c>
      <c r="E108" s="52">
        <f>X24*$C108</f>
        <v>7351.3949783993949</v>
      </c>
      <c r="F108" s="52">
        <f>Y24*$C108</f>
        <v>7718.9647273193668</v>
      </c>
      <c r="G108" s="52">
        <f>Z24*$C108</f>
        <v>8104.912963685334</v>
      </c>
      <c r="H108" s="52">
        <f>AA24*$C108</f>
        <v>8510.1586118696014</v>
      </c>
      <c r="I108" s="52">
        <f>AB24*$C108</f>
        <v>8935.6665424630792</v>
      </c>
      <c r="J108" s="52">
        <f>AC24*$C108</f>
        <v>9382.4498695862403</v>
      </c>
      <c r="K108" s="52">
        <f>AD24*$C108</f>
        <v>9851.5723630655466</v>
      </c>
      <c r="L108" s="52">
        <f>AE24*$C108</f>
        <v>10344.150981218823</v>
      </c>
      <c r="M108" s="52">
        <f>AF24*$C108</f>
        <v>10861.358530279767</v>
      </c>
      <c r="N108" s="52">
        <f>AG24*$C108</f>
        <v>19438.052683226924</v>
      </c>
      <c r="O108" s="52">
        <f>AH24*$C108</f>
        <v>11974.647779633446</v>
      </c>
      <c r="P108" s="52">
        <f>AI24*$C108</f>
        <v>12573.380168615122</v>
      </c>
      <c r="Q108" s="52">
        <f>AJ24*$C108</f>
        <v>13202.049177045874</v>
      </c>
      <c r="R108" s="52">
        <f>AK24*$C108</f>
        <v>13862.151635898164</v>
      </c>
      <c r="V108" s="7">
        <v>21</v>
      </c>
      <c r="W108" s="55">
        <f>proyeksi!V141</f>
        <v>0.48370553065390282</v>
      </c>
      <c r="X108" s="55">
        <f>proyeksi!W141</f>
        <v>2.7915167872222116E-4</v>
      </c>
      <c r="Y108" s="55">
        <f>proyeksi!X141</f>
        <v>0</v>
      </c>
      <c r="Z108" s="55">
        <f>proyeksi!Y141</f>
        <v>0</v>
      </c>
      <c r="AA108" s="55">
        <f>proyeksi!Z141</f>
        <v>4.1939509193034928E-3</v>
      </c>
      <c r="AB108" s="55">
        <f>proyeksi!AA141</f>
        <v>9.11938972325828E-3</v>
      </c>
      <c r="AC108" s="55">
        <f>proyeksi!AB141</f>
        <v>0</v>
      </c>
      <c r="AD108" s="55">
        <f>proyeksi!AC141</f>
        <v>7.9995566278030852E-2</v>
      </c>
      <c r="AE108" s="55">
        <f>proyeksi!AD141</f>
        <v>9.7297921569939314E-2</v>
      </c>
      <c r="AF108" s="55">
        <f>proyeksi!AE141</f>
        <v>0</v>
      </c>
      <c r="AG108" s="55">
        <f>proyeksi!AF141</f>
        <v>2.3153251924618527E-2</v>
      </c>
      <c r="AH108" s="55">
        <f>proyeksi!AG141</f>
        <v>0.22821505977068765</v>
      </c>
      <c r="AI108" s="55">
        <f>proyeksi!AH141</f>
        <v>0</v>
      </c>
      <c r="AJ108" s="55">
        <f>proyeksi!AI141</f>
        <v>0</v>
      </c>
      <c r="AK108" s="55">
        <f>proyeksi!AJ141</f>
        <v>9.2228489706076307E-7</v>
      </c>
      <c r="AL108" s="55">
        <f>proyeksi!AK141</f>
        <v>8.4802620320400361E-6</v>
      </c>
      <c r="AM108" s="55">
        <f>proyeksi!AL141</f>
        <v>0</v>
      </c>
      <c r="AN108" s="55">
        <f>proyeksi!AM141</f>
        <v>2.5502557363144761E-6</v>
      </c>
      <c r="AO108" s="55">
        <f>proyeksi!AN141</f>
        <v>7.4028224678871657E-2</v>
      </c>
      <c r="AP108" s="55">
        <f>proyeksi!AO141</f>
        <v>0</v>
      </c>
      <c r="AQ108" s="55">
        <f>proyeksi!AP141</f>
        <v>0</v>
      </c>
      <c r="AR108" s="55">
        <f>proyeksi!AQ141</f>
        <v>0</v>
      </c>
      <c r="AS108" s="55">
        <f>proyeksi!AR141</f>
        <v>0</v>
      </c>
      <c r="AT108" s="55">
        <f>proyeksi!AS141</f>
        <v>0</v>
      </c>
      <c r="AU108" s="55">
        <f>proyeksi!AT141</f>
        <v>0</v>
      </c>
      <c r="AV108" s="55">
        <f>proyeksi!AU141</f>
        <v>0</v>
      </c>
      <c r="AX108" s="7">
        <v>21</v>
      </c>
      <c r="AY108" s="52">
        <f t="shared" si="19"/>
        <v>6461.8063473226803</v>
      </c>
      <c r="AZ108" s="52">
        <f t="shared" si="25"/>
        <v>3.7291781365296988</v>
      </c>
      <c r="BA108" s="52">
        <f t="shared" si="25"/>
        <v>0</v>
      </c>
      <c r="BB108" s="52">
        <f t="shared" si="25"/>
        <v>0</v>
      </c>
      <c r="BC108" s="52">
        <f t="shared" si="20"/>
        <v>56.026853019602619</v>
      </c>
      <c r="BD108" s="52">
        <f t="shared" si="25"/>
        <v>121.82562874110093</v>
      </c>
      <c r="BE108" s="52">
        <f t="shared" si="25"/>
        <v>0</v>
      </c>
      <c r="BF108" s="52">
        <f t="shared" si="25"/>
        <v>1068.6581508262959</v>
      </c>
      <c r="BG108" s="52">
        <f t="shared" si="23"/>
        <v>1299.7997486859319</v>
      </c>
      <c r="BH108" s="52">
        <f t="shared" si="23"/>
        <v>0</v>
      </c>
      <c r="BI108" s="52">
        <f t="shared" si="23"/>
        <v>309.30353441567354</v>
      </c>
      <c r="BJ108" s="52">
        <f t="shared" si="23"/>
        <v>3048.7175116383091</v>
      </c>
      <c r="BK108" s="52">
        <f t="shared" si="23"/>
        <v>0</v>
      </c>
      <c r="BL108" s="52">
        <f t="shared" si="23"/>
        <v>0</v>
      </c>
      <c r="BM108" s="52">
        <f t="shared" si="23"/>
        <v>1.2320773743915013E-2</v>
      </c>
      <c r="BN108" s="52">
        <f t="shared" si="23"/>
        <v>0.11328754283937337</v>
      </c>
      <c r="BO108" s="52">
        <f t="shared" si="23"/>
        <v>0</v>
      </c>
      <c r="BP108" s="52">
        <f t="shared" si="23"/>
        <v>3.4068782885189025E-2</v>
      </c>
      <c r="BQ108" s="52">
        <f t="shared" si="23"/>
        <v>988.94062977591204</v>
      </c>
      <c r="BR108" s="52">
        <f t="shared" si="23"/>
        <v>0</v>
      </c>
      <c r="BS108" s="52">
        <f t="shared" si="23"/>
        <v>0</v>
      </c>
      <c r="BT108" s="52">
        <f t="shared" si="23"/>
        <v>0</v>
      </c>
      <c r="BU108" s="52">
        <f t="shared" si="23"/>
        <v>0</v>
      </c>
      <c r="BV108" s="52">
        <f t="shared" si="23"/>
        <v>0</v>
      </c>
      <c r="BW108" s="52">
        <f t="shared" si="24"/>
        <v>0</v>
      </c>
      <c r="BX108" s="52">
        <f t="shared" si="24"/>
        <v>0</v>
      </c>
      <c r="BY108" s="52">
        <f t="shared" si="21"/>
        <v>13358.967259661506</v>
      </c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7">
        <v>21</v>
      </c>
      <c r="DE108" s="55">
        <f ca="1"/>
        <v>611286.88045672548</v>
      </c>
      <c r="DF108" s="55">
        <f ca="1"/>
        <v>376.64699178949957</v>
      </c>
      <c r="DG108" s="55">
        <f ca="1"/>
        <v>0</v>
      </c>
      <c r="DH108" s="55">
        <f ca="1"/>
        <v>0</v>
      </c>
      <c r="DI108" s="55">
        <f ca="1"/>
        <v>4151.5898087525538</v>
      </c>
      <c r="DJ108" s="55">
        <f ca="1"/>
        <v>8442.5160717582949</v>
      </c>
      <c r="DK108" s="55">
        <f ca="1"/>
        <v>0</v>
      </c>
      <c r="DL108" s="55">
        <f ca="1"/>
        <v>0</v>
      </c>
      <c r="DM108" s="55">
        <f ca="1"/>
        <v>100604.50054829114</v>
      </c>
      <c r="DN108" s="55">
        <f ca="1"/>
        <v>0</v>
      </c>
      <c r="DO108" s="55">
        <f ca="1"/>
        <v>0</v>
      </c>
      <c r="DP108" s="55">
        <f ca="1"/>
        <v>171033.05240290915</v>
      </c>
      <c r="DQ108" s="55">
        <f ca="1"/>
        <v>0</v>
      </c>
      <c r="DR108" s="55">
        <f ca="1"/>
        <v>0</v>
      </c>
      <c r="DS108" s="55">
        <f ca="1"/>
        <v>0</v>
      </c>
      <c r="DT108" s="55">
        <f ca="1"/>
        <v>8.0207580330276347</v>
      </c>
      <c r="DU108" s="55">
        <f ca="1"/>
        <v>0</v>
      </c>
      <c r="DV108" s="55">
        <f ca="1"/>
        <v>0</v>
      </c>
      <c r="DW108" s="55">
        <f ca="1"/>
        <v>0</v>
      </c>
      <c r="DX108" s="55">
        <f ca="1"/>
        <v>0</v>
      </c>
      <c r="DY108" s="55">
        <f ca="1"/>
        <v>0</v>
      </c>
      <c r="DZ108" s="55">
        <f ca="1"/>
        <v>0</v>
      </c>
      <c r="EA108" s="55">
        <f ca="1"/>
        <v>0</v>
      </c>
      <c r="EB108" s="55">
        <f ca="1"/>
        <v>0</v>
      </c>
      <c r="EC108" s="55">
        <f ca="1"/>
        <v>0</v>
      </c>
      <c r="ED108" s="55">
        <f ca="1"/>
        <v>0</v>
      </c>
      <c r="EE108" s="55">
        <f t="shared" ca="1" si="22"/>
        <v>895903.20703825913</v>
      </c>
    </row>
    <row r="109" spans="2:135" x14ac:dyDescent="0.3">
      <c r="B109" s="7">
        <v>21</v>
      </c>
      <c r="C109" s="52">
        <f>'energi-limbah'!D138</f>
        <v>1.7784696701516418E-4</v>
      </c>
      <c r="D109" s="52">
        <f>W25*$C109</f>
        <v>13358.967259661502</v>
      </c>
      <c r="E109" s="52">
        <f>X25*$C109</f>
        <v>11387.32239870724</v>
      </c>
      <c r="F109" s="52">
        <f>Y25*$C109</f>
        <v>11956.688518642599</v>
      </c>
      <c r="G109" s="52">
        <f>Z25*$C109</f>
        <v>12554.522944574732</v>
      </c>
      <c r="H109" s="52">
        <f>AA25*$C109</f>
        <v>13182.249091803465</v>
      </c>
      <c r="I109" s="52">
        <f>AB25*$C109</f>
        <v>13841.361546393644</v>
      </c>
      <c r="J109" s="52">
        <f>AC25*$C109</f>
        <v>14533.429623713322</v>
      </c>
      <c r="K109" s="52">
        <f>AD25*$C109</f>
        <v>15260.101104898989</v>
      </c>
      <c r="L109" s="52">
        <f>AE25*$C109</f>
        <v>16023.106160143947</v>
      </c>
      <c r="M109" s="52">
        <f>AF25*$C109</f>
        <v>16824.261468151144</v>
      </c>
      <c r="N109" s="52">
        <f>AG25*$C109</f>
        <v>20179.372850070442</v>
      </c>
      <c r="O109" s="52">
        <f>AH25*$C109</f>
        <v>18548.748268636642</v>
      </c>
      <c r="P109" s="52">
        <f>AI25*$C109</f>
        <v>19476.18568206847</v>
      </c>
      <c r="Q109" s="52">
        <f>AJ25*$C109</f>
        <v>20449.994966171886</v>
      </c>
      <c r="R109" s="52">
        <f>AK25*$C109</f>
        <v>21472.494714480494</v>
      </c>
      <c r="V109" s="7">
        <v>22</v>
      </c>
      <c r="W109" s="55">
        <f>proyeksi!V142</f>
        <v>6.3600506327481335E-2</v>
      </c>
      <c r="X109" s="55">
        <f>proyeksi!W142</f>
        <v>4.2365200753500363E-5</v>
      </c>
      <c r="Y109" s="55">
        <f>proyeksi!X142</f>
        <v>0</v>
      </c>
      <c r="Z109" s="55">
        <f>proyeksi!Y142</f>
        <v>0</v>
      </c>
      <c r="AA109" s="55">
        <f>proyeksi!Z142</f>
        <v>3.4993079949342536E-3</v>
      </c>
      <c r="AB109" s="55">
        <f>proyeksi!AA142</f>
        <v>7.6089477390990029E-3</v>
      </c>
      <c r="AC109" s="55">
        <f>proyeksi!AB142</f>
        <v>0</v>
      </c>
      <c r="AD109" s="55">
        <f>proyeksi!AC142</f>
        <v>3.3920715799089382E-2</v>
      </c>
      <c r="AE109" s="55">
        <f>proyeksi!AD142</f>
        <v>1.6199756137981012E-3</v>
      </c>
      <c r="AF109" s="55">
        <f>proyeksi!AE142</f>
        <v>0</v>
      </c>
      <c r="AG109" s="55">
        <f>proyeksi!AF142</f>
        <v>3.5584953179143244E-2</v>
      </c>
      <c r="AH109" s="55">
        <f>proyeksi!AG142</f>
        <v>0.64400766807539978</v>
      </c>
      <c r="AI109" s="55">
        <f>proyeksi!AH142</f>
        <v>0</v>
      </c>
      <c r="AJ109" s="55">
        <f>proyeksi!AI142</f>
        <v>0</v>
      </c>
      <c r="AK109" s="55">
        <f>proyeksi!AJ142</f>
        <v>7.6896533016557343E-7</v>
      </c>
      <c r="AL109" s="55">
        <f>proyeksi!AK142</f>
        <v>7.0756786122982392E-6</v>
      </c>
      <c r="AM109" s="55">
        <f>proyeksi!AL142</f>
        <v>0</v>
      </c>
      <c r="AN109" s="55">
        <f>proyeksi!AM142</f>
        <v>1.205005939978424E-3</v>
      </c>
      <c r="AO109" s="55">
        <f>proyeksi!AN142</f>
        <v>0.20890270948638046</v>
      </c>
      <c r="AP109" s="55">
        <f>proyeksi!AO142</f>
        <v>0</v>
      </c>
      <c r="AQ109" s="55">
        <f>proyeksi!AP142</f>
        <v>0</v>
      </c>
      <c r="AR109" s="55">
        <f>proyeksi!AQ142</f>
        <v>0</v>
      </c>
      <c r="AS109" s="55">
        <f>proyeksi!AR142</f>
        <v>0</v>
      </c>
      <c r="AT109" s="55">
        <f>proyeksi!AS142</f>
        <v>0</v>
      </c>
      <c r="AU109" s="55">
        <f>proyeksi!AT142</f>
        <v>0</v>
      </c>
      <c r="AV109" s="55">
        <f>proyeksi!AU142</f>
        <v>0</v>
      </c>
      <c r="AX109" s="7">
        <v>22</v>
      </c>
      <c r="AY109" s="52">
        <f t="shared" si="19"/>
        <v>8460.4852370359167</v>
      </c>
      <c r="AZ109" s="52">
        <f t="shared" si="25"/>
        <v>5.6356494033786895</v>
      </c>
      <c r="BA109" s="52">
        <f t="shared" si="25"/>
        <v>0</v>
      </c>
      <c r="BB109" s="52">
        <f t="shared" si="25"/>
        <v>0</v>
      </c>
      <c r="BC109" s="52">
        <f t="shared" si="20"/>
        <v>465.49698014260196</v>
      </c>
      <c r="BD109" s="52">
        <f t="shared" si="25"/>
        <v>1012.1836087994913</v>
      </c>
      <c r="BE109" s="52">
        <f t="shared" si="25"/>
        <v>0</v>
      </c>
      <c r="BF109" s="52">
        <f t="shared" si="25"/>
        <v>4512.3180902080676</v>
      </c>
      <c r="BG109" s="52">
        <f t="shared" si="23"/>
        <v>215.49796623198989</v>
      </c>
      <c r="BH109" s="52">
        <f t="shared" si="23"/>
        <v>0</v>
      </c>
      <c r="BI109" s="52">
        <f t="shared" si="23"/>
        <v>4733.7039973008395</v>
      </c>
      <c r="BJ109" s="52">
        <f t="shared" si="23"/>
        <v>85669.402382344517</v>
      </c>
      <c r="BK109" s="52">
        <f t="shared" si="23"/>
        <v>0</v>
      </c>
      <c r="BL109" s="52">
        <f t="shared" si="23"/>
        <v>0</v>
      </c>
      <c r="BM109" s="52">
        <f t="shared" si="23"/>
        <v>0.10229195016403768</v>
      </c>
      <c r="BN109" s="52">
        <f t="shared" si="23"/>
        <v>0.94124524941860976</v>
      </c>
      <c r="BO109" s="52">
        <f t="shared" si="23"/>
        <v>0</v>
      </c>
      <c r="BP109" s="52">
        <f t="shared" si="23"/>
        <v>160.29644344706867</v>
      </c>
      <c r="BQ109" s="52">
        <f t="shared" si="23"/>
        <v>27789.374513558483</v>
      </c>
      <c r="BR109" s="52">
        <f t="shared" si="23"/>
        <v>0</v>
      </c>
      <c r="BS109" s="52">
        <f t="shared" si="23"/>
        <v>0</v>
      </c>
      <c r="BT109" s="52">
        <f t="shared" si="23"/>
        <v>0</v>
      </c>
      <c r="BU109" s="52">
        <f t="shared" si="23"/>
        <v>0</v>
      </c>
      <c r="BV109" s="52">
        <f t="shared" si="23"/>
        <v>0</v>
      </c>
      <c r="BW109" s="52">
        <f t="shared" si="24"/>
        <v>0</v>
      </c>
      <c r="BX109" s="52">
        <f t="shared" si="24"/>
        <v>0</v>
      </c>
      <c r="BY109" s="52">
        <f t="shared" si="21"/>
        <v>133025.43840567194</v>
      </c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7">
        <v>22</v>
      </c>
      <c r="DE109" s="55">
        <f ca="1"/>
        <v>800361.90342359769</v>
      </c>
      <c r="DF109" s="55">
        <f ca="1"/>
        <v>569.20058974124765</v>
      </c>
      <c r="DG109" s="55">
        <f ca="1"/>
        <v>0</v>
      </c>
      <c r="DH109" s="55">
        <f ca="1"/>
        <v>0</v>
      </c>
      <c r="DI109" s="55">
        <f ca="1"/>
        <v>34493.326228566802</v>
      </c>
      <c r="DJ109" s="55">
        <f ca="1"/>
        <v>70144.324089804737</v>
      </c>
      <c r="DK109" s="55">
        <f ca="1"/>
        <v>0</v>
      </c>
      <c r="DL109" s="55">
        <f ca="1"/>
        <v>0</v>
      </c>
      <c r="DM109" s="55">
        <f ca="1"/>
        <v>16679.542586356019</v>
      </c>
      <c r="DN109" s="55">
        <f ca="1"/>
        <v>0</v>
      </c>
      <c r="DO109" s="55">
        <f ca="1"/>
        <v>0</v>
      </c>
      <c r="DP109" s="55">
        <f ca="1"/>
        <v>4806053.4736495279</v>
      </c>
      <c r="DQ109" s="55">
        <f ca="1"/>
        <v>0</v>
      </c>
      <c r="DR109" s="55">
        <f ca="1"/>
        <v>0</v>
      </c>
      <c r="DS109" s="55">
        <f ca="1"/>
        <v>0</v>
      </c>
      <c r="DT109" s="55">
        <f ca="1"/>
        <v>66.640163658837565</v>
      </c>
      <c r="DU109" s="55">
        <f ca="1"/>
        <v>0</v>
      </c>
      <c r="DV109" s="55">
        <f ca="1"/>
        <v>0</v>
      </c>
      <c r="DW109" s="55">
        <f ca="1"/>
        <v>0</v>
      </c>
      <c r="DX109" s="55">
        <f ca="1"/>
        <v>0</v>
      </c>
      <c r="DY109" s="55">
        <f ca="1"/>
        <v>0</v>
      </c>
      <c r="DZ109" s="55">
        <f ca="1"/>
        <v>0</v>
      </c>
      <c r="EA109" s="55">
        <f ca="1"/>
        <v>0</v>
      </c>
      <c r="EB109" s="55">
        <f ca="1"/>
        <v>0</v>
      </c>
      <c r="EC109" s="55">
        <f ca="1"/>
        <v>0</v>
      </c>
      <c r="ED109" s="55">
        <f ca="1"/>
        <v>0</v>
      </c>
      <c r="EE109" s="55">
        <f t="shared" ca="1" si="22"/>
        <v>5728368.4107312532</v>
      </c>
    </row>
    <row r="110" spans="2:135" x14ac:dyDescent="0.3">
      <c r="B110" s="7">
        <v>22</v>
      </c>
      <c r="C110" s="52">
        <f>'energi-limbah'!D139</f>
        <v>1.9430616449618069E-4</v>
      </c>
      <c r="D110" s="52">
        <f>W26*$C110</f>
        <v>133025.43840567194</v>
      </c>
      <c r="E110" s="52">
        <f>X26*$C110</f>
        <v>93193.408318668851</v>
      </c>
      <c r="F110" s="52">
        <f>Y26*$C110</f>
        <v>97853.078734602284</v>
      </c>
      <c r="G110" s="52">
        <f>Z26*$C110</f>
        <v>102745.73267133237</v>
      </c>
      <c r="H110" s="52">
        <f>AA26*$C110</f>
        <v>107883.01930489903</v>
      </c>
      <c r="I110" s="52">
        <f>AB26*$C110</f>
        <v>113277.17027014398</v>
      </c>
      <c r="J110" s="52">
        <f>AC26*$C110</f>
        <v>118941.02878365116</v>
      </c>
      <c r="K110" s="52">
        <f>AD26*$C110</f>
        <v>124888.08022283373</v>
      </c>
      <c r="L110" s="52">
        <f>AE26*$C110</f>
        <v>131132.48423397547</v>
      </c>
      <c r="M110" s="52">
        <f>AF26*$C110</f>
        <v>137689.10844567421</v>
      </c>
      <c r="N110" s="52">
        <f>AG26*$C110</f>
        <v>188843.37530346905</v>
      </c>
      <c r="O110" s="52">
        <f>AH26*$C110</f>
        <v>151802.24206135585</v>
      </c>
      <c r="P110" s="52">
        <f>AI26*$C110</f>
        <v>159392.35416442362</v>
      </c>
      <c r="Q110" s="52">
        <f>AJ26*$C110</f>
        <v>167361.97187264479</v>
      </c>
      <c r="R110" s="52">
        <f>AK26*$C110</f>
        <v>175730.07046627707</v>
      </c>
      <c r="V110" s="7">
        <v>23</v>
      </c>
      <c r="W110" s="55">
        <f>proyeksi!V143</f>
        <v>0.48370553068414002</v>
      </c>
      <c r="X110" s="55">
        <f>proyeksi!W143</f>
        <v>2.7915167877749634E-4</v>
      </c>
      <c r="Y110" s="55">
        <f>proyeksi!X143</f>
        <v>0</v>
      </c>
      <c r="Z110" s="55">
        <f>proyeksi!Y143</f>
        <v>0</v>
      </c>
      <c r="AA110" s="55">
        <f>proyeksi!Z143</f>
        <v>4.1939509202020371E-3</v>
      </c>
      <c r="AB110" s="55">
        <f>proyeksi!AA143</f>
        <v>9.1193897245372187E-3</v>
      </c>
      <c r="AC110" s="55">
        <f>proyeksi!AB143</f>
        <v>0</v>
      </c>
      <c r="AD110" s="55">
        <f>proyeksi!AC143</f>
        <v>7.999556627733713E-2</v>
      </c>
      <c r="AE110" s="55">
        <f>proyeksi!AD143</f>
        <v>9.7297921527955633E-2</v>
      </c>
      <c r="AF110" s="55">
        <f>proyeksi!AE143</f>
        <v>0</v>
      </c>
      <c r="AG110" s="55">
        <f>proyeksi!AF143</f>
        <v>2.3153251924195775E-2</v>
      </c>
      <c r="AH110" s="55">
        <f>proyeksi!AG143</f>
        <v>0.22821505978956011</v>
      </c>
      <c r="AI110" s="55">
        <f>proyeksi!AH143</f>
        <v>0</v>
      </c>
      <c r="AJ110" s="55">
        <f>proyeksi!AI143</f>
        <v>0</v>
      </c>
      <c r="AK110" s="55">
        <f>proyeksi!AJ143</f>
        <v>9.2228491958836526E-7</v>
      </c>
      <c r="AL110" s="55">
        <f>proyeksi!AK143</f>
        <v>8.4802620443771337E-6</v>
      </c>
      <c r="AM110" s="55">
        <f>proyeksi!AL143</f>
        <v>0</v>
      </c>
      <c r="AN110" s="55">
        <f>proyeksi!AM143</f>
        <v>2.5502557618720919E-6</v>
      </c>
      <c r="AO110" s="55">
        <f>proyeksi!AN143</f>
        <v>7.4028224670568812E-2</v>
      </c>
      <c r="AP110" s="55">
        <f>proyeksi!AO143</f>
        <v>0</v>
      </c>
      <c r="AQ110" s="55">
        <f>proyeksi!AP143</f>
        <v>0</v>
      </c>
      <c r="AR110" s="55">
        <f>proyeksi!AQ143</f>
        <v>0</v>
      </c>
      <c r="AS110" s="55">
        <f>proyeksi!AR143</f>
        <v>0</v>
      </c>
      <c r="AT110" s="55">
        <f>proyeksi!AS143</f>
        <v>0</v>
      </c>
      <c r="AU110" s="55">
        <f>proyeksi!AT143</f>
        <v>0</v>
      </c>
      <c r="AV110" s="55">
        <f>proyeksi!AU143</f>
        <v>0</v>
      </c>
      <c r="AX110" s="7">
        <v>23</v>
      </c>
      <c r="AY110" s="52">
        <f t="shared" si="19"/>
        <v>34732.234378487774</v>
      </c>
      <c r="AZ110" s="52">
        <f t="shared" si="25"/>
        <v>20.044347065321322</v>
      </c>
      <c r="BA110" s="52">
        <f t="shared" si="25"/>
        <v>0</v>
      </c>
      <c r="BB110" s="52">
        <f t="shared" si="25"/>
        <v>0</v>
      </c>
      <c r="BC110" s="52">
        <f t="shared" si="20"/>
        <v>301.14455405607328</v>
      </c>
      <c r="BD110" s="52">
        <f t="shared" si="25"/>
        <v>654.8132307964637</v>
      </c>
      <c r="BE110" s="52">
        <f t="shared" si="25"/>
        <v>0</v>
      </c>
      <c r="BF110" s="52">
        <f t="shared" si="25"/>
        <v>5744.0417380686076</v>
      </c>
      <c r="BG110" s="52">
        <f t="shared" si="23"/>
        <v>6986.4287271410167</v>
      </c>
      <c r="BH110" s="52">
        <f t="shared" si="23"/>
        <v>0</v>
      </c>
      <c r="BI110" s="52">
        <f t="shared" si="23"/>
        <v>1662.5077065336686</v>
      </c>
      <c r="BJ110" s="52">
        <f t="shared" si="23"/>
        <v>16386.868543968663</v>
      </c>
      <c r="BK110" s="52">
        <f t="shared" si="23"/>
        <v>0</v>
      </c>
      <c r="BL110" s="52">
        <f t="shared" si="23"/>
        <v>0</v>
      </c>
      <c r="BM110" s="52">
        <f t="shared" si="23"/>
        <v>6.6224208653519467E-2</v>
      </c>
      <c r="BN110" s="52">
        <f t="shared" si="23"/>
        <v>0.60892098649298732</v>
      </c>
      <c r="BO110" s="52">
        <f t="shared" si="23"/>
        <v>0</v>
      </c>
      <c r="BP110" s="52">
        <f t="shared" si="23"/>
        <v>0.18311984301926584</v>
      </c>
      <c r="BQ110" s="52">
        <f t="shared" si="23"/>
        <v>5315.5597502574756</v>
      </c>
      <c r="BR110" s="52">
        <f t="shared" si="23"/>
        <v>0</v>
      </c>
      <c r="BS110" s="52">
        <f t="shared" si="23"/>
        <v>0</v>
      </c>
      <c r="BT110" s="52">
        <f t="shared" si="23"/>
        <v>0</v>
      </c>
      <c r="BU110" s="52">
        <f t="shared" si="23"/>
        <v>0</v>
      </c>
      <c r="BV110" s="52">
        <f t="shared" si="23"/>
        <v>0</v>
      </c>
      <c r="BW110" s="52">
        <f t="shared" si="24"/>
        <v>0</v>
      </c>
      <c r="BX110" s="52">
        <f t="shared" si="24"/>
        <v>0</v>
      </c>
      <c r="BY110" s="52">
        <f t="shared" si="21"/>
        <v>71804.501241413222</v>
      </c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7">
        <v>23</v>
      </c>
      <c r="DE110" s="55">
        <f ca="1"/>
        <v>3285669.3722049431</v>
      </c>
      <c r="DF110" s="55">
        <f ca="1"/>
        <v>2024.4790535974535</v>
      </c>
      <c r="DG110" s="55">
        <f ca="1"/>
        <v>0</v>
      </c>
      <c r="DH110" s="55">
        <f ca="1"/>
        <v>0</v>
      </c>
      <c r="DI110" s="55">
        <f ca="1"/>
        <v>22314.811455555027</v>
      </c>
      <c r="DJ110" s="55">
        <f ca="1"/>
        <v>45378.556894194931</v>
      </c>
      <c r="DK110" s="55">
        <f ca="1"/>
        <v>0</v>
      </c>
      <c r="DL110" s="55">
        <f ca="1"/>
        <v>0</v>
      </c>
      <c r="DM110" s="55">
        <f ca="1"/>
        <v>540749.5834807147</v>
      </c>
      <c r="DN110" s="55">
        <f ca="1"/>
        <v>0</v>
      </c>
      <c r="DO110" s="55">
        <f ca="1"/>
        <v>0</v>
      </c>
      <c r="DP110" s="55">
        <f ca="1"/>
        <v>919303.32531664206</v>
      </c>
      <c r="DQ110" s="55">
        <f ca="1"/>
        <v>0</v>
      </c>
      <c r="DR110" s="55">
        <f ca="1"/>
        <v>0</v>
      </c>
      <c r="DS110" s="55">
        <f ca="1"/>
        <v>0</v>
      </c>
      <c r="DT110" s="55">
        <f ca="1"/>
        <v>43.111605843703501</v>
      </c>
      <c r="DU110" s="55">
        <f ca="1"/>
        <v>0</v>
      </c>
      <c r="DV110" s="55">
        <f ca="1"/>
        <v>0</v>
      </c>
      <c r="DW110" s="55">
        <f ca="1"/>
        <v>0</v>
      </c>
      <c r="DX110" s="55">
        <f ca="1"/>
        <v>0</v>
      </c>
      <c r="DY110" s="55">
        <f ca="1"/>
        <v>0</v>
      </c>
      <c r="DZ110" s="55">
        <f ca="1"/>
        <v>0</v>
      </c>
      <c r="EA110" s="55">
        <f ca="1"/>
        <v>0</v>
      </c>
      <c r="EB110" s="55">
        <f ca="1"/>
        <v>0</v>
      </c>
      <c r="EC110" s="55">
        <f ca="1"/>
        <v>0</v>
      </c>
      <c r="ED110" s="55">
        <f ca="1"/>
        <v>0</v>
      </c>
      <c r="EE110" s="55">
        <f t="shared" ca="1" si="22"/>
        <v>4815483.2400114909</v>
      </c>
    </row>
    <row r="111" spans="2:135" x14ac:dyDescent="0.3">
      <c r="B111" s="7">
        <v>23</v>
      </c>
      <c r="C111" s="52">
        <f>'energi-limbah'!D140</f>
        <v>2.1120162132180431E-4</v>
      </c>
      <c r="D111" s="52">
        <f>W27*$C111</f>
        <v>71804.501241413222</v>
      </c>
      <c r="E111" s="52">
        <f>X27*$C111</f>
        <v>38573.935572905481</v>
      </c>
      <c r="F111" s="52">
        <f>Y27*$C111</f>
        <v>40502.632351550732</v>
      </c>
      <c r="G111" s="52">
        <f>Z27*$C111</f>
        <v>42527.763969128289</v>
      </c>
      <c r="H111" s="52">
        <f>AA27*$C111</f>
        <v>44654.152167584711</v>
      </c>
      <c r="I111" s="52">
        <f>AB27*$C111</f>
        <v>46886.859775963945</v>
      </c>
      <c r="J111" s="52">
        <f>AC27*$C111</f>
        <v>49231.202764762151</v>
      </c>
      <c r="K111" s="52">
        <f>AD27*$C111</f>
        <v>51692.762903000243</v>
      </c>
      <c r="L111" s="52">
        <f>AE27*$C111</f>
        <v>54277.401048150256</v>
      </c>
      <c r="M111" s="52">
        <f>AF27*$C111</f>
        <v>56991.27110055778</v>
      </c>
      <c r="N111" s="52">
        <f>AG27*$C111</f>
        <v>94908.254398993537</v>
      </c>
      <c r="O111" s="52">
        <f>AH27*$C111</f>
        <v>62832.876388364944</v>
      </c>
      <c r="P111" s="52">
        <f>AI27*$C111</f>
        <v>65974.520207783207</v>
      </c>
      <c r="Q111" s="52">
        <f>AJ27*$C111</f>
        <v>69273.246218172353</v>
      </c>
      <c r="R111" s="52">
        <f>AK27*$C111</f>
        <v>72736.908529080931</v>
      </c>
      <c r="V111" s="7">
        <v>24</v>
      </c>
      <c r="W111" s="55">
        <f>proyeksi!V144</f>
        <v>3.0310618510910752E-2</v>
      </c>
      <c r="X111" s="55">
        <f>proyeksi!W144</f>
        <v>2.0190333572050405E-5</v>
      </c>
      <c r="Y111" s="55">
        <f>proyeksi!X144</f>
        <v>0</v>
      </c>
      <c r="Z111" s="55">
        <f>proyeksi!Y144</f>
        <v>0</v>
      </c>
      <c r="AA111" s="55">
        <f>proyeksi!Z144</f>
        <v>8.1003942297627231E-3</v>
      </c>
      <c r="AB111" s="55">
        <f>proyeksi!AA144</f>
        <v>1.7613618593613919E-2</v>
      </c>
      <c r="AC111" s="55">
        <f>proyeksi!AB144</f>
        <v>0</v>
      </c>
      <c r="AD111" s="55">
        <f>proyeksi!AC144</f>
        <v>3.883897782768625E-2</v>
      </c>
      <c r="AE111" s="55">
        <f>proyeksi!AD144</f>
        <v>1.7645860732993066E-3</v>
      </c>
      <c r="AF111" s="55">
        <f>proyeksi!AE144</f>
        <v>0</v>
      </c>
      <c r="AG111" s="55">
        <f>proyeksi!AF144</f>
        <v>5.7213045897740178E-3</v>
      </c>
      <c r="AH111" s="55">
        <f>proyeksi!AG144</f>
        <v>0.67808597150113614</v>
      </c>
      <c r="AI111" s="55">
        <f>proyeksi!AH144</f>
        <v>0</v>
      </c>
      <c r="AJ111" s="55">
        <f>proyeksi!AI144</f>
        <v>0</v>
      </c>
      <c r="AK111" s="55">
        <f>proyeksi!AJ144</f>
        <v>1.7777576154979243E-6</v>
      </c>
      <c r="AL111" s="55">
        <f>proyeksi!AK144</f>
        <v>1.6430790082632331E-5</v>
      </c>
      <c r="AM111" s="55">
        <f>proyeksi!AL144</f>
        <v>0</v>
      </c>
      <c r="AN111" s="55">
        <f>proyeksi!AM144</f>
        <v>0</v>
      </c>
      <c r="AO111" s="55">
        <f>proyeksi!AN144</f>
        <v>0.21952612979254671</v>
      </c>
      <c r="AP111" s="55">
        <f>proyeksi!AO144</f>
        <v>0</v>
      </c>
      <c r="AQ111" s="55">
        <f>proyeksi!AP144</f>
        <v>0</v>
      </c>
      <c r="AR111" s="55">
        <f>proyeksi!AQ144</f>
        <v>0</v>
      </c>
      <c r="AS111" s="55">
        <f>proyeksi!AR144</f>
        <v>0</v>
      </c>
      <c r="AT111" s="55">
        <f>proyeksi!AS144</f>
        <v>0</v>
      </c>
      <c r="AU111" s="55">
        <f>proyeksi!AT144</f>
        <v>0</v>
      </c>
      <c r="AV111" s="55">
        <f>proyeksi!AU144</f>
        <v>0</v>
      </c>
      <c r="AX111" s="7">
        <v>24</v>
      </c>
      <c r="AY111" s="52">
        <f t="shared" si="19"/>
        <v>2693.0275262296045</v>
      </c>
      <c r="AZ111" s="52">
        <f t="shared" si="25"/>
        <v>1.7938638914186802</v>
      </c>
      <c r="BA111" s="52">
        <f t="shared" si="25"/>
        <v>0</v>
      </c>
      <c r="BB111" s="52">
        <f t="shared" si="25"/>
        <v>0</v>
      </c>
      <c r="BC111" s="52">
        <f t="shared" si="20"/>
        <v>719.70107195964977</v>
      </c>
      <c r="BD111" s="52">
        <f t="shared" si="25"/>
        <v>1564.9287952351522</v>
      </c>
      <c r="BE111" s="52">
        <f t="shared" si="25"/>
        <v>0</v>
      </c>
      <c r="BF111" s="52">
        <f t="shared" si="25"/>
        <v>3450.7522947091979</v>
      </c>
      <c r="BG111" s="52">
        <f t="shared" si="23"/>
        <v>156.77934338706626</v>
      </c>
      <c r="BH111" s="52">
        <f t="shared" si="23"/>
        <v>0</v>
      </c>
      <c r="BI111" s="52">
        <f t="shared" si="23"/>
        <v>508.32452464336893</v>
      </c>
      <c r="BJ111" s="52">
        <f t="shared" si="23"/>
        <v>60246.351810517161</v>
      </c>
      <c r="BK111" s="52">
        <f t="shared" si="23"/>
        <v>0</v>
      </c>
      <c r="BL111" s="52">
        <f t="shared" si="23"/>
        <v>0</v>
      </c>
      <c r="BM111" s="52">
        <f t="shared" si="23"/>
        <v>0.15794960408930181</v>
      </c>
      <c r="BN111" s="52">
        <f t="shared" si="23"/>
        <v>1.4598372499162742</v>
      </c>
      <c r="BO111" s="52">
        <f t="shared" si="23"/>
        <v>0</v>
      </c>
      <c r="BP111" s="52">
        <f t="shared" si="23"/>
        <v>0</v>
      </c>
      <c r="BQ111" s="52">
        <f t="shared" si="23"/>
        <v>19504.382929209238</v>
      </c>
      <c r="BR111" s="52">
        <f t="shared" si="23"/>
        <v>0</v>
      </c>
      <c r="BS111" s="52">
        <f t="shared" si="23"/>
        <v>0</v>
      </c>
      <c r="BT111" s="52">
        <f t="shared" si="23"/>
        <v>0</v>
      </c>
      <c r="BU111" s="52">
        <f t="shared" si="23"/>
        <v>0</v>
      </c>
      <c r="BV111" s="52">
        <f t="shared" si="23"/>
        <v>0</v>
      </c>
      <c r="BW111" s="52">
        <f t="shared" si="24"/>
        <v>0</v>
      </c>
      <c r="BX111" s="52">
        <f t="shared" si="24"/>
        <v>0</v>
      </c>
      <c r="BY111" s="52">
        <f t="shared" si="21"/>
        <v>88847.659946635875</v>
      </c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7">
        <v>24</v>
      </c>
      <c r="DE111" s="55">
        <f ca="1"/>
        <v>254760.40398132056</v>
      </c>
      <c r="DF111" s="55">
        <f ca="1"/>
        <v>181.1802530332867</v>
      </c>
      <c r="DG111" s="55">
        <f ca="1"/>
        <v>0</v>
      </c>
      <c r="DH111" s="55">
        <f ca="1"/>
        <v>0</v>
      </c>
      <c r="DI111" s="55">
        <f ca="1"/>
        <v>53329.849432210045</v>
      </c>
      <c r="DJ111" s="55">
        <f ca="1"/>
        <v>108449.56550979604</v>
      </c>
      <c r="DK111" s="55">
        <f ca="1"/>
        <v>0</v>
      </c>
      <c r="DL111" s="55">
        <f ca="1"/>
        <v>0</v>
      </c>
      <c r="DM111" s="55">
        <f ca="1"/>
        <v>12134.72117815893</v>
      </c>
      <c r="DN111" s="55">
        <f ca="1"/>
        <v>0</v>
      </c>
      <c r="DO111" s="55">
        <f ca="1"/>
        <v>0</v>
      </c>
      <c r="DP111" s="55">
        <f ca="1"/>
        <v>3379820.3365700128</v>
      </c>
      <c r="DQ111" s="55">
        <f ca="1"/>
        <v>0</v>
      </c>
      <c r="DR111" s="55">
        <f ca="1"/>
        <v>0</v>
      </c>
      <c r="DS111" s="55">
        <f ca="1"/>
        <v>0</v>
      </c>
      <c r="DT111" s="55">
        <f ca="1"/>
        <v>103.35647729407221</v>
      </c>
      <c r="DU111" s="55">
        <f ca="1"/>
        <v>0</v>
      </c>
      <c r="DV111" s="55">
        <f ca="1"/>
        <v>0</v>
      </c>
      <c r="DW111" s="55">
        <f ca="1"/>
        <v>0</v>
      </c>
      <c r="DX111" s="55">
        <f ca="1"/>
        <v>0</v>
      </c>
      <c r="DY111" s="55">
        <f ca="1"/>
        <v>0</v>
      </c>
      <c r="DZ111" s="55">
        <f ca="1"/>
        <v>0</v>
      </c>
      <c r="EA111" s="55">
        <f ca="1"/>
        <v>0</v>
      </c>
      <c r="EB111" s="55">
        <f ca="1"/>
        <v>0</v>
      </c>
      <c r="EC111" s="55">
        <f ca="1"/>
        <v>0</v>
      </c>
      <c r="ED111" s="55">
        <f ca="1"/>
        <v>0</v>
      </c>
      <c r="EE111" s="55">
        <f t="shared" ca="1" si="22"/>
        <v>3808779.4134018258</v>
      </c>
    </row>
    <row r="112" spans="2:135" x14ac:dyDescent="0.3">
      <c r="B112" s="7">
        <v>24</v>
      </c>
      <c r="C112" s="52">
        <f>'energi-limbah'!D141</f>
        <v>2.821186321264478E-4</v>
      </c>
      <c r="D112" s="52">
        <f>W28*$C112</f>
        <v>88847.65994663586</v>
      </c>
      <c r="E112" s="52">
        <f>X28*$C112</f>
        <v>81861.553441999815</v>
      </c>
      <c r="F112" s="52">
        <f>Y28*$C112</f>
        <v>85954.6311140998</v>
      </c>
      <c r="G112" s="52">
        <f>Z28*$C112</f>
        <v>90252.362669804847</v>
      </c>
      <c r="H112" s="52">
        <f>AA28*$C112</f>
        <v>94764.980803295068</v>
      </c>
      <c r="I112" s="52">
        <f>AB28*$C112</f>
        <v>99503.229843459791</v>
      </c>
      <c r="J112" s="52">
        <f>AC28*$C112</f>
        <v>104478.39133563283</v>
      </c>
      <c r="K112" s="52">
        <f>AD28*$C112</f>
        <v>109702.31090241448</v>
      </c>
      <c r="L112" s="52">
        <f>AE28*$C112</f>
        <v>115187.4264475352</v>
      </c>
      <c r="M112" s="52">
        <f>AF28*$C112</f>
        <v>120946.79776991198</v>
      </c>
      <c r="N112" s="52">
        <f>AG28*$C112</f>
        <v>137878.4133745674</v>
      </c>
      <c r="O112" s="52">
        <f>AH28*$C112</f>
        <v>133343.84454132794</v>
      </c>
      <c r="P112" s="52">
        <f>AI28*$C112</f>
        <v>140011.03676839429</v>
      </c>
      <c r="Q112" s="52">
        <f>AJ28*$C112</f>
        <v>147011.58860681404</v>
      </c>
      <c r="R112" s="52">
        <f>AK28*$C112</f>
        <v>154362.1680371548</v>
      </c>
      <c r="V112" s="7">
        <v>25</v>
      </c>
      <c r="W112" s="55">
        <f>proyeksi!V145</f>
        <v>1.0674096046512317E-3</v>
      </c>
      <c r="X112" s="55">
        <f>proyeksi!W145</f>
        <v>2.1585887085968399E-4</v>
      </c>
      <c r="Y112" s="55">
        <f>proyeksi!X145</f>
        <v>0</v>
      </c>
      <c r="Z112" s="55">
        <f>proyeksi!Y145</f>
        <v>0</v>
      </c>
      <c r="AA112" s="55">
        <f>proyeksi!Z145</f>
        <v>3.7372103738933869E-2</v>
      </c>
      <c r="AB112" s="55">
        <f>proyeksi!AA145</f>
        <v>8.1262462380657041E-2</v>
      </c>
      <c r="AC112" s="55">
        <f>proyeksi!AB145</f>
        <v>0</v>
      </c>
      <c r="AD112" s="55">
        <f>proyeksi!AC145</f>
        <v>8.0543008804398242E-2</v>
      </c>
      <c r="AE112" s="55">
        <f>proyeksi!AD145</f>
        <v>3.6593411977911012E-3</v>
      </c>
      <c r="AF112" s="55">
        <f>proyeksi!AE145</f>
        <v>0</v>
      </c>
      <c r="AG112" s="55">
        <f>proyeksi!AF145</f>
        <v>1.1864655349311309E-2</v>
      </c>
      <c r="AH112" s="55">
        <f>proyeksi!AG145</f>
        <v>0.45854627590962688</v>
      </c>
      <c r="AI112" s="55">
        <f>proyeksi!AH145</f>
        <v>0</v>
      </c>
      <c r="AJ112" s="55">
        <f>proyeksi!AI145</f>
        <v>0</v>
      </c>
      <c r="AK112" s="55">
        <f>proyeksi!AJ145</f>
        <v>8.226561353404465E-6</v>
      </c>
      <c r="AL112" s="55">
        <f>proyeksi!AK145</f>
        <v>7.5327549742016794E-5</v>
      </c>
      <c r="AM112" s="55">
        <f>proyeksi!AL145</f>
        <v>0</v>
      </c>
      <c r="AN112" s="55">
        <f>proyeksi!AM145</f>
        <v>0.17664244349268357</v>
      </c>
      <c r="AO112" s="55">
        <f>proyeksi!AN145</f>
        <v>0.14874288653999157</v>
      </c>
      <c r="AP112" s="55">
        <f>proyeksi!AO145</f>
        <v>0</v>
      </c>
      <c r="AQ112" s="55">
        <f>proyeksi!AP145</f>
        <v>0</v>
      </c>
      <c r="AR112" s="55">
        <f>proyeksi!AQ145</f>
        <v>0</v>
      </c>
      <c r="AS112" s="55">
        <f>proyeksi!AR145</f>
        <v>0</v>
      </c>
      <c r="AT112" s="55">
        <f>proyeksi!AS145</f>
        <v>0</v>
      </c>
      <c r="AU112" s="55">
        <f>proyeksi!AT145</f>
        <v>0</v>
      </c>
      <c r="AV112" s="55">
        <f>proyeksi!AU145</f>
        <v>0</v>
      </c>
      <c r="AX112" s="7">
        <v>25</v>
      </c>
      <c r="AY112" s="52">
        <f t="shared" si="19"/>
        <v>2.6187470772997545</v>
      </c>
      <c r="AZ112" s="52">
        <f t="shared" si="25"/>
        <v>0.52958094503723674</v>
      </c>
      <c r="BA112" s="52">
        <f t="shared" si="25"/>
        <v>0</v>
      </c>
      <c r="BB112" s="52">
        <f t="shared" si="25"/>
        <v>0</v>
      </c>
      <c r="BC112" s="52">
        <f t="shared" si="20"/>
        <v>91.687471250414674</v>
      </c>
      <c r="BD112" s="52">
        <f t="shared" si="25"/>
        <v>199.36661139849835</v>
      </c>
      <c r="BE112" s="52">
        <f t="shared" si="25"/>
        <v>0</v>
      </c>
      <c r="BF112" s="52">
        <f t="shared" si="25"/>
        <v>197.60152802106688</v>
      </c>
      <c r="BG112" s="52">
        <f t="shared" si="23"/>
        <v>8.9777054888775982</v>
      </c>
      <c r="BH112" s="52">
        <f t="shared" si="23"/>
        <v>0</v>
      </c>
      <c r="BI112" s="52">
        <f t="shared" si="23"/>
        <v>29.108349207078717</v>
      </c>
      <c r="BJ112" s="52">
        <f t="shared" si="23"/>
        <v>1124.9821199026781</v>
      </c>
      <c r="BK112" s="52">
        <f t="shared" si="23"/>
        <v>0</v>
      </c>
      <c r="BL112" s="52">
        <f t="shared" si="23"/>
        <v>0</v>
      </c>
      <c r="BM112" s="52">
        <f t="shared" si="23"/>
        <v>2.0182770893741552E-2</v>
      </c>
      <c r="BN112" s="52">
        <f t="shared" si="23"/>
        <v>0.18480609493064554</v>
      </c>
      <c r="BO112" s="52">
        <f t="shared" si="23"/>
        <v>0</v>
      </c>
      <c r="BP112" s="52">
        <f t="shared" si="23"/>
        <v>433.36867178996147</v>
      </c>
      <c r="BQ112" s="52">
        <f t="shared" si="23"/>
        <v>364.92083048381858</v>
      </c>
      <c r="BR112" s="52">
        <f t="shared" si="23"/>
        <v>0</v>
      </c>
      <c r="BS112" s="52">
        <f t="shared" si="23"/>
        <v>0</v>
      </c>
      <c r="BT112" s="52">
        <f t="shared" si="23"/>
        <v>0</v>
      </c>
      <c r="BU112" s="52">
        <f t="shared" si="23"/>
        <v>0</v>
      </c>
      <c r="BV112" s="52">
        <f t="shared" si="23"/>
        <v>0</v>
      </c>
      <c r="BW112" s="52">
        <f t="shared" si="24"/>
        <v>0</v>
      </c>
      <c r="BX112" s="52">
        <f t="shared" si="24"/>
        <v>0</v>
      </c>
      <c r="BY112" s="52">
        <f t="shared" si="21"/>
        <v>2453.3666044305555</v>
      </c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7">
        <v>25</v>
      </c>
      <c r="DE112" s="55">
        <f ca="1"/>
        <v>247.73347351255677</v>
      </c>
      <c r="DF112" s="55">
        <f ca="1"/>
        <v>53.487675448760911</v>
      </c>
      <c r="DG112" s="55">
        <f ca="1"/>
        <v>0</v>
      </c>
      <c r="DH112" s="55">
        <f ca="1"/>
        <v>0</v>
      </c>
      <c r="DI112" s="55">
        <f ca="1"/>
        <v>6794.0416196557271</v>
      </c>
      <c r="DJ112" s="55">
        <f ca="1"/>
        <v>13816.106169915935</v>
      </c>
      <c r="DK112" s="55">
        <f ca="1"/>
        <v>0</v>
      </c>
      <c r="DL112" s="55">
        <f ca="1"/>
        <v>0</v>
      </c>
      <c r="DM112" s="55">
        <f ca="1"/>
        <v>694.8744048391261</v>
      </c>
      <c r="DN112" s="55">
        <f ca="1"/>
        <v>0</v>
      </c>
      <c r="DO112" s="55">
        <f ca="1"/>
        <v>0</v>
      </c>
      <c r="DP112" s="55">
        <f ca="1"/>
        <v>63111.49692654024</v>
      </c>
      <c r="DQ112" s="55">
        <f ca="1"/>
        <v>0</v>
      </c>
      <c r="DR112" s="55">
        <f ca="1"/>
        <v>0</v>
      </c>
      <c r="DS112" s="55">
        <f ca="1"/>
        <v>0</v>
      </c>
      <c r="DT112" s="55">
        <f ca="1"/>
        <v>13.084271521089704</v>
      </c>
      <c r="DU112" s="55">
        <f ca="1"/>
        <v>0</v>
      </c>
      <c r="DV112" s="55">
        <f ca="1"/>
        <v>0</v>
      </c>
      <c r="DW112" s="55">
        <f ca="1"/>
        <v>0</v>
      </c>
      <c r="DX112" s="55">
        <f ca="1"/>
        <v>0</v>
      </c>
      <c r="DY112" s="55">
        <f ca="1"/>
        <v>0</v>
      </c>
      <c r="DZ112" s="55">
        <f ca="1"/>
        <v>0</v>
      </c>
      <c r="EA112" s="55">
        <f ca="1"/>
        <v>0</v>
      </c>
      <c r="EB112" s="55">
        <f ca="1"/>
        <v>0</v>
      </c>
      <c r="EC112" s="55">
        <f ca="1"/>
        <v>0</v>
      </c>
      <c r="ED112" s="55">
        <f ca="1"/>
        <v>0</v>
      </c>
      <c r="EE112" s="55">
        <f t="shared" ca="1" si="22"/>
        <v>84730.824541433438</v>
      </c>
    </row>
    <row r="113" spans="2:135" x14ac:dyDescent="0.3">
      <c r="B113" s="7">
        <v>25</v>
      </c>
      <c r="C113" s="52">
        <f>'energi-limbah'!D142</f>
        <v>1.9600694427558238E-4</v>
      </c>
      <c r="D113" s="52">
        <f>W29*$C113</f>
        <v>2453.366604430556</v>
      </c>
      <c r="E113" s="52">
        <f>X29*$C113</f>
        <v>2224.6840685371176</v>
      </c>
      <c r="F113" s="52">
        <f>Y29*$C113</f>
        <v>2335.9182719639725</v>
      </c>
      <c r="G113" s="52">
        <f>Z29*$C113</f>
        <v>2452.7141855621721</v>
      </c>
      <c r="H113" s="52">
        <f>AA29*$C113</f>
        <v>2575.3498948402812</v>
      </c>
      <c r="I113" s="52">
        <f>AB29*$C113</f>
        <v>2704.117389582294</v>
      </c>
      <c r="J113" s="52">
        <f>AC29*$C113</f>
        <v>2839.3232590614102</v>
      </c>
      <c r="K113" s="52">
        <f>AD29*$C113</f>
        <v>2981.2894220144804</v>
      </c>
      <c r="L113" s="52">
        <f>AE29*$C113</f>
        <v>3130.3538931152048</v>
      </c>
      <c r="M113" s="52">
        <f>AF29*$C113</f>
        <v>3286.8715877709651</v>
      </c>
      <c r="N113" s="52">
        <f>AG29*$C113</f>
        <v>3785.83503964996</v>
      </c>
      <c r="O113" s="52">
        <f>AH29*$C113</f>
        <v>3623.7759255174906</v>
      </c>
      <c r="P113" s="52">
        <f>AI29*$C113</f>
        <v>3804.9647217933639</v>
      </c>
      <c r="Q113" s="52">
        <f>AJ29*$C113</f>
        <v>3995.2129578830345</v>
      </c>
      <c r="R113" s="52">
        <f>AK29*$C113</f>
        <v>4194.9736057771843</v>
      </c>
      <c r="V113" s="7">
        <v>26</v>
      </c>
      <c r="W113" s="55">
        <f>proyeksi!V146</f>
        <v>2.8441528222916256E-2</v>
      </c>
      <c r="X113" s="55">
        <f>proyeksi!W146</f>
        <v>1.8945305945608639E-5</v>
      </c>
      <c r="Y113" s="55">
        <f>proyeksi!X146</f>
        <v>0</v>
      </c>
      <c r="Z113" s="55">
        <f>proyeksi!Y146</f>
        <v>0</v>
      </c>
      <c r="AA113" s="55">
        <f>proyeksi!Z146</f>
        <v>1.6066030269467811E-2</v>
      </c>
      <c r="AB113" s="55">
        <f>proyeksi!AA146</f>
        <v>3.4934216964244758E-2</v>
      </c>
      <c r="AC113" s="55">
        <f>proyeksi!AB146</f>
        <v>0</v>
      </c>
      <c r="AD113" s="55">
        <f>proyeksi!AC146</f>
        <v>3.2929181369948109E-2</v>
      </c>
      <c r="AE113" s="55">
        <f>proyeksi!AD146</f>
        <v>1.4960840400633387E-3</v>
      </c>
      <c r="AF113" s="55">
        <f>proyeksi!AE146</f>
        <v>0</v>
      </c>
      <c r="AG113" s="55">
        <f>proyeksi!AF146</f>
        <v>3.2863507373479643E-2</v>
      </c>
      <c r="AH113" s="55">
        <f>proyeksi!AG146</f>
        <v>0.56930027577435516</v>
      </c>
      <c r="AI113" s="55">
        <f>proyeksi!AH146</f>
        <v>0</v>
      </c>
      <c r="AJ113" s="55">
        <f>proyeksi!AI146</f>
        <v>0</v>
      </c>
      <c r="AK113" s="55">
        <f>proyeksi!AJ146</f>
        <v>3.5438575394151909E-6</v>
      </c>
      <c r="AL113" s="55">
        <f>proyeksi!AK146</f>
        <v>3.248587065951652E-5</v>
      </c>
      <c r="AM113" s="55">
        <f>proyeksi!AL146</f>
        <v>0</v>
      </c>
      <c r="AN113" s="55">
        <f>proyeksi!AM146</f>
        <v>9.9245017593799514E-2</v>
      </c>
      <c r="AO113" s="55">
        <f>proyeksi!AN146</f>
        <v>0.18466918335758062</v>
      </c>
      <c r="AP113" s="55">
        <f>proyeksi!AO146</f>
        <v>0</v>
      </c>
      <c r="AQ113" s="55">
        <f>proyeksi!AP146</f>
        <v>0</v>
      </c>
      <c r="AR113" s="55">
        <f>proyeksi!AQ146</f>
        <v>0</v>
      </c>
      <c r="AS113" s="55">
        <f>proyeksi!AR146</f>
        <v>0</v>
      </c>
      <c r="AT113" s="55">
        <f>proyeksi!AS146</f>
        <v>0</v>
      </c>
      <c r="AU113" s="55">
        <f>proyeksi!AT146</f>
        <v>0</v>
      </c>
      <c r="AV113" s="55">
        <f>proyeksi!AU146</f>
        <v>0</v>
      </c>
      <c r="AX113" s="7">
        <v>26</v>
      </c>
      <c r="AY113" s="52">
        <f t="shared" si="19"/>
        <v>144.01408257029425</v>
      </c>
      <c r="AZ113" s="52">
        <f t="shared" si="25"/>
        <v>9.5929826041204661E-2</v>
      </c>
      <c r="BA113" s="52">
        <f t="shared" si="25"/>
        <v>0</v>
      </c>
      <c r="BB113" s="52">
        <f t="shared" si="25"/>
        <v>0</v>
      </c>
      <c r="BC113" s="52">
        <f t="shared" si="20"/>
        <v>81.350572714293662</v>
      </c>
      <c r="BD113" s="52">
        <f t="shared" si="25"/>
        <v>176.889904332344</v>
      </c>
      <c r="BE113" s="52">
        <f t="shared" si="25"/>
        <v>0</v>
      </c>
      <c r="BF113" s="52">
        <f t="shared" si="25"/>
        <v>166.73737809077733</v>
      </c>
      <c r="BG113" s="52">
        <f t="shared" si="23"/>
        <v>7.5754428098621043</v>
      </c>
      <c r="BH113" s="52">
        <f t="shared" si="23"/>
        <v>0</v>
      </c>
      <c r="BI113" s="52">
        <f t="shared" si="23"/>
        <v>166.4048368758327</v>
      </c>
      <c r="BJ113" s="52">
        <f t="shared" si="23"/>
        <v>2882.6600413334854</v>
      </c>
      <c r="BK113" s="52">
        <f t="shared" si="23"/>
        <v>0</v>
      </c>
      <c r="BL113" s="52">
        <f t="shared" si="23"/>
        <v>0</v>
      </c>
      <c r="BM113" s="52">
        <f t="shared" si="23"/>
        <v>1.7944373041371288E-2</v>
      </c>
      <c r="BN113" s="52">
        <f t="shared" si="23"/>
        <v>0.16449266800501794</v>
      </c>
      <c r="BO113" s="52">
        <f t="shared" si="23"/>
        <v>0</v>
      </c>
      <c r="BP113" s="52">
        <f t="shared" si="23"/>
        <v>502.52855776321036</v>
      </c>
      <c r="BQ113" s="52">
        <f t="shared" si="23"/>
        <v>935.07503576474505</v>
      </c>
      <c r="BR113" s="52">
        <f t="shared" si="23"/>
        <v>0</v>
      </c>
      <c r="BS113" s="52">
        <f t="shared" si="23"/>
        <v>0</v>
      </c>
      <c r="BT113" s="52">
        <f t="shared" si="23"/>
        <v>0</v>
      </c>
      <c r="BU113" s="52">
        <f t="shared" si="23"/>
        <v>0</v>
      </c>
      <c r="BV113" s="52">
        <f t="shared" ref="BV113:BV139" si="26">AT113*$D114</f>
        <v>0</v>
      </c>
      <c r="BW113" s="52">
        <f t="shared" si="24"/>
        <v>0</v>
      </c>
      <c r="BX113" s="52">
        <f t="shared" si="24"/>
        <v>0</v>
      </c>
      <c r="BY113" s="52">
        <f t="shared" si="21"/>
        <v>5063.5142191219329</v>
      </c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7">
        <v>26</v>
      </c>
      <c r="DE113" s="55">
        <f ca="1"/>
        <v>13623.732211149836</v>
      </c>
      <c r="DF113" s="55">
        <f ca="1"/>
        <v>9.68891243016167</v>
      </c>
      <c r="DG113" s="55">
        <f ca="1"/>
        <v>0</v>
      </c>
      <c r="DH113" s="55">
        <f ca="1"/>
        <v>0</v>
      </c>
      <c r="DI113" s="55">
        <f ca="1"/>
        <v>6028.0774381291603</v>
      </c>
      <c r="DJ113" s="55">
        <f ca="1"/>
        <v>12258.470370231438</v>
      </c>
      <c r="DK113" s="55">
        <f ca="1"/>
        <v>0</v>
      </c>
      <c r="DL113" s="55">
        <f ca="1"/>
        <v>0</v>
      </c>
      <c r="DM113" s="55">
        <f ca="1"/>
        <v>586.33927348332691</v>
      </c>
      <c r="DN113" s="55">
        <f ca="1"/>
        <v>0</v>
      </c>
      <c r="DO113" s="55">
        <f ca="1"/>
        <v>0</v>
      </c>
      <c r="DP113" s="55">
        <f ca="1"/>
        <v>161717.22831880854</v>
      </c>
      <c r="DQ113" s="55">
        <f ca="1"/>
        <v>0</v>
      </c>
      <c r="DR113" s="55">
        <f ca="1"/>
        <v>0</v>
      </c>
      <c r="DS113" s="55">
        <f ca="1"/>
        <v>0</v>
      </c>
      <c r="DT113" s="55">
        <f ca="1"/>
        <v>11.64608089475527</v>
      </c>
      <c r="DU113" s="55">
        <f ca="1"/>
        <v>0</v>
      </c>
      <c r="DV113" s="55">
        <f ca="1"/>
        <v>0</v>
      </c>
      <c r="DW113" s="55">
        <f ca="1"/>
        <v>0</v>
      </c>
      <c r="DX113" s="55">
        <f ca="1"/>
        <v>0</v>
      </c>
      <c r="DY113" s="55">
        <f ca="1"/>
        <v>0</v>
      </c>
      <c r="DZ113" s="55">
        <f ca="1"/>
        <v>0</v>
      </c>
      <c r="EA113" s="55">
        <f ca="1"/>
        <v>0</v>
      </c>
      <c r="EB113" s="55">
        <f ca="1"/>
        <v>0</v>
      </c>
      <c r="EC113" s="55">
        <f ca="1"/>
        <v>0</v>
      </c>
      <c r="ED113" s="55">
        <f ca="1"/>
        <v>0</v>
      </c>
      <c r="EE113" s="55">
        <f t="shared" ca="1" si="22"/>
        <v>194235.18260512722</v>
      </c>
    </row>
    <row r="114" spans="2:135" x14ac:dyDescent="0.3">
      <c r="B114" s="7">
        <v>26</v>
      </c>
      <c r="C114" s="52">
        <f>'energi-limbah'!D143</f>
        <v>2.7707506181654721E-4</v>
      </c>
      <c r="D114" s="52">
        <f>W30*$C114</f>
        <v>5063.5142191219338</v>
      </c>
      <c r="E114" s="52">
        <f>X30*$C114</f>
        <v>4573.1945557204544</v>
      </c>
      <c r="F114" s="52">
        <f>Y30*$C114</f>
        <v>4801.8542835064791</v>
      </c>
      <c r="G114" s="52">
        <f>Z30*$C114</f>
        <v>5041.9469976818027</v>
      </c>
      <c r="H114" s="52">
        <f>AA30*$C114</f>
        <v>5294.0443475658913</v>
      </c>
      <c r="I114" s="52">
        <f>AB30*$C114</f>
        <v>5558.7465649441901</v>
      </c>
      <c r="J114" s="52">
        <f>AC30*$C114</f>
        <v>5836.683893191399</v>
      </c>
      <c r="K114" s="52">
        <f>AD30*$C114</f>
        <v>6128.51808785097</v>
      </c>
      <c r="L114" s="52">
        <f>AE30*$C114</f>
        <v>6434.9439922435176</v>
      </c>
      <c r="M114" s="52">
        <f>AF30*$C114</f>
        <v>6756.6911918556907</v>
      </c>
      <c r="N114" s="52">
        <f>AG30*$C114</f>
        <v>7802.6165841699794</v>
      </c>
      <c r="O114" s="52">
        <f>AH30*$C114</f>
        <v>7449.2520390209011</v>
      </c>
      <c r="P114" s="52">
        <f>AI30*$C114</f>
        <v>7821.7146409719489</v>
      </c>
      <c r="Q114" s="52">
        <f>AJ30*$C114</f>
        <v>8212.8003730205473</v>
      </c>
      <c r="R114" s="52">
        <f>AK30*$C114</f>
        <v>8623.440391671571</v>
      </c>
      <c r="V114" s="7">
        <v>27</v>
      </c>
      <c r="W114" s="55">
        <f>proyeksi!V147</f>
        <v>0.21564103993898387</v>
      </c>
      <c r="X114" s="55">
        <f>proyeksi!W147</f>
        <v>0</v>
      </c>
      <c r="Y114" s="55">
        <f>proyeksi!X147</f>
        <v>0</v>
      </c>
      <c r="Z114" s="55">
        <f>proyeksi!Y147</f>
        <v>0</v>
      </c>
      <c r="AA114" s="55">
        <f>proyeksi!Z147</f>
        <v>9.8968843226123317E-5</v>
      </c>
      <c r="AB114" s="55">
        <f>proyeksi!AA147</f>
        <v>2.1519933485154741E-4</v>
      </c>
      <c r="AC114" s="55">
        <f>proyeksi!AB147</f>
        <v>0</v>
      </c>
      <c r="AD114" s="55">
        <f>proyeksi!AC147</f>
        <v>0.11016734960294351</v>
      </c>
      <c r="AE114" s="55">
        <f>proyeksi!AD147</f>
        <v>5.2224589148682304E-2</v>
      </c>
      <c r="AF114" s="55">
        <f>proyeksi!AE147</f>
        <v>0</v>
      </c>
      <c r="AG114" s="55">
        <f>proyeksi!AF147</f>
        <v>1.7459075129190706E-3</v>
      </c>
      <c r="AH114" s="55">
        <f>proyeksi!AG147</f>
        <v>0.26563651665666593</v>
      </c>
      <c r="AI114" s="55">
        <f>proyeksi!AH147</f>
        <v>0</v>
      </c>
      <c r="AJ114" s="55">
        <f>proyeksi!AI147</f>
        <v>0</v>
      </c>
      <c r="AK114" s="55">
        <f>proyeksi!AJ147</f>
        <v>2.1777770607585777E-8</v>
      </c>
      <c r="AL114" s="55">
        <f>proyeksi!AK147</f>
        <v>2.0011685195018111E-7</v>
      </c>
      <c r="AM114" s="55">
        <f>proyeksi!AL147</f>
        <v>0</v>
      </c>
      <c r="AN114" s="55">
        <f>proyeksi!AM147</f>
        <v>7.8850548751603677E-11</v>
      </c>
      <c r="AO114" s="55">
        <f>proyeksi!AN147</f>
        <v>1.3556222066968592E-2</v>
      </c>
      <c r="AP114" s="55">
        <f>proyeksi!AO147</f>
        <v>0</v>
      </c>
      <c r="AQ114" s="55">
        <f>proyeksi!AP147</f>
        <v>0</v>
      </c>
      <c r="AR114" s="55">
        <f>proyeksi!AQ147</f>
        <v>1.8506022827401731E-2</v>
      </c>
      <c r="AS114" s="55">
        <f>proyeksi!AR147</f>
        <v>0.32220796209388408</v>
      </c>
      <c r="AT114" s="55">
        <f>proyeksi!AS147</f>
        <v>0</v>
      </c>
      <c r="AU114" s="55">
        <f>proyeksi!AT147</f>
        <v>0</v>
      </c>
      <c r="AV114" s="55">
        <f>proyeksi!AU147</f>
        <v>0</v>
      </c>
      <c r="AX114" s="7">
        <v>27</v>
      </c>
      <c r="AY114" s="52">
        <f t="shared" si="19"/>
        <v>2488.0193956368685</v>
      </c>
      <c r="AZ114" s="52">
        <f t="shared" si="25"/>
        <v>0</v>
      </c>
      <c r="BA114" s="52">
        <f t="shared" si="25"/>
        <v>0</v>
      </c>
      <c r="BB114" s="52">
        <f t="shared" si="25"/>
        <v>0</v>
      </c>
      <c r="BC114" s="52">
        <f t="shared" si="20"/>
        <v>1.1418809776655339</v>
      </c>
      <c r="BD114" s="52">
        <f t="shared" si="25"/>
        <v>2.4829230984524164</v>
      </c>
      <c r="BE114" s="52">
        <f t="shared" si="25"/>
        <v>0</v>
      </c>
      <c r="BF114" s="52">
        <f t="shared" si="25"/>
        <v>1271.0869074624568</v>
      </c>
      <c r="BG114" s="52">
        <f t="shared" si="25"/>
        <v>602.5559456022562</v>
      </c>
      <c r="BH114" s="52">
        <f t="shared" si="25"/>
        <v>0</v>
      </c>
      <c r="BI114" s="52">
        <f t="shared" si="25"/>
        <v>20.143900977104717</v>
      </c>
      <c r="BJ114" s="52">
        <f t="shared" si="25"/>
        <v>3064.8563270618924</v>
      </c>
      <c r="BK114" s="52">
        <f t="shared" si="25"/>
        <v>0</v>
      </c>
      <c r="BL114" s="52">
        <f t="shared" si="25"/>
        <v>0</v>
      </c>
      <c r="BM114" s="52">
        <f t="shared" si="25"/>
        <v>2.5126717845886515E-4</v>
      </c>
      <c r="BN114" s="52">
        <f t="shared" si="25"/>
        <v>2.3089046926629679E-3</v>
      </c>
      <c r="BO114" s="52">
        <f t="shared" ref="BO114:BU139" si="27">AM114*$D115</f>
        <v>0</v>
      </c>
      <c r="BP114" s="52">
        <f t="shared" si="27"/>
        <v>9.0976047373037378E-7</v>
      </c>
      <c r="BQ114" s="52">
        <f t="shared" si="27"/>
        <v>156.40874039432305</v>
      </c>
      <c r="BR114" s="52">
        <f t="shared" si="27"/>
        <v>0</v>
      </c>
      <c r="BS114" s="52">
        <f t="shared" si="27"/>
        <v>0</v>
      </c>
      <c r="BT114" s="52">
        <f t="shared" si="27"/>
        <v>213.51846449869757</v>
      </c>
      <c r="BU114" s="52">
        <f t="shared" si="27"/>
        <v>3717.5653546516191</v>
      </c>
      <c r="BV114" s="52">
        <f t="shared" si="26"/>
        <v>0</v>
      </c>
      <c r="BW114" s="52">
        <f t="shared" si="24"/>
        <v>0</v>
      </c>
      <c r="BX114" s="52">
        <f t="shared" si="24"/>
        <v>0</v>
      </c>
      <c r="BY114" s="52">
        <f t="shared" si="21"/>
        <v>11537.782401442968</v>
      </c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7">
        <v>27</v>
      </c>
      <c r="DE114" s="55">
        <f ca="1"/>
        <v>235366.63482724773</v>
      </c>
      <c r="DF114" s="55">
        <f ca="1"/>
        <v>0</v>
      </c>
      <c r="DG114" s="55">
        <f ca="1"/>
        <v>0</v>
      </c>
      <c r="DH114" s="55">
        <f ca="1"/>
        <v>0</v>
      </c>
      <c r="DI114" s="55">
        <f ca="1"/>
        <v>84.613380445016048</v>
      </c>
      <c r="DJ114" s="55">
        <f ca="1"/>
        <v>172.06657072275246</v>
      </c>
      <c r="DK114" s="55">
        <f ca="1"/>
        <v>0</v>
      </c>
      <c r="DL114" s="55">
        <f ca="1"/>
        <v>0</v>
      </c>
      <c r="DM114" s="55">
        <f ca="1"/>
        <v>46637.830189614637</v>
      </c>
      <c r="DN114" s="55">
        <f ca="1"/>
        <v>0</v>
      </c>
      <c r="DO114" s="55">
        <f ca="1"/>
        <v>0</v>
      </c>
      <c r="DP114" s="55">
        <f ca="1"/>
        <v>171938.43994817216</v>
      </c>
      <c r="DQ114" s="55">
        <f ca="1"/>
        <v>0</v>
      </c>
      <c r="DR114" s="55">
        <f ca="1"/>
        <v>0</v>
      </c>
      <c r="DS114" s="55">
        <f ca="1"/>
        <v>0</v>
      </c>
      <c r="DT114" s="55">
        <f ca="1"/>
        <v>0.16347045224053811</v>
      </c>
      <c r="DU114" s="55">
        <f ca="1"/>
        <v>0</v>
      </c>
      <c r="DV114" s="55">
        <f ca="1"/>
        <v>0</v>
      </c>
      <c r="DW114" s="55">
        <f ca="1"/>
        <v>0</v>
      </c>
      <c r="DX114" s="55">
        <f ca="1"/>
        <v>0</v>
      </c>
      <c r="DY114" s="55">
        <f ca="1"/>
        <v>0</v>
      </c>
      <c r="DZ114" s="55">
        <f ca="1"/>
        <v>0</v>
      </c>
      <c r="EA114" s="55">
        <f ca="1"/>
        <v>0</v>
      </c>
      <c r="EB114" s="55">
        <f ca="1"/>
        <v>0</v>
      </c>
      <c r="EC114" s="55">
        <f ca="1"/>
        <v>0</v>
      </c>
      <c r="ED114" s="55">
        <f ca="1"/>
        <v>0</v>
      </c>
      <c r="EE114" s="55">
        <f t="shared" ca="1" si="22"/>
        <v>454199.7483866546</v>
      </c>
    </row>
    <row r="115" spans="2:135" x14ac:dyDescent="0.3">
      <c r="B115" s="7">
        <v>27</v>
      </c>
      <c r="C115" s="52">
        <f>'energi-limbah'!D144</f>
        <v>1.7128801107641181E-5</v>
      </c>
      <c r="D115" s="52">
        <f>W31*$C115</f>
        <v>11537.78240144297</v>
      </c>
      <c r="E115" s="52">
        <f>X31*$C115</f>
        <v>1321.3129367840472</v>
      </c>
      <c r="F115" s="52">
        <f>Y31*$C115</f>
        <v>1387.3785836232507</v>
      </c>
      <c r="G115" s="52">
        <f>Z31*$C115</f>
        <v>1456.747512804413</v>
      </c>
      <c r="H115" s="52">
        <f>AA31*$C115</f>
        <v>1529.5848884446341</v>
      </c>
      <c r="I115" s="52">
        <f>AB31*$C115</f>
        <v>1606.0641328668657</v>
      </c>
      <c r="J115" s="52">
        <f>AC31*$C115</f>
        <v>1686.3673395102087</v>
      </c>
      <c r="K115" s="52">
        <f>AD31*$C115</f>
        <v>1770.6857064857193</v>
      </c>
      <c r="L115" s="52">
        <f>AE31*$C115</f>
        <v>1859.2199918100052</v>
      </c>
      <c r="M115" s="52">
        <f>AF31*$C115</f>
        <v>1952.1809914005055</v>
      </c>
      <c r="N115" s="52">
        <f>AG31*$C115</f>
        <v>12329.179169285839</v>
      </c>
      <c r="O115" s="52">
        <f>AH31*$C115</f>
        <v>2152.2795430190572</v>
      </c>
      <c r="P115" s="52">
        <f>AI31*$C115</f>
        <v>2259.8935201700106</v>
      </c>
      <c r="Q115" s="52">
        <f>AJ31*$C115</f>
        <v>2372.888196178511</v>
      </c>
      <c r="R115" s="52">
        <f>AK31*$C115</f>
        <v>2491.5326059874383</v>
      </c>
      <c r="V115" s="7">
        <v>28</v>
      </c>
      <c r="W115" s="55">
        <f>proyeksi!V148</f>
        <v>0.21564103986725994</v>
      </c>
      <c r="X115" s="55">
        <f>proyeksi!W148</f>
        <v>0</v>
      </c>
      <c r="Y115" s="55">
        <f>proyeksi!X148</f>
        <v>0</v>
      </c>
      <c r="Z115" s="55">
        <f>proyeksi!Y148</f>
        <v>0</v>
      </c>
      <c r="AA115" s="55">
        <f>proyeksi!Z148</f>
        <v>9.8968842923954749E-5</v>
      </c>
      <c r="AB115" s="55">
        <f>proyeksi!AA148</f>
        <v>2.1519933502404248E-4</v>
      </c>
      <c r="AC115" s="55">
        <f>proyeksi!AB148</f>
        <v>0</v>
      </c>
      <c r="AD115" s="55">
        <f>proyeksi!AC148</f>
        <v>0.11016734959624683</v>
      </c>
      <c r="AE115" s="55">
        <f>proyeksi!AD148</f>
        <v>5.2224589159772059E-2</v>
      </c>
      <c r="AF115" s="55">
        <f>proyeksi!AE148</f>
        <v>0</v>
      </c>
      <c r="AG115" s="55">
        <f>proyeksi!AF148</f>
        <v>1.7459075127636175E-3</v>
      </c>
      <c r="AH115" s="55">
        <f>proyeksi!AG148</f>
        <v>0.26563651673527933</v>
      </c>
      <c r="AI115" s="55">
        <f>proyeksi!AH148</f>
        <v>0</v>
      </c>
      <c r="AJ115" s="55">
        <f>proyeksi!AI148</f>
        <v>0</v>
      </c>
      <c r="AK115" s="55">
        <f>proyeksi!AJ148</f>
        <v>2.1733466501158858E-8</v>
      </c>
      <c r="AL115" s="55">
        <f>proyeksi!AK148</f>
        <v>2.0011711563957225E-7</v>
      </c>
      <c r="AM115" s="55">
        <f>proyeksi!AL148</f>
        <v>0</v>
      </c>
      <c r="AN115" s="55">
        <f>proyeksi!AM148</f>
        <v>7.8946352675149711E-11</v>
      </c>
      <c r="AO115" s="55">
        <f>proyeksi!AN148</f>
        <v>1.3556222067295863E-2</v>
      </c>
      <c r="AP115" s="55">
        <f>proyeksi!AO148</f>
        <v>0</v>
      </c>
      <c r="AQ115" s="55">
        <f>proyeksi!AP148</f>
        <v>0</v>
      </c>
      <c r="AR115" s="55">
        <f>proyeksi!AQ148</f>
        <v>1.8506022831926545E-2</v>
      </c>
      <c r="AS115" s="55">
        <f>proyeksi!AR148</f>
        <v>0.3222079621219795</v>
      </c>
      <c r="AT115" s="55">
        <f>proyeksi!AS148</f>
        <v>0</v>
      </c>
      <c r="AU115" s="55">
        <f>proyeksi!AT148</f>
        <v>0</v>
      </c>
      <c r="AV115" s="55">
        <f>proyeksi!AU148</f>
        <v>0</v>
      </c>
      <c r="AX115" s="7">
        <v>28</v>
      </c>
      <c r="AY115" s="52">
        <f t="shared" si="19"/>
        <v>1288.6736142064117</v>
      </c>
      <c r="AZ115" s="52">
        <f t="shared" si="25"/>
        <v>0</v>
      </c>
      <c r="BA115" s="52">
        <f t="shared" si="25"/>
        <v>0</v>
      </c>
      <c r="BB115" s="52">
        <f t="shared" si="25"/>
        <v>0</v>
      </c>
      <c r="BC115" s="52">
        <f t="shared" si="20"/>
        <v>0.5914390720020043</v>
      </c>
      <c r="BD115" s="52">
        <f t="shared" si="25"/>
        <v>1.2860339804100254</v>
      </c>
      <c r="BE115" s="52">
        <f t="shared" si="25"/>
        <v>0</v>
      </c>
      <c r="BF115" s="52">
        <f t="shared" si="25"/>
        <v>658.36149120375057</v>
      </c>
      <c r="BG115" s="52">
        <f t="shared" si="25"/>
        <v>312.09481323404827</v>
      </c>
      <c r="BH115" s="52">
        <f t="shared" si="25"/>
        <v>0</v>
      </c>
      <c r="BI115" s="52">
        <f t="shared" si="25"/>
        <v>10.433565641902719</v>
      </c>
      <c r="BJ115" s="52">
        <f t="shared" si="25"/>
        <v>1587.4472238548481</v>
      </c>
      <c r="BK115" s="52">
        <f t="shared" si="25"/>
        <v>0</v>
      </c>
      <c r="BL115" s="52">
        <f t="shared" si="25"/>
        <v>0</v>
      </c>
      <c r="BM115" s="52">
        <f t="shared" si="25"/>
        <v>1.2987947397453923E-4</v>
      </c>
      <c r="BN115" s="52">
        <f t="shared" si="25"/>
        <v>1.1959024443332039E-3</v>
      </c>
      <c r="BO115" s="52">
        <f t="shared" si="27"/>
        <v>0</v>
      </c>
      <c r="BP115" s="52">
        <f t="shared" si="27"/>
        <v>4.7178441401007851E-7</v>
      </c>
      <c r="BQ115" s="52">
        <f t="shared" si="27"/>
        <v>81.012156578360191</v>
      </c>
      <c r="BR115" s="52">
        <f t="shared" si="27"/>
        <v>0</v>
      </c>
      <c r="BS115" s="52">
        <f t="shared" si="27"/>
        <v>0</v>
      </c>
      <c r="BT115" s="52">
        <f t="shared" si="27"/>
        <v>110.59222929960445</v>
      </c>
      <c r="BU115" s="52">
        <f t="shared" si="27"/>
        <v>1925.5189055358267</v>
      </c>
      <c r="BV115" s="52">
        <f t="shared" si="26"/>
        <v>0</v>
      </c>
      <c r="BW115" s="52">
        <f t="shared" si="24"/>
        <v>0</v>
      </c>
      <c r="BX115" s="52">
        <f t="shared" si="24"/>
        <v>0</v>
      </c>
      <c r="BY115" s="52">
        <f t="shared" si="21"/>
        <v>5976.0127988608674</v>
      </c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7">
        <v>28</v>
      </c>
      <c r="DE115" s="55">
        <f ca="1"/>
        <v>121908.52390392654</v>
      </c>
      <c r="DF115" s="55">
        <f ca="1"/>
        <v>0</v>
      </c>
      <c r="DG115" s="55">
        <f ca="1"/>
        <v>0</v>
      </c>
      <c r="DH115" s="55">
        <f ca="1"/>
        <v>0</v>
      </c>
      <c r="DI115" s="55">
        <f ca="1"/>
        <v>43.825635235348514</v>
      </c>
      <c r="DJ115" s="55">
        <f ca="1"/>
        <v>89.122154842414758</v>
      </c>
      <c r="DK115" s="55">
        <f ca="1"/>
        <v>0</v>
      </c>
      <c r="DL115" s="55">
        <f ca="1"/>
        <v>0</v>
      </c>
      <c r="DM115" s="55">
        <f ca="1"/>
        <v>24156.138544315338</v>
      </c>
      <c r="DN115" s="55">
        <f ca="1"/>
        <v>0</v>
      </c>
      <c r="DO115" s="55">
        <f ca="1"/>
        <v>0</v>
      </c>
      <c r="DP115" s="55">
        <f ca="1"/>
        <v>89055.789258256977</v>
      </c>
      <c r="DQ115" s="55">
        <f ca="1"/>
        <v>0</v>
      </c>
      <c r="DR115" s="55">
        <f ca="1"/>
        <v>0</v>
      </c>
      <c r="DS115" s="55">
        <f ca="1"/>
        <v>0</v>
      </c>
      <c r="DT115" s="55">
        <f ca="1"/>
        <v>8.4669893058790829E-2</v>
      </c>
      <c r="DU115" s="55">
        <f ca="1"/>
        <v>0</v>
      </c>
      <c r="DV115" s="55">
        <f ca="1"/>
        <v>0</v>
      </c>
      <c r="DW115" s="55">
        <f ca="1"/>
        <v>0</v>
      </c>
      <c r="DX115" s="55">
        <f ca="1"/>
        <v>0</v>
      </c>
      <c r="DY115" s="55">
        <f ca="1"/>
        <v>0</v>
      </c>
      <c r="DZ115" s="55">
        <f ca="1"/>
        <v>0</v>
      </c>
      <c r="EA115" s="55">
        <f ca="1"/>
        <v>0</v>
      </c>
      <c r="EB115" s="55">
        <f ca="1"/>
        <v>0</v>
      </c>
      <c r="EC115" s="55">
        <f ca="1"/>
        <v>0</v>
      </c>
      <c r="ED115" s="55">
        <f ca="1"/>
        <v>0</v>
      </c>
      <c r="EE115" s="55">
        <f t="shared" ca="1" si="22"/>
        <v>235253.48416646969</v>
      </c>
    </row>
    <row r="116" spans="2:135" x14ac:dyDescent="0.3">
      <c r="B116" s="7">
        <v>28</v>
      </c>
      <c r="C116" s="52">
        <f>'energi-limbah'!D145</f>
        <v>3.1870134756211349E-4</v>
      </c>
      <c r="D116" s="52">
        <f>W32*$C116</f>
        <v>5976.0127988608665</v>
      </c>
      <c r="E116" s="52">
        <f>X32*$C116</f>
        <v>5935.2013509941698</v>
      </c>
      <c r="F116" s="52">
        <f>Y32*$C116</f>
        <v>6231.961418543875</v>
      </c>
      <c r="G116" s="52">
        <f>Z32*$C116</f>
        <v>6543.5594894710684</v>
      </c>
      <c r="H116" s="52">
        <f>AA32*$C116</f>
        <v>6870.7374639446243</v>
      </c>
      <c r="I116" s="52">
        <f>AB32*$C116</f>
        <v>7214.2743371418555</v>
      </c>
      <c r="J116" s="52">
        <f>AC32*$C116</f>
        <v>7574.9880539989472</v>
      </c>
      <c r="K116" s="52">
        <f>AD32*$C116</f>
        <v>7953.7374566988956</v>
      </c>
      <c r="L116" s="52">
        <f>AE32*$C116</f>
        <v>8351.4243295338401</v>
      </c>
      <c r="M116" s="52">
        <f>AF32*$C116</f>
        <v>8768.9955460105339</v>
      </c>
      <c r="N116" s="52">
        <f>AG32*$C116</f>
        <v>9530.8854069393874</v>
      </c>
      <c r="O116" s="52">
        <f>AH32*$C116</f>
        <v>9667.8175894766136</v>
      </c>
      <c r="P116" s="52">
        <f>AI32*$C116</f>
        <v>10151.208468950441</v>
      </c>
      <c r="Q116" s="52">
        <f>AJ32*$C116</f>
        <v>10658.768892397969</v>
      </c>
      <c r="R116" s="52">
        <f>AK32*$C116</f>
        <v>11191.707337017862</v>
      </c>
      <c r="V116" s="7">
        <v>29</v>
      </c>
      <c r="W116" s="55">
        <f>proyeksi!V149</f>
        <v>0.21564103986456909</v>
      </c>
      <c r="X116" s="55">
        <f>proyeksi!W149</f>
        <v>0</v>
      </c>
      <c r="Y116" s="55">
        <f>proyeksi!X149</f>
        <v>0</v>
      </c>
      <c r="Z116" s="55">
        <f>proyeksi!Y149</f>
        <v>0</v>
      </c>
      <c r="AA116" s="55">
        <f>proyeksi!Z149</f>
        <v>9.8968843673178619E-5</v>
      </c>
      <c r="AB116" s="55">
        <f>proyeksi!AA149</f>
        <v>2.1519933464490438E-4</v>
      </c>
      <c r="AC116" s="55">
        <f>proyeksi!AB149</f>
        <v>0</v>
      </c>
      <c r="AD116" s="55">
        <f>proyeksi!AC149</f>
        <v>0.11016734958747174</v>
      </c>
      <c r="AE116" s="55">
        <f>proyeksi!AD149</f>
        <v>5.222458913984971E-2</v>
      </c>
      <c r="AF116" s="55">
        <f>proyeksi!AE149</f>
        <v>0</v>
      </c>
      <c r="AG116" s="55">
        <f>proyeksi!AF149</f>
        <v>1.7459075131934093E-3</v>
      </c>
      <c r="AH116" s="55">
        <f>proyeksi!AG149</f>
        <v>0.26563651668021088</v>
      </c>
      <c r="AI116" s="55">
        <f>proyeksi!AH149</f>
        <v>0</v>
      </c>
      <c r="AJ116" s="55">
        <f>proyeksi!AI149</f>
        <v>0</v>
      </c>
      <c r="AK116" s="55">
        <f>proyeksi!AJ149</f>
        <v>2.18367208458995E-8</v>
      </c>
      <c r="AL116" s="55">
        <f>proyeksi!AK149</f>
        <v>2.0011681037975784E-7</v>
      </c>
      <c r="AM116" s="55">
        <f>proyeksi!AL149</f>
        <v>0</v>
      </c>
      <c r="AN116" s="55">
        <f>proyeksi!AM149</f>
        <v>7.889910086657119E-11</v>
      </c>
      <c r="AO116" s="55">
        <f>proyeksi!AN149</f>
        <v>1.355622206582391E-2</v>
      </c>
      <c r="AP116" s="55">
        <f>proyeksi!AO149</f>
        <v>0</v>
      </c>
      <c r="AQ116" s="55">
        <f>proyeksi!AP149</f>
        <v>0</v>
      </c>
      <c r="AR116" s="55">
        <f>proyeksi!AQ149</f>
        <v>1.8506022829836835E-2</v>
      </c>
      <c r="AS116" s="55">
        <f>proyeksi!AR149</f>
        <v>0.32220796210829594</v>
      </c>
      <c r="AT116" s="55">
        <f>proyeksi!AS149</f>
        <v>0</v>
      </c>
      <c r="AU116" s="55">
        <f>proyeksi!AT149</f>
        <v>0</v>
      </c>
      <c r="AV116" s="55">
        <f>proyeksi!AU149</f>
        <v>0</v>
      </c>
      <c r="AX116" s="7">
        <v>29</v>
      </c>
      <c r="AY116" s="52">
        <f t="shared" si="19"/>
        <v>245.54447531186287</v>
      </c>
      <c r="AZ116" s="52">
        <f t="shared" si="25"/>
        <v>0</v>
      </c>
      <c r="BA116" s="52">
        <f t="shared" si="25"/>
        <v>0</v>
      </c>
      <c r="BB116" s="52">
        <f t="shared" si="25"/>
        <v>0</v>
      </c>
      <c r="BC116" s="52">
        <f t="shared" si="20"/>
        <v>0.11269307923581963</v>
      </c>
      <c r="BD116" s="52">
        <f t="shared" si="25"/>
        <v>0.24504151782068587</v>
      </c>
      <c r="BE116" s="52">
        <f t="shared" si="25"/>
        <v>0</v>
      </c>
      <c r="BF116" s="52">
        <f t="shared" si="25"/>
        <v>125.44450753874764</v>
      </c>
      <c r="BG116" s="52">
        <f t="shared" si="25"/>
        <v>59.466692178704186</v>
      </c>
      <c r="BH116" s="52">
        <f t="shared" si="25"/>
        <v>0</v>
      </c>
      <c r="BI116" s="52">
        <f t="shared" si="25"/>
        <v>1.9880164950945973</v>
      </c>
      <c r="BJ116" s="52">
        <f t="shared" si="25"/>
        <v>302.47293906984254</v>
      </c>
      <c r="BK116" s="52">
        <f t="shared" si="25"/>
        <v>0</v>
      </c>
      <c r="BL116" s="52">
        <f t="shared" si="25"/>
        <v>0</v>
      </c>
      <c r="BM116" s="52">
        <f t="shared" si="25"/>
        <v>2.4864868793090049E-5</v>
      </c>
      <c r="BN116" s="52">
        <f t="shared" si="25"/>
        <v>2.2786746547244204E-4</v>
      </c>
      <c r="BO116" s="52">
        <f t="shared" si="27"/>
        <v>0</v>
      </c>
      <c r="BP116" s="52">
        <f t="shared" si="27"/>
        <v>8.9840219361894697E-8</v>
      </c>
      <c r="BQ116" s="52">
        <f t="shared" si="27"/>
        <v>15.436094337396787</v>
      </c>
      <c r="BR116" s="52">
        <f t="shared" si="27"/>
        <v>0</v>
      </c>
      <c r="BS116" s="52">
        <f t="shared" si="27"/>
        <v>0</v>
      </c>
      <c r="BT116" s="52">
        <f t="shared" si="27"/>
        <v>21.072295276981976</v>
      </c>
      <c r="BU116" s="52">
        <f t="shared" si="27"/>
        <v>366.88927602498239</v>
      </c>
      <c r="BV116" s="52">
        <f t="shared" si="26"/>
        <v>0</v>
      </c>
      <c r="BW116" s="52">
        <f t="shared" si="24"/>
        <v>0</v>
      </c>
      <c r="BX116" s="52">
        <f t="shared" si="24"/>
        <v>0</v>
      </c>
      <c r="BY116" s="52">
        <f t="shared" si="21"/>
        <v>1138.672283652844</v>
      </c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7">
        <v>29</v>
      </c>
      <c r="DE116" s="55">
        <f ca="1"/>
        <v>23228.507364502228</v>
      </c>
      <c r="DF116" s="55">
        <f ca="1"/>
        <v>0</v>
      </c>
      <c r="DG116" s="55">
        <f ca="1"/>
        <v>0</v>
      </c>
      <c r="DH116" s="55">
        <f ca="1"/>
        <v>0</v>
      </c>
      <c r="DI116" s="55">
        <f ca="1"/>
        <v>8.3505571713742341</v>
      </c>
      <c r="DJ116" s="55">
        <f ca="1"/>
        <v>16.981377184973528</v>
      </c>
      <c r="DK116" s="55">
        <f ca="1"/>
        <v>0</v>
      </c>
      <c r="DL116" s="55">
        <f ca="1"/>
        <v>0</v>
      </c>
      <c r="DM116" s="55">
        <f ca="1"/>
        <v>4602.7219746317041</v>
      </c>
      <c r="DN116" s="55">
        <f ca="1"/>
        <v>0</v>
      </c>
      <c r="DO116" s="55">
        <f ca="1"/>
        <v>0</v>
      </c>
      <c r="DP116" s="55">
        <f ca="1"/>
        <v>16968.731881818167</v>
      </c>
      <c r="DQ116" s="55">
        <f ca="1"/>
        <v>0</v>
      </c>
      <c r="DR116" s="55">
        <f ca="1"/>
        <v>0</v>
      </c>
      <c r="DS116" s="55">
        <f ca="1"/>
        <v>0</v>
      </c>
      <c r="DT116" s="55">
        <f ca="1"/>
        <v>1.6133016555448895E-2</v>
      </c>
      <c r="DU116" s="55">
        <f ca="1"/>
        <v>0</v>
      </c>
      <c r="DV116" s="55">
        <f ca="1"/>
        <v>0</v>
      </c>
      <c r="DW116" s="55">
        <f ca="1"/>
        <v>0</v>
      </c>
      <c r="DX116" s="55">
        <f ca="1"/>
        <v>0</v>
      </c>
      <c r="DY116" s="55">
        <f ca="1"/>
        <v>0</v>
      </c>
      <c r="DZ116" s="55">
        <f ca="1"/>
        <v>0</v>
      </c>
      <c r="EA116" s="55">
        <f ca="1"/>
        <v>0</v>
      </c>
      <c r="EB116" s="55">
        <f ca="1"/>
        <v>0</v>
      </c>
      <c r="EC116" s="55">
        <f ca="1"/>
        <v>0</v>
      </c>
      <c r="ED116" s="55">
        <f ca="1"/>
        <v>0</v>
      </c>
      <c r="EE116" s="55">
        <f t="shared" ca="1" si="22"/>
        <v>44825.309288325006</v>
      </c>
    </row>
    <row r="117" spans="2:135" x14ac:dyDescent="0.3">
      <c r="B117" s="7">
        <v>29</v>
      </c>
      <c r="C117" s="52">
        <f>'energi-limbah'!D146</f>
        <v>3.7231160818731942E-4</v>
      </c>
      <c r="D117" s="52">
        <f>W33*$C117</f>
        <v>1138.672283652844</v>
      </c>
      <c r="E117" s="52">
        <f>X33*$C117</f>
        <v>691.69038985839211</v>
      </c>
      <c r="F117" s="52">
        <f>Y33*$C117</f>
        <v>726.27490935131198</v>
      </c>
      <c r="G117" s="52">
        <f>Z33*$C117</f>
        <v>762.58865481887722</v>
      </c>
      <c r="H117" s="52">
        <f>AA33*$C117</f>
        <v>800.71808755982136</v>
      </c>
      <c r="I117" s="52">
        <f>AB33*$C117</f>
        <v>840.75399193781243</v>
      </c>
      <c r="J117" s="52">
        <f>AC33*$C117</f>
        <v>882.79169153470309</v>
      </c>
      <c r="K117" s="52">
        <f>AD33*$C117</f>
        <v>926.93127611143814</v>
      </c>
      <c r="L117" s="52">
        <f>AE33*$C117</f>
        <v>973.27783991701006</v>
      </c>
      <c r="M117" s="52">
        <f>AF33*$C117</f>
        <v>1021.941731912861</v>
      </c>
      <c r="N117" s="52">
        <f>AG33*$C117</f>
        <v>1552.9583499152598</v>
      </c>
      <c r="O117" s="52">
        <f>AH33*$C117</f>
        <v>1126.6907594339293</v>
      </c>
      <c r="P117" s="52">
        <f>AI33*$C117</f>
        <v>1183.0252974056257</v>
      </c>
      <c r="Q117" s="52">
        <f>AJ33*$C117</f>
        <v>1242.1765622759067</v>
      </c>
      <c r="R117" s="52">
        <f>AK33*$C117</f>
        <v>1304.2853903897021</v>
      </c>
      <c r="V117" s="7">
        <v>30</v>
      </c>
      <c r="W117" s="55">
        <f>proyeksi!V150</f>
        <v>0</v>
      </c>
      <c r="X117" s="55">
        <f>proyeksi!W150</f>
        <v>0</v>
      </c>
      <c r="Y117" s="55">
        <f>proyeksi!X150</f>
        <v>0</v>
      </c>
      <c r="Z117" s="55">
        <f>proyeksi!Y150</f>
        <v>0</v>
      </c>
      <c r="AA117" s="55">
        <f>proyeksi!Z150</f>
        <v>0.17431329654172553</v>
      </c>
      <c r="AB117" s="55">
        <f>proyeksi!AA150</f>
        <v>0.37902944406537131</v>
      </c>
      <c r="AC117" s="55">
        <f>proyeksi!AB150</f>
        <v>0</v>
      </c>
      <c r="AD117" s="55">
        <f>proyeksi!AC150</f>
        <v>0.44006469293093392</v>
      </c>
      <c r="AE117" s="55">
        <f>proyeksi!AD150</f>
        <v>0</v>
      </c>
      <c r="AF117" s="55">
        <f>proyeksi!AE150</f>
        <v>0</v>
      </c>
      <c r="AG117" s="55">
        <f>proyeksi!AF150</f>
        <v>0</v>
      </c>
      <c r="AH117" s="55">
        <f>proyeksi!AG150</f>
        <v>0</v>
      </c>
      <c r="AI117" s="55">
        <f>proyeksi!AH150</f>
        <v>0</v>
      </c>
      <c r="AJ117" s="55">
        <f>proyeksi!AI150</f>
        <v>0</v>
      </c>
      <c r="AK117" s="55">
        <f>proyeksi!AJ150</f>
        <v>3.833295358783835E-5</v>
      </c>
      <c r="AL117" s="55">
        <f>proyeksi!AK150</f>
        <v>3.5246536347015154E-4</v>
      </c>
      <c r="AM117" s="55">
        <f>proyeksi!AL150</f>
        <v>0</v>
      </c>
      <c r="AN117" s="55">
        <f>proyeksi!AM150</f>
        <v>0</v>
      </c>
      <c r="AO117" s="55">
        <f>proyeksi!AN150</f>
        <v>6.2017681449112304E-3</v>
      </c>
      <c r="AP117" s="55">
        <f>proyeksi!AO150</f>
        <v>0</v>
      </c>
      <c r="AQ117" s="55">
        <f>proyeksi!AP150</f>
        <v>0</v>
      </c>
      <c r="AR117" s="55">
        <f>proyeksi!AQ150</f>
        <v>0</v>
      </c>
      <c r="AS117" s="55">
        <f>proyeksi!AR150</f>
        <v>0</v>
      </c>
      <c r="AT117" s="55">
        <f>proyeksi!AS150</f>
        <v>0</v>
      </c>
      <c r="AU117" s="55">
        <f>proyeksi!AT150</f>
        <v>0</v>
      </c>
      <c r="AV117" s="55">
        <f>proyeksi!AU150</f>
        <v>0</v>
      </c>
      <c r="AX117" s="7">
        <v>30</v>
      </c>
      <c r="AY117" s="52">
        <f t="shared" si="19"/>
        <v>0</v>
      </c>
      <c r="AZ117" s="52">
        <f t="shared" si="25"/>
        <v>0</v>
      </c>
      <c r="BA117" s="52">
        <f t="shared" si="25"/>
        <v>0</v>
      </c>
      <c r="BB117" s="52">
        <f t="shared" si="25"/>
        <v>0</v>
      </c>
      <c r="BC117" s="52">
        <f t="shared" si="20"/>
        <v>19174.295174677049</v>
      </c>
      <c r="BD117" s="52">
        <f t="shared" si="25"/>
        <v>41692.874752463402</v>
      </c>
      <c r="BE117" s="52">
        <f t="shared" si="25"/>
        <v>0</v>
      </c>
      <c r="BF117" s="52">
        <f t="shared" si="25"/>
        <v>48406.693497369255</v>
      </c>
      <c r="BG117" s="52">
        <f t="shared" si="25"/>
        <v>0</v>
      </c>
      <c r="BH117" s="52">
        <f t="shared" si="25"/>
        <v>0</v>
      </c>
      <c r="BI117" s="52">
        <f t="shared" si="25"/>
        <v>0</v>
      </c>
      <c r="BJ117" s="52">
        <f t="shared" si="25"/>
        <v>0</v>
      </c>
      <c r="BK117" s="52">
        <f t="shared" si="25"/>
        <v>0</v>
      </c>
      <c r="BL117" s="52">
        <f t="shared" si="25"/>
        <v>0</v>
      </c>
      <c r="BM117" s="52">
        <f t="shared" si="25"/>
        <v>4.2165880721237397</v>
      </c>
      <c r="BN117" s="52">
        <f t="shared" si="25"/>
        <v>38.770851404378007</v>
      </c>
      <c r="BO117" s="52">
        <f t="shared" si="27"/>
        <v>0</v>
      </c>
      <c r="BP117" s="52">
        <f t="shared" si="27"/>
        <v>0</v>
      </c>
      <c r="BQ117" s="52">
        <f t="shared" si="27"/>
        <v>682.1885385374062</v>
      </c>
      <c r="BR117" s="52">
        <f t="shared" si="27"/>
        <v>0</v>
      </c>
      <c r="BS117" s="52">
        <f t="shared" si="27"/>
        <v>0</v>
      </c>
      <c r="BT117" s="52">
        <f t="shared" si="27"/>
        <v>0</v>
      </c>
      <c r="BU117" s="52">
        <f t="shared" si="27"/>
        <v>0</v>
      </c>
      <c r="BV117" s="52">
        <f t="shared" si="26"/>
        <v>0</v>
      </c>
      <c r="BW117" s="52">
        <f t="shared" si="24"/>
        <v>0</v>
      </c>
      <c r="BX117" s="52">
        <f t="shared" si="24"/>
        <v>0</v>
      </c>
      <c r="BY117" s="52">
        <f t="shared" si="21"/>
        <v>109999.03940252362</v>
      </c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7">
        <v>30</v>
      </c>
      <c r="DE117" s="55">
        <f ca="1"/>
        <v>0</v>
      </c>
      <c r="DF117" s="55">
        <f ca="1"/>
        <v>0</v>
      </c>
      <c r="DG117" s="55">
        <f ca="1"/>
        <v>0</v>
      </c>
      <c r="DH117" s="55">
        <f ca="1"/>
        <v>0</v>
      </c>
      <c r="DI117" s="55">
        <f ca="1"/>
        <v>1420815.2724435693</v>
      </c>
      <c r="DJ117" s="55">
        <f ca="1"/>
        <v>2889316.2203457137</v>
      </c>
      <c r="DK117" s="55">
        <f ca="1"/>
        <v>0</v>
      </c>
      <c r="DL117" s="55">
        <f ca="1"/>
        <v>0</v>
      </c>
      <c r="DM117" s="55">
        <f ca="1"/>
        <v>0</v>
      </c>
      <c r="DN117" s="55">
        <f ca="1"/>
        <v>0</v>
      </c>
      <c r="DO117" s="55">
        <f ca="1"/>
        <v>0</v>
      </c>
      <c r="DP117" s="55">
        <f ca="1"/>
        <v>0</v>
      </c>
      <c r="DQ117" s="55">
        <f ca="1"/>
        <v>0</v>
      </c>
      <c r="DR117" s="55">
        <f ca="1"/>
        <v>0</v>
      </c>
      <c r="DS117" s="55">
        <f ca="1"/>
        <v>0</v>
      </c>
      <c r="DT117" s="55">
        <f ca="1"/>
        <v>2744.9762794299627</v>
      </c>
      <c r="DU117" s="55">
        <f ca="1"/>
        <v>0</v>
      </c>
      <c r="DV117" s="55">
        <f ca="1"/>
        <v>0</v>
      </c>
      <c r="DW117" s="55">
        <f ca="1"/>
        <v>0</v>
      </c>
      <c r="DX117" s="55">
        <f ca="1"/>
        <v>0</v>
      </c>
      <c r="DY117" s="55">
        <f ca="1"/>
        <v>0</v>
      </c>
      <c r="DZ117" s="55">
        <f ca="1"/>
        <v>0</v>
      </c>
      <c r="EA117" s="55">
        <f ca="1"/>
        <v>0</v>
      </c>
      <c r="EB117" s="55">
        <f ca="1"/>
        <v>0</v>
      </c>
      <c r="EC117" s="55">
        <f ca="1"/>
        <v>0</v>
      </c>
      <c r="ED117" s="55">
        <f ca="1"/>
        <v>0</v>
      </c>
      <c r="EE117" s="55">
        <f t="shared" ca="1" si="22"/>
        <v>4312876.4690687135</v>
      </c>
    </row>
    <row r="118" spans="2:135" x14ac:dyDescent="0.3">
      <c r="B118" s="7">
        <v>30</v>
      </c>
      <c r="C118" s="52">
        <f>'energi-limbah'!D147</f>
        <v>9.9456917187413154E-5</v>
      </c>
      <c r="D118" s="52">
        <f>W34*$C118</f>
        <v>109999.03940252362</v>
      </c>
      <c r="E118" s="52">
        <f>X34*$C118</f>
        <v>42887.977753660256</v>
      </c>
      <c r="F118" s="52">
        <f>Y34*$C118</f>
        <v>45032.376641343275</v>
      </c>
      <c r="G118" s="52">
        <f>Z34*$C118</f>
        <v>47283.995473410454</v>
      </c>
      <c r="H118" s="52">
        <f>AA34*$C118</f>
        <v>49648.195247080977</v>
      </c>
      <c r="I118" s="52">
        <f>AB34*$C118</f>
        <v>52130.605009435036</v>
      </c>
      <c r="J118" s="52">
        <f>AC34*$C118</f>
        <v>54737.135259906761</v>
      </c>
      <c r="K118" s="52">
        <f>AD34*$C118</f>
        <v>57473.992022902108</v>
      </c>
      <c r="L118" s="52">
        <f>AE34*$C118</f>
        <v>60347.691624047235</v>
      </c>
      <c r="M118" s="52">
        <f>AF34*$C118</f>
        <v>63365.076205249577</v>
      </c>
      <c r="N118" s="52">
        <f>AG34*$C118</f>
        <v>135686.67631931155</v>
      </c>
      <c r="O118" s="52">
        <f>AH34*$C118</f>
        <v>69859.996516287676</v>
      </c>
      <c r="P118" s="52">
        <f>AI34*$C118</f>
        <v>73352.996342102051</v>
      </c>
      <c r="Q118" s="52">
        <f>AJ34*$C118</f>
        <v>77020.646159207114</v>
      </c>
      <c r="R118" s="52">
        <f>AK34*$C118</f>
        <v>80871.678467167541</v>
      </c>
      <c r="V118" s="7">
        <v>31</v>
      </c>
      <c r="W118" s="55">
        <f>proyeksi!V151</f>
        <v>0</v>
      </c>
      <c r="X118" s="55">
        <f>proyeksi!W151</f>
        <v>0</v>
      </c>
      <c r="Y118" s="55">
        <f>proyeksi!X151</f>
        <v>0</v>
      </c>
      <c r="Z118" s="55">
        <f>proyeksi!Y151</f>
        <v>0</v>
      </c>
      <c r="AA118" s="55">
        <f>proyeksi!Z151</f>
        <v>0.14227565815761356</v>
      </c>
      <c r="AB118" s="55">
        <f>proyeksi!AA151</f>
        <v>0.30936632312292905</v>
      </c>
      <c r="AC118" s="55">
        <f>proyeksi!AB151</f>
        <v>0</v>
      </c>
      <c r="AD118" s="55">
        <f>proyeksi!AC151</f>
        <v>9.7471905645614254E-2</v>
      </c>
      <c r="AE118" s="55">
        <f>proyeksi!AD151</f>
        <v>2.2561689181969762E-2</v>
      </c>
      <c r="AF118" s="55">
        <f>proyeksi!AE151</f>
        <v>0</v>
      </c>
      <c r="AG118" s="55">
        <f>proyeksi!AF151</f>
        <v>5.9931023732858746E-2</v>
      </c>
      <c r="AH118" s="55">
        <f>proyeksi!AG151</f>
        <v>1.1552670599655425E-2</v>
      </c>
      <c r="AI118" s="55">
        <f>proyeksi!AH151</f>
        <v>0</v>
      </c>
      <c r="AJ118" s="55">
        <f>proyeksi!AI151</f>
        <v>0</v>
      </c>
      <c r="AK118" s="55">
        <f>proyeksi!AJ151</f>
        <v>3.1287608634256533E-5</v>
      </c>
      <c r="AL118" s="55">
        <f>proyeksi!AK151</f>
        <v>2.8768454573539613E-4</v>
      </c>
      <c r="AM118" s="55">
        <f>proyeksi!AL151</f>
        <v>0</v>
      </c>
      <c r="AN118" s="55">
        <f>proyeksi!AM151</f>
        <v>2.9910348282881794E-2</v>
      </c>
      <c r="AO118" s="55">
        <f>proyeksi!AN151</f>
        <v>0.32661140912210779</v>
      </c>
      <c r="AP118" s="55">
        <f>proyeksi!AO151</f>
        <v>0</v>
      </c>
      <c r="AQ118" s="55">
        <f>proyeksi!AP151</f>
        <v>0</v>
      </c>
      <c r="AR118" s="55">
        <f>proyeksi!AQ151</f>
        <v>0</v>
      </c>
      <c r="AS118" s="55">
        <f>proyeksi!AR151</f>
        <v>0</v>
      </c>
      <c r="AT118" s="55">
        <f>proyeksi!AS151</f>
        <v>0</v>
      </c>
      <c r="AU118" s="55">
        <f>proyeksi!AT151</f>
        <v>0</v>
      </c>
      <c r="AV118" s="55">
        <f>proyeksi!AU151</f>
        <v>0</v>
      </c>
      <c r="AX118" s="7">
        <v>31</v>
      </c>
      <c r="AY118" s="52">
        <f t="shared" si="19"/>
        <v>0</v>
      </c>
      <c r="AZ118" s="52">
        <f t="shared" si="25"/>
        <v>0</v>
      </c>
      <c r="BA118" s="52">
        <f t="shared" si="25"/>
        <v>0</v>
      </c>
      <c r="BB118" s="52">
        <f t="shared" si="25"/>
        <v>0</v>
      </c>
      <c r="BC118" s="52">
        <f t="shared" si="20"/>
        <v>889.03686251618421</v>
      </c>
      <c r="BD118" s="52">
        <f t="shared" si="25"/>
        <v>1933.135076224273</v>
      </c>
      <c r="BE118" s="52">
        <f t="shared" si="25"/>
        <v>0</v>
      </c>
      <c r="BF118" s="52">
        <f t="shared" si="25"/>
        <v>609.07198252179182</v>
      </c>
      <c r="BG118" s="52">
        <f t="shared" si="25"/>
        <v>140.98106185657707</v>
      </c>
      <c r="BH118" s="52">
        <f t="shared" si="25"/>
        <v>0</v>
      </c>
      <c r="BI118" s="52">
        <f t="shared" si="25"/>
        <v>374.49054881769672</v>
      </c>
      <c r="BJ118" s="52">
        <f t="shared" si="25"/>
        <v>72.18908811669418</v>
      </c>
      <c r="BK118" s="52">
        <f t="shared" si="25"/>
        <v>0</v>
      </c>
      <c r="BL118" s="52">
        <f t="shared" si="25"/>
        <v>0</v>
      </c>
      <c r="BM118" s="52">
        <f t="shared" si="25"/>
        <v>0.19550665079348431</v>
      </c>
      <c r="BN118" s="52">
        <f t="shared" si="25"/>
        <v>1.797652312749493</v>
      </c>
      <c r="BO118" s="52">
        <f t="shared" si="27"/>
        <v>0</v>
      </c>
      <c r="BP118" s="52">
        <f t="shared" si="27"/>
        <v>186.90057412858005</v>
      </c>
      <c r="BQ118" s="52">
        <f t="shared" si="27"/>
        <v>2040.8943187332573</v>
      </c>
      <c r="BR118" s="52">
        <f t="shared" si="27"/>
        <v>0</v>
      </c>
      <c r="BS118" s="52">
        <f t="shared" si="27"/>
        <v>0</v>
      </c>
      <c r="BT118" s="52">
        <f t="shared" si="27"/>
        <v>0</v>
      </c>
      <c r="BU118" s="52">
        <f t="shared" si="27"/>
        <v>0</v>
      </c>
      <c r="BV118" s="52">
        <f t="shared" si="26"/>
        <v>0</v>
      </c>
      <c r="BW118" s="52">
        <f t="shared" si="24"/>
        <v>0</v>
      </c>
      <c r="BX118" s="52">
        <f t="shared" si="24"/>
        <v>0</v>
      </c>
      <c r="BY118" s="52">
        <f t="shared" si="21"/>
        <v>6248.692671878598</v>
      </c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7">
        <v>31</v>
      </c>
      <c r="DE118" s="55">
        <f ca="1"/>
        <v>0</v>
      </c>
      <c r="DF118" s="55">
        <f ca="1"/>
        <v>0</v>
      </c>
      <c r="DG118" s="55">
        <f ca="1"/>
        <v>0</v>
      </c>
      <c r="DH118" s="55">
        <f ca="1"/>
        <v>0</v>
      </c>
      <c r="DI118" s="55">
        <f ca="1"/>
        <v>65877.631512449239</v>
      </c>
      <c r="DJ118" s="55">
        <f ca="1"/>
        <v>133966.26078234211</v>
      </c>
      <c r="DK118" s="55">
        <f ca="1"/>
        <v>0</v>
      </c>
      <c r="DL118" s="55">
        <f ca="1"/>
        <v>0</v>
      </c>
      <c r="DM118" s="55">
        <f ca="1"/>
        <v>10911.934187699066</v>
      </c>
      <c r="DN118" s="55">
        <f ca="1"/>
        <v>0</v>
      </c>
      <c r="DO118" s="55">
        <f ca="1"/>
        <v>0</v>
      </c>
      <c r="DP118" s="55">
        <f ca="1"/>
        <v>4049.8078433465435</v>
      </c>
      <c r="DQ118" s="55">
        <f ca="1"/>
        <v>0</v>
      </c>
      <c r="DR118" s="55">
        <f ca="1"/>
        <v>0</v>
      </c>
      <c r="DS118" s="55">
        <f ca="1"/>
        <v>0</v>
      </c>
      <c r="DT118" s="55">
        <f ca="1"/>
        <v>127.27378374266409</v>
      </c>
      <c r="DU118" s="55">
        <f ca="1"/>
        <v>0</v>
      </c>
      <c r="DV118" s="55">
        <f ca="1"/>
        <v>0</v>
      </c>
      <c r="DW118" s="55">
        <f ca="1"/>
        <v>0</v>
      </c>
      <c r="DX118" s="55">
        <f ca="1"/>
        <v>0</v>
      </c>
      <c r="DY118" s="55">
        <f ca="1"/>
        <v>0</v>
      </c>
      <c r="DZ118" s="55">
        <f ca="1"/>
        <v>0</v>
      </c>
      <c r="EA118" s="55">
        <f ca="1"/>
        <v>0</v>
      </c>
      <c r="EB118" s="55">
        <f ca="1"/>
        <v>0</v>
      </c>
      <c r="EC118" s="55">
        <f ca="1"/>
        <v>0</v>
      </c>
      <c r="ED118" s="55">
        <f ca="1"/>
        <v>0</v>
      </c>
      <c r="EE118" s="55">
        <f t="shared" ca="1" si="22"/>
        <v>214932.90810957961</v>
      </c>
    </row>
    <row r="119" spans="2:135" x14ac:dyDescent="0.3">
      <c r="B119" s="7">
        <v>31</v>
      </c>
      <c r="C119" s="52">
        <f>'energi-limbah'!D148</f>
        <v>9.4551980015606532E-5</v>
      </c>
      <c r="D119" s="52">
        <f>W35*$C119</f>
        <v>6248.6926718785971</v>
      </c>
      <c r="E119" s="52">
        <f>X35*$C119</f>
        <v>4980.3451135865871</v>
      </c>
      <c r="F119" s="52">
        <f>Y35*$C119</f>
        <v>5229.3623692659166</v>
      </c>
      <c r="G119" s="52">
        <f>Z35*$C119</f>
        <v>5490.8304877292121</v>
      </c>
      <c r="H119" s="52">
        <f>AA35*$C119</f>
        <v>5765.3720121156739</v>
      </c>
      <c r="I119" s="52">
        <f>AB35*$C119</f>
        <v>6053.6406127214568</v>
      </c>
      <c r="J119" s="52">
        <f>AC35*$C119</f>
        <v>6356.3226433575319</v>
      </c>
      <c r="K119" s="52">
        <f>AD35*$C119</f>
        <v>6674.1387755254073</v>
      </c>
      <c r="L119" s="52">
        <f>AE35*$C119</f>
        <v>7007.8457143016822</v>
      </c>
      <c r="M119" s="52">
        <f>AF35*$C119</f>
        <v>7358.238000016765</v>
      </c>
      <c r="N119" s="52">
        <f>AG35*$C119</f>
        <v>9231.656749432781</v>
      </c>
      <c r="O119" s="52">
        <f>AH35*$C119</f>
        <v>8112.4573950184813</v>
      </c>
      <c r="P119" s="52">
        <f>AI35*$C119</f>
        <v>8518.0802647694072</v>
      </c>
      <c r="Q119" s="52">
        <f>AJ35*$C119</f>
        <v>8943.9842780078761</v>
      </c>
      <c r="R119" s="52">
        <f>AK35*$C119</f>
        <v>9391.1834919082703</v>
      </c>
      <c r="V119" s="7">
        <v>32</v>
      </c>
      <c r="W119" s="55">
        <f>proyeksi!V152</f>
        <v>0</v>
      </c>
      <c r="X119" s="55">
        <f>proyeksi!W152</f>
        <v>0</v>
      </c>
      <c r="Y119" s="55">
        <f>proyeksi!X152</f>
        <v>0</v>
      </c>
      <c r="Z119" s="55">
        <f>proyeksi!Y152</f>
        <v>0</v>
      </c>
      <c r="AA119" s="55">
        <f>proyeksi!Z152</f>
        <v>0.14227565613164672</v>
      </c>
      <c r="AB119" s="55">
        <f>proyeksi!AA152</f>
        <v>0.3093663186030115</v>
      </c>
      <c r="AC119" s="55">
        <f>proyeksi!AB152</f>
        <v>0</v>
      </c>
      <c r="AD119" s="55">
        <f>proyeksi!AC152</f>
        <v>9.7471904240468726E-2</v>
      </c>
      <c r="AE119" s="55">
        <f>proyeksi!AD152</f>
        <v>2.256168886203077E-2</v>
      </c>
      <c r="AF119" s="55">
        <f>proyeksi!AE152</f>
        <v>0</v>
      </c>
      <c r="AG119" s="55">
        <f>proyeksi!AF152</f>
        <v>5.993102286512858E-2</v>
      </c>
      <c r="AH119" s="55">
        <f>proyeksi!AG152</f>
        <v>1.1552670433500846E-2</v>
      </c>
      <c r="AI119" s="55">
        <f>proyeksi!AH152</f>
        <v>0</v>
      </c>
      <c r="AJ119" s="55">
        <f>proyeksi!AI152</f>
        <v>0</v>
      </c>
      <c r="AK119" s="55">
        <f>proyeksi!AJ152</f>
        <v>3.130198817064447E-5</v>
      </c>
      <c r="AL119" s="55">
        <f>proyeksi!AK152</f>
        <v>2.8768454172500537E-4</v>
      </c>
      <c r="AM119" s="55">
        <f>proyeksi!AL152</f>
        <v>0</v>
      </c>
      <c r="AN119" s="55">
        <f>proyeksi!AM152</f>
        <v>2.9910347854999086E-2</v>
      </c>
      <c r="AO119" s="55">
        <f>proyeksi!AN152</f>
        <v>0.32661140447931808</v>
      </c>
      <c r="AP119" s="55">
        <f>proyeksi!AO152</f>
        <v>0</v>
      </c>
      <c r="AQ119" s="55">
        <f>proyeksi!AP152</f>
        <v>0</v>
      </c>
      <c r="AR119" s="55">
        <f>proyeksi!AQ152</f>
        <v>0</v>
      </c>
      <c r="AS119" s="55">
        <f>proyeksi!AR152</f>
        <v>0</v>
      </c>
      <c r="AT119" s="55">
        <f>proyeksi!AS152</f>
        <v>0</v>
      </c>
      <c r="AU119" s="55">
        <f>proyeksi!AT152</f>
        <v>0</v>
      </c>
      <c r="AV119" s="55">
        <f>proyeksi!AU152</f>
        <v>0</v>
      </c>
      <c r="AX119" s="7">
        <v>32</v>
      </c>
      <c r="AY119" s="52">
        <f t="shared" si="19"/>
        <v>0</v>
      </c>
      <c r="AZ119" s="52">
        <f t="shared" si="25"/>
        <v>0</v>
      </c>
      <c r="BA119" s="52">
        <f t="shared" si="25"/>
        <v>0</v>
      </c>
      <c r="BB119" s="52">
        <f t="shared" si="25"/>
        <v>0</v>
      </c>
      <c r="BC119" s="52">
        <f t="shared" si="20"/>
        <v>4928.0865514400584</v>
      </c>
      <c r="BD119" s="52">
        <f t="shared" si="25"/>
        <v>10715.70524169879</v>
      </c>
      <c r="BE119" s="52">
        <f t="shared" si="25"/>
        <v>0</v>
      </c>
      <c r="BF119" s="52">
        <f t="shared" si="25"/>
        <v>3376.1923402148468</v>
      </c>
      <c r="BG119" s="52">
        <f t="shared" si="25"/>
        <v>781.48264068358378</v>
      </c>
      <c r="BH119" s="52">
        <f t="shared" si="25"/>
        <v>0</v>
      </c>
      <c r="BI119" s="52">
        <f t="shared" si="25"/>
        <v>2075.8664962501089</v>
      </c>
      <c r="BJ119" s="52">
        <f t="shared" si="25"/>
        <v>400.15671931869628</v>
      </c>
      <c r="BK119" s="52">
        <f t="shared" si="25"/>
        <v>0</v>
      </c>
      <c r="BL119" s="52">
        <f t="shared" si="25"/>
        <v>0</v>
      </c>
      <c r="BM119" s="52">
        <f t="shared" si="25"/>
        <v>1.084225588067955</v>
      </c>
      <c r="BN119" s="52">
        <f t="shared" si="25"/>
        <v>9.9647006359287147</v>
      </c>
      <c r="BO119" s="52">
        <f t="shared" si="27"/>
        <v>0</v>
      </c>
      <c r="BP119" s="52">
        <f t="shared" si="27"/>
        <v>1036.0225144681535</v>
      </c>
      <c r="BQ119" s="52">
        <f t="shared" si="27"/>
        <v>11313.03354153681</v>
      </c>
      <c r="BR119" s="52">
        <f t="shared" si="27"/>
        <v>0</v>
      </c>
      <c r="BS119" s="52">
        <f t="shared" si="27"/>
        <v>0</v>
      </c>
      <c r="BT119" s="52">
        <f t="shared" si="27"/>
        <v>0</v>
      </c>
      <c r="BU119" s="52">
        <f t="shared" si="27"/>
        <v>0</v>
      </c>
      <c r="BV119" s="52">
        <f t="shared" si="26"/>
        <v>0</v>
      </c>
      <c r="BW119" s="52">
        <f t="shared" si="24"/>
        <v>0</v>
      </c>
      <c r="BX119" s="52">
        <f t="shared" si="24"/>
        <v>0</v>
      </c>
      <c r="BY119" s="52">
        <f t="shared" si="21"/>
        <v>34637.594971835046</v>
      </c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7">
        <v>32</v>
      </c>
      <c r="DE119" s="55">
        <f ca="1"/>
        <v>0</v>
      </c>
      <c r="DF119" s="55">
        <f ca="1"/>
        <v>0</v>
      </c>
      <c r="DG119" s="55">
        <f ca="1"/>
        <v>0</v>
      </c>
      <c r="DH119" s="55">
        <f ca="1"/>
        <v>0</v>
      </c>
      <c r="DI119" s="55">
        <f ca="1"/>
        <v>365171.21346170828</v>
      </c>
      <c r="DJ119" s="55">
        <f ca="1"/>
        <v>742598.37324972614</v>
      </c>
      <c r="DK119" s="55">
        <f ca="1"/>
        <v>0</v>
      </c>
      <c r="DL119" s="55">
        <f ca="1"/>
        <v>0</v>
      </c>
      <c r="DM119" s="55">
        <f ca="1"/>
        <v>60486.756388909387</v>
      </c>
      <c r="DN119" s="55">
        <f ca="1"/>
        <v>0</v>
      </c>
      <c r="DO119" s="55">
        <f ca="1"/>
        <v>0</v>
      </c>
      <c r="DP119" s="55">
        <f ca="1"/>
        <v>22448.791953778862</v>
      </c>
      <c r="DQ119" s="55">
        <f ca="1"/>
        <v>0</v>
      </c>
      <c r="DR119" s="55">
        <f ca="1"/>
        <v>0</v>
      </c>
      <c r="DS119" s="55">
        <f ca="1"/>
        <v>0</v>
      </c>
      <c r="DT119" s="55">
        <f ca="1"/>
        <v>705.50080502375295</v>
      </c>
      <c r="DU119" s="55">
        <f ca="1"/>
        <v>0</v>
      </c>
      <c r="DV119" s="55">
        <f ca="1"/>
        <v>0</v>
      </c>
      <c r="DW119" s="55">
        <f ca="1"/>
        <v>0</v>
      </c>
      <c r="DX119" s="55">
        <f ca="1"/>
        <v>0</v>
      </c>
      <c r="DY119" s="55">
        <f ca="1"/>
        <v>0</v>
      </c>
      <c r="DZ119" s="55">
        <f ca="1"/>
        <v>0</v>
      </c>
      <c r="EA119" s="55">
        <f ca="1"/>
        <v>0</v>
      </c>
      <c r="EB119" s="55">
        <f ca="1"/>
        <v>0</v>
      </c>
      <c r="EC119" s="55">
        <f ca="1"/>
        <v>0</v>
      </c>
      <c r="ED119" s="55">
        <f ca="1"/>
        <v>0</v>
      </c>
      <c r="EE119" s="55">
        <f t="shared" ca="1" si="22"/>
        <v>1191410.6358591465</v>
      </c>
    </row>
    <row r="120" spans="2:135" x14ac:dyDescent="0.3">
      <c r="B120" s="7">
        <v>32</v>
      </c>
      <c r="C120" s="52">
        <f>'energi-limbah'!D149</f>
        <v>9.5910798359398347E-5</v>
      </c>
      <c r="D120" s="52">
        <f>W36*$C120</f>
        <v>34637.594971835046</v>
      </c>
      <c r="E120" s="52">
        <f>X36*$C120</f>
        <v>30255.186821535342</v>
      </c>
      <c r="F120" s="52">
        <f>Y36*$C120</f>
        <v>31767.946162612126</v>
      </c>
      <c r="G120" s="52">
        <f>Z36*$C120</f>
        <v>33356.34347074273</v>
      </c>
      <c r="H120" s="52">
        <f>AA36*$C120</f>
        <v>35024.160644279851</v>
      </c>
      <c r="I120" s="52">
        <f>AB36*$C120</f>
        <v>36775.368676493854</v>
      </c>
      <c r="J120" s="52">
        <f>AC36*$C120</f>
        <v>38614.137110318559</v>
      </c>
      <c r="K120" s="52">
        <f>AD36*$C120</f>
        <v>40544.84396583448</v>
      </c>
      <c r="L120" s="52">
        <f>AE36*$C120</f>
        <v>42572.086164126209</v>
      </c>
      <c r="M120" s="52">
        <f>AF36*$C120</f>
        <v>44700.690472332521</v>
      </c>
      <c r="N120" s="52">
        <f>AG36*$C120</f>
        <v>52758.856328226721</v>
      </c>
      <c r="O120" s="52">
        <f>AH36*$C120</f>
        <v>49282.511245746609</v>
      </c>
      <c r="P120" s="52">
        <f>AI36*$C120</f>
        <v>51746.636808033931</v>
      </c>
      <c r="Q120" s="52">
        <f>AJ36*$C120</f>
        <v>54333.968648435628</v>
      </c>
      <c r="R120" s="52">
        <f>AK36*$C120</f>
        <v>57050.667080857456</v>
      </c>
      <c r="V120" s="7">
        <v>33</v>
      </c>
      <c r="W120" s="55">
        <f>proyeksi!V153</f>
        <v>0</v>
      </c>
      <c r="X120" s="55">
        <f>proyeksi!W153</f>
        <v>0</v>
      </c>
      <c r="Y120" s="55">
        <f>proyeksi!X153</f>
        <v>0</v>
      </c>
      <c r="Z120" s="55">
        <f>proyeksi!Y153</f>
        <v>0</v>
      </c>
      <c r="AA120" s="55">
        <f>proyeksi!Z153</f>
        <v>0.99641672274677562</v>
      </c>
      <c r="AB120" s="55">
        <f>proyeksi!AA153</f>
        <v>0</v>
      </c>
      <c r="AC120" s="55">
        <f>proyeksi!AB153</f>
        <v>0</v>
      </c>
      <c r="AD120" s="55">
        <f>proyeksi!AC153</f>
        <v>0</v>
      </c>
      <c r="AE120" s="55">
        <f>proyeksi!AD153</f>
        <v>0</v>
      </c>
      <c r="AF120" s="55">
        <f>proyeksi!AE153</f>
        <v>0</v>
      </c>
      <c r="AG120" s="55">
        <f>proyeksi!AF153</f>
        <v>0</v>
      </c>
      <c r="AH120" s="55">
        <f>proyeksi!AG153</f>
        <v>1.5685004738164037E-3</v>
      </c>
      <c r="AI120" s="55">
        <f>proyeksi!AH153</f>
        <v>0</v>
      </c>
      <c r="AJ120" s="55">
        <f>proyeksi!AI153</f>
        <v>0</v>
      </c>
      <c r="AK120" s="55">
        <f>proyeksi!AJ153</f>
        <v>0</v>
      </c>
      <c r="AL120" s="55">
        <f>proyeksi!AK153</f>
        <v>2.0147767794080626E-3</v>
      </c>
      <c r="AM120" s="55">
        <f>proyeksi!AL153</f>
        <v>0</v>
      </c>
      <c r="AN120" s="55">
        <f>proyeksi!AM153</f>
        <v>0</v>
      </c>
      <c r="AO120" s="55">
        <f>proyeksi!AN153</f>
        <v>0</v>
      </c>
      <c r="AP120" s="55">
        <f>proyeksi!AO153</f>
        <v>0</v>
      </c>
      <c r="AQ120" s="55">
        <f>proyeksi!AP153</f>
        <v>0</v>
      </c>
      <c r="AR120" s="55">
        <f>proyeksi!AQ153</f>
        <v>0</v>
      </c>
      <c r="AS120" s="55">
        <f>proyeksi!AR153</f>
        <v>0</v>
      </c>
      <c r="AT120" s="55">
        <f>proyeksi!AS153</f>
        <v>0</v>
      </c>
      <c r="AU120" s="55">
        <f>proyeksi!AT153</f>
        <v>0</v>
      </c>
      <c r="AV120" s="55">
        <f>proyeksi!AU153</f>
        <v>0</v>
      </c>
      <c r="AX120" s="7">
        <v>33</v>
      </c>
      <c r="AY120" s="52">
        <f t="shared" si="19"/>
        <v>0</v>
      </c>
      <c r="AZ120" s="52">
        <f t="shared" si="25"/>
        <v>0</v>
      </c>
      <c r="BA120" s="52">
        <f t="shared" si="25"/>
        <v>0</v>
      </c>
      <c r="BB120" s="52">
        <f t="shared" si="25"/>
        <v>0</v>
      </c>
      <c r="BC120" s="52">
        <f t="shared" si="20"/>
        <v>3162.3478363262939</v>
      </c>
      <c r="BD120" s="52">
        <f t="shared" si="25"/>
        <v>0</v>
      </c>
      <c r="BE120" s="52">
        <f t="shared" si="25"/>
        <v>0</v>
      </c>
      <c r="BF120" s="52">
        <f t="shared" si="25"/>
        <v>0</v>
      </c>
      <c r="BG120" s="52">
        <f t="shared" si="25"/>
        <v>0</v>
      </c>
      <c r="BH120" s="52">
        <f t="shared" si="25"/>
        <v>0</v>
      </c>
      <c r="BI120" s="52">
        <f t="shared" si="25"/>
        <v>0</v>
      </c>
      <c r="BJ120" s="52">
        <f t="shared" si="25"/>
        <v>4.9779815677688273</v>
      </c>
      <c r="BK120" s="52">
        <f t="shared" si="25"/>
        <v>0</v>
      </c>
      <c r="BL120" s="52">
        <f t="shared" si="25"/>
        <v>0</v>
      </c>
      <c r="BM120" s="52">
        <f t="shared" si="25"/>
        <v>0</v>
      </c>
      <c r="BN120" s="52">
        <f t="shared" si="25"/>
        <v>6.3943376737774278</v>
      </c>
      <c r="BO120" s="52">
        <f t="shared" si="27"/>
        <v>0</v>
      </c>
      <c r="BP120" s="52">
        <f t="shared" si="27"/>
        <v>0</v>
      </c>
      <c r="BQ120" s="52">
        <f t="shared" si="27"/>
        <v>0</v>
      </c>
      <c r="BR120" s="52">
        <f t="shared" si="27"/>
        <v>0</v>
      </c>
      <c r="BS120" s="52">
        <f t="shared" si="27"/>
        <v>0</v>
      </c>
      <c r="BT120" s="52">
        <f t="shared" si="27"/>
        <v>0</v>
      </c>
      <c r="BU120" s="52">
        <f t="shared" si="27"/>
        <v>0</v>
      </c>
      <c r="BV120" s="52">
        <f t="shared" si="26"/>
        <v>0</v>
      </c>
      <c r="BW120" s="52">
        <f t="shared" si="24"/>
        <v>0</v>
      </c>
      <c r="BX120" s="52">
        <f t="shared" si="24"/>
        <v>0</v>
      </c>
      <c r="BY120" s="52">
        <f t="shared" si="21"/>
        <v>3173.7201555678403</v>
      </c>
      <c r="CA120" s="55" t="s">
        <v>145</v>
      </c>
      <c r="CB120" s="110" t="s">
        <v>144</v>
      </c>
      <c r="CC120" s="110" t="s">
        <v>118</v>
      </c>
      <c r="CD120" s="110" t="s">
        <v>119</v>
      </c>
      <c r="CE120" s="110" t="s">
        <v>120</v>
      </c>
      <c r="CF120" s="110" t="s">
        <v>121</v>
      </c>
      <c r="CG120" s="110" t="s">
        <v>122</v>
      </c>
      <c r="CH120" s="110" t="s">
        <v>123</v>
      </c>
      <c r="CI120" s="110" t="s">
        <v>124</v>
      </c>
      <c r="CJ120" s="110" t="s">
        <v>125</v>
      </c>
      <c r="CK120" s="110" t="s">
        <v>126</v>
      </c>
      <c r="CL120" s="110" t="s">
        <v>127</v>
      </c>
      <c r="CM120" s="110" t="s">
        <v>128</v>
      </c>
      <c r="CN120" s="110" t="s">
        <v>129</v>
      </c>
      <c r="CO120" s="110" t="s">
        <v>130</v>
      </c>
      <c r="CP120" s="110" t="s">
        <v>131</v>
      </c>
      <c r="CQ120" s="110" t="s">
        <v>132</v>
      </c>
      <c r="CR120" s="110" t="s">
        <v>133</v>
      </c>
      <c r="CS120" s="110" t="s">
        <v>134</v>
      </c>
      <c r="CT120" s="110" t="s">
        <v>135</v>
      </c>
      <c r="CU120" s="110" t="s">
        <v>136</v>
      </c>
      <c r="CV120" s="110" t="s">
        <v>137</v>
      </c>
      <c r="CW120" s="110" t="s">
        <v>138</v>
      </c>
      <c r="CX120" s="110" t="s">
        <v>139</v>
      </c>
      <c r="CY120" s="110" t="s">
        <v>140</v>
      </c>
      <c r="CZ120" s="110" t="s">
        <v>141</v>
      </c>
      <c r="DA120" s="110" t="s">
        <v>142</v>
      </c>
      <c r="DB120" s="110" t="s">
        <v>143</v>
      </c>
      <c r="DC120" s="55"/>
      <c r="DD120" s="7">
        <v>33</v>
      </c>
      <c r="DE120" s="55">
        <f ca="1"/>
        <v>0</v>
      </c>
      <c r="DF120" s="55">
        <f ca="1"/>
        <v>0</v>
      </c>
      <c r="DG120" s="55">
        <f ca="1"/>
        <v>0</v>
      </c>
      <c r="DH120" s="55">
        <f ca="1"/>
        <v>0</v>
      </c>
      <c r="DI120" s="55">
        <f ca="1"/>
        <v>234329.97467177836</v>
      </c>
      <c r="DJ120" s="55">
        <f ca="1"/>
        <v>0</v>
      </c>
      <c r="DK120" s="55">
        <f ca="1"/>
        <v>0</v>
      </c>
      <c r="DL120" s="55">
        <f ca="1"/>
        <v>0</v>
      </c>
      <c r="DM120" s="55">
        <f ca="1"/>
        <v>0</v>
      </c>
      <c r="DN120" s="55">
        <f ca="1"/>
        <v>0</v>
      </c>
      <c r="DO120" s="55">
        <f ca="1"/>
        <v>0</v>
      </c>
      <c r="DP120" s="55">
        <f ca="1"/>
        <v>279.26476595183124</v>
      </c>
      <c r="DQ120" s="55">
        <f ca="1"/>
        <v>0</v>
      </c>
      <c r="DR120" s="55">
        <f ca="1"/>
        <v>0</v>
      </c>
      <c r="DS120" s="55">
        <f ca="1"/>
        <v>0</v>
      </c>
      <c r="DT120" s="55">
        <f ca="1"/>
        <v>452.71910730344189</v>
      </c>
      <c r="DU120" s="55">
        <f ca="1"/>
        <v>0</v>
      </c>
      <c r="DV120" s="55">
        <f ca="1"/>
        <v>0</v>
      </c>
      <c r="DW120" s="55">
        <f ca="1"/>
        <v>0</v>
      </c>
      <c r="DX120" s="55">
        <f ca="1"/>
        <v>0</v>
      </c>
      <c r="DY120" s="55">
        <f ca="1"/>
        <v>0</v>
      </c>
      <c r="DZ120" s="55">
        <f ca="1"/>
        <v>0</v>
      </c>
      <c r="EA120" s="55">
        <f ca="1"/>
        <v>0</v>
      </c>
      <c r="EB120" s="55">
        <f ca="1"/>
        <v>0</v>
      </c>
      <c r="EC120" s="55">
        <f ca="1"/>
        <v>0</v>
      </c>
      <c r="ED120" s="55">
        <f ca="1"/>
        <v>0</v>
      </c>
      <c r="EE120" s="55">
        <f t="shared" ca="1" si="22"/>
        <v>235061.95854503365</v>
      </c>
    </row>
    <row r="121" spans="2:135" x14ac:dyDescent="0.3">
      <c r="B121" s="7">
        <v>33</v>
      </c>
      <c r="C121" s="52">
        <f>'energi-limbah'!D150</f>
        <v>9.3881559458254429E-4</v>
      </c>
      <c r="D121" s="52">
        <f>W37*$C121</f>
        <v>3173.7201555678398</v>
      </c>
      <c r="E121" s="52">
        <f>X37*$C121</f>
        <v>2841.1534284964705</v>
      </c>
      <c r="F121" s="52">
        <f>Y37*$C121</f>
        <v>2983.2110999212946</v>
      </c>
      <c r="G121" s="52">
        <f>Z37*$C121</f>
        <v>3132.3716549173605</v>
      </c>
      <c r="H121" s="52">
        <f>AA37*$C121</f>
        <v>3288.9902376632267</v>
      </c>
      <c r="I121" s="52">
        <f>AB37*$C121</f>
        <v>3453.4397495463886</v>
      </c>
      <c r="J121" s="52">
        <f>AC37*$C121</f>
        <v>3626.1117370237084</v>
      </c>
      <c r="K121" s="52">
        <f>AD37*$C121</f>
        <v>3807.4173238748949</v>
      </c>
      <c r="L121" s="52">
        <f>AE37*$C121</f>
        <v>3997.7881900686407</v>
      </c>
      <c r="M121" s="52">
        <f>AF37*$C121</f>
        <v>4197.6775995720727</v>
      </c>
      <c r="N121" s="52">
        <f>AG37*$C121</f>
        <v>4875.4212270266362</v>
      </c>
      <c r="O121" s="52">
        <f>AH37*$C121</f>
        <v>4627.9395535282083</v>
      </c>
      <c r="P121" s="52">
        <f>AI37*$C121</f>
        <v>4859.336531204619</v>
      </c>
      <c r="Q121" s="52">
        <f>AJ37*$C121</f>
        <v>5102.3033577648503</v>
      </c>
      <c r="R121" s="52">
        <f>AK37*$C121</f>
        <v>5357.4185256530945</v>
      </c>
      <c r="V121" s="7">
        <v>34</v>
      </c>
      <c r="W121" s="55">
        <f>proyeksi!V154</f>
        <v>0</v>
      </c>
      <c r="X121" s="55">
        <f>proyeksi!W154</f>
        <v>0</v>
      </c>
      <c r="Y121" s="55">
        <f>proyeksi!X154</f>
        <v>0</v>
      </c>
      <c r="Z121" s="55">
        <f>proyeksi!Y154</f>
        <v>0</v>
      </c>
      <c r="AA121" s="55">
        <f>proyeksi!Z154</f>
        <v>0.99641672274574011</v>
      </c>
      <c r="AB121" s="55">
        <f>proyeksi!AA154</f>
        <v>0</v>
      </c>
      <c r="AC121" s="55">
        <f>proyeksi!AB154</f>
        <v>0</v>
      </c>
      <c r="AD121" s="55">
        <f>proyeksi!AC154</f>
        <v>0</v>
      </c>
      <c r="AE121" s="55">
        <f>proyeksi!AD154</f>
        <v>0</v>
      </c>
      <c r="AF121" s="55">
        <f>proyeksi!AE154</f>
        <v>0</v>
      </c>
      <c r="AG121" s="55">
        <f>proyeksi!AF154</f>
        <v>0</v>
      </c>
      <c r="AH121" s="55">
        <f>proyeksi!AG154</f>
        <v>1.5685004740486829E-3</v>
      </c>
      <c r="AI121" s="55">
        <f>proyeksi!AH154</f>
        <v>0</v>
      </c>
      <c r="AJ121" s="55">
        <f>proyeksi!AI154</f>
        <v>0</v>
      </c>
      <c r="AK121" s="55">
        <f>proyeksi!AJ154</f>
        <v>0</v>
      </c>
      <c r="AL121" s="55">
        <f>proyeksi!AK154</f>
        <v>2.0147767802112921E-3</v>
      </c>
      <c r="AM121" s="55">
        <f>proyeksi!AL154</f>
        <v>0</v>
      </c>
      <c r="AN121" s="55">
        <f>proyeksi!AM154</f>
        <v>0</v>
      </c>
      <c r="AO121" s="55">
        <f>proyeksi!AN154</f>
        <v>0</v>
      </c>
      <c r="AP121" s="55">
        <f>proyeksi!AO154</f>
        <v>0</v>
      </c>
      <c r="AQ121" s="55">
        <f>proyeksi!AP154</f>
        <v>0</v>
      </c>
      <c r="AR121" s="55">
        <f>proyeksi!AQ154</f>
        <v>0</v>
      </c>
      <c r="AS121" s="55">
        <f>proyeksi!AR154</f>
        <v>0</v>
      </c>
      <c r="AT121" s="55">
        <f>proyeksi!AS154</f>
        <v>0</v>
      </c>
      <c r="AU121" s="55">
        <f>proyeksi!AT154</f>
        <v>0</v>
      </c>
      <c r="AV121" s="55">
        <f>proyeksi!AU154</f>
        <v>0</v>
      </c>
      <c r="AX121" s="7">
        <v>34</v>
      </c>
      <c r="AY121" s="52">
        <f t="shared" si="19"/>
        <v>0</v>
      </c>
      <c r="AZ121" s="52">
        <f t="shared" si="25"/>
        <v>0</v>
      </c>
      <c r="BA121" s="52">
        <f t="shared" si="25"/>
        <v>0</v>
      </c>
      <c r="BB121" s="52">
        <f t="shared" si="25"/>
        <v>0</v>
      </c>
      <c r="BC121" s="52">
        <f t="shared" si="20"/>
        <v>372221.37758840271</v>
      </c>
      <c r="BD121" s="52">
        <f t="shared" si="25"/>
        <v>0</v>
      </c>
      <c r="BE121" s="52">
        <f t="shared" si="25"/>
        <v>0</v>
      </c>
      <c r="BF121" s="52">
        <f t="shared" si="25"/>
        <v>0</v>
      </c>
      <c r="BG121" s="52">
        <f t="shared" si="25"/>
        <v>0</v>
      </c>
      <c r="BH121" s="52">
        <f t="shared" si="25"/>
        <v>0</v>
      </c>
      <c r="BI121" s="52">
        <f t="shared" si="25"/>
        <v>0</v>
      </c>
      <c r="BJ121" s="52">
        <f t="shared" si="25"/>
        <v>585.92895308867844</v>
      </c>
      <c r="BK121" s="52">
        <f t="shared" si="25"/>
        <v>0</v>
      </c>
      <c r="BL121" s="52">
        <f t="shared" ref="BL121:BN139" si="28">AJ121*$D122</f>
        <v>0</v>
      </c>
      <c r="BM121" s="52">
        <f t="shared" si="28"/>
        <v>0</v>
      </c>
      <c r="BN121" s="52">
        <f t="shared" si="28"/>
        <v>752.63990611962038</v>
      </c>
      <c r="BO121" s="52">
        <f t="shared" si="27"/>
        <v>0</v>
      </c>
      <c r="BP121" s="52">
        <f t="shared" si="27"/>
        <v>0</v>
      </c>
      <c r="BQ121" s="52">
        <f t="shared" si="27"/>
        <v>0</v>
      </c>
      <c r="BR121" s="52">
        <f t="shared" si="27"/>
        <v>0</v>
      </c>
      <c r="BS121" s="52">
        <f t="shared" si="27"/>
        <v>0</v>
      </c>
      <c r="BT121" s="52">
        <f t="shared" si="27"/>
        <v>0</v>
      </c>
      <c r="BU121" s="52">
        <f t="shared" si="27"/>
        <v>0</v>
      </c>
      <c r="BV121" s="52">
        <f t="shared" si="26"/>
        <v>0</v>
      </c>
      <c r="BW121" s="52">
        <f t="shared" si="24"/>
        <v>0</v>
      </c>
      <c r="BX121" s="52">
        <f t="shared" si="24"/>
        <v>0</v>
      </c>
      <c r="BY121" s="52">
        <f t="shared" si="21"/>
        <v>373559.94644761103</v>
      </c>
      <c r="CA121" s="110" t="s">
        <v>118</v>
      </c>
      <c r="CB121" s="55">
        <v>94.6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55">
        <v>0</v>
      </c>
      <c r="CI121" s="55">
        <v>0</v>
      </c>
      <c r="CJ121" s="55">
        <v>0</v>
      </c>
      <c r="CK121" s="55">
        <v>0</v>
      </c>
      <c r="CL121" s="55">
        <v>0</v>
      </c>
      <c r="CM121" s="55">
        <v>0</v>
      </c>
      <c r="CN121" s="55">
        <v>0</v>
      </c>
      <c r="CO121" s="55">
        <v>0</v>
      </c>
      <c r="CP121" s="55">
        <v>0</v>
      </c>
      <c r="CQ121" s="55">
        <v>0</v>
      </c>
      <c r="CR121" s="55">
        <v>0</v>
      </c>
      <c r="CS121" s="55">
        <v>0</v>
      </c>
      <c r="CT121" s="55">
        <v>0</v>
      </c>
      <c r="CU121" s="55">
        <v>0</v>
      </c>
      <c r="CV121" s="55">
        <v>0</v>
      </c>
      <c r="CW121" s="55">
        <v>0</v>
      </c>
      <c r="CX121" s="55">
        <v>0</v>
      </c>
      <c r="CY121" s="55">
        <v>0</v>
      </c>
      <c r="CZ121" s="55">
        <v>0</v>
      </c>
      <c r="DA121" s="55">
        <v>0</v>
      </c>
      <c r="DB121" s="55"/>
      <c r="DC121" s="55"/>
      <c r="DD121" s="7">
        <v>34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0</v>
      </c>
      <c r="DI121" s="55">
        <f ca="1"/>
        <v>27581604.079300638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32870.614268274861</v>
      </c>
      <c r="DQ121" s="55">
        <f ca="1"/>
        <v>0</v>
      </c>
      <c r="DR121" s="55">
        <f ca="1"/>
        <v>0</v>
      </c>
      <c r="DS121" s="55">
        <f ca="1"/>
        <v>0</v>
      </c>
      <c r="DT121" s="55">
        <f ca="1"/>
        <v>53286.905353269118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/>
        <v>0</v>
      </c>
      <c r="EE121" s="55">
        <f t="shared" ca="1" si="22"/>
        <v>27667761.598922182</v>
      </c>
    </row>
    <row r="122" spans="2:135" x14ac:dyDescent="0.3">
      <c r="B122" s="7">
        <v>34</v>
      </c>
      <c r="C122" s="52">
        <f>'energi-limbah'!D151</f>
        <v>1.3476082073768081E-3</v>
      </c>
      <c r="D122" s="52">
        <f>W38*$C122</f>
        <v>373559.94644761097</v>
      </c>
      <c r="E122" s="52">
        <f>X38*$C122</f>
        <v>211126.19773779364</v>
      </c>
      <c r="F122" s="52">
        <f>Y38*$C122</f>
        <v>221682.50762468335</v>
      </c>
      <c r="G122" s="52">
        <f>Z38*$C122</f>
        <v>232766.63300591745</v>
      </c>
      <c r="H122" s="52">
        <f>AA38*$C122</f>
        <v>244404.96465621336</v>
      </c>
      <c r="I122" s="52">
        <f>AB38*$C122</f>
        <v>256625.21288902411</v>
      </c>
      <c r="J122" s="52">
        <f>AC38*$C122</f>
        <v>269456.47353347536</v>
      </c>
      <c r="K122" s="52">
        <f>AD38*$C122</f>
        <v>282929.297210149</v>
      </c>
      <c r="L122" s="52">
        <f>AE38*$C122</f>
        <v>297075.76207065658</v>
      </c>
      <c r="M122" s="52">
        <f>AF38*$C122</f>
        <v>311929.55017418932</v>
      </c>
      <c r="N122" s="52">
        <f>AG38*$C122</f>
        <v>500013.40485642134</v>
      </c>
      <c r="O122" s="52">
        <f>AH38*$C122</f>
        <v>343902.32906704384</v>
      </c>
      <c r="P122" s="52">
        <f>AI38*$C122</f>
        <v>361097.44552039605</v>
      </c>
      <c r="Q122" s="52">
        <f>AJ38*$C122</f>
        <v>379152.31779641594</v>
      </c>
      <c r="R122" s="52">
        <f>AK38*$C122</f>
        <v>398109.93368623673</v>
      </c>
      <c r="V122" s="7">
        <v>35</v>
      </c>
      <c r="W122" s="55">
        <f>proyeksi!V155</f>
        <v>0</v>
      </c>
      <c r="X122" s="55">
        <f>proyeksi!W155</f>
        <v>0</v>
      </c>
      <c r="Y122" s="55">
        <f>proyeksi!X155</f>
        <v>0</v>
      </c>
      <c r="Z122" s="55">
        <f>proyeksi!Y155</f>
        <v>0</v>
      </c>
      <c r="AA122" s="55">
        <f>proyeksi!Z155</f>
        <v>0</v>
      </c>
      <c r="AB122" s="55">
        <f>proyeksi!AA155</f>
        <v>0</v>
      </c>
      <c r="AC122" s="55">
        <f>proyeksi!AB155</f>
        <v>0</v>
      </c>
      <c r="AD122" s="55">
        <f>proyeksi!AC155</f>
        <v>0.85061608900783636</v>
      </c>
      <c r="AE122" s="55">
        <f>proyeksi!AD155</f>
        <v>0.14901612105761441</v>
      </c>
      <c r="AF122" s="55">
        <f>proyeksi!AE155</f>
        <v>0</v>
      </c>
      <c r="AG122" s="55">
        <f>proyeksi!AF155</f>
        <v>3.6778993454914227E-4</v>
      </c>
      <c r="AH122" s="55">
        <f>proyeksi!AG155</f>
        <v>0</v>
      </c>
      <c r="AI122" s="55">
        <f>proyeksi!AH155</f>
        <v>0</v>
      </c>
      <c r="AJ122" s="55">
        <f>proyeksi!AI155</f>
        <v>0</v>
      </c>
      <c r="AK122" s="55">
        <f>proyeksi!AJ155</f>
        <v>0</v>
      </c>
      <c r="AL122" s="55">
        <f>proyeksi!AK155</f>
        <v>0</v>
      </c>
      <c r="AM122" s="55">
        <f>proyeksi!AL155</f>
        <v>0</v>
      </c>
      <c r="AN122" s="55">
        <f>proyeksi!AM155</f>
        <v>0</v>
      </c>
      <c r="AO122" s="55">
        <f>proyeksi!AN155</f>
        <v>0</v>
      </c>
      <c r="AP122" s="55">
        <f>proyeksi!AO155</f>
        <v>0</v>
      </c>
      <c r="AQ122" s="55">
        <f>proyeksi!AP155</f>
        <v>0</v>
      </c>
      <c r="AR122" s="55">
        <f>proyeksi!AQ155</f>
        <v>0</v>
      </c>
      <c r="AS122" s="55">
        <f>proyeksi!AR155</f>
        <v>0</v>
      </c>
      <c r="AT122" s="55">
        <f>proyeksi!AS155</f>
        <v>0</v>
      </c>
      <c r="AU122" s="55">
        <f>proyeksi!AT155</f>
        <v>0</v>
      </c>
      <c r="AV122" s="55">
        <f>proyeksi!AU155</f>
        <v>0</v>
      </c>
      <c r="AX122" s="7">
        <v>35</v>
      </c>
      <c r="AY122" s="52">
        <f t="shared" si="19"/>
        <v>0</v>
      </c>
      <c r="AZ122" s="52">
        <f t="shared" ref="AY122:BK139" si="29">X122*$D123</f>
        <v>0</v>
      </c>
      <c r="BA122" s="52">
        <f t="shared" si="29"/>
        <v>0</v>
      </c>
      <c r="BB122" s="52">
        <f t="shared" si="29"/>
        <v>0</v>
      </c>
      <c r="BC122" s="52">
        <f t="shared" si="20"/>
        <v>0</v>
      </c>
      <c r="BD122" s="52">
        <f t="shared" si="29"/>
        <v>0</v>
      </c>
      <c r="BE122" s="52">
        <f t="shared" si="29"/>
        <v>0</v>
      </c>
      <c r="BF122" s="52">
        <f t="shared" si="29"/>
        <v>665.1380884961867</v>
      </c>
      <c r="BG122" s="52">
        <f t="shared" si="29"/>
        <v>116.52295224157804</v>
      </c>
      <c r="BH122" s="52">
        <f t="shared" si="29"/>
        <v>0</v>
      </c>
      <c r="BI122" s="52">
        <f t="shared" si="29"/>
        <v>0.28759283676316688</v>
      </c>
      <c r="BJ122" s="52">
        <f t="shared" si="29"/>
        <v>0</v>
      </c>
      <c r="BK122" s="52">
        <f t="shared" si="29"/>
        <v>0</v>
      </c>
      <c r="BL122" s="52">
        <f t="shared" si="28"/>
        <v>0</v>
      </c>
      <c r="BM122" s="52">
        <f t="shared" si="28"/>
        <v>0</v>
      </c>
      <c r="BN122" s="52">
        <f t="shared" si="28"/>
        <v>0</v>
      </c>
      <c r="BO122" s="52">
        <f t="shared" si="27"/>
        <v>0</v>
      </c>
      <c r="BP122" s="52">
        <f t="shared" si="27"/>
        <v>0</v>
      </c>
      <c r="BQ122" s="52">
        <f t="shared" si="27"/>
        <v>0</v>
      </c>
      <c r="BR122" s="52">
        <f t="shared" si="27"/>
        <v>0</v>
      </c>
      <c r="BS122" s="52">
        <f t="shared" si="27"/>
        <v>0</v>
      </c>
      <c r="BT122" s="52">
        <f t="shared" si="27"/>
        <v>0</v>
      </c>
      <c r="BU122" s="52">
        <f t="shared" si="27"/>
        <v>0</v>
      </c>
      <c r="BV122" s="52">
        <f t="shared" si="26"/>
        <v>0</v>
      </c>
      <c r="BW122" s="52">
        <f t="shared" si="24"/>
        <v>0</v>
      </c>
      <c r="BX122" s="52">
        <f t="shared" si="24"/>
        <v>0</v>
      </c>
      <c r="BY122" s="52">
        <f t="shared" si="21"/>
        <v>781.94863357452789</v>
      </c>
      <c r="CA122" s="110" t="s">
        <v>119</v>
      </c>
      <c r="CB122" s="55">
        <v>0</v>
      </c>
      <c r="CC122" s="55">
        <v>101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B122" s="55"/>
      <c r="DC122" s="55"/>
      <c r="DD122" s="7">
        <v>35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0</v>
      </c>
      <c r="DI122" s="55">
        <f ca="1"/>
        <v>0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9018.8765034981407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0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ca="1"/>
        <v>0</v>
      </c>
      <c r="EE122" s="55">
        <f t="shared" ca="1" si="22"/>
        <v>9018.8765034981407</v>
      </c>
    </row>
    <row r="123" spans="2:135" x14ac:dyDescent="0.3">
      <c r="B123" s="7">
        <v>35</v>
      </c>
      <c r="C123" s="52">
        <f>'energi-limbah'!D152</f>
        <v>8.7379783164493483E-4</v>
      </c>
      <c r="D123" s="52">
        <f>W39*$C123</f>
        <v>781.948633574528</v>
      </c>
      <c r="E123" s="52">
        <f>X39*$C123</f>
        <v>614.31024310533576</v>
      </c>
      <c r="F123" s="52">
        <f>Y39*$C123</f>
        <v>645.0257552606023</v>
      </c>
      <c r="G123" s="52">
        <f>Z39*$C123</f>
        <v>677.2770430236327</v>
      </c>
      <c r="H123" s="52">
        <f>AA39*$C123</f>
        <v>711.14089517481443</v>
      </c>
      <c r="I123" s="52">
        <f>AB39*$C123</f>
        <v>746.69793993355472</v>
      </c>
      <c r="J123" s="52">
        <f>AC39*$C123</f>
        <v>784.03283693023275</v>
      </c>
      <c r="K123" s="52">
        <f>AD39*$C123</f>
        <v>823.23447877674425</v>
      </c>
      <c r="L123" s="52">
        <f>AE39*$C123</f>
        <v>864.39620271558192</v>
      </c>
      <c r="M123" s="52">
        <f>AF39*$C123</f>
        <v>907.61601285136067</v>
      </c>
      <c r="N123" s="52">
        <f>AG39*$C123</f>
        <v>1149.8880726824227</v>
      </c>
      <c r="O123" s="52">
        <f>AH39*$C123</f>
        <v>1000.6466541686258</v>
      </c>
      <c r="P123" s="52">
        <f>AI39*$C123</f>
        <v>1050.6789868770566</v>
      </c>
      <c r="Q123" s="52">
        <f>AJ39*$C123</f>
        <v>1103.2129362209093</v>
      </c>
      <c r="R123" s="52">
        <f>AK39*$C123</f>
        <v>1158.3735830319549</v>
      </c>
      <c r="V123" s="7">
        <v>36</v>
      </c>
      <c r="W123" s="55">
        <f>proyeksi!V156</f>
        <v>0</v>
      </c>
      <c r="X123" s="55">
        <f>proyeksi!W156</f>
        <v>0</v>
      </c>
      <c r="Y123" s="55">
        <f>proyeksi!X156</f>
        <v>0</v>
      </c>
      <c r="Z123" s="55">
        <f>proyeksi!Y156</f>
        <v>0</v>
      </c>
      <c r="AA123" s="55">
        <f>proyeksi!Z156</f>
        <v>0</v>
      </c>
      <c r="AB123" s="55">
        <f>proyeksi!AA156</f>
        <v>0</v>
      </c>
      <c r="AC123" s="55">
        <f>proyeksi!AB156</f>
        <v>0</v>
      </c>
      <c r="AD123" s="55">
        <f>proyeksi!AC156</f>
        <v>0.85061608894129903</v>
      </c>
      <c r="AE123" s="55">
        <f>proyeksi!AD156</f>
        <v>0.14901612116050328</v>
      </c>
      <c r="AF123" s="55">
        <f>proyeksi!AE156</f>
        <v>0</v>
      </c>
      <c r="AG123" s="55">
        <f>proyeksi!AF156</f>
        <v>3.6778989819768852E-4</v>
      </c>
      <c r="AH123" s="55">
        <f>proyeksi!AG156</f>
        <v>0</v>
      </c>
      <c r="AI123" s="55">
        <f>proyeksi!AH156</f>
        <v>0</v>
      </c>
      <c r="AJ123" s="55">
        <f>proyeksi!AI156</f>
        <v>0</v>
      </c>
      <c r="AK123" s="55">
        <f>proyeksi!AJ156</f>
        <v>0</v>
      </c>
      <c r="AL123" s="55">
        <f>proyeksi!AK156</f>
        <v>0</v>
      </c>
      <c r="AM123" s="55">
        <f>proyeksi!AL156</f>
        <v>0</v>
      </c>
      <c r="AN123" s="55">
        <f>proyeksi!AM156</f>
        <v>0</v>
      </c>
      <c r="AO123" s="55">
        <f>proyeksi!AN156</f>
        <v>0</v>
      </c>
      <c r="AP123" s="55">
        <f>proyeksi!AO156</f>
        <v>0</v>
      </c>
      <c r="AQ123" s="55">
        <f>proyeksi!AP156</f>
        <v>0</v>
      </c>
      <c r="AR123" s="55">
        <f>proyeksi!AQ156</f>
        <v>0</v>
      </c>
      <c r="AS123" s="55">
        <f>proyeksi!AR156</f>
        <v>0</v>
      </c>
      <c r="AT123" s="55">
        <f>proyeksi!AS156</f>
        <v>0</v>
      </c>
      <c r="AU123" s="55">
        <f>proyeksi!AT156</f>
        <v>0</v>
      </c>
      <c r="AV123" s="55">
        <f>proyeksi!AU156</f>
        <v>0</v>
      </c>
      <c r="AX123" s="7">
        <v>36</v>
      </c>
      <c r="AY123" s="52">
        <f t="shared" si="19"/>
        <v>0</v>
      </c>
      <c r="AZ123" s="52">
        <f t="shared" si="29"/>
        <v>0</v>
      </c>
      <c r="BA123" s="52">
        <f t="shared" si="29"/>
        <v>0</v>
      </c>
      <c r="BB123" s="52">
        <f t="shared" si="29"/>
        <v>0</v>
      </c>
      <c r="BC123" s="52">
        <f t="shared" si="20"/>
        <v>0</v>
      </c>
      <c r="BD123" s="52">
        <f t="shared" si="29"/>
        <v>0</v>
      </c>
      <c r="BE123" s="52">
        <f t="shared" si="29"/>
        <v>0</v>
      </c>
      <c r="BF123" s="52">
        <f t="shared" si="29"/>
        <v>3.9085747739296899</v>
      </c>
      <c r="BG123" s="52">
        <f t="shared" si="29"/>
        <v>0.68472799850484323</v>
      </c>
      <c r="BH123" s="52">
        <f t="shared" si="29"/>
        <v>0</v>
      </c>
      <c r="BI123" s="52">
        <f t="shared" si="29"/>
        <v>1.6899919210214447E-3</v>
      </c>
      <c r="BJ123" s="52">
        <f t="shared" si="29"/>
        <v>0</v>
      </c>
      <c r="BK123" s="52">
        <f t="shared" si="29"/>
        <v>0</v>
      </c>
      <c r="BL123" s="52">
        <f t="shared" si="28"/>
        <v>0</v>
      </c>
      <c r="BM123" s="52">
        <f t="shared" si="28"/>
        <v>0</v>
      </c>
      <c r="BN123" s="52">
        <f t="shared" si="28"/>
        <v>0</v>
      </c>
      <c r="BO123" s="52">
        <f t="shared" si="27"/>
        <v>0</v>
      </c>
      <c r="BP123" s="52">
        <f t="shared" si="27"/>
        <v>0</v>
      </c>
      <c r="BQ123" s="52">
        <f t="shared" si="27"/>
        <v>0</v>
      </c>
      <c r="BR123" s="52">
        <f t="shared" si="27"/>
        <v>0</v>
      </c>
      <c r="BS123" s="52">
        <f t="shared" si="27"/>
        <v>0</v>
      </c>
      <c r="BT123" s="52">
        <f t="shared" si="27"/>
        <v>0</v>
      </c>
      <c r="BU123" s="52">
        <f t="shared" si="27"/>
        <v>0</v>
      </c>
      <c r="BV123" s="52">
        <f t="shared" si="26"/>
        <v>0</v>
      </c>
      <c r="BW123" s="52">
        <f t="shared" si="24"/>
        <v>0</v>
      </c>
      <c r="BX123" s="52">
        <f t="shared" si="24"/>
        <v>0</v>
      </c>
      <c r="BY123" s="52">
        <f t="shared" si="21"/>
        <v>4.5949927643555544</v>
      </c>
      <c r="CA123" s="110" t="s">
        <v>120</v>
      </c>
      <c r="CB123" s="55">
        <v>0</v>
      </c>
      <c r="CC123" s="55">
        <v>0</v>
      </c>
      <c r="CD123" s="55">
        <v>94.6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55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B123" s="55"/>
      <c r="DC123" s="55"/>
      <c r="DD123" s="7">
        <v>36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0</v>
      </c>
      <c r="DI123" s="55">
        <f ca="1"/>
        <v>0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52.99794708427487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0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ca="1"/>
        <v>0</v>
      </c>
      <c r="EE123" s="55">
        <f t="shared" ca="1" si="22"/>
        <v>52.99794708427487</v>
      </c>
    </row>
    <row r="124" spans="2:135" x14ac:dyDescent="0.3">
      <c r="B124" s="7">
        <v>36</v>
      </c>
      <c r="C124" s="52">
        <f>'energi-limbah'!D153</f>
        <v>1.1884203081237567E-3</v>
      </c>
      <c r="D124" s="52">
        <f>W40*$C124</f>
        <v>4.5949927643555544</v>
      </c>
      <c r="E124" s="52">
        <f>X40*$C124</f>
        <v>3.6161524296824266</v>
      </c>
      <c r="F124" s="52">
        <f>Y40*$C124</f>
        <v>3.7969600511665478</v>
      </c>
      <c r="G124" s="52">
        <f>Z40*$C124</f>
        <v>3.9868080537248738</v>
      </c>
      <c r="H124" s="52">
        <f>AA40*$C124</f>
        <v>4.1861484564111198</v>
      </c>
      <c r="I124" s="52">
        <f>AB40*$C124</f>
        <v>4.3954558792316742</v>
      </c>
      <c r="J124" s="52">
        <f>AC40*$C124</f>
        <v>4.6152286731932577</v>
      </c>
      <c r="K124" s="52">
        <f>AD40*$C124</f>
        <v>4.8459901068529216</v>
      </c>
      <c r="L124" s="52">
        <f>AE40*$C124</f>
        <v>5.0882896121955694</v>
      </c>
      <c r="M124" s="52">
        <f>AF40*$C124</f>
        <v>5.342704092805346</v>
      </c>
      <c r="N124" s="52">
        <f>AG40*$C124</f>
        <v>6.7608773668655227</v>
      </c>
      <c r="O124" s="52">
        <f>AH40*$C124</f>
        <v>5.8903312623178952</v>
      </c>
      <c r="P124" s="52">
        <f>AI40*$C124</f>
        <v>6.1848478254337902</v>
      </c>
      <c r="Q124" s="52">
        <f>AJ40*$C124</f>
        <v>6.4940902167054766</v>
      </c>
      <c r="R124" s="52">
        <f>AK40*$C124</f>
        <v>6.8187947275407561</v>
      </c>
      <c r="V124" s="7">
        <v>37</v>
      </c>
      <c r="W124" s="55">
        <f>proyeksi!V157</f>
        <v>0</v>
      </c>
      <c r="X124" s="55">
        <f>proyeksi!W157</f>
        <v>0</v>
      </c>
      <c r="Y124" s="55">
        <f>proyeksi!X157</f>
        <v>0</v>
      </c>
      <c r="Z124" s="55">
        <f>proyeksi!Y157</f>
        <v>0</v>
      </c>
      <c r="AA124" s="55">
        <f>proyeksi!Z157</f>
        <v>0</v>
      </c>
      <c r="AB124" s="55">
        <f>proyeksi!AA157</f>
        <v>0</v>
      </c>
      <c r="AC124" s="55">
        <f>proyeksi!AB157</f>
        <v>1</v>
      </c>
      <c r="AD124" s="55">
        <f>proyeksi!AC157</f>
        <v>0</v>
      </c>
      <c r="AE124" s="55">
        <f>proyeksi!AD157</f>
        <v>0</v>
      </c>
      <c r="AF124" s="55">
        <f>proyeksi!AE157</f>
        <v>0</v>
      </c>
      <c r="AG124" s="55">
        <f>proyeksi!AF157</f>
        <v>0</v>
      </c>
      <c r="AH124" s="55">
        <f>proyeksi!AG157</f>
        <v>0</v>
      </c>
      <c r="AI124" s="55">
        <f>proyeksi!AH157</f>
        <v>0</v>
      </c>
      <c r="AJ124" s="55">
        <f>proyeksi!AI157</f>
        <v>0</v>
      </c>
      <c r="AK124" s="55">
        <f>proyeksi!AJ157</f>
        <v>0</v>
      </c>
      <c r="AL124" s="55">
        <f>proyeksi!AK157</f>
        <v>0</v>
      </c>
      <c r="AM124" s="55">
        <f>proyeksi!AL157</f>
        <v>0</v>
      </c>
      <c r="AN124" s="55">
        <f>proyeksi!AM157</f>
        <v>0</v>
      </c>
      <c r="AO124" s="55">
        <f>proyeksi!AN157</f>
        <v>0</v>
      </c>
      <c r="AP124" s="55">
        <f>proyeksi!AO157</f>
        <v>0</v>
      </c>
      <c r="AQ124" s="55">
        <f>proyeksi!AP157</f>
        <v>0</v>
      </c>
      <c r="AR124" s="55">
        <f>proyeksi!AQ157</f>
        <v>0</v>
      </c>
      <c r="AS124" s="55">
        <f>proyeksi!AR157</f>
        <v>0</v>
      </c>
      <c r="AT124" s="55">
        <f>proyeksi!AS157</f>
        <v>0</v>
      </c>
      <c r="AU124" s="55">
        <f>proyeksi!AT157</f>
        <v>0</v>
      </c>
      <c r="AV124" s="55">
        <f>proyeksi!AU157</f>
        <v>0</v>
      </c>
      <c r="AX124" s="7">
        <v>37</v>
      </c>
      <c r="AY124" s="52">
        <f t="shared" si="19"/>
        <v>0</v>
      </c>
      <c r="AZ124" s="52">
        <f t="shared" si="29"/>
        <v>0</v>
      </c>
      <c r="BA124" s="52">
        <f t="shared" si="29"/>
        <v>0</v>
      </c>
      <c r="BB124" s="52">
        <f t="shared" si="29"/>
        <v>0</v>
      </c>
      <c r="BC124" s="52">
        <f t="shared" si="20"/>
        <v>0</v>
      </c>
      <c r="BD124" s="52">
        <f t="shared" si="29"/>
        <v>0</v>
      </c>
      <c r="BE124" s="52">
        <f t="shared" si="29"/>
        <v>25560.84382305534</v>
      </c>
      <c r="BF124" s="52">
        <f t="shared" si="29"/>
        <v>0</v>
      </c>
      <c r="BG124" s="52">
        <f t="shared" si="29"/>
        <v>0</v>
      </c>
      <c r="BH124" s="52">
        <f t="shared" si="29"/>
        <v>0</v>
      </c>
      <c r="BI124" s="52">
        <f t="shared" si="29"/>
        <v>0</v>
      </c>
      <c r="BJ124" s="52">
        <f t="shared" si="29"/>
        <v>0</v>
      </c>
      <c r="BK124" s="52">
        <f t="shared" si="29"/>
        <v>0</v>
      </c>
      <c r="BL124" s="52">
        <f t="shared" si="28"/>
        <v>0</v>
      </c>
      <c r="BM124" s="52">
        <f t="shared" si="28"/>
        <v>0</v>
      </c>
      <c r="BN124" s="52">
        <f t="shared" si="28"/>
        <v>0</v>
      </c>
      <c r="BO124" s="52">
        <f t="shared" si="27"/>
        <v>0</v>
      </c>
      <c r="BP124" s="52">
        <f t="shared" si="27"/>
        <v>0</v>
      </c>
      <c r="BQ124" s="52">
        <f t="shared" si="27"/>
        <v>0</v>
      </c>
      <c r="BR124" s="52">
        <f t="shared" si="27"/>
        <v>0</v>
      </c>
      <c r="BS124" s="52">
        <f t="shared" si="27"/>
        <v>0</v>
      </c>
      <c r="BT124" s="52">
        <f t="shared" si="27"/>
        <v>0</v>
      </c>
      <c r="BU124" s="52">
        <f t="shared" si="27"/>
        <v>0</v>
      </c>
      <c r="BV124" s="52">
        <f t="shared" si="26"/>
        <v>0</v>
      </c>
      <c r="BW124" s="52">
        <f t="shared" si="24"/>
        <v>0</v>
      </c>
      <c r="BX124" s="52">
        <f t="shared" si="24"/>
        <v>0</v>
      </c>
      <c r="BY124" s="52">
        <f t="shared" si="21"/>
        <v>25560.84382305534</v>
      </c>
      <c r="CA124" s="110" t="s">
        <v>121</v>
      </c>
      <c r="CB124" s="55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0</v>
      </c>
      <c r="CL124" s="55">
        <v>0</v>
      </c>
      <c r="CM124" s="55">
        <v>0</v>
      </c>
      <c r="CN124" s="55">
        <v>0</v>
      </c>
      <c r="CO124" s="55">
        <v>0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B124" s="55"/>
      <c r="DC124" s="55"/>
      <c r="DD124" s="7">
        <v>37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0</v>
      </c>
      <c r="DI124" s="55">
        <f ca="1"/>
        <v>0</v>
      </c>
      <c r="DJ124" s="55">
        <f ca="1"/>
        <v>0</v>
      </c>
      <c r="DK124" s="55">
        <f ca="1"/>
        <v>1827600.3333484568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0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ca="1"/>
        <v>0</v>
      </c>
      <c r="EE124" s="55">
        <f t="shared" ca="1" si="22"/>
        <v>1827600.3333484568</v>
      </c>
    </row>
    <row r="125" spans="2:135" x14ac:dyDescent="0.3">
      <c r="B125" s="7">
        <v>37</v>
      </c>
      <c r="C125" s="52">
        <f>'energi-limbah'!D154</f>
        <v>9.1456537952307345E-4</v>
      </c>
      <c r="D125" s="52">
        <f>W41*$C125</f>
        <v>25560.84382305534</v>
      </c>
      <c r="E125" s="52">
        <f>X41*$C125</f>
        <v>24578.32056311276</v>
      </c>
      <c r="F125" s="52">
        <f>Y41*$C125</f>
        <v>25807.2365912684</v>
      </c>
      <c r="G125" s="52">
        <f>Z41*$C125</f>
        <v>27097.598420831815</v>
      </c>
      <c r="H125" s="52">
        <f>AA41*$C125</f>
        <v>28452.478341873419</v>
      </c>
      <c r="I125" s="52">
        <f>AB41*$C125</f>
        <v>29875.102258967083</v>
      </c>
      <c r="J125" s="52">
        <f>AC41*$C125</f>
        <v>31368.857371915426</v>
      </c>
      <c r="K125" s="52">
        <f>AD41*$C125</f>
        <v>32937.300240511213</v>
      </c>
      <c r="L125" s="52">
        <f>AE41*$C125</f>
        <v>34584.165252536775</v>
      </c>
      <c r="M125" s="52">
        <f>AF41*$C125</f>
        <v>36313.373515163606</v>
      </c>
      <c r="N125" s="52">
        <f>AG41*$C125</f>
        <v>40281.961668155454</v>
      </c>
      <c r="O125" s="52">
        <f>AH41*$C125</f>
        <v>40035.494300467886</v>
      </c>
      <c r="P125" s="52">
        <f>AI41*$C125</f>
        <v>42037.269015491278</v>
      </c>
      <c r="Q125" s="52">
        <f>AJ41*$C125</f>
        <v>44139.13246626583</v>
      </c>
      <c r="R125" s="52">
        <f>AK41*$C125</f>
        <v>46346.089089579138</v>
      </c>
      <c r="V125" s="7">
        <v>38</v>
      </c>
      <c r="W125" s="55">
        <f>proyeksi!V158</f>
        <v>0</v>
      </c>
      <c r="X125" s="55">
        <f>proyeksi!W158</f>
        <v>0</v>
      </c>
      <c r="Y125" s="55">
        <f>proyeksi!X158</f>
        <v>0</v>
      </c>
      <c r="Z125" s="55">
        <f>proyeksi!Y158</f>
        <v>0</v>
      </c>
      <c r="AA125" s="55">
        <f>proyeksi!Z158</f>
        <v>0.92809640733152299</v>
      </c>
      <c r="AB125" s="55">
        <f>proyeksi!AA158</f>
        <v>0</v>
      </c>
      <c r="AC125" s="55">
        <f>proyeksi!AB158</f>
        <v>0</v>
      </c>
      <c r="AD125" s="55">
        <f>proyeksi!AC158</f>
        <v>3.2778429217544315E-3</v>
      </c>
      <c r="AE125" s="55">
        <f>proyeksi!AD158</f>
        <v>7.5871783483716913E-4</v>
      </c>
      <c r="AF125" s="55">
        <f>proyeksi!AE158</f>
        <v>0</v>
      </c>
      <c r="AG125" s="55">
        <f>proyeksi!AF158</f>
        <v>2.0153959301563449E-3</v>
      </c>
      <c r="AH125" s="55">
        <f>proyeksi!AG158</f>
        <v>2.1855726156852695E-3</v>
      </c>
      <c r="AI125" s="55">
        <f>proyeksi!AH158</f>
        <v>0</v>
      </c>
      <c r="AJ125" s="55">
        <f>proyeksi!AI158</f>
        <v>0</v>
      </c>
      <c r="AK125" s="55">
        <f>proyeksi!AJ158</f>
        <v>0</v>
      </c>
      <c r="AL125" s="55">
        <f>proyeksi!AK158</f>
        <v>1.8766315818243336E-3</v>
      </c>
      <c r="AM125" s="55">
        <f>proyeksi!AL158</f>
        <v>0</v>
      </c>
      <c r="AN125" s="55">
        <f>proyeksi!AM158</f>
        <v>0</v>
      </c>
      <c r="AO125" s="55">
        <f>proyeksi!AN158</f>
        <v>6.1789431784219397E-2</v>
      </c>
      <c r="AP125" s="55">
        <f>proyeksi!AO158</f>
        <v>0</v>
      </c>
      <c r="AQ125" s="55">
        <f>proyeksi!AP158</f>
        <v>0</v>
      </c>
      <c r="AR125" s="55">
        <f>proyeksi!AQ158</f>
        <v>0</v>
      </c>
      <c r="AS125" s="55">
        <f>proyeksi!AR158</f>
        <v>0</v>
      </c>
      <c r="AT125" s="55">
        <f>proyeksi!AS158</f>
        <v>0</v>
      </c>
      <c r="AU125" s="55">
        <f>proyeksi!AT158</f>
        <v>0</v>
      </c>
      <c r="AV125" s="55">
        <f>proyeksi!AU158</f>
        <v>0</v>
      </c>
      <c r="AX125" s="7">
        <v>38</v>
      </c>
      <c r="AY125" s="52">
        <f t="shared" si="19"/>
        <v>0</v>
      </c>
      <c r="AZ125" s="52">
        <f t="shared" si="29"/>
        <v>0</v>
      </c>
      <c r="BA125" s="52">
        <f t="shared" si="29"/>
        <v>0</v>
      </c>
      <c r="BB125" s="52">
        <f t="shared" si="29"/>
        <v>0</v>
      </c>
      <c r="BC125" s="52">
        <f t="shared" si="20"/>
        <v>10382.306806913435</v>
      </c>
      <c r="BD125" s="52">
        <f t="shared" si="29"/>
        <v>0</v>
      </c>
      <c r="BE125" s="52">
        <f t="shared" si="29"/>
        <v>0</v>
      </c>
      <c r="BF125" s="52">
        <f t="shared" si="29"/>
        <v>36.668142026723444</v>
      </c>
      <c r="BG125" s="52">
        <f t="shared" si="29"/>
        <v>8.4875248723409342</v>
      </c>
      <c r="BH125" s="52">
        <f t="shared" si="29"/>
        <v>0</v>
      </c>
      <c r="BI125" s="52">
        <f t="shared" si="29"/>
        <v>22.545566084508589</v>
      </c>
      <c r="BJ125" s="52">
        <f t="shared" si="29"/>
        <v>24.449276244991733</v>
      </c>
      <c r="BK125" s="52">
        <f t="shared" si="29"/>
        <v>0</v>
      </c>
      <c r="BL125" s="52">
        <f t="shared" si="28"/>
        <v>0</v>
      </c>
      <c r="BM125" s="52">
        <f t="shared" si="28"/>
        <v>0</v>
      </c>
      <c r="BN125" s="52">
        <f t="shared" si="28"/>
        <v>20.993255325773241</v>
      </c>
      <c r="BO125" s="52">
        <f t="shared" si="27"/>
        <v>0</v>
      </c>
      <c r="BP125" s="52">
        <f t="shared" si="27"/>
        <v>0</v>
      </c>
      <c r="BQ125" s="52">
        <f t="shared" si="27"/>
        <v>691.21788764716098</v>
      </c>
      <c r="BR125" s="52">
        <f t="shared" si="27"/>
        <v>0</v>
      </c>
      <c r="BS125" s="52">
        <f t="shared" si="27"/>
        <v>0</v>
      </c>
      <c r="BT125" s="52">
        <f t="shared" si="27"/>
        <v>0</v>
      </c>
      <c r="BU125" s="52">
        <f t="shared" si="27"/>
        <v>0</v>
      </c>
      <c r="BV125" s="52">
        <f t="shared" si="26"/>
        <v>0</v>
      </c>
      <c r="BW125" s="52">
        <f t="shared" si="24"/>
        <v>0</v>
      </c>
      <c r="BX125" s="52">
        <f t="shared" si="24"/>
        <v>0</v>
      </c>
      <c r="BY125" s="52">
        <f t="shared" si="21"/>
        <v>11186.668459114933</v>
      </c>
      <c r="CA125" s="110" t="s">
        <v>122</v>
      </c>
      <c r="CB125" s="55">
        <v>0</v>
      </c>
      <c r="CC125" s="55">
        <v>0</v>
      </c>
      <c r="CD125" s="55">
        <v>0</v>
      </c>
      <c r="CE125" s="55">
        <v>0</v>
      </c>
      <c r="CF125" s="55">
        <v>74.099999999999994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B125" s="55"/>
      <c r="DC125" s="55"/>
      <c r="DD125" s="7">
        <v>38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0</v>
      </c>
      <c r="DI125" s="55">
        <f ca="1"/>
        <v>769328.93439228553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656.9344251191884</v>
      </c>
      <c r="DN125" s="55">
        <f ca="1"/>
        <v>0</v>
      </c>
      <c r="DO125" s="55">
        <f ca="1"/>
        <v>0</v>
      </c>
      <c r="DP125" s="55">
        <f ca="1"/>
        <v>1371.6043973440362</v>
      </c>
      <c r="DQ125" s="55">
        <f ca="1"/>
        <v>0</v>
      </c>
      <c r="DR125" s="55">
        <f ca="1"/>
        <v>0</v>
      </c>
      <c r="DS125" s="55">
        <f ca="1"/>
        <v>0</v>
      </c>
      <c r="DT125" s="55">
        <f ca="1"/>
        <v>1486.3224770647455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ca="1"/>
        <v>0</v>
      </c>
      <c r="EE125" s="55">
        <f t="shared" ca="1" si="22"/>
        <v>772843.79569181358</v>
      </c>
    </row>
    <row r="126" spans="2:135" x14ac:dyDescent="0.3">
      <c r="B126" s="7">
        <v>38</v>
      </c>
      <c r="C126" s="52">
        <f>'energi-limbah'!D155</f>
        <v>1.5247572578643532E-3</v>
      </c>
      <c r="D126" s="52">
        <f>W42*$C126</f>
        <v>11186.668459114935</v>
      </c>
      <c r="E126" s="52">
        <f>X42*$C126</f>
        <v>9382.9478624479907</v>
      </c>
      <c r="F126" s="52">
        <f>Y42*$C126</f>
        <v>9852.0952555703916</v>
      </c>
      <c r="G126" s="52">
        <f>Z42*$C126</f>
        <v>10344.700018348909</v>
      </c>
      <c r="H126" s="52">
        <f>AA42*$C126</f>
        <v>10861.935019266355</v>
      </c>
      <c r="I126" s="52">
        <f>AB42*$C126</f>
        <v>11405.03177022968</v>
      </c>
      <c r="J126" s="52">
        <f>AC42*$C126</f>
        <v>11975.283358741161</v>
      </c>
      <c r="K126" s="52">
        <f>AD42*$C126</f>
        <v>12574.04752667822</v>
      </c>
      <c r="L126" s="52">
        <f>AE42*$C126</f>
        <v>13202.749903012131</v>
      </c>
      <c r="M126" s="52">
        <f>AF42*$C126</f>
        <v>13862.887398162738</v>
      </c>
      <c r="N126" s="52">
        <f>AG42*$C126</f>
        <v>16806.559405806776</v>
      </c>
      <c r="O126" s="52">
        <f>AH42*$C126</f>
        <v>15283.833356474419</v>
      </c>
      <c r="P126" s="52">
        <f>AI42*$C126</f>
        <v>16048.025024298144</v>
      </c>
      <c r="Q126" s="52">
        <f>AJ42*$C126</f>
        <v>16850.426275513051</v>
      </c>
      <c r="R126" s="52">
        <f>AK42*$C126</f>
        <v>17692.947589288702</v>
      </c>
      <c r="V126" s="7">
        <v>39</v>
      </c>
      <c r="W126" s="55">
        <f>proyeksi!V159</f>
        <v>0</v>
      </c>
      <c r="X126" s="55">
        <f>proyeksi!W159</f>
        <v>0</v>
      </c>
      <c r="Y126" s="55">
        <f>proyeksi!X159</f>
        <v>0</v>
      </c>
      <c r="Z126" s="55">
        <f>proyeksi!Y159</f>
        <v>0</v>
      </c>
      <c r="AA126" s="55">
        <f>proyeksi!Z159</f>
        <v>0.1320618612236853</v>
      </c>
      <c r="AB126" s="55">
        <f>proyeksi!AA159</f>
        <v>0.28715728994913481</v>
      </c>
      <c r="AC126" s="55">
        <f>proyeksi!AB159</f>
        <v>0</v>
      </c>
      <c r="AD126" s="55">
        <f>proyeksi!AC159</f>
        <v>0.11428095757290181</v>
      </c>
      <c r="AE126" s="55">
        <f>proyeksi!AD159</f>
        <v>2.6452457534587685E-2</v>
      </c>
      <c r="AF126" s="55">
        <f>proyeksi!AE159</f>
        <v>0</v>
      </c>
      <c r="AG126" s="55">
        <f>proyeksi!AF159</f>
        <v>7.0266142178691648E-2</v>
      </c>
      <c r="AH126" s="55">
        <f>proyeksi!AG159</f>
        <v>1.1430691166029943E-2</v>
      </c>
      <c r="AI126" s="55">
        <f>proyeksi!AH159</f>
        <v>0</v>
      </c>
      <c r="AJ126" s="55">
        <f>proyeksi!AI159</f>
        <v>0</v>
      </c>
      <c r="AK126" s="55">
        <f>proyeksi!AJ159</f>
        <v>2.9023090394950124E-5</v>
      </c>
      <c r="AL126" s="55">
        <f>proyeksi!AK159</f>
        <v>2.670320195222445E-4</v>
      </c>
      <c r="AM126" s="55">
        <f>proyeksi!AL159</f>
        <v>0</v>
      </c>
      <c r="AN126" s="55">
        <f>proyeksi!AM159</f>
        <v>3.4891678488659345E-2</v>
      </c>
      <c r="AO126" s="55">
        <f>proyeksi!AN159</f>
        <v>0.32316286677639233</v>
      </c>
      <c r="AP126" s="55">
        <f>proyeksi!AO159</f>
        <v>0</v>
      </c>
      <c r="AQ126" s="55">
        <f>proyeksi!AP159</f>
        <v>0</v>
      </c>
      <c r="AR126" s="55">
        <f>proyeksi!AQ159</f>
        <v>0</v>
      </c>
      <c r="AS126" s="55">
        <f>proyeksi!AR159</f>
        <v>0</v>
      </c>
      <c r="AT126" s="55">
        <f>proyeksi!AS159</f>
        <v>0</v>
      </c>
      <c r="AU126" s="55">
        <f>proyeksi!AT159</f>
        <v>0</v>
      </c>
      <c r="AV126" s="55">
        <f>proyeksi!AU159</f>
        <v>0</v>
      </c>
      <c r="AX126" s="7">
        <v>39</v>
      </c>
      <c r="AY126" s="52">
        <f t="shared" si="19"/>
        <v>0</v>
      </c>
      <c r="AZ126" s="52">
        <f t="shared" si="29"/>
        <v>0</v>
      </c>
      <c r="BA126" s="52">
        <f t="shared" si="29"/>
        <v>0</v>
      </c>
      <c r="BB126" s="52">
        <f t="shared" si="29"/>
        <v>0</v>
      </c>
      <c r="BC126" s="52">
        <f t="shared" si="20"/>
        <v>31.080894801235761</v>
      </c>
      <c r="BD126" s="52">
        <f t="shared" si="29"/>
        <v>67.582763392980979</v>
      </c>
      <c r="BE126" s="52">
        <f t="shared" si="29"/>
        <v>0</v>
      </c>
      <c r="BF126" s="52">
        <f t="shared" si="29"/>
        <v>26.896140847898373</v>
      </c>
      <c r="BG126" s="52">
        <f t="shared" si="29"/>
        <v>6.2256130744219789</v>
      </c>
      <c r="BH126" s="52">
        <f t="shared" si="29"/>
        <v>0</v>
      </c>
      <c r="BI126" s="52">
        <f t="shared" si="29"/>
        <v>16.537208796758208</v>
      </c>
      <c r="BJ126" s="52">
        <f t="shared" si="29"/>
        <v>2.6902249169048726</v>
      </c>
      <c r="BK126" s="52">
        <f t="shared" si="29"/>
        <v>0</v>
      </c>
      <c r="BL126" s="52">
        <f t="shared" si="28"/>
        <v>0</v>
      </c>
      <c r="BM126" s="52">
        <f t="shared" si="28"/>
        <v>6.8306141607704053E-3</v>
      </c>
      <c r="BN126" s="52">
        <f t="shared" si="28"/>
        <v>6.2846260308830809E-2</v>
      </c>
      <c r="BO126" s="52">
        <f t="shared" si="27"/>
        <v>0</v>
      </c>
      <c r="BP126" s="52">
        <f t="shared" si="27"/>
        <v>8.2117924016511061</v>
      </c>
      <c r="BQ126" s="52">
        <f t="shared" si="27"/>
        <v>76.056712913731005</v>
      </c>
      <c r="BR126" s="52">
        <f t="shared" si="27"/>
        <v>0</v>
      </c>
      <c r="BS126" s="52">
        <f t="shared" si="27"/>
        <v>0</v>
      </c>
      <c r="BT126" s="52">
        <f t="shared" si="27"/>
        <v>0</v>
      </c>
      <c r="BU126" s="52">
        <f t="shared" si="27"/>
        <v>0</v>
      </c>
      <c r="BV126" s="52">
        <f t="shared" si="26"/>
        <v>0</v>
      </c>
      <c r="BW126" s="52">
        <f t="shared" si="24"/>
        <v>0</v>
      </c>
      <c r="BX126" s="52">
        <f t="shared" si="24"/>
        <v>0</v>
      </c>
      <c r="BY126" s="52">
        <f t="shared" si="21"/>
        <v>235.35102802005184</v>
      </c>
      <c r="CA126" s="110" t="s">
        <v>123</v>
      </c>
      <c r="CB126" s="55">
        <v>0</v>
      </c>
      <c r="CC126" s="55">
        <v>0</v>
      </c>
      <c r="CD126" s="55">
        <v>0</v>
      </c>
      <c r="CE126" s="55">
        <v>0</v>
      </c>
      <c r="CF126" s="55">
        <v>0</v>
      </c>
      <c r="CG126" s="55">
        <v>69.3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55">
        <v>0</v>
      </c>
      <c r="CQ126" s="55">
        <v>0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B126" s="55"/>
      <c r="DC126" s="55"/>
      <c r="DD126" s="7">
        <v>39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0</v>
      </c>
      <c r="DI126" s="55">
        <f ca="1"/>
        <v>2303.0943047715696</v>
      </c>
      <c r="DJ126" s="55">
        <f ca="1"/>
        <v>4683.4855031335819</v>
      </c>
      <c r="DK126" s="55">
        <f ca="1"/>
        <v>0</v>
      </c>
      <c r="DL126" s="55">
        <f ca="1"/>
        <v>0</v>
      </c>
      <c r="DM126" s="55">
        <f ca="1"/>
        <v>481.86245196026118</v>
      </c>
      <c r="DN126" s="55">
        <f ca="1"/>
        <v>0</v>
      </c>
      <c r="DO126" s="55">
        <f ca="1"/>
        <v>0</v>
      </c>
      <c r="DP126" s="55">
        <f ca="1"/>
        <v>150.92161783836335</v>
      </c>
      <c r="DQ126" s="55">
        <f ca="1"/>
        <v>0</v>
      </c>
      <c r="DR126" s="55">
        <f ca="1"/>
        <v>0</v>
      </c>
      <c r="DS126" s="55">
        <f ca="1"/>
        <v>0</v>
      </c>
      <c r="DT126" s="55">
        <f ca="1"/>
        <v>4.449515229865221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ca="1"/>
        <v>0</v>
      </c>
      <c r="EE126" s="55">
        <f t="shared" ca="1" si="22"/>
        <v>7623.81339293364</v>
      </c>
    </row>
    <row r="127" spans="2:135" x14ac:dyDescent="0.3">
      <c r="B127" s="7">
        <v>39</v>
      </c>
      <c r="C127" s="52">
        <f>'energi-limbah'!D156</f>
        <v>1.7674860137736247E-5</v>
      </c>
      <c r="D127" s="52">
        <f>W43*$C127</f>
        <v>235.35102802005187</v>
      </c>
      <c r="E127" s="52">
        <f>X43*$C127</f>
        <v>204.37003511506705</v>
      </c>
      <c r="F127" s="52">
        <f>Y43*$C127</f>
        <v>214.58853687082046</v>
      </c>
      <c r="G127" s="52">
        <f>Z43*$C127</f>
        <v>225.31796371436144</v>
      </c>
      <c r="H127" s="52">
        <f>AA43*$C127</f>
        <v>236.5838619000796</v>
      </c>
      <c r="I127" s="52">
        <f>AB43*$C127</f>
        <v>248.41305499508354</v>
      </c>
      <c r="J127" s="52">
        <f>AC43*$C127</f>
        <v>260.83370774483774</v>
      </c>
      <c r="K127" s="52">
        <f>AD43*$C127</f>
        <v>273.87539313207958</v>
      </c>
      <c r="L127" s="52">
        <f>AE43*$C127</f>
        <v>287.56916278868357</v>
      </c>
      <c r="M127" s="52">
        <f>AF43*$C127</f>
        <v>301.94762092811783</v>
      </c>
      <c r="N127" s="52">
        <f>AG43*$C127</f>
        <v>357.75790131355927</v>
      </c>
      <c r="O127" s="52">
        <f>AH43*$C127</f>
        <v>332.89725207324994</v>
      </c>
      <c r="P127" s="52">
        <f>AI43*$C127</f>
        <v>349.54211467691243</v>
      </c>
      <c r="Q127" s="52">
        <f>AJ43*$C127</f>
        <v>367.01922041075795</v>
      </c>
      <c r="R127" s="52">
        <f>AK43*$C127</f>
        <v>385.3701814312958</v>
      </c>
      <c r="V127" s="7">
        <v>40</v>
      </c>
      <c r="W127" s="55">
        <f>proyeksi!V160</f>
        <v>0</v>
      </c>
      <c r="X127" s="55">
        <f>proyeksi!W160</f>
        <v>0</v>
      </c>
      <c r="Y127" s="55">
        <f>proyeksi!X160</f>
        <v>0</v>
      </c>
      <c r="Z127" s="55">
        <f>proyeksi!Y160</f>
        <v>0</v>
      </c>
      <c r="AA127" s="55">
        <f>proyeksi!Z160</f>
        <v>0.13206192512580645</v>
      </c>
      <c r="AB127" s="55">
        <f>proyeksi!AA160</f>
        <v>0.28715742876076605</v>
      </c>
      <c r="AC127" s="55">
        <f>proyeksi!AB160</f>
        <v>0</v>
      </c>
      <c r="AD127" s="55">
        <f>proyeksi!AC160</f>
        <v>0.11428101284243745</v>
      </c>
      <c r="AE127" s="55">
        <f>proyeksi!AD160</f>
        <v>2.6452470324531466E-2</v>
      </c>
      <c r="AF127" s="55">
        <f>proyeksi!AE160</f>
        <v>0</v>
      </c>
      <c r="AG127" s="55">
        <f>proyeksi!AF160</f>
        <v>7.0266176154694659E-2</v>
      </c>
      <c r="AH127" s="55">
        <f>proyeksi!AG160</f>
        <v>1.1430696696466581E-2</v>
      </c>
      <c r="AI127" s="55">
        <f>proyeksi!AH160</f>
        <v>0</v>
      </c>
      <c r="AJ127" s="55">
        <f>proyeksi!AI160</f>
        <v>0</v>
      </c>
      <c r="AK127" s="55">
        <f>proyeksi!AJ160</f>
        <v>2.9002712496706319E-5</v>
      </c>
      <c r="AL127" s="55">
        <f>proyeksi!AK160</f>
        <v>2.6656904868296253E-4</v>
      </c>
      <c r="AM127" s="55">
        <f>proyeksi!AL160</f>
        <v>0</v>
      </c>
      <c r="AN127" s="55">
        <f>proyeksi!AM160</f>
        <v>3.4891695355722473E-2</v>
      </c>
      <c r="AO127" s="55">
        <f>proyeksi!AN160</f>
        <v>0.32316302297839516</v>
      </c>
      <c r="AP127" s="55">
        <f>proyeksi!AO160</f>
        <v>0</v>
      </c>
      <c r="AQ127" s="55">
        <f>proyeksi!AP160</f>
        <v>0</v>
      </c>
      <c r="AR127" s="55">
        <f>proyeksi!AQ160</f>
        <v>0</v>
      </c>
      <c r="AS127" s="55">
        <f>proyeksi!AR160</f>
        <v>0</v>
      </c>
      <c r="AT127" s="55">
        <f>proyeksi!AS160</f>
        <v>0</v>
      </c>
      <c r="AU127" s="55">
        <f>proyeksi!AT160</f>
        <v>0</v>
      </c>
      <c r="AV127" s="55">
        <f>proyeksi!AU160</f>
        <v>0</v>
      </c>
      <c r="AX127" s="7">
        <v>40</v>
      </c>
      <c r="AY127" s="52">
        <f t="shared" si="19"/>
        <v>0</v>
      </c>
      <c r="AZ127" s="52">
        <f t="shared" si="29"/>
        <v>0</v>
      </c>
      <c r="BA127" s="52">
        <f t="shared" si="29"/>
        <v>0</v>
      </c>
      <c r="BB127" s="52">
        <f t="shared" si="29"/>
        <v>0</v>
      </c>
      <c r="BC127" s="52">
        <f t="shared" si="20"/>
        <v>135.21434114296187</v>
      </c>
      <c r="BD127" s="52">
        <f t="shared" si="29"/>
        <v>294.0120893831085</v>
      </c>
      <c r="BE127" s="52">
        <f t="shared" si="29"/>
        <v>0</v>
      </c>
      <c r="BF127" s="52">
        <f t="shared" si="29"/>
        <v>117.00898530685555</v>
      </c>
      <c r="BG127" s="52">
        <f t="shared" si="29"/>
        <v>27.083910393763698</v>
      </c>
      <c r="BH127" s="52">
        <f t="shared" si="29"/>
        <v>0</v>
      </c>
      <c r="BI127" s="52">
        <f t="shared" si="29"/>
        <v>71.943481850210659</v>
      </c>
      <c r="BJ127" s="52">
        <f t="shared" si="29"/>
        <v>11.703555897321477</v>
      </c>
      <c r="BK127" s="52">
        <f t="shared" si="29"/>
        <v>0</v>
      </c>
      <c r="BL127" s="52">
        <f t="shared" si="28"/>
        <v>0</v>
      </c>
      <c r="BM127" s="52">
        <f t="shared" si="28"/>
        <v>2.9695028736443644E-2</v>
      </c>
      <c r="BN127" s="52">
        <f t="shared" si="28"/>
        <v>0.27293224941584238</v>
      </c>
      <c r="BO127" s="52">
        <f t="shared" si="27"/>
        <v>0</v>
      </c>
      <c r="BP127" s="52">
        <f t="shared" si="27"/>
        <v>35.724585980331369</v>
      </c>
      <c r="BQ127" s="52">
        <f t="shared" si="27"/>
        <v>330.87716381663427</v>
      </c>
      <c r="BR127" s="52">
        <f t="shared" si="27"/>
        <v>0</v>
      </c>
      <c r="BS127" s="52">
        <f t="shared" si="27"/>
        <v>0</v>
      </c>
      <c r="BT127" s="52">
        <f t="shared" si="27"/>
        <v>0</v>
      </c>
      <c r="BU127" s="52">
        <f t="shared" si="27"/>
        <v>0</v>
      </c>
      <c r="BV127" s="52">
        <f t="shared" si="26"/>
        <v>0</v>
      </c>
      <c r="BW127" s="52">
        <f t="shared" si="24"/>
        <v>0</v>
      </c>
      <c r="BX127" s="52">
        <f t="shared" si="24"/>
        <v>0</v>
      </c>
      <c r="BY127" s="52">
        <f t="shared" si="21"/>
        <v>1023.8707410493398</v>
      </c>
      <c r="CA127" s="110" t="s">
        <v>124</v>
      </c>
      <c r="CB127" s="55">
        <v>0</v>
      </c>
      <c r="CC127" s="55">
        <v>0</v>
      </c>
      <c r="CD127" s="55">
        <v>0</v>
      </c>
      <c r="CE127" s="55">
        <v>0</v>
      </c>
      <c r="CF127" s="55">
        <v>0</v>
      </c>
      <c r="CG127" s="55">
        <v>0</v>
      </c>
      <c r="CH127" s="55">
        <v>71.5</v>
      </c>
      <c r="CI127" s="55">
        <v>0</v>
      </c>
      <c r="CJ127" s="55">
        <v>0</v>
      </c>
      <c r="CK127" s="55">
        <v>0</v>
      </c>
      <c r="CL127" s="55">
        <v>0</v>
      </c>
      <c r="CM127" s="55">
        <v>0</v>
      </c>
      <c r="CN127" s="55">
        <v>0</v>
      </c>
      <c r="CO127" s="55">
        <v>0</v>
      </c>
      <c r="CP127" s="55">
        <v>0</v>
      </c>
      <c r="CQ127" s="55">
        <v>0</v>
      </c>
      <c r="CR127" s="55">
        <v>0</v>
      </c>
      <c r="CS127" s="55">
        <v>0</v>
      </c>
      <c r="CT127" s="55">
        <v>0</v>
      </c>
      <c r="CU127" s="55">
        <v>0</v>
      </c>
      <c r="CV127" s="55">
        <v>0</v>
      </c>
      <c r="CW127" s="55">
        <v>0</v>
      </c>
      <c r="CX127" s="55">
        <v>0</v>
      </c>
      <c r="CY127" s="55">
        <v>0</v>
      </c>
      <c r="CZ127" s="55">
        <v>0</v>
      </c>
      <c r="DA127" s="55">
        <v>0</v>
      </c>
      <c r="DB127" s="55"/>
      <c r="DC127" s="55"/>
      <c r="DD127" s="7">
        <v>40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0</v>
      </c>
      <c r="DI127" s="55">
        <f ca="1"/>
        <v>10019.382678693473</v>
      </c>
      <c r="DJ127" s="55">
        <f ca="1"/>
        <v>20375.03779424942</v>
      </c>
      <c r="DK127" s="55">
        <f ca="1"/>
        <v>0</v>
      </c>
      <c r="DL127" s="55">
        <f ca="1"/>
        <v>0</v>
      </c>
      <c r="DM127" s="55">
        <f ca="1"/>
        <v>2096.2946644773106</v>
      </c>
      <c r="DN127" s="55">
        <f ca="1"/>
        <v>0</v>
      </c>
      <c r="DO127" s="55">
        <f ca="1"/>
        <v>0</v>
      </c>
      <c r="DP127" s="55">
        <f ca="1"/>
        <v>656.56948583973485</v>
      </c>
      <c r="DQ127" s="55">
        <f ca="1"/>
        <v>0</v>
      </c>
      <c r="DR127" s="55">
        <f ca="1"/>
        <v>0</v>
      </c>
      <c r="DS127" s="55">
        <f ca="1"/>
        <v>0</v>
      </c>
      <c r="DT127" s="55">
        <f ca="1"/>
        <v>19.32360325864164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ca="1"/>
        <v>0</v>
      </c>
      <c r="EE127" s="55">
        <f t="shared" ca="1" si="22"/>
        <v>33166.608226518583</v>
      </c>
    </row>
    <row r="128" spans="2:135" x14ac:dyDescent="0.3">
      <c r="B128" s="7">
        <v>40</v>
      </c>
      <c r="C128" s="52">
        <f>'energi-limbah'!D157</f>
        <v>1.429257307437732E-5</v>
      </c>
      <c r="D128" s="52">
        <f>W44*$C128</f>
        <v>1023.8707410493397</v>
      </c>
      <c r="E128" s="52">
        <f>X44*$C128</f>
        <v>1033.9722535436115</v>
      </c>
      <c r="F128" s="52">
        <f>Y44*$C128</f>
        <v>1085.6708662207918</v>
      </c>
      <c r="G128" s="52">
        <f>Z44*$C128</f>
        <v>1139.9544095318317</v>
      </c>
      <c r="H128" s="52">
        <f>AA44*$C128</f>
        <v>1196.952130008423</v>
      </c>
      <c r="I128" s="52">
        <f>AB44*$C128</f>
        <v>1256.7997365088443</v>
      </c>
      <c r="J128" s="52">
        <f>AC44*$C128</f>
        <v>1319.6397233342871</v>
      </c>
      <c r="K128" s="52">
        <f>AD44*$C128</f>
        <v>1385.6217095010015</v>
      </c>
      <c r="L128" s="52">
        <f>AE44*$C128</f>
        <v>1454.9027949760512</v>
      </c>
      <c r="M128" s="52">
        <f>AF44*$C128</f>
        <v>1527.6479347248535</v>
      </c>
      <c r="N128" s="52">
        <f>AG44*$C128</f>
        <v>1643.1655929450919</v>
      </c>
      <c r="O128" s="52">
        <f>AH44*$C128</f>
        <v>1684.2318480341519</v>
      </c>
      <c r="P128" s="52">
        <f>AI44*$C128</f>
        <v>1768.443440435859</v>
      </c>
      <c r="Q128" s="52">
        <f>AJ44*$C128</f>
        <v>1856.8656124576521</v>
      </c>
      <c r="R128" s="52">
        <f>AK44*$C128</f>
        <v>1949.7088930805355</v>
      </c>
      <c r="V128" s="7">
        <v>41</v>
      </c>
      <c r="W128" s="55">
        <f>proyeksi!V161</f>
        <v>0</v>
      </c>
      <c r="X128" s="55">
        <f>proyeksi!W161</f>
        <v>0</v>
      </c>
      <c r="Y128" s="55">
        <f>proyeksi!X161</f>
        <v>0</v>
      </c>
      <c r="Z128" s="55">
        <f>proyeksi!Y161</f>
        <v>0</v>
      </c>
      <c r="AA128" s="55">
        <f>proyeksi!Z161</f>
        <v>0.67731919170392407</v>
      </c>
      <c r="AB128" s="55">
        <f>proyeksi!AA161</f>
        <v>0</v>
      </c>
      <c r="AC128" s="55">
        <f>proyeksi!AB161</f>
        <v>0</v>
      </c>
      <c r="AD128" s="55">
        <f>proyeksi!AC161</f>
        <v>3.1682303261224419E-2</v>
      </c>
      <c r="AE128" s="55">
        <f>proyeksi!AD161</f>
        <v>7.3334595683974737E-3</v>
      </c>
      <c r="AF128" s="55">
        <f>proyeksi!AE161</f>
        <v>0</v>
      </c>
      <c r="AG128" s="55">
        <f>proyeksi!AF161</f>
        <v>1.9480001503501033E-2</v>
      </c>
      <c r="AH128" s="55">
        <f>proyeksi!AG161</f>
        <v>8.9785431367344817E-3</v>
      </c>
      <c r="AI128" s="55">
        <f>proyeksi!AH161</f>
        <v>0</v>
      </c>
      <c r="AJ128" s="55">
        <f>proyeksi!AI161</f>
        <v>0</v>
      </c>
      <c r="AK128" s="55">
        <f>proyeksi!AJ161</f>
        <v>0</v>
      </c>
      <c r="AL128" s="55">
        <f>proyeksi!AK161</f>
        <v>1.3695544728915899E-3</v>
      </c>
      <c r="AM128" s="55">
        <f>proyeksi!AL161</f>
        <v>0</v>
      </c>
      <c r="AN128" s="55">
        <f>proyeksi!AM161</f>
        <v>0</v>
      </c>
      <c r="AO128" s="55">
        <f>proyeksi!AN161</f>
        <v>0.25383694635332699</v>
      </c>
      <c r="AP128" s="55">
        <f>proyeksi!AO161</f>
        <v>0</v>
      </c>
      <c r="AQ128" s="55">
        <f>proyeksi!AP161</f>
        <v>0</v>
      </c>
      <c r="AR128" s="55">
        <f>proyeksi!AQ161</f>
        <v>0</v>
      </c>
      <c r="AS128" s="55">
        <f>proyeksi!AR161</f>
        <v>0</v>
      </c>
      <c r="AT128" s="55">
        <f>proyeksi!AS161</f>
        <v>0</v>
      </c>
      <c r="AU128" s="55">
        <f>proyeksi!AT161</f>
        <v>0</v>
      </c>
      <c r="AV128" s="55">
        <f>proyeksi!AU161</f>
        <v>0</v>
      </c>
      <c r="AX128" s="7">
        <v>41</v>
      </c>
      <c r="AY128" s="52">
        <f t="shared" si="19"/>
        <v>0</v>
      </c>
      <c r="AZ128" s="52">
        <f t="shared" si="29"/>
        <v>0</v>
      </c>
      <c r="BA128" s="52">
        <f t="shared" si="29"/>
        <v>0</v>
      </c>
      <c r="BB128" s="52">
        <f t="shared" si="29"/>
        <v>0</v>
      </c>
      <c r="BC128" s="52">
        <f t="shared" si="20"/>
        <v>1181.8231769447098</v>
      </c>
      <c r="BD128" s="52">
        <f t="shared" si="29"/>
        <v>0</v>
      </c>
      <c r="BE128" s="52">
        <f t="shared" si="29"/>
        <v>0</v>
      </c>
      <c r="BF128" s="52">
        <f t="shared" si="29"/>
        <v>55.280997130631071</v>
      </c>
      <c r="BG128" s="52">
        <f t="shared" si="29"/>
        <v>12.795817084875422</v>
      </c>
      <c r="BH128" s="52">
        <f t="shared" si="29"/>
        <v>0</v>
      </c>
      <c r="BI128" s="52">
        <f t="shared" si="29"/>
        <v>33.989760729855213</v>
      </c>
      <c r="BJ128" s="52">
        <f t="shared" si="29"/>
        <v>15.666247914069242</v>
      </c>
      <c r="BK128" s="52">
        <f t="shared" si="29"/>
        <v>0</v>
      </c>
      <c r="BL128" s="52">
        <f t="shared" si="28"/>
        <v>0</v>
      </c>
      <c r="BM128" s="52">
        <f t="shared" si="28"/>
        <v>0</v>
      </c>
      <c r="BN128" s="52">
        <f t="shared" si="28"/>
        <v>2.3896727539636893</v>
      </c>
      <c r="BO128" s="52">
        <f t="shared" si="27"/>
        <v>0</v>
      </c>
      <c r="BP128" s="52">
        <f t="shared" si="27"/>
        <v>0</v>
      </c>
      <c r="BQ128" s="52">
        <f t="shared" si="27"/>
        <v>442.90843968343853</v>
      </c>
      <c r="BR128" s="52">
        <f t="shared" si="27"/>
        <v>0</v>
      </c>
      <c r="BS128" s="52">
        <f t="shared" si="27"/>
        <v>0</v>
      </c>
      <c r="BT128" s="52">
        <f t="shared" si="27"/>
        <v>0</v>
      </c>
      <c r="BU128" s="52">
        <f t="shared" si="27"/>
        <v>0</v>
      </c>
      <c r="BV128" s="52">
        <f t="shared" si="26"/>
        <v>0</v>
      </c>
      <c r="BW128" s="52">
        <f t="shared" si="24"/>
        <v>0</v>
      </c>
      <c r="BX128" s="52">
        <f t="shared" si="24"/>
        <v>0</v>
      </c>
      <c r="BY128" s="52">
        <f t="shared" si="21"/>
        <v>1744.8541122415427</v>
      </c>
      <c r="CA128" s="110" t="s">
        <v>125</v>
      </c>
      <c r="CB128" s="55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B128" s="55"/>
      <c r="DC128" s="55"/>
      <c r="DD128" s="7">
        <v>41</v>
      </c>
      <c r="DE128" s="55">
        <f ca="1"/>
        <v>0</v>
      </c>
      <c r="DF128" s="55">
        <f ca="1"/>
        <v>0</v>
      </c>
      <c r="DG128" s="55">
        <f ca="1"/>
        <v>0</v>
      </c>
      <c r="DH128" s="55">
        <f ca="1"/>
        <v>0</v>
      </c>
      <c r="DI128" s="55">
        <f ca="1"/>
        <v>87573.097411602983</v>
      </c>
      <c r="DJ128" s="55">
        <f ca="1"/>
        <v>0</v>
      </c>
      <c r="DK128" s="55">
        <f ca="1"/>
        <v>0</v>
      </c>
      <c r="DL128" s="55">
        <f ca="1"/>
        <v>0</v>
      </c>
      <c r="DM128" s="55">
        <f ca="1"/>
        <v>990.39624236935776</v>
      </c>
      <c r="DN128" s="55">
        <f ca="1"/>
        <v>0</v>
      </c>
      <c r="DO128" s="55">
        <f ca="1"/>
        <v>0</v>
      </c>
      <c r="DP128" s="55">
        <f ca="1"/>
        <v>878.8765079792845</v>
      </c>
      <c r="DQ128" s="55">
        <f ca="1"/>
        <v>0</v>
      </c>
      <c r="DR128" s="55">
        <f ca="1"/>
        <v>0</v>
      </c>
      <c r="DS128" s="55">
        <f ca="1"/>
        <v>0</v>
      </c>
      <c r="DT128" s="55">
        <f ca="1"/>
        <v>169.18883098062921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ca="1"/>
        <v>0</v>
      </c>
      <c r="EE128" s="55">
        <f t="shared" ca="1" si="22"/>
        <v>89611.558992932245</v>
      </c>
    </row>
    <row r="129" spans="2:135" x14ac:dyDescent="0.3">
      <c r="B129" s="7">
        <v>41</v>
      </c>
      <c r="C129" s="52">
        <f>'energi-limbah'!D158</f>
        <v>2.557697173521686E-5</v>
      </c>
      <c r="D129" s="52">
        <f>W45*$C129</f>
        <v>1744.8541122415429</v>
      </c>
      <c r="E129" s="52">
        <f>X45*$C129</f>
        <v>1771.1408401451474</v>
      </c>
      <c r="F129" s="52">
        <f>Y45*$C129</f>
        <v>1859.6978821524051</v>
      </c>
      <c r="G129" s="52">
        <f>Z45*$C129</f>
        <v>1952.6827762600251</v>
      </c>
      <c r="H129" s="52">
        <f>AA45*$C129</f>
        <v>2050.3169150730268</v>
      </c>
      <c r="I129" s="52">
        <f>AB45*$C129</f>
        <v>2152.8327608266782</v>
      </c>
      <c r="J129" s="52">
        <f>AC45*$C129</f>
        <v>2260.474398868012</v>
      </c>
      <c r="K129" s="52">
        <f>AD45*$C129</f>
        <v>2373.4981188114125</v>
      </c>
      <c r="L129" s="52">
        <f>AE45*$C129</f>
        <v>2492.1730247519849</v>
      </c>
      <c r="M129" s="52">
        <f>AF45*$C129</f>
        <v>2616.7816759895836</v>
      </c>
      <c r="N129" s="52">
        <f>AG45*$C129</f>
        <v>2805.6740718923697</v>
      </c>
      <c r="O129" s="52">
        <f>AH45*$C129</f>
        <v>2885.0017977785155</v>
      </c>
      <c r="P129" s="52">
        <f>AI45*$C129</f>
        <v>3029.2518876674417</v>
      </c>
      <c r="Q129" s="52">
        <f>AJ45*$C129</f>
        <v>3180.7144820508133</v>
      </c>
      <c r="R129" s="52">
        <f>AK45*$C129</f>
        <v>3339.7502061533542</v>
      </c>
      <c r="V129" s="7">
        <v>42</v>
      </c>
      <c r="W129" s="55">
        <f>proyeksi!V162</f>
        <v>0</v>
      </c>
      <c r="X129" s="55">
        <f>proyeksi!W162</f>
        <v>0</v>
      </c>
      <c r="Y129" s="55">
        <f>proyeksi!X162</f>
        <v>0</v>
      </c>
      <c r="Z129" s="55">
        <f>proyeksi!Y162</f>
        <v>0</v>
      </c>
      <c r="AA129" s="55">
        <f>proyeksi!Z162</f>
        <v>0.67731919169468924</v>
      </c>
      <c r="AB129" s="55">
        <f>proyeksi!AA162</f>
        <v>0</v>
      </c>
      <c r="AC129" s="55">
        <f>proyeksi!AB162</f>
        <v>0</v>
      </c>
      <c r="AD129" s="55">
        <f>proyeksi!AC162</f>
        <v>3.1682303272344524E-2</v>
      </c>
      <c r="AE129" s="55">
        <f>proyeksi!AD162</f>
        <v>7.3334595677875328E-3</v>
      </c>
      <c r="AF129" s="55">
        <f>proyeksi!AE162</f>
        <v>0</v>
      </c>
      <c r="AG129" s="55">
        <f>proyeksi!AF162</f>
        <v>1.9480001504123129E-2</v>
      </c>
      <c r="AH129" s="55">
        <f>proyeksi!AG162</f>
        <v>8.9785431400506363E-3</v>
      </c>
      <c r="AI129" s="55">
        <f>proyeksi!AH162</f>
        <v>0</v>
      </c>
      <c r="AJ129" s="55">
        <f>proyeksi!AI162</f>
        <v>0</v>
      </c>
      <c r="AK129" s="55">
        <f>proyeksi!AJ162</f>
        <v>0</v>
      </c>
      <c r="AL129" s="55">
        <f>proyeksi!AK162</f>
        <v>1.3695544726392592E-3</v>
      </c>
      <c r="AM129" s="55">
        <f>proyeksi!AL162</f>
        <v>0</v>
      </c>
      <c r="AN129" s="55">
        <f>proyeksi!AM162</f>
        <v>0</v>
      </c>
      <c r="AO129" s="55">
        <f>proyeksi!AN162</f>
        <v>0.25383694634836562</v>
      </c>
      <c r="AP129" s="55">
        <f>proyeksi!AO162</f>
        <v>0</v>
      </c>
      <c r="AQ129" s="55">
        <f>proyeksi!AP162</f>
        <v>0</v>
      </c>
      <c r="AR129" s="55">
        <f>proyeksi!AQ162</f>
        <v>0</v>
      </c>
      <c r="AS129" s="55">
        <f>proyeksi!AR162</f>
        <v>0</v>
      </c>
      <c r="AT129" s="55">
        <f>proyeksi!AS162</f>
        <v>0</v>
      </c>
      <c r="AU129" s="55">
        <f>proyeksi!AT162</f>
        <v>0</v>
      </c>
      <c r="AV129" s="55">
        <f>proyeksi!AU162</f>
        <v>0</v>
      </c>
      <c r="AX129" s="7">
        <v>42</v>
      </c>
      <c r="AY129" s="52">
        <f t="shared" si="19"/>
        <v>0</v>
      </c>
      <c r="AZ129" s="52">
        <f t="shared" si="29"/>
        <v>0</v>
      </c>
      <c r="BA129" s="52">
        <f t="shared" si="29"/>
        <v>0</v>
      </c>
      <c r="BB129" s="52">
        <f t="shared" si="29"/>
        <v>0</v>
      </c>
      <c r="BC129" s="52">
        <f t="shared" si="20"/>
        <v>602.45868058119413</v>
      </c>
      <c r="BD129" s="52">
        <f t="shared" si="29"/>
        <v>0</v>
      </c>
      <c r="BE129" s="52">
        <f t="shared" si="29"/>
        <v>0</v>
      </c>
      <c r="BF129" s="52">
        <f t="shared" si="29"/>
        <v>28.18062570982601</v>
      </c>
      <c r="BG129" s="52">
        <f t="shared" si="29"/>
        <v>6.5229310338165236</v>
      </c>
      <c r="BH129" s="52">
        <f t="shared" si="29"/>
        <v>0</v>
      </c>
      <c r="BI129" s="52">
        <f t="shared" si="29"/>
        <v>17.326979875662243</v>
      </c>
      <c r="BJ129" s="52">
        <f t="shared" si="29"/>
        <v>7.9861922119202386</v>
      </c>
      <c r="BK129" s="52">
        <f t="shared" si="29"/>
        <v>0</v>
      </c>
      <c r="BL129" s="52">
        <f t="shared" si="28"/>
        <v>0</v>
      </c>
      <c r="BM129" s="52">
        <f t="shared" si="28"/>
        <v>0</v>
      </c>
      <c r="BN129" s="52">
        <f t="shared" si="28"/>
        <v>1.2181848538882776</v>
      </c>
      <c r="BO129" s="52">
        <f t="shared" si="27"/>
        <v>0</v>
      </c>
      <c r="BP129" s="52">
        <f t="shared" si="27"/>
        <v>0</v>
      </c>
      <c r="BQ129" s="52">
        <f t="shared" si="27"/>
        <v>225.7816900140773</v>
      </c>
      <c r="BR129" s="52">
        <f t="shared" si="27"/>
        <v>0</v>
      </c>
      <c r="BS129" s="52">
        <f t="shared" si="27"/>
        <v>0</v>
      </c>
      <c r="BT129" s="52">
        <f t="shared" si="27"/>
        <v>0</v>
      </c>
      <c r="BU129" s="52">
        <f t="shared" si="27"/>
        <v>0</v>
      </c>
      <c r="BV129" s="52">
        <f t="shared" si="26"/>
        <v>0</v>
      </c>
      <c r="BW129" s="52">
        <f t="shared" si="24"/>
        <v>0</v>
      </c>
      <c r="BX129" s="52">
        <f t="shared" si="24"/>
        <v>0</v>
      </c>
      <c r="BY129" s="52">
        <f t="shared" si="21"/>
        <v>889.4752842803847</v>
      </c>
      <c r="CA129" s="110" t="s">
        <v>126</v>
      </c>
      <c r="CB129" s="55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77.400000000000006</v>
      </c>
      <c r="CK129" s="55">
        <v>0</v>
      </c>
      <c r="CL129" s="55">
        <v>0</v>
      </c>
      <c r="CM129" s="55">
        <v>0</v>
      </c>
      <c r="CN129" s="55">
        <v>0</v>
      </c>
      <c r="CO129" s="55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B129" s="55"/>
      <c r="DC129" s="55"/>
      <c r="DD129" s="7">
        <v>42</v>
      </c>
      <c r="DE129" s="55">
        <f ca="1"/>
        <v>0</v>
      </c>
      <c r="DF129" s="55">
        <f ca="1"/>
        <v>0</v>
      </c>
      <c r="DG129" s="55">
        <f ca="1"/>
        <v>0</v>
      </c>
      <c r="DH129" s="55">
        <f ca="1"/>
        <v>0</v>
      </c>
      <c r="DI129" s="55">
        <f ca="1"/>
        <v>44642.188231066481</v>
      </c>
      <c r="DJ129" s="55">
        <f ca="1"/>
        <v>0</v>
      </c>
      <c r="DK129" s="55">
        <f ca="1"/>
        <v>0</v>
      </c>
      <c r="DL129" s="55">
        <f ca="1"/>
        <v>0</v>
      </c>
      <c r="DM129" s="55">
        <f ca="1"/>
        <v>504.87486201739898</v>
      </c>
      <c r="DN129" s="55">
        <f ca="1"/>
        <v>0</v>
      </c>
      <c r="DO129" s="55">
        <f ca="1"/>
        <v>0</v>
      </c>
      <c r="DP129" s="55">
        <f ca="1"/>
        <v>448.02538308872539</v>
      </c>
      <c r="DQ129" s="55">
        <f ca="1"/>
        <v>0</v>
      </c>
      <c r="DR129" s="55">
        <f ca="1"/>
        <v>0</v>
      </c>
      <c r="DS129" s="55">
        <f ca="1"/>
        <v>0</v>
      </c>
      <c r="DT129" s="55">
        <f ca="1"/>
        <v>86.247487655290044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ca="1"/>
        <v>0</v>
      </c>
      <c r="EE129" s="55">
        <f t="shared" ca="1" si="22"/>
        <v>45681.335963827893</v>
      </c>
    </row>
    <row r="130" spans="2:135" x14ac:dyDescent="0.3">
      <c r="B130" s="7">
        <v>42</v>
      </c>
      <c r="C130" s="52">
        <f>'energi-limbah'!D159</f>
        <v>2.0530714759466649E-5</v>
      </c>
      <c r="D130" s="52">
        <f>W46*$C130</f>
        <v>889.47528428038481</v>
      </c>
      <c r="E130" s="52">
        <f>X46*$C130</f>
        <v>845.63541282266044</v>
      </c>
      <c r="F130" s="52">
        <f>Y46*$C130</f>
        <v>887.91718346379287</v>
      </c>
      <c r="G130" s="52">
        <f>Z46*$C130</f>
        <v>932.31304263698246</v>
      </c>
      <c r="H130" s="52">
        <f>AA46*$C130</f>
        <v>978.92869476883186</v>
      </c>
      <c r="I130" s="52">
        <f>AB46*$C130</f>
        <v>1027.8751295072734</v>
      </c>
      <c r="J130" s="52">
        <f>AC46*$C130</f>
        <v>1079.2688859826374</v>
      </c>
      <c r="K130" s="52">
        <f>AD46*$C130</f>
        <v>1133.2323302817692</v>
      </c>
      <c r="L130" s="52">
        <f>AE46*$C130</f>
        <v>1189.8939467958576</v>
      </c>
      <c r="M130" s="52">
        <f>AF46*$C130</f>
        <v>1249.3886441356501</v>
      </c>
      <c r="N130" s="52">
        <f>AG46*$C130</f>
        <v>1395.9663007917131</v>
      </c>
      <c r="O130" s="52">
        <f>AH46*$C130</f>
        <v>1377.4509801595545</v>
      </c>
      <c r="P130" s="52">
        <f>AI46*$C130</f>
        <v>1446.3235291675321</v>
      </c>
      <c r="Q130" s="52">
        <f>AJ46*$C130</f>
        <v>1518.6397056259088</v>
      </c>
      <c r="R130" s="52">
        <f>AK46*$C130</f>
        <v>1594.5716909072046</v>
      </c>
      <c r="V130" s="7">
        <v>43</v>
      </c>
      <c r="W130" s="55">
        <f>proyeksi!V163</f>
        <v>0</v>
      </c>
      <c r="X130" s="55">
        <f>proyeksi!W163</f>
        <v>0</v>
      </c>
      <c r="Y130" s="55">
        <f>proyeksi!X163</f>
        <v>0</v>
      </c>
      <c r="Z130" s="55">
        <f>proyeksi!Y163</f>
        <v>0</v>
      </c>
      <c r="AA130" s="55">
        <f>proyeksi!Z163</f>
        <v>0.67731919158802933</v>
      </c>
      <c r="AB130" s="55">
        <f>proyeksi!AA163</f>
        <v>0</v>
      </c>
      <c r="AC130" s="55">
        <f>proyeksi!AB163</f>
        <v>0</v>
      </c>
      <c r="AD130" s="55">
        <f>proyeksi!AC163</f>
        <v>3.1682303269423819E-2</v>
      </c>
      <c r="AE130" s="55">
        <f>proyeksi!AD163</f>
        <v>7.3334595727449622E-3</v>
      </c>
      <c r="AF130" s="55">
        <f>proyeksi!AE163</f>
        <v>0</v>
      </c>
      <c r="AG130" s="55">
        <f>proyeksi!AF163</f>
        <v>1.9480001509051405E-2</v>
      </c>
      <c r="AH130" s="55">
        <f>proyeksi!AG163</f>
        <v>8.9785431434763769E-3</v>
      </c>
      <c r="AI130" s="55">
        <f>proyeksi!AH163</f>
        <v>0</v>
      </c>
      <c r="AJ130" s="55">
        <f>proyeksi!AI163</f>
        <v>0</v>
      </c>
      <c r="AK130" s="55">
        <f>proyeksi!AJ163</f>
        <v>0</v>
      </c>
      <c r="AL130" s="55">
        <f>proyeksi!AK163</f>
        <v>1.3695544671468536E-3</v>
      </c>
      <c r="AM130" s="55">
        <f>proyeksi!AL163</f>
        <v>0</v>
      </c>
      <c r="AN130" s="55">
        <f>proyeksi!AM163</f>
        <v>0</v>
      </c>
      <c r="AO130" s="55">
        <f>proyeksi!AN163</f>
        <v>0.25383694645012728</v>
      </c>
      <c r="AP130" s="55">
        <f>proyeksi!AO163</f>
        <v>0</v>
      </c>
      <c r="AQ130" s="55">
        <f>proyeksi!AP163</f>
        <v>0</v>
      </c>
      <c r="AR130" s="55">
        <f>proyeksi!AQ163</f>
        <v>0</v>
      </c>
      <c r="AS130" s="55">
        <f>proyeksi!AR163</f>
        <v>0</v>
      </c>
      <c r="AT130" s="55">
        <f>proyeksi!AS163</f>
        <v>0</v>
      </c>
      <c r="AU130" s="55">
        <f>proyeksi!AT163</f>
        <v>0</v>
      </c>
      <c r="AV130" s="55">
        <f>proyeksi!AU163</f>
        <v>0</v>
      </c>
      <c r="AX130" s="7">
        <v>43</v>
      </c>
      <c r="AY130" s="52">
        <f t="shared" si="19"/>
        <v>0</v>
      </c>
      <c r="AZ130" s="52">
        <f t="shared" si="29"/>
        <v>0</v>
      </c>
      <c r="BA130" s="52">
        <f t="shared" si="29"/>
        <v>0</v>
      </c>
      <c r="BB130" s="52">
        <f t="shared" si="29"/>
        <v>0</v>
      </c>
      <c r="BC130" s="52">
        <f t="shared" si="20"/>
        <v>63.042367401145299</v>
      </c>
      <c r="BD130" s="52">
        <f t="shared" si="29"/>
        <v>0</v>
      </c>
      <c r="BE130" s="52">
        <f t="shared" si="29"/>
        <v>0</v>
      </c>
      <c r="BF130" s="52">
        <f t="shared" si="29"/>
        <v>2.94887171016464</v>
      </c>
      <c r="BG130" s="52">
        <f t="shared" si="29"/>
        <v>0.68257131711046115</v>
      </c>
      <c r="BH130" s="52">
        <f t="shared" si="29"/>
        <v>0</v>
      </c>
      <c r="BI130" s="52">
        <f t="shared" si="29"/>
        <v>1.8131265544523927</v>
      </c>
      <c r="BJ130" s="52">
        <f t="shared" si="29"/>
        <v>0.83568961666503527</v>
      </c>
      <c r="BK130" s="52">
        <f t="shared" si="29"/>
        <v>0</v>
      </c>
      <c r="BL130" s="52">
        <f t="shared" si="28"/>
        <v>0</v>
      </c>
      <c r="BM130" s="52">
        <f t="shared" si="28"/>
        <v>0</v>
      </c>
      <c r="BN130" s="52">
        <f t="shared" si="28"/>
        <v>0.12747306877769218</v>
      </c>
      <c r="BO130" s="52">
        <f t="shared" si="27"/>
        <v>0</v>
      </c>
      <c r="BP130" s="52">
        <f t="shared" si="27"/>
        <v>0</v>
      </c>
      <c r="BQ130" s="52">
        <f t="shared" si="27"/>
        <v>23.626204951574845</v>
      </c>
      <c r="BR130" s="52">
        <f t="shared" si="27"/>
        <v>0</v>
      </c>
      <c r="BS130" s="52">
        <f t="shared" si="27"/>
        <v>0</v>
      </c>
      <c r="BT130" s="52">
        <f t="shared" si="27"/>
        <v>0</v>
      </c>
      <c r="BU130" s="52">
        <f t="shared" si="27"/>
        <v>0</v>
      </c>
      <c r="BV130" s="52">
        <f t="shared" si="26"/>
        <v>0</v>
      </c>
      <c r="BW130" s="52">
        <f t="shared" si="24"/>
        <v>0</v>
      </c>
      <c r="BX130" s="52">
        <f t="shared" si="24"/>
        <v>0</v>
      </c>
      <c r="BY130" s="52">
        <f t="shared" si="21"/>
        <v>93.076304619890365</v>
      </c>
      <c r="CA130" s="110" t="s">
        <v>127</v>
      </c>
      <c r="CB130" s="55">
        <v>0</v>
      </c>
      <c r="CC130" s="55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55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B130" s="55"/>
      <c r="DC130" s="55"/>
      <c r="DD130" s="7">
        <v>43</v>
      </c>
      <c r="DE130" s="55">
        <f ca="1"/>
        <v>0</v>
      </c>
      <c r="DF130" s="55">
        <f ca="1"/>
        <v>0</v>
      </c>
      <c r="DG130" s="55">
        <f ca="1"/>
        <v>0</v>
      </c>
      <c r="DH130" s="55">
        <f ca="1"/>
        <v>0</v>
      </c>
      <c r="DI130" s="55">
        <f ca="1"/>
        <v>4671.439424424866</v>
      </c>
      <c r="DJ130" s="55">
        <f ca="1"/>
        <v>0</v>
      </c>
      <c r="DK130" s="55">
        <f ca="1"/>
        <v>0</v>
      </c>
      <c r="DL130" s="55">
        <f ca="1"/>
        <v>0</v>
      </c>
      <c r="DM130" s="55">
        <f ca="1"/>
        <v>52.831019944349698</v>
      </c>
      <c r="DN130" s="55">
        <f ca="1"/>
        <v>0</v>
      </c>
      <c r="DO130" s="55">
        <f ca="1"/>
        <v>0</v>
      </c>
      <c r="DP130" s="55">
        <f ca="1"/>
        <v>46.882187494908479</v>
      </c>
      <c r="DQ130" s="55">
        <f ca="1"/>
        <v>0</v>
      </c>
      <c r="DR130" s="55">
        <f ca="1"/>
        <v>0</v>
      </c>
      <c r="DS130" s="55">
        <f ca="1"/>
        <v>0</v>
      </c>
      <c r="DT130" s="55">
        <f ca="1"/>
        <v>9.0250932694606067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ca="1"/>
        <v>0</v>
      </c>
      <c r="EE130" s="55">
        <f t="shared" ca="1" si="22"/>
        <v>4780.1777251335843</v>
      </c>
    </row>
    <row r="131" spans="2:135" x14ac:dyDescent="0.3">
      <c r="B131" s="7">
        <v>43</v>
      </c>
      <c r="C131" s="52">
        <f>'energi-limbah'!D160</f>
        <v>1.6726459156006126E-5</v>
      </c>
      <c r="D131" s="52">
        <f>W47*$C131</f>
        <v>93.076304619890365</v>
      </c>
      <c r="E131" s="52">
        <f>X47*$C131</f>
        <v>89.206965111320784</v>
      </c>
      <c r="F131" s="52">
        <f>Y47*$C131</f>
        <v>93.667313366886802</v>
      </c>
      <c r="G131" s="52">
        <f>Z47*$C131</f>
        <v>98.350679035231167</v>
      </c>
      <c r="H131" s="52">
        <f>AA47*$C131</f>
        <v>103.26821298699274</v>
      </c>
      <c r="I131" s="52">
        <f>AB47*$C131</f>
        <v>108.43162363634237</v>
      </c>
      <c r="J131" s="52">
        <f>AC47*$C131</f>
        <v>113.85320481815948</v>
      </c>
      <c r="K131" s="52">
        <f>AD47*$C131</f>
        <v>119.54586505906747</v>
      </c>
      <c r="L131" s="52">
        <f>AE47*$C131</f>
        <v>125.52315831202081</v>
      </c>
      <c r="M131" s="52">
        <f>AF47*$C131</f>
        <v>131.79931622762186</v>
      </c>
      <c r="N131" s="52">
        <f>AG47*$C131</f>
        <v>146.5065722671593</v>
      </c>
      <c r="O131" s="52">
        <f>AH47*$C131</f>
        <v>145.30874614095313</v>
      </c>
      <c r="P131" s="52">
        <f>AI47*$C131</f>
        <v>152.57418344800078</v>
      </c>
      <c r="Q131" s="52">
        <f>AJ47*$C131</f>
        <v>160.20289262040083</v>
      </c>
      <c r="R131" s="52">
        <f>AK47*$C131</f>
        <v>168.21303725142087</v>
      </c>
      <c r="V131" s="7">
        <v>44</v>
      </c>
      <c r="W131" s="55">
        <f>proyeksi!V164</f>
        <v>0</v>
      </c>
      <c r="X131" s="55">
        <f>proyeksi!W164</f>
        <v>0</v>
      </c>
      <c r="Y131" s="55">
        <f>proyeksi!X164</f>
        <v>0</v>
      </c>
      <c r="Z131" s="55">
        <f>proyeksi!Y164</f>
        <v>0</v>
      </c>
      <c r="AA131" s="55">
        <f>proyeksi!Z164</f>
        <v>0.6773178844276907</v>
      </c>
      <c r="AB131" s="55">
        <f>proyeksi!AA164</f>
        <v>0</v>
      </c>
      <c r="AC131" s="55">
        <f>proyeksi!AB164</f>
        <v>0</v>
      </c>
      <c r="AD131" s="55">
        <f>proyeksi!AC164</f>
        <v>3.1682242121470326E-2</v>
      </c>
      <c r="AE131" s="55">
        <f>proyeksi!AD164</f>
        <v>7.333445412737929E-3</v>
      </c>
      <c r="AF131" s="55">
        <f>proyeksi!AE164</f>
        <v>0</v>
      </c>
      <c r="AG131" s="55">
        <f>proyeksi!AF164</f>
        <v>1.94799639151551E-2</v>
      </c>
      <c r="AH131" s="55">
        <f>proyeksi!AG164</f>
        <v>8.9785258146846871E-3</v>
      </c>
      <c r="AI131" s="55">
        <f>proyeksi!AH164</f>
        <v>0</v>
      </c>
      <c r="AJ131" s="55">
        <f>proyeksi!AI164</f>
        <v>0</v>
      </c>
      <c r="AK131" s="55">
        <f>proyeksi!AJ164</f>
        <v>0</v>
      </c>
      <c r="AL131" s="55">
        <f>proyeksi!AK164</f>
        <v>1.3714818016794907E-3</v>
      </c>
      <c r="AM131" s="55">
        <f>proyeksi!AL164</f>
        <v>0</v>
      </c>
      <c r="AN131" s="55">
        <f>proyeksi!AM164</f>
        <v>0</v>
      </c>
      <c r="AO131" s="55">
        <f>proyeksi!AN164</f>
        <v>0.25383645650658176</v>
      </c>
      <c r="AP131" s="55">
        <f>proyeksi!AO164</f>
        <v>0</v>
      </c>
      <c r="AQ131" s="55">
        <f>proyeksi!AP164</f>
        <v>0</v>
      </c>
      <c r="AR131" s="55">
        <f>proyeksi!AQ164</f>
        <v>0</v>
      </c>
      <c r="AS131" s="55">
        <f>proyeksi!AR164</f>
        <v>0</v>
      </c>
      <c r="AT131" s="55">
        <f>proyeksi!AS164</f>
        <v>0</v>
      </c>
      <c r="AU131" s="55">
        <f>proyeksi!AT164</f>
        <v>0</v>
      </c>
      <c r="AV131" s="55">
        <f>proyeksi!AU164</f>
        <v>0</v>
      </c>
      <c r="AX131" s="7">
        <v>44</v>
      </c>
      <c r="AY131" s="52">
        <f t="shared" si="19"/>
        <v>0</v>
      </c>
      <c r="AZ131" s="52">
        <f t="shared" si="29"/>
        <v>0</v>
      </c>
      <c r="BA131" s="52">
        <f t="shared" si="29"/>
        <v>0</v>
      </c>
      <c r="BB131" s="52">
        <f t="shared" si="29"/>
        <v>0</v>
      </c>
      <c r="BC131" s="52">
        <f t="shared" si="20"/>
        <v>100.47927524706148</v>
      </c>
      <c r="BD131" s="52">
        <f t="shared" si="29"/>
        <v>0</v>
      </c>
      <c r="BE131" s="52">
        <f t="shared" si="29"/>
        <v>0</v>
      </c>
      <c r="BF131" s="52">
        <f t="shared" si="29"/>
        <v>4.7000216585999768</v>
      </c>
      <c r="BG131" s="52">
        <f t="shared" si="29"/>
        <v>1.0879076089337496</v>
      </c>
      <c r="BH131" s="52">
        <f t="shared" si="29"/>
        <v>0</v>
      </c>
      <c r="BI131" s="52">
        <f t="shared" si="29"/>
        <v>2.8898286920144898</v>
      </c>
      <c r="BJ131" s="52">
        <f t="shared" si="29"/>
        <v>1.3319532635829316</v>
      </c>
      <c r="BK131" s="52">
        <f t="shared" si="29"/>
        <v>0</v>
      </c>
      <c r="BL131" s="52">
        <f t="shared" si="28"/>
        <v>0</v>
      </c>
      <c r="BM131" s="52">
        <f t="shared" si="28"/>
        <v>0</v>
      </c>
      <c r="BN131" s="52">
        <f t="shared" si="28"/>
        <v>0.20345763874776471</v>
      </c>
      <c r="BO131" s="52">
        <f t="shared" si="27"/>
        <v>0</v>
      </c>
      <c r="BP131" s="52">
        <f t="shared" si="27"/>
        <v>0</v>
      </c>
      <c r="BQ131" s="52">
        <f t="shared" si="27"/>
        <v>37.656326176319183</v>
      </c>
      <c r="BR131" s="52">
        <f t="shared" si="27"/>
        <v>0</v>
      </c>
      <c r="BS131" s="52">
        <f t="shared" si="27"/>
        <v>0</v>
      </c>
      <c r="BT131" s="52">
        <f t="shared" si="27"/>
        <v>0</v>
      </c>
      <c r="BU131" s="52">
        <f t="shared" si="27"/>
        <v>0</v>
      </c>
      <c r="BV131" s="52">
        <f t="shared" si="26"/>
        <v>0</v>
      </c>
      <c r="BW131" s="52">
        <f t="shared" si="24"/>
        <v>0</v>
      </c>
      <c r="BX131" s="52">
        <f t="shared" si="24"/>
        <v>0</v>
      </c>
      <c r="BY131" s="52">
        <f t="shared" si="21"/>
        <v>148.34877028525958</v>
      </c>
      <c r="CA131" s="110" t="s">
        <v>128</v>
      </c>
      <c r="CB131" s="55">
        <v>0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55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B131" s="55"/>
      <c r="DC131" s="55"/>
      <c r="DD131" s="7">
        <v>44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0</v>
      </c>
      <c r="DI131" s="55">
        <f ca="1"/>
        <v>7445.5142958072547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84.204048931472229</v>
      </c>
      <c r="DN131" s="55">
        <f ca="1"/>
        <v>0</v>
      </c>
      <c r="DO131" s="55">
        <f ca="1"/>
        <v>0</v>
      </c>
      <c r="DP131" s="55">
        <f ca="1"/>
        <v>74.722578087002461</v>
      </c>
      <c r="DQ131" s="55">
        <f ca="1"/>
        <v>0</v>
      </c>
      <c r="DR131" s="55">
        <f ca="1"/>
        <v>0</v>
      </c>
      <c r="DS131" s="55">
        <f ca="1"/>
        <v>0</v>
      </c>
      <c r="DT131" s="55">
        <f ca="1"/>
        <v>14.404800823341741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ca="1"/>
        <v>0</v>
      </c>
      <c r="EE131" s="55">
        <f t="shared" ca="1" si="22"/>
        <v>7618.8457236490713</v>
      </c>
    </row>
    <row r="132" spans="2:135" x14ac:dyDescent="0.3">
      <c r="B132" s="7">
        <v>44</v>
      </c>
      <c r="C132" s="52">
        <f>'energi-limbah'!D161</f>
        <v>1.6820225174182334E-5</v>
      </c>
      <c r="D132" s="52">
        <f>W48*$C132</f>
        <v>148.34877028525958</v>
      </c>
      <c r="E132" s="52">
        <f>X48*$C132</f>
        <v>132.63938313509215</v>
      </c>
      <c r="F132" s="52">
        <f>Y48*$C132</f>
        <v>139.27135229184674</v>
      </c>
      <c r="G132" s="52">
        <f>Z48*$C132</f>
        <v>146.2349199064391</v>
      </c>
      <c r="H132" s="52">
        <f>AA48*$C132</f>
        <v>153.54666590176109</v>
      </c>
      <c r="I132" s="52">
        <f>AB48*$C132</f>
        <v>161.22399919684912</v>
      </c>
      <c r="J132" s="52">
        <f>AC48*$C132</f>
        <v>169.28519915669156</v>
      </c>
      <c r="K132" s="52">
        <f>AD48*$C132</f>
        <v>177.74945911452616</v>
      </c>
      <c r="L132" s="52">
        <f>AE48*$C132</f>
        <v>186.63693207025247</v>
      </c>
      <c r="M132" s="52">
        <f>AF48*$C132</f>
        <v>195.96877867376509</v>
      </c>
      <c r="N132" s="52">
        <f>AG48*$C132</f>
        <v>227.7927658592919</v>
      </c>
      <c r="O132" s="52">
        <f>AH48*$C132</f>
        <v>216.05557848782607</v>
      </c>
      <c r="P132" s="52">
        <f>AI48*$C132</f>
        <v>226.85835741221732</v>
      </c>
      <c r="Q132" s="52">
        <f>AJ48*$C132</f>
        <v>238.20127528282825</v>
      </c>
      <c r="R132" s="52">
        <f>AK48*$C132</f>
        <v>250.11133904696965</v>
      </c>
      <c r="V132" s="7">
        <v>45</v>
      </c>
      <c r="W132" s="55">
        <f>proyeksi!V165</f>
        <v>0</v>
      </c>
      <c r="X132" s="55">
        <f>proyeksi!W165</f>
        <v>0</v>
      </c>
      <c r="Y132" s="55">
        <f>proyeksi!X165</f>
        <v>0</v>
      </c>
      <c r="Z132" s="55">
        <f>proyeksi!Y165</f>
        <v>0</v>
      </c>
      <c r="AA132" s="55">
        <f>proyeksi!Z165</f>
        <v>0.67731919163682142</v>
      </c>
      <c r="AB132" s="55">
        <f>proyeksi!AA165</f>
        <v>0</v>
      </c>
      <c r="AC132" s="55">
        <f>proyeksi!AB165</f>
        <v>0</v>
      </c>
      <c r="AD132" s="55">
        <f>proyeksi!AC165</f>
        <v>3.168230323723599E-2</v>
      </c>
      <c r="AE132" s="55">
        <f>proyeksi!AD165</f>
        <v>7.3334595645946406E-3</v>
      </c>
      <c r="AF132" s="55">
        <f>proyeksi!AE165</f>
        <v>0</v>
      </c>
      <c r="AG132" s="55">
        <f>proyeksi!AF165</f>
        <v>1.9480001512523101E-2</v>
      </c>
      <c r="AH132" s="55">
        <f>proyeksi!AG165</f>
        <v>8.9785431363687846E-3</v>
      </c>
      <c r="AI132" s="55">
        <f>proyeksi!AH165</f>
        <v>0</v>
      </c>
      <c r="AJ132" s="55">
        <f>proyeksi!AI165</f>
        <v>0</v>
      </c>
      <c r="AK132" s="55">
        <f>proyeksi!AJ165</f>
        <v>0</v>
      </c>
      <c r="AL132" s="55">
        <f>proyeksi!AK165</f>
        <v>1.3695545042471655E-3</v>
      </c>
      <c r="AM132" s="55">
        <f>proyeksi!AL165</f>
        <v>0</v>
      </c>
      <c r="AN132" s="55">
        <f>proyeksi!AM165</f>
        <v>0</v>
      </c>
      <c r="AO132" s="55">
        <f>proyeksi!AN165</f>
        <v>0.25383694640820881</v>
      </c>
      <c r="AP132" s="55">
        <f>proyeksi!AO165</f>
        <v>0</v>
      </c>
      <c r="AQ132" s="55">
        <f>proyeksi!AP165</f>
        <v>0</v>
      </c>
      <c r="AR132" s="55">
        <f>proyeksi!AQ165</f>
        <v>0</v>
      </c>
      <c r="AS132" s="55">
        <f>proyeksi!AR165</f>
        <v>0</v>
      </c>
      <c r="AT132" s="55">
        <f>proyeksi!AS165</f>
        <v>0</v>
      </c>
      <c r="AU132" s="55">
        <f>proyeksi!AT165</f>
        <v>0</v>
      </c>
      <c r="AV132" s="55">
        <f>proyeksi!AU165</f>
        <v>0</v>
      </c>
      <c r="AX132" s="7">
        <v>45</v>
      </c>
      <c r="AY132" s="52">
        <f t="shared" si="19"/>
        <v>0</v>
      </c>
      <c r="AZ132" s="52">
        <f t="shared" si="29"/>
        <v>0</v>
      </c>
      <c r="BA132" s="52">
        <f t="shared" si="29"/>
        <v>0</v>
      </c>
      <c r="BB132" s="52">
        <f t="shared" si="29"/>
        <v>0</v>
      </c>
      <c r="BC132" s="52">
        <f t="shared" si="20"/>
        <v>12.890090285663835</v>
      </c>
      <c r="BD132" s="52">
        <f t="shared" si="29"/>
        <v>0</v>
      </c>
      <c r="BE132" s="52">
        <f t="shared" si="29"/>
        <v>0</v>
      </c>
      <c r="BF132" s="52">
        <f t="shared" si="29"/>
        <v>0.60294725770110613</v>
      </c>
      <c r="BG132" s="52">
        <f t="shared" si="29"/>
        <v>0.13956338025126613</v>
      </c>
      <c r="BH132" s="52">
        <f t="shared" si="29"/>
        <v>0</v>
      </c>
      <c r="BI132" s="52">
        <f t="shared" si="29"/>
        <v>0.3707247356367987</v>
      </c>
      <c r="BJ132" s="52">
        <f t="shared" si="29"/>
        <v>0.17087103553324037</v>
      </c>
      <c r="BK132" s="52">
        <f t="shared" si="29"/>
        <v>0</v>
      </c>
      <c r="BL132" s="52">
        <f t="shared" si="28"/>
        <v>0</v>
      </c>
      <c r="BM132" s="52">
        <f t="shared" si="28"/>
        <v>0</v>
      </c>
      <c r="BN132" s="52">
        <f t="shared" si="28"/>
        <v>2.606404990270738E-2</v>
      </c>
      <c r="BO132" s="52">
        <f t="shared" si="27"/>
        <v>0</v>
      </c>
      <c r="BP132" s="52">
        <f t="shared" si="27"/>
        <v>0</v>
      </c>
      <c r="BQ132" s="52">
        <f t="shared" si="27"/>
        <v>4.8307817015075223</v>
      </c>
      <c r="BR132" s="52">
        <f t="shared" si="27"/>
        <v>0</v>
      </c>
      <c r="BS132" s="52">
        <f t="shared" si="27"/>
        <v>0</v>
      </c>
      <c r="BT132" s="52">
        <f t="shared" si="27"/>
        <v>0</v>
      </c>
      <c r="BU132" s="52">
        <f t="shared" si="27"/>
        <v>0</v>
      </c>
      <c r="BV132" s="52">
        <f t="shared" si="26"/>
        <v>0</v>
      </c>
      <c r="BW132" s="52">
        <f t="shared" si="24"/>
        <v>0</v>
      </c>
      <c r="BX132" s="52">
        <f t="shared" si="24"/>
        <v>0</v>
      </c>
      <c r="BY132" s="52">
        <f t="shared" si="21"/>
        <v>19.031042446196476</v>
      </c>
      <c r="CA132" s="110" t="s">
        <v>129</v>
      </c>
      <c r="CB132" s="55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56.1</v>
      </c>
      <c r="CN132" s="55">
        <v>0</v>
      </c>
      <c r="CO132" s="55">
        <v>0</v>
      </c>
      <c r="CP132" s="55">
        <v>0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B132" s="55"/>
      <c r="DC132" s="55"/>
      <c r="DD132" s="7">
        <v>45</v>
      </c>
      <c r="DE132" s="55">
        <f ca="1"/>
        <v>0</v>
      </c>
      <c r="DF132" s="55">
        <f ca="1"/>
        <v>0</v>
      </c>
      <c r="DG132" s="55">
        <f ca="1"/>
        <v>0</v>
      </c>
      <c r="DH132" s="55">
        <f ca="1"/>
        <v>0</v>
      </c>
      <c r="DI132" s="55">
        <f ca="1"/>
        <v>955.15569016769007</v>
      </c>
      <c r="DJ132" s="55">
        <f ca="1"/>
        <v>0</v>
      </c>
      <c r="DK132" s="55">
        <f ca="1"/>
        <v>0</v>
      </c>
      <c r="DL132" s="55">
        <f ca="1"/>
        <v>0</v>
      </c>
      <c r="DM132" s="55">
        <f ca="1"/>
        <v>10.802205631448</v>
      </c>
      <c r="DN132" s="55">
        <f ca="1"/>
        <v>0</v>
      </c>
      <c r="DO132" s="55">
        <f ca="1"/>
        <v>0</v>
      </c>
      <c r="DP132" s="55">
        <f ca="1"/>
        <v>9.5858650934147853</v>
      </c>
      <c r="DQ132" s="55">
        <f ca="1"/>
        <v>0</v>
      </c>
      <c r="DR132" s="55">
        <f ca="1"/>
        <v>0</v>
      </c>
      <c r="DS132" s="55">
        <f ca="1"/>
        <v>0</v>
      </c>
      <c r="DT132" s="55">
        <f ca="1"/>
        <v>1.8453347331116825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ca="1"/>
        <v>0</v>
      </c>
      <c r="EE132" s="55">
        <f t="shared" ca="1" si="22"/>
        <v>977.38909562566459</v>
      </c>
    </row>
    <row r="133" spans="2:135" x14ac:dyDescent="0.3">
      <c r="B133" s="7">
        <v>45</v>
      </c>
      <c r="C133" s="52">
        <f>'energi-limbah'!D162</f>
        <v>1.5620125687416119E-5</v>
      </c>
      <c r="D133" s="52">
        <f>W49*$C133</f>
        <v>19.031042446196476</v>
      </c>
      <c r="E133" s="52">
        <f>X49*$C133</f>
        <v>14.67890907461854</v>
      </c>
      <c r="F133" s="52">
        <f>Y49*$C133</f>
        <v>15.412854528349468</v>
      </c>
      <c r="G133" s="52">
        <f>Z49*$C133</f>
        <v>16.183497254766944</v>
      </c>
      <c r="H133" s="52">
        <f>AA49*$C133</f>
        <v>16.99267211750529</v>
      </c>
      <c r="I133" s="52">
        <f>AB49*$C133</f>
        <v>17.842305723380559</v>
      </c>
      <c r="J133" s="52">
        <f>AC49*$C133</f>
        <v>18.734421009549585</v>
      </c>
      <c r="K133" s="52">
        <f>AD49*$C133</f>
        <v>19.671142060027066</v>
      </c>
      <c r="L133" s="52">
        <f>AE49*$C133</f>
        <v>20.654699163028422</v>
      </c>
      <c r="M133" s="52">
        <f>AF49*$C133</f>
        <v>21.687434121179841</v>
      </c>
      <c r="N133" s="52">
        <f>AG49*$C133</f>
        <v>27.8229348690367</v>
      </c>
      <c r="O133" s="52">
        <f>AH49*$C133</f>
        <v>23.910396118600779</v>
      </c>
      <c r="P133" s="52">
        <f>AI49*$C133</f>
        <v>25.105915924530819</v>
      </c>
      <c r="Q133" s="52">
        <f>AJ49*$C133</f>
        <v>26.361211720757353</v>
      </c>
      <c r="R133" s="52">
        <f>AK49*$C133</f>
        <v>27.67927230679522</v>
      </c>
      <c r="V133" s="7">
        <v>46</v>
      </c>
      <c r="W133" s="55">
        <f>proyeksi!V166</f>
        <v>0</v>
      </c>
      <c r="X133" s="55">
        <f>proyeksi!W166</f>
        <v>0</v>
      </c>
      <c r="Y133" s="55">
        <f>proyeksi!X166</f>
        <v>0</v>
      </c>
      <c r="Z133" s="55">
        <f>proyeksi!Y166</f>
        <v>0</v>
      </c>
      <c r="AA133" s="55">
        <f>proyeksi!Z166</f>
        <v>2.8194247015565301E-2</v>
      </c>
      <c r="AB133" s="55">
        <f>proyeksi!AA166</f>
        <v>6.1305993162948887E-2</v>
      </c>
      <c r="AC133" s="55">
        <f>proyeksi!AB166</f>
        <v>0</v>
      </c>
      <c r="AD133" s="55">
        <f>proyeksi!AC166</f>
        <v>0.1587393295583229</v>
      </c>
      <c r="AE133" s="55">
        <f>proyeksi!AD166</f>
        <v>3.6743176296417671E-2</v>
      </c>
      <c r="AF133" s="55">
        <f>proyeksi!AE166</f>
        <v>0</v>
      </c>
      <c r="AG133" s="55">
        <f>proyeksi!AF166</f>
        <v>9.7601564968338786E-2</v>
      </c>
      <c r="AH133" s="55">
        <f>proyeksi!AG166</f>
        <v>2.1049897328935852E-2</v>
      </c>
      <c r="AI133" s="55">
        <f>proyeksi!AH166</f>
        <v>0</v>
      </c>
      <c r="AJ133" s="55">
        <f>proyeksi!AI166</f>
        <v>0</v>
      </c>
      <c r="AK133" s="55">
        <f>proyeksi!AJ166</f>
        <v>6.2032637452481041E-6</v>
      </c>
      <c r="AL133" s="55">
        <f>proyeksi!AK166</f>
        <v>5.7009384338723156E-5</v>
      </c>
      <c r="AM133" s="55">
        <f>proyeksi!AL166</f>
        <v>0</v>
      </c>
      <c r="AN133" s="55">
        <f>proyeksi!AM166</f>
        <v>1.1902559048113429E-3</v>
      </c>
      <c r="AO133" s="55">
        <f>proyeksi!AN166</f>
        <v>0.59511232311657536</v>
      </c>
      <c r="AP133" s="55">
        <f>proyeksi!AO166</f>
        <v>0</v>
      </c>
      <c r="AQ133" s="55">
        <f>proyeksi!AP166</f>
        <v>0</v>
      </c>
      <c r="AR133" s="55">
        <f>proyeksi!AQ166</f>
        <v>0</v>
      </c>
      <c r="AS133" s="55">
        <f>proyeksi!AR166</f>
        <v>0</v>
      </c>
      <c r="AT133" s="55">
        <f>proyeksi!AS166</f>
        <v>0</v>
      </c>
      <c r="AU133" s="55">
        <f>proyeksi!AT166</f>
        <v>0</v>
      </c>
      <c r="AV133" s="55">
        <f>proyeksi!AU166</f>
        <v>0</v>
      </c>
      <c r="AX133" s="7">
        <v>46</v>
      </c>
      <c r="AY133" s="52">
        <f t="shared" si="19"/>
        <v>0</v>
      </c>
      <c r="AZ133" s="52">
        <f t="shared" si="29"/>
        <v>0</v>
      </c>
      <c r="BA133" s="52">
        <f t="shared" si="29"/>
        <v>0</v>
      </c>
      <c r="BB133" s="52">
        <f t="shared" si="29"/>
        <v>0</v>
      </c>
      <c r="BC133" s="52">
        <f t="shared" si="20"/>
        <v>0.4003751446062554</v>
      </c>
      <c r="BD133" s="52">
        <f t="shared" si="29"/>
        <v>0.87058171350683344</v>
      </c>
      <c r="BE133" s="52">
        <f t="shared" si="29"/>
        <v>0</v>
      </c>
      <c r="BF133" s="52">
        <f t="shared" si="29"/>
        <v>2.2541932753701972</v>
      </c>
      <c r="BG133" s="52">
        <f t="shared" si="29"/>
        <v>0.521775045627208</v>
      </c>
      <c r="BH133" s="52">
        <f t="shared" si="29"/>
        <v>0</v>
      </c>
      <c r="BI133" s="52">
        <f t="shared" si="29"/>
        <v>1.3860005080618736</v>
      </c>
      <c r="BJ133" s="52">
        <f t="shared" si="29"/>
        <v>0.29892111260736004</v>
      </c>
      <c r="BK133" s="52">
        <f t="shared" si="29"/>
        <v>0</v>
      </c>
      <c r="BL133" s="52">
        <f t="shared" si="28"/>
        <v>0</v>
      </c>
      <c r="BM133" s="52">
        <f t="shared" si="28"/>
        <v>8.8090049635420399E-5</v>
      </c>
      <c r="BN133" s="52">
        <f t="shared" si="28"/>
        <v>8.0956730236238315E-4</v>
      </c>
      <c r="BO133" s="52">
        <f t="shared" si="27"/>
        <v>0</v>
      </c>
      <c r="BP133" s="52">
        <f t="shared" si="27"/>
        <v>1.6902344643011769E-2</v>
      </c>
      <c r="BQ133" s="52">
        <f t="shared" si="27"/>
        <v>8.4509503762672527</v>
      </c>
      <c r="BR133" s="52">
        <f t="shared" si="27"/>
        <v>0</v>
      </c>
      <c r="BS133" s="52">
        <f t="shared" si="27"/>
        <v>0</v>
      </c>
      <c r="BT133" s="52">
        <f t="shared" si="27"/>
        <v>0</v>
      </c>
      <c r="BU133" s="52">
        <f t="shared" si="27"/>
        <v>0</v>
      </c>
      <c r="BV133" s="52">
        <f t="shared" si="26"/>
        <v>0</v>
      </c>
      <c r="BW133" s="52">
        <f t="shared" si="24"/>
        <v>0</v>
      </c>
      <c r="BX133" s="52">
        <f t="shared" si="24"/>
        <v>0</v>
      </c>
      <c r="BY133" s="52">
        <f t="shared" si="21"/>
        <v>14.200597178041988</v>
      </c>
      <c r="CA133" s="110" t="s">
        <v>130</v>
      </c>
      <c r="CB133" s="55">
        <v>0</v>
      </c>
      <c r="CC133" s="55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55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B133" s="55"/>
      <c r="DC133" s="55"/>
      <c r="DD133" s="7">
        <v>46</v>
      </c>
      <c r="DE133" s="55">
        <f ca="1"/>
        <v>0</v>
      </c>
      <c r="DF133" s="55">
        <f ca="1"/>
        <v>0</v>
      </c>
      <c r="DG133" s="55">
        <f ca="1"/>
        <v>0</v>
      </c>
      <c r="DH133" s="55">
        <f ca="1"/>
        <v>0</v>
      </c>
      <c r="DI133" s="55">
        <f ca="1"/>
        <v>29.667798215323522</v>
      </c>
      <c r="DJ133" s="55">
        <f ca="1"/>
        <v>60.331312746023556</v>
      </c>
      <c r="DK133" s="55">
        <f ca="1"/>
        <v>0</v>
      </c>
      <c r="DL133" s="55">
        <f ca="1"/>
        <v>0</v>
      </c>
      <c r="DM133" s="55">
        <f ca="1"/>
        <v>40.3853885315459</v>
      </c>
      <c r="DN133" s="55">
        <f ca="1"/>
        <v>0</v>
      </c>
      <c r="DO133" s="55">
        <f ca="1"/>
        <v>0</v>
      </c>
      <c r="DP133" s="55">
        <f ca="1"/>
        <v>16.7694744172729</v>
      </c>
      <c r="DQ133" s="55">
        <f ca="1"/>
        <v>0</v>
      </c>
      <c r="DR133" s="55">
        <f ca="1"/>
        <v>0</v>
      </c>
      <c r="DS133" s="55">
        <f ca="1"/>
        <v>0</v>
      </c>
      <c r="DT133" s="55">
        <f ca="1"/>
        <v>5.7317365007256725E-2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ca="1"/>
        <v>0</v>
      </c>
      <c r="EE133" s="55">
        <f t="shared" ca="1" si="22"/>
        <v>147.21129127517315</v>
      </c>
    </row>
    <row r="134" spans="2:135" x14ac:dyDescent="0.3">
      <c r="B134" s="7">
        <v>46</v>
      </c>
      <c r="C134" s="52">
        <f>'energi-limbah'!D163</f>
        <v>6.7677354717528224E-7</v>
      </c>
      <c r="D134" s="52">
        <f>W50*$C134</f>
        <v>14.200597178041988</v>
      </c>
      <c r="E134" s="52">
        <f>X50*$C134</f>
        <v>14.27164047036284</v>
      </c>
      <c r="F134" s="52">
        <f>Y50*$C134</f>
        <v>14.985222493880984</v>
      </c>
      <c r="G134" s="52">
        <f>Z50*$C134</f>
        <v>15.734483618575032</v>
      </c>
      <c r="H134" s="52">
        <f>AA50*$C134</f>
        <v>16.521207799503788</v>
      </c>
      <c r="I134" s="52">
        <f>AB50*$C134</f>
        <v>17.347268189478971</v>
      </c>
      <c r="J134" s="52">
        <f>AC50*$C134</f>
        <v>18.214631598952923</v>
      </c>
      <c r="K134" s="52">
        <f>AD50*$C134</f>
        <v>19.125363178900567</v>
      </c>
      <c r="L134" s="52">
        <f>AE50*$C134</f>
        <v>20.0816313378456</v>
      </c>
      <c r="M134" s="52">
        <f>AF50*$C134</f>
        <v>21.085712904737882</v>
      </c>
      <c r="N134" s="52">
        <f>AG50*$C134</f>
        <v>22.748557184814061</v>
      </c>
      <c r="O134" s="52">
        <f>AH50*$C134</f>
        <v>23.246998477473511</v>
      </c>
      <c r="P134" s="52">
        <f>AI50*$C134</f>
        <v>24.409348401347199</v>
      </c>
      <c r="Q134" s="52">
        <f>AJ50*$C134</f>
        <v>25.629815821414553</v>
      </c>
      <c r="R134" s="52">
        <f>AK50*$C134</f>
        <v>26.91130661248528</v>
      </c>
      <c r="V134" s="7">
        <v>47</v>
      </c>
      <c r="W134" s="55">
        <f>proyeksi!V167</f>
        <v>0</v>
      </c>
      <c r="X134" s="55">
        <f>proyeksi!W167</f>
        <v>0</v>
      </c>
      <c r="Y134" s="55">
        <f>proyeksi!X167</f>
        <v>0</v>
      </c>
      <c r="Z134" s="55">
        <f>proyeksi!Y167</f>
        <v>0</v>
      </c>
      <c r="AA134" s="55">
        <f>proyeksi!Z167</f>
        <v>6.0827423616414675E-2</v>
      </c>
      <c r="AB134" s="55">
        <f>proyeksi!AA167</f>
        <v>0.13226406136439131</v>
      </c>
      <c r="AC134" s="55">
        <f>proyeksi!AB167</f>
        <v>0</v>
      </c>
      <c r="AD134" s="55">
        <f>proyeksi!AC167</f>
        <v>0.20620988034476773</v>
      </c>
      <c r="AE134" s="55">
        <f>proyeksi!AD167</f>
        <v>4.7731120022104029E-2</v>
      </c>
      <c r="AF134" s="55">
        <f>proyeksi!AE167</f>
        <v>0</v>
      </c>
      <c r="AG134" s="55">
        <f>proyeksi!AF167</f>
        <v>0.12678903885404602</v>
      </c>
      <c r="AH134" s="55">
        <f>proyeksi!AG167</f>
        <v>1.4552235702772464E-2</v>
      </c>
      <c r="AI134" s="55">
        <f>proyeksi!AH167</f>
        <v>0</v>
      </c>
      <c r="AJ134" s="55">
        <f>proyeksi!AI167</f>
        <v>0</v>
      </c>
      <c r="AK134" s="55">
        <f>proyeksi!AJ167</f>
        <v>1.3376458748543417E-5</v>
      </c>
      <c r="AL134" s="55">
        <f>proyeksi!AK167</f>
        <v>1.229944039034972E-4</v>
      </c>
      <c r="AM134" s="55">
        <f>proyeksi!AL167</f>
        <v>0</v>
      </c>
      <c r="AN134" s="55">
        <f>proyeksi!AM167</f>
        <v>7.6233910011809655E-5</v>
      </c>
      <c r="AO134" s="55">
        <f>proyeksi!AN167</f>
        <v>0.41141363532283992</v>
      </c>
      <c r="AP134" s="55">
        <f>proyeksi!AO167</f>
        <v>0</v>
      </c>
      <c r="AQ134" s="55">
        <f>proyeksi!AP167</f>
        <v>0</v>
      </c>
      <c r="AR134" s="55">
        <f>proyeksi!AQ167</f>
        <v>0</v>
      </c>
      <c r="AS134" s="55">
        <f>proyeksi!AR167</f>
        <v>0</v>
      </c>
      <c r="AT134" s="55">
        <f>proyeksi!AS167</f>
        <v>0</v>
      </c>
      <c r="AU134" s="55">
        <f>proyeksi!AT167</f>
        <v>0</v>
      </c>
      <c r="AV134" s="55">
        <f>proyeksi!AU167</f>
        <v>0</v>
      </c>
      <c r="AX134" s="7">
        <v>47</v>
      </c>
      <c r="AY134" s="52">
        <f t="shared" si="19"/>
        <v>0</v>
      </c>
      <c r="AZ134" s="52">
        <f t="shared" si="29"/>
        <v>0</v>
      </c>
      <c r="BA134" s="52">
        <f t="shared" si="29"/>
        <v>0</v>
      </c>
      <c r="BB134" s="52">
        <f t="shared" si="29"/>
        <v>0</v>
      </c>
      <c r="BC134" s="52">
        <f t="shared" si="20"/>
        <v>31.651770950833246</v>
      </c>
      <c r="BD134" s="52">
        <f t="shared" si="29"/>
        <v>68.82408503329971</v>
      </c>
      <c r="BE134" s="52">
        <f t="shared" si="29"/>
        <v>0</v>
      </c>
      <c r="BF134" s="52">
        <f t="shared" si="29"/>
        <v>107.30206068944847</v>
      </c>
      <c r="BG134" s="52">
        <f t="shared" si="29"/>
        <v>24.837061778146314</v>
      </c>
      <c r="BH134" s="52">
        <f t="shared" si="29"/>
        <v>0</v>
      </c>
      <c r="BI134" s="52">
        <f t="shared" si="29"/>
        <v>65.975137171543807</v>
      </c>
      <c r="BJ134" s="52">
        <f t="shared" si="29"/>
        <v>7.5723087367848816</v>
      </c>
      <c r="BK134" s="52">
        <f t="shared" si="29"/>
        <v>0</v>
      </c>
      <c r="BL134" s="52">
        <f t="shared" si="28"/>
        <v>0</v>
      </c>
      <c r="BM134" s="52">
        <f t="shared" si="28"/>
        <v>6.960488925391731E-3</v>
      </c>
      <c r="BN134" s="52">
        <f t="shared" si="28"/>
        <v>6.4000585083751851E-2</v>
      </c>
      <c r="BO134" s="52">
        <f t="shared" si="27"/>
        <v>0</v>
      </c>
      <c r="BP134" s="52">
        <f t="shared" si="27"/>
        <v>3.966859214022482E-2</v>
      </c>
      <c r="BQ134" s="52">
        <f t="shared" si="27"/>
        <v>214.08058038766094</v>
      </c>
      <c r="BR134" s="52">
        <f t="shared" si="27"/>
        <v>0</v>
      </c>
      <c r="BS134" s="52">
        <f t="shared" si="27"/>
        <v>0</v>
      </c>
      <c r="BT134" s="52">
        <f t="shared" si="27"/>
        <v>0</v>
      </c>
      <c r="BU134" s="52">
        <f t="shared" si="27"/>
        <v>0</v>
      </c>
      <c r="BV134" s="52">
        <f t="shared" si="26"/>
        <v>0</v>
      </c>
      <c r="BW134" s="52">
        <f t="shared" si="24"/>
        <v>0</v>
      </c>
      <c r="BX134" s="52">
        <f t="shared" si="24"/>
        <v>0</v>
      </c>
      <c r="BY134" s="52">
        <f t="shared" si="21"/>
        <v>520.35363441386676</v>
      </c>
      <c r="CA134" s="110" t="s">
        <v>131</v>
      </c>
      <c r="CB134" s="55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54.6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B134" s="55"/>
      <c r="DC134" s="55"/>
      <c r="DD134" s="7">
        <v>47</v>
      </c>
      <c r="DE134" s="55">
        <f ca="1"/>
        <v>0</v>
      </c>
      <c r="DF134" s="55">
        <f ca="1"/>
        <v>0</v>
      </c>
      <c r="DG134" s="55">
        <f ca="1"/>
        <v>0</v>
      </c>
      <c r="DH134" s="55">
        <f ca="1"/>
        <v>0</v>
      </c>
      <c r="DI134" s="55">
        <f ca="1"/>
        <v>2345.3962274567434</v>
      </c>
      <c r="DJ134" s="55">
        <f ca="1"/>
        <v>4769.5090928076697</v>
      </c>
      <c r="DK134" s="55">
        <f ca="1"/>
        <v>0</v>
      </c>
      <c r="DL134" s="55">
        <f ca="1"/>
        <v>0</v>
      </c>
      <c r="DM134" s="55">
        <f ca="1"/>
        <v>1922.3885816285249</v>
      </c>
      <c r="DN134" s="55">
        <f ca="1"/>
        <v>0</v>
      </c>
      <c r="DO134" s="55">
        <f ca="1"/>
        <v>0</v>
      </c>
      <c r="DP134" s="55">
        <f ca="1"/>
        <v>424.80652013363186</v>
      </c>
      <c r="DQ134" s="55">
        <f ca="1"/>
        <v>0</v>
      </c>
      <c r="DR134" s="55">
        <f ca="1"/>
        <v>0</v>
      </c>
      <c r="DS134" s="55">
        <f ca="1"/>
        <v>0</v>
      </c>
      <c r="DT134" s="55">
        <f ca="1"/>
        <v>4.5312414239296306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ca="1"/>
        <v>0</v>
      </c>
      <c r="EE134" s="55">
        <f t="shared" ca="1" si="22"/>
        <v>9466.6316634505001</v>
      </c>
    </row>
    <row r="135" spans="2:135" x14ac:dyDescent="0.3">
      <c r="B135" s="7">
        <v>47</v>
      </c>
      <c r="C135" s="52">
        <f>'energi-limbah'!D164</f>
        <v>4.0783535821861001E-5</v>
      </c>
      <c r="D135" s="52">
        <f>W51*$C135</f>
        <v>520.35363441386676</v>
      </c>
      <c r="E135" s="52">
        <f>X51*$C135</f>
        <v>446.93236925812869</v>
      </c>
      <c r="F135" s="52">
        <f>Y51*$C135</f>
        <v>469.27898772103498</v>
      </c>
      <c r="G135" s="52">
        <f>Z51*$C135</f>
        <v>492.7429371070869</v>
      </c>
      <c r="H135" s="52">
        <f>AA51*$C135</f>
        <v>517.3800839624414</v>
      </c>
      <c r="I135" s="52">
        <f>AB51*$C135</f>
        <v>543.24908816056347</v>
      </c>
      <c r="J135" s="52">
        <f>AC51*$C135</f>
        <v>570.41154256859147</v>
      </c>
      <c r="K135" s="52">
        <f>AD51*$C135</f>
        <v>598.93211969702111</v>
      </c>
      <c r="L135" s="52">
        <f>AE51*$C135</f>
        <v>628.8787256818722</v>
      </c>
      <c r="M135" s="52">
        <f>AF51*$C135</f>
        <v>660.32266196596595</v>
      </c>
      <c r="N135" s="52">
        <f>AG51*$C135</f>
        <v>788.04255399419912</v>
      </c>
      <c r="O135" s="52">
        <f>AH51*$C135</f>
        <v>728.00573481747767</v>
      </c>
      <c r="P135" s="52">
        <f>AI51*$C135</f>
        <v>764.40602155835154</v>
      </c>
      <c r="Q135" s="52">
        <f>AJ51*$C135</f>
        <v>802.62632263626904</v>
      </c>
      <c r="R135" s="52">
        <f>AK51*$C135</f>
        <v>842.75763876808253</v>
      </c>
      <c r="V135" s="7">
        <v>48</v>
      </c>
      <c r="W135" s="55">
        <f>proyeksi!V168</f>
        <v>0</v>
      </c>
      <c r="X135" s="55">
        <f>proyeksi!W168</f>
        <v>0</v>
      </c>
      <c r="Y135" s="55">
        <f>proyeksi!X168</f>
        <v>0</v>
      </c>
      <c r="Z135" s="55">
        <f>proyeksi!Y168</f>
        <v>0</v>
      </c>
      <c r="AA135" s="55">
        <f>proyeksi!Z168</f>
        <v>0.13533341411542749</v>
      </c>
      <c r="AB135" s="55">
        <f>proyeksi!AA168</f>
        <v>0.2942710035674872</v>
      </c>
      <c r="AC135" s="55">
        <f>proyeksi!AB168</f>
        <v>0</v>
      </c>
      <c r="AD135" s="55">
        <f>proyeksi!AC168</f>
        <v>0.14984197747160322</v>
      </c>
      <c r="AE135" s="55">
        <f>proyeksi!AD168</f>
        <v>3.4683718360102554E-2</v>
      </c>
      <c r="AF135" s="55">
        <f>proyeksi!AE168</f>
        <v>0</v>
      </c>
      <c r="AG135" s="55">
        <f>proyeksi!AF168</f>
        <v>9.2130989416241094E-2</v>
      </c>
      <c r="AH135" s="55">
        <f>proyeksi!AG168</f>
        <v>9.8895629396251912E-3</v>
      </c>
      <c r="AI135" s="55">
        <f>proyeksi!AH168</f>
        <v>0</v>
      </c>
      <c r="AJ135" s="55">
        <f>proyeksi!AI168</f>
        <v>0</v>
      </c>
      <c r="AK135" s="55">
        <f>proyeksi!AJ168</f>
        <v>2.9760951263537596E-5</v>
      </c>
      <c r="AL135" s="55">
        <f>proyeksi!AK168</f>
        <v>2.736471741010281E-4</v>
      </c>
      <c r="AM135" s="55">
        <f>proyeksi!AL168</f>
        <v>0</v>
      </c>
      <c r="AN135" s="55">
        <f>proyeksi!AM168</f>
        <v>3.9530769383563594E-3</v>
      </c>
      <c r="AO135" s="55">
        <f>proyeksi!AN168</f>
        <v>0.27959284906579229</v>
      </c>
      <c r="AP135" s="55">
        <f>proyeksi!AO168</f>
        <v>0</v>
      </c>
      <c r="AQ135" s="55">
        <f>proyeksi!AP168</f>
        <v>0</v>
      </c>
      <c r="AR135" s="55">
        <f>proyeksi!AQ168</f>
        <v>0</v>
      </c>
      <c r="AS135" s="55">
        <f>proyeksi!AR168</f>
        <v>0</v>
      </c>
      <c r="AT135" s="55">
        <f>proyeksi!AS168</f>
        <v>0</v>
      </c>
      <c r="AU135" s="55">
        <f>proyeksi!AT168</f>
        <v>0</v>
      </c>
      <c r="AV135" s="55">
        <f>proyeksi!AU168</f>
        <v>0</v>
      </c>
      <c r="AX135" s="7">
        <v>48</v>
      </c>
      <c r="AY135" s="52">
        <f t="shared" si="19"/>
        <v>0</v>
      </c>
      <c r="AZ135" s="52">
        <f t="shared" si="29"/>
        <v>0</v>
      </c>
      <c r="BA135" s="52">
        <f t="shared" si="29"/>
        <v>0</v>
      </c>
      <c r="BB135" s="52">
        <f t="shared" si="29"/>
        <v>0</v>
      </c>
      <c r="BC135" s="52">
        <f t="shared" si="20"/>
        <v>223.35512940845481</v>
      </c>
      <c r="BD135" s="52">
        <f t="shared" si="29"/>
        <v>485.66674026942587</v>
      </c>
      <c r="BE135" s="52">
        <f t="shared" si="29"/>
        <v>0</v>
      </c>
      <c r="BF135" s="52">
        <f t="shared" si="29"/>
        <v>247.3001548637757</v>
      </c>
      <c r="BG135" s="52">
        <f t="shared" si="29"/>
        <v>57.242229890688932</v>
      </c>
      <c r="BH135" s="52">
        <f t="shared" si="29"/>
        <v>0</v>
      </c>
      <c r="BI135" s="52">
        <f t="shared" si="29"/>
        <v>152.0535722688733</v>
      </c>
      <c r="BJ135" s="52">
        <f t="shared" si="29"/>
        <v>16.321797721655493</v>
      </c>
      <c r="BK135" s="52">
        <f t="shared" si="29"/>
        <v>0</v>
      </c>
      <c r="BL135" s="52">
        <f t="shared" si="28"/>
        <v>0</v>
      </c>
      <c r="BM135" s="52">
        <f t="shared" si="28"/>
        <v>4.911766369181101E-2</v>
      </c>
      <c r="BN135" s="52">
        <f t="shared" si="28"/>
        <v>0.45162904064078879</v>
      </c>
      <c r="BO135" s="52">
        <f t="shared" si="27"/>
        <v>0</v>
      </c>
      <c r="BP135" s="52">
        <f t="shared" si="27"/>
        <v>6.5241833799825146</v>
      </c>
      <c r="BQ135" s="52">
        <f t="shared" si="27"/>
        <v>461.44182050639427</v>
      </c>
      <c r="BR135" s="52">
        <f t="shared" si="27"/>
        <v>0</v>
      </c>
      <c r="BS135" s="52">
        <f t="shared" si="27"/>
        <v>0</v>
      </c>
      <c r="BT135" s="52">
        <f t="shared" si="27"/>
        <v>0</v>
      </c>
      <c r="BU135" s="52">
        <f t="shared" si="27"/>
        <v>0</v>
      </c>
      <c r="BV135" s="52">
        <f t="shared" si="26"/>
        <v>0</v>
      </c>
      <c r="BW135" s="52">
        <f t="shared" si="24"/>
        <v>0</v>
      </c>
      <c r="BX135" s="52">
        <f t="shared" si="24"/>
        <v>0</v>
      </c>
      <c r="BY135" s="52">
        <f t="shared" si="21"/>
        <v>1650.4063750135833</v>
      </c>
      <c r="CA135" s="110" t="s">
        <v>132</v>
      </c>
      <c r="CB135" s="55">
        <v>0</v>
      </c>
      <c r="CC135" s="55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55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B135" s="55"/>
      <c r="DC135" s="55"/>
      <c r="DD135" s="7">
        <v>48</v>
      </c>
      <c r="DE135" s="55">
        <f ca="1"/>
        <v>0</v>
      </c>
      <c r="DF135" s="55">
        <f ca="1"/>
        <v>0</v>
      </c>
      <c r="DG135" s="55">
        <f ca="1"/>
        <v>0</v>
      </c>
      <c r="DH135" s="55">
        <f ca="1"/>
        <v>0</v>
      </c>
      <c r="DI135" s="55">
        <f ca="1"/>
        <v>16550.615089166502</v>
      </c>
      <c r="DJ135" s="55">
        <f ca="1"/>
        <v>33656.705100671214</v>
      </c>
      <c r="DK135" s="55">
        <f ca="1"/>
        <v>0</v>
      </c>
      <c r="DL135" s="55">
        <f ca="1"/>
        <v>0</v>
      </c>
      <c r="DM135" s="55">
        <f ca="1"/>
        <v>4430.5485935393235</v>
      </c>
      <c r="DN135" s="55">
        <f ca="1"/>
        <v>0</v>
      </c>
      <c r="DO135" s="55">
        <f ca="1"/>
        <v>0</v>
      </c>
      <c r="DP135" s="55">
        <f ca="1"/>
        <v>915.65285218487315</v>
      </c>
      <c r="DQ135" s="55">
        <f ca="1"/>
        <v>0</v>
      </c>
      <c r="DR135" s="55">
        <f ca="1"/>
        <v>0</v>
      </c>
      <c r="DS135" s="55">
        <f ca="1"/>
        <v>0</v>
      </c>
      <c r="DT135" s="55">
        <f ca="1"/>
        <v>31.975336077367846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ca="1"/>
        <v>0</v>
      </c>
      <c r="EE135" s="55">
        <f t="shared" ca="1" si="22"/>
        <v>55585.496971639281</v>
      </c>
    </row>
    <row r="136" spans="2:135" x14ac:dyDescent="0.3">
      <c r="B136" s="7">
        <v>48</v>
      </c>
      <c r="C136" s="52">
        <f>'energi-limbah'!D165</f>
        <v>2.6296203446643355E-5</v>
      </c>
      <c r="D136" s="52">
        <f>W52*$C136</f>
        <v>1650.4063750135836</v>
      </c>
      <c r="E136" s="52">
        <f>X52*$C136</f>
        <v>1706.760406749394</v>
      </c>
      <c r="F136" s="52">
        <f>Y52*$C136</f>
        <v>1792.0984270868641</v>
      </c>
      <c r="G136" s="52">
        <f>Z52*$C136</f>
        <v>1881.7033484412077</v>
      </c>
      <c r="H136" s="52">
        <f>AA52*$C136</f>
        <v>1975.7885158632678</v>
      </c>
      <c r="I136" s="52">
        <f>AB52*$C136</f>
        <v>2074.5779416564314</v>
      </c>
      <c r="J136" s="52">
        <f>AC52*$C136</f>
        <v>2178.3068387392523</v>
      </c>
      <c r="K136" s="52">
        <f>AD52*$C136</f>
        <v>2287.2221806762154</v>
      </c>
      <c r="L136" s="52">
        <f>AE52*$C136</f>
        <v>2401.5832897100263</v>
      </c>
      <c r="M136" s="52">
        <f>AF52*$C136</f>
        <v>2521.6624541955275</v>
      </c>
      <c r="N136" s="52">
        <f>AG52*$C136</f>
        <v>2672.6658502527976</v>
      </c>
      <c r="O136" s="52">
        <f>AH52*$C136</f>
        <v>2780.1328557505694</v>
      </c>
      <c r="P136" s="52">
        <f>AI52*$C136</f>
        <v>2919.139498538098</v>
      </c>
      <c r="Q136" s="52">
        <f>AJ52*$C136</f>
        <v>3065.0964734650033</v>
      </c>
      <c r="R136" s="52">
        <f>AK52*$C136</f>
        <v>3218.3512971382534</v>
      </c>
      <c r="V136" s="7">
        <v>49</v>
      </c>
      <c r="W136" s="55">
        <f>proyeksi!V169</f>
        <v>0</v>
      </c>
      <c r="X136" s="55">
        <f>proyeksi!W169</f>
        <v>0</v>
      </c>
      <c r="Y136" s="55">
        <f>proyeksi!X169</f>
        <v>0</v>
      </c>
      <c r="Z136" s="55">
        <f>proyeksi!Y169</f>
        <v>0</v>
      </c>
      <c r="AA136" s="55">
        <f>proyeksi!Z169</f>
        <v>0.23868774805915555</v>
      </c>
      <c r="AB136" s="55">
        <f>proyeksi!AA169</f>
        <v>0.51900621617909826</v>
      </c>
      <c r="AC136" s="55">
        <f>proyeksi!AB169</f>
        <v>0</v>
      </c>
      <c r="AD136" s="55">
        <f>proyeksi!AC169</f>
        <v>1.9998942989040668E-2</v>
      </c>
      <c r="AE136" s="55">
        <f>proyeksi!AD169</f>
        <v>4.6291280837630136E-3</v>
      </c>
      <c r="AF136" s="55">
        <f>proyeksi!AE169</f>
        <v>0</v>
      </c>
      <c r="AG136" s="55">
        <f>proyeksi!AF169</f>
        <v>1.229643679313213E-2</v>
      </c>
      <c r="AH136" s="55">
        <f>proyeksi!AG169</f>
        <v>3.2692880419134835E-3</v>
      </c>
      <c r="AI136" s="55">
        <f>proyeksi!AH169</f>
        <v>0</v>
      </c>
      <c r="AJ136" s="55">
        <f>proyeksi!AI169</f>
        <v>0</v>
      </c>
      <c r="AK136" s="55">
        <f>proyeksi!AJ169</f>
        <v>5.2489434107439088E-5</v>
      </c>
      <c r="AL136" s="55">
        <f>proyeksi!AK169</f>
        <v>4.8263193599443232E-4</v>
      </c>
      <c r="AM136" s="55">
        <f>proyeksi!AL169</f>
        <v>0</v>
      </c>
      <c r="AN136" s="55">
        <f>proyeksi!AM169</f>
        <v>0.10914941831725022</v>
      </c>
      <c r="AO136" s="55">
        <f>proyeksi!AN169</f>
        <v>9.2427700166544668E-2</v>
      </c>
      <c r="AP136" s="55">
        <f>proyeksi!AO169</f>
        <v>0</v>
      </c>
      <c r="AQ136" s="55">
        <f>proyeksi!AP169</f>
        <v>0</v>
      </c>
      <c r="AR136" s="55">
        <f>proyeksi!AQ169</f>
        <v>0</v>
      </c>
      <c r="AS136" s="55">
        <f>proyeksi!AR169</f>
        <v>0</v>
      </c>
      <c r="AT136" s="55">
        <f>proyeksi!AS169</f>
        <v>0</v>
      </c>
      <c r="AU136" s="55">
        <f>proyeksi!AT169</f>
        <v>0</v>
      </c>
      <c r="AV136" s="55">
        <f>proyeksi!AU169</f>
        <v>0</v>
      </c>
      <c r="AX136" s="7">
        <v>49</v>
      </c>
      <c r="AY136" s="52">
        <f t="shared" si="19"/>
        <v>0</v>
      </c>
      <c r="AZ136" s="52">
        <f t="shared" si="29"/>
        <v>0</v>
      </c>
      <c r="BA136" s="52">
        <f t="shared" si="29"/>
        <v>0</v>
      </c>
      <c r="BB136" s="52">
        <f t="shared" si="29"/>
        <v>0</v>
      </c>
      <c r="BC136" s="52">
        <f t="shared" si="20"/>
        <v>184.8463789450656</v>
      </c>
      <c r="BD136" s="52">
        <f t="shared" si="29"/>
        <v>401.93273635021131</v>
      </c>
      <c r="BE136" s="52">
        <f t="shared" si="29"/>
        <v>0</v>
      </c>
      <c r="BF136" s="52">
        <f t="shared" si="29"/>
        <v>15.487733343300002</v>
      </c>
      <c r="BG136" s="52">
        <f t="shared" si="29"/>
        <v>3.5849245338911788</v>
      </c>
      <c r="BH136" s="52">
        <f t="shared" si="29"/>
        <v>0</v>
      </c>
      <c r="BI136" s="52">
        <f t="shared" si="29"/>
        <v>9.5226999861510624</v>
      </c>
      <c r="BJ136" s="52">
        <f t="shared" si="29"/>
        <v>2.5318268792176952</v>
      </c>
      <c r="BK136" s="52">
        <f t="shared" si="29"/>
        <v>0</v>
      </c>
      <c r="BL136" s="52">
        <f t="shared" si="28"/>
        <v>0</v>
      </c>
      <c r="BM136" s="52">
        <f t="shared" si="28"/>
        <v>4.0649266275833762E-2</v>
      </c>
      <c r="BN136" s="52">
        <f t="shared" si="28"/>
        <v>0.37376348998737585</v>
      </c>
      <c r="BO136" s="52">
        <f t="shared" si="27"/>
        <v>0</v>
      </c>
      <c r="BP136" s="52">
        <f t="shared" si="27"/>
        <v>84.528321641811289</v>
      </c>
      <c r="BQ136" s="52">
        <f t="shared" si="27"/>
        <v>71.578561651902419</v>
      </c>
      <c r="BR136" s="52">
        <f t="shared" si="27"/>
        <v>0</v>
      </c>
      <c r="BS136" s="52">
        <f t="shared" si="27"/>
        <v>0</v>
      </c>
      <c r="BT136" s="52">
        <f t="shared" si="27"/>
        <v>0</v>
      </c>
      <c r="BU136" s="52">
        <f t="shared" si="27"/>
        <v>0</v>
      </c>
      <c r="BV136" s="52">
        <f t="shared" si="26"/>
        <v>0</v>
      </c>
      <c r="BW136" s="52">
        <f t="shared" si="24"/>
        <v>0</v>
      </c>
      <c r="BX136" s="52">
        <f t="shared" si="24"/>
        <v>0</v>
      </c>
      <c r="BY136" s="52">
        <f t="shared" si="21"/>
        <v>774.42759608781375</v>
      </c>
      <c r="CA136" s="110" t="s">
        <v>133</v>
      </c>
      <c r="CB136" s="55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55">
        <v>0</v>
      </c>
      <c r="CP136" s="55">
        <v>0</v>
      </c>
      <c r="CQ136" s="55">
        <v>70.8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B136" s="55"/>
      <c r="DC136" s="55"/>
      <c r="DD136" s="7">
        <v>49</v>
      </c>
      <c r="DE136" s="55">
        <f ca="1"/>
        <v>0</v>
      </c>
      <c r="DF136" s="55">
        <f ca="1"/>
        <v>0</v>
      </c>
      <c r="DG136" s="55">
        <f ca="1"/>
        <v>0</v>
      </c>
      <c r="DH136" s="55">
        <f ca="1"/>
        <v>0</v>
      </c>
      <c r="DI136" s="55">
        <f ca="1"/>
        <v>13697.11667982936</v>
      </c>
      <c r="DJ136" s="55">
        <f ca="1"/>
        <v>27853.938629069642</v>
      </c>
      <c r="DK136" s="55">
        <f ca="1"/>
        <v>0</v>
      </c>
      <c r="DL136" s="55">
        <f ca="1"/>
        <v>0</v>
      </c>
      <c r="DM136" s="55">
        <f ca="1"/>
        <v>277.47315892317727</v>
      </c>
      <c r="DN136" s="55">
        <f ca="1"/>
        <v>0</v>
      </c>
      <c r="DO136" s="55">
        <f ca="1"/>
        <v>0</v>
      </c>
      <c r="DP136" s="55">
        <f ca="1"/>
        <v>142.03548792411272</v>
      </c>
      <c r="DQ136" s="55">
        <f ca="1"/>
        <v>0</v>
      </c>
      <c r="DR136" s="55">
        <f ca="1"/>
        <v>0</v>
      </c>
      <c r="DS136" s="55">
        <f ca="1"/>
        <v>0</v>
      </c>
      <c r="DT136" s="55">
        <f ca="1"/>
        <v>26.462455091106211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ca="1"/>
        <v>0</v>
      </c>
      <c r="EE136" s="55">
        <f t="shared" ca="1" si="22"/>
        <v>41997.026410837389</v>
      </c>
    </row>
    <row r="137" spans="2:135" x14ac:dyDescent="0.3">
      <c r="B137" s="7">
        <v>49</v>
      </c>
      <c r="C137" s="52">
        <f>'energi-limbah'!D166</f>
        <v>1.0996782869199193E-5</v>
      </c>
      <c r="D137" s="52">
        <f>W53*$C137</f>
        <v>774.42759608781387</v>
      </c>
      <c r="E137" s="52">
        <f>X53*$C137</f>
        <v>809.66067939960101</v>
      </c>
      <c r="F137" s="52">
        <f>Y53*$C137</f>
        <v>850.14371336958129</v>
      </c>
      <c r="G137" s="52">
        <f>Z53*$C137</f>
        <v>892.65089903806017</v>
      </c>
      <c r="H137" s="52">
        <f>AA53*$C137</f>
        <v>937.28344398996342</v>
      </c>
      <c r="I137" s="52">
        <f>AB53*$C137</f>
        <v>984.14761618946159</v>
      </c>
      <c r="J137" s="52">
        <f>AC53*$C137</f>
        <v>1033.3549969989347</v>
      </c>
      <c r="K137" s="52">
        <f>AD53*$C137</f>
        <v>1085.0227468488815</v>
      </c>
      <c r="L137" s="52">
        <f>AE53*$C137</f>
        <v>1139.2738841913256</v>
      </c>
      <c r="M137" s="52">
        <f>AF53*$C137</f>
        <v>1196.2375784008918</v>
      </c>
      <c r="N137" s="52">
        <f>AG53*$C137</f>
        <v>1259.3716444567497</v>
      </c>
      <c r="O137" s="52">
        <f>AH53*$C137</f>
        <v>1318.8519301869835</v>
      </c>
      <c r="P137" s="52">
        <f>AI53*$C137</f>
        <v>1384.7945266963329</v>
      </c>
      <c r="Q137" s="52">
        <f>AJ53*$C137</f>
        <v>1454.0342530311495</v>
      </c>
      <c r="R137" s="52">
        <f>AK53*$C137</f>
        <v>1526.735965682707</v>
      </c>
      <c r="V137" s="7">
        <v>50</v>
      </c>
      <c r="W137" s="55">
        <f>proyeksi!V170</f>
        <v>0</v>
      </c>
      <c r="X137" s="55">
        <f>proyeksi!W170</f>
        <v>0</v>
      </c>
      <c r="Y137" s="55">
        <f>proyeksi!X170</f>
        <v>0</v>
      </c>
      <c r="Z137" s="55">
        <f>proyeksi!Y170</f>
        <v>0</v>
      </c>
      <c r="AA137" s="55">
        <f>proyeksi!Z170</f>
        <v>0.2157498909092877</v>
      </c>
      <c r="AB137" s="55">
        <f>proyeksi!AA170</f>
        <v>0.46912979556906265</v>
      </c>
      <c r="AC137" s="55">
        <f>proyeksi!AB170</f>
        <v>0</v>
      </c>
      <c r="AD137" s="55">
        <f>proyeksi!AC170</f>
        <v>3.9282565423291789E-2</v>
      </c>
      <c r="AE137" s="55">
        <f>proyeksi!AD170</f>
        <v>9.0926818927752374E-3</v>
      </c>
      <c r="AF137" s="55">
        <f>proyeksi!AE170</f>
        <v>0</v>
      </c>
      <c r="AG137" s="55">
        <f>proyeksi!AF170</f>
        <v>2.4153055648618388E-2</v>
      </c>
      <c r="AH137" s="55">
        <f>proyeksi!AG170</f>
        <v>6.8660735371197899E-3</v>
      </c>
      <c r="AI137" s="55">
        <f>proyeksi!AH170</f>
        <v>0</v>
      </c>
      <c r="AJ137" s="55">
        <f>proyeksi!AI170</f>
        <v>0</v>
      </c>
      <c r="AK137" s="55">
        <f>proyeksi!AJ170</f>
        <v>4.744520749522817E-5</v>
      </c>
      <c r="AL137" s="55">
        <f>proyeksi!AK170</f>
        <v>4.3625107890052763E-4</v>
      </c>
      <c r="AM137" s="55">
        <f>proyeksi!AL170</f>
        <v>0</v>
      </c>
      <c r="AN137" s="55">
        <f>proyeksi!AM170</f>
        <v>4.1127993778523143E-2</v>
      </c>
      <c r="AO137" s="55">
        <f>proyeksi!AN170</f>
        <v>0.1941142469549256</v>
      </c>
      <c r="AP137" s="55">
        <f>proyeksi!AO170</f>
        <v>0</v>
      </c>
      <c r="AQ137" s="55">
        <f>proyeksi!AP170</f>
        <v>0</v>
      </c>
      <c r="AR137" s="55">
        <f>proyeksi!AQ170</f>
        <v>0</v>
      </c>
      <c r="AS137" s="55">
        <f>proyeksi!AR170</f>
        <v>0</v>
      </c>
      <c r="AT137" s="55">
        <f>proyeksi!AS170</f>
        <v>0</v>
      </c>
      <c r="AU137" s="55">
        <f>proyeksi!AT170</f>
        <v>0</v>
      </c>
      <c r="AV137" s="55">
        <f>proyeksi!AU170</f>
        <v>0</v>
      </c>
      <c r="AX137" s="7">
        <v>50</v>
      </c>
      <c r="AY137" s="52">
        <f t="shared" si="19"/>
        <v>0</v>
      </c>
      <c r="AZ137" s="52">
        <f t="shared" si="29"/>
        <v>0</v>
      </c>
      <c r="BA137" s="52">
        <f t="shared" si="29"/>
        <v>0</v>
      </c>
      <c r="BB137" s="52">
        <f t="shared" si="29"/>
        <v>0</v>
      </c>
      <c r="BC137" s="52">
        <f t="shared" si="20"/>
        <v>206.2573678282624</v>
      </c>
      <c r="BD137" s="52">
        <f t="shared" si="29"/>
        <v>448.48911114661547</v>
      </c>
      <c r="BE137" s="52">
        <f t="shared" si="29"/>
        <v>0</v>
      </c>
      <c r="BF137" s="52">
        <f t="shared" si="29"/>
        <v>37.554218505520851</v>
      </c>
      <c r="BG137" s="52">
        <f t="shared" si="29"/>
        <v>8.6926237867348508</v>
      </c>
      <c r="BH137" s="52">
        <f t="shared" si="29"/>
        <v>0</v>
      </c>
      <c r="BI137" s="52">
        <f t="shared" si="29"/>
        <v>23.090374053482858</v>
      </c>
      <c r="BJ137" s="52">
        <f t="shared" si="29"/>
        <v>6.5639813263082898</v>
      </c>
      <c r="BK137" s="52">
        <f t="shared" si="29"/>
        <v>0</v>
      </c>
      <c r="BL137" s="52">
        <f t="shared" si="28"/>
        <v>0</v>
      </c>
      <c r="BM137" s="52">
        <f t="shared" si="28"/>
        <v>4.5357722188355647E-2</v>
      </c>
      <c r="BN137" s="52">
        <f t="shared" si="28"/>
        <v>0.41705698606399128</v>
      </c>
      <c r="BO137" s="52">
        <f t="shared" si="27"/>
        <v>0</v>
      </c>
      <c r="BP137" s="52">
        <f t="shared" si="27"/>
        <v>39.318452051417268</v>
      </c>
      <c r="BQ137" s="52">
        <f t="shared" si="27"/>
        <v>185.57364486326469</v>
      </c>
      <c r="BR137" s="52">
        <f t="shared" si="27"/>
        <v>0</v>
      </c>
      <c r="BS137" s="52">
        <f t="shared" si="27"/>
        <v>0</v>
      </c>
      <c r="BT137" s="52">
        <f t="shared" si="27"/>
        <v>0</v>
      </c>
      <c r="BU137" s="52">
        <f t="shared" si="27"/>
        <v>0</v>
      </c>
      <c r="BV137" s="52">
        <f t="shared" si="26"/>
        <v>0</v>
      </c>
      <c r="BW137" s="52">
        <f t="shared" si="24"/>
        <v>0</v>
      </c>
      <c r="BX137" s="52">
        <f t="shared" si="24"/>
        <v>0</v>
      </c>
      <c r="BY137" s="52">
        <f t="shared" si="21"/>
        <v>956.00218826985895</v>
      </c>
      <c r="CA137" s="110" t="s">
        <v>134</v>
      </c>
      <c r="CB137" s="55">
        <v>0</v>
      </c>
      <c r="CC137" s="55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55">
        <v>0</v>
      </c>
      <c r="CQ137" s="55">
        <v>0</v>
      </c>
      <c r="CR137" s="55">
        <v>54.6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B137" s="55"/>
      <c r="DC137" s="55"/>
      <c r="DD137" s="7">
        <v>50</v>
      </c>
      <c r="DE137" s="55">
        <f ca="1"/>
        <v>0</v>
      </c>
      <c r="DF137" s="55">
        <f ca="1"/>
        <v>0</v>
      </c>
      <c r="DG137" s="55">
        <f ca="1"/>
        <v>0</v>
      </c>
      <c r="DH137" s="55">
        <f ca="1"/>
        <v>0</v>
      </c>
      <c r="DI137" s="55">
        <f ca="1"/>
        <v>15283.670956074242</v>
      </c>
      <c r="DJ137" s="55">
        <f ca="1"/>
        <v>31080.295402460451</v>
      </c>
      <c r="DK137" s="55">
        <f ca="1"/>
        <v>0</v>
      </c>
      <c r="DL137" s="55">
        <f ca="1"/>
        <v>0</v>
      </c>
      <c r="DM137" s="55">
        <f ca="1"/>
        <v>672.80908109327754</v>
      </c>
      <c r="DN137" s="55">
        <f ca="1"/>
        <v>0</v>
      </c>
      <c r="DO137" s="55">
        <f ca="1"/>
        <v>0</v>
      </c>
      <c r="DP137" s="55">
        <f ca="1"/>
        <v>368.23935240589509</v>
      </c>
      <c r="DQ137" s="55">
        <f ca="1"/>
        <v>0</v>
      </c>
      <c r="DR137" s="55">
        <f ca="1"/>
        <v>0</v>
      </c>
      <c r="DS137" s="55">
        <f ca="1"/>
        <v>0</v>
      </c>
      <c r="DT137" s="55">
        <f ca="1"/>
        <v>29.52763461333058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ca="1"/>
        <v>0</v>
      </c>
      <c r="EE137" s="55">
        <f t="shared" ca="1" si="22"/>
        <v>47434.542426647196</v>
      </c>
    </row>
    <row r="138" spans="2:135" x14ac:dyDescent="0.3">
      <c r="B138" s="7">
        <v>50</v>
      </c>
      <c r="C138" s="52">
        <f>'energi-limbah'!D167</f>
        <v>3.8050749212088016E-5</v>
      </c>
      <c r="D138" s="52">
        <f>W54*$C138</f>
        <v>956.00218826985895</v>
      </c>
      <c r="E138" s="52">
        <f>X54*$C138</f>
        <v>995.65053356131932</v>
      </c>
      <c r="F138" s="52">
        <f>Y54*$C138</f>
        <v>1045.4330602393852</v>
      </c>
      <c r="G138" s="52">
        <f>Z54*$C138</f>
        <v>1097.7047132513546</v>
      </c>
      <c r="H138" s="52">
        <f>AA54*$C138</f>
        <v>1152.5899489139224</v>
      </c>
      <c r="I138" s="52">
        <f>AB54*$C138</f>
        <v>1210.2194463596184</v>
      </c>
      <c r="J138" s="52">
        <f>AC54*$C138</f>
        <v>1270.7304186775996</v>
      </c>
      <c r="K138" s="52">
        <f>AD54*$C138</f>
        <v>1334.2669396114798</v>
      </c>
      <c r="L138" s="52">
        <f>AE54*$C138</f>
        <v>1400.9802865920535</v>
      </c>
      <c r="M138" s="52">
        <f>AF54*$C138</f>
        <v>1471.0293009216564</v>
      </c>
      <c r="N138" s="52">
        <f>AG54*$C138</f>
        <v>1552.3443508458656</v>
      </c>
      <c r="O138" s="52">
        <f>AH54*$C138</f>
        <v>1621.8098042661263</v>
      </c>
      <c r="P138" s="52">
        <f>AI54*$C138</f>
        <v>1702.9002944794324</v>
      </c>
      <c r="Q138" s="52">
        <f>AJ54*$C138</f>
        <v>1788.0453092034047</v>
      </c>
      <c r="R138" s="52">
        <f>AK54*$C138</f>
        <v>1877.4475746635746</v>
      </c>
      <c r="V138" s="7">
        <v>51</v>
      </c>
      <c r="W138" s="55">
        <f>proyeksi!V171</f>
        <v>0</v>
      </c>
      <c r="X138" s="55">
        <f>proyeksi!W171</f>
        <v>0</v>
      </c>
      <c r="Y138" s="55">
        <f>proyeksi!X171</f>
        <v>0</v>
      </c>
      <c r="Z138" s="55">
        <f>proyeksi!Y171</f>
        <v>0</v>
      </c>
      <c r="AA138" s="55">
        <f>proyeksi!Z171</f>
        <v>0.15021405932455487</v>
      </c>
      <c r="AB138" s="55">
        <f>proyeksi!AA171</f>
        <v>0.3266277015236238</v>
      </c>
      <c r="AC138" s="55">
        <f>proyeksi!AB171</f>
        <v>0</v>
      </c>
      <c r="AD138" s="55">
        <f>proyeksi!AC171</f>
        <v>3.8949494723215225E-2</v>
      </c>
      <c r="AE138" s="55">
        <f>proyeksi!AD171</f>
        <v>9.015586470722781E-3</v>
      </c>
      <c r="AF138" s="55">
        <f>proyeksi!AE171</f>
        <v>0</v>
      </c>
      <c r="AG138" s="55">
        <f>proyeksi!AF171</f>
        <v>2.3948265680236606E-2</v>
      </c>
      <c r="AH138" s="55">
        <f>proyeksi!AG171</f>
        <v>1.5240490299098325E-2</v>
      </c>
      <c r="AI138" s="55">
        <f>proyeksi!AH171</f>
        <v>0</v>
      </c>
      <c r="AJ138" s="55">
        <f>proyeksi!AI171</f>
        <v>0</v>
      </c>
      <c r="AK138" s="55">
        <f>proyeksi!AJ171</f>
        <v>3.3033329165969696E-5</v>
      </c>
      <c r="AL138" s="55">
        <f>proyeksi!AK171</f>
        <v>3.0373617008362013E-4</v>
      </c>
      <c r="AM138" s="55">
        <f>proyeksi!AL171</f>
        <v>0</v>
      </c>
      <c r="AN138" s="55">
        <f>proyeksi!AM171</f>
        <v>4.7960023826183707E-3</v>
      </c>
      <c r="AO138" s="55">
        <f>proyeksi!AN171</f>
        <v>0.43087163009668039</v>
      </c>
      <c r="AP138" s="55">
        <f>proyeksi!AO171</f>
        <v>0</v>
      </c>
      <c r="AQ138" s="55">
        <f>proyeksi!AP171</f>
        <v>0</v>
      </c>
      <c r="AR138" s="55">
        <f>proyeksi!AQ171</f>
        <v>0</v>
      </c>
      <c r="AS138" s="55">
        <f>proyeksi!AR171</f>
        <v>0</v>
      </c>
      <c r="AT138" s="55">
        <f>proyeksi!AS171</f>
        <v>0</v>
      </c>
      <c r="AU138" s="55">
        <f>proyeksi!AT171</f>
        <v>0</v>
      </c>
      <c r="AV138" s="55">
        <f>proyeksi!AU171</f>
        <v>0</v>
      </c>
      <c r="AX138" s="7">
        <v>51</v>
      </c>
      <c r="AY138" s="52">
        <f t="shared" si="19"/>
        <v>0</v>
      </c>
      <c r="AZ138" s="52">
        <f t="shared" si="29"/>
        <v>0</v>
      </c>
      <c r="BA138" s="52">
        <f t="shared" si="29"/>
        <v>0</v>
      </c>
      <c r="BB138" s="52">
        <f t="shared" si="29"/>
        <v>0</v>
      </c>
      <c r="BC138" s="52">
        <f t="shared" si="20"/>
        <v>181.04249680087929</v>
      </c>
      <c r="BD138" s="52">
        <f t="shared" si="29"/>
        <v>393.66151793025216</v>
      </c>
      <c r="BE138" s="52">
        <f t="shared" si="29"/>
        <v>0</v>
      </c>
      <c r="BF138" s="52">
        <f t="shared" si="29"/>
        <v>46.943101102060929</v>
      </c>
      <c r="BG138" s="52">
        <f t="shared" si="29"/>
        <v>10.86585564708902</v>
      </c>
      <c r="BH138" s="52">
        <f t="shared" si="29"/>
        <v>0</v>
      </c>
      <c r="BI138" s="52">
        <f t="shared" si="29"/>
        <v>28.863169215294029</v>
      </c>
      <c r="BJ138" s="52">
        <f t="shared" si="29"/>
        <v>18.368296740166112</v>
      </c>
      <c r="BK138" s="52">
        <f t="shared" si="29"/>
        <v>0</v>
      </c>
      <c r="BL138" s="52">
        <f t="shared" si="28"/>
        <v>0</v>
      </c>
      <c r="BM138" s="52">
        <f t="shared" si="28"/>
        <v>3.9812760647996576E-2</v>
      </c>
      <c r="BN138" s="52">
        <f t="shared" si="28"/>
        <v>0.36607195656609404</v>
      </c>
      <c r="BO138" s="52">
        <f t="shared" si="27"/>
        <v>0</v>
      </c>
      <c r="BP138" s="52">
        <f t="shared" si="27"/>
        <v>5.7802861457606696</v>
      </c>
      <c r="BQ138" s="52">
        <f t="shared" si="27"/>
        <v>519.29943218448511</v>
      </c>
      <c r="BR138" s="52">
        <f t="shared" si="27"/>
        <v>0</v>
      </c>
      <c r="BS138" s="52">
        <f t="shared" si="27"/>
        <v>0</v>
      </c>
      <c r="BT138" s="52">
        <f t="shared" si="27"/>
        <v>0</v>
      </c>
      <c r="BU138" s="52">
        <f t="shared" si="27"/>
        <v>0</v>
      </c>
      <c r="BV138" s="52">
        <f t="shared" si="26"/>
        <v>0</v>
      </c>
      <c r="BW138" s="52">
        <f t="shared" si="24"/>
        <v>0</v>
      </c>
      <c r="BX138" s="52">
        <f t="shared" si="24"/>
        <v>0</v>
      </c>
      <c r="BY138" s="52">
        <f t="shared" si="21"/>
        <v>1205.2300404832015</v>
      </c>
      <c r="CA138" s="110" t="s">
        <v>135</v>
      </c>
      <c r="CB138" s="55">
        <v>0</v>
      </c>
      <c r="CC138" s="55">
        <v>0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55">
        <v>0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B138" s="55"/>
      <c r="DC138" s="55"/>
      <c r="DD138" s="7">
        <v>51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0</v>
      </c>
      <c r="DI138" s="55">
        <f ca="1"/>
        <v>13415.249012945154</v>
      </c>
      <c r="DJ138" s="55">
        <f ca="1"/>
        <v>27280.743192566475</v>
      </c>
      <c r="DK138" s="55">
        <f ca="1"/>
        <v>0</v>
      </c>
      <c r="DL138" s="55">
        <f ca="1"/>
        <v>0</v>
      </c>
      <c r="DM138" s="55">
        <f ca="1"/>
        <v>841.01722708469026</v>
      </c>
      <c r="DN138" s="55">
        <f ca="1"/>
        <v>0</v>
      </c>
      <c r="DO138" s="55">
        <f ca="1"/>
        <v>0</v>
      </c>
      <c r="DP138" s="55">
        <f ca="1"/>
        <v>1030.461447123319</v>
      </c>
      <c r="DQ138" s="55">
        <f ca="1"/>
        <v>0</v>
      </c>
      <c r="DR138" s="55">
        <f ca="1"/>
        <v>0</v>
      </c>
      <c r="DS138" s="55">
        <f ca="1"/>
        <v>0</v>
      </c>
      <c r="DT138" s="55">
        <f ca="1"/>
        <v>25.917894524879458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ca="1"/>
        <v>0</v>
      </c>
      <c r="EE138" s="55">
        <f t="shared" ca="1" si="22"/>
        <v>42593.388774244522</v>
      </c>
    </row>
    <row r="139" spans="2:135" x14ac:dyDescent="0.3">
      <c r="B139" s="7">
        <v>51</v>
      </c>
      <c r="C139" s="52">
        <f>'energi-limbah'!D168</f>
        <v>2.3007517229122069E-5</v>
      </c>
      <c r="D139" s="52">
        <f>W55*$C139</f>
        <v>1205.2300404832015</v>
      </c>
      <c r="E139" s="52">
        <f>X55*$C139</f>
        <v>1228.4819844132187</v>
      </c>
      <c r="F139" s="52">
        <f>Y55*$C139</f>
        <v>1289.9060836338797</v>
      </c>
      <c r="G139" s="52">
        <f>Z55*$C139</f>
        <v>1354.4013878155738</v>
      </c>
      <c r="H139" s="52">
        <f>AA55*$C139</f>
        <v>1422.1214572063525</v>
      </c>
      <c r="I139" s="52">
        <f>AB55*$C139</f>
        <v>1493.2275300666702</v>
      </c>
      <c r="J139" s="52">
        <f>AC55*$C139</f>
        <v>1567.8889065700034</v>
      </c>
      <c r="K139" s="52">
        <f>AD55*$C139</f>
        <v>1646.283351898504</v>
      </c>
      <c r="L139" s="52">
        <f>AE55*$C139</f>
        <v>1728.597519493429</v>
      </c>
      <c r="M139" s="52">
        <f>AF55*$C139</f>
        <v>1815.0273954681008</v>
      </c>
      <c r="N139" s="52">
        <f>AG55*$C139</f>
        <v>1941.0259634264037</v>
      </c>
      <c r="O139" s="52">
        <f>AH55*$C139</f>
        <v>2001.0677035035812</v>
      </c>
      <c r="P139" s="52">
        <f>AI55*$C139</f>
        <v>2101.1210886787608</v>
      </c>
      <c r="Q139" s="52">
        <f>AJ55*$C139</f>
        <v>2206.1771431126986</v>
      </c>
      <c r="R139" s="52">
        <f>AK55*$C139</f>
        <v>2316.4860002683336</v>
      </c>
      <c r="V139" s="7">
        <v>52</v>
      </c>
      <c r="W139" s="55">
        <f>proyeksi!V172</f>
        <v>0</v>
      </c>
      <c r="X139" s="55">
        <f>proyeksi!W172</f>
        <v>0</v>
      </c>
      <c r="Y139" s="55">
        <f>proyeksi!X172</f>
        <v>0</v>
      </c>
      <c r="Z139" s="55">
        <f>proyeksi!Y172</f>
        <v>0</v>
      </c>
      <c r="AA139" s="55">
        <f>proyeksi!Z172</f>
        <v>0.15021406107275512</v>
      </c>
      <c r="AB139" s="55">
        <f>proyeksi!AA172</f>
        <v>0.32662770613824432</v>
      </c>
      <c r="AC139" s="55">
        <f>proyeksi!AB172</f>
        <v>0</v>
      </c>
      <c r="AD139" s="55">
        <f>proyeksi!AC172</f>
        <v>3.8949495167889155E-2</v>
      </c>
      <c r="AE139" s="55">
        <f>proyeksi!AD172</f>
        <v>9.0155861983041326E-3</v>
      </c>
      <c r="AF139" s="55">
        <f>proyeksi!AE172</f>
        <v>0</v>
      </c>
      <c r="AG139" s="55">
        <f>proyeksi!AF172</f>
        <v>2.3948266442262865E-2</v>
      </c>
      <c r="AH139" s="55">
        <f>proyeksi!AG172</f>
        <v>1.5240490359810108E-2</v>
      </c>
      <c r="AI139" s="55">
        <f>proyeksi!AH172</f>
        <v>0</v>
      </c>
      <c r="AJ139" s="55">
        <f>proyeksi!AI172</f>
        <v>0</v>
      </c>
      <c r="AK139" s="55">
        <f>proyeksi!AJ172</f>
        <v>3.3019952130803254E-5</v>
      </c>
      <c r="AL139" s="55">
        <f>proyeksi!AK172</f>
        <v>3.0373661180415186E-4</v>
      </c>
      <c r="AM139" s="55">
        <f>proyeksi!AL172</f>
        <v>0</v>
      </c>
      <c r="AN139" s="55">
        <f>proyeksi!AM172</f>
        <v>4.796002508821535E-3</v>
      </c>
      <c r="AO139" s="55">
        <f>proyeksi!AN172</f>
        <v>0.4308716355479778</v>
      </c>
      <c r="AP139" s="55">
        <f>proyeksi!AO172</f>
        <v>0</v>
      </c>
      <c r="AQ139" s="55">
        <f>proyeksi!AP172</f>
        <v>0</v>
      </c>
      <c r="AR139" s="55">
        <f>proyeksi!AQ172</f>
        <v>0</v>
      </c>
      <c r="AS139" s="55">
        <f>proyeksi!AR172</f>
        <v>0</v>
      </c>
      <c r="AT139" s="55">
        <f>proyeksi!AS172</f>
        <v>0</v>
      </c>
      <c r="AU139" s="55">
        <f>proyeksi!AT172</f>
        <v>0</v>
      </c>
      <c r="AV139" s="55">
        <f>proyeksi!AU172</f>
        <v>0</v>
      </c>
      <c r="AX139" s="7">
        <v>52</v>
      </c>
      <c r="AY139" s="52">
        <f t="shared" ca="1" si="19"/>
        <v>0</v>
      </c>
      <c r="AZ139" s="52">
        <f ca="1">X139*$D140</f>
        <v>0</v>
      </c>
      <c r="BA139" s="52">
        <f t="shared" ca="1" si="29"/>
        <v>0</v>
      </c>
      <c r="BB139" s="52">
        <f t="shared" ca="1" si="29"/>
        <v>0</v>
      </c>
      <c r="BC139" s="52">
        <f t="shared" ca="1" si="20"/>
        <v>0.1007832996553102</v>
      </c>
      <c r="BD139" s="52">
        <f t="shared" ca="1" si="29"/>
        <v>0.21914471753422193</v>
      </c>
      <c r="BE139" s="52">
        <f t="shared" ca="1" si="29"/>
        <v>0</v>
      </c>
      <c r="BF139" s="52">
        <f t="shared" ca="1" si="29"/>
        <v>2.6132431377560331E-2</v>
      </c>
      <c r="BG139" s="52">
        <f t="shared" ca="1" si="29"/>
        <v>6.0488380308943279E-3</v>
      </c>
      <c r="BH139" s="52">
        <f t="shared" ca="1" si="29"/>
        <v>0</v>
      </c>
      <c r="BI139" s="52">
        <f t="shared" ca="1" si="29"/>
        <v>1.6067639046831873E-2</v>
      </c>
      <c r="BJ139" s="52">
        <f t="shared" ca="1" si="29"/>
        <v>1.0225320425114292E-2</v>
      </c>
      <c r="BK139" s="52">
        <f t="shared" ca="1" si="29"/>
        <v>0</v>
      </c>
      <c r="BL139" s="52">
        <f t="shared" ca="1" si="28"/>
        <v>0</v>
      </c>
      <c r="BM139" s="52">
        <f t="shared" ca="1" si="28"/>
        <v>2.2154115975806803E-5</v>
      </c>
      <c r="BN139" s="52">
        <f t="shared" ca="1" si="28"/>
        <v>2.0378636823432906E-4</v>
      </c>
      <c r="BO139" s="52">
        <f t="shared" ca="1" si="27"/>
        <v>0</v>
      </c>
      <c r="BP139" s="52">
        <f t="shared" ca="1" si="27"/>
        <v>3.2177876993823486E-3</v>
      </c>
      <c r="BQ139" s="52">
        <f t="shared" ca="1" si="27"/>
        <v>0.28908522177143609</v>
      </c>
      <c r="BR139" s="52">
        <f t="shared" ca="1" si="27"/>
        <v>0</v>
      </c>
      <c r="BS139" s="52">
        <f t="shared" ca="1" si="27"/>
        <v>0</v>
      </c>
      <c r="BT139" s="52">
        <f t="shared" ca="1" si="27"/>
        <v>0</v>
      </c>
      <c r="BU139" s="52">
        <f t="shared" ca="1" si="27"/>
        <v>0</v>
      </c>
      <c r="BV139" s="52">
        <f t="shared" ca="1" si="26"/>
        <v>0</v>
      </c>
      <c r="BW139" s="52">
        <f t="shared" ca="1" si="24"/>
        <v>0</v>
      </c>
      <c r="BX139" s="52">
        <f t="shared" ca="1" si="24"/>
        <v>0</v>
      </c>
      <c r="BY139" s="52">
        <f t="shared" ca="1" si="21"/>
        <v>0.67093119602496154</v>
      </c>
      <c r="CA139" s="110" t="s">
        <v>136</v>
      </c>
      <c r="CB139" s="55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B139" s="55"/>
      <c r="DC139" s="55"/>
      <c r="DD139" s="7">
        <v>52</v>
      </c>
      <c r="DE139" s="55">
        <f ca="1"/>
        <v>0</v>
      </c>
      <c r="DF139" s="55">
        <f ca="1"/>
        <v>0</v>
      </c>
      <c r="DG139" s="55">
        <f ca="1"/>
        <v>0</v>
      </c>
      <c r="DH139" s="55">
        <f ca="1"/>
        <v>0</v>
      </c>
      <c r="DI139" s="55">
        <f ca="1"/>
        <v>7.4680425044584853</v>
      </c>
      <c r="DJ139" s="55">
        <f ca="1"/>
        <v>15.18672892512158</v>
      </c>
      <c r="DK139" s="55">
        <f ca="1"/>
        <v>0</v>
      </c>
      <c r="DL139" s="55">
        <f ca="1"/>
        <v>0</v>
      </c>
      <c r="DM139" s="55">
        <f ca="1"/>
        <v>0.468180063591221</v>
      </c>
      <c r="DN139" s="55">
        <f ca="1"/>
        <v>0</v>
      </c>
      <c r="DO139" s="55">
        <f ca="1"/>
        <v>0</v>
      </c>
      <c r="DP139" s="55">
        <f ca="1"/>
        <v>0.57364047584891176</v>
      </c>
      <c r="DQ139" s="55">
        <f ca="1"/>
        <v>0</v>
      </c>
      <c r="DR139" s="55">
        <f ca="1"/>
        <v>0</v>
      </c>
      <c r="DS139" s="55">
        <f ca="1"/>
        <v>0</v>
      </c>
      <c r="DT139" s="55">
        <f ca="1"/>
        <v>1.4428074870990498E-2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ca="1"/>
        <v>0</v>
      </c>
      <c r="EE139" s="55">
        <f t="shared" ca="1" si="22"/>
        <v>23.711020043891189</v>
      </c>
    </row>
    <row r="140" spans="2:135" x14ac:dyDescent="0.3">
      <c r="B140" s="7">
        <v>52</v>
      </c>
      <c r="C140" s="52">
        <f ca="1">'energi-limbah'!D169</f>
        <v>2.2739600485422021E-5</v>
      </c>
      <c r="D140" s="52">
        <f ca="1">W56*$C140</f>
        <v>0.67093119602496154</v>
      </c>
      <c r="E140" s="52">
        <f ca="1">X56*$C140</f>
        <v>0.70447775582620964</v>
      </c>
      <c r="F140" s="52">
        <f ca="1">Y56*$C140</f>
        <v>0.73970164361752011</v>
      </c>
      <c r="G140" s="52">
        <f ca="1">Z56*$C140</f>
        <v>0.77668672579839615</v>
      </c>
      <c r="H140" s="52">
        <f ca="1">AA56*$C140</f>
        <v>0.8155210620883161</v>
      </c>
      <c r="I140" s="52">
        <f ca="1">AB56*$C140</f>
        <v>0.85629711519273177</v>
      </c>
      <c r="J140" s="52">
        <f ca="1">AC56*$C140</f>
        <v>0.89911197095236839</v>
      </c>
      <c r="K140" s="52">
        <f ca="1">AD56*$C140</f>
        <v>0.94406756949998683</v>
      </c>
      <c r="L140" s="52">
        <f ca="1">AE56*$C140</f>
        <v>0.99127094797498627</v>
      </c>
      <c r="M140" s="52">
        <f ca="1">AF56*$C140</f>
        <v>1.0408344953737356</v>
      </c>
      <c r="N140" s="52">
        <f ca="1">AG56*$C140</f>
        <v>1.0928762201424225</v>
      </c>
      <c r="O140" s="52">
        <f ca="1">AH56*$C140</f>
        <v>1.1475200311495435</v>
      </c>
      <c r="P140" s="52">
        <f ca="1">AI56*$C140</f>
        <v>1.2048960327070206</v>
      </c>
      <c r="Q140" s="52">
        <f ca="1">AJ56*$C140</f>
        <v>1.2651408343423718</v>
      </c>
      <c r="R140" s="52">
        <f ca="1">AK56*$C140</f>
        <v>1.3283978760594906</v>
      </c>
      <c r="CA140" s="110" t="s">
        <v>137</v>
      </c>
      <c r="CB140" s="55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</row>
    <row r="141" spans="2:135" x14ac:dyDescent="0.3">
      <c r="CA141" s="110" t="s">
        <v>138</v>
      </c>
      <c r="CB141" s="55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</row>
    <row r="142" spans="2:135" x14ac:dyDescent="0.3">
      <c r="AX142" s="55" t="s">
        <v>262</v>
      </c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CA142" s="110" t="s">
        <v>139</v>
      </c>
      <c r="CB142" s="55">
        <v>0</v>
      </c>
      <c r="CC142" s="55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0</v>
      </c>
      <c r="CI142" s="55">
        <v>0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55">
        <v>0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B142" s="55"/>
      <c r="DC142" s="55"/>
      <c r="DD142" s="55" t="s">
        <v>276</v>
      </c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</row>
    <row r="143" spans="2:135" ht="14.4" customHeight="1" x14ac:dyDescent="0.3"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W143" s="3" t="s">
        <v>118</v>
      </c>
      <c r="X143" s="3" t="s">
        <v>119</v>
      </c>
      <c r="Y143" s="3" t="s">
        <v>120</v>
      </c>
      <c r="Z143" s="3" t="s">
        <v>121</v>
      </c>
      <c r="AA143" s="3" t="s">
        <v>122</v>
      </c>
      <c r="AB143" s="3" t="s">
        <v>123</v>
      </c>
      <c r="AC143" s="3" t="s">
        <v>124</v>
      </c>
      <c r="AD143" s="3" t="s">
        <v>125</v>
      </c>
      <c r="AE143" s="3" t="s">
        <v>126</v>
      </c>
      <c r="AF143" s="3" t="s">
        <v>127</v>
      </c>
      <c r="AG143" s="3" t="s">
        <v>128</v>
      </c>
      <c r="AH143" s="3" t="s">
        <v>129</v>
      </c>
      <c r="AI143" s="3" t="s">
        <v>130</v>
      </c>
      <c r="AJ143" s="3" t="s">
        <v>131</v>
      </c>
      <c r="AK143" s="3" t="s">
        <v>132</v>
      </c>
      <c r="AL143" s="3" t="s">
        <v>133</v>
      </c>
      <c r="AM143" s="3" t="s">
        <v>134</v>
      </c>
      <c r="AN143" s="3" t="s">
        <v>135</v>
      </c>
      <c r="AO143" s="3" t="s">
        <v>136</v>
      </c>
      <c r="AP143" s="3" t="s">
        <v>137</v>
      </c>
      <c r="AQ143" s="3" t="s">
        <v>138</v>
      </c>
      <c r="AR143" s="3" t="s">
        <v>139</v>
      </c>
      <c r="AS143" s="3" t="s">
        <v>140</v>
      </c>
      <c r="AT143" s="3" t="s">
        <v>141</v>
      </c>
      <c r="AU143" s="3" t="s">
        <v>142</v>
      </c>
      <c r="AV143" s="3" t="s">
        <v>143</v>
      </c>
      <c r="AX143" s="55"/>
      <c r="AY143" s="3" t="s">
        <v>118</v>
      </c>
      <c r="AZ143" s="3" t="s">
        <v>119</v>
      </c>
      <c r="BA143" s="3" t="s">
        <v>120</v>
      </c>
      <c r="BB143" s="3" t="s">
        <v>121</v>
      </c>
      <c r="BC143" s="3" t="s">
        <v>122</v>
      </c>
      <c r="BD143" s="3" t="s">
        <v>123</v>
      </c>
      <c r="BE143" s="3" t="s">
        <v>124</v>
      </c>
      <c r="BF143" s="3" t="s">
        <v>125</v>
      </c>
      <c r="BG143" s="3" t="s">
        <v>126</v>
      </c>
      <c r="BH143" s="3" t="s">
        <v>127</v>
      </c>
      <c r="BI143" s="3" t="s">
        <v>128</v>
      </c>
      <c r="BJ143" s="3" t="s">
        <v>129</v>
      </c>
      <c r="BK143" s="3" t="s">
        <v>130</v>
      </c>
      <c r="BL143" s="3" t="s">
        <v>131</v>
      </c>
      <c r="BM143" s="3" t="s">
        <v>132</v>
      </c>
      <c r="BN143" s="3" t="s">
        <v>133</v>
      </c>
      <c r="BO143" s="3" t="s">
        <v>134</v>
      </c>
      <c r="BP143" s="3" t="s">
        <v>135</v>
      </c>
      <c r="BQ143" s="3" t="s">
        <v>136</v>
      </c>
      <c r="BR143" s="3" t="s">
        <v>137</v>
      </c>
      <c r="BS143" s="3" t="s">
        <v>138</v>
      </c>
      <c r="BT143" s="3" t="s">
        <v>139</v>
      </c>
      <c r="BU143" s="3" t="s">
        <v>140</v>
      </c>
      <c r="BV143" s="3" t="s">
        <v>141</v>
      </c>
      <c r="BW143" s="3" t="s">
        <v>142</v>
      </c>
      <c r="BX143" s="3" t="s">
        <v>143</v>
      </c>
      <c r="BY143" s="55"/>
      <c r="CA143" s="110" t="s">
        <v>140</v>
      </c>
      <c r="CB143" s="55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B143" s="55"/>
      <c r="DC143" s="55"/>
      <c r="DD143" s="55"/>
      <c r="DE143" s="110" t="s">
        <v>118</v>
      </c>
      <c r="DF143" s="110" t="s">
        <v>119</v>
      </c>
      <c r="DG143" s="110" t="s">
        <v>120</v>
      </c>
      <c r="DH143" s="110" t="s">
        <v>121</v>
      </c>
      <c r="DI143" s="110" t="s">
        <v>122</v>
      </c>
      <c r="DJ143" s="110" t="s">
        <v>123</v>
      </c>
      <c r="DK143" s="110" t="s">
        <v>124</v>
      </c>
      <c r="DL143" s="110" t="s">
        <v>125</v>
      </c>
      <c r="DM143" s="110" t="s">
        <v>126</v>
      </c>
      <c r="DN143" s="110" t="s">
        <v>127</v>
      </c>
      <c r="DO143" s="110" t="s">
        <v>128</v>
      </c>
      <c r="DP143" s="110" t="s">
        <v>129</v>
      </c>
      <c r="DQ143" s="110" t="s">
        <v>130</v>
      </c>
      <c r="DR143" s="110" t="s">
        <v>131</v>
      </c>
      <c r="DS143" s="110" t="s">
        <v>132</v>
      </c>
      <c r="DT143" s="110" t="s">
        <v>133</v>
      </c>
      <c r="DU143" s="110" t="s">
        <v>134</v>
      </c>
      <c r="DV143" s="110" t="s">
        <v>135</v>
      </c>
      <c r="DW143" s="110" t="s">
        <v>136</v>
      </c>
      <c r="DX143" s="110" t="s">
        <v>137</v>
      </c>
      <c r="DY143" s="110" t="s">
        <v>138</v>
      </c>
      <c r="DZ143" s="110" t="s">
        <v>139</v>
      </c>
      <c r="EA143" s="110" t="s">
        <v>140</v>
      </c>
      <c r="EB143" s="110" t="s">
        <v>141</v>
      </c>
      <c r="EC143" s="110" t="s">
        <v>142</v>
      </c>
      <c r="ED143" s="110" t="s">
        <v>143</v>
      </c>
      <c r="EE143" s="55"/>
    </row>
    <row r="144" spans="2:135" ht="14.4" customHeight="1" x14ac:dyDescent="0.3"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V144" s="7">
        <v>1</v>
      </c>
      <c r="W144">
        <v>0.9</v>
      </c>
      <c r="X144">
        <v>1</v>
      </c>
      <c r="Y144">
        <v>1</v>
      </c>
      <c r="Z144">
        <v>1</v>
      </c>
      <c r="AA144" s="55">
        <v>1</v>
      </c>
      <c r="AB144">
        <v>0.95</v>
      </c>
      <c r="AC144">
        <v>1</v>
      </c>
      <c r="AD144" s="55">
        <v>1</v>
      </c>
      <c r="AE144" s="55">
        <v>1</v>
      </c>
      <c r="AF144" s="55">
        <v>1</v>
      </c>
      <c r="AG144" s="55">
        <v>1</v>
      </c>
      <c r="AH144" s="55">
        <v>1</v>
      </c>
      <c r="AI144" s="55">
        <v>1</v>
      </c>
      <c r="AJ144" s="55">
        <v>1</v>
      </c>
      <c r="AK144" s="55">
        <v>1</v>
      </c>
      <c r="AL144" s="55">
        <v>1</v>
      </c>
      <c r="AM144" s="55">
        <v>1</v>
      </c>
      <c r="AN144" s="55">
        <v>1</v>
      </c>
      <c r="AO144" s="55">
        <v>1</v>
      </c>
      <c r="AP144" s="55">
        <v>1</v>
      </c>
      <c r="AQ144" s="55">
        <v>1</v>
      </c>
      <c r="AR144" s="55">
        <v>1</v>
      </c>
      <c r="AS144" s="55">
        <v>1</v>
      </c>
      <c r="AT144" s="55">
        <v>1</v>
      </c>
      <c r="AU144" s="55">
        <v>1</v>
      </c>
      <c r="AV144" s="55">
        <v>1</v>
      </c>
      <c r="AX144" s="7">
        <v>1</v>
      </c>
      <c r="AY144" s="52">
        <f>W88*$E89*W144</f>
        <v>0</v>
      </c>
      <c r="AZ144" s="52">
        <f t="shared" ref="AZ144:BX144" si="30">X88*$E89*X144</f>
        <v>0</v>
      </c>
      <c r="BA144" s="52">
        <f t="shared" si="30"/>
        <v>0</v>
      </c>
      <c r="BB144" s="52">
        <f t="shared" si="30"/>
        <v>0</v>
      </c>
      <c r="BC144" s="52">
        <f t="shared" si="30"/>
        <v>61.808080890019305</v>
      </c>
      <c r="BD144" s="52">
        <f t="shared" si="30"/>
        <v>127.67659636360581</v>
      </c>
      <c r="BE144" s="52">
        <f t="shared" si="30"/>
        <v>0</v>
      </c>
      <c r="BF144" s="52">
        <f t="shared" si="30"/>
        <v>156.03832110301545</v>
      </c>
      <c r="BG144" s="52">
        <f t="shared" si="30"/>
        <v>0</v>
      </c>
      <c r="BH144" s="52">
        <f t="shared" si="30"/>
        <v>0</v>
      </c>
      <c r="BI144" s="52">
        <f t="shared" si="30"/>
        <v>0</v>
      </c>
      <c r="BJ144" s="52">
        <f t="shared" si="30"/>
        <v>0</v>
      </c>
      <c r="BK144" s="52">
        <f t="shared" si="30"/>
        <v>0</v>
      </c>
      <c r="BL144" s="52">
        <f t="shared" si="30"/>
        <v>0</v>
      </c>
      <c r="BM144" s="52">
        <f t="shared" si="30"/>
        <v>1.3560749991332414E-2</v>
      </c>
      <c r="BN144" s="52">
        <f t="shared" si="30"/>
        <v>0.12458249992037096</v>
      </c>
      <c r="BO144" s="52">
        <f t="shared" si="30"/>
        <v>0</v>
      </c>
      <c r="BP144" s="52">
        <f t="shared" si="30"/>
        <v>0</v>
      </c>
      <c r="BQ144" s="52">
        <f t="shared" si="30"/>
        <v>2.1990255169169548</v>
      </c>
      <c r="BR144" s="52">
        <f t="shared" si="30"/>
        <v>0</v>
      </c>
      <c r="BS144" s="52">
        <f t="shared" si="30"/>
        <v>0</v>
      </c>
      <c r="BT144" s="52">
        <f t="shared" si="30"/>
        <v>0</v>
      </c>
      <c r="BU144" s="52">
        <f t="shared" si="30"/>
        <v>0</v>
      </c>
      <c r="BV144" s="52">
        <f t="shared" si="30"/>
        <v>0</v>
      </c>
      <c r="BW144" s="52">
        <f t="shared" si="30"/>
        <v>0</v>
      </c>
      <c r="BX144" s="52">
        <f t="shared" si="30"/>
        <v>0</v>
      </c>
      <c r="BY144" s="52">
        <f t="shared" ref="BY144:BY195" si="31">SUM(AY144:BX144)</f>
        <v>347.86016712346918</v>
      </c>
      <c r="CA144" s="110" t="s">
        <v>141</v>
      </c>
      <c r="CB144" s="55">
        <v>0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B144" s="55"/>
      <c r="DC144" s="55"/>
      <c r="DD144" s="7">
        <v>1</v>
      </c>
      <c r="DE144" s="55">
        <f t="array" aca="1" ref="DE144:ED195" ca="1">MMULT(AY144:BX195,$CB$121:$DA$146)</f>
        <v>0</v>
      </c>
      <c r="DF144" s="55">
        <f ca="1"/>
        <v>0</v>
      </c>
      <c r="DG144" s="55">
        <f ca="1"/>
        <v>0</v>
      </c>
      <c r="DH144" s="55">
        <f ca="1"/>
        <v>0</v>
      </c>
      <c r="DI144" s="55">
        <f ca="1"/>
        <v>4579.9787939504304</v>
      </c>
      <c r="DJ144" s="55">
        <f ca="1"/>
        <v>8847.9881279978817</v>
      </c>
      <c r="DK144" s="55">
        <f ca="1"/>
        <v>0</v>
      </c>
      <c r="DL144" s="55">
        <f ca="1"/>
        <v>0</v>
      </c>
      <c r="DM144" s="55">
        <f ca="1"/>
        <v>0</v>
      </c>
      <c r="DN144" s="55">
        <f ca="1"/>
        <v>0</v>
      </c>
      <c r="DO144" s="55">
        <f ca="1"/>
        <v>0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0</v>
      </c>
      <c r="DT144" s="55">
        <f ca="1"/>
        <v>8.8204409943622633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ca="1"/>
        <v>0</v>
      </c>
      <c r="EE144" s="55">
        <f ca="1">SUM(DE144:ED144)</f>
        <v>13436.787362942674</v>
      </c>
    </row>
    <row r="145" spans="2:135" ht="14.4" customHeight="1" x14ac:dyDescent="0.3">
      <c r="B145" s="82" t="s">
        <v>238</v>
      </c>
      <c r="C145" s="82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V145" s="7">
        <v>2</v>
      </c>
      <c r="W145" s="55">
        <v>0.9</v>
      </c>
      <c r="X145" s="55">
        <v>1</v>
      </c>
      <c r="Y145" s="55">
        <v>1</v>
      </c>
      <c r="Z145" s="55">
        <v>1</v>
      </c>
      <c r="AA145" s="55">
        <v>1</v>
      </c>
      <c r="AB145" s="55">
        <v>0.95</v>
      </c>
      <c r="AC145" s="55">
        <v>1</v>
      </c>
      <c r="AD145" s="55">
        <v>1</v>
      </c>
      <c r="AE145" s="55">
        <v>1</v>
      </c>
      <c r="AF145" s="55">
        <v>1</v>
      </c>
      <c r="AG145" s="55">
        <v>1</v>
      </c>
      <c r="AH145" s="55">
        <v>1</v>
      </c>
      <c r="AI145" s="55">
        <v>1</v>
      </c>
      <c r="AJ145" s="55">
        <v>1</v>
      </c>
      <c r="AK145" s="55">
        <v>1</v>
      </c>
      <c r="AL145" s="55">
        <v>1</v>
      </c>
      <c r="AM145" s="55">
        <v>1</v>
      </c>
      <c r="AN145" s="55">
        <v>1</v>
      </c>
      <c r="AO145" s="55">
        <v>1</v>
      </c>
      <c r="AP145" s="55">
        <v>1</v>
      </c>
      <c r="AQ145" s="55">
        <v>1</v>
      </c>
      <c r="AR145" s="55">
        <v>1</v>
      </c>
      <c r="AS145" s="55">
        <v>1</v>
      </c>
      <c r="AT145" s="55">
        <v>1</v>
      </c>
      <c r="AU145" s="55">
        <v>1</v>
      </c>
      <c r="AV145" s="55">
        <v>1</v>
      </c>
      <c r="AX145" s="7">
        <v>2</v>
      </c>
      <c r="AY145" s="52">
        <f t="shared" ref="AY145:AY195" si="32">W89*$E90*W145</f>
        <v>0</v>
      </c>
      <c r="AZ145" s="52">
        <f t="shared" ref="AZ145:AZ195" si="33">X89*$E90*X145</f>
        <v>0</v>
      </c>
      <c r="BA145" s="52">
        <f t="shared" ref="BA145:BA195" si="34">Y89*$E90*Y145</f>
        <v>0</v>
      </c>
      <c r="BB145" s="52">
        <f t="shared" ref="BB145:BB195" si="35">Z89*$E90*Z145</f>
        <v>0</v>
      </c>
      <c r="BC145" s="52">
        <f t="shared" ref="BC145:BC195" si="36">AA89*$E90*AA145</f>
        <v>24.950291327309145</v>
      </c>
      <c r="BD145" s="52">
        <f t="shared" ref="BD145:BD195" si="37">AB89*$E90*AB145</f>
        <v>51.539672961282257</v>
      </c>
      <c r="BE145" s="52">
        <f t="shared" ref="BE145:BE195" si="38">AC89*$E90*AC145</f>
        <v>0</v>
      </c>
      <c r="BF145" s="52">
        <f t="shared" ref="BF145:BF195" si="39">AD89*$E90*AD145</f>
        <v>62.988552849559987</v>
      </c>
      <c r="BG145" s="52">
        <f t="shared" ref="BG145:BG195" si="40">AE89*$E90*AE145</f>
        <v>0</v>
      </c>
      <c r="BH145" s="52">
        <f t="shared" ref="BH145:BH195" si="41">AF89*$E90*AF145</f>
        <v>0</v>
      </c>
      <c r="BI145" s="52">
        <f t="shared" ref="BI145:BI195" si="42">AG89*$E90*AG145</f>
        <v>0</v>
      </c>
      <c r="BJ145" s="52">
        <f t="shared" ref="BJ145:BJ195" si="43">AH89*$E90*AH145</f>
        <v>0</v>
      </c>
      <c r="BK145" s="52">
        <f t="shared" ref="BK145:BK195" si="44">AI89*$E90*AI145</f>
        <v>0</v>
      </c>
      <c r="BL145" s="52">
        <f t="shared" ref="BL145:BL195" si="45">AJ89*$E90*AJ145</f>
        <v>0</v>
      </c>
      <c r="BM145" s="52">
        <f t="shared" ref="BM145:BM195" si="46">AK89*$E90*AK145</f>
        <v>5.4904499999965124E-3</v>
      </c>
      <c r="BN145" s="52">
        <f t="shared" ref="BN145:BN195" si="47">AL89*$E90*AL145</f>
        <v>5.0450043892467947E-2</v>
      </c>
      <c r="BO145" s="52">
        <f t="shared" ref="BO145:BO195" si="48">AM89*$E90*AM145</f>
        <v>0</v>
      </c>
      <c r="BP145" s="52">
        <f t="shared" ref="BP145:BP195" si="49">AN89*$E90*AN145</f>
        <v>0</v>
      </c>
      <c r="BQ145" s="52">
        <f t="shared" ref="BQ145:BQ195" si="50">AO89*$E90*AO145</f>
        <v>0.88768857586443606</v>
      </c>
      <c r="BR145" s="52">
        <f t="shared" ref="BR145:BR195" si="51">AP89*$E90*AP145</f>
        <v>0</v>
      </c>
      <c r="BS145" s="52">
        <f t="shared" ref="BS145:BS195" si="52">AQ89*$E90*AQ145</f>
        <v>0</v>
      </c>
      <c r="BT145" s="52">
        <f t="shared" ref="BT145:BT195" si="53">AR89*$E90*AR145</f>
        <v>0</v>
      </c>
      <c r="BU145" s="52">
        <f t="shared" ref="BU145:BU195" si="54">AS89*$E90*AS145</f>
        <v>0</v>
      </c>
      <c r="BV145" s="52">
        <f t="shared" ref="BV145:BV195" si="55">AT89*$E90*AT145</f>
        <v>0</v>
      </c>
      <c r="BW145" s="52">
        <f t="shared" ref="BW145:BW195" si="56">AU89*$E90*AU145</f>
        <v>0</v>
      </c>
      <c r="BX145" s="52">
        <f t="shared" ref="BX145:BX195" si="57">AV89*$E90*AV145</f>
        <v>0</v>
      </c>
      <c r="BY145" s="52">
        <f t="shared" si="31"/>
        <v>140.4221462079083</v>
      </c>
      <c r="CA145" s="110" t="s">
        <v>142</v>
      </c>
      <c r="CB145" s="55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55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B145" s="55"/>
      <c r="DC145" s="55"/>
      <c r="DD145" s="7">
        <v>2</v>
      </c>
      <c r="DE145" s="55">
        <f ca="1"/>
        <v>0</v>
      </c>
      <c r="DF145" s="55">
        <f ca="1"/>
        <v>0</v>
      </c>
      <c r="DG145" s="55">
        <f ca="1"/>
        <v>0</v>
      </c>
      <c r="DH145" s="55">
        <f ca="1"/>
        <v>0</v>
      </c>
      <c r="DI145" s="55">
        <f ca="1"/>
        <v>1848.8165873536075</v>
      </c>
      <c r="DJ145" s="55">
        <f ca="1"/>
        <v>3571.69933621686</v>
      </c>
      <c r="DK145" s="55">
        <f ca="1"/>
        <v>0</v>
      </c>
      <c r="DL145" s="55">
        <f ca="1"/>
        <v>0</v>
      </c>
      <c r="DM145" s="55">
        <f ca="1"/>
        <v>0</v>
      </c>
      <c r="DN145" s="55">
        <f ca="1"/>
        <v>0</v>
      </c>
      <c r="DO145" s="55">
        <f ca="1"/>
        <v>0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0</v>
      </c>
      <c r="DT145" s="55">
        <f ca="1"/>
        <v>3.5718631075867306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ca="1"/>
        <v>0</v>
      </c>
      <c r="EE145" s="55">
        <f t="shared" ref="EE145:EE195" ca="1" si="58">SUM(DE145:ED145)</f>
        <v>5424.0877866780547</v>
      </c>
    </row>
    <row r="146" spans="2:135" x14ac:dyDescent="0.3">
      <c r="B146" s="82"/>
      <c r="C146" s="82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V146" s="7">
        <v>3</v>
      </c>
      <c r="W146" s="55">
        <v>0.9</v>
      </c>
      <c r="X146" s="55">
        <v>1</v>
      </c>
      <c r="Y146" s="55">
        <v>1</v>
      </c>
      <c r="Z146" s="55">
        <v>1</v>
      </c>
      <c r="AA146" s="55">
        <v>1</v>
      </c>
      <c r="AB146" s="55">
        <v>0.95</v>
      </c>
      <c r="AC146" s="55">
        <v>1</v>
      </c>
      <c r="AD146" s="55">
        <v>1</v>
      </c>
      <c r="AE146" s="55">
        <v>1</v>
      </c>
      <c r="AF146" s="55">
        <v>1</v>
      </c>
      <c r="AG146" s="55">
        <v>1</v>
      </c>
      <c r="AH146" s="55">
        <v>1</v>
      </c>
      <c r="AI146" s="55">
        <v>1</v>
      </c>
      <c r="AJ146" s="55">
        <v>1</v>
      </c>
      <c r="AK146" s="55">
        <v>1</v>
      </c>
      <c r="AL146" s="55">
        <v>1</v>
      </c>
      <c r="AM146" s="55">
        <v>1</v>
      </c>
      <c r="AN146" s="55">
        <v>1</v>
      </c>
      <c r="AO146" s="55">
        <v>1</v>
      </c>
      <c r="AP146" s="55">
        <v>1</v>
      </c>
      <c r="AQ146" s="55">
        <v>1</v>
      </c>
      <c r="AR146" s="55">
        <v>1</v>
      </c>
      <c r="AS146" s="55">
        <v>1</v>
      </c>
      <c r="AT146" s="55">
        <v>1</v>
      </c>
      <c r="AU146" s="55">
        <v>1</v>
      </c>
      <c r="AV146" s="55">
        <v>1</v>
      </c>
      <c r="AX146" s="7">
        <v>3</v>
      </c>
      <c r="AY146" s="52">
        <f t="shared" si="32"/>
        <v>0</v>
      </c>
      <c r="AZ146" s="52">
        <f t="shared" si="33"/>
        <v>0</v>
      </c>
      <c r="BA146" s="52">
        <f t="shared" si="34"/>
        <v>0</v>
      </c>
      <c r="BB146" s="52">
        <f t="shared" si="35"/>
        <v>0</v>
      </c>
      <c r="BC146" s="52">
        <f t="shared" si="36"/>
        <v>13.088069639658762</v>
      </c>
      <c r="BD146" s="52">
        <f t="shared" si="37"/>
        <v>27.035950008158043</v>
      </c>
      <c r="BE146" s="52">
        <f t="shared" si="38"/>
        <v>0</v>
      </c>
      <c r="BF146" s="52">
        <f t="shared" si="39"/>
        <v>33.041640894777473</v>
      </c>
      <c r="BG146" s="52">
        <f t="shared" si="40"/>
        <v>0</v>
      </c>
      <c r="BH146" s="52">
        <f t="shared" si="41"/>
        <v>0</v>
      </c>
      <c r="BI146" s="52">
        <f t="shared" si="42"/>
        <v>0</v>
      </c>
      <c r="BJ146" s="52">
        <f t="shared" si="43"/>
        <v>0</v>
      </c>
      <c r="BK146" s="52">
        <f t="shared" si="44"/>
        <v>0</v>
      </c>
      <c r="BL146" s="52">
        <f t="shared" si="45"/>
        <v>0</v>
      </c>
      <c r="BM146" s="52">
        <f t="shared" si="46"/>
        <v>2.8781765773260005E-3</v>
      </c>
      <c r="BN146" s="52">
        <f t="shared" si="47"/>
        <v>2.64643681034001E-2</v>
      </c>
      <c r="BO146" s="52">
        <f t="shared" si="48"/>
        <v>0</v>
      </c>
      <c r="BP146" s="52">
        <f t="shared" si="49"/>
        <v>0</v>
      </c>
      <c r="BQ146" s="52">
        <f t="shared" si="50"/>
        <v>0.46565107199434908</v>
      </c>
      <c r="BR146" s="52">
        <f t="shared" si="51"/>
        <v>0</v>
      </c>
      <c r="BS146" s="52">
        <f t="shared" si="52"/>
        <v>0</v>
      </c>
      <c r="BT146" s="52">
        <f t="shared" si="53"/>
        <v>0</v>
      </c>
      <c r="BU146" s="52">
        <f t="shared" si="54"/>
        <v>0</v>
      </c>
      <c r="BV146" s="52">
        <f t="shared" si="55"/>
        <v>0</v>
      </c>
      <c r="BW146" s="52">
        <f t="shared" si="56"/>
        <v>0</v>
      </c>
      <c r="BX146" s="52">
        <f t="shared" si="57"/>
        <v>0</v>
      </c>
      <c r="BY146" s="52">
        <f t="shared" si="31"/>
        <v>73.660654159269356</v>
      </c>
      <c r="CA146" s="110" t="s">
        <v>143</v>
      </c>
      <c r="CB146" s="55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B146" s="55"/>
      <c r="DC146" s="55"/>
      <c r="DD146" s="7">
        <v>3</v>
      </c>
      <c r="DE146" s="55">
        <f ca="1"/>
        <v>0</v>
      </c>
      <c r="DF146" s="55">
        <f ca="1"/>
        <v>0</v>
      </c>
      <c r="DG146" s="55">
        <f ca="1"/>
        <v>0</v>
      </c>
      <c r="DH146" s="55">
        <f ca="1"/>
        <v>0</v>
      </c>
      <c r="DI146" s="55">
        <f ca="1"/>
        <v>969.82596029871422</v>
      </c>
      <c r="DJ146" s="55">
        <f ca="1"/>
        <v>1873.5913355653522</v>
      </c>
      <c r="DK146" s="55">
        <f ca="1"/>
        <v>0</v>
      </c>
      <c r="DL146" s="55">
        <f ca="1"/>
        <v>0</v>
      </c>
      <c r="DM146" s="55">
        <f ca="1"/>
        <v>0</v>
      </c>
      <c r="DN146" s="55">
        <f ca="1"/>
        <v>0</v>
      </c>
      <c r="DO146" s="55">
        <f ca="1"/>
        <v>0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0</v>
      </c>
      <c r="DT146" s="55">
        <f ca="1"/>
        <v>1.8736772617207269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ca="1"/>
        <v>0</v>
      </c>
      <c r="EE146" s="55">
        <f t="shared" ca="1" si="58"/>
        <v>2845.2909731257873</v>
      </c>
    </row>
    <row r="147" spans="2:135" x14ac:dyDescent="0.3">
      <c r="B147" s="87" t="s">
        <v>62</v>
      </c>
      <c r="C147" s="87" t="s">
        <v>61</v>
      </c>
      <c r="D147" s="90" t="s">
        <v>239</v>
      </c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/>
      <c r="S147" s="55"/>
      <c r="V147" s="7">
        <v>4</v>
      </c>
      <c r="W147" s="55">
        <v>0.9</v>
      </c>
      <c r="X147" s="55">
        <v>1</v>
      </c>
      <c r="Y147" s="55">
        <v>1</v>
      </c>
      <c r="Z147" s="55">
        <v>1</v>
      </c>
      <c r="AA147" s="55">
        <v>1</v>
      </c>
      <c r="AB147" s="55">
        <v>0.95</v>
      </c>
      <c r="AC147" s="55">
        <v>1</v>
      </c>
      <c r="AD147" s="55">
        <v>1</v>
      </c>
      <c r="AE147" s="55">
        <v>1</v>
      </c>
      <c r="AF147" s="55">
        <v>1</v>
      </c>
      <c r="AG147" s="55">
        <v>1</v>
      </c>
      <c r="AH147" s="55">
        <v>1</v>
      </c>
      <c r="AI147" s="55">
        <v>1</v>
      </c>
      <c r="AJ147" s="55">
        <v>1</v>
      </c>
      <c r="AK147" s="55">
        <v>1</v>
      </c>
      <c r="AL147" s="55">
        <v>1</v>
      </c>
      <c r="AM147" s="55">
        <v>1</v>
      </c>
      <c r="AN147" s="55">
        <v>1</v>
      </c>
      <c r="AO147" s="55">
        <v>1</v>
      </c>
      <c r="AP147" s="55">
        <v>1</v>
      </c>
      <c r="AQ147" s="55">
        <v>1</v>
      </c>
      <c r="AR147" s="55">
        <v>1</v>
      </c>
      <c r="AS147" s="55">
        <v>1</v>
      </c>
      <c r="AT147" s="55">
        <v>1</v>
      </c>
      <c r="AU147" s="55">
        <v>1</v>
      </c>
      <c r="AV147" s="55">
        <v>1</v>
      </c>
      <c r="AX147" s="7">
        <v>4</v>
      </c>
      <c r="AY147" s="52">
        <f t="shared" si="32"/>
        <v>0</v>
      </c>
      <c r="AZ147" s="52">
        <f t="shared" si="33"/>
        <v>0</v>
      </c>
      <c r="BA147" s="52">
        <f t="shared" si="34"/>
        <v>0</v>
      </c>
      <c r="BB147" s="52">
        <f t="shared" si="35"/>
        <v>0</v>
      </c>
      <c r="BC147" s="52">
        <f t="shared" si="36"/>
        <v>17.088800349228546</v>
      </c>
      <c r="BD147" s="52">
        <f t="shared" si="37"/>
        <v>35.30023636363422</v>
      </c>
      <c r="BE147" s="52">
        <f t="shared" si="38"/>
        <v>0</v>
      </c>
      <c r="BF147" s="52">
        <f t="shared" si="39"/>
        <v>43.141732881786048</v>
      </c>
      <c r="BG147" s="52">
        <f t="shared" si="40"/>
        <v>0</v>
      </c>
      <c r="BH147" s="52">
        <f t="shared" si="41"/>
        <v>0</v>
      </c>
      <c r="BI147" s="52">
        <f t="shared" si="42"/>
        <v>0</v>
      </c>
      <c r="BJ147" s="52">
        <f t="shared" si="43"/>
        <v>0</v>
      </c>
      <c r="BK147" s="52">
        <f t="shared" si="44"/>
        <v>0</v>
      </c>
      <c r="BL147" s="52">
        <f t="shared" si="45"/>
        <v>0</v>
      </c>
      <c r="BM147" s="52">
        <f t="shared" si="46"/>
        <v>3.759524999571781E-3</v>
      </c>
      <c r="BN147" s="52">
        <f t="shared" si="47"/>
        <v>3.4553934288564223E-2</v>
      </c>
      <c r="BO147" s="52">
        <f t="shared" si="48"/>
        <v>0</v>
      </c>
      <c r="BP147" s="52">
        <f t="shared" si="49"/>
        <v>0</v>
      </c>
      <c r="BQ147" s="52">
        <f t="shared" si="50"/>
        <v>0.60799020873574849</v>
      </c>
      <c r="BR147" s="52">
        <f t="shared" si="51"/>
        <v>0</v>
      </c>
      <c r="BS147" s="52">
        <f t="shared" si="52"/>
        <v>0</v>
      </c>
      <c r="BT147" s="52">
        <f t="shared" si="53"/>
        <v>0</v>
      </c>
      <c r="BU147" s="52">
        <f t="shared" si="54"/>
        <v>0</v>
      </c>
      <c r="BV147" s="52">
        <f t="shared" si="55"/>
        <v>0</v>
      </c>
      <c r="BW147" s="52">
        <f t="shared" si="56"/>
        <v>0</v>
      </c>
      <c r="BX147" s="52">
        <f t="shared" si="57"/>
        <v>0</v>
      </c>
      <c r="BY147" s="52">
        <f t="shared" si="31"/>
        <v>96.177073262672678</v>
      </c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7">
        <v>4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0</v>
      </c>
      <c r="DI147" s="55">
        <f ca="1"/>
        <v>1266.2801058778352</v>
      </c>
      <c r="DJ147" s="55">
        <f ca="1"/>
        <v>2446.3063799998513</v>
      </c>
      <c r="DK147" s="55">
        <f ca="1"/>
        <v>0</v>
      </c>
      <c r="DL147" s="55">
        <f ca="1"/>
        <v>0</v>
      </c>
      <c r="DM147" s="55">
        <f ca="1"/>
        <v>0</v>
      </c>
      <c r="DN147" s="55">
        <f ca="1"/>
        <v>0</v>
      </c>
      <c r="DO147" s="55">
        <f ca="1"/>
        <v>0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0</v>
      </c>
      <c r="DT147" s="55">
        <f ca="1"/>
        <v>2.4464185476303468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ca="1"/>
        <v>0</v>
      </c>
      <c r="EE147" s="55">
        <f t="shared" ca="1" si="58"/>
        <v>3715.0329044253172</v>
      </c>
    </row>
    <row r="148" spans="2:135" x14ac:dyDescent="0.3">
      <c r="B148" s="88"/>
      <c r="C148" s="88"/>
      <c r="D148" s="6">
        <v>2016</v>
      </c>
      <c r="E148" s="6">
        <v>2017</v>
      </c>
      <c r="F148" s="6">
        <v>2018</v>
      </c>
      <c r="G148" s="6">
        <v>2019</v>
      </c>
      <c r="H148" s="6">
        <v>2020</v>
      </c>
      <c r="I148" s="6">
        <v>2021</v>
      </c>
      <c r="J148" s="6">
        <v>2022</v>
      </c>
      <c r="K148" s="6">
        <v>2023</v>
      </c>
      <c r="L148" s="6">
        <v>2024</v>
      </c>
      <c r="M148" s="6">
        <v>2025</v>
      </c>
      <c r="N148" s="6">
        <v>2026</v>
      </c>
      <c r="O148" s="6">
        <v>2027</v>
      </c>
      <c r="P148" s="6">
        <v>2028</v>
      </c>
      <c r="Q148" s="6">
        <v>2029</v>
      </c>
      <c r="R148" s="6">
        <v>2030</v>
      </c>
      <c r="S148" s="55"/>
      <c r="V148" s="7">
        <v>5</v>
      </c>
      <c r="W148" s="55">
        <v>0.9</v>
      </c>
      <c r="X148" s="55">
        <v>1</v>
      </c>
      <c r="Y148" s="55">
        <v>1</v>
      </c>
      <c r="Z148" s="55">
        <v>1</v>
      </c>
      <c r="AA148" s="55">
        <v>1</v>
      </c>
      <c r="AB148" s="55">
        <v>0.95</v>
      </c>
      <c r="AC148" s="55">
        <v>1</v>
      </c>
      <c r="AD148" s="55">
        <v>1</v>
      </c>
      <c r="AE148" s="55">
        <v>1</v>
      </c>
      <c r="AF148" s="55">
        <v>1</v>
      </c>
      <c r="AG148" s="55">
        <v>1</v>
      </c>
      <c r="AH148" s="55">
        <v>1</v>
      </c>
      <c r="AI148" s="55">
        <v>1</v>
      </c>
      <c r="AJ148" s="55">
        <v>1</v>
      </c>
      <c r="AK148" s="55">
        <v>1</v>
      </c>
      <c r="AL148" s="55">
        <v>1</v>
      </c>
      <c r="AM148" s="55">
        <v>1</v>
      </c>
      <c r="AN148" s="55">
        <v>1</v>
      </c>
      <c r="AO148" s="55">
        <v>1</v>
      </c>
      <c r="AP148" s="55">
        <v>1</v>
      </c>
      <c r="AQ148" s="55">
        <v>1</v>
      </c>
      <c r="AR148" s="55">
        <v>1</v>
      </c>
      <c r="AS148" s="55">
        <v>1</v>
      </c>
      <c r="AT148" s="55">
        <v>1</v>
      </c>
      <c r="AU148" s="55">
        <v>1</v>
      </c>
      <c r="AV148" s="55">
        <v>1</v>
      </c>
      <c r="AX148" s="7">
        <v>5</v>
      </c>
      <c r="AY148" s="52">
        <f t="shared" si="32"/>
        <v>0</v>
      </c>
      <c r="AZ148" s="52">
        <f t="shared" si="33"/>
        <v>0</v>
      </c>
      <c r="BA148" s="52">
        <f t="shared" si="34"/>
        <v>0</v>
      </c>
      <c r="BB148" s="52">
        <f t="shared" si="35"/>
        <v>0</v>
      </c>
      <c r="BC148" s="52">
        <f t="shared" si="36"/>
        <v>2.6830652399539838</v>
      </c>
      <c r="BD148" s="52">
        <f t="shared" si="37"/>
        <v>5.5423923985036314</v>
      </c>
      <c r="BE148" s="52">
        <f t="shared" si="38"/>
        <v>0</v>
      </c>
      <c r="BF148" s="52">
        <f t="shared" si="39"/>
        <v>6.7735640607125163</v>
      </c>
      <c r="BG148" s="52">
        <f t="shared" si="40"/>
        <v>0</v>
      </c>
      <c r="BH148" s="52">
        <f t="shared" si="41"/>
        <v>0</v>
      </c>
      <c r="BI148" s="52">
        <f t="shared" si="42"/>
        <v>0</v>
      </c>
      <c r="BJ148" s="52">
        <f t="shared" si="43"/>
        <v>0</v>
      </c>
      <c r="BK148" s="52">
        <f t="shared" si="44"/>
        <v>0</v>
      </c>
      <c r="BL148" s="52">
        <f t="shared" si="45"/>
        <v>0</v>
      </c>
      <c r="BM148" s="52">
        <f t="shared" si="46"/>
        <v>5.9002823377634413E-4</v>
      </c>
      <c r="BN148" s="52">
        <f t="shared" si="47"/>
        <v>5.4252172917357835E-3</v>
      </c>
      <c r="BO148" s="52">
        <f t="shared" si="48"/>
        <v>0</v>
      </c>
      <c r="BP148" s="52">
        <f t="shared" si="49"/>
        <v>0</v>
      </c>
      <c r="BQ148" s="52">
        <f t="shared" si="50"/>
        <v>9.5458860206495799E-2</v>
      </c>
      <c r="BR148" s="52">
        <f t="shared" si="51"/>
        <v>0</v>
      </c>
      <c r="BS148" s="52">
        <f t="shared" si="52"/>
        <v>0</v>
      </c>
      <c r="BT148" s="52">
        <f t="shared" si="53"/>
        <v>0</v>
      </c>
      <c r="BU148" s="52">
        <f t="shared" si="54"/>
        <v>0</v>
      </c>
      <c r="BV148" s="52">
        <f t="shared" si="55"/>
        <v>0</v>
      </c>
      <c r="BW148" s="52">
        <f t="shared" si="56"/>
        <v>0</v>
      </c>
      <c r="BX148" s="52">
        <f t="shared" si="57"/>
        <v>0</v>
      </c>
      <c r="BY148" s="52">
        <f t="shared" si="31"/>
        <v>15.10049580490214</v>
      </c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7">
        <v>5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0</v>
      </c>
      <c r="DI148" s="55">
        <f ca="1"/>
        <v>198.8151342805902</v>
      </c>
      <c r="DJ148" s="55">
        <f ca="1"/>
        <v>384.08779321630163</v>
      </c>
      <c r="DK148" s="55">
        <f ca="1"/>
        <v>0</v>
      </c>
      <c r="DL148" s="55">
        <f ca="1"/>
        <v>0</v>
      </c>
      <c r="DM148" s="55">
        <f ca="1"/>
        <v>0</v>
      </c>
      <c r="DN148" s="55">
        <f ca="1"/>
        <v>0</v>
      </c>
      <c r="DO148" s="55">
        <f ca="1"/>
        <v>0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0</v>
      </c>
      <c r="DT148" s="55">
        <f ca="1"/>
        <v>0.38410538425489343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ca="1"/>
        <v>0</v>
      </c>
      <c r="EE148" s="55">
        <f t="shared" ca="1" si="58"/>
        <v>583.28703288114673</v>
      </c>
    </row>
    <row r="149" spans="2:135" x14ac:dyDescent="0.3">
      <c r="B149" s="7">
        <v>1</v>
      </c>
      <c r="C149" s="17" t="s">
        <v>29</v>
      </c>
      <c r="D149" s="55">
        <f ca="1">EE88</f>
        <v>13763.766958153188</v>
      </c>
      <c r="E149" s="55">
        <f ca="1">EE144</f>
        <v>13436.787362942674</v>
      </c>
      <c r="F149" s="55">
        <f ca="1">EE199</f>
        <v>14108.626731089813</v>
      </c>
      <c r="G149" s="55">
        <f ca="1">EE254</f>
        <v>14814.058067644302</v>
      </c>
      <c r="H149" s="55">
        <f ca="1">EE309</f>
        <v>15554.760971026515</v>
      </c>
      <c r="I149" s="55">
        <f ca="1">EE364</f>
        <v>16332.499019577843</v>
      </c>
      <c r="J149" s="55">
        <f ca="1">EE419</f>
        <v>17149.123970556735</v>
      </c>
      <c r="K149" s="55">
        <f ca="1">EE474</f>
        <v>18006.580169084576</v>
      </c>
      <c r="L149" s="55">
        <f ca="1">EE529</f>
        <v>18906.909177538801</v>
      </c>
      <c r="M149" s="55">
        <f ca="1">EE584</f>
        <v>19852.25463641575</v>
      </c>
      <c r="N149" s="55">
        <f ca="1">EE639</f>
        <v>21350.656487950644</v>
      </c>
      <c r="O149" s="55">
        <f ca="1">EE694</f>
        <v>21128.561246149078</v>
      </c>
      <c r="P149" s="55">
        <f ca="1">EE749</f>
        <v>22184.989308456534</v>
      </c>
      <c r="Q149" s="55">
        <f ca="1">EE804</f>
        <v>23294.238773879362</v>
      </c>
      <c r="R149" s="55">
        <f ca="1">EE859</f>
        <v>24458.950712573322</v>
      </c>
      <c r="S149" s="55"/>
      <c r="V149" s="7">
        <v>6</v>
      </c>
      <c r="W149" s="55">
        <v>0.9</v>
      </c>
      <c r="X149" s="55">
        <v>1</v>
      </c>
      <c r="Y149" s="55">
        <v>1</v>
      </c>
      <c r="Z149" s="55">
        <v>1</v>
      </c>
      <c r="AA149" s="55">
        <v>1</v>
      </c>
      <c r="AB149" s="55">
        <v>0.95</v>
      </c>
      <c r="AC149" s="55">
        <v>1</v>
      </c>
      <c r="AD149" s="55">
        <v>1</v>
      </c>
      <c r="AE149" s="55">
        <v>1</v>
      </c>
      <c r="AF149" s="55">
        <v>1</v>
      </c>
      <c r="AG149" s="55">
        <v>1</v>
      </c>
      <c r="AH149" s="55">
        <v>1</v>
      </c>
      <c r="AI149" s="55">
        <v>1</v>
      </c>
      <c r="AJ149" s="55">
        <v>1</v>
      </c>
      <c r="AK149" s="55">
        <v>1</v>
      </c>
      <c r="AL149" s="55">
        <v>1</v>
      </c>
      <c r="AM149" s="55">
        <v>1</v>
      </c>
      <c r="AN149" s="55">
        <v>1</v>
      </c>
      <c r="AO149" s="55">
        <v>1</v>
      </c>
      <c r="AP149" s="55">
        <v>1</v>
      </c>
      <c r="AQ149" s="55">
        <v>1</v>
      </c>
      <c r="AR149" s="55">
        <v>1</v>
      </c>
      <c r="AS149" s="55">
        <v>1</v>
      </c>
      <c r="AT149" s="55">
        <v>1</v>
      </c>
      <c r="AU149" s="55">
        <v>1</v>
      </c>
      <c r="AV149" s="55">
        <v>1</v>
      </c>
      <c r="AX149" s="7">
        <v>6</v>
      </c>
      <c r="AY149" s="52">
        <f t="shared" si="32"/>
        <v>0</v>
      </c>
      <c r="AZ149" s="52">
        <f t="shared" si="33"/>
        <v>0</v>
      </c>
      <c r="BA149" s="52">
        <f t="shared" si="34"/>
        <v>0</v>
      </c>
      <c r="BB149" s="52">
        <f t="shared" si="35"/>
        <v>0</v>
      </c>
      <c r="BC149" s="52">
        <f t="shared" si="36"/>
        <v>1.615773790634216</v>
      </c>
      <c r="BD149" s="52">
        <f t="shared" si="37"/>
        <v>3.3376946035119062</v>
      </c>
      <c r="BE149" s="52">
        <f t="shared" si="38"/>
        <v>0</v>
      </c>
      <c r="BF149" s="52">
        <f t="shared" si="39"/>
        <v>4.0791208179291392</v>
      </c>
      <c r="BG149" s="52">
        <f t="shared" si="40"/>
        <v>0</v>
      </c>
      <c r="BH149" s="52">
        <f t="shared" si="41"/>
        <v>0</v>
      </c>
      <c r="BI149" s="52">
        <f t="shared" si="42"/>
        <v>0</v>
      </c>
      <c r="BJ149" s="52">
        <f t="shared" si="43"/>
        <v>0</v>
      </c>
      <c r="BK149" s="52">
        <f t="shared" si="44"/>
        <v>0</v>
      </c>
      <c r="BL149" s="52">
        <f t="shared" si="45"/>
        <v>0</v>
      </c>
      <c r="BM149" s="52">
        <f t="shared" si="46"/>
        <v>3.5500499990919653E-4</v>
      </c>
      <c r="BN149" s="52">
        <f t="shared" si="47"/>
        <v>3.2671308591643304E-3</v>
      </c>
      <c r="BO149" s="52">
        <f t="shared" si="48"/>
        <v>0</v>
      </c>
      <c r="BP149" s="52">
        <f t="shared" si="49"/>
        <v>0</v>
      </c>
      <c r="BQ149" s="52">
        <f t="shared" si="50"/>
        <v>5.7486460170296065E-2</v>
      </c>
      <c r="BR149" s="52">
        <f t="shared" si="51"/>
        <v>0</v>
      </c>
      <c r="BS149" s="52">
        <f t="shared" si="52"/>
        <v>0</v>
      </c>
      <c r="BT149" s="52">
        <f t="shared" si="53"/>
        <v>0</v>
      </c>
      <c r="BU149" s="52">
        <f t="shared" si="54"/>
        <v>0</v>
      </c>
      <c r="BV149" s="52">
        <f t="shared" si="55"/>
        <v>0</v>
      </c>
      <c r="BW149" s="52">
        <f t="shared" si="56"/>
        <v>0</v>
      </c>
      <c r="BX149" s="52">
        <f t="shared" si="57"/>
        <v>0</v>
      </c>
      <c r="BY149" s="52">
        <f t="shared" si="31"/>
        <v>9.0936978081046309</v>
      </c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7">
        <v>6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0</v>
      </c>
      <c r="DI149" s="55">
        <f ca="1"/>
        <v>119.72883788599539</v>
      </c>
      <c r="DJ149" s="55">
        <f ca="1"/>
        <v>231.30223602337509</v>
      </c>
      <c r="DK149" s="55">
        <f ca="1"/>
        <v>0</v>
      </c>
      <c r="DL149" s="55">
        <f ca="1"/>
        <v>0</v>
      </c>
      <c r="DM149" s="55">
        <f ca="1"/>
        <v>0</v>
      </c>
      <c r="DN149" s="55">
        <f ca="1"/>
        <v>0</v>
      </c>
      <c r="DO149" s="55">
        <f ca="1"/>
        <v>0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0</v>
      </c>
      <c r="DT149" s="55">
        <f ca="1"/>
        <v>0.23131286482883459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ca="1"/>
        <v>0</v>
      </c>
      <c r="EE149" s="55">
        <f t="shared" ca="1" si="58"/>
        <v>351.26238677419934</v>
      </c>
    </row>
    <row r="150" spans="2:135" x14ac:dyDescent="0.3">
      <c r="B150" s="7">
        <v>2</v>
      </c>
      <c r="C150" s="17" t="s">
        <v>0</v>
      </c>
      <c r="D150" s="55">
        <f t="shared" ref="D150:D200" ca="1" si="59">EE89</f>
        <v>5380.2621133840848</v>
      </c>
      <c r="E150" s="55">
        <f t="shared" ref="E150:E200" ca="1" si="60">EE145</f>
        <v>5424.0877866780547</v>
      </c>
      <c r="F150" s="55">
        <f t="shared" ref="F150:F200" ca="1" si="61">EE200</f>
        <v>5695.292176011958</v>
      </c>
      <c r="G150" s="55">
        <f t="shared" ref="G150:G200" ca="1" si="62">EE255</f>
        <v>5980.0567848125556</v>
      </c>
      <c r="H150" s="55">
        <f t="shared" ref="H150:H200" ca="1" si="63">EE310</f>
        <v>6279.0596240531859</v>
      </c>
      <c r="I150" s="55">
        <f t="shared" ref="I150:I200" ca="1" si="64">EE365</f>
        <v>6593.0126052558398</v>
      </c>
      <c r="J150" s="55">
        <f t="shared" ref="J150:J200" ca="1" si="65">EE420</f>
        <v>6922.6632355186321</v>
      </c>
      <c r="K150" s="55">
        <f t="shared" ref="K150:K200" ca="1" si="66">EE475</f>
        <v>7268.7963972945727</v>
      </c>
      <c r="L150" s="55">
        <f t="shared" ref="L150:L200" ca="1" si="67">EE530</f>
        <v>7632.2362171592895</v>
      </c>
      <c r="M150" s="55">
        <f t="shared" ref="M150:M200" ca="1" si="68">EE585</f>
        <v>8013.8480280172589</v>
      </c>
      <c r="N150" s="55">
        <f t="shared" ref="N150:N200" ca="1" si="69">EE640</f>
        <v>8448.7852692508459</v>
      </c>
      <c r="O150" s="55">
        <f t="shared" ref="O150:O200" ca="1" si="70">EE695</f>
        <v>8529.0610373507043</v>
      </c>
      <c r="P150" s="55">
        <f t="shared" ref="P150:P200" ca="1" si="71">EE750</f>
        <v>8955.5140892182353</v>
      </c>
      <c r="Q150" s="55">
        <f t="shared" ref="Q150:Q200" ca="1" si="72">EE805</f>
        <v>9403.2897936791542</v>
      </c>
      <c r="R150" s="55">
        <f t="shared" ref="R150:R200" ca="1" si="73">EE860</f>
        <v>9873.4542833631094</v>
      </c>
      <c r="S150" s="55"/>
      <c r="V150" s="7">
        <v>7</v>
      </c>
      <c r="W150" s="55">
        <v>0.9</v>
      </c>
      <c r="X150" s="55">
        <v>1</v>
      </c>
      <c r="Y150" s="55">
        <v>1</v>
      </c>
      <c r="Z150" s="55">
        <v>1</v>
      </c>
      <c r="AA150" s="55">
        <v>1</v>
      </c>
      <c r="AB150" s="55">
        <v>0.95</v>
      </c>
      <c r="AC150" s="55">
        <v>1</v>
      </c>
      <c r="AD150" s="55">
        <v>1</v>
      </c>
      <c r="AE150" s="55">
        <v>1</v>
      </c>
      <c r="AF150" s="55">
        <v>1</v>
      </c>
      <c r="AG150" s="55">
        <v>1</v>
      </c>
      <c r="AH150" s="55">
        <v>1</v>
      </c>
      <c r="AI150" s="55">
        <v>1</v>
      </c>
      <c r="AJ150" s="55">
        <v>1</v>
      </c>
      <c r="AK150" s="55">
        <v>1</v>
      </c>
      <c r="AL150" s="55">
        <v>1</v>
      </c>
      <c r="AM150" s="55">
        <v>1</v>
      </c>
      <c r="AN150" s="55">
        <v>1</v>
      </c>
      <c r="AO150" s="55">
        <v>1</v>
      </c>
      <c r="AP150" s="55">
        <v>1</v>
      </c>
      <c r="AQ150" s="55">
        <v>1</v>
      </c>
      <c r="AR150" s="55">
        <v>1</v>
      </c>
      <c r="AS150" s="55">
        <v>1</v>
      </c>
      <c r="AT150" s="55">
        <v>1</v>
      </c>
      <c r="AU150" s="55">
        <v>1</v>
      </c>
      <c r="AV150" s="55">
        <v>1</v>
      </c>
      <c r="AX150" s="7">
        <v>7</v>
      </c>
      <c r="AY150" s="52">
        <f t="shared" si="32"/>
        <v>0</v>
      </c>
      <c r="AZ150" s="52">
        <f t="shared" si="33"/>
        <v>0</v>
      </c>
      <c r="BA150" s="52">
        <f t="shared" si="34"/>
        <v>0</v>
      </c>
      <c r="BB150" s="52">
        <f t="shared" si="35"/>
        <v>0</v>
      </c>
      <c r="BC150" s="52">
        <f t="shared" si="36"/>
        <v>19.256044650212004</v>
      </c>
      <c r="BD150" s="52">
        <f t="shared" si="37"/>
        <v>39.777100416935923</v>
      </c>
      <c r="BE150" s="52">
        <f t="shared" si="38"/>
        <v>0</v>
      </c>
      <c r="BF150" s="52">
        <f t="shared" si="39"/>
        <v>48.613075095953377</v>
      </c>
      <c r="BG150" s="52">
        <f t="shared" si="40"/>
        <v>0</v>
      </c>
      <c r="BH150" s="52">
        <f t="shared" si="41"/>
        <v>0</v>
      </c>
      <c r="BI150" s="52">
        <f t="shared" si="42"/>
        <v>0</v>
      </c>
      <c r="BJ150" s="52">
        <f t="shared" si="43"/>
        <v>0</v>
      </c>
      <c r="BK150" s="52">
        <f t="shared" si="44"/>
        <v>0</v>
      </c>
      <c r="BL150" s="52">
        <f t="shared" si="45"/>
        <v>0</v>
      </c>
      <c r="BM150" s="52">
        <f t="shared" si="46"/>
        <v>4.2335999990902283E-3</v>
      </c>
      <c r="BN150" s="52">
        <f t="shared" si="47"/>
        <v>3.8918249991636726E-2</v>
      </c>
      <c r="BO150" s="52">
        <f t="shared" si="48"/>
        <v>0</v>
      </c>
      <c r="BP150" s="52">
        <f t="shared" si="49"/>
        <v>0</v>
      </c>
      <c r="BQ150" s="52">
        <f t="shared" si="50"/>
        <v>0.6850970443902773</v>
      </c>
      <c r="BR150" s="52">
        <f t="shared" si="51"/>
        <v>0</v>
      </c>
      <c r="BS150" s="52">
        <f t="shared" si="52"/>
        <v>0</v>
      </c>
      <c r="BT150" s="52">
        <f t="shared" si="53"/>
        <v>0</v>
      </c>
      <c r="BU150" s="52">
        <f t="shared" si="54"/>
        <v>0</v>
      </c>
      <c r="BV150" s="52">
        <f t="shared" si="55"/>
        <v>0</v>
      </c>
      <c r="BW150" s="52">
        <f t="shared" si="56"/>
        <v>0</v>
      </c>
      <c r="BX150" s="52">
        <f t="shared" si="57"/>
        <v>0</v>
      </c>
      <c r="BY150" s="52">
        <f t="shared" si="31"/>
        <v>108.37446905748232</v>
      </c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7">
        <v>7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0</v>
      </c>
      <c r="DI150" s="55">
        <f ca="1"/>
        <v>1426.8729085807095</v>
      </c>
      <c r="DJ150" s="55">
        <f ca="1"/>
        <v>2756.5530588936595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0</v>
      </c>
      <c r="DT150" s="55">
        <f ca="1"/>
        <v>2.7554120994078799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ca="1"/>
        <v>0</v>
      </c>
      <c r="EE150" s="55">
        <f t="shared" ca="1" si="58"/>
        <v>4186.1813795737771</v>
      </c>
    </row>
    <row r="151" spans="2:135" x14ac:dyDescent="0.3">
      <c r="B151" s="7">
        <v>3</v>
      </c>
      <c r="C151" s="17" t="s">
        <v>1</v>
      </c>
      <c r="D151" s="55">
        <f t="shared" ca="1" si="59"/>
        <v>2991.0511193549978</v>
      </c>
      <c r="E151" s="55">
        <f t="shared" ca="1" si="60"/>
        <v>2845.2909731257873</v>
      </c>
      <c r="F151" s="55">
        <f t="shared" ca="1" si="61"/>
        <v>2987.5555217820761</v>
      </c>
      <c r="G151" s="55">
        <f t="shared" ca="1" si="62"/>
        <v>3136.9332978711809</v>
      </c>
      <c r="H151" s="55">
        <f t="shared" ca="1" si="63"/>
        <v>3293.7799627647387</v>
      </c>
      <c r="I151" s="55">
        <f t="shared" ca="1" si="64"/>
        <v>3458.468960902977</v>
      </c>
      <c r="J151" s="55">
        <f t="shared" ca="1" si="65"/>
        <v>3631.3924089481252</v>
      </c>
      <c r="K151" s="55">
        <f t="shared" ca="1" si="66"/>
        <v>3812.9620293955304</v>
      </c>
      <c r="L151" s="55">
        <f t="shared" ca="1" si="67"/>
        <v>4003.6101308653069</v>
      </c>
      <c r="M151" s="55">
        <f t="shared" ca="1" si="68"/>
        <v>4203.7906374085742</v>
      </c>
      <c r="N151" s="55">
        <f t="shared" ca="1" si="69"/>
        <v>4595.0409340171855</v>
      </c>
      <c r="O151" s="55">
        <f t="shared" ca="1" si="70"/>
        <v>4474.0537640966777</v>
      </c>
      <c r="P151" s="55">
        <f t="shared" ca="1" si="71"/>
        <v>4697.7564523015144</v>
      </c>
      <c r="Q151" s="55">
        <f t="shared" ca="1" si="72"/>
        <v>4932.6442749165899</v>
      </c>
      <c r="R151" s="55">
        <f t="shared" ca="1" si="73"/>
        <v>5179.27648866242</v>
      </c>
      <c r="S151" s="55"/>
      <c r="V151" s="7">
        <v>8</v>
      </c>
      <c r="W151" s="55">
        <v>0.9</v>
      </c>
      <c r="X151" s="55">
        <v>1</v>
      </c>
      <c r="Y151" s="55">
        <v>1</v>
      </c>
      <c r="Z151" s="55">
        <v>1</v>
      </c>
      <c r="AA151" s="55">
        <v>1</v>
      </c>
      <c r="AB151" s="55">
        <v>0.95</v>
      </c>
      <c r="AC151" s="55">
        <v>1</v>
      </c>
      <c r="AD151" s="55">
        <v>1</v>
      </c>
      <c r="AE151" s="55">
        <v>1</v>
      </c>
      <c r="AF151" s="55">
        <v>1</v>
      </c>
      <c r="AG151" s="55">
        <v>1</v>
      </c>
      <c r="AH151" s="55">
        <v>1</v>
      </c>
      <c r="AI151" s="55">
        <v>1</v>
      </c>
      <c r="AJ151" s="55">
        <v>1</v>
      </c>
      <c r="AK151" s="55">
        <v>1</v>
      </c>
      <c r="AL151" s="55">
        <v>1</v>
      </c>
      <c r="AM151" s="55">
        <v>1</v>
      </c>
      <c r="AN151" s="55">
        <v>1</v>
      </c>
      <c r="AO151" s="55">
        <v>1</v>
      </c>
      <c r="AP151" s="55">
        <v>1</v>
      </c>
      <c r="AQ151" s="55">
        <v>1</v>
      </c>
      <c r="AR151" s="55">
        <v>1</v>
      </c>
      <c r="AS151" s="55">
        <v>1</v>
      </c>
      <c r="AT151" s="55">
        <v>1</v>
      </c>
      <c r="AU151" s="55">
        <v>1</v>
      </c>
      <c r="AV151" s="55">
        <v>1</v>
      </c>
      <c r="AW151">
        <v>1977.4744909135175</v>
      </c>
      <c r="AX151" s="7">
        <v>8</v>
      </c>
      <c r="AY151" s="52">
        <f t="shared" si="32"/>
        <v>1977.4744909135175</v>
      </c>
      <c r="AZ151" s="52">
        <f t="shared" si="33"/>
        <v>0.26242214588044238</v>
      </c>
      <c r="BA151" s="52">
        <f t="shared" si="34"/>
        <v>0</v>
      </c>
      <c r="BB151" s="52">
        <f t="shared" si="35"/>
        <v>0</v>
      </c>
      <c r="BC151" s="52">
        <f t="shared" si="36"/>
        <v>8.0146898332711629</v>
      </c>
      <c r="BD151" s="52">
        <f t="shared" si="37"/>
        <v>16.555898590756506</v>
      </c>
      <c r="BE151" s="52">
        <f t="shared" si="38"/>
        <v>0</v>
      </c>
      <c r="BF151" s="52">
        <f t="shared" si="39"/>
        <v>312.83981631779284</v>
      </c>
      <c r="BG151" s="52">
        <f t="shared" si="40"/>
        <v>15.213702998997416</v>
      </c>
      <c r="BH151" s="52">
        <f t="shared" si="41"/>
        <v>0</v>
      </c>
      <c r="BI151" s="52">
        <f t="shared" si="42"/>
        <v>4.1996990652350297</v>
      </c>
      <c r="BJ151" s="52">
        <f t="shared" si="43"/>
        <v>1255.5097045801554</v>
      </c>
      <c r="BK151" s="52">
        <f t="shared" si="44"/>
        <v>0</v>
      </c>
      <c r="BL151" s="52">
        <f t="shared" si="45"/>
        <v>0</v>
      </c>
      <c r="BM151" s="52">
        <f t="shared" si="46"/>
        <v>1.7624972933425044E-3</v>
      </c>
      <c r="BN151" s="52">
        <f t="shared" si="47"/>
        <v>1.6205881237746696E-2</v>
      </c>
      <c r="BO151" s="52">
        <f t="shared" si="48"/>
        <v>0</v>
      </c>
      <c r="BP151" s="52">
        <f t="shared" si="49"/>
        <v>0</v>
      </c>
      <c r="BQ151" s="52">
        <f t="shared" si="50"/>
        <v>3.4053970624278391</v>
      </c>
      <c r="BR151" s="52">
        <f t="shared" si="51"/>
        <v>0</v>
      </c>
      <c r="BS151" s="52">
        <f t="shared" si="52"/>
        <v>0</v>
      </c>
      <c r="BT151" s="52">
        <f t="shared" si="53"/>
        <v>0</v>
      </c>
      <c r="BU151" s="52">
        <f t="shared" si="54"/>
        <v>0</v>
      </c>
      <c r="BV151" s="52">
        <f t="shared" si="55"/>
        <v>0</v>
      </c>
      <c r="BW151" s="52">
        <f t="shared" si="56"/>
        <v>0</v>
      </c>
      <c r="BX151" s="52">
        <f t="shared" si="57"/>
        <v>0</v>
      </c>
      <c r="BY151" s="52">
        <f t="shared" si="31"/>
        <v>3593.4937898865655</v>
      </c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7">
        <v>8</v>
      </c>
      <c r="DE151" s="55">
        <f ca="1"/>
        <v>187069.08684041875</v>
      </c>
      <c r="DF151" s="55">
        <f ca="1"/>
        <v>26.504636733924681</v>
      </c>
      <c r="DG151" s="55">
        <f ca="1"/>
        <v>0</v>
      </c>
      <c r="DH151" s="55">
        <f ca="1"/>
        <v>0</v>
      </c>
      <c r="DI151" s="55">
        <f ca="1"/>
        <v>593.88851664539311</v>
      </c>
      <c r="DJ151" s="55">
        <f ca="1"/>
        <v>1147.3237723394259</v>
      </c>
      <c r="DK151" s="55">
        <f ca="1"/>
        <v>0</v>
      </c>
      <c r="DL151" s="55">
        <f ca="1"/>
        <v>0</v>
      </c>
      <c r="DM151" s="55">
        <f ca="1"/>
        <v>1177.5406121224</v>
      </c>
      <c r="DN151" s="55">
        <f ca="1"/>
        <v>0</v>
      </c>
      <c r="DO151" s="55">
        <f ca="1"/>
        <v>0</v>
      </c>
      <c r="DP151" s="55">
        <f ca="1"/>
        <v>70434.094426946715</v>
      </c>
      <c r="DQ151" s="55">
        <f ca="1"/>
        <v>0</v>
      </c>
      <c r="DR151" s="55">
        <f ca="1"/>
        <v>0</v>
      </c>
      <c r="DS151" s="55">
        <f ca="1"/>
        <v>0</v>
      </c>
      <c r="DT151" s="55">
        <f ca="1"/>
        <v>1.147376391632466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ca="1"/>
        <v>0</v>
      </c>
      <c r="EE151" s="55">
        <f t="shared" ca="1" si="58"/>
        <v>260449.58618159822</v>
      </c>
    </row>
    <row r="152" spans="2:135" x14ac:dyDescent="0.3">
      <c r="B152" s="7">
        <v>4</v>
      </c>
      <c r="C152" s="17" t="s">
        <v>31</v>
      </c>
      <c r="D152" s="55">
        <f t="shared" ca="1" si="59"/>
        <v>3730.7794904465891</v>
      </c>
      <c r="E152" s="55">
        <f t="shared" ca="1" si="60"/>
        <v>3715.0329044253172</v>
      </c>
      <c r="F152" s="55">
        <f t="shared" ca="1" si="61"/>
        <v>3900.7845496465816</v>
      </c>
      <c r="G152" s="55">
        <f t="shared" ca="1" si="62"/>
        <v>4095.8237771289109</v>
      </c>
      <c r="H152" s="55">
        <f t="shared" ca="1" si="63"/>
        <v>4300.614965985359</v>
      </c>
      <c r="I152" s="55">
        <f t="shared" ca="1" si="64"/>
        <v>4515.6457142846266</v>
      </c>
      <c r="J152" s="55">
        <f t="shared" ca="1" si="65"/>
        <v>4741.4279999988557</v>
      </c>
      <c r="K152" s="55">
        <f t="shared" ca="1" si="66"/>
        <v>4978.4993999987973</v>
      </c>
      <c r="L152" s="55">
        <f t="shared" ca="1" si="67"/>
        <v>5227.4243699987392</v>
      </c>
      <c r="M152" s="55">
        <f t="shared" ca="1" si="68"/>
        <v>5488.7955884986768</v>
      </c>
      <c r="N152" s="55">
        <f t="shared" ca="1" si="69"/>
        <v>5830.9206216725925</v>
      </c>
      <c r="O152" s="55">
        <f t="shared" ca="1" si="70"/>
        <v>5841.6721195917344</v>
      </c>
      <c r="P152" s="55">
        <f t="shared" ca="1" si="71"/>
        <v>6133.75572557132</v>
      </c>
      <c r="Q152" s="55">
        <f t="shared" ca="1" si="72"/>
        <v>6440.4435118498868</v>
      </c>
      <c r="R152" s="55">
        <f t="shared" ca="1" si="73"/>
        <v>6762.4656874423808</v>
      </c>
      <c r="S152" s="55"/>
      <c r="V152" s="7">
        <v>9</v>
      </c>
      <c r="W152" s="55">
        <v>0.9</v>
      </c>
      <c r="X152" s="55">
        <v>1</v>
      </c>
      <c r="Y152" s="55">
        <v>1</v>
      </c>
      <c r="Z152" s="55">
        <v>1</v>
      </c>
      <c r="AA152" s="55">
        <v>1</v>
      </c>
      <c r="AB152" s="55">
        <v>0.95</v>
      </c>
      <c r="AC152" s="55">
        <v>1</v>
      </c>
      <c r="AD152" s="55">
        <v>1</v>
      </c>
      <c r="AE152" s="55">
        <v>1</v>
      </c>
      <c r="AF152" s="55">
        <v>1</v>
      </c>
      <c r="AG152" s="55">
        <v>1</v>
      </c>
      <c r="AH152" s="55">
        <v>1</v>
      </c>
      <c r="AI152" s="55">
        <v>1</v>
      </c>
      <c r="AJ152" s="55">
        <v>1</v>
      </c>
      <c r="AK152" s="55">
        <v>1</v>
      </c>
      <c r="AL152" s="55">
        <v>1</v>
      </c>
      <c r="AM152" s="55">
        <v>1</v>
      </c>
      <c r="AN152" s="55">
        <v>1</v>
      </c>
      <c r="AO152" s="55">
        <v>1</v>
      </c>
      <c r="AP152" s="55">
        <v>1</v>
      </c>
      <c r="AQ152" s="55">
        <v>1</v>
      </c>
      <c r="AR152" s="55">
        <v>1</v>
      </c>
      <c r="AS152" s="55">
        <v>1</v>
      </c>
      <c r="AT152" s="55">
        <v>1</v>
      </c>
      <c r="AU152" s="55">
        <v>1</v>
      </c>
      <c r="AV152" s="55">
        <v>1</v>
      </c>
      <c r="AX152" s="7">
        <v>9</v>
      </c>
      <c r="AY152" s="52">
        <f t="shared" si="32"/>
        <v>99.02386296934398</v>
      </c>
      <c r="AZ152" s="52">
        <f t="shared" si="33"/>
        <v>1.3141031573591758E-2</v>
      </c>
      <c r="BA152" s="52">
        <f t="shared" si="34"/>
        <v>0</v>
      </c>
      <c r="BB152" s="52">
        <f t="shared" si="35"/>
        <v>0</v>
      </c>
      <c r="BC152" s="52">
        <f t="shared" si="36"/>
        <v>0.4013430016239618</v>
      </c>
      <c r="BD152" s="52">
        <f t="shared" si="37"/>
        <v>0.82905192469508471</v>
      </c>
      <c r="BE152" s="52">
        <f t="shared" si="38"/>
        <v>0</v>
      </c>
      <c r="BF152" s="52">
        <f t="shared" si="39"/>
        <v>15.665742971833376</v>
      </c>
      <c r="BG152" s="52">
        <f t="shared" si="40"/>
        <v>0.7618402403204062</v>
      </c>
      <c r="BH152" s="52">
        <f t="shared" si="41"/>
        <v>0</v>
      </c>
      <c r="BI152" s="52">
        <f t="shared" si="42"/>
        <v>0.21030381235002604</v>
      </c>
      <c r="BJ152" s="52">
        <f t="shared" si="43"/>
        <v>62.870808980513011</v>
      </c>
      <c r="BK152" s="52">
        <f t="shared" si="44"/>
        <v>0</v>
      </c>
      <c r="BL152" s="52">
        <f t="shared" si="45"/>
        <v>0</v>
      </c>
      <c r="BM152" s="52">
        <f t="shared" si="46"/>
        <v>8.8310250108139711E-5</v>
      </c>
      <c r="BN152" s="52">
        <f t="shared" si="47"/>
        <v>8.1152489349374719E-4</v>
      </c>
      <c r="BO152" s="52">
        <f t="shared" si="48"/>
        <v>0</v>
      </c>
      <c r="BP152" s="52">
        <f t="shared" si="49"/>
        <v>0</v>
      </c>
      <c r="BQ152" s="52">
        <f t="shared" si="50"/>
        <v>0.17052840603631936</v>
      </c>
      <c r="BR152" s="52">
        <f t="shared" si="51"/>
        <v>0</v>
      </c>
      <c r="BS152" s="52">
        <f t="shared" si="52"/>
        <v>0</v>
      </c>
      <c r="BT152" s="52">
        <f t="shared" si="53"/>
        <v>0</v>
      </c>
      <c r="BU152" s="52">
        <f t="shared" si="54"/>
        <v>0</v>
      </c>
      <c r="BV152" s="52">
        <f t="shared" si="55"/>
        <v>0</v>
      </c>
      <c r="BW152" s="52">
        <f t="shared" si="56"/>
        <v>0</v>
      </c>
      <c r="BX152" s="52">
        <f t="shared" si="57"/>
        <v>0</v>
      </c>
      <c r="BY152" s="52">
        <f t="shared" si="31"/>
        <v>179.94752317343335</v>
      </c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7">
        <v>9</v>
      </c>
      <c r="DE152" s="55">
        <f ca="1"/>
        <v>9367.6574368999409</v>
      </c>
      <c r="DF152" s="55">
        <f ca="1"/>
        <v>1.3272441889327675</v>
      </c>
      <c r="DG152" s="55">
        <f ca="1"/>
        <v>0</v>
      </c>
      <c r="DH152" s="55">
        <f ca="1"/>
        <v>0</v>
      </c>
      <c r="DI152" s="55">
        <f ca="1"/>
        <v>29.739516420335569</v>
      </c>
      <c r="DJ152" s="55">
        <f ca="1"/>
        <v>57.453298381369365</v>
      </c>
      <c r="DK152" s="55">
        <f ca="1"/>
        <v>0</v>
      </c>
      <c r="DL152" s="55">
        <f ca="1"/>
        <v>0</v>
      </c>
      <c r="DM152" s="55">
        <f ca="1"/>
        <v>58.966434600799445</v>
      </c>
      <c r="DN152" s="55">
        <f ca="1"/>
        <v>0</v>
      </c>
      <c r="DO152" s="55">
        <f ca="1"/>
        <v>0</v>
      </c>
      <c r="DP152" s="55">
        <f ca="1"/>
        <v>3527.0523838067802</v>
      </c>
      <c r="DQ152" s="55">
        <f ca="1"/>
        <v>0</v>
      </c>
      <c r="DR152" s="55">
        <f ca="1"/>
        <v>0</v>
      </c>
      <c r="DS152" s="55">
        <f ca="1"/>
        <v>0</v>
      </c>
      <c r="DT152" s="55">
        <f ca="1"/>
        <v>5.7455962459357302E-2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ca="1"/>
        <v>0</v>
      </c>
      <c r="EE152" s="55">
        <f t="shared" ca="1" si="58"/>
        <v>13042.253770260619</v>
      </c>
    </row>
    <row r="153" spans="2:135" x14ac:dyDescent="0.3">
      <c r="B153" s="7">
        <v>5</v>
      </c>
      <c r="C153" s="17" t="s">
        <v>32</v>
      </c>
      <c r="D153" s="55">
        <f t="shared" ca="1" si="59"/>
        <v>593.51948533624977</v>
      </c>
      <c r="E153" s="55">
        <f t="shared" ca="1" si="60"/>
        <v>583.28703288114673</v>
      </c>
      <c r="F153" s="55">
        <f t="shared" ca="1" si="61"/>
        <v>612.45138452520405</v>
      </c>
      <c r="G153" s="55">
        <f t="shared" ca="1" si="62"/>
        <v>643.07395375146416</v>
      </c>
      <c r="H153" s="55">
        <f t="shared" ca="1" si="63"/>
        <v>675.22765143903757</v>
      </c>
      <c r="I153" s="55">
        <f t="shared" ca="1" si="64"/>
        <v>708.98903401098949</v>
      </c>
      <c r="J153" s="55">
        <f t="shared" ca="1" si="65"/>
        <v>744.43848571153899</v>
      </c>
      <c r="K153" s="55">
        <f t="shared" ca="1" si="66"/>
        <v>781.66040999711583</v>
      </c>
      <c r="L153" s="55">
        <f t="shared" ca="1" si="67"/>
        <v>820.74343049697177</v>
      </c>
      <c r="M153" s="55">
        <f t="shared" ca="1" si="68"/>
        <v>861.78060202182019</v>
      </c>
      <c r="N153" s="55">
        <f t="shared" ca="1" si="69"/>
        <v>922.99689483454608</v>
      </c>
      <c r="O153" s="55">
        <f t="shared" ca="1" si="70"/>
        <v>917.18476938269714</v>
      </c>
      <c r="P153" s="55">
        <f t="shared" ca="1" si="71"/>
        <v>963.04400785183213</v>
      </c>
      <c r="Q153" s="55">
        <f t="shared" ca="1" si="72"/>
        <v>1011.1962082444237</v>
      </c>
      <c r="R153" s="55">
        <f t="shared" ca="1" si="73"/>
        <v>1061.7560186566448</v>
      </c>
      <c r="S153" s="55"/>
      <c r="V153" s="7">
        <v>10</v>
      </c>
      <c r="W153" s="55">
        <v>0.9</v>
      </c>
      <c r="X153" s="55">
        <v>1</v>
      </c>
      <c r="Y153" s="55">
        <v>1</v>
      </c>
      <c r="Z153" s="55">
        <v>1</v>
      </c>
      <c r="AA153" s="55">
        <v>1</v>
      </c>
      <c r="AB153" s="55">
        <v>0.95</v>
      </c>
      <c r="AC153" s="55">
        <v>1</v>
      </c>
      <c r="AD153" s="55">
        <v>1</v>
      </c>
      <c r="AE153" s="55">
        <v>1</v>
      </c>
      <c r="AF153" s="55">
        <v>1</v>
      </c>
      <c r="AG153" s="55">
        <v>1</v>
      </c>
      <c r="AH153" s="55">
        <v>1</v>
      </c>
      <c r="AI153" s="55">
        <v>1</v>
      </c>
      <c r="AJ153" s="55">
        <v>1</v>
      </c>
      <c r="AK153" s="55">
        <v>1</v>
      </c>
      <c r="AL153" s="55">
        <v>1</v>
      </c>
      <c r="AM153" s="55">
        <v>1</v>
      </c>
      <c r="AN153" s="55">
        <v>1</v>
      </c>
      <c r="AO153" s="55">
        <v>1</v>
      </c>
      <c r="AP153" s="55">
        <v>1</v>
      </c>
      <c r="AQ153" s="55">
        <v>1</v>
      </c>
      <c r="AR153" s="55">
        <v>1</v>
      </c>
      <c r="AS153" s="55">
        <v>1</v>
      </c>
      <c r="AT153" s="55">
        <v>1</v>
      </c>
      <c r="AU153" s="55">
        <v>1</v>
      </c>
      <c r="AV153" s="55">
        <v>1</v>
      </c>
      <c r="AX153" s="7">
        <v>10</v>
      </c>
      <c r="AY153" s="52">
        <f t="shared" si="32"/>
        <v>924.93278884493918</v>
      </c>
      <c r="AZ153" s="52">
        <f t="shared" si="33"/>
        <v>0.12274385747392325</v>
      </c>
      <c r="BA153" s="52">
        <f t="shared" si="34"/>
        <v>0</v>
      </c>
      <c r="BB153" s="52">
        <f t="shared" si="35"/>
        <v>0</v>
      </c>
      <c r="BC153" s="52">
        <f t="shared" si="36"/>
        <v>3.7487459157897041</v>
      </c>
      <c r="BD153" s="52">
        <f t="shared" si="37"/>
        <v>7.7437628278505803</v>
      </c>
      <c r="BE153" s="52">
        <f t="shared" si="38"/>
        <v>0</v>
      </c>
      <c r="BF153" s="52">
        <f t="shared" si="39"/>
        <v>146.32593502871043</v>
      </c>
      <c r="BG153" s="52">
        <f t="shared" si="40"/>
        <v>7.1159718145267368</v>
      </c>
      <c r="BH153" s="52">
        <f t="shared" si="41"/>
        <v>0</v>
      </c>
      <c r="BI153" s="52">
        <f t="shared" si="42"/>
        <v>1.9643436048903853</v>
      </c>
      <c r="BJ153" s="52">
        <f t="shared" si="43"/>
        <v>587.24504317308879</v>
      </c>
      <c r="BK153" s="52">
        <f t="shared" si="44"/>
        <v>0</v>
      </c>
      <c r="BL153" s="52">
        <f t="shared" si="45"/>
        <v>0</v>
      </c>
      <c r="BM153" s="52">
        <f t="shared" si="46"/>
        <v>8.2467000021112116E-4</v>
      </c>
      <c r="BN153" s="52">
        <f t="shared" si="47"/>
        <v>7.5800480194405427E-3</v>
      </c>
      <c r="BO153" s="52">
        <f t="shared" si="48"/>
        <v>0</v>
      </c>
      <c r="BP153" s="52">
        <f t="shared" si="49"/>
        <v>0</v>
      </c>
      <c r="BQ153" s="52">
        <f t="shared" si="50"/>
        <v>1.592821256290273</v>
      </c>
      <c r="BR153" s="52">
        <f t="shared" si="51"/>
        <v>0</v>
      </c>
      <c r="BS153" s="52">
        <f t="shared" si="52"/>
        <v>0</v>
      </c>
      <c r="BT153" s="52">
        <f t="shared" si="53"/>
        <v>0</v>
      </c>
      <c r="BU153" s="52">
        <f t="shared" si="54"/>
        <v>0</v>
      </c>
      <c r="BV153" s="52">
        <f t="shared" si="55"/>
        <v>0</v>
      </c>
      <c r="BW153" s="52">
        <f t="shared" si="56"/>
        <v>0</v>
      </c>
      <c r="BX153" s="52">
        <f t="shared" si="57"/>
        <v>0</v>
      </c>
      <c r="BY153" s="52">
        <f t="shared" si="31"/>
        <v>1680.8005610415798</v>
      </c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7">
        <v>10</v>
      </c>
      <c r="DE153" s="55">
        <f ca="1"/>
        <v>87498.641824731239</v>
      </c>
      <c r="DF153" s="55">
        <f ca="1"/>
        <v>12.397129604866247</v>
      </c>
      <c r="DG153" s="55">
        <f ca="1"/>
        <v>0</v>
      </c>
      <c r="DH153" s="55">
        <f ca="1"/>
        <v>0</v>
      </c>
      <c r="DI153" s="55">
        <f ca="1"/>
        <v>277.78207236001703</v>
      </c>
      <c r="DJ153" s="55">
        <f ca="1"/>
        <v>536.64276397004517</v>
      </c>
      <c r="DK153" s="55">
        <f ca="1"/>
        <v>0</v>
      </c>
      <c r="DL153" s="55">
        <f ca="1"/>
        <v>0</v>
      </c>
      <c r="DM153" s="55">
        <f ca="1"/>
        <v>550.77621844436942</v>
      </c>
      <c r="DN153" s="55">
        <f ca="1"/>
        <v>0</v>
      </c>
      <c r="DO153" s="55">
        <f ca="1"/>
        <v>0</v>
      </c>
      <c r="DP153" s="55">
        <f ca="1"/>
        <v>32944.446922010284</v>
      </c>
      <c r="DQ153" s="55">
        <f ca="1"/>
        <v>0</v>
      </c>
      <c r="DR153" s="55">
        <f ca="1"/>
        <v>0</v>
      </c>
      <c r="DS153" s="55">
        <f ca="1"/>
        <v>0</v>
      </c>
      <c r="DT153" s="55">
        <f ca="1"/>
        <v>0.53666739977639044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ca="1"/>
        <v>0</v>
      </c>
      <c r="EE153" s="55">
        <f t="shared" ca="1" si="58"/>
        <v>121821.22359852059</v>
      </c>
    </row>
    <row r="154" spans="2:135" x14ac:dyDescent="0.3">
      <c r="B154" s="7">
        <v>6</v>
      </c>
      <c r="C154" s="17" t="s">
        <v>2</v>
      </c>
      <c r="D154" s="55">
        <f t="shared" ca="1" si="59"/>
        <v>393.30471269365597</v>
      </c>
      <c r="E154" s="55">
        <f t="shared" ca="1" si="60"/>
        <v>351.26238677419934</v>
      </c>
      <c r="F154" s="55">
        <f t="shared" ca="1" si="61"/>
        <v>368.82550611290895</v>
      </c>
      <c r="G154" s="55">
        <f t="shared" ca="1" si="62"/>
        <v>387.26678141855461</v>
      </c>
      <c r="H154" s="55">
        <f t="shared" ca="1" si="63"/>
        <v>406.63012048948229</v>
      </c>
      <c r="I154" s="55">
        <f t="shared" ca="1" si="64"/>
        <v>426.96162651395662</v>
      </c>
      <c r="J154" s="55">
        <f t="shared" ca="1" si="65"/>
        <v>448.30970783965438</v>
      </c>
      <c r="K154" s="55">
        <f t="shared" ca="1" si="66"/>
        <v>470.72519323163721</v>
      </c>
      <c r="L154" s="55">
        <f t="shared" ca="1" si="67"/>
        <v>494.26145289321903</v>
      </c>
      <c r="M154" s="55">
        <f t="shared" ca="1" si="68"/>
        <v>518.97452553788025</v>
      </c>
      <c r="N154" s="55">
        <f t="shared" ca="1" si="69"/>
        <v>590.5180683015659</v>
      </c>
      <c r="O154" s="55">
        <f t="shared" ca="1" si="70"/>
        <v>552.33957390971887</v>
      </c>
      <c r="P154" s="55">
        <f t="shared" ca="1" si="71"/>
        <v>579.95655260520493</v>
      </c>
      <c r="Q154" s="55">
        <f t="shared" ca="1" si="72"/>
        <v>608.95438023546524</v>
      </c>
      <c r="R154" s="55">
        <f t="shared" ca="1" si="73"/>
        <v>639.40209924723843</v>
      </c>
      <c r="S154" s="55"/>
      <c r="V154" s="7">
        <v>11</v>
      </c>
      <c r="W154" s="55">
        <v>0.9</v>
      </c>
      <c r="X154" s="55">
        <v>1</v>
      </c>
      <c r="Y154" s="55">
        <v>1</v>
      </c>
      <c r="Z154" s="55">
        <v>1</v>
      </c>
      <c r="AA154" s="55">
        <v>1</v>
      </c>
      <c r="AB154" s="55">
        <v>0.95</v>
      </c>
      <c r="AC154" s="55">
        <v>1</v>
      </c>
      <c r="AD154" s="55">
        <v>1</v>
      </c>
      <c r="AE154" s="55">
        <v>1</v>
      </c>
      <c r="AF154" s="55">
        <v>1</v>
      </c>
      <c r="AG154" s="55">
        <v>1</v>
      </c>
      <c r="AH154" s="55">
        <v>1</v>
      </c>
      <c r="AI154" s="55">
        <v>1</v>
      </c>
      <c r="AJ154" s="55">
        <v>1</v>
      </c>
      <c r="AK154" s="55">
        <v>1</v>
      </c>
      <c r="AL154" s="55">
        <v>1</v>
      </c>
      <c r="AM154" s="55">
        <v>1</v>
      </c>
      <c r="AN154" s="55">
        <v>1</v>
      </c>
      <c r="AO154" s="55">
        <v>1</v>
      </c>
      <c r="AP154" s="55">
        <v>1</v>
      </c>
      <c r="AQ154" s="55">
        <v>1</v>
      </c>
      <c r="AR154" s="55">
        <v>1</v>
      </c>
      <c r="AS154" s="55">
        <v>1</v>
      </c>
      <c r="AT154" s="55">
        <v>1</v>
      </c>
      <c r="AU154" s="55">
        <v>1</v>
      </c>
      <c r="AV154" s="55">
        <v>1</v>
      </c>
      <c r="AX154" s="7">
        <v>11</v>
      </c>
      <c r="AY154" s="52">
        <f t="shared" si="32"/>
        <v>0</v>
      </c>
      <c r="AZ154" s="52">
        <f t="shared" si="33"/>
        <v>0</v>
      </c>
      <c r="BA154" s="52">
        <f t="shared" si="34"/>
        <v>0</v>
      </c>
      <c r="BB154" s="52">
        <f t="shared" si="35"/>
        <v>0</v>
      </c>
      <c r="BC154" s="52">
        <f t="shared" si="36"/>
        <v>2266.4845212022178</v>
      </c>
      <c r="BD154" s="52">
        <f t="shared" si="37"/>
        <v>4681.8640092942451</v>
      </c>
      <c r="BE154" s="52">
        <f t="shared" si="38"/>
        <v>0</v>
      </c>
      <c r="BF154" s="52">
        <f t="shared" si="39"/>
        <v>5721.8802836771902</v>
      </c>
      <c r="BG154" s="52">
        <f t="shared" si="40"/>
        <v>0</v>
      </c>
      <c r="BH154" s="52">
        <f t="shared" si="41"/>
        <v>0</v>
      </c>
      <c r="BI154" s="52">
        <f t="shared" si="42"/>
        <v>0</v>
      </c>
      <c r="BJ154" s="52">
        <f t="shared" si="43"/>
        <v>0</v>
      </c>
      <c r="BK154" s="52">
        <f t="shared" si="44"/>
        <v>0</v>
      </c>
      <c r="BL154" s="52">
        <f t="shared" si="45"/>
        <v>0</v>
      </c>
      <c r="BM154" s="52">
        <f t="shared" si="46"/>
        <v>0.49833000004830913</v>
      </c>
      <c r="BN154" s="52">
        <f t="shared" si="47"/>
        <v>4.5864000004446153</v>
      </c>
      <c r="BO154" s="52">
        <f t="shared" si="48"/>
        <v>0</v>
      </c>
      <c r="BP154" s="52">
        <f t="shared" si="49"/>
        <v>0</v>
      </c>
      <c r="BQ154" s="52">
        <f t="shared" si="50"/>
        <v>80.637632231567167</v>
      </c>
      <c r="BR154" s="52">
        <f t="shared" si="51"/>
        <v>0</v>
      </c>
      <c r="BS154" s="52">
        <f t="shared" si="52"/>
        <v>0</v>
      </c>
      <c r="BT154" s="52">
        <f t="shared" si="53"/>
        <v>0</v>
      </c>
      <c r="BU154" s="52">
        <f t="shared" si="54"/>
        <v>0</v>
      </c>
      <c r="BV154" s="52">
        <f t="shared" si="55"/>
        <v>0</v>
      </c>
      <c r="BW154" s="52">
        <f t="shared" si="56"/>
        <v>0</v>
      </c>
      <c r="BX154" s="52">
        <f t="shared" si="57"/>
        <v>0</v>
      </c>
      <c r="BY154" s="52">
        <f t="shared" si="31"/>
        <v>12755.951176405712</v>
      </c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7">
        <v>11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0</v>
      </c>
      <c r="DI154" s="55">
        <f ca="1"/>
        <v>167946.50302108433</v>
      </c>
      <c r="DJ154" s="55">
        <f ca="1"/>
        <v>324453.17584409117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0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0</v>
      </c>
      <c r="DT154" s="55">
        <f ca="1"/>
        <v>324.71712003147877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ca="1"/>
        <v>0</v>
      </c>
      <c r="EE154" s="55">
        <f t="shared" ca="1" si="58"/>
        <v>492724.39598520694</v>
      </c>
    </row>
    <row r="155" spans="2:135" x14ac:dyDescent="0.3">
      <c r="B155" s="7">
        <v>7</v>
      </c>
      <c r="C155" s="17" t="s">
        <v>33</v>
      </c>
      <c r="D155" s="55">
        <f t="shared" ca="1" si="59"/>
        <v>4182.8908808708766</v>
      </c>
      <c r="E155" s="55">
        <f t="shared" ca="1" si="60"/>
        <v>4186.1813795737771</v>
      </c>
      <c r="F155" s="55">
        <f t="shared" ca="1" si="61"/>
        <v>4395.4904485524648</v>
      </c>
      <c r="G155" s="55">
        <f t="shared" ca="1" si="62"/>
        <v>4615.2649709800889</v>
      </c>
      <c r="H155" s="55">
        <f t="shared" ca="1" si="63"/>
        <v>4846.0282195290965</v>
      </c>
      <c r="I155" s="55">
        <f t="shared" ca="1" si="64"/>
        <v>5088.3296305055474</v>
      </c>
      <c r="J155" s="55">
        <f t="shared" ca="1" si="65"/>
        <v>5342.746112030828</v>
      </c>
      <c r="K155" s="55">
        <f t="shared" ca="1" si="66"/>
        <v>5609.8834176323699</v>
      </c>
      <c r="L155" s="55">
        <f t="shared" ca="1" si="67"/>
        <v>5890.3775885139894</v>
      </c>
      <c r="M155" s="55">
        <f t="shared" ca="1" si="68"/>
        <v>6184.896467939685</v>
      </c>
      <c r="N155" s="55">
        <f t="shared" ca="1" si="69"/>
        <v>6550.0809596185345</v>
      </c>
      <c r="O155" s="55">
        <f t="shared" ca="1" si="70"/>
        <v>6582.5254892688326</v>
      </c>
      <c r="P155" s="55">
        <f t="shared" ca="1" si="71"/>
        <v>6911.6517637322759</v>
      </c>
      <c r="Q155" s="55">
        <f t="shared" ca="1" si="72"/>
        <v>7257.2343519188862</v>
      </c>
      <c r="R155" s="55">
        <f t="shared" ca="1" si="73"/>
        <v>7620.0960695148315</v>
      </c>
      <c r="S155" s="55"/>
      <c r="V155" s="7">
        <v>12</v>
      </c>
      <c r="W155" s="55">
        <v>0.9</v>
      </c>
      <c r="X155" s="55">
        <v>1</v>
      </c>
      <c r="Y155" s="55">
        <v>1</v>
      </c>
      <c r="Z155" s="55">
        <v>1</v>
      </c>
      <c r="AA155" s="55">
        <v>1</v>
      </c>
      <c r="AB155" s="55">
        <v>0.95</v>
      </c>
      <c r="AC155" s="55">
        <v>1</v>
      </c>
      <c r="AD155" s="55">
        <v>1</v>
      </c>
      <c r="AE155" s="55">
        <v>1</v>
      </c>
      <c r="AF155" s="55">
        <v>1</v>
      </c>
      <c r="AG155" s="55">
        <v>1</v>
      </c>
      <c r="AH155" s="55">
        <v>1</v>
      </c>
      <c r="AI155" s="55">
        <v>1</v>
      </c>
      <c r="AJ155" s="55">
        <v>1</v>
      </c>
      <c r="AK155" s="55">
        <v>1</v>
      </c>
      <c r="AL155" s="55">
        <v>1</v>
      </c>
      <c r="AM155" s="55">
        <v>1</v>
      </c>
      <c r="AN155" s="55">
        <v>1</v>
      </c>
      <c r="AO155" s="55">
        <v>1</v>
      </c>
      <c r="AP155" s="55">
        <v>1</v>
      </c>
      <c r="AQ155" s="55">
        <v>1</v>
      </c>
      <c r="AR155" s="55">
        <v>1</v>
      </c>
      <c r="AS155" s="55">
        <v>1</v>
      </c>
      <c r="AT155" s="55">
        <v>1</v>
      </c>
      <c r="AU155" s="55">
        <v>1</v>
      </c>
      <c r="AV155" s="55">
        <v>1</v>
      </c>
      <c r="AX155" s="7">
        <v>12</v>
      </c>
      <c r="AY155" s="52">
        <f t="shared" si="32"/>
        <v>4119.4559790918611</v>
      </c>
      <c r="AZ155" s="52">
        <f t="shared" si="33"/>
        <v>3.0489201643343207</v>
      </c>
      <c r="BA155" s="52">
        <f t="shared" si="34"/>
        <v>0</v>
      </c>
      <c r="BB155" s="52">
        <f t="shared" si="35"/>
        <v>0</v>
      </c>
      <c r="BC155" s="52">
        <f t="shared" si="36"/>
        <v>240.22573393349057</v>
      </c>
      <c r="BD155" s="52">
        <f t="shared" si="37"/>
        <v>496.23291365508379</v>
      </c>
      <c r="BE155" s="52">
        <f t="shared" si="38"/>
        <v>0</v>
      </c>
      <c r="BF155" s="52">
        <f t="shared" si="39"/>
        <v>3014.6226285503185</v>
      </c>
      <c r="BG155" s="52">
        <f t="shared" si="40"/>
        <v>353.33532895621056</v>
      </c>
      <c r="BH155" s="52">
        <f t="shared" si="41"/>
        <v>0</v>
      </c>
      <c r="BI155" s="52">
        <f t="shared" si="42"/>
        <v>954.06860063665738</v>
      </c>
      <c r="BJ155" s="52">
        <f t="shared" si="43"/>
        <v>4808.7835300040651</v>
      </c>
      <c r="BK155" s="52">
        <f t="shared" si="44"/>
        <v>0</v>
      </c>
      <c r="BL155" s="52">
        <f t="shared" si="45"/>
        <v>0</v>
      </c>
      <c r="BM155" s="52">
        <f t="shared" si="46"/>
        <v>5.2809749990764904E-2</v>
      </c>
      <c r="BN155" s="52">
        <f t="shared" si="47"/>
        <v>0.485741778395056</v>
      </c>
      <c r="BO155" s="52">
        <f t="shared" si="48"/>
        <v>0</v>
      </c>
      <c r="BP155" s="52">
        <f t="shared" si="49"/>
        <v>26016.769219000325</v>
      </c>
      <c r="BQ155" s="52">
        <f t="shared" si="50"/>
        <v>1559.8694842397181</v>
      </c>
      <c r="BR155" s="52">
        <f t="shared" si="51"/>
        <v>0</v>
      </c>
      <c r="BS155" s="52">
        <f t="shared" si="52"/>
        <v>0</v>
      </c>
      <c r="BT155" s="52">
        <f t="shared" si="53"/>
        <v>0</v>
      </c>
      <c r="BU155" s="52">
        <f t="shared" si="54"/>
        <v>0</v>
      </c>
      <c r="BV155" s="52">
        <f t="shared" si="55"/>
        <v>0</v>
      </c>
      <c r="BW155" s="52">
        <f t="shared" si="56"/>
        <v>0</v>
      </c>
      <c r="BX155" s="52">
        <f t="shared" si="57"/>
        <v>0</v>
      </c>
      <c r="BY155" s="52">
        <f t="shared" si="31"/>
        <v>41566.950889760446</v>
      </c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7">
        <v>12</v>
      </c>
      <c r="DE155" s="55">
        <f ca="1"/>
        <v>389700.53562209004</v>
      </c>
      <c r="DF155" s="55">
        <f ca="1"/>
        <v>307.94093659776638</v>
      </c>
      <c r="DG155" s="55">
        <f ca="1"/>
        <v>0</v>
      </c>
      <c r="DH155" s="55">
        <f ca="1"/>
        <v>0</v>
      </c>
      <c r="DI155" s="55">
        <f ca="1"/>
        <v>17800.726884471649</v>
      </c>
      <c r="DJ155" s="55">
        <f ca="1"/>
        <v>34388.940916297302</v>
      </c>
      <c r="DK155" s="55">
        <f ca="1"/>
        <v>0</v>
      </c>
      <c r="DL155" s="55">
        <f ca="1"/>
        <v>0</v>
      </c>
      <c r="DM155" s="55">
        <f ca="1"/>
        <v>27348.154461210699</v>
      </c>
      <c r="DN155" s="55">
        <f ca="1"/>
        <v>0</v>
      </c>
      <c r="DO155" s="55">
        <f ca="1"/>
        <v>0</v>
      </c>
      <c r="DP155" s="55">
        <f ca="1"/>
        <v>269772.75603322807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34.390517910369965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ca="1"/>
        <v>0</v>
      </c>
      <c r="EE155" s="55">
        <f t="shared" ca="1" si="58"/>
        <v>739353.44537180592</v>
      </c>
    </row>
    <row r="156" spans="2:135" x14ac:dyDescent="0.3">
      <c r="B156" s="7">
        <v>8</v>
      </c>
      <c r="C156" s="17" t="s">
        <v>34</v>
      </c>
      <c r="D156" s="55">
        <f t="shared" ca="1" si="59"/>
        <v>837984.76964632422</v>
      </c>
      <c r="E156" s="55">
        <f t="shared" ca="1" si="60"/>
        <v>260449.58618159822</v>
      </c>
      <c r="F156" s="55">
        <f t="shared" ca="1" si="61"/>
        <v>273472.06549067813</v>
      </c>
      <c r="G156" s="55">
        <f t="shared" ca="1" si="62"/>
        <v>287145.66876521194</v>
      </c>
      <c r="H156" s="55">
        <f t="shared" ca="1" si="63"/>
        <v>301502.95220347255</v>
      </c>
      <c r="I156" s="55">
        <f t="shared" ca="1" si="64"/>
        <v>316578.09981364635</v>
      </c>
      <c r="J156" s="55">
        <f t="shared" ca="1" si="65"/>
        <v>332407.00480432861</v>
      </c>
      <c r="K156" s="55">
        <f t="shared" ca="1" si="66"/>
        <v>349027.3550445452</v>
      </c>
      <c r="L156" s="55">
        <f t="shared" ca="1" si="67"/>
        <v>366478.7227967722</v>
      </c>
      <c r="M156" s="55">
        <f t="shared" ca="1" si="68"/>
        <v>384802.65893661091</v>
      </c>
      <c r="N156" s="55">
        <f t="shared" ca="1" si="69"/>
        <v>931880.15842137008</v>
      </c>
      <c r="O156" s="55">
        <f t="shared" ca="1" si="70"/>
        <v>390289.25543567626</v>
      </c>
      <c r="P156" s="55">
        <f t="shared" ca="1" si="71"/>
        <v>409803.71820745984</v>
      </c>
      <c r="Q156" s="55">
        <f t="shared" ca="1" si="72"/>
        <v>430293.90411783301</v>
      </c>
      <c r="R156" s="55">
        <f t="shared" ca="1" si="73"/>
        <v>451808.59932372451</v>
      </c>
      <c r="S156" s="55"/>
      <c r="V156" s="7">
        <v>13</v>
      </c>
      <c r="W156" s="55">
        <v>0.9</v>
      </c>
      <c r="X156" s="55">
        <v>1</v>
      </c>
      <c r="Y156" s="55">
        <v>1</v>
      </c>
      <c r="Z156" s="55">
        <v>1</v>
      </c>
      <c r="AA156" s="55">
        <v>1</v>
      </c>
      <c r="AB156" s="55">
        <v>0.95</v>
      </c>
      <c r="AC156" s="55">
        <v>1</v>
      </c>
      <c r="AD156" s="55">
        <v>1</v>
      </c>
      <c r="AE156" s="55">
        <v>1</v>
      </c>
      <c r="AF156" s="55">
        <v>1</v>
      </c>
      <c r="AG156" s="55">
        <v>1</v>
      </c>
      <c r="AH156" s="55">
        <v>1</v>
      </c>
      <c r="AI156" s="55">
        <v>1</v>
      </c>
      <c r="AJ156" s="55">
        <v>1</v>
      </c>
      <c r="AK156" s="55">
        <v>1</v>
      </c>
      <c r="AL156" s="55">
        <v>1</v>
      </c>
      <c r="AM156" s="55">
        <v>1</v>
      </c>
      <c r="AN156" s="55">
        <v>1</v>
      </c>
      <c r="AO156" s="55">
        <v>1</v>
      </c>
      <c r="AP156" s="55">
        <v>1</v>
      </c>
      <c r="AQ156" s="55">
        <v>1</v>
      </c>
      <c r="AR156" s="55">
        <v>1</v>
      </c>
      <c r="AS156" s="55">
        <v>1</v>
      </c>
      <c r="AT156" s="55">
        <v>1</v>
      </c>
      <c r="AU156" s="55">
        <v>1</v>
      </c>
      <c r="AV156" s="55">
        <v>1</v>
      </c>
      <c r="AX156" s="7">
        <v>13</v>
      </c>
      <c r="AY156" s="52">
        <f t="shared" si="32"/>
        <v>187.55545728340655</v>
      </c>
      <c r="AZ156" s="52">
        <f t="shared" si="33"/>
        <v>0.13881483795801008</v>
      </c>
      <c r="BA156" s="52">
        <f t="shared" si="34"/>
        <v>0</v>
      </c>
      <c r="BB156" s="52">
        <f t="shared" si="35"/>
        <v>0</v>
      </c>
      <c r="BC156" s="52">
        <f t="shared" si="36"/>
        <v>10.9372809412954</v>
      </c>
      <c r="BD156" s="52">
        <f t="shared" si="37"/>
        <v>22.593078196412964</v>
      </c>
      <c r="BE156" s="52">
        <f t="shared" si="38"/>
        <v>0</v>
      </c>
      <c r="BF156" s="52">
        <f t="shared" si="39"/>
        <v>137.25329962382628</v>
      </c>
      <c r="BG156" s="52">
        <f t="shared" si="40"/>
        <v>16.087068177244927</v>
      </c>
      <c r="BH156" s="52">
        <f t="shared" si="41"/>
        <v>0</v>
      </c>
      <c r="BI156" s="52">
        <f t="shared" si="42"/>
        <v>43.437962094175532</v>
      </c>
      <c r="BJ156" s="52">
        <f t="shared" si="43"/>
        <v>218.93997619167422</v>
      </c>
      <c r="BK156" s="52">
        <f t="shared" si="44"/>
        <v>0</v>
      </c>
      <c r="BL156" s="52">
        <f t="shared" si="45"/>
        <v>0</v>
      </c>
      <c r="BM156" s="52">
        <f t="shared" si="46"/>
        <v>2.4034500014372424E-3</v>
      </c>
      <c r="BN156" s="52">
        <f t="shared" si="47"/>
        <v>2.2160250013251639E-2</v>
      </c>
      <c r="BO156" s="52">
        <f t="shared" si="48"/>
        <v>0</v>
      </c>
      <c r="BP156" s="52">
        <f t="shared" si="49"/>
        <v>1184.522197083334</v>
      </c>
      <c r="BQ156" s="52">
        <f t="shared" si="50"/>
        <v>71.019580232419088</v>
      </c>
      <c r="BR156" s="52">
        <f t="shared" si="51"/>
        <v>0</v>
      </c>
      <c r="BS156" s="52">
        <f t="shared" si="52"/>
        <v>0</v>
      </c>
      <c r="BT156" s="52">
        <f t="shared" si="53"/>
        <v>0</v>
      </c>
      <c r="BU156" s="52">
        <f t="shared" si="54"/>
        <v>0</v>
      </c>
      <c r="BV156" s="52">
        <f t="shared" si="55"/>
        <v>0</v>
      </c>
      <c r="BW156" s="52">
        <f t="shared" si="56"/>
        <v>0</v>
      </c>
      <c r="BX156" s="52">
        <f t="shared" si="57"/>
        <v>0</v>
      </c>
      <c r="BY156" s="52">
        <f t="shared" si="31"/>
        <v>1892.5092783617617</v>
      </c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7">
        <v>13</v>
      </c>
      <c r="DE156" s="55">
        <f ca="1"/>
        <v>17742.746259010259</v>
      </c>
      <c r="DF156" s="55">
        <f ca="1"/>
        <v>14.020298633759019</v>
      </c>
      <c r="DG156" s="55">
        <f ca="1"/>
        <v>0</v>
      </c>
      <c r="DH156" s="55">
        <f ca="1"/>
        <v>0</v>
      </c>
      <c r="DI156" s="55">
        <f ca="1"/>
        <v>810.45251774998906</v>
      </c>
      <c r="DJ156" s="55">
        <f ca="1"/>
        <v>1565.7003190114183</v>
      </c>
      <c r="DK156" s="55">
        <f ca="1"/>
        <v>0</v>
      </c>
      <c r="DL156" s="55">
        <f ca="1"/>
        <v>0</v>
      </c>
      <c r="DM156" s="55">
        <f ca="1"/>
        <v>1245.1390769187574</v>
      </c>
      <c r="DN156" s="55">
        <f ca="1"/>
        <v>0</v>
      </c>
      <c r="DO156" s="55">
        <f ca="1"/>
        <v>0</v>
      </c>
      <c r="DP156" s="55">
        <f ca="1"/>
        <v>12282.532664352924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1.5689457009382159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ca="1"/>
        <v>0</v>
      </c>
      <c r="EE156" s="55">
        <f t="shared" ca="1" si="58"/>
        <v>33662.160081378046</v>
      </c>
    </row>
    <row r="157" spans="2:135" x14ac:dyDescent="0.3">
      <c r="B157" s="7">
        <v>9</v>
      </c>
      <c r="C157" s="17" t="s">
        <v>3</v>
      </c>
      <c r="D157" s="55">
        <f t="shared" ca="1" si="59"/>
        <v>18905.232141827273</v>
      </c>
      <c r="E157" s="55">
        <f t="shared" ca="1" si="60"/>
        <v>13042.253770260619</v>
      </c>
      <c r="F157" s="55">
        <f t="shared" ca="1" si="61"/>
        <v>13694.366458773648</v>
      </c>
      <c r="G157" s="55">
        <f t="shared" ca="1" si="62"/>
        <v>14379.084781712329</v>
      </c>
      <c r="H157" s="55">
        <f t="shared" ca="1" si="63"/>
        <v>15098.039020797951</v>
      </c>
      <c r="I157" s="55">
        <f t="shared" ca="1" si="64"/>
        <v>15852.940971837847</v>
      </c>
      <c r="J157" s="55">
        <f t="shared" ca="1" si="65"/>
        <v>16645.588020429735</v>
      </c>
      <c r="K157" s="55">
        <f t="shared" ca="1" si="66"/>
        <v>17477.867421451214</v>
      </c>
      <c r="L157" s="55">
        <f t="shared" ca="1" si="67"/>
        <v>18351.76079252379</v>
      </c>
      <c r="M157" s="55">
        <f t="shared" ca="1" si="68"/>
        <v>19269.348832149975</v>
      </c>
      <c r="N157" s="55">
        <f t="shared" ca="1" si="69"/>
        <v>25315.852413014956</v>
      </c>
      <c r="O157" s="55">
        <f t="shared" ca="1" si="70"/>
        <v>19544.095223434128</v>
      </c>
      <c r="P157" s="55">
        <f t="shared" ca="1" si="71"/>
        <v>20521.299984605841</v>
      </c>
      <c r="Q157" s="55">
        <f t="shared" ca="1" si="72"/>
        <v>21547.364983836123</v>
      </c>
      <c r="R157" s="55">
        <f t="shared" ca="1" si="73"/>
        <v>22624.733233027935</v>
      </c>
      <c r="S157" s="55"/>
      <c r="V157" s="7">
        <v>14</v>
      </c>
      <c r="W157" s="55">
        <v>0.9</v>
      </c>
      <c r="X157" s="55">
        <v>1</v>
      </c>
      <c r="Y157" s="55">
        <v>1</v>
      </c>
      <c r="Z157" s="55">
        <v>1</v>
      </c>
      <c r="AA157" s="55">
        <v>1</v>
      </c>
      <c r="AB157" s="55">
        <v>0.95</v>
      </c>
      <c r="AC157" s="55">
        <v>1</v>
      </c>
      <c r="AD157" s="55">
        <v>1</v>
      </c>
      <c r="AE157" s="55">
        <v>1</v>
      </c>
      <c r="AF157" s="55">
        <v>1</v>
      </c>
      <c r="AG157" s="55">
        <v>1</v>
      </c>
      <c r="AH157" s="55">
        <v>1</v>
      </c>
      <c r="AI157" s="55">
        <v>1</v>
      </c>
      <c r="AJ157" s="55">
        <v>1</v>
      </c>
      <c r="AK157" s="55">
        <v>1</v>
      </c>
      <c r="AL157" s="55">
        <v>1</v>
      </c>
      <c r="AM157" s="55">
        <v>1</v>
      </c>
      <c r="AN157" s="55">
        <v>1</v>
      </c>
      <c r="AO157" s="55">
        <v>1</v>
      </c>
      <c r="AP157" s="55">
        <v>1</v>
      </c>
      <c r="AQ157" s="55">
        <v>1</v>
      </c>
      <c r="AR157" s="55">
        <v>1</v>
      </c>
      <c r="AS157" s="55">
        <v>1</v>
      </c>
      <c r="AT157" s="55">
        <v>1</v>
      </c>
      <c r="AU157" s="55">
        <v>1</v>
      </c>
      <c r="AV157" s="55">
        <v>1</v>
      </c>
      <c r="AX157" s="7">
        <v>14</v>
      </c>
      <c r="AY157" s="52">
        <f t="shared" si="32"/>
        <v>11952.595228491626</v>
      </c>
      <c r="AZ157" s="52">
        <f t="shared" si="33"/>
        <v>8.84643719806874</v>
      </c>
      <c r="BA157" s="52">
        <f t="shared" si="34"/>
        <v>0</v>
      </c>
      <c r="BB157" s="52">
        <f t="shared" si="35"/>
        <v>0</v>
      </c>
      <c r="BC157" s="52">
        <f t="shared" si="36"/>
        <v>588.27336005881807</v>
      </c>
      <c r="BD157" s="52">
        <f t="shared" si="37"/>
        <v>1215.1928883368378</v>
      </c>
      <c r="BE157" s="52">
        <f t="shared" si="38"/>
        <v>0</v>
      </c>
      <c r="BF157" s="52">
        <f t="shared" si="39"/>
        <v>10882.977777063999</v>
      </c>
      <c r="BG157" s="52">
        <f t="shared" si="40"/>
        <v>679.39971622815426</v>
      </c>
      <c r="BH157" s="52">
        <f t="shared" si="41"/>
        <v>0</v>
      </c>
      <c r="BI157" s="52">
        <f t="shared" si="42"/>
        <v>279.14427716421011</v>
      </c>
      <c r="BJ157" s="52">
        <f t="shared" si="43"/>
        <v>22485.813776585575</v>
      </c>
      <c r="BK157" s="52">
        <f t="shared" si="44"/>
        <v>0</v>
      </c>
      <c r="BL157" s="52">
        <f t="shared" si="45"/>
        <v>0</v>
      </c>
      <c r="BM157" s="52">
        <f t="shared" si="46"/>
        <v>0.12936623759323843</v>
      </c>
      <c r="BN157" s="52">
        <f t="shared" si="47"/>
        <v>1.1895018207847121</v>
      </c>
      <c r="BO157" s="52">
        <f t="shared" si="48"/>
        <v>0</v>
      </c>
      <c r="BP157" s="52">
        <f t="shared" si="49"/>
        <v>987.73120916866537</v>
      </c>
      <c r="BQ157" s="52">
        <f t="shared" si="50"/>
        <v>7293.930893019864</v>
      </c>
      <c r="BR157" s="52">
        <f t="shared" si="51"/>
        <v>0</v>
      </c>
      <c r="BS157" s="52">
        <f t="shared" si="52"/>
        <v>0</v>
      </c>
      <c r="BT157" s="52">
        <f t="shared" si="53"/>
        <v>0</v>
      </c>
      <c r="BU157" s="52">
        <f t="shared" si="54"/>
        <v>0</v>
      </c>
      <c r="BV157" s="52">
        <f t="shared" si="55"/>
        <v>0</v>
      </c>
      <c r="BW157" s="52">
        <f t="shared" si="56"/>
        <v>0</v>
      </c>
      <c r="BX157" s="52">
        <f t="shared" si="57"/>
        <v>0</v>
      </c>
      <c r="BY157" s="52">
        <f t="shared" si="31"/>
        <v>56375.224431374198</v>
      </c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7">
        <v>14</v>
      </c>
      <c r="DE157" s="55">
        <f ca="1"/>
        <v>1130715.5086153077</v>
      </c>
      <c r="DF157" s="55">
        <f ca="1"/>
        <v>893.49015700494272</v>
      </c>
      <c r="DG157" s="55">
        <f ca="1"/>
        <v>0</v>
      </c>
      <c r="DH157" s="55">
        <f ca="1"/>
        <v>0</v>
      </c>
      <c r="DI157" s="55">
        <f ca="1"/>
        <v>43591.055980358418</v>
      </c>
      <c r="DJ157" s="55">
        <f ca="1"/>
        <v>84212.867161742848</v>
      </c>
      <c r="DK157" s="55">
        <f ca="1"/>
        <v>0</v>
      </c>
      <c r="DL157" s="55">
        <f ca="1"/>
        <v>0</v>
      </c>
      <c r="DM157" s="55">
        <f ca="1"/>
        <v>52585.538036059144</v>
      </c>
      <c r="DN157" s="55">
        <f ca="1"/>
        <v>0</v>
      </c>
      <c r="DO157" s="55">
        <f ca="1"/>
        <v>0</v>
      </c>
      <c r="DP157" s="55">
        <f ca="1"/>
        <v>1261454.1528664508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84.21672891155761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ca="1"/>
        <v>0</v>
      </c>
      <c r="EE157" s="55">
        <f t="shared" ca="1" si="58"/>
        <v>2573536.829545836</v>
      </c>
    </row>
    <row r="158" spans="2:135" x14ac:dyDescent="0.3">
      <c r="B158" s="7">
        <v>10</v>
      </c>
      <c r="C158" s="17" t="s">
        <v>4</v>
      </c>
      <c r="D158" s="55">
        <f t="shared" ca="1" si="59"/>
        <v>230736.1392174444</v>
      </c>
      <c r="E158" s="55">
        <f t="shared" ca="1" si="60"/>
        <v>121821.22359852059</v>
      </c>
      <c r="F158" s="55">
        <f t="shared" ca="1" si="61"/>
        <v>127912.28477844663</v>
      </c>
      <c r="G158" s="55">
        <f t="shared" ca="1" si="62"/>
        <v>134307.89901736903</v>
      </c>
      <c r="H158" s="55">
        <f t="shared" ca="1" si="63"/>
        <v>141023.29396823741</v>
      </c>
      <c r="I158" s="55">
        <f t="shared" ca="1" si="64"/>
        <v>148074.4586666493</v>
      </c>
      <c r="J158" s="55">
        <f t="shared" ca="1" si="65"/>
        <v>155478.18159998173</v>
      </c>
      <c r="K158" s="55">
        <f t="shared" ca="1" si="66"/>
        <v>163252.09067998087</v>
      </c>
      <c r="L158" s="55">
        <f t="shared" ca="1" si="67"/>
        <v>171414.69521397995</v>
      </c>
      <c r="M158" s="55">
        <f t="shared" ca="1" si="68"/>
        <v>179985.42997467908</v>
      </c>
      <c r="N158" s="55">
        <f t="shared" ca="1" si="69"/>
        <v>286601.56356290361</v>
      </c>
      <c r="O158" s="55">
        <f t="shared" ca="1" si="70"/>
        <v>182551.69974306892</v>
      </c>
      <c r="P158" s="55">
        <f t="shared" ca="1" si="71"/>
        <v>191679.28473022237</v>
      </c>
      <c r="Q158" s="55">
        <f t="shared" ca="1" si="72"/>
        <v>201263.24896673337</v>
      </c>
      <c r="R158" s="55">
        <f t="shared" ca="1" si="73"/>
        <v>211326.41141507015</v>
      </c>
      <c r="S158" s="55"/>
      <c r="V158" s="7">
        <v>15</v>
      </c>
      <c r="W158" s="55">
        <v>0.9</v>
      </c>
      <c r="X158" s="55">
        <v>1</v>
      </c>
      <c r="Y158" s="55">
        <v>1</v>
      </c>
      <c r="Z158" s="55">
        <v>1</v>
      </c>
      <c r="AA158" s="55">
        <v>1</v>
      </c>
      <c r="AB158" s="55">
        <v>0.95</v>
      </c>
      <c r="AC158" s="55">
        <v>1</v>
      </c>
      <c r="AD158" s="55">
        <v>1</v>
      </c>
      <c r="AE158" s="55">
        <v>1</v>
      </c>
      <c r="AF158" s="55">
        <v>1</v>
      </c>
      <c r="AG158" s="55">
        <v>1</v>
      </c>
      <c r="AH158" s="55">
        <v>1</v>
      </c>
      <c r="AI158" s="55">
        <v>1</v>
      </c>
      <c r="AJ158" s="55">
        <v>1</v>
      </c>
      <c r="AK158" s="55">
        <v>1</v>
      </c>
      <c r="AL158" s="55">
        <v>1</v>
      </c>
      <c r="AM158" s="55">
        <v>1</v>
      </c>
      <c r="AN158" s="55">
        <v>1</v>
      </c>
      <c r="AO158" s="55">
        <v>1</v>
      </c>
      <c r="AP158" s="55">
        <v>1</v>
      </c>
      <c r="AQ158" s="55">
        <v>1</v>
      </c>
      <c r="AR158" s="55">
        <v>1</v>
      </c>
      <c r="AS158" s="55">
        <v>1</v>
      </c>
      <c r="AT158" s="55">
        <v>1</v>
      </c>
      <c r="AU158" s="55">
        <v>1</v>
      </c>
      <c r="AV158" s="55">
        <v>1</v>
      </c>
      <c r="AX158" s="7">
        <v>15</v>
      </c>
      <c r="AY158" s="52">
        <f t="shared" si="32"/>
        <v>1150.5825112493526</v>
      </c>
      <c r="AZ158" s="52">
        <f t="shared" si="33"/>
        <v>0.85157706179098303</v>
      </c>
      <c r="BA158" s="52">
        <f t="shared" si="34"/>
        <v>0</v>
      </c>
      <c r="BB158" s="52">
        <f t="shared" si="35"/>
        <v>0</v>
      </c>
      <c r="BC158" s="52">
        <f t="shared" si="36"/>
        <v>56.628458252707468</v>
      </c>
      <c r="BD158" s="52">
        <f t="shared" si="37"/>
        <v>116.97707977035201</v>
      </c>
      <c r="BE158" s="52">
        <f t="shared" si="38"/>
        <v>0</v>
      </c>
      <c r="BF158" s="52">
        <f t="shared" si="39"/>
        <v>1047.618836148361</v>
      </c>
      <c r="BG158" s="52">
        <f t="shared" si="40"/>
        <v>65.40047720166632</v>
      </c>
      <c r="BH158" s="52">
        <f t="shared" si="41"/>
        <v>0</v>
      </c>
      <c r="BI158" s="52">
        <f t="shared" si="42"/>
        <v>26.871028203486855</v>
      </c>
      <c r="BJ158" s="52">
        <f t="shared" si="43"/>
        <v>2164.5327723027385</v>
      </c>
      <c r="BK158" s="52">
        <f t="shared" si="44"/>
        <v>0</v>
      </c>
      <c r="BL158" s="52">
        <f t="shared" si="45"/>
        <v>0</v>
      </c>
      <c r="BM158" s="52">
        <f t="shared" si="46"/>
        <v>1.2453072663597145E-2</v>
      </c>
      <c r="BN158" s="52">
        <f t="shared" si="47"/>
        <v>0.11450400289807516</v>
      </c>
      <c r="BO158" s="52">
        <f t="shared" si="48"/>
        <v>0</v>
      </c>
      <c r="BP158" s="52">
        <f t="shared" si="49"/>
        <v>95.081129536739752</v>
      </c>
      <c r="BQ158" s="52">
        <f t="shared" si="50"/>
        <v>702.12946768456425</v>
      </c>
      <c r="BR158" s="52">
        <f t="shared" si="51"/>
        <v>0</v>
      </c>
      <c r="BS158" s="52">
        <f t="shared" si="52"/>
        <v>0</v>
      </c>
      <c r="BT158" s="52">
        <f t="shared" si="53"/>
        <v>0</v>
      </c>
      <c r="BU158" s="52">
        <f t="shared" si="54"/>
        <v>0</v>
      </c>
      <c r="BV158" s="52">
        <f t="shared" si="55"/>
        <v>0</v>
      </c>
      <c r="BW158" s="52">
        <f t="shared" si="56"/>
        <v>0</v>
      </c>
      <c r="BX158" s="52">
        <f t="shared" si="57"/>
        <v>0</v>
      </c>
      <c r="BY158" s="52">
        <f t="shared" si="31"/>
        <v>5426.8002944873215</v>
      </c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7">
        <v>15</v>
      </c>
      <c r="DE158" s="55">
        <f ca="1"/>
        <v>108845.10556418875</v>
      </c>
      <c r="DF158" s="55">
        <f ca="1"/>
        <v>86.009283240889289</v>
      </c>
      <c r="DG158" s="55">
        <f ca="1"/>
        <v>0</v>
      </c>
      <c r="DH158" s="55">
        <f ca="1"/>
        <v>0</v>
      </c>
      <c r="DI158" s="55">
        <f ca="1"/>
        <v>4196.1687565256234</v>
      </c>
      <c r="DJ158" s="55">
        <f ca="1"/>
        <v>8106.5116280853936</v>
      </c>
      <c r="DK158" s="55">
        <f ca="1"/>
        <v>0</v>
      </c>
      <c r="DL158" s="55">
        <f ca="1"/>
        <v>0</v>
      </c>
      <c r="DM158" s="55">
        <f ca="1"/>
        <v>5061.9969354089735</v>
      </c>
      <c r="DN158" s="55">
        <f ca="1"/>
        <v>0</v>
      </c>
      <c r="DO158" s="55">
        <f ca="1"/>
        <v>0</v>
      </c>
      <c r="DP158" s="55">
        <f ca="1"/>
        <v>121430.28852618363</v>
      </c>
      <c r="DQ158" s="55">
        <f ca="1"/>
        <v>0</v>
      </c>
      <c r="DR158" s="55">
        <f ca="1"/>
        <v>0</v>
      </c>
      <c r="DS158" s="55">
        <f ca="1"/>
        <v>0</v>
      </c>
      <c r="DT158" s="55">
        <f ca="1"/>
        <v>8.1068834051837211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ca="1"/>
        <v>0</v>
      </c>
      <c r="EE158" s="55">
        <f t="shared" ca="1" si="58"/>
        <v>247734.18757703845</v>
      </c>
    </row>
    <row r="159" spans="2:135" x14ac:dyDescent="0.3">
      <c r="B159" s="7">
        <v>11</v>
      </c>
      <c r="C159" s="17" t="s">
        <v>5</v>
      </c>
      <c r="D159" s="55">
        <f t="shared" ca="1" si="59"/>
        <v>634249.82397341519</v>
      </c>
      <c r="E159" s="55">
        <f t="shared" ca="1" si="60"/>
        <v>492724.39598520694</v>
      </c>
      <c r="F159" s="55">
        <f t="shared" ca="1" si="61"/>
        <v>517360.61578446737</v>
      </c>
      <c r="G159" s="55">
        <f t="shared" ca="1" si="62"/>
        <v>543228.64657369058</v>
      </c>
      <c r="H159" s="55">
        <f t="shared" ca="1" si="63"/>
        <v>570390.07890237577</v>
      </c>
      <c r="I159" s="55">
        <f t="shared" ca="1" si="64"/>
        <v>598909.58284749393</v>
      </c>
      <c r="J159" s="55">
        <f t="shared" ca="1" si="65"/>
        <v>628855.06198986887</v>
      </c>
      <c r="K159" s="55">
        <f t="shared" ca="1" si="66"/>
        <v>660297.81508936221</v>
      </c>
      <c r="L159" s="55">
        <f t="shared" ca="1" si="67"/>
        <v>693312.7058438306</v>
      </c>
      <c r="M159" s="55">
        <f t="shared" ca="1" si="68"/>
        <v>727978.34113602201</v>
      </c>
      <c r="N159" s="55">
        <f t="shared" ca="1" si="69"/>
        <v>908120.68081376003</v>
      </c>
      <c r="O159" s="55">
        <f t="shared" ca="1" si="70"/>
        <v>774780.32979860553</v>
      </c>
      <c r="P159" s="55">
        <f t="shared" ca="1" si="71"/>
        <v>813519.34628853574</v>
      </c>
      <c r="Q159" s="55">
        <f t="shared" ca="1" si="72"/>
        <v>854195.31360296265</v>
      </c>
      <c r="R159" s="55">
        <f t="shared" ca="1" si="73"/>
        <v>896905.07928311068</v>
      </c>
      <c r="S159" s="55"/>
      <c r="V159" s="7">
        <v>16</v>
      </c>
      <c r="W159" s="55">
        <v>0.9</v>
      </c>
      <c r="X159" s="55">
        <v>1</v>
      </c>
      <c r="Y159" s="55">
        <v>1</v>
      </c>
      <c r="Z159" s="55">
        <v>1</v>
      </c>
      <c r="AA159" s="55">
        <v>1</v>
      </c>
      <c r="AB159" s="55">
        <v>0.95</v>
      </c>
      <c r="AC159" s="55">
        <v>1</v>
      </c>
      <c r="AD159" s="55">
        <v>1</v>
      </c>
      <c r="AE159" s="55">
        <v>1</v>
      </c>
      <c r="AF159" s="55">
        <v>1</v>
      </c>
      <c r="AG159" s="55">
        <v>1</v>
      </c>
      <c r="AH159" s="55">
        <v>1</v>
      </c>
      <c r="AI159" s="55">
        <v>1</v>
      </c>
      <c r="AJ159" s="55">
        <v>1</v>
      </c>
      <c r="AK159" s="55">
        <v>1</v>
      </c>
      <c r="AL159" s="55">
        <v>1</v>
      </c>
      <c r="AM159" s="55">
        <v>1</v>
      </c>
      <c r="AN159" s="55">
        <v>1</v>
      </c>
      <c r="AO159" s="55">
        <v>1</v>
      </c>
      <c r="AP159" s="55">
        <v>1</v>
      </c>
      <c r="AQ159" s="55">
        <v>1</v>
      </c>
      <c r="AR159" s="55">
        <v>1</v>
      </c>
      <c r="AS159" s="55">
        <v>1</v>
      </c>
      <c r="AT159" s="55">
        <v>1</v>
      </c>
      <c r="AU159" s="55">
        <v>1</v>
      </c>
      <c r="AV159" s="55">
        <v>1</v>
      </c>
      <c r="AX159" s="7">
        <v>16</v>
      </c>
      <c r="AY159" s="52">
        <f t="shared" si="32"/>
        <v>3.8606371485383533</v>
      </c>
      <c r="AZ159" s="52">
        <f t="shared" si="33"/>
        <v>0.86747160979555005</v>
      </c>
      <c r="BA159" s="52">
        <f t="shared" si="34"/>
        <v>0</v>
      </c>
      <c r="BB159" s="52">
        <f t="shared" si="35"/>
        <v>0</v>
      </c>
      <c r="BC159" s="52">
        <f t="shared" si="36"/>
        <v>150.18719810373747</v>
      </c>
      <c r="BD159" s="52">
        <f t="shared" si="37"/>
        <v>310.24082941651761</v>
      </c>
      <c r="BE159" s="52">
        <f t="shared" si="38"/>
        <v>0</v>
      </c>
      <c r="BF159" s="52">
        <f t="shared" si="39"/>
        <v>323.67802745309831</v>
      </c>
      <c r="BG159" s="52">
        <f t="shared" si="40"/>
        <v>14.705787114499303</v>
      </c>
      <c r="BH159" s="52">
        <f t="shared" si="41"/>
        <v>0</v>
      </c>
      <c r="BI159" s="52">
        <f t="shared" si="42"/>
        <v>47.680466585362602</v>
      </c>
      <c r="BJ159" s="52">
        <f t="shared" si="43"/>
        <v>1842.7589965850677</v>
      </c>
      <c r="BK159" s="52">
        <f t="shared" si="44"/>
        <v>0</v>
      </c>
      <c r="BL159" s="52">
        <f t="shared" si="45"/>
        <v>0</v>
      </c>
      <c r="BM159" s="52">
        <f t="shared" si="46"/>
        <v>3.3027422707025564E-2</v>
      </c>
      <c r="BN159" s="52">
        <f t="shared" si="47"/>
        <v>0.30368185541417636</v>
      </c>
      <c r="BO159" s="52">
        <f t="shared" si="48"/>
        <v>0</v>
      </c>
      <c r="BP159" s="52">
        <f t="shared" si="49"/>
        <v>709.87263229760208</v>
      </c>
      <c r="BQ159" s="52">
        <f t="shared" si="50"/>
        <v>597.75273896367332</v>
      </c>
      <c r="BR159" s="52">
        <f t="shared" si="51"/>
        <v>0</v>
      </c>
      <c r="BS159" s="52">
        <f t="shared" si="52"/>
        <v>0</v>
      </c>
      <c r="BT159" s="52">
        <f t="shared" si="53"/>
        <v>0</v>
      </c>
      <c r="BU159" s="52">
        <f t="shared" si="54"/>
        <v>0</v>
      </c>
      <c r="BV159" s="52">
        <f t="shared" si="55"/>
        <v>0</v>
      </c>
      <c r="BW159" s="52">
        <f t="shared" si="56"/>
        <v>0</v>
      </c>
      <c r="BX159" s="52">
        <f t="shared" si="57"/>
        <v>0</v>
      </c>
      <c r="BY159" s="52">
        <f t="shared" si="31"/>
        <v>4001.9414945560138</v>
      </c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7">
        <v>16</v>
      </c>
      <c r="DE159" s="55">
        <f ca="1"/>
        <v>365.21627425172818</v>
      </c>
      <c r="DF159" s="55">
        <f ca="1"/>
        <v>87.614632589350549</v>
      </c>
      <c r="DG159" s="55">
        <f ca="1"/>
        <v>0</v>
      </c>
      <c r="DH159" s="55">
        <f ca="1"/>
        <v>0</v>
      </c>
      <c r="DI159" s="55">
        <f ca="1"/>
        <v>11128.871379486945</v>
      </c>
      <c r="DJ159" s="55">
        <f ca="1"/>
        <v>21499.689478564669</v>
      </c>
      <c r="DK159" s="55">
        <f ca="1"/>
        <v>0</v>
      </c>
      <c r="DL159" s="55">
        <f ca="1"/>
        <v>0</v>
      </c>
      <c r="DM159" s="55">
        <f ca="1"/>
        <v>1138.2279226622461</v>
      </c>
      <c r="DN159" s="55">
        <f ca="1"/>
        <v>0</v>
      </c>
      <c r="DO159" s="55">
        <f ca="1"/>
        <v>0</v>
      </c>
      <c r="DP159" s="55">
        <f ca="1"/>
        <v>103378.7797084223</v>
      </c>
      <c r="DQ159" s="55">
        <f ca="1"/>
        <v>0</v>
      </c>
      <c r="DR159" s="55">
        <f ca="1"/>
        <v>0</v>
      </c>
      <c r="DS159" s="55">
        <f ca="1"/>
        <v>0</v>
      </c>
      <c r="DT159" s="55">
        <f ca="1"/>
        <v>21.500675363323687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ca="1"/>
        <v>0</v>
      </c>
      <c r="EE159" s="55">
        <f t="shared" ca="1" si="58"/>
        <v>137619.90007134055</v>
      </c>
    </row>
    <row r="160" spans="2:135" x14ac:dyDescent="0.3">
      <c r="B160" s="7">
        <v>12</v>
      </c>
      <c r="C160" s="17" t="s">
        <v>37</v>
      </c>
      <c r="D160" s="55">
        <f t="shared" ca="1" si="59"/>
        <v>780600.98761792644</v>
      </c>
      <c r="E160" s="55">
        <f t="shared" ca="1" si="60"/>
        <v>739353.44537180592</v>
      </c>
      <c r="F160" s="55">
        <f t="shared" ca="1" si="61"/>
        <v>776321.11764039577</v>
      </c>
      <c r="G160" s="55">
        <f t="shared" ca="1" si="62"/>
        <v>815137.17352241615</v>
      </c>
      <c r="H160" s="55">
        <f t="shared" ca="1" si="63"/>
        <v>855894.03219853691</v>
      </c>
      <c r="I160" s="55">
        <f t="shared" ca="1" si="64"/>
        <v>898688.73380846344</v>
      </c>
      <c r="J160" s="55">
        <f t="shared" ca="1" si="65"/>
        <v>943623.17049888673</v>
      </c>
      <c r="K160" s="55">
        <f t="shared" ca="1" si="66"/>
        <v>990804.32902383152</v>
      </c>
      <c r="L160" s="55">
        <f t="shared" ca="1" si="67"/>
        <v>1040344.5454750228</v>
      </c>
      <c r="M160" s="55">
        <f t="shared" ca="1" si="68"/>
        <v>1092361.7727487739</v>
      </c>
      <c r="N160" s="55">
        <f t="shared" ca="1" si="69"/>
        <v>1178546.8148414455</v>
      </c>
      <c r="O160" s="55">
        <f t="shared" ca="1" si="70"/>
        <v>1130849.4116968855</v>
      </c>
      <c r="P160" s="55">
        <f t="shared" ca="1" si="71"/>
        <v>1187391.8822817293</v>
      </c>
      <c r="Q160" s="55">
        <f t="shared" ca="1" si="72"/>
        <v>1246761.4763958158</v>
      </c>
      <c r="R160" s="55">
        <f t="shared" ca="1" si="73"/>
        <v>1309099.5502156063</v>
      </c>
      <c r="S160" s="55"/>
      <c r="V160" s="7">
        <v>17</v>
      </c>
      <c r="W160" s="55">
        <v>0.9</v>
      </c>
      <c r="X160" s="55">
        <v>1</v>
      </c>
      <c r="Y160" s="55">
        <v>1</v>
      </c>
      <c r="Z160" s="55">
        <v>1</v>
      </c>
      <c r="AA160" s="55">
        <v>1</v>
      </c>
      <c r="AB160" s="55">
        <v>0.95</v>
      </c>
      <c r="AC160" s="55">
        <v>1</v>
      </c>
      <c r="AD160" s="55">
        <v>1</v>
      </c>
      <c r="AE160" s="55">
        <v>1</v>
      </c>
      <c r="AF160" s="55">
        <v>1</v>
      </c>
      <c r="AG160" s="55">
        <v>1</v>
      </c>
      <c r="AH160" s="55">
        <v>1</v>
      </c>
      <c r="AI160" s="55">
        <v>1</v>
      </c>
      <c r="AJ160" s="55">
        <v>1</v>
      </c>
      <c r="AK160" s="55">
        <v>1</v>
      </c>
      <c r="AL160" s="55">
        <v>1</v>
      </c>
      <c r="AM160" s="55">
        <v>1</v>
      </c>
      <c r="AN160" s="55">
        <v>1</v>
      </c>
      <c r="AO160" s="55">
        <v>1</v>
      </c>
      <c r="AP160" s="55">
        <v>1</v>
      </c>
      <c r="AQ160" s="55">
        <v>1</v>
      </c>
      <c r="AR160" s="55">
        <v>1</v>
      </c>
      <c r="AS160" s="55">
        <v>1</v>
      </c>
      <c r="AT160" s="55">
        <v>1</v>
      </c>
      <c r="AU160" s="55">
        <v>1</v>
      </c>
      <c r="AV160" s="55">
        <v>1</v>
      </c>
      <c r="AX160" s="7">
        <v>17</v>
      </c>
      <c r="AY160" s="52">
        <f t="shared" si="32"/>
        <v>2292.2614197215839</v>
      </c>
      <c r="AZ160" s="52">
        <f t="shared" si="33"/>
        <v>1.7258640814558246</v>
      </c>
      <c r="BA160" s="52">
        <f t="shared" si="34"/>
        <v>0</v>
      </c>
      <c r="BB160" s="52">
        <f t="shared" si="35"/>
        <v>0</v>
      </c>
      <c r="BC160" s="52">
        <f t="shared" si="36"/>
        <v>62.139976112733613</v>
      </c>
      <c r="BD160" s="52">
        <f t="shared" si="37"/>
        <v>128.36219047634773</v>
      </c>
      <c r="BE160" s="52">
        <f t="shared" si="38"/>
        <v>0</v>
      </c>
      <c r="BF160" s="52">
        <f t="shared" si="39"/>
        <v>809.68679647911267</v>
      </c>
      <c r="BG160" s="52">
        <f t="shared" si="40"/>
        <v>36.786808639870273</v>
      </c>
      <c r="BH160" s="52">
        <f t="shared" si="41"/>
        <v>0</v>
      </c>
      <c r="BI160" s="52">
        <f t="shared" si="42"/>
        <v>119.27360203525299</v>
      </c>
      <c r="BJ160" s="52">
        <f t="shared" si="43"/>
        <v>4696.2352195270769</v>
      </c>
      <c r="BK160" s="52">
        <f t="shared" si="44"/>
        <v>0</v>
      </c>
      <c r="BL160" s="52">
        <f t="shared" si="45"/>
        <v>0</v>
      </c>
      <c r="BM160" s="52">
        <f t="shared" si="46"/>
        <v>1.3665101631043876E-2</v>
      </c>
      <c r="BN160" s="52">
        <f t="shared" si="47"/>
        <v>0.12564841359307247</v>
      </c>
      <c r="BO160" s="52">
        <f t="shared" si="48"/>
        <v>0</v>
      </c>
      <c r="BP160" s="52">
        <f t="shared" si="49"/>
        <v>140.92364304832847</v>
      </c>
      <c r="BQ160" s="52">
        <f t="shared" si="50"/>
        <v>1523.3611502462604</v>
      </c>
      <c r="BR160" s="52">
        <f t="shared" si="51"/>
        <v>0</v>
      </c>
      <c r="BS160" s="52">
        <f t="shared" si="52"/>
        <v>0</v>
      </c>
      <c r="BT160" s="52">
        <f t="shared" si="53"/>
        <v>0</v>
      </c>
      <c r="BU160" s="52">
        <f t="shared" si="54"/>
        <v>0</v>
      </c>
      <c r="BV160" s="52">
        <f t="shared" si="55"/>
        <v>0</v>
      </c>
      <c r="BW160" s="52">
        <f t="shared" si="56"/>
        <v>0</v>
      </c>
      <c r="BX160" s="52">
        <f t="shared" si="57"/>
        <v>0</v>
      </c>
      <c r="BY160" s="52">
        <f t="shared" si="31"/>
        <v>9810.895983883247</v>
      </c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7">
        <v>17</v>
      </c>
      <c r="DE160" s="55">
        <f ca="1"/>
        <v>216847.93030566184</v>
      </c>
      <c r="DF160" s="55">
        <f ca="1"/>
        <v>174.31227222703828</v>
      </c>
      <c r="DG160" s="55">
        <f ca="1"/>
        <v>0</v>
      </c>
      <c r="DH160" s="55">
        <f ca="1"/>
        <v>0</v>
      </c>
      <c r="DI160" s="55">
        <f ca="1"/>
        <v>4604.5722299535601</v>
      </c>
      <c r="DJ160" s="55">
        <f ca="1"/>
        <v>8895.4998000108972</v>
      </c>
      <c r="DK160" s="55">
        <f ca="1"/>
        <v>0</v>
      </c>
      <c r="DL160" s="55">
        <f ca="1"/>
        <v>0</v>
      </c>
      <c r="DM160" s="55">
        <f ca="1"/>
        <v>2847.2989887259591</v>
      </c>
      <c r="DN160" s="55">
        <f ca="1"/>
        <v>0</v>
      </c>
      <c r="DO160" s="55">
        <f ca="1"/>
        <v>0</v>
      </c>
      <c r="DP160" s="55">
        <f ca="1"/>
        <v>263458.795815469</v>
      </c>
      <c r="DQ160" s="55">
        <f ca="1"/>
        <v>0</v>
      </c>
      <c r="DR160" s="55">
        <f ca="1"/>
        <v>0</v>
      </c>
      <c r="DS160" s="55">
        <f ca="1"/>
        <v>0</v>
      </c>
      <c r="DT160" s="55">
        <f ca="1"/>
        <v>8.8959076823895309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ca="1"/>
        <v>0</v>
      </c>
      <c r="EE160" s="55">
        <f t="shared" ca="1" si="58"/>
        <v>496837.30531973066</v>
      </c>
    </row>
    <row r="161" spans="2:135" x14ac:dyDescent="0.3">
      <c r="B161" s="7">
        <v>13</v>
      </c>
      <c r="C161" s="17" t="s">
        <v>6</v>
      </c>
      <c r="D161" s="55">
        <f t="shared" ca="1" si="59"/>
        <v>34925.558212396543</v>
      </c>
      <c r="E161" s="55">
        <f t="shared" ca="1" si="60"/>
        <v>33662.160081378046</v>
      </c>
      <c r="F161" s="55">
        <f t="shared" ca="1" si="61"/>
        <v>35345.268085446951</v>
      </c>
      <c r="G161" s="55">
        <f t="shared" ca="1" si="62"/>
        <v>37112.531489719302</v>
      </c>
      <c r="H161" s="55">
        <f t="shared" ca="1" si="63"/>
        <v>38968.158064205272</v>
      </c>
      <c r="I161" s="55">
        <f t="shared" ca="1" si="64"/>
        <v>40916.565967415539</v>
      </c>
      <c r="J161" s="55">
        <f t="shared" ca="1" si="65"/>
        <v>42962.394265786308</v>
      </c>
      <c r="K161" s="55">
        <f t="shared" ca="1" si="66"/>
        <v>45110.513979075629</v>
      </c>
      <c r="L161" s="55">
        <f t="shared" ca="1" si="67"/>
        <v>47366.03967802941</v>
      </c>
      <c r="M161" s="55">
        <f t="shared" ca="1" si="68"/>
        <v>49734.341661930892</v>
      </c>
      <c r="N161" s="55">
        <f t="shared" ca="1" si="69"/>
        <v>53079.048071368452</v>
      </c>
      <c r="O161" s="55">
        <f t="shared" ca="1" si="70"/>
        <v>51486.652826155987</v>
      </c>
      <c r="P161" s="55">
        <f t="shared" ca="1" si="71"/>
        <v>54060.985467463775</v>
      </c>
      <c r="Q161" s="55">
        <f t="shared" ca="1" si="72"/>
        <v>56764.034740836971</v>
      </c>
      <c r="R161" s="55">
        <f t="shared" ca="1" si="73"/>
        <v>59602.236477878825</v>
      </c>
      <c r="S161" s="55"/>
      <c r="V161" s="7">
        <v>18</v>
      </c>
      <c r="W161" s="55">
        <v>0.9</v>
      </c>
      <c r="X161" s="55">
        <v>1</v>
      </c>
      <c r="Y161" s="55">
        <v>1</v>
      </c>
      <c r="Z161" s="55">
        <v>1</v>
      </c>
      <c r="AA161" s="55">
        <v>1</v>
      </c>
      <c r="AB161" s="55">
        <v>0.95</v>
      </c>
      <c r="AC161" s="55">
        <v>1</v>
      </c>
      <c r="AD161" s="55">
        <v>1</v>
      </c>
      <c r="AE161" s="55">
        <v>1</v>
      </c>
      <c r="AF161" s="55">
        <v>1</v>
      </c>
      <c r="AG161" s="55">
        <v>1</v>
      </c>
      <c r="AH161" s="55">
        <v>1</v>
      </c>
      <c r="AI161" s="55">
        <v>1</v>
      </c>
      <c r="AJ161" s="55">
        <v>1</v>
      </c>
      <c r="AK161" s="55">
        <v>1</v>
      </c>
      <c r="AL161" s="55">
        <v>1</v>
      </c>
      <c r="AM161" s="55">
        <v>1</v>
      </c>
      <c r="AN161" s="55">
        <v>1</v>
      </c>
      <c r="AO161" s="55">
        <v>1</v>
      </c>
      <c r="AP161" s="55">
        <v>1</v>
      </c>
      <c r="AQ161" s="55">
        <v>1</v>
      </c>
      <c r="AR161" s="55">
        <v>1</v>
      </c>
      <c r="AS161" s="55">
        <v>1</v>
      </c>
      <c r="AT161" s="55">
        <v>1</v>
      </c>
      <c r="AU161" s="55">
        <v>1</v>
      </c>
      <c r="AV161" s="55">
        <v>1</v>
      </c>
      <c r="AX161" s="7">
        <v>18</v>
      </c>
      <c r="AY161" s="52">
        <f t="shared" si="32"/>
        <v>0</v>
      </c>
      <c r="AZ161" s="52">
        <f t="shared" si="33"/>
        <v>0</v>
      </c>
      <c r="BA161" s="52">
        <f t="shared" si="34"/>
        <v>0</v>
      </c>
      <c r="BB161" s="52">
        <f t="shared" si="35"/>
        <v>0</v>
      </c>
      <c r="BC161" s="52">
        <f t="shared" si="36"/>
        <v>4084.5808936829035</v>
      </c>
      <c r="BD161" s="52">
        <f t="shared" si="37"/>
        <v>8437.4952058446252</v>
      </c>
      <c r="BE161" s="52">
        <f t="shared" si="38"/>
        <v>0</v>
      </c>
      <c r="BF161" s="52">
        <f t="shared" si="39"/>
        <v>10311.776969653765</v>
      </c>
      <c r="BG161" s="52">
        <f t="shared" si="40"/>
        <v>0</v>
      </c>
      <c r="BH161" s="52">
        <f t="shared" si="41"/>
        <v>0</v>
      </c>
      <c r="BI161" s="52">
        <f t="shared" si="42"/>
        <v>0</v>
      </c>
      <c r="BJ161" s="52">
        <f t="shared" si="43"/>
        <v>0</v>
      </c>
      <c r="BK161" s="52">
        <f t="shared" si="44"/>
        <v>0</v>
      </c>
      <c r="BL161" s="52">
        <f t="shared" si="45"/>
        <v>0</v>
      </c>
      <c r="BM161" s="52">
        <f t="shared" si="46"/>
        <v>0.89853749968881313</v>
      </c>
      <c r="BN161" s="52">
        <f t="shared" si="47"/>
        <v>8.2591134327196549</v>
      </c>
      <c r="BO161" s="52">
        <f t="shared" si="48"/>
        <v>0</v>
      </c>
      <c r="BP161" s="52">
        <f t="shared" si="49"/>
        <v>0</v>
      </c>
      <c r="BQ161" s="52">
        <f t="shared" si="50"/>
        <v>145.32238310317109</v>
      </c>
      <c r="BR161" s="52">
        <f t="shared" si="51"/>
        <v>0</v>
      </c>
      <c r="BS161" s="52">
        <f t="shared" si="52"/>
        <v>0</v>
      </c>
      <c r="BT161" s="52">
        <f t="shared" si="53"/>
        <v>0</v>
      </c>
      <c r="BU161" s="52">
        <f t="shared" si="54"/>
        <v>0</v>
      </c>
      <c r="BV161" s="52">
        <f t="shared" si="55"/>
        <v>0</v>
      </c>
      <c r="BW161" s="52">
        <f t="shared" si="56"/>
        <v>0</v>
      </c>
      <c r="BX161" s="52">
        <f t="shared" si="57"/>
        <v>0</v>
      </c>
      <c r="BY161" s="52">
        <f t="shared" si="31"/>
        <v>22988.333103216872</v>
      </c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7">
        <v>18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0</v>
      </c>
      <c r="DI161" s="55">
        <f ca="1"/>
        <v>302667.4442219031</v>
      </c>
      <c r="DJ161" s="55">
        <f ca="1"/>
        <v>584718.4177650325</v>
      </c>
      <c r="DK161" s="55">
        <f ca="1"/>
        <v>0</v>
      </c>
      <c r="DL161" s="55">
        <f ca="1"/>
        <v>0</v>
      </c>
      <c r="DM161" s="55">
        <f ca="1"/>
        <v>0</v>
      </c>
      <c r="DN161" s="55">
        <f ca="1"/>
        <v>0</v>
      </c>
      <c r="DO161" s="55">
        <f ca="1"/>
        <v>0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0</v>
      </c>
      <c r="DT161" s="55">
        <f ca="1"/>
        <v>584.74523103655156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ca="1"/>
        <v>0</v>
      </c>
      <c r="EE161" s="55">
        <f t="shared" ca="1" si="58"/>
        <v>887970.60721797217</v>
      </c>
    </row>
    <row r="162" spans="2:135" x14ac:dyDescent="0.3">
      <c r="B162" s="7">
        <v>14</v>
      </c>
      <c r="C162" s="17" t="s">
        <v>7</v>
      </c>
      <c r="D162" s="55">
        <f t="shared" ca="1" si="59"/>
        <v>2776356.3438548902</v>
      </c>
      <c r="E162" s="55">
        <f t="shared" ca="1" si="60"/>
        <v>2573536.829545836</v>
      </c>
      <c r="F162" s="55">
        <f t="shared" ca="1" si="61"/>
        <v>2702213.6710231262</v>
      </c>
      <c r="G162" s="55">
        <f t="shared" ca="1" si="62"/>
        <v>2837324.3545742836</v>
      </c>
      <c r="H162" s="55">
        <f t="shared" ca="1" si="63"/>
        <v>2979190.5723029966</v>
      </c>
      <c r="I162" s="55">
        <f t="shared" ca="1" si="64"/>
        <v>3128150.1009181486</v>
      </c>
      <c r="J162" s="55">
        <f t="shared" ca="1" si="65"/>
        <v>3284557.6059640553</v>
      </c>
      <c r="K162" s="55">
        <f t="shared" ca="1" si="66"/>
        <v>3448785.4862622577</v>
      </c>
      <c r="L162" s="55">
        <f t="shared" ca="1" si="67"/>
        <v>3621224.7605753713</v>
      </c>
      <c r="M162" s="55">
        <f t="shared" ca="1" si="68"/>
        <v>3802285.9986041393</v>
      </c>
      <c r="N162" s="55">
        <f t="shared" ca="1" si="69"/>
        <v>4184201.8475301028</v>
      </c>
      <c r="O162" s="55">
        <f t="shared" ca="1" si="70"/>
        <v>3980154.3667185027</v>
      </c>
      <c r="P162" s="55">
        <f t="shared" ca="1" si="71"/>
        <v>4179162.0850544283</v>
      </c>
      <c r="Q162" s="55">
        <f t="shared" ca="1" si="72"/>
        <v>4388120.1893071504</v>
      </c>
      <c r="R162" s="55">
        <f t="shared" ca="1" si="73"/>
        <v>4607526.1987725077</v>
      </c>
      <c r="S162" s="55"/>
      <c r="V162" s="7">
        <v>19</v>
      </c>
      <c r="W162" s="55">
        <v>0.9</v>
      </c>
      <c r="X162" s="55">
        <v>1</v>
      </c>
      <c r="Y162" s="55">
        <v>1</v>
      </c>
      <c r="Z162" s="55">
        <v>1</v>
      </c>
      <c r="AA162" s="55">
        <v>1</v>
      </c>
      <c r="AB162" s="55">
        <v>0.95</v>
      </c>
      <c r="AC162" s="55">
        <v>1</v>
      </c>
      <c r="AD162" s="55">
        <v>1</v>
      </c>
      <c r="AE162" s="55">
        <v>1</v>
      </c>
      <c r="AF162" s="55">
        <v>1</v>
      </c>
      <c r="AG162" s="55">
        <v>1</v>
      </c>
      <c r="AH162" s="55">
        <v>1</v>
      </c>
      <c r="AI162" s="55">
        <v>1</v>
      </c>
      <c r="AJ162" s="55">
        <v>1</v>
      </c>
      <c r="AK162" s="55">
        <v>1</v>
      </c>
      <c r="AL162" s="55">
        <v>1</v>
      </c>
      <c r="AM162" s="55">
        <v>1</v>
      </c>
      <c r="AN162" s="55">
        <v>1</v>
      </c>
      <c r="AO162" s="55">
        <v>1</v>
      </c>
      <c r="AP162" s="55">
        <v>1</v>
      </c>
      <c r="AQ162" s="55">
        <v>1</v>
      </c>
      <c r="AR162" s="55">
        <v>1</v>
      </c>
      <c r="AS162" s="55">
        <v>1</v>
      </c>
      <c r="AT162" s="55">
        <v>1</v>
      </c>
      <c r="AU162" s="55">
        <v>1</v>
      </c>
      <c r="AV162" s="55">
        <v>1</v>
      </c>
      <c r="AX162" s="7">
        <v>19</v>
      </c>
      <c r="AY162" s="52">
        <f t="shared" si="32"/>
        <v>127.88863201124786</v>
      </c>
      <c r="AZ162" s="52">
        <f t="shared" si="33"/>
        <v>9.4653815613822342E-2</v>
      </c>
      <c r="BA162" s="52">
        <f t="shared" si="34"/>
        <v>0</v>
      </c>
      <c r="BB162" s="52">
        <f t="shared" si="35"/>
        <v>0</v>
      </c>
      <c r="BC162" s="52">
        <f t="shared" si="36"/>
        <v>423.35488764789108</v>
      </c>
      <c r="BD162" s="52">
        <f t="shared" si="37"/>
        <v>874.521751027709</v>
      </c>
      <c r="BE162" s="52">
        <f t="shared" si="38"/>
        <v>0</v>
      </c>
      <c r="BF162" s="52">
        <f t="shared" si="39"/>
        <v>1214.2649740602487</v>
      </c>
      <c r="BG162" s="52">
        <f t="shared" si="40"/>
        <v>55.168163069024139</v>
      </c>
      <c r="BH162" s="52">
        <f t="shared" si="41"/>
        <v>0</v>
      </c>
      <c r="BI162" s="52">
        <f t="shared" si="42"/>
        <v>1211.8432413024589</v>
      </c>
      <c r="BJ162" s="52">
        <f t="shared" si="43"/>
        <v>6292.1466151076584</v>
      </c>
      <c r="BK162" s="52">
        <f t="shared" si="44"/>
        <v>0</v>
      </c>
      <c r="BL162" s="52">
        <f t="shared" si="45"/>
        <v>0</v>
      </c>
      <c r="BM162" s="52">
        <f t="shared" si="46"/>
        <v>9.3099285101136409E-2</v>
      </c>
      <c r="BN162" s="52">
        <f t="shared" si="47"/>
        <v>0.8560330006173974</v>
      </c>
      <c r="BO162" s="52">
        <f t="shared" si="48"/>
        <v>0</v>
      </c>
      <c r="BP162" s="52">
        <f t="shared" si="49"/>
        <v>22.562866024198936</v>
      </c>
      <c r="BQ162" s="52">
        <f t="shared" si="50"/>
        <v>2041.0416554141464</v>
      </c>
      <c r="BR162" s="52">
        <f t="shared" si="51"/>
        <v>0</v>
      </c>
      <c r="BS162" s="52">
        <f t="shared" si="52"/>
        <v>0</v>
      </c>
      <c r="BT162" s="52">
        <f t="shared" si="53"/>
        <v>0</v>
      </c>
      <c r="BU162" s="52">
        <f t="shared" si="54"/>
        <v>0</v>
      </c>
      <c r="BV162" s="52">
        <f t="shared" si="55"/>
        <v>0</v>
      </c>
      <c r="BW162" s="52">
        <f t="shared" si="56"/>
        <v>0</v>
      </c>
      <c r="BX162" s="52">
        <f t="shared" si="57"/>
        <v>0</v>
      </c>
      <c r="BY162" s="52">
        <f t="shared" si="31"/>
        <v>12263.836571765914</v>
      </c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7">
        <v>19</v>
      </c>
      <c r="DE162" s="55">
        <f ca="1"/>
        <v>12098.264588264048</v>
      </c>
      <c r="DF162" s="55">
        <f ca="1"/>
        <v>9.5600353769960567</v>
      </c>
      <c r="DG162" s="55">
        <f ca="1"/>
        <v>0</v>
      </c>
      <c r="DH162" s="55">
        <f ca="1"/>
        <v>0</v>
      </c>
      <c r="DI162" s="55">
        <f ca="1"/>
        <v>31370.597174708728</v>
      </c>
      <c r="DJ162" s="55">
        <f ca="1"/>
        <v>60604.357346220233</v>
      </c>
      <c r="DK162" s="55">
        <f ca="1"/>
        <v>0</v>
      </c>
      <c r="DL162" s="55">
        <f ca="1"/>
        <v>0</v>
      </c>
      <c r="DM162" s="55">
        <f ca="1"/>
        <v>4270.015821542469</v>
      </c>
      <c r="DN162" s="55">
        <f ca="1"/>
        <v>0</v>
      </c>
      <c r="DO162" s="55">
        <f ca="1"/>
        <v>0</v>
      </c>
      <c r="DP162" s="55">
        <f ca="1"/>
        <v>352989.42510753963</v>
      </c>
      <c r="DQ162" s="55">
        <f ca="1"/>
        <v>0</v>
      </c>
      <c r="DR162" s="55">
        <f ca="1"/>
        <v>0</v>
      </c>
      <c r="DS162" s="55">
        <f ca="1"/>
        <v>0</v>
      </c>
      <c r="DT162" s="55">
        <f ca="1"/>
        <v>60.607136443711731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ca="1"/>
        <v>0</v>
      </c>
      <c r="EE162" s="55">
        <f t="shared" ca="1" si="58"/>
        <v>461402.82721009583</v>
      </c>
    </row>
    <row r="163" spans="2:135" x14ac:dyDescent="0.3">
      <c r="B163" s="7">
        <v>15</v>
      </c>
      <c r="C163" s="17" t="s">
        <v>38</v>
      </c>
      <c r="D163" s="55">
        <f t="shared" ca="1" si="59"/>
        <v>261459.19975324936</v>
      </c>
      <c r="E163" s="55">
        <f t="shared" ca="1" si="60"/>
        <v>247734.18757703845</v>
      </c>
      <c r="F163" s="55">
        <f t="shared" ca="1" si="61"/>
        <v>260120.89695589026</v>
      </c>
      <c r="G163" s="55">
        <f t="shared" ca="1" si="62"/>
        <v>273126.94180368487</v>
      </c>
      <c r="H163" s="55">
        <f t="shared" ca="1" si="63"/>
        <v>286783.28889386915</v>
      </c>
      <c r="I163" s="55">
        <f t="shared" ca="1" si="64"/>
        <v>301122.45333856263</v>
      </c>
      <c r="J163" s="55">
        <f t="shared" ca="1" si="65"/>
        <v>316178.57600549061</v>
      </c>
      <c r="K163" s="55">
        <f t="shared" ca="1" si="66"/>
        <v>331987.50480576535</v>
      </c>
      <c r="L163" s="55">
        <f t="shared" ca="1" si="67"/>
        <v>348586.88004605356</v>
      </c>
      <c r="M163" s="55">
        <f t="shared" ca="1" si="68"/>
        <v>366016.22404835623</v>
      </c>
      <c r="N163" s="55">
        <f t="shared" ca="1" si="69"/>
        <v>397260.40951410338</v>
      </c>
      <c r="O163" s="55">
        <f t="shared" ca="1" si="70"/>
        <v>383138.21553037624</v>
      </c>
      <c r="P163" s="55">
        <f t="shared" ca="1" si="71"/>
        <v>402295.12630689476</v>
      </c>
      <c r="Q163" s="55">
        <f t="shared" ca="1" si="72"/>
        <v>422409.88262223959</v>
      </c>
      <c r="R163" s="55">
        <f t="shared" ca="1" si="73"/>
        <v>443530.37675335177</v>
      </c>
      <c r="S163" s="55"/>
      <c r="V163" s="7">
        <v>20</v>
      </c>
      <c r="W163" s="55">
        <v>0.9</v>
      </c>
      <c r="X163" s="55">
        <v>1</v>
      </c>
      <c r="Y163" s="55">
        <v>1</v>
      </c>
      <c r="Z163" s="55">
        <v>1</v>
      </c>
      <c r="AA163" s="55">
        <v>1</v>
      </c>
      <c r="AB163" s="55">
        <v>0.95</v>
      </c>
      <c r="AC163" s="55">
        <v>1</v>
      </c>
      <c r="AD163" s="55">
        <v>1</v>
      </c>
      <c r="AE163" s="55">
        <v>1</v>
      </c>
      <c r="AF163" s="55">
        <v>1</v>
      </c>
      <c r="AG163" s="55">
        <v>1</v>
      </c>
      <c r="AH163" s="55">
        <v>1</v>
      </c>
      <c r="AI163" s="55">
        <v>1</v>
      </c>
      <c r="AJ163" s="55">
        <v>1</v>
      </c>
      <c r="AK163" s="55">
        <v>1</v>
      </c>
      <c r="AL163" s="55">
        <v>1</v>
      </c>
      <c r="AM163" s="55">
        <v>1</v>
      </c>
      <c r="AN163" s="55">
        <v>1</v>
      </c>
      <c r="AO163" s="55">
        <v>1</v>
      </c>
      <c r="AP163" s="55">
        <v>1</v>
      </c>
      <c r="AQ163" s="55">
        <v>1</v>
      </c>
      <c r="AR163" s="55">
        <v>1</v>
      </c>
      <c r="AS163" s="55">
        <v>1</v>
      </c>
      <c r="AT163" s="55">
        <v>1</v>
      </c>
      <c r="AU163" s="55">
        <v>1</v>
      </c>
      <c r="AV163" s="55">
        <v>1</v>
      </c>
      <c r="AX163" s="7">
        <v>20</v>
      </c>
      <c r="AY163" s="52">
        <f t="shared" si="32"/>
        <v>3599.6272737285071</v>
      </c>
      <c r="AZ163" s="52">
        <f t="shared" si="33"/>
        <v>26.096880705720686</v>
      </c>
      <c r="BA163" s="52">
        <f t="shared" si="34"/>
        <v>0</v>
      </c>
      <c r="BB163" s="52">
        <f t="shared" si="35"/>
        <v>0</v>
      </c>
      <c r="BC163" s="52">
        <f t="shared" si="36"/>
        <v>26.649566899299767</v>
      </c>
      <c r="BD163" s="52">
        <f t="shared" si="37"/>
        <v>55.049856723199419</v>
      </c>
      <c r="BE163" s="52">
        <f t="shared" si="38"/>
        <v>0</v>
      </c>
      <c r="BF163" s="52">
        <f t="shared" si="39"/>
        <v>776.145368587794</v>
      </c>
      <c r="BG163" s="52">
        <f t="shared" si="40"/>
        <v>249.07600119552097</v>
      </c>
      <c r="BH163" s="52">
        <f t="shared" si="41"/>
        <v>0</v>
      </c>
      <c r="BI163" s="52">
        <f t="shared" si="42"/>
        <v>163.31642553240522</v>
      </c>
      <c r="BJ163" s="52">
        <f t="shared" si="43"/>
        <v>1548.5083463262445</v>
      </c>
      <c r="BK163" s="52">
        <f t="shared" si="44"/>
        <v>0</v>
      </c>
      <c r="BL163" s="52">
        <f t="shared" si="45"/>
        <v>0</v>
      </c>
      <c r="BM163" s="52">
        <f t="shared" si="46"/>
        <v>5.8652999989820325E-3</v>
      </c>
      <c r="BN163" s="52">
        <f t="shared" si="47"/>
        <v>5.3912249990643119E-2</v>
      </c>
      <c r="BO163" s="52">
        <f t="shared" si="48"/>
        <v>0</v>
      </c>
      <c r="BP163" s="52">
        <f t="shared" si="49"/>
        <v>1.7055939751389813</v>
      </c>
      <c r="BQ163" s="52">
        <f t="shared" si="50"/>
        <v>502.30394032557132</v>
      </c>
      <c r="BR163" s="52">
        <f t="shared" si="51"/>
        <v>0</v>
      </c>
      <c r="BS163" s="52">
        <f t="shared" si="52"/>
        <v>0</v>
      </c>
      <c r="BT163" s="52">
        <f t="shared" si="53"/>
        <v>0</v>
      </c>
      <c r="BU163" s="52">
        <f t="shared" si="54"/>
        <v>0</v>
      </c>
      <c r="BV163" s="52">
        <f t="shared" si="55"/>
        <v>0</v>
      </c>
      <c r="BW163" s="52">
        <f t="shared" si="56"/>
        <v>0</v>
      </c>
      <c r="BX163" s="52">
        <f t="shared" si="57"/>
        <v>0</v>
      </c>
      <c r="BY163" s="52">
        <f t="shared" si="31"/>
        <v>6948.5390315493914</v>
      </c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7">
        <v>20</v>
      </c>
      <c r="DE163" s="55">
        <f ca="1"/>
        <v>340524.74009471678</v>
      </c>
      <c r="DF163" s="55">
        <f ca="1"/>
        <v>2635.7849512777893</v>
      </c>
      <c r="DG163" s="55">
        <f ca="1"/>
        <v>0</v>
      </c>
      <c r="DH163" s="55">
        <f ca="1"/>
        <v>0</v>
      </c>
      <c r="DI163" s="55">
        <f ca="1"/>
        <v>1974.7329072381126</v>
      </c>
      <c r="DJ163" s="55">
        <f ca="1"/>
        <v>3814.9550709177197</v>
      </c>
      <c r="DK163" s="55">
        <f ca="1"/>
        <v>0</v>
      </c>
      <c r="DL163" s="55">
        <f ca="1"/>
        <v>0</v>
      </c>
      <c r="DM163" s="55">
        <f ca="1"/>
        <v>19278.482492533323</v>
      </c>
      <c r="DN163" s="55">
        <f ca="1"/>
        <v>0</v>
      </c>
      <c r="DO163" s="55">
        <f ca="1"/>
        <v>0</v>
      </c>
      <c r="DP163" s="55">
        <f ca="1"/>
        <v>86871.31822890231</v>
      </c>
      <c r="DQ163" s="55">
        <f ca="1"/>
        <v>0</v>
      </c>
      <c r="DR163" s="55">
        <f ca="1"/>
        <v>0</v>
      </c>
      <c r="DS163" s="55">
        <f ca="1"/>
        <v>0</v>
      </c>
      <c r="DT163" s="55">
        <f ca="1"/>
        <v>3.8169872993375327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ca="1"/>
        <v>0</v>
      </c>
      <c r="EE163" s="55">
        <f t="shared" ca="1" si="58"/>
        <v>455103.8307328854</v>
      </c>
    </row>
    <row r="164" spans="2:135" x14ac:dyDescent="0.3">
      <c r="B164" s="7">
        <v>16</v>
      </c>
      <c r="C164" s="17" t="s">
        <v>39</v>
      </c>
      <c r="D164" s="55">
        <f t="shared" ca="1" si="59"/>
        <v>156485.79668162175</v>
      </c>
      <c r="E164" s="55">
        <f t="shared" ca="1" si="60"/>
        <v>137619.90007134055</v>
      </c>
      <c r="F164" s="55">
        <f t="shared" ca="1" si="61"/>
        <v>144500.89507490754</v>
      </c>
      <c r="G164" s="55">
        <f t="shared" ca="1" si="62"/>
        <v>151725.93982865309</v>
      </c>
      <c r="H164" s="55">
        <f t="shared" ca="1" si="63"/>
        <v>159312.23682008567</v>
      </c>
      <c r="I164" s="55">
        <f t="shared" ca="1" si="64"/>
        <v>167277.8486610899</v>
      </c>
      <c r="J164" s="55">
        <f t="shared" ca="1" si="65"/>
        <v>175641.74109414441</v>
      </c>
      <c r="K164" s="55">
        <f t="shared" ca="1" si="66"/>
        <v>184423.82814885175</v>
      </c>
      <c r="L164" s="55">
        <f t="shared" ca="1" si="67"/>
        <v>193645.01955629434</v>
      </c>
      <c r="M164" s="55">
        <f t="shared" ca="1" si="68"/>
        <v>203327.27053410895</v>
      </c>
      <c r="N164" s="55">
        <f t="shared" ca="1" si="69"/>
        <v>237591.28776773679</v>
      </c>
      <c r="O164" s="55">
        <f t="shared" ca="1" si="70"/>
        <v>222259.01964847953</v>
      </c>
      <c r="P164" s="55">
        <f t="shared" ca="1" si="71"/>
        <v>233371.97063090352</v>
      </c>
      <c r="Q164" s="55">
        <f t="shared" ca="1" si="72"/>
        <v>245040.56916244878</v>
      </c>
      <c r="R164" s="55">
        <f t="shared" ca="1" si="73"/>
        <v>257292.59762057121</v>
      </c>
      <c r="S164" s="55"/>
      <c r="V164" s="7">
        <v>21</v>
      </c>
      <c r="W164" s="55">
        <v>0.9</v>
      </c>
      <c r="X164" s="55">
        <v>1</v>
      </c>
      <c r="Y164" s="55">
        <v>1</v>
      </c>
      <c r="Z164" s="55">
        <v>1</v>
      </c>
      <c r="AA164" s="55">
        <v>1</v>
      </c>
      <c r="AB164" s="55">
        <v>0.95</v>
      </c>
      <c r="AC164" s="55">
        <v>1</v>
      </c>
      <c r="AD164" s="55">
        <v>1</v>
      </c>
      <c r="AE164" s="55">
        <v>1</v>
      </c>
      <c r="AF164" s="55">
        <v>1</v>
      </c>
      <c r="AG164" s="55">
        <v>1</v>
      </c>
      <c r="AH164" s="55">
        <v>1</v>
      </c>
      <c r="AI164" s="55">
        <v>1</v>
      </c>
      <c r="AJ164" s="55">
        <v>1</v>
      </c>
      <c r="AK164" s="55">
        <v>1</v>
      </c>
      <c r="AL164" s="55">
        <v>1</v>
      </c>
      <c r="AM164" s="55">
        <v>1</v>
      </c>
      <c r="AN164" s="55">
        <v>1</v>
      </c>
      <c r="AO164" s="55">
        <v>1</v>
      </c>
      <c r="AP164" s="55">
        <v>1</v>
      </c>
      <c r="AQ164" s="55">
        <v>1</v>
      </c>
      <c r="AR164" s="55">
        <v>1</v>
      </c>
      <c r="AS164" s="55">
        <v>1</v>
      </c>
      <c r="AT164" s="55">
        <v>1</v>
      </c>
      <c r="AU164" s="55">
        <v>1</v>
      </c>
      <c r="AV164" s="55">
        <v>1</v>
      </c>
      <c r="AX164" s="7">
        <v>21</v>
      </c>
      <c r="AY164" s="52">
        <f t="shared" si="32"/>
        <v>4957.299741234383</v>
      </c>
      <c r="AZ164" s="52">
        <f t="shared" si="33"/>
        <v>3.1787901637502762</v>
      </c>
      <c r="BA164" s="52">
        <f t="shared" si="34"/>
        <v>0</v>
      </c>
      <c r="BB164" s="52">
        <f t="shared" si="35"/>
        <v>0</v>
      </c>
      <c r="BC164" s="52">
        <f t="shared" si="36"/>
        <v>47.75787124246348</v>
      </c>
      <c r="BD164" s="52">
        <f t="shared" si="37"/>
        <v>98.653159315289642</v>
      </c>
      <c r="BE164" s="52">
        <f t="shared" si="38"/>
        <v>0</v>
      </c>
      <c r="BF164" s="52">
        <f t="shared" si="39"/>
        <v>910.93530367509027</v>
      </c>
      <c r="BG164" s="52">
        <f t="shared" si="40"/>
        <v>1107.9628016410302</v>
      </c>
      <c r="BH164" s="52">
        <f t="shared" si="41"/>
        <v>0</v>
      </c>
      <c r="BI164" s="52">
        <f t="shared" si="42"/>
        <v>263.65354424412004</v>
      </c>
      <c r="BJ164" s="52">
        <f t="shared" si="43"/>
        <v>2598.7584618490628</v>
      </c>
      <c r="BK164" s="52">
        <f t="shared" si="44"/>
        <v>0</v>
      </c>
      <c r="BL164" s="52">
        <f t="shared" si="45"/>
        <v>0</v>
      </c>
      <c r="BM164" s="52">
        <f t="shared" si="46"/>
        <v>1.0502355466289429E-2</v>
      </c>
      <c r="BN164" s="52">
        <f t="shared" si="47"/>
        <v>9.6567477784356079E-2</v>
      </c>
      <c r="BO164" s="52">
        <f t="shared" si="48"/>
        <v>0</v>
      </c>
      <c r="BP164" s="52">
        <f t="shared" si="49"/>
        <v>2.9040584268565459E-2</v>
      </c>
      <c r="BQ164" s="52">
        <f t="shared" si="50"/>
        <v>842.98326102224723</v>
      </c>
      <c r="BR164" s="52">
        <f t="shared" si="51"/>
        <v>0</v>
      </c>
      <c r="BS164" s="52">
        <f t="shared" si="52"/>
        <v>0</v>
      </c>
      <c r="BT164" s="52">
        <f t="shared" si="53"/>
        <v>0</v>
      </c>
      <c r="BU164" s="52">
        <f t="shared" si="54"/>
        <v>0</v>
      </c>
      <c r="BV164" s="52">
        <f t="shared" si="55"/>
        <v>0</v>
      </c>
      <c r="BW164" s="52">
        <f t="shared" si="56"/>
        <v>0</v>
      </c>
      <c r="BX164" s="52">
        <f t="shared" si="57"/>
        <v>0</v>
      </c>
      <c r="BY164" s="52">
        <f t="shared" si="31"/>
        <v>10831.319044804955</v>
      </c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7">
        <v>21</v>
      </c>
      <c r="DE164" s="55">
        <f ca="1"/>
        <v>468960.55552077258</v>
      </c>
      <c r="DF164" s="55">
        <f ca="1"/>
        <v>321.05780653877792</v>
      </c>
      <c r="DG164" s="55">
        <f ca="1"/>
        <v>0</v>
      </c>
      <c r="DH164" s="55">
        <f ca="1"/>
        <v>0</v>
      </c>
      <c r="DI164" s="55">
        <f ca="1"/>
        <v>3538.8582590665437</v>
      </c>
      <c r="DJ164" s="55">
        <f ca="1"/>
        <v>6836.6639405495716</v>
      </c>
      <c r="DK164" s="55">
        <f ca="1"/>
        <v>0</v>
      </c>
      <c r="DL164" s="55">
        <f ca="1"/>
        <v>0</v>
      </c>
      <c r="DM164" s="55">
        <f ca="1"/>
        <v>85756.320847015741</v>
      </c>
      <c r="DN164" s="55">
        <f ca="1"/>
        <v>0</v>
      </c>
      <c r="DO164" s="55">
        <f ca="1"/>
        <v>0</v>
      </c>
      <c r="DP164" s="55">
        <f ca="1"/>
        <v>145790.34970973243</v>
      </c>
      <c r="DQ164" s="55">
        <f ca="1"/>
        <v>0</v>
      </c>
      <c r="DR164" s="55">
        <f ca="1"/>
        <v>0</v>
      </c>
      <c r="DS164" s="55">
        <f ca="1"/>
        <v>0</v>
      </c>
      <c r="DT164" s="55">
        <f ca="1"/>
        <v>6.8369774271324104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ca="1"/>
        <v>0</v>
      </c>
      <c r="EE164" s="55">
        <f t="shared" ca="1" si="58"/>
        <v>711210.64306110283</v>
      </c>
    </row>
    <row r="165" spans="2:135" x14ac:dyDescent="0.3">
      <c r="B165" s="7">
        <v>17</v>
      </c>
      <c r="C165" s="17" t="s">
        <v>40</v>
      </c>
      <c r="D165" s="55">
        <f t="shared" ca="1" si="59"/>
        <v>697092.43607757136</v>
      </c>
      <c r="E165" s="55">
        <f t="shared" ca="1" si="60"/>
        <v>496837.30531973066</v>
      </c>
      <c r="F165" s="55">
        <f t="shared" ca="1" si="61"/>
        <v>521679.17058571737</v>
      </c>
      <c r="G165" s="55">
        <f t="shared" ca="1" si="62"/>
        <v>547763.12911500316</v>
      </c>
      <c r="H165" s="55">
        <f t="shared" ca="1" si="63"/>
        <v>575151.28557075339</v>
      </c>
      <c r="I165" s="55">
        <f t="shared" ca="1" si="64"/>
        <v>603908.84984929103</v>
      </c>
      <c r="J165" s="55">
        <f t="shared" ca="1" si="65"/>
        <v>634104.29234175559</v>
      </c>
      <c r="K165" s="55">
        <f t="shared" ca="1" si="66"/>
        <v>665809.50695884344</v>
      </c>
      <c r="L165" s="55">
        <f t="shared" ca="1" si="67"/>
        <v>699099.98230678565</v>
      </c>
      <c r="M165" s="55">
        <f t="shared" ca="1" si="68"/>
        <v>734054.98142212513</v>
      </c>
      <c r="N165" s="55">
        <f t="shared" ca="1" si="69"/>
        <v>961832.74708240083</v>
      </c>
      <c r="O165" s="55">
        <f t="shared" ca="1" si="70"/>
        <v>769286.05778986949</v>
      </c>
      <c r="P165" s="55">
        <f t="shared" ca="1" si="71"/>
        <v>807750.36067936337</v>
      </c>
      <c r="Q165" s="55">
        <f t="shared" ca="1" si="72"/>
        <v>848137.8787133313</v>
      </c>
      <c r="R165" s="55">
        <f t="shared" ca="1" si="73"/>
        <v>890544.77264899772</v>
      </c>
      <c r="S165" s="55"/>
      <c r="V165" s="7">
        <v>22</v>
      </c>
      <c r="W165" s="55">
        <v>0.9</v>
      </c>
      <c r="X165" s="55">
        <v>1</v>
      </c>
      <c r="Y165" s="55">
        <v>1</v>
      </c>
      <c r="Z165" s="55">
        <v>1</v>
      </c>
      <c r="AA165" s="55">
        <v>1</v>
      </c>
      <c r="AB165" s="55">
        <v>0.95</v>
      </c>
      <c r="AC165" s="55">
        <v>1</v>
      </c>
      <c r="AD165" s="55">
        <v>1</v>
      </c>
      <c r="AE165" s="55">
        <v>1</v>
      </c>
      <c r="AF165" s="55">
        <v>1</v>
      </c>
      <c r="AG165" s="55">
        <v>1</v>
      </c>
      <c r="AH165" s="55">
        <v>1</v>
      </c>
      <c r="AI165" s="55">
        <v>1</v>
      </c>
      <c r="AJ165" s="55">
        <v>1</v>
      </c>
      <c r="AK165" s="55">
        <v>1</v>
      </c>
      <c r="AL165" s="55">
        <v>1</v>
      </c>
      <c r="AM165" s="55">
        <v>1</v>
      </c>
      <c r="AN165" s="55">
        <v>1</v>
      </c>
      <c r="AO165" s="55">
        <v>1</v>
      </c>
      <c r="AP165" s="55">
        <v>1</v>
      </c>
      <c r="AQ165" s="55">
        <v>1</v>
      </c>
      <c r="AR165" s="55">
        <v>1</v>
      </c>
      <c r="AS165" s="55">
        <v>1</v>
      </c>
      <c r="AT165" s="55">
        <v>1</v>
      </c>
      <c r="AU165" s="55">
        <v>1</v>
      </c>
      <c r="AV165" s="55">
        <v>1</v>
      </c>
      <c r="AX165" s="7">
        <v>22</v>
      </c>
      <c r="AY165" s="52">
        <f t="shared" si="32"/>
        <v>5334.4331599059451</v>
      </c>
      <c r="AZ165" s="52">
        <f t="shared" si="33"/>
        <v>3.9481574523233367</v>
      </c>
      <c r="BA165" s="52">
        <f t="shared" si="34"/>
        <v>0</v>
      </c>
      <c r="BB165" s="52">
        <f t="shared" si="35"/>
        <v>0</v>
      </c>
      <c r="BC165" s="52">
        <f t="shared" si="36"/>
        <v>326.11243880469027</v>
      </c>
      <c r="BD165" s="52">
        <f t="shared" si="37"/>
        <v>673.64858484900219</v>
      </c>
      <c r="BE165" s="52">
        <f t="shared" si="38"/>
        <v>0</v>
      </c>
      <c r="BF165" s="52">
        <f t="shared" si="39"/>
        <v>3161.1871179260584</v>
      </c>
      <c r="BG165" s="52">
        <f t="shared" si="40"/>
        <v>150.97104884297264</v>
      </c>
      <c r="BH165" s="52">
        <f t="shared" si="41"/>
        <v>0</v>
      </c>
      <c r="BI165" s="52">
        <f t="shared" si="42"/>
        <v>3316.2830716246094</v>
      </c>
      <c r="BJ165" s="52">
        <f t="shared" si="43"/>
        <v>60017.269571304489</v>
      </c>
      <c r="BK165" s="52">
        <f t="shared" si="44"/>
        <v>0</v>
      </c>
      <c r="BL165" s="52">
        <f t="shared" si="45"/>
        <v>0</v>
      </c>
      <c r="BM165" s="52">
        <f t="shared" si="46"/>
        <v>7.166249999702029E-2</v>
      </c>
      <c r="BN165" s="52">
        <f t="shared" si="47"/>
        <v>0.65940660604758206</v>
      </c>
      <c r="BO165" s="52">
        <f t="shared" si="48"/>
        <v>0</v>
      </c>
      <c r="BP165" s="52">
        <f t="shared" si="49"/>
        <v>112.29861059083063</v>
      </c>
      <c r="BQ165" s="52">
        <f t="shared" si="50"/>
        <v>19468.355504040512</v>
      </c>
      <c r="BR165" s="52">
        <f t="shared" si="51"/>
        <v>0</v>
      </c>
      <c r="BS165" s="52">
        <f t="shared" si="52"/>
        <v>0</v>
      </c>
      <c r="BT165" s="52">
        <f t="shared" si="53"/>
        <v>0</v>
      </c>
      <c r="BU165" s="52">
        <f t="shared" si="54"/>
        <v>0</v>
      </c>
      <c r="BV165" s="52">
        <f t="shared" si="55"/>
        <v>0</v>
      </c>
      <c r="BW165" s="52">
        <f t="shared" si="56"/>
        <v>0</v>
      </c>
      <c r="BX165" s="52">
        <f t="shared" si="57"/>
        <v>0</v>
      </c>
      <c r="BY165" s="52">
        <f t="shared" si="31"/>
        <v>92565.238334447466</v>
      </c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7">
        <v>22</v>
      </c>
      <c r="DE165" s="55">
        <f ca="1"/>
        <v>504637.37692710239</v>
      </c>
      <c r="DF165" s="55">
        <f ca="1"/>
        <v>398.76390268465701</v>
      </c>
      <c r="DG165" s="55">
        <f ca="1"/>
        <v>0</v>
      </c>
      <c r="DH165" s="55">
        <f ca="1"/>
        <v>0</v>
      </c>
      <c r="DI165" s="55">
        <f ca="1"/>
        <v>24164.931715427549</v>
      </c>
      <c r="DJ165" s="55">
        <f ca="1"/>
        <v>46683.846930035848</v>
      </c>
      <c r="DK165" s="55">
        <f ca="1"/>
        <v>0</v>
      </c>
      <c r="DL165" s="55">
        <f ca="1"/>
        <v>0</v>
      </c>
      <c r="DM165" s="55">
        <f ca="1"/>
        <v>11685.159180446082</v>
      </c>
      <c r="DN165" s="55">
        <f ca="1"/>
        <v>0</v>
      </c>
      <c r="DO165" s="55">
        <f ca="1"/>
        <v>0</v>
      </c>
      <c r="DP165" s="55">
        <f ca="1"/>
        <v>3366968.822950182</v>
      </c>
      <c r="DQ165" s="55">
        <f ca="1"/>
        <v>0</v>
      </c>
      <c r="DR165" s="55">
        <f ca="1"/>
        <v>0</v>
      </c>
      <c r="DS165" s="55">
        <f ca="1"/>
        <v>0</v>
      </c>
      <c r="DT165" s="55">
        <f ca="1"/>
        <v>46.68598770816881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ca="1"/>
        <v>0</v>
      </c>
      <c r="EE165" s="55">
        <f t="shared" ca="1" si="58"/>
        <v>3954585.5875935866</v>
      </c>
    </row>
    <row r="166" spans="2:135" x14ac:dyDescent="0.3">
      <c r="B166" s="7">
        <v>18</v>
      </c>
      <c r="C166" s="17" t="s">
        <v>41</v>
      </c>
      <c r="D166" s="55">
        <f t="shared" ca="1" si="59"/>
        <v>1226004.1533585531</v>
      </c>
      <c r="E166" s="55">
        <f t="shared" ca="1" si="60"/>
        <v>887970.60721797217</v>
      </c>
      <c r="F166" s="55">
        <f t="shared" ca="1" si="61"/>
        <v>932369.13757887145</v>
      </c>
      <c r="G166" s="55">
        <f t="shared" ca="1" si="62"/>
        <v>978987.59445781482</v>
      </c>
      <c r="H166" s="55">
        <f t="shared" ca="1" si="63"/>
        <v>1027936.9741807053</v>
      </c>
      <c r="I166" s="55">
        <f t="shared" ca="1" si="64"/>
        <v>1079333.822889741</v>
      </c>
      <c r="J166" s="55">
        <f t="shared" ca="1" si="65"/>
        <v>1133300.5140342275</v>
      </c>
      <c r="K166" s="55">
        <f t="shared" ca="1" si="66"/>
        <v>1189965.5397359391</v>
      </c>
      <c r="L166" s="55">
        <f t="shared" ca="1" si="67"/>
        <v>1249463.8167227369</v>
      </c>
      <c r="M166" s="55">
        <f t="shared" ca="1" si="68"/>
        <v>1311937.0075588732</v>
      </c>
      <c r="N166" s="55">
        <f t="shared" ca="1" si="69"/>
        <v>1716785.0001056534</v>
      </c>
      <c r="O166" s="55">
        <f t="shared" ca="1" si="70"/>
        <v>1396281.8829981175</v>
      </c>
      <c r="P166" s="55">
        <f t="shared" ca="1" si="71"/>
        <v>1466095.9771480232</v>
      </c>
      <c r="Q166" s="55">
        <f t="shared" ca="1" si="72"/>
        <v>1539400.7760054243</v>
      </c>
      <c r="R166" s="55">
        <f t="shared" ca="1" si="73"/>
        <v>1616370.8148056958</v>
      </c>
      <c r="S166" s="55"/>
      <c r="V166" s="7">
        <v>23</v>
      </c>
      <c r="W166" s="55">
        <v>0.9</v>
      </c>
      <c r="X166" s="55">
        <v>1</v>
      </c>
      <c r="Y166" s="55">
        <v>1</v>
      </c>
      <c r="Z166" s="55">
        <v>1</v>
      </c>
      <c r="AA166" s="55">
        <v>1</v>
      </c>
      <c r="AB166" s="55">
        <v>0.95</v>
      </c>
      <c r="AC166" s="55">
        <v>1</v>
      </c>
      <c r="AD166" s="55">
        <v>1</v>
      </c>
      <c r="AE166" s="55">
        <v>1</v>
      </c>
      <c r="AF166" s="55">
        <v>1</v>
      </c>
      <c r="AG166" s="55">
        <v>1</v>
      </c>
      <c r="AH166" s="55">
        <v>1</v>
      </c>
      <c r="AI166" s="55">
        <v>1</v>
      </c>
      <c r="AJ166" s="55">
        <v>1</v>
      </c>
      <c r="AK166" s="55">
        <v>1</v>
      </c>
      <c r="AL166" s="55">
        <v>1</v>
      </c>
      <c r="AM166" s="55">
        <v>1</v>
      </c>
      <c r="AN166" s="55">
        <v>1</v>
      </c>
      <c r="AO166" s="55">
        <v>1</v>
      </c>
      <c r="AP166" s="55">
        <v>1</v>
      </c>
      <c r="AQ166" s="55">
        <v>1</v>
      </c>
      <c r="AR166" s="55">
        <v>1</v>
      </c>
      <c r="AS166" s="55">
        <v>1</v>
      </c>
      <c r="AT166" s="55">
        <v>1</v>
      </c>
      <c r="AU166" s="55">
        <v>1</v>
      </c>
      <c r="AV166" s="55">
        <v>1</v>
      </c>
      <c r="AX166" s="7">
        <v>23</v>
      </c>
      <c r="AY166" s="52">
        <f t="shared" si="32"/>
        <v>16792.583379181266</v>
      </c>
      <c r="AZ166" s="52">
        <f t="shared" si="33"/>
        <v>10.76797887223155</v>
      </c>
      <c r="BA166" s="52">
        <f t="shared" si="34"/>
        <v>0</v>
      </c>
      <c r="BB166" s="52">
        <f t="shared" si="35"/>
        <v>0</v>
      </c>
      <c r="BC166" s="52">
        <f t="shared" si="36"/>
        <v>161.77719259180103</v>
      </c>
      <c r="BD166" s="52">
        <f t="shared" si="37"/>
        <v>334.18221411358917</v>
      </c>
      <c r="BE166" s="52">
        <f t="shared" si="38"/>
        <v>0</v>
      </c>
      <c r="BF166" s="52">
        <f t="shared" si="39"/>
        <v>3085.7438197000929</v>
      </c>
      <c r="BG166" s="52">
        <f t="shared" si="40"/>
        <v>3753.1637563969739</v>
      </c>
      <c r="BH166" s="52">
        <f t="shared" si="41"/>
        <v>0</v>
      </c>
      <c r="BI166" s="52">
        <f t="shared" si="42"/>
        <v>893.11204802717771</v>
      </c>
      <c r="BJ166" s="52">
        <f t="shared" si="43"/>
        <v>8803.1530130892643</v>
      </c>
      <c r="BK166" s="52">
        <f t="shared" si="44"/>
        <v>0</v>
      </c>
      <c r="BL166" s="52">
        <f t="shared" si="45"/>
        <v>0</v>
      </c>
      <c r="BM166" s="52">
        <f t="shared" si="46"/>
        <v>3.5576159068063912E-2</v>
      </c>
      <c r="BN166" s="52">
        <f t="shared" si="47"/>
        <v>0.32711708174115928</v>
      </c>
      <c r="BO166" s="52">
        <f t="shared" si="48"/>
        <v>0</v>
      </c>
      <c r="BP166" s="52">
        <f t="shared" si="49"/>
        <v>9.8373401452885048E-2</v>
      </c>
      <c r="BQ166" s="52">
        <f t="shared" si="50"/>
        <v>2855.5599690190934</v>
      </c>
      <c r="BR166" s="52">
        <f t="shared" si="51"/>
        <v>0</v>
      </c>
      <c r="BS166" s="52">
        <f t="shared" si="52"/>
        <v>0</v>
      </c>
      <c r="BT166" s="52">
        <f t="shared" si="53"/>
        <v>0</v>
      </c>
      <c r="BU166" s="52">
        <f t="shared" si="54"/>
        <v>0</v>
      </c>
      <c r="BV166" s="52">
        <f t="shared" si="55"/>
        <v>0</v>
      </c>
      <c r="BW166" s="52">
        <f t="shared" si="56"/>
        <v>0</v>
      </c>
      <c r="BX166" s="52">
        <f t="shared" si="57"/>
        <v>0</v>
      </c>
      <c r="BY166" s="52">
        <f t="shared" si="31"/>
        <v>36690.504437633746</v>
      </c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7">
        <v>23</v>
      </c>
      <c r="DE166" s="55">
        <f ca="1"/>
        <v>1588578.3876705477</v>
      </c>
      <c r="DF166" s="55">
        <f ca="1"/>
        <v>1087.5658660953866</v>
      </c>
      <c r="DG166" s="55">
        <f ca="1"/>
        <v>0</v>
      </c>
      <c r="DH166" s="55">
        <f ca="1"/>
        <v>0</v>
      </c>
      <c r="DI166" s="55">
        <f ca="1"/>
        <v>11987.689971052456</v>
      </c>
      <c r="DJ166" s="55">
        <f ca="1"/>
        <v>23158.827438071727</v>
      </c>
      <c r="DK166" s="55">
        <f ca="1"/>
        <v>0</v>
      </c>
      <c r="DL166" s="55">
        <f ca="1"/>
        <v>0</v>
      </c>
      <c r="DM166" s="55">
        <f ca="1"/>
        <v>290494.87474512582</v>
      </c>
      <c r="DN166" s="55">
        <f ca="1"/>
        <v>0</v>
      </c>
      <c r="DO166" s="55">
        <f ca="1"/>
        <v>0</v>
      </c>
      <c r="DP166" s="55">
        <f ca="1"/>
        <v>493856.88403430773</v>
      </c>
      <c r="DQ166" s="55">
        <f ca="1"/>
        <v>0</v>
      </c>
      <c r="DR166" s="55">
        <f ca="1"/>
        <v>0</v>
      </c>
      <c r="DS166" s="55">
        <f ca="1"/>
        <v>0</v>
      </c>
      <c r="DT166" s="55">
        <f ca="1"/>
        <v>23.159889387274077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ca="1"/>
        <v>0</v>
      </c>
      <c r="EE166" s="55">
        <f t="shared" ca="1" si="58"/>
        <v>2409187.3896145886</v>
      </c>
    </row>
    <row r="167" spans="2:135" x14ac:dyDescent="0.3">
      <c r="B167" s="7">
        <v>19</v>
      </c>
      <c r="C167" s="17" t="s">
        <v>42</v>
      </c>
      <c r="D167" s="55">
        <f t="shared" ca="1" si="59"/>
        <v>659035.46273224161</v>
      </c>
      <c r="E167" s="55">
        <f t="shared" ca="1" si="60"/>
        <v>461402.82721009583</v>
      </c>
      <c r="F167" s="55">
        <f t="shared" ca="1" si="61"/>
        <v>484472.96857060061</v>
      </c>
      <c r="G167" s="55">
        <f t="shared" ca="1" si="62"/>
        <v>508696.61699913041</v>
      </c>
      <c r="H167" s="55">
        <f t="shared" ca="1" si="63"/>
        <v>534131.44784908718</v>
      </c>
      <c r="I167" s="55">
        <f t="shared" ca="1" si="64"/>
        <v>560838.02024154179</v>
      </c>
      <c r="J167" s="55">
        <f t="shared" ca="1" si="65"/>
        <v>588879.92125361867</v>
      </c>
      <c r="K167" s="55">
        <f t="shared" ca="1" si="66"/>
        <v>618323.91731629963</v>
      </c>
      <c r="L167" s="55">
        <f t="shared" ca="1" si="67"/>
        <v>649240.11318211467</v>
      </c>
      <c r="M167" s="55">
        <f t="shared" ca="1" si="68"/>
        <v>681702.11884122039</v>
      </c>
      <c r="N167" s="55">
        <f t="shared" ca="1" si="69"/>
        <v>928978.45717654016</v>
      </c>
      <c r="O167" s="55">
        <f t="shared" ca="1" si="70"/>
        <v>744191.25167269749</v>
      </c>
      <c r="P167" s="55">
        <f t="shared" ca="1" si="71"/>
        <v>781400.81425633212</v>
      </c>
      <c r="Q167" s="55">
        <f t="shared" ca="1" si="72"/>
        <v>820470.85496914852</v>
      </c>
      <c r="R167" s="55">
        <f t="shared" ca="1" si="73"/>
        <v>861494.39771760651</v>
      </c>
      <c r="S167" s="55"/>
      <c r="V167" s="7">
        <v>24</v>
      </c>
      <c r="W167" s="55">
        <v>0.9</v>
      </c>
      <c r="X167" s="55">
        <v>1</v>
      </c>
      <c r="Y167" s="55">
        <v>1</v>
      </c>
      <c r="Z167" s="55">
        <v>1</v>
      </c>
      <c r="AA167" s="55">
        <v>1</v>
      </c>
      <c r="AB167" s="55">
        <v>0.95</v>
      </c>
      <c r="AC167" s="55">
        <v>1</v>
      </c>
      <c r="AD167" s="55">
        <v>1</v>
      </c>
      <c r="AE167" s="55">
        <v>1</v>
      </c>
      <c r="AF167" s="55">
        <v>1</v>
      </c>
      <c r="AG167" s="55">
        <v>1</v>
      </c>
      <c r="AH167" s="55">
        <v>1</v>
      </c>
      <c r="AI167" s="55">
        <v>1</v>
      </c>
      <c r="AJ167" s="55">
        <v>1</v>
      </c>
      <c r="AK167" s="55">
        <v>1</v>
      </c>
      <c r="AL167" s="55">
        <v>1</v>
      </c>
      <c r="AM167" s="55">
        <v>1</v>
      </c>
      <c r="AN167" s="55">
        <v>1</v>
      </c>
      <c r="AO167" s="55">
        <v>1</v>
      </c>
      <c r="AP167" s="55">
        <v>1</v>
      </c>
      <c r="AQ167" s="55">
        <v>1</v>
      </c>
      <c r="AR167" s="55">
        <v>1</v>
      </c>
      <c r="AS167" s="55">
        <v>1</v>
      </c>
      <c r="AT167" s="55">
        <v>1</v>
      </c>
      <c r="AU167" s="55">
        <v>1</v>
      </c>
      <c r="AV167" s="55">
        <v>1</v>
      </c>
      <c r="AX167" s="7">
        <v>24</v>
      </c>
      <c r="AY167" s="52">
        <f t="shared" si="32"/>
        <v>2233.1468853818906</v>
      </c>
      <c r="AZ167" s="52">
        <f t="shared" si="33"/>
        <v>1.6528120707202072</v>
      </c>
      <c r="BA167" s="52">
        <f t="shared" si="34"/>
        <v>0</v>
      </c>
      <c r="BB167" s="52">
        <f t="shared" si="35"/>
        <v>0</v>
      </c>
      <c r="BC167" s="52">
        <f t="shared" si="36"/>
        <v>663.11085514098806</v>
      </c>
      <c r="BD167" s="52">
        <f t="shared" si="37"/>
        <v>1369.7842708177211</v>
      </c>
      <c r="BE167" s="52">
        <f t="shared" si="38"/>
        <v>0</v>
      </c>
      <c r="BF167" s="52">
        <f t="shared" si="39"/>
        <v>3179.419059073784</v>
      </c>
      <c r="BG167" s="52">
        <f t="shared" si="40"/>
        <v>144.4517571423998</v>
      </c>
      <c r="BH167" s="52">
        <f t="shared" si="41"/>
        <v>0</v>
      </c>
      <c r="BI167" s="52">
        <f t="shared" si="42"/>
        <v>468.35488143374459</v>
      </c>
      <c r="BJ167" s="52">
        <f t="shared" si="43"/>
        <v>55509.170994310618</v>
      </c>
      <c r="BK167" s="52">
        <f t="shared" si="44"/>
        <v>0</v>
      </c>
      <c r="BL167" s="52">
        <f t="shared" si="45"/>
        <v>0</v>
      </c>
      <c r="BM167" s="52">
        <f t="shared" si="46"/>
        <v>0.14553000004800548</v>
      </c>
      <c r="BN167" s="52">
        <f t="shared" si="47"/>
        <v>1.3450500004436872</v>
      </c>
      <c r="BO167" s="52">
        <f t="shared" si="48"/>
        <v>0</v>
      </c>
      <c r="BP167" s="52">
        <f t="shared" si="49"/>
        <v>0</v>
      </c>
      <c r="BQ167" s="52">
        <f t="shared" si="50"/>
        <v>17970.750005927952</v>
      </c>
      <c r="BR167" s="52">
        <f t="shared" si="51"/>
        <v>0</v>
      </c>
      <c r="BS167" s="52">
        <f t="shared" si="52"/>
        <v>0</v>
      </c>
      <c r="BT167" s="52">
        <f t="shared" si="53"/>
        <v>0</v>
      </c>
      <c r="BU167" s="52">
        <f t="shared" si="54"/>
        <v>0</v>
      </c>
      <c r="BV167" s="52">
        <f t="shared" si="55"/>
        <v>0</v>
      </c>
      <c r="BW167" s="52">
        <f t="shared" si="56"/>
        <v>0</v>
      </c>
      <c r="BX167" s="52">
        <f t="shared" si="57"/>
        <v>0</v>
      </c>
      <c r="BY167" s="52">
        <f t="shared" si="31"/>
        <v>81541.332101300301</v>
      </c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7">
        <v>24</v>
      </c>
      <c r="DE167" s="55">
        <f ca="1"/>
        <v>211255.69535712682</v>
      </c>
      <c r="DF167" s="55">
        <f ca="1"/>
        <v>166.93401914274094</v>
      </c>
      <c r="DG167" s="55">
        <f ca="1"/>
        <v>0</v>
      </c>
      <c r="DH167" s="55">
        <f ca="1"/>
        <v>0</v>
      </c>
      <c r="DI167" s="55">
        <f ca="1"/>
        <v>49136.514365947209</v>
      </c>
      <c r="DJ167" s="55">
        <f ca="1"/>
        <v>94926.049967668063</v>
      </c>
      <c r="DK167" s="55">
        <f ca="1"/>
        <v>0</v>
      </c>
      <c r="DL167" s="55">
        <f ca="1"/>
        <v>0</v>
      </c>
      <c r="DM167" s="55">
        <f ca="1"/>
        <v>11180.566002821744</v>
      </c>
      <c r="DN167" s="55">
        <f ca="1"/>
        <v>0</v>
      </c>
      <c r="DO167" s="55">
        <f ca="1"/>
        <v>0</v>
      </c>
      <c r="DP167" s="55">
        <f ca="1"/>
        <v>3114064.4927808256</v>
      </c>
      <c r="DQ167" s="55">
        <f ca="1"/>
        <v>0</v>
      </c>
      <c r="DR167" s="55">
        <f ca="1"/>
        <v>0</v>
      </c>
      <c r="DS167" s="55">
        <f ca="1"/>
        <v>0</v>
      </c>
      <c r="DT167" s="55">
        <f ca="1"/>
        <v>95.229540031413052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ca="1"/>
        <v>0</v>
      </c>
      <c r="EE167" s="55">
        <f t="shared" ca="1" si="58"/>
        <v>3480825.4820335638</v>
      </c>
    </row>
    <row r="168" spans="2:135" x14ac:dyDescent="0.3">
      <c r="B168" s="7">
        <v>20</v>
      </c>
      <c r="C168" s="17" t="s">
        <v>8</v>
      </c>
      <c r="D168" s="55">
        <f t="shared" ca="1" si="59"/>
        <v>1008563.4286075773</v>
      </c>
      <c r="E168" s="55">
        <f t="shared" ca="1" si="60"/>
        <v>455103.8307328854</v>
      </c>
      <c r="F168" s="55">
        <f t="shared" ca="1" si="61"/>
        <v>477859.02226952987</v>
      </c>
      <c r="G168" s="55">
        <f t="shared" ca="1" si="62"/>
        <v>501751.97338300617</v>
      </c>
      <c r="H168" s="55">
        <f t="shared" ca="1" si="63"/>
        <v>526839.57205215655</v>
      </c>
      <c r="I168" s="55">
        <f t="shared" ca="1" si="64"/>
        <v>553181.5506547644</v>
      </c>
      <c r="J168" s="55">
        <f t="shared" ca="1" si="65"/>
        <v>580840.62818750297</v>
      </c>
      <c r="K168" s="55">
        <f t="shared" ca="1" si="66"/>
        <v>609882.65959687764</v>
      </c>
      <c r="L168" s="55">
        <f t="shared" ca="1" si="67"/>
        <v>640376.7925767214</v>
      </c>
      <c r="M168" s="55">
        <f t="shared" ca="1" si="68"/>
        <v>672395.63220555778</v>
      </c>
      <c r="N168" s="55">
        <f t="shared" ca="1" si="69"/>
        <v>1203354.2292472916</v>
      </c>
      <c r="O168" s="55">
        <f t="shared" ca="1" si="70"/>
        <v>679358.13241642842</v>
      </c>
      <c r="P168" s="55">
        <f t="shared" ca="1" si="71"/>
        <v>713326.0390372501</v>
      </c>
      <c r="Q168" s="55">
        <f t="shared" ca="1" si="72"/>
        <v>748992.34098911239</v>
      </c>
      <c r="R168" s="55">
        <f t="shared" ca="1" si="73"/>
        <v>786441.9580385678</v>
      </c>
      <c r="S168" s="55"/>
      <c r="V168" s="7">
        <v>25</v>
      </c>
      <c r="W168" s="55">
        <v>0.9</v>
      </c>
      <c r="X168" s="55">
        <v>1</v>
      </c>
      <c r="Y168" s="55">
        <v>1</v>
      </c>
      <c r="Z168" s="55">
        <v>1</v>
      </c>
      <c r="AA168" s="55">
        <v>1</v>
      </c>
      <c r="AB168" s="55">
        <v>0.95</v>
      </c>
      <c r="AC168" s="55">
        <v>1</v>
      </c>
      <c r="AD168" s="55">
        <v>1</v>
      </c>
      <c r="AE168" s="55">
        <v>1</v>
      </c>
      <c r="AF168" s="55">
        <v>1</v>
      </c>
      <c r="AG168" s="55">
        <v>1</v>
      </c>
      <c r="AH168" s="55">
        <v>1</v>
      </c>
      <c r="AI168" s="55">
        <v>1</v>
      </c>
      <c r="AJ168" s="55">
        <v>1</v>
      </c>
      <c r="AK168" s="55">
        <v>1</v>
      </c>
      <c r="AL168" s="55">
        <v>1</v>
      </c>
      <c r="AM168" s="55">
        <v>1</v>
      </c>
      <c r="AN168" s="55">
        <v>1</v>
      </c>
      <c r="AO168" s="55">
        <v>1</v>
      </c>
      <c r="AP168" s="55">
        <v>1</v>
      </c>
      <c r="AQ168" s="55">
        <v>1</v>
      </c>
      <c r="AR168" s="55">
        <v>1</v>
      </c>
      <c r="AS168" s="55">
        <v>1</v>
      </c>
      <c r="AT168" s="55">
        <v>1</v>
      </c>
      <c r="AU168" s="55">
        <v>1</v>
      </c>
      <c r="AV168" s="55">
        <v>1</v>
      </c>
      <c r="AX168" s="7">
        <v>25</v>
      </c>
      <c r="AY168" s="52">
        <f t="shared" si="32"/>
        <v>2.1371842278639885</v>
      </c>
      <c r="AZ168" s="52">
        <f t="shared" si="33"/>
        <v>0.48021779105395002</v>
      </c>
      <c r="BA168" s="52">
        <f t="shared" si="34"/>
        <v>0</v>
      </c>
      <c r="BB168" s="52">
        <f t="shared" si="35"/>
        <v>0</v>
      </c>
      <c r="BC168" s="52">
        <f t="shared" si="36"/>
        <v>83.141123795722621</v>
      </c>
      <c r="BD168" s="52">
        <f t="shared" si="37"/>
        <v>171.74414015692733</v>
      </c>
      <c r="BE168" s="52">
        <f t="shared" si="38"/>
        <v>0</v>
      </c>
      <c r="BF168" s="52">
        <f t="shared" si="39"/>
        <v>179.18274851918957</v>
      </c>
      <c r="BG168" s="52">
        <f t="shared" si="40"/>
        <v>8.1408780640673957</v>
      </c>
      <c r="BH168" s="52">
        <f t="shared" si="41"/>
        <v>0</v>
      </c>
      <c r="BI168" s="52">
        <f t="shared" si="42"/>
        <v>26.395109734296557</v>
      </c>
      <c r="BJ168" s="52">
        <f t="shared" si="43"/>
        <v>1020.1205947031724</v>
      </c>
      <c r="BK168" s="52">
        <f t="shared" si="44"/>
        <v>0</v>
      </c>
      <c r="BL168" s="52">
        <f t="shared" si="45"/>
        <v>0</v>
      </c>
      <c r="BM168" s="52">
        <f t="shared" si="46"/>
        <v>1.8301499981762063E-2</v>
      </c>
      <c r="BN168" s="52">
        <f t="shared" si="47"/>
        <v>0.16757999983300204</v>
      </c>
      <c r="BO168" s="52">
        <f t="shared" si="48"/>
        <v>0</v>
      </c>
      <c r="BP168" s="52">
        <f t="shared" si="49"/>
        <v>392.97362986564116</v>
      </c>
      <c r="BQ168" s="52">
        <f t="shared" si="50"/>
        <v>330.90592999374331</v>
      </c>
      <c r="BR168" s="52">
        <f t="shared" si="51"/>
        <v>0</v>
      </c>
      <c r="BS168" s="52">
        <f t="shared" si="52"/>
        <v>0</v>
      </c>
      <c r="BT168" s="52">
        <f t="shared" si="53"/>
        <v>0</v>
      </c>
      <c r="BU168" s="52">
        <f t="shared" si="54"/>
        <v>0</v>
      </c>
      <c r="BV168" s="52">
        <f t="shared" si="55"/>
        <v>0</v>
      </c>
      <c r="BW168" s="52">
        <f t="shared" si="56"/>
        <v>0</v>
      </c>
      <c r="BX168" s="52">
        <f t="shared" si="57"/>
        <v>0</v>
      </c>
      <c r="BY168" s="52">
        <f t="shared" si="31"/>
        <v>2215.4074383514931</v>
      </c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7">
        <v>25</v>
      </c>
      <c r="DE168" s="55">
        <f ca="1"/>
        <v>202.1776279559333</v>
      </c>
      <c r="DF168" s="55">
        <f ca="1"/>
        <v>48.501996896448951</v>
      </c>
      <c r="DG168" s="55">
        <f ca="1"/>
        <v>0</v>
      </c>
      <c r="DH168" s="55">
        <f ca="1"/>
        <v>0</v>
      </c>
      <c r="DI168" s="55">
        <f ca="1"/>
        <v>6160.757273263046</v>
      </c>
      <c r="DJ168" s="55">
        <f ca="1"/>
        <v>11901.868912875063</v>
      </c>
      <c r="DK168" s="55">
        <f ca="1"/>
        <v>0</v>
      </c>
      <c r="DL168" s="55">
        <f ca="1"/>
        <v>0</v>
      </c>
      <c r="DM168" s="55">
        <f ca="1"/>
        <v>630.10396215881644</v>
      </c>
      <c r="DN168" s="55">
        <f ca="1"/>
        <v>0</v>
      </c>
      <c r="DO168" s="55">
        <f ca="1"/>
        <v>0</v>
      </c>
      <c r="DP168" s="55">
        <f ca="1"/>
        <v>57228.765362847975</v>
      </c>
      <c r="DQ168" s="55">
        <f ca="1"/>
        <v>0</v>
      </c>
      <c r="DR168" s="55">
        <f ca="1"/>
        <v>0</v>
      </c>
      <c r="DS168" s="55">
        <f ca="1"/>
        <v>0</v>
      </c>
      <c r="DT168" s="55">
        <f ca="1"/>
        <v>11.864663988176543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ca="1"/>
        <v>0</v>
      </c>
      <c r="EE168" s="55">
        <f t="shared" ca="1" si="58"/>
        <v>76184.039799985461</v>
      </c>
    </row>
    <row r="169" spans="2:135" x14ac:dyDescent="0.3">
      <c r="B169" s="7">
        <v>21</v>
      </c>
      <c r="C169" s="17" t="s">
        <v>43</v>
      </c>
      <c r="D169" s="55">
        <f t="shared" ca="1" si="59"/>
        <v>895903.20703825913</v>
      </c>
      <c r="E169" s="55">
        <f t="shared" ca="1" si="60"/>
        <v>711210.64306110283</v>
      </c>
      <c r="F169" s="55">
        <f t="shared" ca="1" si="61"/>
        <v>746771.17521415779</v>
      </c>
      <c r="G169" s="55">
        <f t="shared" ca="1" si="62"/>
        <v>784109.73397486587</v>
      </c>
      <c r="H169" s="55">
        <f t="shared" ca="1" si="63"/>
        <v>823315.22067360894</v>
      </c>
      <c r="I169" s="55">
        <f t="shared" ca="1" si="64"/>
        <v>864480.9817072897</v>
      </c>
      <c r="J169" s="55">
        <f t="shared" ca="1" si="65"/>
        <v>907705.03079265403</v>
      </c>
      <c r="K169" s="55">
        <f t="shared" ca="1" si="66"/>
        <v>953090.2823322867</v>
      </c>
      <c r="L169" s="55">
        <f t="shared" ca="1" si="67"/>
        <v>1000744.7964489016</v>
      </c>
      <c r="M169" s="55">
        <f t="shared" ca="1" si="68"/>
        <v>1050782.0362713467</v>
      </c>
      <c r="N169" s="55">
        <f t="shared" ca="1" si="69"/>
        <v>1260330.0616919096</v>
      </c>
      <c r="O169" s="55">
        <f t="shared" ca="1" si="70"/>
        <v>1073024.7090328485</v>
      </c>
      <c r="P169" s="55">
        <f t="shared" ca="1" si="71"/>
        <v>1126675.9444844909</v>
      </c>
      <c r="Q169" s="55">
        <f t="shared" ca="1" si="72"/>
        <v>1183009.741708715</v>
      </c>
      <c r="R169" s="55">
        <f t="shared" ca="1" si="73"/>
        <v>1242160.2287941515</v>
      </c>
      <c r="S169" s="55"/>
      <c r="V169" s="7">
        <v>26</v>
      </c>
      <c r="W169" s="55">
        <v>0.9</v>
      </c>
      <c r="X169" s="55">
        <v>1</v>
      </c>
      <c r="Y169" s="55">
        <v>1</v>
      </c>
      <c r="Z169" s="55">
        <v>1</v>
      </c>
      <c r="AA169" s="55">
        <v>1</v>
      </c>
      <c r="AB169" s="55">
        <v>0.95</v>
      </c>
      <c r="AC169" s="55">
        <v>1</v>
      </c>
      <c r="AD169" s="55">
        <v>1</v>
      </c>
      <c r="AE169" s="55">
        <v>1</v>
      </c>
      <c r="AF169" s="55">
        <v>1</v>
      </c>
      <c r="AG169" s="55">
        <v>1</v>
      </c>
      <c r="AH169" s="55">
        <v>1</v>
      </c>
      <c r="AI169" s="55">
        <v>1</v>
      </c>
      <c r="AJ169" s="55">
        <v>1</v>
      </c>
      <c r="AK169" s="55">
        <v>1</v>
      </c>
      <c r="AL169" s="55">
        <v>1</v>
      </c>
      <c r="AM169" s="55">
        <v>1</v>
      </c>
      <c r="AN169" s="55">
        <v>1</v>
      </c>
      <c r="AO169" s="55">
        <v>1</v>
      </c>
      <c r="AP169" s="55">
        <v>1</v>
      </c>
      <c r="AQ169" s="55">
        <v>1</v>
      </c>
      <c r="AR169" s="55">
        <v>1</v>
      </c>
      <c r="AS169" s="55">
        <v>1</v>
      </c>
      <c r="AT169" s="55">
        <v>1</v>
      </c>
      <c r="AU169" s="55">
        <v>1</v>
      </c>
      <c r="AV169" s="55">
        <v>1</v>
      </c>
      <c r="AX169" s="7">
        <v>26</v>
      </c>
      <c r="AY169" s="52">
        <f t="shared" si="32"/>
        <v>117.06177782286925</v>
      </c>
      <c r="AZ169" s="52">
        <f t="shared" si="33"/>
        <v>8.6640570006915787E-2</v>
      </c>
      <c r="BA169" s="52">
        <f t="shared" si="34"/>
        <v>0</v>
      </c>
      <c r="BB169" s="52">
        <f t="shared" si="35"/>
        <v>0</v>
      </c>
      <c r="BC169" s="52">
        <f t="shared" si="36"/>
        <v>73.473082160370225</v>
      </c>
      <c r="BD169" s="52">
        <f t="shared" si="37"/>
        <v>151.77292228777921</v>
      </c>
      <c r="BE169" s="52">
        <f t="shared" si="38"/>
        <v>0</v>
      </c>
      <c r="BF169" s="52">
        <f t="shared" si="39"/>
        <v>150.5915529653781</v>
      </c>
      <c r="BG169" s="52">
        <f t="shared" si="40"/>
        <v>6.8418833869179227</v>
      </c>
      <c r="BH169" s="52">
        <f t="shared" si="41"/>
        <v>0</v>
      </c>
      <c r="BI169" s="52">
        <f t="shared" si="42"/>
        <v>150.29121300227612</v>
      </c>
      <c r="BJ169" s="52">
        <f t="shared" si="43"/>
        <v>2603.5209217414344</v>
      </c>
      <c r="BK169" s="52">
        <f t="shared" si="44"/>
        <v>0</v>
      </c>
      <c r="BL169" s="52">
        <f t="shared" si="45"/>
        <v>0</v>
      </c>
      <c r="BM169" s="52">
        <f t="shared" si="46"/>
        <v>1.6206750005502438E-2</v>
      </c>
      <c r="BN169" s="52">
        <f t="shared" si="47"/>
        <v>0.14856420683793981</v>
      </c>
      <c r="BO169" s="52">
        <f t="shared" si="48"/>
        <v>0</v>
      </c>
      <c r="BP169" s="52">
        <f t="shared" si="49"/>
        <v>453.86677414234464</v>
      </c>
      <c r="BQ169" s="52">
        <f t="shared" si="50"/>
        <v>844.52810394023004</v>
      </c>
      <c r="BR169" s="52">
        <f t="shared" si="51"/>
        <v>0</v>
      </c>
      <c r="BS169" s="52">
        <f t="shared" si="52"/>
        <v>0</v>
      </c>
      <c r="BT169" s="52">
        <f t="shared" si="53"/>
        <v>0</v>
      </c>
      <c r="BU169" s="52">
        <f t="shared" si="54"/>
        <v>0</v>
      </c>
      <c r="BV169" s="52">
        <f t="shared" si="55"/>
        <v>0</v>
      </c>
      <c r="BW169" s="52">
        <f t="shared" si="56"/>
        <v>0</v>
      </c>
      <c r="BX169" s="52">
        <f t="shared" si="57"/>
        <v>0</v>
      </c>
      <c r="BY169" s="52">
        <f t="shared" si="31"/>
        <v>4552.1996429764504</v>
      </c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7">
        <v>26</v>
      </c>
      <c r="DE169" s="55">
        <f ca="1"/>
        <v>11074.04418204343</v>
      </c>
      <c r="DF169" s="55">
        <f ca="1"/>
        <v>8.7506975706984953</v>
      </c>
      <c r="DG169" s="55">
        <f ca="1"/>
        <v>0</v>
      </c>
      <c r="DH169" s="55">
        <f ca="1"/>
        <v>0</v>
      </c>
      <c r="DI169" s="55">
        <f ca="1"/>
        <v>5444.3553880834334</v>
      </c>
      <c r="DJ169" s="55">
        <f ca="1"/>
        <v>10517.863514543098</v>
      </c>
      <c r="DK169" s="55">
        <f ca="1"/>
        <v>0</v>
      </c>
      <c r="DL169" s="55">
        <f ca="1"/>
        <v>0</v>
      </c>
      <c r="DM169" s="55">
        <f ca="1"/>
        <v>529.5617741474473</v>
      </c>
      <c r="DN169" s="55">
        <f ca="1"/>
        <v>0</v>
      </c>
      <c r="DO169" s="55">
        <f ca="1"/>
        <v>0</v>
      </c>
      <c r="DP169" s="55">
        <f ca="1"/>
        <v>146057.52370969448</v>
      </c>
      <c r="DQ169" s="55">
        <f ca="1"/>
        <v>0</v>
      </c>
      <c r="DR169" s="55">
        <f ca="1"/>
        <v>0</v>
      </c>
      <c r="DS169" s="55">
        <f ca="1"/>
        <v>0</v>
      </c>
      <c r="DT169" s="55">
        <f ca="1"/>
        <v>10.518345844126138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ca="1"/>
        <v>0</v>
      </c>
      <c r="EE169" s="55">
        <f t="shared" ca="1" si="58"/>
        <v>173642.61761192669</v>
      </c>
    </row>
    <row r="170" spans="2:135" x14ac:dyDescent="0.3">
      <c r="B170" s="7">
        <v>22</v>
      </c>
      <c r="C170" s="17" t="s">
        <v>44</v>
      </c>
      <c r="D170" s="55">
        <f t="shared" ca="1" si="59"/>
        <v>5728368.4107312532</v>
      </c>
      <c r="E170" s="55">
        <f t="shared" ca="1" si="60"/>
        <v>3954585.5875935866</v>
      </c>
      <c r="F170" s="55">
        <f t="shared" ca="1" si="61"/>
        <v>4152314.8669732655</v>
      </c>
      <c r="G170" s="55">
        <f t="shared" ca="1" si="62"/>
        <v>4359930.6103219278</v>
      </c>
      <c r="H170" s="55">
        <f t="shared" ca="1" si="63"/>
        <v>4577927.1408380261</v>
      </c>
      <c r="I170" s="55">
        <f t="shared" ca="1" si="64"/>
        <v>4806823.497879928</v>
      </c>
      <c r="J170" s="55">
        <f t="shared" ca="1" si="65"/>
        <v>5047164.6727739219</v>
      </c>
      <c r="K170" s="55">
        <f t="shared" ca="1" si="66"/>
        <v>5299522.9064126192</v>
      </c>
      <c r="L170" s="55">
        <f t="shared" ca="1" si="67"/>
        <v>5564499.0517332517</v>
      </c>
      <c r="M170" s="55">
        <f t="shared" ca="1" si="68"/>
        <v>5842724.0043199146</v>
      </c>
      <c r="N170" s="55">
        <f t="shared" ca="1" si="69"/>
        <v>8013413.2205359433</v>
      </c>
      <c r="O170" s="55">
        <f t="shared" ca="1" si="70"/>
        <v>6346267.4911954571</v>
      </c>
      <c r="P170" s="55">
        <f t="shared" ca="1" si="71"/>
        <v>6663580.8657552293</v>
      </c>
      <c r="Q170" s="55">
        <f t="shared" ca="1" si="72"/>
        <v>6996759.9090429908</v>
      </c>
      <c r="R170" s="55">
        <f t="shared" ca="1" si="73"/>
        <v>7346597.9044951415</v>
      </c>
      <c r="S170" s="55"/>
      <c r="V170" s="7">
        <v>27</v>
      </c>
      <c r="W170" s="55">
        <v>0.9</v>
      </c>
      <c r="X170" s="55">
        <v>1</v>
      </c>
      <c r="Y170" s="55">
        <v>1</v>
      </c>
      <c r="Z170" s="55">
        <v>1</v>
      </c>
      <c r="AA170" s="55">
        <v>1</v>
      </c>
      <c r="AB170" s="55">
        <v>0.95</v>
      </c>
      <c r="AC170" s="55">
        <v>1</v>
      </c>
      <c r="AD170" s="55">
        <v>1</v>
      </c>
      <c r="AE170" s="55">
        <v>1</v>
      </c>
      <c r="AF170" s="55">
        <v>1</v>
      </c>
      <c r="AG170" s="55">
        <v>1</v>
      </c>
      <c r="AH170" s="55">
        <v>1</v>
      </c>
      <c r="AI170" s="55">
        <v>1</v>
      </c>
      <c r="AJ170" s="55">
        <v>1</v>
      </c>
      <c r="AK170" s="55">
        <v>1</v>
      </c>
      <c r="AL170" s="55">
        <v>1</v>
      </c>
      <c r="AM170" s="55">
        <v>1</v>
      </c>
      <c r="AN170" s="55">
        <v>1</v>
      </c>
      <c r="AO170" s="55">
        <v>1</v>
      </c>
      <c r="AP170" s="55">
        <v>1</v>
      </c>
      <c r="AQ170" s="55">
        <v>1</v>
      </c>
      <c r="AR170" s="55">
        <v>1</v>
      </c>
      <c r="AS170" s="55">
        <v>1</v>
      </c>
      <c r="AT170" s="55">
        <v>1</v>
      </c>
      <c r="AU170" s="55">
        <v>1</v>
      </c>
      <c r="AV170" s="55">
        <v>1</v>
      </c>
      <c r="AX170" s="7">
        <v>27</v>
      </c>
      <c r="AY170" s="52">
        <f t="shared" si="32"/>
        <v>256.43636619565029</v>
      </c>
      <c r="AZ170" s="52">
        <f t="shared" si="33"/>
        <v>0</v>
      </c>
      <c r="BA170" s="52">
        <f t="shared" si="34"/>
        <v>0</v>
      </c>
      <c r="BB170" s="52">
        <f t="shared" si="35"/>
        <v>0</v>
      </c>
      <c r="BC170" s="52">
        <f t="shared" si="36"/>
        <v>0.13076881289322895</v>
      </c>
      <c r="BD170" s="52">
        <f t="shared" si="37"/>
        <v>0.27012838187033805</v>
      </c>
      <c r="BE170" s="52">
        <f t="shared" si="38"/>
        <v>0</v>
      </c>
      <c r="BF170" s="52">
        <f t="shared" si="39"/>
        <v>145.56554424158014</v>
      </c>
      <c r="BG170" s="52">
        <f t="shared" si="40"/>
        <v>69.005025260385693</v>
      </c>
      <c r="BH170" s="52">
        <f t="shared" si="41"/>
        <v>0</v>
      </c>
      <c r="BI170" s="52">
        <f t="shared" si="42"/>
        <v>2.306890183248429</v>
      </c>
      <c r="BJ170" s="52">
        <f t="shared" si="43"/>
        <v>350.98896594070374</v>
      </c>
      <c r="BK170" s="52">
        <f t="shared" si="44"/>
        <v>0</v>
      </c>
      <c r="BL170" s="52">
        <f t="shared" si="45"/>
        <v>0</v>
      </c>
      <c r="BM170" s="52">
        <f t="shared" si="46"/>
        <v>2.8775250038118467E-5</v>
      </c>
      <c r="BN170" s="52">
        <f t="shared" si="47"/>
        <v>2.644169853502722E-4</v>
      </c>
      <c r="BO170" s="52">
        <f t="shared" si="48"/>
        <v>0</v>
      </c>
      <c r="BP170" s="52">
        <f t="shared" si="49"/>
        <v>1.0418625013801515E-7</v>
      </c>
      <c r="BQ170" s="52">
        <f t="shared" si="50"/>
        <v>17.912011591002976</v>
      </c>
      <c r="BR170" s="52">
        <f t="shared" si="51"/>
        <v>0</v>
      </c>
      <c r="BS170" s="52">
        <f t="shared" si="52"/>
        <v>0</v>
      </c>
      <c r="BT170" s="52">
        <f t="shared" si="53"/>
        <v>24.452247370266797</v>
      </c>
      <c r="BU170" s="52">
        <f t="shared" si="54"/>
        <v>425.73754864947296</v>
      </c>
      <c r="BV170" s="52">
        <f t="shared" si="55"/>
        <v>0</v>
      </c>
      <c r="BW170" s="52">
        <f t="shared" si="56"/>
        <v>0</v>
      </c>
      <c r="BX170" s="52">
        <f t="shared" si="57"/>
        <v>0</v>
      </c>
      <c r="BY170" s="52">
        <f t="shared" si="31"/>
        <v>1292.8057899234964</v>
      </c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7">
        <v>27</v>
      </c>
      <c r="DE170" s="55">
        <f ca="1"/>
        <v>24258.880242108517</v>
      </c>
      <c r="DF170" s="55">
        <f ca="1"/>
        <v>0</v>
      </c>
      <c r="DG170" s="55">
        <f ca="1"/>
        <v>0</v>
      </c>
      <c r="DH170" s="55">
        <f ca="1"/>
        <v>0</v>
      </c>
      <c r="DI170" s="55">
        <f ca="1"/>
        <v>9.6899690353882644</v>
      </c>
      <c r="DJ170" s="55">
        <f ca="1"/>
        <v>18.719896863614427</v>
      </c>
      <c r="DK170" s="55">
        <f ca="1"/>
        <v>0</v>
      </c>
      <c r="DL170" s="55">
        <f ca="1"/>
        <v>0</v>
      </c>
      <c r="DM170" s="55">
        <f ca="1"/>
        <v>5340.9889551538527</v>
      </c>
      <c r="DN170" s="55">
        <f ca="1"/>
        <v>0</v>
      </c>
      <c r="DO170" s="55">
        <f ca="1"/>
        <v>0</v>
      </c>
      <c r="DP170" s="55">
        <f ca="1"/>
        <v>19690.480989273481</v>
      </c>
      <c r="DQ170" s="55">
        <f ca="1"/>
        <v>0</v>
      </c>
      <c r="DR170" s="55">
        <f ca="1"/>
        <v>0</v>
      </c>
      <c r="DS170" s="55">
        <f ca="1"/>
        <v>0</v>
      </c>
      <c r="DT170" s="55">
        <f ca="1"/>
        <v>1.8720722562799271E-2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ca="1"/>
        <v>0</v>
      </c>
      <c r="EE170" s="55">
        <f t="shared" ca="1" si="58"/>
        <v>49318.778773157414</v>
      </c>
    </row>
    <row r="171" spans="2:135" x14ac:dyDescent="0.3">
      <c r="B171" s="7">
        <v>23</v>
      </c>
      <c r="C171" s="17" t="s">
        <v>9</v>
      </c>
      <c r="D171" s="55">
        <f t="shared" ca="1" si="59"/>
        <v>4815483.2400114909</v>
      </c>
      <c r="E171" s="55">
        <f t="shared" ca="1" si="60"/>
        <v>2409187.3896145886</v>
      </c>
      <c r="F171" s="55">
        <f t="shared" ca="1" si="61"/>
        <v>2529646.7590953163</v>
      </c>
      <c r="G171" s="55">
        <f t="shared" ca="1" si="62"/>
        <v>2656129.0970500833</v>
      </c>
      <c r="H171" s="55">
        <f t="shared" ca="1" si="63"/>
        <v>2788935.551902588</v>
      </c>
      <c r="I171" s="55">
        <f t="shared" ca="1" si="64"/>
        <v>2928382.3294977169</v>
      </c>
      <c r="J171" s="55">
        <f t="shared" ca="1" si="65"/>
        <v>3074801.4459726037</v>
      </c>
      <c r="K171" s="55">
        <f t="shared" ca="1" si="66"/>
        <v>3228541.518271232</v>
      </c>
      <c r="L171" s="55">
        <f t="shared" ca="1" si="67"/>
        <v>3389968.5941847949</v>
      </c>
      <c r="M171" s="55">
        <f t="shared" ca="1" si="68"/>
        <v>3559467.0238940343</v>
      </c>
      <c r="N171" s="55">
        <f t="shared" ca="1" si="69"/>
        <v>5927623.5694496939</v>
      </c>
      <c r="O171" s="55">
        <f t="shared" ca="1" si="70"/>
        <v>3634812.8686728664</v>
      </c>
      <c r="P171" s="55">
        <f t="shared" ca="1" si="71"/>
        <v>3816553.5121065108</v>
      </c>
      <c r="Q171" s="55">
        <f t="shared" ca="1" si="72"/>
        <v>4007381.1877118368</v>
      </c>
      <c r="R171" s="55">
        <f t="shared" ca="1" si="73"/>
        <v>4207750.2470974261</v>
      </c>
      <c r="S171" s="55"/>
      <c r="V171" s="7">
        <v>28</v>
      </c>
      <c r="W171" s="55">
        <v>0.9</v>
      </c>
      <c r="X171" s="55">
        <v>1</v>
      </c>
      <c r="Y171" s="55">
        <v>1</v>
      </c>
      <c r="Z171" s="55">
        <v>1</v>
      </c>
      <c r="AA171" s="55">
        <v>1</v>
      </c>
      <c r="AB171" s="55">
        <v>0.95</v>
      </c>
      <c r="AC171" s="55">
        <v>1</v>
      </c>
      <c r="AD171" s="55">
        <v>1</v>
      </c>
      <c r="AE171" s="55">
        <v>1</v>
      </c>
      <c r="AF171" s="55">
        <v>1</v>
      </c>
      <c r="AG171" s="55">
        <v>1</v>
      </c>
      <c r="AH171" s="55">
        <v>1</v>
      </c>
      <c r="AI171" s="55">
        <v>1</v>
      </c>
      <c r="AJ171" s="55">
        <v>1</v>
      </c>
      <c r="AK171" s="55">
        <v>1</v>
      </c>
      <c r="AL171" s="55">
        <v>1</v>
      </c>
      <c r="AM171" s="55">
        <v>1</v>
      </c>
      <c r="AN171" s="55">
        <v>1</v>
      </c>
      <c r="AO171" s="55">
        <v>1</v>
      </c>
      <c r="AP171" s="55">
        <v>1</v>
      </c>
      <c r="AQ171" s="55">
        <v>1</v>
      </c>
      <c r="AR171" s="55">
        <v>1</v>
      </c>
      <c r="AS171" s="55">
        <v>1</v>
      </c>
      <c r="AT171" s="55">
        <v>1</v>
      </c>
      <c r="AU171" s="55">
        <v>1</v>
      </c>
      <c r="AV171" s="55">
        <v>1</v>
      </c>
      <c r="AX171" s="7">
        <v>28</v>
      </c>
      <c r="AY171" s="52">
        <f t="shared" si="32"/>
        <v>1151.885692034954</v>
      </c>
      <c r="AZ171" s="52">
        <f t="shared" si="33"/>
        <v>0</v>
      </c>
      <c r="BA171" s="52">
        <f t="shared" si="34"/>
        <v>0</v>
      </c>
      <c r="BB171" s="52">
        <f t="shared" si="35"/>
        <v>0</v>
      </c>
      <c r="BC171" s="52">
        <f t="shared" si="36"/>
        <v>0.58740001022858601</v>
      </c>
      <c r="BD171" s="52">
        <f t="shared" si="37"/>
        <v>1.2133888147693568</v>
      </c>
      <c r="BE171" s="52">
        <f t="shared" si="38"/>
        <v>0</v>
      </c>
      <c r="BF171" s="52">
        <f t="shared" si="39"/>
        <v>653.86540215909122</v>
      </c>
      <c r="BG171" s="52">
        <f t="shared" si="40"/>
        <v>309.96345213619458</v>
      </c>
      <c r="BH171" s="52">
        <f t="shared" si="41"/>
        <v>0</v>
      </c>
      <c r="BI171" s="52">
        <f t="shared" si="42"/>
        <v>10.362312628465494</v>
      </c>
      <c r="BJ171" s="52">
        <f t="shared" si="43"/>
        <v>1576.6062130006153</v>
      </c>
      <c r="BK171" s="52">
        <f t="shared" si="44"/>
        <v>0</v>
      </c>
      <c r="BL171" s="52">
        <f t="shared" si="45"/>
        <v>0</v>
      </c>
      <c r="BM171" s="52">
        <f t="shared" si="46"/>
        <v>1.289924997394646E-4</v>
      </c>
      <c r="BN171" s="52">
        <f t="shared" si="47"/>
        <v>1.1877353751010458E-3</v>
      </c>
      <c r="BO171" s="52">
        <f t="shared" si="48"/>
        <v>0</v>
      </c>
      <c r="BP171" s="52">
        <f t="shared" si="49"/>
        <v>4.6856249905361075E-7</v>
      </c>
      <c r="BQ171" s="52">
        <f t="shared" si="50"/>
        <v>80.458907528191389</v>
      </c>
      <c r="BR171" s="52">
        <f t="shared" si="51"/>
        <v>0</v>
      </c>
      <c r="BS171" s="52">
        <f t="shared" si="52"/>
        <v>0</v>
      </c>
      <c r="BT171" s="52">
        <f t="shared" si="53"/>
        <v>109.83697171357939</v>
      </c>
      <c r="BU171" s="52">
        <f t="shared" si="54"/>
        <v>1912.3691320874509</v>
      </c>
      <c r="BV171" s="52">
        <f t="shared" si="55"/>
        <v>0</v>
      </c>
      <c r="BW171" s="52">
        <f t="shared" si="56"/>
        <v>0</v>
      </c>
      <c r="BX171" s="52">
        <f t="shared" si="57"/>
        <v>0</v>
      </c>
      <c r="BY171" s="52">
        <f t="shared" si="31"/>
        <v>5807.1501893099776</v>
      </c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7">
        <v>28</v>
      </c>
      <c r="DE171" s="55">
        <f ca="1"/>
        <v>108968.38646650664</v>
      </c>
      <c r="DF171" s="55">
        <f ca="1"/>
        <v>0</v>
      </c>
      <c r="DG171" s="55">
        <f ca="1"/>
        <v>0</v>
      </c>
      <c r="DH171" s="55">
        <f ca="1"/>
        <v>0</v>
      </c>
      <c r="DI171" s="55">
        <f ca="1"/>
        <v>43.526340757938222</v>
      </c>
      <c r="DJ171" s="55">
        <f ca="1"/>
        <v>84.087844863516423</v>
      </c>
      <c r="DK171" s="55">
        <f ca="1"/>
        <v>0</v>
      </c>
      <c r="DL171" s="55">
        <f ca="1"/>
        <v>0</v>
      </c>
      <c r="DM171" s="55">
        <f ca="1"/>
        <v>23991.171195341463</v>
      </c>
      <c r="DN171" s="55">
        <f ca="1"/>
        <v>0</v>
      </c>
      <c r="DO171" s="55">
        <f ca="1"/>
        <v>0</v>
      </c>
      <c r="DP171" s="55">
        <f ca="1"/>
        <v>88447.608549334516</v>
      </c>
      <c r="DQ171" s="55">
        <f ca="1"/>
        <v>0</v>
      </c>
      <c r="DR171" s="55">
        <f ca="1"/>
        <v>0</v>
      </c>
      <c r="DS171" s="55">
        <f ca="1"/>
        <v>0</v>
      </c>
      <c r="DT171" s="55">
        <f ca="1"/>
        <v>8.4091664557154042E-2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ca="1"/>
        <v>0</v>
      </c>
      <c r="EE171" s="55">
        <f t="shared" ca="1" si="58"/>
        <v>221534.86448846862</v>
      </c>
    </row>
    <row r="172" spans="2:135" x14ac:dyDescent="0.3">
      <c r="B172" s="7">
        <v>24</v>
      </c>
      <c r="C172" s="17" t="s">
        <v>10</v>
      </c>
      <c r="D172" s="55">
        <f t="shared" ca="1" si="59"/>
        <v>3808779.4134018258</v>
      </c>
      <c r="E172" s="55">
        <f t="shared" ca="1" si="60"/>
        <v>3480825.4820335638</v>
      </c>
      <c r="F172" s="55">
        <f t="shared" ca="1" si="61"/>
        <v>3654866.7561352416</v>
      </c>
      <c r="G172" s="55">
        <f t="shared" ca="1" si="62"/>
        <v>3837610.0939420061</v>
      </c>
      <c r="H172" s="55">
        <f t="shared" ca="1" si="63"/>
        <v>4029490.5986391059</v>
      </c>
      <c r="I172" s="55">
        <f t="shared" ca="1" si="64"/>
        <v>4230965.1285710596</v>
      </c>
      <c r="J172" s="55">
        <f t="shared" ca="1" si="65"/>
        <v>4442513.3849996142</v>
      </c>
      <c r="K172" s="55">
        <f t="shared" ca="1" si="66"/>
        <v>4664639.0542495968</v>
      </c>
      <c r="L172" s="55">
        <f t="shared" ca="1" si="67"/>
        <v>4897871.0069620749</v>
      </c>
      <c r="M172" s="55">
        <f t="shared" ca="1" si="68"/>
        <v>5142764.5573101798</v>
      </c>
      <c r="N172" s="55">
        <f t="shared" ca="1" si="69"/>
        <v>5862711.7922528796</v>
      </c>
      <c r="O172" s="55">
        <f t="shared" ca="1" si="70"/>
        <v>5623524.9836834455</v>
      </c>
      <c r="P172" s="55">
        <f t="shared" ca="1" si="71"/>
        <v>5904701.2328676162</v>
      </c>
      <c r="Q172" s="55">
        <f t="shared" ca="1" si="72"/>
        <v>6199936.2945109988</v>
      </c>
      <c r="R172" s="55">
        <f t="shared" ca="1" si="73"/>
        <v>6509933.1092365514</v>
      </c>
      <c r="S172" s="55"/>
      <c r="V172" s="7">
        <v>29</v>
      </c>
      <c r="W172" s="55">
        <v>0.9</v>
      </c>
      <c r="X172" s="55">
        <v>1</v>
      </c>
      <c r="Y172" s="55">
        <v>1</v>
      </c>
      <c r="Z172" s="55">
        <v>1</v>
      </c>
      <c r="AA172" s="55">
        <v>1</v>
      </c>
      <c r="AB172" s="55">
        <v>0.95</v>
      </c>
      <c r="AC172" s="55">
        <v>1</v>
      </c>
      <c r="AD172" s="55">
        <v>1</v>
      </c>
      <c r="AE172" s="55">
        <v>1</v>
      </c>
      <c r="AF172" s="55">
        <v>1</v>
      </c>
      <c r="AG172" s="55">
        <v>1</v>
      </c>
      <c r="AH172" s="55">
        <v>1</v>
      </c>
      <c r="AI172" s="55">
        <v>1</v>
      </c>
      <c r="AJ172" s="55">
        <v>1</v>
      </c>
      <c r="AK172" s="55">
        <v>1</v>
      </c>
      <c r="AL172" s="55">
        <v>1</v>
      </c>
      <c r="AM172" s="55">
        <v>1</v>
      </c>
      <c r="AN172" s="55">
        <v>1</v>
      </c>
      <c r="AO172" s="55">
        <v>1</v>
      </c>
      <c r="AP172" s="55">
        <v>1</v>
      </c>
      <c r="AQ172" s="55">
        <v>1</v>
      </c>
      <c r="AR172" s="55">
        <v>1</v>
      </c>
      <c r="AS172" s="55">
        <v>1</v>
      </c>
      <c r="AT172" s="55">
        <v>1</v>
      </c>
      <c r="AU172" s="55">
        <v>1</v>
      </c>
      <c r="AV172" s="55">
        <v>1</v>
      </c>
      <c r="AX172" s="7">
        <v>29</v>
      </c>
      <c r="AY172" s="52">
        <f t="shared" si="32"/>
        <v>134.24115144005359</v>
      </c>
      <c r="AZ172" s="52">
        <f t="shared" si="33"/>
        <v>0</v>
      </c>
      <c r="BA172" s="52">
        <f t="shared" si="34"/>
        <v>0</v>
      </c>
      <c r="BB172" s="52">
        <f t="shared" si="35"/>
        <v>0</v>
      </c>
      <c r="BC172" s="52">
        <f t="shared" si="36"/>
        <v>6.8455798064135182E-2</v>
      </c>
      <c r="BD172" s="52">
        <f t="shared" si="37"/>
        <v>0.14140874609391046</v>
      </c>
      <c r="BE172" s="52">
        <f t="shared" si="38"/>
        <v>0</v>
      </c>
      <c r="BF172" s="52">
        <f t="shared" si="39"/>
        <v>76.2016969858241</v>
      </c>
      <c r="BG172" s="52">
        <f t="shared" si="40"/>
        <v>36.123246422336997</v>
      </c>
      <c r="BH172" s="52">
        <f t="shared" si="41"/>
        <v>0</v>
      </c>
      <c r="BI172" s="52">
        <f t="shared" si="42"/>
        <v>1.2076274484574452</v>
      </c>
      <c r="BJ172" s="52">
        <f t="shared" si="43"/>
        <v>183.73822578316035</v>
      </c>
      <c r="BK172" s="52">
        <f t="shared" si="44"/>
        <v>0</v>
      </c>
      <c r="BL172" s="52">
        <f t="shared" si="45"/>
        <v>0</v>
      </c>
      <c r="BM172" s="52">
        <f t="shared" si="46"/>
        <v>1.5104249955129104E-5</v>
      </c>
      <c r="BN172" s="52">
        <f t="shared" si="47"/>
        <v>1.3841887458879262E-4</v>
      </c>
      <c r="BO172" s="52">
        <f t="shared" si="48"/>
        <v>0</v>
      </c>
      <c r="BP172" s="52">
        <f t="shared" si="49"/>
        <v>5.457374983787523E-8</v>
      </c>
      <c r="BQ172" s="52">
        <f t="shared" si="50"/>
        <v>9.376708525716678</v>
      </c>
      <c r="BR172" s="52">
        <f t="shared" si="51"/>
        <v>0</v>
      </c>
      <c r="BS172" s="52">
        <f t="shared" si="52"/>
        <v>0</v>
      </c>
      <c r="BT172" s="52">
        <f t="shared" si="53"/>
        <v>12.800438145898145</v>
      </c>
      <c r="BU172" s="52">
        <f t="shared" si="54"/>
        <v>222.86815092616524</v>
      </c>
      <c r="BV172" s="52">
        <f t="shared" si="55"/>
        <v>0</v>
      </c>
      <c r="BW172" s="52">
        <f t="shared" si="56"/>
        <v>0</v>
      </c>
      <c r="BX172" s="52">
        <f t="shared" si="57"/>
        <v>0</v>
      </c>
      <c r="BY172" s="52">
        <f t="shared" si="31"/>
        <v>676.76726379946888</v>
      </c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7">
        <v>29</v>
      </c>
      <c r="DE172" s="55">
        <f ca="1"/>
        <v>12699.212926229069</v>
      </c>
      <c r="DF172" s="55">
        <f ca="1"/>
        <v>0</v>
      </c>
      <c r="DG172" s="55">
        <f ca="1"/>
        <v>0</v>
      </c>
      <c r="DH172" s="55">
        <f ca="1"/>
        <v>0</v>
      </c>
      <c r="DI172" s="55">
        <f ca="1"/>
        <v>5.0725746365524165</v>
      </c>
      <c r="DJ172" s="55">
        <f ca="1"/>
        <v>9.7996261043079951</v>
      </c>
      <c r="DK172" s="55">
        <f ca="1"/>
        <v>0</v>
      </c>
      <c r="DL172" s="55">
        <f ca="1"/>
        <v>0</v>
      </c>
      <c r="DM172" s="55">
        <f ca="1"/>
        <v>2795.939273088884</v>
      </c>
      <c r="DN172" s="55">
        <f ca="1"/>
        <v>0</v>
      </c>
      <c r="DO172" s="55">
        <f ca="1"/>
        <v>0</v>
      </c>
      <c r="DP172" s="55">
        <f ca="1"/>
        <v>10307.714466435296</v>
      </c>
      <c r="DQ172" s="55">
        <f ca="1"/>
        <v>0</v>
      </c>
      <c r="DR172" s="55">
        <f ca="1"/>
        <v>0</v>
      </c>
      <c r="DS172" s="55">
        <f ca="1"/>
        <v>0</v>
      </c>
      <c r="DT172" s="55">
        <f ca="1"/>
        <v>9.8000563208865167E-3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ca="1"/>
        <v>0</v>
      </c>
      <c r="EE172" s="55">
        <f t="shared" ca="1" si="58"/>
        <v>25817.748666550429</v>
      </c>
    </row>
    <row r="173" spans="2:135" x14ac:dyDescent="0.3">
      <c r="B173" s="7">
        <v>25</v>
      </c>
      <c r="C173" s="17" t="s">
        <v>11</v>
      </c>
      <c r="D173" s="55">
        <f t="shared" ca="1" si="59"/>
        <v>84730.824541433438</v>
      </c>
      <c r="E173" s="55">
        <f t="shared" ca="1" si="60"/>
        <v>76184.039799985461</v>
      </c>
      <c r="F173" s="55">
        <f t="shared" ca="1" si="61"/>
        <v>79993.241789984691</v>
      </c>
      <c r="G173" s="55">
        <f t="shared" ca="1" si="62"/>
        <v>83992.903879483973</v>
      </c>
      <c r="H173" s="55">
        <f t="shared" ca="1" si="63"/>
        <v>88192.549073458184</v>
      </c>
      <c r="I173" s="55">
        <f t="shared" ca="1" si="64"/>
        <v>92602.176527131043</v>
      </c>
      <c r="J173" s="55">
        <f t="shared" ca="1" si="65"/>
        <v>97232.285353487678</v>
      </c>
      <c r="K173" s="55">
        <f t="shared" ca="1" si="66"/>
        <v>102093.89962116201</v>
      </c>
      <c r="L173" s="55">
        <f t="shared" ca="1" si="67"/>
        <v>107198.59460222014</v>
      </c>
      <c r="M173" s="55">
        <f t="shared" ca="1" si="68"/>
        <v>112558.52433233114</v>
      </c>
      <c r="N173" s="55">
        <f t="shared" ca="1" si="69"/>
        <v>129645.46805359566</v>
      </c>
      <c r="O173" s="55">
        <f t="shared" ca="1" si="70"/>
        <v>123038.81864439553</v>
      </c>
      <c r="P173" s="55">
        <f t="shared" ca="1" si="71"/>
        <v>129190.75957661527</v>
      </c>
      <c r="Q173" s="55">
        <f t="shared" ca="1" si="72"/>
        <v>135650.2975554461</v>
      </c>
      <c r="R173" s="55">
        <f t="shared" ca="1" si="73"/>
        <v>142432.81243321838</v>
      </c>
      <c r="S173" s="55"/>
      <c r="V173" s="7">
        <v>30</v>
      </c>
      <c r="W173" s="55">
        <v>0.9</v>
      </c>
      <c r="X173" s="55">
        <v>1</v>
      </c>
      <c r="Y173" s="55">
        <v>1</v>
      </c>
      <c r="Z173" s="55">
        <v>1</v>
      </c>
      <c r="AA173" s="55">
        <v>1</v>
      </c>
      <c r="AB173" s="55">
        <v>0.95</v>
      </c>
      <c r="AC173" s="55">
        <v>1</v>
      </c>
      <c r="AD173" s="55">
        <v>1</v>
      </c>
      <c r="AE173" s="55">
        <v>1</v>
      </c>
      <c r="AF173" s="55">
        <v>1</v>
      </c>
      <c r="AG173" s="55">
        <v>1</v>
      </c>
      <c r="AH173" s="55">
        <v>1</v>
      </c>
      <c r="AI173" s="55">
        <v>1</v>
      </c>
      <c r="AJ173" s="55">
        <v>1</v>
      </c>
      <c r="AK173" s="55">
        <v>1</v>
      </c>
      <c r="AL173" s="55">
        <v>1</v>
      </c>
      <c r="AM173" s="55">
        <v>1</v>
      </c>
      <c r="AN173" s="55">
        <v>1</v>
      </c>
      <c r="AO173" s="55">
        <v>1</v>
      </c>
      <c r="AP173" s="55">
        <v>1</v>
      </c>
      <c r="AQ173" s="55">
        <v>1</v>
      </c>
      <c r="AR173" s="55">
        <v>1</v>
      </c>
      <c r="AS173" s="55">
        <v>1</v>
      </c>
      <c r="AT173" s="55">
        <v>1</v>
      </c>
      <c r="AU173" s="55">
        <v>1</v>
      </c>
      <c r="AV173" s="55">
        <v>1</v>
      </c>
      <c r="AX173" s="7">
        <v>30</v>
      </c>
      <c r="AY173" s="52">
        <f t="shared" si="32"/>
        <v>0</v>
      </c>
      <c r="AZ173" s="52">
        <f>X117*$E118*X173</f>
        <v>0</v>
      </c>
      <c r="BA173" s="52">
        <f t="shared" si="34"/>
        <v>0</v>
      </c>
      <c r="BB173" s="52">
        <f t="shared" si="35"/>
        <v>0</v>
      </c>
      <c r="BC173" s="52">
        <f t="shared" si="36"/>
        <v>7475.9447842487079</v>
      </c>
      <c r="BD173" s="52">
        <f t="shared" si="37"/>
        <v>15443.016046804965</v>
      </c>
      <c r="BE173" s="52">
        <f t="shared" si="38"/>
        <v>0</v>
      </c>
      <c r="BF173" s="52">
        <f t="shared" si="39"/>
        <v>18873.484760593226</v>
      </c>
      <c r="BG173" s="52">
        <f t="shared" si="40"/>
        <v>0</v>
      </c>
      <c r="BH173" s="52">
        <f t="shared" si="41"/>
        <v>0</v>
      </c>
      <c r="BI173" s="52">
        <f t="shared" si="42"/>
        <v>0</v>
      </c>
      <c r="BJ173" s="52">
        <f t="shared" si="43"/>
        <v>0</v>
      </c>
      <c r="BK173" s="52">
        <f t="shared" si="44"/>
        <v>0</v>
      </c>
      <c r="BL173" s="52">
        <f t="shared" si="45"/>
        <v>0</v>
      </c>
      <c r="BM173" s="52">
        <f t="shared" si="46"/>
        <v>1.6440228607073022</v>
      </c>
      <c r="BN173" s="52">
        <f t="shared" si="47"/>
        <v>15.116526667443635</v>
      </c>
      <c r="BO173" s="52">
        <f t="shared" si="48"/>
        <v>0</v>
      </c>
      <c r="BP173" s="52">
        <f t="shared" si="49"/>
        <v>0</v>
      </c>
      <c r="BQ173" s="52">
        <f t="shared" si="50"/>
        <v>265.98129423231171</v>
      </c>
      <c r="BR173" s="52">
        <f t="shared" si="51"/>
        <v>0</v>
      </c>
      <c r="BS173" s="52">
        <f t="shared" si="52"/>
        <v>0</v>
      </c>
      <c r="BT173" s="52">
        <f t="shared" si="53"/>
        <v>0</v>
      </c>
      <c r="BU173" s="52">
        <f t="shared" si="54"/>
        <v>0</v>
      </c>
      <c r="BV173" s="52">
        <f t="shared" si="55"/>
        <v>0</v>
      </c>
      <c r="BW173" s="52">
        <f t="shared" si="56"/>
        <v>0</v>
      </c>
      <c r="BX173" s="52">
        <f t="shared" si="57"/>
        <v>0</v>
      </c>
      <c r="BY173" s="52">
        <f t="shared" si="31"/>
        <v>42075.187435407366</v>
      </c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7">
        <v>30</v>
      </c>
      <c r="DE173" s="55">
        <f ca="1"/>
        <v>0</v>
      </c>
      <c r="DF173" s="55">
        <f ca="1"/>
        <v>0</v>
      </c>
      <c r="DG173" s="55">
        <f ca="1"/>
        <v>0</v>
      </c>
      <c r="DH173" s="55">
        <f ca="1"/>
        <v>0</v>
      </c>
      <c r="DI173" s="55">
        <f ca="1"/>
        <v>553967.5085128292</v>
      </c>
      <c r="DJ173" s="55">
        <f ca="1"/>
        <v>1070201.0120435841</v>
      </c>
      <c r="DK173" s="55">
        <f ca="1"/>
        <v>0</v>
      </c>
      <c r="DL173" s="55">
        <f ca="1"/>
        <v>0</v>
      </c>
      <c r="DM173" s="55">
        <f ca="1"/>
        <v>0</v>
      </c>
      <c r="DN173" s="55">
        <f ca="1"/>
        <v>0</v>
      </c>
      <c r="DO173" s="55">
        <f ca="1"/>
        <v>0</v>
      </c>
      <c r="DP173" s="55">
        <f ca="1"/>
        <v>0</v>
      </c>
      <c r="DQ173" s="55">
        <f ca="1"/>
        <v>0</v>
      </c>
      <c r="DR173" s="55">
        <f ca="1"/>
        <v>0</v>
      </c>
      <c r="DS173" s="55">
        <f ca="1"/>
        <v>0</v>
      </c>
      <c r="DT173" s="55">
        <f ca="1"/>
        <v>1070.2500880550092</v>
      </c>
      <c r="DU173" s="55">
        <f ca="1"/>
        <v>0</v>
      </c>
      <c r="DV173" s="55">
        <f ca="1"/>
        <v>0</v>
      </c>
      <c r="DW173" s="55">
        <f ca="1"/>
        <v>0</v>
      </c>
      <c r="DX173" s="55">
        <f ca="1"/>
        <v>0</v>
      </c>
      <c r="DY173" s="55">
        <f ca="1"/>
        <v>0</v>
      </c>
      <c r="DZ173" s="55">
        <f ca="1"/>
        <v>0</v>
      </c>
      <c r="EA173" s="55">
        <f ca="1"/>
        <v>0</v>
      </c>
      <c r="EB173" s="55">
        <f ca="1"/>
        <v>0</v>
      </c>
      <c r="EC173" s="55">
        <f ca="1"/>
        <v>0</v>
      </c>
      <c r="ED173" s="55">
        <f ca="1"/>
        <v>0</v>
      </c>
      <c r="EE173" s="55">
        <f t="shared" ca="1" si="58"/>
        <v>1625238.7706444683</v>
      </c>
    </row>
    <row r="174" spans="2:135" x14ac:dyDescent="0.3">
      <c r="B174" s="7">
        <v>26</v>
      </c>
      <c r="C174" s="17" t="s">
        <v>45</v>
      </c>
      <c r="D174" s="55">
        <f t="shared" ca="1" si="59"/>
        <v>194235.18260512722</v>
      </c>
      <c r="E174" s="55">
        <f t="shared" ca="1" si="60"/>
        <v>173642.61761192669</v>
      </c>
      <c r="F174" s="55">
        <f t="shared" ca="1" si="61"/>
        <v>182324.74849252313</v>
      </c>
      <c r="G174" s="55">
        <f t="shared" ca="1" si="62"/>
        <v>191440.98591714923</v>
      </c>
      <c r="H174" s="55">
        <f t="shared" ca="1" si="63"/>
        <v>201013.03521300666</v>
      </c>
      <c r="I174" s="55">
        <f t="shared" ca="1" si="64"/>
        <v>211063.68697365714</v>
      </c>
      <c r="J174" s="55">
        <f t="shared" ca="1" si="65"/>
        <v>221616.87132233998</v>
      </c>
      <c r="K174" s="55">
        <f t="shared" ca="1" si="66"/>
        <v>232697.71488845701</v>
      </c>
      <c r="L174" s="55">
        <f t="shared" ca="1" si="67"/>
        <v>244332.60063287982</v>
      </c>
      <c r="M174" s="55">
        <f t="shared" ca="1" si="68"/>
        <v>256549.2306645237</v>
      </c>
      <c r="N174" s="55">
        <f t="shared" ca="1" si="69"/>
        <v>296262.65652808239</v>
      </c>
      <c r="O174" s="55">
        <f t="shared" ca="1" si="70"/>
        <v>279939.5443953108</v>
      </c>
      <c r="P174" s="55">
        <f t="shared" ca="1" si="71"/>
        <v>293936.5216150764</v>
      </c>
      <c r="Q174" s="55">
        <f t="shared" ca="1" si="72"/>
        <v>308633.34769583028</v>
      </c>
      <c r="R174" s="55">
        <f t="shared" ca="1" si="73"/>
        <v>324065.0150806217</v>
      </c>
      <c r="S174" s="55"/>
      <c r="V174" s="7">
        <v>31</v>
      </c>
      <c r="W174" s="55">
        <v>0.9</v>
      </c>
      <c r="X174" s="55">
        <v>1</v>
      </c>
      <c r="Y174" s="55">
        <v>1</v>
      </c>
      <c r="Z174" s="55">
        <v>1</v>
      </c>
      <c r="AA174" s="55">
        <v>1</v>
      </c>
      <c r="AB174" s="55">
        <v>0.95</v>
      </c>
      <c r="AC174" s="55">
        <v>1</v>
      </c>
      <c r="AD174" s="55">
        <v>1</v>
      </c>
      <c r="AE174" s="55">
        <v>1</v>
      </c>
      <c r="AF174" s="55">
        <v>1</v>
      </c>
      <c r="AG174" s="55">
        <v>1</v>
      </c>
      <c r="AH174" s="55">
        <v>1</v>
      </c>
      <c r="AI174" s="55">
        <v>1</v>
      </c>
      <c r="AJ174" s="55">
        <v>1</v>
      </c>
      <c r="AK174" s="55">
        <v>1</v>
      </c>
      <c r="AL174" s="55">
        <v>1</v>
      </c>
      <c r="AM174" s="55">
        <v>1</v>
      </c>
      <c r="AN174" s="55">
        <v>1</v>
      </c>
      <c r="AO174" s="55">
        <v>1</v>
      </c>
      <c r="AP174" s="55">
        <v>1</v>
      </c>
      <c r="AQ174" s="55">
        <v>1</v>
      </c>
      <c r="AR174" s="55">
        <v>1</v>
      </c>
      <c r="AS174" s="55">
        <v>1</v>
      </c>
      <c r="AT174" s="55">
        <v>1</v>
      </c>
      <c r="AU174" s="55">
        <v>1</v>
      </c>
      <c r="AV174" s="55">
        <v>1</v>
      </c>
      <c r="AX174" s="7">
        <v>31</v>
      </c>
      <c r="AY174" s="52">
        <f t="shared" si="32"/>
        <v>0</v>
      </c>
      <c r="AZ174" s="52">
        <f t="shared" si="33"/>
        <v>0</v>
      </c>
      <c r="BA174" s="52">
        <f t="shared" si="34"/>
        <v>0</v>
      </c>
      <c r="BB174" s="52">
        <f t="shared" si="35"/>
        <v>0</v>
      </c>
      <c r="BC174" s="52">
        <f t="shared" si="36"/>
        <v>708.5818788875863</v>
      </c>
      <c r="BD174" s="52">
        <f t="shared" si="37"/>
        <v>1463.7135028898524</v>
      </c>
      <c r="BE174" s="52">
        <f t="shared" si="38"/>
        <v>0</v>
      </c>
      <c r="BF174" s="52">
        <f t="shared" si="39"/>
        <v>485.4437289941078</v>
      </c>
      <c r="BG174" s="52">
        <f t="shared" si="40"/>
        <v>112.36499847168247</v>
      </c>
      <c r="BH174" s="52">
        <f t="shared" si="41"/>
        <v>0</v>
      </c>
      <c r="BI174" s="52">
        <f t="shared" si="42"/>
        <v>298.47718120018482</v>
      </c>
      <c r="BJ174" s="52">
        <f t="shared" si="43"/>
        <v>57.536286569869326</v>
      </c>
      <c r="BK174" s="52">
        <f t="shared" si="44"/>
        <v>0</v>
      </c>
      <c r="BL174" s="52">
        <f t="shared" si="45"/>
        <v>0</v>
      </c>
      <c r="BM174" s="52">
        <f t="shared" si="46"/>
        <v>0.15582308877742904</v>
      </c>
      <c r="BN174" s="52">
        <f t="shared" si="47"/>
        <v>1.4327683216076572</v>
      </c>
      <c r="BO174" s="52">
        <f t="shared" si="48"/>
        <v>0</v>
      </c>
      <c r="BP174" s="52">
        <f t="shared" si="49"/>
        <v>148.96385691632332</v>
      </c>
      <c r="BQ174" s="52">
        <f t="shared" si="50"/>
        <v>1626.6375354629192</v>
      </c>
      <c r="BR174" s="52">
        <f t="shared" si="51"/>
        <v>0</v>
      </c>
      <c r="BS174" s="52">
        <f t="shared" si="52"/>
        <v>0</v>
      </c>
      <c r="BT174" s="52">
        <f t="shared" si="53"/>
        <v>0</v>
      </c>
      <c r="BU174" s="52">
        <f t="shared" si="54"/>
        <v>0</v>
      </c>
      <c r="BV174" s="52">
        <f t="shared" si="55"/>
        <v>0</v>
      </c>
      <c r="BW174" s="52">
        <f t="shared" si="56"/>
        <v>0</v>
      </c>
      <c r="BX174" s="52">
        <f t="shared" si="57"/>
        <v>0</v>
      </c>
      <c r="BY174" s="52">
        <f t="shared" si="31"/>
        <v>4903.3075608029112</v>
      </c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7">
        <v>31</v>
      </c>
      <c r="DE174" s="55">
        <f ca="1"/>
        <v>0</v>
      </c>
      <c r="DF174" s="55">
        <f ca="1"/>
        <v>0</v>
      </c>
      <c r="DG174" s="55">
        <f ca="1"/>
        <v>0</v>
      </c>
      <c r="DH174" s="55">
        <f ca="1"/>
        <v>0</v>
      </c>
      <c r="DI174" s="55">
        <f ca="1"/>
        <v>52505.917225570141</v>
      </c>
      <c r="DJ174" s="55">
        <f ca="1"/>
        <v>101435.34575026677</v>
      </c>
      <c r="DK174" s="55">
        <f ca="1"/>
        <v>0</v>
      </c>
      <c r="DL174" s="55">
        <f ca="1"/>
        <v>0</v>
      </c>
      <c r="DM174" s="55">
        <f ca="1"/>
        <v>8697.0508817082246</v>
      </c>
      <c r="DN174" s="55">
        <f ca="1"/>
        <v>0</v>
      </c>
      <c r="DO174" s="55">
        <f ca="1"/>
        <v>0</v>
      </c>
      <c r="DP174" s="55">
        <f ca="1"/>
        <v>3227.7856765696692</v>
      </c>
      <c r="DQ174" s="55">
        <f ca="1"/>
        <v>0</v>
      </c>
      <c r="DR174" s="55">
        <f ca="1"/>
        <v>0</v>
      </c>
      <c r="DS174" s="55">
        <f ca="1"/>
        <v>0</v>
      </c>
      <c r="DT174" s="55">
        <f ca="1"/>
        <v>101.43999716982212</v>
      </c>
      <c r="DU174" s="55">
        <f ca="1"/>
        <v>0</v>
      </c>
      <c r="DV174" s="55">
        <f ca="1"/>
        <v>0</v>
      </c>
      <c r="DW174" s="55">
        <f ca="1"/>
        <v>0</v>
      </c>
      <c r="DX174" s="55">
        <f ca="1"/>
        <v>0</v>
      </c>
      <c r="DY174" s="55">
        <f ca="1"/>
        <v>0</v>
      </c>
      <c r="DZ174" s="55">
        <f ca="1"/>
        <v>0</v>
      </c>
      <c r="EA174" s="55">
        <f ca="1"/>
        <v>0</v>
      </c>
      <c r="EB174" s="55">
        <f ca="1"/>
        <v>0</v>
      </c>
      <c r="EC174" s="55">
        <f ca="1"/>
        <v>0</v>
      </c>
      <c r="ED174" s="55">
        <f ca="1"/>
        <v>0</v>
      </c>
      <c r="EE174" s="55">
        <f t="shared" ca="1" si="58"/>
        <v>165967.53953128465</v>
      </c>
    </row>
    <row r="175" spans="2:135" x14ac:dyDescent="0.3">
      <c r="B175" s="7">
        <v>27</v>
      </c>
      <c r="C175" s="17" t="s">
        <v>46</v>
      </c>
      <c r="D175" s="55">
        <f t="shared" ca="1" si="59"/>
        <v>454199.7483866546</v>
      </c>
      <c r="E175" s="55">
        <f t="shared" ca="1" si="60"/>
        <v>49318.778773157414</v>
      </c>
      <c r="F175" s="55">
        <f t="shared" ca="1" si="61"/>
        <v>51784.717711815334</v>
      </c>
      <c r="G175" s="55">
        <f t="shared" ca="1" si="62"/>
        <v>54373.953597406093</v>
      </c>
      <c r="H175" s="55">
        <f t="shared" ca="1" si="63"/>
        <v>57092.651277276411</v>
      </c>
      <c r="I175" s="55">
        <f t="shared" ca="1" si="64"/>
        <v>59947.283841140226</v>
      </c>
      <c r="J175" s="55">
        <f t="shared" ca="1" si="65"/>
        <v>62944.648033197227</v>
      </c>
      <c r="K175" s="55">
        <f t="shared" ca="1" si="66"/>
        <v>66091.880434857099</v>
      </c>
      <c r="L175" s="55">
        <f t="shared" ca="1" si="67"/>
        <v>69396.474456599943</v>
      </c>
      <c r="M175" s="55">
        <f t="shared" ca="1" si="68"/>
        <v>72866.298179429941</v>
      </c>
      <c r="N175" s="55">
        <f t="shared" ca="1" si="69"/>
        <v>460193.82916555001</v>
      </c>
      <c r="O175" s="55">
        <f t="shared" ca="1" si="70"/>
        <v>75942.915564243231</v>
      </c>
      <c r="P175" s="55">
        <f t="shared" ca="1" si="71"/>
        <v>79740.061342455403</v>
      </c>
      <c r="Q175" s="55">
        <f t="shared" ca="1" si="72"/>
        <v>83727.064409578175</v>
      </c>
      <c r="R175" s="55">
        <f t="shared" ca="1" si="73"/>
        <v>87913.417630057142</v>
      </c>
      <c r="S175" s="55"/>
      <c r="V175" s="7">
        <v>32</v>
      </c>
      <c r="W175" s="55">
        <v>0.9</v>
      </c>
      <c r="X175" s="55">
        <v>1</v>
      </c>
      <c r="Y175" s="55">
        <v>1</v>
      </c>
      <c r="Z175" s="55">
        <v>1</v>
      </c>
      <c r="AA175" s="55">
        <v>1</v>
      </c>
      <c r="AB175" s="55">
        <v>0.95</v>
      </c>
      <c r="AC175" s="55">
        <v>1</v>
      </c>
      <c r="AD175" s="55">
        <v>1</v>
      </c>
      <c r="AE175" s="55">
        <v>1</v>
      </c>
      <c r="AF175" s="55">
        <v>1</v>
      </c>
      <c r="AG175" s="55">
        <v>1</v>
      </c>
      <c r="AH175" s="55">
        <v>1</v>
      </c>
      <c r="AI175" s="55">
        <v>1</v>
      </c>
      <c r="AJ175" s="55">
        <v>1</v>
      </c>
      <c r="AK175" s="55">
        <v>1</v>
      </c>
      <c r="AL175" s="55">
        <v>1</v>
      </c>
      <c r="AM175" s="55">
        <v>1</v>
      </c>
      <c r="AN175" s="55">
        <v>1</v>
      </c>
      <c r="AO175" s="55">
        <v>1</v>
      </c>
      <c r="AP175" s="55">
        <v>1</v>
      </c>
      <c r="AQ175" s="55">
        <v>1</v>
      </c>
      <c r="AR175" s="55">
        <v>1</v>
      </c>
      <c r="AS175" s="55">
        <v>1</v>
      </c>
      <c r="AT175" s="55">
        <v>1</v>
      </c>
      <c r="AU175" s="55">
        <v>1</v>
      </c>
      <c r="AV175" s="55">
        <v>1</v>
      </c>
      <c r="AX175" s="7">
        <v>32</v>
      </c>
      <c r="AY175" s="52">
        <f t="shared" si="32"/>
        <v>0</v>
      </c>
      <c r="AZ175" s="52">
        <f t="shared" si="33"/>
        <v>0</v>
      </c>
      <c r="BA175" s="52">
        <f t="shared" si="34"/>
        <v>0</v>
      </c>
      <c r="BB175" s="52">
        <f t="shared" si="35"/>
        <v>0</v>
      </c>
      <c r="BC175" s="52">
        <f t="shared" si="36"/>
        <v>4304.5765564194917</v>
      </c>
      <c r="BD175" s="52">
        <f t="shared" si="37"/>
        <v>8891.9389773434996</v>
      </c>
      <c r="BE175" s="52">
        <f t="shared" si="38"/>
        <v>0</v>
      </c>
      <c r="BF175" s="52">
        <f t="shared" si="39"/>
        <v>2949.0306726461845</v>
      </c>
      <c r="BG175" s="52">
        <f t="shared" si="40"/>
        <v>682.60811153009411</v>
      </c>
      <c r="BH175" s="52">
        <f t="shared" si="41"/>
        <v>0</v>
      </c>
      <c r="BI175" s="52">
        <f t="shared" si="42"/>
        <v>1813.2242931901715</v>
      </c>
      <c r="BJ175" s="52">
        <f t="shared" si="43"/>
        <v>349.52820225319579</v>
      </c>
      <c r="BK175" s="52">
        <f t="shared" si="44"/>
        <v>0</v>
      </c>
      <c r="BL175" s="52">
        <f t="shared" si="45"/>
        <v>0</v>
      </c>
      <c r="BM175" s="52">
        <f t="shared" si="46"/>
        <v>0.94704749998833782</v>
      </c>
      <c r="BN175" s="52">
        <f t="shared" si="47"/>
        <v>8.7039495555578164</v>
      </c>
      <c r="BO175" s="52">
        <f t="shared" si="48"/>
        <v>0</v>
      </c>
      <c r="BP175" s="52">
        <f t="shared" si="49"/>
        <v>904.94316225010618</v>
      </c>
      <c r="BQ175" s="52">
        <f t="shared" si="50"/>
        <v>9881.6890605658136</v>
      </c>
      <c r="BR175" s="52">
        <f t="shared" si="51"/>
        <v>0</v>
      </c>
      <c r="BS175" s="52">
        <f t="shared" si="52"/>
        <v>0</v>
      </c>
      <c r="BT175" s="52">
        <f t="shared" si="53"/>
        <v>0</v>
      </c>
      <c r="BU175" s="52">
        <f t="shared" si="54"/>
        <v>0</v>
      </c>
      <c r="BV175" s="52">
        <f t="shared" si="55"/>
        <v>0</v>
      </c>
      <c r="BW175" s="52">
        <f t="shared" si="56"/>
        <v>0</v>
      </c>
      <c r="BX175" s="52">
        <f t="shared" si="57"/>
        <v>0</v>
      </c>
      <c r="BY175" s="52">
        <f t="shared" si="31"/>
        <v>29787.190033254104</v>
      </c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7">
        <v>32</v>
      </c>
      <c r="DE175" s="55">
        <f ca="1"/>
        <v>0</v>
      </c>
      <c r="DF175" s="55">
        <f ca="1"/>
        <v>0</v>
      </c>
      <c r="DG175" s="55">
        <f ca="1"/>
        <v>0</v>
      </c>
      <c r="DH175" s="55">
        <f ca="1"/>
        <v>0</v>
      </c>
      <c r="DI175" s="55">
        <f ca="1"/>
        <v>318969.1228306843</v>
      </c>
      <c r="DJ175" s="55">
        <f ca="1"/>
        <v>616211.37112990452</v>
      </c>
      <c r="DK175" s="55">
        <f ca="1"/>
        <v>0</v>
      </c>
      <c r="DL175" s="55">
        <f ca="1"/>
        <v>0</v>
      </c>
      <c r="DM175" s="55">
        <f ca="1"/>
        <v>52833.867832429285</v>
      </c>
      <c r="DN175" s="55">
        <f ca="1"/>
        <v>0</v>
      </c>
      <c r="DO175" s="55">
        <f ca="1"/>
        <v>0</v>
      </c>
      <c r="DP175" s="55">
        <f ca="1"/>
        <v>19608.532146404283</v>
      </c>
      <c r="DQ175" s="55">
        <f ca="1"/>
        <v>0</v>
      </c>
      <c r="DR175" s="55">
        <f ca="1"/>
        <v>0</v>
      </c>
      <c r="DS175" s="55">
        <f ca="1"/>
        <v>0</v>
      </c>
      <c r="DT175" s="55">
        <f ca="1"/>
        <v>616.23962853349337</v>
      </c>
      <c r="DU175" s="55">
        <f ca="1"/>
        <v>0</v>
      </c>
      <c r="DV175" s="55">
        <f ca="1"/>
        <v>0</v>
      </c>
      <c r="DW175" s="55">
        <f ca="1"/>
        <v>0</v>
      </c>
      <c r="DX175" s="55">
        <f ca="1"/>
        <v>0</v>
      </c>
      <c r="DY175" s="55">
        <f ca="1"/>
        <v>0</v>
      </c>
      <c r="DZ175" s="55">
        <f ca="1"/>
        <v>0</v>
      </c>
      <c r="EA175" s="55">
        <f ca="1"/>
        <v>0</v>
      </c>
      <c r="EB175" s="55">
        <f ca="1"/>
        <v>0</v>
      </c>
      <c r="EC175" s="55">
        <f ca="1"/>
        <v>0</v>
      </c>
      <c r="ED175" s="55">
        <f ca="1"/>
        <v>0</v>
      </c>
      <c r="EE175" s="55">
        <f t="shared" ca="1" si="58"/>
        <v>1008239.1335679558</v>
      </c>
    </row>
    <row r="176" spans="2:135" x14ac:dyDescent="0.3">
      <c r="B176" s="7">
        <v>28</v>
      </c>
      <c r="C176" s="17" t="s">
        <v>12</v>
      </c>
      <c r="D176" s="55">
        <f t="shared" ca="1" si="59"/>
        <v>235253.48416646969</v>
      </c>
      <c r="E176" s="55">
        <f t="shared" ca="1" si="60"/>
        <v>221534.86448846862</v>
      </c>
      <c r="F176" s="55">
        <f t="shared" ca="1" si="61"/>
        <v>232611.60771289197</v>
      </c>
      <c r="G176" s="55">
        <f t="shared" ca="1" si="62"/>
        <v>244242.18809853654</v>
      </c>
      <c r="H176" s="55">
        <f t="shared" ca="1" si="63"/>
        <v>256454.29750346346</v>
      </c>
      <c r="I176" s="55">
        <f t="shared" ca="1" si="64"/>
        <v>269277.01237863663</v>
      </c>
      <c r="J176" s="55">
        <f t="shared" ca="1" si="65"/>
        <v>282740.86299756839</v>
      </c>
      <c r="K176" s="55">
        <f t="shared" ca="1" si="66"/>
        <v>296877.90614744683</v>
      </c>
      <c r="L176" s="55">
        <f t="shared" ca="1" si="67"/>
        <v>311721.80145481921</v>
      </c>
      <c r="M176" s="55">
        <f t="shared" ca="1" si="68"/>
        <v>327307.89152756019</v>
      </c>
      <c r="N176" s="55">
        <f t="shared" ca="1" si="69"/>
        <v>355745.87654516025</v>
      </c>
      <c r="O176" s="55">
        <f t="shared" ca="1" si="70"/>
        <v>341127.7393154382</v>
      </c>
      <c r="P176" s="55">
        <f t="shared" ca="1" si="71"/>
        <v>358184.12628120993</v>
      </c>
      <c r="Q176" s="55">
        <f t="shared" ca="1" si="72"/>
        <v>376093.33259527065</v>
      </c>
      <c r="R176" s="55">
        <f t="shared" ca="1" si="73"/>
        <v>394897.99922503397</v>
      </c>
      <c r="S176" s="55"/>
      <c r="V176" s="7">
        <v>33</v>
      </c>
      <c r="W176" s="55">
        <v>0.9</v>
      </c>
      <c r="X176" s="55">
        <v>1</v>
      </c>
      <c r="Y176" s="55">
        <v>1</v>
      </c>
      <c r="Z176" s="55">
        <v>1</v>
      </c>
      <c r="AA176" s="55">
        <v>1</v>
      </c>
      <c r="AB176" s="55">
        <v>0.95</v>
      </c>
      <c r="AC176" s="55">
        <v>1</v>
      </c>
      <c r="AD176" s="55">
        <v>1</v>
      </c>
      <c r="AE176" s="55">
        <v>1</v>
      </c>
      <c r="AF176" s="55">
        <v>1</v>
      </c>
      <c r="AG176" s="55">
        <v>1</v>
      </c>
      <c r="AH176" s="55">
        <v>1</v>
      </c>
      <c r="AI176" s="55">
        <v>1</v>
      </c>
      <c r="AJ176" s="55">
        <v>1</v>
      </c>
      <c r="AK176" s="55">
        <v>1</v>
      </c>
      <c r="AL176" s="55">
        <v>1</v>
      </c>
      <c r="AM176" s="55">
        <v>1</v>
      </c>
      <c r="AN176" s="55">
        <v>1</v>
      </c>
      <c r="AO176" s="55">
        <v>1</v>
      </c>
      <c r="AP176" s="55">
        <v>1</v>
      </c>
      <c r="AQ176" s="55">
        <v>1</v>
      </c>
      <c r="AR176" s="55">
        <v>1</v>
      </c>
      <c r="AS176" s="55">
        <v>1</v>
      </c>
      <c r="AT176" s="55">
        <v>1</v>
      </c>
      <c r="AU176" s="55">
        <v>1</v>
      </c>
      <c r="AV176" s="55">
        <v>1</v>
      </c>
      <c r="AX176" s="7">
        <v>33</v>
      </c>
      <c r="AY176" s="52">
        <f t="shared" si="32"/>
        <v>0</v>
      </c>
      <c r="AZ176" s="52">
        <f t="shared" si="33"/>
        <v>0</v>
      </c>
      <c r="BA176" s="52">
        <f t="shared" si="34"/>
        <v>0</v>
      </c>
      <c r="BB176" s="52">
        <f t="shared" si="35"/>
        <v>0</v>
      </c>
      <c r="BC176" s="52">
        <f t="shared" si="36"/>
        <v>2830.9727880432188</v>
      </c>
      <c r="BD176" s="52">
        <f t="shared" si="37"/>
        <v>0</v>
      </c>
      <c r="BE176" s="52">
        <f t="shared" si="38"/>
        <v>0</v>
      </c>
      <c r="BF176" s="52">
        <f t="shared" si="39"/>
        <v>0</v>
      </c>
      <c r="BG176" s="52">
        <f t="shared" si="40"/>
        <v>0</v>
      </c>
      <c r="BH176" s="52">
        <f t="shared" si="41"/>
        <v>0</v>
      </c>
      <c r="BI176" s="52">
        <f t="shared" si="42"/>
        <v>0</v>
      </c>
      <c r="BJ176" s="52">
        <f t="shared" si="43"/>
        <v>4.4563504987818137</v>
      </c>
      <c r="BK176" s="52">
        <f t="shared" si="44"/>
        <v>0</v>
      </c>
      <c r="BL176" s="52">
        <f t="shared" si="45"/>
        <v>0</v>
      </c>
      <c r="BM176" s="52">
        <f t="shared" si="46"/>
        <v>0</v>
      </c>
      <c r="BN176" s="52">
        <f t="shared" si="47"/>
        <v>5.7242899544702945</v>
      </c>
      <c r="BO176" s="52">
        <f t="shared" si="48"/>
        <v>0</v>
      </c>
      <c r="BP176" s="52">
        <f t="shared" si="49"/>
        <v>0</v>
      </c>
      <c r="BQ176" s="52">
        <f t="shared" si="50"/>
        <v>0</v>
      </c>
      <c r="BR176" s="52">
        <f t="shared" si="51"/>
        <v>0</v>
      </c>
      <c r="BS176" s="52">
        <f t="shared" si="52"/>
        <v>0</v>
      </c>
      <c r="BT176" s="52">
        <f t="shared" si="53"/>
        <v>0</v>
      </c>
      <c r="BU176" s="52">
        <f t="shared" si="54"/>
        <v>0</v>
      </c>
      <c r="BV176" s="52">
        <f t="shared" si="55"/>
        <v>0</v>
      </c>
      <c r="BW176" s="52">
        <f t="shared" si="56"/>
        <v>0</v>
      </c>
      <c r="BX176" s="52">
        <f t="shared" si="57"/>
        <v>0</v>
      </c>
      <c r="BY176" s="52">
        <f t="shared" si="31"/>
        <v>2841.153428496471</v>
      </c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7">
        <v>33</v>
      </c>
      <c r="DE176" s="55">
        <f ca="1"/>
        <v>0</v>
      </c>
      <c r="DF176" s="55">
        <f ca="1"/>
        <v>0</v>
      </c>
      <c r="DG176" s="55">
        <f ca="1"/>
        <v>0</v>
      </c>
      <c r="DH176" s="55">
        <f ca="1"/>
        <v>0</v>
      </c>
      <c r="DI176" s="55">
        <f ca="1"/>
        <v>209775.0835940025</v>
      </c>
      <c r="DJ176" s="55">
        <f ca="1"/>
        <v>0</v>
      </c>
      <c r="DK176" s="55">
        <f ca="1"/>
        <v>0</v>
      </c>
      <c r="DL176" s="55">
        <f ca="1"/>
        <v>0</v>
      </c>
      <c r="DM176" s="55">
        <f ca="1"/>
        <v>0</v>
      </c>
      <c r="DN176" s="55">
        <f ca="1"/>
        <v>0</v>
      </c>
      <c r="DO176" s="55">
        <f ca="1"/>
        <v>0</v>
      </c>
      <c r="DP176" s="55">
        <f ca="1"/>
        <v>250.00126298165975</v>
      </c>
      <c r="DQ176" s="55">
        <f ca="1"/>
        <v>0</v>
      </c>
      <c r="DR176" s="55">
        <f ca="1"/>
        <v>0</v>
      </c>
      <c r="DS176" s="55">
        <f ca="1"/>
        <v>0</v>
      </c>
      <c r="DT176" s="55">
        <f ca="1"/>
        <v>405.27972877649682</v>
      </c>
      <c r="DU176" s="55">
        <f ca="1"/>
        <v>0</v>
      </c>
      <c r="DV176" s="55">
        <f ca="1"/>
        <v>0</v>
      </c>
      <c r="DW176" s="55">
        <f ca="1"/>
        <v>0</v>
      </c>
      <c r="DX176" s="55">
        <f ca="1"/>
        <v>0</v>
      </c>
      <c r="DY176" s="55">
        <f ca="1"/>
        <v>0</v>
      </c>
      <c r="DZ176" s="55">
        <f ca="1"/>
        <v>0</v>
      </c>
      <c r="EA176" s="55">
        <f ca="1"/>
        <v>0</v>
      </c>
      <c r="EB176" s="55">
        <f ca="1"/>
        <v>0</v>
      </c>
      <c r="EC176" s="55">
        <f ca="1"/>
        <v>0</v>
      </c>
      <c r="ED176" s="55">
        <f ca="1"/>
        <v>0</v>
      </c>
      <c r="EE176" s="55">
        <f t="shared" ca="1" si="58"/>
        <v>210430.36458576063</v>
      </c>
    </row>
    <row r="177" spans="2:135" x14ac:dyDescent="0.3">
      <c r="B177" s="7">
        <v>29</v>
      </c>
      <c r="C177" s="17" t="s">
        <v>48</v>
      </c>
      <c r="D177" s="55">
        <f t="shared" ca="1" si="59"/>
        <v>44825.309288325006</v>
      </c>
      <c r="E177" s="55">
        <f t="shared" ca="1" si="60"/>
        <v>25817.748666550429</v>
      </c>
      <c r="F177" s="55">
        <f t="shared" ca="1" si="61"/>
        <v>27108.63609987796</v>
      </c>
      <c r="G177" s="55">
        <f t="shared" ca="1" si="62"/>
        <v>28464.067904871845</v>
      </c>
      <c r="H177" s="55">
        <f t="shared" ca="1" si="63"/>
        <v>29887.271300115448</v>
      </c>
      <c r="I177" s="55">
        <f t="shared" ca="1" si="64"/>
        <v>31381.634865121221</v>
      </c>
      <c r="J177" s="55">
        <f t="shared" ca="1" si="65"/>
        <v>32950.71660837729</v>
      </c>
      <c r="K177" s="55">
        <f t="shared" ca="1" si="66"/>
        <v>34598.252438796146</v>
      </c>
      <c r="L177" s="55">
        <f t="shared" ca="1" si="67"/>
        <v>36328.165060735955</v>
      </c>
      <c r="M177" s="55">
        <f t="shared" ca="1" si="68"/>
        <v>38144.573313772758</v>
      </c>
      <c r="N177" s="55">
        <f t="shared" ca="1" si="69"/>
        <v>57965.07939909555</v>
      </c>
      <c r="O177" s="55">
        <f t="shared" ca="1" si="70"/>
        <v>39755.143088249337</v>
      </c>
      <c r="P177" s="55">
        <f t="shared" ca="1" si="71"/>
        <v>41742.90024266181</v>
      </c>
      <c r="Q177" s="55">
        <f t="shared" ca="1" si="72"/>
        <v>43830.045254794888</v>
      </c>
      <c r="R177" s="55">
        <f t="shared" ca="1" si="73"/>
        <v>46021.547517534636</v>
      </c>
      <c r="S177" s="55"/>
      <c r="V177" s="7">
        <v>34</v>
      </c>
      <c r="W177" s="55">
        <v>0.9</v>
      </c>
      <c r="X177" s="55">
        <v>1</v>
      </c>
      <c r="Y177" s="55">
        <v>1</v>
      </c>
      <c r="Z177" s="55">
        <v>1</v>
      </c>
      <c r="AA177" s="55">
        <v>1</v>
      </c>
      <c r="AB177" s="55">
        <v>0.95</v>
      </c>
      <c r="AC177" s="55">
        <v>1</v>
      </c>
      <c r="AD177" s="55">
        <v>1</v>
      </c>
      <c r="AE177" s="55">
        <v>1</v>
      </c>
      <c r="AF177" s="55">
        <v>1</v>
      </c>
      <c r="AG177" s="55">
        <v>1</v>
      </c>
      <c r="AH177" s="55">
        <v>1</v>
      </c>
      <c r="AI177" s="55">
        <v>1</v>
      </c>
      <c r="AJ177" s="55">
        <v>1</v>
      </c>
      <c r="AK177" s="55">
        <v>1</v>
      </c>
      <c r="AL177" s="55">
        <v>1</v>
      </c>
      <c r="AM177" s="55">
        <v>1</v>
      </c>
      <c r="AN177" s="55">
        <v>1</v>
      </c>
      <c r="AO177" s="55">
        <v>1</v>
      </c>
      <c r="AP177" s="55">
        <v>1</v>
      </c>
      <c r="AQ177" s="55">
        <v>1</v>
      </c>
      <c r="AR177" s="55">
        <v>1</v>
      </c>
      <c r="AS177" s="55">
        <v>1</v>
      </c>
      <c r="AT177" s="55">
        <v>1</v>
      </c>
      <c r="AU177" s="55">
        <v>1</v>
      </c>
      <c r="AV177" s="55">
        <v>1</v>
      </c>
      <c r="AX177" s="7">
        <v>34</v>
      </c>
      <c r="AY177" s="52">
        <f t="shared" si="32"/>
        <v>0</v>
      </c>
      <c r="AZ177" s="52">
        <f t="shared" si="33"/>
        <v>0</v>
      </c>
      <c r="BA177" s="52">
        <f t="shared" si="34"/>
        <v>0</v>
      </c>
      <c r="BB177" s="52">
        <f t="shared" si="35"/>
        <v>0</v>
      </c>
      <c r="BC177" s="52">
        <f t="shared" si="36"/>
        <v>210369.67403566142</v>
      </c>
      <c r="BD177" s="52">
        <f t="shared" si="37"/>
        <v>0</v>
      </c>
      <c r="BE177" s="52">
        <f t="shared" si="38"/>
        <v>0</v>
      </c>
      <c r="BF177" s="52">
        <f t="shared" si="39"/>
        <v>0</v>
      </c>
      <c r="BG177" s="52">
        <f t="shared" si="40"/>
        <v>0</v>
      </c>
      <c r="BH177" s="52">
        <f t="shared" si="41"/>
        <v>0</v>
      </c>
      <c r="BI177" s="52">
        <f t="shared" si="42"/>
        <v>0</v>
      </c>
      <c r="BJ177" s="52">
        <f t="shared" si="43"/>
        <v>331.15154123582528</v>
      </c>
      <c r="BK177" s="52">
        <f t="shared" si="44"/>
        <v>0</v>
      </c>
      <c r="BL177" s="52">
        <f t="shared" si="45"/>
        <v>0</v>
      </c>
      <c r="BM177" s="52">
        <f t="shared" si="46"/>
        <v>0</v>
      </c>
      <c r="BN177" s="52">
        <f t="shared" si="47"/>
        <v>425.37216089640447</v>
      </c>
      <c r="BO177" s="52">
        <f t="shared" si="48"/>
        <v>0</v>
      </c>
      <c r="BP177" s="52">
        <f t="shared" si="49"/>
        <v>0</v>
      </c>
      <c r="BQ177" s="52">
        <f t="shared" si="50"/>
        <v>0</v>
      </c>
      <c r="BR177" s="52">
        <f t="shared" si="51"/>
        <v>0</v>
      </c>
      <c r="BS177" s="52">
        <f t="shared" si="52"/>
        <v>0</v>
      </c>
      <c r="BT177" s="52">
        <f t="shared" si="53"/>
        <v>0</v>
      </c>
      <c r="BU177" s="52">
        <f t="shared" si="54"/>
        <v>0</v>
      </c>
      <c r="BV177" s="52">
        <f t="shared" si="55"/>
        <v>0</v>
      </c>
      <c r="BW177" s="52">
        <f t="shared" si="56"/>
        <v>0</v>
      </c>
      <c r="BX177" s="52">
        <f t="shared" si="57"/>
        <v>0</v>
      </c>
      <c r="BY177" s="52">
        <f t="shared" si="31"/>
        <v>211126.19773779364</v>
      </c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7">
        <v>34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0</v>
      </c>
      <c r="DI177" s="55">
        <f ca="1"/>
        <v>15588392.84604251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18577.6014633298</v>
      </c>
      <c r="DQ177" s="55">
        <f ca="1"/>
        <v>0</v>
      </c>
      <c r="DR177" s="55">
        <f ca="1"/>
        <v>0</v>
      </c>
      <c r="DS177" s="55">
        <f ca="1"/>
        <v>0</v>
      </c>
      <c r="DT177" s="55">
        <f ca="1"/>
        <v>30116.348991465435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/>
        <v>0</v>
      </c>
      <c r="EE177" s="55">
        <f t="shared" ca="1" si="58"/>
        <v>15637086.796497304</v>
      </c>
    </row>
    <row r="178" spans="2:135" x14ac:dyDescent="0.3">
      <c r="B178" s="7">
        <v>30</v>
      </c>
      <c r="C178" s="17" t="s">
        <v>13</v>
      </c>
      <c r="D178" s="55">
        <f t="shared" ca="1" si="59"/>
        <v>4312876.4690687135</v>
      </c>
      <c r="E178" s="55">
        <f t="shared" ca="1" si="60"/>
        <v>1625238.7706444683</v>
      </c>
      <c r="F178" s="55">
        <f t="shared" ca="1" si="61"/>
        <v>1706500.7091766917</v>
      </c>
      <c r="G178" s="55">
        <f t="shared" ca="1" si="62"/>
        <v>1791825.744635527</v>
      </c>
      <c r="H178" s="55">
        <f t="shared" ca="1" si="63"/>
        <v>1881417.0318673034</v>
      </c>
      <c r="I178" s="55">
        <f t="shared" ca="1" si="64"/>
        <v>1975487.8834606691</v>
      </c>
      <c r="J178" s="55">
        <f t="shared" ca="1" si="65"/>
        <v>2074262.2776337015</v>
      </c>
      <c r="K178" s="55">
        <f t="shared" ca="1" si="66"/>
        <v>2177975.3915153868</v>
      </c>
      <c r="L178" s="55">
        <f t="shared" ca="1" si="67"/>
        <v>2286874.1610911572</v>
      </c>
      <c r="M178" s="55">
        <f t="shared" ca="1" si="68"/>
        <v>2401217.8691457142</v>
      </c>
      <c r="N178" s="55">
        <f t="shared" ca="1" si="69"/>
        <v>5141842.9724215968</v>
      </c>
      <c r="O178" s="55">
        <f t="shared" ca="1" si="70"/>
        <v>2555592.980833699</v>
      </c>
      <c r="P178" s="55">
        <f t="shared" ca="1" si="71"/>
        <v>2683372.6298753843</v>
      </c>
      <c r="Q178" s="55">
        <f t="shared" ca="1" si="72"/>
        <v>2817541.2613691515</v>
      </c>
      <c r="R178" s="55">
        <f t="shared" ca="1" si="73"/>
        <v>2958418.3244376117</v>
      </c>
      <c r="S178" s="55"/>
      <c r="V178" s="7">
        <v>35</v>
      </c>
      <c r="W178" s="55">
        <v>0.9</v>
      </c>
      <c r="X178" s="55">
        <v>1</v>
      </c>
      <c r="Y178" s="55">
        <v>1</v>
      </c>
      <c r="Z178" s="55">
        <v>1</v>
      </c>
      <c r="AA178" s="55">
        <v>1</v>
      </c>
      <c r="AB178" s="55">
        <v>0.95</v>
      </c>
      <c r="AC178" s="55">
        <v>1</v>
      </c>
      <c r="AD178" s="55">
        <v>1</v>
      </c>
      <c r="AE178" s="55">
        <v>1</v>
      </c>
      <c r="AF178" s="55">
        <v>1</v>
      </c>
      <c r="AG178" s="55">
        <v>1</v>
      </c>
      <c r="AH178" s="55">
        <v>1</v>
      </c>
      <c r="AI178" s="55">
        <v>1</v>
      </c>
      <c r="AJ178" s="55">
        <v>1</v>
      </c>
      <c r="AK178" s="55">
        <v>1</v>
      </c>
      <c r="AL178" s="55">
        <v>1</v>
      </c>
      <c r="AM178" s="55">
        <v>1</v>
      </c>
      <c r="AN178" s="55">
        <v>1</v>
      </c>
      <c r="AO178" s="55">
        <v>1</v>
      </c>
      <c r="AP178" s="55">
        <v>1</v>
      </c>
      <c r="AQ178" s="55">
        <v>1</v>
      </c>
      <c r="AR178" s="55">
        <v>1</v>
      </c>
      <c r="AS178" s="55">
        <v>1</v>
      </c>
      <c r="AT178" s="55">
        <v>1</v>
      </c>
      <c r="AU178" s="55">
        <v>1</v>
      </c>
      <c r="AV178" s="55">
        <v>1</v>
      </c>
      <c r="AX178" s="7">
        <v>35</v>
      </c>
      <c r="AY178" s="52">
        <f t="shared" si="32"/>
        <v>0</v>
      </c>
      <c r="AZ178" s="52">
        <f t="shared" si="33"/>
        <v>0</v>
      </c>
      <c r="BA178" s="52">
        <f t="shared" si="34"/>
        <v>0</v>
      </c>
      <c r="BB178" s="52">
        <f t="shared" si="35"/>
        <v>0</v>
      </c>
      <c r="BC178" s="52">
        <f t="shared" si="36"/>
        <v>0</v>
      </c>
      <c r="BD178" s="52">
        <f t="shared" si="37"/>
        <v>0</v>
      </c>
      <c r="BE178" s="52">
        <f t="shared" si="38"/>
        <v>0</v>
      </c>
      <c r="BF178" s="52">
        <f t="shared" si="39"/>
        <v>522.54217642771391</v>
      </c>
      <c r="BG178" s="52">
        <f t="shared" si="40"/>
        <v>91.542129553517256</v>
      </c>
      <c r="BH178" s="52">
        <f t="shared" si="41"/>
        <v>0</v>
      </c>
      <c r="BI178" s="52">
        <f t="shared" si="42"/>
        <v>0.22593712410457911</v>
      </c>
      <c r="BJ178" s="52">
        <f t="shared" si="43"/>
        <v>0</v>
      </c>
      <c r="BK178" s="52">
        <f t="shared" si="44"/>
        <v>0</v>
      </c>
      <c r="BL178" s="52">
        <f t="shared" si="45"/>
        <v>0</v>
      </c>
      <c r="BM178" s="52">
        <f t="shared" si="46"/>
        <v>0</v>
      </c>
      <c r="BN178" s="52">
        <f t="shared" si="47"/>
        <v>0</v>
      </c>
      <c r="BO178" s="52">
        <f t="shared" si="48"/>
        <v>0</v>
      </c>
      <c r="BP178" s="52">
        <f t="shared" si="49"/>
        <v>0</v>
      </c>
      <c r="BQ178" s="52">
        <f t="shared" si="50"/>
        <v>0</v>
      </c>
      <c r="BR178" s="52">
        <f t="shared" si="51"/>
        <v>0</v>
      </c>
      <c r="BS178" s="52">
        <f t="shared" si="52"/>
        <v>0</v>
      </c>
      <c r="BT178" s="52">
        <f t="shared" si="53"/>
        <v>0</v>
      </c>
      <c r="BU178" s="52">
        <f t="shared" si="54"/>
        <v>0</v>
      </c>
      <c r="BV178" s="52">
        <f t="shared" si="55"/>
        <v>0</v>
      </c>
      <c r="BW178" s="52">
        <f t="shared" si="56"/>
        <v>0</v>
      </c>
      <c r="BX178" s="52">
        <f t="shared" si="57"/>
        <v>0</v>
      </c>
      <c r="BY178" s="52">
        <f t="shared" si="31"/>
        <v>614.31024310533576</v>
      </c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7">
        <v>35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0</v>
      </c>
      <c r="DI178" s="55">
        <f ca="1"/>
        <v>0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7085.3608274422359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0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ca="1"/>
        <v>0</v>
      </c>
      <c r="EE178" s="55">
        <f t="shared" ca="1" si="58"/>
        <v>7085.3608274422359</v>
      </c>
    </row>
    <row r="179" spans="2:135" x14ac:dyDescent="0.3">
      <c r="B179" s="7">
        <v>31</v>
      </c>
      <c r="C179" s="17" t="s">
        <v>49</v>
      </c>
      <c r="D179" s="55">
        <f t="shared" ca="1" si="59"/>
        <v>214932.90810957961</v>
      </c>
      <c r="E179" s="55">
        <f t="shared" ca="1" si="60"/>
        <v>165967.53953128465</v>
      </c>
      <c r="F179" s="55">
        <f t="shared" ca="1" si="61"/>
        <v>174265.91650784883</v>
      </c>
      <c r="G179" s="55">
        <f t="shared" ca="1" si="62"/>
        <v>182979.2123332413</v>
      </c>
      <c r="H179" s="55">
        <f t="shared" ca="1" si="63"/>
        <v>192128.17294990341</v>
      </c>
      <c r="I179" s="55">
        <f t="shared" ca="1" si="64"/>
        <v>201734.58159739853</v>
      </c>
      <c r="J179" s="55">
        <f t="shared" ca="1" si="65"/>
        <v>211821.31067726854</v>
      </c>
      <c r="K179" s="55">
        <f t="shared" ca="1" si="66"/>
        <v>222412.37621113195</v>
      </c>
      <c r="L179" s="55">
        <f t="shared" ca="1" si="67"/>
        <v>233532.99502168869</v>
      </c>
      <c r="M179" s="55">
        <f t="shared" ca="1" si="68"/>
        <v>245209.64477277308</v>
      </c>
      <c r="N179" s="55">
        <f t="shared" ca="1" si="69"/>
        <v>307640.39871874603</v>
      </c>
      <c r="O179" s="55">
        <f t="shared" ca="1" si="70"/>
        <v>261647.44969577587</v>
      </c>
      <c r="P179" s="55">
        <f t="shared" ca="1" si="71"/>
        <v>274729.82218056469</v>
      </c>
      <c r="Q179" s="55">
        <f t="shared" ca="1" si="72"/>
        <v>288466.31328959292</v>
      </c>
      <c r="R179" s="55">
        <f t="shared" ca="1" si="73"/>
        <v>302889.62895407254</v>
      </c>
      <c r="S179" s="55"/>
      <c r="V179" s="7">
        <v>36</v>
      </c>
      <c r="W179" s="55">
        <v>0.9</v>
      </c>
      <c r="X179" s="55">
        <v>1</v>
      </c>
      <c r="Y179" s="55">
        <v>1</v>
      </c>
      <c r="Z179" s="55">
        <v>1</v>
      </c>
      <c r="AA179" s="55">
        <v>1</v>
      </c>
      <c r="AB179" s="55">
        <v>0.95</v>
      </c>
      <c r="AC179" s="55">
        <v>1</v>
      </c>
      <c r="AD179" s="55">
        <v>1</v>
      </c>
      <c r="AE179" s="55">
        <v>1</v>
      </c>
      <c r="AF179" s="55">
        <v>1</v>
      </c>
      <c r="AG179" s="55">
        <v>1</v>
      </c>
      <c r="AH179" s="55">
        <v>1</v>
      </c>
      <c r="AI179" s="55">
        <v>1</v>
      </c>
      <c r="AJ179" s="55">
        <v>1</v>
      </c>
      <c r="AK179" s="55">
        <v>1</v>
      </c>
      <c r="AL179" s="55">
        <v>1</v>
      </c>
      <c r="AM179" s="55">
        <v>1</v>
      </c>
      <c r="AN179" s="55">
        <v>1</v>
      </c>
      <c r="AO179" s="55">
        <v>1</v>
      </c>
      <c r="AP179" s="55">
        <v>1</v>
      </c>
      <c r="AQ179" s="55">
        <v>1</v>
      </c>
      <c r="AR179" s="55">
        <v>1</v>
      </c>
      <c r="AS179" s="55">
        <v>1</v>
      </c>
      <c r="AT179" s="55">
        <v>1</v>
      </c>
      <c r="AU179" s="55">
        <v>1</v>
      </c>
      <c r="AV179" s="55">
        <v>1</v>
      </c>
      <c r="AX179" s="7">
        <v>36</v>
      </c>
      <c r="AY179" s="52">
        <f t="shared" si="32"/>
        <v>0</v>
      </c>
      <c r="AZ179" s="52">
        <f t="shared" si="33"/>
        <v>0</v>
      </c>
      <c r="BA179" s="52">
        <f t="shared" si="34"/>
        <v>0</v>
      </c>
      <c r="BB179" s="52">
        <f t="shared" si="35"/>
        <v>0</v>
      </c>
      <c r="BC179" s="52">
        <f t="shared" si="36"/>
        <v>0</v>
      </c>
      <c r="BD179" s="52">
        <f t="shared" si="37"/>
        <v>0</v>
      </c>
      <c r="BE179" s="52">
        <f t="shared" si="38"/>
        <v>0</v>
      </c>
      <c r="BF179" s="52">
        <f t="shared" si="39"/>
        <v>3.0759574367520415</v>
      </c>
      <c r="BG179" s="52">
        <f t="shared" si="40"/>
        <v>0.53886500859640474</v>
      </c>
      <c r="BH179" s="52">
        <f t="shared" si="41"/>
        <v>0</v>
      </c>
      <c r="BI179" s="52">
        <f t="shared" si="42"/>
        <v>1.3299843339802237E-3</v>
      </c>
      <c r="BJ179" s="52">
        <f t="shared" si="43"/>
        <v>0</v>
      </c>
      <c r="BK179" s="52">
        <f t="shared" si="44"/>
        <v>0</v>
      </c>
      <c r="BL179" s="52">
        <f t="shared" si="45"/>
        <v>0</v>
      </c>
      <c r="BM179" s="52">
        <f t="shared" si="46"/>
        <v>0</v>
      </c>
      <c r="BN179" s="52">
        <f t="shared" si="47"/>
        <v>0</v>
      </c>
      <c r="BO179" s="52">
        <f t="shared" si="48"/>
        <v>0</v>
      </c>
      <c r="BP179" s="52">
        <f t="shared" si="49"/>
        <v>0</v>
      </c>
      <c r="BQ179" s="52">
        <f t="shared" si="50"/>
        <v>0</v>
      </c>
      <c r="BR179" s="52">
        <f t="shared" si="51"/>
        <v>0</v>
      </c>
      <c r="BS179" s="52">
        <f t="shared" si="52"/>
        <v>0</v>
      </c>
      <c r="BT179" s="52">
        <f t="shared" si="53"/>
        <v>0</v>
      </c>
      <c r="BU179" s="52">
        <f t="shared" si="54"/>
        <v>0</v>
      </c>
      <c r="BV179" s="52">
        <f t="shared" si="55"/>
        <v>0</v>
      </c>
      <c r="BW179" s="52">
        <f t="shared" si="56"/>
        <v>0</v>
      </c>
      <c r="BX179" s="52">
        <f t="shared" si="57"/>
        <v>0</v>
      </c>
      <c r="BY179" s="52">
        <f t="shared" si="31"/>
        <v>3.6161524296824266</v>
      </c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7">
        <v>36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0</v>
      </c>
      <c r="DI179" s="55">
        <f ca="1"/>
        <v>0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41.708151665361733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0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ca="1"/>
        <v>0</v>
      </c>
      <c r="EE179" s="55">
        <f t="shared" ca="1" si="58"/>
        <v>41.708151665361733</v>
      </c>
    </row>
    <row r="180" spans="2:135" x14ac:dyDescent="0.3">
      <c r="B180" s="7">
        <v>32</v>
      </c>
      <c r="C180" s="17" t="s">
        <v>51</v>
      </c>
      <c r="D180" s="55">
        <f t="shared" ca="1" si="59"/>
        <v>1191410.6358591465</v>
      </c>
      <c r="E180" s="55">
        <f t="shared" ca="1" si="60"/>
        <v>1008239.1335679558</v>
      </c>
      <c r="F180" s="55">
        <f t="shared" ca="1" si="61"/>
        <v>1058651.0902463545</v>
      </c>
      <c r="G180" s="55">
        <f t="shared" ca="1" si="62"/>
        <v>1111583.644758672</v>
      </c>
      <c r="H180" s="55">
        <f t="shared" ca="1" si="63"/>
        <v>1167162.8269966047</v>
      </c>
      <c r="I180" s="55">
        <f t="shared" ca="1" si="64"/>
        <v>1225520.9683464356</v>
      </c>
      <c r="J180" s="55">
        <f t="shared" ca="1" si="65"/>
        <v>1286797.0167637577</v>
      </c>
      <c r="K180" s="55">
        <f t="shared" ca="1" si="66"/>
        <v>1351136.8676019453</v>
      </c>
      <c r="L180" s="55">
        <f t="shared" ca="1" si="67"/>
        <v>1418693.7109820428</v>
      </c>
      <c r="M180" s="55">
        <f t="shared" ca="1" si="68"/>
        <v>1489628.3965311451</v>
      </c>
      <c r="N180" s="55">
        <f t="shared" ca="1" si="69"/>
        <v>1758162.7872991662</v>
      </c>
      <c r="O180" s="55">
        <f t="shared" ca="1" si="70"/>
        <v>1589486.7076286054</v>
      </c>
      <c r="P180" s="55">
        <f t="shared" ca="1" si="71"/>
        <v>1668961.0430100355</v>
      </c>
      <c r="Q180" s="55">
        <f t="shared" ca="1" si="72"/>
        <v>1752409.0951605374</v>
      </c>
      <c r="R180" s="55">
        <f t="shared" ca="1" si="73"/>
        <v>1840029.5499185657</v>
      </c>
      <c r="S180" s="55"/>
      <c r="V180" s="7">
        <v>37</v>
      </c>
      <c r="W180" s="55">
        <v>0.9</v>
      </c>
      <c r="X180" s="55">
        <v>1</v>
      </c>
      <c r="Y180" s="55">
        <v>1</v>
      </c>
      <c r="Z180" s="55">
        <v>1</v>
      </c>
      <c r="AA180" s="55">
        <v>1</v>
      </c>
      <c r="AB180" s="55">
        <v>0.95</v>
      </c>
      <c r="AC180" s="55">
        <v>1</v>
      </c>
      <c r="AD180" s="55">
        <v>1</v>
      </c>
      <c r="AE180" s="55">
        <v>1</v>
      </c>
      <c r="AF180" s="55">
        <v>1</v>
      </c>
      <c r="AG180" s="55">
        <v>1</v>
      </c>
      <c r="AH180" s="55">
        <v>1</v>
      </c>
      <c r="AI180" s="55">
        <v>1</v>
      </c>
      <c r="AJ180" s="55">
        <v>1</v>
      </c>
      <c r="AK180" s="55">
        <v>1</v>
      </c>
      <c r="AL180" s="55">
        <v>1</v>
      </c>
      <c r="AM180" s="55">
        <v>1</v>
      </c>
      <c r="AN180" s="55">
        <v>1</v>
      </c>
      <c r="AO180" s="55">
        <v>1</v>
      </c>
      <c r="AP180" s="55">
        <v>1</v>
      </c>
      <c r="AQ180" s="55">
        <v>1</v>
      </c>
      <c r="AR180" s="55">
        <v>1</v>
      </c>
      <c r="AS180" s="55">
        <v>1</v>
      </c>
      <c r="AT180" s="55">
        <v>1</v>
      </c>
      <c r="AU180" s="55">
        <v>1</v>
      </c>
      <c r="AV180" s="55">
        <v>1</v>
      </c>
      <c r="AX180" s="7">
        <v>37</v>
      </c>
      <c r="AY180" s="52">
        <f t="shared" si="32"/>
        <v>0</v>
      </c>
      <c r="AZ180" s="52">
        <f t="shared" si="33"/>
        <v>0</v>
      </c>
      <c r="BA180" s="52">
        <f t="shared" si="34"/>
        <v>0</v>
      </c>
      <c r="BB180" s="52">
        <f t="shared" si="35"/>
        <v>0</v>
      </c>
      <c r="BC180" s="52">
        <f t="shared" si="36"/>
        <v>0</v>
      </c>
      <c r="BD180" s="52">
        <f t="shared" si="37"/>
        <v>0</v>
      </c>
      <c r="BE180" s="52">
        <f t="shared" si="38"/>
        <v>24578.32056311276</v>
      </c>
      <c r="BF180" s="52">
        <f t="shared" si="39"/>
        <v>0</v>
      </c>
      <c r="BG180" s="52">
        <f t="shared" si="40"/>
        <v>0</v>
      </c>
      <c r="BH180" s="52">
        <f t="shared" si="41"/>
        <v>0</v>
      </c>
      <c r="BI180" s="52">
        <f t="shared" si="42"/>
        <v>0</v>
      </c>
      <c r="BJ180" s="52">
        <f t="shared" si="43"/>
        <v>0</v>
      </c>
      <c r="BK180" s="52">
        <f t="shared" si="44"/>
        <v>0</v>
      </c>
      <c r="BL180" s="52">
        <f t="shared" si="45"/>
        <v>0</v>
      </c>
      <c r="BM180" s="52">
        <f t="shared" si="46"/>
        <v>0</v>
      </c>
      <c r="BN180" s="52">
        <f t="shared" si="47"/>
        <v>0</v>
      </c>
      <c r="BO180" s="52">
        <f t="shared" si="48"/>
        <v>0</v>
      </c>
      <c r="BP180" s="52">
        <f t="shared" si="49"/>
        <v>0</v>
      </c>
      <c r="BQ180" s="52">
        <f t="shared" si="50"/>
        <v>0</v>
      </c>
      <c r="BR180" s="52">
        <f t="shared" si="51"/>
        <v>0</v>
      </c>
      <c r="BS180" s="52">
        <f t="shared" si="52"/>
        <v>0</v>
      </c>
      <c r="BT180" s="52">
        <f t="shared" si="53"/>
        <v>0</v>
      </c>
      <c r="BU180" s="52">
        <f t="shared" si="54"/>
        <v>0</v>
      </c>
      <c r="BV180" s="52">
        <f t="shared" si="55"/>
        <v>0</v>
      </c>
      <c r="BW180" s="52">
        <f t="shared" si="56"/>
        <v>0</v>
      </c>
      <c r="BX180" s="52">
        <f t="shared" si="57"/>
        <v>0</v>
      </c>
      <c r="BY180" s="52">
        <f t="shared" si="31"/>
        <v>24578.32056311276</v>
      </c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7">
        <v>37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0</v>
      </c>
      <c r="DI180" s="55">
        <f ca="1"/>
        <v>0</v>
      </c>
      <c r="DJ180" s="55">
        <f ca="1"/>
        <v>0</v>
      </c>
      <c r="DK180" s="55">
        <f ca="1"/>
        <v>1757349.9202625623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0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ca="1"/>
        <v>0</v>
      </c>
      <c r="EE180" s="55">
        <f t="shared" ca="1" si="58"/>
        <v>1757349.9202625623</v>
      </c>
    </row>
    <row r="181" spans="2:135" x14ac:dyDescent="0.3">
      <c r="B181" s="7">
        <v>33</v>
      </c>
      <c r="C181" s="17" t="s">
        <v>52</v>
      </c>
      <c r="D181" s="55">
        <f t="shared" ca="1" si="59"/>
        <v>235061.95854503365</v>
      </c>
      <c r="E181" s="55">
        <f t="shared" ca="1" si="60"/>
        <v>210430.36458576063</v>
      </c>
      <c r="F181" s="55">
        <f t="shared" ca="1" si="61"/>
        <v>220951.88281504871</v>
      </c>
      <c r="G181" s="55">
        <f t="shared" ca="1" si="62"/>
        <v>231999.47695580122</v>
      </c>
      <c r="H181" s="55">
        <f t="shared" ca="1" si="63"/>
        <v>243599.45080359117</v>
      </c>
      <c r="I181" s="55">
        <f t="shared" ca="1" si="64"/>
        <v>255779.42334377076</v>
      </c>
      <c r="J181" s="55">
        <f t="shared" ca="1" si="65"/>
        <v>268568.39451095933</v>
      </c>
      <c r="K181" s="55">
        <f t="shared" ca="1" si="66"/>
        <v>281996.8142365074</v>
      </c>
      <c r="L181" s="55">
        <f t="shared" ca="1" si="67"/>
        <v>296096.65494833281</v>
      </c>
      <c r="M181" s="55">
        <f t="shared" ca="1" si="68"/>
        <v>310901.4876957495</v>
      </c>
      <c r="N181" s="55">
        <f t="shared" ca="1" si="69"/>
        <v>361098.64959151257</v>
      </c>
      <c r="O181" s="55">
        <f t="shared" ca="1" si="70"/>
        <v>342768.89018456358</v>
      </c>
      <c r="P181" s="55">
        <f t="shared" ca="1" si="71"/>
        <v>359907.33469379187</v>
      </c>
      <c r="Q181" s="55">
        <f t="shared" ca="1" si="72"/>
        <v>377902.70142848144</v>
      </c>
      <c r="R181" s="55">
        <f t="shared" ca="1" si="73"/>
        <v>396797.83649990562</v>
      </c>
      <c r="S181" s="55"/>
      <c r="V181" s="7">
        <v>38</v>
      </c>
      <c r="W181" s="55">
        <v>0.9</v>
      </c>
      <c r="X181" s="55">
        <v>1</v>
      </c>
      <c r="Y181" s="55">
        <v>1</v>
      </c>
      <c r="Z181" s="55">
        <v>1</v>
      </c>
      <c r="AA181" s="55">
        <v>1</v>
      </c>
      <c r="AB181" s="55">
        <v>0.95</v>
      </c>
      <c r="AC181" s="55">
        <v>1</v>
      </c>
      <c r="AD181" s="55">
        <v>1</v>
      </c>
      <c r="AE181" s="55">
        <v>1</v>
      </c>
      <c r="AF181" s="55">
        <v>1</v>
      </c>
      <c r="AG181" s="55">
        <v>1</v>
      </c>
      <c r="AH181" s="55">
        <v>1</v>
      </c>
      <c r="AI181" s="55">
        <v>1</v>
      </c>
      <c r="AJ181" s="55">
        <v>1</v>
      </c>
      <c r="AK181" s="55">
        <v>1</v>
      </c>
      <c r="AL181" s="55">
        <v>1</v>
      </c>
      <c r="AM181" s="55">
        <v>1</v>
      </c>
      <c r="AN181" s="55">
        <v>1</v>
      </c>
      <c r="AO181" s="55">
        <v>1</v>
      </c>
      <c r="AP181" s="55">
        <v>1</v>
      </c>
      <c r="AQ181" s="55">
        <v>1</v>
      </c>
      <c r="AR181" s="55">
        <v>1</v>
      </c>
      <c r="AS181" s="55">
        <v>1</v>
      </c>
      <c r="AT181" s="55">
        <v>1</v>
      </c>
      <c r="AU181" s="55">
        <v>1</v>
      </c>
      <c r="AV181" s="55">
        <v>1</v>
      </c>
      <c r="AX181" s="7">
        <v>38</v>
      </c>
      <c r="AY181" s="52">
        <f t="shared" si="32"/>
        <v>0</v>
      </c>
      <c r="AZ181" s="52">
        <f t="shared" si="33"/>
        <v>0</v>
      </c>
      <c r="BA181" s="52">
        <f t="shared" si="34"/>
        <v>0</v>
      </c>
      <c r="BB181" s="52">
        <f t="shared" si="35"/>
        <v>0</v>
      </c>
      <c r="BC181" s="52">
        <f t="shared" si="36"/>
        <v>8708.280201316973</v>
      </c>
      <c r="BD181" s="52">
        <f t="shared" si="37"/>
        <v>0</v>
      </c>
      <c r="BE181" s="52">
        <f t="shared" si="38"/>
        <v>0</v>
      </c>
      <c r="BF181" s="52">
        <f t="shared" si="39"/>
        <v>30.755829236116018</v>
      </c>
      <c r="BG181" s="52">
        <f t="shared" si="40"/>
        <v>7.1190098865865838</v>
      </c>
      <c r="BH181" s="52">
        <f t="shared" si="41"/>
        <v>0</v>
      </c>
      <c r="BI181" s="52">
        <f t="shared" si="42"/>
        <v>18.910354934846858</v>
      </c>
      <c r="BJ181" s="52">
        <f t="shared" si="43"/>
        <v>20.507113902568964</v>
      </c>
      <c r="BK181" s="52">
        <f t="shared" si="44"/>
        <v>0</v>
      </c>
      <c r="BL181" s="52">
        <f t="shared" si="45"/>
        <v>0</v>
      </c>
      <c r="BM181" s="52">
        <f t="shared" si="46"/>
        <v>0</v>
      </c>
      <c r="BN181" s="52">
        <f t="shared" si="47"/>
        <v>17.608336289281024</v>
      </c>
      <c r="BO181" s="52">
        <f t="shared" si="48"/>
        <v>0</v>
      </c>
      <c r="BP181" s="52">
        <f t="shared" si="49"/>
        <v>0</v>
      </c>
      <c r="BQ181" s="52">
        <f t="shared" si="50"/>
        <v>579.76701688161734</v>
      </c>
      <c r="BR181" s="52">
        <f t="shared" si="51"/>
        <v>0</v>
      </c>
      <c r="BS181" s="52">
        <f t="shared" si="52"/>
        <v>0</v>
      </c>
      <c r="BT181" s="52">
        <f t="shared" si="53"/>
        <v>0</v>
      </c>
      <c r="BU181" s="52">
        <f t="shared" si="54"/>
        <v>0</v>
      </c>
      <c r="BV181" s="52">
        <f t="shared" si="55"/>
        <v>0</v>
      </c>
      <c r="BW181" s="52">
        <f t="shared" si="56"/>
        <v>0</v>
      </c>
      <c r="BX181" s="52">
        <f t="shared" si="57"/>
        <v>0</v>
      </c>
      <c r="BY181" s="52">
        <f t="shared" si="31"/>
        <v>9382.9478624479889</v>
      </c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7">
        <v>38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0</v>
      </c>
      <c r="DI181" s="55">
        <f ca="1"/>
        <v>645283.5629175877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551.01136522180161</v>
      </c>
      <c r="DN181" s="55">
        <f ca="1"/>
        <v>0</v>
      </c>
      <c r="DO181" s="55">
        <f ca="1"/>
        <v>0</v>
      </c>
      <c r="DP181" s="55">
        <f ca="1"/>
        <v>1150.449089934119</v>
      </c>
      <c r="DQ181" s="55">
        <f ca="1"/>
        <v>0</v>
      </c>
      <c r="DR181" s="55">
        <f ca="1"/>
        <v>0</v>
      </c>
      <c r="DS181" s="55">
        <f ca="1"/>
        <v>0</v>
      </c>
      <c r="DT181" s="55">
        <f ca="1"/>
        <v>1246.6702092810965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ca="1"/>
        <v>0</v>
      </c>
      <c r="EE181" s="55">
        <f t="shared" ca="1" si="58"/>
        <v>648231.69358202477</v>
      </c>
    </row>
    <row r="182" spans="2:135" x14ac:dyDescent="0.3">
      <c r="B182" s="7">
        <v>34</v>
      </c>
      <c r="C182" s="17" t="s">
        <v>14</v>
      </c>
      <c r="D182" s="55">
        <f t="shared" ca="1" si="59"/>
        <v>27667761.598922182</v>
      </c>
      <c r="E182" s="55">
        <f t="shared" ca="1" si="60"/>
        <v>15637086.796497304</v>
      </c>
      <c r="F182" s="55">
        <f t="shared" ca="1" si="61"/>
        <v>16418941.136322174</v>
      </c>
      <c r="G182" s="55">
        <f t="shared" ca="1" si="62"/>
        <v>17239888.193138279</v>
      </c>
      <c r="H182" s="55">
        <f t="shared" ca="1" si="63"/>
        <v>18101882.602795195</v>
      </c>
      <c r="I182" s="55">
        <f t="shared" ca="1" si="64"/>
        <v>19006976.732934963</v>
      </c>
      <c r="J182" s="55">
        <f t="shared" ca="1" si="65"/>
        <v>19957325.569581714</v>
      </c>
      <c r="K182" s="55">
        <f t="shared" ca="1" si="66"/>
        <v>20955191.848060783</v>
      </c>
      <c r="L182" s="55">
        <f t="shared" ca="1" si="67"/>
        <v>22002951.440463837</v>
      </c>
      <c r="M182" s="55">
        <f t="shared" ca="1" si="68"/>
        <v>23103099.012487017</v>
      </c>
      <c r="N182" s="55">
        <f t="shared" ca="1" si="69"/>
        <v>37033551.94632189</v>
      </c>
      <c r="O182" s="55">
        <f t="shared" ca="1" si="70"/>
        <v>25471166.661266949</v>
      </c>
      <c r="P182" s="55">
        <f t="shared" ca="1" si="71"/>
        <v>26744724.994330298</v>
      </c>
      <c r="Q182" s="55">
        <f t="shared" ca="1" si="72"/>
        <v>28081961.244046822</v>
      </c>
      <c r="R182" s="55">
        <f t="shared" ca="1" si="73"/>
        <v>29486059.30624916</v>
      </c>
      <c r="S182" s="55"/>
      <c r="V182" s="7">
        <v>39</v>
      </c>
      <c r="W182" s="55">
        <v>0.9</v>
      </c>
      <c r="X182" s="55">
        <v>1</v>
      </c>
      <c r="Y182" s="55">
        <v>1</v>
      </c>
      <c r="Z182" s="55">
        <v>1</v>
      </c>
      <c r="AA182" s="55">
        <v>1</v>
      </c>
      <c r="AB182" s="55">
        <v>0.95</v>
      </c>
      <c r="AC182" s="55">
        <v>1</v>
      </c>
      <c r="AD182" s="55">
        <v>1</v>
      </c>
      <c r="AE182" s="55">
        <v>1</v>
      </c>
      <c r="AF182" s="55">
        <v>1</v>
      </c>
      <c r="AG182" s="55">
        <v>1</v>
      </c>
      <c r="AH182" s="55">
        <v>1</v>
      </c>
      <c r="AI182" s="55">
        <v>1</v>
      </c>
      <c r="AJ182" s="55">
        <v>1</v>
      </c>
      <c r="AK182" s="55">
        <v>1</v>
      </c>
      <c r="AL182" s="55">
        <v>1</v>
      </c>
      <c r="AM182" s="55">
        <v>1</v>
      </c>
      <c r="AN182" s="55">
        <v>1</v>
      </c>
      <c r="AO182" s="55">
        <v>1</v>
      </c>
      <c r="AP182" s="55">
        <v>1</v>
      </c>
      <c r="AQ182" s="55">
        <v>1</v>
      </c>
      <c r="AR182" s="55">
        <v>1</v>
      </c>
      <c r="AS182" s="55">
        <v>1</v>
      </c>
      <c r="AT182" s="55">
        <v>1</v>
      </c>
      <c r="AU182" s="55">
        <v>1</v>
      </c>
      <c r="AV182" s="55">
        <v>1</v>
      </c>
      <c r="AX182" s="7">
        <v>39</v>
      </c>
      <c r="AY182" s="52">
        <f t="shared" si="32"/>
        <v>0</v>
      </c>
      <c r="AZ182" s="52">
        <f t="shared" si="33"/>
        <v>0</v>
      </c>
      <c r="BA182" s="52">
        <f t="shared" si="34"/>
        <v>0</v>
      </c>
      <c r="BB182" s="52">
        <f t="shared" si="35"/>
        <v>0</v>
      </c>
      <c r="BC182" s="52">
        <f t="shared" si="36"/>
        <v>26.989487215645674</v>
      </c>
      <c r="BD182" s="52">
        <f t="shared" si="37"/>
        <v>55.752028158929562</v>
      </c>
      <c r="BE182" s="52">
        <f t="shared" si="38"/>
        <v>0</v>
      </c>
      <c r="BF182" s="52">
        <f t="shared" si="39"/>
        <v>23.355603312157431</v>
      </c>
      <c r="BG182" s="52">
        <f t="shared" si="40"/>
        <v>5.4060896752235053</v>
      </c>
      <c r="BH182" s="52">
        <f t="shared" si="41"/>
        <v>0</v>
      </c>
      <c r="BI182" s="52">
        <f t="shared" si="42"/>
        <v>14.360293944459507</v>
      </c>
      <c r="BJ182" s="52">
        <f t="shared" si="43"/>
        <v>2.3360907549910261</v>
      </c>
      <c r="BK182" s="52">
        <f t="shared" si="44"/>
        <v>0</v>
      </c>
      <c r="BL182" s="52">
        <f t="shared" si="45"/>
        <v>0</v>
      </c>
      <c r="BM182" s="52">
        <f t="shared" si="46"/>
        <v>5.9314500031637223E-3</v>
      </c>
      <c r="BN182" s="52">
        <f t="shared" si="47"/>
        <v>5.457334320660838E-2</v>
      </c>
      <c r="BO182" s="52">
        <f t="shared" si="48"/>
        <v>0</v>
      </c>
      <c r="BP182" s="52">
        <f t="shared" si="49"/>
        <v>7.1308135579509404</v>
      </c>
      <c r="BQ182" s="52">
        <f t="shared" si="50"/>
        <v>66.044806430977033</v>
      </c>
      <c r="BR182" s="52">
        <f t="shared" si="51"/>
        <v>0</v>
      </c>
      <c r="BS182" s="52">
        <f t="shared" si="52"/>
        <v>0</v>
      </c>
      <c r="BT182" s="52">
        <f t="shared" si="53"/>
        <v>0</v>
      </c>
      <c r="BU182" s="52">
        <f t="shared" si="54"/>
        <v>0</v>
      </c>
      <c r="BV182" s="52">
        <f t="shared" si="55"/>
        <v>0</v>
      </c>
      <c r="BW182" s="52">
        <f t="shared" si="56"/>
        <v>0</v>
      </c>
      <c r="BX182" s="52">
        <f t="shared" si="57"/>
        <v>0</v>
      </c>
      <c r="BY182" s="52">
        <f t="shared" si="31"/>
        <v>201.43571784354447</v>
      </c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7">
        <v>39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0</v>
      </c>
      <c r="DI182" s="55">
        <f ca="1"/>
        <v>1999.9210026793444</v>
      </c>
      <c r="DJ182" s="55">
        <f ca="1"/>
        <v>3863.6155514138186</v>
      </c>
      <c r="DK182" s="55">
        <f ca="1"/>
        <v>0</v>
      </c>
      <c r="DL182" s="55">
        <f ca="1"/>
        <v>0</v>
      </c>
      <c r="DM182" s="55">
        <f ca="1"/>
        <v>418.43134086229935</v>
      </c>
      <c r="DN182" s="55">
        <f ca="1"/>
        <v>0</v>
      </c>
      <c r="DO182" s="55">
        <f ca="1"/>
        <v>0</v>
      </c>
      <c r="DP182" s="55">
        <f ca="1"/>
        <v>131.05469135499658</v>
      </c>
      <c r="DQ182" s="55">
        <f ca="1"/>
        <v>0</v>
      </c>
      <c r="DR182" s="55">
        <f ca="1"/>
        <v>0</v>
      </c>
      <c r="DS182" s="55">
        <f ca="1"/>
        <v>0</v>
      </c>
      <c r="DT182" s="55">
        <f ca="1"/>
        <v>3.863792699027873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ca="1"/>
        <v>0</v>
      </c>
      <c r="EE182" s="55">
        <f t="shared" ca="1" si="58"/>
        <v>6416.8863790094874</v>
      </c>
    </row>
    <row r="183" spans="2:135" x14ac:dyDescent="0.3">
      <c r="B183" s="7">
        <v>35</v>
      </c>
      <c r="C183" s="17" t="s">
        <v>54</v>
      </c>
      <c r="D183" s="55">
        <f t="shared" ca="1" si="59"/>
        <v>9018.8765034981407</v>
      </c>
      <c r="E183" s="55">
        <f t="shared" ca="1" si="60"/>
        <v>7085.3608274422359</v>
      </c>
      <c r="F183" s="55">
        <f t="shared" ca="1" si="61"/>
        <v>7439.628868814345</v>
      </c>
      <c r="G183" s="55">
        <f t="shared" ca="1" si="62"/>
        <v>7811.6103122550649</v>
      </c>
      <c r="H183" s="55">
        <f t="shared" ca="1" si="63"/>
        <v>8202.1908278678202</v>
      </c>
      <c r="I183" s="55">
        <f t="shared" ca="1" si="64"/>
        <v>8612.3003692612056</v>
      </c>
      <c r="J183" s="55">
        <f t="shared" ca="1" si="65"/>
        <v>9042.9153877242697</v>
      </c>
      <c r="K183" s="55">
        <f t="shared" ca="1" si="66"/>
        <v>9495.0611571104819</v>
      </c>
      <c r="L183" s="55">
        <f t="shared" ca="1" si="67"/>
        <v>9969.8142149660107</v>
      </c>
      <c r="M183" s="55">
        <f t="shared" ca="1" si="68"/>
        <v>10468.304925714307</v>
      </c>
      <c r="N183" s="55">
        <f t="shared" ca="1" si="69"/>
        <v>13262.633982696036</v>
      </c>
      <c r="O183" s="55">
        <f t="shared" ca="1" si="70"/>
        <v>11541.306180600033</v>
      </c>
      <c r="P183" s="55">
        <f t="shared" ca="1" si="71"/>
        <v>12118.371489630026</v>
      </c>
      <c r="Q183" s="55">
        <f t="shared" ca="1" si="72"/>
        <v>12724.290064111528</v>
      </c>
      <c r="R183" s="55">
        <f t="shared" ca="1" si="73"/>
        <v>13360.504567317104</v>
      </c>
      <c r="S183" s="55"/>
      <c r="V183" s="7">
        <v>40</v>
      </c>
      <c r="W183" s="55">
        <v>0.9</v>
      </c>
      <c r="X183" s="55">
        <v>1</v>
      </c>
      <c r="Y183" s="55">
        <v>1</v>
      </c>
      <c r="Z183" s="55">
        <v>1</v>
      </c>
      <c r="AA183" s="55">
        <v>1</v>
      </c>
      <c r="AB183" s="55">
        <v>0.95</v>
      </c>
      <c r="AC183" s="55">
        <v>1</v>
      </c>
      <c r="AD183" s="55">
        <v>1</v>
      </c>
      <c r="AE183" s="55">
        <v>1</v>
      </c>
      <c r="AF183" s="55">
        <v>1</v>
      </c>
      <c r="AG183" s="55">
        <v>1</v>
      </c>
      <c r="AH183" s="55">
        <v>1</v>
      </c>
      <c r="AI183" s="55">
        <v>1</v>
      </c>
      <c r="AJ183" s="55">
        <v>1</v>
      </c>
      <c r="AK183" s="55">
        <v>1</v>
      </c>
      <c r="AL183" s="55">
        <v>1</v>
      </c>
      <c r="AM183" s="55">
        <v>1</v>
      </c>
      <c r="AN183" s="55">
        <v>1</v>
      </c>
      <c r="AO183" s="55">
        <v>1</v>
      </c>
      <c r="AP183" s="55">
        <v>1</v>
      </c>
      <c r="AQ183" s="55">
        <v>1</v>
      </c>
      <c r="AR183" s="55">
        <v>1</v>
      </c>
      <c r="AS183" s="55">
        <v>1</v>
      </c>
      <c r="AT183" s="55">
        <v>1</v>
      </c>
      <c r="AU183" s="55">
        <v>1</v>
      </c>
      <c r="AV183" s="55">
        <v>1</v>
      </c>
      <c r="AX183" s="7">
        <v>40</v>
      </c>
      <c r="AY183" s="52">
        <f t="shared" si="32"/>
        <v>0</v>
      </c>
      <c r="AZ183" s="52">
        <f t="shared" si="33"/>
        <v>0</v>
      </c>
      <c r="BA183" s="52">
        <f t="shared" si="34"/>
        <v>0</v>
      </c>
      <c r="BB183" s="52">
        <f t="shared" si="35"/>
        <v>0</v>
      </c>
      <c r="BC183" s="52">
        <f t="shared" si="36"/>
        <v>136.54836632963779</v>
      </c>
      <c r="BD183" s="52">
        <f t="shared" si="37"/>
        <v>282.06717305068042</v>
      </c>
      <c r="BE183" s="52">
        <f t="shared" si="38"/>
        <v>0</v>
      </c>
      <c r="BF183" s="52">
        <f t="shared" si="39"/>
        <v>118.16339638594145</v>
      </c>
      <c r="BG183" s="52">
        <f t="shared" si="40"/>
        <v>27.351120353251307</v>
      </c>
      <c r="BH183" s="52">
        <f t="shared" si="41"/>
        <v>0</v>
      </c>
      <c r="BI183" s="52">
        <f t="shared" si="42"/>
        <v>72.653276506562008</v>
      </c>
      <c r="BJ183" s="52">
        <f t="shared" si="43"/>
        <v>11.819023222819066</v>
      </c>
      <c r="BK183" s="52">
        <f t="shared" si="44"/>
        <v>0</v>
      </c>
      <c r="BL183" s="52">
        <f t="shared" si="45"/>
        <v>0</v>
      </c>
      <c r="BM183" s="52">
        <f t="shared" si="46"/>
        <v>2.9987999999096897E-2</v>
      </c>
      <c r="BN183" s="52">
        <f t="shared" si="47"/>
        <v>0.27562499999169943</v>
      </c>
      <c r="BO183" s="52">
        <f t="shared" si="48"/>
        <v>0</v>
      </c>
      <c r="BP183" s="52">
        <f t="shared" si="49"/>
        <v>36.077044876913526</v>
      </c>
      <c r="BQ183" s="52">
        <f t="shared" si="50"/>
        <v>334.14159913093715</v>
      </c>
      <c r="BR183" s="52">
        <f t="shared" si="51"/>
        <v>0</v>
      </c>
      <c r="BS183" s="52">
        <f t="shared" si="52"/>
        <v>0</v>
      </c>
      <c r="BT183" s="52">
        <f t="shared" si="53"/>
        <v>0</v>
      </c>
      <c r="BU183" s="52">
        <f t="shared" si="54"/>
        <v>0</v>
      </c>
      <c r="BV183" s="52">
        <f t="shared" si="55"/>
        <v>0</v>
      </c>
      <c r="BW183" s="52">
        <f t="shared" si="56"/>
        <v>0</v>
      </c>
      <c r="BX183" s="52">
        <f t="shared" si="57"/>
        <v>0</v>
      </c>
      <c r="BY183" s="52">
        <f t="shared" si="31"/>
        <v>1019.1266128567335</v>
      </c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7">
        <v>40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0</v>
      </c>
      <c r="DI183" s="55">
        <f ca="1"/>
        <v>10118.233945026159</v>
      </c>
      <c r="DJ183" s="55">
        <f ca="1"/>
        <v>19547.255092412153</v>
      </c>
      <c r="DK183" s="55">
        <f ca="1"/>
        <v>0</v>
      </c>
      <c r="DL183" s="55">
        <f ca="1"/>
        <v>0</v>
      </c>
      <c r="DM183" s="55">
        <f ca="1"/>
        <v>2116.9767153416515</v>
      </c>
      <c r="DN183" s="55">
        <f ca="1"/>
        <v>0</v>
      </c>
      <c r="DO183" s="55">
        <f ca="1"/>
        <v>0</v>
      </c>
      <c r="DP183" s="55">
        <f ca="1"/>
        <v>663.04720280014965</v>
      </c>
      <c r="DQ183" s="55">
        <f ca="1"/>
        <v>0</v>
      </c>
      <c r="DR183" s="55">
        <f ca="1"/>
        <v>0</v>
      </c>
      <c r="DS183" s="55">
        <f ca="1"/>
        <v>0</v>
      </c>
      <c r="DT183" s="55">
        <f ca="1"/>
        <v>19.514249999412318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ca="1"/>
        <v>0</v>
      </c>
      <c r="EE183" s="55">
        <f t="shared" ca="1" si="58"/>
        <v>32465.027205579521</v>
      </c>
    </row>
    <row r="184" spans="2:135" x14ac:dyDescent="0.3">
      <c r="B184" s="7">
        <v>36</v>
      </c>
      <c r="C184" s="17" t="s">
        <v>15</v>
      </c>
      <c r="D184" s="55">
        <f t="shared" ca="1" si="59"/>
        <v>52.99794708427487</v>
      </c>
      <c r="E184" s="55">
        <f t="shared" ca="1" si="60"/>
        <v>41.708151665361733</v>
      </c>
      <c r="F184" s="55">
        <f t="shared" ca="1" si="61"/>
        <v>43.793559248629819</v>
      </c>
      <c r="G184" s="55">
        <f t="shared" ca="1" si="62"/>
        <v>45.983237211061294</v>
      </c>
      <c r="H184" s="55">
        <f t="shared" ca="1" si="63"/>
        <v>48.282399071614385</v>
      </c>
      <c r="I184" s="55">
        <f t="shared" ca="1" si="64"/>
        <v>50.696519025195087</v>
      </c>
      <c r="J184" s="55">
        <f t="shared" ca="1" si="65"/>
        <v>53.231344976454835</v>
      </c>
      <c r="K184" s="55">
        <f t="shared" ca="1" si="66"/>
        <v>55.892912225277598</v>
      </c>
      <c r="L184" s="55">
        <f t="shared" ca="1" si="67"/>
        <v>58.687557836541494</v>
      </c>
      <c r="M184" s="55">
        <f t="shared" ca="1" si="68"/>
        <v>61.621935728368548</v>
      </c>
      <c r="N184" s="55">
        <f t="shared" ca="1" si="69"/>
        <v>77.978930393955423</v>
      </c>
      <c r="O184" s="55">
        <f t="shared" ca="1" si="70"/>
        <v>67.938184140526332</v>
      </c>
      <c r="P184" s="55">
        <f t="shared" ca="1" si="71"/>
        <v>71.335093347552657</v>
      </c>
      <c r="Q184" s="55">
        <f t="shared" ca="1" si="72"/>
        <v>74.901848014930252</v>
      </c>
      <c r="R184" s="55">
        <f t="shared" ca="1" si="73"/>
        <v>78.646940415676838</v>
      </c>
      <c r="S184" s="55"/>
      <c r="V184" s="7">
        <v>41</v>
      </c>
      <c r="W184" s="55">
        <v>0.9</v>
      </c>
      <c r="X184" s="55">
        <v>1</v>
      </c>
      <c r="Y184" s="55">
        <v>1</v>
      </c>
      <c r="Z184" s="55">
        <v>1</v>
      </c>
      <c r="AA184" s="55">
        <v>1</v>
      </c>
      <c r="AB184" s="55">
        <v>0.95</v>
      </c>
      <c r="AC184" s="55">
        <v>1</v>
      </c>
      <c r="AD184" s="55">
        <v>1</v>
      </c>
      <c r="AE184" s="55">
        <v>1</v>
      </c>
      <c r="AF184" s="55">
        <v>1</v>
      </c>
      <c r="AG184" s="55">
        <v>1</v>
      </c>
      <c r="AH184" s="55">
        <v>1</v>
      </c>
      <c r="AI184" s="55">
        <v>1</v>
      </c>
      <c r="AJ184" s="55">
        <v>1</v>
      </c>
      <c r="AK184" s="55">
        <v>1</v>
      </c>
      <c r="AL184" s="55">
        <v>1</v>
      </c>
      <c r="AM184" s="55">
        <v>1</v>
      </c>
      <c r="AN184" s="55">
        <v>1</v>
      </c>
      <c r="AO184" s="55">
        <v>1</v>
      </c>
      <c r="AP184" s="55">
        <v>1</v>
      </c>
      <c r="AQ184" s="55">
        <v>1</v>
      </c>
      <c r="AR184" s="55">
        <v>1</v>
      </c>
      <c r="AS184" s="55">
        <v>1</v>
      </c>
      <c r="AT184" s="55">
        <v>1</v>
      </c>
      <c r="AU184" s="55">
        <v>1</v>
      </c>
      <c r="AV184" s="55">
        <v>1</v>
      </c>
      <c r="AX184" s="7">
        <v>41</v>
      </c>
      <c r="AY184" s="52">
        <f t="shared" si="32"/>
        <v>0</v>
      </c>
      <c r="AZ184" s="52">
        <f t="shared" si="33"/>
        <v>0</v>
      </c>
      <c r="BA184" s="52">
        <f t="shared" si="34"/>
        <v>0</v>
      </c>
      <c r="BB184" s="52">
        <f t="shared" si="35"/>
        <v>0</v>
      </c>
      <c r="BC184" s="52">
        <f t="shared" si="36"/>
        <v>1199.6276822409202</v>
      </c>
      <c r="BD184" s="52">
        <f t="shared" si="37"/>
        <v>0</v>
      </c>
      <c r="BE184" s="52">
        <f t="shared" si="38"/>
        <v>0</v>
      </c>
      <c r="BF184" s="52">
        <f t="shared" si="39"/>
        <v>56.113821215818362</v>
      </c>
      <c r="BG184" s="52">
        <f t="shared" si="40"/>
        <v>12.988589741141972</v>
      </c>
      <c r="BH184" s="52">
        <f t="shared" si="41"/>
        <v>0</v>
      </c>
      <c r="BI184" s="52">
        <f t="shared" si="42"/>
        <v>34.501826228939557</v>
      </c>
      <c r="BJ184" s="52">
        <f t="shared" si="43"/>
        <v>15.902264434475358</v>
      </c>
      <c r="BK184" s="52">
        <f t="shared" si="44"/>
        <v>0</v>
      </c>
      <c r="BL184" s="52">
        <f t="shared" si="45"/>
        <v>0</v>
      </c>
      <c r="BM184" s="52">
        <f t="shared" si="46"/>
        <v>0</v>
      </c>
      <c r="BN184" s="52">
        <f t="shared" si="47"/>
        <v>2.4256738597417549</v>
      </c>
      <c r="BO184" s="52">
        <f t="shared" si="48"/>
        <v>0</v>
      </c>
      <c r="BP184" s="52">
        <f t="shared" si="49"/>
        <v>0</v>
      </c>
      <c r="BQ184" s="52">
        <f t="shared" si="50"/>
        <v>449.58098242411029</v>
      </c>
      <c r="BR184" s="52">
        <f t="shared" si="51"/>
        <v>0</v>
      </c>
      <c r="BS184" s="52">
        <f t="shared" si="52"/>
        <v>0</v>
      </c>
      <c r="BT184" s="52">
        <f t="shared" si="53"/>
        <v>0</v>
      </c>
      <c r="BU184" s="52">
        <f t="shared" si="54"/>
        <v>0</v>
      </c>
      <c r="BV184" s="52">
        <f t="shared" si="55"/>
        <v>0</v>
      </c>
      <c r="BW184" s="52">
        <f t="shared" si="56"/>
        <v>0</v>
      </c>
      <c r="BX184" s="52">
        <f t="shared" si="57"/>
        <v>0</v>
      </c>
      <c r="BY184" s="52">
        <f t="shared" si="31"/>
        <v>1771.1408401451476</v>
      </c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7">
        <v>41</v>
      </c>
      <c r="DE184" s="55">
        <f ca="1"/>
        <v>0</v>
      </c>
      <c r="DF184" s="55">
        <f ca="1"/>
        <v>0</v>
      </c>
      <c r="DG184" s="55">
        <f ca="1"/>
        <v>0</v>
      </c>
      <c r="DH184" s="55">
        <f ca="1"/>
        <v>0</v>
      </c>
      <c r="DI184" s="55">
        <f ca="1"/>
        <v>88892.411254052175</v>
      </c>
      <c r="DJ184" s="55">
        <f ca="1"/>
        <v>0</v>
      </c>
      <c r="DK184" s="55">
        <f ca="1"/>
        <v>0</v>
      </c>
      <c r="DL184" s="55">
        <f ca="1"/>
        <v>0</v>
      </c>
      <c r="DM184" s="55">
        <f ca="1"/>
        <v>1005.3168459643887</v>
      </c>
      <c r="DN184" s="55">
        <f ca="1"/>
        <v>0</v>
      </c>
      <c r="DO184" s="55">
        <f ca="1"/>
        <v>0</v>
      </c>
      <c r="DP184" s="55">
        <f ca="1"/>
        <v>892.11703477406763</v>
      </c>
      <c r="DQ184" s="55">
        <f ca="1"/>
        <v>0</v>
      </c>
      <c r="DR184" s="55">
        <f ca="1"/>
        <v>0</v>
      </c>
      <c r="DS184" s="55">
        <f ca="1"/>
        <v>0</v>
      </c>
      <c r="DT184" s="55">
        <f ca="1"/>
        <v>171.73770926971625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ca="1"/>
        <v>0</v>
      </c>
      <c r="EE184" s="55">
        <f t="shared" ca="1" si="58"/>
        <v>90961.582844060351</v>
      </c>
    </row>
    <row r="185" spans="2:135" x14ac:dyDescent="0.3">
      <c r="B185" s="7">
        <v>37</v>
      </c>
      <c r="C185" s="17" t="s">
        <v>16</v>
      </c>
      <c r="D185" s="55">
        <f t="shared" ca="1" si="59"/>
        <v>1827600.3333484568</v>
      </c>
      <c r="E185" s="55">
        <f t="shared" ca="1" si="60"/>
        <v>1757349.9202625623</v>
      </c>
      <c r="F185" s="55">
        <f t="shared" ca="1" si="61"/>
        <v>1845217.4162756905</v>
      </c>
      <c r="G185" s="55">
        <f t="shared" ca="1" si="62"/>
        <v>1937478.2870894747</v>
      </c>
      <c r="H185" s="55">
        <f t="shared" ca="1" si="63"/>
        <v>2034352.2014439495</v>
      </c>
      <c r="I185" s="55">
        <f t="shared" ca="1" si="64"/>
        <v>2136069.8115161466</v>
      </c>
      <c r="J185" s="55">
        <f t="shared" ca="1" si="65"/>
        <v>2242873.3020919529</v>
      </c>
      <c r="K185" s="55">
        <f t="shared" ca="1" si="66"/>
        <v>2355016.9671965516</v>
      </c>
      <c r="L185" s="55">
        <f t="shared" ca="1" si="67"/>
        <v>2472767.8155563795</v>
      </c>
      <c r="M185" s="55">
        <f t="shared" ca="1" si="68"/>
        <v>2596406.2063341979</v>
      </c>
      <c r="N185" s="55">
        <f t="shared" ca="1" si="69"/>
        <v>2880160.2592731151</v>
      </c>
      <c r="O185" s="55">
        <f t="shared" ca="1" si="70"/>
        <v>2862537.8424834539</v>
      </c>
      <c r="P185" s="55">
        <f t="shared" ca="1" si="71"/>
        <v>3005664.7346076262</v>
      </c>
      <c r="Q185" s="55">
        <f t="shared" ca="1" si="72"/>
        <v>3155947.9713380067</v>
      </c>
      <c r="R185" s="55">
        <f t="shared" ca="1" si="73"/>
        <v>3313745.3699049084</v>
      </c>
      <c r="S185" s="55"/>
      <c r="V185" s="7">
        <v>42</v>
      </c>
      <c r="W185" s="55">
        <v>0.9</v>
      </c>
      <c r="X185" s="55">
        <v>1</v>
      </c>
      <c r="Y185" s="55">
        <v>1</v>
      </c>
      <c r="Z185" s="55">
        <v>1</v>
      </c>
      <c r="AA185" s="55">
        <v>1</v>
      </c>
      <c r="AB185" s="55">
        <v>0.95</v>
      </c>
      <c r="AC185" s="55">
        <v>1</v>
      </c>
      <c r="AD185" s="55">
        <v>1</v>
      </c>
      <c r="AE185" s="55">
        <v>1</v>
      </c>
      <c r="AF185" s="55">
        <v>1</v>
      </c>
      <c r="AG185" s="55">
        <v>1</v>
      </c>
      <c r="AH185" s="55">
        <v>1</v>
      </c>
      <c r="AI185" s="55">
        <v>1</v>
      </c>
      <c r="AJ185" s="55">
        <v>1</v>
      </c>
      <c r="AK185" s="55">
        <v>1</v>
      </c>
      <c r="AL185" s="55">
        <v>1</v>
      </c>
      <c r="AM185" s="55">
        <v>1</v>
      </c>
      <c r="AN185" s="55">
        <v>1</v>
      </c>
      <c r="AO185" s="55">
        <v>1</v>
      </c>
      <c r="AP185" s="55">
        <v>1</v>
      </c>
      <c r="AQ185" s="55">
        <v>1</v>
      </c>
      <c r="AR185" s="55">
        <v>1</v>
      </c>
      <c r="AS185" s="55">
        <v>1</v>
      </c>
      <c r="AT185" s="55">
        <v>1</v>
      </c>
      <c r="AU185" s="55">
        <v>1</v>
      </c>
      <c r="AV185" s="55">
        <v>1</v>
      </c>
      <c r="AX185" s="7">
        <v>42</v>
      </c>
      <c r="AY185" s="52">
        <f t="shared" si="32"/>
        <v>0</v>
      </c>
      <c r="AZ185" s="52">
        <f t="shared" si="33"/>
        <v>0</v>
      </c>
      <c r="BA185" s="52">
        <f t="shared" si="34"/>
        <v>0</v>
      </c>
      <c r="BB185" s="52">
        <f t="shared" si="35"/>
        <v>0</v>
      </c>
      <c r="BC185" s="52">
        <f t="shared" si="36"/>
        <v>572.76509428144925</v>
      </c>
      <c r="BD185" s="52">
        <f t="shared" si="37"/>
        <v>0</v>
      </c>
      <c r="BE185" s="52">
        <f t="shared" si="38"/>
        <v>0</v>
      </c>
      <c r="BF185" s="52">
        <f t="shared" si="39"/>
        <v>26.791677606881787</v>
      </c>
      <c r="BG185" s="52">
        <f t="shared" si="40"/>
        <v>6.2014331090242996</v>
      </c>
      <c r="BH185" s="52">
        <f t="shared" si="41"/>
        <v>0</v>
      </c>
      <c r="BI185" s="52">
        <f t="shared" si="42"/>
        <v>16.472979113725209</v>
      </c>
      <c r="BJ185" s="52">
        <f t="shared" si="43"/>
        <v>7.5925740347827855</v>
      </c>
      <c r="BK185" s="52">
        <f t="shared" si="44"/>
        <v>0</v>
      </c>
      <c r="BL185" s="52">
        <f t="shared" si="45"/>
        <v>0</v>
      </c>
      <c r="BM185" s="52">
        <f t="shared" si="46"/>
        <v>0</v>
      </c>
      <c r="BN185" s="52">
        <f t="shared" si="47"/>
        <v>1.1581437618534209</v>
      </c>
      <c r="BO185" s="52">
        <f t="shared" si="48"/>
        <v>0</v>
      </c>
      <c r="BP185" s="52">
        <f t="shared" si="49"/>
        <v>0</v>
      </c>
      <c r="BQ185" s="52">
        <f t="shared" si="50"/>
        <v>214.65351091494367</v>
      </c>
      <c r="BR185" s="52">
        <f t="shared" si="51"/>
        <v>0</v>
      </c>
      <c r="BS185" s="52">
        <f t="shared" si="52"/>
        <v>0</v>
      </c>
      <c r="BT185" s="52">
        <f t="shared" si="53"/>
        <v>0</v>
      </c>
      <c r="BU185" s="52">
        <f t="shared" si="54"/>
        <v>0</v>
      </c>
      <c r="BV185" s="52">
        <f t="shared" si="55"/>
        <v>0</v>
      </c>
      <c r="BW185" s="52">
        <f t="shared" si="56"/>
        <v>0</v>
      </c>
      <c r="BX185" s="52">
        <f t="shared" si="57"/>
        <v>0</v>
      </c>
      <c r="BY185" s="52">
        <f t="shared" si="31"/>
        <v>845.63541282266033</v>
      </c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7">
        <v>42</v>
      </c>
      <c r="DE185" s="55">
        <f ca="1"/>
        <v>0</v>
      </c>
      <c r="DF185" s="55">
        <f ca="1"/>
        <v>0</v>
      </c>
      <c r="DG185" s="55">
        <f ca="1"/>
        <v>0</v>
      </c>
      <c r="DH185" s="55">
        <f ca="1"/>
        <v>0</v>
      </c>
      <c r="DI185" s="55">
        <f ca="1"/>
        <v>42441.893486255387</v>
      </c>
      <c r="DJ185" s="55">
        <f ca="1"/>
        <v>0</v>
      </c>
      <c r="DK185" s="55">
        <f ca="1"/>
        <v>0</v>
      </c>
      <c r="DL185" s="55">
        <f ca="1"/>
        <v>0</v>
      </c>
      <c r="DM185" s="55">
        <f ca="1"/>
        <v>479.99092263848081</v>
      </c>
      <c r="DN185" s="55">
        <f ca="1"/>
        <v>0</v>
      </c>
      <c r="DO185" s="55">
        <f ca="1"/>
        <v>0</v>
      </c>
      <c r="DP185" s="55">
        <f ca="1"/>
        <v>425.94340335131426</v>
      </c>
      <c r="DQ185" s="55">
        <f ca="1"/>
        <v>0</v>
      </c>
      <c r="DR185" s="55">
        <f ca="1"/>
        <v>0</v>
      </c>
      <c r="DS185" s="55">
        <f ca="1"/>
        <v>0</v>
      </c>
      <c r="DT185" s="55">
        <f ca="1"/>
        <v>81.996578339222197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ca="1"/>
        <v>0</v>
      </c>
      <c r="EE185" s="55">
        <f t="shared" ca="1" si="58"/>
        <v>43429.824390584414</v>
      </c>
    </row>
    <row r="186" spans="2:135" x14ac:dyDescent="0.3">
      <c r="B186" s="7">
        <v>38</v>
      </c>
      <c r="C186" s="17" t="s">
        <v>55</v>
      </c>
      <c r="D186" s="55">
        <f t="shared" ca="1" si="59"/>
        <v>772843.79569181358</v>
      </c>
      <c r="E186" s="55">
        <f t="shared" ca="1" si="60"/>
        <v>648231.69358202477</v>
      </c>
      <c r="F186" s="55">
        <f t="shared" ca="1" si="61"/>
        <v>680643.27826112602</v>
      </c>
      <c r="G186" s="55">
        <f t="shared" ca="1" si="62"/>
        <v>714675.44217418216</v>
      </c>
      <c r="H186" s="55">
        <f t="shared" ca="1" si="63"/>
        <v>750409.21428289136</v>
      </c>
      <c r="I186" s="55">
        <f t="shared" ca="1" si="64"/>
        <v>787929.67499703635</v>
      </c>
      <c r="J186" s="55">
        <f t="shared" ca="1" si="65"/>
        <v>827326.15874688793</v>
      </c>
      <c r="K186" s="55">
        <f t="shared" ca="1" si="66"/>
        <v>868692.46668423247</v>
      </c>
      <c r="L186" s="55">
        <f t="shared" ca="1" si="67"/>
        <v>912127.090018444</v>
      </c>
      <c r="M186" s="55">
        <f t="shared" ca="1" si="68"/>
        <v>957733.44451936637</v>
      </c>
      <c r="N186" s="55">
        <f t="shared" ca="1" si="69"/>
        <v>1161100.3947399822</v>
      </c>
      <c r="O186" s="55">
        <f t="shared" ca="1" si="70"/>
        <v>1055901.1225826014</v>
      </c>
      <c r="P186" s="55">
        <f t="shared" ca="1" si="71"/>
        <v>1108696.1787117319</v>
      </c>
      <c r="Q186" s="55">
        <f t="shared" ca="1" si="72"/>
        <v>1164130.9876473183</v>
      </c>
      <c r="R186" s="55">
        <f t="shared" ca="1" si="73"/>
        <v>1222337.5370296843</v>
      </c>
      <c r="S186" s="55"/>
      <c r="V186" s="7">
        <v>43</v>
      </c>
      <c r="W186" s="55">
        <v>0.9</v>
      </c>
      <c r="X186" s="55">
        <v>1</v>
      </c>
      <c r="Y186" s="55">
        <v>1</v>
      </c>
      <c r="Z186" s="55">
        <v>1</v>
      </c>
      <c r="AA186" s="55">
        <v>1</v>
      </c>
      <c r="AB186" s="55">
        <v>0.95</v>
      </c>
      <c r="AC186" s="55">
        <v>1</v>
      </c>
      <c r="AD186" s="55">
        <v>1</v>
      </c>
      <c r="AE186" s="55">
        <v>1</v>
      </c>
      <c r="AF186" s="55">
        <v>1</v>
      </c>
      <c r="AG186" s="55">
        <v>1</v>
      </c>
      <c r="AH186" s="55">
        <v>1</v>
      </c>
      <c r="AI186" s="55">
        <v>1</v>
      </c>
      <c r="AJ186" s="55">
        <v>1</v>
      </c>
      <c r="AK186" s="55">
        <v>1</v>
      </c>
      <c r="AL186" s="55">
        <v>1</v>
      </c>
      <c r="AM186" s="55">
        <v>1</v>
      </c>
      <c r="AN186" s="55">
        <v>1</v>
      </c>
      <c r="AO186" s="55">
        <v>1</v>
      </c>
      <c r="AP186" s="55">
        <v>1</v>
      </c>
      <c r="AQ186" s="55">
        <v>1</v>
      </c>
      <c r="AR186" s="55">
        <v>1</v>
      </c>
      <c r="AS186" s="55">
        <v>1</v>
      </c>
      <c r="AT186" s="55">
        <v>1</v>
      </c>
      <c r="AU186" s="55">
        <v>1</v>
      </c>
      <c r="AV186" s="55">
        <v>1</v>
      </c>
      <c r="AX186" s="7">
        <v>43</v>
      </c>
      <c r="AY186" s="52">
        <f t="shared" si="32"/>
        <v>0</v>
      </c>
      <c r="AZ186" s="52">
        <f t="shared" si="33"/>
        <v>0</v>
      </c>
      <c r="BA186" s="52">
        <f t="shared" si="34"/>
        <v>0</v>
      </c>
      <c r="BB186" s="52">
        <f t="shared" si="35"/>
        <v>0</v>
      </c>
      <c r="BC186" s="52">
        <f t="shared" si="36"/>
        <v>60.421589493221333</v>
      </c>
      <c r="BD186" s="52">
        <f t="shared" si="37"/>
        <v>0</v>
      </c>
      <c r="BE186" s="52">
        <f t="shared" si="38"/>
        <v>0</v>
      </c>
      <c r="BF186" s="52">
        <f t="shared" si="39"/>
        <v>2.8262821224017749</v>
      </c>
      <c r="BG186" s="52">
        <f t="shared" si="40"/>
        <v>0.65419567225114128</v>
      </c>
      <c r="BH186" s="52">
        <f t="shared" si="41"/>
        <v>0</v>
      </c>
      <c r="BI186" s="52">
        <f t="shared" si="42"/>
        <v>1.7377518149864251</v>
      </c>
      <c r="BJ186" s="52">
        <f t="shared" si="43"/>
        <v>0.80094858495058563</v>
      </c>
      <c r="BK186" s="52">
        <f t="shared" si="44"/>
        <v>0</v>
      </c>
      <c r="BL186" s="52">
        <f t="shared" si="45"/>
        <v>0</v>
      </c>
      <c r="BM186" s="52">
        <f t="shared" si="46"/>
        <v>0</v>
      </c>
      <c r="BN186" s="52">
        <f t="shared" si="47"/>
        <v>0.12217379756882289</v>
      </c>
      <c r="BO186" s="52">
        <f t="shared" si="48"/>
        <v>0</v>
      </c>
      <c r="BP186" s="52">
        <f t="shared" si="49"/>
        <v>0</v>
      </c>
      <c r="BQ186" s="52">
        <f t="shared" si="50"/>
        <v>22.644023625940704</v>
      </c>
      <c r="BR186" s="52">
        <f t="shared" si="51"/>
        <v>0</v>
      </c>
      <c r="BS186" s="52">
        <f t="shared" si="52"/>
        <v>0</v>
      </c>
      <c r="BT186" s="52">
        <f t="shared" si="53"/>
        <v>0</v>
      </c>
      <c r="BU186" s="52">
        <f t="shared" si="54"/>
        <v>0</v>
      </c>
      <c r="BV186" s="52">
        <f t="shared" si="55"/>
        <v>0</v>
      </c>
      <c r="BW186" s="52">
        <f t="shared" si="56"/>
        <v>0</v>
      </c>
      <c r="BX186" s="52">
        <f t="shared" si="57"/>
        <v>0</v>
      </c>
      <c r="BY186" s="52">
        <f t="shared" si="31"/>
        <v>89.206965111320798</v>
      </c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7">
        <v>43</v>
      </c>
      <c r="DE186" s="55">
        <f ca="1"/>
        <v>0</v>
      </c>
      <c r="DF186" s="55">
        <f ca="1"/>
        <v>0</v>
      </c>
      <c r="DG186" s="55">
        <f ca="1"/>
        <v>0</v>
      </c>
      <c r="DH186" s="55">
        <f ca="1"/>
        <v>0</v>
      </c>
      <c r="DI186" s="55">
        <f ca="1"/>
        <v>4477.2397814477008</v>
      </c>
      <c r="DJ186" s="55">
        <f ca="1"/>
        <v>0</v>
      </c>
      <c r="DK186" s="55">
        <f ca="1"/>
        <v>0</v>
      </c>
      <c r="DL186" s="55">
        <f ca="1"/>
        <v>0</v>
      </c>
      <c r="DM186" s="55">
        <f ca="1"/>
        <v>50.634745032238342</v>
      </c>
      <c r="DN186" s="55">
        <f ca="1"/>
        <v>0</v>
      </c>
      <c r="DO186" s="55">
        <f ca="1"/>
        <v>0</v>
      </c>
      <c r="DP186" s="55">
        <f ca="1"/>
        <v>44.933215615727853</v>
      </c>
      <c r="DQ186" s="55">
        <f ca="1"/>
        <v>0</v>
      </c>
      <c r="DR186" s="55">
        <f ca="1"/>
        <v>0</v>
      </c>
      <c r="DS186" s="55">
        <f ca="1"/>
        <v>0</v>
      </c>
      <c r="DT186" s="55">
        <f ca="1"/>
        <v>8.6499048678726602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ca="1"/>
        <v>0</v>
      </c>
      <c r="EE186" s="55">
        <f t="shared" ca="1" si="58"/>
        <v>4581.4576469635394</v>
      </c>
    </row>
    <row r="187" spans="2:135" x14ac:dyDescent="0.3">
      <c r="B187" s="7">
        <v>39</v>
      </c>
      <c r="C187" s="17" t="s">
        <v>56</v>
      </c>
      <c r="D187" s="55">
        <f t="shared" ca="1" si="59"/>
        <v>7623.81339293364</v>
      </c>
      <c r="E187" s="55">
        <f t="shared" ca="1" si="60"/>
        <v>6416.8863790094874</v>
      </c>
      <c r="F187" s="55">
        <f t="shared" ca="1" si="61"/>
        <v>6737.7306979599625</v>
      </c>
      <c r="G187" s="55">
        <f t="shared" ca="1" si="62"/>
        <v>7074.6172328579596</v>
      </c>
      <c r="H187" s="55">
        <f t="shared" ca="1" si="63"/>
        <v>7428.3480945008596</v>
      </c>
      <c r="I187" s="55">
        <f t="shared" ca="1" si="64"/>
        <v>7799.7654992259013</v>
      </c>
      <c r="J187" s="55">
        <f t="shared" ca="1" si="65"/>
        <v>8189.7537741871975</v>
      </c>
      <c r="K187" s="55">
        <f t="shared" ca="1" si="66"/>
        <v>8599.2414628965562</v>
      </c>
      <c r="L187" s="55">
        <f t="shared" ca="1" si="67"/>
        <v>9029.2035360413847</v>
      </c>
      <c r="M187" s="55">
        <f t="shared" ca="1" si="68"/>
        <v>9480.6637128434559</v>
      </c>
      <c r="N187" s="55">
        <f t="shared" ca="1" si="69"/>
        <v>11233.015655301171</v>
      </c>
      <c r="O187" s="55">
        <f t="shared" ca="1" si="70"/>
        <v>10121.198974376664</v>
      </c>
      <c r="P187" s="55">
        <f t="shared" ca="1" si="71"/>
        <v>10627.258923095496</v>
      </c>
      <c r="Q187" s="55">
        <f t="shared" ca="1" si="72"/>
        <v>11158.621869250266</v>
      </c>
      <c r="R187" s="55">
        <f t="shared" ca="1" si="73"/>
        <v>11716.55296271278</v>
      </c>
      <c r="S187" s="55"/>
      <c r="V187" s="7">
        <v>44</v>
      </c>
      <c r="W187" s="55">
        <v>0.9</v>
      </c>
      <c r="X187" s="55">
        <v>1</v>
      </c>
      <c r="Y187" s="55">
        <v>1</v>
      </c>
      <c r="Z187" s="55">
        <v>1</v>
      </c>
      <c r="AA187" s="55">
        <v>1</v>
      </c>
      <c r="AB187" s="55">
        <v>0.95</v>
      </c>
      <c r="AC187" s="55">
        <v>1</v>
      </c>
      <c r="AD187" s="55">
        <v>1</v>
      </c>
      <c r="AE187" s="55">
        <v>1</v>
      </c>
      <c r="AF187" s="55">
        <v>1</v>
      </c>
      <c r="AG187" s="55">
        <v>1</v>
      </c>
      <c r="AH187" s="55">
        <v>1</v>
      </c>
      <c r="AI187" s="55">
        <v>1</v>
      </c>
      <c r="AJ187" s="55">
        <v>1</v>
      </c>
      <c r="AK187" s="55">
        <v>1</v>
      </c>
      <c r="AL187" s="55">
        <v>1</v>
      </c>
      <c r="AM187" s="55">
        <v>1</v>
      </c>
      <c r="AN187" s="55">
        <v>1</v>
      </c>
      <c r="AO187" s="55">
        <v>1</v>
      </c>
      <c r="AP187" s="55">
        <v>1</v>
      </c>
      <c r="AQ187" s="55">
        <v>1</v>
      </c>
      <c r="AR187" s="55">
        <v>1</v>
      </c>
      <c r="AS187" s="55">
        <v>1</v>
      </c>
      <c r="AT187" s="55">
        <v>1</v>
      </c>
      <c r="AU187" s="55">
        <v>1</v>
      </c>
      <c r="AV187" s="55">
        <v>1</v>
      </c>
      <c r="AX187" s="7">
        <v>44</v>
      </c>
      <c r="AY187" s="52">
        <f t="shared" si="32"/>
        <v>0</v>
      </c>
      <c r="AZ187" s="52">
        <f t="shared" si="33"/>
        <v>0</v>
      </c>
      <c r="BA187" s="52">
        <f t="shared" si="34"/>
        <v>0</v>
      </c>
      <c r="BB187" s="52">
        <f t="shared" si="35"/>
        <v>0</v>
      </c>
      <c r="BC187" s="52">
        <f t="shared" si="36"/>
        <v>89.839026376854534</v>
      </c>
      <c r="BD187" s="52">
        <f t="shared" si="37"/>
        <v>0</v>
      </c>
      <c r="BE187" s="52">
        <f t="shared" si="38"/>
        <v>0</v>
      </c>
      <c r="BF187" s="52">
        <f t="shared" si="39"/>
        <v>4.2023130513284572</v>
      </c>
      <c r="BG187" s="52">
        <f t="shared" si="40"/>
        <v>0.97270367580043016</v>
      </c>
      <c r="BH187" s="52">
        <f t="shared" si="41"/>
        <v>0</v>
      </c>
      <c r="BI187" s="52">
        <f t="shared" si="42"/>
        <v>2.5838103972000268</v>
      </c>
      <c r="BJ187" s="52">
        <f t="shared" si="43"/>
        <v>1.1909061255222775</v>
      </c>
      <c r="BK187" s="52">
        <f t="shared" si="44"/>
        <v>0</v>
      </c>
      <c r="BL187" s="52">
        <f t="shared" si="45"/>
        <v>0</v>
      </c>
      <c r="BM187" s="52">
        <f t="shared" si="46"/>
        <v>0</v>
      </c>
      <c r="BN187" s="52">
        <f t="shared" si="47"/>
        <v>0.18191250015577243</v>
      </c>
      <c r="BO187" s="52">
        <f t="shared" si="48"/>
        <v>0</v>
      </c>
      <c r="BP187" s="52">
        <f t="shared" si="49"/>
        <v>0</v>
      </c>
      <c r="BQ187" s="52">
        <f t="shared" si="50"/>
        <v>33.668711008230652</v>
      </c>
      <c r="BR187" s="52">
        <f t="shared" si="51"/>
        <v>0</v>
      </c>
      <c r="BS187" s="52">
        <f t="shared" si="52"/>
        <v>0</v>
      </c>
      <c r="BT187" s="52">
        <f t="shared" si="53"/>
        <v>0</v>
      </c>
      <c r="BU187" s="52">
        <f t="shared" si="54"/>
        <v>0</v>
      </c>
      <c r="BV187" s="52">
        <f t="shared" si="55"/>
        <v>0</v>
      </c>
      <c r="BW187" s="52">
        <f t="shared" si="56"/>
        <v>0</v>
      </c>
      <c r="BX187" s="52">
        <f t="shared" si="57"/>
        <v>0</v>
      </c>
      <c r="BY187" s="52">
        <f t="shared" si="31"/>
        <v>132.63938313509215</v>
      </c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7">
        <v>44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0</v>
      </c>
      <c r="DI187" s="55">
        <f ca="1"/>
        <v>6657.0718545249201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75.287264506953306</v>
      </c>
      <c r="DN187" s="55">
        <f ca="1"/>
        <v>0</v>
      </c>
      <c r="DO187" s="55">
        <f ca="1"/>
        <v>0</v>
      </c>
      <c r="DP187" s="55">
        <f ca="1"/>
        <v>66.80983364179977</v>
      </c>
      <c r="DQ187" s="55">
        <f ca="1"/>
        <v>0</v>
      </c>
      <c r="DR187" s="55">
        <f ca="1"/>
        <v>0</v>
      </c>
      <c r="DS187" s="55">
        <f ca="1"/>
        <v>0</v>
      </c>
      <c r="DT187" s="55">
        <f ca="1"/>
        <v>12.879405011028688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ca="1"/>
        <v>0</v>
      </c>
      <c r="EE187" s="55">
        <f t="shared" ca="1" si="58"/>
        <v>6812.0483576847018</v>
      </c>
    </row>
    <row r="188" spans="2:135" x14ac:dyDescent="0.3">
      <c r="B188" s="7">
        <v>40</v>
      </c>
      <c r="C188" s="17" t="s">
        <v>17</v>
      </c>
      <c r="D188" s="55">
        <f t="shared" ca="1" si="59"/>
        <v>33166.608226518583</v>
      </c>
      <c r="E188" s="55">
        <f t="shared" ca="1" si="60"/>
        <v>32465.027205579521</v>
      </c>
      <c r="F188" s="55">
        <f t="shared" ca="1" si="61"/>
        <v>34088.278565858491</v>
      </c>
      <c r="G188" s="55">
        <f t="shared" ca="1" si="62"/>
        <v>35792.69249415143</v>
      </c>
      <c r="H188" s="55">
        <f t="shared" ca="1" si="63"/>
        <v>37582.327118858993</v>
      </c>
      <c r="I188" s="55">
        <f t="shared" ca="1" si="64"/>
        <v>39461.443474801941</v>
      </c>
      <c r="J188" s="55">
        <f t="shared" ca="1" si="65"/>
        <v>41434.515648542052</v>
      </c>
      <c r="K188" s="55">
        <f t="shared" ca="1" si="66"/>
        <v>43506.241430969159</v>
      </c>
      <c r="L188" s="55">
        <f t="shared" ca="1" si="67"/>
        <v>45681.553502517607</v>
      </c>
      <c r="M188" s="55">
        <f t="shared" ca="1" si="68"/>
        <v>47965.631177643489</v>
      </c>
      <c r="N188" s="55">
        <f t="shared" ca="1" si="69"/>
        <v>51592.695544208415</v>
      </c>
      <c r="O188" s="55">
        <f t="shared" ca="1" si="70"/>
        <v>51206.296858179434</v>
      </c>
      <c r="P188" s="55">
        <f t="shared" ca="1" si="71"/>
        <v>53766.61170108839</v>
      </c>
      <c r="Q188" s="55">
        <f t="shared" ca="1" si="72"/>
        <v>56454.942286142817</v>
      </c>
      <c r="R188" s="55">
        <f t="shared" ca="1" si="73"/>
        <v>59277.689400449985</v>
      </c>
      <c r="S188" s="55"/>
      <c r="V188" s="7">
        <v>45</v>
      </c>
      <c r="W188" s="55">
        <v>0.9</v>
      </c>
      <c r="X188" s="55">
        <v>1</v>
      </c>
      <c r="Y188" s="55">
        <v>1</v>
      </c>
      <c r="Z188" s="55">
        <v>1</v>
      </c>
      <c r="AA188" s="55">
        <v>1</v>
      </c>
      <c r="AB188" s="55">
        <v>0.95</v>
      </c>
      <c r="AC188" s="55">
        <v>1</v>
      </c>
      <c r="AD188" s="55">
        <v>1</v>
      </c>
      <c r="AE188" s="55">
        <v>1</v>
      </c>
      <c r="AF188" s="55">
        <v>1</v>
      </c>
      <c r="AG188" s="55">
        <v>1</v>
      </c>
      <c r="AH188" s="55">
        <v>1</v>
      </c>
      <c r="AI188" s="55">
        <v>1</v>
      </c>
      <c r="AJ188" s="55">
        <v>1</v>
      </c>
      <c r="AK188" s="55">
        <v>1</v>
      </c>
      <c r="AL188" s="55">
        <v>1</v>
      </c>
      <c r="AM188" s="55">
        <v>1</v>
      </c>
      <c r="AN188" s="55">
        <v>1</v>
      </c>
      <c r="AO188" s="55">
        <v>1</v>
      </c>
      <c r="AP188" s="55">
        <v>1</v>
      </c>
      <c r="AQ188" s="55">
        <v>1</v>
      </c>
      <c r="AR188" s="55">
        <v>1</v>
      </c>
      <c r="AS188" s="55">
        <v>1</v>
      </c>
      <c r="AT188" s="55">
        <v>1</v>
      </c>
      <c r="AU188" s="55">
        <v>1</v>
      </c>
      <c r="AV188" s="55">
        <v>1</v>
      </c>
      <c r="AX188" s="7">
        <v>45</v>
      </c>
      <c r="AY188" s="52">
        <f t="shared" si="32"/>
        <v>0</v>
      </c>
      <c r="AZ188" s="52">
        <f t="shared" si="33"/>
        <v>0</v>
      </c>
      <c r="BA188" s="52">
        <f t="shared" si="34"/>
        <v>0</v>
      </c>
      <c r="BB188" s="52">
        <f t="shared" si="35"/>
        <v>0</v>
      </c>
      <c r="BC188" s="52">
        <f t="shared" si="36"/>
        <v>9.9423068285310325</v>
      </c>
      <c r="BD188" s="52">
        <f t="shared" si="37"/>
        <v>0</v>
      </c>
      <c r="BE188" s="52">
        <f t="shared" si="38"/>
        <v>0</v>
      </c>
      <c r="BF188" s="52">
        <f t="shared" si="39"/>
        <v>0.46506164849387971</v>
      </c>
      <c r="BG188" s="52">
        <f t="shared" si="40"/>
        <v>0.10764718615107639</v>
      </c>
      <c r="BH188" s="52">
        <f t="shared" si="41"/>
        <v>0</v>
      </c>
      <c r="BI188" s="52">
        <f t="shared" si="42"/>
        <v>0.28594517097575822</v>
      </c>
      <c r="BJ188" s="52">
        <f t="shared" si="43"/>
        <v>0.13179521832129776</v>
      </c>
      <c r="BK188" s="52">
        <f t="shared" si="44"/>
        <v>0</v>
      </c>
      <c r="BL188" s="52">
        <f t="shared" si="45"/>
        <v>0</v>
      </c>
      <c r="BM188" s="52">
        <f t="shared" si="46"/>
        <v>0</v>
      </c>
      <c r="BN188" s="52">
        <f t="shared" si="47"/>
        <v>2.0103566040578415E-2</v>
      </c>
      <c r="BO188" s="52">
        <f t="shared" si="48"/>
        <v>0</v>
      </c>
      <c r="BP188" s="52">
        <f t="shared" si="49"/>
        <v>0</v>
      </c>
      <c r="BQ188" s="52">
        <f t="shared" si="50"/>
        <v>3.7260494561049162</v>
      </c>
      <c r="BR188" s="52">
        <f t="shared" si="51"/>
        <v>0</v>
      </c>
      <c r="BS188" s="52">
        <f t="shared" si="52"/>
        <v>0</v>
      </c>
      <c r="BT188" s="52">
        <f t="shared" si="53"/>
        <v>0</v>
      </c>
      <c r="BU188" s="52">
        <f t="shared" si="54"/>
        <v>0</v>
      </c>
      <c r="BV188" s="52">
        <f t="shared" si="55"/>
        <v>0</v>
      </c>
      <c r="BW188" s="52">
        <f t="shared" si="56"/>
        <v>0</v>
      </c>
      <c r="BX188" s="52">
        <f t="shared" si="57"/>
        <v>0</v>
      </c>
      <c r="BY188" s="52">
        <f t="shared" si="31"/>
        <v>14.678909074618538</v>
      </c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7">
        <v>45</v>
      </c>
      <c r="DE188" s="55">
        <f ca="1"/>
        <v>0</v>
      </c>
      <c r="DF188" s="55">
        <f ca="1"/>
        <v>0</v>
      </c>
      <c r="DG188" s="55">
        <f ca="1"/>
        <v>0</v>
      </c>
      <c r="DH188" s="55">
        <f ca="1"/>
        <v>0</v>
      </c>
      <c r="DI188" s="55">
        <f ca="1"/>
        <v>736.7249359941494</v>
      </c>
      <c r="DJ188" s="55">
        <f ca="1"/>
        <v>0</v>
      </c>
      <c r="DK188" s="55">
        <f ca="1"/>
        <v>0</v>
      </c>
      <c r="DL188" s="55">
        <f ca="1"/>
        <v>0</v>
      </c>
      <c r="DM188" s="55">
        <f ca="1"/>
        <v>8.3318922080933131</v>
      </c>
      <c r="DN188" s="55">
        <f ca="1"/>
        <v>0</v>
      </c>
      <c r="DO188" s="55">
        <f ca="1"/>
        <v>0</v>
      </c>
      <c r="DP188" s="55">
        <f ca="1"/>
        <v>7.3937117478248044</v>
      </c>
      <c r="DQ188" s="55">
        <f ca="1"/>
        <v>0</v>
      </c>
      <c r="DR188" s="55">
        <f ca="1"/>
        <v>0</v>
      </c>
      <c r="DS188" s="55">
        <f ca="1"/>
        <v>0</v>
      </c>
      <c r="DT188" s="55">
        <f ca="1"/>
        <v>1.4233324756729517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ca="1"/>
        <v>0</v>
      </c>
      <c r="EE188" s="55">
        <f t="shared" ca="1" si="58"/>
        <v>753.8738724257405</v>
      </c>
    </row>
    <row r="189" spans="2:135" x14ac:dyDescent="0.3">
      <c r="B189" s="7">
        <v>41</v>
      </c>
      <c r="C189" s="17" t="s">
        <v>18</v>
      </c>
      <c r="D189" s="55">
        <f t="shared" ca="1" si="59"/>
        <v>89611.558992932245</v>
      </c>
      <c r="E189" s="55">
        <f t="shared" ca="1" si="60"/>
        <v>90961.582844060351</v>
      </c>
      <c r="F189" s="55">
        <f t="shared" ca="1" si="61"/>
        <v>95509.661986263396</v>
      </c>
      <c r="G189" s="55">
        <f t="shared" ca="1" si="62"/>
        <v>100285.14508557656</v>
      </c>
      <c r="H189" s="55">
        <f t="shared" ca="1" si="63"/>
        <v>105299.4023398554</v>
      </c>
      <c r="I189" s="55">
        <f t="shared" ca="1" si="64"/>
        <v>110564.37245684818</v>
      </c>
      <c r="J189" s="55">
        <f t="shared" ca="1" si="65"/>
        <v>116092.59107969058</v>
      </c>
      <c r="K189" s="55">
        <f t="shared" ca="1" si="66"/>
        <v>121897.2206336751</v>
      </c>
      <c r="L189" s="55">
        <f t="shared" ca="1" si="67"/>
        <v>127992.08166535896</v>
      </c>
      <c r="M189" s="55">
        <f t="shared" ca="1" si="68"/>
        <v>134391.68574862683</v>
      </c>
      <c r="N189" s="55">
        <f t="shared" ca="1" si="69"/>
        <v>144092.75012988536</v>
      </c>
      <c r="O189" s="55">
        <f t="shared" ca="1" si="70"/>
        <v>148166.83353786109</v>
      </c>
      <c r="P189" s="55">
        <f t="shared" ca="1" si="71"/>
        <v>155575.17521475418</v>
      </c>
      <c r="Q189" s="55">
        <f t="shared" ca="1" si="72"/>
        <v>163353.93397549188</v>
      </c>
      <c r="R189" s="55">
        <f t="shared" ca="1" si="73"/>
        <v>171521.63067426646</v>
      </c>
      <c r="S189" s="55"/>
      <c r="V189" s="7">
        <v>46</v>
      </c>
      <c r="W189" s="55">
        <v>0.9</v>
      </c>
      <c r="X189" s="55">
        <v>1</v>
      </c>
      <c r="Y189" s="55">
        <v>1</v>
      </c>
      <c r="Z189" s="55">
        <v>1</v>
      </c>
      <c r="AA189" s="55">
        <v>1</v>
      </c>
      <c r="AB189" s="55">
        <v>0.95</v>
      </c>
      <c r="AC189" s="55">
        <v>1</v>
      </c>
      <c r="AD189" s="55">
        <v>1</v>
      </c>
      <c r="AE189" s="55">
        <v>1</v>
      </c>
      <c r="AF189" s="55">
        <v>1</v>
      </c>
      <c r="AG189" s="55">
        <v>1</v>
      </c>
      <c r="AH189" s="55">
        <v>1</v>
      </c>
      <c r="AI189" s="55">
        <v>1</v>
      </c>
      <c r="AJ189" s="55">
        <v>1</v>
      </c>
      <c r="AK189" s="55">
        <v>1</v>
      </c>
      <c r="AL189" s="55">
        <v>1</v>
      </c>
      <c r="AM189" s="55">
        <v>1</v>
      </c>
      <c r="AN189" s="55">
        <v>1</v>
      </c>
      <c r="AO189" s="55">
        <v>1</v>
      </c>
      <c r="AP189" s="55">
        <v>1</v>
      </c>
      <c r="AQ189" s="55">
        <v>1</v>
      </c>
      <c r="AR189" s="55">
        <v>1</v>
      </c>
      <c r="AS189" s="55">
        <v>1</v>
      </c>
      <c r="AT189" s="55">
        <v>1</v>
      </c>
      <c r="AU189" s="55">
        <v>1</v>
      </c>
      <c r="AV189" s="55">
        <v>1</v>
      </c>
      <c r="AX189" s="7">
        <v>46</v>
      </c>
      <c r="AY189" s="52">
        <f t="shared" si="32"/>
        <v>0</v>
      </c>
      <c r="AZ189" s="52">
        <f t="shared" si="33"/>
        <v>0</v>
      </c>
      <c r="BA189" s="52">
        <f t="shared" si="34"/>
        <v>0</v>
      </c>
      <c r="BB189" s="52">
        <f t="shared" si="35"/>
        <v>0</v>
      </c>
      <c r="BC189" s="52">
        <f t="shared" si="36"/>
        <v>0.40237815673874849</v>
      </c>
      <c r="BD189" s="52">
        <f t="shared" si="37"/>
        <v>0.83119023844512241</v>
      </c>
      <c r="BE189" s="52">
        <f t="shared" si="38"/>
        <v>0</v>
      </c>
      <c r="BF189" s="52">
        <f t="shared" si="39"/>
        <v>2.2654706399628255</v>
      </c>
      <c r="BG189" s="52">
        <f t="shared" si="40"/>
        <v>0.52438540184163107</v>
      </c>
      <c r="BH189" s="52">
        <f t="shared" si="41"/>
        <v>0</v>
      </c>
      <c r="BI189" s="52">
        <f t="shared" si="42"/>
        <v>1.3929344445728917</v>
      </c>
      <c r="BJ189" s="52">
        <f t="shared" si="43"/>
        <v>0.30041656661662353</v>
      </c>
      <c r="BK189" s="52">
        <f t="shared" si="44"/>
        <v>0</v>
      </c>
      <c r="BL189" s="52">
        <f t="shared" si="45"/>
        <v>0</v>
      </c>
      <c r="BM189" s="52">
        <f t="shared" si="46"/>
        <v>8.8530749915017407E-5</v>
      </c>
      <c r="BN189" s="52">
        <f t="shared" si="47"/>
        <v>8.1361743671899082E-4</v>
      </c>
      <c r="BO189" s="52">
        <f t="shared" si="48"/>
        <v>0</v>
      </c>
      <c r="BP189" s="52">
        <f t="shared" si="49"/>
        <v>1.69869043411939E-2</v>
      </c>
      <c r="BQ189" s="52">
        <f t="shared" si="50"/>
        <v>8.4932291150021637</v>
      </c>
      <c r="BR189" s="52">
        <f t="shared" si="51"/>
        <v>0</v>
      </c>
      <c r="BS189" s="52">
        <f t="shared" si="52"/>
        <v>0</v>
      </c>
      <c r="BT189" s="52">
        <f t="shared" si="53"/>
        <v>0</v>
      </c>
      <c r="BU189" s="52">
        <f t="shared" si="54"/>
        <v>0</v>
      </c>
      <c r="BV189" s="52">
        <f t="shared" si="55"/>
        <v>0</v>
      </c>
      <c r="BW189" s="52">
        <f t="shared" si="56"/>
        <v>0</v>
      </c>
      <c r="BX189" s="52">
        <f t="shared" si="57"/>
        <v>0</v>
      </c>
      <c r="BY189" s="52">
        <f t="shared" si="31"/>
        <v>14.227893615707835</v>
      </c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7">
        <v>46</v>
      </c>
      <c r="DE189" s="55">
        <f ca="1"/>
        <v>0</v>
      </c>
      <c r="DF189" s="55">
        <f ca="1"/>
        <v>0</v>
      </c>
      <c r="DG189" s="55">
        <f ca="1"/>
        <v>0</v>
      </c>
      <c r="DH189" s="55">
        <f ca="1"/>
        <v>0</v>
      </c>
      <c r="DI189" s="55">
        <f ca="1"/>
        <v>29.81622141434126</v>
      </c>
      <c r="DJ189" s="55">
        <f ca="1"/>
        <v>57.60148352424698</v>
      </c>
      <c r="DK189" s="55">
        <f ca="1"/>
        <v>0</v>
      </c>
      <c r="DL189" s="55">
        <f ca="1"/>
        <v>0</v>
      </c>
      <c r="DM189" s="55">
        <f ca="1"/>
        <v>40.58743010254225</v>
      </c>
      <c r="DN189" s="55">
        <f ca="1"/>
        <v>0</v>
      </c>
      <c r="DO189" s="55">
        <f ca="1"/>
        <v>0</v>
      </c>
      <c r="DP189" s="55">
        <f ca="1"/>
        <v>16.853369387192579</v>
      </c>
      <c r="DQ189" s="55">
        <f ca="1"/>
        <v>0</v>
      </c>
      <c r="DR189" s="55">
        <f ca="1"/>
        <v>0</v>
      </c>
      <c r="DS189" s="55">
        <f ca="1"/>
        <v>0</v>
      </c>
      <c r="DT189" s="55">
        <f ca="1"/>
        <v>5.7604114519704548E-2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ca="1"/>
        <v>0</v>
      </c>
      <c r="EE189" s="55">
        <f t="shared" ca="1" si="58"/>
        <v>144.91610854284278</v>
      </c>
    </row>
    <row r="190" spans="2:135" x14ac:dyDescent="0.3">
      <c r="B190" s="7">
        <v>42</v>
      </c>
      <c r="C190" s="17" t="s">
        <v>19</v>
      </c>
      <c r="D190" s="55">
        <f t="shared" ca="1" si="59"/>
        <v>45681.335963827893</v>
      </c>
      <c r="E190" s="55">
        <f t="shared" ca="1" si="60"/>
        <v>43429.824390584414</v>
      </c>
      <c r="F190" s="55">
        <f t="shared" ca="1" si="61"/>
        <v>45601.31561011359</v>
      </c>
      <c r="G190" s="55">
        <f t="shared" ca="1" si="62"/>
        <v>47881.381390619252</v>
      </c>
      <c r="H190" s="55">
        <f t="shared" ca="1" si="63"/>
        <v>50275.450460150241</v>
      </c>
      <c r="I190" s="55">
        <f t="shared" ca="1" si="64"/>
        <v>52789.222983157757</v>
      </c>
      <c r="J190" s="55">
        <f t="shared" ca="1" si="65"/>
        <v>55428.684132315662</v>
      </c>
      <c r="K190" s="55">
        <f t="shared" ca="1" si="66"/>
        <v>58200.118338931446</v>
      </c>
      <c r="L190" s="55">
        <f t="shared" ca="1" si="67"/>
        <v>61110.124255878007</v>
      </c>
      <c r="M190" s="55">
        <f t="shared" ca="1" si="68"/>
        <v>64165.630468671894</v>
      </c>
      <c r="N190" s="55">
        <f t="shared" ca="1" si="69"/>
        <v>71693.510441091144</v>
      </c>
      <c r="O190" s="55">
        <f t="shared" ca="1" si="70"/>
        <v>70742.607591710781</v>
      </c>
      <c r="P190" s="55">
        <f t="shared" ca="1" si="71"/>
        <v>74279.737971296301</v>
      </c>
      <c r="Q190" s="55">
        <f t="shared" ca="1" si="72"/>
        <v>77993.724869861137</v>
      </c>
      <c r="R190" s="55">
        <f t="shared" ca="1" si="73"/>
        <v>81893.411113354203</v>
      </c>
      <c r="S190" s="55"/>
      <c r="V190" s="7">
        <v>47</v>
      </c>
      <c r="W190" s="55">
        <v>0.9</v>
      </c>
      <c r="X190" s="55">
        <v>1</v>
      </c>
      <c r="Y190" s="55">
        <v>1</v>
      </c>
      <c r="Z190" s="55">
        <v>1</v>
      </c>
      <c r="AA190" s="55">
        <v>1</v>
      </c>
      <c r="AB190" s="55">
        <v>0.95</v>
      </c>
      <c r="AC190" s="55">
        <v>1</v>
      </c>
      <c r="AD190" s="55">
        <v>1</v>
      </c>
      <c r="AE190" s="55">
        <v>1</v>
      </c>
      <c r="AF190" s="55">
        <v>1</v>
      </c>
      <c r="AG190" s="55">
        <v>1</v>
      </c>
      <c r="AH190" s="55">
        <v>1</v>
      </c>
      <c r="AI190" s="55">
        <v>1</v>
      </c>
      <c r="AJ190" s="55">
        <v>1</v>
      </c>
      <c r="AK190" s="55">
        <v>1</v>
      </c>
      <c r="AL190" s="55">
        <v>1</v>
      </c>
      <c r="AM190" s="55">
        <v>1</v>
      </c>
      <c r="AN190" s="55">
        <v>1</v>
      </c>
      <c r="AO190" s="55">
        <v>1</v>
      </c>
      <c r="AP190" s="55">
        <v>1</v>
      </c>
      <c r="AQ190" s="55">
        <v>1</v>
      </c>
      <c r="AR190" s="55">
        <v>1</v>
      </c>
      <c r="AS190" s="55">
        <v>1</v>
      </c>
      <c r="AT190" s="55">
        <v>1</v>
      </c>
      <c r="AU190" s="55">
        <v>1</v>
      </c>
      <c r="AV190" s="55">
        <v>1</v>
      </c>
      <c r="AX190" s="7">
        <v>47</v>
      </c>
      <c r="AY190" s="52">
        <f t="shared" si="32"/>
        <v>0</v>
      </c>
      <c r="AZ190" s="52">
        <f t="shared" si="33"/>
        <v>0</v>
      </c>
      <c r="BA190" s="52">
        <f t="shared" si="34"/>
        <v>0</v>
      </c>
      <c r="BB190" s="52">
        <f t="shared" si="35"/>
        <v>0</v>
      </c>
      <c r="BC190" s="52">
        <f t="shared" si="36"/>
        <v>27.185744552752062</v>
      </c>
      <c r="BD190" s="52">
        <f t="shared" si="37"/>
        <v>56.157435797625432</v>
      </c>
      <c r="BE190" s="52">
        <f t="shared" si="38"/>
        <v>0</v>
      </c>
      <c r="BF190" s="52">
        <f t="shared" si="39"/>
        <v>92.16187038692226</v>
      </c>
      <c r="BG190" s="52">
        <f t="shared" si="40"/>
        <v>21.332582558823056</v>
      </c>
      <c r="BH190" s="52">
        <f t="shared" si="41"/>
        <v>0</v>
      </c>
      <c r="BI190" s="52">
        <f t="shared" si="42"/>
        <v>56.666125530999722</v>
      </c>
      <c r="BJ190" s="52">
        <f t="shared" si="43"/>
        <v>6.5038651806428263</v>
      </c>
      <c r="BK190" s="52">
        <f t="shared" si="44"/>
        <v>0</v>
      </c>
      <c r="BL190" s="52">
        <f t="shared" si="45"/>
        <v>0</v>
      </c>
      <c r="BM190" s="52">
        <f t="shared" si="46"/>
        <v>5.9783724007701324E-3</v>
      </c>
      <c r="BN190" s="52">
        <f t="shared" si="47"/>
        <v>5.4970180342081239E-2</v>
      </c>
      <c r="BO190" s="52">
        <f t="shared" si="48"/>
        <v>0</v>
      </c>
      <c r="BP190" s="52">
        <f t="shared" si="49"/>
        <v>3.4071402019389067E-2</v>
      </c>
      <c r="BQ190" s="52">
        <f t="shared" si="50"/>
        <v>183.87407077993657</v>
      </c>
      <c r="BR190" s="52">
        <f t="shared" si="51"/>
        <v>0</v>
      </c>
      <c r="BS190" s="52">
        <f t="shared" si="52"/>
        <v>0</v>
      </c>
      <c r="BT190" s="52">
        <f t="shared" si="53"/>
        <v>0</v>
      </c>
      <c r="BU190" s="52">
        <f t="shared" si="54"/>
        <v>0</v>
      </c>
      <c r="BV190" s="52">
        <f t="shared" si="55"/>
        <v>0</v>
      </c>
      <c r="BW190" s="52">
        <f t="shared" si="56"/>
        <v>0</v>
      </c>
      <c r="BX190" s="52">
        <f t="shared" si="57"/>
        <v>0</v>
      </c>
      <c r="BY190" s="52">
        <f t="shared" si="31"/>
        <v>443.97671474246414</v>
      </c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7">
        <v>47</v>
      </c>
      <c r="DE190" s="55">
        <f ca="1"/>
        <v>0</v>
      </c>
      <c r="DF190" s="55">
        <f ca="1"/>
        <v>0</v>
      </c>
      <c r="DG190" s="55">
        <f ca="1"/>
        <v>0</v>
      </c>
      <c r="DH190" s="55">
        <f ca="1"/>
        <v>0</v>
      </c>
      <c r="DI190" s="55">
        <f ca="1"/>
        <v>2014.4636713589277</v>
      </c>
      <c r="DJ190" s="55">
        <f ca="1"/>
        <v>3891.7103007754422</v>
      </c>
      <c r="DK190" s="55">
        <f ca="1"/>
        <v>0</v>
      </c>
      <c r="DL190" s="55">
        <f ca="1"/>
        <v>0</v>
      </c>
      <c r="DM190" s="55">
        <f ca="1"/>
        <v>1651.1418900529047</v>
      </c>
      <c r="DN190" s="55">
        <f ca="1"/>
        <v>0</v>
      </c>
      <c r="DO190" s="55">
        <f ca="1"/>
        <v>0</v>
      </c>
      <c r="DP190" s="55">
        <f ca="1"/>
        <v>364.86683663406257</v>
      </c>
      <c r="DQ190" s="55">
        <f ca="1"/>
        <v>0</v>
      </c>
      <c r="DR190" s="55">
        <f ca="1"/>
        <v>0</v>
      </c>
      <c r="DS190" s="55">
        <f ca="1"/>
        <v>0</v>
      </c>
      <c r="DT190" s="55">
        <f ca="1"/>
        <v>3.8918887682193515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ca="1"/>
        <v>0</v>
      </c>
      <c r="EE190" s="55">
        <f t="shared" ca="1" si="58"/>
        <v>7926.0745875895573</v>
      </c>
    </row>
    <row r="191" spans="2:135" x14ac:dyDescent="0.3">
      <c r="B191" s="7">
        <v>43</v>
      </c>
      <c r="C191" s="17" t="s">
        <v>20</v>
      </c>
      <c r="D191" s="55">
        <f t="shared" ca="1" si="59"/>
        <v>4780.1777251335843</v>
      </c>
      <c r="E191" s="55">
        <f t="shared" ca="1" si="60"/>
        <v>4581.4576469635394</v>
      </c>
      <c r="F191" s="55">
        <f t="shared" ca="1" si="61"/>
        <v>4810.5305293117144</v>
      </c>
      <c r="G191" s="55">
        <f t="shared" ca="1" si="62"/>
        <v>5051.0570557773017</v>
      </c>
      <c r="H191" s="55">
        <f t="shared" ca="1" si="63"/>
        <v>5303.6099085661681</v>
      </c>
      <c r="I191" s="55">
        <f t="shared" ca="1" si="64"/>
        <v>5568.790403994476</v>
      </c>
      <c r="J191" s="55">
        <f t="shared" ca="1" si="65"/>
        <v>5847.2299241942001</v>
      </c>
      <c r="K191" s="55">
        <f t="shared" ca="1" si="66"/>
        <v>6139.59142040391</v>
      </c>
      <c r="L191" s="55">
        <f t="shared" ca="1" si="67"/>
        <v>6446.5709914241033</v>
      </c>
      <c r="M191" s="55">
        <f t="shared" ca="1" si="68"/>
        <v>6768.8995409953095</v>
      </c>
      <c r="N191" s="55">
        <f t="shared" ca="1" si="69"/>
        <v>7524.2292460705303</v>
      </c>
      <c r="O191" s="55">
        <f t="shared" ca="1" si="70"/>
        <v>7462.7117439473304</v>
      </c>
      <c r="P191" s="55">
        <f t="shared" ca="1" si="71"/>
        <v>7835.8473311446969</v>
      </c>
      <c r="Q191" s="55">
        <f t="shared" ca="1" si="72"/>
        <v>8227.6396977019322</v>
      </c>
      <c r="R191" s="55">
        <f t="shared" ca="1" si="73"/>
        <v>8639.0216825870284</v>
      </c>
      <c r="S191" s="55"/>
      <c r="V191" s="7">
        <v>48</v>
      </c>
      <c r="W191" s="55">
        <v>0.9</v>
      </c>
      <c r="X191" s="55">
        <v>1</v>
      </c>
      <c r="Y191" s="55">
        <v>1</v>
      </c>
      <c r="Z191" s="55">
        <v>1</v>
      </c>
      <c r="AA191" s="55">
        <v>1</v>
      </c>
      <c r="AB191" s="55">
        <v>0.95</v>
      </c>
      <c r="AC191" s="55">
        <v>1</v>
      </c>
      <c r="AD191" s="55">
        <v>1</v>
      </c>
      <c r="AE191" s="55">
        <v>1</v>
      </c>
      <c r="AF191" s="55">
        <v>1</v>
      </c>
      <c r="AG191" s="55">
        <v>1</v>
      </c>
      <c r="AH191" s="55">
        <v>1</v>
      </c>
      <c r="AI191" s="55">
        <v>1</v>
      </c>
      <c r="AJ191" s="55">
        <v>1</v>
      </c>
      <c r="AK191" s="55">
        <v>1</v>
      </c>
      <c r="AL191" s="55">
        <v>1</v>
      </c>
      <c r="AM191" s="55">
        <v>1</v>
      </c>
      <c r="AN191" s="55">
        <v>1</v>
      </c>
      <c r="AO191" s="55">
        <v>1</v>
      </c>
      <c r="AP191" s="55">
        <v>1</v>
      </c>
      <c r="AQ191" s="55">
        <v>1</v>
      </c>
      <c r="AR191" s="55">
        <v>1</v>
      </c>
      <c r="AS191" s="55">
        <v>1</v>
      </c>
      <c r="AT191" s="55">
        <v>1</v>
      </c>
      <c r="AU191" s="55">
        <v>1</v>
      </c>
      <c r="AV191" s="55">
        <v>1</v>
      </c>
      <c r="AX191" s="7">
        <v>48</v>
      </c>
      <c r="AY191" s="52">
        <f t="shared" si="32"/>
        <v>0</v>
      </c>
      <c r="AZ191" s="52">
        <f t="shared" si="33"/>
        <v>0</v>
      </c>
      <c r="BA191" s="52">
        <f t="shared" si="34"/>
        <v>0</v>
      </c>
      <c r="BB191" s="52">
        <f t="shared" si="35"/>
        <v>0</v>
      </c>
      <c r="BC191" s="52">
        <f t="shared" si="36"/>
        <v>230.9817129224312</v>
      </c>
      <c r="BD191" s="52">
        <f t="shared" si="37"/>
        <v>477.13759285622695</v>
      </c>
      <c r="BE191" s="52">
        <f t="shared" si="38"/>
        <v>0</v>
      </c>
      <c r="BF191" s="52">
        <f t="shared" si="39"/>
        <v>255.74435441756702</v>
      </c>
      <c r="BG191" s="52">
        <f t="shared" si="40"/>
        <v>59.196797255870059</v>
      </c>
      <c r="BH191" s="52">
        <f t="shared" si="41"/>
        <v>0</v>
      </c>
      <c r="BI191" s="52">
        <f t="shared" si="42"/>
        <v>157.24552497028776</v>
      </c>
      <c r="BJ191" s="52">
        <f t="shared" si="43"/>
        <v>16.879114465408424</v>
      </c>
      <c r="BK191" s="52">
        <f t="shared" si="44"/>
        <v>0</v>
      </c>
      <c r="BL191" s="52">
        <f t="shared" si="45"/>
        <v>0</v>
      </c>
      <c r="BM191" s="52">
        <f t="shared" si="46"/>
        <v>5.0794813283804315E-2</v>
      </c>
      <c r="BN191" s="52">
        <f t="shared" si="47"/>
        <v>0.46705016217449297</v>
      </c>
      <c r="BO191" s="52">
        <f t="shared" si="48"/>
        <v>0</v>
      </c>
      <c r="BP191" s="52">
        <f t="shared" si="49"/>
        <v>6.7469552032207494</v>
      </c>
      <c r="BQ191" s="52">
        <f t="shared" si="50"/>
        <v>477.19800479575355</v>
      </c>
      <c r="BR191" s="52">
        <f t="shared" si="51"/>
        <v>0</v>
      </c>
      <c r="BS191" s="52">
        <f t="shared" si="52"/>
        <v>0</v>
      </c>
      <c r="BT191" s="52">
        <f t="shared" si="53"/>
        <v>0</v>
      </c>
      <c r="BU191" s="52">
        <f t="shared" si="54"/>
        <v>0</v>
      </c>
      <c r="BV191" s="52">
        <f t="shared" si="55"/>
        <v>0</v>
      </c>
      <c r="BW191" s="52">
        <f t="shared" si="56"/>
        <v>0</v>
      </c>
      <c r="BX191" s="52">
        <f t="shared" si="57"/>
        <v>0</v>
      </c>
      <c r="BY191" s="52">
        <f t="shared" si="31"/>
        <v>1681.647901862224</v>
      </c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7">
        <v>48</v>
      </c>
      <c r="DE191" s="55">
        <f ca="1"/>
        <v>0</v>
      </c>
      <c r="DF191" s="55">
        <f ca="1"/>
        <v>0</v>
      </c>
      <c r="DG191" s="55">
        <f ca="1"/>
        <v>0</v>
      </c>
      <c r="DH191" s="55">
        <f ca="1"/>
        <v>0</v>
      </c>
      <c r="DI191" s="55">
        <f ca="1"/>
        <v>17115.74492755215</v>
      </c>
      <c r="DJ191" s="55">
        <f ca="1"/>
        <v>33065.635184936524</v>
      </c>
      <c r="DK191" s="55">
        <f ca="1"/>
        <v>0</v>
      </c>
      <c r="DL191" s="55">
        <f ca="1"/>
        <v>0</v>
      </c>
      <c r="DM191" s="55">
        <f ca="1"/>
        <v>4581.832107604343</v>
      </c>
      <c r="DN191" s="55">
        <f ca="1"/>
        <v>0</v>
      </c>
      <c r="DO191" s="55">
        <f ca="1"/>
        <v>0</v>
      </c>
      <c r="DP191" s="55">
        <f ca="1"/>
        <v>946.91832150941264</v>
      </c>
      <c r="DQ191" s="55">
        <f ca="1"/>
        <v>0</v>
      </c>
      <c r="DR191" s="55">
        <f ca="1"/>
        <v>0</v>
      </c>
      <c r="DS191" s="55">
        <f ca="1"/>
        <v>0</v>
      </c>
      <c r="DT191" s="55">
        <f ca="1"/>
        <v>33.067151481954099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ca="1"/>
        <v>0</v>
      </c>
      <c r="EE191" s="55">
        <f t="shared" ca="1" si="58"/>
        <v>55743.197693084381</v>
      </c>
    </row>
    <row r="192" spans="2:135" x14ac:dyDescent="0.3">
      <c r="B192" s="7">
        <v>44</v>
      </c>
      <c r="C192" s="17" t="s">
        <v>21</v>
      </c>
      <c r="D192" s="55">
        <f t="shared" ca="1" si="59"/>
        <v>7618.8457236490713</v>
      </c>
      <c r="E192" s="55">
        <f t="shared" ca="1" si="60"/>
        <v>6812.0483576847018</v>
      </c>
      <c r="F192" s="55">
        <f t="shared" ca="1" si="61"/>
        <v>7152.6507755689363</v>
      </c>
      <c r="G192" s="55">
        <f t="shared" ca="1" si="62"/>
        <v>7510.2833143473845</v>
      </c>
      <c r="H192" s="55">
        <f t="shared" ca="1" si="63"/>
        <v>7885.7974800647544</v>
      </c>
      <c r="I192" s="55">
        <f t="shared" ca="1" si="64"/>
        <v>8280.0873540679913</v>
      </c>
      <c r="J192" s="55">
        <f t="shared" ca="1" si="65"/>
        <v>8694.0917217713904</v>
      </c>
      <c r="K192" s="55">
        <f t="shared" ca="1" si="66"/>
        <v>9128.7963078599623</v>
      </c>
      <c r="L192" s="55">
        <f t="shared" ca="1" si="67"/>
        <v>9585.2361232529602</v>
      </c>
      <c r="M192" s="55">
        <f t="shared" ca="1" si="68"/>
        <v>10064.497929415604</v>
      </c>
      <c r="N192" s="55">
        <f t="shared" ca="1" si="69"/>
        <v>11698.903446978606</v>
      </c>
      <c r="O192" s="55">
        <f t="shared" ca="1" si="70"/>
        <v>11096.108967180709</v>
      </c>
      <c r="P192" s="55">
        <f t="shared" ca="1" si="71"/>
        <v>11650.914415539743</v>
      </c>
      <c r="Q192" s="55">
        <f t="shared" ca="1" si="72"/>
        <v>12233.460136316731</v>
      </c>
      <c r="R192" s="55">
        <f t="shared" ca="1" si="73"/>
        <v>12845.133143132569</v>
      </c>
      <c r="S192" s="55"/>
      <c r="V192" s="7">
        <v>49</v>
      </c>
      <c r="W192" s="55">
        <v>0.9</v>
      </c>
      <c r="X192" s="55">
        <v>1</v>
      </c>
      <c r="Y192" s="55">
        <v>1</v>
      </c>
      <c r="Z192" s="55">
        <v>1</v>
      </c>
      <c r="AA192" s="55">
        <v>1</v>
      </c>
      <c r="AB192" s="55">
        <v>0.95</v>
      </c>
      <c r="AC192" s="55">
        <v>1</v>
      </c>
      <c r="AD192" s="55">
        <v>1</v>
      </c>
      <c r="AE192" s="55">
        <v>1</v>
      </c>
      <c r="AF192" s="55">
        <v>1</v>
      </c>
      <c r="AG192" s="55">
        <v>1</v>
      </c>
      <c r="AH192" s="55">
        <v>1</v>
      </c>
      <c r="AI192" s="55">
        <v>1</v>
      </c>
      <c r="AJ192" s="55">
        <v>1</v>
      </c>
      <c r="AK192" s="55">
        <v>1</v>
      </c>
      <c r="AL192" s="55">
        <v>1</v>
      </c>
      <c r="AM192" s="55">
        <v>1</v>
      </c>
      <c r="AN192" s="55">
        <v>1</v>
      </c>
      <c r="AO192" s="55">
        <v>1</v>
      </c>
      <c r="AP192" s="55">
        <v>1</v>
      </c>
      <c r="AQ192" s="55">
        <v>1</v>
      </c>
      <c r="AR192" s="55">
        <v>1</v>
      </c>
      <c r="AS192" s="55">
        <v>1</v>
      </c>
      <c r="AT192" s="55">
        <v>1</v>
      </c>
      <c r="AU192" s="55">
        <v>1</v>
      </c>
      <c r="AV192" s="55">
        <v>1</v>
      </c>
      <c r="AX192" s="7">
        <v>49</v>
      </c>
      <c r="AY192" s="52">
        <f t="shared" si="32"/>
        <v>0</v>
      </c>
      <c r="AZ192" s="52">
        <f t="shared" si="33"/>
        <v>0</v>
      </c>
      <c r="BA192" s="52">
        <f t="shared" si="34"/>
        <v>0</v>
      </c>
      <c r="BB192" s="52">
        <f t="shared" si="35"/>
        <v>0</v>
      </c>
      <c r="BC192" s="52">
        <f t="shared" si="36"/>
        <v>193.25608425793666</v>
      </c>
      <c r="BD192" s="52">
        <f t="shared" si="37"/>
        <v>399.20797932397562</v>
      </c>
      <c r="BE192" s="52">
        <f t="shared" si="38"/>
        <v>0</v>
      </c>
      <c r="BF192" s="52">
        <f t="shared" si="39"/>
        <v>16.192357767780553</v>
      </c>
      <c r="BG192" s="52">
        <f t="shared" si="40"/>
        <v>3.7480229893273349</v>
      </c>
      <c r="BH192" s="52">
        <f t="shared" si="41"/>
        <v>0</v>
      </c>
      <c r="BI192" s="52">
        <f t="shared" si="42"/>
        <v>9.9559413681216125</v>
      </c>
      <c r="BJ192" s="52">
        <f t="shared" si="43"/>
        <v>2.6470139771686623</v>
      </c>
      <c r="BK192" s="52">
        <f t="shared" si="44"/>
        <v>0</v>
      </c>
      <c r="BL192" s="52">
        <f t="shared" si="45"/>
        <v>0</v>
      </c>
      <c r="BM192" s="52">
        <f t="shared" si="46"/>
        <v>4.2498630880729721E-2</v>
      </c>
      <c r="BN192" s="52">
        <f t="shared" si="47"/>
        <v>0.39076810119719679</v>
      </c>
      <c r="BO192" s="52">
        <f t="shared" si="48"/>
        <v>0</v>
      </c>
      <c r="BP192" s="52">
        <f t="shared" si="49"/>
        <v>88.373992190816068</v>
      </c>
      <c r="BQ192" s="52">
        <f t="shared" si="50"/>
        <v>74.835074512187177</v>
      </c>
      <c r="BR192" s="52">
        <f t="shared" si="51"/>
        <v>0</v>
      </c>
      <c r="BS192" s="52">
        <f t="shared" si="52"/>
        <v>0</v>
      </c>
      <c r="BT192" s="52">
        <f t="shared" si="53"/>
        <v>0</v>
      </c>
      <c r="BU192" s="52">
        <f t="shared" si="54"/>
        <v>0</v>
      </c>
      <c r="BV192" s="52">
        <f t="shared" si="55"/>
        <v>0</v>
      </c>
      <c r="BW192" s="52">
        <f t="shared" si="56"/>
        <v>0</v>
      </c>
      <c r="BX192" s="52">
        <f t="shared" si="57"/>
        <v>0</v>
      </c>
      <c r="BY192" s="52">
        <f t="shared" si="31"/>
        <v>788.6497331193915</v>
      </c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7">
        <v>49</v>
      </c>
      <c r="DE192" s="55">
        <f ca="1"/>
        <v>0</v>
      </c>
      <c r="DF192" s="55">
        <f ca="1"/>
        <v>0</v>
      </c>
      <c r="DG192" s="55">
        <f ca="1"/>
        <v>0</v>
      </c>
      <c r="DH192" s="55">
        <f ca="1"/>
        <v>0</v>
      </c>
      <c r="DI192" s="55">
        <f ca="1"/>
        <v>14320.275843513105</v>
      </c>
      <c r="DJ192" s="55">
        <f ca="1"/>
        <v>27665.112967151508</v>
      </c>
      <c r="DK192" s="55">
        <f ca="1"/>
        <v>0</v>
      </c>
      <c r="DL192" s="55">
        <f ca="1"/>
        <v>0</v>
      </c>
      <c r="DM192" s="55">
        <f ca="1"/>
        <v>290.09697937393577</v>
      </c>
      <c r="DN192" s="55">
        <f ca="1"/>
        <v>0</v>
      </c>
      <c r="DO192" s="55">
        <f ca="1"/>
        <v>0</v>
      </c>
      <c r="DP192" s="55">
        <f ca="1"/>
        <v>148.49748411916195</v>
      </c>
      <c r="DQ192" s="55">
        <f ca="1"/>
        <v>0</v>
      </c>
      <c r="DR192" s="55">
        <f ca="1"/>
        <v>0</v>
      </c>
      <c r="DS192" s="55">
        <f ca="1"/>
        <v>0</v>
      </c>
      <c r="DT192" s="55">
        <f ca="1"/>
        <v>27.666381564761533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ca="1"/>
        <v>0</v>
      </c>
      <c r="EE192" s="55">
        <f t="shared" ca="1" si="58"/>
        <v>42451.649655722475</v>
      </c>
    </row>
    <row r="193" spans="2:135" x14ac:dyDescent="0.3">
      <c r="B193" s="7">
        <v>45</v>
      </c>
      <c r="C193" s="17" t="s">
        <v>22</v>
      </c>
      <c r="D193" s="55">
        <f t="shared" ca="1" si="59"/>
        <v>977.38909562566459</v>
      </c>
      <c r="E193" s="55">
        <f t="shared" ca="1" si="60"/>
        <v>753.8738724257405</v>
      </c>
      <c r="F193" s="55">
        <f t="shared" ca="1" si="61"/>
        <v>791.56756604702753</v>
      </c>
      <c r="G193" s="55">
        <f t="shared" ca="1" si="62"/>
        <v>831.14594434937908</v>
      </c>
      <c r="H193" s="55">
        <f t="shared" ca="1" si="63"/>
        <v>872.70324156684796</v>
      </c>
      <c r="I193" s="55">
        <f t="shared" ca="1" si="64"/>
        <v>916.3384036451904</v>
      </c>
      <c r="J193" s="55">
        <f t="shared" ca="1" si="65"/>
        <v>962.15532382744993</v>
      </c>
      <c r="K193" s="55">
        <f t="shared" ca="1" si="66"/>
        <v>1010.2630900188225</v>
      </c>
      <c r="L193" s="55">
        <f t="shared" ca="1" si="67"/>
        <v>1060.7762445197638</v>
      </c>
      <c r="M193" s="55">
        <f t="shared" ca="1" si="68"/>
        <v>1113.8150567457517</v>
      </c>
      <c r="N193" s="55">
        <f t="shared" ca="1" si="69"/>
        <v>1428.9197886127608</v>
      </c>
      <c r="O193" s="55">
        <f t="shared" ca="1" si="70"/>
        <v>1227.9811000621919</v>
      </c>
      <c r="P193" s="55">
        <f t="shared" ca="1" si="71"/>
        <v>1289.3801550653016</v>
      </c>
      <c r="Q193" s="55">
        <f t="shared" ca="1" si="72"/>
        <v>1353.8491628185659</v>
      </c>
      <c r="R193" s="55">
        <f t="shared" ca="1" si="73"/>
        <v>1421.5416209594941</v>
      </c>
      <c r="S193" s="55"/>
      <c r="V193" s="7">
        <v>50</v>
      </c>
      <c r="W193" s="55">
        <v>0.9</v>
      </c>
      <c r="X193" s="55">
        <v>1</v>
      </c>
      <c r="Y193" s="55">
        <v>1</v>
      </c>
      <c r="Z193" s="55">
        <v>1</v>
      </c>
      <c r="AA193" s="55">
        <v>1</v>
      </c>
      <c r="AB193" s="55">
        <v>0.95</v>
      </c>
      <c r="AC193" s="55">
        <v>1</v>
      </c>
      <c r="AD193" s="55">
        <v>1</v>
      </c>
      <c r="AE193" s="55">
        <v>1</v>
      </c>
      <c r="AF193" s="55">
        <v>1</v>
      </c>
      <c r="AG193" s="55">
        <v>1</v>
      </c>
      <c r="AH193" s="55">
        <v>1</v>
      </c>
      <c r="AI193" s="55">
        <v>1</v>
      </c>
      <c r="AJ193" s="55">
        <v>1</v>
      </c>
      <c r="AK193" s="55">
        <v>1</v>
      </c>
      <c r="AL193" s="55">
        <v>1</v>
      </c>
      <c r="AM193" s="55">
        <v>1</v>
      </c>
      <c r="AN193" s="55">
        <v>1</v>
      </c>
      <c r="AO193" s="55">
        <v>1</v>
      </c>
      <c r="AP193" s="55">
        <v>1</v>
      </c>
      <c r="AQ193" s="55">
        <v>1</v>
      </c>
      <c r="AR193" s="55">
        <v>1</v>
      </c>
      <c r="AS193" s="55">
        <v>1</v>
      </c>
      <c r="AT193" s="55">
        <v>1</v>
      </c>
      <c r="AU193" s="55">
        <v>1</v>
      </c>
      <c r="AV193" s="55">
        <v>1</v>
      </c>
      <c r="AX193" s="7">
        <v>50</v>
      </c>
      <c r="AY193" s="52">
        <f t="shared" si="32"/>
        <v>0</v>
      </c>
      <c r="AZ193" s="52">
        <f t="shared" si="33"/>
        <v>0</v>
      </c>
      <c r="BA193" s="52">
        <f t="shared" si="34"/>
        <v>0</v>
      </c>
      <c r="BB193" s="52">
        <f t="shared" si="35"/>
        <v>0</v>
      </c>
      <c r="BC193" s="52">
        <f t="shared" si="36"/>
        <v>214.81149399962874</v>
      </c>
      <c r="BD193" s="52">
        <f t="shared" si="37"/>
        <v>443.73486470445738</v>
      </c>
      <c r="BE193" s="52">
        <f t="shared" si="38"/>
        <v>0</v>
      </c>
      <c r="BF193" s="52">
        <f t="shared" si="39"/>
        <v>39.111707223357904</v>
      </c>
      <c r="BG193" s="52">
        <f t="shared" si="40"/>
        <v>9.0531335780450117</v>
      </c>
      <c r="BH193" s="52">
        <f t="shared" si="41"/>
        <v>0</v>
      </c>
      <c r="BI193" s="52">
        <f t="shared" si="42"/>
        <v>24.048002743683135</v>
      </c>
      <c r="BJ193" s="52">
        <f t="shared" si="43"/>
        <v>6.8362097807045741</v>
      </c>
      <c r="BK193" s="52">
        <f t="shared" si="44"/>
        <v>0</v>
      </c>
      <c r="BL193" s="52">
        <f t="shared" si="45"/>
        <v>0</v>
      </c>
      <c r="BM193" s="52">
        <f t="shared" si="46"/>
        <v>4.7238846157551431E-2</v>
      </c>
      <c r="BN193" s="52">
        <f t="shared" si="47"/>
        <v>0.43435361947401152</v>
      </c>
      <c r="BO193" s="52">
        <f t="shared" si="48"/>
        <v>0</v>
      </c>
      <c r="BP193" s="52">
        <f t="shared" si="49"/>
        <v>40.949108949893187</v>
      </c>
      <c r="BQ193" s="52">
        <f t="shared" si="50"/>
        <v>193.26995355252538</v>
      </c>
      <c r="BR193" s="52">
        <f t="shared" si="51"/>
        <v>0</v>
      </c>
      <c r="BS193" s="52">
        <f t="shared" si="52"/>
        <v>0</v>
      </c>
      <c r="BT193" s="52">
        <f t="shared" si="53"/>
        <v>0</v>
      </c>
      <c r="BU193" s="52">
        <f t="shared" si="54"/>
        <v>0</v>
      </c>
      <c r="BV193" s="52">
        <f t="shared" si="55"/>
        <v>0</v>
      </c>
      <c r="BW193" s="52">
        <f t="shared" si="56"/>
        <v>0</v>
      </c>
      <c r="BX193" s="52">
        <f t="shared" si="57"/>
        <v>0</v>
      </c>
      <c r="BY193" s="52">
        <f t="shared" si="31"/>
        <v>972.29606699792703</v>
      </c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7">
        <v>50</v>
      </c>
      <c r="DE193" s="55">
        <f ca="1"/>
        <v>0</v>
      </c>
      <c r="DF193" s="55">
        <f ca="1"/>
        <v>0</v>
      </c>
      <c r="DG193" s="55">
        <f ca="1"/>
        <v>0</v>
      </c>
      <c r="DH193" s="55">
        <f ca="1"/>
        <v>0</v>
      </c>
      <c r="DI193" s="55">
        <f ca="1"/>
        <v>15917.531705372488</v>
      </c>
      <c r="DJ193" s="55">
        <f ca="1"/>
        <v>30750.826124018895</v>
      </c>
      <c r="DK193" s="55">
        <f ca="1"/>
        <v>0</v>
      </c>
      <c r="DL193" s="55">
        <f ca="1"/>
        <v>0</v>
      </c>
      <c r="DM193" s="55">
        <f ca="1"/>
        <v>700.712538940684</v>
      </c>
      <c r="DN193" s="55">
        <f ca="1"/>
        <v>0</v>
      </c>
      <c r="DO193" s="55">
        <f ca="1"/>
        <v>0</v>
      </c>
      <c r="DP193" s="55">
        <f ca="1"/>
        <v>383.51136869752662</v>
      </c>
      <c r="DQ193" s="55">
        <f ca="1"/>
        <v>0</v>
      </c>
      <c r="DR193" s="55">
        <f ca="1"/>
        <v>0</v>
      </c>
      <c r="DS193" s="55">
        <f ca="1"/>
        <v>0</v>
      </c>
      <c r="DT193" s="55">
        <f ca="1"/>
        <v>30.752236258760014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ca="1"/>
        <v>0</v>
      </c>
      <c r="EE193" s="55">
        <f t="shared" ca="1" si="58"/>
        <v>47783.333973288354</v>
      </c>
    </row>
    <row r="194" spans="2:135" x14ac:dyDescent="0.3">
      <c r="B194" s="7">
        <v>46</v>
      </c>
      <c r="C194" s="17" t="s">
        <v>23</v>
      </c>
      <c r="D194" s="55">
        <f t="shared" ca="1" si="59"/>
        <v>147.21129127517315</v>
      </c>
      <c r="E194" s="55">
        <f t="shared" ca="1" si="60"/>
        <v>144.91610854284278</v>
      </c>
      <c r="F194" s="55">
        <f t="shared" ca="1" si="61"/>
        <v>152.16191396998494</v>
      </c>
      <c r="G194" s="55">
        <f t="shared" ca="1" si="62"/>
        <v>159.77000966848419</v>
      </c>
      <c r="H194" s="55">
        <f t="shared" ca="1" si="63"/>
        <v>167.75851015190844</v>
      </c>
      <c r="I194" s="55">
        <f t="shared" ca="1" si="64"/>
        <v>176.14643565950377</v>
      </c>
      <c r="J194" s="55">
        <f t="shared" ca="1" si="65"/>
        <v>184.95375744247897</v>
      </c>
      <c r="K194" s="55">
        <f t="shared" ca="1" si="66"/>
        <v>194.20144531460295</v>
      </c>
      <c r="L194" s="55">
        <f t="shared" ca="1" si="67"/>
        <v>203.91151758033311</v>
      </c>
      <c r="M194" s="55">
        <f t="shared" ca="1" si="68"/>
        <v>214.10709345934978</v>
      </c>
      <c r="N194" s="55">
        <f t="shared" ca="1" si="69"/>
        <v>230.99183230081516</v>
      </c>
      <c r="O194" s="55">
        <f t="shared" ca="1" si="70"/>
        <v>231.11482069645652</v>
      </c>
      <c r="P194" s="55">
        <f t="shared" ca="1" si="71"/>
        <v>242.67056173127949</v>
      </c>
      <c r="Q194" s="55">
        <f t="shared" ca="1" si="72"/>
        <v>254.80408981784339</v>
      </c>
      <c r="R194" s="55">
        <f t="shared" ca="1" si="73"/>
        <v>267.54429430873552</v>
      </c>
      <c r="S194" s="55"/>
      <c r="V194" s="7">
        <v>51</v>
      </c>
      <c r="W194" s="55">
        <v>0.9</v>
      </c>
      <c r="X194" s="55">
        <v>1</v>
      </c>
      <c r="Y194" s="55">
        <v>1</v>
      </c>
      <c r="Z194" s="55">
        <v>1</v>
      </c>
      <c r="AA194" s="55">
        <v>1</v>
      </c>
      <c r="AB194" s="55">
        <v>0.95</v>
      </c>
      <c r="AC194" s="55">
        <v>1</v>
      </c>
      <c r="AD194" s="55">
        <v>1</v>
      </c>
      <c r="AE194" s="55">
        <v>1</v>
      </c>
      <c r="AF194" s="55">
        <v>1</v>
      </c>
      <c r="AG194" s="55">
        <v>1</v>
      </c>
      <c r="AH194" s="55">
        <v>1</v>
      </c>
      <c r="AI194" s="55">
        <v>1</v>
      </c>
      <c r="AJ194" s="55">
        <v>1</v>
      </c>
      <c r="AK194" s="55">
        <v>1</v>
      </c>
      <c r="AL194" s="55">
        <v>1</v>
      </c>
      <c r="AM194" s="55">
        <v>1</v>
      </c>
      <c r="AN194" s="55">
        <v>1</v>
      </c>
      <c r="AO194" s="55">
        <v>1</v>
      </c>
      <c r="AP194" s="55">
        <v>1</v>
      </c>
      <c r="AQ194" s="55">
        <v>1</v>
      </c>
      <c r="AR194" s="55">
        <v>1</v>
      </c>
      <c r="AS194" s="55">
        <v>1</v>
      </c>
      <c r="AT194" s="55">
        <v>1</v>
      </c>
      <c r="AU194" s="55">
        <v>1</v>
      </c>
      <c r="AV194" s="55">
        <v>1</v>
      </c>
      <c r="AX194" s="7">
        <v>51</v>
      </c>
      <c r="AY194" s="52">
        <f t="shared" si="32"/>
        <v>0</v>
      </c>
      <c r="AZ194" s="52">
        <f t="shared" si="33"/>
        <v>0</v>
      </c>
      <c r="BA194" s="52">
        <f t="shared" si="34"/>
        <v>0</v>
      </c>
      <c r="BB194" s="52">
        <f t="shared" si="35"/>
        <v>0</v>
      </c>
      <c r="BC194" s="52">
        <f t="shared" si="36"/>
        <v>184.53526568579412</v>
      </c>
      <c r="BD194" s="52">
        <f t="shared" si="37"/>
        <v>381.19343458546638</v>
      </c>
      <c r="BE194" s="52">
        <f t="shared" si="38"/>
        <v>0</v>
      </c>
      <c r="BF194" s="52">
        <f t="shared" si="39"/>
        <v>47.848752569467628</v>
      </c>
      <c r="BG194" s="52">
        <f t="shared" si="40"/>
        <v>11.075485558202489</v>
      </c>
      <c r="BH194" s="52">
        <f t="shared" si="41"/>
        <v>0</v>
      </c>
      <c r="BI194" s="52">
        <f t="shared" si="42"/>
        <v>29.420012946112045</v>
      </c>
      <c r="BJ194" s="52">
        <f t="shared" si="43"/>
        <v>18.722667766066721</v>
      </c>
      <c r="BK194" s="52">
        <f t="shared" si="44"/>
        <v>0</v>
      </c>
      <c r="BL194" s="52">
        <f t="shared" si="45"/>
        <v>0</v>
      </c>
      <c r="BM194" s="52">
        <f t="shared" si="46"/>
        <v>4.0580849765585507E-2</v>
      </c>
      <c r="BN194" s="52">
        <f t="shared" si="47"/>
        <v>0.37313441296239658</v>
      </c>
      <c r="BO194" s="52">
        <f t="shared" si="48"/>
        <v>0</v>
      </c>
      <c r="BP194" s="52">
        <f t="shared" si="49"/>
        <v>5.8918025242495409</v>
      </c>
      <c r="BQ194" s="52">
        <f t="shared" si="50"/>
        <v>529.31803516852824</v>
      </c>
      <c r="BR194" s="52">
        <f t="shared" si="51"/>
        <v>0</v>
      </c>
      <c r="BS194" s="52">
        <f t="shared" si="52"/>
        <v>0</v>
      </c>
      <c r="BT194" s="52">
        <f t="shared" si="53"/>
        <v>0</v>
      </c>
      <c r="BU194" s="52">
        <f t="shared" si="54"/>
        <v>0</v>
      </c>
      <c r="BV194" s="52">
        <f t="shared" si="55"/>
        <v>0</v>
      </c>
      <c r="BW194" s="52">
        <f t="shared" si="56"/>
        <v>0</v>
      </c>
      <c r="BX194" s="52">
        <f t="shared" si="57"/>
        <v>0</v>
      </c>
      <c r="BY194" s="52">
        <f t="shared" si="31"/>
        <v>1208.4191720666149</v>
      </c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7">
        <v>51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0</v>
      </c>
      <c r="DI194" s="55">
        <f ca="1"/>
        <v>13674.063187317342</v>
      </c>
      <c r="DJ194" s="55">
        <f ca="1"/>
        <v>26416.705016772819</v>
      </c>
      <c r="DK194" s="55">
        <f ca="1"/>
        <v>0</v>
      </c>
      <c r="DL194" s="55">
        <f ca="1"/>
        <v>0</v>
      </c>
      <c r="DM194" s="55">
        <f ca="1"/>
        <v>857.24258220487275</v>
      </c>
      <c r="DN194" s="55">
        <f ca="1"/>
        <v>0</v>
      </c>
      <c r="DO194" s="55">
        <f ca="1"/>
        <v>0</v>
      </c>
      <c r="DP194" s="55">
        <f ca="1"/>
        <v>1050.3416616763432</v>
      </c>
      <c r="DQ194" s="55">
        <f ca="1"/>
        <v>0</v>
      </c>
      <c r="DR194" s="55">
        <f ca="1"/>
        <v>0</v>
      </c>
      <c r="DS194" s="55">
        <f ca="1"/>
        <v>0</v>
      </c>
      <c r="DT194" s="55">
        <f ca="1"/>
        <v>26.417916437737677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ca="1"/>
        <v>0</v>
      </c>
      <c r="EE194" s="55">
        <f t="shared" ca="1" si="58"/>
        <v>42024.770364409116</v>
      </c>
    </row>
    <row r="195" spans="2:135" x14ac:dyDescent="0.3">
      <c r="B195" s="7">
        <v>47</v>
      </c>
      <c r="C195" s="17" t="s">
        <v>24</v>
      </c>
      <c r="D195" s="55">
        <f t="shared" ca="1" si="59"/>
        <v>9466.6316634505001</v>
      </c>
      <c r="E195" s="55">
        <f t="shared" ca="1" si="60"/>
        <v>7926.0745875895573</v>
      </c>
      <c r="F195" s="55">
        <f t="shared" ca="1" si="61"/>
        <v>8322.3783169690323</v>
      </c>
      <c r="G195" s="55">
        <f t="shared" ca="1" si="62"/>
        <v>8738.4972328174863</v>
      </c>
      <c r="H195" s="55">
        <f t="shared" ca="1" si="63"/>
        <v>9175.4220944583649</v>
      </c>
      <c r="I195" s="55">
        <f t="shared" ca="1" si="64"/>
        <v>9634.1931991812817</v>
      </c>
      <c r="J195" s="55">
        <f t="shared" ca="1" si="65"/>
        <v>10115.902859140344</v>
      </c>
      <c r="K195" s="55">
        <f t="shared" ca="1" si="66"/>
        <v>10621.698002097361</v>
      </c>
      <c r="L195" s="55">
        <f t="shared" ca="1" si="67"/>
        <v>11152.782902202231</v>
      </c>
      <c r="M195" s="55">
        <f t="shared" ca="1" si="68"/>
        <v>11710.422047312342</v>
      </c>
      <c r="N195" s="55">
        <f t="shared" ca="1" si="69"/>
        <v>13975.456894117076</v>
      </c>
      <c r="O195" s="55">
        <f t="shared" ca="1" si="70"/>
        <v>12577.098938850939</v>
      </c>
      <c r="P195" s="55">
        <f t="shared" ca="1" si="71"/>
        <v>13205.953885793484</v>
      </c>
      <c r="Q195" s="55">
        <f t="shared" ca="1" si="72"/>
        <v>13866.251580083157</v>
      </c>
      <c r="R195" s="55">
        <f t="shared" ca="1" si="73"/>
        <v>14559.564159087318</v>
      </c>
      <c r="S195" s="55"/>
      <c r="V195" s="7">
        <v>52</v>
      </c>
      <c r="W195" s="55">
        <v>0.9</v>
      </c>
      <c r="X195" s="55">
        <v>1</v>
      </c>
      <c r="Y195" s="55">
        <v>1</v>
      </c>
      <c r="Z195" s="55">
        <v>1</v>
      </c>
      <c r="AA195" s="55">
        <v>1</v>
      </c>
      <c r="AB195" s="55">
        <v>0.95</v>
      </c>
      <c r="AC195" s="55">
        <v>1</v>
      </c>
      <c r="AD195" s="55">
        <v>1</v>
      </c>
      <c r="AE195" s="55">
        <v>1</v>
      </c>
      <c r="AF195" s="55">
        <v>1</v>
      </c>
      <c r="AG195" s="55">
        <v>1</v>
      </c>
      <c r="AH195" s="55">
        <v>1</v>
      </c>
      <c r="AI195" s="55">
        <v>1</v>
      </c>
      <c r="AJ195" s="55">
        <v>1</v>
      </c>
      <c r="AK195" s="55">
        <v>1</v>
      </c>
      <c r="AL195" s="55">
        <v>1</v>
      </c>
      <c r="AM195" s="55">
        <v>1</v>
      </c>
      <c r="AN195" s="55">
        <v>1</v>
      </c>
      <c r="AO195" s="55">
        <v>1</v>
      </c>
      <c r="AP195" s="55">
        <v>1</v>
      </c>
      <c r="AQ195" s="55">
        <v>1</v>
      </c>
      <c r="AR195" s="55">
        <v>1</v>
      </c>
      <c r="AS195" s="55">
        <v>1</v>
      </c>
      <c r="AT195" s="55">
        <v>1</v>
      </c>
      <c r="AU195" s="55">
        <v>1</v>
      </c>
      <c r="AV195" s="55">
        <v>1</v>
      </c>
      <c r="AX195" s="7">
        <v>52</v>
      </c>
      <c r="AY195" s="52">
        <f t="shared" ca="1" si="32"/>
        <v>0</v>
      </c>
      <c r="AZ195" s="52">
        <f t="shared" ca="1" si="33"/>
        <v>0</v>
      </c>
      <c r="BA195" s="52">
        <f t="shared" ca="1" si="34"/>
        <v>0</v>
      </c>
      <c r="BB195" s="52">
        <f t="shared" ca="1" si="35"/>
        <v>0</v>
      </c>
      <c r="BC195" s="52">
        <f t="shared" ca="1" si="36"/>
        <v>0.10582246463807572</v>
      </c>
      <c r="BD195" s="52">
        <f t="shared" ca="1" si="37"/>
        <v>0.21859685574038637</v>
      </c>
      <c r="BE195" s="52">
        <f t="shared" ca="1" si="38"/>
        <v>0</v>
      </c>
      <c r="BF195" s="52">
        <f t="shared" ca="1" si="39"/>
        <v>2.743905294643835E-2</v>
      </c>
      <c r="BG195" s="52">
        <f t="shared" ca="1" si="40"/>
        <v>6.351279932439044E-3</v>
      </c>
      <c r="BH195" s="52">
        <f t="shared" ca="1" si="41"/>
        <v>0</v>
      </c>
      <c r="BI195" s="52">
        <f t="shared" ca="1" si="42"/>
        <v>1.687102099917347E-2</v>
      </c>
      <c r="BJ195" s="52">
        <f t="shared" ca="1" si="43"/>
        <v>1.0736586446370006E-2</v>
      </c>
      <c r="BK195" s="52">
        <f t="shared" ca="1" si="44"/>
        <v>0</v>
      </c>
      <c r="BL195" s="52">
        <f t="shared" ca="1" si="45"/>
        <v>0</v>
      </c>
      <c r="BM195" s="52">
        <f t="shared" ca="1" si="46"/>
        <v>2.3261821774597145E-5</v>
      </c>
      <c r="BN195" s="52">
        <f t="shared" ca="1" si="47"/>
        <v>2.1397568664604551E-4</v>
      </c>
      <c r="BO195" s="52">
        <f t="shared" ca="1" si="48"/>
        <v>0</v>
      </c>
      <c r="BP195" s="52">
        <f t="shared" ca="1" si="49"/>
        <v>3.378677084351466E-3</v>
      </c>
      <c r="BQ195" s="52">
        <f t="shared" ca="1" si="50"/>
        <v>0.30353948286000787</v>
      </c>
      <c r="BR195" s="52">
        <f t="shared" ca="1" si="51"/>
        <v>0</v>
      </c>
      <c r="BS195" s="52">
        <f t="shared" ca="1" si="52"/>
        <v>0</v>
      </c>
      <c r="BT195" s="52">
        <f t="shared" ca="1" si="53"/>
        <v>0</v>
      </c>
      <c r="BU195" s="52">
        <f t="shared" ca="1" si="54"/>
        <v>0</v>
      </c>
      <c r="BV195" s="52">
        <f t="shared" ca="1" si="55"/>
        <v>0</v>
      </c>
      <c r="BW195" s="52">
        <f t="shared" ca="1" si="56"/>
        <v>0</v>
      </c>
      <c r="BX195" s="52">
        <f t="shared" ca="1" si="57"/>
        <v>0</v>
      </c>
      <c r="BY195" s="52">
        <f t="shared" ca="1" si="31"/>
        <v>0.692972658155663</v>
      </c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7">
        <v>52</v>
      </c>
      <c r="DE195" s="55">
        <f ca="1"/>
        <v>0</v>
      </c>
      <c r="DF195" s="55">
        <f ca="1"/>
        <v>0</v>
      </c>
      <c r="DG195" s="55">
        <f ca="1"/>
        <v>0</v>
      </c>
      <c r="DH195" s="55">
        <f ca="1"/>
        <v>0</v>
      </c>
      <c r="DI195" s="55">
        <f ca="1"/>
        <v>7.8414446296814102</v>
      </c>
      <c r="DJ195" s="55">
        <f ca="1"/>
        <v>15.148762102808774</v>
      </c>
      <c r="DK195" s="55">
        <f ca="1"/>
        <v>0</v>
      </c>
      <c r="DL195" s="55">
        <f ca="1"/>
        <v>0</v>
      </c>
      <c r="DM195" s="55">
        <f ca="1"/>
        <v>0.49158906677078207</v>
      </c>
      <c r="DN195" s="55">
        <f ca="1"/>
        <v>0</v>
      </c>
      <c r="DO195" s="55">
        <f ca="1"/>
        <v>0</v>
      </c>
      <c r="DP195" s="55">
        <f ca="1"/>
        <v>0.60232249964135742</v>
      </c>
      <c r="DQ195" s="55">
        <f ca="1"/>
        <v>0</v>
      </c>
      <c r="DR195" s="55">
        <f ca="1"/>
        <v>0</v>
      </c>
      <c r="DS195" s="55">
        <f ca="1"/>
        <v>0</v>
      </c>
      <c r="DT195" s="55">
        <f ca="1"/>
        <v>1.5149478614540021E-2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ca="1"/>
        <v>0</v>
      </c>
      <c r="EE195" s="55">
        <f t="shared" ca="1" si="58"/>
        <v>24.099267777516864</v>
      </c>
    </row>
    <row r="196" spans="2:135" x14ac:dyDescent="0.3">
      <c r="B196" s="7">
        <v>48</v>
      </c>
      <c r="C196" s="17" t="s">
        <v>60</v>
      </c>
      <c r="D196" s="55">
        <f t="shared" ca="1" si="59"/>
        <v>55585.496971639281</v>
      </c>
      <c r="E196" s="55">
        <f t="shared" ca="1" si="60"/>
        <v>55743.197693084381</v>
      </c>
      <c r="F196" s="55">
        <f t="shared" ca="1" si="61"/>
        <v>58530.357577738629</v>
      </c>
      <c r="G196" s="55">
        <f t="shared" ca="1" si="62"/>
        <v>61456.875456625574</v>
      </c>
      <c r="H196" s="55">
        <f t="shared" ca="1" si="63"/>
        <v>64529.719229456816</v>
      </c>
      <c r="I196" s="55">
        <f t="shared" ca="1" si="64"/>
        <v>67756.205190929686</v>
      </c>
      <c r="J196" s="55">
        <f t="shared" ca="1" si="65"/>
        <v>71144.01545047613</v>
      </c>
      <c r="K196" s="55">
        <f t="shared" ca="1" si="66"/>
        <v>74701.216222999952</v>
      </c>
      <c r="L196" s="55">
        <f t="shared" ca="1" si="67"/>
        <v>78436.277034149971</v>
      </c>
      <c r="M196" s="55">
        <f t="shared" ca="1" si="68"/>
        <v>82358.090885857455</v>
      </c>
      <c r="N196" s="55">
        <f t="shared" ca="1" si="69"/>
        <v>87289.897439056615</v>
      </c>
      <c r="O196" s="55">
        <f t="shared" ca="1" si="70"/>
        <v>87965.035439356492</v>
      </c>
      <c r="P196" s="55">
        <f t="shared" ca="1" si="71"/>
        <v>92363.287211324321</v>
      </c>
      <c r="Q196" s="55">
        <f t="shared" ca="1" si="72"/>
        <v>96981.451571890546</v>
      </c>
      <c r="R196" s="55">
        <f t="shared" ca="1" si="73"/>
        <v>101830.52415048506</v>
      </c>
      <c r="S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</row>
    <row r="197" spans="2:135" x14ac:dyDescent="0.3">
      <c r="B197" s="7">
        <v>49</v>
      </c>
      <c r="C197" s="17" t="s">
        <v>25</v>
      </c>
      <c r="D197" s="55">
        <f t="shared" ca="1" si="59"/>
        <v>41997.026410837389</v>
      </c>
      <c r="E197" s="55">
        <f t="shared" ca="1" si="60"/>
        <v>42451.649655722475</v>
      </c>
      <c r="F197" s="55">
        <f t="shared" ca="1" si="61"/>
        <v>44574.232138508618</v>
      </c>
      <c r="G197" s="55">
        <f t="shared" ca="1" si="62"/>
        <v>46802.94374543403</v>
      </c>
      <c r="H197" s="55">
        <f t="shared" ca="1" si="63"/>
        <v>49143.090932705738</v>
      </c>
      <c r="I197" s="55">
        <f t="shared" ca="1" si="64"/>
        <v>51600.245479341036</v>
      </c>
      <c r="J197" s="55">
        <f t="shared" ca="1" si="65"/>
        <v>54180.257753308091</v>
      </c>
      <c r="K197" s="55">
        <f t="shared" ca="1" si="66"/>
        <v>56889.270640973504</v>
      </c>
      <c r="L197" s="55">
        <f t="shared" ca="1" si="67"/>
        <v>59733.734173022174</v>
      </c>
      <c r="M197" s="55">
        <f t="shared" ca="1" si="68"/>
        <v>62720.420881673272</v>
      </c>
      <c r="N197" s="55">
        <f t="shared" ca="1" si="69"/>
        <v>66030.628875881375</v>
      </c>
      <c r="O197" s="55">
        <f t="shared" ca="1" si="70"/>
        <v>66777.498029340393</v>
      </c>
      <c r="P197" s="55">
        <f t="shared" ca="1" si="71"/>
        <v>70116.372930807425</v>
      </c>
      <c r="Q197" s="55">
        <f t="shared" ca="1" si="72"/>
        <v>73622.191577347781</v>
      </c>
      <c r="R197" s="55">
        <f t="shared" ca="1" si="73"/>
        <v>77303.301156215181</v>
      </c>
      <c r="S197" s="55"/>
      <c r="AX197" s="55" t="s">
        <v>263</v>
      </c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 t="s">
        <v>277</v>
      </c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</row>
    <row r="198" spans="2:135" x14ac:dyDescent="0.3">
      <c r="B198" s="7">
        <v>50</v>
      </c>
      <c r="C198" s="17" t="s">
        <v>26</v>
      </c>
      <c r="D198" s="55">
        <f t="shared" ca="1" si="59"/>
        <v>47434.542426647196</v>
      </c>
      <c r="E198" s="55">
        <f t="shared" ca="1" si="60"/>
        <v>47783.333973288354</v>
      </c>
      <c r="F198" s="55">
        <f t="shared" ca="1" si="61"/>
        <v>50172.500671952766</v>
      </c>
      <c r="G198" s="55">
        <f t="shared" ca="1" si="62"/>
        <v>52681.125705550417</v>
      </c>
      <c r="H198" s="55">
        <f t="shared" ca="1" si="63"/>
        <v>55315.181990827943</v>
      </c>
      <c r="I198" s="55">
        <f t="shared" ca="1" si="64"/>
        <v>58080.941090369328</v>
      </c>
      <c r="J198" s="55">
        <f t="shared" ca="1" si="65"/>
        <v>60984.9881448878</v>
      </c>
      <c r="K198" s="55">
        <f t="shared" ca="1" si="66"/>
        <v>64034.237552132196</v>
      </c>
      <c r="L198" s="55">
        <f t="shared" ca="1" si="67"/>
        <v>67235.949429738801</v>
      </c>
      <c r="M198" s="55">
        <f t="shared" ca="1" si="68"/>
        <v>70597.746901225764</v>
      </c>
      <c r="N198" s="55">
        <f t="shared" ca="1" si="69"/>
        <v>74500.22478539373</v>
      </c>
      <c r="O198" s="55">
        <f t="shared" ca="1" si="70"/>
        <v>75197.70777742342</v>
      </c>
      <c r="P198" s="55">
        <f t="shared" ca="1" si="71"/>
        <v>78957.59316629458</v>
      </c>
      <c r="Q198" s="55">
        <f t="shared" ca="1" si="72"/>
        <v>82905.472824609344</v>
      </c>
      <c r="R198" s="55">
        <f t="shared" ca="1" si="73"/>
        <v>87050.746465839766</v>
      </c>
      <c r="S198" s="55"/>
      <c r="AX198" s="55"/>
      <c r="AY198" s="3" t="s">
        <v>118</v>
      </c>
      <c r="AZ198" s="3" t="s">
        <v>119</v>
      </c>
      <c r="BA198" s="3" t="s">
        <v>120</v>
      </c>
      <c r="BB198" s="3" t="s">
        <v>121</v>
      </c>
      <c r="BC198" s="3" t="s">
        <v>122</v>
      </c>
      <c r="BD198" s="3" t="s">
        <v>123</v>
      </c>
      <c r="BE198" s="3" t="s">
        <v>124</v>
      </c>
      <c r="BF198" s="3" t="s">
        <v>125</v>
      </c>
      <c r="BG198" s="3" t="s">
        <v>126</v>
      </c>
      <c r="BH198" s="3" t="s">
        <v>127</v>
      </c>
      <c r="BI198" s="3" t="s">
        <v>128</v>
      </c>
      <c r="BJ198" s="3" t="s">
        <v>129</v>
      </c>
      <c r="BK198" s="3" t="s">
        <v>130</v>
      </c>
      <c r="BL198" s="3" t="s">
        <v>131</v>
      </c>
      <c r="BM198" s="3" t="s">
        <v>132</v>
      </c>
      <c r="BN198" s="3" t="s">
        <v>133</v>
      </c>
      <c r="BO198" s="3" t="s">
        <v>134</v>
      </c>
      <c r="BP198" s="3" t="s">
        <v>135</v>
      </c>
      <c r="BQ198" s="3" t="s">
        <v>136</v>
      </c>
      <c r="BR198" s="3" t="s">
        <v>137</v>
      </c>
      <c r="BS198" s="3" t="s">
        <v>138</v>
      </c>
      <c r="BT198" s="3" t="s">
        <v>139</v>
      </c>
      <c r="BU198" s="3" t="s">
        <v>140</v>
      </c>
      <c r="BV198" s="3" t="s">
        <v>141</v>
      </c>
      <c r="BW198" s="3" t="s">
        <v>142</v>
      </c>
      <c r="BX198" s="3" t="s">
        <v>143</v>
      </c>
      <c r="BY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110" t="s">
        <v>118</v>
      </c>
      <c r="DF198" s="110" t="s">
        <v>119</v>
      </c>
      <c r="DG198" s="110" t="s">
        <v>120</v>
      </c>
      <c r="DH198" s="110" t="s">
        <v>121</v>
      </c>
      <c r="DI198" s="110" t="s">
        <v>122</v>
      </c>
      <c r="DJ198" s="110" t="s">
        <v>123</v>
      </c>
      <c r="DK198" s="110" t="s">
        <v>124</v>
      </c>
      <c r="DL198" s="110" t="s">
        <v>125</v>
      </c>
      <c r="DM198" s="110" t="s">
        <v>126</v>
      </c>
      <c r="DN198" s="110" t="s">
        <v>127</v>
      </c>
      <c r="DO198" s="110" t="s">
        <v>128</v>
      </c>
      <c r="DP198" s="110" t="s">
        <v>129</v>
      </c>
      <c r="DQ198" s="110" t="s">
        <v>130</v>
      </c>
      <c r="DR198" s="110" t="s">
        <v>131</v>
      </c>
      <c r="DS198" s="110" t="s">
        <v>132</v>
      </c>
      <c r="DT198" s="110" t="s">
        <v>133</v>
      </c>
      <c r="DU198" s="110" t="s">
        <v>134</v>
      </c>
      <c r="DV198" s="110" t="s">
        <v>135</v>
      </c>
      <c r="DW198" s="110" t="s">
        <v>136</v>
      </c>
      <c r="DX198" s="110" t="s">
        <v>137</v>
      </c>
      <c r="DY198" s="110" t="s">
        <v>138</v>
      </c>
      <c r="DZ198" s="110" t="s">
        <v>139</v>
      </c>
      <c r="EA198" s="110" t="s">
        <v>140</v>
      </c>
      <c r="EB198" s="110" t="s">
        <v>141</v>
      </c>
      <c r="EC198" s="110" t="s">
        <v>142</v>
      </c>
      <c r="ED198" s="110" t="s">
        <v>143</v>
      </c>
      <c r="EE198" s="55"/>
    </row>
    <row r="199" spans="2:135" x14ac:dyDescent="0.3">
      <c r="B199" s="7">
        <v>51</v>
      </c>
      <c r="C199" s="17" t="s">
        <v>27</v>
      </c>
      <c r="D199" s="55">
        <f t="shared" ca="1" si="59"/>
        <v>42593.388774244522</v>
      </c>
      <c r="E199" s="55">
        <f t="shared" ca="1" si="60"/>
        <v>42024.770364409116</v>
      </c>
      <c r="F199" s="55">
        <f t="shared" ca="1" si="61"/>
        <v>44126.008882629569</v>
      </c>
      <c r="G199" s="55">
        <f t="shared" ca="1" si="62"/>
        <v>46332.309326761053</v>
      </c>
      <c r="H199" s="55">
        <f t="shared" ca="1" si="63"/>
        <v>48648.924793099104</v>
      </c>
      <c r="I199" s="55">
        <f t="shared" ca="1" si="64"/>
        <v>51081.371032754061</v>
      </c>
      <c r="J199" s="55">
        <f t="shared" ca="1" si="65"/>
        <v>53635.439584391766</v>
      </c>
      <c r="K199" s="55">
        <f t="shared" ca="1" si="66"/>
        <v>56317.211563611359</v>
      </c>
      <c r="L199" s="55">
        <f t="shared" ca="1" si="67"/>
        <v>59133.072141791919</v>
      </c>
      <c r="M199" s="55">
        <f t="shared" ca="1" si="68"/>
        <v>62089.725748881538</v>
      </c>
      <c r="N199" s="55">
        <f t="shared" ca="1" si="69"/>
        <v>66399.972827695005</v>
      </c>
      <c r="O199" s="55">
        <f t="shared" ca="1" si="70"/>
        <v>66189.184277142631</v>
      </c>
      <c r="P199" s="55">
        <f t="shared" ca="1" si="71"/>
        <v>69498.643490999777</v>
      </c>
      <c r="Q199" s="55">
        <f t="shared" ca="1" si="72"/>
        <v>72973.575665549768</v>
      </c>
      <c r="R199" s="55">
        <f t="shared" ca="1" si="73"/>
        <v>76622.25444882724</v>
      </c>
      <c r="S199" s="55"/>
      <c r="V199" s="55"/>
      <c r="W199" s="3" t="s">
        <v>118</v>
      </c>
      <c r="X199" s="3" t="s">
        <v>119</v>
      </c>
      <c r="Y199" s="3" t="s">
        <v>120</v>
      </c>
      <c r="Z199" s="3" t="s">
        <v>121</v>
      </c>
      <c r="AA199" s="3" t="s">
        <v>122</v>
      </c>
      <c r="AB199" s="3" t="s">
        <v>123</v>
      </c>
      <c r="AC199" s="3" t="s">
        <v>124</v>
      </c>
      <c r="AD199" s="3" t="s">
        <v>125</v>
      </c>
      <c r="AE199" s="3" t="s">
        <v>126</v>
      </c>
      <c r="AF199" s="3" t="s">
        <v>127</v>
      </c>
      <c r="AG199" s="3" t="s">
        <v>128</v>
      </c>
      <c r="AH199" s="3" t="s">
        <v>129</v>
      </c>
      <c r="AI199" s="3" t="s">
        <v>130</v>
      </c>
      <c r="AJ199" s="3" t="s">
        <v>131</v>
      </c>
      <c r="AK199" s="3" t="s">
        <v>132</v>
      </c>
      <c r="AL199" s="3" t="s">
        <v>133</v>
      </c>
      <c r="AM199" s="3" t="s">
        <v>134</v>
      </c>
      <c r="AN199" s="3" t="s">
        <v>135</v>
      </c>
      <c r="AO199" s="3" t="s">
        <v>136</v>
      </c>
      <c r="AP199" s="3" t="s">
        <v>137</v>
      </c>
      <c r="AQ199" s="3" t="s">
        <v>138</v>
      </c>
      <c r="AR199" s="3" t="s">
        <v>139</v>
      </c>
      <c r="AS199" s="3" t="s">
        <v>140</v>
      </c>
      <c r="AT199" s="3" t="s">
        <v>141</v>
      </c>
      <c r="AU199" s="3" t="s">
        <v>142</v>
      </c>
      <c r="AV199" s="3" t="s">
        <v>143</v>
      </c>
      <c r="AX199" s="7">
        <v>1</v>
      </c>
      <c r="AY199" s="52">
        <f>W88*$F89*W144</f>
        <v>0</v>
      </c>
      <c r="AZ199" s="52">
        <f t="shared" ref="AZ199:BX199" si="74">X88*$F89*X144</f>
        <v>0</v>
      </c>
      <c r="BA199" s="52">
        <f t="shared" si="74"/>
        <v>0</v>
      </c>
      <c r="BB199" s="52">
        <f t="shared" si="74"/>
        <v>0</v>
      </c>
      <c r="BC199" s="52">
        <f t="shared" si="74"/>
        <v>64.898484934520283</v>
      </c>
      <c r="BD199" s="52">
        <f t="shared" si="74"/>
        <v>134.06042618178614</v>
      </c>
      <c r="BE199" s="52">
        <f t="shared" si="74"/>
        <v>0</v>
      </c>
      <c r="BF199" s="52">
        <f t="shared" si="74"/>
        <v>163.84023715816627</v>
      </c>
      <c r="BG199" s="52">
        <f t="shared" si="74"/>
        <v>0</v>
      </c>
      <c r="BH199" s="52">
        <f t="shared" si="74"/>
        <v>0</v>
      </c>
      <c r="BI199" s="52">
        <f t="shared" si="74"/>
        <v>0</v>
      </c>
      <c r="BJ199" s="52">
        <f t="shared" si="74"/>
        <v>0</v>
      </c>
      <c r="BK199" s="52">
        <f t="shared" si="74"/>
        <v>0</v>
      </c>
      <c r="BL199" s="52">
        <f t="shared" si="74"/>
        <v>0</v>
      </c>
      <c r="BM199" s="52">
        <f t="shared" si="74"/>
        <v>1.4238787490899039E-2</v>
      </c>
      <c r="BN199" s="52">
        <f t="shared" si="74"/>
        <v>0.13081162491638956</v>
      </c>
      <c r="BO199" s="52">
        <f t="shared" si="74"/>
        <v>0</v>
      </c>
      <c r="BP199" s="52">
        <f t="shared" si="74"/>
        <v>0</v>
      </c>
      <c r="BQ199" s="52">
        <f t="shared" si="74"/>
        <v>2.3089767927628033</v>
      </c>
      <c r="BR199" s="52">
        <f t="shared" si="74"/>
        <v>0</v>
      </c>
      <c r="BS199" s="52">
        <f t="shared" si="74"/>
        <v>0</v>
      </c>
      <c r="BT199" s="52">
        <f t="shared" si="74"/>
        <v>0</v>
      </c>
      <c r="BU199" s="52">
        <f t="shared" si="74"/>
        <v>0</v>
      </c>
      <c r="BV199" s="52">
        <f t="shared" si="74"/>
        <v>0</v>
      </c>
      <c r="BW199" s="52">
        <f t="shared" si="74"/>
        <v>0</v>
      </c>
      <c r="BX199" s="52">
        <f>AV88*$F89*AV144</f>
        <v>0</v>
      </c>
      <c r="BY199" s="52">
        <f>SUM(AY199:BX199)</f>
        <v>365.25317547964278</v>
      </c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7">
        <v>1</v>
      </c>
      <c r="DE199" s="55">
        <f t="array" aca="1" ref="DE199:ED250" ca="1">MMULT(AY199:BX250,$CB$121:$DA$146)</f>
        <v>0</v>
      </c>
      <c r="DF199" s="55">
        <f ca="1"/>
        <v>0</v>
      </c>
      <c r="DG199" s="55">
        <f ca="1"/>
        <v>0</v>
      </c>
      <c r="DH199" s="55">
        <f ca="1"/>
        <v>0</v>
      </c>
      <c r="DI199" s="55">
        <f ca="1"/>
        <v>4808.9777336479528</v>
      </c>
      <c r="DJ199" s="55">
        <f ca="1"/>
        <v>9290.3875343977797</v>
      </c>
      <c r="DK199" s="55">
        <f ca="1"/>
        <v>0</v>
      </c>
      <c r="DL199" s="55">
        <f ca="1"/>
        <v>0</v>
      </c>
      <c r="DM199" s="55">
        <f ca="1"/>
        <v>0</v>
      </c>
      <c r="DN199" s="55">
        <f ca="1"/>
        <v>0</v>
      </c>
      <c r="DO199" s="55">
        <f ca="1"/>
        <v>0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0</v>
      </c>
      <c r="DT199" s="55">
        <f ca="1"/>
        <v>9.2614630440803811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ca="1"/>
        <v>0</v>
      </c>
      <c r="EE199" s="55">
        <f ca="1">SUM(DE199:ED199)</f>
        <v>14108.626731089813</v>
      </c>
    </row>
    <row r="200" spans="2:135" x14ac:dyDescent="0.3">
      <c r="B200" s="7">
        <v>52</v>
      </c>
      <c r="C200" s="17" t="s">
        <v>28</v>
      </c>
      <c r="D200" s="55">
        <f ca="1">EE139</f>
        <v>23.711020043891189</v>
      </c>
      <c r="E200" s="55">
        <f t="shared" ca="1" si="60"/>
        <v>24.099267777516864</v>
      </c>
      <c r="F200" s="55">
        <f t="shared" ca="1" si="61"/>
        <v>25.304231166392711</v>
      </c>
      <c r="G200" s="55">
        <f t="shared" ca="1" si="62"/>
        <v>26.569442724712342</v>
      </c>
      <c r="H200" s="55">
        <f t="shared" ca="1" si="63"/>
        <v>27.897914860947964</v>
      </c>
      <c r="I200" s="55">
        <f t="shared" ca="1" si="64"/>
        <v>29.29281060399536</v>
      </c>
      <c r="J200" s="55">
        <f t="shared" ca="1" si="65"/>
        <v>30.757451134195136</v>
      </c>
      <c r="K200" s="55">
        <f t="shared" ca="1" si="66"/>
        <v>32.295323690904894</v>
      </c>
      <c r="L200" s="55">
        <f t="shared" ca="1" si="67"/>
        <v>33.910089875450133</v>
      </c>
      <c r="M200" s="55">
        <f t="shared" ca="1" si="68"/>
        <v>35.605594369222636</v>
      </c>
      <c r="N200" s="55">
        <f t="shared" ca="1" si="69"/>
        <v>37.385874087683781</v>
      </c>
      <c r="O200" s="55">
        <f t="shared" ca="1" si="70"/>
        <v>37.956444781984011</v>
      </c>
      <c r="P200" s="55">
        <f t="shared" ca="1" si="71"/>
        <v>39.854267021083224</v>
      </c>
      <c r="Q200" s="55">
        <f t="shared" ca="1" si="72"/>
        <v>41.846980372137388</v>
      </c>
      <c r="R200" s="55">
        <f t="shared" ca="1" si="73"/>
        <v>43.939329390744255</v>
      </c>
      <c r="S200" s="55"/>
      <c r="V200" s="7">
        <v>1</v>
      </c>
      <c r="W200" s="55">
        <v>0.8</v>
      </c>
      <c r="X200" s="55">
        <v>1</v>
      </c>
      <c r="Y200" s="55">
        <v>1</v>
      </c>
      <c r="Z200" s="55">
        <v>1</v>
      </c>
      <c r="AA200" s="55">
        <v>1</v>
      </c>
      <c r="AB200" s="55">
        <v>0.9</v>
      </c>
      <c r="AC200" s="55">
        <v>1</v>
      </c>
      <c r="AD200" s="55">
        <v>1</v>
      </c>
      <c r="AE200" s="55">
        <v>1</v>
      </c>
      <c r="AF200" s="55">
        <v>1</v>
      </c>
      <c r="AG200" s="55">
        <v>1</v>
      </c>
      <c r="AH200" s="55">
        <v>1</v>
      </c>
      <c r="AI200" s="55">
        <v>1</v>
      </c>
      <c r="AJ200" s="55">
        <v>1</v>
      </c>
      <c r="AK200" s="55">
        <v>1</v>
      </c>
      <c r="AL200" s="55">
        <v>1</v>
      </c>
      <c r="AM200" s="55">
        <v>1</v>
      </c>
      <c r="AN200" s="55">
        <v>1</v>
      </c>
      <c r="AO200" s="55">
        <v>1</v>
      </c>
      <c r="AP200" s="55">
        <v>1</v>
      </c>
      <c r="AQ200" s="55">
        <v>1</v>
      </c>
      <c r="AR200" s="55">
        <v>1</v>
      </c>
      <c r="AS200" s="55">
        <v>1</v>
      </c>
      <c r="AT200" s="55">
        <v>1</v>
      </c>
      <c r="AU200" s="55">
        <v>1</v>
      </c>
      <c r="AV200" s="55">
        <v>1</v>
      </c>
      <c r="AX200" s="7">
        <v>2</v>
      </c>
      <c r="AY200" s="52">
        <f t="shared" ref="AY200:AY250" si="75">W89*$F90*W145</f>
        <v>0</v>
      </c>
      <c r="AZ200" s="52">
        <f t="shared" ref="AZ200:AZ250" si="76">X89*$F90*X145</f>
        <v>0</v>
      </c>
      <c r="BA200" s="52">
        <f t="shared" ref="BA200:BA250" si="77">Y89*$F90*Y145</f>
        <v>0</v>
      </c>
      <c r="BB200" s="52">
        <f t="shared" ref="BB200:BB250" si="78">Z89*$F90*Z145</f>
        <v>0</v>
      </c>
      <c r="BC200" s="52">
        <f t="shared" ref="BC200:BC250" si="79">AA89*$F90*AA145</f>
        <v>26.197805893674602</v>
      </c>
      <c r="BD200" s="52">
        <f t="shared" ref="BD200:BD250" si="80">AB89*$F90*AB145</f>
        <v>54.116656609346364</v>
      </c>
      <c r="BE200" s="52">
        <f t="shared" ref="BE200:BE250" si="81">AC89*$F90*AC145</f>
        <v>0</v>
      </c>
      <c r="BF200" s="52">
        <f t="shared" ref="BF200:BF250" si="82">AD89*$F90*AD145</f>
        <v>66.137980492037983</v>
      </c>
      <c r="BG200" s="52">
        <f t="shared" ref="BG200:BG250" si="83">AE89*$F90*AE145</f>
        <v>0</v>
      </c>
      <c r="BH200" s="52">
        <f t="shared" ref="BH200:BH250" si="84">AF89*$F90*AF145</f>
        <v>0</v>
      </c>
      <c r="BI200" s="52">
        <f t="shared" ref="BI200:BI250" si="85">AG89*$F90*AG145</f>
        <v>0</v>
      </c>
      <c r="BJ200" s="52">
        <f t="shared" ref="BJ200:BJ250" si="86">AH89*$F90*AH145</f>
        <v>0</v>
      </c>
      <c r="BK200" s="52">
        <f t="shared" ref="BK200:BK250" si="87">AI89*$F90*AI145</f>
        <v>0</v>
      </c>
      <c r="BL200" s="52">
        <f t="shared" ref="BL200:BL250" si="88">AJ89*$F90*AJ145</f>
        <v>0</v>
      </c>
      <c r="BM200" s="52">
        <f t="shared" ref="BM200:BM250" si="89">AK89*$F90*AK145</f>
        <v>5.764972499996337E-3</v>
      </c>
      <c r="BN200" s="52">
        <f t="shared" ref="BN200:BN250" si="90">AL89*$F90*AL145</f>
        <v>5.2972546087091336E-2</v>
      </c>
      <c r="BO200" s="52">
        <f t="shared" ref="BO200:BO250" si="91">AM89*$F90*AM145</f>
        <v>0</v>
      </c>
      <c r="BP200" s="52">
        <f t="shared" ref="BP200:BP250" si="92">AN89*$F90*AN145</f>
        <v>0</v>
      </c>
      <c r="BQ200" s="52">
        <f t="shared" ref="BQ200:BQ250" si="93">AO89*$F90*AO145</f>
        <v>0.93207300465765774</v>
      </c>
      <c r="BR200" s="52">
        <f t="shared" ref="BR200:BR250" si="94">AP89*$F90*AP145</f>
        <v>0</v>
      </c>
      <c r="BS200" s="52">
        <f t="shared" ref="BS200:BS250" si="95">AQ89*$F90*AQ145</f>
        <v>0</v>
      </c>
      <c r="BT200" s="52">
        <f t="shared" ref="BT200:BT250" si="96">AR89*$F90*AR145</f>
        <v>0</v>
      </c>
      <c r="BU200" s="52">
        <f t="shared" ref="BU200:BU250" si="97">AS89*$F90*AS145</f>
        <v>0</v>
      </c>
      <c r="BV200" s="52">
        <f t="shared" ref="BV200:BV250" si="98">AT89*$F90*AT145</f>
        <v>0</v>
      </c>
      <c r="BW200" s="52">
        <f t="shared" ref="BW200:BW250" si="99">AU89*$F90*AU145</f>
        <v>0</v>
      </c>
      <c r="BX200" s="52">
        <f t="shared" ref="BX200:BX250" si="100">AV89*$F90*AV145</f>
        <v>0</v>
      </c>
      <c r="BY200" s="52">
        <f t="shared" ref="BY200:BY250" si="101">SUM(AY200:BX200)</f>
        <v>147.44325351830372</v>
      </c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7">
        <v>2</v>
      </c>
      <c r="DE200" s="55">
        <f ca="1"/>
        <v>0</v>
      </c>
      <c r="DF200" s="55">
        <f ca="1"/>
        <v>0</v>
      </c>
      <c r="DG200" s="55">
        <f ca="1"/>
        <v>0</v>
      </c>
      <c r="DH200" s="55">
        <f ca="1"/>
        <v>0</v>
      </c>
      <c r="DI200" s="55">
        <f ca="1"/>
        <v>1941.2574167212879</v>
      </c>
      <c r="DJ200" s="55">
        <f ca="1"/>
        <v>3750.2843030277031</v>
      </c>
      <c r="DK200" s="55">
        <f ca="1"/>
        <v>0</v>
      </c>
      <c r="DL200" s="55">
        <f ca="1"/>
        <v>0</v>
      </c>
      <c r="DM200" s="55">
        <f ca="1"/>
        <v>0</v>
      </c>
      <c r="DN200" s="55">
        <f ca="1"/>
        <v>0</v>
      </c>
      <c r="DO200" s="55">
        <f ca="1"/>
        <v>0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0</v>
      </c>
      <c r="DT200" s="55">
        <f ca="1"/>
        <v>3.7504562629660665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ca="1"/>
        <v>0</v>
      </c>
      <c r="EE200" s="55">
        <f t="shared" ref="EE200:EE250" ca="1" si="102">SUM(DE200:ED200)</f>
        <v>5695.292176011958</v>
      </c>
    </row>
    <row r="201" spans="2:135" x14ac:dyDescent="0.3">
      <c r="B201" s="55"/>
      <c r="C201" s="109" t="s">
        <v>253</v>
      </c>
      <c r="D201" s="55">
        <f ca="1">SUM(D149:D200)</f>
        <v>62233481.038480394</v>
      </c>
      <c r="E201" s="55">
        <f t="shared" ref="E201:R201" ca="1" si="103">SUM(E149:E200)</f>
        <v>39495297.664130211</v>
      </c>
      <c r="F201" s="55">
        <f t="shared" ca="1" si="103"/>
        <v>41470062.547336683</v>
      </c>
      <c r="G201" s="55">
        <f t="shared" ca="1" si="103"/>
        <v>43543565.674703531</v>
      </c>
      <c r="H201" s="55">
        <f t="shared" ca="1" si="103"/>
        <v>45720743.958438709</v>
      </c>
      <c r="I201" s="55">
        <f t="shared" ca="1" si="103"/>
        <v>48006781.156360656</v>
      </c>
      <c r="J201" s="55">
        <f t="shared" ca="1" si="103"/>
        <v>50407120.214178711</v>
      </c>
      <c r="K201" s="55">
        <f t="shared" ca="1" si="103"/>
        <v>52927476.224887617</v>
      </c>
      <c r="L201" s="55">
        <f t="shared" ca="1" si="103"/>
        <v>55573850.036132023</v>
      </c>
      <c r="M201" s="55">
        <f t="shared" ca="1" si="103"/>
        <v>58352542.53793861</v>
      </c>
      <c r="N201" s="55">
        <f t="shared" ca="1" si="103"/>
        <v>84690355.253464997</v>
      </c>
      <c r="O201" s="55">
        <f t="shared" ca="1" si="103"/>
        <v>63069340.216631599</v>
      </c>
      <c r="P201" s="55">
        <f t="shared" ca="1" si="103"/>
        <v>66222807.227463178</v>
      </c>
      <c r="Q201" s="55">
        <f t="shared" ca="1" si="103"/>
        <v>69533947.588836372</v>
      </c>
      <c r="R201" s="55">
        <f t="shared" ca="1" si="103"/>
        <v>73010644.968278155</v>
      </c>
      <c r="S201" s="55"/>
      <c r="V201" s="7">
        <v>2</v>
      </c>
      <c r="W201" s="55">
        <v>0.8</v>
      </c>
      <c r="X201" s="55">
        <v>1</v>
      </c>
      <c r="Y201" s="55">
        <v>1</v>
      </c>
      <c r="Z201" s="55">
        <v>1</v>
      </c>
      <c r="AA201" s="55">
        <v>1</v>
      </c>
      <c r="AB201" s="55">
        <v>0.9</v>
      </c>
      <c r="AC201" s="55">
        <v>1</v>
      </c>
      <c r="AD201" s="55">
        <v>1</v>
      </c>
      <c r="AE201" s="55">
        <v>1</v>
      </c>
      <c r="AF201" s="55">
        <v>1</v>
      </c>
      <c r="AG201" s="55">
        <v>1</v>
      </c>
      <c r="AH201" s="55">
        <v>1</v>
      </c>
      <c r="AI201" s="55">
        <v>1</v>
      </c>
      <c r="AJ201" s="55">
        <v>1</v>
      </c>
      <c r="AK201" s="55">
        <v>1</v>
      </c>
      <c r="AL201" s="55">
        <v>1</v>
      </c>
      <c r="AM201" s="55">
        <v>1</v>
      </c>
      <c r="AN201" s="55">
        <v>1</v>
      </c>
      <c r="AO201" s="55">
        <v>1</v>
      </c>
      <c r="AP201" s="55">
        <v>1</v>
      </c>
      <c r="AQ201" s="55">
        <v>1</v>
      </c>
      <c r="AR201" s="55">
        <v>1</v>
      </c>
      <c r="AS201" s="55">
        <v>1</v>
      </c>
      <c r="AT201" s="55">
        <v>1</v>
      </c>
      <c r="AU201" s="55">
        <v>1</v>
      </c>
      <c r="AV201" s="55">
        <v>1</v>
      </c>
      <c r="AX201" s="7">
        <v>3</v>
      </c>
      <c r="AY201" s="52">
        <f t="shared" si="75"/>
        <v>0</v>
      </c>
      <c r="AZ201" s="52">
        <f t="shared" si="76"/>
        <v>0</v>
      </c>
      <c r="BA201" s="52">
        <f t="shared" si="77"/>
        <v>0</v>
      </c>
      <c r="BB201" s="52">
        <f t="shared" si="78"/>
        <v>0</v>
      </c>
      <c r="BC201" s="52">
        <f t="shared" si="79"/>
        <v>13.742473121641698</v>
      </c>
      <c r="BD201" s="52">
        <f t="shared" si="80"/>
        <v>28.387747508565941</v>
      </c>
      <c r="BE201" s="52">
        <f t="shared" si="81"/>
        <v>0</v>
      </c>
      <c r="BF201" s="52">
        <f t="shared" si="82"/>
        <v>34.693722939516341</v>
      </c>
      <c r="BG201" s="52">
        <f t="shared" si="83"/>
        <v>0</v>
      </c>
      <c r="BH201" s="52">
        <f t="shared" si="84"/>
        <v>0</v>
      </c>
      <c r="BI201" s="52">
        <f t="shared" si="85"/>
        <v>0</v>
      </c>
      <c r="BJ201" s="52">
        <f t="shared" si="86"/>
        <v>0</v>
      </c>
      <c r="BK201" s="52">
        <f t="shared" si="87"/>
        <v>0</v>
      </c>
      <c r="BL201" s="52">
        <f t="shared" si="88"/>
        <v>0</v>
      </c>
      <c r="BM201" s="52">
        <f t="shared" si="89"/>
        <v>3.0220854061923002E-3</v>
      </c>
      <c r="BN201" s="52">
        <f t="shared" si="90"/>
        <v>2.7787586508570102E-2</v>
      </c>
      <c r="BO201" s="52">
        <f t="shared" si="91"/>
        <v>0</v>
      </c>
      <c r="BP201" s="52">
        <f t="shared" si="92"/>
        <v>0</v>
      </c>
      <c r="BQ201" s="52">
        <f t="shared" si="93"/>
        <v>0.48893362559406645</v>
      </c>
      <c r="BR201" s="52">
        <f t="shared" si="94"/>
        <v>0</v>
      </c>
      <c r="BS201" s="52">
        <f t="shared" si="95"/>
        <v>0</v>
      </c>
      <c r="BT201" s="52">
        <f t="shared" si="96"/>
        <v>0</v>
      </c>
      <c r="BU201" s="52">
        <f t="shared" si="97"/>
        <v>0</v>
      </c>
      <c r="BV201" s="52">
        <f t="shared" si="98"/>
        <v>0</v>
      </c>
      <c r="BW201" s="52">
        <f t="shared" si="99"/>
        <v>0</v>
      </c>
      <c r="BX201" s="52">
        <f t="shared" si="100"/>
        <v>0</v>
      </c>
      <c r="BY201" s="52">
        <f t="shared" si="101"/>
        <v>77.343686867232805</v>
      </c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7">
        <v>3</v>
      </c>
      <c r="DE201" s="55">
        <f ca="1"/>
        <v>0</v>
      </c>
      <c r="DF201" s="55">
        <f ca="1"/>
        <v>0</v>
      </c>
      <c r="DG201" s="55">
        <f ca="1"/>
        <v>0</v>
      </c>
      <c r="DH201" s="55">
        <f ca="1"/>
        <v>0</v>
      </c>
      <c r="DI201" s="55">
        <f ca="1"/>
        <v>1018.3172583136497</v>
      </c>
      <c r="DJ201" s="55">
        <f ca="1"/>
        <v>1967.2709023436196</v>
      </c>
      <c r="DK201" s="55">
        <f ca="1"/>
        <v>0</v>
      </c>
      <c r="DL201" s="55">
        <f ca="1"/>
        <v>0</v>
      </c>
      <c r="DM201" s="55">
        <f ca="1"/>
        <v>0</v>
      </c>
      <c r="DN201" s="55">
        <f ca="1"/>
        <v>0</v>
      </c>
      <c r="DO201" s="55">
        <f ca="1"/>
        <v>0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0</v>
      </c>
      <c r="DT201" s="55">
        <f ca="1"/>
        <v>1.9673611248067631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ca="1"/>
        <v>0</v>
      </c>
      <c r="EE201" s="55">
        <f t="shared" ca="1" si="102"/>
        <v>2987.5555217820761</v>
      </c>
    </row>
    <row r="202" spans="2:135" x14ac:dyDescent="0.3">
      <c r="C202" s="49" t="s">
        <v>290</v>
      </c>
      <c r="D202">
        <f ca="1">proyeksi!C290</f>
        <v>38353801.406856216</v>
      </c>
      <c r="E202" s="55">
        <f ca="1">proyeksi!D290</f>
        <v>40271491.477199055</v>
      </c>
      <c r="F202" s="55">
        <f ca="1">proyeksi!E290</f>
        <v>42285066.051058963</v>
      </c>
      <c r="G202" s="55">
        <f ca="1">proyeksi!F290</f>
        <v>44399319.353611939</v>
      </c>
      <c r="H202" s="55">
        <f ca="1">proyeksi!G290</f>
        <v>46619285.321292527</v>
      </c>
      <c r="I202" s="55">
        <f ca="1">proyeksi!H290</f>
        <v>48950249.587357171</v>
      </c>
      <c r="J202" s="55">
        <f ca="1">proyeksi!I290</f>
        <v>51397762.066725053</v>
      </c>
      <c r="K202" s="55">
        <f ca="1">proyeksi!J290</f>
        <v>53967650.170061268</v>
      </c>
      <c r="L202" s="55">
        <f ca="1">proyeksi!K290</f>
        <v>56666032.678564362</v>
      </c>
      <c r="M202" s="55">
        <f ca="1">proyeksi!L290</f>
        <v>59499334.312492572</v>
      </c>
      <c r="N202" s="55">
        <f ca="1">proyeksi!M290</f>
        <v>62474301.028117187</v>
      </c>
      <c r="O202" s="55">
        <f ca="1">proyeksi!N290</f>
        <v>65598016.079523057</v>
      </c>
      <c r="P202" s="55">
        <f ca="1">proyeksi!O290</f>
        <v>68877916.88349925</v>
      </c>
      <c r="Q202" s="55">
        <f ca="1">proyeksi!P290</f>
        <v>72321812.727674171</v>
      </c>
      <c r="R202" s="55">
        <f ca="1">proyeksi!Q290</f>
        <v>75937903.364057899</v>
      </c>
      <c r="V202" s="7">
        <v>3</v>
      </c>
      <c r="W202" s="55">
        <v>0.8</v>
      </c>
      <c r="X202" s="55">
        <v>1</v>
      </c>
      <c r="Y202" s="55">
        <v>1</v>
      </c>
      <c r="Z202" s="55">
        <v>1</v>
      </c>
      <c r="AA202" s="55">
        <v>1</v>
      </c>
      <c r="AB202" s="55">
        <v>0.9</v>
      </c>
      <c r="AC202" s="55">
        <v>1</v>
      </c>
      <c r="AD202" s="55">
        <v>1</v>
      </c>
      <c r="AE202" s="55">
        <v>1</v>
      </c>
      <c r="AF202" s="55">
        <v>1</v>
      </c>
      <c r="AG202" s="55">
        <v>1</v>
      </c>
      <c r="AH202" s="55">
        <v>1</v>
      </c>
      <c r="AI202" s="55">
        <v>1</v>
      </c>
      <c r="AJ202" s="55">
        <v>1</v>
      </c>
      <c r="AK202" s="55">
        <v>1</v>
      </c>
      <c r="AL202" s="55">
        <v>1</v>
      </c>
      <c r="AM202" s="55">
        <v>1</v>
      </c>
      <c r="AN202" s="55">
        <v>1</v>
      </c>
      <c r="AO202" s="55">
        <v>1</v>
      </c>
      <c r="AP202" s="55">
        <v>1</v>
      </c>
      <c r="AQ202" s="55">
        <v>1</v>
      </c>
      <c r="AR202" s="55">
        <v>1</v>
      </c>
      <c r="AS202" s="55">
        <v>1</v>
      </c>
      <c r="AT202" s="55">
        <v>1</v>
      </c>
      <c r="AU202" s="55">
        <v>1</v>
      </c>
      <c r="AV202" s="55">
        <v>1</v>
      </c>
      <c r="AX202" s="7">
        <v>4</v>
      </c>
      <c r="AY202" s="52">
        <f t="shared" si="75"/>
        <v>0</v>
      </c>
      <c r="AZ202" s="52">
        <f t="shared" si="76"/>
        <v>0</v>
      </c>
      <c r="BA202" s="52">
        <f t="shared" si="77"/>
        <v>0</v>
      </c>
      <c r="BB202" s="52">
        <f t="shared" si="78"/>
        <v>0</v>
      </c>
      <c r="BC202" s="52">
        <f t="shared" si="79"/>
        <v>17.943240366689967</v>
      </c>
      <c r="BD202" s="52">
        <f t="shared" si="80"/>
        <v>37.065248181815917</v>
      </c>
      <c r="BE202" s="52">
        <f t="shared" si="81"/>
        <v>0</v>
      </c>
      <c r="BF202" s="52">
        <f t="shared" si="82"/>
        <v>45.298819525875338</v>
      </c>
      <c r="BG202" s="52">
        <f t="shared" si="83"/>
        <v>0</v>
      </c>
      <c r="BH202" s="52">
        <f t="shared" si="84"/>
        <v>0</v>
      </c>
      <c r="BI202" s="52">
        <f t="shared" si="85"/>
        <v>0</v>
      </c>
      <c r="BJ202" s="52">
        <f t="shared" si="86"/>
        <v>0</v>
      </c>
      <c r="BK202" s="52">
        <f t="shared" si="87"/>
        <v>0</v>
      </c>
      <c r="BL202" s="52">
        <f t="shared" si="88"/>
        <v>0</v>
      </c>
      <c r="BM202" s="52">
        <f t="shared" si="89"/>
        <v>3.947501249550369E-3</v>
      </c>
      <c r="BN202" s="52">
        <f t="shared" si="90"/>
        <v>3.628163100299242E-2</v>
      </c>
      <c r="BO202" s="52">
        <f t="shared" si="91"/>
        <v>0</v>
      </c>
      <c r="BP202" s="52">
        <f t="shared" si="92"/>
        <v>0</v>
      </c>
      <c r="BQ202" s="52">
        <f t="shared" si="93"/>
        <v>0.63838971917253573</v>
      </c>
      <c r="BR202" s="52">
        <f t="shared" si="94"/>
        <v>0</v>
      </c>
      <c r="BS202" s="52">
        <f t="shared" si="95"/>
        <v>0</v>
      </c>
      <c r="BT202" s="52">
        <f t="shared" si="96"/>
        <v>0</v>
      </c>
      <c r="BU202" s="52">
        <f t="shared" si="97"/>
        <v>0</v>
      </c>
      <c r="BV202" s="52">
        <f t="shared" si="98"/>
        <v>0</v>
      </c>
      <c r="BW202" s="52">
        <f t="shared" si="99"/>
        <v>0</v>
      </c>
      <c r="BX202" s="52">
        <f t="shared" si="100"/>
        <v>0</v>
      </c>
      <c r="BY202" s="52">
        <f t="shared" si="101"/>
        <v>100.9859269258063</v>
      </c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7">
        <v>4</v>
      </c>
      <c r="DE202" s="55">
        <f ca="1"/>
        <v>0</v>
      </c>
      <c r="DF202" s="55">
        <f ca="1"/>
        <v>0</v>
      </c>
      <c r="DG202" s="55">
        <f ca="1"/>
        <v>0</v>
      </c>
      <c r="DH202" s="55">
        <f ca="1"/>
        <v>0</v>
      </c>
      <c r="DI202" s="55">
        <f ca="1"/>
        <v>1329.5941111717264</v>
      </c>
      <c r="DJ202" s="55">
        <f ca="1"/>
        <v>2568.6216989998429</v>
      </c>
      <c r="DK202" s="55">
        <f ca="1"/>
        <v>0</v>
      </c>
      <c r="DL202" s="55">
        <f ca="1"/>
        <v>0</v>
      </c>
      <c r="DM202" s="55">
        <f ca="1"/>
        <v>0</v>
      </c>
      <c r="DN202" s="55">
        <f ca="1"/>
        <v>0</v>
      </c>
      <c r="DO202" s="55">
        <f ca="1"/>
        <v>0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0</v>
      </c>
      <c r="DT202" s="55">
        <f ca="1"/>
        <v>2.5687394750118631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ca="1"/>
        <v>0</v>
      </c>
      <c r="EE202" s="55">
        <f t="shared" ca="1" si="102"/>
        <v>3900.7845496465816</v>
      </c>
    </row>
    <row r="203" spans="2:135" x14ac:dyDescent="0.3">
      <c r="V203" s="7">
        <v>4</v>
      </c>
      <c r="W203" s="55">
        <v>0.8</v>
      </c>
      <c r="X203" s="55">
        <v>1</v>
      </c>
      <c r="Y203" s="55">
        <v>1</v>
      </c>
      <c r="Z203" s="55">
        <v>1</v>
      </c>
      <c r="AA203" s="55">
        <v>1</v>
      </c>
      <c r="AB203" s="55">
        <v>0.9</v>
      </c>
      <c r="AC203" s="55">
        <v>1</v>
      </c>
      <c r="AD203" s="55">
        <v>1</v>
      </c>
      <c r="AE203" s="55">
        <v>1</v>
      </c>
      <c r="AF203" s="55">
        <v>1</v>
      </c>
      <c r="AG203" s="55">
        <v>1</v>
      </c>
      <c r="AH203" s="55">
        <v>1</v>
      </c>
      <c r="AI203" s="55">
        <v>1</v>
      </c>
      <c r="AJ203" s="55">
        <v>1</v>
      </c>
      <c r="AK203" s="55">
        <v>1</v>
      </c>
      <c r="AL203" s="55">
        <v>1</v>
      </c>
      <c r="AM203" s="55">
        <v>1</v>
      </c>
      <c r="AN203" s="55">
        <v>1</v>
      </c>
      <c r="AO203" s="55">
        <v>1</v>
      </c>
      <c r="AP203" s="55">
        <v>1</v>
      </c>
      <c r="AQ203" s="55">
        <v>1</v>
      </c>
      <c r="AR203" s="55">
        <v>1</v>
      </c>
      <c r="AS203" s="55">
        <v>1</v>
      </c>
      <c r="AT203" s="55">
        <v>1</v>
      </c>
      <c r="AU203" s="55">
        <v>1</v>
      </c>
      <c r="AV203" s="55">
        <v>1</v>
      </c>
      <c r="AX203" s="7">
        <v>5</v>
      </c>
      <c r="AY203" s="52">
        <f t="shared" si="75"/>
        <v>0</v>
      </c>
      <c r="AZ203" s="52">
        <f t="shared" si="76"/>
        <v>0</v>
      </c>
      <c r="BA203" s="52">
        <f t="shared" si="77"/>
        <v>0</v>
      </c>
      <c r="BB203" s="52">
        <f t="shared" si="78"/>
        <v>0</v>
      </c>
      <c r="BC203" s="52">
        <f t="shared" si="79"/>
        <v>2.8172185019516829</v>
      </c>
      <c r="BD203" s="52">
        <f t="shared" si="80"/>
        <v>5.8195120184288127</v>
      </c>
      <c r="BE203" s="52">
        <f t="shared" si="81"/>
        <v>0</v>
      </c>
      <c r="BF203" s="52">
        <f t="shared" si="82"/>
        <v>7.1122422637481417</v>
      </c>
      <c r="BG203" s="52">
        <f t="shared" si="83"/>
        <v>0</v>
      </c>
      <c r="BH203" s="52">
        <f t="shared" si="84"/>
        <v>0</v>
      </c>
      <c r="BI203" s="52">
        <f t="shared" si="85"/>
        <v>0</v>
      </c>
      <c r="BJ203" s="52">
        <f t="shared" si="86"/>
        <v>0</v>
      </c>
      <c r="BK203" s="52">
        <f t="shared" si="87"/>
        <v>0</v>
      </c>
      <c r="BL203" s="52">
        <f t="shared" si="88"/>
        <v>0</v>
      </c>
      <c r="BM203" s="52">
        <f t="shared" si="89"/>
        <v>6.1952964546516131E-4</v>
      </c>
      <c r="BN203" s="52">
        <f t="shared" si="90"/>
        <v>5.6964781563225726E-3</v>
      </c>
      <c r="BO203" s="52">
        <f t="shared" si="91"/>
        <v>0</v>
      </c>
      <c r="BP203" s="52">
        <f t="shared" si="92"/>
        <v>0</v>
      </c>
      <c r="BQ203" s="52">
        <f t="shared" si="93"/>
        <v>0.10023180321682058</v>
      </c>
      <c r="BR203" s="52">
        <f t="shared" si="94"/>
        <v>0</v>
      </c>
      <c r="BS203" s="52">
        <f t="shared" si="95"/>
        <v>0</v>
      </c>
      <c r="BT203" s="52">
        <f t="shared" si="96"/>
        <v>0</v>
      </c>
      <c r="BU203" s="52">
        <f t="shared" si="97"/>
        <v>0</v>
      </c>
      <c r="BV203" s="52">
        <f t="shared" si="98"/>
        <v>0</v>
      </c>
      <c r="BW203" s="52">
        <f t="shared" si="99"/>
        <v>0</v>
      </c>
      <c r="BX203" s="52">
        <f t="shared" si="100"/>
        <v>0</v>
      </c>
      <c r="BY203" s="52">
        <f t="shared" si="101"/>
        <v>15.855520595147246</v>
      </c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7">
        <v>5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0</v>
      </c>
      <c r="DI203" s="55">
        <f ca="1"/>
        <v>208.75589099461968</v>
      </c>
      <c r="DJ203" s="55">
        <f ca="1"/>
        <v>403.29218287711672</v>
      </c>
      <c r="DK203" s="55">
        <f ca="1"/>
        <v>0</v>
      </c>
      <c r="DL203" s="55">
        <f ca="1"/>
        <v>0</v>
      </c>
      <c r="DM203" s="55">
        <f ca="1"/>
        <v>0</v>
      </c>
      <c r="DN203" s="55">
        <f ca="1"/>
        <v>0</v>
      </c>
      <c r="DO203" s="55">
        <f ca="1"/>
        <v>0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0</v>
      </c>
      <c r="DT203" s="55">
        <f ca="1"/>
        <v>0.40331065346763811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ca="1"/>
        <v>0</v>
      </c>
      <c r="EE203" s="55">
        <f t="shared" ca="1" si="102"/>
        <v>612.45138452520405</v>
      </c>
    </row>
    <row r="204" spans="2:135" x14ac:dyDescent="0.3">
      <c r="C204" t="s">
        <v>295</v>
      </c>
      <c r="V204" s="7">
        <v>5</v>
      </c>
      <c r="W204" s="55">
        <v>0.8</v>
      </c>
      <c r="X204" s="55">
        <v>1</v>
      </c>
      <c r="Y204" s="55">
        <v>1</v>
      </c>
      <c r="Z204" s="55">
        <v>1</v>
      </c>
      <c r="AA204" s="55">
        <v>1</v>
      </c>
      <c r="AB204" s="55">
        <v>0.9</v>
      </c>
      <c r="AC204" s="55">
        <v>1</v>
      </c>
      <c r="AD204" s="55">
        <v>1</v>
      </c>
      <c r="AE204" s="55">
        <v>1</v>
      </c>
      <c r="AF204" s="55">
        <v>1</v>
      </c>
      <c r="AG204" s="55">
        <v>1</v>
      </c>
      <c r="AH204" s="55">
        <v>1</v>
      </c>
      <c r="AI204" s="55">
        <v>1</v>
      </c>
      <c r="AJ204" s="55">
        <v>1</v>
      </c>
      <c r="AK204" s="55">
        <v>1</v>
      </c>
      <c r="AL204" s="55">
        <v>1</v>
      </c>
      <c r="AM204" s="55">
        <v>1</v>
      </c>
      <c r="AN204" s="55">
        <v>1</v>
      </c>
      <c r="AO204" s="55">
        <v>1</v>
      </c>
      <c r="AP204" s="55">
        <v>1</v>
      </c>
      <c r="AQ204" s="55">
        <v>1</v>
      </c>
      <c r="AR204" s="55">
        <v>1</v>
      </c>
      <c r="AS204" s="55">
        <v>1</v>
      </c>
      <c r="AT204" s="55">
        <v>1</v>
      </c>
      <c r="AU204" s="55">
        <v>1</v>
      </c>
      <c r="AV204" s="55">
        <v>1</v>
      </c>
      <c r="AX204" s="7">
        <v>6</v>
      </c>
      <c r="AY204" s="52">
        <f t="shared" si="75"/>
        <v>0</v>
      </c>
      <c r="AZ204" s="52">
        <f t="shared" si="76"/>
        <v>0</v>
      </c>
      <c r="BA204" s="52">
        <f t="shared" si="77"/>
        <v>0</v>
      </c>
      <c r="BB204" s="52">
        <f t="shared" si="78"/>
        <v>0</v>
      </c>
      <c r="BC204" s="52">
        <f t="shared" si="79"/>
        <v>1.6965624801659254</v>
      </c>
      <c r="BD204" s="52">
        <f t="shared" si="80"/>
        <v>3.5045793336874986</v>
      </c>
      <c r="BE204" s="52">
        <f t="shared" si="81"/>
        <v>0</v>
      </c>
      <c r="BF204" s="52">
        <f t="shared" si="82"/>
        <v>4.2830768588255923</v>
      </c>
      <c r="BG204" s="52">
        <f t="shared" si="83"/>
        <v>0</v>
      </c>
      <c r="BH204" s="52">
        <f t="shared" si="84"/>
        <v>0</v>
      </c>
      <c r="BI204" s="52">
        <f t="shared" si="85"/>
        <v>0</v>
      </c>
      <c r="BJ204" s="52">
        <f t="shared" si="86"/>
        <v>0</v>
      </c>
      <c r="BK204" s="52">
        <f t="shared" si="87"/>
        <v>0</v>
      </c>
      <c r="BL204" s="52">
        <f t="shared" si="88"/>
        <v>0</v>
      </c>
      <c r="BM204" s="52">
        <f t="shared" si="89"/>
        <v>3.7275524990465606E-4</v>
      </c>
      <c r="BN204" s="52">
        <f t="shared" si="90"/>
        <v>3.4304874021225439E-3</v>
      </c>
      <c r="BO204" s="52">
        <f t="shared" si="91"/>
        <v>0</v>
      </c>
      <c r="BP204" s="52">
        <f t="shared" si="92"/>
        <v>0</v>
      </c>
      <c r="BQ204" s="52">
        <f t="shared" si="93"/>
        <v>6.0360783178810815E-2</v>
      </c>
      <c r="BR204" s="52">
        <f t="shared" si="94"/>
        <v>0</v>
      </c>
      <c r="BS204" s="52">
        <f t="shared" si="95"/>
        <v>0</v>
      </c>
      <c r="BT204" s="52">
        <f t="shared" si="96"/>
        <v>0</v>
      </c>
      <c r="BU204" s="52">
        <f t="shared" si="97"/>
        <v>0</v>
      </c>
      <c r="BV204" s="52">
        <f t="shared" si="98"/>
        <v>0</v>
      </c>
      <c r="BW204" s="52">
        <f t="shared" si="99"/>
        <v>0</v>
      </c>
      <c r="BX204" s="52">
        <f t="shared" si="100"/>
        <v>0</v>
      </c>
      <c r="BY204" s="52">
        <f t="shared" si="101"/>
        <v>9.5483826985098528</v>
      </c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7">
        <v>6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0</v>
      </c>
      <c r="DI204" s="55">
        <f ca="1"/>
        <v>125.71527978029506</v>
      </c>
      <c r="DJ204" s="55">
        <f ca="1"/>
        <v>242.86734782454366</v>
      </c>
      <c r="DK204" s="55">
        <f ca="1"/>
        <v>0</v>
      </c>
      <c r="DL204" s="55">
        <f ca="1"/>
        <v>0</v>
      </c>
      <c r="DM204" s="55">
        <f ca="1"/>
        <v>0</v>
      </c>
      <c r="DN204" s="55">
        <f ca="1"/>
        <v>0</v>
      </c>
      <c r="DO204" s="55">
        <f ca="1"/>
        <v>0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0</v>
      </c>
      <c r="DT204" s="55">
        <f ca="1"/>
        <v>0.24287850807027611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ca="1"/>
        <v>0</v>
      </c>
      <c r="EE204" s="55">
        <f t="shared" ca="1" si="102"/>
        <v>368.82550611290895</v>
      </c>
    </row>
    <row r="205" spans="2:135" x14ac:dyDescent="0.3">
      <c r="C205" t="s">
        <v>292</v>
      </c>
      <c r="D205" t="s">
        <v>291</v>
      </c>
      <c r="V205" s="7">
        <v>6</v>
      </c>
      <c r="W205" s="55">
        <v>0.8</v>
      </c>
      <c r="X205" s="55">
        <v>1</v>
      </c>
      <c r="Y205" s="55">
        <v>1</v>
      </c>
      <c r="Z205" s="55">
        <v>1</v>
      </c>
      <c r="AA205" s="55">
        <v>1</v>
      </c>
      <c r="AB205" s="55">
        <v>0.9</v>
      </c>
      <c r="AC205" s="55">
        <v>1</v>
      </c>
      <c r="AD205" s="55">
        <v>1</v>
      </c>
      <c r="AE205" s="55">
        <v>1</v>
      </c>
      <c r="AF205" s="55">
        <v>1</v>
      </c>
      <c r="AG205" s="55">
        <v>1</v>
      </c>
      <c r="AH205" s="55">
        <v>1</v>
      </c>
      <c r="AI205" s="55">
        <v>1</v>
      </c>
      <c r="AJ205" s="55">
        <v>1</v>
      </c>
      <c r="AK205" s="55">
        <v>1</v>
      </c>
      <c r="AL205" s="55">
        <v>1</v>
      </c>
      <c r="AM205" s="55">
        <v>1</v>
      </c>
      <c r="AN205" s="55">
        <v>1</v>
      </c>
      <c r="AO205" s="55">
        <v>1</v>
      </c>
      <c r="AP205" s="55">
        <v>1</v>
      </c>
      <c r="AQ205" s="55">
        <v>1</v>
      </c>
      <c r="AR205" s="55">
        <v>1</v>
      </c>
      <c r="AS205" s="55">
        <v>1</v>
      </c>
      <c r="AT205" s="55">
        <v>1</v>
      </c>
      <c r="AU205" s="55">
        <v>1</v>
      </c>
      <c r="AV205" s="55">
        <v>1</v>
      </c>
      <c r="AX205" s="7">
        <v>7</v>
      </c>
      <c r="AY205" s="52">
        <f t="shared" si="75"/>
        <v>0</v>
      </c>
      <c r="AZ205" s="52">
        <f t="shared" si="76"/>
        <v>0</v>
      </c>
      <c r="BA205" s="52">
        <f t="shared" si="77"/>
        <v>0</v>
      </c>
      <c r="BB205" s="52">
        <f t="shared" si="78"/>
        <v>0</v>
      </c>
      <c r="BC205" s="52">
        <f t="shared" si="79"/>
        <v>20.218846882722605</v>
      </c>
      <c r="BD205" s="52">
        <f t="shared" si="80"/>
        <v>41.765955437782715</v>
      </c>
      <c r="BE205" s="52">
        <f t="shared" si="81"/>
        <v>0</v>
      </c>
      <c r="BF205" s="52">
        <f t="shared" si="82"/>
        <v>51.043728850751044</v>
      </c>
      <c r="BG205" s="52">
        <f t="shared" si="83"/>
        <v>0</v>
      </c>
      <c r="BH205" s="52">
        <f t="shared" si="84"/>
        <v>0</v>
      </c>
      <c r="BI205" s="52">
        <f t="shared" si="85"/>
        <v>0</v>
      </c>
      <c r="BJ205" s="52">
        <f t="shared" si="86"/>
        <v>0</v>
      </c>
      <c r="BK205" s="52">
        <f t="shared" si="87"/>
        <v>0</v>
      </c>
      <c r="BL205" s="52">
        <f t="shared" si="88"/>
        <v>0</v>
      </c>
      <c r="BM205" s="52">
        <f t="shared" si="89"/>
        <v>4.4452799990447392E-3</v>
      </c>
      <c r="BN205" s="52">
        <f t="shared" si="90"/>
        <v>4.0864162491218561E-2</v>
      </c>
      <c r="BO205" s="52">
        <f t="shared" si="91"/>
        <v>0</v>
      </c>
      <c r="BP205" s="52">
        <f t="shared" si="92"/>
        <v>0</v>
      </c>
      <c r="BQ205" s="52">
        <f t="shared" si="93"/>
        <v>0.71935189660979104</v>
      </c>
      <c r="BR205" s="52">
        <f t="shared" si="94"/>
        <v>0</v>
      </c>
      <c r="BS205" s="52">
        <f t="shared" si="95"/>
        <v>0</v>
      </c>
      <c r="BT205" s="52">
        <f t="shared" si="96"/>
        <v>0</v>
      </c>
      <c r="BU205" s="52">
        <f t="shared" si="97"/>
        <v>0</v>
      </c>
      <c r="BV205" s="52">
        <f t="shared" si="98"/>
        <v>0</v>
      </c>
      <c r="BW205" s="52">
        <f t="shared" si="99"/>
        <v>0</v>
      </c>
      <c r="BX205" s="52">
        <f t="shared" si="100"/>
        <v>0</v>
      </c>
      <c r="BY205" s="52">
        <f t="shared" si="101"/>
        <v>113.79319251035642</v>
      </c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7">
        <v>7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0</v>
      </c>
      <c r="DI205" s="55">
        <f ca="1"/>
        <v>1498.2165540097449</v>
      </c>
      <c r="DJ205" s="55">
        <f ca="1"/>
        <v>2894.380711838342</v>
      </c>
      <c r="DK205" s="55">
        <f ca="1"/>
        <v>0</v>
      </c>
      <c r="DL205" s="55">
        <f ca="1"/>
        <v>0</v>
      </c>
      <c r="DM205" s="55">
        <f ca="1"/>
        <v>0</v>
      </c>
      <c r="DN205" s="55">
        <f ca="1"/>
        <v>0</v>
      </c>
      <c r="DO205" s="55">
        <f ca="1"/>
        <v>0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0</v>
      </c>
      <c r="DT205" s="55">
        <f ca="1"/>
        <v>2.8931827043782739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ca="1"/>
        <v>0</v>
      </c>
      <c r="EE205" s="55">
        <f t="shared" ca="1" si="102"/>
        <v>4395.4904485524648</v>
      </c>
    </row>
    <row r="206" spans="2:135" x14ac:dyDescent="0.3">
      <c r="C206" t="s">
        <v>293</v>
      </c>
      <c r="V206" s="7">
        <v>7</v>
      </c>
      <c r="W206" s="55">
        <v>0.8</v>
      </c>
      <c r="X206" s="55">
        <v>1</v>
      </c>
      <c r="Y206" s="55">
        <v>1</v>
      </c>
      <c r="Z206" s="55">
        <v>1</v>
      </c>
      <c r="AA206" s="55">
        <v>1</v>
      </c>
      <c r="AB206" s="55">
        <v>0.9</v>
      </c>
      <c r="AC206" s="55">
        <v>1</v>
      </c>
      <c r="AD206" s="55">
        <v>1</v>
      </c>
      <c r="AE206" s="55">
        <v>1</v>
      </c>
      <c r="AF206" s="55">
        <v>1</v>
      </c>
      <c r="AG206" s="55">
        <v>1</v>
      </c>
      <c r="AH206" s="55">
        <v>1</v>
      </c>
      <c r="AI206" s="55">
        <v>1</v>
      </c>
      <c r="AJ206" s="55">
        <v>1</v>
      </c>
      <c r="AK206" s="55">
        <v>1</v>
      </c>
      <c r="AL206" s="55">
        <v>1</v>
      </c>
      <c r="AM206" s="55">
        <v>1</v>
      </c>
      <c r="AN206" s="55">
        <v>1</v>
      </c>
      <c r="AO206" s="55">
        <v>1</v>
      </c>
      <c r="AP206" s="55">
        <v>1</v>
      </c>
      <c r="AQ206" s="55">
        <v>1</v>
      </c>
      <c r="AR206" s="55">
        <v>1</v>
      </c>
      <c r="AS206" s="55">
        <v>1</v>
      </c>
      <c r="AT206" s="55">
        <v>1</v>
      </c>
      <c r="AU206" s="55">
        <v>1</v>
      </c>
      <c r="AV206" s="55">
        <v>1</v>
      </c>
      <c r="AW206">
        <v>2076.3482154591929</v>
      </c>
      <c r="AX206" s="7">
        <v>8</v>
      </c>
      <c r="AY206" s="52">
        <f t="shared" si="75"/>
        <v>2076.3482154591929</v>
      </c>
      <c r="AZ206" s="52">
        <f t="shared" si="76"/>
        <v>0.27554325317446443</v>
      </c>
      <c r="BA206" s="52">
        <f t="shared" si="77"/>
        <v>0</v>
      </c>
      <c r="BB206" s="52">
        <f t="shared" si="78"/>
        <v>0</v>
      </c>
      <c r="BC206" s="52">
        <f t="shared" si="79"/>
        <v>8.4154243249347189</v>
      </c>
      <c r="BD206" s="52">
        <f t="shared" si="80"/>
        <v>17.383693520294329</v>
      </c>
      <c r="BE206" s="52">
        <f t="shared" si="81"/>
        <v>0</v>
      </c>
      <c r="BF206" s="52">
        <f t="shared" si="82"/>
        <v>328.48180713368242</v>
      </c>
      <c r="BG206" s="52">
        <f t="shared" si="83"/>
        <v>15.974388148947284</v>
      </c>
      <c r="BH206" s="52">
        <f t="shared" si="84"/>
        <v>0</v>
      </c>
      <c r="BI206" s="52">
        <f t="shared" si="85"/>
        <v>4.4096840184967805</v>
      </c>
      <c r="BJ206" s="52">
        <f t="shared" si="86"/>
        <v>1318.2851898091631</v>
      </c>
      <c r="BK206" s="52">
        <f t="shared" si="87"/>
        <v>0</v>
      </c>
      <c r="BL206" s="52">
        <f t="shared" si="88"/>
        <v>0</v>
      </c>
      <c r="BM206" s="52">
        <f t="shared" si="89"/>
        <v>1.8506221580096294E-3</v>
      </c>
      <c r="BN206" s="52">
        <f t="shared" si="90"/>
        <v>1.7016175299634027E-2</v>
      </c>
      <c r="BO206" s="52">
        <f t="shared" si="91"/>
        <v>0</v>
      </c>
      <c r="BP206" s="52">
        <f t="shared" si="92"/>
        <v>0</v>
      </c>
      <c r="BQ206" s="52">
        <f t="shared" si="93"/>
        <v>3.5756669155492307</v>
      </c>
      <c r="BR206" s="52">
        <f t="shared" si="94"/>
        <v>0</v>
      </c>
      <c r="BS206" s="52">
        <f t="shared" si="95"/>
        <v>0</v>
      </c>
      <c r="BT206" s="52">
        <f t="shared" si="96"/>
        <v>0</v>
      </c>
      <c r="BU206" s="52">
        <f t="shared" si="97"/>
        <v>0</v>
      </c>
      <c r="BV206" s="52">
        <f t="shared" si="98"/>
        <v>0</v>
      </c>
      <c r="BW206" s="52">
        <f t="shared" si="99"/>
        <v>0</v>
      </c>
      <c r="BX206" s="52">
        <f t="shared" si="100"/>
        <v>0</v>
      </c>
      <c r="BY206" s="52">
        <f t="shared" si="101"/>
        <v>3773.1684793808922</v>
      </c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7">
        <v>8</v>
      </c>
      <c r="DE206" s="55">
        <f ca="1"/>
        <v>196422.54118243963</v>
      </c>
      <c r="DF206" s="55">
        <f ca="1"/>
        <v>27.829868570620906</v>
      </c>
      <c r="DG206" s="55">
        <f ca="1"/>
        <v>0</v>
      </c>
      <c r="DH206" s="55">
        <f ca="1"/>
        <v>0</v>
      </c>
      <c r="DI206" s="55">
        <f ca="1"/>
        <v>623.58294247766264</v>
      </c>
      <c r="DJ206" s="55">
        <f ca="1"/>
        <v>1204.689960956397</v>
      </c>
      <c r="DK206" s="55">
        <f ca="1"/>
        <v>0</v>
      </c>
      <c r="DL206" s="55">
        <f ca="1"/>
        <v>0</v>
      </c>
      <c r="DM206" s="55">
        <f ca="1"/>
        <v>1236.4176427285199</v>
      </c>
      <c r="DN206" s="55">
        <f ca="1"/>
        <v>0</v>
      </c>
      <c r="DO206" s="55">
        <f ca="1"/>
        <v>0</v>
      </c>
      <c r="DP206" s="55">
        <f ca="1"/>
        <v>73955.799148294056</v>
      </c>
      <c r="DQ206" s="55">
        <f ca="1"/>
        <v>0</v>
      </c>
      <c r="DR206" s="55">
        <f ca="1"/>
        <v>0</v>
      </c>
      <c r="DS206" s="55">
        <f ca="1"/>
        <v>0</v>
      </c>
      <c r="DT206" s="55">
        <f ca="1"/>
        <v>1.2047452112140891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ca="1"/>
        <v>0</v>
      </c>
      <c r="EE206" s="55">
        <f t="shared" ca="1" si="102"/>
        <v>273472.06549067813</v>
      </c>
    </row>
    <row r="207" spans="2:135" x14ac:dyDescent="0.3">
      <c r="C207" t="s">
        <v>294</v>
      </c>
      <c r="V207" s="7">
        <v>8</v>
      </c>
      <c r="W207" s="55">
        <v>0.8</v>
      </c>
      <c r="X207" s="55">
        <v>1</v>
      </c>
      <c r="Y207" s="55">
        <v>1</v>
      </c>
      <c r="Z207" s="55">
        <v>1</v>
      </c>
      <c r="AA207" s="55">
        <v>1</v>
      </c>
      <c r="AB207" s="55">
        <v>0.9</v>
      </c>
      <c r="AC207" s="55">
        <v>1</v>
      </c>
      <c r="AD207" s="55">
        <v>1</v>
      </c>
      <c r="AE207" s="55">
        <v>1</v>
      </c>
      <c r="AF207" s="55">
        <v>1</v>
      </c>
      <c r="AG207" s="55">
        <v>1</v>
      </c>
      <c r="AH207" s="55">
        <v>1</v>
      </c>
      <c r="AI207" s="55">
        <v>1</v>
      </c>
      <c r="AJ207" s="55">
        <v>1</v>
      </c>
      <c r="AK207" s="55">
        <v>1</v>
      </c>
      <c r="AL207" s="55">
        <v>1</v>
      </c>
      <c r="AM207" s="55">
        <v>1</v>
      </c>
      <c r="AN207" s="55">
        <v>1</v>
      </c>
      <c r="AO207" s="55">
        <v>1</v>
      </c>
      <c r="AP207" s="55">
        <v>1</v>
      </c>
      <c r="AQ207" s="55">
        <v>1</v>
      </c>
      <c r="AR207" s="55">
        <v>1</v>
      </c>
      <c r="AS207" s="55">
        <v>1</v>
      </c>
      <c r="AT207" s="55">
        <v>1</v>
      </c>
      <c r="AU207" s="55">
        <v>1</v>
      </c>
      <c r="AV207" s="55">
        <v>1</v>
      </c>
      <c r="AX207" s="7">
        <v>9</v>
      </c>
      <c r="AY207" s="52">
        <f t="shared" si="75"/>
        <v>103.97505611781116</v>
      </c>
      <c r="AZ207" s="52">
        <f t="shared" si="76"/>
        <v>1.3798083152271346E-2</v>
      </c>
      <c r="BA207" s="52">
        <f t="shared" si="77"/>
        <v>0</v>
      </c>
      <c r="BB207" s="52">
        <f t="shared" si="78"/>
        <v>0</v>
      </c>
      <c r="BC207" s="52">
        <f t="shared" si="79"/>
        <v>0.42141015170515983</v>
      </c>
      <c r="BD207" s="52">
        <f t="shared" si="80"/>
        <v>0.87050452092983888</v>
      </c>
      <c r="BE207" s="52">
        <f t="shared" si="81"/>
        <v>0</v>
      </c>
      <c r="BF207" s="52">
        <f t="shared" si="82"/>
        <v>16.449030120425043</v>
      </c>
      <c r="BG207" s="52">
        <f t="shared" si="83"/>
        <v>0.7999322523364264</v>
      </c>
      <c r="BH207" s="52">
        <f t="shared" si="84"/>
        <v>0</v>
      </c>
      <c r="BI207" s="52">
        <f t="shared" si="85"/>
        <v>0.22081900296752732</v>
      </c>
      <c r="BJ207" s="52">
        <f t="shared" si="86"/>
        <v>66.014349429538655</v>
      </c>
      <c r="BK207" s="52">
        <f t="shared" si="87"/>
        <v>0</v>
      </c>
      <c r="BL207" s="52">
        <f t="shared" si="88"/>
        <v>0</v>
      </c>
      <c r="BM207" s="52">
        <f t="shared" si="89"/>
        <v>9.2725762613546684E-5</v>
      </c>
      <c r="BN207" s="52">
        <f t="shared" si="90"/>
        <v>8.5210113816843445E-4</v>
      </c>
      <c r="BO207" s="52">
        <f t="shared" si="91"/>
        <v>0</v>
      </c>
      <c r="BP207" s="52">
        <f t="shared" si="92"/>
        <v>0</v>
      </c>
      <c r="BQ207" s="52">
        <f t="shared" si="93"/>
        <v>0.1790548263381353</v>
      </c>
      <c r="BR207" s="52">
        <f t="shared" si="94"/>
        <v>0</v>
      </c>
      <c r="BS207" s="52">
        <f t="shared" si="95"/>
        <v>0</v>
      </c>
      <c r="BT207" s="52">
        <f t="shared" si="96"/>
        <v>0</v>
      </c>
      <c r="BU207" s="52">
        <f t="shared" si="97"/>
        <v>0</v>
      </c>
      <c r="BV207" s="52">
        <f t="shared" si="98"/>
        <v>0</v>
      </c>
      <c r="BW207" s="52">
        <f t="shared" si="99"/>
        <v>0</v>
      </c>
      <c r="BX207" s="52">
        <f t="shared" si="100"/>
        <v>0</v>
      </c>
      <c r="BY207" s="52">
        <f t="shared" si="101"/>
        <v>188.944899332105</v>
      </c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7">
        <v>9</v>
      </c>
      <c r="DE207" s="55">
        <f ca="1"/>
        <v>9836.0403087449358</v>
      </c>
      <c r="DF207" s="55">
        <f ca="1"/>
        <v>1.393606398379406</v>
      </c>
      <c r="DG207" s="55">
        <f ca="1"/>
        <v>0</v>
      </c>
      <c r="DH207" s="55">
        <f ca="1"/>
        <v>0</v>
      </c>
      <c r="DI207" s="55">
        <f ca="1"/>
        <v>31.226492241352339</v>
      </c>
      <c r="DJ207" s="55">
        <f ca="1"/>
        <v>60.325963300437834</v>
      </c>
      <c r="DK207" s="55">
        <f ca="1"/>
        <v>0</v>
      </c>
      <c r="DL207" s="55">
        <f ca="1"/>
        <v>0</v>
      </c>
      <c r="DM207" s="55">
        <f ca="1"/>
        <v>61.91475633083941</v>
      </c>
      <c r="DN207" s="55">
        <f ca="1"/>
        <v>0</v>
      </c>
      <c r="DO207" s="55">
        <f ca="1"/>
        <v>0</v>
      </c>
      <c r="DP207" s="55">
        <f ca="1"/>
        <v>3703.4050029971186</v>
      </c>
      <c r="DQ207" s="55">
        <f ca="1"/>
        <v>0</v>
      </c>
      <c r="DR207" s="55">
        <f ca="1"/>
        <v>0</v>
      </c>
      <c r="DS207" s="55">
        <f ca="1"/>
        <v>0</v>
      </c>
      <c r="DT207" s="55">
        <f ca="1"/>
        <v>6.0328760582325155E-2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ca="1"/>
        <v>0</v>
      </c>
      <c r="EE207" s="55">
        <f t="shared" ca="1" si="102"/>
        <v>13694.366458773648</v>
      </c>
    </row>
    <row r="208" spans="2:135" x14ac:dyDescent="0.3">
      <c r="V208" s="7">
        <v>9</v>
      </c>
      <c r="W208" s="55">
        <v>0.8</v>
      </c>
      <c r="X208" s="55">
        <v>1</v>
      </c>
      <c r="Y208" s="55">
        <v>1</v>
      </c>
      <c r="Z208" s="55">
        <v>1</v>
      </c>
      <c r="AA208" s="55">
        <v>1</v>
      </c>
      <c r="AB208" s="55">
        <v>0.9</v>
      </c>
      <c r="AC208" s="55">
        <v>1</v>
      </c>
      <c r="AD208" s="55">
        <v>1</v>
      </c>
      <c r="AE208" s="55">
        <v>1</v>
      </c>
      <c r="AF208" s="55">
        <v>1</v>
      </c>
      <c r="AG208" s="55">
        <v>1</v>
      </c>
      <c r="AH208" s="55">
        <v>1</v>
      </c>
      <c r="AI208" s="55">
        <v>1</v>
      </c>
      <c r="AJ208" s="55">
        <v>1</v>
      </c>
      <c r="AK208" s="55">
        <v>1</v>
      </c>
      <c r="AL208" s="55">
        <v>1</v>
      </c>
      <c r="AM208" s="55">
        <v>1</v>
      </c>
      <c r="AN208" s="55">
        <v>1</v>
      </c>
      <c r="AO208" s="55">
        <v>1</v>
      </c>
      <c r="AP208" s="55">
        <v>1</v>
      </c>
      <c r="AQ208" s="55">
        <v>1</v>
      </c>
      <c r="AR208" s="55">
        <v>1</v>
      </c>
      <c r="AS208" s="55">
        <v>1</v>
      </c>
      <c r="AT208" s="55">
        <v>1</v>
      </c>
      <c r="AU208" s="55">
        <v>1</v>
      </c>
      <c r="AV208" s="55">
        <v>1</v>
      </c>
      <c r="AX208" s="7">
        <v>10</v>
      </c>
      <c r="AY208" s="52">
        <f t="shared" si="75"/>
        <v>971.17942828718617</v>
      </c>
      <c r="AZ208" s="52">
        <f t="shared" si="76"/>
        <v>0.1288810503476194</v>
      </c>
      <c r="BA208" s="52">
        <f t="shared" si="77"/>
        <v>0</v>
      </c>
      <c r="BB208" s="52">
        <f t="shared" si="78"/>
        <v>0</v>
      </c>
      <c r="BC208" s="52">
        <f t="shared" si="79"/>
        <v>3.9361832115791895</v>
      </c>
      <c r="BD208" s="52">
        <f t="shared" si="80"/>
        <v>8.1309509692431092</v>
      </c>
      <c r="BE208" s="52">
        <f t="shared" si="81"/>
        <v>0</v>
      </c>
      <c r="BF208" s="52">
        <f t="shared" si="82"/>
        <v>153.64223178014595</v>
      </c>
      <c r="BG208" s="52">
        <f t="shared" si="83"/>
        <v>7.471770405253074</v>
      </c>
      <c r="BH208" s="52">
        <f t="shared" si="84"/>
        <v>0</v>
      </c>
      <c r="BI208" s="52">
        <f t="shared" si="85"/>
        <v>2.0625607851349046</v>
      </c>
      <c r="BJ208" s="52">
        <f t="shared" si="86"/>
        <v>616.60729533174322</v>
      </c>
      <c r="BK208" s="52">
        <f t="shared" si="87"/>
        <v>0</v>
      </c>
      <c r="BL208" s="52">
        <f t="shared" si="88"/>
        <v>0</v>
      </c>
      <c r="BM208" s="52">
        <f t="shared" si="89"/>
        <v>8.6590350022167724E-4</v>
      </c>
      <c r="BN208" s="52">
        <f t="shared" si="90"/>
        <v>7.9590504204125698E-3</v>
      </c>
      <c r="BO208" s="52">
        <f t="shared" si="91"/>
        <v>0</v>
      </c>
      <c r="BP208" s="52">
        <f t="shared" si="92"/>
        <v>0</v>
      </c>
      <c r="BQ208" s="52">
        <f t="shared" si="93"/>
        <v>1.6724623191047867</v>
      </c>
      <c r="BR208" s="52">
        <f t="shared" si="94"/>
        <v>0</v>
      </c>
      <c r="BS208" s="52">
        <f t="shared" si="95"/>
        <v>0</v>
      </c>
      <c r="BT208" s="52">
        <f t="shared" si="96"/>
        <v>0</v>
      </c>
      <c r="BU208" s="52">
        <f t="shared" si="97"/>
        <v>0</v>
      </c>
      <c r="BV208" s="52">
        <f t="shared" si="98"/>
        <v>0</v>
      </c>
      <c r="BW208" s="52">
        <f t="shared" si="99"/>
        <v>0</v>
      </c>
      <c r="BX208" s="52">
        <f t="shared" si="100"/>
        <v>0</v>
      </c>
      <c r="BY208" s="52">
        <f t="shared" si="101"/>
        <v>1764.8405890936585</v>
      </c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7">
        <v>10</v>
      </c>
      <c r="DE208" s="55">
        <f ca="1"/>
        <v>91873.573915967805</v>
      </c>
      <c r="DF208" s="55">
        <f ca="1"/>
        <v>13.01698608510956</v>
      </c>
      <c r="DG208" s="55">
        <f ca="1"/>
        <v>0</v>
      </c>
      <c r="DH208" s="55">
        <f ca="1"/>
        <v>0</v>
      </c>
      <c r="DI208" s="55">
        <f ca="1"/>
        <v>291.67117597801791</v>
      </c>
      <c r="DJ208" s="55">
        <f ca="1"/>
        <v>563.47490216854749</v>
      </c>
      <c r="DK208" s="55">
        <f ca="1"/>
        <v>0</v>
      </c>
      <c r="DL208" s="55">
        <f ca="1"/>
        <v>0</v>
      </c>
      <c r="DM208" s="55">
        <f ca="1"/>
        <v>578.31502936658796</v>
      </c>
      <c r="DN208" s="55">
        <f ca="1"/>
        <v>0</v>
      </c>
      <c r="DO208" s="55">
        <f ca="1"/>
        <v>0</v>
      </c>
      <c r="DP208" s="55">
        <f ca="1"/>
        <v>34591.669268110796</v>
      </c>
      <c r="DQ208" s="55">
        <f ca="1"/>
        <v>0</v>
      </c>
      <c r="DR208" s="55">
        <f ca="1"/>
        <v>0</v>
      </c>
      <c r="DS208" s="55">
        <f ca="1"/>
        <v>0</v>
      </c>
      <c r="DT208" s="55">
        <f ca="1"/>
        <v>0.56350076976520991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ca="1"/>
        <v>0</v>
      </c>
      <c r="EE208" s="55">
        <f t="shared" ca="1" si="102"/>
        <v>127912.28477844663</v>
      </c>
    </row>
    <row r="209" spans="4:135" x14ac:dyDescent="0.3">
      <c r="V209" s="7">
        <v>10</v>
      </c>
      <c r="W209" s="55">
        <v>0.8</v>
      </c>
      <c r="X209" s="55">
        <v>1</v>
      </c>
      <c r="Y209" s="55">
        <v>1</v>
      </c>
      <c r="Z209" s="55">
        <v>1</v>
      </c>
      <c r="AA209" s="55">
        <v>1</v>
      </c>
      <c r="AB209" s="55">
        <v>0.9</v>
      </c>
      <c r="AC209" s="55">
        <v>1</v>
      </c>
      <c r="AD209" s="55">
        <v>1</v>
      </c>
      <c r="AE209" s="55">
        <v>1</v>
      </c>
      <c r="AF209" s="55">
        <v>1</v>
      </c>
      <c r="AG209" s="55">
        <v>1</v>
      </c>
      <c r="AH209" s="55">
        <v>1</v>
      </c>
      <c r="AI209" s="55">
        <v>1</v>
      </c>
      <c r="AJ209" s="55">
        <v>1</v>
      </c>
      <c r="AK209" s="55">
        <v>1</v>
      </c>
      <c r="AL209" s="55">
        <v>1</v>
      </c>
      <c r="AM209" s="55">
        <v>1</v>
      </c>
      <c r="AN209" s="55">
        <v>1</v>
      </c>
      <c r="AO209" s="55">
        <v>1</v>
      </c>
      <c r="AP209" s="55">
        <v>1</v>
      </c>
      <c r="AQ209" s="55">
        <v>1</v>
      </c>
      <c r="AR209" s="55">
        <v>1</v>
      </c>
      <c r="AS209" s="55">
        <v>1</v>
      </c>
      <c r="AT209" s="55">
        <v>1</v>
      </c>
      <c r="AU209" s="55">
        <v>1</v>
      </c>
      <c r="AV209" s="55">
        <v>1</v>
      </c>
      <c r="AX209" s="7">
        <v>11</v>
      </c>
      <c r="AY209" s="52">
        <f t="shared" si="75"/>
        <v>0</v>
      </c>
      <c r="AZ209" s="52">
        <f t="shared" si="76"/>
        <v>0</v>
      </c>
      <c r="BA209" s="52">
        <f t="shared" si="77"/>
        <v>0</v>
      </c>
      <c r="BB209" s="52">
        <f t="shared" si="78"/>
        <v>0</v>
      </c>
      <c r="BC209" s="52">
        <f t="shared" si="79"/>
        <v>2379.8087472623292</v>
      </c>
      <c r="BD209" s="52">
        <f t="shared" si="80"/>
        <v>4915.957209758958</v>
      </c>
      <c r="BE209" s="52">
        <f t="shared" si="81"/>
        <v>0</v>
      </c>
      <c r="BF209" s="52">
        <f t="shared" si="82"/>
        <v>6007.974297861052</v>
      </c>
      <c r="BG209" s="52">
        <f t="shared" si="83"/>
        <v>0</v>
      </c>
      <c r="BH209" s="52">
        <f t="shared" si="84"/>
        <v>0</v>
      </c>
      <c r="BI209" s="52">
        <f t="shared" si="85"/>
        <v>0</v>
      </c>
      <c r="BJ209" s="52">
        <f t="shared" si="86"/>
        <v>0</v>
      </c>
      <c r="BK209" s="52">
        <f t="shared" si="87"/>
        <v>0</v>
      </c>
      <c r="BL209" s="52">
        <f t="shared" si="88"/>
        <v>0</v>
      </c>
      <c r="BM209" s="52">
        <f t="shared" si="89"/>
        <v>0.52324650005072471</v>
      </c>
      <c r="BN209" s="52">
        <f t="shared" si="90"/>
        <v>4.8157200004668477</v>
      </c>
      <c r="BO209" s="52">
        <f t="shared" si="91"/>
        <v>0</v>
      </c>
      <c r="BP209" s="52">
        <f t="shared" si="92"/>
        <v>0</v>
      </c>
      <c r="BQ209" s="52">
        <f t="shared" si="93"/>
        <v>84.669513843145552</v>
      </c>
      <c r="BR209" s="52">
        <f t="shared" si="94"/>
        <v>0</v>
      </c>
      <c r="BS209" s="52">
        <f t="shared" si="95"/>
        <v>0</v>
      </c>
      <c r="BT209" s="52">
        <f t="shared" si="96"/>
        <v>0</v>
      </c>
      <c r="BU209" s="52">
        <f t="shared" si="97"/>
        <v>0</v>
      </c>
      <c r="BV209" s="52">
        <f t="shared" si="98"/>
        <v>0</v>
      </c>
      <c r="BW209" s="52">
        <f t="shared" si="99"/>
        <v>0</v>
      </c>
      <c r="BX209" s="52">
        <f t="shared" si="100"/>
        <v>0</v>
      </c>
      <c r="BY209" s="52">
        <f t="shared" si="101"/>
        <v>13393.748735226001</v>
      </c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7">
        <v>11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0</v>
      </c>
      <c r="DI209" s="55">
        <f ca="1"/>
        <v>176343.82817213857</v>
      </c>
      <c r="DJ209" s="55">
        <f ca="1"/>
        <v>340675.8346362958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0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0</v>
      </c>
      <c r="DT209" s="55">
        <f ca="1"/>
        <v>340.95297603305278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ca="1"/>
        <v>0</v>
      </c>
      <c r="EE209" s="55">
        <f t="shared" ca="1" si="102"/>
        <v>517360.61578446737</v>
      </c>
    </row>
    <row r="210" spans="4:135" x14ac:dyDescent="0.3">
      <c r="D210" t="s">
        <v>296</v>
      </c>
      <c r="V210" s="7">
        <v>11</v>
      </c>
      <c r="W210" s="55">
        <v>0.8</v>
      </c>
      <c r="X210" s="55">
        <v>1</v>
      </c>
      <c r="Y210" s="55">
        <v>1</v>
      </c>
      <c r="Z210" s="55">
        <v>1</v>
      </c>
      <c r="AA210" s="55">
        <v>1</v>
      </c>
      <c r="AB210" s="55">
        <v>0.9</v>
      </c>
      <c r="AC210" s="55">
        <v>1</v>
      </c>
      <c r="AD210" s="55">
        <v>1</v>
      </c>
      <c r="AE210" s="55">
        <v>1</v>
      </c>
      <c r="AF210" s="55">
        <v>1</v>
      </c>
      <c r="AG210" s="55">
        <v>1</v>
      </c>
      <c r="AH210" s="55">
        <v>1</v>
      </c>
      <c r="AI210" s="55">
        <v>1</v>
      </c>
      <c r="AJ210" s="55">
        <v>1</v>
      </c>
      <c r="AK210" s="55">
        <v>1</v>
      </c>
      <c r="AL210" s="55">
        <v>1</v>
      </c>
      <c r="AM210" s="55">
        <v>1</v>
      </c>
      <c r="AN210" s="55">
        <v>1</v>
      </c>
      <c r="AO210" s="55">
        <v>1</v>
      </c>
      <c r="AP210" s="55">
        <v>1</v>
      </c>
      <c r="AQ210" s="55">
        <v>1</v>
      </c>
      <c r="AR210" s="55">
        <v>1</v>
      </c>
      <c r="AS210" s="55">
        <v>1</v>
      </c>
      <c r="AT210" s="55">
        <v>1</v>
      </c>
      <c r="AU210" s="55">
        <v>1</v>
      </c>
      <c r="AV210" s="55">
        <v>1</v>
      </c>
      <c r="AX210" s="7">
        <v>12</v>
      </c>
      <c r="AY210" s="52">
        <f t="shared" si="75"/>
        <v>4325.428778046452</v>
      </c>
      <c r="AZ210" s="52">
        <f t="shared" si="76"/>
        <v>3.2013661725510345</v>
      </c>
      <c r="BA210" s="52">
        <f t="shared" si="77"/>
        <v>0</v>
      </c>
      <c r="BB210" s="52">
        <f t="shared" si="78"/>
        <v>0</v>
      </c>
      <c r="BC210" s="52">
        <f t="shared" si="79"/>
        <v>252.23702063016495</v>
      </c>
      <c r="BD210" s="52">
        <f t="shared" si="80"/>
        <v>521.04455933783777</v>
      </c>
      <c r="BE210" s="52">
        <f t="shared" si="81"/>
        <v>0</v>
      </c>
      <c r="BF210" s="52">
        <f t="shared" si="82"/>
        <v>3165.3537599778329</v>
      </c>
      <c r="BG210" s="52">
        <f t="shared" si="83"/>
        <v>371.00209540402091</v>
      </c>
      <c r="BH210" s="52">
        <f t="shared" si="84"/>
        <v>0</v>
      </c>
      <c r="BI210" s="52">
        <f t="shared" si="85"/>
        <v>1001.7720306684897</v>
      </c>
      <c r="BJ210" s="52">
        <f t="shared" si="86"/>
        <v>5049.2227065042653</v>
      </c>
      <c r="BK210" s="52">
        <f t="shared" si="87"/>
        <v>0</v>
      </c>
      <c r="BL210" s="52">
        <f t="shared" si="88"/>
        <v>0</v>
      </c>
      <c r="BM210" s="52">
        <f t="shared" si="89"/>
        <v>5.5450237490303117E-2</v>
      </c>
      <c r="BN210" s="52">
        <f t="shared" si="90"/>
        <v>0.51002886731480856</v>
      </c>
      <c r="BO210" s="52">
        <f t="shared" si="91"/>
        <v>0</v>
      </c>
      <c r="BP210" s="52">
        <f t="shared" si="92"/>
        <v>27317.607679950328</v>
      </c>
      <c r="BQ210" s="52">
        <f t="shared" si="93"/>
        <v>1637.8629584517032</v>
      </c>
      <c r="BR210" s="52">
        <f t="shared" si="94"/>
        <v>0</v>
      </c>
      <c r="BS210" s="52">
        <f t="shared" si="95"/>
        <v>0</v>
      </c>
      <c r="BT210" s="52">
        <f t="shared" si="96"/>
        <v>0</v>
      </c>
      <c r="BU210" s="52">
        <f t="shared" si="97"/>
        <v>0</v>
      </c>
      <c r="BV210" s="52">
        <f t="shared" si="98"/>
        <v>0</v>
      </c>
      <c r="BW210" s="52">
        <f t="shared" si="99"/>
        <v>0</v>
      </c>
      <c r="BX210" s="52">
        <f t="shared" si="100"/>
        <v>0</v>
      </c>
      <c r="BY210" s="52">
        <f t="shared" si="101"/>
        <v>43645.298434248456</v>
      </c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7">
        <v>12</v>
      </c>
      <c r="DE210" s="55">
        <f ca="1"/>
        <v>409185.56240319432</v>
      </c>
      <c r="DF210" s="55">
        <f ca="1"/>
        <v>323.33798342765448</v>
      </c>
      <c r="DG210" s="55">
        <f ca="1"/>
        <v>0</v>
      </c>
      <c r="DH210" s="55">
        <f ca="1"/>
        <v>0</v>
      </c>
      <c r="DI210" s="55">
        <f ca="1"/>
        <v>18690.763228695221</v>
      </c>
      <c r="DJ210" s="55">
        <f ca="1"/>
        <v>36108.387962112152</v>
      </c>
      <c r="DK210" s="55">
        <f ca="1"/>
        <v>0</v>
      </c>
      <c r="DL210" s="55">
        <f ca="1"/>
        <v>0</v>
      </c>
      <c r="DM210" s="55">
        <f ca="1"/>
        <v>28715.562184271221</v>
      </c>
      <c r="DN210" s="55">
        <f ca="1"/>
        <v>0</v>
      </c>
      <c r="DO210" s="55">
        <f ca="1"/>
        <v>0</v>
      </c>
      <c r="DP210" s="55">
        <f ca="1"/>
        <v>283261.39383488928</v>
      </c>
      <c r="DQ210" s="55">
        <f ca="1"/>
        <v>0</v>
      </c>
      <c r="DR210" s="55">
        <f ca="1"/>
        <v>0</v>
      </c>
      <c r="DS210" s="55">
        <f ca="1"/>
        <v>0</v>
      </c>
      <c r="DT210" s="55">
        <f ca="1"/>
        <v>36.110043805888445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ca="1"/>
        <v>0</v>
      </c>
      <c r="EE210" s="55">
        <f t="shared" ca="1" si="102"/>
        <v>776321.11764039577</v>
      </c>
    </row>
    <row r="211" spans="4:135" x14ac:dyDescent="0.3">
      <c r="D211" s="6">
        <v>2016</v>
      </c>
      <c r="E211" s="55">
        <v>38353801.406856216</v>
      </c>
      <c r="F211">
        <f>E211</f>
        <v>38353801.406856216</v>
      </c>
      <c r="V211" s="7">
        <v>12</v>
      </c>
      <c r="W211" s="55">
        <v>0.8</v>
      </c>
      <c r="X211" s="55">
        <v>1</v>
      </c>
      <c r="Y211" s="55">
        <v>1</v>
      </c>
      <c r="Z211" s="55">
        <v>1</v>
      </c>
      <c r="AA211" s="55">
        <v>1</v>
      </c>
      <c r="AB211" s="55">
        <v>0.9</v>
      </c>
      <c r="AC211" s="55">
        <v>1</v>
      </c>
      <c r="AD211" s="55">
        <v>1</v>
      </c>
      <c r="AE211" s="55">
        <v>1</v>
      </c>
      <c r="AF211" s="55">
        <v>1</v>
      </c>
      <c r="AG211" s="55">
        <v>1</v>
      </c>
      <c r="AH211" s="55">
        <v>1</v>
      </c>
      <c r="AI211" s="55">
        <v>1</v>
      </c>
      <c r="AJ211" s="55">
        <v>1</v>
      </c>
      <c r="AK211" s="55">
        <v>1</v>
      </c>
      <c r="AL211" s="55">
        <v>1</v>
      </c>
      <c r="AM211" s="55">
        <v>1</v>
      </c>
      <c r="AN211" s="55">
        <v>1</v>
      </c>
      <c r="AO211" s="55">
        <v>1</v>
      </c>
      <c r="AP211" s="55">
        <v>1</v>
      </c>
      <c r="AQ211" s="55">
        <v>1</v>
      </c>
      <c r="AR211" s="55">
        <v>1</v>
      </c>
      <c r="AS211" s="55">
        <v>1</v>
      </c>
      <c r="AT211" s="55">
        <v>1</v>
      </c>
      <c r="AU211" s="55">
        <v>1</v>
      </c>
      <c r="AV211" s="55">
        <v>1</v>
      </c>
      <c r="AX211" s="7">
        <v>13</v>
      </c>
      <c r="AY211" s="52">
        <f t="shared" si="75"/>
        <v>196.93323014757692</v>
      </c>
      <c r="AZ211" s="52">
        <f t="shared" si="76"/>
        <v>0.14575557985591062</v>
      </c>
      <c r="BA211" s="52">
        <f t="shared" si="77"/>
        <v>0</v>
      </c>
      <c r="BB211" s="52">
        <f t="shared" si="78"/>
        <v>0</v>
      </c>
      <c r="BC211" s="52">
        <f t="shared" si="79"/>
        <v>11.484144988360173</v>
      </c>
      <c r="BD211" s="52">
        <f t="shared" si="80"/>
        <v>23.722732106233618</v>
      </c>
      <c r="BE211" s="52">
        <f t="shared" si="81"/>
        <v>0</v>
      </c>
      <c r="BF211" s="52">
        <f t="shared" si="82"/>
        <v>144.11596460501764</v>
      </c>
      <c r="BG211" s="52">
        <f t="shared" si="83"/>
        <v>16.891421586107178</v>
      </c>
      <c r="BH211" s="52">
        <f t="shared" si="84"/>
        <v>0</v>
      </c>
      <c r="BI211" s="52">
        <f t="shared" si="85"/>
        <v>45.60986019888432</v>
      </c>
      <c r="BJ211" s="52">
        <f t="shared" si="86"/>
        <v>229.88697500125798</v>
      </c>
      <c r="BK211" s="52">
        <f t="shared" si="87"/>
        <v>0</v>
      </c>
      <c r="BL211" s="52">
        <f t="shared" si="88"/>
        <v>0</v>
      </c>
      <c r="BM211" s="52">
        <f t="shared" si="89"/>
        <v>2.5236225015091052E-3</v>
      </c>
      <c r="BN211" s="52">
        <f t="shared" si="90"/>
        <v>2.3268262513914225E-2</v>
      </c>
      <c r="BO211" s="52">
        <f t="shared" si="91"/>
        <v>0</v>
      </c>
      <c r="BP211" s="52">
        <f t="shared" si="92"/>
        <v>1243.748306937501</v>
      </c>
      <c r="BQ211" s="52">
        <f t="shared" si="93"/>
        <v>74.570559244040069</v>
      </c>
      <c r="BR211" s="52">
        <f t="shared" si="94"/>
        <v>0</v>
      </c>
      <c r="BS211" s="52">
        <f t="shared" si="95"/>
        <v>0</v>
      </c>
      <c r="BT211" s="52">
        <f t="shared" si="96"/>
        <v>0</v>
      </c>
      <c r="BU211" s="52">
        <f t="shared" si="97"/>
        <v>0</v>
      </c>
      <c r="BV211" s="52">
        <f t="shared" si="98"/>
        <v>0</v>
      </c>
      <c r="BW211" s="52">
        <f t="shared" si="99"/>
        <v>0</v>
      </c>
      <c r="BX211" s="52">
        <f t="shared" si="100"/>
        <v>0</v>
      </c>
      <c r="BY211" s="52">
        <f t="shared" si="101"/>
        <v>1987.1347422798503</v>
      </c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7">
        <v>13</v>
      </c>
      <c r="DE211" s="55">
        <f ca="1"/>
        <v>18629.883571960774</v>
      </c>
      <c r="DF211" s="55">
        <f ca="1"/>
        <v>14.721313565446973</v>
      </c>
      <c r="DG211" s="55">
        <f ca="1"/>
        <v>0</v>
      </c>
      <c r="DH211" s="55">
        <f ca="1"/>
        <v>0</v>
      </c>
      <c r="DI211" s="55">
        <f ca="1"/>
        <v>850.97514363748871</v>
      </c>
      <c r="DJ211" s="55">
        <f ca="1"/>
        <v>1643.9853349619896</v>
      </c>
      <c r="DK211" s="55">
        <f ca="1"/>
        <v>0</v>
      </c>
      <c r="DL211" s="55">
        <f ca="1"/>
        <v>0</v>
      </c>
      <c r="DM211" s="55">
        <f ca="1"/>
        <v>1307.3960307646958</v>
      </c>
      <c r="DN211" s="55">
        <f ca="1"/>
        <v>0</v>
      </c>
      <c r="DO211" s="55">
        <f ca="1"/>
        <v>0</v>
      </c>
      <c r="DP211" s="55">
        <f ca="1"/>
        <v>12896.659297570573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1.6473929859851271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ca="1"/>
        <v>0</v>
      </c>
      <c r="EE211" s="55">
        <f t="shared" ca="1" si="102"/>
        <v>35345.268085446951</v>
      </c>
    </row>
    <row r="212" spans="4:135" x14ac:dyDescent="0.3">
      <c r="D212" s="6">
        <v>2017</v>
      </c>
      <c r="E212" s="55">
        <v>40271491.477199055</v>
      </c>
      <c r="F212">
        <f>E212+E211</f>
        <v>78625292.884055272</v>
      </c>
      <c r="V212" s="7">
        <v>13</v>
      </c>
      <c r="W212" s="55">
        <v>0.8</v>
      </c>
      <c r="X212" s="55">
        <v>1</v>
      </c>
      <c r="Y212" s="55">
        <v>1</v>
      </c>
      <c r="Z212" s="55">
        <v>1</v>
      </c>
      <c r="AA212" s="55">
        <v>1</v>
      </c>
      <c r="AB212" s="55">
        <v>0.9</v>
      </c>
      <c r="AC212" s="55">
        <v>1</v>
      </c>
      <c r="AD212" s="55">
        <v>1</v>
      </c>
      <c r="AE212" s="55">
        <v>1</v>
      </c>
      <c r="AF212" s="55">
        <v>1</v>
      </c>
      <c r="AG212" s="55">
        <v>1</v>
      </c>
      <c r="AH212" s="55">
        <v>1</v>
      </c>
      <c r="AI212" s="55">
        <v>1</v>
      </c>
      <c r="AJ212" s="55">
        <v>1</v>
      </c>
      <c r="AK212" s="55">
        <v>1</v>
      </c>
      <c r="AL212" s="55">
        <v>1</v>
      </c>
      <c r="AM212" s="55">
        <v>1</v>
      </c>
      <c r="AN212" s="55">
        <v>1</v>
      </c>
      <c r="AO212" s="55">
        <v>1</v>
      </c>
      <c r="AP212" s="55">
        <v>1</v>
      </c>
      <c r="AQ212" s="55">
        <v>1</v>
      </c>
      <c r="AR212" s="55">
        <v>1</v>
      </c>
      <c r="AS212" s="55">
        <v>1</v>
      </c>
      <c r="AT212" s="55">
        <v>1</v>
      </c>
      <c r="AU212" s="55">
        <v>1</v>
      </c>
      <c r="AV212" s="55">
        <v>1</v>
      </c>
      <c r="AX212" s="7">
        <v>14</v>
      </c>
      <c r="AY212" s="52">
        <f t="shared" si="75"/>
        <v>12550.224989916202</v>
      </c>
      <c r="AZ212" s="52">
        <f t="shared" si="76"/>
        <v>9.2887590579721717</v>
      </c>
      <c r="BA212" s="52">
        <f t="shared" si="77"/>
        <v>0</v>
      </c>
      <c r="BB212" s="52">
        <f t="shared" si="78"/>
        <v>0</v>
      </c>
      <c r="BC212" s="52">
        <f t="shared" si="79"/>
        <v>617.68702806175872</v>
      </c>
      <c r="BD212" s="52">
        <f t="shared" si="80"/>
        <v>1275.9525327536787</v>
      </c>
      <c r="BE212" s="52">
        <f t="shared" si="81"/>
        <v>0</v>
      </c>
      <c r="BF212" s="52">
        <f t="shared" si="82"/>
        <v>11427.126665917194</v>
      </c>
      <c r="BG212" s="52">
        <f t="shared" si="83"/>
        <v>713.36970203956162</v>
      </c>
      <c r="BH212" s="52">
        <f t="shared" si="84"/>
        <v>0</v>
      </c>
      <c r="BI212" s="52">
        <f t="shared" si="85"/>
        <v>293.10149102242048</v>
      </c>
      <c r="BJ212" s="52">
        <f t="shared" si="86"/>
        <v>23610.104465414843</v>
      </c>
      <c r="BK212" s="52">
        <f t="shared" si="87"/>
        <v>0</v>
      </c>
      <c r="BL212" s="52">
        <f t="shared" si="88"/>
        <v>0</v>
      </c>
      <c r="BM212" s="52">
        <f t="shared" si="89"/>
        <v>0.13583454947290027</v>
      </c>
      <c r="BN212" s="52">
        <f t="shared" si="90"/>
        <v>1.2489769118239471</v>
      </c>
      <c r="BO212" s="52">
        <f t="shared" si="91"/>
        <v>0</v>
      </c>
      <c r="BP212" s="52">
        <f t="shared" si="92"/>
        <v>1037.1177696270981</v>
      </c>
      <c r="BQ212" s="52">
        <f t="shared" si="93"/>
        <v>7658.6274376708534</v>
      </c>
      <c r="BR212" s="52">
        <f t="shared" si="94"/>
        <v>0</v>
      </c>
      <c r="BS212" s="52">
        <f t="shared" si="95"/>
        <v>0</v>
      </c>
      <c r="BT212" s="52">
        <f t="shared" si="96"/>
        <v>0</v>
      </c>
      <c r="BU212" s="52">
        <f t="shared" si="97"/>
        <v>0</v>
      </c>
      <c r="BV212" s="52">
        <f t="shared" si="98"/>
        <v>0</v>
      </c>
      <c r="BW212" s="52">
        <f t="shared" si="99"/>
        <v>0</v>
      </c>
      <c r="BX212" s="52">
        <f t="shared" si="100"/>
        <v>0</v>
      </c>
      <c r="BY212" s="52">
        <f t="shared" si="101"/>
        <v>59193.985652942887</v>
      </c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7">
        <v>14</v>
      </c>
      <c r="DE212" s="55">
        <f ca="1"/>
        <v>1187251.2840460725</v>
      </c>
      <c r="DF212" s="55">
        <f ca="1"/>
        <v>938.16466485518936</v>
      </c>
      <c r="DG212" s="55">
        <f ca="1"/>
        <v>0</v>
      </c>
      <c r="DH212" s="55">
        <f ca="1"/>
        <v>0</v>
      </c>
      <c r="DI212" s="55">
        <f ca="1"/>
        <v>45770.608779376314</v>
      </c>
      <c r="DJ212" s="55">
        <f ca="1"/>
        <v>88423.510519829928</v>
      </c>
      <c r="DK212" s="55">
        <f ca="1"/>
        <v>0</v>
      </c>
      <c r="DL212" s="55">
        <f ca="1"/>
        <v>0</v>
      </c>
      <c r="DM212" s="55">
        <f ca="1"/>
        <v>55214.814937862073</v>
      </c>
      <c r="DN212" s="55">
        <f ca="1"/>
        <v>0</v>
      </c>
      <c r="DO212" s="55">
        <f ca="1"/>
        <v>0</v>
      </c>
      <c r="DP212" s="55">
        <f ca="1"/>
        <v>1324526.8605097728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88.42756535713545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ca="1"/>
        <v>0</v>
      </c>
      <c r="EE212" s="55">
        <f t="shared" ca="1" si="102"/>
        <v>2702213.6710231262</v>
      </c>
    </row>
    <row r="213" spans="4:135" x14ac:dyDescent="0.3">
      <c r="D213" s="6">
        <v>2018</v>
      </c>
      <c r="E213" s="55">
        <v>42285066.051058963</v>
      </c>
      <c r="F213" s="55">
        <f t="shared" ref="F213:F225" si="104">E213+E212</f>
        <v>82556557.528258026</v>
      </c>
      <c r="V213" s="7">
        <v>14</v>
      </c>
      <c r="W213" s="55">
        <v>0.8</v>
      </c>
      <c r="X213" s="55">
        <v>1</v>
      </c>
      <c r="Y213" s="55">
        <v>1</v>
      </c>
      <c r="Z213" s="55">
        <v>1</v>
      </c>
      <c r="AA213" s="55">
        <v>1</v>
      </c>
      <c r="AB213" s="55">
        <v>0.9</v>
      </c>
      <c r="AC213" s="55">
        <v>1</v>
      </c>
      <c r="AD213" s="55">
        <v>1</v>
      </c>
      <c r="AE213" s="55">
        <v>1</v>
      </c>
      <c r="AF213" s="55">
        <v>1</v>
      </c>
      <c r="AG213" s="55">
        <v>1</v>
      </c>
      <c r="AH213" s="55">
        <v>1</v>
      </c>
      <c r="AI213" s="55">
        <v>1</v>
      </c>
      <c r="AJ213" s="55">
        <v>1</v>
      </c>
      <c r="AK213" s="55">
        <v>1</v>
      </c>
      <c r="AL213" s="55">
        <v>1</v>
      </c>
      <c r="AM213" s="55">
        <v>1</v>
      </c>
      <c r="AN213" s="55">
        <v>1</v>
      </c>
      <c r="AO213" s="55">
        <v>1</v>
      </c>
      <c r="AP213" s="55">
        <v>1</v>
      </c>
      <c r="AQ213" s="55">
        <v>1</v>
      </c>
      <c r="AR213" s="55">
        <v>1</v>
      </c>
      <c r="AS213" s="55">
        <v>1</v>
      </c>
      <c r="AT213" s="55">
        <v>1</v>
      </c>
      <c r="AU213" s="55">
        <v>1</v>
      </c>
      <c r="AV213" s="55">
        <v>1</v>
      </c>
      <c r="AX213" s="7">
        <v>15</v>
      </c>
      <c r="AY213" s="52">
        <f t="shared" si="75"/>
        <v>1208.1116368118198</v>
      </c>
      <c r="AZ213" s="52">
        <f t="shared" si="76"/>
        <v>0.89415591488053192</v>
      </c>
      <c r="BA213" s="52">
        <f t="shared" si="77"/>
        <v>0</v>
      </c>
      <c r="BB213" s="52">
        <f t="shared" si="78"/>
        <v>0</v>
      </c>
      <c r="BC213" s="52">
        <f t="shared" si="79"/>
        <v>59.459881165342821</v>
      </c>
      <c r="BD213" s="52">
        <f t="shared" si="80"/>
        <v>122.82593375886958</v>
      </c>
      <c r="BE213" s="52">
        <f t="shared" si="81"/>
        <v>0</v>
      </c>
      <c r="BF213" s="52">
        <f t="shared" si="82"/>
        <v>1099.9997779557787</v>
      </c>
      <c r="BG213" s="52">
        <f t="shared" si="83"/>
        <v>68.670501061749604</v>
      </c>
      <c r="BH213" s="52">
        <f t="shared" si="84"/>
        <v>0</v>
      </c>
      <c r="BI213" s="52">
        <f t="shared" si="85"/>
        <v>28.214579613661186</v>
      </c>
      <c r="BJ213" s="52">
        <f t="shared" si="86"/>
        <v>2272.7594109178744</v>
      </c>
      <c r="BK213" s="52">
        <f t="shared" si="87"/>
        <v>0</v>
      </c>
      <c r="BL213" s="52">
        <f t="shared" si="88"/>
        <v>0</v>
      </c>
      <c r="BM213" s="52">
        <f t="shared" si="89"/>
        <v>1.3075726296776996E-2</v>
      </c>
      <c r="BN213" s="52">
        <f t="shared" si="90"/>
        <v>0.12022920304297888</v>
      </c>
      <c r="BO213" s="52">
        <f t="shared" si="91"/>
        <v>0</v>
      </c>
      <c r="BP213" s="52">
        <f t="shared" si="92"/>
        <v>99.835186013576703</v>
      </c>
      <c r="BQ213" s="52">
        <f t="shared" si="93"/>
        <v>737.23594106879216</v>
      </c>
      <c r="BR213" s="52">
        <f t="shared" si="94"/>
        <v>0</v>
      </c>
      <c r="BS213" s="52">
        <f t="shared" si="95"/>
        <v>0</v>
      </c>
      <c r="BT213" s="52">
        <f t="shared" si="96"/>
        <v>0</v>
      </c>
      <c r="BU213" s="52">
        <f t="shared" si="97"/>
        <v>0</v>
      </c>
      <c r="BV213" s="52">
        <f t="shared" si="98"/>
        <v>0</v>
      </c>
      <c r="BW213" s="52">
        <f t="shared" si="99"/>
        <v>0</v>
      </c>
      <c r="BX213" s="52">
        <f t="shared" si="100"/>
        <v>0</v>
      </c>
      <c r="BY213" s="52">
        <f t="shared" si="101"/>
        <v>5698.1403092116843</v>
      </c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7">
        <v>15</v>
      </c>
      <c r="DE213" s="55">
        <f ca="1"/>
        <v>114287.36084239815</v>
      </c>
      <c r="DF213" s="55">
        <f ca="1"/>
        <v>90.309747402933723</v>
      </c>
      <c r="DG213" s="55">
        <f ca="1"/>
        <v>0</v>
      </c>
      <c r="DH213" s="55">
        <f ca="1"/>
        <v>0</v>
      </c>
      <c r="DI213" s="55">
        <f ca="1"/>
        <v>4405.9771943519027</v>
      </c>
      <c r="DJ213" s="55">
        <f ca="1"/>
        <v>8511.8372094896622</v>
      </c>
      <c r="DK213" s="55">
        <f ca="1"/>
        <v>0</v>
      </c>
      <c r="DL213" s="55">
        <f ca="1"/>
        <v>0</v>
      </c>
      <c r="DM213" s="55">
        <f ca="1"/>
        <v>5315.0967821794202</v>
      </c>
      <c r="DN213" s="55">
        <f ca="1"/>
        <v>0</v>
      </c>
      <c r="DO213" s="55">
        <f ca="1"/>
        <v>0</v>
      </c>
      <c r="DP213" s="55">
        <f ca="1"/>
        <v>127501.80295249276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8.5122275754429033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ca="1"/>
        <v>0</v>
      </c>
      <c r="EE213" s="55">
        <f t="shared" ca="1" si="102"/>
        <v>260120.89695589026</v>
      </c>
    </row>
    <row r="214" spans="4:135" x14ac:dyDescent="0.3">
      <c r="D214" s="6">
        <v>2019</v>
      </c>
      <c r="E214" s="55">
        <v>44399319.353611939</v>
      </c>
      <c r="F214" s="55">
        <f t="shared" si="104"/>
        <v>86684385.404670894</v>
      </c>
      <c r="V214" s="7">
        <v>15</v>
      </c>
      <c r="W214" s="55">
        <v>0.8</v>
      </c>
      <c r="X214" s="55">
        <v>1</v>
      </c>
      <c r="Y214" s="55">
        <v>1</v>
      </c>
      <c r="Z214" s="55">
        <v>1</v>
      </c>
      <c r="AA214" s="55">
        <v>1</v>
      </c>
      <c r="AB214" s="55">
        <v>0.9</v>
      </c>
      <c r="AC214" s="55">
        <v>1</v>
      </c>
      <c r="AD214" s="55">
        <v>1</v>
      </c>
      <c r="AE214" s="55">
        <v>1</v>
      </c>
      <c r="AF214" s="55">
        <v>1</v>
      </c>
      <c r="AG214" s="55">
        <v>1</v>
      </c>
      <c r="AH214" s="55">
        <v>1</v>
      </c>
      <c r="AI214" s="55">
        <v>1</v>
      </c>
      <c r="AJ214" s="55">
        <v>1</v>
      </c>
      <c r="AK214" s="55">
        <v>1</v>
      </c>
      <c r="AL214" s="55">
        <v>1</v>
      </c>
      <c r="AM214" s="55">
        <v>1</v>
      </c>
      <c r="AN214" s="55">
        <v>1</v>
      </c>
      <c r="AO214" s="55">
        <v>1</v>
      </c>
      <c r="AP214" s="55">
        <v>1</v>
      </c>
      <c r="AQ214" s="55">
        <v>1</v>
      </c>
      <c r="AR214" s="55">
        <v>1</v>
      </c>
      <c r="AS214" s="55">
        <v>1</v>
      </c>
      <c r="AT214" s="55">
        <v>1</v>
      </c>
      <c r="AU214" s="55">
        <v>1</v>
      </c>
      <c r="AV214" s="55">
        <v>1</v>
      </c>
      <c r="AX214" s="7">
        <v>16</v>
      </c>
      <c r="AY214" s="52">
        <f t="shared" si="75"/>
        <v>4.0536690059652702</v>
      </c>
      <c r="AZ214" s="52">
        <f t="shared" si="76"/>
        <v>0.91084519028532729</v>
      </c>
      <c r="BA214" s="52">
        <f t="shared" si="77"/>
        <v>0</v>
      </c>
      <c r="BB214" s="52">
        <f t="shared" si="78"/>
        <v>0</v>
      </c>
      <c r="BC214" s="52">
        <f t="shared" si="79"/>
        <v>157.69655800892428</v>
      </c>
      <c r="BD214" s="52">
        <f t="shared" si="80"/>
        <v>325.75287088734342</v>
      </c>
      <c r="BE214" s="52">
        <f t="shared" si="81"/>
        <v>0</v>
      </c>
      <c r="BF214" s="52">
        <f t="shared" si="82"/>
        <v>339.86192882575313</v>
      </c>
      <c r="BG214" s="52">
        <f t="shared" si="83"/>
        <v>15.441076470224266</v>
      </c>
      <c r="BH214" s="52">
        <f t="shared" si="84"/>
        <v>0</v>
      </c>
      <c r="BI214" s="52">
        <f t="shared" si="85"/>
        <v>50.06448991463072</v>
      </c>
      <c r="BJ214" s="52">
        <f t="shared" si="86"/>
        <v>1934.8969464143206</v>
      </c>
      <c r="BK214" s="52">
        <f t="shared" si="87"/>
        <v>0</v>
      </c>
      <c r="BL214" s="52">
        <f t="shared" si="88"/>
        <v>0</v>
      </c>
      <c r="BM214" s="52">
        <f t="shared" si="89"/>
        <v>3.4678793842376834E-2</v>
      </c>
      <c r="BN214" s="52">
        <f t="shared" si="90"/>
        <v>0.31886594818488512</v>
      </c>
      <c r="BO214" s="52">
        <f t="shared" si="91"/>
        <v>0</v>
      </c>
      <c r="BP214" s="52">
        <f t="shared" si="92"/>
        <v>745.36626391248194</v>
      </c>
      <c r="BQ214" s="52">
        <f t="shared" si="93"/>
        <v>627.64037591185684</v>
      </c>
      <c r="BR214" s="52">
        <f t="shared" si="94"/>
        <v>0</v>
      </c>
      <c r="BS214" s="52">
        <f t="shared" si="95"/>
        <v>0</v>
      </c>
      <c r="BT214" s="52">
        <f t="shared" si="96"/>
        <v>0</v>
      </c>
      <c r="BU214" s="52">
        <f t="shared" si="97"/>
        <v>0</v>
      </c>
      <c r="BV214" s="52">
        <f t="shared" si="98"/>
        <v>0</v>
      </c>
      <c r="BW214" s="52">
        <f t="shared" si="99"/>
        <v>0</v>
      </c>
      <c r="BX214" s="52">
        <f t="shared" si="100"/>
        <v>0</v>
      </c>
      <c r="BY214" s="52">
        <f t="shared" si="101"/>
        <v>4202.0385692838126</v>
      </c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7">
        <v>16</v>
      </c>
      <c r="DE214" s="55">
        <f ca="1"/>
        <v>383.47708796431453</v>
      </c>
      <c r="DF214" s="55">
        <f ca="1"/>
        <v>91.995364218818054</v>
      </c>
      <c r="DG214" s="55">
        <f ca="1"/>
        <v>0</v>
      </c>
      <c r="DH214" s="55">
        <f ca="1"/>
        <v>0</v>
      </c>
      <c r="DI214" s="55">
        <f ca="1"/>
        <v>11685.314948461288</v>
      </c>
      <c r="DJ214" s="55">
        <f ca="1"/>
        <v>22574.6739524929</v>
      </c>
      <c r="DK214" s="55">
        <f ca="1"/>
        <v>0</v>
      </c>
      <c r="DL214" s="55">
        <f ca="1"/>
        <v>0</v>
      </c>
      <c r="DM214" s="55">
        <f ca="1"/>
        <v>1195.1393187953583</v>
      </c>
      <c r="DN214" s="55">
        <f ca="1"/>
        <v>0</v>
      </c>
      <c r="DO214" s="55">
        <f ca="1"/>
        <v>0</v>
      </c>
      <c r="DP214" s="55">
        <f ca="1"/>
        <v>108547.71869384339</v>
      </c>
      <c r="DQ214" s="55">
        <f ca="1"/>
        <v>0</v>
      </c>
      <c r="DR214" s="55">
        <f ca="1"/>
        <v>0</v>
      </c>
      <c r="DS214" s="55">
        <f ca="1"/>
        <v>0</v>
      </c>
      <c r="DT214" s="55">
        <f ca="1"/>
        <v>22.575709131489866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ca="1"/>
        <v>0</v>
      </c>
      <c r="EE214" s="55">
        <f t="shared" ca="1" si="102"/>
        <v>144500.89507490754</v>
      </c>
    </row>
    <row r="215" spans="4:135" x14ac:dyDescent="0.3">
      <c r="D215" s="6">
        <v>2020</v>
      </c>
      <c r="E215" s="55">
        <v>46619285.321292527</v>
      </c>
      <c r="F215" s="55">
        <f t="shared" si="104"/>
        <v>91018604.674904466</v>
      </c>
      <c r="V215" s="7">
        <v>16</v>
      </c>
      <c r="W215" s="55">
        <v>0.8</v>
      </c>
      <c r="X215" s="55">
        <v>1</v>
      </c>
      <c r="Y215" s="55">
        <v>1</v>
      </c>
      <c r="Z215" s="55">
        <v>1</v>
      </c>
      <c r="AA215" s="55">
        <v>1</v>
      </c>
      <c r="AB215" s="55">
        <v>0.9</v>
      </c>
      <c r="AC215" s="55">
        <v>1</v>
      </c>
      <c r="AD215" s="55">
        <v>1</v>
      </c>
      <c r="AE215" s="55">
        <v>1</v>
      </c>
      <c r="AF215" s="55">
        <v>1</v>
      </c>
      <c r="AG215" s="55">
        <v>1</v>
      </c>
      <c r="AH215" s="55">
        <v>1</v>
      </c>
      <c r="AI215" s="55">
        <v>1</v>
      </c>
      <c r="AJ215" s="55">
        <v>1</v>
      </c>
      <c r="AK215" s="55">
        <v>1</v>
      </c>
      <c r="AL215" s="55">
        <v>1</v>
      </c>
      <c r="AM215" s="55">
        <v>1</v>
      </c>
      <c r="AN215" s="55">
        <v>1</v>
      </c>
      <c r="AO215" s="55">
        <v>1</v>
      </c>
      <c r="AP215" s="55">
        <v>1</v>
      </c>
      <c r="AQ215" s="55">
        <v>1</v>
      </c>
      <c r="AR215" s="55">
        <v>1</v>
      </c>
      <c r="AS215" s="55">
        <v>1</v>
      </c>
      <c r="AT215" s="55">
        <v>1</v>
      </c>
      <c r="AU215" s="55">
        <v>1</v>
      </c>
      <c r="AV215" s="55">
        <v>1</v>
      </c>
      <c r="AX215" s="7">
        <v>17</v>
      </c>
      <c r="AY215" s="52">
        <f t="shared" si="75"/>
        <v>2406.8744907076634</v>
      </c>
      <c r="AZ215" s="52">
        <f t="shared" si="76"/>
        <v>1.8121572855286159</v>
      </c>
      <c r="BA215" s="52">
        <f t="shared" si="77"/>
        <v>0</v>
      </c>
      <c r="BB215" s="52">
        <f t="shared" si="78"/>
        <v>0</v>
      </c>
      <c r="BC215" s="52">
        <f t="shared" si="79"/>
        <v>65.246974918370299</v>
      </c>
      <c r="BD215" s="52">
        <f t="shared" si="80"/>
        <v>134.78030000016514</v>
      </c>
      <c r="BE215" s="52">
        <f t="shared" si="81"/>
        <v>0</v>
      </c>
      <c r="BF215" s="52">
        <f t="shared" si="82"/>
        <v>850.17113630306847</v>
      </c>
      <c r="BG215" s="52">
        <f t="shared" si="83"/>
        <v>38.626149071863793</v>
      </c>
      <c r="BH215" s="52">
        <f t="shared" si="84"/>
        <v>0</v>
      </c>
      <c r="BI215" s="52">
        <f t="shared" si="85"/>
        <v>125.23728213701565</v>
      </c>
      <c r="BJ215" s="52">
        <f t="shared" si="86"/>
        <v>4931.0469805034318</v>
      </c>
      <c r="BK215" s="52">
        <f t="shared" si="87"/>
        <v>0</v>
      </c>
      <c r="BL215" s="52">
        <f t="shared" si="88"/>
        <v>0</v>
      </c>
      <c r="BM215" s="52">
        <f t="shared" si="89"/>
        <v>1.4348356712596072E-2</v>
      </c>
      <c r="BN215" s="52">
        <f t="shared" si="90"/>
        <v>0.13193083427272612</v>
      </c>
      <c r="BO215" s="52">
        <f t="shared" si="91"/>
        <v>0</v>
      </c>
      <c r="BP215" s="52">
        <f t="shared" si="92"/>
        <v>147.96982520074491</v>
      </c>
      <c r="BQ215" s="52">
        <f t="shared" si="93"/>
        <v>1599.5292077585736</v>
      </c>
      <c r="BR215" s="52">
        <f t="shared" si="94"/>
        <v>0</v>
      </c>
      <c r="BS215" s="52">
        <f t="shared" si="95"/>
        <v>0</v>
      </c>
      <c r="BT215" s="52">
        <f t="shared" si="96"/>
        <v>0</v>
      </c>
      <c r="BU215" s="52">
        <f t="shared" si="97"/>
        <v>0</v>
      </c>
      <c r="BV215" s="52">
        <f t="shared" si="98"/>
        <v>0</v>
      </c>
      <c r="BW215" s="52">
        <f t="shared" si="99"/>
        <v>0</v>
      </c>
      <c r="BX215" s="52">
        <f t="shared" si="100"/>
        <v>0</v>
      </c>
      <c r="BY215" s="52">
        <f t="shared" si="101"/>
        <v>10301.440783077411</v>
      </c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7">
        <v>17</v>
      </c>
      <c r="DE215" s="55">
        <f ca="1"/>
        <v>227690.32682094496</v>
      </c>
      <c r="DF215" s="55">
        <f ca="1"/>
        <v>183.0278858383902</v>
      </c>
      <c r="DG215" s="55">
        <f ca="1"/>
        <v>0</v>
      </c>
      <c r="DH215" s="55">
        <f ca="1"/>
        <v>0</v>
      </c>
      <c r="DI215" s="55">
        <f ca="1"/>
        <v>4834.8008414512387</v>
      </c>
      <c r="DJ215" s="55">
        <f ca="1"/>
        <v>9340.2747900114446</v>
      </c>
      <c r="DK215" s="55">
        <f ca="1"/>
        <v>0</v>
      </c>
      <c r="DL215" s="55">
        <f ca="1"/>
        <v>0</v>
      </c>
      <c r="DM215" s="55">
        <f ca="1"/>
        <v>2989.6639381622576</v>
      </c>
      <c r="DN215" s="55">
        <f ca="1"/>
        <v>0</v>
      </c>
      <c r="DO215" s="55">
        <f ca="1"/>
        <v>0</v>
      </c>
      <c r="DP215" s="55">
        <f ca="1"/>
        <v>276631.73560624255</v>
      </c>
      <c r="DQ215" s="55">
        <f ca="1"/>
        <v>0</v>
      </c>
      <c r="DR215" s="55">
        <f ca="1"/>
        <v>0</v>
      </c>
      <c r="DS215" s="55">
        <f ca="1"/>
        <v>0</v>
      </c>
      <c r="DT215" s="55">
        <f ca="1"/>
        <v>9.3407030665090094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ca="1"/>
        <v>0</v>
      </c>
      <c r="EE215" s="55">
        <f t="shared" ca="1" si="102"/>
        <v>521679.17058571737</v>
      </c>
    </row>
    <row r="216" spans="4:135" x14ac:dyDescent="0.3">
      <c r="D216" s="6">
        <v>2021</v>
      </c>
      <c r="E216" s="55">
        <v>48950249.587357171</v>
      </c>
      <c r="F216" s="55">
        <f t="shared" si="104"/>
        <v>95569534.908649698</v>
      </c>
      <c r="V216" s="7">
        <v>17</v>
      </c>
      <c r="W216" s="55">
        <v>0.8</v>
      </c>
      <c r="X216" s="55">
        <v>1</v>
      </c>
      <c r="Y216" s="55">
        <v>1</v>
      </c>
      <c r="Z216" s="55">
        <v>1</v>
      </c>
      <c r="AA216" s="55">
        <v>1</v>
      </c>
      <c r="AB216" s="55">
        <v>0.9</v>
      </c>
      <c r="AC216" s="55">
        <v>1</v>
      </c>
      <c r="AD216" s="55">
        <v>1</v>
      </c>
      <c r="AE216" s="55">
        <v>1</v>
      </c>
      <c r="AF216" s="55">
        <v>1</v>
      </c>
      <c r="AG216" s="55">
        <v>1</v>
      </c>
      <c r="AH216" s="55">
        <v>1</v>
      </c>
      <c r="AI216" s="55">
        <v>1</v>
      </c>
      <c r="AJ216" s="55">
        <v>1</v>
      </c>
      <c r="AK216" s="55">
        <v>1</v>
      </c>
      <c r="AL216" s="55">
        <v>1</v>
      </c>
      <c r="AM216" s="55">
        <v>1</v>
      </c>
      <c r="AN216" s="55">
        <v>1</v>
      </c>
      <c r="AO216" s="55">
        <v>1</v>
      </c>
      <c r="AP216" s="55">
        <v>1</v>
      </c>
      <c r="AQ216" s="55">
        <v>1</v>
      </c>
      <c r="AR216" s="55">
        <v>1</v>
      </c>
      <c r="AS216" s="55">
        <v>1</v>
      </c>
      <c r="AT216" s="55">
        <v>1</v>
      </c>
      <c r="AU216" s="55">
        <v>1</v>
      </c>
      <c r="AV216" s="55">
        <v>1</v>
      </c>
      <c r="AX216" s="7">
        <v>18</v>
      </c>
      <c r="AY216" s="52">
        <f t="shared" si="75"/>
        <v>0</v>
      </c>
      <c r="AZ216" s="52">
        <f t="shared" si="76"/>
        <v>0</v>
      </c>
      <c r="BA216" s="52">
        <f t="shared" si="77"/>
        <v>0</v>
      </c>
      <c r="BB216" s="52">
        <f t="shared" si="78"/>
        <v>0</v>
      </c>
      <c r="BC216" s="52">
        <f t="shared" si="79"/>
        <v>4288.8099383670515</v>
      </c>
      <c r="BD216" s="52">
        <f t="shared" si="80"/>
        <v>8859.3699661368628</v>
      </c>
      <c r="BE216" s="52">
        <f t="shared" si="81"/>
        <v>0</v>
      </c>
      <c r="BF216" s="52">
        <f t="shared" si="82"/>
        <v>10827.365818136459</v>
      </c>
      <c r="BG216" s="52">
        <f t="shared" si="83"/>
        <v>0</v>
      </c>
      <c r="BH216" s="52">
        <f t="shared" si="84"/>
        <v>0</v>
      </c>
      <c r="BI216" s="52">
        <f t="shared" si="85"/>
        <v>0</v>
      </c>
      <c r="BJ216" s="52">
        <f t="shared" si="86"/>
        <v>0</v>
      </c>
      <c r="BK216" s="52">
        <f t="shared" si="87"/>
        <v>0</v>
      </c>
      <c r="BL216" s="52">
        <f t="shared" si="88"/>
        <v>0</v>
      </c>
      <c r="BM216" s="52">
        <f t="shared" si="89"/>
        <v>0.94346437467325439</v>
      </c>
      <c r="BN216" s="52">
        <f t="shared" si="90"/>
        <v>8.6720691043556428</v>
      </c>
      <c r="BO216" s="52">
        <f t="shared" si="91"/>
        <v>0</v>
      </c>
      <c r="BP216" s="52">
        <f t="shared" si="92"/>
        <v>0</v>
      </c>
      <c r="BQ216" s="52">
        <f t="shared" si="93"/>
        <v>152.58850225832973</v>
      </c>
      <c r="BR216" s="52">
        <f t="shared" si="94"/>
        <v>0</v>
      </c>
      <c r="BS216" s="52">
        <f t="shared" si="95"/>
        <v>0</v>
      </c>
      <c r="BT216" s="52">
        <f t="shared" si="96"/>
        <v>0</v>
      </c>
      <c r="BU216" s="52">
        <f t="shared" si="97"/>
        <v>0</v>
      </c>
      <c r="BV216" s="52">
        <f t="shared" si="98"/>
        <v>0</v>
      </c>
      <c r="BW216" s="52">
        <f t="shared" si="99"/>
        <v>0</v>
      </c>
      <c r="BX216" s="52">
        <f t="shared" si="100"/>
        <v>0</v>
      </c>
      <c r="BY216" s="52">
        <f t="shared" si="101"/>
        <v>24137.749758377729</v>
      </c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7">
        <v>18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0</v>
      </c>
      <c r="DI216" s="55">
        <f ca="1"/>
        <v>317800.81643299852</v>
      </c>
      <c r="DJ216" s="55">
        <f ca="1"/>
        <v>613954.33865328459</v>
      </c>
      <c r="DK216" s="55">
        <f ca="1"/>
        <v>0</v>
      </c>
      <c r="DL216" s="55">
        <f ca="1"/>
        <v>0</v>
      </c>
      <c r="DM216" s="55">
        <f ca="1"/>
        <v>0</v>
      </c>
      <c r="DN216" s="55">
        <f ca="1"/>
        <v>0</v>
      </c>
      <c r="DO216" s="55">
        <f ca="1"/>
        <v>0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0</v>
      </c>
      <c r="DT216" s="55">
        <f ca="1"/>
        <v>613.9824925883795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ca="1"/>
        <v>0</v>
      </c>
      <c r="EE216" s="55">
        <f t="shared" ca="1" si="102"/>
        <v>932369.13757887145</v>
      </c>
    </row>
    <row r="217" spans="4:135" x14ac:dyDescent="0.3">
      <c r="D217" s="6">
        <v>2022</v>
      </c>
      <c r="E217" s="55">
        <v>51397762.066725053</v>
      </c>
      <c r="F217" s="55">
        <f t="shared" si="104"/>
        <v>100348011.65408222</v>
      </c>
      <c r="V217" s="7">
        <v>18</v>
      </c>
      <c r="W217" s="55">
        <v>0.8</v>
      </c>
      <c r="X217" s="55">
        <v>1</v>
      </c>
      <c r="Y217" s="55">
        <v>1</v>
      </c>
      <c r="Z217" s="55">
        <v>1</v>
      </c>
      <c r="AA217" s="55">
        <v>1</v>
      </c>
      <c r="AB217" s="55">
        <v>0.9</v>
      </c>
      <c r="AC217" s="55">
        <v>1</v>
      </c>
      <c r="AD217" s="55">
        <v>1</v>
      </c>
      <c r="AE217" s="55">
        <v>1</v>
      </c>
      <c r="AF217" s="55">
        <v>1</v>
      </c>
      <c r="AG217" s="55">
        <v>1</v>
      </c>
      <c r="AH217" s="55">
        <v>1</v>
      </c>
      <c r="AI217" s="55">
        <v>1</v>
      </c>
      <c r="AJ217" s="55">
        <v>1</v>
      </c>
      <c r="AK217" s="55">
        <v>1</v>
      </c>
      <c r="AL217" s="55">
        <v>1</v>
      </c>
      <c r="AM217" s="55">
        <v>1</v>
      </c>
      <c r="AN217" s="55">
        <v>1</v>
      </c>
      <c r="AO217" s="55">
        <v>1</v>
      </c>
      <c r="AP217" s="55">
        <v>1</v>
      </c>
      <c r="AQ217" s="55">
        <v>1</v>
      </c>
      <c r="AR217" s="55">
        <v>1</v>
      </c>
      <c r="AS217" s="55">
        <v>1</v>
      </c>
      <c r="AT217" s="55">
        <v>1</v>
      </c>
      <c r="AU217" s="55">
        <v>1</v>
      </c>
      <c r="AV217" s="55">
        <v>1</v>
      </c>
      <c r="AX217" s="7">
        <v>19</v>
      </c>
      <c r="AY217" s="52">
        <f t="shared" si="75"/>
        <v>134.28306361181029</v>
      </c>
      <c r="AZ217" s="52">
        <f t="shared" si="76"/>
        <v>9.9386506394513477E-2</v>
      </c>
      <c r="BA217" s="52">
        <f t="shared" si="77"/>
        <v>0</v>
      </c>
      <c r="BB217" s="52">
        <f t="shared" si="78"/>
        <v>0</v>
      </c>
      <c r="BC217" s="52">
        <f t="shared" si="79"/>
        <v>444.52263203028565</v>
      </c>
      <c r="BD217" s="52">
        <f t="shared" si="80"/>
        <v>918.2478385790946</v>
      </c>
      <c r="BE217" s="52">
        <f t="shared" si="81"/>
        <v>0</v>
      </c>
      <c r="BF217" s="52">
        <f t="shared" si="82"/>
        <v>1274.9782227632613</v>
      </c>
      <c r="BG217" s="52">
        <f t="shared" si="83"/>
        <v>57.926571222475353</v>
      </c>
      <c r="BH217" s="52">
        <f t="shared" si="84"/>
        <v>0</v>
      </c>
      <c r="BI217" s="52">
        <f t="shared" si="85"/>
        <v>1272.435403367582</v>
      </c>
      <c r="BJ217" s="52">
        <f t="shared" si="86"/>
        <v>6606.7539458630417</v>
      </c>
      <c r="BK217" s="52">
        <f t="shared" si="87"/>
        <v>0</v>
      </c>
      <c r="BL217" s="52">
        <f t="shared" si="88"/>
        <v>0</v>
      </c>
      <c r="BM217" s="52">
        <f t="shared" si="89"/>
        <v>9.7754249356193243E-2</v>
      </c>
      <c r="BN217" s="52">
        <f t="shared" si="90"/>
        <v>0.8988346506482674</v>
      </c>
      <c r="BO217" s="52">
        <f t="shared" si="91"/>
        <v>0</v>
      </c>
      <c r="BP217" s="52">
        <f t="shared" si="92"/>
        <v>23.691009325408888</v>
      </c>
      <c r="BQ217" s="52">
        <f t="shared" si="93"/>
        <v>2143.0937381848539</v>
      </c>
      <c r="BR217" s="52">
        <f t="shared" si="94"/>
        <v>0</v>
      </c>
      <c r="BS217" s="52">
        <f t="shared" si="95"/>
        <v>0</v>
      </c>
      <c r="BT217" s="52">
        <f t="shared" si="96"/>
        <v>0</v>
      </c>
      <c r="BU217" s="52">
        <f t="shared" si="97"/>
        <v>0</v>
      </c>
      <c r="BV217" s="52">
        <f t="shared" si="98"/>
        <v>0</v>
      </c>
      <c r="BW217" s="52">
        <f t="shared" si="99"/>
        <v>0</v>
      </c>
      <c r="BX217" s="52">
        <f t="shared" si="100"/>
        <v>0</v>
      </c>
      <c r="BY217" s="52">
        <f t="shared" si="101"/>
        <v>12877.028400354213</v>
      </c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7">
        <v>19</v>
      </c>
      <c r="DE217" s="55">
        <f ca="1"/>
        <v>12703.177817677253</v>
      </c>
      <c r="DF217" s="55">
        <f ca="1"/>
        <v>10.038037145845861</v>
      </c>
      <c r="DG217" s="55">
        <f ca="1"/>
        <v>0</v>
      </c>
      <c r="DH217" s="55">
        <f ca="1"/>
        <v>0</v>
      </c>
      <c r="DI217" s="55">
        <f ca="1"/>
        <v>32939.127033444165</v>
      </c>
      <c r="DJ217" s="55">
        <f ca="1"/>
        <v>63634.57521353125</v>
      </c>
      <c r="DK217" s="55">
        <f ca="1"/>
        <v>0</v>
      </c>
      <c r="DL217" s="55">
        <f ca="1"/>
        <v>0</v>
      </c>
      <c r="DM217" s="55">
        <f ca="1"/>
        <v>4483.5166126195927</v>
      </c>
      <c r="DN217" s="55">
        <f ca="1"/>
        <v>0</v>
      </c>
      <c r="DO217" s="55">
        <f ca="1"/>
        <v>0</v>
      </c>
      <c r="DP217" s="55">
        <f ca="1"/>
        <v>370638.89636291662</v>
      </c>
      <c r="DQ217" s="55">
        <f ca="1"/>
        <v>0</v>
      </c>
      <c r="DR217" s="55">
        <f ca="1"/>
        <v>0</v>
      </c>
      <c r="DS217" s="55">
        <f ca="1"/>
        <v>0</v>
      </c>
      <c r="DT217" s="55">
        <f ca="1"/>
        <v>63.637493265897326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ca="1"/>
        <v>0</v>
      </c>
      <c r="EE217" s="55">
        <f t="shared" ca="1" si="102"/>
        <v>484472.96857060061</v>
      </c>
    </row>
    <row r="218" spans="4:135" x14ac:dyDescent="0.3">
      <c r="D218" s="6">
        <v>2023</v>
      </c>
      <c r="E218" s="55">
        <v>53967650.170061268</v>
      </c>
      <c r="F218" s="55">
        <f t="shared" si="104"/>
        <v>105365412.23678632</v>
      </c>
      <c r="V218" s="7">
        <v>19</v>
      </c>
      <c r="W218" s="55">
        <v>0.8</v>
      </c>
      <c r="X218" s="55">
        <v>1</v>
      </c>
      <c r="Y218" s="55">
        <v>1</v>
      </c>
      <c r="Z218" s="55">
        <v>1</v>
      </c>
      <c r="AA218" s="55">
        <v>1</v>
      </c>
      <c r="AB218" s="55">
        <v>0.9</v>
      </c>
      <c r="AC218" s="55">
        <v>1</v>
      </c>
      <c r="AD218" s="55">
        <v>1</v>
      </c>
      <c r="AE218" s="55">
        <v>1</v>
      </c>
      <c r="AF218" s="55">
        <v>1</v>
      </c>
      <c r="AG218" s="55">
        <v>1</v>
      </c>
      <c r="AH218" s="55">
        <v>1</v>
      </c>
      <c r="AI218" s="55">
        <v>1</v>
      </c>
      <c r="AJ218" s="55">
        <v>1</v>
      </c>
      <c r="AK218" s="55">
        <v>1</v>
      </c>
      <c r="AL218" s="55">
        <v>1</v>
      </c>
      <c r="AM218" s="55">
        <v>1</v>
      </c>
      <c r="AN218" s="55">
        <v>1</v>
      </c>
      <c r="AO218" s="55">
        <v>1</v>
      </c>
      <c r="AP218" s="55">
        <v>1</v>
      </c>
      <c r="AQ218" s="55">
        <v>1</v>
      </c>
      <c r="AR218" s="55">
        <v>1</v>
      </c>
      <c r="AS218" s="55">
        <v>1</v>
      </c>
      <c r="AT218" s="55">
        <v>1</v>
      </c>
      <c r="AU218" s="55">
        <v>1</v>
      </c>
      <c r="AV218" s="55">
        <v>1</v>
      </c>
      <c r="AX218" s="7">
        <v>20</v>
      </c>
      <c r="AY218" s="52">
        <f t="shared" si="75"/>
        <v>3779.608637414934</v>
      </c>
      <c r="AZ218" s="52">
        <f t="shared" si="76"/>
        <v>27.401724741006728</v>
      </c>
      <c r="BA218" s="52">
        <f t="shared" si="77"/>
        <v>0</v>
      </c>
      <c r="BB218" s="52">
        <f t="shared" si="78"/>
        <v>0</v>
      </c>
      <c r="BC218" s="52">
        <f t="shared" si="79"/>
        <v>27.982045244264764</v>
      </c>
      <c r="BD218" s="52">
        <f t="shared" si="80"/>
        <v>57.802349559359406</v>
      </c>
      <c r="BE218" s="52">
        <f t="shared" si="81"/>
        <v>0</v>
      </c>
      <c r="BF218" s="52">
        <f t="shared" si="82"/>
        <v>814.95263701718397</v>
      </c>
      <c r="BG218" s="52">
        <f t="shared" si="83"/>
        <v>261.52980125529712</v>
      </c>
      <c r="BH218" s="52">
        <f t="shared" si="84"/>
        <v>0</v>
      </c>
      <c r="BI218" s="52">
        <f t="shared" si="85"/>
        <v>171.48224680902553</v>
      </c>
      <c r="BJ218" s="52">
        <f t="shared" si="86"/>
        <v>1625.9337636425571</v>
      </c>
      <c r="BK218" s="52">
        <f t="shared" si="87"/>
        <v>0</v>
      </c>
      <c r="BL218" s="52">
        <f t="shared" si="88"/>
        <v>0</v>
      </c>
      <c r="BM218" s="52">
        <f t="shared" si="89"/>
        <v>6.1585649989311366E-3</v>
      </c>
      <c r="BN218" s="52">
        <f t="shared" si="90"/>
        <v>5.6607862490175291E-2</v>
      </c>
      <c r="BO218" s="52">
        <f t="shared" si="91"/>
        <v>0</v>
      </c>
      <c r="BP218" s="52">
        <f t="shared" si="92"/>
        <v>1.7908736738959308</v>
      </c>
      <c r="BQ218" s="52">
        <f t="shared" si="93"/>
        <v>527.41913734185005</v>
      </c>
      <c r="BR218" s="52">
        <f t="shared" si="94"/>
        <v>0</v>
      </c>
      <c r="BS218" s="52">
        <f t="shared" si="95"/>
        <v>0</v>
      </c>
      <c r="BT218" s="52">
        <f t="shared" si="96"/>
        <v>0</v>
      </c>
      <c r="BU218" s="52">
        <f t="shared" si="97"/>
        <v>0</v>
      </c>
      <c r="BV218" s="52">
        <f t="shared" si="98"/>
        <v>0</v>
      </c>
      <c r="BW218" s="52">
        <f t="shared" si="99"/>
        <v>0</v>
      </c>
      <c r="BX218" s="52">
        <f t="shared" si="100"/>
        <v>0</v>
      </c>
      <c r="BY218" s="52">
        <f t="shared" si="101"/>
        <v>7295.9659831268627</v>
      </c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7">
        <v>20</v>
      </c>
      <c r="DE218" s="55">
        <f ca="1"/>
        <v>357550.97709945275</v>
      </c>
      <c r="DF218" s="55">
        <f ca="1"/>
        <v>2767.5741988416794</v>
      </c>
      <c r="DG218" s="55">
        <f ca="1"/>
        <v>0</v>
      </c>
      <c r="DH218" s="55">
        <f ca="1"/>
        <v>0</v>
      </c>
      <c r="DI218" s="55">
        <f ca="1"/>
        <v>2073.4695526000187</v>
      </c>
      <c r="DJ218" s="55">
        <f ca="1"/>
        <v>4005.7028244636067</v>
      </c>
      <c r="DK218" s="55">
        <f ca="1"/>
        <v>0</v>
      </c>
      <c r="DL218" s="55">
        <f ca="1"/>
        <v>0</v>
      </c>
      <c r="DM218" s="55">
        <f ca="1"/>
        <v>20242.406617159999</v>
      </c>
      <c r="DN218" s="55">
        <f ca="1"/>
        <v>0</v>
      </c>
      <c r="DO218" s="55">
        <f ca="1"/>
        <v>0</v>
      </c>
      <c r="DP218" s="55">
        <f ca="1"/>
        <v>91214.884140347451</v>
      </c>
      <c r="DQ218" s="55">
        <f ca="1"/>
        <v>0</v>
      </c>
      <c r="DR218" s="55">
        <f ca="1"/>
        <v>0</v>
      </c>
      <c r="DS218" s="55">
        <f ca="1"/>
        <v>0</v>
      </c>
      <c r="DT218" s="55">
        <f ca="1"/>
        <v>4.0078366643044108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ca="1"/>
        <v>0</v>
      </c>
      <c r="EE218" s="55">
        <f t="shared" ca="1" si="102"/>
        <v>477859.02226952987</v>
      </c>
    </row>
    <row r="219" spans="4:135" x14ac:dyDescent="0.3">
      <c r="D219" s="6">
        <v>2024</v>
      </c>
      <c r="E219" s="55">
        <v>56666032.678564362</v>
      </c>
      <c r="F219" s="55">
        <f t="shared" si="104"/>
        <v>110633682.84862563</v>
      </c>
      <c r="V219" s="7">
        <v>20</v>
      </c>
      <c r="W219" s="55">
        <v>0.8</v>
      </c>
      <c r="X219" s="55">
        <v>1</v>
      </c>
      <c r="Y219" s="55">
        <v>1</v>
      </c>
      <c r="Z219" s="55">
        <v>1</v>
      </c>
      <c r="AA219" s="55">
        <v>1</v>
      </c>
      <c r="AB219" s="55">
        <v>0.9</v>
      </c>
      <c r="AC219" s="55">
        <v>1</v>
      </c>
      <c r="AD219" s="55">
        <v>1</v>
      </c>
      <c r="AE219" s="55">
        <v>1</v>
      </c>
      <c r="AF219" s="55">
        <v>1</v>
      </c>
      <c r="AG219" s="55">
        <v>1</v>
      </c>
      <c r="AH219" s="55">
        <v>1</v>
      </c>
      <c r="AI219" s="55">
        <v>1</v>
      </c>
      <c r="AJ219" s="55">
        <v>1</v>
      </c>
      <c r="AK219" s="55">
        <v>1</v>
      </c>
      <c r="AL219" s="55">
        <v>1</v>
      </c>
      <c r="AM219" s="55">
        <v>1</v>
      </c>
      <c r="AN219" s="55">
        <v>1</v>
      </c>
      <c r="AO219" s="55">
        <v>1</v>
      </c>
      <c r="AP219" s="55">
        <v>1</v>
      </c>
      <c r="AQ219" s="55">
        <v>1</v>
      </c>
      <c r="AR219" s="55">
        <v>1</v>
      </c>
      <c r="AS219" s="55">
        <v>1</v>
      </c>
      <c r="AT219" s="55">
        <v>1</v>
      </c>
      <c r="AU219" s="55">
        <v>1</v>
      </c>
      <c r="AV219" s="55">
        <v>1</v>
      </c>
      <c r="AX219" s="7">
        <v>21</v>
      </c>
      <c r="AY219" s="52">
        <f t="shared" si="75"/>
        <v>5205.1647282961012</v>
      </c>
      <c r="AZ219" s="52">
        <f t="shared" si="76"/>
        <v>3.3377296719377894</v>
      </c>
      <c r="BA219" s="52">
        <f t="shared" si="77"/>
        <v>0</v>
      </c>
      <c r="BB219" s="52">
        <f t="shared" si="78"/>
        <v>0</v>
      </c>
      <c r="BC219" s="52">
        <f t="shared" si="79"/>
        <v>50.145764804586648</v>
      </c>
      <c r="BD219" s="52">
        <f t="shared" si="80"/>
        <v>103.5858172810541</v>
      </c>
      <c r="BE219" s="52">
        <f t="shared" si="81"/>
        <v>0</v>
      </c>
      <c r="BF219" s="52">
        <f t="shared" si="82"/>
        <v>956.48206885884451</v>
      </c>
      <c r="BG219" s="52">
        <f t="shared" si="83"/>
        <v>1163.3609417230814</v>
      </c>
      <c r="BH219" s="52">
        <f t="shared" si="84"/>
        <v>0</v>
      </c>
      <c r="BI219" s="52">
        <f t="shared" si="85"/>
        <v>276.83622145632597</v>
      </c>
      <c r="BJ219" s="52">
        <f t="shared" si="86"/>
        <v>2728.6963849415156</v>
      </c>
      <c r="BK219" s="52">
        <f t="shared" si="87"/>
        <v>0</v>
      </c>
      <c r="BL219" s="52">
        <f t="shared" si="88"/>
        <v>0</v>
      </c>
      <c r="BM219" s="52">
        <f t="shared" si="89"/>
        <v>1.1027473239603897E-2</v>
      </c>
      <c r="BN219" s="52">
        <f t="shared" si="90"/>
        <v>0.10139585167357386</v>
      </c>
      <c r="BO219" s="52">
        <f t="shared" si="91"/>
        <v>0</v>
      </c>
      <c r="BP219" s="52">
        <f t="shared" si="92"/>
        <v>3.0492613481993724E-2</v>
      </c>
      <c r="BQ219" s="52">
        <f t="shared" si="93"/>
        <v>885.1324240733594</v>
      </c>
      <c r="BR219" s="52">
        <f t="shared" si="94"/>
        <v>0</v>
      </c>
      <c r="BS219" s="52">
        <f t="shared" si="95"/>
        <v>0</v>
      </c>
      <c r="BT219" s="52">
        <f t="shared" si="96"/>
        <v>0</v>
      </c>
      <c r="BU219" s="52">
        <f t="shared" si="97"/>
        <v>0</v>
      </c>
      <c r="BV219" s="52">
        <f t="shared" si="98"/>
        <v>0</v>
      </c>
      <c r="BW219" s="52">
        <f t="shared" si="99"/>
        <v>0</v>
      </c>
      <c r="BX219" s="52">
        <f t="shared" si="100"/>
        <v>0</v>
      </c>
      <c r="BY219" s="52">
        <f t="shared" si="101"/>
        <v>11372.884997045201</v>
      </c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7">
        <v>21</v>
      </c>
      <c r="DE219" s="55">
        <f ca="1"/>
        <v>492408.58329681115</v>
      </c>
      <c r="DF219" s="55">
        <f ca="1"/>
        <v>337.1106968657167</v>
      </c>
      <c r="DG219" s="55">
        <f ca="1"/>
        <v>0</v>
      </c>
      <c r="DH219" s="55">
        <f ca="1"/>
        <v>0</v>
      </c>
      <c r="DI219" s="55">
        <f ca="1"/>
        <v>3715.8011720198701</v>
      </c>
      <c r="DJ219" s="55">
        <f ca="1"/>
        <v>7178.4971375770492</v>
      </c>
      <c r="DK219" s="55">
        <f ca="1"/>
        <v>0</v>
      </c>
      <c r="DL219" s="55">
        <f ca="1"/>
        <v>0</v>
      </c>
      <c r="DM219" s="55">
        <f ca="1"/>
        <v>90044.136889366506</v>
      </c>
      <c r="DN219" s="55">
        <f ca="1"/>
        <v>0</v>
      </c>
      <c r="DO219" s="55">
        <f ca="1"/>
        <v>0</v>
      </c>
      <c r="DP219" s="55">
        <f ca="1"/>
        <v>153079.86719521903</v>
      </c>
      <c r="DQ219" s="55">
        <f ca="1"/>
        <v>0</v>
      </c>
      <c r="DR219" s="55">
        <f ca="1"/>
        <v>0</v>
      </c>
      <c r="DS219" s="55">
        <f ca="1"/>
        <v>0</v>
      </c>
      <c r="DT219" s="55">
        <f ca="1"/>
        <v>7.178826298489029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ca="1"/>
        <v>0</v>
      </c>
      <c r="EE219" s="55">
        <f t="shared" ca="1" si="102"/>
        <v>746771.17521415779</v>
      </c>
    </row>
    <row r="220" spans="4:135" x14ac:dyDescent="0.3">
      <c r="D220" s="6">
        <v>2025</v>
      </c>
      <c r="E220" s="55">
        <v>59499334.312492572</v>
      </c>
      <c r="F220" s="55">
        <f t="shared" si="104"/>
        <v>116165366.99105693</v>
      </c>
      <c r="V220" s="7">
        <v>21</v>
      </c>
      <c r="W220" s="55">
        <v>0.8</v>
      </c>
      <c r="X220" s="55">
        <v>1</v>
      </c>
      <c r="Y220" s="55">
        <v>1</v>
      </c>
      <c r="Z220" s="55">
        <v>1</v>
      </c>
      <c r="AA220" s="55">
        <v>1</v>
      </c>
      <c r="AB220" s="55">
        <v>0.9</v>
      </c>
      <c r="AC220" s="55">
        <v>1</v>
      </c>
      <c r="AD220" s="55">
        <v>1</v>
      </c>
      <c r="AE220" s="55">
        <v>1</v>
      </c>
      <c r="AF220" s="55">
        <v>1</v>
      </c>
      <c r="AG220" s="55">
        <v>1</v>
      </c>
      <c r="AH220" s="55">
        <v>1</v>
      </c>
      <c r="AI220" s="55">
        <v>1</v>
      </c>
      <c r="AJ220" s="55">
        <v>1</v>
      </c>
      <c r="AK220" s="55">
        <v>1</v>
      </c>
      <c r="AL220" s="55">
        <v>1</v>
      </c>
      <c r="AM220" s="55">
        <v>1</v>
      </c>
      <c r="AN220" s="55">
        <v>1</v>
      </c>
      <c r="AO220" s="55">
        <v>1</v>
      </c>
      <c r="AP220" s="55">
        <v>1</v>
      </c>
      <c r="AQ220" s="55">
        <v>1</v>
      </c>
      <c r="AR220" s="55">
        <v>1</v>
      </c>
      <c r="AS220" s="55">
        <v>1</v>
      </c>
      <c r="AT220" s="55">
        <v>1</v>
      </c>
      <c r="AU220" s="55">
        <v>1</v>
      </c>
      <c r="AV220" s="55">
        <v>1</v>
      </c>
      <c r="AX220" s="7">
        <v>22</v>
      </c>
      <c r="AY220" s="52">
        <f t="shared" si="75"/>
        <v>5601.1548179012416</v>
      </c>
      <c r="AZ220" s="52">
        <f t="shared" si="76"/>
        <v>4.1455653249395032</v>
      </c>
      <c r="BA220" s="52">
        <f t="shared" si="77"/>
        <v>0</v>
      </c>
      <c r="BB220" s="52">
        <f t="shared" si="78"/>
        <v>0</v>
      </c>
      <c r="BC220" s="52">
        <f t="shared" si="79"/>
        <v>342.41806074492479</v>
      </c>
      <c r="BD220" s="52">
        <f t="shared" si="80"/>
        <v>707.33101409145229</v>
      </c>
      <c r="BE220" s="52">
        <f t="shared" si="81"/>
        <v>0</v>
      </c>
      <c r="BF220" s="52">
        <f t="shared" si="82"/>
        <v>3319.2464738223612</v>
      </c>
      <c r="BG220" s="52">
        <f t="shared" si="83"/>
        <v>158.51960128512127</v>
      </c>
      <c r="BH220" s="52">
        <f t="shared" si="84"/>
        <v>0</v>
      </c>
      <c r="BI220" s="52">
        <f t="shared" si="85"/>
        <v>3482.0972252058395</v>
      </c>
      <c r="BJ220" s="52">
        <f t="shared" si="86"/>
        <v>63018.133049869706</v>
      </c>
      <c r="BK220" s="52">
        <f t="shared" si="87"/>
        <v>0</v>
      </c>
      <c r="BL220" s="52">
        <f t="shared" si="88"/>
        <v>0</v>
      </c>
      <c r="BM220" s="52">
        <f t="shared" si="89"/>
        <v>7.5245624996871305E-2</v>
      </c>
      <c r="BN220" s="52">
        <f t="shared" si="90"/>
        <v>0.692376936349961</v>
      </c>
      <c r="BO220" s="52">
        <f t="shared" si="91"/>
        <v>0</v>
      </c>
      <c r="BP220" s="52">
        <f t="shared" si="92"/>
        <v>117.91354112037216</v>
      </c>
      <c r="BQ220" s="52">
        <f t="shared" si="93"/>
        <v>20441.773279242534</v>
      </c>
      <c r="BR220" s="52">
        <f t="shared" si="94"/>
        <v>0</v>
      </c>
      <c r="BS220" s="52">
        <f t="shared" si="95"/>
        <v>0</v>
      </c>
      <c r="BT220" s="52">
        <f t="shared" si="96"/>
        <v>0</v>
      </c>
      <c r="BU220" s="52">
        <f t="shared" si="97"/>
        <v>0</v>
      </c>
      <c r="BV220" s="52">
        <f t="shared" si="98"/>
        <v>0</v>
      </c>
      <c r="BW220" s="52">
        <f t="shared" si="99"/>
        <v>0</v>
      </c>
      <c r="BX220" s="52">
        <f t="shared" si="100"/>
        <v>0</v>
      </c>
      <c r="BY220" s="52">
        <f t="shared" si="101"/>
        <v>97193.50025116984</v>
      </c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7">
        <v>22</v>
      </c>
      <c r="DE220" s="55">
        <f ca="1"/>
        <v>529869.24577345746</v>
      </c>
      <c r="DF220" s="55">
        <f ca="1"/>
        <v>418.70209781888985</v>
      </c>
      <c r="DG220" s="55">
        <f ca="1"/>
        <v>0</v>
      </c>
      <c r="DH220" s="55">
        <f ca="1"/>
        <v>0</v>
      </c>
      <c r="DI220" s="55">
        <f ca="1"/>
        <v>25373.178301198925</v>
      </c>
      <c r="DJ220" s="55">
        <f ca="1"/>
        <v>49018.039276537638</v>
      </c>
      <c r="DK220" s="55">
        <f ca="1"/>
        <v>0</v>
      </c>
      <c r="DL220" s="55">
        <f ca="1"/>
        <v>0</v>
      </c>
      <c r="DM220" s="55">
        <f ca="1"/>
        <v>12269.417139468387</v>
      </c>
      <c r="DN220" s="55">
        <f ca="1"/>
        <v>0</v>
      </c>
      <c r="DO220" s="55">
        <f ca="1"/>
        <v>0</v>
      </c>
      <c r="DP220" s="55">
        <f ca="1"/>
        <v>3535317.2640976906</v>
      </c>
      <c r="DQ220" s="55">
        <f ca="1"/>
        <v>0</v>
      </c>
      <c r="DR220" s="55">
        <f ca="1"/>
        <v>0</v>
      </c>
      <c r="DS220" s="55">
        <f ca="1"/>
        <v>0</v>
      </c>
      <c r="DT220" s="55">
        <f ca="1"/>
        <v>49.020287093577238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ca="1"/>
        <v>0</v>
      </c>
      <c r="EE220" s="55">
        <f t="shared" ca="1" si="102"/>
        <v>4152314.8669732655</v>
      </c>
    </row>
    <row r="221" spans="4:135" x14ac:dyDescent="0.3">
      <c r="D221" s="6">
        <v>2026</v>
      </c>
      <c r="E221" s="55">
        <v>62474301.028117187</v>
      </c>
      <c r="F221" s="55">
        <f t="shared" si="104"/>
        <v>121973635.34060976</v>
      </c>
      <c r="V221" s="7">
        <v>22</v>
      </c>
      <c r="W221" s="55">
        <v>0.8</v>
      </c>
      <c r="X221" s="55">
        <v>1</v>
      </c>
      <c r="Y221" s="55">
        <v>1</v>
      </c>
      <c r="Z221" s="55">
        <v>1</v>
      </c>
      <c r="AA221" s="55">
        <v>1</v>
      </c>
      <c r="AB221" s="55">
        <v>0.9</v>
      </c>
      <c r="AC221" s="55">
        <v>1</v>
      </c>
      <c r="AD221" s="55">
        <v>1</v>
      </c>
      <c r="AE221" s="55">
        <v>1</v>
      </c>
      <c r="AF221" s="55">
        <v>1</v>
      </c>
      <c r="AG221" s="55">
        <v>1</v>
      </c>
      <c r="AH221" s="55">
        <v>1</v>
      </c>
      <c r="AI221" s="55">
        <v>1</v>
      </c>
      <c r="AJ221" s="55">
        <v>1</v>
      </c>
      <c r="AK221" s="55">
        <v>1</v>
      </c>
      <c r="AL221" s="55">
        <v>1</v>
      </c>
      <c r="AM221" s="55">
        <v>1</v>
      </c>
      <c r="AN221" s="55">
        <v>1</v>
      </c>
      <c r="AO221" s="55">
        <v>1</v>
      </c>
      <c r="AP221" s="55">
        <v>1</v>
      </c>
      <c r="AQ221" s="55">
        <v>1</v>
      </c>
      <c r="AR221" s="55">
        <v>1</v>
      </c>
      <c r="AS221" s="55">
        <v>1</v>
      </c>
      <c r="AT221" s="55">
        <v>1</v>
      </c>
      <c r="AU221" s="55">
        <v>1</v>
      </c>
      <c r="AV221" s="55">
        <v>1</v>
      </c>
      <c r="AX221" s="7">
        <v>23</v>
      </c>
      <c r="AY221" s="52">
        <f t="shared" si="75"/>
        <v>17632.21254814032</v>
      </c>
      <c r="AZ221" s="52">
        <f t="shared" si="76"/>
        <v>11.306377815843121</v>
      </c>
      <c r="BA221" s="52">
        <f t="shared" si="77"/>
        <v>0</v>
      </c>
      <c r="BB221" s="52">
        <f t="shared" si="78"/>
        <v>0</v>
      </c>
      <c r="BC221" s="52">
        <f t="shared" si="79"/>
        <v>169.86605222139099</v>
      </c>
      <c r="BD221" s="52">
        <f t="shared" si="80"/>
        <v>350.89132481926845</v>
      </c>
      <c r="BE221" s="52">
        <f t="shared" si="81"/>
        <v>0</v>
      </c>
      <c r="BF221" s="52">
        <f t="shared" si="82"/>
        <v>3240.0310106850957</v>
      </c>
      <c r="BG221" s="52">
        <f t="shared" si="83"/>
        <v>3940.8219442168202</v>
      </c>
      <c r="BH221" s="52">
        <f t="shared" si="84"/>
        <v>0</v>
      </c>
      <c r="BI221" s="52">
        <f t="shared" si="85"/>
        <v>937.76765042853606</v>
      </c>
      <c r="BJ221" s="52">
        <f t="shared" si="86"/>
        <v>9243.3106637437213</v>
      </c>
      <c r="BK221" s="52">
        <f t="shared" si="87"/>
        <v>0</v>
      </c>
      <c r="BL221" s="52">
        <f t="shared" si="88"/>
        <v>0</v>
      </c>
      <c r="BM221" s="52">
        <f t="shared" si="89"/>
        <v>3.7354967021467088E-2</v>
      </c>
      <c r="BN221" s="52">
        <f t="shared" si="90"/>
        <v>0.34347293582821703</v>
      </c>
      <c r="BO221" s="52">
        <f t="shared" si="91"/>
        <v>0</v>
      </c>
      <c r="BP221" s="52">
        <f t="shared" si="92"/>
        <v>0.10329207152552924</v>
      </c>
      <c r="BQ221" s="52">
        <f t="shared" si="93"/>
        <v>2998.3379674700464</v>
      </c>
      <c r="BR221" s="52">
        <f t="shared" si="94"/>
        <v>0</v>
      </c>
      <c r="BS221" s="52">
        <f t="shared" si="95"/>
        <v>0</v>
      </c>
      <c r="BT221" s="52">
        <f t="shared" si="96"/>
        <v>0</v>
      </c>
      <c r="BU221" s="52">
        <f t="shared" si="97"/>
        <v>0</v>
      </c>
      <c r="BV221" s="52">
        <f t="shared" si="98"/>
        <v>0</v>
      </c>
      <c r="BW221" s="52">
        <f t="shared" si="99"/>
        <v>0</v>
      </c>
      <c r="BX221" s="52">
        <f t="shared" si="100"/>
        <v>0</v>
      </c>
      <c r="BY221" s="52">
        <f t="shared" si="101"/>
        <v>38525.029659515414</v>
      </c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7">
        <v>23</v>
      </c>
      <c r="DE221" s="55">
        <f ca="1"/>
        <v>1668007.3070540742</v>
      </c>
      <c r="DF221" s="55">
        <f ca="1"/>
        <v>1141.9441594001551</v>
      </c>
      <c r="DG221" s="55">
        <f ca="1"/>
        <v>0</v>
      </c>
      <c r="DH221" s="55">
        <f ca="1"/>
        <v>0</v>
      </c>
      <c r="DI221" s="55">
        <f ca="1"/>
        <v>12587.074469605071</v>
      </c>
      <c r="DJ221" s="55">
        <f ca="1"/>
        <v>24316.768809975303</v>
      </c>
      <c r="DK221" s="55">
        <f ca="1"/>
        <v>0</v>
      </c>
      <c r="DL221" s="55">
        <f ca="1"/>
        <v>0</v>
      </c>
      <c r="DM221" s="55">
        <f ca="1"/>
        <v>305019.61848238192</v>
      </c>
      <c r="DN221" s="55">
        <f ca="1"/>
        <v>0</v>
      </c>
      <c r="DO221" s="55">
        <f ca="1"/>
        <v>0</v>
      </c>
      <c r="DP221" s="55">
        <f ca="1"/>
        <v>518549.72823602275</v>
      </c>
      <c r="DQ221" s="55">
        <f ca="1"/>
        <v>0</v>
      </c>
      <c r="DR221" s="55">
        <f ca="1"/>
        <v>0</v>
      </c>
      <c r="DS221" s="55">
        <f ca="1"/>
        <v>0</v>
      </c>
      <c r="DT221" s="55">
        <f ca="1"/>
        <v>24.317883856637764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ca="1"/>
        <v>0</v>
      </c>
      <c r="EE221" s="55">
        <f t="shared" ca="1" si="102"/>
        <v>2529646.7590953163</v>
      </c>
    </row>
    <row r="222" spans="4:135" x14ac:dyDescent="0.3">
      <c r="D222" s="6">
        <v>2027</v>
      </c>
      <c r="E222" s="55">
        <v>65598016.079523057</v>
      </c>
      <c r="F222" s="55">
        <f t="shared" si="104"/>
        <v>128072317.10764024</v>
      </c>
      <c r="V222" s="7">
        <v>23</v>
      </c>
      <c r="W222" s="55">
        <v>0.8</v>
      </c>
      <c r="X222" s="55">
        <v>1</v>
      </c>
      <c r="Y222" s="55">
        <v>1</v>
      </c>
      <c r="Z222" s="55">
        <v>1</v>
      </c>
      <c r="AA222" s="55">
        <v>1</v>
      </c>
      <c r="AB222" s="55">
        <v>0.9</v>
      </c>
      <c r="AC222" s="55">
        <v>1</v>
      </c>
      <c r="AD222" s="55">
        <v>1</v>
      </c>
      <c r="AE222" s="55">
        <v>1</v>
      </c>
      <c r="AF222" s="55">
        <v>1</v>
      </c>
      <c r="AG222" s="55">
        <v>1</v>
      </c>
      <c r="AH222" s="55">
        <v>1</v>
      </c>
      <c r="AI222" s="55">
        <v>1</v>
      </c>
      <c r="AJ222" s="55">
        <v>1</v>
      </c>
      <c r="AK222" s="55">
        <v>1</v>
      </c>
      <c r="AL222" s="55">
        <v>1</v>
      </c>
      <c r="AM222" s="55">
        <v>1</v>
      </c>
      <c r="AN222" s="55">
        <v>1</v>
      </c>
      <c r="AO222" s="55">
        <v>1</v>
      </c>
      <c r="AP222" s="55">
        <v>1</v>
      </c>
      <c r="AQ222" s="55">
        <v>1</v>
      </c>
      <c r="AR222" s="55">
        <v>1</v>
      </c>
      <c r="AS222" s="55">
        <v>1</v>
      </c>
      <c r="AT222" s="55">
        <v>1</v>
      </c>
      <c r="AU222" s="55">
        <v>1</v>
      </c>
      <c r="AV222" s="55">
        <v>1</v>
      </c>
      <c r="AX222" s="7">
        <v>24</v>
      </c>
      <c r="AY222" s="52">
        <f t="shared" si="75"/>
        <v>2344.8042296509848</v>
      </c>
      <c r="AZ222" s="52">
        <f t="shared" si="76"/>
        <v>1.7354526742562175</v>
      </c>
      <c r="BA222" s="52">
        <f t="shared" si="77"/>
        <v>0</v>
      </c>
      <c r="BB222" s="52">
        <f t="shared" si="78"/>
        <v>0</v>
      </c>
      <c r="BC222" s="52">
        <f t="shared" si="79"/>
        <v>696.26639789803744</v>
      </c>
      <c r="BD222" s="52">
        <f t="shared" si="80"/>
        <v>1438.273484358607</v>
      </c>
      <c r="BE222" s="52">
        <f t="shared" si="81"/>
        <v>0</v>
      </c>
      <c r="BF222" s="52">
        <f t="shared" si="82"/>
        <v>3338.3900120274729</v>
      </c>
      <c r="BG222" s="52">
        <f t="shared" si="83"/>
        <v>151.67434499951978</v>
      </c>
      <c r="BH222" s="52">
        <f t="shared" si="84"/>
        <v>0</v>
      </c>
      <c r="BI222" s="52">
        <f t="shared" si="85"/>
        <v>491.77262550543179</v>
      </c>
      <c r="BJ222" s="52">
        <f t="shared" si="86"/>
        <v>58284.629544026146</v>
      </c>
      <c r="BK222" s="52">
        <f t="shared" si="87"/>
        <v>0</v>
      </c>
      <c r="BL222" s="52">
        <f t="shared" si="88"/>
        <v>0</v>
      </c>
      <c r="BM222" s="52">
        <f t="shared" si="89"/>
        <v>0.15280650005040575</v>
      </c>
      <c r="BN222" s="52">
        <f t="shared" si="90"/>
        <v>1.4123025004658714</v>
      </c>
      <c r="BO222" s="52">
        <f t="shared" si="91"/>
        <v>0</v>
      </c>
      <c r="BP222" s="52">
        <f t="shared" si="92"/>
        <v>0</v>
      </c>
      <c r="BQ222" s="52">
        <f t="shared" si="93"/>
        <v>18869.287506224347</v>
      </c>
      <c r="BR222" s="52">
        <f t="shared" si="94"/>
        <v>0</v>
      </c>
      <c r="BS222" s="52">
        <f t="shared" si="95"/>
        <v>0</v>
      </c>
      <c r="BT222" s="52">
        <f t="shared" si="96"/>
        <v>0</v>
      </c>
      <c r="BU222" s="52">
        <f t="shared" si="97"/>
        <v>0</v>
      </c>
      <c r="BV222" s="52">
        <f t="shared" si="98"/>
        <v>0</v>
      </c>
      <c r="BW222" s="52">
        <f t="shared" si="99"/>
        <v>0</v>
      </c>
      <c r="BX222" s="52">
        <f t="shared" si="100"/>
        <v>0</v>
      </c>
      <c r="BY222" s="52">
        <f t="shared" si="101"/>
        <v>85618.398706365319</v>
      </c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7">
        <v>24</v>
      </c>
      <c r="DE222" s="55">
        <f ca="1"/>
        <v>221818.48012498315</v>
      </c>
      <c r="DF222" s="55">
        <f ca="1"/>
        <v>175.28072009987798</v>
      </c>
      <c r="DG222" s="55">
        <f ca="1"/>
        <v>0</v>
      </c>
      <c r="DH222" s="55">
        <f ca="1"/>
        <v>0</v>
      </c>
      <c r="DI222" s="55">
        <f ca="1"/>
        <v>51593.34008424457</v>
      </c>
      <c r="DJ222" s="55">
        <f ca="1"/>
        <v>99672.352466051467</v>
      </c>
      <c r="DK222" s="55">
        <f ca="1"/>
        <v>0</v>
      </c>
      <c r="DL222" s="55">
        <f ca="1"/>
        <v>0</v>
      </c>
      <c r="DM222" s="55">
        <f ca="1"/>
        <v>11739.594302962831</v>
      </c>
      <c r="DN222" s="55">
        <f ca="1"/>
        <v>0</v>
      </c>
      <c r="DO222" s="55">
        <f ca="1"/>
        <v>0</v>
      </c>
      <c r="DP222" s="55">
        <f ca="1"/>
        <v>3269767.7174198669</v>
      </c>
      <c r="DQ222" s="55">
        <f ca="1"/>
        <v>0</v>
      </c>
      <c r="DR222" s="55">
        <f ca="1"/>
        <v>0</v>
      </c>
      <c r="DS222" s="55">
        <f ca="1"/>
        <v>0</v>
      </c>
      <c r="DT222" s="55">
        <f ca="1"/>
        <v>99.991017032983692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ca="1"/>
        <v>0</v>
      </c>
      <c r="EE222" s="55">
        <f t="shared" ca="1" si="102"/>
        <v>3654866.7561352416</v>
      </c>
    </row>
    <row r="223" spans="4:135" x14ac:dyDescent="0.3">
      <c r="D223" s="6">
        <v>2028</v>
      </c>
      <c r="E223" s="55">
        <v>68877916.88349925</v>
      </c>
      <c r="F223" s="55">
        <f t="shared" si="104"/>
        <v>134475932.96302229</v>
      </c>
      <c r="V223" s="7">
        <v>24</v>
      </c>
      <c r="W223" s="55">
        <v>0.8</v>
      </c>
      <c r="X223" s="55">
        <v>1</v>
      </c>
      <c r="Y223" s="55">
        <v>1</v>
      </c>
      <c r="Z223" s="55">
        <v>1</v>
      </c>
      <c r="AA223" s="55">
        <v>1</v>
      </c>
      <c r="AB223" s="55">
        <v>0.9</v>
      </c>
      <c r="AC223" s="55">
        <v>1</v>
      </c>
      <c r="AD223" s="55">
        <v>1</v>
      </c>
      <c r="AE223" s="55">
        <v>1</v>
      </c>
      <c r="AF223" s="55">
        <v>1</v>
      </c>
      <c r="AG223" s="55">
        <v>1</v>
      </c>
      <c r="AH223" s="55">
        <v>1</v>
      </c>
      <c r="AI223" s="55">
        <v>1</v>
      </c>
      <c r="AJ223" s="55">
        <v>1</v>
      </c>
      <c r="AK223" s="55">
        <v>1</v>
      </c>
      <c r="AL223" s="55">
        <v>1</v>
      </c>
      <c r="AM223" s="55">
        <v>1</v>
      </c>
      <c r="AN223" s="55">
        <v>1</v>
      </c>
      <c r="AO223" s="55">
        <v>1</v>
      </c>
      <c r="AP223" s="55">
        <v>1</v>
      </c>
      <c r="AQ223" s="55">
        <v>1</v>
      </c>
      <c r="AR223" s="55">
        <v>1</v>
      </c>
      <c r="AS223" s="55">
        <v>1</v>
      </c>
      <c r="AT223" s="55">
        <v>1</v>
      </c>
      <c r="AU223" s="55">
        <v>1</v>
      </c>
      <c r="AV223" s="55">
        <v>1</v>
      </c>
      <c r="AX223" s="7">
        <v>25</v>
      </c>
      <c r="AY223" s="52">
        <f t="shared" si="75"/>
        <v>2.2440434392571871</v>
      </c>
      <c r="AZ223" s="52">
        <f t="shared" si="76"/>
        <v>0.50422868060664727</v>
      </c>
      <c r="BA223" s="52">
        <f t="shared" si="77"/>
        <v>0</v>
      </c>
      <c r="BB223" s="52">
        <f t="shared" si="78"/>
        <v>0</v>
      </c>
      <c r="BC223" s="52">
        <f t="shared" si="79"/>
        <v>87.298179985508725</v>
      </c>
      <c r="BD223" s="52">
        <f t="shared" si="80"/>
        <v>180.3313471647736</v>
      </c>
      <c r="BE223" s="52">
        <f t="shared" si="81"/>
        <v>0</v>
      </c>
      <c r="BF223" s="52">
        <f t="shared" si="82"/>
        <v>188.14188594514897</v>
      </c>
      <c r="BG223" s="52">
        <f t="shared" si="83"/>
        <v>8.5479219672707618</v>
      </c>
      <c r="BH223" s="52">
        <f t="shared" si="84"/>
        <v>0</v>
      </c>
      <c r="BI223" s="52">
        <f t="shared" si="85"/>
        <v>27.714865221011376</v>
      </c>
      <c r="BJ223" s="52">
        <f t="shared" si="86"/>
        <v>1071.1266244383305</v>
      </c>
      <c r="BK223" s="52">
        <f t="shared" si="87"/>
        <v>0</v>
      </c>
      <c r="BL223" s="52">
        <f t="shared" si="88"/>
        <v>0</v>
      </c>
      <c r="BM223" s="52">
        <f t="shared" si="89"/>
        <v>1.9216574980850158E-2</v>
      </c>
      <c r="BN223" s="52">
        <f t="shared" si="90"/>
        <v>0.17595899982465205</v>
      </c>
      <c r="BO223" s="52">
        <f t="shared" si="91"/>
        <v>0</v>
      </c>
      <c r="BP223" s="52">
        <f t="shared" si="92"/>
        <v>412.62231135892307</v>
      </c>
      <c r="BQ223" s="52">
        <f t="shared" si="93"/>
        <v>347.45122649343034</v>
      </c>
      <c r="BR223" s="52">
        <f t="shared" si="94"/>
        <v>0</v>
      </c>
      <c r="BS223" s="52">
        <f t="shared" si="95"/>
        <v>0</v>
      </c>
      <c r="BT223" s="52">
        <f t="shared" si="96"/>
        <v>0</v>
      </c>
      <c r="BU223" s="52">
        <f t="shared" si="97"/>
        <v>0</v>
      </c>
      <c r="BV223" s="52">
        <f t="shared" si="98"/>
        <v>0</v>
      </c>
      <c r="BW223" s="52">
        <f t="shared" si="99"/>
        <v>0</v>
      </c>
      <c r="BX223" s="52">
        <f t="shared" si="100"/>
        <v>0</v>
      </c>
      <c r="BY223" s="52">
        <f t="shared" si="101"/>
        <v>2326.1778102690669</v>
      </c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7">
        <v>25</v>
      </c>
      <c r="DE223" s="55">
        <f ca="1"/>
        <v>212.28650935372988</v>
      </c>
      <c r="DF223" s="55">
        <f ca="1"/>
        <v>50.927096741271377</v>
      </c>
      <c r="DG223" s="55">
        <f ca="1"/>
        <v>0</v>
      </c>
      <c r="DH223" s="55">
        <f ca="1"/>
        <v>0</v>
      </c>
      <c r="DI223" s="55">
        <f ca="1"/>
        <v>6468.7951369261964</v>
      </c>
      <c r="DJ223" s="55">
        <f ca="1"/>
        <v>12496.962358518811</v>
      </c>
      <c r="DK223" s="55">
        <f ca="1"/>
        <v>0</v>
      </c>
      <c r="DL223" s="55">
        <f ca="1"/>
        <v>0</v>
      </c>
      <c r="DM223" s="55">
        <f ca="1"/>
        <v>661.60916026675704</v>
      </c>
      <c r="DN223" s="55">
        <f ca="1"/>
        <v>0</v>
      </c>
      <c r="DO223" s="55">
        <f ca="1"/>
        <v>0</v>
      </c>
      <c r="DP223" s="55">
        <f ca="1"/>
        <v>60090.203630990341</v>
      </c>
      <c r="DQ223" s="55">
        <f ca="1"/>
        <v>0</v>
      </c>
      <c r="DR223" s="55">
        <f ca="1"/>
        <v>0</v>
      </c>
      <c r="DS223" s="55">
        <f ca="1"/>
        <v>0</v>
      </c>
      <c r="DT223" s="55">
        <f ca="1"/>
        <v>12.457897187585365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ca="1"/>
        <v>0</v>
      </c>
      <c r="EE223" s="55">
        <f t="shared" ca="1" si="102"/>
        <v>79993.241789984691</v>
      </c>
    </row>
    <row r="224" spans="4:135" x14ac:dyDescent="0.3">
      <c r="D224" s="6">
        <v>2029</v>
      </c>
      <c r="E224" s="55">
        <v>72321812.727674171</v>
      </c>
      <c r="F224" s="55">
        <f t="shared" si="104"/>
        <v>141199729.61117342</v>
      </c>
      <c r="V224" s="7">
        <v>25</v>
      </c>
      <c r="W224" s="55">
        <v>0.8</v>
      </c>
      <c r="X224" s="55">
        <v>1</v>
      </c>
      <c r="Y224" s="55">
        <v>1</v>
      </c>
      <c r="Z224" s="55">
        <v>1</v>
      </c>
      <c r="AA224" s="55">
        <v>1</v>
      </c>
      <c r="AB224" s="55">
        <v>0.9</v>
      </c>
      <c r="AC224" s="55">
        <v>1</v>
      </c>
      <c r="AD224" s="55">
        <v>1</v>
      </c>
      <c r="AE224" s="55">
        <v>1</v>
      </c>
      <c r="AF224" s="55">
        <v>1</v>
      </c>
      <c r="AG224" s="55">
        <v>1</v>
      </c>
      <c r="AH224" s="55">
        <v>1</v>
      </c>
      <c r="AI224" s="55">
        <v>1</v>
      </c>
      <c r="AJ224" s="55">
        <v>1</v>
      </c>
      <c r="AK224" s="55">
        <v>1</v>
      </c>
      <c r="AL224" s="55">
        <v>1</v>
      </c>
      <c r="AM224" s="55">
        <v>1</v>
      </c>
      <c r="AN224" s="55">
        <v>1</v>
      </c>
      <c r="AO224" s="55">
        <v>1</v>
      </c>
      <c r="AP224" s="55">
        <v>1</v>
      </c>
      <c r="AQ224" s="55">
        <v>1</v>
      </c>
      <c r="AR224" s="55">
        <v>1</v>
      </c>
      <c r="AS224" s="55">
        <v>1</v>
      </c>
      <c r="AT224" s="55">
        <v>1</v>
      </c>
      <c r="AU224" s="55">
        <v>1</v>
      </c>
      <c r="AV224" s="55">
        <v>1</v>
      </c>
      <c r="AX224" s="7">
        <v>26</v>
      </c>
      <c r="AY224" s="52">
        <f t="shared" si="75"/>
        <v>122.91486671401275</v>
      </c>
      <c r="AZ224" s="52">
        <f t="shared" si="76"/>
        <v>9.0972598507261609E-2</v>
      </c>
      <c r="BA224" s="52">
        <f t="shared" si="77"/>
        <v>0</v>
      </c>
      <c r="BB224" s="52">
        <f t="shared" si="78"/>
        <v>0</v>
      </c>
      <c r="BC224" s="52">
        <f t="shared" si="79"/>
        <v>77.146736268388764</v>
      </c>
      <c r="BD224" s="52">
        <f t="shared" si="80"/>
        <v>159.36156840216822</v>
      </c>
      <c r="BE224" s="52">
        <f t="shared" si="81"/>
        <v>0</v>
      </c>
      <c r="BF224" s="52">
        <f t="shared" si="82"/>
        <v>158.12113061364707</v>
      </c>
      <c r="BG224" s="52">
        <f t="shared" si="83"/>
        <v>7.1839775562638213</v>
      </c>
      <c r="BH224" s="52">
        <f t="shared" si="84"/>
        <v>0</v>
      </c>
      <c r="BI224" s="52">
        <f t="shared" si="85"/>
        <v>157.80577365238997</v>
      </c>
      <c r="BJ224" s="52">
        <f t="shared" si="86"/>
        <v>2733.6969678285072</v>
      </c>
      <c r="BK224" s="52">
        <f t="shared" si="87"/>
        <v>0</v>
      </c>
      <c r="BL224" s="52">
        <f t="shared" si="88"/>
        <v>0</v>
      </c>
      <c r="BM224" s="52">
        <f t="shared" si="89"/>
        <v>1.7017087505777566E-2</v>
      </c>
      <c r="BN224" s="52">
        <f t="shared" si="90"/>
        <v>0.15599241717983686</v>
      </c>
      <c r="BO224" s="52">
        <f t="shared" si="91"/>
        <v>0</v>
      </c>
      <c r="BP224" s="52">
        <f t="shared" si="92"/>
        <v>476.56011284946209</v>
      </c>
      <c r="BQ224" s="52">
        <f t="shared" si="93"/>
        <v>886.75450913724194</v>
      </c>
      <c r="BR224" s="52">
        <f t="shared" si="94"/>
        <v>0</v>
      </c>
      <c r="BS224" s="52">
        <f t="shared" si="95"/>
        <v>0</v>
      </c>
      <c r="BT224" s="52">
        <f t="shared" si="96"/>
        <v>0</v>
      </c>
      <c r="BU224" s="52">
        <f t="shared" si="97"/>
        <v>0</v>
      </c>
      <c r="BV224" s="52">
        <f t="shared" si="98"/>
        <v>0</v>
      </c>
      <c r="BW224" s="52">
        <f t="shared" si="99"/>
        <v>0</v>
      </c>
      <c r="BX224" s="52">
        <f t="shared" si="100"/>
        <v>0</v>
      </c>
      <c r="BY224" s="52">
        <f t="shared" si="101"/>
        <v>4779.8096251252746</v>
      </c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7">
        <v>26</v>
      </c>
      <c r="DE224" s="55">
        <f ca="1"/>
        <v>11627.746391145605</v>
      </c>
      <c r="DF224" s="55">
        <f ca="1"/>
        <v>9.1882324492334231</v>
      </c>
      <c r="DG224" s="55">
        <f ca="1"/>
        <v>0</v>
      </c>
      <c r="DH224" s="55">
        <f ca="1"/>
        <v>0</v>
      </c>
      <c r="DI224" s="55">
        <f ca="1"/>
        <v>5716.5731574876072</v>
      </c>
      <c r="DJ224" s="55">
        <f ca="1"/>
        <v>11043.756690270257</v>
      </c>
      <c r="DK224" s="55">
        <f ca="1"/>
        <v>0</v>
      </c>
      <c r="DL224" s="55">
        <f ca="1"/>
        <v>0</v>
      </c>
      <c r="DM224" s="55">
        <f ca="1"/>
        <v>556.03986285481983</v>
      </c>
      <c r="DN224" s="55">
        <f ca="1"/>
        <v>0</v>
      </c>
      <c r="DO224" s="55">
        <f ca="1"/>
        <v>0</v>
      </c>
      <c r="DP224" s="55">
        <f ca="1"/>
        <v>153360.39989517926</v>
      </c>
      <c r="DQ224" s="55">
        <f ca="1"/>
        <v>0</v>
      </c>
      <c r="DR224" s="55">
        <f ca="1"/>
        <v>0</v>
      </c>
      <c r="DS224" s="55">
        <f ca="1"/>
        <v>0</v>
      </c>
      <c r="DT224" s="55">
        <f ca="1"/>
        <v>11.04426313633245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ca="1"/>
        <v>0</v>
      </c>
      <c r="EE224" s="55">
        <f t="shared" ca="1" si="102"/>
        <v>182324.74849252313</v>
      </c>
    </row>
    <row r="225" spans="2:135" x14ac:dyDescent="0.3">
      <c r="D225" s="6">
        <v>2030</v>
      </c>
      <c r="E225" s="55">
        <v>75937903.364057899</v>
      </c>
      <c r="F225" s="55">
        <f t="shared" si="104"/>
        <v>148259716.09173208</v>
      </c>
      <c r="V225" s="7">
        <v>26</v>
      </c>
      <c r="W225" s="55">
        <v>0.8</v>
      </c>
      <c r="X225" s="55">
        <v>1</v>
      </c>
      <c r="Y225" s="55">
        <v>1</v>
      </c>
      <c r="Z225" s="55">
        <v>1</v>
      </c>
      <c r="AA225" s="55">
        <v>1</v>
      </c>
      <c r="AB225" s="55">
        <v>0.9</v>
      </c>
      <c r="AC225" s="55">
        <v>1</v>
      </c>
      <c r="AD225" s="55">
        <v>1</v>
      </c>
      <c r="AE225" s="55">
        <v>1</v>
      </c>
      <c r="AF225" s="55">
        <v>1</v>
      </c>
      <c r="AG225" s="55">
        <v>1</v>
      </c>
      <c r="AH225" s="55">
        <v>1</v>
      </c>
      <c r="AI225" s="55">
        <v>1</v>
      </c>
      <c r="AJ225" s="55">
        <v>1</v>
      </c>
      <c r="AK225" s="55">
        <v>1</v>
      </c>
      <c r="AL225" s="55">
        <v>1</v>
      </c>
      <c r="AM225" s="55">
        <v>1</v>
      </c>
      <c r="AN225" s="55">
        <v>1</v>
      </c>
      <c r="AO225" s="55">
        <v>1</v>
      </c>
      <c r="AP225" s="55">
        <v>1</v>
      </c>
      <c r="AQ225" s="55">
        <v>1</v>
      </c>
      <c r="AR225" s="55">
        <v>1</v>
      </c>
      <c r="AS225" s="55">
        <v>1</v>
      </c>
      <c r="AT225" s="55">
        <v>1</v>
      </c>
      <c r="AU225" s="55">
        <v>1</v>
      </c>
      <c r="AV225" s="55">
        <v>1</v>
      </c>
      <c r="AX225" s="7">
        <v>27</v>
      </c>
      <c r="AY225" s="52">
        <f t="shared" si="75"/>
        <v>269.25818450543306</v>
      </c>
      <c r="AZ225" s="52">
        <f t="shared" si="76"/>
        <v>0</v>
      </c>
      <c r="BA225" s="52">
        <f t="shared" si="77"/>
        <v>0</v>
      </c>
      <c r="BB225" s="52">
        <f t="shared" si="78"/>
        <v>0</v>
      </c>
      <c r="BC225" s="52">
        <f t="shared" si="79"/>
        <v>0.13730725353789053</v>
      </c>
      <c r="BD225" s="52">
        <f t="shared" si="80"/>
        <v>0.28363480096385524</v>
      </c>
      <c r="BE225" s="52">
        <f t="shared" si="81"/>
        <v>0</v>
      </c>
      <c r="BF225" s="52">
        <f t="shared" si="82"/>
        <v>152.84382145365927</v>
      </c>
      <c r="BG225" s="52">
        <f t="shared" si="83"/>
        <v>72.455276523405047</v>
      </c>
      <c r="BH225" s="52">
        <f t="shared" si="84"/>
        <v>0</v>
      </c>
      <c r="BI225" s="52">
        <f t="shared" si="85"/>
        <v>2.4222346924108527</v>
      </c>
      <c r="BJ225" s="52">
        <f t="shared" si="86"/>
        <v>368.53841423773923</v>
      </c>
      <c r="BK225" s="52">
        <f t="shared" si="87"/>
        <v>0</v>
      </c>
      <c r="BL225" s="52">
        <f t="shared" si="88"/>
        <v>0</v>
      </c>
      <c r="BM225" s="52">
        <f t="shared" si="89"/>
        <v>3.0214012540024414E-5</v>
      </c>
      <c r="BN225" s="52">
        <f t="shared" si="90"/>
        <v>2.7763783461778603E-4</v>
      </c>
      <c r="BO225" s="52">
        <f t="shared" si="91"/>
        <v>0</v>
      </c>
      <c r="BP225" s="52">
        <f t="shared" si="92"/>
        <v>1.0939556264491599E-7</v>
      </c>
      <c r="BQ225" s="52">
        <f t="shared" si="93"/>
        <v>18.807612170553142</v>
      </c>
      <c r="BR225" s="52">
        <f t="shared" si="94"/>
        <v>0</v>
      </c>
      <c r="BS225" s="52">
        <f t="shared" si="95"/>
        <v>0</v>
      </c>
      <c r="BT225" s="52">
        <f t="shared" si="96"/>
        <v>25.67485973878016</v>
      </c>
      <c r="BU225" s="52">
        <f t="shared" si="97"/>
        <v>447.02442608194696</v>
      </c>
      <c r="BV225" s="52">
        <f t="shared" si="98"/>
        <v>0</v>
      </c>
      <c r="BW225" s="52">
        <f t="shared" si="99"/>
        <v>0</v>
      </c>
      <c r="BX225" s="52">
        <f t="shared" si="100"/>
        <v>0</v>
      </c>
      <c r="BY225" s="52">
        <f t="shared" si="101"/>
        <v>1357.4460794196721</v>
      </c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7">
        <v>27</v>
      </c>
      <c r="DE225" s="55">
        <f ca="1"/>
        <v>25471.824254213967</v>
      </c>
      <c r="DF225" s="55">
        <f ca="1"/>
        <v>0</v>
      </c>
      <c r="DG225" s="55">
        <f ca="1"/>
        <v>0</v>
      </c>
      <c r="DH225" s="55">
        <f ca="1"/>
        <v>0</v>
      </c>
      <c r="DI225" s="55">
        <f ca="1"/>
        <v>10.174467487157687</v>
      </c>
      <c r="DJ225" s="55">
        <f ca="1"/>
        <v>19.655891706795167</v>
      </c>
      <c r="DK225" s="55">
        <f ca="1"/>
        <v>0</v>
      </c>
      <c r="DL225" s="55">
        <f ca="1"/>
        <v>0</v>
      </c>
      <c r="DM225" s="55">
        <f ca="1"/>
        <v>5608.0384029115512</v>
      </c>
      <c r="DN225" s="55">
        <f ca="1"/>
        <v>0</v>
      </c>
      <c r="DO225" s="55">
        <f ca="1"/>
        <v>0</v>
      </c>
      <c r="DP225" s="55">
        <f ca="1"/>
        <v>20675.00503873717</v>
      </c>
      <c r="DQ225" s="55">
        <f ca="1"/>
        <v>0</v>
      </c>
      <c r="DR225" s="55">
        <f ca="1"/>
        <v>0</v>
      </c>
      <c r="DS225" s="55">
        <f ca="1"/>
        <v>0</v>
      </c>
      <c r="DT225" s="55">
        <f ca="1"/>
        <v>1.965675869093925E-2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ca="1"/>
        <v>0</v>
      </c>
      <c r="EE225" s="55">
        <f t="shared" ca="1" si="102"/>
        <v>51784.717711815334</v>
      </c>
    </row>
    <row r="226" spans="2:135" x14ac:dyDescent="0.3">
      <c r="V226" s="7">
        <v>27</v>
      </c>
      <c r="W226" s="55">
        <v>0.8</v>
      </c>
      <c r="X226" s="55">
        <v>1</v>
      </c>
      <c r="Y226" s="55">
        <v>1</v>
      </c>
      <c r="Z226" s="55">
        <v>1</v>
      </c>
      <c r="AA226" s="55">
        <v>1</v>
      </c>
      <c r="AB226" s="55">
        <v>0.9</v>
      </c>
      <c r="AC226" s="55">
        <v>1</v>
      </c>
      <c r="AD226" s="55">
        <v>1</v>
      </c>
      <c r="AE226" s="55">
        <v>1</v>
      </c>
      <c r="AF226" s="55">
        <v>1</v>
      </c>
      <c r="AG226" s="55">
        <v>1</v>
      </c>
      <c r="AH226" s="55">
        <v>1</v>
      </c>
      <c r="AI226" s="55">
        <v>1</v>
      </c>
      <c r="AJ226" s="55">
        <v>1</v>
      </c>
      <c r="AK226" s="55">
        <v>1</v>
      </c>
      <c r="AL226" s="55">
        <v>1</v>
      </c>
      <c r="AM226" s="55">
        <v>1</v>
      </c>
      <c r="AN226" s="55">
        <v>1</v>
      </c>
      <c r="AO226" s="55">
        <v>1</v>
      </c>
      <c r="AP226" s="55">
        <v>1</v>
      </c>
      <c r="AQ226" s="55">
        <v>1</v>
      </c>
      <c r="AR226" s="55">
        <v>1</v>
      </c>
      <c r="AS226" s="55">
        <v>1</v>
      </c>
      <c r="AT226" s="55">
        <v>1</v>
      </c>
      <c r="AU226" s="55">
        <v>1</v>
      </c>
      <c r="AV226" s="55">
        <v>1</v>
      </c>
      <c r="AX226" s="7">
        <v>28</v>
      </c>
      <c r="AY226" s="52">
        <f t="shared" si="75"/>
        <v>1209.4799766367012</v>
      </c>
      <c r="AZ226" s="52">
        <f t="shared" si="76"/>
        <v>0</v>
      </c>
      <c r="BA226" s="52">
        <f t="shared" si="77"/>
        <v>0</v>
      </c>
      <c r="BB226" s="52">
        <f t="shared" si="78"/>
        <v>0</v>
      </c>
      <c r="BC226" s="52">
        <f t="shared" si="79"/>
        <v>0.61677001074001503</v>
      </c>
      <c r="BD226" s="52">
        <f t="shared" si="80"/>
        <v>1.2740582555078239</v>
      </c>
      <c r="BE226" s="52">
        <f t="shared" si="81"/>
        <v>0</v>
      </c>
      <c r="BF226" s="52">
        <f t="shared" si="82"/>
        <v>686.55867226704538</v>
      </c>
      <c r="BG226" s="52">
        <f t="shared" si="83"/>
        <v>325.46162474300417</v>
      </c>
      <c r="BH226" s="52">
        <f t="shared" si="84"/>
        <v>0</v>
      </c>
      <c r="BI226" s="52">
        <f t="shared" si="85"/>
        <v>10.880428259888761</v>
      </c>
      <c r="BJ226" s="52">
        <f t="shared" si="86"/>
        <v>1655.4365236506451</v>
      </c>
      <c r="BK226" s="52">
        <f t="shared" si="87"/>
        <v>0</v>
      </c>
      <c r="BL226" s="52">
        <f t="shared" si="88"/>
        <v>0</v>
      </c>
      <c r="BM226" s="52">
        <f t="shared" si="89"/>
        <v>1.3544212472643775E-4</v>
      </c>
      <c r="BN226" s="52">
        <f t="shared" si="90"/>
        <v>1.2471221438560974E-3</v>
      </c>
      <c r="BO226" s="52">
        <f t="shared" si="91"/>
        <v>0</v>
      </c>
      <c r="BP226" s="52">
        <f t="shared" si="92"/>
        <v>4.9199062400629101E-7</v>
      </c>
      <c r="BQ226" s="52">
        <f t="shared" si="93"/>
        <v>84.481852904600913</v>
      </c>
      <c r="BR226" s="52">
        <f t="shared" si="94"/>
        <v>0</v>
      </c>
      <c r="BS226" s="52">
        <f t="shared" si="95"/>
        <v>0</v>
      </c>
      <c r="BT226" s="52">
        <f t="shared" si="96"/>
        <v>115.3288202992583</v>
      </c>
      <c r="BU226" s="52">
        <f t="shared" si="97"/>
        <v>2007.9875886918226</v>
      </c>
      <c r="BV226" s="52">
        <f t="shared" si="98"/>
        <v>0</v>
      </c>
      <c r="BW226" s="52">
        <f t="shared" si="99"/>
        <v>0</v>
      </c>
      <c r="BX226" s="52">
        <f t="shared" si="100"/>
        <v>0</v>
      </c>
      <c r="BY226" s="52">
        <f t="shared" si="101"/>
        <v>6097.5076987754737</v>
      </c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7">
        <v>28</v>
      </c>
      <c r="DE226" s="55">
        <f ca="1"/>
        <v>114416.80578983192</v>
      </c>
      <c r="DF226" s="55">
        <f ca="1"/>
        <v>0</v>
      </c>
      <c r="DG226" s="55">
        <f ca="1"/>
        <v>0</v>
      </c>
      <c r="DH226" s="55">
        <f ca="1"/>
        <v>0</v>
      </c>
      <c r="DI226" s="55">
        <f ca="1"/>
        <v>45.702657795835108</v>
      </c>
      <c r="DJ226" s="55">
        <f ca="1"/>
        <v>88.292237106692198</v>
      </c>
      <c r="DK226" s="55">
        <f ca="1"/>
        <v>0</v>
      </c>
      <c r="DL226" s="55">
        <f ca="1"/>
        <v>0</v>
      </c>
      <c r="DM226" s="55">
        <f ca="1"/>
        <v>25190.729755108525</v>
      </c>
      <c r="DN226" s="55">
        <f ca="1"/>
        <v>0</v>
      </c>
      <c r="DO226" s="55">
        <f ca="1"/>
        <v>0</v>
      </c>
      <c r="DP226" s="55">
        <f ca="1"/>
        <v>92869.988976801193</v>
      </c>
      <c r="DQ226" s="55">
        <f ca="1"/>
        <v>0</v>
      </c>
      <c r="DR226" s="55">
        <f ca="1"/>
        <v>0</v>
      </c>
      <c r="DS226" s="55">
        <f ca="1"/>
        <v>0</v>
      </c>
      <c r="DT226" s="55">
        <f ca="1"/>
        <v>8.8296247785011689E-2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ca="1"/>
        <v>0</v>
      </c>
      <c r="EE226" s="55">
        <f t="shared" ca="1" si="102"/>
        <v>232611.60771289197</v>
      </c>
    </row>
    <row r="227" spans="2:135" x14ac:dyDescent="0.3">
      <c r="V227" s="7">
        <v>28</v>
      </c>
      <c r="W227" s="55">
        <v>0.8</v>
      </c>
      <c r="X227" s="55">
        <v>1</v>
      </c>
      <c r="Y227" s="55">
        <v>1</v>
      </c>
      <c r="Z227" s="55">
        <v>1</v>
      </c>
      <c r="AA227" s="55">
        <v>1</v>
      </c>
      <c r="AB227" s="55">
        <v>0.9</v>
      </c>
      <c r="AC227" s="55">
        <v>1</v>
      </c>
      <c r="AD227" s="55">
        <v>1</v>
      </c>
      <c r="AE227" s="55">
        <v>1</v>
      </c>
      <c r="AF227" s="55">
        <v>1</v>
      </c>
      <c r="AG227" s="55">
        <v>1</v>
      </c>
      <c r="AH227" s="55">
        <v>1</v>
      </c>
      <c r="AI227" s="55">
        <v>1</v>
      </c>
      <c r="AJ227" s="55">
        <v>1</v>
      </c>
      <c r="AK227" s="55">
        <v>1</v>
      </c>
      <c r="AL227" s="55">
        <v>1</v>
      </c>
      <c r="AM227" s="55">
        <v>1</v>
      </c>
      <c r="AN227" s="55">
        <v>1</v>
      </c>
      <c r="AO227" s="55">
        <v>1</v>
      </c>
      <c r="AP227" s="55">
        <v>1</v>
      </c>
      <c r="AQ227" s="55">
        <v>1</v>
      </c>
      <c r="AR227" s="55">
        <v>1</v>
      </c>
      <c r="AS227" s="55">
        <v>1</v>
      </c>
      <c r="AT227" s="55">
        <v>1</v>
      </c>
      <c r="AU227" s="55">
        <v>1</v>
      </c>
      <c r="AV227" s="55">
        <v>1</v>
      </c>
      <c r="AX227" s="7">
        <v>29</v>
      </c>
      <c r="AY227" s="52">
        <f t="shared" si="75"/>
        <v>140.95320901205631</v>
      </c>
      <c r="AZ227" s="52">
        <f t="shared" si="76"/>
        <v>0</v>
      </c>
      <c r="BA227" s="52">
        <f t="shared" si="77"/>
        <v>0</v>
      </c>
      <c r="BB227" s="52">
        <f t="shared" si="78"/>
        <v>0</v>
      </c>
      <c r="BC227" s="52">
        <f t="shared" si="79"/>
        <v>7.1878587967341964E-2</v>
      </c>
      <c r="BD227" s="52">
        <f t="shared" si="80"/>
        <v>0.14847918339860605</v>
      </c>
      <c r="BE227" s="52">
        <f t="shared" si="81"/>
        <v>0</v>
      </c>
      <c r="BF227" s="52">
        <f t="shared" si="82"/>
        <v>80.011781835115329</v>
      </c>
      <c r="BG227" s="52">
        <f t="shared" si="83"/>
        <v>37.929408743453862</v>
      </c>
      <c r="BH227" s="52">
        <f t="shared" si="84"/>
        <v>0</v>
      </c>
      <c r="BI227" s="52">
        <f t="shared" si="85"/>
        <v>1.268008820880318</v>
      </c>
      <c r="BJ227" s="52">
        <f t="shared" si="86"/>
        <v>192.92513707231842</v>
      </c>
      <c r="BK227" s="52">
        <f t="shared" si="87"/>
        <v>0</v>
      </c>
      <c r="BL227" s="52">
        <f t="shared" si="88"/>
        <v>0</v>
      </c>
      <c r="BM227" s="52">
        <f t="shared" si="89"/>
        <v>1.5859462452885565E-5</v>
      </c>
      <c r="BN227" s="52">
        <f t="shared" si="90"/>
        <v>1.4533981831823232E-4</v>
      </c>
      <c r="BO227" s="52">
        <f t="shared" si="91"/>
        <v>0</v>
      </c>
      <c r="BP227" s="52">
        <f t="shared" si="92"/>
        <v>5.7302437329769014E-8</v>
      </c>
      <c r="BQ227" s="52">
        <f t="shared" si="93"/>
        <v>9.8455439520025152</v>
      </c>
      <c r="BR227" s="52">
        <f t="shared" si="94"/>
        <v>0</v>
      </c>
      <c r="BS227" s="52">
        <f t="shared" si="95"/>
        <v>0</v>
      </c>
      <c r="BT227" s="52">
        <f t="shared" si="96"/>
        <v>13.440460053193057</v>
      </c>
      <c r="BU227" s="52">
        <f t="shared" si="97"/>
        <v>234.01155847247361</v>
      </c>
      <c r="BV227" s="52">
        <f t="shared" si="98"/>
        <v>0</v>
      </c>
      <c r="BW227" s="52">
        <f t="shared" si="99"/>
        <v>0</v>
      </c>
      <c r="BX227" s="52">
        <f t="shared" si="100"/>
        <v>0</v>
      </c>
      <c r="BY227" s="52">
        <f t="shared" si="101"/>
        <v>710.60562698944261</v>
      </c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7">
        <v>29</v>
      </c>
      <c r="DE227" s="55">
        <f ca="1"/>
        <v>13334.173572540525</v>
      </c>
      <c r="DF227" s="55">
        <f ca="1"/>
        <v>0</v>
      </c>
      <c r="DG227" s="55">
        <f ca="1"/>
        <v>0</v>
      </c>
      <c r="DH227" s="55">
        <f ca="1"/>
        <v>0</v>
      </c>
      <c r="DI227" s="55">
        <f ca="1"/>
        <v>5.3262033683800389</v>
      </c>
      <c r="DJ227" s="55">
        <f ca="1"/>
        <v>10.289607409523398</v>
      </c>
      <c r="DK227" s="55">
        <f ca="1"/>
        <v>0</v>
      </c>
      <c r="DL227" s="55">
        <f ca="1"/>
        <v>0</v>
      </c>
      <c r="DM227" s="55">
        <f ca="1"/>
        <v>2935.7362367433293</v>
      </c>
      <c r="DN227" s="55">
        <f ca="1"/>
        <v>0</v>
      </c>
      <c r="DO227" s="55">
        <f ca="1"/>
        <v>0</v>
      </c>
      <c r="DP227" s="55">
        <f ca="1"/>
        <v>10823.100189757064</v>
      </c>
      <c r="DQ227" s="55">
        <f ca="1"/>
        <v>0</v>
      </c>
      <c r="DR227" s="55">
        <f ca="1"/>
        <v>0</v>
      </c>
      <c r="DS227" s="55">
        <f ca="1"/>
        <v>0</v>
      </c>
      <c r="DT227" s="55">
        <f ca="1"/>
        <v>1.0290059136930848E-2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ca="1"/>
        <v>0</v>
      </c>
      <c r="EE227" s="55">
        <f t="shared" ca="1" si="102"/>
        <v>27108.63609987796</v>
      </c>
    </row>
    <row r="228" spans="2:135" x14ac:dyDescent="0.3">
      <c r="V228" s="7">
        <v>29</v>
      </c>
      <c r="W228" s="55">
        <v>0.8</v>
      </c>
      <c r="X228" s="55">
        <v>1</v>
      </c>
      <c r="Y228" s="55">
        <v>1</v>
      </c>
      <c r="Z228" s="55">
        <v>1</v>
      </c>
      <c r="AA228" s="55">
        <v>1</v>
      </c>
      <c r="AB228" s="55">
        <v>0.9</v>
      </c>
      <c r="AC228" s="55">
        <v>1</v>
      </c>
      <c r="AD228" s="55">
        <v>1</v>
      </c>
      <c r="AE228" s="55">
        <v>1</v>
      </c>
      <c r="AF228" s="55">
        <v>1</v>
      </c>
      <c r="AG228" s="55">
        <v>1</v>
      </c>
      <c r="AH228" s="55">
        <v>1</v>
      </c>
      <c r="AI228" s="55">
        <v>1</v>
      </c>
      <c r="AJ228" s="55">
        <v>1</v>
      </c>
      <c r="AK228" s="55">
        <v>1</v>
      </c>
      <c r="AL228" s="55">
        <v>1</v>
      </c>
      <c r="AM228" s="55">
        <v>1</v>
      </c>
      <c r="AN228" s="55">
        <v>1</v>
      </c>
      <c r="AO228" s="55">
        <v>1</v>
      </c>
      <c r="AP228" s="55">
        <v>1</v>
      </c>
      <c r="AQ228" s="55">
        <v>1</v>
      </c>
      <c r="AR228" s="55">
        <v>1</v>
      </c>
      <c r="AS228" s="55">
        <v>1</v>
      </c>
      <c r="AT228" s="55">
        <v>1</v>
      </c>
      <c r="AU228" s="55">
        <v>1</v>
      </c>
      <c r="AV228" s="55">
        <v>1</v>
      </c>
      <c r="AX228" s="7">
        <v>30</v>
      </c>
      <c r="AY228" s="52">
        <f t="shared" si="75"/>
        <v>0</v>
      </c>
      <c r="AZ228" s="52">
        <f t="shared" si="76"/>
        <v>0</v>
      </c>
      <c r="BA228" s="52">
        <f t="shared" si="77"/>
        <v>0</v>
      </c>
      <c r="BB228" s="52">
        <f t="shared" si="78"/>
        <v>0</v>
      </c>
      <c r="BC228" s="52">
        <f t="shared" si="79"/>
        <v>7849.7420234611445</v>
      </c>
      <c r="BD228" s="52">
        <f t="shared" si="80"/>
        <v>16215.166849145216</v>
      </c>
      <c r="BE228" s="52">
        <f t="shared" si="81"/>
        <v>0</v>
      </c>
      <c r="BF228" s="52">
        <f t="shared" si="82"/>
        <v>19817.15899862289</v>
      </c>
      <c r="BG228" s="52">
        <f t="shared" si="83"/>
        <v>0</v>
      </c>
      <c r="BH228" s="52">
        <f t="shared" si="84"/>
        <v>0</v>
      </c>
      <c r="BI228" s="52">
        <f t="shared" si="85"/>
        <v>0</v>
      </c>
      <c r="BJ228" s="52">
        <f t="shared" si="86"/>
        <v>0</v>
      </c>
      <c r="BK228" s="52">
        <f t="shared" si="87"/>
        <v>0</v>
      </c>
      <c r="BL228" s="52">
        <f t="shared" si="88"/>
        <v>0</v>
      </c>
      <c r="BM228" s="52">
        <f t="shared" si="89"/>
        <v>1.7262240037426675</v>
      </c>
      <c r="BN228" s="52">
        <f t="shared" si="90"/>
        <v>15.872353000815819</v>
      </c>
      <c r="BO228" s="52">
        <f t="shared" si="91"/>
        <v>0</v>
      </c>
      <c r="BP228" s="52">
        <f t="shared" si="92"/>
        <v>0</v>
      </c>
      <c r="BQ228" s="52">
        <f t="shared" si="93"/>
        <v>279.2803589439273</v>
      </c>
      <c r="BR228" s="52">
        <f t="shared" si="94"/>
        <v>0</v>
      </c>
      <c r="BS228" s="52">
        <f t="shared" si="95"/>
        <v>0</v>
      </c>
      <c r="BT228" s="52">
        <f t="shared" si="96"/>
        <v>0</v>
      </c>
      <c r="BU228" s="52">
        <f t="shared" si="97"/>
        <v>0</v>
      </c>
      <c r="BV228" s="52">
        <f t="shared" si="98"/>
        <v>0</v>
      </c>
      <c r="BW228" s="52">
        <f t="shared" si="99"/>
        <v>0</v>
      </c>
      <c r="BX228" s="52">
        <f t="shared" si="100"/>
        <v>0</v>
      </c>
      <c r="BY228" s="52">
        <f t="shared" si="101"/>
        <v>44178.946807177737</v>
      </c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7">
        <v>30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0</v>
      </c>
      <c r="DI228" s="55">
        <f ca="1"/>
        <v>581665.88393847074</v>
      </c>
      <c r="DJ228" s="55">
        <f ca="1"/>
        <v>1123711.0626457634</v>
      </c>
      <c r="DK228" s="55">
        <f ca="1"/>
        <v>0</v>
      </c>
      <c r="DL228" s="55">
        <f ca="1"/>
        <v>0</v>
      </c>
      <c r="DM228" s="55">
        <f ca="1"/>
        <v>0</v>
      </c>
      <c r="DN228" s="55">
        <f ca="1"/>
        <v>0</v>
      </c>
      <c r="DO228" s="55">
        <f ca="1"/>
        <v>0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0</v>
      </c>
      <c r="DT228" s="55">
        <f ca="1"/>
        <v>1123.7625924577599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ca="1"/>
        <v>0</v>
      </c>
      <c r="EE228" s="55">
        <f t="shared" ca="1" si="102"/>
        <v>1706500.7091766917</v>
      </c>
    </row>
    <row r="229" spans="2:135" x14ac:dyDescent="0.3">
      <c r="B229" t="s">
        <v>292</v>
      </c>
      <c r="V229" s="7">
        <v>30</v>
      </c>
      <c r="W229" s="55">
        <v>0.8</v>
      </c>
      <c r="X229" s="55">
        <v>1</v>
      </c>
      <c r="Y229" s="55">
        <v>1</v>
      </c>
      <c r="Z229" s="55">
        <v>1</v>
      </c>
      <c r="AA229" s="55">
        <v>1</v>
      </c>
      <c r="AB229" s="55">
        <v>0.9</v>
      </c>
      <c r="AC229" s="55">
        <v>1</v>
      </c>
      <c r="AD229" s="55">
        <v>1</v>
      </c>
      <c r="AE229" s="55">
        <v>1</v>
      </c>
      <c r="AF229" s="55">
        <v>1</v>
      </c>
      <c r="AG229" s="55">
        <v>1</v>
      </c>
      <c r="AH229" s="55">
        <v>1</v>
      </c>
      <c r="AI229" s="55">
        <v>1</v>
      </c>
      <c r="AJ229" s="55">
        <v>1</v>
      </c>
      <c r="AK229" s="55">
        <v>1</v>
      </c>
      <c r="AL229" s="55">
        <v>1</v>
      </c>
      <c r="AM229" s="55">
        <v>1</v>
      </c>
      <c r="AN229" s="55">
        <v>1</v>
      </c>
      <c r="AO229" s="55">
        <v>1</v>
      </c>
      <c r="AP229" s="55">
        <v>1</v>
      </c>
      <c r="AQ229" s="55">
        <v>1</v>
      </c>
      <c r="AR229" s="55">
        <v>1</v>
      </c>
      <c r="AS229" s="55">
        <v>1</v>
      </c>
      <c r="AT229" s="55">
        <v>1</v>
      </c>
      <c r="AU229" s="55">
        <v>1</v>
      </c>
      <c r="AV229" s="55">
        <v>1</v>
      </c>
      <c r="AX229" s="7">
        <v>31</v>
      </c>
      <c r="AY229" s="52">
        <f t="shared" si="75"/>
        <v>0</v>
      </c>
      <c r="AZ229" s="52">
        <f t="shared" si="76"/>
        <v>0</v>
      </c>
      <c r="BA229" s="52">
        <f t="shared" si="77"/>
        <v>0</v>
      </c>
      <c r="BB229" s="52">
        <f t="shared" si="78"/>
        <v>0</v>
      </c>
      <c r="BC229" s="52">
        <f t="shared" si="79"/>
        <v>744.01097283196566</v>
      </c>
      <c r="BD229" s="52">
        <f t="shared" si="80"/>
        <v>1536.8991780343449</v>
      </c>
      <c r="BE229" s="52">
        <f t="shared" si="81"/>
        <v>0</v>
      </c>
      <c r="BF229" s="52">
        <f t="shared" si="82"/>
        <v>509.71591544381323</v>
      </c>
      <c r="BG229" s="52">
        <f t="shared" si="83"/>
        <v>117.9832483952666</v>
      </c>
      <c r="BH229" s="52">
        <f t="shared" si="84"/>
        <v>0</v>
      </c>
      <c r="BI229" s="52">
        <f t="shared" si="85"/>
        <v>313.40104026019407</v>
      </c>
      <c r="BJ229" s="52">
        <f t="shared" si="86"/>
        <v>60.413100898362792</v>
      </c>
      <c r="BK229" s="52">
        <f t="shared" si="87"/>
        <v>0</v>
      </c>
      <c r="BL229" s="52">
        <f t="shared" si="88"/>
        <v>0</v>
      </c>
      <c r="BM229" s="52">
        <f t="shared" si="89"/>
        <v>0.1636142432163005</v>
      </c>
      <c r="BN229" s="52">
        <f t="shared" si="90"/>
        <v>1.5044067376880401</v>
      </c>
      <c r="BO229" s="52">
        <f t="shared" si="91"/>
        <v>0</v>
      </c>
      <c r="BP229" s="52">
        <f t="shared" si="92"/>
        <v>156.41204976213947</v>
      </c>
      <c r="BQ229" s="52">
        <f t="shared" si="93"/>
        <v>1707.9694122360652</v>
      </c>
      <c r="BR229" s="52">
        <f t="shared" si="94"/>
        <v>0</v>
      </c>
      <c r="BS229" s="52">
        <f t="shared" si="95"/>
        <v>0</v>
      </c>
      <c r="BT229" s="52">
        <f t="shared" si="96"/>
        <v>0</v>
      </c>
      <c r="BU229" s="52">
        <f t="shared" si="97"/>
        <v>0</v>
      </c>
      <c r="BV229" s="52">
        <f t="shared" si="98"/>
        <v>0</v>
      </c>
      <c r="BW229" s="52">
        <f t="shared" si="99"/>
        <v>0</v>
      </c>
      <c r="BX229" s="52">
        <f t="shared" si="100"/>
        <v>0</v>
      </c>
      <c r="BY229" s="52">
        <f t="shared" si="101"/>
        <v>5148.4729388430551</v>
      </c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7">
        <v>31</v>
      </c>
      <c r="DE229" s="55">
        <f ca="1"/>
        <v>0</v>
      </c>
      <c r="DF229" s="55">
        <f ca="1"/>
        <v>0</v>
      </c>
      <c r="DG229" s="55">
        <f ca="1"/>
        <v>0</v>
      </c>
      <c r="DH229" s="55">
        <f ca="1"/>
        <v>0</v>
      </c>
      <c r="DI229" s="55">
        <f ca="1"/>
        <v>55131.213086848649</v>
      </c>
      <c r="DJ229" s="55">
        <f ca="1"/>
        <v>106507.1130377801</v>
      </c>
      <c r="DK229" s="55">
        <f ca="1"/>
        <v>0</v>
      </c>
      <c r="DL229" s="55">
        <f ca="1"/>
        <v>0</v>
      </c>
      <c r="DM229" s="55">
        <f ca="1"/>
        <v>9131.9034257936346</v>
      </c>
      <c r="DN229" s="55">
        <f ca="1"/>
        <v>0</v>
      </c>
      <c r="DO229" s="55">
        <f ca="1"/>
        <v>0</v>
      </c>
      <c r="DP229" s="55">
        <f ca="1"/>
        <v>3389.1749603981525</v>
      </c>
      <c r="DQ229" s="55">
        <f ca="1"/>
        <v>0</v>
      </c>
      <c r="DR229" s="55">
        <f ca="1"/>
        <v>0</v>
      </c>
      <c r="DS229" s="55">
        <f ca="1"/>
        <v>0</v>
      </c>
      <c r="DT229" s="55">
        <f ca="1"/>
        <v>106.51199702831323</v>
      </c>
      <c r="DU229" s="55">
        <f ca="1"/>
        <v>0</v>
      </c>
      <c r="DV229" s="55">
        <f ca="1"/>
        <v>0</v>
      </c>
      <c r="DW229" s="55">
        <f ca="1"/>
        <v>0</v>
      </c>
      <c r="DX229" s="55">
        <f ca="1"/>
        <v>0</v>
      </c>
      <c r="DY229" s="55">
        <f ca="1"/>
        <v>0</v>
      </c>
      <c r="DZ229" s="55">
        <f ca="1"/>
        <v>0</v>
      </c>
      <c r="EA229" s="55">
        <f ca="1"/>
        <v>0</v>
      </c>
      <c r="EB229" s="55">
        <f ca="1"/>
        <v>0</v>
      </c>
      <c r="EC229" s="55">
        <f ca="1"/>
        <v>0</v>
      </c>
      <c r="ED229" s="55">
        <f ca="1"/>
        <v>0</v>
      </c>
      <c r="EE229" s="55">
        <f t="shared" ca="1" si="102"/>
        <v>174265.91650784883</v>
      </c>
    </row>
    <row r="230" spans="2:135" x14ac:dyDescent="0.3">
      <c r="B230" s="87" t="s">
        <v>62</v>
      </c>
      <c r="C230" s="87" t="s">
        <v>61</v>
      </c>
      <c r="D230" s="90" t="s">
        <v>239</v>
      </c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2"/>
      <c r="V230" s="7">
        <v>31</v>
      </c>
      <c r="W230" s="55">
        <v>0.8</v>
      </c>
      <c r="X230" s="55">
        <v>1</v>
      </c>
      <c r="Y230" s="55">
        <v>1</v>
      </c>
      <c r="Z230" s="55">
        <v>1</v>
      </c>
      <c r="AA230" s="55">
        <v>1</v>
      </c>
      <c r="AB230" s="55">
        <v>0.9</v>
      </c>
      <c r="AC230" s="55">
        <v>1</v>
      </c>
      <c r="AD230" s="55">
        <v>1</v>
      </c>
      <c r="AE230" s="55">
        <v>1</v>
      </c>
      <c r="AF230" s="55">
        <v>1</v>
      </c>
      <c r="AG230" s="55">
        <v>1</v>
      </c>
      <c r="AH230" s="55">
        <v>1</v>
      </c>
      <c r="AI230" s="55">
        <v>1</v>
      </c>
      <c r="AJ230" s="55">
        <v>1</v>
      </c>
      <c r="AK230" s="55">
        <v>1</v>
      </c>
      <c r="AL230" s="55">
        <v>1</v>
      </c>
      <c r="AM230" s="55">
        <v>1</v>
      </c>
      <c r="AN230" s="55">
        <v>1</v>
      </c>
      <c r="AO230" s="55">
        <v>1</v>
      </c>
      <c r="AP230" s="55">
        <v>1</v>
      </c>
      <c r="AQ230" s="55">
        <v>1</v>
      </c>
      <c r="AR230" s="55">
        <v>1</v>
      </c>
      <c r="AS230" s="55">
        <v>1</v>
      </c>
      <c r="AT230" s="55">
        <v>1</v>
      </c>
      <c r="AU230" s="55">
        <v>1</v>
      </c>
      <c r="AV230" s="55">
        <v>1</v>
      </c>
      <c r="AX230" s="7">
        <v>32</v>
      </c>
      <c r="AY230" s="52">
        <f t="shared" si="75"/>
        <v>0</v>
      </c>
      <c r="AZ230" s="52">
        <f t="shared" si="76"/>
        <v>0</v>
      </c>
      <c r="BA230" s="52">
        <f t="shared" si="77"/>
        <v>0</v>
      </c>
      <c r="BB230" s="52">
        <f t="shared" si="78"/>
        <v>0</v>
      </c>
      <c r="BC230" s="52">
        <f t="shared" si="79"/>
        <v>4519.8053842404688</v>
      </c>
      <c r="BD230" s="52">
        <f t="shared" si="80"/>
        <v>9336.5359262106795</v>
      </c>
      <c r="BE230" s="52">
        <f t="shared" si="81"/>
        <v>0</v>
      </c>
      <c r="BF230" s="52">
        <f t="shared" si="82"/>
        <v>3096.4822062784951</v>
      </c>
      <c r="BG230" s="52">
        <f t="shared" si="83"/>
        <v>716.73851710659915</v>
      </c>
      <c r="BH230" s="52">
        <f t="shared" si="84"/>
        <v>0</v>
      </c>
      <c r="BI230" s="52">
        <f t="shared" si="85"/>
        <v>1903.8855078496811</v>
      </c>
      <c r="BJ230" s="52">
        <f t="shared" si="86"/>
        <v>367.00461236585573</v>
      </c>
      <c r="BK230" s="52">
        <f t="shared" si="87"/>
        <v>0</v>
      </c>
      <c r="BL230" s="52">
        <f t="shared" si="88"/>
        <v>0</v>
      </c>
      <c r="BM230" s="52">
        <f t="shared" si="89"/>
        <v>0.99439987498775517</v>
      </c>
      <c r="BN230" s="52">
        <f t="shared" si="90"/>
        <v>9.1391470333357123</v>
      </c>
      <c r="BO230" s="52">
        <f t="shared" si="91"/>
        <v>0</v>
      </c>
      <c r="BP230" s="52">
        <f t="shared" si="92"/>
        <v>950.19032036261206</v>
      </c>
      <c r="BQ230" s="52">
        <f t="shared" si="93"/>
        <v>10375.773513594109</v>
      </c>
      <c r="BR230" s="52">
        <f t="shared" si="94"/>
        <v>0</v>
      </c>
      <c r="BS230" s="52">
        <f t="shared" si="95"/>
        <v>0</v>
      </c>
      <c r="BT230" s="52">
        <f t="shared" si="96"/>
        <v>0</v>
      </c>
      <c r="BU230" s="52">
        <f t="shared" si="97"/>
        <v>0</v>
      </c>
      <c r="BV230" s="52">
        <f t="shared" si="98"/>
        <v>0</v>
      </c>
      <c r="BW230" s="52">
        <f t="shared" si="99"/>
        <v>0</v>
      </c>
      <c r="BX230" s="52">
        <f t="shared" si="100"/>
        <v>0</v>
      </c>
      <c r="BY230" s="52">
        <f t="shared" si="101"/>
        <v>31276.549534916827</v>
      </c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7">
        <v>32</v>
      </c>
      <c r="DE230" s="55">
        <f ca="1"/>
        <v>0</v>
      </c>
      <c r="DF230" s="55">
        <f ca="1"/>
        <v>0</v>
      </c>
      <c r="DG230" s="55">
        <f ca="1"/>
        <v>0</v>
      </c>
      <c r="DH230" s="55">
        <f ca="1"/>
        <v>0</v>
      </c>
      <c r="DI230" s="55">
        <f ca="1"/>
        <v>334917.57897221873</v>
      </c>
      <c r="DJ230" s="55">
        <f ca="1"/>
        <v>647021.93968640012</v>
      </c>
      <c r="DK230" s="55">
        <f ca="1"/>
        <v>0</v>
      </c>
      <c r="DL230" s="55">
        <f ca="1"/>
        <v>0</v>
      </c>
      <c r="DM230" s="55">
        <f ca="1"/>
        <v>55475.561224050776</v>
      </c>
      <c r="DN230" s="55">
        <f ca="1"/>
        <v>0</v>
      </c>
      <c r="DO230" s="55">
        <f ca="1"/>
        <v>0</v>
      </c>
      <c r="DP230" s="55">
        <f ca="1"/>
        <v>20588.958753724506</v>
      </c>
      <c r="DQ230" s="55">
        <f ca="1"/>
        <v>0</v>
      </c>
      <c r="DR230" s="55">
        <f ca="1"/>
        <v>0</v>
      </c>
      <c r="DS230" s="55">
        <f ca="1"/>
        <v>0</v>
      </c>
      <c r="DT230" s="55">
        <f ca="1"/>
        <v>647.05160996016843</v>
      </c>
      <c r="DU230" s="55">
        <f ca="1"/>
        <v>0</v>
      </c>
      <c r="DV230" s="55">
        <f ca="1"/>
        <v>0</v>
      </c>
      <c r="DW230" s="55">
        <f ca="1"/>
        <v>0</v>
      </c>
      <c r="DX230" s="55">
        <f ca="1"/>
        <v>0</v>
      </c>
      <c r="DY230" s="55">
        <f ca="1"/>
        <v>0</v>
      </c>
      <c r="DZ230" s="55">
        <f ca="1"/>
        <v>0</v>
      </c>
      <c r="EA230" s="55">
        <f ca="1"/>
        <v>0</v>
      </c>
      <c r="EB230" s="55">
        <f ca="1"/>
        <v>0</v>
      </c>
      <c r="EC230" s="55">
        <f ca="1"/>
        <v>0</v>
      </c>
      <c r="ED230" s="55">
        <f ca="1"/>
        <v>0</v>
      </c>
      <c r="EE230" s="55">
        <f t="shared" ca="1" si="102"/>
        <v>1058651.0902463545</v>
      </c>
    </row>
    <row r="231" spans="2:135" x14ac:dyDescent="0.3">
      <c r="B231" s="88"/>
      <c r="C231" s="88"/>
      <c r="D231" s="6">
        <v>2016</v>
      </c>
      <c r="E231" s="6">
        <v>2017</v>
      </c>
      <c r="F231" s="6">
        <v>2018</v>
      </c>
      <c r="G231" s="6">
        <v>2019</v>
      </c>
      <c r="H231" s="6">
        <v>2020</v>
      </c>
      <c r="I231" s="6">
        <v>2021</v>
      </c>
      <c r="J231" s="6">
        <v>2022</v>
      </c>
      <c r="K231" s="6">
        <v>2023</v>
      </c>
      <c r="L231" s="6">
        <v>2024</v>
      </c>
      <c r="M231" s="6">
        <v>2025</v>
      </c>
      <c r="N231" s="6">
        <v>2026</v>
      </c>
      <c r="O231" s="6">
        <v>2027</v>
      </c>
      <c r="P231" s="6">
        <v>2028</v>
      </c>
      <c r="Q231" s="6">
        <v>2029</v>
      </c>
      <c r="R231" s="6">
        <v>2030</v>
      </c>
      <c r="V231" s="7">
        <v>32</v>
      </c>
      <c r="W231" s="55">
        <v>0.8</v>
      </c>
      <c r="X231" s="55">
        <v>1</v>
      </c>
      <c r="Y231" s="55">
        <v>1</v>
      </c>
      <c r="Z231" s="55">
        <v>1</v>
      </c>
      <c r="AA231" s="55">
        <v>1</v>
      </c>
      <c r="AB231" s="55">
        <v>0.9</v>
      </c>
      <c r="AC231" s="55">
        <v>1</v>
      </c>
      <c r="AD231" s="55">
        <v>1</v>
      </c>
      <c r="AE231" s="55">
        <v>1</v>
      </c>
      <c r="AF231" s="55">
        <v>1</v>
      </c>
      <c r="AG231" s="55">
        <v>1</v>
      </c>
      <c r="AH231" s="55">
        <v>1</v>
      </c>
      <c r="AI231" s="55">
        <v>1</v>
      </c>
      <c r="AJ231" s="55">
        <v>1</v>
      </c>
      <c r="AK231" s="55">
        <v>1</v>
      </c>
      <c r="AL231" s="55">
        <v>1</v>
      </c>
      <c r="AM231" s="55">
        <v>1</v>
      </c>
      <c r="AN231" s="55">
        <v>1</v>
      </c>
      <c r="AO231" s="55">
        <v>1</v>
      </c>
      <c r="AP231" s="55">
        <v>1</v>
      </c>
      <c r="AQ231" s="55">
        <v>1</v>
      </c>
      <c r="AR231" s="55">
        <v>1</v>
      </c>
      <c r="AS231" s="55">
        <v>1</v>
      </c>
      <c r="AT231" s="55">
        <v>1</v>
      </c>
      <c r="AU231" s="55">
        <v>1</v>
      </c>
      <c r="AV231" s="55">
        <v>1</v>
      </c>
      <c r="AX231" s="7">
        <v>33</v>
      </c>
      <c r="AY231" s="52">
        <f t="shared" si="75"/>
        <v>0</v>
      </c>
      <c r="AZ231" s="52">
        <f t="shared" si="76"/>
        <v>0</v>
      </c>
      <c r="BA231" s="52">
        <f t="shared" si="77"/>
        <v>0</v>
      </c>
      <c r="BB231" s="52">
        <f t="shared" si="78"/>
        <v>0</v>
      </c>
      <c r="BC231" s="52">
        <f t="shared" si="79"/>
        <v>2972.5214274453801</v>
      </c>
      <c r="BD231" s="52">
        <f t="shared" si="80"/>
        <v>0</v>
      </c>
      <c r="BE231" s="52">
        <f t="shared" si="81"/>
        <v>0</v>
      </c>
      <c r="BF231" s="52">
        <f t="shared" si="82"/>
        <v>0</v>
      </c>
      <c r="BG231" s="52">
        <f t="shared" si="83"/>
        <v>0</v>
      </c>
      <c r="BH231" s="52">
        <f t="shared" si="84"/>
        <v>0</v>
      </c>
      <c r="BI231" s="52">
        <f t="shared" si="85"/>
        <v>0</v>
      </c>
      <c r="BJ231" s="52">
        <f t="shared" si="86"/>
        <v>4.679168023720905</v>
      </c>
      <c r="BK231" s="52">
        <f t="shared" si="87"/>
        <v>0</v>
      </c>
      <c r="BL231" s="52">
        <f t="shared" si="88"/>
        <v>0</v>
      </c>
      <c r="BM231" s="52">
        <f t="shared" si="89"/>
        <v>0</v>
      </c>
      <c r="BN231" s="52">
        <f t="shared" si="90"/>
        <v>6.0105044521938105</v>
      </c>
      <c r="BO231" s="52">
        <f t="shared" si="91"/>
        <v>0</v>
      </c>
      <c r="BP231" s="52">
        <f t="shared" si="92"/>
        <v>0</v>
      </c>
      <c r="BQ231" s="52">
        <f t="shared" si="93"/>
        <v>0</v>
      </c>
      <c r="BR231" s="52">
        <f t="shared" si="94"/>
        <v>0</v>
      </c>
      <c r="BS231" s="52">
        <f t="shared" si="95"/>
        <v>0</v>
      </c>
      <c r="BT231" s="52">
        <f t="shared" si="96"/>
        <v>0</v>
      </c>
      <c r="BU231" s="52">
        <f t="shared" si="97"/>
        <v>0</v>
      </c>
      <c r="BV231" s="52">
        <f t="shared" si="98"/>
        <v>0</v>
      </c>
      <c r="BW231" s="52">
        <f t="shared" si="99"/>
        <v>0</v>
      </c>
      <c r="BX231" s="52">
        <f t="shared" si="100"/>
        <v>0</v>
      </c>
      <c r="BY231" s="52">
        <f t="shared" si="101"/>
        <v>2983.211099921295</v>
      </c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7">
        <v>33</v>
      </c>
      <c r="DE231" s="55">
        <f ca="1"/>
        <v>0</v>
      </c>
      <c r="DF231" s="55">
        <f ca="1"/>
        <v>0</v>
      </c>
      <c r="DG231" s="55">
        <f ca="1"/>
        <v>0</v>
      </c>
      <c r="DH231" s="55">
        <f ca="1"/>
        <v>0</v>
      </c>
      <c r="DI231" s="55">
        <f ca="1"/>
        <v>220263.83777370266</v>
      </c>
      <c r="DJ231" s="55">
        <f ca="1"/>
        <v>0</v>
      </c>
      <c r="DK231" s="55">
        <f ca="1"/>
        <v>0</v>
      </c>
      <c r="DL231" s="55">
        <f ca="1"/>
        <v>0</v>
      </c>
      <c r="DM231" s="55">
        <f ca="1"/>
        <v>0</v>
      </c>
      <c r="DN231" s="55">
        <f ca="1"/>
        <v>0</v>
      </c>
      <c r="DO231" s="55">
        <f ca="1"/>
        <v>0</v>
      </c>
      <c r="DP231" s="55">
        <f ca="1"/>
        <v>262.50132613074277</v>
      </c>
      <c r="DQ231" s="55">
        <f ca="1"/>
        <v>0</v>
      </c>
      <c r="DR231" s="55">
        <f ca="1"/>
        <v>0</v>
      </c>
      <c r="DS231" s="55">
        <f ca="1"/>
        <v>0</v>
      </c>
      <c r="DT231" s="55">
        <f ca="1"/>
        <v>425.54371521532175</v>
      </c>
      <c r="DU231" s="55">
        <f ca="1"/>
        <v>0</v>
      </c>
      <c r="DV231" s="55">
        <f ca="1"/>
        <v>0</v>
      </c>
      <c r="DW231" s="55">
        <f ca="1"/>
        <v>0</v>
      </c>
      <c r="DX231" s="55">
        <f ca="1"/>
        <v>0</v>
      </c>
      <c r="DY231" s="55">
        <f ca="1"/>
        <v>0</v>
      </c>
      <c r="DZ231" s="55">
        <f ca="1"/>
        <v>0</v>
      </c>
      <c r="EA231" s="55">
        <f ca="1"/>
        <v>0</v>
      </c>
      <c r="EB231" s="55">
        <f ca="1"/>
        <v>0</v>
      </c>
      <c r="EC231" s="55">
        <f ca="1"/>
        <v>0</v>
      </c>
      <c r="ED231" s="55">
        <f ca="1"/>
        <v>0</v>
      </c>
      <c r="EE231" s="55">
        <f t="shared" ca="1" si="102"/>
        <v>220951.88281504871</v>
      </c>
    </row>
    <row r="232" spans="2:135" x14ac:dyDescent="0.3">
      <c r="B232" s="7">
        <v>1</v>
      </c>
      <c r="C232" s="17" t="s">
        <v>29</v>
      </c>
      <c r="D232" s="52">
        <f ca="1">D149/AP5</f>
        <v>2.0109300195694763E-4</v>
      </c>
      <c r="E232" s="52">
        <f t="shared" ref="E232:R232" ca="1" si="105">E149/AQ5</f>
        <v>1.9435709791849754E-4</v>
      </c>
      <c r="F232" s="52">
        <f t="shared" ca="1" si="105"/>
        <v>1.9435709791849754E-4</v>
      </c>
      <c r="G232" s="52">
        <f t="shared" ca="1" si="105"/>
        <v>1.9435709791849751E-4</v>
      </c>
      <c r="H232" s="52">
        <f t="shared" ca="1" si="105"/>
        <v>1.9435709791849748E-4</v>
      </c>
      <c r="I232" s="52">
        <f t="shared" ca="1" si="105"/>
        <v>1.9435709791849748E-4</v>
      </c>
      <c r="J232" s="52">
        <f t="shared" ca="1" si="105"/>
        <v>1.9435709791849746E-4</v>
      </c>
      <c r="K232" s="52">
        <f t="shared" ca="1" si="105"/>
        <v>1.9435709791849748E-4</v>
      </c>
      <c r="L232" s="52">
        <f t="shared" ca="1" si="105"/>
        <v>1.9435709791849746E-4</v>
      </c>
      <c r="M232" s="52">
        <f t="shared" ca="1" si="105"/>
        <v>1.9435709791849748E-4</v>
      </c>
      <c r="N232" s="52">
        <f t="shared" ca="1" si="105"/>
        <v>1.9435709791849751E-4</v>
      </c>
      <c r="O232" s="52">
        <f t="shared" ca="1" si="105"/>
        <v>1.8762119388004736E-4</v>
      </c>
      <c r="P232" s="52">
        <f t="shared" ca="1" si="105"/>
        <v>1.8762119388004736E-4</v>
      </c>
      <c r="Q232" s="52">
        <f t="shared" ca="1" si="105"/>
        <v>1.8762119388004736E-4</v>
      </c>
      <c r="R232" s="52">
        <f t="shared" ca="1" si="105"/>
        <v>1.8762119388004734E-4</v>
      </c>
      <c r="V232" s="7">
        <v>33</v>
      </c>
      <c r="W232" s="55">
        <v>0.8</v>
      </c>
      <c r="X232" s="55">
        <v>1</v>
      </c>
      <c r="Y232" s="55">
        <v>1</v>
      </c>
      <c r="Z232" s="55">
        <v>1</v>
      </c>
      <c r="AA232" s="55">
        <v>1</v>
      </c>
      <c r="AB232" s="55">
        <v>0.9</v>
      </c>
      <c r="AC232" s="55">
        <v>1</v>
      </c>
      <c r="AD232" s="55">
        <v>1</v>
      </c>
      <c r="AE232" s="55">
        <v>1</v>
      </c>
      <c r="AF232" s="55">
        <v>1</v>
      </c>
      <c r="AG232" s="55">
        <v>1</v>
      </c>
      <c r="AH232" s="55">
        <v>1</v>
      </c>
      <c r="AI232" s="55">
        <v>1</v>
      </c>
      <c r="AJ232" s="55">
        <v>1</v>
      </c>
      <c r="AK232" s="55">
        <v>1</v>
      </c>
      <c r="AL232" s="55">
        <v>1</v>
      </c>
      <c r="AM232" s="55">
        <v>1</v>
      </c>
      <c r="AN232" s="55">
        <v>1</v>
      </c>
      <c r="AO232" s="55">
        <v>1</v>
      </c>
      <c r="AP232" s="55">
        <v>1</v>
      </c>
      <c r="AQ232" s="55">
        <v>1</v>
      </c>
      <c r="AR232" s="55">
        <v>1</v>
      </c>
      <c r="AS232" s="55">
        <v>1</v>
      </c>
      <c r="AT232" s="55">
        <v>1</v>
      </c>
      <c r="AU232" s="55">
        <v>1</v>
      </c>
      <c r="AV232" s="55">
        <v>1</v>
      </c>
      <c r="AX232" s="7">
        <v>34</v>
      </c>
      <c r="AY232" s="52">
        <f t="shared" si="75"/>
        <v>0</v>
      </c>
      <c r="AZ232" s="52">
        <f t="shared" si="76"/>
        <v>0</v>
      </c>
      <c r="BA232" s="52">
        <f t="shared" si="77"/>
        <v>0</v>
      </c>
      <c r="BB232" s="52">
        <f t="shared" si="78"/>
        <v>0</v>
      </c>
      <c r="BC232" s="52">
        <f t="shared" si="79"/>
        <v>220888.15773744453</v>
      </c>
      <c r="BD232" s="52">
        <f t="shared" si="80"/>
        <v>0</v>
      </c>
      <c r="BE232" s="52">
        <f t="shared" si="81"/>
        <v>0</v>
      </c>
      <c r="BF232" s="52">
        <f t="shared" si="82"/>
        <v>0</v>
      </c>
      <c r="BG232" s="52">
        <f t="shared" si="83"/>
        <v>0</v>
      </c>
      <c r="BH232" s="52">
        <f t="shared" si="84"/>
        <v>0</v>
      </c>
      <c r="BI232" s="52">
        <f t="shared" si="85"/>
        <v>0</v>
      </c>
      <c r="BJ232" s="52">
        <f t="shared" si="86"/>
        <v>347.70911829761661</v>
      </c>
      <c r="BK232" s="52">
        <f t="shared" si="87"/>
        <v>0</v>
      </c>
      <c r="BL232" s="52">
        <f t="shared" si="88"/>
        <v>0</v>
      </c>
      <c r="BM232" s="52">
        <f t="shared" si="89"/>
        <v>0</v>
      </c>
      <c r="BN232" s="52">
        <f t="shared" si="90"/>
        <v>446.64076894122474</v>
      </c>
      <c r="BO232" s="52">
        <f t="shared" si="91"/>
        <v>0</v>
      </c>
      <c r="BP232" s="52">
        <f t="shared" si="92"/>
        <v>0</v>
      </c>
      <c r="BQ232" s="52">
        <f t="shared" si="93"/>
        <v>0</v>
      </c>
      <c r="BR232" s="52">
        <f t="shared" si="94"/>
        <v>0</v>
      </c>
      <c r="BS232" s="52">
        <f t="shared" si="95"/>
        <v>0</v>
      </c>
      <c r="BT232" s="52">
        <f t="shared" si="96"/>
        <v>0</v>
      </c>
      <c r="BU232" s="52">
        <f t="shared" si="97"/>
        <v>0</v>
      </c>
      <c r="BV232" s="52">
        <f t="shared" si="98"/>
        <v>0</v>
      </c>
      <c r="BW232" s="52">
        <f t="shared" si="99"/>
        <v>0</v>
      </c>
      <c r="BX232" s="52">
        <f t="shared" si="100"/>
        <v>0</v>
      </c>
      <c r="BY232" s="52">
        <f t="shared" si="101"/>
        <v>221682.50762468338</v>
      </c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7">
        <v>34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0</v>
      </c>
      <c r="DI232" s="55">
        <f ca="1"/>
        <v>16367812.48834464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19506.481536496292</v>
      </c>
      <c r="DQ232" s="55">
        <f ca="1"/>
        <v>0</v>
      </c>
      <c r="DR232" s="55">
        <f ca="1"/>
        <v>0</v>
      </c>
      <c r="DS232" s="55">
        <f ca="1"/>
        <v>0</v>
      </c>
      <c r="DT232" s="55">
        <f ca="1"/>
        <v>31622.166441038709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/>
        <v>0</v>
      </c>
      <c r="EE232" s="55">
        <f t="shared" ca="1" si="102"/>
        <v>16418941.136322174</v>
      </c>
    </row>
    <row r="233" spans="2:135" x14ac:dyDescent="0.3">
      <c r="B233" s="7">
        <v>2</v>
      </c>
      <c r="C233" s="17" t="s">
        <v>0</v>
      </c>
      <c r="D233" s="52">
        <f t="shared" ref="D233:D283" ca="1" si="106">D150/AP6</f>
        <v>2.1195066717532234E-4</v>
      </c>
      <c r="E233" s="52">
        <f t="shared" ref="E233:E283" ca="1" si="107">E150/AQ6</f>
        <v>2.0485108404405484E-4</v>
      </c>
      <c r="F233" s="52">
        <f t="shared" ref="F233:F283" ca="1" si="108">F150/AR6</f>
        <v>2.0485108404405493E-4</v>
      </c>
      <c r="G233" s="52">
        <f t="shared" ref="G233:G283" ca="1" si="109">G150/AS6</f>
        <v>2.0485108404405484E-4</v>
      </c>
      <c r="H233" s="52">
        <f t="shared" ref="H233:H283" ca="1" si="110">H150/AT6</f>
        <v>2.0485108404405487E-4</v>
      </c>
      <c r="I233" s="52">
        <f t="shared" ref="I233:I283" ca="1" si="111">I150/AU6</f>
        <v>2.0485108404405484E-4</v>
      </c>
      <c r="J233" s="52">
        <f t="shared" ref="J233:J283" ca="1" si="112">J150/AV6</f>
        <v>2.0485108404405487E-4</v>
      </c>
      <c r="K233" s="52">
        <f t="shared" ref="K233:K283" ca="1" si="113">K150/AW6</f>
        <v>2.0485108404405493E-4</v>
      </c>
      <c r="L233" s="52">
        <f t="shared" ref="L233:L283" ca="1" si="114">L150/AX6</f>
        <v>2.0485108404405484E-4</v>
      </c>
      <c r="M233" s="52">
        <f t="shared" ref="M233:M283" ca="1" si="115">M150/AY6</f>
        <v>2.0485108404405482E-4</v>
      </c>
      <c r="N233" s="52">
        <f t="shared" ref="N233:N283" ca="1" si="116">N150/AZ6</f>
        <v>2.0485108404405482E-4</v>
      </c>
      <c r="O233" s="52">
        <f t="shared" ref="O233:O283" ca="1" si="117">O150/BA6</f>
        <v>1.9775150091278738E-4</v>
      </c>
      <c r="P233" s="52">
        <f t="shared" ref="P233:P283" ca="1" si="118">P150/BB6</f>
        <v>1.9775150091278735E-4</v>
      </c>
      <c r="Q233" s="52">
        <f t="shared" ref="Q233:Q283" ca="1" si="119">Q150/BC6</f>
        <v>1.977515009127874E-4</v>
      </c>
      <c r="R233" s="52">
        <f t="shared" ref="R233:R283" ca="1" si="120">R150/BD6</f>
        <v>1.9775150091278735E-4</v>
      </c>
      <c r="V233" s="7">
        <v>34</v>
      </c>
      <c r="W233" s="55">
        <v>0.8</v>
      </c>
      <c r="X233" s="55">
        <v>1</v>
      </c>
      <c r="Y233" s="55">
        <v>1</v>
      </c>
      <c r="Z233" s="55">
        <v>1</v>
      </c>
      <c r="AA233" s="55">
        <v>1</v>
      </c>
      <c r="AB233" s="55">
        <v>0.9</v>
      </c>
      <c r="AC233" s="55">
        <v>1</v>
      </c>
      <c r="AD233" s="55">
        <v>1</v>
      </c>
      <c r="AE233" s="55">
        <v>1</v>
      </c>
      <c r="AF233" s="55">
        <v>1</v>
      </c>
      <c r="AG233" s="55">
        <v>1</v>
      </c>
      <c r="AH233" s="55">
        <v>1</v>
      </c>
      <c r="AI233" s="55">
        <v>1</v>
      </c>
      <c r="AJ233" s="55">
        <v>1</v>
      </c>
      <c r="AK233" s="55">
        <v>1</v>
      </c>
      <c r="AL233" s="55">
        <v>1</v>
      </c>
      <c r="AM233" s="55">
        <v>1</v>
      </c>
      <c r="AN233" s="55">
        <v>1</v>
      </c>
      <c r="AO233" s="55">
        <v>1</v>
      </c>
      <c r="AP233" s="55">
        <v>1</v>
      </c>
      <c r="AQ233" s="55">
        <v>1</v>
      </c>
      <c r="AR233" s="55">
        <v>1</v>
      </c>
      <c r="AS233" s="55">
        <v>1</v>
      </c>
      <c r="AT233" s="55">
        <v>1</v>
      </c>
      <c r="AU233" s="55">
        <v>1</v>
      </c>
      <c r="AV233" s="55">
        <v>1</v>
      </c>
      <c r="AX233" s="7">
        <v>35</v>
      </c>
      <c r="AY233" s="52">
        <f t="shared" si="75"/>
        <v>0</v>
      </c>
      <c r="AZ233" s="52">
        <f t="shared" si="76"/>
        <v>0</v>
      </c>
      <c r="BA233" s="52">
        <f t="shared" si="77"/>
        <v>0</v>
      </c>
      <c r="BB233" s="52">
        <f t="shared" si="78"/>
        <v>0</v>
      </c>
      <c r="BC233" s="52">
        <f t="shared" si="79"/>
        <v>0</v>
      </c>
      <c r="BD233" s="52">
        <f t="shared" si="80"/>
        <v>0</v>
      </c>
      <c r="BE233" s="52">
        <f t="shared" si="81"/>
        <v>0</v>
      </c>
      <c r="BF233" s="52">
        <f t="shared" si="82"/>
        <v>548.6692852490994</v>
      </c>
      <c r="BG233" s="52">
        <f t="shared" si="83"/>
        <v>96.119236031193083</v>
      </c>
      <c r="BH233" s="52">
        <f t="shared" si="84"/>
        <v>0</v>
      </c>
      <c r="BI233" s="52">
        <f t="shared" si="85"/>
        <v>0.23723398030980797</v>
      </c>
      <c r="BJ233" s="52">
        <f t="shared" si="86"/>
        <v>0</v>
      </c>
      <c r="BK233" s="52">
        <f t="shared" si="87"/>
        <v>0</v>
      </c>
      <c r="BL233" s="52">
        <f t="shared" si="88"/>
        <v>0</v>
      </c>
      <c r="BM233" s="52">
        <f t="shared" si="89"/>
        <v>0</v>
      </c>
      <c r="BN233" s="52">
        <f t="shared" si="90"/>
        <v>0</v>
      </c>
      <c r="BO233" s="52">
        <f t="shared" si="91"/>
        <v>0</v>
      </c>
      <c r="BP233" s="52">
        <f t="shared" si="92"/>
        <v>0</v>
      </c>
      <c r="BQ233" s="52">
        <f t="shared" si="93"/>
        <v>0</v>
      </c>
      <c r="BR233" s="52">
        <f t="shared" si="94"/>
        <v>0</v>
      </c>
      <c r="BS233" s="52">
        <f t="shared" si="95"/>
        <v>0</v>
      </c>
      <c r="BT233" s="52">
        <f t="shared" si="96"/>
        <v>0</v>
      </c>
      <c r="BU233" s="52">
        <f t="shared" si="97"/>
        <v>0</v>
      </c>
      <c r="BV233" s="52">
        <f t="shared" si="98"/>
        <v>0</v>
      </c>
      <c r="BW233" s="52">
        <f t="shared" si="99"/>
        <v>0</v>
      </c>
      <c r="BX233" s="52">
        <f t="shared" si="100"/>
        <v>0</v>
      </c>
      <c r="BY233" s="52">
        <f t="shared" si="101"/>
        <v>645.0257552606023</v>
      </c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7">
        <v>35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0</v>
      </c>
      <c r="DI233" s="55">
        <f ca="1"/>
        <v>0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7439.628868814345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0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ca="1"/>
        <v>0</v>
      </c>
      <c r="EE233" s="55">
        <f t="shared" ca="1" si="102"/>
        <v>7439.628868814345</v>
      </c>
    </row>
    <row r="234" spans="2:135" x14ac:dyDescent="0.3">
      <c r="B234" s="7">
        <v>3</v>
      </c>
      <c r="C234" s="17" t="s">
        <v>1</v>
      </c>
      <c r="D234" s="52">
        <f t="shared" ca="1" si="106"/>
        <v>2.6233560559197543E-4</v>
      </c>
      <c r="E234" s="52">
        <f t="shared" ca="1" si="107"/>
        <v>2.535483086936675E-4</v>
      </c>
      <c r="F234" s="52">
        <f t="shared" ca="1" si="108"/>
        <v>2.535483086936675E-4</v>
      </c>
      <c r="G234" s="52">
        <f t="shared" ca="1" si="109"/>
        <v>2.5354830869366745E-4</v>
      </c>
      <c r="H234" s="52">
        <f t="shared" ca="1" si="110"/>
        <v>2.5354830869366745E-4</v>
      </c>
      <c r="I234" s="52">
        <f t="shared" ca="1" si="111"/>
        <v>2.535483086936675E-4</v>
      </c>
      <c r="J234" s="52">
        <f t="shared" ca="1" si="112"/>
        <v>2.5354830869366745E-4</v>
      </c>
      <c r="K234" s="52">
        <f t="shared" ca="1" si="113"/>
        <v>2.5354830869366745E-4</v>
      </c>
      <c r="L234" s="52">
        <f t="shared" ca="1" si="114"/>
        <v>2.5354830869366745E-4</v>
      </c>
      <c r="M234" s="52">
        <f t="shared" ca="1" si="115"/>
        <v>2.535483086936675E-4</v>
      </c>
      <c r="N234" s="52">
        <f t="shared" ca="1" si="116"/>
        <v>2.5354830869366745E-4</v>
      </c>
      <c r="O234" s="52">
        <f t="shared" ca="1" si="117"/>
        <v>2.4476101179535953E-4</v>
      </c>
      <c r="P234" s="52">
        <f t="shared" ca="1" si="118"/>
        <v>2.4476101179535953E-4</v>
      </c>
      <c r="Q234" s="52">
        <f t="shared" ca="1" si="119"/>
        <v>2.4476101179535958E-4</v>
      </c>
      <c r="R234" s="52">
        <f t="shared" ca="1" si="120"/>
        <v>2.4476101179535958E-4</v>
      </c>
      <c r="V234" s="7">
        <v>35</v>
      </c>
      <c r="W234" s="55">
        <v>0.8</v>
      </c>
      <c r="X234" s="55">
        <v>1</v>
      </c>
      <c r="Y234" s="55">
        <v>1</v>
      </c>
      <c r="Z234" s="55">
        <v>1</v>
      </c>
      <c r="AA234" s="55">
        <v>1</v>
      </c>
      <c r="AB234" s="55">
        <v>0.9</v>
      </c>
      <c r="AC234" s="55">
        <v>1</v>
      </c>
      <c r="AD234" s="55">
        <v>1</v>
      </c>
      <c r="AE234" s="55">
        <v>1</v>
      </c>
      <c r="AF234" s="55">
        <v>1</v>
      </c>
      <c r="AG234" s="55">
        <v>1</v>
      </c>
      <c r="AH234" s="55">
        <v>1</v>
      </c>
      <c r="AI234" s="55">
        <v>1</v>
      </c>
      <c r="AJ234" s="55">
        <v>1</v>
      </c>
      <c r="AK234" s="55">
        <v>1</v>
      </c>
      <c r="AL234" s="55">
        <v>1</v>
      </c>
      <c r="AM234" s="55">
        <v>1</v>
      </c>
      <c r="AN234" s="55">
        <v>1</v>
      </c>
      <c r="AO234" s="55">
        <v>1</v>
      </c>
      <c r="AP234" s="55">
        <v>1</v>
      </c>
      <c r="AQ234" s="55">
        <v>1</v>
      </c>
      <c r="AR234" s="55">
        <v>1</v>
      </c>
      <c r="AS234" s="55">
        <v>1</v>
      </c>
      <c r="AT234" s="55">
        <v>1</v>
      </c>
      <c r="AU234" s="55">
        <v>1</v>
      </c>
      <c r="AV234" s="55">
        <v>1</v>
      </c>
      <c r="AX234" s="7">
        <v>36</v>
      </c>
      <c r="AY234" s="52">
        <f t="shared" si="75"/>
        <v>0</v>
      </c>
      <c r="AZ234" s="52">
        <f t="shared" si="76"/>
        <v>0</v>
      </c>
      <c r="BA234" s="52">
        <f t="shared" si="77"/>
        <v>0</v>
      </c>
      <c r="BB234" s="52">
        <f t="shared" si="78"/>
        <v>0</v>
      </c>
      <c r="BC234" s="52">
        <f t="shared" si="79"/>
        <v>0</v>
      </c>
      <c r="BD234" s="52">
        <f t="shared" si="80"/>
        <v>0</v>
      </c>
      <c r="BE234" s="52">
        <f t="shared" si="81"/>
        <v>0</v>
      </c>
      <c r="BF234" s="52">
        <f t="shared" si="82"/>
        <v>3.2297553085896435</v>
      </c>
      <c r="BG234" s="52">
        <f t="shared" si="83"/>
        <v>0.565808259026225</v>
      </c>
      <c r="BH234" s="52">
        <f t="shared" si="84"/>
        <v>0</v>
      </c>
      <c r="BI234" s="52">
        <f t="shared" si="85"/>
        <v>1.3964835506792349E-3</v>
      </c>
      <c r="BJ234" s="52">
        <f t="shared" si="86"/>
        <v>0</v>
      </c>
      <c r="BK234" s="52">
        <f t="shared" si="87"/>
        <v>0</v>
      </c>
      <c r="BL234" s="52">
        <f t="shared" si="88"/>
        <v>0</v>
      </c>
      <c r="BM234" s="52">
        <f t="shared" si="89"/>
        <v>0</v>
      </c>
      <c r="BN234" s="52">
        <f t="shared" si="90"/>
        <v>0</v>
      </c>
      <c r="BO234" s="52">
        <f t="shared" si="91"/>
        <v>0</v>
      </c>
      <c r="BP234" s="52">
        <f t="shared" si="92"/>
        <v>0</v>
      </c>
      <c r="BQ234" s="52">
        <f t="shared" si="93"/>
        <v>0</v>
      </c>
      <c r="BR234" s="52">
        <f t="shared" si="94"/>
        <v>0</v>
      </c>
      <c r="BS234" s="52">
        <f t="shared" si="95"/>
        <v>0</v>
      </c>
      <c r="BT234" s="52">
        <f t="shared" si="96"/>
        <v>0</v>
      </c>
      <c r="BU234" s="52">
        <f t="shared" si="97"/>
        <v>0</v>
      </c>
      <c r="BV234" s="52">
        <f t="shared" si="98"/>
        <v>0</v>
      </c>
      <c r="BW234" s="52">
        <f t="shared" si="99"/>
        <v>0</v>
      </c>
      <c r="BX234" s="52">
        <f t="shared" si="100"/>
        <v>0</v>
      </c>
      <c r="BY234" s="52">
        <f t="shared" si="101"/>
        <v>3.7969600511665478</v>
      </c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7">
        <v>36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0</v>
      </c>
      <c r="DI234" s="55">
        <f ca="1"/>
        <v>0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43.793559248629819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0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ca="1"/>
        <v>0</v>
      </c>
      <c r="EE234" s="55">
        <f t="shared" ca="1" si="102"/>
        <v>43.793559248629819</v>
      </c>
    </row>
    <row r="235" spans="2:135" x14ac:dyDescent="0.3">
      <c r="B235" s="7">
        <v>4</v>
      </c>
      <c r="C235" s="17" t="s">
        <v>31</v>
      </c>
      <c r="D235" s="52">
        <f t="shared" ca="1" si="106"/>
        <v>2.05704573112068E-4</v>
      </c>
      <c r="E235" s="52">
        <f t="shared" ca="1" si="107"/>
        <v>1.9881421161098054E-4</v>
      </c>
      <c r="F235" s="52">
        <f t="shared" ca="1" si="108"/>
        <v>1.9881421161098046E-4</v>
      </c>
      <c r="G235" s="52">
        <f t="shared" ca="1" si="109"/>
        <v>1.9881421161098046E-4</v>
      </c>
      <c r="H235" s="52">
        <f t="shared" ca="1" si="110"/>
        <v>1.9881421161098054E-4</v>
      </c>
      <c r="I235" s="52">
        <f t="shared" ca="1" si="111"/>
        <v>1.9881421161098051E-4</v>
      </c>
      <c r="J235" s="52">
        <f t="shared" ca="1" si="112"/>
        <v>1.9881421161098049E-4</v>
      </c>
      <c r="K235" s="52">
        <f t="shared" ca="1" si="113"/>
        <v>1.9881421161098046E-4</v>
      </c>
      <c r="L235" s="52">
        <f t="shared" ca="1" si="114"/>
        <v>1.9881421161098046E-4</v>
      </c>
      <c r="M235" s="52">
        <f t="shared" ca="1" si="115"/>
        <v>1.9881421161098046E-4</v>
      </c>
      <c r="N235" s="52">
        <f t="shared" ca="1" si="116"/>
        <v>1.9881421161098049E-4</v>
      </c>
      <c r="O235" s="52">
        <f t="shared" ca="1" si="117"/>
        <v>1.9192385010989308E-4</v>
      </c>
      <c r="P235" s="52">
        <f t="shared" ca="1" si="118"/>
        <v>1.9192385010989303E-4</v>
      </c>
      <c r="Q235" s="52">
        <f t="shared" ca="1" si="119"/>
        <v>1.9192385010989297E-4</v>
      </c>
      <c r="R235" s="52">
        <f t="shared" ca="1" si="120"/>
        <v>1.9192385010989306E-4</v>
      </c>
      <c r="V235" s="7">
        <v>36</v>
      </c>
      <c r="W235" s="55">
        <v>0.8</v>
      </c>
      <c r="X235" s="55">
        <v>1</v>
      </c>
      <c r="Y235" s="55">
        <v>1</v>
      </c>
      <c r="Z235" s="55">
        <v>1</v>
      </c>
      <c r="AA235" s="55">
        <v>1</v>
      </c>
      <c r="AB235" s="55">
        <v>0.9</v>
      </c>
      <c r="AC235" s="55">
        <v>1</v>
      </c>
      <c r="AD235" s="55">
        <v>1</v>
      </c>
      <c r="AE235" s="55">
        <v>1</v>
      </c>
      <c r="AF235" s="55">
        <v>1</v>
      </c>
      <c r="AG235" s="55">
        <v>1</v>
      </c>
      <c r="AH235" s="55">
        <v>1</v>
      </c>
      <c r="AI235" s="55">
        <v>1</v>
      </c>
      <c r="AJ235" s="55">
        <v>1</v>
      </c>
      <c r="AK235" s="55">
        <v>1</v>
      </c>
      <c r="AL235" s="55">
        <v>1</v>
      </c>
      <c r="AM235" s="55">
        <v>1</v>
      </c>
      <c r="AN235" s="55">
        <v>1</v>
      </c>
      <c r="AO235" s="55">
        <v>1</v>
      </c>
      <c r="AP235" s="55">
        <v>1</v>
      </c>
      <c r="AQ235" s="55">
        <v>1</v>
      </c>
      <c r="AR235" s="55">
        <v>1</v>
      </c>
      <c r="AS235" s="55">
        <v>1</v>
      </c>
      <c r="AT235" s="55">
        <v>1</v>
      </c>
      <c r="AU235" s="55">
        <v>1</v>
      </c>
      <c r="AV235" s="55">
        <v>1</v>
      </c>
      <c r="AX235" s="7">
        <v>37</v>
      </c>
      <c r="AY235" s="52">
        <f t="shared" si="75"/>
        <v>0</v>
      </c>
      <c r="AZ235" s="52">
        <f t="shared" si="76"/>
        <v>0</v>
      </c>
      <c r="BA235" s="52">
        <f t="shared" si="77"/>
        <v>0</v>
      </c>
      <c r="BB235" s="52">
        <f t="shared" si="78"/>
        <v>0</v>
      </c>
      <c r="BC235" s="52">
        <f t="shared" si="79"/>
        <v>0</v>
      </c>
      <c r="BD235" s="52">
        <f t="shared" si="80"/>
        <v>0</v>
      </c>
      <c r="BE235" s="52">
        <f t="shared" si="81"/>
        <v>25807.2365912684</v>
      </c>
      <c r="BF235" s="52">
        <f t="shared" si="82"/>
        <v>0</v>
      </c>
      <c r="BG235" s="52">
        <f t="shared" si="83"/>
        <v>0</v>
      </c>
      <c r="BH235" s="52">
        <f t="shared" si="84"/>
        <v>0</v>
      </c>
      <c r="BI235" s="52">
        <f t="shared" si="85"/>
        <v>0</v>
      </c>
      <c r="BJ235" s="52">
        <f t="shared" si="86"/>
        <v>0</v>
      </c>
      <c r="BK235" s="52">
        <f t="shared" si="87"/>
        <v>0</v>
      </c>
      <c r="BL235" s="52">
        <f t="shared" si="88"/>
        <v>0</v>
      </c>
      <c r="BM235" s="52">
        <f t="shared" si="89"/>
        <v>0</v>
      </c>
      <c r="BN235" s="52">
        <f t="shared" si="90"/>
        <v>0</v>
      </c>
      <c r="BO235" s="52">
        <f t="shared" si="91"/>
        <v>0</v>
      </c>
      <c r="BP235" s="52">
        <f t="shared" si="92"/>
        <v>0</v>
      </c>
      <c r="BQ235" s="52">
        <f t="shared" si="93"/>
        <v>0</v>
      </c>
      <c r="BR235" s="52">
        <f t="shared" si="94"/>
        <v>0</v>
      </c>
      <c r="BS235" s="52">
        <f t="shared" si="95"/>
        <v>0</v>
      </c>
      <c r="BT235" s="52">
        <f t="shared" si="96"/>
        <v>0</v>
      </c>
      <c r="BU235" s="52">
        <f t="shared" si="97"/>
        <v>0</v>
      </c>
      <c r="BV235" s="52">
        <f t="shared" si="98"/>
        <v>0</v>
      </c>
      <c r="BW235" s="52">
        <f t="shared" si="99"/>
        <v>0</v>
      </c>
      <c r="BX235" s="52">
        <f t="shared" si="100"/>
        <v>0</v>
      </c>
      <c r="BY235" s="52">
        <f t="shared" si="101"/>
        <v>25807.2365912684</v>
      </c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7">
        <v>37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0</v>
      </c>
      <c r="DI235" s="55">
        <f ca="1"/>
        <v>0</v>
      </c>
      <c r="DJ235" s="55">
        <f ca="1"/>
        <v>0</v>
      </c>
      <c r="DK235" s="55">
        <f ca="1"/>
        <v>1845217.4162756905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0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ca="1"/>
        <v>0</v>
      </c>
      <c r="EE235" s="55">
        <f t="shared" ca="1" si="102"/>
        <v>1845217.4162756905</v>
      </c>
    </row>
    <row r="236" spans="2:135" x14ac:dyDescent="0.3">
      <c r="B236" s="7">
        <v>5</v>
      </c>
      <c r="C236" s="17" t="s">
        <v>32</v>
      </c>
      <c r="D236" s="52">
        <f t="shared" ca="1" si="106"/>
        <v>2.7226642206288563E-4</v>
      </c>
      <c r="E236" s="52">
        <f t="shared" ca="1" si="107"/>
        <v>2.6314647862002189E-4</v>
      </c>
      <c r="F236" s="52">
        <f t="shared" ca="1" si="108"/>
        <v>2.6314647862002189E-4</v>
      </c>
      <c r="G236" s="52">
        <f t="shared" ca="1" si="109"/>
        <v>2.6314647862002194E-4</v>
      </c>
      <c r="H236" s="52">
        <f t="shared" ca="1" si="110"/>
        <v>2.6314647862002194E-4</v>
      </c>
      <c r="I236" s="52">
        <f t="shared" ca="1" si="111"/>
        <v>2.6314647862002189E-4</v>
      </c>
      <c r="J236" s="52">
        <f t="shared" ca="1" si="112"/>
        <v>2.6314647862002194E-4</v>
      </c>
      <c r="K236" s="52">
        <f t="shared" ca="1" si="113"/>
        <v>2.6314647862002189E-4</v>
      </c>
      <c r="L236" s="52">
        <f t="shared" ca="1" si="114"/>
        <v>2.6314647862002194E-4</v>
      </c>
      <c r="M236" s="52">
        <f t="shared" ca="1" si="115"/>
        <v>2.6314647862002194E-4</v>
      </c>
      <c r="N236" s="52">
        <f t="shared" ca="1" si="116"/>
        <v>2.6314647862002194E-4</v>
      </c>
      <c r="O236" s="52">
        <f t="shared" ca="1" si="117"/>
        <v>2.540265351771582E-4</v>
      </c>
      <c r="P236" s="52">
        <f t="shared" ca="1" si="118"/>
        <v>2.5402653517715826E-4</v>
      </c>
      <c r="Q236" s="52">
        <f t="shared" ca="1" si="119"/>
        <v>2.540265351771582E-4</v>
      </c>
      <c r="R236" s="52">
        <f t="shared" ca="1" si="120"/>
        <v>2.5402653517715826E-4</v>
      </c>
      <c r="V236" s="7">
        <v>37</v>
      </c>
      <c r="W236" s="55">
        <v>0.8</v>
      </c>
      <c r="X236" s="55">
        <v>1</v>
      </c>
      <c r="Y236" s="55">
        <v>1</v>
      </c>
      <c r="Z236" s="55">
        <v>1</v>
      </c>
      <c r="AA236" s="55">
        <v>1</v>
      </c>
      <c r="AB236" s="55">
        <v>0.9</v>
      </c>
      <c r="AC236" s="55">
        <v>1</v>
      </c>
      <c r="AD236" s="55">
        <v>1</v>
      </c>
      <c r="AE236" s="55">
        <v>1</v>
      </c>
      <c r="AF236" s="55">
        <v>1</v>
      </c>
      <c r="AG236" s="55">
        <v>1</v>
      </c>
      <c r="AH236" s="55">
        <v>1</v>
      </c>
      <c r="AI236" s="55">
        <v>1</v>
      </c>
      <c r="AJ236" s="55">
        <v>1</v>
      </c>
      <c r="AK236" s="55">
        <v>1</v>
      </c>
      <c r="AL236" s="55">
        <v>1</v>
      </c>
      <c r="AM236" s="55">
        <v>1</v>
      </c>
      <c r="AN236" s="55">
        <v>1</v>
      </c>
      <c r="AO236" s="55">
        <v>1</v>
      </c>
      <c r="AP236" s="55">
        <v>1</v>
      </c>
      <c r="AQ236" s="55">
        <v>1</v>
      </c>
      <c r="AR236" s="55">
        <v>1</v>
      </c>
      <c r="AS236" s="55">
        <v>1</v>
      </c>
      <c r="AT236" s="55">
        <v>1</v>
      </c>
      <c r="AU236" s="55">
        <v>1</v>
      </c>
      <c r="AV236" s="55">
        <v>1</v>
      </c>
      <c r="AX236" s="7">
        <v>38</v>
      </c>
      <c r="AY236" s="52">
        <f t="shared" si="75"/>
        <v>0</v>
      </c>
      <c r="AZ236" s="52">
        <f t="shared" si="76"/>
        <v>0</v>
      </c>
      <c r="BA236" s="52">
        <f t="shared" si="77"/>
        <v>0</v>
      </c>
      <c r="BB236" s="52">
        <f t="shared" si="78"/>
        <v>0</v>
      </c>
      <c r="BC236" s="52">
        <f t="shared" si="79"/>
        <v>9143.6942113828227</v>
      </c>
      <c r="BD236" s="52">
        <f t="shared" si="80"/>
        <v>0</v>
      </c>
      <c r="BE236" s="52">
        <f t="shared" si="81"/>
        <v>0</v>
      </c>
      <c r="BF236" s="52">
        <f t="shared" si="82"/>
        <v>32.293620697921824</v>
      </c>
      <c r="BG236" s="52">
        <f t="shared" si="83"/>
        <v>7.4749603809159142</v>
      </c>
      <c r="BH236" s="52">
        <f t="shared" si="84"/>
        <v>0</v>
      </c>
      <c r="BI236" s="52">
        <f t="shared" si="85"/>
        <v>19.855872681589201</v>
      </c>
      <c r="BJ236" s="52">
        <f t="shared" si="86"/>
        <v>21.532469597697414</v>
      </c>
      <c r="BK236" s="52">
        <f t="shared" si="87"/>
        <v>0</v>
      </c>
      <c r="BL236" s="52">
        <f t="shared" si="88"/>
        <v>0</v>
      </c>
      <c r="BM236" s="52">
        <f t="shared" si="89"/>
        <v>0</v>
      </c>
      <c r="BN236" s="52">
        <f t="shared" si="90"/>
        <v>18.488753103745076</v>
      </c>
      <c r="BO236" s="52">
        <f t="shared" si="91"/>
        <v>0</v>
      </c>
      <c r="BP236" s="52">
        <f t="shared" si="92"/>
        <v>0</v>
      </c>
      <c r="BQ236" s="52">
        <f t="shared" si="93"/>
        <v>608.75536772569831</v>
      </c>
      <c r="BR236" s="52">
        <f t="shared" si="94"/>
        <v>0</v>
      </c>
      <c r="BS236" s="52">
        <f t="shared" si="95"/>
        <v>0</v>
      </c>
      <c r="BT236" s="52">
        <f t="shared" si="96"/>
        <v>0</v>
      </c>
      <c r="BU236" s="52">
        <f t="shared" si="97"/>
        <v>0</v>
      </c>
      <c r="BV236" s="52">
        <f t="shared" si="98"/>
        <v>0</v>
      </c>
      <c r="BW236" s="52">
        <f t="shared" si="99"/>
        <v>0</v>
      </c>
      <c r="BX236" s="52">
        <f t="shared" si="100"/>
        <v>0</v>
      </c>
      <c r="BY236" s="52">
        <f t="shared" si="101"/>
        <v>9852.0952555703916</v>
      </c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7">
        <v>38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0</v>
      </c>
      <c r="DI236" s="55">
        <f ca="1"/>
        <v>677547.74106346711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578.56193348289185</v>
      </c>
      <c r="DN236" s="55">
        <f ca="1"/>
        <v>0</v>
      </c>
      <c r="DO236" s="55">
        <f ca="1"/>
        <v>0</v>
      </c>
      <c r="DP236" s="55">
        <f ca="1"/>
        <v>1207.9715444308249</v>
      </c>
      <c r="DQ236" s="55">
        <f ca="1"/>
        <v>0</v>
      </c>
      <c r="DR236" s="55">
        <f ca="1"/>
        <v>0</v>
      </c>
      <c r="DS236" s="55">
        <f ca="1"/>
        <v>0</v>
      </c>
      <c r="DT236" s="55">
        <f ca="1"/>
        <v>1309.0037197451513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ca="1"/>
        <v>0</v>
      </c>
      <c r="EE236" s="55">
        <f t="shared" ca="1" si="102"/>
        <v>680643.27826112602</v>
      </c>
    </row>
    <row r="237" spans="2:135" x14ac:dyDescent="0.3">
      <c r="B237" s="7">
        <v>6</v>
      </c>
      <c r="C237" s="17" t="s">
        <v>2</v>
      </c>
      <c r="D237" s="52">
        <f t="shared" ca="1" si="106"/>
        <v>2.6484242064882566E-4</v>
      </c>
      <c r="E237" s="52">
        <f t="shared" ca="1" si="107"/>
        <v>2.5597115448673956E-4</v>
      </c>
      <c r="F237" s="52">
        <f t="shared" ca="1" si="108"/>
        <v>2.5597115448673956E-4</v>
      </c>
      <c r="G237" s="52">
        <f t="shared" ca="1" si="109"/>
        <v>2.5597115448673956E-4</v>
      </c>
      <c r="H237" s="52">
        <f t="shared" ca="1" si="110"/>
        <v>2.559711544867395E-4</v>
      </c>
      <c r="I237" s="52">
        <f t="shared" ca="1" si="111"/>
        <v>2.5597115448673956E-4</v>
      </c>
      <c r="J237" s="52">
        <f t="shared" ca="1" si="112"/>
        <v>2.5597115448673956E-4</v>
      </c>
      <c r="K237" s="52">
        <f t="shared" ca="1" si="113"/>
        <v>2.5597115448673956E-4</v>
      </c>
      <c r="L237" s="52">
        <f t="shared" ca="1" si="114"/>
        <v>2.5597115448673956E-4</v>
      </c>
      <c r="M237" s="52">
        <f t="shared" ca="1" si="115"/>
        <v>2.5597115448673961E-4</v>
      </c>
      <c r="N237" s="52">
        <f t="shared" ca="1" si="116"/>
        <v>2.5597115448673956E-4</v>
      </c>
      <c r="O237" s="52">
        <f t="shared" ca="1" si="117"/>
        <v>2.4709988832465345E-4</v>
      </c>
      <c r="P237" s="52">
        <f t="shared" ca="1" si="118"/>
        <v>2.4709988832465339E-4</v>
      </c>
      <c r="Q237" s="52">
        <f t="shared" ca="1" si="119"/>
        <v>2.4709988832465345E-4</v>
      </c>
      <c r="R237" s="52">
        <f t="shared" ca="1" si="120"/>
        <v>2.4709988832465345E-4</v>
      </c>
      <c r="V237" s="7">
        <v>38</v>
      </c>
      <c r="W237" s="55">
        <v>0.8</v>
      </c>
      <c r="X237" s="55">
        <v>1</v>
      </c>
      <c r="Y237" s="55">
        <v>1</v>
      </c>
      <c r="Z237" s="55">
        <v>1</v>
      </c>
      <c r="AA237" s="55">
        <v>1</v>
      </c>
      <c r="AB237" s="55">
        <v>0.9</v>
      </c>
      <c r="AC237" s="55">
        <v>1</v>
      </c>
      <c r="AD237" s="55">
        <v>1</v>
      </c>
      <c r="AE237" s="55">
        <v>1</v>
      </c>
      <c r="AF237" s="55">
        <v>1</v>
      </c>
      <c r="AG237" s="55">
        <v>1</v>
      </c>
      <c r="AH237" s="55">
        <v>1</v>
      </c>
      <c r="AI237" s="55">
        <v>1</v>
      </c>
      <c r="AJ237" s="55">
        <v>1</v>
      </c>
      <c r="AK237" s="55">
        <v>1</v>
      </c>
      <c r="AL237" s="55">
        <v>1</v>
      </c>
      <c r="AM237" s="55">
        <v>1</v>
      </c>
      <c r="AN237" s="55">
        <v>1</v>
      </c>
      <c r="AO237" s="55">
        <v>1</v>
      </c>
      <c r="AP237" s="55">
        <v>1</v>
      </c>
      <c r="AQ237" s="55">
        <v>1</v>
      </c>
      <c r="AR237" s="55">
        <v>1</v>
      </c>
      <c r="AS237" s="55">
        <v>1</v>
      </c>
      <c r="AT237" s="55">
        <v>1</v>
      </c>
      <c r="AU237" s="55">
        <v>1</v>
      </c>
      <c r="AV237" s="55">
        <v>1</v>
      </c>
      <c r="AX237" s="7">
        <v>39</v>
      </c>
      <c r="AY237" s="52">
        <f t="shared" si="75"/>
        <v>0</v>
      </c>
      <c r="AZ237" s="52">
        <f t="shared" si="76"/>
        <v>0</v>
      </c>
      <c r="BA237" s="52">
        <f t="shared" si="77"/>
        <v>0</v>
      </c>
      <c r="BB237" s="52">
        <f t="shared" si="78"/>
        <v>0</v>
      </c>
      <c r="BC237" s="52">
        <f t="shared" si="79"/>
        <v>28.338961576427966</v>
      </c>
      <c r="BD237" s="52">
        <f t="shared" si="80"/>
        <v>58.539629566876052</v>
      </c>
      <c r="BE237" s="52">
        <f t="shared" si="81"/>
        <v>0</v>
      </c>
      <c r="BF237" s="52">
        <f t="shared" si="82"/>
        <v>24.523383477765311</v>
      </c>
      <c r="BG237" s="52">
        <f t="shared" si="83"/>
        <v>5.6763941589846825</v>
      </c>
      <c r="BH237" s="52">
        <f t="shared" si="84"/>
        <v>0</v>
      </c>
      <c r="BI237" s="52">
        <f t="shared" si="85"/>
        <v>15.078308641682487</v>
      </c>
      <c r="BJ237" s="52">
        <f t="shared" si="86"/>
        <v>2.4528952927405783</v>
      </c>
      <c r="BK237" s="52">
        <f t="shared" si="87"/>
        <v>0</v>
      </c>
      <c r="BL237" s="52">
        <f t="shared" si="88"/>
        <v>0</v>
      </c>
      <c r="BM237" s="52">
        <f t="shared" si="89"/>
        <v>6.2280225033219099E-3</v>
      </c>
      <c r="BN237" s="52">
        <f t="shared" si="90"/>
        <v>5.7302010366938813E-2</v>
      </c>
      <c r="BO237" s="52">
        <f t="shared" si="91"/>
        <v>0</v>
      </c>
      <c r="BP237" s="52">
        <f t="shared" si="92"/>
        <v>7.487354235848489</v>
      </c>
      <c r="BQ237" s="52">
        <f t="shared" si="93"/>
        <v>69.347046752525912</v>
      </c>
      <c r="BR237" s="52">
        <f t="shared" si="94"/>
        <v>0</v>
      </c>
      <c r="BS237" s="52">
        <f t="shared" si="95"/>
        <v>0</v>
      </c>
      <c r="BT237" s="52">
        <f t="shared" si="96"/>
        <v>0</v>
      </c>
      <c r="BU237" s="52">
        <f t="shared" si="97"/>
        <v>0</v>
      </c>
      <c r="BV237" s="52">
        <f t="shared" si="98"/>
        <v>0</v>
      </c>
      <c r="BW237" s="52">
        <f t="shared" si="99"/>
        <v>0</v>
      </c>
      <c r="BX237" s="52">
        <f t="shared" si="100"/>
        <v>0</v>
      </c>
      <c r="BY237" s="52">
        <f t="shared" si="101"/>
        <v>211.50750373572174</v>
      </c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7">
        <v>39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0</v>
      </c>
      <c r="DI237" s="55">
        <f ca="1"/>
        <v>2099.9170528133122</v>
      </c>
      <c r="DJ237" s="55">
        <f ca="1"/>
        <v>4056.7963289845102</v>
      </c>
      <c r="DK237" s="55">
        <f ca="1"/>
        <v>0</v>
      </c>
      <c r="DL237" s="55">
        <f ca="1"/>
        <v>0</v>
      </c>
      <c r="DM237" s="55">
        <f ca="1"/>
        <v>439.35290790541444</v>
      </c>
      <c r="DN237" s="55">
        <f ca="1"/>
        <v>0</v>
      </c>
      <c r="DO237" s="55">
        <f ca="1"/>
        <v>0</v>
      </c>
      <c r="DP237" s="55">
        <f ca="1"/>
        <v>137.60742592274644</v>
      </c>
      <c r="DQ237" s="55">
        <f ca="1"/>
        <v>0</v>
      </c>
      <c r="DR237" s="55">
        <f ca="1"/>
        <v>0</v>
      </c>
      <c r="DS237" s="55">
        <f ca="1"/>
        <v>0</v>
      </c>
      <c r="DT237" s="55">
        <f ca="1"/>
        <v>4.0569823339792679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ca="1"/>
        <v>0</v>
      </c>
      <c r="EE237" s="55">
        <f t="shared" ca="1" si="102"/>
        <v>6737.7306979599625</v>
      </c>
    </row>
    <row r="238" spans="2:135" x14ac:dyDescent="0.3">
      <c r="B238" s="7">
        <v>7</v>
      </c>
      <c r="C238" s="17" t="s">
        <v>33</v>
      </c>
      <c r="D238" s="52">
        <f t="shared" ca="1" si="106"/>
        <v>2.7027429492786282E-4</v>
      </c>
      <c r="E238" s="52">
        <f t="shared" ca="1" si="107"/>
        <v>2.6122107791294835E-4</v>
      </c>
      <c r="F238" s="52">
        <f t="shared" ca="1" si="108"/>
        <v>2.6122107791294829E-4</v>
      </c>
      <c r="G238" s="52">
        <f t="shared" ca="1" si="109"/>
        <v>2.6122107791294835E-4</v>
      </c>
      <c r="H238" s="52">
        <f t="shared" ca="1" si="110"/>
        <v>2.612210779129484E-4</v>
      </c>
      <c r="I238" s="52">
        <f t="shared" ca="1" si="111"/>
        <v>2.6122107791294835E-4</v>
      </c>
      <c r="J238" s="52">
        <f t="shared" ca="1" si="112"/>
        <v>2.612210779129484E-4</v>
      </c>
      <c r="K238" s="52">
        <f t="shared" ca="1" si="113"/>
        <v>2.6122107791294835E-4</v>
      </c>
      <c r="L238" s="52">
        <f t="shared" ca="1" si="114"/>
        <v>2.6122107791294835E-4</v>
      </c>
      <c r="M238" s="52">
        <f t="shared" ca="1" si="115"/>
        <v>2.6122107791294829E-4</v>
      </c>
      <c r="N238" s="52">
        <f t="shared" ca="1" si="116"/>
        <v>2.6122107791294829E-4</v>
      </c>
      <c r="O238" s="52">
        <f t="shared" ca="1" si="117"/>
        <v>2.5216786089803382E-4</v>
      </c>
      <c r="P238" s="52">
        <f t="shared" ca="1" si="118"/>
        <v>2.5216786089803382E-4</v>
      </c>
      <c r="Q238" s="52">
        <f t="shared" ca="1" si="119"/>
        <v>2.5216786089803382E-4</v>
      </c>
      <c r="R238" s="52">
        <f t="shared" ca="1" si="120"/>
        <v>2.5216786089803382E-4</v>
      </c>
      <c r="V238" s="7">
        <v>39</v>
      </c>
      <c r="W238" s="55">
        <v>0.8</v>
      </c>
      <c r="X238" s="55">
        <v>1</v>
      </c>
      <c r="Y238" s="55">
        <v>1</v>
      </c>
      <c r="Z238" s="55">
        <v>1</v>
      </c>
      <c r="AA238" s="55">
        <v>1</v>
      </c>
      <c r="AB238" s="55">
        <v>0.9</v>
      </c>
      <c r="AC238" s="55">
        <v>1</v>
      </c>
      <c r="AD238" s="55">
        <v>1</v>
      </c>
      <c r="AE238" s="55">
        <v>1</v>
      </c>
      <c r="AF238" s="55">
        <v>1</v>
      </c>
      <c r="AG238" s="55">
        <v>1</v>
      </c>
      <c r="AH238" s="55">
        <v>1</v>
      </c>
      <c r="AI238" s="55">
        <v>1</v>
      </c>
      <c r="AJ238" s="55">
        <v>1</v>
      </c>
      <c r="AK238" s="55">
        <v>1</v>
      </c>
      <c r="AL238" s="55">
        <v>1</v>
      </c>
      <c r="AM238" s="55">
        <v>1</v>
      </c>
      <c r="AN238" s="55">
        <v>1</v>
      </c>
      <c r="AO238" s="55">
        <v>1</v>
      </c>
      <c r="AP238" s="55">
        <v>1</v>
      </c>
      <c r="AQ238" s="55">
        <v>1</v>
      </c>
      <c r="AR238" s="55">
        <v>1</v>
      </c>
      <c r="AS238" s="55">
        <v>1</v>
      </c>
      <c r="AT238" s="55">
        <v>1</v>
      </c>
      <c r="AU238" s="55">
        <v>1</v>
      </c>
      <c r="AV238" s="55">
        <v>1</v>
      </c>
      <c r="AX238" s="7">
        <v>40</v>
      </c>
      <c r="AY238" s="52">
        <f t="shared" si="75"/>
        <v>0</v>
      </c>
      <c r="AZ238" s="52">
        <f t="shared" si="76"/>
        <v>0</v>
      </c>
      <c r="BA238" s="52">
        <f t="shared" si="77"/>
        <v>0</v>
      </c>
      <c r="BB238" s="52">
        <f t="shared" si="78"/>
        <v>0</v>
      </c>
      <c r="BC238" s="52">
        <f t="shared" si="79"/>
        <v>143.37578464611963</v>
      </c>
      <c r="BD238" s="52">
        <f t="shared" si="80"/>
        <v>296.17053170321435</v>
      </c>
      <c r="BE238" s="52">
        <f t="shared" si="81"/>
        <v>0</v>
      </c>
      <c r="BF238" s="52">
        <f t="shared" si="82"/>
        <v>124.07156620523851</v>
      </c>
      <c r="BG238" s="52">
        <f t="shared" si="83"/>
        <v>28.718676370913869</v>
      </c>
      <c r="BH238" s="52">
        <f t="shared" si="84"/>
        <v>0</v>
      </c>
      <c r="BI238" s="52">
        <f t="shared" si="85"/>
        <v>76.285940331890103</v>
      </c>
      <c r="BJ238" s="52">
        <f t="shared" si="86"/>
        <v>12.409974383960016</v>
      </c>
      <c r="BK238" s="52">
        <f t="shared" si="87"/>
        <v>0</v>
      </c>
      <c r="BL238" s="52">
        <f t="shared" si="88"/>
        <v>0</v>
      </c>
      <c r="BM238" s="52">
        <f t="shared" si="89"/>
        <v>3.1487399999051736E-2</v>
      </c>
      <c r="BN238" s="52">
        <f t="shared" si="90"/>
        <v>0.28940624999128434</v>
      </c>
      <c r="BO238" s="52">
        <f t="shared" si="91"/>
        <v>0</v>
      </c>
      <c r="BP238" s="52">
        <f t="shared" si="92"/>
        <v>37.880897120759194</v>
      </c>
      <c r="BQ238" s="52">
        <f t="shared" si="93"/>
        <v>350.84867908748396</v>
      </c>
      <c r="BR238" s="52">
        <f t="shared" si="94"/>
        <v>0</v>
      </c>
      <c r="BS238" s="52">
        <f t="shared" si="95"/>
        <v>0</v>
      </c>
      <c r="BT238" s="52">
        <f t="shared" si="96"/>
        <v>0</v>
      </c>
      <c r="BU238" s="52">
        <f t="shared" si="97"/>
        <v>0</v>
      </c>
      <c r="BV238" s="52">
        <f t="shared" si="98"/>
        <v>0</v>
      </c>
      <c r="BW238" s="52">
        <f t="shared" si="99"/>
        <v>0</v>
      </c>
      <c r="BX238" s="52">
        <f t="shared" si="100"/>
        <v>0</v>
      </c>
      <c r="BY238" s="52">
        <f t="shared" si="101"/>
        <v>1070.0829434995699</v>
      </c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7">
        <v>40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0</v>
      </c>
      <c r="DI238" s="55">
        <f ca="1"/>
        <v>10624.145642277463</v>
      </c>
      <c r="DJ238" s="55">
        <f ca="1"/>
        <v>20524.617847032754</v>
      </c>
      <c r="DK238" s="55">
        <f ca="1"/>
        <v>0</v>
      </c>
      <c r="DL238" s="55">
        <f ca="1"/>
        <v>0</v>
      </c>
      <c r="DM238" s="55">
        <f ca="1"/>
        <v>2222.8255511087336</v>
      </c>
      <c r="DN238" s="55">
        <f ca="1"/>
        <v>0</v>
      </c>
      <c r="DO238" s="55">
        <f ca="1"/>
        <v>0</v>
      </c>
      <c r="DP238" s="55">
        <f ca="1"/>
        <v>696.19956294015685</v>
      </c>
      <c r="DQ238" s="55">
        <f ca="1"/>
        <v>0</v>
      </c>
      <c r="DR238" s="55">
        <f ca="1"/>
        <v>0</v>
      </c>
      <c r="DS238" s="55">
        <f ca="1"/>
        <v>0</v>
      </c>
      <c r="DT238" s="55">
        <f ca="1"/>
        <v>20.48996249938293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ca="1"/>
        <v>0</v>
      </c>
      <c r="EE238" s="55">
        <f t="shared" ca="1" si="102"/>
        <v>34088.278565858491</v>
      </c>
    </row>
    <row r="239" spans="2:135" x14ac:dyDescent="0.3">
      <c r="B239" s="7">
        <v>8</v>
      </c>
      <c r="C239" s="17" t="s">
        <v>34</v>
      </c>
      <c r="D239" s="52">
        <f t="shared" ca="1" si="106"/>
        <v>1.4656193939834672E-2</v>
      </c>
      <c r="E239" s="52">
        <f t="shared" ca="1" si="107"/>
        <v>1.3570073657011607E-2</v>
      </c>
      <c r="F239" s="52">
        <f t="shared" ca="1" si="108"/>
        <v>1.357007365701161E-2</v>
      </c>
      <c r="G239" s="52">
        <f t="shared" ca="1" si="109"/>
        <v>1.3570073657011607E-2</v>
      </c>
      <c r="H239" s="52">
        <f t="shared" ca="1" si="110"/>
        <v>1.3570073657011609E-2</v>
      </c>
      <c r="I239" s="52">
        <f t="shared" ca="1" si="111"/>
        <v>1.3570073657011609E-2</v>
      </c>
      <c r="J239" s="52">
        <f t="shared" ca="1" si="112"/>
        <v>1.3570073657011607E-2</v>
      </c>
      <c r="K239" s="52">
        <f t="shared" ca="1" si="113"/>
        <v>1.3570073657011609E-2</v>
      </c>
      <c r="L239" s="52">
        <f t="shared" ca="1" si="114"/>
        <v>1.3570073657011609E-2</v>
      </c>
      <c r="M239" s="52">
        <f t="shared" ca="1" si="115"/>
        <v>1.3570073657011607E-2</v>
      </c>
      <c r="N239" s="52">
        <f t="shared" ca="1" si="116"/>
        <v>1.3570073657011605E-2</v>
      </c>
      <c r="O239" s="52">
        <f t="shared" ca="1" si="117"/>
        <v>1.2483953374188547E-2</v>
      </c>
      <c r="P239" s="52">
        <f t="shared" ca="1" si="118"/>
        <v>1.2483953374188547E-2</v>
      </c>
      <c r="Q239" s="52">
        <f t="shared" ca="1" si="119"/>
        <v>1.2483953374188545E-2</v>
      </c>
      <c r="R239" s="52">
        <f t="shared" ca="1" si="120"/>
        <v>1.2483953374188544E-2</v>
      </c>
      <c r="V239" s="7">
        <v>40</v>
      </c>
      <c r="W239" s="55">
        <v>0.8</v>
      </c>
      <c r="X239" s="55">
        <v>1</v>
      </c>
      <c r="Y239" s="55">
        <v>1</v>
      </c>
      <c r="Z239" s="55">
        <v>1</v>
      </c>
      <c r="AA239" s="55">
        <v>1</v>
      </c>
      <c r="AB239" s="55">
        <v>0.9</v>
      </c>
      <c r="AC239" s="55">
        <v>1</v>
      </c>
      <c r="AD239" s="55">
        <v>1</v>
      </c>
      <c r="AE239" s="55">
        <v>1</v>
      </c>
      <c r="AF239" s="55">
        <v>1</v>
      </c>
      <c r="AG239" s="55">
        <v>1</v>
      </c>
      <c r="AH239" s="55">
        <v>1</v>
      </c>
      <c r="AI239" s="55">
        <v>1</v>
      </c>
      <c r="AJ239" s="55">
        <v>1</v>
      </c>
      <c r="AK239" s="55">
        <v>1</v>
      </c>
      <c r="AL239" s="55">
        <v>1</v>
      </c>
      <c r="AM239" s="55">
        <v>1</v>
      </c>
      <c r="AN239" s="55">
        <v>1</v>
      </c>
      <c r="AO239" s="55">
        <v>1</v>
      </c>
      <c r="AP239" s="55">
        <v>1</v>
      </c>
      <c r="AQ239" s="55">
        <v>1</v>
      </c>
      <c r="AR239" s="55">
        <v>1</v>
      </c>
      <c r="AS239" s="55">
        <v>1</v>
      </c>
      <c r="AT239" s="55">
        <v>1</v>
      </c>
      <c r="AU239" s="55">
        <v>1</v>
      </c>
      <c r="AV239" s="55">
        <v>1</v>
      </c>
      <c r="AX239" s="7">
        <v>41</v>
      </c>
      <c r="AY239" s="52">
        <f t="shared" si="75"/>
        <v>0</v>
      </c>
      <c r="AZ239" s="52">
        <f t="shared" si="76"/>
        <v>0</v>
      </c>
      <c r="BA239" s="52">
        <f t="shared" si="77"/>
        <v>0</v>
      </c>
      <c r="BB239" s="52">
        <f t="shared" si="78"/>
        <v>0</v>
      </c>
      <c r="BC239" s="52">
        <f t="shared" si="79"/>
        <v>1259.6090663529665</v>
      </c>
      <c r="BD239" s="52">
        <f t="shared" si="80"/>
        <v>0</v>
      </c>
      <c r="BE239" s="52">
        <f t="shared" si="81"/>
        <v>0</v>
      </c>
      <c r="BF239" s="52">
        <f t="shared" si="82"/>
        <v>58.919512276609289</v>
      </c>
      <c r="BG239" s="52">
        <f t="shared" si="83"/>
        <v>13.638019228199072</v>
      </c>
      <c r="BH239" s="52">
        <f t="shared" si="84"/>
        <v>0</v>
      </c>
      <c r="BI239" s="52">
        <f t="shared" si="85"/>
        <v>36.226917540386538</v>
      </c>
      <c r="BJ239" s="52">
        <f t="shared" si="86"/>
        <v>16.697377656199127</v>
      </c>
      <c r="BK239" s="52">
        <f t="shared" si="87"/>
        <v>0</v>
      </c>
      <c r="BL239" s="52">
        <f t="shared" si="88"/>
        <v>0</v>
      </c>
      <c r="BM239" s="52">
        <f t="shared" si="89"/>
        <v>0</v>
      </c>
      <c r="BN239" s="52">
        <f t="shared" si="90"/>
        <v>2.5469575527288431</v>
      </c>
      <c r="BO239" s="52">
        <f t="shared" si="91"/>
        <v>0</v>
      </c>
      <c r="BP239" s="52">
        <f t="shared" si="92"/>
        <v>0</v>
      </c>
      <c r="BQ239" s="52">
        <f t="shared" si="93"/>
        <v>472.06003154531584</v>
      </c>
      <c r="BR239" s="52">
        <f t="shared" si="94"/>
        <v>0</v>
      </c>
      <c r="BS239" s="52">
        <f t="shared" si="95"/>
        <v>0</v>
      </c>
      <c r="BT239" s="52">
        <f t="shared" si="96"/>
        <v>0</v>
      </c>
      <c r="BU239" s="52">
        <f t="shared" si="97"/>
        <v>0</v>
      </c>
      <c r="BV239" s="52">
        <f t="shared" si="98"/>
        <v>0</v>
      </c>
      <c r="BW239" s="52">
        <f t="shared" si="99"/>
        <v>0</v>
      </c>
      <c r="BX239" s="52">
        <f t="shared" si="100"/>
        <v>0</v>
      </c>
      <c r="BY239" s="52">
        <f t="shared" si="101"/>
        <v>1859.6978821524049</v>
      </c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7">
        <v>41</v>
      </c>
      <c r="DE239" s="55">
        <f ca="1"/>
        <v>0</v>
      </c>
      <c r="DF239" s="55">
        <f ca="1"/>
        <v>0</v>
      </c>
      <c r="DG239" s="55">
        <f ca="1"/>
        <v>0</v>
      </c>
      <c r="DH239" s="55">
        <f ca="1"/>
        <v>0</v>
      </c>
      <c r="DI239" s="55">
        <f ca="1"/>
        <v>93337.03181675481</v>
      </c>
      <c r="DJ239" s="55">
        <f ca="1"/>
        <v>0</v>
      </c>
      <c r="DK239" s="55">
        <f ca="1"/>
        <v>0</v>
      </c>
      <c r="DL239" s="55">
        <f ca="1"/>
        <v>0</v>
      </c>
      <c r="DM239" s="55">
        <f ca="1"/>
        <v>1055.5826882626081</v>
      </c>
      <c r="DN239" s="55">
        <f ca="1"/>
        <v>0</v>
      </c>
      <c r="DO239" s="55">
        <f ca="1"/>
        <v>0</v>
      </c>
      <c r="DP239" s="55">
        <f ca="1"/>
        <v>936.72288651277097</v>
      </c>
      <c r="DQ239" s="55">
        <f ca="1"/>
        <v>0</v>
      </c>
      <c r="DR239" s="55">
        <f ca="1"/>
        <v>0</v>
      </c>
      <c r="DS239" s="55">
        <f ca="1"/>
        <v>0</v>
      </c>
      <c r="DT239" s="55">
        <f ca="1"/>
        <v>180.32459473320208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ca="1"/>
        <v>0</v>
      </c>
      <c r="EE239" s="55">
        <f t="shared" ca="1" si="102"/>
        <v>95509.661986263396</v>
      </c>
    </row>
    <row r="240" spans="2:135" x14ac:dyDescent="0.3">
      <c r="B240" s="7">
        <v>9</v>
      </c>
      <c r="C240" s="17" t="s">
        <v>3</v>
      </c>
      <c r="D240" s="52">
        <f t="shared" ca="1" si="106"/>
        <v>1.4232103360111324E-2</v>
      </c>
      <c r="E240" s="52">
        <f t="shared" ca="1" si="107"/>
        <v>1.3177410976205506E-2</v>
      </c>
      <c r="F240" s="52">
        <f t="shared" ca="1" si="108"/>
        <v>1.3177410976205504E-2</v>
      </c>
      <c r="G240" s="52">
        <f t="shared" ca="1" si="109"/>
        <v>1.3177410976205504E-2</v>
      </c>
      <c r="H240" s="52">
        <f t="shared" ca="1" si="110"/>
        <v>1.3177410976205501E-2</v>
      </c>
      <c r="I240" s="52">
        <f t="shared" ca="1" si="111"/>
        <v>1.3177410976205502E-2</v>
      </c>
      <c r="J240" s="52">
        <f t="shared" ca="1" si="112"/>
        <v>1.3177410976205499E-2</v>
      </c>
      <c r="K240" s="52">
        <f t="shared" ca="1" si="113"/>
        <v>1.3177410976205504E-2</v>
      </c>
      <c r="L240" s="52">
        <f t="shared" ca="1" si="114"/>
        <v>1.3177410976205504E-2</v>
      </c>
      <c r="M240" s="52">
        <f t="shared" ca="1" si="115"/>
        <v>1.3177410976205506E-2</v>
      </c>
      <c r="N240" s="52">
        <f t="shared" ca="1" si="116"/>
        <v>1.3177410976205501E-2</v>
      </c>
      <c r="O240" s="52">
        <f t="shared" ca="1" si="117"/>
        <v>1.2122718592299677E-2</v>
      </c>
      <c r="P240" s="52">
        <f t="shared" ca="1" si="118"/>
        <v>1.2122718592299679E-2</v>
      </c>
      <c r="Q240" s="52">
        <f t="shared" ca="1" si="119"/>
        <v>1.2122718592299677E-2</v>
      </c>
      <c r="R240" s="52">
        <f t="shared" ca="1" si="120"/>
        <v>1.2122718592299679E-2</v>
      </c>
      <c r="V240" s="7">
        <v>41</v>
      </c>
      <c r="W240" s="55">
        <v>0.8</v>
      </c>
      <c r="X240" s="55">
        <v>1</v>
      </c>
      <c r="Y240" s="55">
        <v>1</v>
      </c>
      <c r="Z240" s="55">
        <v>1</v>
      </c>
      <c r="AA240" s="55">
        <v>1</v>
      </c>
      <c r="AB240" s="55">
        <v>0.9</v>
      </c>
      <c r="AC240" s="55">
        <v>1</v>
      </c>
      <c r="AD240" s="55">
        <v>1</v>
      </c>
      <c r="AE240" s="55">
        <v>1</v>
      </c>
      <c r="AF240" s="55">
        <v>1</v>
      </c>
      <c r="AG240" s="55">
        <v>1</v>
      </c>
      <c r="AH240" s="55">
        <v>1</v>
      </c>
      <c r="AI240" s="55">
        <v>1</v>
      </c>
      <c r="AJ240" s="55">
        <v>1</v>
      </c>
      <c r="AK240" s="55">
        <v>1</v>
      </c>
      <c r="AL240" s="55">
        <v>1</v>
      </c>
      <c r="AM240" s="55">
        <v>1</v>
      </c>
      <c r="AN240" s="55">
        <v>1</v>
      </c>
      <c r="AO240" s="55">
        <v>1</v>
      </c>
      <c r="AP240" s="55">
        <v>1</v>
      </c>
      <c r="AQ240" s="55">
        <v>1</v>
      </c>
      <c r="AR240" s="55">
        <v>1</v>
      </c>
      <c r="AS240" s="55">
        <v>1</v>
      </c>
      <c r="AT240" s="55">
        <v>1</v>
      </c>
      <c r="AU240" s="55">
        <v>1</v>
      </c>
      <c r="AV240" s="55">
        <v>1</v>
      </c>
      <c r="AX240" s="7">
        <v>42</v>
      </c>
      <c r="AY240" s="52">
        <f t="shared" si="75"/>
        <v>0</v>
      </c>
      <c r="AZ240" s="52">
        <f t="shared" si="76"/>
        <v>0</v>
      </c>
      <c r="BA240" s="52">
        <f t="shared" si="77"/>
        <v>0</v>
      </c>
      <c r="BB240" s="52">
        <f t="shared" si="78"/>
        <v>0</v>
      </c>
      <c r="BC240" s="52">
        <f t="shared" si="79"/>
        <v>601.40334899552124</v>
      </c>
      <c r="BD240" s="52">
        <f t="shared" si="80"/>
        <v>0</v>
      </c>
      <c r="BE240" s="52">
        <f t="shared" si="81"/>
        <v>0</v>
      </c>
      <c r="BF240" s="52">
        <f t="shared" si="82"/>
        <v>28.131261487225856</v>
      </c>
      <c r="BG240" s="52">
        <f t="shared" si="83"/>
        <v>6.51150476447551</v>
      </c>
      <c r="BH240" s="52">
        <f t="shared" si="84"/>
        <v>0</v>
      </c>
      <c r="BI240" s="52">
        <f t="shared" si="85"/>
        <v>17.296628069411458</v>
      </c>
      <c r="BJ240" s="52">
        <f t="shared" si="86"/>
        <v>7.9722027365219201</v>
      </c>
      <c r="BK240" s="52">
        <f t="shared" si="87"/>
        <v>0</v>
      </c>
      <c r="BL240" s="52">
        <f t="shared" si="88"/>
        <v>0</v>
      </c>
      <c r="BM240" s="52">
        <f t="shared" si="89"/>
        <v>0</v>
      </c>
      <c r="BN240" s="52">
        <f t="shared" si="90"/>
        <v>1.2160509499460912</v>
      </c>
      <c r="BO240" s="52">
        <f t="shared" si="91"/>
        <v>0</v>
      </c>
      <c r="BP240" s="52">
        <f t="shared" si="92"/>
        <v>0</v>
      </c>
      <c r="BQ240" s="52">
        <f t="shared" si="93"/>
        <v>225.38618646069071</v>
      </c>
      <c r="BR240" s="52">
        <f t="shared" si="94"/>
        <v>0</v>
      </c>
      <c r="BS240" s="52">
        <f t="shared" si="95"/>
        <v>0</v>
      </c>
      <c r="BT240" s="52">
        <f t="shared" si="96"/>
        <v>0</v>
      </c>
      <c r="BU240" s="52">
        <f t="shared" si="97"/>
        <v>0</v>
      </c>
      <c r="BV240" s="52">
        <f t="shared" si="98"/>
        <v>0</v>
      </c>
      <c r="BW240" s="52">
        <f t="shared" si="99"/>
        <v>0</v>
      </c>
      <c r="BX240" s="52">
        <f t="shared" si="100"/>
        <v>0</v>
      </c>
      <c r="BY240" s="52">
        <f t="shared" si="101"/>
        <v>887.91718346379275</v>
      </c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7">
        <v>42</v>
      </c>
      <c r="DE240" s="55">
        <f ca="1"/>
        <v>0</v>
      </c>
      <c r="DF240" s="55">
        <f ca="1"/>
        <v>0</v>
      </c>
      <c r="DG240" s="55">
        <f ca="1"/>
        <v>0</v>
      </c>
      <c r="DH240" s="55">
        <f ca="1"/>
        <v>0</v>
      </c>
      <c r="DI240" s="55">
        <f ca="1"/>
        <v>44563.988160568122</v>
      </c>
      <c r="DJ240" s="55">
        <f ca="1"/>
        <v>0</v>
      </c>
      <c r="DK240" s="55">
        <f ca="1"/>
        <v>0</v>
      </c>
      <c r="DL240" s="55">
        <f ca="1"/>
        <v>0</v>
      </c>
      <c r="DM240" s="55">
        <f ca="1"/>
        <v>503.9904687704045</v>
      </c>
      <c r="DN240" s="55">
        <f ca="1"/>
        <v>0</v>
      </c>
      <c r="DO240" s="55">
        <f ca="1"/>
        <v>0</v>
      </c>
      <c r="DP240" s="55">
        <f ca="1"/>
        <v>447.24057351887973</v>
      </c>
      <c r="DQ240" s="55">
        <f ca="1"/>
        <v>0</v>
      </c>
      <c r="DR240" s="55">
        <f ca="1"/>
        <v>0</v>
      </c>
      <c r="DS240" s="55">
        <f ca="1"/>
        <v>0</v>
      </c>
      <c r="DT240" s="55">
        <f ca="1"/>
        <v>86.096407256183255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ca="1"/>
        <v>0</v>
      </c>
      <c r="EE240" s="55">
        <f t="shared" ca="1" si="102"/>
        <v>45601.31561011359</v>
      </c>
    </row>
    <row r="241" spans="2:135" x14ac:dyDescent="0.3">
      <c r="B241" s="7">
        <v>10</v>
      </c>
      <c r="C241" s="17" t="s">
        <v>4</v>
      </c>
      <c r="D241" s="52">
        <f t="shared" ca="1" si="106"/>
        <v>1.5319250748391225E-2</v>
      </c>
      <c r="E241" s="52">
        <f t="shared" ca="1" si="107"/>
        <v>1.4183993598911223E-2</v>
      </c>
      <c r="F241" s="52">
        <f t="shared" ca="1" si="108"/>
        <v>1.4183993598911227E-2</v>
      </c>
      <c r="G241" s="52">
        <f t="shared" ca="1" si="109"/>
        <v>1.4183993598911225E-2</v>
      </c>
      <c r="H241" s="52">
        <f t="shared" ca="1" si="110"/>
        <v>1.4183993598911227E-2</v>
      </c>
      <c r="I241" s="52">
        <f t="shared" ca="1" si="111"/>
        <v>1.4183993598911225E-2</v>
      </c>
      <c r="J241" s="52">
        <f t="shared" ca="1" si="112"/>
        <v>1.4183993598911225E-2</v>
      </c>
      <c r="K241" s="52">
        <f t="shared" ca="1" si="113"/>
        <v>1.4183993598911227E-2</v>
      </c>
      <c r="L241" s="52">
        <f t="shared" ca="1" si="114"/>
        <v>1.4183993598911227E-2</v>
      </c>
      <c r="M241" s="52">
        <f t="shared" ca="1" si="115"/>
        <v>1.4183993598911227E-2</v>
      </c>
      <c r="N241" s="52">
        <f t="shared" ca="1" si="116"/>
        <v>1.4183993598911227E-2</v>
      </c>
      <c r="O241" s="52">
        <f t="shared" ca="1" si="117"/>
        <v>1.3048736449431232E-2</v>
      </c>
      <c r="P241" s="52">
        <f t="shared" ca="1" si="118"/>
        <v>1.3048736449431232E-2</v>
      </c>
      <c r="Q241" s="52">
        <f t="shared" ca="1" si="119"/>
        <v>1.3048736449431228E-2</v>
      </c>
      <c r="R241" s="52">
        <f t="shared" ca="1" si="120"/>
        <v>1.3048736449431232E-2</v>
      </c>
      <c r="V241" s="7">
        <v>42</v>
      </c>
      <c r="W241" s="55">
        <v>0.8</v>
      </c>
      <c r="X241" s="55">
        <v>1</v>
      </c>
      <c r="Y241" s="55">
        <v>1</v>
      </c>
      <c r="Z241" s="55">
        <v>1</v>
      </c>
      <c r="AA241" s="55">
        <v>1</v>
      </c>
      <c r="AB241" s="55">
        <v>0.9</v>
      </c>
      <c r="AC241" s="55">
        <v>1</v>
      </c>
      <c r="AD241" s="55">
        <v>1</v>
      </c>
      <c r="AE241" s="55">
        <v>1</v>
      </c>
      <c r="AF241" s="55">
        <v>1</v>
      </c>
      <c r="AG241" s="55">
        <v>1</v>
      </c>
      <c r="AH241" s="55">
        <v>1</v>
      </c>
      <c r="AI241" s="55">
        <v>1</v>
      </c>
      <c r="AJ241" s="55">
        <v>1</v>
      </c>
      <c r="AK241" s="55">
        <v>1</v>
      </c>
      <c r="AL241" s="55">
        <v>1</v>
      </c>
      <c r="AM241" s="55">
        <v>1</v>
      </c>
      <c r="AN241" s="55">
        <v>1</v>
      </c>
      <c r="AO241" s="55">
        <v>1</v>
      </c>
      <c r="AP241" s="55">
        <v>1</v>
      </c>
      <c r="AQ241" s="55">
        <v>1</v>
      </c>
      <c r="AR241" s="55">
        <v>1</v>
      </c>
      <c r="AS241" s="55">
        <v>1</v>
      </c>
      <c r="AT241" s="55">
        <v>1</v>
      </c>
      <c r="AU241" s="55">
        <v>1</v>
      </c>
      <c r="AV241" s="55">
        <v>1</v>
      </c>
      <c r="AX241" s="7">
        <v>43</v>
      </c>
      <c r="AY241" s="52">
        <f t="shared" si="75"/>
        <v>0</v>
      </c>
      <c r="AZ241" s="52">
        <f t="shared" si="76"/>
        <v>0</v>
      </c>
      <c r="BA241" s="52">
        <f t="shared" si="77"/>
        <v>0</v>
      </c>
      <c r="BB241" s="52">
        <f t="shared" si="78"/>
        <v>0</v>
      </c>
      <c r="BC241" s="52">
        <f t="shared" si="79"/>
        <v>63.442668967882383</v>
      </c>
      <c r="BD241" s="52">
        <f t="shared" si="80"/>
        <v>0</v>
      </c>
      <c r="BE241" s="52">
        <f t="shared" si="81"/>
        <v>0</v>
      </c>
      <c r="BF241" s="52">
        <f t="shared" si="82"/>
        <v>2.9675962285218631</v>
      </c>
      <c r="BG241" s="52">
        <f t="shared" si="83"/>
        <v>0.68690545586369822</v>
      </c>
      <c r="BH241" s="52">
        <f t="shared" si="84"/>
        <v>0</v>
      </c>
      <c r="BI241" s="52">
        <f t="shared" si="85"/>
        <v>1.8246394057357458</v>
      </c>
      <c r="BJ241" s="52">
        <f t="shared" si="86"/>
        <v>0.84099601419811465</v>
      </c>
      <c r="BK241" s="52">
        <f t="shared" si="87"/>
        <v>0</v>
      </c>
      <c r="BL241" s="52">
        <f t="shared" si="88"/>
        <v>0</v>
      </c>
      <c r="BM241" s="52">
        <f t="shared" si="89"/>
        <v>0</v>
      </c>
      <c r="BN241" s="52">
        <f t="shared" si="90"/>
        <v>0.128282487447264</v>
      </c>
      <c r="BO241" s="52">
        <f t="shared" si="91"/>
        <v>0</v>
      </c>
      <c r="BP241" s="52">
        <f t="shared" si="92"/>
        <v>0</v>
      </c>
      <c r="BQ241" s="52">
        <f t="shared" si="93"/>
        <v>23.776224807237735</v>
      </c>
      <c r="BR241" s="52">
        <f t="shared" si="94"/>
        <v>0</v>
      </c>
      <c r="BS241" s="52">
        <f t="shared" si="95"/>
        <v>0</v>
      </c>
      <c r="BT241" s="52">
        <f t="shared" si="96"/>
        <v>0</v>
      </c>
      <c r="BU241" s="52">
        <f t="shared" si="97"/>
        <v>0</v>
      </c>
      <c r="BV241" s="52">
        <f t="shared" si="98"/>
        <v>0</v>
      </c>
      <c r="BW241" s="52">
        <f t="shared" si="99"/>
        <v>0</v>
      </c>
      <c r="BX241" s="52">
        <f t="shared" si="100"/>
        <v>0</v>
      </c>
      <c r="BY241" s="52">
        <f t="shared" si="101"/>
        <v>93.667313366886816</v>
      </c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7">
        <v>43</v>
      </c>
      <c r="DE241" s="55">
        <f ca="1"/>
        <v>0</v>
      </c>
      <c r="DF241" s="55">
        <f ca="1"/>
        <v>0</v>
      </c>
      <c r="DG241" s="55">
        <f ca="1"/>
        <v>0</v>
      </c>
      <c r="DH241" s="55">
        <f ca="1"/>
        <v>0</v>
      </c>
      <c r="DI241" s="55">
        <f ca="1"/>
        <v>4701.1017705200838</v>
      </c>
      <c r="DJ241" s="55">
        <f ca="1"/>
        <v>0</v>
      </c>
      <c r="DK241" s="55">
        <f ca="1"/>
        <v>0</v>
      </c>
      <c r="DL241" s="55">
        <f ca="1"/>
        <v>0</v>
      </c>
      <c r="DM241" s="55">
        <f ca="1"/>
        <v>53.166482283850243</v>
      </c>
      <c r="DN241" s="55">
        <f ca="1"/>
        <v>0</v>
      </c>
      <c r="DO241" s="55">
        <f ca="1"/>
        <v>0</v>
      </c>
      <c r="DP241" s="55">
        <f ca="1"/>
        <v>47.179876396514231</v>
      </c>
      <c r="DQ241" s="55">
        <f ca="1"/>
        <v>0</v>
      </c>
      <c r="DR241" s="55">
        <f ca="1"/>
        <v>0</v>
      </c>
      <c r="DS241" s="55">
        <f ca="1"/>
        <v>0</v>
      </c>
      <c r="DT241" s="55">
        <f ca="1"/>
        <v>9.082400111266292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ca="1"/>
        <v>0</v>
      </c>
      <c r="EE241" s="55">
        <f t="shared" ca="1" si="102"/>
        <v>4810.5305293117144</v>
      </c>
    </row>
    <row r="242" spans="2:135" x14ac:dyDescent="0.3">
      <c r="B242" s="7">
        <v>11</v>
      </c>
      <c r="C242" s="17" t="s">
        <v>5</v>
      </c>
      <c r="D242" s="52">
        <f t="shared" ca="1" si="106"/>
        <v>1.8523305951423596E-2</v>
      </c>
      <c r="E242" s="52">
        <f t="shared" ca="1" si="107"/>
        <v>1.7902842293683805E-2</v>
      </c>
      <c r="F242" s="52">
        <f t="shared" ca="1" si="108"/>
        <v>1.7902842293683805E-2</v>
      </c>
      <c r="G242" s="52">
        <f t="shared" ca="1" si="109"/>
        <v>1.7902842293683802E-2</v>
      </c>
      <c r="H242" s="52">
        <f t="shared" ca="1" si="110"/>
        <v>1.7902842293683809E-2</v>
      </c>
      <c r="I242" s="52">
        <f t="shared" ca="1" si="111"/>
        <v>1.7902842293683805E-2</v>
      </c>
      <c r="J242" s="52">
        <f t="shared" ca="1" si="112"/>
        <v>1.7902842293683805E-2</v>
      </c>
      <c r="K242" s="52">
        <f t="shared" ca="1" si="113"/>
        <v>1.7902842293683798E-2</v>
      </c>
      <c r="L242" s="52">
        <f t="shared" ca="1" si="114"/>
        <v>1.7902842293683805E-2</v>
      </c>
      <c r="M242" s="52">
        <f t="shared" ca="1" si="115"/>
        <v>1.7902842293683802E-2</v>
      </c>
      <c r="N242" s="52">
        <f t="shared" ca="1" si="116"/>
        <v>1.7902842293683802E-2</v>
      </c>
      <c r="O242" s="52">
        <f t="shared" ca="1" si="117"/>
        <v>1.728237863594401E-2</v>
      </c>
      <c r="P242" s="52">
        <f t="shared" ca="1" si="118"/>
        <v>1.7282378635944014E-2</v>
      </c>
      <c r="Q242" s="52">
        <f t="shared" ca="1" si="119"/>
        <v>1.7282378635944014E-2</v>
      </c>
      <c r="R242" s="52">
        <f t="shared" ca="1" si="120"/>
        <v>1.7282378635944014E-2</v>
      </c>
      <c r="V242" s="7">
        <v>43</v>
      </c>
      <c r="W242" s="55">
        <v>0.8</v>
      </c>
      <c r="X242" s="55">
        <v>1</v>
      </c>
      <c r="Y242" s="55">
        <v>1</v>
      </c>
      <c r="Z242" s="55">
        <v>1</v>
      </c>
      <c r="AA242" s="55">
        <v>1</v>
      </c>
      <c r="AB242" s="55">
        <v>0.9</v>
      </c>
      <c r="AC242" s="55">
        <v>1</v>
      </c>
      <c r="AD242" s="55">
        <v>1</v>
      </c>
      <c r="AE242" s="55">
        <v>1</v>
      </c>
      <c r="AF242" s="55">
        <v>1</v>
      </c>
      <c r="AG242" s="55">
        <v>1</v>
      </c>
      <c r="AH242" s="55">
        <v>1</v>
      </c>
      <c r="AI242" s="55">
        <v>1</v>
      </c>
      <c r="AJ242" s="55">
        <v>1</v>
      </c>
      <c r="AK242" s="55">
        <v>1</v>
      </c>
      <c r="AL242" s="55">
        <v>1</v>
      </c>
      <c r="AM242" s="55">
        <v>1</v>
      </c>
      <c r="AN242" s="55">
        <v>1</v>
      </c>
      <c r="AO242" s="55">
        <v>1</v>
      </c>
      <c r="AP242" s="55">
        <v>1</v>
      </c>
      <c r="AQ242" s="55">
        <v>1</v>
      </c>
      <c r="AR242" s="55">
        <v>1</v>
      </c>
      <c r="AS242" s="55">
        <v>1</v>
      </c>
      <c r="AT242" s="55">
        <v>1</v>
      </c>
      <c r="AU242" s="55">
        <v>1</v>
      </c>
      <c r="AV242" s="55">
        <v>1</v>
      </c>
      <c r="AX242" s="7">
        <v>44</v>
      </c>
      <c r="AY242" s="52">
        <f t="shared" si="75"/>
        <v>0</v>
      </c>
      <c r="AZ242" s="52">
        <f t="shared" si="76"/>
        <v>0</v>
      </c>
      <c r="BA242" s="52">
        <f t="shared" si="77"/>
        <v>0</v>
      </c>
      <c r="BB242" s="52">
        <f t="shared" si="78"/>
        <v>0</v>
      </c>
      <c r="BC242" s="52">
        <f t="shared" si="79"/>
        <v>94.330977695697243</v>
      </c>
      <c r="BD242" s="52">
        <f t="shared" si="80"/>
        <v>0</v>
      </c>
      <c r="BE242" s="52">
        <f t="shared" si="81"/>
        <v>0</v>
      </c>
      <c r="BF242" s="52">
        <f t="shared" si="82"/>
        <v>4.4124287038948795</v>
      </c>
      <c r="BG242" s="52">
        <f t="shared" si="83"/>
        <v>1.0213388595904516</v>
      </c>
      <c r="BH242" s="52">
        <f t="shared" si="84"/>
        <v>0</v>
      </c>
      <c r="BI242" s="52">
        <f t="shared" si="85"/>
        <v>2.713000917060028</v>
      </c>
      <c r="BJ242" s="52">
        <f t="shared" si="86"/>
        <v>1.2504514317983912</v>
      </c>
      <c r="BK242" s="52">
        <f t="shared" si="87"/>
        <v>0</v>
      </c>
      <c r="BL242" s="52">
        <f t="shared" si="88"/>
        <v>0</v>
      </c>
      <c r="BM242" s="52">
        <f t="shared" si="89"/>
        <v>0</v>
      </c>
      <c r="BN242" s="52">
        <f t="shared" si="90"/>
        <v>0.19100812516356103</v>
      </c>
      <c r="BO242" s="52">
        <f t="shared" si="91"/>
        <v>0</v>
      </c>
      <c r="BP242" s="52">
        <f t="shared" si="92"/>
        <v>0</v>
      </c>
      <c r="BQ242" s="52">
        <f t="shared" si="93"/>
        <v>35.352146558642183</v>
      </c>
      <c r="BR242" s="52">
        <f t="shared" si="94"/>
        <v>0</v>
      </c>
      <c r="BS242" s="52">
        <f t="shared" si="95"/>
        <v>0</v>
      </c>
      <c r="BT242" s="52">
        <f t="shared" si="96"/>
        <v>0</v>
      </c>
      <c r="BU242" s="52">
        <f t="shared" si="97"/>
        <v>0</v>
      </c>
      <c r="BV242" s="52">
        <f t="shared" si="98"/>
        <v>0</v>
      </c>
      <c r="BW242" s="52">
        <f t="shared" si="99"/>
        <v>0</v>
      </c>
      <c r="BX242" s="52">
        <f t="shared" si="100"/>
        <v>0</v>
      </c>
      <c r="BY242" s="52">
        <f t="shared" si="101"/>
        <v>139.27135229184674</v>
      </c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7">
        <v>44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0</v>
      </c>
      <c r="DI242" s="55">
        <f ca="1"/>
        <v>6989.9254472511648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79.051627732300958</v>
      </c>
      <c r="DN242" s="55">
        <f ca="1"/>
        <v>0</v>
      </c>
      <c r="DO242" s="55">
        <f ca="1"/>
        <v>0</v>
      </c>
      <c r="DP242" s="55">
        <f ca="1"/>
        <v>70.150325323889746</v>
      </c>
      <c r="DQ242" s="55">
        <f ca="1"/>
        <v>0</v>
      </c>
      <c r="DR242" s="55">
        <f ca="1"/>
        <v>0</v>
      </c>
      <c r="DS242" s="55">
        <f ca="1"/>
        <v>0</v>
      </c>
      <c r="DT242" s="55">
        <f ca="1"/>
        <v>13.523375261580121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ca="1"/>
        <v>0</v>
      </c>
      <c r="EE242" s="55">
        <f t="shared" ca="1" si="102"/>
        <v>7152.6507755689363</v>
      </c>
    </row>
    <row r="243" spans="2:135" x14ac:dyDescent="0.3">
      <c r="B243" s="7">
        <v>12</v>
      </c>
      <c r="C243" s="17" t="s">
        <v>37</v>
      </c>
      <c r="D243" s="52">
        <f t="shared" ca="1" si="106"/>
        <v>1.0742883987325666E-2</v>
      </c>
      <c r="E243" s="52">
        <f t="shared" ca="1" si="107"/>
        <v>1.0125122206681119E-2</v>
      </c>
      <c r="F243" s="52">
        <f t="shared" ca="1" si="108"/>
        <v>1.012512220668112E-2</v>
      </c>
      <c r="G243" s="52">
        <f t="shared" ca="1" si="109"/>
        <v>1.0125122206681122E-2</v>
      </c>
      <c r="H243" s="52">
        <f t="shared" ca="1" si="110"/>
        <v>1.0125122206681124E-2</v>
      </c>
      <c r="I243" s="52">
        <f t="shared" ca="1" si="111"/>
        <v>1.0125122206681122E-2</v>
      </c>
      <c r="J243" s="52">
        <f t="shared" ca="1" si="112"/>
        <v>1.012512220668112E-2</v>
      </c>
      <c r="K243" s="52">
        <f t="shared" ca="1" si="113"/>
        <v>1.0125122206681122E-2</v>
      </c>
      <c r="L243" s="52">
        <f t="shared" ca="1" si="114"/>
        <v>1.012512220668112E-2</v>
      </c>
      <c r="M243" s="52">
        <f t="shared" ca="1" si="115"/>
        <v>1.0125122206681119E-2</v>
      </c>
      <c r="N243" s="52">
        <f t="shared" ca="1" si="116"/>
        <v>1.012512220668112E-2</v>
      </c>
      <c r="O243" s="52">
        <f t="shared" ca="1" si="117"/>
        <v>9.5073604260365752E-3</v>
      </c>
      <c r="P243" s="52">
        <f t="shared" ca="1" si="118"/>
        <v>9.5073604260365752E-3</v>
      </c>
      <c r="Q243" s="52">
        <f t="shared" ca="1" si="119"/>
        <v>9.5073604260365752E-3</v>
      </c>
      <c r="R243" s="52">
        <f t="shared" ca="1" si="120"/>
        <v>9.5073604260365752E-3</v>
      </c>
      <c r="V243" s="7">
        <v>44</v>
      </c>
      <c r="W243" s="55">
        <v>0.8</v>
      </c>
      <c r="X243" s="55">
        <v>1</v>
      </c>
      <c r="Y243" s="55">
        <v>1</v>
      </c>
      <c r="Z243" s="55">
        <v>1</v>
      </c>
      <c r="AA243" s="55">
        <v>1</v>
      </c>
      <c r="AB243" s="55">
        <v>0.9</v>
      </c>
      <c r="AC243" s="55">
        <v>1</v>
      </c>
      <c r="AD243" s="55">
        <v>1</v>
      </c>
      <c r="AE243" s="55">
        <v>1</v>
      </c>
      <c r="AF243" s="55">
        <v>1</v>
      </c>
      <c r="AG243" s="55">
        <v>1</v>
      </c>
      <c r="AH243" s="55">
        <v>1</v>
      </c>
      <c r="AI243" s="55">
        <v>1</v>
      </c>
      <c r="AJ243" s="55">
        <v>1</v>
      </c>
      <c r="AK243" s="55">
        <v>1</v>
      </c>
      <c r="AL243" s="55">
        <v>1</v>
      </c>
      <c r="AM243" s="55">
        <v>1</v>
      </c>
      <c r="AN243" s="55">
        <v>1</v>
      </c>
      <c r="AO243" s="55">
        <v>1</v>
      </c>
      <c r="AP243" s="55">
        <v>1</v>
      </c>
      <c r="AQ243" s="55">
        <v>1</v>
      </c>
      <c r="AR243" s="55">
        <v>1</v>
      </c>
      <c r="AS243" s="55">
        <v>1</v>
      </c>
      <c r="AT243" s="55">
        <v>1</v>
      </c>
      <c r="AU243" s="55">
        <v>1</v>
      </c>
      <c r="AV243" s="55">
        <v>1</v>
      </c>
      <c r="AX243" s="7">
        <v>45</v>
      </c>
      <c r="AY243" s="52">
        <f t="shared" si="75"/>
        <v>0</v>
      </c>
      <c r="AZ243" s="52">
        <f t="shared" si="76"/>
        <v>0</v>
      </c>
      <c r="BA243" s="52">
        <f t="shared" si="77"/>
        <v>0</v>
      </c>
      <c r="BB243" s="52">
        <f t="shared" si="78"/>
        <v>0</v>
      </c>
      <c r="BC243" s="52">
        <f t="shared" si="79"/>
        <v>10.439422169957584</v>
      </c>
      <c r="BD243" s="52">
        <f t="shared" si="80"/>
        <v>0</v>
      </c>
      <c r="BE243" s="52">
        <f t="shared" si="81"/>
        <v>0</v>
      </c>
      <c r="BF243" s="52">
        <f t="shared" si="82"/>
        <v>0.48831473091857375</v>
      </c>
      <c r="BG243" s="52">
        <f t="shared" si="83"/>
        <v>0.11302954545863023</v>
      </c>
      <c r="BH243" s="52">
        <f t="shared" si="84"/>
        <v>0</v>
      </c>
      <c r="BI243" s="52">
        <f t="shared" si="85"/>
        <v>0.30024242952454616</v>
      </c>
      <c r="BJ243" s="52">
        <f t="shared" si="86"/>
        <v>0.13838497923736265</v>
      </c>
      <c r="BK243" s="52">
        <f t="shared" si="87"/>
        <v>0</v>
      </c>
      <c r="BL243" s="52">
        <f t="shared" si="88"/>
        <v>0</v>
      </c>
      <c r="BM243" s="52">
        <f t="shared" si="89"/>
        <v>0</v>
      </c>
      <c r="BN243" s="52">
        <f t="shared" si="90"/>
        <v>2.1108744342607337E-2</v>
      </c>
      <c r="BO243" s="52">
        <f t="shared" si="91"/>
        <v>0</v>
      </c>
      <c r="BP243" s="52">
        <f t="shared" si="92"/>
        <v>0</v>
      </c>
      <c r="BQ243" s="52">
        <f t="shared" si="93"/>
        <v>3.9123519289101623</v>
      </c>
      <c r="BR243" s="52">
        <f t="shared" si="94"/>
        <v>0</v>
      </c>
      <c r="BS243" s="52">
        <f t="shared" si="95"/>
        <v>0</v>
      </c>
      <c r="BT243" s="52">
        <f t="shared" si="96"/>
        <v>0</v>
      </c>
      <c r="BU243" s="52">
        <f t="shared" si="97"/>
        <v>0</v>
      </c>
      <c r="BV243" s="52">
        <f t="shared" si="98"/>
        <v>0</v>
      </c>
      <c r="BW243" s="52">
        <f t="shared" si="99"/>
        <v>0</v>
      </c>
      <c r="BX243" s="52">
        <f t="shared" si="100"/>
        <v>0</v>
      </c>
      <c r="BY243" s="52">
        <f t="shared" si="101"/>
        <v>15.412854528349468</v>
      </c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7">
        <v>45</v>
      </c>
      <c r="DE243" s="55">
        <f ca="1"/>
        <v>0</v>
      </c>
      <c r="DF243" s="55">
        <f ca="1"/>
        <v>0</v>
      </c>
      <c r="DG243" s="55">
        <f ca="1"/>
        <v>0</v>
      </c>
      <c r="DH243" s="55">
        <f ca="1"/>
        <v>0</v>
      </c>
      <c r="DI243" s="55">
        <f ca="1"/>
        <v>773.56118279385691</v>
      </c>
      <c r="DJ243" s="55">
        <f ca="1"/>
        <v>0</v>
      </c>
      <c r="DK243" s="55">
        <f ca="1"/>
        <v>0</v>
      </c>
      <c r="DL243" s="55">
        <f ca="1"/>
        <v>0</v>
      </c>
      <c r="DM243" s="55">
        <f ca="1"/>
        <v>8.7484868184979803</v>
      </c>
      <c r="DN243" s="55">
        <f ca="1"/>
        <v>0</v>
      </c>
      <c r="DO243" s="55">
        <f ca="1"/>
        <v>0</v>
      </c>
      <c r="DP243" s="55">
        <f ca="1"/>
        <v>7.7633973352160446</v>
      </c>
      <c r="DQ243" s="55">
        <f ca="1"/>
        <v>0</v>
      </c>
      <c r="DR243" s="55">
        <f ca="1"/>
        <v>0</v>
      </c>
      <c r="DS243" s="55">
        <f ca="1"/>
        <v>0</v>
      </c>
      <c r="DT243" s="55">
        <f ca="1"/>
        <v>1.4944990994565994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ca="1"/>
        <v>0</v>
      </c>
      <c r="EE243" s="55">
        <f t="shared" ca="1" si="102"/>
        <v>791.56756604702753</v>
      </c>
    </row>
    <row r="244" spans="2:135" x14ac:dyDescent="0.3">
      <c r="B244" s="7">
        <v>13</v>
      </c>
      <c r="C244" s="17" t="s">
        <v>6</v>
      </c>
      <c r="D244" s="52">
        <f t="shared" ca="1" si="106"/>
        <v>1.0742884968648357E-2</v>
      </c>
      <c r="E244" s="52">
        <f t="shared" ca="1" si="107"/>
        <v>1.0125123186468913E-2</v>
      </c>
      <c r="F244" s="52">
        <f t="shared" ca="1" si="108"/>
        <v>1.0125123186468911E-2</v>
      </c>
      <c r="G244" s="52">
        <f t="shared" ca="1" si="109"/>
        <v>1.0125123186468911E-2</v>
      </c>
      <c r="H244" s="52">
        <f t="shared" ca="1" si="110"/>
        <v>1.0125123186468911E-2</v>
      </c>
      <c r="I244" s="52">
        <f t="shared" ca="1" si="111"/>
        <v>1.0125123186468913E-2</v>
      </c>
      <c r="J244" s="52">
        <f t="shared" ca="1" si="112"/>
        <v>1.0125123186468911E-2</v>
      </c>
      <c r="K244" s="52">
        <f t="shared" ca="1" si="113"/>
        <v>1.0125123186468911E-2</v>
      </c>
      <c r="L244" s="52">
        <f t="shared" ca="1" si="114"/>
        <v>1.0125123186468913E-2</v>
      </c>
      <c r="M244" s="52">
        <f t="shared" ca="1" si="115"/>
        <v>1.0125123186468911E-2</v>
      </c>
      <c r="N244" s="52">
        <f t="shared" ca="1" si="116"/>
        <v>1.0125123186468911E-2</v>
      </c>
      <c r="O244" s="52">
        <f t="shared" ca="1" si="117"/>
        <v>9.5073614042894671E-3</v>
      </c>
      <c r="P244" s="52">
        <f t="shared" ca="1" si="118"/>
        <v>9.5073614042894671E-3</v>
      </c>
      <c r="Q244" s="52">
        <f t="shared" ca="1" si="119"/>
        <v>9.5073614042894654E-3</v>
      </c>
      <c r="R244" s="52">
        <f t="shared" ca="1" si="120"/>
        <v>9.5073614042894671E-3</v>
      </c>
      <c r="V244" s="7">
        <v>45</v>
      </c>
      <c r="W244" s="55">
        <v>0.8</v>
      </c>
      <c r="X244" s="55">
        <v>1</v>
      </c>
      <c r="Y244" s="55">
        <v>1</v>
      </c>
      <c r="Z244" s="55">
        <v>1</v>
      </c>
      <c r="AA244" s="55">
        <v>1</v>
      </c>
      <c r="AB244" s="55">
        <v>0.9</v>
      </c>
      <c r="AC244" s="55">
        <v>1</v>
      </c>
      <c r="AD244" s="55">
        <v>1</v>
      </c>
      <c r="AE244" s="55">
        <v>1</v>
      </c>
      <c r="AF244" s="55">
        <v>1</v>
      </c>
      <c r="AG244" s="55">
        <v>1</v>
      </c>
      <c r="AH244" s="55">
        <v>1</v>
      </c>
      <c r="AI244" s="55">
        <v>1</v>
      </c>
      <c r="AJ244" s="55">
        <v>1</v>
      </c>
      <c r="AK244" s="55">
        <v>1</v>
      </c>
      <c r="AL244" s="55">
        <v>1</v>
      </c>
      <c r="AM244" s="55">
        <v>1</v>
      </c>
      <c r="AN244" s="55">
        <v>1</v>
      </c>
      <c r="AO244" s="55">
        <v>1</v>
      </c>
      <c r="AP244" s="55">
        <v>1</v>
      </c>
      <c r="AQ244" s="55">
        <v>1</v>
      </c>
      <c r="AR244" s="55">
        <v>1</v>
      </c>
      <c r="AS244" s="55">
        <v>1</v>
      </c>
      <c r="AT244" s="55">
        <v>1</v>
      </c>
      <c r="AU244" s="55">
        <v>1</v>
      </c>
      <c r="AV244" s="55">
        <v>1</v>
      </c>
      <c r="AX244" s="7">
        <v>46</v>
      </c>
      <c r="AY244" s="52">
        <f t="shared" si="75"/>
        <v>0</v>
      </c>
      <c r="AZ244" s="52">
        <f t="shared" si="76"/>
        <v>0</v>
      </c>
      <c r="BA244" s="52">
        <f t="shared" si="77"/>
        <v>0</v>
      </c>
      <c r="BB244" s="52">
        <f t="shared" si="78"/>
        <v>0</v>
      </c>
      <c r="BC244" s="52">
        <f t="shared" si="79"/>
        <v>0.42249706457568598</v>
      </c>
      <c r="BD244" s="52">
        <f t="shared" si="80"/>
        <v>0.87274975036737867</v>
      </c>
      <c r="BE244" s="52">
        <f t="shared" si="81"/>
        <v>0</v>
      </c>
      <c r="BF244" s="52">
        <f t="shared" si="82"/>
        <v>2.378744171960967</v>
      </c>
      <c r="BG244" s="52">
        <f t="shared" si="83"/>
        <v>0.55060467193371265</v>
      </c>
      <c r="BH244" s="52">
        <f t="shared" si="84"/>
        <v>0</v>
      </c>
      <c r="BI244" s="52">
        <f t="shared" si="85"/>
        <v>1.4625811668015367</v>
      </c>
      <c r="BJ244" s="52">
        <f t="shared" si="86"/>
        <v>0.31543739494745476</v>
      </c>
      <c r="BK244" s="52">
        <f t="shared" si="87"/>
        <v>0</v>
      </c>
      <c r="BL244" s="52">
        <f t="shared" si="88"/>
        <v>0</v>
      </c>
      <c r="BM244" s="52">
        <f t="shared" si="89"/>
        <v>9.2957287410768292E-5</v>
      </c>
      <c r="BN244" s="52">
        <f t="shared" si="90"/>
        <v>8.5429830855494058E-4</v>
      </c>
      <c r="BO244" s="52">
        <f t="shared" si="91"/>
        <v>0</v>
      </c>
      <c r="BP244" s="52">
        <f t="shared" si="92"/>
        <v>1.7836249558253598E-2</v>
      </c>
      <c r="BQ244" s="52">
        <f t="shared" si="93"/>
        <v>8.9178905707522738</v>
      </c>
      <c r="BR244" s="52">
        <f t="shared" si="94"/>
        <v>0</v>
      </c>
      <c r="BS244" s="52">
        <f t="shared" si="95"/>
        <v>0</v>
      </c>
      <c r="BT244" s="52">
        <f t="shared" si="96"/>
        <v>0</v>
      </c>
      <c r="BU244" s="52">
        <f t="shared" si="97"/>
        <v>0</v>
      </c>
      <c r="BV244" s="52">
        <f t="shared" si="98"/>
        <v>0</v>
      </c>
      <c r="BW244" s="52">
        <f t="shared" si="99"/>
        <v>0</v>
      </c>
      <c r="BX244" s="52">
        <f t="shared" si="100"/>
        <v>0</v>
      </c>
      <c r="BY244" s="52">
        <f t="shared" si="101"/>
        <v>14.939288296493228</v>
      </c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7">
        <v>46</v>
      </c>
      <c r="DE244" s="55">
        <f ca="1"/>
        <v>0</v>
      </c>
      <c r="DF244" s="55">
        <f ca="1"/>
        <v>0</v>
      </c>
      <c r="DG244" s="55">
        <f ca="1"/>
        <v>0</v>
      </c>
      <c r="DH244" s="55">
        <f ca="1"/>
        <v>0</v>
      </c>
      <c r="DI244" s="55">
        <f ca="1"/>
        <v>31.307032485058329</v>
      </c>
      <c r="DJ244" s="55">
        <f ca="1"/>
        <v>60.481557700459341</v>
      </c>
      <c r="DK244" s="55">
        <f ca="1"/>
        <v>0</v>
      </c>
      <c r="DL244" s="55">
        <f ca="1"/>
        <v>0</v>
      </c>
      <c r="DM244" s="55">
        <f ca="1"/>
        <v>42.616801607669359</v>
      </c>
      <c r="DN244" s="55">
        <f ca="1"/>
        <v>0</v>
      </c>
      <c r="DO244" s="55">
        <f ca="1"/>
        <v>0</v>
      </c>
      <c r="DP244" s="55">
        <f ca="1"/>
        <v>17.696037856552213</v>
      </c>
      <c r="DQ244" s="55">
        <f ca="1"/>
        <v>0</v>
      </c>
      <c r="DR244" s="55">
        <f ca="1"/>
        <v>0</v>
      </c>
      <c r="DS244" s="55">
        <f ca="1"/>
        <v>0</v>
      </c>
      <c r="DT244" s="55">
        <f ca="1"/>
        <v>6.0484320245689789E-2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ca="1"/>
        <v>0</v>
      </c>
      <c r="EE244" s="55">
        <f t="shared" ca="1" si="102"/>
        <v>152.16191396998494</v>
      </c>
    </row>
    <row r="245" spans="2:135" x14ac:dyDescent="0.3">
      <c r="B245" s="7">
        <v>14</v>
      </c>
      <c r="C245" s="17" t="s">
        <v>7</v>
      </c>
      <c r="D245" s="52">
        <f t="shared" ca="1" si="106"/>
        <v>2.6951547863734309E-2</v>
      </c>
      <c r="E245" s="52">
        <f t="shared" ca="1" si="107"/>
        <v>2.565493962570423E-2</v>
      </c>
      <c r="F245" s="52">
        <f t="shared" ca="1" si="108"/>
        <v>2.5654939625704226E-2</v>
      </c>
      <c r="G245" s="52">
        <f t="shared" ca="1" si="109"/>
        <v>2.5654939625704226E-2</v>
      </c>
      <c r="H245" s="52">
        <f t="shared" ca="1" si="110"/>
        <v>2.5654939625704226E-2</v>
      </c>
      <c r="I245" s="52">
        <f t="shared" ca="1" si="111"/>
        <v>2.5654939625704226E-2</v>
      </c>
      <c r="J245" s="52">
        <f t="shared" ca="1" si="112"/>
        <v>2.5654939625704223E-2</v>
      </c>
      <c r="K245" s="52">
        <f t="shared" ca="1" si="113"/>
        <v>2.565493962570423E-2</v>
      </c>
      <c r="L245" s="52">
        <f t="shared" ca="1" si="114"/>
        <v>2.5654939625704223E-2</v>
      </c>
      <c r="M245" s="52">
        <f t="shared" ca="1" si="115"/>
        <v>2.5654939625704226E-2</v>
      </c>
      <c r="N245" s="52">
        <f t="shared" ca="1" si="116"/>
        <v>2.5654939625704223E-2</v>
      </c>
      <c r="O245" s="52">
        <f t="shared" ca="1" si="117"/>
        <v>2.435833138767414E-2</v>
      </c>
      <c r="P245" s="52">
        <f t="shared" ca="1" si="118"/>
        <v>2.4358331387674136E-2</v>
      </c>
      <c r="Q245" s="52">
        <f t="shared" ca="1" si="119"/>
        <v>2.4358331387674136E-2</v>
      </c>
      <c r="R245" s="52">
        <f t="shared" ca="1" si="120"/>
        <v>2.435833138767414E-2</v>
      </c>
      <c r="V245" s="7">
        <v>46</v>
      </c>
      <c r="W245" s="55">
        <v>0.8</v>
      </c>
      <c r="X245" s="55">
        <v>1</v>
      </c>
      <c r="Y245" s="55">
        <v>1</v>
      </c>
      <c r="Z245" s="55">
        <v>1</v>
      </c>
      <c r="AA245" s="55">
        <v>1</v>
      </c>
      <c r="AB245" s="55">
        <v>0.9</v>
      </c>
      <c r="AC245" s="55">
        <v>1</v>
      </c>
      <c r="AD245" s="55">
        <v>1</v>
      </c>
      <c r="AE245" s="55">
        <v>1</v>
      </c>
      <c r="AF245" s="55">
        <v>1</v>
      </c>
      <c r="AG245" s="55">
        <v>1</v>
      </c>
      <c r="AH245" s="55">
        <v>1</v>
      </c>
      <c r="AI245" s="55">
        <v>1</v>
      </c>
      <c r="AJ245" s="55">
        <v>1</v>
      </c>
      <c r="AK245" s="55">
        <v>1</v>
      </c>
      <c r="AL245" s="55">
        <v>1</v>
      </c>
      <c r="AM245" s="55">
        <v>1</v>
      </c>
      <c r="AN245" s="55">
        <v>1</v>
      </c>
      <c r="AO245" s="55">
        <v>1</v>
      </c>
      <c r="AP245" s="55">
        <v>1</v>
      </c>
      <c r="AQ245" s="55">
        <v>1</v>
      </c>
      <c r="AR245" s="55">
        <v>1</v>
      </c>
      <c r="AS245" s="55">
        <v>1</v>
      </c>
      <c r="AT245" s="55">
        <v>1</v>
      </c>
      <c r="AU245" s="55">
        <v>1</v>
      </c>
      <c r="AV245" s="55">
        <v>1</v>
      </c>
      <c r="AX245" s="7">
        <v>47</v>
      </c>
      <c r="AY245" s="52">
        <f t="shared" si="75"/>
        <v>0</v>
      </c>
      <c r="AZ245" s="52">
        <f t="shared" si="76"/>
        <v>0</v>
      </c>
      <c r="BA245" s="52">
        <f t="shared" si="77"/>
        <v>0</v>
      </c>
      <c r="BB245" s="52">
        <f t="shared" si="78"/>
        <v>0</v>
      </c>
      <c r="BC245" s="52">
        <f t="shared" si="79"/>
        <v>28.545031780389657</v>
      </c>
      <c r="BD245" s="52">
        <f t="shared" si="80"/>
        <v>58.965307587506686</v>
      </c>
      <c r="BE245" s="52">
        <f t="shared" si="81"/>
        <v>0</v>
      </c>
      <c r="BF245" s="52">
        <f t="shared" si="82"/>
        <v>96.769963906268345</v>
      </c>
      <c r="BG245" s="52">
        <f t="shared" si="83"/>
        <v>22.399211686764204</v>
      </c>
      <c r="BH245" s="52">
        <f t="shared" si="84"/>
        <v>0</v>
      </c>
      <c r="BI245" s="52">
        <f t="shared" si="85"/>
        <v>59.499431807549691</v>
      </c>
      <c r="BJ245" s="52">
        <f t="shared" si="86"/>
        <v>6.8290584396749656</v>
      </c>
      <c r="BK245" s="52">
        <f t="shared" si="87"/>
        <v>0</v>
      </c>
      <c r="BL245" s="52">
        <f t="shared" si="88"/>
        <v>0</v>
      </c>
      <c r="BM245" s="52">
        <f t="shared" si="89"/>
        <v>6.2772910208086369E-3</v>
      </c>
      <c r="BN245" s="52">
        <f t="shared" si="90"/>
        <v>5.7718689359185282E-2</v>
      </c>
      <c r="BO245" s="52">
        <f t="shared" si="91"/>
        <v>0</v>
      </c>
      <c r="BP245" s="52">
        <f t="shared" si="92"/>
        <v>3.577497212035851E-2</v>
      </c>
      <c r="BQ245" s="52">
        <f t="shared" si="93"/>
        <v>193.06777431893335</v>
      </c>
      <c r="BR245" s="52">
        <f t="shared" si="94"/>
        <v>0</v>
      </c>
      <c r="BS245" s="52">
        <f t="shared" si="95"/>
        <v>0</v>
      </c>
      <c r="BT245" s="52">
        <f t="shared" si="96"/>
        <v>0</v>
      </c>
      <c r="BU245" s="52">
        <f t="shared" si="97"/>
        <v>0</v>
      </c>
      <c r="BV245" s="52">
        <f t="shared" si="98"/>
        <v>0</v>
      </c>
      <c r="BW245" s="52">
        <f t="shared" si="99"/>
        <v>0</v>
      </c>
      <c r="BX245" s="52">
        <f t="shared" si="100"/>
        <v>0</v>
      </c>
      <c r="BY245" s="52">
        <f t="shared" si="101"/>
        <v>466.17555047958723</v>
      </c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7">
        <v>47</v>
      </c>
      <c r="DE245" s="55">
        <f ca="1"/>
        <v>0</v>
      </c>
      <c r="DF245" s="55">
        <f ca="1"/>
        <v>0</v>
      </c>
      <c r="DG245" s="55">
        <f ca="1"/>
        <v>0</v>
      </c>
      <c r="DH245" s="55">
        <f ca="1"/>
        <v>0</v>
      </c>
      <c r="DI245" s="55">
        <f ca="1"/>
        <v>2115.1868549268734</v>
      </c>
      <c r="DJ245" s="55">
        <f ca="1"/>
        <v>4086.2958158142133</v>
      </c>
      <c r="DK245" s="55">
        <f ca="1"/>
        <v>0</v>
      </c>
      <c r="DL245" s="55">
        <f ca="1"/>
        <v>0</v>
      </c>
      <c r="DM245" s="55">
        <f ca="1"/>
        <v>1733.6989845555495</v>
      </c>
      <c r="DN245" s="55">
        <f ca="1"/>
        <v>0</v>
      </c>
      <c r="DO245" s="55">
        <f ca="1"/>
        <v>0</v>
      </c>
      <c r="DP245" s="55">
        <f ca="1"/>
        <v>383.11017846576556</v>
      </c>
      <c r="DQ245" s="55">
        <f ca="1"/>
        <v>0</v>
      </c>
      <c r="DR245" s="55">
        <f ca="1"/>
        <v>0</v>
      </c>
      <c r="DS245" s="55">
        <f ca="1"/>
        <v>0</v>
      </c>
      <c r="DT245" s="55">
        <f ca="1"/>
        <v>4.0864832066303176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ca="1"/>
        <v>0</v>
      </c>
      <c r="EE245" s="55">
        <f t="shared" ca="1" si="102"/>
        <v>8322.3783169690323</v>
      </c>
    </row>
    <row r="246" spans="2:135" x14ac:dyDescent="0.3">
      <c r="B246" s="7">
        <v>15</v>
      </c>
      <c r="C246" s="17" t="s">
        <v>38</v>
      </c>
      <c r="D246" s="52">
        <f t="shared" ca="1" si="106"/>
        <v>2.6951547757465433E-2</v>
      </c>
      <c r="E246" s="52">
        <f t="shared" ca="1" si="107"/>
        <v>2.5654939524634431E-2</v>
      </c>
      <c r="F246" s="52">
        <f t="shared" ca="1" si="108"/>
        <v>2.5654939524634428E-2</v>
      </c>
      <c r="G246" s="52">
        <f t="shared" ca="1" si="109"/>
        <v>2.5654939524634431E-2</v>
      </c>
      <c r="H246" s="52">
        <f t="shared" ca="1" si="110"/>
        <v>2.5654939524634435E-2</v>
      </c>
      <c r="I246" s="52">
        <f t="shared" ca="1" si="111"/>
        <v>2.5654939524634435E-2</v>
      </c>
      <c r="J246" s="52">
        <f t="shared" ca="1" si="112"/>
        <v>2.5654939524634424E-2</v>
      </c>
      <c r="K246" s="52">
        <f t="shared" ca="1" si="113"/>
        <v>2.5654939524634431E-2</v>
      </c>
      <c r="L246" s="52">
        <f t="shared" ca="1" si="114"/>
        <v>2.5654939524634435E-2</v>
      </c>
      <c r="M246" s="52">
        <f t="shared" ca="1" si="115"/>
        <v>2.5654939524634428E-2</v>
      </c>
      <c r="N246" s="52">
        <f t="shared" ca="1" si="116"/>
        <v>2.5654939524634431E-2</v>
      </c>
      <c r="O246" s="52">
        <f t="shared" ca="1" si="117"/>
        <v>2.4358331291803429E-2</v>
      </c>
      <c r="P246" s="52">
        <f t="shared" ca="1" si="118"/>
        <v>2.4358331291803422E-2</v>
      </c>
      <c r="Q246" s="52">
        <f t="shared" ca="1" si="119"/>
        <v>2.4358331291803433E-2</v>
      </c>
      <c r="R246" s="52">
        <f t="shared" ca="1" si="120"/>
        <v>2.4358331291803426E-2</v>
      </c>
      <c r="V246" s="7">
        <v>47</v>
      </c>
      <c r="W246" s="55">
        <v>0.8</v>
      </c>
      <c r="X246" s="55">
        <v>1</v>
      </c>
      <c r="Y246" s="55">
        <v>1</v>
      </c>
      <c r="Z246" s="55">
        <v>1</v>
      </c>
      <c r="AA246" s="55">
        <v>1</v>
      </c>
      <c r="AB246" s="55">
        <v>0.9</v>
      </c>
      <c r="AC246" s="55">
        <v>1</v>
      </c>
      <c r="AD246" s="55">
        <v>1</v>
      </c>
      <c r="AE246" s="55">
        <v>1</v>
      </c>
      <c r="AF246" s="55">
        <v>1</v>
      </c>
      <c r="AG246" s="55">
        <v>1</v>
      </c>
      <c r="AH246" s="55">
        <v>1</v>
      </c>
      <c r="AI246" s="55">
        <v>1</v>
      </c>
      <c r="AJ246" s="55">
        <v>1</v>
      </c>
      <c r="AK246" s="55">
        <v>1</v>
      </c>
      <c r="AL246" s="55">
        <v>1</v>
      </c>
      <c r="AM246" s="55">
        <v>1</v>
      </c>
      <c r="AN246" s="55">
        <v>1</v>
      </c>
      <c r="AO246" s="55">
        <v>1</v>
      </c>
      <c r="AP246" s="55">
        <v>1</v>
      </c>
      <c r="AQ246" s="55">
        <v>1</v>
      </c>
      <c r="AR246" s="55">
        <v>1</v>
      </c>
      <c r="AS246" s="55">
        <v>1</v>
      </c>
      <c r="AT246" s="55">
        <v>1</v>
      </c>
      <c r="AU246" s="55">
        <v>1</v>
      </c>
      <c r="AV246" s="55">
        <v>1</v>
      </c>
      <c r="AX246" s="7">
        <v>48</v>
      </c>
      <c r="AY246" s="52">
        <f t="shared" si="75"/>
        <v>0</v>
      </c>
      <c r="AZ246" s="52">
        <f t="shared" si="76"/>
        <v>0</v>
      </c>
      <c r="BA246" s="52">
        <f t="shared" si="77"/>
        <v>0</v>
      </c>
      <c r="BB246" s="52">
        <f t="shared" si="78"/>
        <v>0</v>
      </c>
      <c r="BC246" s="52">
        <f t="shared" si="79"/>
        <v>242.53079856855283</v>
      </c>
      <c r="BD246" s="52">
        <f t="shared" si="80"/>
        <v>500.99447249903847</v>
      </c>
      <c r="BE246" s="52">
        <f t="shared" si="81"/>
        <v>0</v>
      </c>
      <c r="BF246" s="52">
        <f t="shared" si="82"/>
        <v>268.53157213844548</v>
      </c>
      <c r="BG246" s="52">
        <f t="shared" si="83"/>
        <v>62.156637118663582</v>
      </c>
      <c r="BH246" s="52">
        <f t="shared" si="84"/>
        <v>0</v>
      </c>
      <c r="BI246" s="52">
        <f t="shared" si="85"/>
        <v>165.10780121880219</v>
      </c>
      <c r="BJ246" s="52">
        <f t="shared" si="86"/>
        <v>17.72307018867885</v>
      </c>
      <c r="BK246" s="52">
        <f t="shared" si="87"/>
        <v>0</v>
      </c>
      <c r="BL246" s="52">
        <f t="shared" si="88"/>
        <v>0</v>
      </c>
      <c r="BM246" s="52">
        <f t="shared" si="89"/>
        <v>5.3334553947994551E-2</v>
      </c>
      <c r="BN246" s="52">
        <f t="shared" si="90"/>
        <v>0.49040267028321771</v>
      </c>
      <c r="BO246" s="52">
        <f t="shared" si="91"/>
        <v>0</v>
      </c>
      <c r="BP246" s="52">
        <f t="shared" si="92"/>
        <v>7.0843029633817887</v>
      </c>
      <c r="BQ246" s="52">
        <f t="shared" si="93"/>
        <v>501.05790503554141</v>
      </c>
      <c r="BR246" s="52">
        <f t="shared" si="94"/>
        <v>0</v>
      </c>
      <c r="BS246" s="52">
        <f t="shared" si="95"/>
        <v>0</v>
      </c>
      <c r="BT246" s="52">
        <f t="shared" si="96"/>
        <v>0</v>
      </c>
      <c r="BU246" s="52">
        <f t="shared" si="97"/>
        <v>0</v>
      </c>
      <c r="BV246" s="52">
        <f t="shared" si="98"/>
        <v>0</v>
      </c>
      <c r="BW246" s="52">
        <f t="shared" si="99"/>
        <v>0</v>
      </c>
      <c r="BX246" s="52">
        <f t="shared" si="100"/>
        <v>0</v>
      </c>
      <c r="BY246" s="52">
        <f t="shared" si="101"/>
        <v>1765.7302969553357</v>
      </c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7">
        <v>48</v>
      </c>
      <c r="DE246" s="55">
        <f ca="1"/>
        <v>0</v>
      </c>
      <c r="DF246" s="55">
        <f ca="1"/>
        <v>0</v>
      </c>
      <c r="DG246" s="55">
        <f ca="1"/>
        <v>0</v>
      </c>
      <c r="DH246" s="55">
        <f ca="1"/>
        <v>0</v>
      </c>
      <c r="DI246" s="55">
        <f ca="1"/>
        <v>17971.532173929761</v>
      </c>
      <c r="DJ246" s="55">
        <f ca="1"/>
        <v>34718.916944183366</v>
      </c>
      <c r="DK246" s="55">
        <f ca="1"/>
        <v>0</v>
      </c>
      <c r="DL246" s="55">
        <f ca="1"/>
        <v>0</v>
      </c>
      <c r="DM246" s="55">
        <f ca="1"/>
        <v>4810.9237129845615</v>
      </c>
      <c r="DN246" s="55">
        <f ca="1"/>
        <v>0</v>
      </c>
      <c r="DO246" s="55">
        <f ca="1"/>
        <v>0</v>
      </c>
      <c r="DP246" s="55">
        <f ca="1"/>
        <v>994.26423758488352</v>
      </c>
      <c r="DQ246" s="55">
        <f ca="1"/>
        <v>0</v>
      </c>
      <c r="DR246" s="55">
        <f ca="1"/>
        <v>0</v>
      </c>
      <c r="DS246" s="55">
        <f ca="1"/>
        <v>0</v>
      </c>
      <c r="DT246" s="55">
        <f ca="1"/>
        <v>34.72050905605181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ca="1"/>
        <v>0</v>
      </c>
      <c r="EE246" s="55">
        <f t="shared" ca="1" si="102"/>
        <v>58530.357577738629</v>
      </c>
    </row>
    <row r="247" spans="2:135" x14ac:dyDescent="0.3">
      <c r="B247" s="7">
        <v>16</v>
      </c>
      <c r="C247" s="17" t="s">
        <v>39</v>
      </c>
      <c r="D247" s="52">
        <f t="shared" ca="1" si="106"/>
        <v>1.9888470259101145E-2</v>
      </c>
      <c r="E247" s="52">
        <f t="shared" ca="1" si="107"/>
        <v>1.9720505909642472E-2</v>
      </c>
      <c r="F247" s="52">
        <f t="shared" ca="1" si="108"/>
        <v>1.9720505909642475E-2</v>
      </c>
      <c r="G247" s="52">
        <f t="shared" ca="1" si="109"/>
        <v>1.9720505909642479E-2</v>
      </c>
      <c r="H247" s="52">
        <f t="shared" ca="1" si="110"/>
        <v>1.9720505909642479E-2</v>
      </c>
      <c r="I247" s="52">
        <f t="shared" ca="1" si="111"/>
        <v>1.9720505909642472E-2</v>
      </c>
      <c r="J247" s="52">
        <f t="shared" ca="1" si="112"/>
        <v>1.9720505909642479E-2</v>
      </c>
      <c r="K247" s="52">
        <f t="shared" ca="1" si="113"/>
        <v>1.9720505909642475E-2</v>
      </c>
      <c r="L247" s="52">
        <f t="shared" ca="1" si="114"/>
        <v>1.9720505909642475E-2</v>
      </c>
      <c r="M247" s="52">
        <f t="shared" ca="1" si="115"/>
        <v>1.9720505909642479E-2</v>
      </c>
      <c r="N247" s="52">
        <f t="shared" ca="1" si="116"/>
        <v>1.9720505909642472E-2</v>
      </c>
      <c r="O247" s="52">
        <f t="shared" ca="1" si="117"/>
        <v>1.9552541560183805E-2</v>
      </c>
      <c r="P247" s="52">
        <f t="shared" ca="1" si="118"/>
        <v>1.9552541560183805E-2</v>
      </c>
      <c r="Q247" s="52">
        <f t="shared" ca="1" si="119"/>
        <v>1.9552541560183809E-2</v>
      </c>
      <c r="R247" s="52">
        <f t="shared" ca="1" si="120"/>
        <v>1.9552541560183805E-2</v>
      </c>
      <c r="V247" s="7">
        <v>48</v>
      </c>
      <c r="W247" s="55">
        <v>0.8</v>
      </c>
      <c r="X247" s="55">
        <v>1</v>
      </c>
      <c r="Y247" s="55">
        <v>1</v>
      </c>
      <c r="Z247" s="55">
        <v>1</v>
      </c>
      <c r="AA247" s="55">
        <v>1</v>
      </c>
      <c r="AB247" s="55">
        <v>0.9</v>
      </c>
      <c r="AC247" s="55">
        <v>1</v>
      </c>
      <c r="AD247" s="55">
        <v>1</v>
      </c>
      <c r="AE247" s="55">
        <v>1</v>
      </c>
      <c r="AF247" s="55">
        <v>1</v>
      </c>
      <c r="AG247" s="55">
        <v>1</v>
      </c>
      <c r="AH247" s="55">
        <v>1</v>
      </c>
      <c r="AI247" s="55">
        <v>1</v>
      </c>
      <c r="AJ247" s="55">
        <v>1</v>
      </c>
      <c r="AK247" s="55">
        <v>1</v>
      </c>
      <c r="AL247" s="55">
        <v>1</v>
      </c>
      <c r="AM247" s="55">
        <v>1</v>
      </c>
      <c r="AN247" s="55">
        <v>1</v>
      </c>
      <c r="AO247" s="55">
        <v>1</v>
      </c>
      <c r="AP247" s="55">
        <v>1</v>
      </c>
      <c r="AQ247" s="55">
        <v>1</v>
      </c>
      <c r="AR247" s="55">
        <v>1</v>
      </c>
      <c r="AS247" s="55">
        <v>1</v>
      </c>
      <c r="AT247" s="55">
        <v>1</v>
      </c>
      <c r="AU247" s="55">
        <v>1</v>
      </c>
      <c r="AV247" s="55">
        <v>1</v>
      </c>
      <c r="AX247" s="7">
        <v>49</v>
      </c>
      <c r="AY247" s="52">
        <f t="shared" si="75"/>
        <v>0</v>
      </c>
      <c r="AZ247" s="52">
        <f t="shared" si="76"/>
        <v>0</v>
      </c>
      <c r="BA247" s="52">
        <f t="shared" si="77"/>
        <v>0</v>
      </c>
      <c r="BB247" s="52">
        <f t="shared" si="78"/>
        <v>0</v>
      </c>
      <c r="BC247" s="52">
        <f t="shared" si="79"/>
        <v>202.91888847083356</v>
      </c>
      <c r="BD247" s="52">
        <f t="shared" si="80"/>
        <v>419.16837829017453</v>
      </c>
      <c r="BE247" s="52">
        <f t="shared" si="81"/>
        <v>0</v>
      </c>
      <c r="BF247" s="52">
        <f t="shared" si="82"/>
        <v>17.001975656169588</v>
      </c>
      <c r="BG247" s="52">
        <f t="shared" si="83"/>
        <v>3.9354241387937026</v>
      </c>
      <c r="BH247" s="52">
        <f t="shared" si="84"/>
        <v>0</v>
      </c>
      <c r="BI247" s="52">
        <f t="shared" si="85"/>
        <v>10.453738436527695</v>
      </c>
      <c r="BJ247" s="52">
        <f t="shared" si="86"/>
        <v>2.7793646760270962</v>
      </c>
      <c r="BK247" s="52">
        <f t="shared" si="87"/>
        <v>0</v>
      </c>
      <c r="BL247" s="52">
        <f t="shared" si="88"/>
        <v>0</v>
      </c>
      <c r="BM247" s="52">
        <f t="shared" si="89"/>
        <v>4.4623562424766221E-2</v>
      </c>
      <c r="BN247" s="52">
        <f t="shared" si="90"/>
        <v>0.41030650625705678</v>
      </c>
      <c r="BO247" s="52">
        <f t="shared" si="91"/>
        <v>0</v>
      </c>
      <c r="BP247" s="52">
        <f t="shared" si="92"/>
        <v>92.792691800356906</v>
      </c>
      <c r="BQ247" s="52">
        <f t="shared" si="93"/>
        <v>78.576828237796548</v>
      </c>
      <c r="BR247" s="52">
        <f t="shared" si="94"/>
        <v>0</v>
      </c>
      <c r="BS247" s="52">
        <f t="shared" si="95"/>
        <v>0</v>
      </c>
      <c r="BT247" s="52">
        <f t="shared" si="96"/>
        <v>0</v>
      </c>
      <c r="BU247" s="52">
        <f t="shared" si="97"/>
        <v>0</v>
      </c>
      <c r="BV247" s="52">
        <f t="shared" si="98"/>
        <v>0</v>
      </c>
      <c r="BW247" s="52">
        <f t="shared" si="99"/>
        <v>0</v>
      </c>
      <c r="BX247" s="52">
        <f t="shared" si="100"/>
        <v>0</v>
      </c>
      <c r="BY247" s="52">
        <f t="shared" si="101"/>
        <v>828.08221977536152</v>
      </c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7">
        <v>49</v>
      </c>
      <c r="DE247" s="55">
        <f ca="1"/>
        <v>0</v>
      </c>
      <c r="DF247" s="55">
        <f ca="1"/>
        <v>0</v>
      </c>
      <c r="DG247" s="55">
        <f ca="1"/>
        <v>0</v>
      </c>
      <c r="DH247" s="55">
        <f ca="1"/>
        <v>0</v>
      </c>
      <c r="DI247" s="55">
        <f ca="1"/>
        <v>15036.289635688767</v>
      </c>
      <c r="DJ247" s="55">
        <f ca="1"/>
        <v>29048.368615509095</v>
      </c>
      <c r="DK247" s="55">
        <f ca="1"/>
        <v>0</v>
      </c>
      <c r="DL247" s="55">
        <f ca="1"/>
        <v>0</v>
      </c>
      <c r="DM247" s="55">
        <f ca="1"/>
        <v>304.60182834263259</v>
      </c>
      <c r="DN247" s="55">
        <f ca="1"/>
        <v>0</v>
      </c>
      <c r="DO247" s="55">
        <f ca="1"/>
        <v>0</v>
      </c>
      <c r="DP247" s="55">
        <f ca="1"/>
        <v>155.92235832512011</v>
      </c>
      <c r="DQ247" s="55">
        <f ca="1"/>
        <v>0</v>
      </c>
      <c r="DR247" s="55">
        <f ca="1"/>
        <v>0</v>
      </c>
      <c r="DS247" s="55">
        <f ca="1"/>
        <v>0</v>
      </c>
      <c r="DT247" s="55">
        <f ca="1"/>
        <v>29.049700642999618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ca="1"/>
        <v>0</v>
      </c>
      <c r="EE247" s="55">
        <f t="shared" ca="1" si="102"/>
        <v>44574.232138508618</v>
      </c>
    </row>
    <row r="248" spans="2:135" x14ac:dyDescent="0.3">
      <c r="B248" s="7">
        <v>17</v>
      </c>
      <c r="C248" s="17" t="s">
        <v>40</v>
      </c>
      <c r="D248" s="52">
        <f t="shared" ca="1" si="106"/>
        <v>2.9810026522970042E-2</v>
      </c>
      <c r="E248" s="52">
        <f t="shared" ca="1" si="107"/>
        <v>2.8405718560275628E-2</v>
      </c>
      <c r="F248" s="52">
        <f t="shared" ca="1" si="108"/>
        <v>2.8405718560275638E-2</v>
      </c>
      <c r="G248" s="52">
        <f t="shared" ca="1" si="109"/>
        <v>2.8405718560275635E-2</v>
      </c>
      <c r="H248" s="52">
        <f t="shared" ca="1" si="110"/>
        <v>2.8405718560275635E-2</v>
      </c>
      <c r="I248" s="52">
        <f t="shared" ca="1" si="111"/>
        <v>2.8405718560275638E-2</v>
      </c>
      <c r="J248" s="52">
        <f t="shared" ca="1" si="112"/>
        <v>2.8405718560275642E-2</v>
      </c>
      <c r="K248" s="52">
        <f t="shared" ca="1" si="113"/>
        <v>2.8405718560275631E-2</v>
      </c>
      <c r="L248" s="52">
        <f t="shared" ca="1" si="114"/>
        <v>2.8405718560275631E-2</v>
      </c>
      <c r="M248" s="52">
        <f t="shared" ca="1" si="115"/>
        <v>2.8405718560275631E-2</v>
      </c>
      <c r="N248" s="52">
        <f t="shared" ca="1" si="116"/>
        <v>2.8405718560275635E-2</v>
      </c>
      <c r="O248" s="52">
        <f t="shared" ca="1" si="117"/>
        <v>2.7001410597581234E-2</v>
      </c>
      <c r="P248" s="52">
        <f t="shared" ca="1" si="118"/>
        <v>2.7001410597581231E-2</v>
      </c>
      <c r="Q248" s="52">
        <f t="shared" ca="1" si="119"/>
        <v>2.7001410597581231E-2</v>
      </c>
      <c r="R248" s="52">
        <f t="shared" ca="1" si="120"/>
        <v>2.7001410597581231E-2</v>
      </c>
      <c r="V248" s="7">
        <v>49</v>
      </c>
      <c r="W248" s="55">
        <v>0.8</v>
      </c>
      <c r="X248" s="55">
        <v>1</v>
      </c>
      <c r="Y248" s="55">
        <v>1</v>
      </c>
      <c r="Z248" s="55">
        <v>1</v>
      </c>
      <c r="AA248" s="55">
        <v>1</v>
      </c>
      <c r="AB248" s="55">
        <v>0.9</v>
      </c>
      <c r="AC248" s="55">
        <v>1</v>
      </c>
      <c r="AD248" s="55">
        <v>1</v>
      </c>
      <c r="AE248" s="55">
        <v>1</v>
      </c>
      <c r="AF248" s="55">
        <v>1</v>
      </c>
      <c r="AG248" s="55">
        <v>1</v>
      </c>
      <c r="AH248" s="55">
        <v>1</v>
      </c>
      <c r="AI248" s="55">
        <v>1</v>
      </c>
      <c r="AJ248" s="55">
        <v>1</v>
      </c>
      <c r="AK248" s="55">
        <v>1</v>
      </c>
      <c r="AL248" s="55">
        <v>1</v>
      </c>
      <c r="AM248" s="55">
        <v>1</v>
      </c>
      <c r="AN248" s="55">
        <v>1</v>
      </c>
      <c r="AO248" s="55">
        <v>1</v>
      </c>
      <c r="AP248" s="55">
        <v>1</v>
      </c>
      <c r="AQ248" s="55">
        <v>1</v>
      </c>
      <c r="AR248" s="55">
        <v>1</v>
      </c>
      <c r="AS248" s="55">
        <v>1</v>
      </c>
      <c r="AT248" s="55">
        <v>1</v>
      </c>
      <c r="AU248" s="55">
        <v>1</v>
      </c>
      <c r="AV248" s="55">
        <v>1</v>
      </c>
      <c r="AX248" s="7">
        <v>50</v>
      </c>
      <c r="AY248" s="52">
        <f t="shared" si="75"/>
        <v>0</v>
      </c>
      <c r="AZ248" s="52">
        <f t="shared" si="76"/>
        <v>0</v>
      </c>
      <c r="BA248" s="52">
        <f t="shared" si="77"/>
        <v>0</v>
      </c>
      <c r="BB248" s="52">
        <f t="shared" si="78"/>
        <v>0</v>
      </c>
      <c r="BC248" s="52">
        <f t="shared" si="79"/>
        <v>225.55206869961015</v>
      </c>
      <c r="BD248" s="52">
        <f t="shared" si="80"/>
        <v>465.9216079396802</v>
      </c>
      <c r="BE248" s="52">
        <f t="shared" si="81"/>
        <v>0</v>
      </c>
      <c r="BF248" s="52">
        <f t="shared" si="82"/>
        <v>41.067292584525795</v>
      </c>
      <c r="BG248" s="52">
        <f t="shared" si="83"/>
        <v>9.5057902569472628</v>
      </c>
      <c r="BH248" s="52">
        <f t="shared" si="84"/>
        <v>0</v>
      </c>
      <c r="BI248" s="52">
        <f t="shared" si="85"/>
        <v>25.250402880867291</v>
      </c>
      <c r="BJ248" s="52">
        <f t="shared" si="86"/>
        <v>7.1780202697398021</v>
      </c>
      <c r="BK248" s="52">
        <f t="shared" si="87"/>
        <v>0</v>
      </c>
      <c r="BL248" s="52">
        <f t="shared" si="88"/>
        <v>0</v>
      </c>
      <c r="BM248" s="52">
        <f t="shared" si="89"/>
        <v>4.9600788465429001E-2</v>
      </c>
      <c r="BN248" s="52">
        <f t="shared" si="90"/>
        <v>0.4560713004477121</v>
      </c>
      <c r="BO248" s="52">
        <f t="shared" si="91"/>
        <v>0</v>
      </c>
      <c r="BP248" s="52">
        <f t="shared" si="92"/>
        <v>42.996564397387843</v>
      </c>
      <c r="BQ248" s="52">
        <f t="shared" si="93"/>
        <v>202.93345123015163</v>
      </c>
      <c r="BR248" s="52">
        <f t="shared" si="94"/>
        <v>0</v>
      </c>
      <c r="BS248" s="52">
        <f t="shared" si="95"/>
        <v>0</v>
      </c>
      <c r="BT248" s="52">
        <f t="shared" si="96"/>
        <v>0</v>
      </c>
      <c r="BU248" s="52">
        <f t="shared" si="97"/>
        <v>0</v>
      </c>
      <c r="BV248" s="52">
        <f t="shared" si="98"/>
        <v>0</v>
      </c>
      <c r="BW248" s="52">
        <f t="shared" si="99"/>
        <v>0</v>
      </c>
      <c r="BX248" s="52">
        <f t="shared" si="100"/>
        <v>0</v>
      </c>
      <c r="BY248" s="52">
        <f t="shared" si="101"/>
        <v>1020.9108703478232</v>
      </c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7">
        <v>50</v>
      </c>
      <c r="DE248" s="55">
        <f ca="1"/>
        <v>0</v>
      </c>
      <c r="DF248" s="55">
        <f ca="1"/>
        <v>0</v>
      </c>
      <c r="DG248" s="55">
        <f ca="1"/>
        <v>0</v>
      </c>
      <c r="DH248" s="55">
        <f ca="1"/>
        <v>0</v>
      </c>
      <c r="DI248" s="55">
        <f ca="1"/>
        <v>16713.408290641109</v>
      </c>
      <c r="DJ248" s="55">
        <f ca="1"/>
        <v>32288.367430219838</v>
      </c>
      <c r="DK248" s="55">
        <f ca="1"/>
        <v>0</v>
      </c>
      <c r="DL248" s="55">
        <f ca="1"/>
        <v>0</v>
      </c>
      <c r="DM248" s="55">
        <f ca="1"/>
        <v>735.74816588771819</v>
      </c>
      <c r="DN248" s="55">
        <f ca="1"/>
        <v>0</v>
      </c>
      <c r="DO248" s="55">
        <f ca="1"/>
        <v>0</v>
      </c>
      <c r="DP248" s="55">
        <f ca="1"/>
        <v>402.68693713240293</v>
      </c>
      <c r="DQ248" s="55">
        <f ca="1"/>
        <v>0</v>
      </c>
      <c r="DR248" s="55">
        <f ca="1"/>
        <v>0</v>
      </c>
      <c r="DS248" s="55">
        <f ca="1"/>
        <v>0</v>
      </c>
      <c r="DT248" s="55">
        <f ca="1"/>
        <v>32.289848071698017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ca="1"/>
        <v>0</v>
      </c>
      <c r="EE248" s="55">
        <f t="shared" ca="1" si="102"/>
        <v>50172.500671952766</v>
      </c>
    </row>
    <row r="249" spans="2:135" x14ac:dyDescent="0.3">
      <c r="B249" s="7">
        <v>18</v>
      </c>
      <c r="C249" s="17" t="s">
        <v>41</v>
      </c>
      <c r="D249" s="52">
        <f t="shared" ca="1" si="106"/>
        <v>2.2578777026197334E-2</v>
      </c>
      <c r="E249" s="52">
        <f t="shared" ca="1" si="107"/>
        <v>2.1822469406885172E-2</v>
      </c>
      <c r="F249" s="52">
        <f t="shared" ca="1" si="108"/>
        <v>2.1822469406885179E-2</v>
      </c>
      <c r="G249" s="52">
        <f t="shared" ca="1" si="109"/>
        <v>2.1822469406885179E-2</v>
      </c>
      <c r="H249" s="52">
        <f t="shared" ca="1" si="110"/>
        <v>2.1822469406885175E-2</v>
      </c>
      <c r="I249" s="52">
        <f t="shared" ca="1" si="111"/>
        <v>2.1822469406885175E-2</v>
      </c>
      <c r="J249" s="52">
        <f t="shared" ca="1" si="112"/>
        <v>2.1822469406885175E-2</v>
      </c>
      <c r="K249" s="52">
        <f t="shared" ca="1" si="113"/>
        <v>2.1822469406885172E-2</v>
      </c>
      <c r="L249" s="52">
        <f t="shared" ca="1" si="114"/>
        <v>2.1822469406885179E-2</v>
      </c>
      <c r="M249" s="52">
        <f t="shared" ca="1" si="115"/>
        <v>2.1822469406885179E-2</v>
      </c>
      <c r="N249" s="52">
        <f t="shared" ca="1" si="116"/>
        <v>2.1822469406885175E-2</v>
      </c>
      <c r="O249" s="52">
        <f t="shared" ca="1" si="117"/>
        <v>2.1066161787573021E-2</v>
      </c>
      <c r="P249" s="52">
        <f t="shared" ca="1" si="118"/>
        <v>2.1066161787573017E-2</v>
      </c>
      <c r="Q249" s="52">
        <f t="shared" ca="1" si="119"/>
        <v>2.1066161787573017E-2</v>
      </c>
      <c r="R249" s="52">
        <f t="shared" ca="1" si="120"/>
        <v>2.1066161787573017E-2</v>
      </c>
      <c r="V249" s="7">
        <v>50</v>
      </c>
      <c r="W249" s="55">
        <v>0.8</v>
      </c>
      <c r="X249" s="55">
        <v>1</v>
      </c>
      <c r="Y249" s="55">
        <v>1</v>
      </c>
      <c r="Z249" s="55">
        <v>1</v>
      </c>
      <c r="AA249" s="55">
        <v>1</v>
      </c>
      <c r="AB249" s="55">
        <v>0.9</v>
      </c>
      <c r="AC249" s="55">
        <v>1</v>
      </c>
      <c r="AD249" s="55">
        <v>1</v>
      </c>
      <c r="AE249" s="55">
        <v>1</v>
      </c>
      <c r="AF249" s="55">
        <v>1</v>
      </c>
      <c r="AG249" s="55">
        <v>1</v>
      </c>
      <c r="AH249" s="55">
        <v>1</v>
      </c>
      <c r="AI249" s="55">
        <v>1</v>
      </c>
      <c r="AJ249" s="55">
        <v>1</v>
      </c>
      <c r="AK249" s="55">
        <v>1</v>
      </c>
      <c r="AL249" s="55">
        <v>1</v>
      </c>
      <c r="AM249" s="55">
        <v>1</v>
      </c>
      <c r="AN249" s="55">
        <v>1</v>
      </c>
      <c r="AO249" s="55">
        <v>1</v>
      </c>
      <c r="AP249" s="55">
        <v>1</v>
      </c>
      <c r="AQ249" s="55">
        <v>1</v>
      </c>
      <c r="AR249" s="55">
        <v>1</v>
      </c>
      <c r="AS249" s="55">
        <v>1</v>
      </c>
      <c r="AT249" s="55">
        <v>1</v>
      </c>
      <c r="AU249" s="55">
        <v>1</v>
      </c>
      <c r="AV249" s="55">
        <v>1</v>
      </c>
      <c r="AX249" s="7">
        <v>51</v>
      </c>
      <c r="AY249" s="52">
        <f t="shared" si="75"/>
        <v>0</v>
      </c>
      <c r="AZ249" s="52">
        <f t="shared" si="76"/>
        <v>0</v>
      </c>
      <c r="BA249" s="52">
        <f t="shared" si="77"/>
        <v>0</v>
      </c>
      <c r="BB249" s="52">
        <f t="shared" si="78"/>
        <v>0</v>
      </c>
      <c r="BC249" s="52">
        <f t="shared" si="79"/>
        <v>193.76202897008383</v>
      </c>
      <c r="BD249" s="52">
        <f t="shared" si="80"/>
        <v>400.25310631473968</v>
      </c>
      <c r="BE249" s="52">
        <f t="shared" si="81"/>
        <v>0</v>
      </c>
      <c r="BF249" s="52">
        <f t="shared" si="82"/>
        <v>50.241190197941016</v>
      </c>
      <c r="BG249" s="52">
        <f t="shared" si="83"/>
        <v>11.629259836112613</v>
      </c>
      <c r="BH249" s="52">
        <f t="shared" si="84"/>
        <v>0</v>
      </c>
      <c r="BI249" s="52">
        <f t="shared" si="85"/>
        <v>30.89101359341765</v>
      </c>
      <c r="BJ249" s="52">
        <f t="shared" si="86"/>
        <v>19.658801154370057</v>
      </c>
      <c r="BK249" s="52">
        <f t="shared" si="87"/>
        <v>0</v>
      </c>
      <c r="BL249" s="52">
        <f t="shared" si="88"/>
        <v>0</v>
      </c>
      <c r="BM249" s="52">
        <f t="shared" si="89"/>
        <v>4.2609892253864787E-2</v>
      </c>
      <c r="BN249" s="52">
        <f t="shared" si="90"/>
        <v>0.39179113361051643</v>
      </c>
      <c r="BO249" s="52">
        <f t="shared" si="91"/>
        <v>0</v>
      </c>
      <c r="BP249" s="52">
        <f t="shared" si="92"/>
        <v>6.1863926504620181</v>
      </c>
      <c r="BQ249" s="52">
        <f t="shared" si="93"/>
        <v>555.78393692695465</v>
      </c>
      <c r="BR249" s="52">
        <f t="shared" si="94"/>
        <v>0</v>
      </c>
      <c r="BS249" s="52">
        <f t="shared" si="95"/>
        <v>0</v>
      </c>
      <c r="BT249" s="52">
        <f t="shared" si="96"/>
        <v>0</v>
      </c>
      <c r="BU249" s="52">
        <f t="shared" si="97"/>
        <v>0</v>
      </c>
      <c r="BV249" s="52">
        <f t="shared" si="98"/>
        <v>0</v>
      </c>
      <c r="BW249" s="52">
        <f t="shared" si="99"/>
        <v>0</v>
      </c>
      <c r="BX249" s="52">
        <f t="shared" si="100"/>
        <v>0</v>
      </c>
      <c r="BY249" s="52">
        <f t="shared" si="101"/>
        <v>1268.8401306699457</v>
      </c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7">
        <v>51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0</v>
      </c>
      <c r="DI249" s="55">
        <f ca="1"/>
        <v>14357.766346683211</v>
      </c>
      <c r="DJ249" s="55">
        <f ca="1"/>
        <v>27737.540267611457</v>
      </c>
      <c r="DK249" s="55">
        <f ca="1"/>
        <v>0</v>
      </c>
      <c r="DL249" s="55">
        <f ca="1"/>
        <v>0</v>
      </c>
      <c r="DM249" s="55">
        <f ca="1"/>
        <v>900.10471131511633</v>
      </c>
      <c r="DN249" s="55">
        <f ca="1"/>
        <v>0</v>
      </c>
      <c r="DO249" s="55">
        <f ca="1"/>
        <v>0</v>
      </c>
      <c r="DP249" s="55">
        <f ca="1"/>
        <v>1102.8587447601601</v>
      </c>
      <c r="DQ249" s="55">
        <f ca="1"/>
        <v>0</v>
      </c>
      <c r="DR249" s="55">
        <f ca="1"/>
        <v>0</v>
      </c>
      <c r="DS249" s="55">
        <f ca="1"/>
        <v>0</v>
      </c>
      <c r="DT249" s="55">
        <f ca="1"/>
        <v>27.738812259624563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ca="1"/>
        <v>0</v>
      </c>
      <c r="EE249" s="55">
        <f t="shared" ca="1" si="102"/>
        <v>44126.008882629569</v>
      </c>
    </row>
    <row r="250" spans="2:135" x14ac:dyDescent="0.3">
      <c r="B250" s="7">
        <v>19</v>
      </c>
      <c r="C250" s="17" t="s">
        <v>42</v>
      </c>
      <c r="D250" s="52">
        <f t="shared" ca="1" si="106"/>
        <v>2.1771832818775851E-2</v>
      </c>
      <c r="E250" s="52">
        <f t="shared" ca="1" si="107"/>
        <v>2.1559974673515239E-2</v>
      </c>
      <c r="F250" s="52">
        <f t="shared" ca="1" si="108"/>
        <v>2.1559974673515236E-2</v>
      </c>
      <c r="G250" s="52">
        <f t="shared" ca="1" si="109"/>
        <v>2.1559974673515236E-2</v>
      </c>
      <c r="H250" s="52">
        <f t="shared" ca="1" si="110"/>
        <v>2.1559974673515236E-2</v>
      </c>
      <c r="I250" s="52">
        <f t="shared" ca="1" si="111"/>
        <v>2.1559974673515243E-2</v>
      </c>
      <c r="J250" s="52">
        <f t="shared" ca="1" si="112"/>
        <v>2.1559974673515239E-2</v>
      </c>
      <c r="K250" s="52">
        <f t="shared" ca="1" si="113"/>
        <v>2.1559974673515239E-2</v>
      </c>
      <c r="L250" s="52">
        <f t="shared" ca="1" si="114"/>
        <v>2.1559974673515236E-2</v>
      </c>
      <c r="M250" s="52">
        <f t="shared" ca="1" si="115"/>
        <v>2.1559974673515236E-2</v>
      </c>
      <c r="N250" s="52">
        <f t="shared" ca="1" si="116"/>
        <v>2.1559974673515236E-2</v>
      </c>
      <c r="O250" s="52">
        <f t="shared" ca="1" si="117"/>
        <v>2.1348116528254628E-2</v>
      </c>
      <c r="P250" s="52">
        <f t="shared" ca="1" si="118"/>
        <v>2.1348116528254631E-2</v>
      </c>
      <c r="Q250" s="52">
        <f t="shared" ca="1" si="119"/>
        <v>2.1348116528254628E-2</v>
      </c>
      <c r="R250" s="52">
        <f t="shared" ca="1" si="120"/>
        <v>2.1348116528254628E-2</v>
      </c>
      <c r="V250" s="7">
        <v>51</v>
      </c>
      <c r="W250" s="55">
        <v>0.8</v>
      </c>
      <c r="X250" s="55">
        <v>1</v>
      </c>
      <c r="Y250" s="55">
        <v>1</v>
      </c>
      <c r="Z250" s="55">
        <v>1</v>
      </c>
      <c r="AA250" s="55">
        <v>1</v>
      </c>
      <c r="AB250" s="55">
        <v>0.9</v>
      </c>
      <c r="AC250" s="55">
        <v>1</v>
      </c>
      <c r="AD250" s="55">
        <v>1</v>
      </c>
      <c r="AE250" s="55">
        <v>1</v>
      </c>
      <c r="AF250" s="55">
        <v>1</v>
      </c>
      <c r="AG250" s="55">
        <v>1</v>
      </c>
      <c r="AH250" s="55">
        <v>1</v>
      </c>
      <c r="AI250" s="55">
        <v>1</v>
      </c>
      <c r="AJ250" s="55">
        <v>1</v>
      </c>
      <c r="AK250" s="55">
        <v>1</v>
      </c>
      <c r="AL250" s="55">
        <v>1</v>
      </c>
      <c r="AM250" s="55">
        <v>1</v>
      </c>
      <c r="AN250" s="55">
        <v>1</v>
      </c>
      <c r="AO250" s="55">
        <v>1</v>
      </c>
      <c r="AP250" s="55">
        <v>1</v>
      </c>
      <c r="AQ250" s="55">
        <v>1</v>
      </c>
      <c r="AR250" s="55">
        <v>1</v>
      </c>
      <c r="AS250" s="55">
        <v>1</v>
      </c>
      <c r="AT250" s="55">
        <v>1</v>
      </c>
      <c r="AU250" s="55">
        <v>1</v>
      </c>
      <c r="AV250" s="55">
        <v>1</v>
      </c>
      <c r="AX250" s="7">
        <v>52</v>
      </c>
      <c r="AY250" s="52">
        <f t="shared" ca="1" si="75"/>
        <v>0</v>
      </c>
      <c r="AZ250" s="52">
        <f t="shared" ca="1" si="76"/>
        <v>0</v>
      </c>
      <c r="BA250" s="52">
        <f t="shared" ca="1" si="77"/>
        <v>0</v>
      </c>
      <c r="BB250" s="52">
        <f t="shared" ca="1" si="78"/>
        <v>0</v>
      </c>
      <c r="BC250" s="52">
        <f t="shared" ca="1" si="79"/>
        <v>0.1111135878699795</v>
      </c>
      <c r="BD250" s="52">
        <f t="shared" ca="1" si="80"/>
        <v>0.2295266985274057</v>
      </c>
      <c r="BE250" s="52">
        <f t="shared" ca="1" si="81"/>
        <v>0</v>
      </c>
      <c r="BF250" s="52">
        <f t="shared" ca="1" si="82"/>
        <v>2.8811005593760264E-2</v>
      </c>
      <c r="BG250" s="52">
        <f t="shared" ca="1" si="83"/>
        <v>6.6688439290609964E-3</v>
      </c>
      <c r="BH250" s="52">
        <f t="shared" ca="1" si="84"/>
        <v>0</v>
      </c>
      <c r="BI250" s="52">
        <f t="shared" ca="1" si="85"/>
        <v>1.7714572049132141E-2</v>
      </c>
      <c r="BJ250" s="52">
        <f t="shared" ca="1" si="86"/>
        <v>1.1273415768688507E-2</v>
      </c>
      <c r="BK250" s="52">
        <f t="shared" ca="1" si="87"/>
        <v>0</v>
      </c>
      <c r="BL250" s="52">
        <f t="shared" ca="1" si="88"/>
        <v>0</v>
      </c>
      <c r="BM250" s="52">
        <f t="shared" ca="1" si="89"/>
        <v>2.4424912863327002E-5</v>
      </c>
      <c r="BN250" s="52">
        <f t="shared" ca="1" si="90"/>
        <v>2.246744709783478E-4</v>
      </c>
      <c r="BO250" s="52">
        <f t="shared" ca="1" si="91"/>
        <v>0</v>
      </c>
      <c r="BP250" s="52">
        <f t="shared" ca="1" si="92"/>
        <v>3.5476109385690394E-3</v>
      </c>
      <c r="BQ250" s="52">
        <f t="shared" ca="1" si="93"/>
        <v>0.31871645700300827</v>
      </c>
      <c r="BR250" s="52">
        <f t="shared" ca="1" si="94"/>
        <v>0</v>
      </c>
      <c r="BS250" s="52">
        <f t="shared" ca="1" si="95"/>
        <v>0</v>
      </c>
      <c r="BT250" s="52">
        <f t="shared" ca="1" si="96"/>
        <v>0</v>
      </c>
      <c r="BU250" s="52">
        <f t="shared" ca="1" si="97"/>
        <v>0</v>
      </c>
      <c r="BV250" s="52">
        <f t="shared" ca="1" si="98"/>
        <v>0</v>
      </c>
      <c r="BW250" s="52">
        <f t="shared" ca="1" si="99"/>
        <v>0</v>
      </c>
      <c r="BX250" s="52">
        <f t="shared" ca="1" si="100"/>
        <v>0</v>
      </c>
      <c r="BY250" s="52">
        <f t="shared" ca="1" si="101"/>
        <v>0.72762129106344609</v>
      </c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7">
        <v>52</v>
      </c>
      <c r="DE250" s="55">
        <f ca="1"/>
        <v>0</v>
      </c>
      <c r="DF250" s="55">
        <f ca="1"/>
        <v>0</v>
      </c>
      <c r="DG250" s="55">
        <f ca="1"/>
        <v>0</v>
      </c>
      <c r="DH250" s="55">
        <f ca="1"/>
        <v>0</v>
      </c>
      <c r="DI250" s="55">
        <f ca="1"/>
        <v>8.2335168611654801</v>
      </c>
      <c r="DJ250" s="55">
        <f ca="1"/>
        <v>15.906200207949215</v>
      </c>
      <c r="DK250" s="55">
        <f ca="1"/>
        <v>0</v>
      </c>
      <c r="DL250" s="55">
        <f ca="1"/>
        <v>0</v>
      </c>
      <c r="DM250" s="55">
        <f ca="1"/>
        <v>0.51616852010932113</v>
      </c>
      <c r="DN250" s="55">
        <f ca="1"/>
        <v>0</v>
      </c>
      <c r="DO250" s="55">
        <f ca="1"/>
        <v>0</v>
      </c>
      <c r="DP250" s="55">
        <f ca="1"/>
        <v>0.63243862462342526</v>
      </c>
      <c r="DQ250" s="55">
        <f ca="1"/>
        <v>0</v>
      </c>
      <c r="DR250" s="55">
        <f ca="1"/>
        <v>0</v>
      </c>
      <c r="DS250" s="55">
        <f ca="1"/>
        <v>0</v>
      </c>
      <c r="DT250" s="55">
        <f ca="1"/>
        <v>1.5906952545267024E-2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ca="1"/>
        <v>0</v>
      </c>
      <c r="EE250" s="55">
        <f t="shared" ca="1" si="102"/>
        <v>25.304231166392711</v>
      </c>
    </row>
    <row r="251" spans="2:135" x14ac:dyDescent="0.3">
      <c r="B251" s="7">
        <v>20</v>
      </c>
      <c r="C251" s="17" t="s">
        <v>8</v>
      </c>
      <c r="D251" s="52">
        <f t="shared" ca="1" si="106"/>
        <v>3.8629881725202139E-2</v>
      </c>
      <c r="E251" s="52">
        <f t="shared" ca="1" si="107"/>
        <v>3.5650286320389468E-2</v>
      </c>
      <c r="F251" s="52">
        <f t="shared" ca="1" si="108"/>
        <v>3.5650286320389475E-2</v>
      </c>
      <c r="G251" s="52">
        <f t="shared" ca="1" si="109"/>
        <v>3.5650286320389468E-2</v>
      </c>
      <c r="H251" s="52">
        <f t="shared" ca="1" si="110"/>
        <v>3.5650286320389468E-2</v>
      </c>
      <c r="I251" s="52">
        <f t="shared" ca="1" si="111"/>
        <v>3.5650286320389482E-2</v>
      </c>
      <c r="J251" s="52">
        <f t="shared" ca="1" si="112"/>
        <v>3.5650286320389475E-2</v>
      </c>
      <c r="K251" s="52">
        <f t="shared" ca="1" si="113"/>
        <v>3.5650286320389468E-2</v>
      </c>
      <c r="L251" s="52">
        <f t="shared" ca="1" si="114"/>
        <v>3.5650286320389454E-2</v>
      </c>
      <c r="M251" s="52">
        <f t="shared" ca="1" si="115"/>
        <v>3.5650286320389468E-2</v>
      </c>
      <c r="N251" s="52">
        <f t="shared" ca="1" si="116"/>
        <v>3.5650286320389461E-2</v>
      </c>
      <c r="O251" s="52">
        <f t="shared" ca="1" si="117"/>
        <v>3.2670690915576804E-2</v>
      </c>
      <c r="P251" s="52">
        <f t="shared" ca="1" si="118"/>
        <v>3.2670690915576804E-2</v>
      </c>
      <c r="Q251" s="52">
        <f t="shared" ca="1" si="119"/>
        <v>3.2670690915576804E-2</v>
      </c>
      <c r="R251" s="52">
        <f t="shared" ca="1" si="120"/>
        <v>3.2670690915576804E-2</v>
      </c>
      <c r="V251" s="7">
        <v>52</v>
      </c>
      <c r="W251" s="55">
        <v>0.8</v>
      </c>
      <c r="X251" s="55">
        <v>1</v>
      </c>
      <c r="Y251" s="55">
        <v>1</v>
      </c>
      <c r="Z251" s="55">
        <v>1</v>
      </c>
      <c r="AA251" s="55">
        <v>1</v>
      </c>
      <c r="AB251" s="55">
        <v>0.9</v>
      </c>
      <c r="AC251" s="55">
        <v>1</v>
      </c>
      <c r="AD251" s="55">
        <v>1</v>
      </c>
      <c r="AE251" s="55">
        <v>1</v>
      </c>
      <c r="AF251" s="55">
        <v>1</v>
      </c>
      <c r="AG251" s="55">
        <v>1</v>
      </c>
      <c r="AH251" s="55">
        <v>1</v>
      </c>
      <c r="AI251" s="55">
        <v>1</v>
      </c>
      <c r="AJ251" s="55">
        <v>1</v>
      </c>
      <c r="AK251" s="55">
        <v>1</v>
      </c>
      <c r="AL251" s="55">
        <v>1</v>
      </c>
      <c r="AM251" s="55">
        <v>1</v>
      </c>
      <c r="AN251" s="55">
        <v>1</v>
      </c>
      <c r="AO251" s="55">
        <v>1</v>
      </c>
      <c r="AP251" s="55">
        <v>1</v>
      </c>
      <c r="AQ251" s="55">
        <v>1</v>
      </c>
      <c r="AR251" s="55">
        <v>1</v>
      </c>
      <c r="AS251" s="55">
        <v>1</v>
      </c>
      <c r="AT251" s="55">
        <v>1</v>
      </c>
      <c r="AU251" s="55">
        <v>1</v>
      </c>
      <c r="AV251" s="55">
        <v>1</v>
      </c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</row>
    <row r="252" spans="2:135" x14ac:dyDescent="0.3">
      <c r="B252" s="7">
        <v>21</v>
      </c>
      <c r="C252" s="17" t="s">
        <v>43</v>
      </c>
      <c r="D252" s="52">
        <f t="shared" ca="1" si="106"/>
        <v>3.8619842054145745E-2</v>
      </c>
      <c r="E252" s="52">
        <f t="shared" ca="1" si="107"/>
        <v>3.5966561330862151E-2</v>
      </c>
      <c r="F252" s="52">
        <f t="shared" ca="1" si="108"/>
        <v>3.5966561330862151E-2</v>
      </c>
      <c r="G252" s="52">
        <f t="shared" ca="1" si="109"/>
        <v>3.5966561330862144E-2</v>
      </c>
      <c r="H252" s="52">
        <f t="shared" ca="1" si="110"/>
        <v>3.5966561330862144E-2</v>
      </c>
      <c r="I252" s="52">
        <f t="shared" ca="1" si="111"/>
        <v>3.5966561330862144E-2</v>
      </c>
      <c r="J252" s="52">
        <f t="shared" ca="1" si="112"/>
        <v>3.5966561330862151E-2</v>
      </c>
      <c r="K252" s="52">
        <f t="shared" ca="1" si="113"/>
        <v>3.5966561330862151E-2</v>
      </c>
      <c r="L252" s="52">
        <f t="shared" ca="1" si="114"/>
        <v>3.5966561330862151E-2</v>
      </c>
      <c r="M252" s="52">
        <f t="shared" ca="1" si="115"/>
        <v>3.5966561330862144E-2</v>
      </c>
      <c r="N252" s="52">
        <f t="shared" ca="1" si="116"/>
        <v>3.5966561330862144E-2</v>
      </c>
      <c r="O252" s="52">
        <f t="shared" ca="1" si="117"/>
        <v>3.3313280607578551E-2</v>
      </c>
      <c r="P252" s="52">
        <f t="shared" ca="1" si="118"/>
        <v>3.3313280607578558E-2</v>
      </c>
      <c r="Q252" s="52">
        <f t="shared" ca="1" si="119"/>
        <v>3.3313280607578558E-2</v>
      </c>
      <c r="R252" s="52">
        <f t="shared" ca="1" si="120"/>
        <v>3.3313280607578551E-2</v>
      </c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X252" s="55" t="s">
        <v>264</v>
      </c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 t="s">
        <v>278</v>
      </c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</row>
    <row r="253" spans="2:135" x14ac:dyDescent="0.3">
      <c r="B253" s="7">
        <v>22</v>
      </c>
      <c r="C253" s="17" t="s">
        <v>44</v>
      </c>
      <c r="D253" s="52">
        <f t="shared" ca="1" si="106"/>
        <v>2.4798107034960555E-2</v>
      </c>
      <c r="E253" s="52">
        <f t="shared" ca="1" si="107"/>
        <v>2.4436447625322558E-2</v>
      </c>
      <c r="F253" s="52">
        <f t="shared" ca="1" si="108"/>
        <v>2.4436447625322554E-2</v>
      </c>
      <c r="G253" s="52">
        <f t="shared" ca="1" si="109"/>
        <v>2.4436447625322558E-2</v>
      </c>
      <c r="H253" s="52">
        <f t="shared" ca="1" si="110"/>
        <v>2.4436447625322558E-2</v>
      </c>
      <c r="I253" s="52">
        <f t="shared" ca="1" si="111"/>
        <v>2.4436447625322561E-2</v>
      </c>
      <c r="J253" s="52">
        <f t="shared" ca="1" si="112"/>
        <v>2.4436447625322551E-2</v>
      </c>
      <c r="K253" s="52">
        <f t="shared" ca="1" si="113"/>
        <v>2.4436447625322558E-2</v>
      </c>
      <c r="L253" s="52">
        <f t="shared" ca="1" si="114"/>
        <v>2.4436447625322554E-2</v>
      </c>
      <c r="M253" s="52">
        <f t="shared" ca="1" si="115"/>
        <v>2.4436447625322561E-2</v>
      </c>
      <c r="N253" s="52">
        <f t="shared" ca="1" si="116"/>
        <v>2.4436447625322554E-2</v>
      </c>
      <c r="O253" s="52">
        <f t="shared" ca="1" si="117"/>
        <v>2.407478821568456E-2</v>
      </c>
      <c r="P253" s="52">
        <f t="shared" ca="1" si="118"/>
        <v>2.4074788215684557E-2</v>
      </c>
      <c r="Q253" s="52">
        <f t="shared" ca="1" si="119"/>
        <v>2.407478821568456E-2</v>
      </c>
      <c r="R253" s="52">
        <f t="shared" ca="1" si="120"/>
        <v>2.407478821568456E-2</v>
      </c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X253" s="55"/>
      <c r="AY253" s="3" t="s">
        <v>118</v>
      </c>
      <c r="AZ253" s="3" t="s">
        <v>119</v>
      </c>
      <c r="BA253" s="3" t="s">
        <v>120</v>
      </c>
      <c r="BB253" s="3" t="s">
        <v>121</v>
      </c>
      <c r="BC253" s="3" t="s">
        <v>122</v>
      </c>
      <c r="BD253" s="3" t="s">
        <v>123</v>
      </c>
      <c r="BE253" s="3" t="s">
        <v>124</v>
      </c>
      <c r="BF253" s="3" t="s">
        <v>125</v>
      </c>
      <c r="BG253" s="3" t="s">
        <v>126</v>
      </c>
      <c r="BH253" s="3" t="s">
        <v>127</v>
      </c>
      <c r="BI253" s="3" t="s">
        <v>128</v>
      </c>
      <c r="BJ253" s="3" t="s">
        <v>129</v>
      </c>
      <c r="BK253" s="3" t="s">
        <v>130</v>
      </c>
      <c r="BL253" s="3" t="s">
        <v>131</v>
      </c>
      <c r="BM253" s="3" t="s">
        <v>132</v>
      </c>
      <c r="BN253" s="3" t="s">
        <v>133</v>
      </c>
      <c r="BO253" s="3" t="s">
        <v>134</v>
      </c>
      <c r="BP253" s="3" t="s">
        <v>135</v>
      </c>
      <c r="BQ253" s="3" t="s">
        <v>136</v>
      </c>
      <c r="BR253" s="3" t="s">
        <v>137</v>
      </c>
      <c r="BS253" s="3" t="s">
        <v>138</v>
      </c>
      <c r="BT253" s="3" t="s">
        <v>139</v>
      </c>
      <c r="BU253" s="3" t="s">
        <v>140</v>
      </c>
      <c r="BV253" s="3" t="s">
        <v>141</v>
      </c>
      <c r="BW253" s="3" t="s">
        <v>142</v>
      </c>
      <c r="BX253" s="3" t="s">
        <v>143</v>
      </c>
      <c r="BY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110" t="s">
        <v>118</v>
      </c>
      <c r="DF253" s="110" t="s">
        <v>119</v>
      </c>
      <c r="DG253" s="110" t="s">
        <v>120</v>
      </c>
      <c r="DH253" s="110" t="s">
        <v>121</v>
      </c>
      <c r="DI253" s="110" t="s">
        <v>122</v>
      </c>
      <c r="DJ253" s="110" t="s">
        <v>123</v>
      </c>
      <c r="DK253" s="110" t="s">
        <v>124</v>
      </c>
      <c r="DL253" s="110" t="s">
        <v>125</v>
      </c>
      <c r="DM253" s="110" t="s">
        <v>126</v>
      </c>
      <c r="DN253" s="110" t="s">
        <v>127</v>
      </c>
      <c r="DO253" s="110" t="s">
        <v>128</v>
      </c>
      <c r="DP253" s="110" t="s">
        <v>129</v>
      </c>
      <c r="DQ253" s="110" t="s">
        <v>130</v>
      </c>
      <c r="DR253" s="110" t="s">
        <v>131</v>
      </c>
      <c r="DS253" s="110" t="s">
        <v>132</v>
      </c>
      <c r="DT253" s="110" t="s">
        <v>133</v>
      </c>
      <c r="DU253" s="110" t="s">
        <v>134</v>
      </c>
      <c r="DV253" s="110" t="s">
        <v>135</v>
      </c>
      <c r="DW253" s="110" t="s">
        <v>136</v>
      </c>
      <c r="DX253" s="110" t="s">
        <v>137</v>
      </c>
      <c r="DY253" s="110" t="s">
        <v>138</v>
      </c>
      <c r="DZ253" s="110" t="s">
        <v>139</v>
      </c>
      <c r="EA253" s="110" t="s">
        <v>140</v>
      </c>
      <c r="EB253" s="110" t="s">
        <v>141</v>
      </c>
      <c r="EC253" s="110" t="s">
        <v>142</v>
      </c>
      <c r="ED253" s="110" t="s">
        <v>143</v>
      </c>
      <c r="EE253" s="55"/>
    </row>
    <row r="254" spans="2:135" x14ac:dyDescent="0.3">
      <c r="B254" s="7">
        <v>23</v>
      </c>
      <c r="C254" s="17" t="s">
        <v>9</v>
      </c>
      <c r="D254" s="52">
        <f t="shared" ca="1" si="106"/>
        <v>3.86198421218596E-2</v>
      </c>
      <c r="E254" s="52">
        <f t="shared" ca="1" si="107"/>
        <v>3.5966561393789523E-2</v>
      </c>
      <c r="F254" s="52">
        <f t="shared" ca="1" si="108"/>
        <v>3.5966561393789516E-2</v>
      </c>
      <c r="G254" s="52">
        <f t="shared" ca="1" si="109"/>
        <v>3.5966561393789516E-2</v>
      </c>
      <c r="H254" s="52">
        <f t="shared" ca="1" si="110"/>
        <v>3.5966561393789516E-2</v>
      </c>
      <c r="I254" s="52">
        <f t="shared" ca="1" si="111"/>
        <v>3.5966561393789509E-2</v>
      </c>
      <c r="J254" s="52">
        <f t="shared" ca="1" si="112"/>
        <v>3.5966561393789516E-2</v>
      </c>
      <c r="K254" s="52">
        <f t="shared" ca="1" si="113"/>
        <v>3.5966561393789502E-2</v>
      </c>
      <c r="L254" s="52">
        <f t="shared" ca="1" si="114"/>
        <v>3.5966561393789516E-2</v>
      </c>
      <c r="M254" s="52">
        <f t="shared" ca="1" si="115"/>
        <v>3.5966561393789502E-2</v>
      </c>
      <c r="N254" s="52">
        <f t="shared" ca="1" si="116"/>
        <v>3.5966561393789516E-2</v>
      </c>
      <c r="O254" s="52">
        <f t="shared" ca="1" si="117"/>
        <v>3.3313280665719411E-2</v>
      </c>
      <c r="P254" s="52">
        <f t="shared" ca="1" si="118"/>
        <v>3.3313280665719411E-2</v>
      </c>
      <c r="Q254" s="52">
        <f t="shared" ca="1" si="119"/>
        <v>3.3313280665719425E-2</v>
      </c>
      <c r="R254" s="52">
        <f t="shared" ca="1" si="120"/>
        <v>3.3313280665719418E-2</v>
      </c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7">
        <v>1</v>
      </c>
      <c r="AY254" s="30">
        <f>W88*$G89*W144</f>
        <v>0</v>
      </c>
      <c r="AZ254" s="30">
        <f t="shared" ref="AZ254:BX254" si="121">X88*$G89*X144</f>
        <v>0</v>
      </c>
      <c r="BA254" s="30">
        <f t="shared" si="121"/>
        <v>0</v>
      </c>
      <c r="BB254" s="30">
        <f t="shared" si="121"/>
        <v>0</v>
      </c>
      <c r="BC254" s="30">
        <f t="shared" si="121"/>
        <v>68.143409181246298</v>
      </c>
      <c r="BD254" s="30">
        <f t="shared" si="121"/>
        <v>140.76344749087542</v>
      </c>
      <c r="BE254" s="30">
        <f t="shared" si="121"/>
        <v>0</v>
      </c>
      <c r="BF254" s="30">
        <f t="shared" si="121"/>
        <v>172.03224901607456</v>
      </c>
      <c r="BG254" s="30">
        <f t="shared" si="121"/>
        <v>0</v>
      </c>
      <c r="BH254" s="30">
        <f t="shared" si="121"/>
        <v>0</v>
      </c>
      <c r="BI254" s="30">
        <f t="shared" si="121"/>
        <v>0</v>
      </c>
      <c r="BJ254" s="30">
        <f t="shared" si="121"/>
        <v>0</v>
      </c>
      <c r="BK254" s="30">
        <f t="shared" si="121"/>
        <v>0</v>
      </c>
      <c r="BL254" s="30">
        <f t="shared" si="121"/>
        <v>0</v>
      </c>
      <c r="BM254" s="30">
        <f t="shared" si="121"/>
        <v>1.495072686544399E-2</v>
      </c>
      <c r="BN254" s="30">
        <f t="shared" si="121"/>
        <v>0.13735220616220903</v>
      </c>
      <c r="BO254" s="30">
        <f t="shared" si="121"/>
        <v>0</v>
      </c>
      <c r="BP254" s="30">
        <f t="shared" si="121"/>
        <v>0</v>
      </c>
      <c r="BQ254" s="30">
        <f t="shared" si="121"/>
        <v>2.4244256324009434</v>
      </c>
      <c r="BR254" s="30">
        <f t="shared" si="121"/>
        <v>0</v>
      </c>
      <c r="BS254" s="30">
        <f t="shared" si="121"/>
        <v>0</v>
      </c>
      <c r="BT254" s="30">
        <f t="shared" si="121"/>
        <v>0</v>
      </c>
      <c r="BU254" s="30">
        <f t="shared" si="121"/>
        <v>0</v>
      </c>
      <c r="BV254" s="30">
        <f t="shared" si="121"/>
        <v>0</v>
      </c>
      <c r="BW254" s="30">
        <f t="shared" si="121"/>
        <v>0</v>
      </c>
      <c r="BX254" s="30">
        <f t="shared" si="121"/>
        <v>0</v>
      </c>
      <c r="BY254" s="30">
        <f>SUM(AY254:BX254)</f>
        <v>383.51583425362486</v>
      </c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7">
        <v>1</v>
      </c>
      <c r="DE254" s="55">
        <f t="array" aca="1" ref="DE254:ED305" ca="1">MMULT(AY254:BX305,$CB$121:$DA$146)</f>
        <v>0</v>
      </c>
      <c r="DF254" s="55">
        <f ca="1"/>
        <v>0</v>
      </c>
      <c r="DG254" s="55">
        <f ca="1"/>
        <v>0</v>
      </c>
      <c r="DH254" s="55">
        <f ca="1"/>
        <v>0</v>
      </c>
      <c r="DI254" s="55">
        <f ca="1"/>
        <v>5049.4266203303505</v>
      </c>
      <c r="DJ254" s="55">
        <f ca="1"/>
        <v>9754.9069111176668</v>
      </c>
      <c r="DK254" s="55">
        <f ca="1"/>
        <v>0</v>
      </c>
      <c r="DL254" s="55">
        <f ca="1"/>
        <v>0</v>
      </c>
      <c r="DM254" s="55">
        <f ca="1"/>
        <v>0</v>
      </c>
      <c r="DN254" s="55">
        <f ca="1"/>
        <v>0</v>
      </c>
      <c r="DO254" s="55">
        <f ca="1"/>
        <v>0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0</v>
      </c>
      <c r="DT254" s="55">
        <f ca="1"/>
        <v>9.724536196284399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ca="1"/>
        <v>0</v>
      </c>
      <c r="EE254" s="55">
        <f ca="1">SUM(DE254:ED254)</f>
        <v>14814.058067644302</v>
      </c>
    </row>
    <row r="255" spans="2:135" x14ac:dyDescent="0.3">
      <c r="B255" s="7">
        <v>24</v>
      </c>
      <c r="C255" s="17" t="s">
        <v>10</v>
      </c>
      <c r="D255" s="52">
        <f t="shared" ca="1" si="106"/>
        <v>2.4676016421635218E-2</v>
      </c>
      <c r="E255" s="52">
        <f t="shared" ca="1" si="107"/>
        <v>2.4475833562131285E-2</v>
      </c>
      <c r="F255" s="52">
        <f t="shared" ca="1" si="108"/>
        <v>2.4475833562131281E-2</v>
      </c>
      <c r="G255" s="52">
        <f t="shared" ca="1" si="109"/>
        <v>2.4475833562131285E-2</v>
      </c>
      <c r="H255" s="52">
        <f t="shared" ca="1" si="110"/>
        <v>2.4475833562131285E-2</v>
      </c>
      <c r="I255" s="52">
        <f t="shared" ca="1" si="111"/>
        <v>2.4475833562131281E-2</v>
      </c>
      <c r="J255" s="52">
        <f t="shared" ca="1" si="112"/>
        <v>2.4475833562131285E-2</v>
      </c>
      <c r="K255" s="52">
        <f t="shared" ca="1" si="113"/>
        <v>2.4475833562131288E-2</v>
      </c>
      <c r="L255" s="52">
        <f t="shared" ca="1" si="114"/>
        <v>2.4475833562131281E-2</v>
      </c>
      <c r="M255" s="52">
        <f t="shared" ca="1" si="115"/>
        <v>2.4475833562131281E-2</v>
      </c>
      <c r="N255" s="52">
        <f t="shared" ca="1" si="116"/>
        <v>2.4475833562131288E-2</v>
      </c>
      <c r="O255" s="52">
        <f t="shared" ca="1" si="117"/>
        <v>2.4275650702627351E-2</v>
      </c>
      <c r="P255" s="52">
        <f t="shared" ca="1" si="118"/>
        <v>2.4275650702627351E-2</v>
      </c>
      <c r="Q255" s="52">
        <f t="shared" ca="1" si="119"/>
        <v>2.4275650702627351E-2</v>
      </c>
      <c r="R255" s="52">
        <f t="shared" ca="1" si="120"/>
        <v>2.4275650702627351E-2</v>
      </c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7">
        <v>2</v>
      </c>
      <c r="AY255" s="30">
        <f t="shared" ref="AW255:AY305" si="122">W89*$G90*W145</f>
        <v>0</v>
      </c>
      <c r="AZ255" s="30">
        <f t="shared" ref="AZ255:AZ305" si="123">X89*$G90*X145</f>
        <v>0</v>
      </c>
      <c r="BA255" s="30">
        <f t="shared" ref="BA255:BA305" si="124">Y89*$G90*Y145</f>
        <v>0</v>
      </c>
      <c r="BB255" s="30">
        <f t="shared" ref="BB255:BB305" si="125">Z89*$G90*Z145</f>
        <v>0</v>
      </c>
      <c r="BC255" s="30">
        <f t="shared" ref="BC255:BC305" si="126">AA89*$G90*AA145</f>
        <v>27.507696188358338</v>
      </c>
      <c r="BD255" s="30">
        <f t="shared" ref="BD255:BD305" si="127">AB89*$G90*AB145</f>
        <v>56.822489439813701</v>
      </c>
      <c r="BE255" s="30">
        <f t="shared" ref="BE255:BE305" si="128">AC89*$G90*AC145</f>
        <v>0</v>
      </c>
      <c r="BF255" s="30">
        <f t="shared" ref="BF255:BF305" si="129">AD89*$G90*AD145</f>
        <v>69.444879516639901</v>
      </c>
      <c r="BG255" s="30">
        <f t="shared" ref="BG255:BG305" si="130">AE89*$G90*AE145</f>
        <v>0</v>
      </c>
      <c r="BH255" s="30">
        <f t="shared" ref="BH255:BH305" si="131">AF89*$G90*AF145</f>
        <v>0</v>
      </c>
      <c r="BI255" s="30">
        <f t="shared" ref="BI255:BI305" si="132">AG89*$G90*AG145</f>
        <v>0</v>
      </c>
      <c r="BJ255" s="30">
        <f t="shared" ref="BJ255:BJ305" si="133">AH89*$G90*AH145</f>
        <v>0</v>
      </c>
      <c r="BK255" s="30">
        <f t="shared" ref="BK255:BK305" si="134">AI89*$G90*AI145</f>
        <v>0</v>
      </c>
      <c r="BL255" s="30">
        <f t="shared" ref="BL255:BL305" si="135">AJ89*$G90*AJ145</f>
        <v>0</v>
      </c>
      <c r="BM255" s="30">
        <f t="shared" ref="BM255:BM305" si="136">AK89*$G90*AK145</f>
        <v>6.0532211249961559E-3</v>
      </c>
      <c r="BN255" s="30">
        <f t="shared" ref="BN255:BN305" si="137">AL89*$G90*AL145</f>
        <v>5.5621173391445927E-2</v>
      </c>
      <c r="BO255" s="30">
        <f t="shared" ref="BO255:BO305" si="138">AM89*$G90*AM145</f>
        <v>0</v>
      </c>
      <c r="BP255" s="30">
        <f t="shared" ref="BP255:BP305" si="139">AN89*$G90*AN145</f>
        <v>0</v>
      </c>
      <c r="BQ255" s="30">
        <f t="shared" ref="BQ255:BQ305" si="140">AO89*$G90*AO145</f>
        <v>0.97867665489054101</v>
      </c>
      <c r="BR255" s="30">
        <f t="shared" ref="BR255:BR305" si="141">AP89*$G90*AP145</f>
        <v>0</v>
      </c>
      <c r="BS255" s="30">
        <f t="shared" ref="BS255:BS305" si="142">AQ89*$G90*AQ145</f>
        <v>0</v>
      </c>
      <c r="BT255" s="30">
        <f t="shared" ref="BT255:BT305" si="143">AR89*$G90*AR145</f>
        <v>0</v>
      </c>
      <c r="BU255" s="30">
        <f t="shared" ref="BU255:BU305" si="144">AS89*$G90*AS145</f>
        <v>0</v>
      </c>
      <c r="BV255" s="30">
        <f t="shared" ref="BV255:BV305" si="145">AT89*$G90*AT145</f>
        <v>0</v>
      </c>
      <c r="BW255" s="30">
        <f t="shared" ref="BW255:BW305" si="146">AU89*$G90*AU145</f>
        <v>0</v>
      </c>
      <c r="BX255" s="30">
        <f t="shared" ref="BX255:BX305" si="147">AV89*$G90*AV145</f>
        <v>0</v>
      </c>
      <c r="BY255" s="30">
        <f t="shared" ref="BY255:BY305" si="148">SUM(AY255:BX255)</f>
        <v>154.81541619421893</v>
      </c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7">
        <v>2</v>
      </c>
      <c r="DE255" s="55">
        <f ca="1"/>
        <v>0</v>
      </c>
      <c r="DF255" s="55">
        <f ca="1"/>
        <v>0</v>
      </c>
      <c r="DG255" s="55">
        <f ca="1"/>
        <v>0</v>
      </c>
      <c r="DH255" s="55">
        <f ca="1"/>
        <v>0</v>
      </c>
      <c r="DI255" s="55">
        <f ca="1"/>
        <v>2038.3202875573527</v>
      </c>
      <c r="DJ255" s="55">
        <f ca="1"/>
        <v>3937.7985181790891</v>
      </c>
      <c r="DK255" s="55">
        <f ca="1"/>
        <v>0</v>
      </c>
      <c r="DL255" s="55">
        <f ca="1"/>
        <v>0</v>
      </c>
      <c r="DM255" s="55">
        <f ca="1"/>
        <v>0</v>
      </c>
      <c r="DN255" s="55">
        <f ca="1"/>
        <v>0</v>
      </c>
      <c r="DO255" s="55">
        <f ca="1"/>
        <v>0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0</v>
      </c>
      <c r="DT255" s="55">
        <f ca="1"/>
        <v>3.9379790761143716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ca="1"/>
        <v>0</v>
      </c>
      <c r="EE255" s="55">
        <f t="shared" ref="EE255:EE305" ca="1" si="149">SUM(DE255:ED255)</f>
        <v>5980.0567848125556</v>
      </c>
    </row>
    <row r="256" spans="2:135" x14ac:dyDescent="0.3">
      <c r="B256" s="7">
        <v>25</v>
      </c>
      <c r="C256" s="17" t="s">
        <v>11</v>
      </c>
      <c r="D256" s="52">
        <f t="shared" ca="1" si="106"/>
        <v>1.9888460915560614E-2</v>
      </c>
      <c r="E256" s="52">
        <f t="shared" ca="1" si="107"/>
        <v>1.9720496562494933E-2</v>
      </c>
      <c r="F256" s="52">
        <f t="shared" ca="1" si="108"/>
        <v>1.972049656249493E-2</v>
      </c>
      <c r="G256" s="52">
        <f t="shared" ca="1" si="109"/>
        <v>1.9720496562494937E-2</v>
      </c>
      <c r="H256" s="52">
        <f t="shared" ca="1" si="110"/>
        <v>1.9720496562494933E-2</v>
      </c>
      <c r="I256" s="52">
        <f t="shared" ca="1" si="111"/>
        <v>1.972049656249493E-2</v>
      </c>
      <c r="J256" s="52">
        <f t="shared" ca="1" si="112"/>
        <v>1.9720496562494937E-2</v>
      </c>
      <c r="K256" s="52">
        <f t="shared" ca="1" si="113"/>
        <v>1.972049656249493E-2</v>
      </c>
      <c r="L256" s="52">
        <f t="shared" ca="1" si="114"/>
        <v>1.9720496562494933E-2</v>
      </c>
      <c r="M256" s="52">
        <f t="shared" ca="1" si="115"/>
        <v>1.9720496562494933E-2</v>
      </c>
      <c r="N256" s="52">
        <f t="shared" ca="1" si="116"/>
        <v>1.972049656249493E-2</v>
      </c>
      <c r="O256" s="52">
        <f t="shared" ca="1" si="117"/>
        <v>1.9552532209429253E-2</v>
      </c>
      <c r="P256" s="52">
        <f t="shared" ca="1" si="118"/>
        <v>1.9552532209429253E-2</v>
      </c>
      <c r="Q256" s="52">
        <f t="shared" ca="1" si="119"/>
        <v>1.9552532209429249E-2</v>
      </c>
      <c r="R256" s="52">
        <f t="shared" ca="1" si="120"/>
        <v>1.9552532209429256E-2</v>
      </c>
      <c r="AX256" s="7">
        <v>3</v>
      </c>
      <c r="AY256" s="30">
        <f t="shared" si="122"/>
        <v>0</v>
      </c>
      <c r="AZ256" s="30">
        <f t="shared" si="123"/>
        <v>0</v>
      </c>
      <c r="BA256" s="30">
        <f t="shared" si="124"/>
        <v>0</v>
      </c>
      <c r="BB256" s="30">
        <f t="shared" si="125"/>
        <v>0</v>
      </c>
      <c r="BC256" s="30">
        <f t="shared" si="126"/>
        <v>14.429596777723788</v>
      </c>
      <c r="BD256" s="30">
        <f t="shared" si="127"/>
        <v>29.807134883994248</v>
      </c>
      <c r="BE256" s="30">
        <f t="shared" si="128"/>
        <v>0</v>
      </c>
      <c r="BF256" s="30">
        <f t="shared" si="129"/>
        <v>36.428409086492174</v>
      </c>
      <c r="BG256" s="30">
        <f t="shared" si="130"/>
        <v>0</v>
      </c>
      <c r="BH256" s="30">
        <f t="shared" si="131"/>
        <v>0</v>
      </c>
      <c r="BI256" s="30">
        <f t="shared" si="132"/>
        <v>0</v>
      </c>
      <c r="BJ256" s="30">
        <f t="shared" si="133"/>
        <v>0</v>
      </c>
      <c r="BK256" s="30">
        <f t="shared" si="134"/>
        <v>0</v>
      </c>
      <c r="BL256" s="30">
        <f t="shared" si="135"/>
        <v>0</v>
      </c>
      <c r="BM256" s="30">
        <f t="shared" si="136"/>
        <v>3.173189676501916E-3</v>
      </c>
      <c r="BN256" s="30">
        <f t="shared" si="137"/>
        <v>2.9176965833998612E-2</v>
      </c>
      <c r="BO256" s="30">
        <f t="shared" si="138"/>
        <v>0</v>
      </c>
      <c r="BP256" s="30">
        <f t="shared" si="139"/>
        <v>0</v>
      </c>
      <c r="BQ256" s="30">
        <f t="shared" si="140"/>
        <v>0.5133803068737699</v>
      </c>
      <c r="BR256" s="30">
        <f t="shared" si="141"/>
        <v>0</v>
      </c>
      <c r="BS256" s="30">
        <f t="shared" si="142"/>
        <v>0</v>
      </c>
      <c r="BT256" s="30">
        <f t="shared" si="143"/>
        <v>0</v>
      </c>
      <c r="BU256" s="30">
        <f t="shared" si="144"/>
        <v>0</v>
      </c>
      <c r="BV256" s="30">
        <f t="shared" si="145"/>
        <v>0</v>
      </c>
      <c r="BW256" s="30">
        <f t="shared" si="146"/>
        <v>0</v>
      </c>
      <c r="BX256" s="30">
        <f t="shared" si="147"/>
        <v>0</v>
      </c>
      <c r="BY256" s="30">
        <f t="shared" si="148"/>
        <v>81.210871210594476</v>
      </c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7">
        <v>3</v>
      </c>
      <c r="DE256" s="55">
        <f ca="1"/>
        <v>0</v>
      </c>
      <c r="DF256" s="55">
        <f ca="1"/>
        <v>0</v>
      </c>
      <c r="DG256" s="55">
        <f ca="1"/>
        <v>0</v>
      </c>
      <c r="DH256" s="55">
        <f ca="1"/>
        <v>0</v>
      </c>
      <c r="DI256" s="55">
        <f ca="1"/>
        <v>1069.2331212293325</v>
      </c>
      <c r="DJ256" s="55">
        <f ca="1"/>
        <v>2065.6344474608013</v>
      </c>
      <c r="DK256" s="55">
        <f ca="1"/>
        <v>0</v>
      </c>
      <c r="DL256" s="55">
        <f ca="1"/>
        <v>0</v>
      </c>
      <c r="DM256" s="55">
        <f ca="1"/>
        <v>0</v>
      </c>
      <c r="DN256" s="55">
        <f ca="1"/>
        <v>0</v>
      </c>
      <c r="DO256" s="55">
        <f ca="1"/>
        <v>0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0</v>
      </c>
      <c r="DT256" s="55">
        <f ca="1"/>
        <v>2.0657291810471015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ca="1"/>
        <v>0</v>
      </c>
      <c r="EE256" s="55">
        <f t="shared" ca="1" si="149"/>
        <v>3136.9332978711809</v>
      </c>
    </row>
    <row r="257" spans="2:135" x14ac:dyDescent="0.3">
      <c r="B257" s="7">
        <v>26</v>
      </c>
      <c r="C257" s="17" t="s">
        <v>45</v>
      </c>
      <c r="D257" s="52">
        <f t="shared" ca="1" si="106"/>
        <v>2.209012410456257E-2</v>
      </c>
      <c r="E257" s="52">
        <f t="shared" ca="1" si="107"/>
        <v>2.1865476079748255E-2</v>
      </c>
      <c r="F257" s="52">
        <f t="shared" ca="1" si="108"/>
        <v>2.1865476079748258E-2</v>
      </c>
      <c r="G257" s="52">
        <f t="shared" ca="1" si="109"/>
        <v>2.1865476079748251E-2</v>
      </c>
      <c r="H257" s="52">
        <f t="shared" ca="1" si="110"/>
        <v>2.1865476079748258E-2</v>
      </c>
      <c r="I257" s="52">
        <f t="shared" ca="1" si="111"/>
        <v>2.1865476079748255E-2</v>
      </c>
      <c r="J257" s="52">
        <f t="shared" ca="1" si="112"/>
        <v>2.1865476079748258E-2</v>
      </c>
      <c r="K257" s="52">
        <f t="shared" ca="1" si="113"/>
        <v>2.1865476079748255E-2</v>
      </c>
      <c r="L257" s="52">
        <f t="shared" ca="1" si="114"/>
        <v>2.1865476079748255E-2</v>
      </c>
      <c r="M257" s="52">
        <f t="shared" ca="1" si="115"/>
        <v>2.1865476079748251E-2</v>
      </c>
      <c r="N257" s="52">
        <f t="shared" ca="1" si="116"/>
        <v>2.1865476079748255E-2</v>
      </c>
      <c r="O257" s="52">
        <f t="shared" ca="1" si="117"/>
        <v>2.1640828054933951E-2</v>
      </c>
      <c r="P257" s="52">
        <f t="shared" ca="1" si="118"/>
        <v>2.1640828054933947E-2</v>
      </c>
      <c r="Q257" s="52">
        <f t="shared" ca="1" si="119"/>
        <v>2.1640828054933947E-2</v>
      </c>
      <c r="R257" s="52">
        <f t="shared" ca="1" si="120"/>
        <v>2.1640828054933947E-2</v>
      </c>
      <c r="AX257" s="7">
        <v>4</v>
      </c>
      <c r="AY257" s="30">
        <f t="shared" si="122"/>
        <v>0</v>
      </c>
      <c r="AZ257" s="30">
        <f t="shared" si="123"/>
        <v>0</v>
      </c>
      <c r="BA257" s="30">
        <f t="shared" si="124"/>
        <v>0</v>
      </c>
      <c r="BB257" s="30">
        <f t="shared" si="125"/>
        <v>0</v>
      </c>
      <c r="BC257" s="30">
        <f t="shared" si="126"/>
        <v>18.840402385024468</v>
      </c>
      <c r="BD257" s="30">
        <f t="shared" si="127"/>
        <v>38.91851059090672</v>
      </c>
      <c r="BE257" s="30">
        <f t="shared" si="128"/>
        <v>0</v>
      </c>
      <c r="BF257" s="30">
        <f t="shared" si="129"/>
        <v>47.56376050216911</v>
      </c>
      <c r="BG257" s="30">
        <f t="shared" si="130"/>
        <v>0</v>
      </c>
      <c r="BH257" s="30">
        <f t="shared" si="131"/>
        <v>0</v>
      </c>
      <c r="BI257" s="30">
        <f t="shared" si="132"/>
        <v>0</v>
      </c>
      <c r="BJ257" s="30">
        <f t="shared" si="133"/>
        <v>0</v>
      </c>
      <c r="BK257" s="30">
        <f t="shared" si="134"/>
        <v>0</v>
      </c>
      <c r="BL257" s="30">
        <f t="shared" si="135"/>
        <v>0</v>
      </c>
      <c r="BM257" s="30">
        <f t="shared" si="136"/>
        <v>4.1448763120278884E-3</v>
      </c>
      <c r="BN257" s="30">
        <f t="shared" si="137"/>
        <v>3.809571255314205E-2</v>
      </c>
      <c r="BO257" s="30">
        <f t="shared" si="138"/>
        <v>0</v>
      </c>
      <c r="BP257" s="30">
        <f t="shared" si="139"/>
        <v>0</v>
      </c>
      <c r="BQ257" s="30">
        <f t="shared" si="140"/>
        <v>0.67030920513116254</v>
      </c>
      <c r="BR257" s="30">
        <f t="shared" si="141"/>
        <v>0</v>
      </c>
      <c r="BS257" s="30">
        <f t="shared" si="142"/>
        <v>0</v>
      </c>
      <c r="BT257" s="30">
        <f t="shared" si="143"/>
        <v>0</v>
      </c>
      <c r="BU257" s="30">
        <f t="shared" si="144"/>
        <v>0</v>
      </c>
      <c r="BV257" s="30">
        <f t="shared" si="145"/>
        <v>0</v>
      </c>
      <c r="BW257" s="30">
        <f t="shared" si="146"/>
        <v>0</v>
      </c>
      <c r="BX257" s="30">
        <f t="shared" si="147"/>
        <v>0</v>
      </c>
      <c r="BY257" s="30">
        <f t="shared" si="148"/>
        <v>106.03522327209663</v>
      </c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7">
        <v>4</v>
      </c>
      <c r="DE257" s="55">
        <f ca="1"/>
        <v>0</v>
      </c>
      <c r="DF257" s="55">
        <f ca="1"/>
        <v>0</v>
      </c>
      <c r="DG257" s="55">
        <f ca="1"/>
        <v>0</v>
      </c>
      <c r="DH257" s="55">
        <f ca="1"/>
        <v>0</v>
      </c>
      <c r="DI257" s="55">
        <f ca="1"/>
        <v>1396.073816730313</v>
      </c>
      <c r="DJ257" s="55">
        <f ca="1"/>
        <v>2697.0527839498354</v>
      </c>
      <c r="DK257" s="55">
        <f ca="1"/>
        <v>0</v>
      </c>
      <c r="DL257" s="55">
        <f ca="1"/>
        <v>0</v>
      </c>
      <c r="DM257" s="55">
        <f ca="1"/>
        <v>0</v>
      </c>
      <c r="DN257" s="55">
        <f ca="1"/>
        <v>0</v>
      </c>
      <c r="DO257" s="55">
        <f ca="1"/>
        <v>0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0</v>
      </c>
      <c r="DT257" s="55">
        <f ca="1"/>
        <v>2.6971764487624572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ca="1"/>
        <v>0</v>
      </c>
      <c r="EE257" s="55">
        <f t="shared" ca="1" si="149"/>
        <v>4095.8237771289109</v>
      </c>
    </row>
    <row r="258" spans="2:135" x14ac:dyDescent="0.3">
      <c r="B258" s="7">
        <v>27</v>
      </c>
      <c r="C258" s="17" t="s">
        <v>46</v>
      </c>
      <c r="D258" s="52">
        <f t="shared" ca="1" si="106"/>
        <v>2.0988051209128191E-2</v>
      </c>
      <c r="E258" s="52">
        <f t="shared" ca="1" si="107"/>
        <v>1.9900051342719959E-2</v>
      </c>
      <c r="F258" s="52">
        <f t="shared" ca="1" si="108"/>
        <v>1.9900051342719962E-2</v>
      </c>
      <c r="G258" s="52">
        <f t="shared" ca="1" si="109"/>
        <v>1.9900051342719965E-2</v>
      </c>
      <c r="H258" s="52">
        <f t="shared" ca="1" si="110"/>
        <v>1.9900051342719962E-2</v>
      </c>
      <c r="I258" s="52">
        <f t="shared" ca="1" si="111"/>
        <v>1.9900051342719962E-2</v>
      </c>
      <c r="J258" s="52">
        <f t="shared" ca="1" si="112"/>
        <v>1.9900051342719962E-2</v>
      </c>
      <c r="K258" s="52">
        <f t="shared" ca="1" si="113"/>
        <v>1.9900051342719962E-2</v>
      </c>
      <c r="L258" s="52">
        <f t="shared" ca="1" si="114"/>
        <v>1.9900051342719959E-2</v>
      </c>
      <c r="M258" s="52">
        <f t="shared" ca="1" si="115"/>
        <v>1.9900051342719962E-2</v>
      </c>
      <c r="N258" s="52">
        <f t="shared" ca="1" si="116"/>
        <v>1.9900051342719962E-2</v>
      </c>
      <c r="O258" s="52">
        <f t="shared" ca="1" si="117"/>
        <v>1.8812051476311736E-2</v>
      </c>
      <c r="P258" s="52">
        <f t="shared" ca="1" si="118"/>
        <v>1.8812051476311736E-2</v>
      </c>
      <c r="Q258" s="52">
        <f t="shared" ca="1" si="119"/>
        <v>1.8812051476311736E-2</v>
      </c>
      <c r="R258" s="52">
        <f t="shared" ca="1" si="120"/>
        <v>1.8812051476311733E-2</v>
      </c>
      <c r="AX258" s="7">
        <v>5</v>
      </c>
      <c r="AY258" s="30">
        <f t="shared" si="122"/>
        <v>0</v>
      </c>
      <c r="AZ258" s="30">
        <f t="shared" si="123"/>
        <v>0</v>
      </c>
      <c r="BA258" s="30">
        <f t="shared" si="124"/>
        <v>0</v>
      </c>
      <c r="BB258" s="30">
        <f t="shared" si="125"/>
        <v>0</v>
      </c>
      <c r="BC258" s="30">
        <f t="shared" si="126"/>
        <v>2.9580794270492672</v>
      </c>
      <c r="BD258" s="30">
        <f t="shared" si="127"/>
        <v>6.1104876193502529</v>
      </c>
      <c r="BE258" s="30">
        <f t="shared" si="128"/>
        <v>0</v>
      </c>
      <c r="BF258" s="30">
        <f t="shared" si="129"/>
        <v>7.4678543769355485</v>
      </c>
      <c r="BG258" s="30">
        <f t="shared" si="130"/>
        <v>0</v>
      </c>
      <c r="BH258" s="30">
        <f t="shared" si="131"/>
        <v>0</v>
      </c>
      <c r="BI258" s="30">
        <f t="shared" si="132"/>
        <v>0</v>
      </c>
      <c r="BJ258" s="30">
        <f t="shared" si="133"/>
        <v>0</v>
      </c>
      <c r="BK258" s="30">
        <f t="shared" si="134"/>
        <v>0</v>
      </c>
      <c r="BL258" s="30">
        <f t="shared" si="135"/>
        <v>0</v>
      </c>
      <c r="BM258" s="30">
        <f t="shared" si="136"/>
        <v>6.5050612773841937E-4</v>
      </c>
      <c r="BN258" s="30">
        <f t="shared" si="137"/>
        <v>5.9813020641387013E-3</v>
      </c>
      <c r="BO258" s="30">
        <f t="shared" si="138"/>
        <v>0</v>
      </c>
      <c r="BP258" s="30">
        <f t="shared" si="139"/>
        <v>0</v>
      </c>
      <c r="BQ258" s="30">
        <f t="shared" si="140"/>
        <v>0.10524339337766161</v>
      </c>
      <c r="BR258" s="30">
        <f t="shared" si="141"/>
        <v>0</v>
      </c>
      <c r="BS258" s="30">
        <f t="shared" si="142"/>
        <v>0</v>
      </c>
      <c r="BT258" s="30">
        <f t="shared" si="143"/>
        <v>0</v>
      </c>
      <c r="BU258" s="30">
        <f t="shared" si="144"/>
        <v>0</v>
      </c>
      <c r="BV258" s="30">
        <f t="shared" si="145"/>
        <v>0</v>
      </c>
      <c r="BW258" s="30">
        <f t="shared" si="146"/>
        <v>0</v>
      </c>
      <c r="BX258" s="30">
        <f t="shared" si="147"/>
        <v>0</v>
      </c>
      <c r="BY258" s="30">
        <f t="shared" si="148"/>
        <v>16.64829662490461</v>
      </c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7">
        <v>5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0</v>
      </c>
      <c r="DI258" s="55">
        <f ca="1"/>
        <v>219.19368554435067</v>
      </c>
      <c r="DJ258" s="55">
        <f ca="1"/>
        <v>423.4567920209725</v>
      </c>
      <c r="DK258" s="55">
        <f ca="1"/>
        <v>0</v>
      </c>
      <c r="DL258" s="55">
        <f ca="1"/>
        <v>0</v>
      </c>
      <c r="DM258" s="55">
        <f ca="1"/>
        <v>0</v>
      </c>
      <c r="DN258" s="55">
        <f ca="1"/>
        <v>0</v>
      </c>
      <c r="DO258" s="55">
        <f ca="1"/>
        <v>0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0</v>
      </c>
      <c r="DT258" s="55">
        <f ca="1"/>
        <v>0.42347618614102001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ca="1"/>
        <v>0</v>
      </c>
      <c r="EE258" s="55">
        <f t="shared" ca="1" si="149"/>
        <v>643.07395375146416</v>
      </c>
    </row>
    <row r="259" spans="2:135" x14ac:dyDescent="0.3">
      <c r="B259" s="7">
        <v>28</v>
      </c>
      <c r="C259" s="17" t="s">
        <v>12</v>
      </c>
      <c r="D259" s="52">
        <f t="shared" ca="1" si="106"/>
        <v>2.0988050446218546E-2</v>
      </c>
      <c r="E259" s="52">
        <f t="shared" ca="1" si="107"/>
        <v>1.9900050619678544E-2</v>
      </c>
      <c r="F259" s="52">
        <f t="shared" ca="1" si="108"/>
        <v>1.9900050619678547E-2</v>
      </c>
      <c r="G259" s="52">
        <f t="shared" ca="1" si="109"/>
        <v>1.9900050619678544E-2</v>
      </c>
      <c r="H259" s="52">
        <f t="shared" ca="1" si="110"/>
        <v>1.9900050619678547E-2</v>
      </c>
      <c r="I259" s="52">
        <f t="shared" ca="1" si="111"/>
        <v>1.9900050619678544E-2</v>
      </c>
      <c r="J259" s="52">
        <f t="shared" ca="1" si="112"/>
        <v>1.990005061967854E-2</v>
      </c>
      <c r="K259" s="52">
        <f t="shared" ca="1" si="113"/>
        <v>1.990005061967854E-2</v>
      </c>
      <c r="L259" s="52">
        <f t="shared" ca="1" si="114"/>
        <v>1.9900050619678544E-2</v>
      </c>
      <c r="M259" s="52">
        <f t="shared" ca="1" si="115"/>
        <v>1.9900050619678544E-2</v>
      </c>
      <c r="N259" s="52">
        <f t="shared" ca="1" si="116"/>
        <v>1.9900050619678544E-2</v>
      </c>
      <c r="O259" s="52">
        <f t="shared" ca="1" si="117"/>
        <v>1.8812050793138545E-2</v>
      </c>
      <c r="P259" s="52">
        <f t="shared" ca="1" si="118"/>
        <v>1.8812050793138541E-2</v>
      </c>
      <c r="Q259" s="52">
        <f t="shared" ca="1" si="119"/>
        <v>1.8812050793138541E-2</v>
      </c>
      <c r="R259" s="52">
        <f t="shared" ca="1" si="120"/>
        <v>1.8812050793138538E-2</v>
      </c>
      <c r="AX259" s="7">
        <v>6</v>
      </c>
      <c r="AY259" s="30">
        <f t="shared" si="122"/>
        <v>0</v>
      </c>
      <c r="AZ259" s="30">
        <f t="shared" si="123"/>
        <v>0</v>
      </c>
      <c r="BA259" s="30">
        <f t="shared" si="124"/>
        <v>0</v>
      </c>
      <c r="BB259" s="30">
        <f t="shared" si="125"/>
        <v>0</v>
      </c>
      <c r="BC259" s="30">
        <f t="shared" si="126"/>
        <v>1.7813906041742222</v>
      </c>
      <c r="BD259" s="30">
        <f t="shared" si="127"/>
        <v>3.6798083003718753</v>
      </c>
      <c r="BE259" s="30">
        <f t="shared" si="128"/>
        <v>0</v>
      </c>
      <c r="BF259" s="30">
        <f t="shared" si="129"/>
        <v>4.4972307017668731</v>
      </c>
      <c r="BG259" s="30">
        <f t="shared" si="130"/>
        <v>0</v>
      </c>
      <c r="BH259" s="30">
        <f t="shared" si="131"/>
        <v>0</v>
      </c>
      <c r="BI259" s="30">
        <f t="shared" si="132"/>
        <v>0</v>
      </c>
      <c r="BJ259" s="30">
        <f t="shared" si="133"/>
        <v>0</v>
      </c>
      <c r="BK259" s="30">
        <f t="shared" si="134"/>
        <v>0</v>
      </c>
      <c r="BL259" s="30">
        <f t="shared" si="135"/>
        <v>0</v>
      </c>
      <c r="BM259" s="30">
        <f t="shared" si="136"/>
        <v>3.9139301239988903E-4</v>
      </c>
      <c r="BN259" s="30">
        <f t="shared" si="137"/>
        <v>3.6020117722286725E-3</v>
      </c>
      <c r="BO259" s="30">
        <f t="shared" si="138"/>
        <v>0</v>
      </c>
      <c r="BP259" s="30">
        <f t="shared" si="139"/>
        <v>0</v>
      </c>
      <c r="BQ259" s="30">
        <f t="shared" si="140"/>
        <v>6.3378822337751384E-2</v>
      </c>
      <c r="BR259" s="30">
        <f t="shared" si="141"/>
        <v>0</v>
      </c>
      <c r="BS259" s="30">
        <f t="shared" si="142"/>
        <v>0</v>
      </c>
      <c r="BT259" s="30">
        <f t="shared" si="143"/>
        <v>0</v>
      </c>
      <c r="BU259" s="30">
        <f t="shared" si="144"/>
        <v>0</v>
      </c>
      <c r="BV259" s="30">
        <f t="shared" si="145"/>
        <v>0</v>
      </c>
      <c r="BW259" s="30">
        <f t="shared" si="146"/>
        <v>0</v>
      </c>
      <c r="BX259" s="30">
        <f t="shared" si="147"/>
        <v>0</v>
      </c>
      <c r="BY259" s="30">
        <f t="shared" si="148"/>
        <v>10.025801833435352</v>
      </c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7">
        <v>6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0</v>
      </c>
      <c r="DI259" s="55">
        <f ca="1"/>
        <v>132.00104376930986</v>
      </c>
      <c r="DJ259" s="55">
        <f ca="1"/>
        <v>255.01071521577094</v>
      </c>
      <c r="DK259" s="55">
        <f ca="1"/>
        <v>0</v>
      </c>
      <c r="DL259" s="55">
        <f ca="1"/>
        <v>0</v>
      </c>
      <c r="DM259" s="55">
        <f ca="1"/>
        <v>0</v>
      </c>
      <c r="DN259" s="55">
        <f ca="1"/>
        <v>0</v>
      </c>
      <c r="DO259" s="55">
        <f ca="1"/>
        <v>0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0</v>
      </c>
      <c r="DT259" s="55">
        <f ca="1"/>
        <v>0.25502243347379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ca="1"/>
        <v>0</v>
      </c>
      <c r="EE259" s="55">
        <f t="shared" ca="1" si="149"/>
        <v>387.26678141855461</v>
      </c>
    </row>
    <row r="260" spans="2:135" x14ac:dyDescent="0.3">
      <c r="B260" s="7">
        <v>29</v>
      </c>
      <c r="C260" s="17" t="s">
        <v>48</v>
      </c>
      <c r="D260" s="52">
        <f t="shared" ca="1" si="106"/>
        <v>2.0988050662664261E-2</v>
      </c>
      <c r="E260" s="52">
        <f t="shared" ca="1" si="107"/>
        <v>1.9900050824783376E-2</v>
      </c>
      <c r="F260" s="52">
        <f t="shared" ca="1" si="108"/>
        <v>1.9900050824783373E-2</v>
      </c>
      <c r="G260" s="52">
        <f t="shared" ca="1" si="109"/>
        <v>1.9900050824783373E-2</v>
      </c>
      <c r="H260" s="52">
        <f t="shared" ca="1" si="110"/>
        <v>1.9900050824783373E-2</v>
      </c>
      <c r="I260" s="52">
        <f t="shared" ca="1" si="111"/>
        <v>1.9900050824783373E-2</v>
      </c>
      <c r="J260" s="52">
        <f t="shared" ca="1" si="112"/>
        <v>1.9900050824783376E-2</v>
      </c>
      <c r="K260" s="52">
        <f t="shared" ca="1" si="113"/>
        <v>1.9900050824783373E-2</v>
      </c>
      <c r="L260" s="52">
        <f t="shared" ca="1" si="114"/>
        <v>1.9900050824783376E-2</v>
      </c>
      <c r="M260" s="52">
        <f t="shared" ca="1" si="115"/>
        <v>1.9900050824783369E-2</v>
      </c>
      <c r="N260" s="52">
        <f t="shared" ca="1" si="116"/>
        <v>1.9900050824783373E-2</v>
      </c>
      <c r="O260" s="52">
        <f t="shared" ca="1" si="117"/>
        <v>1.8812050986902484E-2</v>
      </c>
      <c r="P260" s="52">
        <f t="shared" ca="1" si="118"/>
        <v>1.8812050986902487E-2</v>
      </c>
      <c r="Q260" s="52">
        <f t="shared" ca="1" si="119"/>
        <v>1.8812050986902484E-2</v>
      </c>
      <c r="R260" s="52">
        <f t="shared" ca="1" si="120"/>
        <v>1.8812050986902487E-2</v>
      </c>
      <c r="AX260" s="7">
        <v>7</v>
      </c>
      <c r="AY260" s="30">
        <f t="shared" si="122"/>
        <v>0</v>
      </c>
      <c r="AZ260" s="30">
        <f t="shared" si="123"/>
        <v>0</v>
      </c>
      <c r="BA260" s="30">
        <f t="shared" si="124"/>
        <v>0</v>
      </c>
      <c r="BB260" s="30">
        <f t="shared" si="125"/>
        <v>0</v>
      </c>
      <c r="BC260" s="30">
        <f t="shared" si="126"/>
        <v>21.229789226858735</v>
      </c>
      <c r="BD260" s="30">
        <f t="shared" si="127"/>
        <v>43.854253209671853</v>
      </c>
      <c r="BE260" s="30">
        <f t="shared" si="128"/>
        <v>0</v>
      </c>
      <c r="BF260" s="30">
        <f t="shared" si="129"/>
        <v>53.595915293288598</v>
      </c>
      <c r="BG260" s="30">
        <f t="shared" si="130"/>
        <v>0</v>
      </c>
      <c r="BH260" s="30">
        <f t="shared" si="131"/>
        <v>0</v>
      </c>
      <c r="BI260" s="30">
        <f t="shared" si="132"/>
        <v>0</v>
      </c>
      <c r="BJ260" s="30">
        <f t="shared" si="133"/>
        <v>0</v>
      </c>
      <c r="BK260" s="30">
        <f t="shared" si="134"/>
        <v>0</v>
      </c>
      <c r="BL260" s="30">
        <f t="shared" si="135"/>
        <v>0</v>
      </c>
      <c r="BM260" s="30">
        <f t="shared" si="136"/>
        <v>4.6675439989969768E-3</v>
      </c>
      <c r="BN260" s="30">
        <f t="shared" si="137"/>
        <v>4.290737061577949E-2</v>
      </c>
      <c r="BO260" s="30">
        <f t="shared" si="138"/>
        <v>0</v>
      </c>
      <c r="BP260" s="30">
        <f t="shared" si="139"/>
        <v>0</v>
      </c>
      <c r="BQ260" s="30">
        <f t="shared" si="140"/>
        <v>0.75531949144028065</v>
      </c>
      <c r="BR260" s="30">
        <f t="shared" si="141"/>
        <v>0</v>
      </c>
      <c r="BS260" s="30">
        <f t="shared" si="142"/>
        <v>0</v>
      </c>
      <c r="BT260" s="30">
        <f t="shared" si="143"/>
        <v>0</v>
      </c>
      <c r="BU260" s="30">
        <f t="shared" si="144"/>
        <v>0</v>
      </c>
      <c r="BV260" s="30">
        <f t="shared" si="145"/>
        <v>0</v>
      </c>
      <c r="BW260" s="30">
        <f t="shared" si="146"/>
        <v>0</v>
      </c>
      <c r="BX260" s="30">
        <f t="shared" si="147"/>
        <v>0</v>
      </c>
      <c r="BY260" s="30">
        <f t="shared" si="148"/>
        <v>119.48285213587423</v>
      </c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7">
        <v>7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0</v>
      </c>
      <c r="DI260" s="55">
        <f ca="1"/>
        <v>1573.1273817102322</v>
      </c>
      <c r="DJ260" s="55">
        <f ca="1"/>
        <v>3039.0997474302594</v>
      </c>
      <c r="DK260" s="55">
        <f ca="1"/>
        <v>0</v>
      </c>
      <c r="DL260" s="55">
        <f ca="1"/>
        <v>0</v>
      </c>
      <c r="DM260" s="55">
        <f ca="1"/>
        <v>0</v>
      </c>
      <c r="DN260" s="55">
        <f ca="1"/>
        <v>0</v>
      </c>
      <c r="DO260" s="55">
        <f ca="1"/>
        <v>0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0</v>
      </c>
      <c r="DT260" s="55">
        <f ca="1"/>
        <v>3.0378418395971876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ca="1"/>
        <v>0</v>
      </c>
      <c r="EE260" s="55">
        <f t="shared" ca="1" si="149"/>
        <v>4615.2649709800889</v>
      </c>
    </row>
    <row r="261" spans="2:135" x14ac:dyDescent="0.3">
      <c r="B261" s="7">
        <v>30</v>
      </c>
      <c r="C261" s="17" t="s">
        <v>13</v>
      </c>
      <c r="D261" s="52">
        <f t="shared" ca="1" si="106"/>
        <v>1.1154790003277579E-2</v>
      </c>
      <c r="E261" s="52">
        <f t="shared" ca="1" si="107"/>
        <v>1.0781144758367752E-2</v>
      </c>
      <c r="F261" s="52">
        <f t="shared" ca="1" si="108"/>
        <v>1.078114475836775E-2</v>
      </c>
      <c r="G261" s="52">
        <f t="shared" ca="1" si="109"/>
        <v>1.0781144758367752E-2</v>
      </c>
      <c r="H261" s="52">
        <f t="shared" ca="1" si="110"/>
        <v>1.078114475836775E-2</v>
      </c>
      <c r="I261" s="52">
        <f t="shared" ca="1" si="111"/>
        <v>1.0781144758367752E-2</v>
      </c>
      <c r="J261" s="52">
        <f t="shared" ca="1" si="112"/>
        <v>1.0781144758367752E-2</v>
      </c>
      <c r="K261" s="52">
        <f t="shared" ca="1" si="113"/>
        <v>1.078114475836775E-2</v>
      </c>
      <c r="L261" s="52">
        <f t="shared" ca="1" si="114"/>
        <v>1.0781144758367752E-2</v>
      </c>
      <c r="M261" s="52">
        <f t="shared" ca="1" si="115"/>
        <v>1.0781144758367752E-2</v>
      </c>
      <c r="N261" s="52">
        <f t="shared" ca="1" si="116"/>
        <v>1.078114475836775E-2</v>
      </c>
      <c r="O261" s="52">
        <f t="shared" ca="1" si="117"/>
        <v>1.0407499513457923E-2</v>
      </c>
      <c r="P261" s="52">
        <f t="shared" ca="1" si="118"/>
        <v>1.0407499513457926E-2</v>
      </c>
      <c r="Q261" s="52">
        <f t="shared" ca="1" si="119"/>
        <v>1.0407499513457926E-2</v>
      </c>
      <c r="R261" s="52">
        <f t="shared" ca="1" si="120"/>
        <v>1.0407499513457924E-2</v>
      </c>
      <c r="AW261">
        <v>2180.1656262321521</v>
      </c>
      <c r="AX261" s="7">
        <v>8</v>
      </c>
      <c r="AY261" s="30">
        <f t="shared" si="122"/>
        <v>2180.1656262321521</v>
      </c>
      <c r="AZ261" s="30">
        <f t="shared" si="123"/>
        <v>0.28932041583318763</v>
      </c>
      <c r="BA261" s="30">
        <f t="shared" si="124"/>
        <v>0</v>
      </c>
      <c r="BB261" s="30">
        <f t="shared" si="125"/>
        <v>0</v>
      </c>
      <c r="BC261" s="30">
        <f t="shared" si="126"/>
        <v>8.8361955411814535</v>
      </c>
      <c r="BD261" s="30">
        <f t="shared" si="127"/>
        <v>18.252878196309041</v>
      </c>
      <c r="BE261" s="30">
        <f t="shared" si="128"/>
        <v>0</v>
      </c>
      <c r="BF261" s="30">
        <f t="shared" si="129"/>
        <v>344.9058974903665</v>
      </c>
      <c r="BG261" s="30">
        <f t="shared" si="130"/>
        <v>16.773107556394645</v>
      </c>
      <c r="BH261" s="30">
        <f t="shared" si="131"/>
        <v>0</v>
      </c>
      <c r="BI261" s="30">
        <f t="shared" si="132"/>
        <v>4.630168219421618</v>
      </c>
      <c r="BJ261" s="30">
        <f t="shared" si="133"/>
        <v>1384.1994492996209</v>
      </c>
      <c r="BK261" s="30">
        <f t="shared" si="134"/>
        <v>0</v>
      </c>
      <c r="BL261" s="30">
        <f t="shared" si="135"/>
        <v>0</v>
      </c>
      <c r="BM261" s="30">
        <f t="shared" si="136"/>
        <v>1.9431532659101105E-3</v>
      </c>
      <c r="BN261" s="30">
        <f t="shared" si="137"/>
        <v>1.7866984064615725E-2</v>
      </c>
      <c r="BO261" s="30">
        <f t="shared" si="138"/>
        <v>0</v>
      </c>
      <c r="BP261" s="30">
        <f t="shared" si="139"/>
        <v>0</v>
      </c>
      <c r="BQ261" s="30">
        <f t="shared" si="140"/>
        <v>3.7544502613266917</v>
      </c>
      <c r="BR261" s="30">
        <f t="shared" si="141"/>
        <v>0</v>
      </c>
      <c r="BS261" s="30">
        <f t="shared" si="142"/>
        <v>0</v>
      </c>
      <c r="BT261" s="30">
        <f t="shared" si="143"/>
        <v>0</v>
      </c>
      <c r="BU261" s="30">
        <f t="shared" si="144"/>
        <v>0</v>
      </c>
      <c r="BV261" s="30">
        <f t="shared" si="145"/>
        <v>0</v>
      </c>
      <c r="BW261" s="30">
        <f t="shared" si="146"/>
        <v>0</v>
      </c>
      <c r="BX261" s="30">
        <f t="shared" si="147"/>
        <v>0</v>
      </c>
      <c r="BY261" s="30">
        <f t="shared" si="148"/>
        <v>3961.8269033499373</v>
      </c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7">
        <v>8</v>
      </c>
      <c r="DE261" s="55">
        <f ca="1"/>
        <v>206243.66824156157</v>
      </c>
      <c r="DF261" s="55">
        <f ca="1"/>
        <v>29.221361999151949</v>
      </c>
      <c r="DG261" s="55">
        <f ca="1"/>
        <v>0</v>
      </c>
      <c r="DH261" s="55">
        <f ca="1"/>
        <v>0</v>
      </c>
      <c r="DI261" s="55">
        <f ca="1"/>
        <v>654.76208960154565</v>
      </c>
      <c r="DJ261" s="55">
        <f ca="1"/>
        <v>1264.9244590042165</v>
      </c>
      <c r="DK261" s="55">
        <f ca="1"/>
        <v>0</v>
      </c>
      <c r="DL261" s="55">
        <f ca="1"/>
        <v>0</v>
      </c>
      <c r="DM261" s="55">
        <f ca="1"/>
        <v>1298.2385248649457</v>
      </c>
      <c r="DN261" s="55">
        <f ca="1"/>
        <v>0</v>
      </c>
      <c r="DO261" s="55">
        <f ca="1"/>
        <v>0</v>
      </c>
      <c r="DP261" s="55">
        <f ca="1"/>
        <v>77653.589105708743</v>
      </c>
      <c r="DQ261" s="55">
        <f ca="1"/>
        <v>0</v>
      </c>
      <c r="DR261" s="55">
        <f ca="1"/>
        <v>0</v>
      </c>
      <c r="DS261" s="55">
        <f ca="1"/>
        <v>0</v>
      </c>
      <c r="DT261" s="55">
        <f ca="1"/>
        <v>1.2649824717747933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ca="1"/>
        <v>0</v>
      </c>
      <c r="EE261" s="55">
        <f t="shared" ca="1" si="149"/>
        <v>287145.66876521194</v>
      </c>
    </row>
    <row r="262" spans="2:135" x14ac:dyDescent="0.3">
      <c r="B262" s="7">
        <v>31</v>
      </c>
      <c r="C262" s="17" t="s">
        <v>49</v>
      </c>
      <c r="D262" s="52">
        <f t="shared" ca="1" si="106"/>
        <v>4.7604659717328142E-3</v>
      </c>
      <c r="E262" s="52">
        <f t="shared" ca="1" si="107"/>
        <v>4.612107623208195E-3</v>
      </c>
      <c r="F262" s="52">
        <f t="shared" ca="1" si="108"/>
        <v>4.6121076232081941E-3</v>
      </c>
      <c r="G262" s="52">
        <f t="shared" ca="1" si="109"/>
        <v>4.612107623208195E-3</v>
      </c>
      <c r="H262" s="52">
        <f t="shared" ca="1" si="110"/>
        <v>4.612107623208195E-3</v>
      </c>
      <c r="I262" s="52">
        <f t="shared" ca="1" si="111"/>
        <v>4.612107623208195E-3</v>
      </c>
      <c r="J262" s="52">
        <f t="shared" ca="1" si="112"/>
        <v>4.612107623208195E-3</v>
      </c>
      <c r="K262" s="52">
        <f t="shared" ca="1" si="113"/>
        <v>4.612107623208195E-3</v>
      </c>
      <c r="L262" s="52">
        <f t="shared" ca="1" si="114"/>
        <v>4.6121076232081958E-3</v>
      </c>
      <c r="M262" s="52">
        <f t="shared" ca="1" si="115"/>
        <v>4.612107623208195E-3</v>
      </c>
      <c r="N262" s="52">
        <f t="shared" ca="1" si="116"/>
        <v>4.6121076232081967E-3</v>
      </c>
      <c r="O262" s="52">
        <f t="shared" ca="1" si="117"/>
        <v>4.4637492746835749E-3</v>
      </c>
      <c r="P262" s="52">
        <f t="shared" ca="1" si="118"/>
        <v>4.463749274683574E-3</v>
      </c>
      <c r="Q262" s="52">
        <f t="shared" ca="1" si="119"/>
        <v>4.4637492746835749E-3</v>
      </c>
      <c r="R262" s="52">
        <f t="shared" ca="1" si="120"/>
        <v>4.463749274683574E-3</v>
      </c>
      <c r="AX262" s="7">
        <v>9</v>
      </c>
      <c r="AY262" s="30">
        <f t="shared" si="122"/>
        <v>109.17380892370171</v>
      </c>
      <c r="AZ262" s="30">
        <f t="shared" si="123"/>
        <v>1.448798730988491E-2</v>
      </c>
      <c r="BA262" s="30">
        <f t="shared" si="124"/>
        <v>0</v>
      </c>
      <c r="BB262" s="30">
        <f t="shared" si="125"/>
        <v>0</v>
      </c>
      <c r="BC262" s="30">
        <f t="shared" si="126"/>
        <v>0.44248065929041774</v>
      </c>
      <c r="BD262" s="30">
        <f t="shared" si="127"/>
        <v>0.91402974697633066</v>
      </c>
      <c r="BE262" s="30">
        <f t="shared" si="128"/>
        <v>0</v>
      </c>
      <c r="BF262" s="30">
        <f t="shared" si="129"/>
        <v>17.271481626446292</v>
      </c>
      <c r="BG262" s="30">
        <f t="shared" si="130"/>
        <v>0.83992886495324759</v>
      </c>
      <c r="BH262" s="30">
        <f t="shared" si="131"/>
        <v>0</v>
      </c>
      <c r="BI262" s="30">
        <f t="shared" si="132"/>
        <v>0.23185995311590366</v>
      </c>
      <c r="BJ262" s="30">
        <f t="shared" si="133"/>
        <v>69.31506690101557</v>
      </c>
      <c r="BK262" s="30">
        <f t="shared" si="134"/>
        <v>0</v>
      </c>
      <c r="BL262" s="30">
        <f t="shared" si="135"/>
        <v>0</v>
      </c>
      <c r="BM262" s="30">
        <f t="shared" si="136"/>
        <v>9.7362050744223989E-5</v>
      </c>
      <c r="BN262" s="30">
        <f t="shared" si="137"/>
        <v>8.9470619507685603E-4</v>
      </c>
      <c r="BO262" s="30">
        <f t="shared" si="138"/>
        <v>0</v>
      </c>
      <c r="BP262" s="30">
        <f t="shared" si="139"/>
        <v>0</v>
      </c>
      <c r="BQ262" s="30">
        <f t="shared" si="140"/>
        <v>0.18800756765504203</v>
      </c>
      <c r="BR262" s="30">
        <f t="shared" si="141"/>
        <v>0</v>
      </c>
      <c r="BS262" s="30">
        <f t="shared" si="142"/>
        <v>0</v>
      </c>
      <c r="BT262" s="30">
        <f t="shared" si="143"/>
        <v>0</v>
      </c>
      <c r="BU262" s="30">
        <f t="shared" si="144"/>
        <v>0</v>
      </c>
      <c r="BV262" s="30">
        <f t="shared" si="145"/>
        <v>0</v>
      </c>
      <c r="BW262" s="30">
        <f t="shared" si="146"/>
        <v>0</v>
      </c>
      <c r="BX262" s="30">
        <f t="shared" si="147"/>
        <v>0</v>
      </c>
      <c r="BY262" s="30">
        <f t="shared" si="148"/>
        <v>198.39214429871024</v>
      </c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7">
        <v>9</v>
      </c>
      <c r="DE262" s="55">
        <f ca="1"/>
        <v>10327.842324182182</v>
      </c>
      <c r="DF262" s="55">
        <f ca="1"/>
        <v>1.463286718298376</v>
      </c>
      <c r="DG262" s="55">
        <f ca="1"/>
        <v>0</v>
      </c>
      <c r="DH262" s="55">
        <f ca="1"/>
        <v>0</v>
      </c>
      <c r="DI262" s="55">
        <f ca="1"/>
        <v>32.787816853419955</v>
      </c>
      <c r="DJ262" s="55">
        <f ca="1"/>
        <v>63.342261465459714</v>
      </c>
      <c r="DK262" s="55">
        <f ca="1"/>
        <v>0</v>
      </c>
      <c r="DL262" s="55">
        <f ca="1"/>
        <v>0</v>
      </c>
      <c r="DM262" s="55">
        <f ca="1"/>
        <v>65.010494147381365</v>
      </c>
      <c r="DN262" s="55">
        <f ca="1"/>
        <v>0</v>
      </c>
      <c r="DO262" s="55">
        <f ca="1"/>
        <v>0</v>
      </c>
      <c r="DP262" s="55">
        <f ca="1"/>
        <v>3888.5752531469734</v>
      </c>
      <c r="DQ262" s="55">
        <f ca="1"/>
        <v>0</v>
      </c>
      <c r="DR262" s="55">
        <f ca="1"/>
        <v>0</v>
      </c>
      <c r="DS262" s="55">
        <f ca="1"/>
        <v>0</v>
      </c>
      <c r="DT262" s="55">
        <f ca="1"/>
        <v>6.3345198611441403E-2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ca="1"/>
        <v>0</v>
      </c>
      <c r="EE262" s="55">
        <f t="shared" ca="1" si="149"/>
        <v>14379.084781712329</v>
      </c>
    </row>
    <row r="263" spans="2:135" x14ac:dyDescent="0.3">
      <c r="B263" s="7">
        <v>32</v>
      </c>
      <c r="C263" s="17" t="s">
        <v>51</v>
      </c>
      <c r="D263" s="52">
        <f t="shared" ca="1" si="106"/>
        <v>4.760465963563441E-3</v>
      </c>
      <c r="E263" s="52">
        <f t="shared" ca="1" si="107"/>
        <v>4.6121076153141961E-3</v>
      </c>
      <c r="F263" s="52">
        <f t="shared" ca="1" si="108"/>
        <v>4.612107615314197E-3</v>
      </c>
      <c r="G263" s="52">
        <f t="shared" ca="1" si="109"/>
        <v>4.612107615314197E-3</v>
      </c>
      <c r="H263" s="52">
        <f t="shared" ca="1" si="110"/>
        <v>4.6121076153141953E-3</v>
      </c>
      <c r="I263" s="52">
        <f t="shared" ca="1" si="111"/>
        <v>4.612107615314197E-3</v>
      </c>
      <c r="J263" s="52">
        <f t="shared" ca="1" si="112"/>
        <v>4.6121076153141961E-3</v>
      </c>
      <c r="K263" s="52">
        <f t="shared" ca="1" si="113"/>
        <v>4.6121076153141961E-3</v>
      </c>
      <c r="L263" s="52">
        <f t="shared" ca="1" si="114"/>
        <v>4.6121076153141961E-3</v>
      </c>
      <c r="M263" s="52">
        <f t="shared" ca="1" si="115"/>
        <v>4.612107615314197E-3</v>
      </c>
      <c r="N263" s="52">
        <f t="shared" ca="1" si="116"/>
        <v>4.612107615314197E-3</v>
      </c>
      <c r="O263" s="52">
        <f t="shared" ca="1" si="117"/>
        <v>4.463749267064953E-3</v>
      </c>
      <c r="P263" s="52">
        <f t="shared" ca="1" si="118"/>
        <v>4.463749267064953E-3</v>
      </c>
      <c r="Q263" s="52">
        <f t="shared" ca="1" si="119"/>
        <v>4.463749267064953E-3</v>
      </c>
      <c r="R263" s="52">
        <f t="shared" ca="1" si="120"/>
        <v>4.4637492670649521E-3</v>
      </c>
      <c r="AX263" s="7">
        <v>10</v>
      </c>
      <c r="AY263" s="30">
        <f t="shared" si="122"/>
        <v>1019.738399701546</v>
      </c>
      <c r="AZ263" s="30">
        <f t="shared" si="123"/>
        <v>0.13532510286500046</v>
      </c>
      <c r="BA263" s="30">
        <f t="shared" si="124"/>
        <v>0</v>
      </c>
      <c r="BB263" s="30">
        <f t="shared" si="125"/>
        <v>0</v>
      </c>
      <c r="BC263" s="30">
        <f t="shared" si="126"/>
        <v>4.1329923721581512</v>
      </c>
      <c r="BD263" s="30">
        <f t="shared" si="127"/>
        <v>8.5374985177052718</v>
      </c>
      <c r="BE263" s="30">
        <f t="shared" si="128"/>
        <v>0</v>
      </c>
      <c r="BF263" s="30">
        <f t="shared" si="129"/>
        <v>161.32434336915335</v>
      </c>
      <c r="BG263" s="30">
        <f t="shared" si="130"/>
        <v>7.8453589255157317</v>
      </c>
      <c r="BH263" s="30">
        <f t="shared" si="131"/>
        <v>0</v>
      </c>
      <c r="BI263" s="30">
        <f t="shared" si="132"/>
        <v>2.1656888243916512</v>
      </c>
      <c r="BJ263" s="30">
        <f t="shared" si="133"/>
        <v>647.43766009833075</v>
      </c>
      <c r="BK263" s="30">
        <f t="shared" si="134"/>
        <v>0</v>
      </c>
      <c r="BL263" s="30">
        <f t="shared" si="135"/>
        <v>0</v>
      </c>
      <c r="BM263" s="30">
        <f t="shared" si="136"/>
        <v>9.0919867523276158E-4</v>
      </c>
      <c r="BN263" s="30">
        <f t="shared" si="137"/>
        <v>8.3570029414332028E-3</v>
      </c>
      <c r="BO263" s="30">
        <f t="shared" si="138"/>
        <v>0</v>
      </c>
      <c r="BP263" s="30">
        <f t="shared" si="139"/>
        <v>0</v>
      </c>
      <c r="BQ263" s="30">
        <f t="shared" si="140"/>
        <v>1.7560854350600272</v>
      </c>
      <c r="BR263" s="30">
        <f t="shared" si="141"/>
        <v>0</v>
      </c>
      <c r="BS263" s="30">
        <f t="shared" si="142"/>
        <v>0</v>
      </c>
      <c r="BT263" s="30">
        <f t="shared" si="143"/>
        <v>0</v>
      </c>
      <c r="BU263" s="30">
        <f t="shared" si="144"/>
        <v>0</v>
      </c>
      <c r="BV263" s="30">
        <f t="shared" si="145"/>
        <v>0</v>
      </c>
      <c r="BW263" s="30">
        <f t="shared" si="146"/>
        <v>0</v>
      </c>
      <c r="BX263" s="30">
        <f t="shared" si="147"/>
        <v>0</v>
      </c>
      <c r="BY263" s="30">
        <f t="shared" si="148"/>
        <v>1853.0826185483427</v>
      </c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7">
        <v>10</v>
      </c>
      <c r="DE263" s="55">
        <f ca="1"/>
        <v>96467.252611766249</v>
      </c>
      <c r="DF263" s="55">
        <f ca="1"/>
        <v>13.667835389365047</v>
      </c>
      <c r="DG263" s="55">
        <f ca="1"/>
        <v>0</v>
      </c>
      <c r="DH263" s="55">
        <f ca="1"/>
        <v>0</v>
      </c>
      <c r="DI263" s="55">
        <f ca="1"/>
        <v>306.25473477691895</v>
      </c>
      <c r="DJ263" s="55">
        <f ca="1"/>
        <v>591.64864727697534</v>
      </c>
      <c r="DK263" s="55">
        <f ca="1"/>
        <v>0</v>
      </c>
      <c r="DL263" s="55">
        <f ca="1"/>
        <v>0</v>
      </c>
      <c r="DM263" s="55">
        <f ca="1"/>
        <v>607.23078083491771</v>
      </c>
      <c r="DN263" s="55">
        <f ca="1"/>
        <v>0</v>
      </c>
      <c r="DO263" s="55">
        <f ca="1"/>
        <v>0</v>
      </c>
      <c r="DP263" s="55">
        <f ca="1"/>
        <v>36321.252731516353</v>
      </c>
      <c r="DQ263" s="55">
        <f ca="1"/>
        <v>0</v>
      </c>
      <c r="DR263" s="55">
        <f ca="1"/>
        <v>0</v>
      </c>
      <c r="DS263" s="55">
        <f ca="1"/>
        <v>0</v>
      </c>
      <c r="DT263" s="55">
        <f ca="1"/>
        <v>0.59167580825347077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ca="1"/>
        <v>0</v>
      </c>
      <c r="EE263" s="55">
        <f t="shared" ca="1" si="149"/>
        <v>134307.89901736903</v>
      </c>
    </row>
    <row r="264" spans="2:135" x14ac:dyDescent="0.3">
      <c r="B264" s="7">
        <v>33</v>
      </c>
      <c r="C264" s="17" t="s">
        <v>52</v>
      </c>
      <c r="D264" s="52">
        <f t="shared" ca="1" si="106"/>
        <v>0.19392974164842317</v>
      </c>
      <c r="E264" s="52">
        <f t="shared" ca="1" si="107"/>
        <v>0.19392974164842314</v>
      </c>
      <c r="F264" s="52">
        <f t="shared" ca="1" si="108"/>
        <v>0.19392974164842314</v>
      </c>
      <c r="G264" s="52">
        <f t="shared" ca="1" si="109"/>
        <v>0.19392974164842314</v>
      </c>
      <c r="H264" s="52">
        <f t="shared" ca="1" si="110"/>
        <v>0.19392974164842314</v>
      </c>
      <c r="I264" s="52">
        <f t="shared" ca="1" si="111"/>
        <v>0.19392974164842314</v>
      </c>
      <c r="J264" s="52">
        <f t="shared" ca="1" si="112"/>
        <v>0.19392974164842311</v>
      </c>
      <c r="K264" s="52">
        <f t="shared" ca="1" si="113"/>
        <v>0.19392974164842314</v>
      </c>
      <c r="L264" s="52">
        <f t="shared" ca="1" si="114"/>
        <v>0.19392974164842314</v>
      </c>
      <c r="M264" s="52">
        <f t="shared" ca="1" si="115"/>
        <v>0.19392974164842317</v>
      </c>
      <c r="N264" s="52">
        <f t="shared" ca="1" si="116"/>
        <v>0.19392974164842311</v>
      </c>
      <c r="O264" s="52">
        <f t="shared" ca="1" si="117"/>
        <v>0.19392974164842311</v>
      </c>
      <c r="P264" s="52">
        <f t="shared" ca="1" si="118"/>
        <v>0.19392974164842314</v>
      </c>
      <c r="Q264" s="52">
        <f t="shared" ca="1" si="119"/>
        <v>0.19392974164842311</v>
      </c>
      <c r="R264" s="52">
        <f t="shared" ca="1" si="120"/>
        <v>0.19392974164842314</v>
      </c>
      <c r="AX264" s="7">
        <v>11</v>
      </c>
      <c r="AY264" s="30">
        <f t="shared" si="122"/>
        <v>0</v>
      </c>
      <c r="AZ264" s="30">
        <f t="shared" si="123"/>
        <v>0</v>
      </c>
      <c r="BA264" s="30">
        <f t="shared" si="124"/>
        <v>0</v>
      </c>
      <c r="BB264" s="30">
        <f t="shared" si="125"/>
        <v>0</v>
      </c>
      <c r="BC264" s="30">
        <f t="shared" si="126"/>
        <v>2498.7991846254449</v>
      </c>
      <c r="BD264" s="30">
        <f t="shared" si="127"/>
        <v>5161.7550702469043</v>
      </c>
      <c r="BE264" s="30">
        <f t="shared" si="128"/>
        <v>0</v>
      </c>
      <c r="BF264" s="30">
        <f t="shared" si="129"/>
        <v>6308.373012754103</v>
      </c>
      <c r="BG264" s="30">
        <f t="shared" si="130"/>
        <v>0</v>
      </c>
      <c r="BH264" s="30">
        <f t="shared" si="131"/>
        <v>0</v>
      </c>
      <c r="BI264" s="30">
        <f t="shared" si="132"/>
        <v>0</v>
      </c>
      <c r="BJ264" s="30">
        <f t="shared" si="133"/>
        <v>0</v>
      </c>
      <c r="BK264" s="30">
        <f t="shared" si="134"/>
        <v>0</v>
      </c>
      <c r="BL264" s="30">
        <f t="shared" si="135"/>
        <v>0</v>
      </c>
      <c r="BM264" s="30">
        <f t="shared" si="136"/>
        <v>0.54940882505326083</v>
      </c>
      <c r="BN264" s="30">
        <f t="shared" si="137"/>
        <v>5.0565060004901889</v>
      </c>
      <c r="BO264" s="30">
        <f t="shared" si="138"/>
        <v>0</v>
      </c>
      <c r="BP264" s="30">
        <f t="shared" si="139"/>
        <v>0</v>
      </c>
      <c r="BQ264" s="30">
        <f t="shared" si="140"/>
        <v>88.902989535302808</v>
      </c>
      <c r="BR264" s="30">
        <f t="shared" si="141"/>
        <v>0</v>
      </c>
      <c r="BS264" s="30">
        <f t="shared" si="142"/>
        <v>0</v>
      </c>
      <c r="BT264" s="30">
        <f t="shared" si="143"/>
        <v>0</v>
      </c>
      <c r="BU264" s="30">
        <f t="shared" si="144"/>
        <v>0</v>
      </c>
      <c r="BV264" s="30">
        <f t="shared" si="145"/>
        <v>0</v>
      </c>
      <c r="BW264" s="30">
        <f t="shared" si="146"/>
        <v>0</v>
      </c>
      <c r="BX264" s="30">
        <f t="shared" si="147"/>
        <v>0</v>
      </c>
      <c r="BY264" s="30">
        <f t="shared" si="148"/>
        <v>14063.436171987298</v>
      </c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7">
        <v>11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0</v>
      </c>
      <c r="DI264" s="55">
        <f ca="1"/>
        <v>185161.01958074546</v>
      </c>
      <c r="DJ264" s="55">
        <f ca="1"/>
        <v>357709.62636811048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0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0</v>
      </c>
      <c r="DT264" s="55">
        <f ca="1"/>
        <v>358.00062483470538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ca="1"/>
        <v>0</v>
      </c>
      <c r="EE264" s="55">
        <f t="shared" ca="1" si="149"/>
        <v>543228.64657369058</v>
      </c>
    </row>
    <row r="265" spans="2:135" x14ac:dyDescent="0.3">
      <c r="B265" s="7">
        <v>34</v>
      </c>
      <c r="C265" s="17" t="s">
        <v>14</v>
      </c>
      <c r="D265" s="52">
        <f t="shared" ca="1" si="106"/>
        <v>0.19392974503658794</v>
      </c>
      <c r="E265" s="52">
        <f t="shared" ca="1" si="107"/>
        <v>0.19392974503658791</v>
      </c>
      <c r="F265" s="52">
        <f t="shared" ca="1" si="108"/>
        <v>0.19392974503658797</v>
      </c>
      <c r="G265" s="52">
        <f t="shared" ca="1" si="109"/>
        <v>0.19392974503658797</v>
      </c>
      <c r="H265" s="52">
        <f t="shared" ca="1" si="110"/>
        <v>0.19392974503658794</v>
      </c>
      <c r="I265" s="52">
        <f t="shared" ca="1" si="111"/>
        <v>0.19392974503658797</v>
      </c>
      <c r="J265" s="52">
        <f t="shared" ca="1" si="112"/>
        <v>0.193929745036588</v>
      </c>
      <c r="K265" s="52">
        <f t="shared" ca="1" si="113"/>
        <v>0.19392974503658791</v>
      </c>
      <c r="L265" s="52">
        <f t="shared" ca="1" si="114"/>
        <v>0.19392974503658797</v>
      </c>
      <c r="M265" s="52">
        <f t="shared" ca="1" si="115"/>
        <v>0.19392974503658791</v>
      </c>
      <c r="N265" s="52">
        <f t="shared" ca="1" si="116"/>
        <v>0.19392974503658794</v>
      </c>
      <c r="O265" s="52">
        <f t="shared" ca="1" si="117"/>
        <v>0.19392974503658791</v>
      </c>
      <c r="P265" s="52">
        <f t="shared" ca="1" si="118"/>
        <v>0.19392974503658797</v>
      </c>
      <c r="Q265" s="52">
        <f t="shared" ca="1" si="119"/>
        <v>0.19392974503658797</v>
      </c>
      <c r="R265" s="52">
        <f t="shared" ca="1" si="120"/>
        <v>0.19392974503658797</v>
      </c>
      <c r="AX265" s="7">
        <v>12</v>
      </c>
      <c r="AY265" s="30">
        <f t="shared" si="122"/>
        <v>4541.7002169487778</v>
      </c>
      <c r="AZ265" s="30">
        <f t="shared" si="123"/>
        <v>3.3614344811785886</v>
      </c>
      <c r="BA265" s="30">
        <f t="shared" si="124"/>
        <v>0</v>
      </c>
      <c r="BB265" s="30">
        <f t="shared" si="125"/>
        <v>0</v>
      </c>
      <c r="BC265" s="30">
        <f t="shared" si="126"/>
        <v>264.8488716616734</v>
      </c>
      <c r="BD265" s="30">
        <f t="shared" si="127"/>
        <v>547.09678730473001</v>
      </c>
      <c r="BE265" s="30">
        <f t="shared" si="128"/>
        <v>0</v>
      </c>
      <c r="BF265" s="30">
        <f t="shared" si="129"/>
        <v>3323.6214479767264</v>
      </c>
      <c r="BG265" s="30">
        <f t="shared" si="130"/>
        <v>389.55220017422221</v>
      </c>
      <c r="BH265" s="30">
        <f t="shared" si="131"/>
        <v>0</v>
      </c>
      <c r="BI265" s="30">
        <f t="shared" si="132"/>
        <v>1051.860632201915</v>
      </c>
      <c r="BJ265" s="30">
        <f t="shared" si="133"/>
        <v>5301.6838418294819</v>
      </c>
      <c r="BK265" s="30">
        <f t="shared" si="134"/>
        <v>0</v>
      </c>
      <c r="BL265" s="30">
        <f t="shared" si="135"/>
        <v>0</v>
      </c>
      <c r="BM265" s="30">
        <f t="shared" si="136"/>
        <v>5.8222749364818312E-2</v>
      </c>
      <c r="BN265" s="30">
        <f t="shared" si="137"/>
        <v>0.53553031068054935</v>
      </c>
      <c r="BO265" s="30">
        <f t="shared" si="138"/>
        <v>0</v>
      </c>
      <c r="BP265" s="30">
        <f t="shared" si="139"/>
        <v>28683.488063947862</v>
      </c>
      <c r="BQ265" s="30">
        <f t="shared" si="140"/>
        <v>1719.7561063742894</v>
      </c>
      <c r="BR265" s="30">
        <f t="shared" si="141"/>
        <v>0</v>
      </c>
      <c r="BS265" s="30">
        <f t="shared" si="142"/>
        <v>0</v>
      </c>
      <c r="BT265" s="30">
        <f t="shared" si="143"/>
        <v>0</v>
      </c>
      <c r="BU265" s="30">
        <f t="shared" si="144"/>
        <v>0</v>
      </c>
      <c r="BV265" s="30">
        <f t="shared" si="145"/>
        <v>0</v>
      </c>
      <c r="BW265" s="30">
        <f t="shared" si="146"/>
        <v>0</v>
      </c>
      <c r="BX265" s="30">
        <f t="shared" si="147"/>
        <v>0</v>
      </c>
      <c r="BY265" s="30">
        <f t="shared" si="148"/>
        <v>45827.563355960905</v>
      </c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7">
        <v>12</v>
      </c>
      <c r="DE265" s="55">
        <f ca="1"/>
        <v>429644.84052335436</v>
      </c>
      <c r="DF265" s="55">
        <f ca="1"/>
        <v>339.50488259903744</v>
      </c>
      <c r="DG265" s="55">
        <f ca="1"/>
        <v>0</v>
      </c>
      <c r="DH265" s="55">
        <f ca="1"/>
        <v>0</v>
      </c>
      <c r="DI265" s="55">
        <f ca="1"/>
        <v>19625.301390129996</v>
      </c>
      <c r="DJ265" s="55">
        <f ca="1"/>
        <v>37913.80736021779</v>
      </c>
      <c r="DK265" s="55">
        <f ca="1"/>
        <v>0</v>
      </c>
      <c r="DL265" s="55">
        <f ca="1"/>
        <v>0</v>
      </c>
      <c r="DM265" s="55">
        <f ca="1"/>
        <v>30151.340293484802</v>
      </c>
      <c r="DN265" s="55">
        <f ca="1"/>
        <v>0</v>
      </c>
      <c r="DO265" s="55">
        <f ca="1"/>
        <v>0</v>
      </c>
      <c r="DP265" s="55">
        <f ca="1"/>
        <v>297424.46352663392</v>
      </c>
      <c r="DQ265" s="55">
        <f ca="1"/>
        <v>0</v>
      </c>
      <c r="DR265" s="55">
        <f ca="1"/>
        <v>0</v>
      </c>
      <c r="DS265" s="55">
        <f ca="1"/>
        <v>0</v>
      </c>
      <c r="DT265" s="55">
        <f ca="1"/>
        <v>37.915545996182892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ca="1"/>
        <v>0</v>
      </c>
      <c r="EE265" s="55">
        <f t="shared" ca="1" si="149"/>
        <v>815137.17352241615</v>
      </c>
    </row>
    <row r="266" spans="2:135" x14ac:dyDescent="0.3">
      <c r="B266" s="7">
        <v>35</v>
      </c>
      <c r="C266" s="17" t="s">
        <v>54</v>
      </c>
      <c r="D266" s="52">
        <f t="shared" ca="1" si="106"/>
        <v>3.0199863795072508E-2</v>
      </c>
      <c r="E266" s="52">
        <f t="shared" ca="1" si="107"/>
        <v>3.0199863795072508E-2</v>
      </c>
      <c r="F266" s="52">
        <f t="shared" ca="1" si="108"/>
        <v>3.0199863795072508E-2</v>
      </c>
      <c r="G266" s="52">
        <f t="shared" ca="1" si="109"/>
        <v>3.0199863795072505E-2</v>
      </c>
      <c r="H266" s="52">
        <f t="shared" ca="1" si="110"/>
        <v>3.0199863795072515E-2</v>
      </c>
      <c r="I266" s="52">
        <f t="shared" ca="1" si="111"/>
        <v>3.0199863795072508E-2</v>
      </c>
      <c r="J266" s="52">
        <f t="shared" ca="1" si="112"/>
        <v>3.0199863795072512E-2</v>
      </c>
      <c r="K266" s="52">
        <f t="shared" ca="1" si="113"/>
        <v>3.0199863795072508E-2</v>
      </c>
      <c r="L266" s="52">
        <f t="shared" ca="1" si="114"/>
        <v>3.0199863795072512E-2</v>
      </c>
      <c r="M266" s="52">
        <f t="shared" ca="1" si="115"/>
        <v>3.0199863795072505E-2</v>
      </c>
      <c r="N266" s="52">
        <f t="shared" ca="1" si="116"/>
        <v>3.0199863795072512E-2</v>
      </c>
      <c r="O266" s="52">
        <f t="shared" ca="1" si="117"/>
        <v>3.0199863795072515E-2</v>
      </c>
      <c r="P266" s="52">
        <f t="shared" ca="1" si="118"/>
        <v>3.0199863795072505E-2</v>
      </c>
      <c r="Q266" s="52">
        <f t="shared" ca="1" si="119"/>
        <v>3.0199863795072508E-2</v>
      </c>
      <c r="R266" s="52">
        <f t="shared" ca="1" si="120"/>
        <v>3.0199863795072501E-2</v>
      </c>
      <c r="AX266" s="7">
        <v>13</v>
      </c>
      <c r="AY266" s="30">
        <f t="shared" si="122"/>
        <v>206.77989165495578</v>
      </c>
      <c r="AZ266" s="30">
        <f t="shared" si="123"/>
        <v>0.15304335884870618</v>
      </c>
      <c r="BA266" s="30">
        <f t="shared" si="124"/>
        <v>0</v>
      </c>
      <c r="BB266" s="30">
        <f t="shared" si="125"/>
        <v>0</v>
      </c>
      <c r="BC266" s="30">
        <f t="shared" si="126"/>
        <v>12.058352237778182</v>
      </c>
      <c r="BD266" s="30">
        <f t="shared" si="127"/>
        <v>24.908868711545299</v>
      </c>
      <c r="BE266" s="30">
        <f t="shared" si="128"/>
        <v>0</v>
      </c>
      <c r="BF266" s="30">
        <f t="shared" si="129"/>
        <v>151.32176283526852</v>
      </c>
      <c r="BG266" s="30">
        <f t="shared" si="130"/>
        <v>17.735992665412539</v>
      </c>
      <c r="BH266" s="30">
        <f t="shared" si="131"/>
        <v>0</v>
      </c>
      <c r="BI266" s="30">
        <f t="shared" si="132"/>
        <v>47.890353208828536</v>
      </c>
      <c r="BJ266" s="30">
        <f t="shared" si="133"/>
        <v>241.38132375132091</v>
      </c>
      <c r="BK266" s="30">
        <f t="shared" si="134"/>
        <v>0</v>
      </c>
      <c r="BL266" s="30">
        <f t="shared" si="135"/>
        <v>0</v>
      </c>
      <c r="BM266" s="30">
        <f t="shared" si="136"/>
        <v>2.6498036265845608E-3</v>
      </c>
      <c r="BN266" s="30">
        <f t="shared" si="137"/>
        <v>2.4431675639609938E-2</v>
      </c>
      <c r="BO266" s="30">
        <f t="shared" si="138"/>
        <v>0</v>
      </c>
      <c r="BP266" s="30">
        <f t="shared" si="139"/>
        <v>1305.9357222843762</v>
      </c>
      <c r="BQ266" s="30">
        <f t="shared" si="140"/>
        <v>78.299087206242078</v>
      </c>
      <c r="BR266" s="30">
        <f t="shared" si="141"/>
        <v>0</v>
      </c>
      <c r="BS266" s="30">
        <f t="shared" si="142"/>
        <v>0</v>
      </c>
      <c r="BT266" s="30">
        <f t="shared" si="143"/>
        <v>0</v>
      </c>
      <c r="BU266" s="30">
        <f t="shared" si="144"/>
        <v>0</v>
      </c>
      <c r="BV266" s="30">
        <f t="shared" si="145"/>
        <v>0</v>
      </c>
      <c r="BW266" s="30">
        <f t="shared" si="146"/>
        <v>0</v>
      </c>
      <c r="BX266" s="30">
        <f t="shared" si="147"/>
        <v>0</v>
      </c>
      <c r="BY266" s="30">
        <f t="shared" si="148"/>
        <v>2086.4914793938428</v>
      </c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7">
        <v>13</v>
      </c>
      <c r="DE266" s="55">
        <f ca="1"/>
        <v>19561.377750558815</v>
      </c>
      <c r="DF266" s="55">
        <f ca="1"/>
        <v>15.457379243719323</v>
      </c>
      <c r="DG266" s="55">
        <f ca="1"/>
        <v>0</v>
      </c>
      <c r="DH266" s="55">
        <f ca="1"/>
        <v>0</v>
      </c>
      <c r="DI266" s="55">
        <f ca="1"/>
        <v>893.52390081936323</v>
      </c>
      <c r="DJ266" s="55">
        <f ca="1"/>
        <v>1726.1846017100891</v>
      </c>
      <c r="DK266" s="55">
        <f ca="1"/>
        <v>0</v>
      </c>
      <c r="DL266" s="55">
        <f ca="1"/>
        <v>0</v>
      </c>
      <c r="DM266" s="55">
        <f ca="1"/>
        <v>1372.7658323029307</v>
      </c>
      <c r="DN266" s="55">
        <f ca="1"/>
        <v>0</v>
      </c>
      <c r="DO266" s="55">
        <f ca="1"/>
        <v>0</v>
      </c>
      <c r="DP266" s="55">
        <f ca="1"/>
        <v>13541.492262449103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1.7297626352843836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ca="1"/>
        <v>0</v>
      </c>
      <c r="EE266" s="55">
        <f t="shared" ca="1" si="149"/>
        <v>37112.531489719302</v>
      </c>
    </row>
    <row r="267" spans="2:135" x14ac:dyDescent="0.3">
      <c r="B267" s="7">
        <v>36</v>
      </c>
      <c r="C267" s="17" t="s">
        <v>15</v>
      </c>
      <c r="D267" s="52">
        <f t="shared" ca="1" si="106"/>
        <v>3.0199735376024987E-2</v>
      </c>
      <c r="E267" s="52">
        <f t="shared" ca="1" si="107"/>
        <v>3.0199735376024987E-2</v>
      </c>
      <c r="F267" s="52">
        <f t="shared" ca="1" si="108"/>
        <v>3.0199735376024987E-2</v>
      </c>
      <c r="G267" s="52">
        <f t="shared" ca="1" si="109"/>
        <v>3.0199735376024984E-2</v>
      </c>
      <c r="H267" s="52">
        <f t="shared" ca="1" si="110"/>
        <v>3.0199735376024991E-2</v>
      </c>
      <c r="I267" s="52">
        <f t="shared" ca="1" si="111"/>
        <v>3.0199735376024991E-2</v>
      </c>
      <c r="J267" s="52">
        <f t="shared" ca="1" si="112"/>
        <v>3.0199735376024987E-2</v>
      </c>
      <c r="K267" s="52">
        <f t="shared" ca="1" si="113"/>
        <v>3.0199735376024987E-2</v>
      </c>
      <c r="L267" s="52">
        <f t="shared" ca="1" si="114"/>
        <v>3.0199735376024987E-2</v>
      </c>
      <c r="M267" s="52">
        <f t="shared" ca="1" si="115"/>
        <v>3.0199735376024987E-2</v>
      </c>
      <c r="N267" s="52">
        <f t="shared" ca="1" si="116"/>
        <v>3.0199735376024987E-2</v>
      </c>
      <c r="O267" s="52">
        <f t="shared" ca="1" si="117"/>
        <v>3.0199735376024987E-2</v>
      </c>
      <c r="P267" s="52">
        <f t="shared" ca="1" si="118"/>
        <v>3.0199735376024991E-2</v>
      </c>
      <c r="Q267" s="52">
        <f t="shared" ca="1" si="119"/>
        <v>3.0199735376024987E-2</v>
      </c>
      <c r="R267" s="52">
        <f t="shared" ca="1" si="120"/>
        <v>3.0199735376024991E-2</v>
      </c>
      <c r="AX267" s="7">
        <v>14</v>
      </c>
      <c r="AY267" s="30">
        <f t="shared" si="122"/>
        <v>13177.736239412017</v>
      </c>
      <c r="AZ267" s="30">
        <f t="shared" si="123"/>
        <v>9.7531970108707853</v>
      </c>
      <c r="BA267" s="30">
        <f t="shared" si="124"/>
        <v>0</v>
      </c>
      <c r="BB267" s="30">
        <f t="shared" si="125"/>
        <v>0</v>
      </c>
      <c r="BC267" s="30">
        <f t="shared" si="126"/>
        <v>648.57137946484693</v>
      </c>
      <c r="BD267" s="30">
        <f t="shared" si="127"/>
        <v>1339.7501593913635</v>
      </c>
      <c r="BE267" s="30">
        <f t="shared" si="128"/>
        <v>0</v>
      </c>
      <c r="BF267" s="30">
        <f t="shared" si="129"/>
        <v>11998.48299921306</v>
      </c>
      <c r="BG267" s="30">
        <f t="shared" si="130"/>
        <v>749.03818714153999</v>
      </c>
      <c r="BH267" s="30">
        <f t="shared" si="131"/>
        <v>0</v>
      </c>
      <c r="BI267" s="30">
        <f t="shared" si="132"/>
        <v>307.75656557354159</v>
      </c>
      <c r="BJ267" s="30">
        <f t="shared" si="133"/>
        <v>24790.609688685596</v>
      </c>
      <c r="BK267" s="30">
        <f t="shared" si="134"/>
        <v>0</v>
      </c>
      <c r="BL267" s="30">
        <f t="shared" si="135"/>
        <v>0</v>
      </c>
      <c r="BM267" s="30">
        <f t="shared" si="136"/>
        <v>0.14262627694654534</v>
      </c>
      <c r="BN267" s="30">
        <f t="shared" si="137"/>
        <v>1.3114257574151451</v>
      </c>
      <c r="BO267" s="30">
        <f t="shared" si="138"/>
        <v>0</v>
      </c>
      <c r="BP267" s="30">
        <f t="shared" si="139"/>
        <v>1088.9736581084535</v>
      </c>
      <c r="BQ267" s="30">
        <f t="shared" si="140"/>
        <v>8041.5588095543999</v>
      </c>
      <c r="BR267" s="30">
        <f t="shared" si="141"/>
        <v>0</v>
      </c>
      <c r="BS267" s="30">
        <f t="shared" si="142"/>
        <v>0</v>
      </c>
      <c r="BT267" s="30">
        <f t="shared" si="143"/>
        <v>0</v>
      </c>
      <c r="BU267" s="30">
        <f t="shared" si="144"/>
        <v>0</v>
      </c>
      <c r="BV267" s="30">
        <f t="shared" si="145"/>
        <v>0</v>
      </c>
      <c r="BW267" s="30">
        <f t="shared" si="146"/>
        <v>0</v>
      </c>
      <c r="BX267" s="30">
        <f t="shared" si="147"/>
        <v>0</v>
      </c>
      <c r="BY267" s="30">
        <f t="shared" si="148"/>
        <v>62153.684935590049</v>
      </c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7">
        <v>14</v>
      </c>
      <c r="DE267" s="55">
        <f ca="1"/>
        <v>1246613.8482483767</v>
      </c>
      <c r="DF267" s="55">
        <f ca="1"/>
        <v>985.07289809794929</v>
      </c>
      <c r="DG267" s="55">
        <f ca="1"/>
        <v>0</v>
      </c>
      <c r="DH267" s="55">
        <f ca="1"/>
        <v>0</v>
      </c>
      <c r="DI267" s="55">
        <f ca="1"/>
        <v>48059.139218345153</v>
      </c>
      <c r="DJ267" s="55">
        <f ca="1"/>
        <v>92844.68604582148</v>
      </c>
      <c r="DK267" s="55">
        <f ca="1"/>
        <v>0</v>
      </c>
      <c r="DL267" s="55">
        <f ca="1"/>
        <v>0</v>
      </c>
      <c r="DM267" s="55">
        <f ca="1"/>
        <v>57975.5556847552</v>
      </c>
      <c r="DN267" s="55">
        <f ca="1"/>
        <v>0</v>
      </c>
      <c r="DO267" s="55">
        <f ca="1"/>
        <v>0</v>
      </c>
      <c r="DP267" s="55">
        <f ca="1"/>
        <v>1390753.203535262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92.848943624992273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ca="1"/>
        <v>0</v>
      </c>
      <c r="EE267" s="55">
        <f t="shared" ca="1" si="149"/>
        <v>2837324.3545742836</v>
      </c>
    </row>
    <row r="268" spans="2:135" x14ac:dyDescent="0.3">
      <c r="B268" s="7">
        <v>37</v>
      </c>
      <c r="C268" s="17" t="s">
        <v>16</v>
      </c>
      <c r="D268" s="52">
        <f t="shared" ca="1" si="106"/>
        <v>0.18721332115620992</v>
      </c>
      <c r="E268" s="52">
        <f t="shared" ca="1" si="107"/>
        <v>0.18721332115620992</v>
      </c>
      <c r="F268" s="52">
        <f t="shared" ca="1" si="108"/>
        <v>0.18721332115620992</v>
      </c>
      <c r="G268" s="52">
        <f t="shared" ca="1" si="109"/>
        <v>0.18721332115620992</v>
      </c>
      <c r="H268" s="52">
        <f t="shared" ca="1" si="110"/>
        <v>0.18721332115620995</v>
      </c>
      <c r="I268" s="52">
        <f t="shared" ca="1" si="111"/>
        <v>0.18721332115620995</v>
      </c>
      <c r="J268" s="52">
        <f t="shared" ca="1" si="112"/>
        <v>0.18721332115620989</v>
      </c>
      <c r="K268" s="52">
        <f t="shared" ca="1" si="113"/>
        <v>0.18721332115620992</v>
      </c>
      <c r="L268" s="52">
        <f t="shared" ca="1" si="114"/>
        <v>0.18721332115620992</v>
      </c>
      <c r="M268" s="52">
        <f t="shared" ca="1" si="115"/>
        <v>0.18721332115620992</v>
      </c>
      <c r="N268" s="52">
        <f t="shared" ca="1" si="116"/>
        <v>0.18721332115620992</v>
      </c>
      <c r="O268" s="52">
        <f t="shared" ca="1" si="117"/>
        <v>0.18721332115620992</v>
      </c>
      <c r="P268" s="52">
        <f t="shared" ca="1" si="118"/>
        <v>0.18721332115620992</v>
      </c>
      <c r="Q268" s="52">
        <f t="shared" ca="1" si="119"/>
        <v>0.18721332115620992</v>
      </c>
      <c r="R268" s="52">
        <f t="shared" ca="1" si="120"/>
        <v>0.18721332115620989</v>
      </c>
      <c r="AX268" s="7">
        <v>15</v>
      </c>
      <c r="AY268" s="30">
        <f t="shared" si="122"/>
        <v>1268.5172186524112</v>
      </c>
      <c r="AZ268" s="30">
        <f t="shared" si="123"/>
        <v>0.93886371062455876</v>
      </c>
      <c r="BA268" s="30">
        <f t="shared" si="124"/>
        <v>0</v>
      </c>
      <c r="BB268" s="30">
        <f t="shared" si="125"/>
        <v>0</v>
      </c>
      <c r="BC268" s="30">
        <f t="shared" si="126"/>
        <v>62.432875223609976</v>
      </c>
      <c r="BD268" s="30">
        <f t="shared" si="127"/>
        <v>128.96723044681309</v>
      </c>
      <c r="BE268" s="30">
        <f t="shared" si="128"/>
        <v>0</v>
      </c>
      <c r="BF268" s="30">
        <f t="shared" si="129"/>
        <v>1154.999766853568</v>
      </c>
      <c r="BG268" s="30">
        <f t="shared" si="130"/>
        <v>72.104026114837112</v>
      </c>
      <c r="BH268" s="30">
        <f t="shared" si="131"/>
        <v>0</v>
      </c>
      <c r="BI268" s="30">
        <f t="shared" si="132"/>
        <v>29.625308594344254</v>
      </c>
      <c r="BJ268" s="30">
        <f t="shared" si="133"/>
        <v>2386.3973814637689</v>
      </c>
      <c r="BK268" s="30">
        <f t="shared" si="134"/>
        <v>0</v>
      </c>
      <c r="BL268" s="30">
        <f t="shared" si="135"/>
        <v>0</v>
      </c>
      <c r="BM268" s="30">
        <f t="shared" si="136"/>
        <v>1.3729512611615851E-2</v>
      </c>
      <c r="BN268" s="30">
        <f t="shared" si="137"/>
        <v>0.12624066319512786</v>
      </c>
      <c r="BO268" s="30">
        <f t="shared" si="138"/>
        <v>0</v>
      </c>
      <c r="BP268" s="30">
        <f t="shared" si="139"/>
        <v>104.82694531425557</v>
      </c>
      <c r="BQ268" s="30">
        <f t="shared" si="140"/>
        <v>774.09773812223204</v>
      </c>
      <c r="BR268" s="30">
        <f t="shared" si="141"/>
        <v>0</v>
      </c>
      <c r="BS268" s="30">
        <f t="shared" si="142"/>
        <v>0</v>
      </c>
      <c r="BT268" s="30">
        <f t="shared" si="143"/>
        <v>0</v>
      </c>
      <c r="BU268" s="30">
        <f t="shared" si="144"/>
        <v>0</v>
      </c>
      <c r="BV268" s="30">
        <f t="shared" si="145"/>
        <v>0</v>
      </c>
      <c r="BW268" s="30">
        <f t="shared" si="146"/>
        <v>0</v>
      </c>
      <c r="BX268" s="30">
        <f t="shared" si="147"/>
        <v>0</v>
      </c>
      <c r="BY268" s="30">
        <f t="shared" si="148"/>
        <v>5983.0473246722713</v>
      </c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7">
        <v>15</v>
      </c>
      <c r="DE268" s="55">
        <f ca="1"/>
        <v>120001.72888451809</v>
      </c>
      <c r="DF268" s="55">
        <f ca="1"/>
        <v>94.825234773080439</v>
      </c>
      <c r="DG268" s="55">
        <f ca="1"/>
        <v>0</v>
      </c>
      <c r="DH268" s="55">
        <f ca="1"/>
        <v>0</v>
      </c>
      <c r="DI268" s="55">
        <f ca="1"/>
        <v>4626.276054069499</v>
      </c>
      <c r="DJ268" s="55">
        <f ca="1"/>
        <v>8937.429069964146</v>
      </c>
      <c r="DK268" s="55">
        <f ca="1"/>
        <v>0</v>
      </c>
      <c r="DL268" s="55">
        <f ca="1"/>
        <v>0</v>
      </c>
      <c r="DM268" s="55">
        <f ca="1"/>
        <v>5580.8516212883933</v>
      </c>
      <c r="DN268" s="55">
        <f ca="1"/>
        <v>0</v>
      </c>
      <c r="DO268" s="55">
        <f ca="1"/>
        <v>0</v>
      </c>
      <c r="DP268" s="55">
        <f ca="1"/>
        <v>133876.89310011745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8.9378389542150529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ca="1"/>
        <v>0</v>
      </c>
      <c r="EE268" s="55">
        <f t="shared" ca="1" si="149"/>
        <v>273126.94180368487</v>
      </c>
    </row>
    <row r="269" spans="2:135" x14ac:dyDescent="0.3">
      <c r="B269" s="7">
        <v>38</v>
      </c>
      <c r="C269" s="17" t="s">
        <v>55</v>
      </c>
      <c r="D269" s="52">
        <f t="shared" ca="1" si="106"/>
        <v>0.18089296287763731</v>
      </c>
      <c r="E269" s="52">
        <f t="shared" ca="1" si="107"/>
        <v>0.18089296287763731</v>
      </c>
      <c r="F269" s="52">
        <f t="shared" ca="1" si="108"/>
        <v>0.18089296287763731</v>
      </c>
      <c r="G269" s="52">
        <f t="shared" ca="1" si="109"/>
        <v>0.18089296287763729</v>
      </c>
      <c r="H269" s="52">
        <f t="shared" ca="1" si="110"/>
        <v>0.18089296287763731</v>
      </c>
      <c r="I269" s="52">
        <f t="shared" ca="1" si="111"/>
        <v>0.18089296287763731</v>
      </c>
      <c r="J269" s="52">
        <f t="shared" ca="1" si="112"/>
        <v>0.18089296287763729</v>
      </c>
      <c r="K269" s="52">
        <f t="shared" ca="1" si="113"/>
        <v>0.18089296287763731</v>
      </c>
      <c r="L269" s="52">
        <f t="shared" ca="1" si="114"/>
        <v>0.18089296287763729</v>
      </c>
      <c r="M269" s="52">
        <f t="shared" ca="1" si="115"/>
        <v>0.18089296287763729</v>
      </c>
      <c r="N269" s="52">
        <f t="shared" ca="1" si="116"/>
        <v>0.18089296287763734</v>
      </c>
      <c r="O269" s="52">
        <f t="shared" ca="1" si="117"/>
        <v>0.18089296287763729</v>
      </c>
      <c r="P269" s="52">
        <f t="shared" ca="1" si="118"/>
        <v>0.18089296287763731</v>
      </c>
      <c r="Q269" s="52">
        <f t="shared" ca="1" si="119"/>
        <v>0.18089296287763731</v>
      </c>
      <c r="R269" s="52">
        <f t="shared" ca="1" si="120"/>
        <v>0.18089296287763734</v>
      </c>
      <c r="AX269" s="7">
        <v>16</v>
      </c>
      <c r="AY269" s="30">
        <f t="shared" si="122"/>
        <v>4.2563524562635378</v>
      </c>
      <c r="AZ269" s="30">
        <f t="shared" si="123"/>
        <v>0.95638744979959445</v>
      </c>
      <c r="BA269" s="30">
        <f t="shared" si="124"/>
        <v>0</v>
      </c>
      <c r="BB269" s="30">
        <f t="shared" si="125"/>
        <v>0</v>
      </c>
      <c r="BC269" s="30">
        <f t="shared" si="126"/>
        <v>165.58138590937065</v>
      </c>
      <c r="BD269" s="30">
        <f t="shared" si="127"/>
        <v>342.0405144317109</v>
      </c>
      <c r="BE269" s="30">
        <f t="shared" si="128"/>
        <v>0</v>
      </c>
      <c r="BF269" s="30">
        <f t="shared" si="129"/>
        <v>356.85502526704107</v>
      </c>
      <c r="BG269" s="30">
        <f t="shared" si="130"/>
        <v>16.213130293735492</v>
      </c>
      <c r="BH269" s="30">
        <f t="shared" si="131"/>
        <v>0</v>
      </c>
      <c r="BI269" s="30">
        <f t="shared" si="132"/>
        <v>52.567714410362299</v>
      </c>
      <c r="BJ269" s="30">
        <f t="shared" si="133"/>
        <v>2031.6417937350384</v>
      </c>
      <c r="BK269" s="30">
        <f t="shared" si="134"/>
        <v>0</v>
      </c>
      <c r="BL269" s="30">
        <f t="shared" si="135"/>
        <v>0</v>
      </c>
      <c r="BM269" s="30">
        <f t="shared" si="136"/>
        <v>3.6412733534495707E-2</v>
      </c>
      <c r="BN269" s="30">
        <f t="shared" si="137"/>
        <v>0.33480924559412961</v>
      </c>
      <c r="BO269" s="30">
        <f t="shared" si="138"/>
        <v>0</v>
      </c>
      <c r="BP269" s="30">
        <f t="shared" si="139"/>
        <v>782.63457710810667</v>
      </c>
      <c r="BQ269" s="30">
        <f t="shared" si="140"/>
        <v>659.02239470745019</v>
      </c>
      <c r="BR269" s="30">
        <f t="shared" si="141"/>
        <v>0</v>
      </c>
      <c r="BS269" s="30">
        <f t="shared" si="142"/>
        <v>0</v>
      </c>
      <c r="BT269" s="30">
        <f t="shared" si="143"/>
        <v>0</v>
      </c>
      <c r="BU269" s="30">
        <f t="shared" si="144"/>
        <v>0</v>
      </c>
      <c r="BV269" s="30">
        <f t="shared" si="145"/>
        <v>0</v>
      </c>
      <c r="BW269" s="30">
        <f t="shared" si="146"/>
        <v>0</v>
      </c>
      <c r="BX269" s="30">
        <f t="shared" si="147"/>
        <v>0</v>
      </c>
      <c r="BY269" s="30">
        <f t="shared" si="148"/>
        <v>4412.140497748007</v>
      </c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7">
        <v>16</v>
      </c>
      <c r="DE269" s="55">
        <f ca="1"/>
        <v>402.65094236253066</v>
      </c>
      <c r="DF269" s="55">
        <f ca="1"/>
        <v>96.595132429759033</v>
      </c>
      <c r="DG269" s="55">
        <f ca="1"/>
        <v>0</v>
      </c>
      <c r="DH269" s="55">
        <f ca="1"/>
        <v>0</v>
      </c>
      <c r="DI269" s="55">
        <f ca="1"/>
        <v>12269.580695884364</v>
      </c>
      <c r="DJ269" s="55">
        <f ca="1"/>
        <v>23703.407650117566</v>
      </c>
      <c r="DK269" s="55">
        <f ca="1"/>
        <v>0</v>
      </c>
      <c r="DL269" s="55">
        <f ca="1"/>
        <v>0</v>
      </c>
      <c r="DM269" s="55">
        <f ca="1"/>
        <v>1254.8962847351272</v>
      </c>
      <c r="DN269" s="55">
        <f ca="1"/>
        <v>0</v>
      </c>
      <c r="DO269" s="55">
        <f ca="1"/>
        <v>0</v>
      </c>
      <c r="DP269" s="55">
        <f ca="1"/>
        <v>113975.10462853566</v>
      </c>
      <c r="DQ269" s="55">
        <f ca="1"/>
        <v>0</v>
      </c>
      <c r="DR269" s="55">
        <f ca="1"/>
        <v>0</v>
      </c>
      <c r="DS269" s="55">
        <f ca="1"/>
        <v>0</v>
      </c>
      <c r="DT269" s="55">
        <f ca="1"/>
        <v>23.704494588064374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ca="1"/>
        <v>0</v>
      </c>
      <c r="EE269" s="55">
        <f t="shared" ca="1" si="149"/>
        <v>151725.93982865309</v>
      </c>
    </row>
    <row r="270" spans="2:135" x14ac:dyDescent="0.3">
      <c r="B270" s="7">
        <v>39</v>
      </c>
      <c r="C270" s="17" t="s">
        <v>56</v>
      </c>
      <c r="D270" s="52">
        <f t="shared" ca="1" si="106"/>
        <v>9.4921252918655434E-4</v>
      </c>
      <c r="E270" s="52">
        <f t="shared" ca="1" si="107"/>
        <v>9.2005636487147227E-4</v>
      </c>
      <c r="F270" s="52">
        <f t="shared" ca="1" si="108"/>
        <v>9.2005636487147216E-4</v>
      </c>
      <c r="G270" s="52">
        <f t="shared" ca="1" si="109"/>
        <v>9.2005636487147216E-4</v>
      </c>
      <c r="H270" s="52">
        <f t="shared" ca="1" si="110"/>
        <v>9.2005636487147205E-4</v>
      </c>
      <c r="I270" s="52">
        <f t="shared" ca="1" si="111"/>
        <v>9.2005636487147195E-4</v>
      </c>
      <c r="J270" s="52">
        <f t="shared" ca="1" si="112"/>
        <v>9.2005636487147216E-4</v>
      </c>
      <c r="K270" s="52">
        <f t="shared" ca="1" si="113"/>
        <v>9.2005636487147216E-4</v>
      </c>
      <c r="L270" s="52">
        <f t="shared" ca="1" si="114"/>
        <v>9.2005636487147205E-4</v>
      </c>
      <c r="M270" s="52">
        <f t="shared" ca="1" si="115"/>
        <v>9.2005636487147205E-4</v>
      </c>
      <c r="N270" s="52">
        <f t="shared" ca="1" si="116"/>
        <v>9.2005636487147195E-4</v>
      </c>
      <c r="O270" s="52">
        <f t="shared" ca="1" si="117"/>
        <v>8.9090020055638988E-4</v>
      </c>
      <c r="P270" s="52">
        <f t="shared" ca="1" si="118"/>
        <v>8.9090020055638977E-4</v>
      </c>
      <c r="Q270" s="52">
        <f t="shared" ca="1" si="119"/>
        <v>8.9090020055638966E-4</v>
      </c>
      <c r="R270" s="52">
        <f t="shared" ca="1" si="120"/>
        <v>8.9090020055638977E-4</v>
      </c>
      <c r="AX270" s="7">
        <v>17</v>
      </c>
      <c r="AY270" s="30">
        <f t="shared" si="122"/>
        <v>2527.2182152430464</v>
      </c>
      <c r="AZ270" s="30">
        <f t="shared" si="123"/>
        <v>1.9027651498050466</v>
      </c>
      <c r="BA270" s="30">
        <f t="shared" si="124"/>
        <v>0</v>
      </c>
      <c r="BB270" s="30">
        <f t="shared" si="125"/>
        <v>0</v>
      </c>
      <c r="BC270" s="30">
        <f t="shared" si="126"/>
        <v>68.509323664288814</v>
      </c>
      <c r="BD270" s="30">
        <f t="shared" si="127"/>
        <v>141.51931500017341</v>
      </c>
      <c r="BE270" s="30">
        <f t="shared" si="128"/>
        <v>0</v>
      </c>
      <c r="BF270" s="30">
        <f t="shared" si="129"/>
        <v>892.67969311822185</v>
      </c>
      <c r="BG270" s="30">
        <f t="shared" si="130"/>
        <v>40.557456525456985</v>
      </c>
      <c r="BH270" s="30">
        <f t="shared" si="131"/>
        <v>0</v>
      </c>
      <c r="BI270" s="30">
        <f t="shared" si="132"/>
        <v>131.49914624386645</v>
      </c>
      <c r="BJ270" s="30">
        <f t="shared" si="133"/>
        <v>5177.5993295286025</v>
      </c>
      <c r="BK270" s="30">
        <f t="shared" si="134"/>
        <v>0</v>
      </c>
      <c r="BL270" s="30">
        <f t="shared" si="135"/>
        <v>0</v>
      </c>
      <c r="BM270" s="30">
        <f t="shared" si="136"/>
        <v>1.5065774548225875E-2</v>
      </c>
      <c r="BN270" s="30">
        <f t="shared" si="137"/>
        <v>0.13852737598636242</v>
      </c>
      <c r="BO270" s="30">
        <f t="shared" si="138"/>
        <v>0</v>
      </c>
      <c r="BP270" s="30">
        <f t="shared" si="139"/>
        <v>155.36831646078215</v>
      </c>
      <c r="BQ270" s="30">
        <f t="shared" si="140"/>
        <v>1679.5056681465023</v>
      </c>
      <c r="BR270" s="30">
        <f t="shared" si="141"/>
        <v>0</v>
      </c>
      <c r="BS270" s="30">
        <f t="shared" si="142"/>
        <v>0</v>
      </c>
      <c r="BT270" s="30">
        <f t="shared" si="143"/>
        <v>0</v>
      </c>
      <c r="BU270" s="30">
        <f t="shared" si="144"/>
        <v>0</v>
      </c>
      <c r="BV270" s="30">
        <f t="shared" si="145"/>
        <v>0</v>
      </c>
      <c r="BW270" s="30">
        <f t="shared" si="146"/>
        <v>0</v>
      </c>
      <c r="BX270" s="30">
        <f t="shared" si="147"/>
        <v>0</v>
      </c>
      <c r="BY270" s="30">
        <f t="shared" si="148"/>
        <v>10816.512822231281</v>
      </c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7">
        <v>17</v>
      </c>
      <c r="DE270" s="55">
        <f ca="1"/>
        <v>239074.84316199218</v>
      </c>
      <c r="DF270" s="55">
        <f ca="1"/>
        <v>192.17928013030971</v>
      </c>
      <c r="DG270" s="55">
        <f ca="1"/>
        <v>0</v>
      </c>
      <c r="DH270" s="55">
        <f ca="1"/>
        <v>0</v>
      </c>
      <c r="DI270" s="55">
        <f ca="1"/>
        <v>5076.5408835238004</v>
      </c>
      <c r="DJ270" s="55">
        <f ca="1"/>
        <v>9807.2885295120159</v>
      </c>
      <c r="DK270" s="55">
        <f ca="1"/>
        <v>0</v>
      </c>
      <c r="DL270" s="55">
        <f ca="1"/>
        <v>0</v>
      </c>
      <c r="DM270" s="55">
        <f ca="1"/>
        <v>3139.147135070371</v>
      </c>
      <c r="DN270" s="55">
        <f ca="1"/>
        <v>0</v>
      </c>
      <c r="DO270" s="55">
        <f ca="1"/>
        <v>0</v>
      </c>
      <c r="DP270" s="55">
        <f ca="1"/>
        <v>290463.32238655462</v>
      </c>
      <c r="DQ270" s="55">
        <f ca="1"/>
        <v>0</v>
      </c>
      <c r="DR270" s="55">
        <f ca="1"/>
        <v>0</v>
      </c>
      <c r="DS270" s="55">
        <f ca="1"/>
        <v>0</v>
      </c>
      <c r="DT270" s="55">
        <f ca="1"/>
        <v>9.8077382198344587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ca="1"/>
        <v>0</v>
      </c>
      <c r="EE270" s="55">
        <f t="shared" ca="1" si="149"/>
        <v>547763.12911500316</v>
      </c>
    </row>
    <row r="271" spans="2:135" x14ac:dyDescent="0.3">
      <c r="B271" s="7">
        <v>40</v>
      </c>
      <c r="C271" s="17" t="s">
        <v>17</v>
      </c>
      <c r="D271" s="52">
        <f t="shared" ca="1" si="106"/>
        <v>9.4921157492349633E-4</v>
      </c>
      <c r="E271" s="52">
        <f t="shared" ca="1" si="107"/>
        <v>9.2005541041352112E-4</v>
      </c>
      <c r="F271" s="52">
        <f t="shared" ca="1" si="108"/>
        <v>9.2005541041352123E-4</v>
      </c>
      <c r="G271" s="52">
        <f t="shared" ca="1" si="109"/>
        <v>9.2005541041352123E-4</v>
      </c>
      <c r="H271" s="52">
        <f t="shared" ca="1" si="110"/>
        <v>9.2005541041352145E-4</v>
      </c>
      <c r="I271" s="52">
        <f t="shared" ca="1" si="111"/>
        <v>9.2005541041352123E-4</v>
      </c>
      <c r="J271" s="52">
        <f t="shared" ca="1" si="112"/>
        <v>9.2005541041352123E-4</v>
      </c>
      <c r="K271" s="52">
        <f t="shared" ca="1" si="113"/>
        <v>9.2005541041352112E-4</v>
      </c>
      <c r="L271" s="52">
        <f t="shared" ca="1" si="114"/>
        <v>9.2005541041352123E-4</v>
      </c>
      <c r="M271" s="52">
        <f t="shared" ca="1" si="115"/>
        <v>9.2005541041352145E-4</v>
      </c>
      <c r="N271" s="52">
        <f t="shared" ca="1" si="116"/>
        <v>9.2005541041352123E-4</v>
      </c>
      <c r="O271" s="52">
        <f t="shared" ca="1" si="117"/>
        <v>8.9089924590354645E-4</v>
      </c>
      <c r="P271" s="52">
        <f t="shared" ca="1" si="118"/>
        <v>8.9089924590354645E-4</v>
      </c>
      <c r="Q271" s="52">
        <f t="shared" ca="1" si="119"/>
        <v>8.9089924590354645E-4</v>
      </c>
      <c r="R271" s="52">
        <f t="shared" ca="1" si="120"/>
        <v>8.9089924590354645E-4</v>
      </c>
      <c r="AX271" s="7">
        <v>18</v>
      </c>
      <c r="AY271" s="30">
        <f t="shared" si="122"/>
        <v>0</v>
      </c>
      <c r="AZ271" s="30">
        <f t="shared" si="123"/>
        <v>0</v>
      </c>
      <c r="BA271" s="30">
        <f t="shared" si="124"/>
        <v>0</v>
      </c>
      <c r="BB271" s="30">
        <f t="shared" si="125"/>
        <v>0</v>
      </c>
      <c r="BC271" s="30">
        <f t="shared" si="126"/>
        <v>4503.250435285403</v>
      </c>
      <c r="BD271" s="30">
        <f t="shared" si="127"/>
        <v>9302.3384644437028</v>
      </c>
      <c r="BE271" s="30">
        <f t="shared" si="128"/>
        <v>0</v>
      </c>
      <c r="BF271" s="30">
        <f t="shared" si="129"/>
        <v>11368.73410904328</v>
      </c>
      <c r="BG271" s="30">
        <f t="shared" si="130"/>
        <v>0</v>
      </c>
      <c r="BH271" s="30">
        <f t="shared" si="131"/>
        <v>0</v>
      </c>
      <c r="BI271" s="30">
        <f t="shared" si="132"/>
        <v>0</v>
      </c>
      <c r="BJ271" s="30">
        <f t="shared" si="133"/>
        <v>0</v>
      </c>
      <c r="BK271" s="30">
        <f t="shared" si="134"/>
        <v>0</v>
      </c>
      <c r="BL271" s="30">
        <f t="shared" si="135"/>
        <v>0</v>
      </c>
      <c r="BM271" s="30">
        <f t="shared" si="136"/>
        <v>0.99063759340691693</v>
      </c>
      <c r="BN271" s="30">
        <f t="shared" si="137"/>
        <v>9.1056725595734225</v>
      </c>
      <c r="BO271" s="30">
        <f t="shared" si="138"/>
        <v>0</v>
      </c>
      <c r="BP271" s="30">
        <f t="shared" si="139"/>
        <v>0</v>
      </c>
      <c r="BQ271" s="30">
        <f t="shared" si="140"/>
        <v>160.21792737124619</v>
      </c>
      <c r="BR271" s="30">
        <f t="shared" si="141"/>
        <v>0</v>
      </c>
      <c r="BS271" s="30">
        <f t="shared" si="142"/>
        <v>0</v>
      </c>
      <c r="BT271" s="30">
        <f t="shared" si="143"/>
        <v>0</v>
      </c>
      <c r="BU271" s="30">
        <f t="shared" si="144"/>
        <v>0</v>
      </c>
      <c r="BV271" s="30">
        <f t="shared" si="145"/>
        <v>0</v>
      </c>
      <c r="BW271" s="30">
        <f t="shared" si="146"/>
        <v>0</v>
      </c>
      <c r="BX271" s="30">
        <f t="shared" si="147"/>
        <v>0</v>
      </c>
      <c r="BY271" s="30">
        <f t="shared" si="148"/>
        <v>25344.637246296614</v>
      </c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7">
        <v>18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0</v>
      </c>
      <c r="DI271" s="55">
        <f ca="1"/>
        <v>333690.85725464835</v>
      </c>
      <c r="DJ271" s="55">
        <f ca="1"/>
        <v>644652.05558594863</v>
      </c>
      <c r="DK271" s="55">
        <f ca="1"/>
        <v>0</v>
      </c>
      <c r="DL271" s="55">
        <f ca="1"/>
        <v>0</v>
      </c>
      <c r="DM271" s="55">
        <f ca="1"/>
        <v>0</v>
      </c>
      <c r="DN271" s="55">
        <f ca="1"/>
        <v>0</v>
      </c>
      <c r="DO271" s="55">
        <f ca="1"/>
        <v>0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0</v>
      </c>
      <c r="DT271" s="55">
        <f ca="1"/>
        <v>644.68161721779825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ca="1"/>
        <v>0</v>
      </c>
      <c r="EE271" s="55">
        <f t="shared" ca="1" si="149"/>
        <v>978987.59445781482</v>
      </c>
    </row>
    <row r="272" spans="2:135" x14ac:dyDescent="0.3">
      <c r="B272" s="7">
        <v>41</v>
      </c>
      <c r="C272" s="17" t="s">
        <v>18</v>
      </c>
      <c r="D272" s="52">
        <f t="shared" ca="1" si="106"/>
        <v>2.065589262283079E-3</v>
      </c>
      <c r="E272" s="52">
        <f t="shared" ca="1" si="107"/>
        <v>2.0655892622830794E-3</v>
      </c>
      <c r="F272" s="52">
        <f t="shared" ca="1" si="108"/>
        <v>2.0655892622830799E-3</v>
      </c>
      <c r="G272" s="52">
        <f t="shared" ca="1" si="109"/>
        <v>2.0655892622830803E-3</v>
      </c>
      <c r="H272" s="52">
        <f t="shared" ca="1" si="110"/>
        <v>2.0655892622830794E-3</v>
      </c>
      <c r="I272" s="52">
        <f t="shared" ca="1" si="111"/>
        <v>2.0655892622830803E-3</v>
      </c>
      <c r="J272" s="52">
        <f t="shared" ca="1" si="112"/>
        <v>2.0655892622830799E-3</v>
      </c>
      <c r="K272" s="52">
        <f t="shared" ca="1" si="113"/>
        <v>2.0655892622830794E-3</v>
      </c>
      <c r="L272" s="52">
        <f t="shared" ca="1" si="114"/>
        <v>2.0655892622830799E-3</v>
      </c>
      <c r="M272" s="52">
        <f t="shared" ca="1" si="115"/>
        <v>2.0655892622830794E-3</v>
      </c>
      <c r="N272" s="52">
        <f t="shared" ca="1" si="116"/>
        <v>2.0655892622830794E-3</v>
      </c>
      <c r="O272" s="52">
        <f t="shared" ca="1" si="117"/>
        <v>2.0655892622830799E-3</v>
      </c>
      <c r="P272" s="52">
        <f t="shared" ca="1" si="118"/>
        <v>2.0655892622830803E-3</v>
      </c>
      <c r="Q272" s="52">
        <f t="shared" ca="1" si="119"/>
        <v>2.0655892622830803E-3</v>
      </c>
      <c r="R272" s="52">
        <f t="shared" ca="1" si="120"/>
        <v>2.0655892622830799E-3</v>
      </c>
      <c r="AX272" s="7">
        <v>19</v>
      </c>
      <c r="AY272" s="30">
        <f t="shared" si="122"/>
        <v>140.99721679240071</v>
      </c>
      <c r="AZ272" s="30">
        <f t="shared" si="123"/>
        <v>0.10435583171423909</v>
      </c>
      <c r="BA272" s="30">
        <f t="shared" si="124"/>
        <v>0</v>
      </c>
      <c r="BB272" s="30">
        <f t="shared" si="125"/>
        <v>0</v>
      </c>
      <c r="BC272" s="30">
        <f t="shared" si="126"/>
        <v>466.7487636317997</v>
      </c>
      <c r="BD272" s="30">
        <f t="shared" si="127"/>
        <v>964.16023050804881</v>
      </c>
      <c r="BE272" s="30">
        <f t="shared" si="128"/>
        <v>0</v>
      </c>
      <c r="BF272" s="30">
        <f t="shared" si="129"/>
        <v>1338.7271339014237</v>
      </c>
      <c r="BG272" s="30">
        <f t="shared" si="130"/>
        <v>60.822899783599084</v>
      </c>
      <c r="BH272" s="30">
        <f t="shared" si="131"/>
        <v>0</v>
      </c>
      <c r="BI272" s="30">
        <f t="shared" si="132"/>
        <v>1336.0571735359604</v>
      </c>
      <c r="BJ272" s="30">
        <f t="shared" si="133"/>
        <v>6937.09164315619</v>
      </c>
      <c r="BK272" s="30">
        <f t="shared" si="134"/>
        <v>0</v>
      </c>
      <c r="BL272" s="30">
        <f t="shared" si="135"/>
        <v>0</v>
      </c>
      <c r="BM272" s="30">
        <f t="shared" si="136"/>
        <v>0.10264196182400284</v>
      </c>
      <c r="BN272" s="30">
        <f t="shared" si="137"/>
        <v>0.94377638318068025</v>
      </c>
      <c r="BO272" s="30">
        <f t="shared" si="138"/>
        <v>0</v>
      </c>
      <c r="BP272" s="30">
        <f t="shared" si="139"/>
        <v>24.875559791679319</v>
      </c>
      <c r="BQ272" s="30">
        <f t="shared" si="140"/>
        <v>2250.2484250940956</v>
      </c>
      <c r="BR272" s="30">
        <f t="shared" si="141"/>
        <v>0</v>
      </c>
      <c r="BS272" s="30">
        <f t="shared" si="142"/>
        <v>0</v>
      </c>
      <c r="BT272" s="30">
        <f t="shared" si="143"/>
        <v>0</v>
      </c>
      <c r="BU272" s="30">
        <f t="shared" si="144"/>
        <v>0</v>
      </c>
      <c r="BV272" s="30">
        <f t="shared" si="145"/>
        <v>0</v>
      </c>
      <c r="BW272" s="30">
        <f t="shared" si="146"/>
        <v>0</v>
      </c>
      <c r="BX272" s="30">
        <f t="shared" si="147"/>
        <v>0</v>
      </c>
      <c r="BY272" s="30">
        <f t="shared" si="148"/>
        <v>13520.879820371918</v>
      </c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7">
        <v>19</v>
      </c>
      <c r="DE272" s="55">
        <f ca="1"/>
        <v>13338.336708561106</v>
      </c>
      <c r="DF272" s="55">
        <f ca="1"/>
        <v>10.539939003138148</v>
      </c>
      <c r="DG272" s="55">
        <f ca="1"/>
        <v>0</v>
      </c>
      <c r="DH272" s="55">
        <f ca="1"/>
        <v>0</v>
      </c>
      <c r="DI272" s="55">
        <f ca="1"/>
        <v>34586.083385116355</v>
      </c>
      <c r="DJ272" s="55">
        <f ca="1"/>
        <v>66816.303974207782</v>
      </c>
      <c r="DK272" s="55">
        <f ca="1"/>
        <v>0</v>
      </c>
      <c r="DL272" s="55">
        <f ca="1"/>
        <v>0</v>
      </c>
      <c r="DM272" s="55">
        <f ca="1"/>
        <v>4707.6924432505693</v>
      </c>
      <c r="DN272" s="55">
        <f ca="1"/>
        <v>0</v>
      </c>
      <c r="DO272" s="55">
        <f ca="1"/>
        <v>0</v>
      </c>
      <c r="DP272" s="55">
        <f ca="1"/>
        <v>389170.84118106228</v>
      </c>
      <c r="DQ272" s="55">
        <f ca="1"/>
        <v>0</v>
      </c>
      <c r="DR272" s="55">
        <f ca="1"/>
        <v>0</v>
      </c>
      <c r="DS272" s="55">
        <f ca="1"/>
        <v>0</v>
      </c>
      <c r="DT272" s="55">
        <f ca="1"/>
        <v>66.819367929192154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ca="1"/>
        <v>0</v>
      </c>
      <c r="EE272" s="55">
        <f t="shared" ca="1" si="149"/>
        <v>508696.61699913041</v>
      </c>
    </row>
    <row r="273" spans="2:135" x14ac:dyDescent="0.3">
      <c r="B273" s="7">
        <v>42</v>
      </c>
      <c r="C273" s="17" t="s">
        <v>19</v>
      </c>
      <c r="D273" s="52">
        <f t="shared" ca="1" si="106"/>
        <v>1.2994855814968636E-3</v>
      </c>
      <c r="E273" s="52">
        <f t="shared" ca="1" si="107"/>
        <v>1.2994855814968643E-3</v>
      </c>
      <c r="F273" s="52">
        <f t="shared" ca="1" si="108"/>
        <v>1.2994855814968639E-3</v>
      </c>
      <c r="G273" s="52">
        <f t="shared" ca="1" si="109"/>
        <v>1.2994855814968634E-3</v>
      </c>
      <c r="H273" s="52">
        <f t="shared" ca="1" si="110"/>
        <v>1.2994855814968639E-3</v>
      </c>
      <c r="I273" s="52">
        <f t="shared" ca="1" si="111"/>
        <v>1.2994855814968641E-3</v>
      </c>
      <c r="J273" s="52">
        <f t="shared" ca="1" si="112"/>
        <v>1.2994855814968641E-3</v>
      </c>
      <c r="K273" s="52">
        <f t="shared" ca="1" si="113"/>
        <v>1.2994855814968641E-3</v>
      </c>
      <c r="L273" s="52">
        <f t="shared" ca="1" si="114"/>
        <v>1.2994855814968639E-3</v>
      </c>
      <c r="M273" s="52">
        <f t="shared" ca="1" si="115"/>
        <v>1.2994855814968639E-3</v>
      </c>
      <c r="N273" s="52">
        <f t="shared" ca="1" si="116"/>
        <v>1.2994855814968639E-3</v>
      </c>
      <c r="O273" s="52">
        <f t="shared" ca="1" si="117"/>
        <v>1.2994855814968641E-3</v>
      </c>
      <c r="P273" s="52">
        <f t="shared" ca="1" si="118"/>
        <v>1.2994855814968639E-3</v>
      </c>
      <c r="Q273" s="52">
        <f t="shared" ca="1" si="119"/>
        <v>1.2994855814968641E-3</v>
      </c>
      <c r="R273" s="52">
        <f t="shared" ca="1" si="120"/>
        <v>1.2994855814968639E-3</v>
      </c>
      <c r="AX273" s="7">
        <v>20</v>
      </c>
      <c r="AY273" s="30">
        <f t="shared" si="122"/>
        <v>3968.5890692856801</v>
      </c>
      <c r="AZ273" s="30">
        <f t="shared" si="123"/>
        <v>28.771810978057061</v>
      </c>
      <c r="BA273" s="30">
        <f t="shared" si="124"/>
        <v>0</v>
      </c>
      <c r="BB273" s="30">
        <f t="shared" si="125"/>
        <v>0</v>
      </c>
      <c r="BC273" s="30">
        <f t="shared" si="126"/>
        <v>29.381147506477998</v>
      </c>
      <c r="BD273" s="30">
        <f t="shared" si="127"/>
        <v>60.692467037327368</v>
      </c>
      <c r="BE273" s="30">
        <f t="shared" si="128"/>
        <v>0</v>
      </c>
      <c r="BF273" s="30">
        <f t="shared" si="129"/>
        <v>855.70026886804305</v>
      </c>
      <c r="BG273" s="30">
        <f t="shared" si="130"/>
        <v>274.60629131806189</v>
      </c>
      <c r="BH273" s="30">
        <f t="shared" si="131"/>
        <v>0</v>
      </c>
      <c r="BI273" s="30">
        <f t="shared" si="132"/>
        <v>180.05635914947678</v>
      </c>
      <c r="BJ273" s="30">
        <f t="shared" si="133"/>
        <v>1707.2304518246847</v>
      </c>
      <c r="BK273" s="30">
        <f t="shared" si="134"/>
        <v>0</v>
      </c>
      <c r="BL273" s="30">
        <f t="shared" si="135"/>
        <v>0</v>
      </c>
      <c r="BM273" s="30">
        <f t="shared" si="136"/>
        <v>6.4664932488776921E-3</v>
      </c>
      <c r="BN273" s="30">
        <f t="shared" si="137"/>
        <v>5.9438255614684049E-2</v>
      </c>
      <c r="BO273" s="30">
        <f t="shared" si="138"/>
        <v>0</v>
      </c>
      <c r="BP273" s="30">
        <f t="shared" si="139"/>
        <v>1.880417357590727</v>
      </c>
      <c r="BQ273" s="30">
        <f t="shared" si="140"/>
        <v>553.79009420894249</v>
      </c>
      <c r="BR273" s="30">
        <f t="shared" si="141"/>
        <v>0</v>
      </c>
      <c r="BS273" s="30">
        <f t="shared" si="142"/>
        <v>0</v>
      </c>
      <c r="BT273" s="30">
        <f t="shared" si="143"/>
        <v>0</v>
      </c>
      <c r="BU273" s="30">
        <f t="shared" si="144"/>
        <v>0</v>
      </c>
      <c r="BV273" s="30">
        <f t="shared" si="145"/>
        <v>0</v>
      </c>
      <c r="BW273" s="30">
        <f t="shared" si="146"/>
        <v>0</v>
      </c>
      <c r="BX273" s="30">
        <f t="shared" si="147"/>
        <v>0</v>
      </c>
      <c r="BY273" s="30">
        <f t="shared" si="148"/>
        <v>7660.7642822832058</v>
      </c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7">
        <v>20</v>
      </c>
      <c r="DE273" s="55">
        <f ca="1"/>
        <v>375428.52595442533</v>
      </c>
      <c r="DF273" s="55">
        <f ca="1"/>
        <v>2905.9529087837632</v>
      </c>
      <c r="DG273" s="55">
        <f ca="1"/>
        <v>0</v>
      </c>
      <c r="DH273" s="55">
        <f ca="1"/>
        <v>0</v>
      </c>
      <c r="DI273" s="55">
        <f ca="1"/>
        <v>2177.1430302300196</v>
      </c>
      <c r="DJ273" s="55">
        <f ca="1"/>
        <v>4205.9879656867861</v>
      </c>
      <c r="DK273" s="55">
        <f ca="1"/>
        <v>0</v>
      </c>
      <c r="DL273" s="55">
        <f ca="1"/>
        <v>0</v>
      </c>
      <c r="DM273" s="55">
        <f ca="1"/>
        <v>21254.526948017992</v>
      </c>
      <c r="DN273" s="55">
        <f ca="1"/>
        <v>0</v>
      </c>
      <c r="DO273" s="55">
        <f ca="1"/>
        <v>0</v>
      </c>
      <c r="DP273" s="55">
        <f ca="1"/>
        <v>95775.628347364807</v>
      </c>
      <c r="DQ273" s="55">
        <f ca="1"/>
        <v>0</v>
      </c>
      <c r="DR273" s="55">
        <f ca="1"/>
        <v>0</v>
      </c>
      <c r="DS273" s="55">
        <f ca="1"/>
        <v>0</v>
      </c>
      <c r="DT273" s="55">
        <f ca="1"/>
        <v>4.2082284975196309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ca="1"/>
        <v>0</v>
      </c>
      <c r="EE273" s="55">
        <f t="shared" ca="1" si="149"/>
        <v>501751.97338300617</v>
      </c>
    </row>
    <row r="274" spans="2:135" x14ac:dyDescent="0.3">
      <c r="B274" s="7">
        <v>43</v>
      </c>
      <c r="C274" s="17" t="s">
        <v>20</v>
      </c>
      <c r="D274" s="52">
        <f t="shared" ca="1" si="106"/>
        <v>1.2994856084621272E-3</v>
      </c>
      <c r="E274" s="52">
        <f t="shared" ca="1" si="107"/>
        <v>1.2994856084621274E-3</v>
      </c>
      <c r="F274" s="52">
        <f t="shared" ca="1" si="108"/>
        <v>1.2994856084621274E-3</v>
      </c>
      <c r="G274" s="52">
        <f t="shared" ca="1" si="109"/>
        <v>1.2994856084621274E-3</v>
      </c>
      <c r="H274" s="52">
        <f t="shared" ca="1" si="110"/>
        <v>1.2994856084621274E-3</v>
      </c>
      <c r="I274" s="52">
        <f t="shared" ca="1" si="111"/>
        <v>1.2994856084621274E-3</v>
      </c>
      <c r="J274" s="52">
        <f t="shared" ca="1" si="112"/>
        <v>1.2994856084621274E-3</v>
      </c>
      <c r="K274" s="52">
        <f t="shared" ca="1" si="113"/>
        <v>1.2994856084621277E-3</v>
      </c>
      <c r="L274" s="52">
        <f t="shared" ca="1" si="114"/>
        <v>1.2994856084621274E-3</v>
      </c>
      <c r="M274" s="52">
        <f t="shared" ca="1" si="115"/>
        <v>1.2994856084621277E-3</v>
      </c>
      <c r="N274" s="52">
        <f t="shared" ca="1" si="116"/>
        <v>1.2994856084621274E-3</v>
      </c>
      <c r="O274" s="52">
        <f t="shared" ca="1" si="117"/>
        <v>1.2994856084621274E-3</v>
      </c>
      <c r="P274" s="52">
        <f t="shared" ca="1" si="118"/>
        <v>1.2994856084621277E-3</v>
      </c>
      <c r="Q274" s="52">
        <f t="shared" ca="1" si="119"/>
        <v>1.2994856084621274E-3</v>
      </c>
      <c r="R274" s="52">
        <f t="shared" ca="1" si="120"/>
        <v>1.2994856084621274E-3</v>
      </c>
      <c r="AX274" s="7">
        <v>21</v>
      </c>
      <c r="AY274" s="30">
        <f t="shared" si="122"/>
        <v>5465.4229647109078</v>
      </c>
      <c r="AZ274" s="30">
        <f t="shared" si="123"/>
        <v>3.5046161555346798</v>
      </c>
      <c r="BA274" s="30">
        <f t="shared" si="124"/>
        <v>0</v>
      </c>
      <c r="BB274" s="30">
        <f t="shared" si="125"/>
        <v>0</v>
      </c>
      <c r="BC274" s="30">
        <f t="shared" si="126"/>
        <v>52.653053044815991</v>
      </c>
      <c r="BD274" s="30">
        <f t="shared" si="127"/>
        <v>108.76510814510684</v>
      </c>
      <c r="BE274" s="30">
        <f t="shared" si="128"/>
        <v>0</v>
      </c>
      <c r="BF274" s="30">
        <f t="shared" si="129"/>
        <v>1004.306172301787</v>
      </c>
      <c r="BG274" s="30">
        <f t="shared" si="130"/>
        <v>1221.5289888092359</v>
      </c>
      <c r="BH274" s="30">
        <f t="shared" si="131"/>
        <v>0</v>
      </c>
      <c r="BI274" s="30">
        <f t="shared" si="132"/>
        <v>290.67803252914234</v>
      </c>
      <c r="BJ274" s="30">
        <f t="shared" si="133"/>
        <v>2865.1312041885922</v>
      </c>
      <c r="BK274" s="30">
        <f t="shared" si="134"/>
        <v>0</v>
      </c>
      <c r="BL274" s="30">
        <f t="shared" si="135"/>
        <v>0</v>
      </c>
      <c r="BM274" s="30">
        <f t="shared" si="136"/>
        <v>1.1578846901584094E-2</v>
      </c>
      <c r="BN274" s="30">
        <f t="shared" si="137"/>
        <v>0.10646564425725258</v>
      </c>
      <c r="BO274" s="30">
        <f t="shared" si="138"/>
        <v>0</v>
      </c>
      <c r="BP274" s="30">
        <f t="shared" si="139"/>
        <v>3.2017244156093416E-2</v>
      </c>
      <c r="BQ274" s="30">
        <f t="shared" si="140"/>
        <v>929.38904527702766</v>
      </c>
      <c r="BR274" s="30">
        <f t="shared" si="141"/>
        <v>0</v>
      </c>
      <c r="BS274" s="30">
        <f t="shared" si="142"/>
        <v>0</v>
      </c>
      <c r="BT274" s="30">
        <f t="shared" si="143"/>
        <v>0</v>
      </c>
      <c r="BU274" s="30">
        <f t="shared" si="144"/>
        <v>0</v>
      </c>
      <c r="BV274" s="30">
        <f t="shared" si="145"/>
        <v>0</v>
      </c>
      <c r="BW274" s="30">
        <f t="shared" si="146"/>
        <v>0</v>
      </c>
      <c r="BX274" s="30">
        <f t="shared" si="147"/>
        <v>0</v>
      </c>
      <c r="BY274" s="30">
        <f t="shared" si="148"/>
        <v>11941.529246897464</v>
      </c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7">
        <v>21</v>
      </c>
      <c r="DE274" s="55">
        <f ca="1"/>
        <v>517029.01246165182</v>
      </c>
      <c r="DF274" s="55">
        <f ca="1"/>
        <v>353.96623170900267</v>
      </c>
      <c r="DG274" s="55">
        <f ca="1"/>
        <v>0</v>
      </c>
      <c r="DH274" s="55">
        <f ca="1"/>
        <v>0</v>
      </c>
      <c r="DI274" s="55">
        <f ca="1"/>
        <v>3901.5912306208647</v>
      </c>
      <c r="DJ274" s="55">
        <f ca="1"/>
        <v>7537.4219944559036</v>
      </c>
      <c r="DK274" s="55">
        <f ca="1"/>
        <v>0</v>
      </c>
      <c r="DL274" s="55">
        <f ca="1"/>
        <v>0</v>
      </c>
      <c r="DM274" s="55">
        <f ca="1"/>
        <v>94546.343733834859</v>
      </c>
      <c r="DN274" s="55">
        <f ca="1"/>
        <v>0</v>
      </c>
      <c r="DO274" s="55">
        <f ca="1"/>
        <v>0</v>
      </c>
      <c r="DP274" s="55">
        <f ca="1"/>
        <v>160733.86055498003</v>
      </c>
      <c r="DQ274" s="55">
        <f ca="1"/>
        <v>0</v>
      </c>
      <c r="DR274" s="55">
        <f ca="1"/>
        <v>0</v>
      </c>
      <c r="DS274" s="55">
        <f ca="1"/>
        <v>0</v>
      </c>
      <c r="DT274" s="55">
        <f ca="1"/>
        <v>7.5377676134134823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ca="1"/>
        <v>0</v>
      </c>
      <c r="EE274" s="55">
        <f t="shared" ca="1" si="149"/>
        <v>784109.73397486587</v>
      </c>
    </row>
    <row r="275" spans="2:135" x14ac:dyDescent="0.3">
      <c r="B275" s="7">
        <v>44</v>
      </c>
      <c r="C275" s="17" t="s">
        <v>21</v>
      </c>
      <c r="D275" s="52">
        <f t="shared" ca="1" si="106"/>
        <v>1.299489043851527E-3</v>
      </c>
      <c r="E275" s="52">
        <f t="shared" ca="1" si="107"/>
        <v>1.2994890438515273E-3</v>
      </c>
      <c r="F275" s="52">
        <f t="shared" ca="1" si="108"/>
        <v>1.299489043851527E-3</v>
      </c>
      <c r="G275" s="52">
        <f t="shared" ca="1" si="109"/>
        <v>1.299489043851527E-3</v>
      </c>
      <c r="H275" s="52">
        <f t="shared" ca="1" si="110"/>
        <v>1.299489043851527E-3</v>
      </c>
      <c r="I275" s="52">
        <f t="shared" ca="1" si="111"/>
        <v>1.299489043851527E-3</v>
      </c>
      <c r="J275" s="52">
        <f t="shared" ca="1" si="112"/>
        <v>1.299489043851527E-3</v>
      </c>
      <c r="K275" s="52">
        <f t="shared" ca="1" si="113"/>
        <v>1.299489043851527E-3</v>
      </c>
      <c r="L275" s="52">
        <f t="shared" ca="1" si="114"/>
        <v>1.299489043851527E-3</v>
      </c>
      <c r="M275" s="52">
        <f t="shared" ca="1" si="115"/>
        <v>1.2994890438515266E-3</v>
      </c>
      <c r="N275" s="52">
        <f t="shared" ca="1" si="116"/>
        <v>1.2994890438515275E-3</v>
      </c>
      <c r="O275" s="52">
        <f t="shared" ca="1" si="117"/>
        <v>1.2994890438515268E-3</v>
      </c>
      <c r="P275" s="52">
        <f t="shared" ca="1" si="118"/>
        <v>1.2994890438515273E-3</v>
      </c>
      <c r="Q275" s="52">
        <f t="shared" ca="1" si="119"/>
        <v>1.2994890438515268E-3</v>
      </c>
      <c r="R275" s="52">
        <f t="shared" ca="1" si="120"/>
        <v>1.299489043851527E-3</v>
      </c>
      <c r="AX275" s="7">
        <v>22</v>
      </c>
      <c r="AY275" s="30">
        <f t="shared" si="122"/>
        <v>5881.2125587963019</v>
      </c>
      <c r="AZ275" s="30">
        <f t="shared" si="123"/>
        <v>4.3528435911864767</v>
      </c>
      <c r="BA275" s="30">
        <f t="shared" si="124"/>
        <v>0</v>
      </c>
      <c r="BB275" s="30">
        <f t="shared" si="125"/>
        <v>0</v>
      </c>
      <c r="BC275" s="30">
        <f t="shared" si="126"/>
        <v>359.53896378217092</v>
      </c>
      <c r="BD275" s="30">
        <f t="shared" si="127"/>
        <v>742.69756479602472</v>
      </c>
      <c r="BE275" s="30">
        <f t="shared" si="128"/>
        <v>0</v>
      </c>
      <c r="BF275" s="30">
        <f t="shared" si="129"/>
        <v>3485.2087975134782</v>
      </c>
      <c r="BG275" s="30">
        <f t="shared" si="130"/>
        <v>166.44558134937728</v>
      </c>
      <c r="BH275" s="30">
        <f t="shared" si="131"/>
        <v>0</v>
      </c>
      <c r="BI275" s="30">
        <f t="shared" si="132"/>
        <v>3656.2020864661308</v>
      </c>
      <c r="BJ275" s="30">
        <f t="shared" si="133"/>
        <v>66169.039702363181</v>
      </c>
      <c r="BK275" s="30">
        <f t="shared" si="134"/>
        <v>0</v>
      </c>
      <c r="BL275" s="30">
        <f t="shared" si="135"/>
        <v>0</v>
      </c>
      <c r="BM275" s="30">
        <f t="shared" si="136"/>
        <v>7.9007906246714846E-2</v>
      </c>
      <c r="BN275" s="30">
        <f t="shared" si="137"/>
        <v>0.72699578316745894</v>
      </c>
      <c r="BO275" s="30">
        <f t="shared" si="138"/>
        <v>0</v>
      </c>
      <c r="BP275" s="30">
        <f t="shared" si="139"/>
        <v>123.80921817639073</v>
      </c>
      <c r="BQ275" s="30">
        <f t="shared" si="140"/>
        <v>21463.861943204654</v>
      </c>
      <c r="BR275" s="30">
        <f t="shared" si="141"/>
        <v>0</v>
      </c>
      <c r="BS275" s="30">
        <f t="shared" si="142"/>
        <v>0</v>
      </c>
      <c r="BT275" s="30">
        <f t="shared" si="143"/>
        <v>0</v>
      </c>
      <c r="BU275" s="30">
        <f t="shared" si="144"/>
        <v>0</v>
      </c>
      <c r="BV275" s="30">
        <f t="shared" si="145"/>
        <v>0</v>
      </c>
      <c r="BW275" s="30">
        <f t="shared" si="146"/>
        <v>0</v>
      </c>
      <c r="BX275" s="30">
        <f t="shared" si="147"/>
        <v>0</v>
      </c>
      <c r="BY275" s="30">
        <f t="shared" si="148"/>
        <v>102053.17526372832</v>
      </c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7">
        <v>22</v>
      </c>
      <c r="DE275" s="55">
        <f ca="1"/>
        <v>556362.70806213014</v>
      </c>
      <c r="DF275" s="55">
        <f ca="1"/>
        <v>439.63720270983413</v>
      </c>
      <c r="DG275" s="55">
        <f ca="1"/>
        <v>0</v>
      </c>
      <c r="DH275" s="55">
        <f ca="1"/>
        <v>0</v>
      </c>
      <c r="DI275" s="55">
        <f ca="1"/>
        <v>26641.837216258864</v>
      </c>
      <c r="DJ275" s="55">
        <f ca="1"/>
        <v>51468.941240364511</v>
      </c>
      <c r="DK275" s="55">
        <f ca="1"/>
        <v>0</v>
      </c>
      <c r="DL275" s="55">
        <f ca="1"/>
        <v>0</v>
      </c>
      <c r="DM275" s="55">
        <f ca="1"/>
        <v>12882.887996441803</v>
      </c>
      <c r="DN275" s="55">
        <f ca="1"/>
        <v>0</v>
      </c>
      <c r="DO275" s="55">
        <f ca="1"/>
        <v>0</v>
      </c>
      <c r="DP275" s="55">
        <f ca="1"/>
        <v>3712083.1273025745</v>
      </c>
      <c r="DQ275" s="55">
        <f ca="1"/>
        <v>0</v>
      </c>
      <c r="DR275" s="55">
        <f ca="1"/>
        <v>0</v>
      </c>
      <c r="DS275" s="55">
        <f ca="1"/>
        <v>0</v>
      </c>
      <c r="DT275" s="55">
        <f ca="1"/>
        <v>51.471301448256092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ca="1"/>
        <v>0</v>
      </c>
      <c r="EE275" s="55">
        <f t="shared" ca="1" si="149"/>
        <v>4359930.6103219278</v>
      </c>
    </row>
    <row r="276" spans="2:135" x14ac:dyDescent="0.3">
      <c r="B276" s="7">
        <v>45</v>
      </c>
      <c r="C276" s="17" t="s">
        <v>22</v>
      </c>
      <c r="D276" s="52">
        <f t="shared" ca="1" si="106"/>
        <v>1.2994856045866728E-3</v>
      </c>
      <c r="E276" s="52">
        <f t="shared" ca="1" si="107"/>
        <v>1.2994856045866726E-3</v>
      </c>
      <c r="F276" s="52">
        <f t="shared" ca="1" si="108"/>
        <v>1.2994856045866728E-3</v>
      </c>
      <c r="G276" s="52">
        <f t="shared" ca="1" si="109"/>
        <v>1.2994856045866728E-3</v>
      </c>
      <c r="H276" s="52">
        <f t="shared" ca="1" si="110"/>
        <v>1.2994856045866728E-3</v>
      </c>
      <c r="I276" s="52">
        <f t="shared" ca="1" si="111"/>
        <v>1.2994856045866724E-3</v>
      </c>
      <c r="J276" s="52">
        <f t="shared" ca="1" si="112"/>
        <v>1.2994856045866728E-3</v>
      </c>
      <c r="K276" s="52">
        <f t="shared" ca="1" si="113"/>
        <v>1.2994856045866728E-3</v>
      </c>
      <c r="L276" s="52">
        <f t="shared" ca="1" si="114"/>
        <v>1.2994856045866728E-3</v>
      </c>
      <c r="M276" s="52">
        <f t="shared" ca="1" si="115"/>
        <v>1.2994856045866726E-3</v>
      </c>
      <c r="N276" s="52">
        <f t="shared" ca="1" si="116"/>
        <v>1.2994856045866728E-3</v>
      </c>
      <c r="O276" s="52">
        <f t="shared" ca="1" si="117"/>
        <v>1.299485604586673E-3</v>
      </c>
      <c r="P276" s="52">
        <f t="shared" ca="1" si="118"/>
        <v>1.299485604586673E-3</v>
      </c>
      <c r="Q276" s="52">
        <f t="shared" ca="1" si="119"/>
        <v>1.2994856045866726E-3</v>
      </c>
      <c r="R276" s="52">
        <f t="shared" ca="1" si="120"/>
        <v>1.2994856045866724E-3</v>
      </c>
      <c r="AX276" s="7">
        <v>23</v>
      </c>
      <c r="AY276" s="30">
        <f t="shared" si="122"/>
        <v>18513.823175547343</v>
      </c>
      <c r="AZ276" s="30">
        <f t="shared" si="123"/>
        <v>11.871696706635284</v>
      </c>
      <c r="BA276" s="30">
        <f t="shared" si="124"/>
        <v>0</v>
      </c>
      <c r="BB276" s="30">
        <f t="shared" si="125"/>
        <v>0</v>
      </c>
      <c r="BC276" s="30">
        <f t="shared" si="126"/>
        <v>178.35935483246064</v>
      </c>
      <c r="BD276" s="30">
        <f t="shared" si="127"/>
        <v>368.43589106023205</v>
      </c>
      <c r="BE276" s="30">
        <f t="shared" si="128"/>
        <v>0</v>
      </c>
      <c r="BF276" s="30">
        <f t="shared" si="129"/>
        <v>3402.0325612193519</v>
      </c>
      <c r="BG276" s="30">
        <f t="shared" si="130"/>
        <v>4137.8630414276631</v>
      </c>
      <c r="BH276" s="30">
        <f t="shared" si="131"/>
        <v>0</v>
      </c>
      <c r="BI276" s="30">
        <f t="shared" si="132"/>
        <v>984.65603294996333</v>
      </c>
      <c r="BJ276" s="30">
        <f t="shared" si="133"/>
        <v>9705.4761969309129</v>
      </c>
      <c r="BK276" s="30">
        <f t="shared" si="134"/>
        <v>0</v>
      </c>
      <c r="BL276" s="30">
        <f t="shared" si="135"/>
        <v>0</v>
      </c>
      <c r="BM276" s="30">
        <f t="shared" si="136"/>
        <v>3.9222715372540462E-2</v>
      </c>
      <c r="BN276" s="30">
        <f t="shared" si="137"/>
        <v>0.36064658261962806</v>
      </c>
      <c r="BO276" s="30">
        <f t="shared" si="138"/>
        <v>0</v>
      </c>
      <c r="BP276" s="30">
        <f t="shared" si="139"/>
        <v>0.10845667510180576</v>
      </c>
      <c r="BQ276" s="30">
        <f t="shared" si="140"/>
        <v>3148.2548658435503</v>
      </c>
      <c r="BR276" s="30">
        <f t="shared" si="141"/>
        <v>0</v>
      </c>
      <c r="BS276" s="30">
        <f t="shared" si="142"/>
        <v>0</v>
      </c>
      <c r="BT276" s="30">
        <f t="shared" si="143"/>
        <v>0</v>
      </c>
      <c r="BU276" s="30">
        <f t="shared" si="144"/>
        <v>0</v>
      </c>
      <c r="BV276" s="30">
        <f t="shared" si="145"/>
        <v>0</v>
      </c>
      <c r="BW276" s="30">
        <f t="shared" si="146"/>
        <v>0</v>
      </c>
      <c r="BX276" s="30">
        <f t="shared" si="147"/>
        <v>0</v>
      </c>
      <c r="BY276" s="30">
        <f t="shared" si="148"/>
        <v>40451.2811424912</v>
      </c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7">
        <v>23</v>
      </c>
      <c r="DE276" s="55">
        <f ca="1"/>
        <v>1751407.6724067784</v>
      </c>
      <c r="DF276" s="55">
        <f ca="1"/>
        <v>1199.0413673701637</v>
      </c>
      <c r="DG276" s="55">
        <f ca="1"/>
        <v>0</v>
      </c>
      <c r="DH276" s="55">
        <f ca="1"/>
        <v>0</v>
      </c>
      <c r="DI276" s="55">
        <f ca="1"/>
        <v>13216.428193085332</v>
      </c>
      <c r="DJ276" s="55">
        <f ca="1"/>
        <v>25532.607250474081</v>
      </c>
      <c r="DK276" s="55">
        <f ca="1"/>
        <v>0</v>
      </c>
      <c r="DL276" s="55">
        <f ca="1"/>
        <v>0</v>
      </c>
      <c r="DM276" s="55">
        <f ca="1"/>
        <v>320270.59940650116</v>
      </c>
      <c r="DN276" s="55">
        <f ca="1"/>
        <v>0</v>
      </c>
      <c r="DO276" s="55">
        <f ca="1"/>
        <v>0</v>
      </c>
      <c r="DP276" s="55">
        <f ca="1"/>
        <v>544477.21464782418</v>
      </c>
      <c r="DQ276" s="55">
        <f ca="1"/>
        <v>0</v>
      </c>
      <c r="DR276" s="55">
        <f ca="1"/>
        <v>0</v>
      </c>
      <c r="DS276" s="55">
        <f ca="1"/>
        <v>0</v>
      </c>
      <c r="DT276" s="55">
        <f ca="1"/>
        <v>25.533778049469667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ca="1"/>
        <v>0</v>
      </c>
      <c r="EE276" s="55">
        <f t="shared" ca="1" si="149"/>
        <v>2656129.0970500833</v>
      </c>
    </row>
    <row r="277" spans="2:135" x14ac:dyDescent="0.3">
      <c r="B277" s="7">
        <v>46</v>
      </c>
      <c r="C277" s="17" t="s">
        <v>23</v>
      </c>
      <c r="D277" s="52">
        <f t="shared" ca="1" si="106"/>
        <v>9.4121960370453266E-6</v>
      </c>
      <c r="E277" s="52">
        <f t="shared" ca="1" si="107"/>
        <v>9.2193269514544603E-6</v>
      </c>
      <c r="F277" s="52">
        <f t="shared" ca="1" si="108"/>
        <v>9.2193269514544603E-6</v>
      </c>
      <c r="G277" s="52">
        <f t="shared" ca="1" si="109"/>
        <v>9.219326951454462E-6</v>
      </c>
      <c r="H277" s="52">
        <f t="shared" ca="1" si="110"/>
        <v>9.219326951454462E-6</v>
      </c>
      <c r="I277" s="52">
        <f t="shared" ca="1" si="111"/>
        <v>9.2193269514544603E-6</v>
      </c>
      <c r="J277" s="52">
        <f t="shared" ca="1" si="112"/>
        <v>9.2193269514544586E-6</v>
      </c>
      <c r="K277" s="52">
        <f t="shared" ca="1" si="113"/>
        <v>9.2193269514544603E-6</v>
      </c>
      <c r="L277" s="52">
        <f t="shared" ca="1" si="114"/>
        <v>9.2193269514544586E-6</v>
      </c>
      <c r="M277" s="52">
        <f t="shared" ca="1" si="115"/>
        <v>9.2193269514544603E-6</v>
      </c>
      <c r="N277" s="52">
        <f t="shared" ca="1" si="116"/>
        <v>9.2193269514544603E-6</v>
      </c>
      <c r="O277" s="52">
        <f t="shared" ca="1" si="117"/>
        <v>9.026457865863594E-6</v>
      </c>
      <c r="P277" s="52">
        <f t="shared" ca="1" si="118"/>
        <v>9.0264578658635957E-6</v>
      </c>
      <c r="Q277" s="52">
        <f t="shared" ca="1" si="119"/>
        <v>9.0264578658635957E-6</v>
      </c>
      <c r="R277" s="52">
        <f t="shared" ca="1" si="120"/>
        <v>9.0264578658635923E-6</v>
      </c>
      <c r="AX277" s="7">
        <v>24</v>
      </c>
      <c r="AY277" s="30">
        <f t="shared" si="122"/>
        <v>2462.0444411335357</v>
      </c>
      <c r="AZ277" s="30">
        <f t="shared" si="123"/>
        <v>1.8222253079690296</v>
      </c>
      <c r="BA277" s="30">
        <f t="shared" si="124"/>
        <v>0</v>
      </c>
      <c r="BB277" s="30">
        <f t="shared" si="125"/>
        <v>0</v>
      </c>
      <c r="BC277" s="30">
        <f t="shared" si="126"/>
        <v>731.07971779293973</v>
      </c>
      <c r="BD277" s="30">
        <f t="shared" si="127"/>
        <v>1510.1871585765382</v>
      </c>
      <c r="BE277" s="30">
        <f t="shared" si="128"/>
        <v>0</v>
      </c>
      <c r="BF277" s="30">
        <f t="shared" si="129"/>
        <v>3505.3095126288486</v>
      </c>
      <c r="BG277" s="30">
        <f t="shared" si="130"/>
        <v>159.25806224949585</v>
      </c>
      <c r="BH277" s="30">
        <f t="shared" si="131"/>
        <v>0</v>
      </c>
      <c r="BI277" s="30">
        <f t="shared" si="132"/>
        <v>516.36125678070368</v>
      </c>
      <c r="BJ277" s="30">
        <f t="shared" si="133"/>
        <v>61198.861021227494</v>
      </c>
      <c r="BK277" s="30">
        <f t="shared" si="134"/>
        <v>0</v>
      </c>
      <c r="BL277" s="30">
        <f t="shared" si="135"/>
        <v>0</v>
      </c>
      <c r="BM277" s="30">
        <f t="shared" si="136"/>
        <v>0.16044682505292615</v>
      </c>
      <c r="BN277" s="30">
        <f t="shared" si="137"/>
        <v>1.4829176254891658</v>
      </c>
      <c r="BO277" s="30">
        <f t="shared" si="138"/>
        <v>0</v>
      </c>
      <c r="BP277" s="30">
        <f t="shared" si="139"/>
        <v>0</v>
      </c>
      <c r="BQ277" s="30">
        <f t="shared" si="140"/>
        <v>19812.751881535576</v>
      </c>
      <c r="BR277" s="30">
        <f t="shared" si="141"/>
        <v>0</v>
      </c>
      <c r="BS277" s="30">
        <f t="shared" si="142"/>
        <v>0</v>
      </c>
      <c r="BT277" s="30">
        <f t="shared" si="143"/>
        <v>0</v>
      </c>
      <c r="BU277" s="30">
        <f t="shared" si="144"/>
        <v>0</v>
      </c>
      <c r="BV277" s="30">
        <f t="shared" si="145"/>
        <v>0</v>
      </c>
      <c r="BW277" s="30">
        <f t="shared" si="146"/>
        <v>0</v>
      </c>
      <c r="BX277" s="30">
        <f t="shared" si="147"/>
        <v>0</v>
      </c>
      <c r="BY277" s="30">
        <f t="shared" si="148"/>
        <v>89899.31864168364</v>
      </c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7">
        <v>24</v>
      </c>
      <c r="DE277" s="55">
        <f ca="1"/>
        <v>232909.40413123247</v>
      </c>
      <c r="DF277" s="55">
        <f ca="1"/>
        <v>184.04475610487199</v>
      </c>
      <c r="DG277" s="55">
        <f ca="1"/>
        <v>0</v>
      </c>
      <c r="DH277" s="55">
        <f ca="1"/>
        <v>0</v>
      </c>
      <c r="DI277" s="55">
        <f ca="1"/>
        <v>54173.007088456827</v>
      </c>
      <c r="DJ277" s="55">
        <f ca="1"/>
        <v>104655.97008935409</v>
      </c>
      <c r="DK277" s="55">
        <f ca="1"/>
        <v>0</v>
      </c>
      <c r="DL277" s="55">
        <f ca="1"/>
        <v>0</v>
      </c>
      <c r="DM277" s="55">
        <f ca="1"/>
        <v>12326.57401811098</v>
      </c>
      <c r="DN277" s="55">
        <f ca="1"/>
        <v>0</v>
      </c>
      <c r="DO277" s="55">
        <f ca="1"/>
        <v>0</v>
      </c>
      <c r="DP277" s="55">
        <f ca="1"/>
        <v>3433256.1032908624</v>
      </c>
      <c r="DQ277" s="55">
        <f ca="1"/>
        <v>0</v>
      </c>
      <c r="DR277" s="55">
        <f ca="1"/>
        <v>0</v>
      </c>
      <c r="DS277" s="55">
        <f ca="1"/>
        <v>0</v>
      </c>
      <c r="DT277" s="55">
        <f ca="1"/>
        <v>104.99056788463294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ca="1"/>
        <v>0</v>
      </c>
      <c r="EE277" s="55">
        <f t="shared" ca="1" si="149"/>
        <v>3837610.0939420061</v>
      </c>
    </row>
    <row r="278" spans="2:135" x14ac:dyDescent="0.3">
      <c r="B278" s="7">
        <v>47</v>
      </c>
      <c r="C278" s="17" t="s">
        <v>24</v>
      </c>
      <c r="D278" s="52">
        <f t="shared" ca="1" si="106"/>
        <v>1.1690813463213802E-3</v>
      </c>
      <c r="E278" s="52">
        <f t="shared" ca="1" si="107"/>
        <v>1.1396308283877434E-3</v>
      </c>
      <c r="F278" s="52">
        <f t="shared" ca="1" si="108"/>
        <v>1.1396308283877434E-3</v>
      </c>
      <c r="G278" s="52">
        <f t="shared" ca="1" si="109"/>
        <v>1.1396308283877434E-3</v>
      </c>
      <c r="H278" s="52">
        <f t="shared" ca="1" si="110"/>
        <v>1.1396308283877436E-3</v>
      </c>
      <c r="I278" s="52">
        <f t="shared" ca="1" si="111"/>
        <v>1.1396308283877434E-3</v>
      </c>
      <c r="J278" s="52">
        <f t="shared" ca="1" si="112"/>
        <v>1.1396308283877434E-3</v>
      </c>
      <c r="K278" s="52">
        <f t="shared" ca="1" si="113"/>
        <v>1.1396308283877434E-3</v>
      </c>
      <c r="L278" s="52">
        <f t="shared" ca="1" si="114"/>
        <v>1.1396308283877434E-3</v>
      </c>
      <c r="M278" s="52">
        <f t="shared" ca="1" si="115"/>
        <v>1.1396308283877434E-3</v>
      </c>
      <c r="N278" s="52">
        <f t="shared" ca="1" si="116"/>
        <v>1.1396308283877436E-3</v>
      </c>
      <c r="O278" s="52">
        <f t="shared" ca="1" si="117"/>
        <v>1.1101803104541065E-3</v>
      </c>
      <c r="P278" s="52">
        <f t="shared" ca="1" si="118"/>
        <v>1.1101803104541063E-3</v>
      </c>
      <c r="Q278" s="52">
        <f t="shared" ca="1" si="119"/>
        <v>1.1101803104541063E-3</v>
      </c>
      <c r="R278" s="52">
        <f t="shared" ca="1" si="120"/>
        <v>1.1101803104541065E-3</v>
      </c>
      <c r="AX278" s="7">
        <v>25</v>
      </c>
      <c r="AY278" s="30">
        <f t="shared" si="122"/>
        <v>2.3562456112200474</v>
      </c>
      <c r="AZ278" s="30">
        <f t="shared" si="123"/>
        <v>0.52944011463697993</v>
      </c>
      <c r="BA278" s="30">
        <f t="shared" si="124"/>
        <v>0</v>
      </c>
      <c r="BB278" s="30">
        <f t="shared" si="125"/>
        <v>0</v>
      </c>
      <c r="BC278" s="30">
        <f t="shared" si="126"/>
        <v>91.663088984784196</v>
      </c>
      <c r="BD278" s="30">
        <f t="shared" si="127"/>
        <v>189.34791452301241</v>
      </c>
      <c r="BE278" s="30">
        <f t="shared" si="128"/>
        <v>0</v>
      </c>
      <c r="BF278" s="30">
        <f t="shared" si="129"/>
        <v>197.54898024240649</v>
      </c>
      <c r="BG278" s="30">
        <f t="shared" si="130"/>
        <v>8.9753180656343048</v>
      </c>
      <c r="BH278" s="30">
        <f t="shared" si="131"/>
        <v>0</v>
      </c>
      <c r="BI278" s="30">
        <f t="shared" si="132"/>
        <v>29.100608482061958</v>
      </c>
      <c r="BJ278" s="30">
        <f t="shared" si="133"/>
        <v>1124.6829556602474</v>
      </c>
      <c r="BK278" s="30">
        <f t="shared" si="134"/>
        <v>0</v>
      </c>
      <c r="BL278" s="30">
        <f t="shared" si="135"/>
        <v>0</v>
      </c>
      <c r="BM278" s="30">
        <f t="shared" si="136"/>
        <v>2.0177403729892674E-2</v>
      </c>
      <c r="BN278" s="30">
        <f t="shared" si="137"/>
        <v>0.18475694981588472</v>
      </c>
      <c r="BO278" s="30">
        <f t="shared" si="138"/>
        <v>0</v>
      </c>
      <c r="BP278" s="30">
        <f t="shared" si="139"/>
        <v>433.25342692686939</v>
      </c>
      <c r="BQ278" s="30">
        <f t="shared" si="140"/>
        <v>364.82378781810201</v>
      </c>
      <c r="BR278" s="30">
        <f t="shared" si="141"/>
        <v>0</v>
      </c>
      <c r="BS278" s="30">
        <f t="shared" si="142"/>
        <v>0</v>
      </c>
      <c r="BT278" s="30">
        <f t="shared" si="143"/>
        <v>0</v>
      </c>
      <c r="BU278" s="30">
        <f t="shared" si="144"/>
        <v>0</v>
      </c>
      <c r="BV278" s="30">
        <f t="shared" si="145"/>
        <v>0</v>
      </c>
      <c r="BW278" s="30">
        <f t="shared" si="146"/>
        <v>0</v>
      </c>
      <c r="BX278" s="30">
        <f t="shared" si="147"/>
        <v>0</v>
      </c>
      <c r="BY278" s="30">
        <f t="shared" si="148"/>
        <v>2442.486700782521</v>
      </c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7">
        <v>25</v>
      </c>
      <c r="DE278" s="55">
        <f ca="1"/>
        <v>222.90083482141648</v>
      </c>
      <c r="DF278" s="55">
        <f ca="1"/>
        <v>53.473451578334974</v>
      </c>
      <c r="DG278" s="55">
        <f ca="1"/>
        <v>0</v>
      </c>
      <c r="DH278" s="55">
        <f ca="1"/>
        <v>0</v>
      </c>
      <c r="DI278" s="55">
        <f ca="1"/>
        <v>6792.2348937725083</v>
      </c>
      <c r="DJ278" s="55">
        <f ca="1"/>
        <v>13121.81047644476</v>
      </c>
      <c r="DK278" s="55">
        <f ca="1"/>
        <v>0</v>
      </c>
      <c r="DL278" s="55">
        <f ca="1"/>
        <v>0</v>
      </c>
      <c r="DM278" s="55">
        <f ca="1"/>
        <v>694.68961828009526</v>
      </c>
      <c r="DN278" s="55">
        <f ca="1"/>
        <v>0</v>
      </c>
      <c r="DO278" s="55">
        <f ca="1"/>
        <v>0</v>
      </c>
      <c r="DP278" s="55">
        <f ca="1"/>
        <v>63094.713812539885</v>
      </c>
      <c r="DQ278" s="55">
        <f ca="1"/>
        <v>0</v>
      </c>
      <c r="DR278" s="55">
        <f ca="1"/>
        <v>0</v>
      </c>
      <c r="DS278" s="55">
        <f ca="1"/>
        <v>0</v>
      </c>
      <c r="DT278" s="55">
        <f ca="1"/>
        <v>13.080792046964637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ca="1"/>
        <v>0</v>
      </c>
      <c r="EE278" s="55">
        <f t="shared" ca="1" si="149"/>
        <v>83992.903879483973</v>
      </c>
    </row>
    <row r="279" spans="2:135" x14ac:dyDescent="0.3">
      <c r="B279" s="7">
        <v>48</v>
      </c>
      <c r="C279" s="17" t="s">
        <v>60</v>
      </c>
      <c r="D279" s="52">
        <f t="shared" ca="1" si="106"/>
        <v>1.426658129787288E-3</v>
      </c>
      <c r="E279" s="52">
        <f t="shared" ca="1" si="107"/>
        <v>1.3834664569861747E-3</v>
      </c>
      <c r="F279" s="52">
        <f t="shared" ca="1" si="108"/>
        <v>1.3834664569861753E-3</v>
      </c>
      <c r="G279" s="52">
        <f t="shared" ca="1" si="109"/>
        <v>1.3834664569861753E-3</v>
      </c>
      <c r="H279" s="52">
        <f t="shared" ca="1" si="110"/>
        <v>1.3834664569861745E-3</v>
      </c>
      <c r="I279" s="52">
        <f t="shared" ca="1" si="111"/>
        <v>1.3834664569861749E-3</v>
      </c>
      <c r="J279" s="52">
        <f t="shared" ca="1" si="112"/>
        <v>1.3834664569861745E-3</v>
      </c>
      <c r="K279" s="52">
        <f t="shared" ca="1" si="113"/>
        <v>1.3834664569861747E-3</v>
      </c>
      <c r="L279" s="52">
        <f t="shared" ca="1" si="114"/>
        <v>1.3834664569861749E-3</v>
      </c>
      <c r="M279" s="52">
        <f t="shared" ca="1" si="115"/>
        <v>1.3834664569861747E-3</v>
      </c>
      <c r="N279" s="52">
        <f t="shared" ca="1" si="116"/>
        <v>1.3834664569861749E-3</v>
      </c>
      <c r="O279" s="52">
        <f t="shared" ca="1" si="117"/>
        <v>1.3402747841850624E-3</v>
      </c>
      <c r="P279" s="52">
        <f t="shared" ca="1" si="118"/>
        <v>1.3402747841850622E-3</v>
      </c>
      <c r="Q279" s="52">
        <f t="shared" ca="1" si="119"/>
        <v>1.3402747841850622E-3</v>
      </c>
      <c r="R279" s="52">
        <f t="shared" ca="1" si="120"/>
        <v>1.3402747841850622E-3</v>
      </c>
      <c r="AX279" s="7">
        <v>26</v>
      </c>
      <c r="AY279" s="30">
        <f t="shared" si="122"/>
        <v>129.06061004971338</v>
      </c>
      <c r="AZ279" s="30">
        <f t="shared" si="123"/>
        <v>9.5521228432624686E-2</v>
      </c>
      <c r="BA279" s="30">
        <f t="shared" si="124"/>
        <v>0</v>
      </c>
      <c r="BB279" s="30">
        <f t="shared" si="125"/>
        <v>0</v>
      </c>
      <c r="BC279" s="30">
        <f t="shared" si="126"/>
        <v>81.004073081808201</v>
      </c>
      <c r="BD279" s="30">
        <f t="shared" si="127"/>
        <v>167.3296468222766</v>
      </c>
      <c r="BE279" s="30">
        <f t="shared" si="128"/>
        <v>0</v>
      </c>
      <c r="BF279" s="30">
        <f t="shared" si="129"/>
        <v>166.02718714432942</v>
      </c>
      <c r="BG279" s="30">
        <f t="shared" si="130"/>
        <v>7.5431764340770124</v>
      </c>
      <c r="BH279" s="30">
        <f t="shared" si="131"/>
        <v>0</v>
      </c>
      <c r="BI279" s="30">
        <f t="shared" si="132"/>
        <v>165.69606233500949</v>
      </c>
      <c r="BJ279" s="30">
        <f t="shared" si="133"/>
        <v>2870.3818162199323</v>
      </c>
      <c r="BK279" s="30">
        <f t="shared" si="134"/>
        <v>0</v>
      </c>
      <c r="BL279" s="30">
        <f t="shared" si="135"/>
        <v>0</v>
      </c>
      <c r="BM279" s="30">
        <f t="shared" si="136"/>
        <v>1.7867941881066444E-2</v>
      </c>
      <c r="BN279" s="30">
        <f t="shared" si="137"/>
        <v>0.16379203803882869</v>
      </c>
      <c r="BO279" s="30">
        <f t="shared" si="138"/>
        <v>0</v>
      </c>
      <c r="BP279" s="30">
        <f t="shared" si="139"/>
        <v>500.38811849193513</v>
      </c>
      <c r="BQ279" s="30">
        <f t="shared" si="140"/>
        <v>931.09223459410396</v>
      </c>
      <c r="BR279" s="30">
        <f t="shared" si="141"/>
        <v>0</v>
      </c>
      <c r="BS279" s="30">
        <f t="shared" si="142"/>
        <v>0</v>
      </c>
      <c r="BT279" s="30">
        <f t="shared" si="143"/>
        <v>0</v>
      </c>
      <c r="BU279" s="30">
        <f t="shared" si="144"/>
        <v>0</v>
      </c>
      <c r="BV279" s="30">
        <f t="shared" si="145"/>
        <v>0</v>
      </c>
      <c r="BW279" s="30">
        <f t="shared" si="146"/>
        <v>0</v>
      </c>
      <c r="BX279" s="30">
        <f t="shared" si="147"/>
        <v>0</v>
      </c>
      <c r="BY279" s="30">
        <f t="shared" si="148"/>
        <v>5018.8001063815382</v>
      </c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7">
        <v>26</v>
      </c>
      <c r="DE279" s="55">
        <f ca="1"/>
        <v>12209.133710702885</v>
      </c>
      <c r="DF279" s="55">
        <f ca="1"/>
        <v>9.647644071695094</v>
      </c>
      <c r="DG279" s="55">
        <f ca="1"/>
        <v>0</v>
      </c>
      <c r="DH279" s="55">
        <f ca="1"/>
        <v>0</v>
      </c>
      <c r="DI279" s="55">
        <f ca="1"/>
        <v>6002.4018153619872</v>
      </c>
      <c r="DJ279" s="55">
        <f ca="1"/>
        <v>11595.944524783768</v>
      </c>
      <c r="DK279" s="55">
        <f ca="1"/>
        <v>0</v>
      </c>
      <c r="DL279" s="55">
        <f ca="1"/>
        <v>0</v>
      </c>
      <c r="DM279" s="55">
        <f ca="1"/>
        <v>583.84185599756086</v>
      </c>
      <c r="DN279" s="55">
        <f ca="1"/>
        <v>0</v>
      </c>
      <c r="DO279" s="55">
        <f ca="1"/>
        <v>0</v>
      </c>
      <c r="DP279" s="55">
        <f ca="1"/>
        <v>161028.4198899382</v>
      </c>
      <c r="DQ279" s="55">
        <f ca="1"/>
        <v>0</v>
      </c>
      <c r="DR279" s="55">
        <f ca="1"/>
        <v>0</v>
      </c>
      <c r="DS279" s="55">
        <f ca="1"/>
        <v>0</v>
      </c>
      <c r="DT279" s="55">
        <f ca="1"/>
        <v>11.59647629314907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ca="1"/>
        <v>0</v>
      </c>
      <c r="EE279" s="55">
        <f t="shared" ca="1" si="149"/>
        <v>191440.98591714923</v>
      </c>
    </row>
    <row r="280" spans="2:135" x14ac:dyDescent="0.3">
      <c r="B280" s="7">
        <v>49</v>
      </c>
      <c r="C280" s="17" t="s">
        <v>25</v>
      </c>
      <c r="D280" s="52">
        <f t="shared" ca="1" si="106"/>
        <v>1.0331860732865628E-3</v>
      </c>
      <c r="E280" s="52">
        <f t="shared" ca="1" si="107"/>
        <v>9.9892376481237649E-4</v>
      </c>
      <c r="F280" s="52">
        <f t="shared" ca="1" si="108"/>
        <v>9.9892376481237671E-4</v>
      </c>
      <c r="G280" s="52">
        <f t="shared" ca="1" si="109"/>
        <v>9.9892376481237649E-4</v>
      </c>
      <c r="H280" s="52">
        <f t="shared" ca="1" si="110"/>
        <v>9.9892376481237649E-4</v>
      </c>
      <c r="I280" s="52">
        <f t="shared" ca="1" si="111"/>
        <v>9.9892376481237649E-4</v>
      </c>
      <c r="J280" s="52">
        <f t="shared" ca="1" si="112"/>
        <v>9.9892376481237671E-4</v>
      </c>
      <c r="K280" s="52">
        <f t="shared" ca="1" si="113"/>
        <v>9.9892376481237671E-4</v>
      </c>
      <c r="L280" s="52">
        <f t="shared" ca="1" si="114"/>
        <v>9.9892376481237671E-4</v>
      </c>
      <c r="M280" s="52">
        <f t="shared" ca="1" si="115"/>
        <v>9.9892376481237628E-4</v>
      </c>
      <c r="N280" s="52">
        <f t="shared" ca="1" si="116"/>
        <v>9.9892376481237649E-4</v>
      </c>
      <c r="O280" s="52">
        <f t="shared" ca="1" si="117"/>
        <v>9.6466145633819034E-4</v>
      </c>
      <c r="P280" s="52">
        <f t="shared" ca="1" si="118"/>
        <v>9.6466145633819023E-4</v>
      </c>
      <c r="Q280" s="52">
        <f t="shared" ca="1" si="119"/>
        <v>9.6466145633819012E-4</v>
      </c>
      <c r="R280" s="52">
        <f t="shared" ca="1" si="120"/>
        <v>9.6466145633819023E-4</v>
      </c>
      <c r="AX280" s="7">
        <v>27</v>
      </c>
      <c r="AY280" s="30">
        <f t="shared" si="122"/>
        <v>282.72109373070469</v>
      </c>
      <c r="AZ280" s="30">
        <f t="shared" si="123"/>
        <v>0</v>
      </c>
      <c r="BA280" s="30">
        <f t="shared" si="124"/>
        <v>0</v>
      </c>
      <c r="BB280" s="30">
        <f t="shared" si="125"/>
        <v>0</v>
      </c>
      <c r="BC280" s="30">
        <f t="shared" si="126"/>
        <v>0.14417261621478503</v>
      </c>
      <c r="BD280" s="30">
        <f t="shared" si="127"/>
        <v>0.29781654101204791</v>
      </c>
      <c r="BE280" s="30">
        <f t="shared" si="128"/>
        <v>0</v>
      </c>
      <c r="BF280" s="30">
        <f t="shared" si="129"/>
        <v>160.48601252634219</v>
      </c>
      <c r="BG280" s="30">
        <f t="shared" si="130"/>
        <v>76.078040349575275</v>
      </c>
      <c r="BH280" s="30">
        <f t="shared" si="131"/>
        <v>0</v>
      </c>
      <c r="BI280" s="30">
        <f t="shared" si="132"/>
        <v>2.5433464270313948</v>
      </c>
      <c r="BJ280" s="30">
        <f t="shared" si="133"/>
        <v>386.96533494962614</v>
      </c>
      <c r="BK280" s="30">
        <f t="shared" si="134"/>
        <v>0</v>
      </c>
      <c r="BL280" s="30">
        <f t="shared" si="135"/>
        <v>0</v>
      </c>
      <c r="BM280" s="30">
        <f t="shared" si="136"/>
        <v>3.1724713167025628E-5</v>
      </c>
      <c r="BN280" s="30">
        <f t="shared" si="137"/>
        <v>2.9151972634867528E-4</v>
      </c>
      <c r="BO280" s="30">
        <f t="shared" si="138"/>
        <v>0</v>
      </c>
      <c r="BP280" s="30">
        <f t="shared" si="139"/>
        <v>1.1486534077716176E-7</v>
      </c>
      <c r="BQ280" s="30">
        <f t="shared" si="140"/>
        <v>19.747992779080793</v>
      </c>
      <c r="BR280" s="30">
        <f t="shared" si="141"/>
        <v>0</v>
      </c>
      <c r="BS280" s="30">
        <f t="shared" si="142"/>
        <v>0</v>
      </c>
      <c r="BT280" s="30">
        <f t="shared" si="143"/>
        <v>26.95860272571916</v>
      </c>
      <c r="BU280" s="30">
        <f t="shared" si="144"/>
        <v>469.37564738604419</v>
      </c>
      <c r="BV280" s="30">
        <f t="shared" si="145"/>
        <v>0</v>
      </c>
      <c r="BW280" s="30">
        <f t="shared" si="146"/>
        <v>0</v>
      </c>
      <c r="BX280" s="30">
        <f t="shared" si="147"/>
        <v>0</v>
      </c>
      <c r="BY280" s="30">
        <f t="shared" si="148"/>
        <v>1425.3183833906555</v>
      </c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7">
        <v>27</v>
      </c>
      <c r="DE280" s="55">
        <f ca="1"/>
        <v>26745.415466924664</v>
      </c>
      <c r="DF280" s="55">
        <f ca="1"/>
        <v>0</v>
      </c>
      <c r="DG280" s="55">
        <f ca="1"/>
        <v>0</v>
      </c>
      <c r="DH280" s="55">
        <f ca="1"/>
        <v>0</v>
      </c>
      <c r="DI280" s="55">
        <f ca="1"/>
        <v>10.68319086151557</v>
      </c>
      <c r="DJ280" s="55">
        <f ca="1"/>
        <v>20.638686292134921</v>
      </c>
      <c r="DK280" s="55">
        <f ca="1"/>
        <v>0</v>
      </c>
      <c r="DL280" s="55">
        <f ca="1"/>
        <v>0</v>
      </c>
      <c r="DM280" s="55">
        <f ca="1"/>
        <v>5888.440323057127</v>
      </c>
      <c r="DN280" s="55">
        <f ca="1"/>
        <v>0</v>
      </c>
      <c r="DO280" s="55">
        <f ca="1"/>
        <v>0</v>
      </c>
      <c r="DP280" s="55">
        <f ca="1"/>
        <v>21708.755290674027</v>
      </c>
      <c r="DQ280" s="55">
        <f ca="1"/>
        <v>0</v>
      </c>
      <c r="DR280" s="55">
        <f ca="1"/>
        <v>0</v>
      </c>
      <c r="DS280" s="55">
        <f ca="1"/>
        <v>0</v>
      </c>
      <c r="DT280" s="55">
        <f ca="1"/>
        <v>2.0639596625486208E-2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ca="1"/>
        <v>0</v>
      </c>
      <c r="EE280" s="55">
        <f t="shared" ca="1" si="149"/>
        <v>54373.953597406093</v>
      </c>
    </row>
    <row r="281" spans="2:135" x14ac:dyDescent="0.3">
      <c r="B281" s="7">
        <v>50</v>
      </c>
      <c r="C281" s="17" t="s">
        <v>26</v>
      </c>
      <c r="D281" s="52">
        <f t="shared" ca="1" si="106"/>
        <v>4.2393610055626862E-3</v>
      </c>
      <c r="E281" s="52">
        <f t="shared" ca="1" si="107"/>
        <v>4.1004742517014936E-3</v>
      </c>
      <c r="F281" s="52">
        <f t="shared" ca="1" si="108"/>
        <v>4.1004742517014936E-3</v>
      </c>
      <c r="G281" s="52">
        <f t="shared" ca="1" si="109"/>
        <v>4.1004742517014945E-3</v>
      </c>
      <c r="H281" s="52">
        <f t="shared" ca="1" si="110"/>
        <v>4.1004742517014945E-3</v>
      </c>
      <c r="I281" s="52">
        <f t="shared" ca="1" si="111"/>
        <v>4.1004742517014936E-3</v>
      </c>
      <c r="J281" s="52">
        <f t="shared" ca="1" si="112"/>
        <v>4.1004742517014936E-3</v>
      </c>
      <c r="K281" s="52">
        <f t="shared" ca="1" si="113"/>
        <v>4.1004742517014928E-3</v>
      </c>
      <c r="L281" s="52">
        <f t="shared" ca="1" si="114"/>
        <v>4.1004742517014936E-3</v>
      </c>
      <c r="M281" s="52">
        <f t="shared" ca="1" si="115"/>
        <v>4.1004742517014936E-3</v>
      </c>
      <c r="N281" s="52">
        <f t="shared" ca="1" si="116"/>
        <v>4.1004742517014936E-3</v>
      </c>
      <c r="O281" s="52">
        <f t="shared" ca="1" si="117"/>
        <v>3.9615874978403019E-3</v>
      </c>
      <c r="P281" s="52">
        <f t="shared" ca="1" si="118"/>
        <v>3.9615874978403019E-3</v>
      </c>
      <c r="Q281" s="52">
        <f t="shared" ca="1" si="119"/>
        <v>3.9615874978403028E-3</v>
      </c>
      <c r="R281" s="52">
        <f t="shared" ca="1" si="120"/>
        <v>3.961587497840301E-3</v>
      </c>
      <c r="AX281" s="7">
        <v>28</v>
      </c>
      <c r="AY281" s="30">
        <f t="shared" si="122"/>
        <v>1269.9539754685361</v>
      </c>
      <c r="AZ281" s="30">
        <f t="shared" si="123"/>
        <v>0</v>
      </c>
      <c r="BA281" s="30">
        <f t="shared" si="124"/>
        <v>0</v>
      </c>
      <c r="BB281" s="30">
        <f t="shared" si="125"/>
        <v>0</v>
      </c>
      <c r="BC281" s="30">
        <f t="shared" si="126"/>
        <v>0.64760851127701569</v>
      </c>
      <c r="BD281" s="30">
        <f t="shared" si="127"/>
        <v>1.3377611682832149</v>
      </c>
      <c r="BE281" s="30">
        <f t="shared" si="128"/>
        <v>0</v>
      </c>
      <c r="BF281" s="30">
        <f t="shared" si="129"/>
        <v>720.88660588039761</v>
      </c>
      <c r="BG281" s="30">
        <f t="shared" si="130"/>
        <v>341.73470598015433</v>
      </c>
      <c r="BH281" s="30">
        <f t="shared" si="131"/>
        <v>0</v>
      </c>
      <c r="BI281" s="30">
        <f t="shared" si="132"/>
        <v>11.424449672883199</v>
      </c>
      <c r="BJ281" s="30">
        <f t="shared" si="133"/>
        <v>1738.2083498331774</v>
      </c>
      <c r="BK281" s="30">
        <f t="shared" si="134"/>
        <v>0</v>
      </c>
      <c r="BL281" s="30">
        <f t="shared" si="135"/>
        <v>0</v>
      </c>
      <c r="BM281" s="30">
        <f t="shared" si="136"/>
        <v>1.4221423096275962E-4</v>
      </c>
      <c r="BN281" s="30">
        <f t="shared" si="137"/>
        <v>1.3094782510489021E-3</v>
      </c>
      <c r="BO281" s="30">
        <f t="shared" si="138"/>
        <v>0</v>
      </c>
      <c r="BP281" s="30">
        <f t="shared" si="139"/>
        <v>5.1659015520660555E-7</v>
      </c>
      <c r="BQ281" s="30">
        <f t="shared" si="140"/>
        <v>88.705945549830943</v>
      </c>
      <c r="BR281" s="30">
        <f t="shared" si="141"/>
        <v>0</v>
      </c>
      <c r="BS281" s="30">
        <f t="shared" si="142"/>
        <v>0</v>
      </c>
      <c r="BT281" s="30">
        <f t="shared" si="143"/>
        <v>121.0952613142212</v>
      </c>
      <c r="BU281" s="30">
        <f t="shared" si="144"/>
        <v>2108.3869681264136</v>
      </c>
      <c r="BV281" s="30">
        <f t="shared" si="145"/>
        <v>0</v>
      </c>
      <c r="BW281" s="30">
        <f t="shared" si="146"/>
        <v>0</v>
      </c>
      <c r="BX281" s="30">
        <f t="shared" si="147"/>
        <v>0</v>
      </c>
      <c r="BY281" s="30">
        <f t="shared" si="148"/>
        <v>6402.3830837142468</v>
      </c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7">
        <v>28</v>
      </c>
      <c r="DE281" s="55">
        <f ca="1"/>
        <v>120137.6460793235</v>
      </c>
      <c r="DF281" s="55">
        <f ca="1"/>
        <v>0</v>
      </c>
      <c r="DG281" s="55">
        <f ca="1"/>
        <v>0</v>
      </c>
      <c r="DH281" s="55">
        <f ca="1"/>
        <v>0</v>
      </c>
      <c r="DI281" s="55">
        <f ca="1"/>
        <v>47.987790685626855</v>
      </c>
      <c r="DJ281" s="55">
        <f ca="1"/>
        <v>92.706848962026783</v>
      </c>
      <c r="DK281" s="55">
        <f ca="1"/>
        <v>0</v>
      </c>
      <c r="DL281" s="55">
        <f ca="1"/>
        <v>0</v>
      </c>
      <c r="DM281" s="55">
        <f ca="1"/>
        <v>26450.266242863949</v>
      </c>
      <c r="DN281" s="55">
        <f ca="1"/>
        <v>0</v>
      </c>
      <c r="DO281" s="55">
        <f ca="1"/>
        <v>0</v>
      </c>
      <c r="DP281" s="55">
        <f ca="1"/>
        <v>97513.488425641248</v>
      </c>
      <c r="DQ281" s="55">
        <f ca="1"/>
        <v>0</v>
      </c>
      <c r="DR281" s="55">
        <f ca="1"/>
        <v>0</v>
      </c>
      <c r="DS281" s="55">
        <f ca="1"/>
        <v>0</v>
      </c>
      <c r="DT281" s="55">
        <f ca="1"/>
        <v>9.2711060174262269E-2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ca="1"/>
        <v>0</v>
      </c>
      <c r="EE281" s="55">
        <f t="shared" ca="1" si="149"/>
        <v>244242.18809853654</v>
      </c>
    </row>
    <row r="282" spans="2:135" x14ac:dyDescent="0.3">
      <c r="B282" s="7">
        <v>51</v>
      </c>
      <c r="C282" s="17" t="s">
        <v>27</v>
      </c>
      <c r="D282" s="52">
        <f t="shared" ca="1" si="106"/>
        <v>1.4360573436505803E-3</v>
      </c>
      <c r="E282" s="52">
        <f t="shared" ca="1" si="107"/>
        <v>1.3900681505746582E-3</v>
      </c>
      <c r="F282" s="52">
        <f t="shared" ca="1" si="108"/>
        <v>1.3900681505746582E-3</v>
      </c>
      <c r="G282" s="52">
        <f t="shared" ca="1" si="109"/>
        <v>1.3900681505746582E-3</v>
      </c>
      <c r="H282" s="52">
        <f t="shared" ca="1" si="110"/>
        <v>1.3900681505746579E-3</v>
      </c>
      <c r="I282" s="52">
        <f t="shared" ca="1" si="111"/>
        <v>1.3900681505746582E-3</v>
      </c>
      <c r="J282" s="52">
        <f t="shared" ca="1" si="112"/>
        <v>1.3900681505746582E-3</v>
      </c>
      <c r="K282" s="52">
        <f t="shared" ca="1" si="113"/>
        <v>1.3900681505746579E-3</v>
      </c>
      <c r="L282" s="52">
        <f t="shared" ca="1" si="114"/>
        <v>1.3900681505746579E-3</v>
      </c>
      <c r="M282" s="52">
        <f t="shared" ca="1" si="115"/>
        <v>1.3900681505746582E-3</v>
      </c>
      <c r="N282" s="52">
        <f t="shared" ca="1" si="116"/>
        <v>1.3900681505746577E-3</v>
      </c>
      <c r="O282" s="52">
        <f t="shared" ca="1" si="117"/>
        <v>1.3440789574987362E-3</v>
      </c>
      <c r="P282" s="52">
        <f t="shared" ca="1" si="118"/>
        <v>1.3440789574987364E-3</v>
      </c>
      <c r="Q282" s="52">
        <f t="shared" ca="1" si="119"/>
        <v>1.3440789574987366E-3</v>
      </c>
      <c r="R282" s="52">
        <f t="shared" ca="1" si="120"/>
        <v>1.3440789574987362E-3</v>
      </c>
      <c r="AX282" s="7">
        <v>29</v>
      </c>
      <c r="AY282" s="30">
        <f t="shared" si="122"/>
        <v>148.00086946265907</v>
      </c>
      <c r="AZ282" s="30">
        <f t="shared" si="123"/>
        <v>0</v>
      </c>
      <c r="BA282" s="30">
        <f t="shared" si="124"/>
        <v>0</v>
      </c>
      <c r="BB282" s="30">
        <f t="shared" si="125"/>
        <v>0</v>
      </c>
      <c r="BC282" s="30">
        <f t="shared" si="126"/>
        <v>7.5472517365709035E-2</v>
      </c>
      <c r="BD282" s="30">
        <f t="shared" si="127"/>
        <v>0.15590314256853627</v>
      </c>
      <c r="BE282" s="30">
        <f t="shared" si="128"/>
        <v>0</v>
      </c>
      <c r="BF282" s="30">
        <f t="shared" si="129"/>
        <v>84.012370926871057</v>
      </c>
      <c r="BG282" s="30">
        <f t="shared" si="130"/>
        <v>39.825879180626536</v>
      </c>
      <c r="BH282" s="30">
        <f t="shared" si="131"/>
        <v>0</v>
      </c>
      <c r="BI282" s="30">
        <f t="shared" si="132"/>
        <v>1.3314092619243332</v>
      </c>
      <c r="BJ282" s="30">
        <f t="shared" si="133"/>
        <v>202.57139392593425</v>
      </c>
      <c r="BK282" s="30">
        <f t="shared" si="134"/>
        <v>0</v>
      </c>
      <c r="BL282" s="30">
        <f t="shared" si="135"/>
        <v>0</v>
      </c>
      <c r="BM282" s="30">
        <f t="shared" si="136"/>
        <v>1.6652435575529833E-5</v>
      </c>
      <c r="BN282" s="30">
        <f t="shared" si="137"/>
        <v>1.5260680923414387E-4</v>
      </c>
      <c r="BO282" s="30">
        <f t="shared" si="138"/>
        <v>0</v>
      </c>
      <c r="BP282" s="30">
        <f t="shared" si="139"/>
        <v>6.016755919625743E-8</v>
      </c>
      <c r="BQ282" s="30">
        <f t="shared" si="140"/>
        <v>10.337821149602636</v>
      </c>
      <c r="BR282" s="30">
        <f t="shared" si="141"/>
        <v>0</v>
      </c>
      <c r="BS282" s="30">
        <f t="shared" si="142"/>
        <v>0</v>
      </c>
      <c r="BT282" s="30">
        <f t="shared" si="143"/>
        <v>14.112483055852703</v>
      </c>
      <c r="BU282" s="30">
        <f t="shared" si="144"/>
        <v>245.71213639609715</v>
      </c>
      <c r="BV282" s="30">
        <f t="shared" si="145"/>
        <v>0</v>
      </c>
      <c r="BW282" s="30">
        <f t="shared" si="146"/>
        <v>0</v>
      </c>
      <c r="BX282" s="30">
        <f t="shared" si="147"/>
        <v>0</v>
      </c>
      <c r="BY282" s="30">
        <f t="shared" si="148"/>
        <v>746.13590833891431</v>
      </c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7">
        <v>29</v>
      </c>
      <c r="DE282" s="55">
        <f ca="1"/>
        <v>14000.882251167546</v>
      </c>
      <c r="DF282" s="55">
        <f ca="1"/>
        <v>0</v>
      </c>
      <c r="DG282" s="55">
        <f ca="1"/>
        <v>0</v>
      </c>
      <c r="DH282" s="55">
        <f ca="1"/>
        <v>0</v>
      </c>
      <c r="DI282" s="55">
        <f ca="1"/>
        <v>5.5925135367990393</v>
      </c>
      <c r="DJ282" s="55">
        <f ca="1"/>
        <v>10.804087779999563</v>
      </c>
      <c r="DK282" s="55">
        <f ca="1"/>
        <v>0</v>
      </c>
      <c r="DL282" s="55">
        <f ca="1"/>
        <v>0</v>
      </c>
      <c r="DM282" s="55">
        <f ca="1"/>
        <v>3082.5230485804941</v>
      </c>
      <c r="DN282" s="55">
        <f ca="1"/>
        <v>0</v>
      </c>
      <c r="DO282" s="55">
        <f ca="1"/>
        <v>0</v>
      </c>
      <c r="DP282" s="55">
        <f ca="1"/>
        <v>11364.255199244912</v>
      </c>
      <c r="DQ282" s="55">
        <f ca="1"/>
        <v>0</v>
      </c>
      <c r="DR282" s="55">
        <f ca="1"/>
        <v>0</v>
      </c>
      <c r="DS282" s="55">
        <f ca="1"/>
        <v>0</v>
      </c>
      <c r="DT282" s="55">
        <f ca="1"/>
        <v>1.0804562093777385E-2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ca="1"/>
        <v>0</v>
      </c>
      <c r="EE282" s="55">
        <f t="shared" ca="1" si="149"/>
        <v>28464.067904871845</v>
      </c>
    </row>
    <row r="283" spans="2:135" x14ac:dyDescent="0.3">
      <c r="B283" s="7">
        <v>52</v>
      </c>
      <c r="C283" s="17" t="s">
        <v>28</v>
      </c>
      <c r="D283" s="52">
        <f t="shared" ca="1" si="106"/>
        <v>1.4359996436667977E-3</v>
      </c>
      <c r="E283" s="52">
        <f t="shared" ca="1" si="107"/>
        <v>1.3900122983637063E-3</v>
      </c>
      <c r="F283" s="52">
        <f t="shared" ca="1" si="108"/>
        <v>1.3900122983637063E-3</v>
      </c>
      <c r="G283" s="52">
        <f t="shared" ca="1" si="109"/>
        <v>1.3900122983637061E-3</v>
      </c>
      <c r="H283" s="52">
        <f t="shared" ca="1" si="110"/>
        <v>1.3900122983637061E-3</v>
      </c>
      <c r="I283" s="52">
        <f t="shared" ca="1" si="111"/>
        <v>1.3900122983637061E-3</v>
      </c>
      <c r="J283" s="52">
        <f t="shared" ca="1" si="112"/>
        <v>1.3900122983637065E-3</v>
      </c>
      <c r="K283" s="52">
        <f t="shared" ca="1" si="113"/>
        <v>1.3900122983637065E-3</v>
      </c>
      <c r="L283" s="52">
        <f t="shared" ca="1" si="114"/>
        <v>1.3900122983637061E-3</v>
      </c>
      <c r="M283" s="52">
        <f t="shared" ca="1" si="115"/>
        <v>1.3900122983637059E-3</v>
      </c>
      <c r="N283" s="52">
        <f t="shared" ca="1" si="116"/>
        <v>1.3900122983637065E-3</v>
      </c>
      <c r="O283" s="52">
        <f t="shared" ca="1" si="117"/>
        <v>1.3440249530606147E-3</v>
      </c>
      <c r="P283" s="52">
        <f t="shared" ca="1" si="118"/>
        <v>1.3440249530606149E-3</v>
      </c>
      <c r="Q283" s="52">
        <f t="shared" ca="1" si="119"/>
        <v>1.3440249530606151E-3</v>
      </c>
      <c r="R283" s="52">
        <f t="shared" ca="1" si="120"/>
        <v>1.3440249530606149E-3</v>
      </c>
      <c r="AX283" s="7">
        <v>30</v>
      </c>
      <c r="AY283" s="30">
        <f t="shared" si="122"/>
        <v>0</v>
      </c>
      <c r="AZ283" s="30">
        <f t="shared" si="123"/>
        <v>0</v>
      </c>
      <c r="BA283" s="30">
        <f t="shared" si="124"/>
        <v>0</v>
      </c>
      <c r="BB283" s="30">
        <f t="shared" si="125"/>
        <v>0</v>
      </c>
      <c r="BC283" s="30">
        <f t="shared" si="126"/>
        <v>8242.2291246342047</v>
      </c>
      <c r="BD283" s="30">
        <f t="shared" si="127"/>
        <v>17025.92519160248</v>
      </c>
      <c r="BE283" s="30">
        <f t="shared" si="128"/>
        <v>0</v>
      </c>
      <c r="BF283" s="30">
        <f t="shared" si="129"/>
        <v>20808.016948554039</v>
      </c>
      <c r="BG283" s="30">
        <f t="shared" si="130"/>
        <v>0</v>
      </c>
      <c r="BH283" s="30">
        <f t="shared" si="131"/>
        <v>0</v>
      </c>
      <c r="BI283" s="30">
        <f t="shared" si="132"/>
        <v>0</v>
      </c>
      <c r="BJ283" s="30">
        <f t="shared" si="133"/>
        <v>0</v>
      </c>
      <c r="BK283" s="30">
        <f t="shared" si="134"/>
        <v>0</v>
      </c>
      <c r="BL283" s="30">
        <f t="shared" si="135"/>
        <v>0</v>
      </c>
      <c r="BM283" s="30">
        <f t="shared" si="136"/>
        <v>1.8125352039298015</v>
      </c>
      <c r="BN283" s="30">
        <f t="shared" si="137"/>
        <v>16.665970650856615</v>
      </c>
      <c r="BO283" s="30">
        <f t="shared" si="138"/>
        <v>0</v>
      </c>
      <c r="BP283" s="30">
        <f t="shared" si="139"/>
        <v>0</v>
      </c>
      <c r="BQ283" s="30">
        <f t="shared" si="140"/>
        <v>293.24437689112375</v>
      </c>
      <c r="BR283" s="30">
        <f t="shared" si="141"/>
        <v>0</v>
      </c>
      <c r="BS283" s="30">
        <f t="shared" si="142"/>
        <v>0</v>
      </c>
      <c r="BT283" s="30">
        <f t="shared" si="143"/>
        <v>0</v>
      </c>
      <c r="BU283" s="30">
        <f t="shared" si="144"/>
        <v>0</v>
      </c>
      <c r="BV283" s="30">
        <f t="shared" si="145"/>
        <v>0</v>
      </c>
      <c r="BW283" s="30">
        <f t="shared" si="146"/>
        <v>0</v>
      </c>
      <c r="BX283" s="30">
        <f t="shared" si="147"/>
        <v>0</v>
      </c>
      <c r="BY283" s="30">
        <f t="shared" si="148"/>
        <v>46387.894147536637</v>
      </c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7">
        <v>30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0</v>
      </c>
      <c r="DI283" s="55">
        <f ca="1"/>
        <v>610749.17813539447</v>
      </c>
      <c r="DJ283" s="55">
        <f ca="1"/>
        <v>1179896.6157780518</v>
      </c>
      <c r="DK283" s="55">
        <f ca="1"/>
        <v>0</v>
      </c>
      <c r="DL283" s="55">
        <f ca="1"/>
        <v>0</v>
      </c>
      <c r="DM283" s="55">
        <f ca="1"/>
        <v>0</v>
      </c>
      <c r="DN283" s="55">
        <f ca="1"/>
        <v>0</v>
      </c>
      <c r="DO283" s="55">
        <f ca="1"/>
        <v>0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0</v>
      </c>
      <c r="DT283" s="55">
        <f ca="1"/>
        <v>1179.9507220806483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ca="1"/>
        <v>0</v>
      </c>
      <c r="EE283" s="55">
        <f t="shared" ca="1" si="149"/>
        <v>1791825.744635527</v>
      </c>
    </row>
    <row r="284" spans="2:135" x14ac:dyDescent="0.3">
      <c r="D284" s="52">
        <f ca="1">SUM(D232:D283)</f>
        <v>1.3610965256570244</v>
      </c>
      <c r="E284" s="52">
        <f t="shared" ref="E284:R284" ca="1" si="150">SUM(E232:E283)</f>
        <v>1.3372030105354153</v>
      </c>
      <c r="F284" s="52">
        <f t="shared" ca="1" si="150"/>
        <v>1.3372030105354153</v>
      </c>
      <c r="G284" s="52">
        <f t="shared" ca="1" si="150"/>
        <v>1.3372030105354156</v>
      </c>
      <c r="H284" s="52">
        <f t="shared" ca="1" si="150"/>
        <v>1.3372030105354153</v>
      </c>
      <c r="I284" s="52">
        <f t="shared" ca="1" si="150"/>
        <v>1.3372030105354156</v>
      </c>
      <c r="J284" s="52">
        <f t="shared" ca="1" si="150"/>
        <v>1.3372030105354156</v>
      </c>
      <c r="K284" s="52">
        <f t="shared" ca="1" si="150"/>
        <v>1.3372030105354151</v>
      </c>
      <c r="L284" s="52">
        <f t="shared" ca="1" si="150"/>
        <v>1.3372030105354156</v>
      </c>
      <c r="M284" s="52">
        <f t="shared" ca="1" si="150"/>
        <v>1.3372030105354153</v>
      </c>
      <c r="N284" s="52">
        <f t="shared" ca="1" si="150"/>
        <v>1.3372030105354156</v>
      </c>
      <c r="O284" s="52">
        <f t="shared" ca="1" si="150"/>
        <v>1.3133094954138054</v>
      </c>
      <c r="P284" s="52">
        <f t="shared" ca="1" si="150"/>
        <v>1.3133094954138056</v>
      </c>
      <c r="Q284" s="52">
        <f t="shared" ca="1" si="150"/>
        <v>1.3133094954138056</v>
      </c>
      <c r="R284" s="52">
        <f t="shared" ca="1" si="150"/>
        <v>1.3133094954138056</v>
      </c>
      <c r="AX284" s="7">
        <v>31</v>
      </c>
      <c r="AY284" s="30">
        <f t="shared" si="122"/>
        <v>0</v>
      </c>
      <c r="AZ284" s="30">
        <f t="shared" si="123"/>
        <v>0</v>
      </c>
      <c r="BA284" s="30">
        <f t="shared" si="124"/>
        <v>0</v>
      </c>
      <c r="BB284" s="30">
        <f t="shared" si="125"/>
        <v>0</v>
      </c>
      <c r="BC284" s="30">
        <f t="shared" si="126"/>
        <v>781.21152147356395</v>
      </c>
      <c r="BD284" s="30">
        <f t="shared" si="127"/>
        <v>1613.7441369360622</v>
      </c>
      <c r="BE284" s="30">
        <f t="shared" si="128"/>
        <v>0</v>
      </c>
      <c r="BF284" s="30">
        <f t="shared" si="129"/>
        <v>535.2017112160039</v>
      </c>
      <c r="BG284" s="30">
        <f t="shared" si="130"/>
        <v>123.88241081502991</v>
      </c>
      <c r="BH284" s="30">
        <f t="shared" si="131"/>
        <v>0</v>
      </c>
      <c r="BI284" s="30">
        <f t="shared" si="132"/>
        <v>329.07109227320376</v>
      </c>
      <c r="BJ284" s="30">
        <f t="shared" si="133"/>
        <v>63.433755943280929</v>
      </c>
      <c r="BK284" s="30">
        <f t="shared" si="134"/>
        <v>0</v>
      </c>
      <c r="BL284" s="30">
        <f t="shared" si="135"/>
        <v>0</v>
      </c>
      <c r="BM284" s="30">
        <f t="shared" si="136"/>
        <v>0.1717949553771155</v>
      </c>
      <c r="BN284" s="30">
        <f t="shared" si="137"/>
        <v>1.5796270745724419</v>
      </c>
      <c r="BO284" s="30">
        <f t="shared" si="138"/>
        <v>0</v>
      </c>
      <c r="BP284" s="30">
        <f t="shared" si="139"/>
        <v>164.23265225024645</v>
      </c>
      <c r="BQ284" s="30">
        <f t="shared" si="140"/>
        <v>1793.3678828478683</v>
      </c>
      <c r="BR284" s="30">
        <f t="shared" si="141"/>
        <v>0</v>
      </c>
      <c r="BS284" s="30">
        <f t="shared" si="142"/>
        <v>0</v>
      </c>
      <c r="BT284" s="30">
        <f t="shared" si="143"/>
        <v>0</v>
      </c>
      <c r="BU284" s="30">
        <f t="shared" si="144"/>
        <v>0</v>
      </c>
      <c r="BV284" s="30">
        <f t="shared" si="145"/>
        <v>0</v>
      </c>
      <c r="BW284" s="30">
        <f t="shared" si="146"/>
        <v>0</v>
      </c>
      <c r="BX284" s="30">
        <f t="shared" si="147"/>
        <v>0</v>
      </c>
      <c r="BY284" s="30">
        <f t="shared" si="148"/>
        <v>5405.896585785209</v>
      </c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7">
        <v>31</v>
      </c>
      <c r="DE284" s="55">
        <f ca="1"/>
        <v>0</v>
      </c>
      <c r="DF284" s="55">
        <f ca="1"/>
        <v>0</v>
      </c>
      <c r="DG284" s="55">
        <f ca="1"/>
        <v>0</v>
      </c>
      <c r="DH284" s="55">
        <f ca="1"/>
        <v>0</v>
      </c>
      <c r="DI284" s="55">
        <f ca="1"/>
        <v>57887.773741191086</v>
      </c>
      <c r="DJ284" s="55">
        <f ca="1"/>
        <v>111832.46868966911</v>
      </c>
      <c r="DK284" s="55">
        <f ca="1"/>
        <v>0</v>
      </c>
      <c r="DL284" s="55">
        <f ca="1"/>
        <v>0</v>
      </c>
      <c r="DM284" s="55">
        <f ca="1"/>
        <v>9588.4985970833168</v>
      </c>
      <c r="DN284" s="55">
        <f ca="1"/>
        <v>0</v>
      </c>
      <c r="DO284" s="55">
        <f ca="1"/>
        <v>0</v>
      </c>
      <c r="DP284" s="55">
        <f ca="1"/>
        <v>3558.63370841806</v>
      </c>
      <c r="DQ284" s="55">
        <f ca="1"/>
        <v>0</v>
      </c>
      <c r="DR284" s="55">
        <f ca="1"/>
        <v>0</v>
      </c>
      <c r="DS284" s="55">
        <f ca="1"/>
        <v>0</v>
      </c>
      <c r="DT284" s="55">
        <f ca="1"/>
        <v>111.83759687972888</v>
      </c>
      <c r="DU284" s="55">
        <f ca="1"/>
        <v>0</v>
      </c>
      <c r="DV284" s="55">
        <f ca="1"/>
        <v>0</v>
      </c>
      <c r="DW284" s="55">
        <f ca="1"/>
        <v>0</v>
      </c>
      <c r="DX284" s="55">
        <f ca="1"/>
        <v>0</v>
      </c>
      <c r="DY284" s="55">
        <f ca="1"/>
        <v>0</v>
      </c>
      <c r="DZ284" s="55">
        <f ca="1"/>
        <v>0</v>
      </c>
      <c r="EA284" s="55">
        <f ca="1"/>
        <v>0</v>
      </c>
      <c r="EB284" s="55">
        <f ca="1"/>
        <v>0</v>
      </c>
      <c r="EC284" s="55">
        <f ca="1"/>
        <v>0</v>
      </c>
      <c r="ED284" s="55">
        <f ca="1"/>
        <v>0</v>
      </c>
      <c r="EE284" s="55">
        <f t="shared" ca="1" si="149"/>
        <v>182979.2123332413</v>
      </c>
    </row>
    <row r="285" spans="2:135" x14ac:dyDescent="0.3">
      <c r="AX285" s="7">
        <v>32</v>
      </c>
      <c r="AY285" s="30">
        <f t="shared" si="122"/>
        <v>0</v>
      </c>
      <c r="AZ285" s="30">
        <f t="shared" si="123"/>
        <v>0</v>
      </c>
      <c r="BA285" s="30">
        <f t="shared" si="124"/>
        <v>0</v>
      </c>
      <c r="BB285" s="30">
        <f t="shared" si="125"/>
        <v>0</v>
      </c>
      <c r="BC285" s="30">
        <f t="shared" si="126"/>
        <v>4745.7956534524919</v>
      </c>
      <c r="BD285" s="30">
        <f t="shared" si="127"/>
        <v>9803.3627225212131</v>
      </c>
      <c r="BE285" s="30">
        <f t="shared" si="128"/>
        <v>0</v>
      </c>
      <c r="BF285" s="30">
        <f t="shared" si="129"/>
        <v>3251.3063165924195</v>
      </c>
      <c r="BG285" s="30">
        <f t="shared" si="130"/>
        <v>752.57544296192907</v>
      </c>
      <c r="BH285" s="30">
        <f t="shared" si="131"/>
        <v>0</v>
      </c>
      <c r="BI285" s="30">
        <f t="shared" si="132"/>
        <v>1999.0797832421649</v>
      </c>
      <c r="BJ285" s="30">
        <f t="shared" si="133"/>
        <v>385.35484298414849</v>
      </c>
      <c r="BK285" s="30">
        <f t="shared" si="134"/>
        <v>0</v>
      </c>
      <c r="BL285" s="30">
        <f t="shared" si="135"/>
        <v>0</v>
      </c>
      <c r="BM285" s="30">
        <f t="shared" si="136"/>
        <v>1.0441198687371429</v>
      </c>
      <c r="BN285" s="30">
        <f t="shared" si="137"/>
        <v>9.5961043850024978</v>
      </c>
      <c r="BO285" s="30">
        <f t="shared" si="138"/>
        <v>0</v>
      </c>
      <c r="BP285" s="30">
        <f t="shared" si="139"/>
        <v>997.69983638074257</v>
      </c>
      <c r="BQ285" s="30">
        <f t="shared" si="140"/>
        <v>10894.562189273815</v>
      </c>
      <c r="BR285" s="30">
        <f t="shared" si="141"/>
        <v>0</v>
      </c>
      <c r="BS285" s="30">
        <f t="shared" si="142"/>
        <v>0</v>
      </c>
      <c r="BT285" s="30">
        <f t="shared" si="143"/>
        <v>0</v>
      </c>
      <c r="BU285" s="30">
        <f t="shared" si="144"/>
        <v>0</v>
      </c>
      <c r="BV285" s="30">
        <f t="shared" si="145"/>
        <v>0</v>
      </c>
      <c r="BW285" s="30">
        <f t="shared" si="146"/>
        <v>0</v>
      </c>
      <c r="BX285" s="30">
        <f t="shared" si="147"/>
        <v>0</v>
      </c>
      <c r="BY285" s="30">
        <f t="shared" si="148"/>
        <v>32840.377011662662</v>
      </c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7">
        <v>32</v>
      </c>
      <c r="DE285" s="55">
        <f ca="1"/>
        <v>0</v>
      </c>
      <c r="DF285" s="55">
        <f ca="1"/>
        <v>0</v>
      </c>
      <c r="DG285" s="55">
        <f ca="1"/>
        <v>0</v>
      </c>
      <c r="DH285" s="55">
        <f ca="1"/>
        <v>0</v>
      </c>
      <c r="DI285" s="55">
        <f ca="1"/>
        <v>351663.45792082965</v>
      </c>
      <c r="DJ285" s="55">
        <f ca="1"/>
        <v>679373.03667072009</v>
      </c>
      <c r="DK285" s="55">
        <f ca="1"/>
        <v>0</v>
      </c>
      <c r="DL285" s="55">
        <f ca="1"/>
        <v>0</v>
      </c>
      <c r="DM285" s="55">
        <f ca="1"/>
        <v>58249.339285253314</v>
      </c>
      <c r="DN285" s="55">
        <f ca="1"/>
        <v>0</v>
      </c>
      <c r="DO285" s="55">
        <f ca="1"/>
        <v>0</v>
      </c>
      <c r="DP285" s="55">
        <f ca="1"/>
        <v>21618.406691410732</v>
      </c>
      <c r="DQ285" s="55">
        <f ca="1"/>
        <v>0</v>
      </c>
      <c r="DR285" s="55">
        <f ca="1"/>
        <v>0</v>
      </c>
      <c r="DS285" s="55">
        <f ca="1"/>
        <v>0</v>
      </c>
      <c r="DT285" s="55">
        <f ca="1"/>
        <v>679.4041904581768</v>
      </c>
      <c r="DU285" s="55">
        <f ca="1"/>
        <v>0</v>
      </c>
      <c r="DV285" s="55">
        <f ca="1"/>
        <v>0</v>
      </c>
      <c r="DW285" s="55">
        <f ca="1"/>
        <v>0</v>
      </c>
      <c r="DX285" s="55">
        <f ca="1"/>
        <v>0</v>
      </c>
      <c r="DY285" s="55">
        <f ca="1"/>
        <v>0</v>
      </c>
      <c r="DZ285" s="55">
        <f ca="1"/>
        <v>0</v>
      </c>
      <c r="EA285" s="55">
        <f ca="1"/>
        <v>0</v>
      </c>
      <c r="EB285" s="55">
        <f ca="1"/>
        <v>0</v>
      </c>
      <c r="EC285" s="55">
        <f ca="1"/>
        <v>0</v>
      </c>
      <c r="ED285" s="55">
        <f ca="1"/>
        <v>0</v>
      </c>
      <c r="EE285" s="55">
        <f t="shared" ca="1" si="149"/>
        <v>1111583.644758672</v>
      </c>
    </row>
    <row r="286" spans="2:135" x14ac:dyDescent="0.3">
      <c r="AX286" s="7">
        <v>33</v>
      </c>
      <c r="AY286" s="30">
        <f t="shared" si="122"/>
        <v>0</v>
      </c>
      <c r="AZ286" s="30">
        <f t="shared" si="123"/>
        <v>0</v>
      </c>
      <c r="BA286" s="30">
        <f t="shared" si="124"/>
        <v>0</v>
      </c>
      <c r="BB286" s="30">
        <f t="shared" si="125"/>
        <v>0</v>
      </c>
      <c r="BC286" s="30">
        <f t="shared" si="126"/>
        <v>3121.1474988176501</v>
      </c>
      <c r="BD286" s="30">
        <f t="shared" si="127"/>
        <v>0</v>
      </c>
      <c r="BE286" s="30">
        <f t="shared" si="128"/>
        <v>0</v>
      </c>
      <c r="BF286" s="30">
        <f t="shared" si="129"/>
        <v>0</v>
      </c>
      <c r="BG286" s="30">
        <f t="shared" si="130"/>
        <v>0</v>
      </c>
      <c r="BH286" s="30">
        <f t="shared" si="131"/>
        <v>0</v>
      </c>
      <c r="BI286" s="30">
        <f t="shared" si="132"/>
        <v>0</v>
      </c>
      <c r="BJ286" s="30">
        <f t="shared" si="133"/>
        <v>4.9131264249069524</v>
      </c>
      <c r="BK286" s="30">
        <f t="shared" si="134"/>
        <v>0</v>
      </c>
      <c r="BL286" s="30">
        <f t="shared" si="135"/>
        <v>0</v>
      </c>
      <c r="BM286" s="30">
        <f t="shared" si="136"/>
        <v>0</v>
      </c>
      <c r="BN286" s="30">
        <f t="shared" si="137"/>
        <v>6.3110296748035033</v>
      </c>
      <c r="BO286" s="30">
        <f t="shared" si="138"/>
        <v>0</v>
      </c>
      <c r="BP286" s="30">
        <f t="shared" si="139"/>
        <v>0</v>
      </c>
      <c r="BQ286" s="30">
        <f t="shared" si="140"/>
        <v>0</v>
      </c>
      <c r="BR286" s="30">
        <f t="shared" si="141"/>
        <v>0</v>
      </c>
      <c r="BS286" s="30">
        <f t="shared" si="142"/>
        <v>0</v>
      </c>
      <c r="BT286" s="30">
        <f t="shared" si="143"/>
        <v>0</v>
      </c>
      <c r="BU286" s="30">
        <f t="shared" si="144"/>
        <v>0</v>
      </c>
      <c r="BV286" s="30">
        <f t="shared" si="145"/>
        <v>0</v>
      </c>
      <c r="BW286" s="30">
        <f t="shared" si="146"/>
        <v>0</v>
      </c>
      <c r="BX286" s="30">
        <f t="shared" si="147"/>
        <v>0</v>
      </c>
      <c r="BY286" s="30">
        <f t="shared" si="148"/>
        <v>3132.3716549173605</v>
      </c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7">
        <v>33</v>
      </c>
      <c r="DE286" s="55">
        <f ca="1"/>
        <v>0</v>
      </c>
      <c r="DF286" s="55">
        <f ca="1"/>
        <v>0</v>
      </c>
      <c r="DG286" s="55">
        <f ca="1"/>
        <v>0</v>
      </c>
      <c r="DH286" s="55">
        <f ca="1"/>
        <v>0</v>
      </c>
      <c r="DI286" s="55">
        <f ca="1"/>
        <v>231277.02966238785</v>
      </c>
      <c r="DJ286" s="55">
        <f ca="1"/>
        <v>0</v>
      </c>
      <c r="DK286" s="55">
        <f ca="1"/>
        <v>0</v>
      </c>
      <c r="DL286" s="55">
        <f ca="1"/>
        <v>0</v>
      </c>
      <c r="DM286" s="55">
        <f ca="1"/>
        <v>0</v>
      </c>
      <c r="DN286" s="55">
        <f ca="1"/>
        <v>0</v>
      </c>
      <c r="DO286" s="55">
        <f ca="1"/>
        <v>0</v>
      </c>
      <c r="DP286" s="55">
        <f ca="1"/>
        <v>275.62639243728006</v>
      </c>
      <c r="DQ286" s="55">
        <f ca="1"/>
        <v>0</v>
      </c>
      <c r="DR286" s="55">
        <f ca="1"/>
        <v>0</v>
      </c>
      <c r="DS286" s="55">
        <f ca="1"/>
        <v>0</v>
      </c>
      <c r="DT286" s="55">
        <f ca="1"/>
        <v>446.82090097608801</v>
      </c>
      <c r="DU286" s="55">
        <f ca="1"/>
        <v>0</v>
      </c>
      <c r="DV286" s="55">
        <f ca="1"/>
        <v>0</v>
      </c>
      <c r="DW286" s="55">
        <f ca="1"/>
        <v>0</v>
      </c>
      <c r="DX286" s="55">
        <f ca="1"/>
        <v>0</v>
      </c>
      <c r="DY286" s="55">
        <f ca="1"/>
        <v>0</v>
      </c>
      <c r="DZ286" s="55">
        <f ca="1"/>
        <v>0</v>
      </c>
      <c r="EA286" s="55">
        <f ca="1"/>
        <v>0</v>
      </c>
      <c r="EB286" s="55">
        <f ca="1"/>
        <v>0</v>
      </c>
      <c r="EC286" s="55">
        <f ca="1"/>
        <v>0</v>
      </c>
      <c r="ED286" s="55">
        <f ca="1"/>
        <v>0</v>
      </c>
      <c r="EE286" s="55">
        <f t="shared" ca="1" si="149"/>
        <v>231999.47695580122</v>
      </c>
    </row>
    <row r="287" spans="2:135" x14ac:dyDescent="0.3">
      <c r="AX287" s="7">
        <v>34</v>
      </c>
      <c r="AY287" s="30">
        <f t="shared" si="122"/>
        <v>0</v>
      </c>
      <c r="AZ287" s="30">
        <f t="shared" si="123"/>
        <v>0</v>
      </c>
      <c r="BA287" s="30">
        <f t="shared" si="124"/>
        <v>0</v>
      </c>
      <c r="BB287" s="30">
        <f t="shared" si="125"/>
        <v>0</v>
      </c>
      <c r="BC287" s="30">
        <f t="shared" si="126"/>
        <v>231932.56562431669</v>
      </c>
      <c r="BD287" s="30">
        <f t="shared" si="127"/>
        <v>0</v>
      </c>
      <c r="BE287" s="30">
        <f t="shared" si="128"/>
        <v>0</v>
      </c>
      <c r="BF287" s="30">
        <f t="shared" si="129"/>
        <v>0</v>
      </c>
      <c r="BG287" s="30">
        <f t="shared" si="130"/>
        <v>0</v>
      </c>
      <c r="BH287" s="30">
        <f t="shared" si="131"/>
        <v>0</v>
      </c>
      <c r="BI287" s="30">
        <f t="shared" si="132"/>
        <v>0</v>
      </c>
      <c r="BJ287" s="30">
        <f t="shared" si="133"/>
        <v>365.09457421249732</v>
      </c>
      <c r="BK287" s="30">
        <f t="shared" si="134"/>
        <v>0</v>
      </c>
      <c r="BL287" s="30">
        <f t="shared" si="135"/>
        <v>0</v>
      </c>
      <c r="BM287" s="30">
        <f t="shared" si="136"/>
        <v>0</v>
      </c>
      <c r="BN287" s="30">
        <f t="shared" si="137"/>
        <v>468.97280738828584</v>
      </c>
      <c r="BO287" s="30">
        <f t="shared" si="138"/>
        <v>0</v>
      </c>
      <c r="BP287" s="30">
        <f t="shared" si="139"/>
        <v>0</v>
      </c>
      <c r="BQ287" s="30">
        <f t="shared" si="140"/>
        <v>0</v>
      </c>
      <c r="BR287" s="30">
        <f t="shared" si="141"/>
        <v>0</v>
      </c>
      <c r="BS287" s="30">
        <f t="shared" si="142"/>
        <v>0</v>
      </c>
      <c r="BT287" s="30">
        <f t="shared" si="143"/>
        <v>0</v>
      </c>
      <c r="BU287" s="30">
        <f t="shared" si="144"/>
        <v>0</v>
      </c>
      <c r="BV287" s="30">
        <f t="shared" si="145"/>
        <v>0</v>
      </c>
      <c r="BW287" s="30">
        <f t="shared" si="146"/>
        <v>0</v>
      </c>
      <c r="BX287" s="30">
        <f t="shared" si="147"/>
        <v>0</v>
      </c>
      <c r="BY287" s="30">
        <f t="shared" si="148"/>
        <v>232766.63300591748</v>
      </c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7">
        <v>34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0</v>
      </c>
      <c r="DI287" s="55">
        <f ca="1"/>
        <v>17186203.112761866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20481.805613321099</v>
      </c>
      <c r="DQ287" s="55">
        <f ca="1"/>
        <v>0</v>
      </c>
      <c r="DR287" s="55">
        <f ca="1"/>
        <v>0</v>
      </c>
      <c r="DS287" s="55">
        <f ca="1"/>
        <v>0</v>
      </c>
      <c r="DT287" s="55">
        <f ca="1"/>
        <v>33203.274763090638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/>
        <v>0</v>
      </c>
      <c r="EE287" s="55">
        <f t="shared" ca="1" si="149"/>
        <v>17239888.193138279</v>
      </c>
    </row>
    <row r="288" spans="2:135" x14ac:dyDescent="0.3">
      <c r="AX288" s="7">
        <v>35</v>
      </c>
      <c r="AY288" s="30">
        <f t="shared" si="122"/>
        <v>0</v>
      </c>
      <c r="AZ288" s="30">
        <f t="shared" si="123"/>
        <v>0</v>
      </c>
      <c r="BA288" s="30">
        <f t="shared" si="124"/>
        <v>0</v>
      </c>
      <c r="BB288" s="30">
        <f t="shared" si="125"/>
        <v>0</v>
      </c>
      <c r="BC288" s="30">
        <f t="shared" si="126"/>
        <v>0</v>
      </c>
      <c r="BD288" s="30">
        <f t="shared" si="127"/>
        <v>0</v>
      </c>
      <c r="BE288" s="30">
        <f t="shared" si="128"/>
        <v>0</v>
      </c>
      <c r="BF288" s="30">
        <f t="shared" si="129"/>
        <v>576.10274951155452</v>
      </c>
      <c r="BG288" s="30">
        <f t="shared" si="130"/>
        <v>100.92519783275277</v>
      </c>
      <c r="BH288" s="30">
        <f t="shared" si="131"/>
        <v>0</v>
      </c>
      <c r="BI288" s="30">
        <f t="shared" si="132"/>
        <v>0.24909567932529847</v>
      </c>
      <c r="BJ288" s="30">
        <f t="shared" si="133"/>
        <v>0</v>
      </c>
      <c r="BK288" s="30">
        <f t="shared" si="134"/>
        <v>0</v>
      </c>
      <c r="BL288" s="30">
        <f t="shared" si="135"/>
        <v>0</v>
      </c>
      <c r="BM288" s="30">
        <f t="shared" si="136"/>
        <v>0</v>
      </c>
      <c r="BN288" s="30">
        <f t="shared" si="137"/>
        <v>0</v>
      </c>
      <c r="BO288" s="30">
        <f t="shared" si="138"/>
        <v>0</v>
      </c>
      <c r="BP288" s="30">
        <f t="shared" si="139"/>
        <v>0</v>
      </c>
      <c r="BQ288" s="30">
        <f t="shared" si="140"/>
        <v>0</v>
      </c>
      <c r="BR288" s="30">
        <f t="shared" si="141"/>
        <v>0</v>
      </c>
      <c r="BS288" s="30">
        <f t="shared" si="142"/>
        <v>0</v>
      </c>
      <c r="BT288" s="30">
        <f t="shared" si="143"/>
        <v>0</v>
      </c>
      <c r="BU288" s="30">
        <f t="shared" si="144"/>
        <v>0</v>
      </c>
      <c r="BV288" s="30">
        <f t="shared" si="145"/>
        <v>0</v>
      </c>
      <c r="BW288" s="30">
        <f t="shared" si="146"/>
        <v>0</v>
      </c>
      <c r="BX288" s="30">
        <f t="shared" si="147"/>
        <v>0</v>
      </c>
      <c r="BY288" s="30">
        <f t="shared" si="148"/>
        <v>677.27704302363259</v>
      </c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7">
        <v>35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0</v>
      </c>
      <c r="DI288" s="55">
        <f ca="1"/>
        <v>0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7811.6103122550649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0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ca="1"/>
        <v>0</v>
      </c>
      <c r="EE288" s="55">
        <f t="shared" ca="1" si="149"/>
        <v>7811.6103122550649</v>
      </c>
    </row>
    <row r="289" spans="50:135" x14ac:dyDescent="0.3">
      <c r="AX289" s="7">
        <v>36</v>
      </c>
      <c r="AY289" s="30">
        <f t="shared" si="122"/>
        <v>0</v>
      </c>
      <c r="AZ289" s="30">
        <f t="shared" si="123"/>
        <v>0</v>
      </c>
      <c r="BA289" s="30">
        <f t="shared" si="124"/>
        <v>0</v>
      </c>
      <c r="BB289" s="30">
        <f t="shared" si="125"/>
        <v>0</v>
      </c>
      <c r="BC289" s="30">
        <f t="shared" si="126"/>
        <v>0</v>
      </c>
      <c r="BD289" s="30">
        <f t="shared" si="127"/>
        <v>0</v>
      </c>
      <c r="BE289" s="30">
        <f t="shared" si="128"/>
        <v>0</v>
      </c>
      <c r="BF289" s="30">
        <f t="shared" si="129"/>
        <v>3.3912430740191244</v>
      </c>
      <c r="BG289" s="30">
        <f t="shared" si="130"/>
        <v>0.59409867197753607</v>
      </c>
      <c r="BH289" s="30">
        <f t="shared" si="131"/>
        <v>0</v>
      </c>
      <c r="BI289" s="30">
        <f t="shared" si="132"/>
        <v>1.4663077282131959E-3</v>
      </c>
      <c r="BJ289" s="30">
        <f t="shared" si="133"/>
        <v>0</v>
      </c>
      <c r="BK289" s="30">
        <f t="shared" si="134"/>
        <v>0</v>
      </c>
      <c r="BL289" s="30">
        <f t="shared" si="135"/>
        <v>0</v>
      </c>
      <c r="BM289" s="30">
        <f t="shared" si="136"/>
        <v>0</v>
      </c>
      <c r="BN289" s="30">
        <f t="shared" si="137"/>
        <v>0</v>
      </c>
      <c r="BO289" s="30">
        <f t="shared" si="138"/>
        <v>0</v>
      </c>
      <c r="BP289" s="30">
        <f t="shared" si="139"/>
        <v>0</v>
      </c>
      <c r="BQ289" s="30">
        <f t="shared" si="140"/>
        <v>0</v>
      </c>
      <c r="BR289" s="30">
        <f t="shared" si="141"/>
        <v>0</v>
      </c>
      <c r="BS289" s="30">
        <f t="shared" si="142"/>
        <v>0</v>
      </c>
      <c r="BT289" s="30">
        <f t="shared" si="143"/>
        <v>0</v>
      </c>
      <c r="BU289" s="30">
        <f t="shared" si="144"/>
        <v>0</v>
      </c>
      <c r="BV289" s="30">
        <f t="shared" si="145"/>
        <v>0</v>
      </c>
      <c r="BW289" s="30">
        <f t="shared" si="146"/>
        <v>0</v>
      </c>
      <c r="BX289" s="30">
        <f t="shared" si="147"/>
        <v>0</v>
      </c>
      <c r="BY289" s="30">
        <f t="shared" si="148"/>
        <v>3.9868080537248738</v>
      </c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7">
        <v>36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0</v>
      </c>
      <c r="DI289" s="55">
        <f ca="1"/>
        <v>0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45.983237211061294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0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ca="1"/>
        <v>0</v>
      </c>
      <c r="EE289" s="55">
        <f t="shared" ca="1" si="149"/>
        <v>45.983237211061294</v>
      </c>
    </row>
    <row r="290" spans="50:135" x14ac:dyDescent="0.3">
      <c r="AX290" s="7">
        <v>37</v>
      </c>
      <c r="AY290" s="30">
        <f t="shared" si="122"/>
        <v>0</v>
      </c>
      <c r="AZ290" s="30">
        <f t="shared" si="123"/>
        <v>0</v>
      </c>
      <c r="BA290" s="30">
        <f t="shared" si="124"/>
        <v>0</v>
      </c>
      <c r="BB290" s="30">
        <f t="shared" si="125"/>
        <v>0</v>
      </c>
      <c r="BC290" s="30">
        <f t="shared" si="126"/>
        <v>0</v>
      </c>
      <c r="BD290" s="30">
        <f t="shared" si="127"/>
        <v>0</v>
      </c>
      <c r="BE290" s="30">
        <f t="shared" si="128"/>
        <v>27097.598420831815</v>
      </c>
      <c r="BF290" s="30">
        <f t="shared" si="129"/>
        <v>0</v>
      </c>
      <c r="BG290" s="30">
        <f t="shared" si="130"/>
        <v>0</v>
      </c>
      <c r="BH290" s="30">
        <f t="shared" si="131"/>
        <v>0</v>
      </c>
      <c r="BI290" s="30">
        <f t="shared" si="132"/>
        <v>0</v>
      </c>
      <c r="BJ290" s="30">
        <f t="shared" si="133"/>
        <v>0</v>
      </c>
      <c r="BK290" s="30">
        <f t="shared" si="134"/>
        <v>0</v>
      </c>
      <c r="BL290" s="30">
        <f t="shared" si="135"/>
        <v>0</v>
      </c>
      <c r="BM290" s="30">
        <f t="shared" si="136"/>
        <v>0</v>
      </c>
      <c r="BN290" s="30">
        <f t="shared" si="137"/>
        <v>0</v>
      </c>
      <c r="BO290" s="30">
        <f t="shared" si="138"/>
        <v>0</v>
      </c>
      <c r="BP290" s="30">
        <f t="shared" si="139"/>
        <v>0</v>
      </c>
      <c r="BQ290" s="30">
        <f t="shared" si="140"/>
        <v>0</v>
      </c>
      <c r="BR290" s="30">
        <f t="shared" si="141"/>
        <v>0</v>
      </c>
      <c r="BS290" s="30">
        <f t="shared" si="142"/>
        <v>0</v>
      </c>
      <c r="BT290" s="30">
        <f t="shared" si="143"/>
        <v>0</v>
      </c>
      <c r="BU290" s="30">
        <f t="shared" si="144"/>
        <v>0</v>
      </c>
      <c r="BV290" s="30">
        <f t="shared" si="145"/>
        <v>0</v>
      </c>
      <c r="BW290" s="30">
        <f t="shared" si="146"/>
        <v>0</v>
      </c>
      <c r="BX290" s="30">
        <f t="shared" si="147"/>
        <v>0</v>
      </c>
      <c r="BY290" s="30">
        <f t="shared" si="148"/>
        <v>27097.598420831815</v>
      </c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7">
        <v>37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0</v>
      </c>
      <c r="DI290" s="55">
        <f ca="1"/>
        <v>0</v>
      </c>
      <c r="DJ290" s="55">
        <f ca="1"/>
        <v>0</v>
      </c>
      <c r="DK290" s="55">
        <f ca="1"/>
        <v>1937478.2870894747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0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ca="1"/>
        <v>0</v>
      </c>
      <c r="EE290" s="55">
        <f t="shared" ca="1" si="149"/>
        <v>1937478.2870894747</v>
      </c>
    </row>
    <row r="291" spans="50:135" x14ac:dyDescent="0.3">
      <c r="AX291" s="7">
        <v>38</v>
      </c>
      <c r="AY291" s="30">
        <f t="shared" si="122"/>
        <v>0</v>
      </c>
      <c r="AZ291" s="30">
        <f t="shared" si="123"/>
        <v>0</v>
      </c>
      <c r="BA291" s="30">
        <f t="shared" si="124"/>
        <v>0</v>
      </c>
      <c r="BB291" s="30">
        <f t="shared" si="125"/>
        <v>0</v>
      </c>
      <c r="BC291" s="30">
        <f t="shared" si="126"/>
        <v>9600.8789219519622</v>
      </c>
      <c r="BD291" s="30">
        <f t="shared" si="127"/>
        <v>0</v>
      </c>
      <c r="BE291" s="30">
        <f t="shared" si="128"/>
        <v>0</v>
      </c>
      <c r="BF291" s="30">
        <f t="shared" si="129"/>
        <v>33.908301732817911</v>
      </c>
      <c r="BG291" s="30">
        <f t="shared" si="130"/>
        <v>7.8487083999617075</v>
      </c>
      <c r="BH291" s="30">
        <f t="shared" si="131"/>
        <v>0</v>
      </c>
      <c r="BI291" s="30">
        <f t="shared" si="132"/>
        <v>20.848666315668659</v>
      </c>
      <c r="BJ291" s="30">
        <f t="shared" si="133"/>
        <v>22.60909307758228</v>
      </c>
      <c r="BK291" s="30">
        <f t="shared" si="134"/>
        <v>0</v>
      </c>
      <c r="BL291" s="30">
        <f t="shared" si="135"/>
        <v>0</v>
      </c>
      <c r="BM291" s="30">
        <f t="shared" si="136"/>
        <v>0</v>
      </c>
      <c r="BN291" s="30">
        <f t="shared" si="137"/>
        <v>19.413190758932327</v>
      </c>
      <c r="BO291" s="30">
        <f t="shared" si="138"/>
        <v>0</v>
      </c>
      <c r="BP291" s="30">
        <f t="shared" si="139"/>
        <v>0</v>
      </c>
      <c r="BQ291" s="30">
        <f t="shared" si="140"/>
        <v>639.19313611198311</v>
      </c>
      <c r="BR291" s="30">
        <f t="shared" si="141"/>
        <v>0</v>
      </c>
      <c r="BS291" s="30">
        <f t="shared" si="142"/>
        <v>0</v>
      </c>
      <c r="BT291" s="30">
        <f t="shared" si="143"/>
        <v>0</v>
      </c>
      <c r="BU291" s="30">
        <f t="shared" si="144"/>
        <v>0</v>
      </c>
      <c r="BV291" s="30">
        <f t="shared" si="145"/>
        <v>0</v>
      </c>
      <c r="BW291" s="30">
        <f t="shared" si="146"/>
        <v>0</v>
      </c>
      <c r="BX291" s="30">
        <f t="shared" si="147"/>
        <v>0</v>
      </c>
      <c r="BY291" s="30">
        <f t="shared" si="148"/>
        <v>10344.700018348909</v>
      </c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7">
        <v>38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0</v>
      </c>
      <c r="DI291" s="55">
        <f ca="1"/>
        <v>711425.12811664038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607.49003015703624</v>
      </c>
      <c r="DN291" s="55">
        <f ca="1"/>
        <v>0</v>
      </c>
      <c r="DO291" s="55">
        <f ca="1"/>
        <v>0</v>
      </c>
      <c r="DP291" s="55">
        <f ca="1"/>
        <v>1268.3701216523659</v>
      </c>
      <c r="DQ291" s="55">
        <f ca="1"/>
        <v>0</v>
      </c>
      <c r="DR291" s="55">
        <f ca="1"/>
        <v>0</v>
      </c>
      <c r="DS291" s="55">
        <f ca="1"/>
        <v>0</v>
      </c>
      <c r="DT291" s="55">
        <f ca="1"/>
        <v>1374.4539057324087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ca="1"/>
        <v>0</v>
      </c>
      <c r="EE291" s="55">
        <f t="shared" ca="1" si="149"/>
        <v>714675.44217418216</v>
      </c>
    </row>
    <row r="292" spans="50:135" x14ac:dyDescent="0.3">
      <c r="AX292" s="7">
        <v>39</v>
      </c>
      <c r="AY292" s="30">
        <f t="shared" si="122"/>
        <v>0</v>
      </c>
      <c r="AZ292" s="30">
        <f t="shared" si="123"/>
        <v>0</v>
      </c>
      <c r="BA292" s="30">
        <f t="shared" si="124"/>
        <v>0</v>
      </c>
      <c r="BB292" s="30">
        <f t="shared" si="125"/>
        <v>0</v>
      </c>
      <c r="BC292" s="30">
        <f t="shared" si="126"/>
        <v>29.755909655249358</v>
      </c>
      <c r="BD292" s="30">
        <f t="shared" si="127"/>
        <v>61.46661104521985</v>
      </c>
      <c r="BE292" s="30">
        <f t="shared" si="128"/>
        <v>0</v>
      </c>
      <c r="BF292" s="30">
        <f t="shared" si="129"/>
        <v>25.74955265165357</v>
      </c>
      <c r="BG292" s="30">
        <f t="shared" si="130"/>
        <v>5.9602138669339153</v>
      </c>
      <c r="BH292" s="30">
        <f t="shared" si="131"/>
        <v>0</v>
      </c>
      <c r="BI292" s="30">
        <f t="shared" si="132"/>
        <v>15.832224073766607</v>
      </c>
      <c r="BJ292" s="30">
        <f t="shared" si="133"/>
        <v>2.5755400573776064</v>
      </c>
      <c r="BK292" s="30">
        <f t="shared" si="134"/>
        <v>0</v>
      </c>
      <c r="BL292" s="30">
        <f t="shared" si="135"/>
        <v>0</v>
      </c>
      <c r="BM292" s="30">
        <f t="shared" si="136"/>
        <v>6.5394236284880038E-3</v>
      </c>
      <c r="BN292" s="30">
        <f t="shared" si="137"/>
        <v>6.0167110885285743E-2</v>
      </c>
      <c r="BO292" s="30">
        <f t="shared" si="138"/>
        <v>0</v>
      </c>
      <c r="BP292" s="30">
        <f t="shared" si="139"/>
        <v>7.8617219476409117</v>
      </c>
      <c r="BQ292" s="30">
        <f t="shared" si="140"/>
        <v>72.814399090152193</v>
      </c>
      <c r="BR292" s="30">
        <f t="shared" si="141"/>
        <v>0</v>
      </c>
      <c r="BS292" s="30">
        <f t="shared" si="142"/>
        <v>0</v>
      </c>
      <c r="BT292" s="30">
        <f t="shared" si="143"/>
        <v>0</v>
      </c>
      <c r="BU292" s="30">
        <f t="shared" si="144"/>
        <v>0</v>
      </c>
      <c r="BV292" s="30">
        <f t="shared" si="145"/>
        <v>0</v>
      </c>
      <c r="BW292" s="30">
        <f t="shared" si="146"/>
        <v>0</v>
      </c>
      <c r="BX292" s="30">
        <f t="shared" si="147"/>
        <v>0</v>
      </c>
      <c r="BY292" s="30">
        <f t="shared" si="148"/>
        <v>222.08287892250777</v>
      </c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7">
        <v>39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0</v>
      </c>
      <c r="DI292" s="55">
        <f ca="1"/>
        <v>2204.9129054539771</v>
      </c>
      <c r="DJ292" s="55">
        <f ca="1"/>
        <v>4259.6361454337357</v>
      </c>
      <c r="DK292" s="55">
        <f ca="1"/>
        <v>0</v>
      </c>
      <c r="DL292" s="55">
        <f ca="1"/>
        <v>0</v>
      </c>
      <c r="DM292" s="55">
        <f ca="1"/>
        <v>461.32055330068511</v>
      </c>
      <c r="DN292" s="55">
        <f ca="1"/>
        <v>0</v>
      </c>
      <c r="DO292" s="55">
        <f ca="1"/>
        <v>0</v>
      </c>
      <c r="DP292" s="55">
        <f ca="1"/>
        <v>144.48779721888371</v>
      </c>
      <c r="DQ292" s="55">
        <f ca="1"/>
        <v>0</v>
      </c>
      <c r="DR292" s="55">
        <f ca="1"/>
        <v>0</v>
      </c>
      <c r="DS292" s="55">
        <f ca="1"/>
        <v>0</v>
      </c>
      <c r="DT292" s="55">
        <f ca="1"/>
        <v>4.2598314506782309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ca="1"/>
        <v>0</v>
      </c>
      <c r="EE292" s="55">
        <f t="shared" ca="1" si="149"/>
        <v>7074.6172328579596</v>
      </c>
    </row>
    <row r="293" spans="50:135" x14ac:dyDescent="0.3">
      <c r="AX293" s="7">
        <v>40</v>
      </c>
      <c r="AY293" s="30">
        <f t="shared" si="122"/>
        <v>0</v>
      </c>
      <c r="AZ293" s="30">
        <f t="shared" si="123"/>
        <v>0</v>
      </c>
      <c r="BA293" s="30">
        <f t="shared" si="124"/>
        <v>0</v>
      </c>
      <c r="BB293" s="30">
        <f t="shared" si="125"/>
        <v>0</v>
      </c>
      <c r="BC293" s="30">
        <f t="shared" si="126"/>
        <v>150.54457387842567</v>
      </c>
      <c r="BD293" s="30">
        <f t="shared" si="127"/>
        <v>310.9790582883752</v>
      </c>
      <c r="BE293" s="30">
        <f t="shared" si="128"/>
        <v>0</v>
      </c>
      <c r="BF293" s="30">
        <f t="shared" si="129"/>
        <v>130.27514451550047</v>
      </c>
      <c r="BG293" s="30">
        <f t="shared" si="130"/>
        <v>30.154610189459568</v>
      </c>
      <c r="BH293" s="30">
        <f t="shared" si="131"/>
        <v>0</v>
      </c>
      <c r="BI293" s="30">
        <f t="shared" si="132"/>
        <v>80.100237348484626</v>
      </c>
      <c r="BJ293" s="30">
        <f t="shared" si="133"/>
        <v>13.030473103158021</v>
      </c>
      <c r="BK293" s="30">
        <f t="shared" si="134"/>
        <v>0</v>
      </c>
      <c r="BL293" s="30">
        <f t="shared" si="135"/>
        <v>0</v>
      </c>
      <c r="BM293" s="30">
        <f t="shared" si="136"/>
        <v>3.3061769999004328E-2</v>
      </c>
      <c r="BN293" s="30">
        <f t="shared" si="137"/>
        <v>0.30387656249084866</v>
      </c>
      <c r="BO293" s="30">
        <f t="shared" si="138"/>
        <v>0</v>
      </c>
      <c r="BP293" s="30">
        <f t="shared" si="139"/>
        <v>39.774941976797166</v>
      </c>
      <c r="BQ293" s="30">
        <f t="shared" si="140"/>
        <v>368.39111304185826</v>
      </c>
      <c r="BR293" s="30">
        <f t="shared" si="141"/>
        <v>0</v>
      </c>
      <c r="BS293" s="30">
        <f t="shared" si="142"/>
        <v>0</v>
      </c>
      <c r="BT293" s="30">
        <f t="shared" si="143"/>
        <v>0</v>
      </c>
      <c r="BU293" s="30">
        <f t="shared" si="144"/>
        <v>0</v>
      </c>
      <c r="BV293" s="30">
        <f t="shared" si="145"/>
        <v>0</v>
      </c>
      <c r="BW293" s="30">
        <f t="shared" si="146"/>
        <v>0</v>
      </c>
      <c r="BX293" s="30">
        <f t="shared" si="147"/>
        <v>0</v>
      </c>
      <c r="BY293" s="30">
        <f t="shared" si="148"/>
        <v>1123.587090674549</v>
      </c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7">
        <v>40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0</v>
      </c>
      <c r="DI293" s="55">
        <f ca="1"/>
        <v>11155.352924391342</v>
      </c>
      <c r="DJ293" s="55">
        <f ca="1"/>
        <v>21550.848739384401</v>
      </c>
      <c r="DK293" s="55">
        <f ca="1"/>
        <v>0</v>
      </c>
      <c r="DL293" s="55">
        <f ca="1"/>
        <v>0</v>
      </c>
      <c r="DM293" s="55">
        <f ca="1"/>
        <v>2333.9668286641709</v>
      </c>
      <c r="DN293" s="55">
        <f ca="1"/>
        <v>0</v>
      </c>
      <c r="DO293" s="55">
        <f ca="1"/>
        <v>0</v>
      </c>
      <c r="DP293" s="55">
        <f ca="1"/>
        <v>731.00954108716508</v>
      </c>
      <c r="DQ293" s="55">
        <f ca="1"/>
        <v>0</v>
      </c>
      <c r="DR293" s="55">
        <f ca="1"/>
        <v>0</v>
      </c>
      <c r="DS293" s="55">
        <f ca="1"/>
        <v>0</v>
      </c>
      <c r="DT293" s="55">
        <f ca="1"/>
        <v>21.514460624352083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ca="1"/>
        <v>0</v>
      </c>
      <c r="EE293" s="55">
        <f t="shared" ca="1" si="149"/>
        <v>35792.69249415143</v>
      </c>
    </row>
    <row r="294" spans="50:135" x14ac:dyDescent="0.3">
      <c r="AX294" s="7">
        <v>41</v>
      </c>
      <c r="AY294" s="30">
        <f t="shared" si="122"/>
        <v>0</v>
      </c>
      <c r="AZ294" s="30">
        <f t="shared" si="123"/>
        <v>0</v>
      </c>
      <c r="BA294" s="30">
        <f t="shared" si="124"/>
        <v>0</v>
      </c>
      <c r="BB294" s="30">
        <f t="shared" si="125"/>
        <v>0</v>
      </c>
      <c r="BC294" s="30">
        <f t="shared" si="126"/>
        <v>1322.5895196706147</v>
      </c>
      <c r="BD294" s="30">
        <f t="shared" si="127"/>
        <v>0</v>
      </c>
      <c r="BE294" s="30">
        <f t="shared" si="128"/>
        <v>0</v>
      </c>
      <c r="BF294" s="30">
        <f t="shared" si="129"/>
        <v>61.865487890439745</v>
      </c>
      <c r="BG294" s="30">
        <f t="shared" si="130"/>
        <v>14.319920189609025</v>
      </c>
      <c r="BH294" s="30">
        <f t="shared" si="131"/>
        <v>0</v>
      </c>
      <c r="BI294" s="30">
        <f t="shared" si="132"/>
        <v>38.038263417405858</v>
      </c>
      <c r="BJ294" s="30">
        <f t="shared" si="133"/>
        <v>17.532246539009083</v>
      </c>
      <c r="BK294" s="30">
        <f t="shared" si="134"/>
        <v>0</v>
      </c>
      <c r="BL294" s="30">
        <f t="shared" si="135"/>
        <v>0</v>
      </c>
      <c r="BM294" s="30">
        <f t="shared" si="136"/>
        <v>0</v>
      </c>
      <c r="BN294" s="30">
        <f t="shared" si="137"/>
        <v>2.6743054303652851</v>
      </c>
      <c r="BO294" s="30">
        <f t="shared" si="138"/>
        <v>0</v>
      </c>
      <c r="BP294" s="30">
        <f t="shared" si="139"/>
        <v>0</v>
      </c>
      <c r="BQ294" s="30">
        <f t="shared" si="140"/>
        <v>495.66303312258157</v>
      </c>
      <c r="BR294" s="30">
        <f t="shared" si="141"/>
        <v>0</v>
      </c>
      <c r="BS294" s="30">
        <f t="shared" si="142"/>
        <v>0</v>
      </c>
      <c r="BT294" s="30">
        <f t="shared" si="143"/>
        <v>0</v>
      </c>
      <c r="BU294" s="30">
        <f t="shared" si="144"/>
        <v>0</v>
      </c>
      <c r="BV294" s="30">
        <f t="shared" si="145"/>
        <v>0</v>
      </c>
      <c r="BW294" s="30">
        <f t="shared" si="146"/>
        <v>0</v>
      </c>
      <c r="BX294" s="30">
        <f t="shared" si="147"/>
        <v>0</v>
      </c>
      <c r="BY294" s="30">
        <f t="shared" si="148"/>
        <v>1952.6827762600253</v>
      </c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7">
        <v>41</v>
      </c>
      <c r="DE294" s="55">
        <f ca="1"/>
        <v>0</v>
      </c>
      <c r="DF294" s="55">
        <f ca="1"/>
        <v>0</v>
      </c>
      <c r="DG294" s="55">
        <f ca="1"/>
        <v>0</v>
      </c>
      <c r="DH294" s="55">
        <f ca="1"/>
        <v>0</v>
      </c>
      <c r="DI294" s="55">
        <f ca="1"/>
        <v>98003.883407592541</v>
      </c>
      <c r="DJ294" s="55">
        <f ca="1"/>
        <v>0</v>
      </c>
      <c r="DK294" s="55">
        <f ca="1"/>
        <v>0</v>
      </c>
      <c r="DL294" s="55">
        <f ca="1"/>
        <v>0</v>
      </c>
      <c r="DM294" s="55">
        <f ca="1"/>
        <v>1108.3618226757387</v>
      </c>
      <c r="DN294" s="55">
        <f ca="1"/>
        <v>0</v>
      </c>
      <c r="DO294" s="55">
        <f ca="1"/>
        <v>0</v>
      </c>
      <c r="DP294" s="55">
        <f ca="1"/>
        <v>983.55903083840963</v>
      </c>
      <c r="DQ294" s="55">
        <f ca="1"/>
        <v>0</v>
      </c>
      <c r="DR294" s="55">
        <f ca="1"/>
        <v>0</v>
      </c>
      <c r="DS294" s="55">
        <f ca="1"/>
        <v>0</v>
      </c>
      <c r="DT294" s="55">
        <f ca="1"/>
        <v>189.34082446986218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ca="1"/>
        <v>0</v>
      </c>
      <c r="EE294" s="55">
        <f t="shared" ca="1" si="149"/>
        <v>100285.14508557656</v>
      </c>
    </row>
    <row r="295" spans="50:135" x14ac:dyDescent="0.3">
      <c r="AX295" s="7">
        <v>42</v>
      </c>
      <c r="AY295" s="30">
        <f t="shared" si="122"/>
        <v>0</v>
      </c>
      <c r="AZ295" s="30">
        <f t="shared" si="123"/>
        <v>0</v>
      </c>
      <c r="BA295" s="30">
        <f t="shared" si="124"/>
        <v>0</v>
      </c>
      <c r="BB295" s="30">
        <f t="shared" si="125"/>
        <v>0</v>
      </c>
      <c r="BC295" s="30">
        <f t="shared" si="126"/>
        <v>631.47351644529726</v>
      </c>
      <c r="BD295" s="30">
        <f t="shared" si="127"/>
        <v>0</v>
      </c>
      <c r="BE295" s="30">
        <f t="shared" si="128"/>
        <v>0</v>
      </c>
      <c r="BF295" s="30">
        <f t="shared" si="129"/>
        <v>29.537824561587151</v>
      </c>
      <c r="BG295" s="30">
        <f t="shared" si="130"/>
        <v>6.8370800026992846</v>
      </c>
      <c r="BH295" s="30">
        <f t="shared" si="131"/>
        <v>0</v>
      </c>
      <c r="BI295" s="30">
        <f t="shared" si="132"/>
        <v>18.161459472882029</v>
      </c>
      <c r="BJ295" s="30">
        <f t="shared" si="133"/>
        <v>8.3708128733480152</v>
      </c>
      <c r="BK295" s="30">
        <f t="shared" si="134"/>
        <v>0</v>
      </c>
      <c r="BL295" s="30">
        <f t="shared" si="135"/>
        <v>0</v>
      </c>
      <c r="BM295" s="30">
        <f t="shared" si="136"/>
        <v>0</v>
      </c>
      <c r="BN295" s="30">
        <f t="shared" si="137"/>
        <v>1.2768534974433956</v>
      </c>
      <c r="BO295" s="30">
        <f t="shared" si="138"/>
        <v>0</v>
      </c>
      <c r="BP295" s="30">
        <f t="shared" si="139"/>
        <v>0</v>
      </c>
      <c r="BQ295" s="30">
        <f t="shared" si="140"/>
        <v>236.65549578372523</v>
      </c>
      <c r="BR295" s="30">
        <f t="shared" si="141"/>
        <v>0</v>
      </c>
      <c r="BS295" s="30">
        <f t="shared" si="142"/>
        <v>0</v>
      </c>
      <c r="BT295" s="30">
        <f t="shared" si="143"/>
        <v>0</v>
      </c>
      <c r="BU295" s="30">
        <f t="shared" si="144"/>
        <v>0</v>
      </c>
      <c r="BV295" s="30">
        <f t="shared" si="145"/>
        <v>0</v>
      </c>
      <c r="BW295" s="30">
        <f t="shared" si="146"/>
        <v>0</v>
      </c>
      <c r="BX295" s="30">
        <f t="shared" si="147"/>
        <v>0</v>
      </c>
      <c r="BY295" s="30">
        <f t="shared" si="148"/>
        <v>932.31304263698235</v>
      </c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7">
        <v>42</v>
      </c>
      <c r="DE295" s="55">
        <f ca="1"/>
        <v>0</v>
      </c>
      <c r="DF295" s="55">
        <f ca="1"/>
        <v>0</v>
      </c>
      <c r="DG295" s="55">
        <f ca="1"/>
        <v>0</v>
      </c>
      <c r="DH295" s="55">
        <f ca="1"/>
        <v>0</v>
      </c>
      <c r="DI295" s="55">
        <f ca="1"/>
        <v>46792.187568596521</v>
      </c>
      <c r="DJ295" s="55">
        <f ca="1"/>
        <v>0</v>
      </c>
      <c r="DK295" s="55">
        <f ca="1"/>
        <v>0</v>
      </c>
      <c r="DL295" s="55">
        <f ca="1"/>
        <v>0</v>
      </c>
      <c r="DM295" s="55">
        <f ca="1"/>
        <v>529.18999220892465</v>
      </c>
      <c r="DN295" s="55">
        <f ca="1"/>
        <v>0</v>
      </c>
      <c r="DO295" s="55">
        <f ca="1"/>
        <v>0</v>
      </c>
      <c r="DP295" s="55">
        <f ca="1"/>
        <v>469.60260219482365</v>
      </c>
      <c r="DQ295" s="55">
        <f ca="1"/>
        <v>0</v>
      </c>
      <c r="DR295" s="55">
        <f ca="1"/>
        <v>0</v>
      </c>
      <c r="DS295" s="55">
        <f ca="1"/>
        <v>0</v>
      </c>
      <c r="DT295" s="55">
        <f ca="1"/>
        <v>90.401227618992408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ca="1"/>
        <v>0</v>
      </c>
      <c r="EE295" s="55">
        <f t="shared" ca="1" si="149"/>
        <v>47881.381390619252</v>
      </c>
    </row>
    <row r="296" spans="50:135" x14ac:dyDescent="0.3">
      <c r="AX296" s="7">
        <v>43</v>
      </c>
      <c r="AY296" s="30">
        <f t="shared" si="122"/>
        <v>0</v>
      </c>
      <c r="AZ296" s="30">
        <f t="shared" si="123"/>
        <v>0</v>
      </c>
      <c r="BA296" s="30">
        <f t="shared" si="124"/>
        <v>0</v>
      </c>
      <c r="BB296" s="30">
        <f t="shared" si="125"/>
        <v>0</v>
      </c>
      <c r="BC296" s="30">
        <f t="shared" si="126"/>
        <v>66.614802416276518</v>
      </c>
      <c r="BD296" s="30">
        <f t="shared" si="127"/>
        <v>0</v>
      </c>
      <c r="BE296" s="30">
        <f t="shared" si="128"/>
        <v>0</v>
      </c>
      <c r="BF296" s="30">
        <f t="shared" si="129"/>
        <v>3.1159760399479568</v>
      </c>
      <c r="BG296" s="30">
        <f t="shared" si="130"/>
        <v>0.72125072865688322</v>
      </c>
      <c r="BH296" s="30">
        <f t="shared" si="131"/>
        <v>0</v>
      </c>
      <c r="BI296" s="30">
        <f t="shared" si="132"/>
        <v>1.9158713760225337</v>
      </c>
      <c r="BJ296" s="30">
        <f t="shared" si="133"/>
        <v>0.88304581490802059</v>
      </c>
      <c r="BK296" s="30">
        <f t="shared" si="134"/>
        <v>0</v>
      </c>
      <c r="BL296" s="30">
        <f t="shared" si="135"/>
        <v>0</v>
      </c>
      <c r="BM296" s="30">
        <f t="shared" si="136"/>
        <v>0</v>
      </c>
      <c r="BN296" s="30">
        <f t="shared" si="137"/>
        <v>0.13469661181962725</v>
      </c>
      <c r="BO296" s="30">
        <f t="shared" si="138"/>
        <v>0</v>
      </c>
      <c r="BP296" s="30">
        <f t="shared" si="139"/>
        <v>0</v>
      </c>
      <c r="BQ296" s="30">
        <f t="shared" si="140"/>
        <v>24.965036047599629</v>
      </c>
      <c r="BR296" s="30">
        <f t="shared" si="141"/>
        <v>0</v>
      </c>
      <c r="BS296" s="30">
        <f t="shared" si="142"/>
        <v>0</v>
      </c>
      <c r="BT296" s="30">
        <f t="shared" si="143"/>
        <v>0</v>
      </c>
      <c r="BU296" s="30">
        <f t="shared" si="144"/>
        <v>0</v>
      </c>
      <c r="BV296" s="30">
        <f t="shared" si="145"/>
        <v>0</v>
      </c>
      <c r="BW296" s="30">
        <f t="shared" si="146"/>
        <v>0</v>
      </c>
      <c r="BX296" s="30">
        <f t="shared" si="147"/>
        <v>0</v>
      </c>
      <c r="BY296" s="30">
        <f t="shared" si="148"/>
        <v>98.350679035231153</v>
      </c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7">
        <v>43</v>
      </c>
      <c r="DE296" s="55">
        <f ca="1"/>
        <v>0</v>
      </c>
      <c r="DF296" s="55">
        <f ca="1"/>
        <v>0</v>
      </c>
      <c r="DG296" s="55">
        <f ca="1"/>
        <v>0</v>
      </c>
      <c r="DH296" s="55">
        <f ca="1"/>
        <v>0</v>
      </c>
      <c r="DI296" s="55">
        <f ca="1"/>
        <v>4936.1568590460893</v>
      </c>
      <c r="DJ296" s="55">
        <f ca="1"/>
        <v>0</v>
      </c>
      <c r="DK296" s="55">
        <f ca="1"/>
        <v>0</v>
      </c>
      <c r="DL296" s="55">
        <f ca="1"/>
        <v>0</v>
      </c>
      <c r="DM296" s="55">
        <f ca="1"/>
        <v>55.824806398042767</v>
      </c>
      <c r="DN296" s="55">
        <f ca="1"/>
        <v>0</v>
      </c>
      <c r="DO296" s="55">
        <f ca="1"/>
        <v>0</v>
      </c>
      <c r="DP296" s="55">
        <f ca="1"/>
        <v>49.538870216339959</v>
      </c>
      <c r="DQ296" s="55">
        <f ca="1"/>
        <v>0</v>
      </c>
      <c r="DR296" s="55">
        <f ca="1"/>
        <v>0</v>
      </c>
      <c r="DS296" s="55">
        <f ca="1"/>
        <v>0</v>
      </c>
      <c r="DT296" s="55">
        <f ca="1"/>
        <v>9.5365201168296085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ca="1"/>
        <v>0</v>
      </c>
      <c r="EE296" s="55">
        <f t="shared" ca="1" si="149"/>
        <v>5051.0570557773017</v>
      </c>
    </row>
    <row r="297" spans="50:135" x14ac:dyDescent="0.3">
      <c r="AX297" s="7">
        <v>44</v>
      </c>
      <c r="AY297" s="30">
        <f t="shared" si="122"/>
        <v>0</v>
      </c>
      <c r="AZ297" s="30">
        <f t="shared" si="123"/>
        <v>0</v>
      </c>
      <c r="BA297" s="30">
        <f t="shared" si="124"/>
        <v>0</v>
      </c>
      <c r="BB297" s="30">
        <f t="shared" si="125"/>
        <v>0</v>
      </c>
      <c r="BC297" s="30">
        <f t="shared" si="126"/>
        <v>99.047526580482128</v>
      </c>
      <c r="BD297" s="30">
        <f t="shared" si="127"/>
        <v>0</v>
      </c>
      <c r="BE297" s="30">
        <f t="shared" si="128"/>
        <v>0</v>
      </c>
      <c r="BF297" s="30">
        <f t="shared" si="129"/>
        <v>4.6330501390896242</v>
      </c>
      <c r="BG297" s="30">
        <f t="shared" si="130"/>
        <v>1.0724058025699743</v>
      </c>
      <c r="BH297" s="30">
        <f t="shared" si="131"/>
        <v>0</v>
      </c>
      <c r="BI297" s="30">
        <f t="shared" si="132"/>
        <v>2.8486509629130299</v>
      </c>
      <c r="BJ297" s="30">
        <f t="shared" si="133"/>
        <v>1.3129740033883111</v>
      </c>
      <c r="BK297" s="30">
        <f t="shared" si="134"/>
        <v>0</v>
      </c>
      <c r="BL297" s="30">
        <f t="shared" si="135"/>
        <v>0</v>
      </c>
      <c r="BM297" s="30">
        <f t="shared" si="136"/>
        <v>0</v>
      </c>
      <c r="BN297" s="30">
        <f t="shared" si="137"/>
        <v>0.20055853142173913</v>
      </c>
      <c r="BO297" s="30">
        <f t="shared" si="138"/>
        <v>0</v>
      </c>
      <c r="BP297" s="30">
        <f t="shared" si="139"/>
        <v>0</v>
      </c>
      <c r="BQ297" s="30">
        <f t="shared" si="140"/>
        <v>37.119753886574294</v>
      </c>
      <c r="BR297" s="30">
        <f t="shared" si="141"/>
        <v>0</v>
      </c>
      <c r="BS297" s="30">
        <f t="shared" si="142"/>
        <v>0</v>
      </c>
      <c r="BT297" s="30">
        <f t="shared" si="143"/>
        <v>0</v>
      </c>
      <c r="BU297" s="30">
        <f t="shared" si="144"/>
        <v>0</v>
      </c>
      <c r="BV297" s="30">
        <f t="shared" si="145"/>
        <v>0</v>
      </c>
      <c r="BW297" s="30">
        <f t="shared" si="146"/>
        <v>0</v>
      </c>
      <c r="BX297" s="30">
        <f t="shared" si="147"/>
        <v>0</v>
      </c>
      <c r="BY297" s="30">
        <f t="shared" si="148"/>
        <v>146.23491990643907</v>
      </c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7">
        <v>44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0</v>
      </c>
      <c r="DI297" s="55">
        <f ca="1"/>
        <v>7339.4217196137251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83.004209118916023</v>
      </c>
      <c r="DN297" s="55">
        <f ca="1"/>
        <v>0</v>
      </c>
      <c r="DO297" s="55">
        <f ca="1"/>
        <v>0</v>
      </c>
      <c r="DP297" s="55">
        <f ca="1"/>
        <v>73.657841590084246</v>
      </c>
      <c r="DQ297" s="55">
        <f ca="1"/>
        <v>0</v>
      </c>
      <c r="DR297" s="55">
        <f ca="1"/>
        <v>0</v>
      </c>
      <c r="DS297" s="55">
        <f ca="1"/>
        <v>0</v>
      </c>
      <c r="DT297" s="55">
        <f ca="1"/>
        <v>14.199544024659129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ca="1"/>
        <v>0</v>
      </c>
      <c r="EE297" s="55">
        <f t="shared" ca="1" si="149"/>
        <v>7510.2833143473845</v>
      </c>
    </row>
    <row r="298" spans="50:135" x14ac:dyDescent="0.3">
      <c r="AX298" s="7">
        <v>45</v>
      </c>
      <c r="AY298" s="30">
        <f t="shared" si="122"/>
        <v>0</v>
      </c>
      <c r="AZ298" s="30">
        <f t="shared" si="123"/>
        <v>0</v>
      </c>
      <c r="BA298" s="30">
        <f t="shared" si="124"/>
        <v>0</v>
      </c>
      <c r="BB298" s="30">
        <f t="shared" si="125"/>
        <v>0</v>
      </c>
      <c r="BC298" s="30">
        <f t="shared" si="126"/>
        <v>10.961393278455466</v>
      </c>
      <c r="BD298" s="30">
        <f t="shared" si="127"/>
        <v>0</v>
      </c>
      <c r="BE298" s="30">
        <f t="shared" si="128"/>
        <v>0</v>
      </c>
      <c r="BF298" s="30">
        <f t="shared" si="129"/>
        <v>0.51273046746450257</v>
      </c>
      <c r="BG298" s="30">
        <f t="shared" si="130"/>
        <v>0.11868102273156175</v>
      </c>
      <c r="BH298" s="30">
        <f t="shared" si="131"/>
        <v>0</v>
      </c>
      <c r="BI298" s="30">
        <f t="shared" si="132"/>
        <v>0.31525455100077354</v>
      </c>
      <c r="BJ298" s="30">
        <f t="shared" si="133"/>
        <v>0.14530422819923081</v>
      </c>
      <c r="BK298" s="30">
        <f t="shared" si="134"/>
        <v>0</v>
      </c>
      <c r="BL298" s="30">
        <f t="shared" si="135"/>
        <v>0</v>
      </c>
      <c r="BM298" s="30">
        <f t="shared" si="136"/>
        <v>0</v>
      </c>
      <c r="BN298" s="30">
        <f t="shared" si="137"/>
        <v>2.2164181559737706E-2</v>
      </c>
      <c r="BO298" s="30">
        <f t="shared" si="138"/>
        <v>0</v>
      </c>
      <c r="BP298" s="30">
        <f t="shared" si="139"/>
        <v>0</v>
      </c>
      <c r="BQ298" s="30">
        <f t="shared" si="140"/>
        <v>4.1079695253556716</v>
      </c>
      <c r="BR298" s="30">
        <f t="shared" si="141"/>
        <v>0</v>
      </c>
      <c r="BS298" s="30">
        <f t="shared" si="142"/>
        <v>0</v>
      </c>
      <c r="BT298" s="30">
        <f t="shared" si="143"/>
        <v>0</v>
      </c>
      <c r="BU298" s="30">
        <f t="shared" si="144"/>
        <v>0</v>
      </c>
      <c r="BV298" s="30">
        <f t="shared" si="145"/>
        <v>0</v>
      </c>
      <c r="BW298" s="30">
        <f t="shared" si="146"/>
        <v>0</v>
      </c>
      <c r="BX298" s="30">
        <f t="shared" si="147"/>
        <v>0</v>
      </c>
      <c r="BY298" s="30">
        <f t="shared" si="148"/>
        <v>16.183497254766944</v>
      </c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7">
        <v>45</v>
      </c>
      <c r="DE298" s="55">
        <f ca="1"/>
        <v>0</v>
      </c>
      <c r="DF298" s="55">
        <f ca="1"/>
        <v>0</v>
      </c>
      <c r="DG298" s="55">
        <f ca="1"/>
        <v>0</v>
      </c>
      <c r="DH298" s="55">
        <f ca="1"/>
        <v>0</v>
      </c>
      <c r="DI298" s="55">
        <f ca="1"/>
        <v>812.23924193354992</v>
      </c>
      <c r="DJ298" s="55">
        <f ca="1"/>
        <v>0</v>
      </c>
      <c r="DK298" s="55">
        <f ca="1"/>
        <v>0</v>
      </c>
      <c r="DL298" s="55">
        <f ca="1"/>
        <v>0</v>
      </c>
      <c r="DM298" s="55">
        <f ca="1"/>
        <v>9.1859111594228811</v>
      </c>
      <c r="DN298" s="55">
        <f ca="1"/>
        <v>0</v>
      </c>
      <c r="DO298" s="55">
        <f ca="1"/>
        <v>0</v>
      </c>
      <c r="DP298" s="55">
        <f ca="1"/>
        <v>8.1515672019768477</v>
      </c>
      <c r="DQ298" s="55">
        <f ca="1"/>
        <v>0</v>
      </c>
      <c r="DR298" s="55">
        <f ca="1"/>
        <v>0</v>
      </c>
      <c r="DS298" s="55">
        <f ca="1"/>
        <v>0</v>
      </c>
      <c r="DT298" s="55">
        <f ca="1"/>
        <v>1.5692240544294296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ca="1"/>
        <v>0</v>
      </c>
      <c r="EE298" s="55">
        <f t="shared" ca="1" si="149"/>
        <v>831.14594434937908</v>
      </c>
    </row>
    <row r="299" spans="50:135" x14ac:dyDescent="0.3">
      <c r="AX299" s="7">
        <v>46</v>
      </c>
      <c r="AY299" s="30">
        <f t="shared" si="122"/>
        <v>0</v>
      </c>
      <c r="AZ299" s="30">
        <f t="shared" si="123"/>
        <v>0</v>
      </c>
      <c r="BA299" s="30">
        <f t="shared" si="124"/>
        <v>0</v>
      </c>
      <c r="BB299" s="30">
        <f t="shared" si="125"/>
        <v>0</v>
      </c>
      <c r="BC299" s="30">
        <f t="shared" si="126"/>
        <v>0.44362191780447024</v>
      </c>
      <c r="BD299" s="30">
        <f t="shared" si="127"/>
        <v>0.9163872378857475</v>
      </c>
      <c r="BE299" s="30">
        <f t="shared" si="128"/>
        <v>0</v>
      </c>
      <c r="BF299" s="30">
        <f t="shared" si="129"/>
        <v>2.497681380559015</v>
      </c>
      <c r="BG299" s="30">
        <f t="shared" si="130"/>
        <v>0.57813490553039826</v>
      </c>
      <c r="BH299" s="30">
        <f t="shared" si="131"/>
        <v>0</v>
      </c>
      <c r="BI299" s="30">
        <f t="shared" si="132"/>
        <v>1.5357102251416133</v>
      </c>
      <c r="BJ299" s="30">
        <f t="shared" si="133"/>
        <v>0.33120926469482748</v>
      </c>
      <c r="BK299" s="30">
        <f t="shared" si="134"/>
        <v>0</v>
      </c>
      <c r="BL299" s="30">
        <f t="shared" si="135"/>
        <v>0</v>
      </c>
      <c r="BM299" s="30">
        <f t="shared" si="136"/>
        <v>9.7605151781306692E-5</v>
      </c>
      <c r="BN299" s="30">
        <f t="shared" si="137"/>
        <v>8.9701322398268743E-4</v>
      </c>
      <c r="BO299" s="30">
        <f t="shared" si="138"/>
        <v>0</v>
      </c>
      <c r="BP299" s="30">
        <f t="shared" si="139"/>
        <v>1.8728062036166278E-2</v>
      </c>
      <c r="BQ299" s="30">
        <f t="shared" si="140"/>
        <v>9.3637850992898866</v>
      </c>
      <c r="BR299" s="30">
        <f t="shared" si="141"/>
        <v>0</v>
      </c>
      <c r="BS299" s="30">
        <f t="shared" si="142"/>
        <v>0</v>
      </c>
      <c r="BT299" s="30">
        <f t="shared" si="143"/>
        <v>0</v>
      </c>
      <c r="BU299" s="30">
        <f t="shared" si="144"/>
        <v>0</v>
      </c>
      <c r="BV299" s="30">
        <f t="shared" si="145"/>
        <v>0</v>
      </c>
      <c r="BW299" s="30">
        <f t="shared" si="146"/>
        <v>0</v>
      </c>
      <c r="BX299" s="30">
        <f t="shared" si="147"/>
        <v>0</v>
      </c>
      <c r="BY299" s="30">
        <f t="shared" si="148"/>
        <v>15.686252711317888</v>
      </c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7">
        <v>46</v>
      </c>
      <c r="DE299" s="55">
        <f ca="1"/>
        <v>0</v>
      </c>
      <c r="DF299" s="55">
        <f ca="1"/>
        <v>0</v>
      </c>
      <c r="DG299" s="55">
        <f ca="1"/>
        <v>0</v>
      </c>
      <c r="DH299" s="55">
        <f ca="1"/>
        <v>0</v>
      </c>
      <c r="DI299" s="55">
        <f ca="1"/>
        <v>32.872384109311241</v>
      </c>
      <c r="DJ299" s="55">
        <f ca="1"/>
        <v>63.505635585482295</v>
      </c>
      <c r="DK299" s="55">
        <f ca="1"/>
        <v>0</v>
      </c>
      <c r="DL299" s="55">
        <f ca="1"/>
        <v>0</v>
      </c>
      <c r="DM299" s="55">
        <f ca="1"/>
        <v>44.74764168805283</v>
      </c>
      <c r="DN299" s="55">
        <f ca="1"/>
        <v>0</v>
      </c>
      <c r="DO299" s="55">
        <f ca="1"/>
        <v>0</v>
      </c>
      <c r="DP299" s="55">
        <f ca="1"/>
        <v>18.580839749379823</v>
      </c>
      <c r="DQ299" s="55">
        <f ca="1"/>
        <v>0</v>
      </c>
      <c r="DR299" s="55">
        <f ca="1"/>
        <v>0</v>
      </c>
      <c r="DS299" s="55">
        <f ca="1"/>
        <v>0</v>
      </c>
      <c r="DT299" s="55">
        <f ca="1"/>
        <v>6.3508536257974271E-2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ca="1"/>
        <v>0</v>
      </c>
      <c r="EE299" s="55">
        <f t="shared" ca="1" si="149"/>
        <v>159.77000966848419</v>
      </c>
    </row>
    <row r="300" spans="50:135" x14ac:dyDescent="0.3">
      <c r="AX300" s="7">
        <v>47</v>
      </c>
      <c r="AY300" s="30">
        <f t="shared" si="122"/>
        <v>0</v>
      </c>
      <c r="AZ300" s="30">
        <f t="shared" si="123"/>
        <v>0</v>
      </c>
      <c r="BA300" s="30">
        <f t="shared" si="124"/>
        <v>0</v>
      </c>
      <c r="BB300" s="30">
        <f t="shared" si="125"/>
        <v>0</v>
      </c>
      <c r="BC300" s="30">
        <f t="shared" si="126"/>
        <v>29.972283369409148</v>
      </c>
      <c r="BD300" s="30">
        <f t="shared" si="127"/>
        <v>61.913572966882036</v>
      </c>
      <c r="BE300" s="30">
        <f t="shared" si="128"/>
        <v>0</v>
      </c>
      <c r="BF300" s="30">
        <f t="shared" si="129"/>
        <v>101.60846210158179</v>
      </c>
      <c r="BG300" s="30">
        <f t="shared" si="130"/>
        <v>23.519172271102423</v>
      </c>
      <c r="BH300" s="30">
        <f t="shared" si="131"/>
        <v>0</v>
      </c>
      <c r="BI300" s="30">
        <f t="shared" si="132"/>
        <v>62.474403397927198</v>
      </c>
      <c r="BJ300" s="30">
        <f t="shared" si="133"/>
        <v>7.1705113616587166</v>
      </c>
      <c r="BK300" s="30">
        <f t="shared" si="134"/>
        <v>0</v>
      </c>
      <c r="BL300" s="30">
        <f t="shared" si="135"/>
        <v>0</v>
      </c>
      <c r="BM300" s="30">
        <f t="shared" si="136"/>
        <v>6.5911555718490712E-3</v>
      </c>
      <c r="BN300" s="30">
        <f t="shared" si="137"/>
        <v>6.0604623827144564E-2</v>
      </c>
      <c r="BO300" s="30">
        <f t="shared" si="138"/>
        <v>0</v>
      </c>
      <c r="BP300" s="30">
        <f t="shared" si="139"/>
        <v>3.7563720726376447E-2</v>
      </c>
      <c r="BQ300" s="30">
        <f t="shared" si="140"/>
        <v>202.72116303488011</v>
      </c>
      <c r="BR300" s="30">
        <f t="shared" si="141"/>
        <v>0</v>
      </c>
      <c r="BS300" s="30">
        <f t="shared" si="142"/>
        <v>0</v>
      </c>
      <c r="BT300" s="30">
        <f t="shared" si="143"/>
        <v>0</v>
      </c>
      <c r="BU300" s="30">
        <f t="shared" si="144"/>
        <v>0</v>
      </c>
      <c r="BV300" s="30">
        <f t="shared" si="145"/>
        <v>0</v>
      </c>
      <c r="BW300" s="30">
        <f t="shared" si="146"/>
        <v>0</v>
      </c>
      <c r="BX300" s="30">
        <f t="shared" si="147"/>
        <v>0</v>
      </c>
      <c r="BY300" s="30">
        <f t="shared" si="148"/>
        <v>489.48432800356682</v>
      </c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7">
        <v>47</v>
      </c>
      <c r="DE300" s="55">
        <f ca="1"/>
        <v>0</v>
      </c>
      <c r="DF300" s="55">
        <f ca="1"/>
        <v>0</v>
      </c>
      <c r="DG300" s="55">
        <f ca="1"/>
        <v>0</v>
      </c>
      <c r="DH300" s="55">
        <f ca="1"/>
        <v>0</v>
      </c>
      <c r="DI300" s="55">
        <f ca="1"/>
        <v>2220.9461976732177</v>
      </c>
      <c r="DJ300" s="55">
        <f ca="1"/>
        <v>4290.6106066049251</v>
      </c>
      <c r="DK300" s="55">
        <f ca="1"/>
        <v>0</v>
      </c>
      <c r="DL300" s="55">
        <f ca="1"/>
        <v>0</v>
      </c>
      <c r="DM300" s="55">
        <f ca="1"/>
        <v>1820.3839337833276</v>
      </c>
      <c r="DN300" s="55">
        <f ca="1"/>
        <v>0</v>
      </c>
      <c r="DO300" s="55">
        <f ca="1"/>
        <v>0</v>
      </c>
      <c r="DP300" s="55">
        <f ca="1"/>
        <v>402.26568738905399</v>
      </c>
      <c r="DQ300" s="55">
        <f ca="1"/>
        <v>0</v>
      </c>
      <c r="DR300" s="55">
        <f ca="1"/>
        <v>0</v>
      </c>
      <c r="DS300" s="55">
        <f ca="1"/>
        <v>0</v>
      </c>
      <c r="DT300" s="55">
        <f ca="1"/>
        <v>4.2908073669618352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ca="1"/>
        <v>0</v>
      </c>
      <c r="EE300" s="55">
        <f t="shared" ca="1" si="149"/>
        <v>8738.4972328174863</v>
      </c>
    </row>
    <row r="301" spans="50:135" x14ac:dyDescent="0.3">
      <c r="AX301" s="7">
        <v>48</v>
      </c>
      <c r="AY301" s="30">
        <f t="shared" si="122"/>
        <v>0</v>
      </c>
      <c r="AZ301" s="30">
        <f t="shared" si="123"/>
        <v>0</v>
      </c>
      <c r="BA301" s="30">
        <f t="shared" si="124"/>
        <v>0</v>
      </c>
      <c r="BB301" s="30">
        <f t="shared" si="125"/>
        <v>0</v>
      </c>
      <c r="BC301" s="30">
        <f t="shared" si="126"/>
        <v>254.65733849698051</v>
      </c>
      <c r="BD301" s="30">
        <f t="shared" si="127"/>
        <v>526.04419612399045</v>
      </c>
      <c r="BE301" s="30">
        <f t="shared" si="128"/>
        <v>0</v>
      </c>
      <c r="BF301" s="30">
        <f t="shared" si="129"/>
        <v>281.95815074536779</v>
      </c>
      <c r="BG301" s="30">
        <f t="shared" si="130"/>
        <v>65.264468974596767</v>
      </c>
      <c r="BH301" s="30">
        <f t="shared" si="131"/>
        <v>0</v>
      </c>
      <c r="BI301" s="30">
        <f t="shared" si="132"/>
        <v>173.36319127974232</v>
      </c>
      <c r="BJ301" s="30">
        <f t="shared" si="133"/>
        <v>18.609223698112796</v>
      </c>
      <c r="BK301" s="30">
        <f t="shared" si="134"/>
        <v>0</v>
      </c>
      <c r="BL301" s="30">
        <f t="shared" si="135"/>
        <v>0</v>
      </c>
      <c r="BM301" s="30">
        <f t="shared" si="136"/>
        <v>5.6001281645394287E-2</v>
      </c>
      <c r="BN301" s="30">
        <f t="shared" si="137"/>
        <v>0.51492280379737876</v>
      </c>
      <c r="BO301" s="30">
        <f t="shared" si="138"/>
        <v>0</v>
      </c>
      <c r="BP301" s="30">
        <f t="shared" si="139"/>
        <v>7.4385181115508789</v>
      </c>
      <c r="BQ301" s="30">
        <f t="shared" si="140"/>
        <v>526.11080028731851</v>
      </c>
      <c r="BR301" s="30">
        <f t="shared" si="141"/>
        <v>0</v>
      </c>
      <c r="BS301" s="30">
        <f t="shared" si="142"/>
        <v>0</v>
      </c>
      <c r="BT301" s="30">
        <f t="shared" si="143"/>
        <v>0</v>
      </c>
      <c r="BU301" s="30">
        <f t="shared" si="144"/>
        <v>0</v>
      </c>
      <c r="BV301" s="30">
        <f t="shared" si="145"/>
        <v>0</v>
      </c>
      <c r="BW301" s="30">
        <f t="shared" si="146"/>
        <v>0</v>
      </c>
      <c r="BX301" s="30">
        <f t="shared" si="147"/>
        <v>0</v>
      </c>
      <c r="BY301" s="30">
        <f t="shared" si="148"/>
        <v>1854.0168118031029</v>
      </c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7">
        <v>48</v>
      </c>
      <c r="DE301" s="55">
        <f ca="1"/>
        <v>0</v>
      </c>
      <c r="DF301" s="55">
        <f ca="1"/>
        <v>0</v>
      </c>
      <c r="DG301" s="55">
        <f ca="1"/>
        <v>0</v>
      </c>
      <c r="DH301" s="55">
        <f ca="1"/>
        <v>0</v>
      </c>
      <c r="DI301" s="55">
        <f ca="1"/>
        <v>18870.108782626256</v>
      </c>
      <c r="DJ301" s="55">
        <f ca="1"/>
        <v>36454.862791392537</v>
      </c>
      <c r="DK301" s="55">
        <f ca="1"/>
        <v>0</v>
      </c>
      <c r="DL301" s="55">
        <f ca="1"/>
        <v>0</v>
      </c>
      <c r="DM301" s="55">
        <f ca="1"/>
        <v>5051.4698986337899</v>
      </c>
      <c r="DN301" s="55">
        <f ca="1"/>
        <v>0</v>
      </c>
      <c r="DO301" s="55">
        <f ca="1"/>
        <v>0</v>
      </c>
      <c r="DP301" s="55">
        <f ca="1"/>
        <v>1043.9774494641279</v>
      </c>
      <c r="DQ301" s="55">
        <f ca="1"/>
        <v>0</v>
      </c>
      <c r="DR301" s="55">
        <f ca="1"/>
        <v>0</v>
      </c>
      <c r="DS301" s="55">
        <f ca="1"/>
        <v>0</v>
      </c>
      <c r="DT301" s="55">
        <f ca="1"/>
        <v>36.456534508854418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ca="1"/>
        <v>0</v>
      </c>
      <c r="EE301" s="55">
        <f t="shared" ca="1" si="149"/>
        <v>61456.875456625574</v>
      </c>
    </row>
    <row r="302" spans="50:135" x14ac:dyDescent="0.3">
      <c r="AX302" s="7">
        <v>49</v>
      </c>
      <c r="AY302" s="30">
        <f t="shared" si="122"/>
        <v>0</v>
      </c>
      <c r="AZ302" s="30">
        <f t="shared" si="123"/>
        <v>0</v>
      </c>
      <c r="BA302" s="30">
        <f t="shared" si="124"/>
        <v>0</v>
      </c>
      <c r="BB302" s="30">
        <f t="shared" si="125"/>
        <v>0</v>
      </c>
      <c r="BC302" s="30">
        <f t="shared" si="126"/>
        <v>213.0648328943752</v>
      </c>
      <c r="BD302" s="30">
        <f t="shared" si="127"/>
        <v>440.12679720468316</v>
      </c>
      <c r="BE302" s="30">
        <f t="shared" si="128"/>
        <v>0</v>
      </c>
      <c r="BF302" s="30">
        <f t="shared" si="129"/>
        <v>17.852074438978061</v>
      </c>
      <c r="BG302" s="30">
        <f t="shared" si="130"/>
        <v>4.1321953457333871</v>
      </c>
      <c r="BH302" s="30">
        <f t="shared" si="131"/>
        <v>0</v>
      </c>
      <c r="BI302" s="30">
        <f t="shared" si="132"/>
        <v>10.976425358354078</v>
      </c>
      <c r="BJ302" s="30">
        <f t="shared" si="133"/>
        <v>2.9183329098284503</v>
      </c>
      <c r="BK302" s="30">
        <f t="shared" si="134"/>
        <v>0</v>
      </c>
      <c r="BL302" s="30">
        <f t="shared" si="135"/>
        <v>0</v>
      </c>
      <c r="BM302" s="30">
        <f t="shared" si="136"/>
        <v>4.6854740546004518E-2</v>
      </c>
      <c r="BN302" s="30">
        <f t="shared" si="137"/>
        <v>0.4308218315699095</v>
      </c>
      <c r="BO302" s="30">
        <f t="shared" si="138"/>
        <v>0</v>
      </c>
      <c r="BP302" s="30">
        <f t="shared" si="139"/>
        <v>97.432326390374726</v>
      </c>
      <c r="BQ302" s="30">
        <f t="shared" si="140"/>
        <v>82.505669649686368</v>
      </c>
      <c r="BR302" s="30">
        <f t="shared" si="141"/>
        <v>0</v>
      </c>
      <c r="BS302" s="30">
        <f t="shared" si="142"/>
        <v>0</v>
      </c>
      <c r="BT302" s="30">
        <f t="shared" si="143"/>
        <v>0</v>
      </c>
      <c r="BU302" s="30">
        <f t="shared" si="144"/>
        <v>0</v>
      </c>
      <c r="BV302" s="30">
        <f t="shared" si="145"/>
        <v>0</v>
      </c>
      <c r="BW302" s="30">
        <f t="shared" si="146"/>
        <v>0</v>
      </c>
      <c r="BX302" s="30">
        <f t="shared" si="147"/>
        <v>0</v>
      </c>
      <c r="BY302" s="30">
        <f t="shared" si="148"/>
        <v>869.48633076412932</v>
      </c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7">
        <v>49</v>
      </c>
      <c r="DE302" s="55">
        <f ca="1"/>
        <v>0</v>
      </c>
      <c r="DF302" s="55">
        <f ca="1"/>
        <v>0</v>
      </c>
      <c r="DG302" s="55">
        <f ca="1"/>
        <v>0</v>
      </c>
      <c r="DH302" s="55">
        <f ca="1"/>
        <v>0</v>
      </c>
      <c r="DI302" s="55">
        <f ca="1"/>
        <v>15788.104117473202</v>
      </c>
      <c r="DJ302" s="55">
        <f ca="1"/>
        <v>30500.787046284542</v>
      </c>
      <c r="DK302" s="55">
        <f ca="1"/>
        <v>0</v>
      </c>
      <c r="DL302" s="55">
        <f ca="1"/>
        <v>0</v>
      </c>
      <c r="DM302" s="55">
        <f ca="1"/>
        <v>319.83191975976416</v>
      </c>
      <c r="DN302" s="55">
        <f ca="1"/>
        <v>0</v>
      </c>
      <c r="DO302" s="55">
        <f ca="1"/>
        <v>0</v>
      </c>
      <c r="DP302" s="55">
        <f ca="1"/>
        <v>163.71847624137607</v>
      </c>
      <c r="DQ302" s="55">
        <f ca="1"/>
        <v>0</v>
      </c>
      <c r="DR302" s="55">
        <f ca="1"/>
        <v>0</v>
      </c>
      <c r="DS302" s="55">
        <f ca="1"/>
        <v>0</v>
      </c>
      <c r="DT302" s="55">
        <f ca="1"/>
        <v>30.50218567514959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ca="1"/>
        <v>0</v>
      </c>
      <c r="EE302" s="55">
        <f t="shared" ca="1" si="149"/>
        <v>46802.94374543403</v>
      </c>
    </row>
    <row r="303" spans="50:135" x14ac:dyDescent="0.3">
      <c r="AX303" s="7">
        <v>50</v>
      </c>
      <c r="AY303" s="30">
        <f t="shared" si="122"/>
        <v>0</v>
      </c>
      <c r="AZ303" s="30">
        <f t="shared" si="123"/>
        <v>0</v>
      </c>
      <c r="BA303" s="30">
        <f t="shared" si="124"/>
        <v>0</v>
      </c>
      <c r="BB303" s="30">
        <f t="shared" si="125"/>
        <v>0</v>
      </c>
      <c r="BC303" s="30">
        <f t="shared" si="126"/>
        <v>236.82967213459071</v>
      </c>
      <c r="BD303" s="30">
        <f t="shared" si="127"/>
        <v>489.21768833666431</v>
      </c>
      <c r="BE303" s="30">
        <f t="shared" si="128"/>
        <v>0</v>
      </c>
      <c r="BF303" s="30">
        <f t="shared" si="129"/>
        <v>43.120657213752089</v>
      </c>
      <c r="BG303" s="30">
        <f t="shared" si="130"/>
        <v>9.9810797697946256</v>
      </c>
      <c r="BH303" s="30">
        <f t="shared" si="131"/>
        <v>0</v>
      </c>
      <c r="BI303" s="30">
        <f t="shared" si="132"/>
        <v>26.512923024910659</v>
      </c>
      <c r="BJ303" s="30">
        <f t="shared" si="133"/>
        <v>7.5369212832267936</v>
      </c>
      <c r="BK303" s="30">
        <f t="shared" si="134"/>
        <v>0</v>
      </c>
      <c r="BL303" s="30">
        <f t="shared" si="135"/>
        <v>0</v>
      </c>
      <c r="BM303" s="30">
        <f t="shared" si="136"/>
        <v>5.2080827888700464E-2</v>
      </c>
      <c r="BN303" s="30">
        <f t="shared" si="137"/>
        <v>0.47887486547009778</v>
      </c>
      <c r="BO303" s="30">
        <f t="shared" si="138"/>
        <v>0</v>
      </c>
      <c r="BP303" s="30">
        <f t="shared" si="139"/>
        <v>45.146392617257241</v>
      </c>
      <c r="BQ303" s="30">
        <f t="shared" si="140"/>
        <v>213.08012379165925</v>
      </c>
      <c r="BR303" s="30">
        <f t="shared" si="141"/>
        <v>0</v>
      </c>
      <c r="BS303" s="30">
        <f t="shared" si="142"/>
        <v>0</v>
      </c>
      <c r="BT303" s="30">
        <f t="shared" si="143"/>
        <v>0</v>
      </c>
      <c r="BU303" s="30">
        <f t="shared" si="144"/>
        <v>0</v>
      </c>
      <c r="BV303" s="30">
        <f t="shared" si="145"/>
        <v>0</v>
      </c>
      <c r="BW303" s="30">
        <f t="shared" si="146"/>
        <v>0</v>
      </c>
      <c r="BX303" s="30">
        <f t="shared" si="147"/>
        <v>0</v>
      </c>
      <c r="BY303" s="30">
        <f t="shared" si="148"/>
        <v>1071.9564138652145</v>
      </c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7">
        <v>50</v>
      </c>
      <c r="DE303" s="55">
        <f ca="1"/>
        <v>0</v>
      </c>
      <c r="DF303" s="55">
        <f ca="1"/>
        <v>0</v>
      </c>
      <c r="DG303" s="55">
        <f ca="1"/>
        <v>0</v>
      </c>
      <c r="DH303" s="55">
        <f ca="1"/>
        <v>0</v>
      </c>
      <c r="DI303" s="55">
        <f ca="1"/>
        <v>17549.078705173171</v>
      </c>
      <c r="DJ303" s="55">
        <f ca="1"/>
        <v>33902.785801730832</v>
      </c>
      <c r="DK303" s="55">
        <f ca="1"/>
        <v>0</v>
      </c>
      <c r="DL303" s="55">
        <f ca="1"/>
        <v>0</v>
      </c>
      <c r="DM303" s="55">
        <f ca="1"/>
        <v>772.53557418210403</v>
      </c>
      <c r="DN303" s="55">
        <f ca="1"/>
        <v>0</v>
      </c>
      <c r="DO303" s="55">
        <f ca="1"/>
        <v>0</v>
      </c>
      <c r="DP303" s="55">
        <f ca="1"/>
        <v>422.82128398902313</v>
      </c>
      <c r="DQ303" s="55">
        <f ca="1"/>
        <v>0</v>
      </c>
      <c r="DR303" s="55">
        <f ca="1"/>
        <v>0</v>
      </c>
      <c r="DS303" s="55">
        <f ca="1"/>
        <v>0</v>
      </c>
      <c r="DT303" s="55">
        <f ca="1"/>
        <v>33.904340475282922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ca="1"/>
        <v>0</v>
      </c>
      <c r="EE303" s="55">
        <f t="shared" ca="1" si="149"/>
        <v>52681.125705550417</v>
      </c>
    </row>
    <row r="304" spans="50:135" x14ac:dyDescent="0.3">
      <c r="AX304" s="7">
        <v>51</v>
      </c>
      <c r="AY304" s="30">
        <f t="shared" si="122"/>
        <v>0</v>
      </c>
      <c r="AZ304" s="30">
        <f t="shared" si="123"/>
        <v>0</v>
      </c>
      <c r="BA304" s="30">
        <f t="shared" si="124"/>
        <v>0</v>
      </c>
      <c r="BB304" s="30">
        <f t="shared" si="125"/>
        <v>0</v>
      </c>
      <c r="BC304" s="30">
        <f t="shared" si="126"/>
        <v>203.45013041858803</v>
      </c>
      <c r="BD304" s="30">
        <f t="shared" si="127"/>
        <v>420.26576163047673</v>
      </c>
      <c r="BE304" s="30">
        <f t="shared" si="128"/>
        <v>0</v>
      </c>
      <c r="BF304" s="30">
        <f t="shared" si="129"/>
        <v>52.753249707838066</v>
      </c>
      <c r="BG304" s="30">
        <f t="shared" si="130"/>
        <v>12.210722827918245</v>
      </c>
      <c r="BH304" s="30">
        <f t="shared" si="131"/>
        <v>0</v>
      </c>
      <c r="BI304" s="30">
        <f t="shared" si="132"/>
        <v>32.435564273088538</v>
      </c>
      <c r="BJ304" s="30">
        <f t="shared" si="133"/>
        <v>20.641741212088561</v>
      </c>
      <c r="BK304" s="30">
        <f t="shared" si="134"/>
        <v>0</v>
      </c>
      <c r="BL304" s="30">
        <f t="shared" si="135"/>
        <v>0</v>
      </c>
      <c r="BM304" s="30">
        <f t="shared" si="136"/>
        <v>4.4740386866558027E-2</v>
      </c>
      <c r="BN304" s="30">
        <f t="shared" si="137"/>
        <v>0.41138069029104229</v>
      </c>
      <c r="BO304" s="30">
        <f t="shared" si="138"/>
        <v>0</v>
      </c>
      <c r="BP304" s="30">
        <f t="shared" si="139"/>
        <v>6.4957122829851199</v>
      </c>
      <c r="BQ304" s="30">
        <f t="shared" si="140"/>
        <v>583.57313377330252</v>
      </c>
      <c r="BR304" s="30">
        <f t="shared" si="141"/>
        <v>0</v>
      </c>
      <c r="BS304" s="30">
        <f t="shared" si="142"/>
        <v>0</v>
      </c>
      <c r="BT304" s="30">
        <f t="shared" si="143"/>
        <v>0</v>
      </c>
      <c r="BU304" s="30">
        <f t="shared" si="144"/>
        <v>0</v>
      </c>
      <c r="BV304" s="30">
        <f t="shared" si="145"/>
        <v>0</v>
      </c>
      <c r="BW304" s="30">
        <f t="shared" si="146"/>
        <v>0</v>
      </c>
      <c r="BX304" s="30">
        <f t="shared" si="147"/>
        <v>0</v>
      </c>
      <c r="BY304" s="30">
        <f t="shared" si="148"/>
        <v>1332.2821372034434</v>
      </c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7">
        <v>51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0</v>
      </c>
      <c r="DI304" s="55">
        <f ca="1"/>
        <v>15075.654664017373</v>
      </c>
      <c r="DJ304" s="55">
        <f ca="1"/>
        <v>29124.417280992035</v>
      </c>
      <c r="DK304" s="55">
        <f ca="1"/>
        <v>0</v>
      </c>
      <c r="DL304" s="55">
        <f ca="1"/>
        <v>0</v>
      </c>
      <c r="DM304" s="55">
        <f ca="1"/>
        <v>945.10994688087226</v>
      </c>
      <c r="DN304" s="55">
        <f ca="1"/>
        <v>0</v>
      </c>
      <c r="DO304" s="55">
        <f ca="1"/>
        <v>0</v>
      </c>
      <c r="DP304" s="55">
        <f ca="1"/>
        <v>1158.0016819981684</v>
      </c>
      <c r="DQ304" s="55">
        <f ca="1"/>
        <v>0</v>
      </c>
      <c r="DR304" s="55">
        <f ca="1"/>
        <v>0</v>
      </c>
      <c r="DS304" s="55">
        <f ca="1"/>
        <v>0</v>
      </c>
      <c r="DT304" s="55">
        <f ca="1"/>
        <v>29.125752872605794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ca="1"/>
        <v>0</v>
      </c>
      <c r="EE304" s="55">
        <f t="shared" ca="1" si="149"/>
        <v>46332.309326761053</v>
      </c>
    </row>
    <row r="305" spans="50:135" x14ac:dyDescent="0.3">
      <c r="AX305" s="7">
        <v>52</v>
      </c>
      <c r="AY305" s="30">
        <f t="shared" ca="1" si="122"/>
        <v>0</v>
      </c>
      <c r="AZ305" s="30">
        <f t="shared" ca="1" si="123"/>
        <v>0</v>
      </c>
      <c r="BA305" s="30">
        <f t="shared" ca="1" si="124"/>
        <v>0</v>
      </c>
      <c r="BB305" s="30">
        <f t="shared" ca="1" si="125"/>
        <v>0</v>
      </c>
      <c r="BC305" s="30">
        <f t="shared" ca="1" si="126"/>
        <v>0.11666926726347848</v>
      </c>
      <c r="BD305" s="30">
        <f t="shared" ca="1" si="127"/>
        <v>0.24100303345377599</v>
      </c>
      <c r="BE305" s="30">
        <f t="shared" ca="1" si="128"/>
        <v>0</v>
      </c>
      <c r="BF305" s="30">
        <f t="shared" ca="1" si="129"/>
        <v>3.0251555873448278E-2</v>
      </c>
      <c r="BG305" s="30">
        <f t="shared" ca="1" si="130"/>
        <v>7.002286125514047E-3</v>
      </c>
      <c r="BH305" s="30">
        <f t="shared" ca="1" si="131"/>
        <v>0</v>
      </c>
      <c r="BI305" s="30">
        <f t="shared" ca="1" si="132"/>
        <v>1.8600300651588748E-2</v>
      </c>
      <c r="BJ305" s="30">
        <f t="shared" ca="1" si="133"/>
        <v>1.1837086557122933E-2</v>
      </c>
      <c r="BK305" s="30">
        <f t="shared" ca="1" si="134"/>
        <v>0</v>
      </c>
      <c r="BL305" s="30">
        <f t="shared" ca="1" si="135"/>
        <v>0</v>
      </c>
      <c r="BM305" s="30">
        <f t="shared" ca="1" si="136"/>
        <v>2.5646158506493353E-5</v>
      </c>
      <c r="BN305" s="30">
        <f t="shared" ca="1" si="137"/>
        <v>2.3590819452726521E-4</v>
      </c>
      <c r="BO305" s="30">
        <f t="shared" ca="1" si="138"/>
        <v>0</v>
      </c>
      <c r="BP305" s="30">
        <f t="shared" ca="1" si="139"/>
        <v>3.7249914854974916E-3</v>
      </c>
      <c r="BQ305" s="30">
        <f t="shared" ca="1" si="140"/>
        <v>0.33465227985315871</v>
      </c>
      <c r="BR305" s="30">
        <f t="shared" ca="1" si="141"/>
        <v>0</v>
      </c>
      <c r="BS305" s="30">
        <f t="shared" ca="1" si="142"/>
        <v>0</v>
      </c>
      <c r="BT305" s="30">
        <f t="shared" ca="1" si="143"/>
        <v>0</v>
      </c>
      <c r="BU305" s="30">
        <f t="shared" ca="1" si="144"/>
        <v>0</v>
      </c>
      <c r="BV305" s="30">
        <f t="shared" ca="1" si="145"/>
        <v>0</v>
      </c>
      <c r="BW305" s="30">
        <f t="shared" ca="1" si="146"/>
        <v>0</v>
      </c>
      <c r="BX305" s="30">
        <f t="shared" ca="1" si="147"/>
        <v>0</v>
      </c>
      <c r="BY305" s="30">
        <f t="shared" ca="1" si="148"/>
        <v>0.76400235561661844</v>
      </c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7">
        <v>52</v>
      </c>
      <c r="DE305" s="55">
        <f ca="1"/>
        <v>0</v>
      </c>
      <c r="DF305" s="55">
        <f ca="1"/>
        <v>0</v>
      </c>
      <c r="DG305" s="55">
        <f ca="1"/>
        <v>0</v>
      </c>
      <c r="DH305" s="55">
        <f ca="1"/>
        <v>0</v>
      </c>
      <c r="DI305" s="55">
        <f ca="1"/>
        <v>8.6451927042237546</v>
      </c>
      <c r="DJ305" s="55">
        <f ca="1"/>
        <v>16.701510218346677</v>
      </c>
      <c r="DK305" s="55">
        <f ca="1"/>
        <v>0</v>
      </c>
      <c r="DL305" s="55">
        <f ca="1"/>
        <v>0</v>
      </c>
      <c r="DM305" s="55">
        <f ca="1"/>
        <v>0.54197694611478731</v>
      </c>
      <c r="DN305" s="55">
        <f ca="1"/>
        <v>0</v>
      </c>
      <c r="DO305" s="55">
        <f ca="1"/>
        <v>0</v>
      </c>
      <c r="DP305" s="55">
        <f ca="1"/>
        <v>0.66406055585459656</v>
      </c>
      <c r="DQ305" s="55">
        <f ca="1"/>
        <v>0</v>
      </c>
      <c r="DR305" s="55">
        <f ca="1"/>
        <v>0</v>
      </c>
      <c r="DS305" s="55">
        <f ca="1"/>
        <v>0</v>
      </c>
      <c r="DT305" s="55">
        <f ca="1"/>
        <v>1.6702300172530375E-2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ca="1"/>
        <v>0</v>
      </c>
      <c r="EE305" s="55">
        <f t="shared" ca="1" si="149"/>
        <v>26.569442724712342</v>
      </c>
    </row>
    <row r="306" spans="50:135" x14ac:dyDescent="0.3"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</row>
    <row r="307" spans="50:135" x14ac:dyDescent="0.3">
      <c r="AX307" s="55" t="s">
        <v>265</v>
      </c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 t="s">
        <v>279</v>
      </c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</row>
    <row r="308" spans="50:135" x14ac:dyDescent="0.3">
      <c r="AX308" s="55"/>
      <c r="AY308" s="3" t="s">
        <v>118</v>
      </c>
      <c r="AZ308" s="3" t="s">
        <v>119</v>
      </c>
      <c r="BA308" s="3" t="s">
        <v>120</v>
      </c>
      <c r="BB308" s="3" t="s">
        <v>121</v>
      </c>
      <c r="BC308" s="3" t="s">
        <v>122</v>
      </c>
      <c r="BD308" s="3" t="s">
        <v>123</v>
      </c>
      <c r="BE308" s="3" t="s">
        <v>124</v>
      </c>
      <c r="BF308" s="3" t="s">
        <v>125</v>
      </c>
      <c r="BG308" s="3" t="s">
        <v>126</v>
      </c>
      <c r="BH308" s="3" t="s">
        <v>127</v>
      </c>
      <c r="BI308" s="3" t="s">
        <v>128</v>
      </c>
      <c r="BJ308" s="3" t="s">
        <v>129</v>
      </c>
      <c r="BK308" s="3" t="s">
        <v>130</v>
      </c>
      <c r="BL308" s="3" t="s">
        <v>131</v>
      </c>
      <c r="BM308" s="3" t="s">
        <v>132</v>
      </c>
      <c r="BN308" s="3" t="s">
        <v>133</v>
      </c>
      <c r="BO308" s="3" t="s">
        <v>134</v>
      </c>
      <c r="BP308" s="3" t="s">
        <v>135</v>
      </c>
      <c r="BQ308" s="3" t="s">
        <v>136</v>
      </c>
      <c r="BR308" s="3" t="s">
        <v>137</v>
      </c>
      <c r="BS308" s="3" t="s">
        <v>138</v>
      </c>
      <c r="BT308" s="3" t="s">
        <v>139</v>
      </c>
      <c r="BU308" s="3" t="s">
        <v>140</v>
      </c>
      <c r="BV308" s="3" t="s">
        <v>141</v>
      </c>
      <c r="BW308" s="3" t="s">
        <v>142</v>
      </c>
      <c r="BX308" s="3" t="s">
        <v>143</v>
      </c>
      <c r="BY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110" t="s">
        <v>118</v>
      </c>
      <c r="DF308" s="110" t="s">
        <v>119</v>
      </c>
      <c r="DG308" s="110" t="s">
        <v>120</v>
      </c>
      <c r="DH308" s="110" t="s">
        <v>121</v>
      </c>
      <c r="DI308" s="110" t="s">
        <v>122</v>
      </c>
      <c r="DJ308" s="110" t="s">
        <v>123</v>
      </c>
      <c r="DK308" s="110" t="s">
        <v>124</v>
      </c>
      <c r="DL308" s="110" t="s">
        <v>125</v>
      </c>
      <c r="DM308" s="110" t="s">
        <v>126</v>
      </c>
      <c r="DN308" s="110" t="s">
        <v>127</v>
      </c>
      <c r="DO308" s="110" t="s">
        <v>128</v>
      </c>
      <c r="DP308" s="110" t="s">
        <v>129</v>
      </c>
      <c r="DQ308" s="110" t="s">
        <v>130</v>
      </c>
      <c r="DR308" s="110" t="s">
        <v>131</v>
      </c>
      <c r="DS308" s="110" t="s">
        <v>132</v>
      </c>
      <c r="DT308" s="110" t="s">
        <v>133</v>
      </c>
      <c r="DU308" s="110" t="s">
        <v>134</v>
      </c>
      <c r="DV308" s="110" t="s">
        <v>135</v>
      </c>
      <c r="DW308" s="110" t="s">
        <v>136</v>
      </c>
      <c r="DX308" s="110" t="s">
        <v>137</v>
      </c>
      <c r="DY308" s="110" t="s">
        <v>138</v>
      </c>
      <c r="DZ308" s="110" t="s">
        <v>139</v>
      </c>
      <c r="EA308" s="110" t="s">
        <v>140</v>
      </c>
      <c r="EB308" s="110" t="s">
        <v>141</v>
      </c>
      <c r="EC308" s="110" t="s">
        <v>142</v>
      </c>
      <c r="ED308" s="110" t="s">
        <v>143</v>
      </c>
      <c r="EE308" s="55"/>
    </row>
    <row r="309" spans="50:135" x14ac:dyDescent="0.3">
      <c r="AX309" s="7">
        <v>1</v>
      </c>
      <c r="AY309" s="30">
        <f>W88*$H89*W144</f>
        <v>0</v>
      </c>
      <c r="AZ309" s="52">
        <f t="shared" ref="AZ309:BX309" si="151">X88*$H89*X144</f>
        <v>0</v>
      </c>
      <c r="BA309" s="52">
        <f t="shared" si="151"/>
        <v>0</v>
      </c>
      <c r="BB309" s="52">
        <f t="shared" si="151"/>
        <v>0</v>
      </c>
      <c r="BC309" s="52">
        <f t="shared" si="151"/>
        <v>71.550579640308612</v>
      </c>
      <c r="BD309" s="52">
        <f t="shared" si="151"/>
        <v>147.80161986541918</v>
      </c>
      <c r="BE309" s="52">
        <f t="shared" si="151"/>
        <v>0</v>
      </c>
      <c r="BF309" s="52">
        <f t="shared" si="151"/>
        <v>180.6338614668783</v>
      </c>
      <c r="BG309" s="52">
        <f t="shared" si="151"/>
        <v>0</v>
      </c>
      <c r="BH309" s="52">
        <f t="shared" si="151"/>
        <v>0</v>
      </c>
      <c r="BI309" s="52">
        <f t="shared" si="151"/>
        <v>0</v>
      </c>
      <c r="BJ309" s="52">
        <f t="shared" si="151"/>
        <v>0</v>
      </c>
      <c r="BK309" s="52">
        <f t="shared" si="151"/>
        <v>0</v>
      </c>
      <c r="BL309" s="52">
        <f t="shared" si="151"/>
        <v>0</v>
      </c>
      <c r="BM309" s="52">
        <f t="shared" si="151"/>
        <v>1.5698263208716191E-2</v>
      </c>
      <c r="BN309" s="52">
        <f t="shared" si="151"/>
        <v>0.14421981647031948</v>
      </c>
      <c r="BO309" s="52">
        <f t="shared" si="151"/>
        <v>0</v>
      </c>
      <c r="BP309" s="52">
        <f t="shared" si="151"/>
        <v>0</v>
      </c>
      <c r="BQ309" s="52">
        <f t="shared" si="151"/>
        <v>2.5456469140209905</v>
      </c>
      <c r="BR309" s="52">
        <f t="shared" si="151"/>
        <v>0</v>
      </c>
      <c r="BS309" s="52">
        <f t="shared" si="151"/>
        <v>0</v>
      </c>
      <c r="BT309" s="52">
        <f t="shared" si="151"/>
        <v>0</v>
      </c>
      <c r="BU309" s="52">
        <f t="shared" si="151"/>
        <v>0</v>
      </c>
      <c r="BV309" s="52">
        <f t="shared" si="151"/>
        <v>0</v>
      </c>
      <c r="BW309" s="52">
        <f t="shared" si="151"/>
        <v>0</v>
      </c>
      <c r="BX309" s="52">
        <f t="shared" si="151"/>
        <v>0</v>
      </c>
      <c r="BY309" s="52">
        <f>SUM(AY309:BX309)</f>
        <v>402.69162596630611</v>
      </c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7">
        <v>1</v>
      </c>
      <c r="DE309" s="55">
        <f t="array" aca="1" ref="DE309:ED360" ca="1">MMULT(AY309:BX360,$CB$121:$DA$146)</f>
        <v>0</v>
      </c>
      <c r="DF309" s="55">
        <f ca="1"/>
        <v>0</v>
      </c>
      <c r="DG309" s="55">
        <f ca="1"/>
        <v>0</v>
      </c>
      <c r="DH309" s="55">
        <f ca="1"/>
        <v>0</v>
      </c>
      <c r="DI309" s="55">
        <f ca="1"/>
        <v>5301.8979513468676</v>
      </c>
      <c r="DJ309" s="55">
        <f ca="1"/>
        <v>10242.652256673549</v>
      </c>
      <c r="DK309" s="55">
        <f ca="1"/>
        <v>0</v>
      </c>
      <c r="DL309" s="55">
        <f ca="1"/>
        <v>0</v>
      </c>
      <c r="DM309" s="55">
        <f ca="1"/>
        <v>0</v>
      </c>
      <c r="DN309" s="55">
        <f ca="1"/>
        <v>0</v>
      </c>
      <c r="DO309" s="55">
        <f ca="1"/>
        <v>0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0</v>
      </c>
      <c r="DT309" s="55">
        <f ca="1"/>
        <v>10.210763006098619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ca="1"/>
        <v>0</v>
      </c>
      <c r="EE309" s="55">
        <f ca="1">SUM(DE309:ED309)</f>
        <v>15554.760971026515</v>
      </c>
    </row>
    <row r="310" spans="50:135" x14ac:dyDescent="0.3">
      <c r="AX310" s="7">
        <v>2</v>
      </c>
      <c r="AY310" s="30">
        <f t="shared" ref="AY310:AY360" si="152">W89*$H90*W145</f>
        <v>0</v>
      </c>
      <c r="AZ310" s="52">
        <f t="shared" ref="AZ310:AZ360" si="153">X89*$H90*X145</f>
        <v>0</v>
      </c>
      <c r="BA310" s="52">
        <f t="shared" ref="BA310:BA360" si="154">Y89*$H90*Y145</f>
        <v>0</v>
      </c>
      <c r="BB310" s="52">
        <f t="shared" ref="BB310:BB360" si="155">Z89*$H90*Z145</f>
        <v>0</v>
      </c>
      <c r="BC310" s="52">
        <f t="shared" ref="BC310:BC360" si="156">AA89*$H90*AA145</f>
        <v>28.883080997776261</v>
      </c>
      <c r="BD310" s="52">
        <f t="shared" ref="BD310:BD360" si="157">AB89*$H90*AB145</f>
        <v>59.663613911804397</v>
      </c>
      <c r="BE310" s="52">
        <f t="shared" ref="BE310:BE360" si="158">AC89*$H90*AC145</f>
        <v>0</v>
      </c>
      <c r="BF310" s="52">
        <f t="shared" ref="BF310:BF360" si="159">AD89*$H90*AD145</f>
        <v>72.917123492471902</v>
      </c>
      <c r="BG310" s="52">
        <f t="shared" ref="BG310:BG360" si="160">AE89*$H90*AE145</f>
        <v>0</v>
      </c>
      <c r="BH310" s="52">
        <f t="shared" ref="BH310:BH360" si="161">AF89*$H90*AF145</f>
        <v>0</v>
      </c>
      <c r="BI310" s="52">
        <f t="shared" ref="BI310:BI360" si="162">AG89*$H90*AG145</f>
        <v>0</v>
      </c>
      <c r="BJ310" s="52">
        <f t="shared" ref="BJ310:BJ360" si="163">AH89*$H90*AH145</f>
        <v>0</v>
      </c>
      <c r="BK310" s="52">
        <f t="shared" ref="BK310:BK360" si="164">AI89*$H90*AI145</f>
        <v>0</v>
      </c>
      <c r="BL310" s="52">
        <f t="shared" ref="BL310:BL360" si="165">AJ89*$H90*AJ145</f>
        <v>0</v>
      </c>
      <c r="BM310" s="52">
        <f t="shared" ref="BM310:BM360" si="166">AK89*$H90*AK145</f>
        <v>6.3558821812459646E-3</v>
      </c>
      <c r="BN310" s="52">
        <f t="shared" ref="BN310:BN360" si="167">AL89*$H90*AL145</f>
        <v>5.8402232061018231E-2</v>
      </c>
      <c r="BO310" s="52">
        <f t="shared" ref="BO310:BO360" si="168">AM89*$H90*AM145</f>
        <v>0</v>
      </c>
      <c r="BP310" s="52">
        <f t="shared" ref="BP310:BP360" si="169">AN89*$H90*AN145</f>
        <v>0</v>
      </c>
      <c r="BQ310" s="52">
        <f t="shared" ref="BQ310:BQ360" si="170">AO89*$H90*AO145</f>
        <v>1.0276104876350682</v>
      </c>
      <c r="BR310" s="52">
        <f t="shared" ref="BR310:BR360" si="171">AP89*$H90*AP145</f>
        <v>0</v>
      </c>
      <c r="BS310" s="52">
        <f t="shared" ref="BS310:BS360" si="172">AQ89*$H90*AQ145</f>
        <v>0</v>
      </c>
      <c r="BT310" s="52">
        <f t="shared" ref="BT310:BT360" si="173">AR89*$H90*AR145</f>
        <v>0</v>
      </c>
      <c r="BU310" s="52">
        <f t="shared" ref="BU310:BU360" si="174">AS89*$H90*AS145</f>
        <v>0</v>
      </c>
      <c r="BV310" s="52">
        <f t="shared" ref="BV310:BV360" si="175">AT89*$H90*AT145</f>
        <v>0</v>
      </c>
      <c r="BW310" s="52">
        <f t="shared" ref="BW310:BW360" si="176">AU89*$H90*AU145</f>
        <v>0</v>
      </c>
      <c r="BX310" s="52">
        <f t="shared" ref="BX310:BX360" si="177">AV89*$H90*AV145</f>
        <v>0</v>
      </c>
      <c r="BY310" s="52">
        <f t="shared" ref="BY310:BY360" si="178">SUM(AY310:BX310)</f>
        <v>162.55618700392986</v>
      </c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7">
        <v>2</v>
      </c>
      <c r="DE310" s="55">
        <f ca="1"/>
        <v>0</v>
      </c>
      <c r="DF310" s="55">
        <f ca="1"/>
        <v>0</v>
      </c>
      <c r="DG310" s="55">
        <f ca="1"/>
        <v>0</v>
      </c>
      <c r="DH310" s="55">
        <f ca="1"/>
        <v>0</v>
      </c>
      <c r="DI310" s="55">
        <f ca="1"/>
        <v>2140.2363019352206</v>
      </c>
      <c r="DJ310" s="55">
        <f ca="1"/>
        <v>4134.6884440880449</v>
      </c>
      <c r="DK310" s="55">
        <f ca="1"/>
        <v>0</v>
      </c>
      <c r="DL310" s="55">
        <f ca="1"/>
        <v>0</v>
      </c>
      <c r="DM310" s="55">
        <f ca="1"/>
        <v>0</v>
      </c>
      <c r="DN310" s="55">
        <f ca="1"/>
        <v>0</v>
      </c>
      <c r="DO310" s="55">
        <f ca="1"/>
        <v>0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0</v>
      </c>
      <c r="DT310" s="55">
        <f ca="1"/>
        <v>4.1348780299200909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ca="1"/>
        <v>0</v>
      </c>
      <c r="EE310" s="55">
        <f t="shared" ref="EE310:EE360" ca="1" si="179">SUM(DE310:ED310)</f>
        <v>6279.0596240531859</v>
      </c>
    </row>
    <row r="311" spans="50:135" x14ac:dyDescent="0.3">
      <c r="AX311" s="7">
        <v>3</v>
      </c>
      <c r="AY311" s="30">
        <f t="shared" si="152"/>
        <v>0</v>
      </c>
      <c r="AZ311" s="52">
        <f t="shared" si="153"/>
        <v>0</v>
      </c>
      <c r="BA311" s="52">
        <f t="shared" si="154"/>
        <v>0</v>
      </c>
      <c r="BB311" s="52">
        <f t="shared" si="155"/>
        <v>0</v>
      </c>
      <c r="BC311" s="52">
        <f t="shared" si="156"/>
        <v>15.151076616609972</v>
      </c>
      <c r="BD311" s="52">
        <f t="shared" si="157"/>
        <v>31.297491628193946</v>
      </c>
      <c r="BE311" s="52">
        <f t="shared" si="158"/>
        <v>0</v>
      </c>
      <c r="BF311" s="52">
        <f t="shared" si="159"/>
        <v>38.249829540816769</v>
      </c>
      <c r="BG311" s="52">
        <f t="shared" si="160"/>
        <v>0</v>
      </c>
      <c r="BH311" s="52">
        <f t="shared" si="161"/>
        <v>0</v>
      </c>
      <c r="BI311" s="52">
        <f t="shared" si="162"/>
        <v>0</v>
      </c>
      <c r="BJ311" s="52">
        <f t="shared" si="163"/>
        <v>0</v>
      </c>
      <c r="BK311" s="52">
        <f t="shared" si="164"/>
        <v>0</v>
      </c>
      <c r="BL311" s="52">
        <f t="shared" si="165"/>
        <v>0</v>
      </c>
      <c r="BM311" s="52">
        <f t="shared" si="166"/>
        <v>3.3318491603270104E-3</v>
      </c>
      <c r="BN311" s="52">
        <f t="shared" si="167"/>
        <v>3.0635814125698536E-2</v>
      </c>
      <c r="BO311" s="52">
        <f t="shared" si="168"/>
        <v>0</v>
      </c>
      <c r="BP311" s="52">
        <f t="shared" si="169"/>
        <v>0</v>
      </c>
      <c r="BQ311" s="52">
        <f t="shared" si="170"/>
        <v>0.53904932221745827</v>
      </c>
      <c r="BR311" s="52">
        <f t="shared" si="171"/>
        <v>0</v>
      </c>
      <c r="BS311" s="52">
        <f t="shared" si="172"/>
        <v>0</v>
      </c>
      <c r="BT311" s="52">
        <f t="shared" si="173"/>
        <v>0</v>
      </c>
      <c r="BU311" s="52">
        <f t="shared" si="174"/>
        <v>0</v>
      </c>
      <c r="BV311" s="52">
        <f t="shared" si="175"/>
        <v>0</v>
      </c>
      <c r="BW311" s="52">
        <f t="shared" si="176"/>
        <v>0</v>
      </c>
      <c r="BX311" s="52">
        <f t="shared" si="177"/>
        <v>0</v>
      </c>
      <c r="BY311" s="52">
        <f t="shared" si="178"/>
        <v>85.271414771124171</v>
      </c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7">
        <v>3</v>
      </c>
      <c r="DE311" s="55">
        <f ca="1"/>
        <v>0</v>
      </c>
      <c r="DF311" s="55">
        <f ca="1"/>
        <v>0</v>
      </c>
      <c r="DG311" s="55">
        <f ca="1"/>
        <v>0</v>
      </c>
      <c r="DH311" s="55">
        <f ca="1"/>
        <v>0</v>
      </c>
      <c r="DI311" s="55">
        <f ca="1"/>
        <v>1122.6947772907988</v>
      </c>
      <c r="DJ311" s="55">
        <f ca="1"/>
        <v>2168.9161698338403</v>
      </c>
      <c r="DK311" s="55">
        <f ca="1"/>
        <v>0</v>
      </c>
      <c r="DL311" s="55">
        <f ca="1"/>
        <v>0</v>
      </c>
      <c r="DM311" s="55">
        <f ca="1"/>
        <v>0</v>
      </c>
      <c r="DN311" s="55">
        <f ca="1"/>
        <v>0</v>
      </c>
      <c r="DO311" s="55">
        <f ca="1"/>
        <v>0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0</v>
      </c>
      <c r="DT311" s="55">
        <f ca="1"/>
        <v>2.169015640099456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ca="1"/>
        <v>0</v>
      </c>
      <c r="EE311" s="55">
        <f t="shared" ca="1" si="179"/>
        <v>3293.7799627647387</v>
      </c>
    </row>
    <row r="312" spans="50:135" x14ac:dyDescent="0.3">
      <c r="AX312" s="7">
        <v>4</v>
      </c>
      <c r="AY312" s="30">
        <f t="shared" si="152"/>
        <v>0</v>
      </c>
      <c r="AZ312" s="52">
        <f t="shared" si="153"/>
        <v>0</v>
      </c>
      <c r="BA312" s="52">
        <f t="shared" si="154"/>
        <v>0</v>
      </c>
      <c r="BB312" s="52">
        <f t="shared" si="155"/>
        <v>0</v>
      </c>
      <c r="BC312" s="52">
        <f t="shared" si="156"/>
        <v>19.782422504275701</v>
      </c>
      <c r="BD312" s="52">
        <f t="shared" si="157"/>
        <v>40.864436120452076</v>
      </c>
      <c r="BE312" s="52">
        <f t="shared" si="158"/>
        <v>0</v>
      </c>
      <c r="BF312" s="52">
        <f t="shared" si="159"/>
        <v>49.941948527277589</v>
      </c>
      <c r="BG312" s="52">
        <f t="shared" si="160"/>
        <v>0</v>
      </c>
      <c r="BH312" s="52">
        <f t="shared" si="161"/>
        <v>0</v>
      </c>
      <c r="BI312" s="52">
        <f t="shared" si="162"/>
        <v>0</v>
      </c>
      <c r="BJ312" s="52">
        <f t="shared" si="163"/>
        <v>0</v>
      </c>
      <c r="BK312" s="52">
        <f t="shared" si="164"/>
        <v>0</v>
      </c>
      <c r="BL312" s="52">
        <f t="shared" si="165"/>
        <v>0</v>
      </c>
      <c r="BM312" s="52">
        <f t="shared" si="166"/>
        <v>4.3521201276292849E-3</v>
      </c>
      <c r="BN312" s="52">
        <f t="shared" si="167"/>
        <v>4.000049818079917E-2</v>
      </c>
      <c r="BO312" s="52">
        <f t="shared" si="168"/>
        <v>0</v>
      </c>
      <c r="BP312" s="52">
        <f t="shared" si="169"/>
        <v>0</v>
      </c>
      <c r="BQ312" s="52">
        <f t="shared" si="170"/>
        <v>0.70382466538772104</v>
      </c>
      <c r="BR312" s="52">
        <f t="shared" si="171"/>
        <v>0</v>
      </c>
      <c r="BS312" s="52">
        <f t="shared" si="172"/>
        <v>0</v>
      </c>
      <c r="BT312" s="52">
        <f t="shared" si="173"/>
        <v>0</v>
      </c>
      <c r="BU312" s="52">
        <f t="shared" si="174"/>
        <v>0</v>
      </c>
      <c r="BV312" s="52">
        <f t="shared" si="175"/>
        <v>0</v>
      </c>
      <c r="BW312" s="52">
        <f t="shared" si="176"/>
        <v>0</v>
      </c>
      <c r="BX312" s="52">
        <f t="shared" si="177"/>
        <v>0</v>
      </c>
      <c r="BY312" s="52">
        <f t="shared" si="178"/>
        <v>111.33698443570152</v>
      </c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7">
        <v>4</v>
      </c>
      <c r="DE312" s="55">
        <f ca="1"/>
        <v>0</v>
      </c>
      <c r="DF312" s="55">
        <f ca="1"/>
        <v>0</v>
      </c>
      <c r="DG312" s="55">
        <f ca="1"/>
        <v>0</v>
      </c>
      <c r="DH312" s="55">
        <f ca="1"/>
        <v>0</v>
      </c>
      <c r="DI312" s="55">
        <f ca="1"/>
        <v>1465.8775075668293</v>
      </c>
      <c r="DJ312" s="55">
        <f ca="1"/>
        <v>2831.9054231473287</v>
      </c>
      <c r="DK312" s="55">
        <f ca="1"/>
        <v>0</v>
      </c>
      <c r="DL312" s="55">
        <f ca="1"/>
        <v>0</v>
      </c>
      <c r="DM312" s="55">
        <f ca="1"/>
        <v>0</v>
      </c>
      <c r="DN312" s="55">
        <f ca="1"/>
        <v>0</v>
      </c>
      <c r="DO312" s="55">
        <f ca="1"/>
        <v>0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0</v>
      </c>
      <c r="DT312" s="55">
        <f ca="1"/>
        <v>2.832035271200581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ca="1"/>
        <v>0</v>
      </c>
      <c r="EE312" s="55">
        <f t="shared" ca="1" si="179"/>
        <v>4300.614965985359</v>
      </c>
    </row>
    <row r="313" spans="50:135" x14ac:dyDescent="0.3">
      <c r="AX313" s="7">
        <v>5</v>
      </c>
      <c r="AY313" s="30">
        <f t="shared" si="152"/>
        <v>0</v>
      </c>
      <c r="AZ313" s="52">
        <f t="shared" si="153"/>
        <v>0</v>
      </c>
      <c r="BA313" s="52">
        <f t="shared" si="154"/>
        <v>0</v>
      </c>
      <c r="BB313" s="52">
        <f t="shared" si="155"/>
        <v>0</v>
      </c>
      <c r="BC313" s="52">
        <f t="shared" si="156"/>
        <v>3.1059833984017304</v>
      </c>
      <c r="BD313" s="52">
        <f t="shared" si="157"/>
        <v>6.4160120003177665</v>
      </c>
      <c r="BE313" s="52">
        <f t="shared" si="158"/>
        <v>0</v>
      </c>
      <c r="BF313" s="52">
        <f t="shared" si="159"/>
        <v>7.8412470957823261</v>
      </c>
      <c r="BG313" s="52">
        <f t="shared" si="160"/>
        <v>0</v>
      </c>
      <c r="BH313" s="52">
        <f t="shared" si="161"/>
        <v>0</v>
      </c>
      <c r="BI313" s="52">
        <f t="shared" si="162"/>
        <v>0</v>
      </c>
      <c r="BJ313" s="52">
        <f t="shared" si="163"/>
        <v>0</v>
      </c>
      <c r="BK313" s="52">
        <f t="shared" si="164"/>
        <v>0</v>
      </c>
      <c r="BL313" s="52">
        <f t="shared" si="165"/>
        <v>0</v>
      </c>
      <c r="BM313" s="52">
        <f t="shared" si="166"/>
        <v>6.8303143412534034E-4</v>
      </c>
      <c r="BN313" s="52">
        <f t="shared" si="167"/>
        <v>6.2803671673456367E-3</v>
      </c>
      <c r="BO313" s="52">
        <f t="shared" si="168"/>
        <v>0</v>
      </c>
      <c r="BP313" s="52">
        <f t="shared" si="169"/>
        <v>0</v>
      </c>
      <c r="BQ313" s="52">
        <f t="shared" si="170"/>
        <v>0.1105055630465447</v>
      </c>
      <c r="BR313" s="52">
        <f t="shared" si="171"/>
        <v>0</v>
      </c>
      <c r="BS313" s="52">
        <f t="shared" si="172"/>
        <v>0</v>
      </c>
      <c r="BT313" s="52">
        <f t="shared" si="173"/>
        <v>0</v>
      </c>
      <c r="BU313" s="52">
        <f t="shared" si="174"/>
        <v>0</v>
      </c>
      <c r="BV313" s="52">
        <f t="shared" si="175"/>
        <v>0</v>
      </c>
      <c r="BW313" s="52">
        <f t="shared" si="176"/>
        <v>0</v>
      </c>
      <c r="BX313" s="52">
        <f t="shared" si="177"/>
        <v>0</v>
      </c>
      <c r="BY313" s="52">
        <f t="shared" si="178"/>
        <v>17.480711456149837</v>
      </c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7">
        <v>5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0</v>
      </c>
      <c r="DI313" s="55">
        <f ca="1"/>
        <v>230.15336982156822</v>
      </c>
      <c r="DJ313" s="55">
        <f ca="1"/>
        <v>444.62963162202118</v>
      </c>
      <c r="DK313" s="55">
        <f ca="1"/>
        <v>0</v>
      </c>
      <c r="DL313" s="55">
        <f ca="1"/>
        <v>0</v>
      </c>
      <c r="DM313" s="55">
        <f ca="1"/>
        <v>0</v>
      </c>
      <c r="DN313" s="55">
        <f ca="1"/>
        <v>0</v>
      </c>
      <c r="DO313" s="55">
        <f ca="1"/>
        <v>0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0</v>
      </c>
      <c r="DT313" s="55">
        <f ca="1"/>
        <v>0.44464999544807104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ca="1"/>
        <v>0</v>
      </c>
      <c r="EE313" s="55">
        <f t="shared" ca="1" si="179"/>
        <v>675.22765143903757</v>
      </c>
    </row>
    <row r="314" spans="50:135" x14ac:dyDescent="0.3">
      <c r="AX314" s="7">
        <v>6</v>
      </c>
      <c r="AY314" s="30">
        <f t="shared" si="152"/>
        <v>0</v>
      </c>
      <c r="AZ314" s="52">
        <f t="shared" si="153"/>
        <v>0</v>
      </c>
      <c r="BA314" s="52">
        <f t="shared" si="154"/>
        <v>0</v>
      </c>
      <c r="BB314" s="52">
        <f t="shared" si="155"/>
        <v>0</v>
      </c>
      <c r="BC314" s="52">
        <f t="shared" si="156"/>
        <v>1.8704601343829335</v>
      </c>
      <c r="BD314" s="52">
        <f t="shared" si="157"/>
        <v>3.8637987153904687</v>
      </c>
      <c r="BE314" s="52">
        <f t="shared" si="158"/>
        <v>0</v>
      </c>
      <c r="BF314" s="52">
        <f t="shared" si="159"/>
        <v>4.7220922368552172</v>
      </c>
      <c r="BG314" s="52">
        <f t="shared" si="160"/>
        <v>0</v>
      </c>
      <c r="BH314" s="52">
        <f t="shared" si="161"/>
        <v>0</v>
      </c>
      <c r="BI314" s="52">
        <f t="shared" si="162"/>
        <v>0</v>
      </c>
      <c r="BJ314" s="52">
        <f t="shared" si="163"/>
        <v>0</v>
      </c>
      <c r="BK314" s="52">
        <f t="shared" si="164"/>
        <v>0</v>
      </c>
      <c r="BL314" s="52">
        <f t="shared" si="165"/>
        <v>0</v>
      </c>
      <c r="BM314" s="52">
        <f t="shared" si="166"/>
        <v>4.1096266301988348E-4</v>
      </c>
      <c r="BN314" s="52">
        <f t="shared" si="167"/>
        <v>3.7821123608401067E-3</v>
      </c>
      <c r="BO314" s="52">
        <f t="shared" si="168"/>
        <v>0</v>
      </c>
      <c r="BP314" s="52">
        <f t="shared" si="169"/>
        <v>0</v>
      </c>
      <c r="BQ314" s="52">
        <f t="shared" si="170"/>
        <v>6.6547763454638961E-2</v>
      </c>
      <c r="BR314" s="52">
        <f t="shared" si="171"/>
        <v>0</v>
      </c>
      <c r="BS314" s="52">
        <f t="shared" si="172"/>
        <v>0</v>
      </c>
      <c r="BT314" s="52">
        <f t="shared" si="173"/>
        <v>0</v>
      </c>
      <c r="BU314" s="52">
        <f t="shared" si="174"/>
        <v>0</v>
      </c>
      <c r="BV314" s="52">
        <f t="shared" si="175"/>
        <v>0</v>
      </c>
      <c r="BW314" s="52">
        <f t="shared" si="176"/>
        <v>0</v>
      </c>
      <c r="BX314" s="52">
        <f t="shared" si="177"/>
        <v>0</v>
      </c>
      <c r="BY314" s="52">
        <f t="shared" si="178"/>
        <v>10.527091925107117</v>
      </c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7">
        <v>6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0</v>
      </c>
      <c r="DI314" s="55">
        <f ca="1"/>
        <v>138.60109595777536</v>
      </c>
      <c r="DJ314" s="55">
        <f ca="1"/>
        <v>267.7612509765595</v>
      </c>
      <c r="DK314" s="55">
        <f ca="1"/>
        <v>0</v>
      </c>
      <c r="DL314" s="55">
        <f ca="1"/>
        <v>0</v>
      </c>
      <c r="DM314" s="55">
        <f ca="1"/>
        <v>0</v>
      </c>
      <c r="DN314" s="55">
        <f ca="1"/>
        <v>0</v>
      </c>
      <c r="DO314" s="55">
        <f ca="1"/>
        <v>0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0</v>
      </c>
      <c r="DT314" s="55">
        <f ca="1"/>
        <v>0.26777355514747953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ca="1"/>
        <v>0</v>
      </c>
      <c r="EE314" s="55">
        <f t="shared" ca="1" si="179"/>
        <v>406.63012048948229</v>
      </c>
    </row>
    <row r="315" spans="50:135" x14ac:dyDescent="0.3">
      <c r="AX315" s="7">
        <v>7</v>
      </c>
      <c r="AY315" s="30">
        <f t="shared" si="152"/>
        <v>0</v>
      </c>
      <c r="AZ315" s="52">
        <f t="shared" si="153"/>
        <v>0</v>
      </c>
      <c r="BA315" s="52">
        <f t="shared" si="154"/>
        <v>0</v>
      </c>
      <c r="BB315" s="52">
        <f t="shared" si="155"/>
        <v>0</v>
      </c>
      <c r="BC315" s="52">
        <f t="shared" si="156"/>
        <v>22.291278688201686</v>
      </c>
      <c r="BD315" s="52">
        <f t="shared" si="157"/>
        <v>46.046965870155475</v>
      </c>
      <c r="BE315" s="52">
        <f t="shared" si="158"/>
        <v>0</v>
      </c>
      <c r="BF315" s="52">
        <f t="shared" si="159"/>
        <v>56.27571105795306</v>
      </c>
      <c r="BG315" s="52">
        <f t="shared" si="160"/>
        <v>0</v>
      </c>
      <c r="BH315" s="52">
        <f t="shared" si="161"/>
        <v>0</v>
      </c>
      <c r="BI315" s="52">
        <f t="shared" si="162"/>
        <v>0</v>
      </c>
      <c r="BJ315" s="52">
        <f t="shared" si="163"/>
        <v>0</v>
      </c>
      <c r="BK315" s="52">
        <f t="shared" si="164"/>
        <v>0</v>
      </c>
      <c r="BL315" s="52">
        <f t="shared" si="165"/>
        <v>0</v>
      </c>
      <c r="BM315" s="52">
        <f t="shared" si="166"/>
        <v>4.9009211989468286E-3</v>
      </c>
      <c r="BN315" s="52">
        <f t="shared" si="167"/>
        <v>4.5052739146568495E-2</v>
      </c>
      <c r="BO315" s="52">
        <f t="shared" si="168"/>
        <v>0</v>
      </c>
      <c r="BP315" s="52">
        <f t="shared" si="169"/>
        <v>0</v>
      </c>
      <c r="BQ315" s="52">
        <f t="shared" si="170"/>
        <v>0.79308546601229513</v>
      </c>
      <c r="BR315" s="52">
        <f t="shared" si="171"/>
        <v>0</v>
      </c>
      <c r="BS315" s="52">
        <f t="shared" si="172"/>
        <v>0</v>
      </c>
      <c r="BT315" s="52">
        <f t="shared" si="173"/>
        <v>0</v>
      </c>
      <c r="BU315" s="52">
        <f t="shared" si="174"/>
        <v>0</v>
      </c>
      <c r="BV315" s="52">
        <f t="shared" si="175"/>
        <v>0</v>
      </c>
      <c r="BW315" s="52">
        <f t="shared" si="176"/>
        <v>0</v>
      </c>
      <c r="BX315" s="52">
        <f t="shared" si="177"/>
        <v>0</v>
      </c>
      <c r="BY315" s="52">
        <f t="shared" si="178"/>
        <v>125.45699474266804</v>
      </c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7">
        <v>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0</v>
      </c>
      <c r="DI315" s="55">
        <f ca="1"/>
        <v>1651.7837507957447</v>
      </c>
      <c r="DJ315" s="55">
        <f ca="1"/>
        <v>3191.0547348017744</v>
      </c>
      <c r="DK315" s="55">
        <f ca="1"/>
        <v>0</v>
      </c>
      <c r="DL315" s="55">
        <f ca="1"/>
        <v>0</v>
      </c>
      <c r="DM315" s="55">
        <f ca="1"/>
        <v>0</v>
      </c>
      <c r="DN315" s="55">
        <f ca="1"/>
        <v>0</v>
      </c>
      <c r="DO315" s="55">
        <f ca="1"/>
        <v>0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0</v>
      </c>
      <c r="DT315" s="55">
        <f ca="1"/>
        <v>3.1897339315770492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ca="1"/>
        <v>0</v>
      </c>
      <c r="EE315" s="55">
        <f t="shared" ca="1" si="179"/>
        <v>4846.0282195290965</v>
      </c>
    </row>
    <row r="316" spans="50:135" x14ac:dyDescent="0.3">
      <c r="AX316" s="7">
        <v>8</v>
      </c>
      <c r="AY316" s="30">
        <f t="shared" si="152"/>
        <v>2289.1739075437599</v>
      </c>
      <c r="AZ316" s="52">
        <f t="shared" si="153"/>
        <v>0.30378643662484706</v>
      </c>
      <c r="BA316" s="52">
        <f t="shared" si="154"/>
        <v>0</v>
      </c>
      <c r="BB316" s="52">
        <f t="shared" si="155"/>
        <v>0</v>
      </c>
      <c r="BC316" s="52">
        <f t="shared" si="156"/>
        <v>9.2780053182405275</v>
      </c>
      <c r="BD316" s="52">
        <f t="shared" si="157"/>
        <v>19.165522106124499</v>
      </c>
      <c r="BE316" s="52">
        <f t="shared" si="158"/>
        <v>0</v>
      </c>
      <c r="BF316" s="52">
        <f t="shared" si="159"/>
        <v>362.15119236488488</v>
      </c>
      <c r="BG316" s="52">
        <f t="shared" si="160"/>
        <v>17.611762934214379</v>
      </c>
      <c r="BH316" s="52">
        <f t="shared" si="161"/>
        <v>0</v>
      </c>
      <c r="BI316" s="52">
        <f t="shared" si="162"/>
        <v>4.8616766303926999</v>
      </c>
      <c r="BJ316" s="52">
        <f t="shared" si="163"/>
        <v>1453.409421764602</v>
      </c>
      <c r="BK316" s="52">
        <f t="shared" si="164"/>
        <v>0</v>
      </c>
      <c r="BL316" s="52">
        <f t="shared" si="165"/>
        <v>0</v>
      </c>
      <c r="BM316" s="52">
        <f t="shared" si="166"/>
        <v>2.0403109292056161E-3</v>
      </c>
      <c r="BN316" s="52">
        <f t="shared" si="167"/>
        <v>1.8760333267846513E-2</v>
      </c>
      <c r="BO316" s="52">
        <f t="shared" si="168"/>
        <v>0</v>
      </c>
      <c r="BP316" s="52">
        <f t="shared" si="169"/>
        <v>0</v>
      </c>
      <c r="BQ316" s="52">
        <f t="shared" si="170"/>
        <v>3.9421727743930268</v>
      </c>
      <c r="BR316" s="52">
        <f t="shared" si="171"/>
        <v>0</v>
      </c>
      <c r="BS316" s="52">
        <f t="shared" si="172"/>
        <v>0</v>
      </c>
      <c r="BT316" s="52">
        <f t="shared" si="173"/>
        <v>0</v>
      </c>
      <c r="BU316" s="52">
        <f t="shared" si="174"/>
        <v>0</v>
      </c>
      <c r="BV316" s="52">
        <f t="shared" si="175"/>
        <v>0</v>
      </c>
      <c r="BW316" s="52">
        <f t="shared" si="176"/>
        <v>0</v>
      </c>
      <c r="BX316" s="52">
        <f t="shared" si="177"/>
        <v>0</v>
      </c>
      <c r="BY316" s="52">
        <f t="shared" si="178"/>
        <v>4159.9182485174342</v>
      </c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7">
        <v>8</v>
      </c>
      <c r="DE316" s="55">
        <f ca="1"/>
        <v>216555.85165363966</v>
      </c>
      <c r="DF316" s="55">
        <f ca="1"/>
        <v>30.682430099109553</v>
      </c>
      <c r="DG316" s="55">
        <f ca="1"/>
        <v>0</v>
      </c>
      <c r="DH316" s="55">
        <f ca="1"/>
        <v>0</v>
      </c>
      <c r="DI316" s="55">
        <f ca="1"/>
        <v>687.50019408162302</v>
      </c>
      <c r="DJ316" s="55">
        <f ca="1"/>
        <v>1328.1706819544277</v>
      </c>
      <c r="DK316" s="55">
        <f ca="1"/>
        <v>0</v>
      </c>
      <c r="DL316" s="55">
        <f ca="1"/>
        <v>0</v>
      </c>
      <c r="DM316" s="55">
        <f ca="1"/>
        <v>1363.150451108193</v>
      </c>
      <c r="DN316" s="55">
        <f ca="1"/>
        <v>0</v>
      </c>
      <c r="DO316" s="55">
        <f ca="1"/>
        <v>0</v>
      </c>
      <c r="DP316" s="55">
        <f ca="1"/>
        <v>81536.268560994169</v>
      </c>
      <c r="DQ316" s="55">
        <f ca="1"/>
        <v>0</v>
      </c>
      <c r="DR316" s="55">
        <f ca="1"/>
        <v>0</v>
      </c>
      <c r="DS316" s="55">
        <f ca="1"/>
        <v>0</v>
      </c>
      <c r="DT316" s="55">
        <f ca="1"/>
        <v>1.3282315953635331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ca="1"/>
        <v>0</v>
      </c>
      <c r="EE316" s="55">
        <f t="shared" ca="1" si="179"/>
        <v>301502.95220347255</v>
      </c>
    </row>
    <row r="317" spans="50:135" x14ac:dyDescent="0.3">
      <c r="AX317" s="7">
        <v>9</v>
      </c>
      <c r="AY317" s="30">
        <f t="shared" si="152"/>
        <v>114.63249936988687</v>
      </c>
      <c r="AZ317" s="52">
        <f t="shared" si="153"/>
        <v>1.5212386675379165E-2</v>
      </c>
      <c r="BA317" s="52">
        <f t="shared" si="154"/>
        <v>0</v>
      </c>
      <c r="BB317" s="52">
        <f t="shared" si="155"/>
        <v>0</v>
      </c>
      <c r="BC317" s="52">
        <f t="shared" si="156"/>
        <v>0.46460469225493889</v>
      </c>
      <c r="BD317" s="52">
        <f t="shared" si="157"/>
        <v>0.95973123432514784</v>
      </c>
      <c r="BE317" s="52">
        <f t="shared" si="158"/>
        <v>0</v>
      </c>
      <c r="BF317" s="52">
        <f t="shared" si="159"/>
        <v>18.135055707768618</v>
      </c>
      <c r="BG317" s="52">
        <f t="shared" si="160"/>
        <v>0.88192530820091053</v>
      </c>
      <c r="BH317" s="52">
        <f t="shared" si="161"/>
        <v>0</v>
      </c>
      <c r="BI317" s="52">
        <f t="shared" si="162"/>
        <v>0.24345295077169898</v>
      </c>
      <c r="BJ317" s="52">
        <f t="shared" si="163"/>
        <v>72.780820246066398</v>
      </c>
      <c r="BK317" s="52">
        <f t="shared" si="164"/>
        <v>0</v>
      </c>
      <c r="BL317" s="52">
        <f t="shared" si="165"/>
        <v>0</v>
      </c>
      <c r="BM317" s="52">
        <f t="shared" si="166"/>
        <v>1.0223015328143526E-4</v>
      </c>
      <c r="BN317" s="52">
        <f t="shared" si="167"/>
        <v>9.3944150483069944E-4</v>
      </c>
      <c r="BO317" s="52">
        <f t="shared" si="168"/>
        <v>0</v>
      </c>
      <c r="BP317" s="52">
        <f t="shared" si="169"/>
        <v>0</v>
      </c>
      <c r="BQ317" s="52">
        <f t="shared" si="170"/>
        <v>0.19740794603779427</v>
      </c>
      <c r="BR317" s="52">
        <f t="shared" si="171"/>
        <v>0</v>
      </c>
      <c r="BS317" s="52">
        <f t="shared" si="172"/>
        <v>0</v>
      </c>
      <c r="BT317" s="52">
        <f t="shared" si="173"/>
        <v>0</v>
      </c>
      <c r="BU317" s="52">
        <f t="shared" si="174"/>
        <v>0</v>
      </c>
      <c r="BV317" s="52">
        <f t="shared" si="175"/>
        <v>0</v>
      </c>
      <c r="BW317" s="52">
        <f t="shared" si="176"/>
        <v>0</v>
      </c>
      <c r="BX317" s="52">
        <f t="shared" si="177"/>
        <v>0</v>
      </c>
      <c r="BY317" s="52">
        <f t="shared" si="178"/>
        <v>208.3117515136459</v>
      </c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7">
        <v>9</v>
      </c>
      <c r="DE317" s="55">
        <f ca="1"/>
        <v>10844.234440391298</v>
      </c>
      <c r="DF317" s="55">
        <f ca="1"/>
        <v>1.5364510542132956</v>
      </c>
      <c r="DG317" s="55">
        <f ca="1"/>
        <v>0</v>
      </c>
      <c r="DH317" s="55">
        <f ca="1"/>
        <v>0</v>
      </c>
      <c r="DI317" s="55">
        <f ca="1"/>
        <v>34.427207696090967</v>
      </c>
      <c r="DJ317" s="55">
        <f ca="1"/>
        <v>66.509374538732743</v>
      </c>
      <c r="DK317" s="55">
        <f ca="1"/>
        <v>0</v>
      </c>
      <c r="DL317" s="55">
        <f ca="1"/>
        <v>0</v>
      </c>
      <c r="DM317" s="55">
        <f ca="1"/>
        <v>68.261018854750475</v>
      </c>
      <c r="DN317" s="55">
        <f ca="1"/>
        <v>0</v>
      </c>
      <c r="DO317" s="55">
        <f ca="1"/>
        <v>0</v>
      </c>
      <c r="DP317" s="55">
        <f ca="1"/>
        <v>4083.0040158043248</v>
      </c>
      <c r="DQ317" s="55">
        <f ca="1"/>
        <v>0</v>
      </c>
      <c r="DR317" s="55">
        <f ca="1"/>
        <v>0</v>
      </c>
      <c r="DS317" s="55">
        <f ca="1"/>
        <v>0</v>
      </c>
      <c r="DT317" s="55">
        <f ca="1"/>
        <v>6.6512458542013514E-2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ca="1"/>
        <v>0</v>
      </c>
      <c r="EE317" s="55">
        <f t="shared" ca="1" si="179"/>
        <v>15098.039020797951</v>
      </c>
    </row>
    <row r="318" spans="50:135" x14ac:dyDescent="0.3">
      <c r="AX318" s="7">
        <v>10</v>
      </c>
      <c r="AY318" s="30">
        <f t="shared" si="152"/>
        <v>1070.7253196866227</v>
      </c>
      <c r="AZ318" s="52">
        <f t="shared" si="153"/>
        <v>0.1420913580082504</v>
      </c>
      <c r="BA318" s="52">
        <f t="shared" si="154"/>
        <v>0</v>
      </c>
      <c r="BB318" s="52">
        <f t="shared" si="155"/>
        <v>0</v>
      </c>
      <c r="BC318" s="52">
        <f t="shared" si="156"/>
        <v>4.3396419907660562</v>
      </c>
      <c r="BD318" s="52">
        <f t="shared" si="157"/>
        <v>8.964373443590528</v>
      </c>
      <c r="BE318" s="52">
        <f t="shared" si="158"/>
        <v>0</v>
      </c>
      <c r="BF318" s="52">
        <f t="shared" si="159"/>
        <v>169.3905605376109</v>
      </c>
      <c r="BG318" s="52">
        <f t="shared" si="160"/>
        <v>8.2376268717915124</v>
      </c>
      <c r="BH318" s="52">
        <f t="shared" si="161"/>
        <v>0</v>
      </c>
      <c r="BI318" s="52">
        <f t="shared" si="162"/>
        <v>2.2739732656112324</v>
      </c>
      <c r="BJ318" s="52">
        <f t="shared" si="163"/>
        <v>679.80954310324694</v>
      </c>
      <c r="BK318" s="52">
        <f t="shared" si="164"/>
        <v>0</v>
      </c>
      <c r="BL318" s="52">
        <f t="shared" si="165"/>
        <v>0</v>
      </c>
      <c r="BM318" s="52">
        <f t="shared" si="166"/>
        <v>9.5465860899439901E-4</v>
      </c>
      <c r="BN318" s="52">
        <f t="shared" si="167"/>
        <v>8.7748530885048588E-3</v>
      </c>
      <c r="BO318" s="52">
        <f t="shared" si="168"/>
        <v>0</v>
      </c>
      <c r="BP318" s="52">
        <f t="shared" si="169"/>
        <v>0</v>
      </c>
      <c r="BQ318" s="52">
        <f t="shared" si="170"/>
        <v>1.8438897068130273</v>
      </c>
      <c r="BR318" s="52">
        <f t="shared" si="171"/>
        <v>0</v>
      </c>
      <c r="BS318" s="52">
        <f t="shared" si="172"/>
        <v>0</v>
      </c>
      <c r="BT318" s="52">
        <f t="shared" si="173"/>
        <v>0</v>
      </c>
      <c r="BU318" s="52">
        <f t="shared" si="174"/>
        <v>0</v>
      </c>
      <c r="BV318" s="52">
        <f t="shared" si="175"/>
        <v>0</v>
      </c>
      <c r="BW318" s="52">
        <f t="shared" si="176"/>
        <v>0</v>
      </c>
      <c r="BX318" s="52">
        <f t="shared" si="177"/>
        <v>0</v>
      </c>
      <c r="BY318" s="52">
        <f t="shared" si="178"/>
        <v>1945.7367494757586</v>
      </c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7">
        <v>10</v>
      </c>
      <c r="DE318" s="55">
        <f ca="1"/>
        <v>101290.6152423545</v>
      </c>
      <c r="DF318" s="55">
        <f ca="1"/>
        <v>14.351227158833291</v>
      </c>
      <c r="DG318" s="55">
        <f ca="1"/>
        <v>0</v>
      </c>
      <c r="DH318" s="55">
        <f ca="1"/>
        <v>0</v>
      </c>
      <c r="DI318" s="55">
        <f ca="1"/>
        <v>321.56747151576474</v>
      </c>
      <c r="DJ318" s="55">
        <f ca="1"/>
        <v>621.23107964082351</v>
      </c>
      <c r="DK318" s="55">
        <f ca="1"/>
        <v>0</v>
      </c>
      <c r="DL318" s="55">
        <f ca="1"/>
        <v>0</v>
      </c>
      <c r="DM318" s="55">
        <f ca="1"/>
        <v>637.59231987666305</v>
      </c>
      <c r="DN318" s="55">
        <f ca="1"/>
        <v>0</v>
      </c>
      <c r="DO318" s="55">
        <f ca="1"/>
        <v>0</v>
      </c>
      <c r="DP318" s="55">
        <f ca="1"/>
        <v>38137.315368092153</v>
      </c>
      <c r="DQ318" s="55">
        <f ca="1"/>
        <v>0</v>
      </c>
      <c r="DR318" s="55">
        <f ca="1"/>
        <v>0</v>
      </c>
      <c r="DS318" s="55">
        <f ca="1"/>
        <v>0</v>
      </c>
      <c r="DT318" s="55">
        <f ca="1"/>
        <v>0.621259598666144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ca="1"/>
        <v>0</v>
      </c>
      <c r="EE318" s="55">
        <f t="shared" ca="1" si="179"/>
        <v>141023.29396823741</v>
      </c>
    </row>
    <row r="319" spans="50:135" x14ac:dyDescent="0.3">
      <c r="AX319" s="7">
        <v>11</v>
      </c>
      <c r="AY319" s="30">
        <f t="shared" si="152"/>
        <v>0</v>
      </c>
      <c r="AZ319" s="52">
        <f t="shared" si="153"/>
        <v>0</v>
      </c>
      <c r="BA319" s="52">
        <f t="shared" si="154"/>
        <v>0</v>
      </c>
      <c r="BB319" s="52">
        <f t="shared" si="155"/>
        <v>0</v>
      </c>
      <c r="BC319" s="52">
        <f t="shared" si="156"/>
        <v>2623.7391438567197</v>
      </c>
      <c r="BD319" s="52">
        <f t="shared" si="157"/>
        <v>5419.8428237592543</v>
      </c>
      <c r="BE319" s="52">
        <f t="shared" si="158"/>
        <v>0</v>
      </c>
      <c r="BF319" s="52">
        <f t="shared" si="159"/>
        <v>6623.7916633918139</v>
      </c>
      <c r="BG319" s="52">
        <f t="shared" si="160"/>
        <v>0</v>
      </c>
      <c r="BH319" s="52">
        <f t="shared" si="161"/>
        <v>0</v>
      </c>
      <c r="BI319" s="52">
        <f t="shared" si="162"/>
        <v>0</v>
      </c>
      <c r="BJ319" s="52">
        <f t="shared" si="163"/>
        <v>0</v>
      </c>
      <c r="BK319" s="52">
        <f t="shared" si="164"/>
        <v>0</v>
      </c>
      <c r="BL319" s="52">
        <f t="shared" si="165"/>
        <v>0</v>
      </c>
      <c r="BM319" s="52">
        <f t="shared" si="166"/>
        <v>0.57687926630592434</v>
      </c>
      <c r="BN319" s="52">
        <f t="shared" si="167"/>
        <v>5.3093313005147023</v>
      </c>
      <c r="BO319" s="52">
        <f t="shared" si="168"/>
        <v>0</v>
      </c>
      <c r="BP319" s="52">
        <f t="shared" si="169"/>
        <v>0</v>
      </c>
      <c r="BQ319" s="52">
        <f t="shared" si="170"/>
        <v>93.348139012068032</v>
      </c>
      <c r="BR319" s="52">
        <f t="shared" si="171"/>
        <v>0</v>
      </c>
      <c r="BS319" s="52">
        <f t="shared" si="172"/>
        <v>0</v>
      </c>
      <c r="BT319" s="52">
        <f t="shared" si="173"/>
        <v>0</v>
      </c>
      <c r="BU319" s="52">
        <f t="shared" si="174"/>
        <v>0</v>
      </c>
      <c r="BV319" s="52">
        <f t="shared" si="175"/>
        <v>0</v>
      </c>
      <c r="BW319" s="52">
        <f t="shared" si="176"/>
        <v>0</v>
      </c>
      <c r="BX319" s="52">
        <f t="shared" si="177"/>
        <v>0</v>
      </c>
      <c r="BY319" s="52">
        <f t="shared" si="178"/>
        <v>14766.607980586676</v>
      </c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7">
        <v>11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0</v>
      </c>
      <c r="DI319" s="55">
        <f ca="1"/>
        <v>194419.07055978291</v>
      </c>
      <c r="DJ319" s="55">
        <f ca="1"/>
        <v>375595.1076865163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0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0</v>
      </c>
      <c r="DT319" s="55">
        <f ca="1"/>
        <v>375.9006560764409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ca="1"/>
        <v>0</v>
      </c>
      <c r="EE319" s="55">
        <f t="shared" ca="1" si="179"/>
        <v>570390.07890237577</v>
      </c>
    </row>
    <row r="320" spans="50:135" x14ac:dyDescent="0.3">
      <c r="AX320" s="7">
        <v>12</v>
      </c>
      <c r="AY320" s="30">
        <f t="shared" si="152"/>
        <v>4768.7852277962156</v>
      </c>
      <c r="AZ320" s="52">
        <f t="shared" si="153"/>
        <v>3.5295062052375177</v>
      </c>
      <c r="BA320" s="52">
        <f t="shared" si="154"/>
        <v>0</v>
      </c>
      <c r="BB320" s="52">
        <f t="shared" si="155"/>
        <v>0</v>
      </c>
      <c r="BC320" s="52">
        <f t="shared" si="156"/>
        <v>278.09131524475703</v>
      </c>
      <c r="BD320" s="52">
        <f t="shared" si="157"/>
        <v>574.45162666996646</v>
      </c>
      <c r="BE320" s="52">
        <f t="shared" si="158"/>
        <v>0</v>
      </c>
      <c r="BF320" s="52">
        <f t="shared" si="159"/>
        <v>3489.8025203755624</v>
      </c>
      <c r="BG320" s="52">
        <f t="shared" si="160"/>
        <v>409.0298101829332</v>
      </c>
      <c r="BH320" s="52">
        <f t="shared" si="161"/>
        <v>0</v>
      </c>
      <c r="BI320" s="52">
        <f t="shared" si="162"/>
        <v>1104.4536638120105</v>
      </c>
      <c r="BJ320" s="52">
        <f t="shared" si="163"/>
        <v>5566.7680339209555</v>
      </c>
      <c r="BK320" s="52">
        <f t="shared" si="164"/>
        <v>0</v>
      </c>
      <c r="BL320" s="52">
        <f t="shared" si="165"/>
        <v>0</v>
      </c>
      <c r="BM320" s="52">
        <f t="shared" si="166"/>
        <v>6.1133886833059217E-2</v>
      </c>
      <c r="BN320" s="52">
        <f t="shared" si="167"/>
        <v>0.56230682621457673</v>
      </c>
      <c r="BO320" s="52">
        <f t="shared" si="168"/>
        <v>0</v>
      </c>
      <c r="BP320" s="52">
        <f t="shared" si="169"/>
        <v>30117.662467145248</v>
      </c>
      <c r="BQ320" s="52">
        <f t="shared" si="170"/>
        <v>1805.7439116930036</v>
      </c>
      <c r="BR320" s="52">
        <f t="shared" si="171"/>
        <v>0</v>
      </c>
      <c r="BS320" s="52">
        <f t="shared" si="172"/>
        <v>0</v>
      </c>
      <c r="BT320" s="52">
        <f t="shared" si="173"/>
        <v>0</v>
      </c>
      <c r="BU320" s="52">
        <f t="shared" si="174"/>
        <v>0</v>
      </c>
      <c r="BV320" s="52">
        <f t="shared" si="175"/>
        <v>0</v>
      </c>
      <c r="BW320" s="52">
        <f t="shared" si="176"/>
        <v>0</v>
      </c>
      <c r="BX320" s="52">
        <f t="shared" si="177"/>
        <v>0</v>
      </c>
      <c r="BY320" s="52">
        <f t="shared" si="178"/>
        <v>48118.941523758942</v>
      </c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7">
        <v>12</v>
      </c>
      <c r="DE320" s="55">
        <f ca="1"/>
        <v>451127.08254952199</v>
      </c>
      <c r="DF320" s="55">
        <f ca="1"/>
        <v>356.48012672898926</v>
      </c>
      <c r="DG320" s="55">
        <f ca="1"/>
        <v>0</v>
      </c>
      <c r="DH320" s="55">
        <f ca="1"/>
        <v>0</v>
      </c>
      <c r="DI320" s="55">
        <f ca="1"/>
        <v>20606.566459636495</v>
      </c>
      <c r="DJ320" s="55">
        <f ca="1"/>
        <v>39809.497728228671</v>
      </c>
      <c r="DK320" s="55">
        <f ca="1"/>
        <v>0</v>
      </c>
      <c r="DL320" s="55">
        <f ca="1"/>
        <v>0</v>
      </c>
      <c r="DM320" s="55">
        <f ca="1"/>
        <v>31658.907308159032</v>
      </c>
      <c r="DN320" s="55">
        <f ca="1"/>
        <v>0</v>
      </c>
      <c r="DO320" s="55">
        <f ca="1"/>
        <v>0</v>
      </c>
      <c r="DP320" s="55">
        <f ca="1"/>
        <v>312295.68670296564</v>
      </c>
      <c r="DQ320" s="55">
        <f ca="1"/>
        <v>0</v>
      </c>
      <c r="DR320" s="55">
        <f ca="1"/>
        <v>0</v>
      </c>
      <c r="DS320" s="55">
        <f ca="1"/>
        <v>0</v>
      </c>
      <c r="DT320" s="55">
        <f ca="1"/>
        <v>39.811323295992032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ca="1"/>
        <v>0</v>
      </c>
      <c r="EE320" s="55">
        <f t="shared" ca="1" si="179"/>
        <v>855894.03219853691</v>
      </c>
    </row>
    <row r="321" spans="50:135" x14ac:dyDescent="0.3">
      <c r="AX321" s="7">
        <v>13</v>
      </c>
      <c r="AY321" s="30">
        <f t="shared" si="152"/>
        <v>217.11888623770361</v>
      </c>
      <c r="AZ321" s="52">
        <f t="shared" si="153"/>
        <v>0.16069552679114149</v>
      </c>
      <c r="BA321" s="52">
        <f t="shared" si="154"/>
        <v>0</v>
      </c>
      <c r="BB321" s="52">
        <f t="shared" si="155"/>
        <v>0</v>
      </c>
      <c r="BC321" s="52">
        <f t="shared" si="156"/>
        <v>12.661269849667093</v>
      </c>
      <c r="BD321" s="52">
        <f t="shared" si="157"/>
        <v>26.154312147122571</v>
      </c>
      <c r="BE321" s="52">
        <f t="shared" si="158"/>
        <v>0</v>
      </c>
      <c r="BF321" s="52">
        <f t="shared" si="159"/>
        <v>158.88785097703197</v>
      </c>
      <c r="BG321" s="52">
        <f t="shared" si="160"/>
        <v>18.622792298683169</v>
      </c>
      <c r="BH321" s="52">
        <f t="shared" si="161"/>
        <v>0</v>
      </c>
      <c r="BI321" s="52">
        <f t="shared" si="162"/>
        <v>50.284870869269973</v>
      </c>
      <c r="BJ321" s="52">
        <f t="shared" si="163"/>
        <v>253.45038993888699</v>
      </c>
      <c r="BK321" s="52">
        <f t="shared" si="164"/>
        <v>0</v>
      </c>
      <c r="BL321" s="52">
        <f t="shared" si="165"/>
        <v>0</v>
      </c>
      <c r="BM321" s="52">
        <f t="shared" si="166"/>
        <v>2.7822938079137892E-3</v>
      </c>
      <c r="BN321" s="52">
        <f t="shared" si="167"/>
        <v>2.5653259421590441E-2</v>
      </c>
      <c r="BO321" s="52">
        <f t="shared" si="168"/>
        <v>0</v>
      </c>
      <c r="BP321" s="52">
        <f t="shared" si="169"/>
        <v>1371.2325083985952</v>
      </c>
      <c r="BQ321" s="52">
        <f t="shared" si="170"/>
        <v>82.214041566554201</v>
      </c>
      <c r="BR321" s="52">
        <f t="shared" si="171"/>
        <v>0</v>
      </c>
      <c r="BS321" s="52">
        <f t="shared" si="172"/>
        <v>0</v>
      </c>
      <c r="BT321" s="52">
        <f t="shared" si="173"/>
        <v>0</v>
      </c>
      <c r="BU321" s="52">
        <f t="shared" si="174"/>
        <v>0</v>
      </c>
      <c r="BV321" s="52">
        <f t="shared" si="175"/>
        <v>0</v>
      </c>
      <c r="BW321" s="52">
        <f t="shared" si="176"/>
        <v>0</v>
      </c>
      <c r="BX321" s="52">
        <f t="shared" si="177"/>
        <v>0</v>
      </c>
      <c r="BY321" s="52">
        <f t="shared" si="178"/>
        <v>2190.816053363535</v>
      </c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7">
        <v>13</v>
      </c>
      <c r="DE321" s="55">
        <f ca="1"/>
        <v>20539.44663808676</v>
      </c>
      <c r="DF321" s="55">
        <f ca="1"/>
        <v>16.230248205905291</v>
      </c>
      <c r="DG321" s="55">
        <f ca="1"/>
        <v>0</v>
      </c>
      <c r="DH321" s="55">
        <f ca="1"/>
        <v>0</v>
      </c>
      <c r="DI321" s="55">
        <f ca="1"/>
        <v>938.20009586033154</v>
      </c>
      <c r="DJ321" s="55">
        <f ca="1"/>
        <v>1812.4938317955941</v>
      </c>
      <c r="DK321" s="55">
        <f ca="1"/>
        <v>0</v>
      </c>
      <c r="DL321" s="55">
        <f ca="1"/>
        <v>0</v>
      </c>
      <c r="DM321" s="55">
        <f ca="1"/>
        <v>1441.4041239180774</v>
      </c>
      <c r="DN321" s="55">
        <f ca="1"/>
        <v>0</v>
      </c>
      <c r="DO321" s="55">
        <f ca="1"/>
        <v>0</v>
      </c>
      <c r="DP321" s="55">
        <f ca="1"/>
        <v>14218.56687557156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1.8162507670486032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ca="1"/>
        <v>0</v>
      </c>
      <c r="EE321" s="55">
        <f t="shared" ca="1" si="179"/>
        <v>38968.158064205272</v>
      </c>
    </row>
    <row r="322" spans="50:135" x14ac:dyDescent="0.3">
      <c r="AX322" s="7">
        <v>14</v>
      </c>
      <c r="AY322" s="30">
        <f t="shared" si="152"/>
        <v>13836.623051382612</v>
      </c>
      <c r="AZ322" s="52">
        <f t="shared" si="153"/>
        <v>10.24085686141432</v>
      </c>
      <c r="BA322" s="52">
        <f t="shared" si="154"/>
        <v>0</v>
      </c>
      <c r="BB322" s="52">
        <f t="shared" si="155"/>
        <v>0</v>
      </c>
      <c r="BC322" s="52">
        <f t="shared" si="156"/>
        <v>680.99994843808895</v>
      </c>
      <c r="BD322" s="52">
        <f t="shared" si="157"/>
        <v>1406.737667360931</v>
      </c>
      <c r="BE322" s="52">
        <f t="shared" si="158"/>
        <v>0</v>
      </c>
      <c r="BF322" s="52">
        <f t="shared" si="159"/>
        <v>12598.407149173707</v>
      </c>
      <c r="BG322" s="52">
        <f t="shared" si="160"/>
        <v>786.49009649861671</v>
      </c>
      <c r="BH322" s="52">
        <f t="shared" si="161"/>
        <v>0</v>
      </c>
      <c r="BI322" s="52">
        <f t="shared" si="162"/>
        <v>323.14439385221857</v>
      </c>
      <c r="BJ322" s="52">
        <f t="shared" si="163"/>
        <v>26030.140173119864</v>
      </c>
      <c r="BK322" s="52">
        <f t="shared" si="164"/>
        <v>0</v>
      </c>
      <c r="BL322" s="52">
        <f t="shared" si="165"/>
        <v>0</v>
      </c>
      <c r="BM322" s="52">
        <f t="shared" si="166"/>
        <v>0.14975759079387255</v>
      </c>
      <c r="BN322" s="52">
        <f t="shared" si="167"/>
        <v>1.3769970452859017</v>
      </c>
      <c r="BO322" s="52">
        <f t="shared" si="168"/>
        <v>0</v>
      </c>
      <c r="BP322" s="52">
        <f t="shared" si="169"/>
        <v>1143.4223410138757</v>
      </c>
      <c r="BQ322" s="52">
        <f t="shared" si="170"/>
        <v>8443.6367500321157</v>
      </c>
      <c r="BR322" s="52">
        <f t="shared" si="171"/>
        <v>0</v>
      </c>
      <c r="BS322" s="52">
        <f t="shared" si="172"/>
        <v>0</v>
      </c>
      <c r="BT322" s="52">
        <f t="shared" si="173"/>
        <v>0</v>
      </c>
      <c r="BU322" s="52">
        <f t="shared" si="174"/>
        <v>0</v>
      </c>
      <c r="BV322" s="52">
        <f t="shared" si="175"/>
        <v>0</v>
      </c>
      <c r="BW322" s="52">
        <f t="shared" si="176"/>
        <v>0</v>
      </c>
      <c r="BX322" s="52">
        <f t="shared" si="177"/>
        <v>0</v>
      </c>
      <c r="BY322" s="52">
        <f t="shared" si="178"/>
        <v>65261.369182369519</v>
      </c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7">
        <v>14</v>
      </c>
      <c r="DE322" s="55">
        <f ca="1"/>
        <v>1308944.5406607951</v>
      </c>
      <c r="DF322" s="55">
        <f ca="1"/>
        <v>1034.3265430028464</v>
      </c>
      <c r="DG322" s="55">
        <f ca="1"/>
        <v>0</v>
      </c>
      <c r="DH322" s="55">
        <f ca="1"/>
        <v>0</v>
      </c>
      <c r="DI322" s="55">
        <f ca="1"/>
        <v>50462.096179262386</v>
      </c>
      <c r="DJ322" s="55">
        <f ca="1"/>
        <v>97486.920348112515</v>
      </c>
      <c r="DK322" s="55">
        <f ca="1"/>
        <v>0</v>
      </c>
      <c r="DL322" s="55">
        <f ca="1"/>
        <v>0</v>
      </c>
      <c r="DM322" s="55">
        <f ca="1"/>
        <v>60874.33346899294</v>
      </c>
      <c r="DN322" s="55">
        <f ca="1"/>
        <v>0</v>
      </c>
      <c r="DO322" s="55">
        <f ca="1"/>
        <v>0</v>
      </c>
      <c r="DP322" s="55">
        <f ca="1"/>
        <v>1460290.8637120244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97.491390806241839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ca="1"/>
        <v>0</v>
      </c>
      <c r="EE322" s="55">
        <f t="shared" ca="1" si="179"/>
        <v>2979190.5723029966</v>
      </c>
    </row>
    <row r="323" spans="50:135" x14ac:dyDescent="0.3">
      <c r="AX323" s="7">
        <v>15</v>
      </c>
      <c r="AY323" s="30">
        <f t="shared" si="152"/>
        <v>1331.9430795850317</v>
      </c>
      <c r="AZ323" s="52">
        <f t="shared" si="153"/>
        <v>0.98580689615578676</v>
      </c>
      <c r="BA323" s="52">
        <f t="shared" si="154"/>
        <v>0</v>
      </c>
      <c r="BB323" s="52">
        <f t="shared" si="155"/>
        <v>0</v>
      </c>
      <c r="BC323" s="52">
        <f t="shared" si="156"/>
        <v>65.554518984790477</v>
      </c>
      <c r="BD323" s="52">
        <f t="shared" si="157"/>
        <v>135.41559196915375</v>
      </c>
      <c r="BE323" s="52">
        <f t="shared" si="158"/>
        <v>0</v>
      </c>
      <c r="BF323" s="52">
        <f t="shared" si="159"/>
        <v>1212.7497551962463</v>
      </c>
      <c r="BG323" s="52">
        <f t="shared" si="160"/>
        <v>75.709227420578969</v>
      </c>
      <c r="BH323" s="52">
        <f t="shared" si="161"/>
        <v>0</v>
      </c>
      <c r="BI323" s="52">
        <f t="shared" si="162"/>
        <v>31.106574024061469</v>
      </c>
      <c r="BJ323" s="52">
        <f t="shared" si="163"/>
        <v>2505.7172505369576</v>
      </c>
      <c r="BK323" s="52">
        <f t="shared" si="164"/>
        <v>0</v>
      </c>
      <c r="BL323" s="52">
        <f t="shared" si="165"/>
        <v>0</v>
      </c>
      <c r="BM323" s="52">
        <f t="shared" si="166"/>
        <v>1.4415988242196644E-2</v>
      </c>
      <c r="BN323" s="52">
        <f t="shared" si="167"/>
        <v>0.13255269635488426</v>
      </c>
      <c r="BO323" s="52">
        <f t="shared" si="168"/>
        <v>0</v>
      </c>
      <c r="BP323" s="52">
        <f t="shared" si="169"/>
        <v>110.06829257996836</v>
      </c>
      <c r="BQ323" s="52">
        <f t="shared" si="170"/>
        <v>812.80262502834364</v>
      </c>
      <c r="BR323" s="52">
        <f t="shared" si="171"/>
        <v>0</v>
      </c>
      <c r="BS323" s="52">
        <f t="shared" si="172"/>
        <v>0</v>
      </c>
      <c r="BT323" s="52">
        <f t="shared" si="173"/>
        <v>0</v>
      </c>
      <c r="BU323" s="52">
        <f t="shared" si="174"/>
        <v>0</v>
      </c>
      <c r="BV323" s="52">
        <f t="shared" si="175"/>
        <v>0</v>
      </c>
      <c r="BW323" s="52">
        <f t="shared" si="176"/>
        <v>0</v>
      </c>
      <c r="BX323" s="52">
        <f t="shared" si="177"/>
        <v>0</v>
      </c>
      <c r="BY323" s="52">
        <f t="shared" si="178"/>
        <v>6282.1996909058844</v>
      </c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7">
        <v>15</v>
      </c>
      <c r="DE323" s="55">
        <f ca="1"/>
        <v>126001.81532874399</v>
      </c>
      <c r="DF323" s="55">
        <f ca="1"/>
        <v>99.566496511734456</v>
      </c>
      <c r="DG323" s="55">
        <f ca="1"/>
        <v>0</v>
      </c>
      <c r="DH323" s="55">
        <f ca="1"/>
        <v>0</v>
      </c>
      <c r="DI323" s="55">
        <f ca="1"/>
        <v>4857.5898567729737</v>
      </c>
      <c r="DJ323" s="55">
        <f ca="1"/>
        <v>9384.3005234623542</v>
      </c>
      <c r="DK323" s="55">
        <f ca="1"/>
        <v>0</v>
      </c>
      <c r="DL323" s="55">
        <f ca="1"/>
        <v>0</v>
      </c>
      <c r="DM323" s="55">
        <f ca="1"/>
        <v>5859.8942023528125</v>
      </c>
      <c r="DN323" s="55">
        <f ca="1"/>
        <v>0</v>
      </c>
      <c r="DO323" s="55">
        <f ca="1"/>
        <v>0</v>
      </c>
      <c r="DP323" s="55">
        <f ca="1"/>
        <v>140570.73775512332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9.3847309019258045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ca="1"/>
        <v>0</v>
      </c>
      <c r="EE323" s="55">
        <f t="shared" ca="1" si="179"/>
        <v>286783.28889386915</v>
      </c>
    </row>
    <row r="324" spans="50:135" x14ac:dyDescent="0.3">
      <c r="AX324" s="7">
        <v>16</v>
      </c>
      <c r="AY324" s="30">
        <f t="shared" si="152"/>
        <v>4.4691700790767124</v>
      </c>
      <c r="AZ324" s="52">
        <f t="shared" si="153"/>
        <v>1.0042068222895737</v>
      </c>
      <c r="BA324" s="52">
        <f t="shared" si="154"/>
        <v>0</v>
      </c>
      <c r="BB324" s="52">
        <f t="shared" si="155"/>
        <v>0</v>
      </c>
      <c r="BC324" s="52">
        <f t="shared" si="156"/>
        <v>173.86045520483913</v>
      </c>
      <c r="BD324" s="52">
        <f t="shared" si="157"/>
        <v>359.14254015329635</v>
      </c>
      <c r="BE324" s="52">
        <f t="shared" si="158"/>
        <v>0</v>
      </c>
      <c r="BF324" s="52">
        <f t="shared" si="159"/>
        <v>374.69777653039301</v>
      </c>
      <c r="BG324" s="52">
        <f t="shared" si="160"/>
        <v>17.023786808422262</v>
      </c>
      <c r="BH324" s="52">
        <f t="shared" si="161"/>
        <v>0</v>
      </c>
      <c r="BI324" s="52">
        <f t="shared" si="162"/>
        <v>55.196100130880396</v>
      </c>
      <c r="BJ324" s="52">
        <f t="shared" si="163"/>
        <v>2133.2238834217897</v>
      </c>
      <c r="BK324" s="52">
        <f t="shared" si="164"/>
        <v>0</v>
      </c>
      <c r="BL324" s="52">
        <f t="shared" si="165"/>
        <v>0</v>
      </c>
      <c r="BM324" s="52">
        <f t="shared" si="166"/>
        <v>3.8233370211220481E-2</v>
      </c>
      <c r="BN324" s="52">
        <f t="shared" si="167"/>
        <v>0.35154970787383599</v>
      </c>
      <c r="BO324" s="52">
        <f t="shared" si="168"/>
        <v>0</v>
      </c>
      <c r="BP324" s="52">
        <f t="shared" si="169"/>
        <v>821.76630596351174</v>
      </c>
      <c r="BQ324" s="52">
        <f t="shared" si="170"/>
        <v>691.97351444282242</v>
      </c>
      <c r="BR324" s="52">
        <f t="shared" si="171"/>
        <v>0</v>
      </c>
      <c r="BS324" s="52">
        <f t="shared" si="172"/>
        <v>0</v>
      </c>
      <c r="BT324" s="52">
        <f t="shared" si="173"/>
        <v>0</v>
      </c>
      <c r="BU324" s="52">
        <f t="shared" si="174"/>
        <v>0</v>
      </c>
      <c r="BV324" s="52">
        <f t="shared" si="175"/>
        <v>0</v>
      </c>
      <c r="BW324" s="52">
        <f t="shared" si="176"/>
        <v>0</v>
      </c>
      <c r="BX324" s="52">
        <f t="shared" si="177"/>
        <v>0</v>
      </c>
      <c r="BY324" s="52">
        <f t="shared" si="178"/>
        <v>4632.7475226354063</v>
      </c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7">
        <v>16</v>
      </c>
      <c r="DE324" s="55">
        <f ca="1"/>
        <v>422.78348948065695</v>
      </c>
      <c r="DF324" s="55">
        <f ca="1"/>
        <v>101.42488905124695</v>
      </c>
      <c r="DG324" s="55">
        <f ca="1"/>
        <v>0</v>
      </c>
      <c r="DH324" s="55">
        <f ca="1"/>
        <v>0</v>
      </c>
      <c r="DI324" s="55">
        <f ca="1"/>
        <v>12883.059730678578</v>
      </c>
      <c r="DJ324" s="55">
        <f ca="1"/>
        <v>24888.578032623434</v>
      </c>
      <c r="DK324" s="55">
        <f ca="1"/>
        <v>0</v>
      </c>
      <c r="DL324" s="55">
        <f ca="1"/>
        <v>0</v>
      </c>
      <c r="DM324" s="55">
        <f ca="1"/>
        <v>1317.6410989718831</v>
      </c>
      <c r="DN324" s="55">
        <f ca="1"/>
        <v>0</v>
      </c>
      <c r="DO324" s="55">
        <f ca="1"/>
        <v>0</v>
      </c>
      <c r="DP324" s="55">
        <f ca="1"/>
        <v>119673.85985996241</v>
      </c>
      <c r="DQ324" s="55">
        <f ca="1"/>
        <v>0</v>
      </c>
      <c r="DR324" s="55">
        <f ca="1"/>
        <v>0</v>
      </c>
      <c r="DS324" s="55">
        <f ca="1"/>
        <v>0</v>
      </c>
      <c r="DT324" s="55">
        <f ca="1"/>
        <v>24.889719317467588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ca="1"/>
        <v>0</v>
      </c>
      <c r="EE324" s="55">
        <f t="shared" ca="1" si="179"/>
        <v>159312.23682008567</v>
      </c>
    </row>
    <row r="325" spans="50:135" x14ac:dyDescent="0.3">
      <c r="AX325" s="7">
        <v>17</v>
      </c>
      <c r="AY325" s="30">
        <f t="shared" si="152"/>
        <v>2653.5791260051992</v>
      </c>
      <c r="AZ325" s="52">
        <f t="shared" si="153"/>
        <v>1.9979034072952995</v>
      </c>
      <c r="BA325" s="52">
        <f t="shared" si="154"/>
        <v>0</v>
      </c>
      <c r="BB325" s="52">
        <f t="shared" si="155"/>
        <v>0</v>
      </c>
      <c r="BC325" s="52">
        <f t="shared" si="156"/>
        <v>71.934789847503268</v>
      </c>
      <c r="BD325" s="52">
        <f t="shared" si="157"/>
        <v>148.5952807501821</v>
      </c>
      <c r="BE325" s="52">
        <f t="shared" si="158"/>
        <v>0</v>
      </c>
      <c r="BF325" s="52">
        <f t="shared" si="159"/>
        <v>937.31367777413311</v>
      </c>
      <c r="BG325" s="52">
        <f t="shared" si="160"/>
        <v>42.58532935172984</v>
      </c>
      <c r="BH325" s="52">
        <f t="shared" si="161"/>
        <v>0</v>
      </c>
      <c r="BI325" s="52">
        <f t="shared" si="162"/>
        <v>138.07410355605978</v>
      </c>
      <c r="BJ325" s="52">
        <f t="shared" si="163"/>
        <v>5436.4792960050345</v>
      </c>
      <c r="BK325" s="52">
        <f t="shared" si="164"/>
        <v>0</v>
      </c>
      <c r="BL325" s="52">
        <f t="shared" si="165"/>
        <v>0</v>
      </c>
      <c r="BM325" s="52">
        <f t="shared" si="166"/>
        <v>1.5819063275637171E-2</v>
      </c>
      <c r="BN325" s="52">
        <f t="shared" si="167"/>
        <v>0.14545374478568057</v>
      </c>
      <c r="BO325" s="52">
        <f t="shared" si="168"/>
        <v>0</v>
      </c>
      <c r="BP325" s="52">
        <f t="shared" si="169"/>
        <v>163.13673228382129</v>
      </c>
      <c r="BQ325" s="52">
        <f t="shared" si="170"/>
        <v>1763.4809515538277</v>
      </c>
      <c r="BR325" s="52">
        <f t="shared" si="171"/>
        <v>0</v>
      </c>
      <c r="BS325" s="52">
        <f t="shared" si="172"/>
        <v>0</v>
      </c>
      <c r="BT325" s="52">
        <f t="shared" si="173"/>
        <v>0</v>
      </c>
      <c r="BU325" s="52">
        <f t="shared" si="174"/>
        <v>0</v>
      </c>
      <c r="BV325" s="52">
        <f t="shared" si="175"/>
        <v>0</v>
      </c>
      <c r="BW325" s="52">
        <f t="shared" si="176"/>
        <v>0</v>
      </c>
      <c r="BX325" s="52">
        <f t="shared" si="177"/>
        <v>0</v>
      </c>
      <c r="BY325" s="52">
        <f t="shared" si="178"/>
        <v>11357.338463342847</v>
      </c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7">
        <v>17</v>
      </c>
      <c r="DE325" s="55">
        <f ca="1"/>
        <v>251028.58532009184</v>
      </c>
      <c r="DF325" s="55">
        <f ca="1"/>
        <v>201.78824413682526</v>
      </c>
      <c r="DG325" s="55">
        <f ca="1"/>
        <v>0</v>
      </c>
      <c r="DH325" s="55">
        <f ca="1"/>
        <v>0</v>
      </c>
      <c r="DI325" s="55">
        <f ca="1"/>
        <v>5330.3679276999919</v>
      </c>
      <c r="DJ325" s="55">
        <f ca="1"/>
        <v>10297.65295598762</v>
      </c>
      <c r="DK325" s="55">
        <f ca="1"/>
        <v>0</v>
      </c>
      <c r="DL325" s="55">
        <f ca="1"/>
        <v>0</v>
      </c>
      <c r="DM325" s="55">
        <f ca="1"/>
        <v>3296.1044918238899</v>
      </c>
      <c r="DN325" s="55">
        <f ca="1"/>
        <v>0</v>
      </c>
      <c r="DO325" s="55">
        <f ca="1"/>
        <v>0</v>
      </c>
      <c r="DP325" s="55">
        <f ca="1"/>
        <v>304986.48850588244</v>
      </c>
      <c r="DQ325" s="55">
        <f ca="1"/>
        <v>0</v>
      </c>
      <c r="DR325" s="55">
        <f ca="1"/>
        <v>0</v>
      </c>
      <c r="DS325" s="55">
        <f ca="1"/>
        <v>0</v>
      </c>
      <c r="DT325" s="55">
        <f ca="1"/>
        <v>10.298125130826184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ca="1"/>
        <v>0</v>
      </c>
      <c r="EE325" s="55">
        <f t="shared" ca="1" si="179"/>
        <v>575151.28557075339</v>
      </c>
    </row>
    <row r="326" spans="50:135" x14ac:dyDescent="0.3">
      <c r="AX326" s="7">
        <v>18</v>
      </c>
      <c r="AY326" s="30">
        <f t="shared" si="152"/>
        <v>0</v>
      </c>
      <c r="AZ326" s="52">
        <f t="shared" si="153"/>
        <v>0</v>
      </c>
      <c r="BA326" s="52">
        <f t="shared" si="154"/>
        <v>0</v>
      </c>
      <c r="BB326" s="52">
        <f t="shared" si="155"/>
        <v>0</v>
      </c>
      <c r="BC326" s="52">
        <f t="shared" si="156"/>
        <v>4728.4129570496716</v>
      </c>
      <c r="BD326" s="52">
        <f t="shared" si="157"/>
        <v>9767.4553876658865</v>
      </c>
      <c r="BE326" s="52">
        <f t="shared" si="158"/>
        <v>0</v>
      </c>
      <c r="BF326" s="52">
        <f t="shared" si="159"/>
        <v>11937.170814495441</v>
      </c>
      <c r="BG326" s="52">
        <f t="shared" si="160"/>
        <v>0</v>
      </c>
      <c r="BH326" s="52">
        <f t="shared" si="161"/>
        <v>0</v>
      </c>
      <c r="BI326" s="52">
        <f t="shared" si="162"/>
        <v>0</v>
      </c>
      <c r="BJ326" s="52">
        <f t="shared" si="163"/>
        <v>0</v>
      </c>
      <c r="BK326" s="52">
        <f t="shared" si="164"/>
        <v>0</v>
      </c>
      <c r="BL326" s="52">
        <f t="shared" si="165"/>
        <v>0</v>
      </c>
      <c r="BM326" s="52">
        <f t="shared" si="166"/>
        <v>1.0401694730772626</v>
      </c>
      <c r="BN326" s="52">
        <f t="shared" si="167"/>
        <v>9.5609561875520921</v>
      </c>
      <c r="BO326" s="52">
        <f t="shared" si="168"/>
        <v>0</v>
      </c>
      <c r="BP326" s="52">
        <f t="shared" si="169"/>
        <v>0</v>
      </c>
      <c r="BQ326" s="52">
        <f t="shared" si="170"/>
        <v>168.22882373980846</v>
      </c>
      <c r="BR326" s="52">
        <f t="shared" si="171"/>
        <v>0</v>
      </c>
      <c r="BS326" s="52">
        <f t="shared" si="172"/>
        <v>0</v>
      </c>
      <c r="BT326" s="52">
        <f t="shared" si="173"/>
        <v>0</v>
      </c>
      <c r="BU326" s="52">
        <f t="shared" si="174"/>
        <v>0</v>
      </c>
      <c r="BV326" s="52">
        <f t="shared" si="175"/>
        <v>0</v>
      </c>
      <c r="BW326" s="52">
        <f t="shared" si="176"/>
        <v>0</v>
      </c>
      <c r="BX326" s="52">
        <f t="shared" si="177"/>
        <v>0</v>
      </c>
      <c r="BY326" s="52">
        <f t="shared" si="178"/>
        <v>26611.869108611441</v>
      </c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7">
        <v>18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0</v>
      </c>
      <c r="DI326" s="55">
        <f ca="1"/>
        <v>350375.40011738066</v>
      </c>
      <c r="DJ326" s="55">
        <f ca="1"/>
        <v>676884.65836524591</v>
      </c>
      <c r="DK326" s="55">
        <f ca="1"/>
        <v>0</v>
      </c>
      <c r="DL326" s="55">
        <f ca="1"/>
        <v>0</v>
      </c>
      <c r="DM326" s="55">
        <f ca="1"/>
        <v>0</v>
      </c>
      <c r="DN326" s="55">
        <f ca="1"/>
        <v>0</v>
      </c>
      <c r="DO326" s="55">
        <f ca="1"/>
        <v>0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0</v>
      </c>
      <c r="DT326" s="55">
        <f ca="1"/>
        <v>676.91569807868814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ca="1"/>
        <v>0</v>
      </c>
      <c r="EE326" s="55">
        <f t="shared" ca="1" si="179"/>
        <v>1027936.9741807053</v>
      </c>
    </row>
    <row r="327" spans="50:135" x14ac:dyDescent="0.3">
      <c r="AX327" s="7">
        <v>19</v>
      </c>
      <c r="AY327" s="30">
        <f t="shared" si="152"/>
        <v>148.0470776320208</v>
      </c>
      <c r="AZ327" s="52">
        <f t="shared" si="153"/>
        <v>0.1095736232999511</v>
      </c>
      <c r="BA327" s="52">
        <f t="shared" si="154"/>
        <v>0</v>
      </c>
      <c r="BB327" s="52">
        <f t="shared" si="155"/>
        <v>0</v>
      </c>
      <c r="BC327" s="52">
        <f t="shared" si="156"/>
        <v>490.08620181338989</v>
      </c>
      <c r="BD327" s="52">
        <f t="shared" si="157"/>
        <v>1012.3682420334516</v>
      </c>
      <c r="BE327" s="52">
        <f t="shared" si="158"/>
        <v>0</v>
      </c>
      <c r="BF327" s="52">
        <f t="shared" si="159"/>
        <v>1405.6634905964954</v>
      </c>
      <c r="BG327" s="52">
        <f t="shared" si="160"/>
        <v>63.864044772779067</v>
      </c>
      <c r="BH327" s="52">
        <f t="shared" si="161"/>
        <v>0</v>
      </c>
      <c r="BI327" s="52">
        <f t="shared" si="162"/>
        <v>1402.8600322127591</v>
      </c>
      <c r="BJ327" s="52">
        <f t="shared" si="163"/>
        <v>7283.9462253140027</v>
      </c>
      <c r="BK327" s="52">
        <f t="shared" si="164"/>
        <v>0</v>
      </c>
      <c r="BL327" s="52">
        <f t="shared" si="165"/>
        <v>0</v>
      </c>
      <c r="BM327" s="52">
        <f t="shared" si="166"/>
        <v>0.10777405991520303</v>
      </c>
      <c r="BN327" s="52">
        <f t="shared" si="167"/>
        <v>0.99096520233971463</v>
      </c>
      <c r="BO327" s="52">
        <f t="shared" si="168"/>
        <v>0</v>
      </c>
      <c r="BP327" s="52">
        <f t="shared" si="169"/>
        <v>26.119337781263294</v>
      </c>
      <c r="BQ327" s="52">
        <f t="shared" si="170"/>
        <v>2362.7608463488014</v>
      </c>
      <c r="BR327" s="52">
        <f t="shared" si="171"/>
        <v>0</v>
      </c>
      <c r="BS327" s="52">
        <f t="shared" si="172"/>
        <v>0</v>
      </c>
      <c r="BT327" s="52">
        <f t="shared" si="173"/>
        <v>0</v>
      </c>
      <c r="BU327" s="52">
        <f t="shared" si="174"/>
        <v>0</v>
      </c>
      <c r="BV327" s="52">
        <f t="shared" si="175"/>
        <v>0</v>
      </c>
      <c r="BW327" s="52">
        <f t="shared" si="176"/>
        <v>0</v>
      </c>
      <c r="BX327" s="52">
        <f t="shared" si="177"/>
        <v>0</v>
      </c>
      <c r="BY327" s="52">
        <f t="shared" si="178"/>
        <v>14196.923811390518</v>
      </c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7">
        <v>19</v>
      </c>
      <c r="DE327" s="55">
        <f ca="1"/>
        <v>14005.253543989167</v>
      </c>
      <c r="DF327" s="55">
        <f ca="1"/>
        <v>11.066935953295062</v>
      </c>
      <c r="DG327" s="55">
        <f ca="1"/>
        <v>0</v>
      </c>
      <c r="DH327" s="55">
        <f ca="1"/>
        <v>0</v>
      </c>
      <c r="DI327" s="55">
        <f ca="1"/>
        <v>36315.387554372188</v>
      </c>
      <c r="DJ327" s="55">
        <f ca="1"/>
        <v>70157.119172918188</v>
      </c>
      <c r="DK327" s="55">
        <f ca="1"/>
        <v>0</v>
      </c>
      <c r="DL327" s="55">
        <f ca="1"/>
        <v>0</v>
      </c>
      <c r="DM327" s="55">
        <f ca="1"/>
        <v>4943.0770654131002</v>
      </c>
      <c r="DN327" s="55">
        <f ca="1"/>
        <v>0</v>
      </c>
      <c r="DO327" s="55">
        <f ca="1"/>
        <v>0</v>
      </c>
      <c r="DP327" s="55">
        <f ca="1"/>
        <v>408629.38324011554</v>
      </c>
      <c r="DQ327" s="55">
        <f ca="1"/>
        <v>0</v>
      </c>
      <c r="DR327" s="55">
        <f ca="1"/>
        <v>0</v>
      </c>
      <c r="DS327" s="55">
        <f ca="1"/>
        <v>0</v>
      </c>
      <c r="DT327" s="55">
        <f ca="1"/>
        <v>70.160336325651798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ca="1"/>
        <v>0</v>
      </c>
      <c r="EE327" s="55">
        <f t="shared" ca="1" si="179"/>
        <v>534131.44784908718</v>
      </c>
    </row>
    <row r="328" spans="50:135" x14ac:dyDescent="0.3">
      <c r="AX328" s="7">
        <v>20</v>
      </c>
      <c r="AY328" s="30">
        <f t="shared" si="152"/>
        <v>4167.0185227499642</v>
      </c>
      <c r="AZ328" s="52">
        <f t="shared" si="153"/>
        <v>30.210401526959917</v>
      </c>
      <c r="BA328" s="52">
        <f t="shared" si="154"/>
        <v>0</v>
      </c>
      <c r="BB328" s="52">
        <f t="shared" si="155"/>
        <v>0</v>
      </c>
      <c r="BC328" s="52">
        <f t="shared" si="156"/>
        <v>30.850204881801901</v>
      </c>
      <c r="BD328" s="52">
        <f t="shared" si="157"/>
        <v>63.727090389193748</v>
      </c>
      <c r="BE328" s="52">
        <f t="shared" si="158"/>
        <v>0</v>
      </c>
      <c r="BF328" s="52">
        <f t="shared" si="159"/>
        <v>898.4852823114453</v>
      </c>
      <c r="BG328" s="52">
        <f t="shared" si="160"/>
        <v>288.33660588396503</v>
      </c>
      <c r="BH328" s="52">
        <f t="shared" si="161"/>
        <v>0</v>
      </c>
      <c r="BI328" s="52">
        <f t="shared" si="162"/>
        <v>189.05917710695061</v>
      </c>
      <c r="BJ328" s="52">
        <f t="shared" si="163"/>
        <v>1792.5919744159191</v>
      </c>
      <c r="BK328" s="52">
        <f t="shared" si="164"/>
        <v>0</v>
      </c>
      <c r="BL328" s="52">
        <f t="shared" si="165"/>
        <v>0</v>
      </c>
      <c r="BM328" s="52">
        <f t="shared" si="166"/>
        <v>6.7898179113215773E-3</v>
      </c>
      <c r="BN328" s="52">
        <f t="shared" si="167"/>
        <v>6.2410168395418256E-2</v>
      </c>
      <c r="BO328" s="52">
        <f t="shared" si="168"/>
        <v>0</v>
      </c>
      <c r="BP328" s="52">
        <f t="shared" si="169"/>
        <v>1.9744382254702635</v>
      </c>
      <c r="BQ328" s="52">
        <f t="shared" si="170"/>
        <v>581.47959891938956</v>
      </c>
      <c r="BR328" s="52">
        <f t="shared" si="171"/>
        <v>0</v>
      </c>
      <c r="BS328" s="52">
        <f t="shared" si="172"/>
        <v>0</v>
      </c>
      <c r="BT328" s="52">
        <f t="shared" si="173"/>
        <v>0</v>
      </c>
      <c r="BU328" s="52">
        <f t="shared" si="174"/>
        <v>0</v>
      </c>
      <c r="BV328" s="52">
        <f t="shared" si="175"/>
        <v>0</v>
      </c>
      <c r="BW328" s="52">
        <f t="shared" si="176"/>
        <v>0</v>
      </c>
      <c r="BX328" s="52">
        <f t="shared" si="177"/>
        <v>0</v>
      </c>
      <c r="BY328" s="52">
        <f t="shared" si="178"/>
        <v>8043.8024963973658</v>
      </c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7">
        <v>20</v>
      </c>
      <c r="DE328" s="55">
        <f ca="1"/>
        <v>394199.95225214661</v>
      </c>
      <c r="DF328" s="55">
        <f ca="1"/>
        <v>3051.2505542229515</v>
      </c>
      <c r="DG328" s="55">
        <f ca="1"/>
        <v>0</v>
      </c>
      <c r="DH328" s="55">
        <f ca="1"/>
        <v>0</v>
      </c>
      <c r="DI328" s="55">
        <f ca="1"/>
        <v>2286.0001817415205</v>
      </c>
      <c r="DJ328" s="55">
        <f ca="1"/>
        <v>4416.287363971127</v>
      </c>
      <c r="DK328" s="55">
        <f ca="1"/>
        <v>0</v>
      </c>
      <c r="DL328" s="55">
        <f ca="1"/>
        <v>0</v>
      </c>
      <c r="DM328" s="55">
        <f ca="1"/>
        <v>22317.253295418894</v>
      </c>
      <c r="DN328" s="55">
        <f ca="1"/>
        <v>0</v>
      </c>
      <c r="DO328" s="55">
        <f ca="1"/>
        <v>0</v>
      </c>
      <c r="DP328" s="55">
        <f ca="1"/>
        <v>100564.40976473306</v>
      </c>
      <c r="DQ328" s="55">
        <f ca="1"/>
        <v>0</v>
      </c>
      <c r="DR328" s="55">
        <f ca="1"/>
        <v>0</v>
      </c>
      <c r="DS328" s="55">
        <f ca="1"/>
        <v>0</v>
      </c>
      <c r="DT328" s="55">
        <f ca="1"/>
        <v>4.4186399223956121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ca="1"/>
        <v>0</v>
      </c>
      <c r="EE328" s="55">
        <f t="shared" ca="1" si="179"/>
        <v>526839.57205215655</v>
      </c>
    </row>
    <row r="329" spans="50:135" x14ac:dyDescent="0.3">
      <c r="AX329" s="7">
        <v>21</v>
      </c>
      <c r="AY329" s="30">
        <f t="shared" si="152"/>
        <v>5738.6941129464512</v>
      </c>
      <c r="AZ329" s="52">
        <f t="shared" si="153"/>
        <v>3.6798469633114128</v>
      </c>
      <c r="BA329" s="52">
        <f t="shared" si="154"/>
        <v>0</v>
      </c>
      <c r="BB329" s="52">
        <f t="shared" si="155"/>
        <v>0</v>
      </c>
      <c r="BC329" s="52">
        <f t="shared" si="156"/>
        <v>55.285705697056777</v>
      </c>
      <c r="BD329" s="52">
        <f t="shared" si="157"/>
        <v>114.20336355236215</v>
      </c>
      <c r="BE329" s="52">
        <f t="shared" si="158"/>
        <v>0</v>
      </c>
      <c r="BF329" s="52">
        <f t="shared" si="159"/>
        <v>1054.521480916876</v>
      </c>
      <c r="BG329" s="52">
        <f t="shared" si="160"/>
        <v>1282.6054382496973</v>
      </c>
      <c r="BH329" s="52">
        <f t="shared" si="161"/>
        <v>0</v>
      </c>
      <c r="BI329" s="52">
        <f t="shared" si="162"/>
        <v>305.21193415559941</v>
      </c>
      <c r="BJ329" s="52">
        <f t="shared" si="163"/>
        <v>3008.3877643980209</v>
      </c>
      <c r="BK329" s="52">
        <f t="shared" si="164"/>
        <v>0</v>
      </c>
      <c r="BL329" s="52">
        <f t="shared" si="165"/>
        <v>0</v>
      </c>
      <c r="BM329" s="52">
        <f t="shared" si="166"/>
        <v>1.2157789246663296E-2</v>
      </c>
      <c r="BN329" s="52">
        <f t="shared" si="167"/>
        <v>0.11178892647011518</v>
      </c>
      <c r="BO329" s="52">
        <f t="shared" si="168"/>
        <v>0</v>
      </c>
      <c r="BP329" s="52">
        <f t="shared" si="169"/>
        <v>3.361810636389808E-2</v>
      </c>
      <c r="BQ329" s="52">
        <f t="shared" si="170"/>
        <v>975.85849754087883</v>
      </c>
      <c r="BR329" s="52">
        <f t="shared" si="171"/>
        <v>0</v>
      </c>
      <c r="BS329" s="52">
        <f t="shared" si="172"/>
        <v>0</v>
      </c>
      <c r="BT329" s="52">
        <f t="shared" si="173"/>
        <v>0</v>
      </c>
      <c r="BU329" s="52">
        <f t="shared" si="174"/>
        <v>0</v>
      </c>
      <c r="BV329" s="52">
        <f t="shared" si="175"/>
        <v>0</v>
      </c>
      <c r="BW329" s="52">
        <f t="shared" si="176"/>
        <v>0</v>
      </c>
      <c r="BX329" s="52">
        <f t="shared" si="177"/>
        <v>0</v>
      </c>
      <c r="BY329" s="52">
        <f t="shared" si="178"/>
        <v>12538.605709242333</v>
      </c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7">
        <v>21</v>
      </c>
      <c r="DE329" s="55">
        <f ca="1"/>
        <v>542880.46308473428</v>
      </c>
      <c r="DF329" s="55">
        <f ca="1"/>
        <v>371.6645432944527</v>
      </c>
      <c r="DG329" s="55">
        <f ca="1"/>
        <v>0</v>
      </c>
      <c r="DH329" s="55">
        <f ca="1"/>
        <v>0</v>
      </c>
      <c r="DI329" s="55">
        <f ca="1"/>
        <v>4096.6707921519064</v>
      </c>
      <c r="DJ329" s="55">
        <f ca="1"/>
        <v>7914.2930941786963</v>
      </c>
      <c r="DK329" s="55">
        <f ca="1"/>
        <v>0</v>
      </c>
      <c r="DL329" s="55">
        <f ca="1"/>
        <v>0</v>
      </c>
      <c r="DM329" s="55">
        <f ca="1"/>
        <v>99273.66092052657</v>
      </c>
      <c r="DN329" s="55">
        <f ca="1"/>
        <v>0</v>
      </c>
      <c r="DO329" s="55">
        <f ca="1"/>
        <v>0</v>
      </c>
      <c r="DP329" s="55">
        <f ca="1"/>
        <v>168770.55358272899</v>
      </c>
      <c r="DQ329" s="55">
        <f ca="1"/>
        <v>0</v>
      </c>
      <c r="DR329" s="55">
        <f ca="1"/>
        <v>0</v>
      </c>
      <c r="DS329" s="55">
        <f ca="1"/>
        <v>0</v>
      </c>
      <c r="DT329" s="55">
        <f ca="1"/>
        <v>7.9146559940841543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ca="1"/>
        <v>0</v>
      </c>
      <c r="EE329" s="55">
        <f t="shared" ca="1" si="179"/>
        <v>823315.22067360894</v>
      </c>
    </row>
    <row r="330" spans="50:135" x14ac:dyDescent="0.3">
      <c r="AX330" s="7">
        <v>22</v>
      </c>
      <c r="AY330" s="30">
        <f t="shared" si="152"/>
        <v>6175.2731867361199</v>
      </c>
      <c r="AZ330" s="52">
        <f t="shared" si="153"/>
        <v>4.5704857707458029</v>
      </c>
      <c r="BA330" s="52">
        <f t="shared" si="154"/>
        <v>0</v>
      </c>
      <c r="BB330" s="52">
        <f t="shared" si="155"/>
        <v>0</v>
      </c>
      <c r="BC330" s="52">
        <f t="shared" si="156"/>
        <v>377.51591197127959</v>
      </c>
      <c r="BD330" s="52">
        <f t="shared" si="157"/>
        <v>779.83244303582626</v>
      </c>
      <c r="BE330" s="52">
        <f t="shared" si="158"/>
        <v>0</v>
      </c>
      <c r="BF330" s="52">
        <f t="shared" si="159"/>
        <v>3659.4692373891535</v>
      </c>
      <c r="BG330" s="52">
        <f t="shared" si="160"/>
        <v>174.76786041684622</v>
      </c>
      <c r="BH330" s="52">
        <f t="shared" si="161"/>
        <v>0</v>
      </c>
      <c r="BI330" s="52">
        <f t="shared" si="162"/>
        <v>3839.012190789439</v>
      </c>
      <c r="BJ330" s="52">
        <f t="shared" si="163"/>
        <v>69477.491687481364</v>
      </c>
      <c r="BK330" s="52">
        <f t="shared" si="164"/>
        <v>0</v>
      </c>
      <c r="BL330" s="52">
        <f t="shared" si="165"/>
        <v>0</v>
      </c>
      <c r="BM330" s="52">
        <f t="shared" si="166"/>
        <v>8.2958301559050623E-2</v>
      </c>
      <c r="BN330" s="52">
        <f t="shared" si="167"/>
        <v>0.76334557232583211</v>
      </c>
      <c r="BO330" s="52">
        <f t="shared" si="168"/>
        <v>0</v>
      </c>
      <c r="BP330" s="52">
        <f t="shared" si="169"/>
        <v>129.99967908521032</v>
      </c>
      <c r="BQ330" s="52">
        <f t="shared" si="170"/>
        <v>22537.055040364896</v>
      </c>
      <c r="BR330" s="52">
        <f t="shared" si="171"/>
        <v>0</v>
      </c>
      <c r="BS330" s="52">
        <f t="shared" si="172"/>
        <v>0</v>
      </c>
      <c r="BT330" s="52">
        <f t="shared" si="173"/>
        <v>0</v>
      </c>
      <c r="BU330" s="52">
        <f t="shared" si="174"/>
        <v>0</v>
      </c>
      <c r="BV330" s="52">
        <f t="shared" si="175"/>
        <v>0</v>
      </c>
      <c r="BW330" s="52">
        <f t="shared" si="176"/>
        <v>0</v>
      </c>
      <c r="BX330" s="52">
        <f t="shared" si="177"/>
        <v>0</v>
      </c>
      <c r="BY330" s="52">
        <f t="shared" si="178"/>
        <v>107155.83402691477</v>
      </c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7">
        <v>22</v>
      </c>
      <c r="DE330" s="55">
        <f ca="1"/>
        <v>584180.84346523695</v>
      </c>
      <c r="DF330" s="55">
        <f ca="1"/>
        <v>461.61906284532608</v>
      </c>
      <c r="DG330" s="55">
        <f ca="1"/>
        <v>0</v>
      </c>
      <c r="DH330" s="55">
        <f ca="1"/>
        <v>0</v>
      </c>
      <c r="DI330" s="55">
        <f ca="1"/>
        <v>27973.929077071814</v>
      </c>
      <c r="DJ330" s="55">
        <f ca="1"/>
        <v>54042.388302382758</v>
      </c>
      <c r="DK330" s="55">
        <f ca="1"/>
        <v>0</v>
      </c>
      <c r="DL330" s="55">
        <f ca="1"/>
        <v>0</v>
      </c>
      <c r="DM330" s="55">
        <f ca="1"/>
        <v>13527.032396263898</v>
      </c>
      <c r="DN330" s="55">
        <f ca="1"/>
        <v>0</v>
      </c>
      <c r="DO330" s="55">
        <f ca="1"/>
        <v>0</v>
      </c>
      <c r="DP330" s="55">
        <f ca="1"/>
        <v>3897687.2836677046</v>
      </c>
      <c r="DQ330" s="55">
        <f ca="1"/>
        <v>0</v>
      </c>
      <c r="DR330" s="55">
        <f ca="1"/>
        <v>0</v>
      </c>
      <c r="DS330" s="55">
        <f ca="1"/>
        <v>0</v>
      </c>
      <c r="DT330" s="55">
        <f ca="1"/>
        <v>54.044866520668911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ca="1"/>
        <v>0</v>
      </c>
      <c r="EE330" s="55">
        <f t="shared" ca="1" si="179"/>
        <v>4577927.1408380261</v>
      </c>
    </row>
    <row r="331" spans="50:135" x14ac:dyDescent="0.3">
      <c r="AX331" s="7">
        <v>23</v>
      </c>
      <c r="AY331" s="30">
        <f t="shared" si="152"/>
        <v>19439.514334324715</v>
      </c>
      <c r="AZ331" s="52">
        <f t="shared" si="153"/>
        <v>12.465281541967048</v>
      </c>
      <c r="BA331" s="52">
        <f t="shared" si="154"/>
        <v>0</v>
      </c>
      <c r="BB331" s="52">
        <f t="shared" si="155"/>
        <v>0</v>
      </c>
      <c r="BC331" s="52">
        <f t="shared" si="156"/>
        <v>187.27732257408368</v>
      </c>
      <c r="BD331" s="52">
        <f t="shared" si="157"/>
        <v>386.85768561324375</v>
      </c>
      <c r="BE331" s="52">
        <f t="shared" si="158"/>
        <v>0</v>
      </c>
      <c r="BF331" s="52">
        <f t="shared" si="159"/>
        <v>3572.1341892803202</v>
      </c>
      <c r="BG331" s="52">
        <f t="shared" si="160"/>
        <v>4344.7561934990472</v>
      </c>
      <c r="BH331" s="52">
        <f t="shared" si="161"/>
        <v>0</v>
      </c>
      <c r="BI331" s="52">
        <f t="shared" si="162"/>
        <v>1033.8888345974617</v>
      </c>
      <c r="BJ331" s="52">
        <f t="shared" si="163"/>
        <v>10190.75000677746</v>
      </c>
      <c r="BK331" s="52">
        <f t="shared" si="164"/>
        <v>0</v>
      </c>
      <c r="BL331" s="52">
        <f t="shared" si="165"/>
        <v>0</v>
      </c>
      <c r="BM331" s="52">
        <f t="shared" si="166"/>
        <v>4.1183851141167488E-2</v>
      </c>
      <c r="BN331" s="52">
        <f t="shared" si="167"/>
        <v>0.37867891175060953</v>
      </c>
      <c r="BO331" s="52">
        <f t="shared" si="168"/>
        <v>0</v>
      </c>
      <c r="BP331" s="52">
        <f t="shared" si="169"/>
        <v>0.11387950885689607</v>
      </c>
      <c r="BQ331" s="52">
        <f t="shared" si="170"/>
        <v>3305.6676091357281</v>
      </c>
      <c r="BR331" s="52">
        <f t="shared" si="171"/>
        <v>0</v>
      </c>
      <c r="BS331" s="52">
        <f t="shared" si="172"/>
        <v>0</v>
      </c>
      <c r="BT331" s="52">
        <f t="shared" si="173"/>
        <v>0</v>
      </c>
      <c r="BU331" s="52">
        <f t="shared" si="174"/>
        <v>0</v>
      </c>
      <c r="BV331" s="52">
        <f t="shared" si="175"/>
        <v>0</v>
      </c>
      <c r="BW331" s="52">
        <f t="shared" si="176"/>
        <v>0</v>
      </c>
      <c r="BX331" s="52">
        <f t="shared" si="177"/>
        <v>0</v>
      </c>
      <c r="BY331" s="52">
        <f t="shared" si="178"/>
        <v>42473.845199615782</v>
      </c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7">
        <v>23</v>
      </c>
      <c r="DE331" s="55">
        <f ca="1"/>
        <v>1838978.0560271179</v>
      </c>
      <c r="DF331" s="55">
        <f ca="1"/>
        <v>1258.9934357386719</v>
      </c>
      <c r="DG331" s="55">
        <f ca="1"/>
        <v>0</v>
      </c>
      <c r="DH331" s="55">
        <f ca="1"/>
        <v>0</v>
      </c>
      <c r="DI331" s="55">
        <f ca="1"/>
        <v>13877.249602739599</v>
      </c>
      <c r="DJ331" s="55">
        <f ca="1"/>
        <v>26809.237612997789</v>
      </c>
      <c r="DK331" s="55">
        <f ca="1"/>
        <v>0</v>
      </c>
      <c r="DL331" s="55">
        <f ca="1"/>
        <v>0</v>
      </c>
      <c r="DM331" s="55">
        <f ca="1"/>
        <v>336284.12937682628</v>
      </c>
      <c r="DN331" s="55">
        <f ca="1"/>
        <v>0</v>
      </c>
      <c r="DO331" s="55">
        <f ca="1"/>
        <v>0</v>
      </c>
      <c r="DP331" s="55">
        <f ca="1"/>
        <v>571701.07538021554</v>
      </c>
      <c r="DQ331" s="55">
        <f ca="1"/>
        <v>0</v>
      </c>
      <c r="DR331" s="55">
        <f ca="1"/>
        <v>0</v>
      </c>
      <c r="DS331" s="55">
        <f ca="1"/>
        <v>0</v>
      </c>
      <c r="DT331" s="55">
        <f ca="1"/>
        <v>26.810466951943152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ca="1"/>
        <v>0</v>
      </c>
      <c r="EE331" s="55">
        <f t="shared" ca="1" si="179"/>
        <v>2788935.551902588</v>
      </c>
    </row>
    <row r="332" spans="50:135" x14ac:dyDescent="0.3">
      <c r="AX332" s="7">
        <v>24</v>
      </c>
      <c r="AY332" s="30">
        <f t="shared" si="152"/>
        <v>2585.1466631902117</v>
      </c>
      <c r="AZ332" s="52">
        <f t="shared" si="153"/>
        <v>1.9133365733674805</v>
      </c>
      <c r="BA332" s="52">
        <f t="shared" si="154"/>
        <v>0</v>
      </c>
      <c r="BB332" s="52">
        <f t="shared" si="155"/>
        <v>0</v>
      </c>
      <c r="BC332" s="52">
        <f t="shared" si="156"/>
        <v>767.63370368258654</v>
      </c>
      <c r="BD332" s="52">
        <f t="shared" si="157"/>
        <v>1585.6965165053648</v>
      </c>
      <c r="BE332" s="52">
        <f t="shared" si="158"/>
        <v>0</v>
      </c>
      <c r="BF332" s="52">
        <f t="shared" si="159"/>
        <v>3680.5749882602904</v>
      </c>
      <c r="BG332" s="52">
        <f t="shared" si="160"/>
        <v>167.2209653619706</v>
      </c>
      <c r="BH332" s="52">
        <f t="shared" si="161"/>
        <v>0</v>
      </c>
      <c r="BI332" s="52">
        <f t="shared" si="162"/>
        <v>542.17931961973875</v>
      </c>
      <c r="BJ332" s="52">
        <f t="shared" si="163"/>
        <v>64258.804072288855</v>
      </c>
      <c r="BK332" s="52">
        <f t="shared" si="164"/>
        <v>0</v>
      </c>
      <c r="BL332" s="52">
        <f t="shared" si="165"/>
        <v>0</v>
      </c>
      <c r="BM332" s="52">
        <f t="shared" si="166"/>
        <v>0.1684691663055724</v>
      </c>
      <c r="BN332" s="52">
        <f t="shared" si="167"/>
        <v>1.5570635067636238</v>
      </c>
      <c r="BO332" s="52">
        <f t="shared" si="168"/>
        <v>0</v>
      </c>
      <c r="BP332" s="52">
        <f t="shared" si="169"/>
        <v>0</v>
      </c>
      <c r="BQ332" s="52">
        <f t="shared" si="170"/>
        <v>20803.389475612352</v>
      </c>
      <c r="BR332" s="52">
        <f t="shared" si="171"/>
        <v>0</v>
      </c>
      <c r="BS332" s="52">
        <f t="shared" si="172"/>
        <v>0</v>
      </c>
      <c r="BT332" s="52">
        <f t="shared" si="173"/>
        <v>0</v>
      </c>
      <c r="BU332" s="52">
        <f t="shared" si="174"/>
        <v>0</v>
      </c>
      <c r="BV332" s="52">
        <f t="shared" si="175"/>
        <v>0</v>
      </c>
      <c r="BW332" s="52">
        <f t="shared" si="176"/>
        <v>0</v>
      </c>
      <c r="BX332" s="52">
        <f t="shared" si="177"/>
        <v>0</v>
      </c>
      <c r="BY332" s="52">
        <f t="shared" si="178"/>
        <v>94394.284573767814</v>
      </c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7">
        <v>24</v>
      </c>
      <c r="DE332" s="55">
        <f ca="1"/>
        <v>244554.87433779403</v>
      </c>
      <c r="DF332" s="55">
        <f ca="1"/>
        <v>193.24699391011552</v>
      </c>
      <c r="DG332" s="55">
        <f ca="1"/>
        <v>0</v>
      </c>
      <c r="DH332" s="55">
        <f ca="1"/>
        <v>0</v>
      </c>
      <c r="DI332" s="55">
        <f ca="1"/>
        <v>56881.657442879659</v>
      </c>
      <c r="DJ332" s="55">
        <f ca="1"/>
        <v>109888.76859382178</v>
      </c>
      <c r="DK332" s="55">
        <f ca="1"/>
        <v>0</v>
      </c>
      <c r="DL332" s="55">
        <f ca="1"/>
        <v>0</v>
      </c>
      <c r="DM332" s="55">
        <f ca="1"/>
        <v>12942.902719016525</v>
      </c>
      <c r="DN332" s="55">
        <f ca="1"/>
        <v>0</v>
      </c>
      <c r="DO332" s="55">
        <f ca="1"/>
        <v>0</v>
      </c>
      <c r="DP332" s="55">
        <f ca="1"/>
        <v>3604918.9084554049</v>
      </c>
      <c r="DQ332" s="55">
        <f ca="1"/>
        <v>0</v>
      </c>
      <c r="DR332" s="55">
        <f ca="1"/>
        <v>0</v>
      </c>
      <c r="DS332" s="55">
        <f ca="1"/>
        <v>0</v>
      </c>
      <c r="DT332" s="55">
        <f ca="1"/>
        <v>110.24009627886456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ca="1"/>
        <v>0</v>
      </c>
      <c r="EE332" s="55">
        <f t="shared" ca="1" si="179"/>
        <v>4029490.5986391059</v>
      </c>
    </row>
    <row r="333" spans="50:135" x14ac:dyDescent="0.3">
      <c r="AX333" s="7">
        <v>25</v>
      </c>
      <c r="AY333" s="30">
        <f t="shared" si="152"/>
        <v>2.4740578917810501</v>
      </c>
      <c r="AZ333" s="52">
        <f t="shared" si="153"/>
        <v>0.55591212036882898</v>
      </c>
      <c r="BA333" s="52">
        <f t="shared" si="154"/>
        <v>0</v>
      </c>
      <c r="BB333" s="52">
        <f t="shared" si="155"/>
        <v>0</v>
      </c>
      <c r="BC333" s="52">
        <f t="shared" si="156"/>
        <v>96.246243434023427</v>
      </c>
      <c r="BD333" s="52">
        <f t="shared" si="157"/>
        <v>198.81531024916305</v>
      </c>
      <c r="BE333" s="52">
        <f t="shared" si="158"/>
        <v>0</v>
      </c>
      <c r="BF333" s="52">
        <f t="shared" si="159"/>
        <v>207.42642925452685</v>
      </c>
      <c r="BG333" s="52">
        <f t="shared" si="160"/>
        <v>9.4240839689160207</v>
      </c>
      <c r="BH333" s="52">
        <f t="shared" si="161"/>
        <v>0</v>
      </c>
      <c r="BI333" s="52">
        <f t="shared" si="162"/>
        <v>30.555638906165058</v>
      </c>
      <c r="BJ333" s="52">
        <f t="shared" si="163"/>
        <v>1180.9171034432602</v>
      </c>
      <c r="BK333" s="52">
        <f t="shared" si="164"/>
        <v>0</v>
      </c>
      <c r="BL333" s="52">
        <f t="shared" si="165"/>
        <v>0</v>
      </c>
      <c r="BM333" s="52">
        <f t="shared" si="166"/>
        <v>2.1186273916387312E-2</v>
      </c>
      <c r="BN333" s="52">
        <f t="shared" si="167"/>
        <v>0.19399479730667901</v>
      </c>
      <c r="BO333" s="52">
        <f t="shared" si="168"/>
        <v>0</v>
      </c>
      <c r="BP333" s="52">
        <f t="shared" si="169"/>
        <v>454.91609827321292</v>
      </c>
      <c r="BQ333" s="52">
        <f t="shared" si="170"/>
        <v>383.06497720900717</v>
      </c>
      <c r="BR333" s="52">
        <f t="shared" si="171"/>
        <v>0</v>
      </c>
      <c r="BS333" s="52">
        <f t="shared" si="172"/>
        <v>0</v>
      </c>
      <c r="BT333" s="52">
        <f t="shared" si="173"/>
        <v>0</v>
      </c>
      <c r="BU333" s="52">
        <f t="shared" si="174"/>
        <v>0</v>
      </c>
      <c r="BV333" s="52">
        <f t="shared" si="175"/>
        <v>0</v>
      </c>
      <c r="BW333" s="52">
        <f t="shared" si="176"/>
        <v>0</v>
      </c>
      <c r="BX333" s="52">
        <f t="shared" si="177"/>
        <v>0</v>
      </c>
      <c r="BY333" s="52">
        <f t="shared" si="178"/>
        <v>2564.6110358216479</v>
      </c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7">
        <v>25</v>
      </c>
      <c r="DE333" s="55">
        <f ca="1"/>
        <v>234.04587656248731</v>
      </c>
      <c r="DF333" s="55">
        <f ca="1"/>
        <v>56.147124157251724</v>
      </c>
      <c r="DG333" s="55">
        <f ca="1"/>
        <v>0</v>
      </c>
      <c r="DH333" s="55">
        <f ca="1"/>
        <v>0</v>
      </c>
      <c r="DI333" s="55">
        <f ca="1"/>
        <v>7131.8466384611356</v>
      </c>
      <c r="DJ333" s="55">
        <f ca="1"/>
        <v>13777.901000266998</v>
      </c>
      <c r="DK333" s="55">
        <f ca="1"/>
        <v>0</v>
      </c>
      <c r="DL333" s="55">
        <f ca="1"/>
        <v>0</v>
      </c>
      <c r="DM333" s="55">
        <f ca="1"/>
        <v>729.42409919410011</v>
      </c>
      <c r="DN333" s="55">
        <f ca="1"/>
        <v>0</v>
      </c>
      <c r="DO333" s="55">
        <f ca="1"/>
        <v>0</v>
      </c>
      <c r="DP333" s="55">
        <f ca="1"/>
        <v>66249.449503166892</v>
      </c>
      <c r="DQ333" s="55">
        <f ca="1"/>
        <v>0</v>
      </c>
      <c r="DR333" s="55">
        <f ca="1"/>
        <v>0</v>
      </c>
      <c r="DS333" s="55">
        <f ca="1"/>
        <v>0</v>
      </c>
      <c r="DT333" s="55">
        <f ca="1"/>
        <v>13.734831649312873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ca="1"/>
        <v>0</v>
      </c>
      <c r="EE333" s="55">
        <f t="shared" ca="1" si="179"/>
        <v>88192.549073458184</v>
      </c>
    </row>
    <row r="334" spans="50:135" x14ac:dyDescent="0.3">
      <c r="AX334" s="7">
        <v>26</v>
      </c>
      <c r="AY334" s="30">
        <f t="shared" si="152"/>
        <v>135.51364055219901</v>
      </c>
      <c r="AZ334" s="52">
        <f t="shared" si="153"/>
        <v>0.10029728985425589</v>
      </c>
      <c r="BA334" s="52">
        <f t="shared" si="154"/>
        <v>0</v>
      </c>
      <c r="BB334" s="52">
        <f t="shared" si="155"/>
        <v>0</v>
      </c>
      <c r="BC334" s="52">
        <f t="shared" si="156"/>
        <v>85.054276735898583</v>
      </c>
      <c r="BD334" s="52">
        <f t="shared" si="157"/>
        <v>175.6961291633904</v>
      </c>
      <c r="BE334" s="52">
        <f t="shared" si="158"/>
        <v>0</v>
      </c>
      <c r="BF334" s="52">
        <f t="shared" si="159"/>
        <v>174.32854650154584</v>
      </c>
      <c r="BG334" s="52">
        <f t="shared" si="160"/>
        <v>7.9203352557808602</v>
      </c>
      <c r="BH334" s="52">
        <f t="shared" si="161"/>
        <v>0</v>
      </c>
      <c r="BI334" s="52">
        <f t="shared" si="162"/>
        <v>173.98086545175988</v>
      </c>
      <c r="BJ334" s="52">
        <f t="shared" si="163"/>
        <v>3013.900907030928</v>
      </c>
      <c r="BK334" s="52">
        <f t="shared" si="164"/>
        <v>0</v>
      </c>
      <c r="BL334" s="52">
        <f t="shared" si="165"/>
        <v>0</v>
      </c>
      <c r="BM334" s="52">
        <f t="shared" si="166"/>
        <v>1.8761338975119758E-2</v>
      </c>
      <c r="BN334" s="52">
        <f t="shared" si="167"/>
        <v>0.17198163994077006</v>
      </c>
      <c r="BO334" s="52">
        <f t="shared" si="168"/>
        <v>0</v>
      </c>
      <c r="BP334" s="52">
        <f t="shared" si="169"/>
        <v>525.40752441653171</v>
      </c>
      <c r="BQ334" s="52">
        <f t="shared" si="170"/>
        <v>977.64684632380886</v>
      </c>
      <c r="BR334" s="52">
        <f t="shared" si="171"/>
        <v>0</v>
      </c>
      <c r="BS334" s="52">
        <f t="shared" si="172"/>
        <v>0</v>
      </c>
      <c r="BT334" s="52">
        <f t="shared" si="173"/>
        <v>0</v>
      </c>
      <c r="BU334" s="52">
        <f t="shared" si="174"/>
        <v>0</v>
      </c>
      <c r="BV334" s="52">
        <f t="shared" si="175"/>
        <v>0</v>
      </c>
      <c r="BW334" s="52">
        <f t="shared" si="176"/>
        <v>0</v>
      </c>
      <c r="BX334" s="52">
        <f t="shared" si="177"/>
        <v>0</v>
      </c>
      <c r="BY334" s="52">
        <f t="shared" si="178"/>
        <v>5269.7401117006139</v>
      </c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7">
        <v>26</v>
      </c>
      <c r="DE334" s="55">
        <f ca="1"/>
        <v>12819.590396238025</v>
      </c>
      <c r="DF334" s="55">
        <f ca="1"/>
        <v>10.130026275279844</v>
      </c>
      <c r="DG334" s="55">
        <f ca="1"/>
        <v>0</v>
      </c>
      <c r="DH334" s="55">
        <f ca="1"/>
        <v>0</v>
      </c>
      <c r="DI334" s="55">
        <f ca="1"/>
        <v>6302.5219061300841</v>
      </c>
      <c r="DJ334" s="55">
        <f ca="1"/>
        <v>12175.741751022953</v>
      </c>
      <c r="DK334" s="55">
        <f ca="1"/>
        <v>0</v>
      </c>
      <c r="DL334" s="55">
        <f ca="1"/>
        <v>0</v>
      </c>
      <c r="DM334" s="55">
        <f ca="1"/>
        <v>613.0339487974386</v>
      </c>
      <c r="DN334" s="55">
        <f ca="1"/>
        <v>0</v>
      </c>
      <c r="DO334" s="55">
        <f ca="1"/>
        <v>0</v>
      </c>
      <c r="DP334" s="55">
        <f ca="1"/>
        <v>169079.84088443508</v>
      </c>
      <c r="DQ334" s="55">
        <f ca="1"/>
        <v>0</v>
      </c>
      <c r="DR334" s="55">
        <f ca="1"/>
        <v>0</v>
      </c>
      <c r="DS334" s="55">
        <f ca="1"/>
        <v>0</v>
      </c>
      <c r="DT334" s="55">
        <f ca="1"/>
        <v>12.176300107806521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ca="1"/>
        <v>0</v>
      </c>
      <c r="EE334" s="55">
        <f t="shared" ca="1" si="179"/>
        <v>201013.03521300666</v>
      </c>
    </row>
    <row r="335" spans="50:135" x14ac:dyDescent="0.3">
      <c r="AX335" s="7">
        <v>27</v>
      </c>
      <c r="AY335" s="30">
        <f t="shared" si="152"/>
        <v>296.85714841724001</v>
      </c>
      <c r="AZ335" s="52">
        <f t="shared" si="153"/>
        <v>0</v>
      </c>
      <c r="BA335" s="52">
        <f t="shared" si="154"/>
        <v>0</v>
      </c>
      <c r="BB335" s="52">
        <f t="shared" si="155"/>
        <v>0</v>
      </c>
      <c r="BC335" s="52">
        <f t="shared" si="156"/>
        <v>0.1513812470255243</v>
      </c>
      <c r="BD335" s="52">
        <f t="shared" si="157"/>
        <v>0.31270736806265043</v>
      </c>
      <c r="BE335" s="52">
        <f t="shared" si="158"/>
        <v>0</v>
      </c>
      <c r="BF335" s="52">
        <f t="shared" si="159"/>
        <v>168.51031315265936</v>
      </c>
      <c r="BG335" s="52">
        <f t="shared" si="160"/>
        <v>79.881942367054066</v>
      </c>
      <c r="BH335" s="52">
        <f t="shared" si="161"/>
        <v>0</v>
      </c>
      <c r="BI335" s="52">
        <f t="shared" si="162"/>
        <v>2.6705137483829651</v>
      </c>
      <c r="BJ335" s="52">
        <f t="shared" si="163"/>
        <v>406.31360169710757</v>
      </c>
      <c r="BK335" s="52">
        <f t="shared" si="164"/>
        <v>0</v>
      </c>
      <c r="BL335" s="52">
        <f t="shared" si="165"/>
        <v>0</v>
      </c>
      <c r="BM335" s="52">
        <f t="shared" si="166"/>
        <v>3.3310948825376921E-5</v>
      </c>
      <c r="BN335" s="52">
        <f t="shared" si="167"/>
        <v>3.0609571266610911E-4</v>
      </c>
      <c r="BO335" s="52">
        <f t="shared" si="168"/>
        <v>0</v>
      </c>
      <c r="BP335" s="52">
        <f t="shared" si="169"/>
        <v>1.2060860781601989E-7</v>
      </c>
      <c r="BQ335" s="52">
        <f t="shared" si="170"/>
        <v>20.735392418034841</v>
      </c>
      <c r="BR335" s="52">
        <f t="shared" si="171"/>
        <v>0</v>
      </c>
      <c r="BS335" s="52">
        <f t="shared" si="172"/>
        <v>0</v>
      </c>
      <c r="BT335" s="52">
        <f t="shared" si="173"/>
        <v>28.306532862005128</v>
      </c>
      <c r="BU335" s="52">
        <f t="shared" si="174"/>
        <v>492.8444297553466</v>
      </c>
      <c r="BV335" s="52">
        <f t="shared" si="175"/>
        <v>0</v>
      </c>
      <c r="BW335" s="52">
        <f t="shared" si="176"/>
        <v>0</v>
      </c>
      <c r="BX335" s="52">
        <f t="shared" si="177"/>
        <v>0</v>
      </c>
      <c r="BY335" s="52">
        <f t="shared" si="178"/>
        <v>1496.5843025601889</v>
      </c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7">
        <v>27</v>
      </c>
      <c r="DE335" s="55">
        <f ca="1"/>
        <v>28082.686240270905</v>
      </c>
      <c r="DF335" s="55">
        <f ca="1"/>
        <v>0</v>
      </c>
      <c r="DG335" s="55">
        <f ca="1"/>
        <v>0</v>
      </c>
      <c r="DH335" s="55">
        <f ca="1"/>
        <v>0</v>
      </c>
      <c r="DI335" s="55">
        <f ca="1"/>
        <v>11.21735040459135</v>
      </c>
      <c r="DJ335" s="55">
        <f ca="1"/>
        <v>21.670620606741675</v>
      </c>
      <c r="DK335" s="55">
        <f ca="1"/>
        <v>0</v>
      </c>
      <c r="DL335" s="55">
        <f ca="1"/>
        <v>0</v>
      </c>
      <c r="DM335" s="55">
        <f ca="1"/>
        <v>6182.8623392099853</v>
      </c>
      <c r="DN335" s="55">
        <f ca="1"/>
        <v>0</v>
      </c>
      <c r="DO335" s="55">
        <f ca="1"/>
        <v>0</v>
      </c>
      <c r="DP335" s="55">
        <f ca="1"/>
        <v>22794.193055207736</v>
      </c>
      <c r="DQ335" s="55">
        <f ca="1"/>
        <v>0</v>
      </c>
      <c r="DR335" s="55">
        <f ca="1"/>
        <v>0</v>
      </c>
      <c r="DS335" s="55">
        <f ca="1"/>
        <v>0</v>
      </c>
      <c r="DT335" s="55">
        <f ca="1"/>
        <v>2.1671576456760523E-2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ca="1"/>
        <v>0</v>
      </c>
      <c r="EE335" s="55">
        <f t="shared" ca="1" si="179"/>
        <v>57092.651277276411</v>
      </c>
    </row>
    <row r="336" spans="50:135" x14ac:dyDescent="0.3">
      <c r="AX336" s="7">
        <v>28</v>
      </c>
      <c r="AY336" s="30">
        <f t="shared" si="152"/>
        <v>1333.4516742419632</v>
      </c>
      <c r="AZ336" s="52">
        <f t="shared" si="153"/>
        <v>0</v>
      </c>
      <c r="BA336" s="52">
        <f t="shared" si="154"/>
        <v>0</v>
      </c>
      <c r="BB336" s="52">
        <f t="shared" si="155"/>
        <v>0</v>
      </c>
      <c r="BC336" s="52">
        <f t="shared" si="156"/>
        <v>0.6799889368408667</v>
      </c>
      <c r="BD336" s="52">
        <f t="shared" si="157"/>
        <v>1.404649226697376</v>
      </c>
      <c r="BE336" s="52">
        <f t="shared" si="158"/>
        <v>0</v>
      </c>
      <c r="BF336" s="52">
        <f t="shared" si="159"/>
        <v>756.93093617441775</v>
      </c>
      <c r="BG336" s="52">
        <f t="shared" si="160"/>
        <v>358.82144127916217</v>
      </c>
      <c r="BH336" s="52">
        <f t="shared" si="161"/>
        <v>0</v>
      </c>
      <c r="BI336" s="52">
        <f t="shared" si="162"/>
        <v>11.995672156527364</v>
      </c>
      <c r="BJ336" s="52">
        <f t="shared" si="163"/>
        <v>1825.1187673248369</v>
      </c>
      <c r="BK336" s="52">
        <f t="shared" si="164"/>
        <v>0</v>
      </c>
      <c r="BL336" s="52">
        <f t="shared" si="165"/>
        <v>0</v>
      </c>
      <c r="BM336" s="52">
        <f t="shared" si="166"/>
        <v>1.4932494251089767E-4</v>
      </c>
      <c r="BN336" s="52">
        <f t="shared" si="167"/>
        <v>1.3749521636013478E-3</v>
      </c>
      <c r="BO336" s="52">
        <f t="shared" si="168"/>
        <v>0</v>
      </c>
      <c r="BP336" s="52">
        <f t="shared" si="169"/>
        <v>5.4241966296693602E-7</v>
      </c>
      <c r="BQ336" s="52">
        <f t="shared" si="170"/>
        <v>93.141242827322529</v>
      </c>
      <c r="BR336" s="52">
        <f t="shared" si="171"/>
        <v>0</v>
      </c>
      <c r="BS336" s="52">
        <f t="shared" si="172"/>
        <v>0</v>
      </c>
      <c r="BT336" s="52">
        <f t="shared" si="173"/>
        <v>127.1500243799323</v>
      </c>
      <c r="BU336" s="52">
        <f t="shared" si="174"/>
        <v>2213.8063165327349</v>
      </c>
      <c r="BV336" s="52">
        <f t="shared" si="175"/>
        <v>0</v>
      </c>
      <c r="BW336" s="52">
        <f t="shared" si="176"/>
        <v>0</v>
      </c>
      <c r="BX336" s="52">
        <f t="shared" si="177"/>
        <v>0</v>
      </c>
      <c r="BY336" s="52">
        <f t="shared" si="178"/>
        <v>6722.502237899962</v>
      </c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7">
        <v>28</v>
      </c>
      <c r="DE336" s="55">
        <f ca="1"/>
        <v>126144.52838328971</v>
      </c>
      <c r="DF336" s="55">
        <f ca="1"/>
        <v>0</v>
      </c>
      <c r="DG336" s="55">
        <f ca="1"/>
        <v>0</v>
      </c>
      <c r="DH336" s="55">
        <f ca="1"/>
        <v>0</v>
      </c>
      <c r="DI336" s="55">
        <f ca="1"/>
        <v>50.387180219908217</v>
      </c>
      <c r="DJ336" s="55">
        <f ca="1"/>
        <v>97.342191410128152</v>
      </c>
      <c r="DK336" s="55">
        <f ca="1"/>
        <v>0</v>
      </c>
      <c r="DL336" s="55">
        <f ca="1"/>
        <v>0</v>
      </c>
      <c r="DM336" s="55">
        <f ca="1"/>
        <v>27772.779555007153</v>
      </c>
      <c r="DN336" s="55">
        <f ca="1"/>
        <v>0</v>
      </c>
      <c r="DO336" s="55">
        <f ca="1"/>
        <v>0</v>
      </c>
      <c r="DP336" s="55">
        <f ca="1"/>
        <v>102389.16284692335</v>
      </c>
      <c r="DQ336" s="55">
        <f ca="1"/>
        <v>0</v>
      </c>
      <c r="DR336" s="55">
        <f ca="1"/>
        <v>0</v>
      </c>
      <c r="DS336" s="55">
        <f ca="1"/>
        <v>0</v>
      </c>
      <c r="DT336" s="55">
        <f ca="1"/>
        <v>9.7346613182975425E-2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ca="1"/>
        <v>0</v>
      </c>
      <c r="EE336" s="55">
        <f t="shared" ca="1" si="179"/>
        <v>256454.29750346346</v>
      </c>
    </row>
    <row r="337" spans="50:135" x14ac:dyDescent="0.3">
      <c r="AX337" s="7">
        <v>29</v>
      </c>
      <c r="AY337" s="30">
        <f t="shared" si="152"/>
        <v>155.40091293579206</v>
      </c>
      <c r="AZ337" s="52">
        <f t="shared" si="153"/>
        <v>0</v>
      </c>
      <c r="BA337" s="52">
        <f t="shared" si="154"/>
        <v>0</v>
      </c>
      <c r="BB337" s="52">
        <f t="shared" si="155"/>
        <v>0</v>
      </c>
      <c r="BC337" s="52">
        <f t="shared" si="156"/>
        <v>7.9246143233994509E-2</v>
      </c>
      <c r="BD337" s="52">
        <f t="shared" si="157"/>
        <v>0.16369829969696315</v>
      </c>
      <c r="BE337" s="52">
        <f t="shared" si="158"/>
        <v>0</v>
      </c>
      <c r="BF337" s="52">
        <f t="shared" si="159"/>
        <v>88.212989473214648</v>
      </c>
      <c r="BG337" s="52">
        <f t="shared" si="160"/>
        <v>41.817173139657875</v>
      </c>
      <c r="BH337" s="52">
        <f t="shared" si="161"/>
        <v>0</v>
      </c>
      <c r="BI337" s="52">
        <f t="shared" si="162"/>
        <v>1.3979797250205503</v>
      </c>
      <c r="BJ337" s="52">
        <f t="shared" si="163"/>
        <v>212.69996362223105</v>
      </c>
      <c r="BK337" s="52">
        <f t="shared" si="164"/>
        <v>0</v>
      </c>
      <c r="BL337" s="52">
        <f t="shared" si="165"/>
        <v>0</v>
      </c>
      <c r="BM337" s="52">
        <f t="shared" si="166"/>
        <v>1.7485057354306332E-5</v>
      </c>
      <c r="BN337" s="52">
        <f t="shared" si="167"/>
        <v>1.602371496958511E-4</v>
      </c>
      <c r="BO337" s="52">
        <f t="shared" si="168"/>
        <v>0</v>
      </c>
      <c r="BP337" s="52">
        <f t="shared" si="169"/>
        <v>6.3175937156070326E-8</v>
      </c>
      <c r="BQ337" s="52">
        <f t="shared" si="170"/>
        <v>10.854712207082772</v>
      </c>
      <c r="BR337" s="52">
        <f t="shared" si="171"/>
        <v>0</v>
      </c>
      <c r="BS337" s="52">
        <f t="shared" si="172"/>
        <v>0</v>
      </c>
      <c r="BT337" s="52">
        <f t="shared" si="173"/>
        <v>14.818107208645344</v>
      </c>
      <c r="BU337" s="52">
        <f t="shared" si="174"/>
        <v>257.99774321590212</v>
      </c>
      <c r="BV337" s="52">
        <f t="shared" si="175"/>
        <v>0</v>
      </c>
      <c r="BW337" s="52">
        <f t="shared" si="176"/>
        <v>0</v>
      </c>
      <c r="BX337" s="52">
        <f t="shared" si="177"/>
        <v>0</v>
      </c>
      <c r="BY337" s="52">
        <f t="shared" si="178"/>
        <v>783.44270375586041</v>
      </c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7">
        <v>29</v>
      </c>
      <c r="DE337" s="55">
        <f ca="1"/>
        <v>14700.926363725928</v>
      </c>
      <c r="DF337" s="55">
        <f ca="1"/>
        <v>0</v>
      </c>
      <c r="DG337" s="55">
        <f ca="1"/>
        <v>0</v>
      </c>
      <c r="DH337" s="55">
        <f ca="1"/>
        <v>0</v>
      </c>
      <c r="DI337" s="55">
        <f ca="1"/>
        <v>5.8721392136389925</v>
      </c>
      <c r="DJ337" s="55">
        <f ca="1"/>
        <v>11.344292168999546</v>
      </c>
      <c r="DK337" s="55">
        <f ca="1"/>
        <v>0</v>
      </c>
      <c r="DL337" s="55">
        <f ca="1"/>
        <v>0</v>
      </c>
      <c r="DM337" s="55">
        <f ca="1"/>
        <v>3236.6492010095199</v>
      </c>
      <c r="DN337" s="55">
        <f ca="1"/>
        <v>0</v>
      </c>
      <c r="DO337" s="55">
        <f ca="1"/>
        <v>0</v>
      </c>
      <c r="DP337" s="55">
        <f ca="1"/>
        <v>11932.467959207162</v>
      </c>
      <c r="DQ337" s="55">
        <f ca="1"/>
        <v>0</v>
      </c>
      <c r="DR337" s="55">
        <f ca="1"/>
        <v>0</v>
      </c>
      <c r="DS337" s="55">
        <f ca="1"/>
        <v>0</v>
      </c>
      <c r="DT337" s="55">
        <f ca="1"/>
        <v>1.1344790198466258E-2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ca="1"/>
        <v>0</v>
      </c>
      <c r="EE337" s="55">
        <f t="shared" ca="1" si="179"/>
        <v>29887.271300115448</v>
      </c>
    </row>
    <row r="338" spans="50:135" x14ac:dyDescent="0.3">
      <c r="AX338" s="7">
        <v>30</v>
      </c>
      <c r="AY338" s="30">
        <f t="shared" si="152"/>
        <v>0</v>
      </c>
      <c r="AZ338" s="52">
        <f t="shared" si="153"/>
        <v>0</v>
      </c>
      <c r="BA338" s="52">
        <f t="shared" si="154"/>
        <v>0</v>
      </c>
      <c r="BB338" s="52">
        <f t="shared" si="155"/>
        <v>0</v>
      </c>
      <c r="BC338" s="52">
        <f t="shared" si="156"/>
        <v>8654.3405808659154</v>
      </c>
      <c r="BD338" s="52">
        <f t="shared" si="157"/>
        <v>17877.221451182606</v>
      </c>
      <c r="BE338" s="52">
        <f t="shared" si="158"/>
        <v>0</v>
      </c>
      <c r="BF338" s="52">
        <f t="shared" si="159"/>
        <v>21848.417795981743</v>
      </c>
      <c r="BG338" s="52">
        <f t="shared" si="160"/>
        <v>0</v>
      </c>
      <c r="BH338" s="52">
        <f t="shared" si="161"/>
        <v>0</v>
      </c>
      <c r="BI338" s="52">
        <f t="shared" si="162"/>
        <v>0</v>
      </c>
      <c r="BJ338" s="52">
        <f t="shared" si="163"/>
        <v>0</v>
      </c>
      <c r="BK338" s="52">
        <f t="shared" si="164"/>
        <v>0</v>
      </c>
      <c r="BL338" s="52">
        <f t="shared" si="165"/>
        <v>0</v>
      </c>
      <c r="BM338" s="52">
        <f t="shared" si="166"/>
        <v>1.9031619641262916</v>
      </c>
      <c r="BN338" s="52">
        <f t="shared" si="167"/>
        <v>17.499269183399448</v>
      </c>
      <c r="BO338" s="52">
        <f t="shared" si="168"/>
        <v>0</v>
      </c>
      <c r="BP338" s="52">
        <f t="shared" si="169"/>
        <v>0</v>
      </c>
      <c r="BQ338" s="52">
        <f t="shared" si="170"/>
        <v>307.90659573567996</v>
      </c>
      <c r="BR338" s="52">
        <f t="shared" si="171"/>
        <v>0</v>
      </c>
      <c r="BS338" s="52">
        <f t="shared" si="172"/>
        <v>0</v>
      </c>
      <c r="BT338" s="52">
        <f t="shared" si="173"/>
        <v>0</v>
      </c>
      <c r="BU338" s="52">
        <f t="shared" si="174"/>
        <v>0</v>
      </c>
      <c r="BV338" s="52">
        <f t="shared" si="175"/>
        <v>0</v>
      </c>
      <c r="BW338" s="52">
        <f t="shared" si="176"/>
        <v>0</v>
      </c>
      <c r="BX338" s="52">
        <f t="shared" si="177"/>
        <v>0</v>
      </c>
      <c r="BY338" s="52">
        <f t="shared" si="178"/>
        <v>48707.288854913466</v>
      </c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7">
        <v>30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0</v>
      </c>
      <c r="DI338" s="55">
        <f ca="1"/>
        <v>641286.63704216434</v>
      </c>
      <c r="DJ338" s="55">
        <f ca="1"/>
        <v>1238891.4465669545</v>
      </c>
      <c r="DK338" s="55">
        <f ca="1"/>
        <v>0</v>
      </c>
      <c r="DL338" s="55">
        <f ca="1"/>
        <v>0</v>
      </c>
      <c r="DM338" s="55">
        <f ca="1"/>
        <v>0</v>
      </c>
      <c r="DN338" s="55">
        <f ca="1"/>
        <v>0</v>
      </c>
      <c r="DO338" s="55">
        <f ca="1"/>
        <v>0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0</v>
      </c>
      <c r="DT338" s="55">
        <f ca="1"/>
        <v>1238.948258184681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ca="1"/>
        <v>0</v>
      </c>
      <c r="EE338" s="55">
        <f t="shared" ca="1" si="179"/>
        <v>1881417.0318673034</v>
      </c>
    </row>
    <row r="339" spans="50:135" x14ac:dyDescent="0.3">
      <c r="AX339" s="7">
        <v>31</v>
      </c>
      <c r="AY339" s="30">
        <f t="shared" si="152"/>
        <v>0</v>
      </c>
      <c r="AZ339" s="52">
        <f t="shared" si="153"/>
        <v>0</v>
      </c>
      <c r="BA339" s="52">
        <f t="shared" si="154"/>
        <v>0</v>
      </c>
      <c r="BB339" s="52">
        <f t="shared" si="155"/>
        <v>0</v>
      </c>
      <c r="BC339" s="52">
        <f t="shared" si="156"/>
        <v>820.27209754724231</v>
      </c>
      <c r="BD339" s="52">
        <f t="shared" si="157"/>
        <v>1694.4313437828657</v>
      </c>
      <c r="BE339" s="52">
        <f t="shared" si="158"/>
        <v>0</v>
      </c>
      <c r="BF339" s="52">
        <f t="shared" si="159"/>
        <v>561.96179677680414</v>
      </c>
      <c r="BG339" s="52">
        <f t="shared" si="160"/>
        <v>130.07653135578144</v>
      </c>
      <c r="BH339" s="52">
        <f t="shared" si="161"/>
        <v>0</v>
      </c>
      <c r="BI339" s="52">
        <f t="shared" si="162"/>
        <v>345.52464688686405</v>
      </c>
      <c r="BJ339" s="52">
        <f t="shared" si="163"/>
        <v>66.605443740444983</v>
      </c>
      <c r="BK339" s="52">
        <f t="shared" si="164"/>
        <v>0</v>
      </c>
      <c r="BL339" s="52">
        <f t="shared" si="165"/>
        <v>0</v>
      </c>
      <c r="BM339" s="52">
        <f t="shared" si="166"/>
        <v>0.18038470314597133</v>
      </c>
      <c r="BN339" s="52">
        <f t="shared" si="167"/>
        <v>1.6586084283010645</v>
      </c>
      <c r="BO339" s="52">
        <f t="shared" si="168"/>
        <v>0</v>
      </c>
      <c r="BP339" s="52">
        <f t="shared" si="169"/>
        <v>172.44428486275879</v>
      </c>
      <c r="BQ339" s="52">
        <f t="shared" si="170"/>
        <v>1883.0362769902622</v>
      </c>
      <c r="BR339" s="52">
        <f t="shared" si="171"/>
        <v>0</v>
      </c>
      <c r="BS339" s="52">
        <f t="shared" si="172"/>
        <v>0</v>
      </c>
      <c r="BT339" s="52">
        <f t="shared" si="173"/>
        <v>0</v>
      </c>
      <c r="BU339" s="52">
        <f t="shared" si="174"/>
        <v>0</v>
      </c>
      <c r="BV339" s="52">
        <f t="shared" si="175"/>
        <v>0</v>
      </c>
      <c r="BW339" s="52">
        <f t="shared" si="176"/>
        <v>0</v>
      </c>
      <c r="BX339" s="52">
        <f t="shared" si="177"/>
        <v>0</v>
      </c>
      <c r="BY339" s="52">
        <f t="shared" si="178"/>
        <v>5676.1914150744706</v>
      </c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7">
        <v>31</v>
      </c>
      <c r="DE339" s="55">
        <f ca="1"/>
        <v>0</v>
      </c>
      <c r="DF339" s="55">
        <f ca="1"/>
        <v>0</v>
      </c>
      <c r="DG339" s="55">
        <f ca="1"/>
        <v>0</v>
      </c>
      <c r="DH339" s="55">
        <f ca="1"/>
        <v>0</v>
      </c>
      <c r="DI339" s="55">
        <f ca="1"/>
        <v>60782.162428250653</v>
      </c>
      <c r="DJ339" s="55">
        <f ca="1"/>
        <v>117424.09212415259</v>
      </c>
      <c r="DK339" s="55">
        <f ca="1"/>
        <v>0</v>
      </c>
      <c r="DL339" s="55">
        <f ca="1"/>
        <v>0</v>
      </c>
      <c r="DM339" s="55">
        <f ca="1"/>
        <v>10067.923526937484</v>
      </c>
      <c r="DN339" s="55">
        <f ca="1"/>
        <v>0</v>
      </c>
      <c r="DO339" s="55">
        <f ca="1"/>
        <v>0</v>
      </c>
      <c r="DP339" s="55">
        <f ca="1"/>
        <v>3736.5653938389637</v>
      </c>
      <c r="DQ339" s="55">
        <f ca="1"/>
        <v>0</v>
      </c>
      <c r="DR339" s="55">
        <f ca="1"/>
        <v>0</v>
      </c>
      <c r="DS339" s="55">
        <f ca="1"/>
        <v>0</v>
      </c>
      <c r="DT339" s="55">
        <f ca="1"/>
        <v>117.42947672371535</v>
      </c>
      <c r="DU339" s="55">
        <f ca="1"/>
        <v>0</v>
      </c>
      <c r="DV339" s="55">
        <f ca="1"/>
        <v>0</v>
      </c>
      <c r="DW339" s="55">
        <f ca="1"/>
        <v>0</v>
      </c>
      <c r="DX339" s="55">
        <f ca="1"/>
        <v>0</v>
      </c>
      <c r="DY339" s="55">
        <f ca="1"/>
        <v>0</v>
      </c>
      <c r="DZ339" s="55">
        <f ca="1"/>
        <v>0</v>
      </c>
      <c r="EA339" s="55">
        <f ca="1"/>
        <v>0</v>
      </c>
      <c r="EB339" s="55">
        <f ca="1"/>
        <v>0</v>
      </c>
      <c r="EC339" s="55">
        <f ca="1"/>
        <v>0</v>
      </c>
      <c r="ED339" s="55">
        <f ca="1"/>
        <v>0</v>
      </c>
      <c r="EE339" s="55">
        <f t="shared" ca="1" si="179"/>
        <v>192128.17294990341</v>
      </c>
    </row>
    <row r="340" spans="50:135" x14ac:dyDescent="0.3">
      <c r="AX340" s="7">
        <v>32</v>
      </c>
      <c r="AY340" s="30">
        <f t="shared" si="152"/>
        <v>0</v>
      </c>
      <c r="AZ340" s="52">
        <f t="shared" si="153"/>
        <v>0</v>
      </c>
      <c r="BA340" s="52">
        <f t="shared" si="154"/>
        <v>0</v>
      </c>
      <c r="BB340" s="52">
        <f t="shared" si="155"/>
        <v>0</v>
      </c>
      <c r="BC340" s="52">
        <f t="shared" si="156"/>
        <v>4983.085436125114</v>
      </c>
      <c r="BD340" s="52">
        <f t="shared" si="157"/>
        <v>10293.530858647269</v>
      </c>
      <c r="BE340" s="52">
        <f t="shared" si="158"/>
        <v>0</v>
      </c>
      <c r="BF340" s="52">
        <f t="shared" si="159"/>
        <v>3413.8716324220391</v>
      </c>
      <c r="BG340" s="52">
        <f t="shared" si="160"/>
        <v>790.20421511002519</v>
      </c>
      <c r="BH340" s="52">
        <f t="shared" si="161"/>
        <v>0</v>
      </c>
      <c r="BI340" s="52">
        <f t="shared" si="162"/>
        <v>2099.0337724042724</v>
      </c>
      <c r="BJ340" s="52">
        <f t="shared" si="163"/>
        <v>404.62258513335576</v>
      </c>
      <c r="BK340" s="52">
        <f t="shared" si="164"/>
        <v>0</v>
      </c>
      <c r="BL340" s="52">
        <f t="shared" si="165"/>
        <v>0</v>
      </c>
      <c r="BM340" s="52">
        <f t="shared" si="166"/>
        <v>1.0963258621739995</v>
      </c>
      <c r="BN340" s="52">
        <f t="shared" si="167"/>
        <v>10.075909604252617</v>
      </c>
      <c r="BO340" s="52">
        <f t="shared" si="168"/>
        <v>0</v>
      </c>
      <c r="BP340" s="52">
        <f t="shared" si="169"/>
        <v>1047.5848281997792</v>
      </c>
      <c r="BQ340" s="52">
        <f t="shared" si="170"/>
        <v>11439.2902987375</v>
      </c>
      <c r="BR340" s="52">
        <f t="shared" si="171"/>
        <v>0</v>
      </c>
      <c r="BS340" s="52">
        <f t="shared" si="172"/>
        <v>0</v>
      </c>
      <c r="BT340" s="52">
        <f t="shared" si="173"/>
        <v>0</v>
      </c>
      <c r="BU340" s="52">
        <f t="shared" si="174"/>
        <v>0</v>
      </c>
      <c r="BV340" s="52">
        <f t="shared" si="175"/>
        <v>0</v>
      </c>
      <c r="BW340" s="52">
        <f t="shared" si="176"/>
        <v>0</v>
      </c>
      <c r="BX340" s="52">
        <f t="shared" si="177"/>
        <v>0</v>
      </c>
      <c r="BY340" s="52">
        <f t="shared" si="178"/>
        <v>34482.395862245779</v>
      </c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7">
        <v>32</v>
      </c>
      <c r="DE340" s="55">
        <f ca="1"/>
        <v>0</v>
      </c>
      <c r="DF340" s="55">
        <f ca="1"/>
        <v>0</v>
      </c>
      <c r="DG340" s="55">
        <f ca="1"/>
        <v>0</v>
      </c>
      <c r="DH340" s="55">
        <f ca="1"/>
        <v>0</v>
      </c>
      <c r="DI340" s="55">
        <f ca="1"/>
        <v>369246.63081687089</v>
      </c>
      <c r="DJ340" s="55">
        <f ca="1"/>
        <v>713341.68850425573</v>
      </c>
      <c r="DK340" s="55">
        <f ca="1"/>
        <v>0</v>
      </c>
      <c r="DL340" s="55">
        <f ca="1"/>
        <v>0</v>
      </c>
      <c r="DM340" s="55">
        <f ca="1"/>
        <v>61161.806249515954</v>
      </c>
      <c r="DN340" s="55">
        <f ca="1"/>
        <v>0</v>
      </c>
      <c r="DO340" s="55">
        <f ca="1"/>
        <v>0</v>
      </c>
      <c r="DP340" s="55">
        <f ca="1"/>
        <v>22699.32702598126</v>
      </c>
      <c r="DQ340" s="55">
        <f ca="1"/>
        <v>0</v>
      </c>
      <c r="DR340" s="55">
        <f ca="1"/>
        <v>0</v>
      </c>
      <c r="DS340" s="55">
        <f ca="1"/>
        <v>0</v>
      </c>
      <c r="DT340" s="55">
        <f ca="1"/>
        <v>713.37439998108528</v>
      </c>
      <c r="DU340" s="55">
        <f ca="1"/>
        <v>0</v>
      </c>
      <c r="DV340" s="55">
        <f ca="1"/>
        <v>0</v>
      </c>
      <c r="DW340" s="55">
        <f ca="1"/>
        <v>0</v>
      </c>
      <c r="DX340" s="55">
        <f ca="1"/>
        <v>0</v>
      </c>
      <c r="DY340" s="55">
        <f ca="1"/>
        <v>0</v>
      </c>
      <c r="DZ340" s="55">
        <f ca="1"/>
        <v>0</v>
      </c>
      <c r="EA340" s="55">
        <f ca="1"/>
        <v>0</v>
      </c>
      <c r="EB340" s="55">
        <f ca="1"/>
        <v>0</v>
      </c>
      <c r="EC340" s="55">
        <f ca="1"/>
        <v>0</v>
      </c>
      <c r="ED340" s="55">
        <f ca="1"/>
        <v>0</v>
      </c>
      <c r="EE340" s="55">
        <f t="shared" ca="1" si="179"/>
        <v>1167162.8269966047</v>
      </c>
    </row>
    <row r="341" spans="50:135" x14ac:dyDescent="0.3">
      <c r="AX341" s="7">
        <v>33</v>
      </c>
      <c r="AY341" s="30">
        <f t="shared" si="152"/>
        <v>0</v>
      </c>
      <c r="AZ341" s="52">
        <f t="shared" si="153"/>
        <v>0</v>
      </c>
      <c r="BA341" s="52">
        <f t="shared" si="154"/>
        <v>0</v>
      </c>
      <c r="BB341" s="52">
        <f t="shared" si="155"/>
        <v>0</v>
      </c>
      <c r="BC341" s="52">
        <f t="shared" si="156"/>
        <v>3277.204873758531</v>
      </c>
      <c r="BD341" s="52">
        <f t="shared" si="157"/>
        <v>0</v>
      </c>
      <c r="BE341" s="52">
        <f t="shared" si="158"/>
        <v>0</v>
      </c>
      <c r="BF341" s="52">
        <f t="shared" si="159"/>
        <v>0</v>
      </c>
      <c r="BG341" s="52">
        <f t="shared" si="160"/>
        <v>0</v>
      </c>
      <c r="BH341" s="52">
        <f t="shared" si="161"/>
        <v>0</v>
      </c>
      <c r="BI341" s="52">
        <f t="shared" si="162"/>
        <v>0</v>
      </c>
      <c r="BJ341" s="52">
        <f t="shared" si="163"/>
        <v>5.1587827461522968</v>
      </c>
      <c r="BK341" s="52">
        <f t="shared" si="164"/>
        <v>0</v>
      </c>
      <c r="BL341" s="52">
        <f t="shared" si="165"/>
        <v>0</v>
      </c>
      <c r="BM341" s="52">
        <f t="shared" si="166"/>
        <v>0</v>
      </c>
      <c r="BN341" s="52">
        <f t="shared" si="167"/>
        <v>6.626581158543674</v>
      </c>
      <c r="BO341" s="52">
        <f t="shared" si="168"/>
        <v>0</v>
      </c>
      <c r="BP341" s="52">
        <f t="shared" si="169"/>
        <v>0</v>
      </c>
      <c r="BQ341" s="52">
        <f t="shared" si="170"/>
        <v>0</v>
      </c>
      <c r="BR341" s="52">
        <f t="shared" si="171"/>
        <v>0</v>
      </c>
      <c r="BS341" s="52">
        <f t="shared" si="172"/>
        <v>0</v>
      </c>
      <c r="BT341" s="52">
        <f t="shared" si="173"/>
        <v>0</v>
      </c>
      <c r="BU341" s="52">
        <f t="shared" si="174"/>
        <v>0</v>
      </c>
      <c r="BV341" s="52">
        <f t="shared" si="175"/>
        <v>0</v>
      </c>
      <c r="BW341" s="52">
        <f t="shared" si="176"/>
        <v>0</v>
      </c>
      <c r="BX341" s="52">
        <f t="shared" si="177"/>
        <v>0</v>
      </c>
      <c r="BY341" s="52">
        <f t="shared" si="178"/>
        <v>3288.9902376632267</v>
      </c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7">
        <v>33</v>
      </c>
      <c r="DE341" s="55">
        <f ca="1"/>
        <v>0</v>
      </c>
      <c r="DF341" s="55">
        <f ca="1"/>
        <v>0</v>
      </c>
      <c r="DG341" s="55">
        <f ca="1"/>
        <v>0</v>
      </c>
      <c r="DH341" s="55">
        <f ca="1"/>
        <v>0</v>
      </c>
      <c r="DI341" s="55">
        <f ca="1"/>
        <v>242840.88114550713</v>
      </c>
      <c r="DJ341" s="55">
        <f ca="1"/>
        <v>0</v>
      </c>
      <c r="DK341" s="55">
        <f ca="1"/>
        <v>0</v>
      </c>
      <c r="DL341" s="55">
        <f ca="1"/>
        <v>0</v>
      </c>
      <c r="DM341" s="55">
        <f ca="1"/>
        <v>0</v>
      </c>
      <c r="DN341" s="55">
        <f ca="1"/>
        <v>0</v>
      </c>
      <c r="DO341" s="55">
        <f ca="1"/>
        <v>0</v>
      </c>
      <c r="DP341" s="55">
        <f ca="1"/>
        <v>289.40771205914388</v>
      </c>
      <c r="DQ341" s="55">
        <f ca="1"/>
        <v>0</v>
      </c>
      <c r="DR341" s="55">
        <f ca="1"/>
        <v>0</v>
      </c>
      <c r="DS341" s="55">
        <f ca="1"/>
        <v>0</v>
      </c>
      <c r="DT341" s="55">
        <f ca="1"/>
        <v>469.16194602489207</v>
      </c>
      <c r="DU341" s="55">
        <f ca="1"/>
        <v>0</v>
      </c>
      <c r="DV341" s="55">
        <f ca="1"/>
        <v>0</v>
      </c>
      <c r="DW341" s="55">
        <f ca="1"/>
        <v>0</v>
      </c>
      <c r="DX341" s="55">
        <f ca="1"/>
        <v>0</v>
      </c>
      <c r="DY341" s="55">
        <f ca="1"/>
        <v>0</v>
      </c>
      <c r="DZ341" s="55">
        <f ca="1"/>
        <v>0</v>
      </c>
      <c r="EA341" s="55">
        <f ca="1"/>
        <v>0</v>
      </c>
      <c r="EB341" s="55">
        <f ca="1"/>
        <v>0</v>
      </c>
      <c r="EC341" s="55">
        <f ca="1"/>
        <v>0</v>
      </c>
      <c r="ED341" s="55">
        <f ca="1"/>
        <v>0</v>
      </c>
      <c r="EE341" s="55">
        <f t="shared" ca="1" si="179"/>
        <v>243599.45080359117</v>
      </c>
    </row>
    <row r="342" spans="50:135" x14ac:dyDescent="0.3">
      <c r="AX342" s="7">
        <v>34</v>
      </c>
      <c r="AY342" s="30">
        <f t="shared" si="152"/>
        <v>0</v>
      </c>
      <c r="AZ342" s="52">
        <f t="shared" si="153"/>
        <v>0</v>
      </c>
      <c r="BA342" s="52">
        <f t="shared" si="154"/>
        <v>0</v>
      </c>
      <c r="BB342" s="52">
        <f t="shared" si="155"/>
        <v>0</v>
      </c>
      <c r="BC342" s="52">
        <f t="shared" si="156"/>
        <v>243529.19390553256</v>
      </c>
      <c r="BD342" s="52">
        <f t="shared" si="157"/>
        <v>0</v>
      </c>
      <c r="BE342" s="52">
        <f t="shared" si="158"/>
        <v>0</v>
      </c>
      <c r="BF342" s="52">
        <f t="shared" si="159"/>
        <v>0</v>
      </c>
      <c r="BG342" s="52">
        <f t="shared" si="160"/>
        <v>0</v>
      </c>
      <c r="BH342" s="52">
        <f t="shared" si="161"/>
        <v>0</v>
      </c>
      <c r="BI342" s="52">
        <f t="shared" si="162"/>
        <v>0</v>
      </c>
      <c r="BJ342" s="52">
        <f t="shared" si="163"/>
        <v>383.34930292312225</v>
      </c>
      <c r="BK342" s="52">
        <f t="shared" si="164"/>
        <v>0</v>
      </c>
      <c r="BL342" s="52">
        <f t="shared" si="165"/>
        <v>0</v>
      </c>
      <c r="BM342" s="52">
        <f t="shared" si="166"/>
        <v>0</v>
      </c>
      <c r="BN342" s="52">
        <f t="shared" si="167"/>
        <v>492.42144775770021</v>
      </c>
      <c r="BO342" s="52">
        <f t="shared" si="168"/>
        <v>0</v>
      </c>
      <c r="BP342" s="52">
        <f t="shared" si="169"/>
        <v>0</v>
      </c>
      <c r="BQ342" s="52">
        <f t="shared" si="170"/>
        <v>0</v>
      </c>
      <c r="BR342" s="52">
        <f t="shared" si="171"/>
        <v>0</v>
      </c>
      <c r="BS342" s="52">
        <f t="shared" si="172"/>
        <v>0</v>
      </c>
      <c r="BT342" s="52">
        <f t="shared" si="173"/>
        <v>0</v>
      </c>
      <c r="BU342" s="52">
        <f t="shared" si="174"/>
        <v>0</v>
      </c>
      <c r="BV342" s="52">
        <f t="shared" si="175"/>
        <v>0</v>
      </c>
      <c r="BW342" s="52">
        <f t="shared" si="176"/>
        <v>0</v>
      </c>
      <c r="BX342" s="52">
        <f t="shared" si="177"/>
        <v>0</v>
      </c>
      <c r="BY342" s="52">
        <f t="shared" si="178"/>
        <v>244404.96465621339</v>
      </c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7">
        <v>34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0</v>
      </c>
      <c r="DI342" s="55">
        <f ca="1"/>
        <v>18045513.268399961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21505.895893987159</v>
      </c>
      <c r="DQ342" s="55">
        <f ca="1"/>
        <v>0</v>
      </c>
      <c r="DR342" s="55">
        <f ca="1"/>
        <v>0</v>
      </c>
      <c r="DS342" s="55">
        <f ca="1"/>
        <v>0</v>
      </c>
      <c r="DT342" s="55">
        <f ca="1"/>
        <v>34863.438501245175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/>
        <v>0</v>
      </c>
      <c r="EE342" s="55">
        <f t="shared" ca="1" si="179"/>
        <v>18101882.602795195</v>
      </c>
    </row>
    <row r="343" spans="50:135" x14ac:dyDescent="0.3">
      <c r="AX343" s="7">
        <v>35</v>
      </c>
      <c r="AY343" s="30">
        <f t="shared" si="152"/>
        <v>0</v>
      </c>
      <c r="AZ343" s="52">
        <f t="shared" si="153"/>
        <v>0</v>
      </c>
      <c r="BA343" s="52">
        <f t="shared" si="154"/>
        <v>0</v>
      </c>
      <c r="BB343" s="52">
        <f t="shared" si="155"/>
        <v>0</v>
      </c>
      <c r="BC343" s="52">
        <f t="shared" si="156"/>
        <v>0</v>
      </c>
      <c r="BD343" s="52">
        <f t="shared" si="157"/>
        <v>0</v>
      </c>
      <c r="BE343" s="52">
        <f t="shared" si="158"/>
        <v>0</v>
      </c>
      <c r="BF343" s="52">
        <f t="shared" si="159"/>
        <v>604.90788698713243</v>
      </c>
      <c r="BG343" s="52">
        <f t="shared" si="160"/>
        <v>105.97145772439043</v>
      </c>
      <c r="BH343" s="52">
        <f t="shared" si="161"/>
        <v>0</v>
      </c>
      <c r="BI343" s="52">
        <f t="shared" si="162"/>
        <v>0.26155046329156345</v>
      </c>
      <c r="BJ343" s="52">
        <f t="shared" si="163"/>
        <v>0</v>
      </c>
      <c r="BK343" s="52">
        <f t="shared" si="164"/>
        <v>0</v>
      </c>
      <c r="BL343" s="52">
        <f t="shared" si="165"/>
        <v>0</v>
      </c>
      <c r="BM343" s="52">
        <f t="shared" si="166"/>
        <v>0</v>
      </c>
      <c r="BN343" s="52">
        <f t="shared" si="167"/>
        <v>0</v>
      </c>
      <c r="BO343" s="52">
        <f t="shared" si="168"/>
        <v>0</v>
      </c>
      <c r="BP343" s="52">
        <f t="shared" si="169"/>
        <v>0</v>
      </c>
      <c r="BQ343" s="52">
        <f t="shared" si="170"/>
        <v>0</v>
      </c>
      <c r="BR343" s="52">
        <f t="shared" si="171"/>
        <v>0</v>
      </c>
      <c r="BS343" s="52">
        <f t="shared" si="172"/>
        <v>0</v>
      </c>
      <c r="BT343" s="52">
        <f t="shared" si="173"/>
        <v>0</v>
      </c>
      <c r="BU343" s="52">
        <f t="shared" si="174"/>
        <v>0</v>
      </c>
      <c r="BV343" s="52">
        <f t="shared" si="175"/>
        <v>0</v>
      </c>
      <c r="BW343" s="52">
        <f t="shared" si="176"/>
        <v>0</v>
      </c>
      <c r="BX343" s="52">
        <f t="shared" si="177"/>
        <v>0</v>
      </c>
      <c r="BY343" s="52">
        <f t="shared" si="178"/>
        <v>711.14089517481443</v>
      </c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7">
        <v>35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0</v>
      </c>
      <c r="DI343" s="55">
        <f ca="1"/>
        <v>0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8202.1908278678202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0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ca="1"/>
        <v>0</v>
      </c>
      <c r="EE343" s="55">
        <f t="shared" ca="1" si="179"/>
        <v>8202.1908278678202</v>
      </c>
    </row>
    <row r="344" spans="50:135" x14ac:dyDescent="0.3">
      <c r="AX344" s="7">
        <v>36</v>
      </c>
      <c r="AY344" s="30">
        <f t="shared" si="152"/>
        <v>0</v>
      </c>
      <c r="AZ344" s="52">
        <f t="shared" si="153"/>
        <v>0</v>
      </c>
      <c r="BA344" s="52">
        <f t="shared" si="154"/>
        <v>0</v>
      </c>
      <c r="BB344" s="52">
        <f t="shared" si="155"/>
        <v>0</v>
      </c>
      <c r="BC344" s="52">
        <f t="shared" si="156"/>
        <v>0</v>
      </c>
      <c r="BD344" s="52">
        <f t="shared" si="157"/>
        <v>0</v>
      </c>
      <c r="BE344" s="52">
        <f t="shared" si="158"/>
        <v>0</v>
      </c>
      <c r="BF344" s="52">
        <f t="shared" si="159"/>
        <v>3.5608052277200826</v>
      </c>
      <c r="BG344" s="52">
        <f t="shared" si="160"/>
        <v>0.62380360557641323</v>
      </c>
      <c r="BH344" s="52">
        <f t="shared" si="161"/>
        <v>0</v>
      </c>
      <c r="BI344" s="52">
        <f t="shared" si="162"/>
        <v>1.5396231146238566E-3</v>
      </c>
      <c r="BJ344" s="52">
        <f t="shared" si="163"/>
        <v>0</v>
      </c>
      <c r="BK344" s="52">
        <f t="shared" si="164"/>
        <v>0</v>
      </c>
      <c r="BL344" s="52">
        <f t="shared" si="165"/>
        <v>0</v>
      </c>
      <c r="BM344" s="52">
        <f t="shared" si="166"/>
        <v>0</v>
      </c>
      <c r="BN344" s="52">
        <f t="shared" si="167"/>
        <v>0</v>
      </c>
      <c r="BO344" s="52">
        <f t="shared" si="168"/>
        <v>0</v>
      </c>
      <c r="BP344" s="52">
        <f t="shared" si="169"/>
        <v>0</v>
      </c>
      <c r="BQ344" s="52">
        <f t="shared" si="170"/>
        <v>0</v>
      </c>
      <c r="BR344" s="52">
        <f t="shared" si="171"/>
        <v>0</v>
      </c>
      <c r="BS344" s="52">
        <f t="shared" si="172"/>
        <v>0</v>
      </c>
      <c r="BT344" s="52">
        <f t="shared" si="173"/>
        <v>0</v>
      </c>
      <c r="BU344" s="52">
        <f t="shared" si="174"/>
        <v>0</v>
      </c>
      <c r="BV344" s="52">
        <f t="shared" si="175"/>
        <v>0</v>
      </c>
      <c r="BW344" s="52">
        <f t="shared" si="176"/>
        <v>0</v>
      </c>
      <c r="BX344" s="52">
        <f t="shared" si="177"/>
        <v>0</v>
      </c>
      <c r="BY344" s="52">
        <f t="shared" si="178"/>
        <v>4.1861484564111198</v>
      </c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7">
        <v>36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0</v>
      </c>
      <c r="DI344" s="55">
        <f ca="1"/>
        <v>0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48.282399071614385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0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ca="1"/>
        <v>0</v>
      </c>
      <c r="EE344" s="55">
        <f t="shared" ca="1" si="179"/>
        <v>48.282399071614385</v>
      </c>
    </row>
    <row r="345" spans="50:135" x14ac:dyDescent="0.3">
      <c r="AX345" s="7">
        <v>37</v>
      </c>
      <c r="AY345" s="30">
        <f t="shared" si="152"/>
        <v>0</v>
      </c>
      <c r="AZ345" s="52">
        <f t="shared" si="153"/>
        <v>0</v>
      </c>
      <c r="BA345" s="52">
        <f t="shared" si="154"/>
        <v>0</v>
      </c>
      <c r="BB345" s="52">
        <f t="shared" si="155"/>
        <v>0</v>
      </c>
      <c r="BC345" s="52">
        <f t="shared" si="156"/>
        <v>0</v>
      </c>
      <c r="BD345" s="52">
        <f t="shared" si="157"/>
        <v>0</v>
      </c>
      <c r="BE345" s="52">
        <f t="shared" si="158"/>
        <v>28452.478341873419</v>
      </c>
      <c r="BF345" s="52">
        <f t="shared" si="159"/>
        <v>0</v>
      </c>
      <c r="BG345" s="52">
        <f t="shared" si="160"/>
        <v>0</v>
      </c>
      <c r="BH345" s="52">
        <f t="shared" si="161"/>
        <v>0</v>
      </c>
      <c r="BI345" s="52">
        <f t="shared" si="162"/>
        <v>0</v>
      </c>
      <c r="BJ345" s="52">
        <f t="shared" si="163"/>
        <v>0</v>
      </c>
      <c r="BK345" s="52">
        <f t="shared" si="164"/>
        <v>0</v>
      </c>
      <c r="BL345" s="52">
        <f t="shared" si="165"/>
        <v>0</v>
      </c>
      <c r="BM345" s="52">
        <f t="shared" si="166"/>
        <v>0</v>
      </c>
      <c r="BN345" s="52">
        <f t="shared" si="167"/>
        <v>0</v>
      </c>
      <c r="BO345" s="52">
        <f t="shared" si="168"/>
        <v>0</v>
      </c>
      <c r="BP345" s="52">
        <f t="shared" si="169"/>
        <v>0</v>
      </c>
      <c r="BQ345" s="52">
        <f t="shared" si="170"/>
        <v>0</v>
      </c>
      <c r="BR345" s="52">
        <f t="shared" si="171"/>
        <v>0</v>
      </c>
      <c r="BS345" s="52">
        <f t="shared" si="172"/>
        <v>0</v>
      </c>
      <c r="BT345" s="52">
        <f t="shared" si="173"/>
        <v>0</v>
      </c>
      <c r="BU345" s="52">
        <f t="shared" si="174"/>
        <v>0</v>
      </c>
      <c r="BV345" s="52">
        <f t="shared" si="175"/>
        <v>0</v>
      </c>
      <c r="BW345" s="52">
        <f t="shared" si="176"/>
        <v>0</v>
      </c>
      <c r="BX345" s="52">
        <f t="shared" si="177"/>
        <v>0</v>
      </c>
      <c r="BY345" s="52">
        <f t="shared" si="178"/>
        <v>28452.478341873419</v>
      </c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7">
        <v>37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0</v>
      </c>
      <c r="DI345" s="55">
        <f ca="1"/>
        <v>0</v>
      </c>
      <c r="DJ345" s="55">
        <f ca="1"/>
        <v>0</v>
      </c>
      <c r="DK345" s="55">
        <f ca="1"/>
        <v>2034352.2014439495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0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ca="1"/>
        <v>0</v>
      </c>
      <c r="EE345" s="55">
        <f t="shared" ca="1" si="179"/>
        <v>2034352.2014439495</v>
      </c>
    </row>
    <row r="346" spans="50:135" x14ac:dyDescent="0.3">
      <c r="AX346" s="7">
        <v>38</v>
      </c>
      <c r="AY346" s="30">
        <f t="shared" si="152"/>
        <v>0</v>
      </c>
      <c r="AZ346" s="52">
        <f t="shared" si="153"/>
        <v>0</v>
      </c>
      <c r="BA346" s="52">
        <f t="shared" si="154"/>
        <v>0</v>
      </c>
      <c r="BB346" s="52">
        <f t="shared" si="155"/>
        <v>0</v>
      </c>
      <c r="BC346" s="52">
        <f t="shared" si="156"/>
        <v>10080.922868049562</v>
      </c>
      <c r="BD346" s="52">
        <f t="shared" si="157"/>
        <v>0</v>
      </c>
      <c r="BE346" s="52">
        <f t="shared" si="158"/>
        <v>0</v>
      </c>
      <c r="BF346" s="52">
        <f t="shared" si="159"/>
        <v>35.603716819458803</v>
      </c>
      <c r="BG346" s="52">
        <f t="shared" si="160"/>
        <v>8.2411438199597935</v>
      </c>
      <c r="BH346" s="52">
        <f t="shared" si="161"/>
        <v>0</v>
      </c>
      <c r="BI346" s="52">
        <f t="shared" si="162"/>
        <v>21.891099631452093</v>
      </c>
      <c r="BJ346" s="52">
        <f t="shared" si="163"/>
        <v>23.739547731461396</v>
      </c>
      <c r="BK346" s="52">
        <f t="shared" si="164"/>
        <v>0</v>
      </c>
      <c r="BL346" s="52">
        <f t="shared" si="165"/>
        <v>0</v>
      </c>
      <c r="BM346" s="52">
        <f t="shared" si="166"/>
        <v>0</v>
      </c>
      <c r="BN346" s="52">
        <f t="shared" si="167"/>
        <v>20.383850296878943</v>
      </c>
      <c r="BO346" s="52">
        <f t="shared" si="168"/>
        <v>0</v>
      </c>
      <c r="BP346" s="52">
        <f t="shared" si="169"/>
        <v>0</v>
      </c>
      <c r="BQ346" s="52">
        <f t="shared" si="170"/>
        <v>671.15279291758225</v>
      </c>
      <c r="BR346" s="52">
        <f t="shared" si="171"/>
        <v>0</v>
      </c>
      <c r="BS346" s="52">
        <f t="shared" si="172"/>
        <v>0</v>
      </c>
      <c r="BT346" s="52">
        <f t="shared" si="173"/>
        <v>0</v>
      </c>
      <c r="BU346" s="52">
        <f t="shared" si="174"/>
        <v>0</v>
      </c>
      <c r="BV346" s="52">
        <f t="shared" si="175"/>
        <v>0</v>
      </c>
      <c r="BW346" s="52">
        <f t="shared" si="176"/>
        <v>0</v>
      </c>
      <c r="BX346" s="52">
        <f t="shared" si="177"/>
        <v>0</v>
      </c>
      <c r="BY346" s="52">
        <f t="shared" si="178"/>
        <v>10861.935019266355</v>
      </c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7">
        <v>38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0</v>
      </c>
      <c r="DI346" s="55">
        <f ca="1"/>
        <v>746996.38452247251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637.86453166488809</v>
      </c>
      <c r="DN346" s="55">
        <f ca="1"/>
        <v>0</v>
      </c>
      <c r="DO346" s="55">
        <f ca="1"/>
        <v>0</v>
      </c>
      <c r="DP346" s="55">
        <f ca="1"/>
        <v>1331.7886277349844</v>
      </c>
      <c r="DQ346" s="55">
        <f ca="1"/>
        <v>0</v>
      </c>
      <c r="DR346" s="55">
        <f ca="1"/>
        <v>0</v>
      </c>
      <c r="DS346" s="55">
        <f ca="1"/>
        <v>0</v>
      </c>
      <c r="DT346" s="55">
        <f ca="1"/>
        <v>1443.1766010190292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ca="1"/>
        <v>0</v>
      </c>
      <c r="EE346" s="55">
        <f t="shared" ca="1" si="179"/>
        <v>750409.21428289136</v>
      </c>
    </row>
    <row r="347" spans="50:135" x14ac:dyDescent="0.3">
      <c r="AX347" s="7">
        <v>39</v>
      </c>
      <c r="AY347" s="30">
        <f t="shared" si="152"/>
        <v>0</v>
      </c>
      <c r="AZ347" s="52">
        <f t="shared" si="153"/>
        <v>0</v>
      </c>
      <c r="BA347" s="52">
        <f t="shared" si="154"/>
        <v>0</v>
      </c>
      <c r="BB347" s="52">
        <f t="shared" si="155"/>
        <v>0</v>
      </c>
      <c r="BC347" s="52">
        <f t="shared" si="156"/>
        <v>31.243705138011837</v>
      </c>
      <c r="BD347" s="52">
        <f t="shared" si="157"/>
        <v>64.539941597480862</v>
      </c>
      <c r="BE347" s="52">
        <f t="shared" si="158"/>
        <v>0</v>
      </c>
      <c r="BF347" s="52">
        <f t="shared" si="159"/>
        <v>27.037030284236259</v>
      </c>
      <c r="BG347" s="52">
        <f t="shared" si="160"/>
        <v>6.2582245602806132</v>
      </c>
      <c r="BH347" s="52">
        <f t="shared" si="161"/>
        <v>0</v>
      </c>
      <c r="BI347" s="52">
        <f t="shared" si="162"/>
        <v>16.623835277454944</v>
      </c>
      <c r="BJ347" s="52">
        <f t="shared" si="163"/>
        <v>2.7043170602464879</v>
      </c>
      <c r="BK347" s="52">
        <f t="shared" si="164"/>
        <v>0</v>
      </c>
      <c r="BL347" s="52">
        <f t="shared" si="165"/>
        <v>0</v>
      </c>
      <c r="BM347" s="52">
        <f t="shared" si="166"/>
        <v>6.8663948099124067E-3</v>
      </c>
      <c r="BN347" s="52">
        <f t="shared" si="167"/>
        <v>6.3175466429550048E-2</v>
      </c>
      <c r="BO347" s="52">
        <f t="shared" si="168"/>
        <v>0</v>
      </c>
      <c r="BP347" s="52">
        <f t="shared" si="169"/>
        <v>8.2548080450229602</v>
      </c>
      <c r="BQ347" s="52">
        <f t="shared" si="170"/>
        <v>76.455119044659824</v>
      </c>
      <c r="BR347" s="52">
        <f t="shared" si="171"/>
        <v>0</v>
      </c>
      <c r="BS347" s="52">
        <f t="shared" si="172"/>
        <v>0</v>
      </c>
      <c r="BT347" s="52">
        <f t="shared" si="173"/>
        <v>0</v>
      </c>
      <c r="BU347" s="52">
        <f t="shared" si="174"/>
        <v>0</v>
      </c>
      <c r="BV347" s="52">
        <f t="shared" si="175"/>
        <v>0</v>
      </c>
      <c r="BW347" s="52">
        <f t="shared" si="176"/>
        <v>0</v>
      </c>
      <c r="BX347" s="52">
        <f t="shared" si="177"/>
        <v>0</v>
      </c>
      <c r="BY347" s="52">
        <f t="shared" si="178"/>
        <v>233.18702286863328</v>
      </c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7">
        <v>39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0</v>
      </c>
      <c r="DI347" s="55">
        <f ca="1"/>
        <v>2315.1585507266768</v>
      </c>
      <c r="DJ347" s="55">
        <f ca="1"/>
        <v>4472.6179527054237</v>
      </c>
      <c r="DK347" s="55">
        <f ca="1"/>
        <v>0</v>
      </c>
      <c r="DL347" s="55">
        <f ca="1"/>
        <v>0</v>
      </c>
      <c r="DM347" s="55">
        <f ca="1"/>
        <v>484.38658096571947</v>
      </c>
      <c r="DN347" s="55">
        <f ca="1"/>
        <v>0</v>
      </c>
      <c r="DO347" s="55">
        <f ca="1"/>
        <v>0</v>
      </c>
      <c r="DP347" s="55">
        <f ca="1"/>
        <v>151.71218707982797</v>
      </c>
      <c r="DQ347" s="55">
        <f ca="1"/>
        <v>0</v>
      </c>
      <c r="DR347" s="55">
        <f ca="1"/>
        <v>0</v>
      </c>
      <c r="DS347" s="55">
        <f ca="1"/>
        <v>0</v>
      </c>
      <c r="DT347" s="55">
        <f ca="1"/>
        <v>4.4728230232121433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ca="1"/>
        <v>0</v>
      </c>
      <c r="EE347" s="55">
        <f t="shared" ca="1" si="179"/>
        <v>7428.3480945008596</v>
      </c>
    </row>
    <row r="348" spans="50:135" x14ac:dyDescent="0.3">
      <c r="AX348" s="7">
        <v>40</v>
      </c>
      <c r="AY348" s="30">
        <f t="shared" si="152"/>
        <v>0</v>
      </c>
      <c r="AZ348" s="52">
        <f t="shared" si="153"/>
        <v>0</v>
      </c>
      <c r="BA348" s="52">
        <f t="shared" si="154"/>
        <v>0</v>
      </c>
      <c r="BB348" s="52">
        <f t="shared" si="155"/>
        <v>0</v>
      </c>
      <c r="BC348" s="52">
        <f t="shared" si="156"/>
        <v>158.07180257234688</v>
      </c>
      <c r="BD348" s="52">
        <f t="shared" si="157"/>
        <v>326.52801120279383</v>
      </c>
      <c r="BE348" s="52">
        <f t="shared" si="158"/>
        <v>0</v>
      </c>
      <c r="BF348" s="52">
        <f t="shared" si="159"/>
        <v>136.78890174127545</v>
      </c>
      <c r="BG348" s="52">
        <f t="shared" si="160"/>
        <v>31.662340698932539</v>
      </c>
      <c r="BH348" s="52">
        <f t="shared" si="161"/>
        <v>0</v>
      </c>
      <c r="BI348" s="52">
        <f t="shared" si="162"/>
        <v>84.105249215908827</v>
      </c>
      <c r="BJ348" s="52">
        <f t="shared" si="163"/>
        <v>13.681996758315918</v>
      </c>
      <c r="BK348" s="52">
        <f t="shared" si="164"/>
        <v>0</v>
      </c>
      <c r="BL348" s="52">
        <f t="shared" si="165"/>
        <v>0</v>
      </c>
      <c r="BM348" s="52">
        <f t="shared" si="166"/>
        <v>3.4714858498954539E-2</v>
      </c>
      <c r="BN348" s="52">
        <f t="shared" si="167"/>
        <v>0.319070390615391</v>
      </c>
      <c r="BO348" s="52">
        <f t="shared" si="168"/>
        <v>0</v>
      </c>
      <c r="BP348" s="52">
        <f t="shared" si="169"/>
        <v>41.763689075637011</v>
      </c>
      <c r="BQ348" s="52">
        <f t="shared" si="170"/>
        <v>386.81066869395102</v>
      </c>
      <c r="BR348" s="52">
        <f t="shared" si="171"/>
        <v>0</v>
      </c>
      <c r="BS348" s="52">
        <f t="shared" si="172"/>
        <v>0</v>
      </c>
      <c r="BT348" s="52">
        <f t="shared" si="173"/>
        <v>0</v>
      </c>
      <c r="BU348" s="52">
        <f t="shared" si="174"/>
        <v>0</v>
      </c>
      <c r="BV348" s="52">
        <f t="shared" si="175"/>
        <v>0</v>
      </c>
      <c r="BW348" s="52">
        <f t="shared" si="176"/>
        <v>0</v>
      </c>
      <c r="BX348" s="52">
        <f t="shared" si="177"/>
        <v>0</v>
      </c>
      <c r="BY348" s="52">
        <f t="shared" si="178"/>
        <v>1179.7664452082759</v>
      </c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7">
        <v>40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0</v>
      </c>
      <c r="DI348" s="55">
        <f ca="1"/>
        <v>11713.120570610903</v>
      </c>
      <c r="DJ348" s="55">
        <f ca="1"/>
        <v>22628.391176353613</v>
      </c>
      <c r="DK348" s="55">
        <f ca="1"/>
        <v>0</v>
      </c>
      <c r="DL348" s="55">
        <f ca="1"/>
        <v>0</v>
      </c>
      <c r="DM348" s="55">
        <f ca="1"/>
        <v>2450.6651700973789</v>
      </c>
      <c r="DN348" s="55">
        <f ca="1"/>
        <v>0</v>
      </c>
      <c r="DO348" s="55">
        <f ca="1"/>
        <v>0</v>
      </c>
      <c r="DP348" s="55">
        <f ca="1"/>
        <v>767.56001814152307</v>
      </c>
      <c r="DQ348" s="55">
        <f ca="1"/>
        <v>0</v>
      </c>
      <c r="DR348" s="55">
        <f ca="1"/>
        <v>0</v>
      </c>
      <c r="DS348" s="55">
        <f ca="1"/>
        <v>0</v>
      </c>
      <c r="DT348" s="55">
        <f ca="1"/>
        <v>22.590183655569682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ca="1"/>
        <v>0</v>
      </c>
      <c r="EE348" s="55">
        <f t="shared" ca="1" si="179"/>
        <v>37582.327118858993</v>
      </c>
    </row>
    <row r="349" spans="50:135" x14ac:dyDescent="0.3">
      <c r="AX349" s="7">
        <v>41</v>
      </c>
      <c r="AY349" s="30">
        <f t="shared" si="152"/>
        <v>0</v>
      </c>
      <c r="AZ349" s="52">
        <f t="shared" si="153"/>
        <v>0</v>
      </c>
      <c r="BA349" s="52">
        <f t="shared" si="154"/>
        <v>0</v>
      </c>
      <c r="BB349" s="52">
        <f t="shared" si="155"/>
        <v>0</v>
      </c>
      <c r="BC349" s="52">
        <f t="shared" si="156"/>
        <v>1388.7189956541456</v>
      </c>
      <c r="BD349" s="52">
        <f t="shared" si="157"/>
        <v>0</v>
      </c>
      <c r="BE349" s="52">
        <f t="shared" si="158"/>
        <v>0</v>
      </c>
      <c r="BF349" s="52">
        <f t="shared" si="159"/>
        <v>64.95876228496175</v>
      </c>
      <c r="BG349" s="52">
        <f t="shared" si="160"/>
        <v>15.035916199089479</v>
      </c>
      <c r="BH349" s="52">
        <f t="shared" si="161"/>
        <v>0</v>
      </c>
      <c r="BI349" s="52">
        <f t="shared" si="162"/>
        <v>39.940176588276159</v>
      </c>
      <c r="BJ349" s="52">
        <f t="shared" si="163"/>
        <v>18.408858865959541</v>
      </c>
      <c r="BK349" s="52">
        <f t="shared" si="164"/>
        <v>0</v>
      </c>
      <c r="BL349" s="52">
        <f t="shared" si="165"/>
        <v>0</v>
      </c>
      <c r="BM349" s="52">
        <f t="shared" si="166"/>
        <v>0</v>
      </c>
      <c r="BN349" s="52">
        <f t="shared" si="167"/>
        <v>2.8080207018835499</v>
      </c>
      <c r="BO349" s="52">
        <f t="shared" si="168"/>
        <v>0</v>
      </c>
      <c r="BP349" s="52">
        <f t="shared" si="169"/>
        <v>0</v>
      </c>
      <c r="BQ349" s="52">
        <f t="shared" si="170"/>
        <v>520.44618477871074</v>
      </c>
      <c r="BR349" s="52">
        <f t="shared" si="171"/>
        <v>0</v>
      </c>
      <c r="BS349" s="52">
        <f t="shared" si="172"/>
        <v>0</v>
      </c>
      <c r="BT349" s="52">
        <f t="shared" si="173"/>
        <v>0</v>
      </c>
      <c r="BU349" s="52">
        <f t="shared" si="174"/>
        <v>0</v>
      </c>
      <c r="BV349" s="52">
        <f t="shared" si="175"/>
        <v>0</v>
      </c>
      <c r="BW349" s="52">
        <f t="shared" si="176"/>
        <v>0</v>
      </c>
      <c r="BX349" s="52">
        <f t="shared" si="177"/>
        <v>0</v>
      </c>
      <c r="BY349" s="52">
        <f t="shared" si="178"/>
        <v>2050.3169150730268</v>
      </c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7">
        <v>41</v>
      </c>
      <c r="DE349" s="55">
        <f ca="1"/>
        <v>0</v>
      </c>
      <c r="DF349" s="55">
        <f ca="1"/>
        <v>0</v>
      </c>
      <c r="DG349" s="55">
        <f ca="1"/>
        <v>0</v>
      </c>
      <c r="DH349" s="55">
        <f ca="1"/>
        <v>0</v>
      </c>
      <c r="DI349" s="55">
        <f ca="1"/>
        <v>102904.07757797219</v>
      </c>
      <c r="DJ349" s="55">
        <f ca="1"/>
        <v>0</v>
      </c>
      <c r="DK349" s="55">
        <f ca="1"/>
        <v>0</v>
      </c>
      <c r="DL349" s="55">
        <f ca="1"/>
        <v>0</v>
      </c>
      <c r="DM349" s="55">
        <f ca="1"/>
        <v>1163.7799138095259</v>
      </c>
      <c r="DN349" s="55">
        <f ca="1"/>
        <v>0</v>
      </c>
      <c r="DO349" s="55">
        <f ca="1"/>
        <v>0</v>
      </c>
      <c r="DP349" s="55">
        <f ca="1"/>
        <v>1032.7369823803303</v>
      </c>
      <c r="DQ349" s="55">
        <f ca="1"/>
        <v>0</v>
      </c>
      <c r="DR349" s="55">
        <f ca="1"/>
        <v>0</v>
      </c>
      <c r="DS349" s="55">
        <f ca="1"/>
        <v>0</v>
      </c>
      <c r="DT349" s="55">
        <f ca="1"/>
        <v>198.80786569335532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ca="1"/>
        <v>0</v>
      </c>
      <c r="EE349" s="55">
        <f t="shared" ca="1" si="179"/>
        <v>105299.4023398554</v>
      </c>
    </row>
    <row r="350" spans="50:135" x14ac:dyDescent="0.3">
      <c r="AX350" s="7">
        <v>42</v>
      </c>
      <c r="AY350" s="30">
        <f t="shared" si="152"/>
        <v>0</v>
      </c>
      <c r="AZ350" s="52">
        <f t="shared" si="153"/>
        <v>0</v>
      </c>
      <c r="BA350" s="52">
        <f t="shared" si="154"/>
        <v>0</v>
      </c>
      <c r="BB350" s="52">
        <f t="shared" si="155"/>
        <v>0</v>
      </c>
      <c r="BC350" s="52">
        <f t="shared" si="156"/>
        <v>663.04719226756231</v>
      </c>
      <c r="BD350" s="52">
        <f t="shared" si="157"/>
        <v>0</v>
      </c>
      <c r="BE350" s="52">
        <f t="shared" si="158"/>
        <v>0</v>
      </c>
      <c r="BF350" s="52">
        <f t="shared" si="159"/>
        <v>31.014715789666514</v>
      </c>
      <c r="BG350" s="52">
        <f t="shared" si="160"/>
        <v>7.178934002834251</v>
      </c>
      <c r="BH350" s="52">
        <f t="shared" si="161"/>
        <v>0</v>
      </c>
      <c r="BI350" s="52">
        <f t="shared" si="162"/>
        <v>19.069532446526136</v>
      </c>
      <c r="BJ350" s="52">
        <f t="shared" si="163"/>
        <v>8.7893535170154191</v>
      </c>
      <c r="BK350" s="52">
        <f t="shared" si="164"/>
        <v>0</v>
      </c>
      <c r="BL350" s="52">
        <f t="shared" si="165"/>
        <v>0</v>
      </c>
      <c r="BM350" s="52">
        <f t="shared" si="166"/>
        <v>0</v>
      </c>
      <c r="BN350" s="52">
        <f t="shared" si="167"/>
        <v>1.3406961723155657</v>
      </c>
      <c r="BO350" s="52">
        <f t="shared" si="168"/>
        <v>0</v>
      </c>
      <c r="BP350" s="52">
        <f t="shared" si="169"/>
        <v>0</v>
      </c>
      <c r="BQ350" s="52">
        <f t="shared" si="170"/>
        <v>248.48827057291155</v>
      </c>
      <c r="BR350" s="52">
        <f t="shared" si="171"/>
        <v>0</v>
      </c>
      <c r="BS350" s="52">
        <f t="shared" si="172"/>
        <v>0</v>
      </c>
      <c r="BT350" s="52">
        <f t="shared" si="173"/>
        <v>0</v>
      </c>
      <c r="BU350" s="52">
        <f t="shared" si="174"/>
        <v>0</v>
      </c>
      <c r="BV350" s="52">
        <f t="shared" si="175"/>
        <v>0</v>
      </c>
      <c r="BW350" s="52">
        <f t="shared" si="176"/>
        <v>0</v>
      </c>
      <c r="BX350" s="52">
        <f t="shared" si="177"/>
        <v>0</v>
      </c>
      <c r="BY350" s="52">
        <f t="shared" si="178"/>
        <v>978.92869476883186</v>
      </c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7">
        <v>42</v>
      </c>
      <c r="DE350" s="55">
        <f ca="1"/>
        <v>0</v>
      </c>
      <c r="DF350" s="55">
        <f ca="1"/>
        <v>0</v>
      </c>
      <c r="DG350" s="55">
        <f ca="1"/>
        <v>0</v>
      </c>
      <c r="DH350" s="55">
        <f ca="1"/>
        <v>0</v>
      </c>
      <c r="DI350" s="55">
        <f ca="1"/>
        <v>49131.796947026363</v>
      </c>
      <c r="DJ350" s="55">
        <f ca="1"/>
        <v>0</v>
      </c>
      <c r="DK350" s="55">
        <f ca="1"/>
        <v>0</v>
      </c>
      <c r="DL350" s="55">
        <f ca="1"/>
        <v>0</v>
      </c>
      <c r="DM350" s="55">
        <f ca="1"/>
        <v>555.64949181937106</v>
      </c>
      <c r="DN350" s="55">
        <f ca="1"/>
        <v>0</v>
      </c>
      <c r="DO350" s="55">
        <f ca="1"/>
        <v>0</v>
      </c>
      <c r="DP350" s="55">
        <f ca="1"/>
        <v>493.08273230456501</v>
      </c>
      <c r="DQ350" s="55">
        <f ca="1"/>
        <v>0</v>
      </c>
      <c r="DR350" s="55">
        <f ca="1"/>
        <v>0</v>
      </c>
      <c r="DS350" s="55">
        <f ca="1"/>
        <v>0</v>
      </c>
      <c r="DT350" s="55">
        <f ca="1"/>
        <v>94.92128899994205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ca="1"/>
        <v>0</v>
      </c>
      <c r="EE350" s="55">
        <f t="shared" ca="1" si="179"/>
        <v>50275.450460150241</v>
      </c>
    </row>
    <row r="351" spans="50:135" x14ac:dyDescent="0.3">
      <c r="AX351" s="7">
        <v>43</v>
      </c>
      <c r="AY351" s="30">
        <f t="shared" si="152"/>
        <v>0</v>
      </c>
      <c r="AZ351" s="52">
        <f t="shared" si="153"/>
        <v>0</v>
      </c>
      <c r="BA351" s="52">
        <f t="shared" si="154"/>
        <v>0</v>
      </c>
      <c r="BB351" s="52">
        <f t="shared" si="155"/>
        <v>0</v>
      </c>
      <c r="BC351" s="52">
        <f t="shared" si="156"/>
        <v>69.945542537090347</v>
      </c>
      <c r="BD351" s="52">
        <f t="shared" si="157"/>
        <v>0</v>
      </c>
      <c r="BE351" s="52">
        <f t="shared" si="158"/>
        <v>0</v>
      </c>
      <c r="BF351" s="52">
        <f t="shared" si="159"/>
        <v>3.2717748419453554</v>
      </c>
      <c r="BG351" s="52">
        <f t="shared" si="160"/>
        <v>0.75731326508972752</v>
      </c>
      <c r="BH351" s="52">
        <f t="shared" si="161"/>
        <v>0</v>
      </c>
      <c r="BI351" s="52">
        <f t="shared" si="162"/>
        <v>2.0116649448236603</v>
      </c>
      <c r="BJ351" s="52">
        <f t="shared" si="163"/>
        <v>0.92719810565342176</v>
      </c>
      <c r="BK351" s="52">
        <f t="shared" si="164"/>
        <v>0</v>
      </c>
      <c r="BL351" s="52">
        <f t="shared" si="165"/>
        <v>0</v>
      </c>
      <c r="BM351" s="52">
        <f t="shared" si="166"/>
        <v>0</v>
      </c>
      <c r="BN351" s="52">
        <f t="shared" si="167"/>
        <v>0.14143144241060862</v>
      </c>
      <c r="BO351" s="52">
        <f t="shared" si="168"/>
        <v>0</v>
      </c>
      <c r="BP351" s="52">
        <f t="shared" si="169"/>
        <v>0</v>
      </c>
      <c r="BQ351" s="52">
        <f t="shared" si="170"/>
        <v>26.213287849979615</v>
      </c>
      <c r="BR351" s="52">
        <f t="shared" si="171"/>
        <v>0</v>
      </c>
      <c r="BS351" s="52">
        <f t="shared" si="172"/>
        <v>0</v>
      </c>
      <c r="BT351" s="52">
        <f t="shared" si="173"/>
        <v>0</v>
      </c>
      <c r="BU351" s="52">
        <f t="shared" si="174"/>
        <v>0</v>
      </c>
      <c r="BV351" s="52">
        <f t="shared" si="175"/>
        <v>0</v>
      </c>
      <c r="BW351" s="52">
        <f t="shared" si="176"/>
        <v>0</v>
      </c>
      <c r="BX351" s="52">
        <f t="shared" si="177"/>
        <v>0</v>
      </c>
      <c r="BY351" s="52">
        <f t="shared" si="178"/>
        <v>103.26821298699272</v>
      </c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7">
        <v>43</v>
      </c>
      <c r="DE351" s="55">
        <f ca="1"/>
        <v>0</v>
      </c>
      <c r="DF351" s="55">
        <f ca="1"/>
        <v>0</v>
      </c>
      <c r="DG351" s="55">
        <f ca="1"/>
        <v>0</v>
      </c>
      <c r="DH351" s="55">
        <f ca="1"/>
        <v>0</v>
      </c>
      <c r="DI351" s="55">
        <f ca="1"/>
        <v>5182.964701998394</v>
      </c>
      <c r="DJ351" s="55">
        <f ca="1"/>
        <v>0</v>
      </c>
      <c r="DK351" s="55">
        <f ca="1"/>
        <v>0</v>
      </c>
      <c r="DL351" s="55">
        <f ca="1"/>
        <v>0</v>
      </c>
      <c r="DM351" s="55">
        <f ca="1"/>
        <v>58.616046717944911</v>
      </c>
      <c r="DN351" s="55">
        <f ca="1"/>
        <v>0</v>
      </c>
      <c r="DO351" s="55">
        <f ca="1"/>
        <v>0</v>
      </c>
      <c r="DP351" s="55">
        <f ca="1"/>
        <v>52.01581372715696</v>
      </c>
      <c r="DQ351" s="55">
        <f ca="1"/>
        <v>0</v>
      </c>
      <c r="DR351" s="55">
        <f ca="1"/>
        <v>0</v>
      </c>
      <c r="DS351" s="55">
        <f ca="1"/>
        <v>0</v>
      </c>
      <c r="DT351" s="55">
        <f ca="1"/>
        <v>10.01334612267109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ca="1"/>
        <v>0</v>
      </c>
      <c r="EE351" s="55">
        <f t="shared" ca="1" si="179"/>
        <v>5303.6099085661681</v>
      </c>
    </row>
    <row r="352" spans="50:135" x14ac:dyDescent="0.3">
      <c r="AX352" s="7">
        <v>44</v>
      </c>
      <c r="AY352" s="30">
        <f t="shared" si="152"/>
        <v>0</v>
      </c>
      <c r="AZ352" s="52">
        <f t="shared" si="153"/>
        <v>0</v>
      </c>
      <c r="BA352" s="52">
        <f t="shared" si="154"/>
        <v>0</v>
      </c>
      <c r="BB352" s="52">
        <f t="shared" si="155"/>
        <v>0</v>
      </c>
      <c r="BC352" s="52">
        <f t="shared" si="156"/>
        <v>103.99990290950625</v>
      </c>
      <c r="BD352" s="52">
        <f t="shared" si="157"/>
        <v>0</v>
      </c>
      <c r="BE352" s="52">
        <f t="shared" si="158"/>
        <v>0</v>
      </c>
      <c r="BF352" s="52">
        <f t="shared" si="159"/>
        <v>4.8647026460441065</v>
      </c>
      <c r="BG352" s="52">
        <f t="shared" si="160"/>
        <v>1.1260260926984733</v>
      </c>
      <c r="BH352" s="52">
        <f t="shared" si="161"/>
        <v>0</v>
      </c>
      <c r="BI352" s="52">
        <f t="shared" si="162"/>
        <v>2.9910835110586822</v>
      </c>
      <c r="BJ352" s="52">
        <f t="shared" si="163"/>
        <v>1.378622703557727</v>
      </c>
      <c r="BK352" s="52">
        <f t="shared" si="164"/>
        <v>0</v>
      </c>
      <c r="BL352" s="52">
        <f t="shared" si="165"/>
        <v>0</v>
      </c>
      <c r="BM352" s="52">
        <f t="shared" si="166"/>
        <v>0</v>
      </c>
      <c r="BN352" s="52">
        <f t="shared" si="167"/>
        <v>0.21058645799282613</v>
      </c>
      <c r="BO352" s="52">
        <f t="shared" si="168"/>
        <v>0</v>
      </c>
      <c r="BP352" s="52">
        <f t="shared" si="169"/>
        <v>0</v>
      </c>
      <c r="BQ352" s="52">
        <f t="shared" si="170"/>
        <v>38.975741580903019</v>
      </c>
      <c r="BR352" s="52">
        <f t="shared" si="171"/>
        <v>0</v>
      </c>
      <c r="BS352" s="52">
        <f t="shared" si="172"/>
        <v>0</v>
      </c>
      <c r="BT352" s="52">
        <f t="shared" si="173"/>
        <v>0</v>
      </c>
      <c r="BU352" s="52">
        <f t="shared" si="174"/>
        <v>0</v>
      </c>
      <c r="BV352" s="52">
        <f t="shared" si="175"/>
        <v>0</v>
      </c>
      <c r="BW352" s="52">
        <f t="shared" si="176"/>
        <v>0</v>
      </c>
      <c r="BX352" s="52">
        <f t="shared" si="177"/>
        <v>0</v>
      </c>
      <c r="BY352" s="52">
        <f t="shared" si="178"/>
        <v>153.54666590176106</v>
      </c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7">
        <v>44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0</v>
      </c>
      <c r="DI352" s="55">
        <f ca="1"/>
        <v>7706.3928055944125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87.154419574861848</v>
      </c>
      <c r="DN352" s="55">
        <f ca="1"/>
        <v>0</v>
      </c>
      <c r="DO352" s="55">
        <f ca="1"/>
        <v>0</v>
      </c>
      <c r="DP352" s="55">
        <f ca="1"/>
        <v>77.340733669588488</v>
      </c>
      <c r="DQ352" s="55">
        <f ca="1"/>
        <v>0</v>
      </c>
      <c r="DR352" s="55">
        <f ca="1"/>
        <v>0</v>
      </c>
      <c r="DS352" s="55">
        <f ca="1"/>
        <v>0</v>
      </c>
      <c r="DT352" s="55">
        <f ca="1"/>
        <v>14.909521225892089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ca="1"/>
        <v>0</v>
      </c>
      <c r="EE352" s="55">
        <f t="shared" ca="1" si="179"/>
        <v>7885.7974800647544</v>
      </c>
    </row>
    <row r="353" spans="50:135" x14ac:dyDescent="0.3">
      <c r="AX353" s="7">
        <v>45</v>
      </c>
      <c r="AY353" s="30">
        <f t="shared" si="152"/>
        <v>0</v>
      </c>
      <c r="AZ353" s="52">
        <f t="shared" si="153"/>
        <v>0</v>
      </c>
      <c r="BA353" s="52">
        <f t="shared" si="154"/>
        <v>0</v>
      </c>
      <c r="BB353" s="52">
        <f t="shared" si="155"/>
        <v>0</v>
      </c>
      <c r="BC353" s="52">
        <f t="shared" si="156"/>
        <v>11.509462942378237</v>
      </c>
      <c r="BD353" s="52">
        <f t="shared" si="157"/>
        <v>0</v>
      </c>
      <c r="BE353" s="52">
        <f t="shared" si="158"/>
        <v>0</v>
      </c>
      <c r="BF353" s="52">
        <f t="shared" si="159"/>
        <v>0.53836699083772754</v>
      </c>
      <c r="BG353" s="52">
        <f t="shared" si="160"/>
        <v>0.12461507386813983</v>
      </c>
      <c r="BH353" s="52">
        <f t="shared" si="161"/>
        <v>0</v>
      </c>
      <c r="BI353" s="52">
        <f t="shared" si="162"/>
        <v>0.33101727855081214</v>
      </c>
      <c r="BJ353" s="52">
        <f t="shared" si="163"/>
        <v>0.15256943960919234</v>
      </c>
      <c r="BK353" s="52">
        <f t="shared" si="164"/>
        <v>0</v>
      </c>
      <c r="BL353" s="52">
        <f t="shared" si="165"/>
        <v>0</v>
      </c>
      <c r="BM353" s="52">
        <f t="shared" si="166"/>
        <v>0</v>
      </c>
      <c r="BN353" s="52">
        <f t="shared" si="167"/>
        <v>2.3272390637724589E-2</v>
      </c>
      <c r="BO353" s="52">
        <f t="shared" si="168"/>
        <v>0</v>
      </c>
      <c r="BP353" s="52">
        <f t="shared" si="169"/>
        <v>0</v>
      </c>
      <c r="BQ353" s="52">
        <f t="shared" si="170"/>
        <v>4.3133680016234539</v>
      </c>
      <c r="BR353" s="52">
        <f t="shared" si="171"/>
        <v>0</v>
      </c>
      <c r="BS353" s="52">
        <f t="shared" si="172"/>
        <v>0</v>
      </c>
      <c r="BT353" s="52">
        <f t="shared" si="173"/>
        <v>0</v>
      </c>
      <c r="BU353" s="52">
        <f t="shared" si="174"/>
        <v>0</v>
      </c>
      <c r="BV353" s="52">
        <f t="shared" si="175"/>
        <v>0</v>
      </c>
      <c r="BW353" s="52">
        <f t="shared" si="176"/>
        <v>0</v>
      </c>
      <c r="BX353" s="52">
        <f t="shared" si="177"/>
        <v>0</v>
      </c>
      <c r="BY353" s="52">
        <f t="shared" si="178"/>
        <v>16.992672117505286</v>
      </c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7">
        <v>45</v>
      </c>
      <c r="DE353" s="55">
        <f ca="1"/>
        <v>0</v>
      </c>
      <c r="DF353" s="55">
        <f ca="1"/>
        <v>0</v>
      </c>
      <c r="DG353" s="55">
        <f ca="1"/>
        <v>0</v>
      </c>
      <c r="DH353" s="55">
        <f ca="1"/>
        <v>0</v>
      </c>
      <c r="DI353" s="55">
        <f ca="1"/>
        <v>852.85120403022734</v>
      </c>
      <c r="DJ353" s="55">
        <f ca="1"/>
        <v>0</v>
      </c>
      <c r="DK353" s="55">
        <f ca="1"/>
        <v>0</v>
      </c>
      <c r="DL353" s="55">
        <f ca="1"/>
        <v>0</v>
      </c>
      <c r="DM353" s="55">
        <f ca="1"/>
        <v>9.6452067173940232</v>
      </c>
      <c r="DN353" s="55">
        <f ca="1"/>
        <v>0</v>
      </c>
      <c r="DO353" s="55">
        <f ca="1"/>
        <v>0</v>
      </c>
      <c r="DP353" s="55">
        <f ca="1"/>
        <v>8.55914556207569</v>
      </c>
      <c r="DQ353" s="55">
        <f ca="1"/>
        <v>0</v>
      </c>
      <c r="DR353" s="55">
        <f ca="1"/>
        <v>0</v>
      </c>
      <c r="DS353" s="55">
        <f ca="1"/>
        <v>0</v>
      </c>
      <c r="DT353" s="55">
        <f ca="1"/>
        <v>1.6476852571509009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ca="1"/>
        <v>0</v>
      </c>
      <c r="EE353" s="55">
        <f t="shared" ca="1" si="179"/>
        <v>872.70324156684796</v>
      </c>
    </row>
    <row r="354" spans="50:135" x14ac:dyDescent="0.3">
      <c r="AX354" s="7">
        <v>46</v>
      </c>
      <c r="AY354" s="30">
        <f t="shared" si="152"/>
        <v>0</v>
      </c>
      <c r="AZ354" s="52">
        <f t="shared" si="153"/>
        <v>0</v>
      </c>
      <c r="BA354" s="52">
        <f t="shared" si="154"/>
        <v>0</v>
      </c>
      <c r="BB354" s="52">
        <f t="shared" si="155"/>
        <v>0</v>
      </c>
      <c r="BC354" s="52">
        <f t="shared" si="156"/>
        <v>0.46580301369469385</v>
      </c>
      <c r="BD354" s="52">
        <f t="shared" si="157"/>
        <v>0.9622065997800352</v>
      </c>
      <c r="BE354" s="52">
        <f t="shared" si="158"/>
        <v>0</v>
      </c>
      <c r="BF354" s="52">
        <f t="shared" si="159"/>
        <v>2.6225654495869666</v>
      </c>
      <c r="BG354" s="52">
        <f t="shared" si="160"/>
        <v>0.6070416508069183</v>
      </c>
      <c r="BH354" s="52">
        <f t="shared" si="161"/>
        <v>0</v>
      </c>
      <c r="BI354" s="52">
        <f t="shared" si="162"/>
        <v>1.6124957363986945</v>
      </c>
      <c r="BJ354" s="52">
        <f t="shared" si="163"/>
        <v>0.34776972792956895</v>
      </c>
      <c r="BK354" s="52">
        <f t="shared" si="164"/>
        <v>0</v>
      </c>
      <c r="BL354" s="52">
        <f t="shared" si="165"/>
        <v>0</v>
      </c>
      <c r="BM354" s="52">
        <f t="shared" si="166"/>
        <v>1.0248540937037205E-4</v>
      </c>
      <c r="BN354" s="52">
        <f t="shared" si="167"/>
        <v>9.4186388518182208E-4</v>
      </c>
      <c r="BO354" s="52">
        <f t="shared" si="168"/>
        <v>0</v>
      </c>
      <c r="BP354" s="52">
        <f t="shared" si="169"/>
        <v>1.9664465137974596E-2</v>
      </c>
      <c r="BQ354" s="52">
        <f t="shared" si="170"/>
        <v>9.8319743542543829</v>
      </c>
      <c r="BR354" s="52">
        <f t="shared" si="171"/>
        <v>0</v>
      </c>
      <c r="BS354" s="52">
        <f t="shared" si="172"/>
        <v>0</v>
      </c>
      <c r="BT354" s="52">
        <f t="shared" si="173"/>
        <v>0</v>
      </c>
      <c r="BU354" s="52">
        <f t="shared" si="174"/>
        <v>0</v>
      </c>
      <c r="BV354" s="52">
        <f t="shared" si="175"/>
        <v>0</v>
      </c>
      <c r="BW354" s="52">
        <f t="shared" si="176"/>
        <v>0</v>
      </c>
      <c r="BX354" s="52">
        <f t="shared" si="177"/>
        <v>0</v>
      </c>
      <c r="BY354" s="52">
        <f t="shared" si="178"/>
        <v>16.470565346883788</v>
      </c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7">
        <v>46</v>
      </c>
      <c r="DE354" s="55">
        <f ca="1"/>
        <v>0</v>
      </c>
      <c r="DF354" s="55">
        <f ca="1"/>
        <v>0</v>
      </c>
      <c r="DG354" s="55">
        <f ca="1"/>
        <v>0</v>
      </c>
      <c r="DH354" s="55">
        <f ca="1"/>
        <v>0</v>
      </c>
      <c r="DI354" s="55">
        <f ca="1"/>
        <v>34.51600331477681</v>
      </c>
      <c r="DJ354" s="55">
        <f ca="1"/>
        <v>66.680917364756439</v>
      </c>
      <c r="DK354" s="55">
        <f ca="1"/>
        <v>0</v>
      </c>
      <c r="DL354" s="55">
        <f ca="1"/>
        <v>0</v>
      </c>
      <c r="DM354" s="55">
        <f ca="1"/>
        <v>46.985023772455477</v>
      </c>
      <c r="DN354" s="55">
        <f ca="1"/>
        <v>0</v>
      </c>
      <c r="DO354" s="55">
        <f ca="1"/>
        <v>0</v>
      </c>
      <c r="DP354" s="55">
        <f ca="1"/>
        <v>19.509881736848818</v>
      </c>
      <c r="DQ354" s="55">
        <f ca="1"/>
        <v>0</v>
      </c>
      <c r="DR354" s="55">
        <f ca="1"/>
        <v>0</v>
      </c>
      <c r="DS354" s="55">
        <f ca="1"/>
        <v>0</v>
      </c>
      <c r="DT354" s="55">
        <f ca="1"/>
        <v>6.6683963070873001E-2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ca="1"/>
        <v>0</v>
      </c>
      <c r="EE354" s="55">
        <f t="shared" ca="1" si="179"/>
        <v>167.75851015190844</v>
      </c>
    </row>
    <row r="355" spans="50:135" x14ac:dyDescent="0.3">
      <c r="AX355" s="7">
        <v>47</v>
      </c>
      <c r="AY355" s="30">
        <f t="shared" si="152"/>
        <v>0</v>
      </c>
      <c r="AZ355" s="52">
        <f t="shared" si="153"/>
        <v>0</v>
      </c>
      <c r="BA355" s="52">
        <f t="shared" si="154"/>
        <v>0</v>
      </c>
      <c r="BB355" s="52">
        <f t="shared" si="155"/>
        <v>0</v>
      </c>
      <c r="BC355" s="52">
        <f t="shared" si="156"/>
        <v>31.470897537879615</v>
      </c>
      <c r="BD355" s="52">
        <f t="shared" si="157"/>
        <v>65.009251615226162</v>
      </c>
      <c r="BE355" s="52">
        <f t="shared" si="158"/>
        <v>0</v>
      </c>
      <c r="BF355" s="52">
        <f t="shared" si="159"/>
        <v>106.68888520666093</v>
      </c>
      <c r="BG355" s="52">
        <f t="shared" si="160"/>
        <v>24.695130884657551</v>
      </c>
      <c r="BH355" s="52">
        <f t="shared" si="161"/>
        <v>0</v>
      </c>
      <c r="BI355" s="52">
        <f t="shared" si="162"/>
        <v>65.598123567823578</v>
      </c>
      <c r="BJ355" s="52">
        <f t="shared" si="163"/>
        <v>7.5290369297416548</v>
      </c>
      <c r="BK355" s="52">
        <f t="shared" si="164"/>
        <v>0</v>
      </c>
      <c r="BL355" s="52">
        <f t="shared" si="165"/>
        <v>0</v>
      </c>
      <c r="BM355" s="52">
        <f t="shared" si="166"/>
        <v>6.9207133504415267E-3</v>
      </c>
      <c r="BN355" s="52">
        <f t="shared" si="167"/>
        <v>6.3634855018501815E-2</v>
      </c>
      <c r="BO355" s="52">
        <f t="shared" si="168"/>
        <v>0</v>
      </c>
      <c r="BP355" s="52">
        <f t="shared" si="169"/>
        <v>3.9441906762695281E-2</v>
      </c>
      <c r="BQ355" s="52">
        <f t="shared" si="170"/>
        <v>212.85722118662417</v>
      </c>
      <c r="BR355" s="52">
        <f t="shared" si="171"/>
        <v>0</v>
      </c>
      <c r="BS355" s="52">
        <f t="shared" si="172"/>
        <v>0</v>
      </c>
      <c r="BT355" s="52">
        <f t="shared" si="173"/>
        <v>0</v>
      </c>
      <c r="BU355" s="52">
        <f t="shared" si="174"/>
        <v>0</v>
      </c>
      <c r="BV355" s="52">
        <f t="shared" si="175"/>
        <v>0</v>
      </c>
      <c r="BW355" s="52">
        <f t="shared" si="176"/>
        <v>0</v>
      </c>
      <c r="BX355" s="52">
        <f t="shared" si="177"/>
        <v>0</v>
      </c>
      <c r="BY355" s="52">
        <f t="shared" si="178"/>
        <v>513.95854440374535</v>
      </c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7">
        <v>47</v>
      </c>
      <c r="DE355" s="55">
        <f ca="1"/>
        <v>0</v>
      </c>
      <c r="DF355" s="55">
        <f ca="1"/>
        <v>0</v>
      </c>
      <c r="DG355" s="55">
        <f ca="1"/>
        <v>0</v>
      </c>
      <c r="DH355" s="55">
        <f ca="1"/>
        <v>0</v>
      </c>
      <c r="DI355" s="55">
        <f ca="1"/>
        <v>2331.9935075568792</v>
      </c>
      <c r="DJ355" s="55">
        <f ca="1"/>
        <v>4505.1411369351727</v>
      </c>
      <c r="DK355" s="55">
        <f ca="1"/>
        <v>0</v>
      </c>
      <c r="DL355" s="55">
        <f ca="1"/>
        <v>0</v>
      </c>
      <c r="DM355" s="55">
        <f ca="1"/>
        <v>1911.4031304724947</v>
      </c>
      <c r="DN355" s="55">
        <f ca="1"/>
        <v>0</v>
      </c>
      <c r="DO355" s="55">
        <f ca="1"/>
        <v>0</v>
      </c>
      <c r="DP355" s="55">
        <f ca="1"/>
        <v>422.37897175850685</v>
      </c>
      <c r="DQ355" s="55">
        <f ca="1"/>
        <v>0</v>
      </c>
      <c r="DR355" s="55">
        <f ca="1"/>
        <v>0</v>
      </c>
      <c r="DS355" s="55">
        <f ca="1"/>
        <v>0</v>
      </c>
      <c r="DT355" s="55">
        <f ca="1"/>
        <v>4.505347735309928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ca="1"/>
        <v>0</v>
      </c>
      <c r="EE355" s="55">
        <f t="shared" ca="1" si="179"/>
        <v>9175.4220944583649</v>
      </c>
    </row>
    <row r="356" spans="50:135" x14ac:dyDescent="0.3">
      <c r="AX356" s="7">
        <v>48</v>
      </c>
      <c r="AY356" s="30">
        <f t="shared" si="152"/>
        <v>0</v>
      </c>
      <c r="AZ356" s="52">
        <f t="shared" si="153"/>
        <v>0</v>
      </c>
      <c r="BA356" s="52">
        <f t="shared" si="154"/>
        <v>0</v>
      </c>
      <c r="BB356" s="52">
        <f t="shared" si="155"/>
        <v>0</v>
      </c>
      <c r="BC356" s="52">
        <f t="shared" si="156"/>
        <v>267.39020542182948</v>
      </c>
      <c r="BD356" s="52">
        <f t="shared" si="157"/>
        <v>552.3464059301898</v>
      </c>
      <c r="BE356" s="52">
        <f t="shared" si="158"/>
        <v>0</v>
      </c>
      <c r="BF356" s="52">
        <f t="shared" si="159"/>
        <v>296.05605828263612</v>
      </c>
      <c r="BG356" s="52">
        <f t="shared" si="160"/>
        <v>68.527692423326599</v>
      </c>
      <c r="BH356" s="52">
        <f t="shared" si="161"/>
        <v>0</v>
      </c>
      <c r="BI356" s="52">
        <f t="shared" si="162"/>
        <v>182.03135084372943</v>
      </c>
      <c r="BJ356" s="52">
        <f t="shared" si="163"/>
        <v>19.539684883018431</v>
      </c>
      <c r="BK356" s="52">
        <f t="shared" si="164"/>
        <v>0</v>
      </c>
      <c r="BL356" s="52">
        <f t="shared" si="165"/>
        <v>0</v>
      </c>
      <c r="BM356" s="52">
        <f t="shared" si="166"/>
        <v>5.8801345727663989E-2</v>
      </c>
      <c r="BN356" s="52">
        <f t="shared" si="167"/>
        <v>0.54066894398724752</v>
      </c>
      <c r="BO356" s="52">
        <f t="shared" si="168"/>
        <v>0</v>
      </c>
      <c r="BP356" s="52">
        <f t="shared" si="169"/>
        <v>7.8104440171284217</v>
      </c>
      <c r="BQ356" s="52">
        <f t="shared" si="170"/>
        <v>552.41634030168439</v>
      </c>
      <c r="BR356" s="52">
        <f t="shared" si="171"/>
        <v>0</v>
      </c>
      <c r="BS356" s="52">
        <f t="shared" si="172"/>
        <v>0</v>
      </c>
      <c r="BT356" s="52">
        <f t="shared" si="173"/>
        <v>0</v>
      </c>
      <c r="BU356" s="52">
        <f t="shared" si="174"/>
        <v>0</v>
      </c>
      <c r="BV356" s="52">
        <f t="shared" si="175"/>
        <v>0</v>
      </c>
      <c r="BW356" s="52">
        <f t="shared" si="176"/>
        <v>0</v>
      </c>
      <c r="BX356" s="52">
        <f t="shared" si="177"/>
        <v>0</v>
      </c>
      <c r="BY356" s="52">
        <f t="shared" si="178"/>
        <v>1946.7176523932576</v>
      </c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7">
        <v>48</v>
      </c>
      <c r="DE356" s="55">
        <f ca="1"/>
        <v>0</v>
      </c>
      <c r="DF356" s="55">
        <f ca="1"/>
        <v>0</v>
      </c>
      <c r="DG356" s="55">
        <f ca="1"/>
        <v>0</v>
      </c>
      <c r="DH356" s="55">
        <f ca="1"/>
        <v>0</v>
      </c>
      <c r="DI356" s="55">
        <f ca="1"/>
        <v>19813.614221757562</v>
      </c>
      <c r="DJ356" s="55">
        <f ca="1"/>
        <v>38277.605930962149</v>
      </c>
      <c r="DK356" s="55">
        <f ca="1"/>
        <v>0</v>
      </c>
      <c r="DL356" s="55">
        <f ca="1"/>
        <v>0</v>
      </c>
      <c r="DM356" s="55">
        <f ca="1"/>
        <v>5304.0433935654792</v>
      </c>
      <c r="DN356" s="55">
        <f ca="1"/>
        <v>0</v>
      </c>
      <c r="DO356" s="55">
        <f ca="1"/>
        <v>0</v>
      </c>
      <c r="DP356" s="55">
        <f ca="1"/>
        <v>1096.176321937334</v>
      </c>
      <c r="DQ356" s="55">
        <f ca="1"/>
        <v>0</v>
      </c>
      <c r="DR356" s="55">
        <f ca="1"/>
        <v>0</v>
      </c>
      <c r="DS356" s="55">
        <f ca="1"/>
        <v>0</v>
      </c>
      <c r="DT356" s="55">
        <f ca="1"/>
        <v>38.27936123429712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ca="1"/>
        <v>0</v>
      </c>
      <c r="EE356" s="55">
        <f t="shared" ca="1" si="179"/>
        <v>64529.719229456816</v>
      </c>
    </row>
    <row r="357" spans="50:135" x14ac:dyDescent="0.3">
      <c r="AX357" s="7">
        <v>49</v>
      </c>
      <c r="AY357" s="30">
        <f t="shared" si="152"/>
        <v>0</v>
      </c>
      <c r="AZ357" s="52">
        <f t="shared" si="153"/>
        <v>0</v>
      </c>
      <c r="BA357" s="52">
        <f t="shared" si="154"/>
        <v>0</v>
      </c>
      <c r="BB357" s="52">
        <f t="shared" si="155"/>
        <v>0</v>
      </c>
      <c r="BC357" s="52">
        <f t="shared" si="156"/>
        <v>223.718074539094</v>
      </c>
      <c r="BD357" s="52">
        <f t="shared" si="157"/>
        <v>462.13313706491743</v>
      </c>
      <c r="BE357" s="52">
        <f t="shared" si="158"/>
        <v>0</v>
      </c>
      <c r="BF357" s="52">
        <f t="shared" si="159"/>
        <v>18.74467816092697</v>
      </c>
      <c r="BG357" s="52">
        <f t="shared" si="160"/>
        <v>4.3388051130200571</v>
      </c>
      <c r="BH357" s="52">
        <f t="shared" si="161"/>
        <v>0</v>
      </c>
      <c r="BI357" s="52">
        <f t="shared" si="162"/>
        <v>11.525246626271784</v>
      </c>
      <c r="BJ357" s="52">
        <f t="shared" si="163"/>
        <v>3.0642495553198739</v>
      </c>
      <c r="BK357" s="52">
        <f t="shared" si="164"/>
        <v>0</v>
      </c>
      <c r="BL357" s="52">
        <f t="shared" si="165"/>
        <v>0</v>
      </c>
      <c r="BM357" s="52">
        <f t="shared" si="166"/>
        <v>4.9197477573304761E-2</v>
      </c>
      <c r="BN357" s="52">
        <f t="shared" si="167"/>
        <v>0.45236292314840509</v>
      </c>
      <c r="BO357" s="52">
        <f t="shared" si="168"/>
        <v>0</v>
      </c>
      <c r="BP357" s="52">
        <f t="shared" si="169"/>
        <v>102.30394270989349</v>
      </c>
      <c r="BQ357" s="52">
        <f t="shared" si="170"/>
        <v>86.630953132170703</v>
      </c>
      <c r="BR357" s="52">
        <f t="shared" si="171"/>
        <v>0</v>
      </c>
      <c r="BS357" s="52">
        <f t="shared" si="172"/>
        <v>0</v>
      </c>
      <c r="BT357" s="52">
        <f t="shared" si="173"/>
        <v>0</v>
      </c>
      <c r="BU357" s="52">
        <f t="shared" si="174"/>
        <v>0</v>
      </c>
      <c r="BV357" s="52">
        <f t="shared" si="175"/>
        <v>0</v>
      </c>
      <c r="BW357" s="52">
        <f t="shared" si="176"/>
        <v>0</v>
      </c>
      <c r="BX357" s="52">
        <f t="shared" si="177"/>
        <v>0</v>
      </c>
      <c r="BY357" s="52">
        <f t="shared" si="178"/>
        <v>912.96064730233604</v>
      </c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7">
        <v>49</v>
      </c>
      <c r="DE357" s="55">
        <f ca="1"/>
        <v>0</v>
      </c>
      <c r="DF357" s="55">
        <f ca="1"/>
        <v>0</v>
      </c>
      <c r="DG357" s="55">
        <f ca="1"/>
        <v>0</v>
      </c>
      <c r="DH357" s="55">
        <f ca="1"/>
        <v>0</v>
      </c>
      <c r="DI357" s="55">
        <f ca="1"/>
        <v>16577.509323346865</v>
      </c>
      <c r="DJ357" s="55">
        <f ca="1"/>
        <v>32025.826398598776</v>
      </c>
      <c r="DK357" s="55">
        <f ca="1"/>
        <v>0</v>
      </c>
      <c r="DL357" s="55">
        <f ca="1"/>
        <v>0</v>
      </c>
      <c r="DM357" s="55">
        <f ca="1"/>
        <v>335.82351574775242</v>
      </c>
      <c r="DN357" s="55">
        <f ca="1"/>
        <v>0</v>
      </c>
      <c r="DO357" s="55">
        <f ca="1"/>
        <v>0</v>
      </c>
      <c r="DP357" s="55">
        <f ca="1"/>
        <v>171.90440005344493</v>
      </c>
      <c r="DQ357" s="55">
        <f ca="1"/>
        <v>0</v>
      </c>
      <c r="DR357" s="55">
        <f ca="1"/>
        <v>0</v>
      </c>
      <c r="DS357" s="55">
        <f ca="1"/>
        <v>0</v>
      </c>
      <c r="DT357" s="55">
        <f ca="1"/>
        <v>32.027294958907078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ca="1"/>
        <v>0</v>
      </c>
      <c r="EE357" s="55">
        <f t="shared" ca="1" si="179"/>
        <v>49143.090932705738</v>
      </c>
    </row>
    <row r="358" spans="50:135" x14ac:dyDescent="0.3">
      <c r="AX358" s="7">
        <v>50</v>
      </c>
      <c r="AY358" s="30">
        <f t="shared" si="152"/>
        <v>0</v>
      </c>
      <c r="AZ358" s="52">
        <f t="shared" si="153"/>
        <v>0</v>
      </c>
      <c r="BA358" s="52">
        <f t="shared" si="154"/>
        <v>0</v>
      </c>
      <c r="BB358" s="52">
        <f t="shared" si="155"/>
        <v>0</v>
      </c>
      <c r="BC358" s="52">
        <f t="shared" si="156"/>
        <v>248.67115574132023</v>
      </c>
      <c r="BD358" s="52">
        <f t="shared" si="157"/>
        <v>513.67857275349752</v>
      </c>
      <c r="BE358" s="52">
        <f t="shared" si="158"/>
        <v>0</v>
      </c>
      <c r="BF358" s="52">
        <f t="shared" si="159"/>
        <v>45.276690074439699</v>
      </c>
      <c r="BG358" s="52">
        <f t="shared" si="160"/>
        <v>10.480133758284358</v>
      </c>
      <c r="BH358" s="52">
        <f t="shared" si="161"/>
        <v>0</v>
      </c>
      <c r="BI358" s="52">
        <f t="shared" si="162"/>
        <v>27.838569176156192</v>
      </c>
      <c r="BJ358" s="52">
        <f t="shared" si="163"/>
        <v>7.9137673473881334</v>
      </c>
      <c r="BK358" s="52">
        <f t="shared" si="164"/>
        <v>0</v>
      </c>
      <c r="BL358" s="52">
        <f t="shared" si="165"/>
        <v>0</v>
      </c>
      <c r="BM358" s="52">
        <f t="shared" si="166"/>
        <v>5.4684869283135484E-2</v>
      </c>
      <c r="BN358" s="52">
        <f t="shared" si="167"/>
        <v>0.50281860874360262</v>
      </c>
      <c r="BO358" s="52">
        <f t="shared" si="168"/>
        <v>0</v>
      </c>
      <c r="BP358" s="52">
        <f t="shared" si="169"/>
        <v>47.403712248120108</v>
      </c>
      <c r="BQ358" s="52">
        <f t="shared" si="170"/>
        <v>223.73412998124221</v>
      </c>
      <c r="BR358" s="52">
        <f t="shared" si="171"/>
        <v>0</v>
      </c>
      <c r="BS358" s="52">
        <f t="shared" si="172"/>
        <v>0</v>
      </c>
      <c r="BT358" s="52">
        <f t="shared" si="173"/>
        <v>0</v>
      </c>
      <c r="BU358" s="52">
        <f t="shared" si="174"/>
        <v>0</v>
      </c>
      <c r="BV358" s="52">
        <f t="shared" si="175"/>
        <v>0</v>
      </c>
      <c r="BW358" s="52">
        <f t="shared" si="176"/>
        <v>0</v>
      </c>
      <c r="BX358" s="52">
        <f t="shared" si="177"/>
        <v>0</v>
      </c>
      <c r="BY358" s="52">
        <f t="shared" si="178"/>
        <v>1125.5542345584752</v>
      </c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7">
        <v>50</v>
      </c>
      <c r="DE358" s="55">
        <f ca="1"/>
        <v>0</v>
      </c>
      <c r="DF358" s="55">
        <f ca="1"/>
        <v>0</v>
      </c>
      <c r="DG358" s="55">
        <f ca="1"/>
        <v>0</v>
      </c>
      <c r="DH358" s="55">
        <f ca="1"/>
        <v>0</v>
      </c>
      <c r="DI358" s="55">
        <f ca="1"/>
        <v>18426.532640431829</v>
      </c>
      <c r="DJ358" s="55">
        <f ca="1"/>
        <v>35597.925091817378</v>
      </c>
      <c r="DK358" s="55">
        <f ca="1"/>
        <v>0</v>
      </c>
      <c r="DL358" s="55">
        <f ca="1"/>
        <v>0</v>
      </c>
      <c r="DM358" s="55">
        <f ca="1"/>
        <v>811.16235289120937</v>
      </c>
      <c r="DN358" s="55">
        <f ca="1"/>
        <v>0</v>
      </c>
      <c r="DO358" s="55">
        <f ca="1"/>
        <v>0</v>
      </c>
      <c r="DP358" s="55">
        <f ca="1"/>
        <v>443.96234818847427</v>
      </c>
      <c r="DQ358" s="55">
        <f ca="1"/>
        <v>0</v>
      </c>
      <c r="DR358" s="55">
        <f ca="1"/>
        <v>0</v>
      </c>
      <c r="DS358" s="55">
        <f ca="1"/>
        <v>0</v>
      </c>
      <c r="DT358" s="55">
        <f ca="1"/>
        <v>35.599557499047066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ca="1"/>
        <v>0</v>
      </c>
      <c r="EE358" s="55">
        <f t="shared" ca="1" si="179"/>
        <v>55315.181990827943</v>
      </c>
    </row>
    <row r="359" spans="50:135" x14ac:dyDescent="0.3">
      <c r="AX359" s="7">
        <v>51</v>
      </c>
      <c r="AY359" s="30">
        <f t="shared" si="152"/>
        <v>0</v>
      </c>
      <c r="AZ359" s="52">
        <f t="shared" si="153"/>
        <v>0</v>
      </c>
      <c r="BA359" s="52">
        <f t="shared" si="154"/>
        <v>0</v>
      </c>
      <c r="BB359" s="52">
        <f t="shared" si="155"/>
        <v>0</v>
      </c>
      <c r="BC359" s="52">
        <f t="shared" si="156"/>
        <v>213.62263693951743</v>
      </c>
      <c r="BD359" s="52">
        <f t="shared" si="157"/>
        <v>441.27904971200053</v>
      </c>
      <c r="BE359" s="52">
        <f t="shared" si="158"/>
        <v>0</v>
      </c>
      <c r="BF359" s="52">
        <f t="shared" si="159"/>
        <v>55.390912193229973</v>
      </c>
      <c r="BG359" s="52">
        <f t="shared" si="160"/>
        <v>12.821258969314158</v>
      </c>
      <c r="BH359" s="52">
        <f t="shared" si="161"/>
        <v>0</v>
      </c>
      <c r="BI359" s="52">
        <f t="shared" si="162"/>
        <v>34.057342486742961</v>
      </c>
      <c r="BJ359" s="52">
        <f t="shared" si="163"/>
        <v>21.67382827269299</v>
      </c>
      <c r="BK359" s="52">
        <f t="shared" si="164"/>
        <v>0</v>
      </c>
      <c r="BL359" s="52">
        <f t="shared" si="165"/>
        <v>0</v>
      </c>
      <c r="BM359" s="52">
        <f t="shared" si="166"/>
        <v>4.6977406209885927E-2</v>
      </c>
      <c r="BN359" s="52">
        <f t="shared" si="167"/>
        <v>0.4319497248055944</v>
      </c>
      <c r="BO359" s="52">
        <f t="shared" si="168"/>
        <v>0</v>
      </c>
      <c r="BP359" s="52">
        <f t="shared" si="169"/>
        <v>6.8204978971343762</v>
      </c>
      <c r="BQ359" s="52">
        <f t="shared" si="170"/>
        <v>612.75179046196763</v>
      </c>
      <c r="BR359" s="52">
        <f t="shared" si="171"/>
        <v>0</v>
      </c>
      <c r="BS359" s="52">
        <f t="shared" si="172"/>
        <v>0</v>
      </c>
      <c r="BT359" s="52">
        <f t="shared" si="173"/>
        <v>0</v>
      </c>
      <c r="BU359" s="52">
        <f t="shared" si="174"/>
        <v>0</v>
      </c>
      <c r="BV359" s="52">
        <f t="shared" si="175"/>
        <v>0</v>
      </c>
      <c r="BW359" s="52">
        <f t="shared" si="176"/>
        <v>0</v>
      </c>
      <c r="BX359" s="52">
        <f t="shared" si="177"/>
        <v>0</v>
      </c>
      <c r="BY359" s="52">
        <f t="shared" si="178"/>
        <v>1398.8962440636155</v>
      </c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7">
        <v>51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0</v>
      </c>
      <c r="DI359" s="55">
        <f ca="1"/>
        <v>15829.43739721824</v>
      </c>
      <c r="DJ359" s="55">
        <f ca="1"/>
        <v>30580.638145041634</v>
      </c>
      <c r="DK359" s="55">
        <f ca="1"/>
        <v>0</v>
      </c>
      <c r="DL359" s="55">
        <f ca="1"/>
        <v>0</v>
      </c>
      <c r="DM359" s="55">
        <f ca="1"/>
        <v>992.3654442249159</v>
      </c>
      <c r="DN359" s="55">
        <f ca="1"/>
        <v>0</v>
      </c>
      <c r="DO359" s="55">
        <f ca="1"/>
        <v>0</v>
      </c>
      <c r="DP359" s="55">
        <f ca="1"/>
        <v>1215.9017660980767</v>
      </c>
      <c r="DQ359" s="55">
        <f ca="1"/>
        <v>0</v>
      </c>
      <c r="DR359" s="55">
        <f ca="1"/>
        <v>0</v>
      </c>
      <c r="DS359" s="55">
        <f ca="1"/>
        <v>0</v>
      </c>
      <c r="DT359" s="55">
        <f ca="1"/>
        <v>30.582040516236084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ca="1"/>
        <v>0</v>
      </c>
      <c r="EE359" s="55">
        <f t="shared" ca="1" si="179"/>
        <v>48648.924793099104</v>
      </c>
    </row>
    <row r="360" spans="50:135" x14ac:dyDescent="0.3">
      <c r="AX360" s="7">
        <v>52</v>
      </c>
      <c r="AY360" s="30">
        <f t="shared" ca="1" si="152"/>
        <v>0</v>
      </c>
      <c r="AZ360" s="52">
        <f t="shared" ca="1" si="153"/>
        <v>0</v>
      </c>
      <c r="BA360" s="52">
        <f t="shared" ca="1" si="154"/>
        <v>0</v>
      </c>
      <c r="BB360" s="52">
        <f t="shared" ca="1" si="155"/>
        <v>0</v>
      </c>
      <c r="BC360" s="52">
        <f t="shared" ca="1" si="156"/>
        <v>0.12250273062665243</v>
      </c>
      <c r="BD360" s="52">
        <f t="shared" ca="1" si="157"/>
        <v>0.2530531851264648</v>
      </c>
      <c r="BE360" s="52">
        <f t="shared" ca="1" si="158"/>
        <v>0</v>
      </c>
      <c r="BF360" s="52">
        <f t="shared" ca="1" si="159"/>
        <v>3.1764133667120699E-2</v>
      </c>
      <c r="BG360" s="52">
        <f t="shared" ca="1" si="160"/>
        <v>7.35240043178975E-3</v>
      </c>
      <c r="BH360" s="52">
        <f t="shared" ca="1" si="161"/>
        <v>0</v>
      </c>
      <c r="BI360" s="52">
        <f t="shared" ca="1" si="162"/>
        <v>1.953031568416819E-2</v>
      </c>
      <c r="BJ360" s="52">
        <f t="shared" ca="1" si="163"/>
        <v>1.2428940884979083E-2</v>
      </c>
      <c r="BK360" s="52">
        <f t="shared" ca="1" si="164"/>
        <v>0</v>
      </c>
      <c r="BL360" s="52">
        <f t="shared" ca="1" si="165"/>
        <v>0</v>
      </c>
      <c r="BM360" s="52">
        <f t="shared" ca="1" si="166"/>
        <v>2.6928466431818025E-5</v>
      </c>
      <c r="BN360" s="52">
        <f t="shared" ca="1" si="167"/>
        <v>2.4770360425362852E-4</v>
      </c>
      <c r="BO360" s="52">
        <f t="shared" ca="1" si="168"/>
        <v>0</v>
      </c>
      <c r="BP360" s="52">
        <f t="shared" ca="1" si="169"/>
        <v>3.9112410597723669E-3</v>
      </c>
      <c r="BQ360" s="52">
        <f t="shared" ca="1" si="170"/>
        <v>0.35138489384581673</v>
      </c>
      <c r="BR360" s="52">
        <f t="shared" ca="1" si="171"/>
        <v>0</v>
      </c>
      <c r="BS360" s="52">
        <f t="shared" ca="1" si="172"/>
        <v>0</v>
      </c>
      <c r="BT360" s="52">
        <f t="shared" ca="1" si="173"/>
        <v>0</v>
      </c>
      <c r="BU360" s="52">
        <f t="shared" ca="1" si="174"/>
        <v>0</v>
      </c>
      <c r="BV360" s="52">
        <f t="shared" ca="1" si="175"/>
        <v>0</v>
      </c>
      <c r="BW360" s="52">
        <f t="shared" ca="1" si="176"/>
        <v>0</v>
      </c>
      <c r="BX360" s="52">
        <f t="shared" ca="1" si="177"/>
        <v>0</v>
      </c>
      <c r="BY360" s="52">
        <f t="shared" ca="1" si="178"/>
        <v>0.80220247339744954</v>
      </c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7">
        <v>52</v>
      </c>
      <c r="DE360" s="55">
        <f ca="1"/>
        <v>0</v>
      </c>
      <c r="DF360" s="55">
        <f ca="1"/>
        <v>0</v>
      </c>
      <c r="DG360" s="55">
        <f ca="1"/>
        <v>0</v>
      </c>
      <c r="DH360" s="55">
        <f ca="1"/>
        <v>0</v>
      </c>
      <c r="DI360" s="55">
        <f ca="1"/>
        <v>9.0774523394349451</v>
      </c>
      <c r="DJ360" s="55">
        <f ca="1"/>
        <v>17.536585729264008</v>
      </c>
      <c r="DK360" s="55">
        <f ca="1"/>
        <v>0</v>
      </c>
      <c r="DL360" s="55">
        <f ca="1"/>
        <v>0</v>
      </c>
      <c r="DM360" s="55">
        <f ca="1"/>
        <v>0.56907579342052672</v>
      </c>
      <c r="DN360" s="55">
        <f ca="1"/>
        <v>0</v>
      </c>
      <c r="DO360" s="55">
        <f ca="1"/>
        <v>0</v>
      </c>
      <c r="DP360" s="55">
        <f ca="1"/>
        <v>0.69726358364732655</v>
      </c>
      <c r="DQ360" s="55">
        <f ca="1"/>
        <v>0</v>
      </c>
      <c r="DR360" s="55">
        <f ca="1"/>
        <v>0</v>
      </c>
      <c r="DS360" s="55">
        <f ca="1"/>
        <v>0</v>
      </c>
      <c r="DT360" s="55">
        <f ca="1"/>
        <v>1.7537415181156899E-2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ca="1"/>
        <v>0</v>
      </c>
      <c r="EE360" s="55">
        <f t="shared" ca="1" si="179"/>
        <v>27.897914860947964</v>
      </c>
    </row>
    <row r="361" spans="50:135" x14ac:dyDescent="0.3"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</row>
    <row r="362" spans="50:135" x14ac:dyDescent="0.3">
      <c r="AX362" s="55" t="s">
        <v>266</v>
      </c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 t="s">
        <v>280</v>
      </c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</row>
    <row r="363" spans="50:135" x14ac:dyDescent="0.3">
      <c r="AX363" s="55"/>
      <c r="AY363" s="3" t="s">
        <v>118</v>
      </c>
      <c r="AZ363" s="3" t="s">
        <v>119</v>
      </c>
      <c r="BA363" s="3" t="s">
        <v>120</v>
      </c>
      <c r="BB363" s="3" t="s">
        <v>121</v>
      </c>
      <c r="BC363" s="3" t="s">
        <v>122</v>
      </c>
      <c r="BD363" s="3" t="s">
        <v>123</v>
      </c>
      <c r="BE363" s="3" t="s">
        <v>124</v>
      </c>
      <c r="BF363" s="3" t="s">
        <v>125</v>
      </c>
      <c r="BG363" s="3" t="s">
        <v>126</v>
      </c>
      <c r="BH363" s="3" t="s">
        <v>127</v>
      </c>
      <c r="BI363" s="3" t="s">
        <v>128</v>
      </c>
      <c r="BJ363" s="3" t="s">
        <v>129</v>
      </c>
      <c r="BK363" s="3" t="s">
        <v>130</v>
      </c>
      <c r="BL363" s="3" t="s">
        <v>131</v>
      </c>
      <c r="BM363" s="3" t="s">
        <v>132</v>
      </c>
      <c r="BN363" s="3" t="s">
        <v>133</v>
      </c>
      <c r="BO363" s="3" t="s">
        <v>134</v>
      </c>
      <c r="BP363" s="3" t="s">
        <v>135</v>
      </c>
      <c r="BQ363" s="3" t="s">
        <v>136</v>
      </c>
      <c r="BR363" s="3" t="s">
        <v>137</v>
      </c>
      <c r="BS363" s="3" t="s">
        <v>138</v>
      </c>
      <c r="BT363" s="3" t="s">
        <v>139</v>
      </c>
      <c r="BU363" s="3" t="s">
        <v>140</v>
      </c>
      <c r="BV363" s="3" t="s">
        <v>141</v>
      </c>
      <c r="BW363" s="3" t="s">
        <v>142</v>
      </c>
      <c r="BX363" s="3" t="s">
        <v>143</v>
      </c>
      <c r="BY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110" t="s">
        <v>118</v>
      </c>
      <c r="DF363" s="110" t="s">
        <v>119</v>
      </c>
      <c r="DG363" s="110" t="s">
        <v>120</v>
      </c>
      <c r="DH363" s="110" t="s">
        <v>121</v>
      </c>
      <c r="DI363" s="110" t="s">
        <v>122</v>
      </c>
      <c r="DJ363" s="110" t="s">
        <v>123</v>
      </c>
      <c r="DK363" s="110" t="s">
        <v>124</v>
      </c>
      <c r="DL363" s="110" t="s">
        <v>125</v>
      </c>
      <c r="DM363" s="110" t="s">
        <v>126</v>
      </c>
      <c r="DN363" s="110" t="s">
        <v>127</v>
      </c>
      <c r="DO363" s="110" t="s">
        <v>128</v>
      </c>
      <c r="DP363" s="110" t="s">
        <v>129</v>
      </c>
      <c r="DQ363" s="110" t="s">
        <v>130</v>
      </c>
      <c r="DR363" s="110" t="s">
        <v>131</v>
      </c>
      <c r="DS363" s="110" t="s">
        <v>132</v>
      </c>
      <c r="DT363" s="110" t="s">
        <v>133</v>
      </c>
      <c r="DU363" s="110" t="s">
        <v>134</v>
      </c>
      <c r="DV363" s="110" t="s">
        <v>135</v>
      </c>
      <c r="DW363" s="110" t="s">
        <v>136</v>
      </c>
      <c r="DX363" s="110" t="s">
        <v>137</v>
      </c>
      <c r="DY363" s="110" t="s">
        <v>138</v>
      </c>
      <c r="DZ363" s="110" t="s">
        <v>139</v>
      </c>
      <c r="EA363" s="110" t="s">
        <v>140</v>
      </c>
      <c r="EB363" s="110" t="s">
        <v>141</v>
      </c>
      <c r="EC363" s="110" t="s">
        <v>142</v>
      </c>
      <c r="ED363" s="110" t="s">
        <v>143</v>
      </c>
      <c r="EE363" s="55"/>
    </row>
    <row r="364" spans="50:135" x14ac:dyDescent="0.3">
      <c r="AX364" s="7">
        <v>1</v>
      </c>
      <c r="AY364" s="30">
        <f>W88*$I89*W144</f>
        <v>0</v>
      </c>
      <c r="AZ364" s="30">
        <f t="shared" ref="AZ364:BX364" si="180">X88*$I89*X144</f>
        <v>0</v>
      </c>
      <c r="BA364" s="30">
        <f t="shared" si="180"/>
        <v>0</v>
      </c>
      <c r="BB364" s="30">
        <f t="shared" si="180"/>
        <v>0</v>
      </c>
      <c r="BC364" s="30">
        <f t="shared" si="180"/>
        <v>75.128108622324049</v>
      </c>
      <c r="BD364" s="30">
        <f t="shared" si="180"/>
        <v>155.19170085869015</v>
      </c>
      <c r="BE364" s="30">
        <f t="shared" si="180"/>
        <v>0</v>
      </c>
      <c r="BF364" s="30">
        <f t="shared" si="180"/>
        <v>189.66555454022222</v>
      </c>
      <c r="BG364" s="30">
        <f t="shared" si="180"/>
        <v>0</v>
      </c>
      <c r="BH364" s="30">
        <f t="shared" si="180"/>
        <v>0</v>
      </c>
      <c r="BI364" s="30">
        <f t="shared" si="180"/>
        <v>0</v>
      </c>
      <c r="BJ364" s="30">
        <f t="shared" si="180"/>
        <v>0</v>
      </c>
      <c r="BK364" s="30">
        <f t="shared" si="180"/>
        <v>0</v>
      </c>
      <c r="BL364" s="30">
        <f t="shared" si="180"/>
        <v>0</v>
      </c>
      <c r="BM364" s="30">
        <f t="shared" si="180"/>
        <v>1.6483176369151999E-2</v>
      </c>
      <c r="BN364" s="30">
        <f t="shared" si="180"/>
        <v>0.15143080729383546</v>
      </c>
      <c r="BO364" s="30">
        <f t="shared" si="180"/>
        <v>0</v>
      </c>
      <c r="BP364" s="30">
        <f t="shared" si="180"/>
        <v>0</v>
      </c>
      <c r="BQ364" s="30">
        <f t="shared" si="180"/>
        <v>2.6729292597220407</v>
      </c>
      <c r="BR364" s="30">
        <f t="shared" si="180"/>
        <v>0</v>
      </c>
      <c r="BS364" s="30">
        <f t="shared" si="180"/>
        <v>0</v>
      </c>
      <c r="BT364" s="30">
        <f t="shared" si="180"/>
        <v>0</v>
      </c>
      <c r="BU364" s="30">
        <f t="shared" si="180"/>
        <v>0</v>
      </c>
      <c r="BV364" s="30">
        <f t="shared" si="180"/>
        <v>0</v>
      </c>
      <c r="BW364" s="30">
        <f t="shared" si="180"/>
        <v>0</v>
      </c>
      <c r="BX364" s="30">
        <f t="shared" si="180"/>
        <v>0</v>
      </c>
      <c r="BY364" s="30">
        <f>SUM(AY364:BX364)</f>
        <v>422.82620726462142</v>
      </c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7">
        <v>1</v>
      </c>
      <c r="DE364" s="55">
        <f t="array" aca="1" ref="DE364:ED415" ca="1">MMULT(AY364:BX415,$CB$121:$DA$146)</f>
        <v>0</v>
      </c>
      <c r="DF364" s="55">
        <f ca="1"/>
        <v>0</v>
      </c>
      <c r="DG364" s="55">
        <f ca="1"/>
        <v>0</v>
      </c>
      <c r="DH364" s="55">
        <f ca="1"/>
        <v>0</v>
      </c>
      <c r="DI364" s="55">
        <f ca="1"/>
        <v>5566.9928489142112</v>
      </c>
      <c r="DJ364" s="55">
        <f ca="1"/>
        <v>10754.784869507228</v>
      </c>
      <c r="DK364" s="55">
        <f ca="1"/>
        <v>0</v>
      </c>
      <c r="DL364" s="55">
        <f ca="1"/>
        <v>0</v>
      </c>
      <c r="DM364" s="55">
        <f ca="1"/>
        <v>0</v>
      </c>
      <c r="DN364" s="55">
        <f ca="1"/>
        <v>0</v>
      </c>
      <c r="DO364" s="55">
        <f ca="1"/>
        <v>0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0</v>
      </c>
      <c r="DT364" s="55">
        <f ca="1"/>
        <v>10.72130115640355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ca="1"/>
        <v>0</v>
      </c>
      <c r="EE364" s="55">
        <f ca="1">SUM(DE364:ED364)</f>
        <v>16332.499019577843</v>
      </c>
    </row>
    <row r="365" spans="50:135" x14ac:dyDescent="0.3">
      <c r="AX365" s="7">
        <v>2</v>
      </c>
      <c r="AY365" s="30">
        <f t="shared" ref="AY365:AY415" si="181">W89*$I90*W145</f>
        <v>0</v>
      </c>
      <c r="AZ365" s="30">
        <f t="shared" ref="AZ365:AZ415" si="182">X89*$I90*X145</f>
        <v>0</v>
      </c>
      <c r="BA365" s="30">
        <f t="shared" ref="BA365:BA415" si="183">Y89*$I90*Y145</f>
        <v>0</v>
      </c>
      <c r="BB365" s="30">
        <f t="shared" ref="BB365:BB415" si="184">Z89*$I90*Z145</f>
        <v>0</v>
      </c>
      <c r="BC365" s="30">
        <f t="shared" ref="BC365:BC415" si="185">AA89*$I90*AA145</f>
        <v>30.327235047665056</v>
      </c>
      <c r="BD365" s="30">
        <f t="shared" ref="BD365:BD415" si="186">AB89*$I90*AB145</f>
        <v>62.646794607394568</v>
      </c>
      <c r="BE365" s="30">
        <f t="shared" ref="BE365:BE415" si="187">AC89*$I90*AC145</f>
        <v>0</v>
      </c>
      <c r="BF365" s="30">
        <f t="shared" ref="BF365:BF415" si="188">AD89*$I90*AD145</f>
        <v>76.562979667095462</v>
      </c>
      <c r="BG365" s="30">
        <f t="shared" ref="BG365:BG415" si="189">AE89*$I90*AE145</f>
        <v>0</v>
      </c>
      <c r="BH365" s="30">
        <f t="shared" ref="BH365:BH415" si="190">AF89*$I90*AF145</f>
        <v>0</v>
      </c>
      <c r="BI365" s="30">
        <f t="shared" ref="BI365:BI415" si="191">AG89*$I90*AG145</f>
        <v>0</v>
      </c>
      <c r="BJ365" s="30">
        <f t="shared" ref="BJ365:BJ415" si="192">AH89*$I90*AH145</f>
        <v>0</v>
      </c>
      <c r="BK365" s="30">
        <f t="shared" ref="BK365:BK415" si="193">AI89*$I90*AI145</f>
        <v>0</v>
      </c>
      <c r="BL365" s="30">
        <f t="shared" ref="BL365:BL415" si="194">AJ89*$I90*AJ145</f>
        <v>0</v>
      </c>
      <c r="BM365" s="30">
        <f t="shared" ref="BM365:BM415" si="195">AK89*$I90*AK145</f>
        <v>6.6736762903082591E-3</v>
      </c>
      <c r="BN365" s="30">
        <f t="shared" ref="BN365:BN415" si="196">AL89*$I90*AL145</f>
        <v>6.1322343664069107E-2</v>
      </c>
      <c r="BO365" s="30">
        <f t="shared" ref="BO365:BO415" si="197">AM89*$I90*AM145</f>
        <v>0</v>
      </c>
      <c r="BP365" s="30">
        <f t="shared" ref="BP365:BP415" si="198">AN89*$I90*AN145</f>
        <v>0</v>
      </c>
      <c r="BQ365" s="30">
        <f t="shared" ref="BQ365:BQ415" si="199">AO89*$I90*AO145</f>
        <v>1.0789910120168209</v>
      </c>
      <c r="BR365" s="30">
        <f t="shared" ref="BR365:BR415" si="200">AP89*$I90*AP145</f>
        <v>0</v>
      </c>
      <c r="BS365" s="30">
        <f t="shared" ref="BS365:BS415" si="201">AQ89*$I90*AQ145</f>
        <v>0</v>
      </c>
      <c r="BT365" s="30">
        <f t="shared" ref="BT365:BT415" si="202">AR89*$I90*AR145</f>
        <v>0</v>
      </c>
      <c r="BU365" s="30">
        <f t="shared" ref="BU365:BU415" si="203">AS89*$I90*AS145</f>
        <v>0</v>
      </c>
      <c r="BV365" s="30">
        <f t="shared" ref="BV365:BV415" si="204">AT89*$I90*AT145</f>
        <v>0</v>
      </c>
      <c r="BW365" s="30">
        <f t="shared" ref="BW365:BW415" si="205">AU89*$I90*AU145</f>
        <v>0</v>
      </c>
      <c r="BX365" s="30">
        <f t="shared" ref="BX365:BX415" si="206">AV89*$I90*AV145</f>
        <v>0</v>
      </c>
      <c r="BY365" s="30">
        <f t="shared" ref="BY365:BY415" si="207">SUM(AY365:BX365)</f>
        <v>170.68399635412629</v>
      </c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7">
        <v>2</v>
      </c>
      <c r="DE365" s="55">
        <f ca="1"/>
        <v>0</v>
      </c>
      <c r="DF365" s="55">
        <f ca="1"/>
        <v>0</v>
      </c>
      <c r="DG365" s="55">
        <f ca="1"/>
        <v>0</v>
      </c>
      <c r="DH365" s="55">
        <f ca="1"/>
        <v>0</v>
      </c>
      <c r="DI365" s="55">
        <f ca="1"/>
        <v>2247.2481170319807</v>
      </c>
      <c r="DJ365" s="55">
        <f ca="1"/>
        <v>4341.4228662924434</v>
      </c>
      <c r="DK365" s="55">
        <f ca="1"/>
        <v>0</v>
      </c>
      <c r="DL365" s="55">
        <f ca="1"/>
        <v>0</v>
      </c>
      <c r="DM365" s="55">
        <f ca="1"/>
        <v>0</v>
      </c>
      <c r="DN365" s="55">
        <f ca="1"/>
        <v>0</v>
      </c>
      <c r="DO365" s="55">
        <f ca="1"/>
        <v>0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0</v>
      </c>
      <c r="DT365" s="55">
        <f ca="1"/>
        <v>4.3416219314160927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ca="1"/>
        <v>0</v>
      </c>
      <c r="EE365" s="55">
        <f t="shared" ref="EE365:EE415" ca="1" si="208">SUM(DE365:ED365)</f>
        <v>6593.0126052558398</v>
      </c>
    </row>
    <row r="366" spans="50:135" x14ac:dyDescent="0.3">
      <c r="AX366" s="7">
        <v>3</v>
      </c>
      <c r="AY366" s="30">
        <f t="shared" si="181"/>
        <v>0</v>
      </c>
      <c r="AZ366" s="30">
        <f t="shared" si="182"/>
        <v>0</v>
      </c>
      <c r="BA366" s="30">
        <f t="shared" si="183"/>
        <v>0</v>
      </c>
      <c r="BB366" s="30">
        <f t="shared" si="184"/>
        <v>0</v>
      </c>
      <c r="BC366" s="30">
        <f t="shared" si="185"/>
        <v>15.908630447440476</v>
      </c>
      <c r="BD366" s="30">
        <f t="shared" si="186"/>
        <v>32.862366209603657</v>
      </c>
      <c r="BE366" s="30">
        <f t="shared" si="187"/>
        <v>0</v>
      </c>
      <c r="BF366" s="30">
        <f t="shared" si="188"/>
        <v>40.162321017857622</v>
      </c>
      <c r="BG366" s="30">
        <f t="shared" si="189"/>
        <v>0</v>
      </c>
      <c r="BH366" s="30">
        <f t="shared" si="190"/>
        <v>0</v>
      </c>
      <c r="BI366" s="30">
        <f t="shared" si="191"/>
        <v>0</v>
      </c>
      <c r="BJ366" s="30">
        <f t="shared" si="192"/>
        <v>0</v>
      </c>
      <c r="BK366" s="30">
        <f t="shared" si="193"/>
        <v>0</v>
      </c>
      <c r="BL366" s="30">
        <f t="shared" si="194"/>
        <v>0</v>
      </c>
      <c r="BM366" s="30">
        <f t="shared" si="195"/>
        <v>3.4984416183433623E-3</v>
      </c>
      <c r="BN366" s="30">
        <f t="shared" si="196"/>
        <v>3.2167604831983471E-2</v>
      </c>
      <c r="BO366" s="30">
        <f t="shared" si="197"/>
        <v>0</v>
      </c>
      <c r="BP366" s="30">
        <f t="shared" si="198"/>
        <v>0</v>
      </c>
      <c r="BQ366" s="30">
        <f t="shared" si="199"/>
        <v>0.56600178832833137</v>
      </c>
      <c r="BR366" s="30">
        <f t="shared" si="200"/>
        <v>0</v>
      </c>
      <c r="BS366" s="30">
        <f t="shared" si="201"/>
        <v>0</v>
      </c>
      <c r="BT366" s="30">
        <f t="shared" si="202"/>
        <v>0</v>
      </c>
      <c r="BU366" s="30">
        <f t="shared" si="203"/>
        <v>0</v>
      </c>
      <c r="BV366" s="30">
        <f t="shared" si="204"/>
        <v>0</v>
      </c>
      <c r="BW366" s="30">
        <f t="shared" si="205"/>
        <v>0</v>
      </c>
      <c r="BX366" s="30">
        <f t="shared" si="206"/>
        <v>0</v>
      </c>
      <c r="BY366" s="30">
        <f t="shared" si="207"/>
        <v>89.534985509680425</v>
      </c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7">
        <v>3</v>
      </c>
      <c r="DE366" s="55">
        <f ca="1"/>
        <v>0</v>
      </c>
      <c r="DF366" s="55">
        <f ca="1"/>
        <v>0</v>
      </c>
      <c r="DG366" s="55">
        <f ca="1"/>
        <v>0</v>
      </c>
      <c r="DH366" s="55">
        <f ca="1"/>
        <v>0</v>
      </c>
      <c r="DI366" s="55">
        <f ca="1"/>
        <v>1178.8295161553392</v>
      </c>
      <c r="DJ366" s="55">
        <f ca="1"/>
        <v>2277.3619783255335</v>
      </c>
      <c r="DK366" s="55">
        <f ca="1"/>
        <v>0</v>
      </c>
      <c r="DL366" s="55">
        <f ca="1"/>
        <v>0</v>
      </c>
      <c r="DM366" s="55">
        <f ca="1"/>
        <v>0</v>
      </c>
      <c r="DN366" s="55">
        <f ca="1"/>
        <v>0</v>
      </c>
      <c r="DO366" s="55">
        <f ca="1"/>
        <v>0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0</v>
      </c>
      <c r="DT366" s="55">
        <f ca="1"/>
        <v>2.2774664221044296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ca="1"/>
        <v>0</v>
      </c>
      <c r="EE366" s="55">
        <f t="shared" ca="1" si="208"/>
        <v>3458.468960902977</v>
      </c>
    </row>
    <row r="367" spans="50:135" x14ac:dyDescent="0.3">
      <c r="AX367" s="7">
        <v>4</v>
      </c>
      <c r="AY367" s="30">
        <f t="shared" si="181"/>
        <v>0</v>
      </c>
      <c r="AZ367" s="30">
        <f t="shared" si="182"/>
        <v>0</v>
      </c>
      <c r="BA367" s="30">
        <f t="shared" si="183"/>
        <v>0</v>
      </c>
      <c r="BB367" s="30">
        <f t="shared" si="184"/>
        <v>0</v>
      </c>
      <c r="BC367" s="30">
        <f t="shared" si="185"/>
        <v>20.771543629489482</v>
      </c>
      <c r="BD367" s="30">
        <f t="shared" si="186"/>
        <v>42.907657926474677</v>
      </c>
      <c r="BE367" s="30">
        <f t="shared" si="187"/>
        <v>0</v>
      </c>
      <c r="BF367" s="30">
        <f t="shared" si="188"/>
        <v>52.439045953641461</v>
      </c>
      <c r="BG367" s="30">
        <f t="shared" si="189"/>
        <v>0</v>
      </c>
      <c r="BH367" s="30">
        <f t="shared" si="190"/>
        <v>0</v>
      </c>
      <c r="BI367" s="30">
        <f t="shared" si="191"/>
        <v>0</v>
      </c>
      <c r="BJ367" s="30">
        <f t="shared" si="192"/>
        <v>0</v>
      </c>
      <c r="BK367" s="30">
        <f t="shared" si="193"/>
        <v>0</v>
      </c>
      <c r="BL367" s="30">
        <f t="shared" si="194"/>
        <v>0</v>
      </c>
      <c r="BM367" s="30">
        <f t="shared" si="195"/>
        <v>4.5697261340107483E-3</v>
      </c>
      <c r="BN367" s="30">
        <f t="shared" si="196"/>
        <v>4.200052308983912E-2</v>
      </c>
      <c r="BO367" s="30">
        <f t="shared" si="197"/>
        <v>0</v>
      </c>
      <c r="BP367" s="30">
        <f t="shared" si="198"/>
        <v>0</v>
      </c>
      <c r="BQ367" s="30">
        <f t="shared" si="199"/>
        <v>0.73901589865710693</v>
      </c>
      <c r="BR367" s="30">
        <f t="shared" si="200"/>
        <v>0</v>
      </c>
      <c r="BS367" s="30">
        <f t="shared" si="201"/>
        <v>0</v>
      </c>
      <c r="BT367" s="30">
        <f t="shared" si="202"/>
        <v>0</v>
      </c>
      <c r="BU367" s="30">
        <f t="shared" si="203"/>
        <v>0</v>
      </c>
      <c r="BV367" s="30">
        <f t="shared" si="204"/>
        <v>0</v>
      </c>
      <c r="BW367" s="30">
        <f t="shared" si="205"/>
        <v>0</v>
      </c>
      <c r="BX367" s="30">
        <f t="shared" si="206"/>
        <v>0</v>
      </c>
      <c r="BY367" s="30">
        <f t="shared" si="207"/>
        <v>116.90383365748657</v>
      </c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7">
        <v>4</v>
      </c>
      <c r="DE367" s="55">
        <f ca="1"/>
        <v>0</v>
      </c>
      <c r="DF367" s="55">
        <f ca="1"/>
        <v>0</v>
      </c>
      <c r="DG367" s="55">
        <f ca="1"/>
        <v>0</v>
      </c>
      <c r="DH367" s="55">
        <f ca="1"/>
        <v>0</v>
      </c>
      <c r="DI367" s="55">
        <f ca="1"/>
        <v>1539.1713829451705</v>
      </c>
      <c r="DJ367" s="55">
        <f ca="1"/>
        <v>2973.5006943046951</v>
      </c>
      <c r="DK367" s="55">
        <f ca="1"/>
        <v>0</v>
      </c>
      <c r="DL367" s="55">
        <f ca="1"/>
        <v>0</v>
      </c>
      <c r="DM367" s="55">
        <f ca="1"/>
        <v>0</v>
      </c>
      <c r="DN367" s="55">
        <f ca="1"/>
        <v>0</v>
      </c>
      <c r="DO367" s="55">
        <f ca="1"/>
        <v>0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0</v>
      </c>
      <c r="DT367" s="55">
        <f ca="1"/>
        <v>2.9736370347606096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ca="1"/>
        <v>0</v>
      </c>
      <c r="EE367" s="55">
        <f t="shared" ca="1" si="208"/>
        <v>4515.6457142846266</v>
      </c>
    </row>
    <row r="368" spans="50:135" x14ac:dyDescent="0.3">
      <c r="AX368" s="7">
        <v>5</v>
      </c>
      <c r="AY368" s="30">
        <f t="shared" si="181"/>
        <v>0</v>
      </c>
      <c r="AZ368" s="30">
        <f t="shared" si="182"/>
        <v>0</v>
      </c>
      <c r="BA368" s="30">
        <f t="shared" si="183"/>
        <v>0</v>
      </c>
      <c r="BB368" s="30">
        <f t="shared" si="184"/>
        <v>0</v>
      </c>
      <c r="BC368" s="30">
        <f t="shared" si="185"/>
        <v>3.2612825683218176</v>
      </c>
      <c r="BD368" s="30">
        <f t="shared" si="186"/>
        <v>6.7368126003336561</v>
      </c>
      <c r="BE368" s="30">
        <f t="shared" si="187"/>
        <v>0</v>
      </c>
      <c r="BF368" s="30">
        <f t="shared" si="188"/>
        <v>8.2333094505714435</v>
      </c>
      <c r="BG368" s="30">
        <f t="shared" si="189"/>
        <v>0</v>
      </c>
      <c r="BH368" s="30">
        <f t="shared" si="190"/>
        <v>0</v>
      </c>
      <c r="BI368" s="30">
        <f t="shared" si="191"/>
        <v>0</v>
      </c>
      <c r="BJ368" s="30">
        <f t="shared" si="192"/>
        <v>0</v>
      </c>
      <c r="BK368" s="30">
        <f t="shared" si="193"/>
        <v>0</v>
      </c>
      <c r="BL368" s="30">
        <f t="shared" si="194"/>
        <v>0</v>
      </c>
      <c r="BM368" s="30">
        <f t="shared" si="195"/>
        <v>7.1718300583160748E-4</v>
      </c>
      <c r="BN368" s="30">
        <f t="shared" si="196"/>
        <v>6.5943855257129197E-3</v>
      </c>
      <c r="BO368" s="30">
        <f t="shared" si="197"/>
        <v>0</v>
      </c>
      <c r="BP368" s="30">
        <f t="shared" si="198"/>
        <v>0</v>
      </c>
      <c r="BQ368" s="30">
        <f t="shared" si="199"/>
        <v>0.11603084119887196</v>
      </c>
      <c r="BR368" s="30">
        <f t="shared" si="200"/>
        <v>0</v>
      </c>
      <c r="BS368" s="30">
        <f t="shared" si="201"/>
        <v>0</v>
      </c>
      <c r="BT368" s="30">
        <f t="shared" si="202"/>
        <v>0</v>
      </c>
      <c r="BU368" s="30">
        <f t="shared" si="203"/>
        <v>0</v>
      </c>
      <c r="BV368" s="30">
        <f t="shared" si="204"/>
        <v>0</v>
      </c>
      <c r="BW368" s="30">
        <f t="shared" si="205"/>
        <v>0</v>
      </c>
      <c r="BX368" s="30">
        <f t="shared" si="206"/>
        <v>0</v>
      </c>
      <c r="BY368" s="30">
        <f t="shared" si="207"/>
        <v>18.354747028957334</v>
      </c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7">
        <v>5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0</v>
      </c>
      <c r="DI368" s="55">
        <f ca="1"/>
        <v>241.66103831264667</v>
      </c>
      <c r="DJ368" s="55">
        <f ca="1"/>
        <v>466.86111320312233</v>
      </c>
      <c r="DK368" s="55">
        <f ca="1"/>
        <v>0</v>
      </c>
      <c r="DL368" s="55">
        <f ca="1"/>
        <v>0</v>
      </c>
      <c r="DM368" s="55">
        <f ca="1"/>
        <v>0</v>
      </c>
      <c r="DN368" s="55">
        <f ca="1"/>
        <v>0</v>
      </c>
      <c r="DO368" s="55">
        <f ca="1"/>
        <v>0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0</v>
      </c>
      <c r="DT368" s="55">
        <f ca="1"/>
        <v>0.4668824952204747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ca="1"/>
        <v>0</v>
      </c>
      <c r="EE368" s="55">
        <f t="shared" ca="1" si="208"/>
        <v>708.98903401098949</v>
      </c>
    </row>
    <row r="369" spans="50:135" x14ac:dyDescent="0.3">
      <c r="AX369" s="7">
        <v>6</v>
      </c>
      <c r="AY369" s="30">
        <f t="shared" si="181"/>
        <v>0</v>
      </c>
      <c r="AZ369" s="30">
        <f t="shared" si="182"/>
        <v>0</v>
      </c>
      <c r="BA369" s="30">
        <f t="shared" si="183"/>
        <v>0</v>
      </c>
      <c r="BB369" s="30">
        <f t="shared" si="184"/>
        <v>0</v>
      </c>
      <c r="BC369" s="30">
        <f t="shared" si="185"/>
        <v>1.9639831411020809</v>
      </c>
      <c r="BD369" s="30">
        <f t="shared" si="186"/>
        <v>4.056988651159994</v>
      </c>
      <c r="BE369" s="30">
        <f t="shared" si="187"/>
        <v>0</v>
      </c>
      <c r="BF369" s="30">
        <f t="shared" si="188"/>
        <v>4.9581968486979804</v>
      </c>
      <c r="BG369" s="30">
        <f t="shared" si="189"/>
        <v>0</v>
      </c>
      <c r="BH369" s="30">
        <f t="shared" si="190"/>
        <v>0</v>
      </c>
      <c r="BI369" s="30">
        <f t="shared" si="191"/>
        <v>0</v>
      </c>
      <c r="BJ369" s="30">
        <f t="shared" si="192"/>
        <v>0</v>
      </c>
      <c r="BK369" s="30">
        <f t="shared" si="193"/>
        <v>0</v>
      </c>
      <c r="BL369" s="30">
        <f t="shared" si="194"/>
        <v>0</v>
      </c>
      <c r="BM369" s="30">
        <f t="shared" si="195"/>
        <v>4.3151079617087784E-4</v>
      </c>
      <c r="BN369" s="30">
        <f t="shared" si="196"/>
        <v>3.9712179788821134E-3</v>
      </c>
      <c r="BO369" s="30">
        <f t="shared" si="197"/>
        <v>0</v>
      </c>
      <c r="BP369" s="30">
        <f t="shared" si="198"/>
        <v>0</v>
      </c>
      <c r="BQ369" s="30">
        <f t="shared" si="199"/>
        <v>6.9875151627370929E-2</v>
      </c>
      <c r="BR369" s="30">
        <f t="shared" si="200"/>
        <v>0</v>
      </c>
      <c r="BS369" s="30">
        <f t="shared" si="201"/>
        <v>0</v>
      </c>
      <c r="BT369" s="30">
        <f t="shared" si="202"/>
        <v>0</v>
      </c>
      <c r="BU369" s="30">
        <f t="shared" si="203"/>
        <v>0</v>
      </c>
      <c r="BV369" s="30">
        <f t="shared" si="204"/>
        <v>0</v>
      </c>
      <c r="BW369" s="30">
        <f t="shared" si="205"/>
        <v>0</v>
      </c>
      <c r="BX369" s="30">
        <f t="shared" si="206"/>
        <v>0</v>
      </c>
      <c r="BY369" s="30">
        <f t="shared" si="207"/>
        <v>11.05344652136248</v>
      </c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7">
        <v>6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0</v>
      </c>
      <c r="DI369" s="55">
        <f ca="1"/>
        <v>145.53115075566419</v>
      </c>
      <c r="DJ369" s="55">
        <f ca="1"/>
        <v>281.14931352538758</v>
      </c>
      <c r="DK369" s="55">
        <f ca="1"/>
        <v>0</v>
      </c>
      <c r="DL369" s="55">
        <f ca="1"/>
        <v>0</v>
      </c>
      <c r="DM369" s="55">
        <f ca="1"/>
        <v>0</v>
      </c>
      <c r="DN369" s="55">
        <f ca="1"/>
        <v>0</v>
      </c>
      <c r="DO369" s="55">
        <f ca="1"/>
        <v>0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0</v>
      </c>
      <c r="DT369" s="55">
        <f ca="1"/>
        <v>0.28116223290485359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ca="1"/>
        <v>0</v>
      </c>
      <c r="EE369" s="55">
        <f t="shared" ca="1" si="208"/>
        <v>426.96162651395662</v>
      </c>
    </row>
    <row r="370" spans="50:135" x14ac:dyDescent="0.3">
      <c r="AX370" s="7">
        <v>7</v>
      </c>
      <c r="AY370" s="30">
        <f t="shared" si="181"/>
        <v>0</v>
      </c>
      <c r="AZ370" s="30">
        <f t="shared" si="182"/>
        <v>0</v>
      </c>
      <c r="BA370" s="30">
        <f t="shared" si="183"/>
        <v>0</v>
      </c>
      <c r="BB370" s="30">
        <f t="shared" si="184"/>
        <v>0</v>
      </c>
      <c r="BC370" s="30">
        <f t="shared" si="185"/>
        <v>23.405842622611754</v>
      </c>
      <c r="BD370" s="30">
        <f t="shared" si="186"/>
        <v>48.349314163663216</v>
      </c>
      <c r="BE370" s="30">
        <f t="shared" si="187"/>
        <v>0</v>
      </c>
      <c r="BF370" s="30">
        <f t="shared" si="188"/>
        <v>59.089496610850674</v>
      </c>
      <c r="BG370" s="30">
        <f t="shared" si="189"/>
        <v>0</v>
      </c>
      <c r="BH370" s="30">
        <f t="shared" si="190"/>
        <v>0</v>
      </c>
      <c r="BI370" s="30">
        <f t="shared" si="191"/>
        <v>0</v>
      </c>
      <c r="BJ370" s="30">
        <f t="shared" si="192"/>
        <v>0</v>
      </c>
      <c r="BK370" s="30">
        <f t="shared" si="193"/>
        <v>0</v>
      </c>
      <c r="BL370" s="30">
        <f t="shared" si="194"/>
        <v>0</v>
      </c>
      <c r="BM370" s="30">
        <f t="shared" si="195"/>
        <v>5.1459672588941669E-3</v>
      </c>
      <c r="BN370" s="30">
        <f t="shared" si="196"/>
        <v>4.7305376103896887E-2</v>
      </c>
      <c r="BO370" s="30">
        <f t="shared" si="197"/>
        <v>0</v>
      </c>
      <c r="BP370" s="30">
        <f t="shared" si="198"/>
        <v>0</v>
      </c>
      <c r="BQ370" s="30">
        <f t="shared" si="199"/>
        <v>0.83273973931290934</v>
      </c>
      <c r="BR370" s="30">
        <f t="shared" si="200"/>
        <v>0</v>
      </c>
      <c r="BS370" s="30">
        <f t="shared" si="201"/>
        <v>0</v>
      </c>
      <c r="BT370" s="30">
        <f t="shared" si="202"/>
        <v>0</v>
      </c>
      <c r="BU370" s="30">
        <f t="shared" si="203"/>
        <v>0</v>
      </c>
      <c r="BV370" s="30">
        <f t="shared" si="204"/>
        <v>0</v>
      </c>
      <c r="BW370" s="30">
        <f t="shared" si="205"/>
        <v>0</v>
      </c>
      <c r="BX370" s="30">
        <f t="shared" si="206"/>
        <v>0</v>
      </c>
      <c r="BY370" s="30">
        <f t="shared" si="207"/>
        <v>131.72984447980133</v>
      </c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7">
        <v>7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0</v>
      </c>
      <c r="DI370" s="55">
        <f ca="1"/>
        <v>1734.3729383355308</v>
      </c>
      <c r="DJ370" s="55">
        <f ca="1"/>
        <v>3350.6074715418608</v>
      </c>
      <c r="DK370" s="55">
        <f ca="1"/>
        <v>0</v>
      </c>
      <c r="DL370" s="55">
        <f ca="1"/>
        <v>0</v>
      </c>
      <c r="DM370" s="55">
        <f ca="1"/>
        <v>0</v>
      </c>
      <c r="DN370" s="55">
        <f ca="1"/>
        <v>0</v>
      </c>
      <c r="DO370" s="55">
        <f ca="1"/>
        <v>0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0</v>
      </c>
      <c r="DT370" s="55">
        <f ca="1"/>
        <v>3.3492206281558996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ca="1"/>
        <v>0</v>
      </c>
      <c r="EE370" s="55">
        <f t="shared" ca="1" si="208"/>
        <v>5088.3296305055474</v>
      </c>
    </row>
    <row r="371" spans="50:135" x14ac:dyDescent="0.3">
      <c r="AX371" s="7">
        <v>8</v>
      </c>
      <c r="AY371" s="30">
        <f t="shared" si="181"/>
        <v>2403.632602920949</v>
      </c>
      <c r="AZ371" s="30">
        <f t="shared" si="182"/>
        <v>0.3189757584560895</v>
      </c>
      <c r="BA371" s="30">
        <f t="shared" si="183"/>
        <v>0</v>
      </c>
      <c r="BB371" s="30">
        <f t="shared" si="184"/>
        <v>0</v>
      </c>
      <c r="BC371" s="30">
        <f t="shared" si="185"/>
        <v>9.7419055841525584</v>
      </c>
      <c r="BD371" s="30">
        <f t="shared" si="186"/>
        <v>20.123798211430731</v>
      </c>
      <c r="BE371" s="30">
        <f t="shared" si="187"/>
        <v>0</v>
      </c>
      <c r="BF371" s="30">
        <f t="shared" si="188"/>
        <v>380.25875198312929</v>
      </c>
      <c r="BG371" s="30">
        <f t="shared" si="189"/>
        <v>18.492351080925108</v>
      </c>
      <c r="BH371" s="30">
        <f t="shared" si="190"/>
        <v>0</v>
      </c>
      <c r="BI371" s="30">
        <f t="shared" si="191"/>
        <v>5.1047604619123375</v>
      </c>
      <c r="BJ371" s="30">
        <f t="shared" si="192"/>
        <v>1526.0798928528329</v>
      </c>
      <c r="BK371" s="30">
        <f t="shared" si="193"/>
        <v>0</v>
      </c>
      <c r="BL371" s="30">
        <f t="shared" si="194"/>
        <v>0</v>
      </c>
      <c r="BM371" s="30">
        <f t="shared" si="195"/>
        <v>2.1423264756658981E-3</v>
      </c>
      <c r="BN371" s="30">
        <f t="shared" si="196"/>
        <v>1.9698349931238847E-2</v>
      </c>
      <c r="BO371" s="30">
        <f t="shared" si="197"/>
        <v>0</v>
      </c>
      <c r="BP371" s="30">
        <f t="shared" si="198"/>
        <v>0</v>
      </c>
      <c r="BQ371" s="30">
        <f t="shared" si="199"/>
        <v>4.1392814131126796</v>
      </c>
      <c r="BR371" s="30">
        <f t="shared" si="200"/>
        <v>0</v>
      </c>
      <c r="BS371" s="30">
        <f t="shared" si="201"/>
        <v>0</v>
      </c>
      <c r="BT371" s="30">
        <f t="shared" si="202"/>
        <v>0</v>
      </c>
      <c r="BU371" s="30">
        <f t="shared" si="203"/>
        <v>0</v>
      </c>
      <c r="BV371" s="30">
        <f t="shared" si="204"/>
        <v>0</v>
      </c>
      <c r="BW371" s="30">
        <f t="shared" si="205"/>
        <v>0</v>
      </c>
      <c r="BX371" s="30">
        <f t="shared" si="206"/>
        <v>0</v>
      </c>
      <c r="BY371" s="30">
        <f t="shared" si="207"/>
        <v>4367.9141609433063</v>
      </c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7">
        <v>8</v>
      </c>
      <c r="DE371" s="55">
        <f ca="1"/>
        <v>227383.64423632176</v>
      </c>
      <c r="DF371" s="55">
        <f ca="1"/>
        <v>32.216551604065039</v>
      </c>
      <c r="DG371" s="55">
        <f ca="1"/>
        <v>0</v>
      </c>
      <c r="DH371" s="55">
        <f ca="1"/>
        <v>0</v>
      </c>
      <c r="DI371" s="55">
        <f ca="1"/>
        <v>721.87520378570457</v>
      </c>
      <c r="DJ371" s="55">
        <f ca="1"/>
        <v>1394.5792160521496</v>
      </c>
      <c r="DK371" s="55">
        <f ca="1"/>
        <v>0</v>
      </c>
      <c r="DL371" s="55">
        <f ca="1"/>
        <v>0</v>
      </c>
      <c r="DM371" s="55">
        <f ca="1"/>
        <v>1431.3079736636034</v>
      </c>
      <c r="DN371" s="55">
        <f ca="1"/>
        <v>0</v>
      </c>
      <c r="DO371" s="55">
        <f ca="1"/>
        <v>0</v>
      </c>
      <c r="DP371" s="55">
        <f ca="1"/>
        <v>85613.081989043931</v>
      </c>
      <c r="DQ371" s="55">
        <f ca="1"/>
        <v>0</v>
      </c>
      <c r="DR371" s="55">
        <f ca="1"/>
        <v>0</v>
      </c>
      <c r="DS371" s="55">
        <f ca="1"/>
        <v>0</v>
      </c>
      <c r="DT371" s="55">
        <f ca="1"/>
        <v>1.3946431751317103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ca="1"/>
        <v>0</v>
      </c>
      <c r="EE371" s="55">
        <f t="shared" ca="1" si="208"/>
        <v>316578.09981364635</v>
      </c>
    </row>
    <row r="372" spans="50:135" x14ac:dyDescent="0.3">
      <c r="AX372" s="7">
        <v>9</v>
      </c>
      <c r="AY372" s="30">
        <f t="shared" si="181"/>
        <v>120.3641243383812</v>
      </c>
      <c r="AZ372" s="30">
        <f t="shared" si="182"/>
        <v>1.5973006009148125E-2</v>
      </c>
      <c r="BA372" s="30">
        <f t="shared" si="183"/>
        <v>0</v>
      </c>
      <c r="BB372" s="30">
        <f t="shared" si="184"/>
        <v>0</v>
      </c>
      <c r="BC372" s="30">
        <f t="shared" si="185"/>
        <v>0.48783492686768581</v>
      </c>
      <c r="BD372" s="30">
        <f t="shared" si="186"/>
        <v>1.0077177960414052</v>
      </c>
      <c r="BE372" s="30">
        <f t="shared" si="187"/>
        <v>0</v>
      </c>
      <c r="BF372" s="30">
        <f t="shared" si="188"/>
        <v>19.041808493157049</v>
      </c>
      <c r="BG372" s="30">
        <f t="shared" si="189"/>
        <v>0.92602157361095605</v>
      </c>
      <c r="BH372" s="30">
        <f t="shared" si="190"/>
        <v>0</v>
      </c>
      <c r="BI372" s="30">
        <f t="shared" si="191"/>
        <v>0.25562559831028392</v>
      </c>
      <c r="BJ372" s="30">
        <f t="shared" si="192"/>
        <v>76.419861258369721</v>
      </c>
      <c r="BK372" s="30">
        <f t="shared" si="193"/>
        <v>0</v>
      </c>
      <c r="BL372" s="30">
        <f t="shared" si="194"/>
        <v>0</v>
      </c>
      <c r="BM372" s="30">
        <f t="shared" si="195"/>
        <v>1.0734166094550703E-4</v>
      </c>
      <c r="BN372" s="30">
        <f t="shared" si="196"/>
        <v>9.8641358007223439E-4</v>
      </c>
      <c r="BO372" s="30">
        <f t="shared" si="197"/>
        <v>0</v>
      </c>
      <c r="BP372" s="30">
        <f t="shared" si="198"/>
        <v>0</v>
      </c>
      <c r="BQ372" s="30">
        <f t="shared" si="199"/>
        <v>0.20727834333968398</v>
      </c>
      <c r="BR372" s="30">
        <f t="shared" si="200"/>
        <v>0</v>
      </c>
      <c r="BS372" s="30">
        <f t="shared" si="201"/>
        <v>0</v>
      </c>
      <c r="BT372" s="30">
        <f t="shared" si="202"/>
        <v>0</v>
      </c>
      <c r="BU372" s="30">
        <f t="shared" si="203"/>
        <v>0</v>
      </c>
      <c r="BV372" s="30">
        <f t="shared" si="204"/>
        <v>0</v>
      </c>
      <c r="BW372" s="30">
        <f t="shared" si="205"/>
        <v>0</v>
      </c>
      <c r="BX372" s="30">
        <f t="shared" si="206"/>
        <v>0</v>
      </c>
      <c r="BY372" s="30">
        <f t="shared" si="207"/>
        <v>218.72733908932815</v>
      </c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7">
        <v>9</v>
      </c>
      <c r="DE372" s="55">
        <f ca="1"/>
        <v>11386.446162410861</v>
      </c>
      <c r="DF372" s="55">
        <f ca="1"/>
        <v>1.6132736069239606</v>
      </c>
      <c r="DG372" s="55">
        <f ca="1"/>
        <v>0</v>
      </c>
      <c r="DH372" s="55">
        <f ca="1"/>
        <v>0</v>
      </c>
      <c r="DI372" s="55">
        <f ca="1"/>
        <v>36.148568080895515</v>
      </c>
      <c r="DJ372" s="55">
        <f ca="1"/>
        <v>69.834843265669377</v>
      </c>
      <c r="DK372" s="55">
        <f ca="1"/>
        <v>0</v>
      </c>
      <c r="DL372" s="55">
        <f ca="1"/>
        <v>0</v>
      </c>
      <c r="DM372" s="55">
        <f ca="1"/>
        <v>71.674069797488002</v>
      </c>
      <c r="DN372" s="55">
        <f ca="1"/>
        <v>0</v>
      </c>
      <c r="DO372" s="55">
        <f ca="1"/>
        <v>0</v>
      </c>
      <c r="DP372" s="55">
        <f ca="1"/>
        <v>4287.1542165945411</v>
      </c>
      <c r="DQ372" s="55">
        <f ca="1"/>
        <v>0</v>
      </c>
      <c r="DR372" s="55">
        <f ca="1"/>
        <v>0</v>
      </c>
      <c r="DS372" s="55">
        <f ca="1"/>
        <v>0</v>
      </c>
      <c r="DT372" s="55">
        <f ca="1"/>
        <v>6.9838081469114188E-2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ca="1"/>
        <v>0</v>
      </c>
      <c r="EE372" s="55">
        <f t="shared" ca="1" si="208"/>
        <v>15852.940971837847</v>
      </c>
    </row>
    <row r="373" spans="50:135" x14ac:dyDescent="0.3">
      <c r="AX373" s="7">
        <v>10</v>
      </c>
      <c r="AY373" s="30">
        <f t="shared" si="181"/>
        <v>1124.261585670954</v>
      </c>
      <c r="AZ373" s="30">
        <f t="shared" si="182"/>
        <v>0.14919592590866293</v>
      </c>
      <c r="BA373" s="30">
        <f t="shared" si="183"/>
        <v>0</v>
      </c>
      <c r="BB373" s="30">
        <f t="shared" si="184"/>
        <v>0</v>
      </c>
      <c r="BC373" s="30">
        <f t="shared" si="185"/>
        <v>4.5566240903043598</v>
      </c>
      <c r="BD373" s="30">
        <f t="shared" si="186"/>
        <v>9.4125921157700567</v>
      </c>
      <c r="BE373" s="30">
        <f t="shared" si="187"/>
        <v>0</v>
      </c>
      <c r="BF373" s="30">
        <f t="shared" si="188"/>
        <v>177.86008856449149</v>
      </c>
      <c r="BG373" s="30">
        <f t="shared" si="189"/>
        <v>8.6495082153810898</v>
      </c>
      <c r="BH373" s="30">
        <f t="shared" si="190"/>
        <v>0</v>
      </c>
      <c r="BI373" s="30">
        <f t="shared" si="191"/>
        <v>2.3876719288917942</v>
      </c>
      <c r="BJ373" s="30">
        <f t="shared" si="192"/>
        <v>713.8000202584094</v>
      </c>
      <c r="BK373" s="30">
        <f t="shared" si="193"/>
        <v>0</v>
      </c>
      <c r="BL373" s="30">
        <f t="shared" si="194"/>
        <v>0</v>
      </c>
      <c r="BM373" s="30">
        <f t="shared" si="195"/>
        <v>1.0023915394441192E-3</v>
      </c>
      <c r="BN373" s="30">
        <f t="shared" si="196"/>
        <v>9.2135957429301026E-3</v>
      </c>
      <c r="BO373" s="30">
        <f t="shared" si="197"/>
        <v>0</v>
      </c>
      <c r="BP373" s="30">
        <f t="shared" si="198"/>
        <v>0</v>
      </c>
      <c r="BQ373" s="30">
        <f t="shared" si="199"/>
        <v>1.9360841921536791</v>
      </c>
      <c r="BR373" s="30">
        <f t="shared" si="200"/>
        <v>0</v>
      </c>
      <c r="BS373" s="30">
        <f t="shared" si="201"/>
        <v>0</v>
      </c>
      <c r="BT373" s="30">
        <f t="shared" si="202"/>
        <v>0</v>
      </c>
      <c r="BU373" s="30">
        <f t="shared" si="203"/>
        <v>0</v>
      </c>
      <c r="BV373" s="30">
        <f t="shared" si="204"/>
        <v>0</v>
      </c>
      <c r="BW373" s="30">
        <f t="shared" si="205"/>
        <v>0</v>
      </c>
      <c r="BX373" s="30">
        <f t="shared" si="206"/>
        <v>0</v>
      </c>
      <c r="BY373" s="30">
        <f t="shared" si="207"/>
        <v>2043.0235869495473</v>
      </c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7">
        <v>10</v>
      </c>
      <c r="DE373" s="55">
        <f ca="1"/>
        <v>106355.14600447225</v>
      </c>
      <c r="DF373" s="55">
        <f ca="1"/>
        <v>15.068788516774957</v>
      </c>
      <c r="DG373" s="55">
        <f ca="1"/>
        <v>0</v>
      </c>
      <c r="DH373" s="55">
        <f ca="1"/>
        <v>0</v>
      </c>
      <c r="DI373" s="55">
        <f ca="1"/>
        <v>337.64584509155304</v>
      </c>
      <c r="DJ373" s="55">
        <f ca="1"/>
        <v>652.29263362286486</v>
      </c>
      <c r="DK373" s="55">
        <f ca="1"/>
        <v>0</v>
      </c>
      <c r="DL373" s="55">
        <f ca="1"/>
        <v>0</v>
      </c>
      <c r="DM373" s="55">
        <f ca="1"/>
        <v>669.4719358704964</v>
      </c>
      <c r="DN373" s="55">
        <f ca="1"/>
        <v>0</v>
      </c>
      <c r="DO373" s="55">
        <f ca="1"/>
        <v>0</v>
      </c>
      <c r="DP373" s="55">
        <f ca="1"/>
        <v>40044.181136496765</v>
      </c>
      <c r="DQ373" s="55">
        <f ca="1"/>
        <v>0</v>
      </c>
      <c r="DR373" s="55">
        <f ca="1"/>
        <v>0</v>
      </c>
      <c r="DS373" s="55">
        <f ca="1"/>
        <v>0</v>
      </c>
      <c r="DT373" s="55">
        <f ca="1"/>
        <v>0.6523225785994512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ca="1"/>
        <v>0</v>
      </c>
      <c r="EE373" s="55">
        <f t="shared" ca="1" si="208"/>
        <v>148074.4586666493</v>
      </c>
    </row>
    <row r="374" spans="50:135" x14ac:dyDescent="0.3">
      <c r="AX374" s="7">
        <v>11</v>
      </c>
      <c r="AY374" s="30">
        <f t="shared" si="181"/>
        <v>0</v>
      </c>
      <c r="AZ374" s="30">
        <f t="shared" si="182"/>
        <v>0</v>
      </c>
      <c r="BA374" s="30">
        <f t="shared" si="183"/>
        <v>0</v>
      </c>
      <c r="BB374" s="30">
        <f t="shared" si="184"/>
        <v>0</v>
      </c>
      <c r="BC374" s="30">
        <f t="shared" si="185"/>
        <v>2754.9261010495529</v>
      </c>
      <c r="BD374" s="30">
        <f t="shared" si="186"/>
        <v>5690.834964947212</v>
      </c>
      <c r="BE374" s="30">
        <f t="shared" si="187"/>
        <v>0</v>
      </c>
      <c r="BF374" s="30">
        <f t="shared" si="188"/>
        <v>6954.9812465613977</v>
      </c>
      <c r="BG374" s="30">
        <f t="shared" si="189"/>
        <v>0</v>
      </c>
      <c r="BH374" s="30">
        <f t="shared" si="190"/>
        <v>0</v>
      </c>
      <c r="BI374" s="30">
        <f t="shared" si="191"/>
        <v>0</v>
      </c>
      <c r="BJ374" s="30">
        <f t="shared" si="192"/>
        <v>0</v>
      </c>
      <c r="BK374" s="30">
        <f t="shared" si="193"/>
        <v>0</v>
      </c>
      <c r="BL374" s="30">
        <f t="shared" si="194"/>
        <v>0</v>
      </c>
      <c r="BM374" s="30">
        <f t="shared" si="195"/>
        <v>0.60572322962121994</v>
      </c>
      <c r="BN374" s="30">
        <f t="shared" si="196"/>
        <v>5.5747978655404324</v>
      </c>
      <c r="BO374" s="30">
        <f t="shared" si="197"/>
        <v>0</v>
      </c>
      <c r="BP374" s="30">
        <f t="shared" si="198"/>
        <v>0</v>
      </c>
      <c r="BQ374" s="30">
        <f t="shared" si="199"/>
        <v>98.015545962671339</v>
      </c>
      <c r="BR374" s="30">
        <f t="shared" si="200"/>
        <v>0</v>
      </c>
      <c r="BS374" s="30">
        <f t="shared" si="201"/>
        <v>0</v>
      </c>
      <c r="BT374" s="30">
        <f t="shared" si="202"/>
        <v>0</v>
      </c>
      <c r="BU374" s="30">
        <f t="shared" si="203"/>
        <v>0</v>
      </c>
      <c r="BV374" s="30">
        <f t="shared" si="204"/>
        <v>0</v>
      </c>
      <c r="BW374" s="30">
        <f t="shared" si="205"/>
        <v>0</v>
      </c>
      <c r="BX374" s="30">
        <f t="shared" si="206"/>
        <v>0</v>
      </c>
      <c r="BY374" s="30">
        <f t="shared" si="207"/>
        <v>15504.938379615995</v>
      </c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7">
        <v>11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0</v>
      </c>
      <c r="DI374" s="55">
        <f ca="1"/>
        <v>204140.02408777186</v>
      </c>
      <c r="DJ374" s="55">
        <f ca="1"/>
        <v>394374.86307084176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0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0</v>
      </c>
      <c r="DT374" s="55">
        <f ca="1"/>
        <v>394.69568888026259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ca="1"/>
        <v>0</v>
      </c>
      <c r="EE374" s="55">
        <f t="shared" ca="1" si="208"/>
        <v>598909.58284749393</v>
      </c>
    </row>
    <row r="375" spans="50:135" x14ac:dyDescent="0.3">
      <c r="AX375" s="7">
        <v>12</v>
      </c>
      <c r="AY375" s="30">
        <f t="shared" si="181"/>
        <v>5007.2244891860246</v>
      </c>
      <c r="AZ375" s="30">
        <f t="shared" si="182"/>
        <v>3.705981515499392</v>
      </c>
      <c r="BA375" s="30">
        <f t="shared" si="183"/>
        <v>0</v>
      </c>
      <c r="BB375" s="30">
        <f t="shared" si="184"/>
        <v>0</v>
      </c>
      <c r="BC375" s="30">
        <f t="shared" si="185"/>
        <v>291.99588100699475</v>
      </c>
      <c r="BD375" s="30">
        <f t="shared" si="186"/>
        <v>603.17420800346451</v>
      </c>
      <c r="BE375" s="30">
        <f t="shared" si="187"/>
        <v>0</v>
      </c>
      <c r="BF375" s="30">
        <f t="shared" si="188"/>
        <v>3664.292646394339</v>
      </c>
      <c r="BG375" s="30">
        <f t="shared" si="189"/>
        <v>429.48130069207974</v>
      </c>
      <c r="BH375" s="30">
        <f t="shared" si="190"/>
        <v>0</v>
      </c>
      <c r="BI375" s="30">
        <f t="shared" si="191"/>
        <v>1159.6763470026106</v>
      </c>
      <c r="BJ375" s="30">
        <f t="shared" si="192"/>
        <v>5845.1064356170009</v>
      </c>
      <c r="BK375" s="30">
        <f t="shared" si="193"/>
        <v>0</v>
      </c>
      <c r="BL375" s="30">
        <f t="shared" si="194"/>
        <v>0</v>
      </c>
      <c r="BM375" s="30">
        <f t="shared" si="195"/>
        <v>6.4190581174712158E-2</v>
      </c>
      <c r="BN375" s="30">
        <f t="shared" si="196"/>
        <v>0.5904221675253053</v>
      </c>
      <c r="BO375" s="30">
        <f t="shared" si="197"/>
        <v>0</v>
      </c>
      <c r="BP375" s="30">
        <f t="shared" si="198"/>
        <v>31623.545590502501</v>
      </c>
      <c r="BQ375" s="30">
        <f t="shared" si="199"/>
        <v>1896.0311072776531</v>
      </c>
      <c r="BR375" s="30">
        <f t="shared" si="200"/>
        <v>0</v>
      </c>
      <c r="BS375" s="30">
        <f t="shared" si="201"/>
        <v>0</v>
      </c>
      <c r="BT375" s="30">
        <f t="shared" si="202"/>
        <v>0</v>
      </c>
      <c r="BU375" s="30">
        <f t="shared" si="203"/>
        <v>0</v>
      </c>
      <c r="BV375" s="30">
        <f t="shared" si="204"/>
        <v>0</v>
      </c>
      <c r="BW375" s="30">
        <f t="shared" si="205"/>
        <v>0</v>
      </c>
      <c r="BX375" s="30">
        <f t="shared" si="206"/>
        <v>0</v>
      </c>
      <c r="BY375" s="30">
        <f t="shared" si="207"/>
        <v>50524.888599946869</v>
      </c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7">
        <v>12</v>
      </c>
      <c r="DE375" s="55">
        <f ca="1"/>
        <v>473683.43667699792</v>
      </c>
      <c r="DF375" s="55">
        <f ca="1"/>
        <v>374.30413306543858</v>
      </c>
      <c r="DG375" s="55">
        <f ca="1"/>
        <v>0</v>
      </c>
      <c r="DH375" s="55">
        <f ca="1"/>
        <v>0</v>
      </c>
      <c r="DI375" s="55">
        <f ca="1"/>
        <v>21636.89478261831</v>
      </c>
      <c r="DJ375" s="55">
        <f ca="1"/>
        <v>41799.972614640086</v>
      </c>
      <c r="DK375" s="55">
        <f ca="1"/>
        <v>0</v>
      </c>
      <c r="DL375" s="55">
        <f ca="1"/>
        <v>0</v>
      </c>
      <c r="DM375" s="55">
        <f ca="1"/>
        <v>33241.852673566973</v>
      </c>
      <c r="DN375" s="55">
        <f ca="1"/>
        <v>0</v>
      </c>
      <c r="DO375" s="55">
        <f ca="1"/>
        <v>0</v>
      </c>
      <c r="DP375" s="55">
        <f ca="1"/>
        <v>327910.47103811376</v>
      </c>
      <c r="DQ375" s="55">
        <f ca="1"/>
        <v>0</v>
      </c>
      <c r="DR375" s="55">
        <f ca="1"/>
        <v>0</v>
      </c>
      <c r="DS375" s="55">
        <f ca="1"/>
        <v>0</v>
      </c>
      <c r="DT375" s="55">
        <f ca="1"/>
        <v>41.801889460791614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ca="1"/>
        <v>0</v>
      </c>
      <c r="EE375" s="55">
        <f t="shared" ca="1" si="208"/>
        <v>898688.73380846344</v>
      </c>
    </row>
    <row r="376" spans="50:135" x14ac:dyDescent="0.3">
      <c r="AX376" s="7">
        <v>13</v>
      </c>
      <c r="AY376" s="30">
        <f t="shared" si="181"/>
        <v>227.97483054958877</v>
      </c>
      <c r="AZ376" s="30">
        <f t="shared" si="182"/>
        <v>0.16873030313069856</v>
      </c>
      <c r="BA376" s="30">
        <f t="shared" si="183"/>
        <v>0</v>
      </c>
      <c r="BB376" s="30">
        <f t="shared" si="184"/>
        <v>0</v>
      </c>
      <c r="BC376" s="30">
        <f t="shared" si="185"/>
        <v>13.294333342150447</v>
      </c>
      <c r="BD376" s="30">
        <f t="shared" si="186"/>
        <v>27.462027754478697</v>
      </c>
      <c r="BE376" s="30">
        <f t="shared" si="187"/>
        <v>0</v>
      </c>
      <c r="BF376" s="30">
        <f t="shared" si="188"/>
        <v>166.83224352588357</v>
      </c>
      <c r="BG376" s="30">
        <f t="shared" si="189"/>
        <v>19.553931913617326</v>
      </c>
      <c r="BH376" s="30">
        <f t="shared" si="190"/>
        <v>0</v>
      </c>
      <c r="BI376" s="30">
        <f t="shared" si="191"/>
        <v>52.799114412733474</v>
      </c>
      <c r="BJ376" s="30">
        <f t="shared" si="192"/>
        <v>266.12290943583133</v>
      </c>
      <c r="BK376" s="30">
        <f t="shared" si="193"/>
        <v>0</v>
      </c>
      <c r="BL376" s="30">
        <f t="shared" si="194"/>
        <v>0</v>
      </c>
      <c r="BM376" s="30">
        <f t="shared" si="195"/>
        <v>2.9214084983094787E-3</v>
      </c>
      <c r="BN376" s="30">
        <f t="shared" si="196"/>
        <v>2.693592239266996E-2</v>
      </c>
      <c r="BO376" s="30">
        <f t="shared" si="197"/>
        <v>0</v>
      </c>
      <c r="BP376" s="30">
        <f t="shared" si="198"/>
        <v>1439.7941338185251</v>
      </c>
      <c r="BQ376" s="30">
        <f t="shared" si="199"/>
        <v>86.324743644881906</v>
      </c>
      <c r="BR376" s="30">
        <f t="shared" si="200"/>
        <v>0</v>
      </c>
      <c r="BS376" s="30">
        <f t="shared" si="201"/>
        <v>0</v>
      </c>
      <c r="BT376" s="30">
        <f t="shared" si="202"/>
        <v>0</v>
      </c>
      <c r="BU376" s="30">
        <f t="shared" si="203"/>
        <v>0</v>
      </c>
      <c r="BV376" s="30">
        <f t="shared" si="204"/>
        <v>0</v>
      </c>
      <c r="BW376" s="30">
        <f t="shared" si="205"/>
        <v>0</v>
      </c>
      <c r="BX376" s="30">
        <f t="shared" si="206"/>
        <v>0</v>
      </c>
      <c r="BY376" s="30">
        <f t="shared" si="207"/>
        <v>2300.3568560317121</v>
      </c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7">
        <v>13</v>
      </c>
      <c r="DE376" s="55">
        <f ca="1"/>
        <v>21566.418969991097</v>
      </c>
      <c r="DF376" s="55">
        <f ca="1"/>
        <v>17.041760616200555</v>
      </c>
      <c r="DG376" s="55">
        <f ca="1"/>
        <v>0</v>
      </c>
      <c r="DH376" s="55">
        <f ca="1"/>
        <v>0</v>
      </c>
      <c r="DI376" s="55">
        <f ca="1"/>
        <v>985.11010065334801</v>
      </c>
      <c r="DJ376" s="55">
        <f ca="1"/>
        <v>1903.1185233853737</v>
      </c>
      <c r="DK376" s="55">
        <f ca="1"/>
        <v>0</v>
      </c>
      <c r="DL376" s="55">
        <f ca="1"/>
        <v>0</v>
      </c>
      <c r="DM376" s="55">
        <f ca="1"/>
        <v>1513.4743301139811</v>
      </c>
      <c r="DN376" s="55">
        <f ca="1"/>
        <v>0</v>
      </c>
      <c r="DO376" s="55">
        <f ca="1"/>
        <v>0</v>
      </c>
      <c r="DP376" s="55">
        <f ca="1"/>
        <v>14929.495219350138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1.9070633054010331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ca="1"/>
        <v>0</v>
      </c>
      <c r="EE376" s="55">
        <f t="shared" ca="1" si="208"/>
        <v>40916.565967415539</v>
      </c>
    </row>
    <row r="377" spans="50:135" x14ac:dyDescent="0.3">
      <c r="AX377" s="7">
        <v>14</v>
      </c>
      <c r="AY377" s="30">
        <f t="shared" si="181"/>
        <v>14528.454203951753</v>
      </c>
      <c r="AZ377" s="30">
        <f t="shared" si="182"/>
        <v>10.752899704485044</v>
      </c>
      <c r="BA377" s="30">
        <f t="shared" si="183"/>
        <v>0</v>
      </c>
      <c r="BB377" s="30">
        <f t="shared" si="184"/>
        <v>0</v>
      </c>
      <c r="BC377" s="30">
        <f t="shared" si="185"/>
        <v>715.04994585999395</v>
      </c>
      <c r="BD377" s="30">
        <f t="shared" si="186"/>
        <v>1477.0745507289787</v>
      </c>
      <c r="BE377" s="30">
        <f t="shared" si="187"/>
        <v>0</v>
      </c>
      <c r="BF377" s="30">
        <f t="shared" si="188"/>
        <v>13228.327506632402</v>
      </c>
      <c r="BG377" s="30">
        <f t="shared" si="189"/>
        <v>825.81460132354812</v>
      </c>
      <c r="BH377" s="30">
        <f t="shared" si="190"/>
        <v>0</v>
      </c>
      <c r="BI377" s="30">
        <f t="shared" si="191"/>
        <v>339.30161354482971</v>
      </c>
      <c r="BJ377" s="30">
        <f t="shared" si="192"/>
        <v>27331.647181775879</v>
      </c>
      <c r="BK377" s="30">
        <f t="shared" si="193"/>
        <v>0</v>
      </c>
      <c r="BL377" s="30">
        <f t="shared" si="194"/>
        <v>0</v>
      </c>
      <c r="BM377" s="30">
        <f t="shared" si="195"/>
        <v>0.15724547033356631</v>
      </c>
      <c r="BN377" s="30">
        <f t="shared" si="196"/>
        <v>1.4458468975501979</v>
      </c>
      <c r="BO377" s="30">
        <f t="shared" si="197"/>
        <v>0</v>
      </c>
      <c r="BP377" s="30">
        <f t="shared" si="198"/>
        <v>1200.5934580645703</v>
      </c>
      <c r="BQ377" s="30">
        <f t="shared" si="199"/>
        <v>8865.8185875337294</v>
      </c>
      <c r="BR377" s="30">
        <f t="shared" si="200"/>
        <v>0</v>
      </c>
      <c r="BS377" s="30">
        <f t="shared" si="201"/>
        <v>0</v>
      </c>
      <c r="BT377" s="30">
        <f t="shared" si="202"/>
        <v>0</v>
      </c>
      <c r="BU377" s="30">
        <f t="shared" si="203"/>
        <v>0</v>
      </c>
      <c r="BV377" s="30">
        <f t="shared" si="204"/>
        <v>0</v>
      </c>
      <c r="BW377" s="30">
        <f t="shared" si="205"/>
        <v>0</v>
      </c>
      <c r="BX377" s="30">
        <f t="shared" si="206"/>
        <v>0</v>
      </c>
      <c r="BY377" s="30">
        <f t="shared" si="207"/>
        <v>68524.437641488053</v>
      </c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7">
        <v>14</v>
      </c>
      <c r="DE377" s="55">
        <f ca="1"/>
        <v>1374391.7676938358</v>
      </c>
      <c r="DF377" s="55">
        <f ca="1"/>
        <v>1086.0428701529895</v>
      </c>
      <c r="DG377" s="55">
        <f ca="1"/>
        <v>0</v>
      </c>
      <c r="DH377" s="55">
        <f ca="1"/>
        <v>0</v>
      </c>
      <c r="DI377" s="55">
        <f ca="1"/>
        <v>52985.200988225552</v>
      </c>
      <c r="DJ377" s="55">
        <f ca="1"/>
        <v>102361.26636551823</v>
      </c>
      <c r="DK377" s="55">
        <f ca="1"/>
        <v>0</v>
      </c>
      <c r="DL377" s="55">
        <f ca="1"/>
        <v>0</v>
      </c>
      <c r="DM377" s="55">
        <f ca="1"/>
        <v>63918.050142442626</v>
      </c>
      <c r="DN377" s="55">
        <f ca="1"/>
        <v>0</v>
      </c>
      <c r="DO377" s="55">
        <f ca="1"/>
        <v>0</v>
      </c>
      <c r="DP377" s="55">
        <f ca="1"/>
        <v>1533305.4068976268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102.365960346554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ca="1"/>
        <v>0</v>
      </c>
      <c r="EE377" s="55">
        <f t="shared" ca="1" si="208"/>
        <v>3128150.1009181486</v>
      </c>
    </row>
    <row r="378" spans="50:135" x14ac:dyDescent="0.3">
      <c r="AX378" s="7">
        <v>15</v>
      </c>
      <c r="AY378" s="30">
        <f t="shared" si="181"/>
        <v>1398.5402335642834</v>
      </c>
      <c r="AZ378" s="30">
        <f t="shared" si="182"/>
        <v>1.0350972409635761</v>
      </c>
      <c r="BA378" s="30">
        <f t="shared" si="183"/>
        <v>0</v>
      </c>
      <c r="BB378" s="30">
        <f t="shared" si="184"/>
        <v>0</v>
      </c>
      <c r="BC378" s="30">
        <f t="shared" si="185"/>
        <v>68.832244934030015</v>
      </c>
      <c r="BD378" s="30">
        <f t="shared" si="186"/>
        <v>142.18637156761145</v>
      </c>
      <c r="BE378" s="30">
        <f t="shared" si="187"/>
        <v>0</v>
      </c>
      <c r="BF378" s="30">
        <f t="shared" si="188"/>
        <v>1273.3872429560588</v>
      </c>
      <c r="BG378" s="30">
        <f t="shared" si="189"/>
        <v>79.494688791607928</v>
      </c>
      <c r="BH378" s="30">
        <f t="shared" si="190"/>
        <v>0</v>
      </c>
      <c r="BI378" s="30">
        <f t="shared" si="191"/>
        <v>32.661902725264547</v>
      </c>
      <c r="BJ378" s="30">
        <f t="shared" si="192"/>
        <v>2631.0031130638054</v>
      </c>
      <c r="BK378" s="30">
        <f t="shared" si="193"/>
        <v>0</v>
      </c>
      <c r="BL378" s="30">
        <f t="shared" si="194"/>
        <v>0</v>
      </c>
      <c r="BM378" s="30">
        <f t="shared" si="195"/>
        <v>1.5136787654306478E-2</v>
      </c>
      <c r="BN378" s="30">
        <f t="shared" si="196"/>
        <v>0.13918033117262849</v>
      </c>
      <c r="BO378" s="30">
        <f t="shared" si="197"/>
        <v>0</v>
      </c>
      <c r="BP378" s="30">
        <f t="shared" si="198"/>
        <v>115.57170720896679</v>
      </c>
      <c r="BQ378" s="30">
        <f t="shared" si="199"/>
        <v>853.44275627976094</v>
      </c>
      <c r="BR378" s="30">
        <f t="shared" si="200"/>
        <v>0</v>
      </c>
      <c r="BS378" s="30">
        <f t="shared" si="201"/>
        <v>0</v>
      </c>
      <c r="BT378" s="30">
        <f t="shared" si="202"/>
        <v>0</v>
      </c>
      <c r="BU378" s="30">
        <f t="shared" si="203"/>
        <v>0</v>
      </c>
      <c r="BV378" s="30">
        <f t="shared" si="204"/>
        <v>0</v>
      </c>
      <c r="BW378" s="30">
        <f t="shared" si="205"/>
        <v>0</v>
      </c>
      <c r="BX378" s="30">
        <f t="shared" si="206"/>
        <v>0</v>
      </c>
      <c r="BY378" s="30">
        <f t="shared" si="207"/>
        <v>6596.3096754511798</v>
      </c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7">
        <v>15</v>
      </c>
      <c r="DE378" s="55">
        <f ca="1"/>
        <v>132301.90609518121</v>
      </c>
      <c r="DF378" s="55">
        <f ca="1"/>
        <v>104.5448213373212</v>
      </c>
      <c r="DG378" s="55">
        <f ca="1"/>
        <v>0</v>
      </c>
      <c r="DH378" s="55">
        <f ca="1"/>
        <v>0</v>
      </c>
      <c r="DI378" s="55">
        <f ca="1"/>
        <v>5100.4693496116233</v>
      </c>
      <c r="DJ378" s="55">
        <f ca="1"/>
        <v>9853.5155496354728</v>
      </c>
      <c r="DK378" s="55">
        <f ca="1"/>
        <v>0</v>
      </c>
      <c r="DL378" s="55">
        <f ca="1"/>
        <v>0</v>
      </c>
      <c r="DM378" s="55">
        <f ca="1"/>
        <v>6152.8889124704538</v>
      </c>
      <c r="DN378" s="55">
        <f ca="1"/>
        <v>0</v>
      </c>
      <c r="DO378" s="55">
        <f ca="1"/>
        <v>0</v>
      </c>
      <c r="DP378" s="55">
        <f ca="1"/>
        <v>147599.27464287949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9.8539674470220966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ca="1"/>
        <v>0</v>
      </c>
      <c r="EE378" s="55">
        <f t="shared" ca="1" si="208"/>
        <v>301122.45333856263</v>
      </c>
    </row>
    <row r="379" spans="50:135" x14ac:dyDescent="0.3">
      <c r="AX379" s="7">
        <v>16</v>
      </c>
      <c r="AY379" s="30">
        <f t="shared" si="181"/>
        <v>4.6926285830305474</v>
      </c>
      <c r="AZ379" s="30">
        <f t="shared" si="182"/>
        <v>1.0544171634040522</v>
      </c>
      <c r="BA379" s="30">
        <f t="shared" si="183"/>
        <v>0</v>
      </c>
      <c r="BB379" s="30">
        <f t="shared" si="184"/>
        <v>0</v>
      </c>
      <c r="BC379" s="30">
        <f t="shared" si="185"/>
        <v>182.55347796508104</v>
      </c>
      <c r="BD379" s="30">
        <f t="shared" si="186"/>
        <v>377.09966716096108</v>
      </c>
      <c r="BE379" s="30">
        <f t="shared" si="187"/>
        <v>0</v>
      </c>
      <c r="BF379" s="30">
        <f t="shared" si="188"/>
        <v>393.43266535691259</v>
      </c>
      <c r="BG379" s="30">
        <f t="shared" si="189"/>
        <v>17.87497614884337</v>
      </c>
      <c r="BH379" s="30">
        <f t="shared" si="190"/>
        <v>0</v>
      </c>
      <c r="BI379" s="30">
        <f t="shared" si="191"/>
        <v>57.955905137424409</v>
      </c>
      <c r="BJ379" s="30">
        <f t="shared" si="192"/>
        <v>2239.8850775928786</v>
      </c>
      <c r="BK379" s="30">
        <f t="shared" si="193"/>
        <v>0</v>
      </c>
      <c r="BL379" s="30">
        <f t="shared" si="194"/>
        <v>0</v>
      </c>
      <c r="BM379" s="30">
        <f t="shared" si="195"/>
        <v>4.0145038721781497E-2</v>
      </c>
      <c r="BN379" s="30">
        <f t="shared" si="196"/>
        <v>0.36912719326752774</v>
      </c>
      <c r="BO379" s="30">
        <f t="shared" si="197"/>
        <v>0</v>
      </c>
      <c r="BP379" s="30">
        <f t="shared" si="198"/>
        <v>862.85462126168727</v>
      </c>
      <c r="BQ379" s="30">
        <f t="shared" si="199"/>
        <v>726.57219016496356</v>
      </c>
      <c r="BR379" s="30">
        <f t="shared" si="200"/>
        <v>0</v>
      </c>
      <c r="BS379" s="30">
        <f t="shared" si="201"/>
        <v>0</v>
      </c>
      <c r="BT379" s="30">
        <f t="shared" si="202"/>
        <v>0</v>
      </c>
      <c r="BU379" s="30">
        <f t="shared" si="203"/>
        <v>0</v>
      </c>
      <c r="BV379" s="30">
        <f t="shared" si="204"/>
        <v>0</v>
      </c>
      <c r="BW379" s="30">
        <f t="shared" si="205"/>
        <v>0</v>
      </c>
      <c r="BX379" s="30">
        <f t="shared" si="206"/>
        <v>0</v>
      </c>
      <c r="BY379" s="30">
        <f t="shared" si="207"/>
        <v>4864.3848987671754</v>
      </c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7">
        <v>16</v>
      </c>
      <c r="DE379" s="55">
        <f ca="1"/>
        <v>443.92266395468977</v>
      </c>
      <c r="DF379" s="55">
        <f ca="1"/>
        <v>106.49613350380928</v>
      </c>
      <c r="DG379" s="55">
        <f ca="1"/>
        <v>0</v>
      </c>
      <c r="DH379" s="55">
        <f ca="1"/>
        <v>0</v>
      </c>
      <c r="DI379" s="55">
        <f ca="1"/>
        <v>13527.212717212504</v>
      </c>
      <c r="DJ379" s="55">
        <f ca="1"/>
        <v>26133.006934254601</v>
      </c>
      <c r="DK379" s="55">
        <f ca="1"/>
        <v>0</v>
      </c>
      <c r="DL379" s="55">
        <f ca="1"/>
        <v>0</v>
      </c>
      <c r="DM379" s="55">
        <f ca="1"/>
        <v>1383.5231539204769</v>
      </c>
      <c r="DN379" s="55">
        <f ca="1"/>
        <v>0</v>
      </c>
      <c r="DO379" s="55">
        <f ca="1"/>
        <v>0</v>
      </c>
      <c r="DP379" s="55">
        <f ca="1"/>
        <v>125657.55285296049</v>
      </c>
      <c r="DQ379" s="55">
        <f ca="1"/>
        <v>0</v>
      </c>
      <c r="DR379" s="55">
        <f ca="1"/>
        <v>0</v>
      </c>
      <c r="DS379" s="55">
        <f ca="1"/>
        <v>0</v>
      </c>
      <c r="DT379" s="55">
        <f ca="1"/>
        <v>26.134205283340965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ca="1"/>
        <v>0</v>
      </c>
      <c r="EE379" s="55">
        <f t="shared" ca="1" si="208"/>
        <v>167277.8486610899</v>
      </c>
    </row>
    <row r="380" spans="50:135" x14ac:dyDescent="0.3">
      <c r="AX380" s="7">
        <v>17</v>
      </c>
      <c r="AY380" s="30">
        <f t="shared" si="181"/>
        <v>2786.2580823054586</v>
      </c>
      <c r="AZ380" s="30">
        <f t="shared" si="182"/>
        <v>2.0977985776600638</v>
      </c>
      <c r="BA380" s="30">
        <f t="shared" si="183"/>
        <v>0</v>
      </c>
      <c r="BB380" s="30">
        <f t="shared" si="184"/>
        <v>0</v>
      </c>
      <c r="BC380" s="30">
        <f t="shared" si="185"/>
        <v>75.531529339878404</v>
      </c>
      <c r="BD380" s="30">
        <f t="shared" si="186"/>
        <v>156.02504478769114</v>
      </c>
      <c r="BE380" s="30">
        <f t="shared" si="187"/>
        <v>0</v>
      </c>
      <c r="BF380" s="30">
        <f t="shared" si="188"/>
        <v>984.17936166283948</v>
      </c>
      <c r="BG380" s="30">
        <f t="shared" si="189"/>
        <v>44.714595819316315</v>
      </c>
      <c r="BH380" s="30">
        <f t="shared" si="190"/>
        <v>0</v>
      </c>
      <c r="BI380" s="30">
        <f t="shared" si="191"/>
        <v>144.97780873386273</v>
      </c>
      <c r="BJ380" s="30">
        <f t="shared" si="192"/>
        <v>5708.3032608052845</v>
      </c>
      <c r="BK380" s="30">
        <f t="shared" si="193"/>
        <v>0</v>
      </c>
      <c r="BL380" s="30">
        <f t="shared" si="194"/>
        <v>0</v>
      </c>
      <c r="BM380" s="30">
        <f t="shared" si="195"/>
        <v>1.6610016439419027E-2</v>
      </c>
      <c r="BN380" s="30">
        <f t="shared" si="196"/>
        <v>0.15272643202496455</v>
      </c>
      <c r="BO380" s="30">
        <f t="shared" si="197"/>
        <v>0</v>
      </c>
      <c r="BP380" s="30">
        <f t="shared" si="198"/>
        <v>171.29356889801232</v>
      </c>
      <c r="BQ380" s="30">
        <f t="shared" si="199"/>
        <v>1851.6549991315187</v>
      </c>
      <c r="BR380" s="30">
        <f t="shared" si="200"/>
        <v>0</v>
      </c>
      <c r="BS380" s="30">
        <f t="shared" si="201"/>
        <v>0</v>
      </c>
      <c r="BT380" s="30">
        <f t="shared" si="202"/>
        <v>0</v>
      </c>
      <c r="BU380" s="30">
        <f t="shared" si="203"/>
        <v>0</v>
      </c>
      <c r="BV380" s="30">
        <f t="shared" si="204"/>
        <v>0</v>
      </c>
      <c r="BW380" s="30">
        <f t="shared" si="205"/>
        <v>0</v>
      </c>
      <c r="BX380" s="30">
        <f t="shared" si="206"/>
        <v>0</v>
      </c>
      <c r="BY380" s="30">
        <f t="shared" si="207"/>
        <v>11925.205386509986</v>
      </c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7">
        <v>17</v>
      </c>
      <c r="DE380" s="55">
        <f ca="1"/>
        <v>263580.0145860964</v>
      </c>
      <c r="DF380" s="55">
        <f ca="1"/>
        <v>211.87765634366644</v>
      </c>
      <c r="DG380" s="55">
        <f ca="1"/>
        <v>0</v>
      </c>
      <c r="DH380" s="55">
        <f ca="1"/>
        <v>0</v>
      </c>
      <c r="DI380" s="55">
        <f ca="1"/>
        <v>5596.8863240849896</v>
      </c>
      <c r="DJ380" s="55">
        <f ca="1"/>
        <v>10812.535603786995</v>
      </c>
      <c r="DK380" s="55">
        <f ca="1"/>
        <v>0</v>
      </c>
      <c r="DL380" s="55">
        <f ca="1"/>
        <v>0</v>
      </c>
      <c r="DM380" s="55">
        <f ca="1"/>
        <v>3460.909716415083</v>
      </c>
      <c r="DN380" s="55">
        <f ca="1"/>
        <v>0</v>
      </c>
      <c r="DO380" s="55">
        <f ca="1"/>
        <v>0</v>
      </c>
      <c r="DP380" s="55">
        <f ca="1"/>
        <v>320235.81293117645</v>
      </c>
      <c r="DQ380" s="55">
        <f ca="1"/>
        <v>0</v>
      </c>
      <c r="DR380" s="55">
        <f ca="1"/>
        <v>0</v>
      </c>
      <c r="DS380" s="55">
        <f ca="1"/>
        <v>0</v>
      </c>
      <c r="DT380" s="55">
        <f ca="1"/>
        <v>10.81303138736749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ca="1"/>
        <v>0</v>
      </c>
      <c r="EE380" s="55">
        <f t="shared" ca="1" si="208"/>
        <v>603908.84984929103</v>
      </c>
    </row>
    <row r="381" spans="50:135" x14ac:dyDescent="0.3">
      <c r="AX381" s="7">
        <v>18</v>
      </c>
      <c r="AY381" s="30">
        <f t="shared" si="181"/>
        <v>0</v>
      </c>
      <c r="AZ381" s="30">
        <f t="shared" si="182"/>
        <v>0</v>
      </c>
      <c r="BA381" s="30">
        <f t="shared" si="183"/>
        <v>0</v>
      </c>
      <c r="BB381" s="30">
        <f t="shared" si="184"/>
        <v>0</v>
      </c>
      <c r="BC381" s="30">
        <f t="shared" si="185"/>
        <v>4964.8336049021582</v>
      </c>
      <c r="BD381" s="30">
        <f t="shared" si="186"/>
        <v>10255.828157049185</v>
      </c>
      <c r="BE381" s="30">
        <f t="shared" si="187"/>
        <v>0</v>
      </c>
      <c r="BF381" s="30">
        <f t="shared" si="188"/>
        <v>12534.02935522022</v>
      </c>
      <c r="BG381" s="30">
        <f t="shared" si="189"/>
        <v>0</v>
      </c>
      <c r="BH381" s="30">
        <f t="shared" si="190"/>
        <v>0</v>
      </c>
      <c r="BI381" s="30">
        <f t="shared" si="191"/>
        <v>0</v>
      </c>
      <c r="BJ381" s="30">
        <f t="shared" si="192"/>
        <v>0</v>
      </c>
      <c r="BK381" s="30">
        <f t="shared" si="193"/>
        <v>0</v>
      </c>
      <c r="BL381" s="30">
        <f t="shared" si="194"/>
        <v>0</v>
      </c>
      <c r="BM381" s="30">
        <f t="shared" si="195"/>
        <v>1.0921779467311261</v>
      </c>
      <c r="BN381" s="30">
        <f t="shared" si="196"/>
        <v>10.039003996929701</v>
      </c>
      <c r="BO381" s="30">
        <f t="shared" si="197"/>
        <v>0</v>
      </c>
      <c r="BP381" s="30">
        <f t="shared" si="198"/>
        <v>0</v>
      </c>
      <c r="BQ381" s="30">
        <f t="shared" si="199"/>
        <v>176.64026492679895</v>
      </c>
      <c r="BR381" s="30">
        <f t="shared" si="200"/>
        <v>0</v>
      </c>
      <c r="BS381" s="30">
        <f t="shared" si="201"/>
        <v>0</v>
      </c>
      <c r="BT381" s="30">
        <f t="shared" si="202"/>
        <v>0</v>
      </c>
      <c r="BU381" s="30">
        <f t="shared" si="203"/>
        <v>0</v>
      </c>
      <c r="BV381" s="30">
        <f t="shared" si="204"/>
        <v>0</v>
      </c>
      <c r="BW381" s="30">
        <f t="shared" si="205"/>
        <v>0</v>
      </c>
      <c r="BX381" s="30">
        <f t="shared" si="206"/>
        <v>0</v>
      </c>
      <c r="BY381" s="30">
        <f t="shared" si="207"/>
        <v>27942.46256404202</v>
      </c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7">
        <v>18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0</v>
      </c>
      <c r="DI381" s="55">
        <f ca="1"/>
        <v>367894.17012324987</v>
      </c>
      <c r="DJ381" s="55">
        <f ca="1"/>
        <v>710728.89128350851</v>
      </c>
      <c r="DK381" s="55">
        <f ca="1"/>
        <v>0</v>
      </c>
      <c r="DL381" s="55">
        <f ca="1"/>
        <v>0</v>
      </c>
      <c r="DM381" s="55">
        <f ca="1"/>
        <v>0</v>
      </c>
      <c r="DN381" s="55">
        <f ca="1"/>
        <v>0</v>
      </c>
      <c r="DO381" s="55">
        <f ca="1"/>
        <v>0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0</v>
      </c>
      <c r="DT381" s="55">
        <f ca="1"/>
        <v>710.76148298262274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ca="1"/>
        <v>0</v>
      </c>
      <c r="EE381" s="55">
        <f t="shared" ca="1" si="208"/>
        <v>1079333.822889741</v>
      </c>
    </row>
    <row r="382" spans="50:135" x14ac:dyDescent="0.3">
      <c r="AX382" s="7">
        <v>19</v>
      </c>
      <c r="AY382" s="30">
        <f t="shared" si="181"/>
        <v>155.4494315136219</v>
      </c>
      <c r="AZ382" s="30">
        <f t="shared" si="182"/>
        <v>0.11505230446494868</v>
      </c>
      <c r="BA382" s="30">
        <f t="shared" si="183"/>
        <v>0</v>
      </c>
      <c r="BB382" s="30">
        <f t="shared" si="184"/>
        <v>0</v>
      </c>
      <c r="BC382" s="30">
        <f t="shared" si="185"/>
        <v>514.59051190405955</v>
      </c>
      <c r="BD382" s="30">
        <f t="shared" si="186"/>
        <v>1062.9866541351246</v>
      </c>
      <c r="BE382" s="30">
        <f t="shared" si="187"/>
        <v>0</v>
      </c>
      <c r="BF382" s="30">
        <f t="shared" si="188"/>
        <v>1475.9466651263206</v>
      </c>
      <c r="BG382" s="30">
        <f t="shared" si="189"/>
        <v>67.057247011418042</v>
      </c>
      <c r="BH382" s="30">
        <f t="shared" si="190"/>
        <v>0</v>
      </c>
      <c r="BI382" s="30">
        <f t="shared" si="191"/>
        <v>1473.0030338233976</v>
      </c>
      <c r="BJ382" s="30">
        <f t="shared" si="192"/>
        <v>7648.1435365797051</v>
      </c>
      <c r="BK382" s="30">
        <f t="shared" si="193"/>
        <v>0</v>
      </c>
      <c r="BL382" s="30">
        <f t="shared" si="194"/>
        <v>0</v>
      </c>
      <c r="BM382" s="30">
        <f t="shared" si="195"/>
        <v>0.11316276291096322</v>
      </c>
      <c r="BN382" s="30">
        <f t="shared" si="196"/>
        <v>1.0405134624567007</v>
      </c>
      <c r="BO382" s="30">
        <f t="shared" si="197"/>
        <v>0</v>
      </c>
      <c r="BP382" s="30">
        <f t="shared" si="198"/>
        <v>27.425304670326469</v>
      </c>
      <c r="BQ382" s="30">
        <f t="shared" si="199"/>
        <v>2480.8988886662423</v>
      </c>
      <c r="BR382" s="30">
        <f t="shared" si="200"/>
        <v>0</v>
      </c>
      <c r="BS382" s="30">
        <f t="shared" si="201"/>
        <v>0</v>
      </c>
      <c r="BT382" s="30">
        <f t="shared" si="202"/>
        <v>0</v>
      </c>
      <c r="BU382" s="30">
        <f t="shared" si="203"/>
        <v>0</v>
      </c>
      <c r="BV382" s="30">
        <f t="shared" si="204"/>
        <v>0</v>
      </c>
      <c r="BW382" s="30">
        <f t="shared" si="205"/>
        <v>0</v>
      </c>
      <c r="BX382" s="30">
        <f t="shared" si="206"/>
        <v>0</v>
      </c>
      <c r="BY382" s="30">
        <f t="shared" si="207"/>
        <v>14906.770001960051</v>
      </c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7">
        <v>19</v>
      </c>
      <c r="DE382" s="55">
        <f ca="1"/>
        <v>14705.516221188631</v>
      </c>
      <c r="DF382" s="55">
        <f ca="1"/>
        <v>11.620282750959817</v>
      </c>
      <c r="DG382" s="55">
        <f ca="1"/>
        <v>0</v>
      </c>
      <c r="DH382" s="55">
        <f ca="1"/>
        <v>0</v>
      </c>
      <c r="DI382" s="55">
        <f ca="1"/>
        <v>38131.156932090809</v>
      </c>
      <c r="DJ382" s="55">
        <f ca="1"/>
        <v>73664.975131564133</v>
      </c>
      <c r="DK382" s="55">
        <f ca="1"/>
        <v>0</v>
      </c>
      <c r="DL382" s="55">
        <f ca="1"/>
        <v>0</v>
      </c>
      <c r="DM382" s="55">
        <f ca="1"/>
        <v>5190.2309186837565</v>
      </c>
      <c r="DN382" s="55">
        <f ca="1"/>
        <v>0</v>
      </c>
      <c r="DO382" s="55">
        <f ca="1"/>
        <v>0</v>
      </c>
      <c r="DP382" s="55">
        <f ca="1"/>
        <v>429060.85240212147</v>
      </c>
      <c r="DQ382" s="55">
        <f ca="1"/>
        <v>0</v>
      </c>
      <c r="DR382" s="55">
        <f ca="1"/>
        <v>0</v>
      </c>
      <c r="DS382" s="55">
        <f ca="1"/>
        <v>0</v>
      </c>
      <c r="DT382" s="55">
        <f ca="1"/>
        <v>73.668353141934404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ca="1"/>
        <v>0</v>
      </c>
      <c r="EE382" s="55">
        <f t="shared" ca="1" si="208"/>
        <v>560838.02024154179</v>
      </c>
    </row>
    <row r="383" spans="50:135" x14ac:dyDescent="0.3">
      <c r="AX383" s="7">
        <v>20</v>
      </c>
      <c r="AY383" s="30">
        <f t="shared" si="181"/>
        <v>4375.3694488874617</v>
      </c>
      <c r="AZ383" s="30">
        <f t="shared" si="182"/>
        <v>31.720921603307904</v>
      </c>
      <c r="BA383" s="30">
        <f t="shared" si="183"/>
        <v>0</v>
      </c>
      <c r="BB383" s="30">
        <f t="shared" si="184"/>
        <v>0</v>
      </c>
      <c r="BC383" s="30">
        <f t="shared" si="185"/>
        <v>32.392715125891982</v>
      </c>
      <c r="BD383" s="30">
        <f t="shared" si="186"/>
        <v>66.913444908653403</v>
      </c>
      <c r="BE383" s="30">
        <f t="shared" si="187"/>
        <v>0</v>
      </c>
      <c r="BF383" s="30">
        <f t="shared" si="188"/>
        <v>943.40954642701729</v>
      </c>
      <c r="BG383" s="30">
        <f t="shared" si="189"/>
        <v>302.75343617816321</v>
      </c>
      <c r="BH383" s="30">
        <f t="shared" si="190"/>
        <v>0</v>
      </c>
      <c r="BI383" s="30">
        <f t="shared" si="191"/>
        <v>198.51213596229809</v>
      </c>
      <c r="BJ383" s="30">
        <f t="shared" si="192"/>
        <v>1882.2215731367146</v>
      </c>
      <c r="BK383" s="30">
        <f t="shared" si="193"/>
        <v>0</v>
      </c>
      <c r="BL383" s="30">
        <f t="shared" si="194"/>
        <v>0</v>
      </c>
      <c r="BM383" s="30">
        <f t="shared" si="195"/>
        <v>7.1293088068876548E-3</v>
      </c>
      <c r="BN383" s="30">
        <f t="shared" si="196"/>
        <v>6.5530676815189148E-2</v>
      </c>
      <c r="BO383" s="30">
        <f t="shared" si="197"/>
        <v>0</v>
      </c>
      <c r="BP383" s="30">
        <f t="shared" si="198"/>
        <v>2.073160136743776</v>
      </c>
      <c r="BQ383" s="30">
        <f t="shared" si="199"/>
        <v>610.55357886535899</v>
      </c>
      <c r="BR383" s="30">
        <f t="shared" si="200"/>
        <v>0</v>
      </c>
      <c r="BS383" s="30">
        <f t="shared" si="201"/>
        <v>0</v>
      </c>
      <c r="BT383" s="30">
        <f t="shared" si="202"/>
        <v>0</v>
      </c>
      <c r="BU383" s="30">
        <f t="shared" si="203"/>
        <v>0</v>
      </c>
      <c r="BV383" s="30">
        <f t="shared" si="204"/>
        <v>0</v>
      </c>
      <c r="BW383" s="30">
        <f t="shared" si="205"/>
        <v>0</v>
      </c>
      <c r="BX383" s="30">
        <f t="shared" si="206"/>
        <v>0</v>
      </c>
      <c r="BY383" s="30">
        <f t="shared" si="207"/>
        <v>8445.992621217234</v>
      </c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7">
        <v>20</v>
      </c>
      <c r="DE383" s="55">
        <f ca="1"/>
        <v>413909.94986475387</v>
      </c>
      <c r="DF383" s="55">
        <f ca="1"/>
        <v>3203.8130819340981</v>
      </c>
      <c r="DG383" s="55">
        <f ca="1"/>
        <v>0</v>
      </c>
      <c r="DH383" s="55">
        <f ca="1"/>
        <v>0</v>
      </c>
      <c r="DI383" s="55">
        <f ca="1"/>
        <v>2400.3001908285955</v>
      </c>
      <c r="DJ383" s="55">
        <f ca="1"/>
        <v>4637.1017321696809</v>
      </c>
      <c r="DK383" s="55">
        <f ca="1"/>
        <v>0</v>
      </c>
      <c r="DL383" s="55">
        <f ca="1"/>
        <v>0</v>
      </c>
      <c r="DM383" s="55">
        <f ca="1"/>
        <v>23433.115960189836</v>
      </c>
      <c r="DN383" s="55">
        <f ca="1"/>
        <v>0</v>
      </c>
      <c r="DO383" s="55">
        <f ca="1"/>
        <v>0</v>
      </c>
      <c r="DP383" s="55">
        <f ca="1"/>
        <v>105592.6302529697</v>
      </c>
      <c r="DQ383" s="55">
        <f ca="1"/>
        <v>0</v>
      </c>
      <c r="DR383" s="55">
        <f ca="1"/>
        <v>0</v>
      </c>
      <c r="DS383" s="55">
        <f ca="1"/>
        <v>0</v>
      </c>
      <c r="DT383" s="55">
        <f ca="1"/>
        <v>4.6395719185153919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ca="1"/>
        <v>0</v>
      </c>
      <c r="EE383" s="55">
        <f t="shared" ca="1" si="208"/>
        <v>553181.5506547644</v>
      </c>
    </row>
    <row r="384" spans="50:135" x14ac:dyDescent="0.3">
      <c r="AX384" s="7">
        <v>21</v>
      </c>
      <c r="AY384" s="30">
        <f t="shared" si="181"/>
        <v>6025.6288185937756</v>
      </c>
      <c r="AZ384" s="30">
        <f t="shared" si="182"/>
        <v>3.8638393114769847</v>
      </c>
      <c r="BA384" s="30">
        <f t="shared" si="183"/>
        <v>0</v>
      </c>
      <c r="BB384" s="30">
        <f t="shared" si="184"/>
        <v>0</v>
      </c>
      <c r="BC384" s="30">
        <f t="shared" si="185"/>
        <v>58.049990981909637</v>
      </c>
      <c r="BD384" s="30">
        <f t="shared" si="186"/>
        <v>119.91353172998031</v>
      </c>
      <c r="BE384" s="30">
        <f t="shared" si="187"/>
        <v>0</v>
      </c>
      <c r="BF384" s="30">
        <f t="shared" si="188"/>
        <v>1107.2475549627204</v>
      </c>
      <c r="BG384" s="30">
        <f t="shared" si="189"/>
        <v>1346.7357101621826</v>
      </c>
      <c r="BH384" s="30">
        <f t="shared" si="190"/>
        <v>0</v>
      </c>
      <c r="BI384" s="30">
        <f t="shared" si="191"/>
        <v>320.47253086337952</v>
      </c>
      <c r="BJ384" s="30">
        <f t="shared" si="192"/>
        <v>3158.8071526179233</v>
      </c>
      <c r="BK384" s="30">
        <f t="shared" si="193"/>
        <v>0</v>
      </c>
      <c r="BL384" s="30">
        <f t="shared" si="194"/>
        <v>0</v>
      </c>
      <c r="BM384" s="30">
        <f t="shared" si="195"/>
        <v>1.2765678708996466E-2</v>
      </c>
      <c r="BN384" s="30">
        <f t="shared" si="196"/>
        <v>0.11737837279362098</v>
      </c>
      <c r="BO384" s="30">
        <f t="shared" si="197"/>
        <v>0</v>
      </c>
      <c r="BP384" s="30">
        <f t="shared" si="198"/>
        <v>3.5299011682092998E-2</v>
      </c>
      <c r="BQ384" s="30">
        <f t="shared" si="199"/>
        <v>1024.6514224179232</v>
      </c>
      <c r="BR384" s="30">
        <f t="shared" si="200"/>
        <v>0</v>
      </c>
      <c r="BS384" s="30">
        <f t="shared" si="201"/>
        <v>0</v>
      </c>
      <c r="BT384" s="30">
        <f t="shared" si="202"/>
        <v>0</v>
      </c>
      <c r="BU384" s="30">
        <f t="shared" si="203"/>
        <v>0</v>
      </c>
      <c r="BV384" s="30">
        <f t="shared" si="204"/>
        <v>0</v>
      </c>
      <c r="BW384" s="30">
        <f t="shared" si="205"/>
        <v>0</v>
      </c>
      <c r="BX384" s="30">
        <f t="shared" si="206"/>
        <v>0</v>
      </c>
      <c r="BY384" s="30">
        <f t="shared" si="207"/>
        <v>13165.535994704454</v>
      </c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7">
        <v>21</v>
      </c>
      <c r="DE384" s="55">
        <f ca="1"/>
        <v>570024.48623897112</v>
      </c>
      <c r="DF384" s="55">
        <f ca="1"/>
        <v>390.24777045917546</v>
      </c>
      <c r="DG384" s="55">
        <f ca="1"/>
        <v>0</v>
      </c>
      <c r="DH384" s="55">
        <f ca="1"/>
        <v>0</v>
      </c>
      <c r="DI384" s="55">
        <f ca="1"/>
        <v>4301.5043317595037</v>
      </c>
      <c r="DJ384" s="55">
        <f ca="1"/>
        <v>8310.0077488876341</v>
      </c>
      <c r="DK384" s="55">
        <f ca="1"/>
        <v>0</v>
      </c>
      <c r="DL384" s="55">
        <f ca="1"/>
        <v>0</v>
      </c>
      <c r="DM384" s="55">
        <f ca="1"/>
        <v>104237.34396655294</v>
      </c>
      <c r="DN384" s="55">
        <f ca="1"/>
        <v>0</v>
      </c>
      <c r="DO384" s="55">
        <f ca="1"/>
        <v>0</v>
      </c>
      <c r="DP384" s="55">
        <f ca="1"/>
        <v>177209.0812618655</v>
      </c>
      <c r="DQ384" s="55">
        <f ca="1"/>
        <v>0</v>
      </c>
      <c r="DR384" s="55">
        <f ca="1"/>
        <v>0</v>
      </c>
      <c r="DS384" s="55">
        <f ca="1"/>
        <v>0</v>
      </c>
      <c r="DT384" s="55">
        <f ca="1"/>
        <v>8.3103887937883645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ca="1"/>
        <v>0</v>
      </c>
      <c r="EE384" s="55">
        <f t="shared" ca="1" si="208"/>
        <v>864480.9817072897</v>
      </c>
    </row>
    <row r="385" spans="50:135" x14ac:dyDescent="0.3">
      <c r="AX385" s="7">
        <v>22</v>
      </c>
      <c r="AY385" s="30">
        <f t="shared" si="181"/>
        <v>6484.036846072926</v>
      </c>
      <c r="AZ385" s="30">
        <f t="shared" si="182"/>
        <v>4.7990100592830922</v>
      </c>
      <c r="BA385" s="30">
        <f t="shared" si="183"/>
        <v>0</v>
      </c>
      <c r="BB385" s="30">
        <f t="shared" si="184"/>
        <v>0</v>
      </c>
      <c r="BC385" s="30">
        <f t="shared" si="185"/>
        <v>396.39170756984356</v>
      </c>
      <c r="BD385" s="30">
        <f t="shared" si="186"/>
        <v>818.82406518761763</v>
      </c>
      <c r="BE385" s="30">
        <f t="shared" si="187"/>
        <v>0</v>
      </c>
      <c r="BF385" s="30">
        <f t="shared" si="188"/>
        <v>3842.4426992586109</v>
      </c>
      <c r="BG385" s="30">
        <f t="shared" si="189"/>
        <v>183.50625343768851</v>
      </c>
      <c r="BH385" s="30">
        <f t="shared" si="190"/>
        <v>0</v>
      </c>
      <c r="BI385" s="30">
        <f t="shared" si="191"/>
        <v>4030.9628003289108</v>
      </c>
      <c r="BJ385" s="30">
        <f t="shared" si="192"/>
        <v>72951.366271855426</v>
      </c>
      <c r="BK385" s="30">
        <f t="shared" si="193"/>
        <v>0</v>
      </c>
      <c r="BL385" s="30">
        <f t="shared" si="194"/>
        <v>0</v>
      </c>
      <c r="BM385" s="30">
        <f t="shared" si="195"/>
        <v>8.7106216637003145E-2</v>
      </c>
      <c r="BN385" s="30">
        <f t="shared" si="196"/>
        <v>0.80151285094212366</v>
      </c>
      <c r="BO385" s="30">
        <f t="shared" si="197"/>
        <v>0</v>
      </c>
      <c r="BP385" s="30">
        <f t="shared" si="198"/>
        <v>136.49966303947082</v>
      </c>
      <c r="BQ385" s="30">
        <f t="shared" si="199"/>
        <v>23663.907792383139</v>
      </c>
      <c r="BR385" s="30">
        <f t="shared" si="200"/>
        <v>0</v>
      </c>
      <c r="BS385" s="30">
        <f t="shared" si="201"/>
        <v>0</v>
      </c>
      <c r="BT385" s="30">
        <f t="shared" si="202"/>
        <v>0</v>
      </c>
      <c r="BU385" s="30">
        <f t="shared" si="203"/>
        <v>0</v>
      </c>
      <c r="BV385" s="30">
        <f t="shared" si="204"/>
        <v>0</v>
      </c>
      <c r="BW385" s="30">
        <f t="shared" si="205"/>
        <v>0</v>
      </c>
      <c r="BX385" s="30">
        <f t="shared" si="206"/>
        <v>0</v>
      </c>
      <c r="BY385" s="30">
        <f t="shared" si="207"/>
        <v>112513.62572826051</v>
      </c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7">
        <v>22</v>
      </c>
      <c r="DE385" s="55">
        <f ca="1"/>
        <v>613389.88563849882</v>
      </c>
      <c r="DF385" s="55">
        <f ca="1"/>
        <v>484.70001598759234</v>
      </c>
      <c r="DG385" s="55">
        <f ca="1"/>
        <v>0</v>
      </c>
      <c r="DH385" s="55">
        <f ca="1"/>
        <v>0</v>
      </c>
      <c r="DI385" s="55">
        <f ca="1"/>
        <v>29372.625530925405</v>
      </c>
      <c r="DJ385" s="55">
        <f ca="1"/>
        <v>56744.507717501903</v>
      </c>
      <c r="DK385" s="55">
        <f ca="1"/>
        <v>0</v>
      </c>
      <c r="DL385" s="55">
        <f ca="1"/>
        <v>0</v>
      </c>
      <c r="DM385" s="55">
        <f ca="1"/>
        <v>14203.384016077092</v>
      </c>
      <c r="DN385" s="55">
        <f ca="1"/>
        <v>0</v>
      </c>
      <c r="DO385" s="55">
        <f ca="1"/>
        <v>0</v>
      </c>
      <c r="DP385" s="55">
        <f ca="1"/>
        <v>4092571.6478510895</v>
      </c>
      <c r="DQ385" s="55">
        <f ca="1"/>
        <v>0</v>
      </c>
      <c r="DR385" s="55">
        <f ca="1"/>
        <v>0</v>
      </c>
      <c r="DS385" s="55">
        <f ca="1"/>
        <v>0</v>
      </c>
      <c r="DT385" s="55">
        <f ca="1"/>
        <v>56.747109846702351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ca="1"/>
        <v>0</v>
      </c>
      <c r="EE385" s="55">
        <f t="shared" ca="1" si="208"/>
        <v>4806823.497879928</v>
      </c>
    </row>
    <row r="386" spans="50:135" x14ac:dyDescent="0.3">
      <c r="AX386" s="7">
        <v>23</v>
      </c>
      <c r="AY386" s="30">
        <f t="shared" si="181"/>
        <v>20411.49005104095</v>
      </c>
      <c r="AZ386" s="30">
        <f t="shared" si="182"/>
        <v>13.088545619065401</v>
      </c>
      <c r="BA386" s="30">
        <f t="shared" si="183"/>
        <v>0</v>
      </c>
      <c r="BB386" s="30">
        <f t="shared" si="184"/>
        <v>0</v>
      </c>
      <c r="BC386" s="30">
        <f t="shared" si="185"/>
        <v>196.64118870278787</v>
      </c>
      <c r="BD386" s="30">
        <f t="shared" si="186"/>
        <v>406.20056989390588</v>
      </c>
      <c r="BE386" s="30">
        <f t="shared" si="187"/>
        <v>0</v>
      </c>
      <c r="BF386" s="30">
        <f t="shared" si="188"/>
        <v>3750.7408987443359</v>
      </c>
      <c r="BG386" s="30">
        <f t="shared" si="189"/>
        <v>4561.9940031739998</v>
      </c>
      <c r="BH386" s="30">
        <f t="shared" si="190"/>
        <v>0</v>
      </c>
      <c r="BI386" s="30">
        <f t="shared" si="191"/>
        <v>1085.5832763273347</v>
      </c>
      <c r="BJ386" s="30">
        <f t="shared" si="192"/>
        <v>10700.287507116333</v>
      </c>
      <c r="BK386" s="30">
        <f t="shared" si="193"/>
        <v>0</v>
      </c>
      <c r="BL386" s="30">
        <f t="shared" si="194"/>
        <v>0</v>
      </c>
      <c r="BM386" s="30">
        <f t="shared" si="195"/>
        <v>4.3243043698225868E-2</v>
      </c>
      <c r="BN386" s="30">
        <f t="shared" si="196"/>
        <v>0.39761285733814</v>
      </c>
      <c r="BO386" s="30">
        <f t="shared" si="197"/>
        <v>0</v>
      </c>
      <c r="BP386" s="30">
        <f t="shared" si="198"/>
        <v>0.11957348429974086</v>
      </c>
      <c r="BQ386" s="30">
        <f t="shared" si="199"/>
        <v>3470.9509895925148</v>
      </c>
      <c r="BR386" s="30">
        <f t="shared" si="200"/>
        <v>0</v>
      </c>
      <c r="BS386" s="30">
        <f t="shared" si="201"/>
        <v>0</v>
      </c>
      <c r="BT386" s="30">
        <f t="shared" si="202"/>
        <v>0</v>
      </c>
      <c r="BU386" s="30">
        <f t="shared" si="203"/>
        <v>0</v>
      </c>
      <c r="BV386" s="30">
        <f t="shared" si="204"/>
        <v>0</v>
      </c>
      <c r="BW386" s="30">
        <f t="shared" si="205"/>
        <v>0</v>
      </c>
      <c r="BX386" s="30">
        <f t="shared" si="206"/>
        <v>0</v>
      </c>
      <c r="BY386" s="30">
        <f t="shared" si="207"/>
        <v>44597.53745959657</v>
      </c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7">
        <v>23</v>
      </c>
      <c r="DE386" s="55">
        <f ca="1"/>
        <v>1930926.9588284737</v>
      </c>
      <c r="DF386" s="55">
        <f ca="1"/>
        <v>1321.9431075256055</v>
      </c>
      <c r="DG386" s="55">
        <f ca="1"/>
        <v>0</v>
      </c>
      <c r="DH386" s="55">
        <f ca="1"/>
        <v>0</v>
      </c>
      <c r="DI386" s="55">
        <f ca="1"/>
        <v>14571.11208287658</v>
      </c>
      <c r="DJ386" s="55">
        <f ca="1"/>
        <v>28149.699493647677</v>
      </c>
      <c r="DK386" s="55">
        <f ca="1"/>
        <v>0</v>
      </c>
      <c r="DL386" s="55">
        <f ca="1"/>
        <v>0</v>
      </c>
      <c r="DM386" s="55">
        <f ca="1"/>
        <v>353098.33584566764</v>
      </c>
      <c r="DN386" s="55">
        <f ca="1"/>
        <v>0</v>
      </c>
      <c r="DO386" s="55">
        <f ca="1"/>
        <v>0</v>
      </c>
      <c r="DP386" s="55">
        <f ca="1"/>
        <v>600286.12914922624</v>
      </c>
      <c r="DQ386" s="55">
        <f ca="1"/>
        <v>0</v>
      </c>
      <c r="DR386" s="55">
        <f ca="1"/>
        <v>0</v>
      </c>
      <c r="DS386" s="55">
        <f ca="1"/>
        <v>0</v>
      </c>
      <c r="DT386" s="55">
        <f ca="1"/>
        <v>28.150990299540311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ca="1"/>
        <v>0</v>
      </c>
      <c r="EE386" s="55">
        <f t="shared" ca="1" si="208"/>
        <v>2928382.3294977169</v>
      </c>
    </row>
    <row r="387" spans="50:135" x14ac:dyDescent="0.3">
      <c r="AX387" s="7">
        <v>24</v>
      </c>
      <c r="AY387" s="30">
        <f t="shared" si="181"/>
        <v>2714.4039963497216</v>
      </c>
      <c r="AZ387" s="30">
        <f t="shared" si="182"/>
        <v>2.0090034020358538</v>
      </c>
      <c r="BA387" s="30">
        <f t="shared" si="183"/>
        <v>0</v>
      </c>
      <c r="BB387" s="30">
        <f t="shared" si="184"/>
        <v>0</v>
      </c>
      <c r="BC387" s="30">
        <f t="shared" si="185"/>
        <v>806.01538886671563</v>
      </c>
      <c r="BD387" s="30">
        <f t="shared" si="186"/>
        <v>1664.9813423306327</v>
      </c>
      <c r="BE387" s="30">
        <f t="shared" si="187"/>
        <v>0</v>
      </c>
      <c r="BF387" s="30">
        <f t="shared" si="188"/>
        <v>3864.6037376733034</v>
      </c>
      <c r="BG387" s="30">
        <f t="shared" si="189"/>
        <v>175.5820136300691</v>
      </c>
      <c r="BH387" s="30">
        <f t="shared" si="190"/>
        <v>0</v>
      </c>
      <c r="BI387" s="30">
        <f t="shared" si="191"/>
        <v>569.28828560072554</v>
      </c>
      <c r="BJ387" s="30">
        <f t="shared" si="192"/>
        <v>67471.744275903271</v>
      </c>
      <c r="BK387" s="30">
        <f t="shared" si="193"/>
        <v>0</v>
      </c>
      <c r="BL387" s="30">
        <f t="shared" si="194"/>
        <v>0</v>
      </c>
      <c r="BM387" s="30">
        <f t="shared" si="195"/>
        <v>0.17689262462085098</v>
      </c>
      <c r="BN387" s="30">
        <f t="shared" si="196"/>
        <v>1.6349166821018044</v>
      </c>
      <c r="BO387" s="30">
        <f t="shared" si="197"/>
        <v>0</v>
      </c>
      <c r="BP387" s="30">
        <f t="shared" si="198"/>
        <v>0</v>
      </c>
      <c r="BQ387" s="30">
        <f t="shared" si="199"/>
        <v>21843.558949392962</v>
      </c>
      <c r="BR387" s="30">
        <f t="shared" si="200"/>
        <v>0</v>
      </c>
      <c r="BS387" s="30">
        <f t="shared" si="201"/>
        <v>0</v>
      </c>
      <c r="BT387" s="30">
        <f t="shared" si="202"/>
        <v>0</v>
      </c>
      <c r="BU387" s="30">
        <f t="shared" si="203"/>
        <v>0</v>
      </c>
      <c r="BV387" s="30">
        <f t="shared" si="204"/>
        <v>0</v>
      </c>
      <c r="BW387" s="30">
        <f t="shared" si="205"/>
        <v>0</v>
      </c>
      <c r="BX387" s="30">
        <f t="shared" si="206"/>
        <v>0</v>
      </c>
      <c r="BY387" s="30">
        <f t="shared" si="207"/>
        <v>99113.998802456146</v>
      </c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7">
        <v>24</v>
      </c>
      <c r="DE387" s="55">
        <f ca="1"/>
        <v>256782.61805468364</v>
      </c>
      <c r="DF387" s="55">
        <f ca="1"/>
        <v>202.90934360562125</v>
      </c>
      <c r="DG387" s="55">
        <f ca="1"/>
        <v>0</v>
      </c>
      <c r="DH387" s="55">
        <f ca="1"/>
        <v>0</v>
      </c>
      <c r="DI387" s="55">
        <f ca="1"/>
        <v>59725.74031502362</v>
      </c>
      <c r="DJ387" s="55">
        <f ca="1"/>
        <v>115383.20702351285</v>
      </c>
      <c r="DK387" s="55">
        <f ca="1"/>
        <v>0</v>
      </c>
      <c r="DL387" s="55">
        <f ca="1"/>
        <v>0</v>
      </c>
      <c r="DM387" s="55">
        <f ca="1"/>
        <v>13590.04785496735</v>
      </c>
      <c r="DN387" s="55">
        <f ca="1"/>
        <v>0</v>
      </c>
      <c r="DO387" s="55">
        <f ca="1"/>
        <v>0</v>
      </c>
      <c r="DP387" s="55">
        <f ca="1"/>
        <v>3785164.8538781735</v>
      </c>
      <c r="DQ387" s="55">
        <f ca="1"/>
        <v>0</v>
      </c>
      <c r="DR387" s="55">
        <f ca="1"/>
        <v>0</v>
      </c>
      <c r="DS387" s="55">
        <f ca="1"/>
        <v>0</v>
      </c>
      <c r="DT387" s="55">
        <f ca="1"/>
        <v>115.75210109280775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ca="1"/>
        <v>0</v>
      </c>
      <c r="EE387" s="55">
        <f t="shared" ca="1" si="208"/>
        <v>4230965.1285710596</v>
      </c>
    </row>
    <row r="388" spans="50:135" x14ac:dyDescent="0.3">
      <c r="AX388" s="7">
        <v>25</v>
      </c>
      <c r="AY388" s="30">
        <f t="shared" si="181"/>
        <v>2.5977607863701015</v>
      </c>
      <c r="AZ388" s="30">
        <f t="shared" si="182"/>
        <v>0.5837077263872702</v>
      </c>
      <c r="BA388" s="30">
        <f t="shared" si="183"/>
        <v>0</v>
      </c>
      <c r="BB388" s="30">
        <f t="shared" si="184"/>
        <v>0</v>
      </c>
      <c r="BC388" s="30">
        <f t="shared" si="185"/>
        <v>101.05855560572455</v>
      </c>
      <c r="BD388" s="30">
        <f t="shared" si="186"/>
        <v>208.75607576162108</v>
      </c>
      <c r="BE388" s="30">
        <f t="shared" si="187"/>
        <v>0</v>
      </c>
      <c r="BF388" s="30">
        <f t="shared" si="188"/>
        <v>217.79775071725308</v>
      </c>
      <c r="BG388" s="30">
        <f t="shared" si="189"/>
        <v>9.8952881673618176</v>
      </c>
      <c r="BH388" s="30">
        <f t="shared" si="190"/>
        <v>0</v>
      </c>
      <c r="BI388" s="30">
        <f t="shared" si="191"/>
        <v>32.083420851473299</v>
      </c>
      <c r="BJ388" s="30">
        <f t="shared" si="192"/>
        <v>1239.9629586154226</v>
      </c>
      <c r="BK388" s="30">
        <f t="shared" si="193"/>
        <v>0</v>
      </c>
      <c r="BL388" s="30">
        <f t="shared" si="194"/>
        <v>0</v>
      </c>
      <c r="BM388" s="30">
        <f t="shared" si="195"/>
        <v>2.2245587612206665E-2</v>
      </c>
      <c r="BN388" s="30">
        <f t="shared" si="196"/>
        <v>0.20369453717201286</v>
      </c>
      <c r="BO388" s="30">
        <f t="shared" si="197"/>
        <v>0</v>
      </c>
      <c r="BP388" s="30">
        <f t="shared" si="198"/>
        <v>477.66190318687336</v>
      </c>
      <c r="BQ388" s="30">
        <f t="shared" si="199"/>
        <v>402.21822606945733</v>
      </c>
      <c r="BR388" s="30">
        <f t="shared" si="200"/>
        <v>0</v>
      </c>
      <c r="BS388" s="30">
        <f t="shared" si="201"/>
        <v>0</v>
      </c>
      <c r="BT388" s="30">
        <f t="shared" si="202"/>
        <v>0</v>
      </c>
      <c r="BU388" s="30">
        <f t="shared" si="203"/>
        <v>0</v>
      </c>
      <c r="BV388" s="30">
        <f t="shared" si="204"/>
        <v>0</v>
      </c>
      <c r="BW388" s="30">
        <f t="shared" si="205"/>
        <v>0</v>
      </c>
      <c r="BX388" s="30">
        <f t="shared" si="206"/>
        <v>0</v>
      </c>
      <c r="BY388" s="30">
        <f t="shared" si="207"/>
        <v>2692.8415876127283</v>
      </c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7">
        <v>25</v>
      </c>
      <c r="DE388" s="55">
        <f ca="1"/>
        <v>245.74817039061159</v>
      </c>
      <c r="DF388" s="55">
        <f ca="1"/>
        <v>58.954480365114293</v>
      </c>
      <c r="DG388" s="55">
        <f ca="1"/>
        <v>0</v>
      </c>
      <c r="DH388" s="55">
        <f ca="1"/>
        <v>0</v>
      </c>
      <c r="DI388" s="55">
        <f ca="1"/>
        <v>7488.4389703841889</v>
      </c>
      <c r="DJ388" s="55">
        <f ca="1"/>
        <v>14466.79605028034</v>
      </c>
      <c r="DK388" s="55">
        <f ca="1"/>
        <v>0</v>
      </c>
      <c r="DL388" s="55">
        <f ca="1"/>
        <v>0</v>
      </c>
      <c r="DM388" s="55">
        <f ca="1"/>
        <v>765.89530415380477</v>
      </c>
      <c r="DN388" s="55">
        <f ca="1"/>
        <v>0</v>
      </c>
      <c r="DO388" s="55">
        <f ca="1"/>
        <v>0</v>
      </c>
      <c r="DP388" s="55">
        <f ca="1"/>
        <v>69561.921978325205</v>
      </c>
      <c r="DQ388" s="55">
        <f ca="1"/>
        <v>0</v>
      </c>
      <c r="DR388" s="55">
        <f ca="1"/>
        <v>0</v>
      </c>
      <c r="DS388" s="55">
        <f ca="1"/>
        <v>0</v>
      </c>
      <c r="DT388" s="55">
        <f ca="1"/>
        <v>14.42157323177851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ca="1"/>
        <v>0</v>
      </c>
      <c r="EE388" s="55">
        <f t="shared" ca="1" si="208"/>
        <v>92602.176527131043</v>
      </c>
    </row>
    <row r="389" spans="50:135" x14ac:dyDescent="0.3">
      <c r="AX389" s="7">
        <v>26</v>
      </c>
      <c r="AY389" s="30">
        <f t="shared" si="181"/>
        <v>142.28932257980907</v>
      </c>
      <c r="AZ389" s="30">
        <f t="shared" si="182"/>
        <v>0.10531215434696876</v>
      </c>
      <c r="BA389" s="30">
        <f t="shared" si="183"/>
        <v>0</v>
      </c>
      <c r="BB389" s="30">
        <f t="shared" si="184"/>
        <v>0</v>
      </c>
      <c r="BC389" s="30">
        <f t="shared" si="185"/>
        <v>89.306990572693579</v>
      </c>
      <c r="BD389" s="30">
        <f t="shared" si="186"/>
        <v>184.48093562156006</v>
      </c>
      <c r="BE389" s="30">
        <f t="shared" si="187"/>
        <v>0</v>
      </c>
      <c r="BF389" s="30">
        <f t="shared" si="188"/>
        <v>183.04497382662328</v>
      </c>
      <c r="BG389" s="30">
        <f t="shared" si="189"/>
        <v>8.3163520185699102</v>
      </c>
      <c r="BH389" s="30">
        <f t="shared" si="190"/>
        <v>0</v>
      </c>
      <c r="BI389" s="30">
        <f t="shared" si="191"/>
        <v>182.67990872434802</v>
      </c>
      <c r="BJ389" s="30">
        <f t="shared" si="192"/>
        <v>3164.5959523824768</v>
      </c>
      <c r="BK389" s="30">
        <f t="shared" si="193"/>
        <v>0</v>
      </c>
      <c r="BL389" s="30">
        <f t="shared" si="194"/>
        <v>0</v>
      </c>
      <c r="BM389" s="30">
        <f t="shared" si="195"/>
        <v>1.9699405923875764E-2</v>
      </c>
      <c r="BN389" s="30">
        <f t="shared" si="196"/>
        <v>0.18058072193780872</v>
      </c>
      <c r="BO389" s="30">
        <f t="shared" si="197"/>
        <v>0</v>
      </c>
      <c r="BP389" s="30">
        <f t="shared" si="198"/>
        <v>551.67790063735879</v>
      </c>
      <c r="BQ389" s="30">
        <f t="shared" si="199"/>
        <v>1026.52918864</v>
      </c>
      <c r="BR389" s="30">
        <f t="shared" si="200"/>
        <v>0</v>
      </c>
      <c r="BS389" s="30">
        <f t="shared" si="201"/>
        <v>0</v>
      </c>
      <c r="BT389" s="30">
        <f t="shared" si="202"/>
        <v>0</v>
      </c>
      <c r="BU389" s="30">
        <f t="shared" si="203"/>
        <v>0</v>
      </c>
      <c r="BV389" s="30">
        <f t="shared" si="204"/>
        <v>0</v>
      </c>
      <c r="BW389" s="30">
        <f t="shared" si="205"/>
        <v>0</v>
      </c>
      <c r="BX389" s="30">
        <f t="shared" si="206"/>
        <v>0</v>
      </c>
      <c r="BY389" s="30">
        <f t="shared" si="207"/>
        <v>5533.2271172856481</v>
      </c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7">
        <v>26</v>
      </c>
      <c r="DE389" s="55">
        <f ca="1"/>
        <v>13460.569916049937</v>
      </c>
      <c r="DF389" s="55">
        <f ca="1"/>
        <v>10.636527589043846</v>
      </c>
      <c r="DG389" s="55">
        <f ca="1"/>
        <v>0</v>
      </c>
      <c r="DH389" s="55">
        <f ca="1"/>
        <v>0</v>
      </c>
      <c r="DI389" s="55">
        <f ca="1"/>
        <v>6617.6480014365934</v>
      </c>
      <c r="DJ389" s="55">
        <f ca="1"/>
        <v>12784.528838574111</v>
      </c>
      <c r="DK389" s="55">
        <f ca="1"/>
        <v>0</v>
      </c>
      <c r="DL389" s="55">
        <f ca="1"/>
        <v>0</v>
      </c>
      <c r="DM389" s="55">
        <f ca="1"/>
        <v>643.68564623731106</v>
      </c>
      <c r="DN389" s="55">
        <f ca="1"/>
        <v>0</v>
      </c>
      <c r="DO389" s="55">
        <f ca="1"/>
        <v>0</v>
      </c>
      <c r="DP389" s="55">
        <f ca="1"/>
        <v>177533.83292865695</v>
      </c>
      <c r="DQ389" s="55">
        <f ca="1"/>
        <v>0</v>
      </c>
      <c r="DR389" s="55">
        <f ca="1"/>
        <v>0</v>
      </c>
      <c r="DS389" s="55">
        <f ca="1"/>
        <v>0</v>
      </c>
      <c r="DT389" s="55">
        <f ca="1"/>
        <v>12.785115113196857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ca="1"/>
        <v>0</v>
      </c>
      <c r="EE389" s="55">
        <f t="shared" ca="1" si="208"/>
        <v>211063.68697365714</v>
      </c>
    </row>
    <row r="390" spans="50:135" x14ac:dyDescent="0.3">
      <c r="AX390" s="7">
        <v>27</v>
      </c>
      <c r="AY390" s="30">
        <f t="shared" si="181"/>
        <v>311.70000583810196</v>
      </c>
      <c r="AZ390" s="30">
        <f t="shared" si="182"/>
        <v>0</v>
      </c>
      <c r="BA390" s="30">
        <f t="shared" si="183"/>
        <v>0</v>
      </c>
      <c r="BB390" s="30">
        <f t="shared" si="184"/>
        <v>0</v>
      </c>
      <c r="BC390" s="30">
        <f t="shared" si="185"/>
        <v>0.15895030937680052</v>
      </c>
      <c r="BD390" s="30">
        <f t="shared" si="186"/>
        <v>0.32834273646578294</v>
      </c>
      <c r="BE390" s="30">
        <f t="shared" si="187"/>
        <v>0</v>
      </c>
      <c r="BF390" s="30">
        <f t="shared" si="188"/>
        <v>176.93582881029232</v>
      </c>
      <c r="BG390" s="30">
        <f t="shared" si="189"/>
        <v>83.876039485406778</v>
      </c>
      <c r="BH390" s="30">
        <f t="shared" si="190"/>
        <v>0</v>
      </c>
      <c r="BI390" s="30">
        <f t="shared" si="191"/>
        <v>2.8040394358021135</v>
      </c>
      <c r="BJ390" s="30">
        <f t="shared" si="192"/>
        <v>426.6292817819629</v>
      </c>
      <c r="BK390" s="30">
        <f t="shared" si="193"/>
        <v>0</v>
      </c>
      <c r="BL390" s="30">
        <f t="shared" si="194"/>
        <v>0</v>
      </c>
      <c r="BM390" s="30">
        <f t="shared" si="195"/>
        <v>3.4976496266645764E-5</v>
      </c>
      <c r="BN390" s="30">
        <f t="shared" si="196"/>
        <v>3.2140049829941459E-4</v>
      </c>
      <c r="BO390" s="30">
        <f t="shared" si="197"/>
        <v>0</v>
      </c>
      <c r="BP390" s="30">
        <f t="shared" si="198"/>
        <v>1.2663903820682089E-7</v>
      </c>
      <c r="BQ390" s="30">
        <f t="shared" si="199"/>
        <v>21.772162038936582</v>
      </c>
      <c r="BR390" s="30">
        <f t="shared" si="200"/>
        <v>0</v>
      </c>
      <c r="BS390" s="30">
        <f t="shared" si="201"/>
        <v>0</v>
      </c>
      <c r="BT390" s="30">
        <f t="shared" si="202"/>
        <v>29.721859505105385</v>
      </c>
      <c r="BU390" s="30">
        <f t="shared" si="203"/>
        <v>517.4866512431139</v>
      </c>
      <c r="BV390" s="30">
        <f t="shared" si="204"/>
        <v>0</v>
      </c>
      <c r="BW390" s="30">
        <f t="shared" si="205"/>
        <v>0</v>
      </c>
      <c r="BX390" s="30">
        <f t="shared" si="206"/>
        <v>0</v>
      </c>
      <c r="BY390" s="30">
        <f t="shared" si="207"/>
        <v>1571.4135176881982</v>
      </c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7">
        <v>27</v>
      </c>
      <c r="DE390" s="55">
        <f ca="1"/>
        <v>29486.820552284444</v>
      </c>
      <c r="DF390" s="55">
        <f ca="1"/>
        <v>0</v>
      </c>
      <c r="DG390" s="55">
        <f ca="1"/>
        <v>0</v>
      </c>
      <c r="DH390" s="55">
        <f ca="1"/>
        <v>0</v>
      </c>
      <c r="DI390" s="55">
        <f ca="1"/>
        <v>11.778217924820918</v>
      </c>
      <c r="DJ390" s="55">
        <f ca="1"/>
        <v>22.754151637078756</v>
      </c>
      <c r="DK390" s="55">
        <f ca="1"/>
        <v>0</v>
      </c>
      <c r="DL390" s="55">
        <f ca="1"/>
        <v>0</v>
      </c>
      <c r="DM390" s="55">
        <f ca="1"/>
        <v>6492.0054561704856</v>
      </c>
      <c r="DN390" s="55">
        <f ca="1"/>
        <v>0</v>
      </c>
      <c r="DO390" s="55">
        <f ca="1"/>
        <v>0</v>
      </c>
      <c r="DP390" s="55">
        <f ca="1"/>
        <v>23933.902707968118</v>
      </c>
      <c r="DQ390" s="55">
        <f ca="1"/>
        <v>0</v>
      </c>
      <c r="DR390" s="55">
        <f ca="1"/>
        <v>0</v>
      </c>
      <c r="DS390" s="55">
        <f ca="1"/>
        <v>0</v>
      </c>
      <c r="DT390" s="55">
        <f ca="1"/>
        <v>2.2755155279598552E-2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ca="1"/>
        <v>0</v>
      </c>
      <c r="EE390" s="55">
        <f t="shared" ca="1" si="208"/>
        <v>59947.283841140226</v>
      </c>
    </row>
    <row r="391" spans="50:135" x14ac:dyDescent="0.3">
      <c r="AX391" s="7">
        <v>28</v>
      </c>
      <c r="AY391" s="30">
        <f t="shared" si="181"/>
        <v>1400.1242579540615</v>
      </c>
      <c r="AZ391" s="30">
        <f t="shared" si="182"/>
        <v>0</v>
      </c>
      <c r="BA391" s="30">
        <f t="shared" si="183"/>
        <v>0</v>
      </c>
      <c r="BB391" s="30">
        <f t="shared" si="184"/>
        <v>0</v>
      </c>
      <c r="BC391" s="30">
        <f t="shared" si="185"/>
        <v>0.71398838368291007</v>
      </c>
      <c r="BD391" s="30">
        <f t="shared" si="186"/>
        <v>1.4748816880322451</v>
      </c>
      <c r="BE391" s="30">
        <f t="shared" si="187"/>
        <v>0</v>
      </c>
      <c r="BF391" s="30">
        <f t="shared" si="188"/>
        <v>794.77748298313861</v>
      </c>
      <c r="BG391" s="30">
        <f t="shared" si="189"/>
        <v>376.7625133431203</v>
      </c>
      <c r="BH391" s="30">
        <f t="shared" si="190"/>
        <v>0</v>
      </c>
      <c r="BI391" s="30">
        <f t="shared" si="191"/>
        <v>12.595455764353732</v>
      </c>
      <c r="BJ391" s="30">
        <f t="shared" si="192"/>
        <v>1916.3747056910786</v>
      </c>
      <c r="BK391" s="30">
        <f t="shared" si="193"/>
        <v>0</v>
      </c>
      <c r="BL391" s="30">
        <f t="shared" si="194"/>
        <v>0</v>
      </c>
      <c r="BM391" s="30">
        <f t="shared" si="195"/>
        <v>1.5679118963644255E-4</v>
      </c>
      <c r="BN391" s="30">
        <f t="shared" si="196"/>
        <v>1.4436997717814151E-3</v>
      </c>
      <c r="BO391" s="30">
        <f t="shared" si="197"/>
        <v>0</v>
      </c>
      <c r="BP391" s="30">
        <f t="shared" si="198"/>
        <v>5.6954064611528284E-7</v>
      </c>
      <c r="BQ391" s="30">
        <f t="shared" si="199"/>
        <v>97.798304968688655</v>
      </c>
      <c r="BR391" s="30">
        <f t="shared" si="200"/>
        <v>0</v>
      </c>
      <c r="BS391" s="30">
        <f t="shared" si="201"/>
        <v>0</v>
      </c>
      <c r="BT391" s="30">
        <f t="shared" si="202"/>
        <v>133.50752559892894</v>
      </c>
      <c r="BU391" s="30">
        <f t="shared" si="203"/>
        <v>2324.4966323593717</v>
      </c>
      <c r="BV391" s="30">
        <f t="shared" si="204"/>
        <v>0</v>
      </c>
      <c r="BW391" s="30">
        <f t="shared" si="205"/>
        <v>0</v>
      </c>
      <c r="BX391" s="30">
        <f t="shared" si="206"/>
        <v>0</v>
      </c>
      <c r="BY391" s="30">
        <f t="shared" si="207"/>
        <v>7058.6273497949587</v>
      </c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7">
        <v>28</v>
      </c>
      <c r="DE391" s="55">
        <f ca="1"/>
        <v>132451.7548024542</v>
      </c>
      <c r="DF391" s="55">
        <f ca="1"/>
        <v>0</v>
      </c>
      <c r="DG391" s="55">
        <f ca="1"/>
        <v>0</v>
      </c>
      <c r="DH391" s="55">
        <f ca="1"/>
        <v>0</v>
      </c>
      <c r="DI391" s="55">
        <f ca="1"/>
        <v>52.906539230903633</v>
      </c>
      <c r="DJ391" s="55">
        <f ca="1"/>
        <v>102.20930098063458</v>
      </c>
      <c r="DK391" s="55">
        <f ca="1"/>
        <v>0</v>
      </c>
      <c r="DL391" s="55">
        <f ca="1"/>
        <v>0</v>
      </c>
      <c r="DM391" s="55">
        <f ca="1"/>
        <v>29161.418532757514</v>
      </c>
      <c r="DN391" s="55">
        <f ca="1"/>
        <v>0</v>
      </c>
      <c r="DO391" s="55">
        <f ca="1"/>
        <v>0</v>
      </c>
      <c r="DP391" s="55">
        <f ca="1"/>
        <v>107508.62098926952</v>
      </c>
      <c r="DQ391" s="55">
        <f ca="1"/>
        <v>0</v>
      </c>
      <c r="DR391" s="55">
        <f ca="1"/>
        <v>0</v>
      </c>
      <c r="DS391" s="55">
        <f ca="1"/>
        <v>0</v>
      </c>
      <c r="DT391" s="55">
        <f ca="1"/>
        <v>0.10221394384212419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ca="1"/>
        <v>0</v>
      </c>
      <c r="EE391" s="55">
        <f t="shared" ca="1" si="208"/>
        <v>269277.01237863663</v>
      </c>
    </row>
    <row r="392" spans="50:135" x14ac:dyDescent="0.3">
      <c r="AX392" s="7">
        <v>29</v>
      </c>
      <c r="AY392" s="30">
        <f t="shared" si="181"/>
        <v>163.17095858258168</v>
      </c>
      <c r="AZ392" s="30">
        <f t="shared" si="182"/>
        <v>0</v>
      </c>
      <c r="BA392" s="30">
        <f t="shared" si="183"/>
        <v>0</v>
      </c>
      <c r="BB392" s="30">
        <f t="shared" si="184"/>
        <v>0</v>
      </c>
      <c r="BC392" s="30">
        <f t="shared" si="185"/>
        <v>8.3208450395694231E-2</v>
      </c>
      <c r="BD392" s="30">
        <f t="shared" si="186"/>
        <v>0.17188321468181131</v>
      </c>
      <c r="BE392" s="30">
        <f t="shared" si="187"/>
        <v>0</v>
      </c>
      <c r="BF392" s="30">
        <f t="shared" si="188"/>
        <v>92.623638946875374</v>
      </c>
      <c r="BG392" s="30">
        <f t="shared" si="189"/>
        <v>43.90803179664077</v>
      </c>
      <c r="BH392" s="30">
        <f t="shared" si="190"/>
        <v>0</v>
      </c>
      <c r="BI392" s="30">
        <f t="shared" si="191"/>
        <v>1.4678787112715779</v>
      </c>
      <c r="BJ392" s="30">
        <f t="shared" si="192"/>
        <v>223.33496180334259</v>
      </c>
      <c r="BK392" s="30">
        <f t="shared" si="193"/>
        <v>0</v>
      </c>
      <c r="BL392" s="30">
        <f t="shared" si="194"/>
        <v>0</v>
      </c>
      <c r="BM392" s="30">
        <f t="shared" si="195"/>
        <v>1.835931022202165E-5</v>
      </c>
      <c r="BN392" s="30">
        <f t="shared" si="196"/>
        <v>1.6824900718064367E-4</v>
      </c>
      <c r="BO392" s="30">
        <f t="shared" si="197"/>
        <v>0</v>
      </c>
      <c r="BP392" s="30">
        <f t="shared" si="198"/>
        <v>6.633473401387385E-8</v>
      </c>
      <c r="BQ392" s="30">
        <f t="shared" si="199"/>
        <v>11.397447817436911</v>
      </c>
      <c r="BR392" s="30">
        <f t="shared" si="200"/>
        <v>0</v>
      </c>
      <c r="BS392" s="30">
        <f t="shared" si="201"/>
        <v>0</v>
      </c>
      <c r="BT392" s="30">
        <f t="shared" si="202"/>
        <v>15.559012569077611</v>
      </c>
      <c r="BU392" s="30">
        <f t="shared" si="203"/>
        <v>270.89763037669724</v>
      </c>
      <c r="BV392" s="30">
        <f t="shared" si="204"/>
        <v>0</v>
      </c>
      <c r="BW392" s="30">
        <f t="shared" si="205"/>
        <v>0</v>
      </c>
      <c r="BX392" s="30">
        <f t="shared" si="206"/>
        <v>0</v>
      </c>
      <c r="BY392" s="30">
        <f t="shared" si="207"/>
        <v>822.61483894365347</v>
      </c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7">
        <v>29</v>
      </c>
      <c r="DE392" s="55">
        <f ca="1"/>
        <v>15435.972681912226</v>
      </c>
      <c r="DF392" s="55">
        <f ca="1"/>
        <v>0</v>
      </c>
      <c r="DG392" s="55">
        <f ca="1"/>
        <v>0</v>
      </c>
      <c r="DH392" s="55">
        <f ca="1"/>
        <v>0</v>
      </c>
      <c r="DI392" s="55">
        <f ca="1"/>
        <v>6.1657461743209421</v>
      </c>
      <c r="DJ392" s="55">
        <f ca="1"/>
        <v>11.911506777449523</v>
      </c>
      <c r="DK392" s="55">
        <f ca="1"/>
        <v>0</v>
      </c>
      <c r="DL392" s="55">
        <f ca="1"/>
        <v>0</v>
      </c>
      <c r="DM392" s="55">
        <f ca="1"/>
        <v>3398.481661059996</v>
      </c>
      <c r="DN392" s="55">
        <f ca="1"/>
        <v>0</v>
      </c>
      <c r="DO392" s="55">
        <f ca="1"/>
        <v>0</v>
      </c>
      <c r="DP392" s="55">
        <f ca="1"/>
        <v>12529.091357167519</v>
      </c>
      <c r="DQ392" s="55">
        <f ca="1"/>
        <v>0</v>
      </c>
      <c r="DR392" s="55">
        <f ca="1"/>
        <v>0</v>
      </c>
      <c r="DS392" s="55">
        <f ca="1"/>
        <v>0</v>
      </c>
      <c r="DT392" s="55">
        <f ca="1"/>
        <v>1.1912029708389572E-2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ca="1"/>
        <v>0</v>
      </c>
      <c r="EE392" s="55">
        <f t="shared" ca="1" si="208"/>
        <v>31381.634865121221</v>
      </c>
    </row>
    <row r="393" spans="50:135" x14ac:dyDescent="0.3">
      <c r="AX393" s="7">
        <v>30</v>
      </c>
      <c r="AY393" s="30">
        <f t="shared" si="181"/>
        <v>0</v>
      </c>
      <c r="AZ393" s="30">
        <f t="shared" si="182"/>
        <v>0</v>
      </c>
      <c r="BA393" s="30">
        <f t="shared" si="183"/>
        <v>0</v>
      </c>
      <c r="BB393" s="30">
        <f t="shared" si="184"/>
        <v>0</v>
      </c>
      <c r="BC393" s="30">
        <f t="shared" si="185"/>
        <v>9087.0576099092123</v>
      </c>
      <c r="BD393" s="30">
        <f t="shared" si="186"/>
        <v>18771.082523741741</v>
      </c>
      <c r="BE393" s="30">
        <f t="shared" si="187"/>
        <v>0</v>
      </c>
      <c r="BF393" s="30">
        <f t="shared" si="188"/>
        <v>22940.838685780836</v>
      </c>
      <c r="BG393" s="30">
        <f t="shared" si="189"/>
        <v>0</v>
      </c>
      <c r="BH393" s="30">
        <f t="shared" si="190"/>
        <v>0</v>
      </c>
      <c r="BI393" s="30">
        <f t="shared" si="191"/>
        <v>0</v>
      </c>
      <c r="BJ393" s="30">
        <f t="shared" si="192"/>
        <v>0</v>
      </c>
      <c r="BK393" s="30">
        <f t="shared" si="193"/>
        <v>0</v>
      </c>
      <c r="BL393" s="30">
        <f t="shared" si="194"/>
        <v>0</v>
      </c>
      <c r="BM393" s="30">
        <f t="shared" si="195"/>
        <v>1.9983200623326065</v>
      </c>
      <c r="BN393" s="30">
        <f t="shared" si="196"/>
        <v>18.374232642569421</v>
      </c>
      <c r="BO393" s="30">
        <f t="shared" si="197"/>
        <v>0</v>
      </c>
      <c r="BP393" s="30">
        <f t="shared" si="198"/>
        <v>0</v>
      </c>
      <c r="BQ393" s="30">
        <f t="shared" si="199"/>
        <v>323.30192552246405</v>
      </c>
      <c r="BR393" s="30">
        <f t="shared" si="200"/>
        <v>0</v>
      </c>
      <c r="BS393" s="30">
        <f t="shared" si="201"/>
        <v>0</v>
      </c>
      <c r="BT393" s="30">
        <f t="shared" si="202"/>
        <v>0</v>
      </c>
      <c r="BU393" s="30">
        <f t="shared" si="203"/>
        <v>0</v>
      </c>
      <c r="BV393" s="30">
        <f t="shared" si="204"/>
        <v>0</v>
      </c>
      <c r="BW393" s="30">
        <f t="shared" si="205"/>
        <v>0</v>
      </c>
      <c r="BX393" s="30">
        <f t="shared" si="206"/>
        <v>0</v>
      </c>
      <c r="BY393" s="30">
        <f t="shared" si="207"/>
        <v>51142.653297659155</v>
      </c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7">
        <v>30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0</v>
      </c>
      <c r="DI393" s="55">
        <f ca="1"/>
        <v>673350.96889427258</v>
      </c>
      <c r="DJ393" s="55">
        <f ca="1"/>
        <v>1300836.0188953027</v>
      </c>
      <c r="DK393" s="55">
        <f ca="1"/>
        <v>0</v>
      </c>
      <c r="DL393" s="55">
        <f ca="1"/>
        <v>0</v>
      </c>
      <c r="DM393" s="55">
        <f ca="1"/>
        <v>0</v>
      </c>
      <c r="DN393" s="55">
        <f ca="1"/>
        <v>0</v>
      </c>
      <c r="DO393" s="55">
        <f ca="1"/>
        <v>0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0</v>
      </c>
      <c r="DT393" s="55">
        <f ca="1"/>
        <v>1300.8956710939149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ca="1"/>
        <v>0</v>
      </c>
      <c r="EE393" s="55">
        <f t="shared" ca="1" si="208"/>
        <v>1975487.8834606691</v>
      </c>
    </row>
    <row r="394" spans="50:135" x14ac:dyDescent="0.3">
      <c r="AX394" s="7">
        <v>31</v>
      </c>
      <c r="AY394" s="30">
        <f t="shared" si="181"/>
        <v>0</v>
      </c>
      <c r="AZ394" s="30">
        <f t="shared" si="182"/>
        <v>0</v>
      </c>
      <c r="BA394" s="30">
        <f t="shared" si="183"/>
        <v>0</v>
      </c>
      <c r="BB394" s="30">
        <f t="shared" si="184"/>
        <v>0</v>
      </c>
      <c r="BC394" s="30">
        <f t="shared" si="185"/>
        <v>861.28570242460432</v>
      </c>
      <c r="BD394" s="30">
        <f t="shared" si="186"/>
        <v>1779.1529109720086</v>
      </c>
      <c r="BE394" s="30">
        <f t="shared" si="187"/>
        <v>0</v>
      </c>
      <c r="BF394" s="30">
        <f t="shared" si="188"/>
        <v>590.05988661564425</v>
      </c>
      <c r="BG394" s="30">
        <f t="shared" si="189"/>
        <v>136.58035792357049</v>
      </c>
      <c r="BH394" s="30">
        <f t="shared" si="190"/>
        <v>0</v>
      </c>
      <c r="BI394" s="30">
        <f t="shared" si="191"/>
        <v>362.8008792312072</v>
      </c>
      <c r="BJ394" s="30">
        <f t="shared" si="192"/>
        <v>69.935715927467228</v>
      </c>
      <c r="BK394" s="30">
        <f t="shared" si="193"/>
        <v>0</v>
      </c>
      <c r="BL394" s="30">
        <f t="shared" si="194"/>
        <v>0</v>
      </c>
      <c r="BM394" s="30">
        <f t="shared" si="195"/>
        <v>0.18940393830326988</v>
      </c>
      <c r="BN394" s="30">
        <f t="shared" si="196"/>
        <v>1.7415388497161175</v>
      </c>
      <c r="BO394" s="30">
        <f t="shared" si="197"/>
        <v>0</v>
      </c>
      <c r="BP394" s="30">
        <f t="shared" si="198"/>
        <v>181.06649910589672</v>
      </c>
      <c r="BQ394" s="30">
        <f t="shared" si="199"/>
        <v>1977.188090839775</v>
      </c>
      <c r="BR394" s="30">
        <f t="shared" si="200"/>
        <v>0</v>
      </c>
      <c r="BS394" s="30">
        <f t="shared" si="201"/>
        <v>0</v>
      </c>
      <c r="BT394" s="30">
        <f t="shared" si="202"/>
        <v>0</v>
      </c>
      <c r="BU394" s="30">
        <f t="shared" si="203"/>
        <v>0</v>
      </c>
      <c r="BV394" s="30">
        <f t="shared" si="204"/>
        <v>0</v>
      </c>
      <c r="BW394" s="30">
        <f t="shared" si="205"/>
        <v>0</v>
      </c>
      <c r="BX394" s="30">
        <f t="shared" si="206"/>
        <v>0</v>
      </c>
      <c r="BY394" s="30">
        <f t="shared" si="207"/>
        <v>5960.0009858281928</v>
      </c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7">
        <v>31</v>
      </c>
      <c r="DE394" s="55">
        <f ca="1"/>
        <v>0</v>
      </c>
      <c r="DF394" s="55">
        <f ca="1"/>
        <v>0</v>
      </c>
      <c r="DG394" s="55">
        <f ca="1"/>
        <v>0</v>
      </c>
      <c r="DH394" s="55">
        <f ca="1"/>
        <v>0</v>
      </c>
      <c r="DI394" s="55">
        <f ca="1"/>
        <v>63821.270549663175</v>
      </c>
      <c r="DJ394" s="55">
        <f ca="1"/>
        <v>123295.29673036019</v>
      </c>
      <c r="DK394" s="55">
        <f ca="1"/>
        <v>0</v>
      </c>
      <c r="DL394" s="55">
        <f ca="1"/>
        <v>0</v>
      </c>
      <c r="DM394" s="55">
        <f ca="1"/>
        <v>10571.319703284356</v>
      </c>
      <c r="DN394" s="55">
        <f ca="1"/>
        <v>0</v>
      </c>
      <c r="DO394" s="55">
        <f ca="1"/>
        <v>0</v>
      </c>
      <c r="DP394" s="55">
        <f ca="1"/>
        <v>3923.3936635309115</v>
      </c>
      <c r="DQ394" s="55">
        <f ca="1"/>
        <v>0</v>
      </c>
      <c r="DR394" s="55">
        <f ca="1"/>
        <v>0</v>
      </c>
      <c r="DS394" s="55">
        <f ca="1"/>
        <v>0</v>
      </c>
      <c r="DT394" s="55">
        <f ca="1"/>
        <v>123.30095055990111</v>
      </c>
      <c r="DU394" s="55">
        <f ca="1"/>
        <v>0</v>
      </c>
      <c r="DV394" s="55">
        <f ca="1"/>
        <v>0</v>
      </c>
      <c r="DW394" s="55">
        <f ca="1"/>
        <v>0</v>
      </c>
      <c r="DX394" s="55">
        <f ca="1"/>
        <v>0</v>
      </c>
      <c r="DY394" s="55">
        <f ca="1"/>
        <v>0</v>
      </c>
      <c r="DZ394" s="55">
        <f ca="1"/>
        <v>0</v>
      </c>
      <c r="EA394" s="55">
        <f ca="1"/>
        <v>0</v>
      </c>
      <c r="EB394" s="55">
        <f ca="1"/>
        <v>0</v>
      </c>
      <c r="EC394" s="55">
        <f ca="1"/>
        <v>0</v>
      </c>
      <c r="ED394" s="55">
        <f ca="1"/>
        <v>0</v>
      </c>
      <c r="EE394" s="55">
        <f t="shared" ca="1" si="208"/>
        <v>201734.58159739853</v>
      </c>
    </row>
    <row r="395" spans="50:135" x14ac:dyDescent="0.3">
      <c r="AX395" s="7">
        <v>32</v>
      </c>
      <c r="AY395" s="30">
        <f t="shared" si="181"/>
        <v>0</v>
      </c>
      <c r="AZ395" s="30">
        <f t="shared" si="182"/>
        <v>0</v>
      </c>
      <c r="BA395" s="30">
        <f t="shared" si="183"/>
        <v>0</v>
      </c>
      <c r="BB395" s="30">
        <f t="shared" si="184"/>
        <v>0</v>
      </c>
      <c r="BC395" s="30">
        <f t="shared" si="185"/>
        <v>5232.2397079313714</v>
      </c>
      <c r="BD395" s="30">
        <f t="shared" si="186"/>
        <v>10808.207401579637</v>
      </c>
      <c r="BE395" s="30">
        <f t="shared" si="187"/>
        <v>0</v>
      </c>
      <c r="BF395" s="30">
        <f t="shared" si="188"/>
        <v>3584.5652140431421</v>
      </c>
      <c r="BG395" s="30">
        <f t="shared" si="189"/>
        <v>829.71442586552666</v>
      </c>
      <c r="BH395" s="30">
        <f t="shared" si="190"/>
        <v>0</v>
      </c>
      <c r="BI395" s="30">
        <f t="shared" si="191"/>
        <v>2203.9854610244865</v>
      </c>
      <c r="BJ395" s="30">
        <f t="shared" si="192"/>
        <v>424.8537143900237</v>
      </c>
      <c r="BK395" s="30">
        <f t="shared" si="193"/>
        <v>0</v>
      </c>
      <c r="BL395" s="30">
        <f t="shared" si="194"/>
        <v>0</v>
      </c>
      <c r="BM395" s="30">
        <f t="shared" si="195"/>
        <v>1.1511421552826999</v>
      </c>
      <c r="BN395" s="30">
        <f t="shared" si="196"/>
        <v>10.579705084465251</v>
      </c>
      <c r="BO395" s="30">
        <f t="shared" si="197"/>
        <v>0</v>
      </c>
      <c r="BP395" s="30">
        <f t="shared" si="198"/>
        <v>1099.9640696097686</v>
      </c>
      <c r="BQ395" s="30">
        <f t="shared" si="199"/>
        <v>12011.254813674379</v>
      </c>
      <c r="BR395" s="30">
        <f t="shared" si="200"/>
        <v>0</v>
      </c>
      <c r="BS395" s="30">
        <f t="shared" si="201"/>
        <v>0</v>
      </c>
      <c r="BT395" s="30">
        <f t="shared" si="202"/>
        <v>0</v>
      </c>
      <c r="BU395" s="30">
        <f t="shared" si="203"/>
        <v>0</v>
      </c>
      <c r="BV395" s="30">
        <f t="shared" si="204"/>
        <v>0</v>
      </c>
      <c r="BW395" s="30">
        <f t="shared" si="205"/>
        <v>0</v>
      </c>
      <c r="BX395" s="30">
        <f t="shared" si="206"/>
        <v>0</v>
      </c>
      <c r="BY395" s="30">
        <f t="shared" si="207"/>
        <v>36206.515655358089</v>
      </c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7">
        <v>32</v>
      </c>
      <c r="DE395" s="55">
        <f ca="1"/>
        <v>0</v>
      </c>
      <c r="DF395" s="55">
        <f ca="1"/>
        <v>0</v>
      </c>
      <c r="DG395" s="55">
        <f ca="1"/>
        <v>0</v>
      </c>
      <c r="DH395" s="55">
        <f ca="1"/>
        <v>0</v>
      </c>
      <c r="DI395" s="55">
        <f ca="1"/>
        <v>387708.9623577146</v>
      </c>
      <c r="DJ395" s="55">
        <f ca="1"/>
        <v>749008.77292946877</v>
      </c>
      <c r="DK395" s="55">
        <f ca="1"/>
        <v>0</v>
      </c>
      <c r="DL395" s="55">
        <f ca="1"/>
        <v>0</v>
      </c>
      <c r="DM395" s="55">
        <f ca="1"/>
        <v>64219.896561991765</v>
      </c>
      <c r="DN395" s="55">
        <f ca="1"/>
        <v>0</v>
      </c>
      <c r="DO395" s="55">
        <f ca="1"/>
        <v>0</v>
      </c>
      <c r="DP395" s="55">
        <f ca="1"/>
        <v>23834.29337728033</v>
      </c>
      <c r="DQ395" s="55">
        <f ca="1"/>
        <v>0</v>
      </c>
      <c r="DR395" s="55">
        <f ca="1"/>
        <v>0</v>
      </c>
      <c r="DS395" s="55">
        <f ca="1"/>
        <v>0</v>
      </c>
      <c r="DT395" s="55">
        <f ca="1"/>
        <v>749.04311998013975</v>
      </c>
      <c r="DU395" s="55">
        <f ca="1"/>
        <v>0</v>
      </c>
      <c r="DV395" s="55">
        <f ca="1"/>
        <v>0</v>
      </c>
      <c r="DW395" s="55">
        <f ca="1"/>
        <v>0</v>
      </c>
      <c r="DX395" s="55">
        <f ca="1"/>
        <v>0</v>
      </c>
      <c r="DY395" s="55">
        <f ca="1"/>
        <v>0</v>
      </c>
      <c r="DZ395" s="55">
        <f ca="1"/>
        <v>0</v>
      </c>
      <c r="EA395" s="55">
        <f ca="1"/>
        <v>0</v>
      </c>
      <c r="EB395" s="55">
        <f ca="1"/>
        <v>0</v>
      </c>
      <c r="EC395" s="55">
        <f ca="1"/>
        <v>0</v>
      </c>
      <c r="ED395" s="55">
        <f ca="1"/>
        <v>0</v>
      </c>
      <c r="EE395" s="55">
        <f t="shared" ca="1" si="208"/>
        <v>1225520.9683464356</v>
      </c>
    </row>
    <row r="396" spans="50:135" x14ac:dyDescent="0.3">
      <c r="AX396" s="7">
        <v>33</v>
      </c>
      <c r="AY396" s="30">
        <f t="shared" si="181"/>
        <v>0</v>
      </c>
      <c r="AZ396" s="30">
        <f t="shared" si="182"/>
        <v>0</v>
      </c>
      <c r="BA396" s="30">
        <f t="shared" si="183"/>
        <v>0</v>
      </c>
      <c r="BB396" s="30">
        <f t="shared" si="184"/>
        <v>0</v>
      </c>
      <c r="BC396" s="30">
        <f t="shared" si="185"/>
        <v>3441.0651174464583</v>
      </c>
      <c r="BD396" s="30">
        <f t="shared" si="186"/>
        <v>0</v>
      </c>
      <c r="BE396" s="30">
        <f t="shared" si="187"/>
        <v>0</v>
      </c>
      <c r="BF396" s="30">
        <f t="shared" si="188"/>
        <v>0</v>
      </c>
      <c r="BG396" s="30">
        <f t="shared" si="189"/>
        <v>0</v>
      </c>
      <c r="BH396" s="30">
        <f t="shared" si="190"/>
        <v>0</v>
      </c>
      <c r="BI396" s="30">
        <f t="shared" si="191"/>
        <v>0</v>
      </c>
      <c r="BJ396" s="30">
        <f t="shared" si="192"/>
        <v>5.4167218834599131</v>
      </c>
      <c r="BK396" s="30">
        <f t="shared" si="193"/>
        <v>0</v>
      </c>
      <c r="BL396" s="30">
        <f t="shared" si="194"/>
        <v>0</v>
      </c>
      <c r="BM396" s="30">
        <f t="shared" si="195"/>
        <v>0</v>
      </c>
      <c r="BN396" s="30">
        <f t="shared" si="196"/>
        <v>6.9579102164708591</v>
      </c>
      <c r="BO396" s="30">
        <f t="shared" si="197"/>
        <v>0</v>
      </c>
      <c r="BP396" s="30">
        <f t="shared" si="198"/>
        <v>0</v>
      </c>
      <c r="BQ396" s="30">
        <f t="shared" si="199"/>
        <v>0</v>
      </c>
      <c r="BR396" s="30">
        <f t="shared" si="200"/>
        <v>0</v>
      </c>
      <c r="BS396" s="30">
        <f t="shared" si="201"/>
        <v>0</v>
      </c>
      <c r="BT396" s="30">
        <f t="shared" si="202"/>
        <v>0</v>
      </c>
      <c r="BU396" s="30">
        <f t="shared" si="203"/>
        <v>0</v>
      </c>
      <c r="BV396" s="30">
        <f t="shared" si="204"/>
        <v>0</v>
      </c>
      <c r="BW396" s="30">
        <f t="shared" si="205"/>
        <v>0</v>
      </c>
      <c r="BX396" s="30">
        <f t="shared" si="206"/>
        <v>0</v>
      </c>
      <c r="BY396" s="30">
        <f t="shared" si="207"/>
        <v>3453.4397495463891</v>
      </c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7">
        <v>33</v>
      </c>
      <c r="DE396" s="55">
        <f ca="1"/>
        <v>0</v>
      </c>
      <c r="DF396" s="55">
        <f ca="1"/>
        <v>0</v>
      </c>
      <c r="DG396" s="55">
        <f ca="1"/>
        <v>0</v>
      </c>
      <c r="DH396" s="55">
        <f ca="1"/>
        <v>0</v>
      </c>
      <c r="DI396" s="55">
        <f ca="1"/>
        <v>254982.92520278253</v>
      </c>
      <c r="DJ396" s="55">
        <f ca="1"/>
        <v>0</v>
      </c>
      <c r="DK396" s="55">
        <f ca="1"/>
        <v>0</v>
      </c>
      <c r="DL396" s="55">
        <f ca="1"/>
        <v>0</v>
      </c>
      <c r="DM396" s="55">
        <f ca="1"/>
        <v>0</v>
      </c>
      <c r="DN396" s="55">
        <f ca="1"/>
        <v>0</v>
      </c>
      <c r="DO396" s="55">
        <f ca="1"/>
        <v>0</v>
      </c>
      <c r="DP396" s="55">
        <f ca="1"/>
        <v>303.87809766210114</v>
      </c>
      <c r="DQ396" s="55">
        <f ca="1"/>
        <v>0</v>
      </c>
      <c r="DR396" s="55">
        <f ca="1"/>
        <v>0</v>
      </c>
      <c r="DS396" s="55">
        <f ca="1"/>
        <v>0</v>
      </c>
      <c r="DT396" s="55">
        <f ca="1"/>
        <v>492.62004332613679</v>
      </c>
      <c r="DU396" s="55">
        <f ca="1"/>
        <v>0</v>
      </c>
      <c r="DV396" s="55">
        <f ca="1"/>
        <v>0</v>
      </c>
      <c r="DW396" s="55">
        <f ca="1"/>
        <v>0</v>
      </c>
      <c r="DX396" s="55">
        <f ca="1"/>
        <v>0</v>
      </c>
      <c r="DY396" s="55">
        <f ca="1"/>
        <v>0</v>
      </c>
      <c r="DZ396" s="55">
        <f ca="1"/>
        <v>0</v>
      </c>
      <c r="EA396" s="55">
        <f ca="1"/>
        <v>0</v>
      </c>
      <c r="EB396" s="55">
        <f ca="1"/>
        <v>0</v>
      </c>
      <c r="EC396" s="55">
        <f ca="1"/>
        <v>0</v>
      </c>
      <c r="ED396" s="55">
        <f ca="1"/>
        <v>0</v>
      </c>
      <c r="EE396" s="55">
        <f t="shared" ca="1" si="208"/>
        <v>255779.42334377076</v>
      </c>
    </row>
    <row r="397" spans="50:135" x14ac:dyDescent="0.3">
      <c r="AX397" s="7">
        <v>34</v>
      </c>
      <c r="AY397" s="30">
        <f t="shared" si="181"/>
        <v>0</v>
      </c>
      <c r="AZ397" s="30">
        <f t="shared" si="182"/>
        <v>0</v>
      </c>
      <c r="BA397" s="30">
        <f t="shared" si="183"/>
        <v>0</v>
      </c>
      <c r="BB397" s="30">
        <f t="shared" si="184"/>
        <v>0</v>
      </c>
      <c r="BC397" s="30">
        <f t="shared" si="185"/>
        <v>255705.65360080928</v>
      </c>
      <c r="BD397" s="30">
        <f t="shared" si="186"/>
        <v>0</v>
      </c>
      <c r="BE397" s="30">
        <f t="shared" si="187"/>
        <v>0</v>
      </c>
      <c r="BF397" s="30">
        <f t="shared" si="188"/>
        <v>0</v>
      </c>
      <c r="BG397" s="30">
        <f t="shared" si="189"/>
        <v>0</v>
      </c>
      <c r="BH397" s="30">
        <f t="shared" si="190"/>
        <v>0</v>
      </c>
      <c r="BI397" s="30">
        <f t="shared" si="191"/>
        <v>0</v>
      </c>
      <c r="BJ397" s="30">
        <f t="shared" si="192"/>
        <v>402.5167680692785</v>
      </c>
      <c r="BK397" s="30">
        <f t="shared" si="193"/>
        <v>0</v>
      </c>
      <c r="BL397" s="30">
        <f t="shared" si="194"/>
        <v>0</v>
      </c>
      <c r="BM397" s="30">
        <f t="shared" si="195"/>
        <v>0</v>
      </c>
      <c r="BN397" s="30">
        <f t="shared" si="196"/>
        <v>517.0425201455854</v>
      </c>
      <c r="BO397" s="30">
        <f t="shared" si="197"/>
        <v>0</v>
      </c>
      <c r="BP397" s="30">
        <f t="shared" si="198"/>
        <v>0</v>
      </c>
      <c r="BQ397" s="30">
        <f t="shared" si="199"/>
        <v>0</v>
      </c>
      <c r="BR397" s="30">
        <f t="shared" si="200"/>
        <v>0</v>
      </c>
      <c r="BS397" s="30">
        <f t="shared" si="201"/>
        <v>0</v>
      </c>
      <c r="BT397" s="30">
        <f t="shared" si="202"/>
        <v>0</v>
      </c>
      <c r="BU397" s="30">
        <f t="shared" si="203"/>
        <v>0</v>
      </c>
      <c r="BV397" s="30">
        <f t="shared" si="204"/>
        <v>0</v>
      </c>
      <c r="BW397" s="30">
        <f t="shared" si="205"/>
        <v>0</v>
      </c>
      <c r="BX397" s="30">
        <f t="shared" si="206"/>
        <v>0</v>
      </c>
      <c r="BY397" s="30">
        <f t="shared" si="207"/>
        <v>256625.21288902414</v>
      </c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7">
        <v>34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0</v>
      </c>
      <c r="DI397" s="55">
        <f ca="1"/>
        <v>18947788.931819968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22581.190688686525</v>
      </c>
      <c r="DQ397" s="55">
        <f ca="1"/>
        <v>0</v>
      </c>
      <c r="DR397" s="55">
        <f ca="1"/>
        <v>0</v>
      </c>
      <c r="DS397" s="55">
        <f ca="1"/>
        <v>0</v>
      </c>
      <c r="DT397" s="55">
        <f ca="1"/>
        <v>36606.610426307445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/>
        <v>0</v>
      </c>
      <c r="EE397" s="55">
        <f t="shared" ca="1" si="208"/>
        <v>19006976.732934963</v>
      </c>
    </row>
    <row r="398" spans="50:135" x14ac:dyDescent="0.3">
      <c r="AX398" s="7">
        <v>35</v>
      </c>
      <c r="AY398" s="30">
        <f t="shared" si="181"/>
        <v>0</v>
      </c>
      <c r="AZ398" s="30">
        <f t="shared" si="182"/>
        <v>0</v>
      </c>
      <c r="BA398" s="30">
        <f t="shared" si="183"/>
        <v>0</v>
      </c>
      <c r="BB398" s="30">
        <f t="shared" si="184"/>
        <v>0</v>
      </c>
      <c r="BC398" s="30">
        <f t="shared" si="185"/>
        <v>0</v>
      </c>
      <c r="BD398" s="30">
        <f t="shared" si="186"/>
        <v>0</v>
      </c>
      <c r="BE398" s="30">
        <f t="shared" si="187"/>
        <v>0</v>
      </c>
      <c r="BF398" s="30">
        <f t="shared" si="188"/>
        <v>635.15328133648859</v>
      </c>
      <c r="BG398" s="30">
        <f t="shared" si="189"/>
        <v>111.27003061060989</v>
      </c>
      <c r="BH398" s="30">
        <f t="shared" si="190"/>
        <v>0</v>
      </c>
      <c r="BI398" s="30">
        <f t="shared" si="191"/>
        <v>0.27462798645614145</v>
      </c>
      <c r="BJ398" s="30">
        <f t="shared" si="192"/>
        <v>0</v>
      </c>
      <c r="BK398" s="30">
        <f t="shared" si="193"/>
        <v>0</v>
      </c>
      <c r="BL398" s="30">
        <f t="shared" si="194"/>
        <v>0</v>
      </c>
      <c r="BM398" s="30">
        <f t="shared" si="195"/>
        <v>0</v>
      </c>
      <c r="BN398" s="30">
        <f t="shared" si="196"/>
        <v>0</v>
      </c>
      <c r="BO398" s="30">
        <f t="shared" si="197"/>
        <v>0</v>
      </c>
      <c r="BP398" s="30">
        <f t="shared" si="198"/>
        <v>0</v>
      </c>
      <c r="BQ398" s="30">
        <f t="shared" si="199"/>
        <v>0</v>
      </c>
      <c r="BR398" s="30">
        <f t="shared" si="200"/>
        <v>0</v>
      </c>
      <c r="BS398" s="30">
        <f t="shared" si="201"/>
        <v>0</v>
      </c>
      <c r="BT398" s="30">
        <f t="shared" si="202"/>
        <v>0</v>
      </c>
      <c r="BU398" s="30">
        <f t="shared" si="203"/>
        <v>0</v>
      </c>
      <c r="BV398" s="30">
        <f t="shared" si="204"/>
        <v>0</v>
      </c>
      <c r="BW398" s="30">
        <f t="shared" si="205"/>
        <v>0</v>
      </c>
      <c r="BX398" s="30">
        <f t="shared" si="206"/>
        <v>0</v>
      </c>
      <c r="BY398" s="30">
        <f t="shared" si="207"/>
        <v>746.69793993355461</v>
      </c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7">
        <v>35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0</v>
      </c>
      <c r="DI398" s="55">
        <f ca="1"/>
        <v>0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8612.3003692612056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0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ca="1"/>
        <v>0</v>
      </c>
      <c r="EE398" s="55">
        <f t="shared" ca="1" si="208"/>
        <v>8612.3003692612056</v>
      </c>
    </row>
    <row r="399" spans="50:135" x14ac:dyDescent="0.3">
      <c r="AX399" s="7">
        <v>36</v>
      </c>
      <c r="AY399" s="30">
        <f t="shared" si="181"/>
        <v>0</v>
      </c>
      <c r="AZ399" s="30">
        <f t="shared" si="182"/>
        <v>0</v>
      </c>
      <c r="BA399" s="30">
        <f t="shared" si="183"/>
        <v>0</v>
      </c>
      <c r="BB399" s="30">
        <f t="shared" si="184"/>
        <v>0</v>
      </c>
      <c r="BC399" s="30">
        <f t="shared" si="185"/>
        <v>0</v>
      </c>
      <c r="BD399" s="30">
        <f t="shared" si="186"/>
        <v>0</v>
      </c>
      <c r="BE399" s="30">
        <f t="shared" si="187"/>
        <v>0</v>
      </c>
      <c r="BF399" s="30">
        <f t="shared" si="188"/>
        <v>3.7388454891060854</v>
      </c>
      <c r="BG399" s="30">
        <f t="shared" si="189"/>
        <v>0.6549937858552336</v>
      </c>
      <c r="BH399" s="30">
        <f t="shared" si="190"/>
        <v>0</v>
      </c>
      <c r="BI399" s="30">
        <f t="shared" si="191"/>
        <v>1.6166042703550489E-3</v>
      </c>
      <c r="BJ399" s="30">
        <f t="shared" si="192"/>
        <v>0</v>
      </c>
      <c r="BK399" s="30">
        <f t="shared" si="193"/>
        <v>0</v>
      </c>
      <c r="BL399" s="30">
        <f t="shared" si="194"/>
        <v>0</v>
      </c>
      <c r="BM399" s="30">
        <f t="shared" si="195"/>
        <v>0</v>
      </c>
      <c r="BN399" s="30">
        <f t="shared" si="196"/>
        <v>0</v>
      </c>
      <c r="BO399" s="30">
        <f t="shared" si="197"/>
        <v>0</v>
      </c>
      <c r="BP399" s="30">
        <f t="shared" si="198"/>
        <v>0</v>
      </c>
      <c r="BQ399" s="30">
        <f t="shared" si="199"/>
        <v>0</v>
      </c>
      <c r="BR399" s="30">
        <f t="shared" si="200"/>
        <v>0</v>
      </c>
      <c r="BS399" s="30">
        <f t="shared" si="201"/>
        <v>0</v>
      </c>
      <c r="BT399" s="30">
        <f t="shared" si="202"/>
        <v>0</v>
      </c>
      <c r="BU399" s="30">
        <f t="shared" si="203"/>
        <v>0</v>
      </c>
      <c r="BV399" s="30">
        <f t="shared" si="204"/>
        <v>0</v>
      </c>
      <c r="BW399" s="30">
        <f t="shared" si="205"/>
        <v>0</v>
      </c>
      <c r="BX399" s="30">
        <f t="shared" si="206"/>
        <v>0</v>
      </c>
      <c r="BY399" s="30">
        <f t="shared" si="207"/>
        <v>4.3954558792316742</v>
      </c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7">
        <v>36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0</v>
      </c>
      <c r="DI399" s="55">
        <f ca="1"/>
        <v>0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50.696519025195087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0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ca="1"/>
        <v>0</v>
      </c>
      <c r="EE399" s="55">
        <f t="shared" ca="1" si="208"/>
        <v>50.696519025195087</v>
      </c>
    </row>
    <row r="400" spans="50:135" x14ac:dyDescent="0.3">
      <c r="AX400" s="7">
        <v>37</v>
      </c>
      <c r="AY400" s="30">
        <f t="shared" si="181"/>
        <v>0</v>
      </c>
      <c r="AZ400" s="30">
        <f t="shared" si="182"/>
        <v>0</v>
      </c>
      <c r="BA400" s="30">
        <f t="shared" si="183"/>
        <v>0</v>
      </c>
      <c r="BB400" s="30">
        <f t="shared" si="184"/>
        <v>0</v>
      </c>
      <c r="BC400" s="30">
        <f t="shared" si="185"/>
        <v>0</v>
      </c>
      <c r="BD400" s="30">
        <f t="shared" si="186"/>
        <v>0</v>
      </c>
      <c r="BE400" s="30">
        <f t="shared" si="187"/>
        <v>29875.102258967083</v>
      </c>
      <c r="BF400" s="30">
        <f t="shared" si="188"/>
        <v>0</v>
      </c>
      <c r="BG400" s="30">
        <f t="shared" si="189"/>
        <v>0</v>
      </c>
      <c r="BH400" s="30">
        <f t="shared" si="190"/>
        <v>0</v>
      </c>
      <c r="BI400" s="30">
        <f t="shared" si="191"/>
        <v>0</v>
      </c>
      <c r="BJ400" s="30">
        <f t="shared" si="192"/>
        <v>0</v>
      </c>
      <c r="BK400" s="30">
        <f t="shared" si="193"/>
        <v>0</v>
      </c>
      <c r="BL400" s="30">
        <f t="shared" si="194"/>
        <v>0</v>
      </c>
      <c r="BM400" s="30">
        <f t="shared" si="195"/>
        <v>0</v>
      </c>
      <c r="BN400" s="30">
        <f t="shared" si="196"/>
        <v>0</v>
      </c>
      <c r="BO400" s="30">
        <f t="shared" si="197"/>
        <v>0</v>
      </c>
      <c r="BP400" s="30">
        <f t="shared" si="198"/>
        <v>0</v>
      </c>
      <c r="BQ400" s="30">
        <f t="shared" si="199"/>
        <v>0</v>
      </c>
      <c r="BR400" s="30">
        <f t="shared" si="200"/>
        <v>0</v>
      </c>
      <c r="BS400" s="30">
        <f t="shared" si="201"/>
        <v>0</v>
      </c>
      <c r="BT400" s="30">
        <f t="shared" si="202"/>
        <v>0</v>
      </c>
      <c r="BU400" s="30">
        <f t="shared" si="203"/>
        <v>0</v>
      </c>
      <c r="BV400" s="30">
        <f t="shared" si="204"/>
        <v>0</v>
      </c>
      <c r="BW400" s="30">
        <f t="shared" si="205"/>
        <v>0</v>
      </c>
      <c r="BX400" s="30">
        <f t="shared" si="206"/>
        <v>0</v>
      </c>
      <c r="BY400" s="30">
        <f t="shared" si="207"/>
        <v>29875.102258967083</v>
      </c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7">
        <v>37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0</v>
      </c>
      <c r="DI400" s="55">
        <f ca="1"/>
        <v>0</v>
      </c>
      <c r="DJ400" s="55">
        <f ca="1"/>
        <v>0</v>
      </c>
      <c r="DK400" s="55">
        <f ca="1"/>
        <v>2136069.8115161466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0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ca="1"/>
        <v>0</v>
      </c>
      <c r="EE400" s="55">
        <f t="shared" ca="1" si="208"/>
        <v>2136069.8115161466</v>
      </c>
    </row>
    <row r="401" spans="50:135" x14ac:dyDescent="0.3">
      <c r="AX401" s="7">
        <v>38</v>
      </c>
      <c r="AY401" s="30">
        <f t="shared" si="181"/>
        <v>0</v>
      </c>
      <c r="AZ401" s="30">
        <f t="shared" si="182"/>
        <v>0</v>
      </c>
      <c r="BA401" s="30">
        <f t="shared" si="183"/>
        <v>0</v>
      </c>
      <c r="BB401" s="30">
        <f t="shared" si="184"/>
        <v>0</v>
      </c>
      <c r="BC401" s="30">
        <f t="shared" si="185"/>
        <v>10584.969011452045</v>
      </c>
      <c r="BD401" s="30">
        <f t="shared" si="186"/>
        <v>0</v>
      </c>
      <c r="BE401" s="30">
        <f t="shared" si="187"/>
        <v>0</v>
      </c>
      <c r="BF401" s="30">
        <f t="shared" si="188"/>
        <v>37.383902660431772</v>
      </c>
      <c r="BG401" s="30">
        <f t="shared" si="189"/>
        <v>8.6532010109577886</v>
      </c>
      <c r="BH401" s="30">
        <f t="shared" si="190"/>
        <v>0</v>
      </c>
      <c r="BI401" s="30">
        <f t="shared" si="191"/>
        <v>22.98565461302471</v>
      </c>
      <c r="BJ401" s="30">
        <f t="shared" si="192"/>
        <v>24.92652511803448</v>
      </c>
      <c r="BK401" s="30">
        <f t="shared" si="193"/>
        <v>0</v>
      </c>
      <c r="BL401" s="30">
        <f t="shared" si="194"/>
        <v>0</v>
      </c>
      <c r="BM401" s="30">
        <f t="shared" si="195"/>
        <v>0</v>
      </c>
      <c r="BN401" s="30">
        <f t="shared" si="196"/>
        <v>21.403042811722905</v>
      </c>
      <c r="BO401" s="30">
        <f t="shared" si="197"/>
        <v>0</v>
      </c>
      <c r="BP401" s="30">
        <f t="shared" si="198"/>
        <v>0</v>
      </c>
      <c r="BQ401" s="30">
        <f t="shared" si="199"/>
        <v>704.71043256346184</v>
      </c>
      <c r="BR401" s="30">
        <f t="shared" si="200"/>
        <v>0</v>
      </c>
      <c r="BS401" s="30">
        <f t="shared" si="201"/>
        <v>0</v>
      </c>
      <c r="BT401" s="30">
        <f t="shared" si="202"/>
        <v>0</v>
      </c>
      <c r="BU401" s="30">
        <f t="shared" si="203"/>
        <v>0</v>
      </c>
      <c r="BV401" s="30">
        <f t="shared" si="204"/>
        <v>0</v>
      </c>
      <c r="BW401" s="30">
        <f t="shared" si="205"/>
        <v>0</v>
      </c>
      <c r="BX401" s="30">
        <f t="shared" si="206"/>
        <v>0</v>
      </c>
      <c r="BY401" s="30">
        <f t="shared" si="207"/>
        <v>11405.031770229678</v>
      </c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7">
        <v>38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0</v>
      </c>
      <c r="DI401" s="55">
        <f ca="1"/>
        <v>784346.20374859648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669.75775824813286</v>
      </c>
      <c r="DN401" s="55">
        <f ca="1"/>
        <v>0</v>
      </c>
      <c r="DO401" s="55">
        <f ca="1"/>
        <v>0</v>
      </c>
      <c r="DP401" s="55">
        <f ca="1"/>
        <v>1398.3780591217344</v>
      </c>
      <c r="DQ401" s="55">
        <f ca="1"/>
        <v>0</v>
      </c>
      <c r="DR401" s="55">
        <f ca="1"/>
        <v>0</v>
      </c>
      <c r="DS401" s="55">
        <f ca="1"/>
        <v>0</v>
      </c>
      <c r="DT401" s="55">
        <f ca="1"/>
        <v>1515.3354310699817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ca="1"/>
        <v>0</v>
      </c>
      <c r="EE401" s="55">
        <f t="shared" ca="1" si="208"/>
        <v>787929.67499703635</v>
      </c>
    </row>
    <row r="402" spans="50:135" x14ac:dyDescent="0.3">
      <c r="AX402" s="7">
        <v>39</v>
      </c>
      <c r="AY402" s="30">
        <f t="shared" si="181"/>
        <v>0</v>
      </c>
      <c r="AZ402" s="30">
        <f t="shared" si="182"/>
        <v>0</v>
      </c>
      <c r="BA402" s="30">
        <f t="shared" si="183"/>
        <v>0</v>
      </c>
      <c r="BB402" s="30">
        <f t="shared" si="184"/>
        <v>0</v>
      </c>
      <c r="BC402" s="30">
        <f t="shared" si="185"/>
        <v>32.805890394912424</v>
      </c>
      <c r="BD402" s="30">
        <f t="shared" si="186"/>
        <v>67.766938677354887</v>
      </c>
      <c r="BE402" s="30">
        <f t="shared" si="187"/>
        <v>0</v>
      </c>
      <c r="BF402" s="30">
        <f t="shared" si="188"/>
        <v>28.388881798448068</v>
      </c>
      <c r="BG402" s="30">
        <f t="shared" si="189"/>
        <v>6.5711357882946428</v>
      </c>
      <c r="BH402" s="30">
        <f t="shared" si="190"/>
        <v>0</v>
      </c>
      <c r="BI402" s="30">
        <f t="shared" si="191"/>
        <v>17.455027041327689</v>
      </c>
      <c r="BJ402" s="30">
        <f t="shared" si="192"/>
        <v>2.8395329132588119</v>
      </c>
      <c r="BK402" s="30">
        <f t="shared" si="193"/>
        <v>0</v>
      </c>
      <c r="BL402" s="30">
        <f t="shared" si="194"/>
        <v>0</v>
      </c>
      <c r="BM402" s="30">
        <f t="shared" si="195"/>
        <v>7.2097145504080263E-3</v>
      </c>
      <c r="BN402" s="30">
        <f t="shared" si="196"/>
        <v>6.6334239751027549E-2</v>
      </c>
      <c r="BO402" s="30">
        <f t="shared" si="197"/>
        <v>0</v>
      </c>
      <c r="BP402" s="30">
        <f t="shared" si="198"/>
        <v>8.6675484472741076</v>
      </c>
      <c r="BQ402" s="30">
        <f t="shared" si="199"/>
        <v>80.277874996892805</v>
      </c>
      <c r="BR402" s="30">
        <f t="shared" si="200"/>
        <v>0</v>
      </c>
      <c r="BS402" s="30">
        <f t="shared" si="201"/>
        <v>0</v>
      </c>
      <c r="BT402" s="30">
        <f t="shared" si="202"/>
        <v>0</v>
      </c>
      <c r="BU402" s="30">
        <f t="shared" si="203"/>
        <v>0</v>
      </c>
      <c r="BV402" s="30">
        <f t="shared" si="204"/>
        <v>0</v>
      </c>
      <c r="BW402" s="30">
        <f t="shared" si="205"/>
        <v>0</v>
      </c>
      <c r="BX402" s="30">
        <f t="shared" si="206"/>
        <v>0</v>
      </c>
      <c r="BY402" s="30">
        <f t="shared" si="207"/>
        <v>244.84637401206487</v>
      </c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7">
        <v>39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0</v>
      </c>
      <c r="DI402" s="55">
        <f ca="1"/>
        <v>2430.9164782630105</v>
      </c>
      <c r="DJ402" s="55">
        <f ca="1"/>
        <v>4696.248850340693</v>
      </c>
      <c r="DK402" s="55">
        <f ca="1"/>
        <v>0</v>
      </c>
      <c r="DL402" s="55">
        <f ca="1"/>
        <v>0</v>
      </c>
      <c r="DM402" s="55">
        <f ca="1"/>
        <v>508.60591001400542</v>
      </c>
      <c r="DN402" s="55">
        <f ca="1"/>
        <v>0</v>
      </c>
      <c r="DO402" s="55">
        <f ca="1"/>
        <v>0</v>
      </c>
      <c r="DP402" s="55">
        <f ca="1"/>
        <v>159.29779643381934</v>
      </c>
      <c r="DQ402" s="55">
        <f ca="1"/>
        <v>0</v>
      </c>
      <c r="DR402" s="55">
        <f ca="1"/>
        <v>0</v>
      </c>
      <c r="DS402" s="55">
        <f ca="1"/>
        <v>0</v>
      </c>
      <c r="DT402" s="55">
        <f ca="1"/>
        <v>4.6964641743727507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ca="1"/>
        <v>0</v>
      </c>
      <c r="EE402" s="55">
        <f t="shared" ca="1" si="208"/>
        <v>7799.7654992259013</v>
      </c>
    </row>
    <row r="403" spans="50:135" x14ac:dyDescent="0.3">
      <c r="AX403" s="7">
        <v>40</v>
      </c>
      <c r="AY403" s="30">
        <f t="shared" si="181"/>
        <v>0</v>
      </c>
      <c r="AZ403" s="30">
        <f t="shared" si="182"/>
        <v>0</v>
      </c>
      <c r="BA403" s="30">
        <f t="shared" si="183"/>
        <v>0</v>
      </c>
      <c r="BB403" s="30">
        <f t="shared" si="184"/>
        <v>0</v>
      </c>
      <c r="BC403" s="30">
        <f t="shared" si="185"/>
        <v>165.97539270096425</v>
      </c>
      <c r="BD403" s="30">
        <f t="shared" si="186"/>
        <v>342.85441176293358</v>
      </c>
      <c r="BE403" s="30">
        <f t="shared" si="187"/>
        <v>0</v>
      </c>
      <c r="BF403" s="30">
        <f t="shared" si="188"/>
        <v>143.62834682833923</v>
      </c>
      <c r="BG403" s="30">
        <f t="shared" si="189"/>
        <v>33.245457733879171</v>
      </c>
      <c r="BH403" s="30">
        <f t="shared" si="190"/>
        <v>0</v>
      </c>
      <c r="BI403" s="30">
        <f t="shared" si="191"/>
        <v>88.31051167670428</v>
      </c>
      <c r="BJ403" s="30">
        <f t="shared" si="192"/>
        <v>14.366096596231715</v>
      </c>
      <c r="BK403" s="30">
        <f t="shared" si="193"/>
        <v>0</v>
      </c>
      <c r="BL403" s="30">
        <f t="shared" si="194"/>
        <v>0</v>
      </c>
      <c r="BM403" s="30">
        <f t="shared" si="195"/>
        <v>3.6450601423902267E-2</v>
      </c>
      <c r="BN403" s="30">
        <f t="shared" si="196"/>
        <v>0.33502391014616056</v>
      </c>
      <c r="BO403" s="30">
        <f t="shared" si="197"/>
        <v>0</v>
      </c>
      <c r="BP403" s="30">
        <f t="shared" si="198"/>
        <v>43.851873529418867</v>
      </c>
      <c r="BQ403" s="30">
        <f t="shared" si="199"/>
        <v>406.15120212864861</v>
      </c>
      <c r="BR403" s="30">
        <f t="shared" si="200"/>
        <v>0</v>
      </c>
      <c r="BS403" s="30">
        <f t="shared" si="201"/>
        <v>0</v>
      </c>
      <c r="BT403" s="30">
        <f t="shared" si="202"/>
        <v>0</v>
      </c>
      <c r="BU403" s="30">
        <f t="shared" si="203"/>
        <v>0</v>
      </c>
      <c r="BV403" s="30">
        <f t="shared" si="204"/>
        <v>0</v>
      </c>
      <c r="BW403" s="30">
        <f t="shared" si="205"/>
        <v>0</v>
      </c>
      <c r="BX403" s="30">
        <f t="shared" si="206"/>
        <v>0</v>
      </c>
      <c r="BY403" s="30">
        <f t="shared" si="207"/>
        <v>1238.7547674686898</v>
      </c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7">
        <v>40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0</v>
      </c>
      <c r="DI403" s="55">
        <f ca="1"/>
        <v>12298.776599141451</v>
      </c>
      <c r="DJ403" s="55">
        <f ca="1"/>
        <v>23759.810735171297</v>
      </c>
      <c r="DK403" s="55">
        <f ca="1"/>
        <v>0</v>
      </c>
      <c r="DL403" s="55">
        <f ca="1"/>
        <v>0</v>
      </c>
      <c r="DM403" s="55">
        <f ca="1"/>
        <v>2573.198428602248</v>
      </c>
      <c r="DN403" s="55">
        <f ca="1"/>
        <v>0</v>
      </c>
      <c r="DO403" s="55">
        <f ca="1"/>
        <v>0</v>
      </c>
      <c r="DP403" s="55">
        <f ca="1"/>
        <v>805.93801904859924</v>
      </c>
      <c r="DQ403" s="55">
        <f ca="1"/>
        <v>0</v>
      </c>
      <c r="DR403" s="55">
        <f ca="1"/>
        <v>0</v>
      </c>
      <c r="DS403" s="55">
        <f ca="1"/>
        <v>0</v>
      </c>
      <c r="DT403" s="55">
        <f ca="1"/>
        <v>23.719692838348166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ca="1"/>
        <v>0</v>
      </c>
      <c r="EE403" s="55">
        <f t="shared" ca="1" si="208"/>
        <v>39461.443474801941</v>
      </c>
    </row>
    <row r="404" spans="50:135" x14ac:dyDescent="0.3">
      <c r="AX404" s="7">
        <v>41</v>
      </c>
      <c r="AY404" s="30">
        <f t="shared" si="181"/>
        <v>0</v>
      </c>
      <c r="AZ404" s="30">
        <f t="shared" si="182"/>
        <v>0</v>
      </c>
      <c r="BA404" s="30">
        <f t="shared" si="183"/>
        <v>0</v>
      </c>
      <c r="BB404" s="30">
        <f t="shared" si="184"/>
        <v>0</v>
      </c>
      <c r="BC404" s="30">
        <f t="shared" si="185"/>
        <v>1458.154945436853</v>
      </c>
      <c r="BD404" s="30">
        <f t="shared" si="186"/>
        <v>0</v>
      </c>
      <c r="BE404" s="30">
        <f t="shared" si="187"/>
        <v>0</v>
      </c>
      <c r="BF404" s="30">
        <f t="shared" si="188"/>
        <v>68.206700399209836</v>
      </c>
      <c r="BG404" s="30">
        <f t="shared" si="189"/>
        <v>15.787712009043952</v>
      </c>
      <c r="BH404" s="30">
        <f t="shared" si="190"/>
        <v>0</v>
      </c>
      <c r="BI404" s="30">
        <f t="shared" si="191"/>
        <v>41.937185417689967</v>
      </c>
      <c r="BJ404" s="30">
        <f t="shared" si="192"/>
        <v>19.329301809257519</v>
      </c>
      <c r="BK404" s="30">
        <f t="shared" si="193"/>
        <v>0</v>
      </c>
      <c r="BL404" s="30">
        <f t="shared" si="194"/>
        <v>0</v>
      </c>
      <c r="BM404" s="30">
        <f t="shared" si="195"/>
        <v>0</v>
      </c>
      <c r="BN404" s="30">
        <f t="shared" si="196"/>
        <v>2.9484217369777275</v>
      </c>
      <c r="BO404" s="30">
        <f t="shared" si="197"/>
        <v>0</v>
      </c>
      <c r="BP404" s="30">
        <f t="shared" si="198"/>
        <v>0</v>
      </c>
      <c r="BQ404" s="30">
        <f t="shared" si="199"/>
        <v>546.46849401764632</v>
      </c>
      <c r="BR404" s="30">
        <f t="shared" si="200"/>
        <v>0</v>
      </c>
      <c r="BS404" s="30">
        <f t="shared" si="201"/>
        <v>0</v>
      </c>
      <c r="BT404" s="30">
        <f t="shared" si="202"/>
        <v>0</v>
      </c>
      <c r="BU404" s="30">
        <f t="shared" si="203"/>
        <v>0</v>
      </c>
      <c r="BV404" s="30">
        <f t="shared" si="204"/>
        <v>0</v>
      </c>
      <c r="BW404" s="30">
        <f t="shared" si="205"/>
        <v>0</v>
      </c>
      <c r="BX404" s="30">
        <f t="shared" si="206"/>
        <v>0</v>
      </c>
      <c r="BY404" s="30">
        <f t="shared" si="207"/>
        <v>2152.8327608266782</v>
      </c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7">
        <v>41</v>
      </c>
      <c r="DE404" s="55">
        <f ca="1"/>
        <v>0</v>
      </c>
      <c r="DF404" s="55">
        <f ca="1"/>
        <v>0</v>
      </c>
      <c r="DG404" s="55">
        <f ca="1"/>
        <v>0</v>
      </c>
      <c r="DH404" s="55">
        <f ca="1"/>
        <v>0</v>
      </c>
      <c r="DI404" s="55">
        <f ca="1"/>
        <v>108049.2814568708</v>
      </c>
      <c r="DJ404" s="55">
        <f ca="1"/>
        <v>0</v>
      </c>
      <c r="DK404" s="55">
        <f ca="1"/>
        <v>0</v>
      </c>
      <c r="DL404" s="55">
        <f ca="1"/>
        <v>0</v>
      </c>
      <c r="DM404" s="55">
        <f ca="1"/>
        <v>1221.9689095000019</v>
      </c>
      <c r="DN404" s="55">
        <f ca="1"/>
        <v>0</v>
      </c>
      <c r="DO404" s="55">
        <f ca="1"/>
        <v>0</v>
      </c>
      <c r="DP404" s="55">
        <f ca="1"/>
        <v>1084.3738314993468</v>
      </c>
      <c r="DQ404" s="55">
        <f ca="1"/>
        <v>0</v>
      </c>
      <c r="DR404" s="55">
        <f ca="1"/>
        <v>0</v>
      </c>
      <c r="DS404" s="55">
        <f ca="1"/>
        <v>0</v>
      </c>
      <c r="DT404" s="55">
        <f ca="1"/>
        <v>208.7482589780231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ca="1"/>
        <v>0</v>
      </c>
      <c r="EE404" s="55">
        <f t="shared" ca="1" si="208"/>
        <v>110564.37245684818</v>
      </c>
    </row>
    <row r="405" spans="50:135" x14ac:dyDescent="0.3">
      <c r="AX405" s="7">
        <v>42</v>
      </c>
      <c r="AY405" s="30">
        <f t="shared" si="181"/>
        <v>0</v>
      </c>
      <c r="AZ405" s="30">
        <f t="shared" si="182"/>
        <v>0</v>
      </c>
      <c r="BA405" s="30">
        <f t="shared" si="183"/>
        <v>0</v>
      </c>
      <c r="BB405" s="30">
        <f t="shared" si="184"/>
        <v>0</v>
      </c>
      <c r="BC405" s="30">
        <f t="shared" si="185"/>
        <v>696.19955188094048</v>
      </c>
      <c r="BD405" s="30">
        <f t="shared" si="186"/>
        <v>0</v>
      </c>
      <c r="BE405" s="30">
        <f t="shared" si="187"/>
        <v>0</v>
      </c>
      <c r="BF405" s="30">
        <f t="shared" si="188"/>
        <v>32.565451579149837</v>
      </c>
      <c r="BG405" s="30">
        <f t="shared" si="189"/>
        <v>7.5378807029759631</v>
      </c>
      <c r="BH405" s="30">
        <f t="shared" si="190"/>
        <v>0</v>
      </c>
      <c r="BI405" s="30">
        <f t="shared" si="191"/>
        <v>20.023009068852442</v>
      </c>
      <c r="BJ405" s="30">
        <f t="shared" si="192"/>
        <v>9.2288211928661887</v>
      </c>
      <c r="BK405" s="30">
        <f t="shared" si="193"/>
        <v>0</v>
      </c>
      <c r="BL405" s="30">
        <f t="shared" si="194"/>
        <v>0</v>
      </c>
      <c r="BM405" s="30">
        <f t="shared" si="195"/>
        <v>0</v>
      </c>
      <c r="BN405" s="30">
        <f t="shared" si="196"/>
        <v>1.4077309809313441</v>
      </c>
      <c r="BO405" s="30">
        <f t="shared" si="197"/>
        <v>0</v>
      </c>
      <c r="BP405" s="30">
        <f t="shared" si="198"/>
        <v>0</v>
      </c>
      <c r="BQ405" s="30">
        <f t="shared" si="199"/>
        <v>260.91268410155715</v>
      </c>
      <c r="BR405" s="30">
        <f t="shared" si="200"/>
        <v>0</v>
      </c>
      <c r="BS405" s="30">
        <f t="shared" si="201"/>
        <v>0</v>
      </c>
      <c r="BT405" s="30">
        <f t="shared" si="202"/>
        <v>0</v>
      </c>
      <c r="BU405" s="30">
        <f t="shared" si="203"/>
        <v>0</v>
      </c>
      <c r="BV405" s="30">
        <f t="shared" si="204"/>
        <v>0</v>
      </c>
      <c r="BW405" s="30">
        <f t="shared" si="205"/>
        <v>0</v>
      </c>
      <c r="BX405" s="30">
        <f t="shared" si="206"/>
        <v>0</v>
      </c>
      <c r="BY405" s="30">
        <f t="shared" si="207"/>
        <v>1027.8751295072734</v>
      </c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7">
        <v>42</v>
      </c>
      <c r="DE405" s="55">
        <f ca="1"/>
        <v>0</v>
      </c>
      <c r="DF405" s="55">
        <f ca="1"/>
        <v>0</v>
      </c>
      <c r="DG405" s="55">
        <f ca="1"/>
        <v>0</v>
      </c>
      <c r="DH405" s="55">
        <f ca="1"/>
        <v>0</v>
      </c>
      <c r="DI405" s="55">
        <f ca="1"/>
        <v>51588.386794377686</v>
      </c>
      <c r="DJ405" s="55">
        <f ca="1"/>
        <v>0</v>
      </c>
      <c r="DK405" s="55">
        <f ca="1"/>
        <v>0</v>
      </c>
      <c r="DL405" s="55">
        <f ca="1"/>
        <v>0</v>
      </c>
      <c r="DM405" s="55">
        <f ca="1"/>
        <v>583.43196641033956</v>
      </c>
      <c r="DN405" s="55">
        <f ca="1"/>
        <v>0</v>
      </c>
      <c r="DO405" s="55">
        <f ca="1"/>
        <v>0</v>
      </c>
      <c r="DP405" s="55">
        <f ca="1"/>
        <v>517.73686891979321</v>
      </c>
      <c r="DQ405" s="55">
        <f ca="1"/>
        <v>0</v>
      </c>
      <c r="DR405" s="55">
        <f ca="1"/>
        <v>0</v>
      </c>
      <c r="DS405" s="55">
        <f ca="1"/>
        <v>0</v>
      </c>
      <c r="DT405" s="55">
        <f ca="1"/>
        <v>99.667353449939156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ca="1"/>
        <v>0</v>
      </c>
      <c r="EE405" s="55">
        <f t="shared" ca="1" si="208"/>
        <v>52789.222983157757</v>
      </c>
    </row>
    <row r="406" spans="50:135" x14ac:dyDescent="0.3">
      <c r="AX406" s="7">
        <v>43</v>
      </c>
      <c r="AY406" s="30">
        <f t="shared" si="181"/>
        <v>0</v>
      </c>
      <c r="AZ406" s="30">
        <f t="shared" si="182"/>
        <v>0</v>
      </c>
      <c r="BA406" s="30">
        <f t="shared" si="183"/>
        <v>0</v>
      </c>
      <c r="BB406" s="30">
        <f t="shared" si="184"/>
        <v>0</v>
      </c>
      <c r="BC406" s="30">
        <f t="shared" si="185"/>
        <v>73.44281966394486</v>
      </c>
      <c r="BD406" s="30">
        <f t="shared" si="186"/>
        <v>0</v>
      </c>
      <c r="BE406" s="30">
        <f t="shared" si="187"/>
        <v>0</v>
      </c>
      <c r="BF406" s="30">
        <f t="shared" si="188"/>
        <v>3.4353635840426229</v>
      </c>
      <c r="BG406" s="30">
        <f t="shared" si="189"/>
        <v>0.79517892834421378</v>
      </c>
      <c r="BH406" s="30">
        <f t="shared" si="190"/>
        <v>0</v>
      </c>
      <c r="BI406" s="30">
        <f t="shared" si="191"/>
        <v>2.1122481920648433</v>
      </c>
      <c r="BJ406" s="30">
        <f t="shared" si="192"/>
        <v>0.97355801093609284</v>
      </c>
      <c r="BK406" s="30">
        <f t="shared" si="193"/>
        <v>0</v>
      </c>
      <c r="BL406" s="30">
        <f t="shared" si="194"/>
        <v>0</v>
      </c>
      <c r="BM406" s="30">
        <f t="shared" si="195"/>
        <v>0</v>
      </c>
      <c r="BN406" s="30">
        <f t="shared" si="196"/>
        <v>0.14850301453113904</v>
      </c>
      <c r="BO406" s="30">
        <f t="shared" si="197"/>
        <v>0</v>
      </c>
      <c r="BP406" s="30">
        <f t="shared" si="198"/>
        <v>0</v>
      </c>
      <c r="BQ406" s="30">
        <f t="shared" si="199"/>
        <v>27.523952242478593</v>
      </c>
      <c r="BR406" s="30">
        <f t="shared" si="200"/>
        <v>0</v>
      </c>
      <c r="BS406" s="30">
        <f t="shared" si="201"/>
        <v>0</v>
      </c>
      <c r="BT406" s="30">
        <f t="shared" si="202"/>
        <v>0</v>
      </c>
      <c r="BU406" s="30">
        <f t="shared" si="203"/>
        <v>0</v>
      </c>
      <c r="BV406" s="30">
        <f t="shared" si="204"/>
        <v>0</v>
      </c>
      <c r="BW406" s="30">
        <f t="shared" si="205"/>
        <v>0</v>
      </c>
      <c r="BX406" s="30">
        <f t="shared" si="206"/>
        <v>0</v>
      </c>
      <c r="BY406" s="30">
        <f t="shared" si="207"/>
        <v>108.43162363634235</v>
      </c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7">
        <v>43</v>
      </c>
      <c r="DE406" s="55">
        <f ca="1"/>
        <v>0</v>
      </c>
      <c r="DF406" s="55">
        <f ca="1"/>
        <v>0</v>
      </c>
      <c r="DG406" s="55">
        <f ca="1"/>
        <v>0</v>
      </c>
      <c r="DH406" s="55">
        <f ca="1"/>
        <v>0</v>
      </c>
      <c r="DI406" s="55">
        <f ca="1"/>
        <v>5442.1129370983135</v>
      </c>
      <c r="DJ406" s="55">
        <f ca="1"/>
        <v>0</v>
      </c>
      <c r="DK406" s="55">
        <f ca="1"/>
        <v>0</v>
      </c>
      <c r="DL406" s="55">
        <f ca="1"/>
        <v>0</v>
      </c>
      <c r="DM406" s="55">
        <f ca="1"/>
        <v>61.546849053842152</v>
      </c>
      <c r="DN406" s="55">
        <f ca="1"/>
        <v>0</v>
      </c>
      <c r="DO406" s="55">
        <f ca="1"/>
        <v>0</v>
      </c>
      <c r="DP406" s="55">
        <f ca="1"/>
        <v>54.616604413514807</v>
      </c>
      <c r="DQ406" s="55">
        <f ca="1"/>
        <v>0</v>
      </c>
      <c r="DR406" s="55">
        <f ca="1"/>
        <v>0</v>
      </c>
      <c r="DS406" s="55">
        <f ca="1"/>
        <v>0</v>
      </c>
      <c r="DT406" s="55">
        <f ca="1"/>
        <v>10.514013428804644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ca="1"/>
        <v>0</v>
      </c>
      <c r="EE406" s="55">
        <f t="shared" ca="1" si="208"/>
        <v>5568.790403994476</v>
      </c>
    </row>
    <row r="407" spans="50:135" x14ac:dyDescent="0.3">
      <c r="AX407" s="7">
        <v>44</v>
      </c>
      <c r="AY407" s="30">
        <f t="shared" si="181"/>
        <v>0</v>
      </c>
      <c r="AZ407" s="30">
        <f t="shared" si="182"/>
        <v>0</v>
      </c>
      <c r="BA407" s="30">
        <f t="shared" si="183"/>
        <v>0</v>
      </c>
      <c r="BB407" s="30">
        <f t="shared" si="184"/>
        <v>0</v>
      </c>
      <c r="BC407" s="30">
        <f t="shared" si="185"/>
        <v>109.19989805498155</v>
      </c>
      <c r="BD407" s="30">
        <f t="shared" si="186"/>
        <v>0</v>
      </c>
      <c r="BE407" s="30">
        <f t="shared" si="187"/>
        <v>0</v>
      </c>
      <c r="BF407" s="30">
        <f t="shared" si="188"/>
        <v>5.1079377783463116</v>
      </c>
      <c r="BG407" s="30">
        <f t="shared" si="189"/>
        <v>1.1823273973333968</v>
      </c>
      <c r="BH407" s="30">
        <f t="shared" si="190"/>
        <v>0</v>
      </c>
      <c r="BI407" s="30">
        <f t="shared" si="191"/>
        <v>3.1406376866116159</v>
      </c>
      <c r="BJ407" s="30">
        <f t="shared" si="192"/>
        <v>1.4475538387356131</v>
      </c>
      <c r="BK407" s="30">
        <f t="shared" si="193"/>
        <v>0</v>
      </c>
      <c r="BL407" s="30">
        <f t="shared" si="194"/>
        <v>0</v>
      </c>
      <c r="BM407" s="30">
        <f t="shared" si="195"/>
        <v>0</v>
      </c>
      <c r="BN407" s="30">
        <f t="shared" si="196"/>
        <v>0.22111578089246739</v>
      </c>
      <c r="BO407" s="30">
        <f t="shared" si="197"/>
        <v>0</v>
      </c>
      <c r="BP407" s="30">
        <f t="shared" si="198"/>
        <v>0</v>
      </c>
      <c r="BQ407" s="30">
        <f t="shared" si="199"/>
        <v>40.924528659948166</v>
      </c>
      <c r="BR407" s="30">
        <f t="shared" si="200"/>
        <v>0</v>
      </c>
      <c r="BS407" s="30">
        <f t="shared" si="201"/>
        <v>0</v>
      </c>
      <c r="BT407" s="30">
        <f t="shared" si="202"/>
        <v>0</v>
      </c>
      <c r="BU407" s="30">
        <f t="shared" si="203"/>
        <v>0</v>
      </c>
      <c r="BV407" s="30">
        <f t="shared" si="204"/>
        <v>0</v>
      </c>
      <c r="BW407" s="30">
        <f t="shared" si="205"/>
        <v>0</v>
      </c>
      <c r="BX407" s="30">
        <f t="shared" si="206"/>
        <v>0</v>
      </c>
      <c r="BY407" s="30">
        <f t="shared" si="207"/>
        <v>161.22399919684909</v>
      </c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7">
        <v>44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0</v>
      </c>
      <c r="DI407" s="55">
        <f ca="1"/>
        <v>8091.7124458741318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91.512140553604922</v>
      </c>
      <c r="DN407" s="55">
        <f ca="1"/>
        <v>0</v>
      </c>
      <c r="DO407" s="55">
        <f ca="1"/>
        <v>0</v>
      </c>
      <c r="DP407" s="55">
        <f ca="1"/>
        <v>81.2077703530679</v>
      </c>
      <c r="DQ407" s="55">
        <f ca="1"/>
        <v>0</v>
      </c>
      <c r="DR407" s="55">
        <f ca="1"/>
        <v>0</v>
      </c>
      <c r="DS407" s="55">
        <f ca="1"/>
        <v>0</v>
      </c>
      <c r="DT407" s="55">
        <f ca="1"/>
        <v>15.65499728718669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ca="1"/>
        <v>0</v>
      </c>
      <c r="EE407" s="55">
        <f t="shared" ca="1" si="208"/>
        <v>8280.0873540679913</v>
      </c>
    </row>
    <row r="408" spans="50:135" x14ac:dyDescent="0.3">
      <c r="AX408" s="7">
        <v>45</v>
      </c>
      <c r="AY408" s="30">
        <f t="shared" si="181"/>
        <v>0</v>
      </c>
      <c r="AZ408" s="30">
        <f t="shared" si="182"/>
        <v>0</v>
      </c>
      <c r="BA408" s="30">
        <f t="shared" si="183"/>
        <v>0</v>
      </c>
      <c r="BB408" s="30">
        <f t="shared" si="184"/>
        <v>0</v>
      </c>
      <c r="BC408" s="30">
        <f t="shared" si="185"/>
        <v>12.084936089497152</v>
      </c>
      <c r="BD408" s="30">
        <f t="shared" si="186"/>
        <v>0</v>
      </c>
      <c r="BE408" s="30">
        <f t="shared" si="187"/>
        <v>0</v>
      </c>
      <c r="BF408" s="30">
        <f t="shared" si="188"/>
        <v>0.56528534037961409</v>
      </c>
      <c r="BG408" s="30">
        <f t="shared" si="189"/>
        <v>0.13084582756154686</v>
      </c>
      <c r="BH408" s="30">
        <f t="shared" si="190"/>
        <v>0</v>
      </c>
      <c r="BI408" s="30">
        <f t="shared" si="191"/>
        <v>0.34756814247835288</v>
      </c>
      <c r="BJ408" s="30">
        <f t="shared" si="192"/>
        <v>0.16019791158965199</v>
      </c>
      <c r="BK408" s="30">
        <f t="shared" si="193"/>
        <v>0</v>
      </c>
      <c r="BL408" s="30">
        <f t="shared" si="194"/>
        <v>0</v>
      </c>
      <c r="BM408" s="30">
        <f t="shared" si="195"/>
        <v>0</v>
      </c>
      <c r="BN408" s="30">
        <f t="shared" si="196"/>
        <v>2.4436010169610826E-2</v>
      </c>
      <c r="BO408" s="30">
        <f t="shared" si="197"/>
        <v>0</v>
      </c>
      <c r="BP408" s="30">
        <f t="shared" si="198"/>
        <v>0</v>
      </c>
      <c r="BQ408" s="30">
        <f t="shared" si="199"/>
        <v>4.5290364017046283</v>
      </c>
      <c r="BR408" s="30">
        <f t="shared" si="200"/>
        <v>0</v>
      </c>
      <c r="BS408" s="30">
        <f t="shared" si="201"/>
        <v>0</v>
      </c>
      <c r="BT408" s="30">
        <f t="shared" si="202"/>
        <v>0</v>
      </c>
      <c r="BU408" s="30">
        <f t="shared" si="203"/>
        <v>0</v>
      </c>
      <c r="BV408" s="30">
        <f t="shared" si="204"/>
        <v>0</v>
      </c>
      <c r="BW408" s="30">
        <f t="shared" si="205"/>
        <v>0</v>
      </c>
      <c r="BX408" s="30">
        <f t="shared" si="206"/>
        <v>0</v>
      </c>
      <c r="BY408" s="30">
        <f t="shared" si="207"/>
        <v>17.842305723380555</v>
      </c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7">
        <v>45</v>
      </c>
      <c r="DE408" s="55">
        <f ca="1"/>
        <v>0</v>
      </c>
      <c r="DF408" s="55">
        <f ca="1"/>
        <v>0</v>
      </c>
      <c r="DG408" s="55">
        <f ca="1"/>
        <v>0</v>
      </c>
      <c r="DH408" s="55">
        <f ca="1"/>
        <v>0</v>
      </c>
      <c r="DI408" s="55">
        <f ca="1"/>
        <v>895.49376423173885</v>
      </c>
      <c r="DJ408" s="55">
        <f ca="1"/>
        <v>0</v>
      </c>
      <c r="DK408" s="55">
        <f ca="1"/>
        <v>0</v>
      </c>
      <c r="DL408" s="55">
        <f ca="1"/>
        <v>0</v>
      </c>
      <c r="DM408" s="55">
        <f ca="1"/>
        <v>10.127467053263729</v>
      </c>
      <c r="DN408" s="55">
        <f ca="1"/>
        <v>0</v>
      </c>
      <c r="DO408" s="55">
        <f ca="1"/>
        <v>0</v>
      </c>
      <c r="DP408" s="55">
        <f ca="1"/>
        <v>8.9871028401794764</v>
      </c>
      <c r="DQ408" s="55">
        <f ca="1"/>
        <v>0</v>
      </c>
      <c r="DR408" s="55">
        <f ca="1"/>
        <v>0</v>
      </c>
      <c r="DS408" s="55">
        <f ca="1"/>
        <v>0</v>
      </c>
      <c r="DT408" s="55">
        <f ca="1"/>
        <v>1.7300695200084464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ca="1"/>
        <v>0</v>
      </c>
      <c r="EE408" s="55">
        <f t="shared" ca="1" si="208"/>
        <v>916.3384036451904</v>
      </c>
    </row>
    <row r="409" spans="50:135" x14ac:dyDescent="0.3">
      <c r="AX409" s="7">
        <v>46</v>
      </c>
      <c r="AY409" s="30">
        <f t="shared" si="181"/>
        <v>0</v>
      </c>
      <c r="AZ409" s="30">
        <f t="shared" si="182"/>
        <v>0</v>
      </c>
      <c r="BA409" s="30">
        <f t="shared" si="183"/>
        <v>0</v>
      </c>
      <c r="BB409" s="30">
        <f t="shared" si="184"/>
        <v>0</v>
      </c>
      <c r="BC409" s="30">
        <f t="shared" si="185"/>
        <v>0.48909316437942835</v>
      </c>
      <c r="BD409" s="30">
        <f t="shared" si="186"/>
        <v>1.0103169297690364</v>
      </c>
      <c r="BE409" s="30">
        <f t="shared" si="187"/>
        <v>0</v>
      </c>
      <c r="BF409" s="30">
        <f t="shared" si="188"/>
        <v>2.7536937220663136</v>
      </c>
      <c r="BG409" s="30">
        <f t="shared" si="189"/>
        <v>0.63739373334726401</v>
      </c>
      <c r="BH409" s="30">
        <f t="shared" si="190"/>
        <v>0</v>
      </c>
      <c r="BI409" s="30">
        <f t="shared" si="191"/>
        <v>1.6931205232186286</v>
      </c>
      <c r="BJ409" s="30">
        <f t="shared" si="192"/>
        <v>0.36515821432604728</v>
      </c>
      <c r="BK409" s="30">
        <f t="shared" si="193"/>
        <v>0</v>
      </c>
      <c r="BL409" s="30">
        <f t="shared" si="194"/>
        <v>0</v>
      </c>
      <c r="BM409" s="30">
        <f t="shared" si="195"/>
        <v>1.0760967983889062E-4</v>
      </c>
      <c r="BN409" s="30">
        <f t="shared" si="196"/>
        <v>9.8895707944091278E-4</v>
      </c>
      <c r="BO409" s="30">
        <f t="shared" si="197"/>
        <v>0</v>
      </c>
      <c r="BP409" s="30">
        <f t="shared" si="198"/>
        <v>2.0647688394873319E-2</v>
      </c>
      <c r="BQ409" s="30">
        <f t="shared" si="199"/>
        <v>10.323573071967099</v>
      </c>
      <c r="BR409" s="30">
        <f t="shared" si="200"/>
        <v>0</v>
      </c>
      <c r="BS409" s="30">
        <f t="shared" si="201"/>
        <v>0</v>
      </c>
      <c r="BT409" s="30">
        <f t="shared" si="202"/>
        <v>0</v>
      </c>
      <c r="BU409" s="30">
        <f t="shared" si="203"/>
        <v>0</v>
      </c>
      <c r="BV409" s="30">
        <f t="shared" si="204"/>
        <v>0</v>
      </c>
      <c r="BW409" s="30">
        <f t="shared" si="205"/>
        <v>0</v>
      </c>
      <c r="BX409" s="30">
        <f t="shared" si="206"/>
        <v>0</v>
      </c>
      <c r="BY409" s="30">
        <f t="shared" si="207"/>
        <v>17.294093614227972</v>
      </c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7">
        <v>46</v>
      </c>
      <c r="DE409" s="55">
        <f ca="1"/>
        <v>0</v>
      </c>
      <c r="DF409" s="55">
        <f ca="1"/>
        <v>0</v>
      </c>
      <c r="DG409" s="55">
        <f ca="1"/>
        <v>0</v>
      </c>
      <c r="DH409" s="55">
        <f ca="1"/>
        <v>0</v>
      </c>
      <c r="DI409" s="55">
        <f ca="1"/>
        <v>36.241803480515635</v>
      </c>
      <c r="DJ409" s="55">
        <f ca="1"/>
        <v>70.014963232994219</v>
      </c>
      <c r="DK409" s="55">
        <f ca="1"/>
        <v>0</v>
      </c>
      <c r="DL409" s="55">
        <f ca="1"/>
        <v>0</v>
      </c>
      <c r="DM409" s="55">
        <f ca="1"/>
        <v>49.334274961078236</v>
      </c>
      <c r="DN409" s="55">
        <f ca="1"/>
        <v>0</v>
      </c>
      <c r="DO409" s="55">
        <f ca="1"/>
        <v>0</v>
      </c>
      <c r="DP409" s="55">
        <f ca="1"/>
        <v>20.485375823691253</v>
      </c>
      <c r="DQ409" s="55">
        <f ca="1"/>
        <v>0</v>
      </c>
      <c r="DR409" s="55">
        <f ca="1"/>
        <v>0</v>
      </c>
      <c r="DS409" s="55">
        <f ca="1"/>
        <v>0</v>
      </c>
      <c r="DT409" s="55">
        <f ca="1"/>
        <v>7.001816122441662E-2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ca="1"/>
        <v>0</v>
      </c>
      <c r="EE409" s="55">
        <f t="shared" ca="1" si="208"/>
        <v>176.14643565950377</v>
      </c>
    </row>
    <row r="410" spans="50:135" x14ac:dyDescent="0.3">
      <c r="AX410" s="7">
        <v>47</v>
      </c>
      <c r="AY410" s="30">
        <f t="shared" si="181"/>
        <v>0</v>
      </c>
      <c r="AZ410" s="30">
        <f t="shared" si="182"/>
        <v>0</v>
      </c>
      <c r="BA410" s="30">
        <f t="shared" si="183"/>
        <v>0</v>
      </c>
      <c r="BB410" s="30">
        <f t="shared" si="184"/>
        <v>0</v>
      </c>
      <c r="BC410" s="30">
        <f t="shared" si="185"/>
        <v>33.044442414773599</v>
      </c>
      <c r="BD410" s="30">
        <f t="shared" si="186"/>
        <v>68.25971419598747</v>
      </c>
      <c r="BE410" s="30">
        <f t="shared" si="187"/>
        <v>0</v>
      </c>
      <c r="BF410" s="30">
        <f t="shared" si="188"/>
        <v>112.02332946699397</v>
      </c>
      <c r="BG410" s="30">
        <f t="shared" si="189"/>
        <v>25.929887428890428</v>
      </c>
      <c r="BH410" s="30">
        <f t="shared" si="190"/>
        <v>0</v>
      </c>
      <c r="BI410" s="30">
        <f t="shared" si="191"/>
        <v>68.87802974621475</v>
      </c>
      <c r="BJ410" s="30">
        <f t="shared" si="192"/>
        <v>7.9054887762287374</v>
      </c>
      <c r="BK410" s="30">
        <f t="shared" si="193"/>
        <v>0</v>
      </c>
      <c r="BL410" s="30">
        <f t="shared" si="194"/>
        <v>0</v>
      </c>
      <c r="BM410" s="30">
        <f t="shared" si="195"/>
        <v>7.2667490179636031E-3</v>
      </c>
      <c r="BN410" s="30">
        <f t="shared" si="196"/>
        <v>6.6816597769426903E-2</v>
      </c>
      <c r="BO410" s="30">
        <f t="shared" si="197"/>
        <v>0</v>
      </c>
      <c r="BP410" s="30">
        <f t="shared" si="198"/>
        <v>4.1414002100830044E-2</v>
      </c>
      <c r="BQ410" s="30">
        <f t="shared" si="199"/>
        <v>223.50008224595538</v>
      </c>
      <c r="BR410" s="30">
        <f t="shared" si="200"/>
        <v>0</v>
      </c>
      <c r="BS410" s="30">
        <f t="shared" si="201"/>
        <v>0</v>
      </c>
      <c r="BT410" s="30">
        <f t="shared" si="202"/>
        <v>0</v>
      </c>
      <c r="BU410" s="30">
        <f t="shared" si="203"/>
        <v>0</v>
      </c>
      <c r="BV410" s="30">
        <f t="shared" si="204"/>
        <v>0</v>
      </c>
      <c r="BW410" s="30">
        <f t="shared" si="205"/>
        <v>0</v>
      </c>
      <c r="BX410" s="30">
        <f t="shared" si="206"/>
        <v>0</v>
      </c>
      <c r="BY410" s="30">
        <f t="shared" si="207"/>
        <v>539.65647162393259</v>
      </c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7">
        <v>47</v>
      </c>
      <c r="DE410" s="55">
        <f ca="1"/>
        <v>0</v>
      </c>
      <c r="DF410" s="55">
        <f ca="1"/>
        <v>0</v>
      </c>
      <c r="DG410" s="55">
        <f ca="1"/>
        <v>0</v>
      </c>
      <c r="DH410" s="55">
        <f ca="1"/>
        <v>0</v>
      </c>
      <c r="DI410" s="55">
        <f ca="1"/>
        <v>2448.5931829347237</v>
      </c>
      <c r="DJ410" s="55">
        <f ca="1"/>
        <v>4730.3981937819317</v>
      </c>
      <c r="DK410" s="55">
        <f ca="1"/>
        <v>0</v>
      </c>
      <c r="DL410" s="55">
        <f ca="1"/>
        <v>0</v>
      </c>
      <c r="DM410" s="55">
        <f ca="1"/>
        <v>2006.9732869961192</v>
      </c>
      <c r="DN410" s="55">
        <f ca="1"/>
        <v>0</v>
      </c>
      <c r="DO410" s="55">
        <f ca="1"/>
        <v>0</v>
      </c>
      <c r="DP410" s="55">
        <f ca="1"/>
        <v>443.49792034643218</v>
      </c>
      <c r="DQ410" s="55">
        <f ca="1"/>
        <v>0</v>
      </c>
      <c r="DR410" s="55">
        <f ca="1"/>
        <v>0</v>
      </c>
      <c r="DS410" s="55">
        <f ca="1"/>
        <v>0</v>
      </c>
      <c r="DT410" s="55">
        <f ca="1"/>
        <v>4.7306151220754247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ca="1"/>
        <v>0</v>
      </c>
      <c r="EE410" s="55">
        <f t="shared" ca="1" si="208"/>
        <v>9634.1931991812817</v>
      </c>
    </row>
    <row r="411" spans="50:135" x14ac:dyDescent="0.3">
      <c r="AX411" s="7">
        <v>48</v>
      </c>
      <c r="AY411" s="30">
        <f t="shared" si="181"/>
        <v>0</v>
      </c>
      <c r="AZ411" s="30">
        <f t="shared" si="182"/>
        <v>0</v>
      </c>
      <c r="BA411" s="30">
        <f t="shared" si="183"/>
        <v>0</v>
      </c>
      <c r="BB411" s="30">
        <f t="shared" si="184"/>
        <v>0</v>
      </c>
      <c r="BC411" s="30">
        <f t="shared" si="185"/>
        <v>280.75971569292102</v>
      </c>
      <c r="BD411" s="30">
        <f t="shared" si="186"/>
        <v>579.96372622669946</v>
      </c>
      <c r="BE411" s="30">
        <f t="shared" si="187"/>
        <v>0</v>
      </c>
      <c r="BF411" s="30">
        <f t="shared" si="188"/>
        <v>310.85886119676798</v>
      </c>
      <c r="BG411" s="30">
        <f t="shared" si="189"/>
        <v>71.954077044492934</v>
      </c>
      <c r="BH411" s="30">
        <f t="shared" si="190"/>
        <v>0</v>
      </c>
      <c r="BI411" s="30">
        <f t="shared" si="191"/>
        <v>191.13291838591593</v>
      </c>
      <c r="BJ411" s="30">
        <f t="shared" si="192"/>
        <v>20.516669127169358</v>
      </c>
      <c r="BK411" s="30">
        <f t="shared" si="193"/>
        <v>0</v>
      </c>
      <c r="BL411" s="30">
        <f t="shared" si="194"/>
        <v>0</v>
      </c>
      <c r="BM411" s="30">
        <f t="shared" si="195"/>
        <v>6.1741413014047196E-2</v>
      </c>
      <c r="BN411" s="30">
        <f t="shared" si="196"/>
        <v>0.56770239118661003</v>
      </c>
      <c r="BO411" s="30">
        <f t="shared" si="197"/>
        <v>0</v>
      </c>
      <c r="BP411" s="30">
        <f t="shared" si="198"/>
        <v>8.2009662179848437</v>
      </c>
      <c r="BQ411" s="30">
        <f t="shared" si="199"/>
        <v>580.03715731676868</v>
      </c>
      <c r="BR411" s="30">
        <f t="shared" si="200"/>
        <v>0</v>
      </c>
      <c r="BS411" s="30">
        <f t="shared" si="201"/>
        <v>0</v>
      </c>
      <c r="BT411" s="30">
        <f t="shared" si="202"/>
        <v>0</v>
      </c>
      <c r="BU411" s="30">
        <f t="shared" si="203"/>
        <v>0</v>
      </c>
      <c r="BV411" s="30">
        <f t="shared" si="204"/>
        <v>0</v>
      </c>
      <c r="BW411" s="30">
        <f t="shared" si="205"/>
        <v>0</v>
      </c>
      <c r="BX411" s="30">
        <f t="shared" si="206"/>
        <v>0</v>
      </c>
      <c r="BY411" s="30">
        <f t="shared" si="207"/>
        <v>2044.0535350129207</v>
      </c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7">
        <v>48</v>
      </c>
      <c r="DE411" s="55">
        <f ca="1"/>
        <v>0</v>
      </c>
      <c r="DF411" s="55">
        <f ca="1"/>
        <v>0</v>
      </c>
      <c r="DG411" s="55">
        <f ca="1"/>
        <v>0</v>
      </c>
      <c r="DH411" s="55">
        <f ca="1"/>
        <v>0</v>
      </c>
      <c r="DI411" s="55">
        <f ca="1"/>
        <v>20804.294932845445</v>
      </c>
      <c r="DJ411" s="55">
        <f ca="1"/>
        <v>40191.486227510271</v>
      </c>
      <c r="DK411" s="55">
        <f ca="1"/>
        <v>0</v>
      </c>
      <c r="DL411" s="55">
        <f ca="1"/>
        <v>0</v>
      </c>
      <c r="DM411" s="55">
        <f ca="1"/>
        <v>5569.2455632437532</v>
      </c>
      <c r="DN411" s="55">
        <f ca="1"/>
        <v>0</v>
      </c>
      <c r="DO411" s="55">
        <f ca="1"/>
        <v>0</v>
      </c>
      <c r="DP411" s="55">
        <f ca="1"/>
        <v>1150.9851380342011</v>
      </c>
      <c r="DQ411" s="55">
        <f ca="1"/>
        <v>0</v>
      </c>
      <c r="DR411" s="55">
        <f ca="1"/>
        <v>0</v>
      </c>
      <c r="DS411" s="55">
        <f ca="1"/>
        <v>0</v>
      </c>
      <c r="DT411" s="55">
        <f ca="1"/>
        <v>40.193329296011989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ca="1"/>
        <v>0</v>
      </c>
      <c r="EE411" s="55">
        <f t="shared" ca="1" si="208"/>
        <v>67756.205190929686</v>
      </c>
    </row>
    <row r="412" spans="50:135" x14ac:dyDescent="0.3">
      <c r="AX412" s="7">
        <v>49</v>
      </c>
      <c r="AY412" s="30">
        <f t="shared" si="181"/>
        <v>0</v>
      </c>
      <c r="AZ412" s="30">
        <f t="shared" si="182"/>
        <v>0</v>
      </c>
      <c r="BA412" s="30">
        <f t="shared" si="183"/>
        <v>0</v>
      </c>
      <c r="BB412" s="30">
        <f t="shared" si="184"/>
        <v>0</v>
      </c>
      <c r="BC412" s="30">
        <f t="shared" si="185"/>
        <v>234.90397826604871</v>
      </c>
      <c r="BD412" s="30">
        <f t="shared" si="186"/>
        <v>485.23979391816329</v>
      </c>
      <c r="BE412" s="30">
        <f t="shared" si="187"/>
        <v>0</v>
      </c>
      <c r="BF412" s="30">
        <f t="shared" si="188"/>
        <v>19.681912068973318</v>
      </c>
      <c r="BG412" s="30">
        <f t="shared" si="189"/>
        <v>4.5557453686710598</v>
      </c>
      <c r="BH412" s="30">
        <f t="shared" si="190"/>
        <v>0</v>
      </c>
      <c r="BI412" s="30">
        <f t="shared" si="191"/>
        <v>12.101508957585374</v>
      </c>
      <c r="BJ412" s="30">
        <f t="shared" si="192"/>
        <v>3.2174620330858672</v>
      </c>
      <c r="BK412" s="30">
        <f t="shared" si="193"/>
        <v>0</v>
      </c>
      <c r="BL412" s="30">
        <f t="shared" si="194"/>
        <v>0</v>
      </c>
      <c r="BM412" s="30">
        <f t="shared" si="195"/>
        <v>5.165735145197E-2</v>
      </c>
      <c r="BN412" s="30">
        <f t="shared" si="196"/>
        <v>0.47498106930582534</v>
      </c>
      <c r="BO412" s="30">
        <f t="shared" si="197"/>
        <v>0</v>
      </c>
      <c r="BP412" s="30">
        <f t="shared" si="198"/>
        <v>107.41913984538816</v>
      </c>
      <c r="BQ412" s="30">
        <f t="shared" si="199"/>
        <v>90.962500788779238</v>
      </c>
      <c r="BR412" s="30">
        <f t="shared" si="200"/>
        <v>0</v>
      </c>
      <c r="BS412" s="30">
        <f t="shared" si="201"/>
        <v>0</v>
      </c>
      <c r="BT412" s="30">
        <f t="shared" si="202"/>
        <v>0</v>
      </c>
      <c r="BU412" s="30">
        <f t="shared" si="203"/>
        <v>0</v>
      </c>
      <c r="BV412" s="30">
        <f t="shared" si="204"/>
        <v>0</v>
      </c>
      <c r="BW412" s="30">
        <f t="shared" si="205"/>
        <v>0</v>
      </c>
      <c r="BX412" s="30">
        <f t="shared" si="206"/>
        <v>0</v>
      </c>
      <c r="BY412" s="30">
        <f t="shared" si="207"/>
        <v>958.60867966745286</v>
      </c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7">
        <v>49</v>
      </c>
      <c r="DE412" s="55">
        <f ca="1"/>
        <v>0</v>
      </c>
      <c r="DF412" s="55">
        <f ca="1"/>
        <v>0</v>
      </c>
      <c r="DG412" s="55">
        <f ca="1"/>
        <v>0</v>
      </c>
      <c r="DH412" s="55">
        <f ca="1"/>
        <v>0</v>
      </c>
      <c r="DI412" s="55">
        <f ca="1"/>
        <v>17406.38478951421</v>
      </c>
      <c r="DJ412" s="55">
        <f ca="1"/>
        <v>33627.117718528716</v>
      </c>
      <c r="DK412" s="55">
        <f ca="1"/>
        <v>0</v>
      </c>
      <c r="DL412" s="55">
        <f ca="1"/>
        <v>0</v>
      </c>
      <c r="DM412" s="55">
        <f ca="1"/>
        <v>352.61469153514008</v>
      </c>
      <c r="DN412" s="55">
        <f ca="1"/>
        <v>0</v>
      </c>
      <c r="DO412" s="55">
        <f ca="1"/>
        <v>0</v>
      </c>
      <c r="DP412" s="55">
        <f ca="1"/>
        <v>180.49962005611715</v>
      </c>
      <c r="DQ412" s="55">
        <f ca="1"/>
        <v>0</v>
      </c>
      <c r="DR412" s="55">
        <f ca="1"/>
        <v>0</v>
      </c>
      <c r="DS412" s="55">
        <f ca="1"/>
        <v>0</v>
      </c>
      <c r="DT412" s="55">
        <f ca="1"/>
        <v>33.628659706852432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ca="1"/>
        <v>0</v>
      </c>
      <c r="EE412" s="55">
        <f t="shared" ca="1" si="208"/>
        <v>51600.245479341036</v>
      </c>
    </row>
    <row r="413" spans="50:135" x14ac:dyDescent="0.3">
      <c r="AX413" s="7">
        <v>50</v>
      </c>
      <c r="AY413" s="30">
        <f t="shared" si="181"/>
        <v>0</v>
      </c>
      <c r="AZ413" s="30">
        <f t="shared" si="182"/>
        <v>0</v>
      </c>
      <c r="BA413" s="30">
        <f t="shared" si="183"/>
        <v>0</v>
      </c>
      <c r="BB413" s="30">
        <f t="shared" si="184"/>
        <v>0</v>
      </c>
      <c r="BC413" s="30">
        <f t="shared" si="185"/>
        <v>261.10471352838624</v>
      </c>
      <c r="BD413" s="30">
        <f t="shared" si="186"/>
        <v>539.36250139117237</v>
      </c>
      <c r="BE413" s="30">
        <f t="shared" si="187"/>
        <v>0</v>
      </c>
      <c r="BF413" s="30">
        <f t="shared" si="188"/>
        <v>47.540524578161673</v>
      </c>
      <c r="BG413" s="30">
        <f t="shared" si="189"/>
        <v>11.004140446198575</v>
      </c>
      <c r="BH413" s="30">
        <f t="shared" si="190"/>
        <v>0</v>
      </c>
      <c r="BI413" s="30">
        <f t="shared" si="191"/>
        <v>29.230497634963999</v>
      </c>
      <c r="BJ413" s="30">
        <f t="shared" si="192"/>
        <v>8.3094557147575383</v>
      </c>
      <c r="BK413" s="30">
        <f t="shared" si="193"/>
        <v>0</v>
      </c>
      <c r="BL413" s="30">
        <f t="shared" si="194"/>
        <v>0</v>
      </c>
      <c r="BM413" s="30">
        <f t="shared" si="195"/>
        <v>5.741911274729225E-2</v>
      </c>
      <c r="BN413" s="30">
        <f t="shared" si="196"/>
        <v>0.52795953918078276</v>
      </c>
      <c r="BO413" s="30">
        <f t="shared" si="197"/>
        <v>0</v>
      </c>
      <c r="BP413" s="30">
        <f t="shared" si="198"/>
        <v>49.773897860526105</v>
      </c>
      <c r="BQ413" s="30">
        <f t="shared" si="199"/>
        <v>234.9208364803043</v>
      </c>
      <c r="BR413" s="30">
        <f t="shared" si="200"/>
        <v>0</v>
      </c>
      <c r="BS413" s="30">
        <f t="shared" si="201"/>
        <v>0</v>
      </c>
      <c r="BT413" s="30">
        <f t="shared" si="202"/>
        <v>0</v>
      </c>
      <c r="BU413" s="30">
        <f t="shared" si="203"/>
        <v>0</v>
      </c>
      <c r="BV413" s="30">
        <f t="shared" si="204"/>
        <v>0</v>
      </c>
      <c r="BW413" s="30">
        <f t="shared" si="205"/>
        <v>0</v>
      </c>
      <c r="BX413" s="30">
        <f t="shared" si="206"/>
        <v>0</v>
      </c>
      <c r="BY413" s="30">
        <f t="shared" si="207"/>
        <v>1181.8319462863988</v>
      </c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7">
        <v>50</v>
      </c>
      <c r="DE413" s="55">
        <f ca="1"/>
        <v>0</v>
      </c>
      <c r="DF413" s="55">
        <f ca="1"/>
        <v>0</v>
      </c>
      <c r="DG413" s="55">
        <f ca="1"/>
        <v>0</v>
      </c>
      <c r="DH413" s="55">
        <f ca="1"/>
        <v>0</v>
      </c>
      <c r="DI413" s="55">
        <f ca="1"/>
        <v>19347.859272453417</v>
      </c>
      <c r="DJ413" s="55">
        <f ca="1"/>
        <v>37377.821346408244</v>
      </c>
      <c r="DK413" s="55">
        <f ca="1"/>
        <v>0</v>
      </c>
      <c r="DL413" s="55">
        <f ca="1"/>
        <v>0</v>
      </c>
      <c r="DM413" s="55">
        <f ca="1"/>
        <v>851.72047053576978</v>
      </c>
      <c r="DN413" s="55">
        <f ca="1"/>
        <v>0</v>
      </c>
      <c r="DO413" s="55">
        <f ca="1"/>
        <v>0</v>
      </c>
      <c r="DP413" s="55">
        <f ca="1"/>
        <v>466.16046559789788</v>
      </c>
      <c r="DQ413" s="55">
        <f ca="1"/>
        <v>0</v>
      </c>
      <c r="DR413" s="55">
        <f ca="1"/>
        <v>0</v>
      </c>
      <c r="DS413" s="55">
        <f ca="1"/>
        <v>0</v>
      </c>
      <c r="DT413" s="55">
        <f ca="1"/>
        <v>37.379535373999417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ca="1"/>
        <v>0</v>
      </c>
      <c r="EE413" s="55">
        <f t="shared" ca="1" si="208"/>
        <v>58080.941090369328</v>
      </c>
    </row>
    <row r="414" spans="50:135" x14ac:dyDescent="0.3">
      <c r="AX414" s="7">
        <v>51</v>
      </c>
      <c r="AY414" s="30">
        <f t="shared" si="181"/>
        <v>0</v>
      </c>
      <c r="AZ414" s="30">
        <f t="shared" si="182"/>
        <v>0</v>
      </c>
      <c r="BA414" s="30">
        <f t="shared" si="183"/>
        <v>0</v>
      </c>
      <c r="BB414" s="30">
        <f t="shared" si="184"/>
        <v>0</v>
      </c>
      <c r="BC414" s="30">
        <f t="shared" si="185"/>
        <v>224.30376878649332</v>
      </c>
      <c r="BD414" s="30">
        <f t="shared" si="186"/>
        <v>463.34300219760058</v>
      </c>
      <c r="BE414" s="30">
        <f t="shared" si="187"/>
        <v>0</v>
      </c>
      <c r="BF414" s="30">
        <f t="shared" si="188"/>
        <v>58.160457802891472</v>
      </c>
      <c r="BG414" s="30">
        <f t="shared" si="189"/>
        <v>13.462321917779866</v>
      </c>
      <c r="BH414" s="30">
        <f t="shared" si="190"/>
        <v>0</v>
      </c>
      <c r="BI414" s="30">
        <f t="shared" si="191"/>
        <v>35.760209611080114</v>
      </c>
      <c r="BJ414" s="30">
        <f t="shared" si="192"/>
        <v>22.75751968632764</v>
      </c>
      <c r="BK414" s="30">
        <f t="shared" si="193"/>
        <v>0</v>
      </c>
      <c r="BL414" s="30">
        <f t="shared" si="194"/>
        <v>0</v>
      </c>
      <c r="BM414" s="30">
        <f t="shared" si="195"/>
        <v>4.9326276520380227E-2</v>
      </c>
      <c r="BN414" s="30">
        <f t="shared" si="196"/>
        <v>0.45354721104587414</v>
      </c>
      <c r="BO414" s="30">
        <f t="shared" si="197"/>
        <v>0</v>
      </c>
      <c r="BP414" s="30">
        <f t="shared" si="198"/>
        <v>7.1615227919910946</v>
      </c>
      <c r="BQ414" s="30">
        <f t="shared" si="199"/>
        <v>643.38937998506606</v>
      </c>
      <c r="BR414" s="30">
        <f t="shared" si="200"/>
        <v>0</v>
      </c>
      <c r="BS414" s="30">
        <f t="shared" si="201"/>
        <v>0</v>
      </c>
      <c r="BT414" s="30">
        <f t="shared" si="202"/>
        <v>0</v>
      </c>
      <c r="BU414" s="30">
        <f t="shared" si="203"/>
        <v>0</v>
      </c>
      <c r="BV414" s="30">
        <f t="shared" si="204"/>
        <v>0</v>
      </c>
      <c r="BW414" s="30">
        <f t="shared" si="205"/>
        <v>0</v>
      </c>
      <c r="BX414" s="30">
        <f t="shared" si="206"/>
        <v>0</v>
      </c>
      <c r="BY414" s="30">
        <f t="shared" si="207"/>
        <v>1468.8410562667964</v>
      </c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7">
        <v>51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0</v>
      </c>
      <c r="DI414" s="55">
        <f ca="1"/>
        <v>16620.909267079154</v>
      </c>
      <c r="DJ414" s="55">
        <f ca="1"/>
        <v>32109.670052293721</v>
      </c>
      <c r="DK414" s="55">
        <f ca="1"/>
        <v>0</v>
      </c>
      <c r="DL414" s="55">
        <f ca="1"/>
        <v>0</v>
      </c>
      <c r="DM414" s="55">
        <f ca="1"/>
        <v>1041.9837164361618</v>
      </c>
      <c r="DN414" s="55">
        <f ca="1"/>
        <v>0</v>
      </c>
      <c r="DO414" s="55">
        <f ca="1"/>
        <v>0</v>
      </c>
      <c r="DP414" s="55">
        <f ca="1"/>
        <v>1276.6968544029808</v>
      </c>
      <c r="DQ414" s="55">
        <f ca="1"/>
        <v>0</v>
      </c>
      <c r="DR414" s="55">
        <f ca="1"/>
        <v>0</v>
      </c>
      <c r="DS414" s="55">
        <f ca="1"/>
        <v>0</v>
      </c>
      <c r="DT414" s="55">
        <f ca="1"/>
        <v>32.111142542047887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ca="1"/>
        <v>0</v>
      </c>
      <c r="EE414" s="55">
        <f t="shared" ca="1" si="208"/>
        <v>51081.371032754061</v>
      </c>
    </row>
    <row r="415" spans="50:135" x14ac:dyDescent="0.3">
      <c r="AX415" s="7">
        <v>52</v>
      </c>
      <c r="AY415" s="30">
        <f t="shared" ca="1" si="181"/>
        <v>0</v>
      </c>
      <c r="AZ415" s="30">
        <f t="shared" ca="1" si="182"/>
        <v>0</v>
      </c>
      <c r="BA415" s="30">
        <f t="shared" ca="1" si="183"/>
        <v>0</v>
      </c>
      <c r="BB415" s="30">
        <f t="shared" ca="1" si="184"/>
        <v>0</v>
      </c>
      <c r="BC415" s="30">
        <f t="shared" ca="1" si="185"/>
        <v>0.12862786715798502</v>
      </c>
      <c r="BD415" s="30">
        <f t="shared" ca="1" si="186"/>
        <v>0.26570584438278805</v>
      </c>
      <c r="BE415" s="30">
        <f t="shared" ca="1" si="187"/>
        <v>0</v>
      </c>
      <c r="BF415" s="30">
        <f t="shared" ca="1" si="188"/>
        <v>3.3352340350476732E-2</v>
      </c>
      <c r="BG415" s="30">
        <f t="shared" ca="1" si="189"/>
        <v>7.7200204533792362E-3</v>
      </c>
      <c r="BH415" s="30">
        <f t="shared" ca="1" si="190"/>
        <v>0</v>
      </c>
      <c r="BI415" s="30">
        <f t="shared" ca="1" si="191"/>
        <v>2.0506831468376598E-2</v>
      </c>
      <c r="BJ415" s="30">
        <f t="shared" ca="1" si="192"/>
        <v>1.3050387929228033E-2</v>
      </c>
      <c r="BK415" s="30">
        <f t="shared" ca="1" si="193"/>
        <v>0</v>
      </c>
      <c r="BL415" s="30">
        <f t="shared" ca="1" si="194"/>
        <v>0</v>
      </c>
      <c r="BM415" s="30">
        <f t="shared" ca="1" si="195"/>
        <v>2.8274889753408921E-5</v>
      </c>
      <c r="BN415" s="30">
        <f t="shared" ca="1" si="196"/>
        <v>2.600887844663099E-4</v>
      </c>
      <c r="BO415" s="30">
        <f t="shared" ca="1" si="197"/>
        <v>0</v>
      </c>
      <c r="BP415" s="30">
        <f t="shared" ca="1" si="198"/>
        <v>4.1068031127609846E-3</v>
      </c>
      <c r="BQ415" s="30">
        <f t="shared" ca="1" si="199"/>
        <v>0.36895413853810749</v>
      </c>
      <c r="BR415" s="30">
        <f t="shared" ca="1" si="200"/>
        <v>0</v>
      </c>
      <c r="BS415" s="30">
        <f t="shared" ca="1" si="201"/>
        <v>0</v>
      </c>
      <c r="BT415" s="30">
        <f t="shared" ca="1" si="202"/>
        <v>0</v>
      </c>
      <c r="BU415" s="30">
        <f t="shared" ca="1" si="203"/>
        <v>0</v>
      </c>
      <c r="BV415" s="30">
        <f t="shared" ca="1" si="204"/>
        <v>0</v>
      </c>
      <c r="BW415" s="30">
        <f t="shared" ca="1" si="205"/>
        <v>0</v>
      </c>
      <c r="BX415" s="30">
        <f t="shared" ca="1" si="206"/>
        <v>0</v>
      </c>
      <c r="BY415" s="30">
        <f t="shared" ca="1" si="207"/>
        <v>0.84231259706732187</v>
      </c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7">
        <v>52</v>
      </c>
      <c r="DE415" s="55">
        <f ca="1"/>
        <v>0</v>
      </c>
      <c r="DF415" s="55">
        <f ca="1"/>
        <v>0</v>
      </c>
      <c r="DG415" s="55">
        <f ca="1"/>
        <v>0</v>
      </c>
      <c r="DH415" s="55">
        <f ca="1"/>
        <v>0</v>
      </c>
      <c r="DI415" s="55">
        <f ca="1"/>
        <v>9.5313249564066886</v>
      </c>
      <c r="DJ415" s="55">
        <f ca="1"/>
        <v>18.41341501572721</v>
      </c>
      <c r="DK415" s="55">
        <f ca="1"/>
        <v>0</v>
      </c>
      <c r="DL415" s="55">
        <f ca="1"/>
        <v>0</v>
      </c>
      <c r="DM415" s="55">
        <f ca="1"/>
        <v>0.59752958309155291</v>
      </c>
      <c r="DN415" s="55">
        <f ca="1"/>
        <v>0</v>
      </c>
      <c r="DO415" s="55">
        <f ca="1"/>
        <v>0</v>
      </c>
      <c r="DP415" s="55">
        <f ca="1"/>
        <v>0.73212676282969269</v>
      </c>
      <c r="DQ415" s="55">
        <f ca="1"/>
        <v>0</v>
      </c>
      <c r="DR415" s="55">
        <f ca="1"/>
        <v>0</v>
      </c>
      <c r="DS415" s="55">
        <f ca="1"/>
        <v>0</v>
      </c>
      <c r="DT415" s="55">
        <f ca="1"/>
        <v>1.8414285940214738E-2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ca="1"/>
        <v>0</v>
      </c>
      <c r="EE415" s="55">
        <f t="shared" ca="1" si="208"/>
        <v>29.29281060399536</v>
      </c>
    </row>
    <row r="416" spans="50:135" x14ac:dyDescent="0.3"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</row>
    <row r="417" spans="50:135" x14ac:dyDescent="0.3">
      <c r="AX417" s="55" t="s">
        <v>267</v>
      </c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 t="s">
        <v>281</v>
      </c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</row>
    <row r="418" spans="50:135" x14ac:dyDescent="0.3">
      <c r="AX418" s="55"/>
      <c r="AY418" s="3" t="s">
        <v>118</v>
      </c>
      <c r="AZ418" s="3" t="s">
        <v>119</v>
      </c>
      <c r="BA418" s="3" t="s">
        <v>120</v>
      </c>
      <c r="BB418" s="3" t="s">
        <v>121</v>
      </c>
      <c r="BC418" s="3" t="s">
        <v>122</v>
      </c>
      <c r="BD418" s="3" t="s">
        <v>123</v>
      </c>
      <c r="BE418" s="3" t="s">
        <v>124</v>
      </c>
      <c r="BF418" s="3" t="s">
        <v>125</v>
      </c>
      <c r="BG418" s="3" t="s">
        <v>126</v>
      </c>
      <c r="BH418" s="3" t="s">
        <v>127</v>
      </c>
      <c r="BI418" s="3" t="s">
        <v>128</v>
      </c>
      <c r="BJ418" s="3" t="s">
        <v>129</v>
      </c>
      <c r="BK418" s="3" t="s">
        <v>130</v>
      </c>
      <c r="BL418" s="3" t="s">
        <v>131</v>
      </c>
      <c r="BM418" s="3" t="s">
        <v>132</v>
      </c>
      <c r="BN418" s="3" t="s">
        <v>133</v>
      </c>
      <c r="BO418" s="3" t="s">
        <v>134</v>
      </c>
      <c r="BP418" s="3" t="s">
        <v>135</v>
      </c>
      <c r="BQ418" s="3" t="s">
        <v>136</v>
      </c>
      <c r="BR418" s="3" t="s">
        <v>137</v>
      </c>
      <c r="BS418" s="3" t="s">
        <v>138</v>
      </c>
      <c r="BT418" s="3" t="s">
        <v>139</v>
      </c>
      <c r="BU418" s="3" t="s">
        <v>140</v>
      </c>
      <c r="BV418" s="3" t="s">
        <v>141</v>
      </c>
      <c r="BW418" s="3" t="s">
        <v>142</v>
      </c>
      <c r="BX418" s="3" t="s">
        <v>143</v>
      </c>
      <c r="BY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110" t="s">
        <v>118</v>
      </c>
      <c r="DF418" s="110" t="s">
        <v>119</v>
      </c>
      <c r="DG418" s="110" t="s">
        <v>120</v>
      </c>
      <c r="DH418" s="110" t="s">
        <v>121</v>
      </c>
      <c r="DI418" s="110" t="s">
        <v>122</v>
      </c>
      <c r="DJ418" s="110" t="s">
        <v>123</v>
      </c>
      <c r="DK418" s="110" t="s">
        <v>124</v>
      </c>
      <c r="DL418" s="110" t="s">
        <v>125</v>
      </c>
      <c r="DM418" s="110" t="s">
        <v>126</v>
      </c>
      <c r="DN418" s="110" t="s">
        <v>127</v>
      </c>
      <c r="DO418" s="110" t="s">
        <v>128</v>
      </c>
      <c r="DP418" s="110" t="s">
        <v>129</v>
      </c>
      <c r="DQ418" s="110" t="s">
        <v>130</v>
      </c>
      <c r="DR418" s="110" t="s">
        <v>131</v>
      </c>
      <c r="DS418" s="110" t="s">
        <v>132</v>
      </c>
      <c r="DT418" s="110" t="s">
        <v>133</v>
      </c>
      <c r="DU418" s="110" t="s">
        <v>134</v>
      </c>
      <c r="DV418" s="110" t="s">
        <v>135</v>
      </c>
      <c r="DW418" s="110" t="s">
        <v>136</v>
      </c>
      <c r="DX418" s="110" t="s">
        <v>137</v>
      </c>
      <c r="DY418" s="110" t="s">
        <v>138</v>
      </c>
      <c r="DZ418" s="110" t="s">
        <v>139</v>
      </c>
      <c r="EA418" s="110" t="s">
        <v>140</v>
      </c>
      <c r="EB418" s="110" t="s">
        <v>141</v>
      </c>
      <c r="EC418" s="110" t="s">
        <v>142</v>
      </c>
      <c r="ED418" s="110" t="s">
        <v>143</v>
      </c>
      <c r="EE418" s="55"/>
    </row>
    <row r="419" spans="50:135" x14ac:dyDescent="0.3">
      <c r="AX419" s="7">
        <v>1</v>
      </c>
      <c r="AY419" s="30">
        <f>W88*$J89*W144</f>
        <v>0</v>
      </c>
      <c r="AZ419" s="30">
        <f t="shared" ref="AZ419:BX419" si="209">X88*$J89*X144</f>
        <v>0</v>
      </c>
      <c r="BA419" s="30">
        <f t="shared" si="209"/>
        <v>0</v>
      </c>
      <c r="BB419" s="30">
        <f t="shared" si="209"/>
        <v>0</v>
      </c>
      <c r="BC419" s="30">
        <f t="shared" si="209"/>
        <v>78.884514053440256</v>
      </c>
      <c r="BD419" s="30">
        <f t="shared" si="209"/>
        <v>162.95128590162469</v>
      </c>
      <c r="BE419" s="30">
        <f t="shared" si="209"/>
        <v>0</v>
      </c>
      <c r="BF419" s="30">
        <f t="shared" si="209"/>
        <v>199.14883226723336</v>
      </c>
      <c r="BG419" s="30">
        <f t="shared" si="209"/>
        <v>0</v>
      </c>
      <c r="BH419" s="30">
        <f t="shared" si="209"/>
        <v>0</v>
      </c>
      <c r="BI419" s="30">
        <f t="shared" si="209"/>
        <v>0</v>
      </c>
      <c r="BJ419" s="30">
        <f t="shared" si="209"/>
        <v>0</v>
      </c>
      <c r="BK419" s="30">
        <f t="shared" si="209"/>
        <v>0</v>
      </c>
      <c r="BL419" s="30">
        <f t="shared" si="209"/>
        <v>0</v>
      </c>
      <c r="BM419" s="30">
        <f t="shared" si="209"/>
        <v>1.7307335187609602E-2</v>
      </c>
      <c r="BN419" s="30">
        <f t="shared" si="209"/>
        <v>0.15900234765852725</v>
      </c>
      <c r="BO419" s="30">
        <f t="shared" si="209"/>
        <v>0</v>
      </c>
      <c r="BP419" s="30">
        <f t="shared" si="209"/>
        <v>0</v>
      </c>
      <c r="BQ419" s="30">
        <f t="shared" si="209"/>
        <v>2.8065757227081427</v>
      </c>
      <c r="BR419" s="30">
        <f t="shared" si="209"/>
        <v>0</v>
      </c>
      <c r="BS419" s="30">
        <f t="shared" si="209"/>
        <v>0</v>
      </c>
      <c r="BT419" s="30">
        <f t="shared" si="209"/>
        <v>0</v>
      </c>
      <c r="BU419" s="30">
        <f t="shared" si="209"/>
        <v>0</v>
      </c>
      <c r="BV419" s="30">
        <f t="shared" si="209"/>
        <v>0</v>
      </c>
      <c r="BW419" s="30">
        <f t="shared" si="209"/>
        <v>0</v>
      </c>
      <c r="BX419" s="30">
        <f t="shared" si="209"/>
        <v>0</v>
      </c>
      <c r="BY419" s="30">
        <f>SUM(AY419:BX419)</f>
        <v>443.96751762785254</v>
      </c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7">
        <v>1</v>
      </c>
      <c r="DE419" s="55">
        <f t="array" aca="1" ref="DE419:ED470" ca="1">MMULT(AY419:BX470,$CB$121:$DA$146)</f>
        <v>0</v>
      </c>
      <c r="DF419" s="55">
        <f ca="1"/>
        <v>0</v>
      </c>
      <c r="DG419" s="55">
        <f ca="1"/>
        <v>0</v>
      </c>
      <c r="DH419" s="55">
        <f ca="1"/>
        <v>0</v>
      </c>
      <c r="DI419" s="55">
        <f ca="1"/>
        <v>5845.3424913599229</v>
      </c>
      <c r="DJ419" s="55">
        <f ca="1"/>
        <v>11292.52411298259</v>
      </c>
      <c r="DK419" s="55">
        <f ca="1"/>
        <v>0</v>
      </c>
      <c r="DL419" s="55">
        <f ca="1"/>
        <v>0</v>
      </c>
      <c r="DM419" s="55">
        <f ca="1"/>
        <v>0</v>
      </c>
      <c r="DN419" s="55">
        <f ca="1"/>
        <v>0</v>
      </c>
      <c r="DO419" s="55">
        <f ca="1"/>
        <v>0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0</v>
      </c>
      <c r="DT419" s="55">
        <f ca="1"/>
        <v>11.25736621422373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ca="1"/>
        <v>0</v>
      </c>
      <c r="EE419" s="55">
        <f ca="1">SUM(DE419:ED419)</f>
        <v>17149.123970556735</v>
      </c>
    </row>
    <row r="420" spans="50:135" x14ac:dyDescent="0.3">
      <c r="AX420" s="7">
        <v>2</v>
      </c>
      <c r="AY420" s="30">
        <f t="shared" ref="AY420:AY470" si="210">W89*$J90*W145</f>
        <v>0</v>
      </c>
      <c r="AZ420" s="30">
        <f t="shared" ref="AZ420:AZ470" si="211">X89*$J90*X145</f>
        <v>0</v>
      </c>
      <c r="BA420" s="30">
        <f t="shared" ref="BA420:BA470" si="212">Y89*$J90*Y145</f>
        <v>0</v>
      </c>
      <c r="BB420" s="30">
        <f t="shared" ref="BB420:BB470" si="213">Z89*$J90*Z145</f>
        <v>0</v>
      </c>
      <c r="BC420" s="30">
        <f t="shared" ref="BC420:BC470" si="214">AA89*$J90*AA145</f>
        <v>31.843596800048307</v>
      </c>
      <c r="BD420" s="30">
        <f t="shared" ref="BD420:BD470" si="215">AB89*$J90*AB145</f>
        <v>65.779134337764305</v>
      </c>
      <c r="BE420" s="30">
        <f t="shared" ref="BE420:BE470" si="216">AC89*$J90*AC145</f>
        <v>0</v>
      </c>
      <c r="BF420" s="30">
        <f t="shared" ref="BF420:BF470" si="217">AD89*$J90*AD145</f>
        <v>80.391128650450227</v>
      </c>
      <c r="BG420" s="30">
        <f t="shared" ref="BG420:BG470" si="218">AE89*$J90*AE145</f>
        <v>0</v>
      </c>
      <c r="BH420" s="30">
        <f t="shared" ref="BH420:BH470" si="219">AF89*$J90*AF145</f>
        <v>0</v>
      </c>
      <c r="BI420" s="30">
        <f t="shared" ref="BI420:BI470" si="220">AG89*$J90*AG145</f>
        <v>0</v>
      </c>
      <c r="BJ420" s="30">
        <f t="shared" ref="BJ420:BJ470" si="221">AH89*$J90*AH145</f>
        <v>0</v>
      </c>
      <c r="BK420" s="30">
        <f t="shared" ref="BK420:BK470" si="222">AI89*$J90*AI145</f>
        <v>0</v>
      </c>
      <c r="BL420" s="30">
        <f t="shared" ref="BL420:BL470" si="223">AJ89*$J90*AJ145</f>
        <v>0</v>
      </c>
      <c r="BM420" s="30">
        <f t="shared" ref="BM420:BM470" si="224">AK89*$J90*AK145</f>
        <v>7.0073601048236721E-3</v>
      </c>
      <c r="BN420" s="30">
        <f t="shared" ref="BN420:BN470" si="225">AL89*$J90*AL145</f>
        <v>6.4388460847272552E-2</v>
      </c>
      <c r="BO420" s="30">
        <f t="shared" ref="BO420:BO470" si="226">AM89*$J90*AM145</f>
        <v>0</v>
      </c>
      <c r="BP420" s="30">
        <f t="shared" ref="BP420:BP470" si="227">AN89*$J90*AN145</f>
        <v>0</v>
      </c>
      <c r="BQ420" s="30">
        <f t="shared" ref="BQ420:BQ470" si="228">AO89*$J90*AO145</f>
        <v>1.1329405626176619</v>
      </c>
      <c r="BR420" s="30">
        <f t="shared" ref="BR420:BR470" si="229">AP89*$J90*AP145</f>
        <v>0</v>
      </c>
      <c r="BS420" s="30">
        <f t="shared" ref="BS420:BS470" si="230">AQ89*$J90*AQ145</f>
        <v>0</v>
      </c>
      <c r="BT420" s="30">
        <f t="shared" ref="BT420:BT470" si="231">AR89*$J90*AR145</f>
        <v>0</v>
      </c>
      <c r="BU420" s="30">
        <f t="shared" ref="BU420:BU470" si="232">AS89*$J90*AS145</f>
        <v>0</v>
      </c>
      <c r="BV420" s="30">
        <f t="shared" ref="BV420:BV470" si="233">AT89*$J90*AT145</f>
        <v>0</v>
      </c>
      <c r="BW420" s="30">
        <f t="shared" ref="BW420:BW470" si="234">AU89*$J90*AU145</f>
        <v>0</v>
      </c>
      <c r="BX420" s="30">
        <f t="shared" ref="BX420:BX470" si="235">AV89*$J90*AV145</f>
        <v>0</v>
      </c>
      <c r="BY420" s="30">
        <f t="shared" ref="BY420:BY470" si="236">SUM(AY420:BX420)</f>
        <v>179.2181961718326</v>
      </c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7">
        <v>2</v>
      </c>
      <c r="DE420" s="55">
        <f ca="1"/>
        <v>0</v>
      </c>
      <c r="DF420" s="55">
        <f ca="1"/>
        <v>0</v>
      </c>
      <c r="DG420" s="55">
        <f ca="1"/>
        <v>0</v>
      </c>
      <c r="DH420" s="55">
        <f ca="1"/>
        <v>0</v>
      </c>
      <c r="DI420" s="55">
        <f ca="1"/>
        <v>2359.6105228835795</v>
      </c>
      <c r="DJ420" s="55">
        <f ca="1"/>
        <v>4558.4940096070659</v>
      </c>
      <c r="DK420" s="55">
        <f ca="1"/>
        <v>0</v>
      </c>
      <c r="DL420" s="55">
        <f ca="1"/>
        <v>0</v>
      </c>
      <c r="DM420" s="55">
        <f ca="1"/>
        <v>0</v>
      </c>
      <c r="DN420" s="55">
        <f ca="1"/>
        <v>0</v>
      </c>
      <c r="DO420" s="55">
        <f ca="1"/>
        <v>0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0</v>
      </c>
      <c r="DT420" s="55">
        <f ca="1"/>
        <v>4.5587030279868967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ca="1"/>
        <v>0</v>
      </c>
      <c r="EE420" s="55">
        <f t="shared" ref="EE420:EE470" ca="1" si="237">SUM(DE420:ED420)</f>
        <v>6922.6632355186321</v>
      </c>
    </row>
    <row r="421" spans="50:135" x14ac:dyDescent="0.3">
      <c r="AX421" s="7">
        <v>3</v>
      </c>
      <c r="AY421" s="30">
        <f t="shared" si="210"/>
        <v>0</v>
      </c>
      <c r="AZ421" s="30">
        <f t="shared" si="211"/>
        <v>0</v>
      </c>
      <c r="BA421" s="30">
        <f t="shared" si="212"/>
        <v>0</v>
      </c>
      <c r="BB421" s="30">
        <f t="shared" si="213"/>
        <v>0</v>
      </c>
      <c r="BC421" s="30">
        <f t="shared" si="214"/>
        <v>16.704061969812496</v>
      </c>
      <c r="BD421" s="30">
        <f t="shared" si="215"/>
        <v>34.505484520083833</v>
      </c>
      <c r="BE421" s="30">
        <f t="shared" si="216"/>
        <v>0</v>
      </c>
      <c r="BF421" s="30">
        <f t="shared" si="217"/>
        <v>42.170437068750495</v>
      </c>
      <c r="BG421" s="30">
        <f t="shared" si="218"/>
        <v>0</v>
      </c>
      <c r="BH421" s="30">
        <f t="shared" si="219"/>
        <v>0</v>
      </c>
      <c r="BI421" s="30">
        <f t="shared" si="220"/>
        <v>0</v>
      </c>
      <c r="BJ421" s="30">
        <f t="shared" si="221"/>
        <v>0</v>
      </c>
      <c r="BK421" s="30">
        <f t="shared" si="222"/>
        <v>0</v>
      </c>
      <c r="BL421" s="30">
        <f t="shared" si="223"/>
        <v>0</v>
      </c>
      <c r="BM421" s="30">
        <f t="shared" si="224"/>
        <v>3.6733636992605299E-3</v>
      </c>
      <c r="BN421" s="30">
        <f t="shared" si="225"/>
        <v>3.3775985073582641E-2</v>
      </c>
      <c r="BO421" s="30">
        <f t="shared" si="226"/>
        <v>0</v>
      </c>
      <c r="BP421" s="30">
        <f t="shared" si="227"/>
        <v>0</v>
      </c>
      <c r="BQ421" s="30">
        <f t="shared" si="228"/>
        <v>0.59430187774474785</v>
      </c>
      <c r="BR421" s="30">
        <f t="shared" si="229"/>
        <v>0</v>
      </c>
      <c r="BS421" s="30">
        <f t="shared" si="230"/>
        <v>0</v>
      </c>
      <c r="BT421" s="30">
        <f t="shared" si="231"/>
        <v>0</v>
      </c>
      <c r="BU421" s="30">
        <f t="shared" si="232"/>
        <v>0</v>
      </c>
      <c r="BV421" s="30">
        <f t="shared" si="233"/>
        <v>0</v>
      </c>
      <c r="BW421" s="30">
        <f t="shared" si="234"/>
        <v>0</v>
      </c>
      <c r="BX421" s="30">
        <f t="shared" si="235"/>
        <v>0</v>
      </c>
      <c r="BY421" s="30">
        <f t="shared" si="236"/>
        <v>94.011734785164421</v>
      </c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7">
        <v>3</v>
      </c>
      <c r="DE421" s="55">
        <f ca="1"/>
        <v>0</v>
      </c>
      <c r="DF421" s="55">
        <f ca="1"/>
        <v>0</v>
      </c>
      <c r="DG421" s="55">
        <f ca="1"/>
        <v>0</v>
      </c>
      <c r="DH421" s="55">
        <f ca="1"/>
        <v>0</v>
      </c>
      <c r="DI421" s="55">
        <f ca="1"/>
        <v>1237.7709919631059</v>
      </c>
      <c r="DJ421" s="55">
        <f ca="1"/>
        <v>2391.2300772418093</v>
      </c>
      <c r="DK421" s="55">
        <f ca="1"/>
        <v>0</v>
      </c>
      <c r="DL421" s="55">
        <f ca="1"/>
        <v>0</v>
      </c>
      <c r="DM421" s="55">
        <f ca="1"/>
        <v>0</v>
      </c>
      <c r="DN421" s="55">
        <f ca="1"/>
        <v>0</v>
      </c>
      <c r="DO421" s="55">
        <f ca="1"/>
        <v>0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0</v>
      </c>
      <c r="DT421" s="55">
        <f ca="1"/>
        <v>2.391339743209651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ca="1"/>
        <v>0</v>
      </c>
      <c r="EE421" s="55">
        <f t="shared" ca="1" si="237"/>
        <v>3631.3924089481252</v>
      </c>
    </row>
    <row r="422" spans="50:135" x14ac:dyDescent="0.3">
      <c r="AX422" s="7">
        <v>4</v>
      </c>
      <c r="AY422" s="30">
        <f t="shared" si="210"/>
        <v>0</v>
      </c>
      <c r="AZ422" s="30">
        <f t="shared" si="211"/>
        <v>0</v>
      </c>
      <c r="BA422" s="30">
        <f t="shared" si="212"/>
        <v>0</v>
      </c>
      <c r="BB422" s="30">
        <f t="shared" si="213"/>
        <v>0</v>
      </c>
      <c r="BC422" s="30">
        <f t="shared" si="214"/>
        <v>21.810120810963951</v>
      </c>
      <c r="BD422" s="30">
        <f t="shared" si="215"/>
        <v>45.053040822798394</v>
      </c>
      <c r="BE422" s="30">
        <f t="shared" si="216"/>
        <v>0</v>
      </c>
      <c r="BF422" s="30">
        <f t="shared" si="217"/>
        <v>55.060998251323518</v>
      </c>
      <c r="BG422" s="30">
        <f t="shared" si="218"/>
        <v>0</v>
      </c>
      <c r="BH422" s="30">
        <f t="shared" si="219"/>
        <v>0</v>
      </c>
      <c r="BI422" s="30">
        <f t="shared" si="220"/>
        <v>0</v>
      </c>
      <c r="BJ422" s="30">
        <f t="shared" si="221"/>
        <v>0</v>
      </c>
      <c r="BK422" s="30">
        <f t="shared" si="222"/>
        <v>0</v>
      </c>
      <c r="BL422" s="30">
        <f t="shared" si="223"/>
        <v>0</v>
      </c>
      <c r="BM422" s="30">
        <f t="shared" si="224"/>
        <v>4.7982124407112839E-3</v>
      </c>
      <c r="BN422" s="30">
        <f t="shared" si="225"/>
        <v>4.4100549244331065E-2</v>
      </c>
      <c r="BO422" s="30">
        <f t="shared" si="226"/>
        <v>0</v>
      </c>
      <c r="BP422" s="30">
        <f t="shared" si="227"/>
        <v>0</v>
      </c>
      <c r="BQ422" s="30">
        <f t="shared" si="228"/>
        <v>0.77596669358996206</v>
      </c>
      <c r="BR422" s="30">
        <f t="shared" si="229"/>
        <v>0</v>
      </c>
      <c r="BS422" s="30">
        <f t="shared" si="230"/>
        <v>0</v>
      </c>
      <c r="BT422" s="30">
        <f t="shared" si="231"/>
        <v>0</v>
      </c>
      <c r="BU422" s="30">
        <f t="shared" si="232"/>
        <v>0</v>
      </c>
      <c r="BV422" s="30">
        <f t="shared" si="233"/>
        <v>0</v>
      </c>
      <c r="BW422" s="30">
        <f t="shared" si="234"/>
        <v>0</v>
      </c>
      <c r="BX422" s="30">
        <f t="shared" si="235"/>
        <v>0</v>
      </c>
      <c r="BY422" s="30">
        <f t="shared" si="236"/>
        <v>122.74902534036086</v>
      </c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7">
        <v>4</v>
      </c>
      <c r="DE422" s="55">
        <f ca="1"/>
        <v>0</v>
      </c>
      <c r="DF422" s="55">
        <f ca="1"/>
        <v>0</v>
      </c>
      <c r="DG422" s="55">
        <f ca="1"/>
        <v>0</v>
      </c>
      <c r="DH422" s="55">
        <f ca="1"/>
        <v>0</v>
      </c>
      <c r="DI422" s="55">
        <f ca="1"/>
        <v>1616.1299520924288</v>
      </c>
      <c r="DJ422" s="55">
        <f ca="1"/>
        <v>3122.1757290199284</v>
      </c>
      <c r="DK422" s="55">
        <f ca="1"/>
        <v>0</v>
      </c>
      <c r="DL422" s="55">
        <f ca="1"/>
        <v>0</v>
      </c>
      <c r="DM422" s="55">
        <f ca="1"/>
        <v>0</v>
      </c>
      <c r="DN422" s="55">
        <f ca="1"/>
        <v>0</v>
      </c>
      <c r="DO422" s="55">
        <f ca="1"/>
        <v>0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0</v>
      </c>
      <c r="DT422" s="55">
        <f ca="1"/>
        <v>3.1223188864986393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ca="1"/>
        <v>0</v>
      </c>
      <c r="EE422" s="55">
        <f t="shared" ca="1" si="237"/>
        <v>4741.4279999988557</v>
      </c>
    </row>
    <row r="423" spans="50:135" x14ac:dyDescent="0.3">
      <c r="AX423" s="7">
        <v>5</v>
      </c>
      <c r="AY423" s="30">
        <f t="shared" si="210"/>
        <v>0</v>
      </c>
      <c r="AZ423" s="30">
        <f t="shared" si="211"/>
        <v>0</v>
      </c>
      <c r="BA423" s="30">
        <f t="shared" si="212"/>
        <v>0</v>
      </c>
      <c r="BB423" s="30">
        <f t="shared" si="213"/>
        <v>0</v>
      </c>
      <c r="BC423" s="30">
        <f t="shared" si="214"/>
        <v>3.4243466967379086</v>
      </c>
      <c r="BD423" s="30">
        <f t="shared" si="215"/>
        <v>7.0736532303503381</v>
      </c>
      <c r="BE423" s="30">
        <f t="shared" si="216"/>
        <v>0</v>
      </c>
      <c r="BF423" s="30">
        <f t="shared" si="217"/>
        <v>8.6449749231000155</v>
      </c>
      <c r="BG423" s="30">
        <f t="shared" si="218"/>
        <v>0</v>
      </c>
      <c r="BH423" s="30">
        <f t="shared" si="219"/>
        <v>0</v>
      </c>
      <c r="BI423" s="30">
        <f t="shared" si="220"/>
        <v>0</v>
      </c>
      <c r="BJ423" s="30">
        <f t="shared" si="221"/>
        <v>0</v>
      </c>
      <c r="BK423" s="30">
        <f t="shared" si="222"/>
        <v>0</v>
      </c>
      <c r="BL423" s="30">
        <f t="shared" si="223"/>
        <v>0</v>
      </c>
      <c r="BM423" s="30">
        <f t="shared" si="224"/>
        <v>7.5304215612318783E-4</v>
      </c>
      <c r="BN423" s="30">
        <f t="shared" si="225"/>
        <v>6.9241048019985652E-3</v>
      </c>
      <c r="BO423" s="30">
        <f t="shared" si="226"/>
        <v>0</v>
      </c>
      <c r="BP423" s="30">
        <f t="shared" si="227"/>
        <v>0</v>
      </c>
      <c r="BQ423" s="30">
        <f t="shared" si="228"/>
        <v>0.12183238325881554</v>
      </c>
      <c r="BR423" s="30">
        <f t="shared" si="229"/>
        <v>0</v>
      </c>
      <c r="BS423" s="30">
        <f t="shared" si="230"/>
        <v>0</v>
      </c>
      <c r="BT423" s="30">
        <f t="shared" si="231"/>
        <v>0</v>
      </c>
      <c r="BU423" s="30">
        <f t="shared" si="232"/>
        <v>0</v>
      </c>
      <c r="BV423" s="30">
        <f t="shared" si="233"/>
        <v>0</v>
      </c>
      <c r="BW423" s="30">
        <f t="shared" si="234"/>
        <v>0</v>
      </c>
      <c r="BX423" s="30">
        <f t="shared" si="235"/>
        <v>0</v>
      </c>
      <c r="BY423" s="30">
        <f t="shared" si="236"/>
        <v>19.272484380405199</v>
      </c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7">
        <v>5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0</v>
      </c>
      <c r="DI423" s="55">
        <f ca="1"/>
        <v>253.74409022827902</v>
      </c>
      <c r="DJ423" s="55">
        <f ca="1"/>
        <v>490.20416886327843</v>
      </c>
      <c r="DK423" s="55">
        <f ca="1"/>
        <v>0</v>
      </c>
      <c r="DL423" s="55">
        <f ca="1"/>
        <v>0</v>
      </c>
      <c r="DM423" s="55">
        <f ca="1"/>
        <v>0</v>
      </c>
      <c r="DN423" s="55">
        <f ca="1"/>
        <v>0</v>
      </c>
      <c r="DO423" s="55">
        <f ca="1"/>
        <v>0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0</v>
      </c>
      <c r="DT423" s="55">
        <f ca="1"/>
        <v>0.49022661998149841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ca="1"/>
        <v>0</v>
      </c>
      <c r="EE423" s="55">
        <f t="shared" ca="1" si="237"/>
        <v>744.43848571153899</v>
      </c>
    </row>
    <row r="424" spans="50:135" x14ac:dyDescent="0.3">
      <c r="AX424" s="7">
        <v>6</v>
      </c>
      <c r="AY424" s="30">
        <f t="shared" si="210"/>
        <v>0</v>
      </c>
      <c r="AZ424" s="30">
        <f t="shared" si="211"/>
        <v>0</v>
      </c>
      <c r="BA424" s="30">
        <f t="shared" si="212"/>
        <v>0</v>
      </c>
      <c r="BB424" s="30">
        <f t="shared" si="213"/>
        <v>0</v>
      </c>
      <c r="BC424" s="30">
        <f t="shared" si="214"/>
        <v>2.0621822981571847</v>
      </c>
      <c r="BD424" s="30">
        <f t="shared" si="215"/>
        <v>4.2598380837179928</v>
      </c>
      <c r="BE424" s="30">
        <f t="shared" si="216"/>
        <v>0</v>
      </c>
      <c r="BF424" s="30">
        <f t="shared" si="217"/>
        <v>5.2061066911328782</v>
      </c>
      <c r="BG424" s="30">
        <f t="shared" si="218"/>
        <v>0</v>
      </c>
      <c r="BH424" s="30">
        <f t="shared" si="219"/>
        <v>0</v>
      </c>
      <c r="BI424" s="30">
        <f t="shared" si="220"/>
        <v>0</v>
      </c>
      <c r="BJ424" s="30">
        <f t="shared" si="221"/>
        <v>0</v>
      </c>
      <c r="BK424" s="30">
        <f t="shared" si="222"/>
        <v>0</v>
      </c>
      <c r="BL424" s="30">
        <f t="shared" si="223"/>
        <v>0</v>
      </c>
      <c r="BM424" s="30">
        <f t="shared" si="224"/>
        <v>4.5308633597942164E-4</v>
      </c>
      <c r="BN424" s="30">
        <f t="shared" si="225"/>
        <v>4.1697788778262178E-3</v>
      </c>
      <c r="BO424" s="30">
        <f t="shared" si="226"/>
        <v>0</v>
      </c>
      <c r="BP424" s="30">
        <f t="shared" si="227"/>
        <v>0</v>
      </c>
      <c r="BQ424" s="30">
        <f t="shared" si="228"/>
        <v>7.3368909208739466E-2</v>
      </c>
      <c r="BR424" s="30">
        <f t="shared" si="229"/>
        <v>0</v>
      </c>
      <c r="BS424" s="30">
        <f t="shared" si="230"/>
        <v>0</v>
      </c>
      <c r="BT424" s="30">
        <f t="shared" si="231"/>
        <v>0</v>
      </c>
      <c r="BU424" s="30">
        <f t="shared" si="232"/>
        <v>0</v>
      </c>
      <c r="BV424" s="30">
        <f t="shared" si="233"/>
        <v>0</v>
      </c>
      <c r="BW424" s="30">
        <f t="shared" si="234"/>
        <v>0</v>
      </c>
      <c r="BX424" s="30">
        <f t="shared" si="235"/>
        <v>0</v>
      </c>
      <c r="BY424" s="30">
        <f t="shared" si="236"/>
        <v>11.606118847430597</v>
      </c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7">
        <v>6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0</v>
      </c>
      <c r="DI424" s="55">
        <f ca="1"/>
        <v>152.80770829344738</v>
      </c>
      <c r="DJ424" s="55">
        <f ca="1"/>
        <v>295.2067792016569</v>
      </c>
      <c r="DK424" s="55">
        <f ca="1"/>
        <v>0</v>
      </c>
      <c r="DL424" s="55">
        <f ca="1"/>
        <v>0</v>
      </c>
      <c r="DM424" s="55">
        <f ca="1"/>
        <v>0</v>
      </c>
      <c r="DN424" s="55">
        <f ca="1"/>
        <v>0</v>
      </c>
      <c r="DO424" s="55">
        <f ca="1"/>
        <v>0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</v>
      </c>
      <c r="DT424" s="55">
        <f ca="1"/>
        <v>0.29522034455009621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ca="1"/>
        <v>0</v>
      </c>
      <c r="EE424" s="55">
        <f t="shared" ca="1" si="237"/>
        <v>448.30970783965438</v>
      </c>
    </row>
    <row r="425" spans="50:135" x14ac:dyDescent="0.3">
      <c r="AX425" s="7">
        <v>7</v>
      </c>
      <c r="AY425" s="30">
        <f t="shared" si="210"/>
        <v>0</v>
      </c>
      <c r="AZ425" s="30">
        <f t="shared" si="211"/>
        <v>0</v>
      </c>
      <c r="BA425" s="30">
        <f t="shared" si="212"/>
        <v>0</v>
      </c>
      <c r="BB425" s="30">
        <f t="shared" si="213"/>
        <v>0</v>
      </c>
      <c r="BC425" s="30">
        <f t="shared" si="214"/>
        <v>24.576134753742355</v>
      </c>
      <c r="BD425" s="30">
        <f t="shared" si="215"/>
        <v>50.766779871846403</v>
      </c>
      <c r="BE425" s="30">
        <f t="shared" si="216"/>
        <v>0</v>
      </c>
      <c r="BF425" s="30">
        <f t="shared" si="217"/>
        <v>62.043971441393239</v>
      </c>
      <c r="BG425" s="30">
        <f t="shared" si="218"/>
        <v>0</v>
      </c>
      <c r="BH425" s="30">
        <f t="shared" si="219"/>
        <v>0</v>
      </c>
      <c r="BI425" s="30">
        <f t="shared" si="220"/>
        <v>0</v>
      </c>
      <c r="BJ425" s="30">
        <f t="shared" si="221"/>
        <v>0</v>
      </c>
      <c r="BK425" s="30">
        <f t="shared" si="222"/>
        <v>0</v>
      </c>
      <c r="BL425" s="30">
        <f t="shared" si="223"/>
        <v>0</v>
      </c>
      <c r="BM425" s="30">
        <f t="shared" si="224"/>
        <v>5.4032656218388772E-3</v>
      </c>
      <c r="BN425" s="30">
        <f t="shared" si="225"/>
        <v>4.9670644909091753E-2</v>
      </c>
      <c r="BO425" s="30">
        <f t="shared" si="226"/>
        <v>0</v>
      </c>
      <c r="BP425" s="30">
        <f t="shared" si="227"/>
        <v>0</v>
      </c>
      <c r="BQ425" s="30">
        <f t="shared" si="228"/>
        <v>0.87437672627855523</v>
      </c>
      <c r="BR425" s="30">
        <f t="shared" si="229"/>
        <v>0</v>
      </c>
      <c r="BS425" s="30">
        <f t="shared" si="230"/>
        <v>0</v>
      </c>
      <c r="BT425" s="30">
        <f t="shared" si="231"/>
        <v>0</v>
      </c>
      <c r="BU425" s="30">
        <f t="shared" si="232"/>
        <v>0</v>
      </c>
      <c r="BV425" s="30">
        <f t="shared" si="233"/>
        <v>0</v>
      </c>
      <c r="BW425" s="30">
        <f t="shared" si="234"/>
        <v>0</v>
      </c>
      <c r="BX425" s="30">
        <f t="shared" si="235"/>
        <v>0</v>
      </c>
      <c r="BY425" s="30">
        <f t="shared" si="236"/>
        <v>138.31633670379151</v>
      </c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7">
        <v>7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0</v>
      </c>
      <c r="DI425" s="55">
        <f ca="1"/>
        <v>1821.0915852523083</v>
      </c>
      <c r="DJ425" s="55">
        <f ca="1"/>
        <v>3518.1378451189557</v>
      </c>
      <c r="DK425" s="55">
        <f ca="1"/>
        <v>0</v>
      </c>
      <c r="DL425" s="55">
        <f ca="1"/>
        <v>0</v>
      </c>
      <c r="DM425" s="55">
        <f ca="1"/>
        <v>0</v>
      </c>
      <c r="DN425" s="55">
        <f ca="1"/>
        <v>0</v>
      </c>
      <c r="DO425" s="55">
        <f ca="1"/>
        <v>0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0</v>
      </c>
      <c r="DT425" s="55">
        <f ca="1"/>
        <v>3.5166816595636958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ca="1"/>
        <v>0</v>
      </c>
      <c r="EE425" s="55">
        <f t="shared" ca="1" si="237"/>
        <v>5342.746112030828</v>
      </c>
    </row>
    <row r="426" spans="50:135" x14ac:dyDescent="0.3">
      <c r="AX426" s="7">
        <v>8</v>
      </c>
      <c r="AY426" s="30">
        <f t="shared" si="210"/>
        <v>2523.8142330669962</v>
      </c>
      <c r="AZ426" s="30">
        <f t="shared" si="211"/>
        <v>0.33492454637889402</v>
      </c>
      <c r="BA426" s="30">
        <f t="shared" si="212"/>
        <v>0</v>
      </c>
      <c r="BB426" s="30">
        <f t="shared" si="213"/>
        <v>0</v>
      </c>
      <c r="BC426" s="30">
        <f t="shared" si="214"/>
        <v>10.229000863360186</v>
      </c>
      <c r="BD426" s="30">
        <f t="shared" si="215"/>
        <v>21.129988122002271</v>
      </c>
      <c r="BE426" s="30">
        <f t="shared" si="216"/>
        <v>0</v>
      </c>
      <c r="BF426" s="30">
        <f t="shared" si="217"/>
        <v>399.27168958228577</v>
      </c>
      <c r="BG426" s="30">
        <f t="shared" si="218"/>
        <v>19.416968634971361</v>
      </c>
      <c r="BH426" s="30">
        <f t="shared" si="219"/>
        <v>0</v>
      </c>
      <c r="BI426" s="30">
        <f t="shared" si="220"/>
        <v>5.3599984850079538</v>
      </c>
      <c r="BJ426" s="30">
        <f t="shared" si="221"/>
        <v>1602.3838874954745</v>
      </c>
      <c r="BK426" s="30">
        <f t="shared" si="222"/>
        <v>0</v>
      </c>
      <c r="BL426" s="30">
        <f t="shared" si="223"/>
        <v>0</v>
      </c>
      <c r="BM426" s="30">
        <f t="shared" si="224"/>
        <v>2.249442799449193E-3</v>
      </c>
      <c r="BN426" s="30">
        <f t="shared" si="225"/>
        <v>2.068326742780079E-2</v>
      </c>
      <c r="BO426" s="30">
        <f t="shared" si="226"/>
        <v>0</v>
      </c>
      <c r="BP426" s="30">
        <f t="shared" si="227"/>
        <v>0</v>
      </c>
      <c r="BQ426" s="30">
        <f t="shared" si="228"/>
        <v>4.346245483768314</v>
      </c>
      <c r="BR426" s="30">
        <f t="shared" si="229"/>
        <v>0</v>
      </c>
      <c r="BS426" s="30">
        <f t="shared" si="230"/>
        <v>0</v>
      </c>
      <c r="BT426" s="30">
        <f t="shared" si="231"/>
        <v>0</v>
      </c>
      <c r="BU426" s="30">
        <f t="shared" si="232"/>
        <v>0</v>
      </c>
      <c r="BV426" s="30">
        <f t="shared" si="233"/>
        <v>0</v>
      </c>
      <c r="BW426" s="30">
        <f t="shared" si="234"/>
        <v>0</v>
      </c>
      <c r="BX426" s="30">
        <f t="shared" si="235"/>
        <v>0</v>
      </c>
      <c r="BY426" s="30">
        <f t="shared" si="236"/>
        <v>4586.3098689904728</v>
      </c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7">
        <v>8</v>
      </c>
      <c r="DE426" s="55">
        <f ca="1"/>
        <v>238752.82644813781</v>
      </c>
      <c r="DF426" s="55">
        <f ca="1"/>
        <v>33.827379184268295</v>
      </c>
      <c r="DG426" s="55">
        <f ca="1"/>
        <v>0</v>
      </c>
      <c r="DH426" s="55">
        <f ca="1"/>
        <v>0</v>
      </c>
      <c r="DI426" s="55">
        <f ca="1"/>
        <v>757.96896397498972</v>
      </c>
      <c r="DJ426" s="55">
        <f ca="1"/>
        <v>1464.3081768547572</v>
      </c>
      <c r="DK426" s="55">
        <f ca="1"/>
        <v>0</v>
      </c>
      <c r="DL426" s="55">
        <f ca="1"/>
        <v>0</v>
      </c>
      <c r="DM426" s="55">
        <f ca="1"/>
        <v>1502.8733723467835</v>
      </c>
      <c r="DN426" s="55">
        <f ca="1"/>
        <v>0</v>
      </c>
      <c r="DO426" s="55">
        <f ca="1"/>
        <v>0</v>
      </c>
      <c r="DP426" s="55">
        <f ca="1"/>
        <v>89893.736088496124</v>
      </c>
      <c r="DQ426" s="55">
        <f ca="1"/>
        <v>0</v>
      </c>
      <c r="DR426" s="55">
        <f ca="1"/>
        <v>0</v>
      </c>
      <c r="DS426" s="55">
        <f ca="1"/>
        <v>0</v>
      </c>
      <c r="DT426" s="55">
        <f ca="1"/>
        <v>1.4643753338882959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ca="1"/>
        <v>0</v>
      </c>
      <c r="EE426" s="55">
        <f t="shared" ca="1" si="237"/>
        <v>332407.00480432861</v>
      </c>
    </row>
    <row r="427" spans="50:135" x14ac:dyDescent="0.3">
      <c r="AX427" s="7">
        <v>9</v>
      </c>
      <c r="AY427" s="30">
        <f t="shared" si="210"/>
        <v>126.38233055530026</v>
      </c>
      <c r="AZ427" s="30">
        <f t="shared" si="211"/>
        <v>1.6771656309605525E-2</v>
      </c>
      <c r="BA427" s="30">
        <f t="shared" si="212"/>
        <v>0</v>
      </c>
      <c r="BB427" s="30">
        <f t="shared" si="213"/>
        <v>0</v>
      </c>
      <c r="BC427" s="30">
        <f t="shared" si="214"/>
        <v>0.51222667321107007</v>
      </c>
      <c r="BD427" s="30">
        <f t="shared" si="215"/>
        <v>1.0581036858434754</v>
      </c>
      <c r="BE427" s="30">
        <f t="shared" si="216"/>
        <v>0</v>
      </c>
      <c r="BF427" s="30">
        <f t="shared" si="217"/>
        <v>19.993898917814899</v>
      </c>
      <c r="BG427" s="30">
        <f t="shared" si="218"/>
        <v>0.97232265229150361</v>
      </c>
      <c r="BH427" s="30">
        <f t="shared" si="219"/>
        <v>0</v>
      </c>
      <c r="BI427" s="30">
        <f t="shared" si="220"/>
        <v>0.26840687822579806</v>
      </c>
      <c r="BJ427" s="30">
        <f t="shared" si="221"/>
        <v>80.240854321288182</v>
      </c>
      <c r="BK427" s="30">
        <f t="shared" si="222"/>
        <v>0</v>
      </c>
      <c r="BL427" s="30">
        <f t="shared" si="223"/>
        <v>0</v>
      </c>
      <c r="BM427" s="30">
        <f t="shared" si="224"/>
        <v>1.1270874399278235E-4</v>
      </c>
      <c r="BN427" s="30">
        <f t="shared" si="225"/>
        <v>1.0357342590758458E-3</v>
      </c>
      <c r="BO427" s="30">
        <f t="shared" si="226"/>
        <v>0</v>
      </c>
      <c r="BP427" s="30">
        <f t="shared" si="227"/>
        <v>0</v>
      </c>
      <c r="BQ427" s="30">
        <f t="shared" si="228"/>
        <v>0.21764226050666813</v>
      </c>
      <c r="BR427" s="30">
        <f t="shared" si="229"/>
        <v>0</v>
      </c>
      <c r="BS427" s="30">
        <f t="shared" si="230"/>
        <v>0</v>
      </c>
      <c r="BT427" s="30">
        <f t="shared" si="231"/>
        <v>0</v>
      </c>
      <c r="BU427" s="30">
        <f t="shared" si="232"/>
        <v>0</v>
      </c>
      <c r="BV427" s="30">
        <f t="shared" si="233"/>
        <v>0</v>
      </c>
      <c r="BW427" s="30">
        <f t="shared" si="234"/>
        <v>0</v>
      </c>
      <c r="BX427" s="30">
        <f t="shared" si="235"/>
        <v>0</v>
      </c>
      <c r="BY427" s="30">
        <f t="shared" si="236"/>
        <v>229.66370604379446</v>
      </c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7">
        <v>9</v>
      </c>
      <c r="DE427" s="55">
        <f ca="1"/>
        <v>11955.768470531404</v>
      </c>
      <c r="DF427" s="55">
        <f ca="1"/>
        <v>1.6939372872701579</v>
      </c>
      <c r="DG427" s="55">
        <f ca="1"/>
        <v>0</v>
      </c>
      <c r="DH427" s="55">
        <f ca="1"/>
        <v>0</v>
      </c>
      <c r="DI427" s="55">
        <f ca="1"/>
        <v>37.955996484940286</v>
      </c>
      <c r="DJ427" s="55">
        <f ca="1"/>
        <v>73.326585428952839</v>
      </c>
      <c r="DK427" s="55">
        <f ca="1"/>
        <v>0</v>
      </c>
      <c r="DL427" s="55">
        <f ca="1"/>
        <v>0</v>
      </c>
      <c r="DM427" s="55">
        <f ca="1"/>
        <v>75.257773287362383</v>
      </c>
      <c r="DN427" s="55">
        <f ca="1"/>
        <v>0</v>
      </c>
      <c r="DO427" s="55">
        <f ca="1"/>
        <v>0</v>
      </c>
      <c r="DP427" s="55">
        <f ca="1"/>
        <v>4501.511927424267</v>
      </c>
      <c r="DQ427" s="55">
        <f ca="1"/>
        <v>0</v>
      </c>
      <c r="DR427" s="55">
        <f ca="1"/>
        <v>0</v>
      </c>
      <c r="DS427" s="55">
        <f ca="1"/>
        <v>0</v>
      </c>
      <c r="DT427" s="55">
        <f ca="1"/>
        <v>7.3329985542569878E-2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ca="1"/>
        <v>0</v>
      </c>
      <c r="EE427" s="55">
        <f t="shared" ca="1" si="237"/>
        <v>16645.588020429735</v>
      </c>
    </row>
    <row r="428" spans="50:135" x14ac:dyDescent="0.3">
      <c r="AX428" s="7">
        <v>10</v>
      </c>
      <c r="AY428" s="30">
        <f t="shared" si="210"/>
        <v>1180.4746649545016</v>
      </c>
      <c r="AZ428" s="30">
        <f t="shared" si="211"/>
        <v>0.15665572220409607</v>
      </c>
      <c r="BA428" s="30">
        <f t="shared" si="212"/>
        <v>0</v>
      </c>
      <c r="BB428" s="30">
        <f t="shared" si="213"/>
        <v>0</v>
      </c>
      <c r="BC428" s="30">
        <f t="shared" si="214"/>
        <v>4.7844552948195771</v>
      </c>
      <c r="BD428" s="30">
        <f t="shared" si="215"/>
        <v>9.8832217215585576</v>
      </c>
      <c r="BE428" s="30">
        <f t="shared" si="216"/>
        <v>0</v>
      </c>
      <c r="BF428" s="30">
        <f t="shared" si="217"/>
        <v>186.75309299271603</v>
      </c>
      <c r="BG428" s="30">
        <f t="shared" si="218"/>
        <v>9.0819836261501443</v>
      </c>
      <c r="BH428" s="30">
        <f t="shared" si="219"/>
        <v>0</v>
      </c>
      <c r="BI428" s="30">
        <f t="shared" si="220"/>
        <v>2.5070555253363835</v>
      </c>
      <c r="BJ428" s="30">
        <f t="shared" si="221"/>
        <v>749.49002127132974</v>
      </c>
      <c r="BK428" s="30">
        <f t="shared" si="222"/>
        <v>0</v>
      </c>
      <c r="BL428" s="30">
        <f t="shared" si="223"/>
        <v>0</v>
      </c>
      <c r="BM428" s="30">
        <f t="shared" si="224"/>
        <v>1.052511116416325E-3</v>
      </c>
      <c r="BN428" s="30">
        <f t="shared" si="225"/>
        <v>9.6742755300766071E-3</v>
      </c>
      <c r="BO428" s="30">
        <f t="shared" si="226"/>
        <v>0</v>
      </c>
      <c r="BP428" s="30">
        <f t="shared" si="227"/>
        <v>0</v>
      </c>
      <c r="BQ428" s="30">
        <f t="shared" si="228"/>
        <v>2.0328884017613627</v>
      </c>
      <c r="BR428" s="30">
        <f t="shared" si="229"/>
        <v>0</v>
      </c>
      <c r="BS428" s="30">
        <f t="shared" si="230"/>
        <v>0</v>
      </c>
      <c r="BT428" s="30">
        <f t="shared" si="231"/>
        <v>0</v>
      </c>
      <c r="BU428" s="30">
        <f t="shared" si="232"/>
        <v>0</v>
      </c>
      <c r="BV428" s="30">
        <f t="shared" si="233"/>
        <v>0</v>
      </c>
      <c r="BW428" s="30">
        <f t="shared" si="234"/>
        <v>0</v>
      </c>
      <c r="BX428" s="30">
        <f t="shared" si="235"/>
        <v>0</v>
      </c>
      <c r="BY428" s="30">
        <f t="shared" si="236"/>
        <v>2145.1747662970238</v>
      </c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7">
        <v>10</v>
      </c>
      <c r="DE428" s="55">
        <f ca="1"/>
        <v>111672.90330469584</v>
      </c>
      <c r="DF428" s="55">
        <f ca="1"/>
        <v>15.822227942613702</v>
      </c>
      <c r="DG428" s="55">
        <f ca="1"/>
        <v>0</v>
      </c>
      <c r="DH428" s="55">
        <f ca="1"/>
        <v>0</v>
      </c>
      <c r="DI428" s="55">
        <f ca="1"/>
        <v>354.52813734613062</v>
      </c>
      <c r="DJ428" s="55">
        <f ca="1"/>
        <v>684.90726530400798</v>
      </c>
      <c r="DK428" s="55">
        <f ca="1"/>
        <v>0</v>
      </c>
      <c r="DL428" s="55">
        <f ca="1"/>
        <v>0</v>
      </c>
      <c r="DM428" s="55">
        <f ca="1"/>
        <v>702.94553266402124</v>
      </c>
      <c r="DN428" s="55">
        <f ca="1"/>
        <v>0</v>
      </c>
      <c r="DO428" s="55">
        <f ca="1"/>
        <v>0</v>
      </c>
      <c r="DP428" s="55">
        <f ca="1"/>
        <v>42046.390193321597</v>
      </c>
      <c r="DQ428" s="55">
        <f ca="1"/>
        <v>0</v>
      </c>
      <c r="DR428" s="55">
        <f ca="1"/>
        <v>0</v>
      </c>
      <c r="DS428" s="55">
        <f ca="1"/>
        <v>0</v>
      </c>
      <c r="DT428" s="55">
        <f ca="1"/>
        <v>0.68493870752942376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ca="1"/>
        <v>0</v>
      </c>
      <c r="EE428" s="55">
        <f t="shared" ca="1" si="237"/>
        <v>155478.18159998173</v>
      </c>
    </row>
    <row r="429" spans="50:135" x14ac:dyDescent="0.3">
      <c r="AX429" s="7">
        <v>11</v>
      </c>
      <c r="AY429" s="30">
        <f t="shared" si="210"/>
        <v>0</v>
      </c>
      <c r="AZ429" s="30">
        <f t="shared" si="211"/>
        <v>0</v>
      </c>
      <c r="BA429" s="30">
        <f t="shared" si="212"/>
        <v>0</v>
      </c>
      <c r="BB429" s="30">
        <f t="shared" si="213"/>
        <v>0</v>
      </c>
      <c r="BC429" s="30">
        <f t="shared" si="214"/>
        <v>2892.6724061020318</v>
      </c>
      <c r="BD429" s="30">
        <f t="shared" si="215"/>
        <v>5975.3767131945751</v>
      </c>
      <c r="BE429" s="30">
        <f t="shared" si="216"/>
        <v>0</v>
      </c>
      <c r="BF429" s="30">
        <f t="shared" si="217"/>
        <v>7302.7303088894705</v>
      </c>
      <c r="BG429" s="30">
        <f t="shared" si="218"/>
        <v>0</v>
      </c>
      <c r="BH429" s="30">
        <f t="shared" si="219"/>
        <v>0</v>
      </c>
      <c r="BI429" s="30">
        <f t="shared" si="220"/>
        <v>0</v>
      </c>
      <c r="BJ429" s="30">
        <f t="shared" si="221"/>
        <v>0</v>
      </c>
      <c r="BK429" s="30">
        <f t="shared" si="222"/>
        <v>0</v>
      </c>
      <c r="BL429" s="30">
        <f t="shared" si="223"/>
        <v>0</v>
      </c>
      <c r="BM429" s="30">
        <f t="shared" si="224"/>
        <v>0.63600939110228127</v>
      </c>
      <c r="BN429" s="30">
        <f t="shared" si="225"/>
        <v>5.8535377588174562</v>
      </c>
      <c r="BO429" s="30">
        <f t="shared" si="226"/>
        <v>0</v>
      </c>
      <c r="BP429" s="30">
        <f t="shared" si="227"/>
        <v>0</v>
      </c>
      <c r="BQ429" s="30">
        <f t="shared" si="228"/>
        <v>102.91632326080494</v>
      </c>
      <c r="BR429" s="30">
        <f t="shared" si="229"/>
        <v>0</v>
      </c>
      <c r="BS429" s="30">
        <f t="shared" si="230"/>
        <v>0</v>
      </c>
      <c r="BT429" s="30">
        <f t="shared" si="231"/>
        <v>0</v>
      </c>
      <c r="BU429" s="30">
        <f t="shared" si="232"/>
        <v>0</v>
      </c>
      <c r="BV429" s="30">
        <f t="shared" si="233"/>
        <v>0</v>
      </c>
      <c r="BW429" s="30">
        <f t="shared" si="234"/>
        <v>0</v>
      </c>
      <c r="BX429" s="30">
        <f t="shared" si="235"/>
        <v>0</v>
      </c>
      <c r="BY429" s="30">
        <f t="shared" si="236"/>
        <v>16280.185298596802</v>
      </c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7">
        <v>11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0</v>
      </c>
      <c r="DI429" s="55">
        <f ca="1"/>
        <v>214347.02529216054</v>
      </c>
      <c r="DJ429" s="55">
        <f ca="1"/>
        <v>414093.60622438404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0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0</v>
      </c>
      <c r="DT429" s="55">
        <f ca="1"/>
        <v>414.43047332427591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ca="1"/>
        <v>0</v>
      </c>
      <c r="EE429" s="55">
        <f t="shared" ca="1" si="237"/>
        <v>628855.06198986887</v>
      </c>
    </row>
    <row r="430" spans="50:135" x14ac:dyDescent="0.3">
      <c r="AX430" s="7">
        <v>12</v>
      </c>
      <c r="AY430" s="30">
        <f t="shared" si="210"/>
        <v>5257.5857136453278</v>
      </c>
      <c r="AZ430" s="30">
        <f t="shared" si="211"/>
        <v>3.8912805912743629</v>
      </c>
      <c r="BA430" s="30">
        <f t="shared" si="212"/>
        <v>0</v>
      </c>
      <c r="BB430" s="30">
        <f t="shared" si="213"/>
        <v>0</v>
      </c>
      <c r="BC430" s="30">
        <f t="shared" si="214"/>
        <v>306.59567505734458</v>
      </c>
      <c r="BD430" s="30">
        <f t="shared" si="215"/>
        <v>633.3329184036379</v>
      </c>
      <c r="BE430" s="30">
        <f t="shared" si="216"/>
        <v>0</v>
      </c>
      <c r="BF430" s="30">
        <f t="shared" si="217"/>
        <v>3847.5072787140571</v>
      </c>
      <c r="BG430" s="30">
        <f t="shared" si="218"/>
        <v>450.95536572668385</v>
      </c>
      <c r="BH430" s="30">
        <f t="shared" si="219"/>
        <v>0</v>
      </c>
      <c r="BI430" s="30">
        <f t="shared" si="220"/>
        <v>1217.6601643527415</v>
      </c>
      <c r="BJ430" s="30">
        <f t="shared" si="221"/>
        <v>6137.3617573978527</v>
      </c>
      <c r="BK430" s="30">
        <f t="shared" si="222"/>
        <v>0</v>
      </c>
      <c r="BL430" s="30">
        <f t="shared" si="223"/>
        <v>0</v>
      </c>
      <c r="BM430" s="30">
        <f t="shared" si="224"/>
        <v>6.7400110233447788E-2</v>
      </c>
      <c r="BN430" s="30">
        <f t="shared" si="225"/>
        <v>0.61994327590157072</v>
      </c>
      <c r="BO430" s="30">
        <f t="shared" si="226"/>
        <v>0</v>
      </c>
      <c r="BP430" s="30">
        <f t="shared" si="227"/>
        <v>33204.722870027632</v>
      </c>
      <c r="BQ430" s="30">
        <f t="shared" si="228"/>
        <v>1990.8326626415362</v>
      </c>
      <c r="BR430" s="30">
        <f t="shared" si="229"/>
        <v>0</v>
      </c>
      <c r="BS430" s="30">
        <f t="shared" si="230"/>
        <v>0</v>
      </c>
      <c r="BT430" s="30">
        <f t="shared" si="231"/>
        <v>0</v>
      </c>
      <c r="BU430" s="30">
        <f t="shared" si="232"/>
        <v>0</v>
      </c>
      <c r="BV430" s="30">
        <f t="shared" si="233"/>
        <v>0</v>
      </c>
      <c r="BW430" s="30">
        <f t="shared" si="234"/>
        <v>0</v>
      </c>
      <c r="BX430" s="30">
        <f t="shared" si="235"/>
        <v>0</v>
      </c>
      <c r="BY430" s="30">
        <f t="shared" si="236"/>
        <v>53051.13302994422</v>
      </c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7">
        <v>12</v>
      </c>
      <c r="DE430" s="55">
        <f ca="1"/>
        <v>497367.60851084796</v>
      </c>
      <c r="DF430" s="55">
        <f ca="1"/>
        <v>393.01933971871063</v>
      </c>
      <c r="DG430" s="55">
        <f ca="1"/>
        <v>0</v>
      </c>
      <c r="DH430" s="55">
        <f ca="1"/>
        <v>0</v>
      </c>
      <c r="DI430" s="55">
        <f ca="1"/>
        <v>22718.73952174923</v>
      </c>
      <c r="DJ430" s="55">
        <f ca="1"/>
        <v>43889.971245372108</v>
      </c>
      <c r="DK430" s="55">
        <f ca="1"/>
        <v>0</v>
      </c>
      <c r="DL430" s="55">
        <f ca="1"/>
        <v>0</v>
      </c>
      <c r="DM430" s="55">
        <f ca="1"/>
        <v>34903.945307245333</v>
      </c>
      <c r="DN430" s="55">
        <f ca="1"/>
        <v>0</v>
      </c>
      <c r="DO430" s="55">
        <f ca="1"/>
        <v>0</v>
      </c>
      <c r="DP430" s="55">
        <f ca="1"/>
        <v>344305.99459001952</v>
      </c>
      <c r="DQ430" s="55">
        <f ca="1"/>
        <v>0</v>
      </c>
      <c r="DR430" s="55">
        <f ca="1"/>
        <v>0</v>
      </c>
      <c r="DS430" s="55">
        <f ca="1"/>
        <v>0</v>
      </c>
      <c r="DT430" s="55">
        <f ca="1"/>
        <v>43.891983933831206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ca="1"/>
        <v>0</v>
      </c>
      <c r="EE430" s="55">
        <f t="shared" ca="1" si="237"/>
        <v>943623.17049888673</v>
      </c>
    </row>
    <row r="431" spans="50:135" x14ac:dyDescent="0.3">
      <c r="AX431" s="7">
        <v>13</v>
      </c>
      <c r="AY431" s="30">
        <f t="shared" si="210"/>
        <v>239.37357207706816</v>
      </c>
      <c r="AZ431" s="30">
        <f t="shared" si="211"/>
        <v>0.17716681828723346</v>
      </c>
      <c r="BA431" s="30">
        <f t="shared" si="212"/>
        <v>0</v>
      </c>
      <c r="BB431" s="30">
        <f t="shared" si="213"/>
        <v>0</v>
      </c>
      <c r="BC431" s="30">
        <f t="shared" si="214"/>
        <v>13.959050009257966</v>
      </c>
      <c r="BD431" s="30">
        <f t="shared" si="215"/>
        <v>28.835129142202625</v>
      </c>
      <c r="BE431" s="30">
        <f t="shared" si="216"/>
        <v>0</v>
      </c>
      <c r="BF431" s="30">
        <f t="shared" si="217"/>
        <v>175.17385570217772</v>
      </c>
      <c r="BG431" s="30">
        <f t="shared" si="218"/>
        <v>20.531628509298191</v>
      </c>
      <c r="BH431" s="30">
        <f t="shared" si="219"/>
        <v>0</v>
      </c>
      <c r="BI431" s="30">
        <f t="shared" si="220"/>
        <v>55.43907013337013</v>
      </c>
      <c r="BJ431" s="30">
        <f t="shared" si="221"/>
        <v>279.42905490762286</v>
      </c>
      <c r="BK431" s="30">
        <f t="shared" si="222"/>
        <v>0</v>
      </c>
      <c r="BL431" s="30">
        <f t="shared" si="223"/>
        <v>0</v>
      </c>
      <c r="BM431" s="30">
        <f t="shared" si="224"/>
        <v>3.067478923224952E-3</v>
      </c>
      <c r="BN431" s="30">
        <f t="shared" si="225"/>
        <v>2.8282718512303451E-2</v>
      </c>
      <c r="BO431" s="30">
        <f t="shared" si="226"/>
        <v>0</v>
      </c>
      <c r="BP431" s="30">
        <f t="shared" si="227"/>
        <v>1511.783840509451</v>
      </c>
      <c r="BQ431" s="30">
        <f t="shared" si="228"/>
        <v>90.640980827125972</v>
      </c>
      <c r="BR431" s="30">
        <f t="shared" si="229"/>
        <v>0</v>
      </c>
      <c r="BS431" s="30">
        <f t="shared" si="230"/>
        <v>0</v>
      </c>
      <c r="BT431" s="30">
        <f t="shared" si="231"/>
        <v>0</v>
      </c>
      <c r="BU431" s="30">
        <f t="shared" si="232"/>
        <v>0</v>
      </c>
      <c r="BV431" s="30">
        <f t="shared" si="233"/>
        <v>0</v>
      </c>
      <c r="BW431" s="30">
        <f t="shared" si="234"/>
        <v>0</v>
      </c>
      <c r="BX431" s="30">
        <f t="shared" si="235"/>
        <v>0</v>
      </c>
      <c r="BY431" s="30">
        <f t="shared" si="236"/>
        <v>2415.3746988332973</v>
      </c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7">
        <v>13</v>
      </c>
      <c r="DE431" s="55">
        <f ca="1"/>
        <v>22644.739918490646</v>
      </c>
      <c r="DF431" s="55">
        <f ca="1"/>
        <v>17.893848647010579</v>
      </c>
      <c r="DG431" s="55">
        <f ca="1"/>
        <v>0</v>
      </c>
      <c r="DH431" s="55">
        <f ca="1"/>
        <v>0</v>
      </c>
      <c r="DI431" s="55">
        <f ca="1"/>
        <v>1034.3656056860152</v>
      </c>
      <c r="DJ431" s="55">
        <f ca="1"/>
        <v>1998.2744495546419</v>
      </c>
      <c r="DK431" s="55">
        <f ca="1"/>
        <v>0</v>
      </c>
      <c r="DL431" s="55">
        <f ca="1"/>
        <v>0</v>
      </c>
      <c r="DM431" s="55">
        <f ca="1"/>
        <v>1589.1480466196801</v>
      </c>
      <c r="DN431" s="55">
        <f ca="1"/>
        <v>0</v>
      </c>
      <c r="DO431" s="55">
        <f ca="1"/>
        <v>0</v>
      </c>
      <c r="DP431" s="55">
        <f ca="1"/>
        <v>15675.969980317643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2.0024164706710841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ca="1"/>
        <v>0</v>
      </c>
      <c r="EE431" s="55">
        <f t="shared" ca="1" si="237"/>
        <v>42962.394265786308</v>
      </c>
    </row>
    <row r="432" spans="50:135" x14ac:dyDescent="0.3">
      <c r="AX432" s="7">
        <v>14</v>
      </c>
      <c r="AY432" s="30">
        <f t="shared" si="210"/>
        <v>15254.876914149338</v>
      </c>
      <c r="AZ432" s="30">
        <f t="shared" si="211"/>
        <v>11.290544689709293</v>
      </c>
      <c r="BA432" s="30">
        <f t="shared" si="212"/>
        <v>0</v>
      </c>
      <c r="BB432" s="30">
        <f t="shared" si="213"/>
        <v>0</v>
      </c>
      <c r="BC432" s="30">
        <f t="shared" si="214"/>
        <v>750.80244315299342</v>
      </c>
      <c r="BD432" s="30">
        <f t="shared" si="215"/>
        <v>1550.9282782654273</v>
      </c>
      <c r="BE432" s="30">
        <f t="shared" si="216"/>
        <v>0</v>
      </c>
      <c r="BF432" s="30">
        <f t="shared" si="217"/>
        <v>13889.743881964019</v>
      </c>
      <c r="BG432" s="30">
        <f t="shared" si="218"/>
        <v>867.10533138972539</v>
      </c>
      <c r="BH432" s="30">
        <f t="shared" si="219"/>
        <v>0</v>
      </c>
      <c r="BI432" s="30">
        <f t="shared" si="220"/>
        <v>356.26669422207112</v>
      </c>
      <c r="BJ432" s="30">
        <f t="shared" si="221"/>
        <v>28698.229540864668</v>
      </c>
      <c r="BK432" s="30">
        <f t="shared" si="222"/>
        <v>0</v>
      </c>
      <c r="BL432" s="30">
        <f t="shared" si="223"/>
        <v>0</v>
      </c>
      <c r="BM432" s="30">
        <f t="shared" si="224"/>
        <v>0.16510774385024457</v>
      </c>
      <c r="BN432" s="30">
        <f t="shared" si="225"/>
        <v>1.5181392424277074</v>
      </c>
      <c r="BO432" s="30">
        <f t="shared" si="226"/>
        <v>0</v>
      </c>
      <c r="BP432" s="30">
        <f t="shared" si="227"/>
        <v>1260.6231309677987</v>
      </c>
      <c r="BQ432" s="30">
        <f t="shared" si="228"/>
        <v>9309.1095169104137</v>
      </c>
      <c r="BR432" s="30">
        <f t="shared" si="229"/>
        <v>0</v>
      </c>
      <c r="BS432" s="30">
        <f t="shared" si="230"/>
        <v>0</v>
      </c>
      <c r="BT432" s="30">
        <f t="shared" si="231"/>
        <v>0</v>
      </c>
      <c r="BU432" s="30">
        <f t="shared" si="232"/>
        <v>0</v>
      </c>
      <c r="BV432" s="30">
        <f t="shared" si="233"/>
        <v>0</v>
      </c>
      <c r="BW432" s="30">
        <f t="shared" si="234"/>
        <v>0</v>
      </c>
      <c r="BX432" s="30">
        <f t="shared" si="235"/>
        <v>0</v>
      </c>
      <c r="BY432" s="30">
        <f t="shared" si="236"/>
        <v>71950.659523562441</v>
      </c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7">
        <v>14</v>
      </c>
      <c r="DE432" s="55">
        <f ca="1"/>
        <v>1443111.3560785272</v>
      </c>
      <c r="DF432" s="55">
        <f ca="1"/>
        <v>1140.3450136606386</v>
      </c>
      <c r="DG432" s="55">
        <f ca="1"/>
        <v>0</v>
      </c>
      <c r="DH432" s="55">
        <f ca="1"/>
        <v>0</v>
      </c>
      <c r="DI432" s="55">
        <f ca="1"/>
        <v>55634.461037636807</v>
      </c>
      <c r="DJ432" s="55">
        <f ca="1"/>
        <v>107479.3296837941</v>
      </c>
      <c r="DK432" s="55">
        <f ca="1"/>
        <v>0</v>
      </c>
      <c r="DL432" s="55">
        <f ca="1"/>
        <v>0</v>
      </c>
      <c r="DM432" s="55">
        <f ca="1"/>
        <v>67113.952649564744</v>
      </c>
      <c r="DN432" s="55">
        <f ca="1"/>
        <v>0</v>
      </c>
      <c r="DO432" s="55">
        <f ca="1"/>
        <v>0</v>
      </c>
      <c r="DP432" s="55">
        <f ca="1"/>
        <v>1609970.6772425079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107.48425836388168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ca="1"/>
        <v>0</v>
      </c>
      <c r="EE432" s="55">
        <f t="shared" ca="1" si="237"/>
        <v>3284557.6059640553</v>
      </c>
    </row>
    <row r="433" spans="50:135" x14ac:dyDescent="0.3">
      <c r="AX433" s="7">
        <v>15</v>
      </c>
      <c r="AY433" s="30">
        <f t="shared" si="210"/>
        <v>1468.4672452424973</v>
      </c>
      <c r="AZ433" s="30">
        <f t="shared" si="211"/>
        <v>1.0868521030117548</v>
      </c>
      <c r="BA433" s="30">
        <f t="shared" si="212"/>
        <v>0</v>
      </c>
      <c r="BB433" s="30">
        <f t="shared" si="213"/>
        <v>0</v>
      </c>
      <c r="BC433" s="30">
        <f t="shared" si="214"/>
        <v>72.273857180731497</v>
      </c>
      <c r="BD433" s="30">
        <f t="shared" si="215"/>
        <v>149.29569014599198</v>
      </c>
      <c r="BE433" s="30">
        <f t="shared" si="216"/>
        <v>0</v>
      </c>
      <c r="BF433" s="30">
        <f t="shared" si="217"/>
        <v>1337.0566051038613</v>
      </c>
      <c r="BG433" s="30">
        <f t="shared" si="218"/>
        <v>83.469423231188301</v>
      </c>
      <c r="BH433" s="30">
        <f t="shared" si="219"/>
        <v>0</v>
      </c>
      <c r="BI433" s="30">
        <f t="shared" si="220"/>
        <v>34.294997861527762</v>
      </c>
      <c r="BJ433" s="30">
        <f t="shared" si="221"/>
        <v>2762.5532687169953</v>
      </c>
      <c r="BK433" s="30">
        <f t="shared" si="222"/>
        <v>0</v>
      </c>
      <c r="BL433" s="30">
        <f t="shared" si="223"/>
        <v>0</v>
      </c>
      <c r="BM433" s="30">
        <f t="shared" si="224"/>
        <v>1.5893627037021799E-2</v>
      </c>
      <c r="BN433" s="30">
        <f t="shared" si="225"/>
        <v>0.14613934773125989</v>
      </c>
      <c r="BO433" s="30">
        <f t="shared" si="226"/>
        <v>0</v>
      </c>
      <c r="BP433" s="30">
        <f t="shared" si="227"/>
        <v>121.35029256941509</v>
      </c>
      <c r="BQ433" s="30">
        <f t="shared" si="228"/>
        <v>896.11489409374883</v>
      </c>
      <c r="BR433" s="30">
        <f t="shared" si="229"/>
        <v>0</v>
      </c>
      <c r="BS433" s="30">
        <f t="shared" si="230"/>
        <v>0</v>
      </c>
      <c r="BT433" s="30">
        <f t="shared" si="231"/>
        <v>0</v>
      </c>
      <c r="BU433" s="30">
        <f t="shared" si="232"/>
        <v>0</v>
      </c>
      <c r="BV433" s="30">
        <f t="shared" si="233"/>
        <v>0</v>
      </c>
      <c r="BW433" s="30">
        <f t="shared" si="234"/>
        <v>0</v>
      </c>
      <c r="BX433" s="30">
        <f t="shared" si="235"/>
        <v>0</v>
      </c>
      <c r="BY433" s="30">
        <f t="shared" si="236"/>
        <v>6926.1251592237368</v>
      </c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7">
        <v>15</v>
      </c>
      <c r="DE433" s="55">
        <f ca="1"/>
        <v>138917.00139994023</v>
      </c>
      <c r="DF433" s="55">
        <f ca="1"/>
        <v>109.77206240418724</v>
      </c>
      <c r="DG433" s="55">
        <f ca="1"/>
        <v>0</v>
      </c>
      <c r="DH433" s="55">
        <f ca="1"/>
        <v>0</v>
      </c>
      <c r="DI433" s="55">
        <f ca="1"/>
        <v>5355.4928170922039</v>
      </c>
      <c r="DJ433" s="55">
        <f ca="1"/>
        <v>10346.191327117243</v>
      </c>
      <c r="DK433" s="55">
        <f ca="1"/>
        <v>0</v>
      </c>
      <c r="DL433" s="55">
        <f ca="1"/>
        <v>0</v>
      </c>
      <c r="DM433" s="55">
        <f ca="1"/>
        <v>6460.533358093975</v>
      </c>
      <c r="DN433" s="55">
        <f ca="1"/>
        <v>0</v>
      </c>
      <c r="DO433" s="55">
        <f ca="1"/>
        <v>0</v>
      </c>
      <c r="DP433" s="55">
        <f ca="1"/>
        <v>154979.23837502344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10.3466658193732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ca="1"/>
        <v>0</v>
      </c>
      <c r="EE433" s="55">
        <f t="shared" ca="1" si="237"/>
        <v>316178.57600549061</v>
      </c>
    </row>
    <row r="434" spans="50:135" x14ac:dyDescent="0.3">
      <c r="AX434" s="7">
        <v>16</v>
      </c>
      <c r="AY434" s="30">
        <f t="shared" si="210"/>
        <v>4.9272600121820735</v>
      </c>
      <c r="AZ434" s="30">
        <f t="shared" si="211"/>
        <v>1.1071380215742546</v>
      </c>
      <c r="BA434" s="30">
        <f t="shared" si="212"/>
        <v>0</v>
      </c>
      <c r="BB434" s="30">
        <f t="shared" si="213"/>
        <v>0</v>
      </c>
      <c r="BC434" s="30">
        <f t="shared" si="214"/>
        <v>191.68115186333506</v>
      </c>
      <c r="BD434" s="30">
        <f t="shared" si="215"/>
        <v>395.95465051900908</v>
      </c>
      <c r="BE434" s="30">
        <f t="shared" si="216"/>
        <v>0</v>
      </c>
      <c r="BF434" s="30">
        <f t="shared" si="217"/>
        <v>413.10429862475809</v>
      </c>
      <c r="BG434" s="30">
        <f t="shared" si="218"/>
        <v>18.768724956285535</v>
      </c>
      <c r="BH434" s="30">
        <f t="shared" si="219"/>
        <v>0</v>
      </c>
      <c r="BI434" s="30">
        <f t="shared" si="220"/>
        <v>60.853700394295615</v>
      </c>
      <c r="BJ434" s="30">
        <f t="shared" si="221"/>
        <v>2351.8793314725222</v>
      </c>
      <c r="BK434" s="30">
        <f t="shared" si="222"/>
        <v>0</v>
      </c>
      <c r="BL434" s="30">
        <f t="shared" si="223"/>
        <v>0</v>
      </c>
      <c r="BM434" s="30">
        <f t="shared" si="224"/>
        <v>4.2152290657870559E-2</v>
      </c>
      <c r="BN434" s="30">
        <f t="shared" si="225"/>
        <v>0.38758355293090402</v>
      </c>
      <c r="BO434" s="30">
        <f t="shared" si="226"/>
        <v>0</v>
      </c>
      <c r="BP434" s="30">
        <f t="shared" si="227"/>
        <v>905.99735232477133</v>
      </c>
      <c r="BQ434" s="30">
        <f t="shared" si="228"/>
        <v>762.90079967321151</v>
      </c>
      <c r="BR434" s="30">
        <f t="shared" si="229"/>
        <v>0</v>
      </c>
      <c r="BS434" s="30">
        <f t="shared" si="230"/>
        <v>0</v>
      </c>
      <c r="BT434" s="30">
        <f t="shared" si="231"/>
        <v>0</v>
      </c>
      <c r="BU434" s="30">
        <f t="shared" si="232"/>
        <v>0</v>
      </c>
      <c r="BV434" s="30">
        <f t="shared" si="233"/>
        <v>0</v>
      </c>
      <c r="BW434" s="30">
        <f t="shared" si="234"/>
        <v>0</v>
      </c>
      <c r="BX434" s="30">
        <f t="shared" si="235"/>
        <v>0</v>
      </c>
      <c r="BY434" s="30">
        <f t="shared" si="236"/>
        <v>5107.6041437055328</v>
      </c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7">
        <v>16</v>
      </c>
      <c r="DE434" s="55">
        <f ca="1"/>
        <v>466.11879715242412</v>
      </c>
      <c r="DF434" s="55">
        <f ca="1"/>
        <v>111.82094017899971</v>
      </c>
      <c r="DG434" s="55">
        <f ca="1"/>
        <v>0</v>
      </c>
      <c r="DH434" s="55">
        <f ca="1"/>
        <v>0</v>
      </c>
      <c r="DI434" s="55">
        <f ca="1"/>
        <v>14203.573353073127</v>
      </c>
      <c r="DJ434" s="55">
        <f ca="1"/>
        <v>27439.657280967327</v>
      </c>
      <c r="DK434" s="55">
        <f ca="1"/>
        <v>0</v>
      </c>
      <c r="DL434" s="55">
        <f ca="1"/>
        <v>0</v>
      </c>
      <c r="DM434" s="55">
        <f ca="1"/>
        <v>1452.6993116165006</v>
      </c>
      <c r="DN434" s="55">
        <f ca="1"/>
        <v>0</v>
      </c>
      <c r="DO434" s="55">
        <f ca="1"/>
        <v>0</v>
      </c>
      <c r="DP434" s="55">
        <f ca="1"/>
        <v>131940.43049560851</v>
      </c>
      <c r="DQ434" s="55">
        <f ca="1"/>
        <v>0</v>
      </c>
      <c r="DR434" s="55">
        <f ca="1"/>
        <v>0</v>
      </c>
      <c r="DS434" s="55">
        <f ca="1"/>
        <v>0</v>
      </c>
      <c r="DT434" s="55">
        <f ca="1"/>
        <v>27.440915547508002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ca="1"/>
        <v>0</v>
      </c>
      <c r="EE434" s="55">
        <f t="shared" ca="1" si="237"/>
        <v>175641.74109414441</v>
      </c>
    </row>
    <row r="435" spans="50:135" x14ac:dyDescent="0.3">
      <c r="AX435" s="7">
        <v>17</v>
      </c>
      <c r="AY435" s="30">
        <f t="shared" si="210"/>
        <v>2925.5709864207315</v>
      </c>
      <c r="AZ435" s="30">
        <f t="shared" si="211"/>
        <v>2.2026885065430672</v>
      </c>
      <c r="BA435" s="30">
        <f t="shared" si="212"/>
        <v>0</v>
      </c>
      <c r="BB435" s="30">
        <f t="shared" si="213"/>
        <v>0</v>
      </c>
      <c r="BC435" s="30">
        <f t="shared" si="214"/>
        <v>79.308105806872334</v>
      </c>
      <c r="BD435" s="30">
        <f t="shared" si="215"/>
        <v>163.82629702707573</v>
      </c>
      <c r="BE435" s="30">
        <f t="shared" si="216"/>
        <v>0</v>
      </c>
      <c r="BF435" s="30">
        <f t="shared" si="217"/>
        <v>1033.3883297459815</v>
      </c>
      <c r="BG435" s="30">
        <f t="shared" si="218"/>
        <v>46.950325610282135</v>
      </c>
      <c r="BH435" s="30">
        <f t="shared" si="219"/>
        <v>0</v>
      </c>
      <c r="BI435" s="30">
        <f t="shared" si="220"/>
        <v>152.22669917055586</v>
      </c>
      <c r="BJ435" s="30">
        <f t="shared" si="221"/>
        <v>5993.7184238455484</v>
      </c>
      <c r="BK435" s="30">
        <f t="shared" si="222"/>
        <v>0</v>
      </c>
      <c r="BL435" s="30">
        <f t="shared" si="223"/>
        <v>0</v>
      </c>
      <c r="BM435" s="30">
        <f t="shared" si="224"/>
        <v>1.7440517261389978E-2</v>
      </c>
      <c r="BN435" s="30">
        <f t="shared" si="225"/>
        <v>0.16036275362621277</v>
      </c>
      <c r="BO435" s="30">
        <f t="shared" si="226"/>
        <v>0</v>
      </c>
      <c r="BP435" s="30">
        <f t="shared" si="227"/>
        <v>179.85824734291293</v>
      </c>
      <c r="BQ435" s="30">
        <f t="shared" si="228"/>
        <v>1944.2377490880947</v>
      </c>
      <c r="BR435" s="30">
        <f t="shared" si="229"/>
        <v>0</v>
      </c>
      <c r="BS435" s="30">
        <f t="shared" si="230"/>
        <v>0</v>
      </c>
      <c r="BT435" s="30">
        <f t="shared" si="231"/>
        <v>0</v>
      </c>
      <c r="BU435" s="30">
        <f t="shared" si="232"/>
        <v>0</v>
      </c>
      <c r="BV435" s="30">
        <f t="shared" si="233"/>
        <v>0</v>
      </c>
      <c r="BW435" s="30">
        <f t="shared" si="234"/>
        <v>0</v>
      </c>
      <c r="BX435" s="30">
        <f t="shared" si="235"/>
        <v>0</v>
      </c>
      <c r="BY435" s="30">
        <f t="shared" si="236"/>
        <v>12521.465655835487</v>
      </c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7">
        <v>17</v>
      </c>
      <c r="DE435" s="55">
        <f ca="1"/>
        <v>276759.01531540119</v>
      </c>
      <c r="DF435" s="55">
        <f ca="1"/>
        <v>222.4715391608498</v>
      </c>
      <c r="DG435" s="55">
        <f ca="1"/>
        <v>0</v>
      </c>
      <c r="DH435" s="55">
        <f ca="1"/>
        <v>0</v>
      </c>
      <c r="DI435" s="55">
        <f ca="1"/>
        <v>5876.7306402892391</v>
      </c>
      <c r="DJ435" s="55">
        <f ca="1"/>
        <v>11353.162383976347</v>
      </c>
      <c r="DK435" s="55">
        <f ca="1"/>
        <v>0</v>
      </c>
      <c r="DL435" s="55">
        <f ca="1"/>
        <v>0</v>
      </c>
      <c r="DM435" s="55">
        <f ca="1"/>
        <v>3633.9552022358375</v>
      </c>
      <c r="DN435" s="55">
        <f ca="1"/>
        <v>0</v>
      </c>
      <c r="DO435" s="55">
        <f ca="1"/>
        <v>0</v>
      </c>
      <c r="DP435" s="55">
        <f ca="1"/>
        <v>336247.60357773525</v>
      </c>
      <c r="DQ435" s="55">
        <f ca="1"/>
        <v>0</v>
      </c>
      <c r="DR435" s="55">
        <f ca="1"/>
        <v>0</v>
      </c>
      <c r="DS435" s="55">
        <f ca="1"/>
        <v>0</v>
      </c>
      <c r="DT435" s="55">
        <f ca="1"/>
        <v>11.353682956735863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ca="1"/>
        <v>0</v>
      </c>
      <c r="EE435" s="55">
        <f t="shared" ca="1" si="237"/>
        <v>634104.29234175559</v>
      </c>
    </row>
    <row r="436" spans="50:135" x14ac:dyDescent="0.3">
      <c r="AX436" s="7">
        <v>18</v>
      </c>
      <c r="AY436" s="30">
        <f t="shared" si="210"/>
        <v>0</v>
      </c>
      <c r="AZ436" s="30">
        <f t="shared" si="211"/>
        <v>0</v>
      </c>
      <c r="BA436" s="30">
        <f t="shared" si="212"/>
        <v>0</v>
      </c>
      <c r="BB436" s="30">
        <f t="shared" si="213"/>
        <v>0</v>
      </c>
      <c r="BC436" s="30">
        <f t="shared" si="214"/>
        <v>5213.0752851472625</v>
      </c>
      <c r="BD436" s="30">
        <f t="shared" si="215"/>
        <v>10768.619564901639</v>
      </c>
      <c r="BE436" s="30">
        <f t="shared" si="216"/>
        <v>0</v>
      </c>
      <c r="BF436" s="30">
        <f t="shared" si="217"/>
        <v>13160.730822981222</v>
      </c>
      <c r="BG436" s="30">
        <f t="shared" si="218"/>
        <v>0</v>
      </c>
      <c r="BH436" s="30">
        <f t="shared" si="219"/>
        <v>0</v>
      </c>
      <c r="BI436" s="30">
        <f t="shared" si="220"/>
        <v>0</v>
      </c>
      <c r="BJ436" s="30">
        <f t="shared" si="221"/>
        <v>0</v>
      </c>
      <c r="BK436" s="30">
        <f t="shared" si="222"/>
        <v>0</v>
      </c>
      <c r="BL436" s="30">
        <f t="shared" si="223"/>
        <v>0</v>
      </c>
      <c r="BM436" s="30">
        <f t="shared" si="224"/>
        <v>1.1467868440676818</v>
      </c>
      <c r="BN436" s="30">
        <f t="shared" si="225"/>
        <v>10.54095419677618</v>
      </c>
      <c r="BO436" s="30">
        <f t="shared" si="226"/>
        <v>0</v>
      </c>
      <c r="BP436" s="30">
        <f t="shared" si="227"/>
        <v>0</v>
      </c>
      <c r="BQ436" s="30">
        <f t="shared" si="228"/>
        <v>185.47227817313879</v>
      </c>
      <c r="BR436" s="30">
        <f t="shared" si="229"/>
        <v>0</v>
      </c>
      <c r="BS436" s="30">
        <f t="shared" si="230"/>
        <v>0</v>
      </c>
      <c r="BT436" s="30">
        <f t="shared" si="231"/>
        <v>0</v>
      </c>
      <c r="BU436" s="30">
        <f t="shared" si="232"/>
        <v>0</v>
      </c>
      <c r="BV436" s="30">
        <f t="shared" si="233"/>
        <v>0</v>
      </c>
      <c r="BW436" s="30">
        <f t="shared" si="234"/>
        <v>0</v>
      </c>
      <c r="BX436" s="30">
        <f t="shared" si="235"/>
        <v>0</v>
      </c>
      <c r="BY436" s="30">
        <f t="shared" si="236"/>
        <v>29339.585692244105</v>
      </c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7">
        <v>18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0</v>
      </c>
      <c r="DI436" s="55">
        <f ca="1"/>
        <v>386288.87862941215</v>
      </c>
      <c r="DJ436" s="55">
        <f ca="1"/>
        <v>746265.3358476836</v>
      </c>
      <c r="DK436" s="55">
        <f ca="1"/>
        <v>0</v>
      </c>
      <c r="DL436" s="55">
        <f ca="1"/>
        <v>0</v>
      </c>
      <c r="DM436" s="55">
        <f ca="1"/>
        <v>0</v>
      </c>
      <c r="DN436" s="55">
        <f ca="1"/>
        <v>0</v>
      </c>
      <c r="DO436" s="55">
        <f ca="1"/>
        <v>0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0</v>
      </c>
      <c r="DT436" s="55">
        <f ca="1"/>
        <v>746.29955713175355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ca="1"/>
        <v>0</v>
      </c>
      <c r="EE436" s="55">
        <f t="shared" ca="1" si="237"/>
        <v>1133300.5140342275</v>
      </c>
    </row>
    <row r="437" spans="50:135" x14ac:dyDescent="0.3">
      <c r="AX437" s="7">
        <v>19</v>
      </c>
      <c r="AY437" s="30">
        <f t="shared" si="210"/>
        <v>163.22190308930294</v>
      </c>
      <c r="AZ437" s="30">
        <f t="shared" si="211"/>
        <v>0.12080491968819609</v>
      </c>
      <c r="BA437" s="30">
        <f t="shared" si="212"/>
        <v>0</v>
      </c>
      <c r="BB437" s="30">
        <f t="shared" si="213"/>
        <v>0</v>
      </c>
      <c r="BC437" s="30">
        <f t="shared" si="214"/>
        <v>540.32003749926241</v>
      </c>
      <c r="BD437" s="30">
        <f t="shared" si="215"/>
        <v>1116.1359868418806</v>
      </c>
      <c r="BE437" s="30">
        <f t="shared" si="216"/>
        <v>0</v>
      </c>
      <c r="BF437" s="30">
        <f t="shared" si="217"/>
        <v>1549.7439983826362</v>
      </c>
      <c r="BG437" s="30">
        <f t="shared" si="218"/>
        <v>70.41010936198893</v>
      </c>
      <c r="BH437" s="30">
        <f t="shared" si="219"/>
        <v>0</v>
      </c>
      <c r="BI437" s="30">
        <f t="shared" si="220"/>
        <v>1546.653185514567</v>
      </c>
      <c r="BJ437" s="30">
        <f t="shared" si="221"/>
        <v>8030.5507134086884</v>
      </c>
      <c r="BK437" s="30">
        <f t="shared" si="222"/>
        <v>0</v>
      </c>
      <c r="BL437" s="30">
        <f t="shared" si="223"/>
        <v>0</v>
      </c>
      <c r="BM437" s="30">
        <f t="shared" si="224"/>
        <v>0.11882090105651134</v>
      </c>
      <c r="BN437" s="30">
        <f t="shared" si="225"/>
        <v>1.0925391355795355</v>
      </c>
      <c r="BO437" s="30">
        <f t="shared" si="226"/>
        <v>0</v>
      </c>
      <c r="BP437" s="30">
        <f t="shared" si="227"/>
        <v>28.796569903842784</v>
      </c>
      <c r="BQ437" s="30">
        <f t="shared" si="228"/>
        <v>2604.9438330995536</v>
      </c>
      <c r="BR437" s="30">
        <f t="shared" si="229"/>
        <v>0</v>
      </c>
      <c r="BS437" s="30">
        <f t="shared" si="230"/>
        <v>0</v>
      </c>
      <c r="BT437" s="30">
        <f t="shared" si="231"/>
        <v>0</v>
      </c>
      <c r="BU437" s="30">
        <f t="shared" si="232"/>
        <v>0</v>
      </c>
      <c r="BV437" s="30">
        <f t="shared" si="233"/>
        <v>0</v>
      </c>
      <c r="BW437" s="30">
        <f t="shared" si="234"/>
        <v>0</v>
      </c>
      <c r="BX437" s="30">
        <f t="shared" si="235"/>
        <v>0</v>
      </c>
      <c r="BY437" s="30">
        <f t="shared" si="236"/>
        <v>15652.108502058047</v>
      </c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7">
        <v>19</v>
      </c>
      <c r="DE437" s="55">
        <f ca="1"/>
        <v>15440.792032248057</v>
      </c>
      <c r="DF437" s="55">
        <f ca="1"/>
        <v>12.201296888507805</v>
      </c>
      <c r="DG437" s="55">
        <f ca="1"/>
        <v>0</v>
      </c>
      <c r="DH437" s="55">
        <f ca="1"/>
        <v>0</v>
      </c>
      <c r="DI437" s="55">
        <f ca="1"/>
        <v>40037.714778695343</v>
      </c>
      <c r="DJ437" s="55">
        <f ca="1"/>
        <v>77348.223888142325</v>
      </c>
      <c r="DK437" s="55">
        <f ca="1"/>
        <v>0</v>
      </c>
      <c r="DL437" s="55">
        <f ca="1"/>
        <v>0</v>
      </c>
      <c r="DM437" s="55">
        <f ca="1"/>
        <v>5449.7424646179434</v>
      </c>
      <c r="DN437" s="55">
        <f ca="1"/>
        <v>0</v>
      </c>
      <c r="DO437" s="55">
        <f ca="1"/>
        <v>0</v>
      </c>
      <c r="DP437" s="55">
        <f ca="1"/>
        <v>450513.89502222743</v>
      </c>
      <c r="DQ437" s="55">
        <f ca="1"/>
        <v>0</v>
      </c>
      <c r="DR437" s="55">
        <f ca="1"/>
        <v>0</v>
      </c>
      <c r="DS437" s="55">
        <f ca="1"/>
        <v>0</v>
      </c>
      <c r="DT437" s="55">
        <f ca="1"/>
        <v>77.351770799031115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ca="1"/>
        <v>0</v>
      </c>
      <c r="EE437" s="55">
        <f t="shared" ca="1" si="237"/>
        <v>588879.92125361867</v>
      </c>
    </row>
    <row r="438" spans="50:135" x14ac:dyDescent="0.3">
      <c r="AX438" s="7">
        <v>20</v>
      </c>
      <c r="AY438" s="30">
        <f t="shared" si="210"/>
        <v>4594.1379213318378</v>
      </c>
      <c r="AZ438" s="30">
        <f t="shared" si="211"/>
        <v>33.306967683473324</v>
      </c>
      <c r="BA438" s="30">
        <f t="shared" si="212"/>
        <v>0</v>
      </c>
      <c r="BB438" s="30">
        <f t="shared" si="213"/>
        <v>0</v>
      </c>
      <c r="BC438" s="30">
        <f t="shared" si="214"/>
        <v>34.01235088218661</v>
      </c>
      <c r="BD438" s="30">
        <f t="shared" si="215"/>
        <v>70.259117154086141</v>
      </c>
      <c r="BE438" s="30">
        <f t="shared" si="216"/>
        <v>0</v>
      </c>
      <c r="BF438" s="30">
        <f t="shared" si="217"/>
        <v>990.58002374836894</v>
      </c>
      <c r="BG438" s="30">
        <f t="shared" si="218"/>
        <v>317.89110798707162</v>
      </c>
      <c r="BH438" s="30">
        <f t="shared" si="219"/>
        <v>0</v>
      </c>
      <c r="BI438" s="30">
        <f t="shared" si="220"/>
        <v>208.43774276041316</v>
      </c>
      <c r="BJ438" s="30">
        <f t="shared" si="221"/>
        <v>1976.3326517935518</v>
      </c>
      <c r="BK438" s="30">
        <f t="shared" si="222"/>
        <v>0</v>
      </c>
      <c r="BL438" s="30">
        <f t="shared" si="223"/>
        <v>0</v>
      </c>
      <c r="BM438" s="30">
        <f t="shared" si="224"/>
        <v>7.4857742472320427E-3</v>
      </c>
      <c r="BN438" s="30">
        <f t="shared" si="225"/>
        <v>6.8807210655948664E-2</v>
      </c>
      <c r="BO438" s="30">
        <f t="shared" si="226"/>
        <v>0</v>
      </c>
      <c r="BP438" s="30">
        <f t="shared" si="227"/>
        <v>2.1768181435809666</v>
      </c>
      <c r="BQ438" s="30">
        <f t="shared" si="228"/>
        <v>641.08125780862736</v>
      </c>
      <c r="BR438" s="30">
        <f t="shared" si="229"/>
        <v>0</v>
      </c>
      <c r="BS438" s="30">
        <f t="shared" si="230"/>
        <v>0</v>
      </c>
      <c r="BT438" s="30">
        <f t="shared" si="231"/>
        <v>0</v>
      </c>
      <c r="BU438" s="30">
        <f t="shared" si="232"/>
        <v>0</v>
      </c>
      <c r="BV438" s="30">
        <f t="shared" si="233"/>
        <v>0</v>
      </c>
      <c r="BW438" s="30">
        <f t="shared" si="234"/>
        <v>0</v>
      </c>
      <c r="BX438" s="30">
        <f t="shared" si="235"/>
        <v>0</v>
      </c>
      <c r="BY438" s="30">
        <f t="shared" si="236"/>
        <v>8868.2922522781028</v>
      </c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7">
        <v>20</v>
      </c>
      <c r="DE438" s="55">
        <f ca="1"/>
        <v>434605.44735799183</v>
      </c>
      <c r="DF438" s="55">
        <f ca="1"/>
        <v>3364.0037360308056</v>
      </c>
      <c r="DG438" s="55">
        <f ca="1"/>
        <v>0</v>
      </c>
      <c r="DH438" s="55">
        <f ca="1"/>
        <v>0</v>
      </c>
      <c r="DI438" s="55">
        <f ca="1"/>
        <v>2520.3152003700275</v>
      </c>
      <c r="DJ438" s="55">
        <f ca="1"/>
        <v>4868.9568187781697</v>
      </c>
      <c r="DK438" s="55">
        <f ca="1"/>
        <v>0</v>
      </c>
      <c r="DL438" s="55">
        <f ca="1"/>
        <v>0</v>
      </c>
      <c r="DM438" s="55">
        <f ca="1"/>
        <v>24604.771758199346</v>
      </c>
      <c r="DN438" s="55">
        <f ca="1"/>
        <v>0</v>
      </c>
      <c r="DO438" s="55">
        <f ca="1"/>
        <v>0</v>
      </c>
      <c r="DP438" s="55">
        <f ca="1"/>
        <v>110872.26176561826</v>
      </c>
      <c r="DQ438" s="55">
        <f ca="1"/>
        <v>0</v>
      </c>
      <c r="DR438" s="55">
        <f ca="1"/>
        <v>0</v>
      </c>
      <c r="DS438" s="55">
        <f ca="1"/>
        <v>0</v>
      </c>
      <c r="DT438" s="55">
        <f ca="1"/>
        <v>4.8715505144411653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ca="1"/>
        <v>0</v>
      </c>
      <c r="EE438" s="55">
        <f t="shared" ca="1" si="237"/>
        <v>580840.62818750297</v>
      </c>
    </row>
    <row r="439" spans="50:135" x14ac:dyDescent="0.3">
      <c r="AX439" s="7">
        <v>21</v>
      </c>
      <c r="AY439" s="30">
        <f t="shared" si="210"/>
        <v>6326.9102595234635</v>
      </c>
      <c r="AZ439" s="30">
        <f t="shared" si="211"/>
        <v>4.0570312770508332</v>
      </c>
      <c r="BA439" s="30">
        <f t="shared" si="212"/>
        <v>0</v>
      </c>
      <c r="BB439" s="30">
        <f t="shared" si="213"/>
        <v>0</v>
      </c>
      <c r="BC439" s="30">
        <f t="shared" si="214"/>
        <v>60.952490531005104</v>
      </c>
      <c r="BD439" s="30">
        <f t="shared" si="215"/>
        <v>125.90920831647927</v>
      </c>
      <c r="BE439" s="30">
        <f t="shared" si="216"/>
        <v>0</v>
      </c>
      <c r="BF439" s="30">
        <f t="shared" si="217"/>
        <v>1162.6099327108561</v>
      </c>
      <c r="BG439" s="30">
        <f t="shared" si="218"/>
        <v>1414.0724956702913</v>
      </c>
      <c r="BH439" s="30">
        <f t="shared" si="219"/>
        <v>0</v>
      </c>
      <c r="BI439" s="30">
        <f t="shared" si="220"/>
        <v>336.49615740654838</v>
      </c>
      <c r="BJ439" s="30">
        <f t="shared" si="221"/>
        <v>3316.7475102488183</v>
      </c>
      <c r="BK439" s="30">
        <f t="shared" si="222"/>
        <v>0</v>
      </c>
      <c r="BL439" s="30">
        <f t="shared" si="223"/>
        <v>0</v>
      </c>
      <c r="BM439" s="30">
        <f t="shared" si="224"/>
        <v>1.3403962644446286E-2</v>
      </c>
      <c r="BN439" s="30">
        <f t="shared" si="225"/>
        <v>0.123247291433302</v>
      </c>
      <c r="BO439" s="30">
        <f t="shared" si="226"/>
        <v>0</v>
      </c>
      <c r="BP439" s="30">
        <f t="shared" si="227"/>
        <v>3.7063962266197639E-2</v>
      </c>
      <c r="BQ439" s="30">
        <f t="shared" si="228"/>
        <v>1075.8839935388189</v>
      </c>
      <c r="BR439" s="30">
        <f t="shared" si="229"/>
        <v>0</v>
      </c>
      <c r="BS439" s="30">
        <f t="shared" si="230"/>
        <v>0</v>
      </c>
      <c r="BT439" s="30">
        <f t="shared" si="231"/>
        <v>0</v>
      </c>
      <c r="BU439" s="30">
        <f t="shared" si="232"/>
        <v>0</v>
      </c>
      <c r="BV439" s="30">
        <f t="shared" si="233"/>
        <v>0</v>
      </c>
      <c r="BW439" s="30">
        <f t="shared" si="234"/>
        <v>0</v>
      </c>
      <c r="BX439" s="30">
        <f t="shared" si="235"/>
        <v>0</v>
      </c>
      <c r="BY439" s="30">
        <f t="shared" si="236"/>
        <v>13823.812794439677</v>
      </c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7">
        <v>21</v>
      </c>
      <c r="DE439" s="55">
        <f ca="1"/>
        <v>598525.71055091964</v>
      </c>
      <c r="DF439" s="55">
        <f ca="1"/>
        <v>409.76015898213416</v>
      </c>
      <c r="DG439" s="55">
        <f ca="1"/>
        <v>0</v>
      </c>
      <c r="DH439" s="55">
        <f ca="1"/>
        <v>0</v>
      </c>
      <c r="DI439" s="55">
        <f ca="1"/>
        <v>4516.5795483474776</v>
      </c>
      <c r="DJ439" s="55">
        <f ca="1"/>
        <v>8725.5081363320132</v>
      </c>
      <c r="DK439" s="55">
        <f ca="1"/>
        <v>0</v>
      </c>
      <c r="DL439" s="55">
        <f ca="1"/>
        <v>0</v>
      </c>
      <c r="DM439" s="55">
        <f ca="1"/>
        <v>109449.21116488056</v>
      </c>
      <c r="DN439" s="55">
        <f ca="1"/>
        <v>0</v>
      </c>
      <c r="DO439" s="55">
        <f ca="1"/>
        <v>0</v>
      </c>
      <c r="DP439" s="55">
        <f ca="1"/>
        <v>186069.53532495871</v>
      </c>
      <c r="DQ439" s="55">
        <f ca="1"/>
        <v>0</v>
      </c>
      <c r="DR439" s="55">
        <f ca="1"/>
        <v>0</v>
      </c>
      <c r="DS439" s="55">
        <f ca="1"/>
        <v>0</v>
      </c>
      <c r="DT439" s="55">
        <f ca="1"/>
        <v>8.7259082334777816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ca="1"/>
        <v>0</v>
      </c>
      <c r="EE439" s="55">
        <f t="shared" ca="1" si="237"/>
        <v>907705.03079265403</v>
      </c>
    </row>
    <row r="440" spans="50:135" x14ac:dyDescent="0.3">
      <c r="AX440" s="7">
        <v>22</v>
      </c>
      <c r="AY440" s="30">
        <f t="shared" si="210"/>
        <v>6808.2386883765703</v>
      </c>
      <c r="AZ440" s="30">
        <f t="shared" si="211"/>
        <v>5.0389605622472464</v>
      </c>
      <c r="BA440" s="30">
        <f t="shared" si="212"/>
        <v>0</v>
      </c>
      <c r="BB440" s="30">
        <f t="shared" si="213"/>
        <v>0</v>
      </c>
      <c r="BC440" s="30">
        <f t="shared" si="214"/>
        <v>416.21129294833565</v>
      </c>
      <c r="BD440" s="30">
        <f t="shared" si="215"/>
        <v>859.76526844699822</v>
      </c>
      <c r="BE440" s="30">
        <f t="shared" si="216"/>
        <v>0</v>
      </c>
      <c r="BF440" s="30">
        <f t="shared" si="217"/>
        <v>4034.5648342215409</v>
      </c>
      <c r="BG440" s="30">
        <f t="shared" si="218"/>
        <v>192.68156610957291</v>
      </c>
      <c r="BH440" s="30">
        <f t="shared" si="219"/>
        <v>0</v>
      </c>
      <c r="BI440" s="30">
        <f t="shared" si="220"/>
        <v>4232.5109403453553</v>
      </c>
      <c r="BJ440" s="30">
        <f t="shared" si="221"/>
        <v>76598.93458544818</v>
      </c>
      <c r="BK440" s="30">
        <f t="shared" si="222"/>
        <v>0</v>
      </c>
      <c r="BL440" s="30">
        <f t="shared" si="223"/>
        <v>0</v>
      </c>
      <c r="BM440" s="30">
        <f t="shared" si="224"/>
        <v>9.146152746885329E-2</v>
      </c>
      <c r="BN440" s="30">
        <f t="shared" si="225"/>
        <v>0.84158849348922971</v>
      </c>
      <c r="BO440" s="30">
        <f t="shared" si="226"/>
        <v>0</v>
      </c>
      <c r="BP440" s="30">
        <f t="shared" si="227"/>
        <v>143.32464619144434</v>
      </c>
      <c r="BQ440" s="30">
        <f t="shared" si="228"/>
        <v>24847.103182002294</v>
      </c>
      <c r="BR440" s="30">
        <f t="shared" si="229"/>
        <v>0</v>
      </c>
      <c r="BS440" s="30">
        <f t="shared" si="230"/>
        <v>0</v>
      </c>
      <c r="BT440" s="30">
        <f t="shared" si="231"/>
        <v>0</v>
      </c>
      <c r="BU440" s="30">
        <f t="shared" si="232"/>
        <v>0</v>
      </c>
      <c r="BV440" s="30">
        <f t="shared" si="233"/>
        <v>0</v>
      </c>
      <c r="BW440" s="30">
        <f t="shared" si="234"/>
        <v>0</v>
      </c>
      <c r="BX440" s="30">
        <f t="shared" si="235"/>
        <v>0</v>
      </c>
      <c r="BY440" s="30">
        <f t="shared" si="236"/>
        <v>118139.3070146735</v>
      </c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7">
        <v>22</v>
      </c>
      <c r="DE440" s="55">
        <f ca="1"/>
        <v>644059.3799204235</v>
      </c>
      <c r="DF440" s="55">
        <f ca="1"/>
        <v>508.93501678697191</v>
      </c>
      <c r="DG440" s="55">
        <f ca="1"/>
        <v>0</v>
      </c>
      <c r="DH440" s="55">
        <f ca="1"/>
        <v>0</v>
      </c>
      <c r="DI440" s="55">
        <f ca="1"/>
        <v>30841.256807471669</v>
      </c>
      <c r="DJ440" s="55">
        <f ca="1"/>
        <v>59581.733103376973</v>
      </c>
      <c r="DK440" s="55">
        <f ca="1"/>
        <v>0</v>
      </c>
      <c r="DL440" s="55">
        <f ca="1"/>
        <v>0</v>
      </c>
      <c r="DM440" s="55">
        <f ca="1"/>
        <v>14913.553216880944</v>
      </c>
      <c r="DN440" s="55">
        <f ca="1"/>
        <v>0</v>
      </c>
      <c r="DO440" s="55">
        <f ca="1"/>
        <v>0</v>
      </c>
      <c r="DP440" s="55">
        <f ca="1"/>
        <v>4297200.2302436428</v>
      </c>
      <c r="DQ440" s="55">
        <f ca="1"/>
        <v>0</v>
      </c>
      <c r="DR440" s="55">
        <f ca="1"/>
        <v>0</v>
      </c>
      <c r="DS440" s="55">
        <f ca="1"/>
        <v>0</v>
      </c>
      <c r="DT440" s="55">
        <f ca="1"/>
        <v>59.584465339037457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ca="1"/>
        <v>0</v>
      </c>
      <c r="EE440" s="55">
        <f t="shared" ca="1" si="237"/>
        <v>5047164.6727739219</v>
      </c>
    </row>
    <row r="441" spans="50:135" x14ac:dyDescent="0.3">
      <c r="AX441" s="7">
        <v>23</v>
      </c>
      <c r="AY441" s="30">
        <f t="shared" si="210"/>
        <v>21432.064553593002</v>
      </c>
      <c r="AZ441" s="30">
        <f t="shared" si="211"/>
        <v>13.742972900018673</v>
      </c>
      <c r="BA441" s="30">
        <f t="shared" si="212"/>
        <v>0</v>
      </c>
      <c r="BB441" s="30">
        <f t="shared" si="213"/>
        <v>0</v>
      </c>
      <c r="BC441" s="30">
        <f t="shared" si="214"/>
        <v>206.4732481379273</v>
      </c>
      <c r="BD441" s="30">
        <f t="shared" si="215"/>
        <v>426.51059838860124</v>
      </c>
      <c r="BE441" s="30">
        <f t="shared" si="216"/>
        <v>0</v>
      </c>
      <c r="BF441" s="30">
        <f t="shared" si="217"/>
        <v>3938.2779436815536</v>
      </c>
      <c r="BG441" s="30">
        <f t="shared" si="218"/>
        <v>4790.0937033327</v>
      </c>
      <c r="BH441" s="30">
        <f t="shared" si="219"/>
        <v>0</v>
      </c>
      <c r="BI441" s="30">
        <f t="shared" si="220"/>
        <v>1139.8624401437016</v>
      </c>
      <c r="BJ441" s="30">
        <f t="shared" si="221"/>
        <v>11235.301882472151</v>
      </c>
      <c r="BK441" s="30">
        <f t="shared" si="222"/>
        <v>0</v>
      </c>
      <c r="BL441" s="30">
        <f t="shared" si="223"/>
        <v>0</v>
      </c>
      <c r="BM441" s="30">
        <f t="shared" si="224"/>
        <v>4.5405195883137163E-2</v>
      </c>
      <c r="BN441" s="30">
        <f t="shared" si="225"/>
        <v>0.41749350020504705</v>
      </c>
      <c r="BO441" s="30">
        <f t="shared" si="226"/>
        <v>0</v>
      </c>
      <c r="BP441" s="30">
        <f t="shared" si="227"/>
        <v>0.12555215851472792</v>
      </c>
      <c r="BQ441" s="30">
        <f t="shared" si="228"/>
        <v>3644.4985390721408</v>
      </c>
      <c r="BR441" s="30">
        <f t="shared" si="229"/>
        <v>0</v>
      </c>
      <c r="BS441" s="30">
        <f t="shared" si="230"/>
        <v>0</v>
      </c>
      <c r="BT441" s="30">
        <f t="shared" si="231"/>
        <v>0</v>
      </c>
      <c r="BU441" s="30">
        <f t="shared" si="232"/>
        <v>0</v>
      </c>
      <c r="BV441" s="30">
        <f t="shared" si="233"/>
        <v>0</v>
      </c>
      <c r="BW441" s="30">
        <f t="shared" si="234"/>
        <v>0</v>
      </c>
      <c r="BX441" s="30">
        <f t="shared" si="235"/>
        <v>0</v>
      </c>
      <c r="BY441" s="30">
        <f t="shared" si="236"/>
        <v>46827.414332576402</v>
      </c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7">
        <v>23</v>
      </c>
      <c r="DE441" s="55">
        <f ca="1"/>
        <v>2027473.3067698979</v>
      </c>
      <c r="DF441" s="55">
        <f ca="1"/>
        <v>1388.0402629018859</v>
      </c>
      <c r="DG441" s="55">
        <f ca="1"/>
        <v>0</v>
      </c>
      <c r="DH441" s="55">
        <f ca="1"/>
        <v>0</v>
      </c>
      <c r="DI441" s="55">
        <f ca="1"/>
        <v>15299.667687020412</v>
      </c>
      <c r="DJ441" s="55">
        <f ca="1"/>
        <v>29557.184468330066</v>
      </c>
      <c r="DK441" s="55">
        <f ca="1"/>
        <v>0</v>
      </c>
      <c r="DL441" s="55">
        <f ca="1"/>
        <v>0</v>
      </c>
      <c r="DM441" s="55">
        <f ca="1"/>
        <v>370753.25263795099</v>
      </c>
      <c r="DN441" s="55">
        <f ca="1"/>
        <v>0</v>
      </c>
      <c r="DO441" s="55">
        <f ca="1"/>
        <v>0</v>
      </c>
      <c r="DP441" s="55">
        <f ca="1"/>
        <v>630300.43560668768</v>
      </c>
      <c r="DQ441" s="55">
        <f ca="1"/>
        <v>0</v>
      </c>
      <c r="DR441" s="55">
        <f ca="1"/>
        <v>0</v>
      </c>
      <c r="DS441" s="55">
        <f ca="1"/>
        <v>0</v>
      </c>
      <c r="DT441" s="55">
        <f ca="1"/>
        <v>29.558539814517331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ca="1"/>
        <v>0</v>
      </c>
      <c r="EE441" s="55">
        <f t="shared" ca="1" si="237"/>
        <v>3074801.4459726037</v>
      </c>
    </row>
    <row r="442" spans="50:135" x14ac:dyDescent="0.3">
      <c r="AX442" s="7">
        <v>24</v>
      </c>
      <c r="AY442" s="30">
        <f t="shared" si="210"/>
        <v>2850.124196167209</v>
      </c>
      <c r="AZ442" s="30">
        <f t="shared" si="211"/>
        <v>2.1094535721376477</v>
      </c>
      <c r="BA442" s="30">
        <f t="shared" si="212"/>
        <v>0</v>
      </c>
      <c r="BB442" s="30">
        <f t="shared" si="213"/>
        <v>0</v>
      </c>
      <c r="BC442" s="30">
        <f t="shared" si="214"/>
        <v>846.31615831005183</v>
      </c>
      <c r="BD442" s="30">
        <f t="shared" si="215"/>
        <v>1748.2304094471649</v>
      </c>
      <c r="BE442" s="30">
        <f t="shared" si="216"/>
        <v>0</v>
      </c>
      <c r="BF442" s="30">
        <f t="shared" si="217"/>
        <v>4057.8339245569705</v>
      </c>
      <c r="BG442" s="30">
        <f t="shared" si="218"/>
        <v>184.36111431157263</v>
      </c>
      <c r="BH442" s="30">
        <f t="shared" si="219"/>
        <v>0</v>
      </c>
      <c r="BI442" s="30">
        <f t="shared" si="220"/>
        <v>597.75269988076207</v>
      </c>
      <c r="BJ442" s="30">
        <f t="shared" si="221"/>
        <v>70845.331489698467</v>
      </c>
      <c r="BK442" s="30">
        <f t="shared" si="222"/>
        <v>0</v>
      </c>
      <c r="BL442" s="30">
        <f t="shared" si="223"/>
        <v>0</v>
      </c>
      <c r="BM442" s="30">
        <f t="shared" si="224"/>
        <v>0.1857372558518936</v>
      </c>
      <c r="BN442" s="30">
        <f t="shared" si="225"/>
        <v>1.7166625162068956</v>
      </c>
      <c r="BO442" s="30">
        <f t="shared" si="226"/>
        <v>0</v>
      </c>
      <c r="BP442" s="30">
        <f t="shared" si="227"/>
        <v>0</v>
      </c>
      <c r="BQ442" s="30">
        <f t="shared" si="228"/>
        <v>22935.736896862618</v>
      </c>
      <c r="BR442" s="30">
        <f t="shared" si="229"/>
        <v>0</v>
      </c>
      <c r="BS442" s="30">
        <f t="shared" si="230"/>
        <v>0</v>
      </c>
      <c r="BT442" s="30">
        <f t="shared" si="231"/>
        <v>0</v>
      </c>
      <c r="BU442" s="30">
        <f t="shared" si="232"/>
        <v>0</v>
      </c>
      <c r="BV442" s="30">
        <f t="shared" si="233"/>
        <v>0</v>
      </c>
      <c r="BW442" s="30">
        <f t="shared" si="234"/>
        <v>0</v>
      </c>
      <c r="BX442" s="30">
        <f t="shared" si="235"/>
        <v>0</v>
      </c>
      <c r="BY442" s="30">
        <f t="shared" si="236"/>
        <v>104069.69874257903</v>
      </c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7">
        <v>24</v>
      </c>
      <c r="DE442" s="55">
        <f ca="1"/>
        <v>269621.74895741796</v>
      </c>
      <c r="DF442" s="55">
        <f ca="1"/>
        <v>213.05481078590242</v>
      </c>
      <c r="DG442" s="55">
        <f ca="1"/>
        <v>0</v>
      </c>
      <c r="DH442" s="55">
        <f ca="1"/>
        <v>0</v>
      </c>
      <c r="DI442" s="55">
        <f ca="1"/>
        <v>62712.027330774836</v>
      </c>
      <c r="DJ442" s="55">
        <f ca="1"/>
        <v>121152.36737468852</v>
      </c>
      <c r="DK442" s="55">
        <f ca="1"/>
        <v>0</v>
      </c>
      <c r="DL442" s="55">
        <f ca="1"/>
        <v>0</v>
      </c>
      <c r="DM442" s="55">
        <f ca="1"/>
        <v>14269.550247715722</v>
      </c>
      <c r="DN442" s="55">
        <f ca="1"/>
        <v>0</v>
      </c>
      <c r="DO442" s="55">
        <f ca="1"/>
        <v>0</v>
      </c>
      <c r="DP442" s="55">
        <f ca="1"/>
        <v>3974423.0965720839</v>
      </c>
      <c r="DQ442" s="55">
        <f ca="1"/>
        <v>0</v>
      </c>
      <c r="DR442" s="55">
        <f ca="1"/>
        <v>0</v>
      </c>
      <c r="DS442" s="55">
        <f ca="1"/>
        <v>0</v>
      </c>
      <c r="DT442" s="55">
        <f ca="1"/>
        <v>121.5397061474482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ca="1"/>
        <v>0</v>
      </c>
      <c r="EE442" s="55">
        <f t="shared" ca="1" si="237"/>
        <v>4442513.3849996142</v>
      </c>
    </row>
    <row r="443" spans="50:135" x14ac:dyDescent="0.3">
      <c r="AX443" s="7">
        <v>25</v>
      </c>
      <c r="AY443" s="30">
        <f t="shared" si="210"/>
        <v>2.727648825688608</v>
      </c>
      <c r="AZ443" s="30">
        <f t="shared" si="211"/>
        <v>0.61289311270663405</v>
      </c>
      <c r="BA443" s="30">
        <f t="shared" si="212"/>
        <v>0</v>
      </c>
      <c r="BB443" s="30">
        <f t="shared" si="213"/>
        <v>0</v>
      </c>
      <c r="BC443" s="30">
        <f t="shared" si="214"/>
        <v>106.11148338601083</v>
      </c>
      <c r="BD443" s="30">
        <f t="shared" si="215"/>
        <v>219.19387954970227</v>
      </c>
      <c r="BE443" s="30">
        <f t="shared" si="216"/>
        <v>0</v>
      </c>
      <c r="BF443" s="30">
        <f t="shared" si="217"/>
        <v>228.68763825311586</v>
      </c>
      <c r="BG443" s="30">
        <f t="shared" si="218"/>
        <v>10.390052575729914</v>
      </c>
      <c r="BH443" s="30">
        <f t="shared" si="219"/>
        <v>0</v>
      </c>
      <c r="BI443" s="30">
        <f t="shared" si="220"/>
        <v>33.687591894046982</v>
      </c>
      <c r="BJ443" s="30">
        <f t="shared" si="221"/>
        <v>1301.9611065461945</v>
      </c>
      <c r="BK443" s="30">
        <f t="shared" si="222"/>
        <v>0</v>
      </c>
      <c r="BL443" s="30">
        <f t="shared" si="223"/>
        <v>0</v>
      </c>
      <c r="BM443" s="30">
        <f t="shared" si="224"/>
        <v>2.3357866992817011E-2</v>
      </c>
      <c r="BN443" s="30">
        <f t="shared" si="225"/>
        <v>0.21387926403061361</v>
      </c>
      <c r="BO443" s="30">
        <f t="shared" si="226"/>
        <v>0</v>
      </c>
      <c r="BP443" s="30">
        <f t="shared" si="227"/>
        <v>501.54499834621731</v>
      </c>
      <c r="BQ443" s="30">
        <f t="shared" si="228"/>
        <v>422.32913737293046</v>
      </c>
      <c r="BR443" s="30">
        <f t="shared" si="229"/>
        <v>0</v>
      </c>
      <c r="BS443" s="30">
        <f t="shared" si="230"/>
        <v>0</v>
      </c>
      <c r="BT443" s="30">
        <f t="shared" si="231"/>
        <v>0</v>
      </c>
      <c r="BU443" s="30">
        <f t="shared" si="232"/>
        <v>0</v>
      </c>
      <c r="BV443" s="30">
        <f t="shared" si="233"/>
        <v>0</v>
      </c>
      <c r="BW443" s="30">
        <f t="shared" si="234"/>
        <v>0</v>
      </c>
      <c r="BX443" s="30">
        <f t="shared" si="235"/>
        <v>0</v>
      </c>
      <c r="BY443" s="30">
        <f t="shared" si="236"/>
        <v>2827.4836669933666</v>
      </c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7">
        <v>25</v>
      </c>
      <c r="DE443" s="55">
        <f ca="1"/>
        <v>258.03557891014231</v>
      </c>
      <c r="DF443" s="55">
        <f ca="1"/>
        <v>61.902204383370041</v>
      </c>
      <c r="DG443" s="55">
        <f ca="1"/>
        <v>0</v>
      </c>
      <c r="DH443" s="55">
        <f ca="1"/>
        <v>0</v>
      </c>
      <c r="DI443" s="55">
        <f ca="1"/>
        <v>7862.8609189034023</v>
      </c>
      <c r="DJ443" s="55">
        <f ca="1"/>
        <v>15190.135852794367</v>
      </c>
      <c r="DK443" s="55">
        <f ca="1"/>
        <v>0</v>
      </c>
      <c r="DL443" s="55">
        <f ca="1"/>
        <v>0</v>
      </c>
      <c r="DM443" s="55">
        <f ca="1"/>
        <v>804.19006936149538</v>
      </c>
      <c r="DN443" s="55">
        <f ca="1"/>
        <v>0</v>
      </c>
      <c r="DO443" s="55">
        <f ca="1"/>
        <v>0</v>
      </c>
      <c r="DP443" s="55">
        <f ca="1"/>
        <v>73040.018077241519</v>
      </c>
      <c r="DQ443" s="55">
        <f ca="1"/>
        <v>0</v>
      </c>
      <c r="DR443" s="55">
        <f ca="1"/>
        <v>0</v>
      </c>
      <c r="DS443" s="55">
        <f ca="1"/>
        <v>0</v>
      </c>
      <c r="DT443" s="55">
        <f ca="1"/>
        <v>15.142651893367443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ca="1"/>
        <v>0</v>
      </c>
      <c r="EE443" s="55">
        <f t="shared" ca="1" si="237"/>
        <v>97232.285353487678</v>
      </c>
    </row>
    <row r="444" spans="50:135" x14ac:dyDescent="0.3">
      <c r="AX444" s="7">
        <v>26</v>
      </c>
      <c r="AY444" s="30">
        <f t="shared" si="210"/>
        <v>149.40378870879951</v>
      </c>
      <c r="AZ444" s="30">
        <f t="shared" si="211"/>
        <v>0.11057776206431719</v>
      </c>
      <c r="BA444" s="30">
        <f t="shared" si="212"/>
        <v>0</v>
      </c>
      <c r="BB444" s="30">
        <f t="shared" si="213"/>
        <v>0</v>
      </c>
      <c r="BC444" s="30">
        <f t="shared" si="214"/>
        <v>93.77234010132824</v>
      </c>
      <c r="BD444" s="30">
        <f t="shared" si="215"/>
        <v>193.70498240263805</v>
      </c>
      <c r="BE444" s="30">
        <f t="shared" si="216"/>
        <v>0</v>
      </c>
      <c r="BF444" s="30">
        <f t="shared" si="217"/>
        <v>192.1972225179544</v>
      </c>
      <c r="BG444" s="30">
        <f t="shared" si="218"/>
        <v>8.7321696194984053</v>
      </c>
      <c r="BH444" s="30">
        <f t="shared" si="219"/>
        <v>0</v>
      </c>
      <c r="BI444" s="30">
        <f t="shared" si="220"/>
        <v>191.81390416056541</v>
      </c>
      <c r="BJ444" s="30">
        <f t="shared" si="221"/>
        <v>3322.8257500016002</v>
      </c>
      <c r="BK444" s="30">
        <f t="shared" si="222"/>
        <v>0</v>
      </c>
      <c r="BL444" s="30">
        <f t="shared" si="223"/>
        <v>0</v>
      </c>
      <c r="BM444" s="30">
        <f t="shared" si="224"/>
        <v>2.0684376220069547E-2</v>
      </c>
      <c r="BN444" s="30">
        <f t="shared" si="225"/>
        <v>0.18960975803469912</v>
      </c>
      <c r="BO444" s="30">
        <f t="shared" si="226"/>
        <v>0</v>
      </c>
      <c r="BP444" s="30">
        <f t="shared" si="227"/>
        <v>579.26179566922667</v>
      </c>
      <c r="BQ444" s="30">
        <f t="shared" si="228"/>
        <v>1077.8556480719999</v>
      </c>
      <c r="BR444" s="30">
        <f t="shared" si="229"/>
        <v>0</v>
      </c>
      <c r="BS444" s="30">
        <f t="shared" si="230"/>
        <v>0</v>
      </c>
      <c r="BT444" s="30">
        <f t="shared" si="231"/>
        <v>0</v>
      </c>
      <c r="BU444" s="30">
        <f t="shared" si="232"/>
        <v>0</v>
      </c>
      <c r="BV444" s="30">
        <f t="shared" si="233"/>
        <v>0</v>
      </c>
      <c r="BW444" s="30">
        <f t="shared" si="234"/>
        <v>0</v>
      </c>
      <c r="BX444" s="30">
        <f t="shared" si="235"/>
        <v>0</v>
      </c>
      <c r="BY444" s="30">
        <f t="shared" si="236"/>
        <v>5809.8884731499293</v>
      </c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7">
        <v>26</v>
      </c>
      <c r="DE444" s="55">
        <f ca="1"/>
        <v>14133.598411852432</v>
      </c>
      <c r="DF444" s="55">
        <f ca="1"/>
        <v>11.168353968496035</v>
      </c>
      <c r="DG444" s="55">
        <f ca="1"/>
        <v>0</v>
      </c>
      <c r="DH444" s="55">
        <f ca="1"/>
        <v>0</v>
      </c>
      <c r="DI444" s="55">
        <f ca="1"/>
        <v>6948.5304015084221</v>
      </c>
      <c r="DJ444" s="55">
        <f ca="1"/>
        <v>13423.755280502817</v>
      </c>
      <c r="DK444" s="55">
        <f ca="1"/>
        <v>0</v>
      </c>
      <c r="DL444" s="55">
        <f ca="1"/>
        <v>0</v>
      </c>
      <c r="DM444" s="55">
        <f ca="1"/>
        <v>675.86992854917662</v>
      </c>
      <c r="DN444" s="55">
        <f ca="1"/>
        <v>0</v>
      </c>
      <c r="DO444" s="55">
        <f ca="1"/>
        <v>0</v>
      </c>
      <c r="DP444" s="55">
        <f ca="1"/>
        <v>186410.52457508977</v>
      </c>
      <c r="DQ444" s="55">
        <f ca="1"/>
        <v>0</v>
      </c>
      <c r="DR444" s="55">
        <f ca="1"/>
        <v>0</v>
      </c>
      <c r="DS444" s="55">
        <f ca="1"/>
        <v>0</v>
      </c>
      <c r="DT444" s="55">
        <f ca="1"/>
        <v>13.424370868856697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ca="1"/>
        <v>0</v>
      </c>
      <c r="EE444" s="55">
        <f t="shared" ca="1" si="237"/>
        <v>221616.87132233998</v>
      </c>
    </row>
    <row r="445" spans="50:135" x14ac:dyDescent="0.3">
      <c r="AX445" s="7">
        <v>27</v>
      </c>
      <c r="AY445" s="30">
        <f t="shared" si="210"/>
        <v>327.28500613000699</v>
      </c>
      <c r="AZ445" s="30">
        <f t="shared" si="211"/>
        <v>0</v>
      </c>
      <c r="BA445" s="30">
        <f t="shared" si="212"/>
        <v>0</v>
      </c>
      <c r="BB445" s="30">
        <f t="shared" si="213"/>
        <v>0</v>
      </c>
      <c r="BC445" s="30">
        <f t="shared" si="214"/>
        <v>0.16689782484564053</v>
      </c>
      <c r="BD445" s="30">
        <f t="shared" si="215"/>
        <v>0.34475987328907198</v>
      </c>
      <c r="BE445" s="30">
        <f t="shared" si="216"/>
        <v>0</v>
      </c>
      <c r="BF445" s="30">
        <f t="shared" si="217"/>
        <v>185.7826202508069</v>
      </c>
      <c r="BG445" s="30">
        <f t="shared" si="218"/>
        <v>88.069841459677093</v>
      </c>
      <c r="BH445" s="30">
        <f t="shared" si="219"/>
        <v>0</v>
      </c>
      <c r="BI445" s="30">
        <f t="shared" si="220"/>
        <v>2.9442414075922185</v>
      </c>
      <c r="BJ445" s="30">
        <f t="shared" si="221"/>
        <v>447.96074587106096</v>
      </c>
      <c r="BK445" s="30">
        <f t="shared" si="222"/>
        <v>0</v>
      </c>
      <c r="BL445" s="30">
        <f t="shared" si="223"/>
        <v>0</v>
      </c>
      <c r="BM445" s="30">
        <f t="shared" si="224"/>
        <v>3.6725321079978047E-5</v>
      </c>
      <c r="BN445" s="30">
        <f t="shared" si="225"/>
        <v>3.3747052321438521E-4</v>
      </c>
      <c r="BO445" s="30">
        <f t="shared" si="226"/>
        <v>0</v>
      </c>
      <c r="BP445" s="30">
        <f t="shared" si="227"/>
        <v>1.3297099011716191E-7</v>
      </c>
      <c r="BQ445" s="30">
        <f t="shared" si="228"/>
        <v>22.860770140883407</v>
      </c>
      <c r="BR445" s="30">
        <f t="shared" si="229"/>
        <v>0</v>
      </c>
      <c r="BS445" s="30">
        <f t="shared" si="230"/>
        <v>0</v>
      </c>
      <c r="BT445" s="30">
        <f t="shared" si="231"/>
        <v>31.207952480360646</v>
      </c>
      <c r="BU445" s="30">
        <f t="shared" si="232"/>
        <v>543.36098380526948</v>
      </c>
      <c r="BV445" s="30">
        <f t="shared" si="233"/>
        <v>0</v>
      </c>
      <c r="BW445" s="30">
        <f t="shared" si="234"/>
        <v>0</v>
      </c>
      <c r="BX445" s="30">
        <f t="shared" si="235"/>
        <v>0</v>
      </c>
      <c r="BY445" s="30">
        <f t="shared" si="236"/>
        <v>1649.9841935726076</v>
      </c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7">
        <v>27</v>
      </c>
      <c r="DE445" s="55">
        <f ca="1"/>
        <v>30961.16157989866</v>
      </c>
      <c r="DF445" s="55">
        <f ca="1"/>
        <v>0</v>
      </c>
      <c r="DG445" s="55">
        <f ca="1"/>
        <v>0</v>
      </c>
      <c r="DH445" s="55">
        <f ca="1"/>
        <v>0</v>
      </c>
      <c r="DI445" s="55">
        <f ca="1"/>
        <v>12.367128821061963</v>
      </c>
      <c r="DJ445" s="55">
        <f ca="1"/>
        <v>23.891859218932687</v>
      </c>
      <c r="DK445" s="55">
        <f ca="1"/>
        <v>0</v>
      </c>
      <c r="DL445" s="55">
        <f ca="1"/>
        <v>0</v>
      </c>
      <c r="DM445" s="55">
        <f ca="1"/>
        <v>6816.6057289790078</v>
      </c>
      <c r="DN445" s="55">
        <f ca="1"/>
        <v>0</v>
      </c>
      <c r="DO445" s="55">
        <f ca="1"/>
        <v>0</v>
      </c>
      <c r="DP445" s="55">
        <f ca="1"/>
        <v>25130.597843366522</v>
      </c>
      <c r="DQ445" s="55">
        <f ca="1"/>
        <v>0</v>
      </c>
      <c r="DR445" s="55">
        <f ca="1"/>
        <v>0</v>
      </c>
      <c r="DS445" s="55">
        <f ca="1"/>
        <v>0</v>
      </c>
      <c r="DT445" s="55">
        <f ca="1"/>
        <v>2.3892913043578472E-2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ca="1"/>
        <v>0</v>
      </c>
      <c r="EE445" s="55">
        <f t="shared" ca="1" si="237"/>
        <v>62944.648033197227</v>
      </c>
    </row>
    <row r="446" spans="50:135" x14ac:dyDescent="0.3">
      <c r="AX446" s="7">
        <v>28</v>
      </c>
      <c r="AY446" s="30">
        <f t="shared" si="210"/>
        <v>1470.1304708517644</v>
      </c>
      <c r="AZ446" s="30">
        <f t="shared" si="211"/>
        <v>0</v>
      </c>
      <c r="BA446" s="30">
        <f t="shared" si="212"/>
        <v>0</v>
      </c>
      <c r="BB446" s="30">
        <f t="shared" si="213"/>
        <v>0</v>
      </c>
      <c r="BC446" s="30">
        <f t="shared" si="214"/>
        <v>0.7496878028670555</v>
      </c>
      <c r="BD446" s="30">
        <f t="shared" si="215"/>
        <v>1.548625772433857</v>
      </c>
      <c r="BE446" s="30">
        <f t="shared" si="216"/>
        <v>0</v>
      </c>
      <c r="BF446" s="30">
        <f t="shared" si="217"/>
        <v>834.51635713229541</v>
      </c>
      <c r="BG446" s="30">
        <f t="shared" si="218"/>
        <v>395.60063901027627</v>
      </c>
      <c r="BH446" s="30">
        <f t="shared" si="219"/>
        <v>0</v>
      </c>
      <c r="BI446" s="30">
        <f t="shared" si="220"/>
        <v>13.225228552571417</v>
      </c>
      <c r="BJ446" s="30">
        <f t="shared" si="221"/>
        <v>2012.1934409756323</v>
      </c>
      <c r="BK446" s="30">
        <f t="shared" si="222"/>
        <v>0</v>
      </c>
      <c r="BL446" s="30">
        <f t="shared" si="223"/>
        <v>0</v>
      </c>
      <c r="BM446" s="30">
        <f t="shared" si="224"/>
        <v>1.6463074911826465E-4</v>
      </c>
      <c r="BN446" s="30">
        <f t="shared" si="225"/>
        <v>1.5158847603704857E-3</v>
      </c>
      <c r="BO446" s="30">
        <f t="shared" si="226"/>
        <v>0</v>
      </c>
      <c r="BP446" s="30">
        <f t="shared" si="227"/>
        <v>5.9801767842104684E-7</v>
      </c>
      <c r="BQ446" s="30">
        <f t="shared" si="228"/>
        <v>102.68822021712307</v>
      </c>
      <c r="BR446" s="30">
        <f t="shared" si="229"/>
        <v>0</v>
      </c>
      <c r="BS446" s="30">
        <f t="shared" si="230"/>
        <v>0</v>
      </c>
      <c r="BT446" s="30">
        <f t="shared" si="231"/>
        <v>140.18290187887536</v>
      </c>
      <c r="BU446" s="30">
        <f t="shared" si="232"/>
        <v>2440.7214639773401</v>
      </c>
      <c r="BV446" s="30">
        <f t="shared" si="233"/>
        <v>0</v>
      </c>
      <c r="BW446" s="30">
        <f t="shared" si="234"/>
        <v>0</v>
      </c>
      <c r="BX446" s="30">
        <f t="shared" si="235"/>
        <v>0</v>
      </c>
      <c r="BY446" s="30">
        <f t="shared" si="236"/>
        <v>7411.5587172847063</v>
      </c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7">
        <v>28</v>
      </c>
      <c r="DE446" s="55">
        <f ca="1"/>
        <v>139074.34254257689</v>
      </c>
      <c r="DF446" s="55">
        <f ca="1"/>
        <v>0</v>
      </c>
      <c r="DG446" s="55">
        <f ca="1"/>
        <v>0</v>
      </c>
      <c r="DH446" s="55">
        <f ca="1"/>
        <v>0</v>
      </c>
      <c r="DI446" s="55">
        <f ca="1"/>
        <v>55.551866192448806</v>
      </c>
      <c r="DJ446" s="55">
        <f ca="1"/>
        <v>107.31976602966628</v>
      </c>
      <c r="DK446" s="55">
        <f ca="1"/>
        <v>0</v>
      </c>
      <c r="DL446" s="55">
        <f ca="1"/>
        <v>0</v>
      </c>
      <c r="DM446" s="55">
        <f ca="1"/>
        <v>30619.489459395387</v>
      </c>
      <c r="DN446" s="55">
        <f ca="1"/>
        <v>0</v>
      </c>
      <c r="DO446" s="55">
        <f ca="1"/>
        <v>0</v>
      </c>
      <c r="DP446" s="55">
        <f ca="1"/>
        <v>112884.05203873297</v>
      </c>
      <c r="DQ446" s="55">
        <f ca="1"/>
        <v>0</v>
      </c>
      <c r="DR446" s="55">
        <f ca="1"/>
        <v>0</v>
      </c>
      <c r="DS446" s="55">
        <f ca="1"/>
        <v>0</v>
      </c>
      <c r="DT446" s="55">
        <f ca="1"/>
        <v>0.10732464103423038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ca="1"/>
        <v>0</v>
      </c>
      <c r="EE446" s="55">
        <f t="shared" ca="1" si="237"/>
        <v>282740.86299756839</v>
      </c>
    </row>
    <row r="447" spans="50:135" x14ac:dyDescent="0.3">
      <c r="AX447" s="7">
        <v>29</v>
      </c>
      <c r="AY447" s="30">
        <f t="shared" si="210"/>
        <v>171.32950651171075</v>
      </c>
      <c r="AZ447" s="30">
        <f t="shared" si="211"/>
        <v>0</v>
      </c>
      <c r="BA447" s="30">
        <f t="shared" si="212"/>
        <v>0</v>
      </c>
      <c r="BB447" s="30">
        <f t="shared" si="213"/>
        <v>0</v>
      </c>
      <c r="BC447" s="30">
        <f t="shared" si="214"/>
        <v>8.7368872915478957E-2</v>
      </c>
      <c r="BD447" s="30">
        <f t="shared" si="215"/>
        <v>0.18047737541590189</v>
      </c>
      <c r="BE447" s="30">
        <f t="shared" si="216"/>
        <v>0</v>
      </c>
      <c r="BF447" s="30">
        <f t="shared" si="217"/>
        <v>97.254820894219151</v>
      </c>
      <c r="BG447" s="30">
        <f t="shared" si="218"/>
        <v>46.103433386472808</v>
      </c>
      <c r="BH447" s="30">
        <f t="shared" si="219"/>
        <v>0</v>
      </c>
      <c r="BI447" s="30">
        <f t="shared" si="220"/>
        <v>1.5412726468351567</v>
      </c>
      <c r="BJ447" s="30">
        <f t="shared" si="221"/>
        <v>234.50170989350974</v>
      </c>
      <c r="BK447" s="30">
        <f t="shared" si="222"/>
        <v>0</v>
      </c>
      <c r="BL447" s="30">
        <f t="shared" si="223"/>
        <v>0</v>
      </c>
      <c r="BM447" s="30">
        <f t="shared" si="224"/>
        <v>1.9277275733122731E-5</v>
      </c>
      <c r="BN447" s="30">
        <f t="shared" si="225"/>
        <v>1.7666145753967585E-4</v>
      </c>
      <c r="BO447" s="30">
        <f t="shared" si="226"/>
        <v>0</v>
      </c>
      <c r="BP447" s="30">
        <f t="shared" si="227"/>
        <v>6.9651470714567533E-8</v>
      </c>
      <c r="BQ447" s="30">
        <f t="shared" si="228"/>
        <v>11.967320208308758</v>
      </c>
      <c r="BR447" s="30">
        <f t="shared" si="229"/>
        <v>0</v>
      </c>
      <c r="BS447" s="30">
        <f t="shared" si="230"/>
        <v>0</v>
      </c>
      <c r="BT447" s="30">
        <f t="shared" si="231"/>
        <v>16.336963197531492</v>
      </c>
      <c r="BU447" s="30">
        <f t="shared" si="232"/>
        <v>284.44251189553211</v>
      </c>
      <c r="BV447" s="30">
        <f t="shared" si="233"/>
        <v>0</v>
      </c>
      <c r="BW447" s="30">
        <f t="shared" si="234"/>
        <v>0</v>
      </c>
      <c r="BX447" s="30">
        <f t="shared" si="235"/>
        <v>0</v>
      </c>
      <c r="BY447" s="30">
        <f t="shared" si="236"/>
        <v>863.74558089083621</v>
      </c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7">
        <v>29</v>
      </c>
      <c r="DE447" s="55">
        <f ca="1"/>
        <v>16207.771316007837</v>
      </c>
      <c r="DF447" s="55">
        <f ca="1"/>
        <v>0</v>
      </c>
      <c r="DG447" s="55">
        <f ca="1"/>
        <v>0</v>
      </c>
      <c r="DH447" s="55">
        <f ca="1"/>
        <v>0</v>
      </c>
      <c r="DI447" s="55">
        <f ca="1"/>
        <v>6.4740334830369903</v>
      </c>
      <c r="DJ447" s="55">
        <f ca="1"/>
        <v>12.507082116322001</v>
      </c>
      <c r="DK447" s="55">
        <f ca="1"/>
        <v>0</v>
      </c>
      <c r="DL447" s="55">
        <f ca="1"/>
        <v>0</v>
      </c>
      <c r="DM447" s="55">
        <f ca="1"/>
        <v>3568.4057441129958</v>
      </c>
      <c r="DN447" s="55">
        <f ca="1"/>
        <v>0</v>
      </c>
      <c r="DO447" s="55">
        <f ca="1"/>
        <v>0</v>
      </c>
      <c r="DP447" s="55">
        <f ca="1"/>
        <v>13155.545925025897</v>
      </c>
      <c r="DQ447" s="55">
        <f ca="1"/>
        <v>0</v>
      </c>
      <c r="DR447" s="55">
        <f ca="1"/>
        <v>0</v>
      </c>
      <c r="DS447" s="55">
        <f ca="1"/>
        <v>0</v>
      </c>
      <c r="DT447" s="55">
        <f ca="1"/>
        <v>1.2507631193809049E-2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ca="1"/>
        <v>0</v>
      </c>
      <c r="EE447" s="55">
        <f t="shared" ca="1" si="237"/>
        <v>32950.71660837729</v>
      </c>
    </row>
    <row r="448" spans="50:135" x14ac:dyDescent="0.3">
      <c r="AX448" s="7">
        <v>30</v>
      </c>
      <c r="AY448" s="30">
        <f t="shared" si="210"/>
        <v>0</v>
      </c>
      <c r="AZ448" s="30">
        <f t="shared" si="211"/>
        <v>0</v>
      </c>
      <c r="BA448" s="30">
        <f t="shared" si="212"/>
        <v>0</v>
      </c>
      <c r="BB448" s="30">
        <f t="shared" si="213"/>
        <v>0</v>
      </c>
      <c r="BC448" s="30">
        <f t="shared" si="214"/>
        <v>9541.4104904046671</v>
      </c>
      <c r="BD448" s="30">
        <f t="shared" si="215"/>
        <v>19709.63664992882</v>
      </c>
      <c r="BE448" s="30">
        <f t="shared" si="216"/>
        <v>0</v>
      </c>
      <c r="BF448" s="30">
        <f t="shared" si="217"/>
        <v>24087.880620069864</v>
      </c>
      <c r="BG448" s="30">
        <f t="shared" si="218"/>
        <v>0</v>
      </c>
      <c r="BH448" s="30">
        <f t="shared" si="219"/>
        <v>0</v>
      </c>
      <c r="BI448" s="30">
        <f t="shared" si="220"/>
        <v>0</v>
      </c>
      <c r="BJ448" s="30">
        <f t="shared" si="221"/>
        <v>0</v>
      </c>
      <c r="BK448" s="30">
        <f t="shared" si="222"/>
        <v>0</v>
      </c>
      <c r="BL448" s="30">
        <f t="shared" si="223"/>
        <v>0</v>
      </c>
      <c r="BM448" s="30">
        <f t="shared" si="224"/>
        <v>2.0982360654492358</v>
      </c>
      <c r="BN448" s="30">
        <f t="shared" si="225"/>
        <v>19.292944274697884</v>
      </c>
      <c r="BO448" s="30">
        <f t="shared" si="226"/>
        <v>0</v>
      </c>
      <c r="BP448" s="30">
        <f t="shared" si="227"/>
        <v>0</v>
      </c>
      <c r="BQ448" s="30">
        <f t="shared" si="228"/>
        <v>339.46702179858704</v>
      </c>
      <c r="BR448" s="30">
        <f t="shared" si="229"/>
        <v>0</v>
      </c>
      <c r="BS448" s="30">
        <f t="shared" si="230"/>
        <v>0</v>
      </c>
      <c r="BT448" s="30">
        <f t="shared" si="231"/>
        <v>0</v>
      </c>
      <c r="BU448" s="30">
        <f t="shared" si="232"/>
        <v>0</v>
      </c>
      <c r="BV448" s="30">
        <f t="shared" si="233"/>
        <v>0</v>
      </c>
      <c r="BW448" s="30">
        <f t="shared" si="234"/>
        <v>0</v>
      </c>
      <c r="BX448" s="30">
        <f t="shared" si="235"/>
        <v>0</v>
      </c>
      <c r="BY448" s="30">
        <f t="shared" si="236"/>
        <v>53699.78596254209</v>
      </c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7">
        <v>30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0</v>
      </c>
      <c r="DI448" s="55">
        <f ca="1"/>
        <v>707018.51733898581</v>
      </c>
      <c r="DJ448" s="55">
        <f ca="1"/>
        <v>1365877.8198400671</v>
      </c>
      <c r="DK448" s="55">
        <f ca="1"/>
        <v>0</v>
      </c>
      <c r="DL448" s="55">
        <f ca="1"/>
        <v>0</v>
      </c>
      <c r="DM448" s="55">
        <f ca="1"/>
        <v>0</v>
      </c>
      <c r="DN448" s="55">
        <f ca="1"/>
        <v>0</v>
      </c>
      <c r="DO448" s="55">
        <f ca="1"/>
        <v>0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0</v>
      </c>
      <c r="DT448" s="55">
        <f ca="1"/>
        <v>1365.9404546486101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ca="1"/>
        <v>0</v>
      </c>
      <c r="EE448" s="55">
        <f t="shared" ca="1" si="237"/>
        <v>2074262.2776337015</v>
      </c>
    </row>
    <row r="449" spans="50:135" x14ac:dyDescent="0.3">
      <c r="AX449" s="7">
        <v>31</v>
      </c>
      <c r="AY449" s="30">
        <f t="shared" si="210"/>
        <v>0</v>
      </c>
      <c r="AZ449" s="30">
        <f t="shared" si="211"/>
        <v>0</v>
      </c>
      <c r="BA449" s="30">
        <f t="shared" si="212"/>
        <v>0</v>
      </c>
      <c r="BB449" s="30">
        <f t="shared" si="213"/>
        <v>0</v>
      </c>
      <c r="BC449" s="30">
        <f t="shared" si="214"/>
        <v>904.34998754583478</v>
      </c>
      <c r="BD449" s="30">
        <f t="shared" si="215"/>
        <v>1868.1105565206099</v>
      </c>
      <c r="BE449" s="30">
        <f t="shared" si="216"/>
        <v>0</v>
      </c>
      <c r="BF449" s="30">
        <f t="shared" si="217"/>
        <v>619.56288094642673</v>
      </c>
      <c r="BG449" s="30">
        <f t="shared" si="218"/>
        <v>143.40937581974907</v>
      </c>
      <c r="BH449" s="30">
        <f t="shared" si="219"/>
        <v>0</v>
      </c>
      <c r="BI449" s="30">
        <f t="shared" si="220"/>
        <v>380.94092319276768</v>
      </c>
      <c r="BJ449" s="30">
        <f t="shared" si="221"/>
        <v>73.432501723840616</v>
      </c>
      <c r="BK449" s="30">
        <f t="shared" si="222"/>
        <v>0</v>
      </c>
      <c r="BL449" s="30">
        <f t="shared" si="223"/>
        <v>0</v>
      </c>
      <c r="BM449" s="30">
        <f t="shared" si="224"/>
        <v>0.19887413521843342</v>
      </c>
      <c r="BN449" s="30">
        <f t="shared" si="225"/>
        <v>1.8286157922019239</v>
      </c>
      <c r="BO449" s="30">
        <f t="shared" si="226"/>
        <v>0</v>
      </c>
      <c r="BP449" s="30">
        <f t="shared" si="227"/>
        <v>190.11982406119162</v>
      </c>
      <c r="BQ449" s="30">
        <f t="shared" si="228"/>
        <v>2076.0474953817643</v>
      </c>
      <c r="BR449" s="30">
        <f t="shared" si="229"/>
        <v>0</v>
      </c>
      <c r="BS449" s="30">
        <f t="shared" si="230"/>
        <v>0</v>
      </c>
      <c r="BT449" s="30">
        <f t="shared" si="231"/>
        <v>0</v>
      </c>
      <c r="BU449" s="30">
        <f t="shared" si="232"/>
        <v>0</v>
      </c>
      <c r="BV449" s="30">
        <f t="shared" si="233"/>
        <v>0</v>
      </c>
      <c r="BW449" s="30">
        <f t="shared" si="234"/>
        <v>0</v>
      </c>
      <c r="BX449" s="30">
        <f t="shared" si="235"/>
        <v>0</v>
      </c>
      <c r="BY449" s="30">
        <f t="shared" si="236"/>
        <v>6258.0010351196051</v>
      </c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7">
        <v>31</v>
      </c>
      <c r="DE449" s="55">
        <f ca="1"/>
        <v>0</v>
      </c>
      <c r="DF449" s="55">
        <f ca="1"/>
        <v>0</v>
      </c>
      <c r="DG449" s="55">
        <f ca="1"/>
        <v>0</v>
      </c>
      <c r="DH449" s="55">
        <f ca="1"/>
        <v>0</v>
      </c>
      <c r="DI449" s="55">
        <f ca="1"/>
        <v>67012.334077146355</v>
      </c>
      <c r="DJ449" s="55">
        <f ca="1"/>
        <v>129460.06156687826</v>
      </c>
      <c r="DK449" s="55">
        <f ca="1"/>
        <v>0</v>
      </c>
      <c r="DL449" s="55">
        <f ca="1"/>
        <v>0</v>
      </c>
      <c r="DM449" s="55">
        <f ca="1"/>
        <v>11099.885688448579</v>
      </c>
      <c r="DN449" s="55">
        <f ca="1"/>
        <v>0</v>
      </c>
      <c r="DO449" s="55">
        <f ca="1"/>
        <v>0</v>
      </c>
      <c r="DP449" s="55">
        <f ca="1"/>
        <v>4119.5633467074585</v>
      </c>
      <c r="DQ449" s="55">
        <f ca="1"/>
        <v>0</v>
      </c>
      <c r="DR449" s="55">
        <f ca="1"/>
        <v>0</v>
      </c>
      <c r="DS449" s="55">
        <f ca="1"/>
        <v>0</v>
      </c>
      <c r="DT449" s="55">
        <f ca="1"/>
        <v>129.4659980878962</v>
      </c>
      <c r="DU449" s="55">
        <f ca="1"/>
        <v>0</v>
      </c>
      <c r="DV449" s="55">
        <f ca="1"/>
        <v>0</v>
      </c>
      <c r="DW449" s="55">
        <f ca="1"/>
        <v>0</v>
      </c>
      <c r="DX449" s="55">
        <f ca="1"/>
        <v>0</v>
      </c>
      <c r="DY449" s="55">
        <f ca="1"/>
        <v>0</v>
      </c>
      <c r="DZ449" s="55">
        <f ca="1"/>
        <v>0</v>
      </c>
      <c r="EA449" s="55">
        <f ca="1"/>
        <v>0</v>
      </c>
      <c r="EB449" s="55">
        <f ca="1"/>
        <v>0</v>
      </c>
      <c r="EC449" s="55">
        <f ca="1"/>
        <v>0</v>
      </c>
      <c r="ED449" s="55">
        <f ca="1"/>
        <v>0</v>
      </c>
      <c r="EE449" s="55">
        <f t="shared" ca="1" si="237"/>
        <v>211821.31067726854</v>
      </c>
    </row>
    <row r="450" spans="50:135" x14ac:dyDescent="0.3">
      <c r="AX450" s="7">
        <v>32</v>
      </c>
      <c r="AY450" s="30">
        <f t="shared" si="210"/>
        <v>0</v>
      </c>
      <c r="AZ450" s="30">
        <f t="shared" si="211"/>
        <v>0</v>
      </c>
      <c r="BA450" s="30">
        <f t="shared" si="212"/>
        <v>0</v>
      </c>
      <c r="BB450" s="30">
        <f t="shared" si="213"/>
        <v>0</v>
      </c>
      <c r="BC450" s="30">
        <f t="shared" si="214"/>
        <v>5493.8516933279416</v>
      </c>
      <c r="BD450" s="30">
        <f t="shared" si="215"/>
        <v>11348.617771658621</v>
      </c>
      <c r="BE450" s="30">
        <f t="shared" si="216"/>
        <v>0</v>
      </c>
      <c r="BF450" s="30">
        <f t="shared" si="217"/>
        <v>3763.7934747453005</v>
      </c>
      <c r="BG450" s="30">
        <f t="shared" si="218"/>
        <v>871.20014715880325</v>
      </c>
      <c r="BH450" s="30">
        <f t="shared" si="219"/>
        <v>0</v>
      </c>
      <c r="BI450" s="30">
        <f t="shared" si="220"/>
        <v>2314.1847340757117</v>
      </c>
      <c r="BJ450" s="30">
        <f t="shared" si="221"/>
        <v>446.09640010952501</v>
      </c>
      <c r="BK450" s="30">
        <f t="shared" si="222"/>
        <v>0</v>
      </c>
      <c r="BL450" s="30">
        <f t="shared" si="223"/>
        <v>0</v>
      </c>
      <c r="BM450" s="30">
        <f t="shared" si="224"/>
        <v>1.2086992630468352</v>
      </c>
      <c r="BN450" s="30">
        <f t="shared" si="225"/>
        <v>11.108690338688518</v>
      </c>
      <c r="BO450" s="30">
        <f t="shared" si="226"/>
        <v>0</v>
      </c>
      <c r="BP450" s="30">
        <f t="shared" si="227"/>
        <v>1154.9622730902572</v>
      </c>
      <c r="BQ450" s="30">
        <f t="shared" si="228"/>
        <v>12611.817554358102</v>
      </c>
      <c r="BR450" s="30">
        <f t="shared" si="229"/>
        <v>0</v>
      </c>
      <c r="BS450" s="30">
        <f t="shared" si="230"/>
        <v>0</v>
      </c>
      <c r="BT450" s="30">
        <f t="shared" si="231"/>
        <v>0</v>
      </c>
      <c r="BU450" s="30">
        <f t="shared" si="232"/>
        <v>0</v>
      </c>
      <c r="BV450" s="30">
        <f t="shared" si="233"/>
        <v>0</v>
      </c>
      <c r="BW450" s="30">
        <f t="shared" si="234"/>
        <v>0</v>
      </c>
      <c r="BX450" s="30">
        <f t="shared" si="235"/>
        <v>0</v>
      </c>
      <c r="BY450" s="30">
        <f t="shared" si="236"/>
        <v>38016.841438125994</v>
      </c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7">
        <v>32</v>
      </c>
      <c r="DE450" s="55">
        <f ca="1"/>
        <v>0</v>
      </c>
      <c r="DF450" s="55">
        <f ca="1"/>
        <v>0</v>
      </c>
      <c r="DG450" s="55">
        <f ca="1"/>
        <v>0</v>
      </c>
      <c r="DH450" s="55">
        <f ca="1"/>
        <v>0</v>
      </c>
      <c r="DI450" s="55">
        <f ca="1"/>
        <v>407094.41047560045</v>
      </c>
      <c r="DJ450" s="55">
        <f ca="1"/>
        <v>786459.21157594235</v>
      </c>
      <c r="DK450" s="55">
        <f ca="1"/>
        <v>0</v>
      </c>
      <c r="DL450" s="55">
        <f ca="1"/>
        <v>0</v>
      </c>
      <c r="DM450" s="55">
        <f ca="1"/>
        <v>67430.891390091376</v>
      </c>
      <c r="DN450" s="55">
        <f ca="1"/>
        <v>0</v>
      </c>
      <c r="DO450" s="55">
        <f ca="1"/>
        <v>0</v>
      </c>
      <c r="DP450" s="55">
        <f ca="1"/>
        <v>25026.008046144354</v>
      </c>
      <c r="DQ450" s="55">
        <f ca="1"/>
        <v>0</v>
      </c>
      <c r="DR450" s="55">
        <f ca="1"/>
        <v>0</v>
      </c>
      <c r="DS450" s="55">
        <f ca="1"/>
        <v>0</v>
      </c>
      <c r="DT450" s="55">
        <f ca="1"/>
        <v>786.4952759791471</v>
      </c>
      <c r="DU450" s="55">
        <f ca="1"/>
        <v>0</v>
      </c>
      <c r="DV450" s="55">
        <f ca="1"/>
        <v>0</v>
      </c>
      <c r="DW450" s="55">
        <f ca="1"/>
        <v>0</v>
      </c>
      <c r="DX450" s="55">
        <f ca="1"/>
        <v>0</v>
      </c>
      <c r="DY450" s="55">
        <f ca="1"/>
        <v>0</v>
      </c>
      <c r="DZ450" s="55">
        <f ca="1"/>
        <v>0</v>
      </c>
      <c r="EA450" s="55">
        <f ca="1"/>
        <v>0</v>
      </c>
      <c r="EB450" s="55">
        <f ca="1"/>
        <v>0</v>
      </c>
      <c r="EC450" s="55">
        <f ca="1"/>
        <v>0</v>
      </c>
      <c r="ED450" s="55">
        <f ca="1"/>
        <v>0</v>
      </c>
      <c r="EE450" s="55">
        <f t="shared" ca="1" si="237"/>
        <v>1286797.0167637577</v>
      </c>
    </row>
    <row r="451" spans="50:135" x14ac:dyDescent="0.3">
      <c r="AX451" s="7">
        <v>33</v>
      </c>
      <c r="AY451" s="30">
        <f t="shared" si="210"/>
        <v>0</v>
      </c>
      <c r="AZ451" s="30">
        <f t="shared" si="211"/>
        <v>0</v>
      </c>
      <c r="BA451" s="30">
        <f t="shared" si="212"/>
        <v>0</v>
      </c>
      <c r="BB451" s="30">
        <f t="shared" si="213"/>
        <v>0</v>
      </c>
      <c r="BC451" s="30">
        <f t="shared" si="214"/>
        <v>3613.1183733187813</v>
      </c>
      <c r="BD451" s="30">
        <f t="shared" si="215"/>
        <v>0</v>
      </c>
      <c r="BE451" s="30">
        <f t="shared" si="216"/>
        <v>0</v>
      </c>
      <c r="BF451" s="30">
        <f t="shared" si="217"/>
        <v>0</v>
      </c>
      <c r="BG451" s="30">
        <f t="shared" si="218"/>
        <v>0</v>
      </c>
      <c r="BH451" s="30">
        <f t="shared" si="219"/>
        <v>0</v>
      </c>
      <c r="BI451" s="30">
        <f t="shared" si="220"/>
        <v>0</v>
      </c>
      <c r="BJ451" s="30">
        <f t="shared" si="221"/>
        <v>5.6875579776329088</v>
      </c>
      <c r="BK451" s="30">
        <f t="shared" si="222"/>
        <v>0</v>
      </c>
      <c r="BL451" s="30">
        <f t="shared" si="223"/>
        <v>0</v>
      </c>
      <c r="BM451" s="30">
        <f t="shared" si="224"/>
        <v>0</v>
      </c>
      <c r="BN451" s="30">
        <f t="shared" si="225"/>
        <v>7.3058057272944028</v>
      </c>
      <c r="BO451" s="30">
        <f t="shared" si="226"/>
        <v>0</v>
      </c>
      <c r="BP451" s="30">
        <f t="shared" si="227"/>
        <v>0</v>
      </c>
      <c r="BQ451" s="30">
        <f t="shared" si="228"/>
        <v>0</v>
      </c>
      <c r="BR451" s="30">
        <f t="shared" si="229"/>
        <v>0</v>
      </c>
      <c r="BS451" s="30">
        <f t="shared" si="230"/>
        <v>0</v>
      </c>
      <c r="BT451" s="30">
        <f t="shared" si="231"/>
        <v>0</v>
      </c>
      <c r="BU451" s="30">
        <f t="shared" si="232"/>
        <v>0</v>
      </c>
      <c r="BV451" s="30">
        <f t="shared" si="233"/>
        <v>0</v>
      </c>
      <c r="BW451" s="30">
        <f t="shared" si="234"/>
        <v>0</v>
      </c>
      <c r="BX451" s="30">
        <f t="shared" si="235"/>
        <v>0</v>
      </c>
      <c r="BY451" s="30">
        <f t="shared" si="236"/>
        <v>3626.1117370237084</v>
      </c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7">
        <v>33</v>
      </c>
      <c r="DE451" s="55">
        <f ca="1"/>
        <v>0</v>
      </c>
      <c r="DF451" s="55">
        <f ca="1"/>
        <v>0</v>
      </c>
      <c r="DG451" s="55">
        <f ca="1"/>
        <v>0</v>
      </c>
      <c r="DH451" s="55">
        <f ca="1"/>
        <v>0</v>
      </c>
      <c r="DI451" s="55">
        <f ca="1"/>
        <v>267732.07146292168</v>
      </c>
      <c r="DJ451" s="55">
        <f ca="1"/>
        <v>0</v>
      </c>
      <c r="DK451" s="55">
        <f ca="1"/>
        <v>0</v>
      </c>
      <c r="DL451" s="55">
        <f ca="1"/>
        <v>0</v>
      </c>
      <c r="DM451" s="55">
        <f ca="1"/>
        <v>0</v>
      </c>
      <c r="DN451" s="55">
        <f ca="1"/>
        <v>0</v>
      </c>
      <c r="DO451" s="55">
        <f ca="1"/>
        <v>0</v>
      </c>
      <c r="DP451" s="55">
        <f ca="1"/>
        <v>319.0720025452062</v>
      </c>
      <c r="DQ451" s="55">
        <f ca="1"/>
        <v>0</v>
      </c>
      <c r="DR451" s="55">
        <f ca="1"/>
        <v>0</v>
      </c>
      <c r="DS451" s="55">
        <f ca="1"/>
        <v>0</v>
      </c>
      <c r="DT451" s="55">
        <f ca="1"/>
        <v>517.25104549244372</v>
      </c>
      <c r="DU451" s="55">
        <f ca="1"/>
        <v>0</v>
      </c>
      <c r="DV451" s="55">
        <f ca="1"/>
        <v>0</v>
      </c>
      <c r="DW451" s="55">
        <f ca="1"/>
        <v>0</v>
      </c>
      <c r="DX451" s="55">
        <f ca="1"/>
        <v>0</v>
      </c>
      <c r="DY451" s="55">
        <f ca="1"/>
        <v>0</v>
      </c>
      <c r="DZ451" s="55">
        <f ca="1"/>
        <v>0</v>
      </c>
      <c r="EA451" s="55">
        <f ca="1"/>
        <v>0</v>
      </c>
      <c r="EB451" s="55">
        <f ca="1"/>
        <v>0</v>
      </c>
      <c r="EC451" s="55">
        <f ca="1"/>
        <v>0</v>
      </c>
      <c r="ED451" s="55">
        <f ca="1"/>
        <v>0</v>
      </c>
      <c r="EE451" s="55">
        <f t="shared" ca="1" si="237"/>
        <v>268568.39451095933</v>
      </c>
    </row>
    <row r="452" spans="50:135" x14ac:dyDescent="0.3">
      <c r="AX452" s="7">
        <v>34</v>
      </c>
      <c r="AY452" s="30">
        <f t="shared" si="210"/>
        <v>0</v>
      </c>
      <c r="AZ452" s="30">
        <f t="shared" si="211"/>
        <v>0</v>
      </c>
      <c r="BA452" s="30">
        <f t="shared" si="212"/>
        <v>0</v>
      </c>
      <c r="BB452" s="30">
        <f t="shared" si="213"/>
        <v>0</v>
      </c>
      <c r="BC452" s="30">
        <f t="shared" si="214"/>
        <v>268490.9362808498</v>
      </c>
      <c r="BD452" s="30">
        <f t="shared" si="215"/>
        <v>0</v>
      </c>
      <c r="BE452" s="30">
        <f t="shared" si="216"/>
        <v>0</v>
      </c>
      <c r="BF452" s="30">
        <f t="shared" si="217"/>
        <v>0</v>
      </c>
      <c r="BG452" s="30">
        <f t="shared" si="218"/>
        <v>0</v>
      </c>
      <c r="BH452" s="30">
        <f t="shared" si="219"/>
        <v>0</v>
      </c>
      <c r="BI452" s="30">
        <f t="shared" si="220"/>
        <v>0</v>
      </c>
      <c r="BJ452" s="30">
        <f t="shared" si="221"/>
        <v>422.6426064727425</v>
      </c>
      <c r="BK452" s="30">
        <f t="shared" si="222"/>
        <v>0</v>
      </c>
      <c r="BL452" s="30">
        <f t="shared" si="223"/>
        <v>0</v>
      </c>
      <c r="BM452" s="30">
        <f t="shared" si="224"/>
        <v>0</v>
      </c>
      <c r="BN452" s="30">
        <f t="shared" si="225"/>
        <v>542.89464615286477</v>
      </c>
      <c r="BO452" s="30">
        <f t="shared" si="226"/>
        <v>0</v>
      </c>
      <c r="BP452" s="30">
        <f t="shared" si="227"/>
        <v>0</v>
      </c>
      <c r="BQ452" s="30">
        <f t="shared" si="228"/>
        <v>0</v>
      </c>
      <c r="BR452" s="30">
        <f t="shared" si="229"/>
        <v>0</v>
      </c>
      <c r="BS452" s="30">
        <f t="shared" si="230"/>
        <v>0</v>
      </c>
      <c r="BT452" s="30">
        <f t="shared" si="231"/>
        <v>0</v>
      </c>
      <c r="BU452" s="30">
        <f t="shared" si="232"/>
        <v>0</v>
      </c>
      <c r="BV452" s="30">
        <f t="shared" si="233"/>
        <v>0</v>
      </c>
      <c r="BW452" s="30">
        <f t="shared" si="234"/>
        <v>0</v>
      </c>
      <c r="BX452" s="30">
        <f t="shared" si="235"/>
        <v>0</v>
      </c>
      <c r="BY452" s="30">
        <f t="shared" si="236"/>
        <v>269456.47353347542</v>
      </c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7">
        <v>34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0</v>
      </c>
      <c r="DI452" s="55">
        <f ca="1"/>
        <v>19895178.378410969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23710.250223120856</v>
      </c>
      <c r="DQ452" s="55">
        <f ca="1"/>
        <v>0</v>
      </c>
      <c r="DR452" s="55">
        <f ca="1"/>
        <v>0</v>
      </c>
      <c r="DS452" s="55">
        <f ca="1"/>
        <v>0</v>
      </c>
      <c r="DT452" s="55">
        <f ca="1"/>
        <v>38436.940947622825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/>
        <v>0</v>
      </c>
      <c r="EE452" s="55">
        <f t="shared" ca="1" si="237"/>
        <v>19957325.569581714</v>
      </c>
    </row>
    <row r="453" spans="50:135" x14ac:dyDescent="0.3">
      <c r="AX453" s="7">
        <v>35</v>
      </c>
      <c r="AY453" s="30">
        <f t="shared" si="210"/>
        <v>0</v>
      </c>
      <c r="AZ453" s="30">
        <f t="shared" si="211"/>
        <v>0</v>
      </c>
      <c r="BA453" s="30">
        <f t="shared" si="212"/>
        <v>0</v>
      </c>
      <c r="BB453" s="30">
        <f t="shared" si="213"/>
        <v>0</v>
      </c>
      <c r="BC453" s="30">
        <f t="shared" si="214"/>
        <v>0</v>
      </c>
      <c r="BD453" s="30">
        <f t="shared" si="215"/>
        <v>0</v>
      </c>
      <c r="BE453" s="30">
        <f t="shared" si="216"/>
        <v>0</v>
      </c>
      <c r="BF453" s="30">
        <f t="shared" si="217"/>
        <v>666.91094540331335</v>
      </c>
      <c r="BG453" s="30">
        <f t="shared" si="218"/>
        <v>116.83353214114042</v>
      </c>
      <c r="BH453" s="30">
        <f t="shared" si="219"/>
        <v>0</v>
      </c>
      <c r="BI453" s="30">
        <f t="shared" si="220"/>
        <v>0.28835938577894865</v>
      </c>
      <c r="BJ453" s="30">
        <f t="shared" si="221"/>
        <v>0</v>
      </c>
      <c r="BK453" s="30">
        <f t="shared" si="222"/>
        <v>0</v>
      </c>
      <c r="BL453" s="30">
        <f t="shared" si="223"/>
        <v>0</v>
      </c>
      <c r="BM453" s="30">
        <f t="shared" si="224"/>
        <v>0</v>
      </c>
      <c r="BN453" s="30">
        <f t="shared" si="225"/>
        <v>0</v>
      </c>
      <c r="BO453" s="30">
        <f t="shared" si="226"/>
        <v>0</v>
      </c>
      <c r="BP453" s="30">
        <f t="shared" si="227"/>
        <v>0</v>
      </c>
      <c r="BQ453" s="30">
        <f t="shared" si="228"/>
        <v>0</v>
      </c>
      <c r="BR453" s="30">
        <f t="shared" si="229"/>
        <v>0</v>
      </c>
      <c r="BS453" s="30">
        <f t="shared" si="230"/>
        <v>0</v>
      </c>
      <c r="BT453" s="30">
        <f t="shared" si="231"/>
        <v>0</v>
      </c>
      <c r="BU453" s="30">
        <f t="shared" si="232"/>
        <v>0</v>
      </c>
      <c r="BV453" s="30">
        <f t="shared" si="233"/>
        <v>0</v>
      </c>
      <c r="BW453" s="30">
        <f t="shared" si="234"/>
        <v>0</v>
      </c>
      <c r="BX453" s="30">
        <f t="shared" si="235"/>
        <v>0</v>
      </c>
      <c r="BY453" s="30">
        <f t="shared" si="236"/>
        <v>784.03283693023263</v>
      </c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7">
        <v>35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0</v>
      </c>
      <c r="DI453" s="55">
        <f ca="1"/>
        <v>0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9042.9153877242697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0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ca="1"/>
        <v>0</v>
      </c>
      <c r="EE453" s="55">
        <f t="shared" ca="1" si="237"/>
        <v>9042.9153877242697</v>
      </c>
    </row>
    <row r="454" spans="50:135" x14ac:dyDescent="0.3">
      <c r="AX454" s="7">
        <v>36</v>
      </c>
      <c r="AY454" s="30">
        <f t="shared" si="210"/>
        <v>0</v>
      </c>
      <c r="AZ454" s="30">
        <f t="shared" si="211"/>
        <v>0</v>
      </c>
      <c r="BA454" s="30">
        <f t="shared" si="212"/>
        <v>0</v>
      </c>
      <c r="BB454" s="30">
        <f t="shared" si="213"/>
        <v>0</v>
      </c>
      <c r="BC454" s="30">
        <f t="shared" si="214"/>
        <v>0</v>
      </c>
      <c r="BD454" s="30">
        <f t="shared" si="215"/>
        <v>0</v>
      </c>
      <c r="BE454" s="30">
        <f t="shared" si="216"/>
        <v>0</v>
      </c>
      <c r="BF454" s="30">
        <f t="shared" si="217"/>
        <v>3.9257877635613898</v>
      </c>
      <c r="BG454" s="30">
        <f t="shared" si="218"/>
        <v>0.68774347514799528</v>
      </c>
      <c r="BH454" s="30">
        <f t="shared" si="219"/>
        <v>0</v>
      </c>
      <c r="BI454" s="30">
        <f t="shared" si="220"/>
        <v>1.6974344838728013E-3</v>
      </c>
      <c r="BJ454" s="30">
        <f t="shared" si="221"/>
        <v>0</v>
      </c>
      <c r="BK454" s="30">
        <f t="shared" si="222"/>
        <v>0</v>
      </c>
      <c r="BL454" s="30">
        <f t="shared" si="223"/>
        <v>0</v>
      </c>
      <c r="BM454" s="30">
        <f t="shared" si="224"/>
        <v>0</v>
      </c>
      <c r="BN454" s="30">
        <f t="shared" si="225"/>
        <v>0</v>
      </c>
      <c r="BO454" s="30">
        <f t="shared" si="226"/>
        <v>0</v>
      </c>
      <c r="BP454" s="30">
        <f t="shared" si="227"/>
        <v>0</v>
      </c>
      <c r="BQ454" s="30">
        <f t="shared" si="228"/>
        <v>0</v>
      </c>
      <c r="BR454" s="30">
        <f t="shared" si="229"/>
        <v>0</v>
      </c>
      <c r="BS454" s="30">
        <f t="shared" si="230"/>
        <v>0</v>
      </c>
      <c r="BT454" s="30">
        <f t="shared" si="231"/>
        <v>0</v>
      </c>
      <c r="BU454" s="30">
        <f t="shared" si="232"/>
        <v>0</v>
      </c>
      <c r="BV454" s="30">
        <f t="shared" si="233"/>
        <v>0</v>
      </c>
      <c r="BW454" s="30">
        <f t="shared" si="234"/>
        <v>0</v>
      </c>
      <c r="BX454" s="30">
        <f t="shared" si="235"/>
        <v>0</v>
      </c>
      <c r="BY454" s="30">
        <f t="shared" si="236"/>
        <v>4.6152286731932577</v>
      </c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7">
        <v>36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0</v>
      </c>
      <c r="DI454" s="55">
        <f ca="1"/>
        <v>0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53.231344976454835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0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ca="1"/>
        <v>0</v>
      </c>
      <c r="EE454" s="55">
        <f t="shared" ca="1" si="237"/>
        <v>53.231344976454835</v>
      </c>
    </row>
    <row r="455" spans="50:135" x14ac:dyDescent="0.3">
      <c r="AX455" s="7">
        <v>37</v>
      </c>
      <c r="AY455" s="30">
        <f t="shared" si="210"/>
        <v>0</v>
      </c>
      <c r="AZ455" s="30">
        <f t="shared" si="211"/>
        <v>0</v>
      </c>
      <c r="BA455" s="30">
        <f t="shared" si="212"/>
        <v>0</v>
      </c>
      <c r="BB455" s="30">
        <f t="shared" si="213"/>
        <v>0</v>
      </c>
      <c r="BC455" s="30">
        <f t="shared" si="214"/>
        <v>0</v>
      </c>
      <c r="BD455" s="30">
        <f t="shared" si="215"/>
        <v>0</v>
      </c>
      <c r="BE455" s="30">
        <f t="shared" si="216"/>
        <v>31368.857371915426</v>
      </c>
      <c r="BF455" s="30">
        <f t="shared" si="217"/>
        <v>0</v>
      </c>
      <c r="BG455" s="30">
        <f t="shared" si="218"/>
        <v>0</v>
      </c>
      <c r="BH455" s="30">
        <f t="shared" si="219"/>
        <v>0</v>
      </c>
      <c r="BI455" s="30">
        <f t="shared" si="220"/>
        <v>0</v>
      </c>
      <c r="BJ455" s="30">
        <f t="shared" si="221"/>
        <v>0</v>
      </c>
      <c r="BK455" s="30">
        <f t="shared" si="222"/>
        <v>0</v>
      </c>
      <c r="BL455" s="30">
        <f t="shared" si="223"/>
        <v>0</v>
      </c>
      <c r="BM455" s="30">
        <f t="shared" si="224"/>
        <v>0</v>
      </c>
      <c r="BN455" s="30">
        <f t="shared" si="225"/>
        <v>0</v>
      </c>
      <c r="BO455" s="30">
        <f t="shared" si="226"/>
        <v>0</v>
      </c>
      <c r="BP455" s="30">
        <f t="shared" si="227"/>
        <v>0</v>
      </c>
      <c r="BQ455" s="30">
        <f t="shared" si="228"/>
        <v>0</v>
      </c>
      <c r="BR455" s="30">
        <f t="shared" si="229"/>
        <v>0</v>
      </c>
      <c r="BS455" s="30">
        <f t="shared" si="230"/>
        <v>0</v>
      </c>
      <c r="BT455" s="30">
        <f t="shared" si="231"/>
        <v>0</v>
      </c>
      <c r="BU455" s="30">
        <f t="shared" si="232"/>
        <v>0</v>
      </c>
      <c r="BV455" s="30">
        <f t="shared" si="233"/>
        <v>0</v>
      </c>
      <c r="BW455" s="30">
        <f t="shared" si="234"/>
        <v>0</v>
      </c>
      <c r="BX455" s="30">
        <f t="shared" si="235"/>
        <v>0</v>
      </c>
      <c r="BY455" s="30">
        <f t="shared" si="236"/>
        <v>31368.857371915426</v>
      </c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7">
        <v>37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0</v>
      </c>
      <c r="DI455" s="55">
        <f ca="1"/>
        <v>0</v>
      </c>
      <c r="DJ455" s="55">
        <f ca="1"/>
        <v>0</v>
      </c>
      <c r="DK455" s="55">
        <f ca="1"/>
        <v>2242873.3020919529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0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ca="1"/>
        <v>0</v>
      </c>
      <c r="EE455" s="55">
        <f t="shared" ca="1" si="237"/>
        <v>2242873.3020919529</v>
      </c>
    </row>
    <row r="456" spans="50:135" x14ac:dyDescent="0.3">
      <c r="AX456" s="7">
        <v>38</v>
      </c>
      <c r="AY456" s="30">
        <f t="shared" si="210"/>
        <v>0</v>
      </c>
      <c r="AZ456" s="30">
        <f t="shared" si="211"/>
        <v>0</v>
      </c>
      <c r="BA456" s="30">
        <f t="shared" si="212"/>
        <v>0</v>
      </c>
      <c r="BB456" s="30">
        <f t="shared" si="213"/>
        <v>0</v>
      </c>
      <c r="BC456" s="30">
        <f t="shared" si="214"/>
        <v>11114.217462024644</v>
      </c>
      <c r="BD456" s="30">
        <f t="shared" si="215"/>
        <v>0</v>
      </c>
      <c r="BE456" s="30">
        <f t="shared" si="216"/>
        <v>0</v>
      </c>
      <c r="BF456" s="30">
        <f t="shared" si="217"/>
        <v>39.25309779345335</v>
      </c>
      <c r="BG456" s="30">
        <f t="shared" si="218"/>
        <v>9.0858610615056765</v>
      </c>
      <c r="BH456" s="30">
        <f t="shared" si="219"/>
        <v>0</v>
      </c>
      <c r="BI456" s="30">
        <f t="shared" si="220"/>
        <v>24.13493734367594</v>
      </c>
      <c r="BJ456" s="30">
        <f t="shared" si="221"/>
        <v>26.172851373936197</v>
      </c>
      <c r="BK456" s="30">
        <f t="shared" si="222"/>
        <v>0</v>
      </c>
      <c r="BL456" s="30">
        <f t="shared" si="223"/>
        <v>0</v>
      </c>
      <c r="BM456" s="30">
        <f t="shared" si="224"/>
        <v>0</v>
      </c>
      <c r="BN456" s="30">
        <f t="shared" si="225"/>
        <v>22.473194952309044</v>
      </c>
      <c r="BO456" s="30">
        <f t="shared" si="226"/>
        <v>0</v>
      </c>
      <c r="BP456" s="30">
        <f t="shared" si="227"/>
        <v>0</v>
      </c>
      <c r="BQ456" s="30">
        <f t="shared" si="228"/>
        <v>739.94595419163466</v>
      </c>
      <c r="BR456" s="30">
        <f t="shared" si="229"/>
        <v>0</v>
      </c>
      <c r="BS456" s="30">
        <f t="shared" si="230"/>
        <v>0</v>
      </c>
      <c r="BT456" s="30">
        <f t="shared" si="231"/>
        <v>0</v>
      </c>
      <c r="BU456" s="30">
        <f t="shared" si="232"/>
        <v>0</v>
      </c>
      <c r="BV456" s="30">
        <f t="shared" si="233"/>
        <v>0</v>
      </c>
      <c r="BW456" s="30">
        <f t="shared" si="234"/>
        <v>0</v>
      </c>
      <c r="BX456" s="30">
        <f t="shared" si="235"/>
        <v>0</v>
      </c>
      <c r="BY456" s="30">
        <f t="shared" si="236"/>
        <v>11975.283358741157</v>
      </c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7">
        <v>38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0</v>
      </c>
      <c r="DI456" s="55">
        <f ca="1"/>
        <v>823563.51393602602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703.24564616053942</v>
      </c>
      <c r="DN456" s="55">
        <f ca="1"/>
        <v>0</v>
      </c>
      <c r="DO456" s="55">
        <f ca="1"/>
        <v>0</v>
      </c>
      <c r="DP456" s="55">
        <f ca="1"/>
        <v>1468.2969620778208</v>
      </c>
      <c r="DQ456" s="55">
        <f ca="1"/>
        <v>0</v>
      </c>
      <c r="DR456" s="55">
        <f ca="1"/>
        <v>0</v>
      </c>
      <c r="DS456" s="55">
        <f ca="1"/>
        <v>0</v>
      </c>
      <c r="DT456" s="55">
        <f ca="1"/>
        <v>1591.1022026234803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ca="1"/>
        <v>0</v>
      </c>
      <c r="EE456" s="55">
        <f t="shared" ca="1" si="237"/>
        <v>827326.15874688793</v>
      </c>
    </row>
    <row r="457" spans="50:135" x14ac:dyDescent="0.3">
      <c r="AX457" s="7">
        <v>39</v>
      </c>
      <c r="AY457" s="30">
        <f t="shared" si="210"/>
        <v>0</v>
      </c>
      <c r="AZ457" s="30">
        <f t="shared" si="211"/>
        <v>0</v>
      </c>
      <c r="BA457" s="30">
        <f t="shared" si="212"/>
        <v>0</v>
      </c>
      <c r="BB457" s="30">
        <f t="shared" si="213"/>
        <v>0</v>
      </c>
      <c r="BC457" s="30">
        <f t="shared" si="214"/>
        <v>34.446184914658048</v>
      </c>
      <c r="BD457" s="30">
        <f t="shared" si="215"/>
        <v>71.155285611222638</v>
      </c>
      <c r="BE457" s="30">
        <f t="shared" si="216"/>
        <v>0</v>
      </c>
      <c r="BF457" s="30">
        <f t="shared" si="217"/>
        <v>29.808325888370472</v>
      </c>
      <c r="BG457" s="30">
        <f t="shared" si="218"/>
        <v>6.8996925777093754</v>
      </c>
      <c r="BH457" s="30">
        <f t="shared" si="219"/>
        <v>0</v>
      </c>
      <c r="BI457" s="30">
        <f t="shared" si="220"/>
        <v>18.327778393394073</v>
      </c>
      <c r="BJ457" s="30">
        <f t="shared" si="221"/>
        <v>2.9815095589217528</v>
      </c>
      <c r="BK457" s="30">
        <f t="shared" si="222"/>
        <v>0</v>
      </c>
      <c r="BL457" s="30">
        <f t="shared" si="223"/>
        <v>0</v>
      </c>
      <c r="BM457" s="30">
        <f t="shared" si="224"/>
        <v>7.5702002779284277E-3</v>
      </c>
      <c r="BN457" s="30">
        <f t="shared" si="225"/>
        <v>6.9650951738578923E-2</v>
      </c>
      <c r="BO457" s="30">
        <f t="shared" si="226"/>
        <v>0</v>
      </c>
      <c r="BP457" s="30">
        <f t="shared" si="227"/>
        <v>9.1009258696378126</v>
      </c>
      <c r="BQ457" s="30">
        <f t="shared" si="228"/>
        <v>84.291768746737446</v>
      </c>
      <c r="BR457" s="30">
        <f t="shared" si="229"/>
        <v>0</v>
      </c>
      <c r="BS457" s="30">
        <f t="shared" si="230"/>
        <v>0</v>
      </c>
      <c r="BT457" s="30">
        <f t="shared" si="231"/>
        <v>0</v>
      </c>
      <c r="BU457" s="30">
        <f t="shared" si="232"/>
        <v>0</v>
      </c>
      <c r="BV457" s="30">
        <f t="shared" si="233"/>
        <v>0</v>
      </c>
      <c r="BW457" s="30">
        <f t="shared" si="234"/>
        <v>0</v>
      </c>
      <c r="BX457" s="30">
        <f t="shared" si="235"/>
        <v>0</v>
      </c>
      <c r="BY457" s="30">
        <f t="shared" si="236"/>
        <v>257.08869271266815</v>
      </c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7">
        <v>39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0</v>
      </c>
      <c r="DI457" s="55">
        <f ca="1"/>
        <v>2552.4623021761613</v>
      </c>
      <c r="DJ457" s="55">
        <f ca="1"/>
        <v>4931.0612928577284</v>
      </c>
      <c r="DK457" s="55">
        <f ca="1"/>
        <v>0</v>
      </c>
      <c r="DL457" s="55">
        <f ca="1"/>
        <v>0</v>
      </c>
      <c r="DM457" s="55">
        <f ca="1"/>
        <v>534.03620551470567</v>
      </c>
      <c r="DN457" s="55">
        <f ca="1"/>
        <v>0</v>
      </c>
      <c r="DO457" s="55">
        <f ca="1"/>
        <v>0</v>
      </c>
      <c r="DP457" s="55">
        <f ca="1"/>
        <v>167.26268625551035</v>
      </c>
      <c r="DQ457" s="55">
        <f ca="1"/>
        <v>0</v>
      </c>
      <c r="DR457" s="55">
        <f ca="1"/>
        <v>0</v>
      </c>
      <c r="DS457" s="55">
        <f ca="1"/>
        <v>0</v>
      </c>
      <c r="DT457" s="55">
        <f ca="1"/>
        <v>4.9312873830913873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ca="1"/>
        <v>0</v>
      </c>
      <c r="EE457" s="55">
        <f t="shared" ca="1" si="237"/>
        <v>8189.7537741871975</v>
      </c>
    </row>
    <row r="458" spans="50:135" x14ac:dyDescent="0.3">
      <c r="AX458" s="7">
        <v>40</v>
      </c>
      <c r="AY458" s="30">
        <f t="shared" si="210"/>
        <v>0</v>
      </c>
      <c r="AZ458" s="30">
        <f t="shared" si="211"/>
        <v>0</v>
      </c>
      <c r="BA458" s="30">
        <f t="shared" si="212"/>
        <v>0</v>
      </c>
      <c r="BB458" s="30">
        <f t="shared" si="213"/>
        <v>0</v>
      </c>
      <c r="BC458" s="30">
        <f t="shared" si="214"/>
        <v>174.27416233601255</v>
      </c>
      <c r="BD458" s="30">
        <f t="shared" si="215"/>
        <v>359.99713235108038</v>
      </c>
      <c r="BE458" s="30">
        <f t="shared" si="216"/>
        <v>0</v>
      </c>
      <c r="BF458" s="30">
        <f t="shared" si="217"/>
        <v>150.80976416975628</v>
      </c>
      <c r="BG458" s="30">
        <f t="shared" si="218"/>
        <v>34.90773062057314</v>
      </c>
      <c r="BH458" s="30">
        <f t="shared" si="219"/>
        <v>0</v>
      </c>
      <c r="BI458" s="30">
        <f t="shared" si="220"/>
        <v>92.726037260539542</v>
      </c>
      <c r="BJ458" s="30">
        <f t="shared" si="221"/>
        <v>15.084401426043309</v>
      </c>
      <c r="BK458" s="30">
        <f t="shared" si="222"/>
        <v>0</v>
      </c>
      <c r="BL458" s="30">
        <f t="shared" si="223"/>
        <v>0</v>
      </c>
      <c r="BM458" s="30">
        <f t="shared" si="224"/>
        <v>3.8273131495097396E-2</v>
      </c>
      <c r="BN458" s="30">
        <f t="shared" si="225"/>
        <v>0.35177510565346876</v>
      </c>
      <c r="BO458" s="30">
        <f t="shared" si="226"/>
        <v>0</v>
      </c>
      <c r="BP458" s="30">
        <f t="shared" si="227"/>
        <v>46.044467205889831</v>
      </c>
      <c r="BQ458" s="30">
        <f t="shared" si="228"/>
        <v>426.45876223508122</v>
      </c>
      <c r="BR458" s="30">
        <f t="shared" si="229"/>
        <v>0</v>
      </c>
      <c r="BS458" s="30">
        <f t="shared" si="230"/>
        <v>0</v>
      </c>
      <c r="BT458" s="30">
        <f t="shared" si="231"/>
        <v>0</v>
      </c>
      <c r="BU458" s="30">
        <f t="shared" si="232"/>
        <v>0</v>
      </c>
      <c r="BV458" s="30">
        <f t="shared" si="233"/>
        <v>0</v>
      </c>
      <c r="BW458" s="30">
        <f t="shared" si="234"/>
        <v>0</v>
      </c>
      <c r="BX458" s="30">
        <f t="shared" si="235"/>
        <v>0</v>
      </c>
      <c r="BY458" s="30">
        <f t="shared" si="236"/>
        <v>1300.6925058421248</v>
      </c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7">
        <v>40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0</v>
      </c>
      <c r="DI458" s="55">
        <f ca="1"/>
        <v>12913.715429098529</v>
      </c>
      <c r="DJ458" s="55">
        <f ca="1"/>
        <v>24947.801271929868</v>
      </c>
      <c r="DK458" s="55">
        <f ca="1"/>
        <v>0</v>
      </c>
      <c r="DL458" s="55">
        <f ca="1"/>
        <v>0</v>
      </c>
      <c r="DM458" s="55">
        <f ca="1"/>
        <v>2701.8583500323612</v>
      </c>
      <c r="DN458" s="55">
        <f ca="1"/>
        <v>0</v>
      </c>
      <c r="DO458" s="55">
        <f ca="1"/>
        <v>0</v>
      </c>
      <c r="DP458" s="55">
        <f ca="1"/>
        <v>846.23492000102965</v>
      </c>
      <c r="DQ458" s="55">
        <f ca="1"/>
        <v>0</v>
      </c>
      <c r="DR458" s="55">
        <f ca="1"/>
        <v>0</v>
      </c>
      <c r="DS458" s="55">
        <f ca="1"/>
        <v>0</v>
      </c>
      <c r="DT458" s="55">
        <f ca="1"/>
        <v>24.905677480265588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ca="1"/>
        <v>0</v>
      </c>
      <c r="EE458" s="55">
        <f t="shared" ca="1" si="237"/>
        <v>41434.515648542052</v>
      </c>
    </row>
    <row r="459" spans="50:135" x14ac:dyDescent="0.3">
      <c r="AX459" s="7">
        <v>41</v>
      </c>
      <c r="AY459" s="30">
        <f t="shared" si="210"/>
        <v>0</v>
      </c>
      <c r="AZ459" s="30">
        <f t="shared" si="211"/>
        <v>0</v>
      </c>
      <c r="BA459" s="30">
        <f t="shared" si="212"/>
        <v>0</v>
      </c>
      <c r="BB459" s="30">
        <f t="shared" si="213"/>
        <v>0</v>
      </c>
      <c r="BC459" s="30">
        <f t="shared" si="214"/>
        <v>1531.0626927086955</v>
      </c>
      <c r="BD459" s="30">
        <f t="shared" si="215"/>
        <v>0</v>
      </c>
      <c r="BE459" s="30">
        <f t="shared" si="216"/>
        <v>0</v>
      </c>
      <c r="BF459" s="30">
        <f t="shared" si="217"/>
        <v>71.617035419170321</v>
      </c>
      <c r="BG459" s="30">
        <f t="shared" si="218"/>
        <v>16.57709760949615</v>
      </c>
      <c r="BH459" s="30">
        <f t="shared" si="219"/>
        <v>0</v>
      </c>
      <c r="BI459" s="30">
        <f t="shared" si="220"/>
        <v>44.034044688574468</v>
      </c>
      <c r="BJ459" s="30">
        <f t="shared" si="221"/>
        <v>20.295766899720391</v>
      </c>
      <c r="BK459" s="30">
        <f t="shared" si="222"/>
        <v>0</v>
      </c>
      <c r="BL459" s="30">
        <f t="shared" si="223"/>
        <v>0</v>
      </c>
      <c r="BM459" s="30">
        <f t="shared" si="224"/>
        <v>0</v>
      </c>
      <c r="BN459" s="30">
        <f t="shared" si="225"/>
        <v>3.0958428238266138</v>
      </c>
      <c r="BO459" s="30">
        <f t="shared" si="226"/>
        <v>0</v>
      </c>
      <c r="BP459" s="30">
        <f t="shared" si="227"/>
        <v>0</v>
      </c>
      <c r="BQ459" s="30">
        <f t="shared" si="228"/>
        <v>573.79191871852868</v>
      </c>
      <c r="BR459" s="30">
        <f t="shared" si="229"/>
        <v>0</v>
      </c>
      <c r="BS459" s="30">
        <f t="shared" si="230"/>
        <v>0</v>
      </c>
      <c r="BT459" s="30">
        <f t="shared" si="231"/>
        <v>0</v>
      </c>
      <c r="BU459" s="30">
        <f t="shared" si="232"/>
        <v>0</v>
      </c>
      <c r="BV459" s="30">
        <f t="shared" si="233"/>
        <v>0</v>
      </c>
      <c r="BW459" s="30">
        <f t="shared" si="234"/>
        <v>0</v>
      </c>
      <c r="BX459" s="30">
        <f t="shared" si="235"/>
        <v>0</v>
      </c>
      <c r="BY459" s="30">
        <f t="shared" si="236"/>
        <v>2260.474398868012</v>
      </c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7">
        <v>41</v>
      </c>
      <c r="DE459" s="55">
        <f ca="1"/>
        <v>0</v>
      </c>
      <c r="DF459" s="55">
        <f ca="1"/>
        <v>0</v>
      </c>
      <c r="DG459" s="55">
        <f ca="1"/>
        <v>0</v>
      </c>
      <c r="DH459" s="55">
        <f ca="1"/>
        <v>0</v>
      </c>
      <c r="DI459" s="55">
        <f ca="1"/>
        <v>113451.74552971433</v>
      </c>
      <c r="DJ459" s="55">
        <f ca="1"/>
        <v>0</v>
      </c>
      <c r="DK459" s="55">
        <f ca="1"/>
        <v>0</v>
      </c>
      <c r="DL459" s="55">
        <f ca="1"/>
        <v>0</v>
      </c>
      <c r="DM459" s="55">
        <f ca="1"/>
        <v>1283.067354975002</v>
      </c>
      <c r="DN459" s="55">
        <f ca="1"/>
        <v>0</v>
      </c>
      <c r="DO459" s="55">
        <f ca="1"/>
        <v>0</v>
      </c>
      <c r="DP459" s="55">
        <f ca="1"/>
        <v>1138.5925230743139</v>
      </c>
      <c r="DQ459" s="55">
        <f ca="1"/>
        <v>0</v>
      </c>
      <c r="DR459" s="55">
        <f ca="1"/>
        <v>0</v>
      </c>
      <c r="DS459" s="55">
        <f ca="1"/>
        <v>0</v>
      </c>
      <c r="DT459" s="55">
        <f ca="1"/>
        <v>219.18567192692424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ca="1"/>
        <v>0</v>
      </c>
      <c r="EE459" s="55">
        <f t="shared" ca="1" si="237"/>
        <v>116092.59107969058</v>
      </c>
    </row>
    <row r="460" spans="50:135" x14ac:dyDescent="0.3">
      <c r="AX460" s="7">
        <v>42</v>
      </c>
      <c r="AY460" s="30">
        <f t="shared" si="210"/>
        <v>0</v>
      </c>
      <c r="AZ460" s="30">
        <f t="shared" si="211"/>
        <v>0</v>
      </c>
      <c r="BA460" s="30">
        <f t="shared" si="212"/>
        <v>0</v>
      </c>
      <c r="BB460" s="30">
        <f t="shared" si="213"/>
        <v>0</v>
      </c>
      <c r="BC460" s="30">
        <f t="shared" si="214"/>
        <v>731.00952947498763</v>
      </c>
      <c r="BD460" s="30">
        <f t="shared" si="215"/>
        <v>0</v>
      </c>
      <c r="BE460" s="30">
        <f t="shared" si="216"/>
        <v>0</v>
      </c>
      <c r="BF460" s="30">
        <f t="shared" si="217"/>
        <v>34.193724158107344</v>
      </c>
      <c r="BG460" s="30">
        <f t="shared" si="218"/>
        <v>7.9147747381247635</v>
      </c>
      <c r="BH460" s="30">
        <f t="shared" si="219"/>
        <v>0</v>
      </c>
      <c r="BI460" s="30">
        <f t="shared" si="220"/>
        <v>21.024159522295069</v>
      </c>
      <c r="BJ460" s="30">
        <f t="shared" si="221"/>
        <v>9.6902622525095001</v>
      </c>
      <c r="BK460" s="30">
        <f t="shared" si="222"/>
        <v>0</v>
      </c>
      <c r="BL460" s="30">
        <f t="shared" si="223"/>
        <v>0</v>
      </c>
      <c r="BM460" s="30">
        <f t="shared" si="224"/>
        <v>0</v>
      </c>
      <c r="BN460" s="30">
        <f t="shared" si="225"/>
        <v>1.4781175299779117</v>
      </c>
      <c r="BO460" s="30">
        <f t="shared" si="226"/>
        <v>0</v>
      </c>
      <c r="BP460" s="30">
        <f t="shared" si="227"/>
        <v>0</v>
      </c>
      <c r="BQ460" s="30">
        <f t="shared" si="228"/>
        <v>273.95831830663508</v>
      </c>
      <c r="BR460" s="30">
        <f t="shared" si="229"/>
        <v>0</v>
      </c>
      <c r="BS460" s="30">
        <f t="shared" si="230"/>
        <v>0</v>
      </c>
      <c r="BT460" s="30">
        <f t="shared" si="231"/>
        <v>0</v>
      </c>
      <c r="BU460" s="30">
        <f t="shared" si="232"/>
        <v>0</v>
      </c>
      <c r="BV460" s="30">
        <f t="shared" si="233"/>
        <v>0</v>
      </c>
      <c r="BW460" s="30">
        <f t="shared" si="234"/>
        <v>0</v>
      </c>
      <c r="BX460" s="30">
        <f t="shared" si="235"/>
        <v>0</v>
      </c>
      <c r="BY460" s="30">
        <f t="shared" si="236"/>
        <v>1079.2688859826371</v>
      </c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7">
        <v>42</v>
      </c>
      <c r="DE460" s="55">
        <f ca="1"/>
        <v>0</v>
      </c>
      <c r="DF460" s="55">
        <f ca="1"/>
        <v>0</v>
      </c>
      <c r="DG460" s="55">
        <f ca="1"/>
        <v>0</v>
      </c>
      <c r="DH460" s="55">
        <f ca="1"/>
        <v>0</v>
      </c>
      <c r="DI460" s="55">
        <f ca="1"/>
        <v>54167.80613409658</v>
      </c>
      <c r="DJ460" s="55">
        <f ca="1"/>
        <v>0</v>
      </c>
      <c r="DK460" s="55">
        <f ca="1"/>
        <v>0</v>
      </c>
      <c r="DL460" s="55">
        <f ca="1"/>
        <v>0</v>
      </c>
      <c r="DM460" s="55">
        <f ca="1"/>
        <v>612.60356473085676</v>
      </c>
      <c r="DN460" s="55">
        <f ca="1"/>
        <v>0</v>
      </c>
      <c r="DO460" s="55">
        <f ca="1"/>
        <v>0</v>
      </c>
      <c r="DP460" s="55">
        <f ca="1"/>
        <v>543.62371236578292</v>
      </c>
      <c r="DQ460" s="55">
        <f ca="1"/>
        <v>0</v>
      </c>
      <c r="DR460" s="55">
        <f ca="1"/>
        <v>0</v>
      </c>
      <c r="DS460" s="55">
        <f ca="1"/>
        <v>0</v>
      </c>
      <c r="DT460" s="55">
        <f ca="1"/>
        <v>104.65072112243614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ca="1"/>
        <v>0</v>
      </c>
      <c r="EE460" s="55">
        <f t="shared" ca="1" si="237"/>
        <v>55428.684132315662</v>
      </c>
    </row>
    <row r="461" spans="50:135" x14ac:dyDescent="0.3">
      <c r="AX461" s="7">
        <v>43</v>
      </c>
      <c r="AY461" s="30">
        <f t="shared" si="210"/>
        <v>0</v>
      </c>
      <c r="AZ461" s="30">
        <f t="shared" si="211"/>
        <v>0</v>
      </c>
      <c r="BA461" s="30">
        <f t="shared" si="212"/>
        <v>0</v>
      </c>
      <c r="BB461" s="30">
        <f t="shared" si="213"/>
        <v>0</v>
      </c>
      <c r="BC461" s="30">
        <f t="shared" si="214"/>
        <v>77.114960647142112</v>
      </c>
      <c r="BD461" s="30">
        <f t="shared" si="215"/>
        <v>0</v>
      </c>
      <c r="BE461" s="30">
        <f t="shared" si="216"/>
        <v>0</v>
      </c>
      <c r="BF461" s="30">
        <f t="shared" si="217"/>
        <v>3.6071317632447539</v>
      </c>
      <c r="BG461" s="30">
        <f t="shared" si="218"/>
        <v>0.83493787476142456</v>
      </c>
      <c r="BH461" s="30">
        <f t="shared" si="219"/>
        <v>0</v>
      </c>
      <c r="BI461" s="30">
        <f t="shared" si="220"/>
        <v>2.2178606016680855</v>
      </c>
      <c r="BJ461" s="30">
        <f t="shared" si="221"/>
        <v>1.0222359114828974</v>
      </c>
      <c r="BK461" s="30">
        <f t="shared" si="222"/>
        <v>0</v>
      </c>
      <c r="BL461" s="30">
        <f t="shared" si="223"/>
        <v>0</v>
      </c>
      <c r="BM461" s="30">
        <f t="shared" si="224"/>
        <v>0</v>
      </c>
      <c r="BN461" s="30">
        <f t="shared" si="225"/>
        <v>0.15592816525769598</v>
      </c>
      <c r="BO461" s="30">
        <f t="shared" si="226"/>
        <v>0</v>
      </c>
      <c r="BP461" s="30">
        <f t="shared" si="227"/>
        <v>0</v>
      </c>
      <c r="BQ461" s="30">
        <f t="shared" si="228"/>
        <v>28.900149854602521</v>
      </c>
      <c r="BR461" s="30">
        <f t="shared" si="229"/>
        <v>0</v>
      </c>
      <c r="BS461" s="30">
        <f t="shared" si="230"/>
        <v>0</v>
      </c>
      <c r="BT461" s="30">
        <f t="shared" si="231"/>
        <v>0</v>
      </c>
      <c r="BU461" s="30">
        <f t="shared" si="232"/>
        <v>0</v>
      </c>
      <c r="BV461" s="30">
        <f t="shared" si="233"/>
        <v>0</v>
      </c>
      <c r="BW461" s="30">
        <f t="shared" si="234"/>
        <v>0</v>
      </c>
      <c r="BX461" s="30">
        <f t="shared" si="235"/>
        <v>0</v>
      </c>
      <c r="BY461" s="30">
        <f t="shared" si="236"/>
        <v>113.85320481815947</v>
      </c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7">
        <v>43</v>
      </c>
      <c r="DE461" s="55">
        <f ca="1"/>
        <v>0</v>
      </c>
      <c r="DF461" s="55">
        <f ca="1"/>
        <v>0</v>
      </c>
      <c r="DG461" s="55">
        <f ca="1"/>
        <v>0</v>
      </c>
      <c r="DH461" s="55">
        <f ca="1"/>
        <v>0</v>
      </c>
      <c r="DI461" s="55">
        <f ca="1"/>
        <v>5714.2185839532303</v>
      </c>
      <c r="DJ461" s="55">
        <f ca="1"/>
        <v>0</v>
      </c>
      <c r="DK461" s="55">
        <f ca="1"/>
        <v>0</v>
      </c>
      <c r="DL461" s="55">
        <f ca="1"/>
        <v>0</v>
      </c>
      <c r="DM461" s="55">
        <f ca="1"/>
        <v>64.62419150653426</v>
      </c>
      <c r="DN461" s="55">
        <f ca="1"/>
        <v>0</v>
      </c>
      <c r="DO461" s="55">
        <f ca="1"/>
        <v>0</v>
      </c>
      <c r="DP461" s="55">
        <f ca="1"/>
        <v>57.347434634190542</v>
      </c>
      <c r="DQ461" s="55">
        <f ca="1"/>
        <v>0</v>
      </c>
      <c r="DR461" s="55">
        <f ca="1"/>
        <v>0</v>
      </c>
      <c r="DS461" s="55">
        <f ca="1"/>
        <v>0</v>
      </c>
      <c r="DT461" s="55">
        <f ca="1"/>
        <v>11.039714100244876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ca="1"/>
        <v>0</v>
      </c>
      <c r="EE461" s="55">
        <f t="shared" ca="1" si="237"/>
        <v>5847.2299241942001</v>
      </c>
    </row>
    <row r="462" spans="50:135" x14ac:dyDescent="0.3">
      <c r="AX462" s="7">
        <v>44</v>
      </c>
      <c r="AY462" s="30">
        <f t="shared" si="210"/>
        <v>0</v>
      </c>
      <c r="AZ462" s="30">
        <f t="shared" si="211"/>
        <v>0</v>
      </c>
      <c r="BA462" s="30">
        <f t="shared" si="212"/>
        <v>0</v>
      </c>
      <c r="BB462" s="30">
        <f t="shared" si="213"/>
        <v>0</v>
      </c>
      <c r="BC462" s="30">
        <f t="shared" si="214"/>
        <v>114.65989295773062</v>
      </c>
      <c r="BD462" s="30">
        <f t="shared" si="215"/>
        <v>0</v>
      </c>
      <c r="BE462" s="30">
        <f t="shared" si="216"/>
        <v>0</v>
      </c>
      <c r="BF462" s="30">
        <f t="shared" si="217"/>
        <v>5.3633346672636266</v>
      </c>
      <c r="BG462" s="30">
        <f t="shared" si="218"/>
        <v>1.2414437672000664</v>
      </c>
      <c r="BH462" s="30">
        <f t="shared" si="219"/>
        <v>0</v>
      </c>
      <c r="BI462" s="30">
        <f t="shared" si="220"/>
        <v>3.2976695709421961</v>
      </c>
      <c r="BJ462" s="30">
        <f t="shared" si="221"/>
        <v>1.5199315306723935</v>
      </c>
      <c r="BK462" s="30">
        <f t="shared" si="222"/>
        <v>0</v>
      </c>
      <c r="BL462" s="30">
        <f t="shared" si="223"/>
        <v>0</v>
      </c>
      <c r="BM462" s="30">
        <f t="shared" si="224"/>
        <v>0</v>
      </c>
      <c r="BN462" s="30">
        <f t="shared" si="225"/>
        <v>0.23217156993709073</v>
      </c>
      <c r="BO462" s="30">
        <f t="shared" si="226"/>
        <v>0</v>
      </c>
      <c r="BP462" s="30">
        <f t="shared" si="227"/>
        <v>0</v>
      </c>
      <c r="BQ462" s="30">
        <f t="shared" si="228"/>
        <v>42.970755092945566</v>
      </c>
      <c r="BR462" s="30">
        <f t="shared" si="229"/>
        <v>0</v>
      </c>
      <c r="BS462" s="30">
        <f t="shared" si="230"/>
        <v>0</v>
      </c>
      <c r="BT462" s="30">
        <f t="shared" si="231"/>
        <v>0</v>
      </c>
      <c r="BU462" s="30">
        <f t="shared" si="232"/>
        <v>0</v>
      </c>
      <c r="BV462" s="30">
        <f t="shared" si="233"/>
        <v>0</v>
      </c>
      <c r="BW462" s="30">
        <f t="shared" si="234"/>
        <v>0</v>
      </c>
      <c r="BX462" s="30">
        <f t="shared" si="235"/>
        <v>0</v>
      </c>
      <c r="BY462" s="30">
        <f t="shared" si="236"/>
        <v>169.28519915669156</v>
      </c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7">
        <v>44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0</v>
      </c>
      <c r="DI462" s="55">
        <f ca="1"/>
        <v>8496.2980681678382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96.087747581285143</v>
      </c>
      <c r="DN462" s="55">
        <f ca="1"/>
        <v>0</v>
      </c>
      <c r="DO462" s="55">
        <f ca="1"/>
        <v>0</v>
      </c>
      <c r="DP462" s="55">
        <f ca="1"/>
        <v>85.26815887072128</v>
      </c>
      <c r="DQ462" s="55">
        <f ca="1"/>
        <v>0</v>
      </c>
      <c r="DR462" s="55">
        <f ca="1"/>
        <v>0</v>
      </c>
      <c r="DS462" s="55">
        <f ca="1"/>
        <v>0</v>
      </c>
      <c r="DT462" s="55">
        <f ca="1"/>
        <v>16.437747151546024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ca="1"/>
        <v>0</v>
      </c>
      <c r="EE462" s="55">
        <f t="shared" ca="1" si="237"/>
        <v>8694.0917217713904</v>
      </c>
    </row>
    <row r="463" spans="50:135" x14ac:dyDescent="0.3">
      <c r="AX463" s="7">
        <v>45</v>
      </c>
      <c r="AY463" s="30">
        <f t="shared" si="210"/>
        <v>0</v>
      </c>
      <c r="AZ463" s="30">
        <f t="shared" si="211"/>
        <v>0</v>
      </c>
      <c r="BA463" s="30">
        <f t="shared" si="212"/>
        <v>0</v>
      </c>
      <c r="BB463" s="30">
        <f t="shared" si="213"/>
        <v>0</v>
      </c>
      <c r="BC463" s="30">
        <f t="shared" si="214"/>
        <v>12.689182893972008</v>
      </c>
      <c r="BD463" s="30">
        <f t="shared" si="215"/>
        <v>0</v>
      </c>
      <c r="BE463" s="30">
        <f t="shared" si="216"/>
        <v>0</v>
      </c>
      <c r="BF463" s="30">
        <f t="shared" si="217"/>
        <v>0.59354960739859475</v>
      </c>
      <c r="BG463" s="30">
        <f t="shared" si="218"/>
        <v>0.13738811893962419</v>
      </c>
      <c r="BH463" s="30">
        <f t="shared" si="219"/>
        <v>0</v>
      </c>
      <c r="BI463" s="30">
        <f t="shared" si="220"/>
        <v>0.36494654960227046</v>
      </c>
      <c r="BJ463" s="30">
        <f t="shared" si="221"/>
        <v>0.16820780716913458</v>
      </c>
      <c r="BK463" s="30">
        <f t="shared" si="222"/>
        <v>0</v>
      </c>
      <c r="BL463" s="30">
        <f t="shared" si="223"/>
        <v>0</v>
      </c>
      <c r="BM463" s="30">
        <f t="shared" si="224"/>
        <v>0</v>
      </c>
      <c r="BN463" s="30">
        <f t="shared" si="225"/>
        <v>2.5657810678091364E-2</v>
      </c>
      <c r="BO463" s="30">
        <f t="shared" si="226"/>
        <v>0</v>
      </c>
      <c r="BP463" s="30">
        <f t="shared" si="227"/>
        <v>0</v>
      </c>
      <c r="BQ463" s="30">
        <f t="shared" si="228"/>
        <v>4.7554882217898591</v>
      </c>
      <c r="BR463" s="30">
        <f t="shared" si="229"/>
        <v>0</v>
      </c>
      <c r="BS463" s="30">
        <f t="shared" si="230"/>
        <v>0</v>
      </c>
      <c r="BT463" s="30">
        <f t="shared" si="231"/>
        <v>0</v>
      </c>
      <c r="BU463" s="30">
        <f t="shared" si="232"/>
        <v>0</v>
      </c>
      <c r="BV463" s="30">
        <f t="shared" si="233"/>
        <v>0</v>
      </c>
      <c r="BW463" s="30">
        <f t="shared" si="234"/>
        <v>0</v>
      </c>
      <c r="BX463" s="30">
        <f t="shared" si="235"/>
        <v>0</v>
      </c>
      <c r="BY463" s="30">
        <f t="shared" si="236"/>
        <v>18.734421009549582</v>
      </c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7">
        <v>45</v>
      </c>
      <c r="DE463" s="55">
        <f ca="1"/>
        <v>0</v>
      </c>
      <c r="DF463" s="55">
        <f ca="1"/>
        <v>0</v>
      </c>
      <c r="DG463" s="55">
        <f ca="1"/>
        <v>0</v>
      </c>
      <c r="DH463" s="55">
        <f ca="1"/>
        <v>0</v>
      </c>
      <c r="DI463" s="55">
        <f ca="1"/>
        <v>940.26845244332571</v>
      </c>
      <c r="DJ463" s="55">
        <f ca="1"/>
        <v>0</v>
      </c>
      <c r="DK463" s="55">
        <f ca="1"/>
        <v>0</v>
      </c>
      <c r="DL463" s="55">
        <f ca="1"/>
        <v>0</v>
      </c>
      <c r="DM463" s="55">
        <f ca="1"/>
        <v>10.633840405926913</v>
      </c>
      <c r="DN463" s="55">
        <f ca="1"/>
        <v>0</v>
      </c>
      <c r="DO463" s="55">
        <f ca="1"/>
        <v>0</v>
      </c>
      <c r="DP463" s="55">
        <f ca="1"/>
        <v>9.4364579821884504</v>
      </c>
      <c r="DQ463" s="55">
        <f ca="1"/>
        <v>0</v>
      </c>
      <c r="DR463" s="55">
        <f ca="1"/>
        <v>0</v>
      </c>
      <c r="DS463" s="55">
        <f ca="1"/>
        <v>0</v>
      </c>
      <c r="DT463" s="55">
        <f ca="1"/>
        <v>1.8165729960088686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ca="1"/>
        <v>0</v>
      </c>
      <c r="EE463" s="55">
        <f t="shared" ca="1" si="237"/>
        <v>962.15532382744993</v>
      </c>
    </row>
    <row r="464" spans="50:135" x14ac:dyDescent="0.3">
      <c r="AX464" s="7">
        <v>46</v>
      </c>
      <c r="AY464" s="30">
        <f t="shared" si="210"/>
        <v>0</v>
      </c>
      <c r="AZ464" s="30">
        <f t="shared" si="211"/>
        <v>0</v>
      </c>
      <c r="BA464" s="30">
        <f t="shared" si="212"/>
        <v>0</v>
      </c>
      <c r="BB464" s="30">
        <f t="shared" si="213"/>
        <v>0</v>
      </c>
      <c r="BC464" s="30">
        <f t="shared" si="214"/>
        <v>0.51354782259839993</v>
      </c>
      <c r="BD464" s="30">
        <f t="shared" si="215"/>
        <v>1.0608327762574885</v>
      </c>
      <c r="BE464" s="30">
        <f t="shared" si="216"/>
        <v>0</v>
      </c>
      <c r="BF464" s="30">
        <f t="shared" si="217"/>
        <v>2.8913784081696301</v>
      </c>
      <c r="BG464" s="30">
        <f t="shared" si="218"/>
        <v>0.66926342001462735</v>
      </c>
      <c r="BH464" s="30">
        <f t="shared" si="219"/>
        <v>0</v>
      </c>
      <c r="BI464" s="30">
        <f t="shared" si="220"/>
        <v>1.7777765493795603</v>
      </c>
      <c r="BJ464" s="30">
        <f t="shared" si="221"/>
        <v>0.38341612504234973</v>
      </c>
      <c r="BK464" s="30">
        <f t="shared" si="222"/>
        <v>0</v>
      </c>
      <c r="BL464" s="30">
        <f t="shared" si="223"/>
        <v>0</v>
      </c>
      <c r="BM464" s="30">
        <f t="shared" si="224"/>
        <v>1.1299016383083517E-4</v>
      </c>
      <c r="BN464" s="30">
        <f t="shared" si="225"/>
        <v>1.0384049334129586E-3</v>
      </c>
      <c r="BO464" s="30">
        <f t="shared" si="226"/>
        <v>0</v>
      </c>
      <c r="BP464" s="30">
        <f t="shared" si="227"/>
        <v>2.168007281461699E-2</v>
      </c>
      <c r="BQ464" s="30">
        <f t="shared" si="228"/>
        <v>10.839751725565456</v>
      </c>
      <c r="BR464" s="30">
        <f t="shared" si="229"/>
        <v>0</v>
      </c>
      <c r="BS464" s="30">
        <f t="shared" si="230"/>
        <v>0</v>
      </c>
      <c r="BT464" s="30">
        <f t="shared" si="231"/>
        <v>0</v>
      </c>
      <c r="BU464" s="30">
        <f t="shared" si="232"/>
        <v>0</v>
      </c>
      <c r="BV464" s="30">
        <f t="shared" si="233"/>
        <v>0</v>
      </c>
      <c r="BW464" s="30">
        <f t="shared" si="234"/>
        <v>0</v>
      </c>
      <c r="BX464" s="30">
        <f t="shared" si="235"/>
        <v>0</v>
      </c>
      <c r="BY464" s="30">
        <f t="shared" si="236"/>
        <v>18.158798294939373</v>
      </c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7">
        <v>46</v>
      </c>
      <c r="DE464" s="55">
        <f ca="1"/>
        <v>0</v>
      </c>
      <c r="DF464" s="55">
        <f ca="1"/>
        <v>0</v>
      </c>
      <c r="DG464" s="55">
        <f ca="1"/>
        <v>0</v>
      </c>
      <c r="DH464" s="55">
        <f ca="1"/>
        <v>0</v>
      </c>
      <c r="DI464" s="55">
        <f ca="1"/>
        <v>38.053893654541433</v>
      </c>
      <c r="DJ464" s="55">
        <f ca="1"/>
        <v>73.515711394643944</v>
      </c>
      <c r="DK464" s="55">
        <f ca="1"/>
        <v>0</v>
      </c>
      <c r="DL464" s="55">
        <f ca="1"/>
        <v>0</v>
      </c>
      <c r="DM464" s="55">
        <f ca="1"/>
        <v>51.800988709132163</v>
      </c>
      <c r="DN464" s="55">
        <f ca="1"/>
        <v>0</v>
      </c>
      <c r="DO464" s="55">
        <f ca="1"/>
        <v>0</v>
      </c>
      <c r="DP464" s="55">
        <f ca="1"/>
        <v>21.509644614875821</v>
      </c>
      <c r="DQ464" s="55">
        <f ca="1"/>
        <v>0</v>
      </c>
      <c r="DR464" s="55">
        <f ca="1"/>
        <v>0</v>
      </c>
      <c r="DS464" s="55">
        <f ca="1"/>
        <v>0</v>
      </c>
      <c r="DT464" s="55">
        <f ca="1"/>
        <v>7.3519069285637464E-2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ca="1"/>
        <v>0</v>
      </c>
      <c r="EE464" s="55">
        <f t="shared" ca="1" si="237"/>
        <v>184.95375744247897</v>
      </c>
    </row>
    <row r="465" spans="50:135" x14ac:dyDescent="0.3">
      <c r="AX465" s="7">
        <v>47</v>
      </c>
      <c r="AY465" s="30">
        <f t="shared" si="210"/>
        <v>0</v>
      </c>
      <c r="AZ465" s="30">
        <f t="shared" si="211"/>
        <v>0</v>
      </c>
      <c r="BA465" s="30">
        <f t="shared" si="212"/>
        <v>0</v>
      </c>
      <c r="BB465" s="30">
        <f t="shared" si="213"/>
        <v>0</v>
      </c>
      <c r="BC465" s="30">
        <f t="shared" si="214"/>
        <v>34.696664535512262</v>
      </c>
      <c r="BD465" s="30">
        <f t="shared" si="215"/>
        <v>71.672699905786814</v>
      </c>
      <c r="BE465" s="30">
        <f t="shared" si="216"/>
        <v>0</v>
      </c>
      <c r="BF465" s="30">
        <f t="shared" si="217"/>
        <v>117.62449594034364</v>
      </c>
      <c r="BG465" s="30">
        <f t="shared" si="218"/>
        <v>27.226381800334941</v>
      </c>
      <c r="BH465" s="30">
        <f t="shared" si="219"/>
        <v>0</v>
      </c>
      <c r="BI465" s="30">
        <f t="shared" si="220"/>
        <v>72.321931233525476</v>
      </c>
      <c r="BJ465" s="30">
        <f t="shared" si="221"/>
        <v>8.3007632150401722</v>
      </c>
      <c r="BK465" s="30">
        <f t="shared" si="222"/>
        <v>0</v>
      </c>
      <c r="BL465" s="30">
        <f t="shared" si="223"/>
        <v>0</v>
      </c>
      <c r="BM465" s="30">
        <f t="shared" si="224"/>
        <v>7.6300864688617813E-3</v>
      </c>
      <c r="BN465" s="30">
        <f t="shared" si="225"/>
        <v>7.015742765789823E-2</v>
      </c>
      <c r="BO465" s="30">
        <f t="shared" si="226"/>
        <v>0</v>
      </c>
      <c r="BP465" s="30">
        <f t="shared" si="227"/>
        <v>4.3484702205871535E-2</v>
      </c>
      <c r="BQ465" s="30">
        <f t="shared" si="228"/>
        <v>234.67508635825308</v>
      </c>
      <c r="BR465" s="30">
        <f t="shared" si="229"/>
        <v>0</v>
      </c>
      <c r="BS465" s="30">
        <f t="shared" si="230"/>
        <v>0</v>
      </c>
      <c r="BT465" s="30">
        <f t="shared" si="231"/>
        <v>0</v>
      </c>
      <c r="BU465" s="30">
        <f t="shared" si="232"/>
        <v>0</v>
      </c>
      <c r="BV465" s="30">
        <f t="shared" si="233"/>
        <v>0</v>
      </c>
      <c r="BW465" s="30">
        <f t="shared" si="234"/>
        <v>0</v>
      </c>
      <c r="BX465" s="30">
        <f t="shared" si="235"/>
        <v>0</v>
      </c>
      <c r="BY465" s="30">
        <f t="shared" si="236"/>
        <v>566.63929520512897</v>
      </c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7">
        <v>47</v>
      </c>
      <c r="DE465" s="55">
        <f ca="1"/>
        <v>0</v>
      </c>
      <c r="DF465" s="55">
        <f ca="1"/>
        <v>0</v>
      </c>
      <c r="DG465" s="55">
        <f ca="1"/>
        <v>0</v>
      </c>
      <c r="DH465" s="55">
        <f ca="1"/>
        <v>0</v>
      </c>
      <c r="DI465" s="55">
        <f ca="1"/>
        <v>2571.0228420814583</v>
      </c>
      <c r="DJ465" s="55">
        <f ca="1"/>
        <v>4966.9181034710264</v>
      </c>
      <c r="DK465" s="55">
        <f ca="1"/>
        <v>0</v>
      </c>
      <c r="DL465" s="55">
        <f ca="1"/>
        <v>0</v>
      </c>
      <c r="DM465" s="55">
        <f ca="1"/>
        <v>2107.3219513459244</v>
      </c>
      <c r="DN465" s="55">
        <f ca="1"/>
        <v>0</v>
      </c>
      <c r="DO465" s="55">
        <f ca="1"/>
        <v>0</v>
      </c>
      <c r="DP465" s="55">
        <f ca="1"/>
        <v>465.67281636375367</v>
      </c>
      <c r="DQ465" s="55">
        <f ca="1"/>
        <v>0</v>
      </c>
      <c r="DR465" s="55">
        <f ca="1"/>
        <v>0</v>
      </c>
      <c r="DS465" s="55">
        <f ca="1"/>
        <v>0</v>
      </c>
      <c r="DT465" s="55">
        <f ca="1"/>
        <v>4.9671458781791946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ca="1"/>
        <v>0</v>
      </c>
      <c r="EE465" s="55">
        <f t="shared" ca="1" si="237"/>
        <v>10115.902859140344</v>
      </c>
    </row>
    <row r="466" spans="50:135" x14ac:dyDescent="0.3">
      <c r="AX466" s="7">
        <v>48</v>
      </c>
      <c r="AY466" s="30">
        <f t="shared" si="210"/>
        <v>0</v>
      </c>
      <c r="AZ466" s="30">
        <f t="shared" si="211"/>
        <v>0</v>
      </c>
      <c r="BA466" s="30">
        <f t="shared" si="212"/>
        <v>0</v>
      </c>
      <c r="BB466" s="30">
        <f t="shared" si="213"/>
        <v>0</v>
      </c>
      <c r="BC466" s="30">
        <f t="shared" si="214"/>
        <v>294.79770147756693</v>
      </c>
      <c r="BD466" s="30">
        <f t="shared" si="215"/>
        <v>608.9619125380342</v>
      </c>
      <c r="BE466" s="30">
        <f t="shared" si="216"/>
        <v>0</v>
      </c>
      <c r="BF466" s="30">
        <f t="shared" si="217"/>
        <v>326.40180425660628</v>
      </c>
      <c r="BG466" s="30">
        <f t="shared" si="218"/>
        <v>75.55178089671756</v>
      </c>
      <c r="BH466" s="30">
        <f t="shared" si="219"/>
        <v>0</v>
      </c>
      <c r="BI466" s="30">
        <f t="shared" si="220"/>
        <v>200.68956430521163</v>
      </c>
      <c r="BJ466" s="30">
        <f t="shared" si="221"/>
        <v>21.542502583527817</v>
      </c>
      <c r="BK466" s="30">
        <f t="shared" si="222"/>
        <v>0</v>
      </c>
      <c r="BL466" s="30">
        <f t="shared" si="223"/>
        <v>0</v>
      </c>
      <c r="BM466" s="30">
        <f t="shared" si="224"/>
        <v>6.4828483664749539E-2</v>
      </c>
      <c r="BN466" s="30">
        <f t="shared" si="225"/>
        <v>0.59608751074594035</v>
      </c>
      <c r="BO466" s="30">
        <f t="shared" si="226"/>
        <v>0</v>
      </c>
      <c r="BP466" s="30">
        <f t="shared" si="227"/>
        <v>8.611014528884084</v>
      </c>
      <c r="BQ466" s="30">
        <f t="shared" si="228"/>
        <v>609.03901518260693</v>
      </c>
      <c r="BR466" s="30">
        <f t="shared" si="229"/>
        <v>0</v>
      </c>
      <c r="BS466" s="30">
        <f t="shared" si="230"/>
        <v>0</v>
      </c>
      <c r="BT466" s="30">
        <f t="shared" si="231"/>
        <v>0</v>
      </c>
      <c r="BU466" s="30">
        <f t="shared" si="232"/>
        <v>0</v>
      </c>
      <c r="BV466" s="30">
        <f t="shared" si="233"/>
        <v>0</v>
      </c>
      <c r="BW466" s="30">
        <f t="shared" si="234"/>
        <v>0</v>
      </c>
      <c r="BX466" s="30">
        <f t="shared" si="235"/>
        <v>0</v>
      </c>
      <c r="BY466" s="30">
        <f t="shared" si="236"/>
        <v>2146.2562117635657</v>
      </c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7">
        <v>48</v>
      </c>
      <c r="DE466" s="55">
        <f ca="1"/>
        <v>0</v>
      </c>
      <c r="DF466" s="55">
        <f ca="1"/>
        <v>0</v>
      </c>
      <c r="DG466" s="55">
        <f ca="1"/>
        <v>0</v>
      </c>
      <c r="DH466" s="55">
        <f ca="1"/>
        <v>0</v>
      </c>
      <c r="DI466" s="55">
        <f ca="1"/>
        <v>21844.509679487706</v>
      </c>
      <c r="DJ466" s="55">
        <f ca="1"/>
        <v>42201.060538885766</v>
      </c>
      <c r="DK466" s="55">
        <f ca="1"/>
        <v>0</v>
      </c>
      <c r="DL466" s="55">
        <f ca="1"/>
        <v>0</v>
      </c>
      <c r="DM466" s="55">
        <f ca="1"/>
        <v>5847.7078414059397</v>
      </c>
      <c r="DN466" s="55">
        <f ca="1"/>
        <v>0</v>
      </c>
      <c r="DO466" s="55">
        <f ca="1"/>
        <v>0</v>
      </c>
      <c r="DP466" s="55">
        <f ca="1"/>
        <v>1208.5343949359105</v>
      </c>
      <c r="DQ466" s="55">
        <f ca="1"/>
        <v>0</v>
      </c>
      <c r="DR466" s="55">
        <f ca="1"/>
        <v>0</v>
      </c>
      <c r="DS466" s="55">
        <f ca="1"/>
        <v>0</v>
      </c>
      <c r="DT466" s="55">
        <f ca="1"/>
        <v>42.202995760812577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ca="1"/>
        <v>0</v>
      </c>
      <c r="EE466" s="55">
        <f t="shared" ca="1" si="237"/>
        <v>71144.01545047613</v>
      </c>
    </row>
    <row r="467" spans="50:135" x14ac:dyDescent="0.3">
      <c r="AX467" s="7">
        <v>49</v>
      </c>
      <c r="AY467" s="30">
        <f t="shared" si="210"/>
        <v>0</v>
      </c>
      <c r="AZ467" s="30">
        <f t="shared" si="211"/>
        <v>0</v>
      </c>
      <c r="BA467" s="30">
        <f t="shared" si="212"/>
        <v>0</v>
      </c>
      <c r="BB467" s="30">
        <f t="shared" si="213"/>
        <v>0</v>
      </c>
      <c r="BC467" s="30">
        <f t="shared" si="214"/>
        <v>246.64917717935114</v>
      </c>
      <c r="BD467" s="30">
        <f t="shared" si="215"/>
        <v>509.50178361407148</v>
      </c>
      <c r="BE467" s="30">
        <f t="shared" si="216"/>
        <v>0</v>
      </c>
      <c r="BF467" s="30">
        <f t="shared" si="217"/>
        <v>20.666007672421983</v>
      </c>
      <c r="BG467" s="30">
        <f t="shared" si="218"/>
        <v>4.7835326371046127</v>
      </c>
      <c r="BH467" s="30">
        <f t="shared" si="219"/>
        <v>0</v>
      </c>
      <c r="BI467" s="30">
        <f t="shared" si="220"/>
        <v>12.706584405464643</v>
      </c>
      <c r="BJ467" s="30">
        <f t="shared" si="221"/>
        <v>3.3783351347401607</v>
      </c>
      <c r="BK467" s="30">
        <f t="shared" si="222"/>
        <v>0</v>
      </c>
      <c r="BL467" s="30">
        <f t="shared" si="223"/>
        <v>0</v>
      </c>
      <c r="BM467" s="30">
        <f t="shared" si="224"/>
        <v>5.4240219024568499E-2</v>
      </c>
      <c r="BN467" s="30">
        <f t="shared" si="225"/>
        <v>0.49873012277111661</v>
      </c>
      <c r="BO467" s="30">
        <f t="shared" si="226"/>
        <v>0</v>
      </c>
      <c r="BP467" s="30">
        <f t="shared" si="227"/>
        <v>112.79009683765757</v>
      </c>
      <c r="BQ467" s="30">
        <f t="shared" si="228"/>
        <v>95.510625828218195</v>
      </c>
      <c r="BR467" s="30">
        <f t="shared" si="229"/>
        <v>0</v>
      </c>
      <c r="BS467" s="30">
        <f t="shared" si="230"/>
        <v>0</v>
      </c>
      <c r="BT467" s="30">
        <f t="shared" si="231"/>
        <v>0</v>
      </c>
      <c r="BU467" s="30">
        <f t="shared" si="232"/>
        <v>0</v>
      </c>
      <c r="BV467" s="30">
        <f t="shared" si="233"/>
        <v>0</v>
      </c>
      <c r="BW467" s="30">
        <f t="shared" si="234"/>
        <v>0</v>
      </c>
      <c r="BX467" s="30">
        <f t="shared" si="235"/>
        <v>0</v>
      </c>
      <c r="BY467" s="30">
        <f t="shared" si="236"/>
        <v>1006.5391136508255</v>
      </c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7">
        <v>49</v>
      </c>
      <c r="DE467" s="55">
        <f ca="1"/>
        <v>0</v>
      </c>
      <c r="DF467" s="55">
        <f ca="1"/>
        <v>0</v>
      </c>
      <c r="DG467" s="55">
        <f ca="1"/>
        <v>0</v>
      </c>
      <c r="DH467" s="55">
        <f ca="1"/>
        <v>0</v>
      </c>
      <c r="DI467" s="55">
        <f ca="1"/>
        <v>18276.70402898992</v>
      </c>
      <c r="DJ467" s="55">
        <f ca="1"/>
        <v>35308.473604455154</v>
      </c>
      <c r="DK467" s="55">
        <f ca="1"/>
        <v>0</v>
      </c>
      <c r="DL467" s="55">
        <f ca="1"/>
        <v>0</v>
      </c>
      <c r="DM467" s="55">
        <f ca="1"/>
        <v>370.24542611189707</v>
      </c>
      <c r="DN467" s="55">
        <f ca="1"/>
        <v>0</v>
      </c>
      <c r="DO467" s="55">
        <f ca="1"/>
        <v>0</v>
      </c>
      <c r="DP467" s="55">
        <f ca="1"/>
        <v>189.52460105892303</v>
      </c>
      <c r="DQ467" s="55">
        <f ca="1"/>
        <v>0</v>
      </c>
      <c r="DR467" s="55">
        <f ca="1"/>
        <v>0</v>
      </c>
      <c r="DS467" s="55">
        <f ca="1"/>
        <v>0</v>
      </c>
      <c r="DT467" s="55">
        <f ca="1"/>
        <v>35.310092692195056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ca="1"/>
        <v>0</v>
      </c>
      <c r="EE467" s="55">
        <f t="shared" ca="1" si="237"/>
        <v>54180.257753308091</v>
      </c>
    </row>
    <row r="468" spans="50:135" x14ac:dyDescent="0.3">
      <c r="AX468" s="7">
        <v>50</v>
      </c>
      <c r="AY468" s="30">
        <f t="shared" si="210"/>
        <v>0</v>
      </c>
      <c r="AZ468" s="30">
        <f t="shared" si="211"/>
        <v>0</v>
      </c>
      <c r="BA468" s="30">
        <f t="shared" si="212"/>
        <v>0</v>
      </c>
      <c r="BB468" s="30">
        <f t="shared" si="213"/>
        <v>0</v>
      </c>
      <c r="BC468" s="30">
        <f t="shared" si="214"/>
        <v>274.15994920480557</v>
      </c>
      <c r="BD468" s="30">
        <f t="shared" si="215"/>
        <v>566.33062646073108</v>
      </c>
      <c r="BE468" s="30">
        <f t="shared" si="216"/>
        <v>0</v>
      </c>
      <c r="BF468" s="30">
        <f t="shared" si="217"/>
        <v>49.917550807069773</v>
      </c>
      <c r="BG468" s="30">
        <f t="shared" si="218"/>
        <v>11.554347468508507</v>
      </c>
      <c r="BH468" s="30">
        <f t="shared" si="219"/>
        <v>0</v>
      </c>
      <c r="BI468" s="30">
        <f t="shared" si="220"/>
        <v>30.692022516712207</v>
      </c>
      <c r="BJ468" s="30">
        <f t="shared" si="221"/>
        <v>8.7249285004954178</v>
      </c>
      <c r="BK468" s="30">
        <f t="shared" si="222"/>
        <v>0</v>
      </c>
      <c r="BL468" s="30">
        <f t="shared" si="223"/>
        <v>0</v>
      </c>
      <c r="BM468" s="30">
        <f t="shared" si="224"/>
        <v>6.0290068384656878E-2</v>
      </c>
      <c r="BN468" s="30">
        <f t="shared" si="225"/>
        <v>0.55435751613982198</v>
      </c>
      <c r="BO468" s="30">
        <f t="shared" si="226"/>
        <v>0</v>
      </c>
      <c r="BP468" s="30">
        <f t="shared" si="227"/>
        <v>52.262592753552426</v>
      </c>
      <c r="BQ468" s="30">
        <f t="shared" si="228"/>
        <v>246.66687830431957</v>
      </c>
      <c r="BR468" s="30">
        <f t="shared" si="229"/>
        <v>0</v>
      </c>
      <c r="BS468" s="30">
        <f t="shared" si="230"/>
        <v>0</v>
      </c>
      <c r="BT468" s="30">
        <f t="shared" si="231"/>
        <v>0</v>
      </c>
      <c r="BU468" s="30">
        <f t="shared" si="232"/>
        <v>0</v>
      </c>
      <c r="BV468" s="30">
        <f t="shared" si="233"/>
        <v>0</v>
      </c>
      <c r="BW468" s="30">
        <f t="shared" si="234"/>
        <v>0</v>
      </c>
      <c r="BX468" s="30">
        <f t="shared" si="235"/>
        <v>0</v>
      </c>
      <c r="BY468" s="30">
        <f t="shared" si="236"/>
        <v>1240.9235436007191</v>
      </c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7">
        <v>50</v>
      </c>
      <c r="DE468" s="55">
        <f ca="1"/>
        <v>0</v>
      </c>
      <c r="DF468" s="55">
        <f ca="1"/>
        <v>0</v>
      </c>
      <c r="DG468" s="55">
        <f ca="1"/>
        <v>0</v>
      </c>
      <c r="DH468" s="55">
        <f ca="1"/>
        <v>0</v>
      </c>
      <c r="DI468" s="55">
        <f ca="1"/>
        <v>20315.252236076092</v>
      </c>
      <c r="DJ468" s="55">
        <f ca="1"/>
        <v>39246.712413728659</v>
      </c>
      <c r="DK468" s="55">
        <f ca="1"/>
        <v>0</v>
      </c>
      <c r="DL468" s="55">
        <f ca="1"/>
        <v>0</v>
      </c>
      <c r="DM468" s="55">
        <f ca="1"/>
        <v>894.3064940625585</v>
      </c>
      <c r="DN468" s="55">
        <f ca="1"/>
        <v>0</v>
      </c>
      <c r="DO468" s="55">
        <f ca="1"/>
        <v>0</v>
      </c>
      <c r="DP468" s="55">
        <f ca="1"/>
        <v>489.46848887779294</v>
      </c>
      <c r="DQ468" s="55">
        <f ca="1"/>
        <v>0</v>
      </c>
      <c r="DR468" s="55">
        <f ca="1"/>
        <v>0</v>
      </c>
      <c r="DS468" s="55">
        <f ca="1"/>
        <v>0</v>
      </c>
      <c r="DT468" s="55">
        <f ca="1"/>
        <v>39.248512142699397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ca="1"/>
        <v>0</v>
      </c>
      <c r="EE468" s="55">
        <f t="shared" ca="1" si="237"/>
        <v>60984.9881448878</v>
      </c>
    </row>
    <row r="469" spans="50:135" x14ac:dyDescent="0.3">
      <c r="AX469" s="7">
        <v>51</v>
      </c>
      <c r="AY469" s="30">
        <f t="shared" si="210"/>
        <v>0</v>
      </c>
      <c r="AZ469" s="30">
        <f t="shared" si="211"/>
        <v>0</v>
      </c>
      <c r="BA469" s="30">
        <f t="shared" si="212"/>
        <v>0</v>
      </c>
      <c r="BB469" s="30">
        <f t="shared" si="213"/>
        <v>0</v>
      </c>
      <c r="BC469" s="30">
        <f t="shared" si="214"/>
        <v>235.51895722581796</v>
      </c>
      <c r="BD469" s="30">
        <f t="shared" si="215"/>
        <v>486.51015230748055</v>
      </c>
      <c r="BE469" s="30">
        <f t="shared" si="216"/>
        <v>0</v>
      </c>
      <c r="BF469" s="30">
        <f t="shared" si="217"/>
        <v>61.068480693036037</v>
      </c>
      <c r="BG469" s="30">
        <f t="shared" si="218"/>
        <v>14.135438013668857</v>
      </c>
      <c r="BH469" s="30">
        <f t="shared" si="219"/>
        <v>0</v>
      </c>
      <c r="BI469" s="30">
        <f t="shared" si="220"/>
        <v>37.548220091634114</v>
      </c>
      <c r="BJ469" s="30">
        <f t="shared" si="221"/>
        <v>23.895395670644017</v>
      </c>
      <c r="BK469" s="30">
        <f t="shared" si="222"/>
        <v>0</v>
      </c>
      <c r="BL469" s="30">
        <f t="shared" si="223"/>
        <v>0</v>
      </c>
      <c r="BM469" s="30">
        <f t="shared" si="224"/>
        <v>5.1792590346399228E-2</v>
      </c>
      <c r="BN469" s="30">
        <f t="shared" si="225"/>
        <v>0.47622457159816772</v>
      </c>
      <c r="BO469" s="30">
        <f t="shared" si="226"/>
        <v>0</v>
      </c>
      <c r="BP469" s="30">
        <f t="shared" si="227"/>
        <v>7.5195989315906484</v>
      </c>
      <c r="BQ469" s="30">
        <f t="shared" si="228"/>
        <v>675.55884898431918</v>
      </c>
      <c r="BR469" s="30">
        <f t="shared" si="229"/>
        <v>0</v>
      </c>
      <c r="BS469" s="30">
        <f t="shared" si="230"/>
        <v>0</v>
      </c>
      <c r="BT469" s="30">
        <f t="shared" si="231"/>
        <v>0</v>
      </c>
      <c r="BU469" s="30">
        <f t="shared" si="232"/>
        <v>0</v>
      </c>
      <c r="BV469" s="30">
        <f t="shared" si="233"/>
        <v>0</v>
      </c>
      <c r="BW469" s="30">
        <f t="shared" si="234"/>
        <v>0</v>
      </c>
      <c r="BX469" s="30">
        <f t="shared" si="235"/>
        <v>0</v>
      </c>
      <c r="BY469" s="30">
        <f t="shared" si="236"/>
        <v>1542.283109080136</v>
      </c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7">
        <v>51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0</v>
      </c>
      <c r="DI469" s="55">
        <f ca="1"/>
        <v>17451.95473043311</v>
      </c>
      <c r="DJ469" s="55">
        <f ca="1"/>
        <v>33715.1535549084</v>
      </c>
      <c r="DK469" s="55">
        <f ca="1"/>
        <v>0</v>
      </c>
      <c r="DL469" s="55">
        <f ca="1"/>
        <v>0</v>
      </c>
      <c r="DM469" s="55">
        <f ca="1"/>
        <v>1094.0829022579696</v>
      </c>
      <c r="DN469" s="55">
        <f ca="1"/>
        <v>0</v>
      </c>
      <c r="DO469" s="55">
        <f ca="1"/>
        <v>0</v>
      </c>
      <c r="DP469" s="55">
        <f ca="1"/>
        <v>1340.5316971231293</v>
      </c>
      <c r="DQ469" s="55">
        <f ca="1"/>
        <v>0</v>
      </c>
      <c r="DR469" s="55">
        <f ca="1"/>
        <v>0</v>
      </c>
      <c r="DS469" s="55">
        <f ca="1"/>
        <v>0</v>
      </c>
      <c r="DT469" s="55">
        <f ca="1"/>
        <v>33.716699669150273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ca="1"/>
        <v>0</v>
      </c>
      <c r="EE469" s="55">
        <f t="shared" ca="1" si="237"/>
        <v>53635.439584391766</v>
      </c>
    </row>
    <row r="470" spans="50:135" x14ac:dyDescent="0.3">
      <c r="AX470" s="7">
        <v>52</v>
      </c>
      <c r="AY470" s="30">
        <f t="shared" ca="1" si="210"/>
        <v>0</v>
      </c>
      <c r="AZ470" s="30">
        <f t="shared" ca="1" si="211"/>
        <v>0</v>
      </c>
      <c r="BA470" s="30">
        <f t="shared" ca="1" si="212"/>
        <v>0</v>
      </c>
      <c r="BB470" s="30">
        <f t="shared" ca="1" si="213"/>
        <v>0</v>
      </c>
      <c r="BC470" s="30">
        <f t="shared" ca="1" si="214"/>
        <v>0.13505926051588429</v>
      </c>
      <c r="BD470" s="30">
        <f t="shared" ca="1" si="215"/>
        <v>0.27899113660192748</v>
      </c>
      <c r="BE470" s="30">
        <f t="shared" ca="1" si="216"/>
        <v>0</v>
      </c>
      <c r="BF470" s="30">
        <f t="shared" ca="1" si="217"/>
        <v>3.5019957368000565E-2</v>
      </c>
      <c r="BG470" s="30">
        <f t="shared" ca="1" si="218"/>
        <v>8.1060214760481988E-3</v>
      </c>
      <c r="BH470" s="30">
        <f t="shared" ca="1" si="219"/>
        <v>0</v>
      </c>
      <c r="BI470" s="30">
        <f t="shared" ca="1" si="220"/>
        <v>2.1532173041795426E-2</v>
      </c>
      <c r="BJ470" s="30">
        <f t="shared" ca="1" si="221"/>
        <v>1.3702907325689436E-2</v>
      </c>
      <c r="BK470" s="30">
        <f t="shared" ca="1" si="222"/>
        <v>0</v>
      </c>
      <c r="BL470" s="30">
        <f t="shared" ca="1" si="223"/>
        <v>0</v>
      </c>
      <c r="BM470" s="30">
        <f t="shared" ca="1" si="224"/>
        <v>2.9688634241079369E-5</v>
      </c>
      <c r="BN470" s="30">
        <f t="shared" ca="1" si="225"/>
        <v>2.7309322368962538E-4</v>
      </c>
      <c r="BO470" s="30">
        <f t="shared" ca="1" si="226"/>
        <v>0</v>
      </c>
      <c r="BP470" s="30">
        <f t="shared" ca="1" si="227"/>
        <v>4.312143268399034E-3</v>
      </c>
      <c r="BQ470" s="30">
        <f t="shared" ca="1" si="228"/>
        <v>0.38740184546501288</v>
      </c>
      <c r="BR470" s="30">
        <f t="shared" ca="1" si="229"/>
        <v>0</v>
      </c>
      <c r="BS470" s="30">
        <f t="shared" ca="1" si="230"/>
        <v>0</v>
      </c>
      <c r="BT470" s="30">
        <f t="shared" ca="1" si="231"/>
        <v>0</v>
      </c>
      <c r="BU470" s="30">
        <f t="shared" ca="1" si="232"/>
        <v>0</v>
      </c>
      <c r="BV470" s="30">
        <f t="shared" ca="1" si="233"/>
        <v>0</v>
      </c>
      <c r="BW470" s="30">
        <f t="shared" ca="1" si="234"/>
        <v>0</v>
      </c>
      <c r="BX470" s="30">
        <f t="shared" ca="1" si="235"/>
        <v>0</v>
      </c>
      <c r="BY470" s="30">
        <f t="shared" ca="1" si="236"/>
        <v>0.88442822692068801</v>
      </c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7">
        <v>52</v>
      </c>
      <c r="DE470" s="55">
        <f ca="1"/>
        <v>0</v>
      </c>
      <c r="DF470" s="55">
        <f ca="1"/>
        <v>0</v>
      </c>
      <c r="DG470" s="55">
        <f ca="1"/>
        <v>0</v>
      </c>
      <c r="DH470" s="55">
        <f ca="1"/>
        <v>0</v>
      </c>
      <c r="DI470" s="55">
        <f ca="1"/>
        <v>10.007891204227025</v>
      </c>
      <c r="DJ470" s="55">
        <f ca="1"/>
        <v>19.334085766513574</v>
      </c>
      <c r="DK470" s="55">
        <f ca="1"/>
        <v>0</v>
      </c>
      <c r="DL470" s="55">
        <f ca="1"/>
        <v>0</v>
      </c>
      <c r="DM470" s="55">
        <f ca="1"/>
        <v>0.6274060622461306</v>
      </c>
      <c r="DN470" s="55">
        <f ca="1"/>
        <v>0</v>
      </c>
      <c r="DO470" s="55">
        <f ca="1"/>
        <v>0</v>
      </c>
      <c r="DP470" s="55">
        <f ca="1"/>
        <v>0.76873310097117742</v>
      </c>
      <c r="DQ470" s="55">
        <f ca="1"/>
        <v>0</v>
      </c>
      <c r="DR470" s="55">
        <f ca="1"/>
        <v>0</v>
      </c>
      <c r="DS470" s="55">
        <f ca="1"/>
        <v>0</v>
      </c>
      <c r="DT470" s="55">
        <f ca="1"/>
        <v>1.9335000237225477E-2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ca="1"/>
        <v>0</v>
      </c>
      <c r="EE470" s="55">
        <f t="shared" ca="1" si="237"/>
        <v>30.757451134195136</v>
      </c>
    </row>
    <row r="471" spans="50:135" x14ac:dyDescent="0.3"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</row>
    <row r="472" spans="50:135" x14ac:dyDescent="0.3">
      <c r="AX472" s="55" t="s">
        <v>268</v>
      </c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 t="s">
        <v>282</v>
      </c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</row>
    <row r="473" spans="50:135" x14ac:dyDescent="0.3">
      <c r="AX473" s="55"/>
      <c r="AY473" s="3" t="s">
        <v>118</v>
      </c>
      <c r="AZ473" s="3" t="s">
        <v>119</v>
      </c>
      <c r="BA473" s="3" t="s">
        <v>120</v>
      </c>
      <c r="BB473" s="3" t="s">
        <v>121</v>
      </c>
      <c r="BC473" s="3" t="s">
        <v>122</v>
      </c>
      <c r="BD473" s="3" t="s">
        <v>123</v>
      </c>
      <c r="BE473" s="3" t="s">
        <v>124</v>
      </c>
      <c r="BF473" s="3" t="s">
        <v>125</v>
      </c>
      <c r="BG473" s="3" t="s">
        <v>126</v>
      </c>
      <c r="BH473" s="3" t="s">
        <v>127</v>
      </c>
      <c r="BI473" s="3" t="s">
        <v>128</v>
      </c>
      <c r="BJ473" s="3" t="s">
        <v>129</v>
      </c>
      <c r="BK473" s="3" t="s">
        <v>130</v>
      </c>
      <c r="BL473" s="3" t="s">
        <v>131</v>
      </c>
      <c r="BM473" s="3" t="s">
        <v>132</v>
      </c>
      <c r="BN473" s="3" t="s">
        <v>133</v>
      </c>
      <c r="BO473" s="3" t="s">
        <v>134</v>
      </c>
      <c r="BP473" s="3" t="s">
        <v>135</v>
      </c>
      <c r="BQ473" s="3" t="s">
        <v>136</v>
      </c>
      <c r="BR473" s="3" t="s">
        <v>137</v>
      </c>
      <c r="BS473" s="3" t="s">
        <v>138</v>
      </c>
      <c r="BT473" s="3" t="s">
        <v>139</v>
      </c>
      <c r="BU473" s="3" t="s">
        <v>140</v>
      </c>
      <c r="BV473" s="3" t="s">
        <v>141</v>
      </c>
      <c r="BW473" s="3" t="s">
        <v>142</v>
      </c>
      <c r="BX473" s="3" t="s">
        <v>143</v>
      </c>
      <c r="BY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110" t="s">
        <v>118</v>
      </c>
      <c r="DF473" s="110" t="s">
        <v>119</v>
      </c>
      <c r="DG473" s="110" t="s">
        <v>120</v>
      </c>
      <c r="DH473" s="110" t="s">
        <v>121</v>
      </c>
      <c r="DI473" s="110" t="s">
        <v>122</v>
      </c>
      <c r="DJ473" s="110" t="s">
        <v>123</v>
      </c>
      <c r="DK473" s="110" t="s">
        <v>124</v>
      </c>
      <c r="DL473" s="110" t="s">
        <v>125</v>
      </c>
      <c r="DM473" s="110" t="s">
        <v>126</v>
      </c>
      <c r="DN473" s="110" t="s">
        <v>127</v>
      </c>
      <c r="DO473" s="110" t="s">
        <v>128</v>
      </c>
      <c r="DP473" s="110" t="s">
        <v>129</v>
      </c>
      <c r="DQ473" s="110" t="s">
        <v>130</v>
      </c>
      <c r="DR473" s="110" t="s">
        <v>131</v>
      </c>
      <c r="DS473" s="110" t="s">
        <v>132</v>
      </c>
      <c r="DT473" s="110" t="s">
        <v>133</v>
      </c>
      <c r="DU473" s="110" t="s">
        <v>134</v>
      </c>
      <c r="DV473" s="110" t="s">
        <v>135</v>
      </c>
      <c r="DW473" s="110" t="s">
        <v>136</v>
      </c>
      <c r="DX473" s="110" t="s">
        <v>137</v>
      </c>
      <c r="DY473" s="110" t="s">
        <v>138</v>
      </c>
      <c r="DZ473" s="110" t="s">
        <v>139</v>
      </c>
      <c r="EA473" s="110" t="s">
        <v>140</v>
      </c>
      <c r="EB473" s="110" t="s">
        <v>141</v>
      </c>
      <c r="EC473" s="110" t="s">
        <v>142</v>
      </c>
      <c r="ED473" s="110" t="s">
        <v>143</v>
      </c>
      <c r="EE473" s="55"/>
    </row>
    <row r="474" spans="50:135" x14ac:dyDescent="0.3">
      <c r="AX474" s="7">
        <v>1</v>
      </c>
      <c r="AY474" s="30">
        <f>W88*$K89*W144</f>
        <v>0</v>
      </c>
      <c r="AZ474" s="30">
        <f t="shared" ref="AZ474:BX474" si="238">X88*$K89*X144</f>
        <v>0</v>
      </c>
      <c r="BA474" s="30">
        <f t="shared" si="238"/>
        <v>0</v>
      </c>
      <c r="BB474" s="30">
        <f t="shared" si="238"/>
        <v>0</v>
      </c>
      <c r="BC474" s="30">
        <f t="shared" si="238"/>
        <v>82.828739756112299</v>
      </c>
      <c r="BD474" s="30">
        <f t="shared" si="238"/>
        <v>171.09885019670597</v>
      </c>
      <c r="BE474" s="30">
        <f t="shared" si="238"/>
        <v>0</v>
      </c>
      <c r="BF474" s="30">
        <f t="shared" si="238"/>
        <v>209.10627388059507</v>
      </c>
      <c r="BG474" s="30">
        <f t="shared" si="238"/>
        <v>0</v>
      </c>
      <c r="BH474" s="30">
        <f t="shared" si="238"/>
        <v>0</v>
      </c>
      <c r="BI474" s="30">
        <f t="shared" si="238"/>
        <v>0</v>
      </c>
      <c r="BJ474" s="30">
        <f t="shared" si="238"/>
        <v>0</v>
      </c>
      <c r="BK474" s="30">
        <f t="shared" si="238"/>
        <v>0</v>
      </c>
      <c r="BL474" s="30">
        <f t="shared" si="238"/>
        <v>0</v>
      </c>
      <c r="BM474" s="30">
        <f t="shared" si="238"/>
        <v>1.8172701946990086E-2</v>
      </c>
      <c r="BN474" s="30">
        <f t="shared" si="238"/>
        <v>0.16695246504145364</v>
      </c>
      <c r="BO474" s="30">
        <f t="shared" si="238"/>
        <v>0</v>
      </c>
      <c r="BP474" s="30">
        <f t="shared" si="238"/>
        <v>0</v>
      </c>
      <c r="BQ474" s="30">
        <f t="shared" si="238"/>
        <v>2.9469045088435508</v>
      </c>
      <c r="BR474" s="30">
        <f t="shared" si="238"/>
        <v>0</v>
      </c>
      <c r="BS474" s="30">
        <f t="shared" si="238"/>
        <v>0</v>
      </c>
      <c r="BT474" s="30">
        <f t="shared" si="238"/>
        <v>0</v>
      </c>
      <c r="BU474" s="30">
        <f t="shared" si="238"/>
        <v>0</v>
      </c>
      <c r="BV474" s="30">
        <f t="shared" si="238"/>
        <v>0</v>
      </c>
      <c r="BW474" s="30">
        <f t="shared" si="238"/>
        <v>0</v>
      </c>
      <c r="BX474" s="30">
        <f t="shared" si="238"/>
        <v>0</v>
      </c>
      <c r="BY474" s="30">
        <f>SUM(AY474:BX474)</f>
        <v>466.16589350924528</v>
      </c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7">
        <v>1</v>
      </c>
      <c r="DE474" s="55">
        <f t="array" aca="1" ref="DE474:ED525" ca="1">MMULT(AY474:BX525,$CB$121:$DA$146)</f>
        <v>0</v>
      </c>
      <c r="DF474" s="55">
        <f ca="1"/>
        <v>0</v>
      </c>
      <c r="DG474" s="55">
        <f ca="1"/>
        <v>0</v>
      </c>
      <c r="DH474" s="55">
        <f ca="1"/>
        <v>0</v>
      </c>
      <c r="DI474" s="55">
        <f ca="1"/>
        <v>6137.6096159279205</v>
      </c>
      <c r="DJ474" s="55">
        <f ca="1"/>
        <v>11857.150318631722</v>
      </c>
      <c r="DK474" s="55">
        <f ca="1"/>
        <v>0</v>
      </c>
      <c r="DL474" s="55">
        <f ca="1"/>
        <v>0</v>
      </c>
      <c r="DM474" s="55">
        <f ca="1"/>
        <v>0</v>
      </c>
      <c r="DN474" s="55">
        <f ca="1"/>
        <v>0</v>
      </c>
      <c r="DO474" s="55">
        <f ca="1"/>
        <v>0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0</v>
      </c>
      <c r="DT474" s="55">
        <f ca="1"/>
        <v>11.820234524934918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ca="1"/>
        <v>0</v>
      </c>
      <c r="EE474" s="55">
        <f ca="1">SUM(DE474:ED474)</f>
        <v>18006.580169084576</v>
      </c>
    </row>
    <row r="475" spans="50:135" x14ac:dyDescent="0.3">
      <c r="AX475" s="7">
        <v>2</v>
      </c>
      <c r="AY475" s="30">
        <f t="shared" ref="AY475:AY525" si="239">W89*$K90*W145</f>
        <v>0</v>
      </c>
      <c r="AZ475" s="30">
        <f t="shared" ref="AZ475:AZ525" si="240">X89*$K90*X145</f>
        <v>0</v>
      </c>
      <c r="BA475" s="30">
        <f t="shared" ref="BA475:BA525" si="241">Y89*$K90*Y145</f>
        <v>0</v>
      </c>
      <c r="BB475" s="30">
        <f t="shared" ref="BB475:BB525" si="242">Z89*$K90*Z145</f>
        <v>0</v>
      </c>
      <c r="BC475" s="30">
        <f t="shared" ref="BC475:BC525" si="243">AA89*$K90*AA145</f>
        <v>33.435776640050754</v>
      </c>
      <c r="BD475" s="30">
        <f t="shared" ref="BD475:BD525" si="244">AB89*$K90*AB145</f>
        <v>69.068091054652598</v>
      </c>
      <c r="BE475" s="30">
        <f t="shared" ref="BE475:BE525" si="245">AC89*$K90*AC145</f>
        <v>0</v>
      </c>
      <c r="BF475" s="30">
        <f t="shared" ref="BF475:BF525" si="246">AD89*$K90*AD145</f>
        <v>84.410685082972819</v>
      </c>
      <c r="BG475" s="30">
        <f t="shared" ref="BG475:BG525" si="247">AE89*$K90*AE145</f>
        <v>0</v>
      </c>
      <c r="BH475" s="30">
        <f t="shared" ref="BH475:BH525" si="248">AF89*$K90*AF145</f>
        <v>0</v>
      </c>
      <c r="BI475" s="30">
        <f t="shared" ref="BI475:BI525" si="249">AG89*$K90*AG145</f>
        <v>0</v>
      </c>
      <c r="BJ475" s="30">
        <f t="shared" ref="BJ475:BJ525" si="250">AH89*$K90*AH145</f>
        <v>0</v>
      </c>
      <c r="BK475" s="30">
        <f t="shared" ref="BK475:BK525" si="251">AI89*$K90*AI145</f>
        <v>0</v>
      </c>
      <c r="BL475" s="30">
        <f t="shared" ref="BL475:BL525" si="252">AJ89*$K90*AJ145</f>
        <v>0</v>
      </c>
      <c r="BM475" s="30">
        <f t="shared" ref="BM475:BM525" si="253">AK89*$K90*AK145</f>
        <v>7.3577281100648626E-3</v>
      </c>
      <c r="BN475" s="30">
        <f t="shared" ref="BN475:BN525" si="254">AL89*$K90*AL145</f>
        <v>6.7607883889636247E-2</v>
      </c>
      <c r="BO475" s="30">
        <f t="shared" ref="BO475:BO525" si="255">AM89*$K90*AM145</f>
        <v>0</v>
      </c>
      <c r="BP475" s="30">
        <f t="shared" ref="BP475:BP525" si="256">AN89*$K90*AN145</f>
        <v>0</v>
      </c>
      <c r="BQ475" s="30">
        <f t="shared" ref="BQ475:BQ525" si="257">AO89*$K90*AO145</f>
        <v>1.1895875907485463</v>
      </c>
      <c r="BR475" s="30">
        <f t="shared" ref="BR475:BR525" si="258">AP89*$K90*AP145</f>
        <v>0</v>
      </c>
      <c r="BS475" s="30">
        <f t="shared" ref="BS475:BS525" si="259">AQ89*$K90*AQ145</f>
        <v>0</v>
      </c>
      <c r="BT475" s="30">
        <f t="shared" ref="BT475:BT525" si="260">AR89*$K90*AR145</f>
        <v>0</v>
      </c>
      <c r="BU475" s="30">
        <f t="shared" ref="BU475:BU525" si="261">AS89*$K90*AS145</f>
        <v>0</v>
      </c>
      <c r="BV475" s="30">
        <f t="shared" ref="BV475:BV525" si="262">AT89*$K90*AT145</f>
        <v>0</v>
      </c>
      <c r="BW475" s="30">
        <f t="shared" ref="BW475:BW525" si="263">AU89*$K90*AU145</f>
        <v>0</v>
      </c>
      <c r="BX475" s="30">
        <f t="shared" ref="BX475:BX525" si="264">AV89*$K90*AV145</f>
        <v>0</v>
      </c>
      <c r="BY475" s="30">
        <f t="shared" ref="BY475:BY525" si="265">SUM(AY475:BX475)</f>
        <v>188.17910598042445</v>
      </c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7">
        <v>2</v>
      </c>
      <c r="DE475" s="55">
        <f ca="1"/>
        <v>0</v>
      </c>
      <c r="DF475" s="55">
        <f ca="1"/>
        <v>0</v>
      </c>
      <c r="DG475" s="55">
        <f ca="1"/>
        <v>0</v>
      </c>
      <c r="DH475" s="55">
        <f ca="1"/>
        <v>0</v>
      </c>
      <c r="DI475" s="55">
        <f ca="1"/>
        <v>2477.5910490277606</v>
      </c>
      <c r="DJ475" s="55">
        <f ca="1"/>
        <v>4786.4187100874251</v>
      </c>
      <c r="DK475" s="55">
        <f ca="1"/>
        <v>0</v>
      </c>
      <c r="DL475" s="55">
        <f ca="1"/>
        <v>0</v>
      </c>
      <c r="DM475" s="55">
        <f ca="1"/>
        <v>0</v>
      </c>
      <c r="DN475" s="55">
        <f ca="1"/>
        <v>0</v>
      </c>
      <c r="DO475" s="55">
        <f ca="1"/>
        <v>0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0</v>
      </c>
      <c r="DT475" s="55">
        <f ca="1"/>
        <v>4.7866381793862463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ca="1"/>
        <v>0</v>
      </c>
      <c r="EE475" s="55">
        <f t="shared" ref="EE475:EE525" ca="1" si="266">SUM(DE475:ED475)</f>
        <v>7268.7963972945727</v>
      </c>
    </row>
    <row r="476" spans="50:135" x14ac:dyDescent="0.3">
      <c r="AX476" s="7">
        <v>3</v>
      </c>
      <c r="AY476" s="30">
        <f t="shared" si="239"/>
        <v>0</v>
      </c>
      <c r="AZ476" s="30">
        <f t="shared" si="240"/>
        <v>0</v>
      </c>
      <c r="BA476" s="30">
        <f t="shared" si="241"/>
        <v>0</v>
      </c>
      <c r="BB476" s="30">
        <f t="shared" si="242"/>
        <v>0</v>
      </c>
      <c r="BC476" s="30">
        <f t="shared" si="243"/>
        <v>17.539265068303116</v>
      </c>
      <c r="BD476" s="30">
        <f t="shared" si="244"/>
        <v>36.230758746088021</v>
      </c>
      <c r="BE476" s="30">
        <f t="shared" si="245"/>
        <v>0</v>
      </c>
      <c r="BF476" s="30">
        <f t="shared" si="246"/>
        <v>44.278958922188004</v>
      </c>
      <c r="BG476" s="30">
        <f t="shared" si="247"/>
        <v>0</v>
      </c>
      <c r="BH476" s="30">
        <f t="shared" si="248"/>
        <v>0</v>
      </c>
      <c r="BI476" s="30">
        <f t="shared" si="249"/>
        <v>0</v>
      </c>
      <c r="BJ476" s="30">
        <f t="shared" si="250"/>
        <v>0</v>
      </c>
      <c r="BK476" s="30">
        <f t="shared" si="251"/>
        <v>0</v>
      </c>
      <c r="BL476" s="30">
        <f t="shared" si="252"/>
        <v>0</v>
      </c>
      <c r="BM476" s="30">
        <f t="shared" si="253"/>
        <v>3.8570318842235554E-3</v>
      </c>
      <c r="BN476" s="30">
        <f t="shared" si="254"/>
        <v>3.5464784327261765E-2</v>
      </c>
      <c r="BO476" s="30">
        <f t="shared" si="255"/>
        <v>0</v>
      </c>
      <c r="BP476" s="30">
        <f t="shared" si="256"/>
        <v>0</v>
      </c>
      <c r="BQ476" s="30">
        <f t="shared" si="257"/>
        <v>0.62401697163198511</v>
      </c>
      <c r="BR476" s="30">
        <f t="shared" si="258"/>
        <v>0</v>
      </c>
      <c r="BS476" s="30">
        <f t="shared" si="259"/>
        <v>0</v>
      </c>
      <c r="BT476" s="30">
        <f t="shared" si="260"/>
        <v>0</v>
      </c>
      <c r="BU476" s="30">
        <f t="shared" si="261"/>
        <v>0</v>
      </c>
      <c r="BV476" s="30">
        <f t="shared" si="262"/>
        <v>0</v>
      </c>
      <c r="BW476" s="30">
        <f t="shared" si="263"/>
        <v>0</v>
      </c>
      <c r="BX476" s="30">
        <f t="shared" si="264"/>
        <v>0</v>
      </c>
      <c r="BY476" s="30">
        <f t="shared" si="265"/>
        <v>98.71232152442262</v>
      </c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7">
        <v>3</v>
      </c>
      <c r="DE476" s="55">
        <f ca="1"/>
        <v>0</v>
      </c>
      <c r="DF476" s="55">
        <f ca="1"/>
        <v>0</v>
      </c>
      <c r="DG476" s="55">
        <f ca="1"/>
        <v>0</v>
      </c>
      <c r="DH476" s="55">
        <f ca="1"/>
        <v>0</v>
      </c>
      <c r="DI476" s="55">
        <f ca="1"/>
        <v>1299.6595415612608</v>
      </c>
      <c r="DJ476" s="55">
        <f ca="1"/>
        <v>2510.7915811038997</v>
      </c>
      <c r="DK476" s="55">
        <f ca="1"/>
        <v>0</v>
      </c>
      <c r="DL476" s="55">
        <f ca="1"/>
        <v>0</v>
      </c>
      <c r="DM476" s="55">
        <f ca="1"/>
        <v>0</v>
      </c>
      <c r="DN476" s="55">
        <f ca="1"/>
        <v>0</v>
      </c>
      <c r="DO476" s="55">
        <f ca="1"/>
        <v>0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0</v>
      </c>
      <c r="DT476" s="55">
        <f ca="1"/>
        <v>2.5109067303701327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ca="1"/>
        <v>0</v>
      </c>
      <c r="EE476" s="55">
        <f t="shared" ca="1" si="266"/>
        <v>3812.9620293955304</v>
      </c>
    </row>
    <row r="477" spans="50:135" x14ac:dyDescent="0.3">
      <c r="AX477" s="7">
        <v>4</v>
      </c>
      <c r="AY477" s="30">
        <f t="shared" si="239"/>
        <v>0</v>
      </c>
      <c r="AZ477" s="30">
        <f t="shared" si="240"/>
        <v>0</v>
      </c>
      <c r="BA477" s="30">
        <f t="shared" si="241"/>
        <v>0</v>
      </c>
      <c r="BB477" s="30">
        <f t="shared" si="242"/>
        <v>0</v>
      </c>
      <c r="BC477" s="30">
        <f t="shared" si="243"/>
        <v>22.900626851512147</v>
      </c>
      <c r="BD477" s="30">
        <f t="shared" si="244"/>
        <v>47.305692863938305</v>
      </c>
      <c r="BE477" s="30">
        <f t="shared" si="245"/>
        <v>0</v>
      </c>
      <c r="BF477" s="30">
        <f t="shared" si="246"/>
        <v>57.814048163889687</v>
      </c>
      <c r="BG477" s="30">
        <f t="shared" si="247"/>
        <v>0</v>
      </c>
      <c r="BH477" s="30">
        <f t="shared" si="248"/>
        <v>0</v>
      </c>
      <c r="BI477" s="30">
        <f t="shared" si="249"/>
        <v>0</v>
      </c>
      <c r="BJ477" s="30">
        <f t="shared" si="250"/>
        <v>0</v>
      </c>
      <c r="BK477" s="30">
        <f t="shared" si="251"/>
        <v>0</v>
      </c>
      <c r="BL477" s="30">
        <f t="shared" si="252"/>
        <v>0</v>
      </c>
      <c r="BM477" s="30">
        <f t="shared" si="253"/>
        <v>5.0381230627468479E-3</v>
      </c>
      <c r="BN477" s="30">
        <f t="shared" si="254"/>
        <v>4.6305576706547613E-2</v>
      </c>
      <c r="BO477" s="30">
        <f t="shared" si="255"/>
        <v>0</v>
      </c>
      <c r="BP477" s="30">
        <f t="shared" si="256"/>
        <v>0</v>
      </c>
      <c r="BQ477" s="30">
        <f t="shared" si="257"/>
        <v>0.81476502826946007</v>
      </c>
      <c r="BR477" s="30">
        <f t="shared" si="258"/>
        <v>0</v>
      </c>
      <c r="BS477" s="30">
        <f t="shared" si="259"/>
        <v>0</v>
      </c>
      <c r="BT477" s="30">
        <f t="shared" si="260"/>
        <v>0</v>
      </c>
      <c r="BU477" s="30">
        <f t="shared" si="261"/>
        <v>0</v>
      </c>
      <c r="BV477" s="30">
        <f t="shared" si="262"/>
        <v>0</v>
      </c>
      <c r="BW477" s="30">
        <f t="shared" si="263"/>
        <v>0</v>
      </c>
      <c r="BX477" s="30">
        <f t="shared" si="264"/>
        <v>0</v>
      </c>
      <c r="BY477" s="30">
        <f t="shared" si="265"/>
        <v>128.88647660737888</v>
      </c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7">
        <v>4</v>
      </c>
      <c r="DE477" s="55">
        <f ca="1"/>
        <v>0</v>
      </c>
      <c r="DF477" s="55">
        <f ca="1"/>
        <v>0</v>
      </c>
      <c r="DG477" s="55">
        <f ca="1"/>
        <v>0</v>
      </c>
      <c r="DH477" s="55">
        <f ca="1"/>
        <v>0</v>
      </c>
      <c r="DI477" s="55">
        <f ca="1"/>
        <v>1696.93644969705</v>
      </c>
      <c r="DJ477" s="55">
        <f ca="1"/>
        <v>3278.2845154709244</v>
      </c>
      <c r="DK477" s="55">
        <f ca="1"/>
        <v>0</v>
      </c>
      <c r="DL477" s="55">
        <f ca="1"/>
        <v>0</v>
      </c>
      <c r="DM477" s="55">
        <f ca="1"/>
        <v>0</v>
      </c>
      <c r="DN477" s="55">
        <f ca="1"/>
        <v>0</v>
      </c>
      <c r="DO477" s="55">
        <f ca="1"/>
        <v>0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0</v>
      </c>
      <c r="DT477" s="55">
        <f ca="1"/>
        <v>3.2784348308235707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ca="1"/>
        <v>0</v>
      </c>
      <c r="EE477" s="55">
        <f t="shared" ca="1" si="266"/>
        <v>4978.4993999987973</v>
      </c>
    </row>
    <row r="478" spans="50:135" x14ac:dyDescent="0.3">
      <c r="AX478" s="7">
        <v>5</v>
      </c>
      <c r="AY478" s="30">
        <f t="shared" si="239"/>
        <v>0</v>
      </c>
      <c r="AZ478" s="30">
        <f t="shared" si="240"/>
        <v>0</v>
      </c>
      <c r="BA478" s="30">
        <f t="shared" si="241"/>
        <v>0</v>
      </c>
      <c r="BB478" s="30">
        <f t="shared" si="242"/>
        <v>0</v>
      </c>
      <c r="BC478" s="30">
        <f t="shared" si="243"/>
        <v>3.5955640315748036</v>
      </c>
      <c r="BD478" s="30">
        <f t="shared" si="244"/>
        <v>7.4273358918678554</v>
      </c>
      <c r="BE478" s="30">
        <f t="shared" si="245"/>
        <v>0</v>
      </c>
      <c r="BF478" s="30">
        <f t="shared" si="246"/>
        <v>9.0772236692550159</v>
      </c>
      <c r="BG478" s="30">
        <f t="shared" si="247"/>
        <v>0</v>
      </c>
      <c r="BH478" s="30">
        <f t="shared" si="248"/>
        <v>0</v>
      </c>
      <c r="BI478" s="30">
        <f t="shared" si="249"/>
        <v>0</v>
      </c>
      <c r="BJ478" s="30">
        <f t="shared" si="250"/>
        <v>0</v>
      </c>
      <c r="BK478" s="30">
        <f t="shared" si="251"/>
        <v>0</v>
      </c>
      <c r="BL478" s="30">
        <f t="shared" si="252"/>
        <v>0</v>
      </c>
      <c r="BM478" s="30">
        <f t="shared" si="253"/>
        <v>7.9069426392934722E-4</v>
      </c>
      <c r="BN478" s="30">
        <f t="shared" si="254"/>
        <v>7.2703100420984934E-3</v>
      </c>
      <c r="BO478" s="30">
        <f t="shared" si="255"/>
        <v>0</v>
      </c>
      <c r="BP478" s="30">
        <f t="shared" si="256"/>
        <v>0</v>
      </c>
      <c r="BQ478" s="30">
        <f t="shared" si="257"/>
        <v>0.12792400242175631</v>
      </c>
      <c r="BR478" s="30">
        <f t="shared" si="258"/>
        <v>0</v>
      </c>
      <c r="BS478" s="30">
        <f t="shared" si="259"/>
        <v>0</v>
      </c>
      <c r="BT478" s="30">
        <f t="shared" si="260"/>
        <v>0</v>
      </c>
      <c r="BU478" s="30">
        <f t="shared" si="261"/>
        <v>0</v>
      </c>
      <c r="BV478" s="30">
        <f t="shared" si="262"/>
        <v>0</v>
      </c>
      <c r="BW478" s="30">
        <f t="shared" si="263"/>
        <v>0</v>
      </c>
      <c r="BX478" s="30">
        <f t="shared" si="264"/>
        <v>0</v>
      </c>
      <c r="BY478" s="30">
        <f t="shared" si="265"/>
        <v>20.23610859942546</v>
      </c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7">
        <v>5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0</v>
      </c>
      <c r="DI478" s="55">
        <f ca="1"/>
        <v>266.43129473969293</v>
      </c>
      <c r="DJ478" s="55">
        <f ca="1"/>
        <v>514.71437730644232</v>
      </c>
      <c r="DK478" s="55">
        <f ca="1"/>
        <v>0</v>
      </c>
      <c r="DL478" s="55">
        <f ca="1"/>
        <v>0</v>
      </c>
      <c r="DM478" s="55">
        <f ca="1"/>
        <v>0</v>
      </c>
      <c r="DN478" s="55">
        <f ca="1"/>
        <v>0</v>
      </c>
      <c r="DO478" s="55">
        <f ca="1"/>
        <v>0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0</v>
      </c>
      <c r="DT478" s="55">
        <f ca="1"/>
        <v>0.51473795098057329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ca="1"/>
        <v>0</v>
      </c>
      <c r="EE478" s="55">
        <f t="shared" ca="1" si="266"/>
        <v>781.66040999711583</v>
      </c>
    </row>
    <row r="479" spans="50:135" x14ac:dyDescent="0.3">
      <c r="AX479" s="7">
        <v>6</v>
      </c>
      <c r="AY479" s="30">
        <f t="shared" si="239"/>
        <v>0</v>
      </c>
      <c r="AZ479" s="30">
        <f t="shared" si="240"/>
        <v>0</v>
      </c>
      <c r="BA479" s="30">
        <f t="shared" si="241"/>
        <v>0</v>
      </c>
      <c r="BB479" s="30">
        <f t="shared" si="242"/>
        <v>0</v>
      </c>
      <c r="BC479" s="30">
        <f t="shared" si="243"/>
        <v>2.1652914130650447</v>
      </c>
      <c r="BD479" s="30">
        <f t="shared" si="244"/>
        <v>4.4728299879038937</v>
      </c>
      <c r="BE479" s="30">
        <f t="shared" si="245"/>
        <v>0</v>
      </c>
      <c r="BF479" s="30">
        <f t="shared" si="246"/>
        <v>5.4664120256895243</v>
      </c>
      <c r="BG479" s="30">
        <f t="shared" si="247"/>
        <v>0</v>
      </c>
      <c r="BH479" s="30">
        <f t="shared" si="248"/>
        <v>0</v>
      </c>
      <c r="BI479" s="30">
        <f t="shared" si="249"/>
        <v>0</v>
      </c>
      <c r="BJ479" s="30">
        <f t="shared" si="250"/>
        <v>0</v>
      </c>
      <c r="BK479" s="30">
        <f t="shared" si="251"/>
        <v>0</v>
      </c>
      <c r="BL479" s="30">
        <f t="shared" si="252"/>
        <v>0</v>
      </c>
      <c r="BM479" s="30">
        <f t="shared" si="253"/>
        <v>4.7574065277839286E-4</v>
      </c>
      <c r="BN479" s="30">
        <f t="shared" si="254"/>
        <v>4.3782678217175307E-3</v>
      </c>
      <c r="BO479" s="30">
        <f t="shared" si="255"/>
        <v>0</v>
      </c>
      <c r="BP479" s="30">
        <f t="shared" si="256"/>
        <v>0</v>
      </c>
      <c r="BQ479" s="30">
        <f t="shared" si="257"/>
        <v>7.7037354669176467E-2</v>
      </c>
      <c r="BR479" s="30">
        <f t="shared" si="258"/>
        <v>0</v>
      </c>
      <c r="BS479" s="30">
        <f t="shared" si="259"/>
        <v>0</v>
      </c>
      <c r="BT479" s="30">
        <f t="shared" si="260"/>
        <v>0</v>
      </c>
      <c r="BU479" s="30">
        <f t="shared" si="261"/>
        <v>0</v>
      </c>
      <c r="BV479" s="30">
        <f t="shared" si="262"/>
        <v>0</v>
      </c>
      <c r="BW479" s="30">
        <f t="shared" si="263"/>
        <v>0</v>
      </c>
      <c r="BX479" s="30">
        <f t="shared" si="264"/>
        <v>0</v>
      </c>
      <c r="BY479" s="30">
        <f t="shared" si="265"/>
        <v>12.186424789802135</v>
      </c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7">
        <v>6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0</v>
      </c>
      <c r="DI479" s="55">
        <f ca="1"/>
        <v>160.44809370811979</v>
      </c>
      <c r="DJ479" s="55">
        <f ca="1"/>
        <v>309.96711816173985</v>
      </c>
      <c r="DK479" s="55">
        <f ca="1"/>
        <v>0</v>
      </c>
      <c r="DL479" s="55">
        <f ca="1"/>
        <v>0</v>
      </c>
      <c r="DM479" s="55">
        <f ca="1"/>
        <v>0</v>
      </c>
      <c r="DN479" s="55">
        <f ca="1"/>
        <v>0</v>
      </c>
      <c r="DO479" s="55">
        <f ca="1"/>
        <v>0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</v>
      </c>
      <c r="DT479" s="55">
        <f ca="1"/>
        <v>0.30998136177760116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ca="1"/>
        <v>0</v>
      </c>
      <c r="EE479" s="55">
        <f t="shared" ca="1" si="266"/>
        <v>470.72519323163721</v>
      </c>
    </row>
    <row r="480" spans="50:135" x14ac:dyDescent="0.3">
      <c r="AX480" s="7">
        <v>7</v>
      </c>
      <c r="AY480" s="30">
        <f t="shared" si="239"/>
        <v>0</v>
      </c>
      <c r="AZ480" s="30">
        <f t="shared" si="240"/>
        <v>0</v>
      </c>
      <c r="BA480" s="30">
        <f t="shared" si="241"/>
        <v>0</v>
      </c>
      <c r="BB480" s="30">
        <f t="shared" si="242"/>
        <v>0</v>
      </c>
      <c r="BC480" s="30">
        <f t="shared" si="243"/>
        <v>25.804941491429474</v>
      </c>
      <c r="BD480" s="30">
        <f t="shared" si="244"/>
        <v>53.305118865438729</v>
      </c>
      <c r="BE480" s="30">
        <f t="shared" si="245"/>
        <v>0</v>
      </c>
      <c r="BF480" s="30">
        <f t="shared" si="246"/>
        <v>65.146170013462907</v>
      </c>
      <c r="BG480" s="30">
        <f t="shared" si="247"/>
        <v>0</v>
      </c>
      <c r="BH480" s="30">
        <f t="shared" si="248"/>
        <v>0</v>
      </c>
      <c r="BI480" s="30">
        <f t="shared" si="249"/>
        <v>0</v>
      </c>
      <c r="BJ480" s="30">
        <f t="shared" si="250"/>
        <v>0</v>
      </c>
      <c r="BK480" s="30">
        <f t="shared" si="251"/>
        <v>0</v>
      </c>
      <c r="BL480" s="30">
        <f t="shared" si="252"/>
        <v>0</v>
      </c>
      <c r="BM480" s="30">
        <f t="shared" si="253"/>
        <v>5.6734289029308224E-3</v>
      </c>
      <c r="BN480" s="30">
        <f t="shared" si="254"/>
        <v>5.2154177154546351E-2</v>
      </c>
      <c r="BO480" s="30">
        <f t="shared" si="255"/>
        <v>0</v>
      </c>
      <c r="BP480" s="30">
        <f t="shared" si="256"/>
        <v>0</v>
      </c>
      <c r="BQ480" s="30">
        <f t="shared" si="257"/>
        <v>0.91809556259248315</v>
      </c>
      <c r="BR480" s="30">
        <f t="shared" si="258"/>
        <v>0</v>
      </c>
      <c r="BS480" s="30">
        <f t="shared" si="259"/>
        <v>0</v>
      </c>
      <c r="BT480" s="30">
        <f t="shared" si="260"/>
        <v>0</v>
      </c>
      <c r="BU480" s="30">
        <f t="shared" si="261"/>
        <v>0</v>
      </c>
      <c r="BV480" s="30">
        <f t="shared" si="262"/>
        <v>0</v>
      </c>
      <c r="BW480" s="30">
        <f t="shared" si="263"/>
        <v>0</v>
      </c>
      <c r="BX480" s="30">
        <f t="shared" si="264"/>
        <v>0</v>
      </c>
      <c r="BY480" s="30">
        <f t="shared" si="265"/>
        <v>145.23215353898104</v>
      </c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7">
        <v>7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0</v>
      </c>
      <c r="DI480" s="55">
        <f ca="1"/>
        <v>1912.1461645149238</v>
      </c>
      <c r="DJ480" s="55">
        <f ca="1"/>
        <v>3694.0447373749039</v>
      </c>
      <c r="DK480" s="55">
        <f ca="1"/>
        <v>0</v>
      </c>
      <c r="DL480" s="55">
        <f ca="1"/>
        <v>0</v>
      </c>
      <c r="DM480" s="55">
        <f ca="1"/>
        <v>0</v>
      </c>
      <c r="DN480" s="55">
        <f ca="1"/>
        <v>0</v>
      </c>
      <c r="DO480" s="55">
        <f ca="1"/>
        <v>0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0</v>
      </c>
      <c r="DT480" s="55">
        <f ca="1"/>
        <v>3.6925157425418815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ca="1"/>
        <v>0</v>
      </c>
      <c r="EE480" s="55">
        <f t="shared" ca="1" si="266"/>
        <v>5609.8834176323699</v>
      </c>
    </row>
    <row r="481" spans="50:135" x14ac:dyDescent="0.3">
      <c r="AX481" s="7">
        <v>8</v>
      </c>
      <c r="AY481" s="30">
        <f t="shared" si="239"/>
        <v>2650.0049447203469</v>
      </c>
      <c r="AZ481" s="30">
        <f t="shared" si="240"/>
        <v>0.35167077369783878</v>
      </c>
      <c r="BA481" s="30">
        <f t="shared" si="241"/>
        <v>0</v>
      </c>
      <c r="BB481" s="30">
        <f t="shared" si="242"/>
        <v>0</v>
      </c>
      <c r="BC481" s="30">
        <f t="shared" si="243"/>
        <v>10.740450906528197</v>
      </c>
      <c r="BD481" s="30">
        <f t="shared" si="244"/>
        <v>22.186487528102386</v>
      </c>
      <c r="BE481" s="30">
        <f t="shared" si="245"/>
        <v>0</v>
      </c>
      <c r="BF481" s="30">
        <f t="shared" si="246"/>
        <v>419.23527406140016</v>
      </c>
      <c r="BG481" s="30">
        <f t="shared" si="247"/>
        <v>20.387817066719936</v>
      </c>
      <c r="BH481" s="30">
        <f t="shared" si="248"/>
        <v>0</v>
      </c>
      <c r="BI481" s="30">
        <f t="shared" si="249"/>
        <v>5.6279984092583533</v>
      </c>
      <c r="BJ481" s="30">
        <f t="shared" si="250"/>
        <v>1682.5030818702487</v>
      </c>
      <c r="BK481" s="30">
        <f t="shared" si="251"/>
        <v>0</v>
      </c>
      <c r="BL481" s="30">
        <f t="shared" si="252"/>
        <v>0</v>
      </c>
      <c r="BM481" s="30">
        <f t="shared" si="253"/>
        <v>2.3619149394216534E-3</v>
      </c>
      <c r="BN481" s="30">
        <f t="shared" si="254"/>
        <v>2.1717430799190834E-2</v>
      </c>
      <c r="BO481" s="30">
        <f t="shared" si="255"/>
        <v>0</v>
      </c>
      <c r="BP481" s="30">
        <f t="shared" si="256"/>
        <v>0</v>
      </c>
      <c r="BQ481" s="30">
        <f t="shared" si="257"/>
        <v>4.5635577579567306</v>
      </c>
      <c r="BR481" s="30">
        <f t="shared" si="258"/>
        <v>0</v>
      </c>
      <c r="BS481" s="30">
        <f t="shared" si="259"/>
        <v>0</v>
      </c>
      <c r="BT481" s="30">
        <f t="shared" si="260"/>
        <v>0</v>
      </c>
      <c r="BU481" s="30">
        <f t="shared" si="261"/>
        <v>0</v>
      </c>
      <c r="BV481" s="30">
        <f t="shared" si="262"/>
        <v>0</v>
      </c>
      <c r="BW481" s="30">
        <f t="shared" si="263"/>
        <v>0</v>
      </c>
      <c r="BX481" s="30">
        <f t="shared" si="264"/>
        <v>0</v>
      </c>
      <c r="BY481" s="30">
        <f t="shared" si="265"/>
        <v>4815.6253624399988</v>
      </c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7">
        <v>8</v>
      </c>
      <c r="DE481" s="55">
        <f ca="1"/>
        <v>250690.46777054481</v>
      </c>
      <c r="DF481" s="55">
        <f ca="1"/>
        <v>35.518748143481716</v>
      </c>
      <c r="DG481" s="55">
        <f ca="1"/>
        <v>0</v>
      </c>
      <c r="DH481" s="55">
        <f ca="1"/>
        <v>0</v>
      </c>
      <c r="DI481" s="55">
        <f ca="1"/>
        <v>795.86741217373935</v>
      </c>
      <c r="DJ481" s="55">
        <f ca="1"/>
        <v>1537.5235856974953</v>
      </c>
      <c r="DK481" s="55">
        <f ca="1"/>
        <v>0</v>
      </c>
      <c r="DL481" s="55">
        <f ca="1"/>
        <v>0</v>
      </c>
      <c r="DM481" s="55">
        <f ca="1"/>
        <v>1578.0170409641232</v>
      </c>
      <c r="DN481" s="55">
        <f ca="1"/>
        <v>0</v>
      </c>
      <c r="DO481" s="55">
        <f ca="1"/>
        <v>0</v>
      </c>
      <c r="DP481" s="55">
        <f ca="1"/>
        <v>94388.422892920949</v>
      </c>
      <c r="DQ481" s="55">
        <f ca="1"/>
        <v>0</v>
      </c>
      <c r="DR481" s="55">
        <f ca="1"/>
        <v>0</v>
      </c>
      <c r="DS481" s="55">
        <f ca="1"/>
        <v>0</v>
      </c>
      <c r="DT481" s="55">
        <f ca="1"/>
        <v>1.537594100582711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ca="1"/>
        <v>0</v>
      </c>
      <c r="EE481" s="55">
        <f t="shared" ca="1" si="266"/>
        <v>349027.3550445452</v>
      </c>
    </row>
    <row r="482" spans="50:135" x14ac:dyDescent="0.3">
      <c r="AX482" s="7">
        <v>9</v>
      </c>
      <c r="AY482" s="30">
        <f t="shared" si="239"/>
        <v>132.70144708306518</v>
      </c>
      <c r="AZ482" s="30">
        <f t="shared" si="240"/>
        <v>1.7610239125085789E-2</v>
      </c>
      <c r="BA482" s="30">
        <f t="shared" si="241"/>
        <v>0</v>
      </c>
      <c r="BB482" s="30">
        <f t="shared" si="242"/>
        <v>0</v>
      </c>
      <c r="BC482" s="30">
        <f t="shared" si="243"/>
        <v>0.5378380068716232</v>
      </c>
      <c r="BD482" s="30">
        <f t="shared" si="244"/>
        <v>1.1110088701356482</v>
      </c>
      <c r="BE482" s="30">
        <f t="shared" si="245"/>
        <v>0</v>
      </c>
      <c r="BF482" s="30">
        <f t="shared" si="246"/>
        <v>20.99359386370563</v>
      </c>
      <c r="BG482" s="30">
        <f t="shared" si="247"/>
        <v>1.020938784906078</v>
      </c>
      <c r="BH482" s="30">
        <f t="shared" si="248"/>
        <v>0</v>
      </c>
      <c r="BI482" s="30">
        <f t="shared" si="249"/>
        <v>0.28182722213708777</v>
      </c>
      <c r="BJ482" s="30">
        <f t="shared" si="250"/>
        <v>84.25289703735254</v>
      </c>
      <c r="BK482" s="30">
        <f t="shared" si="251"/>
        <v>0</v>
      </c>
      <c r="BL482" s="30">
        <f t="shared" si="252"/>
        <v>0</v>
      </c>
      <c r="BM482" s="30">
        <f t="shared" si="253"/>
        <v>1.1834418119242138E-4</v>
      </c>
      <c r="BN482" s="30">
        <f t="shared" si="254"/>
        <v>1.0875209720296376E-3</v>
      </c>
      <c r="BO482" s="30">
        <f t="shared" si="255"/>
        <v>0</v>
      </c>
      <c r="BP482" s="30">
        <f t="shared" si="256"/>
        <v>0</v>
      </c>
      <c r="BQ482" s="30">
        <f t="shared" si="257"/>
        <v>0.22852437353200139</v>
      </c>
      <c r="BR482" s="30">
        <f t="shared" si="258"/>
        <v>0</v>
      </c>
      <c r="BS482" s="30">
        <f t="shared" si="259"/>
        <v>0</v>
      </c>
      <c r="BT482" s="30">
        <f t="shared" si="260"/>
        <v>0</v>
      </c>
      <c r="BU482" s="30">
        <f t="shared" si="261"/>
        <v>0</v>
      </c>
      <c r="BV482" s="30">
        <f t="shared" si="262"/>
        <v>0</v>
      </c>
      <c r="BW482" s="30">
        <f t="shared" si="263"/>
        <v>0</v>
      </c>
      <c r="BX482" s="30">
        <f t="shared" si="264"/>
        <v>0</v>
      </c>
      <c r="BY482" s="30">
        <f t="shared" si="265"/>
        <v>241.14689134598405</v>
      </c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7">
        <v>9</v>
      </c>
      <c r="DE482" s="55">
        <f ca="1"/>
        <v>12553.556894057965</v>
      </c>
      <c r="DF482" s="55">
        <f ca="1"/>
        <v>1.7786341516336646</v>
      </c>
      <c r="DG482" s="55">
        <f ca="1"/>
        <v>0</v>
      </c>
      <c r="DH482" s="55">
        <f ca="1"/>
        <v>0</v>
      </c>
      <c r="DI482" s="55">
        <f ca="1"/>
        <v>39.853796309187274</v>
      </c>
      <c r="DJ482" s="55">
        <f ca="1"/>
        <v>76.992914700400419</v>
      </c>
      <c r="DK482" s="55">
        <f ca="1"/>
        <v>0</v>
      </c>
      <c r="DL482" s="55">
        <f ca="1"/>
        <v>0</v>
      </c>
      <c r="DM482" s="55">
        <f ca="1"/>
        <v>79.020661951730446</v>
      </c>
      <c r="DN482" s="55">
        <f ca="1"/>
        <v>0</v>
      </c>
      <c r="DO482" s="55">
        <f ca="1"/>
        <v>0</v>
      </c>
      <c r="DP482" s="55">
        <f ca="1"/>
        <v>4726.5875237954779</v>
      </c>
      <c r="DQ482" s="55">
        <f ca="1"/>
        <v>0</v>
      </c>
      <c r="DR482" s="55">
        <f ca="1"/>
        <v>0</v>
      </c>
      <c r="DS482" s="55">
        <f ca="1"/>
        <v>0</v>
      </c>
      <c r="DT482" s="55">
        <f ca="1"/>
        <v>7.6996484819698341E-2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ca="1"/>
        <v>0</v>
      </c>
      <c r="EE482" s="55">
        <f t="shared" ca="1" si="266"/>
        <v>17477.867421451214</v>
      </c>
    </row>
    <row r="483" spans="50:135" x14ac:dyDescent="0.3">
      <c r="AX483" s="7">
        <v>10</v>
      </c>
      <c r="AY483" s="30">
        <f t="shared" si="239"/>
        <v>1239.498398202227</v>
      </c>
      <c r="AZ483" s="30">
        <f t="shared" si="240"/>
        <v>0.16448850831430092</v>
      </c>
      <c r="BA483" s="30">
        <f t="shared" si="241"/>
        <v>0</v>
      </c>
      <c r="BB483" s="30">
        <f t="shared" si="242"/>
        <v>0</v>
      </c>
      <c r="BC483" s="30">
        <f t="shared" si="243"/>
        <v>5.0236780595605577</v>
      </c>
      <c r="BD483" s="30">
        <f t="shared" si="244"/>
        <v>10.377382807636488</v>
      </c>
      <c r="BE483" s="30">
        <f t="shared" si="245"/>
        <v>0</v>
      </c>
      <c r="BF483" s="30">
        <f t="shared" si="246"/>
        <v>196.09074764235191</v>
      </c>
      <c r="BG483" s="30">
        <f t="shared" si="247"/>
        <v>9.5360828074576549</v>
      </c>
      <c r="BH483" s="30">
        <f t="shared" si="248"/>
        <v>0</v>
      </c>
      <c r="BI483" s="30">
        <f t="shared" si="249"/>
        <v>2.6324083016032036</v>
      </c>
      <c r="BJ483" s="30">
        <f t="shared" si="250"/>
        <v>786.96452233489651</v>
      </c>
      <c r="BK483" s="30">
        <f t="shared" si="251"/>
        <v>0</v>
      </c>
      <c r="BL483" s="30">
        <f t="shared" si="252"/>
        <v>0</v>
      </c>
      <c r="BM483" s="30">
        <f t="shared" si="253"/>
        <v>1.1051366722371417E-3</v>
      </c>
      <c r="BN483" s="30">
        <f t="shared" si="254"/>
        <v>1.0157989306580441E-2</v>
      </c>
      <c r="BO483" s="30">
        <f t="shared" si="255"/>
        <v>0</v>
      </c>
      <c r="BP483" s="30">
        <f t="shared" si="256"/>
        <v>0</v>
      </c>
      <c r="BQ483" s="30">
        <f t="shared" si="257"/>
        <v>2.1345328218494317</v>
      </c>
      <c r="BR483" s="30">
        <f t="shared" si="258"/>
        <v>0</v>
      </c>
      <c r="BS483" s="30">
        <f t="shared" si="259"/>
        <v>0</v>
      </c>
      <c r="BT483" s="30">
        <f t="shared" si="260"/>
        <v>0</v>
      </c>
      <c r="BU483" s="30">
        <f t="shared" si="261"/>
        <v>0</v>
      </c>
      <c r="BV483" s="30">
        <f t="shared" si="262"/>
        <v>0</v>
      </c>
      <c r="BW483" s="30">
        <f t="shared" si="263"/>
        <v>0</v>
      </c>
      <c r="BX483" s="30">
        <f t="shared" si="264"/>
        <v>0</v>
      </c>
      <c r="BY483" s="30">
        <f t="shared" si="265"/>
        <v>2252.4335046118758</v>
      </c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7">
        <v>10</v>
      </c>
      <c r="DE483" s="55">
        <f ca="1"/>
        <v>117256.54846993067</v>
      </c>
      <c r="DF483" s="55">
        <f ca="1"/>
        <v>16.613339339744392</v>
      </c>
      <c r="DG483" s="55">
        <f ca="1"/>
        <v>0</v>
      </c>
      <c r="DH483" s="55">
        <f ca="1"/>
        <v>0</v>
      </c>
      <c r="DI483" s="55">
        <f ca="1"/>
        <v>372.25454421343727</v>
      </c>
      <c r="DJ483" s="55">
        <f ca="1"/>
        <v>719.15262856920856</v>
      </c>
      <c r="DK483" s="55">
        <f ca="1"/>
        <v>0</v>
      </c>
      <c r="DL483" s="55">
        <f ca="1"/>
        <v>0</v>
      </c>
      <c r="DM483" s="55">
        <f ca="1"/>
        <v>738.09280929722252</v>
      </c>
      <c r="DN483" s="55">
        <f ca="1"/>
        <v>0</v>
      </c>
      <c r="DO483" s="55">
        <f ca="1"/>
        <v>0</v>
      </c>
      <c r="DP483" s="55">
        <f ca="1"/>
        <v>44148.709702987697</v>
      </c>
      <c r="DQ483" s="55">
        <f ca="1"/>
        <v>0</v>
      </c>
      <c r="DR483" s="55">
        <f ca="1"/>
        <v>0</v>
      </c>
      <c r="DS483" s="55">
        <f ca="1"/>
        <v>0</v>
      </c>
      <c r="DT483" s="55">
        <f ca="1"/>
        <v>0.71918564290589515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ca="1"/>
        <v>0</v>
      </c>
      <c r="EE483" s="55">
        <f t="shared" ca="1" si="266"/>
        <v>163252.09067998087</v>
      </c>
    </row>
    <row r="484" spans="50:135" x14ac:dyDescent="0.3">
      <c r="AX484" s="7">
        <v>11</v>
      </c>
      <c r="AY484" s="30">
        <f t="shared" si="239"/>
        <v>0</v>
      </c>
      <c r="AZ484" s="30">
        <f t="shared" si="240"/>
        <v>0</v>
      </c>
      <c r="BA484" s="30">
        <f t="shared" si="241"/>
        <v>0</v>
      </c>
      <c r="BB484" s="30">
        <f t="shared" si="242"/>
        <v>0</v>
      </c>
      <c r="BC484" s="30">
        <f t="shared" si="243"/>
        <v>3037.3060264071332</v>
      </c>
      <c r="BD484" s="30">
        <f t="shared" si="244"/>
        <v>6274.1455488543043</v>
      </c>
      <c r="BE484" s="30">
        <f t="shared" si="245"/>
        <v>0</v>
      </c>
      <c r="BF484" s="30">
        <f t="shared" si="246"/>
        <v>7667.8668243339444</v>
      </c>
      <c r="BG484" s="30">
        <f t="shared" si="247"/>
        <v>0</v>
      </c>
      <c r="BH484" s="30">
        <f t="shared" si="248"/>
        <v>0</v>
      </c>
      <c r="BI484" s="30">
        <f t="shared" si="249"/>
        <v>0</v>
      </c>
      <c r="BJ484" s="30">
        <f t="shared" si="250"/>
        <v>0</v>
      </c>
      <c r="BK484" s="30">
        <f t="shared" si="251"/>
        <v>0</v>
      </c>
      <c r="BL484" s="30">
        <f t="shared" si="252"/>
        <v>0</v>
      </c>
      <c r="BM484" s="30">
        <f t="shared" si="253"/>
        <v>0.66780986065739534</v>
      </c>
      <c r="BN484" s="30">
        <f t="shared" si="254"/>
        <v>6.1462146467583292</v>
      </c>
      <c r="BO484" s="30">
        <f t="shared" si="255"/>
        <v>0</v>
      </c>
      <c r="BP484" s="30">
        <f t="shared" si="256"/>
        <v>0</v>
      </c>
      <c r="BQ484" s="30">
        <f t="shared" si="257"/>
        <v>108.0621394238452</v>
      </c>
      <c r="BR484" s="30">
        <f t="shared" si="258"/>
        <v>0</v>
      </c>
      <c r="BS484" s="30">
        <f t="shared" si="259"/>
        <v>0</v>
      </c>
      <c r="BT484" s="30">
        <f t="shared" si="260"/>
        <v>0</v>
      </c>
      <c r="BU484" s="30">
        <f t="shared" si="261"/>
        <v>0</v>
      </c>
      <c r="BV484" s="30">
        <f t="shared" si="262"/>
        <v>0</v>
      </c>
      <c r="BW484" s="30">
        <f t="shared" si="263"/>
        <v>0</v>
      </c>
      <c r="BX484" s="30">
        <f t="shared" si="264"/>
        <v>0</v>
      </c>
      <c r="BY484" s="30">
        <f t="shared" si="265"/>
        <v>17094.194563526638</v>
      </c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7">
        <v>11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0</v>
      </c>
      <c r="DI484" s="55">
        <f ca="1"/>
        <v>225064.37655676855</v>
      </c>
      <c r="DJ484" s="55">
        <f ca="1"/>
        <v>434798.28653560329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0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0</v>
      </c>
      <c r="DT484" s="55">
        <f ca="1"/>
        <v>435.15199699048969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ca="1"/>
        <v>0</v>
      </c>
      <c r="EE484" s="55">
        <f t="shared" ca="1" si="266"/>
        <v>660297.81508936221</v>
      </c>
    </row>
    <row r="485" spans="50:135" x14ac:dyDescent="0.3">
      <c r="AX485" s="7">
        <v>12</v>
      </c>
      <c r="AY485" s="30">
        <f t="shared" si="239"/>
        <v>5520.4649993275962</v>
      </c>
      <c r="AZ485" s="30">
        <f t="shared" si="240"/>
        <v>4.085844620838083</v>
      </c>
      <c r="BA485" s="30">
        <f t="shared" si="241"/>
        <v>0</v>
      </c>
      <c r="BB485" s="30">
        <f t="shared" si="242"/>
        <v>0</v>
      </c>
      <c r="BC485" s="30">
        <f t="shared" si="243"/>
        <v>321.92545881021192</v>
      </c>
      <c r="BD485" s="30">
        <f t="shared" si="244"/>
        <v>664.9995643238201</v>
      </c>
      <c r="BE485" s="30">
        <f t="shared" si="245"/>
        <v>0</v>
      </c>
      <c r="BF485" s="30">
        <f t="shared" si="246"/>
        <v>4039.8826426497617</v>
      </c>
      <c r="BG485" s="30">
        <f t="shared" si="247"/>
        <v>473.50313401301821</v>
      </c>
      <c r="BH485" s="30">
        <f t="shared" si="248"/>
        <v>0</v>
      </c>
      <c r="BI485" s="30">
        <f t="shared" si="249"/>
        <v>1278.5431725703791</v>
      </c>
      <c r="BJ485" s="30">
        <f t="shared" si="250"/>
        <v>6444.2298452677478</v>
      </c>
      <c r="BK485" s="30">
        <f t="shared" si="251"/>
        <v>0</v>
      </c>
      <c r="BL485" s="30">
        <f t="shared" si="252"/>
        <v>0</v>
      </c>
      <c r="BM485" s="30">
        <f t="shared" si="253"/>
        <v>7.0770115745120196E-2</v>
      </c>
      <c r="BN485" s="30">
        <f t="shared" si="254"/>
        <v>0.6509404396966495</v>
      </c>
      <c r="BO485" s="30">
        <f t="shared" si="255"/>
        <v>0</v>
      </c>
      <c r="BP485" s="30">
        <f t="shared" si="256"/>
        <v>34864.959013529035</v>
      </c>
      <c r="BQ485" s="30">
        <f t="shared" si="257"/>
        <v>2090.374295773614</v>
      </c>
      <c r="BR485" s="30">
        <f t="shared" si="258"/>
        <v>0</v>
      </c>
      <c r="BS485" s="30">
        <f t="shared" si="259"/>
        <v>0</v>
      </c>
      <c r="BT485" s="30">
        <f t="shared" si="260"/>
        <v>0</v>
      </c>
      <c r="BU485" s="30">
        <f t="shared" si="261"/>
        <v>0</v>
      </c>
      <c r="BV485" s="30">
        <f t="shared" si="262"/>
        <v>0</v>
      </c>
      <c r="BW485" s="30">
        <f t="shared" si="263"/>
        <v>0</v>
      </c>
      <c r="BX485" s="30">
        <f t="shared" si="264"/>
        <v>0</v>
      </c>
      <c r="BY485" s="30">
        <f t="shared" si="265"/>
        <v>55703.689681441465</v>
      </c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7">
        <v>12</v>
      </c>
      <c r="DE485" s="55">
        <f ca="1"/>
        <v>522235.98893639055</v>
      </c>
      <c r="DF485" s="55">
        <f ca="1"/>
        <v>412.67030670464641</v>
      </c>
      <c r="DG485" s="55">
        <f ca="1"/>
        <v>0</v>
      </c>
      <c r="DH485" s="55">
        <f ca="1"/>
        <v>0</v>
      </c>
      <c r="DI485" s="55">
        <f ca="1"/>
        <v>23854.676497836703</v>
      </c>
      <c r="DJ485" s="55">
        <f ca="1"/>
        <v>46084.469807640729</v>
      </c>
      <c r="DK485" s="55">
        <f ca="1"/>
        <v>0</v>
      </c>
      <c r="DL485" s="55">
        <f ca="1"/>
        <v>0</v>
      </c>
      <c r="DM485" s="55">
        <f ca="1"/>
        <v>36649.142572607612</v>
      </c>
      <c r="DN485" s="55">
        <f ca="1"/>
        <v>0</v>
      </c>
      <c r="DO485" s="55">
        <f ca="1"/>
        <v>0</v>
      </c>
      <c r="DP485" s="55">
        <f ca="1"/>
        <v>361521.29431952065</v>
      </c>
      <c r="DQ485" s="55">
        <f ca="1"/>
        <v>0</v>
      </c>
      <c r="DR485" s="55">
        <f ca="1"/>
        <v>0</v>
      </c>
      <c r="DS485" s="55">
        <f ca="1"/>
        <v>0</v>
      </c>
      <c r="DT485" s="55">
        <f ca="1"/>
        <v>46.086583130522783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ca="1"/>
        <v>0</v>
      </c>
      <c r="EE485" s="55">
        <f t="shared" ca="1" si="266"/>
        <v>990804.32902383152</v>
      </c>
    </row>
    <row r="486" spans="50:135" x14ac:dyDescent="0.3">
      <c r="AX486" s="7">
        <v>13</v>
      </c>
      <c r="AY486" s="30">
        <f t="shared" si="239"/>
        <v>251.34225068092164</v>
      </c>
      <c r="AZ486" s="30">
        <f t="shared" si="240"/>
        <v>0.18602515920159518</v>
      </c>
      <c r="BA486" s="30">
        <f t="shared" si="241"/>
        <v>0</v>
      </c>
      <c r="BB486" s="30">
        <f t="shared" si="242"/>
        <v>0</v>
      </c>
      <c r="BC486" s="30">
        <f t="shared" si="243"/>
        <v>14.657002509720868</v>
      </c>
      <c r="BD486" s="30">
        <f t="shared" si="244"/>
        <v>30.276885599312763</v>
      </c>
      <c r="BE486" s="30">
        <f t="shared" si="245"/>
        <v>0</v>
      </c>
      <c r="BF486" s="30">
        <f t="shared" si="246"/>
        <v>183.93254848728665</v>
      </c>
      <c r="BG486" s="30">
        <f t="shared" si="247"/>
        <v>21.558209934763102</v>
      </c>
      <c r="BH486" s="30">
        <f t="shared" si="248"/>
        <v>0</v>
      </c>
      <c r="BI486" s="30">
        <f t="shared" si="249"/>
        <v>58.211023640038654</v>
      </c>
      <c r="BJ486" s="30">
        <f t="shared" si="250"/>
        <v>293.40050765300407</v>
      </c>
      <c r="BK486" s="30">
        <f t="shared" si="251"/>
        <v>0</v>
      </c>
      <c r="BL486" s="30">
        <f t="shared" si="252"/>
        <v>0</v>
      </c>
      <c r="BM486" s="30">
        <f t="shared" si="253"/>
        <v>3.2208528693862004E-3</v>
      </c>
      <c r="BN486" s="30">
        <f t="shared" si="254"/>
        <v>2.9696854437918634E-2</v>
      </c>
      <c r="BO486" s="30">
        <f t="shared" si="255"/>
        <v>0</v>
      </c>
      <c r="BP486" s="30">
        <f t="shared" si="256"/>
        <v>1587.3730325349238</v>
      </c>
      <c r="BQ486" s="30">
        <f t="shared" si="257"/>
        <v>95.173029868482303</v>
      </c>
      <c r="BR486" s="30">
        <f t="shared" si="258"/>
        <v>0</v>
      </c>
      <c r="BS486" s="30">
        <f t="shared" si="259"/>
        <v>0</v>
      </c>
      <c r="BT486" s="30">
        <f t="shared" si="260"/>
        <v>0</v>
      </c>
      <c r="BU486" s="30">
        <f t="shared" si="261"/>
        <v>0</v>
      </c>
      <c r="BV486" s="30">
        <f t="shared" si="262"/>
        <v>0</v>
      </c>
      <c r="BW486" s="30">
        <f t="shared" si="263"/>
        <v>0</v>
      </c>
      <c r="BX486" s="30">
        <f t="shared" si="264"/>
        <v>0</v>
      </c>
      <c r="BY486" s="30">
        <f t="shared" si="265"/>
        <v>2536.1434337749629</v>
      </c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7">
        <v>13</v>
      </c>
      <c r="DE486" s="55">
        <f ca="1"/>
        <v>23776.976914415187</v>
      </c>
      <c r="DF486" s="55">
        <f ca="1"/>
        <v>18.788541079361114</v>
      </c>
      <c r="DG486" s="55">
        <f ca="1"/>
        <v>0</v>
      </c>
      <c r="DH486" s="55">
        <f ca="1"/>
        <v>0</v>
      </c>
      <c r="DI486" s="55">
        <f ca="1"/>
        <v>1086.0838859703163</v>
      </c>
      <c r="DJ486" s="55">
        <f ca="1"/>
        <v>2098.1881720323745</v>
      </c>
      <c r="DK486" s="55">
        <f ca="1"/>
        <v>0</v>
      </c>
      <c r="DL486" s="55">
        <f ca="1"/>
        <v>0</v>
      </c>
      <c r="DM486" s="55">
        <f ca="1"/>
        <v>1668.6054489506641</v>
      </c>
      <c r="DN486" s="55">
        <f ca="1"/>
        <v>0</v>
      </c>
      <c r="DO486" s="55">
        <f ca="1"/>
        <v>0</v>
      </c>
      <c r="DP486" s="55">
        <f ca="1"/>
        <v>16459.768479333528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2.1025372942046392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ca="1"/>
        <v>0</v>
      </c>
      <c r="EE486" s="55">
        <f t="shared" ca="1" si="266"/>
        <v>45110.513979075629</v>
      </c>
    </row>
    <row r="487" spans="50:135" x14ac:dyDescent="0.3">
      <c r="AX487" s="7">
        <v>14</v>
      </c>
      <c r="AY487" s="30">
        <f t="shared" si="239"/>
        <v>16017.620759856802</v>
      </c>
      <c r="AZ487" s="30">
        <f t="shared" si="240"/>
        <v>11.855071924194755</v>
      </c>
      <c r="BA487" s="30">
        <f t="shared" si="241"/>
        <v>0</v>
      </c>
      <c r="BB487" s="30">
        <f t="shared" si="242"/>
        <v>0</v>
      </c>
      <c r="BC487" s="30">
        <f t="shared" si="243"/>
        <v>788.34256531064284</v>
      </c>
      <c r="BD487" s="30">
        <f t="shared" si="244"/>
        <v>1628.4746921786982</v>
      </c>
      <c r="BE487" s="30">
        <f t="shared" si="245"/>
        <v>0</v>
      </c>
      <c r="BF487" s="30">
        <f t="shared" si="246"/>
        <v>14584.231076062217</v>
      </c>
      <c r="BG487" s="30">
        <f t="shared" si="247"/>
        <v>910.46059795921133</v>
      </c>
      <c r="BH487" s="30">
        <f t="shared" si="248"/>
        <v>0</v>
      </c>
      <c r="BI487" s="30">
        <f t="shared" si="249"/>
        <v>374.08002893317456</v>
      </c>
      <c r="BJ487" s="30">
        <f t="shared" si="250"/>
        <v>30133.141017907892</v>
      </c>
      <c r="BK487" s="30">
        <f t="shared" si="251"/>
        <v>0</v>
      </c>
      <c r="BL487" s="30">
        <f t="shared" si="252"/>
        <v>0</v>
      </c>
      <c r="BM487" s="30">
        <f t="shared" si="253"/>
        <v>0.17336313104275675</v>
      </c>
      <c r="BN487" s="30">
        <f t="shared" si="254"/>
        <v>1.5940462045490924</v>
      </c>
      <c r="BO487" s="30">
        <f t="shared" si="255"/>
        <v>0</v>
      </c>
      <c r="BP487" s="30">
        <f t="shared" si="256"/>
        <v>1323.6542875161881</v>
      </c>
      <c r="BQ487" s="30">
        <f t="shared" si="257"/>
        <v>9774.5649927559316</v>
      </c>
      <c r="BR487" s="30">
        <f t="shared" si="258"/>
        <v>0</v>
      </c>
      <c r="BS487" s="30">
        <f t="shared" si="259"/>
        <v>0</v>
      </c>
      <c r="BT487" s="30">
        <f t="shared" si="260"/>
        <v>0</v>
      </c>
      <c r="BU487" s="30">
        <f t="shared" si="261"/>
        <v>0</v>
      </c>
      <c r="BV487" s="30">
        <f t="shared" si="262"/>
        <v>0</v>
      </c>
      <c r="BW487" s="30">
        <f t="shared" si="263"/>
        <v>0</v>
      </c>
      <c r="BX487" s="30">
        <f t="shared" si="264"/>
        <v>0</v>
      </c>
      <c r="BY487" s="30">
        <f t="shared" si="265"/>
        <v>75548.192499740529</v>
      </c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7">
        <v>14</v>
      </c>
      <c r="DE487" s="55">
        <f ca="1"/>
        <v>1515266.9238824532</v>
      </c>
      <c r="DF487" s="55">
        <f ca="1"/>
        <v>1197.3622643436702</v>
      </c>
      <c r="DG487" s="55">
        <f ca="1"/>
        <v>0</v>
      </c>
      <c r="DH487" s="55">
        <f ca="1"/>
        <v>0</v>
      </c>
      <c r="DI487" s="55">
        <f ca="1"/>
        <v>58416.184089518632</v>
      </c>
      <c r="DJ487" s="55">
        <f ca="1"/>
        <v>112853.29616798378</v>
      </c>
      <c r="DK487" s="55">
        <f ca="1"/>
        <v>0</v>
      </c>
      <c r="DL487" s="55">
        <f ca="1"/>
        <v>0</v>
      </c>
      <c r="DM487" s="55">
        <f ca="1"/>
        <v>70469.65028204296</v>
      </c>
      <c r="DN487" s="55">
        <f ca="1"/>
        <v>0</v>
      </c>
      <c r="DO487" s="55">
        <f ca="1"/>
        <v>0</v>
      </c>
      <c r="DP487" s="55">
        <f ca="1"/>
        <v>1690469.2111046328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112.85847128207574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ca="1"/>
        <v>0</v>
      </c>
      <c r="EE487" s="55">
        <f t="shared" ca="1" si="266"/>
        <v>3448785.4862622577</v>
      </c>
    </row>
    <row r="488" spans="50:135" x14ac:dyDescent="0.3">
      <c r="AX488" s="7">
        <v>15</v>
      </c>
      <c r="AY488" s="30">
        <f t="shared" si="239"/>
        <v>1541.8906075046227</v>
      </c>
      <c r="AZ488" s="30">
        <f t="shared" si="240"/>
        <v>1.1411947081623428</v>
      </c>
      <c r="BA488" s="30">
        <f t="shared" si="241"/>
        <v>0</v>
      </c>
      <c r="BB488" s="30">
        <f t="shared" si="242"/>
        <v>0</v>
      </c>
      <c r="BC488" s="30">
        <f t="shared" si="243"/>
        <v>75.887550039768101</v>
      </c>
      <c r="BD488" s="30">
        <f t="shared" si="244"/>
        <v>156.76047465329162</v>
      </c>
      <c r="BE488" s="30">
        <f t="shared" si="245"/>
        <v>0</v>
      </c>
      <c r="BF488" s="30">
        <f t="shared" si="246"/>
        <v>1403.9094353590549</v>
      </c>
      <c r="BG488" s="30">
        <f t="shared" si="247"/>
        <v>87.642894392747749</v>
      </c>
      <c r="BH488" s="30">
        <f t="shared" si="248"/>
        <v>0</v>
      </c>
      <c r="BI488" s="30">
        <f t="shared" si="249"/>
        <v>36.009747754604163</v>
      </c>
      <c r="BJ488" s="30">
        <f t="shared" si="250"/>
        <v>2900.6809321528463</v>
      </c>
      <c r="BK488" s="30">
        <f t="shared" si="251"/>
        <v>0</v>
      </c>
      <c r="BL488" s="30">
        <f t="shared" si="252"/>
        <v>0</v>
      </c>
      <c r="BM488" s="30">
        <f t="shared" si="253"/>
        <v>1.6688308388872895E-2</v>
      </c>
      <c r="BN488" s="30">
        <f t="shared" si="254"/>
        <v>0.15344631511782292</v>
      </c>
      <c r="BO488" s="30">
        <f t="shared" si="255"/>
        <v>0</v>
      </c>
      <c r="BP488" s="30">
        <f t="shared" si="256"/>
        <v>127.41780719788589</v>
      </c>
      <c r="BQ488" s="30">
        <f t="shared" si="257"/>
        <v>940.92063879843658</v>
      </c>
      <c r="BR488" s="30">
        <f t="shared" si="258"/>
        <v>0</v>
      </c>
      <c r="BS488" s="30">
        <f t="shared" si="259"/>
        <v>0</v>
      </c>
      <c r="BT488" s="30">
        <f t="shared" si="260"/>
        <v>0</v>
      </c>
      <c r="BU488" s="30">
        <f t="shared" si="261"/>
        <v>0</v>
      </c>
      <c r="BV488" s="30">
        <f t="shared" si="262"/>
        <v>0</v>
      </c>
      <c r="BW488" s="30">
        <f t="shared" si="263"/>
        <v>0</v>
      </c>
      <c r="BX488" s="30">
        <f t="shared" si="264"/>
        <v>0</v>
      </c>
      <c r="BY488" s="30">
        <f t="shared" si="265"/>
        <v>7272.4314171849264</v>
      </c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7">
        <v>15</v>
      </c>
      <c r="DE488" s="55">
        <f ca="1"/>
        <v>145862.8514699373</v>
      </c>
      <c r="DF488" s="55">
        <f ca="1"/>
        <v>115.26066552439663</v>
      </c>
      <c r="DG488" s="55">
        <f ca="1"/>
        <v>0</v>
      </c>
      <c r="DH488" s="55">
        <f ca="1"/>
        <v>0</v>
      </c>
      <c r="DI488" s="55">
        <f ca="1"/>
        <v>5623.2674579468157</v>
      </c>
      <c r="DJ488" s="55">
        <f ca="1"/>
        <v>10863.500893473109</v>
      </c>
      <c r="DK488" s="55">
        <f ca="1"/>
        <v>0</v>
      </c>
      <c r="DL488" s="55">
        <f ca="1"/>
        <v>0</v>
      </c>
      <c r="DM488" s="55">
        <f ca="1"/>
        <v>6783.5600259986759</v>
      </c>
      <c r="DN488" s="55">
        <f ca="1"/>
        <v>0</v>
      </c>
      <c r="DO488" s="55">
        <f ca="1"/>
        <v>0</v>
      </c>
      <c r="DP488" s="55">
        <f ca="1"/>
        <v>162728.20029377469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10.863999110341862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ca="1"/>
        <v>0</v>
      </c>
      <c r="EE488" s="55">
        <f t="shared" ca="1" si="266"/>
        <v>331987.50480576535</v>
      </c>
    </row>
    <row r="489" spans="50:135" x14ac:dyDescent="0.3">
      <c r="AX489" s="7">
        <v>16</v>
      </c>
      <c r="AY489" s="30">
        <f t="shared" si="239"/>
        <v>5.1736230127911824</v>
      </c>
      <c r="AZ489" s="30">
        <f t="shared" si="240"/>
        <v>1.1624949226529684</v>
      </c>
      <c r="BA489" s="30">
        <f t="shared" si="241"/>
        <v>0</v>
      </c>
      <c r="BB489" s="30">
        <f t="shared" si="242"/>
        <v>0</v>
      </c>
      <c r="BC489" s="30">
        <f t="shared" si="243"/>
        <v>201.26520945650199</v>
      </c>
      <c r="BD489" s="30">
        <f t="shared" si="244"/>
        <v>415.75238304495986</v>
      </c>
      <c r="BE489" s="30">
        <f t="shared" si="245"/>
        <v>0</v>
      </c>
      <c r="BF489" s="30">
        <f t="shared" si="246"/>
        <v>433.75951355599642</v>
      </c>
      <c r="BG489" s="30">
        <f t="shared" si="247"/>
        <v>19.70716120409983</v>
      </c>
      <c r="BH489" s="30">
        <f t="shared" si="248"/>
        <v>0</v>
      </c>
      <c r="BI489" s="30">
        <f t="shared" si="249"/>
        <v>63.896385414010446</v>
      </c>
      <c r="BJ489" s="30">
        <f t="shared" si="250"/>
        <v>2469.4732980461504</v>
      </c>
      <c r="BK489" s="30">
        <f t="shared" si="251"/>
        <v>0</v>
      </c>
      <c r="BL489" s="30">
        <f t="shared" si="252"/>
        <v>0</v>
      </c>
      <c r="BM489" s="30">
        <f t="shared" si="253"/>
        <v>4.4259905190764129E-2</v>
      </c>
      <c r="BN489" s="30">
        <f t="shared" si="254"/>
        <v>0.40696273057744958</v>
      </c>
      <c r="BO489" s="30">
        <f t="shared" si="255"/>
        <v>0</v>
      </c>
      <c r="BP489" s="30">
        <f t="shared" si="256"/>
        <v>951.29721994101078</v>
      </c>
      <c r="BQ489" s="30">
        <f t="shared" si="257"/>
        <v>801.04583965687277</v>
      </c>
      <c r="BR489" s="30">
        <f t="shared" si="258"/>
        <v>0</v>
      </c>
      <c r="BS489" s="30">
        <f t="shared" si="259"/>
        <v>0</v>
      </c>
      <c r="BT489" s="30">
        <f t="shared" si="260"/>
        <v>0</v>
      </c>
      <c r="BU489" s="30">
        <f t="shared" si="261"/>
        <v>0</v>
      </c>
      <c r="BV489" s="30">
        <f t="shared" si="262"/>
        <v>0</v>
      </c>
      <c r="BW489" s="30">
        <f t="shared" si="263"/>
        <v>0</v>
      </c>
      <c r="BX489" s="30">
        <f t="shared" si="264"/>
        <v>0</v>
      </c>
      <c r="BY489" s="30">
        <f t="shared" si="265"/>
        <v>5362.9843508908152</v>
      </c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7">
        <v>16</v>
      </c>
      <c r="DE489" s="55">
        <f ca="1"/>
        <v>489.42473701004582</v>
      </c>
      <c r="DF489" s="55">
        <f ca="1"/>
        <v>117.4119871879498</v>
      </c>
      <c r="DG489" s="55">
        <f ca="1"/>
        <v>0</v>
      </c>
      <c r="DH489" s="55">
        <f ca="1"/>
        <v>0</v>
      </c>
      <c r="DI489" s="55">
        <f ca="1"/>
        <v>14913.752020726797</v>
      </c>
      <c r="DJ489" s="55">
        <f ca="1"/>
        <v>28811.640145015717</v>
      </c>
      <c r="DK489" s="55">
        <f ca="1"/>
        <v>0</v>
      </c>
      <c r="DL489" s="55">
        <f ca="1"/>
        <v>0</v>
      </c>
      <c r="DM489" s="55">
        <f ca="1"/>
        <v>1525.3342771973269</v>
      </c>
      <c r="DN489" s="55">
        <f ca="1"/>
        <v>0</v>
      </c>
      <c r="DO489" s="55">
        <f ca="1"/>
        <v>0</v>
      </c>
      <c r="DP489" s="55">
        <f ca="1"/>
        <v>138537.45202038903</v>
      </c>
      <c r="DQ489" s="55">
        <f ca="1"/>
        <v>0</v>
      </c>
      <c r="DR489" s="55">
        <f ca="1"/>
        <v>0</v>
      </c>
      <c r="DS489" s="55">
        <f ca="1"/>
        <v>0</v>
      </c>
      <c r="DT489" s="55">
        <f ca="1"/>
        <v>28.812961324883428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ca="1"/>
        <v>0</v>
      </c>
      <c r="EE489" s="55">
        <f t="shared" ca="1" si="266"/>
        <v>184423.82814885175</v>
      </c>
    </row>
    <row r="490" spans="50:135" x14ac:dyDescent="0.3">
      <c r="AX490" s="7">
        <v>17</v>
      </c>
      <c r="AY490" s="30">
        <f t="shared" si="239"/>
        <v>3071.8495357417696</v>
      </c>
      <c r="AZ490" s="30">
        <f t="shared" si="240"/>
        <v>2.3128229318702211</v>
      </c>
      <c r="BA490" s="30">
        <f t="shared" si="241"/>
        <v>0</v>
      </c>
      <c r="BB490" s="30">
        <f t="shared" si="242"/>
        <v>0</v>
      </c>
      <c r="BC490" s="30">
        <f t="shared" si="243"/>
        <v>83.273511097215973</v>
      </c>
      <c r="BD490" s="30">
        <f t="shared" si="244"/>
        <v>172.01761187842959</v>
      </c>
      <c r="BE490" s="30">
        <f t="shared" si="245"/>
        <v>0</v>
      </c>
      <c r="BF490" s="30">
        <f t="shared" si="246"/>
        <v>1085.057746233281</v>
      </c>
      <c r="BG490" s="30">
        <f t="shared" si="247"/>
        <v>49.297841890796263</v>
      </c>
      <c r="BH490" s="30">
        <f t="shared" si="248"/>
        <v>0</v>
      </c>
      <c r="BI490" s="30">
        <f t="shared" si="249"/>
        <v>159.83803412908372</v>
      </c>
      <c r="BJ490" s="30">
        <f t="shared" si="250"/>
        <v>6293.4043450378285</v>
      </c>
      <c r="BK490" s="30">
        <f t="shared" si="251"/>
        <v>0</v>
      </c>
      <c r="BL490" s="30">
        <f t="shared" si="252"/>
        <v>0</v>
      </c>
      <c r="BM490" s="30">
        <f t="shared" si="253"/>
        <v>1.8312543124459485E-2</v>
      </c>
      <c r="BN490" s="30">
        <f t="shared" si="254"/>
        <v>0.16838089130752348</v>
      </c>
      <c r="BO490" s="30">
        <f t="shared" si="255"/>
        <v>0</v>
      </c>
      <c r="BP490" s="30">
        <f t="shared" si="256"/>
        <v>188.85115971005865</v>
      </c>
      <c r="BQ490" s="30">
        <f t="shared" si="257"/>
        <v>2041.4496365425002</v>
      </c>
      <c r="BR490" s="30">
        <f t="shared" si="258"/>
        <v>0</v>
      </c>
      <c r="BS490" s="30">
        <f t="shared" si="259"/>
        <v>0</v>
      </c>
      <c r="BT490" s="30">
        <f t="shared" si="260"/>
        <v>0</v>
      </c>
      <c r="BU490" s="30">
        <f t="shared" si="261"/>
        <v>0</v>
      </c>
      <c r="BV490" s="30">
        <f t="shared" si="262"/>
        <v>0</v>
      </c>
      <c r="BW490" s="30">
        <f t="shared" si="263"/>
        <v>0</v>
      </c>
      <c r="BX490" s="30">
        <f t="shared" si="264"/>
        <v>0</v>
      </c>
      <c r="BY490" s="30">
        <f t="shared" si="265"/>
        <v>13147.538938627265</v>
      </c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7">
        <v>17</v>
      </c>
      <c r="DE490" s="55">
        <f ca="1"/>
        <v>290596.96608117141</v>
      </c>
      <c r="DF490" s="55">
        <f ca="1"/>
        <v>233.59511611889235</v>
      </c>
      <c r="DG490" s="55">
        <f ca="1"/>
        <v>0</v>
      </c>
      <c r="DH490" s="55">
        <f ca="1"/>
        <v>0</v>
      </c>
      <c r="DI490" s="55">
        <f ca="1"/>
        <v>6170.567172303703</v>
      </c>
      <c r="DJ490" s="55">
        <f ca="1"/>
        <v>11920.82050317517</v>
      </c>
      <c r="DK490" s="55">
        <f ca="1"/>
        <v>0</v>
      </c>
      <c r="DL490" s="55">
        <f ca="1"/>
        <v>0</v>
      </c>
      <c r="DM490" s="55">
        <f ca="1"/>
        <v>3815.6529623476313</v>
      </c>
      <c r="DN490" s="55">
        <f ca="1"/>
        <v>0</v>
      </c>
      <c r="DO490" s="55">
        <f ca="1"/>
        <v>0</v>
      </c>
      <c r="DP490" s="55">
        <f ca="1"/>
        <v>353059.98375662218</v>
      </c>
      <c r="DQ490" s="55">
        <f ca="1"/>
        <v>0</v>
      </c>
      <c r="DR490" s="55">
        <f ca="1"/>
        <v>0</v>
      </c>
      <c r="DS490" s="55">
        <f ca="1"/>
        <v>0</v>
      </c>
      <c r="DT490" s="55">
        <f ca="1"/>
        <v>11.921367104572662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ca="1"/>
        <v>0</v>
      </c>
      <c r="EE490" s="55">
        <f t="shared" ca="1" si="266"/>
        <v>665809.50695884344</v>
      </c>
    </row>
    <row r="491" spans="50:135" x14ac:dyDescent="0.3">
      <c r="AX491" s="7">
        <v>18</v>
      </c>
      <c r="AY491" s="30">
        <f t="shared" si="239"/>
        <v>0</v>
      </c>
      <c r="AZ491" s="30">
        <f t="shared" si="240"/>
        <v>0</v>
      </c>
      <c r="BA491" s="30">
        <f t="shared" si="241"/>
        <v>0</v>
      </c>
      <c r="BB491" s="30">
        <f t="shared" si="242"/>
        <v>0</v>
      </c>
      <c r="BC491" s="30">
        <f t="shared" si="243"/>
        <v>5473.7290494046274</v>
      </c>
      <c r="BD491" s="30">
        <f t="shared" si="244"/>
        <v>11307.050543146725</v>
      </c>
      <c r="BE491" s="30">
        <f t="shared" si="245"/>
        <v>0</v>
      </c>
      <c r="BF491" s="30">
        <f t="shared" si="246"/>
        <v>13818.767364130288</v>
      </c>
      <c r="BG491" s="30">
        <f t="shared" si="247"/>
        <v>0</v>
      </c>
      <c r="BH491" s="30">
        <f t="shared" si="248"/>
        <v>0</v>
      </c>
      <c r="BI491" s="30">
        <f t="shared" si="249"/>
        <v>0</v>
      </c>
      <c r="BJ491" s="30">
        <f t="shared" si="250"/>
        <v>0</v>
      </c>
      <c r="BK491" s="30">
        <f t="shared" si="251"/>
        <v>0</v>
      </c>
      <c r="BL491" s="30">
        <f t="shared" si="252"/>
        <v>0</v>
      </c>
      <c r="BM491" s="30">
        <f t="shared" si="253"/>
        <v>1.2041261862710662</v>
      </c>
      <c r="BN491" s="30">
        <f t="shared" si="254"/>
        <v>11.068001906614994</v>
      </c>
      <c r="BO491" s="30">
        <f t="shared" si="255"/>
        <v>0</v>
      </c>
      <c r="BP491" s="30">
        <f t="shared" si="256"/>
        <v>0</v>
      </c>
      <c r="BQ491" s="30">
        <f t="shared" si="257"/>
        <v>194.7458920817958</v>
      </c>
      <c r="BR491" s="30">
        <f t="shared" si="258"/>
        <v>0</v>
      </c>
      <c r="BS491" s="30">
        <f t="shared" si="259"/>
        <v>0</v>
      </c>
      <c r="BT491" s="30">
        <f t="shared" si="260"/>
        <v>0</v>
      </c>
      <c r="BU491" s="30">
        <f t="shared" si="261"/>
        <v>0</v>
      </c>
      <c r="BV491" s="30">
        <f t="shared" si="262"/>
        <v>0</v>
      </c>
      <c r="BW491" s="30">
        <f t="shared" si="263"/>
        <v>0</v>
      </c>
      <c r="BX491" s="30">
        <f t="shared" si="264"/>
        <v>0</v>
      </c>
      <c r="BY491" s="30">
        <f t="shared" si="265"/>
        <v>30806.564976856323</v>
      </c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7">
        <v>18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0</v>
      </c>
      <c r="DI491" s="55">
        <f ca="1"/>
        <v>405603.32256088284</v>
      </c>
      <c r="DJ491" s="55">
        <f ca="1"/>
        <v>783578.60264006793</v>
      </c>
      <c r="DK491" s="55">
        <f ca="1"/>
        <v>0</v>
      </c>
      <c r="DL491" s="55">
        <f ca="1"/>
        <v>0</v>
      </c>
      <c r="DM491" s="55">
        <f ca="1"/>
        <v>0</v>
      </c>
      <c r="DN491" s="55">
        <f ca="1"/>
        <v>0</v>
      </c>
      <c r="DO491" s="55">
        <f ca="1"/>
        <v>0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0</v>
      </c>
      <c r="DT491" s="55">
        <f ca="1"/>
        <v>783.61453498834146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ca="1"/>
        <v>0</v>
      </c>
      <c r="EE491" s="55">
        <f t="shared" ca="1" si="266"/>
        <v>1189965.5397359391</v>
      </c>
    </row>
    <row r="492" spans="50:135" x14ac:dyDescent="0.3">
      <c r="AX492" s="7">
        <v>19</v>
      </c>
      <c r="AY492" s="30">
        <f t="shared" si="239"/>
        <v>171.38299824376813</v>
      </c>
      <c r="AZ492" s="30">
        <f t="shared" si="240"/>
        <v>0.1268451656726059</v>
      </c>
      <c r="BA492" s="30">
        <f t="shared" si="241"/>
        <v>0</v>
      </c>
      <c r="BB492" s="30">
        <f t="shared" si="242"/>
        <v>0</v>
      </c>
      <c r="BC492" s="30">
        <f t="shared" si="243"/>
        <v>567.33603937422561</v>
      </c>
      <c r="BD492" s="30">
        <f t="shared" si="244"/>
        <v>1171.9427861839747</v>
      </c>
      <c r="BE492" s="30">
        <f t="shared" si="245"/>
        <v>0</v>
      </c>
      <c r="BF492" s="30">
        <f t="shared" si="246"/>
        <v>1627.2311983017682</v>
      </c>
      <c r="BG492" s="30">
        <f t="shared" si="247"/>
        <v>73.930614830088373</v>
      </c>
      <c r="BH492" s="30">
        <f t="shared" si="248"/>
        <v>0</v>
      </c>
      <c r="BI492" s="30">
        <f t="shared" si="249"/>
        <v>1623.9858447902955</v>
      </c>
      <c r="BJ492" s="30">
        <f t="shared" si="250"/>
        <v>8432.0782490791244</v>
      </c>
      <c r="BK492" s="30">
        <f t="shared" si="251"/>
        <v>0</v>
      </c>
      <c r="BL492" s="30">
        <f t="shared" si="252"/>
        <v>0</v>
      </c>
      <c r="BM492" s="30">
        <f t="shared" si="253"/>
        <v>0.12476194610933693</v>
      </c>
      <c r="BN492" s="30">
        <f t="shared" si="254"/>
        <v>1.1471660923585123</v>
      </c>
      <c r="BO492" s="30">
        <f t="shared" si="255"/>
        <v>0</v>
      </c>
      <c r="BP492" s="30">
        <f t="shared" si="256"/>
        <v>30.236398399034929</v>
      </c>
      <c r="BQ492" s="30">
        <f t="shared" si="257"/>
        <v>2735.1910247545316</v>
      </c>
      <c r="BR492" s="30">
        <f t="shared" si="258"/>
        <v>0</v>
      </c>
      <c r="BS492" s="30">
        <f t="shared" si="259"/>
        <v>0</v>
      </c>
      <c r="BT492" s="30">
        <f t="shared" si="260"/>
        <v>0</v>
      </c>
      <c r="BU492" s="30">
        <f t="shared" si="261"/>
        <v>0</v>
      </c>
      <c r="BV492" s="30">
        <f t="shared" si="262"/>
        <v>0</v>
      </c>
      <c r="BW492" s="30">
        <f t="shared" si="263"/>
        <v>0</v>
      </c>
      <c r="BX492" s="30">
        <f t="shared" si="264"/>
        <v>0</v>
      </c>
      <c r="BY492" s="30">
        <f t="shared" si="265"/>
        <v>16434.713927160952</v>
      </c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7">
        <v>19</v>
      </c>
      <c r="DE492" s="55">
        <f ca="1"/>
        <v>16212.831633860464</v>
      </c>
      <c r="DF492" s="55">
        <f ca="1"/>
        <v>12.811361732933195</v>
      </c>
      <c r="DG492" s="55">
        <f ca="1"/>
        <v>0</v>
      </c>
      <c r="DH492" s="55">
        <f ca="1"/>
        <v>0</v>
      </c>
      <c r="DI492" s="55">
        <f ca="1"/>
        <v>42039.600517630111</v>
      </c>
      <c r="DJ492" s="55">
        <f ca="1"/>
        <v>81215.635082549445</v>
      </c>
      <c r="DK492" s="55">
        <f ca="1"/>
        <v>0</v>
      </c>
      <c r="DL492" s="55">
        <f ca="1"/>
        <v>0</v>
      </c>
      <c r="DM492" s="55">
        <f ca="1"/>
        <v>5722.2295878488403</v>
      </c>
      <c r="DN492" s="55">
        <f ca="1"/>
        <v>0</v>
      </c>
      <c r="DO492" s="55">
        <f ca="1"/>
        <v>0</v>
      </c>
      <c r="DP492" s="55">
        <f ca="1"/>
        <v>473039.58977333887</v>
      </c>
      <c r="DQ492" s="55">
        <f ca="1"/>
        <v>0</v>
      </c>
      <c r="DR492" s="55">
        <f ca="1"/>
        <v>0</v>
      </c>
      <c r="DS492" s="55">
        <f ca="1"/>
        <v>0</v>
      </c>
      <c r="DT492" s="55">
        <f ca="1"/>
        <v>81.21935933898267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ca="1"/>
        <v>0</v>
      </c>
      <c r="EE492" s="55">
        <f t="shared" ca="1" si="266"/>
        <v>618323.91731629963</v>
      </c>
    </row>
    <row r="493" spans="50:135" x14ac:dyDescent="0.3">
      <c r="AX493" s="7">
        <v>20</v>
      </c>
      <c r="AY493" s="30">
        <f t="shared" si="239"/>
        <v>4823.844817398427</v>
      </c>
      <c r="AZ493" s="30">
        <f t="shared" si="240"/>
        <v>34.972316067646972</v>
      </c>
      <c r="BA493" s="30">
        <f t="shared" si="241"/>
        <v>0</v>
      </c>
      <c r="BB493" s="30">
        <f t="shared" si="242"/>
        <v>0</v>
      </c>
      <c r="BC493" s="30">
        <f t="shared" si="243"/>
        <v>35.712968426295923</v>
      </c>
      <c r="BD493" s="30">
        <f t="shared" si="244"/>
        <v>73.772073011790397</v>
      </c>
      <c r="BE493" s="30">
        <f t="shared" si="245"/>
        <v>0</v>
      </c>
      <c r="BF493" s="30">
        <f t="shared" si="246"/>
        <v>1040.1090249357867</v>
      </c>
      <c r="BG493" s="30">
        <f t="shared" si="247"/>
        <v>333.78566338642497</v>
      </c>
      <c r="BH493" s="30">
        <f t="shared" si="248"/>
        <v>0</v>
      </c>
      <c r="BI493" s="30">
        <f t="shared" si="249"/>
        <v>218.8596298984337</v>
      </c>
      <c r="BJ493" s="30">
        <f t="shared" si="250"/>
        <v>2075.149284383228</v>
      </c>
      <c r="BK493" s="30">
        <f t="shared" si="251"/>
        <v>0</v>
      </c>
      <c r="BL493" s="30">
        <f t="shared" si="252"/>
        <v>0</v>
      </c>
      <c r="BM493" s="30">
        <f t="shared" si="253"/>
        <v>7.8600629595936399E-3</v>
      </c>
      <c r="BN493" s="30">
        <f t="shared" si="254"/>
        <v>7.2247571188746057E-2</v>
      </c>
      <c r="BO493" s="30">
        <f t="shared" si="255"/>
        <v>0</v>
      </c>
      <c r="BP493" s="30">
        <f t="shared" si="256"/>
        <v>2.2856590507600139</v>
      </c>
      <c r="BQ493" s="30">
        <f t="shared" si="257"/>
        <v>673.1353206990583</v>
      </c>
      <c r="BR493" s="30">
        <f t="shared" si="258"/>
        <v>0</v>
      </c>
      <c r="BS493" s="30">
        <f t="shared" si="259"/>
        <v>0</v>
      </c>
      <c r="BT493" s="30">
        <f t="shared" si="260"/>
        <v>0</v>
      </c>
      <c r="BU493" s="30">
        <f t="shared" si="261"/>
        <v>0</v>
      </c>
      <c r="BV493" s="30">
        <f t="shared" si="262"/>
        <v>0</v>
      </c>
      <c r="BW493" s="30">
        <f t="shared" si="263"/>
        <v>0</v>
      </c>
      <c r="BX493" s="30">
        <f t="shared" si="264"/>
        <v>0</v>
      </c>
      <c r="BY493" s="30">
        <f t="shared" si="265"/>
        <v>9311.7068648920012</v>
      </c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7">
        <v>20</v>
      </c>
      <c r="DE493" s="55">
        <f ca="1"/>
        <v>456335.71972589119</v>
      </c>
      <c r="DF493" s="55">
        <f ca="1"/>
        <v>3532.2039228323442</v>
      </c>
      <c r="DG493" s="55">
        <f ca="1"/>
        <v>0</v>
      </c>
      <c r="DH493" s="55">
        <f ca="1"/>
        <v>0</v>
      </c>
      <c r="DI493" s="55">
        <f ca="1"/>
        <v>2646.3309603885277</v>
      </c>
      <c r="DJ493" s="55">
        <f ca="1"/>
        <v>5112.4046597170745</v>
      </c>
      <c r="DK493" s="55">
        <f ca="1"/>
        <v>0</v>
      </c>
      <c r="DL493" s="55">
        <f ca="1"/>
        <v>0</v>
      </c>
      <c r="DM493" s="55">
        <f ca="1"/>
        <v>25835.010346109295</v>
      </c>
      <c r="DN493" s="55">
        <f ca="1"/>
        <v>0</v>
      </c>
      <c r="DO493" s="55">
        <f ca="1"/>
        <v>0</v>
      </c>
      <c r="DP493" s="55">
        <f ca="1"/>
        <v>116415.87485389909</v>
      </c>
      <c r="DQ493" s="55">
        <f ca="1"/>
        <v>0</v>
      </c>
      <c r="DR493" s="55">
        <f ca="1"/>
        <v>0</v>
      </c>
      <c r="DS493" s="55">
        <f ca="1"/>
        <v>0</v>
      </c>
      <c r="DT493" s="55">
        <f ca="1"/>
        <v>5.1151280401632206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ca="1"/>
        <v>0</v>
      </c>
      <c r="EE493" s="55">
        <f t="shared" ca="1" si="266"/>
        <v>609882.65959687764</v>
      </c>
    </row>
    <row r="494" spans="50:135" x14ac:dyDescent="0.3">
      <c r="AX494" s="7">
        <v>21</v>
      </c>
      <c r="AY494" s="30">
        <f t="shared" si="239"/>
        <v>6643.2557724996368</v>
      </c>
      <c r="AZ494" s="30">
        <f t="shared" si="240"/>
        <v>4.2598828409033747</v>
      </c>
      <c r="BA494" s="30">
        <f t="shared" si="241"/>
        <v>0</v>
      </c>
      <c r="BB494" s="30">
        <f t="shared" si="242"/>
        <v>0</v>
      </c>
      <c r="BC494" s="30">
        <f t="shared" si="243"/>
        <v>64.000115057555362</v>
      </c>
      <c r="BD494" s="30">
        <f t="shared" si="244"/>
        <v>132.20466873230325</v>
      </c>
      <c r="BE494" s="30">
        <f t="shared" si="245"/>
        <v>0</v>
      </c>
      <c r="BF494" s="30">
        <f t="shared" si="246"/>
        <v>1220.740429346399</v>
      </c>
      <c r="BG494" s="30">
        <f t="shared" si="247"/>
        <v>1484.7761204538062</v>
      </c>
      <c r="BH494" s="30">
        <f t="shared" si="248"/>
        <v>0</v>
      </c>
      <c r="BI494" s="30">
        <f t="shared" si="249"/>
        <v>353.32096527687582</v>
      </c>
      <c r="BJ494" s="30">
        <f t="shared" si="250"/>
        <v>3482.5848857612596</v>
      </c>
      <c r="BK494" s="30">
        <f t="shared" si="251"/>
        <v>0</v>
      </c>
      <c r="BL494" s="30">
        <f t="shared" si="252"/>
        <v>0</v>
      </c>
      <c r="BM494" s="30">
        <f t="shared" si="253"/>
        <v>1.4074160776668601E-2</v>
      </c>
      <c r="BN494" s="30">
        <f t="shared" si="254"/>
        <v>0.12940965600496709</v>
      </c>
      <c r="BO494" s="30">
        <f t="shared" si="255"/>
        <v>0</v>
      </c>
      <c r="BP494" s="30">
        <f t="shared" si="256"/>
        <v>3.8917160379507522E-2</v>
      </c>
      <c r="BQ494" s="30">
        <f t="shared" si="257"/>
        <v>1129.6781932157601</v>
      </c>
      <c r="BR494" s="30">
        <f t="shared" si="258"/>
        <v>0</v>
      </c>
      <c r="BS494" s="30">
        <f t="shared" si="259"/>
        <v>0</v>
      </c>
      <c r="BT494" s="30">
        <f t="shared" si="260"/>
        <v>0</v>
      </c>
      <c r="BU494" s="30">
        <f t="shared" si="261"/>
        <v>0</v>
      </c>
      <c r="BV494" s="30">
        <f t="shared" si="262"/>
        <v>0</v>
      </c>
      <c r="BW494" s="30">
        <f t="shared" si="263"/>
        <v>0</v>
      </c>
      <c r="BX494" s="30">
        <f t="shared" si="264"/>
        <v>0</v>
      </c>
      <c r="BY494" s="30">
        <f t="shared" si="265"/>
        <v>14515.003434161663</v>
      </c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7">
        <v>21</v>
      </c>
      <c r="DE494" s="55">
        <f ca="1"/>
        <v>628451.9960784656</v>
      </c>
      <c r="DF494" s="55">
        <f ca="1"/>
        <v>430.24816693124086</v>
      </c>
      <c r="DG494" s="55">
        <f ca="1"/>
        <v>0</v>
      </c>
      <c r="DH494" s="55">
        <f ca="1"/>
        <v>0</v>
      </c>
      <c r="DI494" s="55">
        <f ca="1"/>
        <v>4742.4085257648521</v>
      </c>
      <c r="DJ494" s="55">
        <f ca="1"/>
        <v>9161.7835431486146</v>
      </c>
      <c r="DK494" s="55">
        <f ca="1"/>
        <v>0</v>
      </c>
      <c r="DL494" s="55">
        <f ca="1"/>
        <v>0</v>
      </c>
      <c r="DM494" s="55">
        <f ca="1"/>
        <v>114921.67172312461</v>
      </c>
      <c r="DN494" s="55">
        <f ca="1"/>
        <v>0</v>
      </c>
      <c r="DO494" s="55">
        <f ca="1"/>
        <v>0</v>
      </c>
      <c r="DP494" s="55">
        <f ca="1"/>
        <v>195373.01209120668</v>
      </c>
      <c r="DQ494" s="55">
        <f ca="1"/>
        <v>0</v>
      </c>
      <c r="DR494" s="55">
        <f ca="1"/>
        <v>0</v>
      </c>
      <c r="DS494" s="55">
        <f ca="1"/>
        <v>0</v>
      </c>
      <c r="DT494" s="55">
        <f ca="1"/>
        <v>9.1622036451516706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ca="1"/>
        <v>0</v>
      </c>
      <c r="EE494" s="55">
        <f t="shared" ca="1" si="266"/>
        <v>953090.2823322867</v>
      </c>
    </row>
    <row r="495" spans="50:135" x14ac:dyDescent="0.3">
      <c r="AX495" s="7">
        <v>22</v>
      </c>
      <c r="AY495" s="30">
        <f t="shared" si="239"/>
        <v>7148.6506227953996</v>
      </c>
      <c r="AZ495" s="30">
        <f t="shared" si="240"/>
        <v>5.2909085903596091</v>
      </c>
      <c r="BA495" s="30">
        <f t="shared" si="241"/>
        <v>0</v>
      </c>
      <c r="BB495" s="30">
        <f t="shared" si="242"/>
        <v>0</v>
      </c>
      <c r="BC495" s="30">
        <f t="shared" si="243"/>
        <v>437.02185759575252</v>
      </c>
      <c r="BD495" s="30">
        <f t="shared" si="244"/>
        <v>902.75353186934831</v>
      </c>
      <c r="BE495" s="30">
        <f t="shared" si="245"/>
        <v>0</v>
      </c>
      <c r="BF495" s="30">
        <f t="shared" si="246"/>
        <v>4236.2930759326182</v>
      </c>
      <c r="BG495" s="30">
        <f t="shared" si="247"/>
        <v>202.31564441505157</v>
      </c>
      <c r="BH495" s="30">
        <f t="shared" si="248"/>
        <v>0</v>
      </c>
      <c r="BI495" s="30">
        <f t="shared" si="249"/>
        <v>4444.1364873626235</v>
      </c>
      <c r="BJ495" s="30">
        <f t="shared" si="250"/>
        <v>80428.881314720609</v>
      </c>
      <c r="BK495" s="30">
        <f t="shared" si="251"/>
        <v>0</v>
      </c>
      <c r="BL495" s="30">
        <f t="shared" si="252"/>
        <v>0</v>
      </c>
      <c r="BM495" s="30">
        <f t="shared" si="253"/>
        <v>9.6034603842295965E-2</v>
      </c>
      <c r="BN495" s="30">
        <f t="shared" si="254"/>
        <v>0.88366791816369128</v>
      </c>
      <c r="BO495" s="30">
        <f t="shared" si="255"/>
        <v>0</v>
      </c>
      <c r="BP495" s="30">
        <f t="shared" si="256"/>
        <v>150.49087850101657</v>
      </c>
      <c r="BQ495" s="30">
        <f t="shared" si="257"/>
        <v>26089.45834110241</v>
      </c>
      <c r="BR495" s="30">
        <f t="shared" si="258"/>
        <v>0</v>
      </c>
      <c r="BS495" s="30">
        <f t="shared" si="259"/>
        <v>0</v>
      </c>
      <c r="BT495" s="30">
        <f t="shared" si="260"/>
        <v>0</v>
      </c>
      <c r="BU495" s="30">
        <f t="shared" si="261"/>
        <v>0</v>
      </c>
      <c r="BV495" s="30">
        <f t="shared" si="262"/>
        <v>0</v>
      </c>
      <c r="BW495" s="30">
        <f t="shared" si="263"/>
        <v>0</v>
      </c>
      <c r="BX495" s="30">
        <f t="shared" si="264"/>
        <v>0</v>
      </c>
      <c r="BY495" s="30">
        <f t="shared" si="265"/>
        <v>124046.2723654072</v>
      </c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7">
        <v>22</v>
      </c>
      <c r="DE495" s="55">
        <f ca="1"/>
        <v>676262.34891644481</v>
      </c>
      <c r="DF495" s="55">
        <f ca="1"/>
        <v>534.38176762632054</v>
      </c>
      <c r="DG495" s="55">
        <f ca="1"/>
        <v>0</v>
      </c>
      <c r="DH495" s="55">
        <f ca="1"/>
        <v>0</v>
      </c>
      <c r="DI495" s="55">
        <f ca="1"/>
        <v>32383.319647845259</v>
      </c>
      <c r="DJ495" s="55">
        <f ca="1"/>
        <v>62560.819758545833</v>
      </c>
      <c r="DK495" s="55">
        <f ca="1"/>
        <v>0</v>
      </c>
      <c r="DL495" s="55">
        <f ca="1"/>
        <v>0</v>
      </c>
      <c r="DM495" s="55">
        <f ca="1"/>
        <v>15659.230877724993</v>
      </c>
      <c r="DN495" s="55">
        <f ca="1"/>
        <v>0</v>
      </c>
      <c r="DO495" s="55">
        <f ca="1"/>
        <v>0</v>
      </c>
      <c r="DP495" s="55">
        <f ca="1"/>
        <v>4512060.2417558264</v>
      </c>
      <c r="DQ495" s="55">
        <f ca="1"/>
        <v>0</v>
      </c>
      <c r="DR495" s="55">
        <f ca="1"/>
        <v>0</v>
      </c>
      <c r="DS495" s="55">
        <f ca="1"/>
        <v>0</v>
      </c>
      <c r="DT495" s="55">
        <f ca="1"/>
        <v>62.563688605989341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ca="1"/>
        <v>0</v>
      </c>
      <c r="EE495" s="55">
        <f t="shared" ca="1" si="266"/>
        <v>5299522.9064126192</v>
      </c>
    </row>
    <row r="496" spans="50:135" x14ac:dyDescent="0.3">
      <c r="AX496" s="7">
        <v>23</v>
      </c>
      <c r="AY496" s="30">
        <f t="shared" si="239"/>
        <v>22503.667781272641</v>
      </c>
      <c r="AZ496" s="30">
        <f t="shared" si="240"/>
        <v>14.430121545019603</v>
      </c>
      <c r="BA496" s="30">
        <f t="shared" si="241"/>
        <v>0</v>
      </c>
      <c r="BB496" s="30">
        <f t="shared" si="242"/>
        <v>0</v>
      </c>
      <c r="BC496" s="30">
        <f t="shared" si="243"/>
        <v>216.79691054482359</v>
      </c>
      <c r="BD496" s="30">
        <f t="shared" si="244"/>
        <v>447.83612830803116</v>
      </c>
      <c r="BE496" s="30">
        <f t="shared" si="245"/>
        <v>0</v>
      </c>
      <c r="BF496" s="30">
        <f t="shared" si="246"/>
        <v>4135.1918408656302</v>
      </c>
      <c r="BG496" s="30">
        <f t="shared" si="247"/>
        <v>5029.5983884993339</v>
      </c>
      <c r="BH496" s="30">
        <f t="shared" si="248"/>
        <v>0</v>
      </c>
      <c r="BI496" s="30">
        <f t="shared" si="249"/>
        <v>1196.8555621508863</v>
      </c>
      <c r="BJ496" s="30">
        <f t="shared" si="250"/>
        <v>11797.066976595755</v>
      </c>
      <c r="BK496" s="30">
        <f t="shared" si="251"/>
        <v>0</v>
      </c>
      <c r="BL496" s="30">
        <f t="shared" si="252"/>
        <v>0</v>
      </c>
      <c r="BM496" s="30">
        <f t="shared" si="253"/>
        <v>4.7675455677294011E-2</v>
      </c>
      <c r="BN496" s="30">
        <f t="shared" si="254"/>
        <v>0.4383681752152993</v>
      </c>
      <c r="BO496" s="30">
        <f t="shared" si="255"/>
        <v>0</v>
      </c>
      <c r="BP496" s="30">
        <f t="shared" si="256"/>
        <v>0.13182976644046429</v>
      </c>
      <c r="BQ496" s="30">
        <f t="shared" si="257"/>
        <v>3826.7234660257468</v>
      </c>
      <c r="BR496" s="30">
        <f t="shared" si="258"/>
        <v>0</v>
      </c>
      <c r="BS496" s="30">
        <f t="shared" si="259"/>
        <v>0</v>
      </c>
      <c r="BT496" s="30">
        <f t="shared" si="260"/>
        <v>0</v>
      </c>
      <c r="BU496" s="30">
        <f t="shared" si="261"/>
        <v>0</v>
      </c>
      <c r="BV496" s="30">
        <f t="shared" si="262"/>
        <v>0</v>
      </c>
      <c r="BW496" s="30">
        <f t="shared" si="263"/>
        <v>0</v>
      </c>
      <c r="BX496" s="30">
        <f t="shared" si="264"/>
        <v>0</v>
      </c>
      <c r="BY496" s="30">
        <f t="shared" si="265"/>
        <v>49168.785049205209</v>
      </c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7">
        <v>23</v>
      </c>
      <c r="DE496" s="55">
        <f ca="1"/>
        <v>2128846.9721083916</v>
      </c>
      <c r="DF496" s="55">
        <f ca="1"/>
        <v>1457.4422760469799</v>
      </c>
      <c r="DG496" s="55">
        <f ca="1"/>
        <v>0</v>
      </c>
      <c r="DH496" s="55">
        <f ca="1"/>
        <v>0</v>
      </c>
      <c r="DI496" s="55">
        <f ca="1"/>
        <v>16064.651071371427</v>
      </c>
      <c r="DJ496" s="55">
        <f ca="1"/>
        <v>31035.043691746559</v>
      </c>
      <c r="DK496" s="55">
        <f ca="1"/>
        <v>0</v>
      </c>
      <c r="DL496" s="55">
        <f ca="1"/>
        <v>0</v>
      </c>
      <c r="DM496" s="55">
        <f ca="1"/>
        <v>389290.91526984848</v>
      </c>
      <c r="DN496" s="55">
        <f ca="1"/>
        <v>0</v>
      </c>
      <c r="DO496" s="55">
        <f ca="1"/>
        <v>0</v>
      </c>
      <c r="DP496" s="55">
        <f ca="1"/>
        <v>661815.45738702186</v>
      </c>
      <c r="DQ496" s="55">
        <f ca="1"/>
        <v>0</v>
      </c>
      <c r="DR496" s="55">
        <f ca="1"/>
        <v>0</v>
      </c>
      <c r="DS496" s="55">
        <f ca="1"/>
        <v>0</v>
      </c>
      <c r="DT496" s="55">
        <f ca="1"/>
        <v>31.03646680524319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ca="1"/>
        <v>0</v>
      </c>
      <c r="EE496" s="55">
        <f t="shared" ca="1" si="266"/>
        <v>3228541.518271232</v>
      </c>
    </row>
    <row r="497" spans="50:135" x14ac:dyDescent="0.3">
      <c r="AX497" s="7">
        <v>24</v>
      </c>
      <c r="AY497" s="30">
        <f t="shared" si="239"/>
        <v>2992.6304059755698</v>
      </c>
      <c r="AZ497" s="30">
        <f t="shared" si="240"/>
        <v>2.2149262507445302</v>
      </c>
      <c r="BA497" s="30">
        <f t="shared" si="241"/>
        <v>0</v>
      </c>
      <c r="BB497" s="30">
        <f t="shared" si="242"/>
        <v>0</v>
      </c>
      <c r="BC497" s="30">
        <f t="shared" si="243"/>
        <v>888.63196622555449</v>
      </c>
      <c r="BD497" s="30">
        <f t="shared" si="244"/>
        <v>1835.6419299195234</v>
      </c>
      <c r="BE497" s="30">
        <f t="shared" si="245"/>
        <v>0</v>
      </c>
      <c r="BF497" s="30">
        <f t="shared" si="246"/>
        <v>4260.7256207848195</v>
      </c>
      <c r="BG497" s="30">
        <f t="shared" si="247"/>
        <v>193.57917002715126</v>
      </c>
      <c r="BH497" s="30">
        <f t="shared" si="248"/>
        <v>0</v>
      </c>
      <c r="BI497" s="30">
        <f t="shared" si="249"/>
        <v>627.64033487480026</v>
      </c>
      <c r="BJ497" s="30">
        <f t="shared" si="250"/>
        <v>74387.598064183403</v>
      </c>
      <c r="BK497" s="30">
        <f t="shared" si="251"/>
        <v>0</v>
      </c>
      <c r="BL497" s="30">
        <f t="shared" si="252"/>
        <v>0</v>
      </c>
      <c r="BM497" s="30">
        <f t="shared" si="253"/>
        <v>0.19502411864448832</v>
      </c>
      <c r="BN497" s="30">
        <f t="shared" si="254"/>
        <v>1.8024956420172404</v>
      </c>
      <c r="BO497" s="30">
        <f t="shared" si="255"/>
        <v>0</v>
      </c>
      <c r="BP497" s="30">
        <f t="shared" si="256"/>
        <v>0</v>
      </c>
      <c r="BQ497" s="30">
        <f t="shared" si="257"/>
        <v>24082.523741705754</v>
      </c>
      <c r="BR497" s="30">
        <f t="shared" si="258"/>
        <v>0</v>
      </c>
      <c r="BS497" s="30">
        <f t="shared" si="259"/>
        <v>0</v>
      </c>
      <c r="BT497" s="30">
        <f t="shared" si="260"/>
        <v>0</v>
      </c>
      <c r="BU497" s="30">
        <f t="shared" si="261"/>
        <v>0</v>
      </c>
      <c r="BV497" s="30">
        <f t="shared" si="262"/>
        <v>0</v>
      </c>
      <c r="BW497" s="30">
        <f t="shared" si="263"/>
        <v>0</v>
      </c>
      <c r="BX497" s="30">
        <f t="shared" si="264"/>
        <v>0</v>
      </c>
      <c r="BY497" s="30">
        <f t="shared" si="265"/>
        <v>109273.18367970797</v>
      </c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7">
        <v>24</v>
      </c>
      <c r="DE497" s="55">
        <f ca="1"/>
        <v>283102.83640528889</v>
      </c>
      <c r="DF497" s="55">
        <f ca="1"/>
        <v>223.70755132519756</v>
      </c>
      <c r="DG497" s="55">
        <f ca="1"/>
        <v>0</v>
      </c>
      <c r="DH497" s="55">
        <f ca="1"/>
        <v>0</v>
      </c>
      <c r="DI497" s="55">
        <f ca="1"/>
        <v>65847.628697313587</v>
      </c>
      <c r="DJ497" s="55">
        <f ca="1"/>
        <v>127209.98574342296</v>
      </c>
      <c r="DK497" s="55">
        <f ca="1"/>
        <v>0</v>
      </c>
      <c r="DL497" s="55">
        <f ca="1"/>
        <v>0</v>
      </c>
      <c r="DM497" s="55">
        <f ca="1"/>
        <v>14983.02776010151</v>
      </c>
      <c r="DN497" s="55">
        <f ca="1"/>
        <v>0</v>
      </c>
      <c r="DO497" s="55">
        <f ca="1"/>
        <v>0</v>
      </c>
      <c r="DP497" s="55">
        <f ca="1"/>
        <v>4173144.2514006891</v>
      </c>
      <c r="DQ497" s="55">
        <f ca="1"/>
        <v>0</v>
      </c>
      <c r="DR497" s="55">
        <f ca="1"/>
        <v>0</v>
      </c>
      <c r="DS497" s="55">
        <f ca="1"/>
        <v>0</v>
      </c>
      <c r="DT497" s="55">
        <f ca="1"/>
        <v>127.61669145482063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ca="1"/>
        <v>0</v>
      </c>
      <c r="EE497" s="55">
        <f t="shared" ca="1" si="266"/>
        <v>4664639.0542495968</v>
      </c>
    </row>
    <row r="498" spans="50:135" x14ac:dyDescent="0.3">
      <c r="AX498" s="7">
        <v>25</v>
      </c>
      <c r="AY498" s="30">
        <f t="shared" si="239"/>
        <v>2.8640312669730381</v>
      </c>
      <c r="AZ498" s="30">
        <f t="shared" si="240"/>
        <v>0.64353776834196563</v>
      </c>
      <c r="BA498" s="30">
        <f t="shared" si="241"/>
        <v>0</v>
      </c>
      <c r="BB498" s="30">
        <f t="shared" si="242"/>
        <v>0</v>
      </c>
      <c r="BC498" s="30">
        <f t="shared" si="243"/>
        <v>111.41705755531136</v>
      </c>
      <c r="BD498" s="30">
        <f t="shared" si="244"/>
        <v>230.15357352718735</v>
      </c>
      <c r="BE498" s="30">
        <f t="shared" si="245"/>
        <v>0</v>
      </c>
      <c r="BF498" s="30">
        <f t="shared" si="246"/>
        <v>240.12202016577163</v>
      </c>
      <c r="BG498" s="30">
        <f t="shared" si="247"/>
        <v>10.909555204516408</v>
      </c>
      <c r="BH498" s="30">
        <f t="shared" si="248"/>
        <v>0</v>
      </c>
      <c r="BI498" s="30">
        <f t="shared" si="249"/>
        <v>35.371971488749324</v>
      </c>
      <c r="BJ498" s="30">
        <f t="shared" si="250"/>
        <v>1367.0591618735039</v>
      </c>
      <c r="BK498" s="30">
        <f t="shared" si="251"/>
        <v>0</v>
      </c>
      <c r="BL498" s="30">
        <f t="shared" si="252"/>
        <v>0</v>
      </c>
      <c r="BM498" s="30">
        <f t="shared" si="253"/>
        <v>2.4525760342457858E-2</v>
      </c>
      <c r="BN498" s="30">
        <f t="shared" si="254"/>
        <v>0.22457322723214426</v>
      </c>
      <c r="BO498" s="30">
        <f t="shared" si="255"/>
        <v>0</v>
      </c>
      <c r="BP498" s="30">
        <f t="shared" si="256"/>
        <v>526.62224826352815</v>
      </c>
      <c r="BQ498" s="30">
        <f t="shared" si="257"/>
        <v>443.44559424157688</v>
      </c>
      <c r="BR498" s="30">
        <f t="shared" si="258"/>
        <v>0</v>
      </c>
      <c r="BS498" s="30">
        <f t="shared" si="259"/>
        <v>0</v>
      </c>
      <c r="BT498" s="30">
        <f t="shared" si="260"/>
        <v>0</v>
      </c>
      <c r="BU498" s="30">
        <f t="shared" si="261"/>
        <v>0</v>
      </c>
      <c r="BV498" s="30">
        <f t="shared" si="262"/>
        <v>0</v>
      </c>
      <c r="BW498" s="30">
        <f t="shared" si="263"/>
        <v>0</v>
      </c>
      <c r="BX498" s="30">
        <f t="shared" si="264"/>
        <v>0</v>
      </c>
      <c r="BY498" s="30">
        <f t="shared" si="265"/>
        <v>2968.8578503430349</v>
      </c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7">
        <v>25</v>
      </c>
      <c r="DE498" s="55">
        <f ca="1"/>
        <v>270.9373578556494</v>
      </c>
      <c r="DF498" s="55">
        <f ca="1"/>
        <v>64.997314602538523</v>
      </c>
      <c r="DG498" s="55">
        <f ca="1"/>
        <v>0</v>
      </c>
      <c r="DH498" s="55">
        <f ca="1"/>
        <v>0</v>
      </c>
      <c r="DI498" s="55">
        <f ca="1"/>
        <v>8256.0039648485708</v>
      </c>
      <c r="DJ498" s="55">
        <f ca="1"/>
        <v>15949.642645434082</v>
      </c>
      <c r="DK498" s="55">
        <f ca="1"/>
        <v>0</v>
      </c>
      <c r="DL498" s="55">
        <f ca="1"/>
        <v>0</v>
      </c>
      <c r="DM498" s="55">
        <f ca="1"/>
        <v>844.39957282957005</v>
      </c>
      <c r="DN498" s="55">
        <f ca="1"/>
        <v>0</v>
      </c>
      <c r="DO498" s="55">
        <f ca="1"/>
        <v>0</v>
      </c>
      <c r="DP498" s="55">
        <f ca="1"/>
        <v>76692.018981103567</v>
      </c>
      <c r="DQ498" s="55">
        <f ca="1"/>
        <v>0</v>
      </c>
      <c r="DR498" s="55">
        <f ca="1"/>
        <v>0</v>
      </c>
      <c r="DS498" s="55">
        <f ca="1"/>
        <v>0</v>
      </c>
      <c r="DT498" s="55">
        <f ca="1"/>
        <v>15.899784488035813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ca="1"/>
        <v>0</v>
      </c>
      <c r="EE498" s="55">
        <f t="shared" ca="1" si="266"/>
        <v>102093.89962116201</v>
      </c>
    </row>
    <row r="499" spans="50:135" x14ac:dyDescent="0.3">
      <c r="AX499" s="7">
        <v>26</v>
      </c>
      <c r="AY499" s="30">
        <f t="shared" si="239"/>
        <v>156.87397814423952</v>
      </c>
      <c r="AZ499" s="30">
        <f t="shared" si="240"/>
        <v>0.11610665016753308</v>
      </c>
      <c r="BA499" s="30">
        <f t="shared" si="241"/>
        <v>0</v>
      </c>
      <c r="BB499" s="30">
        <f t="shared" si="242"/>
        <v>0</v>
      </c>
      <c r="BC499" s="30">
        <f t="shared" si="243"/>
        <v>98.460957106394673</v>
      </c>
      <c r="BD499" s="30">
        <f t="shared" si="244"/>
        <v>203.39023152276997</v>
      </c>
      <c r="BE499" s="30">
        <f t="shared" si="245"/>
        <v>0</v>
      </c>
      <c r="BF499" s="30">
        <f t="shared" si="246"/>
        <v>201.80708364385217</v>
      </c>
      <c r="BG499" s="30">
        <f t="shared" si="247"/>
        <v>9.1687781004733271</v>
      </c>
      <c r="BH499" s="30">
        <f t="shared" si="248"/>
        <v>0</v>
      </c>
      <c r="BI499" s="30">
        <f t="shared" si="249"/>
        <v>201.40459936859372</v>
      </c>
      <c r="BJ499" s="30">
        <f t="shared" si="250"/>
        <v>3488.9670375016808</v>
      </c>
      <c r="BK499" s="30">
        <f t="shared" si="251"/>
        <v>0</v>
      </c>
      <c r="BL499" s="30">
        <f t="shared" si="252"/>
        <v>0</v>
      </c>
      <c r="BM499" s="30">
        <f t="shared" si="253"/>
        <v>2.171859503107303E-2</v>
      </c>
      <c r="BN499" s="30">
        <f t="shared" si="254"/>
        <v>0.19909024593643412</v>
      </c>
      <c r="BO499" s="30">
        <f t="shared" si="255"/>
        <v>0</v>
      </c>
      <c r="BP499" s="30">
        <f t="shared" si="256"/>
        <v>608.22488545268811</v>
      </c>
      <c r="BQ499" s="30">
        <f t="shared" si="257"/>
        <v>1131.7484304756001</v>
      </c>
      <c r="BR499" s="30">
        <f t="shared" si="258"/>
        <v>0</v>
      </c>
      <c r="BS499" s="30">
        <f t="shared" si="259"/>
        <v>0</v>
      </c>
      <c r="BT499" s="30">
        <f t="shared" si="260"/>
        <v>0</v>
      </c>
      <c r="BU499" s="30">
        <f t="shared" si="261"/>
        <v>0</v>
      </c>
      <c r="BV499" s="30">
        <f t="shared" si="262"/>
        <v>0</v>
      </c>
      <c r="BW499" s="30">
        <f t="shared" si="263"/>
        <v>0</v>
      </c>
      <c r="BX499" s="30">
        <f t="shared" si="264"/>
        <v>0</v>
      </c>
      <c r="BY499" s="30">
        <f t="shared" si="265"/>
        <v>6100.3828968074276</v>
      </c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7">
        <v>26</v>
      </c>
      <c r="DE499" s="55">
        <f ca="1"/>
        <v>14840.278332445057</v>
      </c>
      <c r="DF499" s="55">
        <f ca="1"/>
        <v>11.726771666920841</v>
      </c>
      <c r="DG499" s="55">
        <f ca="1"/>
        <v>0</v>
      </c>
      <c r="DH499" s="55">
        <f ca="1"/>
        <v>0</v>
      </c>
      <c r="DI499" s="55">
        <f ca="1"/>
        <v>7295.9569215838446</v>
      </c>
      <c r="DJ499" s="55">
        <f ca="1"/>
        <v>14094.943044527958</v>
      </c>
      <c r="DK499" s="55">
        <f ca="1"/>
        <v>0</v>
      </c>
      <c r="DL499" s="55">
        <f ca="1"/>
        <v>0</v>
      </c>
      <c r="DM499" s="55">
        <f ca="1"/>
        <v>709.66342497663561</v>
      </c>
      <c r="DN499" s="55">
        <f ca="1"/>
        <v>0</v>
      </c>
      <c r="DO499" s="55">
        <f ca="1"/>
        <v>0</v>
      </c>
      <c r="DP499" s="55">
        <f ca="1"/>
        <v>195731.05080384429</v>
      </c>
      <c r="DQ499" s="55">
        <f ca="1"/>
        <v>0</v>
      </c>
      <c r="DR499" s="55">
        <f ca="1"/>
        <v>0</v>
      </c>
      <c r="DS499" s="55">
        <f ca="1"/>
        <v>0</v>
      </c>
      <c r="DT499" s="55">
        <f ca="1"/>
        <v>14.095589412299535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ca="1"/>
        <v>0</v>
      </c>
      <c r="EE499" s="55">
        <f t="shared" ca="1" si="266"/>
        <v>232697.71488845701</v>
      </c>
    </row>
    <row r="500" spans="50:135" x14ac:dyDescent="0.3">
      <c r="AX500" s="7">
        <v>27</v>
      </c>
      <c r="AY500" s="30">
        <f t="shared" si="239"/>
        <v>343.64925643650736</v>
      </c>
      <c r="AZ500" s="30">
        <f t="shared" si="240"/>
        <v>0</v>
      </c>
      <c r="BA500" s="30">
        <f t="shared" si="241"/>
        <v>0</v>
      </c>
      <c r="BB500" s="30">
        <f t="shared" si="242"/>
        <v>0</v>
      </c>
      <c r="BC500" s="30">
        <f t="shared" si="243"/>
        <v>0.17524271608792255</v>
      </c>
      <c r="BD500" s="30">
        <f t="shared" si="244"/>
        <v>0.36199786695352565</v>
      </c>
      <c r="BE500" s="30">
        <f t="shared" si="245"/>
        <v>0</v>
      </c>
      <c r="BF500" s="30">
        <f t="shared" si="246"/>
        <v>195.07175126334727</v>
      </c>
      <c r="BG500" s="30">
        <f t="shared" si="247"/>
        <v>92.473333532660959</v>
      </c>
      <c r="BH500" s="30">
        <f t="shared" si="248"/>
        <v>0</v>
      </c>
      <c r="BI500" s="30">
        <f t="shared" si="249"/>
        <v>3.0914534779718297</v>
      </c>
      <c r="BJ500" s="30">
        <f t="shared" si="250"/>
        <v>470.35878316461407</v>
      </c>
      <c r="BK500" s="30">
        <f t="shared" si="251"/>
        <v>0</v>
      </c>
      <c r="BL500" s="30">
        <f t="shared" si="252"/>
        <v>0</v>
      </c>
      <c r="BM500" s="30">
        <f t="shared" si="253"/>
        <v>3.8561587133976954E-5</v>
      </c>
      <c r="BN500" s="30">
        <f t="shared" si="254"/>
        <v>3.5434404937510452E-4</v>
      </c>
      <c r="BO500" s="30">
        <f t="shared" si="255"/>
        <v>0</v>
      </c>
      <c r="BP500" s="30">
        <f t="shared" si="256"/>
        <v>1.3961953962301999E-7</v>
      </c>
      <c r="BQ500" s="30">
        <f t="shared" si="257"/>
        <v>24.003808647927578</v>
      </c>
      <c r="BR500" s="30">
        <f t="shared" si="258"/>
        <v>0</v>
      </c>
      <c r="BS500" s="30">
        <f t="shared" si="259"/>
        <v>0</v>
      </c>
      <c r="BT500" s="30">
        <f t="shared" si="260"/>
        <v>32.768350104378683</v>
      </c>
      <c r="BU500" s="30">
        <f t="shared" si="261"/>
        <v>570.52903299553304</v>
      </c>
      <c r="BV500" s="30">
        <f t="shared" si="262"/>
        <v>0</v>
      </c>
      <c r="BW500" s="30">
        <f t="shared" si="263"/>
        <v>0</v>
      </c>
      <c r="BX500" s="30">
        <f t="shared" si="264"/>
        <v>0</v>
      </c>
      <c r="BY500" s="30">
        <f t="shared" si="265"/>
        <v>1732.4834032512383</v>
      </c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7">
        <v>27</v>
      </c>
      <c r="DE500" s="55">
        <f ca="1"/>
        <v>32509.219658893595</v>
      </c>
      <c r="DF500" s="55">
        <f ca="1"/>
        <v>0</v>
      </c>
      <c r="DG500" s="55">
        <f ca="1"/>
        <v>0</v>
      </c>
      <c r="DH500" s="55">
        <f ca="1"/>
        <v>0</v>
      </c>
      <c r="DI500" s="55">
        <f ca="1"/>
        <v>12.985485262115059</v>
      </c>
      <c r="DJ500" s="55">
        <f ca="1"/>
        <v>25.086452179879327</v>
      </c>
      <c r="DK500" s="55">
        <f ca="1"/>
        <v>0</v>
      </c>
      <c r="DL500" s="55">
        <f ca="1"/>
        <v>0</v>
      </c>
      <c r="DM500" s="55">
        <f ca="1"/>
        <v>7157.4360154279584</v>
      </c>
      <c r="DN500" s="55">
        <f ca="1"/>
        <v>0</v>
      </c>
      <c r="DO500" s="55">
        <f ca="1"/>
        <v>0</v>
      </c>
      <c r="DP500" s="55">
        <f ca="1"/>
        <v>26387.12773553485</v>
      </c>
      <c r="DQ500" s="55">
        <f ca="1"/>
        <v>0</v>
      </c>
      <c r="DR500" s="55">
        <f ca="1"/>
        <v>0</v>
      </c>
      <c r="DS500" s="55">
        <f ca="1"/>
        <v>0</v>
      </c>
      <c r="DT500" s="55">
        <f ca="1"/>
        <v>2.5087558695757399E-2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ca="1"/>
        <v>0</v>
      </c>
      <c r="EE500" s="55">
        <f t="shared" ca="1" si="266"/>
        <v>66091.880434857099</v>
      </c>
    </row>
    <row r="501" spans="50:135" x14ac:dyDescent="0.3">
      <c r="AX501" s="7">
        <v>28</v>
      </c>
      <c r="AY501" s="30">
        <f t="shared" si="239"/>
        <v>1543.6369943943525</v>
      </c>
      <c r="AZ501" s="30">
        <f t="shared" si="240"/>
        <v>0</v>
      </c>
      <c r="BA501" s="30">
        <f t="shared" si="241"/>
        <v>0</v>
      </c>
      <c r="BB501" s="30">
        <f t="shared" si="242"/>
        <v>0</v>
      </c>
      <c r="BC501" s="30">
        <f t="shared" si="243"/>
        <v>0.78717219301040831</v>
      </c>
      <c r="BD501" s="30">
        <f t="shared" si="244"/>
        <v>1.62605706105555</v>
      </c>
      <c r="BE501" s="30">
        <f t="shared" si="245"/>
        <v>0</v>
      </c>
      <c r="BF501" s="30">
        <f t="shared" si="246"/>
        <v>876.24217498891039</v>
      </c>
      <c r="BG501" s="30">
        <f t="shared" si="247"/>
        <v>415.3806709607901</v>
      </c>
      <c r="BH501" s="30">
        <f t="shared" si="248"/>
        <v>0</v>
      </c>
      <c r="BI501" s="30">
        <f t="shared" si="249"/>
        <v>13.88648998019999</v>
      </c>
      <c r="BJ501" s="30">
        <f t="shared" si="250"/>
        <v>2112.8031130244144</v>
      </c>
      <c r="BK501" s="30">
        <f t="shared" si="251"/>
        <v>0</v>
      </c>
      <c r="BL501" s="30">
        <f t="shared" si="252"/>
        <v>0</v>
      </c>
      <c r="BM501" s="30">
        <f t="shared" si="253"/>
        <v>1.7286228657417791E-4</v>
      </c>
      <c r="BN501" s="30">
        <f t="shared" si="254"/>
        <v>1.5916789983890102E-3</v>
      </c>
      <c r="BO501" s="30">
        <f t="shared" si="255"/>
        <v>0</v>
      </c>
      <c r="BP501" s="30">
        <f t="shared" si="256"/>
        <v>6.2791856234209929E-7</v>
      </c>
      <c r="BQ501" s="30">
        <f t="shared" si="257"/>
        <v>107.82263122797924</v>
      </c>
      <c r="BR501" s="30">
        <f t="shared" si="258"/>
        <v>0</v>
      </c>
      <c r="BS501" s="30">
        <f t="shared" si="259"/>
        <v>0</v>
      </c>
      <c r="BT501" s="30">
        <f t="shared" si="260"/>
        <v>147.19204697281913</v>
      </c>
      <c r="BU501" s="30">
        <f t="shared" si="261"/>
        <v>2562.7575371762073</v>
      </c>
      <c r="BV501" s="30">
        <f t="shared" si="262"/>
        <v>0</v>
      </c>
      <c r="BW501" s="30">
        <f t="shared" si="263"/>
        <v>0</v>
      </c>
      <c r="BX501" s="30">
        <f t="shared" si="264"/>
        <v>0</v>
      </c>
      <c r="BY501" s="30">
        <f t="shared" si="265"/>
        <v>7782.1366531489439</v>
      </c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7">
        <v>28</v>
      </c>
      <c r="DE501" s="55">
        <f ca="1"/>
        <v>146028.05966970575</v>
      </c>
      <c r="DF501" s="55">
        <f ca="1"/>
        <v>0</v>
      </c>
      <c r="DG501" s="55">
        <f ca="1"/>
        <v>0</v>
      </c>
      <c r="DH501" s="55">
        <f ca="1"/>
        <v>0</v>
      </c>
      <c r="DI501" s="55">
        <f ca="1"/>
        <v>58.329459502071252</v>
      </c>
      <c r="DJ501" s="55">
        <f ca="1"/>
        <v>112.68575433114961</v>
      </c>
      <c r="DK501" s="55">
        <f ca="1"/>
        <v>0</v>
      </c>
      <c r="DL501" s="55">
        <f ca="1"/>
        <v>0</v>
      </c>
      <c r="DM501" s="55">
        <f ca="1"/>
        <v>32150.463932365157</v>
      </c>
      <c r="DN501" s="55">
        <f ca="1"/>
        <v>0</v>
      </c>
      <c r="DO501" s="55">
        <f ca="1"/>
        <v>0</v>
      </c>
      <c r="DP501" s="55">
        <f ca="1"/>
        <v>118528.25464066965</v>
      </c>
      <c r="DQ501" s="55">
        <f ca="1"/>
        <v>0</v>
      </c>
      <c r="DR501" s="55">
        <f ca="1"/>
        <v>0</v>
      </c>
      <c r="DS501" s="55">
        <f ca="1"/>
        <v>0</v>
      </c>
      <c r="DT501" s="55">
        <f ca="1"/>
        <v>0.11269087308594192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ca="1"/>
        <v>0</v>
      </c>
      <c r="EE501" s="55">
        <f t="shared" ca="1" si="266"/>
        <v>296877.90614744683</v>
      </c>
    </row>
    <row r="502" spans="50:135" x14ac:dyDescent="0.3">
      <c r="AX502" s="7">
        <v>29</v>
      </c>
      <c r="AY502" s="30">
        <f t="shared" si="239"/>
        <v>179.89598183729629</v>
      </c>
      <c r="AZ502" s="30">
        <f t="shared" si="240"/>
        <v>0</v>
      </c>
      <c r="BA502" s="30">
        <f t="shared" si="241"/>
        <v>0</v>
      </c>
      <c r="BB502" s="30">
        <f t="shared" si="242"/>
        <v>0</v>
      </c>
      <c r="BC502" s="30">
        <f t="shared" si="243"/>
        <v>9.1737316561252891E-2</v>
      </c>
      <c r="BD502" s="30">
        <f t="shared" si="244"/>
        <v>0.18950124418669695</v>
      </c>
      <c r="BE502" s="30">
        <f t="shared" si="245"/>
        <v>0</v>
      </c>
      <c r="BF502" s="30">
        <f t="shared" si="246"/>
        <v>102.11756193893009</v>
      </c>
      <c r="BG502" s="30">
        <f t="shared" si="247"/>
        <v>48.408605055796443</v>
      </c>
      <c r="BH502" s="30">
        <f t="shared" si="248"/>
        <v>0</v>
      </c>
      <c r="BI502" s="30">
        <f t="shared" si="249"/>
        <v>1.6183362791769145</v>
      </c>
      <c r="BJ502" s="30">
        <f t="shared" si="250"/>
        <v>246.2267953881852</v>
      </c>
      <c r="BK502" s="30">
        <f t="shared" si="251"/>
        <v>0</v>
      </c>
      <c r="BL502" s="30">
        <f t="shared" si="252"/>
        <v>0</v>
      </c>
      <c r="BM502" s="30">
        <f t="shared" si="253"/>
        <v>2.0241139519778866E-5</v>
      </c>
      <c r="BN502" s="30">
        <f t="shared" si="254"/>
        <v>1.8549453041665962E-4</v>
      </c>
      <c r="BO502" s="30">
        <f t="shared" si="255"/>
        <v>0</v>
      </c>
      <c r="BP502" s="30">
        <f t="shared" si="256"/>
        <v>7.3134044250295906E-8</v>
      </c>
      <c r="BQ502" s="30">
        <f t="shared" si="257"/>
        <v>12.565686218724194</v>
      </c>
      <c r="BR502" s="30">
        <f t="shared" si="258"/>
        <v>0</v>
      </c>
      <c r="BS502" s="30">
        <f t="shared" si="259"/>
        <v>0</v>
      </c>
      <c r="BT502" s="30">
        <f t="shared" si="260"/>
        <v>17.153811357408067</v>
      </c>
      <c r="BU502" s="30">
        <f t="shared" si="261"/>
        <v>298.66463749030868</v>
      </c>
      <c r="BV502" s="30">
        <f t="shared" si="262"/>
        <v>0</v>
      </c>
      <c r="BW502" s="30">
        <f t="shared" si="263"/>
        <v>0</v>
      </c>
      <c r="BX502" s="30">
        <f t="shared" si="264"/>
        <v>0</v>
      </c>
      <c r="BY502" s="30">
        <f t="shared" si="265"/>
        <v>906.93285993537779</v>
      </c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7">
        <v>29</v>
      </c>
      <c r="DE502" s="55">
        <f ca="1"/>
        <v>17018.159881808228</v>
      </c>
      <c r="DF502" s="55">
        <f ca="1"/>
        <v>0</v>
      </c>
      <c r="DG502" s="55">
        <f ca="1"/>
        <v>0</v>
      </c>
      <c r="DH502" s="55">
        <f ca="1"/>
        <v>0</v>
      </c>
      <c r="DI502" s="55">
        <f ca="1"/>
        <v>6.7977351571888383</v>
      </c>
      <c r="DJ502" s="55">
        <f ca="1"/>
        <v>13.132436222138098</v>
      </c>
      <c r="DK502" s="55">
        <f ca="1"/>
        <v>0</v>
      </c>
      <c r="DL502" s="55">
        <f ca="1"/>
        <v>0</v>
      </c>
      <c r="DM502" s="55">
        <f ca="1"/>
        <v>3746.8260313186452</v>
      </c>
      <c r="DN502" s="55">
        <f ca="1"/>
        <v>0</v>
      </c>
      <c r="DO502" s="55">
        <f ca="1"/>
        <v>0</v>
      </c>
      <c r="DP502" s="55">
        <f ca="1"/>
        <v>13813.323221277189</v>
      </c>
      <c r="DQ502" s="55">
        <f ca="1"/>
        <v>0</v>
      </c>
      <c r="DR502" s="55">
        <f ca="1"/>
        <v>0</v>
      </c>
      <c r="DS502" s="55">
        <f ca="1"/>
        <v>0</v>
      </c>
      <c r="DT502" s="55">
        <f ca="1"/>
        <v>1.31330127534995E-2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ca="1"/>
        <v>0</v>
      </c>
      <c r="EE502" s="55">
        <f t="shared" ca="1" si="266"/>
        <v>34598.252438796146</v>
      </c>
    </row>
    <row r="503" spans="50:135" x14ac:dyDescent="0.3">
      <c r="AX503" s="7">
        <v>30</v>
      </c>
      <c r="AY503" s="30">
        <f t="shared" si="239"/>
        <v>0</v>
      </c>
      <c r="AZ503" s="30">
        <f t="shared" si="240"/>
        <v>0</v>
      </c>
      <c r="BA503" s="30">
        <f t="shared" si="241"/>
        <v>0</v>
      </c>
      <c r="BB503" s="30">
        <f t="shared" si="242"/>
        <v>0</v>
      </c>
      <c r="BC503" s="30">
        <f t="shared" si="243"/>
        <v>10018.481014924902</v>
      </c>
      <c r="BD503" s="30">
        <f t="shared" si="244"/>
        <v>20695.11848242526</v>
      </c>
      <c r="BE503" s="30">
        <f t="shared" si="245"/>
        <v>0</v>
      </c>
      <c r="BF503" s="30">
        <f t="shared" si="246"/>
        <v>25292.274651073363</v>
      </c>
      <c r="BG503" s="30">
        <f t="shared" si="247"/>
        <v>0</v>
      </c>
      <c r="BH503" s="30">
        <f t="shared" si="248"/>
        <v>0</v>
      </c>
      <c r="BI503" s="30">
        <f t="shared" si="249"/>
        <v>0</v>
      </c>
      <c r="BJ503" s="30">
        <f t="shared" si="250"/>
        <v>0</v>
      </c>
      <c r="BK503" s="30">
        <f t="shared" si="251"/>
        <v>0</v>
      </c>
      <c r="BL503" s="30">
        <f t="shared" si="252"/>
        <v>0</v>
      </c>
      <c r="BM503" s="30">
        <f t="shared" si="253"/>
        <v>2.2031478687216981</v>
      </c>
      <c r="BN503" s="30">
        <f t="shared" si="254"/>
        <v>20.25759148843278</v>
      </c>
      <c r="BO503" s="30">
        <f t="shared" si="255"/>
        <v>0</v>
      </c>
      <c r="BP503" s="30">
        <f t="shared" si="256"/>
        <v>0</v>
      </c>
      <c r="BQ503" s="30">
        <f t="shared" si="257"/>
        <v>356.44037288851649</v>
      </c>
      <c r="BR503" s="30">
        <f t="shared" si="258"/>
        <v>0</v>
      </c>
      <c r="BS503" s="30">
        <f t="shared" si="259"/>
        <v>0</v>
      </c>
      <c r="BT503" s="30">
        <f t="shared" si="260"/>
        <v>0</v>
      </c>
      <c r="BU503" s="30">
        <f t="shared" si="261"/>
        <v>0</v>
      </c>
      <c r="BV503" s="30">
        <f t="shared" si="262"/>
        <v>0</v>
      </c>
      <c r="BW503" s="30">
        <f t="shared" si="263"/>
        <v>0</v>
      </c>
      <c r="BX503" s="30">
        <f t="shared" si="264"/>
        <v>0</v>
      </c>
      <c r="BY503" s="30">
        <f t="shared" si="265"/>
        <v>56384.775260669187</v>
      </c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7">
        <v>30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0</v>
      </c>
      <c r="DI503" s="55">
        <f ca="1"/>
        <v>742369.44320593518</v>
      </c>
      <c r="DJ503" s="55">
        <f ca="1"/>
        <v>1434171.7108320703</v>
      </c>
      <c r="DK503" s="55">
        <f ca="1"/>
        <v>0</v>
      </c>
      <c r="DL503" s="55">
        <f ca="1"/>
        <v>0</v>
      </c>
      <c r="DM503" s="55">
        <f ca="1"/>
        <v>0</v>
      </c>
      <c r="DN503" s="55">
        <f ca="1"/>
        <v>0</v>
      </c>
      <c r="DO503" s="55">
        <f ca="1"/>
        <v>0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0</v>
      </c>
      <c r="DT503" s="55">
        <f ca="1"/>
        <v>1434.2374773810407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ca="1"/>
        <v>0</v>
      </c>
      <c r="EE503" s="55">
        <f t="shared" ca="1" si="266"/>
        <v>2177975.3915153868</v>
      </c>
    </row>
    <row r="504" spans="50:135" x14ac:dyDescent="0.3">
      <c r="AX504" s="7">
        <v>31</v>
      </c>
      <c r="AY504" s="30">
        <f t="shared" si="239"/>
        <v>0</v>
      </c>
      <c r="AZ504" s="30">
        <f t="shared" si="240"/>
        <v>0</v>
      </c>
      <c r="BA504" s="30">
        <f t="shared" si="241"/>
        <v>0</v>
      </c>
      <c r="BB504" s="30">
        <f t="shared" si="242"/>
        <v>0</v>
      </c>
      <c r="BC504" s="30">
        <f t="shared" si="243"/>
        <v>949.56748692312635</v>
      </c>
      <c r="BD504" s="30">
        <f t="shared" si="244"/>
        <v>1961.5160843466401</v>
      </c>
      <c r="BE504" s="30">
        <f t="shared" si="245"/>
        <v>0</v>
      </c>
      <c r="BF504" s="30">
        <f t="shared" si="246"/>
        <v>650.5410249937479</v>
      </c>
      <c r="BG504" s="30">
        <f t="shared" si="247"/>
        <v>150.5798446107365</v>
      </c>
      <c r="BH504" s="30">
        <f t="shared" si="248"/>
        <v>0</v>
      </c>
      <c r="BI504" s="30">
        <f t="shared" si="249"/>
        <v>399.98796935240597</v>
      </c>
      <c r="BJ504" s="30">
        <f t="shared" si="250"/>
        <v>77.104126810032639</v>
      </c>
      <c r="BK504" s="30">
        <f t="shared" si="251"/>
        <v>0</v>
      </c>
      <c r="BL504" s="30">
        <f t="shared" si="252"/>
        <v>0</v>
      </c>
      <c r="BM504" s="30">
        <f t="shared" si="253"/>
        <v>0.20881784197935505</v>
      </c>
      <c r="BN504" s="30">
        <f t="shared" si="254"/>
        <v>1.9200465818120198</v>
      </c>
      <c r="BO504" s="30">
        <f t="shared" si="255"/>
        <v>0</v>
      </c>
      <c r="BP504" s="30">
        <f t="shared" si="256"/>
        <v>199.62581526425117</v>
      </c>
      <c r="BQ504" s="30">
        <f t="shared" si="257"/>
        <v>2179.8498701508524</v>
      </c>
      <c r="BR504" s="30">
        <f t="shared" si="258"/>
        <v>0</v>
      </c>
      <c r="BS504" s="30">
        <f t="shared" si="259"/>
        <v>0</v>
      </c>
      <c r="BT504" s="30">
        <f t="shared" si="260"/>
        <v>0</v>
      </c>
      <c r="BU504" s="30">
        <f t="shared" si="261"/>
        <v>0</v>
      </c>
      <c r="BV504" s="30">
        <f t="shared" si="262"/>
        <v>0</v>
      </c>
      <c r="BW504" s="30">
        <f t="shared" si="263"/>
        <v>0</v>
      </c>
      <c r="BX504" s="30">
        <f t="shared" si="264"/>
        <v>0</v>
      </c>
      <c r="BY504" s="30">
        <f t="shared" si="265"/>
        <v>6570.901086875584</v>
      </c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7">
        <v>31</v>
      </c>
      <c r="DE504" s="55">
        <f ca="1"/>
        <v>0</v>
      </c>
      <c r="DF504" s="55">
        <f ca="1"/>
        <v>0</v>
      </c>
      <c r="DG504" s="55">
        <f ca="1"/>
        <v>0</v>
      </c>
      <c r="DH504" s="55">
        <f ca="1"/>
        <v>0</v>
      </c>
      <c r="DI504" s="55">
        <f ca="1"/>
        <v>70362.950781003659</v>
      </c>
      <c r="DJ504" s="55">
        <f ca="1"/>
        <v>135933.06464522216</v>
      </c>
      <c r="DK504" s="55">
        <f ca="1"/>
        <v>0</v>
      </c>
      <c r="DL504" s="55">
        <f ca="1"/>
        <v>0</v>
      </c>
      <c r="DM504" s="55">
        <f ca="1"/>
        <v>11654.879972871006</v>
      </c>
      <c r="DN504" s="55">
        <f ca="1"/>
        <v>0</v>
      </c>
      <c r="DO504" s="55">
        <f ca="1"/>
        <v>0</v>
      </c>
      <c r="DP504" s="55">
        <f ca="1"/>
        <v>4325.5415140428313</v>
      </c>
      <c r="DQ504" s="55">
        <f ca="1"/>
        <v>0</v>
      </c>
      <c r="DR504" s="55">
        <f ca="1"/>
        <v>0</v>
      </c>
      <c r="DS504" s="55">
        <f ca="1"/>
        <v>0</v>
      </c>
      <c r="DT504" s="55">
        <f ca="1"/>
        <v>135.93929799229099</v>
      </c>
      <c r="DU504" s="55">
        <f ca="1"/>
        <v>0</v>
      </c>
      <c r="DV504" s="55">
        <f ca="1"/>
        <v>0</v>
      </c>
      <c r="DW504" s="55">
        <f ca="1"/>
        <v>0</v>
      </c>
      <c r="DX504" s="55">
        <f ca="1"/>
        <v>0</v>
      </c>
      <c r="DY504" s="55">
        <f ca="1"/>
        <v>0</v>
      </c>
      <c r="DZ504" s="55">
        <f ca="1"/>
        <v>0</v>
      </c>
      <c r="EA504" s="55">
        <f ca="1"/>
        <v>0</v>
      </c>
      <c r="EB504" s="55">
        <f ca="1"/>
        <v>0</v>
      </c>
      <c r="EC504" s="55">
        <f ca="1"/>
        <v>0</v>
      </c>
      <c r="ED504" s="55">
        <f ca="1"/>
        <v>0</v>
      </c>
      <c r="EE504" s="55">
        <f t="shared" ca="1" si="266"/>
        <v>222412.37621113195</v>
      </c>
    </row>
    <row r="505" spans="50:135" x14ac:dyDescent="0.3">
      <c r="AX505" s="7">
        <v>32</v>
      </c>
      <c r="AY505" s="30">
        <f t="shared" si="239"/>
        <v>0</v>
      </c>
      <c r="AZ505" s="30">
        <f t="shared" si="240"/>
        <v>0</v>
      </c>
      <c r="BA505" s="30">
        <f t="shared" si="241"/>
        <v>0</v>
      </c>
      <c r="BB505" s="30">
        <f t="shared" si="242"/>
        <v>0</v>
      </c>
      <c r="BC505" s="30">
        <f t="shared" si="243"/>
        <v>5768.5442779943378</v>
      </c>
      <c r="BD505" s="30">
        <f t="shared" si="244"/>
        <v>11916.048660241549</v>
      </c>
      <c r="BE505" s="30">
        <f t="shared" si="245"/>
        <v>0</v>
      </c>
      <c r="BF505" s="30">
        <f t="shared" si="246"/>
        <v>3951.9831484825645</v>
      </c>
      <c r="BG505" s="30">
        <f t="shared" si="247"/>
        <v>914.76015451674323</v>
      </c>
      <c r="BH505" s="30">
        <f t="shared" si="248"/>
        <v>0</v>
      </c>
      <c r="BI505" s="30">
        <f t="shared" si="249"/>
        <v>2429.8939707794966</v>
      </c>
      <c r="BJ505" s="30">
        <f t="shared" si="250"/>
        <v>468.40122011500114</v>
      </c>
      <c r="BK505" s="30">
        <f t="shared" si="251"/>
        <v>0</v>
      </c>
      <c r="BL505" s="30">
        <f t="shared" si="252"/>
        <v>0</v>
      </c>
      <c r="BM505" s="30">
        <f t="shared" si="253"/>
        <v>1.2691342261991767</v>
      </c>
      <c r="BN505" s="30">
        <f t="shared" si="254"/>
        <v>11.664124855622941</v>
      </c>
      <c r="BO505" s="30">
        <f t="shared" si="255"/>
        <v>0</v>
      </c>
      <c r="BP505" s="30">
        <f t="shared" si="256"/>
        <v>1212.7103867447699</v>
      </c>
      <c r="BQ505" s="30">
        <f t="shared" si="257"/>
        <v>13242.408432076005</v>
      </c>
      <c r="BR505" s="30">
        <f t="shared" si="258"/>
        <v>0</v>
      </c>
      <c r="BS505" s="30">
        <f t="shared" si="259"/>
        <v>0</v>
      </c>
      <c r="BT505" s="30">
        <f t="shared" si="260"/>
        <v>0</v>
      </c>
      <c r="BU505" s="30">
        <f t="shared" si="261"/>
        <v>0</v>
      </c>
      <c r="BV505" s="30">
        <f t="shared" si="262"/>
        <v>0</v>
      </c>
      <c r="BW505" s="30">
        <f t="shared" si="263"/>
        <v>0</v>
      </c>
      <c r="BX505" s="30">
        <f t="shared" si="264"/>
        <v>0</v>
      </c>
      <c r="BY505" s="30">
        <f t="shared" si="265"/>
        <v>39917.683510032286</v>
      </c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7">
        <v>32</v>
      </c>
      <c r="DE505" s="55">
        <f ca="1"/>
        <v>0</v>
      </c>
      <c r="DF505" s="55">
        <f ca="1"/>
        <v>0</v>
      </c>
      <c r="DG505" s="55">
        <f ca="1"/>
        <v>0</v>
      </c>
      <c r="DH505" s="55">
        <f ca="1"/>
        <v>0</v>
      </c>
      <c r="DI505" s="55">
        <f ca="1"/>
        <v>427449.13099938037</v>
      </c>
      <c r="DJ505" s="55">
        <f ca="1"/>
        <v>825782.17215473938</v>
      </c>
      <c r="DK505" s="55">
        <f ca="1"/>
        <v>0</v>
      </c>
      <c r="DL505" s="55">
        <f ca="1"/>
        <v>0</v>
      </c>
      <c r="DM505" s="55">
        <f ca="1"/>
        <v>70802.435959595925</v>
      </c>
      <c r="DN505" s="55">
        <f ca="1"/>
        <v>0</v>
      </c>
      <c r="DO505" s="55">
        <f ca="1"/>
        <v>0</v>
      </c>
      <c r="DP505" s="55">
        <f ca="1"/>
        <v>26277.308448451564</v>
      </c>
      <c r="DQ505" s="55">
        <f ca="1"/>
        <v>0</v>
      </c>
      <c r="DR505" s="55">
        <f ca="1"/>
        <v>0</v>
      </c>
      <c r="DS505" s="55">
        <f ca="1"/>
        <v>0</v>
      </c>
      <c r="DT505" s="55">
        <f ca="1"/>
        <v>825.82003977810416</v>
      </c>
      <c r="DU505" s="55">
        <f ca="1"/>
        <v>0</v>
      </c>
      <c r="DV505" s="55">
        <f ca="1"/>
        <v>0</v>
      </c>
      <c r="DW505" s="55">
        <f ca="1"/>
        <v>0</v>
      </c>
      <c r="DX505" s="55">
        <f ca="1"/>
        <v>0</v>
      </c>
      <c r="DY505" s="55">
        <f ca="1"/>
        <v>0</v>
      </c>
      <c r="DZ505" s="55">
        <f ca="1"/>
        <v>0</v>
      </c>
      <c r="EA505" s="55">
        <f ca="1"/>
        <v>0</v>
      </c>
      <c r="EB505" s="55">
        <f ca="1"/>
        <v>0</v>
      </c>
      <c r="EC505" s="55">
        <f ca="1"/>
        <v>0</v>
      </c>
      <c r="ED505" s="55">
        <f ca="1"/>
        <v>0</v>
      </c>
      <c r="EE505" s="55">
        <f t="shared" ca="1" si="266"/>
        <v>1351136.8676019453</v>
      </c>
    </row>
    <row r="506" spans="50:135" x14ac:dyDescent="0.3">
      <c r="AX506" s="7">
        <v>33</v>
      </c>
      <c r="AY506" s="30">
        <f t="shared" si="239"/>
        <v>0</v>
      </c>
      <c r="AZ506" s="30">
        <f t="shared" si="240"/>
        <v>0</v>
      </c>
      <c r="BA506" s="30">
        <f t="shared" si="241"/>
        <v>0</v>
      </c>
      <c r="BB506" s="30">
        <f t="shared" si="242"/>
        <v>0</v>
      </c>
      <c r="BC506" s="30">
        <f t="shared" si="243"/>
        <v>3793.7742919847215</v>
      </c>
      <c r="BD506" s="30">
        <f t="shared" si="244"/>
        <v>0</v>
      </c>
      <c r="BE506" s="30">
        <f t="shared" si="245"/>
        <v>0</v>
      </c>
      <c r="BF506" s="30">
        <f t="shared" si="246"/>
        <v>0</v>
      </c>
      <c r="BG506" s="30">
        <f t="shared" si="247"/>
        <v>0</v>
      </c>
      <c r="BH506" s="30">
        <f t="shared" si="248"/>
        <v>0</v>
      </c>
      <c r="BI506" s="30">
        <f t="shared" si="249"/>
        <v>0</v>
      </c>
      <c r="BJ506" s="30">
        <f t="shared" si="250"/>
        <v>5.9719358765145563</v>
      </c>
      <c r="BK506" s="30">
        <f t="shared" si="251"/>
        <v>0</v>
      </c>
      <c r="BL506" s="30">
        <f t="shared" si="252"/>
        <v>0</v>
      </c>
      <c r="BM506" s="30">
        <f t="shared" si="253"/>
        <v>0</v>
      </c>
      <c r="BN506" s="30">
        <f t="shared" si="254"/>
        <v>7.6710960136591257</v>
      </c>
      <c r="BO506" s="30">
        <f t="shared" si="255"/>
        <v>0</v>
      </c>
      <c r="BP506" s="30">
        <f t="shared" si="256"/>
        <v>0</v>
      </c>
      <c r="BQ506" s="30">
        <f t="shared" si="257"/>
        <v>0</v>
      </c>
      <c r="BR506" s="30">
        <f t="shared" si="258"/>
        <v>0</v>
      </c>
      <c r="BS506" s="30">
        <f t="shared" si="259"/>
        <v>0</v>
      </c>
      <c r="BT506" s="30">
        <f t="shared" si="260"/>
        <v>0</v>
      </c>
      <c r="BU506" s="30">
        <f t="shared" si="261"/>
        <v>0</v>
      </c>
      <c r="BV506" s="30">
        <f t="shared" si="262"/>
        <v>0</v>
      </c>
      <c r="BW506" s="30">
        <f t="shared" si="263"/>
        <v>0</v>
      </c>
      <c r="BX506" s="30">
        <f t="shared" si="264"/>
        <v>0</v>
      </c>
      <c r="BY506" s="30">
        <f t="shared" si="265"/>
        <v>3807.4173238748954</v>
      </c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7">
        <v>33</v>
      </c>
      <c r="DE506" s="55">
        <f ca="1"/>
        <v>0</v>
      </c>
      <c r="DF506" s="55">
        <f ca="1"/>
        <v>0</v>
      </c>
      <c r="DG506" s="55">
        <f ca="1"/>
        <v>0</v>
      </c>
      <c r="DH506" s="55">
        <f ca="1"/>
        <v>0</v>
      </c>
      <c r="DI506" s="55">
        <f ca="1"/>
        <v>281118.67503606784</v>
      </c>
      <c r="DJ506" s="55">
        <f ca="1"/>
        <v>0</v>
      </c>
      <c r="DK506" s="55">
        <f ca="1"/>
        <v>0</v>
      </c>
      <c r="DL506" s="55">
        <f ca="1"/>
        <v>0</v>
      </c>
      <c r="DM506" s="55">
        <f ca="1"/>
        <v>0</v>
      </c>
      <c r="DN506" s="55">
        <f ca="1"/>
        <v>0</v>
      </c>
      <c r="DO506" s="55">
        <f ca="1"/>
        <v>0</v>
      </c>
      <c r="DP506" s="55">
        <f ca="1"/>
        <v>335.02560267246662</v>
      </c>
      <c r="DQ506" s="55">
        <f ca="1"/>
        <v>0</v>
      </c>
      <c r="DR506" s="55">
        <f ca="1"/>
        <v>0</v>
      </c>
      <c r="DS506" s="55">
        <f ca="1"/>
        <v>0</v>
      </c>
      <c r="DT506" s="55">
        <f ca="1"/>
        <v>543.11359776706604</v>
      </c>
      <c r="DU506" s="55">
        <f ca="1"/>
        <v>0</v>
      </c>
      <c r="DV506" s="55">
        <f ca="1"/>
        <v>0</v>
      </c>
      <c r="DW506" s="55">
        <f ca="1"/>
        <v>0</v>
      </c>
      <c r="DX506" s="55">
        <f ca="1"/>
        <v>0</v>
      </c>
      <c r="DY506" s="55">
        <f ca="1"/>
        <v>0</v>
      </c>
      <c r="DZ506" s="55">
        <f ca="1"/>
        <v>0</v>
      </c>
      <c r="EA506" s="55">
        <f ca="1"/>
        <v>0</v>
      </c>
      <c r="EB506" s="55">
        <f ca="1"/>
        <v>0</v>
      </c>
      <c r="EC506" s="55">
        <f ca="1"/>
        <v>0</v>
      </c>
      <c r="ED506" s="55">
        <f ca="1"/>
        <v>0</v>
      </c>
      <c r="EE506" s="55">
        <f t="shared" ca="1" si="266"/>
        <v>281996.8142365074</v>
      </c>
    </row>
    <row r="507" spans="50:135" x14ac:dyDescent="0.3">
      <c r="AX507" s="7">
        <v>34</v>
      </c>
      <c r="AY507" s="30">
        <f t="shared" si="239"/>
        <v>0</v>
      </c>
      <c r="AZ507" s="30">
        <f t="shared" si="240"/>
        <v>0</v>
      </c>
      <c r="BA507" s="30">
        <f t="shared" si="241"/>
        <v>0</v>
      </c>
      <c r="BB507" s="30">
        <f t="shared" si="242"/>
        <v>0</v>
      </c>
      <c r="BC507" s="30">
        <f t="shared" si="243"/>
        <v>281915.48309489212</v>
      </c>
      <c r="BD507" s="30">
        <f t="shared" si="244"/>
        <v>0</v>
      </c>
      <c r="BE507" s="30">
        <f t="shared" si="245"/>
        <v>0</v>
      </c>
      <c r="BF507" s="30">
        <f t="shared" si="246"/>
        <v>0</v>
      </c>
      <c r="BG507" s="30">
        <f t="shared" si="247"/>
        <v>0</v>
      </c>
      <c r="BH507" s="30">
        <f t="shared" si="248"/>
        <v>0</v>
      </c>
      <c r="BI507" s="30">
        <f t="shared" si="249"/>
        <v>0</v>
      </c>
      <c r="BJ507" s="30">
        <f t="shared" si="250"/>
        <v>443.77473679637939</v>
      </c>
      <c r="BK507" s="30">
        <f t="shared" si="251"/>
        <v>0</v>
      </c>
      <c r="BL507" s="30">
        <f t="shared" si="252"/>
        <v>0</v>
      </c>
      <c r="BM507" s="30">
        <f t="shared" si="253"/>
        <v>0</v>
      </c>
      <c r="BN507" s="30">
        <f t="shared" si="254"/>
        <v>570.03937846050769</v>
      </c>
      <c r="BO507" s="30">
        <f t="shared" si="255"/>
        <v>0</v>
      </c>
      <c r="BP507" s="30">
        <f t="shared" si="256"/>
        <v>0</v>
      </c>
      <c r="BQ507" s="30">
        <f t="shared" si="257"/>
        <v>0</v>
      </c>
      <c r="BR507" s="30">
        <f t="shared" si="258"/>
        <v>0</v>
      </c>
      <c r="BS507" s="30">
        <f t="shared" si="259"/>
        <v>0</v>
      </c>
      <c r="BT507" s="30">
        <f t="shared" si="260"/>
        <v>0</v>
      </c>
      <c r="BU507" s="30">
        <f t="shared" si="261"/>
        <v>0</v>
      </c>
      <c r="BV507" s="30">
        <f t="shared" si="262"/>
        <v>0</v>
      </c>
      <c r="BW507" s="30">
        <f t="shared" si="263"/>
        <v>0</v>
      </c>
      <c r="BX507" s="30">
        <f t="shared" si="264"/>
        <v>0</v>
      </c>
      <c r="BY507" s="30">
        <f t="shared" si="265"/>
        <v>282929.297210149</v>
      </c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7">
        <v>34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0</v>
      </c>
      <c r="DI507" s="55">
        <f ca="1"/>
        <v>20889937.297331505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24895.762734276883</v>
      </c>
      <c r="DQ507" s="55">
        <f ca="1"/>
        <v>0</v>
      </c>
      <c r="DR507" s="55">
        <f ca="1"/>
        <v>0</v>
      </c>
      <c r="DS507" s="55">
        <f ca="1"/>
        <v>0</v>
      </c>
      <c r="DT507" s="55">
        <f ca="1"/>
        <v>40358.787995003942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/>
        <v>0</v>
      </c>
      <c r="EE507" s="55">
        <f t="shared" ca="1" si="266"/>
        <v>20955191.848060783</v>
      </c>
    </row>
    <row r="508" spans="50:135" x14ac:dyDescent="0.3">
      <c r="AX508" s="7">
        <v>35</v>
      </c>
      <c r="AY508" s="30">
        <f t="shared" si="239"/>
        <v>0</v>
      </c>
      <c r="AZ508" s="30">
        <f t="shared" si="240"/>
        <v>0</v>
      </c>
      <c r="BA508" s="30">
        <f t="shared" si="241"/>
        <v>0</v>
      </c>
      <c r="BB508" s="30">
        <f t="shared" si="242"/>
        <v>0</v>
      </c>
      <c r="BC508" s="30">
        <f t="shared" si="243"/>
        <v>0</v>
      </c>
      <c r="BD508" s="30">
        <f t="shared" si="244"/>
        <v>0</v>
      </c>
      <c r="BE508" s="30">
        <f t="shared" si="245"/>
        <v>0</v>
      </c>
      <c r="BF508" s="30">
        <f t="shared" si="246"/>
        <v>700.25649267347887</v>
      </c>
      <c r="BG508" s="30">
        <f t="shared" si="247"/>
        <v>122.67520874819742</v>
      </c>
      <c r="BH508" s="30">
        <f t="shared" si="248"/>
        <v>0</v>
      </c>
      <c r="BI508" s="30">
        <f t="shared" si="249"/>
        <v>0.30277735506789599</v>
      </c>
      <c r="BJ508" s="30">
        <f t="shared" si="250"/>
        <v>0</v>
      </c>
      <c r="BK508" s="30">
        <f t="shared" si="251"/>
        <v>0</v>
      </c>
      <c r="BL508" s="30">
        <f t="shared" si="252"/>
        <v>0</v>
      </c>
      <c r="BM508" s="30">
        <f t="shared" si="253"/>
        <v>0</v>
      </c>
      <c r="BN508" s="30">
        <f t="shared" si="254"/>
        <v>0</v>
      </c>
      <c r="BO508" s="30">
        <f t="shared" si="255"/>
        <v>0</v>
      </c>
      <c r="BP508" s="30">
        <f t="shared" si="256"/>
        <v>0</v>
      </c>
      <c r="BQ508" s="30">
        <f t="shared" si="257"/>
        <v>0</v>
      </c>
      <c r="BR508" s="30">
        <f t="shared" si="258"/>
        <v>0</v>
      </c>
      <c r="BS508" s="30">
        <f t="shared" si="259"/>
        <v>0</v>
      </c>
      <c r="BT508" s="30">
        <f t="shared" si="260"/>
        <v>0</v>
      </c>
      <c r="BU508" s="30">
        <f t="shared" si="261"/>
        <v>0</v>
      </c>
      <c r="BV508" s="30">
        <f t="shared" si="262"/>
        <v>0</v>
      </c>
      <c r="BW508" s="30">
        <f t="shared" si="263"/>
        <v>0</v>
      </c>
      <c r="BX508" s="30">
        <f t="shared" si="264"/>
        <v>0</v>
      </c>
      <c r="BY508" s="30">
        <f t="shared" si="265"/>
        <v>823.23447877674414</v>
      </c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7">
        <v>35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0</v>
      </c>
      <c r="DI508" s="55">
        <f ca="1"/>
        <v>0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9495.0611571104819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0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ca="1"/>
        <v>0</v>
      </c>
      <c r="EE508" s="55">
        <f t="shared" ca="1" si="266"/>
        <v>9495.0611571104819</v>
      </c>
    </row>
    <row r="509" spans="50:135" x14ac:dyDescent="0.3">
      <c r="AX509" s="7">
        <v>36</v>
      </c>
      <c r="AY509" s="30">
        <f t="shared" si="239"/>
        <v>0</v>
      </c>
      <c r="AZ509" s="30">
        <f t="shared" si="240"/>
        <v>0</v>
      </c>
      <c r="BA509" s="30">
        <f t="shared" si="241"/>
        <v>0</v>
      </c>
      <c r="BB509" s="30">
        <f t="shared" si="242"/>
        <v>0</v>
      </c>
      <c r="BC509" s="30">
        <f t="shared" si="243"/>
        <v>0</v>
      </c>
      <c r="BD509" s="30">
        <f t="shared" si="244"/>
        <v>0</v>
      </c>
      <c r="BE509" s="30">
        <f t="shared" si="245"/>
        <v>0</v>
      </c>
      <c r="BF509" s="30">
        <f t="shared" si="246"/>
        <v>4.1220771517394601</v>
      </c>
      <c r="BG509" s="30">
        <f t="shared" si="247"/>
        <v>0.72213064890539524</v>
      </c>
      <c r="BH509" s="30">
        <f t="shared" si="248"/>
        <v>0</v>
      </c>
      <c r="BI509" s="30">
        <f t="shared" si="249"/>
        <v>1.7823062080664417E-3</v>
      </c>
      <c r="BJ509" s="30">
        <f t="shared" si="250"/>
        <v>0</v>
      </c>
      <c r="BK509" s="30">
        <f t="shared" si="251"/>
        <v>0</v>
      </c>
      <c r="BL509" s="30">
        <f t="shared" si="252"/>
        <v>0</v>
      </c>
      <c r="BM509" s="30">
        <f t="shared" si="253"/>
        <v>0</v>
      </c>
      <c r="BN509" s="30">
        <f t="shared" si="254"/>
        <v>0</v>
      </c>
      <c r="BO509" s="30">
        <f t="shared" si="255"/>
        <v>0</v>
      </c>
      <c r="BP509" s="30">
        <f t="shared" si="256"/>
        <v>0</v>
      </c>
      <c r="BQ509" s="30">
        <f t="shared" si="257"/>
        <v>0</v>
      </c>
      <c r="BR509" s="30">
        <f t="shared" si="258"/>
        <v>0</v>
      </c>
      <c r="BS509" s="30">
        <f t="shared" si="259"/>
        <v>0</v>
      </c>
      <c r="BT509" s="30">
        <f t="shared" si="260"/>
        <v>0</v>
      </c>
      <c r="BU509" s="30">
        <f t="shared" si="261"/>
        <v>0</v>
      </c>
      <c r="BV509" s="30">
        <f t="shared" si="262"/>
        <v>0</v>
      </c>
      <c r="BW509" s="30">
        <f t="shared" si="263"/>
        <v>0</v>
      </c>
      <c r="BX509" s="30">
        <f t="shared" si="264"/>
        <v>0</v>
      </c>
      <c r="BY509" s="30">
        <f t="shared" si="265"/>
        <v>4.8459901068529216</v>
      </c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7">
        <v>36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0</v>
      </c>
      <c r="DI509" s="55">
        <f ca="1"/>
        <v>0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55.892912225277598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0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ca="1"/>
        <v>0</v>
      </c>
      <c r="EE509" s="55">
        <f t="shared" ca="1" si="266"/>
        <v>55.892912225277598</v>
      </c>
    </row>
    <row r="510" spans="50:135" x14ac:dyDescent="0.3">
      <c r="AX510" s="7">
        <v>37</v>
      </c>
      <c r="AY510" s="30">
        <f t="shared" si="239"/>
        <v>0</v>
      </c>
      <c r="AZ510" s="30">
        <f t="shared" si="240"/>
        <v>0</v>
      </c>
      <c r="BA510" s="30">
        <f t="shared" si="241"/>
        <v>0</v>
      </c>
      <c r="BB510" s="30">
        <f t="shared" si="242"/>
        <v>0</v>
      </c>
      <c r="BC510" s="30">
        <f t="shared" si="243"/>
        <v>0</v>
      </c>
      <c r="BD510" s="30">
        <f t="shared" si="244"/>
        <v>0</v>
      </c>
      <c r="BE510" s="30">
        <f t="shared" si="245"/>
        <v>32937.300240511213</v>
      </c>
      <c r="BF510" s="30">
        <f t="shared" si="246"/>
        <v>0</v>
      </c>
      <c r="BG510" s="30">
        <f t="shared" si="247"/>
        <v>0</v>
      </c>
      <c r="BH510" s="30">
        <f t="shared" si="248"/>
        <v>0</v>
      </c>
      <c r="BI510" s="30">
        <f t="shared" si="249"/>
        <v>0</v>
      </c>
      <c r="BJ510" s="30">
        <f t="shared" si="250"/>
        <v>0</v>
      </c>
      <c r="BK510" s="30">
        <f t="shared" si="251"/>
        <v>0</v>
      </c>
      <c r="BL510" s="30">
        <f t="shared" si="252"/>
        <v>0</v>
      </c>
      <c r="BM510" s="30">
        <f t="shared" si="253"/>
        <v>0</v>
      </c>
      <c r="BN510" s="30">
        <f t="shared" si="254"/>
        <v>0</v>
      </c>
      <c r="BO510" s="30">
        <f t="shared" si="255"/>
        <v>0</v>
      </c>
      <c r="BP510" s="30">
        <f t="shared" si="256"/>
        <v>0</v>
      </c>
      <c r="BQ510" s="30">
        <f t="shared" si="257"/>
        <v>0</v>
      </c>
      <c r="BR510" s="30">
        <f t="shared" si="258"/>
        <v>0</v>
      </c>
      <c r="BS510" s="30">
        <f t="shared" si="259"/>
        <v>0</v>
      </c>
      <c r="BT510" s="30">
        <f t="shared" si="260"/>
        <v>0</v>
      </c>
      <c r="BU510" s="30">
        <f t="shared" si="261"/>
        <v>0</v>
      </c>
      <c r="BV510" s="30">
        <f t="shared" si="262"/>
        <v>0</v>
      </c>
      <c r="BW510" s="30">
        <f t="shared" si="263"/>
        <v>0</v>
      </c>
      <c r="BX510" s="30">
        <f t="shared" si="264"/>
        <v>0</v>
      </c>
      <c r="BY510" s="30">
        <f t="shared" si="265"/>
        <v>32937.300240511213</v>
      </c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7">
        <v>37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0</v>
      </c>
      <c r="DI510" s="55">
        <f ca="1"/>
        <v>0</v>
      </c>
      <c r="DJ510" s="55">
        <f ca="1"/>
        <v>0</v>
      </c>
      <c r="DK510" s="55">
        <f ca="1"/>
        <v>2355016.9671965516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0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ca="1"/>
        <v>0</v>
      </c>
      <c r="EE510" s="55">
        <f t="shared" ca="1" si="266"/>
        <v>2355016.9671965516</v>
      </c>
    </row>
    <row r="511" spans="50:135" x14ac:dyDescent="0.3">
      <c r="AX511" s="7">
        <v>38</v>
      </c>
      <c r="AY511" s="30">
        <f t="shared" si="239"/>
        <v>0</v>
      </c>
      <c r="AZ511" s="30">
        <f t="shared" si="240"/>
        <v>0</v>
      </c>
      <c r="BA511" s="30">
        <f t="shared" si="241"/>
        <v>0</v>
      </c>
      <c r="BB511" s="30">
        <f t="shared" si="242"/>
        <v>0</v>
      </c>
      <c r="BC511" s="30">
        <f t="shared" si="243"/>
        <v>11669.928335125878</v>
      </c>
      <c r="BD511" s="30">
        <f t="shared" si="244"/>
        <v>0</v>
      </c>
      <c r="BE511" s="30">
        <f t="shared" si="245"/>
        <v>0</v>
      </c>
      <c r="BF511" s="30">
        <f t="shared" si="246"/>
        <v>41.21575268312602</v>
      </c>
      <c r="BG511" s="30">
        <f t="shared" si="247"/>
        <v>9.540154114580961</v>
      </c>
      <c r="BH511" s="30">
        <f t="shared" si="248"/>
        <v>0</v>
      </c>
      <c r="BI511" s="30">
        <f t="shared" si="249"/>
        <v>25.341684210859739</v>
      </c>
      <c r="BJ511" s="30">
        <f t="shared" si="250"/>
        <v>27.481493942633008</v>
      </c>
      <c r="BK511" s="30">
        <f t="shared" si="251"/>
        <v>0</v>
      </c>
      <c r="BL511" s="30">
        <f t="shared" si="252"/>
        <v>0</v>
      </c>
      <c r="BM511" s="30">
        <f t="shared" si="253"/>
        <v>0</v>
      </c>
      <c r="BN511" s="30">
        <f t="shared" si="254"/>
        <v>23.596854699924496</v>
      </c>
      <c r="BO511" s="30">
        <f t="shared" si="255"/>
        <v>0</v>
      </c>
      <c r="BP511" s="30">
        <f t="shared" si="256"/>
        <v>0</v>
      </c>
      <c r="BQ511" s="30">
        <f t="shared" si="257"/>
        <v>776.94325190121651</v>
      </c>
      <c r="BR511" s="30">
        <f t="shared" si="258"/>
        <v>0</v>
      </c>
      <c r="BS511" s="30">
        <f t="shared" si="259"/>
        <v>0</v>
      </c>
      <c r="BT511" s="30">
        <f t="shared" si="260"/>
        <v>0</v>
      </c>
      <c r="BU511" s="30">
        <f t="shared" si="261"/>
        <v>0</v>
      </c>
      <c r="BV511" s="30">
        <f t="shared" si="262"/>
        <v>0</v>
      </c>
      <c r="BW511" s="30">
        <f t="shared" si="263"/>
        <v>0</v>
      </c>
      <c r="BX511" s="30">
        <f t="shared" si="264"/>
        <v>0</v>
      </c>
      <c r="BY511" s="30">
        <f t="shared" si="265"/>
        <v>12574.047526678218</v>
      </c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7">
        <v>38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0</v>
      </c>
      <c r="DI511" s="55">
        <f ca="1"/>
        <v>864741.68963282753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738.40792846856641</v>
      </c>
      <c r="DN511" s="55">
        <f ca="1"/>
        <v>0</v>
      </c>
      <c r="DO511" s="55">
        <f ca="1"/>
        <v>0</v>
      </c>
      <c r="DP511" s="55">
        <f ca="1"/>
        <v>1541.7118101817118</v>
      </c>
      <c r="DQ511" s="55">
        <f ca="1"/>
        <v>0</v>
      </c>
      <c r="DR511" s="55">
        <f ca="1"/>
        <v>0</v>
      </c>
      <c r="DS511" s="55">
        <f ca="1"/>
        <v>0</v>
      </c>
      <c r="DT511" s="55">
        <f ca="1"/>
        <v>1670.6573127546542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ca="1"/>
        <v>0</v>
      </c>
      <c r="EE511" s="55">
        <f t="shared" ca="1" si="266"/>
        <v>868692.46668423247</v>
      </c>
    </row>
    <row r="512" spans="50:135" x14ac:dyDescent="0.3">
      <c r="AX512" s="7">
        <v>39</v>
      </c>
      <c r="AY512" s="30">
        <f t="shared" si="239"/>
        <v>0</v>
      </c>
      <c r="AZ512" s="30">
        <f t="shared" si="240"/>
        <v>0</v>
      </c>
      <c r="BA512" s="30">
        <f t="shared" si="241"/>
        <v>0</v>
      </c>
      <c r="BB512" s="30">
        <f t="shared" si="242"/>
        <v>0</v>
      </c>
      <c r="BC512" s="30">
        <f t="shared" si="243"/>
        <v>36.168494160390949</v>
      </c>
      <c r="BD512" s="30">
        <f t="shared" si="244"/>
        <v>74.713049891783768</v>
      </c>
      <c r="BE512" s="30">
        <f t="shared" si="245"/>
        <v>0</v>
      </c>
      <c r="BF512" s="30">
        <f t="shared" si="246"/>
        <v>31.298742182788992</v>
      </c>
      <c r="BG512" s="30">
        <f t="shared" si="247"/>
        <v>7.2446772065948428</v>
      </c>
      <c r="BH512" s="30">
        <f t="shared" si="248"/>
        <v>0</v>
      </c>
      <c r="BI512" s="30">
        <f t="shared" si="249"/>
        <v>19.244167313063773</v>
      </c>
      <c r="BJ512" s="30">
        <f t="shared" si="250"/>
        <v>3.1305850368678398</v>
      </c>
      <c r="BK512" s="30">
        <f t="shared" si="251"/>
        <v>0</v>
      </c>
      <c r="BL512" s="30">
        <f t="shared" si="252"/>
        <v>0</v>
      </c>
      <c r="BM512" s="30">
        <f t="shared" si="253"/>
        <v>7.9487102918248485E-3</v>
      </c>
      <c r="BN512" s="30">
        <f t="shared" si="254"/>
        <v>7.3133499325507861E-2</v>
      </c>
      <c r="BO512" s="30">
        <f t="shared" si="255"/>
        <v>0</v>
      </c>
      <c r="BP512" s="30">
        <f t="shared" si="256"/>
        <v>9.5559721631197014</v>
      </c>
      <c r="BQ512" s="30">
        <f t="shared" si="257"/>
        <v>88.506357184074304</v>
      </c>
      <c r="BR512" s="30">
        <f t="shared" si="258"/>
        <v>0</v>
      </c>
      <c r="BS512" s="30">
        <f t="shared" si="259"/>
        <v>0</v>
      </c>
      <c r="BT512" s="30">
        <f t="shared" si="260"/>
        <v>0</v>
      </c>
      <c r="BU512" s="30">
        <f t="shared" si="261"/>
        <v>0</v>
      </c>
      <c r="BV512" s="30">
        <f t="shared" si="262"/>
        <v>0</v>
      </c>
      <c r="BW512" s="30">
        <f t="shared" si="263"/>
        <v>0</v>
      </c>
      <c r="BX512" s="30">
        <f t="shared" si="264"/>
        <v>0</v>
      </c>
      <c r="BY512" s="30">
        <f t="shared" si="265"/>
        <v>269.94312734830152</v>
      </c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7">
        <v>39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0</v>
      </c>
      <c r="DI512" s="55">
        <f ca="1"/>
        <v>2680.085417284969</v>
      </c>
      <c r="DJ512" s="55">
        <f ca="1"/>
        <v>5177.6143575006154</v>
      </c>
      <c r="DK512" s="55">
        <f ca="1"/>
        <v>0</v>
      </c>
      <c r="DL512" s="55">
        <f ca="1"/>
        <v>0</v>
      </c>
      <c r="DM512" s="55">
        <f ca="1"/>
        <v>560.73801579044084</v>
      </c>
      <c r="DN512" s="55">
        <f ca="1"/>
        <v>0</v>
      </c>
      <c r="DO512" s="55">
        <f ca="1"/>
        <v>0</v>
      </c>
      <c r="DP512" s="55">
        <f ca="1"/>
        <v>175.62582056828583</v>
      </c>
      <c r="DQ512" s="55">
        <f ca="1"/>
        <v>0</v>
      </c>
      <c r="DR512" s="55">
        <f ca="1"/>
        <v>0</v>
      </c>
      <c r="DS512" s="55">
        <f ca="1"/>
        <v>0</v>
      </c>
      <c r="DT512" s="55">
        <f ca="1"/>
        <v>5.1778517522459566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ca="1"/>
        <v>0</v>
      </c>
      <c r="EE512" s="55">
        <f t="shared" ca="1" si="266"/>
        <v>8599.2414628965562</v>
      </c>
    </row>
    <row r="513" spans="50:135" x14ac:dyDescent="0.3">
      <c r="AX513" s="7">
        <v>40</v>
      </c>
      <c r="AY513" s="30">
        <f t="shared" si="239"/>
        <v>0</v>
      </c>
      <c r="AZ513" s="30">
        <f t="shared" si="240"/>
        <v>0</v>
      </c>
      <c r="BA513" s="30">
        <f t="shared" si="241"/>
        <v>0</v>
      </c>
      <c r="BB513" s="30">
        <f t="shared" si="242"/>
        <v>0</v>
      </c>
      <c r="BC513" s="30">
        <f t="shared" si="243"/>
        <v>182.98787045281318</v>
      </c>
      <c r="BD513" s="30">
        <f t="shared" si="244"/>
        <v>377.99698896863447</v>
      </c>
      <c r="BE513" s="30">
        <f t="shared" si="245"/>
        <v>0</v>
      </c>
      <c r="BF513" s="30">
        <f t="shared" si="246"/>
        <v>158.35025237824411</v>
      </c>
      <c r="BG513" s="30">
        <f t="shared" si="247"/>
        <v>36.653117151601805</v>
      </c>
      <c r="BH513" s="30">
        <f t="shared" si="248"/>
        <v>0</v>
      </c>
      <c r="BI513" s="30">
        <f t="shared" si="249"/>
        <v>97.362339123566528</v>
      </c>
      <c r="BJ513" s="30">
        <f t="shared" si="250"/>
        <v>15.838621497345475</v>
      </c>
      <c r="BK513" s="30">
        <f t="shared" si="251"/>
        <v>0</v>
      </c>
      <c r="BL513" s="30">
        <f t="shared" si="252"/>
        <v>0</v>
      </c>
      <c r="BM513" s="30">
        <f t="shared" si="253"/>
        <v>4.0186788069852271E-2</v>
      </c>
      <c r="BN513" s="30">
        <f t="shared" si="254"/>
        <v>0.36936386093614226</v>
      </c>
      <c r="BO513" s="30">
        <f t="shared" si="255"/>
        <v>0</v>
      </c>
      <c r="BP513" s="30">
        <f t="shared" si="256"/>
        <v>48.346690566184328</v>
      </c>
      <c r="BQ513" s="30">
        <f t="shared" si="257"/>
        <v>447.78170034683535</v>
      </c>
      <c r="BR513" s="30">
        <f t="shared" si="258"/>
        <v>0</v>
      </c>
      <c r="BS513" s="30">
        <f t="shared" si="259"/>
        <v>0</v>
      </c>
      <c r="BT513" s="30">
        <f t="shared" si="260"/>
        <v>0</v>
      </c>
      <c r="BU513" s="30">
        <f t="shared" si="261"/>
        <v>0</v>
      </c>
      <c r="BV513" s="30">
        <f t="shared" si="262"/>
        <v>0</v>
      </c>
      <c r="BW513" s="30">
        <f t="shared" si="263"/>
        <v>0</v>
      </c>
      <c r="BX513" s="30">
        <f t="shared" si="264"/>
        <v>0</v>
      </c>
      <c r="BY513" s="30">
        <f t="shared" si="265"/>
        <v>1365.7271311342311</v>
      </c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7">
        <v>40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0</v>
      </c>
      <c r="DI513" s="55">
        <f ca="1"/>
        <v>13559.401200553455</v>
      </c>
      <c r="DJ513" s="55">
        <f ca="1"/>
        <v>26195.191335526368</v>
      </c>
      <c r="DK513" s="55">
        <f ca="1"/>
        <v>0</v>
      </c>
      <c r="DL513" s="55">
        <f ca="1"/>
        <v>0</v>
      </c>
      <c r="DM513" s="55">
        <f ca="1"/>
        <v>2836.9512675339797</v>
      </c>
      <c r="DN513" s="55">
        <f ca="1"/>
        <v>0</v>
      </c>
      <c r="DO513" s="55">
        <f ca="1"/>
        <v>0</v>
      </c>
      <c r="DP513" s="55">
        <f ca="1"/>
        <v>888.54666600108112</v>
      </c>
      <c r="DQ513" s="55">
        <f ca="1"/>
        <v>0</v>
      </c>
      <c r="DR513" s="55">
        <f ca="1"/>
        <v>0</v>
      </c>
      <c r="DS513" s="55">
        <f ca="1"/>
        <v>0</v>
      </c>
      <c r="DT513" s="55">
        <f ca="1"/>
        <v>26.15096135427887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ca="1"/>
        <v>0</v>
      </c>
      <c r="EE513" s="55">
        <f t="shared" ca="1" si="266"/>
        <v>43506.241430969159</v>
      </c>
    </row>
    <row r="514" spans="50:135" x14ac:dyDescent="0.3">
      <c r="AX514" s="7">
        <v>41</v>
      </c>
      <c r="AY514" s="30">
        <f t="shared" si="239"/>
        <v>0</v>
      </c>
      <c r="AZ514" s="30">
        <f t="shared" si="240"/>
        <v>0</v>
      </c>
      <c r="BA514" s="30">
        <f t="shared" si="241"/>
        <v>0</v>
      </c>
      <c r="BB514" s="30">
        <f t="shared" si="242"/>
        <v>0</v>
      </c>
      <c r="BC514" s="30">
        <f t="shared" si="243"/>
        <v>1607.6158273441304</v>
      </c>
      <c r="BD514" s="30">
        <f t="shared" si="244"/>
        <v>0</v>
      </c>
      <c r="BE514" s="30">
        <f t="shared" si="245"/>
        <v>0</v>
      </c>
      <c r="BF514" s="30">
        <f t="shared" si="246"/>
        <v>75.197887190128839</v>
      </c>
      <c r="BG514" s="30">
        <f t="shared" si="247"/>
        <v>17.405952489970957</v>
      </c>
      <c r="BH514" s="30">
        <f t="shared" si="248"/>
        <v>0</v>
      </c>
      <c r="BI514" s="30">
        <f t="shared" si="249"/>
        <v>46.235746923003191</v>
      </c>
      <c r="BJ514" s="30">
        <f t="shared" si="250"/>
        <v>21.310555244706411</v>
      </c>
      <c r="BK514" s="30">
        <f t="shared" si="251"/>
        <v>0</v>
      </c>
      <c r="BL514" s="30">
        <f t="shared" si="252"/>
        <v>0</v>
      </c>
      <c r="BM514" s="30">
        <f t="shared" si="253"/>
        <v>0</v>
      </c>
      <c r="BN514" s="30">
        <f t="shared" si="254"/>
        <v>3.250634965017944</v>
      </c>
      <c r="BO514" s="30">
        <f t="shared" si="255"/>
        <v>0</v>
      </c>
      <c r="BP514" s="30">
        <f t="shared" si="256"/>
        <v>0</v>
      </c>
      <c r="BQ514" s="30">
        <f t="shared" si="257"/>
        <v>602.48151465445505</v>
      </c>
      <c r="BR514" s="30">
        <f t="shared" si="258"/>
        <v>0</v>
      </c>
      <c r="BS514" s="30">
        <f t="shared" si="259"/>
        <v>0</v>
      </c>
      <c r="BT514" s="30">
        <f t="shared" si="260"/>
        <v>0</v>
      </c>
      <c r="BU514" s="30">
        <f t="shared" si="261"/>
        <v>0</v>
      </c>
      <c r="BV514" s="30">
        <f t="shared" si="262"/>
        <v>0</v>
      </c>
      <c r="BW514" s="30">
        <f t="shared" si="263"/>
        <v>0</v>
      </c>
      <c r="BX514" s="30">
        <f t="shared" si="264"/>
        <v>0</v>
      </c>
      <c r="BY514" s="30">
        <f t="shared" si="265"/>
        <v>2373.498118811413</v>
      </c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7">
        <v>41</v>
      </c>
      <c r="DE514" s="55">
        <f ca="1"/>
        <v>0</v>
      </c>
      <c r="DF514" s="55">
        <f ca="1"/>
        <v>0</v>
      </c>
      <c r="DG514" s="55">
        <f ca="1"/>
        <v>0</v>
      </c>
      <c r="DH514" s="55">
        <f ca="1"/>
        <v>0</v>
      </c>
      <c r="DI514" s="55">
        <f ca="1"/>
        <v>119124.33280620005</v>
      </c>
      <c r="DJ514" s="55">
        <f ca="1"/>
        <v>0</v>
      </c>
      <c r="DK514" s="55">
        <f ca="1"/>
        <v>0</v>
      </c>
      <c r="DL514" s="55">
        <f ca="1"/>
        <v>0</v>
      </c>
      <c r="DM514" s="55">
        <f ca="1"/>
        <v>1347.2207227237523</v>
      </c>
      <c r="DN514" s="55">
        <f ca="1"/>
        <v>0</v>
      </c>
      <c r="DO514" s="55">
        <f ca="1"/>
        <v>0</v>
      </c>
      <c r="DP514" s="55">
        <f ca="1"/>
        <v>1195.5221492280298</v>
      </c>
      <c r="DQ514" s="55">
        <f ca="1"/>
        <v>0</v>
      </c>
      <c r="DR514" s="55">
        <f ca="1"/>
        <v>0</v>
      </c>
      <c r="DS514" s="55">
        <f ca="1"/>
        <v>0</v>
      </c>
      <c r="DT514" s="55">
        <f ca="1"/>
        <v>230.14495552327043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ca="1"/>
        <v>0</v>
      </c>
      <c r="EE514" s="55">
        <f t="shared" ca="1" si="266"/>
        <v>121897.2206336751</v>
      </c>
    </row>
    <row r="515" spans="50:135" x14ac:dyDescent="0.3">
      <c r="AX515" s="7">
        <v>42</v>
      </c>
      <c r="AY515" s="30">
        <f t="shared" si="239"/>
        <v>0</v>
      </c>
      <c r="AZ515" s="30">
        <f t="shared" si="240"/>
        <v>0</v>
      </c>
      <c r="BA515" s="30">
        <f t="shared" si="241"/>
        <v>0</v>
      </c>
      <c r="BB515" s="30">
        <f t="shared" si="242"/>
        <v>0</v>
      </c>
      <c r="BC515" s="30">
        <f t="shared" si="243"/>
        <v>767.56000594873706</v>
      </c>
      <c r="BD515" s="30">
        <f t="shared" si="244"/>
        <v>0</v>
      </c>
      <c r="BE515" s="30">
        <f t="shared" si="245"/>
        <v>0</v>
      </c>
      <c r="BF515" s="30">
        <f t="shared" si="246"/>
        <v>35.903410366012707</v>
      </c>
      <c r="BG515" s="30">
        <f t="shared" si="247"/>
        <v>8.3105134750310015</v>
      </c>
      <c r="BH515" s="30">
        <f t="shared" si="248"/>
        <v>0</v>
      </c>
      <c r="BI515" s="30">
        <f t="shared" si="249"/>
        <v>22.075367498409822</v>
      </c>
      <c r="BJ515" s="30">
        <f t="shared" si="250"/>
        <v>10.174775365134977</v>
      </c>
      <c r="BK515" s="30">
        <f t="shared" si="251"/>
        <v>0</v>
      </c>
      <c r="BL515" s="30">
        <f t="shared" si="252"/>
        <v>0</v>
      </c>
      <c r="BM515" s="30">
        <f t="shared" si="253"/>
        <v>0</v>
      </c>
      <c r="BN515" s="30">
        <f t="shared" si="254"/>
        <v>1.5520234064768073</v>
      </c>
      <c r="BO515" s="30">
        <f t="shared" si="255"/>
        <v>0</v>
      </c>
      <c r="BP515" s="30">
        <f t="shared" si="256"/>
        <v>0</v>
      </c>
      <c r="BQ515" s="30">
        <f t="shared" si="257"/>
        <v>287.65623422196683</v>
      </c>
      <c r="BR515" s="30">
        <f t="shared" si="258"/>
        <v>0</v>
      </c>
      <c r="BS515" s="30">
        <f t="shared" si="259"/>
        <v>0</v>
      </c>
      <c r="BT515" s="30">
        <f t="shared" si="260"/>
        <v>0</v>
      </c>
      <c r="BU515" s="30">
        <f t="shared" si="261"/>
        <v>0</v>
      </c>
      <c r="BV515" s="30">
        <f t="shared" si="262"/>
        <v>0</v>
      </c>
      <c r="BW515" s="30">
        <f t="shared" si="263"/>
        <v>0</v>
      </c>
      <c r="BX515" s="30">
        <f t="shared" si="264"/>
        <v>0</v>
      </c>
      <c r="BY515" s="30">
        <f t="shared" si="265"/>
        <v>1133.2323302817692</v>
      </c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7">
        <v>42</v>
      </c>
      <c r="DE515" s="55">
        <f ca="1"/>
        <v>0</v>
      </c>
      <c r="DF515" s="55">
        <f ca="1"/>
        <v>0</v>
      </c>
      <c r="DG515" s="55">
        <f ca="1"/>
        <v>0</v>
      </c>
      <c r="DH515" s="55">
        <f ca="1"/>
        <v>0</v>
      </c>
      <c r="DI515" s="55">
        <f ca="1"/>
        <v>56876.19644080141</v>
      </c>
      <c r="DJ515" s="55">
        <f ca="1"/>
        <v>0</v>
      </c>
      <c r="DK515" s="55">
        <f ca="1"/>
        <v>0</v>
      </c>
      <c r="DL515" s="55">
        <f ca="1"/>
        <v>0</v>
      </c>
      <c r="DM515" s="55">
        <f ca="1"/>
        <v>643.23374296739951</v>
      </c>
      <c r="DN515" s="55">
        <f ca="1"/>
        <v>0</v>
      </c>
      <c r="DO515" s="55">
        <f ca="1"/>
        <v>0</v>
      </c>
      <c r="DP515" s="55">
        <f ca="1"/>
        <v>570.80489798407223</v>
      </c>
      <c r="DQ515" s="55">
        <f ca="1"/>
        <v>0</v>
      </c>
      <c r="DR515" s="55">
        <f ca="1"/>
        <v>0</v>
      </c>
      <c r="DS515" s="55">
        <f ca="1"/>
        <v>0</v>
      </c>
      <c r="DT515" s="55">
        <f ca="1"/>
        <v>109.88325717855795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ca="1"/>
        <v>0</v>
      </c>
      <c r="EE515" s="55">
        <f t="shared" ca="1" si="266"/>
        <v>58200.118338931446</v>
      </c>
    </row>
    <row r="516" spans="50:135" x14ac:dyDescent="0.3">
      <c r="AX516" s="7">
        <v>43</v>
      </c>
      <c r="AY516" s="30">
        <f t="shared" si="239"/>
        <v>0</v>
      </c>
      <c r="AZ516" s="30">
        <f t="shared" si="240"/>
        <v>0</v>
      </c>
      <c r="BA516" s="30">
        <f t="shared" si="241"/>
        <v>0</v>
      </c>
      <c r="BB516" s="30">
        <f t="shared" si="242"/>
        <v>0</v>
      </c>
      <c r="BC516" s="30">
        <f t="shared" si="243"/>
        <v>80.970708679499225</v>
      </c>
      <c r="BD516" s="30">
        <f t="shared" si="244"/>
        <v>0</v>
      </c>
      <c r="BE516" s="30">
        <f t="shared" si="245"/>
        <v>0</v>
      </c>
      <c r="BF516" s="30">
        <f t="shared" si="246"/>
        <v>3.7874883514069917</v>
      </c>
      <c r="BG516" s="30">
        <f t="shared" si="247"/>
        <v>0.87668476849949584</v>
      </c>
      <c r="BH516" s="30">
        <f t="shared" si="248"/>
        <v>0</v>
      </c>
      <c r="BI516" s="30">
        <f t="shared" si="249"/>
        <v>2.3287536317514901</v>
      </c>
      <c r="BJ516" s="30">
        <f t="shared" si="250"/>
        <v>1.0733477070570423</v>
      </c>
      <c r="BK516" s="30">
        <f t="shared" si="251"/>
        <v>0</v>
      </c>
      <c r="BL516" s="30">
        <f t="shared" si="252"/>
        <v>0</v>
      </c>
      <c r="BM516" s="30">
        <f t="shared" si="253"/>
        <v>0</v>
      </c>
      <c r="BN516" s="30">
        <f t="shared" si="254"/>
        <v>0.16372457352058081</v>
      </c>
      <c r="BO516" s="30">
        <f t="shared" si="255"/>
        <v>0</v>
      </c>
      <c r="BP516" s="30">
        <f t="shared" si="256"/>
        <v>0</v>
      </c>
      <c r="BQ516" s="30">
        <f t="shared" si="257"/>
        <v>30.345157347332648</v>
      </c>
      <c r="BR516" s="30">
        <f t="shared" si="258"/>
        <v>0</v>
      </c>
      <c r="BS516" s="30">
        <f t="shared" si="259"/>
        <v>0</v>
      </c>
      <c r="BT516" s="30">
        <f t="shared" si="260"/>
        <v>0</v>
      </c>
      <c r="BU516" s="30">
        <f t="shared" si="261"/>
        <v>0</v>
      </c>
      <c r="BV516" s="30">
        <f t="shared" si="262"/>
        <v>0</v>
      </c>
      <c r="BW516" s="30">
        <f t="shared" si="263"/>
        <v>0</v>
      </c>
      <c r="BX516" s="30">
        <f t="shared" si="264"/>
        <v>0</v>
      </c>
      <c r="BY516" s="30">
        <f t="shared" si="265"/>
        <v>119.54586505906748</v>
      </c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7">
        <v>43</v>
      </c>
      <c r="DE516" s="55">
        <f ca="1"/>
        <v>0</v>
      </c>
      <c r="DF516" s="55">
        <f ca="1"/>
        <v>0</v>
      </c>
      <c r="DG516" s="55">
        <f ca="1"/>
        <v>0</v>
      </c>
      <c r="DH516" s="55">
        <f ca="1"/>
        <v>0</v>
      </c>
      <c r="DI516" s="55">
        <f ca="1"/>
        <v>5999.9295131508925</v>
      </c>
      <c r="DJ516" s="55">
        <f ca="1"/>
        <v>0</v>
      </c>
      <c r="DK516" s="55">
        <f ca="1"/>
        <v>0</v>
      </c>
      <c r="DL516" s="55">
        <f ca="1"/>
        <v>0</v>
      </c>
      <c r="DM516" s="55">
        <f ca="1"/>
        <v>67.85540108186099</v>
      </c>
      <c r="DN516" s="55">
        <f ca="1"/>
        <v>0</v>
      </c>
      <c r="DO516" s="55">
        <f ca="1"/>
        <v>0</v>
      </c>
      <c r="DP516" s="55">
        <f ca="1"/>
        <v>60.214806365900074</v>
      </c>
      <c r="DQ516" s="55">
        <f ca="1"/>
        <v>0</v>
      </c>
      <c r="DR516" s="55">
        <f ca="1"/>
        <v>0</v>
      </c>
      <c r="DS516" s="55">
        <f ca="1"/>
        <v>0</v>
      </c>
      <c r="DT516" s="55">
        <f ca="1"/>
        <v>11.591699805257122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ca="1"/>
        <v>0</v>
      </c>
      <c r="EE516" s="55">
        <f t="shared" ca="1" si="266"/>
        <v>6139.59142040391</v>
      </c>
    </row>
    <row r="517" spans="50:135" x14ac:dyDescent="0.3">
      <c r="AX517" s="7">
        <v>44</v>
      </c>
      <c r="AY517" s="30">
        <f t="shared" si="239"/>
        <v>0</v>
      </c>
      <c r="AZ517" s="30">
        <f t="shared" si="240"/>
        <v>0</v>
      </c>
      <c r="BA517" s="30">
        <f t="shared" si="241"/>
        <v>0</v>
      </c>
      <c r="BB517" s="30">
        <f t="shared" si="242"/>
        <v>0</v>
      </c>
      <c r="BC517" s="30">
        <f t="shared" si="243"/>
        <v>120.39288760561716</v>
      </c>
      <c r="BD517" s="30">
        <f t="shared" si="244"/>
        <v>0</v>
      </c>
      <c r="BE517" s="30">
        <f t="shared" si="245"/>
        <v>0</v>
      </c>
      <c r="BF517" s="30">
        <f t="shared" si="246"/>
        <v>5.6315014006268083</v>
      </c>
      <c r="BG517" s="30">
        <f t="shared" si="247"/>
        <v>1.3035159555600699</v>
      </c>
      <c r="BH517" s="30">
        <f t="shared" si="248"/>
        <v>0</v>
      </c>
      <c r="BI517" s="30">
        <f t="shared" si="249"/>
        <v>3.4625530494893066</v>
      </c>
      <c r="BJ517" s="30">
        <f t="shared" si="250"/>
        <v>1.5959281072060134</v>
      </c>
      <c r="BK517" s="30">
        <f t="shared" si="251"/>
        <v>0</v>
      </c>
      <c r="BL517" s="30">
        <f t="shared" si="252"/>
        <v>0</v>
      </c>
      <c r="BM517" s="30">
        <f t="shared" si="253"/>
        <v>0</v>
      </c>
      <c r="BN517" s="30">
        <f t="shared" si="254"/>
        <v>0.2437801484339453</v>
      </c>
      <c r="BO517" s="30">
        <f t="shared" si="255"/>
        <v>0</v>
      </c>
      <c r="BP517" s="30">
        <f t="shared" si="256"/>
        <v>0</v>
      </c>
      <c r="BQ517" s="30">
        <f t="shared" si="257"/>
        <v>45.119292847592853</v>
      </c>
      <c r="BR517" s="30">
        <f t="shared" si="258"/>
        <v>0</v>
      </c>
      <c r="BS517" s="30">
        <f t="shared" si="259"/>
        <v>0</v>
      </c>
      <c r="BT517" s="30">
        <f t="shared" si="260"/>
        <v>0</v>
      </c>
      <c r="BU517" s="30">
        <f t="shared" si="261"/>
        <v>0</v>
      </c>
      <c r="BV517" s="30">
        <f t="shared" si="262"/>
        <v>0</v>
      </c>
      <c r="BW517" s="30">
        <f t="shared" si="263"/>
        <v>0</v>
      </c>
      <c r="BX517" s="30">
        <f t="shared" si="264"/>
        <v>0</v>
      </c>
      <c r="BY517" s="30">
        <f t="shared" si="265"/>
        <v>177.74945911452616</v>
      </c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7">
        <v>44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0</v>
      </c>
      <c r="DI517" s="55">
        <f ca="1"/>
        <v>8921.1129715762308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100.89213496034942</v>
      </c>
      <c r="DN517" s="55">
        <f ca="1"/>
        <v>0</v>
      </c>
      <c r="DO517" s="55">
        <f ca="1"/>
        <v>0</v>
      </c>
      <c r="DP517" s="55">
        <f ca="1"/>
        <v>89.53156681425736</v>
      </c>
      <c r="DQ517" s="55">
        <f ca="1"/>
        <v>0</v>
      </c>
      <c r="DR517" s="55">
        <f ca="1"/>
        <v>0</v>
      </c>
      <c r="DS517" s="55">
        <f ca="1"/>
        <v>0</v>
      </c>
      <c r="DT517" s="55">
        <f ca="1"/>
        <v>17.259634509123327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ca="1"/>
        <v>0</v>
      </c>
      <c r="EE517" s="55">
        <f t="shared" ca="1" si="266"/>
        <v>9128.7963078599623</v>
      </c>
    </row>
    <row r="518" spans="50:135" x14ac:dyDescent="0.3">
      <c r="AX518" s="7">
        <v>45</v>
      </c>
      <c r="AY518" s="30">
        <f t="shared" si="239"/>
        <v>0</v>
      </c>
      <c r="AZ518" s="30">
        <f t="shared" si="240"/>
        <v>0</v>
      </c>
      <c r="BA518" s="30">
        <f t="shared" si="241"/>
        <v>0</v>
      </c>
      <c r="BB518" s="30">
        <f t="shared" si="242"/>
        <v>0</v>
      </c>
      <c r="BC518" s="30">
        <f t="shared" si="243"/>
        <v>13.323642038670609</v>
      </c>
      <c r="BD518" s="30">
        <f t="shared" si="244"/>
        <v>0</v>
      </c>
      <c r="BE518" s="30">
        <f t="shared" si="245"/>
        <v>0</v>
      </c>
      <c r="BF518" s="30">
        <f t="shared" si="246"/>
        <v>0.62322708776852453</v>
      </c>
      <c r="BG518" s="30">
        <f t="shared" si="247"/>
        <v>0.1442575248866054</v>
      </c>
      <c r="BH518" s="30">
        <f t="shared" si="248"/>
        <v>0</v>
      </c>
      <c r="BI518" s="30">
        <f t="shared" si="249"/>
        <v>0.383193877082384</v>
      </c>
      <c r="BJ518" s="30">
        <f t="shared" si="250"/>
        <v>0.17661819752759134</v>
      </c>
      <c r="BK518" s="30">
        <f t="shared" si="251"/>
        <v>0</v>
      </c>
      <c r="BL518" s="30">
        <f t="shared" si="252"/>
        <v>0</v>
      </c>
      <c r="BM518" s="30">
        <f t="shared" si="253"/>
        <v>0</v>
      </c>
      <c r="BN518" s="30">
        <f t="shared" si="254"/>
        <v>2.6940701211995936E-2</v>
      </c>
      <c r="BO518" s="30">
        <f t="shared" si="255"/>
        <v>0</v>
      </c>
      <c r="BP518" s="30">
        <f t="shared" si="256"/>
        <v>0</v>
      </c>
      <c r="BQ518" s="30">
        <f t="shared" si="257"/>
        <v>4.9932626328793521</v>
      </c>
      <c r="BR518" s="30">
        <f t="shared" si="258"/>
        <v>0</v>
      </c>
      <c r="BS518" s="30">
        <f t="shared" si="259"/>
        <v>0</v>
      </c>
      <c r="BT518" s="30">
        <f t="shared" si="260"/>
        <v>0</v>
      </c>
      <c r="BU518" s="30">
        <f t="shared" si="261"/>
        <v>0</v>
      </c>
      <c r="BV518" s="30">
        <f t="shared" si="262"/>
        <v>0</v>
      </c>
      <c r="BW518" s="30">
        <f t="shared" si="263"/>
        <v>0</v>
      </c>
      <c r="BX518" s="30">
        <f t="shared" si="264"/>
        <v>0</v>
      </c>
      <c r="BY518" s="30">
        <f t="shared" si="265"/>
        <v>19.671142060027066</v>
      </c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7">
        <v>45</v>
      </c>
      <c r="DE518" s="55">
        <f ca="1"/>
        <v>0</v>
      </c>
      <c r="DF518" s="55">
        <f ca="1"/>
        <v>0</v>
      </c>
      <c r="DG518" s="55">
        <f ca="1"/>
        <v>0</v>
      </c>
      <c r="DH518" s="55">
        <f ca="1"/>
        <v>0</v>
      </c>
      <c r="DI518" s="55">
        <f ca="1"/>
        <v>987.28187506549204</v>
      </c>
      <c r="DJ518" s="55">
        <f ca="1"/>
        <v>0</v>
      </c>
      <c r="DK518" s="55">
        <f ca="1"/>
        <v>0</v>
      </c>
      <c r="DL518" s="55">
        <f ca="1"/>
        <v>0</v>
      </c>
      <c r="DM518" s="55">
        <f ca="1"/>
        <v>11.165532426223258</v>
      </c>
      <c r="DN518" s="55">
        <f ca="1"/>
        <v>0</v>
      </c>
      <c r="DO518" s="55">
        <f ca="1"/>
        <v>0</v>
      </c>
      <c r="DP518" s="55">
        <f ca="1"/>
        <v>9.9082808812978751</v>
      </c>
      <c r="DQ518" s="55">
        <f ca="1"/>
        <v>0</v>
      </c>
      <c r="DR518" s="55">
        <f ca="1"/>
        <v>0</v>
      </c>
      <c r="DS518" s="55">
        <f ca="1"/>
        <v>0</v>
      </c>
      <c r="DT518" s="55">
        <f ca="1"/>
        <v>1.9074016458093122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ca="1"/>
        <v>0</v>
      </c>
      <c r="EE518" s="55">
        <f t="shared" ca="1" si="266"/>
        <v>1010.2630900188225</v>
      </c>
    </row>
    <row r="519" spans="50:135" x14ac:dyDescent="0.3">
      <c r="AX519" s="7">
        <v>46</v>
      </c>
      <c r="AY519" s="30">
        <f t="shared" si="239"/>
        <v>0</v>
      </c>
      <c r="AZ519" s="30">
        <f t="shared" si="240"/>
        <v>0</v>
      </c>
      <c r="BA519" s="30">
        <f t="shared" si="241"/>
        <v>0</v>
      </c>
      <c r="BB519" s="30">
        <f t="shared" si="242"/>
        <v>0</v>
      </c>
      <c r="BC519" s="30">
        <f t="shared" si="243"/>
        <v>0.53922521372831977</v>
      </c>
      <c r="BD519" s="30">
        <f t="shared" si="244"/>
        <v>1.1138744150703628</v>
      </c>
      <c r="BE519" s="30">
        <f t="shared" si="245"/>
        <v>0</v>
      </c>
      <c r="BF519" s="30">
        <f t="shared" si="246"/>
        <v>3.0359473285781111</v>
      </c>
      <c r="BG519" s="30">
        <f t="shared" si="247"/>
        <v>0.70272659101535861</v>
      </c>
      <c r="BH519" s="30">
        <f t="shared" si="248"/>
        <v>0</v>
      </c>
      <c r="BI519" s="30">
        <f t="shared" si="249"/>
        <v>1.8666653768485382</v>
      </c>
      <c r="BJ519" s="30">
        <f t="shared" si="250"/>
        <v>0.40258693129446715</v>
      </c>
      <c r="BK519" s="30">
        <f t="shared" si="251"/>
        <v>0</v>
      </c>
      <c r="BL519" s="30">
        <f t="shared" si="252"/>
        <v>0</v>
      </c>
      <c r="BM519" s="30">
        <f t="shared" si="253"/>
        <v>1.1863967202237691E-4</v>
      </c>
      <c r="BN519" s="30">
        <f t="shared" si="254"/>
        <v>1.0903251800836065E-3</v>
      </c>
      <c r="BO519" s="30">
        <f t="shared" si="255"/>
        <v>0</v>
      </c>
      <c r="BP519" s="30">
        <f t="shared" si="256"/>
        <v>2.2764076455347837E-2</v>
      </c>
      <c r="BQ519" s="30">
        <f t="shared" si="257"/>
        <v>11.381739311843727</v>
      </c>
      <c r="BR519" s="30">
        <f t="shared" si="258"/>
        <v>0</v>
      </c>
      <c r="BS519" s="30">
        <f t="shared" si="259"/>
        <v>0</v>
      </c>
      <c r="BT519" s="30">
        <f t="shared" si="260"/>
        <v>0</v>
      </c>
      <c r="BU519" s="30">
        <f t="shared" si="261"/>
        <v>0</v>
      </c>
      <c r="BV519" s="30">
        <f t="shared" si="262"/>
        <v>0</v>
      </c>
      <c r="BW519" s="30">
        <f t="shared" si="263"/>
        <v>0</v>
      </c>
      <c r="BX519" s="30">
        <f t="shared" si="264"/>
        <v>0</v>
      </c>
      <c r="BY519" s="30">
        <f t="shared" si="265"/>
        <v>19.066738209686338</v>
      </c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7">
        <v>46</v>
      </c>
      <c r="DE519" s="55">
        <f ca="1"/>
        <v>0</v>
      </c>
      <c r="DF519" s="55">
        <f ca="1"/>
        <v>0</v>
      </c>
      <c r="DG519" s="55">
        <f ca="1"/>
        <v>0</v>
      </c>
      <c r="DH519" s="55">
        <f ca="1"/>
        <v>0</v>
      </c>
      <c r="DI519" s="55">
        <f ca="1"/>
        <v>39.956588337268492</v>
      </c>
      <c r="DJ519" s="55">
        <f ca="1"/>
        <v>77.191496964376142</v>
      </c>
      <c r="DK519" s="55">
        <f ca="1"/>
        <v>0</v>
      </c>
      <c r="DL519" s="55">
        <f ca="1"/>
        <v>0</v>
      </c>
      <c r="DM519" s="55">
        <f ca="1"/>
        <v>54.391038144588762</v>
      </c>
      <c r="DN519" s="55">
        <f ca="1"/>
        <v>0</v>
      </c>
      <c r="DO519" s="55">
        <f ca="1"/>
        <v>0</v>
      </c>
      <c r="DP519" s="55">
        <f ca="1"/>
        <v>22.585126845619609</v>
      </c>
      <c r="DQ519" s="55">
        <f ca="1"/>
        <v>0</v>
      </c>
      <c r="DR519" s="55">
        <f ca="1"/>
        <v>0</v>
      </c>
      <c r="DS519" s="55">
        <f ca="1"/>
        <v>0</v>
      </c>
      <c r="DT519" s="55">
        <f ca="1"/>
        <v>7.7195022749919337E-2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ca="1"/>
        <v>0</v>
      </c>
      <c r="EE519" s="55">
        <f t="shared" ca="1" si="266"/>
        <v>194.20144531460295</v>
      </c>
    </row>
    <row r="520" spans="50:135" x14ac:dyDescent="0.3">
      <c r="AX520" s="7">
        <v>47</v>
      </c>
      <c r="AY520" s="30">
        <f t="shared" si="239"/>
        <v>0</v>
      </c>
      <c r="AZ520" s="30">
        <f t="shared" si="240"/>
        <v>0</v>
      </c>
      <c r="BA520" s="30">
        <f t="shared" si="241"/>
        <v>0</v>
      </c>
      <c r="BB520" s="30">
        <f t="shared" si="242"/>
        <v>0</v>
      </c>
      <c r="BC520" s="30">
        <f t="shared" si="243"/>
        <v>36.431497762287883</v>
      </c>
      <c r="BD520" s="30">
        <f t="shared" si="244"/>
        <v>75.256334901076173</v>
      </c>
      <c r="BE520" s="30">
        <f t="shared" si="245"/>
        <v>0</v>
      </c>
      <c r="BF520" s="30">
        <f t="shared" si="246"/>
        <v>123.50572073736082</v>
      </c>
      <c r="BG520" s="30">
        <f t="shared" si="247"/>
        <v>28.587700890351691</v>
      </c>
      <c r="BH520" s="30">
        <f t="shared" si="248"/>
        <v>0</v>
      </c>
      <c r="BI520" s="30">
        <f t="shared" si="249"/>
        <v>75.938027795201748</v>
      </c>
      <c r="BJ520" s="30">
        <f t="shared" si="250"/>
        <v>8.7158013757921804</v>
      </c>
      <c r="BK520" s="30">
        <f t="shared" si="251"/>
        <v>0</v>
      </c>
      <c r="BL520" s="30">
        <f t="shared" si="252"/>
        <v>0</v>
      </c>
      <c r="BM520" s="30">
        <f t="shared" si="253"/>
        <v>8.0115907923048717E-3</v>
      </c>
      <c r="BN520" s="30">
        <f t="shared" si="254"/>
        <v>7.366529904079315E-2</v>
      </c>
      <c r="BO520" s="30">
        <f t="shared" si="255"/>
        <v>0</v>
      </c>
      <c r="BP520" s="30">
        <f t="shared" si="256"/>
        <v>4.5658937316165119E-2</v>
      </c>
      <c r="BQ520" s="30">
        <f t="shared" si="257"/>
        <v>246.40884067616574</v>
      </c>
      <c r="BR520" s="30">
        <f t="shared" si="258"/>
        <v>0</v>
      </c>
      <c r="BS520" s="30">
        <f t="shared" si="259"/>
        <v>0</v>
      </c>
      <c r="BT520" s="30">
        <f t="shared" si="260"/>
        <v>0</v>
      </c>
      <c r="BU520" s="30">
        <f t="shared" si="261"/>
        <v>0</v>
      </c>
      <c r="BV520" s="30">
        <f t="shared" si="262"/>
        <v>0</v>
      </c>
      <c r="BW520" s="30">
        <f t="shared" si="263"/>
        <v>0</v>
      </c>
      <c r="BX520" s="30">
        <f t="shared" si="264"/>
        <v>0</v>
      </c>
      <c r="BY520" s="30">
        <f t="shared" si="265"/>
        <v>594.97125996538546</v>
      </c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7">
        <v>47</v>
      </c>
      <c r="DE520" s="55">
        <f ca="1"/>
        <v>0</v>
      </c>
      <c r="DF520" s="55">
        <f ca="1"/>
        <v>0</v>
      </c>
      <c r="DG520" s="55">
        <f ca="1"/>
        <v>0</v>
      </c>
      <c r="DH520" s="55">
        <f ca="1"/>
        <v>0</v>
      </c>
      <c r="DI520" s="55">
        <f ca="1"/>
        <v>2699.573984185532</v>
      </c>
      <c r="DJ520" s="55">
        <f ca="1"/>
        <v>5215.2640086445781</v>
      </c>
      <c r="DK520" s="55">
        <f ca="1"/>
        <v>0</v>
      </c>
      <c r="DL520" s="55">
        <f ca="1"/>
        <v>0</v>
      </c>
      <c r="DM520" s="55">
        <f ca="1"/>
        <v>2212.6880489132209</v>
      </c>
      <c r="DN520" s="55">
        <f ca="1"/>
        <v>0</v>
      </c>
      <c r="DO520" s="55">
        <f ca="1"/>
        <v>0</v>
      </c>
      <c r="DP520" s="55">
        <f ca="1"/>
        <v>488.95645718194135</v>
      </c>
      <c r="DQ520" s="55">
        <f ca="1"/>
        <v>0</v>
      </c>
      <c r="DR520" s="55">
        <f ca="1"/>
        <v>0</v>
      </c>
      <c r="DS520" s="55">
        <f ca="1"/>
        <v>0</v>
      </c>
      <c r="DT520" s="55">
        <f ca="1"/>
        <v>5.2155031720881544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ca="1"/>
        <v>0</v>
      </c>
      <c r="EE520" s="55">
        <f t="shared" ca="1" si="266"/>
        <v>10621.698002097361</v>
      </c>
    </row>
    <row r="521" spans="50:135" x14ac:dyDescent="0.3">
      <c r="AX521" s="7">
        <v>48</v>
      </c>
      <c r="AY521" s="30">
        <f t="shared" si="239"/>
        <v>0</v>
      </c>
      <c r="AZ521" s="30">
        <f t="shared" si="240"/>
        <v>0</v>
      </c>
      <c r="BA521" s="30">
        <f t="shared" si="241"/>
        <v>0</v>
      </c>
      <c r="BB521" s="30">
        <f t="shared" si="242"/>
        <v>0</v>
      </c>
      <c r="BC521" s="30">
        <f t="shared" si="243"/>
        <v>309.53758655144537</v>
      </c>
      <c r="BD521" s="30">
        <f t="shared" si="244"/>
        <v>639.41000816493602</v>
      </c>
      <c r="BE521" s="30">
        <f t="shared" si="245"/>
        <v>0</v>
      </c>
      <c r="BF521" s="30">
        <f t="shared" si="246"/>
        <v>342.72189446943668</v>
      </c>
      <c r="BG521" s="30">
        <f t="shared" si="247"/>
        <v>79.329369941553452</v>
      </c>
      <c r="BH521" s="30">
        <f t="shared" si="248"/>
        <v>0</v>
      </c>
      <c r="BI521" s="30">
        <f t="shared" si="249"/>
        <v>210.72404252047227</v>
      </c>
      <c r="BJ521" s="30">
        <f t="shared" si="250"/>
        <v>22.619627712704212</v>
      </c>
      <c r="BK521" s="30">
        <f t="shared" si="251"/>
        <v>0</v>
      </c>
      <c r="BL521" s="30">
        <f t="shared" si="252"/>
        <v>0</v>
      </c>
      <c r="BM521" s="30">
        <f t="shared" si="253"/>
        <v>6.8069907847987027E-2</v>
      </c>
      <c r="BN521" s="30">
        <f t="shared" si="254"/>
        <v>0.62589188628323744</v>
      </c>
      <c r="BO521" s="30">
        <f t="shared" si="255"/>
        <v>0</v>
      </c>
      <c r="BP521" s="30">
        <f t="shared" si="256"/>
        <v>9.0415652553282904</v>
      </c>
      <c r="BQ521" s="30">
        <f t="shared" si="257"/>
        <v>639.49096594173739</v>
      </c>
      <c r="BR521" s="30">
        <f t="shared" si="258"/>
        <v>0</v>
      </c>
      <c r="BS521" s="30">
        <f t="shared" si="259"/>
        <v>0</v>
      </c>
      <c r="BT521" s="30">
        <f t="shared" si="260"/>
        <v>0</v>
      </c>
      <c r="BU521" s="30">
        <f t="shared" si="261"/>
        <v>0</v>
      </c>
      <c r="BV521" s="30">
        <f t="shared" si="262"/>
        <v>0</v>
      </c>
      <c r="BW521" s="30">
        <f t="shared" si="263"/>
        <v>0</v>
      </c>
      <c r="BX521" s="30">
        <f t="shared" si="264"/>
        <v>0</v>
      </c>
      <c r="BY521" s="30">
        <f t="shared" si="265"/>
        <v>2253.5690223517449</v>
      </c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7">
        <v>48</v>
      </c>
      <c r="DE521" s="55">
        <f ca="1"/>
        <v>0</v>
      </c>
      <c r="DF521" s="55">
        <f ca="1"/>
        <v>0</v>
      </c>
      <c r="DG521" s="55">
        <f ca="1"/>
        <v>0</v>
      </c>
      <c r="DH521" s="55">
        <f ca="1"/>
        <v>0</v>
      </c>
      <c r="DI521" s="55">
        <f ca="1"/>
        <v>22936.735163462101</v>
      </c>
      <c r="DJ521" s="55">
        <f ca="1"/>
        <v>44311.113565830063</v>
      </c>
      <c r="DK521" s="55">
        <f ca="1"/>
        <v>0</v>
      </c>
      <c r="DL521" s="55">
        <f ca="1"/>
        <v>0</v>
      </c>
      <c r="DM521" s="55">
        <f ca="1"/>
        <v>6140.0932334762374</v>
      </c>
      <c r="DN521" s="55">
        <f ca="1"/>
        <v>0</v>
      </c>
      <c r="DO521" s="55">
        <f ca="1"/>
        <v>0</v>
      </c>
      <c r="DP521" s="55">
        <f ca="1"/>
        <v>1268.9611146827062</v>
      </c>
      <c r="DQ521" s="55">
        <f ca="1"/>
        <v>0</v>
      </c>
      <c r="DR521" s="55">
        <f ca="1"/>
        <v>0</v>
      </c>
      <c r="DS521" s="55">
        <f ca="1"/>
        <v>0</v>
      </c>
      <c r="DT521" s="55">
        <f ca="1"/>
        <v>44.313145548853207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ca="1"/>
        <v>0</v>
      </c>
      <c r="EE521" s="55">
        <f t="shared" ca="1" si="266"/>
        <v>74701.216222999952</v>
      </c>
    </row>
    <row r="522" spans="50:135" x14ac:dyDescent="0.3">
      <c r="AX522" s="7">
        <v>49</v>
      </c>
      <c r="AY522" s="30">
        <f t="shared" si="239"/>
        <v>0</v>
      </c>
      <c r="AZ522" s="30">
        <f t="shared" si="240"/>
        <v>0</v>
      </c>
      <c r="BA522" s="30">
        <f t="shared" si="241"/>
        <v>0</v>
      </c>
      <c r="BB522" s="30">
        <f t="shared" si="242"/>
        <v>0</v>
      </c>
      <c r="BC522" s="30">
        <f t="shared" si="243"/>
        <v>258.98163603831875</v>
      </c>
      <c r="BD522" s="30">
        <f t="shared" si="244"/>
        <v>534.97687279477509</v>
      </c>
      <c r="BE522" s="30">
        <f t="shared" si="245"/>
        <v>0</v>
      </c>
      <c r="BF522" s="30">
        <f t="shared" si="246"/>
        <v>21.699308056043087</v>
      </c>
      <c r="BG522" s="30">
        <f t="shared" si="247"/>
        <v>5.0227092689598445</v>
      </c>
      <c r="BH522" s="30">
        <f t="shared" si="248"/>
        <v>0</v>
      </c>
      <c r="BI522" s="30">
        <f t="shared" si="249"/>
        <v>13.341913625737876</v>
      </c>
      <c r="BJ522" s="30">
        <f t="shared" si="250"/>
        <v>3.5472518914771691</v>
      </c>
      <c r="BK522" s="30">
        <f t="shared" si="251"/>
        <v>0</v>
      </c>
      <c r="BL522" s="30">
        <f t="shared" si="252"/>
        <v>0</v>
      </c>
      <c r="BM522" s="30">
        <f t="shared" si="253"/>
        <v>5.6952229975796929E-2</v>
      </c>
      <c r="BN522" s="30">
        <f t="shared" si="254"/>
        <v>0.52366662890967253</v>
      </c>
      <c r="BO522" s="30">
        <f t="shared" si="255"/>
        <v>0</v>
      </c>
      <c r="BP522" s="30">
        <f t="shared" si="256"/>
        <v>118.42960167954047</v>
      </c>
      <c r="BQ522" s="30">
        <f t="shared" si="257"/>
        <v>100.28615711962912</v>
      </c>
      <c r="BR522" s="30">
        <f t="shared" si="258"/>
        <v>0</v>
      </c>
      <c r="BS522" s="30">
        <f t="shared" si="259"/>
        <v>0</v>
      </c>
      <c r="BT522" s="30">
        <f t="shared" si="260"/>
        <v>0</v>
      </c>
      <c r="BU522" s="30">
        <f t="shared" si="261"/>
        <v>0</v>
      </c>
      <c r="BV522" s="30">
        <f t="shared" si="262"/>
        <v>0</v>
      </c>
      <c r="BW522" s="30">
        <f t="shared" si="263"/>
        <v>0</v>
      </c>
      <c r="BX522" s="30">
        <f t="shared" si="264"/>
        <v>0</v>
      </c>
      <c r="BY522" s="30">
        <f t="shared" si="265"/>
        <v>1056.8660693333668</v>
      </c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7">
        <v>49</v>
      </c>
      <c r="DE522" s="55">
        <f ca="1"/>
        <v>0</v>
      </c>
      <c r="DF522" s="55">
        <f ca="1"/>
        <v>0</v>
      </c>
      <c r="DG522" s="55">
        <f ca="1"/>
        <v>0</v>
      </c>
      <c r="DH522" s="55">
        <f ca="1"/>
        <v>0</v>
      </c>
      <c r="DI522" s="55">
        <f ca="1"/>
        <v>19190.539230439419</v>
      </c>
      <c r="DJ522" s="55">
        <f ca="1"/>
        <v>37073.897284677914</v>
      </c>
      <c r="DK522" s="55">
        <f ca="1"/>
        <v>0</v>
      </c>
      <c r="DL522" s="55">
        <f ca="1"/>
        <v>0</v>
      </c>
      <c r="DM522" s="55">
        <f ca="1"/>
        <v>388.75769741749201</v>
      </c>
      <c r="DN522" s="55">
        <f ca="1"/>
        <v>0</v>
      </c>
      <c r="DO522" s="55">
        <f ca="1"/>
        <v>0</v>
      </c>
      <c r="DP522" s="55">
        <f ca="1"/>
        <v>199.00083111186919</v>
      </c>
      <c r="DQ522" s="55">
        <f ca="1"/>
        <v>0</v>
      </c>
      <c r="DR522" s="55">
        <f ca="1"/>
        <v>0</v>
      </c>
      <c r="DS522" s="55">
        <f ca="1"/>
        <v>0</v>
      </c>
      <c r="DT522" s="55">
        <f ca="1"/>
        <v>37.075597326804811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ca="1"/>
        <v>0</v>
      </c>
      <c r="EE522" s="55">
        <f t="shared" ca="1" si="266"/>
        <v>56889.270640973504</v>
      </c>
    </row>
    <row r="523" spans="50:135" x14ac:dyDescent="0.3">
      <c r="AX523" s="7">
        <v>50</v>
      </c>
      <c r="AY523" s="30">
        <f t="shared" si="239"/>
        <v>0</v>
      </c>
      <c r="AZ523" s="30">
        <f t="shared" si="240"/>
        <v>0</v>
      </c>
      <c r="BA523" s="30">
        <f t="shared" si="241"/>
        <v>0</v>
      </c>
      <c r="BB523" s="30">
        <f t="shared" si="242"/>
        <v>0</v>
      </c>
      <c r="BC523" s="30">
        <f t="shared" si="243"/>
        <v>287.86794666504591</v>
      </c>
      <c r="BD523" s="30">
        <f t="shared" si="244"/>
        <v>594.64715778376774</v>
      </c>
      <c r="BE523" s="30">
        <f t="shared" si="245"/>
        <v>0</v>
      </c>
      <c r="BF523" s="30">
        <f t="shared" si="246"/>
        <v>52.41342834742327</v>
      </c>
      <c r="BG523" s="30">
        <f t="shared" si="247"/>
        <v>12.132064841933934</v>
      </c>
      <c r="BH523" s="30">
        <f t="shared" si="248"/>
        <v>0</v>
      </c>
      <c r="BI523" s="30">
        <f t="shared" si="249"/>
        <v>32.226623642547821</v>
      </c>
      <c r="BJ523" s="30">
        <f t="shared" si="250"/>
        <v>9.1611749255201893</v>
      </c>
      <c r="BK523" s="30">
        <f t="shared" si="251"/>
        <v>0</v>
      </c>
      <c r="BL523" s="30">
        <f t="shared" si="252"/>
        <v>0</v>
      </c>
      <c r="BM523" s="30">
        <f t="shared" si="253"/>
        <v>6.3304571803889736E-2</v>
      </c>
      <c r="BN523" s="30">
        <f t="shared" si="254"/>
        <v>0.58207539194681324</v>
      </c>
      <c r="BO523" s="30">
        <f t="shared" si="255"/>
        <v>0</v>
      </c>
      <c r="BP523" s="30">
        <f t="shared" si="256"/>
        <v>54.875722391230056</v>
      </c>
      <c r="BQ523" s="30">
        <f t="shared" si="257"/>
        <v>259.0002222195356</v>
      </c>
      <c r="BR523" s="30">
        <f t="shared" si="258"/>
        <v>0</v>
      </c>
      <c r="BS523" s="30">
        <f t="shared" si="259"/>
        <v>0</v>
      </c>
      <c r="BT523" s="30">
        <f t="shared" si="260"/>
        <v>0</v>
      </c>
      <c r="BU523" s="30">
        <f t="shared" si="261"/>
        <v>0</v>
      </c>
      <c r="BV523" s="30">
        <f t="shared" si="262"/>
        <v>0</v>
      </c>
      <c r="BW523" s="30">
        <f t="shared" si="263"/>
        <v>0</v>
      </c>
      <c r="BX523" s="30">
        <f t="shared" si="264"/>
        <v>0</v>
      </c>
      <c r="BY523" s="30">
        <f t="shared" si="265"/>
        <v>1302.9697207807551</v>
      </c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7">
        <v>50</v>
      </c>
      <c r="DE523" s="55">
        <f ca="1"/>
        <v>0</v>
      </c>
      <c r="DF523" s="55">
        <f ca="1"/>
        <v>0</v>
      </c>
      <c r="DG523" s="55">
        <f ca="1"/>
        <v>0</v>
      </c>
      <c r="DH523" s="55">
        <f ca="1"/>
        <v>0</v>
      </c>
      <c r="DI523" s="55">
        <f ca="1"/>
        <v>21331.014847879898</v>
      </c>
      <c r="DJ523" s="55">
        <f ca="1"/>
        <v>41209.0480344151</v>
      </c>
      <c r="DK523" s="55">
        <f ca="1"/>
        <v>0</v>
      </c>
      <c r="DL523" s="55">
        <f ca="1"/>
        <v>0</v>
      </c>
      <c r="DM523" s="55">
        <f ca="1"/>
        <v>939.02181876568659</v>
      </c>
      <c r="DN523" s="55">
        <f ca="1"/>
        <v>0</v>
      </c>
      <c r="DO523" s="55">
        <f ca="1"/>
        <v>0</v>
      </c>
      <c r="DP523" s="55">
        <f ca="1"/>
        <v>513.94191332168259</v>
      </c>
      <c r="DQ523" s="55">
        <f ca="1"/>
        <v>0</v>
      </c>
      <c r="DR523" s="55">
        <f ca="1"/>
        <v>0</v>
      </c>
      <c r="DS523" s="55">
        <f ca="1"/>
        <v>0</v>
      </c>
      <c r="DT523" s="55">
        <f ca="1"/>
        <v>41.210937749834379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ca="1"/>
        <v>0</v>
      </c>
      <c r="EE523" s="55">
        <f t="shared" ca="1" si="266"/>
        <v>64034.237552132196</v>
      </c>
    </row>
    <row r="524" spans="50:135" x14ac:dyDescent="0.3">
      <c r="AX524" s="7">
        <v>51</v>
      </c>
      <c r="AY524" s="30">
        <f t="shared" si="239"/>
        <v>0</v>
      </c>
      <c r="AZ524" s="30">
        <f t="shared" si="240"/>
        <v>0</v>
      </c>
      <c r="BA524" s="30">
        <f t="shared" si="241"/>
        <v>0</v>
      </c>
      <c r="BB524" s="30">
        <f t="shared" si="242"/>
        <v>0</v>
      </c>
      <c r="BC524" s="30">
        <f t="shared" si="243"/>
        <v>247.2949050871089</v>
      </c>
      <c r="BD524" s="30">
        <f t="shared" si="244"/>
        <v>510.83565992285475</v>
      </c>
      <c r="BE524" s="30">
        <f t="shared" si="245"/>
        <v>0</v>
      </c>
      <c r="BF524" s="30">
        <f t="shared" si="246"/>
        <v>64.121904727687848</v>
      </c>
      <c r="BG524" s="30">
        <f t="shared" si="247"/>
        <v>14.842209914352303</v>
      </c>
      <c r="BH524" s="30">
        <f t="shared" si="248"/>
        <v>0</v>
      </c>
      <c r="BI524" s="30">
        <f t="shared" si="249"/>
        <v>39.425631096215824</v>
      </c>
      <c r="BJ524" s="30">
        <f t="shared" si="250"/>
        <v>25.090165454176223</v>
      </c>
      <c r="BK524" s="30">
        <f t="shared" si="251"/>
        <v>0</v>
      </c>
      <c r="BL524" s="30">
        <f t="shared" si="252"/>
        <v>0</v>
      </c>
      <c r="BM524" s="30">
        <f t="shared" si="253"/>
        <v>5.4382219863719203E-2</v>
      </c>
      <c r="BN524" s="30">
        <f t="shared" si="254"/>
        <v>0.50003580017807625</v>
      </c>
      <c r="BO524" s="30">
        <f t="shared" si="255"/>
        <v>0</v>
      </c>
      <c r="BP524" s="30">
        <f t="shared" si="256"/>
        <v>7.8955788781701823</v>
      </c>
      <c r="BQ524" s="30">
        <f t="shared" si="257"/>
        <v>709.33679143353527</v>
      </c>
      <c r="BR524" s="30">
        <f t="shared" si="258"/>
        <v>0</v>
      </c>
      <c r="BS524" s="30">
        <f t="shared" si="259"/>
        <v>0</v>
      </c>
      <c r="BT524" s="30">
        <f t="shared" si="260"/>
        <v>0</v>
      </c>
      <c r="BU524" s="30">
        <f t="shared" si="261"/>
        <v>0</v>
      </c>
      <c r="BV524" s="30">
        <f t="shared" si="262"/>
        <v>0</v>
      </c>
      <c r="BW524" s="30">
        <f t="shared" si="263"/>
        <v>0</v>
      </c>
      <c r="BX524" s="30">
        <f t="shared" si="264"/>
        <v>0</v>
      </c>
      <c r="BY524" s="30">
        <f t="shared" si="265"/>
        <v>1619.3972645341432</v>
      </c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7">
        <v>51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0</v>
      </c>
      <c r="DI524" s="55">
        <f ca="1"/>
        <v>18324.552466954767</v>
      </c>
      <c r="DJ524" s="55">
        <f ca="1"/>
        <v>35400.911232653831</v>
      </c>
      <c r="DK524" s="55">
        <f ca="1"/>
        <v>0</v>
      </c>
      <c r="DL524" s="55">
        <f ca="1"/>
        <v>0</v>
      </c>
      <c r="DM524" s="55">
        <f ca="1"/>
        <v>1148.7870473708683</v>
      </c>
      <c r="DN524" s="55">
        <f ca="1"/>
        <v>0</v>
      </c>
      <c r="DO524" s="55">
        <f ca="1"/>
        <v>0</v>
      </c>
      <c r="DP524" s="55">
        <f ca="1"/>
        <v>1407.5582819792862</v>
      </c>
      <c r="DQ524" s="55">
        <f ca="1"/>
        <v>0</v>
      </c>
      <c r="DR524" s="55">
        <f ca="1"/>
        <v>0</v>
      </c>
      <c r="DS524" s="55">
        <f ca="1"/>
        <v>0</v>
      </c>
      <c r="DT524" s="55">
        <f ca="1"/>
        <v>35.402534652607798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ca="1"/>
        <v>0</v>
      </c>
      <c r="EE524" s="55">
        <f t="shared" ca="1" si="266"/>
        <v>56317.211563611359</v>
      </c>
    </row>
    <row r="525" spans="50:135" x14ac:dyDescent="0.3">
      <c r="AX525" s="7">
        <v>52</v>
      </c>
      <c r="AY525" s="30">
        <f t="shared" ca="1" si="239"/>
        <v>0</v>
      </c>
      <c r="AZ525" s="30">
        <f t="shared" ca="1" si="240"/>
        <v>0</v>
      </c>
      <c r="BA525" s="30">
        <f t="shared" ca="1" si="241"/>
        <v>0</v>
      </c>
      <c r="BB525" s="30">
        <f t="shared" ca="1" si="242"/>
        <v>0</v>
      </c>
      <c r="BC525" s="30">
        <f t="shared" ca="1" si="243"/>
        <v>0.14181222354167849</v>
      </c>
      <c r="BD525" s="30">
        <f t="shared" ca="1" si="244"/>
        <v>0.29294069343202384</v>
      </c>
      <c r="BE525" s="30">
        <f t="shared" ca="1" si="245"/>
        <v>0</v>
      </c>
      <c r="BF525" s="30">
        <f t="shared" ca="1" si="246"/>
        <v>3.6770955236400595E-2</v>
      </c>
      <c r="BG525" s="30">
        <f t="shared" ca="1" si="247"/>
        <v>8.5113225498506095E-3</v>
      </c>
      <c r="BH525" s="30">
        <f t="shared" ca="1" si="248"/>
        <v>0</v>
      </c>
      <c r="BI525" s="30">
        <f t="shared" ca="1" si="249"/>
        <v>2.2608781693885201E-2</v>
      </c>
      <c r="BJ525" s="30">
        <f t="shared" ca="1" si="250"/>
        <v>1.4388052691973909E-2</v>
      </c>
      <c r="BK525" s="30">
        <f t="shared" ca="1" si="251"/>
        <v>0</v>
      </c>
      <c r="BL525" s="30">
        <f t="shared" ca="1" si="252"/>
        <v>0</v>
      </c>
      <c r="BM525" s="30">
        <f t="shared" ca="1" si="253"/>
        <v>3.1173065953133337E-5</v>
      </c>
      <c r="BN525" s="30">
        <f t="shared" ca="1" si="254"/>
        <v>2.8674788487410667E-4</v>
      </c>
      <c r="BO525" s="30">
        <f t="shared" ca="1" si="255"/>
        <v>0</v>
      </c>
      <c r="BP525" s="30">
        <f t="shared" ca="1" si="256"/>
        <v>4.5277504318189856E-3</v>
      </c>
      <c r="BQ525" s="30">
        <f t="shared" ca="1" si="257"/>
        <v>0.40677193773826353</v>
      </c>
      <c r="BR525" s="30">
        <f t="shared" ca="1" si="258"/>
        <v>0</v>
      </c>
      <c r="BS525" s="30">
        <f t="shared" ca="1" si="259"/>
        <v>0</v>
      </c>
      <c r="BT525" s="30">
        <f t="shared" ca="1" si="260"/>
        <v>0</v>
      </c>
      <c r="BU525" s="30">
        <f t="shared" ca="1" si="261"/>
        <v>0</v>
      </c>
      <c r="BV525" s="30">
        <f t="shared" ca="1" si="262"/>
        <v>0</v>
      </c>
      <c r="BW525" s="30">
        <f t="shared" ca="1" si="263"/>
        <v>0</v>
      </c>
      <c r="BX525" s="30">
        <f t="shared" ca="1" si="264"/>
        <v>0</v>
      </c>
      <c r="BY525" s="30">
        <f t="shared" ca="1" si="265"/>
        <v>0.92864963826672242</v>
      </c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7">
        <v>52</v>
      </c>
      <c r="DE525" s="55">
        <f ca="1"/>
        <v>0</v>
      </c>
      <c r="DF525" s="55">
        <f ca="1"/>
        <v>0</v>
      </c>
      <c r="DG525" s="55">
        <f ca="1"/>
        <v>0</v>
      </c>
      <c r="DH525" s="55">
        <f ca="1"/>
        <v>0</v>
      </c>
      <c r="DI525" s="55">
        <f ca="1"/>
        <v>10.508285764438376</v>
      </c>
      <c r="DJ525" s="55">
        <f ca="1"/>
        <v>20.300790054839251</v>
      </c>
      <c r="DK525" s="55">
        <f ca="1"/>
        <v>0</v>
      </c>
      <c r="DL525" s="55">
        <f ca="1"/>
        <v>0</v>
      </c>
      <c r="DM525" s="55">
        <f ca="1"/>
        <v>0.6587763653584372</v>
      </c>
      <c r="DN525" s="55">
        <f ca="1"/>
        <v>0</v>
      </c>
      <c r="DO525" s="55">
        <f ca="1"/>
        <v>0</v>
      </c>
      <c r="DP525" s="55">
        <f ca="1"/>
        <v>0.80716975601973628</v>
      </c>
      <c r="DQ525" s="55">
        <f ca="1"/>
        <v>0</v>
      </c>
      <c r="DR525" s="55">
        <f ca="1"/>
        <v>0</v>
      </c>
      <c r="DS525" s="55">
        <f ca="1"/>
        <v>0</v>
      </c>
      <c r="DT525" s="55">
        <f ca="1"/>
        <v>2.0301750249086752E-2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ca="1"/>
        <v>0</v>
      </c>
      <c r="EE525" s="55">
        <f t="shared" ca="1" si="266"/>
        <v>32.295323690904894</v>
      </c>
    </row>
    <row r="526" spans="50:135" x14ac:dyDescent="0.3"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</row>
    <row r="527" spans="50:135" x14ac:dyDescent="0.3">
      <c r="AX527" s="55" t="s">
        <v>269</v>
      </c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 t="s">
        <v>283</v>
      </c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</row>
    <row r="528" spans="50:135" x14ac:dyDescent="0.3">
      <c r="AX528" s="55"/>
      <c r="AY528" s="3" t="s">
        <v>118</v>
      </c>
      <c r="AZ528" s="3" t="s">
        <v>119</v>
      </c>
      <c r="BA528" s="3" t="s">
        <v>120</v>
      </c>
      <c r="BB528" s="3" t="s">
        <v>121</v>
      </c>
      <c r="BC528" s="3" t="s">
        <v>122</v>
      </c>
      <c r="BD528" s="3" t="s">
        <v>123</v>
      </c>
      <c r="BE528" s="3" t="s">
        <v>124</v>
      </c>
      <c r="BF528" s="3" t="s">
        <v>125</v>
      </c>
      <c r="BG528" s="3" t="s">
        <v>126</v>
      </c>
      <c r="BH528" s="3" t="s">
        <v>127</v>
      </c>
      <c r="BI528" s="3" t="s">
        <v>128</v>
      </c>
      <c r="BJ528" s="3" t="s">
        <v>129</v>
      </c>
      <c r="BK528" s="3" t="s">
        <v>130</v>
      </c>
      <c r="BL528" s="3" t="s">
        <v>131</v>
      </c>
      <c r="BM528" s="3" t="s">
        <v>132</v>
      </c>
      <c r="BN528" s="3" t="s">
        <v>133</v>
      </c>
      <c r="BO528" s="3" t="s">
        <v>134</v>
      </c>
      <c r="BP528" s="3" t="s">
        <v>135</v>
      </c>
      <c r="BQ528" s="3" t="s">
        <v>136</v>
      </c>
      <c r="BR528" s="3" t="s">
        <v>137</v>
      </c>
      <c r="BS528" s="3" t="s">
        <v>138</v>
      </c>
      <c r="BT528" s="3" t="s">
        <v>139</v>
      </c>
      <c r="BU528" s="3" t="s">
        <v>140</v>
      </c>
      <c r="BV528" s="3" t="s">
        <v>141</v>
      </c>
      <c r="BW528" s="3" t="s">
        <v>142</v>
      </c>
      <c r="BX528" s="3" t="s">
        <v>143</v>
      </c>
      <c r="BY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110" t="s">
        <v>118</v>
      </c>
      <c r="DF528" s="110" t="s">
        <v>119</v>
      </c>
      <c r="DG528" s="110" t="s">
        <v>120</v>
      </c>
      <c r="DH528" s="110" t="s">
        <v>121</v>
      </c>
      <c r="DI528" s="110" t="s">
        <v>122</v>
      </c>
      <c r="DJ528" s="110" t="s">
        <v>123</v>
      </c>
      <c r="DK528" s="110" t="s">
        <v>124</v>
      </c>
      <c r="DL528" s="110" t="s">
        <v>125</v>
      </c>
      <c r="DM528" s="110" t="s">
        <v>126</v>
      </c>
      <c r="DN528" s="110" t="s">
        <v>127</v>
      </c>
      <c r="DO528" s="110" t="s">
        <v>128</v>
      </c>
      <c r="DP528" s="110" t="s">
        <v>129</v>
      </c>
      <c r="DQ528" s="110" t="s">
        <v>130</v>
      </c>
      <c r="DR528" s="110" t="s">
        <v>131</v>
      </c>
      <c r="DS528" s="110" t="s">
        <v>132</v>
      </c>
      <c r="DT528" s="110" t="s">
        <v>133</v>
      </c>
      <c r="DU528" s="110" t="s">
        <v>134</v>
      </c>
      <c r="DV528" s="110" t="s">
        <v>135</v>
      </c>
      <c r="DW528" s="110" t="s">
        <v>136</v>
      </c>
      <c r="DX528" s="110" t="s">
        <v>137</v>
      </c>
      <c r="DY528" s="110" t="s">
        <v>138</v>
      </c>
      <c r="DZ528" s="110" t="s">
        <v>139</v>
      </c>
      <c r="EA528" s="110" t="s">
        <v>140</v>
      </c>
      <c r="EB528" s="110" t="s">
        <v>141</v>
      </c>
      <c r="EC528" s="110" t="s">
        <v>142</v>
      </c>
      <c r="ED528" s="110" t="s">
        <v>143</v>
      </c>
      <c r="EE528" s="55"/>
    </row>
    <row r="529" spans="50:135" x14ac:dyDescent="0.3">
      <c r="AX529" s="7">
        <v>1</v>
      </c>
      <c r="AY529" s="30">
        <f>W88*$L89*W144</f>
        <v>0</v>
      </c>
      <c r="AZ529" s="30">
        <f t="shared" ref="AZ529:BX529" si="267">X88*$L89*X144</f>
        <v>0</v>
      </c>
      <c r="BA529" s="30">
        <f t="shared" si="267"/>
        <v>0</v>
      </c>
      <c r="BB529" s="30">
        <f t="shared" si="267"/>
        <v>0</v>
      </c>
      <c r="BC529" s="30">
        <f t="shared" si="267"/>
        <v>86.970176743917889</v>
      </c>
      <c r="BD529" s="30">
        <f t="shared" si="267"/>
        <v>179.65379270654122</v>
      </c>
      <c r="BE529" s="30">
        <f t="shared" si="267"/>
        <v>0</v>
      </c>
      <c r="BF529" s="30">
        <f t="shared" si="267"/>
        <v>219.56158757462478</v>
      </c>
      <c r="BG529" s="30">
        <f t="shared" si="267"/>
        <v>0</v>
      </c>
      <c r="BH529" s="30">
        <f t="shared" si="267"/>
        <v>0</v>
      </c>
      <c r="BI529" s="30">
        <f t="shared" si="267"/>
        <v>0</v>
      </c>
      <c r="BJ529" s="30">
        <f t="shared" si="267"/>
        <v>0</v>
      </c>
      <c r="BK529" s="30">
        <f t="shared" si="267"/>
        <v>0</v>
      </c>
      <c r="BL529" s="30">
        <f t="shared" si="267"/>
        <v>0</v>
      </c>
      <c r="BM529" s="30">
        <f t="shared" si="267"/>
        <v>1.9081337044339588E-2</v>
      </c>
      <c r="BN529" s="30">
        <f t="shared" si="267"/>
        <v>0.17530008829352631</v>
      </c>
      <c r="BO529" s="30">
        <f t="shared" si="267"/>
        <v>0</v>
      </c>
      <c r="BP529" s="30">
        <f t="shared" si="267"/>
        <v>0</v>
      </c>
      <c r="BQ529" s="30">
        <f t="shared" si="267"/>
        <v>3.0942497342857274</v>
      </c>
      <c r="BR529" s="30">
        <f t="shared" si="267"/>
        <v>0</v>
      </c>
      <c r="BS529" s="30">
        <f t="shared" si="267"/>
        <v>0</v>
      </c>
      <c r="BT529" s="30">
        <f t="shared" si="267"/>
        <v>0</v>
      </c>
      <c r="BU529" s="30">
        <f t="shared" si="267"/>
        <v>0</v>
      </c>
      <c r="BV529" s="30">
        <f t="shared" si="267"/>
        <v>0</v>
      </c>
      <c r="BW529" s="30">
        <f t="shared" si="267"/>
        <v>0</v>
      </c>
      <c r="BX529" s="30">
        <f t="shared" si="267"/>
        <v>0</v>
      </c>
      <c r="BY529" s="30">
        <f>SUM(AY529:BX529)</f>
        <v>489.47418818470743</v>
      </c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7">
        <v>1</v>
      </c>
      <c r="DE529" s="55">
        <f t="array" aca="1" ref="DE529:ED580" ca="1">MMULT(AY529:BX580,$CB$121:$DA$146)</f>
        <v>0</v>
      </c>
      <c r="DF529" s="55">
        <f ca="1"/>
        <v>0</v>
      </c>
      <c r="DG529" s="55">
        <f ca="1"/>
        <v>0</v>
      </c>
      <c r="DH529" s="55">
        <f ca="1"/>
        <v>0</v>
      </c>
      <c r="DI529" s="55">
        <f ca="1"/>
        <v>6444.4900967243148</v>
      </c>
      <c r="DJ529" s="55">
        <f ca="1"/>
        <v>12450.007834563306</v>
      </c>
      <c r="DK529" s="55">
        <f ca="1"/>
        <v>0</v>
      </c>
      <c r="DL529" s="55">
        <f ca="1"/>
        <v>0</v>
      </c>
      <c r="DM529" s="55">
        <f ca="1"/>
        <v>0</v>
      </c>
      <c r="DN529" s="55">
        <f ca="1"/>
        <v>0</v>
      </c>
      <c r="DO529" s="55">
        <f ca="1"/>
        <v>0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0</v>
      </c>
      <c r="DT529" s="55">
        <f ca="1"/>
        <v>12.411246251181662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ca="1"/>
        <v>0</v>
      </c>
      <c r="EE529" s="55">
        <f ca="1">SUM(DE529:ED529)</f>
        <v>18906.909177538801</v>
      </c>
    </row>
    <row r="530" spans="50:135" x14ac:dyDescent="0.3">
      <c r="AX530" s="7">
        <v>2</v>
      </c>
      <c r="AY530" s="30">
        <f t="shared" ref="AY530:AY580" si="268">W89*$L90*W145</f>
        <v>0</v>
      </c>
      <c r="AZ530" s="30">
        <f t="shared" ref="AZ530:AZ580" si="269">X89*$L90*X145</f>
        <v>0</v>
      </c>
      <c r="BA530" s="30">
        <f t="shared" ref="BA530:BA580" si="270">Y89*$L90*Y145</f>
        <v>0</v>
      </c>
      <c r="BB530" s="30">
        <f t="shared" ref="BB530:BB580" si="271">Z89*$L90*Z145</f>
        <v>0</v>
      </c>
      <c r="BC530" s="30">
        <f t="shared" ref="BC530:BC580" si="272">AA89*$L90*AA145</f>
        <v>35.107565472053253</v>
      </c>
      <c r="BD530" s="30">
        <f t="shared" ref="BD530:BD580" si="273">AB89*$L90*AB145</f>
        <v>72.52149560738512</v>
      </c>
      <c r="BE530" s="30">
        <f t="shared" ref="BE530:BE580" si="274">AC89*$L90*AC145</f>
        <v>0</v>
      </c>
      <c r="BF530" s="30">
        <f t="shared" ref="BF530:BF580" si="275">AD89*$L90*AD145</f>
        <v>88.631219337121351</v>
      </c>
      <c r="BG530" s="30">
        <f t="shared" ref="BG530:BG580" si="276">AE89*$L90*AE145</f>
        <v>0</v>
      </c>
      <c r="BH530" s="30">
        <f t="shared" ref="BH530:BH580" si="277">AF89*$L90*AF145</f>
        <v>0</v>
      </c>
      <c r="BI530" s="30">
        <f t="shared" ref="BI530:BI580" si="278">AG89*$L90*AG145</f>
        <v>0</v>
      </c>
      <c r="BJ530" s="30">
        <f t="shared" ref="BJ530:BJ580" si="279">AH89*$L90*AH145</f>
        <v>0</v>
      </c>
      <c r="BK530" s="30">
        <f t="shared" ref="BK530:BK580" si="280">AI89*$L90*AI145</f>
        <v>0</v>
      </c>
      <c r="BL530" s="30">
        <f t="shared" ref="BL530:BL580" si="281">AJ89*$L90*AJ145</f>
        <v>0</v>
      </c>
      <c r="BM530" s="30">
        <f t="shared" ref="BM530:BM580" si="282">AK89*$L90*AK145</f>
        <v>7.7256145155680965E-3</v>
      </c>
      <c r="BN530" s="30">
        <f t="shared" ref="BN530:BN580" si="283">AL89*$L90*AL145</f>
        <v>7.0988278084117978E-2</v>
      </c>
      <c r="BO530" s="30">
        <f t="shared" ref="BO530:BO580" si="284">AM89*$L90*AM145</f>
        <v>0</v>
      </c>
      <c r="BP530" s="30">
        <f t="shared" ref="BP530:BP580" si="285">AN89*$L90*AN145</f>
        <v>0</v>
      </c>
      <c r="BQ530" s="30">
        <f t="shared" ref="BQ530:BQ580" si="286">AO89*$L90*AO145</f>
        <v>1.249066970285972</v>
      </c>
      <c r="BR530" s="30">
        <f t="shared" ref="BR530:BR580" si="287">AP89*$L90*AP145</f>
        <v>0</v>
      </c>
      <c r="BS530" s="30">
        <f t="shared" ref="BS530:BS580" si="288">AQ89*$L90*AQ145</f>
        <v>0</v>
      </c>
      <c r="BT530" s="30">
        <f t="shared" ref="BT530:BT580" si="289">AR89*$L90*AR145</f>
        <v>0</v>
      </c>
      <c r="BU530" s="30">
        <f t="shared" ref="BU530:BU580" si="290">AS89*$L90*AS145</f>
        <v>0</v>
      </c>
      <c r="BV530" s="30">
        <f t="shared" ref="BV530:BV580" si="291">AT89*$L90*AT145</f>
        <v>0</v>
      </c>
      <c r="BW530" s="30">
        <f t="shared" ref="BW530:BW580" si="292">AU89*$L90*AU145</f>
        <v>0</v>
      </c>
      <c r="BX530" s="30">
        <f t="shared" ref="BX530:BX580" si="293">AV89*$L90*AV145</f>
        <v>0</v>
      </c>
      <c r="BY530" s="30">
        <f t="shared" ref="BY530:BY580" si="294">SUM(AY530:BX530)</f>
        <v>197.58806127944541</v>
      </c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7">
        <v>2</v>
      </c>
      <c r="DE530" s="55">
        <f ca="1"/>
        <v>0</v>
      </c>
      <c r="DF530" s="55">
        <f ca="1"/>
        <v>0</v>
      </c>
      <c r="DG530" s="55">
        <f ca="1"/>
        <v>0</v>
      </c>
      <c r="DH530" s="55">
        <f ca="1"/>
        <v>0</v>
      </c>
      <c r="DI530" s="55">
        <f ca="1"/>
        <v>2601.4706014791459</v>
      </c>
      <c r="DJ530" s="55">
        <f ca="1"/>
        <v>5025.7396455917888</v>
      </c>
      <c r="DK530" s="55">
        <f ca="1"/>
        <v>0</v>
      </c>
      <c r="DL530" s="55">
        <f ca="1"/>
        <v>0</v>
      </c>
      <c r="DM530" s="55">
        <f ca="1"/>
        <v>0</v>
      </c>
      <c r="DN530" s="55">
        <f ca="1"/>
        <v>0</v>
      </c>
      <c r="DO530" s="55">
        <f ca="1"/>
        <v>0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0</v>
      </c>
      <c r="DT530" s="55">
        <f ca="1"/>
        <v>5.0259700883555523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ca="1"/>
        <v>0</v>
      </c>
      <c r="EE530" s="55">
        <f t="shared" ref="EE530:EE580" ca="1" si="295">SUM(DE530:ED530)</f>
        <v>7632.2362171592895</v>
      </c>
    </row>
    <row r="531" spans="50:135" x14ac:dyDescent="0.3">
      <c r="AX531" s="7">
        <v>3</v>
      </c>
      <c r="AY531" s="30">
        <f t="shared" si="268"/>
        <v>0</v>
      </c>
      <c r="AZ531" s="30">
        <f t="shared" si="269"/>
        <v>0</v>
      </c>
      <c r="BA531" s="30">
        <f t="shared" si="270"/>
        <v>0</v>
      </c>
      <c r="BB531" s="30">
        <f t="shared" si="271"/>
        <v>0</v>
      </c>
      <c r="BC531" s="30">
        <f t="shared" si="272"/>
        <v>18.416228321718272</v>
      </c>
      <c r="BD531" s="30">
        <f t="shared" si="273"/>
        <v>38.042296683392415</v>
      </c>
      <c r="BE531" s="30">
        <f t="shared" si="274"/>
        <v>0</v>
      </c>
      <c r="BF531" s="30">
        <f t="shared" si="275"/>
        <v>46.492906868297403</v>
      </c>
      <c r="BG531" s="30">
        <f t="shared" si="276"/>
        <v>0</v>
      </c>
      <c r="BH531" s="30">
        <f t="shared" si="277"/>
        <v>0</v>
      </c>
      <c r="BI531" s="30">
        <f t="shared" si="278"/>
        <v>0</v>
      </c>
      <c r="BJ531" s="30">
        <f t="shared" si="279"/>
        <v>0</v>
      </c>
      <c r="BK531" s="30">
        <f t="shared" si="280"/>
        <v>0</v>
      </c>
      <c r="BL531" s="30">
        <f t="shared" si="281"/>
        <v>0</v>
      </c>
      <c r="BM531" s="30">
        <f t="shared" si="282"/>
        <v>4.0498834784347326E-3</v>
      </c>
      <c r="BN531" s="30">
        <f t="shared" si="283"/>
        <v>3.7238023543624849E-2</v>
      </c>
      <c r="BO531" s="30">
        <f t="shared" si="284"/>
        <v>0</v>
      </c>
      <c r="BP531" s="30">
        <f t="shared" si="285"/>
        <v>0</v>
      </c>
      <c r="BQ531" s="30">
        <f t="shared" si="286"/>
        <v>0.65521782021358432</v>
      </c>
      <c r="BR531" s="30">
        <f t="shared" si="287"/>
        <v>0</v>
      </c>
      <c r="BS531" s="30">
        <f t="shared" si="288"/>
        <v>0</v>
      </c>
      <c r="BT531" s="30">
        <f t="shared" si="289"/>
        <v>0</v>
      </c>
      <c r="BU531" s="30">
        <f t="shared" si="290"/>
        <v>0</v>
      </c>
      <c r="BV531" s="30">
        <f t="shared" si="291"/>
        <v>0</v>
      </c>
      <c r="BW531" s="30">
        <f t="shared" si="292"/>
        <v>0</v>
      </c>
      <c r="BX531" s="30">
        <f t="shared" si="293"/>
        <v>0</v>
      </c>
      <c r="BY531" s="30">
        <f t="shared" si="294"/>
        <v>103.64793760064373</v>
      </c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7">
        <v>3</v>
      </c>
      <c r="DE531" s="55">
        <f ca="1"/>
        <v>0</v>
      </c>
      <c r="DF531" s="55">
        <f ca="1"/>
        <v>0</v>
      </c>
      <c r="DG531" s="55">
        <f ca="1"/>
        <v>0</v>
      </c>
      <c r="DH531" s="55">
        <f ca="1"/>
        <v>0</v>
      </c>
      <c r="DI531" s="55">
        <f ca="1"/>
        <v>1364.6425186393237</v>
      </c>
      <c r="DJ531" s="55">
        <f ca="1"/>
        <v>2636.3311601590945</v>
      </c>
      <c r="DK531" s="55">
        <f ca="1"/>
        <v>0</v>
      </c>
      <c r="DL531" s="55">
        <f ca="1"/>
        <v>0</v>
      </c>
      <c r="DM531" s="55">
        <f ca="1"/>
        <v>0</v>
      </c>
      <c r="DN531" s="55">
        <f ca="1"/>
        <v>0</v>
      </c>
      <c r="DO531" s="55">
        <f ca="1"/>
        <v>0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0</v>
      </c>
      <c r="DT531" s="55">
        <f ca="1"/>
        <v>2.6364520668886393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ca="1"/>
        <v>0</v>
      </c>
      <c r="EE531" s="55">
        <f t="shared" ca="1" si="295"/>
        <v>4003.6101308653069</v>
      </c>
    </row>
    <row r="532" spans="50:135" x14ac:dyDescent="0.3">
      <c r="AX532" s="7">
        <v>4</v>
      </c>
      <c r="AY532" s="30">
        <f t="shared" si="268"/>
        <v>0</v>
      </c>
      <c r="AZ532" s="30">
        <f t="shared" si="269"/>
        <v>0</v>
      </c>
      <c r="BA532" s="30">
        <f t="shared" si="270"/>
        <v>0</v>
      </c>
      <c r="BB532" s="30">
        <f t="shared" si="271"/>
        <v>0</v>
      </c>
      <c r="BC532" s="30">
        <f t="shared" si="272"/>
        <v>24.045658194087761</v>
      </c>
      <c r="BD532" s="30">
        <f t="shared" si="273"/>
        <v>49.670977507135241</v>
      </c>
      <c r="BE532" s="30">
        <f t="shared" si="274"/>
        <v>0</v>
      </c>
      <c r="BF532" s="30">
        <f t="shared" si="275"/>
        <v>60.704750572084194</v>
      </c>
      <c r="BG532" s="30">
        <f t="shared" si="276"/>
        <v>0</v>
      </c>
      <c r="BH532" s="30">
        <f t="shared" si="277"/>
        <v>0</v>
      </c>
      <c r="BI532" s="30">
        <f t="shared" si="278"/>
        <v>0</v>
      </c>
      <c r="BJ532" s="30">
        <f t="shared" si="279"/>
        <v>0</v>
      </c>
      <c r="BK532" s="30">
        <f t="shared" si="280"/>
        <v>0</v>
      </c>
      <c r="BL532" s="30">
        <f t="shared" si="281"/>
        <v>0</v>
      </c>
      <c r="BM532" s="30">
        <f t="shared" si="282"/>
        <v>5.2900292158841924E-3</v>
      </c>
      <c r="BN532" s="30">
        <f t="shared" si="283"/>
        <v>4.8620855541875015E-2</v>
      </c>
      <c r="BO532" s="30">
        <f t="shared" si="284"/>
        <v>0</v>
      </c>
      <c r="BP532" s="30">
        <f t="shared" si="285"/>
        <v>0</v>
      </c>
      <c r="BQ532" s="30">
        <f t="shared" si="286"/>
        <v>0.85550327968293349</v>
      </c>
      <c r="BR532" s="30">
        <f t="shared" si="287"/>
        <v>0</v>
      </c>
      <c r="BS532" s="30">
        <f t="shared" si="288"/>
        <v>0</v>
      </c>
      <c r="BT532" s="30">
        <f t="shared" si="289"/>
        <v>0</v>
      </c>
      <c r="BU532" s="30">
        <f t="shared" si="290"/>
        <v>0</v>
      </c>
      <c r="BV532" s="30">
        <f t="shared" si="291"/>
        <v>0</v>
      </c>
      <c r="BW532" s="30">
        <f t="shared" si="292"/>
        <v>0</v>
      </c>
      <c r="BX532" s="30">
        <f t="shared" si="293"/>
        <v>0</v>
      </c>
      <c r="BY532" s="30">
        <f t="shared" si="294"/>
        <v>135.33080043774785</v>
      </c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7">
        <v>4</v>
      </c>
      <c r="DE532" s="55">
        <f ca="1"/>
        <v>0</v>
      </c>
      <c r="DF532" s="55">
        <f ca="1"/>
        <v>0</v>
      </c>
      <c r="DG532" s="55">
        <f ca="1"/>
        <v>0</v>
      </c>
      <c r="DH532" s="55">
        <f ca="1"/>
        <v>0</v>
      </c>
      <c r="DI532" s="55">
        <f ca="1"/>
        <v>1781.7832721819029</v>
      </c>
      <c r="DJ532" s="55">
        <f ca="1"/>
        <v>3442.1987412444719</v>
      </c>
      <c r="DK532" s="55">
        <f ca="1"/>
        <v>0</v>
      </c>
      <c r="DL532" s="55">
        <f ca="1"/>
        <v>0</v>
      </c>
      <c r="DM532" s="55">
        <f ca="1"/>
        <v>0</v>
      </c>
      <c r="DN532" s="55">
        <f ca="1"/>
        <v>0</v>
      </c>
      <c r="DO532" s="55">
        <f ca="1"/>
        <v>0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0</v>
      </c>
      <c r="DT532" s="55">
        <f ca="1"/>
        <v>3.4423565723647509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ca="1"/>
        <v>0</v>
      </c>
      <c r="EE532" s="55">
        <f t="shared" ca="1" si="295"/>
        <v>5227.4243699987392</v>
      </c>
    </row>
    <row r="533" spans="50:135" x14ac:dyDescent="0.3">
      <c r="AX533" s="7">
        <v>5</v>
      </c>
      <c r="AY533" s="30">
        <f t="shared" si="268"/>
        <v>0</v>
      </c>
      <c r="AZ533" s="30">
        <f t="shared" si="269"/>
        <v>0</v>
      </c>
      <c r="BA533" s="30">
        <f t="shared" si="270"/>
        <v>0</v>
      </c>
      <c r="BB533" s="30">
        <f t="shared" si="271"/>
        <v>0</v>
      </c>
      <c r="BC533" s="30">
        <f t="shared" si="272"/>
        <v>3.7753422331535447</v>
      </c>
      <c r="BD533" s="30">
        <f t="shared" si="273"/>
        <v>7.7987026864612483</v>
      </c>
      <c r="BE533" s="30">
        <f t="shared" si="274"/>
        <v>0</v>
      </c>
      <c r="BF533" s="30">
        <f t="shared" si="275"/>
        <v>9.5310848527177683</v>
      </c>
      <c r="BG533" s="30">
        <f t="shared" si="276"/>
        <v>0</v>
      </c>
      <c r="BH533" s="30">
        <f t="shared" si="277"/>
        <v>0</v>
      </c>
      <c r="BI533" s="30">
        <f t="shared" si="278"/>
        <v>0</v>
      </c>
      <c r="BJ533" s="30">
        <f t="shared" si="279"/>
        <v>0</v>
      </c>
      <c r="BK533" s="30">
        <f t="shared" si="280"/>
        <v>0</v>
      </c>
      <c r="BL533" s="30">
        <f t="shared" si="281"/>
        <v>0</v>
      </c>
      <c r="BM533" s="30">
        <f t="shared" si="282"/>
        <v>8.3022897712581463E-4</v>
      </c>
      <c r="BN533" s="30">
        <f t="shared" si="283"/>
        <v>7.6338255442034188E-3</v>
      </c>
      <c r="BO533" s="30">
        <f t="shared" si="284"/>
        <v>0</v>
      </c>
      <c r="BP533" s="30">
        <f t="shared" si="285"/>
        <v>0</v>
      </c>
      <c r="BQ533" s="30">
        <f t="shared" si="286"/>
        <v>0.13432020254284416</v>
      </c>
      <c r="BR533" s="30">
        <f t="shared" si="287"/>
        <v>0</v>
      </c>
      <c r="BS533" s="30">
        <f t="shared" si="288"/>
        <v>0</v>
      </c>
      <c r="BT533" s="30">
        <f t="shared" si="289"/>
        <v>0</v>
      </c>
      <c r="BU533" s="30">
        <f t="shared" si="290"/>
        <v>0</v>
      </c>
      <c r="BV533" s="30">
        <f t="shared" si="291"/>
        <v>0</v>
      </c>
      <c r="BW533" s="30">
        <f t="shared" si="292"/>
        <v>0</v>
      </c>
      <c r="BX533" s="30">
        <f t="shared" si="293"/>
        <v>0</v>
      </c>
      <c r="BY533" s="30">
        <f t="shared" si="294"/>
        <v>21.247914029396735</v>
      </c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7">
        <v>5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0</v>
      </c>
      <c r="DI533" s="55">
        <f ca="1"/>
        <v>279.75285947667766</v>
      </c>
      <c r="DJ533" s="55">
        <f ca="1"/>
        <v>540.45009617176447</v>
      </c>
      <c r="DK533" s="55">
        <f ca="1"/>
        <v>0</v>
      </c>
      <c r="DL533" s="55">
        <f ca="1"/>
        <v>0</v>
      </c>
      <c r="DM533" s="55">
        <f ca="1"/>
        <v>0</v>
      </c>
      <c r="DN533" s="55">
        <f ca="1"/>
        <v>0</v>
      </c>
      <c r="DO533" s="55">
        <f ca="1"/>
        <v>0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0</v>
      </c>
      <c r="DT533" s="55">
        <f ca="1"/>
        <v>0.54047484852960204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ca="1"/>
        <v>0</v>
      </c>
      <c r="EE533" s="55">
        <f t="shared" ca="1" si="295"/>
        <v>820.74343049697177</v>
      </c>
    </row>
    <row r="534" spans="50:135" x14ac:dyDescent="0.3">
      <c r="AX534" s="7">
        <v>6</v>
      </c>
      <c r="AY534" s="30">
        <f t="shared" si="268"/>
        <v>0</v>
      </c>
      <c r="AZ534" s="30">
        <f t="shared" si="269"/>
        <v>0</v>
      </c>
      <c r="BA534" s="30">
        <f t="shared" si="270"/>
        <v>0</v>
      </c>
      <c r="BB534" s="30">
        <f t="shared" si="271"/>
        <v>0</v>
      </c>
      <c r="BC534" s="30">
        <f t="shared" si="272"/>
        <v>2.2735559837182966</v>
      </c>
      <c r="BD534" s="30">
        <f t="shared" si="273"/>
        <v>4.696471487299088</v>
      </c>
      <c r="BE534" s="30">
        <f t="shared" si="274"/>
        <v>0</v>
      </c>
      <c r="BF534" s="30">
        <f t="shared" si="275"/>
        <v>5.739732626973999</v>
      </c>
      <c r="BG534" s="30">
        <f t="shared" si="276"/>
        <v>0</v>
      </c>
      <c r="BH534" s="30">
        <f t="shared" si="277"/>
        <v>0</v>
      </c>
      <c r="BI534" s="30">
        <f t="shared" si="278"/>
        <v>0</v>
      </c>
      <c r="BJ534" s="30">
        <f t="shared" si="279"/>
        <v>0</v>
      </c>
      <c r="BK534" s="30">
        <f t="shared" si="280"/>
        <v>0</v>
      </c>
      <c r="BL534" s="30">
        <f t="shared" si="281"/>
        <v>0</v>
      </c>
      <c r="BM534" s="30">
        <f t="shared" si="282"/>
        <v>4.9952768541731247E-4</v>
      </c>
      <c r="BN534" s="30">
        <f t="shared" si="283"/>
        <v>4.5971812128034065E-3</v>
      </c>
      <c r="BO534" s="30">
        <f t="shared" si="284"/>
        <v>0</v>
      </c>
      <c r="BP534" s="30">
        <f t="shared" si="285"/>
        <v>0</v>
      </c>
      <c r="BQ534" s="30">
        <f t="shared" si="286"/>
        <v>8.0889222402635269E-2</v>
      </c>
      <c r="BR534" s="30">
        <f t="shared" si="287"/>
        <v>0</v>
      </c>
      <c r="BS534" s="30">
        <f t="shared" si="288"/>
        <v>0</v>
      </c>
      <c r="BT534" s="30">
        <f t="shared" si="289"/>
        <v>0</v>
      </c>
      <c r="BU534" s="30">
        <f t="shared" si="290"/>
        <v>0</v>
      </c>
      <c r="BV534" s="30">
        <f t="shared" si="291"/>
        <v>0</v>
      </c>
      <c r="BW534" s="30">
        <f t="shared" si="292"/>
        <v>0</v>
      </c>
      <c r="BX534" s="30">
        <f t="shared" si="293"/>
        <v>0</v>
      </c>
      <c r="BY534" s="30">
        <f t="shared" si="294"/>
        <v>12.795746029292241</v>
      </c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7">
        <v>6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0</v>
      </c>
      <c r="DI534" s="55">
        <f ca="1"/>
        <v>168.47049839352576</v>
      </c>
      <c r="DJ534" s="55">
        <f ca="1"/>
        <v>325.46547406982677</v>
      </c>
      <c r="DK534" s="55">
        <f ca="1"/>
        <v>0</v>
      </c>
      <c r="DL534" s="55">
        <f ca="1"/>
        <v>0</v>
      </c>
      <c r="DM534" s="55">
        <f ca="1"/>
        <v>0</v>
      </c>
      <c r="DN534" s="55">
        <f ca="1"/>
        <v>0</v>
      </c>
      <c r="DO534" s="55">
        <f ca="1"/>
        <v>0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</v>
      </c>
      <c r="DT534" s="55">
        <f ca="1"/>
        <v>0.32548042986648118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ca="1"/>
        <v>0</v>
      </c>
      <c r="EE534" s="55">
        <f t="shared" ca="1" si="295"/>
        <v>494.26145289321903</v>
      </c>
    </row>
    <row r="535" spans="50:135" x14ac:dyDescent="0.3">
      <c r="AX535" s="7">
        <v>7</v>
      </c>
      <c r="AY535" s="30">
        <f t="shared" si="268"/>
        <v>0</v>
      </c>
      <c r="AZ535" s="30">
        <f t="shared" si="269"/>
        <v>0</v>
      </c>
      <c r="BA535" s="30">
        <f t="shared" si="270"/>
        <v>0</v>
      </c>
      <c r="BB535" s="30">
        <f t="shared" si="271"/>
        <v>0</v>
      </c>
      <c r="BC535" s="30">
        <f t="shared" si="272"/>
        <v>27.095188566000953</v>
      </c>
      <c r="BD535" s="30">
        <f t="shared" si="273"/>
        <v>55.970374808710673</v>
      </c>
      <c r="BE535" s="30">
        <f t="shared" si="274"/>
        <v>0</v>
      </c>
      <c r="BF535" s="30">
        <f t="shared" si="275"/>
        <v>68.403478514136069</v>
      </c>
      <c r="BG535" s="30">
        <f t="shared" si="276"/>
        <v>0</v>
      </c>
      <c r="BH535" s="30">
        <f t="shared" si="277"/>
        <v>0</v>
      </c>
      <c r="BI535" s="30">
        <f t="shared" si="278"/>
        <v>0</v>
      </c>
      <c r="BJ535" s="30">
        <f t="shared" si="279"/>
        <v>0</v>
      </c>
      <c r="BK535" s="30">
        <f t="shared" si="280"/>
        <v>0</v>
      </c>
      <c r="BL535" s="30">
        <f t="shared" si="281"/>
        <v>0</v>
      </c>
      <c r="BM535" s="30">
        <f t="shared" si="282"/>
        <v>5.9571003480773637E-3</v>
      </c>
      <c r="BN535" s="30">
        <f t="shared" si="283"/>
        <v>5.4761886012273671E-2</v>
      </c>
      <c r="BO535" s="30">
        <f t="shared" si="284"/>
        <v>0</v>
      </c>
      <c r="BP535" s="30">
        <f t="shared" si="285"/>
        <v>0</v>
      </c>
      <c r="BQ535" s="30">
        <f t="shared" si="286"/>
        <v>0.96400034072210739</v>
      </c>
      <c r="BR535" s="30">
        <f t="shared" si="287"/>
        <v>0</v>
      </c>
      <c r="BS535" s="30">
        <f t="shared" si="288"/>
        <v>0</v>
      </c>
      <c r="BT535" s="30">
        <f t="shared" si="289"/>
        <v>0</v>
      </c>
      <c r="BU535" s="30">
        <f t="shared" si="290"/>
        <v>0</v>
      </c>
      <c r="BV535" s="30">
        <f t="shared" si="291"/>
        <v>0</v>
      </c>
      <c r="BW535" s="30">
        <f t="shared" si="292"/>
        <v>0</v>
      </c>
      <c r="BX535" s="30">
        <f t="shared" si="293"/>
        <v>0</v>
      </c>
      <c r="BY535" s="30">
        <f t="shared" si="294"/>
        <v>152.49376121593014</v>
      </c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7">
        <v>7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0</v>
      </c>
      <c r="DI535" s="55">
        <f ca="1"/>
        <v>2007.7534727406705</v>
      </c>
      <c r="DJ535" s="55">
        <f ca="1"/>
        <v>3878.7469742436497</v>
      </c>
      <c r="DK535" s="55">
        <f ca="1"/>
        <v>0</v>
      </c>
      <c r="DL535" s="55">
        <f ca="1"/>
        <v>0</v>
      </c>
      <c r="DM535" s="55">
        <f ca="1"/>
        <v>0</v>
      </c>
      <c r="DN535" s="55">
        <f ca="1"/>
        <v>0</v>
      </c>
      <c r="DO535" s="55">
        <f ca="1"/>
        <v>0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0</v>
      </c>
      <c r="DT535" s="55">
        <f ca="1"/>
        <v>3.8771415296689757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ca="1"/>
        <v>0</v>
      </c>
      <c r="EE535" s="55">
        <f t="shared" ca="1" si="295"/>
        <v>5890.3775885139894</v>
      </c>
    </row>
    <row r="536" spans="50:135" x14ac:dyDescent="0.3">
      <c r="AX536" s="7">
        <v>8</v>
      </c>
      <c r="AY536" s="30">
        <f t="shared" si="268"/>
        <v>2782.5051919563625</v>
      </c>
      <c r="AZ536" s="30">
        <f t="shared" si="269"/>
        <v>0.36925431238273049</v>
      </c>
      <c r="BA536" s="30">
        <f t="shared" si="270"/>
        <v>0</v>
      </c>
      <c r="BB536" s="30">
        <f t="shared" si="271"/>
        <v>0</v>
      </c>
      <c r="BC536" s="30">
        <f t="shared" si="272"/>
        <v>11.2774734518546</v>
      </c>
      <c r="BD536" s="30">
        <f t="shared" si="273"/>
        <v>23.295811904507492</v>
      </c>
      <c r="BE536" s="30">
        <f t="shared" si="274"/>
        <v>0</v>
      </c>
      <c r="BF536" s="30">
        <f t="shared" si="275"/>
        <v>440.19703776446988</v>
      </c>
      <c r="BG536" s="30">
        <f t="shared" si="276"/>
        <v>21.407207920055917</v>
      </c>
      <c r="BH536" s="30">
        <f t="shared" si="277"/>
        <v>0</v>
      </c>
      <c r="BI536" s="30">
        <f t="shared" si="278"/>
        <v>5.9093983297212667</v>
      </c>
      <c r="BJ536" s="30">
        <f t="shared" si="279"/>
        <v>1766.6282359637601</v>
      </c>
      <c r="BK536" s="30">
        <f t="shared" si="280"/>
        <v>0</v>
      </c>
      <c r="BL536" s="30">
        <f t="shared" si="281"/>
        <v>0</v>
      </c>
      <c r="BM536" s="30">
        <f t="shared" si="282"/>
        <v>2.4800106863927343E-3</v>
      </c>
      <c r="BN536" s="30">
        <f t="shared" si="283"/>
        <v>2.2803302339150362E-2</v>
      </c>
      <c r="BO536" s="30">
        <f t="shared" si="284"/>
        <v>0</v>
      </c>
      <c r="BP536" s="30">
        <f t="shared" si="285"/>
        <v>0</v>
      </c>
      <c r="BQ536" s="30">
        <f t="shared" si="286"/>
        <v>4.7917356458545637</v>
      </c>
      <c r="BR536" s="30">
        <f t="shared" si="287"/>
        <v>0</v>
      </c>
      <c r="BS536" s="30">
        <f t="shared" si="288"/>
        <v>0</v>
      </c>
      <c r="BT536" s="30">
        <f t="shared" si="289"/>
        <v>0</v>
      </c>
      <c r="BU536" s="30">
        <f t="shared" si="290"/>
        <v>0</v>
      </c>
      <c r="BV536" s="30">
        <f t="shared" si="291"/>
        <v>0</v>
      </c>
      <c r="BW536" s="30">
        <f t="shared" si="292"/>
        <v>0</v>
      </c>
      <c r="BX536" s="30">
        <f t="shared" si="293"/>
        <v>0</v>
      </c>
      <c r="BY536" s="30">
        <f t="shared" si="294"/>
        <v>5056.4066305619954</v>
      </c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7">
        <v>8</v>
      </c>
      <c r="DE536" s="55">
        <f ca="1"/>
        <v>263224.99115907185</v>
      </c>
      <c r="DF536" s="55">
        <f ca="1"/>
        <v>37.294685550655778</v>
      </c>
      <c r="DG536" s="55">
        <f ca="1"/>
        <v>0</v>
      </c>
      <c r="DH536" s="55">
        <f ca="1"/>
        <v>0</v>
      </c>
      <c r="DI536" s="55">
        <f ca="1"/>
        <v>835.66078278242583</v>
      </c>
      <c r="DJ536" s="55">
        <f ca="1"/>
        <v>1614.3997649823691</v>
      </c>
      <c r="DK536" s="55">
        <f ca="1"/>
        <v>0</v>
      </c>
      <c r="DL536" s="55">
        <f ca="1"/>
        <v>0</v>
      </c>
      <c r="DM536" s="55">
        <f ca="1"/>
        <v>1656.917893012328</v>
      </c>
      <c r="DN536" s="55">
        <f ca="1"/>
        <v>0</v>
      </c>
      <c r="DO536" s="55">
        <f ca="1"/>
        <v>0</v>
      </c>
      <c r="DP536" s="55">
        <f ca="1"/>
        <v>99107.844037566945</v>
      </c>
      <c r="DQ536" s="55">
        <f ca="1"/>
        <v>0</v>
      </c>
      <c r="DR536" s="55">
        <f ca="1"/>
        <v>0</v>
      </c>
      <c r="DS536" s="55">
        <f ca="1"/>
        <v>0</v>
      </c>
      <c r="DT536" s="55">
        <f ca="1"/>
        <v>1.6144738056118455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ca="1"/>
        <v>0</v>
      </c>
      <c r="EE536" s="55">
        <f t="shared" ca="1" si="295"/>
        <v>366478.7227967722</v>
      </c>
    </row>
    <row r="537" spans="50:135" x14ac:dyDescent="0.3">
      <c r="AX537" s="7">
        <v>9</v>
      </c>
      <c r="AY537" s="30">
        <f t="shared" si="268"/>
        <v>139.33651943721856</v>
      </c>
      <c r="AZ537" s="30">
        <f t="shared" si="269"/>
        <v>1.8490751081340094E-2</v>
      </c>
      <c r="BA537" s="30">
        <f t="shared" si="270"/>
        <v>0</v>
      </c>
      <c r="BB537" s="30">
        <f t="shared" si="271"/>
        <v>0</v>
      </c>
      <c r="BC537" s="30">
        <f t="shared" si="272"/>
        <v>0.56472990721520477</v>
      </c>
      <c r="BD537" s="30">
        <f t="shared" si="273"/>
        <v>1.1665593136424315</v>
      </c>
      <c r="BE537" s="30">
        <f t="shared" si="274"/>
        <v>0</v>
      </c>
      <c r="BF537" s="30">
        <f t="shared" si="275"/>
        <v>22.043273556890927</v>
      </c>
      <c r="BG537" s="30">
        <f t="shared" si="276"/>
        <v>1.0719857241513828</v>
      </c>
      <c r="BH537" s="30">
        <f t="shared" si="277"/>
        <v>0</v>
      </c>
      <c r="BI537" s="30">
        <f t="shared" si="278"/>
        <v>0.29591858324394243</v>
      </c>
      <c r="BJ537" s="30">
        <f t="shared" si="279"/>
        <v>88.465541889220233</v>
      </c>
      <c r="BK537" s="30">
        <f t="shared" si="280"/>
        <v>0</v>
      </c>
      <c r="BL537" s="30">
        <f t="shared" si="281"/>
        <v>0</v>
      </c>
      <c r="BM537" s="30">
        <f t="shared" si="282"/>
        <v>1.2426139025204256E-4</v>
      </c>
      <c r="BN537" s="30">
        <f t="shared" si="283"/>
        <v>1.1418970206311203E-3</v>
      </c>
      <c r="BO537" s="30">
        <f t="shared" si="284"/>
        <v>0</v>
      </c>
      <c r="BP537" s="30">
        <f t="shared" si="285"/>
        <v>0</v>
      </c>
      <c r="BQ537" s="30">
        <f t="shared" si="286"/>
        <v>0.23995059220860165</v>
      </c>
      <c r="BR537" s="30">
        <f t="shared" si="287"/>
        <v>0</v>
      </c>
      <c r="BS537" s="30">
        <f t="shared" si="288"/>
        <v>0</v>
      </c>
      <c r="BT537" s="30">
        <f t="shared" si="289"/>
        <v>0</v>
      </c>
      <c r="BU537" s="30">
        <f t="shared" si="290"/>
        <v>0</v>
      </c>
      <c r="BV537" s="30">
        <f t="shared" si="291"/>
        <v>0</v>
      </c>
      <c r="BW537" s="30">
        <f t="shared" si="292"/>
        <v>0</v>
      </c>
      <c r="BX537" s="30">
        <f t="shared" si="293"/>
        <v>0</v>
      </c>
      <c r="BY537" s="30">
        <f t="shared" si="294"/>
        <v>253.2042359132835</v>
      </c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7">
        <v>9</v>
      </c>
      <c r="DE537" s="55">
        <f ca="1"/>
        <v>13181.234738760875</v>
      </c>
      <c r="DF537" s="55">
        <f ca="1"/>
        <v>1.8675658592153495</v>
      </c>
      <c r="DG537" s="55">
        <f ca="1"/>
        <v>0</v>
      </c>
      <c r="DH537" s="55">
        <f ca="1"/>
        <v>0</v>
      </c>
      <c r="DI537" s="55">
        <f ca="1"/>
        <v>41.846486124646674</v>
      </c>
      <c r="DJ537" s="55">
        <f ca="1"/>
        <v>80.842560435420495</v>
      </c>
      <c r="DK537" s="55">
        <f ca="1"/>
        <v>0</v>
      </c>
      <c r="DL537" s="55">
        <f ca="1"/>
        <v>0</v>
      </c>
      <c r="DM537" s="55">
        <f ca="1"/>
        <v>82.971695049317034</v>
      </c>
      <c r="DN537" s="55">
        <f ca="1"/>
        <v>0</v>
      </c>
      <c r="DO537" s="55">
        <f ca="1"/>
        <v>0</v>
      </c>
      <c r="DP537" s="55">
        <f ca="1"/>
        <v>4962.9168999852554</v>
      </c>
      <c r="DQ537" s="55">
        <f ca="1"/>
        <v>0</v>
      </c>
      <c r="DR537" s="55">
        <f ca="1"/>
        <v>0</v>
      </c>
      <c r="DS537" s="55">
        <f ca="1"/>
        <v>0</v>
      </c>
      <c r="DT537" s="55">
        <f ca="1"/>
        <v>8.0846309060683311E-2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ca="1"/>
        <v>0</v>
      </c>
      <c r="EE537" s="55">
        <f t="shared" ca="1" si="295"/>
        <v>18351.76079252379</v>
      </c>
    </row>
    <row r="538" spans="50:135" x14ac:dyDescent="0.3">
      <c r="AX538" s="7">
        <v>10</v>
      </c>
      <c r="AY538" s="30">
        <f t="shared" si="268"/>
        <v>1301.4733181123386</v>
      </c>
      <c r="AZ538" s="30">
        <f t="shared" si="269"/>
        <v>0.17271293373001598</v>
      </c>
      <c r="BA538" s="30">
        <f t="shared" si="270"/>
        <v>0</v>
      </c>
      <c r="BB538" s="30">
        <f t="shared" si="271"/>
        <v>0</v>
      </c>
      <c r="BC538" s="30">
        <f t="shared" si="272"/>
        <v>5.2748619625385853</v>
      </c>
      <c r="BD538" s="30">
        <f t="shared" si="273"/>
        <v>10.896251948018314</v>
      </c>
      <c r="BE538" s="30">
        <f t="shared" si="274"/>
        <v>0</v>
      </c>
      <c r="BF538" s="30">
        <f t="shared" si="275"/>
        <v>205.8952850244695</v>
      </c>
      <c r="BG538" s="30">
        <f t="shared" si="276"/>
        <v>10.012886947830538</v>
      </c>
      <c r="BH538" s="30">
        <f t="shared" si="277"/>
        <v>0</v>
      </c>
      <c r="BI538" s="30">
        <f t="shared" si="278"/>
        <v>2.7640287166833639</v>
      </c>
      <c r="BJ538" s="30">
        <f t="shared" si="279"/>
        <v>826.31274845164137</v>
      </c>
      <c r="BK538" s="30">
        <f t="shared" si="280"/>
        <v>0</v>
      </c>
      <c r="BL538" s="30">
        <f t="shared" si="281"/>
        <v>0</v>
      </c>
      <c r="BM538" s="30">
        <f t="shared" si="282"/>
        <v>1.1603935058489988E-3</v>
      </c>
      <c r="BN538" s="30">
        <f t="shared" si="283"/>
        <v>1.0665888771909464E-2</v>
      </c>
      <c r="BO538" s="30">
        <f t="shared" si="284"/>
        <v>0</v>
      </c>
      <c r="BP538" s="30">
        <f t="shared" si="285"/>
        <v>0</v>
      </c>
      <c r="BQ538" s="30">
        <f t="shared" si="286"/>
        <v>2.2412594629419034</v>
      </c>
      <c r="BR538" s="30">
        <f t="shared" si="287"/>
        <v>0</v>
      </c>
      <c r="BS538" s="30">
        <f t="shared" si="288"/>
        <v>0</v>
      </c>
      <c r="BT538" s="30">
        <f t="shared" si="289"/>
        <v>0</v>
      </c>
      <c r="BU538" s="30">
        <f t="shared" si="290"/>
        <v>0</v>
      </c>
      <c r="BV538" s="30">
        <f t="shared" si="291"/>
        <v>0</v>
      </c>
      <c r="BW538" s="30">
        <f t="shared" si="292"/>
        <v>0</v>
      </c>
      <c r="BX538" s="30">
        <f t="shared" si="293"/>
        <v>0</v>
      </c>
      <c r="BY538" s="30">
        <f t="shared" si="294"/>
        <v>2365.0551798424704</v>
      </c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7">
        <v>10</v>
      </c>
      <c r="DE538" s="55">
        <f ca="1"/>
        <v>123119.37589342722</v>
      </c>
      <c r="DF538" s="55">
        <f ca="1"/>
        <v>17.444006306731612</v>
      </c>
      <c r="DG538" s="55">
        <f ca="1"/>
        <v>0</v>
      </c>
      <c r="DH538" s="55">
        <f ca="1"/>
        <v>0</v>
      </c>
      <c r="DI538" s="55">
        <f ca="1"/>
        <v>390.86727142410916</v>
      </c>
      <c r="DJ538" s="55">
        <f ca="1"/>
        <v>755.11025999766912</v>
      </c>
      <c r="DK538" s="55">
        <f ca="1"/>
        <v>0</v>
      </c>
      <c r="DL538" s="55">
        <f ca="1"/>
        <v>0</v>
      </c>
      <c r="DM538" s="55">
        <f ca="1"/>
        <v>774.99744976208365</v>
      </c>
      <c r="DN538" s="55">
        <f ca="1"/>
        <v>0</v>
      </c>
      <c r="DO538" s="55">
        <f ca="1"/>
        <v>0</v>
      </c>
      <c r="DP538" s="55">
        <f ca="1"/>
        <v>46356.145188137081</v>
      </c>
      <c r="DQ538" s="55">
        <f ca="1"/>
        <v>0</v>
      </c>
      <c r="DR538" s="55">
        <f ca="1"/>
        <v>0</v>
      </c>
      <c r="DS538" s="55">
        <f ca="1"/>
        <v>0</v>
      </c>
      <c r="DT538" s="55">
        <f ca="1"/>
        <v>0.75514492505119002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ca="1"/>
        <v>0</v>
      </c>
      <c r="EE538" s="55">
        <f t="shared" ca="1" si="295"/>
        <v>171414.69521397995</v>
      </c>
    </row>
    <row r="539" spans="50:135" x14ac:dyDescent="0.3">
      <c r="AX539" s="7">
        <v>11</v>
      </c>
      <c r="AY539" s="30">
        <f t="shared" si="268"/>
        <v>0</v>
      </c>
      <c r="AZ539" s="30">
        <f t="shared" si="269"/>
        <v>0</v>
      </c>
      <c r="BA539" s="30">
        <f t="shared" si="270"/>
        <v>0</v>
      </c>
      <c r="BB539" s="30">
        <f t="shared" si="271"/>
        <v>0</v>
      </c>
      <c r="BC539" s="30">
        <f t="shared" si="272"/>
        <v>3189.1713277274907</v>
      </c>
      <c r="BD539" s="30">
        <f t="shared" si="273"/>
        <v>6587.8528262970203</v>
      </c>
      <c r="BE539" s="30">
        <f t="shared" si="274"/>
        <v>0</v>
      </c>
      <c r="BF539" s="30">
        <f t="shared" si="275"/>
        <v>8051.2601655506433</v>
      </c>
      <c r="BG539" s="30">
        <f t="shared" si="276"/>
        <v>0</v>
      </c>
      <c r="BH539" s="30">
        <f t="shared" si="277"/>
        <v>0</v>
      </c>
      <c r="BI539" s="30">
        <f t="shared" si="278"/>
        <v>0</v>
      </c>
      <c r="BJ539" s="30">
        <f t="shared" si="279"/>
        <v>0</v>
      </c>
      <c r="BK539" s="30">
        <f t="shared" si="280"/>
        <v>0</v>
      </c>
      <c r="BL539" s="30">
        <f t="shared" si="281"/>
        <v>0</v>
      </c>
      <c r="BM539" s="30">
        <f t="shared" si="282"/>
        <v>0.70120035369026523</v>
      </c>
      <c r="BN539" s="30">
        <f t="shared" si="283"/>
        <v>6.4535253790962477</v>
      </c>
      <c r="BO539" s="30">
        <f t="shared" si="284"/>
        <v>0</v>
      </c>
      <c r="BP539" s="30">
        <f t="shared" si="285"/>
        <v>0</v>
      </c>
      <c r="BQ539" s="30">
        <f t="shared" si="286"/>
        <v>113.46524639503748</v>
      </c>
      <c r="BR539" s="30">
        <f t="shared" si="287"/>
        <v>0</v>
      </c>
      <c r="BS539" s="30">
        <f t="shared" si="288"/>
        <v>0</v>
      </c>
      <c r="BT539" s="30">
        <f t="shared" si="289"/>
        <v>0</v>
      </c>
      <c r="BU539" s="30">
        <f t="shared" si="290"/>
        <v>0</v>
      </c>
      <c r="BV539" s="30">
        <f t="shared" si="291"/>
        <v>0</v>
      </c>
      <c r="BW539" s="30">
        <f t="shared" si="292"/>
        <v>0</v>
      </c>
      <c r="BX539" s="30">
        <f t="shared" si="293"/>
        <v>0</v>
      </c>
      <c r="BY539" s="30">
        <f t="shared" si="294"/>
        <v>17948.90429170298</v>
      </c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7">
        <v>11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0</v>
      </c>
      <c r="DI539" s="55">
        <f ca="1"/>
        <v>236317.59538460703</v>
      </c>
      <c r="DJ539" s="55">
        <f ca="1"/>
        <v>456538.20086238347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0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0</v>
      </c>
      <c r="DT539" s="55">
        <f ca="1"/>
        <v>456.90959684001433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ca="1"/>
        <v>0</v>
      </c>
      <c r="EE539" s="55">
        <f t="shared" ca="1" si="295"/>
        <v>693312.7058438306</v>
      </c>
    </row>
    <row r="540" spans="50:135" x14ac:dyDescent="0.3">
      <c r="AX540" s="7">
        <v>12</v>
      </c>
      <c r="AY540" s="30">
        <f t="shared" si="268"/>
        <v>5796.4882492939741</v>
      </c>
      <c r="AZ540" s="30">
        <f t="shared" si="269"/>
        <v>4.2901368518799856</v>
      </c>
      <c r="BA540" s="30">
        <f t="shared" si="270"/>
        <v>0</v>
      </c>
      <c r="BB540" s="30">
        <f t="shared" si="271"/>
        <v>0</v>
      </c>
      <c r="BC540" s="30">
        <f t="shared" si="272"/>
        <v>338.02173175072244</v>
      </c>
      <c r="BD540" s="30">
        <f t="shared" si="273"/>
        <v>698.24954254001091</v>
      </c>
      <c r="BE540" s="30">
        <f t="shared" si="274"/>
        <v>0</v>
      </c>
      <c r="BF540" s="30">
        <f t="shared" si="275"/>
        <v>4241.8767747822485</v>
      </c>
      <c r="BG540" s="30">
        <f t="shared" si="276"/>
        <v>497.17829071366896</v>
      </c>
      <c r="BH540" s="30">
        <f t="shared" si="277"/>
        <v>0</v>
      </c>
      <c r="BI540" s="30">
        <f t="shared" si="278"/>
        <v>1342.4703311988976</v>
      </c>
      <c r="BJ540" s="30">
        <f t="shared" si="279"/>
        <v>6766.4413375311333</v>
      </c>
      <c r="BK540" s="30">
        <f t="shared" si="280"/>
        <v>0</v>
      </c>
      <c r="BL540" s="30">
        <f t="shared" si="281"/>
        <v>0</v>
      </c>
      <c r="BM540" s="30">
        <f t="shared" si="282"/>
        <v>7.430862153237619E-2</v>
      </c>
      <c r="BN540" s="30">
        <f t="shared" si="283"/>
        <v>0.68348746168148178</v>
      </c>
      <c r="BO540" s="30">
        <f t="shared" si="284"/>
        <v>0</v>
      </c>
      <c r="BP540" s="30">
        <f t="shared" si="285"/>
        <v>36608.20696420547</v>
      </c>
      <c r="BQ540" s="30">
        <f t="shared" si="286"/>
        <v>2194.893010562294</v>
      </c>
      <c r="BR540" s="30">
        <f t="shared" si="287"/>
        <v>0</v>
      </c>
      <c r="BS540" s="30">
        <f t="shared" si="288"/>
        <v>0</v>
      </c>
      <c r="BT540" s="30">
        <f t="shared" si="289"/>
        <v>0</v>
      </c>
      <c r="BU540" s="30">
        <f t="shared" si="290"/>
        <v>0</v>
      </c>
      <c r="BV540" s="30">
        <f t="shared" si="291"/>
        <v>0</v>
      </c>
      <c r="BW540" s="30">
        <f t="shared" si="292"/>
        <v>0</v>
      </c>
      <c r="BX540" s="30">
        <f t="shared" si="293"/>
        <v>0</v>
      </c>
      <c r="BY540" s="30">
        <f t="shared" si="294"/>
        <v>58488.874165513516</v>
      </c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7">
        <v>12</v>
      </c>
      <c r="DE540" s="55">
        <f ca="1"/>
        <v>548347.78838320996</v>
      </c>
      <c r="DF540" s="55">
        <f ca="1"/>
        <v>433.30382203987853</v>
      </c>
      <c r="DG540" s="55">
        <f ca="1"/>
        <v>0</v>
      </c>
      <c r="DH540" s="55">
        <f ca="1"/>
        <v>0</v>
      </c>
      <c r="DI540" s="55">
        <f ca="1"/>
        <v>25047.41032272853</v>
      </c>
      <c r="DJ540" s="55">
        <f ca="1"/>
        <v>48388.69329802275</v>
      </c>
      <c r="DK540" s="55">
        <f ca="1"/>
        <v>0</v>
      </c>
      <c r="DL540" s="55">
        <f ca="1"/>
        <v>0</v>
      </c>
      <c r="DM540" s="55">
        <f ca="1"/>
        <v>38481.599701237981</v>
      </c>
      <c r="DN540" s="55">
        <f ca="1"/>
        <v>0</v>
      </c>
      <c r="DO540" s="55">
        <f ca="1"/>
        <v>0</v>
      </c>
      <c r="DP540" s="55">
        <f ca="1"/>
        <v>379597.3590354966</v>
      </c>
      <c r="DQ540" s="55">
        <f ca="1"/>
        <v>0</v>
      </c>
      <c r="DR540" s="55">
        <f ca="1"/>
        <v>0</v>
      </c>
      <c r="DS540" s="55">
        <f ca="1"/>
        <v>0</v>
      </c>
      <c r="DT540" s="55">
        <f ca="1"/>
        <v>48.390912287048906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ca="1"/>
        <v>0</v>
      </c>
      <c r="EE540" s="55">
        <f t="shared" ca="1" si="295"/>
        <v>1040344.5454750228</v>
      </c>
    </row>
    <row r="541" spans="50:135" x14ac:dyDescent="0.3">
      <c r="AX541" s="7">
        <v>13</v>
      </c>
      <c r="AY541" s="30">
        <f t="shared" si="268"/>
        <v>263.9093632149677</v>
      </c>
      <c r="AZ541" s="30">
        <f t="shared" si="269"/>
        <v>0.1953264171616749</v>
      </c>
      <c r="BA541" s="30">
        <f t="shared" si="270"/>
        <v>0</v>
      </c>
      <c r="BB541" s="30">
        <f t="shared" si="271"/>
        <v>0</v>
      </c>
      <c r="BC541" s="30">
        <f t="shared" si="272"/>
        <v>15.389852635206909</v>
      </c>
      <c r="BD541" s="30">
        <f t="shared" si="273"/>
        <v>31.790729879278398</v>
      </c>
      <c r="BE541" s="30">
        <f t="shared" si="274"/>
        <v>0</v>
      </c>
      <c r="BF541" s="30">
        <f t="shared" si="275"/>
        <v>193.12917591165095</v>
      </c>
      <c r="BG541" s="30">
        <f t="shared" si="276"/>
        <v>22.636120431501254</v>
      </c>
      <c r="BH541" s="30">
        <f t="shared" si="277"/>
        <v>0</v>
      </c>
      <c r="BI541" s="30">
        <f t="shared" si="278"/>
        <v>61.121574822040571</v>
      </c>
      <c r="BJ541" s="30">
        <f t="shared" si="279"/>
        <v>308.07053303565419</v>
      </c>
      <c r="BK541" s="30">
        <f t="shared" si="280"/>
        <v>0</v>
      </c>
      <c r="BL541" s="30">
        <f t="shared" si="281"/>
        <v>0</v>
      </c>
      <c r="BM541" s="30">
        <f t="shared" si="282"/>
        <v>3.3818955128555096E-3</v>
      </c>
      <c r="BN541" s="30">
        <f t="shared" si="283"/>
        <v>3.1181697159814559E-2</v>
      </c>
      <c r="BO541" s="30">
        <f t="shared" si="284"/>
        <v>0</v>
      </c>
      <c r="BP541" s="30">
        <f t="shared" si="285"/>
        <v>1666.7416841616698</v>
      </c>
      <c r="BQ541" s="30">
        <f t="shared" si="286"/>
        <v>99.931681361906399</v>
      </c>
      <c r="BR541" s="30">
        <f t="shared" si="287"/>
        <v>0</v>
      </c>
      <c r="BS541" s="30">
        <f t="shared" si="288"/>
        <v>0</v>
      </c>
      <c r="BT541" s="30">
        <f t="shared" si="289"/>
        <v>0</v>
      </c>
      <c r="BU541" s="30">
        <f t="shared" si="290"/>
        <v>0</v>
      </c>
      <c r="BV541" s="30">
        <f t="shared" si="291"/>
        <v>0</v>
      </c>
      <c r="BW541" s="30">
        <f t="shared" si="292"/>
        <v>0</v>
      </c>
      <c r="BX541" s="30">
        <f t="shared" si="293"/>
        <v>0</v>
      </c>
      <c r="BY541" s="30">
        <f t="shared" si="294"/>
        <v>2662.9506054637109</v>
      </c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7">
        <v>13</v>
      </c>
      <c r="DE541" s="55">
        <f ca="1"/>
        <v>24965.825760135944</v>
      </c>
      <c r="DF541" s="55">
        <f ca="1"/>
        <v>19.727968133329163</v>
      </c>
      <c r="DG541" s="55">
        <f ca="1"/>
        <v>0</v>
      </c>
      <c r="DH541" s="55">
        <f ca="1"/>
        <v>0</v>
      </c>
      <c r="DI541" s="55">
        <f ca="1"/>
        <v>1140.3880802688318</v>
      </c>
      <c r="DJ541" s="55">
        <f ca="1"/>
        <v>2203.0975806339929</v>
      </c>
      <c r="DK541" s="55">
        <f ca="1"/>
        <v>0</v>
      </c>
      <c r="DL541" s="55">
        <f ca="1"/>
        <v>0</v>
      </c>
      <c r="DM541" s="55">
        <f ca="1"/>
        <v>1752.0357213981972</v>
      </c>
      <c r="DN541" s="55">
        <f ca="1"/>
        <v>0</v>
      </c>
      <c r="DO541" s="55">
        <f ca="1"/>
        <v>0</v>
      </c>
      <c r="DP541" s="55">
        <f ca="1"/>
        <v>17282.7569033002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2.2076641589148709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ca="1"/>
        <v>0</v>
      </c>
      <c r="EE541" s="55">
        <f t="shared" ca="1" si="295"/>
        <v>47366.03967802941</v>
      </c>
    </row>
    <row r="542" spans="50:135" x14ac:dyDescent="0.3">
      <c r="AX542" s="7">
        <v>14</v>
      </c>
      <c r="AY542" s="30">
        <f t="shared" si="268"/>
        <v>16818.501797849651</v>
      </c>
      <c r="AZ542" s="30">
        <f t="shared" si="269"/>
        <v>12.4478255204045</v>
      </c>
      <c r="BA542" s="30">
        <f t="shared" si="270"/>
        <v>0</v>
      </c>
      <c r="BB542" s="30">
        <f t="shared" si="271"/>
        <v>0</v>
      </c>
      <c r="BC542" s="30">
        <f t="shared" si="272"/>
        <v>827.75969357617555</v>
      </c>
      <c r="BD542" s="30">
        <f t="shared" si="273"/>
        <v>1709.898426787634</v>
      </c>
      <c r="BE542" s="30">
        <f t="shared" si="274"/>
        <v>0</v>
      </c>
      <c r="BF542" s="30">
        <f t="shared" si="275"/>
        <v>15313.442629865334</v>
      </c>
      <c r="BG542" s="30">
        <f t="shared" si="276"/>
        <v>955.98362785717245</v>
      </c>
      <c r="BH542" s="30">
        <f t="shared" si="277"/>
        <v>0</v>
      </c>
      <c r="BI542" s="30">
        <f t="shared" si="278"/>
        <v>392.78403037983355</v>
      </c>
      <c r="BJ542" s="30">
        <f t="shared" si="279"/>
        <v>31639.798068803302</v>
      </c>
      <c r="BK542" s="30">
        <f t="shared" si="280"/>
        <v>0</v>
      </c>
      <c r="BL542" s="30">
        <f t="shared" si="281"/>
        <v>0</v>
      </c>
      <c r="BM542" s="30">
        <f t="shared" si="282"/>
        <v>0.1820312875948947</v>
      </c>
      <c r="BN542" s="30">
        <f t="shared" si="283"/>
        <v>1.6737485147765478</v>
      </c>
      <c r="BO542" s="30">
        <f t="shared" si="284"/>
        <v>0</v>
      </c>
      <c r="BP542" s="30">
        <f t="shared" si="285"/>
        <v>1389.8370018919984</v>
      </c>
      <c r="BQ542" s="30">
        <f t="shared" si="286"/>
        <v>10263.293242393733</v>
      </c>
      <c r="BR542" s="30">
        <f t="shared" si="287"/>
        <v>0</v>
      </c>
      <c r="BS542" s="30">
        <f t="shared" si="288"/>
        <v>0</v>
      </c>
      <c r="BT542" s="30">
        <f t="shared" si="289"/>
        <v>0</v>
      </c>
      <c r="BU542" s="30">
        <f t="shared" si="290"/>
        <v>0</v>
      </c>
      <c r="BV542" s="30">
        <f t="shared" si="291"/>
        <v>0</v>
      </c>
      <c r="BW542" s="30">
        <f t="shared" si="292"/>
        <v>0</v>
      </c>
      <c r="BX542" s="30">
        <f t="shared" si="293"/>
        <v>0</v>
      </c>
      <c r="BY542" s="30">
        <f t="shared" si="294"/>
        <v>79325.602124727608</v>
      </c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7">
        <v>14</v>
      </c>
      <c r="DE542" s="55">
        <f ca="1"/>
        <v>1591030.2700765769</v>
      </c>
      <c r="DF542" s="55">
        <f ca="1"/>
        <v>1257.2303775608545</v>
      </c>
      <c r="DG542" s="55">
        <f ca="1"/>
        <v>0</v>
      </c>
      <c r="DH542" s="55">
        <f ca="1"/>
        <v>0</v>
      </c>
      <c r="DI542" s="55">
        <f ca="1"/>
        <v>61336.993293994601</v>
      </c>
      <c r="DJ542" s="55">
        <f ca="1"/>
        <v>118495.96097638302</v>
      </c>
      <c r="DK542" s="55">
        <f ca="1"/>
        <v>0</v>
      </c>
      <c r="DL542" s="55">
        <f ca="1"/>
        <v>0</v>
      </c>
      <c r="DM542" s="55">
        <f ca="1"/>
        <v>73993.132796145146</v>
      </c>
      <c r="DN542" s="55">
        <f ca="1"/>
        <v>0</v>
      </c>
      <c r="DO542" s="55">
        <f ca="1"/>
        <v>0</v>
      </c>
      <c r="DP542" s="55">
        <f ca="1"/>
        <v>1774992.6716598652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118.50139484617958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ca="1"/>
        <v>0</v>
      </c>
      <c r="EE542" s="55">
        <f t="shared" ca="1" si="295"/>
        <v>3621224.7605753713</v>
      </c>
    </row>
    <row r="543" spans="50:135" x14ac:dyDescent="0.3">
      <c r="AX543" s="7">
        <v>15</v>
      </c>
      <c r="AY543" s="30">
        <f t="shared" si="268"/>
        <v>1618.9851378798537</v>
      </c>
      <c r="AZ543" s="30">
        <f t="shared" si="269"/>
        <v>1.1982544435704598</v>
      </c>
      <c r="BA543" s="30">
        <f t="shared" si="270"/>
        <v>0</v>
      </c>
      <c r="BB543" s="30">
        <f t="shared" si="271"/>
        <v>0</v>
      </c>
      <c r="BC543" s="30">
        <f t="shared" si="272"/>
        <v>79.681927541756494</v>
      </c>
      <c r="BD543" s="30">
        <f t="shared" si="273"/>
        <v>164.59849838595619</v>
      </c>
      <c r="BE543" s="30">
        <f t="shared" si="274"/>
        <v>0</v>
      </c>
      <c r="BF543" s="30">
        <f t="shared" si="275"/>
        <v>1474.1049071270074</v>
      </c>
      <c r="BG543" s="30">
        <f t="shared" si="276"/>
        <v>92.02503911238513</v>
      </c>
      <c r="BH543" s="30">
        <f t="shared" si="277"/>
        <v>0</v>
      </c>
      <c r="BI543" s="30">
        <f t="shared" si="278"/>
        <v>37.810235142334371</v>
      </c>
      <c r="BJ543" s="30">
        <f t="shared" si="279"/>
        <v>3045.7149787604881</v>
      </c>
      <c r="BK543" s="30">
        <f t="shared" si="280"/>
        <v>0</v>
      </c>
      <c r="BL543" s="30">
        <f t="shared" si="281"/>
        <v>0</v>
      </c>
      <c r="BM543" s="30">
        <f t="shared" si="282"/>
        <v>1.7522723808316536E-2</v>
      </c>
      <c r="BN543" s="30">
        <f t="shared" si="283"/>
        <v>0.16111863087371406</v>
      </c>
      <c r="BO543" s="30">
        <f t="shared" si="284"/>
        <v>0</v>
      </c>
      <c r="BP543" s="30">
        <f t="shared" si="285"/>
        <v>133.78869755778018</v>
      </c>
      <c r="BQ543" s="30">
        <f t="shared" si="286"/>
        <v>987.96667073835829</v>
      </c>
      <c r="BR543" s="30">
        <f t="shared" si="287"/>
        <v>0</v>
      </c>
      <c r="BS543" s="30">
        <f t="shared" si="288"/>
        <v>0</v>
      </c>
      <c r="BT543" s="30">
        <f t="shared" si="289"/>
        <v>0</v>
      </c>
      <c r="BU543" s="30">
        <f t="shared" si="290"/>
        <v>0</v>
      </c>
      <c r="BV543" s="30">
        <f t="shared" si="291"/>
        <v>0</v>
      </c>
      <c r="BW543" s="30">
        <f t="shared" si="292"/>
        <v>0</v>
      </c>
      <c r="BX543" s="30">
        <f t="shared" si="293"/>
        <v>0</v>
      </c>
      <c r="BY543" s="30">
        <f t="shared" si="294"/>
        <v>7636.0529880441727</v>
      </c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7">
        <v>15</v>
      </c>
      <c r="DE543" s="55">
        <f ca="1"/>
        <v>153155.99404343416</v>
      </c>
      <c r="DF543" s="55">
        <f ca="1"/>
        <v>121.02369880061644</v>
      </c>
      <c r="DG543" s="55">
        <f ca="1"/>
        <v>0</v>
      </c>
      <c r="DH543" s="55">
        <f ca="1"/>
        <v>0</v>
      </c>
      <c r="DI543" s="55">
        <f ca="1"/>
        <v>5904.4308308441559</v>
      </c>
      <c r="DJ543" s="55">
        <f ca="1"/>
        <v>11406.675938146764</v>
      </c>
      <c r="DK543" s="55">
        <f ca="1"/>
        <v>0</v>
      </c>
      <c r="DL543" s="55">
        <f ca="1"/>
        <v>0</v>
      </c>
      <c r="DM543" s="55">
        <f ca="1"/>
        <v>7122.7380272986093</v>
      </c>
      <c r="DN543" s="55">
        <f ca="1"/>
        <v>0</v>
      </c>
      <c r="DO543" s="55">
        <f ca="1"/>
        <v>0</v>
      </c>
      <c r="DP543" s="55">
        <f ca="1"/>
        <v>170864.61030846339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11.407199065858954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ca="1"/>
        <v>0</v>
      </c>
      <c r="EE543" s="55">
        <f t="shared" ca="1" si="295"/>
        <v>348586.88004605356</v>
      </c>
    </row>
    <row r="544" spans="50:135" x14ac:dyDescent="0.3">
      <c r="AX544" s="7">
        <v>16</v>
      </c>
      <c r="AY544" s="30">
        <f t="shared" si="268"/>
        <v>5.4323041634307421</v>
      </c>
      <c r="AZ544" s="30">
        <f t="shared" si="269"/>
        <v>1.220619668785617</v>
      </c>
      <c r="BA544" s="30">
        <f t="shared" si="270"/>
        <v>0</v>
      </c>
      <c r="BB544" s="30">
        <f t="shared" si="271"/>
        <v>0</v>
      </c>
      <c r="BC544" s="30">
        <f t="shared" si="272"/>
        <v>211.3284699293271</v>
      </c>
      <c r="BD544" s="30">
        <f t="shared" si="273"/>
        <v>436.54000219720785</v>
      </c>
      <c r="BE544" s="30">
        <f t="shared" si="274"/>
        <v>0</v>
      </c>
      <c r="BF544" s="30">
        <f t="shared" si="275"/>
        <v>455.44748923379626</v>
      </c>
      <c r="BG544" s="30">
        <f t="shared" si="276"/>
        <v>20.692519264304821</v>
      </c>
      <c r="BH544" s="30">
        <f t="shared" si="277"/>
        <v>0</v>
      </c>
      <c r="BI544" s="30">
        <f t="shared" si="278"/>
        <v>67.091204684710974</v>
      </c>
      <c r="BJ544" s="30">
        <f t="shared" si="279"/>
        <v>2592.9469629484579</v>
      </c>
      <c r="BK544" s="30">
        <f t="shared" si="280"/>
        <v>0</v>
      </c>
      <c r="BL544" s="30">
        <f t="shared" si="281"/>
        <v>0</v>
      </c>
      <c r="BM544" s="30">
        <f t="shared" si="282"/>
        <v>4.6472900450302335E-2</v>
      </c>
      <c r="BN544" s="30">
        <f t="shared" si="283"/>
        <v>0.4273108671063221</v>
      </c>
      <c r="BO544" s="30">
        <f t="shared" si="284"/>
        <v>0</v>
      </c>
      <c r="BP544" s="30">
        <f t="shared" si="285"/>
        <v>998.86208093806135</v>
      </c>
      <c r="BQ544" s="30">
        <f t="shared" si="286"/>
        <v>841.09813163971648</v>
      </c>
      <c r="BR544" s="30">
        <f t="shared" si="287"/>
        <v>0</v>
      </c>
      <c r="BS544" s="30">
        <f t="shared" si="288"/>
        <v>0</v>
      </c>
      <c r="BT544" s="30">
        <f t="shared" si="289"/>
        <v>0</v>
      </c>
      <c r="BU544" s="30">
        <f t="shared" si="290"/>
        <v>0</v>
      </c>
      <c r="BV544" s="30">
        <f t="shared" si="291"/>
        <v>0</v>
      </c>
      <c r="BW544" s="30">
        <f t="shared" si="292"/>
        <v>0</v>
      </c>
      <c r="BX544" s="30">
        <f t="shared" si="293"/>
        <v>0</v>
      </c>
      <c r="BY544" s="30">
        <f t="shared" si="294"/>
        <v>5631.1335684353553</v>
      </c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7">
        <v>16</v>
      </c>
      <c r="DE544" s="55">
        <f ca="1"/>
        <v>513.89597386054822</v>
      </c>
      <c r="DF544" s="55">
        <f ca="1"/>
        <v>123.28258654734732</v>
      </c>
      <c r="DG544" s="55">
        <f ca="1"/>
        <v>0</v>
      </c>
      <c r="DH544" s="55">
        <f ca="1"/>
        <v>0</v>
      </c>
      <c r="DI544" s="55">
        <f ca="1"/>
        <v>15659.439621763137</v>
      </c>
      <c r="DJ544" s="55">
        <f ca="1"/>
        <v>30252.222152266502</v>
      </c>
      <c r="DK544" s="55">
        <f ca="1"/>
        <v>0</v>
      </c>
      <c r="DL544" s="55">
        <f ca="1"/>
        <v>0</v>
      </c>
      <c r="DM544" s="55">
        <f ca="1"/>
        <v>1601.6009910571931</v>
      </c>
      <c r="DN544" s="55">
        <f ca="1"/>
        <v>0</v>
      </c>
      <c r="DO544" s="55">
        <f ca="1"/>
        <v>0</v>
      </c>
      <c r="DP544" s="55">
        <f ca="1"/>
        <v>145464.32462140848</v>
      </c>
      <c r="DQ544" s="55">
        <f ca="1"/>
        <v>0</v>
      </c>
      <c r="DR544" s="55">
        <f ca="1"/>
        <v>0</v>
      </c>
      <c r="DS544" s="55">
        <f ca="1"/>
        <v>0</v>
      </c>
      <c r="DT544" s="55">
        <f ca="1"/>
        <v>30.253609391127604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ca="1"/>
        <v>0</v>
      </c>
      <c r="EE544" s="55">
        <f t="shared" ca="1" si="295"/>
        <v>193645.01955629434</v>
      </c>
    </row>
    <row r="545" spans="50:135" x14ac:dyDescent="0.3">
      <c r="AX545" s="7">
        <v>17</v>
      </c>
      <c r="AY545" s="30">
        <f t="shared" si="268"/>
        <v>3225.4420125288575</v>
      </c>
      <c r="AZ545" s="30">
        <f t="shared" si="269"/>
        <v>2.4284640784637324</v>
      </c>
      <c r="BA545" s="30">
        <f t="shared" si="270"/>
        <v>0</v>
      </c>
      <c r="BB545" s="30">
        <f t="shared" si="271"/>
        <v>0</v>
      </c>
      <c r="BC545" s="30">
        <f t="shared" si="272"/>
        <v>87.437186652076775</v>
      </c>
      <c r="BD545" s="30">
        <f t="shared" si="273"/>
        <v>180.61849247235105</v>
      </c>
      <c r="BE545" s="30">
        <f t="shared" si="274"/>
        <v>0</v>
      </c>
      <c r="BF545" s="30">
        <f t="shared" si="275"/>
        <v>1139.3106335449452</v>
      </c>
      <c r="BG545" s="30">
        <f t="shared" si="276"/>
        <v>51.762733985336077</v>
      </c>
      <c r="BH545" s="30">
        <f t="shared" si="277"/>
        <v>0</v>
      </c>
      <c r="BI545" s="30">
        <f t="shared" si="278"/>
        <v>167.82993583553792</v>
      </c>
      <c r="BJ545" s="30">
        <f t="shared" si="279"/>
        <v>6608.0745622897202</v>
      </c>
      <c r="BK545" s="30">
        <f t="shared" si="280"/>
        <v>0</v>
      </c>
      <c r="BL545" s="30">
        <f t="shared" si="281"/>
        <v>0</v>
      </c>
      <c r="BM545" s="30">
        <f t="shared" si="282"/>
        <v>1.9228170280682459E-2</v>
      </c>
      <c r="BN545" s="30">
        <f t="shared" si="283"/>
        <v>0.17679993587289966</v>
      </c>
      <c r="BO545" s="30">
        <f t="shared" si="284"/>
        <v>0</v>
      </c>
      <c r="BP545" s="30">
        <f t="shared" si="285"/>
        <v>198.29371769556158</v>
      </c>
      <c r="BQ545" s="30">
        <f t="shared" si="286"/>
        <v>2143.5221183696253</v>
      </c>
      <c r="BR545" s="30">
        <f t="shared" si="287"/>
        <v>0</v>
      </c>
      <c r="BS545" s="30">
        <f t="shared" si="288"/>
        <v>0</v>
      </c>
      <c r="BT545" s="30">
        <f t="shared" si="289"/>
        <v>0</v>
      </c>
      <c r="BU545" s="30">
        <f t="shared" si="290"/>
        <v>0</v>
      </c>
      <c r="BV545" s="30">
        <f t="shared" si="291"/>
        <v>0</v>
      </c>
      <c r="BW545" s="30">
        <f t="shared" si="292"/>
        <v>0</v>
      </c>
      <c r="BX545" s="30">
        <f t="shared" si="293"/>
        <v>0</v>
      </c>
      <c r="BY545" s="30">
        <f t="shared" si="294"/>
        <v>13804.915885558628</v>
      </c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7">
        <v>17</v>
      </c>
      <c r="DE545" s="55">
        <f ca="1"/>
        <v>305126.8143852299</v>
      </c>
      <c r="DF545" s="55">
        <f ca="1"/>
        <v>245.27487192483696</v>
      </c>
      <c r="DG545" s="55">
        <f ca="1"/>
        <v>0</v>
      </c>
      <c r="DH545" s="55">
        <f ca="1"/>
        <v>0</v>
      </c>
      <c r="DI545" s="55">
        <f ca="1"/>
        <v>6479.0955309188885</v>
      </c>
      <c r="DJ545" s="55">
        <f ca="1"/>
        <v>12516.861528333928</v>
      </c>
      <c r="DK545" s="55">
        <f ca="1"/>
        <v>0</v>
      </c>
      <c r="DL545" s="55">
        <f ca="1"/>
        <v>0</v>
      </c>
      <c r="DM545" s="55">
        <f ca="1"/>
        <v>4006.4356104650128</v>
      </c>
      <c r="DN545" s="55">
        <f ca="1"/>
        <v>0</v>
      </c>
      <c r="DO545" s="55">
        <f ca="1"/>
        <v>0</v>
      </c>
      <c r="DP545" s="55">
        <f ca="1"/>
        <v>370712.98294445331</v>
      </c>
      <c r="DQ545" s="55">
        <f ca="1"/>
        <v>0</v>
      </c>
      <c r="DR545" s="55">
        <f ca="1"/>
        <v>0</v>
      </c>
      <c r="DS545" s="55">
        <f ca="1"/>
        <v>0</v>
      </c>
      <c r="DT545" s="55">
        <f ca="1"/>
        <v>12.517435459801295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ca="1"/>
        <v>0</v>
      </c>
      <c r="EE545" s="55">
        <f t="shared" ca="1" si="295"/>
        <v>699099.98230678565</v>
      </c>
    </row>
    <row r="546" spans="50:135" x14ac:dyDescent="0.3">
      <c r="AX546" s="7">
        <v>18</v>
      </c>
      <c r="AY546" s="30">
        <f t="shared" si="268"/>
        <v>0</v>
      </c>
      <c r="AZ546" s="30">
        <f t="shared" si="269"/>
        <v>0</v>
      </c>
      <c r="BA546" s="30">
        <f t="shared" si="270"/>
        <v>0</v>
      </c>
      <c r="BB546" s="30">
        <f t="shared" si="271"/>
        <v>0</v>
      </c>
      <c r="BC546" s="30">
        <f t="shared" si="272"/>
        <v>5747.4155018748625</v>
      </c>
      <c r="BD546" s="30">
        <f t="shared" si="273"/>
        <v>11872.403070304068</v>
      </c>
      <c r="BE546" s="30">
        <f t="shared" si="274"/>
        <v>0</v>
      </c>
      <c r="BF546" s="30">
        <f t="shared" si="275"/>
        <v>14509.705732336812</v>
      </c>
      <c r="BG546" s="30">
        <f t="shared" si="276"/>
        <v>0</v>
      </c>
      <c r="BH546" s="30">
        <f t="shared" si="277"/>
        <v>0</v>
      </c>
      <c r="BI546" s="30">
        <f t="shared" si="278"/>
        <v>0</v>
      </c>
      <c r="BJ546" s="30">
        <f t="shared" si="279"/>
        <v>0</v>
      </c>
      <c r="BK546" s="30">
        <f t="shared" si="280"/>
        <v>0</v>
      </c>
      <c r="BL546" s="30">
        <f t="shared" si="281"/>
        <v>0</v>
      </c>
      <c r="BM546" s="30">
        <f t="shared" si="282"/>
        <v>1.2643324955846202</v>
      </c>
      <c r="BN546" s="30">
        <f t="shared" si="283"/>
        <v>11.62140200194575</v>
      </c>
      <c r="BO546" s="30">
        <f t="shared" si="284"/>
        <v>0</v>
      </c>
      <c r="BP546" s="30">
        <f t="shared" si="285"/>
        <v>0</v>
      </c>
      <c r="BQ546" s="30">
        <f t="shared" si="286"/>
        <v>204.48318668588573</v>
      </c>
      <c r="BR546" s="30">
        <f t="shared" si="287"/>
        <v>0</v>
      </c>
      <c r="BS546" s="30">
        <f t="shared" si="288"/>
        <v>0</v>
      </c>
      <c r="BT546" s="30">
        <f t="shared" si="289"/>
        <v>0</v>
      </c>
      <c r="BU546" s="30">
        <f t="shared" si="290"/>
        <v>0</v>
      </c>
      <c r="BV546" s="30">
        <f t="shared" si="291"/>
        <v>0</v>
      </c>
      <c r="BW546" s="30">
        <f t="shared" si="292"/>
        <v>0</v>
      </c>
      <c r="BX546" s="30">
        <f t="shared" si="293"/>
        <v>0</v>
      </c>
      <c r="BY546" s="30">
        <f t="shared" si="294"/>
        <v>32346.893225699157</v>
      </c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7">
        <v>18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0</v>
      </c>
      <c r="DI546" s="55">
        <f ca="1"/>
        <v>425883.48868892726</v>
      </c>
      <c r="DJ546" s="55">
        <f ca="1"/>
        <v>822757.53277207189</v>
      </c>
      <c r="DK546" s="55">
        <f ca="1"/>
        <v>0</v>
      </c>
      <c r="DL546" s="55">
        <f ca="1"/>
        <v>0</v>
      </c>
      <c r="DM546" s="55">
        <f ca="1"/>
        <v>0</v>
      </c>
      <c r="DN546" s="55">
        <f ca="1"/>
        <v>0</v>
      </c>
      <c r="DO546" s="55">
        <f ca="1"/>
        <v>0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0</v>
      </c>
      <c r="DT546" s="55">
        <f ca="1"/>
        <v>822.79526173775912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ca="1"/>
        <v>0</v>
      </c>
      <c r="EE546" s="55">
        <f t="shared" ca="1" si="295"/>
        <v>1249463.8167227369</v>
      </c>
    </row>
    <row r="547" spans="50:135" x14ac:dyDescent="0.3">
      <c r="AX547" s="7">
        <v>19</v>
      </c>
      <c r="AY547" s="30">
        <f t="shared" si="268"/>
        <v>179.95214815595656</v>
      </c>
      <c r="AZ547" s="30">
        <f t="shared" si="269"/>
        <v>0.13318742395623623</v>
      </c>
      <c r="BA547" s="30">
        <f t="shared" si="270"/>
        <v>0</v>
      </c>
      <c r="BB547" s="30">
        <f t="shared" si="271"/>
        <v>0</v>
      </c>
      <c r="BC547" s="30">
        <f t="shared" si="272"/>
        <v>595.70284134293695</v>
      </c>
      <c r="BD547" s="30">
        <f t="shared" si="273"/>
        <v>1230.5399254931735</v>
      </c>
      <c r="BE547" s="30">
        <f t="shared" si="274"/>
        <v>0</v>
      </c>
      <c r="BF547" s="30">
        <f t="shared" si="275"/>
        <v>1708.592758216857</v>
      </c>
      <c r="BG547" s="30">
        <f t="shared" si="276"/>
        <v>77.62714557159282</v>
      </c>
      <c r="BH547" s="30">
        <f t="shared" si="277"/>
        <v>0</v>
      </c>
      <c r="BI547" s="30">
        <f t="shared" si="278"/>
        <v>1705.1851370298107</v>
      </c>
      <c r="BJ547" s="30">
        <f t="shared" si="279"/>
        <v>8853.6821615330809</v>
      </c>
      <c r="BK547" s="30">
        <f t="shared" si="280"/>
        <v>0</v>
      </c>
      <c r="BL547" s="30">
        <f t="shared" si="281"/>
        <v>0</v>
      </c>
      <c r="BM547" s="30">
        <f t="shared" si="282"/>
        <v>0.13100004341480381</v>
      </c>
      <c r="BN547" s="30">
        <f t="shared" si="283"/>
        <v>1.2045243969764383</v>
      </c>
      <c r="BO547" s="30">
        <f t="shared" si="284"/>
        <v>0</v>
      </c>
      <c r="BP547" s="30">
        <f t="shared" si="285"/>
        <v>31.74821831898668</v>
      </c>
      <c r="BQ547" s="30">
        <f t="shared" si="286"/>
        <v>2871.9505759922586</v>
      </c>
      <c r="BR547" s="30">
        <f t="shared" si="287"/>
        <v>0</v>
      </c>
      <c r="BS547" s="30">
        <f t="shared" si="288"/>
        <v>0</v>
      </c>
      <c r="BT547" s="30">
        <f t="shared" si="289"/>
        <v>0</v>
      </c>
      <c r="BU547" s="30">
        <f t="shared" si="290"/>
        <v>0</v>
      </c>
      <c r="BV547" s="30">
        <f t="shared" si="291"/>
        <v>0</v>
      </c>
      <c r="BW547" s="30">
        <f t="shared" si="292"/>
        <v>0</v>
      </c>
      <c r="BX547" s="30">
        <f t="shared" si="293"/>
        <v>0</v>
      </c>
      <c r="BY547" s="30">
        <f t="shared" si="294"/>
        <v>17256.449623519002</v>
      </c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7">
        <v>19</v>
      </c>
      <c r="DE547" s="55">
        <f ca="1"/>
        <v>17023.473215553491</v>
      </c>
      <c r="DF547" s="55">
        <f ca="1"/>
        <v>13.45192981957986</v>
      </c>
      <c r="DG547" s="55">
        <f ca="1"/>
        <v>0</v>
      </c>
      <c r="DH547" s="55">
        <f ca="1"/>
        <v>0</v>
      </c>
      <c r="DI547" s="55">
        <f ca="1"/>
        <v>44141.580543511627</v>
      </c>
      <c r="DJ547" s="55">
        <f ca="1"/>
        <v>85276.41683667693</v>
      </c>
      <c r="DK547" s="55">
        <f ca="1"/>
        <v>0</v>
      </c>
      <c r="DL547" s="55">
        <f ca="1"/>
        <v>0</v>
      </c>
      <c r="DM547" s="55">
        <f ca="1"/>
        <v>6008.3410672412847</v>
      </c>
      <c r="DN547" s="55">
        <f ca="1"/>
        <v>0</v>
      </c>
      <c r="DO547" s="55">
        <f ca="1"/>
        <v>0</v>
      </c>
      <c r="DP547" s="55">
        <f ca="1"/>
        <v>496691.56926200585</v>
      </c>
      <c r="DQ547" s="55">
        <f ca="1"/>
        <v>0</v>
      </c>
      <c r="DR547" s="55">
        <f ca="1"/>
        <v>0</v>
      </c>
      <c r="DS547" s="55">
        <f ca="1"/>
        <v>0</v>
      </c>
      <c r="DT547" s="55">
        <f ca="1"/>
        <v>85.280327305931834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ca="1"/>
        <v>0</v>
      </c>
      <c r="EE547" s="55">
        <f t="shared" ca="1" si="295"/>
        <v>649240.11318211467</v>
      </c>
    </row>
    <row r="548" spans="50:135" x14ac:dyDescent="0.3">
      <c r="AX548" s="7">
        <v>20</v>
      </c>
      <c r="AY548" s="30">
        <f t="shared" si="268"/>
        <v>5065.0370582683481</v>
      </c>
      <c r="AZ548" s="30">
        <f t="shared" si="269"/>
        <v>36.720931871029315</v>
      </c>
      <c r="BA548" s="30">
        <f t="shared" si="270"/>
        <v>0</v>
      </c>
      <c r="BB548" s="30">
        <f t="shared" si="271"/>
        <v>0</v>
      </c>
      <c r="BC548" s="30">
        <f t="shared" si="272"/>
        <v>37.498616847610712</v>
      </c>
      <c r="BD548" s="30">
        <f t="shared" si="273"/>
        <v>77.460676662379925</v>
      </c>
      <c r="BE548" s="30">
        <f t="shared" si="274"/>
        <v>0</v>
      </c>
      <c r="BF548" s="30">
        <f t="shared" si="275"/>
        <v>1092.114476182576</v>
      </c>
      <c r="BG548" s="30">
        <f t="shared" si="276"/>
        <v>350.47494655574621</v>
      </c>
      <c r="BH548" s="30">
        <f t="shared" si="277"/>
        <v>0</v>
      </c>
      <c r="BI548" s="30">
        <f t="shared" si="278"/>
        <v>229.80261139335536</v>
      </c>
      <c r="BJ548" s="30">
        <f t="shared" si="279"/>
        <v>2178.9067486023896</v>
      </c>
      <c r="BK548" s="30">
        <f t="shared" si="280"/>
        <v>0</v>
      </c>
      <c r="BL548" s="30">
        <f t="shared" si="281"/>
        <v>0</v>
      </c>
      <c r="BM548" s="30">
        <f t="shared" si="282"/>
        <v>8.2530661075733217E-3</v>
      </c>
      <c r="BN548" s="30">
        <f t="shared" si="283"/>
        <v>7.5859949748183345E-2</v>
      </c>
      <c r="BO548" s="30">
        <f t="shared" si="284"/>
        <v>0</v>
      </c>
      <c r="BP548" s="30">
        <f t="shared" si="285"/>
        <v>2.3999420032980141</v>
      </c>
      <c r="BQ548" s="30">
        <f t="shared" si="286"/>
        <v>706.79208673401126</v>
      </c>
      <c r="BR548" s="30">
        <f t="shared" si="287"/>
        <v>0</v>
      </c>
      <c r="BS548" s="30">
        <f t="shared" si="288"/>
        <v>0</v>
      </c>
      <c r="BT548" s="30">
        <f t="shared" si="289"/>
        <v>0</v>
      </c>
      <c r="BU548" s="30">
        <f t="shared" si="290"/>
        <v>0</v>
      </c>
      <c r="BV548" s="30">
        <f t="shared" si="291"/>
        <v>0</v>
      </c>
      <c r="BW548" s="30">
        <f t="shared" si="292"/>
        <v>0</v>
      </c>
      <c r="BX548" s="30">
        <f t="shared" si="293"/>
        <v>0</v>
      </c>
      <c r="BY548" s="30">
        <f t="shared" si="294"/>
        <v>9777.2922081365996</v>
      </c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7">
        <v>20</v>
      </c>
      <c r="DE548" s="55">
        <f ca="1"/>
        <v>479152.5057121857</v>
      </c>
      <c r="DF548" s="55">
        <f ca="1"/>
        <v>3708.8141189739608</v>
      </c>
      <c r="DG548" s="55">
        <f ca="1"/>
        <v>0</v>
      </c>
      <c r="DH548" s="55">
        <f ca="1"/>
        <v>0</v>
      </c>
      <c r="DI548" s="55">
        <f ca="1"/>
        <v>2778.6475084079534</v>
      </c>
      <c r="DJ548" s="55">
        <f ca="1"/>
        <v>5368.0248927029288</v>
      </c>
      <c r="DK548" s="55">
        <f ca="1"/>
        <v>0</v>
      </c>
      <c r="DL548" s="55">
        <f ca="1"/>
        <v>0</v>
      </c>
      <c r="DM548" s="55">
        <f ca="1"/>
        <v>27126.760863414758</v>
      </c>
      <c r="DN548" s="55">
        <f ca="1"/>
        <v>0</v>
      </c>
      <c r="DO548" s="55">
        <f ca="1"/>
        <v>0</v>
      </c>
      <c r="DP548" s="55">
        <f ca="1"/>
        <v>122236.66859659406</v>
      </c>
      <c r="DQ548" s="55">
        <f ca="1"/>
        <v>0</v>
      </c>
      <c r="DR548" s="55">
        <f ca="1"/>
        <v>0</v>
      </c>
      <c r="DS548" s="55">
        <f ca="1"/>
        <v>0</v>
      </c>
      <c r="DT548" s="55">
        <f ca="1"/>
        <v>5.3708844421713806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ca="1"/>
        <v>0</v>
      </c>
      <c r="EE548" s="55">
        <f t="shared" ca="1" si="295"/>
        <v>640376.7925767214</v>
      </c>
    </row>
    <row r="549" spans="50:135" x14ac:dyDescent="0.3">
      <c r="AX549" s="7">
        <v>21</v>
      </c>
      <c r="AY549" s="30">
        <f t="shared" si="268"/>
        <v>6975.4185611246221</v>
      </c>
      <c r="AZ549" s="30">
        <f t="shared" si="269"/>
        <v>4.472876982948546</v>
      </c>
      <c r="BA549" s="30">
        <f t="shared" si="270"/>
        <v>0</v>
      </c>
      <c r="BB549" s="30">
        <f t="shared" si="271"/>
        <v>0</v>
      </c>
      <c r="BC549" s="30">
        <f t="shared" si="272"/>
        <v>67.200120810433162</v>
      </c>
      <c r="BD549" s="30">
        <f t="shared" si="273"/>
        <v>138.81490216891851</v>
      </c>
      <c r="BE549" s="30">
        <f t="shared" si="274"/>
        <v>0</v>
      </c>
      <c r="BF549" s="30">
        <f t="shared" si="275"/>
        <v>1281.7774508137195</v>
      </c>
      <c r="BG549" s="30">
        <f t="shared" si="276"/>
        <v>1559.0149264764973</v>
      </c>
      <c r="BH549" s="30">
        <f t="shared" si="277"/>
        <v>0</v>
      </c>
      <c r="BI549" s="30">
        <f t="shared" si="278"/>
        <v>370.98701354071983</v>
      </c>
      <c r="BJ549" s="30">
        <f t="shared" si="279"/>
        <v>3656.7141300493245</v>
      </c>
      <c r="BK549" s="30">
        <f t="shared" si="280"/>
        <v>0</v>
      </c>
      <c r="BL549" s="30">
        <f t="shared" si="281"/>
        <v>0</v>
      </c>
      <c r="BM549" s="30">
        <f t="shared" si="282"/>
        <v>1.4777868815502039E-2</v>
      </c>
      <c r="BN549" s="30">
        <f t="shared" si="283"/>
        <v>0.13588013880521552</v>
      </c>
      <c r="BO549" s="30">
        <f t="shared" si="284"/>
        <v>0</v>
      </c>
      <c r="BP549" s="30">
        <f t="shared" si="285"/>
        <v>4.0863018398482921E-2</v>
      </c>
      <c r="BQ549" s="30">
        <f t="shared" si="286"/>
        <v>1186.1621028765487</v>
      </c>
      <c r="BR549" s="30">
        <f t="shared" si="287"/>
        <v>0</v>
      </c>
      <c r="BS549" s="30">
        <f t="shared" si="288"/>
        <v>0</v>
      </c>
      <c r="BT549" s="30">
        <f t="shared" si="289"/>
        <v>0</v>
      </c>
      <c r="BU549" s="30">
        <f t="shared" si="290"/>
        <v>0</v>
      </c>
      <c r="BV549" s="30">
        <f t="shared" si="291"/>
        <v>0</v>
      </c>
      <c r="BW549" s="30">
        <f t="shared" si="292"/>
        <v>0</v>
      </c>
      <c r="BX549" s="30">
        <f t="shared" si="293"/>
        <v>0</v>
      </c>
      <c r="BY549" s="30">
        <f t="shared" si="294"/>
        <v>15240.753605869751</v>
      </c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7">
        <v>21</v>
      </c>
      <c r="DE549" s="55">
        <f ca="1"/>
        <v>659874.59588238923</v>
      </c>
      <c r="DF549" s="55">
        <f ca="1"/>
        <v>451.76057527780313</v>
      </c>
      <c r="DG549" s="55">
        <f ca="1"/>
        <v>0</v>
      </c>
      <c r="DH549" s="55">
        <f ca="1"/>
        <v>0</v>
      </c>
      <c r="DI549" s="55">
        <f ca="1"/>
        <v>4979.5289520530969</v>
      </c>
      <c r="DJ549" s="55">
        <f ca="1"/>
        <v>9619.8727203060516</v>
      </c>
      <c r="DK549" s="55">
        <f ca="1"/>
        <v>0</v>
      </c>
      <c r="DL549" s="55">
        <f ca="1"/>
        <v>0</v>
      </c>
      <c r="DM549" s="55">
        <f ca="1"/>
        <v>120667.7553092809</v>
      </c>
      <c r="DN549" s="55">
        <f ca="1"/>
        <v>0</v>
      </c>
      <c r="DO549" s="55">
        <f ca="1"/>
        <v>0</v>
      </c>
      <c r="DP549" s="55">
        <f ca="1"/>
        <v>205141.6626957671</v>
      </c>
      <c r="DQ549" s="55">
        <f ca="1"/>
        <v>0</v>
      </c>
      <c r="DR549" s="55">
        <f ca="1"/>
        <v>0</v>
      </c>
      <c r="DS549" s="55">
        <f ca="1"/>
        <v>0</v>
      </c>
      <c r="DT549" s="55">
        <f ca="1"/>
        <v>9.6203138274092588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ca="1"/>
        <v>0</v>
      </c>
      <c r="EE549" s="55">
        <f t="shared" ca="1" si="295"/>
        <v>1000744.7964489016</v>
      </c>
    </row>
    <row r="550" spans="50:135" x14ac:dyDescent="0.3">
      <c r="AX550" s="7">
        <v>22</v>
      </c>
      <c r="AY550" s="30">
        <f t="shared" si="268"/>
        <v>7506.083153935172</v>
      </c>
      <c r="AZ550" s="30">
        <f t="shared" si="269"/>
        <v>5.5554540198775921</v>
      </c>
      <c r="BA550" s="30">
        <f t="shared" si="270"/>
        <v>0</v>
      </c>
      <c r="BB550" s="30">
        <f t="shared" si="271"/>
        <v>0</v>
      </c>
      <c r="BC550" s="30">
        <f t="shared" si="272"/>
        <v>458.87295047554034</v>
      </c>
      <c r="BD550" s="30">
        <f t="shared" si="273"/>
        <v>947.89120846281605</v>
      </c>
      <c r="BE550" s="30">
        <f t="shared" si="274"/>
        <v>0</v>
      </c>
      <c r="BF550" s="30">
        <f t="shared" si="275"/>
        <v>4448.1077297292513</v>
      </c>
      <c r="BG550" s="30">
        <f t="shared" si="276"/>
        <v>212.43142663580423</v>
      </c>
      <c r="BH550" s="30">
        <f t="shared" si="277"/>
        <v>0</v>
      </c>
      <c r="BI550" s="30">
        <f t="shared" si="278"/>
        <v>4666.3433117307568</v>
      </c>
      <c r="BJ550" s="30">
        <f t="shared" si="279"/>
        <v>84450.325380456663</v>
      </c>
      <c r="BK550" s="30">
        <f t="shared" si="280"/>
        <v>0</v>
      </c>
      <c r="BL550" s="30">
        <f t="shared" si="281"/>
        <v>0</v>
      </c>
      <c r="BM550" s="30">
        <f t="shared" si="282"/>
        <v>0.10083633403441079</v>
      </c>
      <c r="BN550" s="30">
        <f t="shared" si="283"/>
        <v>0.92785131407187627</v>
      </c>
      <c r="BO550" s="30">
        <f t="shared" si="284"/>
        <v>0</v>
      </c>
      <c r="BP550" s="30">
        <f t="shared" si="285"/>
        <v>158.01542242606746</v>
      </c>
      <c r="BQ550" s="30">
        <f t="shared" si="286"/>
        <v>27393.931258157543</v>
      </c>
      <c r="BR550" s="30">
        <f t="shared" si="287"/>
        <v>0</v>
      </c>
      <c r="BS550" s="30">
        <f t="shared" si="288"/>
        <v>0</v>
      </c>
      <c r="BT550" s="30">
        <f t="shared" si="289"/>
        <v>0</v>
      </c>
      <c r="BU550" s="30">
        <f t="shared" si="290"/>
        <v>0</v>
      </c>
      <c r="BV550" s="30">
        <f t="shared" si="291"/>
        <v>0</v>
      </c>
      <c r="BW550" s="30">
        <f t="shared" si="292"/>
        <v>0</v>
      </c>
      <c r="BX550" s="30">
        <f t="shared" si="293"/>
        <v>0</v>
      </c>
      <c r="BY550" s="30">
        <f t="shared" si="294"/>
        <v>130248.58598367759</v>
      </c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7">
        <v>22</v>
      </c>
      <c r="DE550" s="55">
        <f ca="1"/>
        <v>710075.46636226727</v>
      </c>
      <c r="DF550" s="55">
        <f ca="1"/>
        <v>561.10085600763682</v>
      </c>
      <c r="DG550" s="55">
        <f ca="1"/>
        <v>0</v>
      </c>
      <c r="DH550" s="55">
        <f ca="1"/>
        <v>0</v>
      </c>
      <c r="DI550" s="55">
        <f ca="1"/>
        <v>34002.485630237534</v>
      </c>
      <c r="DJ550" s="55">
        <f ca="1"/>
        <v>65688.860746473147</v>
      </c>
      <c r="DK550" s="55">
        <f ca="1"/>
        <v>0</v>
      </c>
      <c r="DL550" s="55">
        <f ca="1"/>
        <v>0</v>
      </c>
      <c r="DM550" s="55">
        <f ca="1"/>
        <v>16442.192421611249</v>
      </c>
      <c r="DN550" s="55">
        <f ca="1"/>
        <v>0</v>
      </c>
      <c r="DO550" s="55">
        <f ca="1"/>
        <v>0</v>
      </c>
      <c r="DP550" s="55">
        <f ca="1"/>
        <v>4737663.2538436186</v>
      </c>
      <c r="DQ550" s="55">
        <f ca="1"/>
        <v>0</v>
      </c>
      <c r="DR550" s="55">
        <f ca="1"/>
        <v>0</v>
      </c>
      <c r="DS550" s="55">
        <f ca="1"/>
        <v>0</v>
      </c>
      <c r="DT550" s="55">
        <f ca="1"/>
        <v>65.69187303628884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ca="1"/>
        <v>0</v>
      </c>
      <c r="EE550" s="55">
        <f t="shared" ca="1" si="295"/>
        <v>5564499.0517332517</v>
      </c>
    </row>
    <row r="551" spans="50:135" x14ac:dyDescent="0.3">
      <c r="AX551" s="7">
        <v>23</v>
      </c>
      <c r="AY551" s="30">
        <f t="shared" si="268"/>
        <v>23628.851170336275</v>
      </c>
      <c r="AZ551" s="30">
        <f t="shared" si="269"/>
        <v>15.151627622270583</v>
      </c>
      <c r="BA551" s="30">
        <f t="shared" si="270"/>
        <v>0</v>
      </c>
      <c r="BB551" s="30">
        <f t="shared" si="271"/>
        <v>0</v>
      </c>
      <c r="BC551" s="30">
        <f t="shared" si="272"/>
        <v>227.63675607206477</v>
      </c>
      <c r="BD551" s="30">
        <f t="shared" si="273"/>
        <v>470.22793472343272</v>
      </c>
      <c r="BE551" s="30">
        <f t="shared" si="274"/>
        <v>0</v>
      </c>
      <c r="BF551" s="30">
        <f t="shared" si="275"/>
        <v>4341.9514329089116</v>
      </c>
      <c r="BG551" s="30">
        <f t="shared" si="276"/>
        <v>5281.0783079243001</v>
      </c>
      <c r="BH551" s="30">
        <f t="shared" si="277"/>
        <v>0</v>
      </c>
      <c r="BI551" s="30">
        <f t="shared" si="278"/>
        <v>1256.6983402584308</v>
      </c>
      <c r="BJ551" s="30">
        <f t="shared" si="279"/>
        <v>12386.920325425543</v>
      </c>
      <c r="BK551" s="30">
        <f t="shared" si="280"/>
        <v>0</v>
      </c>
      <c r="BL551" s="30">
        <f t="shared" si="281"/>
        <v>0</v>
      </c>
      <c r="BM551" s="30">
        <f t="shared" si="282"/>
        <v>5.0059228461158713E-2</v>
      </c>
      <c r="BN551" s="30">
        <f t="shared" si="283"/>
        <v>0.46028658397606426</v>
      </c>
      <c r="BO551" s="30">
        <f t="shared" si="284"/>
        <v>0</v>
      </c>
      <c r="BP551" s="30">
        <f t="shared" si="285"/>
        <v>0.13842125476248751</v>
      </c>
      <c r="BQ551" s="30">
        <f t="shared" si="286"/>
        <v>4018.0596393270343</v>
      </c>
      <c r="BR551" s="30">
        <f t="shared" si="287"/>
        <v>0</v>
      </c>
      <c r="BS551" s="30">
        <f t="shared" si="288"/>
        <v>0</v>
      </c>
      <c r="BT551" s="30">
        <f t="shared" si="289"/>
        <v>0</v>
      </c>
      <c r="BU551" s="30">
        <f t="shared" si="290"/>
        <v>0</v>
      </c>
      <c r="BV551" s="30">
        <f t="shared" si="291"/>
        <v>0</v>
      </c>
      <c r="BW551" s="30">
        <f t="shared" si="292"/>
        <v>0</v>
      </c>
      <c r="BX551" s="30">
        <f t="shared" si="293"/>
        <v>0</v>
      </c>
      <c r="BY551" s="30">
        <f t="shared" si="294"/>
        <v>51627.224301665454</v>
      </c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7">
        <v>23</v>
      </c>
      <c r="DE551" s="55">
        <f ca="1"/>
        <v>2235289.3207138116</v>
      </c>
      <c r="DF551" s="55">
        <f ca="1"/>
        <v>1530.3143898493288</v>
      </c>
      <c r="DG551" s="55">
        <f ca="1"/>
        <v>0</v>
      </c>
      <c r="DH551" s="55">
        <f ca="1"/>
        <v>0</v>
      </c>
      <c r="DI551" s="55">
        <f ca="1"/>
        <v>16867.883624939997</v>
      </c>
      <c r="DJ551" s="55">
        <f ca="1"/>
        <v>32586.795876333887</v>
      </c>
      <c r="DK551" s="55">
        <f ca="1"/>
        <v>0</v>
      </c>
      <c r="DL551" s="55">
        <f ca="1"/>
        <v>0</v>
      </c>
      <c r="DM551" s="55">
        <f ca="1"/>
        <v>408755.46103334083</v>
      </c>
      <c r="DN551" s="55">
        <f ca="1"/>
        <v>0</v>
      </c>
      <c r="DO551" s="55">
        <f ca="1"/>
        <v>0</v>
      </c>
      <c r="DP551" s="55">
        <f ca="1"/>
        <v>694906.23025637295</v>
      </c>
      <c r="DQ551" s="55">
        <f ca="1"/>
        <v>0</v>
      </c>
      <c r="DR551" s="55">
        <f ca="1"/>
        <v>0</v>
      </c>
      <c r="DS551" s="55">
        <f ca="1"/>
        <v>0</v>
      </c>
      <c r="DT551" s="55">
        <f ca="1"/>
        <v>32.588290145505347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ca="1"/>
        <v>0</v>
      </c>
      <c r="EE551" s="55">
        <f t="shared" ca="1" si="295"/>
        <v>3389968.5941847949</v>
      </c>
    </row>
    <row r="552" spans="50:135" x14ac:dyDescent="0.3">
      <c r="AX552" s="7">
        <v>24</v>
      </c>
      <c r="AY552" s="30">
        <f t="shared" si="268"/>
        <v>3142.2619262743478</v>
      </c>
      <c r="AZ552" s="30">
        <f t="shared" si="269"/>
        <v>2.3256725632817568</v>
      </c>
      <c r="BA552" s="30">
        <f t="shared" si="270"/>
        <v>0</v>
      </c>
      <c r="BB552" s="30">
        <f t="shared" si="271"/>
        <v>0</v>
      </c>
      <c r="BC552" s="30">
        <f t="shared" si="272"/>
        <v>933.06356453683213</v>
      </c>
      <c r="BD552" s="30">
        <f t="shared" si="273"/>
        <v>1927.4240264154996</v>
      </c>
      <c r="BE552" s="30">
        <f t="shared" si="274"/>
        <v>0</v>
      </c>
      <c r="BF552" s="30">
        <f t="shared" si="275"/>
        <v>4473.7619018240603</v>
      </c>
      <c r="BG552" s="30">
        <f t="shared" si="276"/>
        <v>203.25812852850882</v>
      </c>
      <c r="BH552" s="30">
        <f t="shared" si="277"/>
        <v>0</v>
      </c>
      <c r="BI552" s="30">
        <f t="shared" si="278"/>
        <v>659.02235161854026</v>
      </c>
      <c r="BJ552" s="30">
        <f t="shared" si="279"/>
        <v>78106.977967392566</v>
      </c>
      <c r="BK552" s="30">
        <f t="shared" si="280"/>
        <v>0</v>
      </c>
      <c r="BL552" s="30">
        <f t="shared" si="281"/>
        <v>0</v>
      </c>
      <c r="BM552" s="30">
        <f t="shared" si="282"/>
        <v>0.20477532457671271</v>
      </c>
      <c r="BN552" s="30">
        <f t="shared" si="283"/>
        <v>1.8926204241181024</v>
      </c>
      <c r="BO552" s="30">
        <f t="shared" si="284"/>
        <v>0</v>
      </c>
      <c r="BP552" s="30">
        <f t="shared" si="285"/>
        <v>0</v>
      </c>
      <c r="BQ552" s="30">
        <f t="shared" si="286"/>
        <v>25286.649928791037</v>
      </c>
      <c r="BR552" s="30">
        <f t="shared" si="287"/>
        <v>0</v>
      </c>
      <c r="BS552" s="30">
        <f t="shared" si="288"/>
        <v>0</v>
      </c>
      <c r="BT552" s="30">
        <f t="shared" si="289"/>
        <v>0</v>
      </c>
      <c r="BU552" s="30">
        <f t="shared" si="290"/>
        <v>0</v>
      </c>
      <c r="BV552" s="30">
        <f t="shared" si="291"/>
        <v>0</v>
      </c>
      <c r="BW552" s="30">
        <f t="shared" si="292"/>
        <v>0</v>
      </c>
      <c r="BX552" s="30">
        <f t="shared" si="293"/>
        <v>0</v>
      </c>
      <c r="BY552" s="30">
        <f t="shared" si="294"/>
        <v>114736.84286369337</v>
      </c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7">
        <v>24</v>
      </c>
      <c r="DE552" s="55">
        <f ca="1"/>
        <v>297257.97822555329</v>
      </c>
      <c r="DF552" s="55">
        <f ca="1"/>
        <v>234.89292889145744</v>
      </c>
      <c r="DG552" s="55">
        <f ca="1"/>
        <v>0</v>
      </c>
      <c r="DH552" s="55">
        <f ca="1"/>
        <v>0</v>
      </c>
      <c r="DI552" s="55">
        <f ca="1"/>
        <v>69140.010132179261</v>
      </c>
      <c r="DJ552" s="55">
        <f ca="1"/>
        <v>133570.48503059411</v>
      </c>
      <c r="DK552" s="55">
        <f ca="1"/>
        <v>0</v>
      </c>
      <c r="DL552" s="55">
        <f ca="1"/>
        <v>0</v>
      </c>
      <c r="DM552" s="55">
        <f ca="1"/>
        <v>15732.179148106583</v>
      </c>
      <c r="DN552" s="55">
        <f ca="1"/>
        <v>0</v>
      </c>
      <c r="DO552" s="55">
        <f ca="1"/>
        <v>0</v>
      </c>
      <c r="DP552" s="55">
        <f ca="1"/>
        <v>4381801.4639707226</v>
      </c>
      <c r="DQ552" s="55">
        <f ca="1"/>
        <v>0</v>
      </c>
      <c r="DR552" s="55">
        <f ca="1"/>
        <v>0</v>
      </c>
      <c r="DS552" s="55">
        <f ca="1"/>
        <v>0</v>
      </c>
      <c r="DT552" s="55">
        <f ca="1"/>
        <v>133.99752602756163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ca="1"/>
        <v>0</v>
      </c>
      <c r="EE552" s="55">
        <f t="shared" ca="1" si="295"/>
        <v>4897871.0069620749</v>
      </c>
    </row>
    <row r="553" spans="50:135" x14ac:dyDescent="0.3">
      <c r="AX553" s="7">
        <v>25</v>
      </c>
      <c r="AY553" s="30">
        <f t="shared" si="268"/>
        <v>3.0072328303216902</v>
      </c>
      <c r="AZ553" s="30">
        <f t="shared" si="269"/>
        <v>0.67571465675906395</v>
      </c>
      <c r="BA553" s="30">
        <f t="shared" si="270"/>
        <v>0</v>
      </c>
      <c r="BB553" s="30">
        <f t="shared" si="271"/>
        <v>0</v>
      </c>
      <c r="BC553" s="30">
        <f t="shared" si="272"/>
        <v>116.98791043307693</v>
      </c>
      <c r="BD553" s="30">
        <f t="shared" si="273"/>
        <v>241.66125220354675</v>
      </c>
      <c r="BE553" s="30">
        <f t="shared" si="274"/>
        <v>0</v>
      </c>
      <c r="BF553" s="30">
        <f t="shared" si="275"/>
        <v>252.12812117406025</v>
      </c>
      <c r="BG553" s="30">
        <f t="shared" si="276"/>
        <v>11.45503296474223</v>
      </c>
      <c r="BH553" s="30">
        <f t="shared" si="277"/>
        <v>0</v>
      </c>
      <c r="BI553" s="30">
        <f t="shared" si="278"/>
        <v>37.140570063186793</v>
      </c>
      <c r="BJ553" s="30">
        <f t="shared" si="279"/>
        <v>1435.4121199671793</v>
      </c>
      <c r="BK553" s="30">
        <f t="shared" si="280"/>
        <v>0</v>
      </c>
      <c r="BL553" s="30">
        <f t="shared" si="281"/>
        <v>0</v>
      </c>
      <c r="BM553" s="30">
        <f t="shared" si="282"/>
        <v>2.5752048359580754E-2</v>
      </c>
      <c r="BN553" s="30">
        <f t="shared" si="283"/>
        <v>0.23580188859375151</v>
      </c>
      <c r="BO553" s="30">
        <f t="shared" si="284"/>
        <v>0</v>
      </c>
      <c r="BP553" s="30">
        <f t="shared" si="285"/>
        <v>552.95336067670462</v>
      </c>
      <c r="BQ553" s="30">
        <f t="shared" si="286"/>
        <v>465.61787395365582</v>
      </c>
      <c r="BR553" s="30">
        <f t="shared" si="287"/>
        <v>0</v>
      </c>
      <c r="BS553" s="30">
        <f t="shared" si="288"/>
        <v>0</v>
      </c>
      <c r="BT553" s="30">
        <f t="shared" si="289"/>
        <v>0</v>
      </c>
      <c r="BU553" s="30">
        <f t="shared" si="290"/>
        <v>0</v>
      </c>
      <c r="BV553" s="30">
        <f t="shared" si="291"/>
        <v>0</v>
      </c>
      <c r="BW553" s="30">
        <f t="shared" si="292"/>
        <v>0</v>
      </c>
      <c r="BX553" s="30">
        <f t="shared" si="293"/>
        <v>0</v>
      </c>
      <c r="BY553" s="30">
        <f t="shared" si="294"/>
        <v>3117.3007428601868</v>
      </c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7">
        <v>25</v>
      </c>
      <c r="DE553" s="55">
        <f ca="1"/>
        <v>284.48422574843187</v>
      </c>
      <c r="DF553" s="55">
        <f ca="1"/>
        <v>68.247180332665465</v>
      </c>
      <c r="DG553" s="55">
        <f ca="1"/>
        <v>0</v>
      </c>
      <c r="DH553" s="55">
        <f ca="1"/>
        <v>0</v>
      </c>
      <c r="DI553" s="55">
        <f ca="1"/>
        <v>8668.8041630909993</v>
      </c>
      <c r="DJ553" s="55">
        <f ca="1"/>
        <v>16747.124777705791</v>
      </c>
      <c r="DK553" s="55">
        <f ca="1"/>
        <v>0</v>
      </c>
      <c r="DL553" s="55">
        <f ca="1"/>
        <v>0</v>
      </c>
      <c r="DM553" s="55">
        <f ca="1"/>
        <v>886.61955147104868</v>
      </c>
      <c r="DN553" s="55">
        <f ca="1"/>
        <v>0</v>
      </c>
      <c r="DO553" s="55">
        <f ca="1"/>
        <v>0</v>
      </c>
      <c r="DP553" s="55">
        <f ca="1"/>
        <v>80526.619930158762</v>
      </c>
      <c r="DQ553" s="55">
        <f ca="1"/>
        <v>0</v>
      </c>
      <c r="DR553" s="55">
        <f ca="1"/>
        <v>0</v>
      </c>
      <c r="DS553" s="55">
        <f ca="1"/>
        <v>0</v>
      </c>
      <c r="DT553" s="55">
        <f ca="1"/>
        <v>16.694773712437605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ca="1"/>
        <v>0</v>
      </c>
      <c r="EE553" s="55">
        <f t="shared" ca="1" si="295"/>
        <v>107198.59460222014</v>
      </c>
    </row>
    <row r="554" spans="50:135" x14ac:dyDescent="0.3">
      <c r="AX554" s="7">
        <v>26</v>
      </c>
      <c r="AY554" s="30">
        <f t="shared" si="268"/>
        <v>164.71767705145146</v>
      </c>
      <c r="AZ554" s="30">
        <f t="shared" si="269"/>
        <v>0.12191198267590971</v>
      </c>
      <c r="BA554" s="30">
        <f t="shared" si="270"/>
        <v>0</v>
      </c>
      <c r="BB554" s="30">
        <f t="shared" si="271"/>
        <v>0</v>
      </c>
      <c r="BC554" s="30">
        <f t="shared" si="272"/>
        <v>103.3840049617144</v>
      </c>
      <c r="BD554" s="30">
        <f t="shared" si="273"/>
        <v>213.55974309890846</v>
      </c>
      <c r="BE554" s="30">
        <f t="shared" si="274"/>
        <v>0</v>
      </c>
      <c r="BF554" s="30">
        <f t="shared" si="275"/>
        <v>211.89743782604475</v>
      </c>
      <c r="BG554" s="30">
        <f t="shared" si="276"/>
        <v>9.6272170054969912</v>
      </c>
      <c r="BH554" s="30">
        <f t="shared" si="277"/>
        <v>0</v>
      </c>
      <c r="BI554" s="30">
        <f t="shared" si="278"/>
        <v>211.47482933702338</v>
      </c>
      <c r="BJ554" s="30">
        <f t="shared" si="279"/>
        <v>3663.4153893767643</v>
      </c>
      <c r="BK554" s="30">
        <f t="shared" si="280"/>
        <v>0</v>
      </c>
      <c r="BL554" s="30">
        <f t="shared" si="281"/>
        <v>0</v>
      </c>
      <c r="BM554" s="30">
        <f t="shared" si="282"/>
        <v>2.2804524782626678E-2</v>
      </c>
      <c r="BN554" s="30">
        <f t="shared" si="283"/>
        <v>0.2090447582332558</v>
      </c>
      <c r="BO554" s="30">
        <f t="shared" si="284"/>
        <v>0</v>
      </c>
      <c r="BP554" s="30">
        <f t="shared" si="285"/>
        <v>638.63612972532235</v>
      </c>
      <c r="BQ554" s="30">
        <f t="shared" si="286"/>
        <v>1188.3358519993799</v>
      </c>
      <c r="BR554" s="30">
        <f t="shared" si="287"/>
        <v>0</v>
      </c>
      <c r="BS554" s="30">
        <f t="shared" si="288"/>
        <v>0</v>
      </c>
      <c r="BT554" s="30">
        <f t="shared" si="289"/>
        <v>0</v>
      </c>
      <c r="BU554" s="30">
        <f t="shared" si="290"/>
        <v>0</v>
      </c>
      <c r="BV554" s="30">
        <f t="shared" si="291"/>
        <v>0</v>
      </c>
      <c r="BW554" s="30">
        <f t="shared" si="292"/>
        <v>0</v>
      </c>
      <c r="BX554" s="30">
        <f t="shared" si="293"/>
        <v>0</v>
      </c>
      <c r="BY554" s="30">
        <f t="shared" si="294"/>
        <v>6405.402041647797</v>
      </c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7">
        <v>26</v>
      </c>
      <c r="DE554" s="55">
        <f ca="1"/>
        <v>15582.292249067306</v>
      </c>
      <c r="DF554" s="55">
        <f ca="1"/>
        <v>12.313110250266881</v>
      </c>
      <c r="DG554" s="55">
        <f ca="1"/>
        <v>0</v>
      </c>
      <c r="DH554" s="55">
        <f ca="1"/>
        <v>0</v>
      </c>
      <c r="DI554" s="55">
        <f ca="1"/>
        <v>7660.7547676630365</v>
      </c>
      <c r="DJ554" s="55">
        <f ca="1"/>
        <v>14799.690196754354</v>
      </c>
      <c r="DK554" s="55">
        <f ca="1"/>
        <v>0</v>
      </c>
      <c r="DL554" s="55">
        <f ca="1"/>
        <v>0</v>
      </c>
      <c r="DM554" s="55">
        <f ca="1"/>
        <v>745.14659622546719</v>
      </c>
      <c r="DN554" s="55">
        <f ca="1"/>
        <v>0</v>
      </c>
      <c r="DO554" s="55">
        <f ca="1"/>
        <v>0</v>
      </c>
      <c r="DP554" s="55">
        <f ca="1"/>
        <v>205517.60334403647</v>
      </c>
      <c r="DQ554" s="55">
        <f ca="1"/>
        <v>0</v>
      </c>
      <c r="DR554" s="55">
        <f ca="1"/>
        <v>0</v>
      </c>
      <c r="DS554" s="55">
        <f ca="1"/>
        <v>0</v>
      </c>
      <c r="DT554" s="55">
        <f ca="1"/>
        <v>14.80036888291451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ca="1"/>
        <v>0</v>
      </c>
      <c r="EE554" s="55">
        <f t="shared" ca="1" si="295"/>
        <v>244332.60063287982</v>
      </c>
    </row>
    <row r="555" spans="50:135" x14ac:dyDescent="0.3">
      <c r="AX555" s="7">
        <v>27</v>
      </c>
      <c r="AY555" s="30">
        <f t="shared" si="268"/>
        <v>360.83171925833273</v>
      </c>
      <c r="AZ555" s="30">
        <f t="shared" si="269"/>
        <v>0</v>
      </c>
      <c r="BA555" s="30">
        <f t="shared" si="270"/>
        <v>0</v>
      </c>
      <c r="BB555" s="30">
        <f t="shared" si="271"/>
        <v>0</v>
      </c>
      <c r="BC555" s="30">
        <f t="shared" si="272"/>
        <v>0.18400485189231869</v>
      </c>
      <c r="BD555" s="30">
        <f t="shared" si="273"/>
        <v>0.3800977603012019</v>
      </c>
      <c r="BE555" s="30">
        <f t="shared" si="274"/>
        <v>0</v>
      </c>
      <c r="BF555" s="30">
        <f t="shared" si="275"/>
        <v>204.82533882651461</v>
      </c>
      <c r="BG555" s="30">
        <f t="shared" si="276"/>
        <v>97.097000209294009</v>
      </c>
      <c r="BH555" s="30">
        <f t="shared" si="277"/>
        <v>0</v>
      </c>
      <c r="BI555" s="30">
        <f t="shared" si="278"/>
        <v>3.2460261518704212</v>
      </c>
      <c r="BJ555" s="30">
        <f t="shared" si="279"/>
        <v>493.87672232284478</v>
      </c>
      <c r="BK555" s="30">
        <f t="shared" si="280"/>
        <v>0</v>
      </c>
      <c r="BL555" s="30">
        <f t="shared" si="281"/>
        <v>0</v>
      </c>
      <c r="BM555" s="30">
        <f t="shared" si="282"/>
        <v>4.0489666490675798E-5</v>
      </c>
      <c r="BN555" s="30">
        <f t="shared" si="283"/>
        <v>3.7206125184385976E-4</v>
      </c>
      <c r="BO555" s="30">
        <f t="shared" si="284"/>
        <v>0</v>
      </c>
      <c r="BP555" s="30">
        <f t="shared" si="285"/>
        <v>1.4660051660417099E-7</v>
      </c>
      <c r="BQ555" s="30">
        <f t="shared" si="286"/>
        <v>25.203999080323957</v>
      </c>
      <c r="BR555" s="30">
        <f t="shared" si="287"/>
        <v>0</v>
      </c>
      <c r="BS555" s="30">
        <f t="shared" si="288"/>
        <v>0</v>
      </c>
      <c r="BT555" s="30">
        <f t="shared" si="289"/>
        <v>34.406767609597615</v>
      </c>
      <c r="BU555" s="30">
        <f t="shared" si="290"/>
        <v>599.05548464530966</v>
      </c>
      <c r="BV555" s="30">
        <f t="shared" si="291"/>
        <v>0</v>
      </c>
      <c r="BW555" s="30">
        <f t="shared" si="292"/>
        <v>0</v>
      </c>
      <c r="BX555" s="30">
        <f t="shared" si="293"/>
        <v>0</v>
      </c>
      <c r="BY555" s="30">
        <f t="shared" si="294"/>
        <v>1819.1075734138001</v>
      </c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7">
        <v>27</v>
      </c>
      <c r="DE555" s="55">
        <f ca="1"/>
        <v>34134.680641838277</v>
      </c>
      <c r="DF555" s="55">
        <f ca="1"/>
        <v>0</v>
      </c>
      <c r="DG555" s="55">
        <f ca="1"/>
        <v>0</v>
      </c>
      <c r="DH555" s="55">
        <f ca="1"/>
        <v>0</v>
      </c>
      <c r="DI555" s="55">
        <f ca="1"/>
        <v>13.634759525220813</v>
      </c>
      <c r="DJ555" s="55">
        <f ca="1"/>
        <v>26.34077478887329</v>
      </c>
      <c r="DK555" s="55">
        <f ca="1"/>
        <v>0</v>
      </c>
      <c r="DL555" s="55">
        <f ca="1"/>
        <v>0</v>
      </c>
      <c r="DM555" s="55">
        <f ca="1"/>
        <v>7515.3078161993571</v>
      </c>
      <c r="DN555" s="55">
        <f ca="1"/>
        <v>0</v>
      </c>
      <c r="DO555" s="55">
        <f ca="1"/>
        <v>0</v>
      </c>
      <c r="DP555" s="55">
        <f ca="1"/>
        <v>27706.484122311595</v>
      </c>
      <c r="DQ555" s="55">
        <f ca="1"/>
        <v>0</v>
      </c>
      <c r="DR555" s="55">
        <f ca="1"/>
        <v>0</v>
      </c>
      <c r="DS555" s="55">
        <f ca="1"/>
        <v>0</v>
      </c>
      <c r="DT555" s="55">
        <f ca="1"/>
        <v>2.6341936630545269E-2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ca="1"/>
        <v>0</v>
      </c>
      <c r="EE555" s="55">
        <f t="shared" ca="1" si="295"/>
        <v>69396.474456599943</v>
      </c>
    </row>
    <row r="556" spans="50:135" x14ac:dyDescent="0.3">
      <c r="AX556" s="7">
        <v>28</v>
      </c>
      <c r="AY556" s="30">
        <f t="shared" si="268"/>
        <v>1620.8188441140703</v>
      </c>
      <c r="AZ556" s="30">
        <f t="shared" si="269"/>
        <v>0</v>
      </c>
      <c r="BA556" s="30">
        <f t="shared" si="270"/>
        <v>0</v>
      </c>
      <c r="BB556" s="30">
        <f t="shared" si="271"/>
        <v>0</v>
      </c>
      <c r="BC556" s="30">
        <f t="shared" si="272"/>
        <v>0.82653080266092871</v>
      </c>
      <c r="BD556" s="30">
        <f t="shared" si="273"/>
        <v>1.7073599141083275</v>
      </c>
      <c r="BE556" s="30">
        <f t="shared" si="274"/>
        <v>0</v>
      </c>
      <c r="BF556" s="30">
        <f t="shared" si="275"/>
        <v>920.05428373835582</v>
      </c>
      <c r="BG556" s="30">
        <f t="shared" si="276"/>
        <v>436.14970450882964</v>
      </c>
      <c r="BH556" s="30">
        <f t="shared" si="277"/>
        <v>0</v>
      </c>
      <c r="BI556" s="30">
        <f t="shared" si="278"/>
        <v>14.580814479209989</v>
      </c>
      <c r="BJ556" s="30">
        <f t="shared" si="279"/>
        <v>2218.443268675635</v>
      </c>
      <c r="BK556" s="30">
        <f t="shared" si="280"/>
        <v>0</v>
      </c>
      <c r="BL556" s="30">
        <f t="shared" si="281"/>
        <v>0</v>
      </c>
      <c r="BM556" s="30">
        <f t="shared" si="282"/>
        <v>1.8150540090288681E-4</v>
      </c>
      <c r="BN556" s="30">
        <f t="shared" si="283"/>
        <v>1.6712629483084606E-3</v>
      </c>
      <c r="BO556" s="30">
        <f t="shared" si="284"/>
        <v>0</v>
      </c>
      <c r="BP556" s="30">
        <f t="shared" si="285"/>
        <v>6.5931449045920422E-7</v>
      </c>
      <c r="BQ556" s="30">
        <f t="shared" si="286"/>
        <v>113.21376278937821</v>
      </c>
      <c r="BR556" s="30">
        <f t="shared" si="287"/>
        <v>0</v>
      </c>
      <c r="BS556" s="30">
        <f t="shared" si="288"/>
        <v>0</v>
      </c>
      <c r="BT556" s="30">
        <f t="shared" si="289"/>
        <v>154.55164932146008</v>
      </c>
      <c r="BU556" s="30">
        <f t="shared" si="290"/>
        <v>2690.8954140350174</v>
      </c>
      <c r="BV556" s="30">
        <f t="shared" si="291"/>
        <v>0</v>
      </c>
      <c r="BW556" s="30">
        <f t="shared" si="292"/>
        <v>0</v>
      </c>
      <c r="BX556" s="30">
        <f t="shared" si="293"/>
        <v>0</v>
      </c>
      <c r="BY556" s="30">
        <f t="shared" si="294"/>
        <v>8171.2434858063898</v>
      </c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7">
        <v>28</v>
      </c>
      <c r="DE556" s="55">
        <f ca="1"/>
        <v>153329.46265319103</v>
      </c>
      <c r="DF556" s="55">
        <f ca="1"/>
        <v>0</v>
      </c>
      <c r="DG556" s="55">
        <f ca="1"/>
        <v>0</v>
      </c>
      <c r="DH556" s="55">
        <f ca="1"/>
        <v>0</v>
      </c>
      <c r="DI556" s="55">
        <f ca="1"/>
        <v>61.245932477174811</v>
      </c>
      <c r="DJ556" s="55">
        <f ca="1"/>
        <v>118.32004204770709</v>
      </c>
      <c r="DK556" s="55">
        <f ca="1"/>
        <v>0</v>
      </c>
      <c r="DL556" s="55">
        <f ca="1"/>
        <v>0</v>
      </c>
      <c r="DM556" s="55">
        <f ca="1"/>
        <v>33757.987128983419</v>
      </c>
      <c r="DN556" s="55">
        <f ca="1"/>
        <v>0</v>
      </c>
      <c r="DO556" s="55">
        <f ca="1"/>
        <v>0</v>
      </c>
      <c r="DP556" s="55">
        <f ca="1"/>
        <v>124454.66737270313</v>
      </c>
      <c r="DQ556" s="55">
        <f ca="1"/>
        <v>0</v>
      </c>
      <c r="DR556" s="55">
        <f ca="1"/>
        <v>0</v>
      </c>
      <c r="DS556" s="55">
        <f ca="1"/>
        <v>0</v>
      </c>
      <c r="DT556" s="55">
        <f ca="1"/>
        <v>0.118325416740239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ca="1"/>
        <v>0</v>
      </c>
      <c r="EE556" s="55">
        <f t="shared" ca="1" si="295"/>
        <v>311721.80145481921</v>
      </c>
    </row>
    <row r="557" spans="50:135" x14ac:dyDescent="0.3">
      <c r="AX557" s="7">
        <v>29</v>
      </c>
      <c r="AY557" s="30">
        <f t="shared" si="268"/>
        <v>188.89078092916111</v>
      </c>
      <c r="AZ557" s="30">
        <f t="shared" si="269"/>
        <v>0</v>
      </c>
      <c r="BA557" s="30">
        <f t="shared" si="270"/>
        <v>0</v>
      </c>
      <c r="BB557" s="30">
        <f t="shared" si="271"/>
        <v>0</v>
      </c>
      <c r="BC557" s="30">
        <f t="shared" si="272"/>
        <v>9.6324182389315532E-2</v>
      </c>
      <c r="BD557" s="30">
        <f t="shared" si="273"/>
        <v>0.19897630639603181</v>
      </c>
      <c r="BE557" s="30">
        <f t="shared" si="274"/>
        <v>0</v>
      </c>
      <c r="BF557" s="30">
        <f t="shared" si="275"/>
        <v>107.22344003587661</v>
      </c>
      <c r="BG557" s="30">
        <f t="shared" si="276"/>
        <v>50.829035308586271</v>
      </c>
      <c r="BH557" s="30">
        <f t="shared" si="277"/>
        <v>0</v>
      </c>
      <c r="BI557" s="30">
        <f t="shared" si="278"/>
        <v>1.6992530931357601</v>
      </c>
      <c r="BJ557" s="30">
        <f t="shared" si="279"/>
        <v>258.53813515759447</v>
      </c>
      <c r="BK557" s="30">
        <f t="shared" si="280"/>
        <v>0</v>
      </c>
      <c r="BL557" s="30">
        <f t="shared" si="281"/>
        <v>0</v>
      </c>
      <c r="BM557" s="30">
        <f t="shared" si="282"/>
        <v>2.1253196495767809E-5</v>
      </c>
      <c r="BN557" s="30">
        <f t="shared" si="283"/>
        <v>1.9476925693749262E-4</v>
      </c>
      <c r="BO557" s="30">
        <f t="shared" si="284"/>
        <v>0</v>
      </c>
      <c r="BP557" s="30">
        <f t="shared" si="285"/>
        <v>7.679074646281071E-8</v>
      </c>
      <c r="BQ557" s="30">
        <f t="shared" si="286"/>
        <v>13.193970529660403</v>
      </c>
      <c r="BR557" s="30">
        <f t="shared" si="287"/>
        <v>0</v>
      </c>
      <c r="BS557" s="30">
        <f t="shared" si="288"/>
        <v>0</v>
      </c>
      <c r="BT557" s="30">
        <f t="shared" si="289"/>
        <v>18.01150192527847</v>
      </c>
      <c r="BU557" s="30">
        <f t="shared" si="290"/>
        <v>313.59786936482408</v>
      </c>
      <c r="BV557" s="30">
        <f t="shared" si="291"/>
        <v>0</v>
      </c>
      <c r="BW557" s="30">
        <f t="shared" si="292"/>
        <v>0</v>
      </c>
      <c r="BX557" s="30">
        <f t="shared" si="293"/>
        <v>0</v>
      </c>
      <c r="BY557" s="30">
        <f t="shared" si="294"/>
        <v>952.27950293214678</v>
      </c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7">
        <v>29</v>
      </c>
      <c r="DE557" s="55">
        <f ca="1"/>
        <v>17869.06787589864</v>
      </c>
      <c r="DF557" s="55">
        <f ca="1"/>
        <v>0</v>
      </c>
      <c r="DG557" s="55">
        <f ca="1"/>
        <v>0</v>
      </c>
      <c r="DH557" s="55">
        <f ca="1"/>
        <v>0</v>
      </c>
      <c r="DI557" s="55">
        <f ca="1"/>
        <v>7.13762191504828</v>
      </c>
      <c r="DJ557" s="55">
        <f ca="1"/>
        <v>13.789058033245004</v>
      </c>
      <c r="DK557" s="55">
        <f ca="1"/>
        <v>0</v>
      </c>
      <c r="DL557" s="55">
        <f ca="1"/>
        <v>0</v>
      </c>
      <c r="DM557" s="55">
        <f ca="1"/>
        <v>3934.1673328845777</v>
      </c>
      <c r="DN557" s="55">
        <f ca="1"/>
        <v>0</v>
      </c>
      <c r="DO557" s="55">
        <f ca="1"/>
        <v>0</v>
      </c>
      <c r="DP557" s="55">
        <f ca="1"/>
        <v>14503.989382341049</v>
      </c>
      <c r="DQ557" s="55">
        <f ca="1"/>
        <v>0</v>
      </c>
      <c r="DR557" s="55">
        <f ca="1"/>
        <v>0</v>
      </c>
      <c r="DS557" s="55">
        <f ca="1"/>
        <v>0</v>
      </c>
      <c r="DT557" s="55">
        <f ca="1"/>
        <v>1.3789663391174477E-2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ca="1"/>
        <v>0</v>
      </c>
      <c r="EE557" s="55">
        <f t="shared" ca="1" si="295"/>
        <v>36328.165060735955</v>
      </c>
    </row>
    <row r="558" spans="50:135" x14ac:dyDescent="0.3">
      <c r="AX558" s="7">
        <v>30</v>
      </c>
      <c r="AY558" s="30">
        <f t="shared" si="268"/>
        <v>0</v>
      </c>
      <c r="AZ558" s="30">
        <f t="shared" si="269"/>
        <v>0</v>
      </c>
      <c r="BA558" s="30">
        <f t="shared" si="270"/>
        <v>0</v>
      </c>
      <c r="BB558" s="30">
        <f t="shared" si="271"/>
        <v>0</v>
      </c>
      <c r="BC558" s="30">
        <f t="shared" si="272"/>
        <v>10519.405065671152</v>
      </c>
      <c r="BD558" s="30">
        <f t="shared" si="273"/>
        <v>21729.874406546533</v>
      </c>
      <c r="BE558" s="30">
        <f t="shared" si="274"/>
        <v>0</v>
      </c>
      <c r="BF558" s="30">
        <f t="shared" si="275"/>
        <v>26556.88838362704</v>
      </c>
      <c r="BG558" s="30">
        <f t="shared" si="276"/>
        <v>0</v>
      </c>
      <c r="BH558" s="30">
        <f t="shared" si="277"/>
        <v>0</v>
      </c>
      <c r="BI558" s="30">
        <f t="shared" si="278"/>
        <v>0</v>
      </c>
      <c r="BJ558" s="30">
        <f t="shared" si="279"/>
        <v>0</v>
      </c>
      <c r="BK558" s="30">
        <f t="shared" si="280"/>
        <v>0</v>
      </c>
      <c r="BL558" s="30">
        <f t="shared" si="281"/>
        <v>0</v>
      </c>
      <c r="BM558" s="30">
        <f t="shared" si="282"/>
        <v>2.3133052621577836</v>
      </c>
      <c r="BN558" s="30">
        <f t="shared" si="283"/>
        <v>21.27047106285443</v>
      </c>
      <c r="BO558" s="30">
        <f t="shared" si="284"/>
        <v>0</v>
      </c>
      <c r="BP558" s="30">
        <f t="shared" si="285"/>
        <v>0</v>
      </c>
      <c r="BQ558" s="30">
        <f t="shared" si="286"/>
        <v>374.26239153294244</v>
      </c>
      <c r="BR558" s="30">
        <f t="shared" si="287"/>
        <v>0</v>
      </c>
      <c r="BS558" s="30">
        <f t="shared" si="288"/>
        <v>0</v>
      </c>
      <c r="BT558" s="30">
        <f t="shared" si="289"/>
        <v>0</v>
      </c>
      <c r="BU558" s="30">
        <f t="shared" si="290"/>
        <v>0</v>
      </c>
      <c r="BV558" s="30">
        <f t="shared" si="291"/>
        <v>0</v>
      </c>
      <c r="BW558" s="30">
        <f t="shared" si="292"/>
        <v>0</v>
      </c>
      <c r="BX558" s="30">
        <f t="shared" si="293"/>
        <v>0</v>
      </c>
      <c r="BY558" s="30">
        <f t="shared" si="294"/>
        <v>59204.014023702679</v>
      </c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7">
        <v>30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0</v>
      </c>
      <c r="DI558" s="55">
        <f ca="1"/>
        <v>779487.91536623228</v>
      </c>
      <c r="DJ558" s="55">
        <f ca="1"/>
        <v>1505880.2963736746</v>
      </c>
      <c r="DK558" s="55">
        <f ca="1"/>
        <v>0</v>
      </c>
      <c r="DL558" s="55">
        <f ca="1"/>
        <v>0</v>
      </c>
      <c r="DM558" s="55">
        <f ca="1"/>
        <v>0</v>
      </c>
      <c r="DN558" s="55">
        <f ca="1"/>
        <v>0</v>
      </c>
      <c r="DO558" s="55">
        <f ca="1"/>
        <v>0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0</v>
      </c>
      <c r="DT558" s="55">
        <f ca="1"/>
        <v>1505.9493512500935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ca="1"/>
        <v>0</v>
      </c>
      <c r="EE558" s="55">
        <f t="shared" ca="1" si="295"/>
        <v>2286874.1610911572</v>
      </c>
    </row>
    <row r="559" spans="50:135" x14ac:dyDescent="0.3">
      <c r="AX559" s="7">
        <v>31</v>
      </c>
      <c r="AY559" s="30">
        <f t="shared" si="268"/>
        <v>0</v>
      </c>
      <c r="AZ559" s="30">
        <f t="shared" si="269"/>
        <v>0</v>
      </c>
      <c r="BA559" s="30">
        <f t="shared" si="270"/>
        <v>0</v>
      </c>
      <c r="BB559" s="30">
        <f t="shared" si="271"/>
        <v>0</v>
      </c>
      <c r="BC559" s="30">
        <f t="shared" si="272"/>
        <v>997.04586126928336</v>
      </c>
      <c r="BD559" s="30">
        <f t="shared" si="273"/>
        <v>2059.5918885639735</v>
      </c>
      <c r="BE559" s="30">
        <f t="shared" si="274"/>
        <v>0</v>
      </c>
      <c r="BF559" s="30">
        <f t="shared" si="275"/>
        <v>683.06807624343583</v>
      </c>
      <c r="BG559" s="30">
        <f t="shared" si="276"/>
        <v>158.10883684127342</v>
      </c>
      <c r="BH559" s="30">
        <f t="shared" si="277"/>
        <v>0</v>
      </c>
      <c r="BI559" s="30">
        <f t="shared" si="278"/>
        <v>419.98736782002658</v>
      </c>
      <c r="BJ559" s="30">
        <f t="shared" si="279"/>
        <v>80.95933315053432</v>
      </c>
      <c r="BK559" s="30">
        <f t="shared" si="280"/>
        <v>0</v>
      </c>
      <c r="BL559" s="30">
        <f t="shared" si="281"/>
        <v>0</v>
      </c>
      <c r="BM559" s="30">
        <f t="shared" si="282"/>
        <v>0.21925873407832294</v>
      </c>
      <c r="BN559" s="30">
        <f t="shared" si="283"/>
        <v>2.0160489109026218</v>
      </c>
      <c r="BO559" s="30">
        <f t="shared" si="284"/>
        <v>0</v>
      </c>
      <c r="BP559" s="30">
        <f t="shared" si="285"/>
        <v>209.60710602746386</v>
      </c>
      <c r="BQ559" s="30">
        <f t="shared" si="286"/>
        <v>2288.8423636583966</v>
      </c>
      <c r="BR559" s="30">
        <f t="shared" si="287"/>
        <v>0</v>
      </c>
      <c r="BS559" s="30">
        <f t="shared" si="288"/>
        <v>0</v>
      </c>
      <c r="BT559" s="30">
        <f t="shared" si="289"/>
        <v>0</v>
      </c>
      <c r="BU559" s="30">
        <f t="shared" si="290"/>
        <v>0</v>
      </c>
      <c r="BV559" s="30">
        <f t="shared" si="291"/>
        <v>0</v>
      </c>
      <c r="BW559" s="30">
        <f t="shared" si="292"/>
        <v>0</v>
      </c>
      <c r="BX559" s="30">
        <f t="shared" si="293"/>
        <v>0</v>
      </c>
      <c r="BY559" s="30">
        <f t="shared" si="294"/>
        <v>6899.4461412193687</v>
      </c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7">
        <v>31</v>
      </c>
      <c r="DE559" s="55">
        <f ca="1"/>
        <v>0</v>
      </c>
      <c r="DF559" s="55">
        <f ca="1"/>
        <v>0</v>
      </c>
      <c r="DG559" s="55">
        <f ca="1"/>
        <v>0</v>
      </c>
      <c r="DH559" s="55">
        <f ca="1"/>
        <v>0</v>
      </c>
      <c r="DI559" s="55">
        <f ca="1"/>
        <v>73881.09832005389</v>
      </c>
      <c r="DJ559" s="55">
        <f ca="1"/>
        <v>142729.71787748334</v>
      </c>
      <c r="DK559" s="55">
        <f ca="1"/>
        <v>0</v>
      </c>
      <c r="DL559" s="55">
        <f ca="1"/>
        <v>0</v>
      </c>
      <c r="DM559" s="55">
        <f ca="1"/>
        <v>12237.623971514564</v>
      </c>
      <c r="DN559" s="55">
        <f ca="1"/>
        <v>0</v>
      </c>
      <c r="DO559" s="55">
        <f ca="1"/>
        <v>0</v>
      </c>
      <c r="DP559" s="55">
        <f ca="1"/>
        <v>4541.8185897449757</v>
      </c>
      <c r="DQ559" s="55">
        <f ca="1"/>
        <v>0</v>
      </c>
      <c r="DR559" s="55">
        <f ca="1"/>
        <v>0</v>
      </c>
      <c r="DS559" s="55">
        <f ca="1"/>
        <v>0</v>
      </c>
      <c r="DT559" s="55">
        <f ca="1"/>
        <v>142.73626289190562</v>
      </c>
      <c r="DU559" s="55">
        <f ca="1"/>
        <v>0</v>
      </c>
      <c r="DV559" s="55">
        <f ca="1"/>
        <v>0</v>
      </c>
      <c r="DW559" s="55">
        <f ca="1"/>
        <v>0</v>
      </c>
      <c r="DX559" s="55">
        <f ca="1"/>
        <v>0</v>
      </c>
      <c r="DY559" s="55">
        <f ca="1"/>
        <v>0</v>
      </c>
      <c r="DZ559" s="55">
        <f ca="1"/>
        <v>0</v>
      </c>
      <c r="EA559" s="55">
        <f ca="1"/>
        <v>0</v>
      </c>
      <c r="EB559" s="55">
        <f ca="1"/>
        <v>0</v>
      </c>
      <c r="EC559" s="55">
        <f ca="1"/>
        <v>0</v>
      </c>
      <c r="ED559" s="55">
        <f ca="1"/>
        <v>0</v>
      </c>
      <c r="EE559" s="55">
        <f t="shared" ca="1" si="295"/>
        <v>233532.99502168869</v>
      </c>
    </row>
    <row r="560" spans="50:135" x14ac:dyDescent="0.3">
      <c r="AX560" s="7">
        <v>32</v>
      </c>
      <c r="AY560" s="30">
        <f t="shared" si="268"/>
        <v>0</v>
      </c>
      <c r="AZ560" s="30">
        <f t="shared" si="269"/>
        <v>0</v>
      </c>
      <c r="BA560" s="30">
        <f t="shared" si="270"/>
        <v>0</v>
      </c>
      <c r="BB560" s="30">
        <f t="shared" si="271"/>
        <v>0</v>
      </c>
      <c r="BC560" s="30">
        <f t="shared" si="272"/>
        <v>6056.9714918940554</v>
      </c>
      <c r="BD560" s="30">
        <f t="shared" si="273"/>
        <v>12511.851093253628</v>
      </c>
      <c r="BE560" s="30">
        <f t="shared" si="274"/>
        <v>0</v>
      </c>
      <c r="BF560" s="30">
        <f t="shared" si="275"/>
        <v>4149.5823059066934</v>
      </c>
      <c r="BG560" s="30">
        <f t="shared" si="276"/>
        <v>960.49816224258052</v>
      </c>
      <c r="BH560" s="30">
        <f t="shared" si="277"/>
        <v>0</v>
      </c>
      <c r="BI560" s="30">
        <f t="shared" si="278"/>
        <v>2551.3886693184718</v>
      </c>
      <c r="BJ560" s="30">
        <f t="shared" si="279"/>
        <v>491.82128112075128</v>
      </c>
      <c r="BK560" s="30">
        <f t="shared" si="280"/>
        <v>0</v>
      </c>
      <c r="BL560" s="30">
        <f t="shared" si="281"/>
        <v>0</v>
      </c>
      <c r="BM560" s="30">
        <f t="shared" si="282"/>
        <v>1.3325909375091358</v>
      </c>
      <c r="BN560" s="30">
        <f t="shared" si="283"/>
        <v>12.247331098404089</v>
      </c>
      <c r="BO560" s="30">
        <f t="shared" si="284"/>
        <v>0</v>
      </c>
      <c r="BP560" s="30">
        <f t="shared" si="285"/>
        <v>1273.3459060820087</v>
      </c>
      <c r="BQ560" s="30">
        <f t="shared" si="286"/>
        <v>13904.528853679805</v>
      </c>
      <c r="BR560" s="30">
        <f t="shared" si="287"/>
        <v>0</v>
      </c>
      <c r="BS560" s="30">
        <f t="shared" si="288"/>
        <v>0</v>
      </c>
      <c r="BT560" s="30">
        <f t="shared" si="289"/>
        <v>0</v>
      </c>
      <c r="BU560" s="30">
        <f t="shared" si="290"/>
        <v>0</v>
      </c>
      <c r="BV560" s="30">
        <f t="shared" si="291"/>
        <v>0</v>
      </c>
      <c r="BW560" s="30">
        <f t="shared" si="292"/>
        <v>0</v>
      </c>
      <c r="BX560" s="30">
        <f t="shared" si="293"/>
        <v>0</v>
      </c>
      <c r="BY560" s="30">
        <f t="shared" si="294"/>
        <v>41913.567685533904</v>
      </c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7">
        <v>32</v>
      </c>
      <c r="DE560" s="55">
        <f ca="1"/>
        <v>0</v>
      </c>
      <c r="DF560" s="55">
        <f ca="1"/>
        <v>0</v>
      </c>
      <c r="DG560" s="55">
        <f ca="1"/>
        <v>0</v>
      </c>
      <c r="DH560" s="55">
        <f ca="1"/>
        <v>0</v>
      </c>
      <c r="DI560" s="55">
        <f ca="1"/>
        <v>448821.58754934947</v>
      </c>
      <c r="DJ560" s="55">
        <f ca="1"/>
        <v>867071.28076247638</v>
      </c>
      <c r="DK560" s="55">
        <f ca="1"/>
        <v>0</v>
      </c>
      <c r="DL560" s="55">
        <f ca="1"/>
        <v>0</v>
      </c>
      <c r="DM560" s="55">
        <f ca="1"/>
        <v>74342.557757575734</v>
      </c>
      <c r="DN560" s="55">
        <f ca="1"/>
        <v>0</v>
      </c>
      <c r="DO560" s="55">
        <f ca="1"/>
        <v>0</v>
      </c>
      <c r="DP560" s="55">
        <f ca="1"/>
        <v>27591.173870874147</v>
      </c>
      <c r="DQ560" s="55">
        <f ca="1"/>
        <v>0</v>
      </c>
      <c r="DR560" s="55">
        <f ca="1"/>
        <v>0</v>
      </c>
      <c r="DS560" s="55">
        <f ca="1"/>
        <v>0</v>
      </c>
      <c r="DT560" s="55">
        <f ca="1"/>
        <v>867.11104176700951</v>
      </c>
      <c r="DU560" s="55">
        <f ca="1"/>
        <v>0</v>
      </c>
      <c r="DV560" s="55">
        <f ca="1"/>
        <v>0</v>
      </c>
      <c r="DW560" s="55">
        <f ca="1"/>
        <v>0</v>
      </c>
      <c r="DX560" s="55">
        <f ca="1"/>
        <v>0</v>
      </c>
      <c r="DY560" s="55">
        <f ca="1"/>
        <v>0</v>
      </c>
      <c r="DZ560" s="55">
        <f ca="1"/>
        <v>0</v>
      </c>
      <c r="EA560" s="55">
        <f ca="1"/>
        <v>0</v>
      </c>
      <c r="EB560" s="55">
        <f ca="1"/>
        <v>0</v>
      </c>
      <c r="EC560" s="55">
        <f ca="1"/>
        <v>0</v>
      </c>
      <c r="ED560" s="55">
        <f ca="1"/>
        <v>0</v>
      </c>
      <c r="EE560" s="55">
        <f t="shared" ca="1" si="295"/>
        <v>1418693.7109820428</v>
      </c>
    </row>
    <row r="561" spans="50:135" x14ac:dyDescent="0.3">
      <c r="AX561" s="7">
        <v>33</v>
      </c>
      <c r="AY561" s="30">
        <f t="shared" si="268"/>
        <v>0</v>
      </c>
      <c r="AZ561" s="30">
        <f t="shared" si="269"/>
        <v>0</v>
      </c>
      <c r="BA561" s="30">
        <f t="shared" si="270"/>
        <v>0</v>
      </c>
      <c r="BB561" s="30">
        <f t="shared" si="271"/>
        <v>0</v>
      </c>
      <c r="BC561" s="30">
        <f t="shared" si="272"/>
        <v>3983.4630065839588</v>
      </c>
      <c r="BD561" s="30">
        <f t="shared" si="273"/>
        <v>0</v>
      </c>
      <c r="BE561" s="30">
        <f t="shared" si="274"/>
        <v>0</v>
      </c>
      <c r="BF561" s="30">
        <f t="shared" si="275"/>
        <v>0</v>
      </c>
      <c r="BG561" s="30">
        <f t="shared" si="276"/>
        <v>0</v>
      </c>
      <c r="BH561" s="30">
        <f t="shared" si="277"/>
        <v>0</v>
      </c>
      <c r="BI561" s="30">
        <f t="shared" si="278"/>
        <v>0</v>
      </c>
      <c r="BJ561" s="30">
        <f t="shared" si="279"/>
        <v>6.2705326703402857</v>
      </c>
      <c r="BK561" s="30">
        <f t="shared" si="280"/>
        <v>0</v>
      </c>
      <c r="BL561" s="30">
        <f t="shared" si="281"/>
        <v>0</v>
      </c>
      <c r="BM561" s="30">
        <f t="shared" si="282"/>
        <v>0</v>
      </c>
      <c r="BN561" s="30">
        <f t="shared" si="283"/>
        <v>8.0546508143420841</v>
      </c>
      <c r="BO561" s="30">
        <f t="shared" si="284"/>
        <v>0</v>
      </c>
      <c r="BP561" s="30">
        <f t="shared" si="285"/>
        <v>0</v>
      </c>
      <c r="BQ561" s="30">
        <f t="shared" si="286"/>
        <v>0</v>
      </c>
      <c r="BR561" s="30">
        <f t="shared" si="287"/>
        <v>0</v>
      </c>
      <c r="BS561" s="30">
        <f t="shared" si="288"/>
        <v>0</v>
      </c>
      <c r="BT561" s="30">
        <f t="shared" si="289"/>
        <v>0</v>
      </c>
      <c r="BU561" s="30">
        <f t="shared" si="290"/>
        <v>0</v>
      </c>
      <c r="BV561" s="30">
        <f t="shared" si="291"/>
        <v>0</v>
      </c>
      <c r="BW561" s="30">
        <f t="shared" si="292"/>
        <v>0</v>
      </c>
      <c r="BX561" s="30">
        <f t="shared" si="293"/>
        <v>0</v>
      </c>
      <c r="BY561" s="30">
        <f t="shared" si="294"/>
        <v>3997.7881900686411</v>
      </c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7">
        <v>33</v>
      </c>
      <c r="DE561" s="55">
        <f ca="1"/>
        <v>0</v>
      </c>
      <c r="DF561" s="55">
        <f ca="1"/>
        <v>0</v>
      </c>
      <c r="DG561" s="55">
        <f ca="1"/>
        <v>0</v>
      </c>
      <c r="DH561" s="55">
        <f ca="1"/>
        <v>0</v>
      </c>
      <c r="DI561" s="55">
        <f ca="1"/>
        <v>295174.60878787132</v>
      </c>
      <c r="DJ561" s="55">
        <f ca="1"/>
        <v>0</v>
      </c>
      <c r="DK561" s="55">
        <f ca="1"/>
        <v>0</v>
      </c>
      <c r="DL561" s="55">
        <f ca="1"/>
        <v>0</v>
      </c>
      <c r="DM561" s="55">
        <f ca="1"/>
        <v>0</v>
      </c>
      <c r="DN561" s="55">
        <f ca="1"/>
        <v>0</v>
      </c>
      <c r="DO561" s="55">
        <f ca="1"/>
        <v>0</v>
      </c>
      <c r="DP561" s="55">
        <f ca="1"/>
        <v>351.77688280609004</v>
      </c>
      <c r="DQ561" s="55">
        <f ca="1"/>
        <v>0</v>
      </c>
      <c r="DR561" s="55">
        <f ca="1"/>
        <v>0</v>
      </c>
      <c r="DS561" s="55">
        <f ca="1"/>
        <v>0</v>
      </c>
      <c r="DT561" s="55">
        <f ca="1"/>
        <v>570.2692776554195</v>
      </c>
      <c r="DU561" s="55">
        <f ca="1"/>
        <v>0</v>
      </c>
      <c r="DV561" s="55">
        <f ca="1"/>
        <v>0</v>
      </c>
      <c r="DW561" s="55">
        <f ca="1"/>
        <v>0</v>
      </c>
      <c r="DX561" s="55">
        <f ca="1"/>
        <v>0</v>
      </c>
      <c r="DY561" s="55">
        <f ca="1"/>
        <v>0</v>
      </c>
      <c r="DZ561" s="55">
        <f ca="1"/>
        <v>0</v>
      </c>
      <c r="EA561" s="55">
        <f ca="1"/>
        <v>0</v>
      </c>
      <c r="EB561" s="55">
        <f ca="1"/>
        <v>0</v>
      </c>
      <c r="EC561" s="55">
        <f ca="1"/>
        <v>0</v>
      </c>
      <c r="ED561" s="55">
        <f ca="1"/>
        <v>0</v>
      </c>
      <c r="EE561" s="55">
        <f t="shared" ca="1" si="295"/>
        <v>296096.65494833281</v>
      </c>
    </row>
    <row r="562" spans="50:135" x14ac:dyDescent="0.3">
      <c r="AX562" s="7">
        <v>34</v>
      </c>
      <c r="AY562" s="30">
        <f t="shared" si="268"/>
        <v>0</v>
      </c>
      <c r="AZ562" s="30">
        <f t="shared" si="269"/>
        <v>0</v>
      </c>
      <c r="BA562" s="30">
        <f t="shared" si="270"/>
        <v>0</v>
      </c>
      <c r="BB562" s="30">
        <f t="shared" si="271"/>
        <v>0</v>
      </c>
      <c r="BC562" s="30">
        <f t="shared" si="272"/>
        <v>296011.25724963687</v>
      </c>
      <c r="BD562" s="30">
        <f t="shared" si="273"/>
        <v>0</v>
      </c>
      <c r="BE562" s="30">
        <f t="shared" si="274"/>
        <v>0</v>
      </c>
      <c r="BF562" s="30">
        <f t="shared" si="275"/>
        <v>0</v>
      </c>
      <c r="BG562" s="30">
        <f t="shared" si="276"/>
        <v>0</v>
      </c>
      <c r="BH562" s="30">
        <f t="shared" si="277"/>
        <v>0</v>
      </c>
      <c r="BI562" s="30">
        <f t="shared" si="278"/>
        <v>0</v>
      </c>
      <c r="BJ562" s="30">
        <f t="shared" si="279"/>
        <v>465.96347363619856</v>
      </c>
      <c r="BK562" s="30">
        <f t="shared" si="280"/>
        <v>0</v>
      </c>
      <c r="BL562" s="30">
        <f t="shared" si="281"/>
        <v>0</v>
      </c>
      <c r="BM562" s="30">
        <f t="shared" si="282"/>
        <v>0</v>
      </c>
      <c r="BN562" s="30">
        <f t="shared" si="283"/>
        <v>598.54134738353332</v>
      </c>
      <c r="BO562" s="30">
        <f t="shared" si="284"/>
        <v>0</v>
      </c>
      <c r="BP562" s="30">
        <f t="shared" si="285"/>
        <v>0</v>
      </c>
      <c r="BQ562" s="30">
        <f t="shared" si="286"/>
        <v>0</v>
      </c>
      <c r="BR562" s="30">
        <f t="shared" si="287"/>
        <v>0</v>
      </c>
      <c r="BS562" s="30">
        <f t="shared" si="288"/>
        <v>0</v>
      </c>
      <c r="BT562" s="30">
        <f t="shared" si="289"/>
        <v>0</v>
      </c>
      <c r="BU562" s="30">
        <f t="shared" si="290"/>
        <v>0</v>
      </c>
      <c r="BV562" s="30">
        <f t="shared" si="291"/>
        <v>0</v>
      </c>
      <c r="BW562" s="30">
        <f t="shared" si="292"/>
        <v>0</v>
      </c>
      <c r="BX562" s="30">
        <f t="shared" si="293"/>
        <v>0</v>
      </c>
      <c r="BY562" s="30">
        <f t="shared" si="294"/>
        <v>297075.76207065658</v>
      </c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7">
        <v>34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0</v>
      </c>
      <c r="DI562" s="55">
        <f ca="1"/>
        <v>21934434.162198089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26140.550870990741</v>
      </c>
      <c r="DQ562" s="55">
        <f ca="1"/>
        <v>0</v>
      </c>
      <c r="DR562" s="55">
        <f ca="1"/>
        <v>0</v>
      </c>
      <c r="DS562" s="55">
        <f ca="1"/>
        <v>0</v>
      </c>
      <c r="DT562" s="55">
        <f ca="1"/>
        <v>42376.727394754154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/>
        <v>0</v>
      </c>
      <c r="EE562" s="55">
        <f t="shared" ca="1" si="295"/>
        <v>22002951.440463837</v>
      </c>
    </row>
    <row r="563" spans="50:135" x14ac:dyDescent="0.3">
      <c r="AX563" s="7">
        <v>35</v>
      </c>
      <c r="AY563" s="30">
        <f t="shared" si="268"/>
        <v>0</v>
      </c>
      <c r="AZ563" s="30">
        <f t="shared" si="269"/>
        <v>0</v>
      </c>
      <c r="BA563" s="30">
        <f t="shared" si="270"/>
        <v>0</v>
      </c>
      <c r="BB563" s="30">
        <f t="shared" si="271"/>
        <v>0</v>
      </c>
      <c r="BC563" s="30">
        <f t="shared" si="272"/>
        <v>0</v>
      </c>
      <c r="BD563" s="30">
        <f t="shared" si="273"/>
        <v>0</v>
      </c>
      <c r="BE563" s="30">
        <f t="shared" si="274"/>
        <v>0</v>
      </c>
      <c r="BF563" s="30">
        <f t="shared" si="275"/>
        <v>735.26931730715319</v>
      </c>
      <c r="BG563" s="30">
        <f t="shared" si="276"/>
        <v>128.80896918560737</v>
      </c>
      <c r="BH563" s="30">
        <f t="shared" si="277"/>
        <v>0</v>
      </c>
      <c r="BI563" s="30">
        <f t="shared" si="278"/>
        <v>0.31791622282129101</v>
      </c>
      <c r="BJ563" s="30">
        <f t="shared" si="279"/>
        <v>0</v>
      </c>
      <c r="BK563" s="30">
        <f t="shared" si="280"/>
        <v>0</v>
      </c>
      <c r="BL563" s="30">
        <f t="shared" si="281"/>
        <v>0</v>
      </c>
      <c r="BM563" s="30">
        <f t="shared" si="282"/>
        <v>0</v>
      </c>
      <c r="BN563" s="30">
        <f t="shared" si="283"/>
        <v>0</v>
      </c>
      <c r="BO563" s="30">
        <f t="shared" si="284"/>
        <v>0</v>
      </c>
      <c r="BP563" s="30">
        <f t="shared" si="285"/>
        <v>0</v>
      </c>
      <c r="BQ563" s="30">
        <f t="shared" si="286"/>
        <v>0</v>
      </c>
      <c r="BR563" s="30">
        <f t="shared" si="287"/>
        <v>0</v>
      </c>
      <c r="BS563" s="30">
        <f t="shared" si="288"/>
        <v>0</v>
      </c>
      <c r="BT563" s="30">
        <f t="shared" si="289"/>
        <v>0</v>
      </c>
      <c r="BU563" s="30">
        <f t="shared" si="290"/>
        <v>0</v>
      </c>
      <c r="BV563" s="30">
        <f t="shared" si="291"/>
        <v>0</v>
      </c>
      <c r="BW563" s="30">
        <f t="shared" si="292"/>
        <v>0</v>
      </c>
      <c r="BX563" s="30">
        <f t="shared" si="293"/>
        <v>0</v>
      </c>
      <c r="BY563" s="30">
        <f t="shared" si="294"/>
        <v>864.39620271558181</v>
      </c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7">
        <v>35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0</v>
      </c>
      <c r="DI563" s="55">
        <f ca="1"/>
        <v>0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9969.8142149660107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0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ca="1"/>
        <v>0</v>
      </c>
      <c r="EE563" s="55">
        <f t="shared" ca="1" si="295"/>
        <v>9969.8142149660107</v>
      </c>
    </row>
    <row r="564" spans="50:135" x14ac:dyDescent="0.3">
      <c r="AX564" s="7">
        <v>36</v>
      </c>
      <c r="AY564" s="30">
        <f t="shared" si="268"/>
        <v>0</v>
      </c>
      <c r="AZ564" s="30">
        <f t="shared" si="269"/>
        <v>0</v>
      </c>
      <c r="BA564" s="30">
        <f t="shared" si="270"/>
        <v>0</v>
      </c>
      <c r="BB564" s="30">
        <f t="shared" si="271"/>
        <v>0</v>
      </c>
      <c r="BC564" s="30">
        <f t="shared" si="272"/>
        <v>0</v>
      </c>
      <c r="BD564" s="30">
        <f t="shared" si="273"/>
        <v>0</v>
      </c>
      <c r="BE564" s="30">
        <f t="shared" si="274"/>
        <v>0</v>
      </c>
      <c r="BF564" s="30">
        <f t="shared" si="275"/>
        <v>4.3281810093264346</v>
      </c>
      <c r="BG564" s="30">
        <f t="shared" si="276"/>
        <v>0.7582371813506652</v>
      </c>
      <c r="BH564" s="30">
        <f t="shared" si="277"/>
        <v>0</v>
      </c>
      <c r="BI564" s="30">
        <f t="shared" si="278"/>
        <v>1.8714215184697644E-3</v>
      </c>
      <c r="BJ564" s="30">
        <f t="shared" si="279"/>
        <v>0</v>
      </c>
      <c r="BK564" s="30">
        <f t="shared" si="280"/>
        <v>0</v>
      </c>
      <c r="BL564" s="30">
        <f t="shared" si="281"/>
        <v>0</v>
      </c>
      <c r="BM564" s="30">
        <f t="shared" si="282"/>
        <v>0</v>
      </c>
      <c r="BN564" s="30">
        <f t="shared" si="283"/>
        <v>0</v>
      </c>
      <c r="BO564" s="30">
        <f t="shared" si="284"/>
        <v>0</v>
      </c>
      <c r="BP564" s="30">
        <f t="shared" si="285"/>
        <v>0</v>
      </c>
      <c r="BQ564" s="30">
        <f t="shared" si="286"/>
        <v>0</v>
      </c>
      <c r="BR564" s="30">
        <f t="shared" si="287"/>
        <v>0</v>
      </c>
      <c r="BS564" s="30">
        <f t="shared" si="288"/>
        <v>0</v>
      </c>
      <c r="BT564" s="30">
        <f t="shared" si="289"/>
        <v>0</v>
      </c>
      <c r="BU564" s="30">
        <f t="shared" si="290"/>
        <v>0</v>
      </c>
      <c r="BV564" s="30">
        <f t="shared" si="291"/>
        <v>0</v>
      </c>
      <c r="BW564" s="30">
        <f t="shared" si="292"/>
        <v>0</v>
      </c>
      <c r="BX564" s="30">
        <f t="shared" si="293"/>
        <v>0</v>
      </c>
      <c r="BY564" s="30">
        <f t="shared" si="294"/>
        <v>5.0882896121955694</v>
      </c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7">
        <v>36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0</v>
      </c>
      <c r="DI564" s="55">
        <f ca="1"/>
        <v>0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58.687557836541494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0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ca="1"/>
        <v>0</v>
      </c>
      <c r="EE564" s="55">
        <f t="shared" ca="1" si="295"/>
        <v>58.687557836541494</v>
      </c>
    </row>
    <row r="565" spans="50:135" x14ac:dyDescent="0.3">
      <c r="AX565" s="7">
        <v>37</v>
      </c>
      <c r="AY565" s="30">
        <f t="shared" si="268"/>
        <v>0</v>
      </c>
      <c r="AZ565" s="30">
        <f t="shared" si="269"/>
        <v>0</v>
      </c>
      <c r="BA565" s="30">
        <f t="shared" si="270"/>
        <v>0</v>
      </c>
      <c r="BB565" s="30">
        <f t="shared" si="271"/>
        <v>0</v>
      </c>
      <c r="BC565" s="30">
        <f t="shared" si="272"/>
        <v>0</v>
      </c>
      <c r="BD565" s="30">
        <f t="shared" si="273"/>
        <v>0</v>
      </c>
      <c r="BE565" s="30">
        <f t="shared" si="274"/>
        <v>34584.165252536775</v>
      </c>
      <c r="BF565" s="30">
        <f t="shared" si="275"/>
        <v>0</v>
      </c>
      <c r="BG565" s="30">
        <f t="shared" si="276"/>
        <v>0</v>
      </c>
      <c r="BH565" s="30">
        <f t="shared" si="277"/>
        <v>0</v>
      </c>
      <c r="BI565" s="30">
        <f t="shared" si="278"/>
        <v>0</v>
      </c>
      <c r="BJ565" s="30">
        <f t="shared" si="279"/>
        <v>0</v>
      </c>
      <c r="BK565" s="30">
        <f t="shared" si="280"/>
        <v>0</v>
      </c>
      <c r="BL565" s="30">
        <f t="shared" si="281"/>
        <v>0</v>
      </c>
      <c r="BM565" s="30">
        <f t="shared" si="282"/>
        <v>0</v>
      </c>
      <c r="BN565" s="30">
        <f t="shared" si="283"/>
        <v>0</v>
      </c>
      <c r="BO565" s="30">
        <f t="shared" si="284"/>
        <v>0</v>
      </c>
      <c r="BP565" s="30">
        <f t="shared" si="285"/>
        <v>0</v>
      </c>
      <c r="BQ565" s="30">
        <f t="shared" si="286"/>
        <v>0</v>
      </c>
      <c r="BR565" s="30">
        <f t="shared" si="287"/>
        <v>0</v>
      </c>
      <c r="BS565" s="30">
        <f t="shared" si="288"/>
        <v>0</v>
      </c>
      <c r="BT565" s="30">
        <f t="shared" si="289"/>
        <v>0</v>
      </c>
      <c r="BU565" s="30">
        <f t="shared" si="290"/>
        <v>0</v>
      </c>
      <c r="BV565" s="30">
        <f t="shared" si="291"/>
        <v>0</v>
      </c>
      <c r="BW565" s="30">
        <f t="shared" si="292"/>
        <v>0</v>
      </c>
      <c r="BX565" s="30">
        <f t="shared" si="293"/>
        <v>0</v>
      </c>
      <c r="BY565" s="30">
        <f t="shared" si="294"/>
        <v>34584.165252536775</v>
      </c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7">
        <v>37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0</v>
      </c>
      <c r="DI565" s="55">
        <f ca="1"/>
        <v>0</v>
      </c>
      <c r="DJ565" s="55">
        <f ca="1"/>
        <v>0</v>
      </c>
      <c r="DK565" s="55">
        <f ca="1"/>
        <v>2472767.8155563795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0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ca="1"/>
        <v>0</v>
      </c>
      <c r="EE565" s="55">
        <f t="shared" ca="1" si="295"/>
        <v>2472767.8155563795</v>
      </c>
    </row>
    <row r="566" spans="50:135" x14ac:dyDescent="0.3">
      <c r="AX566" s="7">
        <v>38</v>
      </c>
      <c r="AY566" s="30">
        <f t="shared" si="268"/>
        <v>0</v>
      </c>
      <c r="AZ566" s="30">
        <f t="shared" si="269"/>
        <v>0</v>
      </c>
      <c r="BA566" s="30">
        <f t="shared" si="270"/>
        <v>0</v>
      </c>
      <c r="BB566" s="30">
        <f t="shared" si="271"/>
        <v>0</v>
      </c>
      <c r="BC566" s="30">
        <f t="shared" si="272"/>
        <v>12253.424751882172</v>
      </c>
      <c r="BD566" s="30">
        <f t="shared" si="273"/>
        <v>0</v>
      </c>
      <c r="BE566" s="30">
        <f t="shared" si="274"/>
        <v>0</v>
      </c>
      <c r="BF566" s="30">
        <f t="shared" si="275"/>
        <v>43.276540317282318</v>
      </c>
      <c r="BG566" s="30">
        <f t="shared" si="276"/>
        <v>10.017161820310008</v>
      </c>
      <c r="BH566" s="30">
        <f t="shared" si="277"/>
        <v>0</v>
      </c>
      <c r="BI566" s="30">
        <f t="shared" si="278"/>
        <v>26.608768421402726</v>
      </c>
      <c r="BJ566" s="30">
        <f t="shared" si="279"/>
        <v>28.855568639764659</v>
      </c>
      <c r="BK566" s="30">
        <f t="shared" si="280"/>
        <v>0</v>
      </c>
      <c r="BL566" s="30">
        <f t="shared" si="281"/>
        <v>0</v>
      </c>
      <c r="BM566" s="30">
        <f t="shared" si="282"/>
        <v>0</v>
      </c>
      <c r="BN566" s="30">
        <f t="shared" si="283"/>
        <v>24.776697434920724</v>
      </c>
      <c r="BO566" s="30">
        <f t="shared" si="284"/>
        <v>0</v>
      </c>
      <c r="BP566" s="30">
        <f t="shared" si="285"/>
        <v>0</v>
      </c>
      <c r="BQ566" s="30">
        <f t="shared" si="286"/>
        <v>815.79041449627732</v>
      </c>
      <c r="BR566" s="30">
        <f t="shared" si="287"/>
        <v>0</v>
      </c>
      <c r="BS566" s="30">
        <f t="shared" si="288"/>
        <v>0</v>
      </c>
      <c r="BT566" s="30">
        <f t="shared" si="289"/>
        <v>0</v>
      </c>
      <c r="BU566" s="30">
        <f t="shared" si="290"/>
        <v>0</v>
      </c>
      <c r="BV566" s="30">
        <f t="shared" si="291"/>
        <v>0</v>
      </c>
      <c r="BW566" s="30">
        <f t="shared" si="292"/>
        <v>0</v>
      </c>
      <c r="BX566" s="30">
        <f t="shared" si="293"/>
        <v>0</v>
      </c>
      <c r="BY566" s="30">
        <f t="shared" si="294"/>
        <v>13202.749903012131</v>
      </c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7">
        <v>38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0</v>
      </c>
      <c r="DI566" s="55">
        <f ca="1"/>
        <v>907978.77411446883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775.32832489199473</v>
      </c>
      <c r="DN566" s="55">
        <f ca="1"/>
        <v>0</v>
      </c>
      <c r="DO566" s="55">
        <f ca="1"/>
        <v>0</v>
      </c>
      <c r="DP566" s="55">
        <f ca="1"/>
        <v>1618.7974006907973</v>
      </c>
      <c r="DQ566" s="55">
        <f ca="1"/>
        <v>0</v>
      </c>
      <c r="DR566" s="55">
        <f ca="1"/>
        <v>0</v>
      </c>
      <c r="DS566" s="55">
        <f ca="1"/>
        <v>0</v>
      </c>
      <c r="DT566" s="55">
        <f ca="1"/>
        <v>1754.1901783923872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ca="1"/>
        <v>0</v>
      </c>
      <c r="EE566" s="55">
        <f t="shared" ca="1" si="295"/>
        <v>912127.090018444</v>
      </c>
    </row>
    <row r="567" spans="50:135" x14ac:dyDescent="0.3">
      <c r="AX567" s="7">
        <v>39</v>
      </c>
      <c r="AY567" s="30">
        <f t="shared" si="268"/>
        <v>0</v>
      </c>
      <c r="AZ567" s="30">
        <f t="shared" si="269"/>
        <v>0</v>
      </c>
      <c r="BA567" s="30">
        <f t="shared" si="270"/>
        <v>0</v>
      </c>
      <c r="BB567" s="30">
        <f t="shared" si="271"/>
        <v>0</v>
      </c>
      <c r="BC567" s="30">
        <f t="shared" si="272"/>
        <v>37.976918868410493</v>
      </c>
      <c r="BD567" s="30">
        <f t="shared" si="273"/>
        <v>78.448702386372958</v>
      </c>
      <c r="BE567" s="30">
        <f t="shared" si="274"/>
        <v>0</v>
      </c>
      <c r="BF567" s="30">
        <f t="shared" si="275"/>
        <v>32.863679291928442</v>
      </c>
      <c r="BG567" s="30">
        <f t="shared" si="276"/>
        <v>7.6069110669245852</v>
      </c>
      <c r="BH567" s="30">
        <f t="shared" si="277"/>
        <v>0</v>
      </c>
      <c r="BI567" s="30">
        <f t="shared" si="278"/>
        <v>20.206375678716963</v>
      </c>
      <c r="BJ567" s="30">
        <f t="shared" si="279"/>
        <v>3.2871142887112321</v>
      </c>
      <c r="BK567" s="30">
        <f t="shared" si="280"/>
        <v>0</v>
      </c>
      <c r="BL567" s="30">
        <f t="shared" si="281"/>
        <v>0</v>
      </c>
      <c r="BM567" s="30">
        <f t="shared" si="282"/>
        <v>8.3461458064160911E-3</v>
      </c>
      <c r="BN567" s="30">
        <f t="shared" si="283"/>
        <v>7.6790174291783253E-2</v>
      </c>
      <c r="BO567" s="30">
        <f t="shared" si="284"/>
        <v>0</v>
      </c>
      <c r="BP567" s="30">
        <f t="shared" si="285"/>
        <v>10.033770771275687</v>
      </c>
      <c r="BQ567" s="30">
        <f t="shared" si="286"/>
        <v>92.931675043278034</v>
      </c>
      <c r="BR567" s="30">
        <f t="shared" si="287"/>
        <v>0</v>
      </c>
      <c r="BS567" s="30">
        <f t="shared" si="288"/>
        <v>0</v>
      </c>
      <c r="BT567" s="30">
        <f t="shared" si="289"/>
        <v>0</v>
      </c>
      <c r="BU567" s="30">
        <f t="shared" si="290"/>
        <v>0</v>
      </c>
      <c r="BV567" s="30">
        <f t="shared" si="291"/>
        <v>0</v>
      </c>
      <c r="BW567" s="30">
        <f t="shared" si="292"/>
        <v>0</v>
      </c>
      <c r="BX567" s="30">
        <f t="shared" si="293"/>
        <v>0</v>
      </c>
      <c r="BY567" s="30">
        <f t="shared" si="294"/>
        <v>283.44028371571665</v>
      </c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7">
        <v>39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0</v>
      </c>
      <c r="DI567" s="55">
        <f ca="1"/>
        <v>2814.0896881492172</v>
      </c>
      <c r="DJ567" s="55">
        <f ca="1"/>
        <v>5436.4950753756457</v>
      </c>
      <c r="DK567" s="55">
        <f ca="1"/>
        <v>0</v>
      </c>
      <c r="DL567" s="55">
        <f ca="1"/>
        <v>0</v>
      </c>
      <c r="DM567" s="55">
        <f ca="1"/>
        <v>588.77491657996291</v>
      </c>
      <c r="DN567" s="55">
        <f ca="1"/>
        <v>0</v>
      </c>
      <c r="DO567" s="55">
        <f ca="1"/>
        <v>0</v>
      </c>
      <c r="DP567" s="55">
        <f ca="1"/>
        <v>184.40711159670013</v>
      </c>
      <c r="DQ567" s="55">
        <f ca="1"/>
        <v>0</v>
      </c>
      <c r="DR567" s="55">
        <f ca="1"/>
        <v>0</v>
      </c>
      <c r="DS567" s="55">
        <f ca="1"/>
        <v>0</v>
      </c>
      <c r="DT567" s="55">
        <f ca="1"/>
        <v>5.4367443398582544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ca="1"/>
        <v>0</v>
      </c>
      <c r="EE567" s="55">
        <f t="shared" ca="1" si="295"/>
        <v>9029.2035360413847</v>
      </c>
    </row>
    <row r="568" spans="50:135" x14ac:dyDescent="0.3">
      <c r="AX568" s="7">
        <v>40</v>
      </c>
      <c r="AY568" s="30">
        <f t="shared" si="268"/>
        <v>0</v>
      </c>
      <c r="AZ568" s="30">
        <f t="shared" si="269"/>
        <v>0</v>
      </c>
      <c r="BA568" s="30">
        <f t="shared" si="270"/>
        <v>0</v>
      </c>
      <c r="BB568" s="30">
        <f t="shared" si="271"/>
        <v>0</v>
      </c>
      <c r="BC568" s="30">
        <f t="shared" si="272"/>
        <v>192.13726397545381</v>
      </c>
      <c r="BD568" s="30">
        <f t="shared" si="273"/>
        <v>396.89683841706608</v>
      </c>
      <c r="BE568" s="30">
        <f t="shared" si="274"/>
        <v>0</v>
      </c>
      <c r="BF568" s="30">
        <f t="shared" si="275"/>
        <v>166.26776499715623</v>
      </c>
      <c r="BG568" s="30">
        <f t="shared" si="276"/>
        <v>38.485773009181884</v>
      </c>
      <c r="BH568" s="30">
        <f t="shared" si="277"/>
        <v>0</v>
      </c>
      <c r="BI568" s="30">
        <f t="shared" si="278"/>
        <v>102.23045607974481</v>
      </c>
      <c r="BJ568" s="30">
        <f t="shared" si="279"/>
        <v>16.630552572212743</v>
      </c>
      <c r="BK568" s="30">
        <f t="shared" si="280"/>
        <v>0</v>
      </c>
      <c r="BL568" s="30">
        <f t="shared" si="281"/>
        <v>0</v>
      </c>
      <c r="BM568" s="30">
        <f t="shared" si="282"/>
        <v>4.219612747334487E-2</v>
      </c>
      <c r="BN568" s="30">
        <f t="shared" si="283"/>
        <v>0.38783205398294923</v>
      </c>
      <c r="BO568" s="30">
        <f t="shared" si="284"/>
        <v>0</v>
      </c>
      <c r="BP568" s="30">
        <f t="shared" si="285"/>
        <v>50.764025094493526</v>
      </c>
      <c r="BQ568" s="30">
        <f t="shared" si="286"/>
        <v>470.17078536417699</v>
      </c>
      <c r="BR568" s="30">
        <f t="shared" si="287"/>
        <v>0</v>
      </c>
      <c r="BS568" s="30">
        <f t="shared" si="288"/>
        <v>0</v>
      </c>
      <c r="BT568" s="30">
        <f t="shared" si="289"/>
        <v>0</v>
      </c>
      <c r="BU568" s="30">
        <f t="shared" si="290"/>
        <v>0</v>
      </c>
      <c r="BV568" s="30">
        <f t="shared" si="291"/>
        <v>0</v>
      </c>
      <c r="BW568" s="30">
        <f t="shared" si="292"/>
        <v>0</v>
      </c>
      <c r="BX568" s="30">
        <f t="shared" si="293"/>
        <v>0</v>
      </c>
      <c r="BY568" s="30">
        <f t="shared" si="294"/>
        <v>1434.0134876909424</v>
      </c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7">
        <v>40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0</v>
      </c>
      <c r="DI568" s="55">
        <f ca="1"/>
        <v>14237.371260581125</v>
      </c>
      <c r="DJ568" s="55">
        <f ca="1"/>
        <v>27504.950902302677</v>
      </c>
      <c r="DK568" s="55">
        <f ca="1"/>
        <v>0</v>
      </c>
      <c r="DL568" s="55">
        <f ca="1"/>
        <v>0</v>
      </c>
      <c r="DM568" s="55">
        <f ca="1"/>
        <v>2978.7988309106781</v>
      </c>
      <c r="DN568" s="55">
        <f ca="1"/>
        <v>0</v>
      </c>
      <c r="DO568" s="55">
        <f ca="1"/>
        <v>0</v>
      </c>
      <c r="DP568" s="55">
        <f ca="1"/>
        <v>932.97399930113488</v>
      </c>
      <c r="DQ568" s="55">
        <f ca="1"/>
        <v>0</v>
      </c>
      <c r="DR568" s="55">
        <f ca="1"/>
        <v>0</v>
      </c>
      <c r="DS568" s="55">
        <f ca="1"/>
        <v>0</v>
      </c>
      <c r="DT568" s="55">
        <f ca="1"/>
        <v>27.458509421992805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ca="1"/>
        <v>0</v>
      </c>
      <c r="EE568" s="55">
        <f t="shared" ca="1" si="295"/>
        <v>45681.553502517607</v>
      </c>
    </row>
    <row r="569" spans="50:135" x14ac:dyDescent="0.3">
      <c r="AX569" s="7">
        <v>41</v>
      </c>
      <c r="AY569" s="30">
        <f t="shared" si="268"/>
        <v>0</v>
      </c>
      <c r="AZ569" s="30">
        <f t="shared" si="269"/>
        <v>0</v>
      </c>
      <c r="BA569" s="30">
        <f t="shared" si="270"/>
        <v>0</v>
      </c>
      <c r="BB569" s="30">
        <f t="shared" si="271"/>
        <v>0</v>
      </c>
      <c r="BC569" s="30">
        <f t="shared" si="272"/>
        <v>1687.996618711338</v>
      </c>
      <c r="BD569" s="30">
        <f t="shared" si="273"/>
        <v>0</v>
      </c>
      <c r="BE569" s="30">
        <f t="shared" si="274"/>
        <v>0</v>
      </c>
      <c r="BF569" s="30">
        <f t="shared" si="275"/>
        <v>78.957781549635342</v>
      </c>
      <c r="BG569" s="30">
        <f t="shared" si="276"/>
        <v>18.276250114469519</v>
      </c>
      <c r="BH569" s="30">
        <f t="shared" si="277"/>
        <v>0</v>
      </c>
      <c r="BI569" s="30">
        <f t="shared" si="278"/>
        <v>48.547534269153381</v>
      </c>
      <c r="BJ569" s="30">
        <f t="shared" si="279"/>
        <v>22.376083006941748</v>
      </c>
      <c r="BK569" s="30">
        <f t="shared" si="280"/>
        <v>0</v>
      </c>
      <c r="BL569" s="30">
        <f t="shared" si="281"/>
        <v>0</v>
      </c>
      <c r="BM569" s="30">
        <f t="shared" si="282"/>
        <v>0</v>
      </c>
      <c r="BN569" s="30">
        <f t="shared" si="283"/>
        <v>3.4131667132688439</v>
      </c>
      <c r="BO569" s="30">
        <f t="shared" si="284"/>
        <v>0</v>
      </c>
      <c r="BP569" s="30">
        <f t="shared" si="285"/>
        <v>0</v>
      </c>
      <c r="BQ569" s="30">
        <f t="shared" si="286"/>
        <v>632.60559038717827</v>
      </c>
      <c r="BR569" s="30">
        <f t="shared" si="287"/>
        <v>0</v>
      </c>
      <c r="BS569" s="30">
        <f t="shared" si="288"/>
        <v>0</v>
      </c>
      <c r="BT569" s="30">
        <f t="shared" si="289"/>
        <v>0</v>
      </c>
      <c r="BU569" s="30">
        <f t="shared" si="290"/>
        <v>0</v>
      </c>
      <c r="BV569" s="30">
        <f t="shared" si="291"/>
        <v>0</v>
      </c>
      <c r="BW569" s="30">
        <f t="shared" si="292"/>
        <v>0</v>
      </c>
      <c r="BX569" s="30">
        <f t="shared" si="293"/>
        <v>0</v>
      </c>
      <c r="BY569" s="30">
        <f t="shared" si="294"/>
        <v>2492.1730247519849</v>
      </c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7">
        <v>41</v>
      </c>
      <c r="DE569" s="55">
        <f ca="1"/>
        <v>0</v>
      </c>
      <c r="DF569" s="55">
        <f ca="1"/>
        <v>0</v>
      </c>
      <c r="DG569" s="55">
        <f ca="1"/>
        <v>0</v>
      </c>
      <c r="DH569" s="55">
        <f ca="1"/>
        <v>0</v>
      </c>
      <c r="DI569" s="55">
        <f ca="1"/>
        <v>125080.54944651014</v>
      </c>
      <c r="DJ569" s="55">
        <f ca="1"/>
        <v>0</v>
      </c>
      <c r="DK569" s="55">
        <f ca="1"/>
        <v>0</v>
      </c>
      <c r="DL569" s="55">
        <f ca="1"/>
        <v>0</v>
      </c>
      <c r="DM569" s="55">
        <f ca="1"/>
        <v>1414.5817588599409</v>
      </c>
      <c r="DN569" s="55">
        <f ca="1"/>
        <v>0</v>
      </c>
      <c r="DO569" s="55">
        <f ca="1"/>
        <v>0</v>
      </c>
      <c r="DP569" s="55">
        <f ca="1"/>
        <v>1255.298256689432</v>
      </c>
      <c r="DQ569" s="55">
        <f ca="1"/>
        <v>0</v>
      </c>
      <c r="DR569" s="55">
        <f ca="1"/>
        <v>0</v>
      </c>
      <c r="DS569" s="55">
        <f ca="1"/>
        <v>0</v>
      </c>
      <c r="DT569" s="55">
        <f ca="1"/>
        <v>241.65220329943415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ca="1"/>
        <v>0</v>
      </c>
      <c r="EE569" s="55">
        <f t="shared" ca="1" si="295"/>
        <v>127992.08166535896</v>
      </c>
    </row>
    <row r="570" spans="50:135" x14ac:dyDescent="0.3">
      <c r="AX570" s="7">
        <v>42</v>
      </c>
      <c r="AY570" s="30">
        <f t="shared" si="268"/>
        <v>0</v>
      </c>
      <c r="AZ570" s="30">
        <f t="shared" si="269"/>
        <v>0</v>
      </c>
      <c r="BA570" s="30">
        <f t="shared" si="270"/>
        <v>0</v>
      </c>
      <c r="BB570" s="30">
        <f t="shared" si="271"/>
        <v>0</v>
      </c>
      <c r="BC570" s="30">
        <f t="shared" si="272"/>
        <v>805.93800624617381</v>
      </c>
      <c r="BD570" s="30">
        <f t="shared" si="273"/>
        <v>0</v>
      </c>
      <c r="BE570" s="30">
        <f t="shared" si="274"/>
        <v>0</v>
      </c>
      <c r="BF570" s="30">
        <f t="shared" si="275"/>
        <v>37.698580884313337</v>
      </c>
      <c r="BG570" s="30">
        <f t="shared" si="276"/>
        <v>8.7260391487825508</v>
      </c>
      <c r="BH570" s="30">
        <f t="shared" si="277"/>
        <v>0</v>
      </c>
      <c r="BI570" s="30">
        <f t="shared" si="278"/>
        <v>23.179135873330313</v>
      </c>
      <c r="BJ570" s="30">
        <f t="shared" si="279"/>
        <v>10.683514133391723</v>
      </c>
      <c r="BK570" s="30">
        <f t="shared" si="280"/>
        <v>0</v>
      </c>
      <c r="BL570" s="30">
        <f t="shared" si="281"/>
        <v>0</v>
      </c>
      <c r="BM570" s="30">
        <f t="shared" si="282"/>
        <v>0</v>
      </c>
      <c r="BN570" s="30">
        <f t="shared" si="283"/>
        <v>1.6296245768006474</v>
      </c>
      <c r="BO570" s="30">
        <f t="shared" si="284"/>
        <v>0</v>
      </c>
      <c r="BP570" s="30">
        <f t="shared" si="285"/>
        <v>0</v>
      </c>
      <c r="BQ570" s="30">
        <f t="shared" si="286"/>
        <v>302.0390459330651</v>
      </c>
      <c r="BR570" s="30">
        <f t="shared" si="287"/>
        <v>0</v>
      </c>
      <c r="BS570" s="30">
        <f t="shared" si="288"/>
        <v>0</v>
      </c>
      <c r="BT570" s="30">
        <f t="shared" si="289"/>
        <v>0</v>
      </c>
      <c r="BU570" s="30">
        <f t="shared" si="290"/>
        <v>0</v>
      </c>
      <c r="BV570" s="30">
        <f t="shared" si="291"/>
        <v>0</v>
      </c>
      <c r="BW570" s="30">
        <f t="shared" si="292"/>
        <v>0</v>
      </c>
      <c r="BX570" s="30">
        <f t="shared" si="293"/>
        <v>0</v>
      </c>
      <c r="BY570" s="30">
        <f t="shared" si="294"/>
        <v>1189.8939467958573</v>
      </c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7">
        <v>42</v>
      </c>
      <c r="DE570" s="55">
        <f ca="1"/>
        <v>0</v>
      </c>
      <c r="DF570" s="55">
        <f ca="1"/>
        <v>0</v>
      </c>
      <c r="DG570" s="55">
        <f ca="1"/>
        <v>0</v>
      </c>
      <c r="DH570" s="55">
        <f ca="1"/>
        <v>0</v>
      </c>
      <c r="DI570" s="55">
        <f ca="1"/>
        <v>59720.006262841474</v>
      </c>
      <c r="DJ570" s="55">
        <f ca="1"/>
        <v>0</v>
      </c>
      <c r="DK570" s="55">
        <f ca="1"/>
        <v>0</v>
      </c>
      <c r="DL570" s="55">
        <f ca="1"/>
        <v>0</v>
      </c>
      <c r="DM570" s="55">
        <f ca="1"/>
        <v>675.3954301157695</v>
      </c>
      <c r="DN570" s="55">
        <f ca="1"/>
        <v>0</v>
      </c>
      <c r="DO570" s="55">
        <f ca="1"/>
        <v>0</v>
      </c>
      <c r="DP570" s="55">
        <f ca="1"/>
        <v>599.34514288327568</v>
      </c>
      <c r="DQ570" s="55">
        <f ca="1"/>
        <v>0</v>
      </c>
      <c r="DR570" s="55">
        <f ca="1"/>
        <v>0</v>
      </c>
      <c r="DS570" s="55">
        <f ca="1"/>
        <v>0</v>
      </c>
      <c r="DT570" s="55">
        <f ca="1"/>
        <v>115.37742003748583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ca="1"/>
        <v>0</v>
      </c>
      <c r="EE570" s="55">
        <f t="shared" ca="1" si="295"/>
        <v>61110.124255878007</v>
      </c>
    </row>
    <row r="571" spans="50:135" x14ac:dyDescent="0.3">
      <c r="AX571" s="7">
        <v>43</v>
      </c>
      <c r="AY571" s="30">
        <f t="shared" si="268"/>
        <v>0</v>
      </c>
      <c r="AZ571" s="30">
        <f t="shared" si="269"/>
        <v>0</v>
      </c>
      <c r="BA571" s="30">
        <f t="shared" si="270"/>
        <v>0</v>
      </c>
      <c r="BB571" s="30">
        <f t="shared" si="271"/>
        <v>0</v>
      </c>
      <c r="BC571" s="30">
        <f t="shared" si="272"/>
        <v>85.019244113474159</v>
      </c>
      <c r="BD571" s="30">
        <f t="shared" si="273"/>
        <v>0</v>
      </c>
      <c r="BE571" s="30">
        <f t="shared" si="274"/>
        <v>0</v>
      </c>
      <c r="BF571" s="30">
        <f t="shared" si="275"/>
        <v>3.9768627689773406</v>
      </c>
      <c r="BG571" s="30">
        <f t="shared" si="276"/>
        <v>0.92051900692447042</v>
      </c>
      <c r="BH571" s="30">
        <f t="shared" si="277"/>
        <v>0</v>
      </c>
      <c r="BI571" s="30">
        <f t="shared" si="278"/>
        <v>2.4451913133390639</v>
      </c>
      <c r="BJ571" s="30">
        <f t="shared" si="279"/>
        <v>1.1270150924098943</v>
      </c>
      <c r="BK571" s="30">
        <f t="shared" si="280"/>
        <v>0</v>
      </c>
      <c r="BL571" s="30">
        <f t="shared" si="281"/>
        <v>0</v>
      </c>
      <c r="BM571" s="30">
        <f t="shared" si="282"/>
        <v>0</v>
      </c>
      <c r="BN571" s="30">
        <f t="shared" si="283"/>
        <v>0.17191080219660981</v>
      </c>
      <c r="BO571" s="30">
        <f t="shared" si="284"/>
        <v>0</v>
      </c>
      <c r="BP571" s="30">
        <f t="shared" si="285"/>
        <v>0</v>
      </c>
      <c r="BQ571" s="30">
        <f t="shared" si="286"/>
        <v>31.862415214699276</v>
      </c>
      <c r="BR571" s="30">
        <f t="shared" si="287"/>
        <v>0</v>
      </c>
      <c r="BS571" s="30">
        <f t="shared" si="288"/>
        <v>0</v>
      </c>
      <c r="BT571" s="30">
        <f t="shared" si="289"/>
        <v>0</v>
      </c>
      <c r="BU571" s="30">
        <f t="shared" si="290"/>
        <v>0</v>
      </c>
      <c r="BV571" s="30">
        <f t="shared" si="291"/>
        <v>0</v>
      </c>
      <c r="BW571" s="30">
        <f t="shared" si="292"/>
        <v>0</v>
      </c>
      <c r="BX571" s="30">
        <f t="shared" si="293"/>
        <v>0</v>
      </c>
      <c r="BY571" s="30">
        <f t="shared" si="294"/>
        <v>125.5231583120208</v>
      </c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7">
        <v>43</v>
      </c>
      <c r="DE571" s="55">
        <f ca="1"/>
        <v>0</v>
      </c>
      <c r="DF571" s="55">
        <f ca="1"/>
        <v>0</v>
      </c>
      <c r="DG571" s="55">
        <f ca="1"/>
        <v>0</v>
      </c>
      <c r="DH571" s="55">
        <f ca="1"/>
        <v>0</v>
      </c>
      <c r="DI571" s="55">
        <f ca="1"/>
        <v>6299.9259888084343</v>
      </c>
      <c r="DJ571" s="55">
        <f ca="1"/>
        <v>0</v>
      </c>
      <c r="DK571" s="55">
        <f ca="1"/>
        <v>0</v>
      </c>
      <c r="DL571" s="55">
        <f ca="1"/>
        <v>0</v>
      </c>
      <c r="DM571" s="55">
        <f ca="1"/>
        <v>71.24817113595401</v>
      </c>
      <c r="DN571" s="55">
        <f ca="1"/>
        <v>0</v>
      </c>
      <c r="DO571" s="55">
        <f ca="1"/>
        <v>0</v>
      </c>
      <c r="DP571" s="55">
        <f ca="1"/>
        <v>63.225546684195074</v>
      </c>
      <c r="DQ571" s="55">
        <f ca="1"/>
        <v>0</v>
      </c>
      <c r="DR571" s="55">
        <f ca="1"/>
        <v>0</v>
      </c>
      <c r="DS571" s="55">
        <f ca="1"/>
        <v>0</v>
      </c>
      <c r="DT571" s="55">
        <f ca="1"/>
        <v>12.171284795519973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ca="1"/>
        <v>0</v>
      </c>
      <c r="EE571" s="55">
        <f t="shared" ca="1" si="295"/>
        <v>6446.5709914241033</v>
      </c>
    </row>
    <row r="572" spans="50:135" x14ac:dyDescent="0.3">
      <c r="AX572" s="7">
        <v>44</v>
      </c>
      <c r="AY572" s="30">
        <f t="shared" si="268"/>
        <v>0</v>
      </c>
      <c r="AZ572" s="30">
        <f t="shared" si="269"/>
        <v>0</v>
      </c>
      <c r="BA572" s="30">
        <f t="shared" si="270"/>
        <v>0</v>
      </c>
      <c r="BB572" s="30">
        <f t="shared" si="271"/>
        <v>0</v>
      </c>
      <c r="BC572" s="30">
        <f t="shared" si="272"/>
        <v>126.41253198589803</v>
      </c>
      <c r="BD572" s="30">
        <f t="shared" si="273"/>
        <v>0</v>
      </c>
      <c r="BE572" s="30">
        <f t="shared" si="274"/>
        <v>0</v>
      </c>
      <c r="BF572" s="30">
        <f t="shared" si="275"/>
        <v>5.9130764706581491</v>
      </c>
      <c r="BG572" s="30">
        <f t="shared" si="276"/>
        <v>1.3686917533380734</v>
      </c>
      <c r="BH572" s="30">
        <f t="shared" si="277"/>
        <v>0</v>
      </c>
      <c r="BI572" s="30">
        <f t="shared" si="278"/>
        <v>3.6356807019637718</v>
      </c>
      <c r="BJ572" s="30">
        <f t="shared" si="279"/>
        <v>1.6757245125663143</v>
      </c>
      <c r="BK572" s="30">
        <f t="shared" si="280"/>
        <v>0</v>
      </c>
      <c r="BL572" s="30">
        <f t="shared" si="281"/>
        <v>0</v>
      </c>
      <c r="BM572" s="30">
        <f t="shared" si="282"/>
        <v>0</v>
      </c>
      <c r="BN572" s="30">
        <f t="shared" si="283"/>
        <v>0.25596915585564256</v>
      </c>
      <c r="BO572" s="30">
        <f t="shared" si="284"/>
        <v>0</v>
      </c>
      <c r="BP572" s="30">
        <f t="shared" si="285"/>
        <v>0</v>
      </c>
      <c r="BQ572" s="30">
        <f t="shared" si="286"/>
        <v>47.375257489972498</v>
      </c>
      <c r="BR572" s="30">
        <f t="shared" si="287"/>
        <v>0</v>
      </c>
      <c r="BS572" s="30">
        <f t="shared" si="288"/>
        <v>0</v>
      </c>
      <c r="BT572" s="30">
        <f t="shared" si="289"/>
        <v>0</v>
      </c>
      <c r="BU572" s="30">
        <f t="shared" si="290"/>
        <v>0</v>
      </c>
      <c r="BV572" s="30">
        <f t="shared" si="291"/>
        <v>0</v>
      </c>
      <c r="BW572" s="30">
        <f t="shared" si="292"/>
        <v>0</v>
      </c>
      <c r="BX572" s="30">
        <f t="shared" si="293"/>
        <v>0</v>
      </c>
      <c r="BY572" s="30">
        <f t="shared" si="294"/>
        <v>186.6369320702525</v>
      </c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7">
        <v>44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0</v>
      </c>
      <c r="DI572" s="55">
        <f ca="1"/>
        <v>9367.1686201550438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105.93674170836688</v>
      </c>
      <c r="DN572" s="55">
        <f ca="1"/>
        <v>0</v>
      </c>
      <c r="DO572" s="55">
        <f ca="1"/>
        <v>0</v>
      </c>
      <c r="DP572" s="55">
        <f ca="1"/>
        <v>94.008145154970236</v>
      </c>
      <c r="DQ572" s="55">
        <f ca="1"/>
        <v>0</v>
      </c>
      <c r="DR572" s="55">
        <f ca="1"/>
        <v>0</v>
      </c>
      <c r="DS572" s="55">
        <f ca="1"/>
        <v>0</v>
      </c>
      <c r="DT572" s="55">
        <f ca="1"/>
        <v>18.122616234579493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ca="1"/>
        <v>0</v>
      </c>
      <c r="EE572" s="55">
        <f t="shared" ca="1" si="295"/>
        <v>9585.2361232529602</v>
      </c>
    </row>
    <row r="573" spans="50:135" x14ac:dyDescent="0.3">
      <c r="AX573" s="7">
        <v>45</v>
      </c>
      <c r="AY573" s="30">
        <f t="shared" si="268"/>
        <v>0</v>
      </c>
      <c r="AZ573" s="30">
        <f t="shared" si="269"/>
        <v>0</v>
      </c>
      <c r="BA573" s="30">
        <f t="shared" si="270"/>
        <v>0</v>
      </c>
      <c r="BB573" s="30">
        <f t="shared" si="271"/>
        <v>0</v>
      </c>
      <c r="BC573" s="30">
        <f t="shared" si="272"/>
        <v>13.989824140604142</v>
      </c>
      <c r="BD573" s="30">
        <f t="shared" si="273"/>
        <v>0</v>
      </c>
      <c r="BE573" s="30">
        <f t="shared" si="274"/>
        <v>0</v>
      </c>
      <c r="BF573" s="30">
        <f t="shared" si="275"/>
        <v>0.6543884421569508</v>
      </c>
      <c r="BG573" s="30">
        <f t="shared" si="276"/>
        <v>0.15147040113093571</v>
      </c>
      <c r="BH573" s="30">
        <f t="shared" si="277"/>
        <v>0</v>
      </c>
      <c r="BI573" s="30">
        <f t="shared" si="278"/>
        <v>0.40235357093650326</v>
      </c>
      <c r="BJ573" s="30">
        <f t="shared" si="279"/>
        <v>0.18544910740397091</v>
      </c>
      <c r="BK573" s="30">
        <f t="shared" si="280"/>
        <v>0</v>
      </c>
      <c r="BL573" s="30">
        <f t="shared" si="281"/>
        <v>0</v>
      </c>
      <c r="BM573" s="30">
        <f t="shared" si="282"/>
        <v>0</v>
      </c>
      <c r="BN573" s="30">
        <f t="shared" si="283"/>
        <v>2.8287736272595735E-2</v>
      </c>
      <c r="BO573" s="30">
        <f t="shared" si="284"/>
        <v>0</v>
      </c>
      <c r="BP573" s="30">
        <f t="shared" si="285"/>
        <v>0</v>
      </c>
      <c r="BQ573" s="30">
        <f t="shared" si="286"/>
        <v>5.2429257645233207</v>
      </c>
      <c r="BR573" s="30">
        <f t="shared" si="287"/>
        <v>0</v>
      </c>
      <c r="BS573" s="30">
        <f t="shared" si="288"/>
        <v>0</v>
      </c>
      <c r="BT573" s="30">
        <f t="shared" si="289"/>
        <v>0</v>
      </c>
      <c r="BU573" s="30">
        <f t="shared" si="290"/>
        <v>0</v>
      </c>
      <c r="BV573" s="30">
        <f t="shared" si="291"/>
        <v>0</v>
      </c>
      <c r="BW573" s="30">
        <f t="shared" si="292"/>
        <v>0</v>
      </c>
      <c r="BX573" s="30">
        <f t="shared" si="293"/>
        <v>0</v>
      </c>
      <c r="BY573" s="30">
        <f t="shared" si="294"/>
        <v>20.654699163028418</v>
      </c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7">
        <v>45</v>
      </c>
      <c r="DE573" s="55">
        <f ca="1"/>
        <v>0</v>
      </c>
      <c r="DF573" s="55">
        <f ca="1"/>
        <v>0</v>
      </c>
      <c r="DG573" s="55">
        <f ca="1"/>
        <v>0</v>
      </c>
      <c r="DH573" s="55">
        <f ca="1"/>
        <v>0</v>
      </c>
      <c r="DI573" s="55">
        <f ca="1"/>
        <v>1036.645968818767</v>
      </c>
      <c r="DJ573" s="55">
        <f ca="1"/>
        <v>0</v>
      </c>
      <c r="DK573" s="55">
        <f ca="1"/>
        <v>0</v>
      </c>
      <c r="DL573" s="55">
        <f ca="1"/>
        <v>0</v>
      </c>
      <c r="DM573" s="55">
        <f ca="1"/>
        <v>11.723809047534425</v>
      </c>
      <c r="DN573" s="55">
        <f ca="1"/>
        <v>0</v>
      </c>
      <c r="DO573" s="55">
        <f ca="1"/>
        <v>0</v>
      </c>
      <c r="DP573" s="55">
        <f ca="1"/>
        <v>10.403694925362769</v>
      </c>
      <c r="DQ573" s="55">
        <f ca="1"/>
        <v>0</v>
      </c>
      <c r="DR573" s="55">
        <f ca="1"/>
        <v>0</v>
      </c>
      <c r="DS573" s="55">
        <f ca="1"/>
        <v>0</v>
      </c>
      <c r="DT573" s="55">
        <f ca="1"/>
        <v>2.0027717280997779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ca="1"/>
        <v>0</v>
      </c>
      <c r="EE573" s="55">
        <f t="shared" ca="1" si="295"/>
        <v>1060.7762445197638</v>
      </c>
    </row>
    <row r="574" spans="50:135" x14ac:dyDescent="0.3">
      <c r="AX574" s="7">
        <v>46</v>
      </c>
      <c r="AY574" s="30">
        <f t="shared" si="268"/>
        <v>0</v>
      </c>
      <c r="AZ574" s="30">
        <f t="shared" si="269"/>
        <v>0</v>
      </c>
      <c r="BA574" s="30">
        <f t="shared" si="270"/>
        <v>0</v>
      </c>
      <c r="BB574" s="30">
        <f t="shared" si="271"/>
        <v>0</v>
      </c>
      <c r="BC574" s="30">
        <f t="shared" si="272"/>
        <v>0.56618647441473591</v>
      </c>
      <c r="BD574" s="30">
        <f t="shared" si="273"/>
        <v>1.1695681358238814</v>
      </c>
      <c r="BE574" s="30">
        <f t="shared" si="274"/>
        <v>0</v>
      </c>
      <c r="BF574" s="30">
        <f t="shared" si="275"/>
        <v>3.1877446950070176</v>
      </c>
      <c r="BG574" s="30">
        <f t="shared" si="276"/>
        <v>0.73786292056612668</v>
      </c>
      <c r="BH574" s="30">
        <f t="shared" si="277"/>
        <v>0</v>
      </c>
      <c r="BI574" s="30">
        <f t="shared" si="278"/>
        <v>1.9599986456909655</v>
      </c>
      <c r="BJ574" s="30">
        <f t="shared" si="279"/>
        <v>0.42271627785919058</v>
      </c>
      <c r="BK574" s="30">
        <f t="shared" si="280"/>
        <v>0</v>
      </c>
      <c r="BL574" s="30">
        <f t="shared" si="281"/>
        <v>0</v>
      </c>
      <c r="BM574" s="30">
        <f t="shared" si="282"/>
        <v>1.2457165562349578E-4</v>
      </c>
      <c r="BN574" s="30">
        <f t="shared" si="283"/>
        <v>1.1448414390877871E-3</v>
      </c>
      <c r="BO574" s="30">
        <f t="shared" si="284"/>
        <v>0</v>
      </c>
      <c r="BP574" s="30">
        <f t="shared" si="285"/>
        <v>2.3902280278115234E-2</v>
      </c>
      <c r="BQ574" s="30">
        <f t="shared" si="286"/>
        <v>11.950826277435917</v>
      </c>
      <c r="BR574" s="30">
        <f t="shared" si="287"/>
        <v>0</v>
      </c>
      <c r="BS574" s="30">
        <f t="shared" si="288"/>
        <v>0</v>
      </c>
      <c r="BT574" s="30">
        <f t="shared" si="289"/>
        <v>0</v>
      </c>
      <c r="BU574" s="30">
        <f t="shared" si="290"/>
        <v>0</v>
      </c>
      <c r="BV574" s="30">
        <f t="shared" si="291"/>
        <v>0</v>
      </c>
      <c r="BW574" s="30">
        <f t="shared" si="292"/>
        <v>0</v>
      </c>
      <c r="BX574" s="30">
        <f t="shared" si="293"/>
        <v>0</v>
      </c>
      <c r="BY574" s="30">
        <f t="shared" si="294"/>
        <v>20.020075120170659</v>
      </c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7">
        <v>46</v>
      </c>
      <c r="DE574" s="55">
        <f ca="1"/>
        <v>0</v>
      </c>
      <c r="DF574" s="55">
        <f ca="1"/>
        <v>0</v>
      </c>
      <c r="DG574" s="55">
        <f ca="1"/>
        <v>0</v>
      </c>
      <c r="DH574" s="55">
        <f ca="1"/>
        <v>0</v>
      </c>
      <c r="DI574" s="55">
        <f ca="1"/>
        <v>41.954417754131924</v>
      </c>
      <c r="DJ574" s="55">
        <f ca="1"/>
        <v>81.051071812594984</v>
      </c>
      <c r="DK574" s="55">
        <f ca="1"/>
        <v>0</v>
      </c>
      <c r="DL574" s="55">
        <f ca="1"/>
        <v>0</v>
      </c>
      <c r="DM574" s="55">
        <f ca="1"/>
        <v>57.110590051818207</v>
      </c>
      <c r="DN574" s="55">
        <f ca="1"/>
        <v>0</v>
      </c>
      <c r="DO574" s="55">
        <f ca="1"/>
        <v>0</v>
      </c>
      <c r="DP574" s="55">
        <f ca="1"/>
        <v>23.714383187900591</v>
      </c>
      <c r="DQ574" s="55">
        <f ca="1"/>
        <v>0</v>
      </c>
      <c r="DR574" s="55">
        <f ca="1"/>
        <v>0</v>
      </c>
      <c r="DS574" s="55">
        <f ca="1"/>
        <v>0</v>
      </c>
      <c r="DT574" s="55">
        <f ca="1"/>
        <v>8.1054773887415332E-2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ca="1"/>
        <v>0</v>
      </c>
      <c r="EE574" s="55">
        <f t="shared" ca="1" si="295"/>
        <v>203.91151758033311</v>
      </c>
    </row>
    <row r="575" spans="50:135" x14ac:dyDescent="0.3">
      <c r="AX575" s="7">
        <v>47</v>
      </c>
      <c r="AY575" s="30">
        <f t="shared" si="268"/>
        <v>0</v>
      </c>
      <c r="AZ575" s="30">
        <f t="shared" si="269"/>
        <v>0</v>
      </c>
      <c r="BA575" s="30">
        <f t="shared" si="270"/>
        <v>0</v>
      </c>
      <c r="BB575" s="30">
        <f t="shared" si="271"/>
        <v>0</v>
      </c>
      <c r="BC575" s="30">
        <f t="shared" si="272"/>
        <v>38.253072650402281</v>
      </c>
      <c r="BD575" s="30">
        <f t="shared" si="273"/>
        <v>79.019151646129984</v>
      </c>
      <c r="BE575" s="30">
        <f t="shared" si="274"/>
        <v>0</v>
      </c>
      <c r="BF575" s="30">
        <f t="shared" si="275"/>
        <v>129.68100677422888</v>
      </c>
      <c r="BG575" s="30">
        <f t="shared" si="276"/>
        <v>30.017085934869279</v>
      </c>
      <c r="BH575" s="30">
        <f t="shared" si="277"/>
        <v>0</v>
      </c>
      <c r="BI575" s="30">
        <f t="shared" si="278"/>
        <v>79.734929184961842</v>
      </c>
      <c r="BJ575" s="30">
        <f t="shared" si="279"/>
        <v>9.1515914445817916</v>
      </c>
      <c r="BK575" s="30">
        <f t="shared" si="280"/>
        <v>0</v>
      </c>
      <c r="BL575" s="30">
        <f t="shared" si="281"/>
        <v>0</v>
      </c>
      <c r="BM575" s="30">
        <f t="shared" si="282"/>
        <v>8.4121703319201147E-3</v>
      </c>
      <c r="BN575" s="30">
        <f t="shared" si="283"/>
        <v>7.7348563992832811E-2</v>
      </c>
      <c r="BO575" s="30">
        <f t="shared" si="284"/>
        <v>0</v>
      </c>
      <c r="BP575" s="30">
        <f t="shared" si="285"/>
        <v>4.7941884181973371E-2</v>
      </c>
      <c r="BQ575" s="30">
        <f t="shared" si="286"/>
        <v>258.72928270997403</v>
      </c>
      <c r="BR575" s="30">
        <f t="shared" si="287"/>
        <v>0</v>
      </c>
      <c r="BS575" s="30">
        <f t="shared" si="288"/>
        <v>0</v>
      </c>
      <c r="BT575" s="30">
        <f t="shared" si="289"/>
        <v>0</v>
      </c>
      <c r="BU575" s="30">
        <f t="shared" si="290"/>
        <v>0</v>
      </c>
      <c r="BV575" s="30">
        <f t="shared" si="291"/>
        <v>0</v>
      </c>
      <c r="BW575" s="30">
        <f t="shared" si="292"/>
        <v>0</v>
      </c>
      <c r="BX575" s="30">
        <f t="shared" si="293"/>
        <v>0</v>
      </c>
      <c r="BY575" s="30">
        <f t="shared" si="294"/>
        <v>624.71982296365479</v>
      </c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7">
        <v>47</v>
      </c>
      <c r="DE575" s="55">
        <f ca="1"/>
        <v>0</v>
      </c>
      <c r="DF575" s="55">
        <f ca="1"/>
        <v>0</v>
      </c>
      <c r="DG575" s="55">
        <f ca="1"/>
        <v>0</v>
      </c>
      <c r="DH575" s="55">
        <f ca="1"/>
        <v>0</v>
      </c>
      <c r="DI575" s="55">
        <f ca="1"/>
        <v>2834.5526833948088</v>
      </c>
      <c r="DJ575" s="55">
        <f ca="1"/>
        <v>5476.0272090768076</v>
      </c>
      <c r="DK575" s="55">
        <f ca="1"/>
        <v>0</v>
      </c>
      <c r="DL575" s="55">
        <f ca="1"/>
        <v>0</v>
      </c>
      <c r="DM575" s="55">
        <f ca="1"/>
        <v>2323.3224513588825</v>
      </c>
      <c r="DN575" s="55">
        <f ca="1"/>
        <v>0</v>
      </c>
      <c r="DO575" s="55">
        <f ca="1"/>
        <v>0</v>
      </c>
      <c r="DP575" s="55">
        <f ca="1"/>
        <v>513.40428004103853</v>
      </c>
      <c r="DQ575" s="55">
        <f ca="1"/>
        <v>0</v>
      </c>
      <c r="DR575" s="55">
        <f ca="1"/>
        <v>0</v>
      </c>
      <c r="DS575" s="55">
        <f ca="1"/>
        <v>0</v>
      </c>
      <c r="DT575" s="55">
        <f ca="1"/>
        <v>5.4762783306925629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ca="1"/>
        <v>0</v>
      </c>
      <c r="EE575" s="55">
        <f t="shared" ca="1" si="295"/>
        <v>11152.782902202231</v>
      </c>
    </row>
    <row r="576" spans="50:135" x14ac:dyDescent="0.3">
      <c r="AX576" s="7">
        <v>48</v>
      </c>
      <c r="AY576" s="30">
        <f t="shared" si="268"/>
        <v>0</v>
      </c>
      <c r="AZ576" s="30">
        <f t="shared" si="269"/>
        <v>0</v>
      </c>
      <c r="BA576" s="30">
        <f t="shared" si="270"/>
        <v>0</v>
      </c>
      <c r="BB576" s="30">
        <f t="shared" si="271"/>
        <v>0</v>
      </c>
      <c r="BC576" s="30">
        <f t="shared" si="272"/>
        <v>325.01446587901768</v>
      </c>
      <c r="BD576" s="30">
        <f t="shared" si="273"/>
        <v>671.38050857318296</v>
      </c>
      <c r="BE576" s="30">
        <f t="shared" si="274"/>
        <v>0</v>
      </c>
      <c r="BF576" s="30">
        <f t="shared" si="275"/>
        <v>359.85798919290852</v>
      </c>
      <c r="BG576" s="30">
        <f t="shared" si="276"/>
        <v>83.295838438631137</v>
      </c>
      <c r="BH576" s="30">
        <f t="shared" si="277"/>
        <v>0</v>
      </c>
      <c r="BI576" s="30">
        <f t="shared" si="278"/>
        <v>221.26024464649589</v>
      </c>
      <c r="BJ576" s="30">
        <f t="shared" si="279"/>
        <v>23.750609098339424</v>
      </c>
      <c r="BK576" s="30">
        <f t="shared" si="280"/>
        <v>0</v>
      </c>
      <c r="BL576" s="30">
        <f t="shared" si="281"/>
        <v>0</v>
      </c>
      <c r="BM576" s="30">
        <f t="shared" si="282"/>
        <v>7.1473403240386382E-2</v>
      </c>
      <c r="BN576" s="30">
        <f t="shared" si="283"/>
        <v>0.65718648059739937</v>
      </c>
      <c r="BO576" s="30">
        <f t="shared" si="284"/>
        <v>0</v>
      </c>
      <c r="BP576" s="30">
        <f t="shared" si="285"/>
        <v>9.4936435180947036</v>
      </c>
      <c r="BQ576" s="30">
        <f t="shared" si="286"/>
        <v>671.46551423882431</v>
      </c>
      <c r="BR576" s="30">
        <f t="shared" si="287"/>
        <v>0</v>
      </c>
      <c r="BS576" s="30">
        <f t="shared" si="288"/>
        <v>0</v>
      </c>
      <c r="BT576" s="30">
        <f t="shared" si="289"/>
        <v>0</v>
      </c>
      <c r="BU576" s="30">
        <f t="shared" si="290"/>
        <v>0</v>
      </c>
      <c r="BV576" s="30">
        <f t="shared" si="291"/>
        <v>0</v>
      </c>
      <c r="BW576" s="30">
        <f t="shared" si="292"/>
        <v>0</v>
      </c>
      <c r="BX576" s="30">
        <f t="shared" si="293"/>
        <v>0</v>
      </c>
      <c r="BY576" s="30">
        <f t="shared" si="294"/>
        <v>2366.2474734693324</v>
      </c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7">
        <v>48</v>
      </c>
      <c r="DE576" s="55">
        <f ca="1"/>
        <v>0</v>
      </c>
      <c r="DF576" s="55">
        <f ca="1"/>
        <v>0</v>
      </c>
      <c r="DG576" s="55">
        <f ca="1"/>
        <v>0</v>
      </c>
      <c r="DH576" s="55">
        <f ca="1"/>
        <v>0</v>
      </c>
      <c r="DI576" s="55">
        <f ca="1"/>
        <v>24083.571921635208</v>
      </c>
      <c r="DJ576" s="55">
        <f ca="1"/>
        <v>46526.669244121578</v>
      </c>
      <c r="DK576" s="55">
        <f ca="1"/>
        <v>0</v>
      </c>
      <c r="DL576" s="55">
        <f ca="1"/>
        <v>0</v>
      </c>
      <c r="DM576" s="55">
        <f ca="1"/>
        <v>6447.0978951500501</v>
      </c>
      <c r="DN576" s="55">
        <f ca="1"/>
        <v>0</v>
      </c>
      <c r="DO576" s="55">
        <f ca="1"/>
        <v>0</v>
      </c>
      <c r="DP576" s="55">
        <f ca="1"/>
        <v>1332.4091704168418</v>
      </c>
      <c r="DQ576" s="55">
        <f ca="1"/>
        <v>0</v>
      </c>
      <c r="DR576" s="55">
        <f ca="1"/>
        <v>0</v>
      </c>
      <c r="DS576" s="55">
        <f ca="1"/>
        <v>0</v>
      </c>
      <c r="DT576" s="55">
        <f ca="1"/>
        <v>46.528802826295873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ca="1"/>
        <v>0</v>
      </c>
      <c r="EE576" s="55">
        <f t="shared" ca="1" si="295"/>
        <v>78436.277034149971</v>
      </c>
    </row>
    <row r="577" spans="49:135" x14ac:dyDescent="0.3">
      <c r="AX577" s="7">
        <v>49</v>
      </c>
      <c r="AY577" s="30">
        <f t="shared" si="268"/>
        <v>0</v>
      </c>
      <c r="AZ577" s="30">
        <f t="shared" si="269"/>
        <v>0</v>
      </c>
      <c r="BA577" s="30">
        <f t="shared" si="270"/>
        <v>0</v>
      </c>
      <c r="BB577" s="30">
        <f t="shared" si="271"/>
        <v>0</v>
      </c>
      <c r="BC577" s="30">
        <f t="shared" si="272"/>
        <v>271.93071784023465</v>
      </c>
      <c r="BD577" s="30">
        <f t="shared" si="273"/>
        <v>561.72571643451386</v>
      </c>
      <c r="BE577" s="30">
        <f t="shared" si="274"/>
        <v>0</v>
      </c>
      <c r="BF577" s="30">
        <f t="shared" si="275"/>
        <v>22.784273458845242</v>
      </c>
      <c r="BG577" s="30">
        <f t="shared" si="276"/>
        <v>5.2738447324078361</v>
      </c>
      <c r="BH577" s="30">
        <f t="shared" si="277"/>
        <v>0</v>
      </c>
      <c r="BI577" s="30">
        <f t="shared" si="278"/>
        <v>14.009009307024769</v>
      </c>
      <c r="BJ577" s="30">
        <f t="shared" si="279"/>
        <v>3.7246144860510277</v>
      </c>
      <c r="BK577" s="30">
        <f t="shared" si="280"/>
        <v>0</v>
      </c>
      <c r="BL577" s="30">
        <f t="shared" si="281"/>
        <v>0</v>
      </c>
      <c r="BM577" s="30">
        <f t="shared" si="282"/>
        <v>5.9799841474586772E-2</v>
      </c>
      <c r="BN577" s="30">
        <f t="shared" si="283"/>
        <v>0.5498499603551561</v>
      </c>
      <c r="BO577" s="30">
        <f t="shared" si="284"/>
        <v>0</v>
      </c>
      <c r="BP577" s="30">
        <f t="shared" si="285"/>
        <v>124.35108176351748</v>
      </c>
      <c r="BQ577" s="30">
        <f t="shared" si="286"/>
        <v>105.30046497561058</v>
      </c>
      <c r="BR577" s="30">
        <f t="shared" si="287"/>
        <v>0</v>
      </c>
      <c r="BS577" s="30">
        <f t="shared" si="288"/>
        <v>0</v>
      </c>
      <c r="BT577" s="30">
        <f t="shared" si="289"/>
        <v>0</v>
      </c>
      <c r="BU577" s="30">
        <f t="shared" si="290"/>
        <v>0</v>
      </c>
      <c r="BV577" s="30">
        <f t="shared" si="291"/>
        <v>0</v>
      </c>
      <c r="BW577" s="30">
        <f t="shared" si="292"/>
        <v>0</v>
      </c>
      <c r="BX577" s="30">
        <f t="shared" si="293"/>
        <v>0</v>
      </c>
      <c r="BY577" s="30">
        <f t="shared" si="294"/>
        <v>1109.7093728000352</v>
      </c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7">
        <v>49</v>
      </c>
      <c r="DE577" s="55">
        <f ca="1"/>
        <v>0</v>
      </c>
      <c r="DF577" s="55">
        <f ca="1"/>
        <v>0</v>
      </c>
      <c r="DG577" s="55">
        <f ca="1"/>
        <v>0</v>
      </c>
      <c r="DH577" s="55">
        <f ca="1"/>
        <v>0</v>
      </c>
      <c r="DI577" s="55">
        <f ca="1"/>
        <v>20150.066191961385</v>
      </c>
      <c r="DJ577" s="55">
        <f ca="1"/>
        <v>38927.592148911812</v>
      </c>
      <c r="DK577" s="55">
        <f ca="1"/>
        <v>0</v>
      </c>
      <c r="DL577" s="55">
        <f ca="1"/>
        <v>0</v>
      </c>
      <c r="DM577" s="55">
        <f ca="1"/>
        <v>408.19558228836655</v>
      </c>
      <c r="DN577" s="55">
        <f ca="1"/>
        <v>0</v>
      </c>
      <c r="DO577" s="55">
        <f ca="1"/>
        <v>0</v>
      </c>
      <c r="DP577" s="55">
        <f ca="1"/>
        <v>208.95087266746265</v>
      </c>
      <c r="DQ577" s="55">
        <f ca="1"/>
        <v>0</v>
      </c>
      <c r="DR577" s="55">
        <f ca="1"/>
        <v>0</v>
      </c>
      <c r="DS577" s="55">
        <f ca="1"/>
        <v>0</v>
      </c>
      <c r="DT577" s="55">
        <f ca="1"/>
        <v>38.929377193145051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ca="1"/>
        <v>0</v>
      </c>
      <c r="EE577" s="55">
        <f t="shared" ca="1" si="295"/>
        <v>59733.734173022174</v>
      </c>
    </row>
    <row r="578" spans="49:135" x14ac:dyDescent="0.3">
      <c r="AX578" s="7">
        <v>50</v>
      </c>
      <c r="AY578" s="30">
        <f t="shared" si="268"/>
        <v>0</v>
      </c>
      <c r="AZ578" s="30">
        <f t="shared" si="269"/>
        <v>0</v>
      </c>
      <c r="BA578" s="30">
        <f t="shared" si="270"/>
        <v>0</v>
      </c>
      <c r="BB578" s="30">
        <f t="shared" si="271"/>
        <v>0</v>
      </c>
      <c r="BC578" s="30">
        <f t="shared" si="272"/>
        <v>302.26134399829817</v>
      </c>
      <c r="BD578" s="30">
        <f t="shared" si="273"/>
        <v>624.3795156729559</v>
      </c>
      <c r="BE578" s="30">
        <f t="shared" si="274"/>
        <v>0</v>
      </c>
      <c r="BF578" s="30">
        <f t="shared" si="275"/>
        <v>55.034099764794419</v>
      </c>
      <c r="BG578" s="30">
        <f t="shared" si="276"/>
        <v>12.738668084030628</v>
      </c>
      <c r="BH578" s="30">
        <f t="shared" si="277"/>
        <v>0</v>
      </c>
      <c r="BI578" s="30">
        <f t="shared" si="278"/>
        <v>33.837954824675208</v>
      </c>
      <c r="BJ578" s="30">
        <f t="shared" si="279"/>
        <v>9.6192336717961986</v>
      </c>
      <c r="BK578" s="30">
        <f t="shared" si="280"/>
        <v>0</v>
      </c>
      <c r="BL578" s="30">
        <f t="shared" si="281"/>
        <v>0</v>
      </c>
      <c r="BM578" s="30">
        <f t="shared" si="282"/>
        <v>6.6469800394084205E-2</v>
      </c>
      <c r="BN578" s="30">
        <f t="shared" si="283"/>
        <v>0.61117916154415375</v>
      </c>
      <c r="BO578" s="30">
        <f t="shared" si="284"/>
        <v>0</v>
      </c>
      <c r="BP578" s="30">
        <f t="shared" si="285"/>
        <v>57.619508510791547</v>
      </c>
      <c r="BQ578" s="30">
        <f t="shared" si="286"/>
        <v>271.95023333051233</v>
      </c>
      <c r="BR578" s="30">
        <f t="shared" si="287"/>
        <v>0</v>
      </c>
      <c r="BS578" s="30">
        <f t="shared" si="288"/>
        <v>0</v>
      </c>
      <c r="BT578" s="30">
        <f t="shared" si="289"/>
        <v>0</v>
      </c>
      <c r="BU578" s="30">
        <f t="shared" si="290"/>
        <v>0</v>
      </c>
      <c r="BV578" s="30">
        <f t="shared" si="291"/>
        <v>0</v>
      </c>
      <c r="BW578" s="30">
        <f t="shared" si="292"/>
        <v>0</v>
      </c>
      <c r="BX578" s="30">
        <f t="shared" si="293"/>
        <v>0</v>
      </c>
      <c r="BY578" s="30">
        <f t="shared" si="294"/>
        <v>1368.1182068197927</v>
      </c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7">
        <v>50</v>
      </c>
      <c r="DE578" s="55">
        <f ca="1"/>
        <v>0</v>
      </c>
      <c r="DF578" s="55">
        <f ca="1"/>
        <v>0</v>
      </c>
      <c r="DG578" s="55">
        <f ca="1"/>
        <v>0</v>
      </c>
      <c r="DH578" s="55">
        <f ca="1"/>
        <v>0</v>
      </c>
      <c r="DI578" s="55">
        <f ca="1"/>
        <v>22397.565590273894</v>
      </c>
      <c r="DJ578" s="55">
        <f ca="1"/>
        <v>43269.500436135844</v>
      </c>
      <c r="DK578" s="55">
        <f ca="1"/>
        <v>0</v>
      </c>
      <c r="DL578" s="55">
        <f ca="1"/>
        <v>0</v>
      </c>
      <c r="DM578" s="55">
        <f ca="1"/>
        <v>985.97290970397069</v>
      </c>
      <c r="DN578" s="55">
        <f ca="1"/>
        <v>0</v>
      </c>
      <c r="DO578" s="55">
        <f ca="1"/>
        <v>0</v>
      </c>
      <c r="DP578" s="55">
        <f ca="1"/>
        <v>539.63900898776672</v>
      </c>
      <c r="DQ578" s="55">
        <f ca="1"/>
        <v>0</v>
      </c>
      <c r="DR578" s="55">
        <f ca="1"/>
        <v>0</v>
      </c>
      <c r="DS578" s="55">
        <f ca="1"/>
        <v>0</v>
      </c>
      <c r="DT578" s="55">
        <f ca="1"/>
        <v>43.271484637326083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ca="1"/>
        <v>0</v>
      </c>
      <c r="EE578" s="55">
        <f t="shared" ca="1" si="295"/>
        <v>67235.949429738801</v>
      </c>
    </row>
    <row r="579" spans="49:135" x14ac:dyDescent="0.3">
      <c r="AX579" s="7">
        <v>51</v>
      </c>
      <c r="AY579" s="30">
        <f t="shared" si="268"/>
        <v>0</v>
      </c>
      <c r="AZ579" s="30">
        <f t="shared" si="269"/>
        <v>0</v>
      </c>
      <c r="BA579" s="30">
        <f t="shared" si="270"/>
        <v>0</v>
      </c>
      <c r="BB579" s="30">
        <f t="shared" si="271"/>
        <v>0</v>
      </c>
      <c r="BC579" s="30">
        <f t="shared" si="272"/>
        <v>259.65965034146433</v>
      </c>
      <c r="BD579" s="30">
        <f t="shared" si="273"/>
        <v>536.37744291899742</v>
      </c>
      <c r="BE579" s="30">
        <f t="shared" si="274"/>
        <v>0</v>
      </c>
      <c r="BF579" s="30">
        <f t="shared" si="275"/>
        <v>67.327999964072234</v>
      </c>
      <c r="BG579" s="30">
        <f t="shared" si="276"/>
        <v>15.584320410069918</v>
      </c>
      <c r="BH579" s="30">
        <f t="shared" si="277"/>
        <v>0</v>
      </c>
      <c r="BI579" s="30">
        <f t="shared" si="278"/>
        <v>41.396912651026611</v>
      </c>
      <c r="BJ579" s="30">
        <f t="shared" si="279"/>
        <v>26.344673726885031</v>
      </c>
      <c r="BK579" s="30">
        <f t="shared" si="280"/>
        <v>0</v>
      </c>
      <c r="BL579" s="30">
        <f t="shared" si="281"/>
        <v>0</v>
      </c>
      <c r="BM579" s="30">
        <f t="shared" si="282"/>
        <v>5.7101330856905157E-2</v>
      </c>
      <c r="BN579" s="30">
        <f t="shared" si="283"/>
        <v>0.52503759018698004</v>
      </c>
      <c r="BO579" s="30">
        <f t="shared" si="284"/>
        <v>0</v>
      </c>
      <c r="BP579" s="30">
        <f t="shared" si="285"/>
        <v>8.2903578220786915</v>
      </c>
      <c r="BQ579" s="30">
        <f t="shared" si="286"/>
        <v>744.80363100521197</v>
      </c>
      <c r="BR579" s="30">
        <f t="shared" si="287"/>
        <v>0</v>
      </c>
      <c r="BS579" s="30">
        <f t="shared" si="288"/>
        <v>0</v>
      </c>
      <c r="BT579" s="30">
        <f t="shared" si="289"/>
        <v>0</v>
      </c>
      <c r="BU579" s="30">
        <f t="shared" si="290"/>
        <v>0</v>
      </c>
      <c r="BV579" s="30">
        <f t="shared" si="291"/>
        <v>0</v>
      </c>
      <c r="BW579" s="30">
        <f t="shared" si="292"/>
        <v>0</v>
      </c>
      <c r="BX579" s="30">
        <f t="shared" si="293"/>
        <v>0</v>
      </c>
      <c r="BY579" s="30">
        <f t="shared" si="294"/>
        <v>1700.3671277608501</v>
      </c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7">
        <v>51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0</v>
      </c>
      <c r="DI579" s="55">
        <f ca="1"/>
        <v>19240.780090302505</v>
      </c>
      <c r="DJ579" s="55">
        <f ca="1"/>
        <v>37170.956794286518</v>
      </c>
      <c r="DK579" s="55">
        <f ca="1"/>
        <v>0</v>
      </c>
      <c r="DL579" s="55">
        <f ca="1"/>
        <v>0</v>
      </c>
      <c r="DM579" s="55">
        <f ca="1"/>
        <v>1206.2263997394118</v>
      </c>
      <c r="DN579" s="55">
        <f ca="1"/>
        <v>0</v>
      </c>
      <c r="DO579" s="55">
        <f ca="1"/>
        <v>0</v>
      </c>
      <c r="DP579" s="55">
        <f ca="1"/>
        <v>1477.9361960782503</v>
      </c>
      <c r="DQ579" s="55">
        <f ca="1"/>
        <v>0</v>
      </c>
      <c r="DR579" s="55">
        <f ca="1"/>
        <v>0</v>
      </c>
      <c r="DS579" s="55">
        <f ca="1"/>
        <v>0</v>
      </c>
      <c r="DT579" s="55">
        <f ca="1"/>
        <v>37.172661385238186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ca="1"/>
        <v>0</v>
      </c>
      <c r="EE579" s="55">
        <f t="shared" ca="1" si="295"/>
        <v>59133.072141791919</v>
      </c>
    </row>
    <row r="580" spans="49:135" x14ac:dyDescent="0.3">
      <c r="AX580" s="7">
        <v>52</v>
      </c>
      <c r="AY580" s="30">
        <f t="shared" ca="1" si="268"/>
        <v>0</v>
      </c>
      <c r="AZ580" s="30">
        <f t="shared" ca="1" si="269"/>
        <v>0</v>
      </c>
      <c r="BA580" s="30">
        <f t="shared" ca="1" si="270"/>
        <v>0</v>
      </c>
      <c r="BB580" s="30">
        <f t="shared" ca="1" si="271"/>
        <v>0</v>
      </c>
      <c r="BC580" s="30">
        <f t="shared" ca="1" si="272"/>
        <v>0.14890283471876245</v>
      </c>
      <c r="BD580" s="30">
        <f t="shared" ca="1" si="273"/>
        <v>0.30758772810362506</v>
      </c>
      <c r="BE580" s="30">
        <f t="shared" ca="1" si="274"/>
        <v>0</v>
      </c>
      <c r="BF580" s="30">
        <f t="shared" ca="1" si="275"/>
        <v>3.8609502998220628E-2</v>
      </c>
      <c r="BG580" s="30">
        <f t="shared" ca="1" si="276"/>
        <v>8.9368886773431404E-3</v>
      </c>
      <c r="BH580" s="30">
        <f t="shared" ca="1" si="277"/>
        <v>0</v>
      </c>
      <c r="BI580" s="30">
        <f t="shared" ca="1" si="278"/>
        <v>2.3739220778579463E-2</v>
      </c>
      <c r="BJ580" s="30">
        <f t="shared" ca="1" si="279"/>
        <v>1.5107455326572605E-2</v>
      </c>
      <c r="BK580" s="30">
        <f t="shared" ca="1" si="280"/>
        <v>0</v>
      </c>
      <c r="BL580" s="30">
        <f t="shared" ca="1" si="281"/>
        <v>0</v>
      </c>
      <c r="BM580" s="30">
        <f t="shared" ca="1" si="282"/>
        <v>3.2731719250790012E-5</v>
      </c>
      <c r="BN580" s="30">
        <f t="shared" ca="1" si="283"/>
        <v>3.0108527911781201E-4</v>
      </c>
      <c r="BO580" s="30">
        <f t="shared" ca="1" si="284"/>
        <v>0</v>
      </c>
      <c r="BP580" s="30">
        <f t="shared" ca="1" si="285"/>
        <v>4.7541379534099355E-3</v>
      </c>
      <c r="BQ580" s="30">
        <f t="shared" ca="1" si="286"/>
        <v>0.42711053462517673</v>
      </c>
      <c r="BR580" s="30">
        <f t="shared" ca="1" si="287"/>
        <v>0</v>
      </c>
      <c r="BS580" s="30">
        <f t="shared" ca="1" si="288"/>
        <v>0</v>
      </c>
      <c r="BT580" s="30">
        <f t="shared" ca="1" si="289"/>
        <v>0</v>
      </c>
      <c r="BU580" s="30">
        <f t="shared" ca="1" si="290"/>
        <v>0</v>
      </c>
      <c r="BV580" s="30">
        <f t="shared" ca="1" si="291"/>
        <v>0</v>
      </c>
      <c r="BW580" s="30">
        <f t="shared" ca="1" si="292"/>
        <v>0</v>
      </c>
      <c r="BX580" s="30">
        <f t="shared" ca="1" si="293"/>
        <v>0</v>
      </c>
      <c r="BY580" s="30">
        <f t="shared" ca="1" si="294"/>
        <v>0.97508212018005858</v>
      </c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7">
        <v>52</v>
      </c>
      <c r="DE580" s="55">
        <f ca="1"/>
        <v>0</v>
      </c>
      <c r="DF580" s="55">
        <f ca="1"/>
        <v>0</v>
      </c>
      <c r="DG580" s="55">
        <f ca="1"/>
        <v>0</v>
      </c>
      <c r="DH580" s="55">
        <f ca="1"/>
        <v>0</v>
      </c>
      <c r="DI580" s="55">
        <f ca="1"/>
        <v>11.033700052660297</v>
      </c>
      <c r="DJ580" s="55">
        <f ca="1"/>
        <v>21.315829557581214</v>
      </c>
      <c r="DK580" s="55">
        <f ca="1"/>
        <v>0</v>
      </c>
      <c r="DL580" s="55">
        <f ca="1"/>
        <v>0</v>
      </c>
      <c r="DM580" s="55">
        <f ca="1"/>
        <v>0.69171518362635909</v>
      </c>
      <c r="DN580" s="55">
        <f ca="1"/>
        <v>0</v>
      </c>
      <c r="DO580" s="55">
        <f ca="1"/>
        <v>0</v>
      </c>
      <c r="DP580" s="55">
        <f ca="1"/>
        <v>0.84752824382072312</v>
      </c>
      <c r="DQ580" s="55">
        <f ca="1"/>
        <v>0</v>
      </c>
      <c r="DR580" s="55">
        <f ca="1"/>
        <v>0</v>
      </c>
      <c r="DS580" s="55">
        <f ca="1"/>
        <v>0</v>
      </c>
      <c r="DT580" s="55">
        <f ca="1"/>
        <v>2.1316837761541089E-2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ca="1"/>
        <v>0</v>
      </c>
      <c r="EE580" s="55">
        <f t="shared" ca="1" si="295"/>
        <v>33.910089875450133</v>
      </c>
    </row>
    <row r="581" spans="49:135" x14ac:dyDescent="0.3"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</row>
    <row r="582" spans="49:135" x14ac:dyDescent="0.3">
      <c r="AX582" s="55" t="s">
        <v>270</v>
      </c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 t="s">
        <v>284</v>
      </c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</row>
    <row r="583" spans="49:135" x14ac:dyDescent="0.3">
      <c r="AX583" s="55"/>
      <c r="AY583" s="3" t="s">
        <v>118</v>
      </c>
      <c r="AZ583" s="3" t="s">
        <v>119</v>
      </c>
      <c r="BA583" s="3" t="s">
        <v>120</v>
      </c>
      <c r="BB583" s="3" t="s">
        <v>121</v>
      </c>
      <c r="BC583" s="3" t="s">
        <v>122</v>
      </c>
      <c r="BD583" s="3" t="s">
        <v>123</v>
      </c>
      <c r="BE583" s="3" t="s">
        <v>124</v>
      </c>
      <c r="BF583" s="3" t="s">
        <v>125</v>
      </c>
      <c r="BG583" s="3" t="s">
        <v>126</v>
      </c>
      <c r="BH583" s="3" t="s">
        <v>127</v>
      </c>
      <c r="BI583" s="3" t="s">
        <v>128</v>
      </c>
      <c r="BJ583" s="3" t="s">
        <v>129</v>
      </c>
      <c r="BK583" s="3" t="s">
        <v>130</v>
      </c>
      <c r="BL583" s="3" t="s">
        <v>131</v>
      </c>
      <c r="BM583" s="3" t="s">
        <v>132</v>
      </c>
      <c r="BN583" s="3" t="s">
        <v>133</v>
      </c>
      <c r="BO583" s="3" t="s">
        <v>134</v>
      </c>
      <c r="BP583" s="3" t="s">
        <v>135</v>
      </c>
      <c r="BQ583" s="3" t="s">
        <v>136</v>
      </c>
      <c r="BR583" s="3" t="s">
        <v>137</v>
      </c>
      <c r="BS583" s="3" t="s">
        <v>138</v>
      </c>
      <c r="BT583" s="3" t="s">
        <v>139</v>
      </c>
      <c r="BU583" s="3" t="s">
        <v>140</v>
      </c>
      <c r="BV583" s="3" t="s">
        <v>141</v>
      </c>
      <c r="BW583" s="3" t="s">
        <v>142</v>
      </c>
      <c r="BX583" s="3" t="s">
        <v>143</v>
      </c>
      <c r="BY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110" t="s">
        <v>118</v>
      </c>
      <c r="DF583" s="110" t="s">
        <v>119</v>
      </c>
      <c r="DG583" s="110" t="s">
        <v>120</v>
      </c>
      <c r="DH583" s="110" t="s">
        <v>121</v>
      </c>
      <c r="DI583" s="110" t="s">
        <v>122</v>
      </c>
      <c r="DJ583" s="110" t="s">
        <v>123</v>
      </c>
      <c r="DK583" s="110" t="s">
        <v>124</v>
      </c>
      <c r="DL583" s="110" t="s">
        <v>125</v>
      </c>
      <c r="DM583" s="110" t="s">
        <v>126</v>
      </c>
      <c r="DN583" s="110" t="s">
        <v>127</v>
      </c>
      <c r="DO583" s="110" t="s">
        <v>128</v>
      </c>
      <c r="DP583" s="110" t="s">
        <v>129</v>
      </c>
      <c r="DQ583" s="110" t="s">
        <v>130</v>
      </c>
      <c r="DR583" s="110" t="s">
        <v>131</v>
      </c>
      <c r="DS583" s="110" t="s">
        <v>132</v>
      </c>
      <c r="DT583" s="110" t="s">
        <v>133</v>
      </c>
      <c r="DU583" s="110" t="s">
        <v>134</v>
      </c>
      <c r="DV583" s="110" t="s">
        <v>135</v>
      </c>
      <c r="DW583" s="110" t="s">
        <v>136</v>
      </c>
      <c r="DX583" s="110" t="s">
        <v>137</v>
      </c>
      <c r="DY583" s="110" t="s">
        <v>138</v>
      </c>
      <c r="DZ583" s="110" t="s">
        <v>139</v>
      </c>
      <c r="EA583" s="110" t="s">
        <v>140</v>
      </c>
      <c r="EB583" s="110" t="s">
        <v>141</v>
      </c>
      <c r="EC583" s="110" t="s">
        <v>142</v>
      </c>
      <c r="ED583" s="110" t="s">
        <v>143</v>
      </c>
      <c r="EE583" s="55"/>
    </row>
    <row r="584" spans="49:135" x14ac:dyDescent="0.3">
      <c r="AX584" s="7">
        <v>1</v>
      </c>
      <c r="AY584" s="30">
        <f>W88*$M89*W144</f>
        <v>0</v>
      </c>
      <c r="AZ584" s="30">
        <f t="shared" ref="AZ584:BX584" si="296">X88*$M89*X144</f>
        <v>0</v>
      </c>
      <c r="BA584" s="30">
        <f t="shared" si="296"/>
        <v>0</v>
      </c>
      <c r="BB584" s="30">
        <f t="shared" si="296"/>
        <v>0</v>
      </c>
      <c r="BC584" s="30">
        <f t="shared" si="296"/>
        <v>91.318685581113812</v>
      </c>
      <c r="BD584" s="30">
        <f t="shared" si="296"/>
        <v>188.63648234186834</v>
      </c>
      <c r="BE584" s="30">
        <f t="shared" si="296"/>
        <v>0</v>
      </c>
      <c r="BF584" s="30">
        <f t="shared" si="296"/>
        <v>230.53966695335609</v>
      </c>
      <c r="BG584" s="30">
        <f t="shared" si="296"/>
        <v>0</v>
      </c>
      <c r="BH584" s="30">
        <f t="shared" si="296"/>
        <v>0</v>
      </c>
      <c r="BI584" s="30">
        <f t="shared" si="296"/>
        <v>0</v>
      </c>
      <c r="BJ584" s="30">
        <f t="shared" si="296"/>
        <v>0</v>
      </c>
      <c r="BK584" s="30">
        <f t="shared" si="296"/>
        <v>0</v>
      </c>
      <c r="BL584" s="30">
        <f t="shared" si="296"/>
        <v>0</v>
      </c>
      <c r="BM584" s="30">
        <f t="shared" si="296"/>
        <v>2.0035403896556572E-2</v>
      </c>
      <c r="BN584" s="30">
        <f t="shared" si="296"/>
        <v>0.18406509270820268</v>
      </c>
      <c r="BO584" s="30">
        <f t="shared" si="296"/>
        <v>0</v>
      </c>
      <c r="BP584" s="30">
        <f t="shared" si="296"/>
        <v>0</v>
      </c>
      <c r="BQ584" s="30">
        <f t="shared" si="296"/>
        <v>3.2489622210000149</v>
      </c>
      <c r="BR584" s="30">
        <f t="shared" si="296"/>
        <v>0</v>
      </c>
      <c r="BS584" s="30">
        <f t="shared" si="296"/>
        <v>0</v>
      </c>
      <c r="BT584" s="30">
        <f t="shared" si="296"/>
        <v>0</v>
      </c>
      <c r="BU584" s="30">
        <f t="shared" si="296"/>
        <v>0</v>
      </c>
      <c r="BV584" s="30">
        <f t="shared" si="296"/>
        <v>0</v>
      </c>
      <c r="BW584" s="30">
        <f t="shared" si="296"/>
        <v>0</v>
      </c>
      <c r="BX584" s="30">
        <f t="shared" si="296"/>
        <v>0</v>
      </c>
      <c r="BY584" s="30">
        <f>SUM(AY584:BX584)</f>
        <v>513.94789759394303</v>
      </c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7">
        <v>1</v>
      </c>
      <c r="DE584" s="55">
        <f t="array" aca="1" ref="DE584:ED635" ca="1">MMULT(AY584:BX635,$CB$121:$DA$146)</f>
        <v>0</v>
      </c>
      <c r="DF584" s="55">
        <f ca="1"/>
        <v>0</v>
      </c>
      <c r="DG584" s="55">
        <f ca="1"/>
        <v>0</v>
      </c>
      <c r="DH584" s="55">
        <f ca="1"/>
        <v>0</v>
      </c>
      <c r="DI584" s="55">
        <f ca="1"/>
        <v>6766.7146015605331</v>
      </c>
      <c r="DJ584" s="55">
        <f ca="1"/>
        <v>13072.508226291477</v>
      </c>
      <c r="DK584" s="55">
        <f ca="1"/>
        <v>0</v>
      </c>
      <c r="DL584" s="55">
        <f ca="1"/>
        <v>0</v>
      </c>
      <c r="DM584" s="55">
        <f ca="1"/>
        <v>0</v>
      </c>
      <c r="DN584" s="55">
        <f ca="1"/>
        <v>0</v>
      </c>
      <c r="DO584" s="55">
        <f ca="1"/>
        <v>0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0</v>
      </c>
      <c r="DT584" s="55">
        <f ca="1"/>
        <v>13.031808563740748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ca="1"/>
        <v>0</v>
      </c>
      <c r="EE584" s="55">
        <f ca="1">SUM(DE584:ED584)</f>
        <v>19852.25463641575</v>
      </c>
    </row>
    <row r="585" spans="49:135" x14ac:dyDescent="0.3">
      <c r="AX585" s="7">
        <v>2</v>
      </c>
      <c r="AY585" s="30">
        <f t="shared" ref="AW585:AY635" si="297">W89*$M90*W145</f>
        <v>0</v>
      </c>
      <c r="AZ585" s="30">
        <f t="shared" ref="AZ585:AZ635" si="298">X89*$M90*X145</f>
        <v>0</v>
      </c>
      <c r="BA585" s="30">
        <f t="shared" ref="BA585:BA635" si="299">Y89*$M90*Y145</f>
        <v>0</v>
      </c>
      <c r="BB585" s="30">
        <f t="shared" ref="BB585:BB635" si="300">Z89*$M90*Z145</f>
        <v>0</v>
      </c>
      <c r="BC585" s="30">
        <f t="shared" ref="BC585:BC635" si="301">AA89*$M90*AA145</f>
        <v>36.862943745655933</v>
      </c>
      <c r="BD585" s="30">
        <f t="shared" ref="BD585:BD635" si="302">AB89*$M90*AB145</f>
        <v>76.147570387754428</v>
      </c>
      <c r="BE585" s="30">
        <f t="shared" ref="BE585:BE635" si="303">AC89*$M90*AC145</f>
        <v>0</v>
      </c>
      <c r="BF585" s="30">
        <f t="shared" ref="BF585:BF635" si="304">AD89*$M90*AD145</f>
        <v>93.062780303977476</v>
      </c>
      <c r="BG585" s="30">
        <f t="shared" ref="BG585:BG635" si="305">AE89*$M90*AE145</f>
        <v>0</v>
      </c>
      <c r="BH585" s="30">
        <f t="shared" ref="BH585:BH635" si="306">AF89*$M90*AF145</f>
        <v>0</v>
      </c>
      <c r="BI585" s="30">
        <f t="shared" ref="BI585:BI635" si="307">AG89*$M90*AG145</f>
        <v>0</v>
      </c>
      <c r="BJ585" s="30">
        <f t="shared" ref="BJ585:BJ635" si="308">AH89*$M90*AH145</f>
        <v>0</v>
      </c>
      <c r="BK585" s="30">
        <f t="shared" ref="BK585:BK635" si="309">AI89*$M90*AI145</f>
        <v>0</v>
      </c>
      <c r="BL585" s="30">
        <f t="shared" ref="BL585:BL635" si="310">AJ89*$M90*AJ145</f>
        <v>0</v>
      </c>
      <c r="BM585" s="30">
        <f t="shared" ref="BM585:BM635" si="311">AK89*$M90*AK145</f>
        <v>8.1118952413465062E-3</v>
      </c>
      <c r="BN585" s="30">
        <f t="shared" ref="BN585:BN635" si="312">AL89*$M90*AL145</f>
        <v>7.4537691988323926E-2</v>
      </c>
      <c r="BO585" s="30">
        <f t="shared" ref="BO585:BO635" si="313">AM89*$M90*AM145</f>
        <v>0</v>
      </c>
      <c r="BP585" s="30">
        <f t="shared" ref="BP585:BP635" si="314">AN89*$M90*AN145</f>
        <v>0</v>
      </c>
      <c r="BQ585" s="30">
        <f t="shared" ref="BQ585:BQ635" si="315">AO89*$M90*AO145</f>
        <v>1.3115203188002713</v>
      </c>
      <c r="BR585" s="30">
        <f t="shared" ref="BR585:BR635" si="316">AP89*$M90*AP145</f>
        <v>0</v>
      </c>
      <c r="BS585" s="30">
        <f t="shared" ref="BS585:BS635" si="317">AQ89*$M90*AQ145</f>
        <v>0</v>
      </c>
      <c r="BT585" s="30">
        <f t="shared" ref="BT585:BT635" si="318">AR89*$M90*AR145</f>
        <v>0</v>
      </c>
      <c r="BU585" s="30">
        <f t="shared" ref="BU585:BU635" si="319">AS89*$M90*AS145</f>
        <v>0</v>
      </c>
      <c r="BV585" s="30">
        <f t="shared" ref="BV585:BV635" si="320">AT89*$M90*AT145</f>
        <v>0</v>
      </c>
      <c r="BW585" s="30">
        <f t="shared" ref="BW585:BW635" si="321">AU89*$M90*AU145</f>
        <v>0</v>
      </c>
      <c r="BX585" s="30">
        <f t="shared" ref="BX585:BX635" si="322">AV89*$M90*AV145</f>
        <v>0</v>
      </c>
      <c r="BY585" s="30">
        <f t="shared" ref="BY585:BY635" si="323">SUM(AY585:BX585)</f>
        <v>207.46746434341779</v>
      </c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7">
        <v>2</v>
      </c>
      <c r="DE585" s="55">
        <f ca="1"/>
        <v>0</v>
      </c>
      <c r="DF585" s="55">
        <f ca="1"/>
        <v>0</v>
      </c>
      <c r="DG585" s="55">
        <f ca="1"/>
        <v>0</v>
      </c>
      <c r="DH585" s="55">
        <f ca="1"/>
        <v>0</v>
      </c>
      <c r="DI585" s="55">
        <f ca="1"/>
        <v>2731.5441315531043</v>
      </c>
      <c r="DJ585" s="55">
        <f ca="1"/>
        <v>5277.0266278713816</v>
      </c>
      <c r="DK585" s="55">
        <f ca="1"/>
        <v>0</v>
      </c>
      <c r="DL585" s="55">
        <f ca="1"/>
        <v>0</v>
      </c>
      <c r="DM585" s="55">
        <f ca="1"/>
        <v>0</v>
      </c>
      <c r="DN585" s="55">
        <f ca="1"/>
        <v>0</v>
      </c>
      <c r="DO585" s="55">
        <f ca="1"/>
        <v>0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0</v>
      </c>
      <c r="DT585" s="55">
        <f ca="1"/>
        <v>5.2772685927733338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ca="1"/>
        <v>0</v>
      </c>
      <c r="EE585" s="55">
        <f t="shared" ref="EE585:EE635" ca="1" si="324">SUM(DE585:ED585)</f>
        <v>8013.8480280172589</v>
      </c>
    </row>
    <row r="586" spans="49:135" x14ac:dyDescent="0.3">
      <c r="AX586" s="7">
        <v>3</v>
      </c>
      <c r="AY586" s="30">
        <f t="shared" si="297"/>
        <v>0</v>
      </c>
      <c r="AZ586" s="30">
        <f t="shared" si="298"/>
        <v>0</v>
      </c>
      <c r="BA586" s="30">
        <f t="shared" si="299"/>
        <v>0</v>
      </c>
      <c r="BB586" s="30">
        <f t="shared" si="300"/>
        <v>0</v>
      </c>
      <c r="BC586" s="30">
        <f t="shared" si="301"/>
        <v>19.337039737804194</v>
      </c>
      <c r="BD586" s="30">
        <f t="shared" si="302"/>
        <v>39.944411517562052</v>
      </c>
      <c r="BE586" s="30">
        <f t="shared" si="303"/>
        <v>0</v>
      </c>
      <c r="BF586" s="30">
        <f t="shared" si="304"/>
        <v>48.817552211712297</v>
      </c>
      <c r="BG586" s="30">
        <f t="shared" si="305"/>
        <v>0</v>
      </c>
      <c r="BH586" s="30">
        <f t="shared" si="306"/>
        <v>0</v>
      </c>
      <c r="BI586" s="30">
        <f t="shared" si="307"/>
        <v>0</v>
      </c>
      <c r="BJ586" s="30">
        <f t="shared" si="308"/>
        <v>0</v>
      </c>
      <c r="BK586" s="30">
        <f t="shared" si="309"/>
        <v>0</v>
      </c>
      <c r="BL586" s="30">
        <f t="shared" si="310"/>
        <v>0</v>
      </c>
      <c r="BM586" s="30">
        <f t="shared" si="311"/>
        <v>4.2523776523564717E-3</v>
      </c>
      <c r="BN586" s="30">
        <f t="shared" si="312"/>
        <v>3.909992472080611E-2</v>
      </c>
      <c r="BO586" s="30">
        <f t="shared" si="313"/>
        <v>0</v>
      </c>
      <c r="BP586" s="30">
        <f t="shared" si="314"/>
        <v>0</v>
      </c>
      <c r="BQ586" s="30">
        <f t="shared" si="315"/>
        <v>0.68797871122426379</v>
      </c>
      <c r="BR586" s="30">
        <f t="shared" si="316"/>
        <v>0</v>
      </c>
      <c r="BS586" s="30">
        <f t="shared" si="317"/>
        <v>0</v>
      </c>
      <c r="BT586" s="30">
        <f t="shared" si="318"/>
        <v>0</v>
      </c>
      <c r="BU586" s="30">
        <f t="shared" si="319"/>
        <v>0</v>
      </c>
      <c r="BV586" s="30">
        <f t="shared" si="320"/>
        <v>0</v>
      </c>
      <c r="BW586" s="30">
        <f t="shared" si="321"/>
        <v>0</v>
      </c>
      <c r="BX586" s="30">
        <f t="shared" si="322"/>
        <v>0</v>
      </c>
      <c r="BY586" s="30">
        <f t="shared" si="323"/>
        <v>108.83033448067596</v>
      </c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7">
        <v>3</v>
      </c>
      <c r="DE586" s="55">
        <f ca="1"/>
        <v>0</v>
      </c>
      <c r="DF586" s="55">
        <f ca="1"/>
        <v>0</v>
      </c>
      <c r="DG586" s="55">
        <f ca="1"/>
        <v>0</v>
      </c>
      <c r="DH586" s="55">
        <f ca="1"/>
        <v>0</v>
      </c>
      <c r="DI586" s="55">
        <f ca="1"/>
        <v>1432.8746445712907</v>
      </c>
      <c r="DJ586" s="55">
        <f ca="1"/>
        <v>2768.1477181670502</v>
      </c>
      <c r="DK586" s="55">
        <f ca="1"/>
        <v>0</v>
      </c>
      <c r="DL586" s="55">
        <f ca="1"/>
        <v>0</v>
      </c>
      <c r="DM586" s="55">
        <f ca="1"/>
        <v>0</v>
      </c>
      <c r="DN586" s="55">
        <f ca="1"/>
        <v>0</v>
      </c>
      <c r="DO586" s="55">
        <f ca="1"/>
        <v>0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0</v>
      </c>
      <c r="DT586" s="55">
        <f ca="1"/>
        <v>2.7682746702330725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ca="1"/>
        <v>0</v>
      </c>
      <c r="EE586" s="55">
        <f t="shared" ca="1" si="324"/>
        <v>4203.7906374085742</v>
      </c>
    </row>
    <row r="587" spans="49:135" x14ac:dyDescent="0.3">
      <c r="AX587" s="7">
        <v>4</v>
      </c>
      <c r="AY587" s="30">
        <f t="shared" si="297"/>
        <v>0</v>
      </c>
      <c r="AZ587" s="30">
        <f t="shared" si="298"/>
        <v>0</v>
      </c>
      <c r="BA587" s="30">
        <f t="shared" si="299"/>
        <v>0</v>
      </c>
      <c r="BB587" s="30">
        <f t="shared" si="300"/>
        <v>0</v>
      </c>
      <c r="BC587" s="30">
        <f t="shared" si="301"/>
        <v>25.247941103792151</v>
      </c>
      <c r="BD587" s="30">
        <f t="shared" si="302"/>
        <v>52.154526382492008</v>
      </c>
      <c r="BE587" s="30">
        <f t="shared" si="303"/>
        <v>0</v>
      </c>
      <c r="BF587" s="30">
        <f t="shared" si="304"/>
        <v>63.739988100688407</v>
      </c>
      <c r="BG587" s="30">
        <f t="shared" si="305"/>
        <v>0</v>
      </c>
      <c r="BH587" s="30">
        <f t="shared" si="306"/>
        <v>0</v>
      </c>
      <c r="BI587" s="30">
        <f t="shared" si="307"/>
        <v>0</v>
      </c>
      <c r="BJ587" s="30">
        <f t="shared" si="308"/>
        <v>0</v>
      </c>
      <c r="BK587" s="30">
        <f t="shared" si="309"/>
        <v>0</v>
      </c>
      <c r="BL587" s="30">
        <f t="shared" si="310"/>
        <v>0</v>
      </c>
      <c r="BM587" s="30">
        <f t="shared" si="311"/>
        <v>5.5545306766784019E-3</v>
      </c>
      <c r="BN587" s="30">
        <f t="shared" si="312"/>
        <v>5.1051898318968766E-2</v>
      </c>
      <c r="BO587" s="30">
        <f t="shared" si="313"/>
        <v>0</v>
      </c>
      <c r="BP587" s="30">
        <f t="shared" si="314"/>
        <v>0</v>
      </c>
      <c r="BQ587" s="30">
        <f t="shared" si="315"/>
        <v>0.89827844366708021</v>
      </c>
      <c r="BR587" s="30">
        <f t="shared" si="316"/>
        <v>0</v>
      </c>
      <c r="BS587" s="30">
        <f t="shared" si="317"/>
        <v>0</v>
      </c>
      <c r="BT587" s="30">
        <f t="shared" si="318"/>
        <v>0</v>
      </c>
      <c r="BU587" s="30">
        <f t="shared" si="319"/>
        <v>0</v>
      </c>
      <c r="BV587" s="30">
        <f t="shared" si="320"/>
        <v>0</v>
      </c>
      <c r="BW587" s="30">
        <f t="shared" si="321"/>
        <v>0</v>
      </c>
      <c r="BX587" s="30">
        <f t="shared" si="322"/>
        <v>0</v>
      </c>
      <c r="BY587" s="30">
        <f t="shared" si="323"/>
        <v>142.09734045963529</v>
      </c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7">
        <v>4</v>
      </c>
      <c r="DE587" s="55">
        <f ca="1"/>
        <v>0</v>
      </c>
      <c r="DF587" s="55">
        <f ca="1"/>
        <v>0</v>
      </c>
      <c r="DG587" s="55">
        <f ca="1"/>
        <v>0</v>
      </c>
      <c r="DH587" s="55">
        <f ca="1"/>
        <v>0</v>
      </c>
      <c r="DI587" s="55">
        <f ca="1"/>
        <v>1870.8724357909982</v>
      </c>
      <c r="DJ587" s="55">
        <f ca="1"/>
        <v>3614.308678306696</v>
      </c>
      <c r="DK587" s="55">
        <f ca="1"/>
        <v>0</v>
      </c>
      <c r="DL587" s="55">
        <f ca="1"/>
        <v>0</v>
      </c>
      <c r="DM587" s="55">
        <f ca="1"/>
        <v>0</v>
      </c>
      <c r="DN587" s="55">
        <f ca="1"/>
        <v>0</v>
      </c>
      <c r="DO587" s="55">
        <f ca="1"/>
        <v>0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0</v>
      </c>
      <c r="DT587" s="55">
        <f ca="1"/>
        <v>3.6144744009829886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ca="1"/>
        <v>0</v>
      </c>
      <c r="EE587" s="55">
        <f t="shared" ca="1" si="324"/>
        <v>5488.7955884986768</v>
      </c>
    </row>
    <row r="588" spans="49:135" x14ac:dyDescent="0.3">
      <c r="AX588" s="7">
        <v>5</v>
      </c>
      <c r="AY588" s="30">
        <f t="shared" si="297"/>
        <v>0</v>
      </c>
      <c r="AZ588" s="30">
        <f t="shared" si="298"/>
        <v>0</v>
      </c>
      <c r="BA588" s="30">
        <f t="shared" si="299"/>
        <v>0</v>
      </c>
      <c r="BB588" s="30">
        <f t="shared" si="300"/>
        <v>0</v>
      </c>
      <c r="BC588" s="30">
        <f t="shared" si="301"/>
        <v>3.9641093448112206</v>
      </c>
      <c r="BD588" s="30">
        <f t="shared" si="302"/>
        <v>8.1886378207843098</v>
      </c>
      <c r="BE588" s="30">
        <f t="shared" si="303"/>
        <v>0</v>
      </c>
      <c r="BF588" s="30">
        <f t="shared" si="304"/>
        <v>10.007639095353655</v>
      </c>
      <c r="BG588" s="30">
        <f t="shared" si="305"/>
        <v>0</v>
      </c>
      <c r="BH588" s="30">
        <f t="shared" si="306"/>
        <v>0</v>
      </c>
      <c r="BI588" s="30">
        <f t="shared" si="307"/>
        <v>0</v>
      </c>
      <c r="BJ588" s="30">
        <f t="shared" si="308"/>
        <v>0</v>
      </c>
      <c r="BK588" s="30">
        <f t="shared" si="309"/>
        <v>0</v>
      </c>
      <c r="BL588" s="30">
        <f t="shared" si="310"/>
        <v>0</v>
      </c>
      <c r="BM588" s="30">
        <f t="shared" si="311"/>
        <v>8.7174042598210525E-4</v>
      </c>
      <c r="BN588" s="30">
        <f t="shared" si="312"/>
        <v>8.0155168214135885E-3</v>
      </c>
      <c r="BO588" s="30">
        <f t="shared" si="313"/>
        <v>0</v>
      </c>
      <c r="BP588" s="30">
        <f t="shared" si="314"/>
        <v>0</v>
      </c>
      <c r="BQ588" s="30">
        <f t="shared" si="315"/>
        <v>0.14103621266998631</v>
      </c>
      <c r="BR588" s="30">
        <f t="shared" si="316"/>
        <v>0</v>
      </c>
      <c r="BS588" s="30">
        <f t="shared" si="317"/>
        <v>0</v>
      </c>
      <c r="BT588" s="30">
        <f t="shared" si="318"/>
        <v>0</v>
      </c>
      <c r="BU588" s="30">
        <f t="shared" si="319"/>
        <v>0</v>
      </c>
      <c r="BV588" s="30">
        <f t="shared" si="320"/>
        <v>0</v>
      </c>
      <c r="BW588" s="30">
        <f t="shared" si="321"/>
        <v>0</v>
      </c>
      <c r="BX588" s="30">
        <f t="shared" si="322"/>
        <v>0</v>
      </c>
      <c r="BY588" s="30">
        <f t="shared" si="323"/>
        <v>22.310309730866567</v>
      </c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7">
        <v>5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0</v>
      </c>
      <c r="DI588" s="55">
        <f ca="1"/>
        <v>293.74050245051143</v>
      </c>
      <c r="DJ588" s="55">
        <f ca="1"/>
        <v>567.47260098035269</v>
      </c>
      <c r="DK588" s="55">
        <f ca="1"/>
        <v>0</v>
      </c>
      <c r="DL588" s="55">
        <f ca="1"/>
        <v>0</v>
      </c>
      <c r="DM588" s="55">
        <f ca="1"/>
        <v>0</v>
      </c>
      <c r="DN588" s="55">
        <f ca="1"/>
        <v>0</v>
      </c>
      <c r="DO588" s="55">
        <f ca="1"/>
        <v>0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0</v>
      </c>
      <c r="DT588" s="55">
        <f ca="1"/>
        <v>0.56749859095608202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ca="1"/>
        <v>0</v>
      </c>
      <c r="EE588" s="55">
        <f t="shared" ca="1" si="324"/>
        <v>861.78060202182019</v>
      </c>
    </row>
    <row r="589" spans="49:135" x14ac:dyDescent="0.3">
      <c r="AX589" s="7">
        <v>6</v>
      </c>
      <c r="AY589" s="30">
        <f t="shared" si="297"/>
        <v>0</v>
      </c>
      <c r="AZ589" s="30">
        <f t="shared" si="298"/>
        <v>0</v>
      </c>
      <c r="BA589" s="30">
        <f t="shared" si="299"/>
        <v>0</v>
      </c>
      <c r="BB589" s="30">
        <f t="shared" si="300"/>
        <v>0</v>
      </c>
      <c r="BC589" s="30">
        <f t="shared" si="301"/>
        <v>2.3872337829042118</v>
      </c>
      <c r="BD589" s="30">
        <f t="shared" si="302"/>
        <v>4.9312950616640441</v>
      </c>
      <c r="BE589" s="30">
        <f t="shared" si="303"/>
        <v>0</v>
      </c>
      <c r="BF589" s="30">
        <f t="shared" si="304"/>
        <v>6.0267192583227009</v>
      </c>
      <c r="BG589" s="30">
        <f t="shared" si="305"/>
        <v>0</v>
      </c>
      <c r="BH589" s="30">
        <f t="shared" si="306"/>
        <v>0</v>
      </c>
      <c r="BI589" s="30">
        <f t="shared" si="307"/>
        <v>0</v>
      </c>
      <c r="BJ589" s="30">
        <f t="shared" si="308"/>
        <v>0</v>
      </c>
      <c r="BK589" s="30">
        <f t="shared" si="309"/>
        <v>0</v>
      </c>
      <c r="BL589" s="30">
        <f t="shared" si="310"/>
        <v>0</v>
      </c>
      <c r="BM589" s="30">
        <f t="shared" si="311"/>
        <v>5.2450406968817826E-4</v>
      </c>
      <c r="BN589" s="30">
        <f t="shared" si="312"/>
        <v>4.827040273443578E-3</v>
      </c>
      <c r="BO589" s="30">
        <f t="shared" si="313"/>
        <v>0</v>
      </c>
      <c r="BP589" s="30">
        <f t="shared" si="314"/>
        <v>0</v>
      </c>
      <c r="BQ589" s="30">
        <f t="shared" si="315"/>
        <v>8.4933683522767062E-2</v>
      </c>
      <c r="BR589" s="30">
        <f t="shared" si="316"/>
        <v>0</v>
      </c>
      <c r="BS589" s="30">
        <f t="shared" si="317"/>
        <v>0</v>
      </c>
      <c r="BT589" s="30">
        <f t="shared" si="318"/>
        <v>0</v>
      </c>
      <c r="BU589" s="30">
        <f t="shared" si="319"/>
        <v>0</v>
      </c>
      <c r="BV589" s="30">
        <f t="shared" si="320"/>
        <v>0</v>
      </c>
      <c r="BW589" s="30">
        <f t="shared" si="321"/>
        <v>0</v>
      </c>
      <c r="BX589" s="30">
        <f t="shared" si="322"/>
        <v>0</v>
      </c>
      <c r="BY589" s="30">
        <f t="shared" si="323"/>
        <v>13.435533330756854</v>
      </c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7">
        <v>6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0</v>
      </c>
      <c r="DI589" s="55">
        <f ca="1"/>
        <v>176.8940233132021</v>
      </c>
      <c r="DJ589" s="55">
        <f ca="1"/>
        <v>341.73874777331827</v>
      </c>
      <c r="DK589" s="55">
        <f ca="1"/>
        <v>0</v>
      </c>
      <c r="DL589" s="55">
        <f ca="1"/>
        <v>0</v>
      </c>
      <c r="DM589" s="55">
        <f ca="1"/>
        <v>0</v>
      </c>
      <c r="DN589" s="55">
        <f ca="1"/>
        <v>0</v>
      </c>
      <c r="DO589" s="55">
        <f ca="1"/>
        <v>0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</v>
      </c>
      <c r="DT589" s="55">
        <f ca="1"/>
        <v>0.34175445135980531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ca="1"/>
        <v>0</v>
      </c>
      <c r="EE589" s="55">
        <f t="shared" ca="1" si="324"/>
        <v>518.97452553788025</v>
      </c>
    </row>
    <row r="590" spans="49:135" x14ac:dyDescent="0.3">
      <c r="AX590" s="7">
        <v>7</v>
      </c>
      <c r="AY590" s="30">
        <f t="shared" si="297"/>
        <v>0</v>
      </c>
      <c r="AZ590" s="30">
        <f t="shared" si="298"/>
        <v>0</v>
      </c>
      <c r="BA590" s="30">
        <f t="shared" si="299"/>
        <v>0</v>
      </c>
      <c r="BB590" s="30">
        <f t="shared" si="300"/>
        <v>0</v>
      </c>
      <c r="BC590" s="30">
        <f t="shared" si="301"/>
        <v>28.449947994300988</v>
      </c>
      <c r="BD590" s="30">
        <f t="shared" si="302"/>
        <v>58.768893549146185</v>
      </c>
      <c r="BE590" s="30">
        <f t="shared" si="303"/>
        <v>0</v>
      </c>
      <c r="BF590" s="30">
        <f t="shared" si="304"/>
        <v>71.823652439842846</v>
      </c>
      <c r="BG590" s="30">
        <f t="shared" si="305"/>
        <v>0</v>
      </c>
      <c r="BH590" s="30">
        <f t="shared" si="306"/>
        <v>0</v>
      </c>
      <c r="BI590" s="30">
        <f t="shared" si="307"/>
        <v>0</v>
      </c>
      <c r="BJ590" s="30">
        <f t="shared" si="308"/>
        <v>0</v>
      </c>
      <c r="BK590" s="30">
        <f t="shared" si="309"/>
        <v>0</v>
      </c>
      <c r="BL590" s="30">
        <f t="shared" si="310"/>
        <v>0</v>
      </c>
      <c r="BM590" s="30">
        <f t="shared" si="311"/>
        <v>6.2549553654812299E-3</v>
      </c>
      <c r="BN590" s="30">
        <f t="shared" si="312"/>
        <v>5.749998031288734E-2</v>
      </c>
      <c r="BO590" s="30">
        <f t="shared" si="313"/>
        <v>0</v>
      </c>
      <c r="BP590" s="30">
        <f t="shared" si="314"/>
        <v>0</v>
      </c>
      <c r="BQ590" s="30">
        <f t="shared" si="315"/>
        <v>1.0122003577582124</v>
      </c>
      <c r="BR590" s="30">
        <f t="shared" si="316"/>
        <v>0</v>
      </c>
      <c r="BS590" s="30">
        <f t="shared" si="317"/>
        <v>0</v>
      </c>
      <c r="BT590" s="30">
        <f t="shared" si="318"/>
        <v>0</v>
      </c>
      <c r="BU590" s="30">
        <f t="shared" si="319"/>
        <v>0</v>
      </c>
      <c r="BV590" s="30">
        <f t="shared" si="320"/>
        <v>0</v>
      </c>
      <c r="BW590" s="30">
        <f t="shared" si="321"/>
        <v>0</v>
      </c>
      <c r="BX590" s="30">
        <f t="shared" si="322"/>
        <v>0</v>
      </c>
      <c r="BY590" s="30">
        <f t="shared" si="323"/>
        <v>160.11844927672658</v>
      </c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7">
        <v>7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0</v>
      </c>
      <c r="DI590" s="55">
        <f ca="1"/>
        <v>2108.1411463777031</v>
      </c>
      <c r="DJ590" s="55">
        <f ca="1"/>
        <v>4072.6843229558303</v>
      </c>
      <c r="DK590" s="55">
        <f ca="1"/>
        <v>0</v>
      </c>
      <c r="DL590" s="55">
        <f ca="1"/>
        <v>0</v>
      </c>
      <c r="DM590" s="55">
        <f ca="1"/>
        <v>0</v>
      </c>
      <c r="DN590" s="55">
        <f ca="1"/>
        <v>0</v>
      </c>
      <c r="DO590" s="55">
        <f ca="1"/>
        <v>0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0</v>
      </c>
      <c r="DT590" s="55">
        <f ca="1"/>
        <v>4.0709986061524237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ca="1"/>
        <v>0</v>
      </c>
      <c r="EE590" s="55">
        <f t="shared" ca="1" si="324"/>
        <v>6184.896467939685</v>
      </c>
    </row>
    <row r="591" spans="49:135" x14ac:dyDescent="0.3">
      <c r="AW591">
        <v>2921.6304515541815</v>
      </c>
      <c r="AX591" s="7">
        <v>8</v>
      </c>
      <c r="AY591" s="30">
        <f t="shared" si="297"/>
        <v>2921.6304515541815</v>
      </c>
      <c r="AZ591" s="30">
        <f t="shared" si="298"/>
        <v>0.38771702800186714</v>
      </c>
      <c r="BA591" s="30">
        <f t="shared" si="299"/>
        <v>0</v>
      </c>
      <c r="BB591" s="30">
        <f t="shared" si="300"/>
        <v>0</v>
      </c>
      <c r="BC591" s="30">
        <f t="shared" si="301"/>
        <v>11.841347124447333</v>
      </c>
      <c r="BD591" s="30">
        <f t="shared" si="302"/>
        <v>24.460602499732868</v>
      </c>
      <c r="BE591" s="30">
        <f t="shared" si="303"/>
        <v>0</v>
      </c>
      <c r="BF591" s="30">
        <f t="shared" si="304"/>
        <v>462.20688965269346</v>
      </c>
      <c r="BG591" s="30">
        <f t="shared" si="305"/>
        <v>22.477568316058719</v>
      </c>
      <c r="BH591" s="30">
        <f t="shared" si="306"/>
        <v>0</v>
      </c>
      <c r="BI591" s="30">
        <f t="shared" si="307"/>
        <v>6.2048682462073321</v>
      </c>
      <c r="BJ591" s="30">
        <f t="shared" si="308"/>
        <v>1854.9596477619484</v>
      </c>
      <c r="BK591" s="30">
        <f t="shared" si="309"/>
        <v>0</v>
      </c>
      <c r="BL591" s="30">
        <f t="shared" si="310"/>
        <v>0</v>
      </c>
      <c r="BM591" s="30">
        <f t="shared" si="311"/>
        <v>2.6040112207123714E-3</v>
      </c>
      <c r="BN591" s="30">
        <f t="shared" si="312"/>
        <v>2.3943467456107887E-2</v>
      </c>
      <c r="BO591" s="30">
        <f t="shared" si="313"/>
        <v>0</v>
      </c>
      <c r="BP591" s="30">
        <f t="shared" si="314"/>
        <v>0</v>
      </c>
      <c r="BQ591" s="30">
        <f t="shared" si="315"/>
        <v>5.031322428147293</v>
      </c>
      <c r="BR591" s="30">
        <f t="shared" si="316"/>
        <v>0</v>
      </c>
      <c r="BS591" s="30">
        <f t="shared" si="317"/>
        <v>0</v>
      </c>
      <c r="BT591" s="30">
        <f t="shared" si="318"/>
        <v>0</v>
      </c>
      <c r="BU591" s="30">
        <f t="shared" si="319"/>
        <v>0</v>
      </c>
      <c r="BV591" s="30">
        <f t="shared" si="320"/>
        <v>0</v>
      </c>
      <c r="BW591" s="30">
        <f t="shared" si="321"/>
        <v>0</v>
      </c>
      <c r="BX591" s="30">
        <f t="shared" si="322"/>
        <v>0</v>
      </c>
      <c r="BY591" s="30">
        <f t="shared" si="323"/>
        <v>5309.2269620900952</v>
      </c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7">
        <v>8</v>
      </c>
      <c r="DE591" s="55">
        <f ca="1"/>
        <v>276386.24071702553</v>
      </c>
      <c r="DF591" s="55">
        <f ca="1"/>
        <v>39.159419828188582</v>
      </c>
      <c r="DG591" s="55">
        <f ca="1"/>
        <v>0</v>
      </c>
      <c r="DH591" s="55">
        <f ca="1"/>
        <v>0</v>
      </c>
      <c r="DI591" s="55">
        <f ca="1"/>
        <v>877.44382192154728</v>
      </c>
      <c r="DJ591" s="55">
        <f ca="1"/>
        <v>1695.1197532314877</v>
      </c>
      <c r="DK591" s="55">
        <f ca="1"/>
        <v>0</v>
      </c>
      <c r="DL591" s="55">
        <f ca="1"/>
        <v>0</v>
      </c>
      <c r="DM591" s="55">
        <f ca="1"/>
        <v>1739.7637876629449</v>
      </c>
      <c r="DN591" s="55">
        <f ca="1"/>
        <v>0</v>
      </c>
      <c r="DO591" s="55">
        <f ca="1"/>
        <v>0</v>
      </c>
      <c r="DP591" s="55">
        <f ca="1"/>
        <v>104063.23623944531</v>
      </c>
      <c r="DQ591" s="55">
        <f ca="1"/>
        <v>0</v>
      </c>
      <c r="DR591" s="55">
        <f ca="1"/>
        <v>0</v>
      </c>
      <c r="DS591" s="55">
        <f ca="1"/>
        <v>0</v>
      </c>
      <c r="DT591" s="55">
        <f ca="1"/>
        <v>1.6951974958924383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ca="1"/>
        <v>0</v>
      </c>
      <c r="EE591" s="55">
        <f t="shared" ca="1" si="324"/>
        <v>384802.65893661091</v>
      </c>
    </row>
    <row r="592" spans="49:135" x14ac:dyDescent="0.3">
      <c r="AX592" s="7">
        <v>9</v>
      </c>
      <c r="AY592" s="30">
        <f t="shared" si="297"/>
        <v>146.30334540907944</v>
      </c>
      <c r="AZ592" s="30">
        <f t="shared" si="298"/>
        <v>1.9415288635407094E-2</v>
      </c>
      <c r="BA592" s="30">
        <f t="shared" si="299"/>
        <v>0</v>
      </c>
      <c r="BB592" s="30">
        <f t="shared" si="300"/>
        <v>0</v>
      </c>
      <c r="BC592" s="30">
        <f t="shared" si="301"/>
        <v>0.59296640257596478</v>
      </c>
      <c r="BD592" s="30">
        <f t="shared" si="302"/>
        <v>1.2248872793245529</v>
      </c>
      <c r="BE592" s="30">
        <f t="shared" si="303"/>
        <v>0</v>
      </c>
      <c r="BF592" s="30">
        <f t="shared" si="304"/>
        <v>23.145437234735468</v>
      </c>
      <c r="BG592" s="30">
        <f t="shared" si="305"/>
        <v>1.1255850103589518</v>
      </c>
      <c r="BH592" s="30">
        <f t="shared" si="306"/>
        <v>0</v>
      </c>
      <c r="BI592" s="30">
        <f t="shared" si="307"/>
        <v>0.31071451240613945</v>
      </c>
      <c r="BJ592" s="30">
        <f t="shared" si="308"/>
        <v>92.888818983681219</v>
      </c>
      <c r="BK592" s="30">
        <f t="shared" si="309"/>
        <v>0</v>
      </c>
      <c r="BL592" s="30">
        <f t="shared" si="310"/>
        <v>0</v>
      </c>
      <c r="BM592" s="30">
        <f t="shared" si="311"/>
        <v>1.3047445976464465E-4</v>
      </c>
      <c r="BN592" s="30">
        <f t="shared" si="312"/>
        <v>1.1989918716626758E-3</v>
      </c>
      <c r="BO592" s="30">
        <f t="shared" si="313"/>
        <v>0</v>
      </c>
      <c r="BP592" s="30">
        <f t="shared" si="314"/>
        <v>0</v>
      </c>
      <c r="BQ592" s="30">
        <f t="shared" si="315"/>
        <v>0.25194812181903165</v>
      </c>
      <c r="BR592" s="30">
        <f t="shared" si="316"/>
        <v>0</v>
      </c>
      <c r="BS592" s="30">
        <f t="shared" si="317"/>
        <v>0</v>
      </c>
      <c r="BT592" s="30">
        <f t="shared" si="318"/>
        <v>0</v>
      </c>
      <c r="BU592" s="30">
        <f t="shared" si="319"/>
        <v>0</v>
      </c>
      <c r="BV592" s="30">
        <f t="shared" si="320"/>
        <v>0</v>
      </c>
      <c r="BW592" s="30">
        <f t="shared" si="321"/>
        <v>0</v>
      </c>
      <c r="BX592" s="30">
        <f t="shared" si="322"/>
        <v>0</v>
      </c>
      <c r="BY592" s="30">
        <f t="shared" si="323"/>
        <v>265.86444770894758</v>
      </c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7">
        <v>9</v>
      </c>
      <c r="DE592" s="55">
        <f ca="1"/>
        <v>13840.296475698915</v>
      </c>
      <c r="DF592" s="55">
        <f ca="1"/>
        <v>1.9609441521761166</v>
      </c>
      <c r="DG592" s="55">
        <f ca="1"/>
        <v>0</v>
      </c>
      <c r="DH592" s="55">
        <f ca="1"/>
        <v>0</v>
      </c>
      <c r="DI592" s="55">
        <f ca="1"/>
        <v>43.938810430878988</v>
      </c>
      <c r="DJ592" s="55">
        <f ca="1"/>
        <v>84.884688457191515</v>
      </c>
      <c r="DK592" s="55">
        <f ca="1"/>
        <v>0</v>
      </c>
      <c r="DL592" s="55">
        <f ca="1"/>
        <v>0</v>
      </c>
      <c r="DM592" s="55">
        <f ca="1"/>
        <v>87.120279801782871</v>
      </c>
      <c r="DN592" s="55">
        <f ca="1"/>
        <v>0</v>
      </c>
      <c r="DO592" s="55">
        <f ca="1"/>
        <v>0</v>
      </c>
      <c r="DP592" s="55">
        <f ca="1"/>
        <v>5211.0627449845169</v>
      </c>
      <c r="DQ592" s="55">
        <f ca="1"/>
        <v>0</v>
      </c>
      <c r="DR592" s="55">
        <f ca="1"/>
        <v>0</v>
      </c>
      <c r="DS592" s="55">
        <f ca="1"/>
        <v>0</v>
      </c>
      <c r="DT592" s="55">
        <f ca="1"/>
        <v>8.4888624513717439E-2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ca="1"/>
        <v>0</v>
      </c>
      <c r="EE592" s="55">
        <f t="shared" ca="1" si="324"/>
        <v>19269.348832149975</v>
      </c>
    </row>
    <row r="593" spans="50:135" x14ac:dyDescent="0.3">
      <c r="AX593" s="7">
        <v>10</v>
      </c>
      <c r="AY593" s="30">
        <f t="shared" si="297"/>
        <v>1366.5469840179564</v>
      </c>
      <c r="AZ593" s="30">
        <f t="shared" si="298"/>
        <v>0.18134858041651691</v>
      </c>
      <c r="BA593" s="30">
        <f t="shared" si="299"/>
        <v>0</v>
      </c>
      <c r="BB593" s="30">
        <f t="shared" si="300"/>
        <v>0</v>
      </c>
      <c r="BC593" s="30">
        <f t="shared" si="301"/>
        <v>5.5386050606655184</v>
      </c>
      <c r="BD593" s="30">
        <f t="shared" si="302"/>
        <v>11.441064545419238</v>
      </c>
      <c r="BE593" s="30">
        <f t="shared" si="303"/>
        <v>0</v>
      </c>
      <c r="BF593" s="30">
        <f t="shared" si="304"/>
        <v>216.19004927569313</v>
      </c>
      <c r="BG593" s="30">
        <f t="shared" si="305"/>
        <v>10.513531295222071</v>
      </c>
      <c r="BH593" s="30">
        <f t="shared" si="306"/>
        <v>0</v>
      </c>
      <c r="BI593" s="30">
        <f t="shared" si="307"/>
        <v>2.902230152517534</v>
      </c>
      <c r="BJ593" s="30">
        <f t="shared" si="308"/>
        <v>867.62838587422402</v>
      </c>
      <c r="BK593" s="30">
        <f t="shared" si="309"/>
        <v>0</v>
      </c>
      <c r="BL593" s="30">
        <f t="shared" si="310"/>
        <v>0</v>
      </c>
      <c r="BM593" s="30">
        <f t="shared" si="311"/>
        <v>1.2184131811414495E-3</v>
      </c>
      <c r="BN593" s="30">
        <f t="shared" si="312"/>
        <v>1.1199183210504943E-2</v>
      </c>
      <c r="BO593" s="30">
        <f t="shared" si="313"/>
        <v>0</v>
      </c>
      <c r="BP593" s="30">
        <f t="shared" si="314"/>
        <v>0</v>
      </c>
      <c r="BQ593" s="30">
        <f t="shared" si="315"/>
        <v>2.3533224360889999</v>
      </c>
      <c r="BR593" s="30">
        <f t="shared" si="316"/>
        <v>0</v>
      </c>
      <c r="BS593" s="30">
        <f t="shared" si="317"/>
        <v>0</v>
      </c>
      <c r="BT593" s="30">
        <f t="shared" si="318"/>
        <v>0</v>
      </c>
      <c r="BU593" s="30">
        <f t="shared" si="319"/>
        <v>0</v>
      </c>
      <c r="BV593" s="30">
        <f t="shared" si="320"/>
        <v>0</v>
      </c>
      <c r="BW593" s="30">
        <f t="shared" si="321"/>
        <v>0</v>
      </c>
      <c r="BX593" s="30">
        <f t="shared" si="322"/>
        <v>0</v>
      </c>
      <c r="BY593" s="30">
        <f t="shared" si="323"/>
        <v>2483.3079388345955</v>
      </c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7">
        <v>10</v>
      </c>
      <c r="DE593" s="55">
        <f ca="1"/>
        <v>129275.34468809867</v>
      </c>
      <c r="DF593" s="55">
        <f ca="1"/>
        <v>18.316206622068208</v>
      </c>
      <c r="DG593" s="55">
        <f ca="1"/>
        <v>0</v>
      </c>
      <c r="DH593" s="55">
        <f ca="1"/>
        <v>0</v>
      </c>
      <c r="DI593" s="55">
        <f ca="1"/>
        <v>410.41063499531487</v>
      </c>
      <c r="DJ593" s="55">
        <f ca="1"/>
        <v>792.86577299755311</v>
      </c>
      <c r="DK593" s="55">
        <f ca="1"/>
        <v>0</v>
      </c>
      <c r="DL593" s="55">
        <f ca="1"/>
        <v>0</v>
      </c>
      <c r="DM593" s="55">
        <f ca="1"/>
        <v>813.7473222501884</v>
      </c>
      <c r="DN593" s="55">
        <f ca="1"/>
        <v>0</v>
      </c>
      <c r="DO593" s="55">
        <f ca="1"/>
        <v>0</v>
      </c>
      <c r="DP593" s="55">
        <f ca="1"/>
        <v>48673.952447543968</v>
      </c>
      <c r="DQ593" s="55">
        <f ca="1"/>
        <v>0</v>
      </c>
      <c r="DR593" s="55">
        <f ca="1"/>
        <v>0</v>
      </c>
      <c r="DS593" s="55">
        <f ca="1"/>
        <v>0</v>
      </c>
      <c r="DT593" s="55">
        <f ca="1"/>
        <v>0.79290217130374996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ca="1"/>
        <v>0</v>
      </c>
      <c r="EE593" s="55">
        <f t="shared" ca="1" si="324"/>
        <v>179985.42997467908</v>
      </c>
    </row>
    <row r="594" spans="50:135" x14ac:dyDescent="0.3">
      <c r="AX594" s="7">
        <v>11</v>
      </c>
      <c r="AY594" s="30">
        <f t="shared" si="297"/>
        <v>0</v>
      </c>
      <c r="AZ594" s="30">
        <f t="shared" si="298"/>
        <v>0</v>
      </c>
      <c r="BA594" s="30">
        <f t="shared" si="299"/>
        <v>0</v>
      </c>
      <c r="BB594" s="30">
        <f t="shared" si="300"/>
        <v>0</v>
      </c>
      <c r="BC594" s="30">
        <f t="shared" si="301"/>
        <v>3348.6298941138652</v>
      </c>
      <c r="BD594" s="30">
        <f t="shared" si="302"/>
        <v>6917.2454676118714</v>
      </c>
      <c r="BE594" s="30">
        <f t="shared" si="303"/>
        <v>0</v>
      </c>
      <c r="BF594" s="30">
        <f t="shared" si="304"/>
        <v>8453.8231738281756</v>
      </c>
      <c r="BG594" s="30">
        <f t="shared" si="305"/>
        <v>0</v>
      </c>
      <c r="BH594" s="30">
        <f t="shared" si="306"/>
        <v>0</v>
      </c>
      <c r="BI594" s="30">
        <f t="shared" si="307"/>
        <v>0</v>
      </c>
      <c r="BJ594" s="30">
        <f t="shared" si="308"/>
        <v>0</v>
      </c>
      <c r="BK594" s="30">
        <f t="shared" si="309"/>
        <v>0</v>
      </c>
      <c r="BL594" s="30">
        <f t="shared" si="310"/>
        <v>0</v>
      </c>
      <c r="BM594" s="30">
        <f t="shared" si="311"/>
        <v>0.73626037137477851</v>
      </c>
      <c r="BN594" s="30">
        <f t="shared" si="312"/>
        <v>6.7762016480510594</v>
      </c>
      <c r="BO594" s="30">
        <f t="shared" si="313"/>
        <v>0</v>
      </c>
      <c r="BP594" s="30">
        <f t="shared" si="314"/>
        <v>0</v>
      </c>
      <c r="BQ594" s="30">
        <f t="shared" si="315"/>
        <v>119.13850871478935</v>
      </c>
      <c r="BR594" s="30">
        <f t="shared" si="316"/>
        <v>0</v>
      </c>
      <c r="BS594" s="30">
        <f t="shared" si="317"/>
        <v>0</v>
      </c>
      <c r="BT594" s="30">
        <f t="shared" si="318"/>
        <v>0</v>
      </c>
      <c r="BU594" s="30">
        <f t="shared" si="319"/>
        <v>0</v>
      </c>
      <c r="BV594" s="30">
        <f t="shared" si="320"/>
        <v>0</v>
      </c>
      <c r="BW594" s="30">
        <f t="shared" si="321"/>
        <v>0</v>
      </c>
      <c r="BX594" s="30">
        <f t="shared" si="322"/>
        <v>0</v>
      </c>
      <c r="BY594" s="30">
        <f t="shared" si="323"/>
        <v>18846.34950628813</v>
      </c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7">
        <v>11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0</v>
      </c>
      <c r="DI594" s="55">
        <f ca="1"/>
        <v>248133.47515383738</v>
      </c>
      <c r="DJ594" s="55">
        <f ca="1"/>
        <v>479365.11090550269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0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0</v>
      </c>
      <c r="DT594" s="55">
        <f ca="1"/>
        <v>479.75507668201499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ca="1"/>
        <v>0</v>
      </c>
      <c r="EE594" s="55">
        <f t="shared" ca="1" si="324"/>
        <v>727978.34113602201</v>
      </c>
    </row>
    <row r="595" spans="50:135" x14ac:dyDescent="0.3">
      <c r="AX595" s="7">
        <v>12</v>
      </c>
      <c r="AY595" s="30">
        <f t="shared" si="297"/>
        <v>6086.312661758674</v>
      </c>
      <c r="AZ595" s="30">
        <f t="shared" si="298"/>
        <v>4.5046436944739856</v>
      </c>
      <c r="BA595" s="30">
        <f t="shared" si="299"/>
        <v>0</v>
      </c>
      <c r="BB595" s="30">
        <f t="shared" si="300"/>
        <v>0</v>
      </c>
      <c r="BC595" s="30">
        <f t="shared" si="301"/>
        <v>354.92281833825859</v>
      </c>
      <c r="BD595" s="30">
        <f t="shared" si="302"/>
        <v>733.16201966701146</v>
      </c>
      <c r="BE595" s="30">
        <f t="shared" si="303"/>
        <v>0</v>
      </c>
      <c r="BF595" s="30">
        <f t="shared" si="304"/>
        <v>4453.9706135213619</v>
      </c>
      <c r="BG595" s="30">
        <f t="shared" si="305"/>
        <v>522.0372052493525</v>
      </c>
      <c r="BH595" s="30">
        <f t="shared" si="306"/>
        <v>0</v>
      </c>
      <c r="BI595" s="30">
        <f t="shared" si="307"/>
        <v>1409.5938477588427</v>
      </c>
      <c r="BJ595" s="30">
        <f t="shared" si="308"/>
        <v>7104.7634044076913</v>
      </c>
      <c r="BK595" s="30">
        <f t="shared" si="309"/>
        <v>0</v>
      </c>
      <c r="BL595" s="30">
        <f t="shared" si="310"/>
        <v>0</v>
      </c>
      <c r="BM595" s="30">
        <f t="shared" si="311"/>
        <v>7.8024052608995004E-2</v>
      </c>
      <c r="BN595" s="30">
        <f t="shared" si="312"/>
        <v>0.71766183476555601</v>
      </c>
      <c r="BO595" s="30">
        <f t="shared" si="313"/>
        <v>0</v>
      </c>
      <c r="BP595" s="30">
        <f t="shared" si="314"/>
        <v>38438.61731241575</v>
      </c>
      <c r="BQ595" s="30">
        <f t="shared" si="315"/>
        <v>2304.637661090409</v>
      </c>
      <c r="BR595" s="30">
        <f t="shared" si="316"/>
        <v>0</v>
      </c>
      <c r="BS595" s="30">
        <f t="shared" si="317"/>
        <v>0</v>
      </c>
      <c r="BT595" s="30">
        <f t="shared" si="318"/>
        <v>0</v>
      </c>
      <c r="BU595" s="30">
        <f t="shared" si="319"/>
        <v>0</v>
      </c>
      <c r="BV595" s="30">
        <f t="shared" si="320"/>
        <v>0</v>
      </c>
      <c r="BW595" s="30">
        <f t="shared" si="321"/>
        <v>0</v>
      </c>
      <c r="BX595" s="30">
        <f t="shared" si="322"/>
        <v>0</v>
      </c>
      <c r="BY595" s="30">
        <f t="shared" si="323"/>
        <v>61413.317873789201</v>
      </c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7">
        <v>12</v>
      </c>
      <c r="DE595" s="55">
        <f ca="1"/>
        <v>575765.17780237051</v>
      </c>
      <c r="DF595" s="55">
        <f ca="1"/>
        <v>454.96901314187255</v>
      </c>
      <c r="DG595" s="55">
        <f ca="1"/>
        <v>0</v>
      </c>
      <c r="DH595" s="55">
        <f ca="1"/>
        <v>0</v>
      </c>
      <c r="DI595" s="55">
        <f ca="1"/>
        <v>26299.780838864961</v>
      </c>
      <c r="DJ595" s="55">
        <f ca="1"/>
        <v>50808.127962923892</v>
      </c>
      <c r="DK595" s="55">
        <f ca="1"/>
        <v>0</v>
      </c>
      <c r="DL595" s="55">
        <f ca="1"/>
        <v>0</v>
      </c>
      <c r="DM595" s="55">
        <f ca="1"/>
        <v>40405.679686299889</v>
      </c>
      <c r="DN595" s="55">
        <f ca="1"/>
        <v>0</v>
      </c>
      <c r="DO595" s="55">
        <f ca="1"/>
        <v>0</v>
      </c>
      <c r="DP595" s="55">
        <f ca="1"/>
        <v>398577.22698727151</v>
      </c>
      <c r="DQ595" s="55">
        <f ca="1"/>
        <v>0</v>
      </c>
      <c r="DR595" s="55">
        <f ca="1"/>
        <v>0</v>
      </c>
      <c r="DS595" s="55">
        <f ca="1"/>
        <v>0</v>
      </c>
      <c r="DT595" s="55">
        <f ca="1"/>
        <v>50.810457901401364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ca="1"/>
        <v>0</v>
      </c>
      <c r="EE595" s="55">
        <f t="shared" ca="1" si="324"/>
        <v>1092361.7727487739</v>
      </c>
    </row>
    <row r="596" spans="50:135" x14ac:dyDescent="0.3">
      <c r="AX596" s="7">
        <v>13</v>
      </c>
      <c r="AY596" s="30">
        <f t="shared" si="297"/>
        <v>277.10483137571612</v>
      </c>
      <c r="AZ596" s="30">
        <f t="shared" si="298"/>
        <v>0.20509273801975869</v>
      </c>
      <c r="BA596" s="30">
        <f t="shared" si="299"/>
        <v>0</v>
      </c>
      <c r="BB596" s="30">
        <f t="shared" si="300"/>
        <v>0</v>
      </c>
      <c r="BC596" s="30">
        <f t="shared" si="301"/>
        <v>16.159345266967257</v>
      </c>
      <c r="BD596" s="30">
        <f t="shared" si="302"/>
        <v>33.380266373242321</v>
      </c>
      <c r="BE596" s="30">
        <f t="shared" si="303"/>
        <v>0</v>
      </c>
      <c r="BF596" s="30">
        <f t="shared" si="304"/>
        <v>202.78563470723353</v>
      </c>
      <c r="BG596" s="30">
        <f t="shared" si="305"/>
        <v>23.767926453076321</v>
      </c>
      <c r="BH596" s="30">
        <f t="shared" si="306"/>
        <v>0</v>
      </c>
      <c r="BI596" s="30">
        <f t="shared" si="307"/>
        <v>64.177653563142613</v>
      </c>
      <c r="BJ596" s="30">
        <f t="shared" si="308"/>
        <v>323.47405968743698</v>
      </c>
      <c r="BK596" s="30">
        <f t="shared" si="309"/>
        <v>0</v>
      </c>
      <c r="BL596" s="30">
        <f t="shared" si="310"/>
        <v>0</v>
      </c>
      <c r="BM596" s="30">
        <f t="shared" si="311"/>
        <v>3.5509902884982856E-3</v>
      </c>
      <c r="BN596" s="30">
        <f t="shared" si="312"/>
        <v>3.2740782017805288E-2</v>
      </c>
      <c r="BO596" s="30">
        <f t="shared" si="313"/>
        <v>0</v>
      </c>
      <c r="BP596" s="30">
        <f t="shared" si="314"/>
        <v>1750.0787683697536</v>
      </c>
      <c r="BQ596" s="30">
        <f t="shared" si="315"/>
        <v>104.92826543000173</v>
      </c>
      <c r="BR596" s="30">
        <f t="shared" si="316"/>
        <v>0</v>
      </c>
      <c r="BS596" s="30">
        <f t="shared" si="317"/>
        <v>0</v>
      </c>
      <c r="BT596" s="30">
        <f t="shared" si="318"/>
        <v>0</v>
      </c>
      <c r="BU596" s="30">
        <f t="shared" si="319"/>
        <v>0</v>
      </c>
      <c r="BV596" s="30">
        <f t="shared" si="320"/>
        <v>0</v>
      </c>
      <c r="BW596" s="30">
        <f t="shared" si="321"/>
        <v>0</v>
      </c>
      <c r="BX596" s="30">
        <f t="shared" si="322"/>
        <v>0</v>
      </c>
      <c r="BY596" s="30">
        <f t="shared" si="323"/>
        <v>2796.0981357368964</v>
      </c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7">
        <v>13</v>
      </c>
      <c r="DE596" s="55">
        <f ca="1"/>
        <v>26214.117048142743</v>
      </c>
      <c r="DF596" s="55">
        <f ca="1"/>
        <v>20.714366539995627</v>
      </c>
      <c r="DG596" s="55">
        <f ca="1"/>
        <v>0</v>
      </c>
      <c r="DH596" s="55">
        <f ca="1"/>
        <v>0</v>
      </c>
      <c r="DI596" s="55">
        <f ca="1"/>
        <v>1197.4074842822736</v>
      </c>
      <c r="DJ596" s="55">
        <f ca="1"/>
        <v>2313.2524596656926</v>
      </c>
      <c r="DK596" s="55">
        <f ca="1"/>
        <v>0</v>
      </c>
      <c r="DL596" s="55">
        <f ca="1"/>
        <v>0</v>
      </c>
      <c r="DM596" s="55">
        <f ca="1"/>
        <v>1839.6375074681073</v>
      </c>
      <c r="DN596" s="55">
        <f ca="1"/>
        <v>0</v>
      </c>
      <c r="DO596" s="55">
        <f ca="1"/>
        <v>0</v>
      </c>
      <c r="DP596" s="55">
        <f ca="1"/>
        <v>18146.894748465216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2.3180473668606143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ca="1"/>
        <v>0</v>
      </c>
      <c r="EE596" s="55">
        <f t="shared" ca="1" si="324"/>
        <v>49734.341661930892</v>
      </c>
    </row>
    <row r="597" spans="50:135" x14ac:dyDescent="0.3">
      <c r="AX597" s="7">
        <v>14</v>
      </c>
      <c r="AY597" s="30">
        <f t="shared" si="297"/>
        <v>17659.426887742127</v>
      </c>
      <c r="AZ597" s="30">
        <f t="shared" si="298"/>
        <v>13.07021679642472</v>
      </c>
      <c r="BA597" s="30">
        <f t="shared" si="299"/>
        <v>0</v>
      </c>
      <c r="BB597" s="30">
        <f t="shared" si="300"/>
        <v>0</v>
      </c>
      <c r="BC597" s="30">
        <f t="shared" si="301"/>
        <v>869.14767825498393</v>
      </c>
      <c r="BD597" s="30">
        <f t="shared" si="302"/>
        <v>1795.3933481270151</v>
      </c>
      <c r="BE597" s="30">
        <f t="shared" si="303"/>
        <v>0</v>
      </c>
      <c r="BF597" s="30">
        <f t="shared" si="304"/>
        <v>16079.114761358596</v>
      </c>
      <c r="BG597" s="30">
        <f t="shared" si="305"/>
        <v>1003.7828092500307</v>
      </c>
      <c r="BH597" s="30">
        <f t="shared" si="306"/>
        <v>0</v>
      </c>
      <c r="BI597" s="30">
        <f t="shared" si="307"/>
        <v>412.42323189882507</v>
      </c>
      <c r="BJ597" s="30">
        <f t="shared" si="308"/>
        <v>33221.787972243459</v>
      </c>
      <c r="BK597" s="30">
        <f t="shared" si="309"/>
        <v>0</v>
      </c>
      <c r="BL597" s="30">
        <f t="shared" si="310"/>
        <v>0</v>
      </c>
      <c r="BM597" s="30">
        <f t="shared" si="311"/>
        <v>0.19113285197463936</v>
      </c>
      <c r="BN597" s="30">
        <f t="shared" si="312"/>
        <v>1.7574359405153748</v>
      </c>
      <c r="BO597" s="30">
        <f t="shared" si="313"/>
        <v>0</v>
      </c>
      <c r="BP597" s="30">
        <f t="shared" si="314"/>
        <v>1459.3288519865978</v>
      </c>
      <c r="BQ597" s="30">
        <f t="shared" si="315"/>
        <v>10776.457904513416</v>
      </c>
      <c r="BR597" s="30">
        <f t="shared" si="316"/>
        <v>0</v>
      </c>
      <c r="BS597" s="30">
        <f t="shared" si="317"/>
        <v>0</v>
      </c>
      <c r="BT597" s="30">
        <f t="shared" si="318"/>
        <v>0</v>
      </c>
      <c r="BU597" s="30">
        <f t="shared" si="319"/>
        <v>0</v>
      </c>
      <c r="BV597" s="30">
        <f t="shared" si="320"/>
        <v>0</v>
      </c>
      <c r="BW597" s="30">
        <f t="shared" si="321"/>
        <v>0</v>
      </c>
      <c r="BX597" s="30">
        <f t="shared" si="322"/>
        <v>0</v>
      </c>
      <c r="BY597" s="30">
        <f t="shared" si="323"/>
        <v>83291.882230963965</v>
      </c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7">
        <v>14</v>
      </c>
      <c r="DE597" s="55">
        <f ca="1"/>
        <v>1670581.7835804052</v>
      </c>
      <c r="DF597" s="55">
        <f ca="1"/>
        <v>1320.0918964388968</v>
      </c>
      <c r="DG597" s="55">
        <f ca="1"/>
        <v>0</v>
      </c>
      <c r="DH597" s="55">
        <f ca="1"/>
        <v>0</v>
      </c>
      <c r="DI597" s="55">
        <f ca="1"/>
        <v>64403.842958694302</v>
      </c>
      <c r="DJ597" s="55">
        <f ca="1"/>
        <v>124420.75902520215</v>
      </c>
      <c r="DK597" s="55">
        <f ca="1"/>
        <v>0</v>
      </c>
      <c r="DL597" s="55">
        <f ca="1"/>
        <v>0</v>
      </c>
      <c r="DM597" s="55">
        <f ca="1"/>
        <v>77692.789435952378</v>
      </c>
      <c r="DN597" s="55">
        <f ca="1"/>
        <v>0</v>
      </c>
      <c r="DO597" s="55">
        <f ca="1"/>
        <v>0</v>
      </c>
      <c r="DP597" s="55">
        <f ca="1"/>
        <v>1863742.3052428581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124.42646458848853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ca="1"/>
        <v>0</v>
      </c>
      <c r="EE597" s="55">
        <f t="shared" ca="1" si="324"/>
        <v>3802285.9986041393</v>
      </c>
    </row>
    <row r="598" spans="50:135" x14ac:dyDescent="0.3">
      <c r="AX598" s="7">
        <v>15</v>
      </c>
      <c r="AY598" s="30">
        <f t="shared" si="297"/>
        <v>1699.9343947738464</v>
      </c>
      <c r="AZ598" s="30">
        <f t="shared" si="298"/>
        <v>1.258167165748983</v>
      </c>
      <c r="BA598" s="30">
        <f t="shared" si="299"/>
        <v>0</v>
      </c>
      <c r="BB598" s="30">
        <f t="shared" si="300"/>
        <v>0</v>
      </c>
      <c r="BC598" s="30">
        <f t="shared" si="301"/>
        <v>83.666023918844317</v>
      </c>
      <c r="BD598" s="30">
        <f t="shared" si="302"/>
        <v>172.82842330525401</v>
      </c>
      <c r="BE598" s="30">
        <f t="shared" si="303"/>
        <v>0</v>
      </c>
      <c r="BF598" s="30">
        <f t="shared" si="304"/>
        <v>1547.810152483358</v>
      </c>
      <c r="BG598" s="30">
        <f t="shared" si="305"/>
        <v>96.626291068004392</v>
      </c>
      <c r="BH598" s="30">
        <f t="shared" si="306"/>
        <v>0</v>
      </c>
      <c r="BI598" s="30">
        <f t="shared" si="307"/>
        <v>39.70074689945109</v>
      </c>
      <c r="BJ598" s="30">
        <f t="shared" si="308"/>
        <v>3198.0007276985125</v>
      </c>
      <c r="BK598" s="30">
        <f t="shared" si="309"/>
        <v>0</v>
      </c>
      <c r="BL598" s="30">
        <f t="shared" si="310"/>
        <v>0</v>
      </c>
      <c r="BM598" s="30">
        <f t="shared" si="311"/>
        <v>1.8398859998732364E-2</v>
      </c>
      <c r="BN598" s="30">
        <f t="shared" si="312"/>
        <v>0.16917456241739978</v>
      </c>
      <c r="BO598" s="30">
        <f t="shared" si="313"/>
        <v>0</v>
      </c>
      <c r="BP598" s="30">
        <f t="shared" si="314"/>
        <v>140.47813243566918</v>
      </c>
      <c r="BQ598" s="30">
        <f t="shared" si="315"/>
        <v>1037.3650042752763</v>
      </c>
      <c r="BR598" s="30">
        <f t="shared" si="316"/>
        <v>0</v>
      </c>
      <c r="BS598" s="30">
        <f t="shared" si="317"/>
        <v>0</v>
      </c>
      <c r="BT598" s="30">
        <f t="shared" si="318"/>
        <v>0</v>
      </c>
      <c r="BU598" s="30">
        <f t="shared" si="319"/>
        <v>0</v>
      </c>
      <c r="BV598" s="30">
        <f t="shared" si="320"/>
        <v>0</v>
      </c>
      <c r="BW598" s="30">
        <f t="shared" si="321"/>
        <v>0</v>
      </c>
      <c r="BX598" s="30">
        <f t="shared" si="322"/>
        <v>0</v>
      </c>
      <c r="BY598" s="30">
        <f t="shared" si="323"/>
        <v>8017.8556374463815</v>
      </c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7">
        <v>15</v>
      </c>
      <c r="DE598" s="55">
        <f ca="1"/>
        <v>160813.79374560586</v>
      </c>
      <c r="DF598" s="55">
        <f ca="1"/>
        <v>127.07488374064728</v>
      </c>
      <c r="DG598" s="55">
        <f ca="1"/>
        <v>0</v>
      </c>
      <c r="DH598" s="55">
        <f ca="1"/>
        <v>0</v>
      </c>
      <c r="DI598" s="55">
        <f ca="1"/>
        <v>6199.6523723863638</v>
      </c>
      <c r="DJ598" s="55">
        <f ca="1"/>
        <v>11977.009735054102</v>
      </c>
      <c r="DK598" s="55">
        <f ca="1"/>
        <v>0</v>
      </c>
      <c r="DL598" s="55">
        <f ca="1"/>
        <v>0</v>
      </c>
      <c r="DM598" s="55">
        <f ca="1"/>
        <v>7478.8749286635402</v>
      </c>
      <c r="DN598" s="55">
        <f ca="1"/>
        <v>0</v>
      </c>
      <c r="DO598" s="55">
        <f ca="1"/>
        <v>0</v>
      </c>
      <c r="DP598" s="55">
        <f ca="1"/>
        <v>179407.84082388657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11.977559019151904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ca="1"/>
        <v>0</v>
      </c>
      <c r="EE598" s="55">
        <f t="shared" ca="1" si="324"/>
        <v>366016.22404835623</v>
      </c>
    </row>
    <row r="599" spans="50:135" x14ac:dyDescent="0.3">
      <c r="AX599" s="7">
        <v>16</v>
      </c>
      <c r="AY599" s="30">
        <f t="shared" si="297"/>
        <v>5.7039193716022751</v>
      </c>
      <c r="AZ599" s="30">
        <f t="shared" si="298"/>
        <v>1.2816506522248969</v>
      </c>
      <c r="BA599" s="30">
        <f t="shared" si="299"/>
        <v>0</v>
      </c>
      <c r="BB599" s="30">
        <f t="shared" si="300"/>
        <v>0</v>
      </c>
      <c r="BC599" s="30">
        <f t="shared" si="301"/>
        <v>221.89489342579333</v>
      </c>
      <c r="BD599" s="30">
        <f t="shared" si="302"/>
        <v>458.36700230706799</v>
      </c>
      <c r="BE599" s="30">
        <f t="shared" si="303"/>
        <v>0</v>
      </c>
      <c r="BF599" s="30">
        <f t="shared" si="304"/>
        <v>478.2198636954858</v>
      </c>
      <c r="BG599" s="30">
        <f t="shared" si="305"/>
        <v>21.727145227520051</v>
      </c>
      <c r="BH599" s="30">
        <f t="shared" si="306"/>
        <v>0</v>
      </c>
      <c r="BI599" s="30">
        <f t="shared" si="307"/>
        <v>70.44576491894648</v>
      </c>
      <c r="BJ599" s="30">
        <f t="shared" si="308"/>
        <v>2722.5943110958792</v>
      </c>
      <c r="BK599" s="30">
        <f t="shared" si="309"/>
        <v>0</v>
      </c>
      <c r="BL599" s="30">
        <f t="shared" si="310"/>
        <v>0</v>
      </c>
      <c r="BM599" s="30">
        <f t="shared" si="311"/>
        <v>4.8796545472817428E-2</v>
      </c>
      <c r="BN599" s="30">
        <f t="shared" si="312"/>
        <v>0.44867641046163792</v>
      </c>
      <c r="BO599" s="30">
        <f t="shared" si="313"/>
        <v>0</v>
      </c>
      <c r="BP599" s="30">
        <f t="shared" si="314"/>
        <v>1048.8051849849637</v>
      </c>
      <c r="BQ599" s="30">
        <f t="shared" si="315"/>
        <v>883.15303822170176</v>
      </c>
      <c r="BR599" s="30">
        <f t="shared" si="316"/>
        <v>0</v>
      </c>
      <c r="BS599" s="30">
        <f t="shared" si="317"/>
        <v>0</v>
      </c>
      <c r="BT599" s="30">
        <f t="shared" si="318"/>
        <v>0</v>
      </c>
      <c r="BU599" s="30">
        <f t="shared" si="319"/>
        <v>0</v>
      </c>
      <c r="BV599" s="30">
        <f t="shared" si="320"/>
        <v>0</v>
      </c>
      <c r="BW599" s="30">
        <f t="shared" si="321"/>
        <v>0</v>
      </c>
      <c r="BX599" s="30">
        <f t="shared" si="322"/>
        <v>0</v>
      </c>
      <c r="BY599" s="30">
        <f t="shared" si="323"/>
        <v>5912.6902468571197</v>
      </c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7">
        <v>16</v>
      </c>
      <c r="DE599" s="55">
        <f ca="1"/>
        <v>539.59077255357522</v>
      </c>
      <c r="DF599" s="55">
        <f ca="1"/>
        <v>129.44671587471458</v>
      </c>
      <c r="DG599" s="55">
        <f ca="1"/>
        <v>0</v>
      </c>
      <c r="DH599" s="55">
        <f ca="1"/>
        <v>0</v>
      </c>
      <c r="DI599" s="55">
        <f ca="1"/>
        <v>16442.411602851284</v>
      </c>
      <c r="DJ599" s="55">
        <f ca="1"/>
        <v>31764.833259879812</v>
      </c>
      <c r="DK599" s="55">
        <f ca="1"/>
        <v>0</v>
      </c>
      <c r="DL599" s="55">
        <f ca="1"/>
        <v>0</v>
      </c>
      <c r="DM599" s="55">
        <f ca="1"/>
        <v>1681.6810406100522</v>
      </c>
      <c r="DN599" s="55">
        <f ca="1"/>
        <v>0</v>
      </c>
      <c r="DO599" s="55">
        <f ca="1"/>
        <v>0</v>
      </c>
      <c r="DP599" s="55">
        <f ca="1"/>
        <v>152737.54085247882</v>
      </c>
      <c r="DQ599" s="55">
        <f ca="1"/>
        <v>0</v>
      </c>
      <c r="DR599" s="55">
        <f ca="1"/>
        <v>0</v>
      </c>
      <c r="DS599" s="55">
        <f ca="1"/>
        <v>0</v>
      </c>
      <c r="DT599" s="55">
        <f ca="1"/>
        <v>31.766289860683962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ca="1"/>
        <v>0</v>
      </c>
      <c r="EE599" s="55">
        <f t="shared" ca="1" si="324"/>
        <v>203327.27053410895</v>
      </c>
    </row>
    <row r="600" spans="50:135" x14ac:dyDescent="0.3">
      <c r="AX600" s="7">
        <v>17</v>
      </c>
      <c r="AY600" s="30">
        <f t="shared" si="297"/>
        <v>3386.7141131553017</v>
      </c>
      <c r="AZ600" s="30">
        <f t="shared" si="298"/>
        <v>2.5498872823869196</v>
      </c>
      <c r="BA600" s="30">
        <f t="shared" si="299"/>
        <v>0</v>
      </c>
      <c r="BB600" s="30">
        <f t="shared" si="300"/>
        <v>0</v>
      </c>
      <c r="BC600" s="30">
        <f t="shared" si="301"/>
        <v>91.809045984680637</v>
      </c>
      <c r="BD600" s="30">
        <f t="shared" si="302"/>
        <v>189.64941709596866</v>
      </c>
      <c r="BE600" s="30">
        <f t="shared" si="303"/>
        <v>0</v>
      </c>
      <c r="BF600" s="30">
        <f t="shared" si="304"/>
        <v>1196.2761652221927</v>
      </c>
      <c r="BG600" s="30">
        <f t="shared" si="305"/>
        <v>54.350870684602896</v>
      </c>
      <c r="BH600" s="30">
        <f t="shared" si="306"/>
        <v>0</v>
      </c>
      <c r="BI600" s="30">
        <f t="shared" si="307"/>
        <v>176.22143262731487</v>
      </c>
      <c r="BJ600" s="30">
        <f t="shared" si="308"/>
        <v>6938.4782904042077</v>
      </c>
      <c r="BK600" s="30">
        <f t="shared" si="309"/>
        <v>0</v>
      </c>
      <c r="BL600" s="30">
        <f t="shared" si="310"/>
        <v>0</v>
      </c>
      <c r="BM600" s="30">
        <f t="shared" si="311"/>
        <v>2.0189578794716587E-2</v>
      </c>
      <c r="BN600" s="30">
        <f t="shared" si="312"/>
        <v>0.18563993266654469</v>
      </c>
      <c r="BO600" s="30">
        <f t="shared" si="313"/>
        <v>0</v>
      </c>
      <c r="BP600" s="30">
        <f t="shared" si="314"/>
        <v>208.20840358033973</v>
      </c>
      <c r="BQ600" s="30">
        <f t="shared" si="315"/>
        <v>2250.6982242881072</v>
      </c>
      <c r="BR600" s="30">
        <f t="shared" si="316"/>
        <v>0</v>
      </c>
      <c r="BS600" s="30">
        <f t="shared" si="317"/>
        <v>0</v>
      </c>
      <c r="BT600" s="30">
        <f t="shared" si="318"/>
        <v>0</v>
      </c>
      <c r="BU600" s="30">
        <f t="shared" si="319"/>
        <v>0</v>
      </c>
      <c r="BV600" s="30">
        <f t="shared" si="320"/>
        <v>0</v>
      </c>
      <c r="BW600" s="30">
        <f t="shared" si="321"/>
        <v>0</v>
      </c>
      <c r="BX600" s="30">
        <f t="shared" si="322"/>
        <v>0</v>
      </c>
      <c r="BY600" s="30">
        <f t="shared" si="323"/>
        <v>14495.161679836565</v>
      </c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7">
        <v>17</v>
      </c>
      <c r="DE600" s="55">
        <f ca="1"/>
        <v>320383.15510449151</v>
      </c>
      <c r="DF600" s="55">
        <f ca="1"/>
        <v>257.5386155210789</v>
      </c>
      <c r="DG600" s="55">
        <f ca="1"/>
        <v>0</v>
      </c>
      <c r="DH600" s="55">
        <f ca="1"/>
        <v>0</v>
      </c>
      <c r="DI600" s="55">
        <f ca="1"/>
        <v>6803.050307464835</v>
      </c>
      <c r="DJ600" s="55">
        <f ca="1"/>
        <v>13142.704604750628</v>
      </c>
      <c r="DK600" s="55">
        <f ca="1"/>
        <v>0</v>
      </c>
      <c r="DL600" s="55">
        <f ca="1"/>
        <v>0</v>
      </c>
      <c r="DM600" s="55">
        <f ca="1"/>
        <v>4206.7573909882649</v>
      </c>
      <c r="DN600" s="55">
        <f ca="1"/>
        <v>0</v>
      </c>
      <c r="DO600" s="55">
        <f ca="1"/>
        <v>0</v>
      </c>
      <c r="DP600" s="55">
        <f ca="1"/>
        <v>389248.63209167606</v>
      </c>
      <c r="DQ600" s="55">
        <f ca="1"/>
        <v>0</v>
      </c>
      <c r="DR600" s="55">
        <f ca="1"/>
        <v>0</v>
      </c>
      <c r="DS600" s="55">
        <f ca="1"/>
        <v>0</v>
      </c>
      <c r="DT600" s="55">
        <f ca="1"/>
        <v>13.143307232791363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ca="1"/>
        <v>0</v>
      </c>
      <c r="EE600" s="55">
        <f t="shared" ca="1" si="324"/>
        <v>734054.98142212513</v>
      </c>
    </row>
    <row r="601" spans="50:135" x14ac:dyDescent="0.3">
      <c r="AX601" s="7">
        <v>18</v>
      </c>
      <c r="AY601" s="30">
        <f t="shared" si="297"/>
        <v>0</v>
      </c>
      <c r="AZ601" s="30">
        <f t="shared" si="298"/>
        <v>0</v>
      </c>
      <c r="BA601" s="30">
        <f t="shared" si="299"/>
        <v>0</v>
      </c>
      <c r="BB601" s="30">
        <f t="shared" si="300"/>
        <v>0</v>
      </c>
      <c r="BC601" s="30">
        <f t="shared" si="301"/>
        <v>6034.7862769686026</v>
      </c>
      <c r="BD601" s="30">
        <f t="shared" si="302"/>
        <v>12466.023223819266</v>
      </c>
      <c r="BE601" s="30">
        <f t="shared" si="303"/>
        <v>0</v>
      </c>
      <c r="BF601" s="30">
        <f t="shared" si="304"/>
        <v>15235.191018953645</v>
      </c>
      <c r="BG601" s="30">
        <f t="shared" si="305"/>
        <v>0</v>
      </c>
      <c r="BH601" s="30">
        <f t="shared" si="306"/>
        <v>0</v>
      </c>
      <c r="BI601" s="30">
        <f t="shared" si="307"/>
        <v>0</v>
      </c>
      <c r="BJ601" s="30">
        <f t="shared" si="308"/>
        <v>0</v>
      </c>
      <c r="BK601" s="30">
        <f t="shared" si="309"/>
        <v>0</v>
      </c>
      <c r="BL601" s="30">
        <f t="shared" si="310"/>
        <v>0</v>
      </c>
      <c r="BM601" s="30">
        <f t="shared" si="311"/>
        <v>1.3275491203638508</v>
      </c>
      <c r="BN601" s="30">
        <f t="shared" si="312"/>
        <v>12.202472102043032</v>
      </c>
      <c r="BO601" s="30">
        <f t="shared" si="313"/>
        <v>0</v>
      </c>
      <c r="BP601" s="30">
        <f t="shared" si="314"/>
        <v>0</v>
      </c>
      <c r="BQ601" s="30">
        <f t="shared" si="315"/>
        <v>214.7073460201799</v>
      </c>
      <c r="BR601" s="30">
        <f t="shared" si="316"/>
        <v>0</v>
      </c>
      <c r="BS601" s="30">
        <f t="shared" si="317"/>
        <v>0</v>
      </c>
      <c r="BT601" s="30">
        <f t="shared" si="318"/>
        <v>0</v>
      </c>
      <c r="BU601" s="30">
        <f t="shared" si="319"/>
        <v>0</v>
      </c>
      <c r="BV601" s="30">
        <f t="shared" si="320"/>
        <v>0</v>
      </c>
      <c r="BW601" s="30">
        <f t="shared" si="321"/>
        <v>0</v>
      </c>
      <c r="BX601" s="30">
        <f t="shared" si="322"/>
        <v>0</v>
      </c>
      <c r="BY601" s="30">
        <f t="shared" si="323"/>
        <v>33964.237886984098</v>
      </c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7">
        <v>18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0</v>
      </c>
      <c r="DI601" s="55">
        <f ca="1"/>
        <v>447177.66312337341</v>
      </c>
      <c r="DJ601" s="55">
        <f ca="1"/>
        <v>863895.40941067506</v>
      </c>
      <c r="DK601" s="55">
        <f ca="1"/>
        <v>0</v>
      </c>
      <c r="DL601" s="55">
        <f ca="1"/>
        <v>0</v>
      </c>
      <c r="DM601" s="55">
        <f ca="1"/>
        <v>0</v>
      </c>
      <c r="DN601" s="55">
        <f ca="1"/>
        <v>0</v>
      </c>
      <c r="DO601" s="55">
        <f ca="1"/>
        <v>0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0</v>
      </c>
      <c r="DT601" s="55">
        <f ca="1"/>
        <v>863.93502482464658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ca="1"/>
        <v>0</v>
      </c>
      <c r="EE601" s="55">
        <f t="shared" ca="1" si="324"/>
        <v>1311937.0075588732</v>
      </c>
    </row>
    <row r="602" spans="50:135" x14ac:dyDescent="0.3">
      <c r="AX602" s="7">
        <v>19</v>
      </c>
      <c r="AY602" s="30">
        <f t="shared" si="297"/>
        <v>188.94975556375439</v>
      </c>
      <c r="AZ602" s="30">
        <f t="shared" si="298"/>
        <v>0.13984679515404805</v>
      </c>
      <c r="BA602" s="30">
        <f t="shared" si="299"/>
        <v>0</v>
      </c>
      <c r="BB602" s="30">
        <f t="shared" si="300"/>
        <v>0</v>
      </c>
      <c r="BC602" s="30">
        <f t="shared" si="301"/>
        <v>625.48798341008376</v>
      </c>
      <c r="BD602" s="30">
        <f t="shared" si="302"/>
        <v>1292.0669217678321</v>
      </c>
      <c r="BE602" s="30">
        <f t="shared" si="303"/>
        <v>0</v>
      </c>
      <c r="BF602" s="30">
        <f t="shared" si="304"/>
        <v>1794.0223961276997</v>
      </c>
      <c r="BG602" s="30">
        <f t="shared" si="305"/>
        <v>81.508502850172448</v>
      </c>
      <c r="BH602" s="30">
        <f t="shared" si="306"/>
        <v>0</v>
      </c>
      <c r="BI602" s="30">
        <f t="shared" si="307"/>
        <v>1790.444393881301</v>
      </c>
      <c r="BJ602" s="30">
        <f t="shared" si="308"/>
        <v>9296.3662696097363</v>
      </c>
      <c r="BK602" s="30">
        <f t="shared" si="309"/>
        <v>0</v>
      </c>
      <c r="BL602" s="30">
        <f t="shared" si="310"/>
        <v>0</v>
      </c>
      <c r="BM602" s="30">
        <f t="shared" si="311"/>
        <v>0.13755004558554398</v>
      </c>
      <c r="BN602" s="30">
        <f t="shared" si="312"/>
        <v>1.26475061682526</v>
      </c>
      <c r="BO602" s="30">
        <f t="shared" si="313"/>
        <v>0</v>
      </c>
      <c r="BP602" s="30">
        <f t="shared" si="314"/>
        <v>33.335629234936015</v>
      </c>
      <c r="BQ602" s="30">
        <f t="shared" si="315"/>
        <v>3015.5481047918715</v>
      </c>
      <c r="BR602" s="30">
        <f t="shared" si="316"/>
        <v>0</v>
      </c>
      <c r="BS602" s="30">
        <f t="shared" si="317"/>
        <v>0</v>
      </c>
      <c r="BT602" s="30">
        <f t="shared" si="318"/>
        <v>0</v>
      </c>
      <c r="BU602" s="30">
        <f t="shared" si="319"/>
        <v>0</v>
      </c>
      <c r="BV602" s="30">
        <f t="shared" si="320"/>
        <v>0</v>
      </c>
      <c r="BW602" s="30">
        <f t="shared" si="321"/>
        <v>0</v>
      </c>
      <c r="BX602" s="30">
        <f t="shared" si="322"/>
        <v>0</v>
      </c>
      <c r="BY602" s="30">
        <f t="shared" si="323"/>
        <v>18119.272104694952</v>
      </c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7">
        <v>19</v>
      </c>
      <c r="DE602" s="55">
        <f ca="1"/>
        <v>17874.646876331164</v>
      </c>
      <c r="DF602" s="55">
        <f ca="1"/>
        <v>14.124526310558853</v>
      </c>
      <c r="DG602" s="55">
        <f ca="1"/>
        <v>0</v>
      </c>
      <c r="DH602" s="55">
        <f ca="1"/>
        <v>0</v>
      </c>
      <c r="DI602" s="55">
        <f ca="1"/>
        <v>46348.659570687203</v>
      </c>
      <c r="DJ602" s="55">
        <f ca="1"/>
        <v>89540.237678510763</v>
      </c>
      <c r="DK602" s="55">
        <f ca="1"/>
        <v>0</v>
      </c>
      <c r="DL602" s="55">
        <f ca="1"/>
        <v>0</v>
      </c>
      <c r="DM602" s="55">
        <f ca="1"/>
        <v>6308.7581206033483</v>
      </c>
      <c r="DN602" s="55">
        <f ca="1"/>
        <v>0</v>
      </c>
      <c r="DO602" s="55">
        <f ca="1"/>
        <v>0</v>
      </c>
      <c r="DP602" s="55">
        <f ca="1"/>
        <v>521526.14772510622</v>
      </c>
      <c r="DQ602" s="55">
        <f ca="1"/>
        <v>0</v>
      </c>
      <c r="DR602" s="55">
        <f ca="1"/>
        <v>0</v>
      </c>
      <c r="DS602" s="55">
        <f ca="1"/>
        <v>0</v>
      </c>
      <c r="DT602" s="55">
        <f ca="1"/>
        <v>89.544343671228404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ca="1"/>
        <v>0</v>
      </c>
      <c r="EE602" s="55">
        <f t="shared" ca="1" si="324"/>
        <v>681702.11884122039</v>
      </c>
    </row>
    <row r="603" spans="50:135" x14ac:dyDescent="0.3">
      <c r="AX603" s="7">
        <v>20</v>
      </c>
      <c r="AY603" s="30">
        <f t="shared" si="297"/>
        <v>5318.2889111817667</v>
      </c>
      <c r="AZ603" s="30">
        <f t="shared" si="298"/>
        <v>38.556978464580794</v>
      </c>
      <c r="BA603" s="30">
        <f t="shared" si="299"/>
        <v>0</v>
      </c>
      <c r="BB603" s="30">
        <f t="shared" si="300"/>
        <v>0</v>
      </c>
      <c r="BC603" s="30">
        <f t="shared" si="301"/>
        <v>39.373547689991263</v>
      </c>
      <c r="BD603" s="30">
        <f t="shared" si="302"/>
        <v>81.333710495498934</v>
      </c>
      <c r="BE603" s="30">
        <f t="shared" si="303"/>
        <v>0</v>
      </c>
      <c r="BF603" s="30">
        <f t="shared" si="304"/>
        <v>1146.7201999917052</v>
      </c>
      <c r="BG603" s="30">
        <f t="shared" si="305"/>
        <v>367.99869388353363</v>
      </c>
      <c r="BH603" s="30">
        <f t="shared" si="306"/>
        <v>0</v>
      </c>
      <c r="BI603" s="30">
        <f t="shared" si="307"/>
        <v>241.29274196302319</v>
      </c>
      <c r="BJ603" s="30">
        <f t="shared" si="308"/>
        <v>2287.8520860325093</v>
      </c>
      <c r="BK603" s="30">
        <f t="shared" si="309"/>
        <v>0</v>
      </c>
      <c r="BL603" s="30">
        <f t="shared" si="310"/>
        <v>0</v>
      </c>
      <c r="BM603" s="30">
        <f t="shared" si="311"/>
        <v>8.6657194129519909E-3</v>
      </c>
      <c r="BN603" s="30">
        <f t="shared" si="312"/>
        <v>7.9652947235592533E-2</v>
      </c>
      <c r="BO603" s="30">
        <f t="shared" si="313"/>
        <v>0</v>
      </c>
      <c r="BP603" s="30">
        <f t="shared" si="314"/>
        <v>2.5199391034629155</v>
      </c>
      <c r="BQ603" s="30">
        <f t="shared" si="315"/>
        <v>742.13169107071201</v>
      </c>
      <c r="BR603" s="30">
        <f t="shared" si="316"/>
        <v>0</v>
      </c>
      <c r="BS603" s="30">
        <f t="shared" si="317"/>
        <v>0</v>
      </c>
      <c r="BT603" s="30">
        <f t="shared" si="318"/>
        <v>0</v>
      </c>
      <c r="BU603" s="30">
        <f t="shared" si="319"/>
        <v>0</v>
      </c>
      <c r="BV603" s="30">
        <f t="shared" si="320"/>
        <v>0</v>
      </c>
      <c r="BW603" s="30">
        <f t="shared" si="321"/>
        <v>0</v>
      </c>
      <c r="BX603" s="30">
        <f t="shared" si="322"/>
        <v>0</v>
      </c>
      <c r="BY603" s="30">
        <f t="shared" si="323"/>
        <v>10266.156818543432</v>
      </c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7">
        <v>20</v>
      </c>
      <c r="DE603" s="55">
        <f ca="1"/>
        <v>503110.13099779509</v>
      </c>
      <c r="DF603" s="55">
        <f ca="1"/>
        <v>3894.2548249226602</v>
      </c>
      <c r="DG603" s="55">
        <f ca="1"/>
        <v>0</v>
      </c>
      <c r="DH603" s="55">
        <f ca="1"/>
        <v>0</v>
      </c>
      <c r="DI603" s="55">
        <f ca="1"/>
        <v>2917.5798838283522</v>
      </c>
      <c r="DJ603" s="55">
        <f ca="1"/>
        <v>5636.4261373380759</v>
      </c>
      <c r="DK603" s="55">
        <f ca="1"/>
        <v>0</v>
      </c>
      <c r="DL603" s="55">
        <f ca="1"/>
        <v>0</v>
      </c>
      <c r="DM603" s="55">
        <f ca="1"/>
        <v>28483.098906585506</v>
      </c>
      <c r="DN603" s="55">
        <f ca="1"/>
        <v>0</v>
      </c>
      <c r="DO603" s="55">
        <f ca="1"/>
        <v>0</v>
      </c>
      <c r="DP603" s="55">
        <f ca="1"/>
        <v>128348.50202642377</v>
      </c>
      <c r="DQ603" s="55">
        <f ca="1"/>
        <v>0</v>
      </c>
      <c r="DR603" s="55">
        <f ca="1"/>
        <v>0</v>
      </c>
      <c r="DS603" s="55">
        <f ca="1"/>
        <v>0</v>
      </c>
      <c r="DT603" s="55">
        <f ca="1"/>
        <v>5.6394286642799507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ca="1"/>
        <v>0</v>
      </c>
      <c r="EE603" s="55">
        <f t="shared" ca="1" si="324"/>
        <v>672395.63220555778</v>
      </c>
    </row>
    <row r="604" spans="50:135" x14ac:dyDescent="0.3">
      <c r="AX604" s="7">
        <v>21</v>
      </c>
      <c r="AY604" s="30">
        <f t="shared" si="297"/>
        <v>7324.1894891808533</v>
      </c>
      <c r="AZ604" s="30">
        <f t="shared" si="298"/>
        <v>4.696520832095973</v>
      </c>
      <c r="BA604" s="30">
        <f t="shared" si="299"/>
        <v>0</v>
      </c>
      <c r="BB604" s="30">
        <f t="shared" si="300"/>
        <v>0</v>
      </c>
      <c r="BC604" s="30">
        <f t="shared" si="301"/>
        <v>70.560126850954816</v>
      </c>
      <c r="BD604" s="30">
        <f t="shared" si="302"/>
        <v>145.75564727736443</v>
      </c>
      <c r="BE604" s="30">
        <f t="shared" si="303"/>
        <v>0</v>
      </c>
      <c r="BF604" s="30">
        <f t="shared" si="304"/>
        <v>1345.8663233544055</v>
      </c>
      <c r="BG604" s="30">
        <f t="shared" si="305"/>
        <v>1636.965672800322</v>
      </c>
      <c r="BH604" s="30">
        <f t="shared" si="306"/>
        <v>0</v>
      </c>
      <c r="BI604" s="30">
        <f t="shared" si="307"/>
        <v>389.53636421775582</v>
      </c>
      <c r="BJ604" s="30">
        <f t="shared" si="308"/>
        <v>3839.5498365517906</v>
      </c>
      <c r="BK604" s="30">
        <f t="shared" si="309"/>
        <v>0</v>
      </c>
      <c r="BL604" s="30">
        <f t="shared" si="310"/>
        <v>0</v>
      </c>
      <c r="BM604" s="30">
        <f t="shared" si="311"/>
        <v>1.551676225627714E-2</v>
      </c>
      <c r="BN604" s="30">
        <f t="shared" si="312"/>
        <v>0.14267414574547629</v>
      </c>
      <c r="BO604" s="30">
        <f t="shared" si="313"/>
        <v>0</v>
      </c>
      <c r="BP604" s="30">
        <f t="shared" si="314"/>
        <v>4.2906169318407066E-2</v>
      </c>
      <c r="BQ604" s="30">
        <f t="shared" si="315"/>
        <v>1245.470208020376</v>
      </c>
      <c r="BR604" s="30">
        <f t="shared" si="316"/>
        <v>0</v>
      </c>
      <c r="BS604" s="30">
        <f t="shared" si="317"/>
        <v>0</v>
      </c>
      <c r="BT604" s="30">
        <f t="shared" si="318"/>
        <v>0</v>
      </c>
      <c r="BU604" s="30">
        <f t="shared" si="319"/>
        <v>0</v>
      </c>
      <c r="BV604" s="30">
        <f t="shared" si="320"/>
        <v>0</v>
      </c>
      <c r="BW604" s="30">
        <f t="shared" si="321"/>
        <v>0</v>
      </c>
      <c r="BX604" s="30">
        <f t="shared" si="322"/>
        <v>0</v>
      </c>
      <c r="BY604" s="30">
        <f t="shared" si="323"/>
        <v>16002.791286163236</v>
      </c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7">
        <v>21</v>
      </c>
      <c r="DE604" s="55">
        <f ca="1"/>
        <v>692868.32567650871</v>
      </c>
      <c r="DF604" s="55">
        <f ca="1"/>
        <v>474.34860404169325</v>
      </c>
      <c r="DG604" s="55">
        <f ca="1"/>
        <v>0</v>
      </c>
      <c r="DH604" s="55">
        <f ca="1"/>
        <v>0</v>
      </c>
      <c r="DI604" s="55">
        <f ca="1"/>
        <v>5228.5053996557517</v>
      </c>
      <c r="DJ604" s="55">
        <f ca="1"/>
        <v>10100.866356321354</v>
      </c>
      <c r="DK604" s="55">
        <f ca="1"/>
        <v>0</v>
      </c>
      <c r="DL604" s="55">
        <f ca="1"/>
        <v>0</v>
      </c>
      <c r="DM604" s="55">
        <f ca="1"/>
        <v>126701.14307474493</v>
      </c>
      <c r="DN604" s="55">
        <f ca="1"/>
        <v>0</v>
      </c>
      <c r="DO604" s="55">
        <f ca="1"/>
        <v>0</v>
      </c>
      <c r="DP604" s="55">
        <f ca="1"/>
        <v>215398.74583055545</v>
      </c>
      <c r="DQ604" s="55">
        <f ca="1"/>
        <v>0</v>
      </c>
      <c r="DR604" s="55">
        <f ca="1"/>
        <v>0</v>
      </c>
      <c r="DS604" s="55">
        <f ca="1"/>
        <v>0</v>
      </c>
      <c r="DT604" s="55">
        <f ca="1"/>
        <v>10.101329518779721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ca="1"/>
        <v>0</v>
      </c>
      <c r="EE604" s="55">
        <f t="shared" ca="1" si="324"/>
        <v>1050782.0362713467</v>
      </c>
    </row>
    <row r="605" spans="50:135" x14ac:dyDescent="0.3">
      <c r="AX605" s="7">
        <v>22</v>
      </c>
      <c r="AY605" s="30">
        <f t="shared" si="297"/>
        <v>7881.3873116319301</v>
      </c>
      <c r="AZ605" s="30">
        <f t="shared" si="298"/>
        <v>5.8332267208714699</v>
      </c>
      <c r="BA605" s="30">
        <f t="shared" si="299"/>
        <v>0</v>
      </c>
      <c r="BB605" s="30">
        <f t="shared" si="300"/>
        <v>0</v>
      </c>
      <c r="BC605" s="30">
        <f t="shared" si="301"/>
        <v>481.8165979993172</v>
      </c>
      <c r="BD605" s="30">
        <f t="shared" si="302"/>
        <v>995.2857688859566</v>
      </c>
      <c r="BE605" s="30">
        <f t="shared" si="303"/>
        <v>0</v>
      </c>
      <c r="BF605" s="30">
        <f t="shared" si="304"/>
        <v>4670.5131162157122</v>
      </c>
      <c r="BG605" s="30">
        <f t="shared" si="305"/>
        <v>223.05299796759439</v>
      </c>
      <c r="BH605" s="30">
        <f t="shared" si="306"/>
        <v>0</v>
      </c>
      <c r="BI605" s="30">
        <f t="shared" si="307"/>
        <v>4899.660477317293</v>
      </c>
      <c r="BJ605" s="30">
        <f t="shared" si="308"/>
        <v>88672.84164947948</v>
      </c>
      <c r="BK605" s="30">
        <f t="shared" si="309"/>
        <v>0</v>
      </c>
      <c r="BL605" s="30">
        <f t="shared" si="310"/>
        <v>0</v>
      </c>
      <c r="BM605" s="30">
        <f t="shared" si="311"/>
        <v>0.10587815073613131</v>
      </c>
      <c r="BN605" s="30">
        <f t="shared" si="312"/>
        <v>0.97424387977546989</v>
      </c>
      <c r="BO605" s="30">
        <f t="shared" si="313"/>
        <v>0</v>
      </c>
      <c r="BP605" s="30">
        <f t="shared" si="314"/>
        <v>165.9161935473708</v>
      </c>
      <c r="BQ605" s="30">
        <f t="shared" si="315"/>
        <v>28763.627821065413</v>
      </c>
      <c r="BR605" s="30">
        <f t="shared" si="316"/>
        <v>0</v>
      </c>
      <c r="BS605" s="30">
        <f t="shared" si="317"/>
        <v>0</v>
      </c>
      <c r="BT605" s="30">
        <f t="shared" si="318"/>
        <v>0</v>
      </c>
      <c r="BU605" s="30">
        <f t="shared" si="319"/>
        <v>0</v>
      </c>
      <c r="BV605" s="30">
        <f t="shared" si="320"/>
        <v>0</v>
      </c>
      <c r="BW605" s="30">
        <f t="shared" si="321"/>
        <v>0</v>
      </c>
      <c r="BX605" s="30">
        <f t="shared" si="322"/>
        <v>0</v>
      </c>
      <c r="BY605" s="30">
        <f t="shared" si="323"/>
        <v>136761.01528286142</v>
      </c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7">
        <v>22</v>
      </c>
      <c r="DE605" s="55">
        <f ca="1"/>
        <v>745579.23968038056</v>
      </c>
      <c r="DF605" s="55">
        <f ca="1"/>
        <v>589.15589880801849</v>
      </c>
      <c r="DG605" s="55">
        <f ca="1"/>
        <v>0</v>
      </c>
      <c r="DH605" s="55">
        <f ca="1"/>
        <v>0</v>
      </c>
      <c r="DI605" s="55">
        <f ca="1"/>
        <v>35702.609911749401</v>
      </c>
      <c r="DJ605" s="55">
        <f ca="1"/>
        <v>68973.303783796786</v>
      </c>
      <c r="DK605" s="55">
        <f ca="1"/>
        <v>0</v>
      </c>
      <c r="DL605" s="55">
        <f ca="1"/>
        <v>0</v>
      </c>
      <c r="DM605" s="55">
        <f ca="1"/>
        <v>17264.302042691808</v>
      </c>
      <c r="DN605" s="55">
        <f ca="1"/>
        <v>0</v>
      </c>
      <c r="DO605" s="55">
        <f ca="1"/>
        <v>0</v>
      </c>
      <c r="DP605" s="55">
        <f ca="1"/>
        <v>4974546.4165357994</v>
      </c>
      <c r="DQ605" s="55">
        <f ca="1"/>
        <v>0</v>
      </c>
      <c r="DR605" s="55">
        <f ca="1"/>
        <v>0</v>
      </c>
      <c r="DS605" s="55">
        <f ca="1"/>
        <v>0</v>
      </c>
      <c r="DT605" s="55">
        <f ca="1"/>
        <v>68.976466688103272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ca="1"/>
        <v>0</v>
      </c>
      <c r="EE605" s="55">
        <f t="shared" ca="1" si="324"/>
        <v>5842724.0043199146</v>
      </c>
    </row>
    <row r="606" spans="50:135" x14ac:dyDescent="0.3">
      <c r="AX606" s="7">
        <v>23</v>
      </c>
      <c r="AY606" s="30">
        <f t="shared" si="297"/>
        <v>24810.293728853092</v>
      </c>
      <c r="AZ606" s="30">
        <f t="shared" si="298"/>
        <v>15.909209003384115</v>
      </c>
      <c r="BA606" s="30">
        <f t="shared" si="299"/>
        <v>0</v>
      </c>
      <c r="BB606" s="30">
        <f t="shared" si="300"/>
        <v>0</v>
      </c>
      <c r="BC606" s="30">
        <f t="shared" si="301"/>
        <v>239.01859387566807</v>
      </c>
      <c r="BD606" s="30">
        <f t="shared" si="302"/>
        <v>493.73933145960444</v>
      </c>
      <c r="BE606" s="30">
        <f t="shared" si="303"/>
        <v>0</v>
      </c>
      <c r="BF606" s="30">
        <f t="shared" si="304"/>
        <v>4559.0490045543584</v>
      </c>
      <c r="BG606" s="30">
        <f t="shared" si="305"/>
        <v>5545.1322233205165</v>
      </c>
      <c r="BH606" s="30">
        <f t="shared" si="306"/>
        <v>0</v>
      </c>
      <c r="BI606" s="30">
        <f t="shared" si="307"/>
        <v>1319.5332572713526</v>
      </c>
      <c r="BJ606" s="30">
        <f t="shared" si="308"/>
        <v>13006.266341696823</v>
      </c>
      <c r="BK606" s="30">
        <f t="shared" si="309"/>
        <v>0</v>
      </c>
      <c r="BL606" s="30">
        <f t="shared" si="310"/>
        <v>0</v>
      </c>
      <c r="BM606" s="30">
        <f t="shared" si="311"/>
        <v>5.256218988421666E-2</v>
      </c>
      <c r="BN606" s="30">
        <f t="shared" si="312"/>
        <v>0.48330091317486756</v>
      </c>
      <c r="BO606" s="30">
        <f t="shared" si="313"/>
        <v>0</v>
      </c>
      <c r="BP606" s="30">
        <f t="shared" si="314"/>
        <v>0.14534231750061191</v>
      </c>
      <c r="BQ606" s="30">
        <f t="shared" si="315"/>
        <v>4218.9626212933872</v>
      </c>
      <c r="BR606" s="30">
        <f t="shared" si="316"/>
        <v>0</v>
      </c>
      <c r="BS606" s="30">
        <f t="shared" si="317"/>
        <v>0</v>
      </c>
      <c r="BT606" s="30">
        <f t="shared" si="318"/>
        <v>0</v>
      </c>
      <c r="BU606" s="30">
        <f t="shared" si="319"/>
        <v>0</v>
      </c>
      <c r="BV606" s="30">
        <f t="shared" si="320"/>
        <v>0</v>
      </c>
      <c r="BW606" s="30">
        <f t="shared" si="321"/>
        <v>0</v>
      </c>
      <c r="BX606" s="30">
        <f t="shared" si="322"/>
        <v>0</v>
      </c>
      <c r="BY606" s="30">
        <f t="shared" si="323"/>
        <v>54208.585516748746</v>
      </c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7">
        <v>23</v>
      </c>
      <c r="DE606" s="55">
        <f ca="1"/>
        <v>2347053.7867495022</v>
      </c>
      <c r="DF606" s="55">
        <f ca="1"/>
        <v>1606.8301093417956</v>
      </c>
      <c r="DG606" s="55">
        <f ca="1"/>
        <v>0</v>
      </c>
      <c r="DH606" s="55">
        <f ca="1"/>
        <v>0</v>
      </c>
      <c r="DI606" s="55">
        <f ca="1"/>
        <v>17711.277806187001</v>
      </c>
      <c r="DJ606" s="55">
        <f ca="1"/>
        <v>34216.135670150587</v>
      </c>
      <c r="DK606" s="55">
        <f ca="1"/>
        <v>0</v>
      </c>
      <c r="DL606" s="55">
        <f ca="1"/>
        <v>0</v>
      </c>
      <c r="DM606" s="55">
        <f ca="1"/>
        <v>429193.23408500798</v>
      </c>
      <c r="DN606" s="55">
        <f ca="1"/>
        <v>0</v>
      </c>
      <c r="DO606" s="55">
        <f ca="1"/>
        <v>0</v>
      </c>
      <c r="DP606" s="55">
        <f ca="1"/>
        <v>729651.54176919174</v>
      </c>
      <c r="DQ606" s="55">
        <f ca="1"/>
        <v>0</v>
      </c>
      <c r="DR606" s="55">
        <f ca="1"/>
        <v>0</v>
      </c>
      <c r="DS606" s="55">
        <f ca="1"/>
        <v>0</v>
      </c>
      <c r="DT606" s="55">
        <f ca="1"/>
        <v>34.217704652780625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ca="1"/>
        <v>0</v>
      </c>
      <c r="EE606" s="55">
        <f t="shared" ca="1" si="324"/>
        <v>3559467.0238940343</v>
      </c>
    </row>
    <row r="607" spans="50:135" x14ac:dyDescent="0.3">
      <c r="AX607" s="7">
        <v>24</v>
      </c>
      <c r="AY607" s="30">
        <f t="shared" si="297"/>
        <v>3299.3750225880658</v>
      </c>
      <c r="AZ607" s="30">
        <f t="shared" si="298"/>
        <v>2.4419561914458447</v>
      </c>
      <c r="BA607" s="30">
        <f t="shared" si="299"/>
        <v>0</v>
      </c>
      <c r="BB607" s="30">
        <f t="shared" si="300"/>
        <v>0</v>
      </c>
      <c r="BC607" s="30">
        <f t="shared" si="301"/>
        <v>979.71674276367401</v>
      </c>
      <c r="BD607" s="30">
        <f t="shared" si="302"/>
        <v>2023.7952277362749</v>
      </c>
      <c r="BE607" s="30">
        <f t="shared" si="303"/>
        <v>0</v>
      </c>
      <c r="BF607" s="30">
        <f t="shared" si="304"/>
        <v>4697.4499969152639</v>
      </c>
      <c r="BG607" s="30">
        <f t="shared" si="305"/>
        <v>213.4210349549343</v>
      </c>
      <c r="BH607" s="30">
        <f t="shared" si="306"/>
        <v>0</v>
      </c>
      <c r="BI607" s="30">
        <f t="shared" si="307"/>
        <v>691.97346919946733</v>
      </c>
      <c r="BJ607" s="30">
        <f t="shared" si="308"/>
        <v>82012.32686576221</v>
      </c>
      <c r="BK607" s="30">
        <f t="shared" si="309"/>
        <v>0</v>
      </c>
      <c r="BL607" s="30">
        <f t="shared" si="310"/>
        <v>0</v>
      </c>
      <c r="BM607" s="30">
        <f t="shared" si="311"/>
        <v>0.2150140908055484</v>
      </c>
      <c r="BN607" s="30">
        <f t="shared" si="312"/>
        <v>1.987251445324008</v>
      </c>
      <c r="BO607" s="30">
        <f t="shared" si="313"/>
        <v>0</v>
      </c>
      <c r="BP607" s="30">
        <f t="shared" si="314"/>
        <v>0</v>
      </c>
      <c r="BQ607" s="30">
        <f t="shared" si="315"/>
        <v>26550.982425230595</v>
      </c>
      <c r="BR607" s="30">
        <f t="shared" si="316"/>
        <v>0</v>
      </c>
      <c r="BS607" s="30">
        <f t="shared" si="317"/>
        <v>0</v>
      </c>
      <c r="BT607" s="30">
        <f t="shared" si="318"/>
        <v>0</v>
      </c>
      <c r="BU607" s="30">
        <f t="shared" si="319"/>
        <v>0</v>
      </c>
      <c r="BV607" s="30">
        <f t="shared" si="320"/>
        <v>0</v>
      </c>
      <c r="BW607" s="30">
        <f t="shared" si="321"/>
        <v>0</v>
      </c>
      <c r="BX607" s="30">
        <f t="shared" si="322"/>
        <v>0</v>
      </c>
      <c r="BY607" s="30">
        <f t="shared" si="323"/>
        <v>120473.68500687808</v>
      </c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7">
        <v>24</v>
      </c>
      <c r="DE607" s="55">
        <f ca="1"/>
        <v>312120.877136831</v>
      </c>
      <c r="DF607" s="55">
        <f ca="1"/>
        <v>246.63757533603032</v>
      </c>
      <c r="DG607" s="55">
        <f ca="1"/>
        <v>0</v>
      </c>
      <c r="DH607" s="55">
        <f ca="1"/>
        <v>0</v>
      </c>
      <c r="DI607" s="55">
        <f ca="1"/>
        <v>72597.010638788241</v>
      </c>
      <c r="DJ607" s="55">
        <f ca="1"/>
        <v>140249.00928212385</v>
      </c>
      <c r="DK607" s="55">
        <f ca="1"/>
        <v>0</v>
      </c>
      <c r="DL607" s="55">
        <f ca="1"/>
        <v>0</v>
      </c>
      <c r="DM607" s="55">
        <f ca="1"/>
        <v>16518.788105511914</v>
      </c>
      <c r="DN607" s="55">
        <f ca="1"/>
        <v>0</v>
      </c>
      <c r="DO607" s="55">
        <f ca="1"/>
        <v>0</v>
      </c>
      <c r="DP607" s="55">
        <f ca="1"/>
        <v>4600891.53716926</v>
      </c>
      <c r="DQ607" s="55">
        <f ca="1"/>
        <v>0</v>
      </c>
      <c r="DR607" s="55">
        <f ca="1"/>
        <v>0</v>
      </c>
      <c r="DS607" s="55">
        <f ca="1"/>
        <v>0</v>
      </c>
      <c r="DT607" s="55">
        <f ca="1"/>
        <v>140.69740232893977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ca="1"/>
        <v>0</v>
      </c>
      <c r="EE607" s="55">
        <f t="shared" ca="1" si="324"/>
        <v>5142764.5573101798</v>
      </c>
    </row>
    <row r="608" spans="50:135" x14ac:dyDescent="0.3">
      <c r="AX608" s="7">
        <v>25</v>
      </c>
      <c r="AY608" s="30">
        <f t="shared" si="297"/>
        <v>3.1575944718377751</v>
      </c>
      <c r="AZ608" s="30">
        <f t="shared" si="298"/>
        <v>0.70950038959701722</v>
      </c>
      <c r="BA608" s="30">
        <f t="shared" si="299"/>
        <v>0</v>
      </c>
      <c r="BB608" s="30">
        <f t="shared" si="300"/>
        <v>0</v>
      </c>
      <c r="BC608" s="30">
        <f t="shared" si="301"/>
        <v>122.83730595473079</v>
      </c>
      <c r="BD608" s="30">
        <f t="shared" si="302"/>
        <v>253.74431481372409</v>
      </c>
      <c r="BE608" s="30">
        <f t="shared" si="303"/>
        <v>0</v>
      </c>
      <c r="BF608" s="30">
        <f t="shared" si="304"/>
        <v>264.7345272327633</v>
      </c>
      <c r="BG608" s="30">
        <f t="shared" si="305"/>
        <v>12.027784612979342</v>
      </c>
      <c r="BH608" s="30">
        <f t="shared" si="306"/>
        <v>0</v>
      </c>
      <c r="BI608" s="30">
        <f t="shared" si="307"/>
        <v>38.997598566346134</v>
      </c>
      <c r="BJ608" s="30">
        <f t="shared" si="308"/>
        <v>1507.1827259655383</v>
      </c>
      <c r="BK608" s="30">
        <f t="shared" si="309"/>
        <v>0</v>
      </c>
      <c r="BL608" s="30">
        <f t="shared" si="310"/>
        <v>0</v>
      </c>
      <c r="BM608" s="30">
        <f t="shared" si="311"/>
        <v>2.7039650777559793E-2</v>
      </c>
      <c r="BN608" s="30">
        <f t="shared" si="312"/>
        <v>0.2475919830234391</v>
      </c>
      <c r="BO608" s="30">
        <f t="shared" si="313"/>
        <v>0</v>
      </c>
      <c r="BP608" s="30">
        <f t="shared" si="314"/>
        <v>580.60102871053982</v>
      </c>
      <c r="BQ608" s="30">
        <f t="shared" si="315"/>
        <v>488.89876765133863</v>
      </c>
      <c r="BR608" s="30">
        <f t="shared" si="316"/>
        <v>0</v>
      </c>
      <c r="BS608" s="30">
        <f t="shared" si="317"/>
        <v>0</v>
      </c>
      <c r="BT608" s="30">
        <f t="shared" si="318"/>
        <v>0</v>
      </c>
      <c r="BU608" s="30">
        <f t="shared" si="319"/>
        <v>0</v>
      </c>
      <c r="BV608" s="30">
        <f t="shared" si="320"/>
        <v>0</v>
      </c>
      <c r="BW608" s="30">
        <f t="shared" si="321"/>
        <v>0</v>
      </c>
      <c r="BX608" s="30">
        <f t="shared" si="322"/>
        <v>0</v>
      </c>
      <c r="BY608" s="30">
        <f t="shared" si="323"/>
        <v>3273.1657800031962</v>
      </c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7">
        <v>25</v>
      </c>
      <c r="DE608" s="55">
        <f ca="1"/>
        <v>298.70843703585348</v>
      </c>
      <c r="DF608" s="55">
        <f ca="1"/>
        <v>71.65953934929874</v>
      </c>
      <c r="DG608" s="55">
        <f ca="1"/>
        <v>0</v>
      </c>
      <c r="DH608" s="55">
        <f ca="1"/>
        <v>0</v>
      </c>
      <c r="DI608" s="55">
        <f ca="1"/>
        <v>9102.2443712455515</v>
      </c>
      <c r="DJ608" s="55">
        <f ca="1"/>
        <v>17584.481016591079</v>
      </c>
      <c r="DK608" s="55">
        <f ca="1"/>
        <v>0</v>
      </c>
      <c r="DL608" s="55">
        <f ca="1"/>
        <v>0</v>
      </c>
      <c r="DM608" s="55">
        <f ca="1"/>
        <v>930.95052904460113</v>
      </c>
      <c r="DN608" s="55">
        <f ca="1"/>
        <v>0</v>
      </c>
      <c r="DO608" s="55">
        <f ca="1"/>
        <v>0</v>
      </c>
      <c r="DP608" s="55">
        <f ca="1"/>
        <v>84552.950926666701</v>
      </c>
      <c r="DQ608" s="55">
        <f ca="1"/>
        <v>0</v>
      </c>
      <c r="DR608" s="55">
        <f ca="1"/>
        <v>0</v>
      </c>
      <c r="DS608" s="55">
        <f ca="1"/>
        <v>0</v>
      </c>
      <c r="DT608" s="55">
        <f ca="1"/>
        <v>17.529512398059488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ca="1"/>
        <v>0</v>
      </c>
      <c r="EE608" s="55">
        <f t="shared" ca="1" si="324"/>
        <v>112558.52433233114</v>
      </c>
    </row>
    <row r="609" spans="50:135" x14ac:dyDescent="0.3">
      <c r="AX609" s="7">
        <v>26</v>
      </c>
      <c r="AY609" s="30">
        <f t="shared" si="297"/>
        <v>172.95356090402396</v>
      </c>
      <c r="AZ609" s="30">
        <f t="shared" si="298"/>
        <v>0.12800758180970515</v>
      </c>
      <c r="BA609" s="30">
        <f t="shared" si="299"/>
        <v>0</v>
      </c>
      <c r="BB609" s="30">
        <f t="shared" si="300"/>
        <v>0</v>
      </c>
      <c r="BC609" s="30">
        <f t="shared" si="301"/>
        <v>108.55320520980007</v>
      </c>
      <c r="BD609" s="30">
        <f t="shared" si="302"/>
        <v>224.23773025385378</v>
      </c>
      <c r="BE609" s="30">
        <f t="shared" si="303"/>
        <v>0</v>
      </c>
      <c r="BF609" s="30">
        <f t="shared" si="304"/>
        <v>222.4923097173469</v>
      </c>
      <c r="BG609" s="30">
        <f t="shared" si="305"/>
        <v>10.108577855771836</v>
      </c>
      <c r="BH609" s="30">
        <f t="shared" si="306"/>
        <v>0</v>
      </c>
      <c r="BI609" s="30">
        <f t="shared" si="307"/>
        <v>222.04857080387444</v>
      </c>
      <c r="BJ609" s="30">
        <f t="shared" si="308"/>
        <v>3846.5861588456009</v>
      </c>
      <c r="BK609" s="30">
        <f t="shared" si="309"/>
        <v>0</v>
      </c>
      <c r="BL609" s="30">
        <f t="shared" si="310"/>
        <v>0</v>
      </c>
      <c r="BM609" s="30">
        <f t="shared" si="311"/>
        <v>2.3944751021758002E-2</v>
      </c>
      <c r="BN609" s="30">
        <f t="shared" si="312"/>
        <v>0.21949699614491849</v>
      </c>
      <c r="BO609" s="30">
        <f t="shared" si="313"/>
        <v>0</v>
      </c>
      <c r="BP609" s="30">
        <f t="shared" si="314"/>
        <v>670.56793621158829</v>
      </c>
      <c r="BQ609" s="30">
        <f t="shared" si="315"/>
        <v>1247.7526445993485</v>
      </c>
      <c r="BR609" s="30">
        <f t="shared" si="316"/>
        <v>0</v>
      </c>
      <c r="BS609" s="30">
        <f t="shared" si="317"/>
        <v>0</v>
      </c>
      <c r="BT609" s="30">
        <f t="shared" si="318"/>
        <v>0</v>
      </c>
      <c r="BU609" s="30">
        <f t="shared" si="319"/>
        <v>0</v>
      </c>
      <c r="BV609" s="30">
        <f t="shared" si="320"/>
        <v>0</v>
      </c>
      <c r="BW609" s="30">
        <f t="shared" si="321"/>
        <v>0</v>
      </c>
      <c r="BX609" s="30">
        <f t="shared" si="322"/>
        <v>0</v>
      </c>
      <c r="BY609" s="30">
        <f t="shared" si="323"/>
        <v>6725.672143730184</v>
      </c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7">
        <v>26</v>
      </c>
      <c r="DE609" s="55">
        <f ca="1"/>
        <v>16361.406861520665</v>
      </c>
      <c r="DF609" s="55">
        <f ca="1"/>
        <v>12.92876576278022</v>
      </c>
      <c r="DG609" s="55">
        <f ca="1"/>
        <v>0</v>
      </c>
      <c r="DH609" s="55">
        <f ca="1"/>
        <v>0</v>
      </c>
      <c r="DI609" s="55">
        <f ca="1"/>
        <v>8043.7925060461848</v>
      </c>
      <c r="DJ609" s="55">
        <f ca="1"/>
        <v>15539.674706592066</v>
      </c>
      <c r="DK609" s="55">
        <f ca="1"/>
        <v>0</v>
      </c>
      <c r="DL609" s="55">
        <f ca="1"/>
        <v>0</v>
      </c>
      <c r="DM609" s="55">
        <f ca="1"/>
        <v>782.40392603674013</v>
      </c>
      <c r="DN609" s="55">
        <f ca="1"/>
        <v>0</v>
      </c>
      <c r="DO609" s="55">
        <f ca="1"/>
        <v>0</v>
      </c>
      <c r="DP609" s="55">
        <f ca="1"/>
        <v>215793.48351123821</v>
      </c>
      <c r="DQ609" s="55">
        <f ca="1"/>
        <v>0</v>
      </c>
      <c r="DR609" s="55">
        <f ca="1"/>
        <v>0</v>
      </c>
      <c r="DS609" s="55">
        <f ca="1"/>
        <v>0</v>
      </c>
      <c r="DT609" s="55">
        <f ca="1"/>
        <v>15.540387327060229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ca="1"/>
        <v>0</v>
      </c>
      <c r="EE609" s="55">
        <f t="shared" ca="1" si="324"/>
        <v>256549.2306645237</v>
      </c>
    </row>
    <row r="610" spans="50:135" x14ac:dyDescent="0.3">
      <c r="AX610" s="7">
        <v>27</v>
      </c>
      <c r="AY610" s="30">
        <f t="shared" si="297"/>
        <v>378.87330522124938</v>
      </c>
      <c r="AZ610" s="30">
        <f t="shared" si="298"/>
        <v>0</v>
      </c>
      <c r="BA610" s="30">
        <f t="shared" si="299"/>
        <v>0</v>
      </c>
      <c r="BB610" s="30">
        <f t="shared" si="300"/>
        <v>0</v>
      </c>
      <c r="BC610" s="30">
        <f t="shared" si="301"/>
        <v>0.19320509448693463</v>
      </c>
      <c r="BD610" s="30">
        <f t="shared" si="302"/>
        <v>0.39910264831626197</v>
      </c>
      <c r="BE610" s="30">
        <f t="shared" si="303"/>
        <v>0</v>
      </c>
      <c r="BF610" s="30">
        <f t="shared" si="304"/>
        <v>215.06660576784034</v>
      </c>
      <c r="BG610" s="30">
        <f t="shared" si="305"/>
        <v>101.9518502197587</v>
      </c>
      <c r="BH610" s="30">
        <f t="shared" si="306"/>
        <v>0</v>
      </c>
      <c r="BI610" s="30">
        <f t="shared" si="307"/>
        <v>3.4083274594639419</v>
      </c>
      <c r="BJ610" s="30">
        <f t="shared" si="308"/>
        <v>518.57055843898695</v>
      </c>
      <c r="BK610" s="30">
        <f t="shared" si="309"/>
        <v>0</v>
      </c>
      <c r="BL610" s="30">
        <f t="shared" si="310"/>
        <v>0</v>
      </c>
      <c r="BM610" s="30">
        <f t="shared" si="311"/>
        <v>4.2514149815209588E-5</v>
      </c>
      <c r="BN610" s="30">
        <f t="shared" si="312"/>
        <v>3.9066431443605276E-4</v>
      </c>
      <c r="BO610" s="30">
        <f t="shared" si="313"/>
        <v>0</v>
      </c>
      <c r="BP610" s="30">
        <f t="shared" si="314"/>
        <v>1.5393054243437955E-7</v>
      </c>
      <c r="BQ610" s="30">
        <f t="shared" si="315"/>
        <v>26.464199034340155</v>
      </c>
      <c r="BR610" s="30">
        <f t="shared" si="316"/>
        <v>0</v>
      </c>
      <c r="BS610" s="30">
        <f t="shared" si="317"/>
        <v>0</v>
      </c>
      <c r="BT610" s="30">
        <f t="shared" si="318"/>
        <v>36.127105990077496</v>
      </c>
      <c r="BU610" s="30">
        <f t="shared" si="319"/>
        <v>629.00825887757514</v>
      </c>
      <c r="BV610" s="30">
        <f t="shared" si="320"/>
        <v>0</v>
      </c>
      <c r="BW610" s="30">
        <f t="shared" si="321"/>
        <v>0</v>
      </c>
      <c r="BX610" s="30">
        <f t="shared" si="322"/>
        <v>0</v>
      </c>
      <c r="BY610" s="30">
        <f t="shared" si="323"/>
        <v>1910.0629520844902</v>
      </c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7">
        <v>27</v>
      </c>
      <c r="DE610" s="55">
        <f ca="1"/>
        <v>35841.414673930187</v>
      </c>
      <c r="DF610" s="55">
        <f ca="1"/>
        <v>0</v>
      </c>
      <c r="DG610" s="55">
        <f ca="1"/>
        <v>0</v>
      </c>
      <c r="DH610" s="55">
        <f ca="1"/>
        <v>0</v>
      </c>
      <c r="DI610" s="55">
        <f ca="1"/>
        <v>14.316497501481855</v>
      </c>
      <c r="DJ610" s="55">
        <f ca="1"/>
        <v>27.657813528316954</v>
      </c>
      <c r="DK610" s="55">
        <f ca="1"/>
        <v>0</v>
      </c>
      <c r="DL610" s="55">
        <f ca="1"/>
        <v>0</v>
      </c>
      <c r="DM610" s="55">
        <f ca="1"/>
        <v>7891.0732070093236</v>
      </c>
      <c r="DN610" s="55">
        <f ca="1"/>
        <v>0</v>
      </c>
      <c r="DO610" s="55">
        <f ca="1"/>
        <v>0</v>
      </c>
      <c r="DP610" s="55">
        <f ca="1"/>
        <v>29091.808328427167</v>
      </c>
      <c r="DQ610" s="55">
        <f ca="1"/>
        <v>0</v>
      </c>
      <c r="DR610" s="55">
        <f ca="1"/>
        <v>0</v>
      </c>
      <c r="DS610" s="55">
        <f ca="1"/>
        <v>0</v>
      </c>
      <c r="DT610" s="55">
        <f ca="1"/>
        <v>2.7659033462072533E-2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ca="1"/>
        <v>0</v>
      </c>
      <c r="EE610" s="55">
        <f t="shared" ca="1" si="324"/>
        <v>72866.298179429941</v>
      </c>
    </row>
    <row r="611" spans="50:135" x14ac:dyDescent="0.3">
      <c r="AX611" s="7">
        <v>28</v>
      </c>
      <c r="AY611" s="30">
        <f t="shared" si="297"/>
        <v>1701.859786319774</v>
      </c>
      <c r="AZ611" s="30">
        <f t="shared" si="298"/>
        <v>0</v>
      </c>
      <c r="BA611" s="30">
        <f t="shared" si="299"/>
        <v>0</v>
      </c>
      <c r="BB611" s="30">
        <f t="shared" si="300"/>
        <v>0</v>
      </c>
      <c r="BC611" s="30">
        <f t="shared" si="301"/>
        <v>0.86785734279397531</v>
      </c>
      <c r="BD611" s="30">
        <f t="shared" si="302"/>
        <v>1.7927279098137443</v>
      </c>
      <c r="BE611" s="30">
        <f t="shared" si="303"/>
        <v>0</v>
      </c>
      <c r="BF611" s="30">
        <f t="shared" si="304"/>
        <v>966.05699792527378</v>
      </c>
      <c r="BG611" s="30">
        <f t="shared" si="305"/>
        <v>457.9571897342712</v>
      </c>
      <c r="BH611" s="30">
        <f t="shared" si="306"/>
        <v>0</v>
      </c>
      <c r="BI611" s="30">
        <f t="shared" si="307"/>
        <v>15.309855203170491</v>
      </c>
      <c r="BJ611" s="30">
        <f t="shared" si="308"/>
        <v>2329.3654321094173</v>
      </c>
      <c r="BK611" s="30">
        <f t="shared" si="309"/>
        <v>0</v>
      </c>
      <c r="BL611" s="30">
        <f t="shared" si="310"/>
        <v>0</v>
      </c>
      <c r="BM611" s="30">
        <f t="shared" si="311"/>
        <v>1.9058067094803116E-4</v>
      </c>
      <c r="BN611" s="30">
        <f t="shared" si="312"/>
        <v>1.754826095723884E-3</v>
      </c>
      <c r="BO611" s="30">
        <f t="shared" si="313"/>
        <v>0</v>
      </c>
      <c r="BP611" s="30">
        <f t="shared" si="314"/>
        <v>6.922802149821646E-7</v>
      </c>
      <c r="BQ611" s="30">
        <f t="shared" si="315"/>
        <v>118.87445092884714</v>
      </c>
      <c r="BR611" s="30">
        <f t="shared" si="316"/>
        <v>0</v>
      </c>
      <c r="BS611" s="30">
        <f t="shared" si="317"/>
        <v>0</v>
      </c>
      <c r="BT611" s="30">
        <f t="shared" si="318"/>
        <v>162.27923178753312</v>
      </c>
      <c r="BU611" s="30">
        <f t="shared" si="319"/>
        <v>2825.440184736769</v>
      </c>
      <c r="BV611" s="30">
        <f t="shared" si="320"/>
        <v>0</v>
      </c>
      <c r="BW611" s="30">
        <f t="shared" si="321"/>
        <v>0</v>
      </c>
      <c r="BX611" s="30">
        <f t="shared" si="322"/>
        <v>0</v>
      </c>
      <c r="BY611" s="30">
        <f t="shared" si="323"/>
        <v>8579.8056600967102</v>
      </c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7">
        <v>28</v>
      </c>
      <c r="DE611" s="55">
        <f ca="1"/>
        <v>160995.9357858506</v>
      </c>
      <c r="DF611" s="55">
        <f ca="1"/>
        <v>0</v>
      </c>
      <c r="DG611" s="55">
        <f ca="1"/>
        <v>0</v>
      </c>
      <c r="DH611" s="55">
        <f ca="1"/>
        <v>0</v>
      </c>
      <c r="DI611" s="55">
        <f ca="1"/>
        <v>64.308229101033561</v>
      </c>
      <c r="DJ611" s="55">
        <f ca="1"/>
        <v>124.23604415009248</v>
      </c>
      <c r="DK611" s="55">
        <f ca="1"/>
        <v>0</v>
      </c>
      <c r="DL611" s="55">
        <f ca="1"/>
        <v>0</v>
      </c>
      <c r="DM611" s="55">
        <f ca="1"/>
        <v>35445.886485432595</v>
      </c>
      <c r="DN611" s="55">
        <f ca="1"/>
        <v>0</v>
      </c>
      <c r="DO611" s="55">
        <f ca="1"/>
        <v>0</v>
      </c>
      <c r="DP611" s="55">
        <f ca="1"/>
        <v>130677.40074133831</v>
      </c>
      <c r="DQ611" s="55">
        <f ca="1"/>
        <v>0</v>
      </c>
      <c r="DR611" s="55">
        <f ca="1"/>
        <v>0</v>
      </c>
      <c r="DS611" s="55">
        <f ca="1"/>
        <v>0</v>
      </c>
      <c r="DT611" s="55">
        <f ca="1"/>
        <v>0.12424168757725099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ca="1"/>
        <v>0</v>
      </c>
      <c r="EE611" s="55">
        <f t="shared" ca="1" si="324"/>
        <v>327307.89152756019</v>
      </c>
    </row>
    <row r="612" spans="50:135" x14ac:dyDescent="0.3">
      <c r="AX612" s="7">
        <v>29</v>
      </c>
      <c r="AY612" s="30">
        <f t="shared" si="297"/>
        <v>198.33531997561923</v>
      </c>
      <c r="AZ612" s="30">
        <f t="shared" si="298"/>
        <v>0</v>
      </c>
      <c r="BA612" s="30">
        <f t="shared" si="299"/>
        <v>0</v>
      </c>
      <c r="BB612" s="30">
        <f t="shared" si="300"/>
        <v>0</v>
      </c>
      <c r="BC612" s="30">
        <f t="shared" si="301"/>
        <v>0.10114039150878135</v>
      </c>
      <c r="BD612" s="30">
        <f t="shared" si="302"/>
        <v>0.20892512171583347</v>
      </c>
      <c r="BE612" s="30">
        <f t="shared" si="303"/>
        <v>0</v>
      </c>
      <c r="BF612" s="30">
        <f t="shared" si="304"/>
        <v>112.58461203767048</v>
      </c>
      <c r="BG612" s="30">
        <f t="shared" si="305"/>
        <v>53.3704870740156</v>
      </c>
      <c r="BH612" s="30">
        <f t="shared" si="306"/>
        <v>0</v>
      </c>
      <c r="BI612" s="30">
        <f t="shared" si="307"/>
        <v>1.7842157477925489</v>
      </c>
      <c r="BJ612" s="30">
        <f t="shared" si="308"/>
        <v>271.46504191547427</v>
      </c>
      <c r="BK612" s="30">
        <f t="shared" si="309"/>
        <v>0</v>
      </c>
      <c r="BL612" s="30">
        <f t="shared" si="310"/>
        <v>0</v>
      </c>
      <c r="BM612" s="30">
        <f t="shared" si="311"/>
        <v>2.2315856320556211E-5</v>
      </c>
      <c r="BN612" s="30">
        <f t="shared" si="312"/>
        <v>2.0450771978436732E-4</v>
      </c>
      <c r="BO612" s="30">
        <f t="shared" si="313"/>
        <v>0</v>
      </c>
      <c r="BP612" s="30">
        <f t="shared" si="314"/>
        <v>8.0630283785951266E-8</v>
      </c>
      <c r="BQ612" s="30">
        <f t="shared" si="315"/>
        <v>13.853669056143429</v>
      </c>
      <c r="BR612" s="30">
        <f t="shared" si="316"/>
        <v>0</v>
      </c>
      <c r="BS612" s="30">
        <f t="shared" si="317"/>
        <v>0</v>
      </c>
      <c r="BT612" s="30">
        <f t="shared" si="318"/>
        <v>18.912077021542398</v>
      </c>
      <c r="BU612" s="30">
        <f t="shared" si="319"/>
        <v>329.27776283306542</v>
      </c>
      <c r="BV612" s="30">
        <f t="shared" si="320"/>
        <v>0</v>
      </c>
      <c r="BW612" s="30">
        <f t="shared" si="321"/>
        <v>0</v>
      </c>
      <c r="BX612" s="30">
        <f t="shared" si="322"/>
        <v>0</v>
      </c>
      <c r="BY612" s="30">
        <f t="shared" si="323"/>
        <v>999.89347807875424</v>
      </c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7">
        <v>29</v>
      </c>
      <c r="DE612" s="55">
        <f ca="1"/>
        <v>18762.521269693578</v>
      </c>
      <c r="DF612" s="55">
        <f ca="1"/>
        <v>0</v>
      </c>
      <c r="DG612" s="55">
        <f ca="1"/>
        <v>0</v>
      </c>
      <c r="DH612" s="55">
        <f ca="1"/>
        <v>0</v>
      </c>
      <c r="DI612" s="55">
        <f ca="1"/>
        <v>7.4945030108006971</v>
      </c>
      <c r="DJ612" s="55">
        <f ca="1"/>
        <v>14.478510934907259</v>
      </c>
      <c r="DK612" s="55">
        <f ca="1"/>
        <v>0</v>
      </c>
      <c r="DL612" s="55">
        <f ca="1"/>
        <v>0</v>
      </c>
      <c r="DM612" s="55">
        <f ca="1"/>
        <v>4130.8756995288077</v>
      </c>
      <c r="DN612" s="55">
        <f ca="1"/>
        <v>0</v>
      </c>
      <c r="DO612" s="55">
        <f ca="1"/>
        <v>0</v>
      </c>
      <c r="DP612" s="55">
        <f ca="1"/>
        <v>15229.188851458108</v>
      </c>
      <c r="DQ612" s="55">
        <f ca="1"/>
        <v>0</v>
      </c>
      <c r="DR612" s="55">
        <f ca="1"/>
        <v>0</v>
      </c>
      <c r="DS612" s="55">
        <f ca="1"/>
        <v>0</v>
      </c>
      <c r="DT612" s="55">
        <f ca="1"/>
        <v>1.4479146560733206E-2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ca="1"/>
        <v>0</v>
      </c>
      <c r="EE612" s="55">
        <f t="shared" ca="1" si="324"/>
        <v>38144.573313772758</v>
      </c>
    </row>
    <row r="613" spans="50:135" x14ac:dyDescent="0.3">
      <c r="AX613" s="7">
        <v>30</v>
      </c>
      <c r="AY613" s="30">
        <f t="shared" si="297"/>
        <v>0</v>
      </c>
      <c r="AZ613" s="30">
        <f t="shared" si="298"/>
        <v>0</v>
      </c>
      <c r="BA613" s="30">
        <f t="shared" si="299"/>
        <v>0</v>
      </c>
      <c r="BB613" s="30">
        <f t="shared" si="300"/>
        <v>0</v>
      </c>
      <c r="BC613" s="30">
        <f t="shared" si="301"/>
        <v>11045.375318954706</v>
      </c>
      <c r="BD613" s="30">
        <f t="shared" si="302"/>
        <v>22816.368126873855</v>
      </c>
      <c r="BE613" s="30">
        <f t="shared" si="303"/>
        <v>0</v>
      </c>
      <c r="BF613" s="30">
        <f t="shared" si="304"/>
        <v>27884.732802808383</v>
      </c>
      <c r="BG613" s="30">
        <f t="shared" si="305"/>
        <v>0</v>
      </c>
      <c r="BH613" s="30">
        <f t="shared" si="306"/>
        <v>0</v>
      </c>
      <c r="BI613" s="30">
        <f t="shared" si="307"/>
        <v>0</v>
      </c>
      <c r="BJ613" s="30">
        <f t="shared" si="308"/>
        <v>0</v>
      </c>
      <c r="BK613" s="30">
        <f t="shared" si="309"/>
        <v>0</v>
      </c>
      <c r="BL613" s="30">
        <f t="shared" si="310"/>
        <v>0</v>
      </c>
      <c r="BM613" s="30">
        <f t="shared" si="311"/>
        <v>2.4289705252656724</v>
      </c>
      <c r="BN613" s="30">
        <f t="shared" si="312"/>
        <v>22.333994615997142</v>
      </c>
      <c r="BO613" s="30">
        <f t="shared" si="313"/>
        <v>0</v>
      </c>
      <c r="BP613" s="30">
        <f t="shared" si="314"/>
        <v>0</v>
      </c>
      <c r="BQ613" s="30">
        <f t="shared" si="315"/>
        <v>392.97551110958943</v>
      </c>
      <c r="BR613" s="30">
        <f t="shared" si="316"/>
        <v>0</v>
      </c>
      <c r="BS613" s="30">
        <f t="shared" si="317"/>
        <v>0</v>
      </c>
      <c r="BT613" s="30">
        <f t="shared" si="318"/>
        <v>0</v>
      </c>
      <c r="BU613" s="30">
        <f t="shared" si="319"/>
        <v>0</v>
      </c>
      <c r="BV613" s="30">
        <f t="shared" si="320"/>
        <v>0</v>
      </c>
      <c r="BW613" s="30">
        <f t="shared" si="321"/>
        <v>0</v>
      </c>
      <c r="BX613" s="30">
        <f t="shared" si="322"/>
        <v>0</v>
      </c>
      <c r="BY613" s="30">
        <f t="shared" si="323"/>
        <v>62164.214724887795</v>
      </c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7">
        <v>30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0</v>
      </c>
      <c r="DI613" s="55">
        <f ca="1"/>
        <v>818462.31113454362</v>
      </c>
      <c r="DJ613" s="55">
        <f ca="1"/>
        <v>1581174.3111923581</v>
      </c>
      <c r="DK613" s="55">
        <f ca="1"/>
        <v>0</v>
      </c>
      <c r="DL613" s="55">
        <f ca="1"/>
        <v>0</v>
      </c>
      <c r="DM613" s="55">
        <f ca="1"/>
        <v>0</v>
      </c>
      <c r="DN613" s="55">
        <f ca="1"/>
        <v>0</v>
      </c>
      <c r="DO613" s="55">
        <f ca="1"/>
        <v>0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0</v>
      </c>
      <c r="DT613" s="55">
        <f ca="1"/>
        <v>1581.2468188125977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ca="1"/>
        <v>0</v>
      </c>
      <c r="EE613" s="55">
        <f t="shared" ca="1" si="324"/>
        <v>2401217.8691457142</v>
      </c>
    </row>
    <row r="614" spans="50:135" x14ac:dyDescent="0.3">
      <c r="AX614" s="7">
        <v>31</v>
      </c>
      <c r="AY614" s="30">
        <f t="shared" si="297"/>
        <v>0</v>
      </c>
      <c r="AZ614" s="30">
        <f t="shared" si="298"/>
        <v>0</v>
      </c>
      <c r="BA614" s="30">
        <f t="shared" si="299"/>
        <v>0</v>
      </c>
      <c r="BB614" s="30">
        <f t="shared" si="300"/>
        <v>0</v>
      </c>
      <c r="BC614" s="30">
        <f t="shared" si="301"/>
        <v>1046.8981543327473</v>
      </c>
      <c r="BD614" s="30">
        <f t="shared" si="302"/>
        <v>2162.5714829921717</v>
      </c>
      <c r="BE614" s="30">
        <f t="shared" si="303"/>
        <v>0</v>
      </c>
      <c r="BF614" s="30">
        <f t="shared" si="304"/>
        <v>717.22148005560746</v>
      </c>
      <c r="BG614" s="30">
        <f t="shared" si="305"/>
        <v>166.01427868333707</v>
      </c>
      <c r="BH614" s="30">
        <f t="shared" si="306"/>
        <v>0</v>
      </c>
      <c r="BI614" s="30">
        <f t="shared" si="307"/>
        <v>440.98673621102779</v>
      </c>
      <c r="BJ614" s="30">
        <f t="shared" si="308"/>
        <v>85.00729980806102</v>
      </c>
      <c r="BK614" s="30">
        <f t="shared" si="309"/>
        <v>0</v>
      </c>
      <c r="BL614" s="30">
        <f t="shared" si="310"/>
        <v>0</v>
      </c>
      <c r="BM614" s="30">
        <f t="shared" si="311"/>
        <v>0.23022167078223907</v>
      </c>
      <c r="BN614" s="30">
        <f t="shared" si="312"/>
        <v>2.1168513564477527</v>
      </c>
      <c r="BO614" s="30">
        <f t="shared" si="313"/>
        <v>0</v>
      </c>
      <c r="BP614" s="30">
        <f t="shared" si="314"/>
        <v>220.08746132883701</v>
      </c>
      <c r="BQ614" s="30">
        <f t="shared" si="315"/>
        <v>2403.2844818413159</v>
      </c>
      <c r="BR614" s="30">
        <f t="shared" si="316"/>
        <v>0</v>
      </c>
      <c r="BS614" s="30">
        <f t="shared" si="317"/>
        <v>0</v>
      </c>
      <c r="BT614" s="30">
        <f t="shared" si="318"/>
        <v>0</v>
      </c>
      <c r="BU614" s="30">
        <f t="shared" si="319"/>
        <v>0</v>
      </c>
      <c r="BV614" s="30">
        <f t="shared" si="320"/>
        <v>0</v>
      </c>
      <c r="BW614" s="30">
        <f t="shared" si="321"/>
        <v>0</v>
      </c>
      <c r="BX614" s="30">
        <f t="shared" si="322"/>
        <v>0</v>
      </c>
      <c r="BY614" s="30">
        <f t="shared" si="323"/>
        <v>7244.4184482803357</v>
      </c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7">
        <v>31</v>
      </c>
      <c r="DE614" s="55">
        <f ca="1"/>
        <v>0</v>
      </c>
      <c r="DF614" s="55">
        <f ca="1"/>
        <v>0</v>
      </c>
      <c r="DG614" s="55">
        <f ca="1"/>
        <v>0</v>
      </c>
      <c r="DH614" s="55">
        <f ca="1"/>
        <v>0</v>
      </c>
      <c r="DI614" s="55">
        <f ca="1"/>
        <v>77575.153236056562</v>
      </c>
      <c r="DJ614" s="55">
        <f ca="1"/>
        <v>149866.20377135748</v>
      </c>
      <c r="DK614" s="55">
        <f ca="1"/>
        <v>0</v>
      </c>
      <c r="DL614" s="55">
        <f ca="1"/>
        <v>0</v>
      </c>
      <c r="DM614" s="55">
        <f ca="1"/>
        <v>12849.50517009029</v>
      </c>
      <c r="DN614" s="55">
        <f ca="1"/>
        <v>0</v>
      </c>
      <c r="DO614" s="55">
        <f ca="1"/>
        <v>0</v>
      </c>
      <c r="DP614" s="55">
        <f ca="1"/>
        <v>4768.9095192322229</v>
      </c>
      <c r="DQ614" s="55">
        <f ca="1"/>
        <v>0</v>
      </c>
      <c r="DR614" s="55">
        <f ca="1"/>
        <v>0</v>
      </c>
      <c r="DS614" s="55">
        <f ca="1"/>
        <v>0</v>
      </c>
      <c r="DT614" s="55">
        <f ca="1"/>
        <v>149.87307603650089</v>
      </c>
      <c r="DU614" s="55">
        <f ca="1"/>
        <v>0</v>
      </c>
      <c r="DV614" s="55">
        <f ca="1"/>
        <v>0</v>
      </c>
      <c r="DW614" s="55">
        <f ca="1"/>
        <v>0</v>
      </c>
      <c r="DX614" s="55">
        <f ca="1"/>
        <v>0</v>
      </c>
      <c r="DY614" s="55">
        <f ca="1"/>
        <v>0</v>
      </c>
      <c r="DZ614" s="55">
        <f ca="1"/>
        <v>0</v>
      </c>
      <c r="EA614" s="55">
        <f ca="1"/>
        <v>0</v>
      </c>
      <c r="EB614" s="55">
        <f ca="1"/>
        <v>0</v>
      </c>
      <c r="EC614" s="55">
        <f ca="1"/>
        <v>0</v>
      </c>
      <c r="ED614" s="55">
        <f ca="1"/>
        <v>0</v>
      </c>
      <c r="EE614" s="55">
        <f t="shared" ca="1" si="324"/>
        <v>245209.64477277308</v>
      </c>
    </row>
    <row r="615" spans="50:135" x14ac:dyDescent="0.3">
      <c r="AX615" s="7">
        <v>32</v>
      </c>
      <c r="AY615" s="30">
        <f t="shared" si="297"/>
        <v>0</v>
      </c>
      <c r="AZ615" s="30">
        <f t="shared" si="298"/>
        <v>0</v>
      </c>
      <c r="BA615" s="30">
        <f t="shared" si="299"/>
        <v>0</v>
      </c>
      <c r="BB615" s="30">
        <f t="shared" si="300"/>
        <v>0</v>
      </c>
      <c r="BC615" s="30">
        <f t="shared" si="301"/>
        <v>6359.8200664887581</v>
      </c>
      <c r="BD615" s="30">
        <f t="shared" si="302"/>
        <v>13137.443647916312</v>
      </c>
      <c r="BE615" s="30">
        <f t="shared" si="303"/>
        <v>0</v>
      </c>
      <c r="BF615" s="30">
        <f t="shared" si="304"/>
        <v>4357.0614212020282</v>
      </c>
      <c r="BG615" s="30">
        <f t="shared" si="305"/>
        <v>1008.5230703547096</v>
      </c>
      <c r="BH615" s="30">
        <f t="shared" si="306"/>
        <v>0</v>
      </c>
      <c r="BI615" s="30">
        <f t="shared" si="307"/>
        <v>2678.9581027843956</v>
      </c>
      <c r="BJ615" s="30">
        <f t="shared" si="308"/>
        <v>516.4123451767889</v>
      </c>
      <c r="BK615" s="30">
        <f t="shared" si="309"/>
        <v>0</v>
      </c>
      <c r="BL615" s="30">
        <f t="shared" si="310"/>
        <v>0</v>
      </c>
      <c r="BM615" s="30">
        <f t="shared" si="311"/>
        <v>1.3992204843845926</v>
      </c>
      <c r="BN615" s="30">
        <f t="shared" si="312"/>
        <v>12.859697653324295</v>
      </c>
      <c r="BO615" s="30">
        <f t="shared" si="313"/>
        <v>0</v>
      </c>
      <c r="BP615" s="30">
        <f t="shared" si="314"/>
        <v>1337.0132013861091</v>
      </c>
      <c r="BQ615" s="30">
        <f t="shared" si="315"/>
        <v>14599.755296363797</v>
      </c>
      <c r="BR615" s="30">
        <f t="shared" si="316"/>
        <v>0</v>
      </c>
      <c r="BS615" s="30">
        <f t="shared" si="317"/>
        <v>0</v>
      </c>
      <c r="BT615" s="30">
        <f t="shared" si="318"/>
        <v>0</v>
      </c>
      <c r="BU615" s="30">
        <f t="shared" si="319"/>
        <v>0</v>
      </c>
      <c r="BV615" s="30">
        <f t="shared" si="320"/>
        <v>0</v>
      </c>
      <c r="BW615" s="30">
        <f t="shared" si="321"/>
        <v>0</v>
      </c>
      <c r="BX615" s="30">
        <f t="shared" si="322"/>
        <v>0</v>
      </c>
      <c r="BY615" s="30">
        <f t="shared" si="323"/>
        <v>44009.246069810601</v>
      </c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7">
        <v>32</v>
      </c>
      <c r="DE615" s="55">
        <f ca="1"/>
        <v>0</v>
      </c>
      <c r="DF615" s="55">
        <f ca="1"/>
        <v>0</v>
      </c>
      <c r="DG615" s="55">
        <f ca="1"/>
        <v>0</v>
      </c>
      <c r="DH615" s="55">
        <f ca="1"/>
        <v>0</v>
      </c>
      <c r="DI615" s="55">
        <f ca="1"/>
        <v>471262.66692681692</v>
      </c>
      <c r="DJ615" s="55">
        <f ca="1"/>
        <v>910424.84480060043</v>
      </c>
      <c r="DK615" s="55">
        <f ca="1"/>
        <v>0</v>
      </c>
      <c r="DL615" s="55">
        <f ca="1"/>
        <v>0</v>
      </c>
      <c r="DM615" s="55">
        <f ca="1"/>
        <v>78059.685645454534</v>
      </c>
      <c r="DN615" s="55">
        <f ca="1"/>
        <v>0</v>
      </c>
      <c r="DO615" s="55">
        <f ca="1"/>
        <v>0</v>
      </c>
      <c r="DP615" s="55">
        <f ca="1"/>
        <v>28970.73256441786</v>
      </c>
      <c r="DQ615" s="55">
        <f ca="1"/>
        <v>0</v>
      </c>
      <c r="DR615" s="55">
        <f ca="1"/>
        <v>0</v>
      </c>
      <c r="DS615" s="55">
        <f ca="1"/>
        <v>0</v>
      </c>
      <c r="DT615" s="55">
        <f ca="1"/>
        <v>910.46659385536009</v>
      </c>
      <c r="DU615" s="55">
        <f ca="1"/>
        <v>0</v>
      </c>
      <c r="DV615" s="55">
        <f ca="1"/>
        <v>0</v>
      </c>
      <c r="DW615" s="55">
        <f ca="1"/>
        <v>0</v>
      </c>
      <c r="DX615" s="55">
        <f ca="1"/>
        <v>0</v>
      </c>
      <c r="DY615" s="55">
        <f ca="1"/>
        <v>0</v>
      </c>
      <c r="DZ615" s="55">
        <f ca="1"/>
        <v>0</v>
      </c>
      <c r="EA615" s="55">
        <f ca="1"/>
        <v>0</v>
      </c>
      <c r="EB615" s="55">
        <f ca="1"/>
        <v>0</v>
      </c>
      <c r="EC615" s="55">
        <f ca="1"/>
        <v>0</v>
      </c>
      <c r="ED615" s="55">
        <f ca="1"/>
        <v>0</v>
      </c>
      <c r="EE615" s="55">
        <f t="shared" ca="1" si="324"/>
        <v>1489628.3965311451</v>
      </c>
    </row>
    <row r="616" spans="50:135" x14ac:dyDescent="0.3">
      <c r="AX616" s="7">
        <v>33</v>
      </c>
      <c r="AY616" s="30">
        <f t="shared" si="297"/>
        <v>0</v>
      </c>
      <c r="AZ616" s="30">
        <f t="shared" si="298"/>
        <v>0</v>
      </c>
      <c r="BA616" s="30">
        <f t="shared" si="299"/>
        <v>0</v>
      </c>
      <c r="BB616" s="30">
        <f t="shared" si="300"/>
        <v>0</v>
      </c>
      <c r="BC616" s="30">
        <f t="shared" si="301"/>
        <v>4182.6361569131568</v>
      </c>
      <c r="BD616" s="30">
        <f t="shared" si="302"/>
        <v>0</v>
      </c>
      <c r="BE616" s="30">
        <f t="shared" si="303"/>
        <v>0</v>
      </c>
      <c r="BF616" s="30">
        <f t="shared" si="304"/>
        <v>0</v>
      </c>
      <c r="BG616" s="30">
        <f t="shared" si="305"/>
        <v>0</v>
      </c>
      <c r="BH616" s="30">
        <f t="shared" si="306"/>
        <v>0</v>
      </c>
      <c r="BI616" s="30">
        <f t="shared" si="307"/>
        <v>0</v>
      </c>
      <c r="BJ616" s="30">
        <f t="shared" si="308"/>
        <v>6.5840593038573001</v>
      </c>
      <c r="BK616" s="30">
        <f t="shared" si="309"/>
        <v>0</v>
      </c>
      <c r="BL616" s="30">
        <f t="shared" si="310"/>
        <v>0</v>
      </c>
      <c r="BM616" s="30">
        <f t="shared" si="311"/>
        <v>0</v>
      </c>
      <c r="BN616" s="30">
        <f t="shared" si="312"/>
        <v>8.4573833550591875</v>
      </c>
      <c r="BO616" s="30">
        <f t="shared" si="313"/>
        <v>0</v>
      </c>
      <c r="BP616" s="30">
        <f t="shared" si="314"/>
        <v>0</v>
      </c>
      <c r="BQ616" s="30">
        <f t="shared" si="315"/>
        <v>0</v>
      </c>
      <c r="BR616" s="30">
        <f t="shared" si="316"/>
        <v>0</v>
      </c>
      <c r="BS616" s="30">
        <f t="shared" si="317"/>
        <v>0</v>
      </c>
      <c r="BT616" s="30">
        <f t="shared" si="318"/>
        <v>0</v>
      </c>
      <c r="BU616" s="30">
        <f t="shared" si="319"/>
        <v>0</v>
      </c>
      <c r="BV616" s="30">
        <f t="shared" si="320"/>
        <v>0</v>
      </c>
      <c r="BW616" s="30">
        <f t="shared" si="321"/>
        <v>0</v>
      </c>
      <c r="BX616" s="30">
        <f t="shared" si="322"/>
        <v>0</v>
      </c>
      <c r="BY616" s="30">
        <f t="shared" si="323"/>
        <v>4197.6775995720736</v>
      </c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7">
        <v>33</v>
      </c>
      <c r="DE616" s="55">
        <f ca="1"/>
        <v>0</v>
      </c>
      <c r="DF616" s="55">
        <f ca="1"/>
        <v>0</v>
      </c>
      <c r="DG616" s="55">
        <f ca="1"/>
        <v>0</v>
      </c>
      <c r="DH616" s="55">
        <f ca="1"/>
        <v>0</v>
      </c>
      <c r="DI616" s="55">
        <f ca="1"/>
        <v>309933.33922726492</v>
      </c>
      <c r="DJ616" s="55">
        <f ca="1"/>
        <v>0</v>
      </c>
      <c r="DK616" s="55">
        <f ca="1"/>
        <v>0</v>
      </c>
      <c r="DL616" s="55">
        <f ca="1"/>
        <v>0</v>
      </c>
      <c r="DM616" s="55">
        <f ca="1"/>
        <v>0</v>
      </c>
      <c r="DN616" s="55">
        <f ca="1"/>
        <v>0</v>
      </c>
      <c r="DO616" s="55">
        <f ca="1"/>
        <v>0</v>
      </c>
      <c r="DP616" s="55">
        <f ca="1"/>
        <v>369.36572694639455</v>
      </c>
      <c r="DQ616" s="55">
        <f ca="1"/>
        <v>0</v>
      </c>
      <c r="DR616" s="55">
        <f ca="1"/>
        <v>0</v>
      </c>
      <c r="DS616" s="55">
        <f ca="1"/>
        <v>0</v>
      </c>
      <c r="DT616" s="55">
        <f ca="1"/>
        <v>598.78274153819041</v>
      </c>
      <c r="DU616" s="55">
        <f ca="1"/>
        <v>0</v>
      </c>
      <c r="DV616" s="55">
        <f ca="1"/>
        <v>0</v>
      </c>
      <c r="DW616" s="55">
        <f ca="1"/>
        <v>0</v>
      </c>
      <c r="DX616" s="55">
        <f ca="1"/>
        <v>0</v>
      </c>
      <c r="DY616" s="55">
        <f ca="1"/>
        <v>0</v>
      </c>
      <c r="DZ616" s="55">
        <f ca="1"/>
        <v>0</v>
      </c>
      <c r="EA616" s="55">
        <f ca="1"/>
        <v>0</v>
      </c>
      <c r="EB616" s="55">
        <f ca="1"/>
        <v>0</v>
      </c>
      <c r="EC616" s="55">
        <f ca="1"/>
        <v>0</v>
      </c>
      <c r="ED616" s="55">
        <f ca="1"/>
        <v>0</v>
      </c>
      <c r="EE616" s="55">
        <f t="shared" ca="1" si="324"/>
        <v>310901.4876957495</v>
      </c>
    </row>
    <row r="617" spans="50:135" x14ac:dyDescent="0.3">
      <c r="AX617" s="7">
        <v>34</v>
      </c>
      <c r="AY617" s="30">
        <f t="shared" si="297"/>
        <v>0</v>
      </c>
      <c r="AZ617" s="30">
        <f t="shared" si="298"/>
        <v>0</v>
      </c>
      <c r="BA617" s="30">
        <f t="shared" si="299"/>
        <v>0</v>
      </c>
      <c r="BB617" s="30">
        <f t="shared" si="300"/>
        <v>0</v>
      </c>
      <c r="BC617" s="30">
        <f t="shared" si="301"/>
        <v>310811.82011211861</v>
      </c>
      <c r="BD617" s="30">
        <f t="shared" si="302"/>
        <v>0</v>
      </c>
      <c r="BE617" s="30">
        <f t="shared" si="303"/>
        <v>0</v>
      </c>
      <c r="BF617" s="30">
        <f t="shared" si="304"/>
        <v>0</v>
      </c>
      <c r="BG617" s="30">
        <f t="shared" si="305"/>
        <v>0</v>
      </c>
      <c r="BH617" s="30">
        <f t="shared" si="306"/>
        <v>0</v>
      </c>
      <c r="BI617" s="30">
        <f t="shared" si="307"/>
        <v>0</v>
      </c>
      <c r="BJ617" s="30">
        <f t="shared" si="308"/>
        <v>489.26164731800839</v>
      </c>
      <c r="BK617" s="30">
        <f t="shared" si="309"/>
        <v>0</v>
      </c>
      <c r="BL617" s="30">
        <f t="shared" si="310"/>
        <v>0</v>
      </c>
      <c r="BM617" s="30">
        <f t="shared" si="311"/>
        <v>0</v>
      </c>
      <c r="BN617" s="30">
        <f t="shared" si="312"/>
        <v>628.4684147527098</v>
      </c>
      <c r="BO617" s="30">
        <f t="shared" si="313"/>
        <v>0</v>
      </c>
      <c r="BP617" s="30">
        <f t="shared" si="314"/>
        <v>0</v>
      </c>
      <c r="BQ617" s="30">
        <f t="shared" si="315"/>
        <v>0</v>
      </c>
      <c r="BR617" s="30">
        <f t="shared" si="316"/>
        <v>0</v>
      </c>
      <c r="BS617" s="30">
        <f t="shared" si="317"/>
        <v>0</v>
      </c>
      <c r="BT617" s="30">
        <f t="shared" si="318"/>
        <v>0</v>
      </c>
      <c r="BU617" s="30">
        <f t="shared" si="319"/>
        <v>0</v>
      </c>
      <c r="BV617" s="30">
        <f t="shared" si="320"/>
        <v>0</v>
      </c>
      <c r="BW617" s="30">
        <f t="shared" si="321"/>
        <v>0</v>
      </c>
      <c r="BX617" s="30">
        <f t="shared" si="322"/>
        <v>0</v>
      </c>
      <c r="BY617" s="30">
        <f t="shared" si="323"/>
        <v>311929.55017418932</v>
      </c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7">
        <v>34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0</v>
      </c>
      <c r="DI617" s="55">
        <f ca="1"/>
        <v>23031155.870307986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27447.578414540272</v>
      </c>
      <c r="DQ617" s="55">
        <f ca="1"/>
        <v>0</v>
      </c>
      <c r="DR617" s="55">
        <f ca="1"/>
        <v>0</v>
      </c>
      <c r="DS617" s="55">
        <f ca="1"/>
        <v>0</v>
      </c>
      <c r="DT617" s="55">
        <f ca="1"/>
        <v>44495.563764491853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/>
        <v>0</v>
      </c>
      <c r="EE617" s="55">
        <f t="shared" ca="1" si="324"/>
        <v>23103099.012487017</v>
      </c>
    </row>
    <row r="618" spans="50:135" x14ac:dyDescent="0.3">
      <c r="AX618" s="7">
        <v>35</v>
      </c>
      <c r="AY618" s="30">
        <f t="shared" si="297"/>
        <v>0</v>
      </c>
      <c r="AZ618" s="30">
        <f t="shared" si="298"/>
        <v>0</v>
      </c>
      <c r="BA618" s="30">
        <f t="shared" si="299"/>
        <v>0</v>
      </c>
      <c r="BB618" s="30">
        <f t="shared" si="300"/>
        <v>0</v>
      </c>
      <c r="BC618" s="30">
        <f t="shared" si="301"/>
        <v>0</v>
      </c>
      <c r="BD618" s="30">
        <f t="shared" si="302"/>
        <v>0</v>
      </c>
      <c r="BE618" s="30">
        <f t="shared" si="303"/>
        <v>0</v>
      </c>
      <c r="BF618" s="30">
        <f t="shared" si="304"/>
        <v>772.03278317251056</v>
      </c>
      <c r="BG618" s="30">
        <f t="shared" si="305"/>
        <v>135.24941764488767</v>
      </c>
      <c r="BH618" s="30">
        <f t="shared" si="306"/>
        <v>0</v>
      </c>
      <c r="BI618" s="30">
        <f t="shared" si="307"/>
        <v>0.33381203396235543</v>
      </c>
      <c r="BJ618" s="30">
        <f t="shared" si="308"/>
        <v>0</v>
      </c>
      <c r="BK618" s="30">
        <f t="shared" si="309"/>
        <v>0</v>
      </c>
      <c r="BL618" s="30">
        <f t="shared" si="310"/>
        <v>0</v>
      </c>
      <c r="BM618" s="30">
        <f t="shared" si="311"/>
        <v>0</v>
      </c>
      <c r="BN618" s="30">
        <f t="shared" si="312"/>
        <v>0</v>
      </c>
      <c r="BO618" s="30">
        <f t="shared" si="313"/>
        <v>0</v>
      </c>
      <c r="BP618" s="30">
        <f t="shared" si="314"/>
        <v>0</v>
      </c>
      <c r="BQ618" s="30">
        <f t="shared" si="315"/>
        <v>0</v>
      </c>
      <c r="BR618" s="30">
        <f t="shared" si="316"/>
        <v>0</v>
      </c>
      <c r="BS618" s="30">
        <f t="shared" si="317"/>
        <v>0</v>
      </c>
      <c r="BT618" s="30">
        <f t="shared" si="318"/>
        <v>0</v>
      </c>
      <c r="BU618" s="30">
        <f t="shared" si="319"/>
        <v>0</v>
      </c>
      <c r="BV618" s="30">
        <f t="shared" si="320"/>
        <v>0</v>
      </c>
      <c r="BW618" s="30">
        <f t="shared" si="321"/>
        <v>0</v>
      </c>
      <c r="BX618" s="30">
        <f t="shared" si="322"/>
        <v>0</v>
      </c>
      <c r="BY618" s="30">
        <f t="shared" si="323"/>
        <v>907.61601285136055</v>
      </c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7">
        <v>35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0</v>
      </c>
      <c r="DI618" s="55">
        <f ca="1"/>
        <v>0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10468.304925714307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0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ca="1"/>
        <v>0</v>
      </c>
      <c r="EE618" s="55">
        <f t="shared" ca="1" si="324"/>
        <v>10468.304925714307</v>
      </c>
    </row>
    <row r="619" spans="50:135" x14ac:dyDescent="0.3">
      <c r="AX619" s="7">
        <v>36</v>
      </c>
      <c r="AY619" s="30">
        <f t="shared" si="297"/>
        <v>0</v>
      </c>
      <c r="AZ619" s="30">
        <f t="shared" si="298"/>
        <v>0</v>
      </c>
      <c r="BA619" s="30">
        <f t="shared" si="299"/>
        <v>0</v>
      </c>
      <c r="BB619" s="30">
        <f t="shared" si="300"/>
        <v>0</v>
      </c>
      <c r="BC619" s="30">
        <f t="shared" si="301"/>
        <v>0</v>
      </c>
      <c r="BD619" s="30">
        <f t="shared" si="302"/>
        <v>0</v>
      </c>
      <c r="BE619" s="30">
        <f t="shared" si="303"/>
        <v>0</v>
      </c>
      <c r="BF619" s="30">
        <f t="shared" si="304"/>
        <v>4.5445900597927542</v>
      </c>
      <c r="BG619" s="30">
        <f t="shared" si="305"/>
        <v>0.79614904041819823</v>
      </c>
      <c r="BH619" s="30">
        <f t="shared" si="306"/>
        <v>0</v>
      </c>
      <c r="BI619" s="30">
        <f t="shared" si="307"/>
        <v>1.9649925943932521E-3</v>
      </c>
      <c r="BJ619" s="30">
        <f t="shared" si="308"/>
        <v>0</v>
      </c>
      <c r="BK619" s="30">
        <f t="shared" si="309"/>
        <v>0</v>
      </c>
      <c r="BL619" s="30">
        <f t="shared" si="310"/>
        <v>0</v>
      </c>
      <c r="BM619" s="30">
        <f t="shared" si="311"/>
        <v>0</v>
      </c>
      <c r="BN619" s="30">
        <f t="shared" si="312"/>
        <v>0</v>
      </c>
      <c r="BO619" s="30">
        <f t="shared" si="313"/>
        <v>0</v>
      </c>
      <c r="BP619" s="30">
        <f t="shared" si="314"/>
        <v>0</v>
      </c>
      <c r="BQ619" s="30">
        <f t="shared" si="315"/>
        <v>0</v>
      </c>
      <c r="BR619" s="30">
        <f t="shared" si="316"/>
        <v>0</v>
      </c>
      <c r="BS619" s="30">
        <f t="shared" si="317"/>
        <v>0</v>
      </c>
      <c r="BT619" s="30">
        <f t="shared" si="318"/>
        <v>0</v>
      </c>
      <c r="BU619" s="30">
        <f t="shared" si="319"/>
        <v>0</v>
      </c>
      <c r="BV619" s="30">
        <f t="shared" si="320"/>
        <v>0</v>
      </c>
      <c r="BW619" s="30">
        <f t="shared" si="321"/>
        <v>0</v>
      </c>
      <c r="BX619" s="30">
        <f t="shared" si="322"/>
        <v>0</v>
      </c>
      <c r="BY619" s="30">
        <f t="shared" si="323"/>
        <v>5.342704092805346</v>
      </c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7">
        <v>36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0</v>
      </c>
      <c r="DI619" s="55">
        <f ca="1"/>
        <v>0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61.621935728368548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0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ca="1"/>
        <v>0</v>
      </c>
      <c r="EE619" s="55">
        <f t="shared" ca="1" si="324"/>
        <v>61.621935728368548</v>
      </c>
    </row>
    <row r="620" spans="50:135" x14ac:dyDescent="0.3">
      <c r="AX620" s="7">
        <v>37</v>
      </c>
      <c r="AY620" s="30">
        <f t="shared" si="297"/>
        <v>0</v>
      </c>
      <c r="AZ620" s="30">
        <f t="shared" si="298"/>
        <v>0</v>
      </c>
      <c r="BA620" s="30">
        <f t="shared" si="299"/>
        <v>0</v>
      </c>
      <c r="BB620" s="30">
        <f t="shared" si="300"/>
        <v>0</v>
      </c>
      <c r="BC620" s="30">
        <f t="shared" si="301"/>
        <v>0</v>
      </c>
      <c r="BD620" s="30">
        <f t="shared" si="302"/>
        <v>0</v>
      </c>
      <c r="BE620" s="30">
        <f t="shared" si="303"/>
        <v>36313.373515163606</v>
      </c>
      <c r="BF620" s="30">
        <f t="shared" si="304"/>
        <v>0</v>
      </c>
      <c r="BG620" s="30">
        <f t="shared" si="305"/>
        <v>0</v>
      </c>
      <c r="BH620" s="30">
        <f t="shared" si="306"/>
        <v>0</v>
      </c>
      <c r="BI620" s="30">
        <f t="shared" si="307"/>
        <v>0</v>
      </c>
      <c r="BJ620" s="30">
        <f t="shared" si="308"/>
        <v>0</v>
      </c>
      <c r="BK620" s="30">
        <f t="shared" si="309"/>
        <v>0</v>
      </c>
      <c r="BL620" s="30">
        <f t="shared" si="310"/>
        <v>0</v>
      </c>
      <c r="BM620" s="30">
        <f t="shared" si="311"/>
        <v>0</v>
      </c>
      <c r="BN620" s="30">
        <f t="shared" si="312"/>
        <v>0</v>
      </c>
      <c r="BO620" s="30">
        <f t="shared" si="313"/>
        <v>0</v>
      </c>
      <c r="BP620" s="30">
        <f t="shared" si="314"/>
        <v>0</v>
      </c>
      <c r="BQ620" s="30">
        <f t="shared" si="315"/>
        <v>0</v>
      </c>
      <c r="BR620" s="30">
        <f t="shared" si="316"/>
        <v>0</v>
      </c>
      <c r="BS620" s="30">
        <f t="shared" si="317"/>
        <v>0</v>
      </c>
      <c r="BT620" s="30">
        <f t="shared" si="318"/>
        <v>0</v>
      </c>
      <c r="BU620" s="30">
        <f t="shared" si="319"/>
        <v>0</v>
      </c>
      <c r="BV620" s="30">
        <f t="shared" si="320"/>
        <v>0</v>
      </c>
      <c r="BW620" s="30">
        <f t="shared" si="321"/>
        <v>0</v>
      </c>
      <c r="BX620" s="30">
        <f t="shared" si="322"/>
        <v>0</v>
      </c>
      <c r="BY620" s="30">
        <f t="shared" si="323"/>
        <v>36313.373515163606</v>
      </c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7">
        <v>37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0</v>
      </c>
      <c r="DI620" s="55">
        <f ca="1"/>
        <v>0</v>
      </c>
      <c r="DJ620" s="55">
        <f ca="1"/>
        <v>0</v>
      </c>
      <c r="DK620" s="55">
        <f ca="1"/>
        <v>2596406.2063341979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0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ca="1"/>
        <v>0</v>
      </c>
      <c r="EE620" s="55">
        <f t="shared" ca="1" si="324"/>
        <v>2596406.2063341979</v>
      </c>
    </row>
    <row r="621" spans="50:135" x14ac:dyDescent="0.3">
      <c r="AX621" s="7">
        <v>38</v>
      </c>
      <c r="AY621" s="30">
        <f t="shared" si="297"/>
        <v>0</v>
      </c>
      <c r="AZ621" s="30">
        <f t="shared" si="298"/>
        <v>0</v>
      </c>
      <c r="BA621" s="30">
        <f t="shared" si="299"/>
        <v>0</v>
      </c>
      <c r="BB621" s="30">
        <f t="shared" si="300"/>
        <v>0</v>
      </c>
      <c r="BC621" s="30">
        <f t="shared" si="301"/>
        <v>12866.095989476282</v>
      </c>
      <c r="BD621" s="30">
        <f t="shared" si="302"/>
        <v>0</v>
      </c>
      <c r="BE621" s="30">
        <f t="shared" si="303"/>
        <v>0</v>
      </c>
      <c r="BF621" s="30">
        <f t="shared" si="304"/>
        <v>45.44036733314644</v>
      </c>
      <c r="BG621" s="30">
        <f t="shared" si="305"/>
        <v>10.51801991132551</v>
      </c>
      <c r="BH621" s="30">
        <f t="shared" si="306"/>
        <v>0</v>
      </c>
      <c r="BI621" s="30">
        <f t="shared" si="307"/>
        <v>27.939206842472863</v>
      </c>
      <c r="BJ621" s="30">
        <f t="shared" si="308"/>
        <v>30.298347071752897</v>
      </c>
      <c r="BK621" s="30">
        <f t="shared" si="309"/>
        <v>0</v>
      </c>
      <c r="BL621" s="30">
        <f t="shared" si="310"/>
        <v>0</v>
      </c>
      <c r="BM621" s="30">
        <f t="shared" si="311"/>
        <v>0</v>
      </c>
      <c r="BN621" s="30">
        <f t="shared" si="312"/>
        <v>26.01553230666676</v>
      </c>
      <c r="BO621" s="30">
        <f t="shared" si="313"/>
        <v>0</v>
      </c>
      <c r="BP621" s="30">
        <f t="shared" si="314"/>
        <v>0</v>
      </c>
      <c r="BQ621" s="30">
        <f t="shared" si="315"/>
        <v>856.5799352210912</v>
      </c>
      <c r="BR621" s="30">
        <f t="shared" si="316"/>
        <v>0</v>
      </c>
      <c r="BS621" s="30">
        <f t="shared" si="317"/>
        <v>0</v>
      </c>
      <c r="BT621" s="30">
        <f t="shared" si="318"/>
        <v>0</v>
      </c>
      <c r="BU621" s="30">
        <f t="shared" si="319"/>
        <v>0</v>
      </c>
      <c r="BV621" s="30">
        <f t="shared" si="320"/>
        <v>0</v>
      </c>
      <c r="BW621" s="30">
        <f t="shared" si="321"/>
        <v>0</v>
      </c>
      <c r="BX621" s="30">
        <f t="shared" si="322"/>
        <v>0</v>
      </c>
      <c r="BY621" s="30">
        <f t="shared" si="323"/>
        <v>13862.887398162738</v>
      </c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7">
        <v>38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0</v>
      </c>
      <c r="DI621" s="55">
        <f ca="1"/>
        <v>953377.71282019245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814.09474113659451</v>
      </c>
      <c r="DN621" s="55">
        <f ca="1"/>
        <v>0</v>
      </c>
      <c r="DO621" s="55">
        <f ca="1"/>
        <v>0</v>
      </c>
      <c r="DP621" s="55">
        <f ca="1"/>
        <v>1699.7372707253376</v>
      </c>
      <c r="DQ621" s="55">
        <f ca="1"/>
        <v>0</v>
      </c>
      <c r="DR621" s="55">
        <f ca="1"/>
        <v>0</v>
      </c>
      <c r="DS621" s="55">
        <f ca="1"/>
        <v>0</v>
      </c>
      <c r="DT621" s="55">
        <f ca="1"/>
        <v>1841.8996873120066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ca="1"/>
        <v>0</v>
      </c>
      <c r="EE621" s="55">
        <f t="shared" ca="1" si="324"/>
        <v>957733.44451936637</v>
      </c>
    </row>
    <row r="622" spans="50:135" x14ac:dyDescent="0.3">
      <c r="AX622" s="7">
        <v>39</v>
      </c>
      <c r="AY622" s="30">
        <f t="shared" si="297"/>
        <v>0</v>
      </c>
      <c r="AZ622" s="30">
        <f t="shared" si="298"/>
        <v>0</v>
      </c>
      <c r="BA622" s="30">
        <f t="shared" si="299"/>
        <v>0</v>
      </c>
      <c r="BB622" s="30">
        <f t="shared" si="300"/>
        <v>0</v>
      </c>
      <c r="BC622" s="30">
        <f t="shared" si="301"/>
        <v>39.875764811831033</v>
      </c>
      <c r="BD622" s="30">
        <f t="shared" si="302"/>
        <v>82.371137505691621</v>
      </c>
      <c r="BE622" s="30">
        <f t="shared" si="303"/>
        <v>0</v>
      </c>
      <c r="BF622" s="30">
        <f t="shared" si="304"/>
        <v>34.506863256524873</v>
      </c>
      <c r="BG622" s="30">
        <f t="shared" si="305"/>
        <v>7.9872566202708164</v>
      </c>
      <c r="BH622" s="30">
        <f t="shared" si="306"/>
        <v>0</v>
      </c>
      <c r="BI622" s="30">
        <f t="shared" si="307"/>
        <v>21.216694462652818</v>
      </c>
      <c r="BJ622" s="30">
        <f t="shared" si="308"/>
        <v>3.4514700031467944</v>
      </c>
      <c r="BK622" s="30">
        <f t="shared" si="309"/>
        <v>0</v>
      </c>
      <c r="BL622" s="30">
        <f t="shared" si="310"/>
        <v>0</v>
      </c>
      <c r="BM622" s="30">
        <f t="shared" si="311"/>
        <v>8.7634530967368972E-3</v>
      </c>
      <c r="BN622" s="30">
        <f t="shared" si="312"/>
        <v>8.0629683006372438E-2</v>
      </c>
      <c r="BO622" s="30">
        <f t="shared" si="313"/>
        <v>0</v>
      </c>
      <c r="BP622" s="30">
        <f t="shared" si="314"/>
        <v>10.535459309839474</v>
      </c>
      <c r="BQ622" s="30">
        <f t="shared" si="315"/>
        <v>97.578258795441954</v>
      </c>
      <c r="BR622" s="30">
        <f t="shared" si="316"/>
        <v>0</v>
      </c>
      <c r="BS622" s="30">
        <f t="shared" si="317"/>
        <v>0</v>
      </c>
      <c r="BT622" s="30">
        <f t="shared" si="318"/>
        <v>0</v>
      </c>
      <c r="BU622" s="30">
        <f t="shared" si="319"/>
        <v>0</v>
      </c>
      <c r="BV622" s="30">
        <f t="shared" si="320"/>
        <v>0</v>
      </c>
      <c r="BW622" s="30">
        <f t="shared" si="321"/>
        <v>0</v>
      </c>
      <c r="BX622" s="30">
        <f t="shared" si="322"/>
        <v>0</v>
      </c>
      <c r="BY622" s="30">
        <f t="shared" si="323"/>
        <v>297.61229790150247</v>
      </c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7">
        <v>39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0</v>
      </c>
      <c r="DI622" s="55">
        <f ca="1"/>
        <v>2954.7941725566793</v>
      </c>
      <c r="DJ622" s="55">
        <f ca="1"/>
        <v>5708.3198291444287</v>
      </c>
      <c r="DK622" s="55">
        <f ca="1"/>
        <v>0</v>
      </c>
      <c r="DL622" s="55">
        <f ca="1"/>
        <v>0</v>
      </c>
      <c r="DM622" s="55">
        <f ca="1"/>
        <v>618.21366240896123</v>
      </c>
      <c r="DN622" s="55">
        <f ca="1"/>
        <v>0</v>
      </c>
      <c r="DO622" s="55">
        <f ca="1"/>
        <v>0</v>
      </c>
      <c r="DP622" s="55">
        <f ca="1"/>
        <v>193.62746717653516</v>
      </c>
      <c r="DQ622" s="55">
        <f ca="1"/>
        <v>0</v>
      </c>
      <c r="DR622" s="55">
        <f ca="1"/>
        <v>0</v>
      </c>
      <c r="DS622" s="55">
        <f ca="1"/>
        <v>0</v>
      </c>
      <c r="DT622" s="55">
        <f ca="1"/>
        <v>5.7085815568511684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ca="1"/>
        <v>0</v>
      </c>
      <c r="EE622" s="55">
        <f t="shared" ca="1" si="324"/>
        <v>9480.6637128434559</v>
      </c>
    </row>
    <row r="623" spans="50:135" x14ac:dyDescent="0.3">
      <c r="AX623" s="7">
        <v>40</v>
      </c>
      <c r="AY623" s="30">
        <f t="shared" si="297"/>
        <v>0</v>
      </c>
      <c r="AZ623" s="30">
        <f t="shared" si="298"/>
        <v>0</v>
      </c>
      <c r="BA623" s="30">
        <f t="shared" si="299"/>
        <v>0</v>
      </c>
      <c r="BB623" s="30">
        <f t="shared" si="300"/>
        <v>0</v>
      </c>
      <c r="BC623" s="30">
        <f t="shared" si="301"/>
        <v>201.74412717422646</v>
      </c>
      <c r="BD623" s="30">
        <f t="shared" si="302"/>
        <v>416.74168033791932</v>
      </c>
      <c r="BE623" s="30">
        <f t="shared" si="303"/>
        <v>0</v>
      </c>
      <c r="BF623" s="30">
        <f t="shared" si="304"/>
        <v>174.58115324701404</v>
      </c>
      <c r="BG623" s="30">
        <f t="shared" si="305"/>
        <v>40.410061659640967</v>
      </c>
      <c r="BH623" s="30">
        <f t="shared" si="306"/>
        <v>0</v>
      </c>
      <c r="BI623" s="30">
        <f t="shared" si="307"/>
        <v>107.34197888373204</v>
      </c>
      <c r="BJ623" s="30">
        <f t="shared" si="308"/>
        <v>17.46208020082338</v>
      </c>
      <c r="BK623" s="30">
        <f t="shared" si="309"/>
        <v>0</v>
      </c>
      <c r="BL623" s="30">
        <f t="shared" si="310"/>
        <v>0</v>
      </c>
      <c r="BM623" s="30">
        <f t="shared" si="311"/>
        <v>4.4305933847012105E-2</v>
      </c>
      <c r="BN623" s="30">
        <f t="shared" si="312"/>
        <v>0.40722365668209665</v>
      </c>
      <c r="BO623" s="30">
        <f t="shared" si="313"/>
        <v>0</v>
      </c>
      <c r="BP623" s="30">
        <f t="shared" si="314"/>
        <v>53.302226349218195</v>
      </c>
      <c r="BQ623" s="30">
        <f t="shared" si="315"/>
        <v>493.67932463238577</v>
      </c>
      <c r="BR623" s="30">
        <f t="shared" si="316"/>
        <v>0</v>
      </c>
      <c r="BS623" s="30">
        <f t="shared" si="317"/>
        <v>0</v>
      </c>
      <c r="BT623" s="30">
        <f t="shared" si="318"/>
        <v>0</v>
      </c>
      <c r="BU623" s="30">
        <f t="shared" si="319"/>
        <v>0</v>
      </c>
      <c r="BV623" s="30">
        <f t="shared" si="320"/>
        <v>0</v>
      </c>
      <c r="BW623" s="30">
        <f t="shared" si="321"/>
        <v>0</v>
      </c>
      <c r="BX623" s="30">
        <f t="shared" si="322"/>
        <v>0</v>
      </c>
      <c r="BY623" s="30">
        <f t="shared" si="323"/>
        <v>1505.7141620754894</v>
      </c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7">
        <v>40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0</v>
      </c>
      <c r="DI623" s="55">
        <f ca="1"/>
        <v>14949.23982361018</v>
      </c>
      <c r="DJ623" s="55">
        <f ca="1"/>
        <v>28880.198447417806</v>
      </c>
      <c r="DK623" s="55">
        <f ca="1"/>
        <v>0</v>
      </c>
      <c r="DL623" s="55">
        <f ca="1"/>
        <v>0</v>
      </c>
      <c r="DM623" s="55">
        <f ca="1"/>
        <v>3127.7387724562109</v>
      </c>
      <c r="DN623" s="55">
        <f ca="1"/>
        <v>0</v>
      </c>
      <c r="DO623" s="55">
        <f ca="1"/>
        <v>0</v>
      </c>
      <c r="DP623" s="55">
        <f ca="1"/>
        <v>979.6226992661916</v>
      </c>
      <c r="DQ623" s="55">
        <f ca="1"/>
        <v>0</v>
      </c>
      <c r="DR623" s="55">
        <f ca="1"/>
        <v>0</v>
      </c>
      <c r="DS623" s="55">
        <f ca="1"/>
        <v>0</v>
      </c>
      <c r="DT623" s="55">
        <f ca="1"/>
        <v>28.831434893092442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ca="1"/>
        <v>0</v>
      </c>
      <c r="EE623" s="55">
        <f t="shared" ca="1" si="324"/>
        <v>47965.631177643489</v>
      </c>
    </row>
    <row r="624" spans="50:135" x14ac:dyDescent="0.3">
      <c r="AX624" s="7">
        <v>41</v>
      </c>
      <c r="AY624" s="30">
        <f t="shared" si="297"/>
        <v>0</v>
      </c>
      <c r="AZ624" s="30">
        <f t="shared" si="298"/>
        <v>0</v>
      </c>
      <c r="BA624" s="30">
        <f t="shared" si="299"/>
        <v>0</v>
      </c>
      <c r="BB624" s="30">
        <f t="shared" si="300"/>
        <v>0</v>
      </c>
      <c r="BC624" s="30">
        <f t="shared" si="301"/>
        <v>1772.3964496469046</v>
      </c>
      <c r="BD624" s="30">
        <f t="shared" si="302"/>
        <v>0</v>
      </c>
      <c r="BE624" s="30">
        <f t="shared" si="303"/>
        <v>0</v>
      </c>
      <c r="BF624" s="30">
        <f t="shared" si="304"/>
        <v>82.90567062711709</v>
      </c>
      <c r="BG624" s="30">
        <f t="shared" si="305"/>
        <v>19.19006262019299</v>
      </c>
      <c r="BH624" s="30">
        <f t="shared" si="306"/>
        <v>0</v>
      </c>
      <c r="BI624" s="30">
        <f t="shared" si="307"/>
        <v>50.974910982611043</v>
      </c>
      <c r="BJ624" s="30">
        <f t="shared" si="308"/>
        <v>23.494887157288829</v>
      </c>
      <c r="BK624" s="30">
        <f t="shared" si="309"/>
        <v>0</v>
      </c>
      <c r="BL624" s="30">
        <f t="shared" si="310"/>
        <v>0</v>
      </c>
      <c r="BM624" s="30">
        <f t="shared" si="311"/>
        <v>0</v>
      </c>
      <c r="BN624" s="30">
        <f t="shared" si="312"/>
        <v>3.5838250489322854</v>
      </c>
      <c r="BO624" s="30">
        <f t="shared" si="313"/>
        <v>0</v>
      </c>
      <c r="BP624" s="30">
        <f t="shared" si="314"/>
        <v>0</v>
      </c>
      <c r="BQ624" s="30">
        <f t="shared" si="315"/>
        <v>664.235869906537</v>
      </c>
      <c r="BR624" s="30">
        <f t="shared" si="316"/>
        <v>0</v>
      </c>
      <c r="BS624" s="30">
        <f t="shared" si="317"/>
        <v>0</v>
      </c>
      <c r="BT624" s="30">
        <f t="shared" si="318"/>
        <v>0</v>
      </c>
      <c r="BU624" s="30">
        <f t="shared" si="319"/>
        <v>0</v>
      </c>
      <c r="BV624" s="30">
        <f t="shared" si="320"/>
        <v>0</v>
      </c>
      <c r="BW624" s="30">
        <f t="shared" si="321"/>
        <v>0</v>
      </c>
      <c r="BX624" s="30">
        <f t="shared" si="322"/>
        <v>0</v>
      </c>
      <c r="BY624" s="30">
        <f t="shared" si="323"/>
        <v>2616.7816759895836</v>
      </c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7">
        <v>41</v>
      </c>
      <c r="DE624" s="55">
        <f ca="1"/>
        <v>0</v>
      </c>
      <c r="DF624" s="55">
        <f ca="1"/>
        <v>0</v>
      </c>
      <c r="DG624" s="55">
        <f ca="1"/>
        <v>0</v>
      </c>
      <c r="DH624" s="55">
        <f ca="1"/>
        <v>0</v>
      </c>
      <c r="DI624" s="55">
        <f ca="1"/>
        <v>131334.57691883561</v>
      </c>
      <c r="DJ624" s="55">
        <f ca="1"/>
        <v>0</v>
      </c>
      <c r="DK624" s="55">
        <f ca="1"/>
        <v>0</v>
      </c>
      <c r="DL624" s="55">
        <f ca="1"/>
        <v>0</v>
      </c>
      <c r="DM624" s="55">
        <f ca="1"/>
        <v>1485.3108468029375</v>
      </c>
      <c r="DN624" s="55">
        <f ca="1"/>
        <v>0</v>
      </c>
      <c r="DO624" s="55">
        <f ca="1"/>
        <v>0</v>
      </c>
      <c r="DP624" s="55">
        <f ca="1"/>
        <v>1318.0631695239033</v>
      </c>
      <c r="DQ624" s="55">
        <f ca="1"/>
        <v>0</v>
      </c>
      <c r="DR624" s="55">
        <f ca="1"/>
        <v>0</v>
      </c>
      <c r="DS624" s="55">
        <f ca="1"/>
        <v>0</v>
      </c>
      <c r="DT624" s="55">
        <f ca="1"/>
        <v>253.73481346440579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ca="1"/>
        <v>0</v>
      </c>
      <c r="EE624" s="55">
        <f t="shared" ca="1" si="324"/>
        <v>134391.68574862683</v>
      </c>
    </row>
    <row r="625" spans="50:135" x14ac:dyDescent="0.3">
      <c r="AX625" s="7">
        <v>42</v>
      </c>
      <c r="AY625" s="30">
        <f t="shared" si="297"/>
        <v>0</v>
      </c>
      <c r="AZ625" s="30">
        <f t="shared" si="298"/>
        <v>0</v>
      </c>
      <c r="BA625" s="30">
        <f t="shared" si="299"/>
        <v>0</v>
      </c>
      <c r="BB625" s="30">
        <f t="shared" si="300"/>
        <v>0</v>
      </c>
      <c r="BC625" s="30">
        <f t="shared" si="301"/>
        <v>846.23490655848229</v>
      </c>
      <c r="BD625" s="30">
        <f t="shared" si="302"/>
        <v>0</v>
      </c>
      <c r="BE625" s="30">
        <f t="shared" si="303"/>
        <v>0</v>
      </c>
      <c r="BF625" s="30">
        <f t="shared" si="304"/>
        <v>39.583509928528997</v>
      </c>
      <c r="BG625" s="30">
        <f t="shared" si="305"/>
        <v>9.1623411062216764</v>
      </c>
      <c r="BH625" s="30">
        <f t="shared" si="306"/>
        <v>0</v>
      </c>
      <c r="BI625" s="30">
        <f t="shared" si="307"/>
        <v>24.338092666996822</v>
      </c>
      <c r="BJ625" s="30">
        <f t="shared" si="308"/>
        <v>11.217689840061308</v>
      </c>
      <c r="BK625" s="30">
        <f t="shared" si="309"/>
        <v>0</v>
      </c>
      <c r="BL625" s="30">
        <f t="shared" si="310"/>
        <v>0</v>
      </c>
      <c r="BM625" s="30">
        <f t="shared" si="311"/>
        <v>0</v>
      </c>
      <c r="BN625" s="30">
        <f t="shared" si="312"/>
        <v>1.7111058056406794</v>
      </c>
      <c r="BO625" s="30">
        <f t="shared" si="313"/>
        <v>0</v>
      </c>
      <c r="BP625" s="30">
        <f t="shared" si="314"/>
        <v>0</v>
      </c>
      <c r="BQ625" s="30">
        <f t="shared" si="315"/>
        <v>317.14099822971826</v>
      </c>
      <c r="BR625" s="30">
        <f t="shared" si="316"/>
        <v>0</v>
      </c>
      <c r="BS625" s="30">
        <f t="shared" si="317"/>
        <v>0</v>
      </c>
      <c r="BT625" s="30">
        <f t="shared" si="318"/>
        <v>0</v>
      </c>
      <c r="BU625" s="30">
        <f t="shared" si="319"/>
        <v>0</v>
      </c>
      <c r="BV625" s="30">
        <f t="shared" si="320"/>
        <v>0</v>
      </c>
      <c r="BW625" s="30">
        <f t="shared" si="321"/>
        <v>0</v>
      </c>
      <c r="BX625" s="30">
        <f t="shared" si="322"/>
        <v>0</v>
      </c>
      <c r="BY625" s="30">
        <f t="shared" si="323"/>
        <v>1249.3886441356501</v>
      </c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7">
        <v>42</v>
      </c>
      <c r="DE625" s="55">
        <f ca="1"/>
        <v>0</v>
      </c>
      <c r="DF625" s="55">
        <f ca="1"/>
        <v>0</v>
      </c>
      <c r="DG625" s="55">
        <f ca="1"/>
        <v>0</v>
      </c>
      <c r="DH625" s="55">
        <f ca="1"/>
        <v>0</v>
      </c>
      <c r="DI625" s="55">
        <f ca="1"/>
        <v>62706.006575983534</v>
      </c>
      <c r="DJ625" s="55">
        <f ca="1"/>
        <v>0</v>
      </c>
      <c r="DK625" s="55">
        <f ca="1"/>
        <v>0</v>
      </c>
      <c r="DL625" s="55">
        <f ca="1"/>
        <v>0</v>
      </c>
      <c r="DM625" s="55">
        <f ca="1"/>
        <v>709.1652016215578</v>
      </c>
      <c r="DN625" s="55">
        <f ca="1"/>
        <v>0</v>
      </c>
      <c r="DO625" s="55">
        <f ca="1"/>
        <v>0</v>
      </c>
      <c r="DP625" s="55">
        <f ca="1"/>
        <v>629.31240002743937</v>
      </c>
      <c r="DQ625" s="55">
        <f ca="1"/>
        <v>0</v>
      </c>
      <c r="DR625" s="55">
        <f ca="1"/>
        <v>0</v>
      </c>
      <c r="DS625" s="55">
        <f ca="1"/>
        <v>0</v>
      </c>
      <c r="DT625" s="55">
        <f ca="1"/>
        <v>121.14629103936009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ca="1"/>
        <v>0</v>
      </c>
      <c r="EE625" s="55">
        <f t="shared" ca="1" si="324"/>
        <v>64165.630468671894</v>
      </c>
    </row>
    <row r="626" spans="50:135" x14ac:dyDescent="0.3">
      <c r="AX626" s="7">
        <v>43</v>
      </c>
      <c r="AY626" s="30">
        <f t="shared" si="297"/>
        <v>0</v>
      </c>
      <c r="AZ626" s="30">
        <f t="shared" si="298"/>
        <v>0</v>
      </c>
      <c r="BA626" s="30">
        <f t="shared" si="299"/>
        <v>0</v>
      </c>
      <c r="BB626" s="30">
        <f t="shared" si="300"/>
        <v>0</v>
      </c>
      <c r="BC626" s="30">
        <f t="shared" si="301"/>
        <v>89.270206319147874</v>
      </c>
      <c r="BD626" s="30">
        <f t="shared" si="302"/>
        <v>0</v>
      </c>
      <c r="BE626" s="30">
        <f t="shared" si="303"/>
        <v>0</v>
      </c>
      <c r="BF626" s="30">
        <f t="shared" si="304"/>
        <v>4.1757059074262077</v>
      </c>
      <c r="BG626" s="30">
        <f t="shared" si="305"/>
        <v>0.96654495727069401</v>
      </c>
      <c r="BH626" s="30">
        <f t="shared" si="306"/>
        <v>0</v>
      </c>
      <c r="BI626" s="30">
        <f t="shared" si="307"/>
        <v>2.5674508790060173</v>
      </c>
      <c r="BJ626" s="30">
        <f t="shared" si="308"/>
        <v>1.1833658470303889</v>
      </c>
      <c r="BK626" s="30">
        <f t="shared" si="309"/>
        <v>0</v>
      </c>
      <c r="BL626" s="30">
        <f t="shared" si="310"/>
        <v>0</v>
      </c>
      <c r="BM626" s="30">
        <f t="shared" si="311"/>
        <v>0</v>
      </c>
      <c r="BN626" s="30">
        <f t="shared" si="312"/>
        <v>0.1805063423064403</v>
      </c>
      <c r="BO626" s="30">
        <f t="shared" si="313"/>
        <v>0</v>
      </c>
      <c r="BP626" s="30">
        <f t="shared" si="314"/>
        <v>0</v>
      </c>
      <c r="BQ626" s="30">
        <f t="shared" si="315"/>
        <v>33.455535975434238</v>
      </c>
      <c r="BR626" s="30">
        <f t="shared" si="316"/>
        <v>0</v>
      </c>
      <c r="BS626" s="30">
        <f t="shared" si="317"/>
        <v>0</v>
      </c>
      <c r="BT626" s="30">
        <f t="shared" si="318"/>
        <v>0</v>
      </c>
      <c r="BU626" s="30">
        <f t="shared" si="319"/>
        <v>0</v>
      </c>
      <c r="BV626" s="30">
        <f t="shared" si="320"/>
        <v>0</v>
      </c>
      <c r="BW626" s="30">
        <f t="shared" si="321"/>
        <v>0</v>
      </c>
      <c r="BX626" s="30">
        <f t="shared" si="322"/>
        <v>0</v>
      </c>
      <c r="BY626" s="30">
        <f t="shared" si="323"/>
        <v>131.79931622762186</v>
      </c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7">
        <v>43</v>
      </c>
      <c r="DE626" s="55">
        <f ca="1"/>
        <v>0</v>
      </c>
      <c r="DF626" s="55">
        <f ca="1"/>
        <v>0</v>
      </c>
      <c r="DG626" s="55">
        <f ca="1"/>
        <v>0</v>
      </c>
      <c r="DH626" s="55">
        <f ca="1"/>
        <v>0</v>
      </c>
      <c r="DI626" s="55">
        <f ca="1"/>
        <v>6614.9222882488566</v>
      </c>
      <c r="DJ626" s="55">
        <f ca="1"/>
        <v>0</v>
      </c>
      <c r="DK626" s="55">
        <f ca="1"/>
        <v>0</v>
      </c>
      <c r="DL626" s="55">
        <f ca="1"/>
        <v>0</v>
      </c>
      <c r="DM626" s="55">
        <f ca="1"/>
        <v>74.810579692751716</v>
      </c>
      <c r="DN626" s="55">
        <f ca="1"/>
        <v>0</v>
      </c>
      <c r="DO626" s="55">
        <f ca="1"/>
        <v>0</v>
      </c>
      <c r="DP626" s="55">
        <f ca="1"/>
        <v>66.386824018404823</v>
      </c>
      <c r="DQ626" s="55">
        <f ca="1"/>
        <v>0</v>
      </c>
      <c r="DR626" s="55">
        <f ca="1"/>
        <v>0</v>
      </c>
      <c r="DS626" s="55">
        <f ca="1"/>
        <v>0</v>
      </c>
      <c r="DT626" s="55">
        <f ca="1"/>
        <v>12.779849035295973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ca="1"/>
        <v>0</v>
      </c>
      <c r="EE626" s="55">
        <f t="shared" ca="1" si="324"/>
        <v>6768.8995409953095</v>
      </c>
    </row>
    <row r="627" spans="50:135" x14ac:dyDescent="0.3">
      <c r="AX627" s="7">
        <v>44</v>
      </c>
      <c r="AY627" s="30">
        <f t="shared" si="297"/>
        <v>0</v>
      </c>
      <c r="AZ627" s="30">
        <f t="shared" si="298"/>
        <v>0</v>
      </c>
      <c r="BA627" s="30">
        <f t="shared" si="299"/>
        <v>0</v>
      </c>
      <c r="BB627" s="30">
        <f t="shared" si="300"/>
        <v>0</v>
      </c>
      <c r="BC627" s="30">
        <f t="shared" si="301"/>
        <v>132.73315858519291</v>
      </c>
      <c r="BD627" s="30">
        <f t="shared" si="302"/>
        <v>0</v>
      </c>
      <c r="BE627" s="30">
        <f t="shared" si="303"/>
        <v>0</v>
      </c>
      <c r="BF627" s="30">
        <f t="shared" si="304"/>
        <v>6.2087302941910556</v>
      </c>
      <c r="BG627" s="30">
        <f t="shared" si="305"/>
        <v>1.437126341004977</v>
      </c>
      <c r="BH627" s="30">
        <f t="shared" si="306"/>
        <v>0</v>
      </c>
      <c r="BI627" s="30">
        <f t="shared" si="307"/>
        <v>3.8174647370619601</v>
      </c>
      <c r="BJ627" s="30">
        <f t="shared" si="308"/>
        <v>1.7595107381946298</v>
      </c>
      <c r="BK627" s="30">
        <f t="shared" si="309"/>
        <v>0</v>
      </c>
      <c r="BL627" s="30">
        <f t="shared" si="310"/>
        <v>0</v>
      </c>
      <c r="BM627" s="30">
        <f t="shared" si="311"/>
        <v>0</v>
      </c>
      <c r="BN627" s="30">
        <f t="shared" si="312"/>
        <v>0.26876761364842472</v>
      </c>
      <c r="BO627" s="30">
        <f t="shared" si="313"/>
        <v>0</v>
      </c>
      <c r="BP627" s="30">
        <f t="shared" si="314"/>
        <v>0</v>
      </c>
      <c r="BQ627" s="30">
        <f t="shared" si="315"/>
        <v>49.744020364471119</v>
      </c>
      <c r="BR627" s="30">
        <f t="shared" si="316"/>
        <v>0</v>
      </c>
      <c r="BS627" s="30">
        <f t="shared" si="317"/>
        <v>0</v>
      </c>
      <c r="BT627" s="30">
        <f t="shared" si="318"/>
        <v>0</v>
      </c>
      <c r="BU627" s="30">
        <f t="shared" si="319"/>
        <v>0</v>
      </c>
      <c r="BV627" s="30">
        <f t="shared" si="320"/>
        <v>0</v>
      </c>
      <c r="BW627" s="30">
        <f t="shared" si="321"/>
        <v>0</v>
      </c>
      <c r="BX627" s="30">
        <f t="shared" si="322"/>
        <v>0</v>
      </c>
      <c r="BY627" s="30">
        <f t="shared" si="323"/>
        <v>195.96877867376506</v>
      </c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7">
        <v>44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0</v>
      </c>
      <c r="DI627" s="55">
        <f ca="1"/>
        <v>9835.5270511627932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111.23357879378523</v>
      </c>
      <c r="DN627" s="55">
        <f ca="1"/>
        <v>0</v>
      </c>
      <c r="DO627" s="55">
        <f ca="1"/>
        <v>0</v>
      </c>
      <c r="DP627" s="55">
        <f ca="1"/>
        <v>98.708552412718731</v>
      </c>
      <c r="DQ627" s="55">
        <f ca="1"/>
        <v>0</v>
      </c>
      <c r="DR627" s="55">
        <f ca="1"/>
        <v>0</v>
      </c>
      <c r="DS627" s="55">
        <f ca="1"/>
        <v>0</v>
      </c>
      <c r="DT627" s="55">
        <f ca="1"/>
        <v>19.028747046308471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ca="1"/>
        <v>0</v>
      </c>
      <c r="EE627" s="55">
        <f t="shared" ca="1" si="324"/>
        <v>10064.497929415604</v>
      </c>
    </row>
    <row r="628" spans="50:135" x14ac:dyDescent="0.3">
      <c r="AX628" s="7">
        <v>45</v>
      </c>
      <c r="AY628" s="30">
        <f t="shared" si="297"/>
        <v>0</v>
      </c>
      <c r="AZ628" s="30">
        <f t="shared" si="298"/>
        <v>0</v>
      </c>
      <c r="BA628" s="30">
        <f t="shared" si="299"/>
        <v>0</v>
      </c>
      <c r="BB628" s="30">
        <f t="shared" si="300"/>
        <v>0</v>
      </c>
      <c r="BC628" s="30">
        <f t="shared" si="301"/>
        <v>14.689315347634349</v>
      </c>
      <c r="BD628" s="30">
        <f t="shared" si="302"/>
        <v>0</v>
      </c>
      <c r="BE628" s="30">
        <f t="shared" si="303"/>
        <v>0</v>
      </c>
      <c r="BF628" s="30">
        <f t="shared" si="304"/>
        <v>0.68710786426479831</v>
      </c>
      <c r="BG628" s="30">
        <f t="shared" si="305"/>
        <v>0.15904392118748248</v>
      </c>
      <c r="BH628" s="30">
        <f t="shared" si="306"/>
        <v>0</v>
      </c>
      <c r="BI628" s="30">
        <f t="shared" si="307"/>
        <v>0.42247124948332843</v>
      </c>
      <c r="BJ628" s="30">
        <f t="shared" si="308"/>
        <v>0.19472156277416944</v>
      </c>
      <c r="BK628" s="30">
        <f t="shared" si="309"/>
        <v>0</v>
      </c>
      <c r="BL628" s="30">
        <f t="shared" si="310"/>
        <v>0</v>
      </c>
      <c r="BM628" s="30">
        <f t="shared" si="311"/>
        <v>0</v>
      </c>
      <c r="BN628" s="30">
        <f t="shared" si="312"/>
        <v>2.970212308622552E-2</v>
      </c>
      <c r="BO628" s="30">
        <f t="shared" si="313"/>
        <v>0</v>
      </c>
      <c r="BP628" s="30">
        <f t="shared" si="314"/>
        <v>0</v>
      </c>
      <c r="BQ628" s="30">
        <f t="shared" si="315"/>
        <v>5.5050720527494867</v>
      </c>
      <c r="BR628" s="30">
        <f t="shared" si="316"/>
        <v>0</v>
      </c>
      <c r="BS628" s="30">
        <f t="shared" si="317"/>
        <v>0</v>
      </c>
      <c r="BT628" s="30">
        <f t="shared" si="318"/>
        <v>0</v>
      </c>
      <c r="BU628" s="30">
        <f t="shared" si="319"/>
        <v>0</v>
      </c>
      <c r="BV628" s="30">
        <f t="shared" si="320"/>
        <v>0</v>
      </c>
      <c r="BW628" s="30">
        <f t="shared" si="321"/>
        <v>0</v>
      </c>
      <c r="BX628" s="30">
        <f t="shared" si="322"/>
        <v>0</v>
      </c>
      <c r="BY628" s="30">
        <f t="shared" si="323"/>
        <v>21.687434121179837</v>
      </c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7">
        <v>45</v>
      </c>
      <c r="DE628" s="55">
        <f ca="1"/>
        <v>0</v>
      </c>
      <c r="DF628" s="55">
        <f ca="1"/>
        <v>0</v>
      </c>
      <c r="DG628" s="55">
        <f ca="1"/>
        <v>0</v>
      </c>
      <c r="DH628" s="55">
        <f ca="1"/>
        <v>0</v>
      </c>
      <c r="DI628" s="55">
        <f ca="1"/>
        <v>1088.478267259705</v>
      </c>
      <c r="DJ628" s="55">
        <f ca="1"/>
        <v>0</v>
      </c>
      <c r="DK628" s="55">
        <f ca="1"/>
        <v>0</v>
      </c>
      <c r="DL628" s="55">
        <f ca="1"/>
        <v>0</v>
      </c>
      <c r="DM628" s="55">
        <f ca="1"/>
        <v>12.309999499911145</v>
      </c>
      <c r="DN628" s="55">
        <f ca="1"/>
        <v>0</v>
      </c>
      <c r="DO628" s="55">
        <f ca="1"/>
        <v>0</v>
      </c>
      <c r="DP628" s="55">
        <f ca="1"/>
        <v>10.923879671630905</v>
      </c>
      <c r="DQ628" s="55">
        <f ca="1"/>
        <v>0</v>
      </c>
      <c r="DR628" s="55">
        <f ca="1"/>
        <v>0</v>
      </c>
      <c r="DS628" s="55">
        <f ca="1"/>
        <v>0</v>
      </c>
      <c r="DT628" s="55">
        <f ca="1"/>
        <v>2.1029103145047667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ca="1"/>
        <v>0</v>
      </c>
      <c r="EE628" s="55">
        <f t="shared" ca="1" si="324"/>
        <v>1113.8150567457517</v>
      </c>
    </row>
    <row r="629" spans="50:135" x14ac:dyDescent="0.3">
      <c r="AX629" s="7">
        <v>46</v>
      </c>
      <c r="AY629" s="30">
        <f t="shared" si="297"/>
        <v>0</v>
      </c>
      <c r="AZ629" s="30">
        <f t="shared" si="298"/>
        <v>0</v>
      </c>
      <c r="BA629" s="30">
        <f t="shared" si="299"/>
        <v>0</v>
      </c>
      <c r="BB629" s="30">
        <f t="shared" si="300"/>
        <v>0</v>
      </c>
      <c r="BC629" s="30">
        <f t="shared" si="301"/>
        <v>0.59449579813547282</v>
      </c>
      <c r="BD629" s="30">
        <f t="shared" si="302"/>
        <v>1.2280465426150755</v>
      </c>
      <c r="BE629" s="30">
        <f t="shared" si="303"/>
        <v>0</v>
      </c>
      <c r="BF629" s="30">
        <f t="shared" si="304"/>
        <v>3.3471319297573685</v>
      </c>
      <c r="BG629" s="30">
        <f t="shared" si="305"/>
        <v>0.77475606659443308</v>
      </c>
      <c r="BH629" s="30">
        <f t="shared" si="306"/>
        <v>0</v>
      </c>
      <c r="BI629" s="30">
        <f t="shared" si="307"/>
        <v>2.0579985779755141</v>
      </c>
      <c r="BJ629" s="30">
        <f t="shared" si="308"/>
        <v>0.44385209175215018</v>
      </c>
      <c r="BK629" s="30">
        <f t="shared" si="309"/>
        <v>0</v>
      </c>
      <c r="BL629" s="30">
        <f t="shared" si="310"/>
        <v>0</v>
      </c>
      <c r="BM629" s="30">
        <f t="shared" si="311"/>
        <v>1.3080023840467061E-4</v>
      </c>
      <c r="BN629" s="30">
        <f t="shared" si="312"/>
        <v>1.2020835110421765E-3</v>
      </c>
      <c r="BO629" s="30">
        <f t="shared" si="313"/>
        <v>0</v>
      </c>
      <c r="BP629" s="30">
        <f t="shared" si="314"/>
        <v>2.5097394292020996E-2</v>
      </c>
      <c r="BQ629" s="30">
        <f t="shared" si="315"/>
        <v>12.548367591307713</v>
      </c>
      <c r="BR629" s="30">
        <f t="shared" si="316"/>
        <v>0</v>
      </c>
      <c r="BS629" s="30">
        <f t="shared" si="317"/>
        <v>0</v>
      </c>
      <c r="BT629" s="30">
        <f t="shared" si="318"/>
        <v>0</v>
      </c>
      <c r="BU629" s="30">
        <f t="shared" si="319"/>
        <v>0</v>
      </c>
      <c r="BV629" s="30">
        <f t="shared" si="320"/>
        <v>0</v>
      </c>
      <c r="BW629" s="30">
        <f t="shared" si="321"/>
        <v>0</v>
      </c>
      <c r="BX629" s="30">
        <f t="shared" si="322"/>
        <v>0</v>
      </c>
      <c r="BY629" s="30">
        <f t="shared" si="323"/>
        <v>21.021078876179196</v>
      </c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7">
        <v>46</v>
      </c>
      <c r="DE629" s="55">
        <f ca="1"/>
        <v>0</v>
      </c>
      <c r="DF629" s="55">
        <f ca="1"/>
        <v>0</v>
      </c>
      <c r="DG629" s="55">
        <f ca="1"/>
        <v>0</v>
      </c>
      <c r="DH629" s="55">
        <f ca="1"/>
        <v>0</v>
      </c>
      <c r="DI629" s="55">
        <f ca="1"/>
        <v>44.052138641838532</v>
      </c>
      <c r="DJ629" s="55">
        <f ca="1"/>
        <v>85.103625403224726</v>
      </c>
      <c r="DK629" s="55">
        <f ca="1"/>
        <v>0</v>
      </c>
      <c r="DL629" s="55">
        <f ca="1"/>
        <v>0</v>
      </c>
      <c r="DM629" s="55">
        <f ca="1"/>
        <v>59.966119554409126</v>
      </c>
      <c r="DN629" s="55">
        <f ca="1"/>
        <v>0</v>
      </c>
      <c r="DO629" s="55">
        <f ca="1"/>
        <v>0</v>
      </c>
      <c r="DP629" s="55">
        <f ca="1"/>
        <v>24.900102347295626</v>
      </c>
      <c r="DQ629" s="55">
        <f ca="1"/>
        <v>0</v>
      </c>
      <c r="DR629" s="55">
        <f ca="1"/>
        <v>0</v>
      </c>
      <c r="DS629" s="55">
        <f ca="1"/>
        <v>0</v>
      </c>
      <c r="DT629" s="55">
        <f ca="1"/>
        <v>8.5107512581786088E-2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ca="1"/>
        <v>0</v>
      </c>
      <c r="EE629" s="55">
        <f t="shared" ca="1" si="324"/>
        <v>214.10709345934978</v>
      </c>
    </row>
    <row r="630" spans="50:135" x14ac:dyDescent="0.3">
      <c r="AX630" s="7">
        <v>47</v>
      </c>
      <c r="AY630" s="30">
        <f t="shared" si="297"/>
        <v>0</v>
      </c>
      <c r="AZ630" s="30">
        <f t="shared" si="298"/>
        <v>0</v>
      </c>
      <c r="BA630" s="30">
        <f t="shared" si="299"/>
        <v>0</v>
      </c>
      <c r="BB630" s="30">
        <f t="shared" si="300"/>
        <v>0</v>
      </c>
      <c r="BC630" s="30">
        <f t="shared" si="301"/>
        <v>40.1657262829224</v>
      </c>
      <c r="BD630" s="30">
        <f t="shared" si="302"/>
        <v>82.970109228436499</v>
      </c>
      <c r="BE630" s="30">
        <f t="shared" si="303"/>
        <v>0</v>
      </c>
      <c r="BF630" s="30">
        <f t="shared" si="304"/>
        <v>136.16505711294033</v>
      </c>
      <c r="BG630" s="30">
        <f t="shared" si="305"/>
        <v>31.517940231612748</v>
      </c>
      <c r="BH630" s="30">
        <f t="shared" si="306"/>
        <v>0</v>
      </c>
      <c r="BI630" s="30">
        <f t="shared" si="307"/>
        <v>83.721675644209952</v>
      </c>
      <c r="BJ630" s="30">
        <f t="shared" si="308"/>
        <v>9.6091710168108833</v>
      </c>
      <c r="BK630" s="30">
        <f t="shared" si="309"/>
        <v>0</v>
      </c>
      <c r="BL630" s="30">
        <f t="shared" si="310"/>
        <v>0</v>
      </c>
      <c r="BM630" s="30">
        <f t="shared" si="311"/>
        <v>8.8327788485161231E-3</v>
      </c>
      <c r="BN630" s="30">
        <f t="shared" si="312"/>
        <v>8.1215992192474468E-2</v>
      </c>
      <c r="BO630" s="30">
        <f t="shared" si="313"/>
        <v>0</v>
      </c>
      <c r="BP630" s="30">
        <f t="shared" si="314"/>
        <v>5.0338978391072056E-2</v>
      </c>
      <c r="BQ630" s="30">
        <f t="shared" si="315"/>
        <v>271.66574684547282</v>
      </c>
      <c r="BR630" s="30">
        <f t="shared" si="316"/>
        <v>0</v>
      </c>
      <c r="BS630" s="30">
        <f t="shared" si="317"/>
        <v>0</v>
      </c>
      <c r="BT630" s="30">
        <f t="shared" si="318"/>
        <v>0</v>
      </c>
      <c r="BU630" s="30">
        <f t="shared" si="319"/>
        <v>0</v>
      </c>
      <c r="BV630" s="30">
        <f t="shared" si="320"/>
        <v>0</v>
      </c>
      <c r="BW630" s="30">
        <f t="shared" si="321"/>
        <v>0</v>
      </c>
      <c r="BX630" s="30">
        <f t="shared" si="322"/>
        <v>0</v>
      </c>
      <c r="BY630" s="30">
        <f t="shared" si="323"/>
        <v>655.95581411183764</v>
      </c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7">
        <v>47</v>
      </c>
      <c r="DE630" s="55">
        <f ca="1"/>
        <v>0</v>
      </c>
      <c r="DF630" s="55">
        <f ca="1"/>
        <v>0</v>
      </c>
      <c r="DG630" s="55">
        <f ca="1"/>
        <v>0</v>
      </c>
      <c r="DH630" s="55">
        <f ca="1"/>
        <v>0</v>
      </c>
      <c r="DI630" s="55">
        <f ca="1"/>
        <v>2976.2803175645495</v>
      </c>
      <c r="DJ630" s="55">
        <f ca="1"/>
        <v>5749.8285695306495</v>
      </c>
      <c r="DK630" s="55">
        <f ca="1"/>
        <v>0</v>
      </c>
      <c r="DL630" s="55">
        <f ca="1"/>
        <v>0</v>
      </c>
      <c r="DM630" s="55">
        <f ca="1"/>
        <v>2439.488573926827</v>
      </c>
      <c r="DN630" s="55">
        <f ca="1"/>
        <v>0</v>
      </c>
      <c r="DO630" s="55">
        <f ca="1"/>
        <v>0</v>
      </c>
      <c r="DP630" s="55">
        <f ca="1"/>
        <v>539.07449404309057</v>
      </c>
      <c r="DQ630" s="55">
        <f ca="1"/>
        <v>0</v>
      </c>
      <c r="DR630" s="55">
        <f ca="1"/>
        <v>0</v>
      </c>
      <c r="DS630" s="55">
        <f ca="1"/>
        <v>0</v>
      </c>
      <c r="DT630" s="55">
        <f ca="1"/>
        <v>5.750092247227192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ca="1"/>
        <v>0</v>
      </c>
      <c r="EE630" s="55">
        <f t="shared" ca="1" si="324"/>
        <v>11710.422047312342</v>
      </c>
    </row>
    <row r="631" spans="50:135" x14ac:dyDescent="0.3">
      <c r="AX631" s="7">
        <v>48</v>
      </c>
      <c r="AY631" s="30">
        <f t="shared" si="297"/>
        <v>0</v>
      </c>
      <c r="AZ631" s="30">
        <f t="shared" si="298"/>
        <v>0</v>
      </c>
      <c r="BA631" s="30">
        <f t="shared" si="299"/>
        <v>0</v>
      </c>
      <c r="BB631" s="30">
        <f t="shared" si="300"/>
        <v>0</v>
      </c>
      <c r="BC631" s="30">
        <f t="shared" si="301"/>
        <v>341.26518917296852</v>
      </c>
      <c r="BD631" s="30">
        <f t="shared" si="302"/>
        <v>704.94953400184204</v>
      </c>
      <c r="BE631" s="30">
        <f t="shared" si="303"/>
        <v>0</v>
      </c>
      <c r="BF631" s="30">
        <f t="shared" si="304"/>
        <v>377.85088865255392</v>
      </c>
      <c r="BG631" s="30">
        <f t="shared" si="305"/>
        <v>87.460630360562689</v>
      </c>
      <c r="BH631" s="30">
        <f t="shared" si="306"/>
        <v>0</v>
      </c>
      <c r="BI631" s="30">
        <f t="shared" si="307"/>
        <v>232.3232568788207</v>
      </c>
      <c r="BJ631" s="30">
        <f t="shared" si="308"/>
        <v>24.938139553256395</v>
      </c>
      <c r="BK631" s="30">
        <f t="shared" si="309"/>
        <v>0</v>
      </c>
      <c r="BL631" s="30">
        <f t="shared" si="310"/>
        <v>0</v>
      </c>
      <c r="BM631" s="30">
        <f t="shared" si="311"/>
        <v>7.5047073402405698E-2</v>
      </c>
      <c r="BN631" s="30">
        <f t="shared" si="312"/>
        <v>0.69004580462726928</v>
      </c>
      <c r="BO631" s="30">
        <f t="shared" si="313"/>
        <v>0</v>
      </c>
      <c r="BP631" s="30">
        <f t="shared" si="314"/>
        <v>9.9683256939994394</v>
      </c>
      <c r="BQ631" s="30">
        <f t="shared" si="315"/>
        <v>705.03878995076548</v>
      </c>
      <c r="BR631" s="30">
        <f t="shared" si="316"/>
        <v>0</v>
      </c>
      <c r="BS631" s="30">
        <f t="shared" si="317"/>
        <v>0</v>
      </c>
      <c r="BT631" s="30">
        <f t="shared" si="318"/>
        <v>0</v>
      </c>
      <c r="BU631" s="30">
        <f t="shared" si="319"/>
        <v>0</v>
      </c>
      <c r="BV631" s="30">
        <f t="shared" si="320"/>
        <v>0</v>
      </c>
      <c r="BW631" s="30">
        <f t="shared" si="321"/>
        <v>0</v>
      </c>
      <c r="BX631" s="30">
        <f t="shared" si="322"/>
        <v>0</v>
      </c>
      <c r="BY631" s="30">
        <f t="shared" si="323"/>
        <v>2484.5598471427993</v>
      </c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7">
        <v>48</v>
      </c>
      <c r="DE631" s="55">
        <f ca="1"/>
        <v>0</v>
      </c>
      <c r="DF631" s="55">
        <f ca="1"/>
        <v>0</v>
      </c>
      <c r="DG631" s="55">
        <f ca="1"/>
        <v>0</v>
      </c>
      <c r="DH631" s="55">
        <f ca="1"/>
        <v>0</v>
      </c>
      <c r="DI631" s="55">
        <f ca="1"/>
        <v>25287.750517716966</v>
      </c>
      <c r="DJ631" s="55">
        <f ca="1"/>
        <v>48853.00270632765</v>
      </c>
      <c r="DK631" s="55">
        <f ca="1"/>
        <v>0</v>
      </c>
      <c r="DL631" s="55">
        <f ca="1"/>
        <v>0</v>
      </c>
      <c r="DM631" s="55">
        <f ca="1"/>
        <v>6769.4527899075529</v>
      </c>
      <c r="DN631" s="55">
        <f ca="1"/>
        <v>0</v>
      </c>
      <c r="DO631" s="55">
        <f ca="1"/>
        <v>0</v>
      </c>
      <c r="DP631" s="55">
        <f ca="1"/>
        <v>1399.0296289376838</v>
      </c>
      <c r="DQ631" s="55">
        <f ca="1"/>
        <v>0</v>
      </c>
      <c r="DR631" s="55">
        <f ca="1"/>
        <v>0</v>
      </c>
      <c r="DS631" s="55">
        <f ca="1"/>
        <v>0</v>
      </c>
      <c r="DT631" s="55">
        <f ca="1"/>
        <v>48.855242967610664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ca="1"/>
        <v>0</v>
      </c>
      <c r="EE631" s="55">
        <f t="shared" ca="1" si="324"/>
        <v>82358.090885857455</v>
      </c>
    </row>
    <row r="632" spans="50:135" x14ac:dyDescent="0.3">
      <c r="AX632" s="7">
        <v>49</v>
      </c>
      <c r="AY632" s="30">
        <f t="shared" si="297"/>
        <v>0</v>
      </c>
      <c r="AZ632" s="30">
        <f t="shared" si="298"/>
        <v>0</v>
      </c>
      <c r="BA632" s="30">
        <f t="shared" si="299"/>
        <v>0</v>
      </c>
      <c r="BB632" s="30">
        <f t="shared" si="300"/>
        <v>0</v>
      </c>
      <c r="BC632" s="30">
        <f t="shared" si="301"/>
        <v>285.52725373224638</v>
      </c>
      <c r="BD632" s="30">
        <f t="shared" si="302"/>
        <v>589.81200225623945</v>
      </c>
      <c r="BE632" s="30">
        <f t="shared" si="303"/>
        <v>0</v>
      </c>
      <c r="BF632" s="30">
        <f t="shared" si="304"/>
        <v>23.923487131787503</v>
      </c>
      <c r="BG632" s="30">
        <f t="shared" si="305"/>
        <v>5.5375369690282286</v>
      </c>
      <c r="BH632" s="30">
        <f t="shared" si="306"/>
        <v>0</v>
      </c>
      <c r="BI632" s="30">
        <f t="shared" si="307"/>
        <v>14.709459772376007</v>
      </c>
      <c r="BJ632" s="30">
        <f t="shared" si="308"/>
        <v>3.9108452103535787</v>
      </c>
      <c r="BK632" s="30">
        <f t="shared" si="309"/>
        <v>0</v>
      </c>
      <c r="BL632" s="30">
        <f t="shared" si="310"/>
        <v>0</v>
      </c>
      <c r="BM632" s="30">
        <f t="shared" si="311"/>
        <v>6.2789833548316118E-2</v>
      </c>
      <c r="BN632" s="30">
        <f t="shared" si="312"/>
        <v>0.57734245837291398</v>
      </c>
      <c r="BO632" s="30">
        <f t="shared" si="313"/>
        <v>0</v>
      </c>
      <c r="BP632" s="30">
        <f t="shared" si="314"/>
        <v>130.56863585169336</v>
      </c>
      <c r="BQ632" s="30">
        <f t="shared" si="315"/>
        <v>110.5654882243911</v>
      </c>
      <c r="BR632" s="30">
        <f t="shared" si="316"/>
        <v>0</v>
      </c>
      <c r="BS632" s="30">
        <f t="shared" si="317"/>
        <v>0</v>
      </c>
      <c r="BT632" s="30">
        <f t="shared" si="318"/>
        <v>0</v>
      </c>
      <c r="BU632" s="30">
        <f t="shared" si="319"/>
        <v>0</v>
      </c>
      <c r="BV632" s="30">
        <f t="shared" si="320"/>
        <v>0</v>
      </c>
      <c r="BW632" s="30">
        <f t="shared" si="321"/>
        <v>0</v>
      </c>
      <c r="BX632" s="30">
        <f t="shared" si="322"/>
        <v>0</v>
      </c>
      <c r="BY632" s="30">
        <f t="shared" si="323"/>
        <v>1165.194841440037</v>
      </c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7">
        <v>49</v>
      </c>
      <c r="DE632" s="55">
        <f ca="1"/>
        <v>0</v>
      </c>
      <c r="DF632" s="55">
        <f ca="1"/>
        <v>0</v>
      </c>
      <c r="DG632" s="55">
        <f ca="1"/>
        <v>0</v>
      </c>
      <c r="DH632" s="55">
        <f ca="1"/>
        <v>0</v>
      </c>
      <c r="DI632" s="55">
        <f ca="1"/>
        <v>21157.569501559454</v>
      </c>
      <c r="DJ632" s="55">
        <f ca="1"/>
        <v>40873.971756357394</v>
      </c>
      <c r="DK632" s="55">
        <f ca="1"/>
        <v>0</v>
      </c>
      <c r="DL632" s="55">
        <f ca="1"/>
        <v>0</v>
      </c>
      <c r="DM632" s="55">
        <f ca="1"/>
        <v>428.60536140278492</v>
      </c>
      <c r="DN632" s="55">
        <f ca="1"/>
        <v>0</v>
      </c>
      <c r="DO632" s="55">
        <f ca="1"/>
        <v>0</v>
      </c>
      <c r="DP632" s="55">
        <f ca="1"/>
        <v>219.39841630083578</v>
      </c>
      <c r="DQ632" s="55">
        <f ca="1"/>
        <v>0</v>
      </c>
      <c r="DR632" s="55">
        <f ca="1"/>
        <v>0</v>
      </c>
      <c r="DS632" s="55">
        <f ca="1"/>
        <v>0</v>
      </c>
      <c r="DT632" s="55">
        <f ca="1"/>
        <v>40.875846052802309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ca="1"/>
        <v>0</v>
      </c>
      <c r="EE632" s="55">
        <f t="shared" ca="1" si="324"/>
        <v>62720.420881673272</v>
      </c>
    </row>
    <row r="633" spans="50:135" x14ac:dyDescent="0.3">
      <c r="AX633" s="7">
        <v>50</v>
      </c>
      <c r="AY633" s="30">
        <f t="shared" si="297"/>
        <v>0</v>
      </c>
      <c r="AZ633" s="30">
        <f t="shared" si="298"/>
        <v>0</v>
      </c>
      <c r="BA633" s="30">
        <f t="shared" si="299"/>
        <v>0</v>
      </c>
      <c r="BB633" s="30">
        <f t="shared" si="300"/>
        <v>0</v>
      </c>
      <c r="BC633" s="30">
        <f t="shared" si="301"/>
        <v>317.37441119821312</v>
      </c>
      <c r="BD633" s="30">
        <f t="shared" si="302"/>
        <v>655.59849145660382</v>
      </c>
      <c r="BE633" s="30">
        <f t="shared" si="303"/>
        <v>0</v>
      </c>
      <c r="BF633" s="30">
        <f t="shared" si="304"/>
        <v>57.785804753034149</v>
      </c>
      <c r="BG633" s="30">
        <f t="shared" si="305"/>
        <v>13.37560148823216</v>
      </c>
      <c r="BH633" s="30">
        <f t="shared" si="306"/>
        <v>0</v>
      </c>
      <c r="BI633" s="30">
        <f t="shared" si="307"/>
        <v>35.529852565908968</v>
      </c>
      <c r="BJ633" s="30">
        <f t="shared" si="308"/>
        <v>10.10019535538601</v>
      </c>
      <c r="BK633" s="30">
        <f t="shared" si="309"/>
        <v>0</v>
      </c>
      <c r="BL633" s="30">
        <f t="shared" si="310"/>
        <v>0</v>
      </c>
      <c r="BM633" s="30">
        <f t="shared" si="311"/>
        <v>6.9793290413788428E-2</v>
      </c>
      <c r="BN633" s="30">
        <f t="shared" si="312"/>
        <v>0.64173811962136151</v>
      </c>
      <c r="BO633" s="30">
        <f t="shared" si="313"/>
        <v>0</v>
      </c>
      <c r="BP633" s="30">
        <f t="shared" si="314"/>
        <v>60.500483936331136</v>
      </c>
      <c r="BQ633" s="30">
        <f t="shared" si="315"/>
        <v>285.54774499703797</v>
      </c>
      <c r="BR633" s="30">
        <f t="shared" si="316"/>
        <v>0</v>
      </c>
      <c r="BS633" s="30">
        <f t="shared" si="317"/>
        <v>0</v>
      </c>
      <c r="BT633" s="30">
        <f t="shared" si="318"/>
        <v>0</v>
      </c>
      <c r="BU633" s="30">
        <f t="shared" si="319"/>
        <v>0</v>
      </c>
      <c r="BV633" s="30">
        <f t="shared" si="320"/>
        <v>0</v>
      </c>
      <c r="BW633" s="30">
        <f t="shared" si="321"/>
        <v>0</v>
      </c>
      <c r="BX633" s="30">
        <f t="shared" si="322"/>
        <v>0</v>
      </c>
      <c r="BY633" s="30">
        <f t="shared" si="323"/>
        <v>1436.5241171607822</v>
      </c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7">
        <v>50</v>
      </c>
      <c r="DE633" s="55">
        <f ca="1"/>
        <v>0</v>
      </c>
      <c r="DF633" s="55">
        <f ca="1"/>
        <v>0</v>
      </c>
      <c r="DG633" s="55">
        <f ca="1"/>
        <v>0</v>
      </c>
      <c r="DH633" s="55">
        <f ca="1"/>
        <v>0</v>
      </c>
      <c r="DI633" s="55">
        <f ca="1"/>
        <v>23517.443869787592</v>
      </c>
      <c r="DJ633" s="55">
        <f ca="1"/>
        <v>45432.975457942644</v>
      </c>
      <c r="DK633" s="55">
        <f ca="1"/>
        <v>0</v>
      </c>
      <c r="DL633" s="55">
        <f ca="1"/>
        <v>0</v>
      </c>
      <c r="DM633" s="55">
        <f ca="1"/>
        <v>1035.2715551891692</v>
      </c>
      <c r="DN633" s="55">
        <f ca="1"/>
        <v>0</v>
      </c>
      <c r="DO633" s="55">
        <f ca="1"/>
        <v>0</v>
      </c>
      <c r="DP633" s="55">
        <f ca="1"/>
        <v>566.62095943715519</v>
      </c>
      <c r="DQ633" s="55">
        <f ca="1"/>
        <v>0</v>
      </c>
      <c r="DR633" s="55">
        <f ca="1"/>
        <v>0</v>
      </c>
      <c r="DS633" s="55">
        <f ca="1"/>
        <v>0</v>
      </c>
      <c r="DT633" s="55">
        <f ca="1"/>
        <v>45.435058869192396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ca="1"/>
        <v>0</v>
      </c>
      <c r="EE633" s="55">
        <f t="shared" ca="1" si="324"/>
        <v>70597.746901225764</v>
      </c>
    </row>
    <row r="634" spans="50:135" x14ac:dyDescent="0.3">
      <c r="AX634" s="7">
        <v>51</v>
      </c>
      <c r="AY634" s="30">
        <f t="shared" si="297"/>
        <v>0</v>
      </c>
      <c r="AZ634" s="30">
        <f t="shared" si="298"/>
        <v>0</v>
      </c>
      <c r="BA634" s="30">
        <f t="shared" si="299"/>
        <v>0</v>
      </c>
      <c r="BB634" s="30">
        <f t="shared" si="300"/>
        <v>0</v>
      </c>
      <c r="BC634" s="30">
        <f t="shared" si="301"/>
        <v>272.64263285853758</v>
      </c>
      <c r="BD634" s="30">
        <f t="shared" si="302"/>
        <v>563.19631506494738</v>
      </c>
      <c r="BE634" s="30">
        <f t="shared" si="303"/>
        <v>0</v>
      </c>
      <c r="BF634" s="30">
        <f t="shared" si="304"/>
        <v>70.694399962275867</v>
      </c>
      <c r="BG634" s="30">
        <f t="shared" si="305"/>
        <v>16.363536430573415</v>
      </c>
      <c r="BH634" s="30">
        <f t="shared" si="306"/>
        <v>0</v>
      </c>
      <c r="BI634" s="30">
        <f t="shared" si="307"/>
        <v>43.466758283577953</v>
      </c>
      <c r="BJ634" s="30">
        <f t="shared" si="308"/>
        <v>27.66190741322929</v>
      </c>
      <c r="BK634" s="30">
        <f t="shared" si="309"/>
        <v>0</v>
      </c>
      <c r="BL634" s="30">
        <f t="shared" si="310"/>
        <v>0</v>
      </c>
      <c r="BM634" s="30">
        <f t="shared" si="311"/>
        <v>5.9956397399750429E-2</v>
      </c>
      <c r="BN634" s="30">
        <f t="shared" si="312"/>
        <v>0.55128946969632908</v>
      </c>
      <c r="BO634" s="30">
        <f t="shared" si="313"/>
        <v>0</v>
      </c>
      <c r="BP634" s="30">
        <f t="shared" si="314"/>
        <v>8.7048757131826271</v>
      </c>
      <c r="BQ634" s="30">
        <f t="shared" si="315"/>
        <v>782.04381255547275</v>
      </c>
      <c r="BR634" s="30">
        <f t="shared" si="316"/>
        <v>0</v>
      </c>
      <c r="BS634" s="30">
        <f t="shared" si="317"/>
        <v>0</v>
      </c>
      <c r="BT634" s="30">
        <f t="shared" si="318"/>
        <v>0</v>
      </c>
      <c r="BU634" s="30">
        <f t="shared" si="319"/>
        <v>0</v>
      </c>
      <c r="BV634" s="30">
        <f t="shared" si="320"/>
        <v>0</v>
      </c>
      <c r="BW634" s="30">
        <f t="shared" si="321"/>
        <v>0</v>
      </c>
      <c r="BX634" s="30">
        <f t="shared" si="322"/>
        <v>0</v>
      </c>
      <c r="BY634" s="30">
        <f t="shared" si="323"/>
        <v>1785.3854841488931</v>
      </c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7">
        <v>51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0</v>
      </c>
      <c r="DI634" s="55">
        <f ca="1"/>
        <v>20202.819094817634</v>
      </c>
      <c r="DJ634" s="55">
        <f ca="1"/>
        <v>39029.504634000856</v>
      </c>
      <c r="DK634" s="55">
        <f ca="1"/>
        <v>0</v>
      </c>
      <c r="DL634" s="55">
        <f ca="1"/>
        <v>0</v>
      </c>
      <c r="DM634" s="55">
        <f ca="1"/>
        <v>1266.5377197263824</v>
      </c>
      <c r="DN634" s="55">
        <f ca="1"/>
        <v>0</v>
      </c>
      <c r="DO634" s="55">
        <f ca="1"/>
        <v>0</v>
      </c>
      <c r="DP634" s="55">
        <f ca="1"/>
        <v>1551.8330058821632</v>
      </c>
      <c r="DQ634" s="55">
        <f ca="1"/>
        <v>0</v>
      </c>
      <c r="DR634" s="55">
        <f ca="1"/>
        <v>0</v>
      </c>
      <c r="DS634" s="55">
        <f ca="1"/>
        <v>0</v>
      </c>
      <c r="DT634" s="55">
        <f ca="1"/>
        <v>39.031294454500099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ca="1"/>
        <v>0</v>
      </c>
      <c r="EE634" s="55">
        <f t="shared" ca="1" si="324"/>
        <v>62089.725748881538</v>
      </c>
    </row>
    <row r="635" spans="50:135" x14ac:dyDescent="0.3">
      <c r="AX635" s="7">
        <v>52</v>
      </c>
      <c r="AY635" s="30">
        <f t="shared" ca="1" si="297"/>
        <v>0</v>
      </c>
      <c r="AZ635" s="30">
        <f t="shared" ca="1" si="298"/>
        <v>0</v>
      </c>
      <c r="BA635" s="30">
        <f t="shared" ca="1" si="299"/>
        <v>0</v>
      </c>
      <c r="BB635" s="30">
        <f t="shared" ca="1" si="300"/>
        <v>0</v>
      </c>
      <c r="BC635" s="30">
        <f t="shared" ca="1" si="301"/>
        <v>0.15634797645470058</v>
      </c>
      <c r="BD635" s="30">
        <f t="shared" ca="1" si="302"/>
        <v>0.32296711450880633</v>
      </c>
      <c r="BE635" s="30">
        <f t="shared" ca="1" si="303"/>
        <v>0</v>
      </c>
      <c r="BF635" s="30">
        <f t="shared" ca="1" si="304"/>
        <v>4.0539978148131664E-2</v>
      </c>
      <c r="BG635" s="30">
        <f t="shared" ca="1" si="305"/>
        <v>9.3837331112102979E-3</v>
      </c>
      <c r="BH635" s="30">
        <f t="shared" ca="1" si="306"/>
        <v>0</v>
      </c>
      <c r="BI635" s="30">
        <f t="shared" ca="1" si="307"/>
        <v>2.4926181817508435E-2</v>
      </c>
      <c r="BJ635" s="30">
        <f t="shared" ca="1" si="308"/>
        <v>1.5862828092901234E-2</v>
      </c>
      <c r="BK635" s="30">
        <f t="shared" ca="1" si="309"/>
        <v>0</v>
      </c>
      <c r="BL635" s="30">
        <f t="shared" ca="1" si="310"/>
        <v>0</v>
      </c>
      <c r="BM635" s="30">
        <f t="shared" ca="1" si="311"/>
        <v>3.4368305213329511E-5</v>
      </c>
      <c r="BN635" s="30">
        <f t="shared" ca="1" si="312"/>
        <v>3.1613954307370266E-4</v>
      </c>
      <c r="BO635" s="30">
        <f t="shared" ca="1" si="313"/>
        <v>0</v>
      </c>
      <c r="BP635" s="30">
        <f t="shared" ca="1" si="314"/>
        <v>4.9918448510804323E-3</v>
      </c>
      <c r="BQ635" s="30">
        <f t="shared" ca="1" si="315"/>
        <v>0.44846606135643563</v>
      </c>
      <c r="BR635" s="30">
        <f t="shared" ca="1" si="316"/>
        <v>0</v>
      </c>
      <c r="BS635" s="30">
        <f t="shared" ca="1" si="317"/>
        <v>0</v>
      </c>
      <c r="BT635" s="30">
        <f t="shared" ca="1" si="318"/>
        <v>0</v>
      </c>
      <c r="BU635" s="30">
        <f t="shared" ca="1" si="319"/>
        <v>0</v>
      </c>
      <c r="BV635" s="30">
        <f t="shared" ca="1" si="320"/>
        <v>0</v>
      </c>
      <c r="BW635" s="30">
        <f t="shared" ca="1" si="321"/>
        <v>0</v>
      </c>
      <c r="BX635" s="30">
        <f t="shared" ca="1" si="322"/>
        <v>0</v>
      </c>
      <c r="BY635" s="30">
        <f t="shared" ca="1" si="323"/>
        <v>1.0238362261890614</v>
      </c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7">
        <v>52</v>
      </c>
      <c r="DE635" s="55">
        <f ca="1"/>
        <v>0</v>
      </c>
      <c r="DF635" s="55">
        <f ca="1"/>
        <v>0</v>
      </c>
      <c r="DG635" s="55">
        <f ca="1"/>
        <v>0</v>
      </c>
      <c r="DH635" s="55">
        <f ca="1"/>
        <v>0</v>
      </c>
      <c r="DI635" s="55">
        <f ca="1"/>
        <v>11.585385055293312</v>
      </c>
      <c r="DJ635" s="55">
        <f ca="1"/>
        <v>22.381621035460277</v>
      </c>
      <c r="DK635" s="55">
        <f ca="1"/>
        <v>0</v>
      </c>
      <c r="DL635" s="55">
        <f ca="1"/>
        <v>0</v>
      </c>
      <c r="DM635" s="55">
        <f ca="1"/>
        <v>0.7263009428076771</v>
      </c>
      <c r="DN635" s="55">
        <f ca="1"/>
        <v>0</v>
      </c>
      <c r="DO635" s="55">
        <f ca="1"/>
        <v>0</v>
      </c>
      <c r="DP635" s="55">
        <f ca="1"/>
        <v>0.88990465601175928</v>
      </c>
      <c r="DQ635" s="55">
        <f ca="1"/>
        <v>0</v>
      </c>
      <c r="DR635" s="55">
        <f ca="1"/>
        <v>0</v>
      </c>
      <c r="DS635" s="55">
        <f ca="1"/>
        <v>0</v>
      </c>
      <c r="DT635" s="55">
        <f ca="1"/>
        <v>2.2382679649618147E-2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ca="1"/>
        <v>0</v>
      </c>
      <c r="EE635" s="55">
        <f t="shared" ca="1" si="324"/>
        <v>35.605594369222636</v>
      </c>
    </row>
    <row r="636" spans="50:135" x14ac:dyDescent="0.3"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</row>
    <row r="637" spans="50:135" x14ac:dyDescent="0.3">
      <c r="AX637" s="55" t="s">
        <v>271</v>
      </c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 t="s">
        <v>285</v>
      </c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</row>
    <row r="638" spans="50:135" x14ac:dyDescent="0.3">
      <c r="AX638" s="55"/>
      <c r="AY638" s="3" t="s">
        <v>118</v>
      </c>
      <c r="AZ638" s="3" t="s">
        <v>119</v>
      </c>
      <c r="BA638" s="3" t="s">
        <v>120</v>
      </c>
      <c r="BB638" s="3" t="s">
        <v>121</v>
      </c>
      <c r="BC638" s="3" t="s">
        <v>122</v>
      </c>
      <c r="BD638" s="3" t="s">
        <v>123</v>
      </c>
      <c r="BE638" s="3" t="s">
        <v>124</v>
      </c>
      <c r="BF638" s="3" t="s">
        <v>125</v>
      </c>
      <c r="BG638" s="3" t="s">
        <v>126</v>
      </c>
      <c r="BH638" s="3" t="s">
        <v>127</v>
      </c>
      <c r="BI638" s="3" t="s">
        <v>128</v>
      </c>
      <c r="BJ638" s="3" t="s">
        <v>129</v>
      </c>
      <c r="BK638" s="3" t="s">
        <v>130</v>
      </c>
      <c r="BL638" s="3" t="s">
        <v>131</v>
      </c>
      <c r="BM638" s="3" t="s">
        <v>132</v>
      </c>
      <c r="BN638" s="3" t="s">
        <v>133</v>
      </c>
      <c r="BO638" s="3" t="s">
        <v>134</v>
      </c>
      <c r="BP638" s="3" t="s">
        <v>135</v>
      </c>
      <c r="BQ638" s="3" t="s">
        <v>136</v>
      </c>
      <c r="BR638" s="3" t="s">
        <v>137</v>
      </c>
      <c r="BS638" s="3" t="s">
        <v>138</v>
      </c>
      <c r="BT638" s="3" t="s">
        <v>139</v>
      </c>
      <c r="BU638" s="3" t="s">
        <v>140</v>
      </c>
      <c r="BV638" s="3" t="s">
        <v>141</v>
      </c>
      <c r="BW638" s="3" t="s">
        <v>142</v>
      </c>
      <c r="BX638" s="3" t="s">
        <v>143</v>
      </c>
      <c r="BY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110" t="s">
        <v>118</v>
      </c>
      <c r="DF638" s="110" t="s">
        <v>119</v>
      </c>
      <c r="DG638" s="110" t="s">
        <v>120</v>
      </c>
      <c r="DH638" s="110" t="s">
        <v>121</v>
      </c>
      <c r="DI638" s="110" t="s">
        <v>122</v>
      </c>
      <c r="DJ638" s="110" t="s">
        <v>123</v>
      </c>
      <c r="DK638" s="110" t="s">
        <v>124</v>
      </c>
      <c r="DL638" s="110" t="s">
        <v>125</v>
      </c>
      <c r="DM638" s="110" t="s">
        <v>126</v>
      </c>
      <c r="DN638" s="110" t="s">
        <v>127</v>
      </c>
      <c r="DO638" s="110" t="s">
        <v>128</v>
      </c>
      <c r="DP638" s="110" t="s">
        <v>129</v>
      </c>
      <c r="DQ638" s="110" t="s">
        <v>130</v>
      </c>
      <c r="DR638" s="110" t="s">
        <v>131</v>
      </c>
      <c r="DS638" s="110" t="s">
        <v>132</v>
      </c>
      <c r="DT638" s="110" t="s">
        <v>133</v>
      </c>
      <c r="DU638" s="110" t="s">
        <v>134</v>
      </c>
      <c r="DV638" s="110" t="s">
        <v>135</v>
      </c>
      <c r="DW638" s="110" t="s">
        <v>136</v>
      </c>
      <c r="DX638" s="110" t="s">
        <v>137</v>
      </c>
      <c r="DY638" s="110" t="s">
        <v>138</v>
      </c>
      <c r="DZ638" s="110" t="s">
        <v>139</v>
      </c>
      <c r="EA638" s="110" t="s">
        <v>140</v>
      </c>
      <c r="EB638" s="110" t="s">
        <v>141</v>
      </c>
      <c r="EC638" s="110" t="s">
        <v>142</v>
      </c>
      <c r="ED638" s="110" t="s">
        <v>143</v>
      </c>
      <c r="EE638" s="55"/>
    </row>
    <row r="639" spans="50:135" x14ac:dyDescent="0.3">
      <c r="AX639" s="7">
        <v>1</v>
      </c>
      <c r="AY639" s="52">
        <f>W88*$N89*W144</f>
        <v>0</v>
      </c>
      <c r="AZ639" s="52">
        <f t="shared" ref="AZ639:BX639" si="325">X88*$N89*X144</f>
        <v>0</v>
      </c>
      <c r="BA639" s="52">
        <f t="shared" si="325"/>
        <v>0</v>
      </c>
      <c r="BB639" s="52">
        <f t="shared" si="325"/>
        <v>0</v>
      </c>
      <c r="BC639" s="52">
        <f t="shared" si="325"/>
        <v>98.211206861970112</v>
      </c>
      <c r="BD639" s="52">
        <f t="shared" si="325"/>
        <v>202.87432381553165</v>
      </c>
      <c r="BE639" s="52">
        <f t="shared" si="325"/>
        <v>0</v>
      </c>
      <c r="BF639" s="52">
        <f t="shared" si="325"/>
        <v>247.94026301368925</v>
      </c>
      <c r="BG639" s="52">
        <f t="shared" si="325"/>
        <v>0</v>
      </c>
      <c r="BH639" s="52">
        <f t="shared" si="325"/>
        <v>0</v>
      </c>
      <c r="BI639" s="52">
        <f t="shared" si="325"/>
        <v>0</v>
      </c>
      <c r="BJ639" s="52">
        <f t="shared" si="325"/>
        <v>0</v>
      </c>
      <c r="BK639" s="52">
        <f t="shared" si="325"/>
        <v>0</v>
      </c>
      <c r="BL639" s="52">
        <f t="shared" si="325"/>
        <v>0</v>
      </c>
      <c r="BM639" s="52">
        <f t="shared" si="325"/>
        <v>2.1547629426838709E-2</v>
      </c>
      <c r="BN639" s="52">
        <f t="shared" si="325"/>
        <v>0.19795789636038816</v>
      </c>
      <c r="BO639" s="52">
        <f t="shared" si="325"/>
        <v>0</v>
      </c>
      <c r="BP639" s="52">
        <f t="shared" si="325"/>
        <v>0</v>
      </c>
      <c r="BQ639" s="52">
        <f t="shared" si="325"/>
        <v>3.4941863074664119</v>
      </c>
      <c r="BR639" s="52">
        <f t="shared" si="325"/>
        <v>0</v>
      </c>
      <c r="BS639" s="52">
        <f t="shared" si="325"/>
        <v>0</v>
      </c>
      <c r="BT639" s="52">
        <f t="shared" si="325"/>
        <v>0</v>
      </c>
      <c r="BU639" s="52">
        <f t="shared" si="325"/>
        <v>0</v>
      </c>
      <c r="BV639" s="52">
        <f t="shared" si="325"/>
        <v>0</v>
      </c>
      <c r="BW639" s="52">
        <f t="shared" si="325"/>
        <v>0</v>
      </c>
      <c r="BX639" s="52">
        <f t="shared" si="325"/>
        <v>0</v>
      </c>
      <c r="BY639" s="52">
        <f>SUM(AY639:BX639)</f>
        <v>552.73948552444472</v>
      </c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7">
        <v>1</v>
      </c>
      <c r="DE639" s="55">
        <f t="array" aca="1" ref="DE639:ED690" ca="1">MMULT(AY639:BX690,$CB$121:$DA$146)</f>
        <v>0</v>
      </c>
      <c r="DF639" s="55">
        <f ca="1"/>
        <v>0</v>
      </c>
      <c r="DG639" s="55">
        <f ca="1"/>
        <v>0</v>
      </c>
      <c r="DH639" s="55">
        <f ca="1"/>
        <v>0</v>
      </c>
      <c r="DI639" s="55">
        <f ca="1"/>
        <v>7277.4504284719851</v>
      </c>
      <c r="DJ639" s="55">
        <f ca="1"/>
        <v>14059.190640416344</v>
      </c>
      <c r="DK639" s="55">
        <f ca="1"/>
        <v>0</v>
      </c>
      <c r="DL639" s="55">
        <f ca="1"/>
        <v>0</v>
      </c>
      <c r="DM639" s="55">
        <f ca="1"/>
        <v>0</v>
      </c>
      <c r="DN639" s="55">
        <f ca="1"/>
        <v>0</v>
      </c>
      <c r="DO639" s="55">
        <f ca="1"/>
        <v>0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0</v>
      </c>
      <c r="DT639" s="55">
        <f ca="1"/>
        <v>14.01541906231548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ca="1"/>
        <v>0</v>
      </c>
      <c r="EE639" s="55">
        <f ca="1">SUM(DE639:ED639)</f>
        <v>21350.656487950644</v>
      </c>
    </row>
    <row r="640" spans="50:135" x14ac:dyDescent="0.3">
      <c r="AX640" s="7">
        <v>2</v>
      </c>
      <c r="AY640" s="52">
        <f t="shared" ref="AW640:AY690" si="326">W89*$N90*W145</f>
        <v>0</v>
      </c>
      <c r="AZ640" s="52">
        <f t="shared" ref="AZ640:AZ690" si="327">X89*$N90*X145</f>
        <v>0</v>
      </c>
      <c r="BA640" s="52">
        <f t="shared" ref="BA640:BA690" si="328">Y89*$N90*Y145</f>
        <v>0</v>
      </c>
      <c r="BB640" s="52">
        <f t="shared" ref="BB640:BB690" si="329">Z89*$N90*Z145</f>
        <v>0</v>
      </c>
      <c r="BC640" s="52">
        <f t="shared" ref="BC640:BC690" si="330">AA89*$N90*AA145</f>
        <v>38.863613960567825</v>
      </c>
      <c r="BD640" s="52">
        <f t="shared" ref="BD640:BD690" si="331">AB89*$N90*AB145</f>
        <v>80.280343317226183</v>
      </c>
      <c r="BE640" s="52">
        <f t="shared" ref="BE640:BE690" si="332">AC89*$N90*AC145</f>
        <v>0</v>
      </c>
      <c r="BF640" s="52">
        <f t="shared" ref="BF640:BF690" si="333">AD89*$N90*AD145</f>
        <v>98.113595940289699</v>
      </c>
      <c r="BG640" s="52">
        <f t="shared" ref="BG640:BG690" si="334">AE89*$N90*AE145</f>
        <v>0</v>
      </c>
      <c r="BH640" s="52">
        <f t="shared" ref="BH640:BH690" si="335">AF89*$N90*AF145</f>
        <v>0</v>
      </c>
      <c r="BI640" s="52">
        <f t="shared" ref="BI640:BI690" si="336">AG89*$N90*AG145</f>
        <v>0</v>
      </c>
      <c r="BJ640" s="52">
        <f t="shared" ref="BJ640:BJ690" si="337">AH89*$N90*AH145</f>
        <v>0</v>
      </c>
      <c r="BK640" s="52">
        <f t="shared" ref="BK640:BK690" si="338">AI89*$N90*AI145</f>
        <v>0</v>
      </c>
      <c r="BL640" s="52">
        <f t="shared" ref="BL640:BL690" si="339">AJ89*$N90*AJ145</f>
        <v>0</v>
      </c>
      <c r="BM640" s="52">
        <f t="shared" ref="BM640:BM690" si="340">AK89*$N90*AK145</f>
        <v>8.5521538193869522E-3</v>
      </c>
      <c r="BN640" s="52">
        <f t="shared" ref="BN640:BN690" si="341">AL89*$N90*AL145</f>
        <v>7.8583091652502657E-2</v>
      </c>
      <c r="BO640" s="52">
        <f t="shared" ref="BO640:BO690" si="342">AM89*$N90*AM145</f>
        <v>0</v>
      </c>
      <c r="BP640" s="52">
        <f t="shared" ref="BP640:BP690" si="343">AN89*$N90*AN145</f>
        <v>0</v>
      </c>
      <c r="BQ640" s="52">
        <f t="shared" ref="BQ640:BQ690" si="344">AO89*$N90*AO145</f>
        <v>1.3827007339125252</v>
      </c>
      <c r="BR640" s="52">
        <f t="shared" ref="BR640:BR690" si="345">AP89*$N90*AP145</f>
        <v>0</v>
      </c>
      <c r="BS640" s="52">
        <f t="shared" ref="BS640:BS690" si="346">AQ89*$N90*AQ145</f>
        <v>0</v>
      </c>
      <c r="BT640" s="52">
        <f t="shared" ref="BT640:BT690" si="347">AR89*$N90*AR145</f>
        <v>0</v>
      </c>
      <c r="BU640" s="52">
        <f t="shared" ref="BU640:BU690" si="348">AS89*$N90*AS145</f>
        <v>0</v>
      </c>
      <c r="BV640" s="52">
        <f t="shared" ref="BV640:BV690" si="349">AT89*$N90*AT145</f>
        <v>0</v>
      </c>
      <c r="BW640" s="52">
        <f t="shared" ref="BW640:BW690" si="350">AU89*$N90*AU145</f>
        <v>0</v>
      </c>
      <c r="BX640" s="52">
        <f t="shared" ref="BX640:BX690" si="351">AV89*$N90*AV145</f>
        <v>0</v>
      </c>
      <c r="BY640" s="52">
        <f t="shared" ref="BY640:BY690" si="352">SUM(AY640:BX640)</f>
        <v>218.72738919746811</v>
      </c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7">
        <v>2</v>
      </c>
      <c r="DE640" s="55">
        <f ca="1"/>
        <v>0</v>
      </c>
      <c r="DF640" s="55">
        <f ca="1"/>
        <v>0</v>
      </c>
      <c r="DG640" s="55">
        <f ca="1"/>
        <v>0</v>
      </c>
      <c r="DH640" s="55">
        <f ca="1"/>
        <v>0</v>
      </c>
      <c r="DI640" s="55">
        <f ca="1"/>
        <v>2879.7937944780756</v>
      </c>
      <c r="DJ640" s="55">
        <f ca="1"/>
        <v>5563.4277918837743</v>
      </c>
      <c r="DK640" s="55">
        <f ca="1"/>
        <v>0</v>
      </c>
      <c r="DL640" s="55">
        <f ca="1"/>
        <v>0</v>
      </c>
      <c r="DM640" s="55">
        <f ca="1"/>
        <v>0</v>
      </c>
      <c r="DN640" s="55">
        <f ca="1"/>
        <v>0</v>
      </c>
      <c r="DO640" s="55">
        <f ca="1"/>
        <v>0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0</v>
      </c>
      <c r="DT640" s="55">
        <f ca="1"/>
        <v>5.5636828889971879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ca="1"/>
        <v>0</v>
      </c>
      <c r="EE640" s="55">
        <f t="shared" ref="EE640:EE690" ca="1" si="353">SUM(DE640:ED640)</f>
        <v>8448.7852692508459</v>
      </c>
    </row>
    <row r="641" spans="49:135" x14ac:dyDescent="0.3">
      <c r="AX641" s="7">
        <v>3</v>
      </c>
      <c r="AY641" s="52">
        <f t="shared" si="326"/>
        <v>0</v>
      </c>
      <c r="AZ641" s="52">
        <f t="shared" si="327"/>
        <v>0</v>
      </c>
      <c r="BA641" s="52">
        <f t="shared" si="328"/>
        <v>0</v>
      </c>
      <c r="BB641" s="52">
        <f t="shared" si="329"/>
        <v>0</v>
      </c>
      <c r="BC641" s="52">
        <f t="shared" si="330"/>
        <v>21.136754135001727</v>
      </c>
      <c r="BD641" s="52">
        <f t="shared" si="331"/>
        <v>43.662071173357056</v>
      </c>
      <c r="BE641" s="52">
        <f t="shared" si="332"/>
        <v>0</v>
      </c>
      <c r="BF641" s="52">
        <f t="shared" si="333"/>
        <v>53.361042463718036</v>
      </c>
      <c r="BG641" s="52">
        <f t="shared" si="334"/>
        <v>0</v>
      </c>
      <c r="BH641" s="52">
        <f t="shared" si="335"/>
        <v>0</v>
      </c>
      <c r="BI641" s="52">
        <f t="shared" si="336"/>
        <v>0</v>
      </c>
      <c r="BJ641" s="52">
        <f t="shared" si="337"/>
        <v>0</v>
      </c>
      <c r="BK641" s="52">
        <f t="shared" si="338"/>
        <v>0</v>
      </c>
      <c r="BL641" s="52">
        <f t="shared" si="339"/>
        <v>0</v>
      </c>
      <c r="BM641" s="52">
        <f t="shared" si="340"/>
        <v>4.6481499829218956E-3</v>
      </c>
      <c r="BN641" s="52">
        <f t="shared" si="341"/>
        <v>4.2738987286923852E-2</v>
      </c>
      <c r="BO641" s="52">
        <f t="shared" si="342"/>
        <v>0</v>
      </c>
      <c r="BP641" s="52">
        <f t="shared" si="343"/>
        <v>0</v>
      </c>
      <c r="BQ641" s="52">
        <f t="shared" si="344"/>
        <v>0.75200946300138727</v>
      </c>
      <c r="BR641" s="52">
        <f t="shared" si="345"/>
        <v>0</v>
      </c>
      <c r="BS641" s="52">
        <f t="shared" si="346"/>
        <v>0</v>
      </c>
      <c r="BT641" s="52">
        <f t="shared" si="347"/>
        <v>0</v>
      </c>
      <c r="BU641" s="52">
        <f t="shared" si="348"/>
        <v>0</v>
      </c>
      <c r="BV641" s="52">
        <f t="shared" si="349"/>
        <v>0</v>
      </c>
      <c r="BW641" s="52">
        <f t="shared" si="350"/>
        <v>0</v>
      </c>
      <c r="BX641" s="52">
        <f t="shared" si="351"/>
        <v>0</v>
      </c>
      <c r="BY641" s="52">
        <f t="shared" si="352"/>
        <v>118.95926437234806</v>
      </c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7">
        <v>3</v>
      </c>
      <c r="DE641" s="55">
        <f ca="1"/>
        <v>0</v>
      </c>
      <c r="DF641" s="55">
        <f ca="1"/>
        <v>0</v>
      </c>
      <c r="DG641" s="55">
        <f ca="1"/>
        <v>0</v>
      </c>
      <c r="DH641" s="55">
        <f ca="1"/>
        <v>0</v>
      </c>
      <c r="DI641" s="55">
        <f ca="1"/>
        <v>1566.2334814036278</v>
      </c>
      <c r="DJ641" s="55">
        <f ca="1"/>
        <v>3025.7815323136438</v>
      </c>
      <c r="DK641" s="55">
        <f ca="1"/>
        <v>0</v>
      </c>
      <c r="DL641" s="55">
        <f ca="1"/>
        <v>0</v>
      </c>
      <c r="DM641" s="55">
        <f ca="1"/>
        <v>0</v>
      </c>
      <c r="DN641" s="55">
        <f ca="1"/>
        <v>0</v>
      </c>
      <c r="DO641" s="55">
        <f ca="1"/>
        <v>0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0</v>
      </c>
      <c r="DT641" s="55">
        <f ca="1"/>
        <v>3.0259202999142087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ca="1"/>
        <v>0</v>
      </c>
      <c r="EE641" s="55">
        <f t="shared" ca="1" si="353"/>
        <v>4595.0409340171855</v>
      </c>
    </row>
    <row r="642" spans="49:135" x14ac:dyDescent="0.3">
      <c r="AX642" s="7">
        <v>4</v>
      </c>
      <c r="AY642" s="52">
        <f t="shared" si="326"/>
        <v>0</v>
      </c>
      <c r="AZ642" s="52">
        <f t="shared" si="327"/>
        <v>0</v>
      </c>
      <c r="BA642" s="52">
        <f t="shared" si="328"/>
        <v>0</v>
      </c>
      <c r="BB642" s="52">
        <f t="shared" si="329"/>
        <v>0</v>
      </c>
      <c r="BC642" s="52">
        <f t="shared" si="330"/>
        <v>26.821683931054302</v>
      </c>
      <c r="BD642" s="52">
        <f t="shared" si="331"/>
        <v>55.405397868063311</v>
      </c>
      <c r="BE642" s="52">
        <f t="shared" si="332"/>
        <v>0</v>
      </c>
      <c r="BF642" s="52">
        <f t="shared" si="333"/>
        <v>67.712999154178519</v>
      </c>
      <c r="BG642" s="52">
        <f t="shared" si="334"/>
        <v>0</v>
      </c>
      <c r="BH642" s="52">
        <f t="shared" si="335"/>
        <v>0</v>
      </c>
      <c r="BI642" s="52">
        <f t="shared" si="336"/>
        <v>0</v>
      </c>
      <c r="BJ642" s="52">
        <f t="shared" si="337"/>
        <v>0</v>
      </c>
      <c r="BK642" s="52">
        <f t="shared" si="338"/>
        <v>0</v>
      </c>
      <c r="BL642" s="52">
        <f t="shared" si="339"/>
        <v>0</v>
      </c>
      <c r="BM642" s="52">
        <f t="shared" si="340"/>
        <v>5.9007530785485209E-3</v>
      </c>
      <c r="BN642" s="52">
        <f t="shared" si="341"/>
        <v>5.4234041309057041E-2</v>
      </c>
      <c r="BO642" s="52">
        <f t="shared" si="342"/>
        <v>0</v>
      </c>
      <c r="BP642" s="52">
        <f t="shared" si="343"/>
        <v>0</v>
      </c>
      <c r="BQ642" s="52">
        <f t="shared" si="344"/>
        <v>0.95426951445553942</v>
      </c>
      <c r="BR642" s="52">
        <f t="shared" si="345"/>
        <v>0</v>
      </c>
      <c r="BS642" s="52">
        <f t="shared" si="346"/>
        <v>0</v>
      </c>
      <c r="BT642" s="52">
        <f t="shared" si="347"/>
        <v>0</v>
      </c>
      <c r="BU642" s="52">
        <f t="shared" si="348"/>
        <v>0</v>
      </c>
      <c r="BV642" s="52">
        <f t="shared" si="349"/>
        <v>0</v>
      </c>
      <c r="BW642" s="52">
        <f t="shared" si="350"/>
        <v>0</v>
      </c>
      <c r="BX642" s="52">
        <f t="shared" si="351"/>
        <v>0</v>
      </c>
      <c r="BY642" s="52">
        <f t="shared" si="352"/>
        <v>150.95448526213929</v>
      </c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7">
        <v>4</v>
      </c>
      <c r="DE642" s="55">
        <f ca="1"/>
        <v>0</v>
      </c>
      <c r="DF642" s="55">
        <f ca="1"/>
        <v>0</v>
      </c>
      <c r="DG642" s="55">
        <f ca="1"/>
        <v>0</v>
      </c>
      <c r="DH642" s="55">
        <f ca="1"/>
        <v>0</v>
      </c>
      <c r="DI642" s="55">
        <f ca="1"/>
        <v>1987.4867792911236</v>
      </c>
      <c r="DJ642" s="55">
        <f ca="1"/>
        <v>3839.5940722567871</v>
      </c>
      <c r="DK642" s="55">
        <f ca="1"/>
        <v>0</v>
      </c>
      <c r="DL642" s="55">
        <f ca="1"/>
        <v>0</v>
      </c>
      <c r="DM642" s="55">
        <f ca="1"/>
        <v>0</v>
      </c>
      <c r="DN642" s="55">
        <f ca="1"/>
        <v>0</v>
      </c>
      <c r="DO642" s="55">
        <f ca="1"/>
        <v>0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0</v>
      </c>
      <c r="DT642" s="55">
        <f ca="1"/>
        <v>3.8397701246812384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ca="1"/>
        <v>0</v>
      </c>
      <c r="EE642" s="55">
        <f t="shared" ca="1" si="353"/>
        <v>5830.9206216725925</v>
      </c>
    </row>
    <row r="643" spans="49:135" x14ac:dyDescent="0.3">
      <c r="AX643" s="7">
        <v>5</v>
      </c>
      <c r="AY643" s="52">
        <f t="shared" si="326"/>
        <v>0</v>
      </c>
      <c r="AZ643" s="52">
        <f t="shared" si="327"/>
        <v>0</v>
      </c>
      <c r="BA643" s="52">
        <f t="shared" si="328"/>
        <v>0</v>
      </c>
      <c r="BB643" s="52">
        <f t="shared" si="329"/>
        <v>0</v>
      </c>
      <c r="BC643" s="52">
        <f t="shared" si="330"/>
        <v>4.2456985077887861</v>
      </c>
      <c r="BD643" s="52">
        <f t="shared" si="331"/>
        <v>8.7703149314067215</v>
      </c>
      <c r="BE643" s="52">
        <f t="shared" si="332"/>
        <v>0</v>
      </c>
      <c r="BF643" s="52">
        <f t="shared" si="333"/>
        <v>10.718528344645135</v>
      </c>
      <c r="BG643" s="52">
        <f t="shared" si="334"/>
        <v>0</v>
      </c>
      <c r="BH643" s="52">
        <f t="shared" si="335"/>
        <v>0</v>
      </c>
      <c r="BI643" s="52">
        <f t="shared" si="336"/>
        <v>0</v>
      </c>
      <c r="BJ643" s="52">
        <f t="shared" si="337"/>
        <v>0</v>
      </c>
      <c r="BK643" s="52">
        <f t="shared" si="338"/>
        <v>0</v>
      </c>
      <c r="BL643" s="52">
        <f t="shared" si="339"/>
        <v>0</v>
      </c>
      <c r="BM643" s="52">
        <f t="shared" si="340"/>
        <v>9.3366421151221829E-4</v>
      </c>
      <c r="BN643" s="52">
        <f t="shared" si="341"/>
        <v>8.5848963405554691E-3</v>
      </c>
      <c r="BO643" s="52">
        <f t="shared" si="342"/>
        <v>0</v>
      </c>
      <c r="BP643" s="52">
        <f t="shared" si="343"/>
        <v>0</v>
      </c>
      <c r="BQ643" s="52">
        <f t="shared" si="344"/>
        <v>0.15105467220800359</v>
      </c>
      <c r="BR643" s="52">
        <f t="shared" si="345"/>
        <v>0</v>
      </c>
      <c r="BS643" s="52">
        <f t="shared" si="346"/>
        <v>0</v>
      </c>
      <c r="BT643" s="52">
        <f t="shared" si="347"/>
        <v>0</v>
      </c>
      <c r="BU643" s="52">
        <f t="shared" si="348"/>
        <v>0</v>
      </c>
      <c r="BV643" s="52">
        <f t="shared" si="349"/>
        <v>0</v>
      </c>
      <c r="BW643" s="52">
        <f t="shared" si="350"/>
        <v>0</v>
      </c>
      <c r="BX643" s="52">
        <f t="shared" si="351"/>
        <v>0</v>
      </c>
      <c r="BY643" s="52">
        <f t="shared" si="352"/>
        <v>23.895115016600712</v>
      </c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7">
        <v>5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0</v>
      </c>
      <c r="DI643" s="55">
        <f ca="1"/>
        <v>314.60625942714904</v>
      </c>
      <c r="DJ643" s="55">
        <f ca="1"/>
        <v>607.78282474648574</v>
      </c>
      <c r="DK643" s="55">
        <f ca="1"/>
        <v>0</v>
      </c>
      <c r="DL643" s="55">
        <f ca="1"/>
        <v>0</v>
      </c>
      <c r="DM643" s="55">
        <f ca="1"/>
        <v>0</v>
      </c>
      <c r="DN643" s="55">
        <f ca="1"/>
        <v>0</v>
      </c>
      <c r="DO643" s="55">
        <f ca="1"/>
        <v>0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0</v>
      </c>
      <c r="DT643" s="55">
        <f ca="1"/>
        <v>0.60781066091132718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ca="1"/>
        <v>0</v>
      </c>
      <c r="EE643" s="55">
        <f t="shared" ca="1" si="353"/>
        <v>922.99689483454608</v>
      </c>
    </row>
    <row r="644" spans="49:135" x14ac:dyDescent="0.3">
      <c r="AX644" s="7">
        <v>6</v>
      </c>
      <c r="AY644" s="52">
        <f t="shared" si="326"/>
        <v>0</v>
      </c>
      <c r="AZ644" s="52">
        <f t="shared" si="327"/>
        <v>0</v>
      </c>
      <c r="BA644" s="52">
        <f t="shared" si="328"/>
        <v>0</v>
      </c>
      <c r="BB644" s="52">
        <f t="shared" si="329"/>
        <v>0</v>
      </c>
      <c r="BC644" s="52">
        <f t="shared" si="330"/>
        <v>2.7163273199272671</v>
      </c>
      <c r="BD644" s="52">
        <f t="shared" si="331"/>
        <v>5.6111016836920893</v>
      </c>
      <c r="BE644" s="52">
        <f t="shared" si="332"/>
        <v>0</v>
      </c>
      <c r="BF644" s="52">
        <f t="shared" si="333"/>
        <v>6.857536236353865</v>
      </c>
      <c r="BG644" s="52">
        <f t="shared" si="334"/>
        <v>0</v>
      </c>
      <c r="BH644" s="52">
        <f t="shared" si="335"/>
        <v>0</v>
      </c>
      <c r="BI644" s="52">
        <f t="shared" si="336"/>
        <v>0</v>
      </c>
      <c r="BJ644" s="52">
        <f t="shared" si="337"/>
        <v>0</v>
      </c>
      <c r="BK644" s="52">
        <f t="shared" si="338"/>
        <v>0</v>
      </c>
      <c r="BL644" s="52">
        <f t="shared" si="339"/>
        <v>0</v>
      </c>
      <c r="BM644" s="52">
        <f t="shared" si="340"/>
        <v>5.9680989105883513E-4</v>
      </c>
      <c r="BN644" s="52">
        <f t="shared" si="341"/>
        <v>5.4924747894580586E-3</v>
      </c>
      <c r="BO644" s="52">
        <f t="shared" si="342"/>
        <v>0</v>
      </c>
      <c r="BP644" s="52">
        <f t="shared" si="343"/>
        <v>0</v>
      </c>
      <c r="BQ644" s="52">
        <f t="shared" si="344"/>
        <v>9.6642267124034634E-2</v>
      </c>
      <c r="BR644" s="52">
        <f t="shared" si="345"/>
        <v>0</v>
      </c>
      <c r="BS644" s="52">
        <f t="shared" si="346"/>
        <v>0</v>
      </c>
      <c r="BT644" s="52">
        <f t="shared" si="347"/>
        <v>0</v>
      </c>
      <c r="BU644" s="52">
        <f t="shared" si="348"/>
        <v>0</v>
      </c>
      <c r="BV644" s="52">
        <f t="shared" si="349"/>
        <v>0</v>
      </c>
      <c r="BW644" s="52">
        <f t="shared" si="350"/>
        <v>0</v>
      </c>
      <c r="BX644" s="52">
        <f t="shared" si="351"/>
        <v>0</v>
      </c>
      <c r="BY644" s="52">
        <f t="shared" si="352"/>
        <v>15.287696791777771</v>
      </c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7">
        <v>6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0</v>
      </c>
      <c r="DI644" s="55">
        <f ca="1"/>
        <v>201.27985440661047</v>
      </c>
      <c r="DJ644" s="55">
        <f ca="1"/>
        <v>388.84934667986175</v>
      </c>
      <c r="DK644" s="55">
        <f ca="1"/>
        <v>0</v>
      </c>
      <c r="DL644" s="55">
        <f ca="1"/>
        <v>0</v>
      </c>
      <c r="DM644" s="55">
        <f ca="1"/>
        <v>0</v>
      </c>
      <c r="DN644" s="55">
        <f ca="1"/>
        <v>0</v>
      </c>
      <c r="DO644" s="55">
        <f ca="1"/>
        <v>0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</v>
      </c>
      <c r="DT644" s="55">
        <f ca="1"/>
        <v>0.38886721509363054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ca="1"/>
        <v>0</v>
      </c>
      <c r="EE644" s="55">
        <f t="shared" ca="1" si="353"/>
        <v>590.5180683015659</v>
      </c>
    </row>
    <row r="645" spans="49:135" x14ac:dyDescent="0.3">
      <c r="AX645" s="7">
        <v>7</v>
      </c>
      <c r="AY645" s="52">
        <f t="shared" si="326"/>
        <v>0</v>
      </c>
      <c r="AZ645" s="52">
        <f t="shared" si="327"/>
        <v>0</v>
      </c>
      <c r="BA645" s="52">
        <f t="shared" si="328"/>
        <v>0</v>
      </c>
      <c r="BB645" s="52">
        <f t="shared" si="329"/>
        <v>0</v>
      </c>
      <c r="BC645" s="52">
        <f t="shared" si="330"/>
        <v>30.129762660632732</v>
      </c>
      <c r="BD645" s="52">
        <f t="shared" si="331"/>
        <v>62.238877020740581</v>
      </c>
      <c r="BE645" s="52">
        <f t="shared" si="332"/>
        <v>0</v>
      </c>
      <c r="BF645" s="52">
        <f t="shared" si="333"/>
        <v>76.06444840833214</v>
      </c>
      <c r="BG645" s="52">
        <f t="shared" si="334"/>
        <v>0</v>
      </c>
      <c r="BH645" s="52">
        <f t="shared" si="335"/>
        <v>0</v>
      </c>
      <c r="BI645" s="52">
        <f t="shared" si="336"/>
        <v>0</v>
      </c>
      <c r="BJ645" s="52">
        <f t="shared" si="337"/>
        <v>0</v>
      </c>
      <c r="BK645" s="52">
        <f t="shared" si="338"/>
        <v>0</v>
      </c>
      <c r="BL645" s="52">
        <f t="shared" si="339"/>
        <v>0</v>
      </c>
      <c r="BM645" s="52">
        <f t="shared" si="340"/>
        <v>6.6242764539517808E-3</v>
      </c>
      <c r="BN645" s="52">
        <f t="shared" si="341"/>
        <v>6.0895041360546305E-2</v>
      </c>
      <c r="BO645" s="52">
        <f t="shared" si="342"/>
        <v>0</v>
      </c>
      <c r="BP645" s="52">
        <f t="shared" si="343"/>
        <v>0</v>
      </c>
      <c r="BQ645" s="52">
        <f t="shared" si="344"/>
        <v>1.0719652826912591</v>
      </c>
      <c r="BR645" s="52">
        <f t="shared" si="345"/>
        <v>0</v>
      </c>
      <c r="BS645" s="52">
        <f t="shared" si="346"/>
        <v>0</v>
      </c>
      <c r="BT645" s="52">
        <f t="shared" si="347"/>
        <v>0</v>
      </c>
      <c r="BU645" s="52">
        <f t="shared" si="348"/>
        <v>0</v>
      </c>
      <c r="BV645" s="52">
        <f t="shared" si="349"/>
        <v>0</v>
      </c>
      <c r="BW645" s="52">
        <f t="shared" si="350"/>
        <v>0</v>
      </c>
      <c r="BX645" s="52">
        <f t="shared" si="351"/>
        <v>0</v>
      </c>
      <c r="BY645" s="52">
        <f t="shared" si="352"/>
        <v>169.57257269021119</v>
      </c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7">
        <v>7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0</v>
      </c>
      <c r="DI645" s="55">
        <f ca="1"/>
        <v>2232.6154131528851</v>
      </c>
      <c r="DJ645" s="55">
        <f ca="1"/>
        <v>4313.1541775373225</v>
      </c>
      <c r="DK645" s="55">
        <f ca="1"/>
        <v>0</v>
      </c>
      <c r="DL645" s="55">
        <f ca="1"/>
        <v>0</v>
      </c>
      <c r="DM645" s="55">
        <f ca="1"/>
        <v>0</v>
      </c>
      <c r="DN645" s="55">
        <f ca="1"/>
        <v>0</v>
      </c>
      <c r="DO645" s="55">
        <f ca="1"/>
        <v>0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0</v>
      </c>
      <c r="DT645" s="55">
        <f ca="1"/>
        <v>4.3113689283266785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ca="1"/>
        <v>0</v>
      </c>
      <c r="EE645" s="55">
        <f t="shared" ca="1" si="353"/>
        <v>6550.0809596185345</v>
      </c>
    </row>
    <row r="646" spans="49:135" x14ac:dyDescent="0.3">
      <c r="AW646">
        <v>7075.339488471438</v>
      </c>
      <c r="AX646" s="7">
        <v>8</v>
      </c>
      <c r="AY646" s="52">
        <f t="shared" si="326"/>
        <v>7075.339488471438</v>
      </c>
      <c r="AZ646" s="52">
        <f t="shared" si="327"/>
        <v>0.93893791294347895</v>
      </c>
      <c r="BA646" s="52">
        <f t="shared" si="328"/>
        <v>0</v>
      </c>
      <c r="BB646" s="52">
        <f t="shared" si="329"/>
        <v>0</v>
      </c>
      <c r="BC646" s="52">
        <f t="shared" si="330"/>
        <v>28.67629985911865</v>
      </c>
      <c r="BD646" s="52">
        <f t="shared" si="331"/>
        <v>59.23646732464023</v>
      </c>
      <c r="BE646" s="52">
        <f t="shared" si="332"/>
        <v>0</v>
      </c>
      <c r="BF646" s="52">
        <f t="shared" si="333"/>
        <v>1119.3306999054655</v>
      </c>
      <c r="BG646" s="52">
        <f t="shared" si="334"/>
        <v>54.434135099743429</v>
      </c>
      <c r="BH646" s="52">
        <f t="shared" si="335"/>
        <v>0</v>
      </c>
      <c r="BI646" s="52">
        <f t="shared" si="336"/>
        <v>15.026386824452601</v>
      </c>
      <c r="BJ646" s="52">
        <f t="shared" si="337"/>
        <v>4492.1729366386953</v>
      </c>
      <c r="BK646" s="52">
        <f t="shared" si="338"/>
        <v>0</v>
      </c>
      <c r="BL646" s="52">
        <f t="shared" si="339"/>
        <v>0</v>
      </c>
      <c r="BM646" s="52">
        <f t="shared" si="340"/>
        <v>6.3061580592877666E-3</v>
      </c>
      <c r="BN646" s="52">
        <f t="shared" si="341"/>
        <v>5.7984116606196061E-2</v>
      </c>
      <c r="BO646" s="52">
        <f t="shared" si="342"/>
        <v>0</v>
      </c>
      <c r="BP646" s="52">
        <f t="shared" si="343"/>
        <v>0</v>
      </c>
      <c r="BQ646" s="52">
        <f t="shared" si="344"/>
        <v>12.184400062015296</v>
      </c>
      <c r="BR646" s="52">
        <f t="shared" si="345"/>
        <v>0</v>
      </c>
      <c r="BS646" s="52">
        <f t="shared" si="346"/>
        <v>0</v>
      </c>
      <c r="BT646" s="52">
        <f t="shared" si="347"/>
        <v>0</v>
      </c>
      <c r="BU646" s="52">
        <f t="shared" si="348"/>
        <v>0</v>
      </c>
      <c r="BV646" s="52">
        <f t="shared" si="349"/>
        <v>0</v>
      </c>
      <c r="BW646" s="52">
        <f t="shared" si="350"/>
        <v>0</v>
      </c>
      <c r="BX646" s="52">
        <f t="shared" si="351"/>
        <v>0</v>
      </c>
      <c r="BY646" s="52">
        <f t="shared" si="352"/>
        <v>12857.404042373177</v>
      </c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7">
        <v>8</v>
      </c>
      <c r="DE646" s="55">
        <f ca="1"/>
        <v>669327.115609398</v>
      </c>
      <c r="DF646" s="55">
        <f ca="1"/>
        <v>94.832729207291379</v>
      </c>
      <c r="DG646" s="55">
        <f ca="1"/>
        <v>0</v>
      </c>
      <c r="DH646" s="55">
        <f ca="1"/>
        <v>0</v>
      </c>
      <c r="DI646" s="55">
        <f ca="1"/>
        <v>2124.913819560692</v>
      </c>
      <c r="DJ646" s="55">
        <f ca="1"/>
        <v>4105.0871855975674</v>
      </c>
      <c r="DK646" s="55">
        <f ca="1"/>
        <v>0</v>
      </c>
      <c r="DL646" s="55">
        <f ca="1"/>
        <v>0</v>
      </c>
      <c r="DM646" s="55">
        <f ca="1"/>
        <v>4213.2020567201416</v>
      </c>
      <c r="DN646" s="55">
        <f ca="1"/>
        <v>0</v>
      </c>
      <c r="DO646" s="55">
        <f ca="1"/>
        <v>0</v>
      </c>
      <c r="DP646" s="55">
        <f ca="1"/>
        <v>252010.90174543081</v>
      </c>
      <c r="DQ646" s="55">
        <f ca="1"/>
        <v>0</v>
      </c>
      <c r="DR646" s="55">
        <f ca="1"/>
        <v>0</v>
      </c>
      <c r="DS646" s="55">
        <f ca="1"/>
        <v>0</v>
      </c>
      <c r="DT646" s="55">
        <f ca="1"/>
        <v>4.1052754557186812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ca="1"/>
        <v>0</v>
      </c>
      <c r="EE646" s="55">
        <f t="shared" ca="1" si="353"/>
        <v>931880.15842137008</v>
      </c>
    </row>
    <row r="647" spans="49:135" x14ac:dyDescent="0.3">
      <c r="AX647" s="7">
        <v>9</v>
      </c>
      <c r="AY647" s="52">
        <f t="shared" si="326"/>
        <v>192.21167939660754</v>
      </c>
      <c r="AZ647" s="52">
        <f t="shared" si="327"/>
        <v>2.5507586474846747E-2</v>
      </c>
      <c r="BA647" s="52">
        <f t="shared" si="328"/>
        <v>0</v>
      </c>
      <c r="BB647" s="52">
        <f t="shared" si="329"/>
        <v>0</v>
      </c>
      <c r="BC647" s="52">
        <f t="shared" si="330"/>
        <v>0.77903254875139649</v>
      </c>
      <c r="BD647" s="52">
        <f t="shared" si="331"/>
        <v>1.6092430447998682</v>
      </c>
      <c r="BE647" s="52">
        <f t="shared" si="332"/>
        <v>0</v>
      </c>
      <c r="BF647" s="52">
        <f t="shared" si="333"/>
        <v>30.408213488337548</v>
      </c>
      <c r="BG647" s="52">
        <f t="shared" si="334"/>
        <v>1.4787808476956092</v>
      </c>
      <c r="BH647" s="52">
        <f t="shared" si="335"/>
        <v>0</v>
      </c>
      <c r="BI647" s="52">
        <f t="shared" si="336"/>
        <v>0.40821320985853388</v>
      </c>
      <c r="BJ647" s="52">
        <f t="shared" si="337"/>
        <v>122.03627910283471</v>
      </c>
      <c r="BK647" s="52">
        <f t="shared" si="338"/>
        <v>0</v>
      </c>
      <c r="BL647" s="52">
        <f t="shared" si="339"/>
        <v>0</v>
      </c>
      <c r="BM647" s="52">
        <f t="shared" si="340"/>
        <v>1.7141586858184781E-4</v>
      </c>
      <c r="BN647" s="52">
        <f t="shared" si="341"/>
        <v>1.5752219512874008E-3</v>
      </c>
      <c r="BO647" s="52">
        <f t="shared" si="342"/>
        <v>0</v>
      </c>
      <c r="BP647" s="52">
        <f t="shared" si="343"/>
        <v>0</v>
      </c>
      <c r="BQ647" s="52">
        <f t="shared" si="344"/>
        <v>0.33100659099933188</v>
      </c>
      <c r="BR647" s="52">
        <f t="shared" si="345"/>
        <v>0</v>
      </c>
      <c r="BS647" s="52">
        <f t="shared" si="346"/>
        <v>0</v>
      </c>
      <c r="BT647" s="52">
        <f t="shared" si="347"/>
        <v>0</v>
      </c>
      <c r="BU647" s="52">
        <f t="shared" si="348"/>
        <v>0</v>
      </c>
      <c r="BV647" s="52">
        <f t="shared" si="349"/>
        <v>0</v>
      </c>
      <c r="BW647" s="52">
        <f t="shared" si="350"/>
        <v>0</v>
      </c>
      <c r="BX647" s="52">
        <f t="shared" si="351"/>
        <v>0</v>
      </c>
      <c r="BY647" s="52">
        <f t="shared" si="352"/>
        <v>349.28970245417923</v>
      </c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7">
        <v>9</v>
      </c>
      <c r="DE647" s="55">
        <f ca="1"/>
        <v>18183.224870919072</v>
      </c>
      <c r="DF647" s="55">
        <f ca="1"/>
        <v>2.5762662339595215</v>
      </c>
      <c r="DG647" s="55">
        <f ca="1"/>
        <v>0</v>
      </c>
      <c r="DH647" s="55">
        <f ca="1"/>
        <v>0</v>
      </c>
      <c r="DI647" s="55">
        <f ca="1"/>
        <v>57.726311862478475</v>
      </c>
      <c r="DJ647" s="55">
        <f ca="1"/>
        <v>111.52054300463087</v>
      </c>
      <c r="DK647" s="55">
        <f ca="1"/>
        <v>0</v>
      </c>
      <c r="DL647" s="55">
        <f ca="1"/>
        <v>0</v>
      </c>
      <c r="DM647" s="55">
        <f ca="1"/>
        <v>114.45763761164017</v>
      </c>
      <c r="DN647" s="55">
        <f ca="1"/>
        <v>0</v>
      </c>
      <c r="DO647" s="55">
        <f ca="1"/>
        <v>0</v>
      </c>
      <c r="DP647" s="55">
        <f ca="1"/>
        <v>6846.2352576690273</v>
      </c>
      <c r="DQ647" s="55">
        <f ca="1"/>
        <v>0</v>
      </c>
      <c r="DR647" s="55">
        <f ca="1"/>
        <v>0</v>
      </c>
      <c r="DS647" s="55">
        <f ca="1"/>
        <v>0</v>
      </c>
      <c r="DT647" s="55">
        <f ca="1"/>
        <v>0.11152571415114797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ca="1"/>
        <v>0</v>
      </c>
      <c r="EE647" s="55">
        <f t="shared" ca="1" si="353"/>
        <v>25315.852413014956</v>
      </c>
    </row>
    <row r="648" spans="49:135" x14ac:dyDescent="0.3">
      <c r="AX648" s="7">
        <v>10</v>
      </c>
      <c r="AY648" s="52">
        <f t="shared" si="326"/>
        <v>2176.03448432918</v>
      </c>
      <c r="AZ648" s="52">
        <f t="shared" si="327"/>
        <v>0.28877218953000078</v>
      </c>
      <c r="BA648" s="52">
        <f t="shared" si="328"/>
        <v>0</v>
      </c>
      <c r="BB648" s="52">
        <f t="shared" si="329"/>
        <v>0</v>
      </c>
      <c r="BC648" s="52">
        <f t="shared" si="330"/>
        <v>8.8194520554661846</v>
      </c>
      <c r="BD648" s="52">
        <f t="shared" si="331"/>
        <v>18.218291269479749</v>
      </c>
      <c r="BE648" s="52">
        <f t="shared" si="332"/>
        <v>0</v>
      </c>
      <c r="BF648" s="52">
        <f t="shared" si="333"/>
        <v>344.25234396957364</v>
      </c>
      <c r="BG648" s="52">
        <f t="shared" si="334"/>
        <v>16.7413246072311</v>
      </c>
      <c r="BH648" s="52">
        <f t="shared" si="335"/>
        <v>0</v>
      </c>
      <c r="BI648" s="52">
        <f t="shared" si="336"/>
        <v>4.6213946298205775</v>
      </c>
      <c r="BJ648" s="52">
        <f t="shared" si="337"/>
        <v>1381.5765643813149</v>
      </c>
      <c r="BK648" s="52">
        <f t="shared" si="338"/>
        <v>0</v>
      </c>
      <c r="BL648" s="52">
        <f t="shared" si="339"/>
        <v>0</v>
      </c>
      <c r="BM648" s="52">
        <f t="shared" si="340"/>
        <v>1.9401521713725228E-3</v>
      </c>
      <c r="BN648" s="52">
        <f t="shared" si="341"/>
        <v>1.7833129155008197E-2</v>
      </c>
      <c r="BO648" s="52">
        <f t="shared" si="342"/>
        <v>0</v>
      </c>
      <c r="BP648" s="52">
        <f t="shared" si="343"/>
        <v>0</v>
      </c>
      <c r="BQ648" s="52">
        <f t="shared" si="344"/>
        <v>3.7473360473992519</v>
      </c>
      <c r="BR648" s="52">
        <f t="shared" si="345"/>
        <v>0</v>
      </c>
      <c r="BS648" s="52">
        <f t="shared" si="346"/>
        <v>0</v>
      </c>
      <c r="BT648" s="52">
        <f t="shared" si="347"/>
        <v>0</v>
      </c>
      <c r="BU648" s="52">
        <f t="shared" si="348"/>
        <v>0</v>
      </c>
      <c r="BV648" s="52">
        <f t="shared" si="349"/>
        <v>0</v>
      </c>
      <c r="BW648" s="52">
        <f t="shared" si="350"/>
        <v>0</v>
      </c>
      <c r="BX648" s="52">
        <f t="shared" si="351"/>
        <v>0</v>
      </c>
      <c r="BY648" s="52">
        <f t="shared" si="352"/>
        <v>3954.3197367603216</v>
      </c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7">
        <v>10</v>
      </c>
      <c r="DE648" s="55">
        <f ca="1"/>
        <v>205852.86221754042</v>
      </c>
      <c r="DF648" s="55">
        <f ca="1"/>
        <v>29.165991142530078</v>
      </c>
      <c r="DG648" s="55">
        <f ca="1"/>
        <v>0</v>
      </c>
      <c r="DH648" s="55">
        <f ca="1"/>
        <v>0</v>
      </c>
      <c r="DI648" s="55">
        <f ca="1"/>
        <v>653.52139731004422</v>
      </c>
      <c r="DJ648" s="55">
        <f ca="1"/>
        <v>1262.5275849749466</v>
      </c>
      <c r="DK648" s="55">
        <f ca="1"/>
        <v>0</v>
      </c>
      <c r="DL648" s="55">
        <f ca="1"/>
        <v>0</v>
      </c>
      <c r="DM648" s="55">
        <f ca="1"/>
        <v>1295.7785245996872</v>
      </c>
      <c r="DN648" s="55">
        <f ca="1"/>
        <v>0</v>
      </c>
      <c r="DO648" s="55">
        <f ca="1"/>
        <v>0</v>
      </c>
      <c r="DP648" s="55">
        <f ca="1"/>
        <v>77506.44526179177</v>
      </c>
      <c r="DQ648" s="55">
        <f ca="1"/>
        <v>0</v>
      </c>
      <c r="DR648" s="55">
        <f ca="1"/>
        <v>0</v>
      </c>
      <c r="DS648" s="55">
        <f ca="1"/>
        <v>0</v>
      </c>
      <c r="DT648" s="55">
        <f ca="1"/>
        <v>1.2625855441745804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ca="1"/>
        <v>0</v>
      </c>
      <c r="EE648" s="55">
        <f t="shared" ca="1" si="353"/>
        <v>286601.56356290361</v>
      </c>
    </row>
    <row r="649" spans="49:135" x14ac:dyDescent="0.3">
      <c r="AX649" s="7">
        <v>11</v>
      </c>
      <c r="AY649" s="52">
        <f t="shared" si="326"/>
        <v>0</v>
      </c>
      <c r="AZ649" s="52">
        <f t="shared" si="327"/>
        <v>0</v>
      </c>
      <c r="BA649" s="52">
        <f t="shared" si="328"/>
        <v>0</v>
      </c>
      <c r="BB649" s="52">
        <f t="shared" si="329"/>
        <v>0</v>
      </c>
      <c r="BC649" s="52">
        <f t="shared" si="330"/>
        <v>4177.2672171681988</v>
      </c>
      <c r="BD649" s="52">
        <f t="shared" si="331"/>
        <v>8628.9568087986027</v>
      </c>
      <c r="BE649" s="52">
        <f t="shared" si="332"/>
        <v>0</v>
      </c>
      <c r="BF649" s="52">
        <f t="shared" si="333"/>
        <v>10545.769320713249</v>
      </c>
      <c r="BG649" s="52">
        <f t="shared" si="334"/>
        <v>0</v>
      </c>
      <c r="BH649" s="52">
        <f t="shared" si="335"/>
        <v>0</v>
      </c>
      <c r="BI649" s="52">
        <f t="shared" si="336"/>
        <v>0</v>
      </c>
      <c r="BJ649" s="52">
        <f t="shared" si="337"/>
        <v>0</v>
      </c>
      <c r="BK649" s="52">
        <f t="shared" si="338"/>
        <v>0</v>
      </c>
      <c r="BL649" s="52">
        <f t="shared" si="339"/>
        <v>0</v>
      </c>
      <c r="BM649" s="52">
        <f t="shared" si="340"/>
        <v>0.91845214607027148</v>
      </c>
      <c r="BN649" s="52">
        <f t="shared" si="341"/>
        <v>8.4530109018856852</v>
      </c>
      <c r="BO649" s="52">
        <f t="shared" si="342"/>
        <v>0</v>
      </c>
      <c r="BP649" s="52">
        <f t="shared" si="343"/>
        <v>0</v>
      </c>
      <c r="BQ649" s="52">
        <f t="shared" si="344"/>
        <v>148.62000355171969</v>
      </c>
      <c r="BR649" s="52">
        <f t="shared" si="345"/>
        <v>0</v>
      </c>
      <c r="BS649" s="52">
        <f t="shared" si="346"/>
        <v>0</v>
      </c>
      <c r="BT649" s="52">
        <f t="shared" si="347"/>
        <v>0</v>
      </c>
      <c r="BU649" s="52">
        <f t="shared" si="348"/>
        <v>0</v>
      </c>
      <c r="BV649" s="52">
        <f t="shared" si="349"/>
        <v>0</v>
      </c>
      <c r="BW649" s="52">
        <f t="shared" si="350"/>
        <v>0</v>
      </c>
      <c r="BX649" s="52">
        <f t="shared" si="351"/>
        <v>0</v>
      </c>
      <c r="BY649" s="52">
        <f t="shared" si="352"/>
        <v>23509.984813279727</v>
      </c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7">
        <v>11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0</v>
      </c>
      <c r="DI649" s="55">
        <f ca="1"/>
        <v>309535.50079216348</v>
      </c>
      <c r="DJ649" s="55">
        <f ca="1"/>
        <v>597986.70684974315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0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0</v>
      </c>
      <c r="DT649" s="55">
        <f ca="1"/>
        <v>598.47317185350653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ca="1"/>
        <v>0</v>
      </c>
      <c r="EE649" s="55">
        <f t="shared" ca="1" si="353"/>
        <v>908120.68081376003</v>
      </c>
    </row>
    <row r="650" spans="49:135" x14ac:dyDescent="0.3">
      <c r="AX650" s="7">
        <v>12</v>
      </c>
      <c r="AY650" s="52">
        <f t="shared" si="326"/>
        <v>6566.5099059581644</v>
      </c>
      <c r="AZ650" s="52">
        <f t="shared" si="327"/>
        <v>4.8600505899787549</v>
      </c>
      <c r="BA650" s="52">
        <f t="shared" si="328"/>
        <v>0</v>
      </c>
      <c r="BB650" s="52">
        <f t="shared" si="329"/>
        <v>0</v>
      </c>
      <c r="BC650" s="52">
        <f t="shared" si="330"/>
        <v>382.92548082722459</v>
      </c>
      <c r="BD650" s="52">
        <f t="shared" si="331"/>
        <v>791.00695813162542</v>
      </c>
      <c r="BE650" s="52">
        <f t="shared" si="332"/>
        <v>0</v>
      </c>
      <c r="BF650" s="52">
        <f t="shared" si="333"/>
        <v>4805.3795097150805</v>
      </c>
      <c r="BG650" s="52">
        <f t="shared" si="334"/>
        <v>563.22484072943769</v>
      </c>
      <c r="BH650" s="52">
        <f t="shared" si="335"/>
        <v>0</v>
      </c>
      <c r="BI650" s="52">
        <f t="shared" si="336"/>
        <v>1520.8078321121807</v>
      </c>
      <c r="BJ650" s="52">
        <f t="shared" si="337"/>
        <v>7665.31426616709</v>
      </c>
      <c r="BK650" s="52">
        <f t="shared" si="338"/>
        <v>0</v>
      </c>
      <c r="BL650" s="52">
        <f t="shared" si="339"/>
        <v>0</v>
      </c>
      <c r="BM650" s="52">
        <f t="shared" si="340"/>
        <v>8.4179985950955327E-2</v>
      </c>
      <c r="BN650" s="52">
        <f t="shared" si="341"/>
        <v>0.77428384130276051</v>
      </c>
      <c r="BO650" s="52">
        <f t="shared" si="342"/>
        <v>0</v>
      </c>
      <c r="BP650" s="52">
        <f t="shared" si="343"/>
        <v>41471.343222183146</v>
      </c>
      <c r="BQ650" s="52">
        <f t="shared" si="344"/>
        <v>2486.4687163182211</v>
      </c>
      <c r="BR650" s="52">
        <f t="shared" si="345"/>
        <v>0</v>
      </c>
      <c r="BS650" s="52">
        <f t="shared" si="346"/>
        <v>0</v>
      </c>
      <c r="BT650" s="52">
        <f t="shared" si="347"/>
        <v>0</v>
      </c>
      <c r="BU650" s="52">
        <f t="shared" si="348"/>
        <v>0</v>
      </c>
      <c r="BV650" s="52">
        <f t="shared" si="349"/>
        <v>0</v>
      </c>
      <c r="BW650" s="52">
        <f t="shared" si="350"/>
        <v>0</v>
      </c>
      <c r="BX650" s="52">
        <f t="shared" si="351"/>
        <v>0</v>
      </c>
      <c r="BY650" s="52">
        <f t="shared" si="352"/>
        <v>66258.699246559408</v>
      </c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7">
        <v>12</v>
      </c>
      <c r="DE650" s="55">
        <f ca="1"/>
        <v>621191.83710364229</v>
      </c>
      <c r="DF650" s="55">
        <f ca="1"/>
        <v>490.86510958785425</v>
      </c>
      <c r="DG650" s="55">
        <f ca="1"/>
        <v>0</v>
      </c>
      <c r="DH650" s="55">
        <f ca="1"/>
        <v>0</v>
      </c>
      <c r="DI650" s="55">
        <f ca="1"/>
        <v>28374.778129297341</v>
      </c>
      <c r="DJ650" s="55">
        <f ca="1"/>
        <v>54816.782198521643</v>
      </c>
      <c r="DK650" s="55">
        <f ca="1"/>
        <v>0</v>
      </c>
      <c r="DL650" s="55">
        <f ca="1"/>
        <v>0</v>
      </c>
      <c r="DM650" s="55">
        <f ca="1"/>
        <v>43593.602672458481</v>
      </c>
      <c r="DN650" s="55">
        <f ca="1"/>
        <v>0</v>
      </c>
      <c r="DO650" s="55">
        <f ca="1"/>
        <v>0</v>
      </c>
      <c r="DP650" s="55">
        <f ca="1"/>
        <v>430024.13033197378</v>
      </c>
      <c r="DQ650" s="55">
        <f ca="1"/>
        <v>0</v>
      </c>
      <c r="DR650" s="55">
        <f ca="1"/>
        <v>0</v>
      </c>
      <c r="DS650" s="55">
        <f ca="1"/>
        <v>0</v>
      </c>
      <c r="DT650" s="55">
        <f ca="1"/>
        <v>54.819295964235444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ca="1"/>
        <v>0</v>
      </c>
      <c r="EE650" s="55">
        <f t="shared" ca="1" si="353"/>
        <v>1178546.8148414455</v>
      </c>
    </row>
    <row r="651" spans="49:135" x14ac:dyDescent="0.3">
      <c r="AX651" s="7">
        <v>13</v>
      </c>
      <c r="AY651" s="52">
        <f t="shared" si="326"/>
        <v>295.74053207300551</v>
      </c>
      <c r="AZ651" s="52">
        <f t="shared" si="327"/>
        <v>0.21888552128502642</v>
      </c>
      <c r="BA651" s="52">
        <f t="shared" si="328"/>
        <v>0</v>
      </c>
      <c r="BB651" s="52">
        <f t="shared" si="329"/>
        <v>0</v>
      </c>
      <c r="BC651" s="52">
        <f t="shared" si="330"/>
        <v>17.246084608047372</v>
      </c>
      <c r="BD651" s="52">
        <f t="shared" si="331"/>
        <v>35.625137565993576</v>
      </c>
      <c r="BE651" s="52">
        <f t="shared" si="332"/>
        <v>0</v>
      </c>
      <c r="BF651" s="52">
        <f t="shared" si="333"/>
        <v>216.42326193788256</v>
      </c>
      <c r="BG651" s="52">
        <f t="shared" si="334"/>
        <v>25.366353883503052</v>
      </c>
      <c r="BH651" s="52">
        <f t="shared" si="335"/>
        <v>0</v>
      </c>
      <c r="BI651" s="52">
        <f t="shared" si="336"/>
        <v>68.493693587848824</v>
      </c>
      <c r="BJ651" s="52">
        <f t="shared" si="337"/>
        <v>345.22815805427069</v>
      </c>
      <c r="BK651" s="52">
        <f t="shared" si="338"/>
        <v>0</v>
      </c>
      <c r="BL651" s="52">
        <f t="shared" si="339"/>
        <v>0</v>
      </c>
      <c r="BM651" s="52">
        <f t="shared" si="340"/>
        <v>3.7897995213323067E-3</v>
      </c>
      <c r="BN651" s="52">
        <f t="shared" si="341"/>
        <v>3.4942646962742824E-2</v>
      </c>
      <c r="BO651" s="52">
        <f t="shared" si="342"/>
        <v>0</v>
      </c>
      <c r="BP651" s="52">
        <f t="shared" si="343"/>
        <v>1867.7740967482025</v>
      </c>
      <c r="BQ651" s="52">
        <f t="shared" si="344"/>
        <v>111.98484304191635</v>
      </c>
      <c r="BR651" s="52">
        <f t="shared" si="345"/>
        <v>0</v>
      </c>
      <c r="BS651" s="52">
        <f t="shared" si="346"/>
        <v>0</v>
      </c>
      <c r="BT651" s="52">
        <f t="shared" si="347"/>
        <v>0</v>
      </c>
      <c r="BU651" s="52">
        <f t="shared" si="348"/>
        <v>0</v>
      </c>
      <c r="BV651" s="52">
        <f t="shared" si="349"/>
        <v>0</v>
      </c>
      <c r="BW651" s="52">
        <f t="shared" si="350"/>
        <v>0</v>
      </c>
      <c r="BX651" s="52">
        <f t="shared" si="351"/>
        <v>0</v>
      </c>
      <c r="BY651" s="52">
        <f t="shared" si="352"/>
        <v>2984.1397794684394</v>
      </c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7">
        <v>13</v>
      </c>
      <c r="DE651" s="55">
        <f ca="1"/>
        <v>27977.05433410632</v>
      </c>
      <c r="DF651" s="55">
        <f ca="1"/>
        <v>22.10743764978767</v>
      </c>
      <c r="DG651" s="55">
        <f ca="1"/>
        <v>0</v>
      </c>
      <c r="DH651" s="55">
        <f ca="1"/>
        <v>0</v>
      </c>
      <c r="DI651" s="55">
        <f ca="1"/>
        <v>1277.9348694563103</v>
      </c>
      <c r="DJ651" s="55">
        <f ca="1"/>
        <v>2468.8220333233548</v>
      </c>
      <c r="DK651" s="55">
        <f ca="1"/>
        <v>0</v>
      </c>
      <c r="DL651" s="55">
        <f ca="1"/>
        <v>0</v>
      </c>
      <c r="DM651" s="55">
        <f ca="1"/>
        <v>1963.3557905831365</v>
      </c>
      <c r="DN651" s="55">
        <f ca="1"/>
        <v>0</v>
      </c>
      <c r="DO651" s="55">
        <f ca="1"/>
        <v>0</v>
      </c>
      <c r="DP651" s="55">
        <f ca="1"/>
        <v>19367.299666844585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2.4739394049621919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ca="1"/>
        <v>0</v>
      </c>
      <c r="EE651" s="55">
        <f t="shared" ca="1" si="353"/>
        <v>53079.048071368452</v>
      </c>
    </row>
    <row r="652" spans="49:135" x14ac:dyDescent="0.3">
      <c r="AX652" s="7">
        <v>14</v>
      </c>
      <c r="AY652" s="52">
        <f t="shared" si="326"/>
        <v>19433.205875922915</v>
      </c>
      <c r="AZ652" s="52">
        <f t="shared" si="327"/>
        <v>14.383038332018165</v>
      </c>
      <c r="BA652" s="52">
        <f t="shared" si="328"/>
        <v>0</v>
      </c>
      <c r="BB652" s="52">
        <f t="shared" si="329"/>
        <v>0</v>
      </c>
      <c r="BC652" s="52">
        <f t="shared" si="330"/>
        <v>956.44812685475847</v>
      </c>
      <c r="BD652" s="52">
        <f t="shared" si="331"/>
        <v>1975.7293814915968</v>
      </c>
      <c r="BE652" s="52">
        <f t="shared" si="332"/>
        <v>0</v>
      </c>
      <c r="BF652" s="52">
        <f t="shared" si="333"/>
        <v>17694.161279773216</v>
      </c>
      <c r="BG652" s="52">
        <f t="shared" si="334"/>
        <v>1104.6065147452907</v>
      </c>
      <c r="BH652" s="52">
        <f t="shared" si="335"/>
        <v>0</v>
      </c>
      <c r="BI652" s="52">
        <f t="shared" si="336"/>
        <v>453.84856623328955</v>
      </c>
      <c r="BJ652" s="52">
        <f t="shared" si="337"/>
        <v>36558.708803794689</v>
      </c>
      <c r="BK652" s="52">
        <f t="shared" si="338"/>
        <v>0</v>
      </c>
      <c r="BL652" s="52">
        <f t="shared" si="339"/>
        <v>0</v>
      </c>
      <c r="BM652" s="52">
        <f t="shared" si="340"/>
        <v>0.21033095160373957</v>
      </c>
      <c r="BN652" s="52">
        <f t="shared" si="341"/>
        <v>1.9339593896723637</v>
      </c>
      <c r="BO652" s="52">
        <f t="shared" si="342"/>
        <v>0</v>
      </c>
      <c r="BP652" s="52">
        <f t="shared" si="343"/>
        <v>1605.9093084733586</v>
      </c>
      <c r="BQ652" s="52">
        <f t="shared" si="344"/>
        <v>11858.885704665239</v>
      </c>
      <c r="BR652" s="52">
        <f t="shared" si="345"/>
        <v>0</v>
      </c>
      <c r="BS652" s="52">
        <f t="shared" si="346"/>
        <v>0</v>
      </c>
      <c r="BT652" s="52">
        <f t="shared" si="347"/>
        <v>0</v>
      </c>
      <c r="BU652" s="52">
        <f t="shared" si="348"/>
        <v>0</v>
      </c>
      <c r="BV652" s="52">
        <f t="shared" si="349"/>
        <v>0</v>
      </c>
      <c r="BW652" s="52">
        <f t="shared" si="350"/>
        <v>0</v>
      </c>
      <c r="BX652" s="52">
        <f t="shared" si="351"/>
        <v>0</v>
      </c>
      <c r="BY652" s="52">
        <f t="shared" si="352"/>
        <v>91658.030890627648</v>
      </c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7">
        <v>14</v>
      </c>
      <c r="DE652" s="55">
        <f ca="1"/>
        <v>1838381.2758623075</v>
      </c>
      <c r="DF652" s="55">
        <f ca="1"/>
        <v>1452.6868715338346</v>
      </c>
      <c r="DG652" s="55">
        <f ca="1"/>
        <v>0</v>
      </c>
      <c r="DH652" s="55">
        <f ca="1"/>
        <v>0</v>
      </c>
      <c r="DI652" s="55">
        <f ca="1"/>
        <v>70872.806199937593</v>
      </c>
      <c r="DJ652" s="55">
        <f ca="1"/>
        <v>136918.04613736764</v>
      </c>
      <c r="DK652" s="55">
        <f ca="1"/>
        <v>0</v>
      </c>
      <c r="DL652" s="55">
        <f ca="1"/>
        <v>0</v>
      </c>
      <c r="DM652" s="55">
        <f ca="1"/>
        <v>85496.544241285505</v>
      </c>
      <c r="DN652" s="55">
        <f ca="1"/>
        <v>0</v>
      </c>
      <c r="DO652" s="55">
        <f ca="1"/>
        <v>0</v>
      </c>
      <c r="DP652" s="55">
        <f ca="1"/>
        <v>2050943.5638928821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136.92432478880335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ca="1"/>
        <v>0</v>
      </c>
      <c r="EE652" s="55">
        <f t="shared" ca="1" si="353"/>
        <v>4184201.8475301028</v>
      </c>
    </row>
    <row r="653" spans="49:135" x14ac:dyDescent="0.3">
      <c r="AX653" s="7">
        <v>15</v>
      </c>
      <c r="AY653" s="52">
        <f t="shared" si="326"/>
        <v>1845.0456276106172</v>
      </c>
      <c r="AZ653" s="52">
        <f t="shared" si="327"/>
        <v>1.3655678919757557</v>
      </c>
      <c r="BA653" s="52">
        <f t="shared" si="328"/>
        <v>0</v>
      </c>
      <c r="BB653" s="52">
        <f t="shared" si="329"/>
        <v>0</v>
      </c>
      <c r="BC653" s="52">
        <f t="shared" si="330"/>
        <v>90.80799358234384</v>
      </c>
      <c r="BD653" s="52">
        <f t="shared" si="331"/>
        <v>187.58154886831267</v>
      </c>
      <c r="BE653" s="52">
        <f t="shared" si="332"/>
        <v>0</v>
      </c>
      <c r="BF653" s="52">
        <f t="shared" si="333"/>
        <v>1679.9356275102991</v>
      </c>
      <c r="BG653" s="52">
        <f t="shared" si="334"/>
        <v>104.87458598128434</v>
      </c>
      <c r="BH653" s="52">
        <f t="shared" si="335"/>
        <v>0</v>
      </c>
      <c r="BI653" s="52">
        <f t="shared" si="336"/>
        <v>43.089715523670478</v>
      </c>
      <c r="BJ653" s="52">
        <f t="shared" si="337"/>
        <v>3470.9911617034427</v>
      </c>
      <c r="BK653" s="52">
        <f t="shared" si="338"/>
        <v>0</v>
      </c>
      <c r="BL653" s="52">
        <f t="shared" si="339"/>
        <v>0</v>
      </c>
      <c r="BM653" s="52">
        <f t="shared" si="340"/>
        <v>1.9969438996025015E-2</v>
      </c>
      <c r="BN653" s="52">
        <f t="shared" si="341"/>
        <v>0.18361578402717607</v>
      </c>
      <c r="BO653" s="52">
        <f t="shared" si="342"/>
        <v>0</v>
      </c>
      <c r="BP653" s="52">
        <f t="shared" si="343"/>
        <v>152.46974519850116</v>
      </c>
      <c r="BQ653" s="52">
        <f t="shared" si="344"/>
        <v>1125.9174302600059</v>
      </c>
      <c r="BR653" s="52">
        <f t="shared" si="345"/>
        <v>0</v>
      </c>
      <c r="BS653" s="52">
        <f t="shared" si="346"/>
        <v>0</v>
      </c>
      <c r="BT653" s="52">
        <f t="shared" si="347"/>
        <v>0</v>
      </c>
      <c r="BU653" s="52">
        <f t="shared" si="348"/>
        <v>0</v>
      </c>
      <c r="BV653" s="52">
        <f t="shared" si="349"/>
        <v>0</v>
      </c>
      <c r="BW653" s="52">
        <f t="shared" si="350"/>
        <v>0</v>
      </c>
      <c r="BX653" s="52">
        <f t="shared" si="351"/>
        <v>0</v>
      </c>
      <c r="BY653" s="52">
        <f t="shared" si="352"/>
        <v>8702.2825893534755</v>
      </c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7">
        <v>15</v>
      </c>
      <c r="DE653" s="55">
        <f ca="1"/>
        <v>174541.31637196438</v>
      </c>
      <c r="DF653" s="55">
        <f ca="1"/>
        <v>137.92235708955133</v>
      </c>
      <c r="DG653" s="55">
        <f ca="1"/>
        <v>0</v>
      </c>
      <c r="DH653" s="55">
        <f ca="1"/>
        <v>0</v>
      </c>
      <c r="DI653" s="55">
        <f ca="1"/>
        <v>6728.8723244516777</v>
      </c>
      <c r="DJ653" s="55">
        <f ca="1"/>
        <v>12999.401336574067</v>
      </c>
      <c r="DK653" s="55">
        <f ca="1"/>
        <v>0</v>
      </c>
      <c r="DL653" s="55">
        <f ca="1"/>
        <v>0</v>
      </c>
      <c r="DM653" s="55">
        <f ca="1"/>
        <v>8117.2929549514083</v>
      </c>
      <c r="DN653" s="55">
        <f ca="1"/>
        <v>0</v>
      </c>
      <c r="DO653" s="55">
        <f ca="1"/>
        <v>0</v>
      </c>
      <c r="DP653" s="55">
        <f ca="1"/>
        <v>194722.60417156314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12.999997509124066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ca="1"/>
        <v>0</v>
      </c>
      <c r="EE653" s="55">
        <f t="shared" ca="1" si="353"/>
        <v>397260.40951410338</v>
      </c>
    </row>
    <row r="654" spans="49:135" x14ac:dyDescent="0.3">
      <c r="AX654" s="7">
        <v>16</v>
      </c>
      <c r="AY654" s="52">
        <f t="shared" si="326"/>
        <v>6.6651243842619943</v>
      </c>
      <c r="AZ654" s="52">
        <f t="shared" si="327"/>
        <v>1.4976300430855904</v>
      </c>
      <c r="BA654" s="52">
        <f t="shared" si="328"/>
        <v>0</v>
      </c>
      <c r="BB654" s="52">
        <f t="shared" si="329"/>
        <v>0</v>
      </c>
      <c r="BC654" s="52">
        <f t="shared" si="330"/>
        <v>259.287863057577</v>
      </c>
      <c r="BD654" s="52">
        <f t="shared" si="331"/>
        <v>535.60944413555387</v>
      </c>
      <c r="BE654" s="52">
        <f t="shared" si="332"/>
        <v>0</v>
      </c>
      <c r="BF654" s="52">
        <f t="shared" si="333"/>
        <v>558.80784192429167</v>
      </c>
      <c r="BG654" s="52">
        <f t="shared" si="334"/>
        <v>25.38852953941144</v>
      </c>
      <c r="BH654" s="52">
        <f t="shared" si="335"/>
        <v>0</v>
      </c>
      <c r="BI654" s="52">
        <f t="shared" si="336"/>
        <v>82.317044638967928</v>
      </c>
      <c r="BJ654" s="52">
        <f t="shared" si="337"/>
        <v>3181.3966062848917</v>
      </c>
      <c r="BK654" s="52">
        <f t="shared" si="338"/>
        <v>0</v>
      </c>
      <c r="BL654" s="52">
        <f t="shared" si="339"/>
        <v>0</v>
      </c>
      <c r="BM654" s="52">
        <f t="shared" si="340"/>
        <v>5.7019572667497853E-2</v>
      </c>
      <c r="BN654" s="52">
        <f t="shared" si="341"/>
        <v>0.52428582684733072</v>
      </c>
      <c r="BO654" s="52">
        <f t="shared" si="342"/>
        <v>0</v>
      </c>
      <c r="BP654" s="52">
        <f t="shared" si="343"/>
        <v>1225.5462529127635</v>
      </c>
      <c r="BQ654" s="52">
        <f t="shared" si="344"/>
        <v>1031.9789721068612</v>
      </c>
      <c r="BR654" s="52">
        <f t="shared" si="345"/>
        <v>0</v>
      </c>
      <c r="BS654" s="52">
        <f t="shared" si="346"/>
        <v>0</v>
      </c>
      <c r="BT654" s="52">
        <f t="shared" si="347"/>
        <v>0</v>
      </c>
      <c r="BU654" s="52">
        <f t="shared" si="348"/>
        <v>0</v>
      </c>
      <c r="BV654" s="52">
        <f t="shared" si="349"/>
        <v>0</v>
      </c>
      <c r="BW654" s="52">
        <f t="shared" si="350"/>
        <v>0</v>
      </c>
      <c r="BX654" s="52">
        <f t="shared" si="351"/>
        <v>0</v>
      </c>
      <c r="BY654" s="52">
        <f t="shared" si="352"/>
        <v>6909.0766144271811</v>
      </c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7">
        <v>16</v>
      </c>
      <c r="DE654" s="55">
        <f ca="1"/>
        <v>630.52076675118462</v>
      </c>
      <c r="DF654" s="55">
        <f ca="1"/>
        <v>151.26063435164463</v>
      </c>
      <c r="DG654" s="55">
        <f ca="1"/>
        <v>0</v>
      </c>
      <c r="DH654" s="55">
        <f ca="1"/>
        <v>0</v>
      </c>
      <c r="DI654" s="55">
        <f ca="1"/>
        <v>19213.230652566454</v>
      </c>
      <c r="DJ654" s="55">
        <f ca="1"/>
        <v>37117.734478593884</v>
      </c>
      <c r="DK654" s="55">
        <f ca="1"/>
        <v>0</v>
      </c>
      <c r="DL654" s="55">
        <f ca="1"/>
        <v>0</v>
      </c>
      <c r="DM654" s="55">
        <f ca="1"/>
        <v>1965.0721863504457</v>
      </c>
      <c r="DN654" s="55">
        <f ca="1"/>
        <v>0</v>
      </c>
      <c r="DO654" s="55">
        <f ca="1"/>
        <v>0</v>
      </c>
      <c r="DP654" s="55">
        <f ca="1"/>
        <v>178476.34961258242</v>
      </c>
      <c r="DQ654" s="55">
        <f ca="1"/>
        <v>0</v>
      </c>
      <c r="DR654" s="55">
        <f ca="1"/>
        <v>0</v>
      </c>
      <c r="DS654" s="55">
        <f ca="1"/>
        <v>0</v>
      </c>
      <c r="DT654" s="55">
        <f ca="1"/>
        <v>37.119436540791014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ca="1"/>
        <v>0</v>
      </c>
      <c r="EE654" s="55">
        <f t="shared" ca="1" si="353"/>
        <v>237591.28776773679</v>
      </c>
    </row>
    <row r="655" spans="49:135" x14ac:dyDescent="0.3">
      <c r="AX655" s="7">
        <v>17</v>
      </c>
      <c r="AY655" s="52">
        <f t="shared" si="326"/>
        <v>4437.6138320430146</v>
      </c>
      <c r="AZ655" s="52">
        <f t="shared" si="327"/>
        <v>3.3411190600698588</v>
      </c>
      <c r="BA655" s="52">
        <f t="shared" si="328"/>
        <v>0</v>
      </c>
      <c r="BB655" s="52">
        <f t="shared" si="329"/>
        <v>0</v>
      </c>
      <c r="BC655" s="52">
        <f t="shared" si="330"/>
        <v>120.29745610523861</v>
      </c>
      <c r="BD655" s="52">
        <f t="shared" si="331"/>
        <v>248.49776167256118</v>
      </c>
      <c r="BE655" s="52">
        <f t="shared" si="332"/>
        <v>0</v>
      </c>
      <c r="BF655" s="52">
        <f t="shared" si="333"/>
        <v>1567.4814821577897</v>
      </c>
      <c r="BG655" s="52">
        <f t="shared" si="334"/>
        <v>71.215983243671872</v>
      </c>
      <c r="BH655" s="52">
        <f t="shared" si="335"/>
        <v>0</v>
      </c>
      <c r="BI655" s="52">
        <f t="shared" si="336"/>
        <v>230.90306438674855</v>
      </c>
      <c r="BJ655" s="52">
        <f t="shared" si="337"/>
        <v>9091.4928765987515</v>
      </c>
      <c r="BK655" s="52">
        <f t="shared" si="338"/>
        <v>0</v>
      </c>
      <c r="BL655" s="52">
        <f t="shared" si="339"/>
        <v>0</v>
      </c>
      <c r="BM655" s="52">
        <f t="shared" si="340"/>
        <v>2.6454418982263899E-2</v>
      </c>
      <c r="BN655" s="52">
        <f t="shared" si="341"/>
        <v>0.24324413146673426</v>
      </c>
      <c r="BO655" s="52">
        <f t="shared" si="342"/>
        <v>0</v>
      </c>
      <c r="BP655" s="52">
        <f t="shared" si="343"/>
        <v>272.81561442896469</v>
      </c>
      <c r="BQ655" s="52">
        <f t="shared" si="344"/>
        <v>2949.0914314436427</v>
      </c>
      <c r="BR655" s="52">
        <f t="shared" si="345"/>
        <v>0</v>
      </c>
      <c r="BS655" s="52">
        <f t="shared" si="346"/>
        <v>0</v>
      </c>
      <c r="BT655" s="52">
        <f t="shared" si="347"/>
        <v>0</v>
      </c>
      <c r="BU655" s="52">
        <f t="shared" si="348"/>
        <v>0</v>
      </c>
      <c r="BV655" s="52">
        <f t="shared" si="349"/>
        <v>0</v>
      </c>
      <c r="BW655" s="52">
        <f t="shared" si="350"/>
        <v>0</v>
      </c>
      <c r="BX655" s="52">
        <f t="shared" si="351"/>
        <v>0</v>
      </c>
      <c r="BY655" s="52">
        <f t="shared" si="352"/>
        <v>18993.020319690902</v>
      </c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7">
        <v>17</v>
      </c>
      <c r="DE655" s="55">
        <f ca="1"/>
        <v>419798.26851126913</v>
      </c>
      <c r="DF655" s="55">
        <f ca="1"/>
        <v>337.45302506705576</v>
      </c>
      <c r="DG655" s="55">
        <f ca="1"/>
        <v>0</v>
      </c>
      <c r="DH655" s="55">
        <f ca="1"/>
        <v>0</v>
      </c>
      <c r="DI655" s="55">
        <f ca="1"/>
        <v>8914.0414973981806</v>
      </c>
      <c r="DJ655" s="55">
        <f ca="1"/>
        <v>17220.894883908488</v>
      </c>
      <c r="DK655" s="55">
        <f ca="1"/>
        <v>0</v>
      </c>
      <c r="DL655" s="55">
        <f ca="1"/>
        <v>0</v>
      </c>
      <c r="DM655" s="55">
        <f ca="1"/>
        <v>5512.1171030602036</v>
      </c>
      <c r="DN655" s="55">
        <f ca="1"/>
        <v>0</v>
      </c>
      <c r="DO655" s="55">
        <f ca="1"/>
        <v>0</v>
      </c>
      <c r="DP655" s="55">
        <f ca="1"/>
        <v>510032.75037718995</v>
      </c>
      <c r="DQ655" s="55">
        <f ca="1"/>
        <v>0</v>
      </c>
      <c r="DR655" s="55">
        <f ca="1"/>
        <v>0</v>
      </c>
      <c r="DS655" s="55">
        <f ca="1"/>
        <v>0</v>
      </c>
      <c r="DT655" s="55">
        <f ca="1"/>
        <v>17.221684507844785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ca="1"/>
        <v>0</v>
      </c>
      <c r="EE655" s="55">
        <f t="shared" ca="1" si="353"/>
        <v>961832.74708240083</v>
      </c>
    </row>
    <row r="656" spans="49:135" x14ac:dyDescent="0.3">
      <c r="AX656" s="7">
        <v>18</v>
      </c>
      <c r="AY656" s="52">
        <f t="shared" si="326"/>
        <v>0</v>
      </c>
      <c r="AZ656" s="52">
        <f t="shared" si="327"/>
        <v>0</v>
      </c>
      <c r="BA656" s="52">
        <f t="shared" si="328"/>
        <v>0</v>
      </c>
      <c r="BB656" s="52">
        <f t="shared" si="329"/>
        <v>0</v>
      </c>
      <c r="BC656" s="52">
        <f t="shared" si="330"/>
        <v>7897.0487907958604</v>
      </c>
      <c r="BD656" s="52">
        <f t="shared" si="331"/>
        <v>16312.888163314688</v>
      </c>
      <c r="BE656" s="52">
        <f t="shared" si="332"/>
        <v>0</v>
      </c>
      <c r="BF656" s="52">
        <f t="shared" si="333"/>
        <v>19936.587857790309</v>
      </c>
      <c r="BG656" s="52">
        <f t="shared" si="334"/>
        <v>0</v>
      </c>
      <c r="BH656" s="52">
        <f t="shared" si="335"/>
        <v>0</v>
      </c>
      <c r="BI656" s="52">
        <f t="shared" si="336"/>
        <v>0</v>
      </c>
      <c r="BJ656" s="52">
        <f t="shared" si="337"/>
        <v>0</v>
      </c>
      <c r="BK656" s="52">
        <f t="shared" si="338"/>
        <v>0</v>
      </c>
      <c r="BL656" s="52">
        <f t="shared" si="339"/>
        <v>0</v>
      </c>
      <c r="BM656" s="52">
        <f t="shared" si="340"/>
        <v>1.7372148232824649</v>
      </c>
      <c r="BN656" s="52">
        <f t="shared" si="341"/>
        <v>15.968008332942077</v>
      </c>
      <c r="BO656" s="52">
        <f t="shared" si="342"/>
        <v>0</v>
      </c>
      <c r="BP656" s="52">
        <f t="shared" si="343"/>
        <v>0</v>
      </c>
      <c r="BQ656" s="52">
        <f t="shared" si="344"/>
        <v>280.96345246469303</v>
      </c>
      <c r="BR656" s="52">
        <f t="shared" si="345"/>
        <v>0</v>
      </c>
      <c r="BS656" s="52">
        <f t="shared" si="346"/>
        <v>0</v>
      </c>
      <c r="BT656" s="52">
        <f t="shared" si="347"/>
        <v>0</v>
      </c>
      <c r="BU656" s="52">
        <f t="shared" si="348"/>
        <v>0</v>
      </c>
      <c r="BV656" s="52">
        <f t="shared" si="349"/>
        <v>0</v>
      </c>
      <c r="BW656" s="52">
        <f t="shared" si="350"/>
        <v>0</v>
      </c>
      <c r="BX656" s="52">
        <f t="shared" si="351"/>
        <v>0</v>
      </c>
      <c r="BY656" s="52">
        <f t="shared" si="352"/>
        <v>44445.193487521778</v>
      </c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7">
        <v>18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0</v>
      </c>
      <c r="DI656" s="55">
        <f ca="1"/>
        <v>585171.31539797317</v>
      </c>
      <c r="DJ656" s="55">
        <f ca="1"/>
        <v>1130483.1497177079</v>
      </c>
      <c r="DK656" s="55">
        <f ca="1"/>
        <v>0</v>
      </c>
      <c r="DL656" s="55">
        <f ca="1"/>
        <v>0</v>
      </c>
      <c r="DM656" s="55">
        <f ca="1"/>
        <v>0</v>
      </c>
      <c r="DN656" s="55">
        <f ca="1"/>
        <v>0</v>
      </c>
      <c r="DO656" s="55">
        <f ca="1"/>
        <v>0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0</v>
      </c>
      <c r="DT656" s="55">
        <f ca="1"/>
        <v>1130.5349899722989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ca="1"/>
        <v>0</v>
      </c>
      <c r="EE656" s="55">
        <f t="shared" ca="1" si="353"/>
        <v>1716785.0001056534</v>
      </c>
    </row>
    <row r="657" spans="50:135" x14ac:dyDescent="0.3">
      <c r="AX657" s="7">
        <v>19</v>
      </c>
      <c r="AY657" s="52">
        <f t="shared" si="326"/>
        <v>257.48820130685965</v>
      </c>
      <c r="AZ657" s="52">
        <f t="shared" si="327"/>
        <v>0.19057394192073862</v>
      </c>
      <c r="BA657" s="52">
        <f t="shared" si="328"/>
        <v>0</v>
      </c>
      <c r="BB657" s="52">
        <f t="shared" si="329"/>
        <v>0</v>
      </c>
      <c r="BC657" s="52">
        <f t="shared" si="330"/>
        <v>852.37355987462399</v>
      </c>
      <c r="BD657" s="52">
        <f t="shared" si="331"/>
        <v>1760.7431492116168</v>
      </c>
      <c r="BE657" s="52">
        <f t="shared" si="332"/>
        <v>0</v>
      </c>
      <c r="BF657" s="52">
        <f t="shared" si="333"/>
        <v>2444.7747947854782</v>
      </c>
      <c r="BG657" s="52">
        <f t="shared" si="334"/>
        <v>111.07438444409351</v>
      </c>
      <c r="BH657" s="52">
        <f t="shared" si="335"/>
        <v>0</v>
      </c>
      <c r="BI657" s="52">
        <f t="shared" si="336"/>
        <v>2439.8989305116752</v>
      </c>
      <c r="BJ657" s="52">
        <f t="shared" si="337"/>
        <v>12668.471691374594</v>
      </c>
      <c r="BK657" s="52">
        <f t="shared" si="338"/>
        <v>0</v>
      </c>
      <c r="BL657" s="52">
        <f t="shared" si="339"/>
        <v>0</v>
      </c>
      <c r="BM657" s="52">
        <f t="shared" si="340"/>
        <v>0.18744408386147868</v>
      </c>
      <c r="BN657" s="52">
        <f t="shared" si="341"/>
        <v>1.7235182996476313</v>
      </c>
      <c r="BO657" s="52">
        <f t="shared" si="342"/>
        <v>0</v>
      </c>
      <c r="BP657" s="52">
        <f t="shared" si="343"/>
        <v>45.427585685549261</v>
      </c>
      <c r="BQ657" s="52">
        <f t="shared" si="344"/>
        <v>4109.3890549923308</v>
      </c>
      <c r="BR657" s="52">
        <f t="shared" si="345"/>
        <v>0</v>
      </c>
      <c r="BS657" s="52">
        <f t="shared" si="346"/>
        <v>0</v>
      </c>
      <c r="BT657" s="52">
        <f t="shared" si="347"/>
        <v>0</v>
      </c>
      <c r="BU657" s="52">
        <f t="shared" si="348"/>
        <v>0</v>
      </c>
      <c r="BV657" s="52">
        <f t="shared" si="349"/>
        <v>0</v>
      </c>
      <c r="BW657" s="52">
        <f t="shared" si="350"/>
        <v>0</v>
      </c>
      <c r="BX657" s="52">
        <f t="shared" si="351"/>
        <v>0</v>
      </c>
      <c r="BY657" s="52">
        <f t="shared" si="352"/>
        <v>24691.742888512254</v>
      </c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7">
        <v>19</v>
      </c>
      <c r="DE657" s="55">
        <f ca="1"/>
        <v>24358.383843628922</v>
      </c>
      <c r="DF657" s="55">
        <f ca="1"/>
        <v>19.2479681339946</v>
      </c>
      <c r="DG657" s="55">
        <f ca="1"/>
        <v>0</v>
      </c>
      <c r="DH657" s="55">
        <f ca="1"/>
        <v>0</v>
      </c>
      <c r="DI657" s="55">
        <f ca="1"/>
        <v>63160.880786709633</v>
      </c>
      <c r="DJ657" s="55">
        <f ca="1"/>
        <v>122019.50024036504</v>
      </c>
      <c r="DK657" s="55">
        <f ca="1"/>
        <v>0</v>
      </c>
      <c r="DL657" s="55">
        <f ca="1"/>
        <v>0</v>
      </c>
      <c r="DM657" s="55">
        <f ca="1"/>
        <v>8597.1573559728386</v>
      </c>
      <c r="DN657" s="55">
        <f ca="1"/>
        <v>0</v>
      </c>
      <c r="DO657" s="55">
        <f ca="1"/>
        <v>0</v>
      </c>
      <c r="DP657" s="55">
        <f ca="1"/>
        <v>710701.26188611472</v>
      </c>
      <c r="DQ657" s="55">
        <f ca="1"/>
        <v>0</v>
      </c>
      <c r="DR657" s="55">
        <f ca="1"/>
        <v>0</v>
      </c>
      <c r="DS657" s="55">
        <f ca="1"/>
        <v>0</v>
      </c>
      <c r="DT657" s="55">
        <f ca="1"/>
        <v>122.02509561505229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ca="1"/>
        <v>0</v>
      </c>
      <c r="EE657" s="55">
        <f t="shared" ca="1" si="353"/>
        <v>928978.45717654016</v>
      </c>
    </row>
    <row r="658" spans="50:135" x14ac:dyDescent="0.3">
      <c r="AX658" s="7">
        <v>20</v>
      </c>
      <c r="AY658" s="52">
        <f t="shared" si="326"/>
        <v>9517.8867129718019</v>
      </c>
      <c r="AZ658" s="52">
        <f t="shared" si="327"/>
        <v>69.003575990163213</v>
      </c>
      <c r="BA658" s="52">
        <f t="shared" si="328"/>
        <v>0</v>
      </c>
      <c r="BB658" s="52">
        <f t="shared" si="329"/>
        <v>0</v>
      </c>
      <c r="BC658" s="52">
        <f t="shared" si="330"/>
        <v>70.464950787687897</v>
      </c>
      <c r="BD658" s="52">
        <f t="shared" si="331"/>
        <v>145.55904264888602</v>
      </c>
      <c r="BE658" s="52">
        <f t="shared" si="332"/>
        <v>0</v>
      </c>
      <c r="BF658" s="52">
        <f t="shared" si="333"/>
        <v>2052.2301697543844</v>
      </c>
      <c r="BG658" s="52">
        <f t="shared" si="334"/>
        <v>658.58962109803144</v>
      </c>
      <c r="BH658" s="52">
        <f t="shared" si="335"/>
        <v>0</v>
      </c>
      <c r="BI658" s="52">
        <f t="shared" si="336"/>
        <v>431.83005305292255</v>
      </c>
      <c r="BJ658" s="52">
        <f t="shared" si="337"/>
        <v>4094.4592019268366</v>
      </c>
      <c r="BK658" s="52">
        <f t="shared" si="338"/>
        <v>0</v>
      </c>
      <c r="BL658" s="52">
        <f t="shared" si="339"/>
        <v>0</v>
      </c>
      <c r="BM658" s="52">
        <f t="shared" si="340"/>
        <v>1.5508622610829538E-2</v>
      </c>
      <c r="BN658" s="52">
        <f t="shared" si="341"/>
        <v>0.14255106121608352</v>
      </c>
      <c r="BO658" s="52">
        <f t="shared" si="342"/>
        <v>0</v>
      </c>
      <c r="BP658" s="52">
        <f t="shared" si="343"/>
        <v>4.5098142110933592</v>
      </c>
      <c r="BQ658" s="52">
        <f t="shared" si="344"/>
        <v>1328.1575107486312</v>
      </c>
      <c r="BR658" s="52">
        <f t="shared" si="345"/>
        <v>0</v>
      </c>
      <c r="BS658" s="52">
        <f t="shared" si="346"/>
        <v>0</v>
      </c>
      <c r="BT658" s="52">
        <f t="shared" si="347"/>
        <v>0</v>
      </c>
      <c r="BU658" s="52">
        <f t="shared" si="348"/>
        <v>0</v>
      </c>
      <c r="BV658" s="52">
        <f t="shared" si="349"/>
        <v>0</v>
      </c>
      <c r="BW658" s="52">
        <f t="shared" si="350"/>
        <v>0</v>
      </c>
      <c r="BX658" s="52">
        <f t="shared" si="351"/>
        <v>0</v>
      </c>
      <c r="BY658" s="52">
        <f t="shared" si="352"/>
        <v>18372.848712874271</v>
      </c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7">
        <v>20</v>
      </c>
      <c r="DE658" s="55">
        <f ca="1"/>
        <v>900392.08304713236</v>
      </c>
      <c r="DF658" s="55">
        <f ca="1"/>
        <v>6969.3611750064847</v>
      </c>
      <c r="DG658" s="55">
        <f ca="1"/>
        <v>0</v>
      </c>
      <c r="DH658" s="55">
        <f ca="1"/>
        <v>0</v>
      </c>
      <c r="DI658" s="55">
        <f ca="1"/>
        <v>5221.452853367673</v>
      </c>
      <c r="DJ658" s="55">
        <f ca="1"/>
        <v>10087.241655567801</v>
      </c>
      <c r="DK658" s="55">
        <f ca="1"/>
        <v>0</v>
      </c>
      <c r="DL658" s="55">
        <f ca="1"/>
        <v>0</v>
      </c>
      <c r="DM658" s="55">
        <f ca="1"/>
        <v>50974.836672987636</v>
      </c>
      <c r="DN658" s="55">
        <f ca="1"/>
        <v>0</v>
      </c>
      <c r="DO658" s="55">
        <f ca="1"/>
        <v>0</v>
      </c>
      <c r="DP658" s="55">
        <f ca="1"/>
        <v>229699.16122809553</v>
      </c>
      <c r="DQ658" s="55">
        <f ca="1"/>
        <v>0</v>
      </c>
      <c r="DR658" s="55">
        <f ca="1"/>
        <v>0</v>
      </c>
      <c r="DS658" s="55">
        <f ca="1"/>
        <v>0</v>
      </c>
      <c r="DT658" s="55">
        <f ca="1"/>
        <v>10.092615134098713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ca="1"/>
        <v>0</v>
      </c>
      <c r="EE658" s="55">
        <f t="shared" ca="1" si="353"/>
        <v>1203354.2292472916</v>
      </c>
    </row>
    <row r="659" spans="50:135" x14ac:dyDescent="0.3">
      <c r="AX659" s="7">
        <v>21</v>
      </c>
      <c r="AY659" s="52">
        <f t="shared" si="326"/>
        <v>8784.7868274356551</v>
      </c>
      <c r="AZ659" s="52">
        <f t="shared" si="327"/>
        <v>5.6331058066587767</v>
      </c>
      <c r="BA659" s="52">
        <f t="shared" si="328"/>
        <v>0</v>
      </c>
      <c r="BB659" s="52">
        <f t="shared" si="329"/>
        <v>0</v>
      </c>
      <c r="BC659" s="52">
        <f t="shared" si="330"/>
        <v>84.631299315520877</v>
      </c>
      <c r="BD659" s="52">
        <f t="shared" si="331"/>
        <v>174.82238712119306</v>
      </c>
      <c r="BE659" s="52">
        <f t="shared" si="332"/>
        <v>0</v>
      </c>
      <c r="BF659" s="52">
        <f t="shared" si="333"/>
        <v>1614.2603582769063</v>
      </c>
      <c r="BG659" s="52">
        <f t="shared" si="334"/>
        <v>1963.4110368967167</v>
      </c>
      <c r="BH659" s="52">
        <f t="shared" si="335"/>
        <v>0</v>
      </c>
      <c r="BI659" s="52">
        <f t="shared" si="336"/>
        <v>467.21810327848834</v>
      </c>
      <c r="BJ659" s="52">
        <f t="shared" si="337"/>
        <v>4605.2367811138174</v>
      </c>
      <c r="BK659" s="52">
        <f t="shared" si="338"/>
        <v>0</v>
      </c>
      <c r="BL659" s="52">
        <f t="shared" si="339"/>
        <v>0</v>
      </c>
      <c r="BM659" s="52">
        <f t="shared" si="340"/>
        <v>1.8611130811777975E-2</v>
      </c>
      <c r="BN659" s="52">
        <f t="shared" si="341"/>
        <v>0.1711263694108319</v>
      </c>
      <c r="BO659" s="52">
        <f t="shared" si="342"/>
        <v>0</v>
      </c>
      <c r="BP659" s="52">
        <f t="shared" si="343"/>
        <v>5.1462561366120742E-2</v>
      </c>
      <c r="BQ659" s="52">
        <f t="shared" si="344"/>
        <v>1493.8431472237373</v>
      </c>
      <c r="BR659" s="52">
        <f t="shared" si="345"/>
        <v>0</v>
      </c>
      <c r="BS659" s="52">
        <f t="shared" si="346"/>
        <v>0</v>
      </c>
      <c r="BT659" s="52">
        <f t="shared" si="347"/>
        <v>0</v>
      </c>
      <c r="BU659" s="52">
        <f t="shared" si="348"/>
        <v>0</v>
      </c>
      <c r="BV659" s="52">
        <f t="shared" si="349"/>
        <v>0</v>
      </c>
      <c r="BW659" s="52">
        <f t="shared" si="350"/>
        <v>0</v>
      </c>
      <c r="BX659" s="52">
        <f t="shared" si="351"/>
        <v>0</v>
      </c>
      <c r="BY659" s="52">
        <f t="shared" si="352"/>
        <v>19194.084246530281</v>
      </c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7">
        <v>21</v>
      </c>
      <c r="DE659" s="55">
        <f ca="1"/>
        <v>831040.83387541294</v>
      </c>
      <c r="DF659" s="55">
        <f ca="1"/>
        <v>568.94368647253646</v>
      </c>
      <c r="DG659" s="55">
        <f ca="1"/>
        <v>0</v>
      </c>
      <c r="DH659" s="55">
        <f ca="1"/>
        <v>0</v>
      </c>
      <c r="DI659" s="55">
        <f ca="1"/>
        <v>6271.1792792800961</v>
      </c>
      <c r="DJ659" s="55">
        <f ca="1"/>
        <v>12115.191427498679</v>
      </c>
      <c r="DK659" s="55">
        <f ca="1"/>
        <v>0</v>
      </c>
      <c r="DL659" s="55">
        <f ca="1"/>
        <v>0</v>
      </c>
      <c r="DM659" s="55">
        <f ca="1"/>
        <v>151968.01425580587</v>
      </c>
      <c r="DN659" s="55">
        <f ca="1"/>
        <v>0</v>
      </c>
      <c r="DO659" s="55">
        <f ca="1"/>
        <v>0</v>
      </c>
      <c r="DP659" s="55">
        <f ca="1"/>
        <v>258353.78342048515</v>
      </c>
      <c r="DQ659" s="55">
        <f ca="1"/>
        <v>0</v>
      </c>
      <c r="DR659" s="55">
        <f ca="1"/>
        <v>0</v>
      </c>
      <c r="DS659" s="55">
        <f ca="1"/>
        <v>0</v>
      </c>
      <c r="DT659" s="55">
        <f ca="1"/>
        <v>12.115746954286898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ca="1"/>
        <v>0</v>
      </c>
      <c r="EE659" s="55">
        <f t="shared" ca="1" si="353"/>
        <v>1260330.0616919096</v>
      </c>
    </row>
    <row r="660" spans="50:135" x14ac:dyDescent="0.3">
      <c r="AX660" s="7">
        <v>22</v>
      </c>
      <c r="AY660" s="52">
        <f t="shared" si="326"/>
        <v>10809.480857302095</v>
      </c>
      <c r="AZ660" s="52">
        <f t="shared" si="327"/>
        <v>8.0003875057000791</v>
      </c>
      <c r="BA660" s="52">
        <f t="shared" si="328"/>
        <v>0</v>
      </c>
      <c r="BB660" s="52">
        <f t="shared" si="329"/>
        <v>0</v>
      </c>
      <c r="BC660" s="52">
        <f t="shared" si="330"/>
        <v>660.82113298979903</v>
      </c>
      <c r="BD660" s="52">
        <f t="shared" si="331"/>
        <v>1365.0544048811973</v>
      </c>
      <c r="BE660" s="52">
        <f t="shared" si="332"/>
        <v>0</v>
      </c>
      <c r="BF660" s="52">
        <f t="shared" si="333"/>
        <v>6405.7024642097476</v>
      </c>
      <c r="BG660" s="52">
        <f t="shared" si="334"/>
        <v>305.92166281894242</v>
      </c>
      <c r="BH660" s="52">
        <f t="shared" si="335"/>
        <v>0</v>
      </c>
      <c r="BI660" s="52">
        <f t="shared" si="336"/>
        <v>6719.9826683653218</v>
      </c>
      <c r="BJ660" s="52">
        <f t="shared" si="337"/>
        <v>121616.58176067464</v>
      </c>
      <c r="BK660" s="52">
        <f t="shared" si="338"/>
        <v>0</v>
      </c>
      <c r="BL660" s="52">
        <f t="shared" si="339"/>
        <v>0</v>
      </c>
      <c r="BM660" s="52">
        <f t="shared" si="340"/>
        <v>0.14521400843981336</v>
      </c>
      <c r="BN660" s="52">
        <f t="shared" si="341"/>
        <v>1.3361950317089655</v>
      </c>
      <c r="BO660" s="52">
        <f t="shared" si="342"/>
        <v>0</v>
      </c>
      <c r="BP660" s="52">
        <f t="shared" si="343"/>
        <v>227.55738896625502</v>
      </c>
      <c r="BQ660" s="52">
        <f t="shared" si="344"/>
        <v>39449.89276944811</v>
      </c>
      <c r="BR660" s="52">
        <f t="shared" si="345"/>
        <v>0</v>
      </c>
      <c r="BS660" s="52">
        <f t="shared" si="346"/>
        <v>0</v>
      </c>
      <c r="BT660" s="52">
        <f t="shared" si="347"/>
        <v>0</v>
      </c>
      <c r="BU660" s="52">
        <f t="shared" si="348"/>
        <v>0</v>
      </c>
      <c r="BV660" s="52">
        <f t="shared" si="349"/>
        <v>0</v>
      </c>
      <c r="BW660" s="52">
        <f t="shared" si="350"/>
        <v>0</v>
      </c>
      <c r="BX660" s="52">
        <f t="shared" si="351"/>
        <v>0</v>
      </c>
      <c r="BY660" s="52">
        <f t="shared" si="352"/>
        <v>187570.47690620195</v>
      </c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7">
        <v>22</v>
      </c>
      <c r="DE660" s="55">
        <f ca="1"/>
        <v>1022576.889100778</v>
      </c>
      <c r="DF660" s="55">
        <f ca="1"/>
        <v>808.03913807570802</v>
      </c>
      <c r="DG660" s="55">
        <f ca="1"/>
        <v>0</v>
      </c>
      <c r="DH660" s="55">
        <f ca="1"/>
        <v>0</v>
      </c>
      <c r="DI660" s="55">
        <f ca="1"/>
        <v>48966.845954544107</v>
      </c>
      <c r="DJ660" s="55">
        <f ca="1"/>
        <v>94598.270258266974</v>
      </c>
      <c r="DK660" s="55">
        <f ca="1"/>
        <v>0</v>
      </c>
      <c r="DL660" s="55">
        <f ca="1"/>
        <v>0</v>
      </c>
      <c r="DM660" s="55">
        <f ca="1"/>
        <v>23678.336702186145</v>
      </c>
      <c r="DN660" s="55">
        <f ca="1"/>
        <v>0</v>
      </c>
      <c r="DO660" s="55">
        <f ca="1"/>
        <v>0</v>
      </c>
      <c r="DP660" s="55">
        <f ca="1"/>
        <v>6822690.2367738476</v>
      </c>
      <c r="DQ660" s="55">
        <f ca="1"/>
        <v>0</v>
      </c>
      <c r="DR660" s="55">
        <f ca="1"/>
        <v>0</v>
      </c>
      <c r="DS660" s="55">
        <f ca="1"/>
        <v>0</v>
      </c>
      <c r="DT660" s="55">
        <f ca="1"/>
        <v>94.602608244994755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ca="1"/>
        <v>0</v>
      </c>
      <c r="EE660" s="55">
        <f t="shared" ca="1" si="353"/>
        <v>8013413.2205359433</v>
      </c>
    </row>
    <row r="661" spans="50:135" x14ac:dyDescent="0.3">
      <c r="AX661" s="7">
        <v>23</v>
      </c>
      <c r="AY661" s="52">
        <f t="shared" si="326"/>
        <v>41316.88280433348</v>
      </c>
      <c r="AZ661" s="52">
        <f t="shared" si="327"/>
        <v>26.493798545320747</v>
      </c>
      <c r="BA661" s="52">
        <f t="shared" si="328"/>
        <v>0</v>
      </c>
      <c r="BB661" s="52">
        <f t="shared" si="329"/>
        <v>0</v>
      </c>
      <c r="BC661" s="52">
        <f t="shared" si="330"/>
        <v>398.040560871428</v>
      </c>
      <c r="BD661" s="52">
        <f t="shared" si="331"/>
        <v>822.23009194294866</v>
      </c>
      <c r="BE661" s="52">
        <f t="shared" si="332"/>
        <v>0</v>
      </c>
      <c r="BF661" s="52">
        <f t="shared" si="333"/>
        <v>7592.2395550410611</v>
      </c>
      <c r="BG661" s="52">
        <f t="shared" si="334"/>
        <v>9234.3758888685225</v>
      </c>
      <c r="BH661" s="52">
        <f t="shared" si="335"/>
        <v>0</v>
      </c>
      <c r="BI661" s="52">
        <f t="shared" si="336"/>
        <v>2197.4347237855591</v>
      </c>
      <c r="BJ661" s="52">
        <f t="shared" si="337"/>
        <v>21659.492952189092</v>
      </c>
      <c r="BK661" s="52">
        <f t="shared" si="338"/>
        <v>0</v>
      </c>
      <c r="BL661" s="52">
        <f t="shared" si="339"/>
        <v>0</v>
      </c>
      <c r="BM661" s="52">
        <f t="shared" si="340"/>
        <v>8.7532451776647868E-2</v>
      </c>
      <c r="BN661" s="52">
        <f t="shared" si="341"/>
        <v>0.80484686747787404</v>
      </c>
      <c r="BO661" s="52">
        <f t="shared" si="342"/>
        <v>0</v>
      </c>
      <c r="BP661" s="52">
        <f t="shared" si="343"/>
        <v>0.24204032263025557</v>
      </c>
      <c r="BQ661" s="52">
        <f t="shared" si="344"/>
        <v>7025.8895797401947</v>
      </c>
      <c r="BR661" s="52">
        <f t="shared" si="345"/>
        <v>0</v>
      </c>
      <c r="BS661" s="52">
        <f t="shared" si="346"/>
        <v>0</v>
      </c>
      <c r="BT661" s="52">
        <f t="shared" si="347"/>
        <v>0</v>
      </c>
      <c r="BU661" s="52">
        <f t="shared" si="348"/>
        <v>0</v>
      </c>
      <c r="BV661" s="52">
        <f t="shared" si="349"/>
        <v>0</v>
      </c>
      <c r="BW661" s="52">
        <f t="shared" si="350"/>
        <v>0</v>
      </c>
      <c r="BX661" s="52">
        <f t="shared" si="351"/>
        <v>0</v>
      </c>
      <c r="BY661" s="52">
        <f t="shared" si="352"/>
        <v>90274.214374959498</v>
      </c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7">
        <v>23</v>
      </c>
      <c r="DE661" s="55">
        <f ca="1"/>
        <v>3908577.1132899472</v>
      </c>
      <c r="DF661" s="55">
        <f ca="1"/>
        <v>2675.8736530773954</v>
      </c>
      <c r="DG661" s="55">
        <f ca="1"/>
        <v>0</v>
      </c>
      <c r="DH661" s="55">
        <f ca="1"/>
        <v>0</v>
      </c>
      <c r="DI661" s="55">
        <f ca="1"/>
        <v>29494.805560572811</v>
      </c>
      <c r="DJ661" s="55">
        <f ca="1"/>
        <v>56980.545371646338</v>
      </c>
      <c r="DK661" s="55">
        <f ca="1"/>
        <v>0</v>
      </c>
      <c r="DL661" s="55">
        <f ca="1"/>
        <v>0</v>
      </c>
      <c r="DM661" s="55">
        <f ca="1"/>
        <v>714740.69379842374</v>
      </c>
      <c r="DN661" s="55">
        <f ca="1"/>
        <v>0</v>
      </c>
      <c r="DO661" s="55">
        <f ca="1"/>
        <v>0</v>
      </c>
      <c r="DP661" s="55">
        <f ca="1"/>
        <v>1215097.554617808</v>
      </c>
      <c r="DQ661" s="55">
        <f ca="1"/>
        <v>0</v>
      </c>
      <c r="DR661" s="55">
        <f ca="1"/>
        <v>0</v>
      </c>
      <c r="DS661" s="55">
        <f ca="1"/>
        <v>0</v>
      </c>
      <c r="DT661" s="55">
        <f ca="1"/>
        <v>56.983158217433477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ca="1"/>
        <v>0</v>
      </c>
      <c r="EE661" s="55">
        <f t="shared" ca="1" si="353"/>
        <v>5927623.5694496939</v>
      </c>
    </row>
    <row r="662" spans="50:135" x14ac:dyDescent="0.3">
      <c r="AX662" s="7">
        <v>24</v>
      </c>
      <c r="AY662" s="52">
        <f t="shared" si="326"/>
        <v>3761.2619898175508</v>
      </c>
      <c r="AZ662" s="52">
        <f t="shared" si="327"/>
        <v>2.783811158417572</v>
      </c>
      <c r="BA662" s="52">
        <f t="shared" si="328"/>
        <v>0</v>
      </c>
      <c r="BB662" s="52">
        <f t="shared" si="329"/>
        <v>0</v>
      </c>
      <c r="BC662" s="52">
        <f t="shared" si="330"/>
        <v>1116.8695041081853</v>
      </c>
      <c r="BD662" s="52">
        <f t="shared" si="331"/>
        <v>2307.1108961986529</v>
      </c>
      <c r="BE662" s="52">
        <f t="shared" si="332"/>
        <v>0</v>
      </c>
      <c r="BF662" s="52">
        <f t="shared" si="333"/>
        <v>5355.0566399713825</v>
      </c>
      <c r="BG662" s="52">
        <f t="shared" si="334"/>
        <v>243.29832804936649</v>
      </c>
      <c r="BH662" s="52">
        <f t="shared" si="335"/>
        <v>0</v>
      </c>
      <c r="BI662" s="52">
        <f t="shared" si="336"/>
        <v>788.84439927067183</v>
      </c>
      <c r="BJ662" s="52">
        <f t="shared" si="337"/>
        <v>93493.417882128779</v>
      </c>
      <c r="BK662" s="52">
        <f t="shared" si="338"/>
        <v>0</v>
      </c>
      <c r="BL662" s="52">
        <f t="shared" si="339"/>
        <v>0</v>
      </c>
      <c r="BM662" s="52">
        <f t="shared" si="340"/>
        <v>0.24511439938940807</v>
      </c>
      <c r="BN662" s="52">
        <f t="shared" si="341"/>
        <v>2.2654512670839231</v>
      </c>
      <c r="BO662" s="52">
        <f t="shared" si="342"/>
        <v>0</v>
      </c>
      <c r="BP662" s="52">
        <f t="shared" si="343"/>
        <v>0</v>
      </c>
      <c r="BQ662" s="52">
        <f t="shared" si="344"/>
        <v>30267.914470055694</v>
      </c>
      <c r="BR662" s="52">
        <f t="shared" si="345"/>
        <v>0</v>
      </c>
      <c r="BS662" s="52">
        <f t="shared" si="346"/>
        <v>0</v>
      </c>
      <c r="BT662" s="52">
        <f t="shared" si="347"/>
        <v>0</v>
      </c>
      <c r="BU662" s="52">
        <f t="shared" si="348"/>
        <v>0</v>
      </c>
      <c r="BV662" s="52">
        <f t="shared" si="349"/>
        <v>0</v>
      </c>
      <c r="BW662" s="52">
        <f t="shared" si="350"/>
        <v>0</v>
      </c>
      <c r="BX662" s="52">
        <f t="shared" si="351"/>
        <v>0</v>
      </c>
      <c r="BY662" s="52">
        <f t="shared" si="352"/>
        <v>137339.06848642515</v>
      </c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7">
        <v>24</v>
      </c>
      <c r="DE662" s="55">
        <f ca="1"/>
        <v>355815.3842367403</v>
      </c>
      <c r="DF662" s="55">
        <f ca="1"/>
        <v>281.16492700017477</v>
      </c>
      <c r="DG662" s="55">
        <f ca="1"/>
        <v>0</v>
      </c>
      <c r="DH662" s="55">
        <f ca="1"/>
        <v>0</v>
      </c>
      <c r="DI662" s="55">
        <f ca="1"/>
        <v>82760.030254416532</v>
      </c>
      <c r="DJ662" s="55">
        <f ca="1"/>
        <v>159882.78510656665</v>
      </c>
      <c r="DK662" s="55">
        <f ca="1"/>
        <v>0</v>
      </c>
      <c r="DL662" s="55">
        <f ca="1"/>
        <v>0</v>
      </c>
      <c r="DM662" s="55">
        <f ca="1"/>
        <v>18831.290591020967</v>
      </c>
      <c r="DN662" s="55">
        <f ca="1"/>
        <v>0</v>
      </c>
      <c r="DO662" s="55">
        <f ca="1"/>
        <v>0</v>
      </c>
      <c r="DP662" s="55">
        <f ca="1"/>
        <v>5244980.7431874247</v>
      </c>
      <c r="DQ662" s="55">
        <f ca="1"/>
        <v>0</v>
      </c>
      <c r="DR662" s="55">
        <f ca="1"/>
        <v>0</v>
      </c>
      <c r="DS662" s="55">
        <f ca="1"/>
        <v>0</v>
      </c>
      <c r="DT662" s="55">
        <f ca="1"/>
        <v>160.39394970954174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ca="1"/>
        <v>0</v>
      </c>
      <c r="EE662" s="55">
        <f t="shared" ca="1" si="353"/>
        <v>5862711.7922528796</v>
      </c>
    </row>
    <row r="663" spans="50:135" x14ac:dyDescent="0.3">
      <c r="AX663" s="7">
        <v>25</v>
      </c>
      <c r="AY663" s="52">
        <f t="shared" si="326"/>
        <v>3.6369330146527896</v>
      </c>
      <c r="AZ663" s="52">
        <f t="shared" si="327"/>
        <v>0.81720607691986735</v>
      </c>
      <c r="BA663" s="52">
        <f t="shared" si="328"/>
        <v>0</v>
      </c>
      <c r="BB663" s="52">
        <f t="shared" si="329"/>
        <v>0</v>
      </c>
      <c r="BC663" s="52">
        <f t="shared" si="330"/>
        <v>141.48461984028913</v>
      </c>
      <c r="BD663" s="52">
        <f t="shared" si="331"/>
        <v>292.26396361448172</v>
      </c>
      <c r="BE663" s="52">
        <f t="shared" si="332"/>
        <v>0</v>
      </c>
      <c r="BF663" s="52">
        <f t="shared" si="333"/>
        <v>304.9225449305261</v>
      </c>
      <c r="BG663" s="52">
        <f t="shared" si="334"/>
        <v>13.853662128632205</v>
      </c>
      <c r="BH663" s="52">
        <f t="shared" si="335"/>
        <v>0</v>
      </c>
      <c r="BI663" s="52">
        <f t="shared" si="336"/>
        <v>44.91762795479309</v>
      </c>
      <c r="BJ663" s="52">
        <f t="shared" si="337"/>
        <v>1735.9805586396637</v>
      </c>
      <c r="BK663" s="52">
        <f t="shared" si="338"/>
        <v>0</v>
      </c>
      <c r="BL663" s="52">
        <f t="shared" si="339"/>
        <v>0</v>
      </c>
      <c r="BM663" s="52">
        <f t="shared" si="340"/>
        <v>3.1144404227548821E-2</v>
      </c>
      <c r="BN663" s="52">
        <f t="shared" si="341"/>
        <v>0.28517767726430249</v>
      </c>
      <c r="BO663" s="52">
        <f t="shared" si="342"/>
        <v>0</v>
      </c>
      <c r="BP663" s="52">
        <f t="shared" si="343"/>
        <v>668.73915206398954</v>
      </c>
      <c r="BQ663" s="52">
        <f t="shared" si="344"/>
        <v>563.11603176177846</v>
      </c>
      <c r="BR663" s="52">
        <f t="shared" si="345"/>
        <v>0</v>
      </c>
      <c r="BS663" s="52">
        <f t="shared" si="346"/>
        <v>0</v>
      </c>
      <c r="BT663" s="52">
        <f t="shared" si="347"/>
        <v>0</v>
      </c>
      <c r="BU663" s="52">
        <f t="shared" si="348"/>
        <v>0</v>
      </c>
      <c r="BV663" s="52">
        <f t="shared" si="349"/>
        <v>0</v>
      </c>
      <c r="BW663" s="52">
        <f t="shared" si="350"/>
        <v>0</v>
      </c>
      <c r="BX663" s="52">
        <f t="shared" si="351"/>
        <v>0</v>
      </c>
      <c r="BY663" s="52">
        <f t="shared" si="352"/>
        <v>3770.0486221072188</v>
      </c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7">
        <v>25</v>
      </c>
      <c r="DE663" s="55">
        <f ca="1"/>
        <v>344.05386318615388</v>
      </c>
      <c r="DF663" s="55">
        <f ca="1"/>
        <v>82.537813768906602</v>
      </c>
      <c r="DG663" s="55">
        <f ca="1"/>
        <v>0</v>
      </c>
      <c r="DH663" s="55">
        <f ca="1"/>
        <v>0</v>
      </c>
      <c r="DI663" s="55">
        <f ca="1"/>
        <v>10484.010330165424</v>
      </c>
      <c r="DJ663" s="55">
        <f ca="1"/>
        <v>20253.892678483582</v>
      </c>
      <c r="DK663" s="55">
        <f ca="1"/>
        <v>0</v>
      </c>
      <c r="DL663" s="55">
        <f ca="1"/>
        <v>0</v>
      </c>
      <c r="DM663" s="55">
        <f ca="1"/>
        <v>1072.2734487561327</v>
      </c>
      <c r="DN663" s="55">
        <f ca="1"/>
        <v>0</v>
      </c>
      <c r="DO663" s="55">
        <f ca="1"/>
        <v>0</v>
      </c>
      <c r="DP663" s="55">
        <f ca="1"/>
        <v>97388.509339685144</v>
      </c>
      <c r="DQ663" s="55">
        <f ca="1"/>
        <v>0</v>
      </c>
      <c r="DR663" s="55">
        <f ca="1"/>
        <v>0</v>
      </c>
      <c r="DS663" s="55">
        <f ca="1"/>
        <v>0</v>
      </c>
      <c r="DT663" s="55">
        <f ca="1"/>
        <v>20.190579550312616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ca="1"/>
        <v>0</v>
      </c>
      <c r="EE663" s="55">
        <f t="shared" ca="1" si="353"/>
        <v>129645.46805359566</v>
      </c>
    </row>
    <row r="664" spans="50:135" x14ac:dyDescent="0.3">
      <c r="AX664" s="7">
        <v>26</v>
      </c>
      <c r="AY664" s="52">
        <f t="shared" si="326"/>
        <v>199.72650581213841</v>
      </c>
      <c r="AZ664" s="52">
        <f t="shared" si="327"/>
        <v>0.14782295836338008</v>
      </c>
      <c r="BA664" s="52">
        <f t="shared" si="328"/>
        <v>0</v>
      </c>
      <c r="BB664" s="52">
        <f t="shared" si="329"/>
        <v>0</v>
      </c>
      <c r="BC664" s="52">
        <f t="shared" si="330"/>
        <v>125.35707422232643</v>
      </c>
      <c r="BD664" s="52">
        <f t="shared" si="331"/>
        <v>258.94938560819799</v>
      </c>
      <c r="BE664" s="52">
        <f t="shared" si="332"/>
        <v>0</v>
      </c>
      <c r="BF664" s="52">
        <f t="shared" si="333"/>
        <v>256.93377666029824</v>
      </c>
      <c r="BG664" s="52">
        <f t="shared" si="334"/>
        <v>11.67337014231023</v>
      </c>
      <c r="BH664" s="52">
        <f t="shared" si="335"/>
        <v>0</v>
      </c>
      <c r="BI664" s="52">
        <f t="shared" si="336"/>
        <v>256.42134764630464</v>
      </c>
      <c r="BJ664" s="52">
        <f t="shared" si="337"/>
        <v>4442.0317731295263</v>
      </c>
      <c r="BK664" s="52">
        <f t="shared" si="338"/>
        <v>0</v>
      </c>
      <c r="BL664" s="52">
        <f t="shared" si="339"/>
        <v>0</v>
      </c>
      <c r="BM664" s="52">
        <f t="shared" si="340"/>
        <v>2.7651361608976785E-2</v>
      </c>
      <c r="BN664" s="52">
        <f t="shared" si="341"/>
        <v>0.25347479315914456</v>
      </c>
      <c r="BO664" s="52">
        <f t="shared" si="342"/>
        <v>0</v>
      </c>
      <c r="BP664" s="52">
        <f t="shared" si="343"/>
        <v>774.3708201736215</v>
      </c>
      <c r="BQ664" s="52">
        <f t="shared" si="344"/>
        <v>1440.9028326509854</v>
      </c>
      <c r="BR664" s="52">
        <f t="shared" si="345"/>
        <v>0</v>
      </c>
      <c r="BS664" s="52">
        <f t="shared" si="346"/>
        <v>0</v>
      </c>
      <c r="BT664" s="52">
        <f t="shared" si="347"/>
        <v>0</v>
      </c>
      <c r="BU664" s="52">
        <f t="shared" si="348"/>
        <v>0</v>
      </c>
      <c r="BV664" s="52">
        <f t="shared" si="349"/>
        <v>0</v>
      </c>
      <c r="BW664" s="52">
        <f t="shared" si="350"/>
        <v>0</v>
      </c>
      <c r="BX664" s="52">
        <f t="shared" si="351"/>
        <v>0</v>
      </c>
      <c r="BY664" s="52">
        <f t="shared" si="352"/>
        <v>7766.7958351588413</v>
      </c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7">
        <v>26</v>
      </c>
      <c r="DE664" s="55">
        <f ca="1"/>
        <v>18894.127449828291</v>
      </c>
      <c r="DF664" s="55">
        <f ca="1"/>
        <v>14.930118794701388</v>
      </c>
      <c r="DG664" s="55">
        <f ca="1"/>
        <v>0</v>
      </c>
      <c r="DH664" s="55">
        <f ca="1"/>
        <v>0</v>
      </c>
      <c r="DI664" s="55">
        <f ca="1"/>
        <v>9288.9591998743872</v>
      </c>
      <c r="DJ664" s="55">
        <f ca="1"/>
        <v>17945.192422648121</v>
      </c>
      <c r="DK664" s="55">
        <f ca="1"/>
        <v>0</v>
      </c>
      <c r="DL664" s="55">
        <f ca="1"/>
        <v>0</v>
      </c>
      <c r="DM664" s="55">
        <f ca="1"/>
        <v>903.51884901481185</v>
      </c>
      <c r="DN664" s="55">
        <f ca="1"/>
        <v>0</v>
      </c>
      <c r="DO664" s="55">
        <f ca="1"/>
        <v>0</v>
      </c>
      <c r="DP664" s="55">
        <f ca="1"/>
        <v>249197.98247256642</v>
      </c>
      <c r="DQ664" s="55">
        <f ca="1"/>
        <v>0</v>
      </c>
      <c r="DR664" s="55">
        <f ca="1"/>
        <v>0</v>
      </c>
      <c r="DS664" s="55">
        <f ca="1"/>
        <v>0</v>
      </c>
      <c r="DT664" s="55">
        <f ca="1"/>
        <v>17.946015355667434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ca="1"/>
        <v>0</v>
      </c>
      <c r="EE664" s="55">
        <f t="shared" ca="1" si="353"/>
        <v>296262.65652808239</v>
      </c>
    </row>
    <row r="665" spans="50:135" x14ac:dyDescent="0.3">
      <c r="AX665" s="7">
        <v>27</v>
      </c>
      <c r="AY665" s="52">
        <f t="shared" si="326"/>
        <v>2392.8093158929701</v>
      </c>
      <c r="AZ665" s="52">
        <f t="shared" si="327"/>
        <v>0</v>
      </c>
      <c r="BA665" s="52">
        <f t="shared" si="328"/>
        <v>0</v>
      </c>
      <c r="BB665" s="52">
        <f t="shared" si="329"/>
        <v>0</v>
      </c>
      <c r="BC665" s="52">
        <f t="shared" si="330"/>
        <v>1.2202046003118354</v>
      </c>
      <c r="BD665" s="52">
        <f t="shared" si="331"/>
        <v>2.5205695986710728</v>
      </c>
      <c r="BE665" s="52">
        <f t="shared" si="332"/>
        <v>0</v>
      </c>
      <c r="BF665" s="52">
        <f t="shared" si="333"/>
        <v>1358.2729918600417</v>
      </c>
      <c r="BG665" s="52">
        <f t="shared" si="334"/>
        <v>643.88631665644516</v>
      </c>
      <c r="BH665" s="52">
        <f t="shared" si="335"/>
        <v>0</v>
      </c>
      <c r="BI665" s="52">
        <f t="shared" si="336"/>
        <v>21.525606539781453</v>
      </c>
      <c r="BJ665" s="52">
        <f t="shared" si="337"/>
        <v>3275.0802077650164</v>
      </c>
      <c r="BK665" s="52">
        <f t="shared" si="338"/>
        <v>0</v>
      </c>
      <c r="BL665" s="52">
        <f t="shared" si="339"/>
        <v>0</v>
      </c>
      <c r="BM665" s="52">
        <f t="shared" si="340"/>
        <v>2.6850203572853195E-4</v>
      </c>
      <c r="BN665" s="52">
        <f t="shared" si="341"/>
        <v>2.467276522487231E-3</v>
      </c>
      <c r="BO665" s="52">
        <f t="shared" si="342"/>
        <v>0</v>
      </c>
      <c r="BP665" s="52">
        <f t="shared" si="343"/>
        <v>9.7216254315502964E-7</v>
      </c>
      <c r="BQ665" s="52">
        <f t="shared" si="344"/>
        <v>167.13709072228218</v>
      </c>
      <c r="BR665" s="52">
        <f t="shared" si="345"/>
        <v>0</v>
      </c>
      <c r="BS665" s="52">
        <f t="shared" si="346"/>
        <v>0</v>
      </c>
      <c r="BT665" s="52">
        <f t="shared" si="347"/>
        <v>228.16407114992964</v>
      </c>
      <c r="BU665" s="52">
        <f t="shared" si="348"/>
        <v>3972.5596944259569</v>
      </c>
      <c r="BV665" s="52">
        <f t="shared" si="349"/>
        <v>0</v>
      </c>
      <c r="BW665" s="52">
        <f t="shared" si="350"/>
        <v>0</v>
      </c>
      <c r="BX665" s="52">
        <f t="shared" si="351"/>
        <v>0</v>
      </c>
      <c r="BY665" s="52">
        <f t="shared" si="352"/>
        <v>12063.178805962125</v>
      </c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7">
        <v>27</v>
      </c>
      <c r="DE665" s="55">
        <f ca="1"/>
        <v>226359.76128347495</v>
      </c>
      <c r="DF665" s="55">
        <f ca="1"/>
        <v>0</v>
      </c>
      <c r="DG665" s="55">
        <f ca="1"/>
        <v>0</v>
      </c>
      <c r="DH665" s="55">
        <f ca="1"/>
        <v>0</v>
      </c>
      <c r="DI665" s="55">
        <f ca="1"/>
        <v>90.417160883107002</v>
      </c>
      <c r="DJ665" s="55">
        <f ca="1"/>
        <v>174.67547318790534</v>
      </c>
      <c r="DK665" s="55">
        <f ca="1"/>
        <v>0</v>
      </c>
      <c r="DL665" s="55">
        <f ca="1"/>
        <v>0</v>
      </c>
      <c r="DM665" s="55">
        <f ca="1"/>
        <v>49836.800909208861</v>
      </c>
      <c r="DN665" s="55">
        <f ca="1"/>
        <v>0</v>
      </c>
      <c r="DO665" s="55">
        <f ca="1"/>
        <v>0</v>
      </c>
      <c r="DP665" s="55">
        <f ca="1"/>
        <v>183731.99965561743</v>
      </c>
      <c r="DQ665" s="55">
        <f ca="1"/>
        <v>0</v>
      </c>
      <c r="DR665" s="55">
        <f ca="1"/>
        <v>0</v>
      </c>
      <c r="DS665" s="55">
        <f ca="1"/>
        <v>0</v>
      </c>
      <c r="DT665" s="55">
        <f ca="1"/>
        <v>0.17468317779209594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ca="1"/>
        <v>0</v>
      </c>
      <c r="EE665" s="55">
        <f t="shared" ca="1" si="353"/>
        <v>460193.82916555001</v>
      </c>
    </row>
    <row r="666" spans="50:135" x14ac:dyDescent="0.3">
      <c r="AX666" s="7">
        <v>28</v>
      </c>
      <c r="AY666" s="52">
        <f t="shared" si="326"/>
        <v>1849.7250360072924</v>
      </c>
      <c r="AZ666" s="52">
        <f t="shared" si="327"/>
        <v>0</v>
      </c>
      <c r="BA666" s="52">
        <f t="shared" si="328"/>
        <v>0</v>
      </c>
      <c r="BB666" s="52">
        <f t="shared" si="329"/>
        <v>0</v>
      </c>
      <c r="BC666" s="52">
        <f t="shared" si="330"/>
        <v>0.94326070076559676</v>
      </c>
      <c r="BD666" s="52">
        <f t="shared" si="331"/>
        <v>1.9484881916755212</v>
      </c>
      <c r="BE666" s="52">
        <f t="shared" si="332"/>
        <v>0</v>
      </c>
      <c r="BF666" s="52">
        <f t="shared" si="333"/>
        <v>1049.9923845880587</v>
      </c>
      <c r="BG666" s="52">
        <f t="shared" si="334"/>
        <v>497.74657470627642</v>
      </c>
      <c r="BH666" s="52">
        <f t="shared" si="335"/>
        <v>0</v>
      </c>
      <c r="BI666" s="52">
        <f t="shared" si="336"/>
        <v>16.640044435264603</v>
      </c>
      <c r="BJ666" s="52">
        <f t="shared" si="337"/>
        <v>2531.751200902484</v>
      </c>
      <c r="BK666" s="52">
        <f t="shared" si="338"/>
        <v>0</v>
      </c>
      <c r="BL666" s="52">
        <f t="shared" si="339"/>
        <v>0</v>
      </c>
      <c r="BM666" s="52">
        <f t="shared" si="340"/>
        <v>2.0713917871810098E-4</v>
      </c>
      <c r="BN666" s="52">
        <f t="shared" si="341"/>
        <v>1.907293297128001E-3</v>
      </c>
      <c r="BO666" s="52">
        <f t="shared" si="342"/>
        <v>0</v>
      </c>
      <c r="BP666" s="52">
        <f t="shared" si="343"/>
        <v>7.5242864064267461E-7</v>
      </c>
      <c r="BQ666" s="52">
        <f t="shared" si="344"/>
        <v>129.20279907441983</v>
      </c>
      <c r="BR666" s="52">
        <f t="shared" si="345"/>
        <v>0</v>
      </c>
      <c r="BS666" s="52">
        <f t="shared" si="346"/>
        <v>0</v>
      </c>
      <c r="BT666" s="52">
        <f t="shared" si="347"/>
        <v>176.37878294929584</v>
      </c>
      <c r="BU666" s="52">
        <f t="shared" si="348"/>
        <v>3070.9271641880532</v>
      </c>
      <c r="BV666" s="52">
        <f t="shared" si="349"/>
        <v>0</v>
      </c>
      <c r="BW666" s="52">
        <f t="shared" si="350"/>
        <v>0</v>
      </c>
      <c r="BX666" s="52">
        <f t="shared" si="351"/>
        <v>0</v>
      </c>
      <c r="BY666" s="52">
        <f t="shared" si="352"/>
        <v>9325.2578509284904</v>
      </c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7">
        <v>28</v>
      </c>
      <c r="DE666" s="55">
        <f ca="1"/>
        <v>174983.98840628983</v>
      </c>
      <c r="DF666" s="55">
        <f ca="1"/>
        <v>0</v>
      </c>
      <c r="DG666" s="55">
        <f ca="1"/>
        <v>0</v>
      </c>
      <c r="DH666" s="55">
        <f ca="1"/>
        <v>0</v>
      </c>
      <c r="DI666" s="55">
        <f ca="1"/>
        <v>69.895617926730708</v>
      </c>
      <c r="DJ666" s="55">
        <f ca="1"/>
        <v>135.03023168311361</v>
      </c>
      <c r="DK666" s="55">
        <f ca="1"/>
        <v>0</v>
      </c>
      <c r="DL666" s="55">
        <f ca="1"/>
        <v>0</v>
      </c>
      <c r="DM666" s="55">
        <f ca="1"/>
        <v>38525.584882265801</v>
      </c>
      <c r="DN666" s="55">
        <f ca="1"/>
        <v>0</v>
      </c>
      <c r="DO666" s="55">
        <f ca="1"/>
        <v>0</v>
      </c>
      <c r="DP666" s="55">
        <f ca="1"/>
        <v>142031.24237062936</v>
      </c>
      <c r="DQ666" s="55">
        <f ca="1"/>
        <v>0</v>
      </c>
      <c r="DR666" s="55">
        <f ca="1"/>
        <v>0</v>
      </c>
      <c r="DS666" s="55">
        <f ca="1"/>
        <v>0</v>
      </c>
      <c r="DT666" s="55">
        <f ca="1"/>
        <v>0.13503636543666248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ca="1"/>
        <v>0</v>
      </c>
      <c r="EE666" s="55">
        <f t="shared" ca="1" si="353"/>
        <v>355745.87654516025</v>
      </c>
    </row>
    <row r="667" spans="50:135" x14ac:dyDescent="0.3">
      <c r="AX667" s="7">
        <v>29</v>
      </c>
      <c r="AY667" s="52">
        <f t="shared" si="326"/>
        <v>301.39339809788277</v>
      </c>
      <c r="AZ667" s="52">
        <f t="shared" si="327"/>
        <v>0</v>
      </c>
      <c r="BA667" s="52">
        <f t="shared" si="328"/>
        <v>0</v>
      </c>
      <c r="BB667" s="52">
        <f t="shared" si="329"/>
        <v>0</v>
      </c>
      <c r="BC667" s="52">
        <f t="shared" si="330"/>
        <v>0.15369449216372078</v>
      </c>
      <c r="BD667" s="52">
        <f t="shared" si="331"/>
        <v>0.31748582345136184</v>
      </c>
      <c r="BE667" s="52">
        <f t="shared" si="332"/>
        <v>0</v>
      </c>
      <c r="BF667" s="52">
        <f t="shared" si="333"/>
        <v>171.08530542989769</v>
      </c>
      <c r="BG667" s="52">
        <f t="shared" si="334"/>
        <v>81.102611775623402</v>
      </c>
      <c r="BH667" s="52">
        <f t="shared" si="335"/>
        <v>0</v>
      </c>
      <c r="BI667" s="52">
        <f t="shared" si="336"/>
        <v>2.7113216507934914</v>
      </c>
      <c r="BJ667" s="52">
        <f t="shared" si="337"/>
        <v>412.52244662093767</v>
      </c>
      <c r="BK667" s="52">
        <f t="shared" si="338"/>
        <v>0</v>
      </c>
      <c r="BL667" s="52">
        <f t="shared" si="339"/>
        <v>0</v>
      </c>
      <c r="BM667" s="52">
        <f t="shared" si="340"/>
        <v>3.3911517972408245E-5</v>
      </c>
      <c r="BN667" s="52">
        <f t="shared" si="341"/>
        <v>3.1077307163765368E-4</v>
      </c>
      <c r="BO667" s="52">
        <f t="shared" si="342"/>
        <v>0</v>
      </c>
      <c r="BP667" s="52">
        <f t="shared" si="343"/>
        <v>1.2252701749154805E-7</v>
      </c>
      <c r="BQ667" s="52">
        <f t="shared" si="344"/>
        <v>21.052248250426732</v>
      </c>
      <c r="BR667" s="52">
        <f t="shared" si="345"/>
        <v>0</v>
      </c>
      <c r="BS667" s="52">
        <f t="shared" si="346"/>
        <v>0</v>
      </c>
      <c r="BT667" s="52">
        <f t="shared" si="347"/>
        <v>28.739082677317537</v>
      </c>
      <c r="BU667" s="52">
        <f t="shared" si="348"/>
        <v>500.37554516525779</v>
      </c>
      <c r="BV667" s="52">
        <f t="shared" si="349"/>
        <v>0</v>
      </c>
      <c r="BW667" s="52">
        <f t="shared" si="350"/>
        <v>0</v>
      </c>
      <c r="BX667" s="52">
        <f t="shared" si="351"/>
        <v>0</v>
      </c>
      <c r="BY667" s="52">
        <f t="shared" si="352"/>
        <v>1519.453484790869</v>
      </c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7">
        <v>29</v>
      </c>
      <c r="DE667" s="55">
        <f ca="1"/>
        <v>28511.815460059708</v>
      </c>
      <c r="DF667" s="55">
        <f ca="1"/>
        <v>0</v>
      </c>
      <c r="DG667" s="55">
        <f ca="1"/>
        <v>0</v>
      </c>
      <c r="DH667" s="55">
        <f ca="1"/>
        <v>0</v>
      </c>
      <c r="DI667" s="55">
        <f ca="1"/>
        <v>11.388761869331709</v>
      </c>
      <c r="DJ667" s="55">
        <f ca="1"/>
        <v>22.001767565179374</v>
      </c>
      <c r="DK667" s="55">
        <f ca="1"/>
        <v>0</v>
      </c>
      <c r="DL667" s="55">
        <f ca="1"/>
        <v>0</v>
      </c>
      <c r="DM667" s="55">
        <f ca="1"/>
        <v>6277.3421514332522</v>
      </c>
      <c r="DN667" s="55">
        <f ca="1"/>
        <v>0</v>
      </c>
      <c r="DO667" s="55">
        <f ca="1"/>
        <v>0</v>
      </c>
      <c r="DP667" s="55">
        <f ca="1"/>
        <v>23142.509255434605</v>
      </c>
      <c r="DQ667" s="55">
        <f ca="1"/>
        <v>0</v>
      </c>
      <c r="DR667" s="55">
        <f ca="1"/>
        <v>0</v>
      </c>
      <c r="DS667" s="55">
        <f ca="1"/>
        <v>0</v>
      </c>
      <c r="DT667" s="55">
        <f ca="1"/>
        <v>2.2002733471945878E-2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ca="1"/>
        <v>0</v>
      </c>
      <c r="EE667" s="55">
        <f t="shared" ca="1" si="353"/>
        <v>57965.07939909555</v>
      </c>
    </row>
    <row r="668" spans="50:135" x14ac:dyDescent="0.3">
      <c r="AX668" s="7">
        <v>30</v>
      </c>
      <c r="AY668" s="52">
        <f t="shared" si="326"/>
        <v>0</v>
      </c>
      <c r="AZ668" s="52">
        <f t="shared" si="327"/>
        <v>0</v>
      </c>
      <c r="BA668" s="52">
        <f t="shared" si="328"/>
        <v>0</v>
      </c>
      <c r="BB668" s="52">
        <f t="shared" si="329"/>
        <v>0</v>
      </c>
      <c r="BC668" s="52">
        <f t="shared" si="330"/>
        <v>23651.991846009281</v>
      </c>
      <c r="BD668" s="52">
        <f t="shared" si="331"/>
        <v>48857.783217767304</v>
      </c>
      <c r="BE668" s="52">
        <f t="shared" si="332"/>
        <v>0</v>
      </c>
      <c r="BF668" s="52">
        <f t="shared" si="333"/>
        <v>59710.915549276862</v>
      </c>
      <c r="BG668" s="52">
        <f t="shared" si="334"/>
        <v>0</v>
      </c>
      <c r="BH668" s="52">
        <f t="shared" si="335"/>
        <v>0</v>
      </c>
      <c r="BI668" s="52">
        <f t="shared" si="336"/>
        <v>0</v>
      </c>
      <c r="BJ668" s="52">
        <f t="shared" si="337"/>
        <v>0</v>
      </c>
      <c r="BK668" s="52">
        <f t="shared" si="338"/>
        <v>0</v>
      </c>
      <c r="BL668" s="52">
        <f t="shared" si="339"/>
        <v>0</v>
      </c>
      <c r="BM668" s="52">
        <f t="shared" si="340"/>
        <v>5.201271065836214</v>
      </c>
      <c r="BN668" s="52">
        <f t="shared" si="341"/>
        <v>47.824853686942951</v>
      </c>
      <c r="BO668" s="52">
        <f t="shared" si="342"/>
        <v>0</v>
      </c>
      <c r="BP668" s="52">
        <f t="shared" si="343"/>
        <v>0</v>
      </c>
      <c r="BQ668" s="52">
        <f t="shared" si="344"/>
        <v>841.49730688598731</v>
      </c>
      <c r="BR668" s="52">
        <f t="shared" si="345"/>
        <v>0</v>
      </c>
      <c r="BS668" s="52">
        <f t="shared" si="346"/>
        <v>0</v>
      </c>
      <c r="BT668" s="52">
        <f t="shared" si="347"/>
        <v>0</v>
      </c>
      <c r="BU668" s="52">
        <f t="shared" si="348"/>
        <v>0</v>
      </c>
      <c r="BV668" s="52">
        <f t="shared" si="349"/>
        <v>0</v>
      </c>
      <c r="BW668" s="52">
        <f t="shared" si="350"/>
        <v>0</v>
      </c>
      <c r="BX668" s="52">
        <f t="shared" si="351"/>
        <v>0</v>
      </c>
      <c r="BY668" s="52">
        <f t="shared" si="352"/>
        <v>133115.2140446922</v>
      </c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7">
        <v>30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0</v>
      </c>
      <c r="DI668" s="55">
        <f ca="1"/>
        <v>1752612.5957892877</v>
      </c>
      <c r="DJ668" s="55">
        <f ca="1"/>
        <v>3385844.3769912738</v>
      </c>
      <c r="DK668" s="55">
        <f ca="1"/>
        <v>0</v>
      </c>
      <c r="DL668" s="55">
        <f ca="1"/>
        <v>0</v>
      </c>
      <c r="DM668" s="55">
        <f ca="1"/>
        <v>0</v>
      </c>
      <c r="DN668" s="55">
        <f ca="1"/>
        <v>0</v>
      </c>
      <c r="DO668" s="55">
        <f ca="1"/>
        <v>0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0</v>
      </c>
      <c r="DT668" s="55">
        <f ca="1"/>
        <v>3385.9996410355607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ca="1"/>
        <v>0</v>
      </c>
      <c r="EE668" s="55">
        <f t="shared" ca="1" si="353"/>
        <v>5141842.9724215968</v>
      </c>
    </row>
    <row r="669" spans="50:135" x14ac:dyDescent="0.3">
      <c r="AX669" s="7">
        <v>31</v>
      </c>
      <c r="AY669" s="52">
        <f t="shared" si="326"/>
        <v>0</v>
      </c>
      <c r="AZ669" s="52">
        <f t="shared" si="327"/>
        <v>0</v>
      </c>
      <c r="BA669" s="52">
        <f t="shared" si="328"/>
        <v>0</v>
      </c>
      <c r="BB669" s="52">
        <f t="shared" si="329"/>
        <v>0</v>
      </c>
      <c r="BC669" s="52">
        <f t="shared" si="330"/>
        <v>1313.4400399107244</v>
      </c>
      <c r="BD669" s="52">
        <f t="shared" si="331"/>
        <v>2713.1655196597412</v>
      </c>
      <c r="BE669" s="52">
        <f t="shared" si="332"/>
        <v>0</v>
      </c>
      <c r="BF669" s="52">
        <f t="shared" si="333"/>
        <v>899.82717563340998</v>
      </c>
      <c r="BG669" s="52">
        <f t="shared" si="334"/>
        <v>208.28177021533571</v>
      </c>
      <c r="BH669" s="52">
        <f t="shared" si="335"/>
        <v>0</v>
      </c>
      <c r="BI669" s="52">
        <f t="shared" si="336"/>
        <v>553.26263974386166</v>
      </c>
      <c r="BJ669" s="52">
        <f t="shared" si="337"/>
        <v>106.65028951528267</v>
      </c>
      <c r="BK669" s="52">
        <f t="shared" si="338"/>
        <v>0</v>
      </c>
      <c r="BL669" s="52">
        <f t="shared" si="339"/>
        <v>0</v>
      </c>
      <c r="BM669" s="52">
        <f t="shared" si="340"/>
        <v>0.28883646342204566</v>
      </c>
      <c r="BN669" s="52">
        <f t="shared" si="341"/>
        <v>2.6558049783456732</v>
      </c>
      <c r="BO669" s="52">
        <f t="shared" si="342"/>
        <v>0</v>
      </c>
      <c r="BP669" s="52">
        <f t="shared" si="343"/>
        <v>276.12206860355093</v>
      </c>
      <c r="BQ669" s="52">
        <f t="shared" si="344"/>
        <v>3015.1644194638579</v>
      </c>
      <c r="BR669" s="52">
        <f t="shared" si="345"/>
        <v>0</v>
      </c>
      <c r="BS669" s="52">
        <f t="shared" si="346"/>
        <v>0</v>
      </c>
      <c r="BT669" s="52">
        <f t="shared" si="347"/>
        <v>0</v>
      </c>
      <c r="BU669" s="52">
        <f t="shared" si="348"/>
        <v>0</v>
      </c>
      <c r="BV669" s="52">
        <f t="shared" si="349"/>
        <v>0</v>
      </c>
      <c r="BW669" s="52">
        <f t="shared" si="350"/>
        <v>0</v>
      </c>
      <c r="BX669" s="52">
        <f t="shared" si="351"/>
        <v>0</v>
      </c>
      <c r="BY669" s="52">
        <f t="shared" si="352"/>
        <v>9088.8585641875325</v>
      </c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7">
        <v>31</v>
      </c>
      <c r="DE669" s="55">
        <f ca="1"/>
        <v>0</v>
      </c>
      <c r="DF669" s="55">
        <f ca="1"/>
        <v>0</v>
      </c>
      <c r="DG669" s="55">
        <f ca="1"/>
        <v>0</v>
      </c>
      <c r="DH669" s="55">
        <f ca="1"/>
        <v>0</v>
      </c>
      <c r="DI669" s="55">
        <f ca="1"/>
        <v>97325.906957384665</v>
      </c>
      <c r="DJ669" s="55">
        <f ca="1"/>
        <v>188022.37051242005</v>
      </c>
      <c r="DK669" s="55">
        <f ca="1"/>
        <v>0</v>
      </c>
      <c r="DL669" s="55">
        <f ca="1"/>
        <v>0</v>
      </c>
      <c r="DM669" s="55">
        <f ca="1"/>
        <v>16121.009014666985</v>
      </c>
      <c r="DN669" s="55">
        <f ca="1"/>
        <v>0</v>
      </c>
      <c r="DO669" s="55">
        <f ca="1"/>
        <v>0</v>
      </c>
      <c r="DP669" s="55">
        <f ca="1"/>
        <v>5983.0812418073574</v>
      </c>
      <c r="DQ669" s="55">
        <f ca="1"/>
        <v>0</v>
      </c>
      <c r="DR669" s="55">
        <f ca="1"/>
        <v>0</v>
      </c>
      <c r="DS669" s="55">
        <f ca="1"/>
        <v>0</v>
      </c>
      <c r="DT669" s="55">
        <f ca="1"/>
        <v>188.03099246687364</v>
      </c>
      <c r="DU669" s="55">
        <f ca="1"/>
        <v>0</v>
      </c>
      <c r="DV669" s="55">
        <f ca="1"/>
        <v>0</v>
      </c>
      <c r="DW669" s="55">
        <f ca="1"/>
        <v>0</v>
      </c>
      <c r="DX669" s="55">
        <f ca="1"/>
        <v>0</v>
      </c>
      <c r="DY669" s="55">
        <f ca="1"/>
        <v>0</v>
      </c>
      <c r="DZ669" s="55">
        <f ca="1"/>
        <v>0</v>
      </c>
      <c r="EA669" s="55">
        <f ca="1"/>
        <v>0</v>
      </c>
      <c r="EB669" s="55">
        <f ca="1"/>
        <v>0</v>
      </c>
      <c r="EC669" s="55">
        <f ca="1"/>
        <v>0</v>
      </c>
      <c r="ED669" s="55">
        <f ca="1"/>
        <v>0</v>
      </c>
      <c r="EE669" s="55">
        <f t="shared" ca="1" si="353"/>
        <v>307640.39871874603</v>
      </c>
    </row>
    <row r="670" spans="50:135" x14ac:dyDescent="0.3">
      <c r="AX670" s="7">
        <v>32</v>
      </c>
      <c r="AY670" s="52">
        <f t="shared" si="326"/>
        <v>0</v>
      </c>
      <c r="AZ670" s="52">
        <f t="shared" si="327"/>
        <v>0</v>
      </c>
      <c r="BA670" s="52">
        <f t="shared" si="328"/>
        <v>0</v>
      </c>
      <c r="BB670" s="52">
        <f t="shared" si="329"/>
        <v>0</v>
      </c>
      <c r="BC670" s="52">
        <f t="shared" si="330"/>
        <v>7506.3009008537383</v>
      </c>
      <c r="BD670" s="52">
        <f t="shared" si="331"/>
        <v>15505.722498170262</v>
      </c>
      <c r="BE670" s="52">
        <f t="shared" si="332"/>
        <v>0</v>
      </c>
      <c r="BF670" s="52">
        <f t="shared" si="333"/>
        <v>5142.506191861562</v>
      </c>
      <c r="BG670" s="52">
        <f t="shared" si="334"/>
        <v>1190.3289011940344</v>
      </c>
      <c r="BH670" s="52">
        <f t="shared" si="335"/>
        <v>0</v>
      </c>
      <c r="BI670" s="52">
        <f t="shared" si="336"/>
        <v>3161.8922249449893</v>
      </c>
      <c r="BJ670" s="52">
        <f t="shared" si="337"/>
        <v>609.50567960842386</v>
      </c>
      <c r="BK670" s="52">
        <f t="shared" si="338"/>
        <v>0</v>
      </c>
      <c r="BL670" s="52">
        <f t="shared" si="339"/>
        <v>0</v>
      </c>
      <c r="BM670" s="52">
        <f t="shared" si="340"/>
        <v>1.6514570966828839</v>
      </c>
      <c r="BN670" s="52">
        <f t="shared" si="341"/>
        <v>15.177907404721303</v>
      </c>
      <c r="BO670" s="52">
        <f t="shared" si="342"/>
        <v>0</v>
      </c>
      <c r="BP670" s="52">
        <f t="shared" si="343"/>
        <v>1578.035745209181</v>
      </c>
      <c r="BQ670" s="52">
        <f t="shared" si="344"/>
        <v>17231.644164084686</v>
      </c>
      <c r="BR670" s="52">
        <f t="shared" si="345"/>
        <v>0</v>
      </c>
      <c r="BS670" s="52">
        <f t="shared" si="346"/>
        <v>0</v>
      </c>
      <c r="BT670" s="52">
        <f t="shared" si="347"/>
        <v>0</v>
      </c>
      <c r="BU670" s="52">
        <f t="shared" si="348"/>
        <v>0</v>
      </c>
      <c r="BV670" s="52">
        <f t="shared" si="349"/>
        <v>0</v>
      </c>
      <c r="BW670" s="52">
        <f t="shared" si="350"/>
        <v>0</v>
      </c>
      <c r="BX670" s="52">
        <f t="shared" si="351"/>
        <v>0</v>
      </c>
      <c r="BY670" s="52">
        <f t="shared" si="352"/>
        <v>51942.765670428285</v>
      </c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7">
        <v>32</v>
      </c>
      <c r="DE670" s="55">
        <f ca="1"/>
        <v>0</v>
      </c>
      <c r="DF670" s="55">
        <f ca="1"/>
        <v>0</v>
      </c>
      <c r="DG670" s="55">
        <f ca="1"/>
        <v>0</v>
      </c>
      <c r="DH670" s="55">
        <f ca="1"/>
        <v>0</v>
      </c>
      <c r="DI670" s="55">
        <f ca="1"/>
        <v>556216.89675326191</v>
      </c>
      <c r="DJ670" s="55">
        <f ca="1"/>
        <v>1074546.5691231992</v>
      </c>
      <c r="DK670" s="55">
        <f ca="1"/>
        <v>0</v>
      </c>
      <c r="DL670" s="55">
        <f ca="1"/>
        <v>0</v>
      </c>
      <c r="DM670" s="55">
        <f ca="1"/>
        <v>92131.456952418273</v>
      </c>
      <c r="DN670" s="55">
        <f ca="1"/>
        <v>0</v>
      </c>
      <c r="DO670" s="55">
        <f ca="1"/>
        <v>0</v>
      </c>
      <c r="DP670" s="55">
        <f ca="1"/>
        <v>34193.268626032579</v>
      </c>
      <c r="DQ670" s="55">
        <f ca="1"/>
        <v>0</v>
      </c>
      <c r="DR670" s="55">
        <f ca="1"/>
        <v>0</v>
      </c>
      <c r="DS670" s="55">
        <f ca="1"/>
        <v>0</v>
      </c>
      <c r="DT670" s="55">
        <f ca="1"/>
        <v>1074.5958442542683</v>
      </c>
      <c r="DU670" s="55">
        <f ca="1"/>
        <v>0</v>
      </c>
      <c r="DV670" s="55">
        <f ca="1"/>
        <v>0</v>
      </c>
      <c r="DW670" s="55">
        <f ca="1"/>
        <v>0</v>
      </c>
      <c r="DX670" s="55">
        <f ca="1"/>
        <v>0</v>
      </c>
      <c r="DY670" s="55">
        <f ca="1"/>
        <v>0</v>
      </c>
      <c r="DZ670" s="55">
        <f ca="1"/>
        <v>0</v>
      </c>
      <c r="EA670" s="55">
        <f ca="1"/>
        <v>0</v>
      </c>
      <c r="EB670" s="55">
        <f ca="1"/>
        <v>0</v>
      </c>
      <c r="EC670" s="55">
        <f ca="1"/>
        <v>0</v>
      </c>
      <c r="ED670" s="55">
        <f ca="1"/>
        <v>0</v>
      </c>
      <c r="EE670" s="55">
        <f t="shared" ca="1" si="353"/>
        <v>1758162.7872991662</v>
      </c>
    </row>
    <row r="671" spans="50:135" x14ac:dyDescent="0.3">
      <c r="AX671" s="7">
        <v>33</v>
      </c>
      <c r="AY671" s="52">
        <f t="shared" si="326"/>
        <v>0</v>
      </c>
      <c r="AZ671" s="52">
        <f t="shared" si="327"/>
        <v>0</v>
      </c>
      <c r="BA671" s="52">
        <f t="shared" si="328"/>
        <v>0</v>
      </c>
      <c r="BB671" s="52">
        <f t="shared" si="329"/>
        <v>0</v>
      </c>
      <c r="BC671" s="52">
        <f t="shared" si="330"/>
        <v>4857.9512410439447</v>
      </c>
      <c r="BD671" s="52">
        <f t="shared" si="331"/>
        <v>0</v>
      </c>
      <c r="BE671" s="52">
        <f t="shared" si="332"/>
        <v>0</v>
      </c>
      <c r="BF671" s="52">
        <f t="shared" si="333"/>
        <v>0</v>
      </c>
      <c r="BG671" s="52">
        <f t="shared" si="334"/>
        <v>0</v>
      </c>
      <c r="BH671" s="52">
        <f t="shared" si="335"/>
        <v>0</v>
      </c>
      <c r="BI671" s="52">
        <f t="shared" si="336"/>
        <v>0</v>
      </c>
      <c r="BJ671" s="52">
        <f t="shared" si="337"/>
        <v>7.6471005046458309</v>
      </c>
      <c r="BK671" s="52">
        <f t="shared" si="338"/>
        <v>0</v>
      </c>
      <c r="BL671" s="52">
        <f t="shared" si="339"/>
        <v>0</v>
      </c>
      <c r="BM671" s="52">
        <f t="shared" si="340"/>
        <v>0</v>
      </c>
      <c r="BN671" s="52">
        <f t="shared" si="341"/>
        <v>9.8228854780464303</v>
      </c>
      <c r="BO671" s="52">
        <f t="shared" si="342"/>
        <v>0</v>
      </c>
      <c r="BP671" s="52">
        <f t="shared" si="343"/>
        <v>0</v>
      </c>
      <c r="BQ671" s="52">
        <f t="shared" si="344"/>
        <v>0</v>
      </c>
      <c r="BR671" s="52">
        <f t="shared" si="345"/>
        <v>0</v>
      </c>
      <c r="BS671" s="52">
        <f t="shared" si="346"/>
        <v>0</v>
      </c>
      <c r="BT671" s="52">
        <f t="shared" si="347"/>
        <v>0</v>
      </c>
      <c r="BU671" s="52">
        <f t="shared" si="348"/>
        <v>0</v>
      </c>
      <c r="BV671" s="52">
        <f t="shared" si="349"/>
        <v>0</v>
      </c>
      <c r="BW671" s="52">
        <f t="shared" si="350"/>
        <v>0</v>
      </c>
      <c r="BX671" s="52">
        <f t="shared" si="351"/>
        <v>0</v>
      </c>
      <c r="BY671" s="52">
        <f t="shared" si="352"/>
        <v>4875.4212270266371</v>
      </c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7">
        <v>33</v>
      </c>
      <c r="DE671" s="55">
        <f ca="1"/>
        <v>0</v>
      </c>
      <c r="DF671" s="55">
        <f ca="1"/>
        <v>0</v>
      </c>
      <c r="DG671" s="55">
        <f ca="1"/>
        <v>0</v>
      </c>
      <c r="DH671" s="55">
        <f ca="1"/>
        <v>0</v>
      </c>
      <c r="DI671" s="55">
        <f ca="1"/>
        <v>359974.18696135626</v>
      </c>
      <c r="DJ671" s="55">
        <f ca="1"/>
        <v>0</v>
      </c>
      <c r="DK671" s="55">
        <f ca="1"/>
        <v>0</v>
      </c>
      <c r="DL671" s="55">
        <f ca="1"/>
        <v>0</v>
      </c>
      <c r="DM671" s="55">
        <f ca="1"/>
        <v>0</v>
      </c>
      <c r="DN671" s="55">
        <f ca="1"/>
        <v>0</v>
      </c>
      <c r="DO671" s="55">
        <f ca="1"/>
        <v>0</v>
      </c>
      <c r="DP671" s="55">
        <f ca="1"/>
        <v>429.0023383106311</v>
      </c>
      <c r="DQ671" s="55">
        <f ca="1"/>
        <v>0</v>
      </c>
      <c r="DR671" s="55">
        <f ca="1"/>
        <v>0</v>
      </c>
      <c r="DS671" s="55">
        <f ca="1"/>
        <v>0</v>
      </c>
      <c r="DT671" s="55">
        <f ca="1"/>
        <v>695.46029184568727</v>
      </c>
      <c r="DU671" s="55">
        <f ca="1"/>
        <v>0</v>
      </c>
      <c r="DV671" s="55">
        <f ca="1"/>
        <v>0</v>
      </c>
      <c r="DW671" s="55">
        <f ca="1"/>
        <v>0</v>
      </c>
      <c r="DX671" s="55">
        <f ca="1"/>
        <v>0</v>
      </c>
      <c r="DY671" s="55">
        <f ca="1"/>
        <v>0</v>
      </c>
      <c r="DZ671" s="55">
        <f ca="1"/>
        <v>0</v>
      </c>
      <c r="EA671" s="55">
        <f ca="1"/>
        <v>0</v>
      </c>
      <c r="EB671" s="55">
        <f ca="1"/>
        <v>0</v>
      </c>
      <c r="EC671" s="55">
        <f ca="1"/>
        <v>0</v>
      </c>
      <c r="ED671" s="55">
        <f ca="1"/>
        <v>0</v>
      </c>
      <c r="EE671" s="55">
        <f t="shared" ca="1" si="353"/>
        <v>361098.64959151257</v>
      </c>
    </row>
    <row r="672" spans="50:135" x14ac:dyDescent="0.3">
      <c r="AX672" s="7">
        <v>34</v>
      </c>
      <c r="AY672" s="52">
        <f t="shared" si="326"/>
        <v>0</v>
      </c>
      <c r="AZ672" s="52">
        <f t="shared" si="327"/>
        <v>0</v>
      </c>
      <c r="BA672" s="52">
        <f t="shared" si="328"/>
        <v>0</v>
      </c>
      <c r="BB672" s="52">
        <f t="shared" si="329"/>
        <v>0</v>
      </c>
      <c r="BC672" s="52">
        <f t="shared" si="330"/>
        <v>498221.7181959743</v>
      </c>
      <c r="BD672" s="52">
        <f t="shared" si="331"/>
        <v>0</v>
      </c>
      <c r="BE672" s="52">
        <f t="shared" si="332"/>
        <v>0</v>
      </c>
      <c r="BF672" s="52">
        <f t="shared" si="333"/>
        <v>0</v>
      </c>
      <c r="BG672" s="52">
        <f t="shared" si="334"/>
        <v>0</v>
      </c>
      <c r="BH672" s="52">
        <f t="shared" si="335"/>
        <v>0</v>
      </c>
      <c r="BI672" s="52">
        <f t="shared" si="336"/>
        <v>0</v>
      </c>
      <c r="BJ672" s="52">
        <f t="shared" si="337"/>
        <v>784.27126254799293</v>
      </c>
      <c r="BK672" s="52">
        <f t="shared" si="338"/>
        <v>0</v>
      </c>
      <c r="BL672" s="52">
        <f t="shared" si="339"/>
        <v>0</v>
      </c>
      <c r="BM672" s="52">
        <f t="shared" si="340"/>
        <v>0</v>
      </c>
      <c r="BN672" s="52">
        <f t="shared" si="341"/>
        <v>1007.4153978991059</v>
      </c>
      <c r="BO672" s="52">
        <f t="shared" si="342"/>
        <v>0</v>
      </c>
      <c r="BP672" s="52">
        <f t="shared" si="343"/>
        <v>0</v>
      </c>
      <c r="BQ672" s="52">
        <f t="shared" si="344"/>
        <v>0</v>
      </c>
      <c r="BR672" s="52">
        <f t="shared" si="345"/>
        <v>0</v>
      </c>
      <c r="BS672" s="52">
        <f t="shared" si="346"/>
        <v>0</v>
      </c>
      <c r="BT672" s="52">
        <f t="shared" si="347"/>
        <v>0</v>
      </c>
      <c r="BU672" s="52">
        <f t="shared" si="348"/>
        <v>0</v>
      </c>
      <c r="BV672" s="52">
        <f t="shared" si="349"/>
        <v>0</v>
      </c>
      <c r="BW672" s="52">
        <f t="shared" si="350"/>
        <v>0</v>
      </c>
      <c r="BX672" s="52">
        <f t="shared" si="351"/>
        <v>0</v>
      </c>
      <c r="BY672" s="52">
        <f t="shared" si="352"/>
        <v>500013.4048564214</v>
      </c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7">
        <v>34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0</v>
      </c>
      <c r="DI672" s="55">
        <f ca="1"/>
        <v>36918229.31832169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43997.617828942406</v>
      </c>
      <c r="DQ672" s="55">
        <f ca="1"/>
        <v>0</v>
      </c>
      <c r="DR672" s="55">
        <f ca="1"/>
        <v>0</v>
      </c>
      <c r="DS672" s="55">
        <f ca="1"/>
        <v>0</v>
      </c>
      <c r="DT672" s="55">
        <f ca="1"/>
        <v>71325.010171256698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/>
        <v>0</v>
      </c>
      <c r="EE672" s="55">
        <f t="shared" ca="1" si="353"/>
        <v>37033551.94632189</v>
      </c>
    </row>
    <row r="673" spans="50:135" x14ac:dyDescent="0.3">
      <c r="AX673" s="7">
        <v>35</v>
      </c>
      <c r="AY673" s="52">
        <f t="shared" si="326"/>
        <v>0</v>
      </c>
      <c r="AZ673" s="52">
        <f t="shared" si="327"/>
        <v>0</v>
      </c>
      <c r="BA673" s="52">
        <f t="shared" si="328"/>
        <v>0</v>
      </c>
      <c r="BB673" s="52">
        <f t="shared" si="329"/>
        <v>0</v>
      </c>
      <c r="BC673" s="52">
        <f t="shared" si="330"/>
        <v>0</v>
      </c>
      <c r="BD673" s="52">
        <f t="shared" si="331"/>
        <v>0</v>
      </c>
      <c r="BE673" s="52">
        <f t="shared" si="332"/>
        <v>0</v>
      </c>
      <c r="BF673" s="52">
        <f t="shared" si="333"/>
        <v>978.11329518188109</v>
      </c>
      <c r="BG673" s="52">
        <f t="shared" si="334"/>
        <v>171.35186024155084</v>
      </c>
      <c r="BH673" s="52">
        <f t="shared" si="335"/>
        <v>0</v>
      </c>
      <c r="BI673" s="52">
        <f t="shared" si="336"/>
        <v>0.42291725899070759</v>
      </c>
      <c r="BJ673" s="52">
        <f t="shared" si="337"/>
        <v>0</v>
      </c>
      <c r="BK673" s="52">
        <f t="shared" si="338"/>
        <v>0</v>
      </c>
      <c r="BL673" s="52">
        <f t="shared" si="339"/>
        <v>0</v>
      </c>
      <c r="BM673" s="52">
        <f t="shared" si="340"/>
        <v>0</v>
      </c>
      <c r="BN673" s="52">
        <f t="shared" si="341"/>
        <v>0</v>
      </c>
      <c r="BO673" s="52">
        <f t="shared" si="342"/>
        <v>0</v>
      </c>
      <c r="BP673" s="52">
        <f t="shared" si="343"/>
        <v>0</v>
      </c>
      <c r="BQ673" s="52">
        <f t="shared" si="344"/>
        <v>0</v>
      </c>
      <c r="BR673" s="52">
        <f t="shared" si="345"/>
        <v>0</v>
      </c>
      <c r="BS673" s="52">
        <f t="shared" si="346"/>
        <v>0</v>
      </c>
      <c r="BT673" s="52">
        <f t="shared" si="347"/>
        <v>0</v>
      </c>
      <c r="BU673" s="52">
        <f t="shared" si="348"/>
        <v>0</v>
      </c>
      <c r="BV673" s="52">
        <f t="shared" si="349"/>
        <v>0</v>
      </c>
      <c r="BW673" s="52">
        <f t="shared" si="350"/>
        <v>0</v>
      </c>
      <c r="BX673" s="52">
        <f t="shared" si="351"/>
        <v>0</v>
      </c>
      <c r="BY673" s="52">
        <f t="shared" si="352"/>
        <v>1149.8880726824227</v>
      </c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7">
        <v>35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0</v>
      </c>
      <c r="DI673" s="55">
        <f ca="1"/>
        <v>0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13262.633982696036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0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ca="1"/>
        <v>0</v>
      </c>
      <c r="EE673" s="55">
        <f t="shared" ca="1" si="353"/>
        <v>13262.633982696036</v>
      </c>
    </row>
    <row r="674" spans="50:135" x14ac:dyDescent="0.3">
      <c r="AX674" s="7">
        <v>36</v>
      </c>
      <c r="AY674" s="52">
        <f t="shared" si="326"/>
        <v>0</v>
      </c>
      <c r="AZ674" s="52">
        <f t="shared" si="327"/>
        <v>0</v>
      </c>
      <c r="BA674" s="52">
        <f t="shared" si="328"/>
        <v>0</v>
      </c>
      <c r="BB674" s="52">
        <f t="shared" si="329"/>
        <v>0</v>
      </c>
      <c r="BC674" s="52">
        <f t="shared" si="330"/>
        <v>0</v>
      </c>
      <c r="BD674" s="52">
        <f t="shared" si="331"/>
        <v>0</v>
      </c>
      <c r="BE674" s="52">
        <f t="shared" si="332"/>
        <v>0</v>
      </c>
      <c r="BF674" s="52">
        <f t="shared" si="333"/>
        <v>5.7509110636148995</v>
      </c>
      <c r="BG674" s="52">
        <f t="shared" si="334"/>
        <v>1.0074797208521371</v>
      </c>
      <c r="BH674" s="52">
        <f t="shared" si="335"/>
        <v>0</v>
      </c>
      <c r="BI674" s="52">
        <f t="shared" si="336"/>
        <v>2.486582398486527E-3</v>
      </c>
      <c r="BJ674" s="52">
        <f t="shared" si="337"/>
        <v>0</v>
      </c>
      <c r="BK674" s="52">
        <f t="shared" si="338"/>
        <v>0</v>
      </c>
      <c r="BL674" s="52">
        <f t="shared" si="339"/>
        <v>0</v>
      </c>
      <c r="BM674" s="52">
        <f t="shared" si="340"/>
        <v>0</v>
      </c>
      <c r="BN674" s="52">
        <f t="shared" si="341"/>
        <v>0</v>
      </c>
      <c r="BO674" s="52">
        <f t="shared" si="342"/>
        <v>0</v>
      </c>
      <c r="BP674" s="52">
        <f t="shared" si="343"/>
        <v>0</v>
      </c>
      <c r="BQ674" s="52">
        <f t="shared" si="344"/>
        <v>0</v>
      </c>
      <c r="BR674" s="52">
        <f t="shared" si="345"/>
        <v>0</v>
      </c>
      <c r="BS674" s="52">
        <f t="shared" si="346"/>
        <v>0</v>
      </c>
      <c r="BT674" s="52">
        <f t="shared" si="347"/>
        <v>0</v>
      </c>
      <c r="BU674" s="52">
        <f t="shared" si="348"/>
        <v>0</v>
      </c>
      <c r="BV674" s="52">
        <f t="shared" si="349"/>
        <v>0</v>
      </c>
      <c r="BW674" s="52">
        <f t="shared" si="350"/>
        <v>0</v>
      </c>
      <c r="BX674" s="52">
        <f t="shared" si="351"/>
        <v>0</v>
      </c>
      <c r="BY674" s="52">
        <f t="shared" si="352"/>
        <v>6.7608773668655227</v>
      </c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7">
        <v>36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0</v>
      </c>
      <c r="DI674" s="55">
        <f ca="1"/>
        <v>0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77.978930393955423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0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ca="1"/>
        <v>0</v>
      </c>
      <c r="EE674" s="55">
        <f t="shared" ca="1" si="353"/>
        <v>77.978930393955423</v>
      </c>
    </row>
    <row r="675" spans="50:135" x14ac:dyDescent="0.3">
      <c r="AX675" s="7">
        <v>37</v>
      </c>
      <c r="AY675" s="52">
        <f t="shared" si="326"/>
        <v>0</v>
      </c>
      <c r="AZ675" s="52">
        <f t="shared" si="327"/>
        <v>0</v>
      </c>
      <c r="BA675" s="52">
        <f t="shared" si="328"/>
        <v>0</v>
      </c>
      <c r="BB675" s="52">
        <f t="shared" si="329"/>
        <v>0</v>
      </c>
      <c r="BC675" s="52">
        <f t="shared" si="330"/>
        <v>0</v>
      </c>
      <c r="BD675" s="52">
        <f t="shared" si="331"/>
        <v>0</v>
      </c>
      <c r="BE675" s="52">
        <f t="shared" si="332"/>
        <v>40281.961668155454</v>
      </c>
      <c r="BF675" s="52">
        <f t="shared" si="333"/>
        <v>0</v>
      </c>
      <c r="BG675" s="52">
        <f t="shared" si="334"/>
        <v>0</v>
      </c>
      <c r="BH675" s="52">
        <f t="shared" si="335"/>
        <v>0</v>
      </c>
      <c r="BI675" s="52">
        <f t="shared" si="336"/>
        <v>0</v>
      </c>
      <c r="BJ675" s="52">
        <f t="shared" si="337"/>
        <v>0</v>
      </c>
      <c r="BK675" s="52">
        <f t="shared" si="338"/>
        <v>0</v>
      </c>
      <c r="BL675" s="52">
        <f t="shared" si="339"/>
        <v>0</v>
      </c>
      <c r="BM675" s="52">
        <f t="shared" si="340"/>
        <v>0</v>
      </c>
      <c r="BN675" s="52">
        <f t="shared" si="341"/>
        <v>0</v>
      </c>
      <c r="BO675" s="52">
        <f t="shared" si="342"/>
        <v>0</v>
      </c>
      <c r="BP675" s="52">
        <f t="shared" si="343"/>
        <v>0</v>
      </c>
      <c r="BQ675" s="52">
        <f t="shared" si="344"/>
        <v>0</v>
      </c>
      <c r="BR675" s="52">
        <f t="shared" si="345"/>
        <v>0</v>
      </c>
      <c r="BS675" s="52">
        <f t="shared" si="346"/>
        <v>0</v>
      </c>
      <c r="BT675" s="52">
        <f t="shared" si="347"/>
        <v>0</v>
      </c>
      <c r="BU675" s="52">
        <f t="shared" si="348"/>
        <v>0</v>
      </c>
      <c r="BV675" s="52">
        <f t="shared" si="349"/>
        <v>0</v>
      </c>
      <c r="BW675" s="52">
        <f t="shared" si="350"/>
        <v>0</v>
      </c>
      <c r="BX675" s="52">
        <f t="shared" si="351"/>
        <v>0</v>
      </c>
      <c r="BY675" s="52">
        <f t="shared" si="352"/>
        <v>40281.961668155454</v>
      </c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7">
        <v>37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0</v>
      </c>
      <c r="DI675" s="55">
        <f ca="1"/>
        <v>0</v>
      </c>
      <c r="DJ675" s="55">
        <f ca="1"/>
        <v>0</v>
      </c>
      <c r="DK675" s="55">
        <f ca="1"/>
        <v>2880160.2592731151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0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ca="1"/>
        <v>0</v>
      </c>
      <c r="EE675" s="55">
        <f t="shared" ca="1" si="353"/>
        <v>2880160.2592731151</v>
      </c>
    </row>
    <row r="676" spans="50:135" x14ac:dyDescent="0.3">
      <c r="AX676" s="7">
        <v>38</v>
      </c>
      <c r="AY676" s="52">
        <f t="shared" si="326"/>
        <v>0</v>
      </c>
      <c r="AZ676" s="52">
        <f t="shared" si="327"/>
        <v>0</v>
      </c>
      <c r="BA676" s="52">
        <f t="shared" si="328"/>
        <v>0</v>
      </c>
      <c r="BB676" s="52">
        <f t="shared" si="329"/>
        <v>0</v>
      </c>
      <c r="BC676" s="52">
        <f t="shared" si="330"/>
        <v>15598.107404133085</v>
      </c>
      <c r="BD676" s="52">
        <f t="shared" si="331"/>
        <v>0</v>
      </c>
      <c r="BE676" s="52">
        <f t="shared" si="332"/>
        <v>0</v>
      </c>
      <c r="BF676" s="52">
        <f t="shared" si="333"/>
        <v>55.089261787369104</v>
      </c>
      <c r="BG676" s="52">
        <f t="shared" si="334"/>
        <v>12.751436363435976</v>
      </c>
      <c r="BH676" s="52">
        <f t="shared" si="335"/>
        <v>0</v>
      </c>
      <c r="BI676" s="52">
        <f t="shared" si="336"/>
        <v>33.871871426393817</v>
      </c>
      <c r="BJ676" s="52">
        <f t="shared" si="337"/>
        <v>36.731956001218983</v>
      </c>
      <c r="BK676" s="52">
        <f t="shared" si="338"/>
        <v>0</v>
      </c>
      <c r="BL676" s="52">
        <f t="shared" si="339"/>
        <v>0</v>
      </c>
      <c r="BM676" s="52">
        <f t="shared" si="340"/>
        <v>0</v>
      </c>
      <c r="BN676" s="52">
        <f t="shared" si="341"/>
        <v>31.539720162743805</v>
      </c>
      <c r="BO676" s="52">
        <f t="shared" si="342"/>
        <v>0</v>
      </c>
      <c r="BP676" s="52">
        <f t="shared" si="343"/>
        <v>0</v>
      </c>
      <c r="BQ676" s="52">
        <f t="shared" si="344"/>
        <v>1038.4677559325287</v>
      </c>
      <c r="BR676" s="52">
        <f t="shared" si="345"/>
        <v>0</v>
      </c>
      <c r="BS676" s="52">
        <f t="shared" si="346"/>
        <v>0</v>
      </c>
      <c r="BT676" s="52">
        <f t="shared" si="347"/>
        <v>0</v>
      </c>
      <c r="BU676" s="52">
        <f t="shared" si="348"/>
        <v>0</v>
      </c>
      <c r="BV676" s="52">
        <f t="shared" si="349"/>
        <v>0</v>
      </c>
      <c r="BW676" s="52">
        <f t="shared" si="350"/>
        <v>0</v>
      </c>
      <c r="BX676" s="52">
        <f t="shared" si="351"/>
        <v>0</v>
      </c>
      <c r="BY676" s="52">
        <f t="shared" si="352"/>
        <v>16806.559405806776</v>
      </c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7">
        <v>38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0</v>
      </c>
      <c r="DI676" s="55">
        <f ca="1"/>
        <v>1155819.7586462614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986.96117452994463</v>
      </c>
      <c r="DN676" s="55">
        <f ca="1"/>
        <v>0</v>
      </c>
      <c r="DO676" s="55">
        <f ca="1"/>
        <v>0</v>
      </c>
      <c r="DP676" s="55">
        <f ca="1"/>
        <v>2060.6627316683848</v>
      </c>
      <c r="DQ676" s="55">
        <f ca="1"/>
        <v>0</v>
      </c>
      <c r="DR676" s="55">
        <f ca="1"/>
        <v>0</v>
      </c>
      <c r="DS676" s="55">
        <f ca="1"/>
        <v>0</v>
      </c>
      <c r="DT676" s="55">
        <f ca="1"/>
        <v>2233.0121875222612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ca="1"/>
        <v>0</v>
      </c>
      <c r="EE676" s="55">
        <f t="shared" ca="1" si="353"/>
        <v>1161100.3947399822</v>
      </c>
    </row>
    <row r="677" spans="50:135" x14ac:dyDescent="0.3">
      <c r="AX677" s="7">
        <v>39</v>
      </c>
      <c r="AY677" s="52">
        <f t="shared" si="326"/>
        <v>0</v>
      </c>
      <c r="AZ677" s="52">
        <f t="shared" si="327"/>
        <v>0</v>
      </c>
      <c r="BA677" s="52">
        <f t="shared" si="328"/>
        <v>0</v>
      </c>
      <c r="BB677" s="52">
        <f t="shared" si="329"/>
        <v>0</v>
      </c>
      <c r="BC677" s="52">
        <f t="shared" si="330"/>
        <v>47.246174314948163</v>
      </c>
      <c r="BD677" s="52">
        <f t="shared" si="331"/>
        <v>97.596149929137113</v>
      </c>
      <c r="BE677" s="52">
        <f t="shared" si="332"/>
        <v>0</v>
      </c>
      <c r="BF677" s="52">
        <f t="shared" si="333"/>
        <v>40.884915541385261</v>
      </c>
      <c r="BG677" s="52">
        <f t="shared" si="334"/>
        <v>9.4635756921601377</v>
      </c>
      <c r="BH677" s="52">
        <f t="shared" si="335"/>
        <v>0</v>
      </c>
      <c r="BI677" s="52">
        <f t="shared" si="336"/>
        <v>25.138267559248892</v>
      </c>
      <c r="BJ677" s="52">
        <f t="shared" si="337"/>
        <v>4.0894200821223139</v>
      </c>
      <c r="BK677" s="52">
        <f t="shared" si="338"/>
        <v>0</v>
      </c>
      <c r="BL677" s="52">
        <f t="shared" si="339"/>
        <v>0</v>
      </c>
      <c r="BM677" s="52">
        <f t="shared" si="340"/>
        <v>1.0383239909331076E-2</v>
      </c>
      <c r="BN677" s="52">
        <f t="shared" si="341"/>
        <v>9.5532814887799578E-2</v>
      </c>
      <c r="BO677" s="52">
        <f t="shared" si="342"/>
        <v>0</v>
      </c>
      <c r="BP677" s="52">
        <f t="shared" si="343"/>
        <v>12.482773669410228</v>
      </c>
      <c r="BQ677" s="52">
        <f t="shared" si="344"/>
        <v>115.61406900039547</v>
      </c>
      <c r="BR677" s="52">
        <f t="shared" si="345"/>
        <v>0</v>
      </c>
      <c r="BS677" s="52">
        <f t="shared" si="346"/>
        <v>0</v>
      </c>
      <c r="BT677" s="52">
        <f t="shared" si="347"/>
        <v>0</v>
      </c>
      <c r="BU677" s="52">
        <f t="shared" si="348"/>
        <v>0</v>
      </c>
      <c r="BV677" s="52">
        <f t="shared" si="349"/>
        <v>0</v>
      </c>
      <c r="BW677" s="52">
        <f t="shared" si="350"/>
        <v>0</v>
      </c>
      <c r="BX677" s="52">
        <f t="shared" si="351"/>
        <v>0</v>
      </c>
      <c r="BY677" s="52">
        <f t="shared" si="352"/>
        <v>352.62126184360471</v>
      </c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7">
        <v>39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0</v>
      </c>
      <c r="DI677" s="55">
        <f ca="1"/>
        <v>3500.9415167376587</v>
      </c>
      <c r="DJ677" s="55">
        <f ca="1"/>
        <v>6763.4131900892016</v>
      </c>
      <c r="DK677" s="55">
        <f ca="1"/>
        <v>0</v>
      </c>
      <c r="DL677" s="55">
        <f ca="1"/>
        <v>0</v>
      </c>
      <c r="DM677" s="55">
        <f ca="1"/>
        <v>732.48075857319475</v>
      </c>
      <c r="DN677" s="55">
        <f ca="1"/>
        <v>0</v>
      </c>
      <c r="DO677" s="55">
        <f ca="1"/>
        <v>0</v>
      </c>
      <c r="DP677" s="55">
        <f ca="1"/>
        <v>229.41646660706181</v>
      </c>
      <c r="DQ677" s="55">
        <f ca="1"/>
        <v>0</v>
      </c>
      <c r="DR677" s="55">
        <f ca="1"/>
        <v>0</v>
      </c>
      <c r="DS677" s="55">
        <f ca="1"/>
        <v>0</v>
      </c>
      <c r="DT677" s="55">
        <f ca="1"/>
        <v>6.7637232940562102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ca="1"/>
        <v>0</v>
      </c>
      <c r="EE677" s="55">
        <f t="shared" ca="1" si="353"/>
        <v>11233.015655301171</v>
      </c>
    </row>
    <row r="678" spans="50:135" x14ac:dyDescent="0.3">
      <c r="AX678" s="7">
        <v>40</v>
      </c>
      <c r="AY678" s="52">
        <f t="shared" si="326"/>
        <v>0</v>
      </c>
      <c r="AZ678" s="52">
        <f t="shared" si="327"/>
        <v>0</v>
      </c>
      <c r="BA678" s="52">
        <f t="shared" si="328"/>
        <v>0</v>
      </c>
      <c r="BB678" s="52">
        <f t="shared" si="329"/>
        <v>0</v>
      </c>
      <c r="BC678" s="52">
        <f t="shared" si="330"/>
        <v>216.99961150481607</v>
      </c>
      <c r="BD678" s="52">
        <f t="shared" si="331"/>
        <v>448.25484636335852</v>
      </c>
      <c r="BE678" s="52">
        <f t="shared" si="332"/>
        <v>0</v>
      </c>
      <c r="BF678" s="52">
        <f t="shared" si="333"/>
        <v>187.7826282296094</v>
      </c>
      <c r="BG678" s="52">
        <f t="shared" si="334"/>
        <v>43.465789085671197</v>
      </c>
      <c r="BH678" s="52">
        <f t="shared" si="335"/>
        <v>0</v>
      </c>
      <c r="BI678" s="52">
        <f t="shared" si="336"/>
        <v>115.45896300521314</v>
      </c>
      <c r="BJ678" s="52">
        <f t="shared" si="337"/>
        <v>18.782527515025013</v>
      </c>
      <c r="BK678" s="52">
        <f t="shared" si="338"/>
        <v>0</v>
      </c>
      <c r="BL678" s="52">
        <f t="shared" si="339"/>
        <v>0</v>
      </c>
      <c r="BM678" s="52">
        <f t="shared" si="340"/>
        <v>4.7656259276666467E-2</v>
      </c>
      <c r="BN678" s="52">
        <f t="shared" si="341"/>
        <v>0.43801708893994923</v>
      </c>
      <c r="BO678" s="52">
        <f t="shared" si="342"/>
        <v>0</v>
      </c>
      <c r="BP678" s="52">
        <f t="shared" si="343"/>
        <v>57.332833288045229</v>
      </c>
      <c r="BQ678" s="52">
        <f t="shared" si="344"/>
        <v>531.01036027022303</v>
      </c>
      <c r="BR678" s="52">
        <f t="shared" si="345"/>
        <v>0</v>
      </c>
      <c r="BS678" s="52">
        <f t="shared" si="346"/>
        <v>0</v>
      </c>
      <c r="BT678" s="52">
        <f t="shared" si="347"/>
        <v>0</v>
      </c>
      <c r="BU678" s="52">
        <f t="shared" si="348"/>
        <v>0</v>
      </c>
      <c r="BV678" s="52">
        <f t="shared" si="349"/>
        <v>0</v>
      </c>
      <c r="BW678" s="52">
        <f t="shared" si="350"/>
        <v>0</v>
      </c>
      <c r="BX678" s="52">
        <f t="shared" si="351"/>
        <v>0</v>
      </c>
      <c r="BY678" s="52">
        <f t="shared" si="352"/>
        <v>1619.5732326101784</v>
      </c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7">
        <v>40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0</v>
      </c>
      <c r="DI678" s="55">
        <f ca="1"/>
        <v>16079.67121250687</v>
      </c>
      <c r="DJ678" s="55">
        <f ca="1"/>
        <v>31064.060852980743</v>
      </c>
      <c r="DK678" s="55">
        <f ca="1"/>
        <v>0</v>
      </c>
      <c r="DL678" s="55">
        <f ca="1"/>
        <v>0</v>
      </c>
      <c r="DM678" s="55">
        <f ca="1"/>
        <v>3364.252075230951</v>
      </c>
      <c r="DN678" s="55">
        <f ca="1"/>
        <v>0</v>
      </c>
      <c r="DO678" s="55">
        <f ca="1"/>
        <v>0</v>
      </c>
      <c r="DP678" s="55">
        <f ca="1"/>
        <v>1053.6997935929032</v>
      </c>
      <c r="DQ678" s="55">
        <f ca="1"/>
        <v>0</v>
      </c>
      <c r="DR678" s="55">
        <f ca="1"/>
        <v>0</v>
      </c>
      <c r="DS678" s="55">
        <f ca="1"/>
        <v>0</v>
      </c>
      <c r="DT678" s="55">
        <f ca="1"/>
        <v>31.011609896948404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ca="1"/>
        <v>0</v>
      </c>
      <c r="EE678" s="55">
        <f t="shared" ca="1" si="353"/>
        <v>51592.695544208415</v>
      </c>
    </row>
    <row r="679" spans="50:135" x14ac:dyDescent="0.3">
      <c r="AX679" s="7">
        <v>41</v>
      </c>
      <c r="AY679" s="52">
        <f t="shared" si="326"/>
        <v>0</v>
      </c>
      <c r="AZ679" s="52">
        <f t="shared" si="327"/>
        <v>0</v>
      </c>
      <c r="BA679" s="52">
        <f t="shared" si="328"/>
        <v>0</v>
      </c>
      <c r="BB679" s="52">
        <f t="shared" si="329"/>
        <v>0</v>
      </c>
      <c r="BC679" s="52">
        <f t="shared" si="330"/>
        <v>1900.3368945587972</v>
      </c>
      <c r="BD679" s="52">
        <f t="shared" si="331"/>
        <v>0</v>
      </c>
      <c r="BE679" s="52">
        <f t="shared" si="332"/>
        <v>0</v>
      </c>
      <c r="BF679" s="52">
        <f t="shared" si="333"/>
        <v>88.890216797848424</v>
      </c>
      <c r="BG679" s="52">
        <f t="shared" si="334"/>
        <v>20.575297368323799</v>
      </c>
      <c r="BH679" s="52">
        <f t="shared" si="335"/>
        <v>0</v>
      </c>
      <c r="BI679" s="52">
        <f t="shared" si="336"/>
        <v>54.654535138797229</v>
      </c>
      <c r="BJ679" s="52">
        <f t="shared" si="337"/>
        <v>25.190865682103123</v>
      </c>
      <c r="BK679" s="52">
        <f t="shared" si="338"/>
        <v>0</v>
      </c>
      <c r="BL679" s="52">
        <f t="shared" si="339"/>
        <v>0</v>
      </c>
      <c r="BM679" s="52">
        <f t="shared" si="340"/>
        <v>0</v>
      </c>
      <c r="BN679" s="52">
        <f t="shared" si="341"/>
        <v>3.8425234746361552</v>
      </c>
      <c r="BO679" s="52">
        <f t="shared" si="342"/>
        <v>0</v>
      </c>
      <c r="BP679" s="52">
        <f t="shared" si="343"/>
        <v>0</v>
      </c>
      <c r="BQ679" s="52">
        <f t="shared" si="344"/>
        <v>712.18373887186397</v>
      </c>
      <c r="BR679" s="52">
        <f t="shared" si="345"/>
        <v>0</v>
      </c>
      <c r="BS679" s="52">
        <f t="shared" si="346"/>
        <v>0</v>
      </c>
      <c r="BT679" s="52">
        <f t="shared" si="347"/>
        <v>0</v>
      </c>
      <c r="BU679" s="52">
        <f t="shared" si="348"/>
        <v>0</v>
      </c>
      <c r="BV679" s="52">
        <f t="shared" si="349"/>
        <v>0</v>
      </c>
      <c r="BW679" s="52">
        <f t="shared" si="350"/>
        <v>0</v>
      </c>
      <c r="BX679" s="52">
        <f t="shared" si="351"/>
        <v>0</v>
      </c>
      <c r="BY679" s="52">
        <f t="shared" si="352"/>
        <v>2805.6740718923702</v>
      </c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7">
        <v>41</v>
      </c>
      <c r="DE679" s="55">
        <f ca="1"/>
        <v>0</v>
      </c>
      <c r="DF679" s="55">
        <f ca="1"/>
        <v>0</v>
      </c>
      <c r="DG679" s="55">
        <f ca="1"/>
        <v>0</v>
      </c>
      <c r="DH679" s="55">
        <f ca="1"/>
        <v>0</v>
      </c>
      <c r="DI679" s="55">
        <f ca="1"/>
        <v>140814.96388680686</v>
      </c>
      <c r="DJ679" s="55">
        <f ca="1"/>
        <v>0</v>
      </c>
      <c r="DK679" s="55">
        <f ca="1"/>
        <v>0</v>
      </c>
      <c r="DL679" s="55">
        <f ca="1"/>
        <v>0</v>
      </c>
      <c r="DM679" s="55">
        <f ca="1"/>
        <v>1592.5280163082621</v>
      </c>
      <c r="DN679" s="55">
        <f ca="1"/>
        <v>0</v>
      </c>
      <c r="DO679" s="55">
        <f ca="1"/>
        <v>0</v>
      </c>
      <c r="DP679" s="55">
        <f ca="1"/>
        <v>1413.2075647659851</v>
      </c>
      <c r="DQ679" s="55">
        <f ca="1"/>
        <v>0</v>
      </c>
      <c r="DR679" s="55">
        <f ca="1"/>
        <v>0</v>
      </c>
      <c r="DS679" s="55">
        <f ca="1"/>
        <v>0</v>
      </c>
      <c r="DT679" s="55">
        <f ca="1"/>
        <v>272.05066200423977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ca="1"/>
        <v>0</v>
      </c>
      <c r="EE679" s="55">
        <f t="shared" ca="1" si="353"/>
        <v>144092.75012988536</v>
      </c>
    </row>
    <row r="680" spans="50:135" x14ac:dyDescent="0.3">
      <c r="AX680" s="7">
        <v>42</v>
      </c>
      <c r="AY680" s="52">
        <f t="shared" si="326"/>
        <v>0</v>
      </c>
      <c r="AZ680" s="52">
        <f t="shared" si="327"/>
        <v>0</v>
      </c>
      <c r="BA680" s="52">
        <f t="shared" si="328"/>
        <v>0</v>
      </c>
      <c r="BB680" s="52">
        <f t="shared" si="329"/>
        <v>0</v>
      </c>
      <c r="BC680" s="52">
        <f t="shared" si="330"/>
        <v>945.51476648526852</v>
      </c>
      <c r="BD680" s="52">
        <f t="shared" si="331"/>
        <v>0</v>
      </c>
      <c r="BE680" s="52">
        <f t="shared" si="332"/>
        <v>0</v>
      </c>
      <c r="BF680" s="52">
        <f t="shared" si="333"/>
        <v>44.227427699655976</v>
      </c>
      <c r="BG680" s="52">
        <f t="shared" si="334"/>
        <v>10.237262424849957</v>
      </c>
      <c r="BH680" s="52">
        <f t="shared" si="335"/>
        <v>0</v>
      </c>
      <c r="BI680" s="52">
        <f t="shared" si="336"/>
        <v>27.193425639127771</v>
      </c>
      <c r="BJ680" s="52">
        <f t="shared" si="337"/>
        <v>12.5337436537153</v>
      </c>
      <c r="BK680" s="52">
        <f t="shared" si="338"/>
        <v>0</v>
      </c>
      <c r="BL680" s="52">
        <f t="shared" si="339"/>
        <v>0</v>
      </c>
      <c r="BM680" s="52">
        <f t="shared" si="340"/>
        <v>0</v>
      </c>
      <c r="BN680" s="52">
        <f t="shared" si="341"/>
        <v>1.911851890902972</v>
      </c>
      <c r="BO680" s="52">
        <f t="shared" si="342"/>
        <v>0</v>
      </c>
      <c r="BP680" s="52">
        <f t="shared" si="343"/>
        <v>0</v>
      </c>
      <c r="BQ680" s="52">
        <f t="shared" si="344"/>
        <v>354.3478229981925</v>
      </c>
      <c r="BR680" s="52">
        <f t="shared" si="345"/>
        <v>0</v>
      </c>
      <c r="BS680" s="52">
        <f t="shared" si="346"/>
        <v>0</v>
      </c>
      <c r="BT680" s="52">
        <f t="shared" si="347"/>
        <v>0</v>
      </c>
      <c r="BU680" s="52">
        <f t="shared" si="348"/>
        <v>0</v>
      </c>
      <c r="BV680" s="52">
        <f t="shared" si="349"/>
        <v>0</v>
      </c>
      <c r="BW680" s="52">
        <f t="shared" si="350"/>
        <v>0</v>
      </c>
      <c r="BX680" s="52">
        <f t="shared" si="351"/>
        <v>0</v>
      </c>
      <c r="BY680" s="52">
        <f t="shared" si="352"/>
        <v>1395.9663007917127</v>
      </c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7">
        <v>42</v>
      </c>
      <c r="DE680" s="55">
        <f ca="1"/>
        <v>0</v>
      </c>
      <c r="DF680" s="55">
        <f ca="1"/>
        <v>0</v>
      </c>
      <c r="DG680" s="55">
        <f ca="1"/>
        <v>0</v>
      </c>
      <c r="DH680" s="55">
        <f ca="1"/>
        <v>0</v>
      </c>
      <c r="DI680" s="55">
        <f ca="1"/>
        <v>70062.644196558394</v>
      </c>
      <c r="DJ680" s="55">
        <f ca="1"/>
        <v>0</v>
      </c>
      <c r="DK680" s="55">
        <f ca="1"/>
        <v>0</v>
      </c>
      <c r="DL680" s="55">
        <f ca="1"/>
        <v>0</v>
      </c>
      <c r="DM680" s="55">
        <f ca="1"/>
        <v>792.3641116833868</v>
      </c>
      <c r="DN680" s="55">
        <f ca="1"/>
        <v>0</v>
      </c>
      <c r="DO680" s="55">
        <f ca="1"/>
        <v>0</v>
      </c>
      <c r="DP680" s="55">
        <f ca="1"/>
        <v>703.1430189734283</v>
      </c>
      <c r="DQ680" s="55">
        <f ca="1"/>
        <v>0</v>
      </c>
      <c r="DR680" s="55">
        <f ca="1"/>
        <v>0</v>
      </c>
      <c r="DS680" s="55">
        <f ca="1"/>
        <v>0</v>
      </c>
      <c r="DT680" s="55">
        <f ca="1"/>
        <v>135.3591138759304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ca="1"/>
        <v>0</v>
      </c>
      <c r="EE680" s="55">
        <f t="shared" ca="1" si="353"/>
        <v>71693.510441091144</v>
      </c>
    </row>
    <row r="681" spans="50:135" x14ac:dyDescent="0.3">
      <c r="AX681" s="7">
        <v>43</v>
      </c>
      <c r="AY681" s="52">
        <f t="shared" si="326"/>
        <v>0</v>
      </c>
      <c r="AZ681" s="52">
        <f t="shared" si="327"/>
        <v>0</v>
      </c>
      <c r="BA681" s="52">
        <f t="shared" si="328"/>
        <v>0</v>
      </c>
      <c r="BB681" s="52">
        <f t="shared" si="329"/>
        <v>0</v>
      </c>
      <c r="BC681" s="52">
        <f t="shared" si="330"/>
        <v>99.231713090325542</v>
      </c>
      <c r="BD681" s="52">
        <f t="shared" si="331"/>
        <v>0</v>
      </c>
      <c r="BE681" s="52">
        <f t="shared" si="332"/>
        <v>0</v>
      </c>
      <c r="BF681" s="52">
        <f t="shared" si="333"/>
        <v>4.6416656535318976</v>
      </c>
      <c r="BG681" s="52">
        <f t="shared" si="334"/>
        <v>1.0744000248626511</v>
      </c>
      <c r="BH681" s="52">
        <f t="shared" si="335"/>
        <v>0</v>
      </c>
      <c r="BI681" s="52">
        <f t="shared" si="336"/>
        <v>2.8539482488502119</v>
      </c>
      <c r="BJ681" s="52">
        <f t="shared" si="337"/>
        <v>1.3154155799035294</v>
      </c>
      <c r="BK681" s="52">
        <f t="shared" si="338"/>
        <v>0</v>
      </c>
      <c r="BL681" s="52">
        <f t="shared" si="339"/>
        <v>0</v>
      </c>
      <c r="BM681" s="52">
        <f t="shared" si="340"/>
        <v>0</v>
      </c>
      <c r="BN681" s="52">
        <f t="shared" si="341"/>
        <v>0.20064873051486135</v>
      </c>
      <c r="BO681" s="52">
        <f t="shared" si="342"/>
        <v>0</v>
      </c>
      <c r="BP681" s="52">
        <f t="shared" si="343"/>
        <v>0</v>
      </c>
      <c r="BQ681" s="52">
        <f t="shared" si="344"/>
        <v>37.18878093917062</v>
      </c>
      <c r="BR681" s="52">
        <f t="shared" si="345"/>
        <v>0</v>
      </c>
      <c r="BS681" s="52">
        <f t="shared" si="346"/>
        <v>0</v>
      </c>
      <c r="BT681" s="52">
        <f t="shared" si="347"/>
        <v>0</v>
      </c>
      <c r="BU681" s="52">
        <f t="shared" si="348"/>
        <v>0</v>
      </c>
      <c r="BV681" s="52">
        <f t="shared" si="349"/>
        <v>0</v>
      </c>
      <c r="BW681" s="52">
        <f t="shared" si="350"/>
        <v>0</v>
      </c>
      <c r="BX681" s="52">
        <f t="shared" si="351"/>
        <v>0</v>
      </c>
      <c r="BY681" s="52">
        <f t="shared" si="352"/>
        <v>146.50657226715933</v>
      </c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7">
        <v>43</v>
      </c>
      <c r="DE681" s="55">
        <f ca="1"/>
        <v>0</v>
      </c>
      <c r="DF681" s="55">
        <f ca="1"/>
        <v>0</v>
      </c>
      <c r="DG681" s="55">
        <f ca="1"/>
        <v>0</v>
      </c>
      <c r="DH681" s="55">
        <f ca="1"/>
        <v>0</v>
      </c>
      <c r="DI681" s="55">
        <f ca="1"/>
        <v>7353.0699399931218</v>
      </c>
      <c r="DJ681" s="55">
        <f ca="1"/>
        <v>0</v>
      </c>
      <c r="DK681" s="55">
        <f ca="1"/>
        <v>0</v>
      </c>
      <c r="DL681" s="55">
        <f ca="1"/>
        <v>0</v>
      </c>
      <c r="DM681" s="55">
        <f ca="1"/>
        <v>83.158561924369195</v>
      </c>
      <c r="DN681" s="55">
        <f ca="1"/>
        <v>0</v>
      </c>
      <c r="DO681" s="55">
        <f ca="1"/>
        <v>0</v>
      </c>
      <c r="DP681" s="55">
        <f ca="1"/>
        <v>73.794814032588008</v>
      </c>
      <c r="DQ681" s="55">
        <f ca="1"/>
        <v>0</v>
      </c>
      <c r="DR681" s="55">
        <f ca="1"/>
        <v>0</v>
      </c>
      <c r="DS681" s="55">
        <f ca="1"/>
        <v>0</v>
      </c>
      <c r="DT681" s="55">
        <f ca="1"/>
        <v>14.205930120452182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ca="1"/>
        <v>0</v>
      </c>
      <c r="EE681" s="55">
        <f t="shared" ca="1" si="353"/>
        <v>7524.2292460705303</v>
      </c>
    </row>
    <row r="682" spans="50:135" x14ac:dyDescent="0.3">
      <c r="AX682" s="7">
        <v>44</v>
      </c>
      <c r="AY682" s="52">
        <f t="shared" si="326"/>
        <v>0</v>
      </c>
      <c r="AZ682" s="52">
        <f t="shared" si="327"/>
        <v>0</v>
      </c>
      <c r="BA682" s="52">
        <f t="shared" si="328"/>
        <v>0</v>
      </c>
      <c r="BB682" s="52">
        <f t="shared" si="329"/>
        <v>0</v>
      </c>
      <c r="BC682" s="52">
        <f t="shared" si="330"/>
        <v>154.28811425974789</v>
      </c>
      <c r="BD682" s="52">
        <f t="shared" si="331"/>
        <v>0</v>
      </c>
      <c r="BE682" s="52">
        <f t="shared" si="332"/>
        <v>0</v>
      </c>
      <c r="BF682" s="52">
        <f t="shared" si="333"/>
        <v>7.2169855614734857</v>
      </c>
      <c r="BG682" s="52">
        <f t="shared" si="334"/>
        <v>1.6705058138457094</v>
      </c>
      <c r="BH682" s="52">
        <f t="shared" si="335"/>
        <v>0</v>
      </c>
      <c r="BI682" s="52">
        <f t="shared" si="336"/>
        <v>4.4373948590723806</v>
      </c>
      <c r="BJ682" s="52">
        <f t="shared" si="337"/>
        <v>2.0452432286660769</v>
      </c>
      <c r="BK682" s="52">
        <f t="shared" si="338"/>
        <v>0</v>
      </c>
      <c r="BL682" s="52">
        <f t="shared" si="339"/>
        <v>0</v>
      </c>
      <c r="BM682" s="52">
        <f t="shared" si="340"/>
        <v>0</v>
      </c>
      <c r="BN682" s="52">
        <f t="shared" si="341"/>
        <v>0.31241363293025604</v>
      </c>
      <c r="BO682" s="52">
        <f t="shared" si="342"/>
        <v>0</v>
      </c>
      <c r="BP682" s="52">
        <f t="shared" si="343"/>
        <v>0</v>
      </c>
      <c r="BQ682" s="52">
        <f t="shared" si="344"/>
        <v>57.822108503556116</v>
      </c>
      <c r="BR682" s="52">
        <f t="shared" si="345"/>
        <v>0</v>
      </c>
      <c r="BS682" s="52">
        <f t="shared" si="346"/>
        <v>0</v>
      </c>
      <c r="BT682" s="52">
        <f t="shared" si="347"/>
        <v>0</v>
      </c>
      <c r="BU682" s="52">
        <f t="shared" si="348"/>
        <v>0</v>
      </c>
      <c r="BV682" s="52">
        <f t="shared" si="349"/>
        <v>0</v>
      </c>
      <c r="BW682" s="52">
        <f t="shared" si="350"/>
        <v>0</v>
      </c>
      <c r="BX682" s="52">
        <f t="shared" si="351"/>
        <v>0</v>
      </c>
      <c r="BY682" s="52">
        <f t="shared" si="352"/>
        <v>227.7927658592919</v>
      </c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7">
        <v>44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0</v>
      </c>
      <c r="DI682" s="55">
        <f ca="1"/>
        <v>11432.749266647317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129.2971499916579</v>
      </c>
      <c r="DN682" s="55">
        <f ca="1"/>
        <v>0</v>
      </c>
      <c r="DO682" s="55">
        <f ca="1"/>
        <v>0</v>
      </c>
      <c r="DP682" s="55">
        <f ca="1"/>
        <v>114.73814512816692</v>
      </c>
      <c r="DQ682" s="55">
        <f ca="1"/>
        <v>0</v>
      </c>
      <c r="DR682" s="55">
        <f ca="1"/>
        <v>0</v>
      </c>
      <c r="DS682" s="55">
        <f ca="1"/>
        <v>0</v>
      </c>
      <c r="DT682" s="55">
        <f ca="1"/>
        <v>22.118885211462125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ca="1"/>
        <v>0</v>
      </c>
      <c r="EE682" s="55">
        <f t="shared" ca="1" si="353"/>
        <v>11698.903446978606</v>
      </c>
    </row>
    <row r="683" spans="50:135" x14ac:dyDescent="0.3">
      <c r="AX683" s="7">
        <v>45</v>
      </c>
      <c r="AY683" s="52">
        <f t="shared" si="326"/>
        <v>0</v>
      </c>
      <c r="AZ683" s="52">
        <f t="shared" si="327"/>
        <v>0</v>
      </c>
      <c r="BA683" s="52">
        <f t="shared" si="328"/>
        <v>0</v>
      </c>
      <c r="BB683" s="52">
        <f t="shared" si="329"/>
        <v>0</v>
      </c>
      <c r="BC683" s="52">
        <f t="shared" si="330"/>
        <v>18.845007754459871</v>
      </c>
      <c r="BD683" s="52">
        <f t="shared" si="331"/>
        <v>0</v>
      </c>
      <c r="BE683" s="52">
        <f t="shared" si="332"/>
        <v>0</v>
      </c>
      <c r="BF683" s="52">
        <f t="shared" si="333"/>
        <v>0.8814946594706875</v>
      </c>
      <c r="BG683" s="52">
        <f t="shared" si="334"/>
        <v>0.20403836783043092</v>
      </c>
      <c r="BH683" s="52">
        <f t="shared" si="335"/>
        <v>0</v>
      </c>
      <c r="BI683" s="52">
        <f t="shared" si="336"/>
        <v>0.54199081333166665</v>
      </c>
      <c r="BJ683" s="52">
        <f t="shared" si="337"/>
        <v>0.24980942090202521</v>
      </c>
      <c r="BK683" s="52">
        <f t="shared" si="338"/>
        <v>0</v>
      </c>
      <c r="BL683" s="52">
        <f t="shared" si="339"/>
        <v>0</v>
      </c>
      <c r="BM683" s="52">
        <f t="shared" si="340"/>
        <v>0</v>
      </c>
      <c r="BN683" s="52">
        <f t="shared" si="341"/>
        <v>3.8105025771264733E-2</v>
      </c>
      <c r="BO683" s="52">
        <f t="shared" si="342"/>
        <v>0</v>
      </c>
      <c r="BP683" s="52">
        <f t="shared" si="343"/>
        <v>0</v>
      </c>
      <c r="BQ683" s="52">
        <f t="shared" si="344"/>
        <v>7.0624888272707533</v>
      </c>
      <c r="BR683" s="52">
        <f t="shared" si="345"/>
        <v>0</v>
      </c>
      <c r="BS683" s="52">
        <f t="shared" si="346"/>
        <v>0</v>
      </c>
      <c r="BT683" s="52">
        <f t="shared" si="347"/>
        <v>0</v>
      </c>
      <c r="BU683" s="52">
        <f t="shared" si="348"/>
        <v>0</v>
      </c>
      <c r="BV683" s="52">
        <f t="shared" si="349"/>
        <v>0</v>
      </c>
      <c r="BW683" s="52">
        <f t="shared" si="350"/>
        <v>0</v>
      </c>
      <c r="BX683" s="52">
        <f t="shared" si="351"/>
        <v>0</v>
      </c>
      <c r="BY683" s="52">
        <f t="shared" si="352"/>
        <v>27.8229348690367</v>
      </c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7">
        <v>45</v>
      </c>
      <c r="DE683" s="55">
        <f ca="1"/>
        <v>0</v>
      </c>
      <c r="DF683" s="55">
        <f ca="1"/>
        <v>0</v>
      </c>
      <c r="DG683" s="55">
        <f ca="1"/>
        <v>0</v>
      </c>
      <c r="DH683" s="55">
        <f ca="1"/>
        <v>0</v>
      </c>
      <c r="DI683" s="55">
        <f ca="1"/>
        <v>1396.4150746054763</v>
      </c>
      <c r="DJ683" s="55">
        <f ca="1"/>
        <v>0</v>
      </c>
      <c r="DK683" s="55">
        <f ca="1"/>
        <v>0</v>
      </c>
      <c r="DL683" s="55">
        <f ca="1"/>
        <v>0</v>
      </c>
      <c r="DM683" s="55">
        <f ca="1"/>
        <v>15.792569670075354</v>
      </c>
      <c r="DN683" s="55">
        <f ca="1"/>
        <v>0</v>
      </c>
      <c r="DO683" s="55">
        <f ca="1"/>
        <v>0</v>
      </c>
      <c r="DP683" s="55">
        <f ca="1"/>
        <v>14.014308512603614</v>
      </c>
      <c r="DQ683" s="55">
        <f ca="1"/>
        <v>0</v>
      </c>
      <c r="DR683" s="55">
        <f ca="1"/>
        <v>0</v>
      </c>
      <c r="DS683" s="55">
        <f ca="1"/>
        <v>0</v>
      </c>
      <c r="DT683" s="55">
        <f ca="1"/>
        <v>2.6978358246055429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ca="1"/>
        <v>0</v>
      </c>
      <c r="EE683" s="55">
        <f t="shared" ca="1" si="353"/>
        <v>1428.9197886127608</v>
      </c>
    </row>
    <row r="684" spans="50:135" x14ac:dyDescent="0.3">
      <c r="AX684" s="7">
        <v>46</v>
      </c>
      <c r="AY684" s="52">
        <f t="shared" si="326"/>
        <v>0</v>
      </c>
      <c r="AZ684" s="52">
        <f t="shared" si="327"/>
        <v>0</v>
      </c>
      <c r="BA684" s="52">
        <f t="shared" si="328"/>
        <v>0</v>
      </c>
      <c r="BB684" s="52">
        <f t="shared" si="329"/>
        <v>0</v>
      </c>
      <c r="BC684" s="52">
        <f t="shared" si="330"/>
        <v>0.64137844051636039</v>
      </c>
      <c r="BD684" s="52">
        <f t="shared" si="331"/>
        <v>1.3248917466772043</v>
      </c>
      <c r="BE684" s="52">
        <f t="shared" si="332"/>
        <v>0</v>
      </c>
      <c r="BF684" s="52">
        <f t="shared" si="333"/>
        <v>3.6110907159365535</v>
      </c>
      <c r="BG684" s="52">
        <f t="shared" si="334"/>
        <v>0.83585424713076184</v>
      </c>
      <c r="BH684" s="52">
        <f t="shared" si="335"/>
        <v>0</v>
      </c>
      <c r="BI684" s="52">
        <f t="shared" si="336"/>
        <v>2.2202947820095997</v>
      </c>
      <c r="BJ684" s="52">
        <f t="shared" si="337"/>
        <v>0.47885479312176199</v>
      </c>
      <c r="BK684" s="52">
        <f t="shared" si="338"/>
        <v>0</v>
      </c>
      <c r="BL684" s="52">
        <f t="shared" si="339"/>
        <v>0</v>
      </c>
      <c r="BM684" s="52">
        <f t="shared" si="340"/>
        <v>1.4111530004126034E-4</v>
      </c>
      <c r="BN684" s="52">
        <f t="shared" si="341"/>
        <v>1.2968812397004868E-3</v>
      </c>
      <c r="BO684" s="52">
        <f t="shared" si="342"/>
        <v>0</v>
      </c>
      <c r="BP684" s="52">
        <f t="shared" si="343"/>
        <v>2.7076604515163437E-2</v>
      </c>
      <c r="BQ684" s="52">
        <f t="shared" si="344"/>
        <v>13.537946713804958</v>
      </c>
      <c r="BR684" s="52">
        <f t="shared" si="345"/>
        <v>0</v>
      </c>
      <c r="BS684" s="52">
        <f t="shared" si="346"/>
        <v>0</v>
      </c>
      <c r="BT684" s="52">
        <f t="shared" si="347"/>
        <v>0</v>
      </c>
      <c r="BU684" s="52">
        <f t="shared" si="348"/>
        <v>0</v>
      </c>
      <c r="BV684" s="52">
        <f t="shared" si="349"/>
        <v>0</v>
      </c>
      <c r="BW684" s="52">
        <f t="shared" si="350"/>
        <v>0</v>
      </c>
      <c r="BX684" s="52">
        <f t="shared" si="351"/>
        <v>0</v>
      </c>
      <c r="BY684" s="52">
        <f t="shared" si="352"/>
        <v>22.678826040252105</v>
      </c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7">
        <v>46</v>
      </c>
      <c r="DE684" s="55">
        <f ca="1"/>
        <v>0</v>
      </c>
      <c r="DF684" s="55">
        <f ca="1"/>
        <v>0</v>
      </c>
      <c r="DG684" s="55">
        <f ca="1"/>
        <v>0</v>
      </c>
      <c r="DH684" s="55">
        <f ca="1"/>
        <v>0</v>
      </c>
      <c r="DI684" s="55">
        <f ca="1"/>
        <v>47.526142442262298</v>
      </c>
      <c r="DJ684" s="55">
        <f ca="1"/>
        <v>91.81499804473026</v>
      </c>
      <c r="DK684" s="55">
        <f ca="1"/>
        <v>0</v>
      </c>
      <c r="DL684" s="55">
        <f ca="1"/>
        <v>0</v>
      </c>
      <c r="DM684" s="55">
        <f ca="1"/>
        <v>64.695118727920971</v>
      </c>
      <c r="DN684" s="55">
        <f ca="1"/>
        <v>0</v>
      </c>
      <c r="DO684" s="55">
        <f ca="1"/>
        <v>0</v>
      </c>
      <c r="DP684" s="55">
        <f ca="1"/>
        <v>26.863753894130848</v>
      </c>
      <c r="DQ684" s="55">
        <f ca="1"/>
        <v>0</v>
      </c>
      <c r="DR684" s="55">
        <f ca="1"/>
        <v>0</v>
      </c>
      <c r="DS684" s="55">
        <f ca="1"/>
        <v>0</v>
      </c>
      <c r="DT684" s="55">
        <f ca="1"/>
        <v>9.1819191770794464E-2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ca="1"/>
        <v>0</v>
      </c>
      <c r="EE684" s="55">
        <f t="shared" ca="1" si="353"/>
        <v>230.99183230081516</v>
      </c>
    </row>
    <row r="685" spans="50:135" x14ac:dyDescent="0.3">
      <c r="AX685" s="7">
        <v>47</v>
      </c>
      <c r="AY685" s="52">
        <f t="shared" si="326"/>
        <v>0</v>
      </c>
      <c r="AZ685" s="52">
        <f t="shared" si="327"/>
        <v>0</v>
      </c>
      <c r="BA685" s="52">
        <f t="shared" si="328"/>
        <v>0</v>
      </c>
      <c r="BB685" s="52">
        <f t="shared" si="329"/>
        <v>0</v>
      </c>
      <c r="BC685" s="52">
        <f t="shared" si="330"/>
        <v>47.934598259566485</v>
      </c>
      <c r="BD685" s="52">
        <f t="shared" si="331"/>
        <v>99.018223283278388</v>
      </c>
      <c r="BE685" s="52">
        <f t="shared" si="332"/>
        <v>0</v>
      </c>
      <c r="BF685" s="52">
        <f t="shared" si="333"/>
        <v>162.50216076572897</v>
      </c>
      <c r="BG685" s="52">
        <f t="shared" si="334"/>
        <v>37.614153727222515</v>
      </c>
      <c r="BH685" s="52">
        <f t="shared" si="335"/>
        <v>0</v>
      </c>
      <c r="BI685" s="52">
        <f t="shared" si="336"/>
        <v>99.915157997012173</v>
      </c>
      <c r="BJ685" s="52">
        <f t="shared" si="337"/>
        <v>11.467780989538381</v>
      </c>
      <c r="BK685" s="52">
        <f t="shared" si="338"/>
        <v>0</v>
      </c>
      <c r="BL685" s="52">
        <f t="shared" si="339"/>
        <v>0</v>
      </c>
      <c r="BM685" s="52">
        <f t="shared" si="340"/>
        <v>1.0541218715600202E-2</v>
      </c>
      <c r="BN685" s="52">
        <f t="shared" si="341"/>
        <v>9.6924824179106028E-2</v>
      </c>
      <c r="BO685" s="52">
        <f t="shared" si="342"/>
        <v>0</v>
      </c>
      <c r="BP685" s="52">
        <f t="shared" si="343"/>
        <v>6.007556514667043E-2</v>
      </c>
      <c r="BQ685" s="52">
        <f t="shared" si="344"/>
        <v>324.21145192784883</v>
      </c>
      <c r="BR685" s="52">
        <f t="shared" si="345"/>
        <v>0</v>
      </c>
      <c r="BS685" s="52">
        <f t="shared" si="346"/>
        <v>0</v>
      </c>
      <c r="BT685" s="52">
        <f t="shared" si="347"/>
        <v>0</v>
      </c>
      <c r="BU685" s="52">
        <f t="shared" si="348"/>
        <v>0</v>
      </c>
      <c r="BV685" s="52">
        <f t="shared" si="349"/>
        <v>0</v>
      </c>
      <c r="BW685" s="52">
        <f t="shared" si="350"/>
        <v>0</v>
      </c>
      <c r="BX685" s="52">
        <f t="shared" si="351"/>
        <v>0</v>
      </c>
      <c r="BY685" s="52">
        <f t="shared" si="352"/>
        <v>782.83106855823712</v>
      </c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7">
        <v>47</v>
      </c>
      <c r="DE685" s="55">
        <f ca="1"/>
        <v>0</v>
      </c>
      <c r="DF685" s="55">
        <f ca="1"/>
        <v>0</v>
      </c>
      <c r="DG685" s="55">
        <f ca="1"/>
        <v>0</v>
      </c>
      <c r="DH685" s="55">
        <f ca="1"/>
        <v>0</v>
      </c>
      <c r="DI685" s="55">
        <f ca="1"/>
        <v>3551.9537310338765</v>
      </c>
      <c r="DJ685" s="55">
        <f ca="1"/>
        <v>6861.9628735311917</v>
      </c>
      <c r="DK685" s="55">
        <f ca="1"/>
        <v>0</v>
      </c>
      <c r="DL685" s="55">
        <f ca="1"/>
        <v>0</v>
      </c>
      <c r="DM685" s="55">
        <f ca="1"/>
        <v>2911.335498487023</v>
      </c>
      <c r="DN685" s="55">
        <f ca="1"/>
        <v>0</v>
      </c>
      <c r="DO685" s="55">
        <f ca="1"/>
        <v>0</v>
      </c>
      <c r="DP685" s="55">
        <f ca="1"/>
        <v>643.3425135131032</v>
      </c>
      <c r="DQ685" s="55">
        <f ca="1"/>
        <v>0</v>
      </c>
      <c r="DR685" s="55">
        <f ca="1"/>
        <v>0</v>
      </c>
      <c r="DS685" s="55">
        <f ca="1"/>
        <v>0</v>
      </c>
      <c r="DT685" s="55">
        <f ca="1"/>
        <v>6.8622775518807062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ca="1"/>
        <v>0</v>
      </c>
      <c r="EE685" s="55">
        <f t="shared" ca="1" si="353"/>
        <v>13975.456894117076</v>
      </c>
    </row>
    <row r="686" spans="50:135" x14ac:dyDescent="0.3">
      <c r="AX686" s="7">
        <v>48</v>
      </c>
      <c r="AY686" s="52">
        <f t="shared" si="326"/>
        <v>0</v>
      </c>
      <c r="AZ686" s="52">
        <f t="shared" si="327"/>
        <v>0</v>
      </c>
      <c r="BA686" s="52">
        <f t="shared" si="328"/>
        <v>0</v>
      </c>
      <c r="BB686" s="52">
        <f t="shared" si="329"/>
        <v>0</v>
      </c>
      <c r="BC686" s="52">
        <f t="shared" si="330"/>
        <v>361.70099430442298</v>
      </c>
      <c r="BD686" s="52">
        <f t="shared" si="331"/>
        <v>747.16365885672008</v>
      </c>
      <c r="BE686" s="52">
        <f t="shared" si="332"/>
        <v>0</v>
      </c>
      <c r="BF686" s="52">
        <f t="shared" si="333"/>
        <v>400.47753612270293</v>
      </c>
      <c r="BG686" s="52">
        <f t="shared" si="334"/>
        <v>92.697989620832061</v>
      </c>
      <c r="BH686" s="52">
        <f t="shared" si="335"/>
        <v>0</v>
      </c>
      <c r="BI686" s="52">
        <f t="shared" si="336"/>
        <v>246.2353491627895</v>
      </c>
      <c r="BJ686" s="52">
        <f t="shared" si="337"/>
        <v>26.431497142661918</v>
      </c>
      <c r="BK686" s="52">
        <f t="shared" si="338"/>
        <v>0</v>
      </c>
      <c r="BL686" s="52">
        <f t="shared" si="339"/>
        <v>0</v>
      </c>
      <c r="BM686" s="52">
        <f t="shared" si="340"/>
        <v>7.9541078113094785E-2</v>
      </c>
      <c r="BN686" s="52">
        <f t="shared" si="341"/>
        <v>0.73136745723799956</v>
      </c>
      <c r="BO686" s="52">
        <f t="shared" si="342"/>
        <v>0</v>
      </c>
      <c r="BP686" s="52">
        <f t="shared" si="343"/>
        <v>10.565253736566925</v>
      </c>
      <c r="BQ686" s="52">
        <f t="shared" si="344"/>
        <v>747.25825967302785</v>
      </c>
      <c r="BR686" s="52">
        <f t="shared" si="345"/>
        <v>0</v>
      </c>
      <c r="BS686" s="52">
        <f t="shared" si="346"/>
        <v>0</v>
      </c>
      <c r="BT686" s="52">
        <f t="shared" si="347"/>
        <v>0</v>
      </c>
      <c r="BU686" s="52">
        <f t="shared" si="348"/>
        <v>0</v>
      </c>
      <c r="BV686" s="52">
        <f t="shared" si="349"/>
        <v>0</v>
      </c>
      <c r="BW686" s="52">
        <f t="shared" si="350"/>
        <v>0</v>
      </c>
      <c r="BX686" s="52">
        <f t="shared" si="351"/>
        <v>0</v>
      </c>
      <c r="BY686" s="52">
        <f t="shared" si="352"/>
        <v>2633.3414471550759</v>
      </c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7">
        <v>48</v>
      </c>
      <c r="DE686" s="55">
        <f ca="1"/>
        <v>0</v>
      </c>
      <c r="DF686" s="55">
        <f ca="1"/>
        <v>0</v>
      </c>
      <c r="DG686" s="55">
        <f ca="1"/>
        <v>0</v>
      </c>
      <c r="DH686" s="55">
        <f ca="1"/>
        <v>0</v>
      </c>
      <c r="DI686" s="55">
        <f ca="1"/>
        <v>26802.043677957739</v>
      </c>
      <c r="DJ686" s="55">
        <f ca="1"/>
        <v>51778.441558770697</v>
      </c>
      <c r="DK686" s="55">
        <f ca="1"/>
        <v>0</v>
      </c>
      <c r="DL686" s="55">
        <f ca="1"/>
        <v>0</v>
      </c>
      <c r="DM686" s="55">
        <f ca="1"/>
        <v>7174.8243966524024</v>
      </c>
      <c r="DN686" s="55">
        <f ca="1"/>
        <v>0</v>
      </c>
      <c r="DO686" s="55">
        <f ca="1"/>
        <v>0</v>
      </c>
      <c r="DP686" s="55">
        <f ca="1"/>
        <v>1482.8069897033336</v>
      </c>
      <c r="DQ686" s="55">
        <f ca="1"/>
        <v>0</v>
      </c>
      <c r="DR686" s="55">
        <f ca="1"/>
        <v>0</v>
      </c>
      <c r="DS686" s="55">
        <f ca="1"/>
        <v>0</v>
      </c>
      <c r="DT686" s="55">
        <f ca="1"/>
        <v>51.78081597245037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ca="1"/>
        <v>0</v>
      </c>
      <c r="EE686" s="55">
        <f t="shared" ca="1" si="353"/>
        <v>87289.897439056615</v>
      </c>
    </row>
    <row r="687" spans="50:135" x14ac:dyDescent="0.3">
      <c r="AX687" s="7">
        <v>49</v>
      </c>
      <c r="AY687" s="52">
        <f t="shared" si="326"/>
        <v>0</v>
      </c>
      <c r="AZ687" s="52">
        <f t="shared" si="327"/>
        <v>0</v>
      </c>
      <c r="BA687" s="52">
        <f t="shared" si="328"/>
        <v>0</v>
      </c>
      <c r="BB687" s="52">
        <f t="shared" si="329"/>
        <v>0</v>
      </c>
      <c r="BC687" s="52">
        <f t="shared" si="330"/>
        <v>300.59658178493709</v>
      </c>
      <c r="BD687" s="52">
        <f t="shared" si="331"/>
        <v>620.94062635510898</v>
      </c>
      <c r="BE687" s="52">
        <f t="shared" si="332"/>
        <v>0</v>
      </c>
      <c r="BF687" s="52">
        <f t="shared" si="333"/>
        <v>25.186101719504929</v>
      </c>
      <c r="BG687" s="52">
        <f t="shared" si="334"/>
        <v>5.8297926472495485</v>
      </c>
      <c r="BH687" s="52">
        <f t="shared" si="335"/>
        <v>0</v>
      </c>
      <c r="BI687" s="52">
        <f t="shared" si="336"/>
        <v>15.485783825125292</v>
      </c>
      <c r="BJ687" s="52">
        <f t="shared" si="337"/>
        <v>4.1172486575473712</v>
      </c>
      <c r="BK687" s="52">
        <f t="shared" si="338"/>
        <v>0</v>
      </c>
      <c r="BL687" s="52">
        <f t="shared" si="339"/>
        <v>0</v>
      </c>
      <c r="BM687" s="52">
        <f t="shared" si="340"/>
        <v>6.6103704948489772E-2</v>
      </c>
      <c r="BN687" s="52">
        <f t="shared" si="341"/>
        <v>0.607812974900653</v>
      </c>
      <c r="BO687" s="52">
        <f t="shared" si="342"/>
        <v>0</v>
      </c>
      <c r="BP687" s="52">
        <f t="shared" si="343"/>
        <v>137.45968243769309</v>
      </c>
      <c r="BQ687" s="52">
        <f t="shared" si="344"/>
        <v>116.40082475209675</v>
      </c>
      <c r="BR687" s="52">
        <f t="shared" si="345"/>
        <v>0</v>
      </c>
      <c r="BS687" s="52">
        <f t="shared" si="346"/>
        <v>0</v>
      </c>
      <c r="BT687" s="52">
        <f t="shared" si="347"/>
        <v>0</v>
      </c>
      <c r="BU687" s="52">
        <f t="shared" si="348"/>
        <v>0</v>
      </c>
      <c r="BV687" s="52">
        <f t="shared" si="349"/>
        <v>0</v>
      </c>
      <c r="BW687" s="52">
        <f t="shared" si="350"/>
        <v>0</v>
      </c>
      <c r="BX687" s="52">
        <f t="shared" si="351"/>
        <v>0</v>
      </c>
      <c r="BY687" s="52">
        <f t="shared" si="352"/>
        <v>1226.6905588591121</v>
      </c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7">
        <v>49</v>
      </c>
      <c r="DE687" s="55">
        <f ca="1"/>
        <v>0</v>
      </c>
      <c r="DF687" s="55">
        <f ca="1"/>
        <v>0</v>
      </c>
      <c r="DG687" s="55">
        <f ca="1"/>
        <v>0</v>
      </c>
      <c r="DH687" s="55">
        <f ca="1"/>
        <v>0</v>
      </c>
      <c r="DI687" s="55">
        <f ca="1"/>
        <v>22274.206710263836</v>
      </c>
      <c r="DJ687" s="55">
        <f ca="1"/>
        <v>43031.185406409051</v>
      </c>
      <c r="DK687" s="55">
        <f ca="1"/>
        <v>0</v>
      </c>
      <c r="DL687" s="55">
        <f ca="1"/>
        <v>0</v>
      </c>
      <c r="DM687" s="55">
        <f ca="1"/>
        <v>451.22595089711507</v>
      </c>
      <c r="DN687" s="55">
        <f ca="1"/>
        <v>0</v>
      </c>
      <c r="DO687" s="55">
        <f ca="1"/>
        <v>0</v>
      </c>
      <c r="DP687" s="55">
        <f ca="1"/>
        <v>230.97764968840752</v>
      </c>
      <c r="DQ687" s="55">
        <f ca="1"/>
        <v>0</v>
      </c>
      <c r="DR687" s="55">
        <f ca="1"/>
        <v>0</v>
      </c>
      <c r="DS687" s="55">
        <f ca="1"/>
        <v>0</v>
      </c>
      <c r="DT687" s="55">
        <f ca="1"/>
        <v>43.033158622966234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ca="1"/>
        <v>0</v>
      </c>
      <c r="EE687" s="55">
        <f t="shared" ca="1" si="353"/>
        <v>66030.628875881375</v>
      </c>
    </row>
    <row r="688" spans="50:135" x14ac:dyDescent="0.3">
      <c r="AX688" s="7">
        <v>50</v>
      </c>
      <c r="AY688" s="52">
        <f t="shared" si="326"/>
        <v>0</v>
      </c>
      <c r="AZ688" s="52">
        <f t="shared" si="327"/>
        <v>0</v>
      </c>
      <c r="BA688" s="52">
        <f t="shared" si="328"/>
        <v>0</v>
      </c>
      <c r="BB688" s="52">
        <f t="shared" si="329"/>
        <v>0</v>
      </c>
      <c r="BC688" s="52">
        <f t="shared" si="330"/>
        <v>334.91812434864454</v>
      </c>
      <c r="BD688" s="52">
        <f t="shared" si="331"/>
        <v>691.83843856685462</v>
      </c>
      <c r="BE688" s="52">
        <f t="shared" si="332"/>
        <v>0</v>
      </c>
      <c r="BF688" s="52">
        <f t="shared" si="333"/>
        <v>60.980068521580137</v>
      </c>
      <c r="BG688" s="52">
        <f t="shared" si="334"/>
        <v>14.114973370288133</v>
      </c>
      <c r="BH688" s="52">
        <f t="shared" si="335"/>
        <v>0</v>
      </c>
      <c r="BI688" s="52">
        <f t="shared" si="336"/>
        <v>37.493859491798581</v>
      </c>
      <c r="BJ688" s="52">
        <f t="shared" si="337"/>
        <v>10.658510467840197</v>
      </c>
      <c r="BK688" s="52">
        <f t="shared" si="338"/>
        <v>0</v>
      </c>
      <c r="BL688" s="52">
        <f t="shared" si="339"/>
        <v>0</v>
      </c>
      <c r="BM688" s="52">
        <f t="shared" si="340"/>
        <v>7.3651299829927366E-2</v>
      </c>
      <c r="BN688" s="52">
        <f t="shared" si="341"/>
        <v>0.67721189788164804</v>
      </c>
      <c r="BO688" s="52">
        <f t="shared" si="342"/>
        <v>0</v>
      </c>
      <c r="BP688" s="52">
        <f t="shared" si="343"/>
        <v>63.844808803714308</v>
      </c>
      <c r="BQ688" s="52">
        <f t="shared" si="344"/>
        <v>301.33215467917802</v>
      </c>
      <c r="BR688" s="52">
        <f t="shared" si="345"/>
        <v>0</v>
      </c>
      <c r="BS688" s="52">
        <f t="shared" si="346"/>
        <v>0</v>
      </c>
      <c r="BT688" s="52">
        <f t="shared" si="347"/>
        <v>0</v>
      </c>
      <c r="BU688" s="52">
        <f t="shared" si="348"/>
        <v>0</v>
      </c>
      <c r="BV688" s="52">
        <f t="shared" si="349"/>
        <v>0</v>
      </c>
      <c r="BW688" s="52">
        <f t="shared" si="350"/>
        <v>0</v>
      </c>
      <c r="BX688" s="52">
        <f t="shared" si="351"/>
        <v>0</v>
      </c>
      <c r="BY688" s="52">
        <f t="shared" si="352"/>
        <v>1515.9318014476103</v>
      </c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7">
        <v>50</v>
      </c>
      <c r="DE688" s="55">
        <f ca="1"/>
        <v>0</v>
      </c>
      <c r="DF688" s="55">
        <f ca="1"/>
        <v>0</v>
      </c>
      <c r="DG688" s="55">
        <f ca="1"/>
        <v>0</v>
      </c>
      <c r="DH688" s="55">
        <f ca="1"/>
        <v>0</v>
      </c>
      <c r="DI688" s="55">
        <f ca="1"/>
        <v>24817.433014234557</v>
      </c>
      <c r="DJ688" s="55">
        <f ca="1"/>
        <v>47944.403792683021</v>
      </c>
      <c r="DK688" s="55">
        <f ca="1"/>
        <v>0</v>
      </c>
      <c r="DL688" s="55">
        <f ca="1"/>
        <v>0</v>
      </c>
      <c r="DM688" s="55">
        <f ca="1"/>
        <v>1092.4989388603017</v>
      </c>
      <c r="DN688" s="55">
        <f ca="1"/>
        <v>0</v>
      </c>
      <c r="DO688" s="55">
        <f ca="1"/>
        <v>0</v>
      </c>
      <c r="DP688" s="55">
        <f ca="1"/>
        <v>597.94243724583509</v>
      </c>
      <c r="DQ688" s="55">
        <f ca="1"/>
        <v>0</v>
      </c>
      <c r="DR688" s="55">
        <f ca="1"/>
        <v>0</v>
      </c>
      <c r="DS688" s="55">
        <f ca="1"/>
        <v>0</v>
      </c>
      <c r="DT688" s="55">
        <f ca="1"/>
        <v>47.946602370020678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ca="1"/>
        <v>0</v>
      </c>
      <c r="EE688" s="55">
        <f t="shared" ca="1" si="353"/>
        <v>74500.22478539373</v>
      </c>
    </row>
    <row r="689" spans="49:135" x14ac:dyDescent="0.3">
      <c r="AX689" s="7">
        <v>51</v>
      </c>
      <c r="AY689" s="52">
        <f t="shared" si="326"/>
        <v>0</v>
      </c>
      <c r="AZ689" s="52">
        <f t="shared" si="327"/>
        <v>0</v>
      </c>
      <c r="BA689" s="52">
        <f t="shared" si="328"/>
        <v>0</v>
      </c>
      <c r="BB689" s="52">
        <f t="shared" si="329"/>
        <v>0</v>
      </c>
      <c r="BC689" s="52">
        <f t="shared" si="330"/>
        <v>291.56938922063506</v>
      </c>
      <c r="BD689" s="52">
        <f t="shared" si="331"/>
        <v>602.29320658006145</v>
      </c>
      <c r="BE689" s="52">
        <f t="shared" si="332"/>
        <v>0</v>
      </c>
      <c r="BF689" s="52">
        <f t="shared" si="333"/>
        <v>75.601980520100454</v>
      </c>
      <c r="BG689" s="52">
        <f t="shared" si="334"/>
        <v>17.499487415188735</v>
      </c>
      <c r="BH689" s="52">
        <f t="shared" si="335"/>
        <v>0</v>
      </c>
      <c r="BI689" s="52">
        <f t="shared" si="336"/>
        <v>46.484205464372735</v>
      </c>
      <c r="BJ689" s="52">
        <f t="shared" si="337"/>
        <v>29.582187365898086</v>
      </c>
      <c r="BK689" s="52">
        <f t="shared" si="338"/>
        <v>0</v>
      </c>
      <c r="BL689" s="52">
        <f t="shared" si="339"/>
        <v>0</v>
      </c>
      <c r="BM689" s="52">
        <f t="shared" si="340"/>
        <v>6.4118549569557842E-2</v>
      </c>
      <c r="BN689" s="52">
        <f t="shared" si="341"/>
        <v>0.58955979216400478</v>
      </c>
      <c r="BO689" s="52">
        <f t="shared" si="342"/>
        <v>0</v>
      </c>
      <c r="BP689" s="52">
        <f t="shared" si="343"/>
        <v>9.3091651453171504</v>
      </c>
      <c r="BQ689" s="52">
        <f t="shared" si="344"/>
        <v>836.33302092151405</v>
      </c>
      <c r="BR689" s="52">
        <f t="shared" si="345"/>
        <v>0</v>
      </c>
      <c r="BS689" s="52">
        <f t="shared" si="346"/>
        <v>0</v>
      </c>
      <c r="BT689" s="52">
        <f t="shared" si="347"/>
        <v>0</v>
      </c>
      <c r="BU689" s="52">
        <f t="shared" si="348"/>
        <v>0</v>
      </c>
      <c r="BV689" s="52">
        <f t="shared" si="349"/>
        <v>0</v>
      </c>
      <c r="BW689" s="52">
        <f t="shared" si="350"/>
        <v>0</v>
      </c>
      <c r="BX689" s="52">
        <f t="shared" si="351"/>
        <v>0</v>
      </c>
      <c r="BY689" s="52">
        <f t="shared" si="352"/>
        <v>1909.3263209748211</v>
      </c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7">
        <v>51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0</v>
      </c>
      <c r="DI689" s="55">
        <f ca="1"/>
        <v>21605.291741249057</v>
      </c>
      <c r="DJ689" s="55">
        <f ca="1"/>
        <v>41738.919215998256</v>
      </c>
      <c r="DK689" s="55">
        <f ca="1"/>
        <v>0</v>
      </c>
      <c r="DL689" s="55">
        <f ca="1"/>
        <v>0</v>
      </c>
      <c r="DM689" s="55">
        <f ca="1"/>
        <v>1354.4603259356081</v>
      </c>
      <c r="DN689" s="55">
        <f ca="1"/>
        <v>0</v>
      </c>
      <c r="DO689" s="55">
        <f ca="1"/>
        <v>0</v>
      </c>
      <c r="DP689" s="55">
        <f ca="1"/>
        <v>1659.5607112268826</v>
      </c>
      <c r="DQ689" s="55">
        <f ca="1"/>
        <v>0</v>
      </c>
      <c r="DR689" s="55">
        <f ca="1"/>
        <v>0</v>
      </c>
      <c r="DS689" s="55">
        <f ca="1"/>
        <v>0</v>
      </c>
      <c r="DT689" s="55">
        <f ca="1"/>
        <v>41.740833285211536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ca="1"/>
        <v>0</v>
      </c>
      <c r="EE689" s="55">
        <f t="shared" ca="1" si="353"/>
        <v>66399.972827695005</v>
      </c>
    </row>
    <row r="690" spans="49:135" x14ac:dyDescent="0.3">
      <c r="AX690" s="7">
        <v>52</v>
      </c>
      <c r="AY690" s="52">
        <f t="shared" ca="1" si="326"/>
        <v>0</v>
      </c>
      <c r="AZ690" s="52">
        <f t="shared" ca="1" si="327"/>
        <v>0</v>
      </c>
      <c r="BA690" s="52">
        <f t="shared" ca="1" si="328"/>
        <v>0</v>
      </c>
      <c r="BB690" s="52">
        <f t="shared" ca="1" si="329"/>
        <v>0</v>
      </c>
      <c r="BC690" s="52">
        <f t="shared" ca="1" si="330"/>
        <v>0.1641653752774356</v>
      </c>
      <c r="BD690" s="52">
        <f t="shared" ca="1" si="331"/>
        <v>0.33911547023424665</v>
      </c>
      <c r="BE690" s="52">
        <f t="shared" ca="1" si="332"/>
        <v>0</v>
      </c>
      <c r="BF690" s="52">
        <f t="shared" ca="1" si="333"/>
        <v>4.2566977055538247E-2</v>
      </c>
      <c r="BG690" s="52">
        <f t="shared" ca="1" si="334"/>
        <v>9.8529197667708134E-3</v>
      </c>
      <c r="BH690" s="52">
        <f t="shared" ca="1" si="335"/>
        <v>0</v>
      </c>
      <c r="BI690" s="52">
        <f t="shared" ca="1" si="336"/>
        <v>2.6172490908383857E-2</v>
      </c>
      <c r="BJ690" s="52">
        <f t="shared" ca="1" si="337"/>
        <v>1.6655969497546299E-2</v>
      </c>
      <c r="BK690" s="52">
        <f t="shared" ca="1" si="338"/>
        <v>0</v>
      </c>
      <c r="BL690" s="52">
        <f t="shared" ca="1" si="339"/>
        <v>0</v>
      </c>
      <c r="BM690" s="52">
        <f t="shared" ca="1" si="340"/>
        <v>3.6086720473995988E-5</v>
      </c>
      <c r="BN690" s="52">
        <f t="shared" ca="1" si="341"/>
        <v>3.3194652022738776E-4</v>
      </c>
      <c r="BO690" s="52">
        <f t="shared" ca="1" si="342"/>
        <v>0</v>
      </c>
      <c r="BP690" s="52">
        <f t="shared" ca="1" si="343"/>
        <v>5.2414370936344542E-3</v>
      </c>
      <c r="BQ690" s="52">
        <f t="shared" ca="1" si="344"/>
        <v>0.47088936442425744</v>
      </c>
      <c r="BR690" s="52">
        <f t="shared" ca="1" si="345"/>
        <v>0</v>
      </c>
      <c r="BS690" s="52">
        <f t="shared" ca="1" si="346"/>
        <v>0</v>
      </c>
      <c r="BT690" s="52">
        <f t="shared" ca="1" si="347"/>
        <v>0</v>
      </c>
      <c r="BU690" s="52">
        <f t="shared" ca="1" si="348"/>
        <v>0</v>
      </c>
      <c r="BV690" s="52">
        <f t="shared" ca="1" si="349"/>
        <v>0</v>
      </c>
      <c r="BW690" s="52">
        <f t="shared" ca="1" si="350"/>
        <v>0</v>
      </c>
      <c r="BX690" s="52">
        <f t="shared" ca="1" si="351"/>
        <v>0</v>
      </c>
      <c r="BY690" s="52">
        <f t="shared" ca="1" si="352"/>
        <v>1.0750280374985146</v>
      </c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7">
        <v>52</v>
      </c>
      <c r="DE690" s="55">
        <f ca="1"/>
        <v>0</v>
      </c>
      <c r="DF690" s="55">
        <f ca="1"/>
        <v>0</v>
      </c>
      <c r="DG690" s="55">
        <f ca="1"/>
        <v>0</v>
      </c>
      <c r="DH690" s="55">
        <f ca="1"/>
        <v>0</v>
      </c>
      <c r="DI690" s="55">
        <f ca="1"/>
        <v>12.164654308057978</v>
      </c>
      <c r="DJ690" s="55">
        <f ca="1"/>
        <v>23.500702087233293</v>
      </c>
      <c r="DK690" s="55">
        <f ca="1"/>
        <v>0</v>
      </c>
      <c r="DL690" s="55">
        <f ca="1"/>
        <v>0</v>
      </c>
      <c r="DM690" s="55">
        <f ca="1"/>
        <v>0.76261598994806101</v>
      </c>
      <c r="DN690" s="55">
        <f ca="1"/>
        <v>0</v>
      </c>
      <c r="DO690" s="55">
        <f ca="1"/>
        <v>0</v>
      </c>
      <c r="DP690" s="55">
        <f ca="1"/>
        <v>0.93439988881234737</v>
      </c>
      <c r="DQ690" s="55">
        <f ca="1"/>
        <v>0</v>
      </c>
      <c r="DR690" s="55">
        <f ca="1"/>
        <v>0</v>
      </c>
      <c r="DS690" s="55">
        <f ca="1"/>
        <v>0</v>
      </c>
      <c r="DT690" s="55">
        <f ca="1"/>
        <v>2.3501813632099054E-2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ca="1"/>
        <v>0</v>
      </c>
      <c r="EE690" s="55">
        <f t="shared" ca="1" si="353"/>
        <v>37.385874087683781</v>
      </c>
    </row>
    <row r="691" spans="49:135" x14ac:dyDescent="0.3"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</row>
    <row r="692" spans="49:135" x14ac:dyDescent="0.3">
      <c r="AX692" s="55" t="s">
        <v>272</v>
      </c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 t="s">
        <v>286</v>
      </c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</row>
    <row r="693" spans="49:135" x14ac:dyDescent="0.3">
      <c r="AX693" s="55"/>
      <c r="AY693" s="3" t="s">
        <v>118</v>
      </c>
      <c r="AZ693" s="3" t="s">
        <v>119</v>
      </c>
      <c r="BA693" s="3" t="s">
        <v>120</v>
      </c>
      <c r="BB693" s="3" t="s">
        <v>121</v>
      </c>
      <c r="BC693" s="3" t="s">
        <v>122</v>
      </c>
      <c r="BD693" s="3" t="s">
        <v>123</v>
      </c>
      <c r="BE693" s="3" t="s">
        <v>124</v>
      </c>
      <c r="BF693" s="3" t="s">
        <v>125</v>
      </c>
      <c r="BG693" s="3" t="s">
        <v>126</v>
      </c>
      <c r="BH693" s="3" t="s">
        <v>127</v>
      </c>
      <c r="BI693" s="3" t="s">
        <v>128</v>
      </c>
      <c r="BJ693" s="3" t="s">
        <v>129</v>
      </c>
      <c r="BK693" s="3" t="s">
        <v>130</v>
      </c>
      <c r="BL693" s="3" t="s">
        <v>131</v>
      </c>
      <c r="BM693" s="3" t="s">
        <v>132</v>
      </c>
      <c r="BN693" s="3" t="s">
        <v>133</v>
      </c>
      <c r="BO693" s="3" t="s">
        <v>134</v>
      </c>
      <c r="BP693" s="3" t="s">
        <v>135</v>
      </c>
      <c r="BQ693" s="3" t="s">
        <v>136</v>
      </c>
      <c r="BR693" s="3" t="s">
        <v>137</v>
      </c>
      <c r="BS693" s="3" t="s">
        <v>138</v>
      </c>
      <c r="BT693" s="3" t="s">
        <v>139</v>
      </c>
      <c r="BU693" s="3" t="s">
        <v>140</v>
      </c>
      <c r="BV693" s="3" t="s">
        <v>141</v>
      </c>
      <c r="BW693" s="3" t="s">
        <v>142</v>
      </c>
      <c r="BX693" s="3" t="s">
        <v>143</v>
      </c>
      <c r="BY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110" t="s">
        <v>118</v>
      </c>
      <c r="DF693" s="110" t="s">
        <v>119</v>
      </c>
      <c r="DG693" s="110" t="s">
        <v>120</v>
      </c>
      <c r="DH693" s="110" t="s">
        <v>121</v>
      </c>
      <c r="DI693" s="110" t="s">
        <v>122</v>
      </c>
      <c r="DJ693" s="110" t="s">
        <v>123</v>
      </c>
      <c r="DK693" s="110" t="s">
        <v>124</v>
      </c>
      <c r="DL693" s="110" t="s">
        <v>125</v>
      </c>
      <c r="DM693" s="110" t="s">
        <v>126</v>
      </c>
      <c r="DN693" s="110" t="s">
        <v>127</v>
      </c>
      <c r="DO693" s="110" t="s">
        <v>128</v>
      </c>
      <c r="DP693" s="110" t="s">
        <v>129</v>
      </c>
      <c r="DQ693" s="110" t="s">
        <v>130</v>
      </c>
      <c r="DR693" s="110" t="s">
        <v>131</v>
      </c>
      <c r="DS693" s="110" t="s">
        <v>132</v>
      </c>
      <c r="DT693" s="110" t="s">
        <v>133</v>
      </c>
      <c r="DU693" s="110" t="s">
        <v>134</v>
      </c>
      <c r="DV693" s="110" t="s">
        <v>135</v>
      </c>
      <c r="DW693" s="110" t="s">
        <v>136</v>
      </c>
      <c r="DX693" s="110" t="s">
        <v>137</v>
      </c>
      <c r="DY693" s="110" t="s">
        <v>138</v>
      </c>
      <c r="DZ693" s="110" t="s">
        <v>139</v>
      </c>
      <c r="EA693" s="110" t="s">
        <v>140</v>
      </c>
      <c r="EB693" s="110" t="s">
        <v>141</v>
      </c>
      <c r="EC693" s="110" t="s">
        <v>142</v>
      </c>
      <c r="ED693" s="110" t="s">
        <v>143</v>
      </c>
      <c r="EE693" s="55"/>
    </row>
    <row r="694" spans="49:135" x14ac:dyDescent="0.3">
      <c r="AX694" s="7">
        <v>1</v>
      </c>
      <c r="AY694" s="30">
        <f>W88*$O89*W200</f>
        <v>0</v>
      </c>
      <c r="AZ694" s="30">
        <f t="shared" ref="AZ694:BX694" si="354">X88*$O89*X200</f>
        <v>0</v>
      </c>
      <c r="BA694" s="30">
        <f t="shared" si="354"/>
        <v>0</v>
      </c>
      <c r="BB694" s="30">
        <f t="shared" si="354"/>
        <v>0</v>
      </c>
      <c r="BC694" s="30">
        <f t="shared" si="354"/>
        <v>100.67885085317795</v>
      </c>
      <c r="BD694" s="30">
        <f t="shared" si="354"/>
        <v>197.02584168812507</v>
      </c>
      <c r="BE694" s="30">
        <f t="shared" si="354"/>
        <v>0</v>
      </c>
      <c r="BF694" s="30">
        <f t="shared" si="354"/>
        <v>254.16998281607502</v>
      </c>
      <c r="BG694" s="30">
        <f t="shared" si="354"/>
        <v>0</v>
      </c>
      <c r="BH694" s="30">
        <f t="shared" si="354"/>
        <v>0</v>
      </c>
      <c r="BI694" s="30">
        <f t="shared" si="354"/>
        <v>0</v>
      </c>
      <c r="BJ694" s="30">
        <f t="shared" si="354"/>
        <v>0</v>
      </c>
      <c r="BK694" s="30">
        <f t="shared" si="354"/>
        <v>0</v>
      </c>
      <c r="BL694" s="30">
        <f t="shared" si="354"/>
        <v>0</v>
      </c>
      <c r="BM694" s="30">
        <f t="shared" si="354"/>
        <v>2.2089032795953614E-2</v>
      </c>
      <c r="BN694" s="30">
        <f t="shared" si="354"/>
        <v>0.20293176471079338</v>
      </c>
      <c r="BO694" s="30">
        <f t="shared" si="354"/>
        <v>0</v>
      </c>
      <c r="BP694" s="30">
        <f t="shared" si="354"/>
        <v>0</v>
      </c>
      <c r="BQ694" s="30">
        <f t="shared" si="354"/>
        <v>3.5819808486525151</v>
      </c>
      <c r="BR694" s="30">
        <f t="shared" si="354"/>
        <v>0</v>
      </c>
      <c r="BS694" s="30">
        <f t="shared" si="354"/>
        <v>0</v>
      </c>
      <c r="BT694" s="30">
        <f t="shared" si="354"/>
        <v>0</v>
      </c>
      <c r="BU694" s="30">
        <f t="shared" si="354"/>
        <v>0</v>
      </c>
      <c r="BV694" s="30">
        <f t="shared" si="354"/>
        <v>0</v>
      </c>
      <c r="BW694" s="30">
        <f t="shared" si="354"/>
        <v>0</v>
      </c>
      <c r="BX694" s="30">
        <f t="shared" si="354"/>
        <v>0</v>
      </c>
      <c r="BY694" s="30">
        <f>SUM(AY694:BX694)</f>
        <v>555.68167700353729</v>
      </c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7">
        <v>1</v>
      </c>
      <c r="DE694" s="55">
        <f t="array" aca="1" ref="DE694:ED745" ca="1">MMULT(AY694:BX745,$CB$121:$DA$146)</f>
        <v>0</v>
      </c>
      <c r="DF694" s="55">
        <f ca="1"/>
        <v>0</v>
      </c>
      <c r="DG694" s="55">
        <f ca="1"/>
        <v>0</v>
      </c>
      <c r="DH694" s="55">
        <f ca="1"/>
        <v>0</v>
      </c>
      <c r="DI694" s="55">
        <f ca="1"/>
        <v>7460.3028482204854</v>
      </c>
      <c r="DJ694" s="55">
        <f ca="1"/>
        <v>13653.890828987067</v>
      </c>
      <c r="DK694" s="55">
        <f ca="1"/>
        <v>0</v>
      </c>
      <c r="DL694" s="55">
        <f ca="1"/>
        <v>0</v>
      </c>
      <c r="DM694" s="55">
        <f ca="1"/>
        <v>0</v>
      </c>
      <c r="DN694" s="55">
        <f ca="1"/>
        <v>0</v>
      </c>
      <c r="DO694" s="55">
        <f ca="1"/>
        <v>0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0</v>
      </c>
      <c r="DT694" s="55">
        <f ca="1"/>
        <v>14.367568941524171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ca="1"/>
        <v>0</v>
      </c>
      <c r="EE694" s="55">
        <f ca="1">SUM(DE694:ED694)</f>
        <v>21128.561246149078</v>
      </c>
    </row>
    <row r="695" spans="49:135" x14ac:dyDescent="0.3">
      <c r="AX695" s="7">
        <v>2</v>
      </c>
      <c r="AY695" s="30">
        <f t="shared" ref="AY695:AY745" si="355">W89*$O90*W201</f>
        <v>0</v>
      </c>
      <c r="AZ695" s="30">
        <f t="shared" ref="AZ695:AZ745" si="356">X89*$O90*X201</f>
        <v>0</v>
      </c>
      <c r="BA695" s="30">
        <f t="shared" ref="BA695:BA745" si="357">Y89*$O90*Y201</f>
        <v>0</v>
      </c>
      <c r="BB695" s="30">
        <f t="shared" ref="BB695:BB745" si="358">Z89*$O90*Z201</f>
        <v>0</v>
      </c>
      <c r="BC695" s="30">
        <f t="shared" ref="BC695:BC745" si="359">AA89*$O90*AA201</f>
        <v>40.641395479585675</v>
      </c>
      <c r="BD695" s="30">
        <f t="shared" ref="BD695:BD745" si="360">AB89*$O90*AB201</f>
        <v>79.534133386578276</v>
      </c>
      <c r="BE695" s="30">
        <f t="shared" ref="BE695:BE745" si="361">AC89*$O90*AC201</f>
        <v>0</v>
      </c>
      <c r="BF695" s="30">
        <f t="shared" ref="BF695:BF745" si="362">AD89*$O90*AD201</f>
        <v>102.60171528513519</v>
      </c>
      <c r="BG695" s="30">
        <f t="shared" ref="BG695:BG745" si="363">AE89*$O90*AE201</f>
        <v>0</v>
      </c>
      <c r="BH695" s="30">
        <f t="shared" ref="BH695:BH745" si="364">AF89*$O90*AF201</f>
        <v>0</v>
      </c>
      <c r="BI695" s="30">
        <f t="shared" ref="BI695:BI745" si="365">AG89*$O90*AG201</f>
        <v>0</v>
      </c>
      <c r="BJ695" s="30">
        <f t="shared" ref="BJ695:BJ745" si="366">AH89*$O90*AH201</f>
        <v>0</v>
      </c>
      <c r="BK695" s="30">
        <f t="shared" ref="BK695:BK745" si="367">AI89*$O90*AI201</f>
        <v>0</v>
      </c>
      <c r="BL695" s="30">
        <f t="shared" ref="BL695:BL745" si="368">AJ89*$O90*AJ201</f>
        <v>0</v>
      </c>
      <c r="BM695" s="30">
        <f t="shared" ref="BM695:BM745" si="369">AK89*$O90*AK201</f>
        <v>8.9433645035845253E-3</v>
      </c>
      <c r="BN695" s="30">
        <f t="shared" ref="BN695:BN745" si="370">AL89*$O90*AL201</f>
        <v>8.2177805417127145E-2</v>
      </c>
      <c r="BO695" s="30">
        <f t="shared" ref="BO695:BO745" si="371">AM89*$O90*AM201</f>
        <v>0</v>
      </c>
      <c r="BP695" s="30">
        <f t="shared" ref="BP695:BP745" si="372">AN89*$O90*AN201</f>
        <v>0</v>
      </c>
      <c r="BQ695" s="30">
        <f t="shared" ref="BQ695:BQ745" si="373">AO89*$O90*AO201</f>
        <v>1.4459511514772996</v>
      </c>
      <c r="BR695" s="30">
        <f t="shared" ref="BR695:BR745" si="374">AP89*$O90*AP201</f>
        <v>0</v>
      </c>
      <c r="BS695" s="30">
        <f t="shared" ref="BS695:BS745" si="375">AQ89*$O90*AQ201</f>
        <v>0</v>
      </c>
      <c r="BT695" s="30">
        <f t="shared" ref="BT695:BT745" si="376">AR89*$O90*AR201</f>
        <v>0</v>
      </c>
      <c r="BU695" s="30">
        <f t="shared" ref="BU695:BU745" si="377">AS89*$O90*AS201</f>
        <v>0</v>
      </c>
      <c r="BV695" s="30">
        <f t="shared" ref="BV695:BV745" si="378">AT89*$O90*AT201</f>
        <v>0</v>
      </c>
      <c r="BW695" s="30">
        <f t="shared" ref="BW695:BW745" si="379">AU89*$O90*AU201</f>
        <v>0</v>
      </c>
      <c r="BX695" s="30">
        <f t="shared" ref="BX695:BX745" si="380">AV89*$O90*AV201</f>
        <v>0</v>
      </c>
      <c r="BY695" s="30">
        <f t="shared" ref="BY695:BY745" si="381">SUM(AY695:BX695)</f>
        <v>224.31431647269713</v>
      </c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7">
        <v>2</v>
      </c>
      <c r="DE695" s="55">
        <f ca="1"/>
        <v>0</v>
      </c>
      <c r="DF695" s="55">
        <f ca="1"/>
        <v>0</v>
      </c>
      <c r="DG695" s="55">
        <f ca="1"/>
        <v>0</v>
      </c>
      <c r="DH695" s="55">
        <f ca="1"/>
        <v>0</v>
      </c>
      <c r="DI695" s="55">
        <f ca="1"/>
        <v>3011.5274050372982</v>
      </c>
      <c r="DJ695" s="55">
        <f ca="1"/>
        <v>5511.7154436898745</v>
      </c>
      <c r="DK695" s="55">
        <f ca="1"/>
        <v>0</v>
      </c>
      <c r="DL695" s="55">
        <f ca="1"/>
        <v>0</v>
      </c>
      <c r="DM695" s="55">
        <f ca="1"/>
        <v>0</v>
      </c>
      <c r="DN695" s="55">
        <f ca="1"/>
        <v>0</v>
      </c>
      <c r="DO695" s="55">
        <f ca="1"/>
        <v>0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0</v>
      </c>
      <c r="DT695" s="55">
        <f ca="1"/>
        <v>5.8181886235326017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ca="1"/>
        <v>0</v>
      </c>
      <c r="EE695" s="55">
        <f t="shared" ref="EE695:EE745" ca="1" si="382">SUM(DE695:ED695)</f>
        <v>8529.0610373507043</v>
      </c>
    </row>
    <row r="696" spans="49:135" x14ac:dyDescent="0.3">
      <c r="AX696" s="7">
        <v>3</v>
      </c>
      <c r="AY696" s="30">
        <f t="shared" si="355"/>
        <v>0</v>
      </c>
      <c r="AZ696" s="30">
        <f t="shared" si="356"/>
        <v>0</v>
      </c>
      <c r="BA696" s="30">
        <f t="shared" si="357"/>
        <v>0</v>
      </c>
      <c r="BB696" s="30">
        <f t="shared" si="358"/>
        <v>0</v>
      </c>
      <c r="BC696" s="30">
        <f t="shared" si="359"/>
        <v>21.319086310929112</v>
      </c>
      <c r="BD696" s="30">
        <f t="shared" si="360"/>
        <v>41.720886661369391</v>
      </c>
      <c r="BE696" s="30">
        <f t="shared" si="361"/>
        <v>0</v>
      </c>
      <c r="BF696" s="30">
        <f t="shared" si="362"/>
        <v>53.821351313412769</v>
      </c>
      <c r="BG696" s="30">
        <f t="shared" si="363"/>
        <v>0</v>
      </c>
      <c r="BH696" s="30">
        <f t="shared" si="364"/>
        <v>0</v>
      </c>
      <c r="BI696" s="30">
        <f t="shared" si="365"/>
        <v>0</v>
      </c>
      <c r="BJ696" s="30">
        <f t="shared" si="366"/>
        <v>0</v>
      </c>
      <c r="BK696" s="30">
        <f t="shared" si="367"/>
        <v>0</v>
      </c>
      <c r="BL696" s="30">
        <f t="shared" si="368"/>
        <v>0</v>
      </c>
      <c r="BM696" s="30">
        <f t="shared" si="369"/>
        <v>4.6882463617230067E-3</v>
      </c>
      <c r="BN696" s="30">
        <f t="shared" si="370"/>
        <v>4.310766700468871E-2</v>
      </c>
      <c r="BO696" s="30">
        <f t="shared" si="371"/>
        <v>0</v>
      </c>
      <c r="BP696" s="30">
        <f t="shared" si="372"/>
        <v>0</v>
      </c>
      <c r="BQ696" s="30">
        <f t="shared" si="373"/>
        <v>0.75849652912475041</v>
      </c>
      <c r="BR696" s="30">
        <f t="shared" si="374"/>
        <v>0</v>
      </c>
      <c r="BS696" s="30">
        <f t="shared" si="375"/>
        <v>0</v>
      </c>
      <c r="BT696" s="30">
        <f t="shared" si="376"/>
        <v>0</v>
      </c>
      <c r="BU696" s="30">
        <f t="shared" si="377"/>
        <v>0</v>
      </c>
      <c r="BV696" s="30">
        <f t="shared" si="378"/>
        <v>0</v>
      </c>
      <c r="BW696" s="30">
        <f t="shared" si="379"/>
        <v>0</v>
      </c>
      <c r="BX696" s="30">
        <f t="shared" si="380"/>
        <v>0</v>
      </c>
      <c r="BY696" s="30">
        <f t="shared" si="381"/>
        <v>117.66761672820245</v>
      </c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7">
        <v>3</v>
      </c>
      <c r="DE696" s="55">
        <f ca="1"/>
        <v>0</v>
      </c>
      <c r="DF696" s="55">
        <f ca="1"/>
        <v>0</v>
      </c>
      <c r="DG696" s="55">
        <f ca="1"/>
        <v>0</v>
      </c>
      <c r="DH696" s="55">
        <f ca="1"/>
        <v>0</v>
      </c>
      <c r="DI696" s="55">
        <f ca="1"/>
        <v>1579.744295639847</v>
      </c>
      <c r="DJ696" s="55">
        <f ca="1"/>
        <v>2891.2574456328989</v>
      </c>
      <c r="DK696" s="55">
        <f ca="1"/>
        <v>0</v>
      </c>
      <c r="DL696" s="55">
        <f ca="1"/>
        <v>0</v>
      </c>
      <c r="DM696" s="55">
        <f ca="1"/>
        <v>0</v>
      </c>
      <c r="DN696" s="55">
        <f ca="1"/>
        <v>0</v>
      </c>
      <c r="DO696" s="55">
        <f ca="1"/>
        <v>0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0</v>
      </c>
      <c r="DT696" s="55">
        <f ca="1"/>
        <v>3.0520228239319604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ca="1"/>
        <v>0</v>
      </c>
      <c r="EE696" s="55">
        <f t="shared" ca="1" si="382"/>
        <v>4474.0537640966777</v>
      </c>
    </row>
    <row r="697" spans="49:135" x14ac:dyDescent="0.3">
      <c r="AX697" s="7">
        <v>4</v>
      </c>
      <c r="AY697" s="30">
        <f t="shared" si="355"/>
        <v>0</v>
      </c>
      <c r="AZ697" s="30">
        <f t="shared" si="356"/>
        <v>0</v>
      </c>
      <c r="BA697" s="30">
        <f t="shared" si="357"/>
        <v>0</v>
      </c>
      <c r="BB697" s="30">
        <f t="shared" si="358"/>
        <v>0</v>
      </c>
      <c r="BC697" s="30">
        <f t="shared" si="359"/>
        <v>27.835855066930851</v>
      </c>
      <c r="BD697" s="30">
        <f t="shared" si="360"/>
        <v>54.474030318976538</v>
      </c>
      <c r="BE697" s="30">
        <f t="shared" si="361"/>
        <v>0</v>
      </c>
      <c r="BF697" s="30">
        <f t="shared" si="362"/>
        <v>70.273336881008987</v>
      </c>
      <c r="BG697" s="30">
        <f t="shared" si="363"/>
        <v>0</v>
      </c>
      <c r="BH697" s="30">
        <f t="shared" si="364"/>
        <v>0</v>
      </c>
      <c r="BI697" s="30">
        <f t="shared" si="365"/>
        <v>0</v>
      </c>
      <c r="BJ697" s="30">
        <f t="shared" si="366"/>
        <v>0</v>
      </c>
      <c r="BK697" s="30">
        <f t="shared" si="367"/>
        <v>0</v>
      </c>
      <c r="BL697" s="30">
        <f t="shared" si="368"/>
        <v>0</v>
      </c>
      <c r="BM697" s="30">
        <f t="shared" si="369"/>
        <v>6.1238700710379394E-3</v>
      </c>
      <c r="BN697" s="30">
        <f t="shared" si="370"/>
        <v>5.6284717896663075E-2</v>
      </c>
      <c r="BO697" s="30">
        <f t="shared" si="371"/>
        <v>0</v>
      </c>
      <c r="BP697" s="30">
        <f t="shared" si="372"/>
        <v>0</v>
      </c>
      <c r="BQ697" s="30">
        <f t="shared" si="373"/>
        <v>0.99035198414295611</v>
      </c>
      <c r="BR697" s="30">
        <f t="shared" si="374"/>
        <v>0</v>
      </c>
      <c r="BS697" s="30">
        <f t="shared" si="375"/>
        <v>0</v>
      </c>
      <c r="BT697" s="30">
        <f t="shared" si="376"/>
        <v>0</v>
      </c>
      <c r="BU697" s="30">
        <f t="shared" si="377"/>
        <v>0</v>
      </c>
      <c r="BV697" s="30">
        <f t="shared" si="378"/>
        <v>0</v>
      </c>
      <c r="BW697" s="30">
        <f t="shared" si="379"/>
        <v>0</v>
      </c>
      <c r="BX697" s="30">
        <f t="shared" si="380"/>
        <v>0</v>
      </c>
      <c r="BY697" s="30">
        <f t="shared" si="381"/>
        <v>153.63598283902704</v>
      </c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7">
        <v>4</v>
      </c>
      <c r="DE697" s="55">
        <f ca="1"/>
        <v>0</v>
      </c>
      <c r="DF697" s="55">
        <f ca="1"/>
        <v>0</v>
      </c>
      <c r="DG697" s="55">
        <f ca="1"/>
        <v>0</v>
      </c>
      <c r="DH697" s="55">
        <f ca="1"/>
        <v>0</v>
      </c>
      <c r="DI697" s="55">
        <f ca="1"/>
        <v>2062.6368604595759</v>
      </c>
      <c r="DJ697" s="55">
        <f ca="1"/>
        <v>3775.0503011050741</v>
      </c>
      <c r="DK697" s="55">
        <f ca="1"/>
        <v>0</v>
      </c>
      <c r="DL697" s="55">
        <f ca="1"/>
        <v>0</v>
      </c>
      <c r="DM697" s="55">
        <f ca="1"/>
        <v>0</v>
      </c>
      <c r="DN697" s="55">
        <f ca="1"/>
        <v>0</v>
      </c>
      <c r="DO697" s="55">
        <f ca="1"/>
        <v>0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0</v>
      </c>
      <c r="DT697" s="55">
        <f ca="1"/>
        <v>3.9849580270837457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ca="1"/>
        <v>0</v>
      </c>
      <c r="EE697" s="55">
        <f t="shared" ca="1" si="382"/>
        <v>5841.6721195917344</v>
      </c>
    </row>
    <row r="698" spans="49:135" x14ac:dyDescent="0.3">
      <c r="AX698" s="7">
        <v>5</v>
      </c>
      <c r="AY698" s="30">
        <f t="shared" si="355"/>
        <v>0</v>
      </c>
      <c r="AZ698" s="30">
        <f t="shared" si="356"/>
        <v>0</v>
      </c>
      <c r="BA698" s="30">
        <f t="shared" si="357"/>
        <v>0</v>
      </c>
      <c r="BB698" s="30">
        <f t="shared" si="358"/>
        <v>0</v>
      </c>
      <c r="BC698" s="30">
        <f t="shared" si="359"/>
        <v>4.3704305526543727</v>
      </c>
      <c r="BD698" s="30">
        <f t="shared" si="360"/>
        <v>8.5528167133402473</v>
      </c>
      <c r="BE698" s="30">
        <f t="shared" si="361"/>
        <v>0</v>
      </c>
      <c r="BF698" s="30">
        <f t="shared" si="362"/>
        <v>11.033422102627409</v>
      </c>
      <c r="BG698" s="30">
        <f t="shared" si="363"/>
        <v>0</v>
      </c>
      <c r="BH698" s="30">
        <f t="shared" si="364"/>
        <v>0</v>
      </c>
      <c r="BI698" s="30">
        <f t="shared" si="365"/>
        <v>0</v>
      </c>
      <c r="BJ698" s="30">
        <f t="shared" si="366"/>
        <v>0</v>
      </c>
      <c r="BK698" s="30">
        <f t="shared" si="367"/>
        <v>0</v>
      </c>
      <c r="BL698" s="30">
        <f t="shared" si="368"/>
        <v>0</v>
      </c>
      <c r="BM698" s="30">
        <f t="shared" si="369"/>
        <v>9.6109381964527135E-4</v>
      </c>
      <c r="BN698" s="30">
        <f t="shared" si="370"/>
        <v>8.8371072956084842E-3</v>
      </c>
      <c r="BO698" s="30">
        <f t="shared" si="371"/>
        <v>0</v>
      </c>
      <c r="BP698" s="30">
        <f t="shared" si="372"/>
        <v>0</v>
      </c>
      <c r="BQ698" s="30">
        <f t="shared" si="373"/>
        <v>0.15549242446865999</v>
      </c>
      <c r="BR698" s="30">
        <f t="shared" si="374"/>
        <v>0</v>
      </c>
      <c r="BS698" s="30">
        <f t="shared" si="375"/>
        <v>0</v>
      </c>
      <c r="BT698" s="30">
        <f t="shared" si="376"/>
        <v>0</v>
      </c>
      <c r="BU698" s="30">
        <f t="shared" si="377"/>
        <v>0</v>
      </c>
      <c r="BV698" s="30">
        <f t="shared" si="378"/>
        <v>0</v>
      </c>
      <c r="BW698" s="30">
        <f t="shared" si="379"/>
        <v>0</v>
      </c>
      <c r="BX698" s="30">
        <f t="shared" si="380"/>
        <v>0</v>
      </c>
      <c r="BY698" s="30">
        <f t="shared" si="381"/>
        <v>24.121959994205945</v>
      </c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7">
        <v>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0</v>
      </c>
      <c r="DI698" s="55">
        <f ca="1"/>
        <v>323.84890395168901</v>
      </c>
      <c r="DJ698" s="55">
        <f ca="1"/>
        <v>592.71019823447909</v>
      </c>
      <c r="DK698" s="55">
        <f ca="1"/>
        <v>0</v>
      </c>
      <c r="DL698" s="55">
        <f ca="1"/>
        <v>0</v>
      </c>
      <c r="DM698" s="55">
        <f ca="1"/>
        <v>0</v>
      </c>
      <c r="DN698" s="55">
        <f ca="1"/>
        <v>0</v>
      </c>
      <c r="DO698" s="55">
        <f ca="1"/>
        <v>0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0</v>
      </c>
      <c r="DT698" s="55">
        <f ca="1"/>
        <v>0.62566719652908065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ca="1"/>
        <v>0</v>
      </c>
      <c r="EE698" s="55">
        <f t="shared" ca="1" si="382"/>
        <v>917.18476938269714</v>
      </c>
    </row>
    <row r="699" spans="49:135" x14ac:dyDescent="0.3">
      <c r="AX699" s="7">
        <v>6</v>
      </c>
      <c r="AY699" s="30">
        <f t="shared" si="355"/>
        <v>0</v>
      </c>
      <c r="AZ699" s="30">
        <f t="shared" si="356"/>
        <v>0</v>
      </c>
      <c r="BA699" s="30">
        <f t="shared" si="357"/>
        <v>0</v>
      </c>
      <c r="BB699" s="30">
        <f t="shared" si="358"/>
        <v>0</v>
      </c>
      <c r="BC699" s="30">
        <f t="shared" si="359"/>
        <v>2.6319252456518929</v>
      </c>
      <c r="BD699" s="30">
        <f t="shared" si="360"/>
        <v>5.1506079209854176</v>
      </c>
      <c r="BE699" s="30">
        <f t="shared" si="361"/>
        <v>0</v>
      </c>
      <c r="BF699" s="30">
        <f t="shared" si="362"/>
        <v>6.6444579823007759</v>
      </c>
      <c r="BG699" s="30">
        <f t="shared" si="363"/>
        <v>0</v>
      </c>
      <c r="BH699" s="30">
        <f t="shared" si="364"/>
        <v>0</v>
      </c>
      <c r="BI699" s="30">
        <f t="shared" si="365"/>
        <v>0</v>
      </c>
      <c r="BJ699" s="30">
        <f t="shared" si="366"/>
        <v>0</v>
      </c>
      <c r="BK699" s="30">
        <f t="shared" si="367"/>
        <v>0</v>
      </c>
      <c r="BL699" s="30">
        <f t="shared" si="368"/>
        <v>0</v>
      </c>
      <c r="BM699" s="30">
        <f t="shared" si="369"/>
        <v>5.7826573683121627E-4</v>
      </c>
      <c r="BN699" s="30">
        <f t="shared" si="370"/>
        <v>5.3218119014715433E-3</v>
      </c>
      <c r="BO699" s="30">
        <f t="shared" si="371"/>
        <v>0</v>
      </c>
      <c r="BP699" s="30">
        <f t="shared" si="372"/>
        <v>0</v>
      </c>
      <c r="BQ699" s="30">
        <f t="shared" si="373"/>
        <v>9.3639386083850654E-2</v>
      </c>
      <c r="BR699" s="30">
        <f t="shared" si="374"/>
        <v>0</v>
      </c>
      <c r="BS699" s="30">
        <f t="shared" si="375"/>
        <v>0</v>
      </c>
      <c r="BT699" s="30">
        <f t="shared" si="376"/>
        <v>0</v>
      </c>
      <c r="BU699" s="30">
        <f t="shared" si="377"/>
        <v>0</v>
      </c>
      <c r="BV699" s="30">
        <f t="shared" si="378"/>
        <v>0</v>
      </c>
      <c r="BW699" s="30">
        <f t="shared" si="379"/>
        <v>0</v>
      </c>
      <c r="BX699" s="30">
        <f t="shared" si="380"/>
        <v>0</v>
      </c>
      <c r="BY699" s="30">
        <f t="shared" si="381"/>
        <v>14.526530612660238</v>
      </c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7">
        <v>6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0</v>
      </c>
      <c r="DI699" s="55">
        <f ca="1"/>
        <v>195.02566070280525</v>
      </c>
      <c r="DJ699" s="55">
        <f ca="1"/>
        <v>356.93712892428942</v>
      </c>
      <c r="DK699" s="55">
        <f ca="1"/>
        <v>0</v>
      </c>
      <c r="DL699" s="55">
        <f ca="1"/>
        <v>0</v>
      </c>
      <c r="DM699" s="55">
        <f ca="1"/>
        <v>0</v>
      </c>
      <c r="DN699" s="55">
        <f ca="1"/>
        <v>0</v>
      </c>
      <c r="DO699" s="55">
        <f ca="1"/>
        <v>0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</v>
      </c>
      <c r="DT699" s="55">
        <f ca="1"/>
        <v>0.37678428262418523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ca="1"/>
        <v>0</v>
      </c>
      <c r="EE699" s="55">
        <f t="shared" ca="1" si="382"/>
        <v>552.33957390971887</v>
      </c>
    </row>
    <row r="700" spans="49:135" x14ac:dyDescent="0.3">
      <c r="AX700" s="7">
        <v>7</v>
      </c>
      <c r="AY700" s="30">
        <f t="shared" si="355"/>
        <v>0</v>
      </c>
      <c r="AZ700" s="30">
        <f t="shared" si="356"/>
        <v>0</v>
      </c>
      <c r="BA700" s="30">
        <f t="shared" si="357"/>
        <v>0</v>
      </c>
      <c r="BB700" s="30">
        <f t="shared" si="358"/>
        <v>0</v>
      </c>
      <c r="BC700" s="30">
        <f t="shared" si="359"/>
        <v>31.366067663716851</v>
      </c>
      <c r="BD700" s="30">
        <f t="shared" si="360"/>
        <v>61.382562762252974</v>
      </c>
      <c r="BE700" s="30">
        <f t="shared" si="361"/>
        <v>0</v>
      </c>
      <c r="BF700" s="30">
        <f t="shared" si="362"/>
        <v>79.185576814926762</v>
      </c>
      <c r="BG700" s="30">
        <f t="shared" si="363"/>
        <v>0</v>
      </c>
      <c r="BH700" s="30">
        <f t="shared" si="364"/>
        <v>0</v>
      </c>
      <c r="BI700" s="30">
        <f t="shared" si="365"/>
        <v>0</v>
      </c>
      <c r="BJ700" s="30">
        <f t="shared" si="366"/>
        <v>0</v>
      </c>
      <c r="BK700" s="30">
        <f t="shared" si="367"/>
        <v>0</v>
      </c>
      <c r="BL700" s="30">
        <f t="shared" si="368"/>
        <v>0</v>
      </c>
      <c r="BM700" s="30">
        <f t="shared" si="369"/>
        <v>6.8960882904430584E-3</v>
      </c>
      <c r="BN700" s="30">
        <f t="shared" si="370"/>
        <v>6.3393728294958304E-2</v>
      </c>
      <c r="BO700" s="30">
        <f t="shared" si="371"/>
        <v>0</v>
      </c>
      <c r="BP700" s="30">
        <f t="shared" si="372"/>
        <v>0</v>
      </c>
      <c r="BQ700" s="30">
        <f t="shared" si="373"/>
        <v>1.1159508944284295</v>
      </c>
      <c r="BR700" s="30">
        <f t="shared" si="374"/>
        <v>0</v>
      </c>
      <c r="BS700" s="30">
        <f t="shared" si="375"/>
        <v>0</v>
      </c>
      <c r="BT700" s="30">
        <f t="shared" si="376"/>
        <v>0</v>
      </c>
      <c r="BU700" s="30">
        <f t="shared" si="377"/>
        <v>0</v>
      </c>
      <c r="BV700" s="30">
        <f t="shared" si="378"/>
        <v>0</v>
      </c>
      <c r="BW700" s="30">
        <f t="shared" si="379"/>
        <v>0</v>
      </c>
      <c r="BX700" s="30">
        <f t="shared" si="380"/>
        <v>0</v>
      </c>
      <c r="BY700" s="30">
        <f t="shared" si="381"/>
        <v>173.12044795191039</v>
      </c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7">
        <v>7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0</v>
      </c>
      <c r="DI700" s="55">
        <f ca="1"/>
        <v>2324.2256138814187</v>
      </c>
      <c r="DJ700" s="55">
        <f ca="1"/>
        <v>4253.8115994241307</v>
      </c>
      <c r="DK700" s="55">
        <f ca="1"/>
        <v>0</v>
      </c>
      <c r="DL700" s="55">
        <f ca="1"/>
        <v>0</v>
      </c>
      <c r="DM700" s="55">
        <f ca="1"/>
        <v>0</v>
      </c>
      <c r="DN700" s="55">
        <f ca="1"/>
        <v>0</v>
      </c>
      <c r="DO700" s="55">
        <f ca="1"/>
        <v>0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0</v>
      </c>
      <c r="DT700" s="55">
        <f ca="1"/>
        <v>4.4882759632830478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ca="1"/>
        <v>0</v>
      </c>
      <c r="EE700" s="55">
        <f t="shared" ca="1" si="382"/>
        <v>6582.5254892688326</v>
      </c>
    </row>
    <row r="701" spans="49:135" x14ac:dyDescent="0.3">
      <c r="AW701">
        <v>2863.1978425230991</v>
      </c>
      <c r="AX701" s="7">
        <v>8</v>
      </c>
      <c r="AY701" s="30">
        <f t="shared" si="355"/>
        <v>2863.1978425230991</v>
      </c>
      <c r="AZ701" s="30">
        <f t="shared" si="356"/>
        <v>0.42745802337205868</v>
      </c>
      <c r="BA701" s="30">
        <f t="shared" si="357"/>
        <v>0</v>
      </c>
      <c r="BB701" s="30">
        <f t="shared" si="358"/>
        <v>0</v>
      </c>
      <c r="BC701" s="30">
        <f t="shared" si="359"/>
        <v>13.055085204703191</v>
      </c>
      <c r="BD701" s="30">
        <f t="shared" si="360"/>
        <v>25.548455610905215</v>
      </c>
      <c r="BE701" s="30">
        <f t="shared" si="361"/>
        <v>0</v>
      </c>
      <c r="BF701" s="30">
        <f t="shared" si="362"/>
        <v>509.58309584209479</v>
      </c>
      <c r="BG701" s="30">
        <f t="shared" si="363"/>
        <v>24.781519068454749</v>
      </c>
      <c r="BH701" s="30">
        <f t="shared" si="364"/>
        <v>0</v>
      </c>
      <c r="BI701" s="30">
        <f t="shared" si="365"/>
        <v>6.8408672414435863</v>
      </c>
      <c r="BJ701" s="30">
        <f t="shared" si="366"/>
        <v>2045.0930116575491</v>
      </c>
      <c r="BK701" s="30">
        <f t="shared" si="367"/>
        <v>0</v>
      </c>
      <c r="BL701" s="30">
        <f t="shared" si="368"/>
        <v>0</v>
      </c>
      <c r="BM701" s="30">
        <f t="shared" si="369"/>
        <v>2.8709223708353912E-3</v>
      </c>
      <c r="BN701" s="30">
        <f t="shared" si="370"/>
        <v>2.6397672870358956E-2</v>
      </c>
      <c r="BO701" s="30">
        <f t="shared" si="371"/>
        <v>0</v>
      </c>
      <c r="BP701" s="30">
        <f t="shared" si="372"/>
        <v>0</v>
      </c>
      <c r="BQ701" s="30">
        <f t="shared" si="373"/>
        <v>5.5470329770323934</v>
      </c>
      <c r="BR701" s="30">
        <f t="shared" si="374"/>
        <v>0</v>
      </c>
      <c r="BS701" s="30">
        <f t="shared" si="375"/>
        <v>0</v>
      </c>
      <c r="BT701" s="30">
        <f t="shared" si="376"/>
        <v>0</v>
      </c>
      <c r="BU701" s="30">
        <f t="shared" si="377"/>
        <v>0</v>
      </c>
      <c r="BV701" s="30">
        <f t="shared" si="378"/>
        <v>0</v>
      </c>
      <c r="BW701" s="30">
        <f t="shared" si="379"/>
        <v>0</v>
      </c>
      <c r="BX701" s="30">
        <f t="shared" si="380"/>
        <v>0</v>
      </c>
      <c r="BY701" s="30">
        <f t="shared" si="381"/>
        <v>5494.1036367438946</v>
      </c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7">
        <v>8</v>
      </c>
      <c r="DE701" s="55">
        <f ca="1"/>
        <v>270858.51590268518</v>
      </c>
      <c r="DF701" s="55">
        <f ca="1"/>
        <v>43.173260360577927</v>
      </c>
      <c r="DG701" s="55">
        <f ca="1"/>
        <v>0</v>
      </c>
      <c r="DH701" s="55">
        <f ca="1"/>
        <v>0</v>
      </c>
      <c r="DI701" s="55">
        <f ca="1"/>
        <v>967.38181366850642</v>
      </c>
      <c r="DJ701" s="55">
        <f ca="1"/>
        <v>1770.5079738357313</v>
      </c>
      <c r="DK701" s="55">
        <f ca="1"/>
        <v>0</v>
      </c>
      <c r="DL701" s="55">
        <f ca="1"/>
        <v>0</v>
      </c>
      <c r="DM701" s="55">
        <f ca="1"/>
        <v>1918.0895758983977</v>
      </c>
      <c r="DN701" s="55">
        <f ca="1"/>
        <v>0</v>
      </c>
      <c r="DO701" s="55">
        <f ca="1"/>
        <v>0</v>
      </c>
      <c r="DP701" s="55">
        <f ca="1"/>
        <v>114729.71795398851</v>
      </c>
      <c r="DQ701" s="55">
        <f ca="1"/>
        <v>0</v>
      </c>
      <c r="DR701" s="55">
        <f ca="1"/>
        <v>0</v>
      </c>
      <c r="DS701" s="55">
        <f ca="1"/>
        <v>0</v>
      </c>
      <c r="DT701" s="55">
        <f ca="1"/>
        <v>1.8689552392214139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ca="1"/>
        <v>0</v>
      </c>
      <c r="EE701" s="55">
        <f t="shared" ca="1" si="382"/>
        <v>390289.25543567626</v>
      </c>
    </row>
    <row r="702" spans="49:135" x14ac:dyDescent="0.3">
      <c r="AX702" s="7">
        <v>9</v>
      </c>
      <c r="AY702" s="30">
        <f t="shared" si="355"/>
        <v>143.37727850089789</v>
      </c>
      <c r="AZ702" s="30">
        <f t="shared" si="356"/>
        <v>2.1405355720536329E-2</v>
      </c>
      <c r="BA702" s="30">
        <f t="shared" si="357"/>
        <v>0</v>
      </c>
      <c r="BB702" s="30">
        <f t="shared" si="358"/>
        <v>0</v>
      </c>
      <c r="BC702" s="30">
        <f t="shared" si="359"/>
        <v>0.65374545884000146</v>
      </c>
      <c r="BD702" s="30">
        <f t="shared" si="360"/>
        <v>1.2793625293787243</v>
      </c>
      <c r="BE702" s="30">
        <f t="shared" si="361"/>
        <v>0</v>
      </c>
      <c r="BF702" s="30">
        <f t="shared" si="362"/>
        <v>25.517844551295862</v>
      </c>
      <c r="BG702" s="30">
        <f t="shared" si="363"/>
        <v>1.2409574739207447</v>
      </c>
      <c r="BH702" s="30">
        <f t="shared" si="364"/>
        <v>0</v>
      </c>
      <c r="BI702" s="30">
        <f t="shared" si="365"/>
        <v>0.34256274992776886</v>
      </c>
      <c r="BJ702" s="30">
        <f t="shared" si="366"/>
        <v>102.40992292950858</v>
      </c>
      <c r="BK702" s="30">
        <f t="shared" si="367"/>
        <v>0</v>
      </c>
      <c r="BL702" s="30">
        <f t="shared" si="368"/>
        <v>0</v>
      </c>
      <c r="BM702" s="30">
        <f t="shared" si="369"/>
        <v>1.4384809189052077E-4</v>
      </c>
      <c r="BN702" s="30">
        <f t="shared" si="370"/>
        <v>1.3218885385081008E-3</v>
      </c>
      <c r="BO702" s="30">
        <f t="shared" si="371"/>
        <v>0</v>
      </c>
      <c r="BP702" s="30">
        <f t="shared" si="372"/>
        <v>0</v>
      </c>
      <c r="BQ702" s="30">
        <f t="shared" si="373"/>
        <v>0.27777280430548251</v>
      </c>
      <c r="BR702" s="30">
        <f t="shared" si="374"/>
        <v>0</v>
      </c>
      <c r="BS702" s="30">
        <f t="shared" si="375"/>
        <v>0</v>
      </c>
      <c r="BT702" s="30">
        <f t="shared" si="376"/>
        <v>0</v>
      </c>
      <c r="BU702" s="30">
        <f t="shared" si="377"/>
        <v>0</v>
      </c>
      <c r="BV702" s="30">
        <f t="shared" si="378"/>
        <v>0</v>
      </c>
      <c r="BW702" s="30">
        <f t="shared" si="379"/>
        <v>0</v>
      </c>
      <c r="BX702" s="30">
        <f t="shared" si="380"/>
        <v>0</v>
      </c>
      <c r="BY702" s="30">
        <f t="shared" si="381"/>
        <v>275.12231809042595</v>
      </c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7">
        <v>9</v>
      </c>
      <c r="DE702" s="55">
        <f ca="1"/>
        <v>13563.490546184939</v>
      </c>
      <c r="DF702" s="55">
        <f ca="1"/>
        <v>2.1619409277741695</v>
      </c>
      <c r="DG702" s="55">
        <f ca="1"/>
        <v>0</v>
      </c>
      <c r="DH702" s="55">
        <f ca="1"/>
        <v>0</v>
      </c>
      <c r="DI702" s="55">
        <f ca="1"/>
        <v>48.442538500044101</v>
      </c>
      <c r="DJ702" s="55">
        <f ca="1"/>
        <v>88.659823285945592</v>
      </c>
      <c r="DK702" s="55">
        <f ca="1"/>
        <v>0</v>
      </c>
      <c r="DL702" s="55">
        <f ca="1"/>
        <v>0</v>
      </c>
      <c r="DM702" s="55">
        <f ca="1"/>
        <v>96.050108481465656</v>
      </c>
      <c r="DN702" s="55">
        <f ca="1"/>
        <v>0</v>
      </c>
      <c r="DO702" s="55">
        <f ca="1"/>
        <v>0</v>
      </c>
      <c r="DP702" s="55">
        <f ca="1"/>
        <v>5745.196676345432</v>
      </c>
      <c r="DQ702" s="55">
        <f ca="1"/>
        <v>0</v>
      </c>
      <c r="DR702" s="55">
        <f ca="1"/>
        <v>0</v>
      </c>
      <c r="DS702" s="55">
        <f ca="1"/>
        <v>0</v>
      </c>
      <c r="DT702" s="55">
        <f ca="1"/>
        <v>9.3589708526373536E-2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ca="1"/>
        <v>0</v>
      </c>
      <c r="EE702" s="55">
        <f t="shared" ca="1" si="382"/>
        <v>19544.095223434128</v>
      </c>
    </row>
    <row r="703" spans="49:135" x14ac:dyDescent="0.3">
      <c r="AX703" s="7">
        <v>10</v>
      </c>
      <c r="AY703" s="30">
        <f t="shared" si="355"/>
        <v>1339.2160443375969</v>
      </c>
      <c r="AZ703" s="30">
        <f t="shared" si="356"/>
        <v>0.19993680990920984</v>
      </c>
      <c r="BA703" s="30">
        <f t="shared" si="357"/>
        <v>0</v>
      </c>
      <c r="BB703" s="30">
        <f t="shared" si="358"/>
        <v>0</v>
      </c>
      <c r="BC703" s="30">
        <f t="shared" si="359"/>
        <v>6.1063120793837324</v>
      </c>
      <c r="BD703" s="30">
        <f t="shared" si="360"/>
        <v>11.94989083704446</v>
      </c>
      <c r="BE703" s="30">
        <f t="shared" si="361"/>
        <v>0</v>
      </c>
      <c r="BF703" s="30">
        <f t="shared" si="362"/>
        <v>238.34952932645163</v>
      </c>
      <c r="BG703" s="30">
        <f t="shared" si="363"/>
        <v>11.591168252982332</v>
      </c>
      <c r="BH703" s="30">
        <f t="shared" si="364"/>
        <v>0</v>
      </c>
      <c r="BI703" s="30">
        <f t="shared" si="365"/>
        <v>3.1997087431505808</v>
      </c>
      <c r="BJ703" s="30">
        <f t="shared" si="366"/>
        <v>956.56029542633178</v>
      </c>
      <c r="BK703" s="30">
        <f t="shared" si="367"/>
        <v>0</v>
      </c>
      <c r="BL703" s="30">
        <f t="shared" si="368"/>
        <v>0</v>
      </c>
      <c r="BM703" s="30">
        <f t="shared" si="369"/>
        <v>1.3433005322084478E-3</v>
      </c>
      <c r="BN703" s="30">
        <f t="shared" si="370"/>
        <v>1.2347099489581697E-2</v>
      </c>
      <c r="BO703" s="30">
        <f t="shared" si="371"/>
        <v>0</v>
      </c>
      <c r="BP703" s="30">
        <f t="shared" si="372"/>
        <v>0</v>
      </c>
      <c r="BQ703" s="30">
        <f t="shared" si="373"/>
        <v>2.5945379857881221</v>
      </c>
      <c r="BR703" s="30">
        <f t="shared" si="374"/>
        <v>0</v>
      </c>
      <c r="BS703" s="30">
        <f t="shared" si="375"/>
        <v>0</v>
      </c>
      <c r="BT703" s="30">
        <f t="shared" si="376"/>
        <v>0</v>
      </c>
      <c r="BU703" s="30">
        <f t="shared" si="377"/>
        <v>0</v>
      </c>
      <c r="BV703" s="30">
        <f t="shared" si="378"/>
        <v>0</v>
      </c>
      <c r="BW703" s="30">
        <f t="shared" si="379"/>
        <v>0</v>
      </c>
      <c r="BX703" s="30">
        <f t="shared" si="380"/>
        <v>0</v>
      </c>
      <c r="BY703" s="30">
        <f t="shared" si="381"/>
        <v>2569.7811141986604</v>
      </c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7">
        <v>10</v>
      </c>
      <c r="DE703" s="55">
        <f ca="1"/>
        <v>126689.83779433666</v>
      </c>
      <c r="DF703" s="55">
        <f ca="1"/>
        <v>20.193617800830193</v>
      </c>
      <c r="DG703" s="55">
        <f ca="1"/>
        <v>0</v>
      </c>
      <c r="DH703" s="55">
        <f ca="1"/>
        <v>0</v>
      </c>
      <c r="DI703" s="55">
        <f ca="1"/>
        <v>452.47772508233453</v>
      </c>
      <c r="DJ703" s="55">
        <f ca="1"/>
        <v>828.12743500718102</v>
      </c>
      <c r="DK703" s="55">
        <f ca="1"/>
        <v>0</v>
      </c>
      <c r="DL703" s="55">
        <f ca="1"/>
        <v>0</v>
      </c>
      <c r="DM703" s="55">
        <f ca="1"/>
        <v>897.15642278083249</v>
      </c>
      <c r="DN703" s="55">
        <f ca="1"/>
        <v>0</v>
      </c>
      <c r="DO703" s="55">
        <f ca="1"/>
        <v>0</v>
      </c>
      <c r="DP703" s="55">
        <f ca="1"/>
        <v>53663.032573417215</v>
      </c>
      <c r="DQ703" s="55">
        <f ca="1"/>
        <v>0</v>
      </c>
      <c r="DR703" s="55">
        <f ca="1"/>
        <v>0</v>
      </c>
      <c r="DS703" s="55">
        <f ca="1"/>
        <v>0</v>
      </c>
      <c r="DT703" s="55">
        <f ca="1"/>
        <v>0.87417464386238408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ca="1"/>
        <v>0</v>
      </c>
      <c r="EE703" s="55">
        <f t="shared" ca="1" si="382"/>
        <v>182551.69974306892</v>
      </c>
    </row>
    <row r="704" spans="49:135" x14ac:dyDescent="0.3">
      <c r="AX704" s="7">
        <v>11</v>
      </c>
      <c r="AY704" s="30">
        <f t="shared" si="355"/>
        <v>0</v>
      </c>
      <c r="AZ704" s="30">
        <f t="shared" si="356"/>
        <v>0</v>
      </c>
      <c r="BA704" s="30">
        <f t="shared" si="357"/>
        <v>0</v>
      </c>
      <c r="BB704" s="30">
        <f t="shared" si="358"/>
        <v>0</v>
      </c>
      <c r="BC704" s="30">
        <f t="shared" si="359"/>
        <v>3691.8644582605366</v>
      </c>
      <c r="BD704" s="30">
        <f t="shared" si="360"/>
        <v>7224.8808581451367</v>
      </c>
      <c r="BE704" s="30">
        <f t="shared" si="361"/>
        <v>0</v>
      </c>
      <c r="BF704" s="30">
        <f t="shared" si="362"/>
        <v>9320.3400491455632</v>
      </c>
      <c r="BG704" s="30">
        <f t="shared" si="363"/>
        <v>0</v>
      </c>
      <c r="BH704" s="30">
        <f t="shared" si="364"/>
        <v>0</v>
      </c>
      <c r="BI704" s="30">
        <f t="shared" si="365"/>
        <v>0</v>
      </c>
      <c r="BJ704" s="30">
        <f t="shared" si="366"/>
        <v>0</v>
      </c>
      <c r="BK704" s="30">
        <f t="shared" si="367"/>
        <v>0</v>
      </c>
      <c r="BL704" s="30">
        <f t="shared" si="368"/>
        <v>0</v>
      </c>
      <c r="BM704" s="30">
        <f t="shared" si="369"/>
        <v>0.81172705944069334</v>
      </c>
      <c r="BN704" s="30">
        <f t="shared" si="370"/>
        <v>7.4707623169762929</v>
      </c>
      <c r="BO704" s="30">
        <f t="shared" si="371"/>
        <v>0</v>
      </c>
      <c r="BP704" s="30">
        <f t="shared" si="372"/>
        <v>0</v>
      </c>
      <c r="BQ704" s="30">
        <f t="shared" si="373"/>
        <v>131.35020585805526</v>
      </c>
      <c r="BR704" s="30">
        <f t="shared" si="374"/>
        <v>0</v>
      </c>
      <c r="BS704" s="30">
        <f t="shared" si="375"/>
        <v>0</v>
      </c>
      <c r="BT704" s="30">
        <f t="shared" si="376"/>
        <v>0</v>
      </c>
      <c r="BU704" s="30">
        <f t="shared" si="377"/>
        <v>0</v>
      </c>
      <c r="BV704" s="30">
        <f t="shared" si="378"/>
        <v>0</v>
      </c>
      <c r="BW704" s="30">
        <f t="shared" si="379"/>
        <v>0</v>
      </c>
      <c r="BX704" s="30">
        <f t="shared" si="380"/>
        <v>0</v>
      </c>
      <c r="BY704" s="30">
        <f t="shared" si="381"/>
        <v>20376.718060785712</v>
      </c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7">
        <v>11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0</v>
      </c>
      <c r="DI704" s="55">
        <f ca="1"/>
        <v>273567.15635710576</v>
      </c>
      <c r="DJ704" s="55">
        <f ca="1"/>
        <v>500684.24346945796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0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0</v>
      </c>
      <c r="DT704" s="55">
        <f ca="1"/>
        <v>528.92997204192147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ca="1"/>
        <v>0</v>
      </c>
      <c r="EE704" s="55">
        <f t="shared" ca="1" si="382"/>
        <v>774780.32979860553</v>
      </c>
    </row>
    <row r="705" spans="50:135" x14ac:dyDescent="0.3">
      <c r="AX705" s="7">
        <v>12</v>
      </c>
      <c r="AY705" s="30">
        <f t="shared" si="355"/>
        <v>5964.5864085235062</v>
      </c>
      <c r="AZ705" s="30">
        <f t="shared" si="356"/>
        <v>4.9663696731575735</v>
      </c>
      <c r="BA705" s="30">
        <f t="shared" si="357"/>
        <v>0</v>
      </c>
      <c r="BB705" s="30">
        <f t="shared" si="358"/>
        <v>0</v>
      </c>
      <c r="BC705" s="30">
        <f t="shared" si="359"/>
        <v>391.30240721793047</v>
      </c>
      <c r="BD705" s="30">
        <f t="shared" si="360"/>
        <v>765.76843580483455</v>
      </c>
      <c r="BE705" s="30">
        <f t="shared" si="361"/>
        <v>0</v>
      </c>
      <c r="BF705" s="30">
        <f t="shared" si="362"/>
        <v>4910.5026014073055</v>
      </c>
      <c r="BG705" s="30">
        <f t="shared" si="363"/>
        <v>575.54601878741164</v>
      </c>
      <c r="BH705" s="30">
        <f t="shared" si="364"/>
        <v>0</v>
      </c>
      <c r="BI705" s="30">
        <f t="shared" si="365"/>
        <v>1554.0772171541255</v>
      </c>
      <c r="BJ705" s="30">
        <f t="shared" si="366"/>
        <v>7833.0016533594862</v>
      </c>
      <c r="BK705" s="30">
        <f t="shared" si="367"/>
        <v>0</v>
      </c>
      <c r="BL705" s="30">
        <f t="shared" si="368"/>
        <v>0</v>
      </c>
      <c r="BM705" s="30">
        <f t="shared" si="369"/>
        <v>8.6021518001417066E-2</v>
      </c>
      <c r="BN705" s="30">
        <f t="shared" si="370"/>
        <v>0.79122217282902618</v>
      </c>
      <c r="BO705" s="30">
        <f t="shared" si="371"/>
        <v>0</v>
      </c>
      <c r="BP705" s="30">
        <f t="shared" si="372"/>
        <v>42378.575586938401</v>
      </c>
      <c r="BQ705" s="30">
        <f t="shared" si="373"/>
        <v>2540.8630213521783</v>
      </c>
      <c r="BR705" s="30">
        <f t="shared" si="374"/>
        <v>0</v>
      </c>
      <c r="BS705" s="30">
        <f t="shared" si="375"/>
        <v>0</v>
      </c>
      <c r="BT705" s="30">
        <f t="shared" si="376"/>
        <v>0</v>
      </c>
      <c r="BU705" s="30">
        <f t="shared" si="377"/>
        <v>0</v>
      </c>
      <c r="BV705" s="30">
        <f t="shared" si="378"/>
        <v>0</v>
      </c>
      <c r="BW705" s="30">
        <f t="shared" si="379"/>
        <v>0</v>
      </c>
      <c r="BX705" s="30">
        <f t="shared" si="380"/>
        <v>0</v>
      </c>
      <c r="BY705" s="30">
        <f t="shared" si="381"/>
        <v>66920.066963909165</v>
      </c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7">
        <v>12</v>
      </c>
      <c r="DE705" s="55">
        <f ca="1"/>
        <v>564249.8742463236</v>
      </c>
      <c r="DF705" s="55">
        <f ca="1"/>
        <v>501.60333698891492</v>
      </c>
      <c r="DG705" s="55">
        <f ca="1"/>
        <v>0</v>
      </c>
      <c r="DH705" s="55">
        <f ca="1"/>
        <v>0</v>
      </c>
      <c r="DI705" s="55">
        <f ca="1"/>
        <v>28995.508374848647</v>
      </c>
      <c r="DJ705" s="55">
        <f ca="1"/>
        <v>53067.752601275031</v>
      </c>
      <c r="DK705" s="55">
        <f ca="1"/>
        <v>0</v>
      </c>
      <c r="DL705" s="55">
        <f ca="1"/>
        <v>0</v>
      </c>
      <c r="DM705" s="55">
        <f ca="1"/>
        <v>44547.261854145661</v>
      </c>
      <c r="DN705" s="55">
        <f ca="1"/>
        <v>0</v>
      </c>
      <c r="DO705" s="55">
        <f ca="1"/>
        <v>0</v>
      </c>
      <c r="DP705" s="55">
        <f ca="1"/>
        <v>439431.3927534672</v>
      </c>
      <c r="DQ705" s="55">
        <f ca="1"/>
        <v>0</v>
      </c>
      <c r="DR705" s="55">
        <f ca="1"/>
        <v>0</v>
      </c>
      <c r="DS705" s="55">
        <f ca="1"/>
        <v>0</v>
      </c>
      <c r="DT705" s="55">
        <f ca="1"/>
        <v>56.018529836295052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ca="1"/>
        <v>0</v>
      </c>
      <c r="EE705" s="55">
        <f t="shared" ca="1" si="382"/>
        <v>1130849.4116968855</v>
      </c>
    </row>
    <row r="706" spans="50:135" x14ac:dyDescent="0.3">
      <c r="AX706" s="7">
        <v>13</v>
      </c>
      <c r="AY706" s="30">
        <f t="shared" si="355"/>
        <v>271.56273474820182</v>
      </c>
      <c r="AZ706" s="30">
        <f t="shared" si="356"/>
        <v>0.226114743666784</v>
      </c>
      <c r="BA706" s="30">
        <f t="shared" si="357"/>
        <v>0</v>
      </c>
      <c r="BB706" s="30">
        <f t="shared" si="358"/>
        <v>0</v>
      </c>
      <c r="BC706" s="30">
        <f t="shared" si="359"/>
        <v>17.815678156831407</v>
      </c>
      <c r="BD706" s="30">
        <f t="shared" si="360"/>
        <v>34.86480979878916</v>
      </c>
      <c r="BE706" s="30">
        <f t="shared" si="361"/>
        <v>0</v>
      </c>
      <c r="BF706" s="30">
        <f t="shared" si="362"/>
        <v>223.57116226472502</v>
      </c>
      <c r="BG706" s="30">
        <f t="shared" si="363"/>
        <v>26.204138914516648</v>
      </c>
      <c r="BH706" s="30">
        <f t="shared" si="364"/>
        <v>0</v>
      </c>
      <c r="BI706" s="30">
        <f t="shared" si="365"/>
        <v>70.755863053364749</v>
      </c>
      <c r="BJ706" s="30">
        <f t="shared" si="366"/>
        <v>356.6301508053993</v>
      </c>
      <c r="BK706" s="30">
        <f t="shared" si="367"/>
        <v>0</v>
      </c>
      <c r="BL706" s="30">
        <f t="shared" si="368"/>
        <v>0</v>
      </c>
      <c r="BM706" s="30">
        <f t="shared" si="369"/>
        <v>3.9149667930693608E-3</v>
      </c>
      <c r="BN706" s="30">
        <f t="shared" si="370"/>
        <v>3.6096712174630341E-2</v>
      </c>
      <c r="BO706" s="30">
        <f t="shared" si="371"/>
        <v>0</v>
      </c>
      <c r="BP706" s="30">
        <f t="shared" si="372"/>
        <v>1929.4618421276537</v>
      </c>
      <c r="BQ706" s="30">
        <f t="shared" si="373"/>
        <v>115.68341263657693</v>
      </c>
      <c r="BR706" s="30">
        <f t="shared" si="374"/>
        <v>0</v>
      </c>
      <c r="BS706" s="30">
        <f t="shared" si="375"/>
        <v>0</v>
      </c>
      <c r="BT706" s="30">
        <f t="shared" si="376"/>
        <v>0</v>
      </c>
      <c r="BU706" s="30">
        <f t="shared" si="377"/>
        <v>0</v>
      </c>
      <c r="BV706" s="30">
        <f t="shared" si="378"/>
        <v>0</v>
      </c>
      <c r="BW706" s="30">
        <f t="shared" si="379"/>
        <v>0</v>
      </c>
      <c r="BX706" s="30">
        <f t="shared" si="380"/>
        <v>0</v>
      </c>
      <c r="BY706" s="30">
        <f t="shared" si="381"/>
        <v>3046.8159189286935</v>
      </c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7">
        <v>13</v>
      </c>
      <c r="DE706" s="55">
        <f ca="1"/>
        <v>25689.834707179889</v>
      </c>
      <c r="DF706" s="55">
        <f ca="1"/>
        <v>22.837589110345185</v>
      </c>
      <c r="DG706" s="55">
        <f ca="1"/>
        <v>0</v>
      </c>
      <c r="DH706" s="55">
        <f ca="1"/>
        <v>0</v>
      </c>
      <c r="DI706" s="55">
        <f ca="1"/>
        <v>1320.1417514212071</v>
      </c>
      <c r="DJ706" s="55">
        <f ca="1"/>
        <v>2416.1313190560886</v>
      </c>
      <c r="DK706" s="55">
        <f ca="1"/>
        <v>0</v>
      </c>
      <c r="DL706" s="55">
        <f ca="1"/>
        <v>0</v>
      </c>
      <c r="DM706" s="55">
        <f ca="1"/>
        <v>2028.2003519835887</v>
      </c>
      <c r="DN706" s="55">
        <f ca="1"/>
        <v>0</v>
      </c>
      <c r="DO706" s="55">
        <f ca="1"/>
        <v>0</v>
      </c>
      <c r="DP706" s="55">
        <f ca="1"/>
        <v>20006.9514601829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2.5556472219638282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ca="1"/>
        <v>0</v>
      </c>
      <c r="EE706" s="55">
        <f t="shared" ca="1" si="382"/>
        <v>51486.652826155987</v>
      </c>
    </row>
    <row r="707" spans="50:135" x14ac:dyDescent="0.3">
      <c r="AX707" s="7">
        <v>14</v>
      </c>
      <c r="AY707" s="30">
        <f t="shared" si="355"/>
        <v>17306.238349987289</v>
      </c>
      <c r="AZ707" s="30">
        <f t="shared" si="356"/>
        <v>14.409914018058258</v>
      </c>
      <c r="BA707" s="30">
        <f t="shared" si="357"/>
        <v>0</v>
      </c>
      <c r="BB707" s="30">
        <f t="shared" si="358"/>
        <v>0</v>
      </c>
      <c r="BC707" s="30">
        <f t="shared" si="359"/>
        <v>958.2353152761201</v>
      </c>
      <c r="BD707" s="30">
        <f t="shared" si="360"/>
        <v>1875.2411049252962</v>
      </c>
      <c r="BE707" s="30">
        <f t="shared" si="361"/>
        <v>0</v>
      </c>
      <c r="BF707" s="30">
        <f t="shared" si="362"/>
        <v>17727.224024397856</v>
      </c>
      <c r="BG707" s="30">
        <f t="shared" si="363"/>
        <v>1106.6705471981593</v>
      </c>
      <c r="BH707" s="30">
        <f t="shared" si="364"/>
        <v>0</v>
      </c>
      <c r="BI707" s="30">
        <f t="shared" si="365"/>
        <v>454.69661316845475</v>
      </c>
      <c r="BJ707" s="30">
        <f t="shared" si="366"/>
        <v>36627.021239398418</v>
      </c>
      <c r="BK707" s="30">
        <f t="shared" si="367"/>
        <v>0</v>
      </c>
      <c r="BL707" s="30">
        <f t="shared" si="368"/>
        <v>0</v>
      </c>
      <c r="BM707" s="30">
        <f t="shared" si="369"/>
        <v>0.21072396930203996</v>
      </c>
      <c r="BN707" s="30">
        <f t="shared" si="370"/>
        <v>1.9375731244182011</v>
      </c>
      <c r="BO707" s="30">
        <f t="shared" si="371"/>
        <v>0</v>
      </c>
      <c r="BP707" s="30">
        <f t="shared" si="372"/>
        <v>1608.9100593152245</v>
      </c>
      <c r="BQ707" s="30">
        <f t="shared" si="373"/>
        <v>11881.044839726044</v>
      </c>
      <c r="BR707" s="30">
        <f t="shared" si="374"/>
        <v>0</v>
      </c>
      <c r="BS707" s="30">
        <f t="shared" si="375"/>
        <v>0</v>
      </c>
      <c r="BT707" s="30">
        <f t="shared" si="376"/>
        <v>0</v>
      </c>
      <c r="BU707" s="30">
        <f t="shared" si="377"/>
        <v>0</v>
      </c>
      <c r="BV707" s="30">
        <f t="shared" si="378"/>
        <v>0</v>
      </c>
      <c r="BW707" s="30">
        <f t="shared" si="379"/>
        <v>0</v>
      </c>
      <c r="BX707" s="30">
        <f t="shared" si="380"/>
        <v>0</v>
      </c>
      <c r="BY707" s="30">
        <f t="shared" si="381"/>
        <v>89561.840304504643</v>
      </c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7">
        <v>14</v>
      </c>
      <c r="DE707" s="55">
        <f ca="1"/>
        <v>1637170.1479087975</v>
      </c>
      <c r="DF707" s="55">
        <f ca="1"/>
        <v>1455.401315823884</v>
      </c>
      <c r="DG707" s="55">
        <f ca="1"/>
        <v>0</v>
      </c>
      <c r="DH707" s="55">
        <f ca="1"/>
        <v>0</v>
      </c>
      <c r="DI707" s="55">
        <f ca="1"/>
        <v>71005.236861960497</v>
      </c>
      <c r="DJ707" s="55">
        <f ca="1"/>
        <v>129954.20857132302</v>
      </c>
      <c r="DK707" s="55">
        <f ca="1"/>
        <v>0</v>
      </c>
      <c r="DL707" s="55">
        <f ca="1"/>
        <v>0</v>
      </c>
      <c r="DM707" s="55">
        <f ca="1"/>
        <v>85656.300353137529</v>
      </c>
      <c r="DN707" s="55">
        <f ca="1"/>
        <v>0</v>
      </c>
      <c r="DO707" s="55">
        <f ca="1"/>
        <v>0</v>
      </c>
      <c r="DP707" s="55">
        <f ca="1"/>
        <v>2054775.8915302514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137.18017720880863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ca="1"/>
        <v>0</v>
      </c>
      <c r="EE707" s="55">
        <f t="shared" ca="1" si="382"/>
        <v>3980154.3667185027</v>
      </c>
    </row>
    <row r="708" spans="50:135" x14ac:dyDescent="0.3">
      <c r="AX708" s="7">
        <v>15</v>
      </c>
      <c r="AY708" s="30">
        <f t="shared" si="355"/>
        <v>1665.93570687837</v>
      </c>
      <c r="AZ708" s="30">
        <f t="shared" si="356"/>
        <v>1.3871293002382539</v>
      </c>
      <c r="BA708" s="30">
        <f t="shared" si="357"/>
        <v>0</v>
      </c>
      <c r="BB708" s="30">
        <f t="shared" si="358"/>
        <v>0</v>
      </c>
      <c r="BC708" s="30">
        <f t="shared" si="359"/>
        <v>92.241791370525874</v>
      </c>
      <c r="BD708" s="30">
        <f t="shared" si="360"/>
        <v>180.51474002593508</v>
      </c>
      <c r="BE708" s="30">
        <f t="shared" si="361"/>
        <v>0</v>
      </c>
      <c r="BF708" s="30">
        <f t="shared" si="362"/>
        <v>1706.4606931129024</v>
      </c>
      <c r="BG708" s="30">
        <f t="shared" si="363"/>
        <v>106.53048590247485</v>
      </c>
      <c r="BH708" s="30">
        <f t="shared" si="364"/>
        <v>0</v>
      </c>
      <c r="BI708" s="30">
        <f t="shared" si="365"/>
        <v>43.77007345664483</v>
      </c>
      <c r="BJ708" s="30">
        <f t="shared" si="366"/>
        <v>3525.7958022876105</v>
      </c>
      <c r="BK708" s="30">
        <f t="shared" si="367"/>
        <v>0</v>
      </c>
      <c r="BL708" s="30">
        <f t="shared" si="368"/>
        <v>0</v>
      </c>
      <c r="BM708" s="30">
        <f t="shared" si="369"/>
        <v>2.0284743148602433E-2</v>
      </c>
      <c r="BN708" s="30">
        <f t="shared" si="370"/>
        <v>0.18651495506518326</v>
      </c>
      <c r="BO708" s="30">
        <f t="shared" si="371"/>
        <v>0</v>
      </c>
      <c r="BP708" s="30">
        <f t="shared" si="372"/>
        <v>154.87714101032529</v>
      </c>
      <c r="BQ708" s="30">
        <f t="shared" si="373"/>
        <v>1143.6949172134921</v>
      </c>
      <c r="BR708" s="30">
        <f t="shared" si="374"/>
        <v>0</v>
      </c>
      <c r="BS708" s="30">
        <f t="shared" si="375"/>
        <v>0</v>
      </c>
      <c r="BT708" s="30">
        <f t="shared" si="376"/>
        <v>0</v>
      </c>
      <c r="BU708" s="30">
        <f t="shared" si="377"/>
        <v>0</v>
      </c>
      <c r="BV708" s="30">
        <f t="shared" si="378"/>
        <v>0</v>
      </c>
      <c r="BW708" s="30">
        <f t="shared" si="379"/>
        <v>0</v>
      </c>
      <c r="BX708" s="30">
        <f t="shared" si="380"/>
        <v>0</v>
      </c>
      <c r="BY708" s="30">
        <f t="shared" si="381"/>
        <v>8621.4152802567314</v>
      </c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7">
        <v>15</v>
      </c>
      <c r="DE708" s="55">
        <f ca="1"/>
        <v>157597.51787069379</v>
      </c>
      <c r="DF708" s="55">
        <f ca="1"/>
        <v>140.10005932406364</v>
      </c>
      <c r="DG708" s="55">
        <f ca="1"/>
        <v>0</v>
      </c>
      <c r="DH708" s="55">
        <f ca="1"/>
        <v>0</v>
      </c>
      <c r="DI708" s="55">
        <f ca="1"/>
        <v>6835.1167405559663</v>
      </c>
      <c r="DJ708" s="55">
        <f ca="1"/>
        <v>12509.671483797301</v>
      </c>
      <c r="DK708" s="55">
        <f ca="1"/>
        <v>0</v>
      </c>
      <c r="DL708" s="55">
        <f ca="1"/>
        <v>0</v>
      </c>
      <c r="DM708" s="55">
        <f ca="1"/>
        <v>8245.4596088515536</v>
      </c>
      <c r="DN708" s="55">
        <f ca="1"/>
        <v>0</v>
      </c>
      <c r="DO708" s="55">
        <f ca="1"/>
        <v>0</v>
      </c>
      <c r="DP708" s="55">
        <f ca="1"/>
        <v>197797.14450833495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13.205258818614974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ca="1"/>
        <v>0</v>
      </c>
      <c r="EE708" s="55">
        <f t="shared" ca="1" si="382"/>
        <v>383138.21553037624</v>
      </c>
    </row>
    <row r="709" spans="50:135" x14ac:dyDescent="0.3">
      <c r="AX709" s="7">
        <v>16</v>
      </c>
      <c r="AY709" s="30">
        <f t="shared" si="355"/>
        <v>5.5898409841702303</v>
      </c>
      <c r="AZ709" s="30">
        <f t="shared" si="356"/>
        <v>1.4130198440779491</v>
      </c>
      <c r="BA709" s="30">
        <f t="shared" si="357"/>
        <v>0</v>
      </c>
      <c r="BB709" s="30">
        <f t="shared" si="358"/>
        <v>0</v>
      </c>
      <c r="BC709" s="30">
        <f t="shared" si="359"/>
        <v>244.63912000193716</v>
      </c>
      <c r="BD709" s="30">
        <f t="shared" si="360"/>
        <v>478.75227162019826</v>
      </c>
      <c r="BE709" s="30">
        <f t="shared" si="361"/>
        <v>0</v>
      </c>
      <c r="BF709" s="30">
        <f t="shared" si="362"/>
        <v>527.23739972427313</v>
      </c>
      <c r="BG709" s="30">
        <f t="shared" si="363"/>
        <v>23.954177613340857</v>
      </c>
      <c r="BH709" s="30">
        <f t="shared" si="364"/>
        <v>0</v>
      </c>
      <c r="BI709" s="30">
        <f t="shared" si="365"/>
        <v>77.666455823138506</v>
      </c>
      <c r="BJ709" s="30">
        <f t="shared" si="366"/>
        <v>3001.6602279832068</v>
      </c>
      <c r="BK709" s="30">
        <f t="shared" si="367"/>
        <v>0</v>
      </c>
      <c r="BL709" s="30">
        <f t="shared" si="368"/>
        <v>0</v>
      </c>
      <c r="BM709" s="30">
        <f t="shared" si="369"/>
        <v>5.3798191383781217E-2</v>
      </c>
      <c r="BN709" s="30">
        <f t="shared" si="370"/>
        <v>0.49466574253395584</v>
      </c>
      <c r="BO709" s="30">
        <f t="shared" si="371"/>
        <v>0</v>
      </c>
      <c r="BP709" s="30">
        <f t="shared" si="372"/>
        <v>1156.3077164459228</v>
      </c>
      <c r="BQ709" s="30">
        <f t="shared" si="373"/>
        <v>973.67622463942621</v>
      </c>
      <c r="BR709" s="30">
        <f t="shared" si="374"/>
        <v>0</v>
      </c>
      <c r="BS709" s="30">
        <f t="shared" si="375"/>
        <v>0</v>
      </c>
      <c r="BT709" s="30">
        <f t="shared" si="376"/>
        <v>0</v>
      </c>
      <c r="BU709" s="30">
        <f t="shared" si="377"/>
        <v>0</v>
      </c>
      <c r="BV709" s="30">
        <f t="shared" si="378"/>
        <v>0</v>
      </c>
      <c r="BW709" s="30">
        <f t="shared" si="379"/>
        <v>0</v>
      </c>
      <c r="BX709" s="30">
        <f t="shared" si="380"/>
        <v>0</v>
      </c>
      <c r="BY709" s="30">
        <f t="shared" si="381"/>
        <v>6491.4449186136108</v>
      </c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7">
        <v>16</v>
      </c>
      <c r="DE709" s="55">
        <f ca="1"/>
        <v>528.79895710250378</v>
      </c>
      <c r="DF709" s="55">
        <f ca="1"/>
        <v>142.71500425187287</v>
      </c>
      <c r="DG709" s="55">
        <f ca="1"/>
        <v>0</v>
      </c>
      <c r="DH709" s="55">
        <f ca="1"/>
        <v>0</v>
      </c>
      <c r="DI709" s="55">
        <f ca="1"/>
        <v>18127.758792143541</v>
      </c>
      <c r="DJ709" s="55">
        <f ca="1"/>
        <v>33177.532423279736</v>
      </c>
      <c r="DK709" s="55">
        <f ca="1"/>
        <v>0</v>
      </c>
      <c r="DL709" s="55">
        <f ca="1"/>
        <v>0</v>
      </c>
      <c r="DM709" s="55">
        <f ca="1"/>
        <v>1854.0533472725824</v>
      </c>
      <c r="DN709" s="55">
        <f ca="1"/>
        <v>0</v>
      </c>
      <c r="DO709" s="55">
        <f ca="1"/>
        <v>0</v>
      </c>
      <c r="DP709" s="55">
        <f ca="1"/>
        <v>168393.13878985791</v>
      </c>
      <c r="DQ709" s="55">
        <f ca="1"/>
        <v>0</v>
      </c>
      <c r="DR709" s="55">
        <f ca="1"/>
        <v>0</v>
      </c>
      <c r="DS709" s="55">
        <f ca="1"/>
        <v>0</v>
      </c>
      <c r="DT709" s="55">
        <f ca="1"/>
        <v>35.022334571404073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ca="1"/>
        <v>0</v>
      </c>
      <c r="EE709" s="55">
        <f t="shared" ca="1" si="382"/>
        <v>222259.01964847953</v>
      </c>
    </row>
    <row r="710" spans="50:135" x14ac:dyDescent="0.3">
      <c r="AX710" s="7">
        <v>17</v>
      </c>
      <c r="AY710" s="30">
        <f t="shared" si="355"/>
        <v>3318.9798308921945</v>
      </c>
      <c r="AZ710" s="30">
        <f t="shared" si="356"/>
        <v>2.811250728831578</v>
      </c>
      <c r="BA710" s="30">
        <f t="shared" si="357"/>
        <v>0</v>
      </c>
      <c r="BB710" s="30">
        <f t="shared" si="358"/>
        <v>0</v>
      </c>
      <c r="BC710" s="30">
        <f t="shared" si="359"/>
        <v>101.21947319811036</v>
      </c>
      <c r="BD710" s="30">
        <f t="shared" si="360"/>
        <v>198.08382538260508</v>
      </c>
      <c r="BE710" s="30">
        <f t="shared" si="361"/>
        <v>0</v>
      </c>
      <c r="BF710" s="30">
        <f t="shared" si="362"/>
        <v>1318.8944721574669</v>
      </c>
      <c r="BG710" s="30">
        <f t="shared" si="363"/>
        <v>59.921834929774668</v>
      </c>
      <c r="BH710" s="30">
        <f t="shared" si="364"/>
        <v>0</v>
      </c>
      <c r="BI710" s="30">
        <f t="shared" si="365"/>
        <v>194.28412947161456</v>
      </c>
      <c r="BJ710" s="30">
        <f t="shared" si="366"/>
        <v>7649.6723151706365</v>
      </c>
      <c r="BK710" s="30">
        <f t="shared" si="367"/>
        <v>0</v>
      </c>
      <c r="BL710" s="30">
        <f t="shared" si="368"/>
        <v>0</v>
      </c>
      <c r="BM710" s="30">
        <f t="shared" si="369"/>
        <v>2.2259010621175027E-2</v>
      </c>
      <c r="BN710" s="30">
        <f t="shared" si="370"/>
        <v>0.20466802576486542</v>
      </c>
      <c r="BO710" s="30">
        <f t="shared" si="371"/>
        <v>0</v>
      </c>
      <c r="BP710" s="30">
        <f t="shared" si="372"/>
        <v>229.54976494732446</v>
      </c>
      <c r="BQ710" s="30">
        <f t="shared" si="373"/>
        <v>2481.394792277637</v>
      </c>
      <c r="BR710" s="30">
        <f t="shared" si="374"/>
        <v>0</v>
      </c>
      <c r="BS710" s="30">
        <f t="shared" si="375"/>
        <v>0</v>
      </c>
      <c r="BT710" s="30">
        <f t="shared" si="376"/>
        <v>0</v>
      </c>
      <c r="BU710" s="30">
        <f t="shared" si="377"/>
        <v>0</v>
      </c>
      <c r="BV710" s="30">
        <f t="shared" si="378"/>
        <v>0</v>
      </c>
      <c r="BW710" s="30">
        <f t="shared" si="379"/>
        <v>0</v>
      </c>
      <c r="BX710" s="30">
        <f t="shared" si="380"/>
        <v>0</v>
      </c>
      <c r="BY710" s="30">
        <f t="shared" si="381"/>
        <v>15555.03861619258</v>
      </c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7">
        <v>17</v>
      </c>
      <c r="DE710" s="55">
        <f ca="1"/>
        <v>313975.49200240156</v>
      </c>
      <c r="DF710" s="55">
        <f ca="1"/>
        <v>283.93632361198939</v>
      </c>
      <c r="DG710" s="55">
        <f ca="1"/>
        <v>0</v>
      </c>
      <c r="DH710" s="55">
        <f ca="1"/>
        <v>0</v>
      </c>
      <c r="DI710" s="55">
        <f ca="1"/>
        <v>7500.3629639799774</v>
      </c>
      <c r="DJ710" s="55">
        <f ca="1"/>
        <v>13727.209099014532</v>
      </c>
      <c r="DK710" s="55">
        <f ca="1"/>
        <v>0</v>
      </c>
      <c r="DL710" s="55">
        <f ca="1"/>
        <v>0</v>
      </c>
      <c r="DM710" s="55">
        <f ca="1"/>
        <v>4637.9500235645601</v>
      </c>
      <c r="DN710" s="55">
        <f ca="1"/>
        <v>0</v>
      </c>
      <c r="DO710" s="55">
        <f ca="1"/>
        <v>0</v>
      </c>
      <c r="DP710" s="55">
        <f ca="1"/>
        <v>429146.6168810727</v>
      </c>
      <c r="DQ710" s="55">
        <f ca="1"/>
        <v>0</v>
      </c>
      <c r="DR710" s="55">
        <f ca="1"/>
        <v>0</v>
      </c>
      <c r="DS710" s="55">
        <f ca="1"/>
        <v>0</v>
      </c>
      <c r="DT710" s="55">
        <f ca="1"/>
        <v>14.490496224152471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ca="1"/>
        <v>0</v>
      </c>
      <c r="EE710" s="55">
        <f t="shared" ca="1" si="382"/>
        <v>769286.05778986949</v>
      </c>
    </row>
    <row r="711" spans="50:135" x14ac:dyDescent="0.3">
      <c r="AX711" s="7">
        <v>18</v>
      </c>
      <c r="AY711" s="30">
        <f t="shared" si="355"/>
        <v>0</v>
      </c>
      <c r="AZ711" s="30">
        <f t="shared" si="356"/>
        <v>0</v>
      </c>
      <c r="BA711" s="30">
        <f t="shared" si="357"/>
        <v>0</v>
      </c>
      <c r="BB711" s="30">
        <f t="shared" si="358"/>
        <v>0</v>
      </c>
      <c r="BC711" s="30">
        <f t="shared" si="359"/>
        <v>6653.3518703578857</v>
      </c>
      <c r="BD711" s="30">
        <f t="shared" si="360"/>
        <v>13020.433204036493</v>
      </c>
      <c r="BE711" s="30">
        <f t="shared" si="361"/>
        <v>0</v>
      </c>
      <c r="BF711" s="30">
        <f t="shared" si="362"/>
        <v>16796.798098396397</v>
      </c>
      <c r="BG711" s="30">
        <f t="shared" si="363"/>
        <v>0</v>
      </c>
      <c r="BH711" s="30">
        <f t="shared" si="364"/>
        <v>0</v>
      </c>
      <c r="BI711" s="30">
        <f t="shared" si="365"/>
        <v>0</v>
      </c>
      <c r="BJ711" s="30">
        <f t="shared" si="366"/>
        <v>0</v>
      </c>
      <c r="BK711" s="30">
        <f t="shared" si="367"/>
        <v>0</v>
      </c>
      <c r="BL711" s="30">
        <f t="shared" si="368"/>
        <v>0</v>
      </c>
      <c r="BM711" s="30">
        <f t="shared" si="369"/>
        <v>1.4636229052011456</v>
      </c>
      <c r="BN711" s="30">
        <f t="shared" si="370"/>
        <v>13.453225492502444</v>
      </c>
      <c r="BO711" s="30">
        <f t="shared" si="371"/>
        <v>0</v>
      </c>
      <c r="BP711" s="30">
        <f t="shared" si="372"/>
        <v>0</v>
      </c>
      <c r="BQ711" s="30">
        <f t="shared" si="373"/>
        <v>236.71484898724839</v>
      </c>
      <c r="BR711" s="30">
        <f t="shared" si="374"/>
        <v>0</v>
      </c>
      <c r="BS711" s="30">
        <f t="shared" si="375"/>
        <v>0</v>
      </c>
      <c r="BT711" s="30">
        <f t="shared" si="376"/>
        <v>0</v>
      </c>
      <c r="BU711" s="30">
        <f t="shared" si="377"/>
        <v>0</v>
      </c>
      <c r="BV711" s="30">
        <f t="shared" si="378"/>
        <v>0</v>
      </c>
      <c r="BW711" s="30">
        <f t="shared" si="379"/>
        <v>0</v>
      </c>
      <c r="BX711" s="30">
        <f t="shared" si="380"/>
        <v>0</v>
      </c>
      <c r="BY711" s="30">
        <f t="shared" si="381"/>
        <v>36722.214870175725</v>
      </c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7">
        <v>18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0</v>
      </c>
      <c r="DI711" s="55">
        <f ca="1"/>
        <v>493013.37359351927</v>
      </c>
      <c r="DJ711" s="55">
        <f ca="1"/>
        <v>902316.02103972901</v>
      </c>
      <c r="DK711" s="55">
        <f ca="1"/>
        <v>0</v>
      </c>
      <c r="DL711" s="55">
        <f ca="1"/>
        <v>0</v>
      </c>
      <c r="DM711" s="55">
        <f ca="1"/>
        <v>0</v>
      </c>
      <c r="DN711" s="55">
        <f ca="1"/>
        <v>0</v>
      </c>
      <c r="DO711" s="55">
        <f ca="1"/>
        <v>0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0</v>
      </c>
      <c r="DT711" s="55">
        <f ca="1"/>
        <v>952.48836486917298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ca="1"/>
        <v>0</v>
      </c>
      <c r="EE711" s="55">
        <f t="shared" ca="1" si="382"/>
        <v>1396281.8829981175</v>
      </c>
    </row>
    <row r="712" spans="50:135" x14ac:dyDescent="0.3">
      <c r="AX712" s="7">
        <v>19</v>
      </c>
      <c r="AY712" s="30">
        <f t="shared" si="355"/>
        <v>185.17076045247939</v>
      </c>
      <c r="AZ712" s="30">
        <f t="shared" si="356"/>
        <v>0.15418109165733804</v>
      </c>
      <c r="BA712" s="30">
        <f t="shared" si="357"/>
        <v>0</v>
      </c>
      <c r="BB712" s="30">
        <f t="shared" si="358"/>
        <v>0</v>
      </c>
      <c r="BC712" s="30">
        <f t="shared" si="359"/>
        <v>689.60050170961767</v>
      </c>
      <c r="BD712" s="30">
        <f t="shared" si="360"/>
        <v>1349.5298980254022</v>
      </c>
      <c r="BE712" s="30">
        <f t="shared" si="361"/>
        <v>0</v>
      </c>
      <c r="BF712" s="30">
        <f t="shared" si="362"/>
        <v>1977.9096917307897</v>
      </c>
      <c r="BG712" s="30">
        <f t="shared" si="363"/>
        <v>89.863124392315171</v>
      </c>
      <c r="BH712" s="30">
        <f t="shared" si="364"/>
        <v>0</v>
      </c>
      <c r="BI712" s="30">
        <f t="shared" si="365"/>
        <v>1973.9649442541352</v>
      </c>
      <c r="BJ712" s="30">
        <f t="shared" si="366"/>
        <v>10249.243812244738</v>
      </c>
      <c r="BK712" s="30">
        <f t="shared" si="367"/>
        <v>0</v>
      </c>
      <c r="BL712" s="30">
        <f t="shared" si="368"/>
        <v>0</v>
      </c>
      <c r="BM712" s="30">
        <f t="shared" si="369"/>
        <v>0.15164892525806231</v>
      </c>
      <c r="BN712" s="30">
        <f t="shared" si="370"/>
        <v>1.3943875550498499</v>
      </c>
      <c r="BO712" s="30">
        <f t="shared" si="371"/>
        <v>0</v>
      </c>
      <c r="BP712" s="30">
        <f t="shared" si="372"/>
        <v>36.752531231516969</v>
      </c>
      <c r="BQ712" s="30">
        <f t="shared" si="373"/>
        <v>3324.6417855330396</v>
      </c>
      <c r="BR712" s="30">
        <f t="shared" si="374"/>
        <v>0</v>
      </c>
      <c r="BS712" s="30">
        <f t="shared" si="375"/>
        <v>0</v>
      </c>
      <c r="BT712" s="30">
        <f t="shared" si="376"/>
        <v>0</v>
      </c>
      <c r="BU712" s="30">
        <f t="shared" si="377"/>
        <v>0</v>
      </c>
      <c r="BV712" s="30">
        <f t="shared" si="378"/>
        <v>0</v>
      </c>
      <c r="BW712" s="30">
        <f t="shared" si="379"/>
        <v>0</v>
      </c>
      <c r="BX712" s="30">
        <f t="shared" si="380"/>
        <v>0</v>
      </c>
      <c r="BY712" s="30">
        <f t="shared" si="381"/>
        <v>19878.377267145999</v>
      </c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7">
        <v>19</v>
      </c>
      <c r="DE712" s="55">
        <f ca="1"/>
        <v>17517.153938804549</v>
      </c>
      <c r="DF712" s="55">
        <f ca="1"/>
        <v>15.572290257391142</v>
      </c>
      <c r="DG712" s="55">
        <f ca="1"/>
        <v>0</v>
      </c>
      <c r="DH712" s="55">
        <f ca="1"/>
        <v>0</v>
      </c>
      <c r="DI712" s="55">
        <f ca="1"/>
        <v>51099.397176682665</v>
      </c>
      <c r="DJ712" s="55">
        <f ca="1"/>
        <v>93522.421933160367</v>
      </c>
      <c r="DK712" s="55">
        <f ca="1"/>
        <v>0</v>
      </c>
      <c r="DL712" s="55">
        <f ca="1"/>
        <v>0</v>
      </c>
      <c r="DM712" s="55">
        <f ca="1"/>
        <v>6955.4058279651945</v>
      </c>
      <c r="DN712" s="55">
        <f ca="1"/>
        <v>0</v>
      </c>
      <c r="DO712" s="55">
        <f ca="1"/>
        <v>0</v>
      </c>
      <c r="DP712" s="55">
        <f ca="1"/>
        <v>574982.57786692982</v>
      </c>
      <c r="DQ712" s="55">
        <f ca="1"/>
        <v>0</v>
      </c>
      <c r="DR712" s="55">
        <f ca="1"/>
        <v>0</v>
      </c>
      <c r="DS712" s="55">
        <f ca="1"/>
        <v>0</v>
      </c>
      <c r="DT712" s="55">
        <f ca="1"/>
        <v>98.722638897529364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ca="1"/>
        <v>0</v>
      </c>
      <c r="EE712" s="55">
        <f t="shared" ca="1" si="382"/>
        <v>744191.25167269749</v>
      </c>
    </row>
    <row r="713" spans="50:135" x14ac:dyDescent="0.3">
      <c r="AX713" s="7">
        <v>20</v>
      </c>
      <c r="AY713" s="30">
        <f t="shared" si="355"/>
        <v>5211.9231329581326</v>
      </c>
      <c r="AZ713" s="30">
        <f t="shared" si="356"/>
        <v>42.509068757200332</v>
      </c>
      <c r="BA713" s="30">
        <f t="shared" si="357"/>
        <v>0</v>
      </c>
      <c r="BB713" s="30">
        <f t="shared" si="358"/>
        <v>0</v>
      </c>
      <c r="BC713" s="30">
        <f t="shared" si="359"/>
        <v>43.409336328215375</v>
      </c>
      <c r="BD713" s="30">
        <f t="shared" si="360"/>
        <v>84.95092025174614</v>
      </c>
      <c r="BE713" s="30">
        <f t="shared" si="361"/>
        <v>0</v>
      </c>
      <c r="BF713" s="30">
        <f t="shared" si="362"/>
        <v>1264.2590204908552</v>
      </c>
      <c r="BG713" s="30">
        <f t="shared" si="363"/>
        <v>405.71856000659591</v>
      </c>
      <c r="BH713" s="30">
        <f t="shared" si="364"/>
        <v>0</v>
      </c>
      <c r="BI713" s="30">
        <f t="shared" si="365"/>
        <v>266.02524801423311</v>
      </c>
      <c r="BJ713" s="30">
        <f t="shared" si="366"/>
        <v>2522.356924850842</v>
      </c>
      <c r="BK713" s="30">
        <f t="shared" si="367"/>
        <v>0</v>
      </c>
      <c r="BL713" s="30">
        <f t="shared" si="368"/>
        <v>0</v>
      </c>
      <c r="BM713" s="30">
        <f t="shared" si="369"/>
        <v>9.5539556527795711E-3</v>
      </c>
      <c r="BN713" s="30">
        <f t="shared" si="370"/>
        <v>8.7817374327240794E-2</v>
      </c>
      <c r="BO713" s="30">
        <f t="shared" si="371"/>
        <v>0</v>
      </c>
      <c r="BP713" s="30">
        <f t="shared" si="372"/>
        <v>2.7782328615678651</v>
      </c>
      <c r="BQ713" s="30">
        <f t="shared" si="373"/>
        <v>818.20018940546015</v>
      </c>
      <c r="BR713" s="30">
        <f t="shared" si="374"/>
        <v>0</v>
      </c>
      <c r="BS713" s="30">
        <f t="shared" si="375"/>
        <v>0</v>
      </c>
      <c r="BT713" s="30">
        <f t="shared" si="376"/>
        <v>0</v>
      </c>
      <c r="BU713" s="30">
        <f t="shared" si="377"/>
        <v>0</v>
      </c>
      <c r="BV713" s="30">
        <f t="shared" si="378"/>
        <v>0</v>
      </c>
      <c r="BW713" s="30">
        <f t="shared" si="379"/>
        <v>0</v>
      </c>
      <c r="BX713" s="30">
        <f t="shared" si="380"/>
        <v>0</v>
      </c>
      <c r="BY713" s="30">
        <f t="shared" si="381"/>
        <v>10662.22800525483</v>
      </c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7">
        <v>20</v>
      </c>
      <c r="DE713" s="55">
        <f ca="1"/>
        <v>493047.92837783933</v>
      </c>
      <c r="DF713" s="55">
        <f ca="1"/>
        <v>4293.4159444772331</v>
      </c>
      <c r="DG713" s="55">
        <f ca="1"/>
        <v>0</v>
      </c>
      <c r="DH713" s="55">
        <f ca="1"/>
        <v>0</v>
      </c>
      <c r="DI713" s="55">
        <f ca="1"/>
        <v>3216.6318219207592</v>
      </c>
      <c r="DJ713" s="55">
        <f ca="1"/>
        <v>5887.0987734460077</v>
      </c>
      <c r="DK713" s="55">
        <f ca="1"/>
        <v>0</v>
      </c>
      <c r="DL713" s="55">
        <f ca="1"/>
        <v>0</v>
      </c>
      <c r="DM713" s="55">
        <f ca="1"/>
        <v>31402.616544510525</v>
      </c>
      <c r="DN713" s="55">
        <f ca="1"/>
        <v>0</v>
      </c>
      <c r="DO713" s="55">
        <f ca="1"/>
        <v>0</v>
      </c>
      <c r="DP713" s="55">
        <f ca="1"/>
        <v>141504.22348413224</v>
      </c>
      <c r="DQ713" s="55">
        <f ca="1"/>
        <v>0</v>
      </c>
      <c r="DR713" s="55">
        <f ca="1"/>
        <v>0</v>
      </c>
      <c r="DS713" s="55">
        <f ca="1"/>
        <v>0</v>
      </c>
      <c r="DT713" s="55">
        <f ca="1"/>
        <v>6.2174701023686483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ca="1"/>
        <v>0</v>
      </c>
      <c r="EE713" s="55">
        <f t="shared" ca="1" si="382"/>
        <v>679358.13241642842</v>
      </c>
    </row>
    <row r="714" spans="50:135" x14ac:dyDescent="0.3">
      <c r="AX714" s="7">
        <v>21</v>
      </c>
      <c r="AY714" s="30">
        <f t="shared" si="355"/>
        <v>7177.7056993972383</v>
      </c>
      <c r="AZ714" s="30">
        <f t="shared" si="356"/>
        <v>5.1779142173858119</v>
      </c>
      <c r="BA714" s="30">
        <f t="shared" si="357"/>
        <v>0</v>
      </c>
      <c r="BB714" s="30">
        <f t="shared" si="358"/>
        <v>0</v>
      </c>
      <c r="BC714" s="30">
        <f t="shared" si="359"/>
        <v>77.792539853177715</v>
      </c>
      <c r="BD714" s="30">
        <f t="shared" si="360"/>
        <v>152.23793790627883</v>
      </c>
      <c r="BE714" s="30">
        <f t="shared" si="361"/>
        <v>0</v>
      </c>
      <c r="BF714" s="30">
        <f t="shared" si="362"/>
        <v>1483.8176214982325</v>
      </c>
      <c r="BG714" s="30">
        <f t="shared" si="363"/>
        <v>1804.7546542623556</v>
      </c>
      <c r="BH714" s="30">
        <f t="shared" si="364"/>
        <v>0</v>
      </c>
      <c r="BI714" s="30">
        <f t="shared" si="365"/>
        <v>429.46384155007593</v>
      </c>
      <c r="BJ714" s="30">
        <f t="shared" si="366"/>
        <v>4233.1036947983503</v>
      </c>
      <c r="BK714" s="30">
        <f t="shared" si="367"/>
        <v>0</v>
      </c>
      <c r="BL714" s="30">
        <f t="shared" si="368"/>
        <v>0</v>
      </c>
      <c r="BM714" s="30">
        <f t="shared" si="369"/>
        <v>1.7107230387545552E-2</v>
      </c>
      <c r="BN714" s="30">
        <f t="shared" si="370"/>
        <v>0.15729824568438766</v>
      </c>
      <c r="BO714" s="30">
        <f t="shared" si="371"/>
        <v>0</v>
      </c>
      <c r="BP714" s="30">
        <f t="shared" si="372"/>
        <v>4.7304051673543804E-2</v>
      </c>
      <c r="BQ714" s="30">
        <f t="shared" si="373"/>
        <v>1373.1309043424649</v>
      </c>
      <c r="BR714" s="30">
        <f t="shared" si="374"/>
        <v>0</v>
      </c>
      <c r="BS714" s="30">
        <f t="shared" si="375"/>
        <v>0</v>
      </c>
      <c r="BT714" s="30">
        <f t="shared" si="376"/>
        <v>0</v>
      </c>
      <c r="BU714" s="30">
        <f t="shared" si="377"/>
        <v>0</v>
      </c>
      <c r="BV714" s="30">
        <f t="shared" si="378"/>
        <v>0</v>
      </c>
      <c r="BW714" s="30">
        <f t="shared" si="379"/>
        <v>0</v>
      </c>
      <c r="BX714" s="30">
        <f t="shared" si="380"/>
        <v>0</v>
      </c>
      <c r="BY714" s="30">
        <f t="shared" si="381"/>
        <v>16737.406517353305</v>
      </c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7">
        <v>21</v>
      </c>
      <c r="DE714" s="55">
        <f ca="1"/>
        <v>679010.95916297869</v>
      </c>
      <c r="DF714" s="55">
        <f ca="1"/>
        <v>522.96933595596704</v>
      </c>
      <c r="DG714" s="55">
        <f ca="1"/>
        <v>0</v>
      </c>
      <c r="DH714" s="55">
        <f ca="1"/>
        <v>0</v>
      </c>
      <c r="DI714" s="55">
        <f ca="1"/>
        <v>5764.4272031204682</v>
      </c>
      <c r="DJ714" s="55">
        <f ca="1"/>
        <v>10550.089096905123</v>
      </c>
      <c r="DK714" s="55">
        <f ca="1"/>
        <v>0</v>
      </c>
      <c r="DL714" s="55">
        <f ca="1"/>
        <v>0</v>
      </c>
      <c r="DM714" s="55">
        <f ca="1"/>
        <v>139688.01023990635</v>
      </c>
      <c r="DN714" s="55">
        <f ca="1"/>
        <v>0</v>
      </c>
      <c r="DO714" s="55">
        <f ca="1"/>
        <v>0</v>
      </c>
      <c r="DP714" s="55">
        <f ca="1"/>
        <v>237477.11727818745</v>
      </c>
      <c r="DQ714" s="55">
        <f ca="1"/>
        <v>0</v>
      </c>
      <c r="DR714" s="55">
        <f ca="1"/>
        <v>0</v>
      </c>
      <c r="DS714" s="55">
        <f ca="1"/>
        <v>0</v>
      </c>
      <c r="DT714" s="55">
        <f ca="1"/>
        <v>11.136715794454647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ca="1"/>
        <v>0</v>
      </c>
      <c r="EE714" s="55">
        <f t="shared" ca="1" si="382"/>
        <v>1073024.7090328485</v>
      </c>
    </row>
    <row r="715" spans="50:135" x14ac:dyDescent="0.3">
      <c r="AX715" s="7">
        <v>22</v>
      </c>
      <c r="AY715" s="30">
        <f t="shared" si="355"/>
        <v>7723.7595653992939</v>
      </c>
      <c r="AZ715" s="30">
        <f t="shared" si="356"/>
        <v>6.4311324597607973</v>
      </c>
      <c r="BA715" s="30">
        <f t="shared" si="357"/>
        <v>0</v>
      </c>
      <c r="BB715" s="30">
        <f t="shared" si="358"/>
        <v>0</v>
      </c>
      <c r="BC715" s="30">
        <f t="shared" si="359"/>
        <v>531.20279929424737</v>
      </c>
      <c r="BD715" s="30">
        <f t="shared" si="360"/>
        <v>1039.5497938706219</v>
      </c>
      <c r="BE715" s="30">
        <f t="shared" si="361"/>
        <v>0</v>
      </c>
      <c r="BF715" s="30">
        <f t="shared" si="362"/>
        <v>5149.2407106278242</v>
      </c>
      <c r="BG715" s="30">
        <f t="shared" si="363"/>
        <v>245.91593025927287</v>
      </c>
      <c r="BH715" s="30">
        <f t="shared" si="364"/>
        <v>0</v>
      </c>
      <c r="BI715" s="30">
        <f t="shared" si="365"/>
        <v>5401.8756762423172</v>
      </c>
      <c r="BJ715" s="30">
        <f t="shared" si="366"/>
        <v>97761.807918551145</v>
      </c>
      <c r="BK715" s="30">
        <f t="shared" si="367"/>
        <v>0</v>
      </c>
      <c r="BL715" s="30">
        <f t="shared" si="368"/>
        <v>0</v>
      </c>
      <c r="BM715" s="30">
        <f t="shared" si="369"/>
        <v>0.1167306611865848</v>
      </c>
      <c r="BN715" s="30">
        <f t="shared" si="370"/>
        <v>1.0741038774524558</v>
      </c>
      <c r="BO715" s="30">
        <f t="shared" si="371"/>
        <v>0</v>
      </c>
      <c r="BP715" s="30">
        <f t="shared" si="372"/>
        <v>182.92260338597634</v>
      </c>
      <c r="BQ715" s="30">
        <f t="shared" si="373"/>
        <v>31711.899672724623</v>
      </c>
      <c r="BR715" s="30">
        <f t="shared" si="374"/>
        <v>0</v>
      </c>
      <c r="BS715" s="30">
        <f t="shared" si="375"/>
        <v>0</v>
      </c>
      <c r="BT715" s="30">
        <f t="shared" si="376"/>
        <v>0</v>
      </c>
      <c r="BU715" s="30">
        <f t="shared" si="377"/>
        <v>0</v>
      </c>
      <c r="BV715" s="30">
        <f t="shared" si="378"/>
        <v>0</v>
      </c>
      <c r="BW715" s="30">
        <f t="shared" si="379"/>
        <v>0</v>
      </c>
      <c r="BX715" s="30">
        <f t="shared" si="380"/>
        <v>0</v>
      </c>
      <c r="BY715" s="30">
        <f t="shared" si="381"/>
        <v>149755.79663735372</v>
      </c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7">
        <v>22</v>
      </c>
      <c r="DE715" s="55">
        <f ca="1"/>
        <v>730667.65488677321</v>
      </c>
      <c r="DF715" s="55">
        <f ca="1"/>
        <v>649.54437843584049</v>
      </c>
      <c r="DG715" s="55">
        <f ca="1"/>
        <v>0</v>
      </c>
      <c r="DH715" s="55">
        <f ca="1"/>
        <v>0</v>
      </c>
      <c r="DI715" s="55">
        <f ca="1"/>
        <v>39362.12742770373</v>
      </c>
      <c r="DJ715" s="55">
        <f ca="1"/>
        <v>72040.800715234102</v>
      </c>
      <c r="DK715" s="55">
        <f ca="1"/>
        <v>0</v>
      </c>
      <c r="DL715" s="55">
        <f ca="1"/>
        <v>0</v>
      </c>
      <c r="DM715" s="55">
        <f ca="1"/>
        <v>19033.893002067722</v>
      </c>
      <c r="DN715" s="55">
        <f ca="1"/>
        <v>0</v>
      </c>
      <c r="DO715" s="55">
        <f ca="1"/>
        <v>0</v>
      </c>
      <c r="DP715" s="55">
        <f ca="1"/>
        <v>5484437.424230719</v>
      </c>
      <c r="DQ715" s="55">
        <f ca="1"/>
        <v>0</v>
      </c>
      <c r="DR715" s="55">
        <f ca="1"/>
        <v>0</v>
      </c>
      <c r="DS715" s="55">
        <f ca="1"/>
        <v>0</v>
      </c>
      <c r="DT715" s="55">
        <f ca="1"/>
        <v>76.046554523633873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ca="1"/>
        <v>0</v>
      </c>
      <c r="EE715" s="55">
        <f t="shared" ca="1" si="382"/>
        <v>6346267.4911954571</v>
      </c>
    </row>
    <row r="716" spans="50:135" x14ac:dyDescent="0.3">
      <c r="AX716" s="7">
        <v>23</v>
      </c>
      <c r="AY716" s="30">
        <f t="shared" si="355"/>
        <v>24314.087854276033</v>
      </c>
      <c r="AZ716" s="30">
        <f t="shared" si="356"/>
        <v>17.539902926230987</v>
      </c>
      <c r="BA716" s="30">
        <f t="shared" si="357"/>
        <v>0</v>
      </c>
      <c r="BB716" s="30">
        <f t="shared" si="358"/>
        <v>0</v>
      </c>
      <c r="BC716" s="30">
        <f t="shared" si="359"/>
        <v>263.51799974792402</v>
      </c>
      <c r="BD716" s="30">
        <f t="shared" si="360"/>
        <v>515.69773856925519</v>
      </c>
      <c r="BE716" s="30">
        <f t="shared" si="361"/>
        <v>0</v>
      </c>
      <c r="BF716" s="30">
        <f t="shared" si="362"/>
        <v>5026.3515275211794</v>
      </c>
      <c r="BG716" s="30">
        <f t="shared" si="363"/>
        <v>6113.5082762108686</v>
      </c>
      <c r="BH716" s="30">
        <f t="shared" si="364"/>
        <v>0</v>
      </c>
      <c r="BI716" s="30">
        <f t="shared" si="365"/>
        <v>1454.785416141666</v>
      </c>
      <c r="BJ716" s="30">
        <f t="shared" si="366"/>
        <v>14339.408641720745</v>
      </c>
      <c r="BK716" s="30">
        <f t="shared" si="367"/>
        <v>0</v>
      </c>
      <c r="BL716" s="30">
        <f t="shared" si="368"/>
        <v>0</v>
      </c>
      <c r="BM716" s="30">
        <f t="shared" si="369"/>
        <v>5.794981434734886E-2</v>
      </c>
      <c r="BN716" s="30">
        <f t="shared" si="370"/>
        <v>0.53283925677529143</v>
      </c>
      <c r="BO716" s="30">
        <f t="shared" si="371"/>
        <v>0</v>
      </c>
      <c r="BP716" s="30">
        <f t="shared" si="372"/>
        <v>0.16023990504442462</v>
      </c>
      <c r="BQ716" s="30">
        <f t="shared" si="373"/>
        <v>4651.4062899759583</v>
      </c>
      <c r="BR716" s="30">
        <f t="shared" si="374"/>
        <v>0</v>
      </c>
      <c r="BS716" s="30">
        <f t="shared" si="375"/>
        <v>0</v>
      </c>
      <c r="BT716" s="30">
        <f t="shared" si="376"/>
        <v>0</v>
      </c>
      <c r="BU716" s="30">
        <f t="shared" si="377"/>
        <v>0</v>
      </c>
      <c r="BV716" s="30">
        <f t="shared" si="378"/>
        <v>0</v>
      </c>
      <c r="BW716" s="30">
        <f t="shared" si="379"/>
        <v>0</v>
      </c>
      <c r="BX716" s="30">
        <f t="shared" si="380"/>
        <v>0</v>
      </c>
      <c r="BY716" s="30">
        <f t="shared" si="381"/>
        <v>56697.054676066029</v>
      </c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7">
        <v>23</v>
      </c>
      <c r="DE716" s="55">
        <f ca="1"/>
        <v>2300112.7110145125</v>
      </c>
      <c r="DF716" s="55">
        <f ca="1"/>
        <v>1771.5301955493296</v>
      </c>
      <c r="DG716" s="55">
        <f ca="1"/>
        <v>0</v>
      </c>
      <c r="DH716" s="55">
        <f ca="1"/>
        <v>0</v>
      </c>
      <c r="DI716" s="55">
        <f ca="1"/>
        <v>19526.683781321168</v>
      </c>
      <c r="DJ716" s="55">
        <f ca="1"/>
        <v>35737.853282849384</v>
      </c>
      <c r="DK716" s="55">
        <f ca="1"/>
        <v>0</v>
      </c>
      <c r="DL716" s="55">
        <f ca="1"/>
        <v>0</v>
      </c>
      <c r="DM716" s="55">
        <f ca="1"/>
        <v>473185.54057872127</v>
      </c>
      <c r="DN716" s="55">
        <f ca="1"/>
        <v>0</v>
      </c>
      <c r="DO716" s="55">
        <f ca="1"/>
        <v>0</v>
      </c>
      <c r="DP716" s="55">
        <f ca="1"/>
        <v>804440.82480053382</v>
      </c>
      <c r="DQ716" s="55">
        <f ca="1"/>
        <v>0</v>
      </c>
      <c r="DR716" s="55">
        <f ca="1"/>
        <v>0</v>
      </c>
      <c r="DS716" s="55">
        <f ca="1"/>
        <v>0</v>
      </c>
      <c r="DT716" s="55">
        <f ca="1"/>
        <v>37.725019379690629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ca="1"/>
        <v>0</v>
      </c>
      <c r="EE716" s="55">
        <f t="shared" ca="1" si="382"/>
        <v>3634812.8686728664</v>
      </c>
    </row>
    <row r="717" spans="50:135" x14ac:dyDescent="0.3">
      <c r="AX717" s="7">
        <v>24</v>
      </c>
      <c r="AY717" s="30">
        <f t="shared" si="355"/>
        <v>3233.3875221363046</v>
      </c>
      <c r="AZ717" s="30">
        <f t="shared" si="356"/>
        <v>2.6922567010690437</v>
      </c>
      <c r="BA717" s="30">
        <f t="shared" si="357"/>
        <v>0</v>
      </c>
      <c r="BB717" s="30">
        <f t="shared" si="358"/>
        <v>0</v>
      </c>
      <c r="BC717" s="30">
        <f t="shared" si="359"/>
        <v>1080.1377088969505</v>
      </c>
      <c r="BD717" s="30">
        <f t="shared" si="360"/>
        <v>2113.8008576013881</v>
      </c>
      <c r="BE717" s="30">
        <f t="shared" si="361"/>
        <v>0</v>
      </c>
      <c r="BF717" s="30">
        <f t="shared" si="362"/>
        <v>5178.938621599078</v>
      </c>
      <c r="BG717" s="30">
        <f t="shared" si="363"/>
        <v>235.29669103781504</v>
      </c>
      <c r="BH717" s="30">
        <f t="shared" si="364"/>
        <v>0</v>
      </c>
      <c r="BI717" s="30">
        <f t="shared" si="365"/>
        <v>762.90074979241263</v>
      </c>
      <c r="BJ717" s="30">
        <f t="shared" si="366"/>
        <v>90418.590369502825</v>
      </c>
      <c r="BK717" s="30">
        <f t="shared" si="367"/>
        <v>0</v>
      </c>
      <c r="BL717" s="30">
        <f t="shared" si="368"/>
        <v>0</v>
      </c>
      <c r="BM717" s="30">
        <f t="shared" si="369"/>
        <v>0.23705303511311707</v>
      </c>
      <c r="BN717" s="30">
        <f t="shared" si="370"/>
        <v>2.1909447184697184</v>
      </c>
      <c r="BO717" s="30">
        <f t="shared" si="371"/>
        <v>0</v>
      </c>
      <c r="BP717" s="30">
        <f t="shared" si="372"/>
        <v>0</v>
      </c>
      <c r="BQ717" s="30">
        <f t="shared" si="373"/>
        <v>29272.45812381673</v>
      </c>
      <c r="BR717" s="30">
        <f t="shared" si="374"/>
        <v>0</v>
      </c>
      <c r="BS717" s="30">
        <f t="shared" si="375"/>
        <v>0</v>
      </c>
      <c r="BT717" s="30">
        <f t="shared" si="376"/>
        <v>0</v>
      </c>
      <c r="BU717" s="30">
        <f t="shared" si="377"/>
        <v>0</v>
      </c>
      <c r="BV717" s="30">
        <f t="shared" si="378"/>
        <v>0</v>
      </c>
      <c r="BW717" s="30">
        <f t="shared" si="379"/>
        <v>0</v>
      </c>
      <c r="BX717" s="30">
        <f t="shared" si="380"/>
        <v>0</v>
      </c>
      <c r="BY717" s="30">
        <f t="shared" si="381"/>
        <v>132300.63089883816</v>
      </c>
      <c r="CA717" s="55"/>
      <c r="CB717" s="55"/>
      <c r="CC717" s="55"/>
      <c r="CD717" s="55"/>
      <c r="CE717" s="55"/>
      <c r="CF717" s="55"/>
      <c r="CG717" s="55"/>
      <c r="CH717" s="55"/>
      <c r="CI717" s="55"/>
      <c r="CJ717" s="55"/>
      <c r="CK717" s="55"/>
      <c r="CL717" s="55"/>
      <c r="CM717" s="55"/>
      <c r="CN717" s="55"/>
      <c r="CO717" s="55"/>
      <c r="CP717" s="55"/>
      <c r="CQ717" s="55"/>
      <c r="CR717" s="55"/>
      <c r="CS717" s="55"/>
      <c r="CT717" s="55"/>
      <c r="CU717" s="55"/>
      <c r="CV717" s="55"/>
      <c r="CW717" s="55"/>
      <c r="CX717" s="55"/>
      <c r="CY717" s="55"/>
      <c r="CZ717" s="55"/>
      <c r="DA717" s="55"/>
      <c r="DB717" s="55"/>
      <c r="DC717" s="55"/>
      <c r="DD717" s="7">
        <v>24</v>
      </c>
      <c r="DE717" s="55">
        <f ca="1"/>
        <v>305878.45959409437</v>
      </c>
      <c r="DF717" s="55">
        <f ca="1"/>
        <v>271.9179268079734</v>
      </c>
      <c r="DG717" s="55">
        <f ca="1"/>
        <v>0</v>
      </c>
      <c r="DH717" s="55">
        <f ca="1"/>
        <v>0</v>
      </c>
      <c r="DI717" s="55">
        <f ca="1"/>
        <v>80038.204229264025</v>
      </c>
      <c r="DJ717" s="55">
        <f ca="1"/>
        <v>146486.3994317762</v>
      </c>
      <c r="DK717" s="55">
        <f ca="1"/>
        <v>0</v>
      </c>
      <c r="DL717" s="55">
        <f ca="1"/>
        <v>0</v>
      </c>
      <c r="DM717" s="55">
        <f ca="1"/>
        <v>18211.963886326885</v>
      </c>
      <c r="DN717" s="55">
        <f ca="1"/>
        <v>0</v>
      </c>
      <c r="DO717" s="55">
        <f ca="1"/>
        <v>0</v>
      </c>
      <c r="DP717" s="55">
        <f ca="1"/>
        <v>5072482.9197291089</v>
      </c>
      <c r="DQ717" s="55">
        <f ca="1"/>
        <v>0</v>
      </c>
      <c r="DR717" s="55">
        <f ca="1"/>
        <v>0</v>
      </c>
      <c r="DS717" s="55">
        <f ca="1"/>
        <v>0</v>
      </c>
      <c r="DT717" s="55">
        <f ca="1"/>
        <v>155.11888606765606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ca="1"/>
        <v>0</v>
      </c>
      <c r="EE717" s="55">
        <f t="shared" ca="1" si="382"/>
        <v>5623524.9836834455</v>
      </c>
    </row>
    <row r="718" spans="50:135" x14ac:dyDescent="0.3">
      <c r="AX718" s="7">
        <v>25</v>
      </c>
      <c r="AY718" s="30">
        <f t="shared" si="355"/>
        <v>3.0944425824010207</v>
      </c>
      <c r="AZ718" s="30">
        <f t="shared" si="356"/>
        <v>0.78222417953071177</v>
      </c>
      <c r="BA718" s="30">
        <f t="shared" si="357"/>
        <v>0</v>
      </c>
      <c r="BB718" s="30">
        <f t="shared" si="358"/>
        <v>0</v>
      </c>
      <c r="BC718" s="30">
        <f t="shared" si="359"/>
        <v>135.42812981509076</v>
      </c>
      <c r="BD718" s="30">
        <f t="shared" si="360"/>
        <v>265.02925934096618</v>
      </c>
      <c r="BE718" s="30">
        <f t="shared" si="361"/>
        <v>0</v>
      </c>
      <c r="BF718" s="30">
        <f t="shared" si="362"/>
        <v>291.8698162741216</v>
      </c>
      <c r="BG718" s="30">
        <f t="shared" si="363"/>
        <v>13.26063253580973</v>
      </c>
      <c r="BH718" s="30">
        <f t="shared" si="364"/>
        <v>0</v>
      </c>
      <c r="BI718" s="30">
        <f t="shared" si="365"/>
        <v>42.994852419396636</v>
      </c>
      <c r="BJ718" s="30">
        <f t="shared" si="366"/>
        <v>1661.6689553770068</v>
      </c>
      <c r="BK718" s="30">
        <f t="shared" si="367"/>
        <v>0</v>
      </c>
      <c r="BL718" s="30">
        <f t="shared" si="368"/>
        <v>0</v>
      </c>
      <c r="BM718" s="30">
        <f t="shared" si="369"/>
        <v>2.9811214982259686E-2</v>
      </c>
      <c r="BN718" s="30">
        <f t="shared" si="370"/>
        <v>0.27297016128334173</v>
      </c>
      <c r="BO718" s="30">
        <f t="shared" si="371"/>
        <v>0</v>
      </c>
      <c r="BP718" s="30">
        <f t="shared" si="372"/>
        <v>640.11263415337044</v>
      </c>
      <c r="BQ718" s="30">
        <f t="shared" si="373"/>
        <v>539.01089133560106</v>
      </c>
      <c r="BR718" s="30">
        <f t="shared" si="374"/>
        <v>0</v>
      </c>
      <c r="BS718" s="30">
        <f t="shared" si="375"/>
        <v>0</v>
      </c>
      <c r="BT718" s="30">
        <f t="shared" si="376"/>
        <v>0</v>
      </c>
      <c r="BU718" s="30">
        <f t="shared" si="377"/>
        <v>0</v>
      </c>
      <c r="BV718" s="30">
        <f t="shared" si="378"/>
        <v>0</v>
      </c>
      <c r="BW718" s="30">
        <f t="shared" si="379"/>
        <v>0</v>
      </c>
      <c r="BX718" s="30">
        <f t="shared" si="380"/>
        <v>0</v>
      </c>
      <c r="BY718" s="30">
        <f t="shared" si="381"/>
        <v>3593.5546193895607</v>
      </c>
      <c r="CA718" s="55"/>
      <c r="CB718" s="55"/>
      <c r="CC718" s="55"/>
      <c r="CD718" s="55"/>
      <c r="CE718" s="55"/>
      <c r="CF718" s="55"/>
      <c r="CG718" s="55"/>
      <c r="CH718" s="55"/>
      <c r="CI718" s="55"/>
      <c r="CJ718" s="55"/>
      <c r="CK718" s="55"/>
      <c r="CL718" s="55"/>
      <c r="CM718" s="55"/>
      <c r="CN718" s="55"/>
      <c r="CO718" s="55"/>
      <c r="CP718" s="55"/>
      <c r="CQ718" s="55"/>
      <c r="CR718" s="55"/>
      <c r="CS718" s="55"/>
      <c r="CT718" s="55"/>
      <c r="CU718" s="55"/>
      <c r="CV718" s="55"/>
      <c r="CW718" s="55"/>
      <c r="CX718" s="55"/>
      <c r="CY718" s="55"/>
      <c r="CZ718" s="55"/>
      <c r="DA718" s="55"/>
      <c r="DB718" s="55"/>
      <c r="DC718" s="55"/>
      <c r="DD718" s="7">
        <v>25</v>
      </c>
      <c r="DE718" s="55">
        <f ca="1"/>
        <v>292.73426829513653</v>
      </c>
      <c r="DF718" s="55">
        <f ca="1"/>
        <v>79.004642132601887</v>
      </c>
      <c r="DG718" s="55">
        <f ca="1"/>
        <v>0</v>
      </c>
      <c r="DH718" s="55">
        <f ca="1"/>
        <v>0</v>
      </c>
      <c r="DI718" s="55">
        <f ca="1"/>
        <v>10035.224419298223</v>
      </c>
      <c r="DJ718" s="55">
        <f ca="1"/>
        <v>18366.527672328957</v>
      </c>
      <c r="DK718" s="55">
        <f ca="1"/>
        <v>0</v>
      </c>
      <c r="DL718" s="55">
        <f ca="1"/>
        <v>0</v>
      </c>
      <c r="DM718" s="55">
        <f ca="1"/>
        <v>1026.3729582716733</v>
      </c>
      <c r="DN718" s="55">
        <f ca="1"/>
        <v>0</v>
      </c>
      <c r="DO718" s="55">
        <f ca="1"/>
        <v>0</v>
      </c>
      <c r="DP718" s="55">
        <f ca="1"/>
        <v>93219.628396650078</v>
      </c>
      <c r="DQ718" s="55">
        <f ca="1"/>
        <v>0</v>
      </c>
      <c r="DR718" s="55">
        <f ca="1"/>
        <v>0</v>
      </c>
      <c r="DS718" s="55">
        <f ca="1"/>
        <v>0</v>
      </c>
      <c r="DT718" s="55">
        <f ca="1"/>
        <v>19.326287418860595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ca="1"/>
        <v>0</v>
      </c>
      <c r="EE718" s="55">
        <f t="shared" ca="1" si="382"/>
        <v>123038.81864439553</v>
      </c>
    </row>
    <row r="719" spans="50:135" x14ac:dyDescent="0.3">
      <c r="AX719" s="7">
        <v>26</v>
      </c>
      <c r="AY719" s="30">
        <f t="shared" si="355"/>
        <v>169.49448968594356</v>
      </c>
      <c r="AZ719" s="30">
        <f t="shared" si="356"/>
        <v>0.14112835894519996</v>
      </c>
      <c r="BA719" s="30">
        <f t="shared" si="357"/>
        <v>0</v>
      </c>
      <c r="BB719" s="30">
        <f t="shared" si="358"/>
        <v>0</v>
      </c>
      <c r="BC719" s="30">
        <f t="shared" si="359"/>
        <v>119.6799087438046</v>
      </c>
      <c r="BD719" s="30">
        <f t="shared" si="360"/>
        <v>234.21040825724893</v>
      </c>
      <c r="BE719" s="30">
        <f t="shared" si="361"/>
        <v>0</v>
      </c>
      <c r="BF719" s="30">
        <f t="shared" si="362"/>
        <v>245.29777146337503</v>
      </c>
      <c r="BG719" s="30">
        <f t="shared" si="363"/>
        <v>11.144707085988452</v>
      </c>
      <c r="BH719" s="30">
        <f t="shared" si="364"/>
        <v>0</v>
      </c>
      <c r="BI719" s="30">
        <f t="shared" si="365"/>
        <v>244.80854931127166</v>
      </c>
      <c r="BJ719" s="30">
        <f t="shared" si="366"/>
        <v>4240.8612401272767</v>
      </c>
      <c r="BK719" s="30">
        <f t="shared" si="367"/>
        <v>0</v>
      </c>
      <c r="BL719" s="30">
        <f t="shared" si="368"/>
        <v>0</v>
      </c>
      <c r="BM719" s="30">
        <f t="shared" si="369"/>
        <v>2.6399088001488203E-2</v>
      </c>
      <c r="BN719" s="30">
        <f t="shared" si="370"/>
        <v>0.24199543824977271</v>
      </c>
      <c r="BO719" s="30">
        <f t="shared" si="371"/>
        <v>0</v>
      </c>
      <c r="BP719" s="30">
        <f t="shared" si="372"/>
        <v>739.3011496732762</v>
      </c>
      <c r="BQ719" s="30">
        <f t="shared" si="373"/>
        <v>1375.647290670782</v>
      </c>
      <c r="BR719" s="30">
        <f t="shared" si="374"/>
        <v>0</v>
      </c>
      <c r="BS719" s="30">
        <f t="shared" si="375"/>
        <v>0</v>
      </c>
      <c r="BT719" s="30">
        <f t="shared" si="376"/>
        <v>0</v>
      </c>
      <c r="BU719" s="30">
        <f t="shared" si="377"/>
        <v>0</v>
      </c>
      <c r="BV719" s="30">
        <f t="shared" si="378"/>
        <v>0</v>
      </c>
      <c r="BW719" s="30">
        <f t="shared" si="379"/>
        <v>0</v>
      </c>
      <c r="BX719" s="30">
        <f t="shared" si="380"/>
        <v>0</v>
      </c>
      <c r="BY719" s="30">
        <f t="shared" si="381"/>
        <v>7380.8550379041626</v>
      </c>
      <c r="CA719" s="55"/>
      <c r="CB719" s="55"/>
      <c r="CC719" s="55"/>
      <c r="CD719" s="55"/>
      <c r="CE719" s="55"/>
      <c r="CF719" s="55"/>
      <c r="CG719" s="55"/>
      <c r="CH719" s="55"/>
      <c r="CI719" s="55"/>
      <c r="CJ719" s="55"/>
      <c r="CK719" s="55"/>
      <c r="CL719" s="55"/>
      <c r="CM719" s="55"/>
      <c r="CN719" s="55"/>
      <c r="CO719" s="55"/>
      <c r="CP719" s="55"/>
      <c r="CQ719" s="55"/>
      <c r="CR719" s="55"/>
      <c r="CS719" s="55"/>
      <c r="CT719" s="55"/>
      <c r="CU719" s="55"/>
      <c r="CV719" s="55"/>
      <c r="CW719" s="55"/>
      <c r="CX719" s="55"/>
      <c r="CY719" s="55"/>
      <c r="CZ719" s="55"/>
      <c r="DA719" s="55"/>
      <c r="DB719" s="55"/>
      <c r="DC719" s="55"/>
      <c r="DD719" s="7">
        <v>26</v>
      </c>
      <c r="DE719" s="55">
        <f ca="1"/>
        <v>16034.178724290259</v>
      </c>
      <c r="DF719" s="55">
        <f ca="1"/>
        <v>14.253964253465195</v>
      </c>
      <c r="DG719" s="55">
        <f ca="1"/>
        <v>0</v>
      </c>
      <c r="DH719" s="55">
        <f ca="1"/>
        <v>0</v>
      </c>
      <c r="DI719" s="55">
        <f ca="1"/>
        <v>8868.2812379159204</v>
      </c>
      <c r="DJ719" s="55">
        <f ca="1"/>
        <v>16230.78129222735</v>
      </c>
      <c r="DK719" s="55">
        <f ca="1"/>
        <v>0</v>
      </c>
      <c r="DL719" s="55">
        <f ca="1"/>
        <v>0</v>
      </c>
      <c r="DM719" s="55">
        <f ca="1"/>
        <v>862.60032845550631</v>
      </c>
      <c r="DN719" s="55">
        <f ca="1"/>
        <v>0</v>
      </c>
      <c r="DO719" s="55">
        <f ca="1"/>
        <v>0</v>
      </c>
      <c r="DP719" s="55">
        <f ca="1"/>
        <v>237912.31557114024</v>
      </c>
      <c r="DQ719" s="55">
        <f ca="1"/>
        <v>0</v>
      </c>
      <c r="DR719" s="55">
        <f ca="1"/>
        <v>0</v>
      </c>
      <c r="DS719" s="55">
        <f ca="1"/>
        <v>0</v>
      </c>
      <c r="DT719" s="55">
        <f ca="1"/>
        <v>17.133277028083906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ca="1"/>
        <v>0</v>
      </c>
      <c r="EE719" s="55">
        <f t="shared" ca="1" si="382"/>
        <v>279939.5443953108</v>
      </c>
    </row>
    <row r="720" spans="50:135" x14ac:dyDescent="0.3">
      <c r="AX720" s="7">
        <v>27</v>
      </c>
      <c r="AY720" s="30">
        <f t="shared" si="355"/>
        <v>371.29583911682442</v>
      </c>
      <c r="AZ720" s="30">
        <f t="shared" si="356"/>
        <v>0</v>
      </c>
      <c r="BA720" s="30">
        <f t="shared" si="357"/>
        <v>0</v>
      </c>
      <c r="BB720" s="30">
        <f t="shared" si="358"/>
        <v>0</v>
      </c>
      <c r="BC720" s="30">
        <f t="shared" si="359"/>
        <v>0.2130086166718454</v>
      </c>
      <c r="BD720" s="30">
        <f t="shared" si="360"/>
        <v>0.41685221346506418</v>
      </c>
      <c r="BE720" s="30">
        <f t="shared" si="361"/>
        <v>0</v>
      </c>
      <c r="BF720" s="30">
        <f t="shared" si="362"/>
        <v>237.11093285904397</v>
      </c>
      <c r="BG720" s="30">
        <f t="shared" si="363"/>
        <v>112.40191486728396</v>
      </c>
      <c r="BH720" s="30">
        <f t="shared" si="364"/>
        <v>0</v>
      </c>
      <c r="BI720" s="30">
        <f t="shared" si="365"/>
        <v>3.757681024058996</v>
      </c>
      <c r="BJ720" s="30">
        <f t="shared" si="366"/>
        <v>571.7240406789831</v>
      </c>
      <c r="BK720" s="30">
        <f t="shared" si="367"/>
        <v>0</v>
      </c>
      <c r="BL720" s="30">
        <f t="shared" si="368"/>
        <v>0</v>
      </c>
      <c r="BM720" s="30">
        <f t="shared" si="369"/>
        <v>4.6871850171268569E-5</v>
      </c>
      <c r="BN720" s="30">
        <f t="shared" si="370"/>
        <v>4.3070740666574812E-4</v>
      </c>
      <c r="BO720" s="30">
        <f t="shared" si="371"/>
        <v>0</v>
      </c>
      <c r="BP720" s="30">
        <f t="shared" si="372"/>
        <v>1.6970842303390345E-7</v>
      </c>
      <c r="BQ720" s="30">
        <f t="shared" si="373"/>
        <v>29.176779435360022</v>
      </c>
      <c r="BR720" s="30">
        <f t="shared" si="374"/>
        <v>0</v>
      </c>
      <c r="BS720" s="30">
        <f t="shared" si="375"/>
        <v>0</v>
      </c>
      <c r="BT720" s="30">
        <f t="shared" si="376"/>
        <v>39.830134354060441</v>
      </c>
      <c r="BU720" s="30">
        <f t="shared" si="377"/>
        <v>693.48160541252651</v>
      </c>
      <c r="BV720" s="30">
        <f t="shared" si="378"/>
        <v>0</v>
      </c>
      <c r="BW720" s="30">
        <f t="shared" si="379"/>
        <v>0</v>
      </c>
      <c r="BX720" s="30">
        <f t="shared" si="380"/>
        <v>0</v>
      </c>
      <c r="BY720" s="30">
        <f t="shared" si="381"/>
        <v>2059.4092663272436</v>
      </c>
      <c r="CA720" s="55"/>
      <c r="CB720" s="55"/>
      <c r="CC720" s="55"/>
      <c r="CD720" s="55"/>
      <c r="CE720" s="55"/>
      <c r="CF720" s="55"/>
      <c r="CG720" s="55"/>
      <c r="CH720" s="55"/>
      <c r="CI720" s="55"/>
      <c r="CJ720" s="55"/>
      <c r="CK720" s="55"/>
      <c r="CL720" s="55"/>
      <c r="CM720" s="55"/>
      <c r="CN720" s="55"/>
      <c r="CO720" s="55"/>
      <c r="CP720" s="55"/>
      <c r="CQ720" s="55"/>
      <c r="CR720" s="55"/>
      <c r="CS720" s="55"/>
      <c r="CT720" s="55"/>
      <c r="CU720" s="55"/>
      <c r="CV720" s="55"/>
      <c r="CW720" s="55"/>
      <c r="CX720" s="55"/>
      <c r="CY720" s="55"/>
      <c r="CZ720" s="55"/>
      <c r="DA720" s="55"/>
      <c r="DB720" s="55"/>
      <c r="DC720" s="55"/>
      <c r="DD720" s="7">
        <v>27</v>
      </c>
      <c r="DE720" s="55">
        <f ca="1"/>
        <v>35124.58638045159</v>
      </c>
      <c r="DF720" s="55">
        <f ca="1"/>
        <v>0</v>
      </c>
      <c r="DG720" s="55">
        <f ca="1"/>
        <v>0</v>
      </c>
      <c r="DH720" s="55">
        <f ca="1"/>
        <v>0</v>
      </c>
      <c r="DI720" s="55">
        <f ca="1"/>
        <v>15.783938495383742</v>
      </c>
      <c r="DJ720" s="55">
        <f ca="1"/>
        <v>28.887858393128948</v>
      </c>
      <c r="DK720" s="55">
        <f ca="1"/>
        <v>0</v>
      </c>
      <c r="DL720" s="55">
        <f ca="1"/>
        <v>0</v>
      </c>
      <c r="DM720" s="55">
        <f ca="1"/>
        <v>8699.9082107277791</v>
      </c>
      <c r="DN720" s="55">
        <f ca="1"/>
        <v>0</v>
      </c>
      <c r="DO720" s="55">
        <f ca="1"/>
        <v>0</v>
      </c>
      <c r="DP720" s="55">
        <f ca="1"/>
        <v>32073.718682090952</v>
      </c>
      <c r="DQ720" s="55">
        <f ca="1"/>
        <v>0</v>
      </c>
      <c r="DR720" s="55">
        <f ca="1"/>
        <v>0</v>
      </c>
      <c r="DS720" s="55">
        <f ca="1"/>
        <v>0</v>
      </c>
      <c r="DT720" s="55">
        <f ca="1"/>
        <v>3.0494084391934965E-2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ca="1"/>
        <v>0</v>
      </c>
      <c r="EE720" s="55">
        <f t="shared" ca="1" si="382"/>
        <v>75942.915564243231</v>
      </c>
    </row>
    <row r="721" spans="50:135" x14ac:dyDescent="0.3">
      <c r="AX721" s="7">
        <v>28</v>
      </c>
      <c r="AY721" s="30">
        <f t="shared" si="355"/>
        <v>1667.8225905933787</v>
      </c>
      <c r="AZ721" s="30">
        <f t="shared" si="356"/>
        <v>0</v>
      </c>
      <c r="BA721" s="30">
        <f t="shared" si="357"/>
        <v>0</v>
      </c>
      <c r="BB721" s="30">
        <f t="shared" si="358"/>
        <v>0</v>
      </c>
      <c r="BC721" s="30">
        <f t="shared" si="359"/>
        <v>0.95681272043035781</v>
      </c>
      <c r="BD721" s="30">
        <f t="shared" si="360"/>
        <v>1.8724571247501978</v>
      </c>
      <c r="BE721" s="30">
        <f t="shared" si="361"/>
        <v>0</v>
      </c>
      <c r="BF721" s="30">
        <f t="shared" si="362"/>
        <v>1065.0778402126143</v>
      </c>
      <c r="BG721" s="30">
        <f t="shared" si="363"/>
        <v>504.89780168203401</v>
      </c>
      <c r="BH721" s="30">
        <f t="shared" si="364"/>
        <v>0</v>
      </c>
      <c r="BI721" s="30">
        <f t="shared" si="365"/>
        <v>16.879115361495465</v>
      </c>
      <c r="BJ721" s="30">
        <f t="shared" si="366"/>
        <v>2568.1253889006325</v>
      </c>
      <c r="BK721" s="30">
        <f t="shared" si="367"/>
        <v>0</v>
      </c>
      <c r="BL721" s="30">
        <f t="shared" si="368"/>
        <v>0</v>
      </c>
      <c r="BM721" s="30">
        <f t="shared" si="369"/>
        <v>2.1011518972020437E-4</v>
      </c>
      <c r="BN721" s="30">
        <f t="shared" si="370"/>
        <v>1.9346957705355821E-3</v>
      </c>
      <c r="BO721" s="30">
        <f t="shared" si="371"/>
        <v>0</v>
      </c>
      <c r="BP721" s="30">
        <f t="shared" si="372"/>
        <v>7.6323893701783646E-7</v>
      </c>
      <c r="BQ721" s="30">
        <f t="shared" si="373"/>
        <v>131.05908214905398</v>
      </c>
      <c r="BR721" s="30">
        <f t="shared" si="374"/>
        <v>0</v>
      </c>
      <c r="BS721" s="30">
        <f t="shared" si="375"/>
        <v>0</v>
      </c>
      <c r="BT721" s="30">
        <f t="shared" si="376"/>
        <v>178.91285304575527</v>
      </c>
      <c r="BU721" s="30">
        <f t="shared" si="377"/>
        <v>3115.047803672288</v>
      </c>
      <c r="BV721" s="30">
        <f t="shared" si="378"/>
        <v>0</v>
      </c>
      <c r="BW721" s="30">
        <f t="shared" si="379"/>
        <v>0</v>
      </c>
      <c r="BX721" s="30">
        <f t="shared" si="380"/>
        <v>0</v>
      </c>
      <c r="BY721" s="30">
        <f t="shared" si="381"/>
        <v>9250.6538910366326</v>
      </c>
      <c r="CA721" s="55"/>
      <c r="CB721" s="55"/>
      <c r="CC721" s="55"/>
      <c r="CD721" s="55"/>
      <c r="CE721" s="55"/>
      <c r="CF721" s="55"/>
      <c r="CG721" s="55"/>
      <c r="CH721" s="55"/>
      <c r="CI721" s="55"/>
      <c r="CJ721" s="55"/>
      <c r="CK721" s="55"/>
      <c r="CL721" s="55"/>
      <c r="CM721" s="55"/>
      <c r="CN721" s="55"/>
      <c r="CO721" s="55"/>
      <c r="CP721" s="55"/>
      <c r="CQ721" s="55"/>
      <c r="CR721" s="55"/>
      <c r="CS721" s="55"/>
      <c r="CT721" s="55"/>
      <c r="CU721" s="55"/>
      <c r="CV721" s="55"/>
      <c r="CW721" s="55"/>
      <c r="CX721" s="55"/>
      <c r="CY721" s="55"/>
      <c r="CZ721" s="55"/>
      <c r="DA721" s="55"/>
      <c r="DB721" s="55"/>
      <c r="DC721" s="55"/>
      <c r="DD721" s="7">
        <v>28</v>
      </c>
      <c r="DE721" s="55">
        <f ca="1"/>
        <v>157776.01707013362</v>
      </c>
      <c r="DF721" s="55">
        <f ca="1"/>
        <v>0</v>
      </c>
      <c r="DG721" s="55">
        <f ca="1"/>
        <v>0</v>
      </c>
      <c r="DH721" s="55">
        <f ca="1"/>
        <v>0</v>
      </c>
      <c r="DI721" s="55">
        <f ca="1"/>
        <v>70.899822583889502</v>
      </c>
      <c r="DJ721" s="55">
        <f ca="1"/>
        <v>129.76127874518869</v>
      </c>
      <c r="DK721" s="55">
        <f ca="1"/>
        <v>0</v>
      </c>
      <c r="DL721" s="55">
        <f ca="1"/>
        <v>0</v>
      </c>
      <c r="DM721" s="55">
        <f ca="1"/>
        <v>39079.089850189433</v>
      </c>
      <c r="DN721" s="55">
        <f ca="1"/>
        <v>0</v>
      </c>
      <c r="DO721" s="55">
        <f ca="1"/>
        <v>0</v>
      </c>
      <c r="DP721" s="55">
        <f ca="1"/>
        <v>144071.8343173255</v>
      </c>
      <c r="DQ721" s="55">
        <f ca="1"/>
        <v>0</v>
      </c>
      <c r="DR721" s="55">
        <f ca="1"/>
        <v>0</v>
      </c>
      <c r="DS721" s="55">
        <f ca="1"/>
        <v>0</v>
      </c>
      <c r="DT721" s="55">
        <f ca="1"/>
        <v>0.13697646055391921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ca="1"/>
        <v>0</v>
      </c>
      <c r="EE721" s="55">
        <f t="shared" ca="1" si="382"/>
        <v>341127.7393154382</v>
      </c>
    </row>
    <row r="722" spans="50:135" x14ac:dyDescent="0.3">
      <c r="AX722" s="7">
        <v>29</v>
      </c>
      <c r="AY722" s="30">
        <f t="shared" si="355"/>
        <v>194.36861357610687</v>
      </c>
      <c r="AZ722" s="30">
        <f t="shared" si="356"/>
        <v>0</v>
      </c>
      <c r="BA722" s="30">
        <f t="shared" si="357"/>
        <v>0</v>
      </c>
      <c r="BB722" s="30">
        <f t="shared" si="358"/>
        <v>0</v>
      </c>
      <c r="BC722" s="30">
        <f t="shared" si="359"/>
        <v>0.11150728163843145</v>
      </c>
      <c r="BD722" s="30">
        <f t="shared" si="360"/>
        <v>0.21821679160266927</v>
      </c>
      <c r="BE722" s="30">
        <f t="shared" si="361"/>
        <v>0</v>
      </c>
      <c r="BF722" s="30">
        <f t="shared" si="362"/>
        <v>124.12453477153171</v>
      </c>
      <c r="BG722" s="30">
        <f t="shared" si="363"/>
        <v>58.840961999102205</v>
      </c>
      <c r="BH722" s="30">
        <f t="shared" si="364"/>
        <v>0</v>
      </c>
      <c r="BI722" s="30">
        <f t="shared" si="365"/>
        <v>1.9670978619412853</v>
      </c>
      <c r="BJ722" s="30">
        <f t="shared" si="366"/>
        <v>299.29020871181041</v>
      </c>
      <c r="BK722" s="30">
        <f t="shared" si="367"/>
        <v>0</v>
      </c>
      <c r="BL722" s="30">
        <f t="shared" si="368"/>
        <v>0</v>
      </c>
      <c r="BM722" s="30">
        <f t="shared" si="369"/>
        <v>2.4603231593413224E-5</v>
      </c>
      <c r="BN722" s="30">
        <f t="shared" si="370"/>
        <v>2.25469761062265E-4</v>
      </c>
      <c r="BO722" s="30">
        <f t="shared" si="371"/>
        <v>0</v>
      </c>
      <c r="BP722" s="30">
        <f t="shared" si="372"/>
        <v>8.8894887874011281E-8</v>
      </c>
      <c r="BQ722" s="30">
        <f t="shared" si="373"/>
        <v>15.273670134398131</v>
      </c>
      <c r="BR722" s="30">
        <f t="shared" si="374"/>
        <v>0</v>
      </c>
      <c r="BS722" s="30">
        <f t="shared" si="375"/>
        <v>0</v>
      </c>
      <c r="BT722" s="30">
        <f t="shared" si="376"/>
        <v>20.850564916250498</v>
      </c>
      <c r="BU722" s="30">
        <f t="shared" si="377"/>
        <v>363.02873352345466</v>
      </c>
      <c r="BV722" s="30">
        <f t="shared" si="378"/>
        <v>0</v>
      </c>
      <c r="BW722" s="30">
        <f t="shared" si="379"/>
        <v>0</v>
      </c>
      <c r="BX722" s="30">
        <f t="shared" si="380"/>
        <v>0</v>
      </c>
      <c r="BY722" s="30">
        <f t="shared" si="381"/>
        <v>1078.0743597297246</v>
      </c>
      <c r="CA722" s="55"/>
      <c r="CB722" s="55"/>
      <c r="CC722" s="55"/>
      <c r="CD722" s="55"/>
      <c r="CE722" s="55"/>
      <c r="CF722" s="55"/>
      <c r="CG722" s="55"/>
      <c r="CH722" s="55"/>
      <c r="CI722" s="55"/>
      <c r="CJ722" s="55"/>
      <c r="CK722" s="55"/>
      <c r="CL722" s="55"/>
      <c r="CM722" s="55"/>
      <c r="CN722" s="55"/>
      <c r="CO722" s="55"/>
      <c r="CP722" s="55"/>
      <c r="CQ722" s="55"/>
      <c r="CR722" s="55"/>
      <c r="CS722" s="55"/>
      <c r="CT722" s="55"/>
      <c r="CU722" s="55"/>
      <c r="CV722" s="55"/>
      <c r="CW722" s="55"/>
      <c r="CX722" s="55"/>
      <c r="CY722" s="55"/>
      <c r="CZ722" s="55"/>
      <c r="DA722" s="55"/>
      <c r="DB722" s="55"/>
      <c r="DC722" s="55"/>
      <c r="DD722" s="7">
        <v>29</v>
      </c>
      <c r="DE722" s="55">
        <f ca="1"/>
        <v>18387.27084429971</v>
      </c>
      <c r="DF722" s="55">
        <f ca="1"/>
        <v>0</v>
      </c>
      <c r="DG722" s="55">
        <f ca="1"/>
        <v>0</v>
      </c>
      <c r="DH722" s="55">
        <f ca="1"/>
        <v>0</v>
      </c>
      <c r="DI722" s="55">
        <f ca="1"/>
        <v>8.2626895694077689</v>
      </c>
      <c r="DJ722" s="55">
        <f ca="1"/>
        <v>15.12242365806498</v>
      </c>
      <c r="DK722" s="55">
        <f ca="1"/>
        <v>0</v>
      </c>
      <c r="DL722" s="55">
        <f ca="1"/>
        <v>0</v>
      </c>
      <c r="DM722" s="55">
        <f ca="1"/>
        <v>4554.2904587305111</v>
      </c>
      <c r="DN722" s="55">
        <f ca="1"/>
        <v>0</v>
      </c>
      <c r="DO722" s="55">
        <f ca="1"/>
        <v>0</v>
      </c>
      <c r="DP722" s="55">
        <f ca="1"/>
        <v>16790.180708732565</v>
      </c>
      <c r="DQ722" s="55">
        <f ca="1"/>
        <v>0</v>
      </c>
      <c r="DR722" s="55">
        <f ca="1"/>
        <v>0</v>
      </c>
      <c r="DS722" s="55">
        <f ca="1"/>
        <v>0</v>
      </c>
      <c r="DT722" s="55">
        <f ca="1"/>
        <v>1.5963259083208361E-2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ca="1"/>
        <v>0</v>
      </c>
      <c r="EE722" s="55">
        <f t="shared" ca="1" si="382"/>
        <v>39755.143088249337</v>
      </c>
    </row>
    <row r="723" spans="50:135" x14ac:dyDescent="0.3">
      <c r="AX723" s="7">
        <v>30</v>
      </c>
      <c r="AY723" s="30">
        <f t="shared" si="355"/>
        <v>0</v>
      </c>
      <c r="AZ723" s="30">
        <f t="shared" si="356"/>
        <v>0</v>
      </c>
      <c r="BA723" s="30">
        <f t="shared" si="357"/>
        <v>0</v>
      </c>
      <c r="BB723" s="30">
        <f t="shared" si="358"/>
        <v>0</v>
      </c>
      <c r="BC723" s="30">
        <f t="shared" si="359"/>
        <v>12177.526289147567</v>
      </c>
      <c r="BD723" s="30">
        <f t="shared" si="360"/>
        <v>23831.096077779566</v>
      </c>
      <c r="BE723" s="30">
        <f t="shared" si="361"/>
        <v>0</v>
      </c>
      <c r="BF723" s="30">
        <f t="shared" si="362"/>
        <v>30742.917915096248</v>
      </c>
      <c r="BG723" s="30">
        <f t="shared" si="363"/>
        <v>0</v>
      </c>
      <c r="BH723" s="30">
        <f t="shared" si="364"/>
        <v>0</v>
      </c>
      <c r="BI723" s="30">
        <f t="shared" si="365"/>
        <v>0</v>
      </c>
      <c r="BJ723" s="30">
        <f t="shared" si="366"/>
        <v>0</v>
      </c>
      <c r="BK723" s="30">
        <f t="shared" si="367"/>
        <v>0</v>
      </c>
      <c r="BL723" s="30">
        <f t="shared" si="368"/>
        <v>0</v>
      </c>
      <c r="BM723" s="30">
        <f t="shared" si="369"/>
        <v>2.6779400041054044</v>
      </c>
      <c r="BN723" s="30">
        <f t="shared" si="370"/>
        <v>24.623229064136858</v>
      </c>
      <c r="BO723" s="30">
        <f t="shared" si="371"/>
        <v>0</v>
      </c>
      <c r="BP723" s="30">
        <f t="shared" si="372"/>
        <v>0</v>
      </c>
      <c r="BQ723" s="30">
        <f t="shared" si="373"/>
        <v>433.25550099832242</v>
      </c>
      <c r="BR723" s="30">
        <f t="shared" si="374"/>
        <v>0</v>
      </c>
      <c r="BS723" s="30">
        <f t="shared" si="375"/>
        <v>0</v>
      </c>
      <c r="BT723" s="30">
        <f t="shared" si="376"/>
        <v>0</v>
      </c>
      <c r="BU723" s="30">
        <f t="shared" si="377"/>
        <v>0</v>
      </c>
      <c r="BV723" s="30">
        <f t="shared" si="378"/>
        <v>0</v>
      </c>
      <c r="BW723" s="30">
        <f t="shared" si="379"/>
        <v>0</v>
      </c>
      <c r="BX723" s="30">
        <f t="shared" si="380"/>
        <v>0</v>
      </c>
      <c r="BY723" s="30">
        <f t="shared" si="381"/>
        <v>67212.096952089953</v>
      </c>
      <c r="CA723" s="55"/>
      <c r="CB723" s="55"/>
      <c r="CC723" s="55"/>
      <c r="CD723" s="55"/>
      <c r="CE723" s="55"/>
      <c r="CF723" s="55"/>
      <c r="CG723" s="55"/>
      <c r="CH723" s="55"/>
      <c r="CI723" s="55"/>
      <c r="CJ723" s="55"/>
      <c r="CK723" s="55"/>
      <c r="CL723" s="55"/>
      <c r="CM723" s="55"/>
      <c r="CN723" s="55"/>
      <c r="CO723" s="55"/>
      <c r="CP723" s="55"/>
      <c r="CQ723" s="55"/>
      <c r="CR723" s="55"/>
      <c r="CS723" s="55"/>
      <c r="CT723" s="55"/>
      <c r="CU723" s="55"/>
      <c r="CV723" s="55"/>
      <c r="CW723" s="55"/>
      <c r="CX723" s="55"/>
      <c r="CY723" s="55"/>
      <c r="CZ723" s="55"/>
      <c r="DA723" s="55"/>
      <c r="DB723" s="55"/>
      <c r="DC723" s="55"/>
      <c r="DD723" s="7">
        <v>30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0</v>
      </c>
      <c r="DI723" s="55">
        <f ca="1"/>
        <v>902354.69802583463</v>
      </c>
      <c r="DJ723" s="55">
        <f ca="1"/>
        <v>1651494.9581901238</v>
      </c>
      <c r="DK723" s="55">
        <f ca="1"/>
        <v>0</v>
      </c>
      <c r="DL723" s="55">
        <f ca="1"/>
        <v>0</v>
      </c>
      <c r="DM723" s="55">
        <f ca="1"/>
        <v>0</v>
      </c>
      <c r="DN723" s="55">
        <f ca="1"/>
        <v>0</v>
      </c>
      <c r="DO723" s="55">
        <f ca="1"/>
        <v>0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0</v>
      </c>
      <c r="DT723" s="55">
        <f ca="1"/>
        <v>1743.3246177408894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ca="1"/>
        <v>0</v>
      </c>
      <c r="EE723" s="55">
        <f t="shared" ca="1" si="382"/>
        <v>2555592.980833699</v>
      </c>
    </row>
    <row r="724" spans="50:135" x14ac:dyDescent="0.3">
      <c r="AX724" s="7">
        <v>31</v>
      </c>
      <c r="AY724" s="30">
        <f t="shared" si="355"/>
        <v>0</v>
      </c>
      <c r="AZ724" s="30">
        <f t="shared" si="356"/>
        <v>0</v>
      </c>
      <c r="BA724" s="30">
        <f t="shared" si="357"/>
        <v>0</v>
      </c>
      <c r="BB724" s="30">
        <f t="shared" si="358"/>
        <v>0</v>
      </c>
      <c r="BC724" s="30">
        <f t="shared" si="359"/>
        <v>1154.2052151518537</v>
      </c>
      <c r="BD724" s="30">
        <f t="shared" si="360"/>
        <v>2258.7490042094546</v>
      </c>
      <c r="BE724" s="30">
        <f t="shared" si="361"/>
        <v>0</v>
      </c>
      <c r="BF724" s="30">
        <f t="shared" si="362"/>
        <v>790.73668176130707</v>
      </c>
      <c r="BG724" s="30">
        <f t="shared" si="363"/>
        <v>183.03074224837906</v>
      </c>
      <c r="BH724" s="30">
        <f t="shared" si="364"/>
        <v>0</v>
      </c>
      <c r="BI724" s="30">
        <f t="shared" si="365"/>
        <v>486.18787667265804</v>
      </c>
      <c r="BJ724" s="30">
        <f t="shared" si="366"/>
        <v>93.72054803838725</v>
      </c>
      <c r="BK724" s="30">
        <f t="shared" si="367"/>
        <v>0</v>
      </c>
      <c r="BL724" s="30">
        <f t="shared" si="368"/>
        <v>0</v>
      </c>
      <c r="BM724" s="30">
        <f t="shared" si="369"/>
        <v>0.25381939203741849</v>
      </c>
      <c r="BN724" s="30">
        <f t="shared" si="370"/>
        <v>2.3338286204836467</v>
      </c>
      <c r="BO724" s="30">
        <f t="shared" si="371"/>
        <v>0</v>
      </c>
      <c r="BP724" s="30">
        <f t="shared" si="372"/>
        <v>242.64642611504274</v>
      </c>
      <c r="BQ724" s="30">
        <f t="shared" si="373"/>
        <v>2649.6211412300499</v>
      </c>
      <c r="BR724" s="30">
        <f t="shared" si="374"/>
        <v>0</v>
      </c>
      <c r="BS724" s="30">
        <f t="shared" si="375"/>
        <v>0</v>
      </c>
      <c r="BT724" s="30">
        <f t="shared" si="376"/>
        <v>0</v>
      </c>
      <c r="BU724" s="30">
        <f t="shared" si="377"/>
        <v>0</v>
      </c>
      <c r="BV724" s="30">
        <f t="shared" si="378"/>
        <v>0</v>
      </c>
      <c r="BW724" s="30">
        <f t="shared" si="379"/>
        <v>0</v>
      </c>
      <c r="BX724" s="30">
        <f t="shared" si="380"/>
        <v>0</v>
      </c>
      <c r="BY724" s="30">
        <f t="shared" si="381"/>
        <v>7861.4852834396534</v>
      </c>
      <c r="CA724" s="55"/>
      <c r="CB724" s="55"/>
      <c r="CC724" s="55"/>
      <c r="CD724" s="55"/>
      <c r="CE724" s="55"/>
      <c r="CF724" s="55"/>
      <c r="CG724" s="55"/>
      <c r="CH724" s="55"/>
      <c r="CI724" s="55"/>
      <c r="CJ724" s="55"/>
      <c r="CK724" s="55"/>
      <c r="CL724" s="55"/>
      <c r="CM724" s="55"/>
      <c r="CN724" s="55"/>
      <c r="CO724" s="55"/>
      <c r="CP724" s="55"/>
      <c r="CQ724" s="55"/>
      <c r="CR724" s="55"/>
      <c r="CS724" s="55"/>
      <c r="CT724" s="55"/>
      <c r="CU724" s="55"/>
      <c r="CV724" s="55"/>
      <c r="CW724" s="55"/>
      <c r="CX724" s="55"/>
      <c r="CY724" s="55"/>
      <c r="CZ724" s="55"/>
      <c r="DA724" s="55"/>
      <c r="DB724" s="55"/>
      <c r="DC724" s="55"/>
      <c r="DD724" s="7">
        <v>31</v>
      </c>
      <c r="DE724" s="55">
        <f ca="1"/>
        <v>0</v>
      </c>
      <c r="DF724" s="55">
        <f ca="1"/>
        <v>0</v>
      </c>
      <c r="DG724" s="55">
        <f ca="1"/>
        <v>0</v>
      </c>
      <c r="DH724" s="55">
        <f ca="1"/>
        <v>0</v>
      </c>
      <c r="DI724" s="55">
        <f ca="1"/>
        <v>85526.606442752352</v>
      </c>
      <c r="DJ724" s="55">
        <f ca="1"/>
        <v>156531.3059917152</v>
      </c>
      <c r="DK724" s="55">
        <f ca="1"/>
        <v>0</v>
      </c>
      <c r="DL724" s="55">
        <f ca="1"/>
        <v>0</v>
      </c>
      <c r="DM724" s="55">
        <f ca="1"/>
        <v>14166.579450024539</v>
      </c>
      <c r="DN724" s="55">
        <f ca="1"/>
        <v>0</v>
      </c>
      <c r="DO724" s="55">
        <f ca="1"/>
        <v>0</v>
      </c>
      <c r="DP724" s="55">
        <f ca="1"/>
        <v>5257.7227449535249</v>
      </c>
      <c r="DQ724" s="55">
        <f ca="1"/>
        <v>0</v>
      </c>
      <c r="DR724" s="55">
        <f ca="1"/>
        <v>0</v>
      </c>
      <c r="DS724" s="55">
        <f ca="1"/>
        <v>0</v>
      </c>
      <c r="DT724" s="55">
        <f ca="1"/>
        <v>165.23506633024218</v>
      </c>
      <c r="DU724" s="55">
        <f ca="1"/>
        <v>0</v>
      </c>
      <c r="DV724" s="55">
        <f ca="1"/>
        <v>0</v>
      </c>
      <c r="DW724" s="55">
        <f ca="1"/>
        <v>0</v>
      </c>
      <c r="DX724" s="55">
        <f ca="1"/>
        <v>0</v>
      </c>
      <c r="DY724" s="55">
        <f ca="1"/>
        <v>0</v>
      </c>
      <c r="DZ724" s="55">
        <f ca="1"/>
        <v>0</v>
      </c>
      <c r="EA724" s="55">
        <f ca="1"/>
        <v>0</v>
      </c>
      <c r="EB724" s="55">
        <f ca="1"/>
        <v>0</v>
      </c>
      <c r="EC724" s="55">
        <f ca="1"/>
        <v>0</v>
      </c>
      <c r="ED724" s="55">
        <f ca="1"/>
        <v>0</v>
      </c>
      <c r="EE724" s="55">
        <f t="shared" ca="1" si="382"/>
        <v>261647.44969577587</v>
      </c>
    </row>
    <row r="725" spans="50:135" x14ac:dyDescent="0.3">
      <c r="AX725" s="7">
        <v>32</v>
      </c>
      <c r="AY725" s="30">
        <f t="shared" si="355"/>
        <v>0</v>
      </c>
      <c r="AZ725" s="30">
        <f t="shared" si="356"/>
        <v>0</v>
      </c>
      <c r="BA725" s="30">
        <f t="shared" si="357"/>
        <v>0</v>
      </c>
      <c r="BB725" s="30">
        <f t="shared" si="358"/>
        <v>0</v>
      </c>
      <c r="BC725" s="30">
        <f t="shared" si="359"/>
        <v>7011.7016233038566</v>
      </c>
      <c r="BD725" s="30">
        <f t="shared" si="360"/>
        <v>13721.714168047329</v>
      </c>
      <c r="BE725" s="30">
        <f t="shared" si="361"/>
        <v>0</v>
      </c>
      <c r="BF725" s="30">
        <f t="shared" si="362"/>
        <v>4803.660216875237</v>
      </c>
      <c r="BG725" s="30">
        <f t="shared" si="363"/>
        <v>1111.8966850660674</v>
      </c>
      <c r="BH725" s="30">
        <f t="shared" si="364"/>
        <v>0</v>
      </c>
      <c r="BI725" s="30">
        <f t="shared" si="365"/>
        <v>2953.5513083197966</v>
      </c>
      <c r="BJ725" s="30">
        <f t="shared" si="366"/>
        <v>569.34461055740974</v>
      </c>
      <c r="BK725" s="30">
        <f t="shared" si="367"/>
        <v>0</v>
      </c>
      <c r="BL725" s="30">
        <f t="shared" si="368"/>
        <v>0</v>
      </c>
      <c r="BM725" s="30">
        <f t="shared" si="369"/>
        <v>1.5426405840340134</v>
      </c>
      <c r="BN725" s="30">
        <f t="shared" si="370"/>
        <v>14.177816662790036</v>
      </c>
      <c r="BO725" s="30">
        <f t="shared" si="371"/>
        <v>0</v>
      </c>
      <c r="BP725" s="30">
        <f t="shared" si="372"/>
        <v>1474.0570545281855</v>
      </c>
      <c r="BQ725" s="30">
        <f t="shared" si="373"/>
        <v>16096.230214241088</v>
      </c>
      <c r="BR725" s="30">
        <f t="shared" si="374"/>
        <v>0</v>
      </c>
      <c r="BS725" s="30">
        <f t="shared" si="375"/>
        <v>0</v>
      </c>
      <c r="BT725" s="30">
        <f t="shared" si="376"/>
        <v>0</v>
      </c>
      <c r="BU725" s="30">
        <f t="shared" si="377"/>
        <v>0</v>
      </c>
      <c r="BV725" s="30">
        <f t="shared" si="378"/>
        <v>0</v>
      </c>
      <c r="BW725" s="30">
        <f t="shared" si="379"/>
        <v>0</v>
      </c>
      <c r="BX725" s="30">
        <f t="shared" si="380"/>
        <v>0</v>
      </c>
      <c r="BY725" s="30">
        <f t="shared" si="381"/>
        <v>47757.876338185786</v>
      </c>
      <c r="CA725" s="55"/>
      <c r="CB725" s="55"/>
      <c r="CC725" s="55"/>
      <c r="CD725" s="55"/>
      <c r="CE725" s="55"/>
      <c r="CF725" s="55"/>
      <c r="CG725" s="55"/>
      <c r="CH725" s="55"/>
      <c r="CI725" s="55"/>
      <c r="CJ725" s="55"/>
      <c r="CK725" s="55"/>
      <c r="CL725" s="55"/>
      <c r="CM725" s="55"/>
      <c r="CN725" s="55"/>
      <c r="CO725" s="55"/>
      <c r="CP725" s="55"/>
      <c r="CQ725" s="55"/>
      <c r="CR725" s="55"/>
      <c r="CS725" s="55"/>
      <c r="CT725" s="55"/>
      <c r="CU725" s="55"/>
      <c r="CV725" s="55"/>
      <c r="CW725" s="55"/>
      <c r="CX725" s="55"/>
      <c r="CY725" s="55"/>
      <c r="CZ725" s="55"/>
      <c r="DA725" s="55"/>
      <c r="DB725" s="55"/>
      <c r="DC725" s="55"/>
      <c r="DD725" s="7">
        <v>32</v>
      </c>
      <c r="DE725" s="55">
        <f ca="1"/>
        <v>0</v>
      </c>
      <c r="DF725" s="55">
        <f ca="1"/>
        <v>0</v>
      </c>
      <c r="DG725" s="55">
        <f ca="1"/>
        <v>0</v>
      </c>
      <c r="DH725" s="55">
        <f ca="1"/>
        <v>0</v>
      </c>
      <c r="DI725" s="55">
        <f ca="1"/>
        <v>519567.09028681571</v>
      </c>
      <c r="DJ725" s="55">
        <f ca="1"/>
        <v>950914.79184567987</v>
      </c>
      <c r="DK725" s="55">
        <f ca="1"/>
        <v>0</v>
      </c>
      <c r="DL725" s="55">
        <f ca="1"/>
        <v>0</v>
      </c>
      <c r="DM725" s="55">
        <f ca="1"/>
        <v>86060.803424113634</v>
      </c>
      <c r="DN725" s="55">
        <f ca="1"/>
        <v>0</v>
      </c>
      <c r="DO725" s="55">
        <f ca="1"/>
        <v>0</v>
      </c>
      <c r="DP725" s="55">
        <f ca="1"/>
        <v>31940.232652270686</v>
      </c>
      <c r="DQ725" s="55">
        <f ca="1"/>
        <v>0</v>
      </c>
      <c r="DR725" s="55">
        <f ca="1"/>
        <v>0</v>
      </c>
      <c r="DS725" s="55">
        <f ca="1"/>
        <v>0</v>
      </c>
      <c r="DT725" s="55">
        <f ca="1"/>
        <v>1003.7894197255346</v>
      </c>
      <c r="DU725" s="55">
        <f ca="1"/>
        <v>0</v>
      </c>
      <c r="DV725" s="55">
        <f ca="1"/>
        <v>0</v>
      </c>
      <c r="DW725" s="55">
        <f ca="1"/>
        <v>0</v>
      </c>
      <c r="DX725" s="55">
        <f ca="1"/>
        <v>0</v>
      </c>
      <c r="DY725" s="55">
        <f ca="1"/>
        <v>0</v>
      </c>
      <c r="DZ725" s="55">
        <f ca="1"/>
        <v>0</v>
      </c>
      <c r="EA725" s="55">
        <f ca="1"/>
        <v>0</v>
      </c>
      <c r="EB725" s="55">
        <f ca="1"/>
        <v>0</v>
      </c>
      <c r="EC725" s="55">
        <f ca="1"/>
        <v>0</v>
      </c>
      <c r="ED725" s="55">
        <f ca="1"/>
        <v>0</v>
      </c>
      <c r="EE725" s="55">
        <f t="shared" ca="1" si="382"/>
        <v>1589486.7076286054</v>
      </c>
    </row>
    <row r="726" spans="50:135" x14ac:dyDescent="0.3">
      <c r="AX726" s="7">
        <v>33</v>
      </c>
      <c r="AY726" s="30">
        <f t="shared" si="355"/>
        <v>0</v>
      </c>
      <c r="AZ726" s="30">
        <f t="shared" si="356"/>
        <v>0</v>
      </c>
      <c r="BA726" s="30">
        <f t="shared" si="357"/>
        <v>0</v>
      </c>
      <c r="BB726" s="30">
        <f t="shared" si="358"/>
        <v>0</v>
      </c>
      <c r="BC726" s="30">
        <f t="shared" si="359"/>
        <v>4611.356362996753</v>
      </c>
      <c r="BD726" s="30">
        <f t="shared" si="360"/>
        <v>0</v>
      </c>
      <c r="BE726" s="30">
        <f t="shared" si="361"/>
        <v>0</v>
      </c>
      <c r="BF726" s="30">
        <f t="shared" si="362"/>
        <v>0</v>
      </c>
      <c r="BG726" s="30">
        <f t="shared" si="363"/>
        <v>0</v>
      </c>
      <c r="BH726" s="30">
        <f t="shared" si="364"/>
        <v>0</v>
      </c>
      <c r="BI726" s="30">
        <f t="shared" si="365"/>
        <v>0</v>
      </c>
      <c r="BJ726" s="30">
        <f t="shared" si="366"/>
        <v>7.2589253825026701</v>
      </c>
      <c r="BK726" s="30">
        <f t="shared" si="367"/>
        <v>0</v>
      </c>
      <c r="BL726" s="30">
        <f t="shared" si="368"/>
        <v>0</v>
      </c>
      <c r="BM726" s="30">
        <f t="shared" si="369"/>
        <v>0</v>
      </c>
      <c r="BN726" s="30">
        <f t="shared" si="370"/>
        <v>9.324265148952751</v>
      </c>
      <c r="BO726" s="30">
        <f t="shared" si="371"/>
        <v>0</v>
      </c>
      <c r="BP726" s="30">
        <f t="shared" si="372"/>
        <v>0</v>
      </c>
      <c r="BQ726" s="30">
        <f t="shared" si="373"/>
        <v>0</v>
      </c>
      <c r="BR726" s="30">
        <f t="shared" si="374"/>
        <v>0</v>
      </c>
      <c r="BS726" s="30">
        <f t="shared" si="375"/>
        <v>0</v>
      </c>
      <c r="BT726" s="30">
        <f t="shared" si="376"/>
        <v>0</v>
      </c>
      <c r="BU726" s="30">
        <f t="shared" si="377"/>
        <v>0</v>
      </c>
      <c r="BV726" s="30">
        <f t="shared" si="378"/>
        <v>0</v>
      </c>
      <c r="BW726" s="30">
        <f t="shared" si="379"/>
        <v>0</v>
      </c>
      <c r="BX726" s="30">
        <f t="shared" si="380"/>
        <v>0</v>
      </c>
      <c r="BY726" s="30">
        <f t="shared" si="381"/>
        <v>4627.9395535282083</v>
      </c>
      <c r="CA726" s="55"/>
      <c r="CB726" s="55"/>
      <c r="CC726" s="55"/>
      <c r="CD726" s="55"/>
      <c r="CE726" s="55"/>
      <c r="CF726" s="55"/>
      <c r="CG726" s="55"/>
      <c r="CH726" s="55"/>
      <c r="CI726" s="55"/>
      <c r="CJ726" s="55"/>
      <c r="CK726" s="55"/>
      <c r="CL726" s="55"/>
      <c r="CM726" s="55"/>
      <c r="CN726" s="55"/>
      <c r="CO726" s="55"/>
      <c r="CP726" s="55"/>
      <c r="CQ726" s="55"/>
      <c r="CR726" s="55"/>
      <c r="CS726" s="55"/>
      <c r="CT726" s="55"/>
      <c r="CU726" s="55"/>
      <c r="CV726" s="55"/>
      <c r="CW726" s="55"/>
      <c r="CX726" s="55"/>
      <c r="CY726" s="55"/>
      <c r="CZ726" s="55"/>
      <c r="DA726" s="55"/>
      <c r="DB726" s="55"/>
      <c r="DC726" s="55"/>
      <c r="DD726" s="7">
        <v>33</v>
      </c>
      <c r="DE726" s="55">
        <f ca="1"/>
        <v>0</v>
      </c>
      <c r="DF726" s="55">
        <f ca="1"/>
        <v>0</v>
      </c>
      <c r="DG726" s="55">
        <f ca="1"/>
        <v>0</v>
      </c>
      <c r="DH726" s="55">
        <f ca="1"/>
        <v>0</v>
      </c>
      <c r="DI726" s="55">
        <f ca="1"/>
        <v>341701.50649805937</v>
      </c>
      <c r="DJ726" s="55">
        <f ca="1"/>
        <v>0</v>
      </c>
      <c r="DK726" s="55">
        <f ca="1"/>
        <v>0</v>
      </c>
      <c r="DL726" s="55">
        <f ca="1"/>
        <v>0</v>
      </c>
      <c r="DM726" s="55">
        <f ca="1"/>
        <v>0</v>
      </c>
      <c r="DN726" s="55">
        <f ca="1"/>
        <v>0</v>
      </c>
      <c r="DO726" s="55">
        <f ca="1"/>
        <v>0</v>
      </c>
      <c r="DP726" s="55">
        <f ca="1"/>
        <v>407.22571395839981</v>
      </c>
      <c r="DQ726" s="55">
        <f ca="1"/>
        <v>0</v>
      </c>
      <c r="DR726" s="55">
        <f ca="1"/>
        <v>0</v>
      </c>
      <c r="DS726" s="55">
        <f ca="1"/>
        <v>0</v>
      </c>
      <c r="DT726" s="55">
        <f ca="1"/>
        <v>660.1579725458547</v>
      </c>
      <c r="DU726" s="55">
        <f ca="1"/>
        <v>0</v>
      </c>
      <c r="DV726" s="55">
        <f ca="1"/>
        <v>0</v>
      </c>
      <c r="DW726" s="55">
        <f ca="1"/>
        <v>0</v>
      </c>
      <c r="DX726" s="55">
        <f ca="1"/>
        <v>0</v>
      </c>
      <c r="DY726" s="55">
        <f ca="1"/>
        <v>0</v>
      </c>
      <c r="DZ726" s="55">
        <f ca="1"/>
        <v>0</v>
      </c>
      <c r="EA726" s="55">
        <f ca="1"/>
        <v>0</v>
      </c>
      <c r="EB726" s="55">
        <f ca="1"/>
        <v>0</v>
      </c>
      <c r="EC726" s="55">
        <f ca="1"/>
        <v>0</v>
      </c>
      <c r="ED726" s="55">
        <f ca="1"/>
        <v>0</v>
      </c>
      <c r="EE726" s="55">
        <f t="shared" ca="1" si="382"/>
        <v>342768.89018456358</v>
      </c>
    </row>
    <row r="727" spans="50:135" x14ac:dyDescent="0.3">
      <c r="AX727" s="7">
        <v>34</v>
      </c>
      <c r="AY727" s="30">
        <f t="shared" si="355"/>
        <v>0</v>
      </c>
      <c r="AZ727" s="30">
        <f t="shared" si="356"/>
        <v>0</v>
      </c>
      <c r="BA727" s="30">
        <f t="shared" si="357"/>
        <v>0</v>
      </c>
      <c r="BB727" s="30">
        <f t="shared" si="358"/>
        <v>0</v>
      </c>
      <c r="BC727" s="30">
        <f t="shared" si="359"/>
        <v>342670.03167361091</v>
      </c>
      <c r="BD727" s="30">
        <f t="shared" si="360"/>
        <v>0</v>
      </c>
      <c r="BE727" s="30">
        <f t="shared" si="361"/>
        <v>0</v>
      </c>
      <c r="BF727" s="30">
        <f t="shared" si="362"/>
        <v>0</v>
      </c>
      <c r="BG727" s="30">
        <f t="shared" si="363"/>
        <v>0</v>
      </c>
      <c r="BH727" s="30">
        <f t="shared" si="364"/>
        <v>0</v>
      </c>
      <c r="BI727" s="30">
        <f t="shared" si="365"/>
        <v>0</v>
      </c>
      <c r="BJ727" s="30">
        <f t="shared" si="366"/>
        <v>539.41096616810444</v>
      </c>
      <c r="BK727" s="30">
        <f t="shared" si="367"/>
        <v>0</v>
      </c>
      <c r="BL727" s="30">
        <f t="shared" si="368"/>
        <v>0</v>
      </c>
      <c r="BM727" s="30">
        <f t="shared" si="369"/>
        <v>0</v>
      </c>
      <c r="BN727" s="30">
        <f t="shared" si="370"/>
        <v>692.88642726486285</v>
      </c>
      <c r="BO727" s="30">
        <f t="shared" si="371"/>
        <v>0</v>
      </c>
      <c r="BP727" s="30">
        <f t="shared" si="372"/>
        <v>0</v>
      </c>
      <c r="BQ727" s="30">
        <f t="shared" si="373"/>
        <v>0</v>
      </c>
      <c r="BR727" s="30">
        <f t="shared" si="374"/>
        <v>0</v>
      </c>
      <c r="BS727" s="30">
        <f t="shared" si="375"/>
        <v>0</v>
      </c>
      <c r="BT727" s="30">
        <f t="shared" si="376"/>
        <v>0</v>
      </c>
      <c r="BU727" s="30">
        <f t="shared" si="377"/>
        <v>0</v>
      </c>
      <c r="BV727" s="30">
        <f t="shared" si="378"/>
        <v>0</v>
      </c>
      <c r="BW727" s="30">
        <f t="shared" si="379"/>
        <v>0</v>
      </c>
      <c r="BX727" s="30">
        <f t="shared" si="380"/>
        <v>0</v>
      </c>
      <c r="BY727" s="30">
        <f t="shared" si="381"/>
        <v>343902.32906704384</v>
      </c>
      <c r="CA727" s="55"/>
      <c r="CB727" s="55"/>
      <c r="CC727" s="55"/>
      <c r="CD727" s="55"/>
      <c r="CE727" s="55"/>
      <c r="CF727" s="55"/>
      <c r="CG727" s="55"/>
      <c r="CH727" s="55"/>
      <c r="CI727" s="55"/>
      <c r="CJ727" s="55"/>
      <c r="CK727" s="55"/>
      <c r="CL727" s="55"/>
      <c r="CM727" s="55"/>
      <c r="CN727" s="55"/>
      <c r="CO727" s="55"/>
      <c r="CP727" s="55"/>
      <c r="CQ727" s="55"/>
      <c r="CR727" s="55"/>
      <c r="CS727" s="55"/>
      <c r="CT727" s="55"/>
      <c r="CU727" s="55"/>
      <c r="CV727" s="55"/>
      <c r="CW727" s="55"/>
      <c r="CX727" s="55"/>
      <c r="CY727" s="55"/>
      <c r="CZ727" s="55"/>
      <c r="DA727" s="55"/>
      <c r="DB727" s="55"/>
      <c r="DC727" s="55"/>
      <c r="DD727" s="7">
        <v>34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0</v>
      </c>
      <c r="DI727" s="55">
        <f ca="1"/>
        <v>25391849.347014565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30260.955202030658</v>
      </c>
      <c r="DQ727" s="55">
        <f ca="1"/>
        <v>0</v>
      </c>
      <c r="DR727" s="55">
        <f ca="1"/>
        <v>0</v>
      </c>
      <c r="DS727" s="55">
        <f ca="1"/>
        <v>0</v>
      </c>
      <c r="DT727" s="55">
        <f ca="1"/>
        <v>49056.359050352286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/>
        <v>0</v>
      </c>
      <c r="EE727" s="55">
        <f t="shared" ca="1" si="382"/>
        <v>25471166.661266949</v>
      </c>
    </row>
    <row r="728" spans="50:135" x14ac:dyDescent="0.3">
      <c r="AX728" s="7">
        <v>35</v>
      </c>
      <c r="AY728" s="30">
        <f t="shared" si="355"/>
        <v>0</v>
      </c>
      <c r="AZ728" s="30">
        <f t="shared" si="356"/>
        <v>0</v>
      </c>
      <c r="BA728" s="30">
        <f t="shared" si="357"/>
        <v>0</v>
      </c>
      <c r="BB728" s="30">
        <f t="shared" si="358"/>
        <v>0</v>
      </c>
      <c r="BC728" s="30">
        <f t="shared" si="359"/>
        <v>0</v>
      </c>
      <c r="BD728" s="30">
        <f t="shared" si="360"/>
        <v>0</v>
      </c>
      <c r="BE728" s="30">
        <f t="shared" si="361"/>
        <v>0</v>
      </c>
      <c r="BF728" s="30">
        <f t="shared" si="362"/>
        <v>851.16614344769346</v>
      </c>
      <c r="BG728" s="30">
        <f t="shared" si="363"/>
        <v>149.11248295348878</v>
      </c>
      <c r="BH728" s="30">
        <f t="shared" si="364"/>
        <v>0</v>
      </c>
      <c r="BI728" s="30">
        <f t="shared" si="365"/>
        <v>0.36802776744349708</v>
      </c>
      <c r="BJ728" s="30">
        <f t="shared" si="366"/>
        <v>0</v>
      </c>
      <c r="BK728" s="30">
        <f t="shared" si="367"/>
        <v>0</v>
      </c>
      <c r="BL728" s="30">
        <f t="shared" si="368"/>
        <v>0</v>
      </c>
      <c r="BM728" s="30">
        <f t="shared" si="369"/>
        <v>0</v>
      </c>
      <c r="BN728" s="30">
        <f t="shared" si="370"/>
        <v>0</v>
      </c>
      <c r="BO728" s="30">
        <f t="shared" si="371"/>
        <v>0</v>
      </c>
      <c r="BP728" s="30">
        <f t="shared" si="372"/>
        <v>0</v>
      </c>
      <c r="BQ728" s="30">
        <f t="shared" si="373"/>
        <v>0</v>
      </c>
      <c r="BR728" s="30">
        <f t="shared" si="374"/>
        <v>0</v>
      </c>
      <c r="BS728" s="30">
        <f t="shared" si="375"/>
        <v>0</v>
      </c>
      <c r="BT728" s="30">
        <f t="shared" si="376"/>
        <v>0</v>
      </c>
      <c r="BU728" s="30">
        <f t="shared" si="377"/>
        <v>0</v>
      </c>
      <c r="BV728" s="30">
        <f t="shared" si="378"/>
        <v>0</v>
      </c>
      <c r="BW728" s="30">
        <f t="shared" si="379"/>
        <v>0</v>
      </c>
      <c r="BX728" s="30">
        <f t="shared" si="380"/>
        <v>0</v>
      </c>
      <c r="BY728" s="30">
        <f t="shared" si="381"/>
        <v>1000.6466541686258</v>
      </c>
      <c r="CA728" s="55"/>
      <c r="CB728" s="55"/>
      <c r="CC728" s="55"/>
      <c r="CD728" s="55"/>
      <c r="CE728" s="55"/>
      <c r="CF728" s="55"/>
      <c r="CG728" s="55"/>
      <c r="CH728" s="55"/>
      <c r="CI728" s="55"/>
      <c r="CJ728" s="55"/>
      <c r="CK728" s="55"/>
      <c r="CL728" s="55"/>
      <c r="CM728" s="55"/>
      <c r="CN728" s="55"/>
      <c r="CO728" s="55"/>
      <c r="CP728" s="55"/>
      <c r="CQ728" s="55"/>
      <c r="CR728" s="55"/>
      <c r="CS728" s="55"/>
      <c r="CT728" s="55"/>
      <c r="CU728" s="55"/>
      <c r="CV728" s="55"/>
      <c r="CW728" s="55"/>
      <c r="CX728" s="55"/>
      <c r="CY728" s="55"/>
      <c r="CZ728" s="55"/>
      <c r="DA728" s="55"/>
      <c r="DB728" s="55"/>
      <c r="DC728" s="55"/>
      <c r="DD728" s="7">
        <v>35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0</v>
      </c>
      <c r="DI728" s="55">
        <f ca="1"/>
        <v>0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11541.306180600033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0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ca="1"/>
        <v>0</v>
      </c>
      <c r="EE728" s="55">
        <f t="shared" ca="1" si="382"/>
        <v>11541.306180600033</v>
      </c>
    </row>
    <row r="729" spans="50:135" x14ac:dyDescent="0.3">
      <c r="AX729" s="7">
        <v>36</v>
      </c>
      <c r="AY729" s="30">
        <f t="shared" si="355"/>
        <v>0</v>
      </c>
      <c r="AZ729" s="30">
        <f t="shared" si="356"/>
        <v>0</v>
      </c>
      <c r="BA729" s="30">
        <f t="shared" si="357"/>
        <v>0</v>
      </c>
      <c r="BB729" s="30">
        <f t="shared" si="358"/>
        <v>0</v>
      </c>
      <c r="BC729" s="30">
        <f t="shared" si="359"/>
        <v>0</v>
      </c>
      <c r="BD729" s="30">
        <f t="shared" si="360"/>
        <v>0</v>
      </c>
      <c r="BE729" s="30">
        <f t="shared" si="361"/>
        <v>0</v>
      </c>
      <c r="BF729" s="30">
        <f t="shared" si="362"/>
        <v>5.0104105409215132</v>
      </c>
      <c r="BG729" s="30">
        <f t="shared" si="363"/>
        <v>0.87775431706106366</v>
      </c>
      <c r="BH729" s="30">
        <f t="shared" si="364"/>
        <v>0</v>
      </c>
      <c r="BI729" s="30">
        <f t="shared" si="365"/>
        <v>2.1664043353185609E-3</v>
      </c>
      <c r="BJ729" s="30">
        <f t="shared" si="366"/>
        <v>0</v>
      </c>
      <c r="BK729" s="30">
        <f t="shared" si="367"/>
        <v>0</v>
      </c>
      <c r="BL729" s="30">
        <f t="shared" si="368"/>
        <v>0</v>
      </c>
      <c r="BM729" s="30">
        <f t="shared" si="369"/>
        <v>0</v>
      </c>
      <c r="BN729" s="30">
        <f t="shared" si="370"/>
        <v>0</v>
      </c>
      <c r="BO729" s="30">
        <f t="shared" si="371"/>
        <v>0</v>
      </c>
      <c r="BP729" s="30">
        <f t="shared" si="372"/>
        <v>0</v>
      </c>
      <c r="BQ729" s="30">
        <f t="shared" si="373"/>
        <v>0</v>
      </c>
      <c r="BR729" s="30">
        <f t="shared" si="374"/>
        <v>0</v>
      </c>
      <c r="BS729" s="30">
        <f t="shared" si="375"/>
        <v>0</v>
      </c>
      <c r="BT729" s="30">
        <f t="shared" si="376"/>
        <v>0</v>
      </c>
      <c r="BU729" s="30">
        <f t="shared" si="377"/>
        <v>0</v>
      </c>
      <c r="BV729" s="30">
        <f t="shared" si="378"/>
        <v>0</v>
      </c>
      <c r="BW729" s="30">
        <f t="shared" si="379"/>
        <v>0</v>
      </c>
      <c r="BX729" s="30">
        <f t="shared" si="380"/>
        <v>0</v>
      </c>
      <c r="BY729" s="30">
        <f t="shared" si="381"/>
        <v>5.8903312623178961</v>
      </c>
      <c r="CA729" s="55"/>
      <c r="CB729" s="55"/>
      <c r="CC729" s="55"/>
      <c r="CD729" s="55"/>
      <c r="CE729" s="55"/>
      <c r="CF729" s="55"/>
      <c r="CG729" s="55"/>
      <c r="CH729" s="55"/>
      <c r="CI729" s="55"/>
      <c r="CJ729" s="55"/>
      <c r="CK729" s="55"/>
      <c r="CL729" s="55"/>
      <c r="CM729" s="55"/>
      <c r="CN729" s="55"/>
      <c r="CO729" s="55"/>
      <c r="CP729" s="55"/>
      <c r="CQ729" s="55"/>
      <c r="CR729" s="55"/>
      <c r="CS729" s="55"/>
      <c r="CT729" s="55"/>
      <c r="CU729" s="55"/>
      <c r="CV729" s="55"/>
      <c r="CW729" s="55"/>
      <c r="CX729" s="55"/>
      <c r="CY729" s="55"/>
      <c r="CZ729" s="55"/>
      <c r="DA729" s="55"/>
      <c r="DB729" s="55"/>
      <c r="DC729" s="55"/>
      <c r="DD729" s="7">
        <v>36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0</v>
      </c>
      <c r="DI729" s="55">
        <f ca="1"/>
        <v>0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67.938184140526332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0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ca="1"/>
        <v>0</v>
      </c>
      <c r="EE729" s="55">
        <f t="shared" ca="1" si="382"/>
        <v>67.938184140526332</v>
      </c>
    </row>
    <row r="730" spans="50:135" x14ac:dyDescent="0.3">
      <c r="AX730" s="7">
        <v>37</v>
      </c>
      <c r="AY730" s="30">
        <f t="shared" si="355"/>
        <v>0</v>
      </c>
      <c r="AZ730" s="30">
        <f t="shared" si="356"/>
        <v>0</v>
      </c>
      <c r="BA730" s="30">
        <f t="shared" si="357"/>
        <v>0</v>
      </c>
      <c r="BB730" s="30">
        <f t="shared" si="358"/>
        <v>0</v>
      </c>
      <c r="BC730" s="30">
        <f t="shared" si="359"/>
        <v>0</v>
      </c>
      <c r="BD730" s="30">
        <f t="shared" si="360"/>
        <v>0</v>
      </c>
      <c r="BE730" s="30">
        <f t="shared" si="361"/>
        <v>40035.494300467886</v>
      </c>
      <c r="BF730" s="30">
        <f t="shared" si="362"/>
        <v>0</v>
      </c>
      <c r="BG730" s="30">
        <f t="shared" si="363"/>
        <v>0</v>
      </c>
      <c r="BH730" s="30">
        <f t="shared" si="364"/>
        <v>0</v>
      </c>
      <c r="BI730" s="30">
        <f t="shared" si="365"/>
        <v>0</v>
      </c>
      <c r="BJ730" s="30">
        <f t="shared" si="366"/>
        <v>0</v>
      </c>
      <c r="BK730" s="30">
        <f t="shared" si="367"/>
        <v>0</v>
      </c>
      <c r="BL730" s="30">
        <f t="shared" si="368"/>
        <v>0</v>
      </c>
      <c r="BM730" s="30">
        <f t="shared" si="369"/>
        <v>0</v>
      </c>
      <c r="BN730" s="30">
        <f t="shared" si="370"/>
        <v>0</v>
      </c>
      <c r="BO730" s="30">
        <f t="shared" si="371"/>
        <v>0</v>
      </c>
      <c r="BP730" s="30">
        <f t="shared" si="372"/>
        <v>0</v>
      </c>
      <c r="BQ730" s="30">
        <f t="shared" si="373"/>
        <v>0</v>
      </c>
      <c r="BR730" s="30">
        <f t="shared" si="374"/>
        <v>0</v>
      </c>
      <c r="BS730" s="30">
        <f t="shared" si="375"/>
        <v>0</v>
      </c>
      <c r="BT730" s="30">
        <f t="shared" si="376"/>
        <v>0</v>
      </c>
      <c r="BU730" s="30">
        <f t="shared" si="377"/>
        <v>0</v>
      </c>
      <c r="BV730" s="30">
        <f t="shared" si="378"/>
        <v>0</v>
      </c>
      <c r="BW730" s="30">
        <f t="shared" si="379"/>
        <v>0</v>
      </c>
      <c r="BX730" s="30">
        <f t="shared" si="380"/>
        <v>0</v>
      </c>
      <c r="BY730" s="30">
        <f t="shared" si="381"/>
        <v>40035.494300467886</v>
      </c>
      <c r="CA730" s="55"/>
      <c r="CB730" s="55"/>
      <c r="CC730" s="55"/>
      <c r="CD730" s="55"/>
      <c r="CE730" s="55"/>
      <c r="CF730" s="55"/>
      <c r="CG730" s="55"/>
      <c r="CH730" s="55"/>
      <c r="CI730" s="55"/>
      <c r="CJ730" s="55"/>
      <c r="CK730" s="55"/>
      <c r="CL730" s="55"/>
      <c r="CM730" s="55"/>
      <c r="CN730" s="55"/>
      <c r="CO730" s="55"/>
      <c r="CP730" s="55"/>
      <c r="CQ730" s="55"/>
      <c r="CR730" s="55"/>
      <c r="CS730" s="55"/>
      <c r="CT730" s="55"/>
      <c r="CU730" s="55"/>
      <c r="CV730" s="55"/>
      <c r="CW730" s="55"/>
      <c r="CX730" s="55"/>
      <c r="CY730" s="55"/>
      <c r="CZ730" s="55"/>
      <c r="DA730" s="55"/>
      <c r="DB730" s="55"/>
      <c r="DC730" s="55"/>
      <c r="DD730" s="7">
        <v>37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0</v>
      </c>
      <c r="DI730" s="55">
        <f ca="1"/>
        <v>0</v>
      </c>
      <c r="DJ730" s="55">
        <f ca="1"/>
        <v>0</v>
      </c>
      <c r="DK730" s="55">
        <f ca="1"/>
        <v>2862537.8424834539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0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ca="1"/>
        <v>0</v>
      </c>
      <c r="EE730" s="55">
        <f t="shared" ca="1" si="382"/>
        <v>2862537.8424834539</v>
      </c>
    </row>
    <row r="731" spans="50:135" x14ac:dyDescent="0.3">
      <c r="AX731" s="7">
        <v>38</v>
      </c>
      <c r="AY731" s="30">
        <f t="shared" si="355"/>
        <v>0</v>
      </c>
      <c r="AZ731" s="30">
        <f t="shared" si="356"/>
        <v>0</v>
      </c>
      <c r="BA731" s="30">
        <f t="shared" si="357"/>
        <v>0</v>
      </c>
      <c r="BB731" s="30">
        <f t="shared" si="358"/>
        <v>0</v>
      </c>
      <c r="BC731" s="30">
        <f t="shared" si="359"/>
        <v>14184.870828397601</v>
      </c>
      <c r="BD731" s="30">
        <f t="shared" si="360"/>
        <v>0</v>
      </c>
      <c r="BE731" s="30">
        <f t="shared" si="361"/>
        <v>0</v>
      </c>
      <c r="BF731" s="30">
        <f t="shared" si="362"/>
        <v>50.098004984793945</v>
      </c>
      <c r="BG731" s="30">
        <f t="shared" si="363"/>
        <v>11.596116952236374</v>
      </c>
      <c r="BH731" s="30">
        <f t="shared" si="364"/>
        <v>0</v>
      </c>
      <c r="BI731" s="30">
        <f t="shared" si="365"/>
        <v>30.802975543826332</v>
      </c>
      <c r="BJ731" s="30">
        <f t="shared" si="366"/>
        <v>33.403927646607571</v>
      </c>
      <c r="BK731" s="30">
        <f t="shared" si="367"/>
        <v>0</v>
      </c>
      <c r="BL731" s="30">
        <f t="shared" si="368"/>
        <v>0</v>
      </c>
      <c r="BM731" s="30">
        <f t="shared" si="369"/>
        <v>0</v>
      </c>
      <c r="BN731" s="30">
        <f t="shared" si="370"/>
        <v>28.682124368100105</v>
      </c>
      <c r="BO731" s="30">
        <f t="shared" si="371"/>
        <v>0</v>
      </c>
      <c r="BP731" s="30">
        <f t="shared" si="372"/>
        <v>0</v>
      </c>
      <c r="BQ731" s="30">
        <f t="shared" si="373"/>
        <v>944.37937858125304</v>
      </c>
      <c r="BR731" s="30">
        <f t="shared" si="374"/>
        <v>0</v>
      </c>
      <c r="BS731" s="30">
        <f t="shared" si="375"/>
        <v>0</v>
      </c>
      <c r="BT731" s="30">
        <f t="shared" si="376"/>
        <v>0</v>
      </c>
      <c r="BU731" s="30">
        <f t="shared" si="377"/>
        <v>0</v>
      </c>
      <c r="BV731" s="30">
        <f t="shared" si="378"/>
        <v>0</v>
      </c>
      <c r="BW731" s="30">
        <f t="shared" si="379"/>
        <v>0</v>
      </c>
      <c r="BX731" s="30">
        <f t="shared" si="380"/>
        <v>0</v>
      </c>
      <c r="BY731" s="30">
        <f t="shared" si="381"/>
        <v>15283.833356474417</v>
      </c>
      <c r="CA731" s="55"/>
      <c r="CB731" s="55"/>
      <c r="CC731" s="55"/>
      <c r="CD731" s="55"/>
      <c r="CE731" s="55"/>
      <c r="CF731" s="55"/>
      <c r="CG731" s="55"/>
      <c r="CH731" s="55"/>
      <c r="CI731" s="55"/>
      <c r="CJ731" s="55"/>
      <c r="CK731" s="55"/>
      <c r="CL731" s="55"/>
      <c r="CM731" s="55"/>
      <c r="CN731" s="55"/>
      <c r="CO731" s="55"/>
      <c r="CP731" s="55"/>
      <c r="CQ731" s="55"/>
      <c r="CR731" s="55"/>
      <c r="CS731" s="55"/>
      <c r="CT731" s="55"/>
      <c r="CU731" s="55"/>
      <c r="CV731" s="55"/>
      <c r="CW731" s="55"/>
      <c r="CX731" s="55"/>
      <c r="CY731" s="55"/>
      <c r="CZ731" s="55"/>
      <c r="DA731" s="55"/>
      <c r="DB731" s="55"/>
      <c r="DC731" s="55"/>
      <c r="DD731" s="7">
        <v>38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0</v>
      </c>
      <c r="DI731" s="55">
        <f ca="1"/>
        <v>1051098.9283842621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897.53945210309541</v>
      </c>
      <c r="DN731" s="55">
        <f ca="1"/>
        <v>0</v>
      </c>
      <c r="DO731" s="55">
        <f ca="1"/>
        <v>0</v>
      </c>
      <c r="DP731" s="55">
        <f ca="1"/>
        <v>1873.9603409746846</v>
      </c>
      <c r="DQ731" s="55">
        <f ca="1"/>
        <v>0</v>
      </c>
      <c r="DR731" s="55">
        <f ca="1"/>
        <v>0</v>
      </c>
      <c r="DS731" s="55">
        <f ca="1"/>
        <v>0</v>
      </c>
      <c r="DT731" s="55">
        <f ca="1"/>
        <v>2030.6944052614874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ca="1"/>
        <v>0</v>
      </c>
      <c r="EE731" s="55">
        <f t="shared" ca="1" si="382"/>
        <v>1055901.1225826014</v>
      </c>
    </row>
    <row r="732" spans="50:135" x14ac:dyDescent="0.3">
      <c r="AX732" s="7">
        <v>39</v>
      </c>
      <c r="AY732" s="30">
        <f t="shared" si="355"/>
        <v>0</v>
      </c>
      <c r="AZ732" s="30">
        <f t="shared" si="356"/>
        <v>0</v>
      </c>
      <c r="BA732" s="30">
        <f t="shared" si="357"/>
        <v>0</v>
      </c>
      <c r="BB732" s="30">
        <f t="shared" si="358"/>
        <v>0</v>
      </c>
      <c r="BC732" s="30">
        <f t="shared" si="359"/>
        <v>43.963030705043714</v>
      </c>
      <c r="BD732" s="30">
        <f t="shared" si="360"/>
        <v>86.03448546318161</v>
      </c>
      <c r="BE732" s="30">
        <f t="shared" si="361"/>
        <v>0</v>
      </c>
      <c r="BF732" s="30">
        <f t="shared" si="362"/>
        <v>38.043816740318675</v>
      </c>
      <c r="BG732" s="30">
        <f t="shared" si="363"/>
        <v>8.8059504238485768</v>
      </c>
      <c r="BH732" s="30">
        <f t="shared" si="364"/>
        <v>0</v>
      </c>
      <c r="BI732" s="30">
        <f t="shared" si="365"/>
        <v>23.391405645074734</v>
      </c>
      <c r="BJ732" s="30">
        <f t="shared" si="366"/>
        <v>3.8052456784693414</v>
      </c>
      <c r="BK732" s="30">
        <f t="shared" si="367"/>
        <v>0</v>
      </c>
      <c r="BL732" s="30">
        <f t="shared" si="368"/>
        <v>0</v>
      </c>
      <c r="BM732" s="30">
        <f t="shared" si="369"/>
        <v>9.6617070391524316E-3</v>
      </c>
      <c r="BN732" s="30">
        <f t="shared" si="370"/>
        <v>8.8894225514525624E-2</v>
      </c>
      <c r="BO732" s="30">
        <f t="shared" si="371"/>
        <v>0</v>
      </c>
      <c r="BP732" s="30">
        <f t="shared" si="372"/>
        <v>11.615343889098023</v>
      </c>
      <c r="BQ732" s="30">
        <f t="shared" si="373"/>
        <v>107.58003032197477</v>
      </c>
      <c r="BR732" s="30">
        <f t="shared" si="374"/>
        <v>0</v>
      </c>
      <c r="BS732" s="30">
        <f t="shared" si="375"/>
        <v>0</v>
      </c>
      <c r="BT732" s="30">
        <f t="shared" si="376"/>
        <v>0</v>
      </c>
      <c r="BU732" s="30">
        <f t="shared" si="377"/>
        <v>0</v>
      </c>
      <c r="BV732" s="30">
        <f t="shared" si="378"/>
        <v>0</v>
      </c>
      <c r="BW732" s="30">
        <f t="shared" si="379"/>
        <v>0</v>
      </c>
      <c r="BX732" s="30">
        <f t="shared" si="380"/>
        <v>0</v>
      </c>
      <c r="BY732" s="30">
        <f t="shared" si="381"/>
        <v>323.33786479956314</v>
      </c>
      <c r="CA732" s="55"/>
      <c r="CB732" s="55"/>
      <c r="CC732" s="55"/>
      <c r="CD732" s="55"/>
      <c r="CE732" s="55"/>
      <c r="CF732" s="55"/>
      <c r="CG732" s="55"/>
      <c r="CH732" s="55"/>
      <c r="CI732" s="55"/>
      <c r="CJ732" s="55"/>
      <c r="CK732" s="55"/>
      <c r="CL732" s="55"/>
      <c r="CM732" s="55"/>
      <c r="CN732" s="55"/>
      <c r="CO732" s="55"/>
      <c r="CP732" s="55"/>
      <c r="CQ732" s="55"/>
      <c r="CR732" s="55"/>
      <c r="CS732" s="55"/>
      <c r="CT732" s="55"/>
      <c r="CU732" s="55"/>
      <c r="CV732" s="55"/>
      <c r="CW732" s="55"/>
      <c r="CX732" s="55"/>
      <c r="CY732" s="55"/>
      <c r="CZ732" s="55"/>
      <c r="DA732" s="55"/>
      <c r="DB732" s="55"/>
      <c r="DC732" s="55"/>
      <c r="DD732" s="7">
        <v>39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0</v>
      </c>
      <c r="DI732" s="55">
        <f ca="1"/>
        <v>3257.660575243739</v>
      </c>
      <c r="DJ732" s="55">
        <f ca="1"/>
        <v>5962.1898425984855</v>
      </c>
      <c r="DK732" s="55">
        <f ca="1"/>
        <v>0</v>
      </c>
      <c r="DL732" s="55">
        <f ca="1"/>
        <v>0</v>
      </c>
      <c r="DM732" s="55">
        <f ca="1"/>
        <v>681.58056280587994</v>
      </c>
      <c r="DN732" s="55">
        <f ca="1"/>
        <v>0</v>
      </c>
      <c r="DO732" s="55">
        <f ca="1"/>
        <v>0</v>
      </c>
      <c r="DP732" s="55">
        <f ca="1"/>
        <v>213.47428256213004</v>
      </c>
      <c r="DQ732" s="55">
        <f ca="1"/>
        <v>0</v>
      </c>
      <c r="DR732" s="55">
        <f ca="1"/>
        <v>0</v>
      </c>
      <c r="DS732" s="55">
        <f ca="1"/>
        <v>0</v>
      </c>
      <c r="DT732" s="55">
        <f ca="1"/>
        <v>6.2937111664284142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ca="1"/>
        <v>0</v>
      </c>
      <c r="EE732" s="55">
        <f t="shared" ca="1" si="382"/>
        <v>10121.198974376664</v>
      </c>
    </row>
    <row r="733" spans="50:135" x14ac:dyDescent="0.3">
      <c r="AX733" s="7">
        <v>40</v>
      </c>
      <c r="AY733" s="30">
        <f t="shared" si="355"/>
        <v>0</v>
      </c>
      <c r="AZ733" s="30">
        <f t="shared" si="356"/>
        <v>0</v>
      </c>
      <c r="BA733" s="30">
        <f t="shared" si="357"/>
        <v>0</v>
      </c>
      <c r="BB733" s="30">
        <f t="shared" si="358"/>
        <v>0</v>
      </c>
      <c r="BC733" s="30">
        <f t="shared" si="359"/>
        <v>222.42290020958478</v>
      </c>
      <c r="BD733" s="30">
        <f t="shared" si="360"/>
        <v>435.27571822663231</v>
      </c>
      <c r="BE733" s="30">
        <f t="shared" si="361"/>
        <v>0</v>
      </c>
      <c r="BF733" s="30">
        <f t="shared" si="362"/>
        <v>192.47572145483309</v>
      </c>
      <c r="BG733" s="30">
        <f t="shared" si="363"/>
        <v>44.552092979754192</v>
      </c>
      <c r="BH733" s="30">
        <f t="shared" si="364"/>
        <v>0</v>
      </c>
      <c r="BI733" s="30">
        <f t="shared" si="365"/>
        <v>118.34453171931465</v>
      </c>
      <c r="BJ733" s="30">
        <f t="shared" si="366"/>
        <v>19.251943421407784</v>
      </c>
      <c r="BK733" s="30">
        <f t="shared" si="367"/>
        <v>0</v>
      </c>
      <c r="BL733" s="30">
        <f t="shared" si="368"/>
        <v>0</v>
      </c>
      <c r="BM733" s="30">
        <f t="shared" si="369"/>
        <v>4.8847292066330879E-2</v>
      </c>
      <c r="BN733" s="30">
        <f t="shared" si="370"/>
        <v>0.44896408149201178</v>
      </c>
      <c r="BO733" s="30">
        <f t="shared" si="371"/>
        <v>0</v>
      </c>
      <c r="BP733" s="30">
        <f t="shared" si="372"/>
        <v>58.765704550013098</v>
      </c>
      <c r="BQ733" s="30">
        <f t="shared" si="373"/>
        <v>544.28145540720561</v>
      </c>
      <c r="BR733" s="30">
        <f t="shared" si="374"/>
        <v>0</v>
      </c>
      <c r="BS733" s="30">
        <f t="shared" si="375"/>
        <v>0</v>
      </c>
      <c r="BT733" s="30">
        <f t="shared" si="376"/>
        <v>0</v>
      </c>
      <c r="BU733" s="30">
        <f t="shared" si="377"/>
        <v>0</v>
      </c>
      <c r="BV733" s="30">
        <f t="shared" si="378"/>
        <v>0</v>
      </c>
      <c r="BW733" s="30">
        <f t="shared" si="379"/>
        <v>0</v>
      </c>
      <c r="BX733" s="30">
        <f t="shared" si="380"/>
        <v>0</v>
      </c>
      <c r="BY733" s="30">
        <f t="shared" si="381"/>
        <v>1635.8678793423039</v>
      </c>
      <c r="CA733" s="55"/>
      <c r="CB733" s="55"/>
      <c r="CC733" s="55"/>
      <c r="CD733" s="55"/>
      <c r="CE733" s="55"/>
      <c r="CF733" s="55"/>
      <c r="CG733" s="55"/>
      <c r="CH733" s="55"/>
      <c r="CI733" s="55"/>
      <c r="CJ733" s="55"/>
      <c r="CK733" s="55"/>
      <c r="CL733" s="55"/>
      <c r="CM733" s="55"/>
      <c r="CN733" s="55"/>
      <c r="CO733" s="55"/>
      <c r="CP733" s="55"/>
      <c r="CQ733" s="55"/>
      <c r="CR733" s="55"/>
      <c r="CS733" s="55"/>
      <c r="CT733" s="55"/>
      <c r="CU733" s="55"/>
      <c r="CV733" s="55"/>
      <c r="CW733" s="55"/>
      <c r="CX733" s="55"/>
      <c r="CY733" s="55"/>
      <c r="CZ733" s="55"/>
      <c r="DA733" s="55"/>
      <c r="DB733" s="55"/>
      <c r="DC733" s="55"/>
      <c r="DD733" s="7">
        <v>40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0</v>
      </c>
      <c r="DI733" s="55">
        <f ca="1"/>
        <v>16481.536905530233</v>
      </c>
      <c r="DJ733" s="55">
        <f ca="1"/>
        <v>30164.607273105619</v>
      </c>
      <c r="DK733" s="55">
        <f ca="1"/>
        <v>0</v>
      </c>
      <c r="DL733" s="55">
        <f ca="1"/>
        <v>0</v>
      </c>
      <c r="DM733" s="55">
        <f ca="1"/>
        <v>3448.3319966329746</v>
      </c>
      <c r="DN733" s="55">
        <f ca="1"/>
        <v>0</v>
      </c>
      <c r="DO733" s="55">
        <f ca="1"/>
        <v>0</v>
      </c>
      <c r="DP733" s="55">
        <f ca="1"/>
        <v>1080.0340259409768</v>
      </c>
      <c r="DQ733" s="55">
        <f ca="1"/>
        <v>0</v>
      </c>
      <c r="DR733" s="55">
        <f ca="1"/>
        <v>0</v>
      </c>
      <c r="DS733" s="55">
        <f ca="1"/>
        <v>0</v>
      </c>
      <c r="DT733" s="55">
        <f ca="1"/>
        <v>31.786656969634432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ca="1"/>
        <v>0</v>
      </c>
      <c r="EE733" s="55">
        <f t="shared" ca="1" si="382"/>
        <v>51206.296858179434</v>
      </c>
    </row>
    <row r="734" spans="50:135" x14ac:dyDescent="0.3">
      <c r="AX734" s="7">
        <v>41</v>
      </c>
      <c r="AY734" s="30">
        <f t="shared" si="355"/>
        <v>0</v>
      </c>
      <c r="AZ734" s="30">
        <f t="shared" si="356"/>
        <v>0</v>
      </c>
      <c r="BA734" s="30">
        <f t="shared" si="357"/>
        <v>0</v>
      </c>
      <c r="BB734" s="30">
        <f t="shared" si="358"/>
        <v>0</v>
      </c>
      <c r="BC734" s="30">
        <f t="shared" si="359"/>
        <v>1954.067085735712</v>
      </c>
      <c r="BD734" s="30">
        <f t="shared" si="360"/>
        <v>0</v>
      </c>
      <c r="BE734" s="30">
        <f t="shared" si="361"/>
        <v>0</v>
      </c>
      <c r="BF734" s="30">
        <f t="shared" si="362"/>
        <v>91.403501866396581</v>
      </c>
      <c r="BG734" s="30">
        <f t="shared" si="363"/>
        <v>21.15704403876277</v>
      </c>
      <c r="BH734" s="30">
        <f t="shared" si="364"/>
        <v>0</v>
      </c>
      <c r="BI734" s="30">
        <f t="shared" si="365"/>
        <v>56.199839358328667</v>
      </c>
      <c r="BJ734" s="30">
        <f t="shared" si="366"/>
        <v>25.903113090910932</v>
      </c>
      <c r="BK734" s="30">
        <f t="shared" si="367"/>
        <v>0</v>
      </c>
      <c r="BL734" s="30">
        <f t="shared" si="368"/>
        <v>0</v>
      </c>
      <c r="BM734" s="30">
        <f t="shared" si="369"/>
        <v>0</v>
      </c>
      <c r="BN734" s="30">
        <f t="shared" si="370"/>
        <v>3.9511671164478441</v>
      </c>
      <c r="BO734" s="30">
        <f t="shared" si="371"/>
        <v>0</v>
      </c>
      <c r="BP734" s="30">
        <f t="shared" si="372"/>
        <v>0</v>
      </c>
      <c r="BQ734" s="30">
        <f t="shared" si="373"/>
        <v>732.32004657195694</v>
      </c>
      <c r="BR734" s="30">
        <f t="shared" si="374"/>
        <v>0</v>
      </c>
      <c r="BS734" s="30">
        <f t="shared" si="375"/>
        <v>0</v>
      </c>
      <c r="BT734" s="30">
        <f t="shared" si="376"/>
        <v>0</v>
      </c>
      <c r="BU734" s="30">
        <f t="shared" si="377"/>
        <v>0</v>
      </c>
      <c r="BV734" s="30">
        <f t="shared" si="378"/>
        <v>0</v>
      </c>
      <c r="BW734" s="30">
        <f t="shared" si="379"/>
        <v>0</v>
      </c>
      <c r="BX734" s="30">
        <f t="shared" si="380"/>
        <v>0</v>
      </c>
      <c r="BY734" s="30">
        <f t="shared" si="381"/>
        <v>2885.0017977785155</v>
      </c>
      <c r="CA734" s="55"/>
      <c r="CB734" s="55"/>
      <c r="CC734" s="55"/>
      <c r="CD734" s="55"/>
      <c r="CE734" s="55"/>
      <c r="CF734" s="55"/>
      <c r="CG734" s="55"/>
      <c r="CH734" s="55"/>
      <c r="CI734" s="55"/>
      <c r="CJ734" s="55"/>
      <c r="CK734" s="55"/>
      <c r="CL734" s="55"/>
      <c r="CM734" s="55"/>
      <c r="CN734" s="55"/>
      <c r="CO734" s="55"/>
      <c r="CP734" s="55"/>
      <c r="CQ734" s="55"/>
      <c r="CR734" s="55"/>
      <c r="CS734" s="55"/>
      <c r="CT734" s="55"/>
      <c r="CU734" s="55"/>
      <c r="CV734" s="55"/>
      <c r="CW734" s="55"/>
      <c r="CX734" s="55"/>
      <c r="CY734" s="55"/>
      <c r="CZ734" s="55"/>
      <c r="DA734" s="55"/>
      <c r="DB734" s="55"/>
      <c r="DC734" s="55"/>
      <c r="DD734" s="7">
        <v>41</v>
      </c>
      <c r="DE734" s="55">
        <f ca="1"/>
        <v>0</v>
      </c>
      <c r="DF734" s="55">
        <f ca="1"/>
        <v>0</v>
      </c>
      <c r="DG734" s="55">
        <f ca="1"/>
        <v>0</v>
      </c>
      <c r="DH734" s="55">
        <f ca="1"/>
        <v>0</v>
      </c>
      <c r="DI734" s="55">
        <f ca="1"/>
        <v>144796.37105301625</v>
      </c>
      <c r="DJ734" s="55">
        <f ca="1"/>
        <v>0</v>
      </c>
      <c r="DK734" s="55">
        <f ca="1"/>
        <v>0</v>
      </c>
      <c r="DL734" s="55">
        <f ca="1"/>
        <v>0</v>
      </c>
      <c r="DM734" s="55">
        <f ca="1"/>
        <v>1637.5552086002385</v>
      </c>
      <c r="DN734" s="55">
        <f ca="1"/>
        <v>0</v>
      </c>
      <c r="DO734" s="55">
        <f ca="1"/>
        <v>0</v>
      </c>
      <c r="DP734" s="55">
        <f ca="1"/>
        <v>1453.1646444001033</v>
      </c>
      <c r="DQ734" s="55">
        <f ca="1"/>
        <v>0</v>
      </c>
      <c r="DR734" s="55">
        <f ca="1"/>
        <v>0</v>
      </c>
      <c r="DS734" s="55">
        <f ca="1"/>
        <v>0</v>
      </c>
      <c r="DT734" s="55">
        <f ca="1"/>
        <v>279.74263184450734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ca="1"/>
        <v>0</v>
      </c>
      <c r="EE734" s="55">
        <f t="shared" ca="1" si="382"/>
        <v>148166.83353786109</v>
      </c>
    </row>
    <row r="735" spans="50:135" x14ac:dyDescent="0.3">
      <c r="AX735" s="7">
        <v>42</v>
      </c>
      <c r="AY735" s="30">
        <f t="shared" si="355"/>
        <v>0</v>
      </c>
      <c r="AZ735" s="30">
        <f t="shared" si="356"/>
        <v>0</v>
      </c>
      <c r="BA735" s="30">
        <f t="shared" si="357"/>
        <v>0</v>
      </c>
      <c r="BB735" s="30">
        <f t="shared" si="358"/>
        <v>0</v>
      </c>
      <c r="BC735" s="30">
        <f t="shared" si="359"/>
        <v>932.97398448072693</v>
      </c>
      <c r="BD735" s="30">
        <f t="shared" si="360"/>
        <v>0</v>
      </c>
      <c r="BE735" s="30">
        <f t="shared" si="361"/>
        <v>0</v>
      </c>
      <c r="BF735" s="30">
        <f t="shared" si="362"/>
        <v>43.640819696203224</v>
      </c>
      <c r="BG735" s="30">
        <f t="shared" si="363"/>
        <v>10.101481069609401</v>
      </c>
      <c r="BH735" s="30">
        <f t="shared" si="364"/>
        <v>0</v>
      </c>
      <c r="BI735" s="30">
        <f t="shared" si="365"/>
        <v>26.832747165364001</v>
      </c>
      <c r="BJ735" s="30">
        <f t="shared" si="366"/>
        <v>12.367503048667594</v>
      </c>
      <c r="BK735" s="30">
        <f t="shared" si="367"/>
        <v>0</v>
      </c>
      <c r="BL735" s="30">
        <f t="shared" si="368"/>
        <v>0</v>
      </c>
      <c r="BM735" s="30">
        <f t="shared" si="369"/>
        <v>0</v>
      </c>
      <c r="BN735" s="30">
        <f t="shared" si="370"/>
        <v>1.8864941507188493</v>
      </c>
      <c r="BO735" s="30">
        <f t="shared" si="371"/>
        <v>0</v>
      </c>
      <c r="BP735" s="30">
        <f t="shared" si="372"/>
        <v>0</v>
      </c>
      <c r="BQ735" s="30">
        <f t="shared" si="373"/>
        <v>349.64795054826448</v>
      </c>
      <c r="BR735" s="30">
        <f t="shared" si="374"/>
        <v>0</v>
      </c>
      <c r="BS735" s="30">
        <f t="shared" si="375"/>
        <v>0</v>
      </c>
      <c r="BT735" s="30">
        <f t="shared" si="376"/>
        <v>0</v>
      </c>
      <c r="BU735" s="30">
        <f t="shared" si="377"/>
        <v>0</v>
      </c>
      <c r="BV735" s="30">
        <f t="shared" si="378"/>
        <v>0</v>
      </c>
      <c r="BW735" s="30">
        <f t="shared" si="379"/>
        <v>0</v>
      </c>
      <c r="BX735" s="30">
        <f t="shared" si="380"/>
        <v>0</v>
      </c>
      <c r="BY735" s="30">
        <f t="shared" si="381"/>
        <v>1377.4509801595545</v>
      </c>
      <c r="CA735" s="55"/>
      <c r="CB735" s="55"/>
      <c r="CC735" s="55"/>
      <c r="CD735" s="55"/>
      <c r="CE735" s="55"/>
      <c r="CF735" s="55"/>
      <c r="CG735" s="55"/>
      <c r="CH735" s="55"/>
      <c r="CI735" s="55"/>
      <c r="CJ735" s="55"/>
      <c r="CK735" s="55"/>
      <c r="CL735" s="55"/>
      <c r="CM735" s="55"/>
      <c r="CN735" s="55"/>
      <c r="CO735" s="55"/>
      <c r="CP735" s="55"/>
      <c r="CQ735" s="55"/>
      <c r="CR735" s="55"/>
      <c r="CS735" s="55"/>
      <c r="CT735" s="55"/>
      <c r="CU735" s="55"/>
      <c r="CV735" s="55"/>
      <c r="CW735" s="55"/>
      <c r="CX735" s="55"/>
      <c r="CY735" s="55"/>
      <c r="CZ735" s="55"/>
      <c r="DA735" s="55"/>
      <c r="DB735" s="55"/>
      <c r="DC735" s="55"/>
      <c r="DD735" s="7">
        <v>42</v>
      </c>
      <c r="DE735" s="55">
        <f ca="1"/>
        <v>0</v>
      </c>
      <c r="DF735" s="55">
        <f ca="1"/>
        <v>0</v>
      </c>
      <c r="DG735" s="55">
        <f ca="1"/>
        <v>0</v>
      </c>
      <c r="DH735" s="55">
        <f ca="1"/>
        <v>0</v>
      </c>
      <c r="DI735" s="55">
        <f ca="1"/>
        <v>69133.372250021857</v>
      </c>
      <c r="DJ735" s="55">
        <f ca="1"/>
        <v>0</v>
      </c>
      <c r="DK735" s="55">
        <f ca="1"/>
        <v>0</v>
      </c>
      <c r="DL735" s="55">
        <f ca="1"/>
        <v>0</v>
      </c>
      <c r="DM735" s="55">
        <f ca="1"/>
        <v>781.85463478776762</v>
      </c>
      <c r="DN735" s="55">
        <f ca="1"/>
        <v>0</v>
      </c>
      <c r="DO735" s="55">
        <f ca="1"/>
        <v>0</v>
      </c>
      <c r="DP735" s="55">
        <f ca="1"/>
        <v>693.81692103025205</v>
      </c>
      <c r="DQ735" s="55">
        <f ca="1"/>
        <v>0</v>
      </c>
      <c r="DR735" s="55">
        <f ca="1"/>
        <v>0</v>
      </c>
      <c r="DS735" s="55">
        <f ca="1"/>
        <v>0</v>
      </c>
      <c r="DT735" s="55">
        <f ca="1"/>
        <v>133.56378587089452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ca="1"/>
        <v>0</v>
      </c>
      <c r="EE735" s="55">
        <f t="shared" ca="1" si="382"/>
        <v>70742.607591710781</v>
      </c>
    </row>
    <row r="736" spans="50:135" x14ac:dyDescent="0.3">
      <c r="AX736" s="7">
        <v>43</v>
      </c>
      <c r="AY736" s="30">
        <f t="shared" si="355"/>
        <v>0</v>
      </c>
      <c r="AZ736" s="30">
        <f t="shared" si="356"/>
        <v>0</v>
      </c>
      <c r="BA736" s="30">
        <f t="shared" si="357"/>
        <v>0</v>
      </c>
      <c r="BB736" s="30">
        <f t="shared" si="358"/>
        <v>0</v>
      </c>
      <c r="BC736" s="30">
        <f t="shared" si="359"/>
        <v>98.420402466860551</v>
      </c>
      <c r="BD736" s="30">
        <f t="shared" si="360"/>
        <v>0</v>
      </c>
      <c r="BE736" s="30">
        <f t="shared" si="361"/>
        <v>0</v>
      </c>
      <c r="BF736" s="30">
        <f t="shared" si="362"/>
        <v>4.6037157629373953</v>
      </c>
      <c r="BG736" s="30">
        <f t="shared" si="363"/>
        <v>1.0656158153909403</v>
      </c>
      <c r="BH736" s="30">
        <f t="shared" si="364"/>
        <v>0</v>
      </c>
      <c r="BI736" s="30">
        <f t="shared" si="365"/>
        <v>2.8306145941041345</v>
      </c>
      <c r="BJ736" s="30">
        <f t="shared" si="366"/>
        <v>1.3046608463510041</v>
      </c>
      <c r="BK736" s="30">
        <f t="shared" si="367"/>
        <v>0</v>
      </c>
      <c r="BL736" s="30">
        <f t="shared" si="368"/>
        <v>0</v>
      </c>
      <c r="BM736" s="30">
        <f t="shared" si="369"/>
        <v>0</v>
      </c>
      <c r="BN736" s="30">
        <f t="shared" si="370"/>
        <v>0.19900824239285048</v>
      </c>
      <c r="BO736" s="30">
        <f t="shared" si="371"/>
        <v>0</v>
      </c>
      <c r="BP736" s="30">
        <f t="shared" si="372"/>
        <v>0</v>
      </c>
      <c r="BQ736" s="30">
        <f t="shared" si="373"/>
        <v>36.88472841291626</v>
      </c>
      <c r="BR736" s="30">
        <f t="shared" si="374"/>
        <v>0</v>
      </c>
      <c r="BS736" s="30">
        <f t="shared" si="375"/>
        <v>0</v>
      </c>
      <c r="BT736" s="30">
        <f t="shared" si="376"/>
        <v>0</v>
      </c>
      <c r="BU736" s="30">
        <f t="shared" si="377"/>
        <v>0</v>
      </c>
      <c r="BV736" s="30">
        <f t="shared" si="378"/>
        <v>0</v>
      </c>
      <c r="BW736" s="30">
        <f t="shared" si="379"/>
        <v>0</v>
      </c>
      <c r="BX736" s="30">
        <f t="shared" si="380"/>
        <v>0</v>
      </c>
      <c r="BY736" s="30">
        <f t="shared" si="381"/>
        <v>145.30874614095313</v>
      </c>
      <c r="CA736" s="55"/>
      <c r="CB736" s="55"/>
      <c r="CC736" s="55"/>
      <c r="CD736" s="55"/>
      <c r="CE736" s="55"/>
      <c r="CF736" s="55"/>
      <c r="CG736" s="55"/>
      <c r="CH736" s="55"/>
      <c r="CI736" s="55"/>
      <c r="CJ736" s="55"/>
      <c r="CK736" s="55"/>
      <c r="CL736" s="55"/>
      <c r="CM736" s="55"/>
      <c r="CN736" s="55"/>
      <c r="CO736" s="55"/>
      <c r="CP736" s="55"/>
      <c r="CQ736" s="55"/>
      <c r="CR736" s="55"/>
      <c r="CS736" s="55"/>
      <c r="CT736" s="55"/>
      <c r="CU736" s="55"/>
      <c r="CV736" s="55"/>
      <c r="CW736" s="55"/>
      <c r="CX736" s="55"/>
      <c r="CY736" s="55"/>
      <c r="CZ736" s="55"/>
      <c r="DA736" s="55"/>
      <c r="DB736" s="55"/>
      <c r="DC736" s="55"/>
      <c r="DD736" s="7">
        <v>43</v>
      </c>
      <c r="DE736" s="55">
        <f ca="1"/>
        <v>0</v>
      </c>
      <c r="DF736" s="55">
        <f ca="1"/>
        <v>0</v>
      </c>
      <c r="DG736" s="55">
        <f ca="1"/>
        <v>0</v>
      </c>
      <c r="DH736" s="55">
        <f ca="1"/>
        <v>0</v>
      </c>
      <c r="DI736" s="55">
        <f ca="1"/>
        <v>7292.9518227943663</v>
      </c>
      <c r="DJ736" s="55">
        <f ca="1"/>
        <v>0</v>
      </c>
      <c r="DK736" s="55">
        <f ca="1"/>
        <v>0</v>
      </c>
      <c r="DL736" s="55">
        <f ca="1"/>
        <v>0</v>
      </c>
      <c r="DM736" s="55">
        <f ca="1"/>
        <v>82.47866411125878</v>
      </c>
      <c r="DN736" s="55">
        <f ca="1"/>
        <v>0</v>
      </c>
      <c r="DO736" s="55">
        <f ca="1"/>
        <v>0</v>
      </c>
      <c r="DP736" s="55">
        <f ca="1"/>
        <v>73.191473480291336</v>
      </c>
      <c r="DQ736" s="55">
        <f ca="1"/>
        <v>0</v>
      </c>
      <c r="DR736" s="55">
        <f ca="1"/>
        <v>0</v>
      </c>
      <c r="DS736" s="55">
        <f ca="1"/>
        <v>0</v>
      </c>
      <c r="DT736" s="55">
        <f ca="1"/>
        <v>14.089783561413814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ca="1"/>
        <v>0</v>
      </c>
      <c r="EE736" s="55">
        <f t="shared" ca="1" si="382"/>
        <v>7462.7117439473304</v>
      </c>
    </row>
    <row r="737" spans="50:135" x14ac:dyDescent="0.3">
      <c r="AX737" s="7">
        <v>44</v>
      </c>
      <c r="AY737" s="30">
        <f t="shared" si="355"/>
        <v>0</v>
      </c>
      <c r="AZ737" s="30">
        <f t="shared" si="356"/>
        <v>0</v>
      </c>
      <c r="BA737" s="30">
        <f t="shared" si="357"/>
        <v>0</v>
      </c>
      <c r="BB737" s="30">
        <f t="shared" si="358"/>
        <v>0</v>
      </c>
      <c r="BC737" s="30">
        <f t="shared" si="359"/>
        <v>146.33830734017522</v>
      </c>
      <c r="BD737" s="30">
        <f t="shared" si="360"/>
        <v>0</v>
      </c>
      <c r="BE737" s="30">
        <f t="shared" si="361"/>
        <v>0</v>
      </c>
      <c r="BF737" s="30">
        <f t="shared" si="362"/>
        <v>6.8451251493456411</v>
      </c>
      <c r="BG737" s="30">
        <f t="shared" si="363"/>
        <v>1.5844317909579877</v>
      </c>
      <c r="BH737" s="30">
        <f t="shared" si="364"/>
        <v>0</v>
      </c>
      <c r="BI737" s="30">
        <f t="shared" si="365"/>
        <v>4.2087548726108128</v>
      </c>
      <c r="BJ737" s="30">
        <f t="shared" si="366"/>
        <v>1.9398605888595799</v>
      </c>
      <c r="BK737" s="30">
        <f t="shared" si="367"/>
        <v>0</v>
      </c>
      <c r="BL737" s="30">
        <f t="shared" si="368"/>
        <v>0</v>
      </c>
      <c r="BM737" s="30">
        <f t="shared" si="369"/>
        <v>0</v>
      </c>
      <c r="BN737" s="30">
        <f t="shared" si="370"/>
        <v>0.2963162940473883</v>
      </c>
      <c r="BO737" s="30">
        <f t="shared" si="371"/>
        <v>0</v>
      </c>
      <c r="BP737" s="30">
        <f t="shared" si="372"/>
        <v>0</v>
      </c>
      <c r="BQ737" s="30">
        <f t="shared" si="373"/>
        <v>54.842782451829422</v>
      </c>
      <c r="BR737" s="30">
        <f t="shared" si="374"/>
        <v>0</v>
      </c>
      <c r="BS737" s="30">
        <f t="shared" si="375"/>
        <v>0</v>
      </c>
      <c r="BT737" s="30">
        <f t="shared" si="376"/>
        <v>0</v>
      </c>
      <c r="BU737" s="30">
        <f t="shared" si="377"/>
        <v>0</v>
      </c>
      <c r="BV737" s="30">
        <f t="shared" si="378"/>
        <v>0</v>
      </c>
      <c r="BW737" s="30">
        <f t="shared" si="379"/>
        <v>0</v>
      </c>
      <c r="BX737" s="30">
        <f t="shared" si="380"/>
        <v>0</v>
      </c>
      <c r="BY737" s="30">
        <f t="shared" si="381"/>
        <v>216.05557848782604</v>
      </c>
      <c r="CA737" s="55"/>
      <c r="CB737" s="55"/>
      <c r="CC737" s="55"/>
      <c r="CD737" s="55"/>
      <c r="CE737" s="55"/>
      <c r="CF737" s="55"/>
      <c r="CG737" s="55"/>
      <c r="CH737" s="55"/>
      <c r="CI737" s="55"/>
      <c r="CJ737" s="55"/>
      <c r="CK737" s="55"/>
      <c r="CL737" s="55"/>
      <c r="CM737" s="55"/>
      <c r="CN737" s="55"/>
      <c r="CO737" s="55"/>
      <c r="CP737" s="55"/>
      <c r="CQ737" s="55"/>
      <c r="CR737" s="55"/>
      <c r="CS737" s="55"/>
      <c r="CT737" s="55"/>
      <c r="CU737" s="55"/>
      <c r="CV737" s="55"/>
      <c r="CW737" s="55"/>
      <c r="CX737" s="55"/>
      <c r="CY737" s="55"/>
      <c r="CZ737" s="55"/>
      <c r="DA737" s="55"/>
      <c r="DB737" s="55"/>
      <c r="DC737" s="55"/>
      <c r="DD737" s="7">
        <v>44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0</v>
      </c>
      <c r="DI737" s="55">
        <f ca="1"/>
        <v>10843.668573906984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122.63502062014825</v>
      </c>
      <c r="DN737" s="55">
        <f ca="1"/>
        <v>0</v>
      </c>
      <c r="DO737" s="55">
        <f ca="1"/>
        <v>0</v>
      </c>
      <c r="DP737" s="55">
        <f ca="1"/>
        <v>108.82617903502243</v>
      </c>
      <c r="DQ737" s="55">
        <f ca="1"/>
        <v>0</v>
      </c>
      <c r="DR737" s="55">
        <f ca="1"/>
        <v>0</v>
      </c>
      <c r="DS737" s="55">
        <f ca="1"/>
        <v>0</v>
      </c>
      <c r="DT737" s="55">
        <f ca="1"/>
        <v>20.97919361855509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ca="1"/>
        <v>0</v>
      </c>
      <c r="EE737" s="55">
        <f t="shared" ca="1" si="382"/>
        <v>11096.108967180709</v>
      </c>
    </row>
    <row r="738" spans="50:135" x14ac:dyDescent="0.3">
      <c r="AX738" s="7">
        <v>45</v>
      </c>
      <c r="AY738" s="30">
        <f t="shared" si="355"/>
        <v>0</v>
      </c>
      <c r="AZ738" s="30">
        <f t="shared" si="356"/>
        <v>0</v>
      </c>
      <c r="BA738" s="30">
        <f t="shared" si="357"/>
        <v>0</v>
      </c>
      <c r="BB738" s="30">
        <f t="shared" si="358"/>
        <v>0</v>
      </c>
      <c r="BC738" s="30">
        <f t="shared" si="359"/>
        <v>16.194970170766872</v>
      </c>
      <c r="BD738" s="30">
        <f t="shared" si="360"/>
        <v>0</v>
      </c>
      <c r="BE738" s="30">
        <f t="shared" si="361"/>
        <v>0</v>
      </c>
      <c r="BF738" s="30">
        <f t="shared" si="362"/>
        <v>0.75753642035194035</v>
      </c>
      <c r="BG738" s="30">
        <f t="shared" si="363"/>
        <v>0.17534592310919947</v>
      </c>
      <c r="BH738" s="30">
        <f t="shared" si="364"/>
        <v>0</v>
      </c>
      <c r="BI738" s="30">
        <f t="shared" si="365"/>
        <v>0.46577455255536965</v>
      </c>
      <c r="BJ738" s="30">
        <f t="shared" si="366"/>
        <v>0.21468052295852186</v>
      </c>
      <c r="BK738" s="30">
        <f t="shared" si="367"/>
        <v>0</v>
      </c>
      <c r="BL738" s="30">
        <f t="shared" si="368"/>
        <v>0</v>
      </c>
      <c r="BM738" s="30">
        <f t="shared" si="369"/>
        <v>0</v>
      </c>
      <c r="BN738" s="30">
        <f t="shared" si="370"/>
        <v>3.2746590702563645E-2</v>
      </c>
      <c r="BO738" s="30">
        <f t="shared" si="371"/>
        <v>0</v>
      </c>
      <c r="BP738" s="30">
        <f t="shared" si="372"/>
        <v>0</v>
      </c>
      <c r="BQ738" s="30">
        <f t="shared" si="373"/>
        <v>6.0693419381563096</v>
      </c>
      <c r="BR738" s="30">
        <f t="shared" si="374"/>
        <v>0</v>
      </c>
      <c r="BS738" s="30">
        <f t="shared" si="375"/>
        <v>0</v>
      </c>
      <c r="BT738" s="30">
        <f t="shared" si="376"/>
        <v>0</v>
      </c>
      <c r="BU738" s="30">
        <f t="shared" si="377"/>
        <v>0</v>
      </c>
      <c r="BV738" s="30">
        <f t="shared" si="378"/>
        <v>0</v>
      </c>
      <c r="BW738" s="30">
        <f t="shared" si="379"/>
        <v>0</v>
      </c>
      <c r="BX738" s="30">
        <f t="shared" si="380"/>
        <v>0</v>
      </c>
      <c r="BY738" s="30">
        <f t="shared" si="381"/>
        <v>23.910396118600772</v>
      </c>
      <c r="CA738" s="55"/>
      <c r="CB738" s="55"/>
      <c r="CC738" s="55"/>
      <c r="CD738" s="55"/>
      <c r="CE738" s="55"/>
      <c r="CF738" s="55"/>
      <c r="CG738" s="55"/>
      <c r="CH738" s="55"/>
      <c r="CI738" s="55"/>
      <c r="CJ738" s="55"/>
      <c r="CK738" s="55"/>
      <c r="CL738" s="55"/>
      <c r="CM738" s="55"/>
      <c r="CN738" s="55"/>
      <c r="CO738" s="55"/>
      <c r="CP738" s="55"/>
      <c r="CQ738" s="55"/>
      <c r="CR738" s="55"/>
      <c r="CS738" s="55"/>
      <c r="CT738" s="55"/>
      <c r="CU738" s="55"/>
      <c r="CV738" s="55"/>
      <c r="CW738" s="55"/>
      <c r="CX738" s="55"/>
      <c r="CY738" s="55"/>
      <c r="CZ738" s="55"/>
      <c r="DA738" s="55"/>
      <c r="DB738" s="55"/>
      <c r="DC738" s="55"/>
      <c r="DD738" s="7">
        <v>45</v>
      </c>
      <c r="DE738" s="55">
        <f ca="1"/>
        <v>0</v>
      </c>
      <c r="DF738" s="55">
        <f ca="1"/>
        <v>0</v>
      </c>
      <c r="DG738" s="55">
        <f ca="1"/>
        <v>0</v>
      </c>
      <c r="DH738" s="55">
        <f ca="1"/>
        <v>0</v>
      </c>
      <c r="DI738" s="55">
        <f ca="1"/>
        <v>1200.0472896538251</v>
      </c>
      <c r="DJ738" s="55">
        <f ca="1"/>
        <v>0</v>
      </c>
      <c r="DK738" s="55">
        <f ca="1"/>
        <v>0</v>
      </c>
      <c r="DL738" s="55">
        <f ca="1"/>
        <v>0</v>
      </c>
      <c r="DM738" s="55">
        <f ca="1"/>
        <v>13.57177444865204</v>
      </c>
      <c r="DN738" s="55">
        <f ca="1"/>
        <v>0</v>
      </c>
      <c r="DO738" s="55">
        <f ca="1"/>
        <v>0</v>
      </c>
      <c r="DP738" s="55">
        <f ca="1"/>
        <v>12.043577337973076</v>
      </c>
      <c r="DQ738" s="55">
        <f ca="1"/>
        <v>0</v>
      </c>
      <c r="DR738" s="55">
        <f ca="1"/>
        <v>0</v>
      </c>
      <c r="DS738" s="55">
        <f ca="1"/>
        <v>0</v>
      </c>
      <c r="DT738" s="55">
        <f ca="1"/>
        <v>2.318458621741506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ca="1"/>
        <v>0</v>
      </c>
      <c r="EE738" s="55">
        <f t="shared" ca="1" si="382"/>
        <v>1227.9811000621919</v>
      </c>
    </row>
    <row r="739" spans="50:135" x14ac:dyDescent="0.3">
      <c r="AX739" s="7">
        <v>46</v>
      </c>
      <c r="AY739" s="30">
        <f t="shared" si="355"/>
        <v>0</v>
      </c>
      <c r="AZ739" s="30">
        <f t="shared" si="356"/>
        <v>0</v>
      </c>
      <c r="BA739" s="30">
        <f t="shared" si="357"/>
        <v>0</v>
      </c>
      <c r="BB739" s="30">
        <f t="shared" si="358"/>
        <v>0</v>
      </c>
      <c r="BC739" s="30">
        <f t="shared" si="359"/>
        <v>0.65543161744435863</v>
      </c>
      <c r="BD739" s="30">
        <f t="shared" si="360"/>
        <v>1.2826622967471668</v>
      </c>
      <c r="BE739" s="30">
        <f t="shared" si="361"/>
        <v>0</v>
      </c>
      <c r="BF739" s="30">
        <f t="shared" si="362"/>
        <v>3.6902129525574985</v>
      </c>
      <c r="BG739" s="30">
        <f t="shared" si="363"/>
        <v>0.8541685634203624</v>
      </c>
      <c r="BH739" s="30">
        <f t="shared" si="364"/>
        <v>0</v>
      </c>
      <c r="BI739" s="30">
        <f t="shared" si="365"/>
        <v>2.2689434322180038</v>
      </c>
      <c r="BJ739" s="30">
        <f t="shared" si="366"/>
        <v>0.48934693115674549</v>
      </c>
      <c r="BK739" s="30">
        <f t="shared" si="367"/>
        <v>0</v>
      </c>
      <c r="BL739" s="30">
        <f t="shared" si="368"/>
        <v>0</v>
      </c>
      <c r="BM739" s="30">
        <f t="shared" si="369"/>
        <v>1.442072628411493E-4</v>
      </c>
      <c r="BN739" s="30">
        <f t="shared" si="370"/>
        <v>1.3252970709239993E-3</v>
      </c>
      <c r="BO739" s="30">
        <f t="shared" si="371"/>
        <v>0</v>
      </c>
      <c r="BP739" s="30">
        <f t="shared" si="372"/>
        <v>2.7669877206953145E-2</v>
      </c>
      <c r="BQ739" s="30">
        <f t="shared" si="373"/>
        <v>13.834575269416751</v>
      </c>
      <c r="BR739" s="30">
        <f t="shared" si="374"/>
        <v>0</v>
      </c>
      <c r="BS739" s="30">
        <f t="shared" si="375"/>
        <v>0</v>
      </c>
      <c r="BT739" s="30">
        <f t="shared" si="376"/>
        <v>0</v>
      </c>
      <c r="BU739" s="30">
        <f t="shared" si="377"/>
        <v>0</v>
      </c>
      <c r="BV739" s="30">
        <f t="shared" si="378"/>
        <v>0</v>
      </c>
      <c r="BW739" s="30">
        <f t="shared" si="379"/>
        <v>0</v>
      </c>
      <c r="BX739" s="30">
        <f t="shared" si="380"/>
        <v>0</v>
      </c>
      <c r="BY739" s="30">
        <f t="shared" si="381"/>
        <v>23.104480444501604</v>
      </c>
      <c r="CA739" s="55"/>
      <c r="CB739" s="55"/>
      <c r="CC739" s="55"/>
      <c r="CD739" s="55"/>
      <c r="CE739" s="55"/>
      <c r="CF739" s="55"/>
      <c r="CG739" s="55"/>
      <c r="CH739" s="55"/>
      <c r="CI739" s="55"/>
      <c r="CJ739" s="55"/>
      <c r="CK739" s="55"/>
      <c r="CL739" s="55"/>
      <c r="CM739" s="55"/>
      <c r="CN739" s="55"/>
      <c r="CO739" s="55"/>
      <c r="CP739" s="55"/>
      <c r="CQ739" s="55"/>
      <c r="CR739" s="55"/>
      <c r="CS739" s="55"/>
      <c r="CT739" s="55"/>
      <c r="CU739" s="55"/>
      <c r="CV739" s="55"/>
      <c r="CW739" s="55"/>
      <c r="CX739" s="55"/>
      <c r="CY739" s="55"/>
      <c r="CZ739" s="55"/>
      <c r="DA739" s="55"/>
      <c r="DB739" s="55"/>
      <c r="DC739" s="55"/>
      <c r="DD739" s="7">
        <v>46</v>
      </c>
      <c r="DE739" s="55">
        <f ca="1"/>
        <v>0</v>
      </c>
      <c r="DF739" s="55">
        <f ca="1"/>
        <v>0</v>
      </c>
      <c r="DG739" s="55">
        <f ca="1"/>
        <v>0</v>
      </c>
      <c r="DH739" s="55">
        <f ca="1"/>
        <v>0</v>
      </c>
      <c r="DI739" s="55">
        <f ca="1"/>
        <v>48.567482852626974</v>
      </c>
      <c r="DJ739" s="55">
        <f ca="1"/>
        <v>88.888497164578652</v>
      </c>
      <c r="DK739" s="55">
        <f ca="1"/>
        <v>0</v>
      </c>
      <c r="DL739" s="55">
        <f ca="1"/>
        <v>0</v>
      </c>
      <c r="DM739" s="55">
        <f ca="1"/>
        <v>66.112646808736059</v>
      </c>
      <c r="DN739" s="55">
        <f ca="1"/>
        <v>0</v>
      </c>
      <c r="DO739" s="55">
        <f ca="1"/>
        <v>0</v>
      </c>
      <c r="DP739" s="55">
        <f ca="1"/>
        <v>27.452362837893421</v>
      </c>
      <c r="DQ739" s="55">
        <f ca="1"/>
        <v>0</v>
      </c>
      <c r="DR739" s="55">
        <f ca="1"/>
        <v>0</v>
      </c>
      <c r="DS739" s="55">
        <f ca="1"/>
        <v>0</v>
      </c>
      <c r="DT739" s="55">
        <f ca="1"/>
        <v>9.3831032621419147E-2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ca="1"/>
        <v>0</v>
      </c>
      <c r="EE739" s="55">
        <f t="shared" ca="1" si="382"/>
        <v>231.11482069645652</v>
      </c>
    </row>
    <row r="740" spans="50:135" x14ac:dyDescent="0.3">
      <c r="AX740" s="7">
        <v>47</v>
      </c>
      <c r="AY740" s="30">
        <f t="shared" si="355"/>
        <v>0</v>
      </c>
      <c r="AZ740" s="30">
        <f t="shared" si="356"/>
        <v>0</v>
      </c>
      <c r="BA740" s="30">
        <f t="shared" si="357"/>
        <v>0</v>
      </c>
      <c r="BB740" s="30">
        <f t="shared" si="358"/>
        <v>0</v>
      </c>
      <c r="BC740" s="30">
        <f t="shared" si="359"/>
        <v>44.282713226921963</v>
      </c>
      <c r="BD740" s="30">
        <f t="shared" si="360"/>
        <v>86.660095665174893</v>
      </c>
      <c r="BE740" s="30">
        <f t="shared" si="361"/>
        <v>0</v>
      </c>
      <c r="BF740" s="30">
        <f t="shared" si="362"/>
        <v>150.12197546701677</v>
      </c>
      <c r="BG740" s="30">
        <f t="shared" si="363"/>
        <v>34.748529105353064</v>
      </c>
      <c r="BH740" s="30">
        <f t="shared" si="364"/>
        <v>0</v>
      </c>
      <c r="BI740" s="30">
        <f t="shared" si="365"/>
        <v>92.303147397741498</v>
      </c>
      <c r="BJ740" s="30">
        <f t="shared" si="366"/>
        <v>10.594111046034001</v>
      </c>
      <c r="BK740" s="30">
        <f t="shared" si="367"/>
        <v>0</v>
      </c>
      <c r="BL740" s="30">
        <f t="shared" si="368"/>
        <v>0</v>
      </c>
      <c r="BM740" s="30">
        <f t="shared" si="369"/>
        <v>9.7381386804890283E-3</v>
      </c>
      <c r="BN740" s="30">
        <f t="shared" si="370"/>
        <v>8.9540631392203127E-2</v>
      </c>
      <c r="BO740" s="30">
        <f t="shared" si="371"/>
        <v>0</v>
      </c>
      <c r="BP740" s="30">
        <f t="shared" si="372"/>
        <v>5.5498723676156957E-2</v>
      </c>
      <c r="BQ740" s="30">
        <f t="shared" si="373"/>
        <v>299.51148589713387</v>
      </c>
      <c r="BR740" s="30">
        <f t="shared" si="374"/>
        <v>0</v>
      </c>
      <c r="BS740" s="30">
        <f t="shared" si="375"/>
        <v>0</v>
      </c>
      <c r="BT740" s="30">
        <f t="shared" si="376"/>
        <v>0</v>
      </c>
      <c r="BU740" s="30">
        <f t="shared" si="377"/>
        <v>0</v>
      </c>
      <c r="BV740" s="30">
        <f t="shared" si="378"/>
        <v>0</v>
      </c>
      <c r="BW740" s="30">
        <f t="shared" si="379"/>
        <v>0</v>
      </c>
      <c r="BX740" s="30">
        <f t="shared" si="380"/>
        <v>0</v>
      </c>
      <c r="BY740" s="30">
        <f t="shared" si="381"/>
        <v>718.37683529912488</v>
      </c>
      <c r="CA740" s="55"/>
      <c r="CB740" s="55"/>
      <c r="CC740" s="55"/>
      <c r="CD740" s="55"/>
      <c r="CE740" s="55"/>
      <c r="CF740" s="55"/>
      <c r="CG740" s="55"/>
      <c r="CH740" s="55"/>
      <c r="CI740" s="55"/>
      <c r="CJ740" s="55"/>
      <c r="CK740" s="55"/>
      <c r="CL740" s="55"/>
      <c r="CM740" s="55"/>
      <c r="CN740" s="55"/>
      <c r="CO740" s="55"/>
      <c r="CP740" s="55"/>
      <c r="CQ740" s="55"/>
      <c r="CR740" s="55"/>
      <c r="CS740" s="55"/>
      <c r="CT740" s="55"/>
      <c r="CU740" s="55"/>
      <c r="CV740" s="55"/>
      <c r="CW740" s="55"/>
      <c r="CX740" s="55"/>
      <c r="CY740" s="55"/>
      <c r="CZ740" s="55"/>
      <c r="DA740" s="55"/>
      <c r="DB740" s="55"/>
      <c r="DC740" s="55"/>
      <c r="DD740" s="7">
        <v>47</v>
      </c>
      <c r="DE740" s="55">
        <f ca="1"/>
        <v>0</v>
      </c>
      <c r="DF740" s="55">
        <f ca="1"/>
        <v>0</v>
      </c>
      <c r="DG740" s="55">
        <f ca="1"/>
        <v>0</v>
      </c>
      <c r="DH740" s="55">
        <f ca="1"/>
        <v>0</v>
      </c>
      <c r="DI740" s="55">
        <f ca="1"/>
        <v>3281.3490501149172</v>
      </c>
      <c r="DJ740" s="55">
        <f ca="1"/>
        <v>6005.5446295966194</v>
      </c>
      <c r="DK740" s="55">
        <f ca="1"/>
        <v>0</v>
      </c>
      <c r="DL740" s="55">
        <f ca="1"/>
        <v>0</v>
      </c>
      <c r="DM740" s="55">
        <f ca="1"/>
        <v>2689.5361527543273</v>
      </c>
      <c r="DN740" s="55">
        <f ca="1"/>
        <v>0</v>
      </c>
      <c r="DO740" s="55">
        <f ca="1"/>
        <v>0</v>
      </c>
      <c r="DP740" s="55">
        <f ca="1"/>
        <v>594.32962968250752</v>
      </c>
      <c r="DQ740" s="55">
        <f ca="1"/>
        <v>0</v>
      </c>
      <c r="DR740" s="55">
        <f ca="1"/>
        <v>0</v>
      </c>
      <c r="DS740" s="55">
        <f ca="1"/>
        <v>0</v>
      </c>
      <c r="DT740" s="55">
        <f ca="1"/>
        <v>6.339476702567981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ca="1"/>
        <v>0</v>
      </c>
      <c r="EE740" s="55">
        <f t="shared" ca="1" si="382"/>
        <v>12577.098938850939</v>
      </c>
    </row>
    <row r="741" spans="50:135" x14ac:dyDescent="0.3">
      <c r="AX741" s="7">
        <v>48</v>
      </c>
      <c r="AY741" s="30">
        <f t="shared" si="355"/>
        <v>0</v>
      </c>
      <c r="AZ741" s="30">
        <f t="shared" si="356"/>
        <v>0</v>
      </c>
      <c r="BA741" s="30">
        <f t="shared" si="357"/>
        <v>0</v>
      </c>
      <c r="BB741" s="30">
        <f t="shared" si="358"/>
        <v>0</v>
      </c>
      <c r="BC741" s="30">
        <f t="shared" si="359"/>
        <v>376.24487106319782</v>
      </c>
      <c r="BD741" s="30">
        <f t="shared" si="360"/>
        <v>736.30123696139776</v>
      </c>
      <c r="BE741" s="30">
        <f t="shared" si="361"/>
        <v>0</v>
      </c>
      <c r="BF741" s="30">
        <f t="shared" si="362"/>
        <v>416.58060473944073</v>
      </c>
      <c r="BG741" s="30">
        <f t="shared" si="363"/>
        <v>96.425344972520378</v>
      </c>
      <c r="BH741" s="30">
        <f t="shared" si="364"/>
        <v>0</v>
      </c>
      <c r="BI741" s="30">
        <f t="shared" si="365"/>
        <v>256.13639070889985</v>
      </c>
      <c r="BJ741" s="30">
        <f t="shared" si="366"/>
        <v>27.494298857465179</v>
      </c>
      <c r="BK741" s="30">
        <f t="shared" si="367"/>
        <v>0</v>
      </c>
      <c r="BL741" s="30">
        <f t="shared" si="368"/>
        <v>0</v>
      </c>
      <c r="BM741" s="30">
        <f t="shared" si="369"/>
        <v>8.27393984261523E-2</v>
      </c>
      <c r="BN741" s="30">
        <f t="shared" si="370"/>
        <v>0.76077549960156454</v>
      </c>
      <c r="BO741" s="30">
        <f t="shared" si="371"/>
        <v>0</v>
      </c>
      <c r="BP741" s="30">
        <f t="shared" si="372"/>
        <v>10.990079077634384</v>
      </c>
      <c r="BQ741" s="30">
        <f t="shared" si="373"/>
        <v>777.30526592071908</v>
      </c>
      <c r="BR741" s="30">
        <f t="shared" si="374"/>
        <v>0</v>
      </c>
      <c r="BS741" s="30">
        <f t="shared" si="375"/>
        <v>0</v>
      </c>
      <c r="BT741" s="30">
        <f t="shared" si="376"/>
        <v>0</v>
      </c>
      <c r="BU741" s="30">
        <f t="shared" si="377"/>
        <v>0</v>
      </c>
      <c r="BV741" s="30">
        <f t="shared" si="378"/>
        <v>0</v>
      </c>
      <c r="BW741" s="30">
        <f t="shared" si="379"/>
        <v>0</v>
      </c>
      <c r="BX741" s="30">
        <f t="shared" si="380"/>
        <v>0</v>
      </c>
      <c r="BY741" s="30">
        <f t="shared" si="381"/>
        <v>2698.3216071993029</v>
      </c>
      <c r="CA741" s="55"/>
      <c r="CB741" s="55"/>
      <c r="CC741" s="55"/>
      <c r="CD741" s="55"/>
      <c r="CE741" s="55"/>
      <c r="CF741" s="55"/>
      <c r="CG741" s="55"/>
      <c r="CH741" s="55"/>
      <c r="CI741" s="55"/>
      <c r="CJ741" s="55"/>
      <c r="CK741" s="55"/>
      <c r="CL741" s="55"/>
      <c r="CM741" s="55"/>
      <c r="CN741" s="55"/>
      <c r="CO741" s="55"/>
      <c r="CP741" s="55"/>
      <c r="CQ741" s="55"/>
      <c r="CR741" s="55"/>
      <c r="CS741" s="55"/>
      <c r="CT741" s="55"/>
      <c r="CU741" s="55"/>
      <c r="CV741" s="55"/>
      <c r="CW741" s="55"/>
      <c r="CX741" s="55"/>
      <c r="CY741" s="55"/>
      <c r="CZ741" s="55"/>
      <c r="DA741" s="55"/>
      <c r="DB741" s="55"/>
      <c r="DC741" s="55"/>
      <c r="DD741" s="7">
        <v>48</v>
      </c>
      <c r="DE741" s="55">
        <f ca="1"/>
        <v>0</v>
      </c>
      <c r="DF741" s="55">
        <f ca="1"/>
        <v>0</v>
      </c>
      <c r="DG741" s="55">
        <f ca="1"/>
        <v>0</v>
      </c>
      <c r="DH741" s="55">
        <f ca="1"/>
        <v>0</v>
      </c>
      <c r="DI741" s="55">
        <f ca="1"/>
        <v>27879.744945782957</v>
      </c>
      <c r="DJ741" s="55">
        <f ca="1"/>
        <v>51025.675721424865</v>
      </c>
      <c r="DK741" s="55">
        <f ca="1"/>
        <v>0</v>
      </c>
      <c r="DL741" s="55">
        <f ca="1"/>
        <v>0</v>
      </c>
      <c r="DM741" s="55">
        <f ca="1"/>
        <v>7463.321700873078</v>
      </c>
      <c r="DN741" s="55">
        <f ca="1"/>
        <v>0</v>
      </c>
      <c r="DO741" s="55">
        <f ca="1"/>
        <v>0</v>
      </c>
      <c r="DP741" s="55">
        <f ca="1"/>
        <v>1542.4301659037965</v>
      </c>
      <c r="DQ741" s="55">
        <f ca="1"/>
        <v>0</v>
      </c>
      <c r="DR741" s="55">
        <f ca="1"/>
        <v>0</v>
      </c>
      <c r="DS741" s="55">
        <f ca="1"/>
        <v>0</v>
      </c>
      <c r="DT741" s="55">
        <f ca="1"/>
        <v>53.862905371790767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ca="1"/>
        <v>0</v>
      </c>
      <c r="EE741" s="55">
        <f t="shared" ca="1" si="382"/>
        <v>87965.035439356492</v>
      </c>
    </row>
    <row r="742" spans="50:135" x14ac:dyDescent="0.3">
      <c r="AX742" s="7">
        <v>49</v>
      </c>
      <c r="AY742" s="30">
        <f t="shared" si="355"/>
        <v>0</v>
      </c>
      <c r="AZ742" s="30">
        <f t="shared" si="356"/>
        <v>0</v>
      </c>
      <c r="BA742" s="30">
        <f t="shared" si="357"/>
        <v>0</v>
      </c>
      <c r="BB742" s="30">
        <f t="shared" si="358"/>
        <v>0</v>
      </c>
      <c r="BC742" s="30">
        <f t="shared" si="359"/>
        <v>314.79379723980173</v>
      </c>
      <c r="BD742" s="30">
        <f t="shared" si="360"/>
        <v>616.04311498816185</v>
      </c>
      <c r="BE742" s="30">
        <f t="shared" si="361"/>
        <v>0</v>
      </c>
      <c r="BF742" s="30">
        <f t="shared" si="362"/>
        <v>26.375644562795724</v>
      </c>
      <c r="BG742" s="30">
        <f t="shared" si="363"/>
        <v>6.1051345083536228</v>
      </c>
      <c r="BH742" s="30">
        <f t="shared" si="364"/>
        <v>0</v>
      </c>
      <c r="BI742" s="30">
        <f t="shared" si="365"/>
        <v>16.21717939904455</v>
      </c>
      <c r="BJ742" s="30">
        <f t="shared" si="366"/>
        <v>4.3117068444148217</v>
      </c>
      <c r="BK742" s="30">
        <f t="shared" si="367"/>
        <v>0</v>
      </c>
      <c r="BL742" s="30">
        <f t="shared" si="368"/>
        <v>0</v>
      </c>
      <c r="BM742" s="30">
        <f t="shared" si="369"/>
        <v>6.9225791487018531E-2</v>
      </c>
      <c r="BN742" s="30">
        <f t="shared" si="370"/>
        <v>0.63652006035613773</v>
      </c>
      <c r="BO742" s="30">
        <f t="shared" si="371"/>
        <v>0</v>
      </c>
      <c r="BP742" s="30">
        <f t="shared" si="372"/>
        <v>143.95192102649196</v>
      </c>
      <c r="BQ742" s="30">
        <f t="shared" si="373"/>
        <v>121.89845076739121</v>
      </c>
      <c r="BR742" s="30">
        <f t="shared" si="374"/>
        <v>0</v>
      </c>
      <c r="BS742" s="30">
        <f t="shared" si="375"/>
        <v>0</v>
      </c>
      <c r="BT742" s="30">
        <f t="shared" si="376"/>
        <v>0</v>
      </c>
      <c r="BU742" s="30">
        <f t="shared" si="377"/>
        <v>0</v>
      </c>
      <c r="BV742" s="30">
        <f t="shared" si="378"/>
        <v>0</v>
      </c>
      <c r="BW742" s="30">
        <f t="shared" si="379"/>
        <v>0</v>
      </c>
      <c r="BX742" s="30">
        <f t="shared" si="380"/>
        <v>0</v>
      </c>
      <c r="BY742" s="30">
        <f t="shared" si="381"/>
        <v>1250.4026951882988</v>
      </c>
      <c r="CA742" s="55"/>
      <c r="CB742" s="55"/>
      <c r="CC742" s="55"/>
      <c r="CD742" s="55"/>
      <c r="CE742" s="55"/>
      <c r="CF742" s="55"/>
      <c r="CG742" s="55"/>
      <c r="CH742" s="55"/>
      <c r="CI742" s="55"/>
      <c r="CJ742" s="55"/>
      <c r="CK742" s="55"/>
      <c r="CL742" s="55"/>
      <c r="CM742" s="55"/>
      <c r="CN742" s="55"/>
      <c r="CO742" s="55"/>
      <c r="CP742" s="55"/>
      <c r="CQ742" s="55"/>
      <c r="CR742" s="55"/>
      <c r="CS742" s="55"/>
      <c r="CT742" s="55"/>
      <c r="CU742" s="55"/>
      <c r="CV742" s="55"/>
      <c r="CW742" s="55"/>
      <c r="CX742" s="55"/>
      <c r="CY742" s="55"/>
      <c r="CZ742" s="55"/>
      <c r="DA742" s="55"/>
      <c r="DB742" s="55"/>
      <c r="DC742" s="55"/>
      <c r="DD742" s="7">
        <v>49</v>
      </c>
      <c r="DE742" s="55">
        <f ca="1"/>
        <v>0</v>
      </c>
      <c r="DF742" s="55">
        <f ca="1"/>
        <v>0</v>
      </c>
      <c r="DG742" s="55">
        <f ca="1"/>
        <v>0</v>
      </c>
      <c r="DH742" s="55">
        <f ca="1"/>
        <v>0</v>
      </c>
      <c r="DI742" s="55">
        <f ca="1"/>
        <v>23326.220375469307</v>
      </c>
      <c r="DJ742" s="55">
        <f ca="1"/>
        <v>42691.787868679618</v>
      </c>
      <c r="DK742" s="55">
        <f ca="1"/>
        <v>0</v>
      </c>
      <c r="DL742" s="55">
        <f ca="1"/>
        <v>0</v>
      </c>
      <c r="DM742" s="55">
        <f ca="1"/>
        <v>472.53741094657045</v>
      </c>
      <c r="DN742" s="55">
        <f ca="1"/>
        <v>0</v>
      </c>
      <c r="DO742" s="55">
        <f ca="1"/>
        <v>0</v>
      </c>
      <c r="DP742" s="55">
        <f ca="1"/>
        <v>241.88675397167151</v>
      </c>
      <c r="DQ742" s="55">
        <f ca="1"/>
        <v>0</v>
      </c>
      <c r="DR742" s="55">
        <f ca="1"/>
        <v>0</v>
      </c>
      <c r="DS742" s="55">
        <f ca="1"/>
        <v>0</v>
      </c>
      <c r="DT742" s="55">
        <f ca="1"/>
        <v>45.065620273214549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ca="1"/>
        <v>0</v>
      </c>
      <c r="EE742" s="55">
        <f t="shared" ca="1" si="382"/>
        <v>66777.498029340393</v>
      </c>
    </row>
    <row r="743" spans="50:135" x14ac:dyDescent="0.3">
      <c r="AX743" s="7">
        <v>50</v>
      </c>
      <c r="AY743" s="30">
        <f t="shared" si="355"/>
        <v>0</v>
      </c>
      <c r="AZ743" s="30">
        <f t="shared" si="356"/>
        <v>0</v>
      </c>
      <c r="BA743" s="30">
        <f t="shared" si="357"/>
        <v>0</v>
      </c>
      <c r="BB743" s="30">
        <f t="shared" si="358"/>
        <v>0</v>
      </c>
      <c r="BC743" s="30">
        <f t="shared" si="359"/>
        <v>349.90528834602998</v>
      </c>
      <c r="BD743" s="30">
        <f t="shared" si="360"/>
        <v>684.75537173454245</v>
      </c>
      <c r="BE743" s="30">
        <f t="shared" si="361"/>
        <v>0</v>
      </c>
      <c r="BF743" s="30">
        <f t="shared" si="362"/>
        <v>63.70884974022016</v>
      </c>
      <c r="BG743" s="30">
        <f t="shared" si="363"/>
        <v>14.746600640775959</v>
      </c>
      <c r="BH743" s="30">
        <f t="shared" si="364"/>
        <v>0</v>
      </c>
      <c r="BI743" s="30">
        <f t="shared" si="365"/>
        <v>39.171662453914642</v>
      </c>
      <c r="BJ743" s="30">
        <f t="shared" si="366"/>
        <v>11.135465379313077</v>
      </c>
      <c r="BK743" s="30">
        <f t="shared" si="367"/>
        <v>0</v>
      </c>
      <c r="BL743" s="30">
        <f t="shared" si="368"/>
        <v>0</v>
      </c>
      <c r="BM743" s="30">
        <f t="shared" si="369"/>
        <v>7.6947102681201751E-2</v>
      </c>
      <c r="BN743" s="30">
        <f t="shared" si="370"/>
        <v>0.70751627688255114</v>
      </c>
      <c r="BO743" s="30">
        <f t="shared" si="371"/>
        <v>0</v>
      </c>
      <c r="BP743" s="30">
        <f t="shared" si="372"/>
        <v>66.701783539805078</v>
      </c>
      <c r="BQ743" s="30">
        <f t="shared" si="373"/>
        <v>314.81638885923439</v>
      </c>
      <c r="BR743" s="30">
        <f t="shared" si="374"/>
        <v>0</v>
      </c>
      <c r="BS743" s="30">
        <f t="shared" si="375"/>
        <v>0</v>
      </c>
      <c r="BT743" s="30">
        <f t="shared" si="376"/>
        <v>0</v>
      </c>
      <c r="BU743" s="30">
        <f t="shared" si="377"/>
        <v>0</v>
      </c>
      <c r="BV743" s="30">
        <f t="shared" si="378"/>
        <v>0</v>
      </c>
      <c r="BW743" s="30">
        <f t="shared" si="379"/>
        <v>0</v>
      </c>
      <c r="BX743" s="30">
        <f t="shared" si="380"/>
        <v>0</v>
      </c>
      <c r="BY743" s="30">
        <f t="shared" si="381"/>
        <v>1545.7258740733996</v>
      </c>
      <c r="CA743" s="55"/>
      <c r="CB743" s="55"/>
      <c r="CC743" s="55"/>
      <c r="CD743" s="55"/>
      <c r="CE743" s="55"/>
      <c r="CF743" s="55"/>
      <c r="CG743" s="55"/>
      <c r="CH743" s="55"/>
      <c r="CI743" s="55"/>
      <c r="CJ743" s="55"/>
      <c r="CK743" s="55"/>
      <c r="CL743" s="55"/>
      <c r="CM743" s="55"/>
      <c r="CN743" s="55"/>
      <c r="CO743" s="55"/>
      <c r="CP743" s="55"/>
      <c r="CQ743" s="55"/>
      <c r="CR743" s="55"/>
      <c r="CS743" s="55"/>
      <c r="CT743" s="55"/>
      <c r="CU743" s="55"/>
      <c r="CV743" s="55"/>
      <c r="CW743" s="55"/>
      <c r="CX743" s="55"/>
      <c r="CY743" s="55"/>
      <c r="CZ743" s="55"/>
      <c r="DA743" s="55"/>
      <c r="DB743" s="55"/>
      <c r="DC743" s="55"/>
      <c r="DD743" s="7">
        <v>50</v>
      </c>
      <c r="DE743" s="55">
        <f ca="1"/>
        <v>0</v>
      </c>
      <c r="DF743" s="55">
        <f ca="1"/>
        <v>0</v>
      </c>
      <c r="DG743" s="55">
        <f ca="1"/>
        <v>0</v>
      </c>
      <c r="DH743" s="55">
        <f ca="1"/>
        <v>0</v>
      </c>
      <c r="DI743" s="55">
        <f ca="1"/>
        <v>25927.981866440819</v>
      </c>
      <c r="DJ743" s="55">
        <f ca="1"/>
        <v>47453.547261203792</v>
      </c>
      <c r="DK743" s="55">
        <f ca="1"/>
        <v>0</v>
      </c>
      <c r="DL743" s="55">
        <f ca="1"/>
        <v>0</v>
      </c>
      <c r="DM743" s="55">
        <f ca="1"/>
        <v>1141.3868895960593</v>
      </c>
      <c r="DN743" s="55">
        <f ca="1"/>
        <v>0</v>
      </c>
      <c r="DO743" s="55">
        <f ca="1"/>
        <v>0</v>
      </c>
      <c r="DP743" s="55">
        <f ca="1"/>
        <v>624.69960777946358</v>
      </c>
      <c r="DQ743" s="55">
        <f ca="1"/>
        <v>0</v>
      </c>
      <c r="DR743" s="55">
        <f ca="1"/>
        <v>0</v>
      </c>
      <c r="DS743" s="55">
        <f ca="1"/>
        <v>0</v>
      </c>
      <c r="DT743" s="55">
        <f ca="1"/>
        <v>50.092152403284622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ca="1"/>
        <v>0</v>
      </c>
      <c r="EE743" s="55">
        <f t="shared" ca="1" si="382"/>
        <v>75197.70777742342</v>
      </c>
    </row>
    <row r="744" spans="50:135" x14ac:dyDescent="0.3">
      <c r="AX744" s="7">
        <v>51</v>
      </c>
      <c r="AY744" s="30">
        <f t="shared" si="355"/>
        <v>0</v>
      </c>
      <c r="AZ744" s="30">
        <f t="shared" si="356"/>
        <v>0</v>
      </c>
      <c r="BA744" s="30">
        <f t="shared" si="357"/>
        <v>0</v>
      </c>
      <c r="BB744" s="30">
        <f t="shared" si="358"/>
        <v>0</v>
      </c>
      <c r="BC744" s="30">
        <f t="shared" si="359"/>
        <v>300.58850272653774</v>
      </c>
      <c r="BD744" s="30">
        <f t="shared" si="360"/>
        <v>588.24373012967794</v>
      </c>
      <c r="BE744" s="30">
        <f t="shared" si="361"/>
        <v>0</v>
      </c>
      <c r="BF744" s="30">
        <f t="shared" si="362"/>
        <v>77.940575958409141</v>
      </c>
      <c r="BG744" s="30">
        <f t="shared" si="363"/>
        <v>18.040798914707192</v>
      </c>
      <c r="BH744" s="30">
        <f t="shared" si="364"/>
        <v>0</v>
      </c>
      <c r="BI744" s="30">
        <f t="shared" si="365"/>
        <v>47.922101007644699</v>
      </c>
      <c r="BJ744" s="30">
        <f t="shared" si="366"/>
        <v>30.497252923085291</v>
      </c>
      <c r="BK744" s="30">
        <f t="shared" si="367"/>
        <v>0</v>
      </c>
      <c r="BL744" s="30">
        <f t="shared" si="368"/>
        <v>0</v>
      </c>
      <c r="BM744" s="30">
        <f t="shared" si="369"/>
        <v>6.6101928133224852E-2</v>
      </c>
      <c r="BN744" s="30">
        <f t="shared" si="370"/>
        <v>0.60779664034020287</v>
      </c>
      <c r="BO744" s="30">
        <f t="shared" si="371"/>
        <v>0</v>
      </c>
      <c r="BP744" s="30">
        <f t="shared" si="372"/>
        <v>9.5971254737838478</v>
      </c>
      <c r="BQ744" s="30">
        <f t="shared" si="373"/>
        <v>862.20330334240873</v>
      </c>
      <c r="BR744" s="30">
        <f t="shared" si="374"/>
        <v>0</v>
      </c>
      <c r="BS744" s="30">
        <f t="shared" si="375"/>
        <v>0</v>
      </c>
      <c r="BT744" s="30">
        <f t="shared" si="376"/>
        <v>0</v>
      </c>
      <c r="BU744" s="30">
        <f t="shared" si="377"/>
        <v>0</v>
      </c>
      <c r="BV744" s="30">
        <f t="shared" si="378"/>
        <v>0</v>
      </c>
      <c r="BW744" s="30">
        <f t="shared" si="379"/>
        <v>0</v>
      </c>
      <c r="BX744" s="30">
        <f t="shared" si="380"/>
        <v>0</v>
      </c>
      <c r="BY744" s="30">
        <f t="shared" si="381"/>
        <v>1935.707289044728</v>
      </c>
      <c r="CA744" s="55"/>
      <c r="CB744" s="55"/>
      <c r="CC744" s="55"/>
      <c r="CD744" s="55"/>
      <c r="CE744" s="55"/>
      <c r="CF744" s="55"/>
      <c r="CG744" s="55"/>
      <c r="CH744" s="55"/>
      <c r="CI744" s="55"/>
      <c r="CJ744" s="55"/>
      <c r="CK744" s="55"/>
      <c r="CL744" s="55"/>
      <c r="CM744" s="55"/>
      <c r="CN744" s="55"/>
      <c r="CO744" s="55"/>
      <c r="CP744" s="55"/>
      <c r="CQ744" s="55"/>
      <c r="CR744" s="55"/>
      <c r="CS744" s="55"/>
      <c r="CT744" s="55"/>
      <c r="CU744" s="55"/>
      <c r="CV744" s="55"/>
      <c r="CW744" s="55"/>
      <c r="CX744" s="55"/>
      <c r="CY744" s="55"/>
      <c r="CZ744" s="55"/>
      <c r="DA744" s="55"/>
      <c r="DB744" s="55"/>
      <c r="DC744" s="55"/>
      <c r="DD744" s="7">
        <v>51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0</v>
      </c>
      <c r="DI744" s="55">
        <f ca="1"/>
        <v>22273.608052036445</v>
      </c>
      <c r="DJ744" s="55">
        <f ca="1"/>
        <v>40765.29049798668</v>
      </c>
      <c r="DK744" s="55">
        <f ca="1"/>
        <v>0</v>
      </c>
      <c r="DL744" s="55">
        <f ca="1"/>
        <v>0</v>
      </c>
      <c r="DM744" s="55">
        <f ca="1"/>
        <v>1396.3578359983369</v>
      </c>
      <c r="DN744" s="55">
        <f ca="1"/>
        <v>0</v>
      </c>
      <c r="DO744" s="55">
        <f ca="1"/>
        <v>0</v>
      </c>
      <c r="DP744" s="55">
        <f ca="1"/>
        <v>1710.8958889850849</v>
      </c>
      <c r="DQ744" s="55">
        <f ca="1"/>
        <v>0</v>
      </c>
      <c r="DR744" s="55">
        <f ca="1"/>
        <v>0</v>
      </c>
      <c r="DS744" s="55">
        <f ca="1"/>
        <v>0</v>
      </c>
      <c r="DT744" s="55">
        <f ca="1"/>
        <v>43.032002136086362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ca="1"/>
        <v>0</v>
      </c>
      <c r="EE744" s="55">
        <f t="shared" ca="1" si="382"/>
        <v>66189.184277142631</v>
      </c>
    </row>
    <row r="745" spans="50:135" x14ac:dyDescent="0.3">
      <c r="AX745" s="7">
        <v>52</v>
      </c>
      <c r="AY745" s="30">
        <f t="shared" ca="1" si="355"/>
        <v>0</v>
      </c>
      <c r="AZ745" s="30">
        <f t="shared" ca="1" si="356"/>
        <v>0</v>
      </c>
      <c r="BA745" s="30">
        <f t="shared" ca="1" si="357"/>
        <v>0</v>
      </c>
      <c r="BB745" s="30">
        <f t="shared" ca="1" si="358"/>
        <v>0</v>
      </c>
      <c r="BC745" s="30">
        <f t="shared" ca="1" si="359"/>
        <v>0.17237364404130737</v>
      </c>
      <c r="BD745" s="30">
        <f t="shared" ca="1" si="360"/>
        <v>0.33733065196985584</v>
      </c>
      <c r="BE745" s="30">
        <f t="shared" ca="1" si="361"/>
        <v>0</v>
      </c>
      <c r="BF745" s="30">
        <f t="shared" ca="1" si="362"/>
        <v>4.4695325908315153E-2</v>
      </c>
      <c r="BG745" s="30">
        <f t="shared" ca="1" si="363"/>
        <v>1.0345565755109353E-2</v>
      </c>
      <c r="BH745" s="30">
        <f t="shared" ca="1" si="364"/>
        <v>0</v>
      </c>
      <c r="BI745" s="30">
        <f t="shared" ca="1" si="365"/>
        <v>2.7481115453803048E-2</v>
      </c>
      <c r="BJ745" s="30">
        <f t="shared" ca="1" si="366"/>
        <v>1.7488767972423613E-2</v>
      </c>
      <c r="BK745" s="30">
        <f t="shared" ca="1" si="367"/>
        <v>0</v>
      </c>
      <c r="BL745" s="30">
        <f t="shared" ca="1" si="368"/>
        <v>0</v>
      </c>
      <c r="BM745" s="30">
        <f t="shared" ca="1" si="369"/>
        <v>3.7891056497695784E-5</v>
      </c>
      <c r="BN745" s="30">
        <f t="shared" ca="1" si="370"/>
        <v>3.4854384623875711E-4</v>
      </c>
      <c r="BO745" s="30">
        <f t="shared" ca="1" si="371"/>
        <v>0</v>
      </c>
      <c r="BP745" s="30">
        <f t="shared" ca="1" si="372"/>
        <v>5.5035089483161763E-3</v>
      </c>
      <c r="BQ745" s="30">
        <f t="shared" ca="1" si="373"/>
        <v>0.49443383264547025</v>
      </c>
      <c r="BR745" s="30">
        <f t="shared" ca="1" si="374"/>
        <v>0</v>
      </c>
      <c r="BS745" s="30">
        <f t="shared" ca="1" si="375"/>
        <v>0</v>
      </c>
      <c r="BT745" s="30">
        <f t="shared" ca="1" si="376"/>
        <v>0</v>
      </c>
      <c r="BU745" s="30">
        <f t="shared" ca="1" si="377"/>
        <v>0</v>
      </c>
      <c r="BV745" s="30">
        <f t="shared" ca="1" si="378"/>
        <v>0</v>
      </c>
      <c r="BW745" s="30">
        <f t="shared" ca="1" si="379"/>
        <v>0</v>
      </c>
      <c r="BX745" s="30">
        <f t="shared" ca="1" si="380"/>
        <v>0</v>
      </c>
      <c r="BY745" s="30">
        <f t="shared" ca="1" si="381"/>
        <v>1.1100388475973371</v>
      </c>
      <c r="CA745" s="55"/>
      <c r="CB745" s="55"/>
      <c r="CC745" s="55"/>
      <c r="CD745" s="55"/>
      <c r="CE745" s="55"/>
      <c r="CF745" s="55"/>
      <c r="CG745" s="55"/>
      <c r="CH745" s="55"/>
      <c r="CI745" s="55"/>
      <c r="CJ745" s="55"/>
      <c r="CK745" s="55"/>
      <c r="CL745" s="55"/>
      <c r="CM745" s="55"/>
      <c r="CN745" s="55"/>
      <c r="CO745" s="55"/>
      <c r="CP745" s="55"/>
      <c r="CQ745" s="55"/>
      <c r="CR745" s="55"/>
      <c r="CS745" s="55"/>
      <c r="CT745" s="55"/>
      <c r="CU745" s="55"/>
      <c r="CV745" s="55"/>
      <c r="CW745" s="55"/>
      <c r="CX745" s="55"/>
      <c r="CY745" s="55"/>
      <c r="CZ745" s="55"/>
      <c r="DA745" s="55"/>
      <c r="DB745" s="55"/>
      <c r="DC745" s="55"/>
      <c r="DD745" s="7">
        <v>52</v>
      </c>
      <c r="DE745" s="55">
        <f ca="1"/>
        <v>0</v>
      </c>
      <c r="DF745" s="55">
        <f ca="1"/>
        <v>0</v>
      </c>
      <c r="DG745" s="55">
        <f ca="1"/>
        <v>0</v>
      </c>
      <c r="DH745" s="55">
        <f ca="1"/>
        <v>0</v>
      </c>
      <c r="DI745" s="55">
        <f ca="1"/>
        <v>12.772887023460875</v>
      </c>
      <c r="DJ745" s="55">
        <f ca="1"/>
        <v>23.377014181511008</v>
      </c>
      <c r="DK745" s="55">
        <f ca="1"/>
        <v>0</v>
      </c>
      <c r="DL745" s="55">
        <f ca="1"/>
        <v>0</v>
      </c>
      <c r="DM745" s="55">
        <f ca="1"/>
        <v>0.80074678944546396</v>
      </c>
      <c r="DN745" s="55">
        <f ca="1"/>
        <v>0</v>
      </c>
      <c r="DO745" s="55">
        <f ca="1"/>
        <v>0</v>
      </c>
      <c r="DP745" s="55">
        <f ca="1"/>
        <v>0.98111988325296473</v>
      </c>
      <c r="DQ745" s="55">
        <f ca="1"/>
        <v>0</v>
      </c>
      <c r="DR745" s="55">
        <f ca="1"/>
        <v>0</v>
      </c>
      <c r="DS745" s="55">
        <f ca="1"/>
        <v>0</v>
      </c>
      <c r="DT745" s="55">
        <f ca="1"/>
        <v>2.4676904313704003E-2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ca="1"/>
        <v>0</v>
      </c>
      <c r="EE745" s="55">
        <f t="shared" ca="1" si="382"/>
        <v>37.956444781984011</v>
      </c>
    </row>
    <row r="746" spans="50:135" x14ac:dyDescent="0.3">
      <c r="AX746" s="55"/>
      <c r="AY746" s="55"/>
      <c r="AZ746" s="55"/>
      <c r="BA746" s="55"/>
      <c r="BB746" s="55"/>
      <c r="BC746" s="55"/>
      <c r="BD746" s="55"/>
      <c r="BE746" s="55"/>
      <c r="BF746" s="55"/>
      <c r="BG746" s="55"/>
      <c r="BH746" s="55"/>
      <c r="BI746" s="55"/>
      <c r="BJ746" s="55"/>
      <c r="BK746" s="55"/>
      <c r="BL746" s="55"/>
      <c r="BM746" s="55"/>
      <c r="BN746" s="55"/>
      <c r="BO746" s="55"/>
      <c r="BP746" s="55"/>
      <c r="BQ746" s="55"/>
      <c r="BR746" s="55"/>
      <c r="BS746" s="55"/>
      <c r="BT746" s="55"/>
      <c r="BU746" s="55"/>
      <c r="BV746" s="55"/>
      <c r="BW746" s="55"/>
      <c r="BX746" s="55"/>
      <c r="BY746" s="55"/>
      <c r="CA746" s="55"/>
      <c r="CB746" s="55"/>
      <c r="CC746" s="55"/>
      <c r="CD746" s="55"/>
      <c r="CE746" s="55"/>
      <c r="CF746" s="55"/>
      <c r="CG746" s="55"/>
      <c r="CH746" s="55"/>
      <c r="CI746" s="55"/>
      <c r="CJ746" s="55"/>
      <c r="CK746" s="55"/>
      <c r="CL746" s="55"/>
      <c r="CM746" s="55"/>
      <c r="CN746" s="55"/>
      <c r="CO746" s="55"/>
      <c r="CP746" s="55"/>
      <c r="CQ746" s="55"/>
      <c r="CR746" s="55"/>
      <c r="CS746" s="55"/>
      <c r="CT746" s="55"/>
      <c r="CU746" s="55"/>
      <c r="CV746" s="55"/>
      <c r="CW746" s="55"/>
      <c r="CX746" s="55"/>
      <c r="CY746" s="55"/>
      <c r="CZ746" s="55"/>
      <c r="DA746" s="55"/>
      <c r="DB746" s="55"/>
      <c r="DC746" s="55"/>
      <c r="DD746" s="55"/>
      <c r="DE746" s="55"/>
      <c r="DF746" s="55"/>
      <c r="DG746" s="55"/>
      <c r="DH746" s="55"/>
      <c r="DI746" s="55"/>
      <c r="DJ746" s="55"/>
      <c r="DK746" s="55"/>
      <c r="DL746" s="55"/>
      <c r="DM746" s="55"/>
      <c r="DN746" s="55"/>
      <c r="DO746" s="55"/>
      <c r="DP746" s="55"/>
      <c r="DQ746" s="55"/>
      <c r="DR746" s="55"/>
      <c r="DS746" s="55"/>
      <c r="DT746" s="55"/>
      <c r="DU746" s="55"/>
      <c r="DV746" s="55"/>
      <c r="DW746" s="55"/>
      <c r="DX746" s="55"/>
      <c r="DY746" s="55"/>
      <c r="DZ746" s="55"/>
      <c r="EA746" s="55"/>
      <c r="EB746" s="55"/>
      <c r="EC746" s="55"/>
      <c r="ED746" s="55"/>
      <c r="EE746" s="55"/>
    </row>
    <row r="747" spans="50:135" x14ac:dyDescent="0.3">
      <c r="AX747" s="55" t="s">
        <v>273</v>
      </c>
      <c r="AY747" s="55"/>
      <c r="AZ747" s="55"/>
      <c r="BA747" s="55"/>
      <c r="BB747" s="55"/>
      <c r="BC747" s="55"/>
      <c r="BD747" s="55"/>
      <c r="BE747" s="55"/>
      <c r="BF747" s="55"/>
      <c r="BG747" s="55"/>
      <c r="BH747" s="55"/>
      <c r="BI747" s="55"/>
      <c r="BJ747" s="55"/>
      <c r="BK747" s="55"/>
      <c r="BL747" s="55"/>
      <c r="BM747" s="55"/>
      <c r="BN747" s="55"/>
      <c r="BO747" s="55"/>
      <c r="BP747" s="55"/>
      <c r="BQ747" s="55"/>
      <c r="BR747" s="55"/>
      <c r="BS747" s="55"/>
      <c r="BT747" s="55"/>
      <c r="BU747" s="55"/>
      <c r="BV747" s="55"/>
      <c r="BW747" s="55"/>
      <c r="BX747" s="55"/>
      <c r="BY747" s="55"/>
      <c r="CA747" s="55"/>
      <c r="CB747" s="55"/>
      <c r="CC747" s="55"/>
      <c r="CD747" s="55"/>
      <c r="CE747" s="55"/>
      <c r="CF747" s="55"/>
      <c r="CG747" s="55"/>
      <c r="CH747" s="55"/>
      <c r="CI747" s="55"/>
      <c r="CJ747" s="55"/>
      <c r="CK747" s="55"/>
      <c r="CL747" s="55"/>
      <c r="CM747" s="55"/>
      <c r="CN747" s="55"/>
      <c r="CO747" s="55"/>
      <c r="CP747" s="55"/>
      <c r="CQ747" s="55"/>
      <c r="CR747" s="55"/>
      <c r="CS747" s="55"/>
      <c r="CT747" s="55"/>
      <c r="CU747" s="55"/>
      <c r="CV747" s="55"/>
      <c r="CW747" s="55"/>
      <c r="CX747" s="55"/>
      <c r="CY747" s="55"/>
      <c r="CZ747" s="55"/>
      <c r="DA747" s="55"/>
      <c r="DB747" s="55"/>
      <c r="DC747" s="55"/>
      <c r="DD747" s="55" t="s">
        <v>287</v>
      </c>
      <c r="DE747" s="55"/>
      <c r="DF747" s="55"/>
      <c r="DG747" s="55"/>
      <c r="DH747" s="55"/>
      <c r="DI747" s="55"/>
      <c r="DJ747" s="55"/>
      <c r="DK747" s="55"/>
      <c r="DL747" s="55"/>
      <c r="DM747" s="55"/>
      <c r="DN747" s="55"/>
      <c r="DO747" s="55"/>
      <c r="DP747" s="55"/>
      <c r="DQ747" s="55"/>
      <c r="DR747" s="55"/>
      <c r="DS747" s="55"/>
      <c r="DT747" s="55"/>
      <c r="DU747" s="55"/>
      <c r="DV747" s="55"/>
      <c r="DW747" s="55"/>
      <c r="DX747" s="55"/>
      <c r="DY747" s="55"/>
      <c r="DZ747" s="55"/>
      <c r="EA747" s="55"/>
      <c r="EB747" s="55"/>
      <c r="EC747" s="55"/>
      <c r="ED747" s="55"/>
      <c r="EE747" s="55"/>
    </row>
    <row r="748" spans="50:135" x14ac:dyDescent="0.3">
      <c r="AX748" s="55"/>
      <c r="AY748" s="3" t="s">
        <v>118</v>
      </c>
      <c r="AZ748" s="3" t="s">
        <v>119</v>
      </c>
      <c r="BA748" s="3" t="s">
        <v>120</v>
      </c>
      <c r="BB748" s="3" t="s">
        <v>121</v>
      </c>
      <c r="BC748" s="3" t="s">
        <v>122</v>
      </c>
      <c r="BD748" s="3" t="s">
        <v>123</v>
      </c>
      <c r="BE748" s="3" t="s">
        <v>124</v>
      </c>
      <c r="BF748" s="3" t="s">
        <v>125</v>
      </c>
      <c r="BG748" s="3" t="s">
        <v>126</v>
      </c>
      <c r="BH748" s="3" t="s">
        <v>127</v>
      </c>
      <c r="BI748" s="3" t="s">
        <v>128</v>
      </c>
      <c r="BJ748" s="3" t="s">
        <v>129</v>
      </c>
      <c r="BK748" s="3" t="s">
        <v>130</v>
      </c>
      <c r="BL748" s="3" t="s">
        <v>131</v>
      </c>
      <c r="BM748" s="3" t="s">
        <v>132</v>
      </c>
      <c r="BN748" s="3" t="s">
        <v>133</v>
      </c>
      <c r="BO748" s="3" t="s">
        <v>134</v>
      </c>
      <c r="BP748" s="3" t="s">
        <v>135</v>
      </c>
      <c r="BQ748" s="3" t="s">
        <v>136</v>
      </c>
      <c r="BR748" s="3" t="s">
        <v>137</v>
      </c>
      <c r="BS748" s="3" t="s">
        <v>138</v>
      </c>
      <c r="BT748" s="3" t="s">
        <v>139</v>
      </c>
      <c r="BU748" s="3" t="s">
        <v>140</v>
      </c>
      <c r="BV748" s="3" t="s">
        <v>141</v>
      </c>
      <c r="BW748" s="3" t="s">
        <v>142</v>
      </c>
      <c r="BX748" s="3" t="s">
        <v>143</v>
      </c>
      <c r="BY748" s="55"/>
      <c r="CA748" s="55"/>
      <c r="CB748" s="55"/>
      <c r="CC748" s="55"/>
      <c r="CD748" s="55"/>
      <c r="CE748" s="55"/>
      <c r="CF748" s="55"/>
      <c r="CG748" s="55"/>
      <c r="CH748" s="55"/>
      <c r="CI748" s="55"/>
      <c r="CJ748" s="55"/>
      <c r="CK748" s="55"/>
      <c r="CL748" s="55"/>
      <c r="CM748" s="55"/>
      <c r="CN748" s="55"/>
      <c r="CO748" s="55"/>
      <c r="CP748" s="55"/>
      <c r="CQ748" s="55"/>
      <c r="CR748" s="55"/>
      <c r="CS748" s="55"/>
      <c r="CT748" s="55"/>
      <c r="CU748" s="55"/>
      <c r="CV748" s="55"/>
      <c r="CW748" s="55"/>
      <c r="CX748" s="55"/>
      <c r="CY748" s="55"/>
      <c r="CZ748" s="55"/>
      <c r="DA748" s="55"/>
      <c r="DB748" s="55"/>
      <c r="DC748" s="55"/>
      <c r="DD748" s="55"/>
      <c r="DE748" s="110" t="s">
        <v>118</v>
      </c>
      <c r="DF748" s="110" t="s">
        <v>119</v>
      </c>
      <c r="DG748" s="110" t="s">
        <v>120</v>
      </c>
      <c r="DH748" s="110" t="s">
        <v>121</v>
      </c>
      <c r="DI748" s="110" t="s">
        <v>122</v>
      </c>
      <c r="DJ748" s="110" t="s">
        <v>123</v>
      </c>
      <c r="DK748" s="110" t="s">
        <v>124</v>
      </c>
      <c r="DL748" s="110" t="s">
        <v>125</v>
      </c>
      <c r="DM748" s="110" t="s">
        <v>126</v>
      </c>
      <c r="DN748" s="110" t="s">
        <v>127</v>
      </c>
      <c r="DO748" s="110" t="s">
        <v>128</v>
      </c>
      <c r="DP748" s="110" t="s">
        <v>129</v>
      </c>
      <c r="DQ748" s="110" t="s">
        <v>130</v>
      </c>
      <c r="DR748" s="110" t="s">
        <v>131</v>
      </c>
      <c r="DS748" s="110" t="s">
        <v>132</v>
      </c>
      <c r="DT748" s="110" t="s">
        <v>133</v>
      </c>
      <c r="DU748" s="110" t="s">
        <v>134</v>
      </c>
      <c r="DV748" s="110" t="s">
        <v>135</v>
      </c>
      <c r="DW748" s="110" t="s">
        <v>136</v>
      </c>
      <c r="DX748" s="110" t="s">
        <v>137</v>
      </c>
      <c r="DY748" s="110" t="s">
        <v>138</v>
      </c>
      <c r="DZ748" s="110" t="s">
        <v>139</v>
      </c>
      <c r="EA748" s="110" t="s">
        <v>140</v>
      </c>
      <c r="EB748" s="110" t="s">
        <v>141</v>
      </c>
      <c r="EC748" s="110" t="s">
        <v>142</v>
      </c>
      <c r="ED748" s="110" t="s">
        <v>143</v>
      </c>
      <c r="EE748" s="55"/>
    </row>
    <row r="749" spans="50:135" x14ac:dyDescent="0.3">
      <c r="AX749" s="7">
        <v>1</v>
      </c>
      <c r="AY749" s="30">
        <f>W88*$P89*W200</f>
        <v>0</v>
      </c>
      <c r="AZ749" s="30">
        <f t="shared" ref="AZ749:BX749" si="383">X88*$P89*X200</f>
        <v>0</v>
      </c>
      <c r="BA749" s="30">
        <f t="shared" si="383"/>
        <v>0</v>
      </c>
      <c r="BB749" s="30">
        <f t="shared" si="383"/>
        <v>0</v>
      </c>
      <c r="BC749" s="30">
        <f t="shared" si="383"/>
        <v>105.71279339583685</v>
      </c>
      <c r="BD749" s="30">
        <f t="shared" si="383"/>
        <v>206.87713377253138</v>
      </c>
      <c r="BE749" s="30">
        <f t="shared" si="383"/>
        <v>0</v>
      </c>
      <c r="BF749" s="30">
        <f t="shared" si="383"/>
        <v>266.87848195687883</v>
      </c>
      <c r="BG749" s="30">
        <f t="shared" si="383"/>
        <v>0</v>
      </c>
      <c r="BH749" s="30">
        <f t="shared" si="383"/>
        <v>0</v>
      </c>
      <c r="BI749" s="30">
        <f t="shared" si="383"/>
        <v>0</v>
      </c>
      <c r="BJ749" s="30">
        <f t="shared" si="383"/>
        <v>0</v>
      </c>
      <c r="BK749" s="30">
        <f t="shared" si="383"/>
        <v>0</v>
      </c>
      <c r="BL749" s="30">
        <f t="shared" si="383"/>
        <v>0</v>
      </c>
      <c r="BM749" s="30">
        <f t="shared" si="383"/>
        <v>2.3193484435751296E-2</v>
      </c>
      <c r="BN749" s="30">
        <f t="shared" si="383"/>
        <v>0.21307835294633307</v>
      </c>
      <c r="BO749" s="30">
        <f t="shared" si="383"/>
        <v>0</v>
      </c>
      <c r="BP749" s="30">
        <f t="shared" si="383"/>
        <v>0</v>
      </c>
      <c r="BQ749" s="30">
        <f t="shared" si="383"/>
        <v>3.7610798910851417</v>
      </c>
      <c r="BR749" s="30">
        <f t="shared" si="383"/>
        <v>0</v>
      </c>
      <c r="BS749" s="30">
        <f t="shared" si="383"/>
        <v>0</v>
      </c>
      <c r="BT749" s="30">
        <f t="shared" si="383"/>
        <v>0</v>
      </c>
      <c r="BU749" s="30">
        <f t="shared" si="383"/>
        <v>0</v>
      </c>
      <c r="BV749" s="30">
        <f t="shared" si="383"/>
        <v>0</v>
      </c>
      <c r="BW749" s="30">
        <f t="shared" si="383"/>
        <v>0</v>
      </c>
      <c r="BX749" s="30">
        <f t="shared" si="383"/>
        <v>0</v>
      </c>
      <c r="BY749" s="30">
        <f>SUM(AY749:BX749)</f>
        <v>583.4657608537143</v>
      </c>
      <c r="CA749" s="55"/>
      <c r="CB749" s="55"/>
      <c r="CC749" s="55"/>
      <c r="CD749" s="55"/>
      <c r="CE749" s="55"/>
      <c r="CF749" s="55"/>
      <c r="CG749" s="55"/>
      <c r="CH749" s="55"/>
      <c r="CI749" s="55"/>
      <c r="CJ749" s="55"/>
      <c r="CK749" s="55"/>
      <c r="CL749" s="55"/>
      <c r="CM749" s="55"/>
      <c r="CN749" s="55"/>
      <c r="CO749" s="55"/>
      <c r="CP749" s="55"/>
      <c r="CQ749" s="55"/>
      <c r="CR749" s="55"/>
      <c r="CS749" s="55"/>
      <c r="CT749" s="55"/>
      <c r="CU749" s="55"/>
      <c r="CV749" s="55"/>
      <c r="CW749" s="55"/>
      <c r="CX749" s="55"/>
      <c r="CY749" s="55"/>
      <c r="CZ749" s="55"/>
      <c r="DA749" s="55"/>
      <c r="DB749" s="55"/>
      <c r="DC749" s="55"/>
      <c r="DD749" s="7">
        <v>1</v>
      </c>
      <c r="DE749" s="55">
        <f t="array" aca="1" ref="DE749:ED800" ca="1">MMULT(AY749:BX800,$CB$121:$DA$146)</f>
        <v>0</v>
      </c>
      <c r="DF749" s="55">
        <f ca="1"/>
        <v>0</v>
      </c>
      <c r="DG749" s="55">
        <f ca="1"/>
        <v>0</v>
      </c>
      <c r="DH749" s="55">
        <f ca="1"/>
        <v>0</v>
      </c>
      <c r="DI749" s="55">
        <f ca="1"/>
        <v>7833.3179906315099</v>
      </c>
      <c r="DJ749" s="55">
        <f ca="1"/>
        <v>14336.585370436424</v>
      </c>
      <c r="DK749" s="55">
        <f ca="1"/>
        <v>0</v>
      </c>
      <c r="DL749" s="55">
        <f ca="1"/>
        <v>0</v>
      </c>
      <c r="DM749" s="55">
        <f ca="1"/>
        <v>0</v>
      </c>
      <c r="DN749" s="55">
        <f ca="1"/>
        <v>0</v>
      </c>
      <c r="DO749" s="55">
        <f ca="1"/>
        <v>0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0</v>
      </c>
      <c r="DT749" s="55">
        <f ca="1"/>
        <v>15.085947388600381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ca="1"/>
        <v>0</v>
      </c>
      <c r="EE749" s="55">
        <f ca="1">SUM(DE749:ED749)</f>
        <v>22184.989308456534</v>
      </c>
    </row>
    <row r="750" spans="50:135" x14ac:dyDescent="0.3">
      <c r="AX750" s="7">
        <v>2</v>
      </c>
      <c r="AY750" s="30">
        <f t="shared" ref="AY750:AY800" si="384">W89*$P90*W201</f>
        <v>0</v>
      </c>
      <c r="AZ750" s="30">
        <f t="shared" ref="AZ750:AZ800" si="385">X89*$P90*X201</f>
        <v>0</v>
      </c>
      <c r="BA750" s="30">
        <f t="shared" ref="BA750:BA800" si="386">Y89*$P90*Y201</f>
        <v>0</v>
      </c>
      <c r="BB750" s="30">
        <f t="shared" ref="BB750:BB800" si="387">Z89*$P90*Z201</f>
        <v>0</v>
      </c>
      <c r="BC750" s="30">
        <f t="shared" ref="BC750:BC800" si="388">AA89*$P90*AA201</f>
        <v>42.673465253564942</v>
      </c>
      <c r="BD750" s="30">
        <f t="shared" ref="BD750:BD800" si="389">AB89*$P90*AB201</f>
        <v>83.510840055907138</v>
      </c>
      <c r="BE750" s="30">
        <f t="shared" ref="BE750:BE800" si="390">AC89*$P90*AC201</f>
        <v>0</v>
      </c>
      <c r="BF750" s="30">
        <f t="shared" ref="BF750:BF800" si="391">AD89*$P90*AD201</f>
        <v>107.7318010493919</v>
      </c>
      <c r="BG750" s="30">
        <f t="shared" ref="BG750:BG800" si="392">AE89*$P90*AE201</f>
        <v>0</v>
      </c>
      <c r="BH750" s="30">
        <f t="shared" ref="BH750:BH800" si="393">AF89*$P90*AF201</f>
        <v>0</v>
      </c>
      <c r="BI750" s="30">
        <f t="shared" ref="BI750:BI800" si="394">AG89*$P90*AG201</f>
        <v>0</v>
      </c>
      <c r="BJ750" s="30">
        <f t="shared" ref="BJ750:BJ800" si="395">AH89*$P90*AH201</f>
        <v>0</v>
      </c>
      <c r="BK750" s="30">
        <f t="shared" ref="BK750:BK800" si="396">AI89*$P90*AI201</f>
        <v>0</v>
      </c>
      <c r="BL750" s="30">
        <f t="shared" ref="BL750:BL800" si="397">AJ89*$P90*AJ201</f>
        <v>0</v>
      </c>
      <c r="BM750" s="30">
        <f t="shared" ref="BM750:BM800" si="398">AK89*$P90*AK201</f>
        <v>9.3905327287637473E-3</v>
      </c>
      <c r="BN750" s="30">
        <f t="shared" ref="BN750:BN800" si="399">AL89*$P90*AL201</f>
        <v>8.6286695687983472E-2</v>
      </c>
      <c r="BO750" s="30">
        <f t="shared" ref="BO750:BO800" si="400">AM89*$P90*AM201</f>
        <v>0</v>
      </c>
      <c r="BP750" s="30">
        <f t="shared" ref="BP750:BP800" si="401">AN89*$P90*AN201</f>
        <v>0</v>
      </c>
      <c r="BQ750" s="30">
        <f t="shared" ref="BQ750:BQ800" si="402">AO89*$P90*AO201</f>
        <v>1.5182487090511638</v>
      </c>
      <c r="BR750" s="30">
        <f t="shared" ref="BR750:BR800" si="403">AP89*$P90*AP201</f>
        <v>0</v>
      </c>
      <c r="BS750" s="30">
        <f t="shared" ref="BS750:BS800" si="404">AQ89*$P90*AQ201</f>
        <v>0</v>
      </c>
      <c r="BT750" s="30">
        <f t="shared" ref="BT750:BT800" si="405">AR89*$P90*AR201</f>
        <v>0</v>
      </c>
      <c r="BU750" s="30">
        <f t="shared" ref="BU750:BU800" si="406">AS89*$P90*AS201</f>
        <v>0</v>
      </c>
      <c r="BV750" s="30">
        <f t="shared" ref="BV750:BV800" si="407">AT89*$P90*AT201</f>
        <v>0</v>
      </c>
      <c r="BW750" s="30">
        <f t="shared" ref="BW750:BW800" si="408">AU89*$P90*AU201</f>
        <v>0</v>
      </c>
      <c r="BX750" s="30">
        <f t="shared" ref="BX750:BX800" si="409">AV89*$P90*AV201</f>
        <v>0</v>
      </c>
      <c r="BY750" s="30">
        <f t="shared" ref="BY750:BY800" si="410">SUM(AY750:BX750)</f>
        <v>235.53003229633191</v>
      </c>
      <c r="CA750" s="55"/>
      <c r="CB750" s="55"/>
      <c r="CC750" s="55"/>
      <c r="CD750" s="55"/>
      <c r="CE750" s="55"/>
      <c r="CF750" s="55"/>
      <c r="CG750" s="55"/>
      <c r="CH750" s="55"/>
      <c r="CI750" s="55"/>
      <c r="CJ750" s="55"/>
      <c r="CK750" s="55"/>
      <c r="CL750" s="55"/>
      <c r="CM750" s="55"/>
      <c r="CN750" s="55"/>
      <c r="CO750" s="55"/>
      <c r="CP750" s="55"/>
      <c r="CQ750" s="55"/>
      <c r="CR750" s="55"/>
      <c r="CS750" s="55"/>
      <c r="CT750" s="55"/>
      <c r="CU750" s="55"/>
      <c r="CV750" s="55"/>
      <c r="CW750" s="55"/>
      <c r="CX750" s="55"/>
      <c r="CY750" s="55"/>
      <c r="CZ750" s="55"/>
      <c r="DA750" s="55"/>
      <c r="DB750" s="55"/>
      <c r="DC750" s="55"/>
      <c r="DD750" s="7">
        <v>2</v>
      </c>
      <c r="DE750" s="55">
        <f ca="1"/>
        <v>0</v>
      </c>
      <c r="DF750" s="55">
        <f ca="1"/>
        <v>0</v>
      </c>
      <c r="DG750" s="55">
        <f ca="1"/>
        <v>0</v>
      </c>
      <c r="DH750" s="55">
        <f ca="1"/>
        <v>0</v>
      </c>
      <c r="DI750" s="55">
        <f ca="1"/>
        <v>3162.1037752891621</v>
      </c>
      <c r="DJ750" s="55">
        <f ca="1"/>
        <v>5787.3012158743641</v>
      </c>
      <c r="DK750" s="55">
        <f ca="1"/>
        <v>0</v>
      </c>
      <c r="DL750" s="55">
        <f ca="1"/>
        <v>0</v>
      </c>
      <c r="DM750" s="55">
        <f ca="1"/>
        <v>0</v>
      </c>
      <c r="DN750" s="55">
        <f ca="1"/>
        <v>0</v>
      </c>
      <c r="DO750" s="55">
        <f ca="1"/>
        <v>0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0</v>
      </c>
      <c r="DT750" s="55">
        <f ca="1"/>
        <v>6.1090980547092295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ca="1"/>
        <v>0</v>
      </c>
      <c r="EE750" s="55">
        <f t="shared" ref="EE750:EE800" ca="1" si="411">SUM(DE750:ED750)</f>
        <v>8955.5140892182353</v>
      </c>
    </row>
    <row r="751" spans="50:135" x14ac:dyDescent="0.3">
      <c r="AX751" s="7">
        <v>3</v>
      </c>
      <c r="AY751" s="30">
        <f t="shared" si="384"/>
        <v>0</v>
      </c>
      <c r="AZ751" s="30">
        <f t="shared" si="385"/>
        <v>0</v>
      </c>
      <c r="BA751" s="30">
        <f t="shared" si="386"/>
        <v>0</v>
      </c>
      <c r="BB751" s="30">
        <f t="shared" si="387"/>
        <v>0</v>
      </c>
      <c r="BC751" s="30">
        <f t="shared" si="388"/>
        <v>22.385040626475583</v>
      </c>
      <c r="BD751" s="30">
        <f t="shared" si="389"/>
        <v>43.806930994437892</v>
      </c>
      <c r="BE751" s="30">
        <f t="shared" si="390"/>
        <v>0</v>
      </c>
      <c r="BF751" s="30">
        <f t="shared" si="391"/>
        <v>56.512418879083448</v>
      </c>
      <c r="BG751" s="30">
        <f t="shared" si="392"/>
        <v>0</v>
      </c>
      <c r="BH751" s="30">
        <f t="shared" si="393"/>
        <v>0</v>
      </c>
      <c r="BI751" s="30">
        <f t="shared" si="394"/>
        <v>0</v>
      </c>
      <c r="BJ751" s="30">
        <f t="shared" si="395"/>
        <v>0</v>
      </c>
      <c r="BK751" s="30">
        <f t="shared" si="396"/>
        <v>0</v>
      </c>
      <c r="BL751" s="30">
        <f t="shared" si="397"/>
        <v>0</v>
      </c>
      <c r="BM751" s="30">
        <f t="shared" si="398"/>
        <v>4.9226586798091602E-3</v>
      </c>
      <c r="BN751" s="30">
        <f t="shared" si="399"/>
        <v>4.5263050354923173E-2</v>
      </c>
      <c r="BO751" s="30">
        <f t="shared" si="400"/>
        <v>0</v>
      </c>
      <c r="BP751" s="30">
        <f t="shared" si="401"/>
        <v>0</v>
      </c>
      <c r="BQ751" s="30">
        <f t="shared" si="402"/>
        <v>0.79642135558098837</v>
      </c>
      <c r="BR751" s="30">
        <f t="shared" si="403"/>
        <v>0</v>
      </c>
      <c r="BS751" s="30">
        <f t="shared" si="404"/>
        <v>0</v>
      </c>
      <c r="BT751" s="30">
        <f t="shared" si="405"/>
        <v>0</v>
      </c>
      <c r="BU751" s="30">
        <f t="shared" si="406"/>
        <v>0</v>
      </c>
      <c r="BV751" s="30">
        <f t="shared" si="407"/>
        <v>0</v>
      </c>
      <c r="BW751" s="30">
        <f t="shared" si="408"/>
        <v>0</v>
      </c>
      <c r="BX751" s="30">
        <f t="shared" si="409"/>
        <v>0</v>
      </c>
      <c r="BY751" s="30">
        <f t="shared" si="410"/>
        <v>123.55099756461263</v>
      </c>
      <c r="CA751" s="55"/>
      <c r="CB751" s="55"/>
      <c r="CC751" s="55"/>
      <c r="CD751" s="55"/>
      <c r="CE751" s="55"/>
      <c r="CF751" s="55"/>
      <c r="CG751" s="55"/>
      <c r="CH751" s="55"/>
      <c r="CI751" s="55"/>
      <c r="CJ751" s="55"/>
      <c r="CK751" s="55"/>
      <c r="CL751" s="55"/>
      <c r="CM751" s="55"/>
      <c r="CN751" s="55"/>
      <c r="CO751" s="55"/>
      <c r="CP751" s="55"/>
      <c r="CQ751" s="55"/>
      <c r="CR751" s="55"/>
      <c r="CS751" s="55"/>
      <c r="CT751" s="55"/>
      <c r="CU751" s="55"/>
      <c r="CV751" s="55"/>
      <c r="CW751" s="55"/>
      <c r="CX751" s="55"/>
      <c r="CY751" s="55"/>
      <c r="CZ751" s="55"/>
      <c r="DA751" s="55"/>
      <c r="DB751" s="55"/>
      <c r="DC751" s="55"/>
      <c r="DD751" s="7">
        <v>3</v>
      </c>
      <c r="DE751" s="55">
        <f ca="1"/>
        <v>0</v>
      </c>
      <c r="DF751" s="55">
        <f ca="1"/>
        <v>0</v>
      </c>
      <c r="DG751" s="55">
        <f ca="1"/>
        <v>0</v>
      </c>
      <c r="DH751" s="55">
        <f ca="1"/>
        <v>0</v>
      </c>
      <c r="DI751" s="55">
        <f ca="1"/>
        <v>1658.7315104218405</v>
      </c>
      <c r="DJ751" s="55">
        <f ca="1"/>
        <v>3035.8203179145457</v>
      </c>
      <c r="DK751" s="55">
        <f ca="1"/>
        <v>0</v>
      </c>
      <c r="DL751" s="55">
        <f ca="1"/>
        <v>0</v>
      </c>
      <c r="DM751" s="55">
        <f ca="1"/>
        <v>0</v>
      </c>
      <c r="DN751" s="55">
        <f ca="1"/>
        <v>0</v>
      </c>
      <c r="DO751" s="55">
        <f ca="1"/>
        <v>0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0</v>
      </c>
      <c r="DT751" s="55">
        <f ca="1"/>
        <v>3.2046239651285604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ca="1"/>
        <v>0</v>
      </c>
      <c r="EE751" s="55">
        <f t="shared" ca="1" si="411"/>
        <v>4697.7564523015144</v>
      </c>
    </row>
    <row r="752" spans="50:135" x14ac:dyDescent="0.3">
      <c r="AX752" s="7">
        <v>4</v>
      </c>
      <c r="AY752" s="30">
        <f t="shared" si="384"/>
        <v>0</v>
      </c>
      <c r="AZ752" s="30">
        <f t="shared" si="385"/>
        <v>0</v>
      </c>
      <c r="BA752" s="30">
        <f t="shared" si="386"/>
        <v>0</v>
      </c>
      <c r="BB752" s="30">
        <f t="shared" si="387"/>
        <v>0</v>
      </c>
      <c r="BC752" s="30">
        <f t="shared" si="388"/>
        <v>29.227647820277394</v>
      </c>
      <c r="BD752" s="30">
        <f t="shared" si="389"/>
        <v>57.197731834925357</v>
      </c>
      <c r="BE752" s="30">
        <f t="shared" si="390"/>
        <v>0</v>
      </c>
      <c r="BF752" s="30">
        <f t="shared" si="391"/>
        <v>73.787003725059435</v>
      </c>
      <c r="BG752" s="30">
        <f t="shared" si="392"/>
        <v>0</v>
      </c>
      <c r="BH752" s="30">
        <f t="shared" si="393"/>
        <v>0</v>
      </c>
      <c r="BI752" s="30">
        <f t="shared" si="394"/>
        <v>0</v>
      </c>
      <c r="BJ752" s="30">
        <f t="shared" si="395"/>
        <v>0</v>
      </c>
      <c r="BK752" s="30">
        <f t="shared" si="396"/>
        <v>0</v>
      </c>
      <c r="BL752" s="30">
        <f t="shared" si="397"/>
        <v>0</v>
      </c>
      <c r="BM752" s="30">
        <f t="shared" si="398"/>
        <v>6.4300635745898364E-3</v>
      </c>
      <c r="BN752" s="30">
        <f t="shared" si="399"/>
        <v>5.9098953791496225E-2</v>
      </c>
      <c r="BO752" s="30">
        <f t="shared" si="400"/>
        <v>0</v>
      </c>
      <c r="BP752" s="30">
        <f t="shared" si="401"/>
        <v>0</v>
      </c>
      <c r="BQ752" s="30">
        <f t="shared" si="402"/>
        <v>1.0398695833501039</v>
      </c>
      <c r="BR752" s="30">
        <f t="shared" si="403"/>
        <v>0</v>
      </c>
      <c r="BS752" s="30">
        <f t="shared" si="404"/>
        <v>0</v>
      </c>
      <c r="BT752" s="30">
        <f t="shared" si="405"/>
        <v>0</v>
      </c>
      <c r="BU752" s="30">
        <f t="shared" si="406"/>
        <v>0</v>
      </c>
      <c r="BV752" s="30">
        <f t="shared" si="407"/>
        <v>0</v>
      </c>
      <c r="BW752" s="30">
        <f t="shared" si="408"/>
        <v>0</v>
      </c>
      <c r="BX752" s="30">
        <f t="shared" si="409"/>
        <v>0</v>
      </c>
      <c r="BY752" s="30">
        <f t="shared" si="410"/>
        <v>161.31778198097837</v>
      </c>
      <c r="CA752" s="55"/>
      <c r="CB752" s="55"/>
      <c r="CC752" s="55"/>
      <c r="CD752" s="55"/>
      <c r="CE752" s="55"/>
      <c r="CF752" s="55"/>
      <c r="CG752" s="55"/>
      <c r="CH752" s="55"/>
      <c r="CI752" s="55"/>
      <c r="CJ752" s="55"/>
      <c r="CK752" s="55"/>
      <c r="CL752" s="55"/>
      <c r="CM752" s="55"/>
      <c r="CN752" s="55"/>
      <c r="CO752" s="55"/>
      <c r="CP752" s="55"/>
      <c r="CQ752" s="55"/>
      <c r="CR752" s="55"/>
      <c r="CS752" s="55"/>
      <c r="CT752" s="55"/>
      <c r="CU752" s="55"/>
      <c r="CV752" s="55"/>
      <c r="CW752" s="55"/>
      <c r="CX752" s="55"/>
      <c r="CY752" s="55"/>
      <c r="CZ752" s="55"/>
      <c r="DA752" s="55"/>
      <c r="DB752" s="55"/>
      <c r="DC752" s="55"/>
      <c r="DD752" s="7">
        <v>4</v>
      </c>
      <c r="DE752" s="55">
        <f ca="1"/>
        <v>0</v>
      </c>
      <c r="DF752" s="55">
        <f ca="1"/>
        <v>0</v>
      </c>
      <c r="DG752" s="55">
        <f ca="1"/>
        <v>0</v>
      </c>
      <c r="DH752" s="55">
        <f ca="1"/>
        <v>0</v>
      </c>
      <c r="DI752" s="55">
        <f ca="1"/>
        <v>2165.7687034825549</v>
      </c>
      <c r="DJ752" s="55">
        <f ca="1"/>
        <v>3963.802816160327</v>
      </c>
      <c r="DK752" s="55">
        <f ca="1"/>
        <v>0</v>
      </c>
      <c r="DL752" s="55">
        <f ca="1"/>
        <v>0</v>
      </c>
      <c r="DM752" s="55">
        <f ca="1"/>
        <v>0</v>
      </c>
      <c r="DN752" s="55">
        <f ca="1"/>
        <v>0</v>
      </c>
      <c r="DO752" s="55">
        <f ca="1"/>
        <v>0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0</v>
      </c>
      <c r="DT752" s="55">
        <f ca="1"/>
        <v>4.1842059284379323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ca="1"/>
        <v>0</v>
      </c>
      <c r="EE752" s="55">
        <f t="shared" ca="1" si="411"/>
        <v>6133.75572557132</v>
      </c>
    </row>
    <row r="753" spans="50:135" x14ac:dyDescent="0.3">
      <c r="AX753" s="7">
        <v>5</v>
      </c>
      <c r="AY753" s="30">
        <f t="shared" si="384"/>
        <v>0</v>
      </c>
      <c r="AZ753" s="30">
        <f t="shared" si="385"/>
        <v>0</v>
      </c>
      <c r="BA753" s="30">
        <f t="shared" si="386"/>
        <v>0</v>
      </c>
      <c r="BB753" s="30">
        <f t="shared" si="387"/>
        <v>0</v>
      </c>
      <c r="BC753" s="30">
        <f t="shared" si="388"/>
        <v>4.5889520802870916</v>
      </c>
      <c r="BD753" s="30">
        <f t="shared" si="389"/>
        <v>8.9804575490072605</v>
      </c>
      <c r="BE753" s="30">
        <f t="shared" si="390"/>
        <v>0</v>
      </c>
      <c r="BF753" s="30">
        <f t="shared" si="391"/>
        <v>11.585093207758778</v>
      </c>
      <c r="BG753" s="30">
        <f t="shared" si="392"/>
        <v>0</v>
      </c>
      <c r="BH753" s="30">
        <f t="shared" si="393"/>
        <v>0</v>
      </c>
      <c r="BI753" s="30">
        <f t="shared" si="394"/>
        <v>0</v>
      </c>
      <c r="BJ753" s="30">
        <f t="shared" si="395"/>
        <v>0</v>
      </c>
      <c r="BK753" s="30">
        <f t="shared" si="396"/>
        <v>0</v>
      </c>
      <c r="BL753" s="30">
        <f t="shared" si="397"/>
        <v>0</v>
      </c>
      <c r="BM753" s="30">
        <f t="shared" si="398"/>
        <v>1.0091485106275349E-3</v>
      </c>
      <c r="BN753" s="30">
        <f t="shared" si="399"/>
        <v>9.2789626603889085E-3</v>
      </c>
      <c r="BO753" s="30">
        <f t="shared" si="400"/>
        <v>0</v>
      </c>
      <c r="BP753" s="30">
        <f t="shared" si="401"/>
        <v>0</v>
      </c>
      <c r="BQ753" s="30">
        <f t="shared" si="402"/>
        <v>0.16326704569209297</v>
      </c>
      <c r="BR753" s="30">
        <f t="shared" si="403"/>
        <v>0</v>
      </c>
      <c r="BS753" s="30">
        <f t="shared" si="404"/>
        <v>0</v>
      </c>
      <c r="BT753" s="30">
        <f t="shared" si="405"/>
        <v>0</v>
      </c>
      <c r="BU753" s="30">
        <f t="shared" si="406"/>
        <v>0</v>
      </c>
      <c r="BV753" s="30">
        <f t="shared" si="407"/>
        <v>0</v>
      </c>
      <c r="BW753" s="30">
        <f t="shared" si="408"/>
        <v>0</v>
      </c>
      <c r="BX753" s="30">
        <f t="shared" si="409"/>
        <v>0</v>
      </c>
      <c r="BY753" s="30">
        <f t="shared" si="410"/>
        <v>25.328057993916236</v>
      </c>
      <c r="CA753" s="55"/>
      <c r="CB753" s="55"/>
      <c r="CC753" s="55"/>
      <c r="CD753" s="55"/>
      <c r="CE753" s="55"/>
      <c r="CF753" s="55"/>
      <c r="CG753" s="55"/>
      <c r="CH753" s="55"/>
      <c r="CI753" s="55"/>
      <c r="CJ753" s="55"/>
      <c r="CK753" s="55"/>
      <c r="CL753" s="55"/>
      <c r="CM753" s="55"/>
      <c r="CN753" s="55"/>
      <c r="CO753" s="55"/>
      <c r="CP753" s="55"/>
      <c r="CQ753" s="55"/>
      <c r="CR753" s="55"/>
      <c r="CS753" s="55"/>
      <c r="CT753" s="55"/>
      <c r="CU753" s="55"/>
      <c r="CV753" s="55"/>
      <c r="CW753" s="55"/>
      <c r="CX753" s="55"/>
      <c r="CY753" s="55"/>
      <c r="CZ753" s="55"/>
      <c r="DA753" s="55"/>
      <c r="DB753" s="55"/>
      <c r="DC753" s="55"/>
      <c r="DD753" s="7">
        <v>5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0</v>
      </c>
      <c r="DI753" s="55">
        <f ca="1"/>
        <v>340.04134914927346</v>
      </c>
      <c r="DJ753" s="55">
        <f ca="1"/>
        <v>622.34570814620315</v>
      </c>
      <c r="DK753" s="55">
        <f ca="1"/>
        <v>0</v>
      </c>
      <c r="DL753" s="55">
        <f ca="1"/>
        <v>0</v>
      </c>
      <c r="DM753" s="55">
        <f ca="1"/>
        <v>0</v>
      </c>
      <c r="DN753" s="55">
        <f ca="1"/>
        <v>0</v>
      </c>
      <c r="DO753" s="55">
        <f ca="1"/>
        <v>0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0</v>
      </c>
      <c r="DT753" s="55">
        <f ca="1"/>
        <v>0.65695055635553468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ca="1"/>
        <v>0</v>
      </c>
      <c r="EE753" s="55">
        <f t="shared" ca="1" si="411"/>
        <v>963.04400785183213</v>
      </c>
    </row>
    <row r="754" spans="50:135" x14ac:dyDescent="0.3">
      <c r="AX754" s="7">
        <v>6</v>
      </c>
      <c r="AY754" s="30">
        <f t="shared" si="384"/>
        <v>0</v>
      </c>
      <c r="AZ754" s="30">
        <f t="shared" si="385"/>
        <v>0</v>
      </c>
      <c r="BA754" s="30">
        <f t="shared" si="386"/>
        <v>0</v>
      </c>
      <c r="BB754" s="30">
        <f t="shared" si="387"/>
        <v>0</v>
      </c>
      <c r="BC754" s="30">
        <f t="shared" si="388"/>
        <v>2.7635215079344881</v>
      </c>
      <c r="BD754" s="30">
        <f t="shared" si="389"/>
        <v>5.4081383170346893</v>
      </c>
      <c r="BE754" s="30">
        <f t="shared" si="390"/>
        <v>0</v>
      </c>
      <c r="BF754" s="30">
        <f t="shared" si="391"/>
        <v>6.9766808814158168</v>
      </c>
      <c r="BG754" s="30">
        <f t="shared" si="392"/>
        <v>0</v>
      </c>
      <c r="BH754" s="30">
        <f t="shared" si="393"/>
        <v>0</v>
      </c>
      <c r="BI754" s="30">
        <f t="shared" si="394"/>
        <v>0</v>
      </c>
      <c r="BJ754" s="30">
        <f t="shared" si="395"/>
        <v>0</v>
      </c>
      <c r="BK754" s="30">
        <f t="shared" si="396"/>
        <v>0</v>
      </c>
      <c r="BL754" s="30">
        <f t="shared" si="397"/>
        <v>0</v>
      </c>
      <c r="BM754" s="30">
        <f t="shared" si="398"/>
        <v>6.0717902367277729E-4</v>
      </c>
      <c r="BN754" s="30">
        <f t="shared" si="399"/>
        <v>5.5879024965451215E-3</v>
      </c>
      <c r="BO754" s="30">
        <f t="shared" si="400"/>
        <v>0</v>
      </c>
      <c r="BP754" s="30">
        <f t="shared" si="401"/>
        <v>0</v>
      </c>
      <c r="BQ754" s="30">
        <f t="shared" si="402"/>
        <v>9.8321355388043208E-2</v>
      </c>
      <c r="BR754" s="30">
        <f t="shared" si="403"/>
        <v>0</v>
      </c>
      <c r="BS754" s="30">
        <f t="shared" si="404"/>
        <v>0</v>
      </c>
      <c r="BT754" s="30">
        <f t="shared" si="405"/>
        <v>0</v>
      </c>
      <c r="BU754" s="30">
        <f t="shared" si="406"/>
        <v>0</v>
      </c>
      <c r="BV754" s="30">
        <f t="shared" si="407"/>
        <v>0</v>
      </c>
      <c r="BW754" s="30">
        <f t="shared" si="408"/>
        <v>0</v>
      </c>
      <c r="BX754" s="30">
        <f t="shared" si="409"/>
        <v>0</v>
      </c>
      <c r="BY754" s="30">
        <f t="shared" si="410"/>
        <v>15.252857143293255</v>
      </c>
      <c r="CA754" s="55"/>
      <c r="CB754" s="55"/>
      <c r="CC754" s="55"/>
      <c r="CD754" s="55"/>
      <c r="CE754" s="55"/>
      <c r="CF754" s="55"/>
      <c r="CG754" s="55"/>
      <c r="CH754" s="55"/>
      <c r="CI754" s="55"/>
      <c r="CJ754" s="55"/>
      <c r="CK754" s="55"/>
      <c r="CL754" s="55"/>
      <c r="CM754" s="55"/>
      <c r="CN754" s="55"/>
      <c r="CO754" s="55"/>
      <c r="CP754" s="55"/>
      <c r="CQ754" s="55"/>
      <c r="CR754" s="55"/>
      <c r="CS754" s="55"/>
      <c r="CT754" s="55"/>
      <c r="CU754" s="55"/>
      <c r="CV754" s="55"/>
      <c r="CW754" s="55"/>
      <c r="CX754" s="55"/>
      <c r="CY754" s="55"/>
      <c r="CZ754" s="55"/>
      <c r="DA754" s="55"/>
      <c r="DB754" s="55"/>
      <c r="DC754" s="55"/>
      <c r="DD754" s="7">
        <v>6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0</v>
      </c>
      <c r="DI754" s="55">
        <f ca="1"/>
        <v>204.77694373794554</v>
      </c>
      <c r="DJ754" s="55">
        <f ca="1"/>
        <v>374.78398537050396</v>
      </c>
      <c r="DK754" s="55">
        <f ca="1"/>
        <v>0</v>
      </c>
      <c r="DL754" s="55">
        <f ca="1"/>
        <v>0</v>
      </c>
      <c r="DM754" s="55">
        <f ca="1"/>
        <v>0</v>
      </c>
      <c r="DN754" s="55">
        <f ca="1"/>
        <v>0</v>
      </c>
      <c r="DO754" s="55">
        <f ca="1"/>
        <v>0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</v>
      </c>
      <c r="DT754" s="55">
        <f ca="1"/>
        <v>0.3956234967553946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ca="1"/>
        <v>0</v>
      </c>
      <c r="EE754" s="55">
        <f t="shared" ca="1" si="411"/>
        <v>579.95655260520493</v>
      </c>
    </row>
    <row r="755" spans="50:135" x14ac:dyDescent="0.3">
      <c r="AX755" s="7">
        <v>7</v>
      </c>
      <c r="AY755" s="30">
        <f t="shared" si="384"/>
        <v>0</v>
      </c>
      <c r="AZ755" s="30">
        <f t="shared" si="385"/>
        <v>0</v>
      </c>
      <c r="BA755" s="30">
        <f t="shared" si="386"/>
        <v>0</v>
      </c>
      <c r="BB755" s="30">
        <f t="shared" si="387"/>
        <v>0</v>
      </c>
      <c r="BC755" s="30">
        <f t="shared" si="388"/>
        <v>32.934371046902704</v>
      </c>
      <c r="BD755" s="30">
        <f t="shared" si="389"/>
        <v>64.451690900365634</v>
      </c>
      <c r="BE755" s="30">
        <f t="shared" si="390"/>
        <v>0</v>
      </c>
      <c r="BF755" s="30">
        <f t="shared" si="391"/>
        <v>83.144855655673126</v>
      </c>
      <c r="BG755" s="30">
        <f t="shared" si="392"/>
        <v>0</v>
      </c>
      <c r="BH755" s="30">
        <f t="shared" si="393"/>
        <v>0</v>
      </c>
      <c r="BI755" s="30">
        <f t="shared" si="394"/>
        <v>0</v>
      </c>
      <c r="BJ755" s="30">
        <f t="shared" si="395"/>
        <v>0</v>
      </c>
      <c r="BK755" s="30">
        <f t="shared" si="396"/>
        <v>0</v>
      </c>
      <c r="BL755" s="30">
        <f t="shared" si="397"/>
        <v>0</v>
      </c>
      <c r="BM755" s="30">
        <f t="shared" si="398"/>
        <v>7.2408927049652134E-3</v>
      </c>
      <c r="BN755" s="30">
        <f t="shared" si="399"/>
        <v>6.656341470970624E-2</v>
      </c>
      <c r="BO755" s="30">
        <f t="shared" si="400"/>
        <v>0</v>
      </c>
      <c r="BP755" s="30">
        <f t="shared" si="401"/>
        <v>0</v>
      </c>
      <c r="BQ755" s="30">
        <f t="shared" si="402"/>
        <v>1.1717484391498514</v>
      </c>
      <c r="BR755" s="30">
        <f t="shared" si="403"/>
        <v>0</v>
      </c>
      <c r="BS755" s="30">
        <f t="shared" si="404"/>
        <v>0</v>
      </c>
      <c r="BT755" s="30">
        <f t="shared" si="405"/>
        <v>0</v>
      </c>
      <c r="BU755" s="30">
        <f t="shared" si="406"/>
        <v>0</v>
      </c>
      <c r="BV755" s="30">
        <f t="shared" si="407"/>
        <v>0</v>
      </c>
      <c r="BW755" s="30">
        <f t="shared" si="408"/>
        <v>0</v>
      </c>
      <c r="BX755" s="30">
        <f t="shared" si="409"/>
        <v>0</v>
      </c>
      <c r="BY755" s="30">
        <f t="shared" si="410"/>
        <v>181.77647034950598</v>
      </c>
      <c r="CA755" s="55"/>
      <c r="CB755" s="55"/>
      <c r="CC755" s="55"/>
      <c r="CD755" s="55"/>
      <c r="CE755" s="55"/>
      <c r="CF755" s="55"/>
      <c r="CG755" s="55"/>
      <c r="CH755" s="55"/>
      <c r="CI755" s="55"/>
      <c r="CJ755" s="55"/>
      <c r="CK755" s="55"/>
      <c r="CL755" s="55"/>
      <c r="CM755" s="55"/>
      <c r="CN755" s="55"/>
      <c r="CO755" s="55"/>
      <c r="CP755" s="55"/>
      <c r="CQ755" s="55"/>
      <c r="CR755" s="55"/>
      <c r="CS755" s="55"/>
      <c r="CT755" s="55"/>
      <c r="CU755" s="55"/>
      <c r="CV755" s="55"/>
      <c r="CW755" s="55"/>
      <c r="CX755" s="55"/>
      <c r="CY755" s="55"/>
      <c r="CZ755" s="55"/>
      <c r="DA755" s="55"/>
      <c r="DB755" s="55"/>
      <c r="DC755" s="55"/>
      <c r="DD755" s="7">
        <v>7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0</v>
      </c>
      <c r="DI755" s="55">
        <f ca="1"/>
        <v>2440.43689457549</v>
      </c>
      <c r="DJ755" s="55">
        <f ca="1"/>
        <v>4466.5021793953383</v>
      </c>
      <c r="DK755" s="55">
        <f ca="1"/>
        <v>0</v>
      </c>
      <c r="DL755" s="55">
        <f ca="1"/>
        <v>0</v>
      </c>
      <c r="DM755" s="55">
        <f ca="1"/>
        <v>0</v>
      </c>
      <c r="DN755" s="55">
        <f ca="1"/>
        <v>0</v>
      </c>
      <c r="DO755" s="55">
        <f ca="1"/>
        <v>0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0</v>
      </c>
      <c r="DT755" s="55">
        <f ca="1"/>
        <v>4.7126897614472014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ca="1"/>
        <v>0</v>
      </c>
      <c r="EE755" s="55">
        <f t="shared" ca="1" si="411"/>
        <v>6911.6517637322759</v>
      </c>
    </row>
    <row r="756" spans="50:135" x14ac:dyDescent="0.3">
      <c r="AX756" s="7">
        <v>8</v>
      </c>
      <c r="AY756" s="30">
        <f t="shared" si="384"/>
        <v>3006.357734649253</v>
      </c>
      <c r="AZ756" s="30">
        <f t="shared" si="385"/>
        <v>0.44883092454066142</v>
      </c>
      <c r="BA756" s="30">
        <f t="shared" si="386"/>
        <v>0</v>
      </c>
      <c r="BB756" s="30">
        <f t="shared" si="387"/>
        <v>0</v>
      </c>
      <c r="BC756" s="30">
        <f t="shared" si="388"/>
        <v>13.707839464938344</v>
      </c>
      <c r="BD756" s="30">
        <f t="shared" si="389"/>
        <v>26.825878391450466</v>
      </c>
      <c r="BE756" s="30">
        <f t="shared" si="390"/>
        <v>0</v>
      </c>
      <c r="BF756" s="30">
        <f t="shared" si="391"/>
        <v>535.06225063419924</v>
      </c>
      <c r="BG756" s="30">
        <f t="shared" si="392"/>
        <v>26.020595021877476</v>
      </c>
      <c r="BH756" s="30">
        <f t="shared" si="393"/>
        <v>0</v>
      </c>
      <c r="BI756" s="30">
        <f t="shared" si="394"/>
        <v>7.1829106035157624</v>
      </c>
      <c r="BJ756" s="30">
        <f t="shared" si="395"/>
        <v>2147.3476622404255</v>
      </c>
      <c r="BK756" s="30">
        <f t="shared" si="396"/>
        <v>0</v>
      </c>
      <c r="BL756" s="30">
        <f t="shared" si="397"/>
        <v>0</v>
      </c>
      <c r="BM756" s="30">
        <f t="shared" si="398"/>
        <v>3.0144684893771592E-3</v>
      </c>
      <c r="BN756" s="30">
        <f t="shared" si="399"/>
        <v>2.7717556513876893E-2</v>
      </c>
      <c r="BO756" s="30">
        <f t="shared" si="400"/>
        <v>0</v>
      </c>
      <c r="BP756" s="30">
        <f t="shared" si="401"/>
        <v>0</v>
      </c>
      <c r="BQ756" s="30">
        <f t="shared" si="402"/>
        <v>5.8243846258840106</v>
      </c>
      <c r="BR756" s="30">
        <f t="shared" si="403"/>
        <v>0</v>
      </c>
      <c r="BS756" s="30">
        <f t="shared" si="404"/>
        <v>0</v>
      </c>
      <c r="BT756" s="30">
        <f t="shared" si="405"/>
        <v>0</v>
      </c>
      <c r="BU756" s="30">
        <f t="shared" si="406"/>
        <v>0</v>
      </c>
      <c r="BV756" s="30">
        <f t="shared" si="407"/>
        <v>0</v>
      </c>
      <c r="BW756" s="30">
        <f t="shared" si="408"/>
        <v>0</v>
      </c>
      <c r="BX756" s="30">
        <f t="shared" si="409"/>
        <v>0</v>
      </c>
      <c r="BY756" s="30">
        <f t="shared" si="410"/>
        <v>5768.8088185810884</v>
      </c>
      <c r="CA756" s="55"/>
      <c r="CB756" s="55"/>
      <c r="CC756" s="55"/>
      <c r="CD756" s="55"/>
      <c r="CE756" s="55"/>
      <c r="CF756" s="55"/>
      <c r="CG756" s="55"/>
      <c r="CH756" s="55"/>
      <c r="CI756" s="55"/>
      <c r="CJ756" s="55"/>
      <c r="CK756" s="55"/>
      <c r="CL756" s="55"/>
      <c r="CM756" s="55"/>
      <c r="CN756" s="55"/>
      <c r="CO756" s="55"/>
      <c r="CP756" s="55"/>
      <c r="CQ756" s="55"/>
      <c r="CR756" s="55"/>
      <c r="CS756" s="55"/>
      <c r="CT756" s="55"/>
      <c r="CU756" s="55"/>
      <c r="CV756" s="55"/>
      <c r="CW756" s="55"/>
      <c r="CX756" s="55"/>
      <c r="CY756" s="55"/>
      <c r="CZ756" s="55"/>
      <c r="DA756" s="55"/>
      <c r="DB756" s="55"/>
      <c r="DC756" s="55"/>
      <c r="DD756" s="7">
        <v>8</v>
      </c>
      <c r="DE756" s="55">
        <f ca="1"/>
        <v>284401.44169781933</v>
      </c>
      <c r="DF756" s="55">
        <f ca="1"/>
        <v>45.331923378606803</v>
      </c>
      <c r="DG756" s="55">
        <f ca="1"/>
        <v>0</v>
      </c>
      <c r="DH756" s="55">
        <f ca="1"/>
        <v>0</v>
      </c>
      <c r="DI756" s="55">
        <f ca="1"/>
        <v>1015.7509043519312</v>
      </c>
      <c r="DJ756" s="55">
        <f ca="1"/>
        <v>1859.0333725275173</v>
      </c>
      <c r="DK756" s="55">
        <f ca="1"/>
        <v>0</v>
      </c>
      <c r="DL756" s="55">
        <f ca="1"/>
        <v>0</v>
      </c>
      <c r="DM756" s="55">
        <f ca="1"/>
        <v>2013.9940546933167</v>
      </c>
      <c r="DN756" s="55">
        <f ca="1"/>
        <v>0</v>
      </c>
      <c r="DO756" s="55">
        <f ca="1"/>
        <v>0</v>
      </c>
      <c r="DP756" s="55">
        <f ca="1"/>
        <v>120466.20385168787</v>
      </c>
      <c r="DQ756" s="55">
        <f ca="1"/>
        <v>0</v>
      </c>
      <c r="DR756" s="55">
        <f ca="1"/>
        <v>0</v>
      </c>
      <c r="DS756" s="55">
        <f ca="1"/>
        <v>0</v>
      </c>
      <c r="DT756" s="55">
        <f ca="1"/>
        <v>1.962403001182484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ca="1"/>
        <v>0</v>
      </c>
      <c r="EE756" s="55">
        <f t="shared" ca="1" si="411"/>
        <v>409803.71820745984</v>
      </c>
    </row>
    <row r="757" spans="50:135" x14ac:dyDescent="0.3">
      <c r="AX757" s="7">
        <v>9</v>
      </c>
      <c r="AY757" s="30">
        <f t="shared" si="384"/>
        <v>150.54614242594283</v>
      </c>
      <c r="AZ757" s="30">
        <f t="shared" si="385"/>
        <v>2.2475623506563153E-2</v>
      </c>
      <c r="BA757" s="30">
        <f t="shared" si="386"/>
        <v>0</v>
      </c>
      <c r="BB757" s="30">
        <f t="shared" si="387"/>
        <v>0</v>
      </c>
      <c r="BC757" s="30">
        <f t="shared" si="388"/>
        <v>0.68643273178200181</v>
      </c>
      <c r="BD757" s="30">
        <f t="shared" si="389"/>
        <v>1.343330655847661</v>
      </c>
      <c r="BE757" s="30">
        <f t="shared" si="390"/>
        <v>0</v>
      </c>
      <c r="BF757" s="30">
        <f t="shared" si="391"/>
        <v>26.793736778860666</v>
      </c>
      <c r="BG757" s="30">
        <f t="shared" si="392"/>
        <v>1.3030053476167824</v>
      </c>
      <c r="BH757" s="30">
        <f t="shared" si="393"/>
        <v>0</v>
      </c>
      <c r="BI757" s="30">
        <f t="shared" si="394"/>
        <v>0.35969088742415745</v>
      </c>
      <c r="BJ757" s="30">
        <f t="shared" si="395"/>
        <v>107.53041907598404</v>
      </c>
      <c r="BK757" s="30">
        <f t="shared" si="396"/>
        <v>0</v>
      </c>
      <c r="BL757" s="30">
        <f t="shared" si="397"/>
        <v>0</v>
      </c>
      <c r="BM757" s="30">
        <f t="shared" si="398"/>
        <v>1.5104049648504686E-4</v>
      </c>
      <c r="BN757" s="30">
        <f t="shared" si="399"/>
        <v>1.3879829654335062E-3</v>
      </c>
      <c r="BO757" s="30">
        <f t="shared" si="400"/>
        <v>0</v>
      </c>
      <c r="BP757" s="30">
        <f t="shared" si="401"/>
        <v>0</v>
      </c>
      <c r="BQ757" s="30">
        <f t="shared" si="402"/>
        <v>0.29166144452075671</v>
      </c>
      <c r="BR757" s="30">
        <f t="shared" si="403"/>
        <v>0</v>
      </c>
      <c r="BS757" s="30">
        <f t="shared" si="404"/>
        <v>0</v>
      </c>
      <c r="BT757" s="30">
        <f t="shared" si="405"/>
        <v>0</v>
      </c>
      <c r="BU757" s="30">
        <f t="shared" si="406"/>
        <v>0</v>
      </c>
      <c r="BV757" s="30">
        <f t="shared" si="407"/>
        <v>0</v>
      </c>
      <c r="BW757" s="30">
        <f t="shared" si="408"/>
        <v>0</v>
      </c>
      <c r="BX757" s="30">
        <f t="shared" si="409"/>
        <v>0</v>
      </c>
      <c r="BY757" s="30">
        <f t="shared" si="410"/>
        <v>288.87843399494733</v>
      </c>
      <c r="CA757" s="55"/>
      <c r="CB757" s="55"/>
      <c r="CC757" s="55"/>
      <c r="CD757" s="55"/>
      <c r="CE757" s="55"/>
      <c r="CF757" s="55"/>
      <c r="CG757" s="55"/>
      <c r="CH757" s="55"/>
      <c r="CI757" s="55"/>
      <c r="CJ757" s="55"/>
      <c r="CK757" s="55"/>
      <c r="CL757" s="55"/>
      <c r="CM757" s="55"/>
      <c r="CN757" s="55"/>
      <c r="CO757" s="55"/>
      <c r="CP757" s="55"/>
      <c r="CQ757" s="55"/>
      <c r="CR757" s="55"/>
      <c r="CS757" s="55"/>
      <c r="CT757" s="55"/>
      <c r="CU757" s="55"/>
      <c r="CV757" s="55"/>
      <c r="CW757" s="55"/>
      <c r="CX757" s="55"/>
      <c r="CY757" s="55"/>
      <c r="CZ757" s="55"/>
      <c r="DA757" s="55"/>
      <c r="DB757" s="55"/>
      <c r="DC757" s="55"/>
      <c r="DD757" s="7">
        <v>9</v>
      </c>
      <c r="DE757" s="55">
        <f ca="1"/>
        <v>14241.66507349419</v>
      </c>
      <c r="DF757" s="55">
        <f ca="1"/>
        <v>2.2700379741628782</v>
      </c>
      <c r="DG757" s="55">
        <f ca="1"/>
        <v>0</v>
      </c>
      <c r="DH757" s="55">
        <f ca="1"/>
        <v>0</v>
      </c>
      <c r="DI757" s="55">
        <f ca="1"/>
        <v>50.864665425046333</v>
      </c>
      <c r="DJ757" s="55">
        <f ca="1"/>
        <v>93.092814450242898</v>
      </c>
      <c r="DK757" s="55">
        <f ca="1"/>
        <v>0</v>
      </c>
      <c r="DL757" s="55">
        <f ca="1"/>
        <v>0</v>
      </c>
      <c r="DM757" s="55">
        <f ca="1"/>
        <v>100.85261390553897</v>
      </c>
      <c r="DN757" s="55">
        <f ca="1"/>
        <v>0</v>
      </c>
      <c r="DO757" s="55">
        <f ca="1"/>
        <v>0</v>
      </c>
      <c r="DP757" s="55">
        <f ca="1"/>
        <v>6032.4565101627049</v>
      </c>
      <c r="DQ757" s="55">
        <f ca="1"/>
        <v>0</v>
      </c>
      <c r="DR757" s="55">
        <f ca="1"/>
        <v>0</v>
      </c>
      <c r="DS757" s="55">
        <f ca="1"/>
        <v>0</v>
      </c>
      <c r="DT757" s="55">
        <f ca="1"/>
        <v>9.8269193952692235E-2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ca="1"/>
        <v>0</v>
      </c>
      <c r="EE757" s="55">
        <f t="shared" ca="1" si="411"/>
        <v>20521.299984605841</v>
      </c>
    </row>
    <row r="758" spans="50:135" x14ac:dyDescent="0.3">
      <c r="AX758" s="7">
        <v>10</v>
      </c>
      <c r="AY758" s="30">
        <f t="shared" si="384"/>
        <v>1406.1768465544767</v>
      </c>
      <c r="AZ758" s="30">
        <f t="shared" si="385"/>
        <v>0.2099336504046703</v>
      </c>
      <c r="BA758" s="30">
        <f t="shared" si="386"/>
        <v>0</v>
      </c>
      <c r="BB758" s="30">
        <f t="shared" si="387"/>
        <v>0</v>
      </c>
      <c r="BC758" s="30">
        <f t="shared" si="388"/>
        <v>6.4116276833529184</v>
      </c>
      <c r="BD758" s="30">
        <f t="shared" si="389"/>
        <v>12.547385378896681</v>
      </c>
      <c r="BE758" s="30">
        <f t="shared" si="390"/>
        <v>0</v>
      </c>
      <c r="BF758" s="30">
        <f t="shared" si="391"/>
        <v>250.26700579277417</v>
      </c>
      <c r="BG758" s="30">
        <f t="shared" si="392"/>
        <v>12.170726665631447</v>
      </c>
      <c r="BH758" s="30">
        <f t="shared" si="393"/>
        <v>0</v>
      </c>
      <c r="BI758" s="30">
        <f t="shared" si="394"/>
        <v>3.3596941803081095</v>
      </c>
      <c r="BJ758" s="30">
        <f t="shared" si="395"/>
        <v>1004.3883101976483</v>
      </c>
      <c r="BK758" s="30">
        <f t="shared" si="396"/>
        <v>0</v>
      </c>
      <c r="BL758" s="30">
        <f t="shared" si="397"/>
        <v>0</v>
      </c>
      <c r="BM758" s="30">
        <f t="shared" si="398"/>
        <v>1.4104655588188702E-3</v>
      </c>
      <c r="BN758" s="30">
        <f t="shared" si="399"/>
        <v>1.2964454464060781E-2</v>
      </c>
      <c r="BO758" s="30">
        <f t="shared" si="400"/>
        <v>0</v>
      </c>
      <c r="BP758" s="30">
        <f t="shared" si="401"/>
        <v>0</v>
      </c>
      <c r="BQ758" s="30">
        <f t="shared" si="402"/>
        <v>2.7242648850775275</v>
      </c>
      <c r="BR758" s="30">
        <f t="shared" si="403"/>
        <v>0</v>
      </c>
      <c r="BS758" s="30">
        <f t="shared" si="404"/>
        <v>0</v>
      </c>
      <c r="BT758" s="30">
        <f t="shared" si="405"/>
        <v>0</v>
      </c>
      <c r="BU758" s="30">
        <f t="shared" si="406"/>
        <v>0</v>
      </c>
      <c r="BV758" s="30">
        <f t="shared" si="407"/>
        <v>0</v>
      </c>
      <c r="BW758" s="30">
        <f t="shared" si="408"/>
        <v>0</v>
      </c>
      <c r="BX758" s="30">
        <f t="shared" si="409"/>
        <v>0</v>
      </c>
      <c r="BY758" s="30">
        <f t="shared" si="410"/>
        <v>2698.2701699085933</v>
      </c>
      <c r="CA758" s="55"/>
      <c r="CB758" s="55"/>
      <c r="CC758" s="55"/>
      <c r="CD758" s="55"/>
      <c r="CE758" s="55"/>
      <c r="CF758" s="55"/>
      <c r="CG758" s="55"/>
      <c r="CH758" s="55"/>
      <c r="CI758" s="55"/>
      <c r="CJ758" s="55"/>
      <c r="CK758" s="55"/>
      <c r="CL758" s="55"/>
      <c r="CM758" s="55"/>
      <c r="CN758" s="55"/>
      <c r="CO758" s="55"/>
      <c r="CP758" s="55"/>
      <c r="CQ758" s="55"/>
      <c r="CR758" s="55"/>
      <c r="CS758" s="55"/>
      <c r="CT758" s="55"/>
      <c r="CU758" s="55"/>
      <c r="CV758" s="55"/>
      <c r="CW758" s="55"/>
      <c r="CX758" s="55"/>
      <c r="CY758" s="55"/>
      <c r="CZ758" s="55"/>
      <c r="DA758" s="55"/>
      <c r="DB758" s="55"/>
      <c r="DC758" s="55"/>
      <c r="DD758" s="7">
        <v>10</v>
      </c>
      <c r="DE758" s="55">
        <f ca="1"/>
        <v>133024.32968405349</v>
      </c>
      <c r="DF758" s="55">
        <f ca="1"/>
        <v>21.203298690871701</v>
      </c>
      <c r="DG758" s="55">
        <f ca="1"/>
        <v>0</v>
      </c>
      <c r="DH758" s="55">
        <f ca="1"/>
        <v>0</v>
      </c>
      <c r="DI758" s="55">
        <f ca="1"/>
        <v>475.10161133645124</v>
      </c>
      <c r="DJ758" s="55">
        <f ca="1"/>
        <v>869.53380675753999</v>
      </c>
      <c r="DK758" s="55">
        <f ca="1"/>
        <v>0</v>
      </c>
      <c r="DL758" s="55">
        <f ca="1"/>
        <v>0</v>
      </c>
      <c r="DM758" s="55">
        <f ca="1"/>
        <v>942.01424391987405</v>
      </c>
      <c r="DN758" s="55">
        <f ca="1"/>
        <v>0</v>
      </c>
      <c r="DO758" s="55">
        <f ca="1"/>
        <v>0</v>
      </c>
      <c r="DP758" s="55">
        <f ca="1"/>
        <v>56346.184202088065</v>
      </c>
      <c r="DQ758" s="55">
        <f ca="1"/>
        <v>0</v>
      </c>
      <c r="DR758" s="55">
        <f ca="1"/>
        <v>0</v>
      </c>
      <c r="DS758" s="55">
        <f ca="1"/>
        <v>0</v>
      </c>
      <c r="DT758" s="55">
        <f ca="1"/>
        <v>0.9178833760555033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ca="1"/>
        <v>0</v>
      </c>
      <c r="EE758" s="55">
        <f t="shared" ca="1" si="411"/>
        <v>191679.28473022237</v>
      </c>
    </row>
    <row r="759" spans="50:135" x14ac:dyDescent="0.3">
      <c r="AX759" s="7">
        <v>11</v>
      </c>
      <c r="AY759" s="30">
        <f t="shared" si="384"/>
        <v>0</v>
      </c>
      <c r="AZ759" s="30">
        <f t="shared" si="385"/>
        <v>0</v>
      </c>
      <c r="BA759" s="30">
        <f t="shared" si="386"/>
        <v>0</v>
      </c>
      <c r="BB759" s="30">
        <f t="shared" si="387"/>
        <v>0</v>
      </c>
      <c r="BC759" s="30">
        <f t="shared" si="388"/>
        <v>3876.4576811735624</v>
      </c>
      <c r="BD759" s="30">
        <f t="shared" si="389"/>
        <v>7586.1249010523925</v>
      </c>
      <c r="BE759" s="30">
        <f t="shared" si="390"/>
        <v>0</v>
      </c>
      <c r="BF759" s="30">
        <f t="shared" si="391"/>
        <v>9786.3570516028394</v>
      </c>
      <c r="BG759" s="30">
        <f t="shared" si="392"/>
        <v>0</v>
      </c>
      <c r="BH759" s="30">
        <f t="shared" si="393"/>
        <v>0</v>
      </c>
      <c r="BI759" s="30">
        <f t="shared" si="394"/>
        <v>0</v>
      </c>
      <c r="BJ759" s="30">
        <f t="shared" si="395"/>
        <v>0</v>
      </c>
      <c r="BK759" s="30">
        <f t="shared" si="396"/>
        <v>0</v>
      </c>
      <c r="BL759" s="30">
        <f t="shared" si="397"/>
        <v>0</v>
      </c>
      <c r="BM759" s="30">
        <f t="shared" si="398"/>
        <v>0.85231341241272773</v>
      </c>
      <c r="BN759" s="30">
        <f t="shared" si="399"/>
        <v>7.844300432825106</v>
      </c>
      <c r="BO759" s="30">
        <f t="shared" si="400"/>
        <v>0</v>
      </c>
      <c r="BP759" s="30">
        <f t="shared" si="401"/>
        <v>0</v>
      </c>
      <c r="BQ759" s="30">
        <f t="shared" si="402"/>
        <v>137.917716150958</v>
      </c>
      <c r="BR759" s="30">
        <f t="shared" si="403"/>
        <v>0</v>
      </c>
      <c r="BS759" s="30">
        <f t="shared" si="404"/>
        <v>0</v>
      </c>
      <c r="BT759" s="30">
        <f t="shared" si="405"/>
        <v>0</v>
      </c>
      <c r="BU759" s="30">
        <f t="shared" si="406"/>
        <v>0</v>
      </c>
      <c r="BV759" s="30">
        <f t="shared" si="407"/>
        <v>0</v>
      </c>
      <c r="BW759" s="30">
        <f t="shared" si="408"/>
        <v>0</v>
      </c>
      <c r="BX759" s="30">
        <f t="shared" si="409"/>
        <v>0</v>
      </c>
      <c r="BY759" s="30">
        <f t="shared" si="410"/>
        <v>21395.553963824987</v>
      </c>
      <c r="CA759" s="55"/>
      <c r="CB759" s="55"/>
      <c r="CC759" s="55"/>
      <c r="CD759" s="55"/>
      <c r="CE759" s="55"/>
      <c r="CF759" s="55"/>
      <c r="CG759" s="55"/>
      <c r="CH759" s="55"/>
      <c r="CI759" s="55"/>
      <c r="CJ759" s="55"/>
      <c r="CK759" s="55"/>
      <c r="CL759" s="55"/>
      <c r="CM759" s="55"/>
      <c r="CN759" s="55"/>
      <c r="CO759" s="55"/>
      <c r="CP759" s="55"/>
      <c r="CQ759" s="55"/>
      <c r="CR759" s="55"/>
      <c r="CS759" s="55"/>
      <c r="CT759" s="55"/>
      <c r="CU759" s="55"/>
      <c r="CV759" s="55"/>
      <c r="CW759" s="55"/>
      <c r="CX759" s="55"/>
      <c r="CY759" s="55"/>
      <c r="CZ759" s="55"/>
      <c r="DA759" s="55"/>
      <c r="DB759" s="55"/>
      <c r="DC759" s="55"/>
      <c r="DD759" s="7">
        <v>11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0</v>
      </c>
      <c r="DI759" s="55">
        <f ca="1"/>
        <v>287245.51417496096</v>
      </c>
      <c r="DJ759" s="55">
        <f ca="1"/>
        <v>525718.45564293081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0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0</v>
      </c>
      <c r="DT759" s="55">
        <f ca="1"/>
        <v>555.37647064401745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ca="1"/>
        <v>0</v>
      </c>
      <c r="EE759" s="55">
        <f t="shared" ca="1" si="411"/>
        <v>813519.34628853574</v>
      </c>
    </row>
    <row r="760" spans="50:135" x14ac:dyDescent="0.3">
      <c r="AX760" s="7">
        <v>12</v>
      </c>
      <c r="AY760" s="30">
        <f t="shared" si="384"/>
        <v>6262.8157289496785</v>
      </c>
      <c r="AZ760" s="30">
        <f t="shared" si="385"/>
        <v>5.2146881568154502</v>
      </c>
      <c r="BA760" s="30">
        <f t="shared" si="386"/>
        <v>0</v>
      </c>
      <c r="BB760" s="30">
        <f t="shared" si="387"/>
        <v>0</v>
      </c>
      <c r="BC760" s="30">
        <f t="shared" si="388"/>
        <v>410.86752757882681</v>
      </c>
      <c r="BD760" s="30">
        <f t="shared" si="389"/>
        <v>804.05685759507605</v>
      </c>
      <c r="BE760" s="30">
        <f t="shared" si="390"/>
        <v>0</v>
      </c>
      <c r="BF760" s="30">
        <f t="shared" si="391"/>
        <v>5156.0277314776686</v>
      </c>
      <c r="BG760" s="30">
        <f t="shared" si="392"/>
        <v>604.32331972678196</v>
      </c>
      <c r="BH760" s="30">
        <f t="shared" si="393"/>
        <v>0</v>
      </c>
      <c r="BI760" s="30">
        <f t="shared" si="394"/>
        <v>1631.7810780118311</v>
      </c>
      <c r="BJ760" s="30">
        <f t="shared" si="395"/>
        <v>8224.6517360274574</v>
      </c>
      <c r="BK760" s="30">
        <f t="shared" si="396"/>
        <v>0</v>
      </c>
      <c r="BL760" s="30">
        <f t="shared" si="397"/>
        <v>0</v>
      </c>
      <c r="BM760" s="30">
        <f t="shared" si="398"/>
        <v>9.0322593901487891E-2</v>
      </c>
      <c r="BN760" s="30">
        <f t="shared" si="399"/>
        <v>0.8307832814704772</v>
      </c>
      <c r="BO760" s="30">
        <f t="shared" si="400"/>
        <v>0</v>
      </c>
      <c r="BP760" s="30">
        <f t="shared" si="401"/>
        <v>44497.504366285306</v>
      </c>
      <c r="BQ760" s="30">
        <f t="shared" si="402"/>
        <v>2667.9061724197859</v>
      </c>
      <c r="BR760" s="30">
        <f t="shared" si="403"/>
        <v>0</v>
      </c>
      <c r="BS760" s="30">
        <f t="shared" si="404"/>
        <v>0</v>
      </c>
      <c r="BT760" s="30">
        <f t="shared" si="405"/>
        <v>0</v>
      </c>
      <c r="BU760" s="30">
        <f t="shared" si="406"/>
        <v>0</v>
      </c>
      <c r="BV760" s="30">
        <f t="shared" si="407"/>
        <v>0</v>
      </c>
      <c r="BW760" s="30">
        <f t="shared" si="408"/>
        <v>0</v>
      </c>
      <c r="BX760" s="30">
        <f t="shared" si="409"/>
        <v>0</v>
      </c>
      <c r="BY760" s="30">
        <f t="shared" si="410"/>
        <v>70266.070312104595</v>
      </c>
      <c r="CA760" s="55"/>
      <c r="CB760" s="55"/>
      <c r="CC760" s="55"/>
      <c r="CD760" s="55"/>
      <c r="CE760" s="55"/>
      <c r="CF760" s="55"/>
      <c r="CG760" s="55"/>
      <c r="CH760" s="55"/>
      <c r="CI760" s="55"/>
      <c r="CJ760" s="55"/>
      <c r="CK760" s="55"/>
      <c r="CL760" s="55"/>
      <c r="CM760" s="55"/>
      <c r="CN760" s="55"/>
      <c r="CO760" s="55"/>
      <c r="CP760" s="55"/>
      <c r="CQ760" s="55"/>
      <c r="CR760" s="55"/>
      <c r="CS760" s="55"/>
      <c r="CT760" s="55"/>
      <c r="CU760" s="55"/>
      <c r="CV760" s="55"/>
      <c r="CW760" s="55"/>
      <c r="CX760" s="55"/>
      <c r="CY760" s="55"/>
      <c r="CZ760" s="55"/>
      <c r="DA760" s="55"/>
      <c r="DB760" s="55"/>
      <c r="DC760" s="55"/>
      <c r="DD760" s="7">
        <v>12</v>
      </c>
      <c r="DE760" s="55">
        <f ca="1"/>
        <v>592462.36795863952</v>
      </c>
      <c r="DF760" s="55">
        <f ca="1"/>
        <v>526.68350383836048</v>
      </c>
      <c r="DG760" s="55">
        <f ca="1"/>
        <v>0</v>
      </c>
      <c r="DH760" s="55">
        <f ca="1"/>
        <v>0</v>
      </c>
      <c r="DI760" s="55">
        <f ca="1"/>
        <v>30445.283793591065</v>
      </c>
      <c r="DJ760" s="55">
        <f ca="1"/>
        <v>55721.140231338766</v>
      </c>
      <c r="DK760" s="55">
        <f ca="1"/>
        <v>0</v>
      </c>
      <c r="DL760" s="55">
        <f ca="1"/>
        <v>0</v>
      </c>
      <c r="DM760" s="55">
        <f ca="1"/>
        <v>46774.624946852928</v>
      </c>
      <c r="DN760" s="55">
        <f ca="1"/>
        <v>0</v>
      </c>
      <c r="DO760" s="55">
        <f ca="1"/>
        <v>0</v>
      </c>
      <c r="DP760" s="55">
        <f ca="1"/>
        <v>461402.96239114035</v>
      </c>
      <c r="DQ760" s="55">
        <f ca="1"/>
        <v>0</v>
      </c>
      <c r="DR760" s="55">
        <f ca="1"/>
        <v>0</v>
      </c>
      <c r="DS760" s="55">
        <f ca="1"/>
        <v>0</v>
      </c>
      <c r="DT760" s="55">
        <f ca="1"/>
        <v>58.81945632810978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ca="1"/>
        <v>0</v>
      </c>
      <c r="EE760" s="55">
        <f t="shared" ca="1" si="411"/>
        <v>1187391.8822817293</v>
      </c>
    </row>
    <row r="761" spans="50:135" x14ac:dyDescent="0.3">
      <c r="AX761" s="7">
        <v>13</v>
      </c>
      <c r="AY761" s="30">
        <f t="shared" si="384"/>
        <v>285.14087148561185</v>
      </c>
      <c r="AZ761" s="30">
        <f t="shared" si="385"/>
        <v>0.23742048085012313</v>
      </c>
      <c r="BA761" s="30">
        <f t="shared" si="386"/>
        <v>0</v>
      </c>
      <c r="BB761" s="30">
        <f t="shared" si="387"/>
        <v>0</v>
      </c>
      <c r="BC761" s="30">
        <f t="shared" si="388"/>
        <v>18.706462064672969</v>
      </c>
      <c r="BD761" s="30">
        <f t="shared" si="389"/>
        <v>36.608050288728606</v>
      </c>
      <c r="BE761" s="30">
        <f t="shared" si="390"/>
        <v>0</v>
      </c>
      <c r="BF761" s="30">
        <f t="shared" si="391"/>
        <v>234.74972037796118</v>
      </c>
      <c r="BG761" s="30">
        <f t="shared" si="392"/>
        <v>27.514345860242472</v>
      </c>
      <c r="BH761" s="30">
        <f t="shared" si="393"/>
        <v>0</v>
      </c>
      <c r="BI761" s="30">
        <f t="shared" si="394"/>
        <v>74.293656206032963</v>
      </c>
      <c r="BJ761" s="30">
        <f t="shared" si="395"/>
        <v>374.46165834566915</v>
      </c>
      <c r="BK761" s="30">
        <f t="shared" si="396"/>
        <v>0</v>
      </c>
      <c r="BL761" s="30">
        <f t="shared" si="397"/>
        <v>0</v>
      </c>
      <c r="BM761" s="30">
        <f t="shared" si="398"/>
        <v>4.1107151327228275E-3</v>
      </c>
      <c r="BN761" s="30">
        <f t="shared" si="399"/>
        <v>3.7901547783361848E-2</v>
      </c>
      <c r="BO761" s="30">
        <f t="shared" si="400"/>
        <v>0</v>
      </c>
      <c r="BP761" s="30">
        <f t="shared" si="401"/>
        <v>2025.9349342340356</v>
      </c>
      <c r="BQ761" s="30">
        <f t="shared" si="402"/>
        <v>121.46758326840575</v>
      </c>
      <c r="BR761" s="30">
        <f t="shared" si="403"/>
        <v>0</v>
      </c>
      <c r="BS761" s="30">
        <f t="shared" si="404"/>
        <v>0</v>
      </c>
      <c r="BT761" s="30">
        <f t="shared" si="405"/>
        <v>0</v>
      </c>
      <c r="BU761" s="30">
        <f t="shared" si="406"/>
        <v>0</v>
      </c>
      <c r="BV761" s="30">
        <f t="shared" si="407"/>
        <v>0</v>
      </c>
      <c r="BW761" s="30">
        <f t="shared" si="408"/>
        <v>0</v>
      </c>
      <c r="BX761" s="30">
        <f t="shared" si="409"/>
        <v>0</v>
      </c>
      <c r="BY761" s="30">
        <f t="shared" si="410"/>
        <v>3199.1567148751269</v>
      </c>
      <c r="CA761" s="55"/>
      <c r="CB761" s="55"/>
      <c r="CC761" s="55"/>
      <c r="CD761" s="55"/>
      <c r="CE761" s="55"/>
      <c r="CF761" s="55"/>
      <c r="CG761" s="55"/>
      <c r="CH761" s="55"/>
      <c r="CI761" s="55"/>
      <c r="CJ761" s="55"/>
      <c r="CK761" s="55"/>
      <c r="CL761" s="55"/>
      <c r="CM761" s="55"/>
      <c r="CN761" s="55"/>
      <c r="CO761" s="55"/>
      <c r="CP761" s="55"/>
      <c r="CQ761" s="55"/>
      <c r="CR761" s="55"/>
      <c r="CS761" s="55"/>
      <c r="CT761" s="55"/>
      <c r="CU761" s="55"/>
      <c r="CV761" s="55"/>
      <c r="CW761" s="55"/>
      <c r="CX761" s="55"/>
      <c r="CY761" s="55"/>
      <c r="CZ761" s="55"/>
      <c r="DA761" s="55"/>
      <c r="DB761" s="55"/>
      <c r="DC761" s="55"/>
      <c r="DD761" s="7">
        <v>13</v>
      </c>
      <c r="DE761" s="55">
        <f ca="1"/>
        <v>26974.326442538881</v>
      </c>
      <c r="DF761" s="55">
        <f ca="1"/>
        <v>23.979468565862437</v>
      </c>
      <c r="DG761" s="55">
        <f ca="1"/>
        <v>0</v>
      </c>
      <c r="DH761" s="55">
        <f ca="1"/>
        <v>0</v>
      </c>
      <c r="DI761" s="55">
        <f ca="1"/>
        <v>1386.148838992267</v>
      </c>
      <c r="DJ761" s="55">
        <f ca="1"/>
        <v>2536.9378850088924</v>
      </c>
      <c r="DK761" s="55">
        <f ca="1"/>
        <v>0</v>
      </c>
      <c r="DL761" s="55">
        <f ca="1"/>
        <v>0</v>
      </c>
      <c r="DM761" s="55">
        <f ca="1"/>
        <v>2129.6103695827674</v>
      </c>
      <c r="DN761" s="55">
        <f ca="1"/>
        <v>0</v>
      </c>
      <c r="DO761" s="55">
        <f ca="1"/>
        <v>0</v>
      </c>
      <c r="DP761" s="55">
        <f ca="1"/>
        <v>21007.299033192041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2.683429583062019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ca="1"/>
        <v>0</v>
      </c>
      <c r="EE761" s="55">
        <f t="shared" ca="1" si="411"/>
        <v>54060.985467463775</v>
      </c>
    </row>
    <row r="762" spans="50:135" x14ac:dyDescent="0.3">
      <c r="AX762" s="7">
        <v>14</v>
      </c>
      <c r="AY762" s="30">
        <f t="shared" si="384"/>
        <v>18171.550267486655</v>
      </c>
      <c r="AZ762" s="30">
        <f t="shared" si="385"/>
        <v>15.130409718961172</v>
      </c>
      <c r="BA762" s="30">
        <f t="shared" si="386"/>
        <v>0</v>
      </c>
      <c r="BB762" s="30">
        <f t="shared" si="387"/>
        <v>0</v>
      </c>
      <c r="BC762" s="30">
        <f t="shared" si="388"/>
        <v>1006.1470810399262</v>
      </c>
      <c r="BD762" s="30">
        <f t="shared" si="389"/>
        <v>1969.0031601715609</v>
      </c>
      <c r="BE762" s="30">
        <f t="shared" si="390"/>
        <v>0</v>
      </c>
      <c r="BF762" s="30">
        <f t="shared" si="391"/>
        <v>18613.585225617753</v>
      </c>
      <c r="BG762" s="30">
        <f t="shared" si="392"/>
        <v>1162.0040745580673</v>
      </c>
      <c r="BH762" s="30">
        <f t="shared" si="393"/>
        <v>0</v>
      </c>
      <c r="BI762" s="30">
        <f t="shared" si="394"/>
        <v>477.43144382687757</v>
      </c>
      <c r="BJ762" s="30">
        <f t="shared" si="395"/>
        <v>38458.372301368348</v>
      </c>
      <c r="BK762" s="30">
        <f t="shared" si="396"/>
        <v>0</v>
      </c>
      <c r="BL762" s="30">
        <f t="shared" si="397"/>
        <v>0</v>
      </c>
      <c r="BM762" s="30">
        <f t="shared" si="398"/>
        <v>0.22126016776714197</v>
      </c>
      <c r="BN762" s="30">
        <f t="shared" si="399"/>
        <v>2.0344517806391114</v>
      </c>
      <c r="BO762" s="30">
        <f t="shared" si="400"/>
        <v>0</v>
      </c>
      <c r="BP762" s="30">
        <f t="shared" si="401"/>
        <v>1689.3555622809859</v>
      </c>
      <c r="BQ762" s="30">
        <f t="shared" si="402"/>
        <v>12475.097081712347</v>
      </c>
      <c r="BR762" s="30">
        <f t="shared" si="403"/>
        <v>0</v>
      </c>
      <c r="BS762" s="30">
        <f t="shared" si="404"/>
        <v>0</v>
      </c>
      <c r="BT762" s="30">
        <f t="shared" si="405"/>
        <v>0</v>
      </c>
      <c r="BU762" s="30">
        <f t="shared" si="406"/>
        <v>0</v>
      </c>
      <c r="BV762" s="30">
        <f t="shared" si="407"/>
        <v>0</v>
      </c>
      <c r="BW762" s="30">
        <f t="shared" si="408"/>
        <v>0</v>
      </c>
      <c r="BX762" s="30">
        <f t="shared" si="409"/>
        <v>0</v>
      </c>
      <c r="BY762" s="30">
        <f t="shared" si="410"/>
        <v>94039.93231972988</v>
      </c>
      <c r="CA762" s="55"/>
      <c r="CB762" s="55"/>
      <c r="CC762" s="55"/>
      <c r="CD762" s="55"/>
      <c r="CE762" s="55"/>
      <c r="CF762" s="55"/>
      <c r="CG762" s="55"/>
      <c r="CH762" s="55"/>
      <c r="CI762" s="55"/>
      <c r="CJ762" s="55"/>
      <c r="CK762" s="55"/>
      <c r="CL762" s="55"/>
      <c r="CM762" s="55"/>
      <c r="CN762" s="55"/>
      <c r="CO762" s="55"/>
      <c r="CP762" s="55"/>
      <c r="CQ762" s="55"/>
      <c r="CR762" s="55"/>
      <c r="CS762" s="55"/>
      <c r="CT762" s="55"/>
      <c r="CU762" s="55"/>
      <c r="CV762" s="55"/>
      <c r="CW762" s="55"/>
      <c r="CX762" s="55"/>
      <c r="CY762" s="55"/>
      <c r="CZ762" s="55"/>
      <c r="DA762" s="55"/>
      <c r="DB762" s="55"/>
      <c r="DC762" s="55"/>
      <c r="DD762" s="7">
        <v>14</v>
      </c>
      <c r="DE762" s="55">
        <f ca="1"/>
        <v>1719028.6553042375</v>
      </c>
      <c r="DF762" s="55">
        <f ca="1"/>
        <v>1528.1713816150784</v>
      </c>
      <c r="DG762" s="55">
        <f ca="1"/>
        <v>0</v>
      </c>
      <c r="DH762" s="55">
        <f ca="1"/>
        <v>0</v>
      </c>
      <c r="DI762" s="55">
        <f ca="1"/>
        <v>74555.498705058533</v>
      </c>
      <c r="DJ762" s="55">
        <f ca="1"/>
        <v>136451.91899988917</v>
      </c>
      <c r="DK762" s="55">
        <f ca="1"/>
        <v>0</v>
      </c>
      <c r="DL762" s="55">
        <f ca="1"/>
        <v>0</v>
      </c>
      <c r="DM762" s="55">
        <f ca="1"/>
        <v>89939.115370794418</v>
      </c>
      <c r="DN762" s="55">
        <f ca="1"/>
        <v>0</v>
      </c>
      <c r="DO762" s="55">
        <f ca="1"/>
        <v>0</v>
      </c>
      <c r="DP762" s="55">
        <f ca="1"/>
        <v>2157514.6861067642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144.03918606924907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ca="1"/>
        <v>0</v>
      </c>
      <c r="EE762" s="55">
        <f t="shared" ca="1" si="411"/>
        <v>4179162.0850544283</v>
      </c>
    </row>
    <row r="763" spans="50:135" x14ac:dyDescent="0.3">
      <c r="AX763" s="7">
        <v>15</v>
      </c>
      <c r="AY763" s="30">
        <f t="shared" si="384"/>
        <v>1749.232492222287</v>
      </c>
      <c r="AZ763" s="30">
        <f t="shared" si="385"/>
        <v>1.4564857652501657</v>
      </c>
      <c r="BA763" s="30">
        <f t="shared" si="386"/>
        <v>0</v>
      </c>
      <c r="BB763" s="30">
        <f t="shared" si="387"/>
        <v>0</v>
      </c>
      <c r="BC763" s="30">
        <f t="shared" si="388"/>
        <v>96.853880939052118</v>
      </c>
      <c r="BD763" s="30">
        <f t="shared" si="389"/>
        <v>189.54047702723173</v>
      </c>
      <c r="BE763" s="30">
        <f t="shared" si="390"/>
        <v>0</v>
      </c>
      <c r="BF763" s="30">
        <f t="shared" si="391"/>
        <v>1791.7837277685464</v>
      </c>
      <c r="BG763" s="30">
        <f t="shared" si="392"/>
        <v>111.85701019759853</v>
      </c>
      <c r="BH763" s="30">
        <f t="shared" si="393"/>
        <v>0</v>
      </c>
      <c r="BI763" s="30">
        <f t="shared" si="394"/>
        <v>45.958577129477042</v>
      </c>
      <c r="BJ763" s="30">
        <f t="shared" si="395"/>
        <v>3702.0855924019888</v>
      </c>
      <c r="BK763" s="30">
        <f t="shared" si="396"/>
        <v>0</v>
      </c>
      <c r="BL763" s="30">
        <f t="shared" si="397"/>
        <v>0</v>
      </c>
      <c r="BM763" s="30">
        <f t="shared" si="398"/>
        <v>2.1298980306032542E-2</v>
      </c>
      <c r="BN763" s="30">
        <f t="shared" si="399"/>
        <v>0.19584070281844232</v>
      </c>
      <c r="BO763" s="30">
        <f t="shared" si="400"/>
        <v>0</v>
      </c>
      <c r="BP763" s="30">
        <f t="shared" si="401"/>
        <v>162.62099806084146</v>
      </c>
      <c r="BQ763" s="30">
        <f t="shared" si="402"/>
        <v>1200.879663074166</v>
      </c>
      <c r="BR763" s="30">
        <f t="shared" si="403"/>
        <v>0</v>
      </c>
      <c r="BS763" s="30">
        <f t="shared" si="404"/>
        <v>0</v>
      </c>
      <c r="BT763" s="30">
        <f t="shared" si="405"/>
        <v>0</v>
      </c>
      <c r="BU763" s="30">
        <f t="shared" si="406"/>
        <v>0</v>
      </c>
      <c r="BV763" s="30">
        <f t="shared" si="407"/>
        <v>0</v>
      </c>
      <c r="BW763" s="30">
        <f t="shared" si="408"/>
        <v>0</v>
      </c>
      <c r="BX763" s="30">
        <f t="shared" si="409"/>
        <v>0</v>
      </c>
      <c r="BY763" s="30">
        <f t="shared" si="410"/>
        <v>9052.4860442695644</v>
      </c>
      <c r="CA763" s="55"/>
      <c r="CB763" s="55"/>
      <c r="CC763" s="55"/>
      <c r="CD763" s="55"/>
      <c r="CE763" s="55"/>
      <c r="CF763" s="55"/>
      <c r="CG763" s="55"/>
      <c r="CH763" s="55"/>
      <c r="CI763" s="55"/>
      <c r="CJ763" s="55"/>
      <c r="CK763" s="55"/>
      <c r="CL763" s="55"/>
      <c r="CM763" s="55"/>
      <c r="CN763" s="55"/>
      <c r="CO763" s="55"/>
      <c r="CP763" s="55"/>
      <c r="CQ763" s="55"/>
      <c r="CR763" s="55"/>
      <c r="CS763" s="55"/>
      <c r="CT763" s="55"/>
      <c r="CU763" s="55"/>
      <c r="CV763" s="55"/>
      <c r="CW763" s="55"/>
      <c r="CX763" s="55"/>
      <c r="CY763" s="55"/>
      <c r="CZ763" s="55"/>
      <c r="DA763" s="55"/>
      <c r="DB763" s="55"/>
      <c r="DC763" s="55"/>
      <c r="DD763" s="7">
        <v>15</v>
      </c>
      <c r="DE763" s="55">
        <f ca="1"/>
        <v>165477.39376422833</v>
      </c>
      <c r="DF763" s="55">
        <f ca="1"/>
        <v>147.10506229026674</v>
      </c>
      <c r="DG763" s="55">
        <f ca="1"/>
        <v>0</v>
      </c>
      <c r="DH763" s="55">
        <f ca="1"/>
        <v>0</v>
      </c>
      <c r="DI763" s="55">
        <f ca="1"/>
        <v>7176.8725775837611</v>
      </c>
      <c r="DJ763" s="55">
        <f ca="1"/>
        <v>13135.155057987158</v>
      </c>
      <c r="DK763" s="55">
        <f ca="1"/>
        <v>0</v>
      </c>
      <c r="DL763" s="55">
        <f ca="1"/>
        <v>0</v>
      </c>
      <c r="DM763" s="55">
        <f ca="1"/>
        <v>8657.7325892941262</v>
      </c>
      <c r="DN763" s="55">
        <f ca="1"/>
        <v>0</v>
      </c>
      <c r="DO763" s="55">
        <f ca="1"/>
        <v>0</v>
      </c>
      <c r="DP763" s="55">
        <f ca="1"/>
        <v>207687.00173375159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13.865521759545716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ca="1"/>
        <v>0</v>
      </c>
      <c r="EE763" s="55">
        <f t="shared" ca="1" si="411"/>
        <v>402295.12630689476</v>
      </c>
    </row>
    <row r="764" spans="50:135" x14ac:dyDescent="0.3">
      <c r="AX764" s="7">
        <v>16</v>
      </c>
      <c r="AY764" s="30">
        <f t="shared" si="384"/>
        <v>5.8693330333787408</v>
      </c>
      <c r="AZ764" s="30">
        <f t="shared" si="385"/>
        <v>1.4836708362818463</v>
      </c>
      <c r="BA764" s="30">
        <f t="shared" si="386"/>
        <v>0</v>
      </c>
      <c r="BB764" s="30">
        <f t="shared" si="387"/>
        <v>0</v>
      </c>
      <c r="BC764" s="30">
        <f t="shared" si="388"/>
        <v>256.87107600203399</v>
      </c>
      <c r="BD764" s="30">
        <f t="shared" si="389"/>
        <v>502.68988520120803</v>
      </c>
      <c r="BE764" s="30">
        <f t="shared" si="390"/>
        <v>0</v>
      </c>
      <c r="BF764" s="30">
        <f t="shared" si="391"/>
        <v>553.59926971048662</v>
      </c>
      <c r="BG764" s="30">
        <f t="shared" si="392"/>
        <v>25.151886494007893</v>
      </c>
      <c r="BH764" s="30">
        <f t="shared" si="393"/>
        <v>0</v>
      </c>
      <c r="BI764" s="30">
        <f t="shared" si="394"/>
        <v>81.54977861429542</v>
      </c>
      <c r="BJ764" s="30">
        <f t="shared" si="395"/>
        <v>3151.7432393823669</v>
      </c>
      <c r="BK764" s="30">
        <f t="shared" si="396"/>
        <v>0</v>
      </c>
      <c r="BL764" s="30">
        <f t="shared" si="397"/>
        <v>0</v>
      </c>
      <c r="BM764" s="30">
        <f t="shared" si="398"/>
        <v>5.6488100952970265E-2</v>
      </c>
      <c r="BN764" s="30">
        <f t="shared" si="399"/>
        <v>0.51939902966065354</v>
      </c>
      <c r="BO764" s="30">
        <f t="shared" si="400"/>
        <v>0</v>
      </c>
      <c r="BP764" s="30">
        <f t="shared" si="401"/>
        <v>1214.1231022682186</v>
      </c>
      <c r="BQ764" s="30">
        <f t="shared" si="402"/>
        <v>1022.3600358713974</v>
      </c>
      <c r="BR764" s="30">
        <f t="shared" si="403"/>
        <v>0</v>
      </c>
      <c r="BS764" s="30">
        <f t="shared" si="404"/>
        <v>0</v>
      </c>
      <c r="BT764" s="30">
        <f t="shared" si="405"/>
        <v>0</v>
      </c>
      <c r="BU764" s="30">
        <f t="shared" si="406"/>
        <v>0</v>
      </c>
      <c r="BV764" s="30">
        <f t="shared" si="407"/>
        <v>0</v>
      </c>
      <c r="BW764" s="30">
        <f t="shared" si="408"/>
        <v>0</v>
      </c>
      <c r="BX764" s="30">
        <f t="shared" si="409"/>
        <v>0</v>
      </c>
      <c r="BY764" s="30">
        <f t="shared" si="410"/>
        <v>6816.0171645442888</v>
      </c>
      <c r="CA764" s="55"/>
      <c r="CB764" s="55"/>
      <c r="CC764" s="55"/>
      <c r="CD764" s="55"/>
      <c r="CE764" s="55"/>
      <c r="CF764" s="55"/>
      <c r="CG764" s="55"/>
      <c r="CH764" s="55"/>
      <c r="CI764" s="55"/>
      <c r="CJ764" s="55"/>
      <c r="CK764" s="55"/>
      <c r="CL764" s="55"/>
      <c r="CM764" s="55"/>
      <c r="CN764" s="55"/>
      <c r="CO764" s="55"/>
      <c r="CP764" s="55"/>
      <c r="CQ764" s="55"/>
      <c r="CR764" s="55"/>
      <c r="CS764" s="55"/>
      <c r="CT764" s="55"/>
      <c r="CU764" s="55"/>
      <c r="CV764" s="55"/>
      <c r="CW764" s="55"/>
      <c r="CX764" s="55"/>
      <c r="CY764" s="55"/>
      <c r="CZ764" s="55"/>
      <c r="DA764" s="55"/>
      <c r="DB764" s="55"/>
      <c r="DC764" s="55"/>
      <c r="DD764" s="7">
        <v>16</v>
      </c>
      <c r="DE764" s="55">
        <f ca="1"/>
        <v>555.23890495762885</v>
      </c>
      <c r="DF764" s="55">
        <f ca="1"/>
        <v>149.85075446446646</v>
      </c>
      <c r="DG764" s="55">
        <f ca="1"/>
        <v>0</v>
      </c>
      <c r="DH764" s="55">
        <f ca="1"/>
        <v>0</v>
      </c>
      <c r="DI764" s="55">
        <f ca="1"/>
        <v>19034.146731750716</v>
      </c>
      <c r="DJ764" s="55">
        <f ca="1"/>
        <v>34836.409044443717</v>
      </c>
      <c r="DK764" s="55">
        <f ca="1"/>
        <v>0</v>
      </c>
      <c r="DL764" s="55">
        <f ca="1"/>
        <v>0</v>
      </c>
      <c r="DM764" s="55">
        <f ca="1"/>
        <v>1946.7560146362111</v>
      </c>
      <c r="DN764" s="55">
        <f ca="1"/>
        <v>0</v>
      </c>
      <c r="DO764" s="55">
        <f ca="1"/>
        <v>0</v>
      </c>
      <c r="DP764" s="55">
        <f ca="1"/>
        <v>176812.79572935079</v>
      </c>
      <c r="DQ764" s="55">
        <f ca="1"/>
        <v>0</v>
      </c>
      <c r="DR764" s="55">
        <f ca="1"/>
        <v>0</v>
      </c>
      <c r="DS764" s="55">
        <f ca="1"/>
        <v>0</v>
      </c>
      <c r="DT764" s="55">
        <f ca="1"/>
        <v>36.773451299974269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ca="1"/>
        <v>0</v>
      </c>
      <c r="EE764" s="55">
        <f t="shared" ca="1" si="411"/>
        <v>233371.97063090352</v>
      </c>
    </row>
    <row r="765" spans="50:135" x14ac:dyDescent="0.3">
      <c r="AX765" s="7">
        <v>17</v>
      </c>
      <c r="AY765" s="30">
        <f t="shared" si="384"/>
        <v>3484.9288224368061</v>
      </c>
      <c r="AZ765" s="30">
        <f t="shared" si="385"/>
        <v>2.9518132652731581</v>
      </c>
      <c r="BA765" s="30">
        <f t="shared" si="386"/>
        <v>0</v>
      </c>
      <c r="BB765" s="30">
        <f t="shared" si="387"/>
        <v>0</v>
      </c>
      <c r="BC765" s="30">
        <f t="shared" si="388"/>
        <v>106.28044685801594</v>
      </c>
      <c r="BD765" s="30">
        <f t="shared" si="389"/>
        <v>207.98801665173545</v>
      </c>
      <c r="BE765" s="30">
        <f t="shared" si="390"/>
        <v>0</v>
      </c>
      <c r="BF765" s="30">
        <f t="shared" si="391"/>
        <v>1384.8391957653409</v>
      </c>
      <c r="BG765" s="30">
        <f t="shared" si="392"/>
        <v>62.917926676263434</v>
      </c>
      <c r="BH765" s="30">
        <f t="shared" si="393"/>
        <v>0</v>
      </c>
      <c r="BI765" s="30">
        <f t="shared" si="394"/>
        <v>203.99833594519538</v>
      </c>
      <c r="BJ765" s="30">
        <f t="shared" si="395"/>
        <v>8032.1559309291715</v>
      </c>
      <c r="BK765" s="30">
        <f t="shared" si="396"/>
        <v>0</v>
      </c>
      <c r="BL765" s="30">
        <f t="shared" si="397"/>
        <v>0</v>
      </c>
      <c r="BM765" s="30">
        <f t="shared" si="398"/>
        <v>2.3371961152233788E-2</v>
      </c>
      <c r="BN765" s="30">
        <f t="shared" si="399"/>
        <v>0.2149014270531088</v>
      </c>
      <c r="BO765" s="30">
        <f t="shared" si="400"/>
        <v>0</v>
      </c>
      <c r="BP765" s="30">
        <f t="shared" si="401"/>
        <v>241.02725319469079</v>
      </c>
      <c r="BQ765" s="30">
        <f t="shared" si="402"/>
        <v>2605.46453189152</v>
      </c>
      <c r="BR765" s="30">
        <f t="shared" si="403"/>
        <v>0</v>
      </c>
      <c r="BS765" s="30">
        <f t="shared" si="404"/>
        <v>0</v>
      </c>
      <c r="BT765" s="30">
        <f t="shared" si="405"/>
        <v>0</v>
      </c>
      <c r="BU765" s="30">
        <f t="shared" si="406"/>
        <v>0</v>
      </c>
      <c r="BV765" s="30">
        <f t="shared" si="407"/>
        <v>0</v>
      </c>
      <c r="BW765" s="30">
        <f t="shared" si="408"/>
        <v>0</v>
      </c>
      <c r="BX765" s="30">
        <f t="shared" si="409"/>
        <v>0</v>
      </c>
      <c r="BY765" s="30">
        <f t="shared" si="410"/>
        <v>16332.790547002216</v>
      </c>
      <c r="CA765" s="55"/>
      <c r="CB765" s="55"/>
      <c r="CC765" s="55"/>
      <c r="CD765" s="55"/>
      <c r="CE765" s="55"/>
      <c r="CF765" s="55"/>
      <c r="CG765" s="55"/>
      <c r="CH765" s="55"/>
      <c r="CI765" s="55"/>
      <c r="CJ765" s="55"/>
      <c r="CK765" s="55"/>
      <c r="CL765" s="55"/>
      <c r="CM765" s="55"/>
      <c r="CN765" s="55"/>
      <c r="CO765" s="55"/>
      <c r="CP765" s="55"/>
      <c r="CQ765" s="55"/>
      <c r="CR765" s="55"/>
      <c r="CS765" s="55"/>
      <c r="CT765" s="55"/>
      <c r="CU765" s="55"/>
      <c r="CV765" s="55"/>
      <c r="CW765" s="55"/>
      <c r="CX765" s="55"/>
      <c r="CY765" s="55"/>
      <c r="CZ765" s="55"/>
      <c r="DA765" s="55"/>
      <c r="DB765" s="55"/>
      <c r="DC765" s="55"/>
      <c r="DD765" s="7">
        <v>17</v>
      </c>
      <c r="DE765" s="55">
        <f ca="1"/>
        <v>329674.26660252182</v>
      </c>
      <c r="DF765" s="55">
        <f ca="1"/>
        <v>298.13313979258896</v>
      </c>
      <c r="DG765" s="55">
        <f ca="1"/>
        <v>0</v>
      </c>
      <c r="DH765" s="55">
        <f ca="1"/>
        <v>0</v>
      </c>
      <c r="DI765" s="55">
        <f ca="1"/>
        <v>7875.3811121789804</v>
      </c>
      <c r="DJ765" s="55">
        <f ca="1"/>
        <v>14413.569553965266</v>
      </c>
      <c r="DK765" s="55">
        <f ca="1"/>
        <v>0</v>
      </c>
      <c r="DL765" s="55">
        <f ca="1"/>
        <v>0</v>
      </c>
      <c r="DM765" s="55">
        <f ca="1"/>
        <v>4869.8475247427905</v>
      </c>
      <c r="DN765" s="55">
        <f ca="1"/>
        <v>0</v>
      </c>
      <c r="DO765" s="55">
        <f ca="1"/>
        <v>0</v>
      </c>
      <c r="DP765" s="55">
        <f ca="1"/>
        <v>450603.94772512652</v>
      </c>
      <c r="DQ765" s="55">
        <f ca="1"/>
        <v>0</v>
      </c>
      <c r="DR765" s="55">
        <f ca="1"/>
        <v>0</v>
      </c>
      <c r="DS765" s="55">
        <f ca="1"/>
        <v>0</v>
      </c>
      <c r="DT765" s="55">
        <f ca="1"/>
        <v>15.215021035360103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ca="1"/>
        <v>0</v>
      </c>
      <c r="EE765" s="55">
        <f t="shared" ca="1" si="411"/>
        <v>807750.36067936337</v>
      </c>
    </row>
    <row r="766" spans="50:135" x14ac:dyDescent="0.3">
      <c r="AX766" s="7">
        <v>18</v>
      </c>
      <c r="AY766" s="30">
        <f t="shared" si="384"/>
        <v>0</v>
      </c>
      <c r="AZ766" s="30">
        <f t="shared" si="385"/>
        <v>0</v>
      </c>
      <c r="BA766" s="30">
        <f t="shared" si="386"/>
        <v>0</v>
      </c>
      <c r="BB766" s="30">
        <f t="shared" si="387"/>
        <v>0</v>
      </c>
      <c r="BC766" s="30">
        <f t="shared" si="388"/>
        <v>6986.0194638757794</v>
      </c>
      <c r="BD766" s="30">
        <f t="shared" si="389"/>
        <v>13671.454864238318</v>
      </c>
      <c r="BE766" s="30">
        <f t="shared" si="390"/>
        <v>0</v>
      </c>
      <c r="BF766" s="30">
        <f t="shared" si="391"/>
        <v>17636.638003316217</v>
      </c>
      <c r="BG766" s="30">
        <f t="shared" si="392"/>
        <v>0</v>
      </c>
      <c r="BH766" s="30">
        <f t="shared" si="393"/>
        <v>0</v>
      </c>
      <c r="BI766" s="30">
        <f t="shared" si="394"/>
        <v>0</v>
      </c>
      <c r="BJ766" s="30">
        <f t="shared" si="395"/>
        <v>0</v>
      </c>
      <c r="BK766" s="30">
        <f t="shared" si="396"/>
        <v>0</v>
      </c>
      <c r="BL766" s="30">
        <f t="shared" si="397"/>
        <v>0</v>
      </c>
      <c r="BM766" s="30">
        <f t="shared" si="398"/>
        <v>1.5368040504612028</v>
      </c>
      <c r="BN766" s="30">
        <f t="shared" si="399"/>
        <v>14.125886767127566</v>
      </c>
      <c r="BO766" s="30">
        <f t="shared" si="400"/>
        <v>0</v>
      </c>
      <c r="BP766" s="30">
        <f t="shared" si="401"/>
        <v>0</v>
      </c>
      <c r="BQ766" s="30">
        <f t="shared" si="402"/>
        <v>248.5505914366108</v>
      </c>
      <c r="BR766" s="30">
        <f t="shared" si="403"/>
        <v>0</v>
      </c>
      <c r="BS766" s="30">
        <f t="shared" si="404"/>
        <v>0</v>
      </c>
      <c r="BT766" s="30">
        <f t="shared" si="405"/>
        <v>0</v>
      </c>
      <c r="BU766" s="30">
        <f t="shared" si="406"/>
        <v>0</v>
      </c>
      <c r="BV766" s="30">
        <f t="shared" si="407"/>
        <v>0</v>
      </c>
      <c r="BW766" s="30">
        <f t="shared" si="408"/>
        <v>0</v>
      </c>
      <c r="BX766" s="30">
        <f t="shared" si="409"/>
        <v>0</v>
      </c>
      <c r="BY766" s="30">
        <f t="shared" si="410"/>
        <v>38558.325613684508</v>
      </c>
      <c r="CA766" s="55"/>
      <c r="CB766" s="55"/>
      <c r="CC766" s="55"/>
      <c r="CD766" s="55"/>
      <c r="CE766" s="55"/>
      <c r="CF766" s="55"/>
      <c r="CG766" s="55"/>
      <c r="CH766" s="55"/>
      <c r="CI766" s="55"/>
      <c r="CJ766" s="55"/>
      <c r="CK766" s="55"/>
      <c r="CL766" s="55"/>
      <c r="CM766" s="55"/>
      <c r="CN766" s="55"/>
      <c r="CO766" s="55"/>
      <c r="CP766" s="55"/>
      <c r="CQ766" s="55"/>
      <c r="CR766" s="55"/>
      <c r="CS766" s="55"/>
      <c r="CT766" s="55"/>
      <c r="CU766" s="55"/>
      <c r="CV766" s="55"/>
      <c r="CW766" s="55"/>
      <c r="CX766" s="55"/>
      <c r="CY766" s="55"/>
      <c r="CZ766" s="55"/>
      <c r="DA766" s="55"/>
      <c r="DB766" s="55"/>
      <c r="DC766" s="55"/>
      <c r="DD766" s="7">
        <v>18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0</v>
      </c>
      <c r="DI766" s="55">
        <f ca="1"/>
        <v>517664.04227319523</v>
      </c>
      <c r="DJ766" s="55">
        <f ca="1"/>
        <v>947431.82209171541</v>
      </c>
      <c r="DK766" s="55">
        <f ca="1"/>
        <v>0</v>
      </c>
      <c r="DL766" s="55">
        <f ca="1"/>
        <v>0</v>
      </c>
      <c r="DM766" s="55">
        <f ca="1"/>
        <v>0</v>
      </c>
      <c r="DN766" s="55">
        <f ca="1"/>
        <v>0</v>
      </c>
      <c r="DO766" s="55">
        <f ca="1"/>
        <v>0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0</v>
      </c>
      <c r="DT766" s="55">
        <f ca="1"/>
        <v>1000.1127831126316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ca="1"/>
        <v>0</v>
      </c>
      <c r="EE766" s="55">
        <f t="shared" ca="1" si="411"/>
        <v>1466095.9771480232</v>
      </c>
    </row>
    <row r="767" spans="50:135" x14ac:dyDescent="0.3">
      <c r="AX767" s="7">
        <v>19</v>
      </c>
      <c r="AY767" s="30">
        <f t="shared" si="384"/>
        <v>194.42929847510328</v>
      </c>
      <c r="AZ767" s="30">
        <f t="shared" si="385"/>
        <v>0.16189014624020487</v>
      </c>
      <c r="BA767" s="30">
        <f t="shared" si="386"/>
        <v>0</v>
      </c>
      <c r="BB767" s="30">
        <f t="shared" si="387"/>
        <v>0</v>
      </c>
      <c r="BC767" s="30">
        <f t="shared" si="388"/>
        <v>724.08052679509831</v>
      </c>
      <c r="BD767" s="30">
        <f t="shared" si="389"/>
        <v>1417.0063929266721</v>
      </c>
      <c r="BE767" s="30">
        <f t="shared" si="390"/>
        <v>0</v>
      </c>
      <c r="BF767" s="30">
        <f t="shared" si="391"/>
        <v>2076.8051763173285</v>
      </c>
      <c r="BG767" s="30">
        <f t="shared" si="392"/>
        <v>94.356280611930899</v>
      </c>
      <c r="BH767" s="30">
        <f t="shared" si="393"/>
        <v>0</v>
      </c>
      <c r="BI767" s="30">
        <f t="shared" si="394"/>
        <v>2072.6631914668415</v>
      </c>
      <c r="BJ767" s="30">
        <f t="shared" si="395"/>
        <v>10761.70600285697</v>
      </c>
      <c r="BK767" s="30">
        <f t="shared" si="396"/>
        <v>0</v>
      </c>
      <c r="BL767" s="30">
        <f t="shared" si="397"/>
        <v>0</v>
      </c>
      <c r="BM767" s="30">
        <f t="shared" si="398"/>
        <v>0.15923137152096536</v>
      </c>
      <c r="BN767" s="30">
        <f t="shared" si="399"/>
        <v>1.4641069328023419</v>
      </c>
      <c r="BO767" s="30">
        <f t="shared" si="400"/>
        <v>0</v>
      </c>
      <c r="BP767" s="30">
        <f t="shared" si="401"/>
        <v>38.590157793092807</v>
      </c>
      <c r="BQ767" s="30">
        <f t="shared" si="402"/>
        <v>3490.8738748096907</v>
      </c>
      <c r="BR767" s="30">
        <f t="shared" si="403"/>
        <v>0</v>
      </c>
      <c r="BS767" s="30">
        <f t="shared" si="404"/>
        <v>0</v>
      </c>
      <c r="BT767" s="30">
        <f t="shared" si="405"/>
        <v>0</v>
      </c>
      <c r="BU767" s="30">
        <f t="shared" si="406"/>
        <v>0</v>
      </c>
      <c r="BV767" s="30">
        <f t="shared" si="407"/>
        <v>0</v>
      </c>
      <c r="BW767" s="30">
        <f t="shared" si="408"/>
        <v>0</v>
      </c>
      <c r="BX767" s="30">
        <f t="shared" si="409"/>
        <v>0</v>
      </c>
      <c r="BY767" s="30">
        <f t="shared" si="410"/>
        <v>20872.296130503295</v>
      </c>
      <c r="CA767" s="55"/>
      <c r="CB767" s="55"/>
      <c r="CC767" s="55"/>
      <c r="CD767" s="55"/>
      <c r="CE767" s="55"/>
      <c r="CF767" s="55"/>
      <c r="CG767" s="55"/>
      <c r="CH767" s="55"/>
      <c r="CI767" s="55"/>
      <c r="CJ767" s="55"/>
      <c r="CK767" s="55"/>
      <c r="CL767" s="55"/>
      <c r="CM767" s="55"/>
      <c r="CN767" s="55"/>
      <c r="CO767" s="55"/>
      <c r="CP767" s="55"/>
      <c r="CQ767" s="55"/>
      <c r="CR767" s="55"/>
      <c r="CS767" s="55"/>
      <c r="CT767" s="55"/>
      <c r="CU767" s="55"/>
      <c r="CV767" s="55"/>
      <c r="CW767" s="55"/>
      <c r="CX767" s="55"/>
      <c r="CY767" s="55"/>
      <c r="CZ767" s="55"/>
      <c r="DA767" s="55"/>
      <c r="DB767" s="55"/>
      <c r="DC767" s="55"/>
      <c r="DD767" s="7">
        <v>19</v>
      </c>
      <c r="DE767" s="55">
        <f ca="1"/>
        <v>18393.01163574477</v>
      </c>
      <c r="DF767" s="55">
        <f ca="1"/>
        <v>16.350904770260691</v>
      </c>
      <c r="DG767" s="55">
        <f ca="1"/>
        <v>0</v>
      </c>
      <c r="DH767" s="55">
        <f ca="1"/>
        <v>0</v>
      </c>
      <c r="DI767" s="55">
        <f ca="1"/>
        <v>53654.367035516778</v>
      </c>
      <c r="DJ767" s="55">
        <f ca="1"/>
        <v>98198.543029818378</v>
      </c>
      <c r="DK767" s="55">
        <f ca="1"/>
        <v>0</v>
      </c>
      <c r="DL767" s="55">
        <f ca="1"/>
        <v>0</v>
      </c>
      <c r="DM767" s="55">
        <f ca="1"/>
        <v>7303.176119363452</v>
      </c>
      <c r="DN767" s="55">
        <f ca="1"/>
        <v>0</v>
      </c>
      <c r="DO767" s="55">
        <f ca="1"/>
        <v>0</v>
      </c>
      <c r="DP767" s="55">
        <f ca="1"/>
        <v>603731.70676027611</v>
      </c>
      <c r="DQ767" s="55">
        <f ca="1"/>
        <v>0</v>
      </c>
      <c r="DR767" s="55">
        <f ca="1"/>
        <v>0</v>
      </c>
      <c r="DS767" s="55">
        <f ca="1"/>
        <v>0</v>
      </c>
      <c r="DT767" s="55">
        <f ca="1"/>
        <v>103.6587708424058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ca="1"/>
        <v>0</v>
      </c>
      <c r="EE767" s="55">
        <f t="shared" ca="1" si="411"/>
        <v>781400.81425633212</v>
      </c>
    </row>
    <row r="768" spans="50:135" x14ac:dyDescent="0.3">
      <c r="AX768" s="7">
        <v>20</v>
      </c>
      <c r="AY768" s="30">
        <f t="shared" si="384"/>
        <v>5472.5192896060407</v>
      </c>
      <c r="AZ768" s="30">
        <f t="shared" si="385"/>
        <v>44.634522195060363</v>
      </c>
      <c r="BA768" s="30">
        <f t="shared" si="386"/>
        <v>0</v>
      </c>
      <c r="BB768" s="30">
        <f t="shared" si="387"/>
        <v>0</v>
      </c>
      <c r="BC768" s="30">
        <f t="shared" si="388"/>
        <v>45.579803144626155</v>
      </c>
      <c r="BD768" s="30">
        <f t="shared" si="389"/>
        <v>89.19846626433349</v>
      </c>
      <c r="BE768" s="30">
        <f t="shared" si="390"/>
        <v>0</v>
      </c>
      <c r="BF768" s="30">
        <f t="shared" si="391"/>
        <v>1327.4719715153983</v>
      </c>
      <c r="BG768" s="30">
        <f t="shared" si="392"/>
        <v>426.00448800692584</v>
      </c>
      <c r="BH768" s="30">
        <f t="shared" si="393"/>
        <v>0</v>
      </c>
      <c r="BI768" s="30">
        <f t="shared" si="394"/>
        <v>279.32651041494489</v>
      </c>
      <c r="BJ768" s="30">
        <f t="shared" si="395"/>
        <v>2648.4747710933852</v>
      </c>
      <c r="BK768" s="30">
        <f t="shared" si="396"/>
        <v>0</v>
      </c>
      <c r="BL768" s="30">
        <f t="shared" si="397"/>
        <v>0</v>
      </c>
      <c r="BM768" s="30">
        <f t="shared" si="398"/>
        <v>1.0031653435418553E-2</v>
      </c>
      <c r="BN768" s="30">
        <f t="shared" si="399"/>
        <v>9.2208243043602853E-2</v>
      </c>
      <c r="BO768" s="30">
        <f t="shared" si="400"/>
        <v>0</v>
      </c>
      <c r="BP768" s="30">
        <f t="shared" si="401"/>
        <v>2.917144504646259</v>
      </c>
      <c r="BQ768" s="30">
        <f t="shared" si="402"/>
        <v>859.11019887573343</v>
      </c>
      <c r="BR768" s="30">
        <f t="shared" si="403"/>
        <v>0</v>
      </c>
      <c r="BS768" s="30">
        <f t="shared" si="404"/>
        <v>0</v>
      </c>
      <c r="BT768" s="30">
        <f t="shared" si="405"/>
        <v>0</v>
      </c>
      <c r="BU768" s="30">
        <f t="shared" si="406"/>
        <v>0</v>
      </c>
      <c r="BV768" s="30">
        <f t="shared" si="407"/>
        <v>0</v>
      </c>
      <c r="BW768" s="30">
        <f t="shared" si="408"/>
        <v>0</v>
      </c>
      <c r="BX768" s="30">
        <f t="shared" si="409"/>
        <v>0</v>
      </c>
      <c r="BY768" s="30">
        <f t="shared" si="410"/>
        <v>11195.339405517574</v>
      </c>
      <c r="CA768" s="55"/>
      <c r="CB768" s="55"/>
      <c r="CC768" s="55"/>
      <c r="CD768" s="55"/>
      <c r="CE768" s="55"/>
      <c r="CF768" s="55"/>
      <c r="CG768" s="55"/>
      <c r="CH768" s="55"/>
      <c r="CI768" s="55"/>
      <c r="CJ768" s="55"/>
      <c r="CK768" s="55"/>
      <c r="CL768" s="55"/>
      <c r="CM768" s="55"/>
      <c r="CN768" s="55"/>
      <c r="CO768" s="55"/>
      <c r="CP768" s="55"/>
      <c r="CQ768" s="55"/>
      <c r="CR768" s="55"/>
      <c r="CS768" s="55"/>
      <c r="CT768" s="55"/>
      <c r="CU768" s="55"/>
      <c r="CV768" s="55"/>
      <c r="CW768" s="55"/>
      <c r="CX768" s="55"/>
      <c r="CY768" s="55"/>
      <c r="CZ768" s="55"/>
      <c r="DA768" s="55"/>
      <c r="DB768" s="55"/>
      <c r="DC768" s="55"/>
      <c r="DD768" s="7">
        <v>20</v>
      </c>
      <c r="DE768" s="55">
        <f ca="1"/>
        <v>517700.32479673141</v>
      </c>
      <c r="DF768" s="55">
        <f ca="1"/>
        <v>4508.0867417010968</v>
      </c>
      <c r="DG768" s="55">
        <f ca="1"/>
        <v>0</v>
      </c>
      <c r="DH768" s="55">
        <f ca="1"/>
        <v>0</v>
      </c>
      <c r="DI768" s="55">
        <f ca="1"/>
        <v>3377.4634130167979</v>
      </c>
      <c r="DJ768" s="55">
        <f ca="1"/>
        <v>6181.4537121183102</v>
      </c>
      <c r="DK768" s="55">
        <f ca="1"/>
        <v>0</v>
      </c>
      <c r="DL768" s="55">
        <f ca="1"/>
        <v>0</v>
      </c>
      <c r="DM768" s="55">
        <f ca="1"/>
        <v>32972.747371736063</v>
      </c>
      <c r="DN768" s="55">
        <f ca="1"/>
        <v>0</v>
      </c>
      <c r="DO768" s="55">
        <f ca="1"/>
        <v>0</v>
      </c>
      <c r="DP768" s="55">
        <f ca="1"/>
        <v>148579.43465833893</v>
      </c>
      <c r="DQ768" s="55">
        <f ca="1"/>
        <v>0</v>
      </c>
      <c r="DR768" s="55">
        <f ca="1"/>
        <v>0</v>
      </c>
      <c r="DS768" s="55">
        <f ca="1"/>
        <v>0</v>
      </c>
      <c r="DT768" s="55">
        <f ca="1"/>
        <v>6.5283436074870815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ca="1"/>
        <v>0</v>
      </c>
      <c r="EE768" s="55">
        <f t="shared" ca="1" si="411"/>
        <v>713326.0390372501</v>
      </c>
    </row>
    <row r="769" spans="50:135" x14ac:dyDescent="0.3">
      <c r="AX769" s="7">
        <v>21</v>
      </c>
      <c r="AY769" s="30">
        <f t="shared" si="384"/>
        <v>7536.5909843670997</v>
      </c>
      <c r="AZ769" s="30">
        <f t="shared" si="385"/>
        <v>5.4368099282551015</v>
      </c>
      <c r="BA769" s="30">
        <f t="shared" si="386"/>
        <v>0</v>
      </c>
      <c r="BB769" s="30">
        <f t="shared" si="387"/>
        <v>0</v>
      </c>
      <c r="BC769" s="30">
        <f t="shared" si="388"/>
        <v>81.682166845836576</v>
      </c>
      <c r="BD769" s="30">
        <f t="shared" si="389"/>
        <v>159.84983480159272</v>
      </c>
      <c r="BE769" s="30">
        <f t="shared" si="390"/>
        <v>0</v>
      </c>
      <c r="BF769" s="30">
        <f t="shared" si="391"/>
        <v>1558.0085025731437</v>
      </c>
      <c r="BG769" s="30">
        <f t="shared" si="392"/>
        <v>1894.992386975473</v>
      </c>
      <c r="BH769" s="30">
        <f t="shared" si="393"/>
        <v>0</v>
      </c>
      <c r="BI769" s="30">
        <f t="shared" si="394"/>
        <v>450.93703362757958</v>
      </c>
      <c r="BJ769" s="30">
        <f t="shared" si="395"/>
        <v>4444.7588795382671</v>
      </c>
      <c r="BK769" s="30">
        <f t="shared" si="396"/>
        <v>0</v>
      </c>
      <c r="BL769" s="30">
        <f t="shared" si="397"/>
        <v>0</v>
      </c>
      <c r="BM769" s="30">
        <f t="shared" si="398"/>
        <v>1.7962591906922825E-2</v>
      </c>
      <c r="BN769" s="30">
        <f t="shared" si="399"/>
        <v>0.16516315796860701</v>
      </c>
      <c r="BO769" s="30">
        <f t="shared" si="400"/>
        <v>0</v>
      </c>
      <c r="BP769" s="30">
        <f t="shared" si="401"/>
        <v>4.9669254257220984E-2</v>
      </c>
      <c r="BQ769" s="30">
        <f t="shared" si="402"/>
        <v>1441.7874495595879</v>
      </c>
      <c r="BR769" s="30">
        <f t="shared" si="403"/>
        <v>0</v>
      </c>
      <c r="BS769" s="30">
        <f t="shared" si="404"/>
        <v>0</v>
      </c>
      <c r="BT769" s="30">
        <f t="shared" si="405"/>
        <v>0</v>
      </c>
      <c r="BU769" s="30">
        <f t="shared" si="406"/>
        <v>0</v>
      </c>
      <c r="BV769" s="30">
        <f t="shared" si="407"/>
        <v>0</v>
      </c>
      <c r="BW769" s="30">
        <f t="shared" si="408"/>
        <v>0</v>
      </c>
      <c r="BX769" s="30">
        <f t="shared" si="409"/>
        <v>0</v>
      </c>
      <c r="BY769" s="30">
        <f t="shared" si="410"/>
        <v>17574.276843220963</v>
      </c>
      <c r="CA769" s="55"/>
      <c r="CB769" s="55"/>
      <c r="CC769" s="55"/>
      <c r="CD769" s="55"/>
      <c r="CE769" s="55"/>
      <c r="CF769" s="55"/>
      <c r="CG769" s="55"/>
      <c r="CH769" s="55"/>
      <c r="CI769" s="55"/>
      <c r="CJ769" s="55"/>
      <c r="CK769" s="55"/>
      <c r="CL769" s="55"/>
      <c r="CM769" s="55"/>
      <c r="CN769" s="55"/>
      <c r="CO769" s="55"/>
      <c r="CP769" s="55"/>
      <c r="CQ769" s="55"/>
      <c r="CR769" s="55"/>
      <c r="CS769" s="55"/>
      <c r="CT769" s="55"/>
      <c r="CU769" s="55"/>
      <c r="CV769" s="55"/>
      <c r="CW769" s="55"/>
      <c r="CX769" s="55"/>
      <c r="CY769" s="55"/>
      <c r="CZ769" s="55"/>
      <c r="DA769" s="55"/>
      <c r="DB769" s="55"/>
      <c r="DC769" s="55"/>
      <c r="DD769" s="7">
        <v>21</v>
      </c>
      <c r="DE769" s="55">
        <f ca="1"/>
        <v>712961.50712112756</v>
      </c>
      <c r="DF769" s="55">
        <f ca="1"/>
        <v>549.1178027537652</v>
      </c>
      <c r="DG769" s="55">
        <f ca="1"/>
        <v>0</v>
      </c>
      <c r="DH769" s="55">
        <f ca="1"/>
        <v>0</v>
      </c>
      <c r="DI769" s="55">
        <f ca="1"/>
        <v>6052.6485632764898</v>
      </c>
      <c r="DJ769" s="55">
        <f ca="1"/>
        <v>11077.593551750375</v>
      </c>
      <c r="DK769" s="55">
        <f ca="1"/>
        <v>0</v>
      </c>
      <c r="DL769" s="55">
        <f ca="1"/>
        <v>0</v>
      </c>
      <c r="DM769" s="55">
        <f ca="1"/>
        <v>146672.41075190163</v>
      </c>
      <c r="DN769" s="55">
        <f ca="1"/>
        <v>0</v>
      </c>
      <c r="DO769" s="55">
        <f ca="1"/>
        <v>0</v>
      </c>
      <c r="DP769" s="55">
        <f ca="1"/>
        <v>249350.9731420968</v>
      </c>
      <c r="DQ769" s="55">
        <f ca="1"/>
        <v>0</v>
      </c>
      <c r="DR769" s="55">
        <f ca="1"/>
        <v>0</v>
      </c>
      <c r="DS769" s="55">
        <f ca="1"/>
        <v>0</v>
      </c>
      <c r="DT769" s="55">
        <f ca="1"/>
        <v>11.693551584177376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ca="1"/>
        <v>0</v>
      </c>
      <c r="EE769" s="55">
        <f t="shared" ca="1" si="411"/>
        <v>1126675.9444844909</v>
      </c>
    </row>
    <row r="770" spans="50:135" x14ac:dyDescent="0.3">
      <c r="AX770" s="7">
        <v>22</v>
      </c>
      <c r="AY770" s="30">
        <f t="shared" si="384"/>
        <v>8109.9475436692564</v>
      </c>
      <c r="AZ770" s="30">
        <f t="shared" si="385"/>
        <v>6.7526890827488364</v>
      </c>
      <c r="BA770" s="30">
        <f t="shared" si="386"/>
        <v>0</v>
      </c>
      <c r="BB770" s="30">
        <f t="shared" si="387"/>
        <v>0</v>
      </c>
      <c r="BC770" s="30">
        <f t="shared" si="388"/>
        <v>557.7629392589597</v>
      </c>
      <c r="BD770" s="30">
        <f t="shared" si="389"/>
        <v>1091.5272835641529</v>
      </c>
      <c r="BE770" s="30">
        <f t="shared" si="390"/>
        <v>0</v>
      </c>
      <c r="BF770" s="30">
        <f t="shared" si="391"/>
        <v>5406.7027461592143</v>
      </c>
      <c r="BG770" s="30">
        <f t="shared" si="392"/>
        <v>258.21172677223649</v>
      </c>
      <c r="BH770" s="30">
        <f t="shared" si="393"/>
        <v>0</v>
      </c>
      <c r="BI770" s="30">
        <f t="shared" si="394"/>
        <v>5671.9694600544326</v>
      </c>
      <c r="BJ770" s="30">
        <f t="shared" si="395"/>
        <v>102649.89831447869</v>
      </c>
      <c r="BK770" s="30">
        <f t="shared" si="396"/>
        <v>0</v>
      </c>
      <c r="BL770" s="30">
        <f t="shared" si="397"/>
        <v>0</v>
      </c>
      <c r="BM770" s="30">
        <f t="shared" si="398"/>
        <v>0.12256719424591403</v>
      </c>
      <c r="BN770" s="30">
        <f t="shared" si="399"/>
        <v>1.1278090713250783</v>
      </c>
      <c r="BO770" s="30">
        <f t="shared" si="400"/>
        <v>0</v>
      </c>
      <c r="BP770" s="30">
        <f t="shared" si="401"/>
        <v>192.06873355527514</v>
      </c>
      <c r="BQ770" s="30">
        <f t="shared" si="402"/>
        <v>33297.494656360854</v>
      </c>
      <c r="BR770" s="30">
        <f t="shared" si="403"/>
        <v>0</v>
      </c>
      <c r="BS770" s="30">
        <f t="shared" si="404"/>
        <v>0</v>
      </c>
      <c r="BT770" s="30">
        <f t="shared" si="405"/>
        <v>0</v>
      </c>
      <c r="BU770" s="30">
        <f t="shared" si="406"/>
        <v>0</v>
      </c>
      <c r="BV770" s="30">
        <f t="shared" si="407"/>
        <v>0</v>
      </c>
      <c r="BW770" s="30">
        <f t="shared" si="408"/>
        <v>0</v>
      </c>
      <c r="BX770" s="30">
        <f t="shared" si="409"/>
        <v>0</v>
      </c>
      <c r="BY770" s="30">
        <f t="shared" si="410"/>
        <v>157243.58646922139</v>
      </c>
      <c r="CA770" s="55"/>
      <c r="CB770" s="55"/>
      <c r="CC770" s="55"/>
      <c r="CD770" s="55"/>
      <c r="CE770" s="55"/>
      <c r="CF770" s="55"/>
      <c r="CG770" s="55"/>
      <c r="CH770" s="55"/>
      <c r="CI770" s="55"/>
      <c r="CJ770" s="55"/>
      <c r="CK770" s="55"/>
      <c r="CL770" s="55"/>
      <c r="CM770" s="55"/>
      <c r="CN770" s="55"/>
      <c r="CO770" s="55"/>
      <c r="CP770" s="55"/>
      <c r="CQ770" s="55"/>
      <c r="CR770" s="55"/>
      <c r="CS770" s="55"/>
      <c r="CT770" s="55"/>
      <c r="CU770" s="55"/>
      <c r="CV770" s="55"/>
      <c r="CW770" s="55"/>
      <c r="CX770" s="55"/>
      <c r="CY770" s="55"/>
      <c r="CZ770" s="55"/>
      <c r="DA770" s="55"/>
      <c r="DB770" s="55"/>
      <c r="DC770" s="55"/>
      <c r="DD770" s="7">
        <v>22</v>
      </c>
      <c r="DE770" s="55">
        <f ca="1"/>
        <v>767201.03763111157</v>
      </c>
      <c r="DF770" s="55">
        <f ca="1"/>
        <v>682.02159735763246</v>
      </c>
      <c r="DG770" s="55">
        <f ca="1"/>
        <v>0</v>
      </c>
      <c r="DH770" s="55">
        <f ca="1"/>
        <v>0</v>
      </c>
      <c r="DI770" s="55">
        <f ca="1"/>
        <v>41330.233799088914</v>
      </c>
      <c r="DJ770" s="55">
        <f ca="1"/>
        <v>75642.840750995791</v>
      </c>
      <c r="DK770" s="55">
        <f ca="1"/>
        <v>0</v>
      </c>
      <c r="DL770" s="55">
        <f ca="1"/>
        <v>0</v>
      </c>
      <c r="DM770" s="55">
        <f ca="1"/>
        <v>19985.587652171107</v>
      </c>
      <c r="DN770" s="55">
        <f ca="1"/>
        <v>0</v>
      </c>
      <c r="DO770" s="55">
        <f ca="1"/>
        <v>0</v>
      </c>
      <c r="DP770" s="55">
        <f ca="1"/>
        <v>5758659.2954422543</v>
      </c>
      <c r="DQ770" s="55">
        <f ca="1"/>
        <v>0</v>
      </c>
      <c r="DR770" s="55">
        <f ca="1"/>
        <v>0</v>
      </c>
      <c r="DS770" s="55">
        <f ca="1"/>
        <v>0</v>
      </c>
      <c r="DT770" s="55">
        <f ca="1"/>
        <v>79.848882249815546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ca="1"/>
        <v>0</v>
      </c>
      <c r="EE770" s="55">
        <f t="shared" ca="1" si="411"/>
        <v>6663580.8657552293</v>
      </c>
    </row>
    <row r="771" spans="50:135" x14ac:dyDescent="0.3">
      <c r="AX771" s="7">
        <v>23</v>
      </c>
      <c r="AY771" s="30">
        <f t="shared" si="384"/>
        <v>25529.792246989837</v>
      </c>
      <c r="AZ771" s="30">
        <f t="shared" si="385"/>
        <v>18.416898072542541</v>
      </c>
      <c r="BA771" s="30">
        <f t="shared" si="386"/>
        <v>0</v>
      </c>
      <c r="BB771" s="30">
        <f t="shared" si="387"/>
        <v>0</v>
      </c>
      <c r="BC771" s="30">
        <f t="shared" si="388"/>
        <v>276.69389973532026</v>
      </c>
      <c r="BD771" s="30">
        <f t="shared" si="389"/>
        <v>541.48262549771812</v>
      </c>
      <c r="BE771" s="30">
        <f t="shared" si="390"/>
        <v>0</v>
      </c>
      <c r="BF771" s="30">
        <f t="shared" si="391"/>
        <v>5277.6691038972394</v>
      </c>
      <c r="BG771" s="30">
        <f t="shared" si="392"/>
        <v>6419.1836900214139</v>
      </c>
      <c r="BH771" s="30">
        <f t="shared" si="393"/>
        <v>0</v>
      </c>
      <c r="BI771" s="30">
        <f t="shared" si="394"/>
        <v>1527.5246869487496</v>
      </c>
      <c r="BJ771" s="30">
        <f t="shared" si="395"/>
        <v>15056.379073806786</v>
      </c>
      <c r="BK771" s="30">
        <f t="shared" si="396"/>
        <v>0</v>
      </c>
      <c r="BL771" s="30">
        <f t="shared" si="397"/>
        <v>0</v>
      </c>
      <c r="BM771" s="30">
        <f t="shared" si="398"/>
        <v>6.0847305064716313E-2</v>
      </c>
      <c r="BN771" s="30">
        <f t="shared" si="399"/>
        <v>0.55948121961405617</v>
      </c>
      <c r="BO771" s="30">
        <f t="shared" si="400"/>
        <v>0</v>
      </c>
      <c r="BP771" s="30">
        <f t="shared" si="401"/>
        <v>0.16825190029664588</v>
      </c>
      <c r="BQ771" s="30">
        <f t="shared" si="402"/>
        <v>4883.9766044747576</v>
      </c>
      <c r="BR771" s="30">
        <f t="shared" si="403"/>
        <v>0</v>
      </c>
      <c r="BS771" s="30">
        <f t="shared" si="404"/>
        <v>0</v>
      </c>
      <c r="BT771" s="30">
        <f t="shared" si="405"/>
        <v>0</v>
      </c>
      <c r="BU771" s="30">
        <f t="shared" si="406"/>
        <v>0</v>
      </c>
      <c r="BV771" s="30">
        <f t="shared" si="407"/>
        <v>0</v>
      </c>
      <c r="BW771" s="30">
        <f t="shared" si="408"/>
        <v>0</v>
      </c>
      <c r="BX771" s="30">
        <f t="shared" si="409"/>
        <v>0</v>
      </c>
      <c r="BY771" s="30">
        <f t="shared" si="410"/>
        <v>59531.907409869338</v>
      </c>
      <c r="CA771" s="55"/>
      <c r="CB771" s="55"/>
      <c r="CC771" s="55"/>
      <c r="CD771" s="55"/>
      <c r="CE771" s="55"/>
      <c r="CF771" s="55"/>
      <c r="CG771" s="55"/>
      <c r="CH771" s="55"/>
      <c r="CI771" s="55"/>
      <c r="CJ771" s="55"/>
      <c r="CK771" s="55"/>
      <c r="CL771" s="55"/>
      <c r="CM771" s="55"/>
      <c r="CN771" s="55"/>
      <c r="CO771" s="55"/>
      <c r="CP771" s="55"/>
      <c r="CQ771" s="55"/>
      <c r="CR771" s="55"/>
      <c r="CS771" s="55"/>
      <c r="CT771" s="55"/>
      <c r="CU771" s="55"/>
      <c r="CV771" s="55"/>
      <c r="CW771" s="55"/>
      <c r="CX771" s="55"/>
      <c r="CY771" s="55"/>
      <c r="CZ771" s="55"/>
      <c r="DA771" s="55"/>
      <c r="DB771" s="55"/>
      <c r="DC771" s="55"/>
      <c r="DD771" s="7">
        <v>23</v>
      </c>
      <c r="DE771" s="55">
        <f ca="1"/>
        <v>2415118.3465652382</v>
      </c>
      <c r="DF771" s="55">
        <f ca="1"/>
        <v>1860.1067053267966</v>
      </c>
      <c r="DG771" s="55">
        <f ca="1"/>
        <v>0</v>
      </c>
      <c r="DH771" s="55">
        <f ca="1"/>
        <v>0</v>
      </c>
      <c r="DI771" s="55">
        <f ca="1"/>
        <v>20503.017970387231</v>
      </c>
      <c r="DJ771" s="55">
        <f ca="1"/>
        <v>37524.745946991861</v>
      </c>
      <c r="DK771" s="55">
        <f ca="1"/>
        <v>0</v>
      </c>
      <c r="DL771" s="55">
        <f ca="1"/>
        <v>0</v>
      </c>
      <c r="DM771" s="55">
        <f ca="1"/>
        <v>496844.81760765746</v>
      </c>
      <c r="DN771" s="55">
        <f ca="1"/>
        <v>0</v>
      </c>
      <c r="DO771" s="55">
        <f ca="1"/>
        <v>0</v>
      </c>
      <c r="DP771" s="55">
        <f ca="1"/>
        <v>844662.86604056065</v>
      </c>
      <c r="DQ771" s="55">
        <f ca="1"/>
        <v>0</v>
      </c>
      <c r="DR771" s="55">
        <f ca="1"/>
        <v>0</v>
      </c>
      <c r="DS771" s="55">
        <f ca="1"/>
        <v>0</v>
      </c>
      <c r="DT771" s="55">
        <f ca="1"/>
        <v>39.611270348675177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ca="1"/>
        <v>0</v>
      </c>
      <c r="EE771" s="55">
        <f t="shared" ca="1" si="411"/>
        <v>3816553.5121065108</v>
      </c>
    </row>
    <row r="772" spans="50:135" x14ac:dyDescent="0.3">
      <c r="AX772" s="7">
        <v>24</v>
      </c>
      <c r="AY772" s="30">
        <f t="shared" si="384"/>
        <v>3395.0568982431187</v>
      </c>
      <c r="AZ772" s="30">
        <f t="shared" si="385"/>
        <v>2.8268695361224947</v>
      </c>
      <c r="BA772" s="30">
        <f t="shared" si="386"/>
        <v>0</v>
      </c>
      <c r="BB772" s="30">
        <f t="shared" si="387"/>
        <v>0</v>
      </c>
      <c r="BC772" s="30">
        <f t="shared" si="388"/>
        <v>1134.1445943417975</v>
      </c>
      <c r="BD772" s="30">
        <f t="shared" si="389"/>
        <v>2219.4909004814567</v>
      </c>
      <c r="BE772" s="30">
        <f t="shared" si="390"/>
        <v>0</v>
      </c>
      <c r="BF772" s="30">
        <f t="shared" si="391"/>
        <v>5437.8855526790303</v>
      </c>
      <c r="BG772" s="30">
        <f t="shared" si="392"/>
        <v>247.06152558970572</v>
      </c>
      <c r="BH772" s="30">
        <f t="shared" si="393"/>
        <v>0</v>
      </c>
      <c r="BI772" s="30">
        <f t="shared" si="394"/>
        <v>801.04578728203296</v>
      </c>
      <c r="BJ772" s="30">
        <f t="shared" si="395"/>
        <v>94939.519887977935</v>
      </c>
      <c r="BK772" s="30">
        <f t="shared" si="396"/>
        <v>0</v>
      </c>
      <c r="BL772" s="30">
        <f t="shared" si="397"/>
        <v>0</v>
      </c>
      <c r="BM772" s="30">
        <f t="shared" si="398"/>
        <v>0.24890568686877285</v>
      </c>
      <c r="BN772" s="30">
        <f t="shared" si="399"/>
        <v>2.3004919543932036</v>
      </c>
      <c r="BO772" s="30">
        <f t="shared" si="400"/>
        <v>0</v>
      </c>
      <c r="BP772" s="30">
        <f t="shared" si="401"/>
        <v>0</v>
      </c>
      <c r="BQ772" s="30">
        <f t="shared" si="402"/>
        <v>30736.081030007554</v>
      </c>
      <c r="BR772" s="30">
        <f t="shared" si="403"/>
        <v>0</v>
      </c>
      <c r="BS772" s="30">
        <f t="shared" si="404"/>
        <v>0</v>
      </c>
      <c r="BT772" s="30">
        <f t="shared" si="405"/>
        <v>0</v>
      </c>
      <c r="BU772" s="30">
        <f t="shared" si="406"/>
        <v>0</v>
      </c>
      <c r="BV772" s="30">
        <f t="shared" si="407"/>
        <v>0</v>
      </c>
      <c r="BW772" s="30">
        <f t="shared" si="408"/>
        <v>0</v>
      </c>
      <c r="BX772" s="30">
        <f t="shared" si="409"/>
        <v>0</v>
      </c>
      <c r="BY772" s="30">
        <f t="shared" si="410"/>
        <v>138915.66244377999</v>
      </c>
      <c r="CA772" s="55"/>
      <c r="CB772" s="55"/>
      <c r="CC772" s="55"/>
      <c r="CD772" s="55"/>
      <c r="CE772" s="55"/>
      <c r="CF772" s="55"/>
      <c r="CG772" s="55"/>
      <c r="CH772" s="55"/>
      <c r="CI772" s="55"/>
      <c r="CJ772" s="55"/>
      <c r="CK772" s="55"/>
      <c r="CL772" s="55"/>
      <c r="CM772" s="55"/>
      <c r="CN772" s="55"/>
      <c r="CO772" s="55"/>
      <c r="CP772" s="55"/>
      <c r="CQ772" s="55"/>
      <c r="CR772" s="55"/>
      <c r="CS772" s="55"/>
      <c r="CT772" s="55"/>
      <c r="CU772" s="55"/>
      <c r="CV772" s="55"/>
      <c r="CW772" s="55"/>
      <c r="CX772" s="55"/>
      <c r="CY772" s="55"/>
      <c r="CZ772" s="55"/>
      <c r="DA772" s="55"/>
      <c r="DB772" s="55"/>
      <c r="DC772" s="55"/>
      <c r="DD772" s="7">
        <v>24</v>
      </c>
      <c r="DE772" s="55">
        <f ca="1"/>
        <v>321172.382573799</v>
      </c>
      <c r="DF772" s="55">
        <f ca="1"/>
        <v>285.51382314837196</v>
      </c>
      <c r="DG772" s="55">
        <f ca="1"/>
        <v>0</v>
      </c>
      <c r="DH772" s="55">
        <f ca="1"/>
        <v>0</v>
      </c>
      <c r="DI772" s="55">
        <f ca="1"/>
        <v>84040.114440727193</v>
      </c>
      <c r="DJ772" s="55">
        <f ca="1"/>
        <v>153810.71940336496</v>
      </c>
      <c r="DK772" s="55">
        <f ca="1"/>
        <v>0</v>
      </c>
      <c r="DL772" s="55">
        <f ca="1"/>
        <v>0</v>
      </c>
      <c r="DM772" s="55">
        <f ca="1"/>
        <v>19122.562080643223</v>
      </c>
      <c r="DN772" s="55">
        <f ca="1"/>
        <v>0</v>
      </c>
      <c r="DO772" s="55">
        <f ca="1"/>
        <v>0</v>
      </c>
      <c r="DP772" s="55">
        <f ca="1"/>
        <v>5326107.0657155626</v>
      </c>
      <c r="DQ772" s="55">
        <f ca="1"/>
        <v>0</v>
      </c>
      <c r="DR772" s="55">
        <f ca="1"/>
        <v>0</v>
      </c>
      <c r="DS772" s="55">
        <f ca="1"/>
        <v>0</v>
      </c>
      <c r="DT772" s="55">
        <f ca="1"/>
        <v>162.8748303710388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ca="1"/>
        <v>0</v>
      </c>
      <c r="EE772" s="55">
        <f t="shared" ca="1" si="411"/>
        <v>5904701.2328676162</v>
      </c>
    </row>
    <row r="773" spans="50:135" x14ac:dyDescent="0.3">
      <c r="AX773" s="7">
        <v>25</v>
      </c>
      <c r="AY773" s="30">
        <f t="shared" si="384"/>
        <v>3.2491647115210704</v>
      </c>
      <c r="AZ773" s="30">
        <f t="shared" si="385"/>
        <v>0.82133538850724719</v>
      </c>
      <c r="BA773" s="30">
        <f t="shared" si="386"/>
        <v>0</v>
      </c>
      <c r="BB773" s="30">
        <f t="shared" si="387"/>
        <v>0</v>
      </c>
      <c r="BC773" s="30">
        <f t="shared" si="388"/>
        <v>142.19953630584524</v>
      </c>
      <c r="BD773" s="30">
        <f t="shared" si="389"/>
        <v>278.28072230801433</v>
      </c>
      <c r="BE773" s="30">
        <f t="shared" si="390"/>
        <v>0</v>
      </c>
      <c r="BF773" s="30">
        <f t="shared" si="391"/>
        <v>306.46330708782762</v>
      </c>
      <c r="BG773" s="30">
        <f t="shared" si="392"/>
        <v>13.923664162600213</v>
      </c>
      <c r="BH773" s="30">
        <f t="shared" si="393"/>
        <v>0</v>
      </c>
      <c r="BI773" s="30">
        <f t="shared" si="394"/>
        <v>45.144595040366454</v>
      </c>
      <c r="BJ773" s="30">
        <f t="shared" si="395"/>
        <v>1744.7524031458565</v>
      </c>
      <c r="BK773" s="30">
        <f t="shared" si="396"/>
        <v>0</v>
      </c>
      <c r="BL773" s="30">
        <f t="shared" si="397"/>
        <v>0</v>
      </c>
      <c r="BM773" s="30">
        <f t="shared" si="398"/>
        <v>3.1301775731372661E-2</v>
      </c>
      <c r="BN773" s="30">
        <f t="shared" si="399"/>
        <v>0.28661866934750868</v>
      </c>
      <c r="BO773" s="30">
        <f t="shared" si="400"/>
        <v>0</v>
      </c>
      <c r="BP773" s="30">
        <f t="shared" si="401"/>
        <v>672.11826586103871</v>
      </c>
      <c r="BQ773" s="30">
        <f t="shared" si="402"/>
        <v>565.96143590238091</v>
      </c>
      <c r="BR773" s="30">
        <f t="shared" si="403"/>
        <v>0</v>
      </c>
      <c r="BS773" s="30">
        <f t="shared" si="404"/>
        <v>0</v>
      </c>
      <c r="BT773" s="30">
        <f t="shared" si="405"/>
        <v>0</v>
      </c>
      <c r="BU773" s="30">
        <f t="shared" si="406"/>
        <v>0</v>
      </c>
      <c r="BV773" s="30">
        <f t="shared" si="407"/>
        <v>0</v>
      </c>
      <c r="BW773" s="30">
        <f t="shared" si="408"/>
        <v>0</v>
      </c>
      <c r="BX773" s="30">
        <f t="shared" si="409"/>
        <v>0</v>
      </c>
      <c r="BY773" s="30">
        <f t="shared" si="410"/>
        <v>3773.2323503590369</v>
      </c>
      <c r="CA773" s="55"/>
      <c r="CB773" s="55"/>
      <c r="CC773" s="55"/>
      <c r="CD773" s="55"/>
      <c r="CE773" s="55"/>
      <c r="CF773" s="55"/>
      <c r="CG773" s="55"/>
      <c r="CH773" s="55"/>
      <c r="CI773" s="55"/>
      <c r="CJ773" s="55"/>
      <c r="CK773" s="55"/>
      <c r="CL773" s="55"/>
      <c r="CM773" s="55"/>
      <c r="CN773" s="55"/>
      <c r="CO773" s="55"/>
      <c r="CP773" s="55"/>
      <c r="CQ773" s="55"/>
      <c r="CR773" s="55"/>
      <c r="CS773" s="55"/>
      <c r="CT773" s="55"/>
      <c r="CU773" s="55"/>
      <c r="CV773" s="55"/>
      <c r="CW773" s="55"/>
      <c r="CX773" s="55"/>
      <c r="CY773" s="55"/>
      <c r="CZ773" s="55"/>
      <c r="DA773" s="55"/>
      <c r="DB773" s="55"/>
      <c r="DC773" s="55"/>
      <c r="DD773" s="7">
        <v>25</v>
      </c>
      <c r="DE773" s="55">
        <f ca="1"/>
        <v>307.37098170989327</v>
      </c>
      <c r="DF773" s="55">
        <f ca="1"/>
        <v>82.95487423923197</v>
      </c>
      <c r="DG773" s="55">
        <f ca="1"/>
        <v>0</v>
      </c>
      <c r="DH773" s="55">
        <f ca="1"/>
        <v>0</v>
      </c>
      <c r="DI773" s="55">
        <f ca="1"/>
        <v>10536.985640263132</v>
      </c>
      <c r="DJ773" s="55">
        <f ca="1"/>
        <v>19284.854055945394</v>
      </c>
      <c r="DK773" s="55">
        <f ca="1"/>
        <v>0</v>
      </c>
      <c r="DL773" s="55">
        <f ca="1"/>
        <v>0</v>
      </c>
      <c r="DM773" s="55">
        <f ca="1"/>
        <v>1077.6916061852567</v>
      </c>
      <c r="DN773" s="55">
        <f ca="1"/>
        <v>0</v>
      </c>
      <c r="DO773" s="55">
        <f ca="1"/>
        <v>0</v>
      </c>
      <c r="DP773" s="55">
        <f ca="1"/>
        <v>97880.609816482553</v>
      </c>
      <c r="DQ773" s="55">
        <f ca="1"/>
        <v>0</v>
      </c>
      <c r="DR773" s="55">
        <f ca="1"/>
        <v>0</v>
      </c>
      <c r="DS773" s="55">
        <f ca="1"/>
        <v>0</v>
      </c>
      <c r="DT773" s="55">
        <f ca="1"/>
        <v>20.292601789803612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ca="1"/>
        <v>0</v>
      </c>
      <c r="EE773" s="55">
        <f t="shared" ca="1" si="411"/>
        <v>129190.75957661527</v>
      </c>
    </row>
    <row r="774" spans="50:135" x14ac:dyDescent="0.3">
      <c r="AX774" s="7">
        <v>26</v>
      </c>
      <c r="AY774" s="30">
        <f t="shared" si="384"/>
        <v>177.96921417024078</v>
      </c>
      <c r="AZ774" s="30">
        <f t="shared" si="385"/>
        <v>0.14818477689246001</v>
      </c>
      <c r="BA774" s="30">
        <f t="shared" si="386"/>
        <v>0</v>
      </c>
      <c r="BB774" s="30">
        <f t="shared" si="387"/>
        <v>0</v>
      </c>
      <c r="BC774" s="30">
        <f t="shared" si="388"/>
        <v>125.66390418099489</v>
      </c>
      <c r="BD774" s="30">
        <f t="shared" si="389"/>
        <v>245.92092867011149</v>
      </c>
      <c r="BE774" s="30">
        <f t="shared" si="390"/>
        <v>0</v>
      </c>
      <c r="BF774" s="30">
        <f t="shared" si="391"/>
        <v>257.56266003654389</v>
      </c>
      <c r="BG774" s="30">
        <f t="shared" si="392"/>
        <v>11.70194244028788</v>
      </c>
      <c r="BH774" s="30">
        <f t="shared" si="393"/>
        <v>0</v>
      </c>
      <c r="BI774" s="30">
        <f t="shared" si="394"/>
        <v>257.04897677683533</v>
      </c>
      <c r="BJ774" s="30">
        <f t="shared" si="395"/>
        <v>4452.904302133642</v>
      </c>
      <c r="BK774" s="30">
        <f t="shared" si="396"/>
        <v>0</v>
      </c>
      <c r="BL774" s="30">
        <f t="shared" si="397"/>
        <v>0</v>
      </c>
      <c r="BM774" s="30">
        <f t="shared" si="398"/>
        <v>2.7719042401562623E-2</v>
      </c>
      <c r="BN774" s="30">
        <f t="shared" si="399"/>
        <v>0.25409521016226144</v>
      </c>
      <c r="BO774" s="30">
        <f t="shared" si="400"/>
        <v>0</v>
      </c>
      <c r="BP774" s="30">
        <f t="shared" si="401"/>
        <v>776.26620715694037</v>
      </c>
      <c r="BQ774" s="30">
        <f t="shared" si="402"/>
        <v>1444.4296552043218</v>
      </c>
      <c r="BR774" s="30">
        <f t="shared" si="403"/>
        <v>0</v>
      </c>
      <c r="BS774" s="30">
        <f t="shared" si="404"/>
        <v>0</v>
      </c>
      <c r="BT774" s="30">
        <f t="shared" si="405"/>
        <v>0</v>
      </c>
      <c r="BU774" s="30">
        <f t="shared" si="406"/>
        <v>0</v>
      </c>
      <c r="BV774" s="30">
        <f t="shared" si="407"/>
        <v>0</v>
      </c>
      <c r="BW774" s="30">
        <f t="shared" si="408"/>
        <v>0</v>
      </c>
      <c r="BX774" s="30">
        <f t="shared" si="409"/>
        <v>0</v>
      </c>
      <c r="BY774" s="30">
        <f t="shared" si="410"/>
        <v>7749.8977897993746</v>
      </c>
      <c r="CA774" s="55"/>
      <c r="CB774" s="55"/>
      <c r="CC774" s="55"/>
      <c r="CD774" s="55"/>
      <c r="CE774" s="55"/>
      <c r="CF774" s="55"/>
      <c r="CG774" s="55"/>
      <c r="CH774" s="55"/>
      <c r="CI774" s="55"/>
      <c r="CJ774" s="55"/>
      <c r="CK774" s="55"/>
      <c r="CL774" s="55"/>
      <c r="CM774" s="55"/>
      <c r="CN774" s="55"/>
      <c r="CO774" s="55"/>
      <c r="CP774" s="55"/>
      <c r="CQ774" s="55"/>
      <c r="CR774" s="55"/>
      <c r="CS774" s="55"/>
      <c r="CT774" s="55"/>
      <c r="CU774" s="55"/>
      <c r="CV774" s="55"/>
      <c r="CW774" s="55"/>
      <c r="CX774" s="55"/>
      <c r="CY774" s="55"/>
      <c r="CZ774" s="55"/>
      <c r="DA774" s="55"/>
      <c r="DB774" s="55"/>
      <c r="DC774" s="55"/>
      <c r="DD774" s="7">
        <v>26</v>
      </c>
      <c r="DE774" s="55">
        <f ca="1"/>
        <v>16835.887660504777</v>
      </c>
      <c r="DF774" s="55">
        <f ca="1"/>
        <v>14.966662466138461</v>
      </c>
      <c r="DG774" s="55">
        <f ca="1"/>
        <v>0</v>
      </c>
      <c r="DH774" s="55">
        <f ca="1"/>
        <v>0</v>
      </c>
      <c r="DI774" s="55">
        <f ca="1"/>
        <v>9311.6952998117213</v>
      </c>
      <c r="DJ774" s="55">
        <f ca="1"/>
        <v>17042.320356838725</v>
      </c>
      <c r="DK774" s="55">
        <f ca="1"/>
        <v>0</v>
      </c>
      <c r="DL774" s="55">
        <f ca="1"/>
        <v>0</v>
      </c>
      <c r="DM774" s="55">
        <f ca="1"/>
        <v>905.73034487828193</v>
      </c>
      <c r="DN774" s="55">
        <f ca="1"/>
        <v>0</v>
      </c>
      <c r="DO774" s="55">
        <f ca="1"/>
        <v>0</v>
      </c>
      <c r="DP774" s="55">
        <f ca="1"/>
        <v>249807.93134969732</v>
      </c>
      <c r="DQ774" s="55">
        <f ca="1"/>
        <v>0</v>
      </c>
      <c r="DR774" s="55">
        <f ca="1"/>
        <v>0</v>
      </c>
      <c r="DS774" s="55">
        <f ca="1"/>
        <v>0</v>
      </c>
      <c r="DT774" s="55">
        <f ca="1"/>
        <v>17.98994087948811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ca="1"/>
        <v>0</v>
      </c>
      <c r="EE774" s="55">
        <f t="shared" ca="1" si="411"/>
        <v>293936.5216150764</v>
      </c>
    </row>
    <row r="775" spans="50:135" x14ac:dyDescent="0.3">
      <c r="AX775" s="7">
        <v>27</v>
      </c>
      <c r="AY775" s="30">
        <f t="shared" si="384"/>
        <v>389.86063107266568</v>
      </c>
      <c r="AZ775" s="30">
        <f t="shared" si="385"/>
        <v>0</v>
      </c>
      <c r="BA775" s="30">
        <f t="shared" si="386"/>
        <v>0</v>
      </c>
      <c r="BB775" s="30">
        <f t="shared" si="387"/>
        <v>0</v>
      </c>
      <c r="BC775" s="30">
        <f t="shared" si="388"/>
        <v>0.22365904750543772</v>
      </c>
      <c r="BD775" s="30">
        <f t="shared" si="389"/>
        <v>0.43769482413831745</v>
      </c>
      <c r="BE775" s="30">
        <f t="shared" si="390"/>
        <v>0</v>
      </c>
      <c r="BF775" s="30">
        <f t="shared" si="391"/>
        <v>248.96647950199622</v>
      </c>
      <c r="BG775" s="30">
        <f t="shared" si="392"/>
        <v>118.02201061064819</v>
      </c>
      <c r="BH775" s="30">
        <f t="shared" si="393"/>
        <v>0</v>
      </c>
      <c r="BI775" s="30">
        <f t="shared" si="394"/>
        <v>3.9455650752619467</v>
      </c>
      <c r="BJ775" s="30">
        <f t="shared" si="395"/>
        <v>600.31024271293245</v>
      </c>
      <c r="BK775" s="30">
        <f t="shared" si="396"/>
        <v>0</v>
      </c>
      <c r="BL775" s="30">
        <f t="shared" si="397"/>
        <v>0</v>
      </c>
      <c r="BM775" s="30">
        <f t="shared" si="398"/>
        <v>4.9215442679832009E-5</v>
      </c>
      <c r="BN775" s="30">
        <f t="shared" si="399"/>
        <v>4.5224277699903564E-4</v>
      </c>
      <c r="BO775" s="30">
        <f t="shared" si="400"/>
        <v>0</v>
      </c>
      <c r="BP775" s="30">
        <f t="shared" si="401"/>
        <v>1.7819384418559866E-7</v>
      </c>
      <c r="BQ775" s="30">
        <f t="shared" si="402"/>
        <v>30.635618407128028</v>
      </c>
      <c r="BR775" s="30">
        <f t="shared" si="403"/>
        <v>0</v>
      </c>
      <c r="BS775" s="30">
        <f t="shared" si="404"/>
        <v>0</v>
      </c>
      <c r="BT775" s="30">
        <f t="shared" si="405"/>
        <v>41.821641071763466</v>
      </c>
      <c r="BU775" s="30">
        <f t="shared" si="406"/>
        <v>728.15568568315302</v>
      </c>
      <c r="BV775" s="30">
        <f t="shared" si="407"/>
        <v>0</v>
      </c>
      <c r="BW775" s="30">
        <f t="shared" si="408"/>
        <v>0</v>
      </c>
      <c r="BX775" s="30">
        <f t="shared" si="409"/>
        <v>0</v>
      </c>
      <c r="BY775" s="30">
        <f t="shared" si="410"/>
        <v>2162.3797296436064</v>
      </c>
      <c r="CA775" s="55"/>
      <c r="CB775" s="55"/>
      <c r="CC775" s="55"/>
      <c r="CD775" s="55"/>
      <c r="CE775" s="55"/>
      <c r="CF775" s="55"/>
      <c r="CG775" s="55"/>
      <c r="CH775" s="55"/>
      <c r="CI775" s="55"/>
      <c r="CJ775" s="55"/>
      <c r="CK775" s="55"/>
      <c r="CL775" s="55"/>
      <c r="CM775" s="55"/>
      <c r="CN775" s="55"/>
      <c r="CO775" s="55"/>
      <c r="CP775" s="55"/>
      <c r="CQ775" s="55"/>
      <c r="CR775" s="55"/>
      <c r="CS775" s="55"/>
      <c r="CT775" s="55"/>
      <c r="CU775" s="55"/>
      <c r="CV775" s="55"/>
      <c r="CW775" s="55"/>
      <c r="CX775" s="55"/>
      <c r="CY775" s="55"/>
      <c r="CZ775" s="55"/>
      <c r="DA775" s="55"/>
      <c r="DB775" s="55"/>
      <c r="DC775" s="55"/>
      <c r="DD775" s="7">
        <v>27</v>
      </c>
      <c r="DE775" s="55">
        <f ca="1"/>
        <v>36880.815699474173</v>
      </c>
      <c r="DF775" s="55">
        <f ca="1"/>
        <v>0</v>
      </c>
      <c r="DG775" s="55">
        <f ca="1"/>
        <v>0</v>
      </c>
      <c r="DH775" s="55">
        <f ca="1"/>
        <v>0</v>
      </c>
      <c r="DI775" s="55">
        <f ca="1"/>
        <v>16.573135420152934</v>
      </c>
      <c r="DJ775" s="55">
        <f ca="1"/>
        <v>30.332251312785399</v>
      </c>
      <c r="DK775" s="55">
        <f ca="1"/>
        <v>0</v>
      </c>
      <c r="DL775" s="55">
        <f ca="1"/>
        <v>0</v>
      </c>
      <c r="DM775" s="55">
        <f ca="1"/>
        <v>9134.9036212641713</v>
      </c>
      <c r="DN775" s="55">
        <f ca="1"/>
        <v>0</v>
      </c>
      <c r="DO775" s="55">
        <f ca="1"/>
        <v>0</v>
      </c>
      <c r="DP775" s="55">
        <f ca="1"/>
        <v>33677.404616195512</v>
      </c>
      <c r="DQ775" s="55">
        <f ca="1"/>
        <v>0</v>
      </c>
      <c r="DR775" s="55">
        <f ca="1"/>
        <v>0</v>
      </c>
      <c r="DS775" s="55">
        <f ca="1"/>
        <v>0</v>
      </c>
      <c r="DT775" s="55">
        <f ca="1"/>
        <v>3.2018788611531721E-2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ca="1"/>
        <v>0</v>
      </c>
      <c r="EE775" s="55">
        <f t="shared" ca="1" si="411"/>
        <v>79740.061342455403</v>
      </c>
    </row>
    <row r="776" spans="50:135" x14ac:dyDescent="0.3">
      <c r="AX776" s="7">
        <v>28</v>
      </c>
      <c r="AY776" s="30">
        <f t="shared" si="384"/>
        <v>1751.2137201230471</v>
      </c>
      <c r="AZ776" s="30">
        <f t="shared" si="385"/>
        <v>0</v>
      </c>
      <c r="BA776" s="30">
        <f t="shared" si="386"/>
        <v>0</v>
      </c>
      <c r="BB776" s="30">
        <f t="shared" si="387"/>
        <v>0</v>
      </c>
      <c r="BC776" s="30">
        <f t="shared" si="388"/>
        <v>1.0046533564518754</v>
      </c>
      <c r="BD776" s="30">
        <f t="shared" si="389"/>
        <v>1.9660799809877068</v>
      </c>
      <c r="BE776" s="30">
        <f t="shared" si="390"/>
        <v>0</v>
      </c>
      <c r="BF776" s="30">
        <f t="shared" si="391"/>
        <v>1118.3317322232447</v>
      </c>
      <c r="BG776" s="30">
        <f t="shared" si="392"/>
        <v>530.1426917661355</v>
      </c>
      <c r="BH776" s="30">
        <f t="shared" si="393"/>
        <v>0</v>
      </c>
      <c r="BI776" s="30">
        <f t="shared" si="394"/>
        <v>17.723071129570233</v>
      </c>
      <c r="BJ776" s="30">
        <f t="shared" si="395"/>
        <v>2696.5316583456629</v>
      </c>
      <c r="BK776" s="30">
        <f t="shared" si="396"/>
        <v>0</v>
      </c>
      <c r="BL776" s="30">
        <f t="shared" si="397"/>
        <v>0</v>
      </c>
      <c r="BM776" s="30">
        <f t="shared" si="398"/>
        <v>2.2062094920621451E-4</v>
      </c>
      <c r="BN776" s="30">
        <f t="shared" si="399"/>
        <v>2.0314305590623605E-3</v>
      </c>
      <c r="BO776" s="30">
        <f t="shared" si="400"/>
        <v>0</v>
      </c>
      <c r="BP776" s="30">
        <f t="shared" si="401"/>
        <v>8.0140088386872799E-7</v>
      </c>
      <c r="BQ776" s="30">
        <f t="shared" si="402"/>
        <v>137.61203625650663</v>
      </c>
      <c r="BR776" s="30">
        <f t="shared" si="403"/>
        <v>0</v>
      </c>
      <c r="BS776" s="30">
        <f t="shared" si="404"/>
        <v>0</v>
      </c>
      <c r="BT776" s="30">
        <f t="shared" si="405"/>
        <v>187.85849569804296</v>
      </c>
      <c r="BU776" s="30">
        <f t="shared" si="406"/>
        <v>3270.8001938559009</v>
      </c>
      <c r="BV776" s="30">
        <f t="shared" si="407"/>
        <v>0</v>
      </c>
      <c r="BW776" s="30">
        <f t="shared" si="408"/>
        <v>0</v>
      </c>
      <c r="BX776" s="30">
        <f t="shared" si="409"/>
        <v>0</v>
      </c>
      <c r="BY776" s="30">
        <f t="shared" si="410"/>
        <v>9713.1865855884607</v>
      </c>
      <c r="CA776" s="55"/>
      <c r="CB776" s="55"/>
      <c r="CC776" s="55"/>
      <c r="CD776" s="55"/>
      <c r="CE776" s="55"/>
      <c r="CF776" s="55"/>
      <c r="CG776" s="55"/>
      <c r="CH776" s="55"/>
      <c r="CI776" s="55"/>
      <c r="CJ776" s="55"/>
      <c r="CK776" s="55"/>
      <c r="CL776" s="55"/>
      <c r="CM776" s="55"/>
      <c r="CN776" s="55"/>
      <c r="CO776" s="55"/>
      <c r="CP776" s="55"/>
      <c r="CQ776" s="55"/>
      <c r="CR776" s="55"/>
      <c r="CS776" s="55"/>
      <c r="CT776" s="55"/>
      <c r="CU776" s="55"/>
      <c r="CV776" s="55"/>
      <c r="CW776" s="55"/>
      <c r="CX776" s="55"/>
      <c r="CY776" s="55"/>
      <c r="CZ776" s="55"/>
      <c r="DA776" s="55"/>
      <c r="DB776" s="55"/>
      <c r="DC776" s="55"/>
      <c r="DD776" s="7">
        <v>28</v>
      </c>
      <c r="DE776" s="55">
        <f ca="1"/>
        <v>165664.81792364025</v>
      </c>
      <c r="DF776" s="55">
        <f ca="1"/>
        <v>0</v>
      </c>
      <c r="DG776" s="55">
        <f ca="1"/>
        <v>0</v>
      </c>
      <c r="DH776" s="55">
        <f ca="1"/>
        <v>0</v>
      </c>
      <c r="DI776" s="55">
        <f ca="1"/>
        <v>74.44481371308396</v>
      </c>
      <c r="DJ776" s="55">
        <f ca="1"/>
        <v>136.24934268244806</v>
      </c>
      <c r="DK776" s="55">
        <f ca="1"/>
        <v>0</v>
      </c>
      <c r="DL776" s="55">
        <f ca="1"/>
        <v>0</v>
      </c>
      <c r="DM776" s="55">
        <f ca="1"/>
        <v>41033.044342698893</v>
      </c>
      <c r="DN776" s="55">
        <f ca="1"/>
        <v>0</v>
      </c>
      <c r="DO776" s="55">
        <f ca="1"/>
        <v>0</v>
      </c>
      <c r="DP776" s="55">
        <f ca="1"/>
        <v>151275.4260331917</v>
      </c>
      <c r="DQ776" s="55">
        <f ca="1"/>
        <v>0</v>
      </c>
      <c r="DR776" s="55">
        <f ca="1"/>
        <v>0</v>
      </c>
      <c r="DS776" s="55">
        <f ca="1"/>
        <v>0</v>
      </c>
      <c r="DT776" s="55">
        <f ca="1"/>
        <v>0.14382528358161512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ca="1"/>
        <v>0</v>
      </c>
      <c r="EE776" s="55">
        <f t="shared" ca="1" si="411"/>
        <v>358184.12628120993</v>
      </c>
    </row>
    <row r="777" spans="50:135" x14ac:dyDescent="0.3">
      <c r="AX777" s="7">
        <v>29</v>
      </c>
      <c r="AY777" s="30">
        <f t="shared" si="384"/>
        <v>204.0870442549122</v>
      </c>
      <c r="AZ777" s="30">
        <f t="shared" si="385"/>
        <v>0</v>
      </c>
      <c r="BA777" s="30">
        <f t="shared" si="386"/>
        <v>0</v>
      </c>
      <c r="BB777" s="30">
        <f t="shared" si="387"/>
        <v>0</v>
      </c>
      <c r="BC777" s="30">
        <f t="shared" si="388"/>
        <v>0.11708264572035301</v>
      </c>
      <c r="BD777" s="30">
        <f t="shared" si="389"/>
        <v>0.22912763118280269</v>
      </c>
      <c r="BE777" s="30">
        <f t="shared" si="390"/>
        <v>0</v>
      </c>
      <c r="BF777" s="30">
        <f t="shared" si="391"/>
        <v>130.33076151010829</v>
      </c>
      <c r="BG777" s="30">
        <f t="shared" si="392"/>
        <v>61.783010099057314</v>
      </c>
      <c r="BH777" s="30">
        <f t="shared" si="393"/>
        <v>0</v>
      </c>
      <c r="BI777" s="30">
        <f t="shared" si="394"/>
        <v>2.0654527550383492</v>
      </c>
      <c r="BJ777" s="30">
        <f t="shared" si="395"/>
        <v>314.25471914740092</v>
      </c>
      <c r="BK777" s="30">
        <f t="shared" si="396"/>
        <v>0</v>
      </c>
      <c r="BL777" s="30">
        <f t="shared" si="397"/>
        <v>0</v>
      </c>
      <c r="BM777" s="30">
        <f t="shared" si="398"/>
        <v>2.5833393173083881E-5</v>
      </c>
      <c r="BN777" s="30">
        <f t="shared" si="399"/>
        <v>2.3674324911537821E-4</v>
      </c>
      <c r="BO777" s="30">
        <f t="shared" si="400"/>
        <v>0</v>
      </c>
      <c r="BP777" s="30">
        <f t="shared" si="401"/>
        <v>9.3339632267711846E-8</v>
      </c>
      <c r="BQ777" s="30">
        <f t="shared" si="402"/>
        <v>16.037353641118038</v>
      </c>
      <c r="BR777" s="30">
        <f t="shared" si="403"/>
        <v>0</v>
      </c>
      <c r="BS777" s="30">
        <f t="shared" si="404"/>
        <v>0</v>
      </c>
      <c r="BT777" s="30">
        <f t="shared" si="405"/>
        <v>21.893093162063021</v>
      </c>
      <c r="BU777" s="30">
        <f t="shared" si="406"/>
        <v>381.18017019962736</v>
      </c>
      <c r="BV777" s="30">
        <f t="shared" si="407"/>
        <v>0</v>
      </c>
      <c r="BW777" s="30">
        <f t="shared" si="408"/>
        <v>0</v>
      </c>
      <c r="BX777" s="30">
        <f t="shared" si="409"/>
        <v>0</v>
      </c>
      <c r="BY777" s="30">
        <f t="shared" si="410"/>
        <v>1131.9780777162105</v>
      </c>
      <c r="CA777" s="55"/>
      <c r="CB777" s="55"/>
      <c r="CC777" s="55"/>
      <c r="CD777" s="55"/>
      <c r="CE777" s="55"/>
      <c r="CF777" s="55"/>
      <c r="CG777" s="55"/>
      <c r="CH777" s="55"/>
      <c r="CI777" s="55"/>
      <c r="CJ777" s="55"/>
      <c r="CK777" s="55"/>
      <c r="CL777" s="55"/>
      <c r="CM777" s="55"/>
      <c r="CN777" s="55"/>
      <c r="CO777" s="55"/>
      <c r="CP777" s="55"/>
      <c r="CQ777" s="55"/>
      <c r="CR777" s="55"/>
      <c r="CS777" s="55"/>
      <c r="CT777" s="55"/>
      <c r="CU777" s="55"/>
      <c r="CV777" s="55"/>
      <c r="CW777" s="55"/>
      <c r="CX777" s="55"/>
      <c r="CY777" s="55"/>
      <c r="CZ777" s="55"/>
      <c r="DA777" s="55"/>
      <c r="DB777" s="55"/>
      <c r="DC777" s="55"/>
      <c r="DD777" s="7">
        <v>29</v>
      </c>
      <c r="DE777" s="55">
        <f ca="1"/>
        <v>19306.634386514692</v>
      </c>
      <c r="DF777" s="55">
        <f ca="1"/>
        <v>0</v>
      </c>
      <c r="DG777" s="55">
        <f ca="1"/>
        <v>0</v>
      </c>
      <c r="DH777" s="55">
        <f ca="1"/>
        <v>0</v>
      </c>
      <c r="DI777" s="55">
        <f ca="1"/>
        <v>8.675824047878157</v>
      </c>
      <c r="DJ777" s="55">
        <f ca="1"/>
        <v>15.878544840968226</v>
      </c>
      <c r="DK777" s="55">
        <f ca="1"/>
        <v>0</v>
      </c>
      <c r="DL777" s="55">
        <f ca="1"/>
        <v>0</v>
      </c>
      <c r="DM777" s="55">
        <f ca="1"/>
        <v>4782.0049816670362</v>
      </c>
      <c r="DN777" s="55">
        <f ca="1"/>
        <v>0</v>
      </c>
      <c r="DO777" s="55">
        <f ca="1"/>
        <v>0</v>
      </c>
      <c r="DP777" s="55">
        <f ca="1"/>
        <v>17629.689744169191</v>
      </c>
      <c r="DQ777" s="55">
        <f ca="1"/>
        <v>0</v>
      </c>
      <c r="DR777" s="55">
        <f ca="1"/>
        <v>0</v>
      </c>
      <c r="DS777" s="55">
        <f ca="1"/>
        <v>0</v>
      </c>
      <c r="DT777" s="55">
        <f ca="1"/>
        <v>1.6761422037368776E-2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ca="1"/>
        <v>0</v>
      </c>
      <c r="EE777" s="55">
        <f t="shared" ca="1" si="411"/>
        <v>41742.90024266181</v>
      </c>
    </row>
    <row r="778" spans="50:135" x14ac:dyDescent="0.3">
      <c r="AX778" s="7">
        <v>30</v>
      </c>
      <c r="AY778" s="30">
        <f t="shared" si="384"/>
        <v>0</v>
      </c>
      <c r="AZ778" s="30">
        <f t="shared" si="385"/>
        <v>0</v>
      </c>
      <c r="BA778" s="30">
        <f t="shared" si="386"/>
        <v>0</v>
      </c>
      <c r="BB778" s="30">
        <f t="shared" si="387"/>
        <v>0</v>
      </c>
      <c r="BC778" s="30">
        <f t="shared" si="388"/>
        <v>12786.402603604944</v>
      </c>
      <c r="BD778" s="30">
        <f t="shared" si="389"/>
        <v>25022.650881668542</v>
      </c>
      <c r="BE778" s="30">
        <f t="shared" si="390"/>
        <v>0</v>
      </c>
      <c r="BF778" s="30">
        <f t="shared" si="391"/>
        <v>32280.063810851057</v>
      </c>
      <c r="BG778" s="30">
        <f t="shared" si="392"/>
        <v>0</v>
      </c>
      <c r="BH778" s="30">
        <f t="shared" si="393"/>
        <v>0</v>
      </c>
      <c r="BI778" s="30">
        <f t="shared" si="394"/>
        <v>0</v>
      </c>
      <c r="BJ778" s="30">
        <f t="shared" si="395"/>
        <v>0</v>
      </c>
      <c r="BK778" s="30">
        <f t="shared" si="396"/>
        <v>0</v>
      </c>
      <c r="BL778" s="30">
        <f t="shared" si="397"/>
        <v>0</v>
      </c>
      <c r="BM778" s="30">
        <f t="shared" si="398"/>
        <v>2.8118370043106742</v>
      </c>
      <c r="BN778" s="30">
        <f t="shared" si="399"/>
        <v>25.854390517343695</v>
      </c>
      <c r="BO778" s="30">
        <f t="shared" si="400"/>
        <v>0</v>
      </c>
      <c r="BP778" s="30">
        <f t="shared" si="401"/>
        <v>0</v>
      </c>
      <c r="BQ778" s="30">
        <f t="shared" si="402"/>
        <v>454.91827604823851</v>
      </c>
      <c r="BR778" s="30">
        <f t="shared" si="403"/>
        <v>0</v>
      </c>
      <c r="BS778" s="30">
        <f t="shared" si="404"/>
        <v>0</v>
      </c>
      <c r="BT778" s="30">
        <f t="shared" si="405"/>
        <v>0</v>
      </c>
      <c r="BU778" s="30">
        <f t="shared" si="406"/>
        <v>0</v>
      </c>
      <c r="BV778" s="30">
        <f t="shared" si="407"/>
        <v>0</v>
      </c>
      <c r="BW778" s="30">
        <f t="shared" si="408"/>
        <v>0</v>
      </c>
      <c r="BX778" s="30">
        <f t="shared" si="409"/>
        <v>0</v>
      </c>
      <c r="BY778" s="30">
        <f t="shared" si="410"/>
        <v>70572.701799694434</v>
      </c>
      <c r="CA778" s="55"/>
      <c r="CB778" s="55"/>
      <c r="CC778" s="55"/>
      <c r="CD778" s="55"/>
      <c r="CE778" s="55"/>
      <c r="CF778" s="55"/>
      <c r="CG778" s="55"/>
      <c r="CH778" s="55"/>
      <c r="CI778" s="55"/>
      <c r="CJ778" s="55"/>
      <c r="CK778" s="55"/>
      <c r="CL778" s="55"/>
      <c r="CM778" s="55"/>
      <c r="CN778" s="55"/>
      <c r="CO778" s="55"/>
      <c r="CP778" s="55"/>
      <c r="CQ778" s="55"/>
      <c r="CR778" s="55"/>
      <c r="CS778" s="55"/>
      <c r="CT778" s="55"/>
      <c r="CU778" s="55"/>
      <c r="CV778" s="55"/>
      <c r="CW778" s="55"/>
      <c r="CX778" s="55"/>
      <c r="CY778" s="55"/>
      <c r="CZ778" s="55"/>
      <c r="DA778" s="55"/>
      <c r="DB778" s="55"/>
      <c r="DC778" s="55"/>
      <c r="DD778" s="7">
        <v>30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0</v>
      </c>
      <c r="DI778" s="55">
        <f ca="1"/>
        <v>947472.4329271263</v>
      </c>
      <c r="DJ778" s="55">
        <f ca="1"/>
        <v>1734069.7060996299</v>
      </c>
      <c r="DK778" s="55">
        <f ca="1"/>
        <v>0</v>
      </c>
      <c r="DL778" s="55">
        <f ca="1"/>
        <v>0</v>
      </c>
      <c r="DM778" s="55">
        <f ca="1"/>
        <v>0</v>
      </c>
      <c r="DN778" s="55">
        <f ca="1"/>
        <v>0</v>
      </c>
      <c r="DO778" s="55">
        <f ca="1"/>
        <v>0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0</v>
      </c>
      <c r="DT778" s="55">
        <f ca="1"/>
        <v>1830.4908486279335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ca="1"/>
        <v>0</v>
      </c>
      <c r="EE778" s="55">
        <f t="shared" ca="1" si="411"/>
        <v>2683372.6298753843</v>
      </c>
    </row>
    <row r="779" spans="50:135" x14ac:dyDescent="0.3">
      <c r="AX779" s="7">
        <v>31</v>
      </c>
      <c r="AY779" s="30">
        <f t="shared" si="384"/>
        <v>0</v>
      </c>
      <c r="AZ779" s="30">
        <f t="shared" si="385"/>
        <v>0</v>
      </c>
      <c r="BA779" s="30">
        <f t="shared" si="386"/>
        <v>0</v>
      </c>
      <c r="BB779" s="30">
        <f t="shared" si="387"/>
        <v>0</v>
      </c>
      <c r="BC779" s="30">
        <f t="shared" si="388"/>
        <v>1211.9154759094465</v>
      </c>
      <c r="BD779" s="30">
        <f t="shared" si="389"/>
        <v>2371.6864544199279</v>
      </c>
      <c r="BE779" s="30">
        <f t="shared" si="390"/>
        <v>0</v>
      </c>
      <c r="BF779" s="30">
        <f t="shared" si="391"/>
        <v>830.27351584937253</v>
      </c>
      <c r="BG779" s="30">
        <f t="shared" si="392"/>
        <v>192.18227936079805</v>
      </c>
      <c r="BH779" s="30">
        <f t="shared" si="393"/>
        <v>0</v>
      </c>
      <c r="BI779" s="30">
        <f t="shared" si="394"/>
        <v>510.49727050629104</v>
      </c>
      <c r="BJ779" s="30">
        <f t="shared" si="395"/>
        <v>98.406575440306625</v>
      </c>
      <c r="BK779" s="30">
        <f t="shared" si="396"/>
        <v>0</v>
      </c>
      <c r="BL779" s="30">
        <f t="shared" si="397"/>
        <v>0</v>
      </c>
      <c r="BM779" s="30">
        <f t="shared" si="398"/>
        <v>0.26651036163928948</v>
      </c>
      <c r="BN779" s="30">
        <f t="shared" si="399"/>
        <v>2.4505200515078296</v>
      </c>
      <c r="BO779" s="30">
        <f t="shared" si="400"/>
        <v>0</v>
      </c>
      <c r="BP779" s="30">
        <f t="shared" si="401"/>
        <v>254.77874742079493</v>
      </c>
      <c r="BQ779" s="30">
        <f t="shared" si="402"/>
        <v>2782.1021982915531</v>
      </c>
      <c r="BR779" s="30">
        <f t="shared" si="403"/>
        <v>0</v>
      </c>
      <c r="BS779" s="30">
        <f t="shared" si="404"/>
        <v>0</v>
      </c>
      <c r="BT779" s="30">
        <f t="shared" si="405"/>
        <v>0</v>
      </c>
      <c r="BU779" s="30">
        <f t="shared" si="406"/>
        <v>0</v>
      </c>
      <c r="BV779" s="30">
        <f t="shared" si="407"/>
        <v>0</v>
      </c>
      <c r="BW779" s="30">
        <f t="shared" si="408"/>
        <v>0</v>
      </c>
      <c r="BX779" s="30">
        <f t="shared" si="409"/>
        <v>0</v>
      </c>
      <c r="BY779" s="30">
        <f t="shared" si="410"/>
        <v>8254.5595476116378</v>
      </c>
      <c r="CA779" s="55"/>
      <c r="CB779" s="55"/>
      <c r="CC779" s="55"/>
      <c r="CD779" s="55"/>
      <c r="CE779" s="55"/>
      <c r="CF779" s="55"/>
      <c r="CG779" s="55"/>
      <c r="CH779" s="55"/>
      <c r="CI779" s="55"/>
      <c r="CJ779" s="55"/>
      <c r="CK779" s="55"/>
      <c r="CL779" s="55"/>
      <c r="CM779" s="55"/>
      <c r="CN779" s="55"/>
      <c r="CO779" s="55"/>
      <c r="CP779" s="55"/>
      <c r="CQ779" s="55"/>
      <c r="CR779" s="55"/>
      <c r="CS779" s="55"/>
      <c r="CT779" s="55"/>
      <c r="CU779" s="55"/>
      <c r="CV779" s="55"/>
      <c r="CW779" s="55"/>
      <c r="CX779" s="55"/>
      <c r="CY779" s="55"/>
      <c r="CZ779" s="55"/>
      <c r="DA779" s="55"/>
      <c r="DB779" s="55"/>
      <c r="DC779" s="55"/>
      <c r="DD779" s="7">
        <v>31</v>
      </c>
      <c r="DE779" s="55">
        <f ca="1"/>
        <v>0</v>
      </c>
      <c r="DF779" s="55">
        <f ca="1"/>
        <v>0</v>
      </c>
      <c r="DG779" s="55">
        <f ca="1"/>
        <v>0</v>
      </c>
      <c r="DH779" s="55">
        <f ca="1"/>
        <v>0</v>
      </c>
      <c r="DI779" s="55">
        <f ca="1"/>
        <v>89802.936764889979</v>
      </c>
      <c r="DJ779" s="55">
        <f ca="1"/>
        <v>164357.87129130101</v>
      </c>
      <c r="DK779" s="55">
        <f ca="1"/>
        <v>0</v>
      </c>
      <c r="DL779" s="55">
        <f ca="1"/>
        <v>0</v>
      </c>
      <c r="DM779" s="55">
        <f ca="1"/>
        <v>14874.90842252577</v>
      </c>
      <c r="DN779" s="55">
        <f ca="1"/>
        <v>0</v>
      </c>
      <c r="DO779" s="55">
        <f ca="1"/>
        <v>0</v>
      </c>
      <c r="DP779" s="55">
        <f ca="1"/>
        <v>5520.6088822012016</v>
      </c>
      <c r="DQ779" s="55">
        <f ca="1"/>
        <v>0</v>
      </c>
      <c r="DR779" s="55">
        <f ca="1"/>
        <v>0</v>
      </c>
      <c r="DS779" s="55">
        <f ca="1"/>
        <v>0</v>
      </c>
      <c r="DT779" s="55">
        <f ca="1"/>
        <v>173.49681964675432</v>
      </c>
      <c r="DU779" s="55">
        <f ca="1"/>
        <v>0</v>
      </c>
      <c r="DV779" s="55">
        <f ca="1"/>
        <v>0</v>
      </c>
      <c r="DW779" s="55">
        <f ca="1"/>
        <v>0</v>
      </c>
      <c r="DX779" s="55">
        <f ca="1"/>
        <v>0</v>
      </c>
      <c r="DY779" s="55">
        <f ca="1"/>
        <v>0</v>
      </c>
      <c r="DZ779" s="55">
        <f ca="1"/>
        <v>0</v>
      </c>
      <c r="EA779" s="55">
        <f ca="1"/>
        <v>0</v>
      </c>
      <c r="EB779" s="55">
        <f ca="1"/>
        <v>0</v>
      </c>
      <c r="EC779" s="55">
        <f ca="1"/>
        <v>0</v>
      </c>
      <c r="ED779" s="55">
        <f ca="1"/>
        <v>0</v>
      </c>
      <c r="EE779" s="55">
        <f t="shared" ca="1" si="411"/>
        <v>274729.82218056469</v>
      </c>
    </row>
    <row r="780" spans="50:135" x14ac:dyDescent="0.3">
      <c r="AX780" s="7">
        <v>32</v>
      </c>
      <c r="AY780" s="30">
        <f t="shared" si="384"/>
        <v>0</v>
      </c>
      <c r="AZ780" s="30">
        <f t="shared" si="385"/>
        <v>0</v>
      </c>
      <c r="BA780" s="30">
        <f t="shared" si="386"/>
        <v>0</v>
      </c>
      <c r="BB780" s="30">
        <f t="shared" si="387"/>
        <v>0</v>
      </c>
      <c r="BC780" s="30">
        <f t="shared" si="388"/>
        <v>7362.2867044690483</v>
      </c>
      <c r="BD780" s="30">
        <f t="shared" si="389"/>
        <v>14407.799876449693</v>
      </c>
      <c r="BE780" s="30">
        <f t="shared" si="390"/>
        <v>0</v>
      </c>
      <c r="BF780" s="30">
        <f t="shared" si="391"/>
        <v>5043.8432277189977</v>
      </c>
      <c r="BG780" s="30">
        <f t="shared" si="392"/>
        <v>1167.4915193193706</v>
      </c>
      <c r="BH780" s="30">
        <f t="shared" si="393"/>
        <v>0</v>
      </c>
      <c r="BI780" s="30">
        <f t="shared" si="394"/>
        <v>3101.2288737357858</v>
      </c>
      <c r="BJ780" s="30">
        <f t="shared" si="395"/>
        <v>597.81184108528021</v>
      </c>
      <c r="BK780" s="30">
        <f t="shared" si="396"/>
        <v>0</v>
      </c>
      <c r="BL780" s="30">
        <f t="shared" si="397"/>
        <v>0</v>
      </c>
      <c r="BM780" s="30">
        <f t="shared" si="398"/>
        <v>1.6197726132357138</v>
      </c>
      <c r="BN780" s="30">
        <f t="shared" si="399"/>
        <v>14.886707495929535</v>
      </c>
      <c r="BO780" s="30">
        <f t="shared" si="400"/>
        <v>0</v>
      </c>
      <c r="BP780" s="30">
        <f t="shared" si="401"/>
        <v>1547.7599072545945</v>
      </c>
      <c r="BQ780" s="30">
        <f t="shared" si="402"/>
        <v>16901.041724953138</v>
      </c>
      <c r="BR780" s="30">
        <f t="shared" si="403"/>
        <v>0</v>
      </c>
      <c r="BS780" s="30">
        <f t="shared" si="404"/>
        <v>0</v>
      </c>
      <c r="BT780" s="30">
        <f t="shared" si="405"/>
        <v>0</v>
      </c>
      <c r="BU780" s="30">
        <f t="shared" si="406"/>
        <v>0</v>
      </c>
      <c r="BV780" s="30">
        <f t="shared" si="407"/>
        <v>0</v>
      </c>
      <c r="BW780" s="30">
        <f t="shared" si="408"/>
        <v>0</v>
      </c>
      <c r="BX780" s="30">
        <f t="shared" si="409"/>
        <v>0</v>
      </c>
      <c r="BY780" s="30">
        <f t="shared" si="410"/>
        <v>50145.770155095073</v>
      </c>
      <c r="CA780" s="55"/>
      <c r="CB780" s="55"/>
      <c r="CC780" s="55"/>
      <c r="CD780" s="55"/>
      <c r="CE780" s="55"/>
      <c r="CF780" s="55"/>
      <c r="CG780" s="55"/>
      <c r="CH780" s="55"/>
      <c r="CI780" s="55"/>
      <c r="CJ780" s="55"/>
      <c r="CK780" s="55"/>
      <c r="CL780" s="55"/>
      <c r="CM780" s="55"/>
      <c r="CN780" s="55"/>
      <c r="CO780" s="55"/>
      <c r="CP780" s="55"/>
      <c r="CQ780" s="55"/>
      <c r="CR780" s="55"/>
      <c r="CS780" s="55"/>
      <c r="CT780" s="55"/>
      <c r="CU780" s="55"/>
      <c r="CV780" s="55"/>
      <c r="CW780" s="55"/>
      <c r="CX780" s="55"/>
      <c r="CY780" s="55"/>
      <c r="CZ780" s="55"/>
      <c r="DA780" s="55"/>
      <c r="DB780" s="55"/>
      <c r="DC780" s="55"/>
      <c r="DD780" s="7">
        <v>32</v>
      </c>
      <c r="DE780" s="55">
        <f ca="1"/>
        <v>0</v>
      </c>
      <c r="DF780" s="55">
        <f ca="1"/>
        <v>0</v>
      </c>
      <c r="DG780" s="55">
        <f ca="1"/>
        <v>0</v>
      </c>
      <c r="DH780" s="55">
        <f ca="1"/>
        <v>0</v>
      </c>
      <c r="DI780" s="55">
        <f ca="1"/>
        <v>545545.44480115641</v>
      </c>
      <c r="DJ780" s="55">
        <f ca="1"/>
        <v>998460.53143796371</v>
      </c>
      <c r="DK780" s="55">
        <f ca="1"/>
        <v>0</v>
      </c>
      <c r="DL780" s="55">
        <f ca="1"/>
        <v>0</v>
      </c>
      <c r="DM780" s="55">
        <f ca="1"/>
        <v>90363.843595319297</v>
      </c>
      <c r="DN780" s="55">
        <f ca="1"/>
        <v>0</v>
      </c>
      <c r="DO780" s="55">
        <f ca="1"/>
        <v>0</v>
      </c>
      <c r="DP780" s="55">
        <f ca="1"/>
        <v>33537.244284884218</v>
      </c>
      <c r="DQ780" s="55">
        <f ca="1"/>
        <v>0</v>
      </c>
      <c r="DR780" s="55">
        <f ca="1"/>
        <v>0</v>
      </c>
      <c r="DS780" s="55">
        <f ca="1"/>
        <v>0</v>
      </c>
      <c r="DT780" s="55">
        <f ca="1"/>
        <v>1053.9788907118111</v>
      </c>
      <c r="DU780" s="55">
        <f ca="1"/>
        <v>0</v>
      </c>
      <c r="DV780" s="55">
        <f ca="1"/>
        <v>0</v>
      </c>
      <c r="DW780" s="55">
        <f ca="1"/>
        <v>0</v>
      </c>
      <c r="DX780" s="55">
        <f ca="1"/>
        <v>0</v>
      </c>
      <c r="DY780" s="55">
        <f ca="1"/>
        <v>0</v>
      </c>
      <c r="DZ780" s="55">
        <f ca="1"/>
        <v>0</v>
      </c>
      <c r="EA780" s="55">
        <f ca="1"/>
        <v>0</v>
      </c>
      <c r="EB780" s="55">
        <f ca="1"/>
        <v>0</v>
      </c>
      <c r="EC780" s="55">
        <f ca="1"/>
        <v>0</v>
      </c>
      <c r="ED780" s="55">
        <f ca="1"/>
        <v>0</v>
      </c>
      <c r="EE780" s="55">
        <f t="shared" ca="1" si="411"/>
        <v>1668961.0430100355</v>
      </c>
    </row>
    <row r="781" spans="50:135" x14ac:dyDescent="0.3">
      <c r="AX781" s="7">
        <v>33</v>
      </c>
      <c r="AY781" s="30">
        <f t="shared" si="384"/>
        <v>0</v>
      </c>
      <c r="AZ781" s="30">
        <f t="shared" si="385"/>
        <v>0</v>
      </c>
      <c r="BA781" s="30">
        <f t="shared" si="386"/>
        <v>0</v>
      </c>
      <c r="BB781" s="30">
        <f t="shared" si="387"/>
        <v>0</v>
      </c>
      <c r="BC781" s="30">
        <f t="shared" si="388"/>
        <v>4841.9241811465909</v>
      </c>
      <c r="BD781" s="30">
        <f t="shared" si="389"/>
        <v>0</v>
      </c>
      <c r="BE781" s="30">
        <f t="shared" si="390"/>
        <v>0</v>
      </c>
      <c r="BF781" s="30">
        <f t="shared" si="391"/>
        <v>0</v>
      </c>
      <c r="BG781" s="30">
        <f t="shared" si="392"/>
        <v>0</v>
      </c>
      <c r="BH781" s="30">
        <f t="shared" si="393"/>
        <v>0</v>
      </c>
      <c r="BI781" s="30">
        <f t="shared" si="394"/>
        <v>0</v>
      </c>
      <c r="BJ781" s="30">
        <f t="shared" si="395"/>
        <v>7.6218716516278047</v>
      </c>
      <c r="BK781" s="30">
        <f t="shared" si="396"/>
        <v>0</v>
      </c>
      <c r="BL781" s="30">
        <f t="shared" si="397"/>
        <v>0</v>
      </c>
      <c r="BM781" s="30">
        <f t="shared" si="398"/>
        <v>0</v>
      </c>
      <c r="BN781" s="30">
        <f t="shared" si="399"/>
        <v>9.7904784064003891</v>
      </c>
      <c r="BO781" s="30">
        <f t="shared" si="400"/>
        <v>0</v>
      </c>
      <c r="BP781" s="30">
        <f t="shared" si="401"/>
        <v>0</v>
      </c>
      <c r="BQ781" s="30">
        <f t="shared" si="402"/>
        <v>0</v>
      </c>
      <c r="BR781" s="30">
        <f t="shared" si="403"/>
        <v>0</v>
      </c>
      <c r="BS781" s="30">
        <f t="shared" si="404"/>
        <v>0</v>
      </c>
      <c r="BT781" s="30">
        <f t="shared" si="405"/>
        <v>0</v>
      </c>
      <c r="BU781" s="30">
        <f t="shared" si="406"/>
        <v>0</v>
      </c>
      <c r="BV781" s="30">
        <f t="shared" si="407"/>
        <v>0</v>
      </c>
      <c r="BW781" s="30">
        <f t="shared" si="408"/>
        <v>0</v>
      </c>
      <c r="BX781" s="30">
        <f t="shared" si="409"/>
        <v>0</v>
      </c>
      <c r="BY781" s="30">
        <f t="shared" si="410"/>
        <v>4859.336531204619</v>
      </c>
      <c r="CA781" s="55"/>
      <c r="CB781" s="55"/>
      <c r="CC781" s="55"/>
      <c r="CD781" s="55"/>
      <c r="CE781" s="55"/>
      <c r="CF781" s="55"/>
      <c r="CG781" s="55"/>
      <c r="CH781" s="55"/>
      <c r="CI781" s="55"/>
      <c r="CJ781" s="55"/>
      <c r="CK781" s="55"/>
      <c r="CL781" s="55"/>
      <c r="CM781" s="55"/>
      <c r="CN781" s="55"/>
      <c r="CO781" s="55"/>
      <c r="CP781" s="55"/>
      <c r="CQ781" s="55"/>
      <c r="CR781" s="55"/>
      <c r="CS781" s="55"/>
      <c r="CT781" s="55"/>
      <c r="CU781" s="55"/>
      <c r="CV781" s="55"/>
      <c r="CW781" s="55"/>
      <c r="CX781" s="55"/>
      <c r="CY781" s="55"/>
      <c r="CZ781" s="55"/>
      <c r="DA781" s="55"/>
      <c r="DB781" s="55"/>
      <c r="DC781" s="55"/>
      <c r="DD781" s="7">
        <v>33</v>
      </c>
      <c r="DE781" s="55">
        <f ca="1"/>
        <v>0</v>
      </c>
      <c r="DF781" s="55">
        <f ca="1"/>
        <v>0</v>
      </c>
      <c r="DG781" s="55">
        <f ca="1"/>
        <v>0</v>
      </c>
      <c r="DH781" s="55">
        <f ca="1"/>
        <v>0</v>
      </c>
      <c r="DI781" s="55">
        <f ca="1"/>
        <v>358786.58182296238</v>
      </c>
      <c r="DJ781" s="55">
        <f ca="1"/>
        <v>0</v>
      </c>
      <c r="DK781" s="55">
        <f ca="1"/>
        <v>0</v>
      </c>
      <c r="DL781" s="55">
        <f ca="1"/>
        <v>0</v>
      </c>
      <c r="DM781" s="55">
        <f ca="1"/>
        <v>0</v>
      </c>
      <c r="DN781" s="55">
        <f ca="1"/>
        <v>0</v>
      </c>
      <c r="DO781" s="55">
        <f ca="1"/>
        <v>0</v>
      </c>
      <c r="DP781" s="55">
        <f ca="1"/>
        <v>427.58699965631985</v>
      </c>
      <c r="DQ781" s="55">
        <f ca="1"/>
        <v>0</v>
      </c>
      <c r="DR781" s="55">
        <f ca="1"/>
        <v>0</v>
      </c>
      <c r="DS781" s="55">
        <f ca="1"/>
        <v>0</v>
      </c>
      <c r="DT781" s="55">
        <f ca="1"/>
        <v>693.16587117314748</v>
      </c>
      <c r="DU781" s="55">
        <f ca="1"/>
        <v>0</v>
      </c>
      <c r="DV781" s="55">
        <f ca="1"/>
        <v>0</v>
      </c>
      <c r="DW781" s="55">
        <f ca="1"/>
        <v>0</v>
      </c>
      <c r="DX781" s="55">
        <f ca="1"/>
        <v>0</v>
      </c>
      <c r="DY781" s="55">
        <f ca="1"/>
        <v>0</v>
      </c>
      <c r="DZ781" s="55">
        <f ca="1"/>
        <v>0</v>
      </c>
      <c r="EA781" s="55">
        <f ca="1"/>
        <v>0</v>
      </c>
      <c r="EB781" s="55">
        <f ca="1"/>
        <v>0</v>
      </c>
      <c r="EC781" s="55">
        <f ca="1"/>
        <v>0</v>
      </c>
      <c r="ED781" s="55">
        <f ca="1"/>
        <v>0</v>
      </c>
      <c r="EE781" s="55">
        <f t="shared" ca="1" si="411"/>
        <v>359907.33469379187</v>
      </c>
    </row>
    <row r="782" spans="50:135" x14ac:dyDescent="0.3">
      <c r="AX782" s="7">
        <v>34</v>
      </c>
      <c r="AY782" s="30">
        <f t="shared" si="384"/>
        <v>0</v>
      </c>
      <c r="AZ782" s="30">
        <f t="shared" si="385"/>
        <v>0</v>
      </c>
      <c r="BA782" s="30">
        <f t="shared" si="386"/>
        <v>0</v>
      </c>
      <c r="BB782" s="30">
        <f t="shared" si="387"/>
        <v>0</v>
      </c>
      <c r="BC782" s="30">
        <f t="shared" si="388"/>
        <v>359803.53325729148</v>
      </c>
      <c r="BD782" s="30">
        <f t="shared" si="389"/>
        <v>0</v>
      </c>
      <c r="BE782" s="30">
        <f t="shared" si="390"/>
        <v>0</v>
      </c>
      <c r="BF782" s="30">
        <f t="shared" si="391"/>
        <v>0</v>
      </c>
      <c r="BG782" s="30">
        <f t="shared" si="392"/>
        <v>0</v>
      </c>
      <c r="BH782" s="30">
        <f t="shared" si="393"/>
        <v>0</v>
      </c>
      <c r="BI782" s="30">
        <f t="shared" si="394"/>
        <v>0</v>
      </c>
      <c r="BJ782" s="30">
        <f t="shared" si="395"/>
        <v>566.38151447650966</v>
      </c>
      <c r="BK782" s="30">
        <f t="shared" si="396"/>
        <v>0</v>
      </c>
      <c r="BL782" s="30">
        <f t="shared" si="397"/>
        <v>0</v>
      </c>
      <c r="BM782" s="30">
        <f t="shared" si="398"/>
        <v>0</v>
      </c>
      <c r="BN782" s="30">
        <f t="shared" si="399"/>
        <v>727.53074862810604</v>
      </c>
      <c r="BO782" s="30">
        <f t="shared" si="400"/>
        <v>0</v>
      </c>
      <c r="BP782" s="30">
        <f t="shared" si="401"/>
        <v>0</v>
      </c>
      <c r="BQ782" s="30">
        <f t="shared" si="402"/>
        <v>0</v>
      </c>
      <c r="BR782" s="30">
        <f t="shared" si="403"/>
        <v>0</v>
      </c>
      <c r="BS782" s="30">
        <f t="shared" si="404"/>
        <v>0</v>
      </c>
      <c r="BT782" s="30">
        <f t="shared" si="405"/>
        <v>0</v>
      </c>
      <c r="BU782" s="30">
        <f t="shared" si="406"/>
        <v>0</v>
      </c>
      <c r="BV782" s="30">
        <f t="shared" si="407"/>
        <v>0</v>
      </c>
      <c r="BW782" s="30">
        <f t="shared" si="408"/>
        <v>0</v>
      </c>
      <c r="BX782" s="30">
        <f t="shared" si="409"/>
        <v>0</v>
      </c>
      <c r="BY782" s="30">
        <f t="shared" si="410"/>
        <v>361097.44552039605</v>
      </c>
      <c r="CA782" s="55"/>
      <c r="CB782" s="55"/>
      <c r="CC782" s="55"/>
      <c r="CD782" s="55"/>
      <c r="CE782" s="55"/>
      <c r="CF782" s="55"/>
      <c r="CG782" s="55"/>
      <c r="CH782" s="55"/>
      <c r="CI782" s="55"/>
      <c r="CJ782" s="55"/>
      <c r="CK782" s="55"/>
      <c r="CL782" s="55"/>
      <c r="CM782" s="55"/>
      <c r="CN782" s="55"/>
      <c r="CO782" s="55"/>
      <c r="CP782" s="55"/>
      <c r="CQ782" s="55"/>
      <c r="CR782" s="55"/>
      <c r="CS782" s="55"/>
      <c r="CT782" s="55"/>
      <c r="CU782" s="55"/>
      <c r="CV782" s="55"/>
      <c r="CW782" s="55"/>
      <c r="CX782" s="55"/>
      <c r="CY782" s="55"/>
      <c r="CZ782" s="55"/>
      <c r="DA782" s="55"/>
      <c r="DB782" s="55"/>
      <c r="DC782" s="55"/>
      <c r="DD782" s="7">
        <v>34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0</v>
      </c>
      <c r="DI782" s="55">
        <f ca="1"/>
        <v>26661441.814365298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31774.002962132192</v>
      </c>
      <c r="DQ782" s="55">
        <f ca="1"/>
        <v>0</v>
      </c>
      <c r="DR782" s="55">
        <f ca="1"/>
        <v>0</v>
      </c>
      <c r="DS782" s="55">
        <f ca="1"/>
        <v>0</v>
      </c>
      <c r="DT782" s="55">
        <f ca="1"/>
        <v>51509.177002869903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/>
        <v>0</v>
      </c>
      <c r="EE782" s="55">
        <f t="shared" ca="1" si="411"/>
        <v>26744724.994330298</v>
      </c>
    </row>
    <row r="783" spans="50:135" x14ac:dyDescent="0.3">
      <c r="AX783" s="7">
        <v>35</v>
      </c>
      <c r="AY783" s="30">
        <f t="shared" si="384"/>
        <v>0</v>
      </c>
      <c r="AZ783" s="30">
        <f t="shared" si="385"/>
        <v>0</v>
      </c>
      <c r="BA783" s="30">
        <f t="shared" si="386"/>
        <v>0</v>
      </c>
      <c r="BB783" s="30">
        <f t="shared" si="387"/>
        <v>0</v>
      </c>
      <c r="BC783" s="30">
        <f t="shared" si="388"/>
        <v>0</v>
      </c>
      <c r="BD783" s="30">
        <f t="shared" si="389"/>
        <v>0</v>
      </c>
      <c r="BE783" s="30">
        <f t="shared" si="390"/>
        <v>0</v>
      </c>
      <c r="BF783" s="30">
        <f t="shared" si="391"/>
        <v>893.72445062007762</v>
      </c>
      <c r="BG783" s="30">
        <f t="shared" si="392"/>
        <v>156.56810710116312</v>
      </c>
      <c r="BH783" s="30">
        <f t="shared" si="393"/>
        <v>0</v>
      </c>
      <c r="BI783" s="30">
        <f t="shared" si="394"/>
        <v>0.38642915581567172</v>
      </c>
      <c r="BJ783" s="30">
        <f t="shared" si="395"/>
        <v>0</v>
      </c>
      <c r="BK783" s="30">
        <f t="shared" si="396"/>
        <v>0</v>
      </c>
      <c r="BL783" s="30">
        <f t="shared" si="397"/>
        <v>0</v>
      </c>
      <c r="BM783" s="30">
        <f t="shared" si="398"/>
        <v>0</v>
      </c>
      <c r="BN783" s="30">
        <f t="shared" si="399"/>
        <v>0</v>
      </c>
      <c r="BO783" s="30">
        <f t="shared" si="400"/>
        <v>0</v>
      </c>
      <c r="BP783" s="30">
        <f t="shared" si="401"/>
        <v>0</v>
      </c>
      <c r="BQ783" s="30">
        <f t="shared" si="402"/>
        <v>0</v>
      </c>
      <c r="BR783" s="30">
        <f t="shared" si="403"/>
        <v>0</v>
      </c>
      <c r="BS783" s="30">
        <f t="shared" si="404"/>
        <v>0</v>
      </c>
      <c r="BT783" s="30">
        <f t="shared" si="405"/>
        <v>0</v>
      </c>
      <c r="BU783" s="30">
        <f t="shared" si="406"/>
        <v>0</v>
      </c>
      <c r="BV783" s="30">
        <f t="shared" si="407"/>
        <v>0</v>
      </c>
      <c r="BW783" s="30">
        <f t="shared" si="408"/>
        <v>0</v>
      </c>
      <c r="BX783" s="30">
        <f t="shared" si="409"/>
        <v>0</v>
      </c>
      <c r="BY783" s="30">
        <f t="shared" si="410"/>
        <v>1050.6789868770563</v>
      </c>
      <c r="CA783" s="55"/>
      <c r="CB783" s="55"/>
      <c r="CC783" s="55"/>
      <c r="CD783" s="55"/>
      <c r="CE783" s="55"/>
      <c r="CF783" s="55"/>
      <c r="CG783" s="55"/>
      <c r="CH783" s="55"/>
      <c r="CI783" s="55"/>
      <c r="CJ783" s="55"/>
      <c r="CK783" s="55"/>
      <c r="CL783" s="55"/>
      <c r="CM783" s="55"/>
      <c r="CN783" s="55"/>
      <c r="CO783" s="55"/>
      <c r="CP783" s="55"/>
      <c r="CQ783" s="55"/>
      <c r="CR783" s="55"/>
      <c r="CS783" s="55"/>
      <c r="CT783" s="55"/>
      <c r="CU783" s="55"/>
      <c r="CV783" s="55"/>
      <c r="CW783" s="55"/>
      <c r="CX783" s="55"/>
      <c r="CY783" s="55"/>
      <c r="CZ783" s="55"/>
      <c r="DA783" s="55"/>
      <c r="DB783" s="55"/>
      <c r="DC783" s="55"/>
      <c r="DD783" s="7">
        <v>35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0</v>
      </c>
      <c r="DI783" s="55">
        <f ca="1"/>
        <v>0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12118.371489630026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0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ca="1"/>
        <v>0</v>
      </c>
      <c r="EE783" s="55">
        <f t="shared" ca="1" si="411"/>
        <v>12118.371489630026</v>
      </c>
    </row>
    <row r="784" spans="50:135" x14ac:dyDescent="0.3">
      <c r="AX784" s="7">
        <v>36</v>
      </c>
      <c r="AY784" s="30">
        <f t="shared" si="384"/>
        <v>0</v>
      </c>
      <c r="AZ784" s="30">
        <f t="shared" si="385"/>
        <v>0</v>
      </c>
      <c r="BA784" s="30">
        <f t="shared" si="386"/>
        <v>0</v>
      </c>
      <c r="BB784" s="30">
        <f t="shared" si="387"/>
        <v>0</v>
      </c>
      <c r="BC784" s="30">
        <f t="shared" si="388"/>
        <v>0</v>
      </c>
      <c r="BD784" s="30">
        <f t="shared" si="389"/>
        <v>0</v>
      </c>
      <c r="BE784" s="30">
        <f t="shared" si="390"/>
        <v>0</v>
      </c>
      <c r="BF784" s="30">
        <f t="shared" si="391"/>
        <v>5.2609310679675891</v>
      </c>
      <c r="BG784" s="30">
        <f t="shared" si="392"/>
        <v>0.92164203291411695</v>
      </c>
      <c r="BH784" s="30">
        <f t="shared" si="393"/>
        <v>0</v>
      </c>
      <c r="BI784" s="30">
        <f t="shared" si="394"/>
        <v>2.2747245520844889E-3</v>
      </c>
      <c r="BJ784" s="30">
        <f t="shared" si="395"/>
        <v>0</v>
      </c>
      <c r="BK784" s="30">
        <f t="shared" si="396"/>
        <v>0</v>
      </c>
      <c r="BL784" s="30">
        <f t="shared" si="397"/>
        <v>0</v>
      </c>
      <c r="BM784" s="30">
        <f t="shared" si="398"/>
        <v>0</v>
      </c>
      <c r="BN784" s="30">
        <f t="shared" si="399"/>
        <v>0</v>
      </c>
      <c r="BO784" s="30">
        <f t="shared" si="400"/>
        <v>0</v>
      </c>
      <c r="BP784" s="30">
        <f t="shared" si="401"/>
        <v>0</v>
      </c>
      <c r="BQ784" s="30">
        <f t="shared" si="402"/>
        <v>0</v>
      </c>
      <c r="BR784" s="30">
        <f t="shared" si="403"/>
        <v>0</v>
      </c>
      <c r="BS784" s="30">
        <f t="shared" si="404"/>
        <v>0</v>
      </c>
      <c r="BT784" s="30">
        <f t="shared" si="405"/>
        <v>0</v>
      </c>
      <c r="BU784" s="30">
        <f t="shared" si="406"/>
        <v>0</v>
      </c>
      <c r="BV784" s="30">
        <f t="shared" si="407"/>
        <v>0</v>
      </c>
      <c r="BW784" s="30">
        <f t="shared" si="408"/>
        <v>0</v>
      </c>
      <c r="BX784" s="30">
        <f t="shared" si="409"/>
        <v>0</v>
      </c>
      <c r="BY784" s="30">
        <f t="shared" si="410"/>
        <v>6.1848478254337911</v>
      </c>
      <c r="CA784" s="55"/>
      <c r="CB784" s="55"/>
      <c r="CC784" s="55"/>
      <c r="CD784" s="55"/>
      <c r="CE784" s="55"/>
      <c r="CF784" s="55"/>
      <c r="CG784" s="55"/>
      <c r="CH784" s="55"/>
      <c r="CI784" s="55"/>
      <c r="CJ784" s="55"/>
      <c r="CK784" s="55"/>
      <c r="CL784" s="55"/>
      <c r="CM784" s="55"/>
      <c r="CN784" s="55"/>
      <c r="CO784" s="55"/>
      <c r="CP784" s="55"/>
      <c r="CQ784" s="55"/>
      <c r="CR784" s="55"/>
      <c r="CS784" s="55"/>
      <c r="CT784" s="55"/>
      <c r="CU784" s="55"/>
      <c r="CV784" s="55"/>
      <c r="CW784" s="55"/>
      <c r="CX784" s="55"/>
      <c r="CY784" s="55"/>
      <c r="CZ784" s="55"/>
      <c r="DA784" s="55"/>
      <c r="DB784" s="55"/>
      <c r="DC784" s="55"/>
      <c r="DD784" s="7">
        <v>36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0</v>
      </c>
      <c r="DI784" s="55">
        <f ca="1"/>
        <v>0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71.335093347552657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0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ca="1"/>
        <v>0</v>
      </c>
      <c r="EE784" s="55">
        <f t="shared" ca="1" si="411"/>
        <v>71.335093347552657</v>
      </c>
    </row>
    <row r="785" spans="50:135" x14ac:dyDescent="0.3">
      <c r="AX785" s="7">
        <v>37</v>
      </c>
      <c r="AY785" s="30">
        <f t="shared" si="384"/>
        <v>0</v>
      </c>
      <c r="AZ785" s="30">
        <f t="shared" si="385"/>
        <v>0</v>
      </c>
      <c r="BA785" s="30">
        <f t="shared" si="386"/>
        <v>0</v>
      </c>
      <c r="BB785" s="30">
        <f t="shared" si="387"/>
        <v>0</v>
      </c>
      <c r="BC785" s="30">
        <f t="shared" si="388"/>
        <v>0</v>
      </c>
      <c r="BD785" s="30">
        <f t="shared" si="389"/>
        <v>0</v>
      </c>
      <c r="BE785" s="30">
        <f t="shared" si="390"/>
        <v>42037.269015491278</v>
      </c>
      <c r="BF785" s="30">
        <f t="shared" si="391"/>
        <v>0</v>
      </c>
      <c r="BG785" s="30">
        <f t="shared" si="392"/>
        <v>0</v>
      </c>
      <c r="BH785" s="30">
        <f t="shared" si="393"/>
        <v>0</v>
      </c>
      <c r="BI785" s="30">
        <f t="shared" si="394"/>
        <v>0</v>
      </c>
      <c r="BJ785" s="30">
        <f t="shared" si="395"/>
        <v>0</v>
      </c>
      <c r="BK785" s="30">
        <f t="shared" si="396"/>
        <v>0</v>
      </c>
      <c r="BL785" s="30">
        <f t="shared" si="397"/>
        <v>0</v>
      </c>
      <c r="BM785" s="30">
        <f t="shared" si="398"/>
        <v>0</v>
      </c>
      <c r="BN785" s="30">
        <f t="shared" si="399"/>
        <v>0</v>
      </c>
      <c r="BO785" s="30">
        <f t="shared" si="400"/>
        <v>0</v>
      </c>
      <c r="BP785" s="30">
        <f t="shared" si="401"/>
        <v>0</v>
      </c>
      <c r="BQ785" s="30">
        <f t="shared" si="402"/>
        <v>0</v>
      </c>
      <c r="BR785" s="30">
        <f t="shared" si="403"/>
        <v>0</v>
      </c>
      <c r="BS785" s="30">
        <f t="shared" si="404"/>
        <v>0</v>
      </c>
      <c r="BT785" s="30">
        <f t="shared" si="405"/>
        <v>0</v>
      </c>
      <c r="BU785" s="30">
        <f t="shared" si="406"/>
        <v>0</v>
      </c>
      <c r="BV785" s="30">
        <f t="shared" si="407"/>
        <v>0</v>
      </c>
      <c r="BW785" s="30">
        <f t="shared" si="408"/>
        <v>0</v>
      </c>
      <c r="BX785" s="30">
        <f t="shared" si="409"/>
        <v>0</v>
      </c>
      <c r="BY785" s="30">
        <f t="shared" si="410"/>
        <v>42037.269015491278</v>
      </c>
      <c r="CA785" s="55"/>
      <c r="CB785" s="55"/>
      <c r="CC785" s="55"/>
      <c r="CD785" s="55"/>
      <c r="CE785" s="55"/>
      <c r="CF785" s="55"/>
      <c r="CG785" s="55"/>
      <c r="CH785" s="55"/>
      <c r="CI785" s="55"/>
      <c r="CJ785" s="55"/>
      <c r="CK785" s="55"/>
      <c r="CL785" s="55"/>
      <c r="CM785" s="55"/>
      <c r="CN785" s="55"/>
      <c r="CO785" s="55"/>
      <c r="CP785" s="55"/>
      <c r="CQ785" s="55"/>
      <c r="CR785" s="55"/>
      <c r="CS785" s="55"/>
      <c r="CT785" s="55"/>
      <c r="CU785" s="55"/>
      <c r="CV785" s="55"/>
      <c r="CW785" s="55"/>
      <c r="CX785" s="55"/>
      <c r="CY785" s="55"/>
      <c r="CZ785" s="55"/>
      <c r="DA785" s="55"/>
      <c r="DB785" s="55"/>
      <c r="DC785" s="55"/>
      <c r="DD785" s="7">
        <v>37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0</v>
      </c>
      <c r="DI785" s="55">
        <f ca="1"/>
        <v>0</v>
      </c>
      <c r="DJ785" s="55">
        <f ca="1"/>
        <v>0</v>
      </c>
      <c r="DK785" s="55">
        <f ca="1"/>
        <v>3005664.7346076262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0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ca="1"/>
        <v>0</v>
      </c>
      <c r="EE785" s="55">
        <f t="shared" ca="1" si="411"/>
        <v>3005664.7346076262</v>
      </c>
    </row>
    <row r="786" spans="50:135" x14ac:dyDescent="0.3">
      <c r="AX786" s="7">
        <v>38</v>
      </c>
      <c r="AY786" s="30">
        <f t="shared" si="384"/>
        <v>0</v>
      </c>
      <c r="AZ786" s="30">
        <f t="shared" si="385"/>
        <v>0</v>
      </c>
      <c r="BA786" s="30">
        <f t="shared" si="386"/>
        <v>0</v>
      </c>
      <c r="BB786" s="30">
        <f t="shared" si="387"/>
        <v>0</v>
      </c>
      <c r="BC786" s="30">
        <f t="shared" si="388"/>
        <v>14894.114369817484</v>
      </c>
      <c r="BD786" s="30">
        <f t="shared" si="389"/>
        <v>0</v>
      </c>
      <c r="BE786" s="30">
        <f t="shared" si="390"/>
        <v>0</v>
      </c>
      <c r="BF786" s="30">
        <f t="shared" si="391"/>
        <v>52.602905234033656</v>
      </c>
      <c r="BG786" s="30">
        <f t="shared" si="392"/>
        <v>12.175922799848196</v>
      </c>
      <c r="BH786" s="30">
        <f t="shared" si="393"/>
        <v>0</v>
      </c>
      <c r="BI786" s="30">
        <f t="shared" si="394"/>
        <v>32.343124321017655</v>
      </c>
      <c r="BJ786" s="30">
        <f t="shared" si="395"/>
        <v>35.074124028937952</v>
      </c>
      <c r="BK786" s="30">
        <f t="shared" si="396"/>
        <v>0</v>
      </c>
      <c r="BL786" s="30">
        <f t="shared" si="397"/>
        <v>0</v>
      </c>
      <c r="BM786" s="30">
        <f t="shared" si="398"/>
        <v>0</v>
      </c>
      <c r="BN786" s="30">
        <f t="shared" si="399"/>
        <v>30.116230586505115</v>
      </c>
      <c r="BO786" s="30">
        <f t="shared" si="400"/>
        <v>0</v>
      </c>
      <c r="BP786" s="30">
        <f t="shared" si="401"/>
        <v>0</v>
      </c>
      <c r="BQ786" s="30">
        <f t="shared" si="402"/>
        <v>991.59834751031599</v>
      </c>
      <c r="BR786" s="30">
        <f t="shared" si="403"/>
        <v>0</v>
      </c>
      <c r="BS786" s="30">
        <f t="shared" si="404"/>
        <v>0</v>
      </c>
      <c r="BT786" s="30">
        <f t="shared" si="405"/>
        <v>0</v>
      </c>
      <c r="BU786" s="30">
        <f t="shared" si="406"/>
        <v>0</v>
      </c>
      <c r="BV786" s="30">
        <f t="shared" si="407"/>
        <v>0</v>
      </c>
      <c r="BW786" s="30">
        <f t="shared" si="408"/>
        <v>0</v>
      </c>
      <c r="BX786" s="30">
        <f t="shared" si="409"/>
        <v>0</v>
      </c>
      <c r="BY786" s="30">
        <f t="shared" si="410"/>
        <v>16048.025024298144</v>
      </c>
      <c r="CA786" s="55"/>
      <c r="CB786" s="55"/>
      <c r="CC786" s="55"/>
      <c r="CD786" s="55"/>
      <c r="CE786" s="55"/>
      <c r="CF786" s="55"/>
      <c r="CG786" s="55"/>
      <c r="CH786" s="55"/>
      <c r="CI786" s="55"/>
      <c r="CJ786" s="55"/>
      <c r="CK786" s="55"/>
      <c r="CL786" s="55"/>
      <c r="CM786" s="55"/>
      <c r="CN786" s="55"/>
      <c r="CO786" s="55"/>
      <c r="CP786" s="55"/>
      <c r="CQ786" s="55"/>
      <c r="CR786" s="55"/>
      <c r="CS786" s="55"/>
      <c r="CT786" s="55"/>
      <c r="CU786" s="55"/>
      <c r="CV786" s="55"/>
      <c r="CW786" s="55"/>
      <c r="CX786" s="55"/>
      <c r="CY786" s="55"/>
      <c r="CZ786" s="55"/>
      <c r="DA786" s="55"/>
      <c r="DB786" s="55"/>
      <c r="DC786" s="55"/>
      <c r="DD786" s="7">
        <v>38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0</v>
      </c>
      <c r="DI786" s="55">
        <f ca="1"/>
        <v>1103653.8748034756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942.41642470825047</v>
      </c>
      <c r="DN786" s="55">
        <f ca="1"/>
        <v>0</v>
      </c>
      <c r="DO786" s="55">
        <f ca="1"/>
        <v>0</v>
      </c>
      <c r="DP786" s="55">
        <f ca="1"/>
        <v>1967.6583580234192</v>
      </c>
      <c r="DQ786" s="55">
        <f ca="1"/>
        <v>0</v>
      </c>
      <c r="DR786" s="55">
        <f ca="1"/>
        <v>0</v>
      </c>
      <c r="DS786" s="55">
        <f ca="1"/>
        <v>0</v>
      </c>
      <c r="DT786" s="55">
        <f ca="1"/>
        <v>2132.2291255245618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ca="1"/>
        <v>0</v>
      </c>
      <c r="EE786" s="55">
        <f t="shared" ca="1" si="411"/>
        <v>1108696.1787117319</v>
      </c>
    </row>
    <row r="787" spans="50:135" x14ac:dyDescent="0.3">
      <c r="AX787" s="7">
        <v>39</v>
      </c>
      <c r="AY787" s="30">
        <f t="shared" si="384"/>
        <v>0</v>
      </c>
      <c r="AZ787" s="30">
        <f t="shared" si="385"/>
        <v>0</v>
      </c>
      <c r="BA787" s="30">
        <f t="shared" si="386"/>
        <v>0</v>
      </c>
      <c r="BB787" s="30">
        <f t="shared" si="387"/>
        <v>0</v>
      </c>
      <c r="BC787" s="30">
        <f t="shared" si="388"/>
        <v>46.161182240295901</v>
      </c>
      <c r="BD787" s="30">
        <f t="shared" si="389"/>
        <v>90.336209736340678</v>
      </c>
      <c r="BE787" s="30">
        <f t="shared" si="390"/>
        <v>0</v>
      </c>
      <c r="BF787" s="30">
        <f t="shared" si="391"/>
        <v>39.946007577334612</v>
      </c>
      <c r="BG787" s="30">
        <f t="shared" si="392"/>
        <v>9.2462479450410058</v>
      </c>
      <c r="BH787" s="30">
        <f t="shared" si="393"/>
        <v>0</v>
      </c>
      <c r="BI787" s="30">
        <f t="shared" si="394"/>
        <v>24.560975927328471</v>
      </c>
      <c r="BJ787" s="30">
        <f t="shared" si="395"/>
        <v>3.995507962392808</v>
      </c>
      <c r="BK787" s="30">
        <f t="shared" si="396"/>
        <v>0</v>
      </c>
      <c r="BL787" s="30">
        <f t="shared" si="397"/>
        <v>0</v>
      </c>
      <c r="BM787" s="30">
        <f t="shared" si="398"/>
        <v>1.0144792391110052E-2</v>
      </c>
      <c r="BN787" s="30">
        <f t="shared" si="399"/>
        <v>9.3338936790251903E-2</v>
      </c>
      <c r="BO787" s="30">
        <f t="shared" si="400"/>
        <v>0</v>
      </c>
      <c r="BP787" s="30">
        <f t="shared" si="401"/>
        <v>12.196111083552923</v>
      </c>
      <c r="BQ787" s="30">
        <f t="shared" si="402"/>
        <v>112.9590318380735</v>
      </c>
      <c r="BR787" s="30">
        <f t="shared" si="403"/>
        <v>0</v>
      </c>
      <c r="BS787" s="30">
        <f t="shared" si="404"/>
        <v>0</v>
      </c>
      <c r="BT787" s="30">
        <f t="shared" si="405"/>
        <v>0</v>
      </c>
      <c r="BU787" s="30">
        <f t="shared" si="406"/>
        <v>0</v>
      </c>
      <c r="BV787" s="30">
        <f t="shared" si="407"/>
        <v>0</v>
      </c>
      <c r="BW787" s="30">
        <f t="shared" si="408"/>
        <v>0</v>
      </c>
      <c r="BX787" s="30">
        <f t="shared" si="409"/>
        <v>0</v>
      </c>
      <c r="BY787" s="30">
        <f t="shared" si="410"/>
        <v>339.50475803954129</v>
      </c>
      <c r="CA787" s="55"/>
      <c r="CB787" s="55"/>
      <c r="CC787" s="55"/>
      <c r="CD787" s="55"/>
      <c r="CE787" s="55"/>
      <c r="CF787" s="55"/>
      <c r="CG787" s="55"/>
      <c r="CH787" s="55"/>
      <c r="CI787" s="55"/>
      <c r="CJ787" s="55"/>
      <c r="CK787" s="55"/>
      <c r="CL787" s="55"/>
      <c r="CM787" s="55"/>
      <c r="CN787" s="55"/>
      <c r="CO787" s="55"/>
      <c r="CP787" s="55"/>
      <c r="CQ787" s="55"/>
      <c r="CR787" s="55"/>
      <c r="CS787" s="55"/>
      <c r="CT787" s="55"/>
      <c r="CU787" s="55"/>
      <c r="CV787" s="55"/>
      <c r="CW787" s="55"/>
      <c r="CX787" s="55"/>
      <c r="CY787" s="55"/>
      <c r="CZ787" s="55"/>
      <c r="DA787" s="55"/>
      <c r="DB787" s="55"/>
      <c r="DC787" s="55"/>
      <c r="DD787" s="7">
        <v>39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0</v>
      </c>
      <c r="DI787" s="55">
        <f ca="1"/>
        <v>3420.5436040059258</v>
      </c>
      <c r="DJ787" s="55">
        <f ca="1"/>
        <v>6260.2993347284091</v>
      </c>
      <c r="DK787" s="55">
        <f ca="1"/>
        <v>0</v>
      </c>
      <c r="DL787" s="55">
        <f ca="1"/>
        <v>0</v>
      </c>
      <c r="DM787" s="55">
        <f ca="1"/>
        <v>715.65959094617392</v>
      </c>
      <c r="DN787" s="55">
        <f ca="1"/>
        <v>0</v>
      </c>
      <c r="DO787" s="55">
        <f ca="1"/>
        <v>0</v>
      </c>
      <c r="DP787" s="55">
        <f ca="1"/>
        <v>224.14799669023654</v>
      </c>
      <c r="DQ787" s="55">
        <f ca="1"/>
        <v>0</v>
      </c>
      <c r="DR787" s="55">
        <f ca="1"/>
        <v>0</v>
      </c>
      <c r="DS787" s="55">
        <f ca="1"/>
        <v>0</v>
      </c>
      <c r="DT787" s="55">
        <f ca="1"/>
        <v>6.6083967247498343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ca="1"/>
        <v>0</v>
      </c>
      <c r="EE787" s="55">
        <f t="shared" ca="1" si="411"/>
        <v>10627.258923095496</v>
      </c>
    </row>
    <row r="788" spans="50:135" x14ac:dyDescent="0.3">
      <c r="AX788" s="7">
        <v>40</v>
      </c>
      <c r="AY788" s="30">
        <f t="shared" si="384"/>
        <v>0</v>
      </c>
      <c r="AZ788" s="30">
        <f t="shared" si="385"/>
        <v>0</v>
      </c>
      <c r="BA788" s="30">
        <f t="shared" si="386"/>
        <v>0</v>
      </c>
      <c r="BB788" s="30">
        <f t="shared" si="387"/>
        <v>0</v>
      </c>
      <c r="BC788" s="30">
        <f t="shared" si="388"/>
        <v>233.54404522006396</v>
      </c>
      <c r="BD788" s="30">
        <f t="shared" si="389"/>
        <v>457.03950413796377</v>
      </c>
      <c r="BE788" s="30">
        <f t="shared" si="390"/>
        <v>0</v>
      </c>
      <c r="BF788" s="30">
        <f t="shared" si="391"/>
        <v>202.09950752757467</v>
      </c>
      <c r="BG788" s="30">
        <f t="shared" si="392"/>
        <v>46.779697628741893</v>
      </c>
      <c r="BH788" s="30">
        <f t="shared" si="393"/>
        <v>0</v>
      </c>
      <c r="BI788" s="30">
        <f t="shared" si="394"/>
        <v>124.26175830528034</v>
      </c>
      <c r="BJ788" s="30">
        <f t="shared" si="395"/>
        <v>20.214540592478169</v>
      </c>
      <c r="BK788" s="30">
        <f t="shared" si="396"/>
        <v>0</v>
      </c>
      <c r="BL788" s="30">
        <f t="shared" si="397"/>
        <v>0</v>
      </c>
      <c r="BM788" s="30">
        <f t="shared" si="398"/>
        <v>5.1289656669647403E-2</v>
      </c>
      <c r="BN788" s="30">
        <f t="shared" si="399"/>
        <v>0.47141228556661224</v>
      </c>
      <c r="BO788" s="30">
        <f t="shared" si="400"/>
        <v>0</v>
      </c>
      <c r="BP788" s="30">
        <f t="shared" si="401"/>
        <v>61.703989777513733</v>
      </c>
      <c r="BQ788" s="30">
        <f t="shared" si="402"/>
        <v>571.49552817756569</v>
      </c>
      <c r="BR788" s="30">
        <f t="shared" si="403"/>
        <v>0</v>
      </c>
      <c r="BS788" s="30">
        <f t="shared" si="404"/>
        <v>0</v>
      </c>
      <c r="BT788" s="30">
        <f t="shared" si="405"/>
        <v>0</v>
      </c>
      <c r="BU788" s="30">
        <f t="shared" si="406"/>
        <v>0</v>
      </c>
      <c r="BV788" s="30">
        <f t="shared" si="407"/>
        <v>0</v>
      </c>
      <c r="BW788" s="30">
        <f t="shared" si="408"/>
        <v>0</v>
      </c>
      <c r="BX788" s="30">
        <f t="shared" si="409"/>
        <v>0</v>
      </c>
      <c r="BY788" s="30">
        <f t="shared" si="410"/>
        <v>1717.6612733094189</v>
      </c>
      <c r="CA788" s="55"/>
      <c r="CB788" s="55"/>
      <c r="CC788" s="55"/>
      <c r="CD788" s="55"/>
      <c r="CE788" s="55"/>
      <c r="CF788" s="55"/>
      <c r="CG788" s="55"/>
      <c r="CH788" s="55"/>
      <c r="CI788" s="55"/>
      <c r="CJ788" s="55"/>
      <c r="CK788" s="55"/>
      <c r="CL788" s="55"/>
      <c r="CM788" s="55"/>
      <c r="CN788" s="55"/>
      <c r="CO788" s="55"/>
      <c r="CP788" s="55"/>
      <c r="CQ788" s="55"/>
      <c r="CR788" s="55"/>
      <c r="CS788" s="55"/>
      <c r="CT788" s="55"/>
      <c r="CU788" s="55"/>
      <c r="CV788" s="55"/>
      <c r="CW788" s="55"/>
      <c r="CX788" s="55"/>
      <c r="CY788" s="55"/>
      <c r="CZ788" s="55"/>
      <c r="DA788" s="55"/>
      <c r="DB788" s="55"/>
      <c r="DC788" s="55"/>
      <c r="DD788" s="7">
        <v>40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0</v>
      </c>
      <c r="DI788" s="55">
        <f ca="1"/>
        <v>17305.613750806737</v>
      </c>
      <c r="DJ788" s="55">
        <f ca="1"/>
        <v>31672.837636760887</v>
      </c>
      <c r="DK788" s="55">
        <f ca="1"/>
        <v>0</v>
      </c>
      <c r="DL788" s="55">
        <f ca="1"/>
        <v>0</v>
      </c>
      <c r="DM788" s="55">
        <f ca="1"/>
        <v>3620.7485964646226</v>
      </c>
      <c r="DN788" s="55">
        <f ca="1"/>
        <v>0</v>
      </c>
      <c r="DO788" s="55">
        <f ca="1"/>
        <v>0</v>
      </c>
      <c r="DP788" s="55">
        <f ca="1"/>
        <v>1134.0357272380254</v>
      </c>
      <c r="DQ788" s="55">
        <f ca="1"/>
        <v>0</v>
      </c>
      <c r="DR788" s="55">
        <f ca="1"/>
        <v>0</v>
      </c>
      <c r="DS788" s="55">
        <f ca="1"/>
        <v>0</v>
      </c>
      <c r="DT788" s="55">
        <f ca="1"/>
        <v>33.375989818116146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ca="1"/>
        <v>0</v>
      </c>
      <c r="EE788" s="55">
        <f t="shared" ca="1" si="411"/>
        <v>53766.61170108839</v>
      </c>
    </row>
    <row r="789" spans="50:135" x14ac:dyDescent="0.3">
      <c r="AX789" s="7">
        <v>41</v>
      </c>
      <c r="AY789" s="30">
        <f t="shared" si="384"/>
        <v>0</v>
      </c>
      <c r="AZ789" s="30">
        <f t="shared" si="385"/>
        <v>0</v>
      </c>
      <c r="BA789" s="30">
        <f t="shared" si="386"/>
        <v>0</v>
      </c>
      <c r="BB789" s="30">
        <f t="shared" si="387"/>
        <v>0</v>
      </c>
      <c r="BC789" s="30">
        <f t="shared" si="388"/>
        <v>2051.770440022498</v>
      </c>
      <c r="BD789" s="30">
        <f t="shared" si="389"/>
        <v>0</v>
      </c>
      <c r="BE789" s="30">
        <f t="shared" si="390"/>
        <v>0</v>
      </c>
      <c r="BF789" s="30">
        <f t="shared" si="391"/>
        <v>95.973676959716414</v>
      </c>
      <c r="BG789" s="30">
        <f t="shared" si="392"/>
        <v>22.214896240700909</v>
      </c>
      <c r="BH789" s="30">
        <f t="shared" si="393"/>
        <v>0</v>
      </c>
      <c r="BI789" s="30">
        <f t="shared" si="394"/>
        <v>59.009831326245106</v>
      </c>
      <c r="BJ789" s="30">
        <f t="shared" si="395"/>
        <v>27.198268745456481</v>
      </c>
      <c r="BK789" s="30">
        <f t="shared" si="396"/>
        <v>0</v>
      </c>
      <c r="BL789" s="30">
        <f t="shared" si="397"/>
        <v>0</v>
      </c>
      <c r="BM789" s="30">
        <f t="shared" si="398"/>
        <v>0</v>
      </c>
      <c r="BN789" s="30">
        <f t="shared" si="399"/>
        <v>4.1487254722702369</v>
      </c>
      <c r="BO789" s="30">
        <f t="shared" si="400"/>
        <v>0</v>
      </c>
      <c r="BP789" s="30">
        <f t="shared" si="401"/>
        <v>0</v>
      </c>
      <c r="BQ789" s="30">
        <f t="shared" si="402"/>
        <v>768.93604890055485</v>
      </c>
      <c r="BR789" s="30">
        <f t="shared" si="403"/>
        <v>0</v>
      </c>
      <c r="BS789" s="30">
        <f t="shared" si="404"/>
        <v>0</v>
      </c>
      <c r="BT789" s="30">
        <f t="shared" si="405"/>
        <v>0</v>
      </c>
      <c r="BU789" s="30">
        <f t="shared" si="406"/>
        <v>0</v>
      </c>
      <c r="BV789" s="30">
        <f t="shared" si="407"/>
        <v>0</v>
      </c>
      <c r="BW789" s="30">
        <f t="shared" si="408"/>
        <v>0</v>
      </c>
      <c r="BX789" s="30">
        <f t="shared" si="409"/>
        <v>0</v>
      </c>
      <c r="BY789" s="30">
        <f t="shared" si="410"/>
        <v>3029.2518876674421</v>
      </c>
      <c r="CA789" s="55"/>
      <c r="CB789" s="55"/>
      <c r="CC789" s="55"/>
      <c r="CD789" s="55"/>
      <c r="CE789" s="55"/>
      <c r="CF789" s="55"/>
      <c r="CG789" s="55"/>
      <c r="CH789" s="55"/>
      <c r="CI789" s="55"/>
      <c r="CJ789" s="55"/>
      <c r="CK789" s="55"/>
      <c r="CL789" s="55"/>
      <c r="CM789" s="55"/>
      <c r="CN789" s="55"/>
      <c r="CO789" s="55"/>
      <c r="CP789" s="55"/>
      <c r="CQ789" s="55"/>
      <c r="CR789" s="55"/>
      <c r="CS789" s="55"/>
      <c r="CT789" s="55"/>
      <c r="CU789" s="55"/>
      <c r="CV789" s="55"/>
      <c r="CW789" s="55"/>
      <c r="CX789" s="55"/>
      <c r="CY789" s="55"/>
      <c r="CZ789" s="55"/>
      <c r="DA789" s="55"/>
      <c r="DB789" s="55"/>
      <c r="DC789" s="55"/>
      <c r="DD789" s="7">
        <v>41</v>
      </c>
      <c r="DE789" s="55">
        <f ca="1"/>
        <v>0</v>
      </c>
      <c r="DF789" s="55">
        <f ca="1"/>
        <v>0</v>
      </c>
      <c r="DG789" s="55">
        <f ca="1"/>
        <v>0</v>
      </c>
      <c r="DH789" s="55">
        <f ca="1"/>
        <v>0</v>
      </c>
      <c r="DI789" s="55">
        <f ca="1"/>
        <v>152036.18960566708</v>
      </c>
      <c r="DJ789" s="55">
        <f ca="1"/>
        <v>0</v>
      </c>
      <c r="DK789" s="55">
        <f ca="1"/>
        <v>0</v>
      </c>
      <c r="DL789" s="55">
        <f ca="1"/>
        <v>0</v>
      </c>
      <c r="DM789" s="55">
        <f ca="1"/>
        <v>1719.4329690302504</v>
      </c>
      <c r="DN789" s="55">
        <f ca="1"/>
        <v>0</v>
      </c>
      <c r="DO789" s="55">
        <f ca="1"/>
        <v>0</v>
      </c>
      <c r="DP789" s="55">
        <f ca="1"/>
        <v>1525.8228766201087</v>
      </c>
      <c r="DQ789" s="55">
        <f ca="1"/>
        <v>0</v>
      </c>
      <c r="DR789" s="55">
        <f ca="1"/>
        <v>0</v>
      </c>
      <c r="DS789" s="55">
        <f ca="1"/>
        <v>0</v>
      </c>
      <c r="DT789" s="55">
        <f ca="1"/>
        <v>293.72976343673275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ca="1"/>
        <v>0</v>
      </c>
      <c r="EE789" s="55">
        <f t="shared" ca="1" si="411"/>
        <v>155575.17521475418</v>
      </c>
    </row>
    <row r="790" spans="50:135" x14ac:dyDescent="0.3">
      <c r="AX790" s="7">
        <v>42</v>
      </c>
      <c r="AY790" s="30">
        <f t="shared" si="384"/>
        <v>0</v>
      </c>
      <c r="AZ790" s="30">
        <f t="shared" si="385"/>
        <v>0</v>
      </c>
      <c r="BA790" s="30">
        <f t="shared" si="386"/>
        <v>0</v>
      </c>
      <c r="BB790" s="30">
        <f t="shared" si="387"/>
        <v>0</v>
      </c>
      <c r="BC790" s="30">
        <f t="shared" si="388"/>
        <v>979.62268370476318</v>
      </c>
      <c r="BD790" s="30">
        <f t="shared" si="389"/>
        <v>0</v>
      </c>
      <c r="BE790" s="30">
        <f t="shared" si="390"/>
        <v>0</v>
      </c>
      <c r="BF790" s="30">
        <f t="shared" si="391"/>
        <v>45.822860681013381</v>
      </c>
      <c r="BG790" s="30">
        <f t="shared" si="392"/>
        <v>10.606555123089869</v>
      </c>
      <c r="BH790" s="30">
        <f t="shared" si="393"/>
        <v>0</v>
      </c>
      <c r="BI790" s="30">
        <f t="shared" si="394"/>
        <v>28.174384523632199</v>
      </c>
      <c r="BJ790" s="30">
        <f t="shared" si="395"/>
        <v>12.985878201100972</v>
      </c>
      <c r="BK790" s="30">
        <f t="shared" si="396"/>
        <v>0</v>
      </c>
      <c r="BL790" s="30">
        <f t="shared" si="397"/>
        <v>0</v>
      </c>
      <c r="BM790" s="30">
        <f t="shared" si="398"/>
        <v>0</v>
      </c>
      <c r="BN790" s="30">
        <f t="shared" si="399"/>
        <v>1.9808188582547916</v>
      </c>
      <c r="BO790" s="30">
        <f t="shared" si="400"/>
        <v>0</v>
      </c>
      <c r="BP790" s="30">
        <f t="shared" si="401"/>
        <v>0</v>
      </c>
      <c r="BQ790" s="30">
        <f t="shared" si="402"/>
        <v>367.13034807567766</v>
      </c>
      <c r="BR790" s="30">
        <f t="shared" si="403"/>
        <v>0</v>
      </c>
      <c r="BS790" s="30">
        <f t="shared" si="404"/>
        <v>0</v>
      </c>
      <c r="BT790" s="30">
        <f t="shared" si="405"/>
        <v>0</v>
      </c>
      <c r="BU790" s="30">
        <f t="shared" si="406"/>
        <v>0</v>
      </c>
      <c r="BV790" s="30">
        <f t="shared" si="407"/>
        <v>0</v>
      </c>
      <c r="BW790" s="30">
        <f t="shared" si="408"/>
        <v>0</v>
      </c>
      <c r="BX790" s="30">
        <f t="shared" si="409"/>
        <v>0</v>
      </c>
      <c r="BY790" s="30">
        <f t="shared" si="410"/>
        <v>1446.3235291675321</v>
      </c>
      <c r="CA790" s="55"/>
      <c r="CB790" s="55"/>
      <c r="CC790" s="55"/>
      <c r="CD790" s="55"/>
      <c r="CE790" s="55"/>
      <c r="CF790" s="55"/>
      <c r="CG790" s="55"/>
      <c r="CH790" s="55"/>
      <c r="CI790" s="55"/>
      <c r="CJ790" s="55"/>
      <c r="CK790" s="55"/>
      <c r="CL790" s="55"/>
      <c r="CM790" s="55"/>
      <c r="CN790" s="55"/>
      <c r="CO790" s="55"/>
      <c r="CP790" s="55"/>
      <c r="CQ790" s="55"/>
      <c r="CR790" s="55"/>
      <c r="CS790" s="55"/>
      <c r="CT790" s="55"/>
      <c r="CU790" s="55"/>
      <c r="CV790" s="55"/>
      <c r="CW790" s="55"/>
      <c r="CX790" s="55"/>
      <c r="CY790" s="55"/>
      <c r="CZ790" s="55"/>
      <c r="DA790" s="55"/>
      <c r="DB790" s="55"/>
      <c r="DC790" s="55"/>
      <c r="DD790" s="7">
        <v>42</v>
      </c>
      <c r="DE790" s="55">
        <f ca="1"/>
        <v>0</v>
      </c>
      <c r="DF790" s="55">
        <f ca="1"/>
        <v>0</v>
      </c>
      <c r="DG790" s="55">
        <f ca="1"/>
        <v>0</v>
      </c>
      <c r="DH790" s="55">
        <f ca="1"/>
        <v>0</v>
      </c>
      <c r="DI790" s="55">
        <f ca="1"/>
        <v>72590.040862522947</v>
      </c>
      <c r="DJ790" s="55">
        <f ca="1"/>
        <v>0</v>
      </c>
      <c r="DK790" s="55">
        <f ca="1"/>
        <v>0</v>
      </c>
      <c r="DL790" s="55">
        <f ca="1"/>
        <v>0</v>
      </c>
      <c r="DM790" s="55">
        <f ca="1"/>
        <v>820.94736652715596</v>
      </c>
      <c r="DN790" s="55">
        <f ca="1"/>
        <v>0</v>
      </c>
      <c r="DO790" s="55">
        <f ca="1"/>
        <v>0</v>
      </c>
      <c r="DP790" s="55">
        <f ca="1"/>
        <v>728.50776708176454</v>
      </c>
      <c r="DQ790" s="55">
        <f ca="1"/>
        <v>0</v>
      </c>
      <c r="DR790" s="55">
        <f ca="1"/>
        <v>0</v>
      </c>
      <c r="DS790" s="55">
        <f ca="1"/>
        <v>0</v>
      </c>
      <c r="DT790" s="55">
        <f ca="1"/>
        <v>140.24197516443925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ca="1"/>
        <v>0</v>
      </c>
      <c r="EE790" s="55">
        <f t="shared" ca="1" si="411"/>
        <v>74279.737971296301</v>
      </c>
    </row>
    <row r="791" spans="50:135" x14ac:dyDescent="0.3">
      <c r="AX791" s="7">
        <v>43</v>
      </c>
      <c r="AY791" s="30">
        <f t="shared" si="384"/>
        <v>0</v>
      </c>
      <c r="AZ791" s="30">
        <f t="shared" si="385"/>
        <v>0</v>
      </c>
      <c r="BA791" s="30">
        <f t="shared" si="386"/>
        <v>0</v>
      </c>
      <c r="BB791" s="30">
        <f t="shared" si="387"/>
        <v>0</v>
      </c>
      <c r="BC791" s="30">
        <f t="shared" si="388"/>
        <v>103.34142259020358</v>
      </c>
      <c r="BD791" s="30">
        <f t="shared" si="389"/>
        <v>0</v>
      </c>
      <c r="BE791" s="30">
        <f t="shared" si="390"/>
        <v>0</v>
      </c>
      <c r="BF791" s="30">
        <f t="shared" si="391"/>
        <v>4.8339015510842644</v>
      </c>
      <c r="BG791" s="30">
        <f t="shared" si="392"/>
        <v>1.1188966061604873</v>
      </c>
      <c r="BH791" s="30">
        <f t="shared" si="393"/>
        <v>0</v>
      </c>
      <c r="BI791" s="30">
        <f t="shared" si="394"/>
        <v>2.9721453238093414</v>
      </c>
      <c r="BJ791" s="30">
        <f t="shared" si="395"/>
        <v>1.3698938886685543</v>
      </c>
      <c r="BK791" s="30">
        <f t="shared" si="396"/>
        <v>0</v>
      </c>
      <c r="BL791" s="30">
        <f t="shared" si="397"/>
        <v>0</v>
      </c>
      <c r="BM791" s="30">
        <f t="shared" si="398"/>
        <v>0</v>
      </c>
      <c r="BN791" s="30">
        <f t="shared" si="399"/>
        <v>0.20895865451249299</v>
      </c>
      <c r="BO791" s="30">
        <f t="shared" si="400"/>
        <v>0</v>
      </c>
      <c r="BP791" s="30">
        <f t="shared" si="401"/>
        <v>0</v>
      </c>
      <c r="BQ791" s="30">
        <f t="shared" si="402"/>
        <v>38.728964833562067</v>
      </c>
      <c r="BR791" s="30">
        <f t="shared" si="403"/>
        <v>0</v>
      </c>
      <c r="BS791" s="30">
        <f t="shared" si="404"/>
        <v>0</v>
      </c>
      <c r="BT791" s="30">
        <f t="shared" si="405"/>
        <v>0</v>
      </c>
      <c r="BU791" s="30">
        <f t="shared" si="406"/>
        <v>0</v>
      </c>
      <c r="BV791" s="30">
        <f t="shared" si="407"/>
        <v>0</v>
      </c>
      <c r="BW791" s="30">
        <f t="shared" si="408"/>
        <v>0</v>
      </c>
      <c r="BX791" s="30">
        <f t="shared" si="409"/>
        <v>0</v>
      </c>
      <c r="BY791" s="30">
        <f t="shared" si="410"/>
        <v>152.57418344800078</v>
      </c>
      <c r="CA791" s="55"/>
      <c r="CB791" s="55"/>
      <c r="CC791" s="55"/>
      <c r="CD791" s="55"/>
      <c r="CE791" s="55"/>
      <c r="CF791" s="55"/>
      <c r="CG791" s="55"/>
      <c r="CH791" s="55"/>
      <c r="CI791" s="55"/>
      <c r="CJ791" s="55"/>
      <c r="CK791" s="55"/>
      <c r="CL791" s="55"/>
      <c r="CM791" s="55"/>
      <c r="CN791" s="55"/>
      <c r="CO791" s="55"/>
      <c r="CP791" s="55"/>
      <c r="CQ791" s="55"/>
      <c r="CR791" s="55"/>
      <c r="CS791" s="55"/>
      <c r="CT791" s="55"/>
      <c r="CU791" s="55"/>
      <c r="CV791" s="55"/>
      <c r="CW791" s="55"/>
      <c r="CX791" s="55"/>
      <c r="CY791" s="55"/>
      <c r="CZ791" s="55"/>
      <c r="DA791" s="55"/>
      <c r="DB791" s="55"/>
      <c r="DC791" s="55"/>
      <c r="DD791" s="7">
        <v>43</v>
      </c>
      <c r="DE791" s="55">
        <f ca="1"/>
        <v>0</v>
      </c>
      <c r="DF791" s="55">
        <f ca="1"/>
        <v>0</v>
      </c>
      <c r="DG791" s="55">
        <f ca="1"/>
        <v>0</v>
      </c>
      <c r="DH791" s="55">
        <f ca="1"/>
        <v>0</v>
      </c>
      <c r="DI791" s="55">
        <f ca="1"/>
        <v>7657.5994139340846</v>
      </c>
      <c r="DJ791" s="55">
        <f ca="1"/>
        <v>0</v>
      </c>
      <c r="DK791" s="55">
        <f ca="1"/>
        <v>0</v>
      </c>
      <c r="DL791" s="55">
        <f ca="1"/>
        <v>0</v>
      </c>
      <c r="DM791" s="55">
        <f ca="1"/>
        <v>86.602597316821715</v>
      </c>
      <c r="DN791" s="55">
        <f ca="1"/>
        <v>0</v>
      </c>
      <c r="DO791" s="55">
        <f ca="1"/>
        <v>0</v>
      </c>
      <c r="DP791" s="55">
        <f ca="1"/>
        <v>76.851047154305903</v>
      </c>
      <c r="DQ791" s="55">
        <f ca="1"/>
        <v>0</v>
      </c>
      <c r="DR791" s="55">
        <f ca="1"/>
        <v>0</v>
      </c>
      <c r="DS791" s="55">
        <f ca="1"/>
        <v>0</v>
      </c>
      <c r="DT791" s="55">
        <f ca="1"/>
        <v>14.794272739484503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ca="1"/>
        <v>0</v>
      </c>
      <c r="EE791" s="55">
        <f t="shared" ca="1" si="411"/>
        <v>7835.8473311446969</v>
      </c>
    </row>
    <row r="792" spans="50:135" x14ac:dyDescent="0.3">
      <c r="AX792" s="7">
        <v>44</v>
      </c>
      <c r="AY792" s="30">
        <f t="shared" si="384"/>
        <v>0</v>
      </c>
      <c r="AZ792" s="30">
        <f t="shared" si="385"/>
        <v>0</v>
      </c>
      <c r="BA792" s="30">
        <f t="shared" si="386"/>
        <v>0</v>
      </c>
      <c r="BB792" s="30">
        <f t="shared" si="387"/>
        <v>0</v>
      </c>
      <c r="BC792" s="30">
        <f t="shared" si="388"/>
        <v>153.65522270718395</v>
      </c>
      <c r="BD792" s="30">
        <f t="shared" si="389"/>
        <v>0</v>
      </c>
      <c r="BE792" s="30">
        <f t="shared" si="390"/>
        <v>0</v>
      </c>
      <c r="BF792" s="30">
        <f t="shared" si="391"/>
        <v>7.1873814068129214</v>
      </c>
      <c r="BG792" s="30">
        <f t="shared" si="392"/>
        <v>1.6636533805058866</v>
      </c>
      <c r="BH792" s="30">
        <f t="shared" si="393"/>
        <v>0</v>
      </c>
      <c r="BI792" s="30">
        <f t="shared" si="394"/>
        <v>4.419192616241352</v>
      </c>
      <c r="BJ792" s="30">
        <f t="shared" si="395"/>
        <v>2.0368536183025583</v>
      </c>
      <c r="BK792" s="30">
        <f t="shared" si="396"/>
        <v>0</v>
      </c>
      <c r="BL792" s="30">
        <f t="shared" si="397"/>
        <v>0</v>
      </c>
      <c r="BM792" s="30">
        <f t="shared" si="398"/>
        <v>0</v>
      </c>
      <c r="BN792" s="30">
        <f t="shared" si="399"/>
        <v>0.31113210874975766</v>
      </c>
      <c r="BO792" s="30">
        <f t="shared" si="400"/>
        <v>0</v>
      </c>
      <c r="BP792" s="30">
        <f t="shared" si="401"/>
        <v>0</v>
      </c>
      <c r="BQ792" s="30">
        <f t="shared" si="402"/>
        <v>57.584921574420882</v>
      </c>
      <c r="BR792" s="30">
        <f t="shared" si="403"/>
        <v>0</v>
      </c>
      <c r="BS792" s="30">
        <f t="shared" si="404"/>
        <v>0</v>
      </c>
      <c r="BT792" s="30">
        <f t="shared" si="405"/>
        <v>0</v>
      </c>
      <c r="BU792" s="30">
        <f t="shared" si="406"/>
        <v>0</v>
      </c>
      <c r="BV792" s="30">
        <f t="shared" si="407"/>
        <v>0</v>
      </c>
      <c r="BW792" s="30">
        <f t="shared" si="408"/>
        <v>0</v>
      </c>
      <c r="BX792" s="30">
        <f t="shared" si="409"/>
        <v>0</v>
      </c>
      <c r="BY792" s="30">
        <f t="shared" si="410"/>
        <v>226.85835741221732</v>
      </c>
      <c r="CA792" s="55"/>
      <c r="CB792" s="55"/>
      <c r="CC792" s="55"/>
      <c r="CD792" s="55"/>
      <c r="CE792" s="55"/>
      <c r="CF792" s="55"/>
      <c r="CG792" s="55"/>
      <c r="CH792" s="55"/>
      <c r="CI792" s="55"/>
      <c r="CJ792" s="55"/>
      <c r="CK792" s="55"/>
      <c r="CL792" s="55"/>
      <c r="CM792" s="55"/>
      <c r="CN792" s="55"/>
      <c r="CO792" s="55"/>
      <c r="CP792" s="55"/>
      <c r="CQ792" s="55"/>
      <c r="CR792" s="55"/>
      <c r="CS792" s="55"/>
      <c r="CT792" s="55"/>
      <c r="CU792" s="55"/>
      <c r="CV792" s="55"/>
      <c r="CW792" s="55"/>
      <c r="CX792" s="55"/>
      <c r="CY792" s="55"/>
      <c r="CZ792" s="55"/>
      <c r="DA792" s="55"/>
      <c r="DB792" s="55"/>
      <c r="DC792" s="55"/>
      <c r="DD792" s="7">
        <v>44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0</v>
      </c>
      <c r="DI792" s="55">
        <f ca="1"/>
        <v>11385.852002602331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128.76677165115564</v>
      </c>
      <c r="DN792" s="55">
        <f ca="1"/>
        <v>0</v>
      </c>
      <c r="DO792" s="55">
        <f ca="1"/>
        <v>0</v>
      </c>
      <c r="DP792" s="55">
        <f ca="1"/>
        <v>114.26748798677352</v>
      </c>
      <c r="DQ792" s="55">
        <f ca="1"/>
        <v>0</v>
      </c>
      <c r="DR792" s="55">
        <f ca="1"/>
        <v>0</v>
      </c>
      <c r="DS792" s="55">
        <f ca="1"/>
        <v>0</v>
      </c>
      <c r="DT792" s="55">
        <f ca="1"/>
        <v>22.028153299482842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ca="1"/>
        <v>0</v>
      </c>
      <c r="EE792" s="55">
        <f t="shared" ca="1" si="411"/>
        <v>11650.914415539743</v>
      </c>
    </row>
    <row r="793" spans="50:135" x14ac:dyDescent="0.3">
      <c r="AX793" s="7">
        <v>45</v>
      </c>
      <c r="AY793" s="30">
        <f t="shared" si="384"/>
        <v>0</v>
      </c>
      <c r="AZ793" s="30">
        <f t="shared" si="385"/>
        <v>0</v>
      </c>
      <c r="BA793" s="30">
        <f t="shared" si="386"/>
        <v>0</v>
      </c>
      <c r="BB793" s="30">
        <f t="shared" si="387"/>
        <v>0</v>
      </c>
      <c r="BC793" s="30">
        <f t="shared" si="388"/>
        <v>17.004718679305217</v>
      </c>
      <c r="BD793" s="30">
        <f t="shared" si="389"/>
        <v>0</v>
      </c>
      <c r="BE793" s="30">
        <f t="shared" si="390"/>
        <v>0</v>
      </c>
      <c r="BF793" s="30">
        <f t="shared" si="391"/>
        <v>0.79541324136953739</v>
      </c>
      <c r="BG793" s="30">
        <f t="shared" si="392"/>
        <v>0.18411321926465943</v>
      </c>
      <c r="BH793" s="30">
        <f t="shared" si="393"/>
        <v>0</v>
      </c>
      <c r="BI793" s="30">
        <f t="shared" si="394"/>
        <v>0.48906328018313816</v>
      </c>
      <c r="BJ793" s="30">
        <f t="shared" si="395"/>
        <v>0.22541454910644795</v>
      </c>
      <c r="BK793" s="30">
        <f t="shared" si="396"/>
        <v>0</v>
      </c>
      <c r="BL793" s="30">
        <f t="shared" si="397"/>
        <v>0</v>
      </c>
      <c r="BM793" s="30">
        <f t="shared" si="398"/>
        <v>0</v>
      </c>
      <c r="BN793" s="30">
        <f t="shared" si="399"/>
        <v>3.4383920237691823E-2</v>
      </c>
      <c r="BO793" s="30">
        <f t="shared" si="400"/>
        <v>0</v>
      </c>
      <c r="BP793" s="30">
        <f t="shared" si="401"/>
        <v>0</v>
      </c>
      <c r="BQ793" s="30">
        <f t="shared" si="402"/>
        <v>6.372809035064126</v>
      </c>
      <c r="BR793" s="30">
        <f t="shared" si="403"/>
        <v>0</v>
      </c>
      <c r="BS793" s="30">
        <f t="shared" si="404"/>
        <v>0</v>
      </c>
      <c r="BT793" s="30">
        <f t="shared" si="405"/>
        <v>0</v>
      </c>
      <c r="BU793" s="30">
        <f t="shared" si="406"/>
        <v>0</v>
      </c>
      <c r="BV793" s="30">
        <f t="shared" si="407"/>
        <v>0</v>
      </c>
      <c r="BW793" s="30">
        <f t="shared" si="408"/>
        <v>0</v>
      </c>
      <c r="BX793" s="30">
        <f t="shared" si="409"/>
        <v>0</v>
      </c>
      <c r="BY793" s="30">
        <f t="shared" si="410"/>
        <v>25.105915924530816</v>
      </c>
      <c r="CA793" s="55"/>
      <c r="CB793" s="55"/>
      <c r="CC793" s="55"/>
      <c r="CD793" s="55"/>
      <c r="CE793" s="55"/>
      <c r="CF793" s="55"/>
      <c r="CG793" s="55"/>
      <c r="CH793" s="55"/>
      <c r="CI793" s="55"/>
      <c r="CJ793" s="55"/>
      <c r="CK793" s="55"/>
      <c r="CL793" s="55"/>
      <c r="CM793" s="55"/>
      <c r="CN793" s="55"/>
      <c r="CO793" s="55"/>
      <c r="CP793" s="55"/>
      <c r="CQ793" s="55"/>
      <c r="CR793" s="55"/>
      <c r="CS793" s="55"/>
      <c r="CT793" s="55"/>
      <c r="CU793" s="55"/>
      <c r="CV793" s="55"/>
      <c r="CW793" s="55"/>
      <c r="CX793" s="55"/>
      <c r="CY793" s="55"/>
      <c r="CZ793" s="55"/>
      <c r="DA793" s="55"/>
      <c r="DB793" s="55"/>
      <c r="DC793" s="55"/>
      <c r="DD793" s="7">
        <v>45</v>
      </c>
      <c r="DE793" s="55">
        <f ca="1"/>
        <v>0</v>
      </c>
      <c r="DF793" s="55">
        <f ca="1"/>
        <v>0</v>
      </c>
      <c r="DG793" s="55">
        <f ca="1"/>
        <v>0</v>
      </c>
      <c r="DH793" s="55">
        <f ca="1"/>
        <v>0</v>
      </c>
      <c r="DI793" s="55">
        <f ca="1"/>
        <v>1260.0496541365164</v>
      </c>
      <c r="DJ793" s="55">
        <f ca="1"/>
        <v>0</v>
      </c>
      <c r="DK793" s="55">
        <f ca="1"/>
        <v>0</v>
      </c>
      <c r="DL793" s="55">
        <f ca="1"/>
        <v>0</v>
      </c>
      <c r="DM793" s="55">
        <f ca="1"/>
        <v>14.25036317108464</v>
      </c>
      <c r="DN793" s="55">
        <f ca="1"/>
        <v>0</v>
      </c>
      <c r="DO793" s="55">
        <f ca="1"/>
        <v>0</v>
      </c>
      <c r="DP793" s="55">
        <f ca="1"/>
        <v>12.645756204871731</v>
      </c>
      <c r="DQ793" s="55">
        <f ca="1"/>
        <v>0</v>
      </c>
      <c r="DR793" s="55">
        <f ca="1"/>
        <v>0</v>
      </c>
      <c r="DS793" s="55">
        <f ca="1"/>
        <v>0</v>
      </c>
      <c r="DT793" s="55">
        <f ca="1"/>
        <v>2.4343815528285808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ca="1"/>
        <v>0</v>
      </c>
      <c r="EE793" s="55">
        <f t="shared" ca="1" si="411"/>
        <v>1289.3801550653016</v>
      </c>
    </row>
    <row r="794" spans="50:135" x14ac:dyDescent="0.3">
      <c r="AX794" s="7">
        <v>46</v>
      </c>
      <c r="AY794" s="30">
        <f t="shared" si="384"/>
        <v>0</v>
      </c>
      <c r="AZ794" s="30">
        <f t="shared" si="385"/>
        <v>0</v>
      </c>
      <c r="BA794" s="30">
        <f t="shared" si="386"/>
        <v>0</v>
      </c>
      <c r="BB794" s="30">
        <f t="shared" si="387"/>
        <v>0</v>
      </c>
      <c r="BC794" s="30">
        <f t="shared" si="388"/>
        <v>0.68820319831657695</v>
      </c>
      <c r="BD794" s="30">
        <f t="shared" si="389"/>
        <v>1.346795411584526</v>
      </c>
      <c r="BE794" s="30">
        <f t="shared" si="390"/>
        <v>0</v>
      </c>
      <c r="BF794" s="30">
        <f t="shared" si="391"/>
        <v>3.8747236001853751</v>
      </c>
      <c r="BG794" s="30">
        <f t="shared" si="392"/>
        <v>0.8968769915913809</v>
      </c>
      <c r="BH794" s="30">
        <f t="shared" si="393"/>
        <v>0</v>
      </c>
      <c r="BI794" s="30">
        <f t="shared" si="394"/>
        <v>2.3823906038289051</v>
      </c>
      <c r="BJ794" s="30">
        <f t="shared" si="395"/>
        <v>0.51381427771458299</v>
      </c>
      <c r="BK794" s="30">
        <f t="shared" si="396"/>
        <v>0</v>
      </c>
      <c r="BL794" s="30">
        <f t="shared" si="397"/>
        <v>0</v>
      </c>
      <c r="BM794" s="30">
        <f t="shared" si="398"/>
        <v>1.5141762598320686E-4</v>
      </c>
      <c r="BN794" s="30">
        <f t="shared" si="399"/>
        <v>1.3915619244702002E-3</v>
      </c>
      <c r="BO794" s="30">
        <f t="shared" si="400"/>
        <v>0</v>
      </c>
      <c r="BP794" s="30">
        <f t="shared" si="401"/>
        <v>2.9053371067300816E-2</v>
      </c>
      <c r="BQ794" s="30">
        <f t="shared" si="402"/>
        <v>14.526304032887596</v>
      </c>
      <c r="BR794" s="30">
        <f t="shared" si="403"/>
        <v>0</v>
      </c>
      <c r="BS794" s="30">
        <f t="shared" si="404"/>
        <v>0</v>
      </c>
      <c r="BT794" s="30">
        <f t="shared" si="405"/>
        <v>0</v>
      </c>
      <c r="BU794" s="30">
        <f t="shared" si="406"/>
        <v>0</v>
      </c>
      <c r="BV794" s="30">
        <f t="shared" si="407"/>
        <v>0</v>
      </c>
      <c r="BW794" s="30">
        <f t="shared" si="408"/>
        <v>0</v>
      </c>
      <c r="BX794" s="30">
        <f t="shared" si="409"/>
        <v>0</v>
      </c>
      <c r="BY794" s="30">
        <f t="shared" si="410"/>
        <v>24.259704466726696</v>
      </c>
      <c r="CA794" s="55"/>
      <c r="CB794" s="55"/>
      <c r="CC794" s="55"/>
      <c r="CD794" s="55"/>
      <c r="CE794" s="55"/>
      <c r="CF794" s="55"/>
      <c r="CG794" s="55"/>
      <c r="CH794" s="55"/>
      <c r="CI794" s="55"/>
      <c r="CJ794" s="55"/>
      <c r="CK794" s="55"/>
      <c r="CL794" s="55"/>
      <c r="CM794" s="55"/>
      <c r="CN794" s="55"/>
      <c r="CO794" s="55"/>
      <c r="CP794" s="55"/>
      <c r="CQ794" s="55"/>
      <c r="CR794" s="55"/>
      <c r="CS794" s="55"/>
      <c r="CT794" s="55"/>
      <c r="CU794" s="55"/>
      <c r="CV794" s="55"/>
      <c r="CW794" s="55"/>
      <c r="CX794" s="55"/>
      <c r="CY794" s="55"/>
      <c r="CZ794" s="55"/>
      <c r="DA794" s="55"/>
      <c r="DB794" s="55"/>
      <c r="DC794" s="55"/>
      <c r="DD794" s="7">
        <v>46</v>
      </c>
      <c r="DE794" s="55">
        <f ca="1"/>
        <v>0</v>
      </c>
      <c r="DF794" s="55">
        <f ca="1"/>
        <v>0</v>
      </c>
      <c r="DG794" s="55">
        <f ca="1"/>
        <v>0</v>
      </c>
      <c r="DH794" s="55">
        <f ca="1"/>
        <v>0</v>
      </c>
      <c r="DI794" s="55">
        <f ca="1"/>
        <v>50.99585699525835</v>
      </c>
      <c r="DJ794" s="55">
        <f ca="1"/>
        <v>93.332922022807651</v>
      </c>
      <c r="DK794" s="55">
        <f ca="1"/>
        <v>0</v>
      </c>
      <c r="DL794" s="55">
        <f ca="1"/>
        <v>0</v>
      </c>
      <c r="DM794" s="55">
        <f ca="1"/>
        <v>69.418279149172889</v>
      </c>
      <c r="DN794" s="55">
        <f ca="1"/>
        <v>0</v>
      </c>
      <c r="DO794" s="55">
        <f ca="1"/>
        <v>0</v>
      </c>
      <c r="DP794" s="55">
        <f ca="1"/>
        <v>28.824980979788105</v>
      </c>
      <c r="DQ794" s="55">
        <f ca="1"/>
        <v>0</v>
      </c>
      <c r="DR794" s="55">
        <f ca="1"/>
        <v>0</v>
      </c>
      <c r="DS794" s="55">
        <f ca="1"/>
        <v>0</v>
      </c>
      <c r="DT794" s="55">
        <f ca="1"/>
        <v>9.8522584252490164E-2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ca="1"/>
        <v>0</v>
      </c>
      <c r="EE794" s="55">
        <f t="shared" ca="1" si="411"/>
        <v>242.67056173127949</v>
      </c>
    </row>
    <row r="795" spans="50:135" x14ac:dyDescent="0.3">
      <c r="AX795" s="7">
        <v>47</v>
      </c>
      <c r="AY795" s="30">
        <f t="shared" si="384"/>
        <v>0</v>
      </c>
      <c r="AZ795" s="30">
        <f t="shared" si="385"/>
        <v>0</v>
      </c>
      <c r="BA795" s="30">
        <f t="shared" si="386"/>
        <v>0</v>
      </c>
      <c r="BB795" s="30">
        <f t="shared" si="387"/>
        <v>0</v>
      </c>
      <c r="BC795" s="30">
        <f t="shared" si="388"/>
        <v>46.496848888268055</v>
      </c>
      <c r="BD795" s="30">
        <f t="shared" si="389"/>
        <v>90.993100448433623</v>
      </c>
      <c r="BE795" s="30">
        <f t="shared" si="390"/>
        <v>0</v>
      </c>
      <c r="BF795" s="30">
        <f t="shared" si="391"/>
        <v>157.62807424036762</v>
      </c>
      <c r="BG795" s="30">
        <f t="shared" si="392"/>
        <v>36.485955560620717</v>
      </c>
      <c r="BH795" s="30">
        <f t="shared" si="393"/>
        <v>0</v>
      </c>
      <c r="BI795" s="30">
        <f t="shared" si="394"/>
        <v>96.91830476762857</v>
      </c>
      <c r="BJ795" s="30">
        <f t="shared" si="395"/>
        <v>11.123816598335701</v>
      </c>
      <c r="BK795" s="30">
        <f t="shared" si="396"/>
        <v>0</v>
      </c>
      <c r="BL795" s="30">
        <f t="shared" si="397"/>
        <v>0</v>
      </c>
      <c r="BM795" s="30">
        <f t="shared" si="398"/>
        <v>1.0225045614513479E-2</v>
      </c>
      <c r="BN795" s="30">
        <f t="shared" si="399"/>
        <v>9.4017662961813284E-2</v>
      </c>
      <c r="BO795" s="30">
        <f t="shared" si="400"/>
        <v>0</v>
      </c>
      <c r="BP795" s="30">
        <f t="shared" si="401"/>
        <v>5.8273659859964799E-2</v>
      </c>
      <c r="BQ795" s="30">
        <f t="shared" si="402"/>
        <v>314.48706019199057</v>
      </c>
      <c r="BR795" s="30">
        <f t="shared" si="403"/>
        <v>0</v>
      </c>
      <c r="BS795" s="30">
        <f t="shared" si="404"/>
        <v>0</v>
      </c>
      <c r="BT795" s="30">
        <f t="shared" si="405"/>
        <v>0</v>
      </c>
      <c r="BU795" s="30">
        <f t="shared" si="406"/>
        <v>0</v>
      </c>
      <c r="BV795" s="30">
        <f t="shared" si="407"/>
        <v>0</v>
      </c>
      <c r="BW795" s="30">
        <f t="shared" si="408"/>
        <v>0</v>
      </c>
      <c r="BX795" s="30">
        <f t="shared" si="409"/>
        <v>0</v>
      </c>
      <c r="BY795" s="30">
        <f t="shared" si="410"/>
        <v>754.29567706408102</v>
      </c>
      <c r="CA795" s="55"/>
      <c r="CB795" s="55"/>
      <c r="CC795" s="55"/>
      <c r="CD795" s="55"/>
      <c r="CE795" s="55"/>
      <c r="CF795" s="55"/>
      <c r="CG795" s="55"/>
      <c r="CH795" s="55"/>
      <c r="CI795" s="55"/>
      <c r="CJ795" s="55"/>
      <c r="CK795" s="55"/>
      <c r="CL795" s="55"/>
      <c r="CM795" s="55"/>
      <c r="CN795" s="55"/>
      <c r="CO795" s="55"/>
      <c r="CP795" s="55"/>
      <c r="CQ795" s="55"/>
      <c r="CR795" s="55"/>
      <c r="CS795" s="55"/>
      <c r="CT795" s="55"/>
      <c r="CU795" s="55"/>
      <c r="CV795" s="55"/>
      <c r="CW795" s="55"/>
      <c r="CX795" s="55"/>
      <c r="CY795" s="55"/>
      <c r="CZ795" s="55"/>
      <c r="DA795" s="55"/>
      <c r="DB795" s="55"/>
      <c r="DC795" s="55"/>
      <c r="DD795" s="7">
        <v>47</v>
      </c>
      <c r="DE795" s="55">
        <f ca="1"/>
        <v>0</v>
      </c>
      <c r="DF795" s="55">
        <f ca="1"/>
        <v>0</v>
      </c>
      <c r="DG795" s="55">
        <f ca="1"/>
        <v>0</v>
      </c>
      <c r="DH795" s="55">
        <f ca="1"/>
        <v>0</v>
      </c>
      <c r="DI795" s="55">
        <f ca="1"/>
        <v>3445.4165026206624</v>
      </c>
      <c r="DJ795" s="55">
        <f ca="1"/>
        <v>6305.8218610764497</v>
      </c>
      <c r="DK795" s="55">
        <f ca="1"/>
        <v>0</v>
      </c>
      <c r="DL795" s="55">
        <f ca="1"/>
        <v>0</v>
      </c>
      <c r="DM795" s="55">
        <f ca="1"/>
        <v>2824.0129603920436</v>
      </c>
      <c r="DN795" s="55">
        <f ca="1"/>
        <v>0</v>
      </c>
      <c r="DO795" s="55">
        <f ca="1"/>
        <v>0</v>
      </c>
      <c r="DP795" s="55">
        <f ca="1"/>
        <v>624.04611116663284</v>
      </c>
      <c r="DQ795" s="55">
        <f ca="1"/>
        <v>0</v>
      </c>
      <c r="DR795" s="55">
        <f ca="1"/>
        <v>0</v>
      </c>
      <c r="DS795" s="55">
        <f ca="1"/>
        <v>0</v>
      </c>
      <c r="DT795" s="55">
        <f ca="1"/>
        <v>6.6564505376963803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ca="1"/>
        <v>0</v>
      </c>
      <c r="EE795" s="55">
        <f t="shared" ca="1" si="411"/>
        <v>13205.953885793484</v>
      </c>
    </row>
    <row r="796" spans="50:135" x14ac:dyDescent="0.3">
      <c r="AX796" s="7">
        <v>48</v>
      </c>
      <c r="AY796" s="30">
        <f t="shared" si="384"/>
        <v>0</v>
      </c>
      <c r="AZ796" s="30">
        <f t="shared" si="385"/>
        <v>0</v>
      </c>
      <c r="BA796" s="30">
        <f t="shared" si="386"/>
        <v>0</v>
      </c>
      <c r="BB796" s="30">
        <f t="shared" si="387"/>
        <v>0</v>
      </c>
      <c r="BC796" s="30">
        <f t="shared" si="388"/>
        <v>395.05711461635775</v>
      </c>
      <c r="BD796" s="30">
        <f t="shared" si="389"/>
        <v>773.11629880946771</v>
      </c>
      <c r="BE796" s="30">
        <f t="shared" si="390"/>
        <v>0</v>
      </c>
      <c r="BF796" s="30">
        <f t="shared" si="391"/>
        <v>437.4096349764128</v>
      </c>
      <c r="BG796" s="30">
        <f t="shared" si="392"/>
        <v>101.24661222114639</v>
      </c>
      <c r="BH796" s="30">
        <f t="shared" si="393"/>
        <v>0</v>
      </c>
      <c r="BI796" s="30">
        <f t="shared" si="394"/>
        <v>268.94321024434481</v>
      </c>
      <c r="BJ796" s="30">
        <f t="shared" si="395"/>
        <v>28.86901380033844</v>
      </c>
      <c r="BK796" s="30">
        <f t="shared" si="396"/>
        <v>0</v>
      </c>
      <c r="BL796" s="30">
        <f t="shared" si="397"/>
        <v>0</v>
      </c>
      <c r="BM796" s="30">
        <f t="shared" si="398"/>
        <v>8.6876368347459917E-2</v>
      </c>
      <c r="BN796" s="30">
        <f t="shared" si="399"/>
        <v>0.79881427458164278</v>
      </c>
      <c r="BO796" s="30">
        <f t="shared" si="400"/>
        <v>0</v>
      </c>
      <c r="BP796" s="30">
        <f t="shared" si="401"/>
        <v>11.539583031516102</v>
      </c>
      <c r="BQ796" s="30">
        <f t="shared" si="402"/>
        <v>816.17052921675509</v>
      </c>
      <c r="BR796" s="30">
        <f t="shared" si="403"/>
        <v>0</v>
      </c>
      <c r="BS796" s="30">
        <f t="shared" si="404"/>
        <v>0</v>
      </c>
      <c r="BT796" s="30">
        <f t="shared" si="405"/>
        <v>0</v>
      </c>
      <c r="BU796" s="30">
        <f t="shared" si="406"/>
        <v>0</v>
      </c>
      <c r="BV796" s="30">
        <f t="shared" si="407"/>
        <v>0</v>
      </c>
      <c r="BW796" s="30">
        <f t="shared" si="408"/>
        <v>0</v>
      </c>
      <c r="BX796" s="30">
        <f t="shared" si="409"/>
        <v>0</v>
      </c>
      <c r="BY796" s="30">
        <f t="shared" si="410"/>
        <v>2833.2376875592681</v>
      </c>
      <c r="CA796" s="55"/>
      <c r="CB796" s="55"/>
      <c r="CC796" s="55"/>
      <c r="CD796" s="55"/>
      <c r="CE796" s="55"/>
      <c r="CF796" s="55"/>
      <c r="CG796" s="55"/>
      <c r="CH796" s="55"/>
      <c r="CI796" s="55"/>
      <c r="CJ796" s="55"/>
      <c r="CK796" s="55"/>
      <c r="CL796" s="55"/>
      <c r="CM796" s="55"/>
      <c r="CN796" s="55"/>
      <c r="CO796" s="55"/>
      <c r="CP796" s="55"/>
      <c r="CQ796" s="55"/>
      <c r="CR796" s="55"/>
      <c r="CS796" s="55"/>
      <c r="CT796" s="55"/>
      <c r="CU796" s="55"/>
      <c r="CV796" s="55"/>
      <c r="CW796" s="55"/>
      <c r="CX796" s="55"/>
      <c r="CY796" s="55"/>
      <c r="CZ796" s="55"/>
      <c r="DA796" s="55"/>
      <c r="DB796" s="55"/>
      <c r="DC796" s="55"/>
      <c r="DD796" s="7">
        <v>48</v>
      </c>
      <c r="DE796" s="55">
        <f ca="1"/>
        <v>0</v>
      </c>
      <c r="DF796" s="55">
        <f ca="1"/>
        <v>0</v>
      </c>
      <c r="DG796" s="55">
        <f ca="1"/>
        <v>0</v>
      </c>
      <c r="DH796" s="55">
        <f ca="1"/>
        <v>0</v>
      </c>
      <c r="DI796" s="55">
        <f ca="1"/>
        <v>29273.732193072108</v>
      </c>
      <c r="DJ796" s="55">
        <f ca="1"/>
        <v>53576.959507496111</v>
      </c>
      <c r="DK796" s="55">
        <f ca="1"/>
        <v>0</v>
      </c>
      <c r="DL796" s="55">
        <f ca="1"/>
        <v>0</v>
      </c>
      <c r="DM796" s="55">
        <f ca="1"/>
        <v>7836.4877859167318</v>
      </c>
      <c r="DN796" s="55">
        <f ca="1"/>
        <v>0</v>
      </c>
      <c r="DO796" s="55">
        <f ca="1"/>
        <v>0</v>
      </c>
      <c r="DP796" s="55">
        <f ca="1"/>
        <v>1619.5516741989866</v>
      </c>
      <c r="DQ796" s="55">
        <f ca="1"/>
        <v>0</v>
      </c>
      <c r="DR796" s="55">
        <f ca="1"/>
        <v>0</v>
      </c>
      <c r="DS796" s="55">
        <f ca="1"/>
        <v>0</v>
      </c>
      <c r="DT796" s="55">
        <f ca="1"/>
        <v>56.556050640380306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ca="1"/>
        <v>0</v>
      </c>
      <c r="EE796" s="55">
        <f t="shared" ca="1" si="411"/>
        <v>92363.287211324321</v>
      </c>
    </row>
    <row r="797" spans="50:135" x14ac:dyDescent="0.3">
      <c r="AX797" s="7">
        <v>49</v>
      </c>
      <c r="AY797" s="30">
        <f t="shared" si="384"/>
        <v>0</v>
      </c>
      <c r="AZ797" s="30">
        <f t="shared" si="385"/>
        <v>0</v>
      </c>
      <c r="BA797" s="30">
        <f t="shared" si="386"/>
        <v>0</v>
      </c>
      <c r="BB797" s="30">
        <f t="shared" si="387"/>
        <v>0</v>
      </c>
      <c r="BC797" s="30">
        <f t="shared" si="388"/>
        <v>330.53348710179188</v>
      </c>
      <c r="BD797" s="30">
        <f t="shared" si="389"/>
        <v>646.8452707375701</v>
      </c>
      <c r="BE797" s="30">
        <f t="shared" si="390"/>
        <v>0</v>
      </c>
      <c r="BF797" s="30">
        <f t="shared" si="391"/>
        <v>27.694426790935516</v>
      </c>
      <c r="BG797" s="30">
        <f t="shared" si="392"/>
        <v>6.4103912337713052</v>
      </c>
      <c r="BH797" s="30">
        <f t="shared" si="393"/>
        <v>0</v>
      </c>
      <c r="BI797" s="30">
        <f t="shared" si="394"/>
        <v>17.028038368996782</v>
      </c>
      <c r="BJ797" s="30">
        <f t="shared" si="395"/>
        <v>4.5272921866355631</v>
      </c>
      <c r="BK797" s="30">
        <f t="shared" si="396"/>
        <v>0</v>
      </c>
      <c r="BL797" s="30">
        <f t="shared" si="397"/>
        <v>0</v>
      </c>
      <c r="BM797" s="30">
        <f t="shared" si="398"/>
        <v>7.2687081061369466E-2</v>
      </c>
      <c r="BN797" s="30">
        <f t="shared" si="399"/>
        <v>0.66834606337394475</v>
      </c>
      <c r="BO797" s="30">
        <f t="shared" si="400"/>
        <v>0</v>
      </c>
      <c r="BP797" s="30">
        <f t="shared" si="401"/>
        <v>151.14951707781657</v>
      </c>
      <c r="BQ797" s="30">
        <f t="shared" si="402"/>
        <v>127.9933733057608</v>
      </c>
      <c r="BR797" s="30">
        <f t="shared" si="403"/>
        <v>0</v>
      </c>
      <c r="BS797" s="30">
        <f t="shared" si="404"/>
        <v>0</v>
      </c>
      <c r="BT797" s="30">
        <f t="shared" si="405"/>
        <v>0</v>
      </c>
      <c r="BU797" s="30">
        <f t="shared" si="406"/>
        <v>0</v>
      </c>
      <c r="BV797" s="30">
        <f t="shared" si="407"/>
        <v>0</v>
      </c>
      <c r="BW797" s="30">
        <f t="shared" si="408"/>
        <v>0</v>
      </c>
      <c r="BX797" s="30">
        <f t="shared" si="409"/>
        <v>0</v>
      </c>
      <c r="BY797" s="30">
        <f t="shared" si="410"/>
        <v>1312.9228299477138</v>
      </c>
      <c r="CA797" s="55"/>
      <c r="CB797" s="55"/>
      <c r="CC797" s="55"/>
      <c r="CD797" s="55"/>
      <c r="CE797" s="55"/>
      <c r="CF797" s="55"/>
      <c r="CG797" s="55"/>
      <c r="CH797" s="55"/>
      <c r="CI797" s="55"/>
      <c r="CJ797" s="55"/>
      <c r="CK797" s="55"/>
      <c r="CL797" s="55"/>
      <c r="CM797" s="55"/>
      <c r="CN797" s="55"/>
      <c r="CO797" s="55"/>
      <c r="CP797" s="55"/>
      <c r="CQ797" s="55"/>
      <c r="CR797" s="55"/>
      <c r="CS797" s="55"/>
      <c r="CT797" s="55"/>
      <c r="CU797" s="55"/>
      <c r="CV797" s="55"/>
      <c r="CW797" s="55"/>
      <c r="CX797" s="55"/>
      <c r="CY797" s="55"/>
      <c r="CZ797" s="55"/>
      <c r="DA797" s="55"/>
      <c r="DB797" s="55"/>
      <c r="DC797" s="55"/>
      <c r="DD797" s="7">
        <v>49</v>
      </c>
      <c r="DE797" s="55">
        <f ca="1"/>
        <v>0</v>
      </c>
      <c r="DF797" s="55">
        <f ca="1"/>
        <v>0</v>
      </c>
      <c r="DG797" s="55">
        <f ca="1"/>
        <v>0</v>
      </c>
      <c r="DH797" s="55">
        <f ca="1"/>
        <v>0</v>
      </c>
      <c r="DI797" s="55">
        <f ca="1"/>
        <v>24492.531394242775</v>
      </c>
      <c r="DJ797" s="55">
        <f ca="1"/>
        <v>44826.377262113609</v>
      </c>
      <c r="DK797" s="55">
        <f ca="1"/>
        <v>0</v>
      </c>
      <c r="DL797" s="55">
        <f ca="1"/>
        <v>0</v>
      </c>
      <c r="DM797" s="55">
        <f ca="1"/>
        <v>496.16428149389907</v>
      </c>
      <c r="DN797" s="55">
        <f ca="1"/>
        <v>0</v>
      </c>
      <c r="DO797" s="55">
        <f ca="1"/>
        <v>0</v>
      </c>
      <c r="DP797" s="55">
        <f ca="1"/>
        <v>253.9810916702551</v>
      </c>
      <c r="DQ797" s="55">
        <f ca="1"/>
        <v>0</v>
      </c>
      <c r="DR797" s="55">
        <f ca="1"/>
        <v>0</v>
      </c>
      <c r="DS797" s="55">
        <f ca="1"/>
        <v>0</v>
      </c>
      <c r="DT797" s="55">
        <f ca="1"/>
        <v>47.318901286875288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ca="1"/>
        <v>0</v>
      </c>
      <c r="EE797" s="55">
        <f t="shared" ca="1" si="411"/>
        <v>70116.372930807425</v>
      </c>
    </row>
    <row r="798" spans="50:135" x14ac:dyDescent="0.3">
      <c r="AX798" s="7">
        <v>50</v>
      </c>
      <c r="AY798" s="30">
        <f t="shared" si="384"/>
        <v>0</v>
      </c>
      <c r="AZ798" s="30">
        <f t="shared" si="385"/>
        <v>0</v>
      </c>
      <c r="BA798" s="30">
        <f t="shared" si="386"/>
        <v>0</v>
      </c>
      <c r="BB798" s="30">
        <f t="shared" si="387"/>
        <v>0</v>
      </c>
      <c r="BC798" s="30">
        <f t="shared" si="388"/>
        <v>367.40055276333146</v>
      </c>
      <c r="BD798" s="30">
        <f t="shared" si="389"/>
        <v>718.99314032126949</v>
      </c>
      <c r="BE798" s="30">
        <f t="shared" si="390"/>
        <v>0</v>
      </c>
      <c r="BF798" s="30">
        <f t="shared" si="391"/>
        <v>66.894292227231162</v>
      </c>
      <c r="BG798" s="30">
        <f t="shared" si="392"/>
        <v>15.483930672814754</v>
      </c>
      <c r="BH798" s="30">
        <f t="shared" si="393"/>
        <v>0</v>
      </c>
      <c r="BI798" s="30">
        <f t="shared" si="394"/>
        <v>41.130245576610371</v>
      </c>
      <c r="BJ798" s="30">
        <f t="shared" si="395"/>
        <v>11.692238648278728</v>
      </c>
      <c r="BK798" s="30">
        <f t="shared" si="396"/>
        <v>0</v>
      </c>
      <c r="BL798" s="30">
        <f t="shared" si="397"/>
        <v>0</v>
      </c>
      <c r="BM798" s="30">
        <f t="shared" si="398"/>
        <v>8.079445781526183E-2</v>
      </c>
      <c r="BN798" s="30">
        <f t="shared" si="399"/>
        <v>0.74289209072667861</v>
      </c>
      <c r="BO798" s="30">
        <f t="shared" si="400"/>
        <v>0</v>
      </c>
      <c r="BP798" s="30">
        <f t="shared" si="401"/>
        <v>70.03687271679533</v>
      </c>
      <c r="BQ798" s="30">
        <f t="shared" si="402"/>
        <v>330.5572083021961</v>
      </c>
      <c r="BR798" s="30">
        <f t="shared" si="403"/>
        <v>0</v>
      </c>
      <c r="BS798" s="30">
        <f t="shared" si="404"/>
        <v>0</v>
      </c>
      <c r="BT798" s="30">
        <f t="shared" si="405"/>
        <v>0</v>
      </c>
      <c r="BU798" s="30">
        <f t="shared" si="406"/>
        <v>0</v>
      </c>
      <c r="BV798" s="30">
        <f t="shared" si="407"/>
        <v>0</v>
      </c>
      <c r="BW798" s="30">
        <f t="shared" si="408"/>
        <v>0</v>
      </c>
      <c r="BX798" s="30">
        <f t="shared" si="409"/>
        <v>0</v>
      </c>
      <c r="BY798" s="30">
        <f t="shared" si="410"/>
        <v>1623.0121677770694</v>
      </c>
      <c r="CA798" s="55"/>
      <c r="CB798" s="55"/>
      <c r="CC798" s="55"/>
      <c r="CD798" s="55"/>
      <c r="CE798" s="55"/>
      <c r="CF798" s="55"/>
      <c r="CG798" s="55"/>
      <c r="CH798" s="55"/>
      <c r="CI798" s="55"/>
      <c r="CJ798" s="55"/>
      <c r="CK798" s="55"/>
      <c r="CL798" s="55"/>
      <c r="CM798" s="55"/>
      <c r="CN798" s="55"/>
      <c r="CO798" s="55"/>
      <c r="CP798" s="55"/>
      <c r="CQ798" s="55"/>
      <c r="CR798" s="55"/>
      <c r="CS798" s="55"/>
      <c r="CT798" s="55"/>
      <c r="CU798" s="55"/>
      <c r="CV798" s="55"/>
      <c r="CW798" s="55"/>
      <c r="CX798" s="55"/>
      <c r="CY798" s="55"/>
      <c r="CZ798" s="55"/>
      <c r="DA798" s="55"/>
      <c r="DB798" s="55"/>
      <c r="DC798" s="55"/>
      <c r="DD798" s="7">
        <v>50</v>
      </c>
      <c r="DE798" s="55">
        <f ca="1"/>
        <v>0</v>
      </c>
      <c r="DF798" s="55">
        <f ca="1"/>
        <v>0</v>
      </c>
      <c r="DG798" s="55">
        <f ca="1"/>
        <v>0</v>
      </c>
      <c r="DH798" s="55">
        <f ca="1"/>
        <v>0</v>
      </c>
      <c r="DI798" s="55">
        <f ca="1"/>
        <v>27224.380959762861</v>
      </c>
      <c r="DJ798" s="55">
        <f ca="1"/>
        <v>49826.224624263974</v>
      </c>
      <c r="DK798" s="55">
        <f ca="1"/>
        <v>0</v>
      </c>
      <c r="DL798" s="55">
        <f ca="1"/>
        <v>0</v>
      </c>
      <c r="DM798" s="55">
        <f ca="1"/>
        <v>1198.4562340758621</v>
      </c>
      <c r="DN798" s="55">
        <f ca="1"/>
        <v>0</v>
      </c>
      <c r="DO798" s="55">
        <f ca="1"/>
        <v>0</v>
      </c>
      <c r="DP798" s="55">
        <f ca="1"/>
        <v>655.93458816843668</v>
      </c>
      <c r="DQ798" s="55">
        <f ca="1"/>
        <v>0</v>
      </c>
      <c r="DR798" s="55">
        <f ca="1"/>
        <v>0</v>
      </c>
      <c r="DS798" s="55">
        <f ca="1"/>
        <v>0</v>
      </c>
      <c r="DT798" s="55">
        <f ca="1"/>
        <v>52.596760023448844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ca="1"/>
        <v>0</v>
      </c>
      <c r="EE798" s="55">
        <f t="shared" ca="1" si="411"/>
        <v>78957.59316629458</v>
      </c>
    </row>
    <row r="799" spans="50:135" x14ac:dyDescent="0.3">
      <c r="AX799" s="7">
        <v>51</v>
      </c>
      <c r="AY799" s="30">
        <f t="shared" si="384"/>
        <v>0</v>
      </c>
      <c r="AZ799" s="30">
        <f t="shared" si="385"/>
        <v>0</v>
      </c>
      <c r="BA799" s="30">
        <f t="shared" si="386"/>
        <v>0</v>
      </c>
      <c r="BB799" s="30">
        <f t="shared" si="387"/>
        <v>0</v>
      </c>
      <c r="BC799" s="30">
        <f t="shared" si="388"/>
        <v>315.61792786286469</v>
      </c>
      <c r="BD799" s="30">
        <f t="shared" si="389"/>
        <v>617.65591663616203</v>
      </c>
      <c r="BE799" s="30">
        <f t="shared" si="390"/>
        <v>0</v>
      </c>
      <c r="BF799" s="30">
        <f t="shared" si="391"/>
        <v>81.837604756329625</v>
      </c>
      <c r="BG799" s="30">
        <f t="shared" si="392"/>
        <v>18.942838860442556</v>
      </c>
      <c r="BH799" s="30">
        <f t="shared" si="393"/>
        <v>0</v>
      </c>
      <c r="BI799" s="30">
        <f t="shared" si="394"/>
        <v>50.318206058026945</v>
      </c>
      <c r="BJ799" s="30">
        <f t="shared" si="395"/>
        <v>32.022115569239567</v>
      </c>
      <c r="BK799" s="30">
        <f t="shared" si="396"/>
        <v>0</v>
      </c>
      <c r="BL799" s="30">
        <f t="shared" si="397"/>
        <v>0</v>
      </c>
      <c r="BM799" s="30">
        <f t="shared" si="398"/>
        <v>6.9407024539886106E-2</v>
      </c>
      <c r="BN799" s="30">
        <f t="shared" si="399"/>
        <v>0.63818647235721315</v>
      </c>
      <c r="BO799" s="30">
        <f t="shared" si="400"/>
        <v>0</v>
      </c>
      <c r="BP799" s="30">
        <f t="shared" si="401"/>
        <v>10.076981747473042</v>
      </c>
      <c r="BQ799" s="30">
        <f t="shared" si="402"/>
        <v>905.31346850952946</v>
      </c>
      <c r="BR799" s="30">
        <f t="shared" si="403"/>
        <v>0</v>
      </c>
      <c r="BS799" s="30">
        <f t="shared" si="404"/>
        <v>0</v>
      </c>
      <c r="BT799" s="30">
        <f t="shared" si="405"/>
        <v>0</v>
      </c>
      <c r="BU799" s="30">
        <f t="shared" si="406"/>
        <v>0</v>
      </c>
      <c r="BV799" s="30">
        <f t="shared" si="407"/>
        <v>0</v>
      </c>
      <c r="BW799" s="30">
        <f t="shared" si="408"/>
        <v>0</v>
      </c>
      <c r="BX799" s="30">
        <f t="shared" si="409"/>
        <v>0</v>
      </c>
      <c r="BY799" s="30">
        <f t="shared" si="410"/>
        <v>2032.4926534969652</v>
      </c>
      <c r="CA799" s="55"/>
      <c r="CB799" s="55"/>
      <c r="CC799" s="55"/>
      <c r="CD799" s="55"/>
      <c r="CE799" s="55"/>
      <c r="CF799" s="55"/>
      <c r="CG799" s="55"/>
      <c r="CH799" s="55"/>
      <c r="CI799" s="55"/>
      <c r="CJ799" s="55"/>
      <c r="CK799" s="55"/>
      <c r="CL799" s="55"/>
      <c r="CM799" s="55"/>
      <c r="CN799" s="55"/>
      <c r="CO799" s="55"/>
      <c r="CP799" s="55"/>
      <c r="CQ799" s="55"/>
      <c r="CR799" s="55"/>
      <c r="CS799" s="55"/>
      <c r="CT799" s="55"/>
      <c r="CU799" s="55"/>
      <c r="CV799" s="55"/>
      <c r="CW799" s="55"/>
      <c r="CX799" s="55"/>
      <c r="CY799" s="55"/>
      <c r="CZ799" s="55"/>
      <c r="DA799" s="55"/>
      <c r="DB799" s="55"/>
      <c r="DC799" s="55"/>
      <c r="DD799" s="7">
        <v>51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0</v>
      </c>
      <c r="DI799" s="55">
        <f ca="1"/>
        <v>23387.28845463827</v>
      </c>
      <c r="DJ799" s="55">
        <f ca="1"/>
        <v>42803.55502288603</v>
      </c>
      <c r="DK799" s="55">
        <f ca="1"/>
        <v>0</v>
      </c>
      <c r="DL799" s="55">
        <f ca="1"/>
        <v>0</v>
      </c>
      <c r="DM799" s="55">
        <f ca="1"/>
        <v>1466.175727798254</v>
      </c>
      <c r="DN799" s="55">
        <f ca="1"/>
        <v>0</v>
      </c>
      <c r="DO799" s="55">
        <f ca="1"/>
        <v>0</v>
      </c>
      <c r="DP799" s="55">
        <f ca="1"/>
        <v>1796.4406834343397</v>
      </c>
      <c r="DQ799" s="55">
        <f ca="1"/>
        <v>0</v>
      </c>
      <c r="DR799" s="55">
        <f ca="1"/>
        <v>0</v>
      </c>
      <c r="DS799" s="55">
        <f ca="1"/>
        <v>0</v>
      </c>
      <c r="DT799" s="55">
        <f ca="1"/>
        <v>45.183602242890693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ca="1"/>
        <v>0</v>
      </c>
      <c r="EE799" s="55">
        <f t="shared" ca="1" si="411"/>
        <v>69498.643490999777</v>
      </c>
    </row>
    <row r="800" spans="50:135" x14ac:dyDescent="0.3">
      <c r="AX800" s="7">
        <v>52</v>
      </c>
      <c r="AY800" s="30">
        <f t="shared" ca="1" si="384"/>
        <v>0</v>
      </c>
      <c r="AZ800" s="30">
        <f t="shared" ca="1" si="385"/>
        <v>0</v>
      </c>
      <c r="BA800" s="30">
        <f t="shared" ca="1" si="386"/>
        <v>0</v>
      </c>
      <c r="BB800" s="30">
        <f t="shared" ca="1" si="387"/>
        <v>0</v>
      </c>
      <c r="BC800" s="30">
        <f t="shared" ca="1" si="388"/>
        <v>0.18099232624337275</v>
      </c>
      <c r="BD800" s="30">
        <f t="shared" ca="1" si="389"/>
        <v>0.35419718456834864</v>
      </c>
      <c r="BE800" s="30">
        <f t="shared" ca="1" si="390"/>
        <v>0</v>
      </c>
      <c r="BF800" s="30">
        <f t="shared" ca="1" si="391"/>
        <v>4.6930092203730914E-2</v>
      </c>
      <c r="BG800" s="30">
        <f t="shared" ca="1" si="392"/>
        <v>1.0862844042864819E-2</v>
      </c>
      <c r="BH800" s="30">
        <f t="shared" ca="1" si="393"/>
        <v>0</v>
      </c>
      <c r="BI800" s="30">
        <f t="shared" ca="1" si="394"/>
        <v>2.8855171226493202E-2</v>
      </c>
      <c r="BJ800" s="30">
        <f t="shared" ca="1" si="395"/>
        <v>1.8363206371044792E-2</v>
      </c>
      <c r="BK800" s="30">
        <f t="shared" ca="1" si="396"/>
        <v>0</v>
      </c>
      <c r="BL800" s="30">
        <f t="shared" ca="1" si="397"/>
        <v>0</v>
      </c>
      <c r="BM800" s="30">
        <f t="shared" ca="1" si="398"/>
        <v>3.978560932258057E-5</v>
      </c>
      <c r="BN800" s="30">
        <f t="shared" ca="1" si="399"/>
        <v>3.6597103855069501E-4</v>
      </c>
      <c r="BO800" s="30">
        <f t="shared" ca="1" si="400"/>
        <v>0</v>
      </c>
      <c r="BP800" s="30">
        <f t="shared" ca="1" si="401"/>
        <v>5.7786843957319855E-3</v>
      </c>
      <c r="BQ800" s="30">
        <f t="shared" ca="1" si="402"/>
        <v>0.5191555242777437</v>
      </c>
      <c r="BR800" s="30">
        <f t="shared" ca="1" si="403"/>
        <v>0</v>
      </c>
      <c r="BS800" s="30">
        <f t="shared" ca="1" si="404"/>
        <v>0</v>
      </c>
      <c r="BT800" s="30">
        <f t="shared" ca="1" si="405"/>
        <v>0</v>
      </c>
      <c r="BU800" s="30">
        <f t="shared" ca="1" si="406"/>
        <v>0</v>
      </c>
      <c r="BV800" s="30">
        <f t="shared" ca="1" si="407"/>
        <v>0</v>
      </c>
      <c r="BW800" s="30">
        <f t="shared" ca="1" si="408"/>
        <v>0</v>
      </c>
      <c r="BX800" s="30">
        <f t="shared" ca="1" si="409"/>
        <v>0</v>
      </c>
      <c r="BY800" s="30">
        <f t="shared" ca="1" si="410"/>
        <v>1.1655407899772041</v>
      </c>
      <c r="CA800" s="55"/>
      <c r="CB800" s="55"/>
      <c r="CC800" s="55"/>
      <c r="CD800" s="55"/>
      <c r="CE800" s="55"/>
      <c r="CF800" s="55"/>
      <c r="CG800" s="55"/>
      <c r="CH800" s="55"/>
      <c r="CI800" s="55"/>
      <c r="CJ800" s="55"/>
      <c r="CK800" s="55"/>
      <c r="CL800" s="55"/>
      <c r="CM800" s="55"/>
      <c r="CN800" s="55"/>
      <c r="CO800" s="55"/>
      <c r="CP800" s="55"/>
      <c r="CQ800" s="55"/>
      <c r="CR800" s="55"/>
      <c r="CS800" s="55"/>
      <c r="CT800" s="55"/>
      <c r="CU800" s="55"/>
      <c r="CV800" s="55"/>
      <c r="CW800" s="55"/>
      <c r="CX800" s="55"/>
      <c r="CY800" s="55"/>
      <c r="CZ800" s="55"/>
      <c r="DA800" s="55"/>
      <c r="DB800" s="55"/>
      <c r="DC800" s="55"/>
      <c r="DD800" s="7">
        <v>52</v>
      </c>
      <c r="DE800" s="55">
        <f ca="1"/>
        <v>0</v>
      </c>
      <c r="DF800" s="55">
        <f ca="1"/>
        <v>0</v>
      </c>
      <c r="DG800" s="55">
        <f ca="1"/>
        <v>0</v>
      </c>
      <c r="DH800" s="55">
        <f ca="1"/>
        <v>0</v>
      </c>
      <c r="DI800" s="55">
        <f ca="1"/>
        <v>13.41153137463392</v>
      </c>
      <c r="DJ800" s="55">
        <f ca="1"/>
        <v>24.545864890586561</v>
      </c>
      <c r="DK800" s="55">
        <f ca="1"/>
        <v>0</v>
      </c>
      <c r="DL800" s="55">
        <f ca="1"/>
        <v>0</v>
      </c>
      <c r="DM800" s="55">
        <f ca="1"/>
        <v>0.84078412891773713</v>
      </c>
      <c r="DN800" s="55">
        <f ca="1"/>
        <v>0</v>
      </c>
      <c r="DO800" s="55">
        <f ca="1"/>
        <v>0</v>
      </c>
      <c r="DP800" s="55">
        <f ca="1"/>
        <v>1.0301758774156129</v>
      </c>
      <c r="DQ800" s="55">
        <f ca="1"/>
        <v>0</v>
      </c>
      <c r="DR800" s="55">
        <f ca="1"/>
        <v>0</v>
      </c>
      <c r="DS800" s="55">
        <f ca="1"/>
        <v>0</v>
      </c>
      <c r="DT800" s="55">
        <f ca="1"/>
        <v>2.5910749529389206E-2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ca="1"/>
        <v>0</v>
      </c>
      <c r="EE800" s="55">
        <f t="shared" ca="1" si="411"/>
        <v>39.854267021083224</v>
      </c>
    </row>
    <row r="801" spans="50:135" x14ac:dyDescent="0.3"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  <c r="BP801" s="55"/>
      <c r="BQ801" s="55"/>
      <c r="BR801" s="55"/>
      <c r="BS801" s="55"/>
      <c r="BT801" s="55"/>
      <c r="BU801" s="55"/>
      <c r="BV801" s="55"/>
      <c r="BW801" s="55"/>
      <c r="BX801" s="55"/>
      <c r="BY801" s="55"/>
      <c r="CA801" s="55"/>
      <c r="CB801" s="55"/>
      <c r="CC801" s="55"/>
      <c r="CD801" s="55"/>
      <c r="CE801" s="55"/>
      <c r="CF801" s="55"/>
      <c r="CG801" s="55"/>
      <c r="CH801" s="55"/>
      <c r="CI801" s="55"/>
      <c r="CJ801" s="55"/>
      <c r="CK801" s="55"/>
      <c r="CL801" s="55"/>
      <c r="CM801" s="55"/>
      <c r="CN801" s="55"/>
      <c r="CO801" s="55"/>
      <c r="CP801" s="55"/>
      <c r="CQ801" s="55"/>
      <c r="CR801" s="55"/>
      <c r="CS801" s="55"/>
      <c r="CT801" s="55"/>
      <c r="CU801" s="55"/>
      <c r="CV801" s="55"/>
      <c r="CW801" s="55"/>
      <c r="CX801" s="55"/>
      <c r="CY801" s="55"/>
      <c r="CZ801" s="55"/>
      <c r="DA801" s="55"/>
      <c r="DB801" s="55"/>
      <c r="DC801" s="55"/>
      <c r="DD801" s="55"/>
      <c r="DE801" s="55"/>
      <c r="DF801" s="55"/>
      <c r="DG801" s="55"/>
      <c r="DH801" s="55"/>
      <c r="DI801" s="55"/>
      <c r="DJ801" s="55"/>
      <c r="DK801" s="55"/>
      <c r="DL801" s="55"/>
      <c r="DM801" s="55"/>
      <c r="DN801" s="55"/>
      <c r="DO801" s="55"/>
      <c r="DP801" s="55"/>
      <c r="DQ801" s="55"/>
      <c r="DR801" s="55"/>
      <c r="DS801" s="55"/>
      <c r="DT801" s="55"/>
      <c r="DU801" s="55"/>
      <c r="DV801" s="55"/>
      <c r="DW801" s="55"/>
      <c r="DX801" s="55"/>
      <c r="DY801" s="55"/>
      <c r="DZ801" s="55"/>
      <c r="EA801" s="55"/>
      <c r="EB801" s="55"/>
      <c r="EC801" s="55"/>
      <c r="ED801" s="55"/>
      <c r="EE801" s="55"/>
    </row>
    <row r="802" spans="50:135" x14ac:dyDescent="0.3">
      <c r="AX802" s="55" t="s">
        <v>275</v>
      </c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  <c r="BP802" s="55"/>
      <c r="BQ802" s="55"/>
      <c r="BR802" s="55"/>
      <c r="BS802" s="55"/>
      <c r="BT802" s="55"/>
      <c r="BU802" s="55"/>
      <c r="BV802" s="55"/>
      <c r="BW802" s="55"/>
      <c r="BX802" s="55"/>
      <c r="BY802" s="55"/>
      <c r="CA802" s="55"/>
      <c r="CB802" s="55"/>
      <c r="CC802" s="55"/>
      <c r="CD802" s="55"/>
      <c r="CE802" s="55"/>
      <c r="CF802" s="55"/>
      <c r="CG802" s="55"/>
      <c r="CH802" s="55"/>
      <c r="CI802" s="55"/>
      <c r="CJ802" s="55"/>
      <c r="CK802" s="55"/>
      <c r="CL802" s="55"/>
      <c r="CM802" s="55"/>
      <c r="CN802" s="55"/>
      <c r="CO802" s="55"/>
      <c r="CP802" s="55"/>
      <c r="CQ802" s="55"/>
      <c r="CR802" s="55"/>
      <c r="CS802" s="55"/>
      <c r="CT802" s="55"/>
      <c r="CU802" s="55"/>
      <c r="CV802" s="55"/>
      <c r="CW802" s="55"/>
      <c r="CX802" s="55"/>
      <c r="CY802" s="55"/>
      <c r="CZ802" s="55"/>
      <c r="DA802" s="55"/>
      <c r="DB802" s="55"/>
      <c r="DC802" s="55"/>
      <c r="DD802" s="55" t="s">
        <v>288</v>
      </c>
      <c r="DE802" s="55"/>
      <c r="DF802" s="55"/>
      <c r="DG802" s="55"/>
      <c r="DH802" s="55"/>
      <c r="DI802" s="55"/>
      <c r="DJ802" s="55"/>
      <c r="DK802" s="55"/>
      <c r="DL802" s="55"/>
      <c r="DM802" s="55"/>
      <c r="DN802" s="55"/>
      <c r="DO802" s="55"/>
      <c r="DP802" s="55"/>
      <c r="DQ802" s="55"/>
      <c r="DR802" s="55"/>
      <c r="DS802" s="55"/>
      <c r="DT802" s="55"/>
      <c r="DU802" s="55"/>
      <c r="DV802" s="55"/>
      <c r="DW802" s="55"/>
      <c r="DX802" s="55"/>
      <c r="DY802" s="55"/>
      <c r="DZ802" s="55"/>
      <c r="EA802" s="55"/>
      <c r="EB802" s="55"/>
      <c r="EC802" s="55"/>
      <c r="ED802" s="55"/>
      <c r="EE802" s="55"/>
    </row>
    <row r="803" spans="50:135" x14ac:dyDescent="0.3">
      <c r="AX803" s="55"/>
      <c r="AY803" s="3" t="s">
        <v>118</v>
      </c>
      <c r="AZ803" s="3" t="s">
        <v>119</v>
      </c>
      <c r="BA803" s="3" t="s">
        <v>120</v>
      </c>
      <c r="BB803" s="3" t="s">
        <v>121</v>
      </c>
      <c r="BC803" s="3" t="s">
        <v>122</v>
      </c>
      <c r="BD803" s="3" t="s">
        <v>123</v>
      </c>
      <c r="BE803" s="3" t="s">
        <v>124</v>
      </c>
      <c r="BF803" s="3" t="s">
        <v>125</v>
      </c>
      <c r="BG803" s="3" t="s">
        <v>126</v>
      </c>
      <c r="BH803" s="3" t="s">
        <v>127</v>
      </c>
      <c r="BI803" s="3" t="s">
        <v>128</v>
      </c>
      <c r="BJ803" s="3" t="s">
        <v>129</v>
      </c>
      <c r="BK803" s="3" t="s">
        <v>130</v>
      </c>
      <c r="BL803" s="3" t="s">
        <v>131</v>
      </c>
      <c r="BM803" s="3" t="s">
        <v>132</v>
      </c>
      <c r="BN803" s="3" t="s">
        <v>133</v>
      </c>
      <c r="BO803" s="3" t="s">
        <v>134</v>
      </c>
      <c r="BP803" s="3" t="s">
        <v>135</v>
      </c>
      <c r="BQ803" s="3" t="s">
        <v>136</v>
      </c>
      <c r="BR803" s="3" t="s">
        <v>137</v>
      </c>
      <c r="BS803" s="3" t="s">
        <v>138</v>
      </c>
      <c r="BT803" s="3" t="s">
        <v>139</v>
      </c>
      <c r="BU803" s="3" t="s">
        <v>140</v>
      </c>
      <c r="BV803" s="3" t="s">
        <v>141</v>
      </c>
      <c r="BW803" s="3" t="s">
        <v>142</v>
      </c>
      <c r="BX803" s="3" t="s">
        <v>143</v>
      </c>
      <c r="BY803" s="55"/>
      <c r="CA803" s="55"/>
      <c r="CB803" s="55"/>
      <c r="CC803" s="55"/>
      <c r="CD803" s="55"/>
      <c r="CE803" s="55"/>
      <c r="CF803" s="55"/>
      <c r="CG803" s="55"/>
      <c r="CH803" s="55"/>
      <c r="CI803" s="55"/>
      <c r="CJ803" s="55"/>
      <c r="CK803" s="55"/>
      <c r="CL803" s="55"/>
      <c r="CM803" s="55"/>
      <c r="CN803" s="55"/>
      <c r="CO803" s="55"/>
      <c r="CP803" s="55"/>
      <c r="CQ803" s="55"/>
      <c r="CR803" s="55"/>
      <c r="CS803" s="55"/>
      <c r="CT803" s="55"/>
      <c r="CU803" s="55"/>
      <c r="CV803" s="55"/>
      <c r="CW803" s="55"/>
      <c r="CX803" s="55"/>
      <c r="CY803" s="55"/>
      <c r="CZ803" s="55"/>
      <c r="DA803" s="55"/>
      <c r="DB803" s="55"/>
      <c r="DC803" s="55"/>
      <c r="DD803" s="55"/>
      <c r="DE803" s="110" t="s">
        <v>118</v>
      </c>
      <c r="DF803" s="110" t="s">
        <v>119</v>
      </c>
      <c r="DG803" s="110" t="s">
        <v>120</v>
      </c>
      <c r="DH803" s="110" t="s">
        <v>121</v>
      </c>
      <c r="DI803" s="110" t="s">
        <v>122</v>
      </c>
      <c r="DJ803" s="110" t="s">
        <v>123</v>
      </c>
      <c r="DK803" s="110" t="s">
        <v>124</v>
      </c>
      <c r="DL803" s="110" t="s">
        <v>125</v>
      </c>
      <c r="DM803" s="110" t="s">
        <v>126</v>
      </c>
      <c r="DN803" s="110" t="s">
        <v>127</v>
      </c>
      <c r="DO803" s="110" t="s">
        <v>128</v>
      </c>
      <c r="DP803" s="110" t="s">
        <v>129</v>
      </c>
      <c r="DQ803" s="110" t="s">
        <v>130</v>
      </c>
      <c r="DR803" s="110" t="s">
        <v>131</v>
      </c>
      <c r="DS803" s="110" t="s">
        <v>132</v>
      </c>
      <c r="DT803" s="110" t="s">
        <v>133</v>
      </c>
      <c r="DU803" s="110" t="s">
        <v>134</v>
      </c>
      <c r="DV803" s="110" t="s">
        <v>135</v>
      </c>
      <c r="DW803" s="110" t="s">
        <v>136</v>
      </c>
      <c r="DX803" s="110" t="s">
        <v>137</v>
      </c>
      <c r="DY803" s="110" t="s">
        <v>138</v>
      </c>
      <c r="DZ803" s="110" t="s">
        <v>139</v>
      </c>
      <c r="EA803" s="110" t="s">
        <v>140</v>
      </c>
      <c r="EB803" s="110" t="s">
        <v>141</v>
      </c>
      <c r="EC803" s="110" t="s">
        <v>142</v>
      </c>
      <c r="ED803" s="110" t="s">
        <v>143</v>
      </c>
      <c r="EE803" s="55"/>
    </row>
    <row r="804" spans="50:135" x14ac:dyDescent="0.3">
      <c r="AX804" s="7">
        <v>1</v>
      </c>
      <c r="AY804" s="30">
        <f>W88*$Q89*W200</f>
        <v>0</v>
      </c>
      <c r="AZ804" s="30">
        <f t="shared" ref="AZ804:BX804" si="412">X88*$Q89*X200</f>
        <v>0</v>
      </c>
      <c r="BA804" s="30">
        <f t="shared" si="412"/>
        <v>0</v>
      </c>
      <c r="BB804" s="30">
        <f t="shared" si="412"/>
        <v>0</v>
      </c>
      <c r="BC804" s="30">
        <f t="shared" si="412"/>
        <v>110.9984330656287</v>
      </c>
      <c r="BD804" s="30">
        <f t="shared" si="412"/>
        <v>217.22099046115792</v>
      </c>
      <c r="BE804" s="30">
        <f t="shared" si="412"/>
        <v>0</v>
      </c>
      <c r="BF804" s="30">
        <f t="shared" si="412"/>
        <v>280.22240605472274</v>
      </c>
      <c r="BG804" s="30">
        <f t="shared" si="412"/>
        <v>0</v>
      </c>
      <c r="BH804" s="30">
        <f t="shared" si="412"/>
        <v>0</v>
      </c>
      <c r="BI804" s="30">
        <f t="shared" si="412"/>
        <v>0</v>
      </c>
      <c r="BJ804" s="30">
        <f t="shared" si="412"/>
        <v>0</v>
      </c>
      <c r="BK804" s="30">
        <f t="shared" si="412"/>
        <v>0</v>
      </c>
      <c r="BL804" s="30">
        <f t="shared" si="412"/>
        <v>0</v>
      </c>
      <c r="BM804" s="30">
        <f t="shared" si="412"/>
        <v>2.4353158657538863E-2</v>
      </c>
      <c r="BN804" s="30">
        <f t="shared" si="412"/>
        <v>0.22373227059364975</v>
      </c>
      <c r="BO804" s="30">
        <f t="shared" si="412"/>
        <v>0</v>
      </c>
      <c r="BP804" s="30">
        <f t="shared" si="412"/>
        <v>0</v>
      </c>
      <c r="BQ804" s="30">
        <f t="shared" si="412"/>
        <v>3.9491338856393989</v>
      </c>
      <c r="BR804" s="30">
        <f t="shared" si="412"/>
        <v>0</v>
      </c>
      <c r="BS804" s="30">
        <f t="shared" si="412"/>
        <v>0</v>
      </c>
      <c r="BT804" s="30">
        <f t="shared" si="412"/>
        <v>0</v>
      </c>
      <c r="BU804" s="30">
        <f t="shared" si="412"/>
        <v>0</v>
      </c>
      <c r="BV804" s="30">
        <f t="shared" si="412"/>
        <v>0</v>
      </c>
      <c r="BW804" s="30">
        <f t="shared" si="412"/>
        <v>0</v>
      </c>
      <c r="BX804" s="30">
        <f t="shared" si="412"/>
        <v>0</v>
      </c>
      <c r="BY804" s="30">
        <f>SUM(AY804:BX804)</f>
        <v>612.63904889640003</v>
      </c>
      <c r="CA804" s="55"/>
      <c r="CB804" s="55"/>
      <c r="CC804" s="55"/>
      <c r="CD804" s="55"/>
      <c r="CE804" s="55"/>
      <c r="CF804" s="55"/>
      <c r="CG804" s="55"/>
      <c r="CH804" s="55"/>
      <c r="CI804" s="55"/>
      <c r="CJ804" s="55"/>
      <c r="CK804" s="55"/>
      <c r="CL804" s="55"/>
      <c r="CM804" s="55"/>
      <c r="CN804" s="55"/>
      <c r="CO804" s="55"/>
      <c r="CP804" s="55"/>
      <c r="CQ804" s="55"/>
      <c r="CR804" s="55"/>
      <c r="CS804" s="55"/>
      <c r="CT804" s="55"/>
      <c r="CU804" s="55"/>
      <c r="CV804" s="55"/>
      <c r="CW804" s="55"/>
      <c r="CX804" s="55"/>
      <c r="CY804" s="55"/>
      <c r="CZ804" s="55"/>
      <c r="DA804" s="55"/>
      <c r="DB804" s="55"/>
      <c r="DC804" s="55"/>
      <c r="DD804" s="7">
        <v>1</v>
      </c>
      <c r="DE804" s="55">
        <f t="array" aca="1" ref="DE804:ED855" ca="1">MMULT(AY804:BX855,$CB$121:$DA$146)</f>
        <v>0</v>
      </c>
      <c r="DF804" s="55">
        <f ca="1"/>
        <v>0</v>
      </c>
      <c r="DG804" s="55">
        <f ca="1"/>
        <v>0</v>
      </c>
      <c r="DH804" s="55">
        <f ca="1"/>
        <v>0</v>
      </c>
      <c r="DI804" s="55">
        <f ca="1"/>
        <v>8224.9838901630865</v>
      </c>
      <c r="DJ804" s="55">
        <f ca="1"/>
        <v>15053.414638958244</v>
      </c>
      <c r="DK804" s="55">
        <f ca="1"/>
        <v>0</v>
      </c>
      <c r="DL804" s="55">
        <f ca="1"/>
        <v>0</v>
      </c>
      <c r="DM804" s="55">
        <f ca="1"/>
        <v>0</v>
      </c>
      <c r="DN804" s="55">
        <f ca="1"/>
        <v>0</v>
      </c>
      <c r="DO804" s="55">
        <f ca="1"/>
        <v>0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0</v>
      </c>
      <c r="DT804" s="55">
        <f ca="1"/>
        <v>15.840244758030401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ca="1"/>
        <v>0</v>
      </c>
      <c r="EE804" s="55">
        <f ca="1">SUM(DE804:ED804)</f>
        <v>23294.238773879362</v>
      </c>
    </row>
    <row r="805" spans="50:135" x14ac:dyDescent="0.3">
      <c r="AX805" s="7">
        <v>2</v>
      </c>
      <c r="AY805" s="30">
        <f t="shared" ref="AY805:AY855" si="413">W89*$Q90*W201</f>
        <v>0</v>
      </c>
      <c r="AZ805" s="30">
        <f t="shared" ref="AZ805:AZ855" si="414">X89*$Q90*X201</f>
        <v>0</v>
      </c>
      <c r="BA805" s="30">
        <f t="shared" ref="BA805:BA855" si="415">Y89*$Q90*Y201</f>
        <v>0</v>
      </c>
      <c r="BB805" s="30">
        <f t="shared" ref="BB805:BB855" si="416">Z89*$Q90*Z201</f>
        <v>0</v>
      </c>
      <c r="BC805" s="30">
        <f t="shared" ref="BC805:BC855" si="417">AA89*$Q90*AA201</f>
        <v>44.807138516243214</v>
      </c>
      <c r="BD805" s="30">
        <f t="shared" ref="BD805:BD855" si="418">AB89*$Q90*AB201</f>
        <v>87.686382058702549</v>
      </c>
      <c r="BE805" s="30">
        <f t="shared" ref="BE805:BE855" si="419">AC89*$Q90*AC201</f>
        <v>0</v>
      </c>
      <c r="BF805" s="30">
        <f t="shared" ref="BF805:BF855" si="420">AD89*$Q90*AD201</f>
        <v>113.11839110186156</v>
      </c>
      <c r="BG805" s="30">
        <f t="shared" ref="BG805:BG855" si="421">AE89*$Q90*AE201</f>
        <v>0</v>
      </c>
      <c r="BH805" s="30">
        <f t="shared" ref="BH805:BH855" si="422">AF89*$Q90*AF201</f>
        <v>0</v>
      </c>
      <c r="BI805" s="30">
        <f t="shared" ref="BI805:BI855" si="423">AG89*$Q90*AG201</f>
        <v>0</v>
      </c>
      <c r="BJ805" s="30">
        <f t="shared" ref="BJ805:BJ855" si="424">AH89*$Q90*AH201</f>
        <v>0</v>
      </c>
      <c r="BK805" s="30">
        <f t="shared" ref="BK805:BK855" si="425">AI89*$Q90*AI201</f>
        <v>0</v>
      </c>
      <c r="BL805" s="30">
        <f t="shared" ref="BL805:BL855" si="426">AJ89*$Q90*AJ201</f>
        <v>0</v>
      </c>
      <c r="BM805" s="30">
        <f t="shared" ref="BM805:BM855" si="427">AK89*$Q90*AK201</f>
        <v>9.8600593652019407E-3</v>
      </c>
      <c r="BN805" s="30">
        <f t="shared" ref="BN805:BN855" si="428">AL89*$Q90*AL201</f>
        <v>9.0601030472382688E-2</v>
      </c>
      <c r="BO805" s="30">
        <f t="shared" ref="BO805:BO855" si="429">AM89*$Q90*AM201</f>
        <v>0</v>
      </c>
      <c r="BP805" s="30">
        <f t="shared" ref="BP805:BP855" si="430">AN89*$Q90*AN201</f>
        <v>0</v>
      </c>
      <c r="BQ805" s="30">
        <f t="shared" ref="BQ805:BQ855" si="431">AO89*$Q90*AO201</f>
        <v>1.5941611445037229</v>
      </c>
      <c r="BR805" s="30">
        <f t="shared" ref="BR805:BR855" si="432">AP89*$Q90*AP201</f>
        <v>0</v>
      </c>
      <c r="BS805" s="30">
        <f t="shared" ref="BS805:BS855" si="433">AQ89*$Q90*AQ201</f>
        <v>0</v>
      </c>
      <c r="BT805" s="30">
        <f t="shared" ref="BT805:BT855" si="434">AR89*$Q90*AR201</f>
        <v>0</v>
      </c>
      <c r="BU805" s="30">
        <f t="shared" ref="BU805:BU855" si="435">AS89*$Q90*AS201</f>
        <v>0</v>
      </c>
      <c r="BV805" s="30">
        <f t="shared" ref="BV805:BV855" si="436">AT89*$Q90*AT201</f>
        <v>0</v>
      </c>
      <c r="BW805" s="30">
        <f t="shared" ref="BW805:BW855" si="437">AU89*$Q90*AU201</f>
        <v>0</v>
      </c>
      <c r="BX805" s="30">
        <f t="shared" ref="BX805:BX855" si="438">AV89*$Q90*AV201</f>
        <v>0</v>
      </c>
      <c r="BY805" s="30">
        <f t="shared" ref="BY805:BY855" si="439">SUM(AY805:BX805)</f>
        <v>247.30653391114862</v>
      </c>
      <c r="CA805" s="55"/>
      <c r="CB805" s="55"/>
      <c r="CC805" s="55"/>
      <c r="CD805" s="55"/>
      <c r="CE805" s="55"/>
      <c r="CF805" s="55"/>
      <c r="CG805" s="55"/>
      <c r="CH805" s="55"/>
      <c r="CI805" s="55"/>
      <c r="CJ805" s="55"/>
      <c r="CK805" s="55"/>
      <c r="CL805" s="55"/>
      <c r="CM805" s="55"/>
      <c r="CN805" s="55"/>
      <c r="CO805" s="55"/>
      <c r="CP805" s="55"/>
      <c r="CQ805" s="55"/>
      <c r="CR805" s="55"/>
      <c r="CS805" s="55"/>
      <c r="CT805" s="55"/>
      <c r="CU805" s="55"/>
      <c r="CV805" s="55"/>
      <c r="CW805" s="55"/>
      <c r="CX805" s="55"/>
      <c r="CY805" s="55"/>
      <c r="CZ805" s="55"/>
      <c r="DA805" s="55"/>
      <c r="DB805" s="55"/>
      <c r="DC805" s="55"/>
      <c r="DD805" s="7">
        <v>2</v>
      </c>
      <c r="DE805" s="55">
        <f ca="1"/>
        <v>0</v>
      </c>
      <c r="DF805" s="55">
        <f ca="1"/>
        <v>0</v>
      </c>
      <c r="DG805" s="55">
        <f ca="1"/>
        <v>0</v>
      </c>
      <c r="DH805" s="55">
        <f ca="1"/>
        <v>0</v>
      </c>
      <c r="DI805" s="55">
        <f ca="1"/>
        <v>3320.2089640536219</v>
      </c>
      <c r="DJ805" s="55">
        <f ca="1"/>
        <v>6076.6662766680865</v>
      </c>
      <c r="DK805" s="55">
        <f ca="1"/>
        <v>0</v>
      </c>
      <c r="DL805" s="55">
        <f ca="1"/>
        <v>0</v>
      </c>
      <c r="DM805" s="55">
        <f ca="1"/>
        <v>0</v>
      </c>
      <c r="DN805" s="55">
        <f ca="1"/>
        <v>0</v>
      </c>
      <c r="DO805" s="55">
        <f ca="1"/>
        <v>0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0</v>
      </c>
      <c r="DT805" s="55">
        <f ca="1"/>
        <v>6.4145529574446938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ca="1"/>
        <v>0</v>
      </c>
      <c r="EE805" s="55">
        <f t="shared" ref="EE805:EE855" ca="1" si="440">SUM(DE805:ED805)</f>
        <v>9403.2897936791542</v>
      </c>
    </row>
    <row r="806" spans="50:135" x14ac:dyDescent="0.3">
      <c r="AX806" s="7">
        <v>3</v>
      </c>
      <c r="AY806" s="30">
        <f t="shared" si="413"/>
        <v>0</v>
      </c>
      <c r="AZ806" s="30">
        <f t="shared" si="414"/>
        <v>0</v>
      </c>
      <c r="BA806" s="30">
        <f t="shared" si="415"/>
        <v>0</v>
      </c>
      <c r="BB806" s="30">
        <f t="shared" si="416"/>
        <v>0</v>
      </c>
      <c r="BC806" s="30">
        <f t="shared" si="417"/>
        <v>23.504292657799354</v>
      </c>
      <c r="BD806" s="30">
        <f t="shared" si="418"/>
        <v>45.997277544159779</v>
      </c>
      <c r="BE806" s="30">
        <f t="shared" si="419"/>
        <v>0</v>
      </c>
      <c r="BF806" s="30">
        <f t="shared" si="420"/>
        <v>59.338039823037604</v>
      </c>
      <c r="BG806" s="30">
        <f t="shared" si="421"/>
        <v>0</v>
      </c>
      <c r="BH806" s="30">
        <f t="shared" si="422"/>
        <v>0</v>
      </c>
      <c r="BI806" s="30">
        <f t="shared" si="423"/>
        <v>0</v>
      </c>
      <c r="BJ806" s="30">
        <f t="shared" si="424"/>
        <v>0</v>
      </c>
      <c r="BK806" s="30">
        <f t="shared" si="425"/>
        <v>0</v>
      </c>
      <c r="BL806" s="30">
        <f t="shared" si="426"/>
        <v>0</v>
      </c>
      <c r="BM806" s="30">
        <f t="shared" si="427"/>
        <v>5.1687916137996169E-3</v>
      </c>
      <c r="BN806" s="30">
        <f t="shared" si="428"/>
        <v>4.7526202872669322E-2</v>
      </c>
      <c r="BO806" s="30">
        <f t="shared" si="429"/>
        <v>0</v>
      </c>
      <c r="BP806" s="30">
        <f t="shared" si="430"/>
        <v>0</v>
      </c>
      <c r="BQ806" s="30">
        <f t="shared" si="431"/>
        <v>0.83624242336003762</v>
      </c>
      <c r="BR806" s="30">
        <f t="shared" si="432"/>
        <v>0</v>
      </c>
      <c r="BS806" s="30">
        <f t="shared" si="433"/>
        <v>0</v>
      </c>
      <c r="BT806" s="30">
        <f t="shared" si="434"/>
        <v>0</v>
      </c>
      <c r="BU806" s="30">
        <f t="shared" si="435"/>
        <v>0</v>
      </c>
      <c r="BV806" s="30">
        <f t="shared" si="436"/>
        <v>0</v>
      </c>
      <c r="BW806" s="30">
        <f t="shared" si="437"/>
        <v>0</v>
      </c>
      <c r="BX806" s="30">
        <f t="shared" si="438"/>
        <v>0</v>
      </c>
      <c r="BY806" s="30">
        <f t="shared" si="439"/>
        <v>129.72854744284325</v>
      </c>
      <c r="CA806" s="55"/>
      <c r="CB806" s="55"/>
      <c r="CC806" s="55"/>
      <c r="CD806" s="55"/>
      <c r="CE806" s="55"/>
      <c r="CF806" s="55"/>
      <c r="CG806" s="55"/>
      <c r="CH806" s="55"/>
      <c r="CI806" s="55"/>
      <c r="CJ806" s="55"/>
      <c r="CK806" s="55"/>
      <c r="CL806" s="55"/>
      <c r="CM806" s="55"/>
      <c r="CN806" s="55"/>
      <c r="CO806" s="55"/>
      <c r="CP806" s="55"/>
      <c r="CQ806" s="55"/>
      <c r="CR806" s="55"/>
      <c r="CS806" s="55"/>
      <c r="CT806" s="55"/>
      <c r="CU806" s="55"/>
      <c r="CV806" s="55"/>
      <c r="CW806" s="55"/>
      <c r="CX806" s="55"/>
      <c r="CY806" s="55"/>
      <c r="CZ806" s="55"/>
      <c r="DA806" s="55"/>
      <c r="DB806" s="55"/>
      <c r="DC806" s="55"/>
      <c r="DD806" s="7">
        <v>3</v>
      </c>
      <c r="DE806" s="55">
        <f ca="1"/>
        <v>0</v>
      </c>
      <c r="DF806" s="55">
        <f ca="1"/>
        <v>0</v>
      </c>
      <c r="DG806" s="55">
        <f ca="1"/>
        <v>0</v>
      </c>
      <c r="DH806" s="55">
        <f ca="1"/>
        <v>0</v>
      </c>
      <c r="DI806" s="55">
        <f ca="1"/>
        <v>1741.6680859429321</v>
      </c>
      <c r="DJ806" s="55">
        <f ca="1"/>
        <v>3187.6113338102728</v>
      </c>
      <c r="DK806" s="55">
        <f ca="1"/>
        <v>0</v>
      </c>
      <c r="DL806" s="55">
        <f ca="1"/>
        <v>0</v>
      </c>
      <c r="DM806" s="55">
        <f ca="1"/>
        <v>0</v>
      </c>
      <c r="DN806" s="55">
        <f ca="1"/>
        <v>0</v>
      </c>
      <c r="DO806" s="55">
        <f ca="1"/>
        <v>0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0</v>
      </c>
      <c r="DT806" s="55">
        <f ca="1"/>
        <v>3.3648551633849877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ca="1"/>
        <v>0</v>
      </c>
      <c r="EE806" s="55">
        <f t="shared" ca="1" si="440"/>
        <v>4932.6442749165899</v>
      </c>
    </row>
    <row r="807" spans="50:135" x14ac:dyDescent="0.3">
      <c r="AX807" s="7">
        <v>4</v>
      </c>
      <c r="AY807" s="30">
        <f t="shared" si="413"/>
        <v>0</v>
      </c>
      <c r="AZ807" s="30">
        <f t="shared" si="414"/>
        <v>0</v>
      </c>
      <c r="BA807" s="30">
        <f t="shared" si="415"/>
        <v>0</v>
      </c>
      <c r="BB807" s="30">
        <f t="shared" si="416"/>
        <v>0</v>
      </c>
      <c r="BC807" s="30">
        <f t="shared" si="417"/>
        <v>30.689030211291271</v>
      </c>
      <c r="BD807" s="30">
        <f t="shared" si="418"/>
        <v>60.057618426671645</v>
      </c>
      <c r="BE807" s="30">
        <f t="shared" si="419"/>
        <v>0</v>
      </c>
      <c r="BF807" s="30">
        <f t="shared" si="420"/>
        <v>77.47635391131243</v>
      </c>
      <c r="BG807" s="30">
        <f t="shared" si="421"/>
        <v>0</v>
      </c>
      <c r="BH807" s="30">
        <f t="shared" si="422"/>
        <v>0</v>
      </c>
      <c r="BI807" s="30">
        <f t="shared" si="423"/>
        <v>0</v>
      </c>
      <c r="BJ807" s="30">
        <f t="shared" si="424"/>
        <v>0</v>
      </c>
      <c r="BK807" s="30">
        <f t="shared" si="425"/>
        <v>0</v>
      </c>
      <c r="BL807" s="30">
        <f t="shared" si="426"/>
        <v>0</v>
      </c>
      <c r="BM807" s="30">
        <f t="shared" si="427"/>
        <v>6.7515667533193293E-3</v>
      </c>
      <c r="BN807" s="30">
        <f t="shared" si="428"/>
        <v>6.2053901481071053E-2</v>
      </c>
      <c r="BO807" s="30">
        <f t="shared" si="429"/>
        <v>0</v>
      </c>
      <c r="BP807" s="30">
        <f t="shared" si="430"/>
        <v>0</v>
      </c>
      <c r="BQ807" s="30">
        <f t="shared" si="431"/>
        <v>1.0918630625176093</v>
      </c>
      <c r="BR807" s="30">
        <f t="shared" si="432"/>
        <v>0</v>
      </c>
      <c r="BS807" s="30">
        <f t="shared" si="433"/>
        <v>0</v>
      </c>
      <c r="BT807" s="30">
        <f t="shared" si="434"/>
        <v>0</v>
      </c>
      <c r="BU807" s="30">
        <f t="shared" si="435"/>
        <v>0</v>
      </c>
      <c r="BV807" s="30">
        <f t="shared" si="436"/>
        <v>0</v>
      </c>
      <c r="BW807" s="30">
        <f t="shared" si="437"/>
        <v>0</v>
      </c>
      <c r="BX807" s="30">
        <f t="shared" si="438"/>
        <v>0</v>
      </c>
      <c r="BY807" s="30">
        <f t="shared" si="439"/>
        <v>169.38367108002734</v>
      </c>
      <c r="CA807" s="55"/>
      <c r="CB807" s="55"/>
      <c r="CC807" s="55"/>
      <c r="CD807" s="55"/>
      <c r="CE807" s="55"/>
      <c r="CF807" s="55"/>
      <c r="CG807" s="55"/>
      <c r="CH807" s="55"/>
      <c r="CI807" s="55"/>
      <c r="CJ807" s="55"/>
      <c r="CK807" s="55"/>
      <c r="CL807" s="55"/>
      <c r="CM807" s="55"/>
      <c r="CN807" s="55"/>
      <c r="CO807" s="55"/>
      <c r="CP807" s="55"/>
      <c r="CQ807" s="55"/>
      <c r="CR807" s="55"/>
      <c r="CS807" s="55"/>
      <c r="CT807" s="55"/>
      <c r="CU807" s="55"/>
      <c r="CV807" s="55"/>
      <c r="CW807" s="55"/>
      <c r="CX807" s="55"/>
      <c r="CY807" s="55"/>
      <c r="CZ807" s="55"/>
      <c r="DA807" s="55"/>
      <c r="DB807" s="55"/>
      <c r="DC807" s="55"/>
      <c r="DD807" s="7">
        <v>4</v>
      </c>
      <c r="DE807" s="55">
        <f ca="1"/>
        <v>0</v>
      </c>
      <c r="DF807" s="55">
        <f ca="1"/>
        <v>0</v>
      </c>
      <c r="DG807" s="55">
        <f ca="1"/>
        <v>0</v>
      </c>
      <c r="DH807" s="55">
        <f ca="1"/>
        <v>0</v>
      </c>
      <c r="DI807" s="55">
        <f ca="1"/>
        <v>2274.057138656683</v>
      </c>
      <c r="DJ807" s="55">
        <f ca="1"/>
        <v>4161.9929569683445</v>
      </c>
      <c r="DK807" s="55">
        <f ca="1"/>
        <v>0</v>
      </c>
      <c r="DL807" s="55">
        <f ca="1"/>
        <v>0</v>
      </c>
      <c r="DM807" s="55">
        <f ca="1"/>
        <v>0</v>
      </c>
      <c r="DN807" s="55">
        <f ca="1"/>
        <v>0</v>
      </c>
      <c r="DO807" s="55">
        <f ca="1"/>
        <v>0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0</v>
      </c>
      <c r="DT807" s="55">
        <f ca="1"/>
        <v>4.3934162248598305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ca="1"/>
        <v>0</v>
      </c>
      <c r="EE807" s="55">
        <f t="shared" ca="1" si="440"/>
        <v>6440.4435118498868</v>
      </c>
    </row>
    <row r="808" spans="50:135" x14ac:dyDescent="0.3">
      <c r="AX808" s="7">
        <v>5</v>
      </c>
      <c r="AY808" s="30">
        <f t="shared" si="413"/>
        <v>0</v>
      </c>
      <c r="AZ808" s="30">
        <f t="shared" si="414"/>
        <v>0</v>
      </c>
      <c r="BA808" s="30">
        <f t="shared" si="415"/>
        <v>0</v>
      </c>
      <c r="BB808" s="30">
        <f t="shared" si="416"/>
        <v>0</v>
      </c>
      <c r="BC808" s="30">
        <f t="shared" si="417"/>
        <v>4.8183996843014461</v>
      </c>
      <c r="BD808" s="30">
        <f t="shared" si="418"/>
        <v>9.4294804264576229</v>
      </c>
      <c r="BE808" s="30">
        <f t="shared" si="419"/>
        <v>0</v>
      </c>
      <c r="BF808" s="30">
        <f t="shared" si="420"/>
        <v>12.164347868146718</v>
      </c>
      <c r="BG808" s="30">
        <f t="shared" si="421"/>
        <v>0</v>
      </c>
      <c r="BH808" s="30">
        <f t="shared" si="422"/>
        <v>0</v>
      </c>
      <c r="BI808" s="30">
        <f t="shared" si="423"/>
        <v>0</v>
      </c>
      <c r="BJ808" s="30">
        <f t="shared" si="424"/>
        <v>0</v>
      </c>
      <c r="BK808" s="30">
        <f t="shared" si="425"/>
        <v>0</v>
      </c>
      <c r="BL808" s="30">
        <f t="shared" si="426"/>
        <v>0</v>
      </c>
      <c r="BM808" s="30">
        <f t="shared" si="427"/>
        <v>1.0596059361589118E-3</v>
      </c>
      <c r="BN808" s="30">
        <f t="shared" si="428"/>
        <v>9.7429107934083551E-3</v>
      </c>
      <c r="BO808" s="30">
        <f t="shared" si="429"/>
        <v>0</v>
      </c>
      <c r="BP808" s="30">
        <f t="shared" si="430"/>
        <v>0</v>
      </c>
      <c r="BQ808" s="30">
        <f t="shared" si="431"/>
        <v>0.17143039797669765</v>
      </c>
      <c r="BR808" s="30">
        <f t="shared" si="432"/>
        <v>0</v>
      </c>
      <c r="BS808" s="30">
        <f t="shared" si="433"/>
        <v>0</v>
      </c>
      <c r="BT808" s="30">
        <f t="shared" si="434"/>
        <v>0</v>
      </c>
      <c r="BU808" s="30">
        <f t="shared" si="435"/>
        <v>0</v>
      </c>
      <c r="BV808" s="30">
        <f t="shared" si="436"/>
        <v>0</v>
      </c>
      <c r="BW808" s="30">
        <f t="shared" si="437"/>
        <v>0</v>
      </c>
      <c r="BX808" s="30">
        <f t="shared" si="438"/>
        <v>0</v>
      </c>
      <c r="BY808" s="30">
        <f t="shared" si="439"/>
        <v>26.594460893612055</v>
      </c>
      <c r="CA808" s="55"/>
      <c r="CB808" s="55"/>
      <c r="CC808" s="55"/>
      <c r="CD808" s="55"/>
      <c r="CE808" s="55"/>
      <c r="CF808" s="55"/>
      <c r="CG808" s="55"/>
      <c r="CH808" s="55"/>
      <c r="CI808" s="55"/>
      <c r="CJ808" s="55"/>
      <c r="CK808" s="55"/>
      <c r="CL808" s="55"/>
      <c r="CM808" s="55"/>
      <c r="CN808" s="55"/>
      <c r="CO808" s="55"/>
      <c r="CP808" s="55"/>
      <c r="CQ808" s="55"/>
      <c r="CR808" s="55"/>
      <c r="CS808" s="55"/>
      <c r="CT808" s="55"/>
      <c r="CU808" s="55"/>
      <c r="CV808" s="55"/>
      <c r="CW808" s="55"/>
      <c r="CX808" s="55"/>
      <c r="CY808" s="55"/>
      <c r="CZ808" s="55"/>
      <c r="DA808" s="55"/>
      <c r="DB808" s="55"/>
      <c r="DC808" s="55"/>
      <c r="DD808" s="7">
        <v>5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0</v>
      </c>
      <c r="DI808" s="55">
        <f ca="1"/>
        <v>357.04341660673714</v>
      </c>
      <c r="DJ808" s="55">
        <f ca="1"/>
        <v>653.46299355351323</v>
      </c>
      <c r="DK808" s="55">
        <f ca="1"/>
        <v>0</v>
      </c>
      <c r="DL808" s="55">
        <f ca="1"/>
        <v>0</v>
      </c>
      <c r="DM808" s="55">
        <f ca="1"/>
        <v>0</v>
      </c>
      <c r="DN808" s="55">
        <f ca="1"/>
        <v>0</v>
      </c>
      <c r="DO808" s="55">
        <f ca="1"/>
        <v>0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0</v>
      </c>
      <c r="DT808" s="55">
        <f ca="1"/>
        <v>0.68979808417331157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ca="1"/>
        <v>0</v>
      </c>
      <c r="EE808" s="55">
        <f t="shared" ca="1" si="440"/>
        <v>1011.1962082444237</v>
      </c>
    </row>
    <row r="809" spans="50:135" x14ac:dyDescent="0.3">
      <c r="AX809" s="7">
        <v>6</v>
      </c>
      <c r="AY809" s="30">
        <f t="shared" si="413"/>
        <v>0</v>
      </c>
      <c r="AZ809" s="30">
        <f t="shared" si="414"/>
        <v>0</v>
      </c>
      <c r="BA809" s="30">
        <f t="shared" si="415"/>
        <v>0</v>
      </c>
      <c r="BB809" s="30">
        <f t="shared" si="416"/>
        <v>0</v>
      </c>
      <c r="BC809" s="30">
        <f t="shared" si="417"/>
        <v>2.9016975833312131</v>
      </c>
      <c r="BD809" s="30">
        <f t="shared" si="418"/>
        <v>5.6785452328864245</v>
      </c>
      <c r="BE809" s="30">
        <f t="shared" si="419"/>
        <v>0</v>
      </c>
      <c r="BF809" s="30">
        <f t="shared" si="420"/>
        <v>7.3255149254866083</v>
      </c>
      <c r="BG809" s="30">
        <f t="shared" si="421"/>
        <v>0</v>
      </c>
      <c r="BH809" s="30">
        <f t="shared" si="422"/>
        <v>0</v>
      </c>
      <c r="BI809" s="30">
        <f t="shared" si="423"/>
        <v>0</v>
      </c>
      <c r="BJ809" s="30">
        <f t="shared" si="424"/>
        <v>0</v>
      </c>
      <c r="BK809" s="30">
        <f t="shared" si="425"/>
        <v>0</v>
      </c>
      <c r="BL809" s="30">
        <f t="shared" si="426"/>
        <v>0</v>
      </c>
      <c r="BM809" s="30">
        <f t="shared" si="427"/>
        <v>6.3753797485641627E-4</v>
      </c>
      <c r="BN809" s="30">
        <f t="shared" si="428"/>
        <v>5.8672976213723785E-3</v>
      </c>
      <c r="BO809" s="30">
        <f t="shared" si="429"/>
        <v>0</v>
      </c>
      <c r="BP809" s="30">
        <f t="shared" si="430"/>
        <v>0</v>
      </c>
      <c r="BQ809" s="30">
        <f t="shared" si="431"/>
        <v>0.10323742315744538</v>
      </c>
      <c r="BR809" s="30">
        <f t="shared" si="432"/>
        <v>0</v>
      </c>
      <c r="BS809" s="30">
        <f t="shared" si="433"/>
        <v>0</v>
      </c>
      <c r="BT809" s="30">
        <f t="shared" si="434"/>
        <v>0</v>
      </c>
      <c r="BU809" s="30">
        <f t="shared" si="435"/>
        <v>0</v>
      </c>
      <c r="BV809" s="30">
        <f t="shared" si="436"/>
        <v>0</v>
      </c>
      <c r="BW809" s="30">
        <f t="shared" si="437"/>
        <v>0</v>
      </c>
      <c r="BX809" s="30">
        <f t="shared" si="438"/>
        <v>0</v>
      </c>
      <c r="BY809" s="30">
        <f t="shared" si="439"/>
        <v>16.015500000457923</v>
      </c>
      <c r="CA809" s="55"/>
      <c r="CB809" s="55"/>
      <c r="CC809" s="55"/>
      <c r="CD809" s="55"/>
      <c r="CE809" s="55"/>
      <c r="CF809" s="55"/>
      <c r="CG809" s="55"/>
      <c r="CH809" s="55"/>
      <c r="CI809" s="55"/>
      <c r="CJ809" s="55"/>
      <c r="CK809" s="55"/>
      <c r="CL809" s="55"/>
      <c r="CM809" s="55"/>
      <c r="CN809" s="55"/>
      <c r="CO809" s="55"/>
      <c r="CP809" s="55"/>
      <c r="CQ809" s="55"/>
      <c r="CR809" s="55"/>
      <c r="CS809" s="55"/>
      <c r="CT809" s="55"/>
      <c r="CU809" s="55"/>
      <c r="CV809" s="55"/>
      <c r="CW809" s="55"/>
      <c r="CX809" s="55"/>
      <c r="CY809" s="55"/>
      <c r="CZ809" s="55"/>
      <c r="DA809" s="55"/>
      <c r="DB809" s="55"/>
      <c r="DC809" s="55"/>
      <c r="DD809" s="7">
        <v>6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0</v>
      </c>
      <c r="DI809" s="55">
        <f ca="1"/>
        <v>215.01579092484286</v>
      </c>
      <c r="DJ809" s="55">
        <f ca="1"/>
        <v>393.52318463902918</v>
      </c>
      <c r="DK809" s="55">
        <f ca="1"/>
        <v>0</v>
      </c>
      <c r="DL809" s="55">
        <f ca="1"/>
        <v>0</v>
      </c>
      <c r="DM809" s="55">
        <f ca="1"/>
        <v>0</v>
      </c>
      <c r="DN809" s="55">
        <f ca="1"/>
        <v>0</v>
      </c>
      <c r="DO809" s="55">
        <f ca="1"/>
        <v>0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</v>
      </c>
      <c r="DT809" s="55">
        <f ca="1"/>
        <v>0.41540467159316441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ca="1"/>
        <v>0</v>
      </c>
      <c r="EE809" s="55">
        <f t="shared" ca="1" si="440"/>
        <v>608.95438023546524</v>
      </c>
    </row>
    <row r="810" spans="50:135" x14ac:dyDescent="0.3">
      <c r="AX810" s="7">
        <v>7</v>
      </c>
      <c r="AY810" s="30">
        <f t="shared" si="413"/>
        <v>0</v>
      </c>
      <c r="AZ810" s="30">
        <f t="shared" si="414"/>
        <v>0</v>
      </c>
      <c r="BA810" s="30">
        <f t="shared" si="415"/>
        <v>0</v>
      </c>
      <c r="BB810" s="30">
        <f t="shared" si="416"/>
        <v>0</v>
      </c>
      <c r="BC810" s="30">
        <f t="shared" si="417"/>
        <v>34.581089599247825</v>
      </c>
      <c r="BD810" s="30">
        <f t="shared" si="418"/>
        <v>67.674275445383884</v>
      </c>
      <c r="BE810" s="30">
        <f t="shared" si="419"/>
        <v>0</v>
      </c>
      <c r="BF810" s="30">
        <f t="shared" si="420"/>
        <v>87.302098438456738</v>
      </c>
      <c r="BG810" s="30">
        <f t="shared" si="421"/>
        <v>0</v>
      </c>
      <c r="BH810" s="30">
        <f t="shared" si="422"/>
        <v>0</v>
      </c>
      <c r="BI810" s="30">
        <f t="shared" si="423"/>
        <v>0</v>
      </c>
      <c r="BJ810" s="30">
        <f t="shared" si="424"/>
        <v>0</v>
      </c>
      <c r="BK810" s="30">
        <f t="shared" si="425"/>
        <v>0</v>
      </c>
      <c r="BL810" s="30">
        <f t="shared" si="426"/>
        <v>0</v>
      </c>
      <c r="BM810" s="30">
        <f t="shared" si="427"/>
        <v>7.60293734021347E-3</v>
      </c>
      <c r="BN810" s="30">
        <f t="shared" si="428"/>
        <v>6.9891585445191529E-2</v>
      </c>
      <c r="BO810" s="30">
        <f t="shared" si="429"/>
        <v>0</v>
      </c>
      <c r="BP810" s="30">
        <f t="shared" si="430"/>
        <v>0</v>
      </c>
      <c r="BQ810" s="30">
        <f t="shared" si="431"/>
        <v>1.2303358611073434</v>
      </c>
      <c r="BR810" s="30">
        <f t="shared" si="432"/>
        <v>0</v>
      </c>
      <c r="BS810" s="30">
        <f t="shared" si="433"/>
        <v>0</v>
      </c>
      <c r="BT810" s="30">
        <f t="shared" si="434"/>
        <v>0</v>
      </c>
      <c r="BU810" s="30">
        <f t="shared" si="435"/>
        <v>0</v>
      </c>
      <c r="BV810" s="30">
        <f t="shared" si="436"/>
        <v>0</v>
      </c>
      <c r="BW810" s="30">
        <f t="shared" si="437"/>
        <v>0</v>
      </c>
      <c r="BX810" s="30">
        <f t="shared" si="438"/>
        <v>0</v>
      </c>
      <c r="BY810" s="30">
        <f t="shared" si="439"/>
        <v>190.86529386698118</v>
      </c>
      <c r="CA810" s="55"/>
      <c r="CB810" s="55"/>
      <c r="CC810" s="55"/>
      <c r="CD810" s="55"/>
      <c r="CE810" s="55"/>
      <c r="CF810" s="55"/>
      <c r="CG810" s="55"/>
      <c r="CH810" s="55"/>
      <c r="CI810" s="55"/>
      <c r="CJ810" s="55"/>
      <c r="CK810" s="55"/>
      <c r="CL810" s="55"/>
      <c r="CM810" s="55"/>
      <c r="CN810" s="55"/>
      <c r="CO810" s="55"/>
      <c r="CP810" s="55"/>
      <c r="CQ810" s="55"/>
      <c r="CR810" s="55"/>
      <c r="CS810" s="55"/>
      <c r="CT810" s="55"/>
      <c r="CU810" s="55"/>
      <c r="CV810" s="55"/>
      <c r="CW810" s="55"/>
      <c r="CX810" s="55"/>
      <c r="CY810" s="55"/>
      <c r="CZ810" s="55"/>
      <c r="DA810" s="55"/>
      <c r="DB810" s="55"/>
      <c r="DC810" s="55"/>
      <c r="DD810" s="7">
        <v>7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0</v>
      </c>
      <c r="DI810" s="55">
        <f ca="1"/>
        <v>2562.4587393042634</v>
      </c>
      <c r="DJ810" s="55">
        <f ca="1"/>
        <v>4689.8272883651034</v>
      </c>
      <c r="DK810" s="55">
        <f ca="1"/>
        <v>0</v>
      </c>
      <c r="DL810" s="55">
        <f ca="1"/>
        <v>0</v>
      </c>
      <c r="DM810" s="55">
        <f ca="1"/>
        <v>0</v>
      </c>
      <c r="DN810" s="55">
        <f ca="1"/>
        <v>0</v>
      </c>
      <c r="DO810" s="55">
        <f ca="1"/>
        <v>0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0</v>
      </c>
      <c r="DT810" s="55">
        <f ca="1"/>
        <v>4.9483242495195601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ca="1"/>
        <v>0</v>
      </c>
      <c r="EE810" s="55">
        <f t="shared" ca="1" si="440"/>
        <v>7257.2343519188862</v>
      </c>
    </row>
    <row r="811" spans="50:135" x14ac:dyDescent="0.3">
      <c r="AX811" s="7">
        <v>8</v>
      </c>
      <c r="AY811" s="30">
        <f t="shared" si="413"/>
        <v>3156.6756213817171</v>
      </c>
      <c r="AZ811" s="30">
        <f t="shared" si="414"/>
        <v>0.47127247076769474</v>
      </c>
      <c r="BA811" s="30">
        <f t="shared" si="415"/>
        <v>0</v>
      </c>
      <c r="BB811" s="30">
        <f t="shared" si="416"/>
        <v>0</v>
      </c>
      <c r="BC811" s="30">
        <f t="shared" si="417"/>
        <v>14.39323143818527</v>
      </c>
      <c r="BD811" s="30">
        <f t="shared" si="418"/>
        <v>28.167172311022998</v>
      </c>
      <c r="BE811" s="30">
        <f t="shared" si="419"/>
        <v>0</v>
      </c>
      <c r="BF811" s="30">
        <f t="shared" si="420"/>
        <v>561.8153631659095</v>
      </c>
      <c r="BG811" s="30">
        <f t="shared" si="421"/>
        <v>27.321624772971365</v>
      </c>
      <c r="BH811" s="30">
        <f t="shared" si="422"/>
        <v>0</v>
      </c>
      <c r="BI811" s="30">
        <f t="shared" si="423"/>
        <v>7.5420561336915544</v>
      </c>
      <c r="BJ811" s="30">
        <f t="shared" si="424"/>
        <v>2254.7150453524482</v>
      </c>
      <c r="BK811" s="30">
        <f t="shared" si="425"/>
        <v>0</v>
      </c>
      <c r="BL811" s="30">
        <f t="shared" si="426"/>
        <v>0</v>
      </c>
      <c r="BM811" s="30">
        <f t="shared" si="427"/>
        <v>3.1651919138460187E-3</v>
      </c>
      <c r="BN811" s="30">
        <f t="shared" si="428"/>
        <v>2.9103434339570751E-2</v>
      </c>
      <c r="BO811" s="30">
        <f t="shared" si="429"/>
        <v>0</v>
      </c>
      <c r="BP811" s="30">
        <f t="shared" si="430"/>
        <v>0</v>
      </c>
      <c r="BQ811" s="30">
        <f t="shared" si="431"/>
        <v>6.1156038571782139</v>
      </c>
      <c r="BR811" s="30">
        <f t="shared" si="432"/>
        <v>0</v>
      </c>
      <c r="BS811" s="30">
        <f t="shared" si="433"/>
        <v>0</v>
      </c>
      <c r="BT811" s="30">
        <f t="shared" si="434"/>
        <v>0</v>
      </c>
      <c r="BU811" s="30">
        <f t="shared" si="435"/>
        <v>0</v>
      </c>
      <c r="BV811" s="30">
        <f t="shared" si="436"/>
        <v>0</v>
      </c>
      <c r="BW811" s="30">
        <f t="shared" si="437"/>
        <v>0</v>
      </c>
      <c r="BX811" s="30">
        <f t="shared" si="438"/>
        <v>0</v>
      </c>
      <c r="BY811" s="30">
        <f t="shared" si="439"/>
        <v>6057.2492595101457</v>
      </c>
      <c r="CA811" s="55"/>
      <c r="CB811" s="55"/>
      <c r="CC811" s="55"/>
      <c r="CD811" s="55"/>
      <c r="CE811" s="55"/>
      <c r="CF811" s="55"/>
      <c r="CG811" s="55"/>
      <c r="CH811" s="55"/>
      <c r="CI811" s="55"/>
      <c r="CJ811" s="55"/>
      <c r="CK811" s="55"/>
      <c r="CL811" s="55"/>
      <c r="CM811" s="55"/>
      <c r="CN811" s="55"/>
      <c r="CO811" s="55"/>
      <c r="CP811" s="55"/>
      <c r="CQ811" s="55"/>
      <c r="CR811" s="55"/>
      <c r="CS811" s="55"/>
      <c r="CT811" s="55"/>
      <c r="CU811" s="55"/>
      <c r="CV811" s="55"/>
      <c r="CW811" s="55"/>
      <c r="CX811" s="55"/>
      <c r="CY811" s="55"/>
      <c r="CZ811" s="55"/>
      <c r="DA811" s="55"/>
      <c r="DB811" s="55"/>
      <c r="DC811" s="55"/>
      <c r="DD811" s="7">
        <v>8</v>
      </c>
      <c r="DE811" s="55">
        <f ca="1"/>
        <v>298621.51378271042</v>
      </c>
      <c r="DF811" s="55">
        <f ca="1"/>
        <v>47.598519547537165</v>
      </c>
      <c r="DG811" s="55">
        <f ca="1"/>
        <v>0</v>
      </c>
      <c r="DH811" s="55">
        <f ca="1"/>
        <v>0</v>
      </c>
      <c r="DI811" s="55">
        <f ca="1"/>
        <v>1066.5384495695284</v>
      </c>
      <c r="DJ811" s="55">
        <f ca="1"/>
        <v>1951.9850411538937</v>
      </c>
      <c r="DK811" s="55">
        <f ca="1"/>
        <v>0</v>
      </c>
      <c r="DL811" s="55">
        <f ca="1"/>
        <v>0</v>
      </c>
      <c r="DM811" s="55">
        <f ca="1"/>
        <v>2114.6937574279837</v>
      </c>
      <c r="DN811" s="55">
        <f ca="1"/>
        <v>0</v>
      </c>
      <c r="DO811" s="55">
        <f ca="1"/>
        <v>0</v>
      </c>
      <c r="DP811" s="55">
        <f ca="1"/>
        <v>126489.51404427235</v>
      </c>
      <c r="DQ811" s="55">
        <f ca="1"/>
        <v>0</v>
      </c>
      <c r="DR811" s="55">
        <f ca="1"/>
        <v>0</v>
      </c>
      <c r="DS811" s="55">
        <f ca="1"/>
        <v>0</v>
      </c>
      <c r="DT811" s="55">
        <f ca="1"/>
        <v>2.0605231512416089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ca="1"/>
        <v>0</v>
      </c>
      <c r="EE811" s="55">
        <f t="shared" ca="1" si="440"/>
        <v>430293.90411783301</v>
      </c>
    </row>
    <row r="812" spans="50:135" x14ac:dyDescent="0.3">
      <c r="AX812" s="7">
        <v>9</v>
      </c>
      <c r="AY812" s="30">
        <f t="shared" si="413"/>
        <v>158.07344954723993</v>
      </c>
      <c r="AZ812" s="30">
        <f t="shared" si="414"/>
        <v>2.3599404681891301E-2</v>
      </c>
      <c r="BA812" s="30">
        <f t="shared" si="415"/>
        <v>0</v>
      </c>
      <c r="BB812" s="30">
        <f t="shared" si="416"/>
        <v>0</v>
      </c>
      <c r="BC812" s="30">
        <f t="shared" si="417"/>
        <v>0.72075436837110163</v>
      </c>
      <c r="BD812" s="30">
        <f t="shared" si="418"/>
        <v>1.4104971886400435</v>
      </c>
      <c r="BE812" s="30">
        <f t="shared" si="419"/>
        <v>0</v>
      </c>
      <c r="BF812" s="30">
        <f t="shared" si="420"/>
        <v>28.13342361780369</v>
      </c>
      <c r="BG812" s="30">
        <f t="shared" si="421"/>
        <v>1.3681556149976211</v>
      </c>
      <c r="BH812" s="30">
        <f t="shared" si="422"/>
        <v>0</v>
      </c>
      <c r="BI812" s="30">
        <f t="shared" si="423"/>
        <v>0.37767543179536517</v>
      </c>
      <c r="BJ812" s="30">
        <f t="shared" si="424"/>
        <v>112.90694002978321</v>
      </c>
      <c r="BK812" s="30">
        <f t="shared" si="425"/>
        <v>0</v>
      </c>
      <c r="BL812" s="30">
        <f t="shared" si="426"/>
        <v>0</v>
      </c>
      <c r="BM812" s="30">
        <f t="shared" si="427"/>
        <v>1.5859252130929916E-4</v>
      </c>
      <c r="BN812" s="30">
        <f t="shared" si="428"/>
        <v>1.457382113705181E-3</v>
      </c>
      <c r="BO812" s="30">
        <f t="shared" si="429"/>
        <v>0</v>
      </c>
      <c r="BP812" s="30">
        <f t="shared" si="430"/>
        <v>0</v>
      </c>
      <c r="BQ812" s="30">
        <f t="shared" si="431"/>
        <v>0.30624451674679448</v>
      </c>
      <c r="BR812" s="30">
        <f t="shared" si="432"/>
        <v>0</v>
      </c>
      <c r="BS812" s="30">
        <f t="shared" si="433"/>
        <v>0</v>
      </c>
      <c r="BT812" s="30">
        <f t="shared" si="434"/>
        <v>0</v>
      </c>
      <c r="BU812" s="30">
        <f t="shared" si="435"/>
        <v>0</v>
      </c>
      <c r="BV812" s="30">
        <f t="shared" si="436"/>
        <v>0</v>
      </c>
      <c r="BW812" s="30">
        <f t="shared" si="437"/>
        <v>0</v>
      </c>
      <c r="BX812" s="30">
        <f t="shared" si="438"/>
        <v>0</v>
      </c>
      <c r="BY812" s="30">
        <f t="shared" si="439"/>
        <v>303.32235569469469</v>
      </c>
      <c r="CA812" s="55"/>
      <c r="CB812" s="55"/>
      <c r="CC812" s="55"/>
      <c r="CD812" s="55"/>
      <c r="CE812" s="55"/>
      <c r="CF812" s="55"/>
      <c r="CG812" s="55"/>
      <c r="CH812" s="55"/>
      <c r="CI812" s="55"/>
      <c r="CJ812" s="55"/>
      <c r="CK812" s="55"/>
      <c r="CL812" s="55"/>
      <c r="CM812" s="55"/>
      <c r="CN812" s="55"/>
      <c r="CO812" s="55"/>
      <c r="CP812" s="55"/>
      <c r="CQ812" s="55"/>
      <c r="CR812" s="55"/>
      <c r="CS812" s="55"/>
      <c r="CT812" s="55"/>
      <c r="CU812" s="55"/>
      <c r="CV812" s="55"/>
      <c r="CW812" s="55"/>
      <c r="CX812" s="55"/>
      <c r="CY812" s="55"/>
      <c r="CZ812" s="55"/>
      <c r="DA812" s="55"/>
      <c r="DB812" s="55"/>
      <c r="DC812" s="55"/>
      <c r="DD812" s="7">
        <v>9</v>
      </c>
      <c r="DE812" s="55">
        <f ca="1"/>
        <v>14953.748327168896</v>
      </c>
      <c r="DF812" s="55">
        <f ca="1"/>
        <v>2.3835398728710215</v>
      </c>
      <c r="DG812" s="55">
        <f ca="1"/>
        <v>0</v>
      </c>
      <c r="DH812" s="55">
        <f ca="1"/>
        <v>0</v>
      </c>
      <c r="DI812" s="55">
        <f ca="1"/>
        <v>53.407898696298624</v>
      </c>
      <c r="DJ812" s="55">
        <f ca="1"/>
        <v>97.747455172755011</v>
      </c>
      <c r="DK812" s="55">
        <f ca="1"/>
        <v>0</v>
      </c>
      <c r="DL812" s="55">
        <f ca="1"/>
        <v>0</v>
      </c>
      <c r="DM812" s="55">
        <f ca="1"/>
        <v>105.89524460081587</v>
      </c>
      <c r="DN812" s="55">
        <f ca="1"/>
        <v>0</v>
      </c>
      <c r="DO812" s="55">
        <f ca="1"/>
        <v>0</v>
      </c>
      <c r="DP812" s="55">
        <f ca="1"/>
        <v>6334.0793356708382</v>
      </c>
      <c r="DQ812" s="55">
        <f ca="1"/>
        <v>0</v>
      </c>
      <c r="DR812" s="55">
        <f ca="1"/>
        <v>0</v>
      </c>
      <c r="DS812" s="55">
        <f ca="1"/>
        <v>0</v>
      </c>
      <c r="DT812" s="55">
        <f ca="1"/>
        <v>0.10318265365032682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ca="1"/>
        <v>0</v>
      </c>
      <c r="EE812" s="55">
        <f t="shared" ca="1" si="440"/>
        <v>21547.364983836123</v>
      </c>
    </row>
    <row r="813" spans="50:135" x14ac:dyDescent="0.3">
      <c r="AX813" s="7">
        <v>10</v>
      </c>
      <c r="AY813" s="30">
        <f t="shared" si="413"/>
        <v>1476.4856888822001</v>
      </c>
      <c r="AZ813" s="30">
        <f t="shared" si="414"/>
        <v>0.22043033292490374</v>
      </c>
      <c r="BA813" s="30">
        <f t="shared" si="415"/>
        <v>0</v>
      </c>
      <c r="BB813" s="30">
        <f t="shared" si="416"/>
        <v>0</v>
      </c>
      <c r="BC813" s="30">
        <f t="shared" si="417"/>
        <v>6.7322090675205626</v>
      </c>
      <c r="BD813" s="30">
        <f t="shared" si="418"/>
        <v>13.174754647841512</v>
      </c>
      <c r="BE813" s="30">
        <f t="shared" si="419"/>
        <v>0</v>
      </c>
      <c r="BF813" s="30">
        <f t="shared" si="420"/>
        <v>262.78035608241282</v>
      </c>
      <c r="BG813" s="30">
        <f t="shared" si="421"/>
        <v>12.779262998913016</v>
      </c>
      <c r="BH813" s="30">
        <f t="shared" si="422"/>
        <v>0</v>
      </c>
      <c r="BI813" s="30">
        <f t="shared" si="423"/>
        <v>3.5276788893235138</v>
      </c>
      <c r="BJ813" s="30">
        <f t="shared" si="424"/>
        <v>1054.6077257075303</v>
      </c>
      <c r="BK813" s="30">
        <f t="shared" si="425"/>
        <v>0</v>
      </c>
      <c r="BL813" s="30">
        <f t="shared" si="426"/>
        <v>0</v>
      </c>
      <c r="BM813" s="30">
        <f t="shared" si="427"/>
        <v>1.4809888367598131E-3</v>
      </c>
      <c r="BN813" s="30">
        <f t="shared" si="428"/>
        <v>1.3612677187263816E-2</v>
      </c>
      <c r="BO813" s="30">
        <f t="shared" si="429"/>
        <v>0</v>
      </c>
      <c r="BP813" s="30">
        <f t="shared" si="430"/>
        <v>0</v>
      </c>
      <c r="BQ813" s="30">
        <f t="shared" si="431"/>
        <v>2.8604781293314034</v>
      </c>
      <c r="BR813" s="30">
        <f t="shared" si="432"/>
        <v>0</v>
      </c>
      <c r="BS813" s="30">
        <f t="shared" si="433"/>
        <v>0</v>
      </c>
      <c r="BT813" s="30">
        <f t="shared" si="434"/>
        <v>0</v>
      </c>
      <c r="BU813" s="30">
        <f t="shared" si="435"/>
        <v>0</v>
      </c>
      <c r="BV813" s="30">
        <f t="shared" si="436"/>
        <v>0</v>
      </c>
      <c r="BW813" s="30">
        <f t="shared" si="437"/>
        <v>0</v>
      </c>
      <c r="BX813" s="30">
        <f t="shared" si="438"/>
        <v>0</v>
      </c>
      <c r="BY813" s="30">
        <f t="shared" si="439"/>
        <v>2833.1836784040224</v>
      </c>
      <c r="CA813" s="55"/>
      <c r="CB813" s="55"/>
      <c r="CC813" s="55"/>
      <c r="CD813" s="55"/>
      <c r="CE813" s="55"/>
      <c r="CF813" s="55"/>
      <c r="CG813" s="55"/>
      <c r="CH813" s="55"/>
      <c r="CI813" s="55"/>
      <c r="CJ813" s="55"/>
      <c r="CK813" s="55"/>
      <c r="CL813" s="55"/>
      <c r="CM813" s="55"/>
      <c r="CN813" s="55"/>
      <c r="CO813" s="55"/>
      <c r="CP813" s="55"/>
      <c r="CQ813" s="55"/>
      <c r="CR813" s="55"/>
      <c r="CS813" s="55"/>
      <c r="CT813" s="55"/>
      <c r="CU813" s="55"/>
      <c r="CV813" s="55"/>
      <c r="CW813" s="55"/>
      <c r="CX813" s="55"/>
      <c r="CY813" s="55"/>
      <c r="CZ813" s="55"/>
      <c r="DA813" s="55"/>
      <c r="DB813" s="55"/>
      <c r="DC813" s="55"/>
      <c r="DD813" s="7">
        <v>10</v>
      </c>
      <c r="DE813" s="55">
        <f ca="1"/>
        <v>139675.54616825611</v>
      </c>
      <c r="DF813" s="55">
        <f ca="1"/>
        <v>22.263463625415277</v>
      </c>
      <c r="DG813" s="55">
        <f ca="1"/>
        <v>0</v>
      </c>
      <c r="DH813" s="55">
        <f ca="1"/>
        <v>0</v>
      </c>
      <c r="DI813" s="55">
        <f ca="1"/>
        <v>498.85669190327366</v>
      </c>
      <c r="DJ813" s="55">
        <f ca="1"/>
        <v>913.01049709541678</v>
      </c>
      <c r="DK813" s="55">
        <f ca="1"/>
        <v>0</v>
      </c>
      <c r="DL813" s="55">
        <f ca="1"/>
        <v>0</v>
      </c>
      <c r="DM813" s="55">
        <f ca="1"/>
        <v>989.11495611586747</v>
      </c>
      <c r="DN813" s="55">
        <f ca="1"/>
        <v>0</v>
      </c>
      <c r="DO813" s="55">
        <f ca="1"/>
        <v>0</v>
      </c>
      <c r="DP813" s="55">
        <f ca="1"/>
        <v>59163.493412192453</v>
      </c>
      <c r="DQ813" s="55">
        <f ca="1"/>
        <v>0</v>
      </c>
      <c r="DR813" s="55">
        <f ca="1"/>
        <v>0</v>
      </c>
      <c r="DS813" s="55">
        <f ca="1"/>
        <v>0</v>
      </c>
      <c r="DT813" s="55">
        <f ca="1"/>
        <v>0.96377754485827816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ca="1"/>
        <v>0</v>
      </c>
      <c r="EE813" s="55">
        <f t="shared" ca="1" si="440"/>
        <v>201263.24896673337</v>
      </c>
    </row>
    <row r="814" spans="50:135" x14ac:dyDescent="0.3">
      <c r="AX814" s="7">
        <v>11</v>
      </c>
      <c r="AY814" s="30">
        <f t="shared" si="413"/>
        <v>0</v>
      </c>
      <c r="AZ814" s="30">
        <f t="shared" si="414"/>
        <v>0</v>
      </c>
      <c r="BA814" s="30">
        <f t="shared" si="415"/>
        <v>0</v>
      </c>
      <c r="BB814" s="30">
        <f t="shared" si="416"/>
        <v>0</v>
      </c>
      <c r="BC814" s="30">
        <f t="shared" si="417"/>
        <v>4070.2805652322413</v>
      </c>
      <c r="BD814" s="30">
        <f t="shared" si="418"/>
        <v>7965.4311461050129</v>
      </c>
      <c r="BE814" s="30">
        <f t="shared" si="419"/>
        <v>0</v>
      </c>
      <c r="BF814" s="30">
        <f t="shared" si="420"/>
        <v>10275.674904182983</v>
      </c>
      <c r="BG814" s="30">
        <f t="shared" si="421"/>
        <v>0</v>
      </c>
      <c r="BH814" s="30">
        <f t="shared" si="422"/>
        <v>0</v>
      </c>
      <c r="BI814" s="30">
        <f t="shared" si="423"/>
        <v>0</v>
      </c>
      <c r="BJ814" s="30">
        <f t="shared" si="424"/>
        <v>0</v>
      </c>
      <c r="BK814" s="30">
        <f t="shared" si="425"/>
        <v>0</v>
      </c>
      <c r="BL814" s="30">
        <f t="shared" si="426"/>
        <v>0</v>
      </c>
      <c r="BM814" s="30">
        <f t="shared" si="427"/>
        <v>0.89492908303336427</v>
      </c>
      <c r="BN814" s="30">
        <f t="shared" si="428"/>
        <v>8.2365154544663621</v>
      </c>
      <c r="BO814" s="30">
        <f t="shared" si="429"/>
        <v>0</v>
      </c>
      <c r="BP814" s="30">
        <f t="shared" si="430"/>
        <v>0</v>
      </c>
      <c r="BQ814" s="30">
        <f t="shared" si="431"/>
        <v>144.81360195850593</v>
      </c>
      <c r="BR814" s="30">
        <f t="shared" si="432"/>
        <v>0</v>
      </c>
      <c r="BS814" s="30">
        <f t="shared" si="433"/>
        <v>0</v>
      </c>
      <c r="BT814" s="30">
        <f t="shared" si="434"/>
        <v>0</v>
      </c>
      <c r="BU814" s="30">
        <f t="shared" si="435"/>
        <v>0</v>
      </c>
      <c r="BV814" s="30">
        <f t="shared" si="436"/>
        <v>0</v>
      </c>
      <c r="BW814" s="30">
        <f t="shared" si="437"/>
        <v>0</v>
      </c>
      <c r="BX814" s="30">
        <f t="shared" si="438"/>
        <v>0</v>
      </c>
      <c r="BY814" s="30">
        <f t="shared" si="439"/>
        <v>22465.331662016248</v>
      </c>
      <c r="CA814" s="55"/>
      <c r="CB814" s="55"/>
      <c r="CC814" s="55"/>
      <c r="CD814" s="55"/>
      <c r="CE814" s="55"/>
      <c r="CF814" s="55"/>
      <c r="CG814" s="55"/>
      <c r="CH814" s="55"/>
      <c r="CI814" s="55"/>
      <c r="CJ814" s="55"/>
      <c r="CK814" s="55"/>
      <c r="CL814" s="55"/>
      <c r="CM814" s="55"/>
      <c r="CN814" s="55"/>
      <c r="CO814" s="55"/>
      <c r="CP814" s="55"/>
      <c r="CQ814" s="55"/>
      <c r="CR814" s="55"/>
      <c r="CS814" s="55"/>
      <c r="CT814" s="55"/>
      <c r="CU814" s="55"/>
      <c r="CV814" s="55"/>
      <c r="CW814" s="55"/>
      <c r="CX814" s="55"/>
      <c r="CY814" s="55"/>
      <c r="CZ814" s="55"/>
      <c r="DA814" s="55"/>
      <c r="DB814" s="55"/>
      <c r="DC814" s="55"/>
      <c r="DD814" s="7">
        <v>11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0</v>
      </c>
      <c r="DI814" s="55">
        <f ca="1"/>
        <v>301607.78988370905</v>
      </c>
      <c r="DJ814" s="55">
        <f ca="1"/>
        <v>552004.37842507742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0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0</v>
      </c>
      <c r="DT814" s="55">
        <f ca="1"/>
        <v>583.14529417621839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ca="1"/>
        <v>0</v>
      </c>
      <c r="EE814" s="55">
        <f t="shared" ca="1" si="440"/>
        <v>854195.31360296265</v>
      </c>
    </row>
    <row r="815" spans="50:135" x14ac:dyDescent="0.3">
      <c r="AX815" s="7">
        <v>12</v>
      </c>
      <c r="AY815" s="30">
        <f t="shared" si="413"/>
        <v>6575.9565153971625</v>
      </c>
      <c r="AZ815" s="30">
        <f t="shared" si="414"/>
        <v>5.4754225646562222</v>
      </c>
      <c r="BA815" s="30">
        <f t="shared" si="415"/>
        <v>0</v>
      </c>
      <c r="BB815" s="30">
        <f t="shared" si="416"/>
        <v>0</v>
      </c>
      <c r="BC815" s="30">
        <f t="shared" si="417"/>
        <v>431.4109039577682</v>
      </c>
      <c r="BD815" s="30">
        <f t="shared" si="418"/>
        <v>844.25970047482986</v>
      </c>
      <c r="BE815" s="30">
        <f t="shared" si="419"/>
        <v>0</v>
      </c>
      <c r="BF815" s="30">
        <f t="shared" si="420"/>
        <v>5413.8291180515525</v>
      </c>
      <c r="BG815" s="30">
        <f t="shared" si="421"/>
        <v>634.53948571312117</v>
      </c>
      <c r="BH815" s="30">
        <f t="shared" si="422"/>
        <v>0</v>
      </c>
      <c r="BI815" s="30">
        <f t="shared" si="423"/>
        <v>1713.3701319124227</v>
      </c>
      <c r="BJ815" s="30">
        <f t="shared" si="424"/>
        <v>8635.8843228288315</v>
      </c>
      <c r="BK815" s="30">
        <f t="shared" si="425"/>
        <v>0</v>
      </c>
      <c r="BL815" s="30">
        <f t="shared" si="426"/>
        <v>0</v>
      </c>
      <c r="BM815" s="30">
        <f t="shared" si="427"/>
        <v>9.4838723596562285E-2</v>
      </c>
      <c r="BN815" s="30">
        <f t="shared" si="428"/>
        <v>0.87232244554400107</v>
      </c>
      <c r="BO815" s="30">
        <f t="shared" si="429"/>
        <v>0</v>
      </c>
      <c r="BP815" s="30">
        <f t="shared" si="430"/>
        <v>46722.37958459957</v>
      </c>
      <c r="BQ815" s="30">
        <f t="shared" si="431"/>
        <v>2801.3014810407753</v>
      </c>
      <c r="BR815" s="30">
        <f t="shared" si="432"/>
        <v>0</v>
      </c>
      <c r="BS815" s="30">
        <f t="shared" si="433"/>
        <v>0</v>
      </c>
      <c r="BT815" s="30">
        <f t="shared" si="434"/>
        <v>0</v>
      </c>
      <c r="BU815" s="30">
        <f t="shared" si="435"/>
        <v>0</v>
      </c>
      <c r="BV815" s="30">
        <f t="shared" si="436"/>
        <v>0</v>
      </c>
      <c r="BW815" s="30">
        <f t="shared" si="437"/>
        <v>0</v>
      </c>
      <c r="BX815" s="30">
        <f t="shared" si="438"/>
        <v>0</v>
      </c>
      <c r="BY815" s="30">
        <f t="shared" si="439"/>
        <v>73779.373827709831</v>
      </c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7">
        <v>12</v>
      </c>
      <c r="DE815" s="55">
        <f ca="1"/>
        <v>622085.48635657155</v>
      </c>
      <c r="DF815" s="55">
        <f ca="1"/>
        <v>553.01767903027849</v>
      </c>
      <c r="DG815" s="55">
        <f ca="1"/>
        <v>0</v>
      </c>
      <c r="DH815" s="55">
        <f ca="1"/>
        <v>0</v>
      </c>
      <c r="DI815" s="55">
        <f ca="1"/>
        <v>31967.547983270622</v>
      </c>
      <c r="DJ815" s="55">
        <f ca="1"/>
        <v>58507.197242905706</v>
      </c>
      <c r="DK815" s="55">
        <f ca="1"/>
        <v>0</v>
      </c>
      <c r="DL815" s="55">
        <f ca="1"/>
        <v>0</v>
      </c>
      <c r="DM815" s="55">
        <f ca="1"/>
        <v>49113.356194195585</v>
      </c>
      <c r="DN815" s="55">
        <f ca="1"/>
        <v>0</v>
      </c>
      <c r="DO815" s="55">
        <f ca="1"/>
        <v>0</v>
      </c>
      <c r="DP815" s="55">
        <f ca="1"/>
        <v>484473.11051069747</v>
      </c>
      <c r="DQ815" s="55">
        <f ca="1"/>
        <v>0</v>
      </c>
      <c r="DR815" s="55">
        <f ca="1"/>
        <v>0</v>
      </c>
      <c r="DS815" s="55">
        <f ca="1"/>
        <v>0</v>
      </c>
      <c r="DT815" s="55">
        <f ca="1"/>
        <v>61.760429144515271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ca="1"/>
        <v>0</v>
      </c>
      <c r="EE815" s="55">
        <f t="shared" ca="1" si="440"/>
        <v>1246761.4763958158</v>
      </c>
    </row>
    <row r="816" spans="50:135" x14ac:dyDescent="0.3">
      <c r="AX816" s="7">
        <v>13</v>
      </c>
      <c r="AY816" s="30">
        <f t="shared" si="413"/>
        <v>299.39791505989251</v>
      </c>
      <c r="AZ816" s="30">
        <f t="shared" si="414"/>
        <v>0.24929150489262936</v>
      </c>
      <c r="BA816" s="30">
        <f t="shared" si="415"/>
        <v>0</v>
      </c>
      <c r="BB816" s="30">
        <f t="shared" si="416"/>
        <v>0</v>
      </c>
      <c r="BC816" s="30">
        <f t="shared" si="417"/>
        <v>19.641785167906626</v>
      </c>
      <c r="BD816" s="30">
        <f t="shared" si="418"/>
        <v>38.438452803165056</v>
      </c>
      <c r="BE816" s="30">
        <f t="shared" si="419"/>
        <v>0</v>
      </c>
      <c r="BF816" s="30">
        <f t="shared" si="420"/>
        <v>246.48720639685934</v>
      </c>
      <c r="BG816" s="30">
        <f t="shared" si="421"/>
        <v>28.890063153254605</v>
      </c>
      <c r="BH816" s="30">
        <f t="shared" si="422"/>
        <v>0</v>
      </c>
      <c r="BI816" s="30">
        <f t="shared" si="423"/>
        <v>78.008339016334631</v>
      </c>
      <c r="BJ816" s="30">
        <f t="shared" si="424"/>
        <v>393.18474126295274</v>
      </c>
      <c r="BK816" s="30">
        <f t="shared" si="425"/>
        <v>0</v>
      </c>
      <c r="BL816" s="30">
        <f t="shared" si="426"/>
        <v>0</v>
      </c>
      <c r="BM816" s="30">
        <f t="shared" si="427"/>
        <v>4.3162508893589699E-3</v>
      </c>
      <c r="BN816" s="30">
        <f t="shared" si="428"/>
        <v>3.9796625172529951E-2</v>
      </c>
      <c r="BO816" s="30">
        <f t="shared" si="429"/>
        <v>0</v>
      </c>
      <c r="BP816" s="30">
        <f t="shared" si="430"/>
        <v>2127.2316809457384</v>
      </c>
      <c r="BQ816" s="30">
        <f t="shared" si="431"/>
        <v>127.54096243182607</v>
      </c>
      <c r="BR816" s="30">
        <f t="shared" si="432"/>
        <v>0</v>
      </c>
      <c r="BS816" s="30">
        <f t="shared" si="433"/>
        <v>0</v>
      </c>
      <c r="BT816" s="30">
        <f t="shared" si="434"/>
        <v>0</v>
      </c>
      <c r="BU816" s="30">
        <f t="shared" si="435"/>
        <v>0</v>
      </c>
      <c r="BV816" s="30">
        <f t="shared" si="436"/>
        <v>0</v>
      </c>
      <c r="BW816" s="30">
        <f t="shared" si="437"/>
        <v>0</v>
      </c>
      <c r="BX816" s="30">
        <f t="shared" si="438"/>
        <v>0</v>
      </c>
      <c r="BY816" s="30">
        <f t="shared" si="439"/>
        <v>3359.114550618885</v>
      </c>
      <c r="CA816" s="55"/>
      <c r="CB816" s="55"/>
      <c r="CC816" s="55"/>
      <c r="CD816" s="55"/>
      <c r="CE816" s="55"/>
      <c r="CF816" s="55"/>
      <c r="CG816" s="55"/>
      <c r="CH816" s="55"/>
      <c r="CI816" s="55"/>
      <c r="CJ816" s="55"/>
      <c r="CK816" s="55"/>
      <c r="CL816" s="55"/>
      <c r="CM816" s="55"/>
      <c r="CN816" s="55"/>
      <c r="CO816" s="55"/>
      <c r="CP816" s="55"/>
      <c r="CQ816" s="55"/>
      <c r="CR816" s="55"/>
      <c r="CS816" s="55"/>
      <c r="CT816" s="55"/>
      <c r="CU816" s="55"/>
      <c r="CV816" s="55"/>
      <c r="CW816" s="55"/>
      <c r="CX816" s="55"/>
      <c r="CY816" s="55"/>
      <c r="CZ816" s="55"/>
      <c r="DA816" s="55"/>
      <c r="DB816" s="55"/>
      <c r="DC816" s="55"/>
      <c r="DD816" s="7">
        <v>13</v>
      </c>
      <c r="DE816" s="55">
        <f ca="1"/>
        <v>28323.042764665828</v>
      </c>
      <c r="DF816" s="55">
        <f ca="1"/>
        <v>25.178441994155566</v>
      </c>
      <c r="DG816" s="55">
        <f ca="1"/>
        <v>0</v>
      </c>
      <c r="DH816" s="55">
        <f ca="1"/>
        <v>0</v>
      </c>
      <c r="DI816" s="55">
        <f ca="1"/>
        <v>1455.4562809418808</v>
      </c>
      <c r="DJ816" s="55">
        <f ca="1"/>
        <v>2663.7847792593384</v>
      </c>
      <c r="DK816" s="55">
        <f ca="1"/>
        <v>0</v>
      </c>
      <c r="DL816" s="55">
        <f ca="1"/>
        <v>0</v>
      </c>
      <c r="DM816" s="55">
        <f ca="1"/>
        <v>2236.0908880619068</v>
      </c>
      <c r="DN816" s="55">
        <f ca="1"/>
        <v>0</v>
      </c>
      <c r="DO816" s="55">
        <f ca="1"/>
        <v>0</v>
      </c>
      <c r="DP816" s="55">
        <f ca="1"/>
        <v>22057.66398485165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2.8176010622151204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ca="1"/>
        <v>0</v>
      </c>
      <c r="EE816" s="55">
        <f t="shared" ca="1" si="440"/>
        <v>56764.034740836971</v>
      </c>
    </row>
    <row r="817" spans="50:135" x14ac:dyDescent="0.3">
      <c r="AX817" s="7">
        <v>14</v>
      </c>
      <c r="AY817" s="30">
        <f t="shared" si="413"/>
        <v>19080.127780860992</v>
      </c>
      <c r="AZ817" s="30">
        <f t="shared" si="414"/>
        <v>15.886930204909234</v>
      </c>
      <c r="BA817" s="30">
        <f t="shared" si="415"/>
        <v>0</v>
      </c>
      <c r="BB817" s="30">
        <f t="shared" si="416"/>
        <v>0</v>
      </c>
      <c r="BC817" s="30">
        <f t="shared" si="417"/>
        <v>1056.4544350919227</v>
      </c>
      <c r="BD817" s="30">
        <f t="shared" si="418"/>
        <v>2067.4533181801394</v>
      </c>
      <c r="BE817" s="30">
        <f t="shared" si="419"/>
        <v>0</v>
      </c>
      <c r="BF817" s="30">
        <f t="shared" si="420"/>
        <v>19544.264486898643</v>
      </c>
      <c r="BG817" s="30">
        <f t="shared" si="421"/>
        <v>1220.1042782859708</v>
      </c>
      <c r="BH817" s="30">
        <f t="shared" si="422"/>
        <v>0</v>
      </c>
      <c r="BI817" s="30">
        <f t="shared" si="423"/>
        <v>501.30301601822151</v>
      </c>
      <c r="BJ817" s="30">
        <f t="shared" si="424"/>
        <v>40381.290916436774</v>
      </c>
      <c r="BK817" s="30">
        <f t="shared" si="425"/>
        <v>0</v>
      </c>
      <c r="BL817" s="30">
        <f t="shared" si="426"/>
        <v>0</v>
      </c>
      <c r="BM817" s="30">
        <f t="shared" si="427"/>
        <v>0.23232317615549913</v>
      </c>
      <c r="BN817" s="30">
        <f t="shared" si="428"/>
        <v>2.1361743696710676</v>
      </c>
      <c r="BO817" s="30">
        <f t="shared" si="429"/>
        <v>0</v>
      </c>
      <c r="BP817" s="30">
        <f t="shared" si="430"/>
        <v>1773.8233403950355</v>
      </c>
      <c r="BQ817" s="30">
        <f t="shared" si="431"/>
        <v>13098.851935797968</v>
      </c>
      <c r="BR817" s="30">
        <f t="shared" si="432"/>
        <v>0</v>
      </c>
      <c r="BS817" s="30">
        <f t="shared" si="433"/>
        <v>0</v>
      </c>
      <c r="BT817" s="30">
        <f t="shared" si="434"/>
        <v>0</v>
      </c>
      <c r="BU817" s="30">
        <f t="shared" si="435"/>
        <v>0</v>
      </c>
      <c r="BV817" s="30">
        <f t="shared" si="436"/>
        <v>0</v>
      </c>
      <c r="BW817" s="30">
        <f t="shared" si="437"/>
        <v>0</v>
      </c>
      <c r="BX817" s="30">
        <f t="shared" si="438"/>
        <v>0</v>
      </c>
      <c r="BY817" s="30">
        <f t="shared" si="439"/>
        <v>98741.928935716409</v>
      </c>
      <c r="CA817" s="55"/>
      <c r="CB817" s="55"/>
      <c r="CC817" s="55"/>
      <c r="CD817" s="55"/>
      <c r="CE817" s="55"/>
      <c r="CF817" s="55"/>
      <c r="CG817" s="55"/>
      <c r="CH817" s="55"/>
      <c r="CI817" s="55"/>
      <c r="CJ817" s="55"/>
      <c r="CK817" s="55"/>
      <c r="CL817" s="55"/>
      <c r="CM817" s="55"/>
      <c r="CN817" s="55"/>
      <c r="CO817" s="55"/>
      <c r="CP817" s="55"/>
      <c r="CQ817" s="55"/>
      <c r="CR817" s="55"/>
      <c r="CS817" s="55"/>
      <c r="CT817" s="55"/>
      <c r="CU817" s="55"/>
      <c r="CV817" s="55"/>
      <c r="CW817" s="55"/>
      <c r="CX817" s="55"/>
      <c r="CY817" s="55"/>
      <c r="CZ817" s="55"/>
      <c r="DA817" s="55"/>
      <c r="DB817" s="55"/>
      <c r="DC817" s="55"/>
      <c r="DD817" s="7">
        <v>14</v>
      </c>
      <c r="DE817" s="55">
        <f ca="1"/>
        <v>1804980.0880694496</v>
      </c>
      <c r="DF817" s="55">
        <f ca="1"/>
        <v>1604.5799506958326</v>
      </c>
      <c r="DG817" s="55">
        <f ca="1"/>
        <v>0</v>
      </c>
      <c r="DH817" s="55">
        <f ca="1"/>
        <v>0</v>
      </c>
      <c r="DI817" s="55">
        <f ca="1"/>
        <v>78283.273640311469</v>
      </c>
      <c r="DJ817" s="55">
        <f ca="1"/>
        <v>143274.51494988365</v>
      </c>
      <c r="DK817" s="55">
        <f ca="1"/>
        <v>0</v>
      </c>
      <c r="DL817" s="55">
        <f ca="1"/>
        <v>0</v>
      </c>
      <c r="DM817" s="55">
        <f ca="1"/>
        <v>94436.071139334148</v>
      </c>
      <c r="DN817" s="55">
        <f ca="1"/>
        <v>0</v>
      </c>
      <c r="DO817" s="55">
        <f ca="1"/>
        <v>0</v>
      </c>
      <c r="DP817" s="55">
        <f ca="1"/>
        <v>2265390.4204121032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151.24114537271157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ca="1"/>
        <v>0</v>
      </c>
      <c r="EE817" s="55">
        <f t="shared" ca="1" si="440"/>
        <v>4388120.1893071504</v>
      </c>
    </row>
    <row r="818" spans="50:135" x14ac:dyDescent="0.3">
      <c r="AX818" s="7">
        <v>15</v>
      </c>
      <c r="AY818" s="30">
        <f t="shared" si="413"/>
        <v>1836.6941168334019</v>
      </c>
      <c r="AZ818" s="30">
        <f t="shared" si="414"/>
        <v>1.5293100535126742</v>
      </c>
      <c r="BA818" s="30">
        <f t="shared" si="415"/>
        <v>0</v>
      </c>
      <c r="BB818" s="30">
        <f t="shared" si="416"/>
        <v>0</v>
      </c>
      <c r="BC818" s="30">
        <f t="shared" si="417"/>
        <v>101.69657498600473</v>
      </c>
      <c r="BD818" s="30">
        <f t="shared" si="418"/>
        <v>199.01750087859332</v>
      </c>
      <c r="BE818" s="30">
        <f t="shared" si="419"/>
        <v>0</v>
      </c>
      <c r="BF818" s="30">
        <f t="shared" si="420"/>
        <v>1881.372914156974</v>
      </c>
      <c r="BG818" s="30">
        <f t="shared" si="421"/>
        <v>117.44986070747846</v>
      </c>
      <c r="BH818" s="30">
        <f t="shared" si="422"/>
        <v>0</v>
      </c>
      <c r="BI818" s="30">
        <f t="shared" si="423"/>
        <v>48.256505985950902</v>
      </c>
      <c r="BJ818" s="30">
        <f t="shared" si="424"/>
        <v>3887.1898720220888</v>
      </c>
      <c r="BK818" s="30">
        <f t="shared" si="425"/>
        <v>0</v>
      </c>
      <c r="BL818" s="30">
        <f t="shared" si="426"/>
        <v>0</v>
      </c>
      <c r="BM818" s="30">
        <f t="shared" si="427"/>
        <v>2.2363929321334172E-2</v>
      </c>
      <c r="BN818" s="30">
        <f t="shared" si="428"/>
        <v>0.20563273795936446</v>
      </c>
      <c r="BO818" s="30">
        <f t="shared" si="429"/>
        <v>0</v>
      </c>
      <c r="BP818" s="30">
        <f t="shared" si="430"/>
        <v>170.75204796388357</v>
      </c>
      <c r="BQ818" s="30">
        <f t="shared" si="431"/>
        <v>1260.9236462278745</v>
      </c>
      <c r="BR818" s="30">
        <f t="shared" si="432"/>
        <v>0</v>
      </c>
      <c r="BS818" s="30">
        <f t="shared" si="433"/>
        <v>0</v>
      </c>
      <c r="BT818" s="30">
        <f t="shared" si="434"/>
        <v>0</v>
      </c>
      <c r="BU818" s="30">
        <f t="shared" si="435"/>
        <v>0</v>
      </c>
      <c r="BV818" s="30">
        <f t="shared" si="436"/>
        <v>0</v>
      </c>
      <c r="BW818" s="30">
        <f t="shared" si="437"/>
        <v>0</v>
      </c>
      <c r="BX818" s="30">
        <f t="shared" si="438"/>
        <v>0</v>
      </c>
      <c r="BY818" s="30">
        <f t="shared" si="439"/>
        <v>9505.1103464830449</v>
      </c>
      <c r="CA818" s="55"/>
      <c r="CB818" s="55"/>
      <c r="CC818" s="55"/>
      <c r="CD818" s="55"/>
      <c r="CE818" s="55"/>
      <c r="CF818" s="55"/>
      <c r="CG818" s="55"/>
      <c r="CH818" s="55"/>
      <c r="CI818" s="55"/>
      <c r="CJ818" s="55"/>
      <c r="CK818" s="55"/>
      <c r="CL818" s="55"/>
      <c r="CM818" s="55"/>
      <c r="CN818" s="55"/>
      <c r="CO818" s="55"/>
      <c r="CP818" s="55"/>
      <c r="CQ818" s="55"/>
      <c r="CR818" s="55"/>
      <c r="CS818" s="55"/>
      <c r="CT818" s="55"/>
      <c r="CU818" s="55"/>
      <c r="CV818" s="55"/>
      <c r="CW818" s="55"/>
      <c r="CX818" s="55"/>
      <c r="CY818" s="55"/>
      <c r="CZ818" s="55"/>
      <c r="DA818" s="55"/>
      <c r="DB818" s="55"/>
      <c r="DC818" s="55"/>
      <c r="DD818" s="7">
        <v>15</v>
      </c>
      <c r="DE818" s="55">
        <f ca="1"/>
        <v>173751.2634524398</v>
      </c>
      <c r="DF818" s="55">
        <f ca="1"/>
        <v>154.46031540478009</v>
      </c>
      <c r="DG818" s="55">
        <f ca="1"/>
        <v>0</v>
      </c>
      <c r="DH818" s="55">
        <f ca="1"/>
        <v>0</v>
      </c>
      <c r="DI818" s="55">
        <f ca="1"/>
        <v>7535.7162064629501</v>
      </c>
      <c r="DJ818" s="55">
        <f ca="1"/>
        <v>13791.912810886517</v>
      </c>
      <c r="DK818" s="55">
        <f ca="1"/>
        <v>0</v>
      </c>
      <c r="DL818" s="55">
        <f ca="1"/>
        <v>0</v>
      </c>
      <c r="DM818" s="55">
        <f ca="1"/>
        <v>9090.6192187588331</v>
      </c>
      <c r="DN818" s="55">
        <f ca="1"/>
        <v>0</v>
      </c>
      <c r="DO818" s="55">
        <f ca="1"/>
        <v>0</v>
      </c>
      <c r="DP818" s="55">
        <f ca="1"/>
        <v>218071.35182043919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14.558797847523003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ca="1"/>
        <v>0</v>
      </c>
      <c r="EE818" s="55">
        <f t="shared" ca="1" si="440"/>
        <v>422409.88262223959</v>
      </c>
    </row>
    <row r="819" spans="50:135" x14ac:dyDescent="0.3">
      <c r="AX819" s="7">
        <v>16</v>
      </c>
      <c r="AY819" s="30">
        <f t="shared" si="413"/>
        <v>6.1627996850476805</v>
      </c>
      <c r="AZ819" s="30">
        <f t="shared" si="414"/>
        <v>1.5578543780959391</v>
      </c>
      <c r="BA819" s="30">
        <f t="shared" si="415"/>
        <v>0</v>
      </c>
      <c r="BB819" s="30">
        <f t="shared" si="416"/>
        <v>0</v>
      </c>
      <c r="BC819" s="30">
        <f t="shared" si="417"/>
        <v>269.71462980213579</v>
      </c>
      <c r="BD819" s="30">
        <f t="shared" si="418"/>
        <v>527.82437946126868</v>
      </c>
      <c r="BE819" s="30">
        <f t="shared" si="419"/>
        <v>0</v>
      </c>
      <c r="BF819" s="30">
        <f t="shared" si="420"/>
        <v>581.27923319601121</v>
      </c>
      <c r="BG819" s="30">
        <f t="shared" si="421"/>
        <v>26.4094808187083</v>
      </c>
      <c r="BH819" s="30">
        <f t="shared" si="422"/>
        <v>0</v>
      </c>
      <c r="BI819" s="30">
        <f t="shared" si="423"/>
        <v>85.627267545010213</v>
      </c>
      <c r="BJ819" s="30">
        <f t="shared" si="424"/>
        <v>3309.3304013514867</v>
      </c>
      <c r="BK819" s="30">
        <f t="shared" si="425"/>
        <v>0</v>
      </c>
      <c r="BL819" s="30">
        <f t="shared" si="426"/>
        <v>0</v>
      </c>
      <c r="BM819" s="30">
        <f t="shared" si="427"/>
        <v>5.9312506000618805E-2</v>
      </c>
      <c r="BN819" s="30">
        <f t="shared" si="428"/>
        <v>0.54536898114368648</v>
      </c>
      <c r="BO819" s="30">
        <f t="shared" si="429"/>
        <v>0</v>
      </c>
      <c r="BP819" s="30">
        <f t="shared" si="430"/>
        <v>1274.82925738163</v>
      </c>
      <c r="BQ819" s="30">
        <f t="shared" si="431"/>
        <v>1073.4780376649676</v>
      </c>
      <c r="BR819" s="30">
        <f t="shared" si="432"/>
        <v>0</v>
      </c>
      <c r="BS819" s="30">
        <f t="shared" si="433"/>
        <v>0</v>
      </c>
      <c r="BT819" s="30">
        <f t="shared" si="434"/>
        <v>0</v>
      </c>
      <c r="BU819" s="30">
        <f t="shared" si="435"/>
        <v>0</v>
      </c>
      <c r="BV819" s="30">
        <f t="shared" si="436"/>
        <v>0</v>
      </c>
      <c r="BW819" s="30">
        <f t="shared" si="437"/>
        <v>0</v>
      </c>
      <c r="BX819" s="30">
        <f t="shared" si="438"/>
        <v>0</v>
      </c>
      <c r="BY819" s="30">
        <f t="shared" si="439"/>
        <v>7156.8180227715065</v>
      </c>
      <c r="CA819" s="55"/>
      <c r="CB819" s="55"/>
      <c r="CC819" s="55"/>
      <c r="CD819" s="55"/>
      <c r="CE819" s="55"/>
      <c r="CF819" s="55"/>
      <c r="CG819" s="55"/>
      <c r="CH819" s="55"/>
      <c r="CI819" s="55"/>
      <c r="CJ819" s="55"/>
      <c r="CK819" s="55"/>
      <c r="CL819" s="55"/>
      <c r="CM819" s="55"/>
      <c r="CN819" s="55"/>
      <c r="CO819" s="55"/>
      <c r="CP819" s="55"/>
      <c r="CQ819" s="55"/>
      <c r="CR819" s="55"/>
      <c r="CS819" s="55"/>
      <c r="CT819" s="55"/>
      <c r="CU819" s="55"/>
      <c r="CV819" s="55"/>
      <c r="CW819" s="55"/>
      <c r="CX819" s="55"/>
      <c r="CY819" s="55"/>
      <c r="CZ819" s="55"/>
      <c r="DA819" s="55"/>
      <c r="DB819" s="55"/>
      <c r="DC819" s="55"/>
      <c r="DD819" s="7">
        <v>16</v>
      </c>
      <c r="DE819" s="55">
        <f ca="1"/>
        <v>583.00085020551057</v>
      </c>
      <c r="DF819" s="55">
        <f ca="1"/>
        <v>157.34329218768985</v>
      </c>
      <c r="DG819" s="55">
        <f ca="1"/>
        <v>0</v>
      </c>
      <c r="DH819" s="55">
        <f ca="1"/>
        <v>0</v>
      </c>
      <c r="DI819" s="55">
        <f ca="1"/>
        <v>19985.85406833826</v>
      </c>
      <c r="DJ819" s="55">
        <f ca="1"/>
        <v>36578.229496665917</v>
      </c>
      <c r="DK819" s="55">
        <f ca="1"/>
        <v>0</v>
      </c>
      <c r="DL819" s="55">
        <f ca="1"/>
        <v>0</v>
      </c>
      <c r="DM819" s="55">
        <f ca="1"/>
        <v>2044.0938153680224</v>
      </c>
      <c r="DN819" s="55">
        <f ca="1"/>
        <v>0</v>
      </c>
      <c r="DO819" s="55">
        <f ca="1"/>
        <v>0</v>
      </c>
      <c r="DP819" s="55">
        <f ca="1"/>
        <v>185653.43551581842</v>
      </c>
      <c r="DQ819" s="55">
        <f ca="1"/>
        <v>0</v>
      </c>
      <c r="DR819" s="55">
        <f ca="1"/>
        <v>0</v>
      </c>
      <c r="DS819" s="55">
        <f ca="1"/>
        <v>0</v>
      </c>
      <c r="DT819" s="55">
        <f ca="1"/>
        <v>38.612123864973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ca="1"/>
        <v>0</v>
      </c>
      <c r="EE819" s="55">
        <f t="shared" ca="1" si="440"/>
        <v>245040.56916244878</v>
      </c>
    </row>
    <row r="820" spans="50:135" x14ac:dyDescent="0.3">
      <c r="AX820" s="7">
        <v>17</v>
      </c>
      <c r="AY820" s="30">
        <f t="shared" si="413"/>
        <v>3659.1752635586454</v>
      </c>
      <c r="AZ820" s="30">
        <f t="shared" si="414"/>
        <v>3.0994039285368156</v>
      </c>
      <c r="BA820" s="30">
        <f t="shared" si="415"/>
        <v>0</v>
      </c>
      <c r="BB820" s="30">
        <f t="shared" si="416"/>
        <v>0</v>
      </c>
      <c r="BC820" s="30">
        <f t="shared" si="417"/>
        <v>111.59446920091672</v>
      </c>
      <c r="BD820" s="30">
        <f t="shared" si="418"/>
        <v>218.38741748432219</v>
      </c>
      <c r="BE820" s="30">
        <f t="shared" si="419"/>
        <v>0</v>
      </c>
      <c r="BF820" s="30">
        <f t="shared" si="420"/>
        <v>1454.0811555536077</v>
      </c>
      <c r="BG820" s="30">
        <f t="shared" si="421"/>
        <v>66.06382301007659</v>
      </c>
      <c r="BH820" s="30">
        <f t="shared" si="422"/>
        <v>0</v>
      </c>
      <c r="BI820" s="30">
        <f t="shared" si="423"/>
        <v>214.19825274245511</v>
      </c>
      <c r="BJ820" s="30">
        <f t="shared" si="424"/>
        <v>8433.7637274756289</v>
      </c>
      <c r="BK820" s="30">
        <f t="shared" si="425"/>
        <v>0</v>
      </c>
      <c r="BL820" s="30">
        <f t="shared" si="426"/>
        <v>0</v>
      </c>
      <c r="BM820" s="30">
        <f t="shared" si="427"/>
        <v>2.4540559209845474E-2</v>
      </c>
      <c r="BN820" s="30">
        <f t="shared" si="428"/>
        <v>0.22564649840576423</v>
      </c>
      <c r="BO820" s="30">
        <f t="shared" si="429"/>
        <v>0</v>
      </c>
      <c r="BP820" s="30">
        <f t="shared" si="430"/>
        <v>253.07861585442529</v>
      </c>
      <c r="BQ820" s="30">
        <f t="shared" si="431"/>
        <v>2735.7377584860956</v>
      </c>
      <c r="BR820" s="30">
        <f t="shared" si="432"/>
        <v>0</v>
      </c>
      <c r="BS820" s="30">
        <f t="shared" si="433"/>
        <v>0</v>
      </c>
      <c r="BT820" s="30">
        <f t="shared" si="434"/>
        <v>0</v>
      </c>
      <c r="BU820" s="30">
        <f t="shared" si="435"/>
        <v>0</v>
      </c>
      <c r="BV820" s="30">
        <f t="shared" si="436"/>
        <v>0</v>
      </c>
      <c r="BW820" s="30">
        <f t="shared" si="437"/>
        <v>0</v>
      </c>
      <c r="BX820" s="30">
        <f t="shared" si="438"/>
        <v>0</v>
      </c>
      <c r="BY820" s="30">
        <f t="shared" si="439"/>
        <v>17149.430074352327</v>
      </c>
      <c r="CA820" s="55"/>
      <c r="CB820" s="55"/>
      <c r="CC820" s="55"/>
      <c r="CD820" s="55"/>
      <c r="CE820" s="55"/>
      <c r="CF820" s="55"/>
      <c r="CG820" s="55"/>
      <c r="CH820" s="55"/>
      <c r="CI820" s="55"/>
      <c r="CJ820" s="55"/>
      <c r="CK820" s="55"/>
      <c r="CL820" s="55"/>
      <c r="CM820" s="55"/>
      <c r="CN820" s="55"/>
      <c r="CO820" s="55"/>
      <c r="CP820" s="55"/>
      <c r="CQ820" s="55"/>
      <c r="CR820" s="55"/>
      <c r="CS820" s="55"/>
      <c r="CT820" s="55"/>
      <c r="CU820" s="55"/>
      <c r="CV820" s="55"/>
      <c r="CW820" s="55"/>
      <c r="CX820" s="55"/>
      <c r="CY820" s="55"/>
      <c r="CZ820" s="55"/>
      <c r="DA820" s="55"/>
      <c r="DB820" s="55"/>
      <c r="DC820" s="55"/>
      <c r="DD820" s="7">
        <v>17</v>
      </c>
      <c r="DE820" s="55">
        <f ca="1"/>
        <v>346157.97993264784</v>
      </c>
      <c r="DF820" s="55">
        <f ca="1"/>
        <v>313.03979678221839</v>
      </c>
      <c r="DG820" s="55">
        <f ca="1"/>
        <v>0</v>
      </c>
      <c r="DH820" s="55">
        <f ca="1"/>
        <v>0</v>
      </c>
      <c r="DI820" s="55">
        <f ca="1"/>
        <v>8269.1501677879278</v>
      </c>
      <c r="DJ820" s="55">
        <f ca="1"/>
        <v>15134.248031663526</v>
      </c>
      <c r="DK820" s="55">
        <f ca="1"/>
        <v>0</v>
      </c>
      <c r="DL820" s="55">
        <f ca="1"/>
        <v>0</v>
      </c>
      <c r="DM820" s="55">
        <f ca="1"/>
        <v>5113.3399009799286</v>
      </c>
      <c r="DN820" s="55">
        <f ca="1"/>
        <v>0</v>
      </c>
      <c r="DO820" s="55">
        <f ca="1"/>
        <v>0</v>
      </c>
      <c r="DP820" s="55">
        <f ca="1"/>
        <v>473134.14511138282</v>
      </c>
      <c r="DQ820" s="55">
        <f ca="1"/>
        <v>0</v>
      </c>
      <c r="DR820" s="55">
        <f ca="1"/>
        <v>0</v>
      </c>
      <c r="DS820" s="55">
        <f ca="1"/>
        <v>0</v>
      </c>
      <c r="DT820" s="55">
        <f ca="1"/>
        <v>15.975772087128107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ca="1"/>
        <v>0</v>
      </c>
      <c r="EE820" s="55">
        <f t="shared" ca="1" si="440"/>
        <v>848137.8787133313</v>
      </c>
    </row>
    <row r="821" spans="50:135" x14ac:dyDescent="0.3">
      <c r="AX821" s="7">
        <v>18</v>
      </c>
      <c r="AY821" s="30">
        <f t="shared" si="413"/>
        <v>0</v>
      </c>
      <c r="AZ821" s="30">
        <f t="shared" si="414"/>
        <v>0</v>
      </c>
      <c r="BA821" s="30">
        <f t="shared" si="415"/>
        <v>0</v>
      </c>
      <c r="BB821" s="30">
        <f t="shared" si="416"/>
        <v>0</v>
      </c>
      <c r="BC821" s="30">
        <f t="shared" si="417"/>
        <v>7335.3204370695694</v>
      </c>
      <c r="BD821" s="30">
        <f t="shared" si="418"/>
        <v>14355.027607450234</v>
      </c>
      <c r="BE821" s="30">
        <f t="shared" si="419"/>
        <v>0</v>
      </c>
      <c r="BF821" s="30">
        <f t="shared" si="420"/>
        <v>18518.469903482026</v>
      </c>
      <c r="BG821" s="30">
        <f t="shared" si="421"/>
        <v>0</v>
      </c>
      <c r="BH821" s="30">
        <f t="shared" si="422"/>
        <v>0</v>
      </c>
      <c r="BI821" s="30">
        <f t="shared" si="423"/>
        <v>0</v>
      </c>
      <c r="BJ821" s="30">
        <f t="shared" si="424"/>
        <v>0</v>
      </c>
      <c r="BK821" s="30">
        <f t="shared" si="425"/>
        <v>0</v>
      </c>
      <c r="BL821" s="30">
        <f t="shared" si="426"/>
        <v>0</v>
      </c>
      <c r="BM821" s="30">
        <f t="shared" si="427"/>
        <v>1.6136442529842632</v>
      </c>
      <c r="BN821" s="30">
        <f t="shared" si="428"/>
        <v>14.832181105483945</v>
      </c>
      <c r="BO821" s="30">
        <f t="shared" si="429"/>
        <v>0</v>
      </c>
      <c r="BP821" s="30">
        <f t="shared" si="430"/>
        <v>0</v>
      </c>
      <c r="BQ821" s="30">
        <f t="shared" si="431"/>
        <v>260.97812100844135</v>
      </c>
      <c r="BR821" s="30">
        <f t="shared" si="432"/>
        <v>0</v>
      </c>
      <c r="BS821" s="30">
        <f t="shared" si="433"/>
        <v>0</v>
      </c>
      <c r="BT821" s="30">
        <f t="shared" si="434"/>
        <v>0</v>
      </c>
      <c r="BU821" s="30">
        <f t="shared" si="435"/>
        <v>0</v>
      </c>
      <c r="BV821" s="30">
        <f t="shared" si="436"/>
        <v>0</v>
      </c>
      <c r="BW821" s="30">
        <f t="shared" si="437"/>
        <v>0</v>
      </c>
      <c r="BX821" s="30">
        <f t="shared" si="438"/>
        <v>0</v>
      </c>
      <c r="BY821" s="30">
        <f t="shared" si="439"/>
        <v>40486.241894368737</v>
      </c>
      <c r="CA821" s="55"/>
      <c r="CB821" s="55"/>
      <c r="CC821" s="55"/>
      <c r="CD821" s="55"/>
      <c r="CE821" s="55"/>
      <c r="CF821" s="55"/>
      <c r="CG821" s="55"/>
      <c r="CH821" s="55"/>
      <c r="CI821" s="55"/>
      <c r="CJ821" s="55"/>
      <c r="CK821" s="55"/>
      <c r="CL821" s="55"/>
      <c r="CM821" s="55"/>
      <c r="CN821" s="55"/>
      <c r="CO821" s="55"/>
      <c r="CP821" s="55"/>
      <c r="CQ821" s="55"/>
      <c r="CR821" s="55"/>
      <c r="CS821" s="55"/>
      <c r="CT821" s="55"/>
      <c r="CU821" s="55"/>
      <c r="CV821" s="55"/>
      <c r="CW821" s="55"/>
      <c r="CX821" s="55"/>
      <c r="CY821" s="55"/>
      <c r="CZ821" s="55"/>
      <c r="DA821" s="55"/>
      <c r="DB821" s="55"/>
      <c r="DC821" s="55"/>
      <c r="DD821" s="7">
        <v>18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0</v>
      </c>
      <c r="DI821" s="55">
        <f ca="1"/>
        <v>543547.24438685505</v>
      </c>
      <c r="DJ821" s="55">
        <f ca="1"/>
        <v>994803.4131963012</v>
      </c>
      <c r="DK821" s="55">
        <f ca="1"/>
        <v>0</v>
      </c>
      <c r="DL821" s="55">
        <f ca="1"/>
        <v>0</v>
      </c>
      <c r="DM821" s="55">
        <f ca="1"/>
        <v>0</v>
      </c>
      <c r="DN821" s="55">
        <f ca="1"/>
        <v>0</v>
      </c>
      <c r="DO821" s="55">
        <f ca="1"/>
        <v>0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0</v>
      </c>
      <c r="DT821" s="55">
        <f ca="1"/>
        <v>1050.1184222682632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ca="1"/>
        <v>0</v>
      </c>
      <c r="EE821" s="55">
        <f t="shared" ca="1" si="440"/>
        <v>1539400.7760054243</v>
      </c>
    </row>
    <row r="822" spans="50:135" x14ac:dyDescent="0.3">
      <c r="AX822" s="7">
        <v>19</v>
      </c>
      <c r="AY822" s="30">
        <f t="shared" si="413"/>
        <v>204.15076339885837</v>
      </c>
      <c r="AZ822" s="30">
        <f t="shared" si="414"/>
        <v>0.16998465355221506</v>
      </c>
      <c r="BA822" s="30">
        <f t="shared" si="415"/>
        <v>0</v>
      </c>
      <c r="BB822" s="30">
        <f t="shared" si="416"/>
        <v>0</v>
      </c>
      <c r="BC822" s="30">
        <f t="shared" si="417"/>
        <v>760.28455313485301</v>
      </c>
      <c r="BD822" s="30">
        <f t="shared" si="418"/>
        <v>1487.8567125730051</v>
      </c>
      <c r="BE822" s="30">
        <f t="shared" si="419"/>
        <v>0</v>
      </c>
      <c r="BF822" s="30">
        <f t="shared" si="420"/>
        <v>2180.6454351331945</v>
      </c>
      <c r="BG822" s="30">
        <f t="shared" si="421"/>
        <v>99.074094642527413</v>
      </c>
      <c r="BH822" s="30">
        <f t="shared" si="422"/>
        <v>0</v>
      </c>
      <c r="BI822" s="30">
        <f t="shared" si="423"/>
        <v>2176.2963510401828</v>
      </c>
      <c r="BJ822" s="30">
        <f t="shared" si="424"/>
        <v>11299.791302999816</v>
      </c>
      <c r="BK822" s="30">
        <f t="shared" si="425"/>
        <v>0</v>
      </c>
      <c r="BL822" s="30">
        <f t="shared" si="426"/>
        <v>0</v>
      </c>
      <c r="BM822" s="30">
        <f t="shared" si="427"/>
        <v>0.16719294009701358</v>
      </c>
      <c r="BN822" s="30">
        <f t="shared" si="428"/>
        <v>1.5373122794424585</v>
      </c>
      <c r="BO822" s="30">
        <f t="shared" si="429"/>
        <v>0</v>
      </c>
      <c r="BP822" s="30">
        <f t="shared" si="430"/>
        <v>40.51966568274743</v>
      </c>
      <c r="BQ822" s="30">
        <f t="shared" si="431"/>
        <v>3665.4175685501737</v>
      </c>
      <c r="BR822" s="30">
        <f t="shared" si="432"/>
        <v>0</v>
      </c>
      <c r="BS822" s="30">
        <f t="shared" si="433"/>
        <v>0</v>
      </c>
      <c r="BT822" s="30">
        <f t="shared" si="434"/>
        <v>0</v>
      </c>
      <c r="BU822" s="30">
        <f t="shared" si="435"/>
        <v>0</v>
      </c>
      <c r="BV822" s="30">
        <f t="shared" si="436"/>
        <v>0</v>
      </c>
      <c r="BW822" s="30">
        <f t="shared" si="437"/>
        <v>0</v>
      </c>
      <c r="BX822" s="30">
        <f t="shared" si="438"/>
        <v>0</v>
      </c>
      <c r="BY822" s="30">
        <f t="shared" si="439"/>
        <v>21915.910937028446</v>
      </c>
      <c r="CA822" s="55"/>
      <c r="CB822" s="55"/>
      <c r="CC822" s="55"/>
      <c r="CD822" s="55"/>
      <c r="CE822" s="55"/>
      <c r="CF822" s="55"/>
      <c r="CG822" s="55"/>
      <c r="CH822" s="55"/>
      <c r="CI822" s="55"/>
      <c r="CJ822" s="55"/>
      <c r="CK822" s="55"/>
      <c r="CL822" s="55"/>
      <c r="CM822" s="55"/>
      <c r="CN822" s="55"/>
      <c r="CO822" s="55"/>
      <c r="CP822" s="55"/>
      <c r="CQ822" s="55"/>
      <c r="CR822" s="55"/>
      <c r="CS822" s="55"/>
      <c r="CT822" s="55"/>
      <c r="CU822" s="55"/>
      <c r="CV822" s="55"/>
      <c r="CW822" s="55"/>
      <c r="CX822" s="55"/>
      <c r="CY822" s="55"/>
      <c r="CZ822" s="55"/>
      <c r="DA822" s="55"/>
      <c r="DB822" s="55"/>
      <c r="DC822" s="55"/>
      <c r="DD822" s="7">
        <v>19</v>
      </c>
      <c r="DE822" s="55">
        <f ca="1"/>
        <v>19312.662217532001</v>
      </c>
      <c r="DF822" s="55">
        <f ca="1"/>
        <v>17.168450008773721</v>
      </c>
      <c r="DG822" s="55">
        <f ca="1"/>
        <v>0</v>
      </c>
      <c r="DH822" s="55">
        <f ca="1"/>
        <v>0</v>
      </c>
      <c r="DI822" s="55">
        <f ca="1"/>
        <v>56337.085387292602</v>
      </c>
      <c r="DJ822" s="55">
        <f ca="1"/>
        <v>103108.47018130925</v>
      </c>
      <c r="DK822" s="55">
        <f ca="1"/>
        <v>0</v>
      </c>
      <c r="DL822" s="55">
        <f ca="1"/>
        <v>0</v>
      </c>
      <c r="DM822" s="55">
        <f ca="1"/>
        <v>7668.3349253316219</v>
      </c>
      <c r="DN822" s="55">
        <f ca="1"/>
        <v>0</v>
      </c>
      <c r="DO822" s="55">
        <f ca="1"/>
        <v>0</v>
      </c>
      <c r="DP822" s="55">
        <f ca="1"/>
        <v>633918.2920982897</v>
      </c>
      <c r="DQ822" s="55">
        <f ca="1"/>
        <v>0</v>
      </c>
      <c r="DR822" s="55">
        <f ca="1"/>
        <v>0</v>
      </c>
      <c r="DS822" s="55">
        <f ca="1"/>
        <v>0</v>
      </c>
      <c r="DT822" s="55">
        <f ca="1"/>
        <v>108.84170938452606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ca="1"/>
        <v>0</v>
      </c>
      <c r="EE822" s="55">
        <f t="shared" ca="1" si="440"/>
        <v>820470.85496914852</v>
      </c>
    </row>
    <row r="823" spans="50:135" x14ac:dyDescent="0.3">
      <c r="AX823" s="7">
        <v>20</v>
      </c>
      <c r="AY823" s="30">
        <f t="shared" si="413"/>
        <v>5746.1452540863411</v>
      </c>
      <c r="AZ823" s="30">
        <f t="shared" si="414"/>
        <v>46.866248304813368</v>
      </c>
      <c r="BA823" s="30">
        <f t="shared" si="415"/>
        <v>0</v>
      </c>
      <c r="BB823" s="30">
        <f t="shared" si="416"/>
        <v>0</v>
      </c>
      <c r="BC823" s="30">
        <f t="shared" si="417"/>
        <v>47.858793301857446</v>
      </c>
      <c r="BD823" s="30">
        <f t="shared" si="418"/>
        <v>93.658389577550125</v>
      </c>
      <c r="BE823" s="30">
        <f t="shared" si="419"/>
        <v>0</v>
      </c>
      <c r="BF823" s="30">
        <f t="shared" si="420"/>
        <v>1393.8455700911677</v>
      </c>
      <c r="BG823" s="30">
        <f t="shared" si="421"/>
        <v>447.30471240727195</v>
      </c>
      <c r="BH823" s="30">
        <f t="shared" si="422"/>
        <v>0</v>
      </c>
      <c r="BI823" s="30">
        <f t="shared" si="423"/>
        <v>293.29283593569204</v>
      </c>
      <c r="BJ823" s="30">
        <f t="shared" si="424"/>
        <v>2780.8985096480537</v>
      </c>
      <c r="BK823" s="30">
        <f t="shared" si="425"/>
        <v>0</v>
      </c>
      <c r="BL823" s="30">
        <f t="shared" si="426"/>
        <v>0</v>
      </c>
      <c r="BM823" s="30">
        <f t="shared" si="427"/>
        <v>1.0533236107189477E-2</v>
      </c>
      <c r="BN823" s="30">
        <f t="shared" si="428"/>
        <v>9.6818655195782963E-2</v>
      </c>
      <c r="BO823" s="30">
        <f t="shared" si="429"/>
        <v>0</v>
      </c>
      <c r="BP823" s="30">
        <f t="shared" si="430"/>
        <v>3.0630017298785712</v>
      </c>
      <c r="BQ823" s="30">
        <f t="shared" si="431"/>
        <v>902.06570881951973</v>
      </c>
      <c r="BR823" s="30">
        <f t="shared" si="432"/>
        <v>0</v>
      </c>
      <c r="BS823" s="30">
        <f t="shared" si="433"/>
        <v>0</v>
      </c>
      <c r="BT823" s="30">
        <f t="shared" si="434"/>
        <v>0</v>
      </c>
      <c r="BU823" s="30">
        <f t="shared" si="435"/>
        <v>0</v>
      </c>
      <c r="BV823" s="30">
        <f t="shared" si="436"/>
        <v>0</v>
      </c>
      <c r="BW823" s="30">
        <f t="shared" si="437"/>
        <v>0</v>
      </c>
      <c r="BX823" s="30">
        <f t="shared" si="438"/>
        <v>0</v>
      </c>
      <c r="BY823" s="30">
        <f t="shared" si="439"/>
        <v>11755.106375793452</v>
      </c>
      <c r="CA823" s="55"/>
      <c r="CB823" s="55"/>
      <c r="CC823" s="55"/>
      <c r="CD823" s="55"/>
      <c r="CE823" s="55"/>
      <c r="CF823" s="55"/>
      <c r="CG823" s="55"/>
      <c r="CH823" s="55"/>
      <c r="CI823" s="55"/>
      <c r="CJ823" s="55"/>
      <c r="CK823" s="55"/>
      <c r="CL823" s="55"/>
      <c r="CM823" s="55"/>
      <c r="CN823" s="55"/>
      <c r="CO823" s="55"/>
      <c r="CP823" s="55"/>
      <c r="CQ823" s="55"/>
      <c r="CR823" s="55"/>
      <c r="CS823" s="55"/>
      <c r="CT823" s="55"/>
      <c r="CU823" s="55"/>
      <c r="CV823" s="55"/>
      <c r="CW823" s="55"/>
      <c r="CX823" s="55"/>
      <c r="CY823" s="55"/>
      <c r="CZ823" s="55"/>
      <c r="DA823" s="55"/>
      <c r="DB823" s="55"/>
      <c r="DC823" s="55"/>
      <c r="DD823" s="7">
        <v>20</v>
      </c>
      <c r="DE823" s="55">
        <f ca="1"/>
        <v>543585.34103656781</v>
      </c>
      <c r="DF823" s="55">
        <f ca="1"/>
        <v>4733.49107878615</v>
      </c>
      <c r="DG823" s="55">
        <f ca="1"/>
        <v>0</v>
      </c>
      <c r="DH823" s="55">
        <f ca="1"/>
        <v>0</v>
      </c>
      <c r="DI823" s="55">
        <f ca="1"/>
        <v>3546.3365836676367</v>
      </c>
      <c r="DJ823" s="55">
        <f ca="1"/>
        <v>6490.526397724223</v>
      </c>
      <c r="DK823" s="55">
        <f ca="1"/>
        <v>0</v>
      </c>
      <c r="DL823" s="55">
        <f ca="1"/>
        <v>0</v>
      </c>
      <c r="DM823" s="55">
        <f ca="1"/>
        <v>34621.38474032285</v>
      </c>
      <c r="DN823" s="55">
        <f ca="1"/>
        <v>0</v>
      </c>
      <c r="DO823" s="55">
        <f ca="1"/>
        <v>0</v>
      </c>
      <c r="DP823" s="55">
        <f ca="1"/>
        <v>156008.40639125582</v>
      </c>
      <c r="DQ823" s="55">
        <f ca="1"/>
        <v>0</v>
      </c>
      <c r="DR823" s="55">
        <f ca="1"/>
        <v>0</v>
      </c>
      <c r="DS823" s="55">
        <f ca="1"/>
        <v>0</v>
      </c>
      <c r="DT823" s="55">
        <f ca="1"/>
        <v>6.8547607878614336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ca="1"/>
        <v>0</v>
      </c>
      <c r="EE823" s="55">
        <f t="shared" ca="1" si="440"/>
        <v>748992.34098911239</v>
      </c>
    </row>
    <row r="824" spans="50:135" x14ac:dyDescent="0.3">
      <c r="AX824" s="7">
        <v>21</v>
      </c>
      <c r="AY824" s="30">
        <f t="shared" si="413"/>
        <v>7913.4205335854513</v>
      </c>
      <c r="AZ824" s="30">
        <f t="shared" si="414"/>
        <v>5.7086504246678542</v>
      </c>
      <c r="BA824" s="30">
        <f t="shared" si="415"/>
        <v>0</v>
      </c>
      <c r="BB824" s="30">
        <f t="shared" si="416"/>
        <v>0</v>
      </c>
      <c r="BC824" s="30">
        <f t="shared" si="417"/>
        <v>85.766275188128375</v>
      </c>
      <c r="BD824" s="30">
        <f t="shared" si="418"/>
        <v>167.84232654167229</v>
      </c>
      <c r="BE824" s="30">
        <f t="shared" si="419"/>
        <v>0</v>
      </c>
      <c r="BF824" s="30">
        <f t="shared" si="420"/>
        <v>1635.9089277018004</v>
      </c>
      <c r="BG824" s="30">
        <f t="shared" si="421"/>
        <v>1989.7420063242459</v>
      </c>
      <c r="BH824" s="30">
        <f t="shared" si="422"/>
        <v>0</v>
      </c>
      <c r="BI824" s="30">
        <f t="shared" si="423"/>
        <v>473.48388530895841</v>
      </c>
      <c r="BJ824" s="30">
        <f t="shared" si="424"/>
        <v>4666.9968235151782</v>
      </c>
      <c r="BK824" s="30">
        <f t="shared" si="425"/>
        <v>0</v>
      </c>
      <c r="BL824" s="30">
        <f t="shared" si="426"/>
        <v>0</v>
      </c>
      <c r="BM824" s="30">
        <f t="shared" si="427"/>
        <v>1.8860721502268959E-2</v>
      </c>
      <c r="BN824" s="30">
        <f t="shared" si="428"/>
        <v>0.1734213158670373</v>
      </c>
      <c r="BO824" s="30">
        <f t="shared" si="429"/>
        <v>0</v>
      </c>
      <c r="BP824" s="30">
        <f t="shared" si="430"/>
        <v>5.215271697008201E-2</v>
      </c>
      <c r="BQ824" s="30">
        <f t="shared" si="431"/>
        <v>1513.8768220375666</v>
      </c>
      <c r="BR824" s="30">
        <f t="shared" si="432"/>
        <v>0</v>
      </c>
      <c r="BS824" s="30">
        <f t="shared" si="433"/>
        <v>0</v>
      </c>
      <c r="BT824" s="30">
        <f t="shared" si="434"/>
        <v>0</v>
      </c>
      <c r="BU824" s="30">
        <f t="shared" si="435"/>
        <v>0</v>
      </c>
      <c r="BV824" s="30">
        <f t="shared" si="436"/>
        <v>0</v>
      </c>
      <c r="BW824" s="30">
        <f t="shared" si="437"/>
        <v>0</v>
      </c>
      <c r="BX824" s="30">
        <f t="shared" si="438"/>
        <v>0</v>
      </c>
      <c r="BY824" s="30">
        <f t="shared" si="439"/>
        <v>18452.99068538201</v>
      </c>
      <c r="CA824" s="55"/>
      <c r="CB824" s="55"/>
      <c r="CC824" s="55"/>
      <c r="CD824" s="55"/>
      <c r="CE824" s="55"/>
      <c r="CF824" s="55"/>
      <c r="CG824" s="55"/>
      <c r="CH824" s="55"/>
      <c r="CI824" s="55"/>
      <c r="CJ824" s="55"/>
      <c r="CK824" s="55"/>
      <c r="CL824" s="55"/>
      <c r="CM824" s="55"/>
      <c r="CN824" s="55"/>
      <c r="CO824" s="55"/>
      <c r="CP824" s="55"/>
      <c r="CQ824" s="55"/>
      <c r="CR824" s="55"/>
      <c r="CS824" s="55"/>
      <c r="CT824" s="55"/>
      <c r="CU824" s="55"/>
      <c r="CV824" s="55"/>
      <c r="CW824" s="55"/>
      <c r="CX824" s="55"/>
      <c r="CY824" s="55"/>
      <c r="CZ824" s="55"/>
      <c r="DA824" s="55"/>
      <c r="DB824" s="55"/>
      <c r="DC824" s="55"/>
      <c r="DD824" s="7">
        <v>21</v>
      </c>
      <c r="DE824" s="55">
        <f ca="1"/>
        <v>748609.58247718366</v>
      </c>
      <c r="DF824" s="55">
        <f ca="1"/>
        <v>576.57369289145322</v>
      </c>
      <c r="DG824" s="55">
        <f ca="1"/>
        <v>0</v>
      </c>
      <c r="DH824" s="55">
        <f ca="1"/>
        <v>0</v>
      </c>
      <c r="DI824" s="55">
        <f ca="1"/>
        <v>6355.2809914403124</v>
      </c>
      <c r="DJ824" s="55">
        <f ca="1"/>
        <v>11631.473229337889</v>
      </c>
      <c r="DK824" s="55">
        <f ca="1"/>
        <v>0</v>
      </c>
      <c r="DL824" s="55">
        <f ca="1"/>
        <v>0</v>
      </c>
      <c r="DM824" s="55">
        <f ca="1"/>
        <v>154006.03128949663</v>
      </c>
      <c r="DN824" s="55">
        <f ca="1"/>
        <v>0</v>
      </c>
      <c r="DO824" s="55">
        <f ca="1"/>
        <v>0</v>
      </c>
      <c r="DP824" s="55">
        <f ca="1"/>
        <v>261818.5217992015</v>
      </c>
      <c r="DQ824" s="55">
        <f ca="1"/>
        <v>0</v>
      </c>
      <c r="DR824" s="55">
        <f ca="1"/>
        <v>0</v>
      </c>
      <c r="DS824" s="55">
        <f ca="1"/>
        <v>0</v>
      </c>
      <c r="DT824" s="55">
        <f ca="1"/>
        <v>12.278229163386239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ca="1"/>
        <v>0</v>
      </c>
      <c r="EE824" s="55">
        <f t="shared" ca="1" si="440"/>
        <v>1183009.741708715</v>
      </c>
    </row>
    <row r="825" spans="50:135" x14ac:dyDescent="0.3">
      <c r="AX825" s="7">
        <v>22</v>
      </c>
      <c r="AY825" s="30">
        <f t="shared" si="413"/>
        <v>8515.4449208527203</v>
      </c>
      <c r="AZ825" s="30">
        <f t="shared" si="414"/>
        <v>7.0903235368862774</v>
      </c>
      <c r="BA825" s="30">
        <f t="shared" si="415"/>
        <v>0</v>
      </c>
      <c r="BB825" s="30">
        <f t="shared" si="416"/>
        <v>0</v>
      </c>
      <c r="BC825" s="30">
        <f t="shared" si="417"/>
        <v>585.65108622190758</v>
      </c>
      <c r="BD825" s="30">
        <f t="shared" si="418"/>
        <v>1146.1036477423604</v>
      </c>
      <c r="BE825" s="30">
        <f t="shared" si="419"/>
        <v>0</v>
      </c>
      <c r="BF825" s="30">
        <f t="shared" si="420"/>
        <v>5677.0378834671747</v>
      </c>
      <c r="BG825" s="30">
        <f t="shared" si="421"/>
        <v>271.12231311084827</v>
      </c>
      <c r="BH825" s="30">
        <f t="shared" si="422"/>
        <v>0</v>
      </c>
      <c r="BI825" s="30">
        <f t="shared" si="423"/>
        <v>5955.5679330571538</v>
      </c>
      <c r="BJ825" s="30">
        <f t="shared" si="424"/>
        <v>107782.39323020262</v>
      </c>
      <c r="BK825" s="30">
        <f t="shared" si="425"/>
        <v>0</v>
      </c>
      <c r="BL825" s="30">
        <f t="shared" si="426"/>
        <v>0</v>
      </c>
      <c r="BM825" s="30">
        <f t="shared" si="427"/>
        <v>0.12869555395820972</v>
      </c>
      <c r="BN825" s="30">
        <f t="shared" si="428"/>
        <v>1.1841995248913322</v>
      </c>
      <c r="BO825" s="30">
        <f t="shared" si="429"/>
        <v>0</v>
      </c>
      <c r="BP825" s="30">
        <f t="shared" si="430"/>
        <v>201.67217023303888</v>
      </c>
      <c r="BQ825" s="30">
        <f t="shared" si="431"/>
        <v>34962.369389178893</v>
      </c>
      <c r="BR825" s="30">
        <f t="shared" si="432"/>
        <v>0</v>
      </c>
      <c r="BS825" s="30">
        <f t="shared" si="433"/>
        <v>0</v>
      </c>
      <c r="BT825" s="30">
        <f t="shared" si="434"/>
        <v>0</v>
      </c>
      <c r="BU825" s="30">
        <f t="shared" si="435"/>
        <v>0</v>
      </c>
      <c r="BV825" s="30">
        <f t="shared" si="436"/>
        <v>0</v>
      </c>
      <c r="BW825" s="30">
        <f t="shared" si="437"/>
        <v>0</v>
      </c>
      <c r="BX825" s="30">
        <f t="shared" si="438"/>
        <v>0</v>
      </c>
      <c r="BY825" s="30">
        <f t="shared" si="439"/>
        <v>165105.76579268248</v>
      </c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55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  <c r="CZ825" s="55"/>
      <c r="DA825" s="55"/>
      <c r="DB825" s="55"/>
      <c r="DC825" s="55"/>
      <c r="DD825" s="7">
        <v>22</v>
      </c>
      <c r="DE825" s="55">
        <f ca="1"/>
        <v>805561.08951266727</v>
      </c>
      <c r="DF825" s="55">
        <f ca="1"/>
        <v>716.12267722551405</v>
      </c>
      <c r="DG825" s="55">
        <f ca="1"/>
        <v>0</v>
      </c>
      <c r="DH825" s="55">
        <f ca="1"/>
        <v>0</v>
      </c>
      <c r="DI825" s="55">
        <f ca="1"/>
        <v>43396.745489043351</v>
      </c>
      <c r="DJ825" s="55">
        <f ca="1"/>
        <v>79424.982788545574</v>
      </c>
      <c r="DK825" s="55">
        <f ca="1"/>
        <v>0</v>
      </c>
      <c r="DL825" s="55">
        <f ca="1"/>
        <v>0</v>
      </c>
      <c r="DM825" s="55">
        <f ca="1"/>
        <v>20984.867034779658</v>
      </c>
      <c r="DN825" s="55">
        <f ca="1"/>
        <v>0</v>
      </c>
      <c r="DO825" s="55">
        <f ca="1"/>
        <v>0</v>
      </c>
      <c r="DP825" s="55">
        <f ca="1"/>
        <v>6046592.260214367</v>
      </c>
      <c r="DQ825" s="55">
        <f ca="1"/>
        <v>0</v>
      </c>
      <c r="DR825" s="55">
        <f ca="1"/>
        <v>0</v>
      </c>
      <c r="DS825" s="55">
        <f ca="1"/>
        <v>0</v>
      </c>
      <c r="DT825" s="55">
        <f ca="1"/>
        <v>83.841326362306319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ca="1"/>
        <v>0</v>
      </c>
      <c r="EE825" s="55">
        <f t="shared" ca="1" si="440"/>
        <v>6996759.9090429908</v>
      </c>
    </row>
    <row r="826" spans="50:135" x14ac:dyDescent="0.3">
      <c r="AX826" s="7">
        <v>23</v>
      </c>
      <c r="AY826" s="30">
        <f t="shared" si="413"/>
        <v>26806.281859339328</v>
      </c>
      <c r="AZ826" s="30">
        <f t="shared" si="414"/>
        <v>19.337742976169661</v>
      </c>
      <c r="BA826" s="30">
        <f t="shared" si="415"/>
        <v>0</v>
      </c>
      <c r="BB826" s="30">
        <f t="shared" si="416"/>
        <v>0</v>
      </c>
      <c r="BC826" s="30">
        <f t="shared" si="417"/>
        <v>290.52859472208621</v>
      </c>
      <c r="BD826" s="30">
        <f t="shared" si="418"/>
        <v>568.55675677260399</v>
      </c>
      <c r="BE826" s="30">
        <f t="shared" si="419"/>
        <v>0</v>
      </c>
      <c r="BF826" s="30">
        <f t="shared" si="420"/>
        <v>5541.5525590920997</v>
      </c>
      <c r="BG826" s="30">
        <f t="shared" si="421"/>
        <v>6740.142874522483</v>
      </c>
      <c r="BH826" s="30">
        <f t="shared" si="422"/>
        <v>0</v>
      </c>
      <c r="BI826" s="30">
        <f t="shared" si="423"/>
        <v>1603.9009212961867</v>
      </c>
      <c r="BJ826" s="30">
        <f t="shared" si="424"/>
        <v>15809.198027497123</v>
      </c>
      <c r="BK826" s="30">
        <f t="shared" si="425"/>
        <v>0</v>
      </c>
      <c r="BL826" s="30">
        <f t="shared" si="426"/>
        <v>0</v>
      </c>
      <c r="BM826" s="30">
        <f t="shared" si="427"/>
        <v>6.3889670317952119E-2</v>
      </c>
      <c r="BN826" s="30">
        <f t="shared" si="428"/>
        <v>0.58745528059475882</v>
      </c>
      <c r="BO826" s="30">
        <f t="shared" si="429"/>
        <v>0</v>
      </c>
      <c r="BP826" s="30">
        <f t="shared" si="430"/>
        <v>0.17666449531147815</v>
      </c>
      <c r="BQ826" s="30">
        <f t="shared" si="431"/>
        <v>5128.1754346984944</v>
      </c>
      <c r="BR826" s="30">
        <f t="shared" si="432"/>
        <v>0</v>
      </c>
      <c r="BS826" s="30">
        <f t="shared" si="433"/>
        <v>0</v>
      </c>
      <c r="BT826" s="30">
        <f t="shared" si="434"/>
        <v>0</v>
      </c>
      <c r="BU826" s="30">
        <f t="shared" si="435"/>
        <v>0</v>
      </c>
      <c r="BV826" s="30">
        <f t="shared" si="436"/>
        <v>0</v>
      </c>
      <c r="BW826" s="30">
        <f t="shared" si="437"/>
        <v>0</v>
      </c>
      <c r="BX826" s="30">
        <f t="shared" si="438"/>
        <v>0</v>
      </c>
      <c r="BY826" s="30">
        <f t="shared" si="439"/>
        <v>62508.502780362804</v>
      </c>
      <c r="CA826" s="55"/>
      <c r="CB826" s="55"/>
      <c r="CC826" s="55"/>
      <c r="CD826" s="55"/>
      <c r="CE826" s="55"/>
      <c r="CF826" s="55"/>
      <c r="CG826" s="55"/>
      <c r="CH826" s="55"/>
      <c r="CI826" s="55"/>
      <c r="CJ826" s="55"/>
      <c r="CK826" s="55"/>
      <c r="CL826" s="55"/>
      <c r="CM826" s="55"/>
      <c r="CN826" s="55"/>
      <c r="CO826" s="55"/>
      <c r="CP826" s="55"/>
      <c r="CQ826" s="55"/>
      <c r="CR826" s="55"/>
      <c r="CS826" s="55"/>
      <c r="CT826" s="55"/>
      <c r="CU826" s="55"/>
      <c r="CV826" s="55"/>
      <c r="CW826" s="55"/>
      <c r="CX826" s="55"/>
      <c r="CY826" s="55"/>
      <c r="CZ826" s="55"/>
      <c r="DA826" s="55"/>
      <c r="DB826" s="55"/>
      <c r="DC826" s="55"/>
      <c r="DD826" s="7">
        <v>23</v>
      </c>
      <c r="DE826" s="55">
        <f ca="1"/>
        <v>2535874.2638935004</v>
      </c>
      <c r="DF826" s="55">
        <f ca="1"/>
        <v>1953.1120405931358</v>
      </c>
      <c r="DG826" s="55">
        <f ca="1"/>
        <v>0</v>
      </c>
      <c r="DH826" s="55">
        <f ca="1"/>
        <v>0</v>
      </c>
      <c r="DI826" s="55">
        <f ca="1"/>
        <v>21528.168868906585</v>
      </c>
      <c r="DJ826" s="55">
        <f ca="1"/>
        <v>39400.983244341456</v>
      </c>
      <c r="DK826" s="55">
        <f ca="1"/>
        <v>0</v>
      </c>
      <c r="DL826" s="55">
        <f ca="1"/>
        <v>0</v>
      </c>
      <c r="DM826" s="55">
        <f ca="1"/>
        <v>521687.05848804023</v>
      </c>
      <c r="DN826" s="55">
        <f ca="1"/>
        <v>0</v>
      </c>
      <c r="DO826" s="55">
        <f ca="1"/>
        <v>0</v>
      </c>
      <c r="DP826" s="55">
        <f ca="1"/>
        <v>886896.0093425886</v>
      </c>
      <c r="DQ826" s="55">
        <f ca="1"/>
        <v>0</v>
      </c>
      <c r="DR826" s="55">
        <f ca="1"/>
        <v>0</v>
      </c>
      <c r="DS826" s="55">
        <f ca="1"/>
        <v>0</v>
      </c>
      <c r="DT826" s="55">
        <f ca="1"/>
        <v>41.591833866108921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ca="1"/>
        <v>0</v>
      </c>
      <c r="EE826" s="55">
        <f t="shared" ca="1" si="440"/>
        <v>4007381.1877118368</v>
      </c>
    </row>
    <row r="827" spans="50:135" x14ac:dyDescent="0.3">
      <c r="AX827" s="7">
        <v>24</v>
      </c>
      <c r="AY827" s="30">
        <f t="shared" si="413"/>
        <v>3564.8097431552751</v>
      </c>
      <c r="AZ827" s="30">
        <f t="shared" si="414"/>
        <v>2.9682130129286204</v>
      </c>
      <c r="BA827" s="30">
        <f t="shared" si="415"/>
        <v>0</v>
      </c>
      <c r="BB827" s="30">
        <f t="shared" si="416"/>
        <v>0</v>
      </c>
      <c r="BC827" s="30">
        <f t="shared" si="417"/>
        <v>1190.8518240588878</v>
      </c>
      <c r="BD827" s="30">
        <f t="shared" si="418"/>
        <v>2330.4654455055302</v>
      </c>
      <c r="BE827" s="30">
        <f t="shared" si="419"/>
        <v>0</v>
      </c>
      <c r="BF827" s="30">
        <f t="shared" si="420"/>
        <v>5709.779830312983</v>
      </c>
      <c r="BG827" s="30">
        <f t="shared" si="421"/>
        <v>259.41460186919107</v>
      </c>
      <c r="BH827" s="30">
        <f t="shared" si="422"/>
        <v>0</v>
      </c>
      <c r="BI827" s="30">
        <f t="shared" si="423"/>
        <v>841.09807664613481</v>
      </c>
      <c r="BJ827" s="30">
        <f t="shared" si="424"/>
        <v>99686.495882376854</v>
      </c>
      <c r="BK827" s="30">
        <f t="shared" si="425"/>
        <v>0</v>
      </c>
      <c r="BL827" s="30">
        <f t="shared" si="426"/>
        <v>0</v>
      </c>
      <c r="BM827" s="30">
        <f t="shared" si="427"/>
        <v>0.26135097121221157</v>
      </c>
      <c r="BN827" s="30">
        <f t="shared" si="428"/>
        <v>2.4155165521128641</v>
      </c>
      <c r="BO827" s="30">
        <f t="shared" si="429"/>
        <v>0</v>
      </c>
      <c r="BP827" s="30">
        <f t="shared" si="430"/>
        <v>0</v>
      </c>
      <c r="BQ827" s="30">
        <f t="shared" si="431"/>
        <v>32272.885081507939</v>
      </c>
      <c r="BR827" s="30">
        <f t="shared" si="432"/>
        <v>0</v>
      </c>
      <c r="BS827" s="30">
        <f t="shared" si="433"/>
        <v>0</v>
      </c>
      <c r="BT827" s="30">
        <f t="shared" si="434"/>
        <v>0</v>
      </c>
      <c r="BU827" s="30">
        <f t="shared" si="435"/>
        <v>0</v>
      </c>
      <c r="BV827" s="30">
        <f t="shared" si="436"/>
        <v>0</v>
      </c>
      <c r="BW827" s="30">
        <f t="shared" si="437"/>
        <v>0</v>
      </c>
      <c r="BX827" s="30">
        <f t="shared" si="438"/>
        <v>0</v>
      </c>
      <c r="BY827" s="30">
        <f t="shared" si="439"/>
        <v>145861.44556596904</v>
      </c>
      <c r="CA827" s="55"/>
      <c r="CB827" s="55"/>
      <c r="CC827" s="55"/>
      <c r="CD827" s="55"/>
      <c r="CE827" s="55"/>
      <c r="CF827" s="55"/>
      <c r="CG827" s="55"/>
      <c r="CH827" s="55"/>
      <c r="CI827" s="55"/>
      <c r="CJ827" s="55"/>
      <c r="CK827" s="55"/>
      <c r="CL827" s="55"/>
      <c r="CM827" s="55"/>
      <c r="CN827" s="55"/>
      <c r="CO827" s="55"/>
      <c r="CP827" s="55"/>
      <c r="CQ827" s="55"/>
      <c r="CR827" s="55"/>
      <c r="CS827" s="55"/>
      <c r="CT827" s="55"/>
      <c r="CU827" s="55"/>
      <c r="CV827" s="55"/>
      <c r="CW827" s="55"/>
      <c r="CX827" s="55"/>
      <c r="CY827" s="55"/>
      <c r="CZ827" s="55"/>
      <c r="DA827" s="55"/>
      <c r="DB827" s="55"/>
      <c r="DC827" s="55"/>
      <c r="DD827" s="7">
        <v>24</v>
      </c>
      <c r="DE827" s="55">
        <f ca="1"/>
        <v>337231.00170248898</v>
      </c>
      <c r="DF827" s="55">
        <f ca="1"/>
        <v>299.78951430579065</v>
      </c>
      <c r="DG827" s="55">
        <f ca="1"/>
        <v>0</v>
      </c>
      <c r="DH827" s="55">
        <f ca="1"/>
        <v>0</v>
      </c>
      <c r="DI827" s="55">
        <f ca="1"/>
        <v>88242.120162763575</v>
      </c>
      <c r="DJ827" s="55">
        <f ca="1"/>
        <v>161501.25537353323</v>
      </c>
      <c r="DK827" s="55">
        <f ca="1"/>
        <v>0</v>
      </c>
      <c r="DL827" s="55">
        <f ca="1"/>
        <v>0</v>
      </c>
      <c r="DM827" s="55">
        <f ca="1"/>
        <v>20078.69018467539</v>
      </c>
      <c r="DN827" s="55">
        <f ca="1"/>
        <v>0</v>
      </c>
      <c r="DO827" s="55">
        <f ca="1"/>
        <v>0</v>
      </c>
      <c r="DP827" s="55">
        <f ca="1"/>
        <v>5592412.4190013418</v>
      </c>
      <c r="DQ827" s="55">
        <f ca="1"/>
        <v>0</v>
      </c>
      <c r="DR827" s="55">
        <f ca="1"/>
        <v>0</v>
      </c>
      <c r="DS827" s="55">
        <f ca="1"/>
        <v>0</v>
      </c>
      <c r="DT827" s="55">
        <f ca="1"/>
        <v>171.01857188959076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ca="1"/>
        <v>0</v>
      </c>
      <c r="EE827" s="55">
        <f t="shared" ca="1" si="440"/>
        <v>6199936.2945109988</v>
      </c>
    </row>
    <row r="828" spans="50:135" x14ac:dyDescent="0.3">
      <c r="AX828" s="7">
        <v>25</v>
      </c>
      <c r="AY828" s="30">
        <f t="shared" si="413"/>
        <v>3.4116229470971264</v>
      </c>
      <c r="AZ828" s="30">
        <f t="shared" si="414"/>
        <v>0.86240215793260999</v>
      </c>
      <c r="BA828" s="30">
        <f t="shared" si="415"/>
        <v>0</v>
      </c>
      <c r="BB828" s="30">
        <f t="shared" si="416"/>
        <v>0</v>
      </c>
      <c r="BC828" s="30">
        <f t="shared" si="417"/>
        <v>149.3095131211376</v>
      </c>
      <c r="BD828" s="30">
        <f t="shared" si="418"/>
        <v>292.19475842341524</v>
      </c>
      <c r="BE828" s="30">
        <f t="shared" si="419"/>
        <v>0</v>
      </c>
      <c r="BF828" s="30">
        <f t="shared" si="420"/>
        <v>321.78647244221918</v>
      </c>
      <c r="BG828" s="30">
        <f t="shared" si="421"/>
        <v>14.619847370730232</v>
      </c>
      <c r="BH828" s="30">
        <f t="shared" si="422"/>
        <v>0</v>
      </c>
      <c r="BI828" s="30">
        <f t="shared" si="423"/>
        <v>47.401824792384801</v>
      </c>
      <c r="BJ828" s="30">
        <f t="shared" si="424"/>
        <v>1831.9900233031503</v>
      </c>
      <c r="BK828" s="30">
        <f t="shared" si="425"/>
        <v>0</v>
      </c>
      <c r="BL828" s="30">
        <f t="shared" si="426"/>
        <v>0</v>
      </c>
      <c r="BM828" s="30">
        <f t="shared" si="427"/>
        <v>3.286686451794131E-2</v>
      </c>
      <c r="BN828" s="30">
        <f t="shared" si="428"/>
        <v>0.30094960281488431</v>
      </c>
      <c r="BO828" s="30">
        <f t="shared" si="429"/>
        <v>0</v>
      </c>
      <c r="BP828" s="30">
        <f t="shared" si="430"/>
        <v>705.72417915409108</v>
      </c>
      <c r="BQ828" s="30">
        <f t="shared" si="431"/>
        <v>594.25950769750034</v>
      </c>
      <c r="BR828" s="30">
        <f t="shared" si="432"/>
        <v>0</v>
      </c>
      <c r="BS828" s="30">
        <f t="shared" si="433"/>
        <v>0</v>
      </c>
      <c r="BT828" s="30">
        <f t="shared" si="434"/>
        <v>0</v>
      </c>
      <c r="BU828" s="30">
        <f t="shared" si="435"/>
        <v>0</v>
      </c>
      <c r="BV828" s="30">
        <f t="shared" si="436"/>
        <v>0</v>
      </c>
      <c r="BW828" s="30">
        <f t="shared" si="437"/>
        <v>0</v>
      </c>
      <c r="BX828" s="30">
        <f t="shared" si="438"/>
        <v>0</v>
      </c>
      <c r="BY828" s="30">
        <f t="shared" si="439"/>
        <v>3961.8939678769912</v>
      </c>
      <c r="CA828" s="55"/>
      <c r="CB828" s="55"/>
      <c r="CC828" s="55"/>
      <c r="CD828" s="55"/>
      <c r="CE828" s="55"/>
      <c r="CF828" s="55"/>
      <c r="CG828" s="55"/>
      <c r="CH828" s="55"/>
      <c r="CI828" s="55"/>
      <c r="CJ828" s="55"/>
      <c r="CK828" s="55"/>
      <c r="CL828" s="55"/>
      <c r="CM828" s="55"/>
      <c r="CN828" s="55"/>
      <c r="CO828" s="55"/>
      <c r="CP828" s="55"/>
      <c r="CQ828" s="55"/>
      <c r="CR828" s="55"/>
      <c r="CS828" s="55"/>
      <c r="CT828" s="55"/>
      <c r="CU828" s="55"/>
      <c r="CV828" s="55"/>
      <c r="CW828" s="55"/>
      <c r="CX828" s="55"/>
      <c r="CY828" s="55"/>
      <c r="CZ828" s="55"/>
      <c r="DA828" s="55"/>
      <c r="DB828" s="55"/>
      <c r="DC828" s="55"/>
      <c r="DD828" s="7">
        <v>25</v>
      </c>
      <c r="DE828" s="55">
        <f ca="1"/>
        <v>322.73953079538813</v>
      </c>
      <c r="DF828" s="55">
        <f ca="1"/>
        <v>87.102617951193608</v>
      </c>
      <c r="DG828" s="55">
        <f ca="1"/>
        <v>0</v>
      </c>
      <c r="DH828" s="55">
        <f ca="1"/>
        <v>0</v>
      </c>
      <c r="DI828" s="55">
        <f ca="1"/>
        <v>11063.834922276295</v>
      </c>
      <c r="DJ828" s="55">
        <f ca="1"/>
        <v>20249.096758742675</v>
      </c>
      <c r="DK828" s="55">
        <f ca="1"/>
        <v>0</v>
      </c>
      <c r="DL828" s="55">
        <f ca="1"/>
        <v>0</v>
      </c>
      <c r="DM828" s="55">
        <f ca="1"/>
        <v>1131.57618649452</v>
      </c>
      <c r="DN828" s="55">
        <f ca="1"/>
        <v>0</v>
      </c>
      <c r="DO828" s="55">
        <f ca="1"/>
        <v>0</v>
      </c>
      <c r="DP828" s="55">
        <f ca="1"/>
        <v>102774.64030730673</v>
      </c>
      <c r="DQ828" s="55">
        <f ca="1"/>
        <v>0</v>
      </c>
      <c r="DR828" s="55">
        <f ca="1"/>
        <v>0</v>
      </c>
      <c r="DS828" s="55">
        <f ca="1"/>
        <v>0</v>
      </c>
      <c r="DT828" s="55">
        <f ca="1"/>
        <v>21.307231879293809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ca="1"/>
        <v>0</v>
      </c>
      <c r="EE828" s="55">
        <f t="shared" ca="1" si="440"/>
        <v>135650.2975554461</v>
      </c>
    </row>
    <row r="829" spans="50:135" x14ac:dyDescent="0.3">
      <c r="AX829" s="7">
        <v>26</v>
      </c>
      <c r="AY829" s="30">
        <f t="shared" si="413"/>
        <v>186.86767487875284</v>
      </c>
      <c r="AZ829" s="30">
        <f t="shared" si="414"/>
        <v>0.15559401573708304</v>
      </c>
      <c r="BA829" s="30">
        <f t="shared" si="415"/>
        <v>0</v>
      </c>
      <c r="BB829" s="30">
        <f t="shared" si="416"/>
        <v>0</v>
      </c>
      <c r="BC829" s="30">
        <f t="shared" si="417"/>
        <v>131.94709939004466</v>
      </c>
      <c r="BD829" s="30">
        <f t="shared" si="418"/>
        <v>258.21697510361707</v>
      </c>
      <c r="BE829" s="30">
        <f t="shared" si="419"/>
        <v>0</v>
      </c>
      <c r="BF829" s="30">
        <f t="shared" si="420"/>
        <v>270.44079303837111</v>
      </c>
      <c r="BG829" s="30">
        <f t="shared" si="421"/>
        <v>12.287039562302276</v>
      </c>
      <c r="BH829" s="30">
        <f t="shared" si="422"/>
        <v>0</v>
      </c>
      <c r="BI829" s="30">
        <f t="shared" si="423"/>
        <v>269.90142561567711</v>
      </c>
      <c r="BJ829" s="30">
        <f t="shared" si="424"/>
        <v>4675.5495172403243</v>
      </c>
      <c r="BK829" s="30">
        <f t="shared" si="425"/>
        <v>0</v>
      </c>
      <c r="BL829" s="30">
        <f t="shared" si="426"/>
        <v>0</v>
      </c>
      <c r="BM829" s="30">
        <f t="shared" si="427"/>
        <v>2.9104994521640757E-2</v>
      </c>
      <c r="BN829" s="30">
        <f t="shared" si="428"/>
        <v>0.26679997067037453</v>
      </c>
      <c r="BO829" s="30">
        <f t="shared" si="429"/>
        <v>0</v>
      </c>
      <c r="BP829" s="30">
        <f t="shared" si="430"/>
        <v>815.07951751478743</v>
      </c>
      <c r="BQ829" s="30">
        <f t="shared" si="431"/>
        <v>1516.6511379645381</v>
      </c>
      <c r="BR829" s="30">
        <f t="shared" si="432"/>
        <v>0</v>
      </c>
      <c r="BS829" s="30">
        <f t="shared" si="433"/>
        <v>0</v>
      </c>
      <c r="BT829" s="30">
        <f t="shared" si="434"/>
        <v>0</v>
      </c>
      <c r="BU829" s="30">
        <f t="shared" si="435"/>
        <v>0</v>
      </c>
      <c r="BV829" s="30">
        <f t="shared" si="436"/>
        <v>0</v>
      </c>
      <c r="BW829" s="30">
        <f t="shared" si="437"/>
        <v>0</v>
      </c>
      <c r="BX829" s="30">
        <f t="shared" si="438"/>
        <v>0</v>
      </c>
      <c r="BY829" s="30">
        <f t="shared" si="439"/>
        <v>8137.3926792893444</v>
      </c>
      <c r="CA829" s="55"/>
      <c r="CB829" s="55"/>
      <c r="CC829" s="55"/>
      <c r="CD829" s="55"/>
      <c r="CE829" s="55"/>
      <c r="CF829" s="55"/>
      <c r="CG829" s="55"/>
      <c r="CH829" s="55"/>
      <c r="CI829" s="55"/>
      <c r="CJ829" s="55"/>
      <c r="CK829" s="55"/>
      <c r="CL829" s="55"/>
      <c r="CM829" s="55"/>
      <c r="CN829" s="55"/>
      <c r="CO829" s="55"/>
      <c r="CP829" s="55"/>
      <c r="CQ829" s="55"/>
      <c r="CR829" s="55"/>
      <c r="CS829" s="55"/>
      <c r="CT829" s="55"/>
      <c r="CU829" s="55"/>
      <c r="CV829" s="55"/>
      <c r="CW829" s="55"/>
      <c r="CX829" s="55"/>
      <c r="CY829" s="55"/>
      <c r="CZ829" s="55"/>
      <c r="DA829" s="55"/>
      <c r="DB829" s="55"/>
      <c r="DC829" s="55"/>
      <c r="DD829" s="7">
        <v>26</v>
      </c>
      <c r="DE829" s="55">
        <f ca="1"/>
        <v>17677.682043530018</v>
      </c>
      <c r="DF829" s="55">
        <f ca="1"/>
        <v>15.714995589445387</v>
      </c>
      <c r="DG829" s="55">
        <f ca="1"/>
        <v>0</v>
      </c>
      <c r="DH829" s="55">
        <f ca="1"/>
        <v>0</v>
      </c>
      <c r="DI829" s="55">
        <f ca="1"/>
        <v>9777.2800648023076</v>
      </c>
      <c r="DJ829" s="55">
        <f ca="1"/>
        <v>17894.436374680663</v>
      </c>
      <c r="DK829" s="55">
        <f ca="1"/>
        <v>0</v>
      </c>
      <c r="DL829" s="55">
        <f ca="1"/>
        <v>0</v>
      </c>
      <c r="DM829" s="55">
        <f ca="1"/>
        <v>951.01686212219624</v>
      </c>
      <c r="DN829" s="55">
        <f ca="1"/>
        <v>0</v>
      </c>
      <c r="DO829" s="55">
        <f ca="1"/>
        <v>0</v>
      </c>
      <c r="DP829" s="55">
        <f ca="1"/>
        <v>262298.32791718218</v>
      </c>
      <c r="DQ829" s="55">
        <f ca="1"/>
        <v>0</v>
      </c>
      <c r="DR829" s="55">
        <f ca="1"/>
        <v>0</v>
      </c>
      <c r="DS829" s="55">
        <f ca="1"/>
        <v>0</v>
      </c>
      <c r="DT829" s="55">
        <f ca="1"/>
        <v>18.889437923462516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ca="1"/>
        <v>0</v>
      </c>
      <c r="EE829" s="55">
        <f t="shared" ca="1" si="440"/>
        <v>308633.34769583028</v>
      </c>
    </row>
    <row r="830" spans="50:135" x14ac:dyDescent="0.3">
      <c r="AX830" s="7">
        <v>27</v>
      </c>
      <c r="AY830" s="30">
        <f t="shared" si="413"/>
        <v>409.35366262629896</v>
      </c>
      <c r="AZ830" s="30">
        <f t="shared" si="414"/>
        <v>0</v>
      </c>
      <c r="BA830" s="30">
        <f t="shared" si="415"/>
        <v>0</v>
      </c>
      <c r="BB830" s="30">
        <f t="shared" si="416"/>
        <v>0</v>
      </c>
      <c r="BC830" s="30">
        <f t="shared" si="417"/>
        <v>0.23484199988070961</v>
      </c>
      <c r="BD830" s="30">
        <f t="shared" si="418"/>
        <v>0.45957956534523337</v>
      </c>
      <c r="BE830" s="30">
        <f t="shared" si="419"/>
        <v>0</v>
      </c>
      <c r="BF830" s="30">
        <f t="shared" si="420"/>
        <v>261.41480347709603</v>
      </c>
      <c r="BG830" s="30">
        <f t="shared" si="421"/>
        <v>123.92311114118058</v>
      </c>
      <c r="BH830" s="30">
        <f t="shared" si="422"/>
        <v>0</v>
      </c>
      <c r="BI830" s="30">
        <f t="shared" si="423"/>
        <v>4.1428433290250437</v>
      </c>
      <c r="BJ830" s="30">
        <f t="shared" si="424"/>
        <v>630.32575484857898</v>
      </c>
      <c r="BK830" s="30">
        <f t="shared" si="425"/>
        <v>0</v>
      </c>
      <c r="BL830" s="30">
        <f t="shared" si="426"/>
        <v>0</v>
      </c>
      <c r="BM830" s="30">
        <f t="shared" si="427"/>
        <v>5.1676214813823608E-5</v>
      </c>
      <c r="BN830" s="30">
        <f t="shared" si="428"/>
        <v>4.7485491584898739E-4</v>
      </c>
      <c r="BO830" s="30">
        <f t="shared" si="429"/>
        <v>0</v>
      </c>
      <c r="BP830" s="30">
        <f t="shared" si="430"/>
        <v>1.871035363948786E-7</v>
      </c>
      <c r="BQ830" s="30">
        <f t="shared" si="431"/>
        <v>32.167399327484425</v>
      </c>
      <c r="BR830" s="30">
        <f t="shared" si="432"/>
        <v>0</v>
      </c>
      <c r="BS830" s="30">
        <f t="shared" si="433"/>
        <v>0</v>
      </c>
      <c r="BT830" s="30">
        <f t="shared" si="434"/>
        <v>43.91272312535164</v>
      </c>
      <c r="BU830" s="30">
        <f t="shared" si="435"/>
        <v>764.56346996731065</v>
      </c>
      <c r="BV830" s="30">
        <f t="shared" si="436"/>
        <v>0</v>
      </c>
      <c r="BW830" s="30">
        <f t="shared" si="437"/>
        <v>0</v>
      </c>
      <c r="BX830" s="30">
        <f t="shared" si="438"/>
        <v>0</v>
      </c>
      <c r="BY830" s="30">
        <f t="shared" si="439"/>
        <v>2270.4987161257864</v>
      </c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7">
        <v>27</v>
      </c>
      <c r="DE830" s="55">
        <f ca="1"/>
        <v>38724.856484447882</v>
      </c>
      <c r="DF830" s="55">
        <f ca="1"/>
        <v>0</v>
      </c>
      <c r="DG830" s="55">
        <f ca="1"/>
        <v>0</v>
      </c>
      <c r="DH830" s="55">
        <f ca="1"/>
        <v>0</v>
      </c>
      <c r="DI830" s="55">
        <f ca="1"/>
        <v>17.401792191160581</v>
      </c>
      <c r="DJ830" s="55">
        <f ca="1"/>
        <v>31.84886387842467</v>
      </c>
      <c r="DK830" s="55">
        <f ca="1"/>
        <v>0</v>
      </c>
      <c r="DL830" s="55">
        <f ca="1"/>
        <v>0</v>
      </c>
      <c r="DM830" s="55">
        <f ca="1"/>
        <v>9591.6488023273778</v>
      </c>
      <c r="DN830" s="55">
        <f ca="1"/>
        <v>0</v>
      </c>
      <c r="DO830" s="55">
        <f ca="1"/>
        <v>0</v>
      </c>
      <c r="DP830" s="55">
        <f ca="1"/>
        <v>35361.274847005283</v>
      </c>
      <c r="DQ830" s="55">
        <f ca="1"/>
        <v>0</v>
      </c>
      <c r="DR830" s="55">
        <f ca="1"/>
        <v>0</v>
      </c>
      <c r="DS830" s="55">
        <f ca="1"/>
        <v>0</v>
      </c>
      <c r="DT830" s="55">
        <f ca="1"/>
        <v>3.3619728042108304E-2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ca="1"/>
        <v>0</v>
      </c>
      <c r="EE830" s="55">
        <f t="shared" ca="1" si="440"/>
        <v>83727.064409578175</v>
      </c>
    </row>
    <row r="831" spans="50:135" x14ac:dyDescent="0.3">
      <c r="AX831" s="7">
        <v>28</v>
      </c>
      <c r="AY831" s="30">
        <f t="shared" si="413"/>
        <v>1838.7744061292005</v>
      </c>
      <c r="AZ831" s="30">
        <f t="shared" si="414"/>
        <v>0</v>
      </c>
      <c r="BA831" s="30">
        <f t="shared" si="415"/>
        <v>0</v>
      </c>
      <c r="BB831" s="30">
        <f t="shared" si="416"/>
        <v>0</v>
      </c>
      <c r="BC831" s="30">
        <f t="shared" si="417"/>
        <v>1.0548860242744698</v>
      </c>
      <c r="BD831" s="30">
        <f t="shared" si="418"/>
        <v>2.0643839800370936</v>
      </c>
      <c r="BE831" s="30">
        <f t="shared" si="419"/>
        <v>0</v>
      </c>
      <c r="BF831" s="30">
        <f t="shared" si="420"/>
        <v>1174.2483188344077</v>
      </c>
      <c r="BG831" s="30">
        <f t="shared" si="421"/>
        <v>556.64982635444267</v>
      </c>
      <c r="BH831" s="30">
        <f t="shared" si="422"/>
        <v>0</v>
      </c>
      <c r="BI831" s="30">
        <f t="shared" si="423"/>
        <v>18.609224686048758</v>
      </c>
      <c r="BJ831" s="30">
        <f t="shared" si="424"/>
        <v>2831.358241262948</v>
      </c>
      <c r="BK831" s="30">
        <f t="shared" si="425"/>
        <v>0</v>
      </c>
      <c r="BL831" s="30">
        <f t="shared" si="426"/>
        <v>0</v>
      </c>
      <c r="BM831" s="30">
        <f t="shared" si="427"/>
        <v>2.3165199666652539E-4</v>
      </c>
      <c r="BN831" s="30">
        <f t="shared" si="428"/>
        <v>2.1330020870154801E-3</v>
      </c>
      <c r="BO831" s="30">
        <f t="shared" si="429"/>
        <v>0</v>
      </c>
      <c r="BP831" s="30">
        <f t="shared" si="430"/>
        <v>8.4147092806216492E-7</v>
      </c>
      <c r="BQ831" s="30">
        <f t="shared" si="431"/>
        <v>144.49263806933203</v>
      </c>
      <c r="BR831" s="30">
        <f t="shared" si="432"/>
        <v>0</v>
      </c>
      <c r="BS831" s="30">
        <f t="shared" si="433"/>
        <v>0</v>
      </c>
      <c r="BT831" s="30">
        <f t="shared" si="434"/>
        <v>197.25142048294524</v>
      </c>
      <c r="BU831" s="30">
        <f t="shared" si="435"/>
        <v>3434.3402035486984</v>
      </c>
      <c r="BV831" s="30">
        <f t="shared" si="436"/>
        <v>0</v>
      </c>
      <c r="BW831" s="30">
        <f t="shared" si="437"/>
        <v>0</v>
      </c>
      <c r="BX831" s="30">
        <f t="shared" si="438"/>
        <v>0</v>
      </c>
      <c r="BY831" s="30">
        <f t="shared" si="439"/>
        <v>10198.84591486789</v>
      </c>
      <c r="CA831" s="55"/>
      <c r="CB831" s="55"/>
      <c r="CC831" s="55"/>
      <c r="CD831" s="55"/>
      <c r="CE831" s="55"/>
      <c r="CF831" s="55"/>
      <c r="CG831" s="55"/>
      <c r="CH831" s="55"/>
      <c r="CI831" s="55"/>
      <c r="CJ831" s="55"/>
      <c r="CK831" s="55"/>
      <c r="CL831" s="55"/>
      <c r="CM831" s="55"/>
      <c r="CN831" s="55"/>
      <c r="CO831" s="55"/>
      <c r="CP831" s="55"/>
      <c r="CQ831" s="55"/>
      <c r="CR831" s="55"/>
      <c r="CS831" s="55"/>
      <c r="CT831" s="55"/>
      <c r="CU831" s="55"/>
      <c r="CV831" s="55"/>
      <c r="CW831" s="55"/>
      <c r="CX831" s="55"/>
      <c r="CY831" s="55"/>
      <c r="CZ831" s="55"/>
      <c r="DA831" s="55"/>
      <c r="DB831" s="55"/>
      <c r="DC831" s="55"/>
      <c r="DD831" s="7">
        <v>28</v>
      </c>
      <c r="DE831" s="55">
        <f ca="1"/>
        <v>173948.05881982236</v>
      </c>
      <c r="DF831" s="55">
        <f ca="1"/>
        <v>0</v>
      </c>
      <c r="DG831" s="55">
        <f ca="1"/>
        <v>0</v>
      </c>
      <c r="DH831" s="55">
        <f ca="1"/>
        <v>0</v>
      </c>
      <c r="DI831" s="55">
        <f ca="1"/>
        <v>78.167054398738202</v>
      </c>
      <c r="DJ831" s="55">
        <f ca="1"/>
        <v>143.06180981657059</v>
      </c>
      <c r="DK831" s="55">
        <f ca="1"/>
        <v>0</v>
      </c>
      <c r="DL831" s="55">
        <f ca="1"/>
        <v>0</v>
      </c>
      <c r="DM831" s="55">
        <f ca="1"/>
        <v>43084.696559833865</v>
      </c>
      <c r="DN831" s="55">
        <f ca="1"/>
        <v>0</v>
      </c>
      <c r="DO831" s="55">
        <f ca="1"/>
        <v>0</v>
      </c>
      <c r="DP831" s="55">
        <f ca="1"/>
        <v>158839.1973348514</v>
      </c>
      <c r="DQ831" s="55">
        <f ca="1"/>
        <v>0</v>
      </c>
      <c r="DR831" s="55">
        <f ca="1"/>
        <v>0</v>
      </c>
      <c r="DS831" s="55">
        <f ca="1"/>
        <v>0</v>
      </c>
      <c r="DT831" s="55">
        <f ca="1"/>
        <v>0.15101654776069598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ca="1"/>
        <v>0</v>
      </c>
      <c r="EE831" s="55">
        <f t="shared" ca="1" si="440"/>
        <v>376093.33259527065</v>
      </c>
    </row>
    <row r="832" spans="50:135" x14ac:dyDescent="0.3">
      <c r="AX832" s="7">
        <v>29</v>
      </c>
      <c r="AY832" s="30">
        <f t="shared" si="413"/>
        <v>214.29139646765776</v>
      </c>
      <c r="AZ832" s="30">
        <f t="shared" si="414"/>
        <v>0</v>
      </c>
      <c r="BA832" s="30">
        <f t="shared" si="415"/>
        <v>0</v>
      </c>
      <c r="BB832" s="30">
        <f t="shared" si="416"/>
        <v>0</v>
      </c>
      <c r="BC832" s="30">
        <f t="shared" si="417"/>
        <v>0.12293677800637064</v>
      </c>
      <c r="BD832" s="30">
        <f t="shared" si="418"/>
        <v>0.24058401274194277</v>
      </c>
      <c r="BE832" s="30">
        <f t="shared" si="419"/>
        <v>0</v>
      </c>
      <c r="BF832" s="30">
        <f t="shared" si="420"/>
        <v>136.84729958561365</v>
      </c>
      <c r="BG832" s="30">
        <f t="shared" si="421"/>
        <v>64.872160604010162</v>
      </c>
      <c r="BH832" s="30">
        <f t="shared" si="422"/>
        <v>0</v>
      </c>
      <c r="BI832" s="30">
        <f t="shared" si="423"/>
        <v>2.1687253927902663</v>
      </c>
      <c r="BJ832" s="30">
        <f t="shared" si="424"/>
        <v>329.96745510477092</v>
      </c>
      <c r="BK832" s="30">
        <f t="shared" si="425"/>
        <v>0</v>
      </c>
      <c r="BL832" s="30">
        <f t="shared" si="426"/>
        <v>0</v>
      </c>
      <c r="BM832" s="30">
        <f t="shared" si="427"/>
        <v>2.7125062831738072E-5</v>
      </c>
      <c r="BN832" s="30">
        <f t="shared" si="428"/>
        <v>2.485804115711471E-4</v>
      </c>
      <c r="BO832" s="30">
        <f t="shared" si="429"/>
        <v>0</v>
      </c>
      <c r="BP832" s="30">
        <f t="shared" si="430"/>
        <v>9.8006613881097407E-8</v>
      </c>
      <c r="BQ832" s="30">
        <f t="shared" si="431"/>
        <v>16.839221323173934</v>
      </c>
      <c r="BR832" s="30">
        <f t="shared" si="432"/>
        <v>0</v>
      </c>
      <c r="BS832" s="30">
        <f t="shared" si="433"/>
        <v>0</v>
      </c>
      <c r="BT832" s="30">
        <f t="shared" si="434"/>
        <v>22.987747820166167</v>
      </c>
      <c r="BU832" s="30">
        <f t="shared" si="435"/>
        <v>400.23917870960867</v>
      </c>
      <c r="BV832" s="30">
        <f t="shared" si="436"/>
        <v>0</v>
      </c>
      <c r="BW832" s="30">
        <f t="shared" si="437"/>
        <v>0</v>
      </c>
      <c r="BX832" s="30">
        <f t="shared" si="438"/>
        <v>0</v>
      </c>
      <c r="BY832" s="30">
        <f t="shared" si="439"/>
        <v>1188.5769816020209</v>
      </c>
      <c r="CA832" s="55"/>
      <c r="CB832" s="55"/>
      <c r="CC832" s="55"/>
      <c r="CD832" s="55"/>
      <c r="CE832" s="55"/>
      <c r="CF832" s="55"/>
      <c r="CG832" s="55"/>
      <c r="CH832" s="55"/>
      <c r="CI832" s="55"/>
      <c r="CJ832" s="55"/>
      <c r="CK832" s="55"/>
      <c r="CL832" s="55"/>
      <c r="CM832" s="55"/>
      <c r="CN832" s="55"/>
      <c r="CO832" s="55"/>
      <c r="CP832" s="55"/>
      <c r="CQ832" s="55"/>
      <c r="CR832" s="55"/>
      <c r="CS832" s="55"/>
      <c r="CT832" s="55"/>
      <c r="CU832" s="55"/>
      <c r="CV832" s="55"/>
      <c r="CW832" s="55"/>
      <c r="CX832" s="55"/>
      <c r="CY832" s="55"/>
      <c r="CZ832" s="55"/>
      <c r="DA832" s="55"/>
      <c r="DB832" s="55"/>
      <c r="DC832" s="55"/>
      <c r="DD832" s="7">
        <v>29</v>
      </c>
      <c r="DE832" s="55">
        <f ca="1"/>
        <v>20271.966105840424</v>
      </c>
      <c r="DF832" s="55">
        <f ca="1"/>
        <v>0</v>
      </c>
      <c r="DG832" s="55">
        <f ca="1"/>
        <v>0</v>
      </c>
      <c r="DH832" s="55">
        <f ca="1"/>
        <v>0</v>
      </c>
      <c r="DI832" s="55">
        <f ca="1"/>
        <v>9.1096152502720642</v>
      </c>
      <c r="DJ832" s="55">
        <f ca="1"/>
        <v>16.672472083016633</v>
      </c>
      <c r="DK832" s="55">
        <f ca="1"/>
        <v>0</v>
      </c>
      <c r="DL832" s="55">
        <f ca="1"/>
        <v>0</v>
      </c>
      <c r="DM832" s="55">
        <f ca="1"/>
        <v>5021.1052307503869</v>
      </c>
      <c r="DN832" s="55">
        <f ca="1"/>
        <v>0</v>
      </c>
      <c r="DO832" s="55">
        <f ca="1"/>
        <v>0</v>
      </c>
      <c r="DP832" s="55">
        <f ca="1"/>
        <v>18511.174231377649</v>
      </c>
      <c r="DQ832" s="55">
        <f ca="1"/>
        <v>0</v>
      </c>
      <c r="DR832" s="55">
        <f ca="1"/>
        <v>0</v>
      </c>
      <c r="DS832" s="55">
        <f ca="1"/>
        <v>0</v>
      </c>
      <c r="DT832" s="55">
        <f ca="1"/>
        <v>1.7599493139237213E-2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ca="1"/>
        <v>0</v>
      </c>
      <c r="EE832" s="55">
        <f t="shared" ca="1" si="440"/>
        <v>43830.045254794888</v>
      </c>
    </row>
    <row r="833" spans="50:135" x14ac:dyDescent="0.3">
      <c r="AX833" s="7">
        <v>30</v>
      </c>
      <c r="AY833" s="30">
        <f t="shared" si="413"/>
        <v>0</v>
      </c>
      <c r="AZ833" s="30">
        <f t="shared" si="414"/>
        <v>0</v>
      </c>
      <c r="BA833" s="30">
        <f t="shared" si="415"/>
        <v>0</v>
      </c>
      <c r="BB833" s="30">
        <f t="shared" si="416"/>
        <v>0</v>
      </c>
      <c r="BC833" s="30">
        <f t="shared" si="417"/>
        <v>13425.722733785184</v>
      </c>
      <c r="BD833" s="30">
        <f t="shared" si="418"/>
        <v>26273.783425751953</v>
      </c>
      <c r="BE833" s="30">
        <f t="shared" si="419"/>
        <v>0</v>
      </c>
      <c r="BF833" s="30">
        <f t="shared" si="420"/>
        <v>33894.067001393596</v>
      </c>
      <c r="BG833" s="30">
        <f t="shared" si="421"/>
        <v>0</v>
      </c>
      <c r="BH833" s="30">
        <f t="shared" si="422"/>
        <v>0</v>
      </c>
      <c r="BI833" s="30">
        <f t="shared" si="423"/>
        <v>0</v>
      </c>
      <c r="BJ833" s="30">
        <f t="shared" si="424"/>
        <v>0</v>
      </c>
      <c r="BK833" s="30">
        <f t="shared" si="425"/>
        <v>0</v>
      </c>
      <c r="BL833" s="30">
        <f t="shared" si="426"/>
        <v>0</v>
      </c>
      <c r="BM833" s="30">
        <f t="shared" si="427"/>
        <v>2.9524288545262065</v>
      </c>
      <c r="BN833" s="30">
        <f t="shared" si="428"/>
        <v>27.147110043210866</v>
      </c>
      <c r="BO833" s="30">
        <f t="shared" si="429"/>
        <v>0</v>
      </c>
      <c r="BP833" s="30">
        <f t="shared" si="430"/>
        <v>0</v>
      </c>
      <c r="BQ833" s="30">
        <f t="shared" si="431"/>
        <v>477.66418985065019</v>
      </c>
      <c r="BR833" s="30">
        <f t="shared" si="432"/>
        <v>0</v>
      </c>
      <c r="BS833" s="30">
        <f t="shared" si="433"/>
        <v>0</v>
      </c>
      <c r="BT833" s="30">
        <f t="shared" si="434"/>
        <v>0</v>
      </c>
      <c r="BU833" s="30">
        <f t="shared" si="435"/>
        <v>0</v>
      </c>
      <c r="BV833" s="30">
        <f t="shared" si="436"/>
        <v>0</v>
      </c>
      <c r="BW833" s="30">
        <f t="shared" si="437"/>
        <v>0</v>
      </c>
      <c r="BX833" s="30">
        <f t="shared" si="438"/>
        <v>0</v>
      </c>
      <c r="BY833" s="30">
        <f t="shared" si="439"/>
        <v>74101.336889679122</v>
      </c>
      <c r="CA833" s="55"/>
      <c r="CB833" s="55"/>
      <c r="CC833" s="55"/>
      <c r="CD833" s="55"/>
      <c r="CE833" s="55"/>
      <c r="CF833" s="55"/>
      <c r="CG833" s="55"/>
      <c r="CH833" s="55"/>
      <c r="CI833" s="55"/>
      <c r="CJ833" s="55"/>
      <c r="CK833" s="55"/>
      <c r="CL833" s="55"/>
      <c r="CM833" s="55"/>
      <c r="CN833" s="55"/>
      <c r="CO833" s="55"/>
      <c r="CP833" s="55"/>
      <c r="CQ833" s="55"/>
      <c r="CR833" s="55"/>
      <c r="CS833" s="55"/>
      <c r="CT833" s="55"/>
      <c r="CU833" s="55"/>
      <c r="CV833" s="55"/>
      <c r="CW833" s="55"/>
      <c r="CX833" s="55"/>
      <c r="CY833" s="55"/>
      <c r="CZ833" s="55"/>
      <c r="DA833" s="55"/>
      <c r="DB833" s="55"/>
      <c r="DC833" s="55"/>
      <c r="DD833" s="7">
        <v>30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0</v>
      </c>
      <c r="DI833" s="55">
        <f ca="1"/>
        <v>994846.05457348202</v>
      </c>
      <c r="DJ833" s="55">
        <f ca="1"/>
        <v>1820773.1914046104</v>
      </c>
      <c r="DK833" s="55">
        <f ca="1"/>
        <v>0</v>
      </c>
      <c r="DL833" s="55">
        <f ca="1"/>
        <v>0</v>
      </c>
      <c r="DM833" s="55">
        <f ca="1"/>
        <v>0</v>
      </c>
      <c r="DN833" s="55">
        <f ca="1"/>
        <v>0</v>
      </c>
      <c r="DO833" s="55">
        <f ca="1"/>
        <v>0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0</v>
      </c>
      <c r="DT833" s="55">
        <f ca="1"/>
        <v>1922.0153910593292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ca="1"/>
        <v>0</v>
      </c>
      <c r="EE833" s="55">
        <f t="shared" ca="1" si="440"/>
        <v>2817541.2613691515</v>
      </c>
    </row>
    <row r="834" spans="50:135" x14ac:dyDescent="0.3">
      <c r="AX834" s="7">
        <v>31</v>
      </c>
      <c r="AY834" s="30">
        <f t="shared" si="413"/>
        <v>0</v>
      </c>
      <c r="AZ834" s="30">
        <f t="shared" si="414"/>
        <v>0</v>
      </c>
      <c r="BA834" s="30">
        <f t="shared" si="415"/>
        <v>0</v>
      </c>
      <c r="BB834" s="30">
        <f t="shared" si="416"/>
        <v>0</v>
      </c>
      <c r="BC834" s="30">
        <f t="shared" si="417"/>
        <v>1272.5112497049188</v>
      </c>
      <c r="BD834" s="30">
        <f t="shared" si="418"/>
        <v>2490.2707771409241</v>
      </c>
      <c r="BE834" s="30">
        <f t="shared" si="419"/>
        <v>0</v>
      </c>
      <c r="BF834" s="30">
        <f t="shared" si="420"/>
        <v>871.78719164184099</v>
      </c>
      <c r="BG834" s="30">
        <f t="shared" si="421"/>
        <v>201.79139332883793</v>
      </c>
      <c r="BH834" s="30">
        <f t="shared" si="422"/>
        <v>0</v>
      </c>
      <c r="BI834" s="30">
        <f t="shared" si="423"/>
        <v>536.02213403160556</v>
      </c>
      <c r="BJ834" s="30">
        <f t="shared" si="424"/>
        <v>103.32690421232195</v>
      </c>
      <c r="BK834" s="30">
        <f t="shared" si="425"/>
        <v>0</v>
      </c>
      <c r="BL834" s="30">
        <f t="shared" si="426"/>
        <v>0</v>
      </c>
      <c r="BM834" s="30">
        <f t="shared" si="427"/>
        <v>0.2798358797212539</v>
      </c>
      <c r="BN834" s="30">
        <f t="shared" si="428"/>
        <v>2.5730460540832207</v>
      </c>
      <c r="BO834" s="30">
        <f t="shared" si="429"/>
        <v>0</v>
      </c>
      <c r="BP834" s="30">
        <f t="shared" si="430"/>
        <v>267.51768479183465</v>
      </c>
      <c r="BQ834" s="30">
        <f t="shared" si="431"/>
        <v>2921.2073082061302</v>
      </c>
      <c r="BR834" s="30">
        <f t="shared" si="432"/>
        <v>0</v>
      </c>
      <c r="BS834" s="30">
        <f t="shared" si="433"/>
        <v>0</v>
      </c>
      <c r="BT834" s="30">
        <f t="shared" si="434"/>
        <v>0</v>
      </c>
      <c r="BU834" s="30">
        <f t="shared" si="435"/>
        <v>0</v>
      </c>
      <c r="BV834" s="30">
        <f t="shared" si="436"/>
        <v>0</v>
      </c>
      <c r="BW834" s="30">
        <f t="shared" si="437"/>
        <v>0</v>
      </c>
      <c r="BX834" s="30">
        <f t="shared" si="438"/>
        <v>0</v>
      </c>
      <c r="BY834" s="30">
        <f t="shared" si="439"/>
        <v>8667.2875249922181</v>
      </c>
      <c r="CA834" s="55"/>
      <c r="CB834" s="55"/>
      <c r="CC834" s="55"/>
      <c r="CD834" s="55"/>
      <c r="CE834" s="55"/>
      <c r="CF834" s="55"/>
      <c r="CG834" s="55"/>
      <c r="CH834" s="55"/>
      <c r="CI834" s="55"/>
      <c r="CJ834" s="55"/>
      <c r="CK834" s="55"/>
      <c r="CL834" s="55"/>
      <c r="CM834" s="55"/>
      <c r="CN834" s="55"/>
      <c r="CO834" s="55"/>
      <c r="CP834" s="55"/>
      <c r="CQ834" s="55"/>
      <c r="CR834" s="55"/>
      <c r="CS834" s="55"/>
      <c r="CT834" s="55"/>
      <c r="CU834" s="55"/>
      <c r="CV834" s="55"/>
      <c r="CW834" s="55"/>
      <c r="CX834" s="55"/>
      <c r="CY834" s="55"/>
      <c r="CZ834" s="55"/>
      <c r="DA834" s="55"/>
      <c r="DB834" s="55"/>
      <c r="DC834" s="55"/>
      <c r="DD834" s="7">
        <v>31</v>
      </c>
      <c r="DE834" s="55">
        <f ca="1"/>
        <v>0</v>
      </c>
      <c r="DF834" s="55">
        <f ca="1"/>
        <v>0</v>
      </c>
      <c r="DG834" s="55">
        <f ca="1"/>
        <v>0</v>
      </c>
      <c r="DH834" s="55">
        <f ca="1"/>
        <v>0</v>
      </c>
      <c r="DI834" s="55">
        <f ca="1"/>
        <v>94293.083603134481</v>
      </c>
      <c r="DJ834" s="55">
        <f ca="1"/>
        <v>172575.76485586603</v>
      </c>
      <c r="DK834" s="55">
        <f ca="1"/>
        <v>0</v>
      </c>
      <c r="DL834" s="55">
        <f ca="1"/>
        <v>0</v>
      </c>
      <c r="DM834" s="55">
        <f ca="1"/>
        <v>15618.653843652057</v>
      </c>
      <c r="DN834" s="55">
        <f ca="1"/>
        <v>0</v>
      </c>
      <c r="DO834" s="55">
        <f ca="1"/>
        <v>0</v>
      </c>
      <c r="DP834" s="55">
        <f ca="1"/>
        <v>5796.6393263112614</v>
      </c>
      <c r="DQ834" s="55">
        <f ca="1"/>
        <v>0</v>
      </c>
      <c r="DR834" s="55">
        <f ca="1"/>
        <v>0</v>
      </c>
      <c r="DS834" s="55">
        <f ca="1"/>
        <v>0</v>
      </c>
      <c r="DT834" s="55">
        <f ca="1"/>
        <v>182.17166062909203</v>
      </c>
      <c r="DU834" s="55">
        <f ca="1"/>
        <v>0</v>
      </c>
      <c r="DV834" s="55">
        <f ca="1"/>
        <v>0</v>
      </c>
      <c r="DW834" s="55">
        <f ca="1"/>
        <v>0</v>
      </c>
      <c r="DX834" s="55">
        <f ca="1"/>
        <v>0</v>
      </c>
      <c r="DY834" s="55">
        <f ca="1"/>
        <v>0</v>
      </c>
      <c r="DZ834" s="55">
        <f ca="1"/>
        <v>0</v>
      </c>
      <c r="EA834" s="55">
        <f ca="1"/>
        <v>0</v>
      </c>
      <c r="EB834" s="55">
        <f ca="1"/>
        <v>0</v>
      </c>
      <c r="EC834" s="55">
        <f ca="1"/>
        <v>0</v>
      </c>
      <c r="ED834" s="55">
        <f ca="1"/>
        <v>0</v>
      </c>
      <c r="EE834" s="55">
        <f t="shared" ca="1" si="440"/>
        <v>288466.31328959292</v>
      </c>
    </row>
    <row r="835" spans="50:135" x14ac:dyDescent="0.3">
      <c r="AX835" s="7">
        <v>32</v>
      </c>
      <c r="AY835" s="30">
        <f t="shared" si="413"/>
        <v>0</v>
      </c>
      <c r="AZ835" s="30">
        <f t="shared" si="414"/>
        <v>0</v>
      </c>
      <c r="BA835" s="30">
        <f t="shared" si="415"/>
        <v>0</v>
      </c>
      <c r="BB835" s="30">
        <f t="shared" si="416"/>
        <v>0</v>
      </c>
      <c r="BC835" s="30">
        <f t="shared" si="417"/>
        <v>7730.4010396925014</v>
      </c>
      <c r="BD835" s="30">
        <f t="shared" si="418"/>
        <v>15128.189870272177</v>
      </c>
      <c r="BE835" s="30">
        <f t="shared" si="419"/>
        <v>0</v>
      </c>
      <c r="BF835" s="30">
        <f t="shared" si="420"/>
        <v>5296.0353891049472</v>
      </c>
      <c r="BG835" s="30">
        <f t="shared" si="421"/>
        <v>1225.866095285339</v>
      </c>
      <c r="BH835" s="30">
        <f t="shared" si="422"/>
        <v>0</v>
      </c>
      <c r="BI835" s="30">
        <f t="shared" si="423"/>
        <v>3256.2903174225748</v>
      </c>
      <c r="BJ835" s="30">
        <f t="shared" si="424"/>
        <v>627.70243313954415</v>
      </c>
      <c r="BK835" s="30">
        <f t="shared" si="425"/>
        <v>0</v>
      </c>
      <c r="BL835" s="30">
        <f t="shared" si="426"/>
        <v>0</v>
      </c>
      <c r="BM835" s="30">
        <f t="shared" si="427"/>
        <v>1.7007612438974995</v>
      </c>
      <c r="BN835" s="30">
        <f t="shared" si="428"/>
        <v>15.631042870726013</v>
      </c>
      <c r="BO835" s="30">
        <f t="shared" si="429"/>
        <v>0</v>
      </c>
      <c r="BP835" s="30">
        <f t="shared" si="430"/>
        <v>1625.1479026173242</v>
      </c>
      <c r="BQ835" s="30">
        <f t="shared" si="431"/>
        <v>17746.093811200797</v>
      </c>
      <c r="BR835" s="30">
        <f t="shared" si="432"/>
        <v>0</v>
      </c>
      <c r="BS835" s="30">
        <f t="shared" si="433"/>
        <v>0</v>
      </c>
      <c r="BT835" s="30">
        <f t="shared" si="434"/>
        <v>0</v>
      </c>
      <c r="BU835" s="30">
        <f t="shared" si="435"/>
        <v>0</v>
      </c>
      <c r="BV835" s="30">
        <f t="shared" si="436"/>
        <v>0</v>
      </c>
      <c r="BW835" s="30">
        <f t="shared" si="437"/>
        <v>0</v>
      </c>
      <c r="BX835" s="30">
        <f t="shared" si="438"/>
        <v>0</v>
      </c>
      <c r="BY835" s="30">
        <f t="shared" si="439"/>
        <v>52653.058662849828</v>
      </c>
      <c r="CA835" s="55"/>
      <c r="CB835" s="55"/>
      <c r="CC835" s="55"/>
      <c r="CD835" s="55"/>
      <c r="CE835" s="55"/>
      <c r="CF835" s="55"/>
      <c r="CG835" s="55"/>
      <c r="CH835" s="55"/>
      <c r="CI835" s="55"/>
      <c r="CJ835" s="55"/>
      <c r="CK835" s="55"/>
      <c r="CL835" s="55"/>
      <c r="CM835" s="55"/>
      <c r="CN835" s="55"/>
      <c r="CO835" s="55"/>
      <c r="CP835" s="55"/>
      <c r="CQ835" s="55"/>
      <c r="CR835" s="55"/>
      <c r="CS835" s="55"/>
      <c r="CT835" s="55"/>
      <c r="CU835" s="55"/>
      <c r="CV835" s="55"/>
      <c r="CW835" s="55"/>
      <c r="CX835" s="55"/>
      <c r="CY835" s="55"/>
      <c r="CZ835" s="55"/>
      <c r="DA835" s="55"/>
      <c r="DB835" s="55"/>
      <c r="DC835" s="55"/>
      <c r="DD835" s="7">
        <v>32</v>
      </c>
      <c r="DE835" s="55">
        <f ca="1"/>
        <v>0</v>
      </c>
      <c r="DF835" s="55">
        <f ca="1"/>
        <v>0</v>
      </c>
      <c r="DG835" s="55">
        <f ca="1"/>
        <v>0</v>
      </c>
      <c r="DH835" s="55">
        <f ca="1"/>
        <v>0</v>
      </c>
      <c r="DI835" s="55">
        <f ca="1"/>
        <v>572822.71704121435</v>
      </c>
      <c r="DJ835" s="55">
        <f ca="1"/>
        <v>1048383.5580098619</v>
      </c>
      <c r="DK835" s="55">
        <f ca="1"/>
        <v>0</v>
      </c>
      <c r="DL835" s="55">
        <f ca="1"/>
        <v>0</v>
      </c>
      <c r="DM835" s="55">
        <f ca="1"/>
        <v>94882.035775085242</v>
      </c>
      <c r="DN835" s="55">
        <f ca="1"/>
        <v>0</v>
      </c>
      <c r="DO835" s="55">
        <f ca="1"/>
        <v>0</v>
      </c>
      <c r="DP835" s="55">
        <f ca="1"/>
        <v>35214.106499128429</v>
      </c>
      <c r="DQ835" s="55">
        <f ca="1"/>
        <v>0</v>
      </c>
      <c r="DR835" s="55">
        <f ca="1"/>
        <v>0</v>
      </c>
      <c r="DS835" s="55">
        <f ca="1"/>
        <v>0</v>
      </c>
      <c r="DT835" s="55">
        <f ca="1"/>
        <v>1106.6778352474016</v>
      </c>
      <c r="DU835" s="55">
        <f ca="1"/>
        <v>0</v>
      </c>
      <c r="DV835" s="55">
        <f ca="1"/>
        <v>0</v>
      </c>
      <c r="DW835" s="55">
        <f ca="1"/>
        <v>0</v>
      </c>
      <c r="DX835" s="55">
        <f ca="1"/>
        <v>0</v>
      </c>
      <c r="DY835" s="55">
        <f ca="1"/>
        <v>0</v>
      </c>
      <c r="DZ835" s="55">
        <f ca="1"/>
        <v>0</v>
      </c>
      <c r="EA835" s="55">
        <f ca="1"/>
        <v>0</v>
      </c>
      <c r="EB835" s="55">
        <f ca="1"/>
        <v>0</v>
      </c>
      <c r="EC835" s="55">
        <f ca="1"/>
        <v>0</v>
      </c>
      <c r="ED835" s="55">
        <f ca="1"/>
        <v>0</v>
      </c>
      <c r="EE835" s="55">
        <f t="shared" ca="1" si="440"/>
        <v>1752409.0951605374</v>
      </c>
    </row>
    <row r="836" spans="50:135" x14ac:dyDescent="0.3">
      <c r="AX836" s="7">
        <v>33</v>
      </c>
      <c r="AY836" s="30">
        <f t="shared" si="413"/>
        <v>0</v>
      </c>
      <c r="AZ836" s="30">
        <f t="shared" si="414"/>
        <v>0</v>
      </c>
      <c r="BA836" s="30">
        <f t="shared" si="415"/>
        <v>0</v>
      </c>
      <c r="BB836" s="30">
        <f t="shared" si="416"/>
        <v>0</v>
      </c>
      <c r="BC836" s="30">
        <f t="shared" si="417"/>
        <v>5084.0203902039211</v>
      </c>
      <c r="BD836" s="30">
        <f t="shared" si="418"/>
        <v>0</v>
      </c>
      <c r="BE836" s="30">
        <f t="shared" si="419"/>
        <v>0</v>
      </c>
      <c r="BF836" s="30">
        <f t="shared" si="420"/>
        <v>0</v>
      </c>
      <c r="BG836" s="30">
        <f t="shared" si="421"/>
        <v>0</v>
      </c>
      <c r="BH836" s="30">
        <f t="shared" si="422"/>
        <v>0</v>
      </c>
      <c r="BI836" s="30">
        <f t="shared" si="423"/>
        <v>0</v>
      </c>
      <c r="BJ836" s="30">
        <f t="shared" si="424"/>
        <v>8.0029652342091957</v>
      </c>
      <c r="BK836" s="30">
        <f t="shared" si="425"/>
        <v>0</v>
      </c>
      <c r="BL836" s="30">
        <f t="shared" si="426"/>
        <v>0</v>
      </c>
      <c r="BM836" s="30">
        <f t="shared" si="427"/>
        <v>0</v>
      </c>
      <c r="BN836" s="30">
        <f t="shared" si="428"/>
        <v>10.280002326720409</v>
      </c>
      <c r="BO836" s="30">
        <f t="shared" si="429"/>
        <v>0</v>
      </c>
      <c r="BP836" s="30">
        <f t="shared" si="430"/>
        <v>0</v>
      </c>
      <c r="BQ836" s="30">
        <f t="shared" si="431"/>
        <v>0</v>
      </c>
      <c r="BR836" s="30">
        <f t="shared" si="432"/>
        <v>0</v>
      </c>
      <c r="BS836" s="30">
        <f t="shared" si="433"/>
        <v>0</v>
      </c>
      <c r="BT836" s="30">
        <f t="shared" si="434"/>
        <v>0</v>
      </c>
      <c r="BU836" s="30">
        <f t="shared" si="435"/>
        <v>0</v>
      </c>
      <c r="BV836" s="30">
        <f t="shared" si="436"/>
        <v>0</v>
      </c>
      <c r="BW836" s="30">
        <f t="shared" si="437"/>
        <v>0</v>
      </c>
      <c r="BX836" s="30">
        <f t="shared" si="438"/>
        <v>0</v>
      </c>
      <c r="BY836" s="30">
        <f t="shared" si="439"/>
        <v>5102.3033577648503</v>
      </c>
      <c r="CA836" s="55"/>
      <c r="CB836" s="55"/>
      <c r="CC836" s="55"/>
      <c r="CD836" s="55"/>
      <c r="CE836" s="55"/>
      <c r="CF836" s="55"/>
      <c r="CG836" s="55"/>
      <c r="CH836" s="55"/>
      <c r="CI836" s="55"/>
      <c r="CJ836" s="55"/>
      <c r="CK836" s="55"/>
      <c r="CL836" s="55"/>
      <c r="CM836" s="55"/>
      <c r="CN836" s="55"/>
      <c r="CO836" s="55"/>
      <c r="CP836" s="55"/>
      <c r="CQ836" s="55"/>
      <c r="CR836" s="55"/>
      <c r="CS836" s="55"/>
      <c r="CT836" s="55"/>
      <c r="CU836" s="55"/>
      <c r="CV836" s="55"/>
      <c r="CW836" s="55"/>
      <c r="CX836" s="55"/>
      <c r="CY836" s="55"/>
      <c r="CZ836" s="55"/>
      <c r="DA836" s="55"/>
      <c r="DB836" s="55"/>
      <c r="DC836" s="55"/>
      <c r="DD836" s="7">
        <v>33</v>
      </c>
      <c r="DE836" s="55">
        <f ca="1"/>
        <v>0</v>
      </c>
      <c r="DF836" s="55">
        <f ca="1"/>
        <v>0</v>
      </c>
      <c r="DG836" s="55">
        <f ca="1"/>
        <v>0</v>
      </c>
      <c r="DH836" s="55">
        <f ca="1"/>
        <v>0</v>
      </c>
      <c r="DI836" s="55">
        <f ca="1"/>
        <v>376725.91091411054</v>
      </c>
      <c r="DJ836" s="55">
        <f ca="1"/>
        <v>0</v>
      </c>
      <c r="DK836" s="55">
        <f ca="1"/>
        <v>0</v>
      </c>
      <c r="DL836" s="55">
        <f ca="1"/>
        <v>0</v>
      </c>
      <c r="DM836" s="55">
        <f ca="1"/>
        <v>0</v>
      </c>
      <c r="DN836" s="55">
        <f ca="1"/>
        <v>0</v>
      </c>
      <c r="DO836" s="55">
        <f ca="1"/>
        <v>0</v>
      </c>
      <c r="DP836" s="55">
        <f ca="1"/>
        <v>448.9663496391359</v>
      </c>
      <c r="DQ836" s="55">
        <f ca="1"/>
        <v>0</v>
      </c>
      <c r="DR836" s="55">
        <f ca="1"/>
        <v>0</v>
      </c>
      <c r="DS836" s="55">
        <f ca="1"/>
        <v>0</v>
      </c>
      <c r="DT836" s="55">
        <f ca="1"/>
        <v>727.8241647318049</v>
      </c>
      <c r="DU836" s="55">
        <f ca="1"/>
        <v>0</v>
      </c>
      <c r="DV836" s="55">
        <f ca="1"/>
        <v>0</v>
      </c>
      <c r="DW836" s="55">
        <f ca="1"/>
        <v>0</v>
      </c>
      <c r="DX836" s="55">
        <f ca="1"/>
        <v>0</v>
      </c>
      <c r="DY836" s="55">
        <f ca="1"/>
        <v>0</v>
      </c>
      <c r="DZ836" s="55">
        <f ca="1"/>
        <v>0</v>
      </c>
      <c r="EA836" s="55">
        <f ca="1"/>
        <v>0</v>
      </c>
      <c r="EB836" s="55">
        <f ca="1"/>
        <v>0</v>
      </c>
      <c r="EC836" s="55">
        <f ca="1"/>
        <v>0</v>
      </c>
      <c r="ED836" s="55">
        <f ca="1"/>
        <v>0</v>
      </c>
      <c r="EE836" s="55">
        <f t="shared" ca="1" si="440"/>
        <v>377902.70142848144</v>
      </c>
    </row>
    <row r="837" spans="50:135" x14ac:dyDescent="0.3">
      <c r="AX837" s="7">
        <v>34</v>
      </c>
      <c r="AY837" s="30">
        <f t="shared" si="413"/>
        <v>0</v>
      </c>
      <c r="AZ837" s="30">
        <f t="shared" si="414"/>
        <v>0</v>
      </c>
      <c r="BA837" s="30">
        <f t="shared" si="415"/>
        <v>0</v>
      </c>
      <c r="BB837" s="30">
        <f t="shared" si="416"/>
        <v>0</v>
      </c>
      <c r="BC837" s="30">
        <f t="shared" si="417"/>
        <v>377793.70992015611</v>
      </c>
      <c r="BD837" s="30">
        <f t="shared" si="418"/>
        <v>0</v>
      </c>
      <c r="BE837" s="30">
        <f t="shared" si="419"/>
        <v>0</v>
      </c>
      <c r="BF837" s="30">
        <f t="shared" si="420"/>
        <v>0</v>
      </c>
      <c r="BG837" s="30">
        <f t="shared" si="421"/>
        <v>0</v>
      </c>
      <c r="BH837" s="30">
        <f t="shared" si="422"/>
        <v>0</v>
      </c>
      <c r="BI837" s="30">
        <f t="shared" si="423"/>
        <v>0</v>
      </c>
      <c r="BJ837" s="30">
        <f t="shared" si="424"/>
        <v>594.70059020033523</v>
      </c>
      <c r="BK837" s="30">
        <f t="shared" si="425"/>
        <v>0</v>
      </c>
      <c r="BL837" s="30">
        <f t="shared" si="426"/>
        <v>0</v>
      </c>
      <c r="BM837" s="30">
        <f t="shared" si="427"/>
        <v>0</v>
      </c>
      <c r="BN837" s="30">
        <f t="shared" si="428"/>
        <v>763.90728605951153</v>
      </c>
      <c r="BO837" s="30">
        <f t="shared" si="429"/>
        <v>0</v>
      </c>
      <c r="BP837" s="30">
        <f t="shared" si="430"/>
        <v>0</v>
      </c>
      <c r="BQ837" s="30">
        <f t="shared" si="431"/>
        <v>0</v>
      </c>
      <c r="BR837" s="30">
        <f t="shared" si="432"/>
        <v>0</v>
      </c>
      <c r="BS837" s="30">
        <f t="shared" si="433"/>
        <v>0</v>
      </c>
      <c r="BT837" s="30">
        <f t="shared" si="434"/>
        <v>0</v>
      </c>
      <c r="BU837" s="30">
        <f t="shared" si="435"/>
        <v>0</v>
      </c>
      <c r="BV837" s="30">
        <f t="shared" si="436"/>
        <v>0</v>
      </c>
      <c r="BW837" s="30">
        <f t="shared" si="437"/>
        <v>0</v>
      </c>
      <c r="BX837" s="30">
        <f t="shared" si="438"/>
        <v>0</v>
      </c>
      <c r="BY837" s="30">
        <f t="shared" si="439"/>
        <v>379152.31779641594</v>
      </c>
      <c r="CA837" s="55"/>
      <c r="CB837" s="55"/>
      <c r="CC837" s="55"/>
      <c r="CD837" s="55"/>
      <c r="CE837" s="55"/>
      <c r="CF837" s="55"/>
      <c r="CG837" s="55"/>
      <c r="CH837" s="55"/>
      <c r="CI837" s="55"/>
      <c r="CJ837" s="55"/>
      <c r="CK837" s="55"/>
      <c r="CL837" s="55"/>
      <c r="CM837" s="55"/>
      <c r="CN837" s="55"/>
      <c r="CO837" s="55"/>
      <c r="CP837" s="55"/>
      <c r="CQ837" s="55"/>
      <c r="CR837" s="55"/>
      <c r="CS837" s="55"/>
      <c r="CT837" s="55"/>
      <c r="CU837" s="55"/>
      <c r="CV837" s="55"/>
      <c r="CW837" s="55"/>
      <c r="CX837" s="55"/>
      <c r="CY837" s="55"/>
      <c r="CZ837" s="55"/>
      <c r="DA837" s="55"/>
      <c r="DB837" s="55"/>
      <c r="DC837" s="55"/>
      <c r="DD837" s="7">
        <v>34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0</v>
      </c>
      <c r="DI837" s="55">
        <f ca="1"/>
        <v>27994513.905083567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33362.703110238806</v>
      </c>
      <c r="DQ837" s="55">
        <f ca="1"/>
        <v>0</v>
      </c>
      <c r="DR837" s="55">
        <f ca="1"/>
        <v>0</v>
      </c>
      <c r="DS837" s="55">
        <f ca="1"/>
        <v>0</v>
      </c>
      <c r="DT837" s="55">
        <f ca="1"/>
        <v>54084.635853013417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/>
        <v>0</v>
      </c>
      <c r="EE837" s="55">
        <f t="shared" ca="1" si="440"/>
        <v>28081961.244046822</v>
      </c>
    </row>
    <row r="838" spans="50:135" x14ac:dyDescent="0.3">
      <c r="AX838" s="7">
        <v>35</v>
      </c>
      <c r="AY838" s="30">
        <f t="shared" si="413"/>
        <v>0</v>
      </c>
      <c r="AZ838" s="30">
        <f t="shared" si="414"/>
        <v>0</v>
      </c>
      <c r="BA838" s="30">
        <f t="shared" si="415"/>
        <v>0</v>
      </c>
      <c r="BB838" s="30">
        <f t="shared" si="416"/>
        <v>0</v>
      </c>
      <c r="BC838" s="30">
        <f t="shared" si="417"/>
        <v>0</v>
      </c>
      <c r="BD838" s="30">
        <f t="shared" si="418"/>
        <v>0</v>
      </c>
      <c r="BE838" s="30">
        <f t="shared" si="419"/>
        <v>0</v>
      </c>
      <c r="BF838" s="30">
        <f t="shared" si="420"/>
        <v>938.41067315108148</v>
      </c>
      <c r="BG838" s="30">
        <f t="shared" si="421"/>
        <v>164.39651245622127</v>
      </c>
      <c r="BH838" s="30">
        <f t="shared" si="422"/>
        <v>0</v>
      </c>
      <c r="BI838" s="30">
        <f t="shared" si="423"/>
        <v>0.40575061360645531</v>
      </c>
      <c r="BJ838" s="30">
        <f t="shared" si="424"/>
        <v>0</v>
      </c>
      <c r="BK838" s="30">
        <f t="shared" si="425"/>
        <v>0</v>
      </c>
      <c r="BL838" s="30">
        <f t="shared" si="426"/>
        <v>0</v>
      </c>
      <c r="BM838" s="30">
        <f t="shared" si="427"/>
        <v>0</v>
      </c>
      <c r="BN838" s="30">
        <f t="shared" si="428"/>
        <v>0</v>
      </c>
      <c r="BO838" s="30">
        <f t="shared" si="429"/>
        <v>0</v>
      </c>
      <c r="BP838" s="30">
        <f t="shared" si="430"/>
        <v>0</v>
      </c>
      <c r="BQ838" s="30">
        <f t="shared" si="431"/>
        <v>0</v>
      </c>
      <c r="BR838" s="30">
        <f t="shared" si="432"/>
        <v>0</v>
      </c>
      <c r="BS838" s="30">
        <f t="shared" si="433"/>
        <v>0</v>
      </c>
      <c r="BT838" s="30">
        <f t="shared" si="434"/>
        <v>0</v>
      </c>
      <c r="BU838" s="30">
        <f t="shared" si="435"/>
        <v>0</v>
      </c>
      <c r="BV838" s="30">
        <f t="shared" si="436"/>
        <v>0</v>
      </c>
      <c r="BW838" s="30">
        <f t="shared" si="437"/>
        <v>0</v>
      </c>
      <c r="BX838" s="30">
        <f t="shared" si="438"/>
        <v>0</v>
      </c>
      <c r="BY838" s="30">
        <f t="shared" si="439"/>
        <v>1103.2129362209091</v>
      </c>
      <c r="CA838" s="55"/>
      <c r="CB838" s="55"/>
      <c r="CC838" s="55"/>
      <c r="CD838" s="55"/>
      <c r="CE838" s="55"/>
      <c r="CF838" s="55"/>
      <c r="CG838" s="55"/>
      <c r="CH838" s="55"/>
      <c r="CI838" s="55"/>
      <c r="CJ838" s="55"/>
      <c r="CK838" s="55"/>
      <c r="CL838" s="55"/>
      <c r="CM838" s="55"/>
      <c r="CN838" s="55"/>
      <c r="CO838" s="55"/>
      <c r="CP838" s="55"/>
      <c r="CQ838" s="55"/>
      <c r="CR838" s="55"/>
      <c r="CS838" s="55"/>
      <c r="CT838" s="55"/>
      <c r="CU838" s="55"/>
      <c r="CV838" s="55"/>
      <c r="CW838" s="55"/>
      <c r="CX838" s="55"/>
      <c r="CY838" s="55"/>
      <c r="CZ838" s="55"/>
      <c r="DA838" s="55"/>
      <c r="DB838" s="55"/>
      <c r="DC838" s="55"/>
      <c r="DD838" s="7">
        <v>35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0</v>
      </c>
      <c r="DI838" s="55">
        <f ca="1"/>
        <v>0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12724.290064111528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0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ca="1"/>
        <v>0</v>
      </c>
      <c r="EE838" s="55">
        <f t="shared" ca="1" si="440"/>
        <v>12724.290064111528</v>
      </c>
    </row>
    <row r="839" spans="50:135" x14ac:dyDescent="0.3">
      <c r="AX839" s="7">
        <v>36</v>
      </c>
      <c r="AY839" s="30">
        <f t="shared" si="413"/>
        <v>0</v>
      </c>
      <c r="AZ839" s="30">
        <f t="shared" si="414"/>
        <v>0</v>
      </c>
      <c r="BA839" s="30">
        <f t="shared" si="415"/>
        <v>0</v>
      </c>
      <c r="BB839" s="30">
        <f t="shared" si="416"/>
        <v>0</v>
      </c>
      <c r="BC839" s="30">
        <f t="shared" si="417"/>
        <v>0</v>
      </c>
      <c r="BD839" s="30">
        <f t="shared" si="418"/>
        <v>0</v>
      </c>
      <c r="BE839" s="30">
        <f t="shared" si="419"/>
        <v>0</v>
      </c>
      <c r="BF839" s="30">
        <f t="shared" si="420"/>
        <v>5.5239776213659653</v>
      </c>
      <c r="BG839" s="30">
        <f t="shared" si="421"/>
        <v>0.96772413455982231</v>
      </c>
      <c r="BH839" s="30">
        <f t="shared" si="422"/>
        <v>0</v>
      </c>
      <c r="BI839" s="30">
        <f t="shared" si="423"/>
        <v>2.3884607796887123E-3</v>
      </c>
      <c r="BJ839" s="30">
        <f t="shared" si="424"/>
        <v>0</v>
      </c>
      <c r="BK839" s="30">
        <f t="shared" si="425"/>
        <v>0</v>
      </c>
      <c r="BL839" s="30">
        <f t="shared" si="426"/>
        <v>0</v>
      </c>
      <c r="BM839" s="30">
        <f t="shared" si="427"/>
        <v>0</v>
      </c>
      <c r="BN839" s="30">
        <f t="shared" si="428"/>
        <v>0</v>
      </c>
      <c r="BO839" s="30">
        <f t="shared" si="429"/>
        <v>0</v>
      </c>
      <c r="BP839" s="30">
        <f t="shared" si="430"/>
        <v>0</v>
      </c>
      <c r="BQ839" s="30">
        <f t="shared" si="431"/>
        <v>0</v>
      </c>
      <c r="BR839" s="30">
        <f t="shared" si="432"/>
        <v>0</v>
      </c>
      <c r="BS839" s="30">
        <f t="shared" si="433"/>
        <v>0</v>
      </c>
      <c r="BT839" s="30">
        <f t="shared" si="434"/>
        <v>0</v>
      </c>
      <c r="BU839" s="30">
        <f t="shared" si="435"/>
        <v>0</v>
      </c>
      <c r="BV839" s="30">
        <f t="shared" si="436"/>
        <v>0</v>
      </c>
      <c r="BW839" s="30">
        <f t="shared" si="437"/>
        <v>0</v>
      </c>
      <c r="BX839" s="30">
        <f t="shared" si="438"/>
        <v>0</v>
      </c>
      <c r="BY839" s="30">
        <f t="shared" si="439"/>
        <v>6.4940902167054766</v>
      </c>
      <c r="CA839" s="55"/>
      <c r="CB839" s="55"/>
      <c r="CC839" s="55"/>
      <c r="CD839" s="55"/>
      <c r="CE839" s="55"/>
      <c r="CF839" s="55"/>
      <c r="CG839" s="55"/>
      <c r="CH839" s="55"/>
      <c r="CI839" s="55"/>
      <c r="CJ839" s="55"/>
      <c r="CK839" s="55"/>
      <c r="CL839" s="55"/>
      <c r="CM839" s="55"/>
      <c r="CN839" s="55"/>
      <c r="CO839" s="55"/>
      <c r="CP839" s="55"/>
      <c r="CQ839" s="55"/>
      <c r="CR839" s="55"/>
      <c r="CS839" s="55"/>
      <c r="CT839" s="55"/>
      <c r="CU839" s="55"/>
      <c r="CV839" s="55"/>
      <c r="CW839" s="55"/>
      <c r="CX839" s="55"/>
      <c r="CY839" s="55"/>
      <c r="CZ839" s="55"/>
      <c r="DA839" s="55"/>
      <c r="DB839" s="55"/>
      <c r="DC839" s="55"/>
      <c r="DD839" s="7">
        <v>36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0</v>
      </c>
      <c r="DI839" s="55">
        <f ca="1"/>
        <v>0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74.901848014930252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0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ca="1"/>
        <v>0</v>
      </c>
      <c r="EE839" s="55">
        <f t="shared" ca="1" si="440"/>
        <v>74.901848014930252</v>
      </c>
    </row>
    <row r="840" spans="50:135" x14ac:dyDescent="0.3">
      <c r="AX840" s="7">
        <v>37</v>
      </c>
      <c r="AY840" s="30">
        <f t="shared" si="413"/>
        <v>0</v>
      </c>
      <c r="AZ840" s="30">
        <f t="shared" si="414"/>
        <v>0</v>
      </c>
      <c r="BA840" s="30">
        <f t="shared" si="415"/>
        <v>0</v>
      </c>
      <c r="BB840" s="30">
        <f t="shared" si="416"/>
        <v>0</v>
      </c>
      <c r="BC840" s="30">
        <f t="shared" si="417"/>
        <v>0</v>
      </c>
      <c r="BD840" s="30">
        <f t="shared" si="418"/>
        <v>0</v>
      </c>
      <c r="BE840" s="30">
        <f t="shared" si="419"/>
        <v>44139.13246626583</v>
      </c>
      <c r="BF840" s="30">
        <f t="shared" si="420"/>
        <v>0</v>
      </c>
      <c r="BG840" s="30">
        <f t="shared" si="421"/>
        <v>0</v>
      </c>
      <c r="BH840" s="30">
        <f t="shared" si="422"/>
        <v>0</v>
      </c>
      <c r="BI840" s="30">
        <f t="shared" si="423"/>
        <v>0</v>
      </c>
      <c r="BJ840" s="30">
        <f t="shared" si="424"/>
        <v>0</v>
      </c>
      <c r="BK840" s="30">
        <f t="shared" si="425"/>
        <v>0</v>
      </c>
      <c r="BL840" s="30">
        <f t="shared" si="426"/>
        <v>0</v>
      </c>
      <c r="BM840" s="30">
        <f t="shared" si="427"/>
        <v>0</v>
      </c>
      <c r="BN840" s="30">
        <f t="shared" si="428"/>
        <v>0</v>
      </c>
      <c r="BO840" s="30">
        <f t="shared" si="429"/>
        <v>0</v>
      </c>
      <c r="BP840" s="30">
        <f t="shared" si="430"/>
        <v>0</v>
      </c>
      <c r="BQ840" s="30">
        <f t="shared" si="431"/>
        <v>0</v>
      </c>
      <c r="BR840" s="30">
        <f t="shared" si="432"/>
        <v>0</v>
      </c>
      <c r="BS840" s="30">
        <f t="shared" si="433"/>
        <v>0</v>
      </c>
      <c r="BT840" s="30">
        <f t="shared" si="434"/>
        <v>0</v>
      </c>
      <c r="BU840" s="30">
        <f t="shared" si="435"/>
        <v>0</v>
      </c>
      <c r="BV840" s="30">
        <f t="shared" si="436"/>
        <v>0</v>
      </c>
      <c r="BW840" s="30">
        <f t="shared" si="437"/>
        <v>0</v>
      </c>
      <c r="BX840" s="30">
        <f t="shared" si="438"/>
        <v>0</v>
      </c>
      <c r="BY840" s="30">
        <f t="shared" si="439"/>
        <v>44139.13246626583</v>
      </c>
      <c r="CA840" s="55"/>
      <c r="CB840" s="55"/>
      <c r="CC840" s="55"/>
      <c r="CD840" s="55"/>
      <c r="CE840" s="55"/>
      <c r="CF840" s="55"/>
      <c r="CG840" s="55"/>
      <c r="CH840" s="55"/>
      <c r="CI840" s="55"/>
      <c r="CJ840" s="55"/>
      <c r="CK840" s="55"/>
      <c r="CL840" s="55"/>
      <c r="CM840" s="55"/>
      <c r="CN840" s="55"/>
      <c r="CO840" s="55"/>
      <c r="CP840" s="55"/>
      <c r="CQ840" s="55"/>
      <c r="CR840" s="55"/>
      <c r="CS840" s="55"/>
      <c r="CT840" s="55"/>
      <c r="CU840" s="55"/>
      <c r="CV840" s="55"/>
      <c r="CW840" s="55"/>
      <c r="CX840" s="55"/>
      <c r="CY840" s="55"/>
      <c r="CZ840" s="55"/>
      <c r="DA840" s="55"/>
      <c r="DB840" s="55"/>
      <c r="DC840" s="55"/>
      <c r="DD840" s="7">
        <v>37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0</v>
      </c>
      <c r="DI840" s="55">
        <f ca="1"/>
        <v>0</v>
      </c>
      <c r="DJ840" s="55">
        <f ca="1"/>
        <v>0</v>
      </c>
      <c r="DK840" s="55">
        <f ca="1"/>
        <v>3155947.9713380067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0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ca="1"/>
        <v>0</v>
      </c>
      <c r="EE840" s="55">
        <f t="shared" ca="1" si="440"/>
        <v>3155947.9713380067</v>
      </c>
    </row>
    <row r="841" spans="50:135" x14ac:dyDescent="0.3">
      <c r="AX841" s="7">
        <v>38</v>
      </c>
      <c r="AY841" s="30">
        <f t="shared" si="413"/>
        <v>0</v>
      </c>
      <c r="AZ841" s="30">
        <f t="shared" si="414"/>
        <v>0</v>
      </c>
      <c r="BA841" s="30">
        <f t="shared" si="415"/>
        <v>0</v>
      </c>
      <c r="BB841" s="30">
        <f t="shared" si="416"/>
        <v>0</v>
      </c>
      <c r="BC841" s="30">
        <f t="shared" si="417"/>
        <v>15638.820088308359</v>
      </c>
      <c r="BD841" s="30">
        <f t="shared" si="418"/>
        <v>0</v>
      </c>
      <c r="BE841" s="30">
        <f t="shared" si="419"/>
        <v>0</v>
      </c>
      <c r="BF841" s="30">
        <f t="shared" si="420"/>
        <v>55.233050495735341</v>
      </c>
      <c r="BG841" s="30">
        <f t="shared" si="421"/>
        <v>12.784718939840607</v>
      </c>
      <c r="BH841" s="30">
        <f t="shared" si="422"/>
        <v>0</v>
      </c>
      <c r="BI841" s="30">
        <f t="shared" si="423"/>
        <v>33.960280537068542</v>
      </c>
      <c r="BJ841" s="30">
        <f t="shared" si="424"/>
        <v>36.827830230384855</v>
      </c>
      <c r="BK841" s="30">
        <f t="shared" si="425"/>
        <v>0</v>
      </c>
      <c r="BL841" s="30">
        <f t="shared" si="426"/>
        <v>0</v>
      </c>
      <c r="BM841" s="30">
        <f t="shared" si="427"/>
        <v>0</v>
      </c>
      <c r="BN841" s="30">
        <f t="shared" si="428"/>
        <v>31.622042115830372</v>
      </c>
      <c r="BO841" s="30">
        <f t="shared" si="429"/>
        <v>0</v>
      </c>
      <c r="BP841" s="30">
        <f t="shared" si="430"/>
        <v>0</v>
      </c>
      <c r="BQ841" s="30">
        <f t="shared" si="431"/>
        <v>1041.1782648858318</v>
      </c>
      <c r="BR841" s="30">
        <f t="shared" si="432"/>
        <v>0</v>
      </c>
      <c r="BS841" s="30">
        <f t="shared" si="433"/>
        <v>0</v>
      </c>
      <c r="BT841" s="30">
        <f t="shared" si="434"/>
        <v>0</v>
      </c>
      <c r="BU841" s="30">
        <f t="shared" si="435"/>
        <v>0</v>
      </c>
      <c r="BV841" s="30">
        <f t="shared" si="436"/>
        <v>0</v>
      </c>
      <c r="BW841" s="30">
        <f t="shared" si="437"/>
        <v>0</v>
      </c>
      <c r="BX841" s="30">
        <f t="shared" si="438"/>
        <v>0</v>
      </c>
      <c r="BY841" s="30">
        <f t="shared" si="439"/>
        <v>16850.426275513051</v>
      </c>
      <c r="CA841" s="55"/>
      <c r="CB841" s="55"/>
      <c r="CC841" s="55"/>
      <c r="CD841" s="55"/>
      <c r="CE841" s="55"/>
      <c r="CF841" s="55"/>
      <c r="CG841" s="55"/>
      <c r="CH841" s="55"/>
      <c r="CI841" s="55"/>
      <c r="CJ841" s="55"/>
      <c r="CK841" s="55"/>
      <c r="CL841" s="55"/>
      <c r="CM841" s="55"/>
      <c r="CN841" s="55"/>
      <c r="CO841" s="55"/>
      <c r="CP841" s="55"/>
      <c r="CQ841" s="55"/>
      <c r="CR841" s="55"/>
      <c r="CS841" s="55"/>
      <c r="CT841" s="55"/>
      <c r="CU841" s="55"/>
      <c r="CV841" s="55"/>
      <c r="CW841" s="55"/>
      <c r="CX841" s="55"/>
      <c r="CY841" s="55"/>
      <c r="CZ841" s="55"/>
      <c r="DA841" s="55"/>
      <c r="DB841" s="55"/>
      <c r="DC841" s="55"/>
      <c r="DD841" s="7">
        <v>38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0</v>
      </c>
      <c r="DI841" s="55">
        <f ca="1"/>
        <v>1158836.5685436493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989.53724594366304</v>
      </c>
      <c r="DN841" s="55">
        <f ca="1"/>
        <v>0</v>
      </c>
      <c r="DO841" s="55">
        <f ca="1"/>
        <v>0</v>
      </c>
      <c r="DP841" s="55">
        <f ca="1"/>
        <v>2066.0412759245905</v>
      </c>
      <c r="DQ841" s="55">
        <f ca="1"/>
        <v>0</v>
      </c>
      <c r="DR841" s="55">
        <f ca="1"/>
        <v>0</v>
      </c>
      <c r="DS841" s="55">
        <f ca="1"/>
        <v>0</v>
      </c>
      <c r="DT841" s="55">
        <f ca="1"/>
        <v>2238.84058180079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ca="1"/>
        <v>0</v>
      </c>
      <c r="EE841" s="55">
        <f t="shared" ca="1" si="440"/>
        <v>1164130.9876473183</v>
      </c>
    </row>
    <row r="842" spans="50:135" x14ac:dyDescent="0.3">
      <c r="AX842" s="7">
        <v>39</v>
      </c>
      <c r="AY842" s="30">
        <f t="shared" si="413"/>
        <v>0</v>
      </c>
      <c r="AZ842" s="30">
        <f t="shared" si="414"/>
        <v>0</v>
      </c>
      <c r="BA842" s="30">
        <f t="shared" si="415"/>
        <v>0</v>
      </c>
      <c r="BB842" s="30">
        <f t="shared" si="416"/>
        <v>0</v>
      </c>
      <c r="BC842" s="30">
        <f t="shared" si="417"/>
        <v>48.469241352310682</v>
      </c>
      <c r="BD842" s="30">
        <f t="shared" si="418"/>
        <v>94.853020223157699</v>
      </c>
      <c r="BE842" s="30">
        <f t="shared" si="419"/>
        <v>0</v>
      </c>
      <c r="BF842" s="30">
        <f t="shared" si="420"/>
        <v>41.94330795620133</v>
      </c>
      <c r="BG842" s="30">
        <f t="shared" si="421"/>
        <v>9.7085603422930529</v>
      </c>
      <c r="BH842" s="30">
        <f t="shared" si="422"/>
        <v>0</v>
      </c>
      <c r="BI842" s="30">
        <f t="shared" si="423"/>
        <v>25.789024723694887</v>
      </c>
      <c r="BJ842" s="30">
        <f t="shared" si="424"/>
        <v>4.1952833605124473</v>
      </c>
      <c r="BK842" s="30">
        <f t="shared" si="425"/>
        <v>0</v>
      </c>
      <c r="BL842" s="30">
        <f t="shared" si="426"/>
        <v>0</v>
      </c>
      <c r="BM842" s="30">
        <f t="shared" si="427"/>
        <v>1.0652032010665552E-2</v>
      </c>
      <c r="BN842" s="30">
        <f t="shared" si="428"/>
        <v>9.8005883629764479E-2</v>
      </c>
      <c r="BO842" s="30">
        <f t="shared" si="429"/>
        <v>0</v>
      </c>
      <c r="BP842" s="30">
        <f t="shared" si="430"/>
        <v>12.805916637730565</v>
      </c>
      <c r="BQ842" s="30">
        <f t="shared" si="431"/>
        <v>118.60698342997715</v>
      </c>
      <c r="BR842" s="30">
        <f t="shared" si="432"/>
        <v>0</v>
      </c>
      <c r="BS842" s="30">
        <f t="shared" si="433"/>
        <v>0</v>
      </c>
      <c r="BT842" s="30">
        <f t="shared" si="434"/>
        <v>0</v>
      </c>
      <c r="BU842" s="30">
        <f t="shared" si="435"/>
        <v>0</v>
      </c>
      <c r="BV842" s="30">
        <f t="shared" si="436"/>
        <v>0</v>
      </c>
      <c r="BW842" s="30">
        <f t="shared" si="437"/>
        <v>0</v>
      </c>
      <c r="BX842" s="30">
        <f t="shared" si="438"/>
        <v>0</v>
      </c>
      <c r="BY842" s="30">
        <f t="shared" si="439"/>
        <v>356.47999594151821</v>
      </c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55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  <c r="CZ842" s="55"/>
      <c r="DA842" s="55"/>
      <c r="DB842" s="55"/>
      <c r="DC842" s="55"/>
      <c r="DD842" s="7">
        <v>39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0</v>
      </c>
      <c r="DI842" s="55">
        <f ca="1"/>
        <v>3591.5707842062211</v>
      </c>
      <c r="DJ842" s="55">
        <f ca="1"/>
        <v>6573.3143014648285</v>
      </c>
      <c r="DK842" s="55">
        <f ca="1"/>
        <v>0</v>
      </c>
      <c r="DL842" s="55">
        <f ca="1"/>
        <v>0</v>
      </c>
      <c r="DM842" s="55">
        <f ca="1"/>
        <v>751.44257049348232</v>
      </c>
      <c r="DN842" s="55">
        <f ca="1"/>
        <v>0</v>
      </c>
      <c r="DO842" s="55">
        <f ca="1"/>
        <v>0</v>
      </c>
      <c r="DP842" s="55">
        <f ca="1"/>
        <v>235.3553965247483</v>
      </c>
      <c r="DQ842" s="55">
        <f ca="1"/>
        <v>0</v>
      </c>
      <c r="DR842" s="55">
        <f ca="1"/>
        <v>0</v>
      </c>
      <c r="DS842" s="55">
        <f ca="1"/>
        <v>0</v>
      </c>
      <c r="DT842" s="55">
        <f ca="1"/>
        <v>6.9388165609873251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ca="1"/>
        <v>0</v>
      </c>
      <c r="EE842" s="55">
        <f t="shared" ca="1" si="440"/>
        <v>11158.621869250266</v>
      </c>
    </row>
    <row r="843" spans="50:135" x14ac:dyDescent="0.3">
      <c r="AX843" s="7">
        <v>40</v>
      </c>
      <c r="AY843" s="30">
        <f t="shared" si="413"/>
        <v>0</v>
      </c>
      <c r="AZ843" s="30">
        <f t="shared" si="414"/>
        <v>0</v>
      </c>
      <c r="BA843" s="30">
        <f t="shared" si="415"/>
        <v>0</v>
      </c>
      <c r="BB843" s="30">
        <f t="shared" si="416"/>
        <v>0</v>
      </c>
      <c r="BC843" s="30">
        <f t="shared" si="417"/>
        <v>245.22124748106717</v>
      </c>
      <c r="BD843" s="30">
        <f t="shared" si="418"/>
        <v>479.89147934486209</v>
      </c>
      <c r="BE843" s="30">
        <f t="shared" si="419"/>
        <v>0</v>
      </c>
      <c r="BF843" s="30">
        <f t="shared" si="420"/>
        <v>212.20448290395342</v>
      </c>
      <c r="BG843" s="30">
        <f t="shared" si="421"/>
        <v>49.118682510178992</v>
      </c>
      <c r="BH843" s="30">
        <f t="shared" si="422"/>
        <v>0</v>
      </c>
      <c r="BI843" s="30">
        <f t="shared" si="423"/>
        <v>130.47484622054438</v>
      </c>
      <c r="BJ843" s="30">
        <f t="shared" si="424"/>
        <v>21.225267622102081</v>
      </c>
      <c r="BK843" s="30">
        <f t="shared" si="425"/>
        <v>0</v>
      </c>
      <c r="BL843" s="30">
        <f t="shared" si="426"/>
        <v>0</v>
      </c>
      <c r="BM843" s="30">
        <f t="shared" si="427"/>
        <v>5.3854139503129783E-2</v>
      </c>
      <c r="BN843" s="30">
        <f t="shared" si="428"/>
        <v>0.49498289984494293</v>
      </c>
      <c r="BO843" s="30">
        <f t="shared" si="429"/>
        <v>0</v>
      </c>
      <c r="BP843" s="30">
        <f t="shared" si="430"/>
        <v>64.789189266389428</v>
      </c>
      <c r="BQ843" s="30">
        <f t="shared" si="431"/>
        <v>600.07030458644408</v>
      </c>
      <c r="BR843" s="30">
        <f t="shared" si="432"/>
        <v>0</v>
      </c>
      <c r="BS843" s="30">
        <f t="shared" si="433"/>
        <v>0</v>
      </c>
      <c r="BT843" s="30">
        <f t="shared" si="434"/>
        <v>0</v>
      </c>
      <c r="BU843" s="30">
        <f t="shared" si="435"/>
        <v>0</v>
      </c>
      <c r="BV843" s="30">
        <f t="shared" si="436"/>
        <v>0</v>
      </c>
      <c r="BW843" s="30">
        <f t="shared" si="437"/>
        <v>0</v>
      </c>
      <c r="BX843" s="30">
        <f t="shared" si="438"/>
        <v>0</v>
      </c>
      <c r="BY843" s="30">
        <f t="shared" si="439"/>
        <v>1803.5443369748898</v>
      </c>
      <c r="CA843" s="55"/>
      <c r="CB843" s="55"/>
      <c r="CC843" s="55"/>
      <c r="CD843" s="55"/>
      <c r="CE843" s="55"/>
      <c r="CF843" s="55"/>
      <c r="CG843" s="55"/>
      <c r="CH843" s="55"/>
      <c r="CI843" s="55"/>
      <c r="CJ843" s="55"/>
      <c r="CK843" s="55"/>
      <c r="CL843" s="55"/>
      <c r="CM843" s="55"/>
      <c r="CN843" s="55"/>
      <c r="CO843" s="55"/>
      <c r="CP843" s="55"/>
      <c r="CQ843" s="55"/>
      <c r="CR843" s="55"/>
      <c r="CS843" s="55"/>
      <c r="CT843" s="55"/>
      <c r="CU843" s="55"/>
      <c r="CV843" s="55"/>
      <c r="CW843" s="55"/>
      <c r="CX843" s="55"/>
      <c r="CY843" s="55"/>
      <c r="CZ843" s="55"/>
      <c r="DA843" s="55"/>
      <c r="DB843" s="55"/>
      <c r="DC843" s="55"/>
      <c r="DD843" s="7">
        <v>40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0</v>
      </c>
      <c r="DI843" s="55">
        <f ca="1"/>
        <v>18170.894438347077</v>
      </c>
      <c r="DJ843" s="55">
        <f ca="1"/>
        <v>33256.479518598942</v>
      </c>
      <c r="DK843" s="55">
        <f ca="1"/>
        <v>0</v>
      </c>
      <c r="DL843" s="55">
        <f ca="1"/>
        <v>0</v>
      </c>
      <c r="DM843" s="55">
        <f ca="1"/>
        <v>3801.7860262878544</v>
      </c>
      <c r="DN843" s="55">
        <f ca="1"/>
        <v>0</v>
      </c>
      <c r="DO843" s="55">
        <f ca="1"/>
        <v>0</v>
      </c>
      <c r="DP843" s="55">
        <f ca="1"/>
        <v>1190.7375135999268</v>
      </c>
      <c r="DQ843" s="55">
        <f ca="1"/>
        <v>0</v>
      </c>
      <c r="DR843" s="55">
        <f ca="1"/>
        <v>0</v>
      </c>
      <c r="DS843" s="55">
        <f ca="1"/>
        <v>0</v>
      </c>
      <c r="DT843" s="55">
        <f ca="1"/>
        <v>35.044789309021958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ca="1"/>
        <v>0</v>
      </c>
      <c r="EE843" s="55">
        <f t="shared" ca="1" si="440"/>
        <v>56454.942286142817</v>
      </c>
    </row>
    <row r="844" spans="50:135" x14ac:dyDescent="0.3">
      <c r="AX844" s="7">
        <v>41</v>
      </c>
      <c r="AY844" s="30">
        <f t="shared" si="413"/>
        <v>0</v>
      </c>
      <c r="AZ844" s="30">
        <f t="shared" si="414"/>
        <v>0</v>
      </c>
      <c r="BA844" s="30">
        <f t="shared" si="415"/>
        <v>0</v>
      </c>
      <c r="BB844" s="30">
        <f t="shared" si="416"/>
        <v>0</v>
      </c>
      <c r="BC844" s="30">
        <f t="shared" si="417"/>
        <v>2154.3589620236226</v>
      </c>
      <c r="BD844" s="30">
        <f t="shared" si="418"/>
        <v>0</v>
      </c>
      <c r="BE844" s="30">
        <f t="shared" si="419"/>
        <v>0</v>
      </c>
      <c r="BF844" s="30">
        <f t="shared" si="420"/>
        <v>100.77236080770223</v>
      </c>
      <c r="BG844" s="30">
        <f t="shared" si="421"/>
        <v>23.32564105273595</v>
      </c>
      <c r="BH844" s="30">
        <f t="shared" si="422"/>
        <v>0</v>
      </c>
      <c r="BI844" s="30">
        <f t="shared" si="423"/>
        <v>61.96032289255735</v>
      </c>
      <c r="BJ844" s="30">
        <f t="shared" si="424"/>
        <v>28.558182182729301</v>
      </c>
      <c r="BK844" s="30">
        <f t="shared" si="425"/>
        <v>0</v>
      </c>
      <c r="BL844" s="30">
        <f t="shared" si="426"/>
        <v>0</v>
      </c>
      <c r="BM844" s="30">
        <f t="shared" si="427"/>
        <v>0</v>
      </c>
      <c r="BN844" s="30">
        <f t="shared" si="428"/>
        <v>4.3561617458837478</v>
      </c>
      <c r="BO844" s="30">
        <f t="shared" si="429"/>
        <v>0</v>
      </c>
      <c r="BP844" s="30">
        <f t="shared" si="430"/>
        <v>0</v>
      </c>
      <c r="BQ844" s="30">
        <f t="shared" si="431"/>
        <v>807.38285134558248</v>
      </c>
      <c r="BR844" s="30">
        <f t="shared" si="432"/>
        <v>0</v>
      </c>
      <c r="BS844" s="30">
        <f t="shared" si="433"/>
        <v>0</v>
      </c>
      <c r="BT844" s="30">
        <f t="shared" si="434"/>
        <v>0</v>
      </c>
      <c r="BU844" s="30">
        <f t="shared" si="435"/>
        <v>0</v>
      </c>
      <c r="BV844" s="30">
        <f t="shared" si="436"/>
        <v>0</v>
      </c>
      <c r="BW844" s="30">
        <f t="shared" si="437"/>
        <v>0</v>
      </c>
      <c r="BX844" s="30">
        <f t="shared" si="438"/>
        <v>0</v>
      </c>
      <c r="BY844" s="30">
        <f t="shared" si="439"/>
        <v>3180.7144820508138</v>
      </c>
      <c r="CA844" s="55"/>
      <c r="CB844" s="55"/>
      <c r="CC844" s="55"/>
      <c r="CD844" s="55"/>
      <c r="CE844" s="55"/>
      <c r="CF844" s="55"/>
      <c r="CG844" s="55"/>
      <c r="CH844" s="55"/>
      <c r="CI844" s="55"/>
      <c r="CJ844" s="55"/>
      <c r="CK844" s="55"/>
      <c r="CL844" s="55"/>
      <c r="CM844" s="55"/>
      <c r="CN844" s="55"/>
      <c r="CO844" s="55"/>
      <c r="CP844" s="55"/>
      <c r="CQ844" s="55"/>
      <c r="CR844" s="55"/>
      <c r="CS844" s="55"/>
      <c r="CT844" s="55"/>
      <c r="CU844" s="55"/>
      <c r="CV844" s="55"/>
      <c r="CW844" s="55"/>
      <c r="CX844" s="55"/>
      <c r="CY844" s="55"/>
      <c r="CZ844" s="55"/>
      <c r="DA844" s="55"/>
      <c r="DB844" s="55"/>
      <c r="DC844" s="55"/>
      <c r="DD844" s="7">
        <v>41</v>
      </c>
      <c r="DE844" s="55">
        <f ca="1"/>
        <v>0</v>
      </c>
      <c r="DF844" s="55">
        <f ca="1"/>
        <v>0</v>
      </c>
      <c r="DG844" s="55">
        <f ca="1"/>
        <v>0</v>
      </c>
      <c r="DH844" s="55">
        <f ca="1"/>
        <v>0</v>
      </c>
      <c r="DI844" s="55">
        <f ca="1"/>
        <v>159637.99908595043</v>
      </c>
      <c r="DJ844" s="55">
        <f ca="1"/>
        <v>0</v>
      </c>
      <c r="DK844" s="55">
        <f ca="1"/>
        <v>0</v>
      </c>
      <c r="DL844" s="55">
        <f ca="1"/>
        <v>0</v>
      </c>
      <c r="DM844" s="55">
        <f ca="1"/>
        <v>1805.4046174817627</v>
      </c>
      <c r="DN844" s="55">
        <f ca="1"/>
        <v>0</v>
      </c>
      <c r="DO844" s="55">
        <f ca="1"/>
        <v>0</v>
      </c>
      <c r="DP844" s="55">
        <f ca="1"/>
        <v>1602.1140204511139</v>
      </c>
      <c r="DQ844" s="55">
        <f ca="1"/>
        <v>0</v>
      </c>
      <c r="DR844" s="55">
        <f ca="1"/>
        <v>0</v>
      </c>
      <c r="DS844" s="55">
        <f ca="1"/>
        <v>0</v>
      </c>
      <c r="DT844" s="55">
        <f ca="1"/>
        <v>308.41625160856933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ca="1"/>
        <v>0</v>
      </c>
      <c r="EE844" s="55">
        <f t="shared" ca="1" si="440"/>
        <v>163353.93397549188</v>
      </c>
    </row>
    <row r="845" spans="50:135" x14ac:dyDescent="0.3">
      <c r="AX845" s="7">
        <v>42</v>
      </c>
      <c r="AY845" s="30">
        <f t="shared" si="413"/>
        <v>0</v>
      </c>
      <c r="AZ845" s="30">
        <f t="shared" si="414"/>
        <v>0</v>
      </c>
      <c r="BA845" s="30">
        <f t="shared" si="415"/>
        <v>0</v>
      </c>
      <c r="BB845" s="30">
        <f t="shared" si="416"/>
        <v>0</v>
      </c>
      <c r="BC845" s="30">
        <f t="shared" si="417"/>
        <v>1028.6038178900014</v>
      </c>
      <c r="BD845" s="30">
        <f t="shared" si="418"/>
        <v>0</v>
      </c>
      <c r="BE845" s="30">
        <f t="shared" si="419"/>
        <v>0</v>
      </c>
      <c r="BF845" s="30">
        <f t="shared" si="420"/>
        <v>48.114003715064058</v>
      </c>
      <c r="BG845" s="30">
        <f t="shared" si="421"/>
        <v>11.136882879244364</v>
      </c>
      <c r="BH845" s="30">
        <f t="shared" si="422"/>
        <v>0</v>
      </c>
      <c r="BI845" s="30">
        <f t="shared" si="423"/>
        <v>29.583103749813809</v>
      </c>
      <c r="BJ845" s="30">
        <f t="shared" si="424"/>
        <v>13.635172111156022</v>
      </c>
      <c r="BK845" s="30">
        <f t="shared" si="425"/>
        <v>0</v>
      </c>
      <c r="BL845" s="30">
        <f t="shared" si="426"/>
        <v>0</v>
      </c>
      <c r="BM845" s="30">
        <f t="shared" si="427"/>
        <v>0</v>
      </c>
      <c r="BN845" s="30">
        <f t="shared" si="428"/>
        <v>2.0798598011675313</v>
      </c>
      <c r="BO845" s="30">
        <f t="shared" si="429"/>
        <v>0</v>
      </c>
      <c r="BP845" s="30">
        <f t="shared" si="430"/>
        <v>0</v>
      </c>
      <c r="BQ845" s="30">
        <f t="shared" si="431"/>
        <v>385.48686547946158</v>
      </c>
      <c r="BR845" s="30">
        <f t="shared" si="432"/>
        <v>0</v>
      </c>
      <c r="BS845" s="30">
        <f t="shared" si="433"/>
        <v>0</v>
      </c>
      <c r="BT845" s="30">
        <f t="shared" si="434"/>
        <v>0</v>
      </c>
      <c r="BU845" s="30">
        <f t="shared" si="435"/>
        <v>0</v>
      </c>
      <c r="BV845" s="30">
        <f t="shared" si="436"/>
        <v>0</v>
      </c>
      <c r="BW845" s="30">
        <f t="shared" si="437"/>
        <v>0</v>
      </c>
      <c r="BX845" s="30">
        <f t="shared" si="438"/>
        <v>0</v>
      </c>
      <c r="BY845" s="30">
        <f t="shared" si="439"/>
        <v>1518.6397056259086</v>
      </c>
      <c r="CA845" s="55"/>
      <c r="CB845" s="55"/>
      <c r="CC845" s="55"/>
      <c r="CD845" s="55"/>
      <c r="CE845" s="55"/>
      <c r="CF845" s="55"/>
      <c r="CG845" s="55"/>
      <c r="CH845" s="55"/>
      <c r="CI845" s="55"/>
      <c r="CJ845" s="55"/>
      <c r="CK845" s="55"/>
      <c r="CL845" s="55"/>
      <c r="CM845" s="55"/>
      <c r="CN845" s="55"/>
      <c r="CO845" s="55"/>
      <c r="CP845" s="55"/>
      <c r="CQ845" s="55"/>
      <c r="CR845" s="55"/>
      <c r="CS845" s="55"/>
      <c r="CT845" s="55"/>
      <c r="CU845" s="55"/>
      <c r="CV845" s="55"/>
      <c r="CW845" s="55"/>
      <c r="CX845" s="55"/>
      <c r="CY845" s="55"/>
      <c r="CZ845" s="55"/>
      <c r="DA845" s="55"/>
      <c r="DB845" s="55"/>
      <c r="DC845" s="55"/>
      <c r="DD845" s="7">
        <v>42</v>
      </c>
      <c r="DE845" s="55">
        <f ca="1"/>
        <v>0</v>
      </c>
      <c r="DF845" s="55">
        <f ca="1"/>
        <v>0</v>
      </c>
      <c r="DG845" s="55">
        <f ca="1"/>
        <v>0</v>
      </c>
      <c r="DH845" s="55">
        <f ca="1"/>
        <v>0</v>
      </c>
      <c r="DI845" s="55">
        <f ca="1"/>
        <v>76219.542905649098</v>
      </c>
      <c r="DJ845" s="55">
        <f ca="1"/>
        <v>0</v>
      </c>
      <c r="DK845" s="55">
        <f ca="1"/>
        <v>0</v>
      </c>
      <c r="DL845" s="55">
        <f ca="1"/>
        <v>0</v>
      </c>
      <c r="DM845" s="55">
        <f ca="1"/>
        <v>861.99473485351382</v>
      </c>
      <c r="DN845" s="55">
        <f ca="1"/>
        <v>0</v>
      </c>
      <c r="DO845" s="55">
        <f ca="1"/>
        <v>0</v>
      </c>
      <c r="DP845" s="55">
        <f ca="1"/>
        <v>764.93315543585288</v>
      </c>
      <c r="DQ845" s="55">
        <f ca="1"/>
        <v>0</v>
      </c>
      <c r="DR845" s="55">
        <f ca="1"/>
        <v>0</v>
      </c>
      <c r="DS845" s="55">
        <f ca="1"/>
        <v>0</v>
      </c>
      <c r="DT845" s="55">
        <f ca="1"/>
        <v>147.25407392266121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ca="1"/>
        <v>0</v>
      </c>
      <c r="EE845" s="55">
        <f t="shared" ca="1" si="440"/>
        <v>77993.724869861137</v>
      </c>
    </row>
    <row r="846" spans="50:135" x14ac:dyDescent="0.3">
      <c r="AX846" s="7">
        <v>43</v>
      </c>
      <c r="AY846" s="30">
        <f t="shared" si="413"/>
        <v>0</v>
      </c>
      <c r="AZ846" s="30">
        <f t="shared" si="414"/>
        <v>0</v>
      </c>
      <c r="BA846" s="30">
        <f t="shared" si="415"/>
        <v>0</v>
      </c>
      <c r="BB846" s="30">
        <f t="shared" si="416"/>
        <v>0</v>
      </c>
      <c r="BC846" s="30">
        <f t="shared" si="417"/>
        <v>108.50849371971375</v>
      </c>
      <c r="BD846" s="30">
        <f t="shared" si="418"/>
        <v>0</v>
      </c>
      <c r="BE846" s="30">
        <f t="shared" si="419"/>
        <v>0</v>
      </c>
      <c r="BF846" s="30">
        <f t="shared" si="420"/>
        <v>5.0755966286384782</v>
      </c>
      <c r="BG846" s="30">
        <f t="shared" si="421"/>
        <v>1.1748414364685118</v>
      </c>
      <c r="BH846" s="30">
        <f t="shared" si="422"/>
        <v>0</v>
      </c>
      <c r="BI846" s="30">
        <f t="shared" si="423"/>
        <v>3.1207525899998085</v>
      </c>
      <c r="BJ846" s="30">
        <f t="shared" si="424"/>
        <v>1.4383885831019823</v>
      </c>
      <c r="BK846" s="30">
        <f t="shared" si="425"/>
        <v>0</v>
      </c>
      <c r="BL846" s="30">
        <f t="shared" si="426"/>
        <v>0</v>
      </c>
      <c r="BM846" s="30">
        <f t="shared" si="427"/>
        <v>0</v>
      </c>
      <c r="BN846" s="30">
        <f t="shared" si="428"/>
        <v>0.21940658723811765</v>
      </c>
      <c r="BO846" s="30">
        <f t="shared" si="429"/>
        <v>0</v>
      </c>
      <c r="BP846" s="30">
        <f t="shared" si="430"/>
        <v>0</v>
      </c>
      <c r="BQ846" s="30">
        <f t="shared" si="431"/>
        <v>40.665413075240174</v>
      </c>
      <c r="BR846" s="30">
        <f t="shared" si="432"/>
        <v>0</v>
      </c>
      <c r="BS846" s="30">
        <f t="shared" si="433"/>
        <v>0</v>
      </c>
      <c r="BT846" s="30">
        <f t="shared" si="434"/>
        <v>0</v>
      </c>
      <c r="BU846" s="30">
        <f t="shared" si="435"/>
        <v>0</v>
      </c>
      <c r="BV846" s="30">
        <f t="shared" si="436"/>
        <v>0</v>
      </c>
      <c r="BW846" s="30">
        <f t="shared" si="437"/>
        <v>0</v>
      </c>
      <c r="BX846" s="30">
        <f t="shared" si="438"/>
        <v>0</v>
      </c>
      <c r="BY846" s="30">
        <f t="shared" si="439"/>
        <v>160.20289262040083</v>
      </c>
      <c r="CA846" s="55"/>
      <c r="CB846" s="55"/>
      <c r="CC846" s="55"/>
      <c r="CD846" s="55"/>
      <c r="CE846" s="55"/>
      <c r="CF846" s="55"/>
      <c r="CG846" s="55"/>
      <c r="CH846" s="55"/>
      <c r="CI846" s="55"/>
      <c r="CJ846" s="55"/>
      <c r="CK846" s="55"/>
      <c r="CL846" s="55"/>
      <c r="CM846" s="55"/>
      <c r="CN846" s="55"/>
      <c r="CO846" s="55"/>
      <c r="CP846" s="55"/>
      <c r="CQ846" s="55"/>
      <c r="CR846" s="55"/>
      <c r="CS846" s="55"/>
      <c r="CT846" s="55"/>
      <c r="CU846" s="55"/>
      <c r="CV846" s="55"/>
      <c r="CW846" s="55"/>
      <c r="CX846" s="55"/>
      <c r="CY846" s="55"/>
      <c r="CZ846" s="55"/>
      <c r="DA846" s="55"/>
      <c r="DB846" s="55"/>
      <c r="DC846" s="55"/>
      <c r="DD846" s="7">
        <v>43</v>
      </c>
      <c r="DE846" s="55">
        <f ca="1"/>
        <v>0</v>
      </c>
      <c r="DF846" s="55">
        <f ca="1"/>
        <v>0</v>
      </c>
      <c r="DG846" s="55">
        <f ca="1"/>
        <v>0</v>
      </c>
      <c r="DH846" s="55">
        <f ca="1"/>
        <v>0</v>
      </c>
      <c r="DI846" s="55">
        <f ca="1"/>
        <v>8040.4793846307884</v>
      </c>
      <c r="DJ846" s="55">
        <f ca="1"/>
        <v>0</v>
      </c>
      <c r="DK846" s="55">
        <f ca="1"/>
        <v>0</v>
      </c>
      <c r="DL846" s="55">
        <f ca="1"/>
        <v>0</v>
      </c>
      <c r="DM846" s="55">
        <f ca="1"/>
        <v>90.932727182662816</v>
      </c>
      <c r="DN846" s="55">
        <f ca="1"/>
        <v>0</v>
      </c>
      <c r="DO846" s="55">
        <f ca="1"/>
        <v>0</v>
      </c>
      <c r="DP846" s="55">
        <f ca="1"/>
        <v>80.693599512021208</v>
      </c>
      <c r="DQ846" s="55">
        <f ca="1"/>
        <v>0</v>
      </c>
      <c r="DR846" s="55">
        <f ca="1"/>
        <v>0</v>
      </c>
      <c r="DS846" s="55">
        <f ca="1"/>
        <v>0</v>
      </c>
      <c r="DT846" s="55">
        <f ca="1"/>
        <v>15.53398637645873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ca="1"/>
        <v>0</v>
      </c>
      <c r="EE846" s="55">
        <f t="shared" ca="1" si="440"/>
        <v>8227.6396977019322</v>
      </c>
    </row>
    <row r="847" spans="50:135" x14ac:dyDescent="0.3">
      <c r="AX847" s="7">
        <v>44</v>
      </c>
      <c r="AY847" s="30">
        <f t="shared" si="413"/>
        <v>0</v>
      </c>
      <c r="AZ847" s="30">
        <f t="shared" si="414"/>
        <v>0</v>
      </c>
      <c r="BA847" s="30">
        <f t="shared" si="415"/>
        <v>0</v>
      </c>
      <c r="BB847" s="30">
        <f t="shared" si="416"/>
        <v>0</v>
      </c>
      <c r="BC847" s="30">
        <f t="shared" si="417"/>
        <v>161.3379838425432</v>
      </c>
      <c r="BD847" s="30">
        <f t="shared" si="418"/>
        <v>0</v>
      </c>
      <c r="BE847" s="30">
        <f t="shared" si="419"/>
        <v>0</v>
      </c>
      <c r="BF847" s="30">
        <f t="shared" si="420"/>
        <v>7.5467504771535694</v>
      </c>
      <c r="BG847" s="30">
        <f t="shared" si="421"/>
        <v>1.7468360495311814</v>
      </c>
      <c r="BH847" s="30">
        <f t="shared" si="422"/>
        <v>0</v>
      </c>
      <c r="BI847" s="30">
        <f t="shared" si="423"/>
        <v>4.6401522470534209</v>
      </c>
      <c r="BJ847" s="30">
        <f t="shared" si="424"/>
        <v>2.138696299217687</v>
      </c>
      <c r="BK847" s="30">
        <f t="shared" si="425"/>
        <v>0</v>
      </c>
      <c r="BL847" s="30">
        <f t="shared" si="426"/>
        <v>0</v>
      </c>
      <c r="BM847" s="30">
        <f t="shared" si="427"/>
        <v>0</v>
      </c>
      <c r="BN847" s="30">
        <f t="shared" si="428"/>
        <v>0.3266887141872456</v>
      </c>
      <c r="BO847" s="30">
        <f t="shared" si="429"/>
        <v>0</v>
      </c>
      <c r="BP847" s="30">
        <f t="shared" si="430"/>
        <v>0</v>
      </c>
      <c r="BQ847" s="30">
        <f t="shared" si="431"/>
        <v>60.464167653141942</v>
      </c>
      <c r="BR847" s="30">
        <f t="shared" si="432"/>
        <v>0</v>
      </c>
      <c r="BS847" s="30">
        <f t="shared" si="433"/>
        <v>0</v>
      </c>
      <c r="BT847" s="30">
        <f t="shared" si="434"/>
        <v>0</v>
      </c>
      <c r="BU847" s="30">
        <f t="shared" si="435"/>
        <v>0</v>
      </c>
      <c r="BV847" s="30">
        <f t="shared" si="436"/>
        <v>0</v>
      </c>
      <c r="BW847" s="30">
        <f t="shared" si="437"/>
        <v>0</v>
      </c>
      <c r="BX847" s="30">
        <f t="shared" si="438"/>
        <v>0</v>
      </c>
      <c r="BY847" s="30">
        <f t="shared" si="439"/>
        <v>238.20127528282822</v>
      </c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55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  <c r="CZ847" s="55"/>
      <c r="DA847" s="55"/>
      <c r="DB847" s="55"/>
      <c r="DC847" s="55"/>
      <c r="DD847" s="7">
        <v>44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0</v>
      </c>
      <c r="DI847" s="55">
        <f ca="1"/>
        <v>11955.144602732449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135.20511023371344</v>
      </c>
      <c r="DN847" s="55">
        <f ca="1"/>
        <v>0</v>
      </c>
      <c r="DO847" s="55">
        <f ca="1"/>
        <v>0</v>
      </c>
      <c r="DP847" s="55">
        <f ca="1"/>
        <v>119.98086238611225</v>
      </c>
      <c r="DQ847" s="55">
        <f ca="1"/>
        <v>0</v>
      </c>
      <c r="DR847" s="55">
        <f ca="1"/>
        <v>0</v>
      </c>
      <c r="DS847" s="55">
        <f ca="1"/>
        <v>0</v>
      </c>
      <c r="DT847" s="55">
        <f ca="1"/>
        <v>23.129560964456989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ca="1"/>
        <v>0</v>
      </c>
      <c r="EE847" s="55">
        <f t="shared" ca="1" si="440"/>
        <v>12233.460136316731</v>
      </c>
    </row>
    <row r="848" spans="50:135" x14ac:dyDescent="0.3">
      <c r="AX848" s="7">
        <v>45</v>
      </c>
      <c r="AY848" s="30">
        <f t="shared" si="413"/>
        <v>0</v>
      </c>
      <c r="AZ848" s="30">
        <f t="shared" si="414"/>
        <v>0</v>
      </c>
      <c r="BA848" s="30">
        <f t="shared" si="415"/>
        <v>0</v>
      </c>
      <c r="BB848" s="30">
        <f t="shared" si="416"/>
        <v>0</v>
      </c>
      <c r="BC848" s="30">
        <f t="shared" si="417"/>
        <v>17.854954613270472</v>
      </c>
      <c r="BD848" s="30">
        <f t="shared" si="418"/>
        <v>0</v>
      </c>
      <c r="BE848" s="30">
        <f t="shared" si="419"/>
        <v>0</v>
      </c>
      <c r="BF848" s="30">
        <f t="shared" si="420"/>
        <v>0.83518390343801396</v>
      </c>
      <c r="BG848" s="30">
        <f t="shared" si="421"/>
        <v>0.19331888022789237</v>
      </c>
      <c r="BH848" s="30">
        <f t="shared" si="422"/>
        <v>0</v>
      </c>
      <c r="BI848" s="30">
        <f t="shared" si="423"/>
        <v>0.51351644419229492</v>
      </c>
      <c r="BJ848" s="30">
        <f t="shared" si="424"/>
        <v>0.2366852765617703</v>
      </c>
      <c r="BK848" s="30">
        <f t="shared" si="425"/>
        <v>0</v>
      </c>
      <c r="BL848" s="30">
        <f t="shared" si="426"/>
        <v>0</v>
      </c>
      <c r="BM848" s="30">
        <f t="shared" si="427"/>
        <v>0</v>
      </c>
      <c r="BN848" s="30">
        <f t="shared" si="428"/>
        <v>3.6103116249576406E-2</v>
      </c>
      <c r="BO848" s="30">
        <f t="shared" si="429"/>
        <v>0</v>
      </c>
      <c r="BP848" s="30">
        <f t="shared" si="430"/>
        <v>0</v>
      </c>
      <c r="BQ848" s="30">
        <f t="shared" si="431"/>
        <v>6.69144948681733</v>
      </c>
      <c r="BR848" s="30">
        <f t="shared" si="432"/>
        <v>0</v>
      </c>
      <c r="BS848" s="30">
        <f t="shared" si="433"/>
        <v>0</v>
      </c>
      <c r="BT848" s="30">
        <f t="shared" si="434"/>
        <v>0</v>
      </c>
      <c r="BU848" s="30">
        <f t="shared" si="435"/>
        <v>0</v>
      </c>
      <c r="BV848" s="30">
        <f t="shared" si="436"/>
        <v>0</v>
      </c>
      <c r="BW848" s="30">
        <f t="shared" si="437"/>
        <v>0</v>
      </c>
      <c r="BX848" s="30">
        <f t="shared" si="438"/>
        <v>0</v>
      </c>
      <c r="BY848" s="30">
        <f t="shared" si="439"/>
        <v>26.36121172075735</v>
      </c>
      <c r="CA848" s="55"/>
      <c r="CB848" s="55"/>
      <c r="CC848" s="55"/>
      <c r="CD848" s="55"/>
      <c r="CE848" s="55"/>
      <c r="CF848" s="55"/>
      <c r="CG848" s="55"/>
      <c r="CH848" s="55"/>
      <c r="CI848" s="55"/>
      <c r="CJ848" s="55"/>
      <c r="CK848" s="55"/>
      <c r="CL848" s="55"/>
      <c r="CM848" s="55"/>
      <c r="CN848" s="55"/>
      <c r="CO848" s="55"/>
      <c r="CP848" s="55"/>
      <c r="CQ848" s="55"/>
      <c r="CR848" s="55"/>
      <c r="CS848" s="55"/>
      <c r="CT848" s="55"/>
      <c r="CU848" s="55"/>
      <c r="CV848" s="55"/>
      <c r="CW848" s="55"/>
      <c r="CX848" s="55"/>
      <c r="CY848" s="55"/>
      <c r="CZ848" s="55"/>
      <c r="DA848" s="55"/>
      <c r="DB848" s="55"/>
      <c r="DC848" s="55"/>
      <c r="DD848" s="7">
        <v>45</v>
      </c>
      <c r="DE848" s="55">
        <f ca="1"/>
        <v>0</v>
      </c>
      <c r="DF848" s="55">
        <f ca="1"/>
        <v>0</v>
      </c>
      <c r="DG848" s="55">
        <f ca="1"/>
        <v>0</v>
      </c>
      <c r="DH848" s="55">
        <f ca="1"/>
        <v>0</v>
      </c>
      <c r="DI848" s="55">
        <f ca="1"/>
        <v>1323.0521368433419</v>
      </c>
      <c r="DJ848" s="55">
        <f ca="1"/>
        <v>0</v>
      </c>
      <c r="DK848" s="55">
        <f ca="1"/>
        <v>0</v>
      </c>
      <c r="DL848" s="55">
        <f ca="1"/>
        <v>0</v>
      </c>
      <c r="DM848" s="55">
        <f ca="1"/>
        <v>14.96288132963887</v>
      </c>
      <c r="DN848" s="55">
        <f ca="1"/>
        <v>0</v>
      </c>
      <c r="DO848" s="55">
        <f ca="1"/>
        <v>0</v>
      </c>
      <c r="DP848" s="55">
        <f ca="1"/>
        <v>13.278044015115315</v>
      </c>
      <c r="DQ848" s="55">
        <f ca="1"/>
        <v>0</v>
      </c>
      <c r="DR848" s="55">
        <f ca="1"/>
        <v>0</v>
      </c>
      <c r="DS848" s="55">
        <f ca="1"/>
        <v>0</v>
      </c>
      <c r="DT848" s="55">
        <f ca="1"/>
        <v>2.5561006304700093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ca="1"/>
        <v>0</v>
      </c>
      <c r="EE848" s="55">
        <f t="shared" ca="1" si="440"/>
        <v>1353.8491628185659</v>
      </c>
    </row>
    <row r="849" spans="49:135" x14ac:dyDescent="0.3">
      <c r="AX849" s="7">
        <v>46</v>
      </c>
      <c r="AY849" s="30">
        <f t="shared" si="413"/>
        <v>0</v>
      </c>
      <c r="AZ849" s="30">
        <f t="shared" si="414"/>
        <v>0</v>
      </c>
      <c r="BA849" s="30">
        <f t="shared" si="415"/>
        <v>0</v>
      </c>
      <c r="BB849" s="30">
        <f t="shared" si="416"/>
        <v>0</v>
      </c>
      <c r="BC849" s="30">
        <f t="shared" si="417"/>
        <v>0.72261335823240558</v>
      </c>
      <c r="BD849" s="30">
        <f t="shared" si="418"/>
        <v>1.4141351821637518</v>
      </c>
      <c r="BE849" s="30">
        <f t="shared" si="419"/>
        <v>0</v>
      </c>
      <c r="BF849" s="30">
        <f t="shared" si="420"/>
        <v>4.0684597801946429</v>
      </c>
      <c r="BG849" s="30">
        <f t="shared" si="421"/>
        <v>0.94172084117094979</v>
      </c>
      <c r="BH849" s="30">
        <f t="shared" si="422"/>
        <v>0</v>
      </c>
      <c r="BI849" s="30">
        <f t="shared" si="423"/>
        <v>2.5015101340203496</v>
      </c>
      <c r="BJ849" s="30">
        <f t="shared" si="424"/>
        <v>0.53950499160031207</v>
      </c>
      <c r="BK849" s="30">
        <f t="shared" si="425"/>
        <v>0</v>
      </c>
      <c r="BL849" s="30">
        <f t="shared" si="426"/>
        <v>0</v>
      </c>
      <c r="BM849" s="30">
        <f t="shared" si="427"/>
        <v>1.5898850728236714E-4</v>
      </c>
      <c r="BN849" s="30">
        <f t="shared" si="428"/>
        <v>1.4611400206937099E-3</v>
      </c>
      <c r="BO849" s="30">
        <f t="shared" si="429"/>
        <v>0</v>
      </c>
      <c r="BP849" s="30">
        <f t="shared" si="430"/>
        <v>3.0506039620665851E-2</v>
      </c>
      <c r="BQ849" s="30">
        <f t="shared" si="431"/>
        <v>15.252619234531974</v>
      </c>
      <c r="BR849" s="30">
        <f t="shared" si="432"/>
        <v>0</v>
      </c>
      <c r="BS849" s="30">
        <f t="shared" si="433"/>
        <v>0</v>
      </c>
      <c r="BT849" s="30">
        <f t="shared" si="434"/>
        <v>0</v>
      </c>
      <c r="BU849" s="30">
        <f t="shared" si="435"/>
        <v>0</v>
      </c>
      <c r="BV849" s="30">
        <f t="shared" si="436"/>
        <v>0</v>
      </c>
      <c r="BW849" s="30">
        <f t="shared" si="437"/>
        <v>0</v>
      </c>
      <c r="BX849" s="30">
        <f t="shared" si="438"/>
        <v>0</v>
      </c>
      <c r="BY849" s="30">
        <f t="shared" si="439"/>
        <v>25.472689690063028</v>
      </c>
      <c r="CA849" s="55"/>
      <c r="CB849" s="55"/>
      <c r="CC849" s="55"/>
      <c r="CD849" s="55"/>
      <c r="CE849" s="55"/>
      <c r="CF849" s="55"/>
      <c r="CG849" s="55"/>
      <c r="CH849" s="55"/>
      <c r="CI849" s="55"/>
      <c r="CJ849" s="55"/>
      <c r="CK849" s="55"/>
      <c r="CL849" s="55"/>
      <c r="CM849" s="55"/>
      <c r="CN849" s="55"/>
      <c r="CO849" s="55"/>
      <c r="CP849" s="55"/>
      <c r="CQ849" s="55"/>
      <c r="CR849" s="55"/>
      <c r="CS849" s="55"/>
      <c r="CT849" s="55"/>
      <c r="CU849" s="55"/>
      <c r="CV849" s="55"/>
      <c r="CW849" s="55"/>
      <c r="CX849" s="55"/>
      <c r="CY849" s="55"/>
      <c r="CZ849" s="55"/>
      <c r="DA849" s="55"/>
      <c r="DB849" s="55"/>
      <c r="DC849" s="55"/>
      <c r="DD849" s="7">
        <v>46</v>
      </c>
      <c r="DE849" s="55">
        <f ca="1"/>
        <v>0</v>
      </c>
      <c r="DF849" s="55">
        <f ca="1"/>
        <v>0</v>
      </c>
      <c r="DG849" s="55">
        <f ca="1"/>
        <v>0</v>
      </c>
      <c r="DH849" s="55">
        <f ca="1"/>
        <v>0</v>
      </c>
      <c r="DI849" s="55">
        <f ca="1"/>
        <v>53.545649845021252</v>
      </c>
      <c r="DJ849" s="55">
        <f ca="1"/>
        <v>97.999568123947995</v>
      </c>
      <c r="DK849" s="55">
        <f ca="1"/>
        <v>0</v>
      </c>
      <c r="DL849" s="55">
        <f ca="1"/>
        <v>0</v>
      </c>
      <c r="DM849" s="55">
        <f ca="1"/>
        <v>72.889193106631524</v>
      </c>
      <c r="DN849" s="55">
        <f ca="1"/>
        <v>0</v>
      </c>
      <c r="DO849" s="55">
        <f ca="1"/>
        <v>0</v>
      </c>
      <c r="DP849" s="55">
        <f ca="1"/>
        <v>30.266230028777507</v>
      </c>
      <c r="DQ849" s="55">
        <f ca="1"/>
        <v>0</v>
      </c>
      <c r="DR849" s="55">
        <f ca="1"/>
        <v>0</v>
      </c>
      <c r="DS849" s="55">
        <f ca="1"/>
        <v>0</v>
      </c>
      <c r="DT849" s="55">
        <f ca="1"/>
        <v>0.10344871346511465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ca="1"/>
        <v>0</v>
      </c>
      <c r="EE849" s="55">
        <f t="shared" ca="1" si="440"/>
        <v>254.80408981784339</v>
      </c>
    </row>
    <row r="850" spans="49:135" x14ac:dyDescent="0.3">
      <c r="AX850" s="7">
        <v>47</v>
      </c>
      <c r="AY850" s="30">
        <f t="shared" si="413"/>
        <v>0</v>
      </c>
      <c r="AZ850" s="30">
        <f t="shared" si="414"/>
        <v>0</v>
      </c>
      <c r="BA850" s="30">
        <f t="shared" si="415"/>
        <v>0</v>
      </c>
      <c r="BB850" s="30">
        <f t="shared" si="416"/>
        <v>0</v>
      </c>
      <c r="BC850" s="30">
        <f t="shared" si="417"/>
        <v>48.821691332681453</v>
      </c>
      <c r="BD850" s="30">
        <f t="shared" si="418"/>
        <v>95.542755470855312</v>
      </c>
      <c r="BE850" s="30">
        <f t="shared" si="419"/>
        <v>0</v>
      </c>
      <c r="BF850" s="30">
        <f t="shared" si="420"/>
        <v>165.50947795238596</v>
      </c>
      <c r="BG850" s="30">
        <f t="shared" si="421"/>
        <v>38.310253338651748</v>
      </c>
      <c r="BH850" s="30">
        <f t="shared" si="422"/>
        <v>0</v>
      </c>
      <c r="BI850" s="30">
        <f t="shared" si="423"/>
        <v>101.76422000600999</v>
      </c>
      <c r="BJ850" s="30">
        <f t="shared" si="424"/>
        <v>11.680007428252484</v>
      </c>
      <c r="BK850" s="30">
        <f t="shared" si="425"/>
        <v>0</v>
      </c>
      <c r="BL850" s="30">
        <f t="shared" si="426"/>
        <v>0</v>
      </c>
      <c r="BM850" s="30">
        <f t="shared" si="427"/>
        <v>1.0736297895239152E-2</v>
      </c>
      <c r="BN850" s="30">
        <f t="shared" si="428"/>
        <v>9.8718546109903937E-2</v>
      </c>
      <c r="BO850" s="30">
        <f t="shared" si="429"/>
        <v>0</v>
      </c>
      <c r="BP850" s="30">
        <f t="shared" si="430"/>
        <v>6.1187342852963039E-2</v>
      </c>
      <c r="BQ850" s="30">
        <f t="shared" si="431"/>
        <v>330.21141320159006</v>
      </c>
      <c r="BR850" s="30">
        <f t="shared" si="432"/>
        <v>0</v>
      </c>
      <c r="BS850" s="30">
        <f t="shared" si="433"/>
        <v>0</v>
      </c>
      <c r="BT850" s="30">
        <f t="shared" si="434"/>
        <v>0</v>
      </c>
      <c r="BU850" s="30">
        <f t="shared" si="435"/>
        <v>0</v>
      </c>
      <c r="BV850" s="30">
        <f t="shared" si="436"/>
        <v>0</v>
      </c>
      <c r="BW850" s="30">
        <f t="shared" si="437"/>
        <v>0</v>
      </c>
      <c r="BX850" s="30">
        <f t="shared" si="438"/>
        <v>0</v>
      </c>
      <c r="BY850" s="30">
        <f t="shared" si="439"/>
        <v>792.01046091728517</v>
      </c>
      <c r="CA850" s="55"/>
      <c r="CB850" s="55"/>
      <c r="CC850" s="55"/>
      <c r="CD850" s="55"/>
      <c r="CE850" s="55"/>
      <c r="CF850" s="55"/>
      <c r="CG850" s="55"/>
      <c r="CH850" s="55"/>
      <c r="CI850" s="55"/>
      <c r="CJ850" s="55"/>
      <c r="CK850" s="55"/>
      <c r="CL850" s="55"/>
      <c r="CM850" s="55"/>
      <c r="CN850" s="55"/>
      <c r="CO850" s="55"/>
      <c r="CP850" s="55"/>
      <c r="CQ850" s="55"/>
      <c r="CR850" s="55"/>
      <c r="CS850" s="55"/>
      <c r="CT850" s="55"/>
      <c r="CU850" s="55"/>
      <c r="CV850" s="55"/>
      <c r="CW850" s="55"/>
      <c r="CX850" s="55"/>
      <c r="CY850" s="55"/>
      <c r="CZ850" s="55"/>
      <c r="DA850" s="55"/>
      <c r="DB850" s="55"/>
      <c r="DC850" s="55"/>
      <c r="DD850" s="7">
        <v>47</v>
      </c>
      <c r="DE850" s="55">
        <f ca="1"/>
        <v>0</v>
      </c>
      <c r="DF850" s="55">
        <f ca="1"/>
        <v>0</v>
      </c>
      <c r="DG850" s="55">
        <f ca="1"/>
        <v>0</v>
      </c>
      <c r="DH850" s="55">
        <f ca="1"/>
        <v>0</v>
      </c>
      <c r="DI850" s="55">
        <f ca="1"/>
        <v>3617.6873277516956</v>
      </c>
      <c r="DJ850" s="55">
        <f ca="1"/>
        <v>6621.1129541302726</v>
      </c>
      <c r="DK850" s="55">
        <f ca="1"/>
        <v>0</v>
      </c>
      <c r="DL850" s="55">
        <f ca="1"/>
        <v>0</v>
      </c>
      <c r="DM850" s="55">
        <f ca="1"/>
        <v>2965.2136084116455</v>
      </c>
      <c r="DN850" s="55">
        <f ca="1"/>
        <v>0</v>
      </c>
      <c r="DO850" s="55">
        <f ca="1"/>
        <v>0</v>
      </c>
      <c r="DP850" s="55">
        <f ca="1"/>
        <v>655.24841672496439</v>
      </c>
      <c r="DQ850" s="55">
        <f ca="1"/>
        <v>0</v>
      </c>
      <c r="DR850" s="55">
        <f ca="1"/>
        <v>0</v>
      </c>
      <c r="DS850" s="55">
        <f ca="1"/>
        <v>0</v>
      </c>
      <c r="DT850" s="55">
        <f ca="1"/>
        <v>6.9892730645811989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ca="1"/>
        <v>0</v>
      </c>
      <c r="EE850" s="55">
        <f t="shared" ca="1" si="440"/>
        <v>13866.251580083157</v>
      </c>
    </row>
    <row r="851" spans="49:135" x14ac:dyDescent="0.3">
      <c r="AX851" s="7">
        <v>48</v>
      </c>
      <c r="AY851" s="30">
        <f t="shared" si="413"/>
        <v>0</v>
      </c>
      <c r="AZ851" s="30">
        <f t="shared" si="414"/>
        <v>0</v>
      </c>
      <c r="BA851" s="30">
        <f t="shared" si="415"/>
        <v>0</v>
      </c>
      <c r="BB851" s="30">
        <f t="shared" si="416"/>
        <v>0</v>
      </c>
      <c r="BC851" s="30">
        <f t="shared" si="417"/>
        <v>414.80997034717569</v>
      </c>
      <c r="BD851" s="30">
        <f t="shared" si="418"/>
        <v>811.77211374994113</v>
      </c>
      <c r="BE851" s="30">
        <f t="shared" si="419"/>
        <v>0</v>
      </c>
      <c r="BF851" s="30">
        <f t="shared" si="420"/>
        <v>459.28011672523348</v>
      </c>
      <c r="BG851" s="30">
        <f t="shared" si="421"/>
        <v>106.30894283220373</v>
      </c>
      <c r="BH851" s="30">
        <f t="shared" si="422"/>
        <v>0</v>
      </c>
      <c r="BI851" s="30">
        <f t="shared" si="423"/>
        <v>282.39037075656211</v>
      </c>
      <c r="BJ851" s="30">
        <f t="shared" si="424"/>
        <v>30.312464490355364</v>
      </c>
      <c r="BK851" s="30">
        <f t="shared" si="425"/>
        <v>0</v>
      </c>
      <c r="BL851" s="30">
        <f t="shared" si="426"/>
        <v>0</v>
      </c>
      <c r="BM851" s="30">
        <f t="shared" si="427"/>
        <v>9.1220186764832914E-2</v>
      </c>
      <c r="BN851" s="30">
        <f t="shared" si="428"/>
        <v>0.83875498831072504</v>
      </c>
      <c r="BO851" s="30">
        <f t="shared" si="429"/>
        <v>0</v>
      </c>
      <c r="BP851" s="30">
        <f t="shared" si="430"/>
        <v>12.11656218309191</v>
      </c>
      <c r="BQ851" s="30">
        <f t="shared" si="431"/>
        <v>856.9790556775929</v>
      </c>
      <c r="BR851" s="30">
        <f t="shared" si="432"/>
        <v>0</v>
      </c>
      <c r="BS851" s="30">
        <f t="shared" si="433"/>
        <v>0</v>
      </c>
      <c r="BT851" s="30">
        <f t="shared" si="434"/>
        <v>0</v>
      </c>
      <c r="BU851" s="30">
        <f t="shared" si="435"/>
        <v>0</v>
      </c>
      <c r="BV851" s="30">
        <f t="shared" si="436"/>
        <v>0</v>
      </c>
      <c r="BW851" s="30">
        <f t="shared" si="437"/>
        <v>0</v>
      </c>
      <c r="BX851" s="30">
        <f t="shared" si="438"/>
        <v>0</v>
      </c>
      <c r="BY851" s="30">
        <f t="shared" si="439"/>
        <v>2974.8995719372324</v>
      </c>
      <c r="CA851" s="55"/>
      <c r="CB851" s="55"/>
      <c r="CC851" s="55"/>
      <c r="CD851" s="55"/>
      <c r="CE851" s="55"/>
      <c r="CF851" s="55"/>
      <c r="CG851" s="55"/>
      <c r="CH851" s="55"/>
      <c r="CI851" s="55"/>
      <c r="CJ851" s="55"/>
      <c r="CK851" s="55"/>
      <c r="CL851" s="55"/>
      <c r="CM851" s="55"/>
      <c r="CN851" s="55"/>
      <c r="CO851" s="55"/>
      <c r="CP851" s="55"/>
      <c r="CQ851" s="55"/>
      <c r="CR851" s="55"/>
      <c r="CS851" s="55"/>
      <c r="CT851" s="55"/>
      <c r="CU851" s="55"/>
      <c r="CV851" s="55"/>
      <c r="CW851" s="55"/>
      <c r="CX851" s="55"/>
      <c r="CY851" s="55"/>
      <c r="CZ851" s="55"/>
      <c r="DA851" s="55"/>
      <c r="DB851" s="55"/>
      <c r="DC851" s="55"/>
      <c r="DD851" s="7">
        <v>48</v>
      </c>
      <c r="DE851" s="55">
        <f ca="1"/>
        <v>0</v>
      </c>
      <c r="DF851" s="55">
        <f ca="1"/>
        <v>0</v>
      </c>
      <c r="DG851" s="55">
        <f ca="1"/>
        <v>0</v>
      </c>
      <c r="DH851" s="55">
        <f ca="1"/>
        <v>0</v>
      </c>
      <c r="DI851" s="55">
        <f ca="1"/>
        <v>30737.418802725715</v>
      </c>
      <c r="DJ851" s="55">
        <f ca="1"/>
        <v>56255.807482870921</v>
      </c>
      <c r="DK851" s="55">
        <f ca="1"/>
        <v>0</v>
      </c>
      <c r="DL851" s="55">
        <f ca="1"/>
        <v>0</v>
      </c>
      <c r="DM851" s="55">
        <f ca="1"/>
        <v>8228.3121752125699</v>
      </c>
      <c r="DN851" s="55">
        <f ca="1"/>
        <v>0</v>
      </c>
      <c r="DO851" s="55">
        <f ca="1"/>
        <v>0</v>
      </c>
      <c r="DP851" s="55">
        <f ca="1"/>
        <v>1700.529257908936</v>
      </c>
      <c r="DQ851" s="55">
        <f ca="1"/>
        <v>0</v>
      </c>
      <c r="DR851" s="55">
        <f ca="1"/>
        <v>0</v>
      </c>
      <c r="DS851" s="55">
        <f ca="1"/>
        <v>0</v>
      </c>
      <c r="DT851" s="55">
        <f ca="1"/>
        <v>59.383853172399327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ca="1"/>
        <v>0</v>
      </c>
      <c r="EE851" s="55">
        <f t="shared" ca="1" si="440"/>
        <v>96981.451571890546</v>
      </c>
    </row>
    <row r="852" spans="49:135" x14ac:dyDescent="0.3">
      <c r="AX852" s="7">
        <v>49</v>
      </c>
      <c r="AY852" s="30">
        <f t="shared" si="413"/>
        <v>0</v>
      </c>
      <c r="AZ852" s="30">
        <f t="shared" si="414"/>
        <v>0</v>
      </c>
      <c r="BA852" s="30">
        <f t="shared" si="415"/>
        <v>0</v>
      </c>
      <c r="BB852" s="30">
        <f t="shared" si="416"/>
        <v>0</v>
      </c>
      <c r="BC852" s="30">
        <f t="shared" si="417"/>
        <v>347.06016145688147</v>
      </c>
      <c r="BD852" s="30">
        <f t="shared" si="418"/>
        <v>679.18753427444858</v>
      </c>
      <c r="BE852" s="30">
        <f t="shared" si="419"/>
        <v>0</v>
      </c>
      <c r="BF852" s="30">
        <f t="shared" si="420"/>
        <v>29.079148130482292</v>
      </c>
      <c r="BG852" s="30">
        <f t="shared" si="421"/>
        <v>6.7309107954598701</v>
      </c>
      <c r="BH852" s="30">
        <f t="shared" si="422"/>
        <v>0</v>
      </c>
      <c r="BI852" s="30">
        <f t="shared" si="423"/>
        <v>17.87944028744662</v>
      </c>
      <c r="BJ852" s="30">
        <f t="shared" si="424"/>
        <v>4.7536567959673413</v>
      </c>
      <c r="BK852" s="30">
        <f t="shared" si="425"/>
        <v>0</v>
      </c>
      <c r="BL852" s="30">
        <f t="shared" si="426"/>
        <v>0</v>
      </c>
      <c r="BM852" s="30">
        <f t="shared" si="427"/>
        <v>7.6321435114437938E-2</v>
      </c>
      <c r="BN852" s="30">
        <f t="shared" si="428"/>
        <v>0.70176336654264193</v>
      </c>
      <c r="BO852" s="30">
        <f t="shared" si="429"/>
        <v>0</v>
      </c>
      <c r="BP852" s="30">
        <f t="shared" si="430"/>
        <v>158.70699293170739</v>
      </c>
      <c r="BQ852" s="30">
        <f t="shared" si="431"/>
        <v>134.39304197104883</v>
      </c>
      <c r="BR852" s="30">
        <f t="shared" si="432"/>
        <v>0</v>
      </c>
      <c r="BS852" s="30">
        <f t="shared" si="433"/>
        <v>0</v>
      </c>
      <c r="BT852" s="30">
        <f t="shared" si="434"/>
        <v>0</v>
      </c>
      <c r="BU852" s="30">
        <f t="shared" si="435"/>
        <v>0</v>
      </c>
      <c r="BV852" s="30">
        <f t="shared" si="436"/>
        <v>0</v>
      </c>
      <c r="BW852" s="30">
        <f t="shared" si="437"/>
        <v>0</v>
      </c>
      <c r="BX852" s="30">
        <f t="shared" si="438"/>
        <v>0</v>
      </c>
      <c r="BY852" s="30">
        <f t="shared" si="439"/>
        <v>1378.5689714450998</v>
      </c>
      <c r="CA852" s="55"/>
      <c r="CB852" s="55"/>
      <c r="CC852" s="55"/>
      <c r="CD852" s="55"/>
      <c r="CE852" s="55"/>
      <c r="CF852" s="55"/>
      <c r="CG852" s="55"/>
      <c r="CH852" s="55"/>
      <c r="CI852" s="55"/>
      <c r="CJ852" s="55"/>
      <c r="CK852" s="55"/>
      <c r="CL852" s="55"/>
      <c r="CM852" s="55"/>
      <c r="CN852" s="55"/>
      <c r="CO852" s="55"/>
      <c r="CP852" s="55"/>
      <c r="CQ852" s="55"/>
      <c r="CR852" s="55"/>
      <c r="CS852" s="55"/>
      <c r="CT852" s="55"/>
      <c r="CU852" s="55"/>
      <c r="CV852" s="55"/>
      <c r="CW852" s="55"/>
      <c r="CX852" s="55"/>
      <c r="CY852" s="55"/>
      <c r="CZ852" s="55"/>
      <c r="DA852" s="55"/>
      <c r="DB852" s="55"/>
      <c r="DC852" s="55"/>
      <c r="DD852" s="7">
        <v>49</v>
      </c>
      <c r="DE852" s="55">
        <f ca="1"/>
        <v>0</v>
      </c>
      <c r="DF852" s="55">
        <f ca="1"/>
        <v>0</v>
      </c>
      <c r="DG852" s="55">
        <f ca="1"/>
        <v>0</v>
      </c>
      <c r="DH852" s="55">
        <f ca="1"/>
        <v>0</v>
      </c>
      <c r="DI852" s="55">
        <f ca="1"/>
        <v>25717.157963954916</v>
      </c>
      <c r="DJ852" s="55">
        <f ca="1"/>
        <v>47067.696125219285</v>
      </c>
      <c r="DK852" s="55">
        <f ca="1"/>
        <v>0</v>
      </c>
      <c r="DL852" s="55">
        <f ca="1"/>
        <v>0</v>
      </c>
      <c r="DM852" s="55">
        <f ca="1"/>
        <v>520.97249556859401</v>
      </c>
      <c r="DN852" s="55">
        <f ca="1"/>
        <v>0</v>
      </c>
      <c r="DO852" s="55">
        <f ca="1"/>
        <v>0</v>
      </c>
      <c r="DP852" s="55">
        <f ca="1"/>
        <v>266.68014625376787</v>
      </c>
      <c r="DQ852" s="55">
        <f ca="1"/>
        <v>0</v>
      </c>
      <c r="DR852" s="55">
        <f ca="1"/>
        <v>0</v>
      </c>
      <c r="DS852" s="55">
        <f ca="1"/>
        <v>0</v>
      </c>
      <c r="DT852" s="55">
        <f ca="1"/>
        <v>49.684846351219043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ca="1"/>
        <v>0</v>
      </c>
      <c r="EE852" s="55">
        <f t="shared" ca="1" si="440"/>
        <v>73622.191577347781</v>
      </c>
    </row>
    <row r="853" spans="49:135" x14ac:dyDescent="0.3">
      <c r="AX853" s="7">
        <v>50</v>
      </c>
      <c r="AY853" s="30">
        <f t="shared" si="413"/>
        <v>0</v>
      </c>
      <c r="AZ853" s="30">
        <f t="shared" si="414"/>
        <v>0</v>
      </c>
      <c r="BA853" s="30">
        <f t="shared" si="415"/>
        <v>0</v>
      </c>
      <c r="BB853" s="30">
        <f t="shared" si="416"/>
        <v>0</v>
      </c>
      <c r="BC853" s="30">
        <f t="shared" si="417"/>
        <v>385.77058040149814</v>
      </c>
      <c r="BD853" s="30">
        <f t="shared" si="418"/>
        <v>754.94279733733322</v>
      </c>
      <c r="BE853" s="30">
        <f t="shared" si="419"/>
        <v>0</v>
      </c>
      <c r="BF853" s="30">
        <f t="shared" si="420"/>
        <v>70.239006838592744</v>
      </c>
      <c r="BG853" s="30">
        <f t="shared" si="421"/>
        <v>16.258127206455498</v>
      </c>
      <c r="BH853" s="30">
        <f t="shared" si="422"/>
        <v>0</v>
      </c>
      <c r="BI853" s="30">
        <f t="shared" si="423"/>
        <v>43.186757855440909</v>
      </c>
      <c r="BJ853" s="30">
        <f t="shared" si="424"/>
        <v>12.276850580692669</v>
      </c>
      <c r="BK853" s="30">
        <f t="shared" si="425"/>
        <v>0</v>
      </c>
      <c r="BL853" s="30">
        <f t="shared" si="426"/>
        <v>0</v>
      </c>
      <c r="BM853" s="30">
        <f t="shared" si="427"/>
        <v>8.4834180706024942E-2</v>
      </c>
      <c r="BN853" s="30">
        <f t="shared" si="428"/>
        <v>0.78003669526301278</v>
      </c>
      <c r="BO853" s="30">
        <f t="shared" si="429"/>
        <v>0</v>
      </c>
      <c r="BP853" s="30">
        <f t="shared" si="430"/>
        <v>73.53871635263512</v>
      </c>
      <c r="BQ853" s="30">
        <f t="shared" si="431"/>
        <v>347.085068717306</v>
      </c>
      <c r="BR853" s="30">
        <f t="shared" si="432"/>
        <v>0</v>
      </c>
      <c r="BS853" s="30">
        <f t="shared" si="433"/>
        <v>0</v>
      </c>
      <c r="BT853" s="30">
        <f t="shared" si="434"/>
        <v>0</v>
      </c>
      <c r="BU853" s="30">
        <f t="shared" si="435"/>
        <v>0</v>
      </c>
      <c r="BV853" s="30">
        <f t="shared" si="436"/>
        <v>0</v>
      </c>
      <c r="BW853" s="30">
        <f t="shared" si="437"/>
        <v>0</v>
      </c>
      <c r="BX853" s="30">
        <f t="shared" si="438"/>
        <v>0</v>
      </c>
      <c r="BY853" s="30">
        <f t="shared" si="439"/>
        <v>1704.1627761659236</v>
      </c>
      <c r="CA853" s="55"/>
      <c r="CB853" s="55"/>
      <c r="CC853" s="55"/>
      <c r="CD853" s="55"/>
      <c r="CE853" s="55"/>
      <c r="CF853" s="55"/>
      <c r="CG853" s="55"/>
      <c r="CH853" s="55"/>
      <c r="CI853" s="55"/>
      <c r="CJ853" s="55"/>
      <c r="CK853" s="55"/>
      <c r="CL853" s="55"/>
      <c r="CM853" s="55"/>
      <c r="CN853" s="55"/>
      <c r="CO853" s="55"/>
      <c r="CP853" s="55"/>
      <c r="CQ853" s="55"/>
      <c r="CR853" s="55"/>
      <c r="CS853" s="55"/>
      <c r="CT853" s="55"/>
      <c r="CU853" s="55"/>
      <c r="CV853" s="55"/>
      <c r="CW853" s="55"/>
      <c r="CX853" s="55"/>
      <c r="CY853" s="55"/>
      <c r="CZ853" s="55"/>
      <c r="DA853" s="55"/>
      <c r="DB853" s="55"/>
      <c r="DC853" s="55"/>
      <c r="DD853" s="7">
        <v>50</v>
      </c>
      <c r="DE853" s="55">
        <f ca="1"/>
        <v>0</v>
      </c>
      <c r="DF853" s="55">
        <f ca="1"/>
        <v>0</v>
      </c>
      <c r="DG853" s="55">
        <f ca="1"/>
        <v>0</v>
      </c>
      <c r="DH853" s="55">
        <f ca="1"/>
        <v>0</v>
      </c>
      <c r="DI853" s="55">
        <f ca="1"/>
        <v>28585.600007751011</v>
      </c>
      <c r="DJ853" s="55">
        <f ca="1"/>
        <v>52317.535855477188</v>
      </c>
      <c r="DK853" s="55">
        <f ca="1"/>
        <v>0</v>
      </c>
      <c r="DL853" s="55">
        <f ca="1"/>
        <v>0</v>
      </c>
      <c r="DM853" s="55">
        <f ca="1"/>
        <v>1258.3790457796556</v>
      </c>
      <c r="DN853" s="55">
        <f ca="1"/>
        <v>0</v>
      </c>
      <c r="DO853" s="55">
        <f ca="1"/>
        <v>0</v>
      </c>
      <c r="DP853" s="55">
        <f ca="1"/>
        <v>688.73131757685871</v>
      </c>
      <c r="DQ853" s="55">
        <f ca="1"/>
        <v>0</v>
      </c>
      <c r="DR853" s="55">
        <f ca="1"/>
        <v>0</v>
      </c>
      <c r="DS853" s="55">
        <f ca="1"/>
        <v>0</v>
      </c>
      <c r="DT853" s="55">
        <f ca="1"/>
        <v>55.226598024621303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ca="1"/>
        <v>0</v>
      </c>
      <c r="EE853" s="55">
        <f t="shared" ca="1" si="440"/>
        <v>82905.472824609344</v>
      </c>
    </row>
    <row r="854" spans="49:135" x14ac:dyDescent="0.3">
      <c r="AX854" s="7">
        <v>51</v>
      </c>
      <c r="AY854" s="30">
        <f t="shared" si="413"/>
        <v>0</v>
      </c>
      <c r="AZ854" s="30">
        <f t="shared" si="414"/>
        <v>0</v>
      </c>
      <c r="BA854" s="30">
        <f t="shared" si="415"/>
        <v>0</v>
      </c>
      <c r="BB854" s="30">
        <f t="shared" si="416"/>
        <v>0</v>
      </c>
      <c r="BC854" s="30">
        <f t="shared" si="417"/>
        <v>331.39882425600786</v>
      </c>
      <c r="BD854" s="30">
        <f t="shared" si="418"/>
        <v>648.53871246797007</v>
      </c>
      <c r="BE854" s="30">
        <f t="shared" si="419"/>
        <v>0</v>
      </c>
      <c r="BF854" s="30">
        <f t="shared" si="420"/>
        <v>85.929484994146094</v>
      </c>
      <c r="BG854" s="30">
        <f t="shared" si="421"/>
        <v>19.889980803464681</v>
      </c>
      <c r="BH854" s="30">
        <f t="shared" si="422"/>
        <v>0</v>
      </c>
      <c r="BI854" s="30">
        <f t="shared" si="423"/>
        <v>52.834116360928284</v>
      </c>
      <c r="BJ854" s="30">
        <f t="shared" si="424"/>
        <v>33.623221347701538</v>
      </c>
      <c r="BK854" s="30">
        <f t="shared" si="425"/>
        <v>0</v>
      </c>
      <c r="BL854" s="30">
        <f t="shared" si="426"/>
        <v>0</v>
      </c>
      <c r="BM854" s="30">
        <f t="shared" si="427"/>
        <v>7.2877375766880401E-2</v>
      </c>
      <c r="BN854" s="30">
        <f t="shared" si="428"/>
        <v>0.67009579597507374</v>
      </c>
      <c r="BO854" s="30">
        <f t="shared" si="429"/>
        <v>0</v>
      </c>
      <c r="BP854" s="30">
        <f t="shared" si="430"/>
        <v>10.580830834846692</v>
      </c>
      <c r="BQ854" s="30">
        <f t="shared" si="431"/>
        <v>950.57914193500574</v>
      </c>
      <c r="BR854" s="30">
        <f t="shared" si="432"/>
        <v>0</v>
      </c>
      <c r="BS854" s="30">
        <f t="shared" si="433"/>
        <v>0</v>
      </c>
      <c r="BT854" s="30">
        <f t="shared" si="434"/>
        <v>0</v>
      </c>
      <c r="BU854" s="30">
        <f t="shared" si="435"/>
        <v>0</v>
      </c>
      <c r="BV854" s="30">
        <f t="shared" si="436"/>
        <v>0</v>
      </c>
      <c r="BW854" s="30">
        <f t="shared" si="437"/>
        <v>0</v>
      </c>
      <c r="BX854" s="30">
        <f t="shared" si="438"/>
        <v>0</v>
      </c>
      <c r="BY854" s="30">
        <f t="shared" si="439"/>
        <v>2134.1172861718128</v>
      </c>
      <c r="CA854" s="55"/>
      <c r="CB854" s="55"/>
      <c r="CC854" s="55"/>
      <c r="CD854" s="55"/>
      <c r="CE854" s="55"/>
      <c r="CF854" s="55"/>
      <c r="CG854" s="55"/>
      <c r="CH854" s="55"/>
      <c r="CI854" s="55"/>
      <c r="CJ854" s="55"/>
      <c r="CK854" s="55"/>
      <c r="CL854" s="55"/>
      <c r="CM854" s="55"/>
      <c r="CN854" s="55"/>
      <c r="CO854" s="55"/>
      <c r="CP854" s="55"/>
      <c r="CQ854" s="55"/>
      <c r="CR854" s="55"/>
      <c r="CS854" s="55"/>
      <c r="CT854" s="55"/>
      <c r="CU854" s="55"/>
      <c r="CV854" s="55"/>
      <c r="CW854" s="55"/>
      <c r="CX854" s="55"/>
      <c r="CY854" s="55"/>
      <c r="CZ854" s="55"/>
      <c r="DA854" s="55"/>
      <c r="DB854" s="55"/>
      <c r="DC854" s="55"/>
      <c r="DD854" s="7">
        <v>51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0</v>
      </c>
      <c r="DI854" s="55">
        <f ca="1"/>
        <v>24556.652877370179</v>
      </c>
      <c r="DJ854" s="55">
        <f ca="1"/>
        <v>44943.732774030323</v>
      </c>
      <c r="DK854" s="55">
        <f ca="1"/>
        <v>0</v>
      </c>
      <c r="DL854" s="55">
        <f ca="1"/>
        <v>0</v>
      </c>
      <c r="DM854" s="55">
        <f ca="1"/>
        <v>1539.4845141881665</v>
      </c>
      <c r="DN854" s="55">
        <f ca="1"/>
        <v>0</v>
      </c>
      <c r="DO854" s="55">
        <f ca="1"/>
        <v>0</v>
      </c>
      <c r="DP854" s="55">
        <f ca="1"/>
        <v>1886.2627176060564</v>
      </c>
      <c r="DQ854" s="55">
        <f ca="1"/>
        <v>0</v>
      </c>
      <c r="DR854" s="55">
        <f ca="1"/>
        <v>0</v>
      </c>
      <c r="DS854" s="55">
        <f ca="1"/>
        <v>0</v>
      </c>
      <c r="DT854" s="55">
        <f ca="1"/>
        <v>47.44278235503522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ca="1"/>
        <v>0</v>
      </c>
      <c r="EE854" s="55">
        <f t="shared" ca="1" si="440"/>
        <v>72973.575665549768</v>
      </c>
    </row>
    <row r="855" spans="49:135" x14ac:dyDescent="0.3">
      <c r="AX855" s="7">
        <v>52</v>
      </c>
      <c r="AY855" s="30">
        <f t="shared" ca="1" si="413"/>
        <v>0</v>
      </c>
      <c r="AZ855" s="30">
        <f t="shared" ca="1" si="414"/>
        <v>0</v>
      </c>
      <c r="BA855" s="30">
        <f t="shared" ca="1" si="415"/>
        <v>0</v>
      </c>
      <c r="BB855" s="30">
        <f t="shared" ca="1" si="416"/>
        <v>0</v>
      </c>
      <c r="BC855" s="30">
        <f t="shared" ca="1" si="417"/>
        <v>0.19004194255554141</v>
      </c>
      <c r="BD855" s="30">
        <f t="shared" ca="1" si="418"/>
        <v>0.37190704379676609</v>
      </c>
      <c r="BE855" s="30">
        <f t="shared" ca="1" si="419"/>
        <v>0</v>
      </c>
      <c r="BF855" s="30">
        <f t="shared" ca="1" si="420"/>
        <v>4.927659681391746E-2</v>
      </c>
      <c r="BG855" s="30">
        <f t="shared" ca="1" si="421"/>
        <v>1.1405986245008062E-2</v>
      </c>
      <c r="BH855" s="30">
        <f t="shared" ca="1" si="422"/>
        <v>0</v>
      </c>
      <c r="BI855" s="30">
        <f t="shared" ca="1" si="423"/>
        <v>3.0297929787817864E-2</v>
      </c>
      <c r="BJ855" s="30">
        <f t="shared" ca="1" si="424"/>
        <v>1.9281366689597033E-2</v>
      </c>
      <c r="BK855" s="30">
        <f t="shared" ca="1" si="425"/>
        <v>0</v>
      </c>
      <c r="BL855" s="30">
        <f t="shared" ca="1" si="426"/>
        <v>0</v>
      </c>
      <c r="BM855" s="30">
        <f t="shared" ca="1" si="427"/>
        <v>4.1774889788709608E-5</v>
      </c>
      <c r="BN855" s="30">
        <f t="shared" ca="1" si="428"/>
        <v>3.8426959047822981E-4</v>
      </c>
      <c r="BO855" s="30">
        <f t="shared" ca="1" si="429"/>
        <v>0</v>
      </c>
      <c r="BP855" s="30">
        <f t="shared" ca="1" si="430"/>
        <v>6.0676186155185852E-3</v>
      </c>
      <c r="BQ855" s="30">
        <f t="shared" ca="1" si="431"/>
        <v>0.54511330049163098</v>
      </c>
      <c r="BR855" s="30">
        <f t="shared" ca="1" si="432"/>
        <v>0</v>
      </c>
      <c r="BS855" s="30">
        <f t="shared" ca="1" si="433"/>
        <v>0</v>
      </c>
      <c r="BT855" s="30">
        <f t="shared" ca="1" si="434"/>
        <v>0</v>
      </c>
      <c r="BU855" s="30">
        <f t="shared" ca="1" si="435"/>
        <v>0</v>
      </c>
      <c r="BV855" s="30">
        <f t="shared" ca="1" si="436"/>
        <v>0</v>
      </c>
      <c r="BW855" s="30">
        <f t="shared" ca="1" si="437"/>
        <v>0</v>
      </c>
      <c r="BX855" s="30">
        <f t="shared" ca="1" si="438"/>
        <v>0</v>
      </c>
      <c r="BY855" s="30">
        <f t="shared" ca="1" si="439"/>
        <v>1.2238178294760647</v>
      </c>
      <c r="CA855" s="55"/>
      <c r="CB855" s="55"/>
      <c r="CC855" s="55"/>
      <c r="CD855" s="55"/>
      <c r="CE855" s="55"/>
      <c r="CF855" s="55"/>
      <c r="CG855" s="55"/>
      <c r="CH855" s="55"/>
      <c r="CI855" s="55"/>
      <c r="CJ855" s="55"/>
      <c r="CK855" s="55"/>
      <c r="CL855" s="55"/>
      <c r="CM855" s="55"/>
      <c r="CN855" s="55"/>
      <c r="CO855" s="55"/>
      <c r="CP855" s="55"/>
      <c r="CQ855" s="55"/>
      <c r="CR855" s="55"/>
      <c r="CS855" s="55"/>
      <c r="CT855" s="55"/>
      <c r="CU855" s="55"/>
      <c r="CV855" s="55"/>
      <c r="CW855" s="55"/>
      <c r="CX855" s="55"/>
      <c r="CY855" s="55"/>
      <c r="CZ855" s="55"/>
      <c r="DA855" s="55"/>
      <c r="DB855" s="55"/>
      <c r="DC855" s="55"/>
      <c r="DD855" s="7">
        <v>52</v>
      </c>
      <c r="DE855" s="55">
        <f ca="1"/>
        <v>0</v>
      </c>
      <c r="DF855" s="55">
        <f ca="1"/>
        <v>0</v>
      </c>
      <c r="DG855" s="55">
        <f ca="1"/>
        <v>0</v>
      </c>
      <c r="DH855" s="55">
        <f ca="1"/>
        <v>0</v>
      </c>
      <c r="DI855" s="55">
        <f ca="1"/>
        <v>14.082107943365617</v>
      </c>
      <c r="DJ855" s="55">
        <f ca="1"/>
        <v>25.773158135115889</v>
      </c>
      <c r="DK855" s="55">
        <f ca="1"/>
        <v>0</v>
      </c>
      <c r="DL855" s="55">
        <f ca="1"/>
        <v>0</v>
      </c>
      <c r="DM855" s="55">
        <f ca="1"/>
        <v>0.88282333536362412</v>
      </c>
      <c r="DN855" s="55">
        <f ca="1"/>
        <v>0</v>
      </c>
      <c r="DO855" s="55">
        <f ca="1"/>
        <v>0</v>
      </c>
      <c r="DP855" s="55">
        <f ca="1"/>
        <v>1.0816846712863937</v>
      </c>
      <c r="DQ855" s="55">
        <f ca="1"/>
        <v>0</v>
      </c>
      <c r="DR855" s="55">
        <f ca="1"/>
        <v>0</v>
      </c>
      <c r="DS855" s="55">
        <f ca="1"/>
        <v>0</v>
      </c>
      <c r="DT855" s="55">
        <f ca="1"/>
        <v>2.720628700585867E-2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ca="1"/>
        <v>0</v>
      </c>
      <c r="EE855" s="55">
        <f t="shared" ca="1" si="440"/>
        <v>41.846980372137388</v>
      </c>
    </row>
    <row r="856" spans="49:135" x14ac:dyDescent="0.3"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  <c r="BP856" s="55"/>
      <c r="BQ856" s="55"/>
      <c r="BR856" s="55"/>
      <c r="BS856" s="55"/>
      <c r="BT856" s="55"/>
      <c r="BU856" s="55"/>
      <c r="BV856" s="55"/>
      <c r="BW856" s="55"/>
      <c r="BX856" s="55"/>
      <c r="BY856" s="55"/>
      <c r="CA856" s="55"/>
      <c r="CB856" s="55"/>
      <c r="CC856" s="55"/>
      <c r="CD856" s="55"/>
      <c r="CE856" s="55"/>
      <c r="CF856" s="55"/>
      <c r="CG856" s="55"/>
      <c r="CH856" s="55"/>
      <c r="CI856" s="55"/>
      <c r="CJ856" s="55"/>
      <c r="CK856" s="55"/>
      <c r="CL856" s="55"/>
      <c r="CM856" s="55"/>
      <c r="CN856" s="55"/>
      <c r="CO856" s="55"/>
      <c r="CP856" s="55"/>
      <c r="CQ856" s="55"/>
      <c r="CR856" s="55"/>
      <c r="CS856" s="55"/>
      <c r="CT856" s="55"/>
      <c r="CU856" s="55"/>
      <c r="CV856" s="55"/>
      <c r="CW856" s="55"/>
      <c r="CX856" s="55"/>
      <c r="CY856" s="55"/>
      <c r="CZ856" s="55"/>
      <c r="DA856" s="55"/>
      <c r="DB856" s="55"/>
      <c r="DC856" s="55"/>
      <c r="DD856" s="55"/>
      <c r="DE856" s="55"/>
      <c r="DF856" s="55"/>
      <c r="DG856" s="55"/>
      <c r="DH856" s="55"/>
      <c r="DI856" s="55"/>
      <c r="DJ856" s="55"/>
      <c r="DK856" s="55"/>
      <c r="DL856" s="55"/>
      <c r="DM856" s="55"/>
      <c r="DN856" s="55"/>
      <c r="DO856" s="55"/>
      <c r="DP856" s="55"/>
      <c r="DQ856" s="55"/>
      <c r="DR856" s="55"/>
      <c r="DS856" s="55"/>
      <c r="DT856" s="55"/>
      <c r="DU856" s="55"/>
      <c r="DV856" s="55"/>
      <c r="DW856" s="55"/>
      <c r="DX856" s="55"/>
      <c r="DY856" s="55"/>
      <c r="DZ856" s="55"/>
      <c r="EA856" s="55"/>
      <c r="EB856" s="55"/>
      <c r="EC856" s="55"/>
      <c r="ED856" s="55"/>
      <c r="EE856" s="55"/>
    </row>
    <row r="857" spans="49:135" x14ac:dyDescent="0.3">
      <c r="AX857" s="55" t="s">
        <v>274</v>
      </c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  <c r="BP857" s="55"/>
      <c r="BQ857" s="55"/>
      <c r="BR857" s="55"/>
      <c r="BS857" s="55"/>
      <c r="BT857" s="55"/>
      <c r="BU857" s="55"/>
      <c r="BV857" s="55"/>
      <c r="BW857" s="55"/>
      <c r="BX857" s="55"/>
      <c r="BY857" s="55"/>
      <c r="CA857" s="55"/>
      <c r="CB857" s="55"/>
      <c r="CC857" s="55"/>
      <c r="CD857" s="55"/>
      <c r="CE857" s="55"/>
      <c r="CF857" s="55"/>
      <c r="CG857" s="55"/>
      <c r="CH857" s="55"/>
      <c r="CI857" s="55"/>
      <c r="CJ857" s="55"/>
      <c r="CK857" s="55"/>
      <c r="CL857" s="55"/>
      <c r="CM857" s="55"/>
      <c r="CN857" s="55"/>
      <c r="CO857" s="55"/>
      <c r="CP857" s="55"/>
      <c r="CQ857" s="55"/>
      <c r="CR857" s="55"/>
      <c r="CS857" s="55"/>
      <c r="CT857" s="55"/>
      <c r="CU857" s="55"/>
      <c r="CV857" s="55"/>
      <c r="CW857" s="55"/>
      <c r="CX857" s="55"/>
      <c r="CY857" s="55"/>
      <c r="CZ857" s="55"/>
      <c r="DA857" s="55"/>
      <c r="DB857" s="55"/>
      <c r="DC857" s="55"/>
      <c r="DD857" s="55" t="s">
        <v>289</v>
      </c>
      <c r="DE857" s="55"/>
      <c r="DF857" s="55"/>
      <c r="DG857" s="55"/>
      <c r="DH857" s="55"/>
      <c r="DI857" s="55"/>
      <c r="DJ857" s="55"/>
      <c r="DK857" s="55"/>
      <c r="DL857" s="55"/>
      <c r="DM857" s="55"/>
      <c r="DN857" s="55"/>
      <c r="DO857" s="55"/>
      <c r="DP857" s="55"/>
      <c r="DQ857" s="55"/>
      <c r="DR857" s="55"/>
      <c r="DS857" s="55"/>
      <c r="DT857" s="55"/>
      <c r="DU857" s="55"/>
      <c r="DV857" s="55"/>
      <c r="DW857" s="55"/>
      <c r="DX857" s="55"/>
      <c r="DY857" s="55"/>
      <c r="DZ857" s="55"/>
      <c r="EA857" s="55"/>
      <c r="EB857" s="55"/>
      <c r="EC857" s="55"/>
      <c r="ED857" s="55"/>
      <c r="EE857" s="55"/>
    </row>
    <row r="858" spans="49:135" x14ac:dyDescent="0.3">
      <c r="AX858" s="55"/>
      <c r="AY858" s="3" t="s">
        <v>118</v>
      </c>
      <c r="AZ858" s="3" t="s">
        <v>119</v>
      </c>
      <c r="BA858" s="3" t="s">
        <v>120</v>
      </c>
      <c r="BB858" s="3" t="s">
        <v>121</v>
      </c>
      <c r="BC858" s="3" t="s">
        <v>122</v>
      </c>
      <c r="BD858" s="3" t="s">
        <v>123</v>
      </c>
      <c r="BE858" s="3" t="s">
        <v>124</v>
      </c>
      <c r="BF858" s="3" t="s">
        <v>125</v>
      </c>
      <c r="BG858" s="3" t="s">
        <v>126</v>
      </c>
      <c r="BH858" s="3" t="s">
        <v>127</v>
      </c>
      <c r="BI858" s="3" t="s">
        <v>128</v>
      </c>
      <c r="BJ858" s="3" t="s">
        <v>129</v>
      </c>
      <c r="BK858" s="3" t="s">
        <v>130</v>
      </c>
      <c r="BL858" s="3" t="s">
        <v>131</v>
      </c>
      <c r="BM858" s="3" t="s">
        <v>132</v>
      </c>
      <c r="BN858" s="3" t="s">
        <v>133</v>
      </c>
      <c r="BO858" s="3" t="s">
        <v>134</v>
      </c>
      <c r="BP858" s="3" t="s">
        <v>135</v>
      </c>
      <c r="BQ858" s="3" t="s">
        <v>136</v>
      </c>
      <c r="BR858" s="3" t="s">
        <v>137</v>
      </c>
      <c r="BS858" s="3" t="s">
        <v>138</v>
      </c>
      <c r="BT858" s="3" t="s">
        <v>139</v>
      </c>
      <c r="BU858" s="3" t="s">
        <v>140</v>
      </c>
      <c r="BV858" s="3" t="s">
        <v>141</v>
      </c>
      <c r="BW858" s="3" t="s">
        <v>142</v>
      </c>
      <c r="BX858" s="3" t="s">
        <v>143</v>
      </c>
      <c r="BY858" s="55"/>
      <c r="CA858" s="55"/>
      <c r="CB858" s="55"/>
      <c r="CC858" s="55"/>
      <c r="CD858" s="55"/>
      <c r="CE858" s="55"/>
      <c r="CF858" s="55"/>
      <c r="CG858" s="55"/>
      <c r="CH858" s="55"/>
      <c r="CI858" s="55"/>
      <c r="CJ858" s="55"/>
      <c r="CK858" s="55"/>
      <c r="CL858" s="55"/>
      <c r="CM858" s="55"/>
      <c r="CN858" s="55"/>
      <c r="CO858" s="55"/>
      <c r="CP858" s="55"/>
      <c r="CQ858" s="55"/>
      <c r="CR858" s="55"/>
      <c r="CS858" s="55"/>
      <c r="CT858" s="55"/>
      <c r="CU858" s="55"/>
      <c r="CV858" s="55"/>
      <c r="CW858" s="55"/>
      <c r="CX858" s="55"/>
      <c r="CY858" s="55"/>
      <c r="CZ858" s="55"/>
      <c r="DA858" s="55"/>
      <c r="DB858" s="55"/>
      <c r="DC858" s="55"/>
      <c r="DD858" s="55"/>
      <c r="DE858" s="110" t="s">
        <v>118</v>
      </c>
      <c r="DF858" s="110" t="s">
        <v>119</v>
      </c>
      <c r="DG858" s="110" t="s">
        <v>120</v>
      </c>
      <c r="DH858" s="110" t="s">
        <v>121</v>
      </c>
      <c r="DI858" s="110" t="s">
        <v>122</v>
      </c>
      <c r="DJ858" s="110" t="s">
        <v>123</v>
      </c>
      <c r="DK858" s="110" t="s">
        <v>124</v>
      </c>
      <c r="DL858" s="110" t="s">
        <v>125</v>
      </c>
      <c r="DM858" s="110" t="s">
        <v>126</v>
      </c>
      <c r="DN858" s="110" t="s">
        <v>127</v>
      </c>
      <c r="DO858" s="110" t="s">
        <v>128</v>
      </c>
      <c r="DP858" s="110" t="s">
        <v>129</v>
      </c>
      <c r="DQ858" s="110" t="s">
        <v>130</v>
      </c>
      <c r="DR858" s="110" t="s">
        <v>131</v>
      </c>
      <c r="DS858" s="110" t="s">
        <v>132</v>
      </c>
      <c r="DT858" s="110" t="s">
        <v>133</v>
      </c>
      <c r="DU858" s="110" t="s">
        <v>134</v>
      </c>
      <c r="DV858" s="110" t="s">
        <v>135</v>
      </c>
      <c r="DW858" s="110" t="s">
        <v>136</v>
      </c>
      <c r="DX858" s="110" t="s">
        <v>137</v>
      </c>
      <c r="DY858" s="110" t="s">
        <v>138</v>
      </c>
      <c r="DZ858" s="110" t="s">
        <v>139</v>
      </c>
      <c r="EA858" s="110" t="s">
        <v>140</v>
      </c>
      <c r="EB858" s="110" t="s">
        <v>141</v>
      </c>
      <c r="EC858" s="110" t="s">
        <v>142</v>
      </c>
      <c r="ED858" s="110" t="s">
        <v>143</v>
      </c>
      <c r="EE858" s="55"/>
    </row>
    <row r="859" spans="49:135" x14ac:dyDescent="0.3">
      <c r="AW859">
        <v>0</v>
      </c>
      <c r="AX859" s="7">
        <v>1</v>
      </c>
      <c r="AY859" s="30">
        <f>W88*$R89*W200</f>
        <v>0</v>
      </c>
      <c r="AZ859" s="30">
        <f t="shared" ref="AZ859:BX859" si="441">X88*$R89*X200</f>
        <v>0</v>
      </c>
      <c r="BA859" s="30">
        <f t="shared" si="441"/>
        <v>0</v>
      </c>
      <c r="BB859" s="30">
        <f t="shared" si="441"/>
        <v>0</v>
      </c>
      <c r="BC859" s="30">
        <f t="shared" si="441"/>
        <v>116.54835471891012</v>
      </c>
      <c r="BD859" s="30">
        <f t="shared" si="441"/>
        <v>228.08203998421578</v>
      </c>
      <c r="BE859" s="30">
        <f t="shared" si="441"/>
        <v>0</v>
      </c>
      <c r="BF859" s="30">
        <f t="shared" si="441"/>
        <v>294.2335263574588</v>
      </c>
      <c r="BG859" s="30">
        <f t="shared" si="441"/>
        <v>0</v>
      </c>
      <c r="BH859" s="30">
        <f t="shared" si="441"/>
        <v>0</v>
      </c>
      <c r="BI859" s="30">
        <f t="shared" si="441"/>
        <v>0</v>
      </c>
      <c r="BJ859" s="30">
        <f t="shared" si="441"/>
        <v>0</v>
      </c>
      <c r="BK859" s="30">
        <f t="shared" si="441"/>
        <v>0</v>
      </c>
      <c r="BL859" s="30">
        <f t="shared" si="441"/>
        <v>0</v>
      </c>
      <c r="BM859" s="30">
        <f t="shared" si="441"/>
        <v>2.5570816590415803E-2</v>
      </c>
      <c r="BN859" s="30">
        <f t="shared" si="441"/>
        <v>0.23491888412333217</v>
      </c>
      <c r="BO859" s="30">
        <f t="shared" si="441"/>
        <v>0</v>
      </c>
      <c r="BP859" s="30">
        <f t="shared" si="441"/>
        <v>0</v>
      </c>
      <c r="BQ859" s="30">
        <f t="shared" si="441"/>
        <v>4.1465905799213676</v>
      </c>
      <c r="BR859" s="30">
        <f t="shared" si="441"/>
        <v>0</v>
      </c>
      <c r="BS859" s="30">
        <f t="shared" si="441"/>
        <v>0</v>
      </c>
      <c r="BT859" s="30">
        <f t="shared" si="441"/>
        <v>0</v>
      </c>
      <c r="BU859" s="30">
        <f t="shared" si="441"/>
        <v>0</v>
      </c>
      <c r="BV859" s="30">
        <f t="shared" si="441"/>
        <v>0</v>
      </c>
      <c r="BW859" s="30">
        <f t="shared" si="441"/>
        <v>0</v>
      </c>
      <c r="BX859" s="30">
        <f t="shared" si="441"/>
        <v>0</v>
      </c>
      <c r="BY859" s="30">
        <f>SUM(AY859:BX859)</f>
        <v>643.27100134121986</v>
      </c>
      <c r="CA859" s="55"/>
      <c r="CB859" s="55"/>
      <c r="CC859" s="55"/>
      <c r="CD859" s="55"/>
      <c r="CE859" s="55"/>
      <c r="CF859" s="55"/>
      <c r="CG859" s="55"/>
      <c r="CH859" s="55"/>
      <c r="CI859" s="55"/>
      <c r="CJ859" s="55"/>
      <c r="CK859" s="55"/>
      <c r="CL859" s="55"/>
      <c r="CM859" s="55"/>
      <c r="CN859" s="55"/>
      <c r="CO859" s="55"/>
      <c r="CP859" s="55"/>
      <c r="CQ859" s="55"/>
      <c r="CR859" s="55"/>
      <c r="CS859" s="55"/>
      <c r="CT859" s="55"/>
      <c r="CU859" s="55"/>
      <c r="CV859" s="55"/>
      <c r="CW859" s="55"/>
      <c r="CX859" s="55"/>
      <c r="CY859" s="55"/>
      <c r="CZ859" s="55"/>
      <c r="DA859" s="55"/>
      <c r="DB859" s="55"/>
      <c r="DC859" s="55"/>
      <c r="DD859" s="7">
        <v>1</v>
      </c>
      <c r="DE859" s="55">
        <f t="array" aca="1" ref="DE859:ED910" ca="1">MMULT(AY859:BX910,$CB$121:$DA$146)</f>
        <v>0</v>
      </c>
      <c r="DF859" s="55">
        <f ca="1"/>
        <v>0</v>
      </c>
      <c r="DG859" s="55">
        <f ca="1"/>
        <v>0</v>
      </c>
      <c r="DH859" s="55">
        <f ca="1"/>
        <v>0</v>
      </c>
      <c r="DI859" s="55">
        <f ca="1"/>
        <v>8636.2330846712393</v>
      </c>
      <c r="DJ859" s="55">
        <f ca="1"/>
        <v>15806.085370906154</v>
      </c>
      <c r="DK859" s="55">
        <f ca="1"/>
        <v>0</v>
      </c>
      <c r="DL859" s="55">
        <f ca="1"/>
        <v>0</v>
      </c>
      <c r="DM859" s="55">
        <f ca="1"/>
        <v>0</v>
      </c>
      <c r="DN859" s="55">
        <f ca="1"/>
        <v>0</v>
      </c>
      <c r="DO859" s="55">
        <f ca="1"/>
        <v>0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0</v>
      </c>
      <c r="DT859" s="55">
        <f ca="1"/>
        <v>16.632256995931918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ca="1"/>
        <v>0</v>
      </c>
      <c r="EE859" s="55">
        <f ca="1">SUM(DE859:ED859)</f>
        <v>24458.950712573322</v>
      </c>
    </row>
    <row r="860" spans="49:135" x14ac:dyDescent="0.3">
      <c r="AW860">
        <v>0</v>
      </c>
      <c r="AX860" s="7">
        <v>2</v>
      </c>
      <c r="AY860" s="30">
        <f t="shared" ref="AW860:AY910" si="442">W89*$R90*W201</f>
        <v>0</v>
      </c>
      <c r="AZ860" s="30">
        <f t="shared" ref="AZ860:AZ910" si="443">X89*$R90*X201</f>
        <v>0</v>
      </c>
      <c r="BA860" s="30">
        <f t="shared" ref="BA860:BA910" si="444">Y89*$R90*Y201</f>
        <v>0</v>
      </c>
      <c r="BB860" s="30">
        <f t="shared" ref="BB860:BB910" si="445">Z89*$R90*Z201</f>
        <v>0</v>
      </c>
      <c r="BC860" s="30">
        <f t="shared" ref="BC860:BC910" si="446">AA89*$R90*AA201</f>
        <v>47.047495442055379</v>
      </c>
      <c r="BD860" s="30">
        <f t="shared" ref="BD860:BD910" si="447">AB89*$R90*AB201</f>
        <v>92.070701161637672</v>
      </c>
      <c r="BE860" s="30">
        <f t="shared" ref="BE860:BE910" si="448">AC89*$R90*AC201</f>
        <v>0</v>
      </c>
      <c r="BF860" s="30">
        <f t="shared" ref="BF860:BF910" si="449">AD89*$R90*AD201</f>
        <v>118.77431065695464</v>
      </c>
      <c r="BG860" s="30">
        <f t="shared" ref="BG860:BG910" si="450">AE89*$R90*AE201</f>
        <v>0</v>
      </c>
      <c r="BH860" s="30">
        <f t="shared" ref="BH860:BH910" si="451">AF89*$R90*AF201</f>
        <v>0</v>
      </c>
      <c r="BI860" s="30">
        <f t="shared" ref="BI860:BI910" si="452">AG89*$R90*AG201</f>
        <v>0</v>
      </c>
      <c r="BJ860" s="30">
        <f t="shared" ref="BJ860:BJ910" si="453">AH89*$R90*AH201</f>
        <v>0</v>
      </c>
      <c r="BK860" s="30">
        <f t="shared" ref="BK860:BK910" si="454">AI89*$R90*AI201</f>
        <v>0</v>
      </c>
      <c r="BL860" s="30">
        <f t="shared" ref="BL860:BL910" si="455">AJ89*$R90*AJ201</f>
        <v>0</v>
      </c>
      <c r="BM860" s="30">
        <f t="shared" ref="BM860:BM910" si="456">AK89*$R90*AK201</f>
        <v>1.0353062333462037E-2</v>
      </c>
      <c r="BN860" s="30">
        <f t="shared" ref="BN860:BN910" si="457">AL89*$R90*AL201</f>
        <v>9.5131081996001829E-2</v>
      </c>
      <c r="BO860" s="30">
        <f t="shared" ref="BO860:BO910" si="458">AM89*$R90*AM201</f>
        <v>0</v>
      </c>
      <c r="BP860" s="30">
        <f t="shared" ref="BP860:BP910" si="459">AN89*$R90*AN201</f>
        <v>0</v>
      </c>
      <c r="BQ860" s="30">
        <f t="shared" ref="BQ860:BQ910" si="460">AO89*$R90*AO201</f>
        <v>1.6738692017289092</v>
      </c>
      <c r="BR860" s="30">
        <f t="shared" ref="BR860:BR910" si="461">AP89*$R90*AP201</f>
        <v>0</v>
      </c>
      <c r="BS860" s="30">
        <f t="shared" ref="BS860:BS910" si="462">AQ89*$R90*AQ201</f>
        <v>0</v>
      </c>
      <c r="BT860" s="30">
        <f t="shared" ref="BT860:BT910" si="463">AR89*$R90*AR201</f>
        <v>0</v>
      </c>
      <c r="BU860" s="30">
        <f t="shared" ref="BU860:BU910" si="464">AS89*$R90*AS201</f>
        <v>0</v>
      </c>
      <c r="BV860" s="30">
        <f t="shared" ref="BV860:BV910" si="465">AT89*$R90*AT201</f>
        <v>0</v>
      </c>
      <c r="BW860" s="30">
        <f t="shared" ref="BW860:BW910" si="466">AU89*$R90*AU201</f>
        <v>0</v>
      </c>
      <c r="BX860" s="30">
        <f t="shared" ref="BX860:BX910" si="467">AV89*$R90*AV201</f>
        <v>0</v>
      </c>
      <c r="BY860" s="30">
        <f t="shared" ref="BY860:BY910" si="468">SUM(AY860:BX860)</f>
        <v>259.67186060670605</v>
      </c>
      <c r="CA860" s="55"/>
      <c r="CB860" s="55"/>
      <c r="CC860" s="55"/>
      <c r="CD860" s="55"/>
      <c r="CE860" s="55"/>
      <c r="CF860" s="55"/>
      <c r="CG860" s="55"/>
      <c r="CH860" s="55"/>
      <c r="CI860" s="55"/>
      <c r="CJ860" s="55"/>
      <c r="CK860" s="55"/>
      <c r="CL860" s="55"/>
      <c r="CM860" s="55"/>
      <c r="CN860" s="55"/>
      <c r="CO860" s="55"/>
      <c r="CP860" s="55"/>
      <c r="CQ860" s="55"/>
      <c r="CR860" s="55"/>
      <c r="CS860" s="55"/>
      <c r="CT860" s="55"/>
      <c r="CU860" s="55"/>
      <c r="CV860" s="55"/>
      <c r="CW860" s="55"/>
      <c r="CX860" s="55"/>
      <c r="CY860" s="55"/>
      <c r="CZ860" s="55"/>
      <c r="DA860" s="55"/>
      <c r="DB860" s="55"/>
      <c r="DC860" s="55"/>
      <c r="DD860" s="7">
        <v>2</v>
      </c>
      <c r="DE860" s="55">
        <f ca="1"/>
        <v>0</v>
      </c>
      <c r="DF860" s="55">
        <f ca="1"/>
        <v>0</v>
      </c>
      <c r="DG860" s="55">
        <f ca="1"/>
        <v>0</v>
      </c>
      <c r="DH860" s="55">
        <f ca="1"/>
        <v>0</v>
      </c>
      <c r="DI860" s="55">
        <f ca="1"/>
        <v>3486.2194122563033</v>
      </c>
      <c r="DJ860" s="55">
        <f ca="1"/>
        <v>6380.4995905014903</v>
      </c>
      <c r="DK860" s="55">
        <f ca="1"/>
        <v>0</v>
      </c>
      <c r="DL860" s="55">
        <f ca="1"/>
        <v>0</v>
      </c>
      <c r="DM860" s="55">
        <f ca="1"/>
        <v>0</v>
      </c>
      <c r="DN860" s="55">
        <f ca="1"/>
        <v>0</v>
      </c>
      <c r="DO860" s="55">
        <f ca="1"/>
        <v>0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0</v>
      </c>
      <c r="DT860" s="55">
        <f ca="1"/>
        <v>6.7352806053169294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ca="1"/>
        <v>0</v>
      </c>
      <c r="EE860" s="55">
        <f t="shared" ref="EE860:EE910" ca="1" si="469">SUM(DE860:ED860)</f>
        <v>9873.4542833631094</v>
      </c>
    </row>
    <row r="861" spans="49:135" x14ac:dyDescent="0.3">
      <c r="AW861">
        <v>0</v>
      </c>
      <c r="AX861" s="7">
        <v>3</v>
      </c>
      <c r="AY861" s="30">
        <f t="shared" si="442"/>
        <v>0</v>
      </c>
      <c r="AZ861" s="30">
        <f t="shared" si="443"/>
        <v>0</v>
      </c>
      <c r="BA861" s="30">
        <f t="shared" si="444"/>
        <v>0</v>
      </c>
      <c r="BB861" s="30">
        <f t="shared" si="445"/>
        <v>0</v>
      </c>
      <c r="BC861" s="30">
        <f t="shared" si="446"/>
        <v>24.679507290689326</v>
      </c>
      <c r="BD861" s="30">
        <f t="shared" si="447"/>
        <v>48.297141421367776</v>
      </c>
      <c r="BE861" s="30">
        <f t="shared" si="448"/>
        <v>0</v>
      </c>
      <c r="BF861" s="30">
        <f t="shared" si="449"/>
        <v>62.30494181418949</v>
      </c>
      <c r="BG861" s="30">
        <f t="shared" si="450"/>
        <v>0</v>
      </c>
      <c r="BH861" s="30">
        <f t="shared" si="451"/>
        <v>0</v>
      </c>
      <c r="BI861" s="30">
        <f t="shared" si="452"/>
        <v>0</v>
      </c>
      <c r="BJ861" s="30">
        <f t="shared" si="453"/>
        <v>0</v>
      </c>
      <c r="BK861" s="30">
        <f t="shared" si="454"/>
        <v>0</v>
      </c>
      <c r="BL861" s="30">
        <f t="shared" si="455"/>
        <v>0</v>
      </c>
      <c r="BM861" s="30">
        <f t="shared" si="456"/>
        <v>5.4272311944895983E-3</v>
      </c>
      <c r="BN861" s="30">
        <f t="shared" si="457"/>
        <v>4.9902513016302795E-2</v>
      </c>
      <c r="BO861" s="30">
        <f t="shared" si="458"/>
        <v>0</v>
      </c>
      <c r="BP861" s="30">
        <f t="shared" si="459"/>
        <v>0</v>
      </c>
      <c r="BQ861" s="30">
        <f t="shared" si="460"/>
        <v>0.87805454452803966</v>
      </c>
      <c r="BR861" s="30">
        <f t="shared" si="461"/>
        <v>0</v>
      </c>
      <c r="BS861" s="30">
        <f t="shared" si="462"/>
        <v>0</v>
      </c>
      <c r="BT861" s="30">
        <f t="shared" si="463"/>
        <v>0</v>
      </c>
      <c r="BU861" s="30">
        <f t="shared" si="464"/>
        <v>0</v>
      </c>
      <c r="BV861" s="30">
        <f t="shared" si="465"/>
        <v>0</v>
      </c>
      <c r="BW861" s="30">
        <f t="shared" si="466"/>
        <v>0</v>
      </c>
      <c r="BX861" s="30">
        <f t="shared" si="467"/>
        <v>0</v>
      </c>
      <c r="BY861" s="30">
        <f t="shared" si="468"/>
        <v>136.2149748149854</v>
      </c>
      <c r="CA861" s="55"/>
      <c r="CB861" s="55"/>
      <c r="CC861" s="55"/>
      <c r="CD861" s="55"/>
      <c r="CE861" s="55"/>
      <c r="CF861" s="55"/>
      <c r="CG861" s="55"/>
      <c r="CH861" s="55"/>
      <c r="CI861" s="55"/>
      <c r="CJ861" s="55"/>
      <c r="CK861" s="55"/>
      <c r="CL861" s="55"/>
      <c r="CM861" s="55"/>
      <c r="CN861" s="55"/>
      <c r="CO861" s="55"/>
      <c r="CP861" s="55"/>
      <c r="CQ861" s="55"/>
      <c r="CR861" s="55"/>
      <c r="CS861" s="55"/>
      <c r="CT861" s="55"/>
      <c r="CU861" s="55"/>
      <c r="CV861" s="55"/>
      <c r="CW861" s="55"/>
      <c r="CX861" s="55"/>
      <c r="CY861" s="55"/>
      <c r="CZ861" s="55"/>
      <c r="DA861" s="55"/>
      <c r="DB861" s="55"/>
      <c r="DC861" s="55"/>
      <c r="DD861" s="7">
        <v>3</v>
      </c>
      <c r="DE861" s="55">
        <f ca="1"/>
        <v>0</v>
      </c>
      <c r="DF861" s="55">
        <f ca="1"/>
        <v>0</v>
      </c>
      <c r="DG861" s="55">
        <f ca="1"/>
        <v>0</v>
      </c>
      <c r="DH861" s="55">
        <f ca="1"/>
        <v>0</v>
      </c>
      <c r="DI861" s="55">
        <f ca="1"/>
        <v>1828.751490240079</v>
      </c>
      <c r="DJ861" s="55">
        <f ca="1"/>
        <v>3346.9919005007869</v>
      </c>
      <c r="DK861" s="55">
        <f ca="1"/>
        <v>0</v>
      </c>
      <c r="DL861" s="55">
        <f ca="1"/>
        <v>0</v>
      </c>
      <c r="DM861" s="55">
        <f ca="1"/>
        <v>0</v>
      </c>
      <c r="DN861" s="55">
        <f ca="1"/>
        <v>0</v>
      </c>
      <c r="DO861" s="55">
        <f ca="1"/>
        <v>0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0</v>
      </c>
      <c r="DT861" s="55">
        <f ca="1"/>
        <v>3.5330979215542375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ca="1"/>
        <v>0</v>
      </c>
      <c r="EE861" s="55">
        <f t="shared" ca="1" si="469"/>
        <v>5179.27648866242</v>
      </c>
    </row>
    <row r="862" spans="49:135" x14ac:dyDescent="0.3">
      <c r="AW862">
        <v>0</v>
      </c>
      <c r="AX862" s="7">
        <v>4</v>
      </c>
      <c r="AY862" s="30">
        <f t="shared" si="442"/>
        <v>0</v>
      </c>
      <c r="AZ862" s="30">
        <f t="shared" si="443"/>
        <v>0</v>
      </c>
      <c r="BA862" s="30">
        <f t="shared" si="444"/>
        <v>0</v>
      </c>
      <c r="BB862" s="30">
        <f t="shared" si="445"/>
        <v>0</v>
      </c>
      <c r="BC862" s="30">
        <f t="shared" si="446"/>
        <v>32.223481721855826</v>
      </c>
      <c r="BD862" s="30">
        <f t="shared" si="447"/>
        <v>63.060499348005209</v>
      </c>
      <c r="BE862" s="30">
        <f t="shared" si="448"/>
        <v>0</v>
      </c>
      <c r="BF862" s="30">
        <f t="shared" si="449"/>
        <v>81.350171606878021</v>
      </c>
      <c r="BG862" s="30">
        <f t="shared" si="450"/>
        <v>0</v>
      </c>
      <c r="BH862" s="30">
        <f t="shared" si="451"/>
        <v>0</v>
      </c>
      <c r="BI862" s="30">
        <f t="shared" si="452"/>
        <v>0</v>
      </c>
      <c r="BJ862" s="30">
        <f t="shared" si="453"/>
        <v>0</v>
      </c>
      <c r="BK862" s="30">
        <f t="shared" si="454"/>
        <v>0</v>
      </c>
      <c r="BL862" s="30">
        <f t="shared" si="455"/>
        <v>0</v>
      </c>
      <c r="BM862" s="30">
        <f t="shared" si="456"/>
        <v>7.0891450909852938E-3</v>
      </c>
      <c r="BN862" s="30">
        <f t="shared" si="457"/>
        <v>6.5156596555124582E-2</v>
      </c>
      <c r="BO862" s="30">
        <f t="shared" si="458"/>
        <v>0</v>
      </c>
      <c r="BP862" s="30">
        <f t="shared" si="459"/>
        <v>0</v>
      </c>
      <c r="BQ862" s="30">
        <f t="shared" si="460"/>
        <v>1.1464562156434894</v>
      </c>
      <c r="BR862" s="30">
        <f t="shared" si="461"/>
        <v>0</v>
      </c>
      <c r="BS862" s="30">
        <f t="shared" si="462"/>
        <v>0</v>
      </c>
      <c r="BT862" s="30">
        <f t="shared" si="463"/>
        <v>0</v>
      </c>
      <c r="BU862" s="30">
        <f t="shared" si="464"/>
        <v>0</v>
      </c>
      <c r="BV862" s="30">
        <f t="shared" si="465"/>
        <v>0</v>
      </c>
      <c r="BW862" s="30">
        <f t="shared" si="466"/>
        <v>0</v>
      </c>
      <c r="BX862" s="30">
        <f t="shared" si="467"/>
        <v>0</v>
      </c>
      <c r="BY862" s="30">
        <f t="shared" si="468"/>
        <v>177.85285463402866</v>
      </c>
      <c r="CA862" s="55"/>
      <c r="CB862" s="55"/>
      <c r="CC862" s="55"/>
      <c r="CD862" s="55"/>
      <c r="CE862" s="55"/>
      <c r="CF862" s="55"/>
      <c r="CG862" s="55"/>
      <c r="CH862" s="55"/>
      <c r="CI862" s="55"/>
      <c r="CJ862" s="55"/>
      <c r="CK862" s="55"/>
      <c r="CL862" s="55"/>
      <c r="CM862" s="55"/>
      <c r="CN862" s="55"/>
      <c r="CO862" s="55"/>
      <c r="CP862" s="55"/>
      <c r="CQ862" s="55"/>
      <c r="CR862" s="55"/>
      <c r="CS862" s="55"/>
      <c r="CT862" s="55"/>
      <c r="CU862" s="55"/>
      <c r="CV862" s="55"/>
      <c r="CW862" s="55"/>
      <c r="CX862" s="55"/>
      <c r="CY862" s="55"/>
      <c r="CZ862" s="55"/>
      <c r="DA862" s="55"/>
      <c r="DB862" s="55"/>
      <c r="DC862" s="55"/>
      <c r="DD862" s="7">
        <v>4</v>
      </c>
      <c r="DE862" s="55">
        <f ca="1"/>
        <v>0</v>
      </c>
      <c r="DF862" s="55">
        <f ca="1"/>
        <v>0</v>
      </c>
      <c r="DG862" s="55">
        <f ca="1"/>
        <v>0</v>
      </c>
      <c r="DH862" s="55">
        <f ca="1"/>
        <v>0</v>
      </c>
      <c r="DI862" s="55">
        <f ca="1"/>
        <v>2387.7599955895166</v>
      </c>
      <c r="DJ862" s="55">
        <f ca="1"/>
        <v>4370.0926048167612</v>
      </c>
      <c r="DK862" s="55">
        <f ca="1"/>
        <v>0</v>
      </c>
      <c r="DL862" s="55">
        <f ca="1"/>
        <v>0</v>
      </c>
      <c r="DM862" s="55">
        <f ca="1"/>
        <v>0</v>
      </c>
      <c r="DN862" s="55">
        <f ca="1"/>
        <v>0</v>
      </c>
      <c r="DO862" s="55">
        <f ca="1"/>
        <v>0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0</v>
      </c>
      <c r="DT862" s="55">
        <f ca="1"/>
        <v>4.6130870361028204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ca="1"/>
        <v>0</v>
      </c>
      <c r="EE862" s="55">
        <f t="shared" ca="1" si="469"/>
        <v>6762.4656874423808</v>
      </c>
    </row>
    <row r="863" spans="49:135" x14ac:dyDescent="0.3">
      <c r="AW863">
        <v>0</v>
      </c>
      <c r="AX863" s="7">
        <v>5</v>
      </c>
      <c r="AY863" s="30">
        <f t="shared" si="442"/>
        <v>0</v>
      </c>
      <c r="AZ863" s="30">
        <f t="shared" si="443"/>
        <v>0</v>
      </c>
      <c r="BA863" s="30">
        <f t="shared" si="444"/>
        <v>0</v>
      </c>
      <c r="BB863" s="30">
        <f t="shared" si="445"/>
        <v>0</v>
      </c>
      <c r="BC863" s="30">
        <f t="shared" si="446"/>
        <v>5.059319668516518</v>
      </c>
      <c r="BD863" s="30">
        <f t="shared" si="447"/>
        <v>9.9009544477805029</v>
      </c>
      <c r="BE863" s="30">
        <f t="shared" si="448"/>
        <v>0</v>
      </c>
      <c r="BF863" s="30">
        <f t="shared" si="449"/>
        <v>12.772565261554053</v>
      </c>
      <c r="BG863" s="30">
        <f t="shared" si="450"/>
        <v>0</v>
      </c>
      <c r="BH863" s="30">
        <f t="shared" si="451"/>
        <v>0</v>
      </c>
      <c r="BI863" s="30">
        <f t="shared" si="452"/>
        <v>0</v>
      </c>
      <c r="BJ863" s="30">
        <f t="shared" si="453"/>
        <v>0</v>
      </c>
      <c r="BK863" s="30">
        <f t="shared" si="454"/>
        <v>0</v>
      </c>
      <c r="BL863" s="30">
        <f t="shared" si="455"/>
        <v>0</v>
      </c>
      <c r="BM863" s="30">
        <f t="shared" si="456"/>
        <v>1.1125862329668572E-3</v>
      </c>
      <c r="BN863" s="30">
        <f t="shared" si="457"/>
        <v>1.0230056333078772E-2</v>
      </c>
      <c r="BO863" s="30">
        <f t="shared" si="458"/>
        <v>0</v>
      </c>
      <c r="BP863" s="30">
        <f t="shared" si="459"/>
        <v>0</v>
      </c>
      <c r="BQ863" s="30">
        <f t="shared" si="460"/>
        <v>0.18000191787553252</v>
      </c>
      <c r="BR863" s="30">
        <f t="shared" si="461"/>
        <v>0</v>
      </c>
      <c r="BS863" s="30">
        <f t="shared" si="462"/>
        <v>0</v>
      </c>
      <c r="BT863" s="30">
        <f t="shared" si="463"/>
        <v>0</v>
      </c>
      <c r="BU863" s="30">
        <f t="shared" si="464"/>
        <v>0</v>
      </c>
      <c r="BV863" s="30">
        <f t="shared" si="465"/>
        <v>0</v>
      </c>
      <c r="BW863" s="30">
        <f t="shared" si="466"/>
        <v>0</v>
      </c>
      <c r="BX863" s="30">
        <f t="shared" si="467"/>
        <v>0</v>
      </c>
      <c r="BY863" s="30">
        <f t="shared" si="468"/>
        <v>27.924183938292654</v>
      </c>
      <c r="CA863" s="55"/>
      <c r="CB863" s="55"/>
      <c r="CC863" s="55"/>
      <c r="CD863" s="55"/>
      <c r="CE863" s="55"/>
      <c r="CF863" s="55"/>
      <c r="CG863" s="55"/>
      <c r="CH863" s="55"/>
      <c r="CI863" s="55"/>
      <c r="CJ863" s="55"/>
      <c r="CK863" s="55"/>
      <c r="CL863" s="55"/>
      <c r="CM863" s="55"/>
      <c r="CN863" s="55"/>
      <c r="CO863" s="55"/>
      <c r="CP863" s="55"/>
      <c r="CQ863" s="55"/>
      <c r="CR863" s="55"/>
      <c r="CS863" s="55"/>
      <c r="CT863" s="55"/>
      <c r="CU863" s="55"/>
      <c r="CV863" s="55"/>
      <c r="CW863" s="55"/>
      <c r="CX863" s="55"/>
      <c r="CY863" s="55"/>
      <c r="CZ863" s="55"/>
      <c r="DA863" s="55"/>
      <c r="DB863" s="55"/>
      <c r="DC863" s="55"/>
      <c r="DD863" s="7">
        <v>5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0</v>
      </c>
      <c r="DI863" s="55">
        <f ca="1"/>
        <v>374.89558743707397</v>
      </c>
      <c r="DJ863" s="55">
        <f ca="1"/>
        <v>686.13614323118884</v>
      </c>
      <c r="DK863" s="55">
        <f ca="1"/>
        <v>0</v>
      </c>
      <c r="DL863" s="55">
        <f ca="1"/>
        <v>0</v>
      </c>
      <c r="DM863" s="55">
        <f ca="1"/>
        <v>0</v>
      </c>
      <c r="DN863" s="55">
        <f ca="1"/>
        <v>0</v>
      </c>
      <c r="DO863" s="55">
        <f ca="1"/>
        <v>0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0</v>
      </c>
      <c r="DT863" s="55">
        <f ca="1"/>
        <v>0.72428798838197705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ca="1"/>
        <v>0</v>
      </c>
      <c r="EE863" s="55">
        <f t="shared" ca="1" si="469"/>
        <v>1061.7560186566448</v>
      </c>
    </row>
    <row r="864" spans="49:135" x14ac:dyDescent="0.3">
      <c r="AW864">
        <v>0</v>
      </c>
      <c r="AX864" s="7">
        <v>6</v>
      </c>
      <c r="AY864" s="30">
        <f t="shared" si="442"/>
        <v>0</v>
      </c>
      <c r="AZ864" s="30">
        <f t="shared" si="443"/>
        <v>0</v>
      </c>
      <c r="BA864" s="30">
        <f t="shared" si="444"/>
        <v>0</v>
      </c>
      <c r="BB864" s="30">
        <f t="shared" si="445"/>
        <v>0</v>
      </c>
      <c r="BC864" s="30">
        <f t="shared" si="446"/>
        <v>3.0467824624977733</v>
      </c>
      <c r="BD864" s="30">
        <f t="shared" si="447"/>
        <v>5.9624724945307461</v>
      </c>
      <c r="BE864" s="30">
        <f t="shared" si="448"/>
        <v>0</v>
      </c>
      <c r="BF864" s="30">
        <f t="shared" si="449"/>
        <v>7.6917906717609377</v>
      </c>
      <c r="BG864" s="30">
        <f t="shared" si="450"/>
        <v>0</v>
      </c>
      <c r="BH864" s="30">
        <f t="shared" si="451"/>
        <v>0</v>
      </c>
      <c r="BI864" s="30">
        <f t="shared" si="452"/>
        <v>0</v>
      </c>
      <c r="BJ864" s="30">
        <f t="shared" si="453"/>
        <v>0</v>
      </c>
      <c r="BK864" s="30">
        <f t="shared" si="454"/>
        <v>0</v>
      </c>
      <c r="BL864" s="30">
        <f t="shared" si="455"/>
        <v>0</v>
      </c>
      <c r="BM864" s="30">
        <f t="shared" si="456"/>
        <v>6.6941487359923702E-4</v>
      </c>
      <c r="BN864" s="30">
        <f t="shared" si="457"/>
        <v>6.1606625024409967E-3</v>
      </c>
      <c r="BO864" s="30">
        <f t="shared" si="458"/>
        <v>0</v>
      </c>
      <c r="BP864" s="30">
        <f t="shared" si="459"/>
        <v>0</v>
      </c>
      <c r="BQ864" s="30">
        <f t="shared" si="460"/>
        <v>0.10839929431531765</v>
      </c>
      <c r="BR864" s="30">
        <f t="shared" si="461"/>
        <v>0</v>
      </c>
      <c r="BS864" s="30">
        <f t="shared" si="462"/>
        <v>0</v>
      </c>
      <c r="BT864" s="30">
        <f t="shared" si="463"/>
        <v>0</v>
      </c>
      <c r="BU864" s="30">
        <f t="shared" si="464"/>
        <v>0</v>
      </c>
      <c r="BV864" s="30">
        <f t="shared" si="465"/>
        <v>0</v>
      </c>
      <c r="BW864" s="30">
        <f t="shared" si="466"/>
        <v>0</v>
      </c>
      <c r="BX864" s="30">
        <f t="shared" si="467"/>
        <v>0</v>
      </c>
      <c r="BY864" s="30">
        <f t="shared" si="468"/>
        <v>16.816275000480818</v>
      </c>
      <c r="CA864" s="55"/>
      <c r="CB864" s="55"/>
      <c r="CC864" s="55"/>
      <c r="CD864" s="55"/>
      <c r="CE864" s="55"/>
      <c r="CF864" s="55"/>
      <c r="CG864" s="55"/>
      <c r="CH864" s="55"/>
      <c r="CI864" s="55"/>
      <c r="CJ864" s="55"/>
      <c r="CK864" s="55"/>
      <c r="CL864" s="55"/>
      <c r="CM864" s="55"/>
      <c r="CN864" s="55"/>
      <c r="CO864" s="55"/>
      <c r="CP864" s="55"/>
      <c r="CQ864" s="55"/>
      <c r="CR864" s="55"/>
      <c r="CS864" s="55"/>
      <c r="CT864" s="55"/>
      <c r="CU864" s="55"/>
      <c r="CV864" s="55"/>
      <c r="CW864" s="55"/>
      <c r="CX864" s="55"/>
      <c r="CY864" s="55"/>
      <c r="CZ864" s="55"/>
      <c r="DA864" s="55"/>
      <c r="DB864" s="55"/>
      <c r="DC864" s="55"/>
      <c r="DD864" s="7">
        <v>6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0</v>
      </c>
      <c r="DI864" s="55">
        <f ca="1"/>
        <v>225.76658047108498</v>
      </c>
      <c r="DJ864" s="55">
        <f ca="1"/>
        <v>413.19934387098067</v>
      </c>
      <c r="DK864" s="55">
        <f ca="1"/>
        <v>0</v>
      </c>
      <c r="DL864" s="55">
        <f ca="1"/>
        <v>0</v>
      </c>
      <c r="DM864" s="55">
        <f ca="1"/>
        <v>0</v>
      </c>
      <c r="DN864" s="55">
        <f ca="1"/>
        <v>0</v>
      </c>
      <c r="DO864" s="55">
        <f ca="1"/>
        <v>0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</v>
      </c>
      <c r="DT864" s="55">
        <f ca="1"/>
        <v>0.43617490517282254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ca="1"/>
        <v>0</v>
      </c>
      <c r="EE864" s="55">
        <f t="shared" ca="1" si="469"/>
        <v>639.40209924723843</v>
      </c>
    </row>
    <row r="865" spans="49:135" x14ac:dyDescent="0.3">
      <c r="AW865">
        <v>0</v>
      </c>
      <c r="AX865" s="7">
        <v>7</v>
      </c>
      <c r="AY865" s="30">
        <f t="shared" si="442"/>
        <v>0</v>
      </c>
      <c r="AZ865" s="30">
        <f t="shared" si="443"/>
        <v>0</v>
      </c>
      <c r="BA865" s="30">
        <f t="shared" si="444"/>
        <v>0</v>
      </c>
      <c r="BB865" s="30">
        <f t="shared" si="445"/>
        <v>0</v>
      </c>
      <c r="BC865" s="30">
        <f t="shared" si="446"/>
        <v>36.310144079210218</v>
      </c>
      <c r="BD865" s="30">
        <f t="shared" si="447"/>
        <v>71.057989217653102</v>
      </c>
      <c r="BE865" s="30">
        <f t="shared" si="448"/>
        <v>0</v>
      </c>
      <c r="BF865" s="30">
        <f t="shared" si="449"/>
        <v>91.667203360379588</v>
      </c>
      <c r="BG865" s="30">
        <f t="shared" si="450"/>
        <v>0</v>
      </c>
      <c r="BH865" s="30">
        <f t="shared" si="451"/>
        <v>0</v>
      </c>
      <c r="BI865" s="30">
        <f t="shared" si="452"/>
        <v>0</v>
      </c>
      <c r="BJ865" s="30">
        <f t="shared" si="453"/>
        <v>0</v>
      </c>
      <c r="BK865" s="30">
        <f t="shared" si="454"/>
        <v>0</v>
      </c>
      <c r="BL865" s="30">
        <f t="shared" si="455"/>
        <v>0</v>
      </c>
      <c r="BM865" s="30">
        <f t="shared" si="456"/>
        <v>7.9830842072241455E-3</v>
      </c>
      <c r="BN865" s="30">
        <f t="shared" si="457"/>
        <v>7.3386164717451116E-2</v>
      </c>
      <c r="BO865" s="30">
        <f t="shared" si="458"/>
        <v>0</v>
      </c>
      <c r="BP865" s="30">
        <f t="shared" si="459"/>
        <v>0</v>
      </c>
      <c r="BQ865" s="30">
        <f t="shared" si="460"/>
        <v>1.2918526541627107</v>
      </c>
      <c r="BR865" s="30">
        <f t="shared" si="461"/>
        <v>0</v>
      </c>
      <c r="BS865" s="30">
        <f t="shared" si="462"/>
        <v>0</v>
      </c>
      <c r="BT865" s="30">
        <f t="shared" si="463"/>
        <v>0</v>
      </c>
      <c r="BU865" s="30">
        <f t="shared" si="464"/>
        <v>0</v>
      </c>
      <c r="BV865" s="30">
        <f t="shared" si="465"/>
        <v>0</v>
      </c>
      <c r="BW865" s="30">
        <f t="shared" si="466"/>
        <v>0</v>
      </c>
      <c r="BX865" s="30">
        <f t="shared" si="467"/>
        <v>0</v>
      </c>
      <c r="BY865" s="30">
        <f t="shared" si="468"/>
        <v>200.40855856033028</v>
      </c>
      <c r="CA865" s="55"/>
      <c r="CB865" s="55"/>
      <c r="CC865" s="55"/>
      <c r="CD865" s="55"/>
      <c r="CE865" s="55"/>
      <c r="CF865" s="55"/>
      <c r="CG865" s="55"/>
      <c r="CH865" s="55"/>
      <c r="CI865" s="55"/>
      <c r="CJ865" s="55"/>
      <c r="CK865" s="55"/>
      <c r="CL865" s="55"/>
      <c r="CM865" s="55"/>
      <c r="CN865" s="55"/>
      <c r="CO865" s="55"/>
      <c r="CP865" s="55"/>
      <c r="CQ865" s="55"/>
      <c r="CR865" s="55"/>
      <c r="CS865" s="55"/>
      <c r="CT865" s="55"/>
      <c r="CU865" s="55"/>
      <c r="CV865" s="55"/>
      <c r="CW865" s="55"/>
      <c r="CX865" s="55"/>
      <c r="CY865" s="55"/>
      <c r="CZ865" s="55"/>
      <c r="DA865" s="55"/>
      <c r="DB865" s="55"/>
      <c r="DC865" s="55"/>
      <c r="DD865" s="7">
        <v>7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0</v>
      </c>
      <c r="DI865" s="55">
        <f ca="1"/>
        <v>2690.5816762694772</v>
      </c>
      <c r="DJ865" s="55">
        <f ca="1"/>
        <v>4924.3186527833595</v>
      </c>
      <c r="DK865" s="55">
        <f ca="1"/>
        <v>0</v>
      </c>
      <c r="DL865" s="55">
        <f ca="1"/>
        <v>0</v>
      </c>
      <c r="DM865" s="55">
        <f ca="1"/>
        <v>0</v>
      </c>
      <c r="DN865" s="55">
        <f ca="1"/>
        <v>0</v>
      </c>
      <c r="DO865" s="55">
        <f ca="1"/>
        <v>0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0</v>
      </c>
      <c r="DT865" s="55">
        <f ca="1"/>
        <v>5.1957404619955385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ca="1"/>
        <v>0</v>
      </c>
      <c r="EE865" s="55">
        <f t="shared" ca="1" si="469"/>
        <v>7620.0960695148315</v>
      </c>
    </row>
    <row r="866" spans="49:135" x14ac:dyDescent="0.3">
      <c r="AW866">
        <v>3314.5094024508021</v>
      </c>
      <c r="AX866" s="7">
        <v>8</v>
      </c>
      <c r="AY866" s="30">
        <f t="shared" si="442"/>
        <v>3314.5094024508021</v>
      </c>
      <c r="AZ866" s="30">
        <f t="shared" si="443"/>
        <v>0.49483609430607939</v>
      </c>
      <c r="BA866" s="30">
        <f t="shared" si="444"/>
        <v>0</v>
      </c>
      <c r="BB866" s="30">
        <f t="shared" si="445"/>
        <v>0</v>
      </c>
      <c r="BC866" s="30">
        <f t="shared" si="446"/>
        <v>15.112893010094529</v>
      </c>
      <c r="BD866" s="30">
        <f t="shared" si="447"/>
        <v>29.575530926574146</v>
      </c>
      <c r="BE866" s="30">
        <f t="shared" si="448"/>
        <v>0</v>
      </c>
      <c r="BF866" s="30">
        <f t="shared" si="449"/>
        <v>589.90613132420492</v>
      </c>
      <c r="BG866" s="30">
        <f t="shared" si="450"/>
        <v>28.687706011619927</v>
      </c>
      <c r="BH866" s="30">
        <f t="shared" si="451"/>
        <v>0</v>
      </c>
      <c r="BI866" s="30">
        <f t="shared" si="452"/>
        <v>7.9191589403761302</v>
      </c>
      <c r="BJ866" s="30">
        <f t="shared" si="453"/>
        <v>2367.4507976200698</v>
      </c>
      <c r="BK866" s="30">
        <f t="shared" si="454"/>
        <v>0</v>
      </c>
      <c r="BL866" s="30">
        <f t="shared" si="455"/>
        <v>0</v>
      </c>
      <c r="BM866" s="30">
        <f t="shared" si="456"/>
        <v>3.3234515095383189E-3</v>
      </c>
      <c r="BN866" s="30">
        <f t="shared" si="457"/>
        <v>3.0558606056549281E-2</v>
      </c>
      <c r="BO866" s="30">
        <f t="shared" si="458"/>
        <v>0</v>
      </c>
      <c r="BP866" s="30">
        <f t="shared" si="459"/>
        <v>0</v>
      </c>
      <c r="BQ866" s="30">
        <f t="shared" si="460"/>
        <v>6.4213840500371235</v>
      </c>
      <c r="BR866" s="30">
        <f t="shared" si="461"/>
        <v>0</v>
      </c>
      <c r="BS866" s="30">
        <f t="shared" si="462"/>
        <v>0</v>
      </c>
      <c r="BT866" s="30">
        <f t="shared" si="463"/>
        <v>0</v>
      </c>
      <c r="BU866" s="30">
        <f t="shared" si="464"/>
        <v>0</v>
      </c>
      <c r="BV866" s="30">
        <f t="shared" si="465"/>
        <v>0</v>
      </c>
      <c r="BW866" s="30">
        <f t="shared" si="466"/>
        <v>0</v>
      </c>
      <c r="BX866" s="30">
        <f t="shared" si="467"/>
        <v>0</v>
      </c>
      <c r="BY866" s="30">
        <f t="shared" si="468"/>
        <v>6360.1117224856516</v>
      </c>
      <c r="CA866" s="55"/>
      <c r="CB866" s="55"/>
      <c r="CC866" s="55"/>
      <c r="CD866" s="55"/>
      <c r="CE866" s="55"/>
      <c r="CF866" s="55"/>
      <c r="CG866" s="55"/>
      <c r="CH866" s="55"/>
      <c r="CI866" s="55"/>
      <c r="CJ866" s="55"/>
      <c r="CK866" s="55"/>
      <c r="CL866" s="55"/>
      <c r="CM866" s="55"/>
      <c r="CN866" s="55"/>
      <c r="CO866" s="55"/>
      <c r="CP866" s="55"/>
      <c r="CQ866" s="55"/>
      <c r="CR866" s="55"/>
      <c r="CS866" s="55"/>
      <c r="CT866" s="55"/>
      <c r="CU866" s="55"/>
      <c r="CV866" s="55"/>
      <c r="CW866" s="55"/>
      <c r="CX866" s="55"/>
      <c r="CY866" s="55"/>
      <c r="CZ866" s="55"/>
      <c r="DA866" s="55"/>
      <c r="DB866" s="55"/>
      <c r="DC866" s="55"/>
      <c r="DD866" s="7">
        <v>8</v>
      </c>
      <c r="DE866" s="55">
        <f ca="1"/>
        <v>313552.58947184589</v>
      </c>
      <c r="DF866" s="55">
        <f ca="1"/>
        <v>49.978445524914015</v>
      </c>
      <c r="DG866" s="55">
        <f ca="1"/>
        <v>0</v>
      </c>
      <c r="DH866" s="55">
        <f ca="1"/>
        <v>0</v>
      </c>
      <c r="DI866" s="55">
        <f ca="1"/>
        <v>1119.8653720480045</v>
      </c>
      <c r="DJ866" s="55">
        <f ca="1"/>
        <v>2049.5842932115884</v>
      </c>
      <c r="DK866" s="55">
        <f ca="1"/>
        <v>0</v>
      </c>
      <c r="DL866" s="55">
        <f ca="1"/>
        <v>0</v>
      </c>
      <c r="DM866" s="55">
        <f ca="1"/>
        <v>2220.4284452993825</v>
      </c>
      <c r="DN866" s="55">
        <f ca="1"/>
        <v>0</v>
      </c>
      <c r="DO866" s="55">
        <f ca="1"/>
        <v>0</v>
      </c>
      <c r="DP866" s="55">
        <f ca="1"/>
        <v>132813.98974648592</v>
      </c>
      <c r="DQ866" s="55">
        <f ca="1"/>
        <v>0</v>
      </c>
      <c r="DR866" s="55">
        <f ca="1"/>
        <v>0</v>
      </c>
      <c r="DS866" s="55">
        <f ca="1"/>
        <v>0</v>
      </c>
      <c r="DT866" s="55">
        <f ca="1"/>
        <v>2.163549308803689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ca="1"/>
        <v>0</v>
      </c>
      <c r="EE866" s="55">
        <f t="shared" ca="1" si="469"/>
        <v>451808.59932372451</v>
      </c>
    </row>
    <row r="867" spans="49:135" x14ac:dyDescent="0.3">
      <c r="AW867">
        <v>165.97712202460195</v>
      </c>
      <c r="AX867" s="7">
        <v>9</v>
      </c>
      <c r="AY867" s="30">
        <f t="shared" si="442"/>
        <v>165.97712202460195</v>
      </c>
      <c r="AZ867" s="30">
        <f t="shared" si="443"/>
        <v>2.477937491598587E-2</v>
      </c>
      <c r="BA867" s="30">
        <f t="shared" si="444"/>
        <v>0</v>
      </c>
      <c r="BB867" s="30">
        <f t="shared" si="445"/>
        <v>0</v>
      </c>
      <c r="BC867" s="30">
        <f t="shared" si="446"/>
        <v>0.75679208678965681</v>
      </c>
      <c r="BD867" s="30">
        <f t="shared" si="447"/>
        <v>1.4810220480720457</v>
      </c>
      <c r="BE867" s="30">
        <f t="shared" si="448"/>
        <v>0</v>
      </c>
      <c r="BF867" s="30">
        <f t="shared" si="449"/>
        <v>29.540094798693875</v>
      </c>
      <c r="BG867" s="30">
        <f t="shared" si="450"/>
        <v>1.4365633957475024</v>
      </c>
      <c r="BH867" s="30">
        <f t="shared" si="451"/>
        <v>0</v>
      </c>
      <c r="BI867" s="30">
        <f t="shared" si="452"/>
        <v>0.39655920338513351</v>
      </c>
      <c r="BJ867" s="30">
        <f t="shared" si="453"/>
        <v>118.55228703127239</v>
      </c>
      <c r="BK867" s="30">
        <f t="shared" si="454"/>
        <v>0</v>
      </c>
      <c r="BL867" s="30">
        <f t="shared" si="455"/>
        <v>0</v>
      </c>
      <c r="BM867" s="30">
        <f t="shared" si="456"/>
        <v>1.6652214737476414E-4</v>
      </c>
      <c r="BN867" s="30">
        <f t="shared" si="457"/>
        <v>1.5302512193904403E-3</v>
      </c>
      <c r="BO867" s="30">
        <f t="shared" si="458"/>
        <v>0</v>
      </c>
      <c r="BP867" s="30">
        <f t="shared" si="459"/>
        <v>0</v>
      </c>
      <c r="BQ867" s="30">
        <f t="shared" si="460"/>
        <v>0.32155674258413425</v>
      </c>
      <c r="BR867" s="30">
        <f t="shared" si="461"/>
        <v>0</v>
      </c>
      <c r="BS867" s="30">
        <f t="shared" si="462"/>
        <v>0</v>
      </c>
      <c r="BT867" s="30">
        <f t="shared" si="463"/>
        <v>0</v>
      </c>
      <c r="BU867" s="30">
        <f t="shared" si="464"/>
        <v>0</v>
      </c>
      <c r="BV867" s="30">
        <f t="shared" si="465"/>
        <v>0</v>
      </c>
      <c r="BW867" s="30">
        <f t="shared" si="466"/>
        <v>0</v>
      </c>
      <c r="BX867" s="30">
        <f t="shared" si="467"/>
        <v>0</v>
      </c>
      <c r="BY867" s="30">
        <f t="shared" si="468"/>
        <v>318.48847347942939</v>
      </c>
      <c r="CA867" s="55"/>
      <c r="CB867" s="55"/>
      <c r="CC867" s="55"/>
      <c r="CD867" s="55"/>
      <c r="CE867" s="55"/>
      <c r="CF867" s="55"/>
      <c r="CG867" s="55"/>
      <c r="CH867" s="55"/>
      <c r="CI867" s="55"/>
      <c r="CJ867" s="55"/>
      <c r="CK867" s="55"/>
      <c r="CL867" s="55"/>
      <c r="CM867" s="55"/>
      <c r="CN867" s="55"/>
      <c r="CO867" s="55"/>
      <c r="CP867" s="55"/>
      <c r="CQ867" s="55"/>
      <c r="CR867" s="55"/>
      <c r="CS867" s="55"/>
      <c r="CT867" s="55"/>
      <c r="CU867" s="55"/>
      <c r="CV867" s="55"/>
      <c r="CW867" s="55"/>
      <c r="CX867" s="55"/>
      <c r="CY867" s="55"/>
      <c r="CZ867" s="55"/>
      <c r="DA867" s="55"/>
      <c r="DB867" s="55"/>
      <c r="DC867" s="55"/>
      <c r="DD867" s="7">
        <v>9</v>
      </c>
      <c r="DE867" s="55">
        <f ca="1"/>
        <v>15701.435743527343</v>
      </c>
      <c r="DF867" s="55">
        <f ca="1"/>
        <v>2.5027168665145729</v>
      </c>
      <c r="DG867" s="55">
        <f ca="1"/>
        <v>0</v>
      </c>
      <c r="DH867" s="55">
        <f ca="1"/>
        <v>0</v>
      </c>
      <c r="DI867" s="55">
        <f ca="1"/>
        <v>56.078293631113567</v>
      </c>
      <c r="DJ867" s="55">
        <f ca="1"/>
        <v>102.63482793139276</v>
      </c>
      <c r="DK867" s="55">
        <f ca="1"/>
        <v>0</v>
      </c>
      <c r="DL867" s="55">
        <f ca="1"/>
        <v>0</v>
      </c>
      <c r="DM867" s="55">
        <f ca="1"/>
        <v>111.19000683085669</v>
      </c>
      <c r="DN867" s="55">
        <f ca="1"/>
        <v>0</v>
      </c>
      <c r="DO867" s="55">
        <f ca="1"/>
        <v>0</v>
      </c>
      <c r="DP867" s="55">
        <f ca="1"/>
        <v>6650.7833024543806</v>
      </c>
      <c r="DQ867" s="55">
        <f ca="1"/>
        <v>0</v>
      </c>
      <c r="DR867" s="55">
        <f ca="1"/>
        <v>0</v>
      </c>
      <c r="DS867" s="55">
        <f ca="1"/>
        <v>0</v>
      </c>
      <c r="DT867" s="55">
        <f ca="1"/>
        <v>0.10834178633284317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ca="1"/>
        <v>0</v>
      </c>
      <c r="EE867" s="55">
        <f t="shared" ca="1" si="469"/>
        <v>22624.733233027935</v>
      </c>
    </row>
    <row r="868" spans="49:135" x14ac:dyDescent="0.3">
      <c r="AW868">
        <v>1550.3099733263105</v>
      </c>
      <c r="AX868" s="7">
        <v>10</v>
      </c>
      <c r="AY868" s="30">
        <f t="shared" si="442"/>
        <v>1550.3099733263105</v>
      </c>
      <c r="AZ868" s="30">
        <f t="shared" si="443"/>
        <v>0.231451849571149</v>
      </c>
      <c r="BA868" s="30">
        <f t="shared" si="444"/>
        <v>0</v>
      </c>
      <c r="BB868" s="30">
        <f t="shared" si="445"/>
        <v>0</v>
      </c>
      <c r="BC868" s="30">
        <f t="shared" si="446"/>
        <v>7.068819520896592</v>
      </c>
      <c r="BD868" s="30">
        <f t="shared" si="447"/>
        <v>13.83349238023359</v>
      </c>
      <c r="BE868" s="30">
        <f t="shared" si="448"/>
        <v>0</v>
      </c>
      <c r="BF868" s="30">
        <f t="shared" si="449"/>
        <v>275.91937388653349</v>
      </c>
      <c r="BG868" s="30">
        <f t="shared" si="450"/>
        <v>13.418226148858668</v>
      </c>
      <c r="BH868" s="30">
        <f t="shared" si="451"/>
        <v>0</v>
      </c>
      <c r="BI868" s="30">
        <f t="shared" si="452"/>
        <v>3.7040628337896901</v>
      </c>
      <c r="BJ868" s="30">
        <f t="shared" si="453"/>
        <v>1107.338111992907</v>
      </c>
      <c r="BK868" s="30">
        <f t="shared" si="454"/>
        <v>0</v>
      </c>
      <c r="BL868" s="30">
        <f t="shared" si="455"/>
        <v>0</v>
      </c>
      <c r="BM868" s="30">
        <f t="shared" si="456"/>
        <v>1.555038278597804E-3</v>
      </c>
      <c r="BN868" s="30">
        <f t="shared" si="457"/>
        <v>1.4293311046627009E-2</v>
      </c>
      <c r="BO868" s="30">
        <f t="shared" si="458"/>
        <v>0</v>
      </c>
      <c r="BP868" s="30">
        <f t="shared" si="459"/>
        <v>0</v>
      </c>
      <c r="BQ868" s="30">
        <f t="shared" si="460"/>
        <v>3.003502035797974</v>
      </c>
      <c r="BR868" s="30">
        <f t="shared" si="461"/>
        <v>0</v>
      </c>
      <c r="BS868" s="30">
        <f t="shared" si="462"/>
        <v>0</v>
      </c>
      <c r="BT868" s="30">
        <f t="shared" si="463"/>
        <v>0</v>
      </c>
      <c r="BU868" s="30">
        <f t="shared" si="464"/>
        <v>0</v>
      </c>
      <c r="BV868" s="30">
        <f t="shared" si="465"/>
        <v>0</v>
      </c>
      <c r="BW868" s="30">
        <f t="shared" si="466"/>
        <v>0</v>
      </c>
      <c r="BX868" s="30">
        <f t="shared" si="467"/>
        <v>0</v>
      </c>
      <c r="BY868" s="30">
        <f t="shared" si="468"/>
        <v>2974.8428623242239</v>
      </c>
      <c r="CA868" s="55"/>
      <c r="CB868" s="55"/>
      <c r="CC868" s="55"/>
      <c r="CD868" s="55"/>
      <c r="CE868" s="55"/>
      <c r="CF868" s="55"/>
      <c r="CG868" s="55"/>
      <c r="CH868" s="55"/>
      <c r="CI868" s="55"/>
      <c r="CJ868" s="55"/>
      <c r="CK868" s="55"/>
      <c r="CL868" s="55"/>
      <c r="CM868" s="55"/>
      <c r="CN868" s="55"/>
      <c r="CO868" s="55"/>
      <c r="CP868" s="55"/>
      <c r="CQ868" s="55"/>
      <c r="CR868" s="55"/>
      <c r="CS868" s="55"/>
      <c r="CT868" s="55"/>
      <c r="CU868" s="55"/>
      <c r="CV868" s="55"/>
      <c r="CW868" s="55"/>
      <c r="CX868" s="55"/>
      <c r="CY868" s="55"/>
      <c r="CZ868" s="55"/>
      <c r="DA868" s="55"/>
      <c r="DB868" s="55"/>
      <c r="DC868" s="55"/>
      <c r="DD868" s="7">
        <v>10</v>
      </c>
      <c r="DE868" s="55">
        <f ca="1"/>
        <v>146659.32347666897</v>
      </c>
      <c r="DF868" s="55">
        <f ca="1"/>
        <v>23.376636806686051</v>
      </c>
      <c r="DG868" s="55">
        <f ca="1"/>
        <v>0</v>
      </c>
      <c r="DH868" s="55">
        <f ca="1"/>
        <v>0</v>
      </c>
      <c r="DI868" s="55">
        <f ca="1"/>
        <v>523.79952649843744</v>
      </c>
      <c r="DJ868" s="55">
        <f ca="1"/>
        <v>958.66102195018777</v>
      </c>
      <c r="DK868" s="55">
        <f ca="1"/>
        <v>0</v>
      </c>
      <c r="DL868" s="55">
        <f ca="1"/>
        <v>0</v>
      </c>
      <c r="DM868" s="55">
        <f ca="1"/>
        <v>1038.5707039216611</v>
      </c>
      <c r="DN868" s="55">
        <f ca="1"/>
        <v>0</v>
      </c>
      <c r="DO868" s="55">
        <f ca="1"/>
        <v>0</v>
      </c>
      <c r="DP868" s="55">
        <f ca="1"/>
        <v>62121.668082802084</v>
      </c>
      <c r="DQ868" s="55">
        <f ca="1"/>
        <v>0</v>
      </c>
      <c r="DR868" s="55">
        <f ca="1"/>
        <v>0</v>
      </c>
      <c r="DS868" s="55">
        <f ca="1"/>
        <v>0</v>
      </c>
      <c r="DT868" s="55">
        <f ca="1"/>
        <v>1.0119664221011921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ca="1"/>
        <v>0</v>
      </c>
      <c r="EE868" s="55">
        <f t="shared" ca="1" si="469"/>
        <v>211326.41141507015</v>
      </c>
    </row>
    <row r="869" spans="49:135" x14ac:dyDescent="0.3">
      <c r="AW869">
        <v>0</v>
      </c>
      <c r="AX869" s="7">
        <v>11</v>
      </c>
      <c r="AY869" s="30">
        <f t="shared" si="442"/>
        <v>0</v>
      </c>
      <c r="AZ869" s="30">
        <f t="shared" si="443"/>
        <v>0</v>
      </c>
      <c r="BA869" s="30">
        <f t="shared" si="444"/>
        <v>0</v>
      </c>
      <c r="BB869" s="30">
        <f t="shared" si="445"/>
        <v>0</v>
      </c>
      <c r="BC869" s="30">
        <f t="shared" si="446"/>
        <v>4273.7945934938525</v>
      </c>
      <c r="BD869" s="30">
        <f t="shared" si="447"/>
        <v>8363.7027034102612</v>
      </c>
      <c r="BE869" s="30">
        <f t="shared" si="448"/>
        <v>0</v>
      </c>
      <c r="BF869" s="30">
        <f t="shared" si="449"/>
        <v>10789.458649392131</v>
      </c>
      <c r="BG869" s="30">
        <f t="shared" si="450"/>
        <v>0</v>
      </c>
      <c r="BH869" s="30">
        <f t="shared" si="451"/>
        <v>0</v>
      </c>
      <c r="BI869" s="30">
        <f t="shared" si="452"/>
        <v>0</v>
      </c>
      <c r="BJ869" s="30">
        <f t="shared" si="453"/>
        <v>0</v>
      </c>
      <c r="BK869" s="30">
        <f t="shared" si="454"/>
        <v>0</v>
      </c>
      <c r="BL869" s="30">
        <f t="shared" si="455"/>
        <v>0</v>
      </c>
      <c r="BM869" s="30">
        <f t="shared" si="456"/>
        <v>0.93967553718503238</v>
      </c>
      <c r="BN869" s="30">
        <f t="shared" si="457"/>
        <v>8.6483412271896789</v>
      </c>
      <c r="BO869" s="30">
        <f t="shared" si="458"/>
        <v>0</v>
      </c>
      <c r="BP869" s="30">
        <f t="shared" si="459"/>
        <v>0</v>
      </c>
      <c r="BQ869" s="30">
        <f t="shared" si="460"/>
        <v>152.05428205643119</v>
      </c>
      <c r="BR869" s="30">
        <f t="shared" si="461"/>
        <v>0</v>
      </c>
      <c r="BS869" s="30">
        <f t="shared" si="462"/>
        <v>0</v>
      </c>
      <c r="BT869" s="30">
        <f t="shared" si="463"/>
        <v>0</v>
      </c>
      <c r="BU869" s="30">
        <f t="shared" si="464"/>
        <v>0</v>
      </c>
      <c r="BV869" s="30">
        <f t="shared" si="465"/>
        <v>0</v>
      </c>
      <c r="BW869" s="30">
        <f t="shared" si="466"/>
        <v>0</v>
      </c>
      <c r="BX869" s="30">
        <f t="shared" si="467"/>
        <v>0</v>
      </c>
      <c r="BY869" s="30">
        <f t="shared" si="468"/>
        <v>23588.598245117046</v>
      </c>
      <c r="CA869" s="55"/>
      <c r="CB869" s="55"/>
      <c r="CC869" s="55"/>
      <c r="CD869" s="55"/>
      <c r="CE869" s="55"/>
      <c r="CF869" s="55"/>
      <c r="CG869" s="55"/>
      <c r="CH869" s="55"/>
      <c r="CI869" s="55"/>
      <c r="CJ869" s="55"/>
      <c r="CK869" s="55"/>
      <c r="CL869" s="55"/>
      <c r="CM869" s="55"/>
      <c r="CN869" s="55"/>
      <c r="CO869" s="55"/>
      <c r="CP869" s="55"/>
      <c r="CQ869" s="55"/>
      <c r="CR869" s="55"/>
      <c r="CS869" s="55"/>
      <c r="CT869" s="55"/>
      <c r="CU869" s="55"/>
      <c r="CV869" s="55"/>
      <c r="CW869" s="55"/>
      <c r="CX869" s="55"/>
      <c r="CY869" s="55"/>
      <c r="CZ869" s="55"/>
      <c r="DA869" s="55"/>
      <c r="DB869" s="55"/>
      <c r="DC869" s="55"/>
      <c r="DD869" s="7">
        <v>11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0</v>
      </c>
      <c r="DI869" s="55">
        <f ca="1"/>
        <v>316688.17937789444</v>
      </c>
      <c r="DJ869" s="55">
        <f ca="1"/>
        <v>579604.59734633111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0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0</v>
      </c>
      <c r="DT869" s="55">
        <f ca="1"/>
        <v>612.30255888502927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ca="1"/>
        <v>0</v>
      </c>
      <c r="EE869" s="55">
        <f t="shared" ca="1" si="469"/>
        <v>896905.07928311068</v>
      </c>
    </row>
    <row r="870" spans="49:135" x14ac:dyDescent="0.3">
      <c r="AW870">
        <v>6904.7543411670213</v>
      </c>
      <c r="AX870" s="7">
        <v>12</v>
      </c>
      <c r="AY870" s="30">
        <f t="shared" si="442"/>
        <v>6904.7543411670213</v>
      </c>
      <c r="AZ870" s="30">
        <f t="shared" si="443"/>
        <v>5.7491936928890333</v>
      </c>
      <c r="BA870" s="30">
        <f t="shared" si="444"/>
        <v>0</v>
      </c>
      <c r="BB870" s="30">
        <f t="shared" si="445"/>
        <v>0</v>
      </c>
      <c r="BC870" s="30">
        <f t="shared" si="446"/>
        <v>452.98144915565655</v>
      </c>
      <c r="BD870" s="30">
        <f t="shared" si="447"/>
        <v>886.4726854985712</v>
      </c>
      <c r="BE870" s="30">
        <f t="shared" si="448"/>
        <v>0</v>
      </c>
      <c r="BF870" s="30">
        <f t="shared" si="449"/>
        <v>5684.5205739541298</v>
      </c>
      <c r="BG870" s="30">
        <f t="shared" si="450"/>
        <v>666.26645999877712</v>
      </c>
      <c r="BH870" s="30">
        <f t="shared" si="451"/>
        <v>0</v>
      </c>
      <c r="BI870" s="30">
        <f t="shared" si="452"/>
        <v>1799.0386385080437</v>
      </c>
      <c r="BJ870" s="30">
        <f t="shared" si="453"/>
        <v>9067.6785389702709</v>
      </c>
      <c r="BK870" s="30">
        <f t="shared" si="454"/>
        <v>0</v>
      </c>
      <c r="BL870" s="30">
        <f t="shared" si="455"/>
        <v>0</v>
      </c>
      <c r="BM870" s="30">
        <f t="shared" si="456"/>
        <v>9.9580659776390398E-2</v>
      </c>
      <c r="BN870" s="30">
        <f t="shared" si="457"/>
        <v>0.91593856782120109</v>
      </c>
      <c r="BO870" s="30">
        <f t="shared" si="458"/>
        <v>0</v>
      </c>
      <c r="BP870" s="30">
        <f t="shared" si="459"/>
        <v>49058.498563829547</v>
      </c>
      <c r="BQ870" s="30">
        <f t="shared" si="460"/>
        <v>2941.366555092814</v>
      </c>
      <c r="BR870" s="30">
        <f t="shared" si="461"/>
        <v>0</v>
      </c>
      <c r="BS870" s="30">
        <f t="shared" si="462"/>
        <v>0</v>
      </c>
      <c r="BT870" s="30">
        <f t="shared" si="463"/>
        <v>0</v>
      </c>
      <c r="BU870" s="30">
        <f t="shared" si="464"/>
        <v>0</v>
      </c>
      <c r="BV870" s="30">
        <f t="shared" si="465"/>
        <v>0</v>
      </c>
      <c r="BW870" s="30">
        <f t="shared" si="466"/>
        <v>0</v>
      </c>
      <c r="BX870" s="30">
        <f t="shared" si="467"/>
        <v>0</v>
      </c>
      <c r="BY870" s="30">
        <f t="shared" si="468"/>
        <v>77468.342519095313</v>
      </c>
      <c r="CA870" s="55"/>
      <c r="CB870" s="55"/>
      <c r="CC870" s="55"/>
      <c r="CD870" s="55"/>
      <c r="CE870" s="55"/>
      <c r="CF870" s="55"/>
      <c r="CG870" s="55"/>
      <c r="CH870" s="55"/>
      <c r="CI870" s="55"/>
      <c r="CJ870" s="55"/>
      <c r="CK870" s="55"/>
      <c r="CL870" s="55"/>
      <c r="CM870" s="55"/>
      <c r="CN870" s="55"/>
      <c r="CO870" s="55"/>
      <c r="CP870" s="55"/>
      <c r="CQ870" s="55"/>
      <c r="CR870" s="55"/>
      <c r="CS870" s="55"/>
      <c r="CT870" s="55"/>
      <c r="CU870" s="55"/>
      <c r="CV870" s="55"/>
      <c r="CW870" s="55"/>
      <c r="CX870" s="55"/>
      <c r="CY870" s="55"/>
      <c r="CZ870" s="55"/>
      <c r="DA870" s="55"/>
      <c r="DB870" s="55"/>
      <c r="DC870" s="55"/>
      <c r="DD870" s="7">
        <v>12</v>
      </c>
      <c r="DE870" s="55">
        <f ca="1"/>
        <v>653189.76067440014</v>
      </c>
      <c r="DF870" s="55">
        <f ca="1"/>
        <v>580.66856298179232</v>
      </c>
      <c r="DG870" s="55">
        <f ca="1"/>
        <v>0</v>
      </c>
      <c r="DH870" s="55">
        <f ca="1"/>
        <v>0</v>
      </c>
      <c r="DI870" s="55">
        <f ca="1"/>
        <v>33565.92538243415</v>
      </c>
      <c r="DJ870" s="55">
        <f ca="1"/>
        <v>61432.557105050982</v>
      </c>
      <c r="DK870" s="55">
        <f ca="1"/>
        <v>0</v>
      </c>
      <c r="DL870" s="55">
        <f ca="1"/>
        <v>0</v>
      </c>
      <c r="DM870" s="55">
        <f ca="1"/>
        <v>51569.024003905353</v>
      </c>
      <c r="DN870" s="55">
        <f ca="1"/>
        <v>0</v>
      </c>
      <c r="DO870" s="55">
        <f ca="1"/>
        <v>0</v>
      </c>
      <c r="DP870" s="55">
        <f ca="1"/>
        <v>508696.76603623223</v>
      </c>
      <c r="DQ870" s="55">
        <f ca="1"/>
        <v>0</v>
      </c>
      <c r="DR870" s="55">
        <f ca="1"/>
        <v>0</v>
      </c>
      <c r="DS870" s="55">
        <f ca="1"/>
        <v>0</v>
      </c>
      <c r="DT870" s="55">
        <f ca="1"/>
        <v>64.848450601741035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ca="1"/>
        <v>0</v>
      </c>
      <c r="EE870" s="55">
        <f t="shared" ca="1" si="469"/>
        <v>1309099.5502156063</v>
      </c>
    </row>
    <row r="871" spans="49:135" x14ac:dyDescent="0.3">
      <c r="AW871">
        <v>314.36781081288717</v>
      </c>
      <c r="AX871" s="7">
        <v>13</v>
      </c>
      <c r="AY871" s="30">
        <f t="shared" si="442"/>
        <v>314.36781081288717</v>
      </c>
      <c r="AZ871" s="30">
        <f t="shared" si="443"/>
        <v>0.26175608013726082</v>
      </c>
      <c r="BA871" s="30">
        <f t="shared" si="444"/>
        <v>0</v>
      </c>
      <c r="BB871" s="30">
        <f t="shared" si="445"/>
        <v>0</v>
      </c>
      <c r="BC871" s="30">
        <f t="shared" si="446"/>
        <v>20.623874426301953</v>
      </c>
      <c r="BD871" s="30">
        <f t="shared" si="447"/>
        <v>40.360375443323299</v>
      </c>
      <c r="BE871" s="30">
        <f t="shared" si="448"/>
        <v>0</v>
      </c>
      <c r="BF871" s="30">
        <f t="shared" si="449"/>
        <v>258.81156671670226</v>
      </c>
      <c r="BG871" s="30">
        <f t="shared" si="450"/>
        <v>30.334566310917335</v>
      </c>
      <c r="BH871" s="30">
        <f t="shared" si="451"/>
        <v>0</v>
      </c>
      <c r="BI871" s="30">
        <f t="shared" si="452"/>
        <v>81.90875596715135</v>
      </c>
      <c r="BJ871" s="30">
        <f t="shared" si="453"/>
        <v>412.84397832610034</v>
      </c>
      <c r="BK871" s="30">
        <f t="shared" si="454"/>
        <v>0</v>
      </c>
      <c r="BL871" s="30">
        <f t="shared" si="455"/>
        <v>0</v>
      </c>
      <c r="BM871" s="30">
        <f t="shared" si="456"/>
        <v>4.5320634338269182E-3</v>
      </c>
      <c r="BN871" s="30">
        <f t="shared" si="457"/>
        <v>4.1786456431156443E-2</v>
      </c>
      <c r="BO871" s="30">
        <f t="shared" si="458"/>
        <v>0</v>
      </c>
      <c r="BP871" s="30">
        <f t="shared" si="459"/>
        <v>2233.5932649930251</v>
      </c>
      <c r="BQ871" s="30">
        <f t="shared" si="460"/>
        <v>133.91801055341736</v>
      </c>
      <c r="BR871" s="30">
        <f t="shared" si="461"/>
        <v>0</v>
      </c>
      <c r="BS871" s="30">
        <f t="shared" si="462"/>
        <v>0</v>
      </c>
      <c r="BT871" s="30">
        <f t="shared" si="463"/>
        <v>0</v>
      </c>
      <c r="BU871" s="30">
        <f t="shared" si="464"/>
        <v>0</v>
      </c>
      <c r="BV871" s="30">
        <f t="shared" si="465"/>
        <v>0</v>
      </c>
      <c r="BW871" s="30">
        <f t="shared" si="466"/>
        <v>0</v>
      </c>
      <c r="BX871" s="30">
        <f t="shared" si="467"/>
        <v>0</v>
      </c>
      <c r="BY871" s="30">
        <f t="shared" si="468"/>
        <v>3527.070278149828</v>
      </c>
      <c r="CA871" s="55"/>
      <c r="CB871" s="55"/>
      <c r="CC871" s="55"/>
      <c r="CD871" s="55"/>
      <c r="CE871" s="55"/>
      <c r="CF871" s="55"/>
      <c r="CG871" s="55"/>
      <c r="CH871" s="55"/>
      <c r="CI871" s="55"/>
      <c r="CJ871" s="55"/>
      <c r="CK871" s="55"/>
      <c r="CL871" s="55"/>
      <c r="CM871" s="55"/>
      <c r="CN871" s="55"/>
      <c r="CO871" s="55"/>
      <c r="CP871" s="55"/>
      <c r="CQ871" s="55"/>
      <c r="CR871" s="55"/>
      <c r="CS871" s="55"/>
      <c r="CT871" s="55"/>
      <c r="CU871" s="55"/>
      <c r="CV871" s="55"/>
      <c r="CW871" s="55"/>
      <c r="CX871" s="55"/>
      <c r="CY871" s="55"/>
      <c r="CZ871" s="55"/>
      <c r="DA871" s="55"/>
      <c r="DB871" s="55"/>
      <c r="DC871" s="55"/>
      <c r="DD871" s="7">
        <v>13</v>
      </c>
      <c r="DE871" s="55">
        <f ca="1"/>
        <v>29739.194902899126</v>
      </c>
      <c r="DF871" s="55">
        <f ca="1"/>
        <v>26.437364093863341</v>
      </c>
      <c r="DG871" s="55">
        <f ca="1"/>
        <v>0</v>
      </c>
      <c r="DH871" s="55">
        <f ca="1"/>
        <v>0</v>
      </c>
      <c r="DI871" s="55">
        <f ca="1"/>
        <v>1528.2290949889746</v>
      </c>
      <c r="DJ871" s="55">
        <f ca="1"/>
        <v>2796.9740182223045</v>
      </c>
      <c r="DK871" s="55">
        <f ca="1"/>
        <v>0</v>
      </c>
      <c r="DL871" s="55">
        <f ca="1"/>
        <v>0</v>
      </c>
      <c r="DM871" s="55">
        <f ca="1"/>
        <v>2347.8954324650017</v>
      </c>
      <c r="DN871" s="55">
        <f ca="1"/>
        <v>0</v>
      </c>
      <c r="DO871" s="55">
        <f ca="1"/>
        <v>0</v>
      </c>
      <c r="DP871" s="55">
        <f ca="1"/>
        <v>23160.54718409423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2.9584811153258759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ca="1"/>
        <v>0</v>
      </c>
      <c r="EE871" s="55">
        <f t="shared" ca="1" si="469"/>
        <v>59602.236477878825</v>
      </c>
    </row>
    <row r="872" spans="49:135" x14ac:dyDescent="0.3">
      <c r="AW872">
        <v>20034.134169904039</v>
      </c>
      <c r="AX872" s="7">
        <v>14</v>
      </c>
      <c r="AY872" s="30">
        <f t="shared" si="442"/>
        <v>20034.134169904039</v>
      </c>
      <c r="AZ872" s="30">
        <f t="shared" si="443"/>
        <v>16.681276715154695</v>
      </c>
      <c r="BA872" s="30">
        <f t="shared" si="444"/>
        <v>0</v>
      </c>
      <c r="BB872" s="30">
        <f t="shared" si="445"/>
        <v>0</v>
      </c>
      <c r="BC872" s="30">
        <f t="shared" si="446"/>
        <v>1109.2771568465187</v>
      </c>
      <c r="BD872" s="30">
        <f t="shared" si="447"/>
        <v>2170.8259840891465</v>
      </c>
      <c r="BE872" s="30">
        <f t="shared" si="448"/>
        <v>0</v>
      </c>
      <c r="BF872" s="30">
        <f t="shared" si="449"/>
        <v>20521.477711243573</v>
      </c>
      <c r="BG872" s="30">
        <f t="shared" si="450"/>
        <v>1281.1094922002694</v>
      </c>
      <c r="BH872" s="30">
        <f t="shared" si="451"/>
        <v>0</v>
      </c>
      <c r="BI872" s="30">
        <f t="shared" si="452"/>
        <v>526.36816681913251</v>
      </c>
      <c r="BJ872" s="30">
        <f t="shared" si="453"/>
        <v>42400.355462258609</v>
      </c>
      <c r="BK872" s="30">
        <f t="shared" si="454"/>
        <v>0</v>
      </c>
      <c r="BL872" s="30">
        <f t="shared" si="455"/>
        <v>0</v>
      </c>
      <c r="BM872" s="30">
        <f t="shared" si="456"/>
        <v>0.24393933496327405</v>
      </c>
      <c r="BN872" s="30">
        <f t="shared" si="457"/>
        <v>2.2429830881546207</v>
      </c>
      <c r="BO872" s="30">
        <f t="shared" si="458"/>
        <v>0</v>
      </c>
      <c r="BP872" s="30">
        <f t="shared" si="459"/>
        <v>1862.5145074147872</v>
      </c>
      <c r="BQ872" s="30">
        <f t="shared" si="460"/>
        <v>13753.794532587865</v>
      </c>
      <c r="BR872" s="30">
        <f t="shared" si="461"/>
        <v>0</v>
      </c>
      <c r="BS872" s="30">
        <f t="shared" si="462"/>
        <v>0</v>
      </c>
      <c r="BT872" s="30">
        <f t="shared" si="463"/>
        <v>0</v>
      </c>
      <c r="BU872" s="30">
        <f t="shared" si="464"/>
        <v>0</v>
      </c>
      <c r="BV872" s="30">
        <f t="shared" si="465"/>
        <v>0</v>
      </c>
      <c r="BW872" s="30">
        <f t="shared" si="466"/>
        <v>0</v>
      </c>
      <c r="BX872" s="30">
        <f t="shared" si="467"/>
        <v>0</v>
      </c>
      <c r="BY872" s="30">
        <f t="shared" si="468"/>
        <v>103679.02538250222</v>
      </c>
      <c r="CA872" s="55"/>
      <c r="CB872" s="55"/>
      <c r="CC872" s="55"/>
      <c r="CD872" s="55"/>
      <c r="CE872" s="55"/>
      <c r="CF872" s="55"/>
      <c r="CG872" s="55"/>
      <c r="CH872" s="55"/>
      <c r="CI872" s="55"/>
      <c r="CJ872" s="55"/>
      <c r="CK872" s="55"/>
      <c r="CL872" s="55"/>
      <c r="CM872" s="55"/>
      <c r="CN872" s="55"/>
      <c r="CO872" s="55"/>
      <c r="CP872" s="55"/>
      <c r="CQ872" s="55"/>
      <c r="CR872" s="55"/>
      <c r="CS872" s="55"/>
      <c r="CT872" s="55"/>
      <c r="CU872" s="55"/>
      <c r="CV872" s="55"/>
      <c r="CW872" s="55"/>
      <c r="CX872" s="55"/>
      <c r="CY872" s="55"/>
      <c r="CZ872" s="55"/>
      <c r="DA872" s="55"/>
      <c r="DB872" s="55"/>
      <c r="DC872" s="55"/>
      <c r="DD872" s="7">
        <v>14</v>
      </c>
      <c r="DE872" s="55">
        <f ca="1"/>
        <v>1895229.0924729218</v>
      </c>
      <c r="DF872" s="55">
        <f ca="1"/>
        <v>1684.8089482306241</v>
      </c>
      <c r="DG872" s="55">
        <f ca="1"/>
        <v>0</v>
      </c>
      <c r="DH872" s="55">
        <f ca="1"/>
        <v>0</v>
      </c>
      <c r="DI872" s="55">
        <f ca="1"/>
        <v>82197.437322327023</v>
      </c>
      <c r="DJ872" s="55">
        <f ca="1"/>
        <v>150438.24069737786</v>
      </c>
      <c r="DK872" s="55">
        <f ca="1"/>
        <v>0</v>
      </c>
      <c r="DL872" s="55">
        <f ca="1"/>
        <v>0</v>
      </c>
      <c r="DM872" s="55">
        <f ca="1"/>
        <v>99157.87469630086</v>
      </c>
      <c r="DN872" s="55">
        <f ca="1"/>
        <v>0</v>
      </c>
      <c r="DO872" s="55">
        <f ca="1"/>
        <v>0</v>
      </c>
      <c r="DP872" s="55">
        <f ca="1"/>
        <v>2378659.9414327079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158.80320264134713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ca="1"/>
        <v>0</v>
      </c>
      <c r="EE872" s="55">
        <f t="shared" ca="1" si="469"/>
        <v>4607526.1987725077</v>
      </c>
    </row>
    <row r="873" spans="49:135" x14ac:dyDescent="0.3">
      <c r="AW873">
        <v>1928.5288226750727</v>
      </c>
      <c r="AX873" s="7">
        <v>15</v>
      </c>
      <c r="AY873" s="30">
        <f t="shared" si="442"/>
        <v>1928.5288226750727</v>
      </c>
      <c r="AZ873" s="30">
        <f t="shared" si="443"/>
        <v>1.6057755561883087</v>
      </c>
      <c r="BA873" s="30">
        <f t="shared" si="444"/>
        <v>0</v>
      </c>
      <c r="BB873" s="30">
        <f t="shared" si="445"/>
        <v>0</v>
      </c>
      <c r="BC873" s="30">
        <f t="shared" si="446"/>
        <v>106.78140373530502</v>
      </c>
      <c r="BD873" s="30">
        <f t="shared" si="447"/>
        <v>208.96837592252311</v>
      </c>
      <c r="BE873" s="30">
        <f t="shared" si="448"/>
        <v>0</v>
      </c>
      <c r="BF873" s="30">
        <f t="shared" si="449"/>
        <v>1975.4415598648236</v>
      </c>
      <c r="BG873" s="30">
        <f t="shared" si="450"/>
        <v>123.32235374285246</v>
      </c>
      <c r="BH873" s="30">
        <f t="shared" si="451"/>
        <v>0</v>
      </c>
      <c r="BI873" s="30">
        <f t="shared" si="452"/>
        <v>50.669331285248475</v>
      </c>
      <c r="BJ873" s="30">
        <f t="shared" si="453"/>
        <v>4081.5493656231952</v>
      </c>
      <c r="BK873" s="30">
        <f t="shared" si="454"/>
        <v>0</v>
      </c>
      <c r="BL873" s="30">
        <f t="shared" si="455"/>
        <v>0</v>
      </c>
      <c r="BM873" s="30">
        <f t="shared" si="456"/>
        <v>2.3482125787400894E-2</v>
      </c>
      <c r="BN873" s="30">
        <f t="shared" si="457"/>
        <v>0.21591437485733278</v>
      </c>
      <c r="BO873" s="30">
        <f t="shared" si="458"/>
        <v>0</v>
      </c>
      <c r="BP873" s="30">
        <f t="shared" si="459"/>
        <v>179.28965036207782</v>
      </c>
      <c r="BQ873" s="30">
        <f t="shared" si="460"/>
        <v>1323.969828539269</v>
      </c>
      <c r="BR873" s="30">
        <f t="shared" si="461"/>
        <v>0</v>
      </c>
      <c r="BS873" s="30">
        <f t="shared" si="462"/>
        <v>0</v>
      </c>
      <c r="BT873" s="30">
        <f t="shared" si="463"/>
        <v>0</v>
      </c>
      <c r="BU873" s="30">
        <f t="shared" si="464"/>
        <v>0</v>
      </c>
      <c r="BV873" s="30">
        <f t="shared" si="465"/>
        <v>0</v>
      </c>
      <c r="BW873" s="30">
        <f t="shared" si="466"/>
        <v>0</v>
      </c>
      <c r="BX873" s="30">
        <f t="shared" si="467"/>
        <v>0</v>
      </c>
      <c r="BY873" s="30">
        <f t="shared" si="468"/>
        <v>9980.3658638072011</v>
      </c>
      <c r="CA873" s="55"/>
      <c r="CB873" s="55"/>
      <c r="CC873" s="55"/>
      <c r="CD873" s="55"/>
      <c r="CE873" s="55"/>
      <c r="CF873" s="55"/>
      <c r="CG873" s="55"/>
      <c r="CH873" s="55"/>
      <c r="CI873" s="55"/>
      <c r="CJ873" s="55"/>
      <c r="CK873" s="55"/>
      <c r="CL873" s="55"/>
      <c r="CM873" s="55"/>
      <c r="CN873" s="55"/>
      <c r="CO873" s="55"/>
      <c r="CP873" s="55"/>
      <c r="CQ873" s="55"/>
      <c r="CR873" s="55"/>
      <c r="CS873" s="55"/>
      <c r="CT873" s="55"/>
      <c r="CU873" s="55"/>
      <c r="CV873" s="55"/>
      <c r="CW873" s="55"/>
      <c r="CX873" s="55"/>
      <c r="CY873" s="55"/>
      <c r="CZ873" s="55"/>
      <c r="DA873" s="55"/>
      <c r="DB873" s="55"/>
      <c r="DC873" s="55"/>
      <c r="DD873" s="7">
        <v>15</v>
      </c>
      <c r="DE873" s="55">
        <f ca="1"/>
        <v>182438.82662506186</v>
      </c>
      <c r="DF873" s="55">
        <f ca="1"/>
        <v>162.18333117501919</v>
      </c>
      <c r="DG873" s="55">
        <f ca="1"/>
        <v>0</v>
      </c>
      <c r="DH873" s="55">
        <f ca="1"/>
        <v>0</v>
      </c>
      <c r="DI873" s="55">
        <f ca="1"/>
        <v>7912.5020167861012</v>
      </c>
      <c r="DJ873" s="55">
        <f ca="1"/>
        <v>14481.508451430851</v>
      </c>
      <c r="DK873" s="55">
        <f ca="1"/>
        <v>0</v>
      </c>
      <c r="DL873" s="55">
        <f ca="1"/>
        <v>0</v>
      </c>
      <c r="DM873" s="55">
        <f ca="1"/>
        <v>9545.1501796967805</v>
      </c>
      <c r="DN873" s="55">
        <f ca="1"/>
        <v>0</v>
      </c>
      <c r="DO873" s="55">
        <f ca="1"/>
        <v>0</v>
      </c>
      <c r="DP873" s="55">
        <f ca="1"/>
        <v>228974.91941146125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15.286737739899161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ca="1"/>
        <v>0</v>
      </c>
      <c r="EE873" s="55">
        <f t="shared" ca="1" si="469"/>
        <v>443530.37675335177</v>
      </c>
    </row>
    <row r="874" spans="49:135" x14ac:dyDescent="0.3">
      <c r="AW874">
        <v>6.4709396693000647</v>
      </c>
      <c r="AX874" s="7">
        <v>16</v>
      </c>
      <c r="AY874" s="30">
        <f t="shared" si="442"/>
        <v>6.4709396693000647</v>
      </c>
      <c r="AZ874" s="30">
        <f t="shared" si="443"/>
        <v>1.6357470970007362</v>
      </c>
      <c r="BA874" s="30">
        <f t="shared" si="444"/>
        <v>0</v>
      </c>
      <c r="BB874" s="30">
        <f t="shared" si="445"/>
        <v>0</v>
      </c>
      <c r="BC874" s="30">
        <f t="shared" si="446"/>
        <v>283.20036129224258</v>
      </c>
      <c r="BD874" s="30">
        <f t="shared" si="447"/>
        <v>554.21559843433204</v>
      </c>
      <c r="BE874" s="30">
        <f t="shared" si="448"/>
        <v>0</v>
      </c>
      <c r="BF874" s="30">
        <f t="shared" si="449"/>
        <v>610.34319485581182</v>
      </c>
      <c r="BG874" s="30">
        <f t="shared" si="450"/>
        <v>27.729954859643716</v>
      </c>
      <c r="BH874" s="30">
        <f t="shared" si="451"/>
        <v>0</v>
      </c>
      <c r="BI874" s="30">
        <f t="shared" si="452"/>
        <v>89.908630922260727</v>
      </c>
      <c r="BJ874" s="30">
        <f t="shared" si="453"/>
        <v>3474.7969214190607</v>
      </c>
      <c r="BK874" s="30">
        <f t="shared" si="454"/>
        <v>0</v>
      </c>
      <c r="BL874" s="30">
        <f t="shared" si="455"/>
        <v>0</v>
      </c>
      <c r="BM874" s="30">
        <f t="shared" si="456"/>
        <v>6.2278131300649742E-2</v>
      </c>
      <c r="BN874" s="30">
        <f t="shared" si="457"/>
        <v>0.57263743020087077</v>
      </c>
      <c r="BO874" s="30">
        <f t="shared" si="458"/>
        <v>0</v>
      </c>
      <c r="BP874" s="30">
        <f t="shared" si="459"/>
        <v>1338.5707202507115</v>
      </c>
      <c r="BQ874" s="30">
        <f t="shared" si="460"/>
        <v>1127.151939548216</v>
      </c>
      <c r="BR874" s="30">
        <f t="shared" si="461"/>
        <v>0</v>
      </c>
      <c r="BS874" s="30">
        <f t="shared" si="462"/>
        <v>0</v>
      </c>
      <c r="BT874" s="30">
        <f t="shared" si="463"/>
        <v>0</v>
      </c>
      <c r="BU874" s="30">
        <f t="shared" si="464"/>
        <v>0</v>
      </c>
      <c r="BV874" s="30">
        <f t="shared" si="465"/>
        <v>0</v>
      </c>
      <c r="BW874" s="30">
        <f t="shared" si="466"/>
        <v>0</v>
      </c>
      <c r="BX874" s="30">
        <f t="shared" si="467"/>
        <v>0</v>
      </c>
      <c r="BY874" s="30">
        <f t="shared" si="468"/>
        <v>7514.6589239100813</v>
      </c>
      <c r="CA874" s="55"/>
      <c r="CB874" s="55"/>
      <c r="CC874" s="55"/>
      <c r="CD874" s="55"/>
      <c r="CE874" s="55"/>
      <c r="CF874" s="55"/>
      <c r="CG874" s="55"/>
      <c r="CH874" s="55"/>
      <c r="CI874" s="55"/>
      <c r="CJ874" s="55"/>
      <c r="CK874" s="55"/>
      <c r="CL874" s="55"/>
      <c r="CM874" s="55"/>
      <c r="CN874" s="55"/>
      <c r="CO874" s="55"/>
      <c r="CP874" s="55"/>
      <c r="CQ874" s="55"/>
      <c r="CR874" s="55"/>
      <c r="CS874" s="55"/>
      <c r="CT874" s="55"/>
      <c r="CU874" s="55"/>
      <c r="CV874" s="55"/>
      <c r="CW874" s="55"/>
      <c r="CX874" s="55"/>
      <c r="CY874" s="55"/>
      <c r="CZ874" s="55"/>
      <c r="DA874" s="55"/>
      <c r="DB874" s="55"/>
      <c r="DC874" s="55"/>
      <c r="DD874" s="7">
        <v>16</v>
      </c>
      <c r="DE874" s="55">
        <f ca="1"/>
        <v>612.15089271578609</v>
      </c>
      <c r="DF874" s="55">
        <f ca="1"/>
        <v>165.21045679707436</v>
      </c>
      <c r="DG874" s="55">
        <f ca="1"/>
        <v>0</v>
      </c>
      <c r="DH874" s="55">
        <f ca="1"/>
        <v>0</v>
      </c>
      <c r="DI874" s="55">
        <f ca="1"/>
        <v>20985.146771755175</v>
      </c>
      <c r="DJ874" s="55">
        <f ca="1"/>
        <v>38407.140971499211</v>
      </c>
      <c r="DK874" s="55">
        <f ca="1"/>
        <v>0</v>
      </c>
      <c r="DL874" s="55">
        <f ca="1"/>
        <v>0</v>
      </c>
      <c r="DM874" s="55">
        <f ca="1"/>
        <v>2146.2985061364238</v>
      </c>
      <c r="DN874" s="55">
        <f ca="1"/>
        <v>0</v>
      </c>
      <c r="DO874" s="55">
        <f ca="1"/>
        <v>0</v>
      </c>
      <c r="DP874" s="55">
        <f ca="1"/>
        <v>194936.10729160931</v>
      </c>
      <c r="DQ874" s="55">
        <f ca="1"/>
        <v>0</v>
      </c>
      <c r="DR874" s="55">
        <f ca="1"/>
        <v>0</v>
      </c>
      <c r="DS874" s="55">
        <f ca="1"/>
        <v>0</v>
      </c>
      <c r="DT874" s="55">
        <f ca="1"/>
        <v>40.54273005822165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ca="1"/>
        <v>0</v>
      </c>
      <c r="EE874" s="55">
        <f t="shared" ca="1" si="469"/>
        <v>257292.59762057121</v>
      </c>
    </row>
    <row r="875" spans="49:135" x14ac:dyDescent="0.3">
      <c r="AW875">
        <v>3842.1340267365772</v>
      </c>
      <c r="AX875" s="7">
        <v>17</v>
      </c>
      <c r="AY875" s="30">
        <f t="shared" si="442"/>
        <v>3842.1340267365772</v>
      </c>
      <c r="AZ875" s="30">
        <f t="shared" si="443"/>
        <v>3.2543741249636557</v>
      </c>
      <c r="BA875" s="30">
        <f t="shared" si="444"/>
        <v>0</v>
      </c>
      <c r="BB875" s="30">
        <f t="shared" si="445"/>
        <v>0</v>
      </c>
      <c r="BC875" s="30">
        <f t="shared" si="446"/>
        <v>117.17419266096253</v>
      </c>
      <c r="BD875" s="30">
        <f t="shared" si="447"/>
        <v>229.30678835853826</v>
      </c>
      <c r="BE875" s="30">
        <f t="shared" si="448"/>
        <v>0</v>
      </c>
      <c r="BF875" s="30">
        <f t="shared" si="449"/>
        <v>1526.7852133312879</v>
      </c>
      <c r="BG875" s="30">
        <f t="shared" si="450"/>
        <v>69.36701416058041</v>
      </c>
      <c r="BH875" s="30">
        <f t="shared" si="451"/>
        <v>0</v>
      </c>
      <c r="BI875" s="30">
        <f t="shared" si="452"/>
        <v>224.90816537957784</v>
      </c>
      <c r="BJ875" s="30">
        <f t="shared" si="453"/>
        <v>8855.4519138494088</v>
      </c>
      <c r="BK875" s="30">
        <f t="shared" si="454"/>
        <v>0</v>
      </c>
      <c r="BL875" s="30">
        <f t="shared" si="455"/>
        <v>0</v>
      </c>
      <c r="BM875" s="30">
        <f t="shared" si="456"/>
        <v>2.5767587170337745E-2</v>
      </c>
      <c r="BN875" s="30">
        <f t="shared" si="457"/>
        <v>0.23692882332605239</v>
      </c>
      <c r="BO875" s="30">
        <f t="shared" si="458"/>
        <v>0</v>
      </c>
      <c r="BP875" s="30">
        <f t="shared" si="459"/>
        <v>265.73254664714653</v>
      </c>
      <c r="BQ875" s="30">
        <f t="shared" si="460"/>
        <v>2872.5246464104002</v>
      </c>
      <c r="BR875" s="30">
        <f t="shared" si="461"/>
        <v>0</v>
      </c>
      <c r="BS875" s="30">
        <f t="shared" si="462"/>
        <v>0</v>
      </c>
      <c r="BT875" s="30">
        <f t="shared" si="463"/>
        <v>0</v>
      </c>
      <c r="BU875" s="30">
        <f t="shared" si="464"/>
        <v>0</v>
      </c>
      <c r="BV875" s="30">
        <f t="shared" si="465"/>
        <v>0</v>
      </c>
      <c r="BW875" s="30">
        <f t="shared" si="466"/>
        <v>0</v>
      </c>
      <c r="BX875" s="30">
        <f t="shared" si="467"/>
        <v>0</v>
      </c>
      <c r="BY875" s="30">
        <f t="shared" si="468"/>
        <v>18006.901578069941</v>
      </c>
      <c r="CA875" s="55"/>
      <c r="CB875" s="55"/>
      <c r="CC875" s="55"/>
      <c r="CD875" s="55"/>
      <c r="CE875" s="55"/>
      <c r="CF875" s="55"/>
      <c r="CG875" s="55"/>
      <c r="CH875" s="55"/>
      <c r="CI875" s="55"/>
      <c r="CJ875" s="55"/>
      <c r="CK875" s="55"/>
      <c r="CL875" s="55"/>
      <c r="CM875" s="55"/>
      <c r="CN875" s="55"/>
      <c r="CO875" s="55"/>
      <c r="CP875" s="55"/>
      <c r="CQ875" s="55"/>
      <c r="CR875" s="55"/>
      <c r="CS875" s="55"/>
      <c r="CT875" s="55"/>
      <c r="CU875" s="55"/>
      <c r="CV875" s="55"/>
      <c r="CW875" s="55"/>
      <c r="CX875" s="55"/>
      <c r="CY875" s="55"/>
      <c r="CZ875" s="55"/>
      <c r="DA875" s="55"/>
      <c r="DB875" s="55"/>
      <c r="DC875" s="55"/>
      <c r="DD875" s="7">
        <v>17</v>
      </c>
      <c r="DE875" s="55">
        <f ca="1"/>
        <v>363465.87892928015</v>
      </c>
      <c r="DF875" s="55">
        <f ca="1"/>
        <v>328.69178662132924</v>
      </c>
      <c r="DG875" s="55">
        <f ca="1"/>
        <v>0</v>
      </c>
      <c r="DH875" s="55">
        <f ca="1"/>
        <v>0</v>
      </c>
      <c r="DI875" s="55">
        <f ca="1"/>
        <v>8682.6076761773238</v>
      </c>
      <c r="DJ875" s="55">
        <f ca="1"/>
        <v>15890.960433246701</v>
      </c>
      <c r="DK875" s="55">
        <f ca="1"/>
        <v>0</v>
      </c>
      <c r="DL875" s="55">
        <f ca="1"/>
        <v>0</v>
      </c>
      <c r="DM875" s="55">
        <f ca="1"/>
        <v>5369.0068960289245</v>
      </c>
      <c r="DN875" s="55">
        <f ca="1"/>
        <v>0</v>
      </c>
      <c r="DO875" s="55">
        <f ca="1"/>
        <v>0</v>
      </c>
      <c r="DP875" s="55">
        <f ca="1"/>
        <v>496790.85236695182</v>
      </c>
      <c r="DQ875" s="55">
        <f ca="1"/>
        <v>0</v>
      </c>
      <c r="DR875" s="55">
        <f ca="1"/>
        <v>0</v>
      </c>
      <c r="DS875" s="55">
        <f ca="1"/>
        <v>0</v>
      </c>
      <c r="DT875" s="55">
        <f ca="1"/>
        <v>16.77456069148451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ca="1"/>
        <v>0</v>
      </c>
      <c r="EE875" s="55">
        <f t="shared" ca="1" si="469"/>
        <v>890544.77264899772</v>
      </c>
    </row>
    <row r="876" spans="49:135" x14ac:dyDescent="0.3">
      <c r="AW876">
        <v>0</v>
      </c>
      <c r="AX876" s="7">
        <v>18</v>
      </c>
      <c r="AY876" s="30">
        <f t="shared" si="442"/>
        <v>0</v>
      </c>
      <c r="AZ876" s="30">
        <f t="shared" si="443"/>
        <v>0</v>
      </c>
      <c r="BA876" s="30">
        <f t="shared" si="444"/>
        <v>0</v>
      </c>
      <c r="BB876" s="30">
        <f t="shared" si="445"/>
        <v>0</v>
      </c>
      <c r="BC876" s="30">
        <f t="shared" si="446"/>
        <v>7702.0864589230478</v>
      </c>
      <c r="BD876" s="30">
        <f t="shared" si="447"/>
        <v>15072.778987822747</v>
      </c>
      <c r="BE876" s="30">
        <f t="shared" si="448"/>
        <v>0</v>
      </c>
      <c r="BF876" s="30">
        <f t="shared" si="449"/>
        <v>19444.393398656131</v>
      </c>
      <c r="BG876" s="30">
        <f t="shared" si="450"/>
        <v>0</v>
      </c>
      <c r="BH876" s="30">
        <f t="shared" si="451"/>
        <v>0</v>
      </c>
      <c r="BI876" s="30">
        <f t="shared" si="452"/>
        <v>0</v>
      </c>
      <c r="BJ876" s="30">
        <f t="shared" si="453"/>
        <v>0</v>
      </c>
      <c r="BK876" s="30">
        <f t="shared" si="454"/>
        <v>0</v>
      </c>
      <c r="BL876" s="30">
        <f t="shared" si="455"/>
        <v>0</v>
      </c>
      <c r="BM876" s="30">
        <f t="shared" si="456"/>
        <v>1.6943264656334764</v>
      </c>
      <c r="BN876" s="30">
        <f t="shared" si="457"/>
        <v>15.573790160758143</v>
      </c>
      <c r="BO876" s="30">
        <f t="shared" si="458"/>
        <v>0</v>
      </c>
      <c r="BP876" s="30">
        <f t="shared" si="459"/>
        <v>0</v>
      </c>
      <c r="BQ876" s="30">
        <f t="shared" si="460"/>
        <v>274.02702705886344</v>
      </c>
      <c r="BR876" s="30">
        <f t="shared" si="461"/>
        <v>0</v>
      </c>
      <c r="BS876" s="30">
        <f t="shared" si="462"/>
        <v>0</v>
      </c>
      <c r="BT876" s="30">
        <f t="shared" si="463"/>
        <v>0</v>
      </c>
      <c r="BU876" s="30">
        <f t="shared" si="464"/>
        <v>0</v>
      </c>
      <c r="BV876" s="30">
        <f t="shared" si="465"/>
        <v>0</v>
      </c>
      <c r="BW876" s="30">
        <f t="shared" si="466"/>
        <v>0</v>
      </c>
      <c r="BX876" s="30">
        <f t="shared" si="467"/>
        <v>0</v>
      </c>
      <c r="BY876" s="30">
        <f t="shared" si="468"/>
        <v>42510.553989087188</v>
      </c>
      <c r="CA876" s="55"/>
      <c r="CB876" s="55"/>
      <c r="CC876" s="55"/>
      <c r="CD876" s="55"/>
      <c r="CE876" s="55"/>
      <c r="CF876" s="55"/>
      <c r="CG876" s="55"/>
      <c r="CH876" s="55"/>
      <c r="CI876" s="55"/>
      <c r="CJ876" s="55"/>
      <c r="CK876" s="55"/>
      <c r="CL876" s="55"/>
      <c r="CM876" s="55"/>
      <c r="CN876" s="55"/>
      <c r="CO876" s="55"/>
      <c r="CP876" s="55"/>
      <c r="CQ876" s="55"/>
      <c r="CR876" s="55"/>
      <c r="CS876" s="55"/>
      <c r="CT876" s="55"/>
      <c r="CU876" s="55"/>
      <c r="CV876" s="55"/>
      <c r="CW876" s="55"/>
      <c r="CX876" s="55"/>
      <c r="CY876" s="55"/>
      <c r="CZ876" s="55"/>
      <c r="DA876" s="55"/>
      <c r="DB876" s="55"/>
      <c r="DC876" s="55"/>
      <c r="DD876" s="7">
        <v>18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0</v>
      </c>
      <c r="DI876" s="55">
        <f ca="1"/>
        <v>570724.60660619778</v>
      </c>
      <c r="DJ876" s="55">
        <f ca="1"/>
        <v>1044543.5838561163</v>
      </c>
      <c r="DK876" s="55">
        <f ca="1"/>
        <v>0</v>
      </c>
      <c r="DL876" s="55">
        <f ca="1"/>
        <v>0</v>
      </c>
      <c r="DM876" s="55">
        <f ca="1"/>
        <v>0</v>
      </c>
      <c r="DN876" s="55">
        <f ca="1"/>
        <v>0</v>
      </c>
      <c r="DO876" s="55">
        <f ca="1"/>
        <v>0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0</v>
      </c>
      <c r="DT876" s="55">
        <f ca="1"/>
        <v>1102.6243433816765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ca="1"/>
        <v>0</v>
      </c>
      <c r="EE876" s="55">
        <f t="shared" ca="1" si="469"/>
        <v>1616370.8148056958</v>
      </c>
    </row>
    <row r="877" spans="49:135" x14ac:dyDescent="0.3">
      <c r="AW877">
        <v>214.35830156880144</v>
      </c>
      <c r="AX877" s="7">
        <v>19</v>
      </c>
      <c r="AY877" s="30">
        <f t="shared" si="442"/>
        <v>214.35830156880144</v>
      </c>
      <c r="AZ877" s="30">
        <f t="shared" si="443"/>
        <v>0.17848388622982594</v>
      </c>
      <c r="BA877" s="30">
        <f t="shared" si="444"/>
        <v>0</v>
      </c>
      <c r="BB877" s="30">
        <f t="shared" si="445"/>
        <v>0</v>
      </c>
      <c r="BC877" s="30">
        <f t="shared" si="446"/>
        <v>798.29878079159619</v>
      </c>
      <c r="BD877" s="30">
        <f t="shared" si="447"/>
        <v>1562.2495482016564</v>
      </c>
      <c r="BE877" s="30">
        <f t="shared" si="448"/>
        <v>0</v>
      </c>
      <c r="BF877" s="30">
        <f t="shared" si="449"/>
        <v>2289.6777068898555</v>
      </c>
      <c r="BG877" s="30">
        <f t="shared" si="450"/>
        <v>104.02779937465385</v>
      </c>
      <c r="BH877" s="30">
        <f t="shared" si="451"/>
        <v>0</v>
      </c>
      <c r="BI877" s="30">
        <f t="shared" si="452"/>
        <v>2285.1111685921933</v>
      </c>
      <c r="BJ877" s="30">
        <f t="shared" si="453"/>
        <v>11864.780868149815</v>
      </c>
      <c r="BK877" s="30">
        <f t="shared" si="454"/>
        <v>0</v>
      </c>
      <c r="BL877" s="30">
        <f t="shared" si="455"/>
        <v>0</v>
      </c>
      <c r="BM877" s="30">
        <f t="shared" si="456"/>
        <v>0.17555258710186439</v>
      </c>
      <c r="BN877" s="30">
        <f t="shared" si="457"/>
        <v>1.6141778934145825</v>
      </c>
      <c r="BO877" s="30">
        <f t="shared" si="458"/>
        <v>0</v>
      </c>
      <c r="BP877" s="30">
        <f t="shared" si="459"/>
        <v>42.545648966884833</v>
      </c>
      <c r="BQ877" s="30">
        <f t="shared" si="460"/>
        <v>3848.6884469776851</v>
      </c>
      <c r="BR877" s="30">
        <f t="shared" si="461"/>
        <v>0</v>
      </c>
      <c r="BS877" s="30">
        <f t="shared" si="462"/>
        <v>0</v>
      </c>
      <c r="BT877" s="30">
        <f t="shared" si="463"/>
        <v>0</v>
      </c>
      <c r="BU877" s="30">
        <f t="shared" si="464"/>
        <v>0</v>
      </c>
      <c r="BV877" s="30">
        <f t="shared" si="465"/>
        <v>0</v>
      </c>
      <c r="BW877" s="30">
        <f t="shared" si="466"/>
        <v>0</v>
      </c>
      <c r="BX877" s="30">
        <f t="shared" si="467"/>
        <v>0</v>
      </c>
      <c r="BY877" s="30">
        <f t="shared" si="468"/>
        <v>23011.706483879887</v>
      </c>
      <c r="CA877" s="55"/>
      <c r="CB877" s="55"/>
      <c r="CC877" s="55"/>
      <c r="CD877" s="55"/>
      <c r="CE877" s="55"/>
      <c r="CF877" s="55"/>
      <c r="CG877" s="55"/>
      <c r="CH877" s="55"/>
      <c r="CI877" s="55"/>
      <c r="CJ877" s="55"/>
      <c r="CK877" s="55"/>
      <c r="CL877" s="55"/>
      <c r="CM877" s="55"/>
      <c r="CN877" s="55"/>
      <c r="CO877" s="55"/>
      <c r="CP877" s="55"/>
      <c r="CQ877" s="55"/>
      <c r="CR877" s="55"/>
      <c r="CS877" s="55"/>
      <c r="CT877" s="55"/>
      <c r="CU877" s="55"/>
      <c r="CV877" s="55"/>
      <c r="CW877" s="55"/>
      <c r="CX877" s="55"/>
      <c r="CY877" s="55"/>
      <c r="CZ877" s="55"/>
      <c r="DA877" s="55"/>
      <c r="DB877" s="55"/>
      <c r="DC877" s="55"/>
      <c r="DD877" s="7">
        <v>19</v>
      </c>
      <c r="DE877" s="55">
        <f ca="1"/>
        <v>20278.295328408614</v>
      </c>
      <c r="DF877" s="55">
        <f ca="1"/>
        <v>18.026872509212421</v>
      </c>
      <c r="DG877" s="55">
        <f ca="1"/>
        <v>0</v>
      </c>
      <c r="DH877" s="55">
        <f ca="1"/>
        <v>0</v>
      </c>
      <c r="DI877" s="55">
        <f ca="1"/>
        <v>59153.939656657276</v>
      </c>
      <c r="DJ877" s="55">
        <f ca="1"/>
        <v>108263.89369037478</v>
      </c>
      <c r="DK877" s="55">
        <f ca="1"/>
        <v>0</v>
      </c>
      <c r="DL877" s="55">
        <f ca="1"/>
        <v>0</v>
      </c>
      <c r="DM877" s="55">
        <f ca="1"/>
        <v>8051.7516715982092</v>
      </c>
      <c r="DN877" s="55">
        <f ca="1"/>
        <v>0</v>
      </c>
      <c r="DO877" s="55">
        <f ca="1"/>
        <v>0</v>
      </c>
      <c r="DP877" s="55">
        <f ca="1"/>
        <v>665614.20670320466</v>
      </c>
      <c r="DQ877" s="55">
        <f ca="1"/>
        <v>0</v>
      </c>
      <c r="DR877" s="55">
        <f ca="1"/>
        <v>0</v>
      </c>
      <c r="DS877" s="55">
        <f ca="1"/>
        <v>0</v>
      </c>
      <c r="DT877" s="55">
        <f ca="1"/>
        <v>114.28379485375244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ca="1"/>
        <v>0</v>
      </c>
      <c r="EE877" s="55">
        <f t="shared" ca="1" si="469"/>
        <v>861494.39771760651</v>
      </c>
    </row>
    <row r="878" spans="49:135" x14ac:dyDescent="0.3">
      <c r="AW878">
        <v>6033.4525167906568</v>
      </c>
      <c r="AX878" s="7">
        <v>20</v>
      </c>
      <c r="AY878" s="30">
        <f t="shared" si="442"/>
        <v>6033.4525167906568</v>
      </c>
      <c r="AZ878" s="30">
        <f t="shared" si="443"/>
        <v>49.209560720054021</v>
      </c>
      <c r="BA878" s="30">
        <f t="shared" si="444"/>
        <v>0</v>
      </c>
      <c r="BB878" s="30">
        <f t="shared" si="445"/>
        <v>0</v>
      </c>
      <c r="BC878" s="30">
        <f t="shared" si="446"/>
        <v>50.251732966950307</v>
      </c>
      <c r="BD878" s="30">
        <f t="shared" si="447"/>
        <v>98.341309056427605</v>
      </c>
      <c r="BE878" s="30">
        <f t="shared" si="448"/>
        <v>0</v>
      </c>
      <c r="BF878" s="30">
        <f t="shared" si="449"/>
        <v>1463.5378485957258</v>
      </c>
      <c r="BG878" s="30">
        <f t="shared" si="450"/>
        <v>469.66994802763548</v>
      </c>
      <c r="BH878" s="30">
        <f t="shared" si="451"/>
        <v>0</v>
      </c>
      <c r="BI878" s="30">
        <f t="shared" si="452"/>
        <v>307.95747773247655</v>
      </c>
      <c r="BJ878" s="30">
        <f t="shared" si="453"/>
        <v>2919.9434351304553</v>
      </c>
      <c r="BK878" s="30">
        <f t="shared" si="454"/>
        <v>0</v>
      </c>
      <c r="BL878" s="30">
        <f t="shared" si="455"/>
        <v>0</v>
      </c>
      <c r="BM878" s="30">
        <f t="shared" si="456"/>
        <v>1.1059897912548949E-2</v>
      </c>
      <c r="BN878" s="30">
        <f t="shared" si="457"/>
        <v>0.10165958795557209</v>
      </c>
      <c r="BO878" s="30">
        <f t="shared" si="458"/>
        <v>0</v>
      </c>
      <c r="BP878" s="30">
        <f t="shared" si="459"/>
        <v>3.2161518163724989</v>
      </c>
      <c r="BQ878" s="30">
        <f t="shared" si="460"/>
        <v>947.16899426049554</v>
      </c>
      <c r="BR878" s="30">
        <f t="shared" si="461"/>
        <v>0</v>
      </c>
      <c r="BS878" s="30">
        <f t="shared" si="462"/>
        <v>0</v>
      </c>
      <c r="BT878" s="30">
        <f t="shared" si="463"/>
        <v>0</v>
      </c>
      <c r="BU878" s="30">
        <f t="shared" si="464"/>
        <v>0</v>
      </c>
      <c r="BV878" s="30">
        <f t="shared" si="465"/>
        <v>0</v>
      </c>
      <c r="BW878" s="30">
        <f t="shared" si="466"/>
        <v>0</v>
      </c>
      <c r="BX878" s="30">
        <f t="shared" si="467"/>
        <v>0</v>
      </c>
      <c r="BY878" s="30">
        <f t="shared" si="468"/>
        <v>12342.861694583116</v>
      </c>
      <c r="CA878" s="55"/>
      <c r="CB878" s="55"/>
      <c r="CC878" s="55"/>
      <c r="CD878" s="55"/>
      <c r="CE878" s="55"/>
      <c r="CF878" s="55"/>
      <c r="CG878" s="55"/>
      <c r="CH878" s="55"/>
      <c r="CI878" s="55"/>
      <c r="CJ878" s="55"/>
      <c r="CK878" s="55"/>
      <c r="CL878" s="55"/>
      <c r="CM878" s="55"/>
      <c r="CN878" s="55"/>
      <c r="CO878" s="55"/>
      <c r="CP878" s="55"/>
      <c r="CQ878" s="55"/>
      <c r="CR878" s="55"/>
      <c r="CS878" s="55"/>
      <c r="CT878" s="55"/>
      <c r="CU878" s="55"/>
      <c r="CV878" s="55"/>
      <c r="CW878" s="55"/>
      <c r="CX878" s="55"/>
      <c r="CY878" s="55"/>
      <c r="CZ878" s="55"/>
      <c r="DA878" s="55"/>
      <c r="DB878" s="55"/>
      <c r="DC878" s="55"/>
      <c r="DD878" s="7">
        <v>20</v>
      </c>
      <c r="DE878" s="55">
        <f ca="1"/>
        <v>570764.60808839614</v>
      </c>
      <c r="DF878" s="55">
        <f ca="1"/>
        <v>4970.1656327254559</v>
      </c>
      <c r="DG878" s="55">
        <f ca="1"/>
        <v>0</v>
      </c>
      <c r="DH878" s="55">
        <f ca="1"/>
        <v>0</v>
      </c>
      <c r="DI878" s="55">
        <f ca="1"/>
        <v>3723.6534128510175</v>
      </c>
      <c r="DJ878" s="55">
        <f ca="1"/>
        <v>6815.0527176104324</v>
      </c>
      <c r="DK878" s="55">
        <f ca="1"/>
        <v>0</v>
      </c>
      <c r="DL878" s="55">
        <f ca="1"/>
        <v>0</v>
      </c>
      <c r="DM878" s="55">
        <f ca="1"/>
        <v>36352.453977338992</v>
      </c>
      <c r="DN878" s="55">
        <f ca="1"/>
        <v>0</v>
      </c>
      <c r="DO878" s="55">
        <f ca="1"/>
        <v>0</v>
      </c>
      <c r="DP878" s="55">
        <f ca="1"/>
        <v>163808.82671081854</v>
      </c>
      <c r="DQ878" s="55">
        <f ca="1"/>
        <v>0</v>
      </c>
      <c r="DR878" s="55">
        <f ca="1"/>
        <v>0</v>
      </c>
      <c r="DS878" s="55">
        <f ca="1"/>
        <v>0</v>
      </c>
      <c r="DT878" s="55">
        <f ca="1"/>
        <v>7.1974988272545035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ca="1"/>
        <v>0</v>
      </c>
      <c r="EE878" s="55">
        <f t="shared" ca="1" si="469"/>
        <v>786441.9580385678</v>
      </c>
    </row>
    <row r="879" spans="49:135" x14ac:dyDescent="0.3">
      <c r="AW879">
        <v>8309.0915602647292</v>
      </c>
      <c r="AX879" s="7">
        <v>21</v>
      </c>
      <c r="AY879" s="30">
        <f t="shared" si="442"/>
        <v>8309.0915602647292</v>
      </c>
      <c r="AZ879" s="30">
        <f t="shared" si="443"/>
        <v>5.9940829459012512</v>
      </c>
      <c r="BA879" s="30">
        <f t="shared" si="444"/>
        <v>0</v>
      </c>
      <c r="BB879" s="30">
        <f t="shared" si="445"/>
        <v>0</v>
      </c>
      <c r="BC879" s="30">
        <f t="shared" si="446"/>
        <v>90.054588947534853</v>
      </c>
      <c r="BD879" s="30">
        <f t="shared" si="447"/>
        <v>176.23444286875602</v>
      </c>
      <c r="BE879" s="30">
        <f t="shared" si="448"/>
        <v>0</v>
      </c>
      <c r="BF879" s="30">
        <f t="shared" si="449"/>
        <v>1717.7043740868914</v>
      </c>
      <c r="BG879" s="30">
        <f t="shared" si="450"/>
        <v>2089.2291066404596</v>
      </c>
      <c r="BH879" s="30">
        <f t="shared" si="451"/>
        <v>0</v>
      </c>
      <c r="BI879" s="30">
        <f t="shared" si="452"/>
        <v>497.15807957440666</v>
      </c>
      <c r="BJ879" s="30">
        <f t="shared" si="453"/>
        <v>4900.3466646909401</v>
      </c>
      <c r="BK879" s="30">
        <f t="shared" si="454"/>
        <v>0</v>
      </c>
      <c r="BL879" s="30">
        <f t="shared" si="455"/>
        <v>0</v>
      </c>
      <c r="BM879" s="30">
        <f t="shared" si="456"/>
        <v>1.9803757577382421E-2</v>
      </c>
      <c r="BN879" s="30">
        <f t="shared" si="457"/>
        <v>0.1820923816603893</v>
      </c>
      <c r="BO879" s="30">
        <f t="shared" si="458"/>
        <v>0</v>
      </c>
      <c r="BP879" s="30">
        <f t="shared" si="459"/>
        <v>5.4760352818586149E-2</v>
      </c>
      <c r="BQ879" s="30">
        <f t="shared" si="460"/>
        <v>1589.5706631394462</v>
      </c>
      <c r="BR879" s="30">
        <f t="shared" si="461"/>
        <v>0</v>
      </c>
      <c r="BS879" s="30">
        <f t="shared" si="462"/>
        <v>0</v>
      </c>
      <c r="BT879" s="30">
        <f t="shared" si="463"/>
        <v>0</v>
      </c>
      <c r="BU879" s="30">
        <f t="shared" si="464"/>
        <v>0</v>
      </c>
      <c r="BV879" s="30">
        <f t="shared" si="465"/>
        <v>0</v>
      </c>
      <c r="BW879" s="30">
        <f t="shared" si="466"/>
        <v>0</v>
      </c>
      <c r="BX879" s="30">
        <f t="shared" si="467"/>
        <v>0</v>
      </c>
      <c r="BY879" s="30">
        <f t="shared" si="468"/>
        <v>19375.640219651119</v>
      </c>
      <c r="CA879" s="55"/>
      <c r="CB879" s="55"/>
      <c r="CC879" s="55"/>
      <c r="CD879" s="55"/>
      <c r="CE879" s="55"/>
      <c r="CF879" s="55"/>
      <c r="CG879" s="55"/>
      <c r="CH879" s="55"/>
      <c r="CI879" s="55"/>
      <c r="CJ879" s="55"/>
      <c r="CK879" s="55"/>
      <c r="CL879" s="55"/>
      <c r="CM879" s="55"/>
      <c r="CN879" s="55"/>
      <c r="CO879" s="55"/>
      <c r="CP879" s="55"/>
      <c r="CQ879" s="55"/>
      <c r="CR879" s="55"/>
      <c r="CS879" s="55"/>
      <c r="CT879" s="55"/>
      <c r="CU879" s="55"/>
      <c r="CV879" s="55"/>
      <c r="CW879" s="55"/>
      <c r="CX879" s="55"/>
      <c r="CY879" s="55"/>
      <c r="CZ879" s="55"/>
      <c r="DA879" s="55"/>
      <c r="DB879" s="55"/>
      <c r="DC879" s="55"/>
      <c r="DD879" s="7">
        <v>21</v>
      </c>
      <c r="DE879" s="55">
        <f ca="1"/>
        <v>786040.06160104333</v>
      </c>
      <c r="DF879" s="55">
        <f ca="1"/>
        <v>605.40237753602639</v>
      </c>
      <c r="DG879" s="55">
        <f ca="1"/>
        <v>0</v>
      </c>
      <c r="DH879" s="55">
        <f ca="1"/>
        <v>0</v>
      </c>
      <c r="DI879" s="55">
        <f ca="1"/>
        <v>6673.0450410123321</v>
      </c>
      <c r="DJ879" s="55">
        <f ca="1"/>
        <v>12213.046890804791</v>
      </c>
      <c r="DK879" s="55">
        <f ca="1"/>
        <v>0</v>
      </c>
      <c r="DL879" s="55">
        <f ca="1"/>
        <v>0</v>
      </c>
      <c r="DM879" s="55">
        <f ca="1"/>
        <v>161706.33285397157</v>
      </c>
      <c r="DN879" s="55">
        <f ca="1"/>
        <v>0</v>
      </c>
      <c r="DO879" s="55">
        <f ca="1"/>
        <v>0</v>
      </c>
      <c r="DP879" s="55">
        <f ca="1"/>
        <v>274909.44788916176</v>
      </c>
      <c r="DQ879" s="55">
        <f ca="1"/>
        <v>0</v>
      </c>
      <c r="DR879" s="55">
        <f ca="1"/>
        <v>0</v>
      </c>
      <c r="DS879" s="55">
        <f ca="1"/>
        <v>0</v>
      </c>
      <c r="DT879" s="55">
        <f ca="1"/>
        <v>12.892140621555562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ca="1"/>
        <v>0</v>
      </c>
      <c r="EE879" s="55">
        <f t="shared" ca="1" si="469"/>
        <v>1242160.2287941515</v>
      </c>
    </row>
    <row r="880" spans="49:135" x14ac:dyDescent="0.3">
      <c r="AW880">
        <v>8941.2171668953579</v>
      </c>
      <c r="AX880" s="7">
        <v>22</v>
      </c>
      <c r="AY880" s="30">
        <f t="shared" si="442"/>
        <v>8941.2171668953579</v>
      </c>
      <c r="AZ880" s="30">
        <f t="shared" si="443"/>
        <v>7.4448397137305937</v>
      </c>
      <c r="BA880" s="30">
        <f t="shared" si="444"/>
        <v>0</v>
      </c>
      <c r="BB880" s="30">
        <f t="shared" si="445"/>
        <v>0</v>
      </c>
      <c r="BC880" s="30">
        <f t="shared" si="446"/>
        <v>614.93364053300309</v>
      </c>
      <c r="BD880" s="30">
        <f t="shared" si="447"/>
        <v>1203.4088301294787</v>
      </c>
      <c r="BE880" s="30">
        <f t="shared" si="448"/>
        <v>0</v>
      </c>
      <c r="BF880" s="30">
        <f t="shared" si="449"/>
        <v>5960.8897776405347</v>
      </c>
      <c r="BG880" s="30">
        <f t="shared" si="450"/>
        <v>284.67842876639077</v>
      </c>
      <c r="BH880" s="30">
        <f t="shared" si="451"/>
        <v>0</v>
      </c>
      <c r="BI880" s="30">
        <f t="shared" si="452"/>
        <v>6253.3463297100125</v>
      </c>
      <c r="BJ880" s="30">
        <f t="shared" si="453"/>
        <v>113171.51289171277</v>
      </c>
      <c r="BK880" s="30">
        <f t="shared" si="454"/>
        <v>0</v>
      </c>
      <c r="BL880" s="30">
        <f t="shared" si="455"/>
        <v>0</v>
      </c>
      <c r="BM880" s="30">
        <f t="shared" si="456"/>
        <v>0.13513033165612023</v>
      </c>
      <c r="BN880" s="30">
        <f t="shared" si="457"/>
        <v>1.2434095011358992</v>
      </c>
      <c r="BO880" s="30">
        <f t="shared" si="458"/>
        <v>0</v>
      </c>
      <c r="BP880" s="30">
        <f t="shared" si="459"/>
        <v>211.75577874469087</v>
      </c>
      <c r="BQ880" s="30">
        <f t="shared" si="460"/>
        <v>36710.487858637847</v>
      </c>
      <c r="BR880" s="30">
        <f t="shared" si="461"/>
        <v>0</v>
      </c>
      <c r="BS880" s="30">
        <f t="shared" si="462"/>
        <v>0</v>
      </c>
      <c r="BT880" s="30">
        <f t="shared" si="463"/>
        <v>0</v>
      </c>
      <c r="BU880" s="30">
        <f t="shared" si="464"/>
        <v>0</v>
      </c>
      <c r="BV880" s="30">
        <f t="shared" si="465"/>
        <v>0</v>
      </c>
      <c r="BW880" s="30">
        <f t="shared" si="466"/>
        <v>0</v>
      </c>
      <c r="BX880" s="30">
        <f t="shared" si="467"/>
        <v>0</v>
      </c>
      <c r="BY880" s="30">
        <f t="shared" si="468"/>
        <v>173361.05408231661</v>
      </c>
      <c r="CA880" s="55"/>
      <c r="CB880" s="55"/>
      <c r="CC880" s="55"/>
      <c r="CD880" s="55"/>
      <c r="CE880" s="55"/>
      <c r="CF880" s="55"/>
      <c r="CG880" s="55"/>
      <c r="CH880" s="55"/>
      <c r="CI880" s="55"/>
      <c r="CJ880" s="55"/>
      <c r="CK880" s="55"/>
      <c r="CL880" s="55"/>
      <c r="CM880" s="55"/>
      <c r="CN880" s="55"/>
      <c r="CO880" s="55"/>
      <c r="CP880" s="55"/>
      <c r="CQ880" s="55"/>
      <c r="CR880" s="55"/>
      <c r="CS880" s="55"/>
      <c r="CT880" s="55"/>
      <c r="CU880" s="55"/>
      <c r="CV880" s="55"/>
      <c r="CW880" s="55"/>
      <c r="CX880" s="55"/>
      <c r="CY880" s="55"/>
      <c r="CZ880" s="55"/>
      <c r="DA880" s="55"/>
      <c r="DB880" s="55"/>
      <c r="DC880" s="55"/>
      <c r="DD880" s="7">
        <v>22</v>
      </c>
      <c r="DE880" s="55">
        <f ca="1"/>
        <v>845839.14398830081</v>
      </c>
      <c r="DF880" s="55">
        <f ca="1"/>
        <v>751.92881108679001</v>
      </c>
      <c r="DG880" s="55">
        <f ca="1"/>
        <v>0</v>
      </c>
      <c r="DH880" s="55">
        <f ca="1"/>
        <v>0</v>
      </c>
      <c r="DI880" s="55">
        <f ca="1"/>
        <v>45566.582763495528</v>
      </c>
      <c r="DJ880" s="55">
        <f ca="1"/>
        <v>83396.231927972869</v>
      </c>
      <c r="DK880" s="55">
        <f ca="1"/>
        <v>0</v>
      </c>
      <c r="DL880" s="55">
        <f ca="1"/>
        <v>0</v>
      </c>
      <c r="DM880" s="55">
        <f ca="1"/>
        <v>22034.110386518649</v>
      </c>
      <c r="DN880" s="55">
        <f ca="1"/>
        <v>0</v>
      </c>
      <c r="DO880" s="55">
        <f ca="1"/>
        <v>0</v>
      </c>
      <c r="DP880" s="55">
        <f ca="1"/>
        <v>6348921.8732250864</v>
      </c>
      <c r="DQ880" s="55">
        <f ca="1"/>
        <v>0</v>
      </c>
      <c r="DR880" s="55">
        <f ca="1"/>
        <v>0</v>
      </c>
      <c r="DS880" s="55">
        <f ca="1"/>
        <v>0</v>
      </c>
      <c r="DT880" s="55">
        <f ca="1"/>
        <v>88.033392680421656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ca="1"/>
        <v>0</v>
      </c>
      <c r="EE880" s="55">
        <f t="shared" ca="1" si="469"/>
        <v>7346597.9044951415</v>
      </c>
    </row>
    <row r="881" spans="49:135" x14ac:dyDescent="0.3">
      <c r="AW881">
        <v>28146.595952306277</v>
      </c>
      <c r="AX881" s="7">
        <v>23</v>
      </c>
      <c r="AY881" s="30">
        <f t="shared" si="442"/>
        <v>28146.595952306277</v>
      </c>
      <c r="AZ881" s="30">
        <f t="shared" si="443"/>
        <v>20.304630124978132</v>
      </c>
      <c r="BA881" s="30">
        <f t="shared" si="444"/>
        <v>0</v>
      </c>
      <c r="BB881" s="30">
        <f t="shared" si="445"/>
        <v>0</v>
      </c>
      <c r="BC881" s="30">
        <f t="shared" si="446"/>
        <v>305.05502445819036</v>
      </c>
      <c r="BD881" s="30">
        <f t="shared" si="447"/>
        <v>596.98459461123389</v>
      </c>
      <c r="BE881" s="30">
        <f t="shared" si="448"/>
        <v>0</v>
      </c>
      <c r="BF881" s="30">
        <f t="shared" si="449"/>
        <v>5818.6301870467023</v>
      </c>
      <c r="BG881" s="30">
        <f t="shared" si="450"/>
        <v>7077.1500182486034</v>
      </c>
      <c r="BH881" s="30">
        <f t="shared" si="451"/>
        <v>0</v>
      </c>
      <c r="BI881" s="30">
        <f t="shared" si="452"/>
        <v>1684.0959673609952</v>
      </c>
      <c r="BJ881" s="30">
        <f t="shared" si="453"/>
        <v>16599.657928871969</v>
      </c>
      <c r="BK881" s="30">
        <f t="shared" si="454"/>
        <v>0</v>
      </c>
      <c r="BL881" s="30">
        <f t="shared" si="455"/>
        <v>0</v>
      </c>
      <c r="BM881" s="30">
        <f t="shared" si="456"/>
        <v>6.7084153833849691E-2</v>
      </c>
      <c r="BN881" s="30">
        <f t="shared" si="457"/>
        <v>0.61682804462449647</v>
      </c>
      <c r="BO881" s="30">
        <f t="shared" si="458"/>
        <v>0</v>
      </c>
      <c r="BP881" s="30">
        <f t="shared" si="459"/>
        <v>0.18549772007705195</v>
      </c>
      <c r="BQ881" s="30">
        <f t="shared" si="460"/>
        <v>5384.5842064334156</v>
      </c>
      <c r="BR881" s="30">
        <f t="shared" si="461"/>
        <v>0</v>
      </c>
      <c r="BS881" s="30">
        <f t="shared" si="462"/>
        <v>0</v>
      </c>
      <c r="BT881" s="30">
        <f t="shared" si="463"/>
        <v>0</v>
      </c>
      <c r="BU881" s="30">
        <f t="shared" si="464"/>
        <v>0</v>
      </c>
      <c r="BV881" s="30">
        <f t="shared" si="465"/>
        <v>0</v>
      </c>
      <c r="BW881" s="30">
        <f t="shared" si="466"/>
        <v>0</v>
      </c>
      <c r="BX881" s="30">
        <f t="shared" si="467"/>
        <v>0</v>
      </c>
      <c r="BY881" s="30">
        <f t="shared" si="468"/>
        <v>65633.927919380905</v>
      </c>
      <c r="CA881" s="55"/>
      <c r="CB881" s="55"/>
      <c r="CC881" s="55"/>
      <c r="CD881" s="55"/>
      <c r="CE881" s="55"/>
      <c r="CF881" s="55"/>
      <c r="CG881" s="55"/>
      <c r="CH881" s="55"/>
      <c r="CI881" s="55"/>
      <c r="CJ881" s="55"/>
      <c r="CK881" s="55"/>
      <c r="CL881" s="55"/>
      <c r="CM881" s="55"/>
      <c r="CN881" s="55"/>
      <c r="CO881" s="55"/>
      <c r="CP881" s="55"/>
      <c r="CQ881" s="55"/>
      <c r="CR881" s="55"/>
      <c r="CS881" s="55"/>
      <c r="CT881" s="55"/>
      <c r="CU881" s="55"/>
      <c r="CV881" s="55"/>
      <c r="CW881" s="55"/>
      <c r="CX881" s="55"/>
      <c r="CY881" s="55"/>
      <c r="CZ881" s="55"/>
      <c r="DA881" s="55"/>
      <c r="DB881" s="55"/>
      <c r="DC881" s="55"/>
      <c r="DD881" s="7">
        <v>23</v>
      </c>
      <c r="DE881" s="55">
        <f ca="1"/>
        <v>2662667.9770881739</v>
      </c>
      <c r="DF881" s="55">
        <f ca="1"/>
        <v>2050.7676426227913</v>
      </c>
      <c r="DG881" s="55">
        <f ca="1"/>
        <v>0</v>
      </c>
      <c r="DH881" s="55">
        <f ca="1"/>
        <v>0</v>
      </c>
      <c r="DI881" s="55">
        <f ca="1"/>
        <v>22604.577312351903</v>
      </c>
      <c r="DJ881" s="55">
        <f ca="1"/>
        <v>41371.032406558508</v>
      </c>
      <c r="DK881" s="55">
        <f ca="1"/>
        <v>0</v>
      </c>
      <c r="DL881" s="55">
        <f ca="1"/>
        <v>0</v>
      </c>
      <c r="DM881" s="55">
        <f ca="1"/>
        <v>547771.41141244199</v>
      </c>
      <c r="DN881" s="55">
        <f ca="1"/>
        <v>0</v>
      </c>
      <c r="DO881" s="55">
        <f ca="1"/>
        <v>0</v>
      </c>
      <c r="DP881" s="55">
        <f ca="1"/>
        <v>931240.80980971747</v>
      </c>
      <c r="DQ881" s="55">
        <f ca="1"/>
        <v>0</v>
      </c>
      <c r="DR881" s="55">
        <f ca="1"/>
        <v>0</v>
      </c>
      <c r="DS881" s="55">
        <f ca="1"/>
        <v>0</v>
      </c>
      <c r="DT881" s="55">
        <f ca="1"/>
        <v>43.671425559414345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ca="1"/>
        <v>0</v>
      </c>
      <c r="EE881" s="55">
        <f t="shared" ca="1" si="469"/>
        <v>4207750.2470974261</v>
      </c>
    </row>
    <row r="882" spans="49:135" x14ac:dyDescent="0.3">
      <c r="AW882">
        <v>3743.0502303130402</v>
      </c>
      <c r="AX882" s="7">
        <v>24</v>
      </c>
      <c r="AY882" s="30">
        <f t="shared" si="442"/>
        <v>3743.0502303130402</v>
      </c>
      <c r="AZ882" s="30">
        <f t="shared" si="443"/>
        <v>3.1166236635750524</v>
      </c>
      <c r="BA882" s="30">
        <f t="shared" si="444"/>
        <v>0</v>
      </c>
      <c r="BB882" s="30">
        <f t="shared" si="445"/>
        <v>0</v>
      </c>
      <c r="BC882" s="30">
        <f t="shared" si="446"/>
        <v>1250.3944152618326</v>
      </c>
      <c r="BD882" s="30">
        <f t="shared" si="447"/>
        <v>2446.9887177808073</v>
      </c>
      <c r="BE882" s="30">
        <f t="shared" si="448"/>
        <v>0</v>
      </c>
      <c r="BF882" s="30">
        <f t="shared" si="449"/>
        <v>5995.2688218286339</v>
      </c>
      <c r="BG882" s="30">
        <f t="shared" si="450"/>
        <v>272.3853319626507</v>
      </c>
      <c r="BH882" s="30">
        <f t="shared" si="451"/>
        <v>0</v>
      </c>
      <c r="BI882" s="30">
        <f t="shared" si="452"/>
        <v>883.15298047844192</v>
      </c>
      <c r="BJ882" s="30">
        <f t="shared" si="453"/>
        <v>104670.82067649574</v>
      </c>
      <c r="BK882" s="30">
        <f t="shared" si="454"/>
        <v>0</v>
      </c>
      <c r="BL882" s="30">
        <f t="shared" si="455"/>
        <v>0</v>
      </c>
      <c r="BM882" s="30">
        <f t="shared" si="456"/>
        <v>0.27441851977282222</v>
      </c>
      <c r="BN882" s="30">
        <f t="shared" si="457"/>
        <v>2.5362923797185086</v>
      </c>
      <c r="BO882" s="30">
        <f t="shared" si="458"/>
        <v>0</v>
      </c>
      <c r="BP882" s="30">
        <f t="shared" si="459"/>
        <v>0</v>
      </c>
      <c r="BQ882" s="30">
        <f t="shared" si="460"/>
        <v>33886.529335583349</v>
      </c>
      <c r="BR882" s="30">
        <f t="shared" si="461"/>
        <v>0</v>
      </c>
      <c r="BS882" s="30">
        <f t="shared" si="462"/>
        <v>0</v>
      </c>
      <c r="BT882" s="30">
        <f t="shared" si="463"/>
        <v>0</v>
      </c>
      <c r="BU882" s="30">
        <f t="shared" si="464"/>
        <v>0</v>
      </c>
      <c r="BV882" s="30">
        <f t="shared" si="465"/>
        <v>0</v>
      </c>
      <c r="BW882" s="30">
        <f t="shared" si="466"/>
        <v>0</v>
      </c>
      <c r="BX882" s="30">
        <f t="shared" si="467"/>
        <v>0</v>
      </c>
      <c r="BY882" s="30">
        <f t="shared" si="468"/>
        <v>153154.51784426757</v>
      </c>
      <c r="CA882" s="55"/>
      <c r="CB882" s="55"/>
      <c r="CC882" s="55"/>
      <c r="CD882" s="55"/>
      <c r="CE882" s="55"/>
      <c r="CF882" s="55"/>
      <c r="CG882" s="55"/>
      <c r="CH882" s="55"/>
      <c r="CI882" s="55"/>
      <c r="CJ882" s="55"/>
      <c r="CK882" s="55"/>
      <c r="CL882" s="55"/>
      <c r="CM882" s="55"/>
      <c r="CN882" s="55"/>
      <c r="CO882" s="55"/>
      <c r="CP882" s="55"/>
      <c r="CQ882" s="55"/>
      <c r="CR882" s="55"/>
      <c r="CS882" s="55"/>
      <c r="CT882" s="55"/>
      <c r="CU882" s="55"/>
      <c r="CV882" s="55"/>
      <c r="CW882" s="55"/>
      <c r="CX882" s="55"/>
      <c r="CY882" s="55"/>
      <c r="CZ882" s="55"/>
      <c r="DA882" s="55"/>
      <c r="DB882" s="55"/>
      <c r="DC882" s="55"/>
      <c r="DD882" s="7">
        <v>24</v>
      </c>
      <c r="DE882" s="55">
        <f ca="1"/>
        <v>354092.5517876136</v>
      </c>
      <c r="DF882" s="55">
        <f ca="1"/>
        <v>314.77899002108029</v>
      </c>
      <c r="DG882" s="55">
        <f ca="1"/>
        <v>0</v>
      </c>
      <c r="DH882" s="55">
        <f ca="1"/>
        <v>0</v>
      </c>
      <c r="DI882" s="55">
        <f ca="1"/>
        <v>92654.226170901791</v>
      </c>
      <c r="DJ882" s="55">
        <f ca="1"/>
        <v>169576.31814220993</v>
      </c>
      <c r="DK882" s="55">
        <f ca="1"/>
        <v>0</v>
      </c>
      <c r="DL882" s="55">
        <f ca="1"/>
        <v>0</v>
      </c>
      <c r="DM882" s="55">
        <f ca="1"/>
        <v>21082.624693909165</v>
      </c>
      <c r="DN882" s="55">
        <f ca="1"/>
        <v>0</v>
      </c>
      <c r="DO882" s="55">
        <f ca="1"/>
        <v>0</v>
      </c>
      <c r="DP882" s="55">
        <f ca="1"/>
        <v>5872033.0399514111</v>
      </c>
      <c r="DQ882" s="55">
        <f ca="1"/>
        <v>0</v>
      </c>
      <c r="DR882" s="55">
        <f ca="1"/>
        <v>0</v>
      </c>
      <c r="DS882" s="55">
        <f ca="1"/>
        <v>0</v>
      </c>
      <c r="DT882" s="55">
        <f ca="1"/>
        <v>179.5695004840704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ca="1"/>
        <v>0</v>
      </c>
      <c r="EE882" s="55">
        <f t="shared" ca="1" si="469"/>
        <v>6509933.1092365514</v>
      </c>
    </row>
    <row r="883" spans="49:135" x14ac:dyDescent="0.3">
      <c r="AW883">
        <v>3.5822040944519813</v>
      </c>
      <c r="AX883" s="7">
        <v>25</v>
      </c>
      <c r="AY883" s="30">
        <f t="shared" si="442"/>
        <v>3.5822040944519813</v>
      </c>
      <c r="AZ883" s="30">
        <f t="shared" si="443"/>
        <v>0.90552226582924011</v>
      </c>
      <c r="BA883" s="30">
        <f t="shared" si="444"/>
        <v>0</v>
      </c>
      <c r="BB883" s="30">
        <f t="shared" si="445"/>
        <v>0</v>
      </c>
      <c r="BC883" s="30">
        <f t="shared" si="446"/>
        <v>156.77498877719441</v>
      </c>
      <c r="BD883" s="30">
        <f t="shared" si="447"/>
        <v>306.80449634458591</v>
      </c>
      <c r="BE883" s="30">
        <f t="shared" si="448"/>
        <v>0</v>
      </c>
      <c r="BF883" s="30">
        <f t="shared" si="449"/>
        <v>337.87579606433002</v>
      </c>
      <c r="BG883" s="30">
        <f t="shared" si="450"/>
        <v>15.350839739266736</v>
      </c>
      <c r="BH883" s="30">
        <f t="shared" si="451"/>
        <v>0</v>
      </c>
      <c r="BI883" s="30">
        <f t="shared" si="452"/>
        <v>49.771916032004022</v>
      </c>
      <c r="BJ883" s="30">
        <f t="shared" si="453"/>
        <v>1923.589524468307</v>
      </c>
      <c r="BK883" s="30">
        <f t="shared" si="454"/>
        <v>0</v>
      </c>
      <c r="BL883" s="30">
        <f t="shared" si="455"/>
        <v>0</v>
      </c>
      <c r="BM883" s="30">
        <f t="shared" si="456"/>
        <v>3.451020774383836E-2</v>
      </c>
      <c r="BN883" s="30">
        <f t="shared" si="457"/>
        <v>0.31599708295562839</v>
      </c>
      <c r="BO883" s="30">
        <f t="shared" si="458"/>
        <v>0</v>
      </c>
      <c r="BP883" s="30">
        <f t="shared" si="459"/>
        <v>741.01038811179535</v>
      </c>
      <c r="BQ883" s="30">
        <f t="shared" si="460"/>
        <v>623.97248308237499</v>
      </c>
      <c r="BR883" s="30">
        <f t="shared" si="461"/>
        <v>0</v>
      </c>
      <c r="BS883" s="30">
        <f t="shared" si="462"/>
        <v>0</v>
      </c>
      <c r="BT883" s="30">
        <f t="shared" si="463"/>
        <v>0</v>
      </c>
      <c r="BU883" s="30">
        <f t="shared" si="464"/>
        <v>0</v>
      </c>
      <c r="BV883" s="30">
        <f t="shared" si="465"/>
        <v>0</v>
      </c>
      <c r="BW883" s="30">
        <f t="shared" si="466"/>
        <v>0</v>
      </c>
      <c r="BX883" s="30">
        <f t="shared" si="467"/>
        <v>0</v>
      </c>
      <c r="BY883" s="30">
        <f t="shared" si="468"/>
        <v>4159.9886662708395</v>
      </c>
      <c r="CA883" s="55"/>
      <c r="CB883" s="55"/>
      <c r="CC883" s="55"/>
      <c r="CD883" s="55"/>
      <c r="CE883" s="55"/>
      <c r="CF883" s="55"/>
      <c r="CG883" s="55"/>
      <c r="CH883" s="55"/>
      <c r="CI883" s="55"/>
      <c r="CJ883" s="55"/>
      <c r="CK883" s="55"/>
      <c r="CL883" s="55"/>
      <c r="CM883" s="55"/>
      <c r="CN883" s="55"/>
      <c r="CO883" s="55"/>
      <c r="CP883" s="55"/>
      <c r="CQ883" s="55"/>
      <c r="CR883" s="55"/>
      <c r="CS883" s="55"/>
      <c r="CT883" s="55"/>
      <c r="CU883" s="55"/>
      <c r="CV883" s="55"/>
      <c r="CW883" s="55"/>
      <c r="CX883" s="55"/>
      <c r="CY883" s="55"/>
      <c r="CZ883" s="55"/>
      <c r="DA883" s="55"/>
      <c r="DB883" s="55"/>
      <c r="DC883" s="55"/>
      <c r="DD883" s="7">
        <v>25</v>
      </c>
      <c r="DE883" s="55">
        <f ca="1"/>
        <v>338.87650733515738</v>
      </c>
      <c r="DF883" s="55">
        <f ca="1"/>
        <v>91.457748848753255</v>
      </c>
      <c r="DG883" s="55">
        <f ca="1"/>
        <v>0</v>
      </c>
      <c r="DH883" s="55">
        <f ca="1"/>
        <v>0</v>
      </c>
      <c r="DI883" s="55">
        <f ca="1"/>
        <v>11617.026668390105</v>
      </c>
      <c r="DJ883" s="55">
        <f ca="1"/>
        <v>21261.551596679801</v>
      </c>
      <c r="DK883" s="55">
        <f ca="1"/>
        <v>0</v>
      </c>
      <c r="DL883" s="55">
        <f ca="1"/>
        <v>0</v>
      </c>
      <c r="DM883" s="55">
        <f ca="1"/>
        <v>1188.1549958192454</v>
      </c>
      <c r="DN883" s="55">
        <f ca="1"/>
        <v>0</v>
      </c>
      <c r="DO883" s="55">
        <f ca="1"/>
        <v>0</v>
      </c>
      <c r="DP883" s="55">
        <f ca="1"/>
        <v>107913.37232267203</v>
      </c>
      <c r="DQ883" s="55">
        <f ca="1"/>
        <v>0</v>
      </c>
      <c r="DR883" s="55">
        <f ca="1"/>
        <v>0</v>
      </c>
      <c r="DS883" s="55">
        <f ca="1"/>
        <v>0</v>
      </c>
      <c r="DT883" s="55">
        <f ca="1"/>
        <v>22.37259347325849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ca="1"/>
        <v>0</v>
      </c>
      <c r="EE883" s="55">
        <f t="shared" ca="1" si="469"/>
        <v>142432.81243321838</v>
      </c>
    </row>
    <row r="884" spans="49:135" x14ac:dyDescent="0.3">
      <c r="AW884">
        <v>196.21105862269042</v>
      </c>
      <c r="AX884" s="7">
        <v>26</v>
      </c>
      <c r="AY884" s="30">
        <f t="shared" si="442"/>
        <v>196.21105862269042</v>
      </c>
      <c r="AZ884" s="30">
        <f t="shared" si="443"/>
        <v>0.16337371652393712</v>
      </c>
      <c r="BA884" s="30">
        <f t="shared" si="444"/>
        <v>0</v>
      </c>
      <c r="BB884" s="30">
        <f t="shared" si="445"/>
        <v>0</v>
      </c>
      <c r="BC884" s="30">
        <f t="shared" si="446"/>
        <v>138.54445435954682</v>
      </c>
      <c r="BD884" s="30">
        <f t="shared" si="447"/>
        <v>271.1278238587978</v>
      </c>
      <c r="BE884" s="30">
        <f t="shared" si="448"/>
        <v>0</v>
      </c>
      <c r="BF884" s="30">
        <f t="shared" si="449"/>
        <v>283.96283269028953</v>
      </c>
      <c r="BG884" s="30">
        <f t="shared" si="450"/>
        <v>12.901391540417384</v>
      </c>
      <c r="BH884" s="30">
        <f t="shared" si="451"/>
        <v>0</v>
      </c>
      <c r="BI884" s="30">
        <f t="shared" si="452"/>
        <v>283.39649689646086</v>
      </c>
      <c r="BJ884" s="30">
        <f t="shared" si="453"/>
        <v>4909.3269931023387</v>
      </c>
      <c r="BK884" s="30">
        <f t="shared" si="454"/>
        <v>0</v>
      </c>
      <c r="BL884" s="30">
        <f t="shared" si="455"/>
        <v>0</v>
      </c>
      <c r="BM884" s="30">
        <f t="shared" si="456"/>
        <v>3.0560244247722784E-2</v>
      </c>
      <c r="BN884" s="30">
        <f t="shared" si="457"/>
        <v>0.28013996920389311</v>
      </c>
      <c r="BO884" s="30">
        <f t="shared" si="458"/>
        <v>0</v>
      </c>
      <c r="BP884" s="30">
        <f t="shared" si="459"/>
        <v>855.83349339052643</v>
      </c>
      <c r="BQ884" s="30">
        <f t="shared" si="460"/>
        <v>1592.4836948627642</v>
      </c>
      <c r="BR884" s="30">
        <f t="shared" si="461"/>
        <v>0</v>
      </c>
      <c r="BS884" s="30">
        <f t="shared" si="462"/>
        <v>0</v>
      </c>
      <c r="BT884" s="30">
        <f t="shared" si="463"/>
        <v>0</v>
      </c>
      <c r="BU884" s="30">
        <f t="shared" si="464"/>
        <v>0</v>
      </c>
      <c r="BV884" s="30">
        <f t="shared" si="465"/>
        <v>0</v>
      </c>
      <c r="BW884" s="30">
        <f t="shared" si="466"/>
        <v>0</v>
      </c>
      <c r="BX884" s="30">
        <f t="shared" si="467"/>
        <v>0</v>
      </c>
      <c r="BY884" s="30">
        <f t="shared" si="468"/>
        <v>8544.2623132538065</v>
      </c>
      <c r="CA884" s="55"/>
      <c r="CB884" s="55"/>
      <c r="CC884" s="55"/>
      <c r="CD884" s="55"/>
      <c r="CE884" s="55"/>
      <c r="CF884" s="55"/>
      <c r="CG884" s="55"/>
      <c r="CH884" s="55"/>
      <c r="CI884" s="55"/>
      <c r="CJ884" s="55"/>
      <c r="CK884" s="55"/>
      <c r="CL884" s="55"/>
      <c r="CM884" s="55"/>
      <c r="CN884" s="55"/>
      <c r="CO884" s="55"/>
      <c r="CP884" s="55"/>
      <c r="CQ884" s="55"/>
      <c r="CR884" s="55"/>
      <c r="CS884" s="55"/>
      <c r="CT884" s="55"/>
      <c r="CU884" s="55"/>
      <c r="CV884" s="55"/>
      <c r="CW884" s="55"/>
      <c r="CX884" s="55"/>
      <c r="CY884" s="55"/>
      <c r="CZ884" s="55"/>
      <c r="DA884" s="55"/>
      <c r="DB884" s="55"/>
      <c r="DC884" s="55"/>
      <c r="DD884" s="7">
        <v>26</v>
      </c>
      <c r="DE884" s="55">
        <f ca="1"/>
        <v>18561.566145706511</v>
      </c>
      <c r="DF884" s="55">
        <f ca="1"/>
        <v>16.500745368917649</v>
      </c>
      <c r="DG884" s="55">
        <f ca="1"/>
        <v>0</v>
      </c>
      <c r="DH884" s="55">
        <f ca="1"/>
        <v>0</v>
      </c>
      <c r="DI884" s="55">
        <f ca="1"/>
        <v>10266.144068042418</v>
      </c>
      <c r="DJ884" s="55">
        <f ca="1"/>
        <v>18789.158193414685</v>
      </c>
      <c r="DK884" s="55">
        <f ca="1"/>
        <v>0</v>
      </c>
      <c r="DL884" s="55">
        <f ca="1"/>
        <v>0</v>
      </c>
      <c r="DM884" s="55">
        <f ca="1"/>
        <v>998.56770522830561</v>
      </c>
      <c r="DN884" s="55">
        <f ca="1"/>
        <v>0</v>
      </c>
      <c r="DO884" s="55">
        <f ca="1"/>
        <v>0</v>
      </c>
      <c r="DP884" s="55">
        <f ca="1"/>
        <v>275413.24431304121</v>
      </c>
      <c r="DQ884" s="55">
        <f ca="1"/>
        <v>0</v>
      </c>
      <c r="DR884" s="55">
        <f ca="1"/>
        <v>0</v>
      </c>
      <c r="DS884" s="55">
        <f ca="1"/>
        <v>0</v>
      </c>
      <c r="DT884" s="55">
        <f ca="1"/>
        <v>19.833909819635632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ca="1"/>
        <v>0</v>
      </c>
      <c r="EE884" s="55">
        <f t="shared" ca="1" si="469"/>
        <v>324065.0150806217</v>
      </c>
    </row>
    <row r="885" spans="49:135" x14ac:dyDescent="0.3">
      <c r="AW885">
        <v>429.82134575761421</v>
      </c>
      <c r="AX885" s="7">
        <v>27</v>
      </c>
      <c r="AY885" s="30">
        <f t="shared" si="442"/>
        <v>429.82134575761421</v>
      </c>
      <c r="AZ885" s="30">
        <f t="shared" si="443"/>
        <v>0</v>
      </c>
      <c r="BA885" s="30">
        <f t="shared" si="444"/>
        <v>0</v>
      </c>
      <c r="BB885" s="30">
        <f t="shared" si="445"/>
        <v>0</v>
      </c>
      <c r="BC885" s="30">
        <f t="shared" si="446"/>
        <v>0.24658409987474525</v>
      </c>
      <c r="BD885" s="30">
        <f t="shared" si="447"/>
        <v>0.48255854361249528</v>
      </c>
      <c r="BE885" s="30">
        <f t="shared" si="448"/>
        <v>0</v>
      </c>
      <c r="BF885" s="30">
        <f t="shared" si="449"/>
        <v>274.485543650951</v>
      </c>
      <c r="BG885" s="30">
        <f t="shared" si="450"/>
        <v>130.1192666982397</v>
      </c>
      <c r="BH885" s="30">
        <f t="shared" si="451"/>
        <v>0</v>
      </c>
      <c r="BI885" s="30">
        <f t="shared" si="452"/>
        <v>4.3499854954762993</v>
      </c>
      <c r="BJ885" s="30">
        <f t="shared" si="453"/>
        <v>661.84204259100841</v>
      </c>
      <c r="BK885" s="30">
        <f t="shared" si="454"/>
        <v>0</v>
      </c>
      <c r="BL885" s="30">
        <f t="shared" si="455"/>
        <v>0</v>
      </c>
      <c r="BM885" s="30">
        <f t="shared" si="456"/>
        <v>5.4260025554514829E-5</v>
      </c>
      <c r="BN885" s="30">
        <f t="shared" si="457"/>
        <v>4.985976616414371E-4</v>
      </c>
      <c r="BO885" s="30">
        <f t="shared" si="458"/>
        <v>0</v>
      </c>
      <c r="BP885" s="30">
        <f t="shared" si="459"/>
        <v>1.9645871321462265E-7</v>
      </c>
      <c r="BQ885" s="30">
        <f t="shared" si="460"/>
        <v>33.775769293858673</v>
      </c>
      <c r="BR885" s="30">
        <f t="shared" si="461"/>
        <v>0</v>
      </c>
      <c r="BS885" s="30">
        <f t="shared" si="462"/>
        <v>0</v>
      </c>
      <c r="BT885" s="30">
        <f t="shared" si="463"/>
        <v>46.108359281619258</v>
      </c>
      <c r="BU885" s="30">
        <f t="shared" si="464"/>
        <v>802.79164346567677</v>
      </c>
      <c r="BV885" s="30">
        <f t="shared" si="465"/>
        <v>0</v>
      </c>
      <c r="BW885" s="30">
        <f t="shared" si="466"/>
        <v>0</v>
      </c>
      <c r="BX885" s="30">
        <f t="shared" si="467"/>
        <v>0</v>
      </c>
      <c r="BY885" s="30">
        <f t="shared" si="468"/>
        <v>2384.0236519320774</v>
      </c>
      <c r="CA885" s="55"/>
      <c r="CB885" s="55"/>
      <c r="CC885" s="55"/>
      <c r="CD885" s="55"/>
      <c r="CE885" s="55"/>
      <c r="CF885" s="55"/>
      <c r="CG885" s="55"/>
      <c r="CH885" s="55"/>
      <c r="CI885" s="55"/>
      <c r="CJ885" s="55"/>
      <c r="CK885" s="55"/>
      <c r="CL885" s="55"/>
      <c r="CM885" s="55"/>
      <c r="CN885" s="55"/>
      <c r="CO885" s="55"/>
      <c r="CP885" s="55"/>
      <c r="CQ885" s="55"/>
      <c r="CR885" s="55"/>
      <c r="CS885" s="55"/>
      <c r="CT885" s="55"/>
      <c r="CU885" s="55"/>
      <c r="CV885" s="55"/>
      <c r="CW885" s="55"/>
      <c r="CX885" s="55"/>
      <c r="CY885" s="55"/>
      <c r="CZ885" s="55"/>
      <c r="DA885" s="55"/>
      <c r="DB885" s="55"/>
      <c r="DC885" s="55"/>
      <c r="DD885" s="7">
        <v>27</v>
      </c>
      <c r="DE885" s="55">
        <f ca="1"/>
        <v>40661.099308670302</v>
      </c>
      <c r="DF885" s="55">
        <f ca="1"/>
        <v>0</v>
      </c>
      <c r="DG885" s="55">
        <f ca="1"/>
        <v>0</v>
      </c>
      <c r="DH885" s="55">
        <f ca="1"/>
        <v>0</v>
      </c>
      <c r="DI885" s="55">
        <f ca="1"/>
        <v>18.271881800718621</v>
      </c>
      <c r="DJ885" s="55">
        <f ca="1"/>
        <v>33.441307072345921</v>
      </c>
      <c r="DK885" s="55">
        <f ca="1"/>
        <v>0</v>
      </c>
      <c r="DL885" s="55">
        <f ca="1"/>
        <v>0</v>
      </c>
      <c r="DM885" s="55">
        <f ca="1"/>
        <v>10071.231242443753</v>
      </c>
      <c r="DN885" s="55">
        <f ca="1"/>
        <v>0</v>
      </c>
      <c r="DO885" s="55">
        <f ca="1"/>
        <v>0</v>
      </c>
      <c r="DP885" s="55">
        <f ca="1"/>
        <v>37129.338589355575</v>
      </c>
      <c r="DQ885" s="55">
        <f ca="1"/>
        <v>0</v>
      </c>
      <c r="DR885" s="55">
        <f ca="1"/>
        <v>0</v>
      </c>
      <c r="DS885" s="55">
        <f ca="1"/>
        <v>0</v>
      </c>
      <c r="DT885" s="55">
        <f ca="1"/>
        <v>3.5300714444213746E-2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ca="1"/>
        <v>0</v>
      </c>
      <c r="EE885" s="55">
        <f t="shared" ca="1" si="469"/>
        <v>87913.417630057142</v>
      </c>
    </row>
    <row r="886" spans="49:135" x14ac:dyDescent="0.3">
      <c r="AW886">
        <v>1930.7131264356594</v>
      </c>
      <c r="AX886" s="7">
        <v>28</v>
      </c>
      <c r="AY886" s="30">
        <f t="shared" si="442"/>
        <v>1930.7131264356594</v>
      </c>
      <c r="AZ886" s="30">
        <f t="shared" si="443"/>
        <v>0</v>
      </c>
      <c r="BA886" s="30">
        <f t="shared" si="444"/>
        <v>0</v>
      </c>
      <c r="BB886" s="30">
        <f t="shared" si="445"/>
        <v>0</v>
      </c>
      <c r="BC886" s="30">
        <f t="shared" si="446"/>
        <v>1.1076303254881927</v>
      </c>
      <c r="BD886" s="30">
        <f t="shared" si="447"/>
        <v>2.1676031790389469</v>
      </c>
      <c r="BE886" s="30">
        <f t="shared" si="448"/>
        <v>0</v>
      </c>
      <c r="BF886" s="30">
        <f t="shared" si="449"/>
        <v>1232.9607347761275</v>
      </c>
      <c r="BG886" s="30">
        <f t="shared" si="450"/>
        <v>584.48231767216441</v>
      </c>
      <c r="BH886" s="30">
        <f t="shared" si="451"/>
        <v>0</v>
      </c>
      <c r="BI886" s="30">
        <f t="shared" si="452"/>
        <v>19.539685920351186</v>
      </c>
      <c r="BJ886" s="30">
        <f t="shared" si="453"/>
        <v>2972.9261533260938</v>
      </c>
      <c r="BK886" s="30">
        <f t="shared" si="454"/>
        <v>0</v>
      </c>
      <c r="BL886" s="30">
        <f t="shared" si="455"/>
        <v>0</v>
      </c>
      <c r="BM886" s="30">
        <f t="shared" si="456"/>
        <v>2.4323459649985152E-4</v>
      </c>
      <c r="BN886" s="30">
        <f t="shared" si="457"/>
        <v>2.2396521913662527E-3</v>
      </c>
      <c r="BO886" s="30">
        <f t="shared" si="458"/>
        <v>0</v>
      </c>
      <c r="BP886" s="30">
        <f t="shared" si="459"/>
        <v>8.8354447446527272E-7</v>
      </c>
      <c r="BQ886" s="30">
        <f t="shared" si="460"/>
        <v>151.71726997279856</v>
      </c>
      <c r="BR886" s="30">
        <f t="shared" si="461"/>
        <v>0</v>
      </c>
      <c r="BS886" s="30">
        <f t="shared" si="462"/>
        <v>0</v>
      </c>
      <c r="BT886" s="30">
        <f t="shared" si="463"/>
        <v>207.11399150709241</v>
      </c>
      <c r="BU886" s="30">
        <f t="shared" si="464"/>
        <v>3606.0572137261315</v>
      </c>
      <c r="BV886" s="30">
        <f t="shared" si="465"/>
        <v>0</v>
      </c>
      <c r="BW886" s="30">
        <f t="shared" si="466"/>
        <v>0</v>
      </c>
      <c r="BX886" s="30">
        <f t="shared" si="467"/>
        <v>0</v>
      </c>
      <c r="BY886" s="30">
        <f t="shared" si="468"/>
        <v>10708.788210611277</v>
      </c>
      <c r="CA886" s="55"/>
      <c r="CB886" s="55"/>
      <c r="CC886" s="55"/>
      <c r="CD886" s="55"/>
      <c r="CE886" s="55"/>
      <c r="CF886" s="55"/>
      <c r="CG886" s="55"/>
      <c r="CH886" s="55"/>
      <c r="CI886" s="55"/>
      <c r="CJ886" s="55"/>
      <c r="CK886" s="55"/>
      <c r="CL886" s="55"/>
      <c r="CM886" s="55"/>
      <c r="CN886" s="55"/>
      <c r="CO886" s="55"/>
      <c r="CP886" s="55"/>
      <c r="CQ886" s="55"/>
      <c r="CR886" s="55"/>
      <c r="CS886" s="55"/>
      <c r="CT886" s="55"/>
      <c r="CU886" s="55"/>
      <c r="CV886" s="55"/>
      <c r="CW886" s="55"/>
      <c r="CX886" s="55"/>
      <c r="CY886" s="55"/>
      <c r="CZ886" s="55"/>
      <c r="DA886" s="55"/>
      <c r="DB886" s="55"/>
      <c r="DC886" s="55"/>
      <c r="DD886" s="7">
        <v>28</v>
      </c>
      <c r="DE886" s="55">
        <f ca="1"/>
        <v>182645.46176081337</v>
      </c>
      <c r="DF886" s="55">
        <f ca="1"/>
        <v>0</v>
      </c>
      <c r="DG886" s="55">
        <f ca="1"/>
        <v>0</v>
      </c>
      <c r="DH886" s="55">
        <f ca="1"/>
        <v>0</v>
      </c>
      <c r="DI886" s="55">
        <f ca="1"/>
        <v>82.075407118675074</v>
      </c>
      <c r="DJ886" s="55">
        <f ca="1"/>
        <v>150.21490030739901</v>
      </c>
      <c r="DK886" s="55">
        <f ca="1"/>
        <v>0</v>
      </c>
      <c r="DL886" s="55">
        <f ca="1"/>
        <v>0</v>
      </c>
      <c r="DM886" s="55">
        <f ca="1"/>
        <v>45238.931387825527</v>
      </c>
      <c r="DN886" s="55">
        <f ca="1"/>
        <v>0</v>
      </c>
      <c r="DO886" s="55">
        <f ca="1"/>
        <v>0</v>
      </c>
      <c r="DP886" s="55">
        <f ca="1"/>
        <v>166781.15720159386</v>
      </c>
      <c r="DQ886" s="55">
        <f ca="1"/>
        <v>0</v>
      </c>
      <c r="DR886" s="55">
        <f ca="1"/>
        <v>0</v>
      </c>
      <c r="DS886" s="55">
        <f ca="1"/>
        <v>0</v>
      </c>
      <c r="DT886" s="55">
        <f ca="1"/>
        <v>0.15856737514873068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ca="1"/>
        <v>0</v>
      </c>
      <c r="EE886" s="55">
        <f t="shared" ca="1" si="469"/>
        <v>394897.99922503397</v>
      </c>
    </row>
    <row r="887" spans="49:135" x14ac:dyDescent="0.3">
      <c r="AW887">
        <v>225.00596629104066</v>
      </c>
      <c r="AX887" s="7">
        <v>29</v>
      </c>
      <c r="AY887" s="30">
        <f t="shared" si="442"/>
        <v>225.00596629104066</v>
      </c>
      <c r="AZ887" s="30">
        <f t="shared" si="443"/>
        <v>0</v>
      </c>
      <c r="BA887" s="30">
        <f t="shared" si="444"/>
        <v>0</v>
      </c>
      <c r="BB887" s="30">
        <f t="shared" si="445"/>
        <v>0</v>
      </c>
      <c r="BC887" s="30">
        <f t="shared" si="446"/>
        <v>0.12908361690668918</v>
      </c>
      <c r="BD887" s="30">
        <f t="shared" si="447"/>
        <v>0.25261321337903991</v>
      </c>
      <c r="BE887" s="30">
        <f t="shared" si="448"/>
        <v>0</v>
      </c>
      <c r="BF887" s="30">
        <f t="shared" si="449"/>
        <v>143.68966456489437</v>
      </c>
      <c r="BG887" s="30">
        <f t="shared" si="450"/>
        <v>68.115768634210681</v>
      </c>
      <c r="BH887" s="30">
        <f t="shared" si="451"/>
        <v>0</v>
      </c>
      <c r="BI887" s="30">
        <f t="shared" si="452"/>
        <v>2.2771616624297799</v>
      </c>
      <c r="BJ887" s="30">
        <f t="shared" si="453"/>
        <v>346.46582786000948</v>
      </c>
      <c r="BK887" s="30">
        <f t="shared" si="454"/>
        <v>0</v>
      </c>
      <c r="BL887" s="30">
        <f t="shared" si="455"/>
        <v>0</v>
      </c>
      <c r="BM887" s="30">
        <f t="shared" si="456"/>
        <v>2.8481315973324976E-5</v>
      </c>
      <c r="BN887" s="30">
        <f t="shared" si="457"/>
        <v>2.6100943214970446E-4</v>
      </c>
      <c r="BO887" s="30">
        <f t="shared" si="458"/>
        <v>0</v>
      </c>
      <c r="BP887" s="30">
        <f t="shared" si="459"/>
        <v>1.0290694457515229E-7</v>
      </c>
      <c r="BQ887" s="30">
        <f t="shared" si="460"/>
        <v>17.681182389332633</v>
      </c>
      <c r="BR887" s="30">
        <f t="shared" si="461"/>
        <v>0</v>
      </c>
      <c r="BS887" s="30">
        <f t="shared" si="462"/>
        <v>0</v>
      </c>
      <c r="BT887" s="30">
        <f t="shared" si="463"/>
        <v>24.137135211174478</v>
      </c>
      <c r="BU887" s="30">
        <f t="shared" si="464"/>
        <v>420.2511376450891</v>
      </c>
      <c r="BV887" s="30">
        <f t="shared" si="465"/>
        <v>0</v>
      </c>
      <c r="BW887" s="30">
        <f t="shared" si="466"/>
        <v>0</v>
      </c>
      <c r="BX887" s="30">
        <f t="shared" si="467"/>
        <v>0</v>
      </c>
      <c r="BY887" s="30">
        <f t="shared" si="468"/>
        <v>1248.005830682122</v>
      </c>
      <c r="CA887" s="55"/>
      <c r="CB887" s="55"/>
      <c r="CC887" s="55"/>
      <c r="CD887" s="55"/>
      <c r="CE887" s="55"/>
      <c r="CF887" s="55"/>
      <c r="CG887" s="55"/>
      <c r="CH887" s="55"/>
      <c r="CI887" s="55"/>
      <c r="CJ887" s="55"/>
      <c r="CK887" s="55"/>
      <c r="CL887" s="55"/>
      <c r="CM887" s="55"/>
      <c r="CN887" s="55"/>
      <c r="CO887" s="55"/>
      <c r="CP887" s="55"/>
      <c r="CQ887" s="55"/>
      <c r="CR887" s="55"/>
      <c r="CS887" s="55"/>
      <c r="CT887" s="55"/>
      <c r="CU887" s="55"/>
      <c r="CV887" s="55"/>
      <c r="CW887" s="55"/>
      <c r="CX887" s="55"/>
      <c r="CY887" s="55"/>
      <c r="CZ887" s="55"/>
      <c r="DA887" s="55"/>
      <c r="DB887" s="55"/>
      <c r="DC887" s="55"/>
      <c r="DD887" s="7">
        <v>29</v>
      </c>
      <c r="DE887" s="55">
        <f ca="1"/>
        <v>21285.564411132447</v>
      </c>
      <c r="DF887" s="55">
        <f ca="1"/>
        <v>0</v>
      </c>
      <c r="DG887" s="55">
        <f ca="1"/>
        <v>0</v>
      </c>
      <c r="DH887" s="55">
        <f ca="1"/>
        <v>0</v>
      </c>
      <c r="DI887" s="55">
        <f ca="1"/>
        <v>9.5650960127856681</v>
      </c>
      <c r="DJ887" s="55">
        <f ca="1"/>
        <v>17.506095687167466</v>
      </c>
      <c r="DK887" s="55">
        <f ca="1"/>
        <v>0</v>
      </c>
      <c r="DL887" s="55">
        <f ca="1"/>
        <v>0</v>
      </c>
      <c r="DM887" s="55">
        <f ca="1"/>
        <v>5272.1604922879069</v>
      </c>
      <c r="DN887" s="55">
        <f ca="1"/>
        <v>0</v>
      </c>
      <c r="DO887" s="55">
        <f ca="1"/>
        <v>0</v>
      </c>
      <c r="DP887" s="55">
        <f ca="1"/>
        <v>19436.732942946532</v>
      </c>
      <c r="DQ887" s="55">
        <f ca="1"/>
        <v>0</v>
      </c>
      <c r="DR887" s="55">
        <f ca="1"/>
        <v>0</v>
      </c>
      <c r="DS887" s="55">
        <f ca="1"/>
        <v>0</v>
      </c>
      <c r="DT887" s="55">
        <f ca="1"/>
        <v>1.8479467796199075E-2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ca="1"/>
        <v>0</v>
      </c>
      <c r="EE887" s="55">
        <f t="shared" ca="1" si="469"/>
        <v>46021.547517534636</v>
      </c>
    </row>
    <row r="888" spans="49:135" x14ac:dyDescent="0.3">
      <c r="AW888">
        <v>0</v>
      </c>
      <c r="AX888" s="7">
        <v>30</v>
      </c>
      <c r="AY888" s="30">
        <f t="shared" si="442"/>
        <v>0</v>
      </c>
      <c r="AZ888" s="30">
        <f t="shared" si="443"/>
        <v>0</v>
      </c>
      <c r="BA888" s="30">
        <f t="shared" si="444"/>
        <v>0</v>
      </c>
      <c r="BB888" s="30">
        <f t="shared" si="445"/>
        <v>0</v>
      </c>
      <c r="BC888" s="30">
        <f t="shared" si="446"/>
        <v>14097.008870474456</v>
      </c>
      <c r="BD888" s="30">
        <f t="shared" si="447"/>
        <v>27587.472597039578</v>
      </c>
      <c r="BE888" s="30">
        <f t="shared" si="448"/>
        <v>0</v>
      </c>
      <c r="BF888" s="30">
        <f t="shared" si="449"/>
        <v>35588.770351463303</v>
      </c>
      <c r="BG888" s="30">
        <f t="shared" si="450"/>
        <v>0</v>
      </c>
      <c r="BH888" s="30">
        <f t="shared" si="451"/>
        <v>0</v>
      </c>
      <c r="BI888" s="30">
        <f t="shared" si="452"/>
        <v>0</v>
      </c>
      <c r="BJ888" s="30">
        <f t="shared" si="453"/>
        <v>0</v>
      </c>
      <c r="BK888" s="30">
        <f t="shared" si="454"/>
        <v>0</v>
      </c>
      <c r="BL888" s="30">
        <f t="shared" si="455"/>
        <v>0</v>
      </c>
      <c r="BM888" s="30">
        <f t="shared" si="456"/>
        <v>3.1000502972525195</v>
      </c>
      <c r="BN888" s="30">
        <f t="shared" si="457"/>
        <v>28.504465545371435</v>
      </c>
      <c r="BO888" s="30">
        <f t="shared" si="458"/>
        <v>0</v>
      </c>
      <c r="BP888" s="30">
        <f t="shared" si="459"/>
        <v>0</v>
      </c>
      <c r="BQ888" s="30">
        <f t="shared" si="460"/>
        <v>501.54739934318314</v>
      </c>
      <c r="BR888" s="30">
        <f t="shared" si="461"/>
        <v>0</v>
      </c>
      <c r="BS888" s="30">
        <f t="shared" si="462"/>
        <v>0</v>
      </c>
      <c r="BT888" s="30">
        <f t="shared" si="463"/>
        <v>0</v>
      </c>
      <c r="BU888" s="30">
        <f t="shared" si="464"/>
        <v>0</v>
      </c>
      <c r="BV888" s="30">
        <f t="shared" si="465"/>
        <v>0</v>
      </c>
      <c r="BW888" s="30">
        <f t="shared" si="466"/>
        <v>0</v>
      </c>
      <c r="BX888" s="30">
        <f t="shared" si="467"/>
        <v>0</v>
      </c>
      <c r="BY888" s="30">
        <f t="shared" si="468"/>
        <v>77806.403734163134</v>
      </c>
      <c r="CA888" s="55"/>
      <c r="CB888" s="55"/>
      <c r="CC888" s="55"/>
      <c r="CD888" s="55"/>
      <c r="CE888" s="55"/>
      <c r="CF888" s="55"/>
      <c r="CG888" s="55"/>
      <c r="CH888" s="55"/>
      <c r="CI888" s="55"/>
      <c r="CJ888" s="55"/>
      <c r="CK888" s="55"/>
      <c r="CL888" s="55"/>
      <c r="CM888" s="55"/>
      <c r="CN888" s="55"/>
      <c r="CO888" s="55"/>
      <c r="CP888" s="55"/>
      <c r="CQ888" s="55"/>
      <c r="CR888" s="55"/>
      <c r="CS888" s="55"/>
      <c r="CT888" s="55"/>
      <c r="CU888" s="55"/>
      <c r="CV888" s="55"/>
      <c r="CW888" s="55"/>
      <c r="CX888" s="55"/>
      <c r="CY888" s="55"/>
      <c r="CZ888" s="55"/>
      <c r="DA888" s="55"/>
      <c r="DB888" s="55"/>
      <c r="DC888" s="55"/>
      <c r="DD888" s="7">
        <v>30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0</v>
      </c>
      <c r="DI888" s="55">
        <f ca="1"/>
        <v>1044588.3573021571</v>
      </c>
      <c r="DJ888" s="55">
        <f ca="1"/>
        <v>1911811.8509748427</v>
      </c>
      <c r="DK888" s="55">
        <f ca="1"/>
        <v>0</v>
      </c>
      <c r="DL888" s="55">
        <f ca="1"/>
        <v>0</v>
      </c>
      <c r="DM888" s="55">
        <f ca="1"/>
        <v>0</v>
      </c>
      <c r="DN888" s="55">
        <f ca="1"/>
        <v>0</v>
      </c>
      <c r="DO888" s="55">
        <f ca="1"/>
        <v>0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0</v>
      </c>
      <c r="DT888" s="55">
        <f ca="1"/>
        <v>2018.1161606122976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ca="1"/>
        <v>0</v>
      </c>
      <c r="EE888" s="55">
        <f t="shared" ca="1" si="469"/>
        <v>2958418.3244376117</v>
      </c>
    </row>
    <row r="889" spans="49:135" x14ac:dyDescent="0.3">
      <c r="AW889">
        <v>0</v>
      </c>
      <c r="AX889" s="7">
        <v>31</v>
      </c>
      <c r="AY889" s="30">
        <f t="shared" si="442"/>
        <v>0</v>
      </c>
      <c r="AZ889" s="30">
        <f t="shared" si="443"/>
        <v>0</v>
      </c>
      <c r="BA889" s="30">
        <f t="shared" si="444"/>
        <v>0</v>
      </c>
      <c r="BB889" s="30">
        <f t="shared" si="445"/>
        <v>0</v>
      </c>
      <c r="BC889" s="30">
        <f t="shared" si="446"/>
        <v>1336.1368121901646</v>
      </c>
      <c r="BD889" s="30">
        <f t="shared" si="447"/>
        <v>2614.7843159979702</v>
      </c>
      <c r="BE889" s="30">
        <f t="shared" si="448"/>
        <v>0</v>
      </c>
      <c r="BF889" s="30">
        <f t="shared" si="449"/>
        <v>915.37655122393312</v>
      </c>
      <c r="BG889" s="30">
        <f t="shared" si="450"/>
        <v>211.88096299527984</v>
      </c>
      <c r="BH889" s="30">
        <f t="shared" si="451"/>
        <v>0</v>
      </c>
      <c r="BI889" s="30">
        <f t="shared" si="452"/>
        <v>562.8232407331858</v>
      </c>
      <c r="BJ889" s="30">
        <f t="shared" si="453"/>
        <v>108.49324942293805</v>
      </c>
      <c r="BK889" s="30">
        <f t="shared" si="454"/>
        <v>0</v>
      </c>
      <c r="BL889" s="30">
        <f t="shared" si="455"/>
        <v>0</v>
      </c>
      <c r="BM889" s="30">
        <f t="shared" si="456"/>
        <v>0.29382767370731661</v>
      </c>
      <c r="BN889" s="30">
        <f t="shared" si="457"/>
        <v>2.7016983567873818</v>
      </c>
      <c r="BO889" s="30">
        <f t="shared" si="458"/>
        <v>0</v>
      </c>
      <c r="BP889" s="30">
        <f t="shared" si="459"/>
        <v>280.89356903142641</v>
      </c>
      <c r="BQ889" s="30">
        <f t="shared" si="460"/>
        <v>3067.2676736164367</v>
      </c>
      <c r="BR889" s="30">
        <f t="shared" si="461"/>
        <v>0</v>
      </c>
      <c r="BS889" s="30">
        <f t="shared" si="462"/>
        <v>0</v>
      </c>
      <c r="BT889" s="30">
        <f t="shared" si="463"/>
        <v>0</v>
      </c>
      <c r="BU889" s="30">
        <f t="shared" si="464"/>
        <v>0</v>
      </c>
      <c r="BV889" s="30">
        <f t="shared" si="465"/>
        <v>0</v>
      </c>
      <c r="BW889" s="30">
        <f t="shared" si="466"/>
        <v>0</v>
      </c>
      <c r="BX889" s="30">
        <f t="shared" si="467"/>
        <v>0</v>
      </c>
      <c r="BY889" s="30">
        <f t="shared" si="468"/>
        <v>9100.6519012418303</v>
      </c>
      <c r="CA889" s="55"/>
      <c r="CB889" s="55"/>
      <c r="CC889" s="55"/>
      <c r="CD889" s="55"/>
      <c r="CE889" s="55"/>
      <c r="CF889" s="55"/>
      <c r="CG889" s="55"/>
      <c r="CH889" s="55"/>
      <c r="CI889" s="55"/>
      <c r="CJ889" s="55"/>
      <c r="CK889" s="55"/>
      <c r="CL889" s="55"/>
      <c r="CM889" s="55"/>
      <c r="CN889" s="55"/>
      <c r="CO889" s="55"/>
      <c r="CP889" s="55"/>
      <c r="CQ889" s="55"/>
      <c r="CR889" s="55"/>
      <c r="CS889" s="55"/>
      <c r="CT889" s="55"/>
      <c r="CU889" s="55"/>
      <c r="CV889" s="55"/>
      <c r="CW889" s="55"/>
      <c r="CX889" s="55"/>
      <c r="CY889" s="55"/>
      <c r="CZ889" s="55"/>
      <c r="DA889" s="55"/>
      <c r="DB889" s="55"/>
      <c r="DC889" s="55"/>
      <c r="DD889" s="7">
        <v>31</v>
      </c>
      <c r="DE889" s="55">
        <f ca="1"/>
        <v>0</v>
      </c>
      <c r="DF889" s="55">
        <f ca="1"/>
        <v>0</v>
      </c>
      <c r="DG889" s="55">
        <f ca="1"/>
        <v>0</v>
      </c>
      <c r="DH889" s="55">
        <f ca="1"/>
        <v>0</v>
      </c>
      <c r="DI889" s="55">
        <f ca="1"/>
        <v>99007.737783291188</v>
      </c>
      <c r="DJ889" s="55">
        <f ca="1"/>
        <v>181204.55309865932</v>
      </c>
      <c r="DK889" s="55">
        <f ca="1"/>
        <v>0</v>
      </c>
      <c r="DL889" s="55">
        <f ca="1"/>
        <v>0</v>
      </c>
      <c r="DM889" s="55">
        <f ca="1"/>
        <v>16399.58653583466</v>
      </c>
      <c r="DN889" s="55">
        <f ca="1"/>
        <v>0</v>
      </c>
      <c r="DO889" s="55">
        <f ca="1"/>
        <v>0</v>
      </c>
      <c r="DP889" s="55">
        <f ca="1"/>
        <v>6086.4712926268248</v>
      </c>
      <c r="DQ889" s="55">
        <f ca="1"/>
        <v>0</v>
      </c>
      <c r="DR889" s="55">
        <f ca="1"/>
        <v>0</v>
      </c>
      <c r="DS889" s="55">
        <f ca="1"/>
        <v>0</v>
      </c>
      <c r="DT889" s="55">
        <f ca="1"/>
        <v>191.28024366054663</v>
      </c>
      <c r="DU889" s="55">
        <f ca="1"/>
        <v>0</v>
      </c>
      <c r="DV889" s="55">
        <f ca="1"/>
        <v>0</v>
      </c>
      <c r="DW889" s="55">
        <f ca="1"/>
        <v>0</v>
      </c>
      <c r="DX889" s="55">
        <f ca="1"/>
        <v>0</v>
      </c>
      <c r="DY889" s="55">
        <f ca="1"/>
        <v>0</v>
      </c>
      <c r="DZ889" s="55">
        <f ca="1"/>
        <v>0</v>
      </c>
      <c r="EA889" s="55">
        <f ca="1"/>
        <v>0</v>
      </c>
      <c r="EB889" s="55">
        <f ca="1"/>
        <v>0</v>
      </c>
      <c r="EC889" s="55">
        <f ca="1"/>
        <v>0</v>
      </c>
      <c r="ED889" s="55">
        <f ca="1"/>
        <v>0</v>
      </c>
      <c r="EE889" s="55">
        <f t="shared" ca="1" si="469"/>
        <v>302889.62895407254</v>
      </c>
    </row>
    <row r="890" spans="49:135" x14ac:dyDescent="0.3">
      <c r="AW890">
        <v>0</v>
      </c>
      <c r="AX890" s="7">
        <v>32</v>
      </c>
      <c r="AY890" s="30">
        <f t="shared" si="442"/>
        <v>0</v>
      </c>
      <c r="AZ890" s="30">
        <f t="shared" si="443"/>
        <v>0</v>
      </c>
      <c r="BA890" s="30">
        <f t="shared" si="444"/>
        <v>0</v>
      </c>
      <c r="BB890" s="30">
        <f t="shared" si="445"/>
        <v>0</v>
      </c>
      <c r="BC890" s="30">
        <f t="shared" si="446"/>
        <v>8116.9210916771326</v>
      </c>
      <c r="BD890" s="30">
        <f t="shared" si="447"/>
        <v>15884.599363785801</v>
      </c>
      <c r="BE890" s="30">
        <f t="shared" si="448"/>
        <v>0</v>
      </c>
      <c r="BF890" s="30">
        <f t="shared" si="449"/>
        <v>5560.8371585601999</v>
      </c>
      <c r="BG890" s="30">
        <f t="shared" si="450"/>
        <v>1287.1594000496073</v>
      </c>
      <c r="BH890" s="30">
        <f t="shared" si="451"/>
        <v>0</v>
      </c>
      <c r="BI890" s="30">
        <f t="shared" si="452"/>
        <v>3419.1048332937066</v>
      </c>
      <c r="BJ890" s="30">
        <f t="shared" si="453"/>
        <v>659.08755479652189</v>
      </c>
      <c r="BK890" s="30">
        <f t="shared" si="454"/>
        <v>0</v>
      </c>
      <c r="BL890" s="30">
        <f t="shared" si="455"/>
        <v>0</v>
      </c>
      <c r="BM890" s="30">
        <f t="shared" si="456"/>
        <v>1.785799306092376</v>
      </c>
      <c r="BN890" s="30">
        <f t="shared" si="457"/>
        <v>16.412595014262326</v>
      </c>
      <c r="BO890" s="30">
        <f t="shared" si="458"/>
        <v>0</v>
      </c>
      <c r="BP890" s="30">
        <f t="shared" si="459"/>
        <v>1706.4052977481917</v>
      </c>
      <c r="BQ890" s="30">
        <f t="shared" si="460"/>
        <v>18633.39850176085</v>
      </c>
      <c r="BR890" s="30">
        <f t="shared" si="461"/>
        <v>0</v>
      </c>
      <c r="BS890" s="30">
        <f t="shared" si="462"/>
        <v>0</v>
      </c>
      <c r="BT890" s="30">
        <f t="shared" si="463"/>
        <v>0</v>
      </c>
      <c r="BU890" s="30">
        <f t="shared" si="464"/>
        <v>0</v>
      </c>
      <c r="BV890" s="30">
        <f t="shared" si="465"/>
        <v>0</v>
      </c>
      <c r="BW890" s="30">
        <f t="shared" si="466"/>
        <v>0</v>
      </c>
      <c r="BX890" s="30">
        <f t="shared" si="467"/>
        <v>0</v>
      </c>
      <c r="BY890" s="30">
        <f t="shared" si="468"/>
        <v>55285.711595992361</v>
      </c>
      <c r="CA890" s="55"/>
      <c r="CB890" s="55"/>
      <c r="CC890" s="55"/>
      <c r="CD890" s="55"/>
      <c r="CE890" s="55"/>
      <c r="CF890" s="55"/>
      <c r="CG890" s="55"/>
      <c r="CH890" s="55"/>
      <c r="CI890" s="55"/>
      <c r="CJ890" s="55"/>
      <c r="CK890" s="55"/>
      <c r="CL890" s="55"/>
      <c r="CM890" s="55"/>
      <c r="CN890" s="55"/>
      <c r="CO890" s="55"/>
      <c r="CP890" s="55"/>
      <c r="CQ890" s="55"/>
      <c r="CR890" s="55"/>
      <c r="CS890" s="55"/>
      <c r="CT890" s="55"/>
      <c r="CU890" s="55"/>
      <c r="CV890" s="55"/>
      <c r="CW890" s="55"/>
      <c r="CX890" s="55"/>
      <c r="CY890" s="55"/>
      <c r="CZ890" s="55"/>
      <c r="DA890" s="55"/>
      <c r="DB890" s="55"/>
      <c r="DC890" s="55"/>
      <c r="DD890" s="7">
        <v>32</v>
      </c>
      <c r="DE890" s="55">
        <f ca="1"/>
        <v>0</v>
      </c>
      <c r="DF890" s="55">
        <f ca="1"/>
        <v>0</v>
      </c>
      <c r="DG890" s="55">
        <f ca="1"/>
        <v>0</v>
      </c>
      <c r="DH890" s="55">
        <f ca="1"/>
        <v>0</v>
      </c>
      <c r="DI890" s="55">
        <f ca="1"/>
        <v>601463.85289327544</v>
      </c>
      <c r="DJ890" s="55">
        <f ca="1"/>
        <v>1100802.735910356</v>
      </c>
      <c r="DK890" s="55">
        <f ca="1"/>
        <v>0</v>
      </c>
      <c r="DL890" s="55">
        <f ca="1"/>
        <v>0</v>
      </c>
      <c r="DM890" s="55">
        <f ca="1"/>
        <v>99626.137563839613</v>
      </c>
      <c r="DN890" s="55">
        <f ca="1"/>
        <v>0</v>
      </c>
      <c r="DO890" s="55">
        <f ca="1"/>
        <v>0</v>
      </c>
      <c r="DP890" s="55">
        <f ca="1"/>
        <v>36974.811824084878</v>
      </c>
      <c r="DQ890" s="55">
        <f ca="1"/>
        <v>0</v>
      </c>
      <c r="DR890" s="55">
        <f ca="1"/>
        <v>0</v>
      </c>
      <c r="DS890" s="55">
        <f ca="1"/>
        <v>0</v>
      </c>
      <c r="DT890" s="55">
        <f ca="1"/>
        <v>1162.0117270097726</v>
      </c>
      <c r="DU890" s="55">
        <f ca="1"/>
        <v>0</v>
      </c>
      <c r="DV890" s="55">
        <f ca="1"/>
        <v>0</v>
      </c>
      <c r="DW890" s="55">
        <f ca="1"/>
        <v>0</v>
      </c>
      <c r="DX890" s="55">
        <f ca="1"/>
        <v>0</v>
      </c>
      <c r="DY890" s="55">
        <f ca="1"/>
        <v>0</v>
      </c>
      <c r="DZ890" s="55">
        <f ca="1"/>
        <v>0</v>
      </c>
      <c r="EA890" s="55">
        <f ca="1"/>
        <v>0</v>
      </c>
      <c r="EB890" s="55">
        <f ca="1"/>
        <v>0</v>
      </c>
      <c r="EC890" s="55">
        <f ca="1"/>
        <v>0</v>
      </c>
      <c r="ED890" s="55">
        <f ca="1"/>
        <v>0</v>
      </c>
      <c r="EE890" s="55">
        <f t="shared" ca="1" si="469"/>
        <v>1840029.5499185657</v>
      </c>
    </row>
    <row r="891" spans="49:135" x14ac:dyDescent="0.3">
      <c r="AW891">
        <v>0</v>
      </c>
      <c r="AX891" s="7">
        <v>33</v>
      </c>
      <c r="AY891" s="30">
        <f t="shared" si="442"/>
        <v>0</v>
      </c>
      <c r="AZ891" s="30">
        <f t="shared" si="443"/>
        <v>0</v>
      </c>
      <c r="BA891" s="30">
        <f t="shared" si="444"/>
        <v>0</v>
      </c>
      <c r="BB891" s="30">
        <f t="shared" si="445"/>
        <v>0</v>
      </c>
      <c r="BC891" s="30">
        <f t="shared" si="446"/>
        <v>5338.2214097141186</v>
      </c>
      <c r="BD891" s="30">
        <f t="shared" si="447"/>
        <v>0</v>
      </c>
      <c r="BE891" s="30">
        <f t="shared" si="448"/>
        <v>0</v>
      </c>
      <c r="BF891" s="30">
        <f t="shared" si="449"/>
        <v>0</v>
      </c>
      <c r="BG891" s="30">
        <f t="shared" si="450"/>
        <v>0</v>
      </c>
      <c r="BH891" s="30">
        <f t="shared" si="451"/>
        <v>0</v>
      </c>
      <c r="BI891" s="30">
        <f t="shared" si="452"/>
        <v>0</v>
      </c>
      <c r="BJ891" s="30">
        <f t="shared" si="453"/>
        <v>8.4031134959196567</v>
      </c>
      <c r="BK891" s="30">
        <f t="shared" si="454"/>
        <v>0</v>
      </c>
      <c r="BL891" s="30">
        <f t="shared" si="455"/>
        <v>0</v>
      </c>
      <c r="BM891" s="30">
        <f t="shared" si="456"/>
        <v>0</v>
      </c>
      <c r="BN891" s="30">
        <f t="shared" si="457"/>
        <v>10.794002443056433</v>
      </c>
      <c r="BO891" s="30">
        <f t="shared" si="458"/>
        <v>0</v>
      </c>
      <c r="BP891" s="30">
        <f t="shared" si="459"/>
        <v>0</v>
      </c>
      <c r="BQ891" s="30">
        <f t="shared" si="460"/>
        <v>0</v>
      </c>
      <c r="BR891" s="30">
        <f t="shared" si="461"/>
        <v>0</v>
      </c>
      <c r="BS891" s="30">
        <f t="shared" si="462"/>
        <v>0</v>
      </c>
      <c r="BT891" s="30">
        <f t="shared" si="463"/>
        <v>0</v>
      </c>
      <c r="BU891" s="30">
        <f t="shared" si="464"/>
        <v>0</v>
      </c>
      <c r="BV891" s="30">
        <f t="shared" si="465"/>
        <v>0</v>
      </c>
      <c r="BW891" s="30">
        <f t="shared" si="466"/>
        <v>0</v>
      </c>
      <c r="BX891" s="30">
        <f t="shared" si="467"/>
        <v>0</v>
      </c>
      <c r="BY891" s="30">
        <f t="shared" si="468"/>
        <v>5357.4185256530945</v>
      </c>
      <c r="CA891" s="55"/>
      <c r="CB891" s="55"/>
      <c r="CC891" s="55"/>
      <c r="CD891" s="55"/>
      <c r="CE891" s="55"/>
      <c r="CF891" s="55"/>
      <c r="CG891" s="55"/>
      <c r="CH891" s="55"/>
      <c r="CI891" s="55"/>
      <c r="CJ891" s="55"/>
      <c r="CK891" s="55"/>
      <c r="CL891" s="55"/>
      <c r="CM891" s="55"/>
      <c r="CN891" s="55"/>
      <c r="CO891" s="55"/>
      <c r="CP891" s="55"/>
      <c r="CQ891" s="55"/>
      <c r="CR891" s="55"/>
      <c r="CS891" s="55"/>
      <c r="CT891" s="55"/>
      <c r="CU891" s="55"/>
      <c r="CV891" s="55"/>
      <c r="CW891" s="55"/>
      <c r="CX891" s="55"/>
      <c r="CY891" s="55"/>
      <c r="CZ891" s="55"/>
      <c r="DA891" s="55"/>
      <c r="DB891" s="55"/>
      <c r="DC891" s="55"/>
      <c r="DD891" s="7">
        <v>33</v>
      </c>
      <c r="DE891" s="55">
        <f ca="1"/>
        <v>0</v>
      </c>
      <c r="DF891" s="55">
        <f ca="1"/>
        <v>0</v>
      </c>
      <c r="DG891" s="55">
        <f ca="1"/>
        <v>0</v>
      </c>
      <c r="DH891" s="55">
        <f ca="1"/>
        <v>0</v>
      </c>
      <c r="DI891" s="55">
        <f ca="1"/>
        <v>395562.20645981614</v>
      </c>
      <c r="DJ891" s="55">
        <f ca="1"/>
        <v>0</v>
      </c>
      <c r="DK891" s="55">
        <f ca="1"/>
        <v>0</v>
      </c>
      <c r="DL891" s="55">
        <f ca="1"/>
        <v>0</v>
      </c>
      <c r="DM891" s="55">
        <f ca="1"/>
        <v>0</v>
      </c>
      <c r="DN891" s="55">
        <f ca="1"/>
        <v>0</v>
      </c>
      <c r="DO891" s="55">
        <f ca="1"/>
        <v>0</v>
      </c>
      <c r="DP891" s="55">
        <f ca="1"/>
        <v>471.41466712109275</v>
      </c>
      <c r="DQ891" s="55">
        <f ca="1"/>
        <v>0</v>
      </c>
      <c r="DR891" s="55">
        <f ca="1"/>
        <v>0</v>
      </c>
      <c r="DS891" s="55">
        <f ca="1"/>
        <v>0</v>
      </c>
      <c r="DT891" s="55">
        <f ca="1"/>
        <v>764.2153729683954</v>
      </c>
      <c r="DU891" s="55">
        <f ca="1"/>
        <v>0</v>
      </c>
      <c r="DV891" s="55">
        <f ca="1"/>
        <v>0</v>
      </c>
      <c r="DW891" s="55">
        <f ca="1"/>
        <v>0</v>
      </c>
      <c r="DX891" s="55">
        <f ca="1"/>
        <v>0</v>
      </c>
      <c r="DY891" s="55">
        <f ca="1"/>
        <v>0</v>
      </c>
      <c r="DZ891" s="55">
        <f ca="1"/>
        <v>0</v>
      </c>
      <c r="EA891" s="55">
        <f ca="1"/>
        <v>0</v>
      </c>
      <c r="EB891" s="55">
        <f ca="1"/>
        <v>0</v>
      </c>
      <c r="EC891" s="55">
        <f ca="1"/>
        <v>0</v>
      </c>
      <c r="ED891" s="55">
        <f ca="1"/>
        <v>0</v>
      </c>
      <c r="EE891" s="55">
        <f t="shared" ca="1" si="469"/>
        <v>396797.83649990562</v>
      </c>
    </row>
    <row r="892" spans="49:135" x14ac:dyDescent="0.3">
      <c r="AW892">
        <v>0</v>
      </c>
      <c r="AX892" s="7">
        <v>34</v>
      </c>
      <c r="AY892" s="30">
        <f t="shared" si="442"/>
        <v>0</v>
      </c>
      <c r="AZ892" s="30">
        <f t="shared" si="443"/>
        <v>0</v>
      </c>
      <c r="BA892" s="30">
        <f t="shared" si="444"/>
        <v>0</v>
      </c>
      <c r="BB892" s="30">
        <f t="shared" si="445"/>
        <v>0</v>
      </c>
      <c r="BC892" s="30">
        <f t="shared" si="446"/>
        <v>396683.39541616396</v>
      </c>
      <c r="BD892" s="30">
        <f t="shared" si="447"/>
        <v>0</v>
      </c>
      <c r="BE892" s="30">
        <f t="shared" si="448"/>
        <v>0</v>
      </c>
      <c r="BF892" s="30">
        <f t="shared" si="449"/>
        <v>0</v>
      </c>
      <c r="BG892" s="30">
        <f t="shared" si="450"/>
        <v>0</v>
      </c>
      <c r="BH892" s="30">
        <f t="shared" si="451"/>
        <v>0</v>
      </c>
      <c r="BI892" s="30">
        <f t="shared" si="452"/>
        <v>0</v>
      </c>
      <c r="BJ892" s="30">
        <f t="shared" si="453"/>
        <v>624.43561971035206</v>
      </c>
      <c r="BK892" s="30">
        <f t="shared" si="454"/>
        <v>0</v>
      </c>
      <c r="BL892" s="30">
        <f t="shared" si="455"/>
        <v>0</v>
      </c>
      <c r="BM892" s="30">
        <f t="shared" si="456"/>
        <v>0</v>
      </c>
      <c r="BN892" s="30">
        <f t="shared" si="457"/>
        <v>802.10265036248711</v>
      </c>
      <c r="BO892" s="30">
        <f t="shared" si="458"/>
        <v>0</v>
      </c>
      <c r="BP892" s="30">
        <f t="shared" si="459"/>
        <v>0</v>
      </c>
      <c r="BQ892" s="30">
        <f t="shared" si="460"/>
        <v>0</v>
      </c>
      <c r="BR892" s="30">
        <f t="shared" si="461"/>
        <v>0</v>
      </c>
      <c r="BS892" s="30">
        <f t="shared" si="462"/>
        <v>0</v>
      </c>
      <c r="BT892" s="30">
        <f t="shared" si="463"/>
        <v>0</v>
      </c>
      <c r="BU892" s="30">
        <f t="shared" si="464"/>
        <v>0</v>
      </c>
      <c r="BV892" s="30">
        <f t="shared" si="465"/>
        <v>0</v>
      </c>
      <c r="BW892" s="30">
        <f t="shared" si="466"/>
        <v>0</v>
      </c>
      <c r="BX892" s="30">
        <f t="shared" si="467"/>
        <v>0</v>
      </c>
      <c r="BY892" s="30">
        <f t="shared" si="468"/>
        <v>398109.93368623679</v>
      </c>
      <c r="CA892" s="55"/>
      <c r="CB892" s="55"/>
      <c r="CC892" s="55"/>
      <c r="CD892" s="55"/>
      <c r="CE892" s="55"/>
      <c r="CF892" s="55"/>
      <c r="CG892" s="55"/>
      <c r="CH892" s="55"/>
      <c r="CI892" s="55"/>
      <c r="CJ892" s="55"/>
      <c r="CK892" s="55"/>
      <c r="CL892" s="55"/>
      <c r="CM892" s="55"/>
      <c r="CN892" s="55"/>
      <c r="CO892" s="55"/>
      <c r="CP892" s="55"/>
      <c r="CQ892" s="55"/>
      <c r="CR892" s="55"/>
      <c r="CS892" s="55"/>
      <c r="CT892" s="55"/>
      <c r="CU892" s="55"/>
      <c r="CV892" s="55"/>
      <c r="CW892" s="55"/>
      <c r="CX892" s="55"/>
      <c r="CY892" s="55"/>
      <c r="CZ892" s="55"/>
      <c r="DA892" s="55"/>
      <c r="DB892" s="55"/>
      <c r="DC892" s="55"/>
      <c r="DD892" s="7">
        <v>34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0</v>
      </c>
      <c r="DI892" s="55">
        <f ca="1"/>
        <v>29394239.600337747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35030.838265750754</v>
      </c>
      <c r="DQ892" s="55">
        <f ca="1"/>
        <v>0</v>
      </c>
      <c r="DR892" s="55">
        <f ca="1"/>
        <v>0</v>
      </c>
      <c r="DS892" s="55">
        <f ca="1"/>
        <v>0</v>
      </c>
      <c r="DT892" s="55">
        <f ca="1"/>
        <v>56788.867645664082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/>
        <v>0</v>
      </c>
      <c r="EE892" s="55">
        <f t="shared" ca="1" si="469"/>
        <v>29486059.30624916</v>
      </c>
    </row>
    <row r="893" spans="49:135" x14ac:dyDescent="0.3">
      <c r="AW893">
        <v>0</v>
      </c>
      <c r="AX893" s="7">
        <v>35</v>
      </c>
      <c r="AY893" s="30">
        <f t="shared" si="442"/>
        <v>0</v>
      </c>
      <c r="AZ893" s="30">
        <f t="shared" si="443"/>
        <v>0</v>
      </c>
      <c r="BA893" s="30">
        <f t="shared" si="444"/>
        <v>0</v>
      </c>
      <c r="BB893" s="30">
        <f t="shared" si="445"/>
        <v>0</v>
      </c>
      <c r="BC893" s="30">
        <f t="shared" si="446"/>
        <v>0</v>
      </c>
      <c r="BD893" s="30">
        <f t="shared" si="447"/>
        <v>0</v>
      </c>
      <c r="BE893" s="30">
        <f t="shared" si="448"/>
        <v>0</v>
      </c>
      <c r="BF893" s="30">
        <f t="shared" si="449"/>
        <v>985.33120680863567</v>
      </c>
      <c r="BG893" s="30">
        <f t="shared" si="450"/>
        <v>172.61633807903235</v>
      </c>
      <c r="BH893" s="30">
        <f t="shared" si="451"/>
        <v>0</v>
      </c>
      <c r="BI893" s="30">
        <f t="shared" si="452"/>
        <v>0.42603814428677811</v>
      </c>
      <c r="BJ893" s="30">
        <f t="shared" si="453"/>
        <v>0</v>
      </c>
      <c r="BK893" s="30">
        <f t="shared" si="454"/>
        <v>0</v>
      </c>
      <c r="BL893" s="30">
        <f t="shared" si="455"/>
        <v>0</v>
      </c>
      <c r="BM893" s="30">
        <f t="shared" si="456"/>
        <v>0</v>
      </c>
      <c r="BN893" s="30">
        <f t="shared" si="457"/>
        <v>0</v>
      </c>
      <c r="BO893" s="30">
        <f t="shared" si="458"/>
        <v>0</v>
      </c>
      <c r="BP893" s="30">
        <f t="shared" si="459"/>
        <v>0</v>
      </c>
      <c r="BQ893" s="30">
        <f t="shared" si="460"/>
        <v>0</v>
      </c>
      <c r="BR893" s="30">
        <f t="shared" si="461"/>
        <v>0</v>
      </c>
      <c r="BS893" s="30">
        <f t="shared" si="462"/>
        <v>0</v>
      </c>
      <c r="BT893" s="30">
        <f t="shared" si="463"/>
        <v>0</v>
      </c>
      <c r="BU893" s="30">
        <f t="shared" si="464"/>
        <v>0</v>
      </c>
      <c r="BV893" s="30">
        <f t="shared" si="465"/>
        <v>0</v>
      </c>
      <c r="BW893" s="30">
        <f t="shared" si="466"/>
        <v>0</v>
      </c>
      <c r="BX893" s="30">
        <f t="shared" si="467"/>
        <v>0</v>
      </c>
      <c r="BY893" s="30">
        <f t="shared" si="468"/>
        <v>1158.3735830319549</v>
      </c>
      <c r="CA893" s="55"/>
      <c r="CB893" s="55"/>
      <c r="CC893" s="55"/>
      <c r="CD893" s="55"/>
      <c r="CE893" s="55"/>
      <c r="CF893" s="55"/>
      <c r="CG893" s="55"/>
      <c r="CH893" s="55"/>
      <c r="CI893" s="55"/>
      <c r="CJ893" s="55"/>
      <c r="CK893" s="55"/>
      <c r="CL893" s="55"/>
      <c r="CM893" s="55"/>
      <c r="CN893" s="55"/>
      <c r="CO893" s="55"/>
      <c r="CP893" s="55"/>
      <c r="CQ893" s="55"/>
      <c r="CR893" s="55"/>
      <c r="CS893" s="55"/>
      <c r="CT893" s="55"/>
      <c r="CU893" s="55"/>
      <c r="CV893" s="55"/>
      <c r="CW893" s="55"/>
      <c r="CX893" s="55"/>
      <c r="CY893" s="55"/>
      <c r="CZ893" s="55"/>
      <c r="DA893" s="55"/>
      <c r="DB893" s="55"/>
      <c r="DC893" s="55"/>
      <c r="DD893" s="7">
        <v>35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0</v>
      </c>
      <c r="DI893" s="55">
        <f ca="1"/>
        <v>0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13360.504567317104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0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ca="1"/>
        <v>0</v>
      </c>
      <c r="EE893" s="55">
        <f t="shared" ca="1" si="469"/>
        <v>13360.504567317104</v>
      </c>
    </row>
    <row r="894" spans="49:135" x14ac:dyDescent="0.3">
      <c r="AW894">
        <v>0</v>
      </c>
      <c r="AX894" s="7">
        <v>36</v>
      </c>
      <c r="AY894" s="30">
        <f t="shared" si="442"/>
        <v>0</v>
      </c>
      <c r="AZ894" s="30">
        <f t="shared" si="443"/>
        <v>0</v>
      </c>
      <c r="BA894" s="30">
        <f t="shared" si="444"/>
        <v>0</v>
      </c>
      <c r="BB894" s="30">
        <f t="shared" si="445"/>
        <v>0</v>
      </c>
      <c r="BC894" s="30">
        <f t="shared" si="446"/>
        <v>0</v>
      </c>
      <c r="BD894" s="30">
        <f t="shared" si="447"/>
        <v>0</v>
      </c>
      <c r="BE894" s="30">
        <f t="shared" si="448"/>
        <v>0</v>
      </c>
      <c r="BF894" s="30">
        <f t="shared" si="449"/>
        <v>5.8001765024342689</v>
      </c>
      <c r="BG894" s="30">
        <f t="shared" si="450"/>
        <v>1.0161103412878143</v>
      </c>
      <c r="BH894" s="30">
        <f t="shared" si="451"/>
        <v>0</v>
      </c>
      <c r="BI894" s="30">
        <f t="shared" si="452"/>
        <v>2.5078838186731499E-3</v>
      </c>
      <c r="BJ894" s="30">
        <f t="shared" si="453"/>
        <v>0</v>
      </c>
      <c r="BK894" s="30">
        <f t="shared" si="454"/>
        <v>0</v>
      </c>
      <c r="BL894" s="30">
        <f t="shared" si="455"/>
        <v>0</v>
      </c>
      <c r="BM894" s="30">
        <f t="shared" si="456"/>
        <v>0</v>
      </c>
      <c r="BN894" s="30">
        <f t="shared" si="457"/>
        <v>0</v>
      </c>
      <c r="BO894" s="30">
        <f t="shared" si="458"/>
        <v>0</v>
      </c>
      <c r="BP894" s="30">
        <f t="shared" si="459"/>
        <v>0</v>
      </c>
      <c r="BQ894" s="30">
        <f t="shared" si="460"/>
        <v>0</v>
      </c>
      <c r="BR894" s="30">
        <f t="shared" si="461"/>
        <v>0</v>
      </c>
      <c r="BS894" s="30">
        <f t="shared" si="462"/>
        <v>0</v>
      </c>
      <c r="BT894" s="30">
        <f t="shared" si="463"/>
        <v>0</v>
      </c>
      <c r="BU894" s="30">
        <f t="shared" si="464"/>
        <v>0</v>
      </c>
      <c r="BV894" s="30">
        <f t="shared" si="465"/>
        <v>0</v>
      </c>
      <c r="BW894" s="30">
        <f t="shared" si="466"/>
        <v>0</v>
      </c>
      <c r="BX894" s="30">
        <f t="shared" si="467"/>
        <v>0</v>
      </c>
      <c r="BY894" s="30">
        <f t="shared" si="468"/>
        <v>6.8187947275407561</v>
      </c>
      <c r="CA894" s="55"/>
      <c r="CB894" s="55"/>
      <c r="CC894" s="55"/>
      <c r="CD894" s="55"/>
      <c r="CE894" s="55"/>
      <c r="CF894" s="55"/>
      <c r="CG894" s="55"/>
      <c r="CH894" s="55"/>
      <c r="CI894" s="55"/>
      <c r="CJ894" s="55"/>
      <c r="CK894" s="55"/>
      <c r="CL894" s="55"/>
      <c r="CM894" s="55"/>
      <c r="CN894" s="55"/>
      <c r="CO894" s="55"/>
      <c r="CP894" s="55"/>
      <c r="CQ894" s="55"/>
      <c r="CR894" s="55"/>
      <c r="CS894" s="55"/>
      <c r="CT894" s="55"/>
      <c r="CU894" s="55"/>
      <c r="CV894" s="55"/>
      <c r="CW894" s="55"/>
      <c r="CX894" s="55"/>
      <c r="CY894" s="55"/>
      <c r="CZ894" s="55"/>
      <c r="DA894" s="55"/>
      <c r="DB894" s="55"/>
      <c r="DC894" s="55"/>
      <c r="DD894" s="7">
        <v>36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0</v>
      </c>
      <c r="DI894" s="55">
        <f ca="1"/>
        <v>0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78.646940415676838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0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ca="1"/>
        <v>0</v>
      </c>
      <c r="EE894" s="55">
        <f t="shared" ca="1" si="469"/>
        <v>78.646940415676838</v>
      </c>
    </row>
    <row r="895" spans="49:135" x14ac:dyDescent="0.3">
      <c r="AW895">
        <v>0</v>
      </c>
      <c r="AX895" s="7">
        <v>37</v>
      </c>
      <c r="AY895" s="30">
        <f t="shared" si="442"/>
        <v>0</v>
      </c>
      <c r="AZ895" s="30">
        <f t="shared" si="443"/>
        <v>0</v>
      </c>
      <c r="BA895" s="30">
        <f t="shared" si="444"/>
        <v>0</v>
      </c>
      <c r="BB895" s="30">
        <f t="shared" si="445"/>
        <v>0</v>
      </c>
      <c r="BC895" s="30">
        <f t="shared" si="446"/>
        <v>0</v>
      </c>
      <c r="BD895" s="30">
        <f t="shared" si="447"/>
        <v>0</v>
      </c>
      <c r="BE895" s="30">
        <f t="shared" si="448"/>
        <v>46346.089089579138</v>
      </c>
      <c r="BF895" s="30">
        <f t="shared" si="449"/>
        <v>0</v>
      </c>
      <c r="BG895" s="30">
        <f t="shared" si="450"/>
        <v>0</v>
      </c>
      <c r="BH895" s="30">
        <f t="shared" si="451"/>
        <v>0</v>
      </c>
      <c r="BI895" s="30">
        <f t="shared" si="452"/>
        <v>0</v>
      </c>
      <c r="BJ895" s="30">
        <f t="shared" si="453"/>
        <v>0</v>
      </c>
      <c r="BK895" s="30">
        <f t="shared" si="454"/>
        <v>0</v>
      </c>
      <c r="BL895" s="30">
        <f t="shared" si="455"/>
        <v>0</v>
      </c>
      <c r="BM895" s="30">
        <f t="shared" si="456"/>
        <v>0</v>
      </c>
      <c r="BN895" s="30">
        <f t="shared" si="457"/>
        <v>0</v>
      </c>
      <c r="BO895" s="30">
        <f t="shared" si="458"/>
        <v>0</v>
      </c>
      <c r="BP895" s="30">
        <f t="shared" si="459"/>
        <v>0</v>
      </c>
      <c r="BQ895" s="30">
        <f t="shared" si="460"/>
        <v>0</v>
      </c>
      <c r="BR895" s="30">
        <f t="shared" si="461"/>
        <v>0</v>
      </c>
      <c r="BS895" s="30">
        <f t="shared" si="462"/>
        <v>0</v>
      </c>
      <c r="BT895" s="30">
        <f t="shared" si="463"/>
        <v>0</v>
      </c>
      <c r="BU895" s="30">
        <f t="shared" si="464"/>
        <v>0</v>
      </c>
      <c r="BV895" s="30">
        <f t="shared" si="465"/>
        <v>0</v>
      </c>
      <c r="BW895" s="30">
        <f t="shared" si="466"/>
        <v>0</v>
      </c>
      <c r="BX895" s="30">
        <f t="shared" si="467"/>
        <v>0</v>
      </c>
      <c r="BY895" s="30">
        <f t="shared" si="468"/>
        <v>46346.089089579138</v>
      </c>
      <c r="CA895" s="55"/>
      <c r="CB895" s="55"/>
      <c r="CC895" s="55"/>
      <c r="CD895" s="55"/>
      <c r="CE895" s="55"/>
      <c r="CF895" s="55"/>
      <c r="CG895" s="55"/>
      <c r="CH895" s="55"/>
      <c r="CI895" s="55"/>
      <c r="CJ895" s="55"/>
      <c r="CK895" s="55"/>
      <c r="CL895" s="55"/>
      <c r="CM895" s="55"/>
      <c r="CN895" s="55"/>
      <c r="CO895" s="55"/>
      <c r="CP895" s="55"/>
      <c r="CQ895" s="55"/>
      <c r="CR895" s="55"/>
      <c r="CS895" s="55"/>
      <c r="CT895" s="55"/>
      <c r="CU895" s="55"/>
      <c r="CV895" s="55"/>
      <c r="CW895" s="55"/>
      <c r="CX895" s="55"/>
      <c r="CY895" s="55"/>
      <c r="CZ895" s="55"/>
      <c r="DA895" s="55"/>
      <c r="DB895" s="55"/>
      <c r="DC895" s="55"/>
      <c r="DD895" s="7">
        <v>37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0</v>
      </c>
      <c r="DI895" s="55">
        <f ca="1"/>
        <v>0</v>
      </c>
      <c r="DJ895" s="55">
        <f ca="1"/>
        <v>0</v>
      </c>
      <c r="DK895" s="55">
        <f ca="1"/>
        <v>3313745.3699049084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0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ca="1"/>
        <v>0</v>
      </c>
      <c r="EE895" s="55">
        <f t="shared" ca="1" si="469"/>
        <v>3313745.3699049084</v>
      </c>
    </row>
    <row r="896" spans="49:135" x14ac:dyDescent="0.3">
      <c r="AW896">
        <v>0</v>
      </c>
      <c r="AX896" s="7">
        <v>38</v>
      </c>
      <c r="AY896" s="30">
        <f t="shared" si="442"/>
        <v>0</v>
      </c>
      <c r="AZ896" s="30">
        <f t="shared" si="443"/>
        <v>0</v>
      </c>
      <c r="BA896" s="30">
        <f t="shared" si="444"/>
        <v>0</v>
      </c>
      <c r="BB896" s="30">
        <f t="shared" si="445"/>
        <v>0</v>
      </c>
      <c r="BC896" s="30">
        <f t="shared" si="446"/>
        <v>16420.761092723777</v>
      </c>
      <c r="BD896" s="30">
        <f t="shared" si="447"/>
        <v>0</v>
      </c>
      <c r="BE896" s="30">
        <f t="shared" si="448"/>
        <v>0</v>
      </c>
      <c r="BF896" s="30">
        <f t="shared" si="449"/>
        <v>57.994703020522103</v>
      </c>
      <c r="BG896" s="30">
        <f t="shared" si="450"/>
        <v>13.423954886832636</v>
      </c>
      <c r="BH896" s="30">
        <f t="shared" si="451"/>
        <v>0</v>
      </c>
      <c r="BI896" s="30">
        <f t="shared" si="452"/>
        <v>35.658294563921963</v>
      </c>
      <c r="BJ896" s="30">
        <f t="shared" si="453"/>
        <v>38.669221741904089</v>
      </c>
      <c r="BK896" s="30">
        <f t="shared" si="454"/>
        <v>0</v>
      </c>
      <c r="BL896" s="30">
        <f t="shared" si="455"/>
        <v>0</v>
      </c>
      <c r="BM896" s="30">
        <f t="shared" si="456"/>
        <v>0</v>
      </c>
      <c r="BN896" s="30">
        <f t="shared" si="457"/>
        <v>33.203144221621891</v>
      </c>
      <c r="BO896" s="30">
        <f t="shared" si="458"/>
        <v>0</v>
      </c>
      <c r="BP896" s="30">
        <f t="shared" si="459"/>
        <v>0</v>
      </c>
      <c r="BQ896" s="30">
        <f t="shared" si="460"/>
        <v>1093.2371781301233</v>
      </c>
      <c r="BR896" s="30">
        <f t="shared" si="461"/>
        <v>0</v>
      </c>
      <c r="BS896" s="30">
        <f t="shared" si="462"/>
        <v>0</v>
      </c>
      <c r="BT896" s="30">
        <f t="shared" si="463"/>
        <v>0</v>
      </c>
      <c r="BU896" s="30">
        <f t="shared" si="464"/>
        <v>0</v>
      </c>
      <c r="BV896" s="30">
        <f t="shared" si="465"/>
        <v>0</v>
      </c>
      <c r="BW896" s="30">
        <f t="shared" si="466"/>
        <v>0</v>
      </c>
      <c r="BX896" s="30">
        <f t="shared" si="467"/>
        <v>0</v>
      </c>
      <c r="BY896" s="30">
        <f t="shared" si="468"/>
        <v>17692.947589288699</v>
      </c>
      <c r="CA896" s="55"/>
      <c r="CB896" s="55"/>
      <c r="CC896" s="55"/>
      <c r="CD896" s="55"/>
      <c r="CE896" s="55"/>
      <c r="CF896" s="55"/>
      <c r="CG896" s="55"/>
      <c r="CH896" s="55"/>
      <c r="CI896" s="55"/>
      <c r="CJ896" s="55"/>
      <c r="CK896" s="55"/>
      <c r="CL896" s="55"/>
      <c r="CM896" s="55"/>
      <c r="CN896" s="55"/>
      <c r="CO896" s="55"/>
      <c r="CP896" s="55"/>
      <c r="CQ896" s="55"/>
      <c r="CR896" s="55"/>
      <c r="CS896" s="55"/>
      <c r="CT896" s="55"/>
      <c r="CU896" s="55"/>
      <c r="CV896" s="55"/>
      <c r="CW896" s="55"/>
      <c r="CX896" s="55"/>
      <c r="CY896" s="55"/>
      <c r="CZ896" s="55"/>
      <c r="DA896" s="55"/>
      <c r="DB896" s="55"/>
      <c r="DC896" s="55"/>
      <c r="DD896" s="7">
        <v>38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0</v>
      </c>
      <c r="DI896" s="55">
        <f ca="1"/>
        <v>1216778.3969708318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1039.0141082408461</v>
      </c>
      <c r="DN896" s="55">
        <f ca="1"/>
        <v>0</v>
      </c>
      <c r="DO896" s="55">
        <f ca="1"/>
        <v>0</v>
      </c>
      <c r="DP896" s="55">
        <f ca="1"/>
        <v>2169.3433397208196</v>
      </c>
      <c r="DQ896" s="55">
        <f ca="1"/>
        <v>0</v>
      </c>
      <c r="DR896" s="55">
        <f ca="1"/>
        <v>0</v>
      </c>
      <c r="DS896" s="55">
        <f ca="1"/>
        <v>0</v>
      </c>
      <c r="DT896" s="55">
        <f ca="1"/>
        <v>2350.7826108908298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ca="1"/>
        <v>0</v>
      </c>
      <c r="EE896" s="55">
        <f t="shared" ca="1" si="469"/>
        <v>1222337.5370296843</v>
      </c>
    </row>
    <row r="897" spans="49:135" x14ac:dyDescent="0.3">
      <c r="AW897">
        <v>0</v>
      </c>
      <c r="AX897" s="7">
        <v>39</v>
      </c>
      <c r="AY897" s="30">
        <f t="shared" si="442"/>
        <v>0</v>
      </c>
      <c r="AZ897" s="30">
        <f t="shared" si="443"/>
        <v>0</v>
      </c>
      <c r="BA897" s="30">
        <f t="shared" si="444"/>
        <v>0</v>
      </c>
      <c r="BB897" s="30">
        <f t="shared" si="445"/>
        <v>0</v>
      </c>
      <c r="BC897" s="30">
        <f t="shared" si="446"/>
        <v>50.892703419926214</v>
      </c>
      <c r="BD897" s="30">
        <f t="shared" si="447"/>
        <v>99.595671234315574</v>
      </c>
      <c r="BE897" s="30">
        <f t="shared" si="448"/>
        <v>0</v>
      </c>
      <c r="BF897" s="30">
        <f t="shared" si="449"/>
        <v>44.04047335401139</v>
      </c>
      <c r="BG897" s="30">
        <f t="shared" si="450"/>
        <v>10.193988359407705</v>
      </c>
      <c r="BH897" s="30">
        <f t="shared" si="451"/>
        <v>0</v>
      </c>
      <c r="BI897" s="30">
        <f t="shared" si="452"/>
        <v>27.078475959879626</v>
      </c>
      <c r="BJ897" s="30">
        <f t="shared" si="453"/>
        <v>4.405047528538069</v>
      </c>
      <c r="BK897" s="30">
        <f t="shared" si="454"/>
        <v>0</v>
      </c>
      <c r="BL897" s="30">
        <f t="shared" si="455"/>
        <v>0</v>
      </c>
      <c r="BM897" s="30">
        <f t="shared" si="456"/>
        <v>1.1184633611198829E-2</v>
      </c>
      <c r="BN897" s="30">
        <f t="shared" si="457"/>
        <v>0.10290617781125269</v>
      </c>
      <c r="BO897" s="30">
        <f t="shared" si="458"/>
        <v>0</v>
      </c>
      <c r="BP897" s="30">
        <f t="shared" si="459"/>
        <v>13.446212469617093</v>
      </c>
      <c r="BQ897" s="30">
        <f t="shared" si="460"/>
        <v>124.537332601476</v>
      </c>
      <c r="BR897" s="30">
        <f t="shared" si="461"/>
        <v>0</v>
      </c>
      <c r="BS897" s="30">
        <f t="shared" si="462"/>
        <v>0</v>
      </c>
      <c r="BT897" s="30">
        <f t="shared" si="463"/>
        <v>0</v>
      </c>
      <c r="BU897" s="30">
        <f t="shared" si="464"/>
        <v>0</v>
      </c>
      <c r="BV897" s="30">
        <f t="shared" si="465"/>
        <v>0</v>
      </c>
      <c r="BW897" s="30">
        <f t="shared" si="466"/>
        <v>0</v>
      </c>
      <c r="BX897" s="30">
        <f t="shared" si="467"/>
        <v>0</v>
      </c>
      <c r="BY897" s="30">
        <f t="shared" si="468"/>
        <v>374.30399573859415</v>
      </c>
      <c r="CA897" s="55"/>
      <c r="CB897" s="55"/>
      <c r="CC897" s="55"/>
      <c r="CD897" s="55"/>
      <c r="CE897" s="55"/>
      <c r="CF897" s="55"/>
      <c r="CG897" s="55"/>
      <c r="CH897" s="55"/>
      <c r="CI897" s="55"/>
      <c r="CJ897" s="55"/>
      <c r="CK897" s="55"/>
      <c r="CL897" s="55"/>
      <c r="CM897" s="55"/>
      <c r="CN897" s="55"/>
      <c r="CO897" s="55"/>
      <c r="CP897" s="55"/>
      <c r="CQ897" s="55"/>
      <c r="CR897" s="55"/>
      <c r="CS897" s="55"/>
      <c r="CT897" s="55"/>
      <c r="CU897" s="55"/>
      <c r="CV897" s="55"/>
      <c r="CW897" s="55"/>
      <c r="CX897" s="55"/>
      <c r="CY897" s="55"/>
      <c r="CZ897" s="55"/>
      <c r="DA897" s="55"/>
      <c r="DB897" s="55"/>
      <c r="DC897" s="55"/>
      <c r="DD897" s="7">
        <v>39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0</v>
      </c>
      <c r="DI897" s="55">
        <f ca="1"/>
        <v>3771.1493234165323</v>
      </c>
      <c r="DJ897" s="55">
        <f ca="1"/>
        <v>6901.9800165380693</v>
      </c>
      <c r="DK897" s="55">
        <f ca="1"/>
        <v>0</v>
      </c>
      <c r="DL897" s="55">
        <f ca="1"/>
        <v>0</v>
      </c>
      <c r="DM897" s="55">
        <f ca="1"/>
        <v>789.01469901815642</v>
      </c>
      <c r="DN897" s="55">
        <f ca="1"/>
        <v>0</v>
      </c>
      <c r="DO897" s="55">
        <f ca="1"/>
        <v>0</v>
      </c>
      <c r="DP897" s="55">
        <f ca="1"/>
        <v>247.12316635098568</v>
      </c>
      <c r="DQ897" s="55">
        <f ca="1"/>
        <v>0</v>
      </c>
      <c r="DR897" s="55">
        <f ca="1"/>
        <v>0</v>
      </c>
      <c r="DS897" s="55">
        <f ca="1"/>
        <v>0</v>
      </c>
      <c r="DT897" s="55">
        <f ca="1"/>
        <v>7.2857573890366902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ca="1"/>
        <v>0</v>
      </c>
      <c r="EE897" s="55">
        <f t="shared" ca="1" si="469"/>
        <v>11716.55296271278</v>
      </c>
    </row>
    <row r="898" spans="49:135" x14ac:dyDescent="0.3">
      <c r="AW898">
        <v>0</v>
      </c>
      <c r="AX898" s="7">
        <v>40</v>
      </c>
      <c r="AY898" s="30">
        <f t="shared" si="442"/>
        <v>0</v>
      </c>
      <c r="AZ898" s="30">
        <f t="shared" si="443"/>
        <v>0</v>
      </c>
      <c r="BA898" s="30">
        <f t="shared" si="444"/>
        <v>0</v>
      </c>
      <c r="BB898" s="30">
        <f t="shared" si="445"/>
        <v>0</v>
      </c>
      <c r="BC898" s="30">
        <f t="shared" si="446"/>
        <v>257.48230985512066</v>
      </c>
      <c r="BD898" s="30">
        <f t="shared" si="447"/>
        <v>503.88605331210533</v>
      </c>
      <c r="BE898" s="30">
        <f t="shared" si="448"/>
        <v>0</v>
      </c>
      <c r="BF898" s="30">
        <f t="shared" si="449"/>
        <v>222.8147070491512</v>
      </c>
      <c r="BG898" s="30">
        <f t="shared" si="450"/>
        <v>51.57461663568796</v>
      </c>
      <c r="BH898" s="30">
        <f t="shared" si="451"/>
        <v>0</v>
      </c>
      <c r="BI898" s="30">
        <f t="shared" si="452"/>
        <v>136.99858853157164</v>
      </c>
      <c r="BJ898" s="30">
        <f t="shared" si="453"/>
        <v>22.286531003207191</v>
      </c>
      <c r="BK898" s="30">
        <f t="shared" si="454"/>
        <v>0</v>
      </c>
      <c r="BL898" s="30">
        <f t="shared" si="455"/>
        <v>0</v>
      </c>
      <c r="BM898" s="30">
        <f t="shared" si="456"/>
        <v>5.654684647828629E-2</v>
      </c>
      <c r="BN898" s="30">
        <f t="shared" si="457"/>
        <v>0.51973204483719027</v>
      </c>
      <c r="BO898" s="30">
        <f t="shared" si="458"/>
        <v>0</v>
      </c>
      <c r="BP898" s="30">
        <f t="shared" si="459"/>
        <v>68.02864872970892</v>
      </c>
      <c r="BQ898" s="30">
        <f t="shared" si="460"/>
        <v>630.07381981576646</v>
      </c>
      <c r="BR898" s="30">
        <f t="shared" si="461"/>
        <v>0</v>
      </c>
      <c r="BS898" s="30">
        <f t="shared" si="462"/>
        <v>0</v>
      </c>
      <c r="BT898" s="30">
        <f t="shared" si="463"/>
        <v>0</v>
      </c>
      <c r="BU898" s="30">
        <f t="shared" si="464"/>
        <v>0</v>
      </c>
      <c r="BV898" s="30">
        <f t="shared" si="465"/>
        <v>0</v>
      </c>
      <c r="BW898" s="30">
        <f t="shared" si="466"/>
        <v>0</v>
      </c>
      <c r="BX898" s="30">
        <f t="shared" si="467"/>
        <v>0</v>
      </c>
      <c r="BY898" s="30">
        <f t="shared" si="468"/>
        <v>1893.7215538236351</v>
      </c>
      <c r="CA898" s="55"/>
      <c r="CB898" s="55"/>
      <c r="CC898" s="55"/>
      <c r="CD898" s="55"/>
      <c r="CE898" s="55"/>
      <c r="CF898" s="55"/>
      <c r="CG898" s="55"/>
      <c r="CH898" s="55"/>
      <c r="CI898" s="55"/>
      <c r="CJ898" s="55"/>
      <c r="CK898" s="55"/>
      <c r="CL898" s="55"/>
      <c r="CM898" s="55"/>
      <c r="CN898" s="55"/>
      <c r="CO898" s="55"/>
      <c r="CP898" s="55"/>
      <c r="CQ898" s="55"/>
      <c r="CR898" s="55"/>
      <c r="CS898" s="55"/>
      <c r="CT898" s="55"/>
      <c r="CU898" s="55"/>
      <c r="CV898" s="55"/>
      <c r="CW898" s="55"/>
      <c r="CX898" s="55"/>
      <c r="CY898" s="55"/>
      <c r="CZ898" s="55"/>
      <c r="DA898" s="55"/>
      <c r="DB898" s="55"/>
      <c r="DC898" s="55"/>
      <c r="DD898" s="7">
        <v>40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0</v>
      </c>
      <c r="DI898" s="55">
        <f ca="1"/>
        <v>19079.439160264439</v>
      </c>
      <c r="DJ898" s="55">
        <f ca="1"/>
        <v>34919.303494528896</v>
      </c>
      <c r="DK898" s="55">
        <f ca="1"/>
        <v>0</v>
      </c>
      <c r="DL898" s="55">
        <f ca="1"/>
        <v>0</v>
      </c>
      <c r="DM898" s="55">
        <f ca="1"/>
        <v>3991.8753276022485</v>
      </c>
      <c r="DN898" s="55">
        <f ca="1"/>
        <v>0</v>
      </c>
      <c r="DO898" s="55">
        <f ca="1"/>
        <v>0</v>
      </c>
      <c r="DP898" s="55">
        <f ca="1"/>
        <v>1250.2743892799235</v>
      </c>
      <c r="DQ898" s="55">
        <f ca="1"/>
        <v>0</v>
      </c>
      <c r="DR898" s="55">
        <f ca="1"/>
        <v>0</v>
      </c>
      <c r="DS898" s="55">
        <f ca="1"/>
        <v>0</v>
      </c>
      <c r="DT898" s="55">
        <f ca="1"/>
        <v>36.79702877447307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ca="1"/>
        <v>0</v>
      </c>
      <c r="EE898" s="55">
        <f t="shared" ca="1" si="469"/>
        <v>59277.689400449985</v>
      </c>
    </row>
    <row r="899" spans="49:135" x14ac:dyDescent="0.3">
      <c r="AW899">
        <v>0</v>
      </c>
      <c r="AX899" s="7">
        <v>41</v>
      </c>
      <c r="AY899" s="30">
        <f t="shared" si="442"/>
        <v>0</v>
      </c>
      <c r="AZ899" s="30">
        <f t="shared" si="443"/>
        <v>0</v>
      </c>
      <c r="BA899" s="30">
        <f t="shared" si="444"/>
        <v>0</v>
      </c>
      <c r="BB899" s="30">
        <f t="shared" si="445"/>
        <v>0</v>
      </c>
      <c r="BC899" s="30">
        <f t="shared" si="446"/>
        <v>2262.0769101248038</v>
      </c>
      <c r="BD899" s="30">
        <f t="shared" si="447"/>
        <v>0</v>
      </c>
      <c r="BE899" s="30">
        <f t="shared" si="448"/>
        <v>0</v>
      </c>
      <c r="BF899" s="30">
        <f t="shared" si="449"/>
        <v>105.81097884808734</v>
      </c>
      <c r="BG899" s="30">
        <f t="shared" si="450"/>
        <v>24.491923105372749</v>
      </c>
      <c r="BH899" s="30">
        <f t="shared" si="451"/>
        <v>0</v>
      </c>
      <c r="BI899" s="30">
        <f t="shared" si="452"/>
        <v>65.05833903718522</v>
      </c>
      <c r="BJ899" s="30">
        <f t="shared" si="453"/>
        <v>29.986091291865769</v>
      </c>
      <c r="BK899" s="30">
        <f t="shared" si="454"/>
        <v>0</v>
      </c>
      <c r="BL899" s="30">
        <f t="shared" si="455"/>
        <v>0</v>
      </c>
      <c r="BM899" s="30">
        <f t="shared" si="456"/>
        <v>0</v>
      </c>
      <c r="BN899" s="30">
        <f t="shared" si="457"/>
        <v>4.5739698331779355</v>
      </c>
      <c r="BO899" s="30">
        <f t="shared" si="458"/>
        <v>0</v>
      </c>
      <c r="BP899" s="30">
        <f t="shared" si="459"/>
        <v>0</v>
      </c>
      <c r="BQ899" s="30">
        <f t="shared" si="460"/>
        <v>847.75199391286174</v>
      </c>
      <c r="BR899" s="30">
        <f t="shared" si="461"/>
        <v>0</v>
      </c>
      <c r="BS899" s="30">
        <f t="shared" si="462"/>
        <v>0</v>
      </c>
      <c r="BT899" s="30">
        <f t="shared" si="463"/>
        <v>0</v>
      </c>
      <c r="BU899" s="30">
        <f t="shared" si="464"/>
        <v>0</v>
      </c>
      <c r="BV899" s="30">
        <f t="shared" si="465"/>
        <v>0</v>
      </c>
      <c r="BW899" s="30">
        <f t="shared" si="466"/>
        <v>0</v>
      </c>
      <c r="BX899" s="30">
        <f t="shared" si="467"/>
        <v>0</v>
      </c>
      <c r="BY899" s="30">
        <f t="shared" si="468"/>
        <v>3339.7502061533551</v>
      </c>
      <c r="CA899" s="55"/>
      <c r="CB899" s="55"/>
      <c r="CC899" s="55"/>
      <c r="CD899" s="55"/>
      <c r="CE899" s="55"/>
      <c r="CF899" s="55"/>
      <c r="CG899" s="55"/>
      <c r="CH899" s="55"/>
      <c r="CI899" s="55"/>
      <c r="CJ899" s="55"/>
      <c r="CK899" s="55"/>
      <c r="CL899" s="55"/>
      <c r="CM899" s="55"/>
      <c r="CN899" s="55"/>
      <c r="CO899" s="55"/>
      <c r="CP899" s="55"/>
      <c r="CQ899" s="55"/>
      <c r="CR899" s="55"/>
      <c r="CS899" s="55"/>
      <c r="CT899" s="55"/>
      <c r="CU899" s="55"/>
      <c r="CV899" s="55"/>
      <c r="CW899" s="55"/>
      <c r="CX899" s="55"/>
      <c r="CY899" s="55"/>
      <c r="CZ899" s="55"/>
      <c r="DA899" s="55"/>
      <c r="DB899" s="55"/>
      <c r="DC899" s="55"/>
      <c r="DD899" s="7">
        <v>41</v>
      </c>
      <c r="DE899" s="55">
        <f ca="1"/>
        <v>0</v>
      </c>
      <c r="DF899" s="55">
        <f ca="1"/>
        <v>0</v>
      </c>
      <c r="DG899" s="55">
        <f ca="1"/>
        <v>0</v>
      </c>
      <c r="DH899" s="55">
        <f ca="1"/>
        <v>0</v>
      </c>
      <c r="DI899" s="55">
        <f ca="1"/>
        <v>167619.89904024795</v>
      </c>
      <c r="DJ899" s="55">
        <f ca="1"/>
        <v>0</v>
      </c>
      <c r="DK899" s="55">
        <f ca="1"/>
        <v>0</v>
      </c>
      <c r="DL899" s="55">
        <f ca="1"/>
        <v>0</v>
      </c>
      <c r="DM899" s="55">
        <f ca="1"/>
        <v>1895.6748483558508</v>
      </c>
      <c r="DN899" s="55">
        <f ca="1"/>
        <v>0</v>
      </c>
      <c r="DO899" s="55">
        <f ca="1"/>
        <v>0</v>
      </c>
      <c r="DP899" s="55">
        <f ca="1"/>
        <v>1682.2197214736698</v>
      </c>
      <c r="DQ899" s="55">
        <f ca="1"/>
        <v>0</v>
      </c>
      <c r="DR899" s="55">
        <f ca="1"/>
        <v>0</v>
      </c>
      <c r="DS899" s="55">
        <f ca="1"/>
        <v>0</v>
      </c>
      <c r="DT899" s="55">
        <f ca="1"/>
        <v>323.83706418899783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ca="1"/>
        <v>0</v>
      </c>
      <c r="EE899" s="55">
        <f t="shared" ca="1" si="469"/>
        <v>171521.63067426646</v>
      </c>
    </row>
    <row r="900" spans="49:135" x14ac:dyDescent="0.3">
      <c r="AW900">
        <v>0</v>
      </c>
      <c r="AX900" s="7">
        <v>42</v>
      </c>
      <c r="AY900" s="30">
        <f t="shared" si="442"/>
        <v>0</v>
      </c>
      <c r="AZ900" s="30">
        <f t="shared" si="443"/>
        <v>0</v>
      </c>
      <c r="BA900" s="30">
        <f t="shared" si="444"/>
        <v>0</v>
      </c>
      <c r="BB900" s="30">
        <f t="shared" si="445"/>
        <v>0</v>
      </c>
      <c r="BC900" s="30">
        <f t="shared" si="446"/>
        <v>1080.0340087845016</v>
      </c>
      <c r="BD900" s="30">
        <f t="shared" si="447"/>
        <v>0</v>
      </c>
      <c r="BE900" s="30">
        <f t="shared" si="448"/>
        <v>0</v>
      </c>
      <c r="BF900" s="30">
        <f t="shared" si="449"/>
        <v>50.519703900817269</v>
      </c>
      <c r="BG900" s="30">
        <f t="shared" si="450"/>
        <v>11.693727023206584</v>
      </c>
      <c r="BH900" s="30">
        <f t="shared" si="451"/>
        <v>0</v>
      </c>
      <c r="BI900" s="30">
        <f t="shared" si="452"/>
        <v>31.062258937304506</v>
      </c>
      <c r="BJ900" s="30">
        <f t="shared" si="453"/>
        <v>14.316930716713825</v>
      </c>
      <c r="BK900" s="30">
        <f t="shared" si="454"/>
        <v>0</v>
      </c>
      <c r="BL900" s="30">
        <f t="shared" si="455"/>
        <v>0</v>
      </c>
      <c r="BM900" s="30">
        <f t="shared" si="456"/>
        <v>0</v>
      </c>
      <c r="BN900" s="30">
        <f t="shared" si="457"/>
        <v>2.1838527912259083</v>
      </c>
      <c r="BO900" s="30">
        <f t="shared" si="458"/>
        <v>0</v>
      </c>
      <c r="BP900" s="30">
        <f t="shared" si="459"/>
        <v>0</v>
      </c>
      <c r="BQ900" s="30">
        <f t="shared" si="460"/>
        <v>404.76120875343474</v>
      </c>
      <c r="BR900" s="30">
        <f t="shared" si="461"/>
        <v>0</v>
      </c>
      <c r="BS900" s="30">
        <f t="shared" si="462"/>
        <v>0</v>
      </c>
      <c r="BT900" s="30">
        <f t="shared" si="463"/>
        <v>0</v>
      </c>
      <c r="BU900" s="30">
        <f t="shared" si="464"/>
        <v>0</v>
      </c>
      <c r="BV900" s="30">
        <f t="shared" si="465"/>
        <v>0</v>
      </c>
      <c r="BW900" s="30">
        <f t="shared" si="466"/>
        <v>0</v>
      </c>
      <c r="BX900" s="30">
        <f t="shared" si="467"/>
        <v>0</v>
      </c>
      <c r="BY900" s="30">
        <f t="shared" si="468"/>
        <v>1594.5716909072044</v>
      </c>
      <c r="CA900" s="55"/>
      <c r="CB900" s="55"/>
      <c r="CC900" s="55"/>
      <c r="CD900" s="55"/>
      <c r="CE900" s="55"/>
      <c r="CF900" s="55"/>
      <c r="CG900" s="55"/>
      <c r="CH900" s="55"/>
      <c r="CI900" s="55"/>
      <c r="CJ900" s="55"/>
      <c r="CK900" s="55"/>
      <c r="CL900" s="55"/>
      <c r="CM900" s="55"/>
      <c r="CN900" s="55"/>
      <c r="CO900" s="55"/>
      <c r="CP900" s="55"/>
      <c r="CQ900" s="55"/>
      <c r="CR900" s="55"/>
      <c r="CS900" s="55"/>
      <c r="CT900" s="55"/>
      <c r="CU900" s="55"/>
      <c r="CV900" s="55"/>
      <c r="CW900" s="55"/>
      <c r="CX900" s="55"/>
      <c r="CY900" s="55"/>
      <c r="CZ900" s="55"/>
      <c r="DA900" s="55"/>
      <c r="DB900" s="55"/>
      <c r="DC900" s="55"/>
      <c r="DD900" s="7">
        <v>42</v>
      </c>
      <c r="DE900" s="55">
        <f ca="1"/>
        <v>0</v>
      </c>
      <c r="DF900" s="55">
        <f ca="1"/>
        <v>0</v>
      </c>
      <c r="DG900" s="55">
        <f ca="1"/>
        <v>0</v>
      </c>
      <c r="DH900" s="55">
        <f ca="1"/>
        <v>0</v>
      </c>
      <c r="DI900" s="55">
        <f ca="1"/>
        <v>80030.520050931562</v>
      </c>
      <c r="DJ900" s="55">
        <f ca="1"/>
        <v>0</v>
      </c>
      <c r="DK900" s="55">
        <f ca="1"/>
        <v>0</v>
      </c>
      <c r="DL900" s="55">
        <f ca="1"/>
        <v>0</v>
      </c>
      <c r="DM900" s="55">
        <f ca="1"/>
        <v>905.09447159618969</v>
      </c>
      <c r="DN900" s="55">
        <f ca="1"/>
        <v>0</v>
      </c>
      <c r="DO900" s="55">
        <f ca="1"/>
        <v>0</v>
      </c>
      <c r="DP900" s="55">
        <f ca="1"/>
        <v>803.17981320764557</v>
      </c>
      <c r="DQ900" s="55">
        <f ca="1"/>
        <v>0</v>
      </c>
      <c r="DR900" s="55">
        <f ca="1"/>
        <v>0</v>
      </c>
      <c r="DS900" s="55">
        <f ca="1"/>
        <v>0</v>
      </c>
      <c r="DT900" s="55">
        <f ca="1"/>
        <v>154.61677761879429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ca="1"/>
        <v>0</v>
      </c>
      <c r="EE900" s="55">
        <f t="shared" ca="1" si="469"/>
        <v>81893.411113354203</v>
      </c>
    </row>
    <row r="901" spans="49:135" x14ac:dyDescent="0.3">
      <c r="AW901">
        <v>0</v>
      </c>
      <c r="AX901" s="7">
        <v>43</v>
      </c>
      <c r="AY901" s="30">
        <f t="shared" si="442"/>
        <v>0</v>
      </c>
      <c r="AZ901" s="30">
        <f t="shared" si="443"/>
        <v>0</v>
      </c>
      <c r="BA901" s="30">
        <f t="shared" si="444"/>
        <v>0</v>
      </c>
      <c r="BB901" s="30">
        <f t="shared" si="445"/>
        <v>0</v>
      </c>
      <c r="BC901" s="30">
        <f t="shared" si="446"/>
        <v>113.93391840569944</v>
      </c>
      <c r="BD901" s="30">
        <f t="shared" si="447"/>
        <v>0</v>
      </c>
      <c r="BE901" s="30">
        <f t="shared" si="448"/>
        <v>0</v>
      </c>
      <c r="BF901" s="30">
        <f t="shared" si="449"/>
        <v>5.3293764600704021</v>
      </c>
      <c r="BG901" s="30">
        <f t="shared" si="450"/>
        <v>1.2335835082919373</v>
      </c>
      <c r="BH901" s="30">
        <f t="shared" si="451"/>
        <v>0</v>
      </c>
      <c r="BI901" s="30">
        <f t="shared" si="452"/>
        <v>3.2767902194997989</v>
      </c>
      <c r="BJ901" s="30">
        <f t="shared" si="453"/>
        <v>1.5103080122570813</v>
      </c>
      <c r="BK901" s="30">
        <f t="shared" si="454"/>
        <v>0</v>
      </c>
      <c r="BL901" s="30">
        <f t="shared" si="455"/>
        <v>0</v>
      </c>
      <c r="BM901" s="30">
        <f t="shared" si="456"/>
        <v>0</v>
      </c>
      <c r="BN901" s="30">
        <f t="shared" si="457"/>
        <v>0.23037691660002355</v>
      </c>
      <c r="BO901" s="30">
        <f t="shared" si="458"/>
        <v>0</v>
      </c>
      <c r="BP901" s="30">
        <f t="shared" si="459"/>
        <v>0</v>
      </c>
      <c r="BQ901" s="30">
        <f t="shared" si="460"/>
        <v>42.698683729002184</v>
      </c>
      <c r="BR901" s="30">
        <f t="shared" si="461"/>
        <v>0</v>
      </c>
      <c r="BS901" s="30">
        <f t="shared" si="462"/>
        <v>0</v>
      </c>
      <c r="BT901" s="30">
        <f t="shared" si="463"/>
        <v>0</v>
      </c>
      <c r="BU901" s="30">
        <f t="shared" si="464"/>
        <v>0</v>
      </c>
      <c r="BV901" s="30">
        <f t="shared" si="465"/>
        <v>0</v>
      </c>
      <c r="BW901" s="30">
        <f t="shared" si="466"/>
        <v>0</v>
      </c>
      <c r="BX901" s="30">
        <f t="shared" si="467"/>
        <v>0</v>
      </c>
      <c r="BY901" s="30">
        <f t="shared" si="468"/>
        <v>168.21303725142087</v>
      </c>
      <c r="CA901" s="55"/>
      <c r="CB901" s="55"/>
      <c r="CC901" s="55"/>
      <c r="CD901" s="55"/>
      <c r="CE901" s="55"/>
      <c r="CF901" s="55"/>
      <c r="CG901" s="55"/>
      <c r="CH901" s="55"/>
      <c r="CI901" s="55"/>
      <c r="CJ901" s="55"/>
      <c r="CK901" s="55"/>
      <c r="CL901" s="55"/>
      <c r="CM901" s="55"/>
      <c r="CN901" s="55"/>
      <c r="CO901" s="55"/>
      <c r="CP901" s="55"/>
      <c r="CQ901" s="55"/>
      <c r="CR901" s="55"/>
      <c r="CS901" s="55"/>
      <c r="CT901" s="55"/>
      <c r="CU901" s="55"/>
      <c r="CV901" s="55"/>
      <c r="CW901" s="55"/>
      <c r="CX901" s="55"/>
      <c r="CY901" s="55"/>
      <c r="CZ901" s="55"/>
      <c r="DA901" s="55"/>
      <c r="DB901" s="55"/>
      <c r="DC901" s="55"/>
      <c r="DD901" s="7">
        <v>43</v>
      </c>
      <c r="DE901" s="55">
        <f ca="1"/>
        <v>0</v>
      </c>
      <c r="DF901" s="55">
        <f ca="1"/>
        <v>0</v>
      </c>
      <c r="DG901" s="55">
        <f ca="1"/>
        <v>0</v>
      </c>
      <c r="DH901" s="55">
        <f ca="1"/>
        <v>0</v>
      </c>
      <c r="DI901" s="55">
        <f ca="1"/>
        <v>8442.5033538623284</v>
      </c>
      <c r="DJ901" s="55">
        <f ca="1"/>
        <v>0</v>
      </c>
      <c r="DK901" s="55">
        <f ca="1"/>
        <v>0</v>
      </c>
      <c r="DL901" s="55">
        <f ca="1"/>
        <v>0</v>
      </c>
      <c r="DM901" s="55">
        <f ca="1"/>
        <v>95.479363541795948</v>
      </c>
      <c r="DN901" s="55">
        <f ca="1"/>
        <v>0</v>
      </c>
      <c r="DO901" s="55">
        <f ca="1"/>
        <v>0</v>
      </c>
      <c r="DP901" s="55">
        <f ca="1"/>
        <v>84.72827948762226</v>
      </c>
      <c r="DQ901" s="55">
        <f ca="1"/>
        <v>0</v>
      </c>
      <c r="DR901" s="55">
        <f ca="1"/>
        <v>0</v>
      </c>
      <c r="DS901" s="55">
        <f ca="1"/>
        <v>0</v>
      </c>
      <c r="DT901" s="55">
        <f ca="1"/>
        <v>16.310685695281666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ca="1"/>
        <v>0</v>
      </c>
      <c r="EE901" s="55">
        <f t="shared" ca="1" si="469"/>
        <v>8639.0216825870284</v>
      </c>
    </row>
    <row r="902" spans="49:135" x14ac:dyDescent="0.3">
      <c r="AW902">
        <v>0</v>
      </c>
      <c r="AX902" s="7">
        <v>44</v>
      </c>
      <c r="AY902" s="30">
        <f t="shared" si="442"/>
        <v>0</v>
      </c>
      <c r="AZ902" s="30">
        <f t="shared" si="443"/>
        <v>0</v>
      </c>
      <c r="BA902" s="30">
        <f t="shared" si="444"/>
        <v>0</v>
      </c>
      <c r="BB902" s="30">
        <f t="shared" si="445"/>
        <v>0</v>
      </c>
      <c r="BC902" s="30">
        <f t="shared" si="446"/>
        <v>169.40488303467035</v>
      </c>
      <c r="BD902" s="30">
        <f t="shared" si="447"/>
        <v>0</v>
      </c>
      <c r="BE902" s="30">
        <f t="shared" si="448"/>
        <v>0</v>
      </c>
      <c r="BF902" s="30">
        <f t="shared" si="449"/>
        <v>7.9240880010112473</v>
      </c>
      <c r="BG902" s="30">
        <f t="shared" si="450"/>
        <v>1.8341778520077403</v>
      </c>
      <c r="BH902" s="30">
        <f t="shared" si="451"/>
        <v>0</v>
      </c>
      <c r="BI902" s="30">
        <f t="shared" si="452"/>
        <v>4.872159859406092</v>
      </c>
      <c r="BJ902" s="30">
        <f t="shared" si="453"/>
        <v>2.245631114178571</v>
      </c>
      <c r="BK902" s="30">
        <f t="shared" si="454"/>
        <v>0</v>
      </c>
      <c r="BL902" s="30">
        <f t="shared" si="455"/>
        <v>0</v>
      </c>
      <c r="BM902" s="30">
        <f t="shared" si="456"/>
        <v>0</v>
      </c>
      <c r="BN902" s="30">
        <f t="shared" si="457"/>
        <v>0.34302314989660787</v>
      </c>
      <c r="BO902" s="30">
        <f t="shared" si="458"/>
        <v>0</v>
      </c>
      <c r="BP902" s="30">
        <f t="shared" si="459"/>
        <v>0</v>
      </c>
      <c r="BQ902" s="30">
        <f t="shared" si="460"/>
        <v>63.487376035799038</v>
      </c>
      <c r="BR902" s="30">
        <f t="shared" si="461"/>
        <v>0</v>
      </c>
      <c r="BS902" s="30">
        <f t="shared" si="462"/>
        <v>0</v>
      </c>
      <c r="BT902" s="30">
        <f t="shared" si="463"/>
        <v>0</v>
      </c>
      <c r="BU902" s="30">
        <f t="shared" si="464"/>
        <v>0</v>
      </c>
      <c r="BV902" s="30">
        <f t="shared" si="465"/>
        <v>0</v>
      </c>
      <c r="BW902" s="30">
        <f t="shared" si="466"/>
        <v>0</v>
      </c>
      <c r="BX902" s="30">
        <f t="shared" si="467"/>
        <v>0</v>
      </c>
      <c r="BY902" s="30">
        <f t="shared" si="468"/>
        <v>250.11133904696962</v>
      </c>
      <c r="CA902" s="55"/>
      <c r="CB902" s="55"/>
      <c r="CC902" s="55"/>
      <c r="CD902" s="55"/>
      <c r="CE902" s="55"/>
      <c r="CF902" s="55"/>
      <c r="CG902" s="55"/>
      <c r="CH902" s="55"/>
      <c r="CI902" s="55"/>
      <c r="CJ902" s="55"/>
      <c r="CK902" s="55"/>
      <c r="CL902" s="55"/>
      <c r="CM902" s="55"/>
      <c r="CN902" s="55"/>
      <c r="CO902" s="55"/>
      <c r="CP902" s="55"/>
      <c r="CQ902" s="55"/>
      <c r="CR902" s="55"/>
      <c r="CS902" s="55"/>
      <c r="CT902" s="55"/>
      <c r="CU902" s="55"/>
      <c r="CV902" s="55"/>
      <c r="CW902" s="55"/>
      <c r="CX902" s="55"/>
      <c r="CY902" s="55"/>
      <c r="CZ902" s="55"/>
      <c r="DA902" s="55"/>
      <c r="DB902" s="55"/>
      <c r="DC902" s="55"/>
      <c r="DD902" s="7">
        <v>44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0</v>
      </c>
      <c r="DI902" s="55">
        <f ca="1"/>
        <v>12552.901832869073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141.96536574539911</v>
      </c>
      <c r="DN902" s="55">
        <f ca="1"/>
        <v>0</v>
      </c>
      <c r="DO902" s="55">
        <f ca="1"/>
        <v>0</v>
      </c>
      <c r="DP902" s="55">
        <f ca="1"/>
        <v>125.97990550541783</v>
      </c>
      <c r="DQ902" s="55">
        <f ca="1"/>
        <v>0</v>
      </c>
      <c r="DR902" s="55">
        <f ca="1"/>
        <v>0</v>
      </c>
      <c r="DS902" s="55">
        <f ca="1"/>
        <v>0</v>
      </c>
      <c r="DT902" s="55">
        <f ca="1"/>
        <v>24.286039012679836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ca="1"/>
        <v>0</v>
      </c>
      <c r="EE902" s="55">
        <f t="shared" ca="1" si="469"/>
        <v>12845.133143132569</v>
      </c>
    </row>
    <row r="903" spans="49:135" x14ac:dyDescent="0.3">
      <c r="AW903">
        <v>0</v>
      </c>
      <c r="AX903" s="7">
        <v>45</v>
      </c>
      <c r="AY903" s="30">
        <f t="shared" si="442"/>
        <v>0</v>
      </c>
      <c r="AZ903" s="30">
        <f t="shared" si="443"/>
        <v>0</v>
      </c>
      <c r="BA903" s="30">
        <f t="shared" si="444"/>
        <v>0</v>
      </c>
      <c r="BB903" s="30">
        <f t="shared" si="445"/>
        <v>0</v>
      </c>
      <c r="BC903" s="30">
        <f t="shared" si="446"/>
        <v>18.747702343933994</v>
      </c>
      <c r="BD903" s="30">
        <f t="shared" si="447"/>
        <v>0</v>
      </c>
      <c r="BE903" s="30">
        <f t="shared" si="448"/>
        <v>0</v>
      </c>
      <c r="BF903" s="30">
        <f t="shared" si="449"/>
        <v>0.87694309860991471</v>
      </c>
      <c r="BG903" s="30">
        <f t="shared" si="450"/>
        <v>0.20298482423928696</v>
      </c>
      <c r="BH903" s="30">
        <f t="shared" si="451"/>
        <v>0</v>
      </c>
      <c r="BI903" s="30">
        <f t="shared" si="452"/>
        <v>0.53919226640190965</v>
      </c>
      <c r="BJ903" s="30">
        <f t="shared" si="453"/>
        <v>0.2485195403898588</v>
      </c>
      <c r="BK903" s="30">
        <f t="shared" si="454"/>
        <v>0</v>
      </c>
      <c r="BL903" s="30">
        <f t="shared" si="455"/>
        <v>0</v>
      </c>
      <c r="BM903" s="30">
        <f t="shared" si="456"/>
        <v>0</v>
      </c>
      <c r="BN903" s="30">
        <f t="shared" si="457"/>
        <v>3.7908272062055222E-2</v>
      </c>
      <c r="BO903" s="30">
        <f t="shared" si="458"/>
        <v>0</v>
      </c>
      <c r="BP903" s="30">
        <f t="shared" si="459"/>
        <v>0</v>
      </c>
      <c r="BQ903" s="30">
        <f t="shared" si="460"/>
        <v>7.0260219611581967</v>
      </c>
      <c r="BR903" s="30">
        <f t="shared" si="461"/>
        <v>0</v>
      </c>
      <c r="BS903" s="30">
        <f t="shared" si="462"/>
        <v>0</v>
      </c>
      <c r="BT903" s="30">
        <f t="shared" si="463"/>
        <v>0</v>
      </c>
      <c r="BU903" s="30">
        <f t="shared" si="464"/>
        <v>0</v>
      </c>
      <c r="BV903" s="30">
        <f t="shared" si="465"/>
        <v>0</v>
      </c>
      <c r="BW903" s="30">
        <f t="shared" si="466"/>
        <v>0</v>
      </c>
      <c r="BX903" s="30">
        <f t="shared" si="467"/>
        <v>0</v>
      </c>
      <c r="BY903" s="30">
        <f t="shared" si="468"/>
        <v>27.679272306795212</v>
      </c>
      <c r="CA903" s="55"/>
      <c r="CB903" s="55"/>
      <c r="CC903" s="55"/>
      <c r="CD903" s="55"/>
      <c r="CE903" s="55"/>
      <c r="CF903" s="55"/>
      <c r="CG903" s="55"/>
      <c r="CH903" s="55"/>
      <c r="CI903" s="55"/>
      <c r="CJ903" s="55"/>
      <c r="CK903" s="55"/>
      <c r="CL903" s="55"/>
      <c r="CM903" s="55"/>
      <c r="CN903" s="55"/>
      <c r="CO903" s="55"/>
      <c r="CP903" s="55"/>
      <c r="CQ903" s="55"/>
      <c r="CR903" s="55"/>
      <c r="CS903" s="55"/>
      <c r="CT903" s="55"/>
      <c r="CU903" s="55"/>
      <c r="CV903" s="55"/>
      <c r="CW903" s="55"/>
      <c r="CX903" s="55"/>
      <c r="CY903" s="55"/>
      <c r="CZ903" s="55"/>
      <c r="DA903" s="55"/>
      <c r="DB903" s="55"/>
      <c r="DC903" s="55"/>
      <c r="DD903" s="7">
        <v>45</v>
      </c>
      <c r="DE903" s="55">
        <f ca="1"/>
        <v>0</v>
      </c>
      <c r="DF903" s="55">
        <f ca="1"/>
        <v>0</v>
      </c>
      <c r="DG903" s="55">
        <f ca="1"/>
        <v>0</v>
      </c>
      <c r="DH903" s="55">
        <f ca="1"/>
        <v>0</v>
      </c>
      <c r="DI903" s="55">
        <f ca="1"/>
        <v>1389.2047436855089</v>
      </c>
      <c r="DJ903" s="55">
        <f ca="1"/>
        <v>0</v>
      </c>
      <c r="DK903" s="55">
        <f ca="1"/>
        <v>0</v>
      </c>
      <c r="DL903" s="55">
        <f ca="1"/>
        <v>0</v>
      </c>
      <c r="DM903" s="55">
        <f ca="1"/>
        <v>15.711025396120812</v>
      </c>
      <c r="DN903" s="55">
        <f ca="1"/>
        <v>0</v>
      </c>
      <c r="DO903" s="55">
        <f ca="1"/>
        <v>0</v>
      </c>
      <c r="DP903" s="55">
        <f ca="1"/>
        <v>13.941946215871079</v>
      </c>
      <c r="DQ903" s="55">
        <f ca="1"/>
        <v>0</v>
      </c>
      <c r="DR903" s="55">
        <f ca="1"/>
        <v>0</v>
      </c>
      <c r="DS903" s="55">
        <f ca="1"/>
        <v>0</v>
      </c>
      <c r="DT903" s="55">
        <f ca="1"/>
        <v>2.6839056619935096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ca="1"/>
        <v>0</v>
      </c>
      <c r="EE903" s="55">
        <f t="shared" ca="1" si="469"/>
        <v>1421.5416209594941</v>
      </c>
    </row>
    <row r="904" spans="49:135" x14ac:dyDescent="0.3">
      <c r="AW904">
        <v>0</v>
      </c>
      <c r="AX904" s="7">
        <v>46</v>
      </c>
      <c r="AY904" s="30">
        <f t="shared" si="442"/>
        <v>0</v>
      </c>
      <c r="AZ904" s="30">
        <f t="shared" si="443"/>
        <v>0</v>
      </c>
      <c r="BA904" s="30">
        <f t="shared" si="444"/>
        <v>0</v>
      </c>
      <c r="BB904" s="30">
        <f t="shared" si="445"/>
        <v>0</v>
      </c>
      <c r="BC904" s="30">
        <f t="shared" si="446"/>
        <v>0.75874402614402581</v>
      </c>
      <c r="BD904" s="30">
        <f t="shared" si="447"/>
        <v>1.4848419412719394</v>
      </c>
      <c r="BE904" s="30">
        <f t="shared" si="448"/>
        <v>0</v>
      </c>
      <c r="BF904" s="30">
        <f t="shared" si="449"/>
        <v>4.2718827692043755</v>
      </c>
      <c r="BG904" s="30">
        <f t="shared" si="450"/>
        <v>0.98880688322949728</v>
      </c>
      <c r="BH904" s="30">
        <f t="shared" si="451"/>
        <v>0</v>
      </c>
      <c r="BI904" s="30">
        <f t="shared" si="452"/>
        <v>2.626585640721367</v>
      </c>
      <c r="BJ904" s="30">
        <f t="shared" si="453"/>
        <v>0.56648024118032758</v>
      </c>
      <c r="BK904" s="30">
        <f t="shared" si="454"/>
        <v>0</v>
      </c>
      <c r="BL904" s="30">
        <f t="shared" si="455"/>
        <v>0</v>
      </c>
      <c r="BM904" s="30">
        <f t="shared" si="456"/>
        <v>1.6693793264648552E-4</v>
      </c>
      <c r="BN904" s="30">
        <f t="shared" si="457"/>
        <v>1.5341970217283953E-3</v>
      </c>
      <c r="BO904" s="30">
        <f t="shared" si="458"/>
        <v>0</v>
      </c>
      <c r="BP904" s="30">
        <f t="shared" si="459"/>
        <v>3.203134160169914E-2</v>
      </c>
      <c r="BQ904" s="30">
        <f t="shared" si="460"/>
        <v>16.01525019625857</v>
      </c>
      <c r="BR904" s="30">
        <f t="shared" si="461"/>
        <v>0</v>
      </c>
      <c r="BS904" s="30">
        <f t="shared" si="462"/>
        <v>0</v>
      </c>
      <c r="BT904" s="30">
        <f t="shared" si="463"/>
        <v>0</v>
      </c>
      <c r="BU904" s="30">
        <f t="shared" si="464"/>
        <v>0</v>
      </c>
      <c r="BV904" s="30">
        <f t="shared" si="465"/>
        <v>0</v>
      </c>
      <c r="BW904" s="30">
        <f t="shared" si="466"/>
        <v>0</v>
      </c>
      <c r="BX904" s="30">
        <f t="shared" si="467"/>
        <v>0</v>
      </c>
      <c r="BY904" s="30">
        <f t="shared" si="468"/>
        <v>26.746324174566176</v>
      </c>
      <c r="CA904" s="55"/>
      <c r="CB904" s="55"/>
      <c r="CC904" s="55"/>
      <c r="CD904" s="55"/>
      <c r="CE904" s="55"/>
      <c r="CF904" s="55"/>
      <c r="CG904" s="55"/>
      <c r="CH904" s="55"/>
      <c r="CI904" s="55"/>
      <c r="CJ904" s="55"/>
      <c r="CK904" s="55"/>
      <c r="CL904" s="55"/>
      <c r="CM904" s="55"/>
      <c r="CN904" s="55"/>
      <c r="CO904" s="55"/>
      <c r="CP904" s="55"/>
      <c r="CQ904" s="55"/>
      <c r="CR904" s="55"/>
      <c r="CS904" s="55"/>
      <c r="CT904" s="55"/>
      <c r="CU904" s="55"/>
      <c r="CV904" s="55"/>
      <c r="CW904" s="55"/>
      <c r="CX904" s="55"/>
      <c r="CY904" s="55"/>
      <c r="CZ904" s="55"/>
      <c r="DA904" s="55"/>
      <c r="DB904" s="55"/>
      <c r="DC904" s="55"/>
      <c r="DD904" s="7">
        <v>46</v>
      </c>
      <c r="DE904" s="55">
        <f ca="1"/>
        <v>0</v>
      </c>
      <c r="DF904" s="55">
        <f ca="1"/>
        <v>0</v>
      </c>
      <c r="DG904" s="55">
        <f ca="1"/>
        <v>0</v>
      </c>
      <c r="DH904" s="55">
        <f ca="1"/>
        <v>0</v>
      </c>
      <c r="DI904" s="55">
        <f ca="1"/>
        <v>56.222932337272312</v>
      </c>
      <c r="DJ904" s="55">
        <f ca="1"/>
        <v>102.89954653014539</v>
      </c>
      <c r="DK904" s="55">
        <f ca="1"/>
        <v>0</v>
      </c>
      <c r="DL904" s="55">
        <f ca="1"/>
        <v>0</v>
      </c>
      <c r="DM904" s="55">
        <f ca="1"/>
        <v>76.533652761963097</v>
      </c>
      <c r="DN904" s="55">
        <f ca="1"/>
        <v>0</v>
      </c>
      <c r="DO904" s="55">
        <f ca="1"/>
        <v>0</v>
      </c>
      <c r="DP904" s="55">
        <f ca="1"/>
        <v>31.779541530216378</v>
      </c>
      <c r="DQ904" s="55">
        <f ca="1"/>
        <v>0</v>
      </c>
      <c r="DR904" s="55">
        <f ca="1"/>
        <v>0</v>
      </c>
      <c r="DS904" s="55">
        <f ca="1"/>
        <v>0</v>
      </c>
      <c r="DT904" s="55">
        <f ca="1"/>
        <v>0.10862114913837038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ca="1"/>
        <v>0</v>
      </c>
      <c r="EE904" s="55">
        <f t="shared" ca="1" si="469"/>
        <v>267.54429430873552</v>
      </c>
    </row>
    <row r="905" spans="49:135" x14ac:dyDescent="0.3">
      <c r="AW905">
        <v>0</v>
      </c>
      <c r="AX905" s="7">
        <v>47</v>
      </c>
      <c r="AY905" s="30">
        <f t="shared" si="442"/>
        <v>0</v>
      </c>
      <c r="AZ905" s="30">
        <f t="shared" si="443"/>
        <v>0</v>
      </c>
      <c r="BA905" s="30">
        <f t="shared" si="444"/>
        <v>0</v>
      </c>
      <c r="BB905" s="30">
        <f t="shared" si="445"/>
        <v>0</v>
      </c>
      <c r="BC905" s="30">
        <f t="shared" si="446"/>
        <v>51.262775899315528</v>
      </c>
      <c r="BD905" s="30">
        <f t="shared" si="447"/>
        <v>100.31989324439807</v>
      </c>
      <c r="BE905" s="30">
        <f t="shared" si="448"/>
        <v>0</v>
      </c>
      <c r="BF905" s="30">
        <f t="shared" si="449"/>
        <v>173.78495185000529</v>
      </c>
      <c r="BG905" s="30">
        <f t="shared" si="450"/>
        <v>40.22576600558434</v>
      </c>
      <c r="BH905" s="30">
        <f t="shared" si="451"/>
        <v>0</v>
      </c>
      <c r="BI905" s="30">
        <f t="shared" si="452"/>
        <v>106.8524310063105</v>
      </c>
      <c r="BJ905" s="30">
        <f t="shared" si="453"/>
        <v>12.264007799665109</v>
      </c>
      <c r="BK905" s="30">
        <f t="shared" si="454"/>
        <v>0</v>
      </c>
      <c r="BL905" s="30">
        <f t="shared" si="455"/>
        <v>0</v>
      </c>
      <c r="BM905" s="30">
        <f t="shared" si="456"/>
        <v>1.127311279000111E-2</v>
      </c>
      <c r="BN905" s="30">
        <f t="shared" si="457"/>
        <v>0.10365447341539914</v>
      </c>
      <c r="BO905" s="30">
        <f t="shared" si="458"/>
        <v>0</v>
      </c>
      <c r="BP905" s="30">
        <f t="shared" si="459"/>
        <v>6.424670999561119E-2</v>
      </c>
      <c r="BQ905" s="30">
        <f t="shared" si="460"/>
        <v>346.72198386166957</v>
      </c>
      <c r="BR905" s="30">
        <f t="shared" si="461"/>
        <v>0</v>
      </c>
      <c r="BS905" s="30">
        <f t="shared" si="462"/>
        <v>0</v>
      </c>
      <c r="BT905" s="30">
        <f t="shared" si="463"/>
        <v>0</v>
      </c>
      <c r="BU905" s="30">
        <f t="shared" si="464"/>
        <v>0</v>
      </c>
      <c r="BV905" s="30">
        <f t="shared" si="465"/>
        <v>0</v>
      </c>
      <c r="BW905" s="30">
        <f t="shared" si="466"/>
        <v>0</v>
      </c>
      <c r="BX905" s="30">
        <f t="shared" si="467"/>
        <v>0</v>
      </c>
      <c r="BY905" s="30">
        <f t="shared" si="468"/>
        <v>831.61098396314935</v>
      </c>
      <c r="CA905" s="55"/>
      <c r="CB905" s="55"/>
      <c r="CC905" s="55"/>
      <c r="CD905" s="55"/>
      <c r="CE905" s="55"/>
      <c r="CF905" s="55"/>
      <c r="CG905" s="55"/>
      <c r="CH905" s="55"/>
      <c r="CI905" s="55"/>
      <c r="CJ905" s="55"/>
      <c r="CK905" s="55"/>
      <c r="CL905" s="55"/>
      <c r="CM905" s="55"/>
      <c r="CN905" s="55"/>
      <c r="CO905" s="55"/>
      <c r="CP905" s="55"/>
      <c r="CQ905" s="55"/>
      <c r="CR905" s="55"/>
      <c r="CS905" s="55"/>
      <c r="CT905" s="55"/>
      <c r="CU905" s="55"/>
      <c r="CV905" s="55"/>
      <c r="CW905" s="55"/>
      <c r="CX905" s="55"/>
      <c r="CY905" s="55"/>
      <c r="CZ905" s="55"/>
      <c r="DA905" s="55"/>
      <c r="DB905" s="55"/>
      <c r="DC905" s="55"/>
      <c r="DD905" s="7">
        <v>47</v>
      </c>
      <c r="DE905" s="55">
        <f ca="1"/>
        <v>0</v>
      </c>
      <c r="DF905" s="55">
        <f ca="1"/>
        <v>0</v>
      </c>
      <c r="DG905" s="55">
        <f ca="1"/>
        <v>0</v>
      </c>
      <c r="DH905" s="55">
        <f ca="1"/>
        <v>0</v>
      </c>
      <c r="DI905" s="55">
        <f ca="1"/>
        <v>3798.5716941392802</v>
      </c>
      <c r="DJ905" s="55">
        <f ca="1"/>
        <v>6952.1686018367864</v>
      </c>
      <c r="DK905" s="55">
        <f ca="1"/>
        <v>0</v>
      </c>
      <c r="DL905" s="55">
        <f ca="1"/>
        <v>0</v>
      </c>
      <c r="DM905" s="55">
        <f ca="1"/>
        <v>3113.474288832228</v>
      </c>
      <c r="DN905" s="55">
        <f ca="1"/>
        <v>0</v>
      </c>
      <c r="DO905" s="55">
        <f ca="1"/>
        <v>0</v>
      </c>
      <c r="DP905" s="55">
        <f ca="1"/>
        <v>688.01083756121261</v>
      </c>
      <c r="DQ905" s="55">
        <f ca="1"/>
        <v>0</v>
      </c>
      <c r="DR905" s="55">
        <f ca="1"/>
        <v>0</v>
      </c>
      <c r="DS905" s="55">
        <f ca="1"/>
        <v>0</v>
      </c>
      <c r="DT905" s="55">
        <f ca="1"/>
        <v>7.3387367178102592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ca="1"/>
        <v>0</v>
      </c>
      <c r="EE905" s="55">
        <f t="shared" ca="1" si="469"/>
        <v>14559.564159087318</v>
      </c>
    </row>
    <row r="906" spans="49:135" x14ac:dyDescent="0.3">
      <c r="AW906">
        <v>0</v>
      </c>
      <c r="AX906" s="7">
        <v>48</v>
      </c>
      <c r="AY906" s="30">
        <f t="shared" si="442"/>
        <v>0</v>
      </c>
      <c r="AZ906" s="30">
        <f t="shared" si="443"/>
        <v>0</v>
      </c>
      <c r="BA906" s="30">
        <f t="shared" si="444"/>
        <v>0</v>
      </c>
      <c r="BB906" s="30">
        <f t="shared" si="445"/>
        <v>0</v>
      </c>
      <c r="BC906" s="30">
        <f t="shared" si="446"/>
        <v>435.55046886453448</v>
      </c>
      <c r="BD906" s="30">
        <f t="shared" si="447"/>
        <v>852.36071943743821</v>
      </c>
      <c r="BE906" s="30">
        <f t="shared" si="448"/>
        <v>0</v>
      </c>
      <c r="BF906" s="30">
        <f t="shared" si="449"/>
        <v>482.24412256149515</v>
      </c>
      <c r="BG906" s="30">
        <f t="shared" si="450"/>
        <v>111.6243899738139</v>
      </c>
      <c r="BH906" s="30">
        <f t="shared" si="451"/>
        <v>0</v>
      </c>
      <c r="BI906" s="30">
        <f t="shared" si="452"/>
        <v>296.50988929439023</v>
      </c>
      <c r="BJ906" s="30">
        <f t="shared" si="453"/>
        <v>31.828087714873131</v>
      </c>
      <c r="BK906" s="30">
        <f t="shared" si="454"/>
        <v>0</v>
      </c>
      <c r="BL906" s="30">
        <f t="shared" si="455"/>
        <v>0</v>
      </c>
      <c r="BM906" s="30">
        <f t="shared" si="456"/>
        <v>9.5781196103074562E-2</v>
      </c>
      <c r="BN906" s="30">
        <f t="shared" si="457"/>
        <v>0.88069273772626122</v>
      </c>
      <c r="BO906" s="30">
        <f t="shared" si="458"/>
        <v>0</v>
      </c>
      <c r="BP906" s="30">
        <f t="shared" si="459"/>
        <v>12.722390292246505</v>
      </c>
      <c r="BQ906" s="30">
        <f t="shared" si="460"/>
        <v>899.82800846147256</v>
      </c>
      <c r="BR906" s="30">
        <f t="shared" si="461"/>
        <v>0</v>
      </c>
      <c r="BS906" s="30">
        <f t="shared" si="462"/>
        <v>0</v>
      </c>
      <c r="BT906" s="30">
        <f t="shared" si="463"/>
        <v>0</v>
      </c>
      <c r="BU906" s="30">
        <f t="shared" si="464"/>
        <v>0</v>
      </c>
      <c r="BV906" s="30">
        <f t="shared" si="465"/>
        <v>0</v>
      </c>
      <c r="BW906" s="30">
        <f t="shared" si="466"/>
        <v>0</v>
      </c>
      <c r="BX906" s="30">
        <f t="shared" si="467"/>
        <v>0</v>
      </c>
      <c r="BY906" s="30">
        <f t="shared" si="468"/>
        <v>3123.6445505340939</v>
      </c>
      <c r="CA906" s="55"/>
      <c r="CB906" s="55"/>
      <c r="CC906" s="55"/>
      <c r="CD906" s="55"/>
      <c r="CE906" s="55"/>
      <c r="CF906" s="55"/>
      <c r="CG906" s="55"/>
      <c r="CH906" s="55"/>
      <c r="CI906" s="55"/>
      <c r="CJ906" s="55"/>
      <c r="CK906" s="55"/>
      <c r="CL906" s="55"/>
      <c r="CM906" s="55"/>
      <c r="CN906" s="55"/>
      <c r="CO906" s="55"/>
      <c r="CP906" s="55"/>
      <c r="CQ906" s="55"/>
      <c r="CR906" s="55"/>
      <c r="CS906" s="55"/>
      <c r="CT906" s="55"/>
      <c r="CU906" s="55"/>
      <c r="CV906" s="55"/>
      <c r="CW906" s="55"/>
      <c r="CX906" s="55"/>
      <c r="CY906" s="55"/>
      <c r="CZ906" s="55"/>
      <c r="DA906" s="55"/>
      <c r="DB906" s="55"/>
      <c r="DC906" s="55"/>
      <c r="DD906" s="7">
        <v>48</v>
      </c>
      <c r="DE906" s="55">
        <f ca="1"/>
        <v>0</v>
      </c>
      <c r="DF906" s="55">
        <f ca="1"/>
        <v>0</v>
      </c>
      <c r="DG906" s="55">
        <f ca="1"/>
        <v>0</v>
      </c>
      <c r="DH906" s="55">
        <f ca="1"/>
        <v>0</v>
      </c>
      <c r="DI906" s="55">
        <f ca="1"/>
        <v>32274.289742862002</v>
      </c>
      <c r="DJ906" s="55">
        <f ca="1"/>
        <v>59068.597857014465</v>
      </c>
      <c r="DK906" s="55">
        <f ca="1"/>
        <v>0</v>
      </c>
      <c r="DL906" s="55">
        <f ca="1"/>
        <v>0</v>
      </c>
      <c r="DM906" s="55">
        <f ca="1"/>
        <v>8639.727783973196</v>
      </c>
      <c r="DN906" s="55">
        <f ca="1"/>
        <v>0</v>
      </c>
      <c r="DO906" s="55">
        <f ca="1"/>
        <v>0</v>
      </c>
      <c r="DP906" s="55">
        <f ca="1"/>
        <v>1785.5557208043826</v>
      </c>
      <c r="DQ906" s="55">
        <f ca="1"/>
        <v>0</v>
      </c>
      <c r="DR906" s="55">
        <f ca="1"/>
        <v>0</v>
      </c>
      <c r="DS906" s="55">
        <f ca="1"/>
        <v>0</v>
      </c>
      <c r="DT906" s="55">
        <f ca="1"/>
        <v>62.353045831019294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ca="1"/>
        <v>0</v>
      </c>
      <c r="EE906" s="55">
        <f t="shared" ca="1" si="469"/>
        <v>101830.52415048506</v>
      </c>
    </row>
    <row r="907" spans="49:135" x14ac:dyDescent="0.3">
      <c r="AW907">
        <v>0</v>
      </c>
      <c r="AX907" s="7">
        <v>49</v>
      </c>
      <c r="AY907" s="30">
        <f t="shared" si="442"/>
        <v>0</v>
      </c>
      <c r="AZ907" s="30">
        <f t="shared" si="443"/>
        <v>0</v>
      </c>
      <c r="BA907" s="30">
        <f t="shared" si="444"/>
        <v>0</v>
      </c>
      <c r="BB907" s="30">
        <f t="shared" si="445"/>
        <v>0</v>
      </c>
      <c r="BC907" s="30">
        <f t="shared" si="446"/>
        <v>364.41316952972551</v>
      </c>
      <c r="BD907" s="30">
        <f t="shared" si="447"/>
        <v>713.14691098817104</v>
      </c>
      <c r="BE907" s="30">
        <f t="shared" si="448"/>
        <v>0</v>
      </c>
      <c r="BF907" s="30">
        <f t="shared" si="449"/>
        <v>30.533105537006406</v>
      </c>
      <c r="BG907" s="30">
        <f t="shared" si="450"/>
        <v>7.0674563352328637</v>
      </c>
      <c r="BH907" s="30">
        <f t="shared" si="451"/>
        <v>0</v>
      </c>
      <c r="BI907" s="30">
        <f t="shared" si="452"/>
        <v>18.773412301818951</v>
      </c>
      <c r="BJ907" s="30">
        <f t="shared" si="453"/>
        <v>4.9913396357657085</v>
      </c>
      <c r="BK907" s="30">
        <f t="shared" si="454"/>
        <v>0</v>
      </c>
      <c r="BL907" s="30">
        <f t="shared" si="455"/>
        <v>0</v>
      </c>
      <c r="BM907" s="30">
        <f t="shared" si="456"/>
        <v>8.013750687015983E-2</v>
      </c>
      <c r="BN907" s="30">
        <f t="shared" si="457"/>
        <v>0.73685153486977406</v>
      </c>
      <c r="BO907" s="30">
        <f t="shared" si="458"/>
        <v>0</v>
      </c>
      <c r="BP907" s="30">
        <f t="shared" si="459"/>
        <v>166.64234257829278</v>
      </c>
      <c r="BQ907" s="30">
        <f t="shared" si="460"/>
        <v>141.11269406960128</v>
      </c>
      <c r="BR907" s="30">
        <f t="shared" si="461"/>
        <v>0</v>
      </c>
      <c r="BS907" s="30">
        <f t="shared" si="462"/>
        <v>0</v>
      </c>
      <c r="BT907" s="30">
        <f t="shared" si="463"/>
        <v>0</v>
      </c>
      <c r="BU907" s="30">
        <f t="shared" si="464"/>
        <v>0</v>
      </c>
      <c r="BV907" s="30">
        <f t="shared" si="465"/>
        <v>0</v>
      </c>
      <c r="BW907" s="30">
        <f t="shared" si="466"/>
        <v>0</v>
      </c>
      <c r="BX907" s="30">
        <f t="shared" si="467"/>
        <v>0</v>
      </c>
      <c r="BY907" s="30">
        <f t="shared" si="468"/>
        <v>1447.4974200173544</v>
      </c>
      <c r="CA907" s="55"/>
      <c r="CB907" s="55"/>
      <c r="CC907" s="55"/>
      <c r="CD907" s="55"/>
      <c r="CE907" s="55"/>
      <c r="CF907" s="55"/>
      <c r="CG907" s="55"/>
      <c r="CH907" s="55"/>
      <c r="CI907" s="55"/>
      <c r="CJ907" s="55"/>
      <c r="CK907" s="55"/>
      <c r="CL907" s="55"/>
      <c r="CM907" s="55"/>
      <c r="CN907" s="55"/>
      <c r="CO907" s="55"/>
      <c r="CP907" s="55"/>
      <c r="CQ907" s="55"/>
      <c r="CR907" s="55"/>
      <c r="CS907" s="55"/>
      <c r="CT907" s="55"/>
      <c r="CU907" s="55"/>
      <c r="CV907" s="55"/>
      <c r="CW907" s="55"/>
      <c r="CX907" s="55"/>
      <c r="CY907" s="55"/>
      <c r="CZ907" s="55"/>
      <c r="DA907" s="55"/>
      <c r="DB907" s="55"/>
      <c r="DC907" s="55"/>
      <c r="DD907" s="7">
        <v>49</v>
      </c>
      <c r="DE907" s="55">
        <f ca="1"/>
        <v>0</v>
      </c>
      <c r="DF907" s="55">
        <f ca="1"/>
        <v>0</v>
      </c>
      <c r="DG907" s="55">
        <f ca="1"/>
        <v>0</v>
      </c>
      <c r="DH907" s="55">
        <f ca="1"/>
        <v>0</v>
      </c>
      <c r="DI907" s="55">
        <f ca="1"/>
        <v>27003.015862152657</v>
      </c>
      <c r="DJ907" s="55">
        <f ca="1"/>
        <v>49421.080931480254</v>
      </c>
      <c r="DK907" s="55">
        <f ca="1"/>
        <v>0</v>
      </c>
      <c r="DL907" s="55">
        <f ca="1"/>
        <v>0</v>
      </c>
      <c r="DM907" s="55">
        <f ca="1"/>
        <v>547.02112034702373</v>
      </c>
      <c r="DN907" s="55">
        <f ca="1"/>
        <v>0</v>
      </c>
      <c r="DO907" s="55">
        <f ca="1"/>
        <v>0</v>
      </c>
      <c r="DP907" s="55">
        <f ca="1"/>
        <v>280.01415356645623</v>
      </c>
      <c r="DQ907" s="55">
        <f ca="1"/>
        <v>0</v>
      </c>
      <c r="DR907" s="55">
        <f ca="1"/>
        <v>0</v>
      </c>
      <c r="DS907" s="55">
        <f ca="1"/>
        <v>0</v>
      </c>
      <c r="DT907" s="55">
        <f ca="1"/>
        <v>52.169088668779999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ca="1"/>
        <v>0</v>
      </c>
      <c r="EE907" s="55">
        <f t="shared" ca="1" si="469"/>
        <v>77303.301156215181</v>
      </c>
    </row>
    <row r="908" spans="49:135" x14ac:dyDescent="0.3">
      <c r="AW908">
        <v>0</v>
      </c>
      <c r="AX908" s="7">
        <v>50</v>
      </c>
      <c r="AY908" s="30">
        <f t="shared" si="442"/>
        <v>0</v>
      </c>
      <c r="AZ908" s="30">
        <f t="shared" si="443"/>
        <v>0</v>
      </c>
      <c r="BA908" s="30">
        <f t="shared" si="444"/>
        <v>0</v>
      </c>
      <c r="BB908" s="30">
        <f t="shared" si="445"/>
        <v>0</v>
      </c>
      <c r="BC908" s="30">
        <f t="shared" si="446"/>
        <v>405.059109421573</v>
      </c>
      <c r="BD908" s="30">
        <f t="shared" si="447"/>
        <v>792.68993720419974</v>
      </c>
      <c r="BE908" s="30">
        <f t="shared" si="448"/>
        <v>0</v>
      </c>
      <c r="BF908" s="30">
        <f t="shared" si="449"/>
        <v>73.750957180522363</v>
      </c>
      <c r="BG908" s="30">
        <f t="shared" si="450"/>
        <v>17.071033566778272</v>
      </c>
      <c r="BH908" s="30">
        <f t="shared" si="451"/>
        <v>0</v>
      </c>
      <c r="BI908" s="30">
        <f t="shared" si="452"/>
        <v>45.346095748212946</v>
      </c>
      <c r="BJ908" s="30">
        <f t="shared" si="453"/>
        <v>12.890693109727302</v>
      </c>
      <c r="BK908" s="30">
        <f t="shared" si="454"/>
        <v>0</v>
      </c>
      <c r="BL908" s="30">
        <f t="shared" si="455"/>
        <v>0</v>
      </c>
      <c r="BM908" s="30">
        <f t="shared" si="456"/>
        <v>8.9075889741326186E-2</v>
      </c>
      <c r="BN908" s="30">
        <f t="shared" si="457"/>
        <v>0.81903853002616334</v>
      </c>
      <c r="BO908" s="30">
        <f t="shared" si="458"/>
        <v>0</v>
      </c>
      <c r="BP908" s="30">
        <f t="shared" si="459"/>
        <v>77.215652170266864</v>
      </c>
      <c r="BQ908" s="30">
        <f t="shared" si="460"/>
        <v>364.43932215317125</v>
      </c>
      <c r="BR908" s="30">
        <f t="shared" si="461"/>
        <v>0</v>
      </c>
      <c r="BS908" s="30">
        <f t="shared" si="462"/>
        <v>0</v>
      </c>
      <c r="BT908" s="30">
        <f t="shared" si="463"/>
        <v>0</v>
      </c>
      <c r="BU908" s="30">
        <f t="shared" si="464"/>
        <v>0</v>
      </c>
      <c r="BV908" s="30">
        <f t="shared" si="465"/>
        <v>0</v>
      </c>
      <c r="BW908" s="30">
        <f t="shared" si="466"/>
        <v>0</v>
      </c>
      <c r="BX908" s="30">
        <f t="shared" si="467"/>
        <v>0</v>
      </c>
      <c r="BY908" s="30">
        <f t="shared" si="468"/>
        <v>1789.370914974219</v>
      </c>
      <c r="CA908" s="55"/>
      <c r="CB908" s="55"/>
      <c r="CC908" s="55"/>
      <c r="CD908" s="55"/>
      <c r="CE908" s="55"/>
      <c r="CF908" s="55"/>
      <c r="CG908" s="55"/>
      <c r="CH908" s="55"/>
      <c r="CI908" s="55"/>
      <c r="CJ908" s="55"/>
      <c r="CK908" s="55"/>
      <c r="CL908" s="55"/>
      <c r="CM908" s="55"/>
      <c r="CN908" s="55"/>
      <c r="CO908" s="55"/>
      <c r="CP908" s="55"/>
      <c r="CQ908" s="55"/>
      <c r="CR908" s="55"/>
      <c r="CS908" s="55"/>
      <c r="CT908" s="55"/>
      <c r="CU908" s="55"/>
      <c r="CV908" s="55"/>
      <c r="CW908" s="55"/>
      <c r="CX908" s="55"/>
      <c r="CY908" s="55"/>
      <c r="CZ908" s="55"/>
      <c r="DA908" s="55"/>
      <c r="DB908" s="55"/>
      <c r="DC908" s="55"/>
      <c r="DD908" s="7">
        <v>50</v>
      </c>
      <c r="DE908" s="55">
        <f ca="1"/>
        <v>0</v>
      </c>
      <c r="DF908" s="55">
        <f ca="1"/>
        <v>0</v>
      </c>
      <c r="DG908" s="55">
        <f ca="1"/>
        <v>0</v>
      </c>
      <c r="DH908" s="55">
        <f ca="1"/>
        <v>0</v>
      </c>
      <c r="DI908" s="55">
        <f ca="1"/>
        <v>30014.880008138556</v>
      </c>
      <c r="DJ908" s="55">
        <f ca="1"/>
        <v>54933.41264825104</v>
      </c>
      <c r="DK908" s="55">
        <f ca="1"/>
        <v>0</v>
      </c>
      <c r="DL908" s="55">
        <f ca="1"/>
        <v>0</v>
      </c>
      <c r="DM908" s="55">
        <f ca="1"/>
        <v>1321.2979980686384</v>
      </c>
      <c r="DN908" s="55">
        <f ca="1"/>
        <v>0</v>
      </c>
      <c r="DO908" s="55">
        <f ca="1"/>
        <v>0</v>
      </c>
      <c r="DP908" s="55">
        <f ca="1"/>
        <v>723.1678834557016</v>
      </c>
      <c r="DQ908" s="55">
        <f ca="1"/>
        <v>0</v>
      </c>
      <c r="DR908" s="55">
        <f ca="1"/>
        <v>0</v>
      </c>
      <c r="DS908" s="55">
        <f ca="1"/>
        <v>0</v>
      </c>
      <c r="DT908" s="55">
        <f ca="1"/>
        <v>57.987927925852361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ca="1"/>
        <v>0</v>
      </c>
      <c r="EE908" s="55">
        <f t="shared" ca="1" si="469"/>
        <v>87050.746465839766</v>
      </c>
    </row>
    <row r="909" spans="49:135" x14ac:dyDescent="0.3">
      <c r="AW909">
        <v>0</v>
      </c>
      <c r="AX909" s="7">
        <v>51</v>
      </c>
      <c r="AY909" s="30">
        <f t="shared" si="442"/>
        <v>0</v>
      </c>
      <c r="AZ909" s="30">
        <f t="shared" si="443"/>
        <v>0</v>
      </c>
      <c r="BA909" s="30">
        <f t="shared" si="444"/>
        <v>0</v>
      </c>
      <c r="BB909" s="30">
        <f t="shared" si="445"/>
        <v>0</v>
      </c>
      <c r="BC909" s="30">
        <f t="shared" si="446"/>
        <v>347.96876546880827</v>
      </c>
      <c r="BD909" s="30">
        <f t="shared" si="447"/>
        <v>680.96564809136851</v>
      </c>
      <c r="BE909" s="30">
        <f t="shared" si="448"/>
        <v>0</v>
      </c>
      <c r="BF909" s="30">
        <f t="shared" si="449"/>
        <v>90.225959243853396</v>
      </c>
      <c r="BG909" s="30">
        <f t="shared" si="450"/>
        <v>20.884479843637916</v>
      </c>
      <c r="BH909" s="30">
        <f t="shared" si="451"/>
        <v>0</v>
      </c>
      <c r="BI909" s="30">
        <f t="shared" si="452"/>
        <v>55.475822178974695</v>
      </c>
      <c r="BJ909" s="30">
        <f t="shared" si="453"/>
        <v>35.304382415086614</v>
      </c>
      <c r="BK909" s="30">
        <f t="shared" si="454"/>
        <v>0</v>
      </c>
      <c r="BL909" s="30">
        <f t="shared" si="455"/>
        <v>0</v>
      </c>
      <c r="BM909" s="30">
        <f t="shared" si="456"/>
        <v>7.6521244555224424E-2</v>
      </c>
      <c r="BN909" s="30">
        <f t="shared" si="457"/>
        <v>0.70360058577382745</v>
      </c>
      <c r="BO909" s="30">
        <f t="shared" si="458"/>
        <v>0</v>
      </c>
      <c r="BP909" s="30">
        <f t="shared" si="459"/>
        <v>11.109872376589028</v>
      </c>
      <c r="BQ909" s="30">
        <f t="shared" si="460"/>
        <v>998.10809903175607</v>
      </c>
      <c r="BR909" s="30">
        <f t="shared" si="461"/>
        <v>0</v>
      </c>
      <c r="BS909" s="30">
        <f t="shared" si="462"/>
        <v>0</v>
      </c>
      <c r="BT909" s="30">
        <f t="shared" si="463"/>
        <v>0</v>
      </c>
      <c r="BU909" s="30">
        <f t="shared" si="464"/>
        <v>0</v>
      </c>
      <c r="BV909" s="30">
        <f t="shared" si="465"/>
        <v>0</v>
      </c>
      <c r="BW909" s="30">
        <f t="shared" si="466"/>
        <v>0</v>
      </c>
      <c r="BX909" s="30">
        <f t="shared" si="467"/>
        <v>0</v>
      </c>
      <c r="BY909" s="30">
        <f t="shared" si="468"/>
        <v>2240.8231504804035</v>
      </c>
      <c r="CA909" s="55"/>
      <c r="CB909" s="55"/>
      <c r="CC909" s="55"/>
      <c r="CD909" s="55"/>
      <c r="CE909" s="55"/>
      <c r="CF909" s="55"/>
      <c r="CG909" s="55"/>
      <c r="CH909" s="55"/>
      <c r="CI909" s="55"/>
      <c r="CJ909" s="55"/>
      <c r="CK909" s="55"/>
      <c r="CL909" s="55"/>
      <c r="CM909" s="55"/>
      <c r="CN909" s="55"/>
      <c r="CO909" s="55"/>
      <c r="CP909" s="55"/>
      <c r="CQ909" s="55"/>
      <c r="CR909" s="55"/>
      <c r="CS909" s="55"/>
      <c r="CT909" s="55"/>
      <c r="CU909" s="55"/>
      <c r="CV909" s="55"/>
      <c r="CW909" s="55"/>
      <c r="CX909" s="55"/>
      <c r="CY909" s="55"/>
      <c r="CZ909" s="55"/>
      <c r="DA909" s="55"/>
      <c r="DB909" s="55"/>
      <c r="DC909" s="55"/>
      <c r="DD909" s="7">
        <v>51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0</v>
      </c>
      <c r="DI909" s="55">
        <f ca="1"/>
        <v>25784.48552123869</v>
      </c>
      <c r="DJ909" s="55">
        <f ca="1"/>
        <v>47190.919412731833</v>
      </c>
      <c r="DK909" s="55">
        <f ca="1"/>
        <v>0</v>
      </c>
      <c r="DL909" s="55">
        <f ca="1"/>
        <v>0</v>
      </c>
      <c r="DM909" s="55">
        <f ca="1"/>
        <v>1616.4587398975748</v>
      </c>
      <c r="DN909" s="55">
        <f ca="1"/>
        <v>0</v>
      </c>
      <c r="DO909" s="55">
        <f ca="1"/>
        <v>0</v>
      </c>
      <c r="DP909" s="55">
        <f ca="1"/>
        <v>1980.5758534863592</v>
      </c>
      <c r="DQ909" s="55">
        <f ca="1"/>
        <v>0</v>
      </c>
      <c r="DR909" s="55">
        <f ca="1"/>
        <v>0</v>
      </c>
      <c r="DS909" s="55">
        <f ca="1"/>
        <v>0</v>
      </c>
      <c r="DT909" s="55">
        <f ca="1"/>
        <v>49.814921472786985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ca="1"/>
        <v>0</v>
      </c>
      <c r="EE909" s="55">
        <f t="shared" ca="1" si="469"/>
        <v>76622.25444882724</v>
      </c>
    </row>
    <row r="910" spans="49:135" x14ac:dyDescent="0.3">
      <c r="AW910">
        <v>0</v>
      </c>
      <c r="AX910" s="7">
        <v>52</v>
      </c>
      <c r="AY910" s="30">
        <f t="shared" ca="1" si="442"/>
        <v>0</v>
      </c>
      <c r="AZ910" s="30">
        <f t="shared" ca="1" si="443"/>
        <v>0</v>
      </c>
      <c r="BA910" s="30">
        <f t="shared" ca="1" si="444"/>
        <v>0</v>
      </c>
      <c r="BB910" s="30">
        <f t="shared" ca="1" si="445"/>
        <v>0</v>
      </c>
      <c r="BC910" s="30">
        <f t="shared" ca="1" si="446"/>
        <v>0.19954403968331849</v>
      </c>
      <c r="BD910" s="30">
        <f t="shared" ca="1" si="447"/>
        <v>0.39050239598660447</v>
      </c>
      <c r="BE910" s="30">
        <f t="shared" ca="1" si="448"/>
        <v>0</v>
      </c>
      <c r="BF910" s="30">
        <f t="shared" ca="1" si="449"/>
        <v>5.1740426654613342E-2</v>
      </c>
      <c r="BG910" s="30">
        <f t="shared" ca="1" si="450"/>
        <v>1.1976285557258467E-2</v>
      </c>
      <c r="BH910" s="30">
        <f t="shared" ca="1" si="451"/>
        <v>0</v>
      </c>
      <c r="BI910" s="30">
        <f t="shared" ca="1" si="452"/>
        <v>3.1812826277208758E-2</v>
      </c>
      <c r="BJ910" s="30">
        <f t="shared" ca="1" si="453"/>
        <v>2.0245435024076889E-2</v>
      </c>
      <c r="BK910" s="30">
        <f t="shared" ca="1" si="454"/>
        <v>0</v>
      </c>
      <c r="BL910" s="30">
        <f t="shared" ca="1" si="455"/>
        <v>0</v>
      </c>
      <c r="BM910" s="30">
        <f t="shared" ca="1" si="456"/>
        <v>4.3863634278145092E-5</v>
      </c>
      <c r="BN910" s="30">
        <f t="shared" ca="1" si="457"/>
        <v>4.0348307000214134E-4</v>
      </c>
      <c r="BO910" s="30">
        <f t="shared" ca="1" si="458"/>
        <v>0</v>
      </c>
      <c r="BP910" s="30">
        <f t="shared" ca="1" si="459"/>
        <v>6.3709995462945153E-3</v>
      </c>
      <c r="BQ910" s="30">
        <f t="shared" ca="1" si="460"/>
        <v>0.57236896551621264</v>
      </c>
      <c r="BR910" s="30">
        <f t="shared" ca="1" si="461"/>
        <v>0</v>
      </c>
      <c r="BS910" s="30">
        <f t="shared" ca="1" si="462"/>
        <v>0</v>
      </c>
      <c r="BT910" s="30">
        <f t="shared" ca="1" si="463"/>
        <v>0</v>
      </c>
      <c r="BU910" s="30">
        <f t="shared" ca="1" si="464"/>
        <v>0</v>
      </c>
      <c r="BV910" s="30">
        <f t="shared" ca="1" si="465"/>
        <v>0</v>
      </c>
      <c r="BW910" s="30">
        <f t="shared" ca="1" si="466"/>
        <v>0</v>
      </c>
      <c r="BX910" s="30">
        <f t="shared" ca="1" si="467"/>
        <v>0</v>
      </c>
      <c r="BY910" s="30">
        <f t="shared" ca="1" si="468"/>
        <v>1.2850087209498677</v>
      </c>
      <c r="CA910" s="55"/>
      <c r="CB910" s="55"/>
      <c r="CC910" s="55"/>
      <c r="CD910" s="55"/>
      <c r="CE910" s="55"/>
      <c r="CF910" s="55"/>
      <c r="CG910" s="55"/>
      <c r="CH910" s="55"/>
      <c r="CI910" s="55"/>
      <c r="CJ910" s="55"/>
      <c r="CK910" s="55"/>
      <c r="CL910" s="55"/>
      <c r="CM910" s="55"/>
      <c r="CN910" s="55"/>
      <c r="CO910" s="55"/>
      <c r="CP910" s="55"/>
      <c r="CQ910" s="55"/>
      <c r="CR910" s="55"/>
      <c r="CS910" s="55"/>
      <c r="CT910" s="55"/>
      <c r="CU910" s="55"/>
      <c r="CV910" s="55"/>
      <c r="CW910" s="55"/>
      <c r="CX910" s="55"/>
      <c r="CY910" s="55"/>
      <c r="CZ910" s="55"/>
      <c r="DA910" s="55"/>
      <c r="DB910" s="55"/>
      <c r="DC910" s="55"/>
      <c r="DD910" s="7">
        <v>52</v>
      </c>
      <c r="DE910" s="55">
        <f ca="1"/>
        <v>0</v>
      </c>
      <c r="DF910" s="55">
        <f ca="1"/>
        <v>0</v>
      </c>
      <c r="DG910" s="55">
        <f ca="1"/>
        <v>0</v>
      </c>
      <c r="DH910" s="55">
        <f ca="1"/>
        <v>0</v>
      </c>
      <c r="DI910" s="55">
        <f ca="1"/>
        <v>14.7862133405339</v>
      </c>
      <c r="DJ910" s="55">
        <f ca="1"/>
        <v>27.061816041871687</v>
      </c>
      <c r="DK910" s="55">
        <f ca="1"/>
        <v>0</v>
      </c>
      <c r="DL910" s="55">
        <f ca="1"/>
        <v>0</v>
      </c>
      <c r="DM910" s="55">
        <f ca="1"/>
        <v>0.92696450213180537</v>
      </c>
      <c r="DN910" s="55">
        <f ca="1"/>
        <v>0</v>
      </c>
      <c r="DO910" s="55">
        <f ca="1"/>
        <v>0</v>
      </c>
      <c r="DP910" s="55">
        <f ca="1"/>
        <v>1.1357689048507136</v>
      </c>
      <c r="DQ910" s="55">
        <f ca="1"/>
        <v>0</v>
      </c>
      <c r="DR910" s="55">
        <f ca="1"/>
        <v>0</v>
      </c>
      <c r="DS910" s="55">
        <f ca="1"/>
        <v>0</v>
      </c>
      <c r="DT910" s="55">
        <f ca="1"/>
        <v>2.8566601356151605E-2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ca="1"/>
        <v>0</v>
      </c>
      <c r="EE910" s="55">
        <f t="shared" ca="1" si="469"/>
        <v>43.939329390744255</v>
      </c>
    </row>
  </sheetData>
  <mergeCells count="18">
    <mergeCell ref="B145:C146"/>
    <mergeCell ref="B147:B148"/>
    <mergeCell ref="C147:C148"/>
    <mergeCell ref="D147:R147"/>
    <mergeCell ref="B230:B231"/>
    <mergeCell ref="C230:C231"/>
    <mergeCell ref="D230:R230"/>
    <mergeCell ref="AP3:BD3"/>
    <mergeCell ref="U3:U4"/>
    <mergeCell ref="V3:V4"/>
    <mergeCell ref="W3:AK3"/>
    <mergeCell ref="AM3:AM4"/>
    <mergeCell ref="AN3:AN4"/>
    <mergeCell ref="AO3:AO4"/>
    <mergeCell ref="E3:S3"/>
    <mergeCell ref="C3:C4"/>
    <mergeCell ref="D3:D4"/>
    <mergeCell ref="C1:D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EE910"/>
  <sheetViews>
    <sheetView topLeftCell="A188" zoomScale="55" zoomScaleNormal="55" workbookViewId="0">
      <selection activeCell="AS180" sqref="AS180"/>
    </sheetView>
  </sheetViews>
  <sheetFormatPr defaultRowHeight="14.4" x14ac:dyDescent="0.3"/>
  <cols>
    <col min="1" max="1" width="10" style="55" bestFit="1" customWidth="1"/>
    <col min="2" max="2" width="8.88671875" style="55"/>
    <col min="3" max="3" width="26.44140625" style="55" customWidth="1"/>
    <col min="4" max="14" width="14.88671875" style="55" bestFit="1" customWidth="1"/>
    <col min="15" max="15" width="16.33203125" style="55" bestFit="1" customWidth="1"/>
    <col min="16" max="19" width="14.88671875" style="55" bestFit="1" customWidth="1"/>
    <col min="20" max="20" width="8.88671875" style="55"/>
    <col min="21" max="21" width="15.44140625" style="55" bestFit="1" customWidth="1"/>
    <col min="22" max="22" width="15.6640625" style="55" bestFit="1" customWidth="1"/>
    <col min="23" max="23" width="17" style="55" bestFit="1" customWidth="1"/>
    <col min="24" max="25" width="15.6640625" style="55" bestFit="1" customWidth="1"/>
    <col min="26" max="36" width="17.33203125" style="55" bestFit="1" customWidth="1"/>
    <col min="37" max="37" width="8.88671875" style="55"/>
    <col min="38" max="38" width="82.88671875" style="55" bestFit="1" customWidth="1"/>
    <col min="39" max="39" width="14.44140625" style="55" bestFit="1" customWidth="1"/>
    <col min="40" max="40" width="17.5546875" style="55" bestFit="1" customWidth="1"/>
    <col min="41" max="44" width="17.33203125" style="55" bestFit="1" customWidth="1"/>
    <col min="45" max="47" width="17.6640625" style="55" bestFit="1" customWidth="1"/>
    <col min="48" max="49" width="18.6640625" style="55" bestFit="1" customWidth="1"/>
    <col min="50" max="50" width="20.109375" style="55" bestFit="1" customWidth="1"/>
    <col min="51" max="51" width="22" style="55" bestFit="1" customWidth="1"/>
    <col min="52" max="53" width="21.33203125" style="55" bestFit="1" customWidth="1"/>
    <col min="54" max="54" width="22.44140625" style="55" bestFit="1" customWidth="1"/>
    <col min="55" max="55" width="22.21875" style="55" bestFit="1" customWidth="1"/>
    <col min="56" max="56" width="23.6640625" style="55" bestFit="1" customWidth="1"/>
    <col min="57" max="57" width="15.6640625" style="55" bestFit="1" customWidth="1"/>
    <col min="58" max="58" width="17.33203125" style="55" bestFit="1" customWidth="1"/>
    <col min="59" max="59" width="19.5546875" style="55" bestFit="1" customWidth="1"/>
    <col min="60" max="73" width="17.33203125" style="55" bestFit="1" customWidth="1"/>
    <col min="74" max="76" width="9.109375" style="55" bestFit="1" customWidth="1"/>
    <col min="77" max="77" width="10.109375" style="55" bestFit="1" customWidth="1"/>
    <col min="78" max="108" width="8.88671875" style="55"/>
    <col min="109" max="109" width="13.88671875" style="55" bestFit="1" customWidth="1"/>
    <col min="110" max="112" width="9" style="55" bestFit="1" customWidth="1"/>
    <col min="113" max="113" width="15.21875" style="55" bestFit="1" customWidth="1"/>
    <col min="114" max="115" width="13.88671875" style="55" bestFit="1" customWidth="1"/>
    <col min="116" max="116" width="9" style="55" bestFit="1" customWidth="1"/>
    <col min="117" max="117" width="12.5546875" style="55" bestFit="1" customWidth="1"/>
    <col min="118" max="119" width="9" style="55" bestFit="1" customWidth="1"/>
    <col min="120" max="120" width="13.88671875" style="55" bestFit="1" customWidth="1"/>
    <col min="121" max="134" width="9" style="55" bestFit="1" customWidth="1"/>
    <col min="135" max="16384" width="8.88671875" style="55"/>
  </cols>
  <sheetData>
    <row r="1" spans="1:73" x14ac:dyDescent="0.3">
      <c r="A1" s="82" t="s">
        <v>216</v>
      </c>
      <c r="B1" s="82"/>
      <c r="T1" s="106" t="s">
        <v>250</v>
      </c>
      <c r="U1" s="106"/>
      <c r="AL1" s="113" t="s">
        <v>316</v>
      </c>
      <c r="AM1" s="113"/>
      <c r="AN1" s="113"/>
      <c r="AO1" s="113"/>
      <c r="AP1" s="113"/>
    </row>
    <row r="2" spans="1:73" x14ac:dyDescent="0.3">
      <c r="A2" s="82"/>
      <c r="B2" s="82"/>
      <c r="T2" s="107"/>
      <c r="U2" s="107"/>
      <c r="AL2" s="113"/>
      <c r="AM2" s="113"/>
      <c r="AN2" s="113"/>
      <c r="AO2" s="113"/>
      <c r="AP2" s="113"/>
    </row>
    <row r="3" spans="1:73" ht="14.4" customHeight="1" x14ac:dyDescent="0.3">
      <c r="A3" s="87" t="s">
        <v>62</v>
      </c>
      <c r="B3" s="87" t="s">
        <v>61</v>
      </c>
      <c r="C3" s="84" t="s">
        <v>215</v>
      </c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55" t="s">
        <v>318</v>
      </c>
      <c r="T3" s="102" t="s">
        <v>61</v>
      </c>
      <c r="U3" s="99" t="s">
        <v>218</v>
      </c>
      <c r="V3" s="100" t="s">
        <v>220</v>
      </c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L3" s="96" t="s">
        <v>61</v>
      </c>
      <c r="AM3" s="108" t="s">
        <v>219</v>
      </c>
      <c r="AN3" s="108" t="s">
        <v>72</v>
      </c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D3" s="83" t="s">
        <v>61</v>
      </c>
      <c r="BE3" s="83" t="s">
        <v>217</v>
      </c>
      <c r="BF3" s="85" t="s">
        <v>228</v>
      </c>
      <c r="BG3" s="84" t="s">
        <v>108</v>
      </c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</row>
    <row r="4" spans="1:73" x14ac:dyDescent="0.3">
      <c r="A4" s="88"/>
      <c r="B4" s="88"/>
      <c r="C4" s="6">
        <v>2016</v>
      </c>
      <c r="D4" s="6">
        <v>2017</v>
      </c>
      <c r="E4" s="6">
        <v>2018</v>
      </c>
      <c r="F4" s="6">
        <v>2019</v>
      </c>
      <c r="G4" s="6">
        <v>2020</v>
      </c>
      <c r="H4" s="6">
        <v>2021</v>
      </c>
      <c r="I4" s="6">
        <v>2022</v>
      </c>
      <c r="J4" s="6">
        <v>2023</v>
      </c>
      <c r="K4" s="6">
        <v>2024</v>
      </c>
      <c r="L4" s="6">
        <v>2025</v>
      </c>
      <c r="M4" s="6">
        <v>2026</v>
      </c>
      <c r="N4" s="6">
        <v>2027</v>
      </c>
      <c r="O4" s="6">
        <v>2028</v>
      </c>
      <c r="P4" s="6">
        <v>2029</v>
      </c>
      <c r="Q4" s="6">
        <v>2030</v>
      </c>
      <c r="R4" s="55">
        <v>900000000</v>
      </c>
      <c r="T4" s="102"/>
      <c r="U4" s="99"/>
      <c r="V4" s="111">
        <v>2016</v>
      </c>
      <c r="W4" s="101">
        <v>2017</v>
      </c>
      <c r="X4" s="101">
        <v>2018</v>
      </c>
      <c r="Y4" s="101">
        <v>2019</v>
      </c>
      <c r="Z4" s="101">
        <v>2020</v>
      </c>
      <c r="AA4" s="101">
        <v>2021</v>
      </c>
      <c r="AB4" s="101">
        <v>2022</v>
      </c>
      <c r="AC4" s="101">
        <v>2023</v>
      </c>
      <c r="AD4" s="101">
        <v>2024</v>
      </c>
      <c r="AE4" s="101">
        <v>2025</v>
      </c>
      <c r="AF4" s="111">
        <v>2026</v>
      </c>
      <c r="AG4" s="101">
        <v>2027</v>
      </c>
      <c r="AH4" s="101">
        <v>2028</v>
      </c>
      <c r="AI4" s="101">
        <v>2029</v>
      </c>
      <c r="AJ4" s="101">
        <v>2030</v>
      </c>
      <c r="AL4" s="96"/>
      <c r="AM4" s="108"/>
      <c r="AN4" s="55">
        <v>2016</v>
      </c>
      <c r="AO4" s="55">
        <v>2017</v>
      </c>
      <c r="AP4" s="55">
        <v>2018</v>
      </c>
      <c r="AQ4" s="55">
        <v>2019</v>
      </c>
      <c r="AR4" s="55">
        <v>2020</v>
      </c>
      <c r="AS4" s="55">
        <v>2021</v>
      </c>
      <c r="AT4" s="55">
        <v>2022</v>
      </c>
      <c r="AU4" s="55">
        <v>2023</v>
      </c>
      <c r="AV4" s="55">
        <v>2024</v>
      </c>
      <c r="AW4" s="55">
        <v>2025</v>
      </c>
      <c r="AX4" s="55">
        <v>2026</v>
      </c>
      <c r="AY4" s="55">
        <v>2027</v>
      </c>
      <c r="AZ4" s="55">
        <v>2028</v>
      </c>
      <c r="BA4" s="55">
        <v>2029</v>
      </c>
      <c r="BB4" s="55">
        <v>2030</v>
      </c>
      <c r="BD4" s="83"/>
      <c r="BE4" s="83"/>
      <c r="BF4" s="86"/>
      <c r="BG4" s="6">
        <v>2016</v>
      </c>
      <c r="BH4" s="6">
        <v>2017</v>
      </c>
      <c r="BI4" s="6">
        <v>2018</v>
      </c>
      <c r="BJ4" s="6">
        <v>2019</v>
      </c>
      <c r="BK4" s="6">
        <v>2020</v>
      </c>
      <c r="BL4" s="6">
        <v>2021</v>
      </c>
      <c r="BM4" s="6">
        <v>2022</v>
      </c>
      <c r="BN4" s="6">
        <v>2023</v>
      </c>
      <c r="BO4" s="6">
        <v>2024</v>
      </c>
      <c r="BP4" s="6">
        <v>2025</v>
      </c>
      <c r="BQ4" s="6">
        <v>2026</v>
      </c>
      <c r="BR4" s="6">
        <v>2027</v>
      </c>
      <c r="BS4" s="6">
        <v>2028</v>
      </c>
      <c r="BT4" s="6">
        <v>2029</v>
      </c>
      <c r="BU4" s="6">
        <v>2030</v>
      </c>
    </row>
    <row r="5" spans="1:73" x14ac:dyDescent="0.3">
      <c r="A5" s="7">
        <v>1</v>
      </c>
      <c r="B5" s="17" t="s">
        <v>29</v>
      </c>
      <c r="C5" s="34">
        <v>0.05</v>
      </c>
      <c r="D5" s="34">
        <v>0.05</v>
      </c>
      <c r="E5" s="34">
        <v>0.05</v>
      </c>
      <c r="F5" s="34">
        <v>0.05</v>
      </c>
      <c r="G5" s="34">
        <v>0.05</v>
      </c>
      <c r="H5" s="34">
        <v>0.05</v>
      </c>
      <c r="I5" s="34">
        <v>0.05</v>
      </c>
      <c r="J5" s="34">
        <v>0.05</v>
      </c>
      <c r="K5" s="34">
        <v>0.05</v>
      </c>
      <c r="L5" s="34">
        <v>0.05</v>
      </c>
      <c r="M5" s="34">
        <v>0.05</v>
      </c>
      <c r="N5" s="34">
        <v>0.05</v>
      </c>
      <c r="O5" s="34">
        <v>0.05</v>
      </c>
      <c r="P5" s="34">
        <v>0.05</v>
      </c>
      <c r="Q5" s="34">
        <v>0.05</v>
      </c>
      <c r="T5" s="103" t="s">
        <v>29</v>
      </c>
      <c r="U5" s="53">
        <f>IO!BJ4</f>
        <v>15821624.68</v>
      </c>
      <c r="V5" s="45">
        <f>U5*(1+C5)</f>
        <v>16612705.914000001</v>
      </c>
      <c r="W5" s="45">
        <f t="shared" ref="W5:AJ20" si="0">V5*(1+D5)</f>
        <v>17443341.209700003</v>
      </c>
      <c r="X5" s="45">
        <f t="shared" si="0"/>
        <v>18315508.270185005</v>
      </c>
      <c r="Y5" s="45">
        <f t="shared" si="0"/>
        <v>19231283.683694255</v>
      </c>
      <c r="Z5" s="45">
        <f t="shared" si="0"/>
        <v>20192847.86787897</v>
      </c>
      <c r="AA5" s="45">
        <f t="shared" si="0"/>
        <v>21202490.261272918</v>
      </c>
      <c r="AB5" s="45">
        <f t="shared" si="0"/>
        <v>22262614.774336565</v>
      </c>
      <c r="AC5" s="45">
        <f t="shared" si="0"/>
        <v>23375745.513053395</v>
      </c>
      <c r="AD5" s="45">
        <f t="shared" si="0"/>
        <v>24544532.788706064</v>
      </c>
      <c r="AE5" s="45">
        <f t="shared" si="0"/>
        <v>25771759.428141367</v>
      </c>
      <c r="AF5" s="45">
        <f t="shared" si="0"/>
        <v>27060347.399548437</v>
      </c>
      <c r="AG5" s="45">
        <f t="shared" si="0"/>
        <v>28413364.76952586</v>
      </c>
      <c r="AH5" s="45">
        <f t="shared" si="0"/>
        <v>29834033.008002155</v>
      </c>
      <c r="AI5" s="45">
        <f t="shared" si="0"/>
        <v>31325734.658402264</v>
      </c>
      <c r="AJ5" s="45">
        <f t="shared" si="0"/>
        <v>32892021.391322378</v>
      </c>
      <c r="AL5" s="55" t="s">
        <v>29</v>
      </c>
      <c r="AM5" s="1">
        <f>analisis!O64</f>
        <v>71036653.554595679</v>
      </c>
      <c r="AN5" s="45">
        <f t="array" ref="AN5:AN56">MMULT(analisis!$C$4:$BB$55,V5:V56)</f>
        <v>77536538.170775905</v>
      </c>
      <c r="AO5" s="45">
        <f t="array" ref="AO5:AO56">MMULT(analisis!$C$4:$BB$55,W5:W56)</f>
        <v>81413365.079314679</v>
      </c>
      <c r="AP5" s="45">
        <f t="array" ref="AP5:AP56">MMULT(analisis!$C$4:$BB$55,X5:X56)</f>
        <v>85484033.333280429</v>
      </c>
      <c r="AQ5" s="45">
        <f t="array" ref="AQ5:AQ56">MMULT(analisis!$C$4:$BB$55,Y5:Y56)</f>
        <v>89758234.999944448</v>
      </c>
      <c r="AR5" s="45">
        <f t="array" ref="AR5:AR56">MMULT(analisis!$C$4:$BB$55,Z5:Z56)</f>
        <v>94246146.749941677</v>
      </c>
      <c r="AS5" s="45">
        <f t="array" ref="AS5:AS56">MMULT(analisis!$C$4:$BB$55,AA5:AA56)</f>
        <v>98958454.087438777</v>
      </c>
      <c r="AT5" s="45">
        <f t="array" ref="AT5:AT56">MMULT(analisis!$C$4:$BB$55,AB5:AB56)</f>
        <v>103906376.79181071</v>
      </c>
      <c r="AU5" s="45">
        <f t="array" ref="AU5:AU56">MMULT(analisis!$C$4:$BB$55,AC5:AC56)</f>
        <v>109101695.63140127</v>
      </c>
      <c r="AV5" s="45">
        <f t="array" ref="AV5:AV56">MMULT(analisis!$C$4:$BB$55,AD5:AD56)</f>
        <v>114556780.4129713</v>
      </c>
      <c r="AW5" s="45">
        <f t="array" ref="AW5:AW56">MMULT(analisis!$C$4:$BB$55,AE5:AE56)</f>
        <v>120284619.43361992</v>
      </c>
      <c r="AX5" s="45">
        <f t="array" ref="AX5:AX56">MMULT(analisis!$C$4:$BB$55,AF5:AF56)</f>
        <v>129246902.34375128</v>
      </c>
      <c r="AY5" s="45">
        <f t="array" ref="AY5:AY56">MMULT(analisis!$C$4:$BB$55,AG5:AG56)</f>
        <v>135709247.46093884</v>
      </c>
      <c r="AZ5" s="45">
        <f t="array" ref="AZ5:AZ56">MMULT(analisis!$C$4:$BB$55,AH5:AH56)</f>
        <v>142494709.83398572</v>
      </c>
      <c r="BA5" s="45">
        <f t="array" ref="BA5:BA56">MMULT(analisis!$C$4:$BB$55,AI5:AI56)</f>
        <v>149619445.32568508</v>
      </c>
      <c r="BB5" s="45">
        <f t="array" ref="BB5:BB56">MMULT(analisis!$C$4:$BB$55,AJ5:AJ56)</f>
        <v>157100417.59196925</v>
      </c>
      <c r="BD5" s="17" t="s">
        <v>29</v>
      </c>
      <c r="BE5" s="53">
        <f>analisis!R64</f>
        <v>62707060.171645425</v>
      </c>
      <c r="BF5" s="56">
        <v>0.88274231729471198</v>
      </c>
      <c r="BG5" s="53">
        <f>$BF5*AN5</f>
        <v>68444783.379880607</v>
      </c>
      <c r="BH5" s="53">
        <f>$BF5*AO5</f>
        <v>71867022.548874617</v>
      </c>
      <c r="BI5" s="53">
        <f>$BF5*AP5</f>
        <v>75460373.676318362</v>
      </c>
      <c r="BJ5" s="53">
        <f>$BF5*AQ5</f>
        <v>79233392.360134289</v>
      </c>
      <c r="BK5" s="53">
        <f>$BF5*AR5</f>
        <v>83195061.97814101</v>
      </c>
      <c r="BL5" s="53">
        <f>$BF5*AS5</f>
        <v>87354815.077048063</v>
      </c>
      <c r="BM5" s="53">
        <f>$BF5*AT5</f>
        <v>91722555.83090046</v>
      </c>
      <c r="BN5" s="53">
        <f>$BF5*AU5</f>
        <v>96308683.622445509</v>
      </c>
      <c r="BO5" s="53">
        <f>$BF5*AV5</f>
        <v>101124117.80356777</v>
      </c>
      <c r="BP5" s="53">
        <f>$BF5*AW5</f>
        <v>106180323.69374619</v>
      </c>
      <c r="BQ5" s="53">
        <f>$BF5*AX5</f>
        <v>114091710.07808635</v>
      </c>
      <c r="BR5" s="53">
        <f>$BF5*AY5</f>
        <v>119796295.58199066</v>
      </c>
      <c r="BS5" s="53">
        <f>$BF5*AZ5</f>
        <v>125786110.36109014</v>
      </c>
      <c r="BT5" s="53">
        <f>$BF5*BA5</f>
        <v>132075415.87914471</v>
      </c>
      <c r="BU5" s="53">
        <f>$BF5*BB5</f>
        <v>138679186.67310187</v>
      </c>
    </row>
    <row r="6" spans="1:73" x14ac:dyDescent="0.3">
      <c r="A6" s="7">
        <v>2</v>
      </c>
      <c r="B6" s="17" t="s">
        <v>0</v>
      </c>
      <c r="C6" s="34">
        <v>0.05</v>
      </c>
      <c r="D6" s="34">
        <v>0.05</v>
      </c>
      <c r="E6" s="34">
        <v>0.05</v>
      </c>
      <c r="F6" s="34">
        <v>0.05</v>
      </c>
      <c r="G6" s="34">
        <v>0.05</v>
      </c>
      <c r="H6" s="34">
        <v>0.05</v>
      </c>
      <c r="I6" s="34">
        <v>0.05</v>
      </c>
      <c r="J6" s="34">
        <v>0.05</v>
      </c>
      <c r="K6" s="34">
        <v>0.05</v>
      </c>
      <c r="L6" s="34">
        <v>0.05</v>
      </c>
      <c r="M6" s="34">
        <v>0.05</v>
      </c>
      <c r="N6" s="34">
        <v>0.05</v>
      </c>
      <c r="O6" s="34">
        <v>0.05</v>
      </c>
      <c r="P6" s="34">
        <v>0.05</v>
      </c>
      <c r="Q6" s="34">
        <v>0.05</v>
      </c>
      <c r="T6" s="103" t="s">
        <v>0</v>
      </c>
      <c r="U6" s="53">
        <f>IO!BJ5</f>
        <v>24906882.310000002</v>
      </c>
      <c r="V6" s="45">
        <f>U6*(1+C6)</f>
        <v>26152226.425500002</v>
      </c>
      <c r="W6" s="45">
        <f>V6*(1+D6)</f>
        <v>27459837.746775001</v>
      </c>
      <c r="X6" s="45">
        <f t="shared" si="0"/>
        <v>28832829.634113751</v>
      </c>
      <c r="Y6" s="45">
        <f t="shared" si="0"/>
        <v>30274471.115819439</v>
      </c>
      <c r="Z6" s="45">
        <f t="shared" si="0"/>
        <v>31788194.671610411</v>
      </c>
      <c r="AA6" s="45">
        <f t="shared" si="0"/>
        <v>33377604.405190933</v>
      </c>
      <c r="AB6" s="45">
        <f t="shared" si="0"/>
        <v>35046484.625450484</v>
      </c>
      <c r="AC6" s="45">
        <f t="shared" si="0"/>
        <v>36798808.856723011</v>
      </c>
      <c r="AD6" s="45">
        <f t="shared" si="0"/>
        <v>38638749.299559161</v>
      </c>
      <c r="AE6" s="45">
        <f t="shared" si="0"/>
        <v>40570686.764537118</v>
      </c>
      <c r="AF6" s="45">
        <f t="shared" si="0"/>
        <v>42599221.102763973</v>
      </c>
      <c r="AG6" s="45">
        <f t="shared" si="0"/>
        <v>44729182.157902174</v>
      </c>
      <c r="AH6" s="45">
        <f t="shared" si="0"/>
        <v>46965641.265797287</v>
      </c>
      <c r="AI6" s="45">
        <f t="shared" si="0"/>
        <v>49313923.329087153</v>
      </c>
      <c r="AJ6" s="45">
        <f t="shared" si="0"/>
        <v>51779619.495541513</v>
      </c>
      <c r="AL6" s="55" t="s">
        <v>0</v>
      </c>
      <c r="AM6" s="1">
        <f>analisis!O65</f>
        <v>26201807.209983353</v>
      </c>
      <c r="AN6" s="45">
        <v>27694278.016926419</v>
      </c>
      <c r="AO6" s="45">
        <v>29078991.91777274</v>
      </c>
      <c r="AP6" s="45">
        <v>30532941.513661366</v>
      </c>
      <c r="AQ6" s="45">
        <v>32059588.589344453</v>
      </c>
      <c r="AR6" s="45">
        <v>33662568.018811673</v>
      </c>
      <c r="AS6" s="45">
        <v>35345696.419752248</v>
      </c>
      <c r="AT6" s="45">
        <v>37112981.240739845</v>
      </c>
      <c r="AU6" s="45">
        <v>38968630.302776881</v>
      </c>
      <c r="AV6" s="45">
        <v>40917061.817915671</v>
      </c>
      <c r="AW6" s="45">
        <v>42962914.908811487</v>
      </c>
      <c r="AX6" s="45">
        <v>45293441.100695968</v>
      </c>
      <c r="AY6" s="45">
        <v>47558113.155730769</v>
      </c>
      <c r="AZ6" s="45">
        <v>49936018.813517295</v>
      </c>
      <c r="BA6" s="45">
        <v>52432819.754193179</v>
      </c>
      <c r="BB6" s="45">
        <v>55054460.741902843</v>
      </c>
      <c r="BD6" s="17" t="s">
        <v>0</v>
      </c>
      <c r="BE6" s="53">
        <f>analisis!R65</f>
        <v>24016507.109150715</v>
      </c>
      <c r="BF6" s="56">
        <v>0.91659735210936133</v>
      </c>
      <c r="BG6" s="53">
        <f>$BF6*AN6</f>
        <v>25384501.898895249</v>
      </c>
      <c r="BH6" s="53">
        <f>$BF6*AO6</f>
        <v>26653726.993840013</v>
      </c>
      <c r="BI6" s="53">
        <f>$BF6*AP6</f>
        <v>27986413.343532003</v>
      </c>
      <c r="BJ6" s="53">
        <f>$BF6*AQ6</f>
        <v>29385734.010708619</v>
      </c>
      <c r="BK6" s="53">
        <f>$BF6*AR6</f>
        <v>30855020.71124405</v>
      </c>
      <c r="BL6" s="53">
        <f>$BF6*AS6</f>
        <v>32397771.746806242</v>
      </c>
      <c r="BM6" s="53">
        <f>$BF6*AT6</f>
        <v>34017660.334146544</v>
      </c>
      <c r="BN6" s="53">
        <f>$BF6*AU6</f>
        <v>35718543.350853905</v>
      </c>
      <c r="BO6" s="53">
        <f>$BF6*AV6</f>
        <v>37504470.518396556</v>
      </c>
      <c r="BP6" s="53">
        <f>$BF6*AW6</f>
        <v>39379694.044316411</v>
      </c>
      <c r="BQ6" s="53">
        <f>$BF6*AX6</f>
        <v>41515848.180819243</v>
      </c>
      <c r="BR6" s="53">
        <f>$BF6*AY6</f>
        <v>43591640.589860208</v>
      </c>
      <c r="BS6" s="53">
        <f>$BF6*AZ6</f>
        <v>45771222.619353205</v>
      </c>
      <c r="BT6" s="53">
        <f>$BF6*BA6</f>
        <v>48059783.750320882</v>
      </c>
      <c r="BU6" s="53">
        <f>$BF6*BB6</f>
        <v>50462772.93783693</v>
      </c>
    </row>
    <row r="7" spans="1:73" x14ac:dyDescent="0.3">
      <c r="A7" s="7">
        <v>3</v>
      </c>
      <c r="B7" s="17" t="s">
        <v>1</v>
      </c>
      <c r="C7" s="34">
        <v>0.05</v>
      </c>
      <c r="D7" s="34">
        <v>0.05</v>
      </c>
      <c r="E7" s="34">
        <v>0.05</v>
      </c>
      <c r="F7" s="34">
        <v>0.05</v>
      </c>
      <c r="G7" s="34">
        <v>0.05</v>
      </c>
      <c r="H7" s="34">
        <v>0.05</v>
      </c>
      <c r="I7" s="34">
        <v>0.05</v>
      </c>
      <c r="J7" s="34">
        <v>0.05</v>
      </c>
      <c r="K7" s="34">
        <v>0.05</v>
      </c>
      <c r="L7" s="34">
        <v>0.05</v>
      </c>
      <c r="M7" s="34">
        <v>0.05</v>
      </c>
      <c r="N7" s="34">
        <v>0.05</v>
      </c>
      <c r="O7" s="34">
        <v>0.05</v>
      </c>
      <c r="P7" s="34">
        <v>0.05</v>
      </c>
      <c r="Q7" s="34">
        <v>0.05</v>
      </c>
      <c r="T7" s="103" t="s">
        <v>1</v>
      </c>
      <c r="U7" s="53">
        <f>IO!BJ6</f>
        <v>6866535.2300000004</v>
      </c>
      <c r="V7" s="45">
        <f t="shared" ref="V7:AJ56" si="1">U7*(1+C7)</f>
        <v>7209861.9915000005</v>
      </c>
      <c r="W7" s="45">
        <f t="shared" si="1"/>
        <v>7570355.0910750004</v>
      </c>
      <c r="X7" s="45">
        <f t="shared" si="0"/>
        <v>7948872.8456287505</v>
      </c>
      <c r="Y7" s="45">
        <f t="shared" si="0"/>
        <v>8346316.4879101887</v>
      </c>
      <c r="Z7" s="45">
        <f t="shared" si="0"/>
        <v>8763632.3123056982</v>
      </c>
      <c r="AA7" s="45">
        <f t="shared" si="0"/>
        <v>9201813.9279209841</v>
      </c>
      <c r="AB7" s="45">
        <f t="shared" si="0"/>
        <v>9661904.6243170332</v>
      </c>
      <c r="AC7" s="45">
        <f t="shared" si="0"/>
        <v>10144999.855532885</v>
      </c>
      <c r="AD7" s="45">
        <f t="shared" si="0"/>
        <v>10652249.84830953</v>
      </c>
      <c r="AE7" s="45">
        <f t="shared" si="0"/>
        <v>11184862.340725007</v>
      </c>
      <c r="AF7" s="45">
        <f t="shared" si="0"/>
        <v>11744105.457761258</v>
      </c>
      <c r="AG7" s="45">
        <f t="shared" si="0"/>
        <v>12331310.73064932</v>
      </c>
      <c r="AH7" s="45">
        <f t="shared" si="0"/>
        <v>12947876.267181788</v>
      </c>
      <c r="AI7" s="45">
        <f t="shared" si="0"/>
        <v>13595270.080540877</v>
      </c>
      <c r="AJ7" s="45">
        <f t="shared" si="0"/>
        <v>14275033.584567921</v>
      </c>
      <c r="AL7" s="55" t="s">
        <v>1</v>
      </c>
      <c r="AM7" s="1">
        <f>analisis!O66</f>
        <v>12526626.979242709</v>
      </c>
      <c r="AN7" s="45">
        <v>14031799.526439432</v>
      </c>
      <c r="AO7" s="45">
        <v>14733389.502761407</v>
      </c>
      <c r="AP7" s="45">
        <v>15470058.977899473</v>
      </c>
      <c r="AQ7" s="45">
        <v>16243561.926794451</v>
      </c>
      <c r="AR7" s="45">
        <v>17055740.023134176</v>
      </c>
      <c r="AS7" s="45">
        <v>17908527.024290871</v>
      </c>
      <c r="AT7" s="45">
        <v>18803953.375505429</v>
      </c>
      <c r="AU7" s="45">
        <v>19744151.044280693</v>
      </c>
      <c r="AV7" s="45">
        <v>20731358.596494731</v>
      </c>
      <c r="AW7" s="45">
        <v>21767926.526319481</v>
      </c>
      <c r="AX7" s="45">
        <v>23735164.050870042</v>
      </c>
      <c r="AY7" s="45">
        <v>24921922.253413528</v>
      </c>
      <c r="AZ7" s="45">
        <v>26168018.366084218</v>
      </c>
      <c r="BA7" s="45">
        <v>27476419.284388419</v>
      </c>
      <c r="BB7" s="45">
        <v>28850240.248607844</v>
      </c>
      <c r="BD7" s="17" t="s">
        <v>1</v>
      </c>
      <c r="BE7" s="53">
        <f>analisis!R66</f>
        <v>10178584.115635777</v>
      </c>
      <c r="BF7" s="56">
        <v>0.81255585661664831</v>
      </c>
      <c r="BG7" s="53">
        <f>$BF7*AN7</f>
        <v>11401620.884079073</v>
      </c>
      <c r="BH7" s="53">
        <f>$BF7*AO7</f>
        <v>11971701.928283028</v>
      </c>
      <c r="BI7" s="53">
        <f>$BF7*AP7</f>
        <v>12570287.024697177</v>
      </c>
      <c r="BJ7" s="53">
        <f>$BF7*AQ7</f>
        <v>13198801.37593204</v>
      </c>
      <c r="BK7" s="53">
        <f>$BF7*AR7</f>
        <v>13858741.444728643</v>
      </c>
      <c r="BL7" s="53">
        <f>$BF7*AS7</f>
        <v>14551678.516965065</v>
      </c>
      <c r="BM7" s="53">
        <f>$BF7*AT7</f>
        <v>15279262.442813329</v>
      </c>
      <c r="BN7" s="53">
        <f>$BF7*AU7</f>
        <v>16043225.56495399</v>
      </c>
      <c r="BO7" s="53">
        <f>$BF7*AV7</f>
        <v>16845386.843201693</v>
      </c>
      <c r="BP7" s="53">
        <f>$BF7*AW7</f>
        <v>17687656.185361788</v>
      </c>
      <c r="BQ7" s="53">
        <f>$BF7*AX7</f>
        <v>19286146.557291385</v>
      </c>
      <c r="BR7" s="53">
        <f>$BF7*AY7</f>
        <v>20250453.885155939</v>
      </c>
      <c r="BS7" s="53">
        <f>$BF7*AZ7</f>
        <v>21262976.579413749</v>
      </c>
      <c r="BT7" s="53">
        <f>$BF7*BA7</f>
        <v>22326125.408384427</v>
      </c>
      <c r="BU7" s="53">
        <f>$BF7*BB7</f>
        <v>23442431.678803653</v>
      </c>
    </row>
    <row r="8" spans="1:73" x14ac:dyDescent="0.3">
      <c r="A8" s="7">
        <v>4</v>
      </c>
      <c r="B8" s="17" t="s">
        <v>31</v>
      </c>
      <c r="C8" s="34">
        <v>0.05</v>
      </c>
      <c r="D8" s="34">
        <v>0.05</v>
      </c>
      <c r="E8" s="34">
        <v>0.05</v>
      </c>
      <c r="F8" s="34">
        <v>0.05</v>
      </c>
      <c r="G8" s="34">
        <v>0.05</v>
      </c>
      <c r="H8" s="34">
        <v>0.05</v>
      </c>
      <c r="I8" s="34">
        <v>0.05</v>
      </c>
      <c r="J8" s="34">
        <v>0.05</v>
      </c>
      <c r="K8" s="34">
        <v>0.05</v>
      </c>
      <c r="L8" s="34">
        <v>0.05</v>
      </c>
      <c r="M8" s="34">
        <v>0.05</v>
      </c>
      <c r="N8" s="34">
        <v>0.05</v>
      </c>
      <c r="O8" s="34">
        <v>0.05</v>
      </c>
      <c r="P8" s="34">
        <v>0.05</v>
      </c>
      <c r="Q8" s="34">
        <v>0.05</v>
      </c>
      <c r="T8" s="103" t="s">
        <v>31</v>
      </c>
      <c r="U8" s="53">
        <f>IO!BJ7</f>
        <v>16365325.76</v>
      </c>
      <c r="V8" s="45">
        <f t="shared" si="1"/>
        <v>17183592.048</v>
      </c>
      <c r="W8" s="45">
        <f t="shared" si="1"/>
        <v>18042771.650400002</v>
      </c>
      <c r="X8" s="45">
        <f t="shared" si="0"/>
        <v>18944910.232920002</v>
      </c>
      <c r="Y8" s="45">
        <f t="shared" si="0"/>
        <v>19892155.744566005</v>
      </c>
      <c r="Z8" s="45">
        <f t="shared" si="0"/>
        <v>20886763.531794306</v>
      </c>
      <c r="AA8" s="45">
        <f t="shared" si="0"/>
        <v>21931101.708384022</v>
      </c>
      <c r="AB8" s="45">
        <f t="shared" si="0"/>
        <v>23027656.793803222</v>
      </c>
      <c r="AC8" s="45">
        <f t="shared" si="0"/>
        <v>24179039.633493386</v>
      </c>
      <c r="AD8" s="45">
        <f t="shared" si="0"/>
        <v>25387991.615168057</v>
      </c>
      <c r="AE8" s="45">
        <f t="shared" si="0"/>
        <v>26657391.195926461</v>
      </c>
      <c r="AF8" s="45">
        <f t="shared" si="0"/>
        <v>27990260.755722787</v>
      </c>
      <c r="AG8" s="45">
        <f t="shared" si="0"/>
        <v>29389773.793508928</v>
      </c>
      <c r="AH8" s="45">
        <f t="shared" si="0"/>
        <v>30859262.483184375</v>
      </c>
      <c r="AI8" s="45">
        <f t="shared" si="0"/>
        <v>32402225.607343595</v>
      </c>
      <c r="AJ8" s="45">
        <f t="shared" si="0"/>
        <v>34022336.88771078</v>
      </c>
      <c r="AL8" s="55" t="s">
        <v>31</v>
      </c>
      <c r="AM8" s="1">
        <f>analisis!O67</f>
        <v>25716141.517070863</v>
      </c>
      <c r="AN8" s="45">
        <v>27518502.679714449</v>
      </c>
      <c r="AO8" s="45">
        <v>28894427.813700188</v>
      </c>
      <c r="AP8" s="45">
        <v>30339149.204385184</v>
      </c>
      <c r="AQ8" s="45">
        <v>31856106.664604455</v>
      </c>
      <c r="AR8" s="45">
        <v>33448911.99783469</v>
      </c>
      <c r="AS8" s="45">
        <v>35121357.59772642</v>
      </c>
      <c r="AT8" s="45">
        <v>36877425.477612726</v>
      </c>
      <c r="AU8" s="45">
        <v>38721296.751493357</v>
      </c>
      <c r="AV8" s="45">
        <v>40657361.589068048</v>
      </c>
      <c r="AW8" s="45">
        <v>42690229.668521449</v>
      </c>
      <c r="AX8" s="45">
        <v>45341295.238737591</v>
      </c>
      <c r="AY8" s="45">
        <v>47608360.000674449</v>
      </c>
      <c r="AZ8" s="45">
        <v>49988778.000708178</v>
      </c>
      <c r="BA8" s="45">
        <v>52488216.900743596</v>
      </c>
      <c r="BB8" s="45">
        <v>55112627.745780751</v>
      </c>
      <c r="BD8" s="17" t="s">
        <v>31</v>
      </c>
      <c r="BE8" s="53">
        <f>analisis!R67</f>
        <v>16948709.704660185</v>
      </c>
      <c r="BF8" s="56">
        <v>0.6590689234389735</v>
      </c>
      <c r="BG8" s="53">
        <f>$BF8*AN8</f>
        <v>18136589.935771909</v>
      </c>
      <c r="BH8" s="53">
        <f>$BF8*AO8</f>
        <v>19043419.432560515</v>
      </c>
      <c r="BI8" s="53">
        <f>$BF8*AP8</f>
        <v>19995590.404188532</v>
      </c>
      <c r="BJ8" s="53">
        <f>$BF8*AQ8</f>
        <v>20995369.924397968</v>
      </c>
      <c r="BK8" s="53">
        <f>$BF8*AR8</f>
        <v>22045138.420617875</v>
      </c>
      <c r="BL8" s="53">
        <f>$BF8*AS8</f>
        <v>23147395.341648765</v>
      </c>
      <c r="BM8" s="53">
        <f>$BF8*AT8</f>
        <v>24304765.108731192</v>
      </c>
      <c r="BN8" s="53">
        <f>$BF8*AU8</f>
        <v>25520003.36416775</v>
      </c>
      <c r="BO8" s="53">
        <f>$BF8*AV8</f>
        <v>26796003.532376152</v>
      </c>
      <c r="BP8" s="53">
        <f>$BF8*AW8</f>
        <v>28135803.708994959</v>
      </c>
      <c r="BQ8" s="53">
        <f>$BF8*AX8</f>
        <v>29883038.640323438</v>
      </c>
      <c r="BR8" s="53">
        <f>$BF8*AY8</f>
        <v>31377190.572339598</v>
      </c>
      <c r="BS8" s="53">
        <f>$BF8*AZ8</f>
        <v>32946050.100956582</v>
      </c>
      <c r="BT8" s="53">
        <f>$BF8*BA8</f>
        <v>34593352.606004417</v>
      </c>
      <c r="BU8" s="53">
        <f>$BF8*BB8</f>
        <v>36323020.236304618</v>
      </c>
    </row>
    <row r="9" spans="1:73" x14ac:dyDescent="0.3">
      <c r="A9" s="7">
        <v>5</v>
      </c>
      <c r="B9" s="17" t="s">
        <v>32</v>
      </c>
      <c r="C9" s="34">
        <v>0.05</v>
      </c>
      <c r="D9" s="34">
        <v>0.05</v>
      </c>
      <c r="E9" s="34">
        <v>0.05</v>
      </c>
      <c r="F9" s="34">
        <v>0.05</v>
      </c>
      <c r="G9" s="34">
        <v>0.05</v>
      </c>
      <c r="H9" s="34">
        <v>0.05</v>
      </c>
      <c r="I9" s="34">
        <v>0.05</v>
      </c>
      <c r="J9" s="34">
        <v>0.05</v>
      </c>
      <c r="K9" s="34">
        <v>0.05</v>
      </c>
      <c r="L9" s="34">
        <v>0.05</v>
      </c>
      <c r="M9" s="34">
        <v>0.05</v>
      </c>
      <c r="N9" s="34">
        <v>0.05</v>
      </c>
      <c r="O9" s="34">
        <v>0.05</v>
      </c>
      <c r="P9" s="34">
        <v>0.05</v>
      </c>
      <c r="Q9" s="34">
        <v>0.05</v>
      </c>
      <c r="T9" s="103" t="s">
        <v>32</v>
      </c>
      <c r="U9" s="53">
        <f>IO!BJ8</f>
        <v>0</v>
      </c>
      <c r="V9" s="45">
        <f t="shared" si="1"/>
        <v>0</v>
      </c>
      <c r="W9" s="45">
        <f>V9*(1+D9)</f>
        <v>0</v>
      </c>
      <c r="X9" s="45">
        <f t="shared" si="0"/>
        <v>0</v>
      </c>
      <c r="Y9" s="45">
        <f t="shared" si="0"/>
        <v>0</v>
      </c>
      <c r="Z9" s="45">
        <f t="shared" si="0"/>
        <v>0</v>
      </c>
      <c r="AA9" s="45">
        <f t="shared" si="0"/>
        <v>0</v>
      </c>
      <c r="AB9" s="45">
        <f t="shared" si="0"/>
        <v>0</v>
      </c>
      <c r="AC9" s="45">
        <f t="shared" si="0"/>
        <v>0</v>
      </c>
      <c r="AD9" s="45">
        <f t="shared" si="0"/>
        <v>0</v>
      </c>
      <c r="AE9" s="45">
        <f t="shared" si="0"/>
        <v>0</v>
      </c>
      <c r="AF9" s="45">
        <f t="shared" si="0"/>
        <v>0</v>
      </c>
      <c r="AG9" s="45">
        <f t="shared" si="0"/>
        <v>0</v>
      </c>
      <c r="AH9" s="45">
        <f t="shared" si="0"/>
        <v>0</v>
      </c>
      <c r="AI9" s="45">
        <f t="shared" si="0"/>
        <v>0</v>
      </c>
      <c r="AJ9" s="45">
        <f t="shared" si="0"/>
        <v>0</v>
      </c>
      <c r="AL9" s="55" t="s">
        <v>32</v>
      </c>
      <c r="AM9" s="1">
        <f>analisis!O68</f>
        <v>2493365.3753936258</v>
      </c>
      <c r="AN9" s="45">
        <v>2703464.4355736566</v>
      </c>
      <c r="AO9" s="45">
        <v>2838637.6573523395</v>
      </c>
      <c r="AP9" s="45">
        <v>2980569.540219957</v>
      </c>
      <c r="AQ9" s="45">
        <v>3129598.017230954</v>
      </c>
      <c r="AR9" s="45">
        <v>3286077.9180925023</v>
      </c>
      <c r="AS9" s="45">
        <v>3450381.8139971285</v>
      </c>
      <c r="AT9" s="45">
        <v>3622900.9046969842</v>
      </c>
      <c r="AU9" s="45">
        <v>3804045.9499318334</v>
      </c>
      <c r="AV9" s="45">
        <v>3994248.2474284251</v>
      </c>
      <c r="AW9" s="45">
        <v>4193960.6597998454</v>
      </c>
      <c r="AX9" s="45">
        <v>4489089.4842001852</v>
      </c>
      <c r="AY9" s="45">
        <v>4713543.9584101969</v>
      </c>
      <c r="AZ9" s="45">
        <v>4949221.1563307075</v>
      </c>
      <c r="BA9" s="45">
        <v>5196682.2141472427</v>
      </c>
      <c r="BB9" s="45">
        <v>5456516.3248546049</v>
      </c>
      <c r="BD9" s="17" t="s">
        <v>32</v>
      </c>
      <c r="BE9" s="53">
        <f>analisis!R68</f>
        <v>2010509.644666305</v>
      </c>
      <c r="BF9" s="56">
        <v>0.80634377316196881</v>
      </c>
      <c r="BG9" s="53">
        <f>$BF9*AN9</f>
        <v>2179921.7135896548</v>
      </c>
      <c r="BH9" s="53">
        <f>$BF9*AO9</f>
        <v>2288917.7992691374</v>
      </c>
      <c r="BI9" s="53">
        <f>$BF9*AP9</f>
        <v>2403363.6892325948</v>
      </c>
      <c r="BJ9" s="53">
        <f>$BF9*AQ9</f>
        <v>2523531.8736942238</v>
      </c>
      <c r="BK9" s="53">
        <f>$BF9*AR9</f>
        <v>2649708.4673789353</v>
      </c>
      <c r="BL9" s="53">
        <f>$BF9*AS9</f>
        <v>2782193.8907478829</v>
      </c>
      <c r="BM9" s="53">
        <f>$BF9*AT9</f>
        <v>2921303.5852852766</v>
      </c>
      <c r="BN9" s="53">
        <f>$BF9*AU9</f>
        <v>3067368.7645495404</v>
      </c>
      <c r="BO9" s="53">
        <f>$BF9*AV9</f>
        <v>3220737.2027770174</v>
      </c>
      <c r="BP9" s="53">
        <f>$BF9*AW9</f>
        <v>3381774.0629158677</v>
      </c>
      <c r="BQ9" s="53">
        <f>$BF9*AX9</f>
        <v>3619749.3527516937</v>
      </c>
      <c r="BR9" s="53">
        <f>$BF9*AY9</f>
        <v>3800736.8203892806</v>
      </c>
      <c r="BS9" s="53">
        <f>$BF9*AZ9</f>
        <v>3990773.6614087448</v>
      </c>
      <c r="BT9" s="53">
        <f>$BF9*BA9</f>
        <v>4190312.3444791823</v>
      </c>
      <c r="BU9" s="53">
        <f>$BF9*BB9</f>
        <v>4399827.9617031412</v>
      </c>
    </row>
    <row r="10" spans="1:73" x14ac:dyDescent="0.3">
      <c r="A10" s="7">
        <v>6</v>
      </c>
      <c r="B10" s="17" t="s">
        <v>2</v>
      </c>
      <c r="C10" s="34">
        <v>0.05</v>
      </c>
      <c r="D10" s="34">
        <v>0.05</v>
      </c>
      <c r="E10" s="34">
        <v>0.05</v>
      </c>
      <c r="F10" s="34">
        <v>0.05</v>
      </c>
      <c r="G10" s="34">
        <v>0.05</v>
      </c>
      <c r="H10" s="34">
        <v>0.05</v>
      </c>
      <c r="I10" s="34">
        <v>0.05</v>
      </c>
      <c r="J10" s="34">
        <v>0.05</v>
      </c>
      <c r="K10" s="34">
        <v>0.05</v>
      </c>
      <c r="L10" s="34">
        <v>0.05</v>
      </c>
      <c r="M10" s="34">
        <v>0.05</v>
      </c>
      <c r="N10" s="34">
        <v>0.05</v>
      </c>
      <c r="O10" s="34">
        <v>0.05</v>
      </c>
      <c r="P10" s="34">
        <v>0.05</v>
      </c>
      <c r="Q10" s="34">
        <v>0.05</v>
      </c>
      <c r="T10" s="103" t="s">
        <v>2</v>
      </c>
      <c r="U10" s="53">
        <f>IO!BJ9</f>
        <v>561824.84</v>
      </c>
      <c r="V10" s="45">
        <f t="shared" si="1"/>
        <v>589916.08199999994</v>
      </c>
      <c r="W10" s="45">
        <f t="shared" si="1"/>
        <v>619411.8861</v>
      </c>
      <c r="X10" s="45">
        <f t="shared" si="0"/>
        <v>650382.48040500004</v>
      </c>
      <c r="Y10" s="45">
        <f t="shared" si="0"/>
        <v>682901.60442525009</v>
      </c>
      <c r="Z10" s="45">
        <f t="shared" si="0"/>
        <v>717046.68464651261</v>
      </c>
      <c r="AA10" s="45">
        <f t="shared" si="0"/>
        <v>752899.01887883828</v>
      </c>
      <c r="AB10" s="45">
        <f t="shared" si="0"/>
        <v>790543.96982278023</v>
      </c>
      <c r="AC10" s="45">
        <f t="shared" si="0"/>
        <v>830071.16831391933</v>
      </c>
      <c r="AD10" s="45">
        <f t="shared" si="0"/>
        <v>871574.72672961536</v>
      </c>
      <c r="AE10" s="45">
        <f t="shared" si="0"/>
        <v>915153.46306609618</v>
      </c>
      <c r="AF10" s="45">
        <f t="shared" si="0"/>
        <v>960911.13621940103</v>
      </c>
      <c r="AG10" s="45">
        <f t="shared" si="0"/>
        <v>1008956.6930303711</v>
      </c>
      <c r="AH10" s="45">
        <f t="shared" si="0"/>
        <v>1059404.5276818897</v>
      </c>
      <c r="AI10" s="45">
        <f t="shared" si="0"/>
        <v>1112374.7540659842</v>
      </c>
      <c r="AJ10" s="45">
        <f t="shared" si="0"/>
        <v>1167993.4917692833</v>
      </c>
      <c r="AL10" s="55" t="s">
        <v>2</v>
      </c>
      <c r="AM10" s="1">
        <f>analisis!O69</f>
        <v>1441699.3496312394</v>
      </c>
      <c r="AN10" s="45">
        <v>1720102.3197656064</v>
      </c>
      <c r="AO10" s="45">
        <v>1806107.4357538873</v>
      </c>
      <c r="AP10" s="45">
        <v>1896412.8075415802</v>
      </c>
      <c r="AQ10" s="45">
        <v>1991233.4479186605</v>
      </c>
      <c r="AR10" s="45">
        <v>2090795.1203145934</v>
      </c>
      <c r="AS10" s="45">
        <v>2195334.8763303244</v>
      </c>
      <c r="AT10" s="45">
        <v>2305101.6201468399</v>
      </c>
      <c r="AU10" s="45">
        <v>2420356.7011541827</v>
      </c>
      <c r="AV10" s="45">
        <v>2541374.5362118906</v>
      </c>
      <c r="AW10" s="45">
        <v>2668443.2630224857</v>
      </c>
      <c r="AX10" s="45">
        <v>3008183.4288264127</v>
      </c>
      <c r="AY10" s="45">
        <v>3158592.6002677353</v>
      </c>
      <c r="AZ10" s="45">
        <v>3316522.230281122</v>
      </c>
      <c r="BA10" s="45">
        <v>3482348.3417951786</v>
      </c>
      <c r="BB10" s="45">
        <v>3656465.7588849375</v>
      </c>
      <c r="BD10" s="17" t="s">
        <v>2</v>
      </c>
      <c r="BE10" s="53">
        <f>analisis!R69</f>
        <v>1244692.3565140879</v>
      </c>
      <c r="BF10" s="56">
        <v>0.86335084831137476</v>
      </c>
      <c r="BG10" s="53">
        <f>$BF10*AN10</f>
        <v>1485051.7969519999</v>
      </c>
      <c r="BH10" s="53">
        <f>$BF10*AO10</f>
        <v>1559304.3867996004</v>
      </c>
      <c r="BI10" s="53">
        <f>$BF10*AP10</f>
        <v>1637269.6061395791</v>
      </c>
      <c r="BJ10" s="53">
        <f>$BF10*AQ10</f>
        <v>1719133.0864465593</v>
      </c>
      <c r="BK10" s="53">
        <f>$BF10*AR10</f>
        <v>1805089.7407688871</v>
      </c>
      <c r="BL10" s="53">
        <f>$BF10*AS10</f>
        <v>1895344.2278073325</v>
      </c>
      <c r="BM10" s="53">
        <f>$BF10*AT10</f>
        <v>1990111.4391976986</v>
      </c>
      <c r="BN10" s="53">
        <f>$BF10*AU10</f>
        <v>2089617.0111575841</v>
      </c>
      <c r="BO10" s="53">
        <f>$BF10*AV10</f>
        <v>2194097.8617154625</v>
      </c>
      <c r="BP10" s="53">
        <f>$BF10*AW10</f>
        <v>2303802.7548012361</v>
      </c>
      <c r="BQ10" s="53">
        <f>$BF10*AX10</f>
        <v>2597117.7151535032</v>
      </c>
      <c r="BR10" s="53">
        <f>$BF10*AY10</f>
        <v>2726973.6009111805</v>
      </c>
      <c r="BS10" s="53">
        <f>$BF10*AZ10</f>
        <v>2863322.2809567391</v>
      </c>
      <c r="BT10" s="53">
        <f>$BF10*BA10</f>
        <v>3006488.3950045765</v>
      </c>
      <c r="BU10" s="53">
        <f>$BF10*BB10</f>
        <v>3156812.8147548055</v>
      </c>
    </row>
    <row r="11" spans="1:73" x14ac:dyDescent="0.3">
      <c r="A11" s="7">
        <v>7</v>
      </c>
      <c r="B11" s="17" t="s">
        <v>33</v>
      </c>
      <c r="C11" s="34">
        <v>0.05</v>
      </c>
      <c r="D11" s="34">
        <v>0.05</v>
      </c>
      <c r="E11" s="34">
        <v>0.05</v>
      </c>
      <c r="F11" s="34">
        <v>0.05</v>
      </c>
      <c r="G11" s="34">
        <v>0.05</v>
      </c>
      <c r="H11" s="34">
        <v>0.05</v>
      </c>
      <c r="I11" s="34">
        <v>0.05</v>
      </c>
      <c r="J11" s="34">
        <v>0.05</v>
      </c>
      <c r="K11" s="34">
        <v>0.05</v>
      </c>
      <c r="L11" s="34">
        <v>0.05</v>
      </c>
      <c r="M11" s="34">
        <v>0.05</v>
      </c>
      <c r="N11" s="34">
        <v>0.05</v>
      </c>
      <c r="O11" s="34">
        <v>0.05</v>
      </c>
      <c r="P11" s="34">
        <v>0.05</v>
      </c>
      <c r="Q11" s="34">
        <v>0.05</v>
      </c>
      <c r="T11" s="103" t="s">
        <v>33</v>
      </c>
      <c r="U11" s="53">
        <f>IO!BJ10</f>
        <v>13177143.49</v>
      </c>
      <c r="V11" s="45">
        <f t="shared" si="1"/>
        <v>13836000.6645</v>
      </c>
      <c r="W11" s="45">
        <f t="shared" si="1"/>
        <v>14527800.697725</v>
      </c>
      <c r="X11" s="45">
        <f t="shared" si="0"/>
        <v>15254190.73261125</v>
      </c>
      <c r="Y11" s="45">
        <f t="shared" si="0"/>
        <v>16016900.269241814</v>
      </c>
      <c r="Z11" s="45">
        <f t="shared" si="0"/>
        <v>16817745.282703906</v>
      </c>
      <c r="AA11" s="45">
        <f t="shared" si="0"/>
        <v>17658632.546839103</v>
      </c>
      <c r="AB11" s="45">
        <f t="shared" si="0"/>
        <v>18541564.174181059</v>
      </c>
      <c r="AC11" s="45">
        <f t="shared" si="0"/>
        <v>19468642.382890113</v>
      </c>
      <c r="AD11" s="45">
        <f t="shared" si="0"/>
        <v>20442074.502034619</v>
      </c>
      <c r="AE11" s="45">
        <f t="shared" si="0"/>
        <v>21464178.227136351</v>
      </c>
      <c r="AF11" s="45">
        <f t="shared" si="0"/>
        <v>22537387.138493169</v>
      </c>
      <c r="AG11" s="45">
        <f t="shared" si="0"/>
        <v>23664256.49541783</v>
      </c>
      <c r="AH11" s="45">
        <f t="shared" si="0"/>
        <v>24847469.320188724</v>
      </c>
      <c r="AI11" s="45">
        <f t="shared" si="0"/>
        <v>26089842.786198162</v>
      </c>
      <c r="AJ11" s="45">
        <f t="shared" si="0"/>
        <v>27394334.925508071</v>
      </c>
      <c r="AL11" s="55" t="s">
        <v>33</v>
      </c>
      <c r="AM11" s="1">
        <f>analisis!O70</f>
        <v>17055014.876334984</v>
      </c>
      <c r="AN11" s="45">
        <v>18159030.937277295</v>
      </c>
      <c r="AO11" s="45">
        <v>19066982.484141164</v>
      </c>
      <c r="AP11" s="45">
        <v>20020331.608348217</v>
      </c>
      <c r="AQ11" s="45">
        <v>21021348.188765626</v>
      </c>
      <c r="AR11" s="45">
        <v>22072415.59820392</v>
      </c>
      <c r="AS11" s="45">
        <v>23176036.378114112</v>
      </c>
      <c r="AT11" s="45">
        <v>24334838.197019819</v>
      </c>
      <c r="AU11" s="45">
        <v>25551580.106870819</v>
      </c>
      <c r="AV11" s="45">
        <v>26829159.112214364</v>
      </c>
      <c r="AW11" s="45">
        <v>28170617.067825072</v>
      </c>
      <c r="AX11" s="45">
        <v>29830413.238341883</v>
      </c>
      <c r="AY11" s="45">
        <v>31321933.900258981</v>
      </c>
      <c r="AZ11" s="45">
        <v>32888030.595271941</v>
      </c>
      <c r="BA11" s="45">
        <v>34532432.125035524</v>
      </c>
      <c r="BB11" s="45">
        <v>36259053.731287301</v>
      </c>
      <c r="BD11" s="17" t="s">
        <v>33</v>
      </c>
      <c r="BE11" s="53">
        <f>analisis!R70</f>
        <v>14535541.862785453</v>
      </c>
      <c r="BF11" s="56">
        <v>0.85227377215334621</v>
      </c>
      <c r="BG11" s="53">
        <f>$BF11*AN11</f>
        <v>15476465.795562634</v>
      </c>
      <c r="BH11" s="53">
        <f>$BF11*AO11</f>
        <v>16250289.08534077</v>
      </c>
      <c r="BI11" s="53">
        <f>$BF11*AP11</f>
        <v>17062803.539607804</v>
      </c>
      <c r="BJ11" s="53">
        <f>$BF11*AQ11</f>
        <v>17915943.716588192</v>
      </c>
      <c r="BK11" s="53">
        <f>$BF11*AR11</f>
        <v>18811740.902417611</v>
      </c>
      <c r="BL11" s="53">
        <f>$BF11*AS11</f>
        <v>19752327.947538491</v>
      </c>
      <c r="BM11" s="53">
        <f>$BF11*AT11</f>
        <v>20739944.344915416</v>
      </c>
      <c r="BN11" s="53">
        <f>$BF11*AU11</f>
        <v>21776941.562161192</v>
      </c>
      <c r="BO11" s="53">
        <f>$BF11*AV11</f>
        <v>22865788.640269257</v>
      </c>
      <c r="BP11" s="53">
        <f>$BF11*AW11</f>
        <v>24009078.072282709</v>
      </c>
      <c r="BQ11" s="53">
        <f>$BF11*AX11</f>
        <v>25423678.815534752</v>
      </c>
      <c r="BR11" s="53">
        <f>$BF11*AY11</f>
        <v>26694862.756311495</v>
      </c>
      <c r="BS11" s="53">
        <f>$BF11*AZ11</f>
        <v>28029605.894127078</v>
      </c>
      <c r="BT11" s="53">
        <f>$BF11*BA11</f>
        <v>29431086.188833419</v>
      </c>
      <c r="BU11" s="53">
        <f>$BF11*BB11</f>
        <v>30902640.49827509</v>
      </c>
    </row>
    <row r="12" spans="1:73" x14ac:dyDescent="0.3">
      <c r="A12" s="7">
        <v>8</v>
      </c>
      <c r="B12" s="17" t="s">
        <v>34</v>
      </c>
      <c r="C12" s="34">
        <v>0.05</v>
      </c>
      <c r="D12" s="34">
        <v>0.05</v>
      </c>
      <c r="E12" s="34">
        <v>0.05</v>
      </c>
      <c r="F12" s="34">
        <v>0.05</v>
      </c>
      <c r="G12" s="34">
        <v>0.05</v>
      </c>
      <c r="H12" s="34">
        <v>0.05</v>
      </c>
      <c r="I12" s="34">
        <v>0.05</v>
      </c>
      <c r="J12" s="34">
        <v>0.05</v>
      </c>
      <c r="K12" s="34">
        <v>0.05</v>
      </c>
      <c r="L12" s="34">
        <v>0.05</v>
      </c>
      <c r="M12" s="34">
        <v>0.05</v>
      </c>
      <c r="N12" s="34">
        <v>0.05</v>
      </c>
      <c r="O12" s="34">
        <v>0.05</v>
      </c>
      <c r="P12" s="34">
        <v>0.05</v>
      </c>
      <c r="Q12" s="34">
        <v>0.05</v>
      </c>
      <c r="T12" s="103" t="s">
        <v>34</v>
      </c>
      <c r="U12" s="53">
        <f>IO!BJ11</f>
        <v>12023751.860000001</v>
      </c>
      <c r="V12" s="45">
        <f t="shared" si="1"/>
        <v>12624939.453000002</v>
      </c>
      <c r="W12" s="45">
        <f t="shared" si="1"/>
        <v>13256186.425650002</v>
      </c>
      <c r="X12" s="45">
        <f t="shared" si="0"/>
        <v>13918995.746932503</v>
      </c>
      <c r="Y12" s="45">
        <f t="shared" si="0"/>
        <v>14614945.534279129</v>
      </c>
      <c r="Z12" s="45">
        <f t="shared" si="0"/>
        <v>15345692.810993085</v>
      </c>
      <c r="AA12" s="45">
        <f t="shared" si="0"/>
        <v>16112977.451542739</v>
      </c>
      <c r="AB12" s="45">
        <f t="shared" si="0"/>
        <v>16918626.324119877</v>
      </c>
      <c r="AC12" s="45">
        <f t="shared" si="0"/>
        <v>17764557.64032587</v>
      </c>
      <c r="AD12" s="45">
        <f t="shared" si="0"/>
        <v>18652785.522342164</v>
      </c>
      <c r="AE12" s="45">
        <f t="shared" si="0"/>
        <v>19585424.798459273</v>
      </c>
      <c r="AF12" s="45">
        <f t="shared" si="0"/>
        <v>20564696.038382236</v>
      </c>
      <c r="AG12" s="45">
        <f t="shared" si="0"/>
        <v>21592930.84030135</v>
      </c>
      <c r="AH12" s="45">
        <f t="shared" si="0"/>
        <v>22672577.382316418</v>
      </c>
      <c r="AI12" s="45">
        <f t="shared" si="0"/>
        <v>23806206.25143224</v>
      </c>
      <c r="AJ12" s="45">
        <f t="shared" si="0"/>
        <v>24996516.564003851</v>
      </c>
      <c r="AL12" s="55" t="s">
        <v>34</v>
      </c>
      <c r="AM12" s="1">
        <f>analisis!O71</f>
        <v>23934114.601440925</v>
      </c>
      <c r="AN12" s="45">
        <v>78608483.81356737</v>
      </c>
      <c r="AO12" s="45">
        <v>82538908.004245758</v>
      </c>
      <c r="AP12" s="45">
        <v>86665853.404458001</v>
      </c>
      <c r="AQ12" s="45">
        <v>90999146.074680954</v>
      </c>
      <c r="AR12" s="45">
        <v>95549103.378414974</v>
      </c>
      <c r="AS12" s="45">
        <v>100326558.54733576</v>
      </c>
      <c r="AT12" s="45">
        <v>105342886.47470255</v>
      </c>
      <c r="AU12" s="45">
        <v>110610030.79843767</v>
      </c>
      <c r="AV12" s="45">
        <v>116140532.33835958</v>
      </c>
      <c r="AW12" s="45">
        <v>121947558.9552775</v>
      </c>
      <c r="AX12" s="45">
        <v>181522600.38509586</v>
      </c>
      <c r="AY12" s="45">
        <v>190598730.40435061</v>
      </c>
      <c r="AZ12" s="45">
        <v>200128666.92456815</v>
      </c>
      <c r="BA12" s="45">
        <v>210135100.27079654</v>
      </c>
      <c r="BB12" s="45">
        <v>220641855.28433633</v>
      </c>
      <c r="BD12" s="17" t="s">
        <v>34</v>
      </c>
      <c r="BE12" s="53">
        <f>analisis!R71</f>
        <v>17408560.800025426</v>
      </c>
      <c r="BF12" s="56">
        <v>0.72735344882895159</v>
      </c>
      <c r="BG12" s="53">
        <f>$BF12*AN12</f>
        <v>57176151.809013046</v>
      </c>
      <c r="BH12" s="53">
        <f>$BF12*AO12</f>
        <v>60034959.399463713</v>
      </c>
      <c r="BI12" s="53">
        <f>$BF12*AP12</f>
        <v>63036707.36943686</v>
      </c>
      <c r="BJ12" s="53">
        <f>$BF12*AQ12</f>
        <v>66188542.737908743</v>
      </c>
      <c r="BK12" s="53">
        <f>$BF12*AR12</f>
        <v>69497969.874804154</v>
      </c>
      <c r="BL12" s="53">
        <f>$BF12*AS12</f>
        <v>72972868.3685444</v>
      </c>
      <c r="BM12" s="53">
        <f>$BF12*AT12</f>
        <v>76621511.786971614</v>
      </c>
      <c r="BN12" s="53">
        <f>$BF12*AU12</f>
        <v>80452587.376320198</v>
      </c>
      <c r="BO12" s="53">
        <f>$BF12*AV12</f>
        <v>84475216.745136216</v>
      </c>
      <c r="BP12" s="53">
        <f>$BF12*AW12</f>
        <v>88698977.582392991</v>
      </c>
      <c r="BQ12" s="53">
        <f>$BF12*AX12</f>
        <v>132031089.43049905</v>
      </c>
      <c r="BR12" s="53">
        <f>$BF12*AY12</f>
        <v>138632643.90202397</v>
      </c>
      <c r="BS12" s="53">
        <f>$BF12*AZ12</f>
        <v>145564276.09712517</v>
      </c>
      <c r="BT12" s="53">
        <f>$BF12*BA12</f>
        <v>152842489.90198141</v>
      </c>
      <c r="BU12" s="53">
        <f>$BF12*BB12</f>
        <v>160484614.39708045</v>
      </c>
    </row>
    <row r="13" spans="1:73" x14ac:dyDescent="0.3">
      <c r="A13" s="7">
        <v>9</v>
      </c>
      <c r="B13" s="17" t="s">
        <v>3</v>
      </c>
      <c r="C13" s="34">
        <v>0.05</v>
      </c>
      <c r="D13" s="34">
        <v>0.05</v>
      </c>
      <c r="E13" s="34">
        <v>0.05</v>
      </c>
      <c r="F13" s="34">
        <v>0.05</v>
      </c>
      <c r="G13" s="34">
        <v>0.05</v>
      </c>
      <c r="H13" s="34">
        <v>0.05</v>
      </c>
      <c r="I13" s="34">
        <v>0.05</v>
      </c>
      <c r="J13" s="34">
        <v>0.05</v>
      </c>
      <c r="K13" s="34">
        <v>0.05</v>
      </c>
      <c r="L13" s="34">
        <v>0.05</v>
      </c>
      <c r="M13" s="34">
        <v>0.05</v>
      </c>
      <c r="N13" s="34">
        <v>0.05</v>
      </c>
      <c r="O13" s="34">
        <v>0.05</v>
      </c>
      <c r="P13" s="34">
        <v>0.05</v>
      </c>
      <c r="Q13" s="34">
        <v>0.05</v>
      </c>
      <c r="T13" s="103" t="s">
        <v>3</v>
      </c>
      <c r="U13" s="53">
        <f>IO!BJ12</f>
        <v>101628.44999999995</v>
      </c>
      <c r="V13" s="45">
        <f t="shared" si="1"/>
        <v>106709.87249999995</v>
      </c>
      <c r="W13" s="45">
        <f t="shared" si="1"/>
        <v>112045.36612499996</v>
      </c>
      <c r="X13" s="45">
        <f t="shared" si="0"/>
        <v>117647.63443124996</v>
      </c>
      <c r="Y13" s="45">
        <f t="shared" si="0"/>
        <v>123530.01615281246</v>
      </c>
      <c r="Z13" s="45">
        <f t="shared" si="0"/>
        <v>129706.51696045308</v>
      </c>
      <c r="AA13" s="45">
        <f t="shared" si="0"/>
        <v>136191.84280847575</v>
      </c>
      <c r="AB13" s="45">
        <f t="shared" si="0"/>
        <v>143001.43494889955</v>
      </c>
      <c r="AC13" s="45">
        <f t="shared" si="0"/>
        <v>150151.50669634453</v>
      </c>
      <c r="AD13" s="45">
        <f t="shared" si="0"/>
        <v>157659.08203116176</v>
      </c>
      <c r="AE13" s="45">
        <f t="shared" si="0"/>
        <v>165542.03613271986</v>
      </c>
      <c r="AF13" s="45">
        <f t="shared" si="0"/>
        <v>173819.13793935586</v>
      </c>
      <c r="AG13" s="45">
        <f t="shared" si="0"/>
        <v>182510.09483632367</v>
      </c>
      <c r="AH13" s="45">
        <f t="shared" si="0"/>
        <v>191635.59957813987</v>
      </c>
      <c r="AI13" s="45">
        <f t="shared" si="0"/>
        <v>201217.37955704686</v>
      </c>
      <c r="AJ13" s="45">
        <f t="shared" si="0"/>
        <v>211278.2485348992</v>
      </c>
      <c r="AL13" s="55" t="s">
        <v>3</v>
      </c>
      <c r="AM13" s="1">
        <f>analisis!O72</f>
        <v>1602777.3619626698</v>
      </c>
      <c r="AN13" s="45">
        <v>2371603.9657695098</v>
      </c>
      <c r="AO13" s="45">
        <v>2490184.1640579854</v>
      </c>
      <c r="AP13" s="45">
        <v>2614693.3722608848</v>
      </c>
      <c r="AQ13" s="45">
        <v>2745428.0408739285</v>
      </c>
      <c r="AR13" s="45">
        <v>2882699.442917625</v>
      </c>
      <c r="AS13" s="45">
        <v>3026834.4150635055</v>
      </c>
      <c r="AT13" s="45">
        <v>3178176.1358166821</v>
      </c>
      <c r="AU13" s="45">
        <v>3337084.942607515</v>
      </c>
      <c r="AV13" s="45">
        <v>3503939.1897378927</v>
      </c>
      <c r="AW13" s="45">
        <v>3679136.1492247856</v>
      </c>
      <c r="AX13" s="45">
        <v>4551780.6923947353</v>
      </c>
      <c r="AY13" s="45">
        <v>4779369.7270144699</v>
      </c>
      <c r="AZ13" s="45">
        <v>5018338.2133651925</v>
      </c>
      <c r="BA13" s="45">
        <v>5269255.1240334529</v>
      </c>
      <c r="BB13" s="45">
        <v>5532717.8802351253</v>
      </c>
      <c r="BD13" s="17" t="s">
        <v>3</v>
      </c>
      <c r="BE13" s="53">
        <f>analisis!R72</f>
        <v>897726.31790250528</v>
      </c>
      <c r="BF13" s="56">
        <v>0.56010668680970188</v>
      </c>
      <c r="BG13" s="53">
        <f>$BF13*AN13</f>
        <v>1328351.2396919099</v>
      </c>
      <c r="BH13" s="53">
        <f>$BF13*AO13</f>
        <v>1394768.8016765052</v>
      </c>
      <c r="BI13" s="53">
        <f>$BF13*AP13</f>
        <v>1464507.2417603307</v>
      </c>
      <c r="BJ13" s="53">
        <f>$BF13*AQ13</f>
        <v>1537732.603848347</v>
      </c>
      <c r="BK13" s="53">
        <f>$BF13*AR13</f>
        <v>1614619.2340407642</v>
      </c>
      <c r="BL13" s="53">
        <f>$BF13*AS13</f>
        <v>1695350.195742802</v>
      </c>
      <c r="BM13" s="53">
        <f>$BF13*AT13</f>
        <v>1780117.7055299429</v>
      </c>
      <c r="BN13" s="53">
        <f>$BF13*AU13</f>
        <v>1869123.5908064393</v>
      </c>
      <c r="BO13" s="53">
        <f>$BF13*AV13</f>
        <v>1962579.7703467624</v>
      </c>
      <c r="BP13" s="53">
        <f>$BF13*AW13</f>
        <v>2060708.7588640996</v>
      </c>
      <c r="BQ13" s="53">
        <f>$BF13*AX13</f>
        <v>2549482.8027015859</v>
      </c>
      <c r="BR13" s="53">
        <f>$BF13*AY13</f>
        <v>2676956.9428366642</v>
      </c>
      <c r="BS13" s="53">
        <f>$BF13*AZ13</f>
        <v>2810804.7899784967</v>
      </c>
      <c r="BT13" s="53">
        <f>$BF13*BA13</f>
        <v>2951345.0294774221</v>
      </c>
      <c r="BU13" s="53">
        <f>$BF13*BB13</f>
        <v>3098912.2809512932</v>
      </c>
    </row>
    <row r="14" spans="1:73" x14ac:dyDescent="0.3">
      <c r="A14" s="7">
        <v>10</v>
      </c>
      <c r="B14" s="17" t="s">
        <v>4</v>
      </c>
      <c r="C14" s="34">
        <v>0.05</v>
      </c>
      <c r="D14" s="34">
        <v>0.05</v>
      </c>
      <c r="E14" s="34">
        <v>0.05</v>
      </c>
      <c r="F14" s="34">
        <v>0.05</v>
      </c>
      <c r="G14" s="34">
        <v>0.05</v>
      </c>
      <c r="H14" s="34">
        <v>0.05</v>
      </c>
      <c r="I14" s="34">
        <v>0.05</v>
      </c>
      <c r="J14" s="34">
        <v>0.05</v>
      </c>
      <c r="K14" s="34">
        <v>0.05</v>
      </c>
      <c r="L14" s="34">
        <v>0.05</v>
      </c>
      <c r="M14" s="34">
        <v>0.05</v>
      </c>
      <c r="N14" s="34">
        <v>0.05</v>
      </c>
      <c r="O14" s="34">
        <v>0.05</v>
      </c>
      <c r="P14" s="34">
        <v>0.05</v>
      </c>
      <c r="Q14" s="34">
        <v>0.05</v>
      </c>
      <c r="T14" s="103" t="s">
        <v>4</v>
      </c>
      <c r="U14" s="53">
        <f>IO!BJ13</f>
        <v>3334545.46</v>
      </c>
      <c r="V14" s="45">
        <f t="shared" si="1"/>
        <v>3501272.733</v>
      </c>
      <c r="W14" s="45">
        <f t="shared" si="1"/>
        <v>3676336.3696500002</v>
      </c>
      <c r="X14" s="45">
        <f t="shared" si="0"/>
        <v>3860153.1881325003</v>
      </c>
      <c r="Y14" s="45">
        <f t="shared" si="0"/>
        <v>4053160.8475391255</v>
      </c>
      <c r="Z14" s="45">
        <f t="shared" si="0"/>
        <v>4255818.8899160819</v>
      </c>
      <c r="AA14" s="45">
        <f t="shared" si="0"/>
        <v>4468609.8344118865</v>
      </c>
      <c r="AB14" s="45">
        <f t="shared" si="0"/>
        <v>4692040.326132481</v>
      </c>
      <c r="AC14" s="45">
        <f t="shared" si="0"/>
        <v>4926642.3424391048</v>
      </c>
      <c r="AD14" s="45">
        <f t="shared" si="0"/>
        <v>5172974.4595610602</v>
      </c>
      <c r="AE14" s="45">
        <f t="shared" si="0"/>
        <v>5431623.1825391138</v>
      </c>
      <c r="AF14" s="45">
        <f t="shared" si="0"/>
        <v>5703204.3416660698</v>
      </c>
      <c r="AG14" s="45">
        <f t="shared" si="0"/>
        <v>5988364.558749374</v>
      </c>
      <c r="AH14" s="45">
        <f t="shared" si="0"/>
        <v>6287782.7866868433</v>
      </c>
      <c r="AI14" s="45">
        <f t="shared" si="0"/>
        <v>6602171.9260211857</v>
      </c>
      <c r="AJ14" s="45">
        <f t="shared" si="0"/>
        <v>6932280.5223222449</v>
      </c>
      <c r="AL14" s="55" t="s">
        <v>4</v>
      </c>
      <c r="AM14" s="1">
        <f>analisis!O73</f>
        <v>10831364.352772903</v>
      </c>
      <c r="AN14" s="45">
        <v>20941868.551834784</v>
      </c>
      <c r="AO14" s="45">
        <v>21988961.979426522</v>
      </c>
      <c r="AP14" s="45">
        <v>23088410.078397859</v>
      </c>
      <c r="AQ14" s="45">
        <v>24242830.582317736</v>
      </c>
      <c r="AR14" s="45">
        <v>25454972.111433636</v>
      </c>
      <c r="AS14" s="45">
        <v>26727720.717005309</v>
      </c>
      <c r="AT14" s="45">
        <v>28064106.75285558</v>
      </c>
      <c r="AU14" s="45">
        <v>29467312.090498362</v>
      </c>
      <c r="AV14" s="45">
        <v>30940677.695023287</v>
      </c>
      <c r="AW14" s="45">
        <v>32487711.579774454</v>
      </c>
      <c r="AX14" s="45">
        <v>43681033.140186414</v>
      </c>
      <c r="AY14" s="45">
        <v>45865084.797195718</v>
      </c>
      <c r="AZ14" s="45">
        <v>48158339.037055515</v>
      </c>
      <c r="BA14" s="45">
        <v>50566255.988908283</v>
      </c>
      <c r="BB14" s="45">
        <v>53094568.788353711</v>
      </c>
      <c r="BD14" s="17" t="s">
        <v>4</v>
      </c>
      <c r="BE14" s="53">
        <f>analisis!R73</f>
        <v>7790150.2235709764</v>
      </c>
      <c r="BF14" s="56">
        <v>0.7192215098531558</v>
      </c>
      <c r="BG14" s="53">
        <f>$BF14*AN14</f>
        <v>15061842.318996934</v>
      </c>
      <c r="BH14" s="53">
        <f>$BF14*AO14</f>
        <v>15814934.434946781</v>
      </c>
      <c r="BI14" s="53">
        <f>$BF14*AP14</f>
        <v>16605681.156694127</v>
      </c>
      <c r="BJ14" s="53">
        <f>$BF14*AQ14</f>
        <v>17435965.214528821</v>
      </c>
      <c r="BK14" s="53">
        <f>$BF14*AR14</f>
        <v>18307763.475255273</v>
      </c>
      <c r="BL14" s="53">
        <f>$BF14*AS14</f>
        <v>19223151.649018031</v>
      </c>
      <c r="BM14" s="53">
        <f>$BF14*AT14</f>
        <v>20184309.231468935</v>
      </c>
      <c r="BN14" s="53">
        <f>$BF14*AU14</f>
        <v>21193524.693042386</v>
      </c>
      <c r="BO14" s="53">
        <f>$BF14*AV14</f>
        <v>22253200.927694511</v>
      </c>
      <c r="BP14" s="53">
        <f>$BF14*AW14</f>
        <v>23365860.974079236</v>
      </c>
      <c r="BQ14" s="53">
        <f>$BF14*AX14</f>
        <v>31416338.607030608</v>
      </c>
      <c r="BR14" s="53">
        <f>$BF14*AY14</f>
        <v>32987155.537382126</v>
      </c>
      <c r="BS14" s="53">
        <f>$BF14*AZ14</f>
        <v>34636513.314251244</v>
      </c>
      <c r="BT14" s="53">
        <f>$BF14*BA14</f>
        <v>36368338.979963794</v>
      </c>
      <c r="BU14" s="53">
        <f>$BF14*BB14</f>
        <v>38186755.928962</v>
      </c>
    </row>
    <row r="15" spans="1:73" x14ac:dyDescent="0.3">
      <c r="A15" s="7">
        <v>11</v>
      </c>
      <c r="B15" s="17" t="s">
        <v>5</v>
      </c>
      <c r="C15" s="34">
        <v>0.05</v>
      </c>
      <c r="D15" s="34">
        <v>0.05</v>
      </c>
      <c r="E15" s="34">
        <v>0.05</v>
      </c>
      <c r="F15" s="34">
        <v>0.05</v>
      </c>
      <c r="G15" s="34">
        <v>0.05</v>
      </c>
      <c r="H15" s="34">
        <v>0.05</v>
      </c>
      <c r="I15" s="34">
        <v>0.05</v>
      </c>
      <c r="J15" s="34">
        <v>0.05</v>
      </c>
      <c r="K15" s="34">
        <v>0.05</v>
      </c>
      <c r="L15" s="34">
        <v>0.05</v>
      </c>
      <c r="M15" s="34">
        <v>0.05</v>
      </c>
      <c r="N15" s="34">
        <v>0.05</v>
      </c>
      <c r="O15" s="34">
        <v>0.05</v>
      </c>
      <c r="P15" s="34">
        <v>0.05</v>
      </c>
      <c r="Q15" s="34">
        <v>0.05</v>
      </c>
      <c r="T15" s="103" t="s">
        <v>5</v>
      </c>
      <c r="U15" s="53">
        <f>IO!BJ14</f>
        <v>44863867.590000004</v>
      </c>
      <c r="V15" s="45">
        <f t="shared" si="1"/>
        <v>47107060.969500005</v>
      </c>
      <c r="W15" s="45">
        <f t="shared" si="1"/>
        <v>49462414.01797501</v>
      </c>
      <c r="X15" s="45">
        <f t="shared" si="0"/>
        <v>51935534.718873762</v>
      </c>
      <c r="Y15" s="45">
        <f t="shared" si="0"/>
        <v>54532311.454817452</v>
      </c>
      <c r="Z15" s="45">
        <f t="shared" si="0"/>
        <v>57258927.027558327</v>
      </c>
      <c r="AA15" s="45">
        <f t="shared" si="0"/>
        <v>60121873.378936246</v>
      </c>
      <c r="AB15" s="45">
        <f t="shared" si="0"/>
        <v>63127967.047883064</v>
      </c>
      <c r="AC15" s="45">
        <f t="shared" si="0"/>
        <v>66284365.40027722</v>
      </c>
      <c r="AD15" s="45">
        <f t="shared" si="0"/>
        <v>69598583.670291081</v>
      </c>
      <c r="AE15" s="45">
        <f t="shared" si="0"/>
        <v>73078512.853805631</v>
      </c>
      <c r="AF15" s="45">
        <f t="shared" si="0"/>
        <v>76732438.496495917</v>
      </c>
      <c r="AG15" s="45">
        <f t="shared" si="0"/>
        <v>80569060.421320722</v>
      </c>
      <c r="AH15" s="45">
        <f t="shared" si="0"/>
        <v>84597513.442386761</v>
      </c>
      <c r="AI15" s="45">
        <f t="shared" si="0"/>
        <v>88827389.114506111</v>
      </c>
      <c r="AJ15" s="45">
        <f t="shared" si="0"/>
        <v>93268758.570231423</v>
      </c>
      <c r="AL15" s="55" t="s">
        <v>5</v>
      </c>
      <c r="AM15" s="1">
        <f>analisis!O74</f>
        <v>72136879.806993097</v>
      </c>
      <c r="AN15" s="45">
        <v>98945427.019000247</v>
      </c>
      <c r="AO15" s="45">
        <v>103892698.36995026</v>
      </c>
      <c r="AP15" s="45">
        <v>109087333.28844778</v>
      </c>
      <c r="AQ15" s="45">
        <v>114541699.95287018</v>
      </c>
      <c r="AR15" s="45">
        <v>120268784.95051375</v>
      </c>
      <c r="AS15" s="45">
        <v>126282224.19803935</v>
      </c>
      <c r="AT15" s="45">
        <v>132596335.40794134</v>
      </c>
      <c r="AU15" s="45">
        <v>139226152.17833838</v>
      </c>
      <c r="AV15" s="45">
        <v>146187459.78725529</v>
      </c>
      <c r="AW15" s="45">
        <v>153496832.77661824</v>
      </c>
      <c r="AX15" s="45">
        <v>184373377.63710654</v>
      </c>
      <c r="AY15" s="45">
        <v>193592046.51896194</v>
      </c>
      <c r="AZ15" s="45">
        <v>203271648.84490994</v>
      </c>
      <c r="BA15" s="45">
        <v>213435231.28715551</v>
      </c>
      <c r="BB15" s="45">
        <v>224106992.85151321</v>
      </c>
      <c r="BD15" s="17" t="s">
        <v>5</v>
      </c>
      <c r="BE15" s="53">
        <f>analisis!R74</f>
        <v>24963385.398959447</v>
      </c>
      <c r="BF15" s="56">
        <v>0.34605579650451479</v>
      </c>
      <c r="BG15" s="53">
        <f>$BF15*AN15</f>
        <v>34240638.55753947</v>
      </c>
      <c r="BH15" s="53">
        <f>$BF15*AO15</f>
        <v>35952670.485416442</v>
      </c>
      <c r="BI15" s="53">
        <f>$BF15*AP15</f>
        <v>37750304.009687267</v>
      </c>
      <c r="BJ15" s="53">
        <f>$BF15*AQ15</f>
        <v>39637819.210171632</v>
      </c>
      <c r="BK15" s="53">
        <f>$BF15*AR15</f>
        <v>41619710.17068024</v>
      </c>
      <c r="BL15" s="53">
        <f>$BF15*AS15</f>
        <v>43700695.679214217</v>
      </c>
      <c r="BM15" s="53">
        <f>$BF15*AT15</f>
        <v>45885730.463174939</v>
      </c>
      <c r="BN15" s="53">
        <f>$BF15*AU15</f>
        <v>48180016.986333676</v>
      </c>
      <c r="BO15" s="53">
        <f>$BF15*AV15</f>
        <v>50589017.835650355</v>
      </c>
      <c r="BP15" s="53">
        <f>$BF15*AW15</f>
        <v>53118468.727432936</v>
      </c>
      <c r="BQ15" s="53">
        <f>$BF15*AX15</f>
        <v>63803476.052436598</v>
      </c>
      <c r="BR15" s="53">
        <f>$BF15*AY15</f>
        <v>66993649.855058454</v>
      </c>
      <c r="BS15" s="53">
        <f>$BF15*AZ15</f>
        <v>70343332.347811341</v>
      </c>
      <c r="BT15" s="53">
        <f>$BF15*BA15</f>
        <v>73860498.965201929</v>
      </c>
      <c r="BU15" s="53">
        <f>$BF15*BB15</f>
        <v>77553523.913461998</v>
      </c>
    </row>
    <row r="16" spans="1:73" x14ac:dyDescent="0.3">
      <c r="A16" s="7">
        <v>12</v>
      </c>
      <c r="B16" s="17" t="s">
        <v>37</v>
      </c>
      <c r="C16" s="34">
        <v>0.05</v>
      </c>
      <c r="D16" s="34">
        <v>0.05</v>
      </c>
      <c r="E16" s="34">
        <v>0.05</v>
      </c>
      <c r="F16" s="34">
        <v>0.05</v>
      </c>
      <c r="G16" s="34">
        <v>0.05</v>
      </c>
      <c r="H16" s="34">
        <v>0.05</v>
      </c>
      <c r="I16" s="34">
        <v>0.05</v>
      </c>
      <c r="J16" s="34">
        <v>0.05</v>
      </c>
      <c r="K16" s="34">
        <v>0.05</v>
      </c>
      <c r="L16" s="34">
        <v>0.05</v>
      </c>
      <c r="M16" s="34">
        <v>0.05</v>
      </c>
      <c r="N16" s="34">
        <v>0.05</v>
      </c>
      <c r="O16" s="34">
        <v>0.05</v>
      </c>
      <c r="P16" s="34">
        <v>0.05</v>
      </c>
      <c r="Q16" s="34">
        <v>0.05</v>
      </c>
      <c r="T16" s="103" t="s">
        <v>37</v>
      </c>
      <c r="U16" s="53">
        <f>IO!BJ15</f>
        <v>127923216.89</v>
      </c>
      <c r="V16" s="45">
        <f t="shared" si="1"/>
        <v>134319377.73450002</v>
      </c>
      <c r="W16" s="45">
        <f t="shared" si="1"/>
        <v>141035346.62122503</v>
      </c>
      <c r="X16" s="45">
        <f t="shared" si="0"/>
        <v>148087113.95228627</v>
      </c>
      <c r="Y16" s="45">
        <f t="shared" si="0"/>
        <v>155491469.64990059</v>
      </c>
      <c r="Z16" s="45">
        <f t="shared" si="0"/>
        <v>163266043.13239563</v>
      </c>
      <c r="AA16" s="45">
        <f t="shared" si="0"/>
        <v>171429345.28901541</v>
      </c>
      <c r="AB16" s="45">
        <f t="shared" si="0"/>
        <v>180000812.5534662</v>
      </c>
      <c r="AC16" s="45">
        <f t="shared" si="0"/>
        <v>189000853.18113953</v>
      </c>
      <c r="AD16" s="45">
        <f t="shared" si="0"/>
        <v>198450895.84019652</v>
      </c>
      <c r="AE16" s="45">
        <f t="shared" si="0"/>
        <v>208373440.63220635</v>
      </c>
      <c r="AF16" s="45">
        <f t="shared" si="0"/>
        <v>218792112.66381669</v>
      </c>
      <c r="AG16" s="45">
        <f t="shared" si="0"/>
        <v>229731718.29700753</v>
      </c>
      <c r="AH16" s="45">
        <f t="shared" si="0"/>
        <v>241218304.21185791</v>
      </c>
      <c r="AI16" s="45">
        <f t="shared" si="0"/>
        <v>253279219.42245081</v>
      </c>
      <c r="AJ16" s="45">
        <f t="shared" si="0"/>
        <v>265943180.39357337</v>
      </c>
      <c r="AL16" s="55" t="s">
        <v>37</v>
      </c>
      <c r="AM16" s="1">
        <f>analisis!O75</f>
        <v>236167187.57870033</v>
      </c>
      <c r="AN16" s="45">
        <v>259092319.62940767</v>
      </c>
      <c r="AO16" s="45">
        <v>272046935.61087811</v>
      </c>
      <c r="AP16" s="45">
        <v>285649282.39142179</v>
      </c>
      <c r="AQ16" s="45">
        <v>299931746.510993</v>
      </c>
      <c r="AR16" s="45">
        <v>314928333.83654273</v>
      </c>
      <c r="AS16" s="45">
        <v>330674750.52836978</v>
      </c>
      <c r="AT16" s="45">
        <v>347208488.05478829</v>
      </c>
      <c r="AU16" s="45">
        <v>364568912.45752776</v>
      </c>
      <c r="AV16" s="45">
        <v>382797358.08040416</v>
      </c>
      <c r="AW16" s="45">
        <v>401937225.98442441</v>
      </c>
      <c r="AX16" s="45">
        <v>433150859.95541793</v>
      </c>
      <c r="AY16" s="45">
        <v>454808402.95318925</v>
      </c>
      <c r="AZ16" s="45">
        <v>477548823.1008485</v>
      </c>
      <c r="BA16" s="45">
        <v>501426264.25589091</v>
      </c>
      <c r="BB16" s="45">
        <v>526497577.46868545</v>
      </c>
      <c r="BD16" s="17" t="s">
        <v>37</v>
      </c>
      <c r="BE16" s="53">
        <f>analisis!R75</f>
        <v>66232817.368786119</v>
      </c>
      <c r="BF16" s="56">
        <v>0.28044885510064643</v>
      </c>
      <c r="BG16" s="53">
        <f>$BF16*AN16</f>
        <v>72662144.405438125</v>
      </c>
      <c r="BH16" s="53">
        <f>$BF16*AO16</f>
        <v>76295251.62571004</v>
      </c>
      <c r="BI16" s="53">
        <f>$BF16*AP16</f>
        <v>80110014.206995487</v>
      </c>
      <c r="BJ16" s="53">
        <f>$BF16*AQ16</f>
        <v>84115514.9173453</v>
      </c>
      <c r="BK16" s="53">
        <f>$BF16*AR16</f>
        <v>88321290.663212582</v>
      </c>
      <c r="BL16" s="53">
        <f>$BF16*AS16</f>
        <v>92737355.19637318</v>
      </c>
      <c r="BM16" s="53">
        <f>$BF16*AT16</f>
        <v>97374222.956191853</v>
      </c>
      <c r="BN16" s="53">
        <f>$BF16*AU16</f>
        <v>102242934.10400146</v>
      </c>
      <c r="BO16" s="53">
        <f>$BF16*AV16</f>
        <v>107355080.80920154</v>
      </c>
      <c r="BP16" s="53">
        <f>$BF16*AW16</f>
        <v>112722834.84966162</v>
      </c>
      <c r="BQ16" s="53">
        <f>$BF16*AX16</f>
        <v>121476662.76035739</v>
      </c>
      <c r="BR16" s="53">
        <f>$BF16*AY16</f>
        <v>127550495.89837539</v>
      </c>
      <c r="BS16" s="53">
        <f>$BF16*AZ16</f>
        <v>133928020.69329409</v>
      </c>
      <c r="BT16" s="53">
        <f>$BF16*BA16</f>
        <v>140624421.7279588</v>
      </c>
      <c r="BU16" s="53">
        <f>$BF16*BB16</f>
        <v>147655642.81435674</v>
      </c>
    </row>
    <row r="17" spans="1:73" x14ac:dyDescent="0.3">
      <c r="A17" s="7">
        <v>13</v>
      </c>
      <c r="B17" s="17" t="s">
        <v>6</v>
      </c>
      <c r="C17" s="34">
        <v>0.05</v>
      </c>
      <c r="D17" s="34">
        <v>0.05</v>
      </c>
      <c r="E17" s="34">
        <v>0.05</v>
      </c>
      <c r="F17" s="34">
        <v>0.05</v>
      </c>
      <c r="G17" s="34">
        <v>0.05</v>
      </c>
      <c r="H17" s="34">
        <v>0.05</v>
      </c>
      <c r="I17" s="34">
        <v>0.05</v>
      </c>
      <c r="J17" s="34">
        <v>0.05</v>
      </c>
      <c r="K17" s="34">
        <v>0.05</v>
      </c>
      <c r="L17" s="34">
        <v>0.05</v>
      </c>
      <c r="M17" s="34">
        <v>0.05</v>
      </c>
      <c r="N17" s="34">
        <v>0.05</v>
      </c>
      <c r="O17" s="34">
        <v>0.05</v>
      </c>
      <c r="P17" s="34">
        <v>0.05</v>
      </c>
      <c r="Q17" s="34">
        <v>0.05</v>
      </c>
      <c r="T17" s="103" t="s">
        <v>6</v>
      </c>
      <c r="U17" s="53">
        <f>IO!BJ16</f>
        <v>3307705.1699999995</v>
      </c>
      <c r="V17" s="45">
        <f t="shared" si="1"/>
        <v>3473090.4284999995</v>
      </c>
      <c r="W17" s="45">
        <f t="shared" si="1"/>
        <v>3646744.9499249994</v>
      </c>
      <c r="X17" s="45">
        <f t="shared" si="0"/>
        <v>3829082.1974212495</v>
      </c>
      <c r="Y17" s="45">
        <f t="shared" si="0"/>
        <v>4020536.3072923119</v>
      </c>
      <c r="Z17" s="45">
        <f t="shared" si="0"/>
        <v>4221563.1226569274</v>
      </c>
      <c r="AA17" s="45">
        <f t="shared" si="0"/>
        <v>4432641.2787897736</v>
      </c>
      <c r="AB17" s="45">
        <f t="shared" si="0"/>
        <v>4654273.3427292621</v>
      </c>
      <c r="AC17" s="45">
        <f t="shared" si="0"/>
        <v>4886987.0098657254</v>
      </c>
      <c r="AD17" s="45">
        <f t="shared" si="0"/>
        <v>5131336.3603590121</v>
      </c>
      <c r="AE17" s="45">
        <f t="shared" si="0"/>
        <v>5387903.1783769634</v>
      </c>
      <c r="AF17" s="45">
        <f t="shared" si="0"/>
        <v>5657298.3372958116</v>
      </c>
      <c r="AG17" s="45">
        <f t="shared" si="0"/>
        <v>5940163.2541606026</v>
      </c>
      <c r="AH17" s="45">
        <f t="shared" si="0"/>
        <v>6237171.4168686327</v>
      </c>
      <c r="AI17" s="45">
        <f t="shared" si="0"/>
        <v>6549029.9877120648</v>
      </c>
      <c r="AJ17" s="45">
        <f t="shared" si="0"/>
        <v>6876481.4870976685</v>
      </c>
      <c r="AL17" s="55" t="s">
        <v>6</v>
      </c>
      <c r="AM17" s="1">
        <f>analisis!O76</f>
        <v>4446955.612659242</v>
      </c>
      <c r="AN17" s="45">
        <v>4794266.3512951378</v>
      </c>
      <c r="AO17" s="45">
        <v>5033979.6688598953</v>
      </c>
      <c r="AP17" s="45">
        <v>5285678.6523028901</v>
      </c>
      <c r="AQ17" s="45">
        <v>5549962.5849180371</v>
      </c>
      <c r="AR17" s="45">
        <v>5827460.7141639376</v>
      </c>
      <c r="AS17" s="45">
        <v>6118833.7498721341</v>
      </c>
      <c r="AT17" s="45">
        <v>6424775.4373657396</v>
      </c>
      <c r="AU17" s="45">
        <v>6746014.2092340281</v>
      </c>
      <c r="AV17" s="45">
        <v>7083314.9196957294</v>
      </c>
      <c r="AW17" s="45">
        <v>7437480.6656805174</v>
      </c>
      <c r="AX17" s="45">
        <v>7934317.6569674788</v>
      </c>
      <c r="AY17" s="45">
        <v>8331033.5398158533</v>
      </c>
      <c r="AZ17" s="45">
        <v>8747585.2168066483</v>
      </c>
      <c r="BA17" s="45">
        <v>9184964.4776469804</v>
      </c>
      <c r="BB17" s="45">
        <v>9644212.7015293259</v>
      </c>
      <c r="BD17" s="17" t="s">
        <v>6</v>
      </c>
      <c r="BE17" s="53">
        <f>analisis!R76</f>
        <v>3015525.9289276665</v>
      </c>
      <c r="BF17" s="56">
        <v>0.67811019303707587</v>
      </c>
      <c r="BG17" s="53">
        <f>$BF17*AN17</f>
        <v>3251040.8809479033</v>
      </c>
      <c r="BH17" s="53">
        <f>$BF17*AO17</f>
        <v>3413592.924995299</v>
      </c>
      <c r="BI17" s="53">
        <f>$BF17*AP17</f>
        <v>3584272.571245064</v>
      </c>
      <c r="BJ17" s="53">
        <f>$BF17*AQ17</f>
        <v>3763486.1998073189</v>
      </c>
      <c r="BK17" s="53">
        <f>$BF17*AR17</f>
        <v>3951660.5097976839</v>
      </c>
      <c r="BL17" s="53">
        <f>$BF17*AS17</f>
        <v>4149243.5352875674</v>
      </c>
      <c r="BM17" s="53">
        <f>$BF17*AT17</f>
        <v>4356705.7120519448</v>
      </c>
      <c r="BN17" s="53">
        <f>$BF17*AU17</f>
        <v>4574540.9976545433</v>
      </c>
      <c r="BO17" s="53">
        <f>$BF17*AV17</f>
        <v>4803268.0475372709</v>
      </c>
      <c r="BP17" s="53">
        <f>$BF17*AW17</f>
        <v>5043431.449914135</v>
      </c>
      <c r="BQ17" s="53">
        <f>$BF17*AX17</f>
        <v>5380341.6779836966</v>
      </c>
      <c r="BR17" s="53">
        <f>$BF17*AY17</f>
        <v>5649358.7618828816</v>
      </c>
      <c r="BS17" s="53">
        <f>$BF17*AZ17</f>
        <v>5931826.6999770273</v>
      </c>
      <c r="BT17" s="53">
        <f>$BF17*BA17</f>
        <v>6228418.0349758789</v>
      </c>
      <c r="BU17" s="53">
        <f>$BF17*BB17</f>
        <v>6539838.9367246702</v>
      </c>
    </row>
    <row r="18" spans="1:73" x14ac:dyDescent="0.3">
      <c r="A18" s="7">
        <v>14</v>
      </c>
      <c r="B18" s="17" t="s">
        <v>7</v>
      </c>
      <c r="C18" s="34">
        <v>0.05</v>
      </c>
      <c r="D18" s="34">
        <v>0.05</v>
      </c>
      <c r="E18" s="34">
        <v>0.05</v>
      </c>
      <c r="F18" s="34">
        <v>0.05</v>
      </c>
      <c r="G18" s="34">
        <v>0.05</v>
      </c>
      <c r="H18" s="34">
        <v>0.05</v>
      </c>
      <c r="I18" s="34">
        <v>0.05</v>
      </c>
      <c r="J18" s="34">
        <v>0.05</v>
      </c>
      <c r="K18" s="34">
        <v>0.05</v>
      </c>
      <c r="L18" s="34">
        <v>0.05</v>
      </c>
      <c r="M18" s="34">
        <v>0.05</v>
      </c>
      <c r="N18" s="34">
        <v>0.05</v>
      </c>
      <c r="O18" s="34">
        <v>0.05</v>
      </c>
      <c r="P18" s="34">
        <v>0.05</v>
      </c>
      <c r="Q18" s="34">
        <v>0.05</v>
      </c>
      <c r="T18" s="103" t="s">
        <v>7</v>
      </c>
      <c r="U18" s="53">
        <f>IO!BJ17</f>
        <v>146732324.09999999</v>
      </c>
      <c r="V18" s="45">
        <f t="shared" si="1"/>
        <v>154068940.30500001</v>
      </c>
      <c r="W18" s="45">
        <f t="shared" si="1"/>
        <v>161772387.32025</v>
      </c>
      <c r="X18" s="45">
        <f t="shared" si="0"/>
        <v>169861006.68626252</v>
      </c>
      <c r="Y18" s="45">
        <f t="shared" si="0"/>
        <v>178354057.02057564</v>
      </c>
      <c r="Z18" s="45">
        <f t="shared" si="0"/>
        <v>187271759.87160444</v>
      </c>
      <c r="AA18" s="45">
        <f t="shared" si="0"/>
        <v>196635347.86518466</v>
      </c>
      <c r="AB18" s="45">
        <f t="shared" si="0"/>
        <v>206467115.25844389</v>
      </c>
      <c r="AC18" s="45">
        <f t="shared" si="0"/>
        <v>216790471.02136609</v>
      </c>
      <c r="AD18" s="45">
        <f t="shared" si="0"/>
        <v>227629994.5724344</v>
      </c>
      <c r="AE18" s="45">
        <f t="shared" si="0"/>
        <v>239011494.30105612</v>
      </c>
      <c r="AF18" s="45">
        <f t="shared" si="0"/>
        <v>250962069.01610893</v>
      </c>
      <c r="AG18" s="45">
        <f t="shared" si="0"/>
        <v>263510172.46691439</v>
      </c>
      <c r="AH18" s="45">
        <f t="shared" si="0"/>
        <v>276685681.09026009</v>
      </c>
      <c r="AI18" s="45">
        <f t="shared" si="0"/>
        <v>290519965.14477313</v>
      </c>
      <c r="AJ18" s="45">
        <f t="shared" si="0"/>
        <v>305045963.40201181</v>
      </c>
      <c r="AL18" s="55" t="s">
        <v>7</v>
      </c>
      <c r="AM18" s="1">
        <f>analisis!O77</f>
        <v>254269549.05093378</v>
      </c>
      <c r="AN18" s="45">
        <v>287875731.56353545</v>
      </c>
      <c r="AO18" s="45">
        <v>302269518.14171237</v>
      </c>
      <c r="AP18" s="45">
        <v>317382994.04879773</v>
      </c>
      <c r="AQ18" s="45">
        <v>333252143.75123781</v>
      </c>
      <c r="AR18" s="45">
        <v>349914750.93879956</v>
      </c>
      <c r="AS18" s="45">
        <v>367410488.48573971</v>
      </c>
      <c r="AT18" s="45">
        <v>385781012.91002673</v>
      </c>
      <c r="AU18" s="45">
        <v>405070063.55552793</v>
      </c>
      <c r="AV18" s="45">
        <v>425323566.73330444</v>
      </c>
      <c r="AW18" s="45">
        <v>446589745.06996959</v>
      </c>
      <c r="AX18" s="45">
        <v>489811937.38352305</v>
      </c>
      <c r="AY18" s="45">
        <v>514302534.25269926</v>
      </c>
      <c r="AZ18" s="45">
        <v>540017660.9653343</v>
      </c>
      <c r="BA18" s="45">
        <v>567018544.01360083</v>
      </c>
      <c r="BB18" s="45">
        <v>595369471.21428144</v>
      </c>
      <c r="BD18" s="17" t="s">
        <v>7</v>
      </c>
      <c r="BE18" s="53">
        <f>analisis!R77</f>
        <v>90987303.121804401</v>
      </c>
      <c r="BF18" s="56">
        <v>0.35783798516737986</v>
      </c>
      <c r="BG18" s="53">
        <f>$BF18*AN18</f>
        <v>103012871.76128103</v>
      </c>
      <c r="BH18" s="53">
        <f>$BF18*AO18</f>
        <v>108163515.34934513</v>
      </c>
      <c r="BI18" s="53">
        <f>$BF18*AP18</f>
        <v>113571691.11681229</v>
      </c>
      <c r="BJ18" s="53">
        <f>$BF18*AQ18</f>
        <v>119250275.67265297</v>
      </c>
      <c r="BK18" s="53">
        <f>$BF18*AR18</f>
        <v>125212789.45628558</v>
      </c>
      <c r="BL18" s="53">
        <f>$BF18*AS18</f>
        <v>131473428.92909992</v>
      </c>
      <c r="BM18" s="53">
        <f>$BF18*AT18</f>
        <v>138047100.37555492</v>
      </c>
      <c r="BN18" s="53">
        <f>$BF18*AU18</f>
        <v>144949455.39433262</v>
      </c>
      <c r="BO18" s="53">
        <f>$BF18*AV18</f>
        <v>152196928.1640493</v>
      </c>
      <c r="BP18" s="53">
        <f>$BF18*AW18</f>
        <v>159806774.57225174</v>
      </c>
      <c r="BQ18" s="53">
        <f>$BF18*AX18</f>
        <v>175273316.78425071</v>
      </c>
      <c r="BR18" s="53">
        <f>$BF18*AY18</f>
        <v>184036982.62346327</v>
      </c>
      <c r="BS18" s="53">
        <f>$BF18*AZ18</f>
        <v>193238831.75463647</v>
      </c>
      <c r="BT18" s="53">
        <f>$BF18*BA18</f>
        <v>202900773.34236822</v>
      </c>
      <c r="BU18" s="53">
        <f>$BF18*BB18</f>
        <v>213045812.00948682</v>
      </c>
    </row>
    <row r="19" spans="1:73" x14ac:dyDescent="0.3">
      <c r="A19" s="7">
        <v>15</v>
      </c>
      <c r="B19" s="17" t="s">
        <v>38</v>
      </c>
      <c r="C19" s="34">
        <v>0.05</v>
      </c>
      <c r="D19" s="34">
        <v>0.05</v>
      </c>
      <c r="E19" s="34">
        <v>0.05</v>
      </c>
      <c r="F19" s="34">
        <v>0.05</v>
      </c>
      <c r="G19" s="34">
        <v>0.05</v>
      </c>
      <c r="H19" s="34">
        <v>0.05</v>
      </c>
      <c r="I19" s="34">
        <v>0.05</v>
      </c>
      <c r="J19" s="34">
        <v>0.05</v>
      </c>
      <c r="K19" s="34">
        <v>0.05</v>
      </c>
      <c r="L19" s="34">
        <v>0.05</v>
      </c>
      <c r="M19" s="34">
        <v>0.05</v>
      </c>
      <c r="N19" s="34">
        <v>0.05</v>
      </c>
      <c r="O19" s="34">
        <v>0.05</v>
      </c>
      <c r="P19" s="34">
        <v>0.05</v>
      </c>
      <c r="Q19" s="34">
        <v>0.05</v>
      </c>
      <c r="T19" s="103" t="s">
        <v>38</v>
      </c>
      <c r="U19" s="53">
        <f>IO!BJ18</f>
        <v>15934677.76</v>
      </c>
      <c r="V19" s="45">
        <f t="shared" si="1"/>
        <v>16731411.648</v>
      </c>
      <c r="W19" s="45">
        <f t="shared" si="1"/>
        <v>17567982.2304</v>
      </c>
      <c r="X19" s="45">
        <f t="shared" si="0"/>
        <v>18446381.34192</v>
      </c>
      <c r="Y19" s="45">
        <f t="shared" si="0"/>
        <v>19368700.409016002</v>
      </c>
      <c r="Z19" s="45">
        <f t="shared" si="0"/>
        <v>20337135.429466803</v>
      </c>
      <c r="AA19" s="45">
        <f t="shared" si="0"/>
        <v>21353992.200940143</v>
      </c>
      <c r="AB19" s="45">
        <f t="shared" si="0"/>
        <v>22421691.810987152</v>
      </c>
      <c r="AC19" s="45">
        <f t="shared" si="0"/>
        <v>23542776.401536509</v>
      </c>
      <c r="AD19" s="45">
        <f t="shared" si="0"/>
        <v>24719915.221613336</v>
      </c>
      <c r="AE19" s="45">
        <f t="shared" si="0"/>
        <v>25955910.982694004</v>
      </c>
      <c r="AF19" s="45">
        <f t="shared" si="0"/>
        <v>27253706.531828705</v>
      </c>
      <c r="AG19" s="45">
        <f t="shared" si="0"/>
        <v>28616391.858420141</v>
      </c>
      <c r="AH19" s="45">
        <f t="shared" si="0"/>
        <v>30047211.451341148</v>
      </c>
      <c r="AI19" s="45">
        <f t="shared" si="0"/>
        <v>31549572.023908209</v>
      </c>
      <c r="AJ19" s="45">
        <f t="shared" si="0"/>
        <v>33127050.625103623</v>
      </c>
      <c r="AL19" s="55" t="s">
        <v>38</v>
      </c>
      <c r="AM19" s="1">
        <f>analisis!O78</f>
        <v>19430061.725612499</v>
      </c>
      <c r="AN19" s="45">
        <v>21520781.929544993</v>
      </c>
      <c r="AO19" s="45">
        <v>22596821.026022241</v>
      </c>
      <c r="AP19" s="45">
        <v>23726662.077323351</v>
      </c>
      <c r="AQ19" s="45">
        <v>24912995.181189515</v>
      </c>
      <c r="AR19" s="45">
        <v>26158644.940248996</v>
      </c>
      <c r="AS19" s="45">
        <v>27466577.187261444</v>
      </c>
      <c r="AT19" s="45">
        <v>28839906.046624511</v>
      </c>
      <c r="AU19" s="45">
        <v>30281901.34895575</v>
      </c>
      <c r="AV19" s="45">
        <v>31795996.416403536</v>
      </c>
      <c r="AW19" s="45">
        <v>33385796.237223715</v>
      </c>
      <c r="AX19" s="45">
        <v>36174303.166736759</v>
      </c>
      <c r="AY19" s="45">
        <v>37983018.325073622</v>
      </c>
      <c r="AZ19" s="45">
        <v>39882169.241327286</v>
      </c>
      <c r="BA19" s="45">
        <v>41876277.703393653</v>
      </c>
      <c r="BB19" s="45">
        <v>43970091.588563353</v>
      </c>
      <c r="BD19" s="17" t="s">
        <v>38</v>
      </c>
      <c r="BE19" s="53">
        <f>analisis!R78</f>
        <v>8758633.4295766354</v>
      </c>
      <c r="BF19" s="56">
        <v>0.45077743721375307</v>
      </c>
      <c r="BG19" s="53">
        <f>$BF19*AN19</f>
        <v>9701082.9250363391</v>
      </c>
      <c r="BH19" s="53">
        <f>$BF19*AO19</f>
        <v>10186137.071288155</v>
      </c>
      <c r="BI19" s="53">
        <f>$BF19*AP19</f>
        <v>10695443.924852563</v>
      </c>
      <c r="BJ19" s="53">
        <f>$BF19*AQ19</f>
        <v>11230216.12109519</v>
      </c>
      <c r="BK19" s="53">
        <f>$BF19*AR19</f>
        <v>11791726.927149951</v>
      </c>
      <c r="BL19" s="53">
        <f>$BF19*AS19</f>
        <v>12381313.273507448</v>
      </c>
      <c r="BM19" s="53">
        <f>$BF19*AT19</f>
        <v>13000378.937182818</v>
      </c>
      <c r="BN19" s="53">
        <f>$BF19*AU19</f>
        <v>13650397.884041965</v>
      </c>
      <c r="BO19" s="53">
        <f>$BF19*AV19</f>
        <v>14332917.778244063</v>
      </c>
      <c r="BP19" s="53">
        <f>$BF19*AW19</f>
        <v>15049563.667156266</v>
      </c>
      <c r="BQ19" s="53">
        <f>$BF19*AX19</f>
        <v>16306559.674494948</v>
      </c>
      <c r="BR19" s="53">
        <f>$BF19*AY19</f>
        <v>17121887.658219706</v>
      </c>
      <c r="BS19" s="53">
        <f>$BF19*AZ19</f>
        <v>17977982.041130684</v>
      </c>
      <c r="BT19" s="53">
        <f>$BF19*BA19</f>
        <v>18876881.143187221</v>
      </c>
      <c r="BU19" s="53">
        <f>$BF19*BB19</f>
        <v>19820725.200346589</v>
      </c>
    </row>
    <row r="20" spans="1:73" x14ac:dyDescent="0.3">
      <c r="A20" s="7">
        <v>16</v>
      </c>
      <c r="B20" s="17" t="s">
        <v>39</v>
      </c>
      <c r="C20" s="34">
        <v>0.05</v>
      </c>
      <c r="D20" s="34">
        <v>0.05</v>
      </c>
      <c r="E20" s="34">
        <v>0.05</v>
      </c>
      <c r="F20" s="34">
        <v>0.05</v>
      </c>
      <c r="G20" s="34">
        <v>0.05</v>
      </c>
      <c r="H20" s="34">
        <v>0.05</v>
      </c>
      <c r="I20" s="34">
        <v>0.05</v>
      </c>
      <c r="J20" s="34">
        <v>0.05</v>
      </c>
      <c r="K20" s="34">
        <v>0.05</v>
      </c>
      <c r="L20" s="34">
        <v>0.05</v>
      </c>
      <c r="M20" s="34">
        <v>0.05</v>
      </c>
      <c r="N20" s="34">
        <v>0.05</v>
      </c>
      <c r="O20" s="34">
        <v>0.05</v>
      </c>
      <c r="P20" s="34">
        <v>0.05</v>
      </c>
      <c r="Q20" s="34">
        <v>0.05</v>
      </c>
      <c r="T20" s="103" t="s">
        <v>39</v>
      </c>
      <c r="U20" s="53">
        <f>IO!BJ19</f>
        <v>10539048.600000001</v>
      </c>
      <c r="V20" s="45">
        <f t="shared" si="1"/>
        <v>11066001.030000001</v>
      </c>
      <c r="W20" s="45">
        <f t="shared" si="1"/>
        <v>11619301.081500001</v>
      </c>
      <c r="X20" s="45">
        <f t="shared" si="0"/>
        <v>12200266.135575002</v>
      </c>
      <c r="Y20" s="45">
        <f t="shared" si="0"/>
        <v>12810279.442353753</v>
      </c>
      <c r="Z20" s="45">
        <f t="shared" si="0"/>
        <v>13450793.414471442</v>
      </c>
      <c r="AA20" s="45">
        <f t="shared" si="0"/>
        <v>14123333.085195014</v>
      </c>
      <c r="AB20" s="45">
        <f t="shared" si="0"/>
        <v>14829499.739454765</v>
      </c>
      <c r="AC20" s="45">
        <f t="shared" si="0"/>
        <v>15570974.726427503</v>
      </c>
      <c r="AD20" s="45">
        <f t="shared" si="0"/>
        <v>16349523.46274888</v>
      </c>
      <c r="AE20" s="45">
        <f t="shared" si="0"/>
        <v>17166999.635886323</v>
      </c>
      <c r="AF20" s="45">
        <f t="shared" si="0"/>
        <v>18025349.617680639</v>
      </c>
      <c r="AG20" s="45">
        <f t="shared" si="0"/>
        <v>18926617.098564673</v>
      </c>
      <c r="AH20" s="45">
        <f t="shared" si="0"/>
        <v>19872947.953492906</v>
      </c>
      <c r="AI20" s="45">
        <f t="shared" si="0"/>
        <v>20866595.351167552</v>
      </c>
      <c r="AJ20" s="45">
        <f t="shared" si="0"/>
        <v>21909925.118725929</v>
      </c>
      <c r="AL20" s="55" t="s">
        <v>39</v>
      </c>
      <c r="AM20" s="1">
        <f>analisis!O79</f>
        <v>14557919.376485009</v>
      </c>
      <c r="AN20" s="45">
        <v>18096236.64963869</v>
      </c>
      <c r="AO20" s="45">
        <v>19001048.482120629</v>
      </c>
      <c r="AP20" s="45">
        <v>19951100.906226657</v>
      </c>
      <c r="AQ20" s="45">
        <v>20948655.951538008</v>
      </c>
      <c r="AR20" s="45">
        <v>21996088.749114901</v>
      </c>
      <c r="AS20" s="45">
        <v>23095893.186570644</v>
      </c>
      <c r="AT20" s="45">
        <v>24250687.845899165</v>
      </c>
      <c r="AU20" s="45">
        <v>25463222.238194145</v>
      </c>
      <c r="AV20" s="45">
        <v>26736383.350103855</v>
      </c>
      <c r="AW20" s="45">
        <v>28073202.517609034</v>
      </c>
      <c r="AX20" s="45">
        <v>32287283.947818931</v>
      </c>
      <c r="AY20" s="45">
        <v>33901648.145209879</v>
      </c>
      <c r="AZ20" s="45">
        <v>35596730.552470379</v>
      </c>
      <c r="BA20" s="45">
        <v>37376567.080093883</v>
      </c>
      <c r="BB20" s="45">
        <v>39245395.434098594</v>
      </c>
      <c r="BD20" s="17" t="s">
        <v>39</v>
      </c>
      <c r="BE20" s="53">
        <f>analisis!R79</f>
        <v>6329721.2941237381</v>
      </c>
      <c r="BF20" s="56">
        <v>0.43479573766206975</v>
      </c>
      <c r="BG20" s="53">
        <f>$BF20*AN20</f>
        <v>7868166.5629870361</v>
      </c>
      <c r="BH20" s="53">
        <f>$BF20*AO20</f>
        <v>8261574.8911363902</v>
      </c>
      <c r="BI20" s="53">
        <f>$BF20*AP20</f>
        <v>8674653.6356932074</v>
      </c>
      <c r="BJ20" s="53">
        <f>$BF20*AQ20</f>
        <v>9108386.3174778763</v>
      </c>
      <c r="BK20" s="53">
        <f>$BF20*AR20</f>
        <v>9563805.6333517656</v>
      </c>
      <c r="BL20" s="53">
        <f>$BF20*AS20</f>
        <v>10041995.915019354</v>
      </c>
      <c r="BM20" s="53">
        <f>$BF20*AT20</f>
        <v>10544095.710770316</v>
      </c>
      <c r="BN20" s="53">
        <f>$BF20*AU20</f>
        <v>11071300.496308843</v>
      </c>
      <c r="BO20" s="53">
        <f>$BF20*AV20</f>
        <v>11624865.521124285</v>
      </c>
      <c r="BP20" s="53">
        <f>$BF20*AW20</f>
        <v>12206108.797180494</v>
      </c>
      <c r="BQ20" s="53">
        <f>$BF20*AX20</f>
        <v>14038373.441196635</v>
      </c>
      <c r="BR20" s="53">
        <f>$BF20*AY20</f>
        <v>14740292.113256468</v>
      </c>
      <c r="BS20" s="53">
        <f>$BF20*AZ20</f>
        <v>15477306.718919294</v>
      </c>
      <c r="BT20" s="53">
        <f>$BF20*BA20</f>
        <v>16251172.054865252</v>
      </c>
      <c r="BU20" s="53">
        <f>$BF20*BB20</f>
        <v>17063730.657608524</v>
      </c>
    </row>
    <row r="21" spans="1:73" x14ac:dyDescent="0.3">
      <c r="A21" s="7">
        <v>17</v>
      </c>
      <c r="B21" s="17" t="s">
        <v>40</v>
      </c>
      <c r="C21" s="34">
        <v>0.05</v>
      </c>
      <c r="D21" s="34">
        <v>0.05</v>
      </c>
      <c r="E21" s="34">
        <v>0.05</v>
      </c>
      <c r="F21" s="34">
        <v>0.05</v>
      </c>
      <c r="G21" s="34">
        <v>0.05</v>
      </c>
      <c r="H21" s="34">
        <v>0.05</v>
      </c>
      <c r="I21" s="34">
        <v>0.05</v>
      </c>
      <c r="J21" s="34">
        <v>0.05</v>
      </c>
      <c r="K21" s="34">
        <v>0.05</v>
      </c>
      <c r="L21" s="34">
        <v>0.05</v>
      </c>
      <c r="M21" s="34">
        <v>0.05</v>
      </c>
      <c r="N21" s="34">
        <v>0.05</v>
      </c>
      <c r="O21" s="34">
        <v>0.05</v>
      </c>
      <c r="P21" s="34">
        <v>0.05</v>
      </c>
      <c r="Q21" s="34">
        <v>0.05</v>
      </c>
      <c r="T21" s="103" t="s">
        <v>40</v>
      </c>
      <c r="U21" s="53">
        <f>IO!BJ20</f>
        <v>12117085.939999999</v>
      </c>
      <c r="V21" s="45">
        <f t="shared" si="1"/>
        <v>12722940.237</v>
      </c>
      <c r="W21" s="45">
        <f t="shared" si="1"/>
        <v>13359087.248850001</v>
      </c>
      <c r="X21" s="45">
        <f t="shared" si="1"/>
        <v>14027041.611292502</v>
      </c>
      <c r="Y21" s="45">
        <f t="shared" si="1"/>
        <v>14728393.691857127</v>
      </c>
      <c r="Z21" s="45">
        <f t="shared" si="1"/>
        <v>15464813.376449985</v>
      </c>
      <c r="AA21" s="45">
        <f t="shared" si="1"/>
        <v>16238054.045272486</v>
      </c>
      <c r="AB21" s="45">
        <f t="shared" si="1"/>
        <v>17049956.747536112</v>
      </c>
      <c r="AC21" s="45">
        <f t="shared" si="1"/>
        <v>17902454.584912919</v>
      </c>
      <c r="AD21" s="45">
        <f t="shared" si="1"/>
        <v>18797577.314158566</v>
      </c>
      <c r="AE21" s="45">
        <f t="shared" si="1"/>
        <v>19737456.179866496</v>
      </c>
      <c r="AF21" s="45">
        <f t="shared" si="1"/>
        <v>20724328.988859821</v>
      </c>
      <c r="AG21" s="45">
        <f t="shared" si="1"/>
        <v>21760545.438302811</v>
      </c>
      <c r="AH21" s="45">
        <f t="shared" si="1"/>
        <v>22848572.710217953</v>
      </c>
      <c r="AI21" s="45">
        <f t="shared" si="1"/>
        <v>23991001.345728852</v>
      </c>
      <c r="AJ21" s="45">
        <f t="shared" si="1"/>
        <v>25190551.413015295</v>
      </c>
      <c r="AL21" s="55" t="s">
        <v>40</v>
      </c>
      <c r="AM21" s="1">
        <f>analisis!O80</f>
        <v>46540445.810584165</v>
      </c>
      <c r="AN21" s="45">
        <v>68600728.4401014</v>
      </c>
      <c r="AO21" s="45">
        <v>72030764.862106442</v>
      </c>
      <c r="AP21" s="45">
        <v>75632303.105211794</v>
      </c>
      <c r="AQ21" s="45">
        <v>79413918.260472342</v>
      </c>
      <c r="AR21" s="45">
        <v>83384614.173495963</v>
      </c>
      <c r="AS21" s="45">
        <v>87553844.882170781</v>
      </c>
      <c r="AT21" s="45">
        <v>91931537.126279324</v>
      </c>
      <c r="AU21" s="45">
        <v>96528113.982593283</v>
      </c>
      <c r="AV21" s="45">
        <v>101354519.68172298</v>
      </c>
      <c r="AW21" s="45">
        <v>106422245.66580911</v>
      </c>
      <c r="AX21" s="45">
        <v>131476618.28808758</v>
      </c>
      <c r="AY21" s="45">
        <v>138050449.20249194</v>
      </c>
      <c r="AZ21" s="45">
        <v>144952971.66261655</v>
      </c>
      <c r="BA21" s="45">
        <v>152200620.24574733</v>
      </c>
      <c r="BB21" s="45">
        <v>159810651.25803474</v>
      </c>
      <c r="BD21" s="17" t="s">
        <v>40</v>
      </c>
      <c r="BE21" s="53">
        <f>analisis!R80</f>
        <v>15864625.320651824</v>
      </c>
      <c r="BF21" s="56">
        <v>0.34087824137352618</v>
      </c>
      <c r="BG21" s="53">
        <f>$BF21*AN21</f>
        <v>23384495.667604607</v>
      </c>
      <c r="BH21" s="53">
        <f>$BF21*AO21</f>
        <v>24553720.450984828</v>
      </c>
      <c r="BI21" s="53">
        <f>$BF21*AP21</f>
        <v>25781406.473534081</v>
      </c>
      <c r="BJ21" s="53">
        <f>$BF21*AQ21</f>
        <v>27070476.797210768</v>
      </c>
      <c r="BK21" s="53">
        <f>$BF21*AR21</f>
        <v>28424000.637071308</v>
      </c>
      <c r="BL21" s="53">
        <f>$BF21*AS21</f>
        <v>29845200.668924883</v>
      </c>
      <c r="BM21" s="53">
        <f>$BF21*AT21</f>
        <v>31337460.702371128</v>
      </c>
      <c r="BN21" s="53">
        <f>$BF21*AU21</f>
        <v>32904333.737489682</v>
      </c>
      <c r="BO21" s="53">
        <f>$BF21*AV21</f>
        <v>34549550.424364179</v>
      </c>
      <c r="BP21" s="53">
        <f>$BF21*AW21</f>
        <v>36277027.945582375</v>
      </c>
      <c r="BQ21" s="53">
        <f>$BF21*AX21</f>
        <v>44817518.423781686</v>
      </c>
      <c r="BR21" s="53">
        <f>$BF21*AY21</f>
        <v>47058394.344970763</v>
      </c>
      <c r="BS21" s="53">
        <f>$BF21*AZ21</f>
        <v>49411314.062219307</v>
      </c>
      <c r="BT21" s="53">
        <f>$BF21*BA21</f>
        <v>51881879.765330255</v>
      </c>
      <c r="BU21" s="53">
        <f>$BF21*BB21</f>
        <v>54475973.753596783</v>
      </c>
    </row>
    <row r="22" spans="1:73" x14ac:dyDescent="0.3">
      <c r="A22" s="7">
        <v>18</v>
      </c>
      <c r="B22" s="17" t="s">
        <v>41</v>
      </c>
      <c r="C22" s="34">
        <v>0.05</v>
      </c>
      <c r="D22" s="34">
        <v>0.05</v>
      </c>
      <c r="E22" s="34">
        <v>0.05</v>
      </c>
      <c r="F22" s="34">
        <v>0.05</v>
      </c>
      <c r="G22" s="34">
        <v>0.05</v>
      </c>
      <c r="H22" s="34">
        <v>0.05</v>
      </c>
      <c r="I22" s="34">
        <v>0.05</v>
      </c>
      <c r="J22" s="34">
        <v>0.05</v>
      </c>
      <c r="K22" s="34">
        <v>0.05</v>
      </c>
      <c r="L22" s="34">
        <v>0.05</v>
      </c>
      <c r="M22" s="34">
        <v>0.05</v>
      </c>
      <c r="N22" s="34">
        <v>0.05</v>
      </c>
      <c r="O22" s="34">
        <v>0.05</v>
      </c>
      <c r="P22" s="34">
        <v>0.05</v>
      </c>
      <c r="Q22" s="34">
        <v>0.05</v>
      </c>
      <c r="T22" s="103" t="s">
        <v>41</v>
      </c>
      <c r="U22" s="53">
        <f>IO!BJ21</f>
        <v>34669950.689999998</v>
      </c>
      <c r="V22" s="45">
        <f t="shared" si="1"/>
        <v>36403448.2245</v>
      </c>
      <c r="W22" s="45">
        <f t="shared" si="1"/>
        <v>38223620.635724999</v>
      </c>
      <c r="X22" s="45">
        <f t="shared" si="1"/>
        <v>40134801.667511247</v>
      </c>
      <c r="Y22" s="45">
        <f t="shared" si="1"/>
        <v>42141541.750886813</v>
      </c>
      <c r="Z22" s="45">
        <f t="shared" si="1"/>
        <v>44248618.838431157</v>
      </c>
      <c r="AA22" s="45">
        <f t="shared" si="1"/>
        <v>46461049.780352719</v>
      </c>
      <c r="AB22" s="45">
        <f t="shared" si="1"/>
        <v>48784102.269370355</v>
      </c>
      <c r="AC22" s="45">
        <f t="shared" si="1"/>
        <v>51223307.382838875</v>
      </c>
      <c r="AD22" s="45">
        <f t="shared" si="1"/>
        <v>53784472.751980819</v>
      </c>
      <c r="AE22" s="45">
        <f t="shared" si="1"/>
        <v>56473696.389579862</v>
      </c>
      <c r="AF22" s="45">
        <f t="shared" si="1"/>
        <v>59297381.209058858</v>
      </c>
      <c r="AG22" s="45">
        <f t="shared" si="1"/>
        <v>62262250.269511804</v>
      </c>
      <c r="AH22" s="45">
        <f t="shared" si="1"/>
        <v>65375362.782987393</v>
      </c>
      <c r="AI22" s="45">
        <f t="shared" si="1"/>
        <v>68644130.922136769</v>
      </c>
      <c r="AJ22" s="45">
        <f t="shared" si="1"/>
        <v>72076337.468243614</v>
      </c>
      <c r="AL22" s="55" t="s">
        <v>41</v>
      </c>
      <c r="AM22" s="1">
        <f>analisis!O81</f>
        <v>116907879.40951176</v>
      </c>
      <c r="AN22" s="45">
        <v>171996342.07352898</v>
      </c>
      <c r="AO22" s="45">
        <v>180596159.17720544</v>
      </c>
      <c r="AP22" s="45">
        <v>189625967.13606566</v>
      </c>
      <c r="AQ22" s="45">
        <v>199107265.49286896</v>
      </c>
      <c r="AR22" s="45">
        <v>209062628.76751238</v>
      </c>
      <c r="AS22" s="45">
        <v>219515760.20588809</v>
      </c>
      <c r="AT22" s="45">
        <v>230491548.21618238</v>
      </c>
      <c r="AU22" s="45">
        <v>242016125.62699154</v>
      </c>
      <c r="AV22" s="45">
        <v>254116931.9083412</v>
      </c>
      <c r="AW22" s="45">
        <v>266822778.50375825</v>
      </c>
      <c r="AX22" s="45">
        <v>329406986.12248772</v>
      </c>
      <c r="AY22" s="45">
        <v>345877335.42861199</v>
      </c>
      <c r="AZ22" s="45">
        <v>363171202.2000429</v>
      </c>
      <c r="BA22" s="45">
        <v>381329762.31004488</v>
      </c>
      <c r="BB22" s="45">
        <v>400396250.42554712</v>
      </c>
      <c r="BD22" s="17" t="s">
        <v>41</v>
      </c>
      <c r="BE22" s="53">
        <f>analisis!R81</f>
        <v>36907624.968276024</v>
      </c>
      <c r="BF22" s="56">
        <v>0.3156983528799957</v>
      </c>
      <c r="BG22" s="53">
        <f>$BF22*AN22</f>
        <v>54298961.893997401</v>
      </c>
      <c r="BH22" s="53">
        <f>$BF22*AO22</f>
        <v>57013909.988697276</v>
      </c>
      <c r="BI22" s="53">
        <f>$BF22*AP22</f>
        <v>59864605.488132127</v>
      </c>
      <c r="BJ22" s="53">
        <f>$BF22*AQ22</f>
        <v>62857835.762538739</v>
      </c>
      <c r="BK22" s="53">
        <f>$BF22*AR22</f>
        <v>66000727.550665662</v>
      </c>
      <c r="BL22" s="53">
        <f>$BF22*AS22</f>
        <v>69300763.928198978</v>
      </c>
      <c r="BM22" s="53">
        <f>$BF22*AT22</f>
        <v>72765802.124608889</v>
      </c>
      <c r="BN22" s="53">
        <f>$BF22*AU22</f>
        <v>76404092.230839342</v>
      </c>
      <c r="BO22" s="53">
        <f>$BF22*AV22</f>
        <v>80224296.842381343</v>
      </c>
      <c r="BP22" s="53">
        <f>$BF22*AW22</f>
        <v>84235511.684500411</v>
      </c>
      <c r="BQ22" s="53">
        <f>$BF22*AX22</f>
        <v>103993242.94603297</v>
      </c>
      <c r="BR22" s="53">
        <f>$BF22*AY22</f>
        <v>109192905.09333459</v>
      </c>
      <c r="BS22" s="53">
        <f>$BF22*AZ22</f>
        <v>114652550.34800142</v>
      </c>
      <c r="BT22" s="53">
        <f>$BF22*BA22</f>
        <v>120385177.86540143</v>
      </c>
      <c r="BU22" s="53">
        <f>$BF22*BB22</f>
        <v>126404436.75867151</v>
      </c>
    </row>
    <row r="23" spans="1:73" x14ac:dyDescent="0.3">
      <c r="A23" s="7">
        <v>19</v>
      </c>
      <c r="B23" s="17" t="s">
        <v>42</v>
      </c>
      <c r="C23" s="34">
        <v>0.05</v>
      </c>
      <c r="D23" s="34">
        <v>0.05</v>
      </c>
      <c r="E23" s="34">
        <v>0.05</v>
      </c>
      <c r="F23" s="34">
        <v>0.05</v>
      </c>
      <c r="G23" s="34">
        <v>0.05</v>
      </c>
      <c r="H23" s="34">
        <v>0.05</v>
      </c>
      <c r="I23" s="34">
        <v>0.05</v>
      </c>
      <c r="J23" s="34">
        <v>0.05</v>
      </c>
      <c r="K23" s="34">
        <v>0.05</v>
      </c>
      <c r="L23" s="34">
        <v>0.05</v>
      </c>
      <c r="M23" s="34">
        <v>0.05</v>
      </c>
      <c r="N23" s="34">
        <v>0.05</v>
      </c>
      <c r="O23" s="34">
        <v>0.05</v>
      </c>
      <c r="P23" s="34">
        <v>0.05</v>
      </c>
      <c r="Q23" s="34">
        <v>0.05</v>
      </c>
      <c r="T23" s="103" t="s">
        <v>42</v>
      </c>
      <c r="U23" s="53">
        <f>IO!BJ22</f>
        <v>10669843</v>
      </c>
      <c r="V23" s="45">
        <f t="shared" si="1"/>
        <v>11203335.15</v>
      </c>
      <c r="W23" s="45">
        <f t="shared" si="1"/>
        <v>11763501.907500001</v>
      </c>
      <c r="X23" s="45">
        <f t="shared" si="1"/>
        <v>12351677.002875002</v>
      </c>
      <c r="Y23" s="45">
        <f t="shared" si="1"/>
        <v>12969260.853018753</v>
      </c>
      <c r="Z23" s="45">
        <f t="shared" si="1"/>
        <v>13617723.895669691</v>
      </c>
      <c r="AA23" s="45">
        <f t="shared" si="1"/>
        <v>14298610.090453176</v>
      </c>
      <c r="AB23" s="45">
        <f t="shared" si="1"/>
        <v>15013540.594975835</v>
      </c>
      <c r="AC23" s="45">
        <f t="shared" si="1"/>
        <v>15764217.624724627</v>
      </c>
      <c r="AD23" s="45">
        <f t="shared" si="1"/>
        <v>16552428.505960859</v>
      </c>
      <c r="AE23" s="45">
        <f t="shared" si="1"/>
        <v>17380049.931258902</v>
      </c>
      <c r="AF23" s="45">
        <f t="shared" si="1"/>
        <v>18249052.427821849</v>
      </c>
      <c r="AG23" s="45">
        <f t="shared" si="1"/>
        <v>19161505.04921294</v>
      </c>
      <c r="AH23" s="45">
        <f t="shared" si="1"/>
        <v>20119580.301673587</v>
      </c>
      <c r="AI23" s="45">
        <f t="shared" si="1"/>
        <v>21125559.316757269</v>
      </c>
      <c r="AJ23" s="45">
        <f t="shared" si="1"/>
        <v>22181837.282595135</v>
      </c>
      <c r="AL23" s="55" t="s">
        <v>42</v>
      </c>
      <c r="AM23" s="1">
        <f>analisis!O82</f>
        <v>72788818.168706879</v>
      </c>
      <c r="AN23" s="45">
        <v>113507629.79294719</v>
      </c>
      <c r="AO23" s="45">
        <v>119183011.28259459</v>
      </c>
      <c r="AP23" s="45">
        <v>125142161.84672432</v>
      </c>
      <c r="AQ23" s="45">
        <v>131399269.93906046</v>
      </c>
      <c r="AR23" s="45">
        <v>137969233.43601361</v>
      </c>
      <c r="AS23" s="45">
        <v>144867695.10781422</v>
      </c>
      <c r="AT23" s="45">
        <v>152111079.8632049</v>
      </c>
      <c r="AU23" s="45">
        <v>159716633.85636514</v>
      </c>
      <c r="AV23" s="45">
        <v>167702465.54918346</v>
      </c>
      <c r="AW23" s="45">
        <v>176087588.82664269</v>
      </c>
      <c r="AX23" s="45">
        <v>221971338.9837797</v>
      </c>
      <c r="AY23" s="45">
        <v>233069905.93296868</v>
      </c>
      <c r="AZ23" s="45">
        <v>244723401.22961721</v>
      </c>
      <c r="BA23" s="45">
        <v>256959571.29109797</v>
      </c>
      <c r="BB23" s="45">
        <v>269807549.85565287</v>
      </c>
      <c r="BD23" s="17" t="s">
        <v>42</v>
      </c>
      <c r="BE23" s="53">
        <f>analisis!R82</f>
        <v>19411245.702321947</v>
      </c>
      <c r="BF23" s="56">
        <v>0.26667895139238795</v>
      </c>
      <c r="BG23" s="53">
        <f>$BF23*AN23</f>
        <v>30270095.68821853</v>
      </c>
      <c r="BH23" s="53">
        <f>$BF23*AO23</f>
        <v>31783600.472629469</v>
      </c>
      <c r="BI23" s="53">
        <f>$BF23*AP23</f>
        <v>33372780.496260941</v>
      </c>
      <c r="BJ23" s="53">
        <f>$BF23*AQ23</f>
        <v>35041419.521073967</v>
      </c>
      <c r="BK23" s="53">
        <f>$BF23*AR23</f>
        <v>36793490.497127697</v>
      </c>
      <c r="BL23" s="53">
        <f>$BF23*AS23</f>
        <v>38633165.021984071</v>
      </c>
      <c r="BM23" s="53">
        <f>$BF23*AT23</f>
        <v>40564823.273083262</v>
      </c>
      <c r="BN23" s="53">
        <f>$BF23*AU23</f>
        <v>42593064.436737426</v>
      </c>
      <c r="BO23" s="53">
        <f>$BF23*AV23</f>
        <v>44722717.658574313</v>
      </c>
      <c r="BP23" s="53">
        <f>$BF23*AW23</f>
        <v>46958853.541503042</v>
      </c>
      <c r="BQ23" s="53">
        <f>$BF23*AX23</f>
        <v>59195083.919358656</v>
      </c>
      <c r="BR23" s="53">
        <f>$BF23*AY23</f>
        <v>62154838.115326583</v>
      </c>
      <c r="BS23" s="53">
        <f>$BF23*AZ23</f>
        <v>65262580.021092944</v>
      </c>
      <c r="BT23" s="53">
        <f>$BF23*BA23</f>
        <v>68525709.022147566</v>
      </c>
      <c r="BU23" s="53">
        <f>$BF23*BB23</f>
        <v>71951994.473254934</v>
      </c>
    </row>
    <row r="24" spans="1:73" x14ac:dyDescent="0.3">
      <c r="A24" s="7">
        <v>20</v>
      </c>
      <c r="B24" s="17" t="s">
        <v>8</v>
      </c>
      <c r="C24" s="34">
        <v>0.05</v>
      </c>
      <c r="D24" s="34">
        <v>0.05</v>
      </c>
      <c r="E24" s="34">
        <v>0.05</v>
      </c>
      <c r="F24" s="34">
        <v>0.05</v>
      </c>
      <c r="G24" s="34">
        <v>0.05</v>
      </c>
      <c r="H24" s="34">
        <v>0.05</v>
      </c>
      <c r="I24" s="34">
        <v>0.05</v>
      </c>
      <c r="J24" s="34">
        <v>0.05</v>
      </c>
      <c r="K24" s="34">
        <v>0.05</v>
      </c>
      <c r="L24" s="34">
        <v>0.05</v>
      </c>
      <c r="M24" s="34">
        <v>0.05</v>
      </c>
      <c r="N24" s="34">
        <v>0.05</v>
      </c>
      <c r="O24" s="34">
        <v>0.05</v>
      </c>
      <c r="P24" s="34">
        <v>0.05</v>
      </c>
      <c r="Q24" s="34">
        <v>0.05</v>
      </c>
      <c r="T24" s="103" t="s">
        <v>8</v>
      </c>
      <c r="U24" s="53">
        <f>IO!BJ23</f>
        <v>1702201.41</v>
      </c>
      <c r="V24" s="45">
        <f t="shared" si="1"/>
        <v>1787311.4805000001</v>
      </c>
      <c r="W24" s="45">
        <f t="shared" si="1"/>
        <v>1876677.054525</v>
      </c>
      <c r="X24" s="45">
        <f t="shared" si="1"/>
        <v>1970510.9072512502</v>
      </c>
      <c r="Y24" s="45">
        <f t="shared" si="1"/>
        <v>2069036.4526138129</v>
      </c>
      <c r="Z24" s="45">
        <f t="shared" si="1"/>
        <v>2172488.2752445037</v>
      </c>
      <c r="AA24" s="45">
        <f t="shared" si="1"/>
        <v>2281112.6890067291</v>
      </c>
      <c r="AB24" s="45">
        <f t="shared" si="1"/>
        <v>2395168.3234570655</v>
      </c>
      <c r="AC24" s="45">
        <f t="shared" si="1"/>
        <v>2514926.7396299187</v>
      </c>
      <c r="AD24" s="45">
        <f t="shared" si="1"/>
        <v>2640673.0766114146</v>
      </c>
      <c r="AE24" s="45">
        <f t="shared" si="1"/>
        <v>2772706.7304419852</v>
      </c>
      <c r="AF24" s="45">
        <f t="shared" si="1"/>
        <v>2911342.0669640847</v>
      </c>
      <c r="AG24" s="45">
        <f t="shared" si="1"/>
        <v>3056909.1703122891</v>
      </c>
      <c r="AH24" s="45">
        <f t="shared" si="1"/>
        <v>3209754.6288279039</v>
      </c>
      <c r="AI24" s="45">
        <f t="shared" si="1"/>
        <v>3370242.3602692992</v>
      </c>
      <c r="AJ24" s="45">
        <f t="shared" si="1"/>
        <v>3538754.4782827646</v>
      </c>
      <c r="AL24" s="55" t="s">
        <v>8</v>
      </c>
      <c r="AM24" s="1">
        <f>analisis!O83</f>
        <v>27233882.865273356</v>
      </c>
      <c r="AN24" s="45">
        <v>61407374.904761583</v>
      </c>
      <c r="AO24" s="45">
        <v>64477743.649999686</v>
      </c>
      <c r="AP24" s="45">
        <v>67701630.832499653</v>
      </c>
      <c r="AQ24" s="45">
        <v>71086712.374124646</v>
      </c>
      <c r="AR24" s="45">
        <v>74641047.992830858</v>
      </c>
      <c r="AS24" s="45">
        <v>78373100.392472431</v>
      </c>
      <c r="AT24" s="45">
        <v>82291755.412096038</v>
      </c>
      <c r="AU24" s="45">
        <v>86406343.182700843</v>
      </c>
      <c r="AV24" s="45">
        <v>90726660.341835886</v>
      </c>
      <c r="AW24" s="45">
        <v>95262993.358927682</v>
      </c>
      <c r="AX24" s="45">
        <v>132837940.92309864</v>
      </c>
      <c r="AY24" s="45">
        <v>139479837.96925354</v>
      </c>
      <c r="AZ24" s="45">
        <v>146453829.86771616</v>
      </c>
      <c r="BA24" s="45">
        <v>153776521.36110204</v>
      </c>
      <c r="BB24" s="45">
        <v>161465347.42915726</v>
      </c>
      <c r="BD24" s="17" t="s">
        <v>8</v>
      </c>
      <c r="BE24" s="53">
        <f>analisis!R83</f>
        <v>11578941.793738721</v>
      </c>
      <c r="BF24" s="56">
        <v>0.42516676197147546</v>
      </c>
      <c r="BG24" s="53">
        <f>$BF24*AN24</f>
        <v>26108374.749425922</v>
      </c>
      <c r="BH24" s="53">
        <f>$BF24*AO24</f>
        <v>27413793.48689723</v>
      </c>
      <c r="BI24" s="53">
        <f>$BF24*AP24</f>
        <v>28784483.161242083</v>
      </c>
      <c r="BJ24" s="53">
        <f>$BF24*AQ24</f>
        <v>30223707.319304194</v>
      </c>
      <c r="BK24" s="53">
        <f>$BF24*AR24</f>
        <v>31734892.685269393</v>
      </c>
      <c r="BL24" s="53">
        <f>$BF24*AS24</f>
        <v>33321637.319532875</v>
      </c>
      <c r="BM24" s="53">
        <f>$BF24*AT24</f>
        <v>34987719.18550951</v>
      </c>
      <c r="BN24" s="53">
        <f>$BF24*AU24</f>
        <v>36737105.144784987</v>
      </c>
      <c r="BO24" s="53">
        <f>$BF24*AV24</f>
        <v>38573960.402024239</v>
      </c>
      <c r="BP24" s="53">
        <f>$BF24*AW24</f>
        <v>40502658.422125451</v>
      </c>
      <c r="BQ24" s="53">
        <f>$BF24*AX24</f>
        <v>56478277.209231995</v>
      </c>
      <c r="BR24" s="53">
        <f>$BF24*AY24</f>
        <v>59302191.069693588</v>
      </c>
      <c r="BS24" s="53">
        <f>$BF24*AZ24</f>
        <v>62267300.623178244</v>
      </c>
      <c r="BT24" s="53">
        <f>$BF24*BA24</f>
        <v>65380665.654337183</v>
      </c>
      <c r="BU24" s="53">
        <f>$BF24*BB24</f>
        <v>68649698.937054098</v>
      </c>
    </row>
    <row r="25" spans="1:73" x14ac:dyDescent="0.3">
      <c r="A25" s="7">
        <v>21</v>
      </c>
      <c r="B25" s="17" t="s">
        <v>43</v>
      </c>
      <c r="C25" s="34">
        <v>0.05</v>
      </c>
      <c r="D25" s="34">
        <v>0.05</v>
      </c>
      <c r="E25" s="34">
        <v>0.05</v>
      </c>
      <c r="F25" s="34">
        <v>0.05</v>
      </c>
      <c r="G25" s="34">
        <v>0.05</v>
      </c>
      <c r="H25" s="34">
        <v>0.05</v>
      </c>
      <c r="I25" s="34">
        <v>0.05</v>
      </c>
      <c r="J25" s="34">
        <v>0.05</v>
      </c>
      <c r="K25" s="34">
        <v>0.05</v>
      </c>
      <c r="L25" s="34">
        <v>0.05</v>
      </c>
      <c r="M25" s="34">
        <v>0.05</v>
      </c>
      <c r="N25" s="34">
        <v>0.05</v>
      </c>
      <c r="O25" s="34">
        <v>0.05</v>
      </c>
      <c r="P25" s="34">
        <v>0.05</v>
      </c>
      <c r="Q25" s="34">
        <v>0.05</v>
      </c>
      <c r="T25" s="103" t="s">
        <v>43</v>
      </c>
      <c r="U25" s="53">
        <f>IO!BJ24</f>
        <v>29319482.73</v>
      </c>
      <c r="V25" s="45">
        <f t="shared" si="1"/>
        <v>30785456.866500001</v>
      </c>
      <c r="W25" s="45">
        <f t="shared" si="1"/>
        <v>32324729.709825002</v>
      </c>
      <c r="X25" s="45">
        <f t="shared" si="1"/>
        <v>33940966.195316255</v>
      </c>
      <c r="Y25" s="45">
        <f t="shared" si="1"/>
        <v>35638014.505082071</v>
      </c>
      <c r="Z25" s="45">
        <f t="shared" si="1"/>
        <v>37419915.230336174</v>
      </c>
      <c r="AA25" s="45">
        <f t="shared" si="1"/>
        <v>39290910.991852984</v>
      </c>
      <c r="AB25" s="45">
        <f t="shared" si="1"/>
        <v>41255456.541445635</v>
      </c>
      <c r="AC25" s="45">
        <f t="shared" si="1"/>
        <v>43318229.36851792</v>
      </c>
      <c r="AD25" s="45">
        <f t="shared" si="1"/>
        <v>45484140.83694382</v>
      </c>
      <c r="AE25" s="45">
        <f t="shared" si="1"/>
        <v>47758347.878791012</v>
      </c>
      <c r="AF25" s="45">
        <f t="shared" si="1"/>
        <v>50146265.272730567</v>
      </c>
      <c r="AG25" s="45">
        <f t="shared" si="1"/>
        <v>52653578.536367096</v>
      </c>
      <c r="AH25" s="45">
        <f t="shared" si="1"/>
        <v>55286257.463185452</v>
      </c>
      <c r="AI25" s="45">
        <f t="shared" si="1"/>
        <v>58050570.336344726</v>
      </c>
      <c r="AJ25" s="45">
        <f t="shared" si="1"/>
        <v>60953098.853161968</v>
      </c>
      <c r="AL25" s="55" t="s">
        <v>43</v>
      </c>
      <c r="AM25" s="1">
        <f>analisis!O84</f>
        <v>58075981.107130259</v>
      </c>
      <c r="AN25" s="45">
        <v>75114956.886065111</v>
      </c>
      <c r="AO25" s="45">
        <v>78870704.730368346</v>
      </c>
      <c r="AP25" s="45">
        <v>82814239.966886759</v>
      </c>
      <c r="AQ25" s="45">
        <v>86954951.965231121</v>
      </c>
      <c r="AR25" s="45">
        <v>91302699.563492671</v>
      </c>
      <c r="AS25" s="45">
        <v>95867834.541667342</v>
      </c>
      <c r="AT25" s="45">
        <v>100661226.26875067</v>
      </c>
      <c r="AU25" s="45">
        <v>105694287.5821882</v>
      </c>
      <c r="AV25" s="45">
        <v>110979001.96129768</v>
      </c>
      <c r="AW25" s="45">
        <v>116527952.05936253</v>
      </c>
      <c r="AX25" s="45">
        <v>136489526.38590902</v>
      </c>
      <c r="AY25" s="45">
        <v>143314002.70520434</v>
      </c>
      <c r="AZ25" s="45">
        <v>150479702.84046462</v>
      </c>
      <c r="BA25" s="45">
        <v>158003687.98248783</v>
      </c>
      <c r="BB25" s="45">
        <v>165903872.38161227</v>
      </c>
      <c r="BD25" s="17" t="s">
        <v>43</v>
      </c>
      <c r="BE25" s="53">
        <f>analisis!R84</f>
        <v>17935799.108378727</v>
      </c>
      <c r="BF25" s="56">
        <v>0.30883333809364893</v>
      </c>
      <c r="BG25" s="53">
        <f>$BF25*AN25</f>
        <v>23198002.875884008</v>
      </c>
      <c r="BH25" s="53">
        <f>$BF25*AO25</f>
        <v>24357903.019678205</v>
      </c>
      <c r="BI25" s="53">
        <f>$BF25*AP25</f>
        <v>25575798.170662113</v>
      </c>
      <c r="BJ25" s="53">
        <f>$BF25*AQ25</f>
        <v>26854588.079195224</v>
      </c>
      <c r="BK25" s="53">
        <f>$BF25*AR25</f>
        <v>28197317.483154986</v>
      </c>
      <c r="BL25" s="53">
        <f>$BF25*AS25</f>
        <v>29607183.357312746</v>
      </c>
      <c r="BM25" s="53">
        <f>$BF25*AT25</f>
        <v>31087542.525178369</v>
      </c>
      <c r="BN25" s="53">
        <f>$BF25*AU25</f>
        <v>32641919.65143729</v>
      </c>
      <c r="BO25" s="53">
        <f>$BF25*AV25</f>
        <v>34274015.634009175</v>
      </c>
      <c r="BP25" s="53">
        <f>$BF25*AW25</f>
        <v>35987716.415709622</v>
      </c>
      <c r="BQ25" s="53">
        <f>$BF25*AX25</f>
        <v>42152516.048581459</v>
      </c>
      <c r="BR25" s="53">
        <f>$BF25*AY25</f>
        <v>44260141.851010486</v>
      </c>
      <c r="BS25" s="53">
        <f>$BF25*AZ25</f>
        <v>46473148.943561032</v>
      </c>
      <c r="BT25" s="53">
        <f>$BF25*BA25</f>
        <v>48796806.390739076</v>
      </c>
      <c r="BU25" s="53">
        <f>$BF25*BB25</f>
        <v>51236646.710276045</v>
      </c>
    </row>
    <row r="26" spans="1:73" x14ac:dyDescent="0.3">
      <c r="A26" s="7">
        <v>22</v>
      </c>
      <c r="B26" s="17" t="s">
        <v>44</v>
      </c>
      <c r="C26" s="34">
        <v>0.05</v>
      </c>
      <c r="D26" s="34">
        <v>0.05</v>
      </c>
      <c r="E26" s="34">
        <v>0.05</v>
      </c>
      <c r="F26" s="34">
        <v>0.05</v>
      </c>
      <c r="G26" s="34">
        <v>0.05</v>
      </c>
      <c r="H26" s="34">
        <v>0.05</v>
      </c>
      <c r="I26" s="34">
        <v>0.05</v>
      </c>
      <c r="J26" s="34">
        <v>0.05</v>
      </c>
      <c r="K26" s="34">
        <v>0.05</v>
      </c>
      <c r="L26" s="34">
        <v>0.05</v>
      </c>
      <c r="M26" s="34">
        <v>0.05</v>
      </c>
      <c r="N26" s="34">
        <v>0.05</v>
      </c>
      <c r="O26" s="34">
        <v>0.05</v>
      </c>
      <c r="P26" s="34">
        <v>0.05</v>
      </c>
      <c r="Q26" s="34">
        <v>0.05</v>
      </c>
      <c r="T26" s="103" t="s">
        <v>44</v>
      </c>
      <c r="U26" s="53">
        <f>IO!BJ25</f>
        <v>213261084.47999999</v>
      </c>
      <c r="V26" s="45">
        <f t="shared" si="1"/>
        <v>223924138.704</v>
      </c>
      <c r="W26" s="45">
        <f t="shared" si="1"/>
        <v>235120345.6392</v>
      </c>
      <c r="X26" s="45">
        <f t="shared" si="1"/>
        <v>246876362.92116001</v>
      </c>
      <c r="Y26" s="45">
        <f t="shared" si="1"/>
        <v>259220181.06721804</v>
      </c>
      <c r="Z26" s="45">
        <f t="shared" si="1"/>
        <v>272181190.12057894</v>
      </c>
      <c r="AA26" s="45">
        <f t="shared" si="1"/>
        <v>285790249.62660789</v>
      </c>
      <c r="AB26" s="45">
        <f t="shared" si="1"/>
        <v>300079762.10793829</v>
      </c>
      <c r="AC26" s="45">
        <f t="shared" si="1"/>
        <v>315083750.21333522</v>
      </c>
      <c r="AD26" s="45">
        <f t="shared" si="1"/>
        <v>330837937.724002</v>
      </c>
      <c r="AE26" s="45">
        <f t="shared" si="1"/>
        <v>347379834.61020213</v>
      </c>
      <c r="AF26" s="45">
        <f t="shared" si="1"/>
        <v>364748826.34071225</v>
      </c>
      <c r="AG26" s="45">
        <f t="shared" si="1"/>
        <v>382986267.65774786</v>
      </c>
      <c r="AH26" s="45">
        <f t="shared" si="1"/>
        <v>402135581.04063529</v>
      </c>
      <c r="AI26" s="45">
        <f t="shared" si="1"/>
        <v>422242360.09266704</v>
      </c>
      <c r="AJ26" s="45">
        <f t="shared" si="1"/>
        <v>443354478.09730041</v>
      </c>
      <c r="AL26" s="55" t="s">
        <v>44</v>
      </c>
      <c r="AM26" s="1">
        <f>analisis!O85</f>
        <v>435030812.1319114</v>
      </c>
      <c r="AN26" s="45">
        <v>684617694.71182525</v>
      </c>
      <c r="AO26" s="45">
        <v>718848579.44741666</v>
      </c>
      <c r="AP26" s="45">
        <v>754791008.41978753</v>
      </c>
      <c r="AQ26" s="45">
        <v>792530558.84077692</v>
      </c>
      <c r="AR26" s="45">
        <v>832157086.78281593</v>
      </c>
      <c r="AS26" s="45">
        <v>873764941.12195683</v>
      </c>
      <c r="AT26" s="45">
        <v>917453188.17805433</v>
      </c>
      <c r="AU26" s="45">
        <v>963325847.5869571</v>
      </c>
      <c r="AV26" s="45">
        <v>1011492139.9663053</v>
      </c>
      <c r="AW26" s="45">
        <v>1062066746.9646202</v>
      </c>
      <c r="AX26" s="45">
        <v>1343005426.2861705</v>
      </c>
      <c r="AY26" s="45">
        <v>1410155697.6004782</v>
      </c>
      <c r="AZ26" s="45">
        <v>1480663482.4805019</v>
      </c>
      <c r="BA26" s="45">
        <v>1554696656.604528</v>
      </c>
      <c r="BB26" s="45">
        <v>1632431489.4347541</v>
      </c>
      <c r="BD26" s="17" t="s">
        <v>44</v>
      </c>
      <c r="BE26" s="53">
        <f>analisis!R85</f>
        <v>146785889.58714834</v>
      </c>
      <c r="BF26" s="56">
        <v>0.33741492669866213</v>
      </c>
      <c r="BG26" s="53">
        <f>$BF26*AN26</f>
        <v>231000229.27779758</v>
      </c>
      <c r="BH26" s="53">
        <f>$BF26*AO26</f>
        <v>242550240.74168751</v>
      </c>
      <c r="BI26" s="53">
        <f>$BF26*AP26</f>
        <v>254677752.77877188</v>
      </c>
      <c r="BJ26" s="53">
        <f>$BF26*AQ26</f>
        <v>267411640.41771048</v>
      </c>
      <c r="BK26" s="53">
        <f>$BF26*AR26</f>
        <v>280782222.43859607</v>
      </c>
      <c r="BL26" s="53">
        <f>$BF26*AS26</f>
        <v>294821333.56052589</v>
      </c>
      <c r="BM26" s="53">
        <f>$BF26*AT26</f>
        <v>309562400.23855209</v>
      </c>
      <c r="BN26" s="53">
        <f>$BF26*AU26</f>
        <v>325040520.2504797</v>
      </c>
      <c r="BO26" s="53">
        <f>$BF26*AV26</f>
        <v>341292546.26300377</v>
      </c>
      <c r="BP26" s="53">
        <f>$BF26*AW26</f>
        <v>358357173.57615387</v>
      </c>
      <c r="BQ26" s="53">
        <f>$BF26*AX26</f>
        <v>453150077.4662537</v>
      </c>
      <c r="BR26" s="53">
        <f>$BF26*AY26</f>
        <v>475807581.33956611</v>
      </c>
      <c r="BS26" s="53">
        <f>$BF26*AZ26</f>
        <v>499597960.40654433</v>
      </c>
      <c r="BT26" s="53">
        <f>$BF26*BA26</f>
        <v>524577858.4268719</v>
      </c>
      <c r="BU26" s="53">
        <f>$BF26*BB26</f>
        <v>550806751.34821546</v>
      </c>
    </row>
    <row r="27" spans="1:73" x14ac:dyDescent="0.3">
      <c r="A27" s="7">
        <v>23</v>
      </c>
      <c r="B27" s="17" t="s">
        <v>9</v>
      </c>
      <c r="C27" s="34">
        <v>0.05</v>
      </c>
      <c r="D27" s="34">
        <v>0.05</v>
      </c>
      <c r="E27" s="34">
        <v>0.05</v>
      </c>
      <c r="F27" s="34">
        <v>0.05</v>
      </c>
      <c r="G27" s="34">
        <v>0.05</v>
      </c>
      <c r="H27" s="34">
        <v>0.05</v>
      </c>
      <c r="I27" s="34">
        <v>0.05</v>
      </c>
      <c r="J27" s="34">
        <v>0.05</v>
      </c>
      <c r="K27" s="34">
        <v>0.05</v>
      </c>
      <c r="L27" s="34">
        <v>0.05</v>
      </c>
      <c r="M27" s="34">
        <v>0.05</v>
      </c>
      <c r="N27" s="34">
        <v>0.05</v>
      </c>
      <c r="O27" s="34">
        <v>0.05</v>
      </c>
      <c r="P27" s="34">
        <v>0.05</v>
      </c>
      <c r="Q27" s="34">
        <v>0.05</v>
      </c>
      <c r="R27" s="55">
        <f>R4*S27</f>
        <v>90000000</v>
      </c>
      <c r="S27" s="95">
        <v>0.1</v>
      </c>
      <c r="T27" s="103" t="s">
        <v>9</v>
      </c>
      <c r="U27" s="53">
        <f>IO!BJ26</f>
        <v>82697246.140000001</v>
      </c>
      <c r="V27" s="45">
        <f>U27*(1+C27)+R27</f>
        <v>176832108.447</v>
      </c>
      <c r="W27" s="45">
        <f t="shared" si="1"/>
        <v>185673713.86935002</v>
      </c>
      <c r="X27" s="45">
        <f t="shared" si="1"/>
        <v>194957399.56281751</v>
      </c>
      <c r="Y27" s="45">
        <f t="shared" si="1"/>
        <v>204705269.5409584</v>
      </c>
      <c r="Z27" s="45">
        <f t="shared" si="1"/>
        <v>214940533.01800632</v>
      </c>
      <c r="AA27" s="45">
        <f t="shared" si="1"/>
        <v>225687559.66890666</v>
      </c>
      <c r="AB27" s="45">
        <f t="shared" si="1"/>
        <v>236971937.65235201</v>
      </c>
      <c r="AC27" s="45">
        <f t="shared" si="1"/>
        <v>248820534.53496963</v>
      </c>
      <c r="AD27" s="45">
        <f t="shared" si="1"/>
        <v>261261561.26171812</v>
      </c>
      <c r="AE27" s="45">
        <f t="shared" si="1"/>
        <v>274324639.32480407</v>
      </c>
      <c r="AF27" s="45">
        <f>AE27*(1+M27)+R27</f>
        <v>378040871.29104429</v>
      </c>
      <c r="AG27" s="45">
        <f t="shared" si="1"/>
        <v>396942914.85559654</v>
      </c>
      <c r="AH27" s="45">
        <f t="shared" si="1"/>
        <v>416790060.59837639</v>
      </c>
      <c r="AI27" s="45">
        <f t="shared" si="1"/>
        <v>437629563.62829524</v>
      </c>
      <c r="AJ27" s="45">
        <f t="shared" si="1"/>
        <v>459511041.80971003</v>
      </c>
      <c r="AL27" s="55" t="s">
        <v>9</v>
      </c>
      <c r="AM27" s="1">
        <f>analisis!O86</f>
        <v>165660170.81590828</v>
      </c>
      <c r="AN27" s="45">
        <v>339980823.9729653</v>
      </c>
      <c r="AO27" s="45">
        <v>356979865.17161351</v>
      </c>
      <c r="AP27" s="45">
        <v>374828858.43019426</v>
      </c>
      <c r="AQ27" s="45">
        <v>393570301.35170406</v>
      </c>
      <c r="AR27" s="45">
        <v>413248816.41928917</v>
      </c>
      <c r="AS27" s="45">
        <v>433911257.24025375</v>
      </c>
      <c r="AT27" s="45">
        <v>455606820.10226625</v>
      </c>
      <c r="AU27" s="45">
        <v>478387161.10737956</v>
      </c>
      <c r="AV27" s="45">
        <v>502306519.16274875</v>
      </c>
      <c r="AW27" s="45">
        <v>527421845.12088615</v>
      </c>
      <c r="AX27" s="45">
        <v>719830581.99319243</v>
      </c>
      <c r="AY27" s="45">
        <v>755822111.09285176</v>
      </c>
      <c r="AZ27" s="45">
        <v>793613216.64749455</v>
      </c>
      <c r="BA27" s="45">
        <v>833293877.47986937</v>
      </c>
      <c r="BB27" s="45">
        <v>874958571.35386276</v>
      </c>
      <c r="BD27" s="17" t="s">
        <v>9</v>
      </c>
      <c r="BE27" s="53">
        <f>analisis!R86</f>
        <v>60756544.324172132</v>
      </c>
      <c r="BF27" s="56">
        <v>0.36675408473222282</v>
      </c>
      <c r="BG27" s="53">
        <f>$BF27*AN27</f>
        <v>124689355.92271185</v>
      </c>
      <c r="BH27" s="53">
        <f>$BF27*AO27</f>
        <v>130923823.71884742</v>
      </c>
      <c r="BI27" s="53">
        <f>$BF27*AP27</f>
        <v>137470014.90478981</v>
      </c>
      <c r="BJ27" s="53">
        <f>$BF27*AQ27</f>
        <v>144343515.65002933</v>
      </c>
      <c r="BK27" s="53">
        <f>$BF27*AR27</f>
        <v>151560691.43253076</v>
      </c>
      <c r="BL27" s="53">
        <f>$BF27*AS27</f>
        <v>159138726.00415736</v>
      </c>
      <c r="BM27" s="53">
        <f>$BF27*AT27</f>
        <v>167095662.30436516</v>
      </c>
      <c r="BN27" s="53">
        <f>$BF27*AU27</f>
        <v>175450445.41958341</v>
      </c>
      <c r="BO27" s="53">
        <f>$BF27*AV27</f>
        <v>184222967.69056267</v>
      </c>
      <c r="BP27" s="53">
        <f>$BF27*AW27</f>
        <v>193434116.07509077</v>
      </c>
      <c r="BQ27" s="53">
        <f>$BF27*AX27</f>
        <v>264000806.26117656</v>
      </c>
      <c r="BR27" s="53">
        <f>$BF27*AY27</f>
        <v>277200846.57423526</v>
      </c>
      <c r="BS27" s="53">
        <f>$BF27*AZ27</f>
        <v>291060888.90294713</v>
      </c>
      <c r="BT27" s="53">
        <f>$BF27*BA27</f>
        <v>305613933.34809452</v>
      </c>
      <c r="BU27" s="53">
        <f>$BF27*BB27</f>
        <v>320894630.01549923</v>
      </c>
    </row>
    <row r="28" spans="1:73" x14ac:dyDescent="0.3">
      <c r="A28" s="7">
        <v>24</v>
      </c>
      <c r="B28" s="17" t="s">
        <v>10</v>
      </c>
      <c r="C28" s="34">
        <v>0.05</v>
      </c>
      <c r="D28" s="34">
        <v>0.05</v>
      </c>
      <c r="E28" s="34">
        <v>0.05</v>
      </c>
      <c r="F28" s="34">
        <v>0.05</v>
      </c>
      <c r="G28" s="34">
        <v>0.05</v>
      </c>
      <c r="H28" s="34">
        <v>0.05</v>
      </c>
      <c r="I28" s="34">
        <v>0.05</v>
      </c>
      <c r="J28" s="34">
        <v>0.05</v>
      </c>
      <c r="K28" s="34">
        <v>0.05</v>
      </c>
      <c r="L28" s="34">
        <v>0.05</v>
      </c>
      <c r="M28" s="34">
        <v>0.05</v>
      </c>
      <c r="N28" s="34">
        <v>0.05</v>
      </c>
      <c r="O28" s="34">
        <v>0.05</v>
      </c>
      <c r="P28" s="34">
        <v>0.05</v>
      </c>
      <c r="Q28" s="34">
        <v>0.05</v>
      </c>
      <c r="S28" s="34"/>
      <c r="T28" s="103" t="s">
        <v>10</v>
      </c>
      <c r="U28" s="53">
        <f>IO!BJ27</f>
        <v>146874732.31</v>
      </c>
      <c r="V28" s="45">
        <f t="shared" si="1"/>
        <v>154218468.92550001</v>
      </c>
      <c r="W28" s="45">
        <f t="shared" si="1"/>
        <v>161929392.371775</v>
      </c>
      <c r="X28" s="45">
        <f t="shared" si="1"/>
        <v>170025861.99036375</v>
      </c>
      <c r="Y28" s="45">
        <f t="shared" si="1"/>
        <v>178527155.08988196</v>
      </c>
      <c r="Z28" s="45">
        <f t="shared" si="1"/>
        <v>187453512.84437606</v>
      </c>
      <c r="AA28" s="45">
        <f t="shared" si="1"/>
        <v>196826188.48659486</v>
      </c>
      <c r="AB28" s="45">
        <f t="shared" si="1"/>
        <v>206667497.91092461</v>
      </c>
      <c r="AC28" s="45">
        <f t="shared" si="1"/>
        <v>217000872.80647084</v>
      </c>
      <c r="AD28" s="45">
        <f t="shared" si="1"/>
        <v>227850916.44679439</v>
      </c>
      <c r="AE28" s="45">
        <f t="shared" si="1"/>
        <v>239243462.26913413</v>
      </c>
      <c r="AF28" s="45">
        <f t="shared" si="1"/>
        <v>251205635.38259086</v>
      </c>
      <c r="AG28" s="45">
        <f t="shared" si="1"/>
        <v>263765917.1517204</v>
      </c>
      <c r="AH28" s="45">
        <f t="shared" si="1"/>
        <v>276954213.00930643</v>
      </c>
      <c r="AI28" s="45">
        <f t="shared" si="1"/>
        <v>290801923.65977174</v>
      </c>
      <c r="AJ28" s="45">
        <f t="shared" si="1"/>
        <v>305342019.84276032</v>
      </c>
      <c r="AL28" s="55" t="s">
        <v>10</v>
      </c>
      <c r="AM28" s="1">
        <f>analisis!O87</f>
        <v>263190139.42681783</v>
      </c>
      <c r="AN28" s="45">
        <v>314930138.70425135</v>
      </c>
      <c r="AO28" s="45">
        <v>330676645.63946384</v>
      </c>
      <c r="AP28" s="45">
        <v>347210477.92143703</v>
      </c>
      <c r="AQ28" s="45">
        <v>364571001.81750894</v>
      </c>
      <c r="AR28" s="45">
        <v>382799551.90838432</v>
      </c>
      <c r="AS28" s="45">
        <v>401939529.50380355</v>
      </c>
      <c r="AT28" s="45">
        <v>422036505.97899395</v>
      </c>
      <c r="AU28" s="45">
        <v>443138331.27794361</v>
      </c>
      <c r="AV28" s="45">
        <v>465295247.8418408</v>
      </c>
      <c r="AW28" s="45">
        <v>488560010.23393285</v>
      </c>
      <c r="AX28" s="45">
        <v>551568503.05172181</v>
      </c>
      <c r="AY28" s="45">
        <v>579146928.20430791</v>
      </c>
      <c r="AZ28" s="45">
        <v>608104274.61452365</v>
      </c>
      <c r="BA28" s="45">
        <v>638509488.34524989</v>
      </c>
      <c r="BB28" s="45">
        <v>670434962.76251245</v>
      </c>
      <c r="BD28" s="17" t="s">
        <v>10</v>
      </c>
      <c r="BE28" s="53">
        <f>analisis!R87</f>
        <v>128993005.02096874</v>
      </c>
      <c r="BF28" s="56">
        <v>0.49011336557628249</v>
      </c>
      <c r="BG28" s="53">
        <f>$BF28*AN28</f>
        <v>154351470.20174611</v>
      </c>
      <c r="BH28" s="53">
        <f>$BF28*AO28</f>
        <v>162069043.71183336</v>
      </c>
      <c r="BI28" s="53">
        <f>$BF28*AP28</f>
        <v>170172495.89742503</v>
      </c>
      <c r="BJ28" s="53">
        <f>$BF28*AQ28</f>
        <v>178681120.6922963</v>
      </c>
      <c r="BK28" s="53">
        <f>$BF28*AR28</f>
        <v>187615176.7269111</v>
      </c>
      <c r="BL28" s="53">
        <f>$BF28*AS28</f>
        <v>196995935.56325665</v>
      </c>
      <c r="BM28" s="53">
        <f>$BF28*AT28</f>
        <v>206845732.34141961</v>
      </c>
      <c r="BN28" s="53">
        <f>$BF28*AU28</f>
        <v>217188018.95849055</v>
      </c>
      <c r="BO28" s="53">
        <f>$BF28*AV28</f>
        <v>228047419.90641508</v>
      </c>
      <c r="BP28" s="53">
        <f>$BF28*AW28</f>
        <v>239449790.90173584</v>
      </c>
      <c r="BQ28" s="53">
        <f>$BF28*AX28</f>
        <v>270331095.37655139</v>
      </c>
      <c r="BR28" s="53">
        <f>$BF28*AY28</f>
        <v>283847650.14537901</v>
      </c>
      <c r="BS28" s="53">
        <f>$BF28*AZ28</f>
        <v>298040032.65264809</v>
      </c>
      <c r="BT28" s="53">
        <f>$BF28*BA28</f>
        <v>312942034.28528053</v>
      </c>
      <c r="BU28" s="53">
        <f>$BF28*BB28</f>
        <v>328589135.99954462</v>
      </c>
    </row>
    <row r="29" spans="1:73" x14ac:dyDescent="0.3">
      <c r="A29" s="7">
        <v>25</v>
      </c>
      <c r="B29" s="17" t="s">
        <v>11</v>
      </c>
      <c r="C29" s="34">
        <v>0.05</v>
      </c>
      <c r="D29" s="34">
        <v>0.05</v>
      </c>
      <c r="E29" s="34">
        <v>0.05</v>
      </c>
      <c r="F29" s="34">
        <v>0.05</v>
      </c>
      <c r="G29" s="34">
        <v>0.05</v>
      </c>
      <c r="H29" s="34">
        <v>0.05</v>
      </c>
      <c r="I29" s="34">
        <v>0.05</v>
      </c>
      <c r="J29" s="34">
        <v>0.05</v>
      </c>
      <c r="K29" s="34">
        <v>0.05</v>
      </c>
      <c r="L29" s="34">
        <v>0.05</v>
      </c>
      <c r="M29" s="34">
        <v>0.05</v>
      </c>
      <c r="N29" s="34">
        <v>0.05</v>
      </c>
      <c r="O29" s="34">
        <v>0.05</v>
      </c>
      <c r="P29" s="34">
        <v>0.05</v>
      </c>
      <c r="Q29" s="34">
        <v>0.05</v>
      </c>
      <c r="S29" s="34"/>
      <c r="T29" s="103" t="s">
        <v>11</v>
      </c>
      <c r="U29" s="53">
        <f>IO!BJ28</f>
        <v>5734773.9499999993</v>
      </c>
      <c r="V29" s="45">
        <f t="shared" si="1"/>
        <v>6021512.647499999</v>
      </c>
      <c r="W29" s="45">
        <f t="shared" si="1"/>
        <v>6322588.2798749991</v>
      </c>
      <c r="X29" s="45">
        <f t="shared" si="1"/>
        <v>6638717.6938687498</v>
      </c>
      <c r="Y29" s="45">
        <f t="shared" si="1"/>
        <v>6970653.578562188</v>
      </c>
      <c r="Z29" s="45">
        <f t="shared" si="1"/>
        <v>7319186.2574902978</v>
      </c>
      <c r="AA29" s="45">
        <f t="shared" si="1"/>
        <v>7685145.5703648133</v>
      </c>
      <c r="AB29" s="45">
        <f t="shared" si="1"/>
        <v>8069402.8488830542</v>
      </c>
      <c r="AC29" s="45">
        <f t="shared" si="1"/>
        <v>8472872.9913272075</v>
      </c>
      <c r="AD29" s="45">
        <f t="shared" si="1"/>
        <v>8896516.6408935692</v>
      </c>
      <c r="AE29" s="45">
        <f t="shared" si="1"/>
        <v>9341342.4729382489</v>
      </c>
      <c r="AF29" s="45">
        <f t="shared" si="1"/>
        <v>9808409.596585162</v>
      </c>
      <c r="AG29" s="45">
        <f t="shared" si="1"/>
        <v>10298830.076414421</v>
      </c>
      <c r="AH29" s="45">
        <f t="shared" si="1"/>
        <v>10813771.580235142</v>
      </c>
      <c r="AI29" s="45">
        <f t="shared" si="1"/>
        <v>11354460.159246899</v>
      </c>
      <c r="AJ29" s="45">
        <f t="shared" si="1"/>
        <v>11922183.167209245</v>
      </c>
      <c r="AL29" s="55" t="s">
        <v>11</v>
      </c>
      <c r="AM29" s="1">
        <f>analisis!O88</f>
        <v>10294808.879740942</v>
      </c>
      <c r="AN29" s="45">
        <v>12516733.085646011</v>
      </c>
      <c r="AO29" s="45">
        <v>13142569.739928318</v>
      </c>
      <c r="AP29" s="45">
        <v>13799698.226924727</v>
      </c>
      <c r="AQ29" s="45">
        <v>14489683.13827097</v>
      </c>
      <c r="AR29" s="45">
        <v>15214167.295184519</v>
      </c>
      <c r="AS29" s="45">
        <v>15974875.659943741</v>
      </c>
      <c r="AT29" s="45">
        <v>16773619.442940939</v>
      </c>
      <c r="AU29" s="45">
        <v>17612300.415087983</v>
      </c>
      <c r="AV29" s="45">
        <v>18492915.435842391</v>
      </c>
      <c r="AW29" s="45">
        <v>19417561.207634501</v>
      </c>
      <c r="AX29" s="45">
        <v>22095623.029934261</v>
      </c>
      <c r="AY29" s="45">
        <v>23200404.181430977</v>
      </c>
      <c r="AZ29" s="45">
        <v>24360424.390502509</v>
      </c>
      <c r="BA29" s="45">
        <v>25578445.610027649</v>
      </c>
      <c r="BB29" s="45">
        <v>26857367.890529018</v>
      </c>
      <c r="BD29" s="17" t="s">
        <v>11</v>
      </c>
      <c r="BE29" s="53">
        <f>analisis!R88</f>
        <v>3504027.8862970877</v>
      </c>
      <c r="BF29" s="56">
        <v>0.34036842521599708</v>
      </c>
      <c r="BG29" s="53">
        <f>$BF29*AN29</f>
        <v>4260300.7292103004</v>
      </c>
      <c r="BH29" s="53">
        <f>$BF29*AO29</f>
        <v>4473315.7656708183</v>
      </c>
      <c r="BI29" s="53">
        <f>$BF29*AP29</f>
        <v>4696981.5539543564</v>
      </c>
      <c r="BJ29" s="53">
        <f>$BF29*AQ29</f>
        <v>4931830.6316520767</v>
      </c>
      <c r="BK29" s="53">
        <f>$BF29*AR29</f>
        <v>5178422.1632346809</v>
      </c>
      <c r="BL29" s="53">
        <f>$BF29*AS29</f>
        <v>5437343.2713964134</v>
      </c>
      <c r="BM29" s="53">
        <f>$BF29*AT29</f>
        <v>5709210.4349662373</v>
      </c>
      <c r="BN29" s="53">
        <f>$BF29*AU29</f>
        <v>5994670.9567145482</v>
      </c>
      <c r="BO29" s="53">
        <f>$BF29*AV29</f>
        <v>6294404.5045502791</v>
      </c>
      <c r="BP29" s="53">
        <f>$BF29*AW29</f>
        <v>6609124.7297777897</v>
      </c>
      <c r="BQ29" s="53">
        <f>$BF29*AX29</f>
        <v>7520652.4148650421</v>
      </c>
      <c r="BR29" s="53">
        <f>$BF29*AY29</f>
        <v>7896685.0356082954</v>
      </c>
      <c r="BS29" s="53">
        <f>$BF29*AZ29</f>
        <v>8291519.2873887047</v>
      </c>
      <c r="BT29" s="53">
        <f>$BF29*BA29</f>
        <v>8706095.2517581452</v>
      </c>
      <c r="BU29" s="53">
        <f>$BF29*BB29</f>
        <v>9141400.0143460482</v>
      </c>
    </row>
    <row r="30" spans="1:73" x14ac:dyDescent="0.3">
      <c r="A30" s="7">
        <v>26</v>
      </c>
      <c r="B30" s="17" t="s">
        <v>45</v>
      </c>
      <c r="C30" s="34">
        <v>0.05</v>
      </c>
      <c r="D30" s="34">
        <v>0.05</v>
      </c>
      <c r="E30" s="34">
        <v>0.05</v>
      </c>
      <c r="F30" s="34">
        <v>0.05</v>
      </c>
      <c r="G30" s="34">
        <v>0.05</v>
      </c>
      <c r="H30" s="34">
        <v>0.05</v>
      </c>
      <c r="I30" s="34">
        <v>0.05</v>
      </c>
      <c r="J30" s="34">
        <v>0.05</v>
      </c>
      <c r="K30" s="34">
        <v>0.05</v>
      </c>
      <c r="L30" s="34">
        <v>0.05</v>
      </c>
      <c r="M30" s="34">
        <v>0.05</v>
      </c>
      <c r="N30" s="34">
        <v>0.05</v>
      </c>
      <c r="O30" s="34">
        <v>0.05</v>
      </c>
      <c r="P30" s="34">
        <v>0.05</v>
      </c>
      <c r="Q30" s="34">
        <v>0.05</v>
      </c>
      <c r="S30" s="34"/>
      <c r="T30" s="103" t="s">
        <v>45</v>
      </c>
      <c r="U30" s="53">
        <f>IO!BJ29</f>
        <v>8612197.9699999988</v>
      </c>
      <c r="V30" s="45">
        <f t="shared" si="1"/>
        <v>9042807.8684999999</v>
      </c>
      <c r="W30" s="45">
        <f t="shared" si="1"/>
        <v>9494948.2619250007</v>
      </c>
      <c r="X30" s="45">
        <f t="shared" si="1"/>
        <v>9969695.6750212517</v>
      </c>
      <c r="Y30" s="45">
        <f t="shared" si="1"/>
        <v>10468180.458772315</v>
      </c>
      <c r="Z30" s="45">
        <f t="shared" si="1"/>
        <v>10991589.481710931</v>
      </c>
      <c r="AA30" s="45">
        <f t="shared" si="1"/>
        <v>11541168.955796478</v>
      </c>
      <c r="AB30" s="45">
        <f t="shared" si="1"/>
        <v>12118227.403586302</v>
      </c>
      <c r="AC30" s="45">
        <f t="shared" si="1"/>
        <v>12724138.773765618</v>
      </c>
      <c r="AD30" s="45">
        <f t="shared" si="1"/>
        <v>13360345.7124539</v>
      </c>
      <c r="AE30" s="45">
        <f t="shared" si="1"/>
        <v>14028362.998076595</v>
      </c>
      <c r="AF30" s="45">
        <f t="shared" si="1"/>
        <v>14729781.147980426</v>
      </c>
      <c r="AG30" s="45">
        <f t="shared" si="1"/>
        <v>15466270.205379447</v>
      </c>
      <c r="AH30" s="45">
        <f t="shared" si="1"/>
        <v>16239583.71564842</v>
      </c>
      <c r="AI30" s="45">
        <f t="shared" si="1"/>
        <v>17051562.901430842</v>
      </c>
      <c r="AJ30" s="45">
        <f t="shared" si="1"/>
        <v>17904141.046502385</v>
      </c>
      <c r="AL30" s="55" t="s">
        <v>45</v>
      </c>
      <c r="AM30" s="1">
        <f>analisis!O89</f>
        <v>14970752.855082799</v>
      </c>
      <c r="AN30" s="45">
        <v>18274882.574868869</v>
      </c>
      <c r="AO30" s="45">
        <v>19188626.70361232</v>
      </c>
      <c r="AP30" s="45">
        <v>20148058.038792934</v>
      </c>
      <c r="AQ30" s="45">
        <v>21155460.94073258</v>
      </c>
      <c r="AR30" s="45">
        <v>22213233.987769209</v>
      </c>
      <c r="AS30" s="45">
        <v>23323895.687157687</v>
      </c>
      <c r="AT30" s="45">
        <v>24490090.471515566</v>
      </c>
      <c r="AU30" s="45">
        <v>25714594.995091345</v>
      </c>
      <c r="AV30" s="45">
        <v>27000324.744845908</v>
      </c>
      <c r="AW30" s="45">
        <v>28350340.982088201</v>
      </c>
      <c r="AX30" s="45">
        <v>32323450.108224556</v>
      </c>
      <c r="AY30" s="45">
        <v>33939622.613635778</v>
      </c>
      <c r="AZ30" s="45">
        <v>35636603.744317569</v>
      </c>
      <c r="BA30" s="45">
        <v>37418433.931533441</v>
      </c>
      <c r="BB30" s="45">
        <v>39289355.628110118</v>
      </c>
      <c r="BD30" s="17" t="s">
        <v>45</v>
      </c>
      <c r="BE30" s="53">
        <f>analisis!R89</f>
        <v>7203089.121691322</v>
      </c>
      <c r="BF30" s="56">
        <v>0.48114408082328092</v>
      </c>
      <c r="BG30" s="53">
        <f>$BF30*AN30</f>
        <v>8792851.5786386747</v>
      </c>
      <c r="BH30" s="53">
        <f>$BF30*AO30</f>
        <v>9232494.1575706135</v>
      </c>
      <c r="BI30" s="53">
        <f>$BF30*AP30</f>
        <v>9694118.8654491417</v>
      </c>
      <c r="BJ30" s="53">
        <f>$BF30*AQ30</f>
        <v>10178824.808721598</v>
      </c>
      <c r="BK30" s="53">
        <f>$BF30*AR30</f>
        <v>10687766.049157679</v>
      </c>
      <c r="BL30" s="53">
        <f>$BF30*AS30</f>
        <v>11222154.35161557</v>
      </c>
      <c r="BM30" s="53">
        <f>$BF30*AT30</f>
        <v>11783262.069196347</v>
      </c>
      <c r="BN30" s="53">
        <f>$BF30*AU30</f>
        <v>12372425.172656165</v>
      </c>
      <c r="BO30" s="53">
        <f>$BF30*AV30</f>
        <v>12991046.431288971</v>
      </c>
      <c r="BP30" s="53">
        <f>$BF30*AW30</f>
        <v>13640598.752853418</v>
      </c>
      <c r="BQ30" s="53">
        <f>$BF30*AX30</f>
        <v>15552236.691358885</v>
      </c>
      <c r="BR30" s="53">
        <f>$BF30*AY30</f>
        <v>16329848.525926827</v>
      </c>
      <c r="BS30" s="53">
        <f>$BF30*AZ30</f>
        <v>17146340.952223167</v>
      </c>
      <c r="BT30" s="53">
        <f>$BF30*BA30</f>
        <v>18003657.999834321</v>
      </c>
      <c r="BU30" s="53">
        <f>$BF30*BB30</f>
        <v>18903840.899826042</v>
      </c>
    </row>
    <row r="31" spans="1:73" x14ac:dyDescent="0.3">
      <c r="A31" s="7">
        <v>27</v>
      </c>
      <c r="B31" s="17" t="s">
        <v>46</v>
      </c>
      <c r="C31" s="34">
        <v>0.05</v>
      </c>
      <c r="D31" s="34">
        <v>0.05</v>
      </c>
      <c r="E31" s="34">
        <v>0.05</v>
      </c>
      <c r="F31" s="34">
        <v>0.05</v>
      </c>
      <c r="G31" s="34">
        <v>0.05</v>
      </c>
      <c r="H31" s="34">
        <v>0.05</v>
      </c>
      <c r="I31" s="34">
        <v>0.05</v>
      </c>
      <c r="J31" s="34">
        <v>0.05</v>
      </c>
      <c r="K31" s="34">
        <v>0.05</v>
      </c>
      <c r="L31" s="34">
        <v>0.05</v>
      </c>
      <c r="M31" s="34">
        <v>0.05</v>
      </c>
      <c r="N31" s="34">
        <v>0.05</v>
      </c>
      <c r="O31" s="34">
        <v>0.05</v>
      </c>
      <c r="P31" s="34">
        <v>0.05</v>
      </c>
      <c r="Q31" s="34">
        <v>0.05</v>
      </c>
      <c r="R31" s="55">
        <f>R4*S31</f>
        <v>180000000</v>
      </c>
      <c r="S31" s="95">
        <v>0.2</v>
      </c>
      <c r="T31" s="103" t="s">
        <v>46</v>
      </c>
      <c r="U31" s="53">
        <f>IO!BJ30</f>
        <v>20564509.809999999</v>
      </c>
      <c r="V31" s="45">
        <f>U31*(1+C31)+R31</f>
        <v>201592735.30050001</v>
      </c>
      <c r="W31" s="45">
        <f t="shared" si="1"/>
        <v>211672372.06552503</v>
      </c>
      <c r="X31" s="45">
        <f t="shared" si="1"/>
        <v>222255990.66880128</v>
      </c>
      <c r="Y31" s="45">
        <f t="shared" si="1"/>
        <v>233368790.20224136</v>
      </c>
      <c r="Z31" s="45">
        <f t="shared" si="1"/>
        <v>245037229.71235344</v>
      </c>
      <c r="AA31" s="45">
        <f t="shared" si="1"/>
        <v>257289091.19797114</v>
      </c>
      <c r="AB31" s="45">
        <f t="shared" si="1"/>
        <v>270153545.75786972</v>
      </c>
      <c r="AC31" s="45">
        <f t="shared" si="1"/>
        <v>283661223.04576319</v>
      </c>
      <c r="AD31" s="45">
        <f t="shared" si="1"/>
        <v>297844284.19805139</v>
      </c>
      <c r="AE31" s="45">
        <f t="shared" si="1"/>
        <v>312736498.40795398</v>
      </c>
      <c r="AF31" s="45">
        <f>AE31*(1+M31)+R31</f>
        <v>508373323.32835168</v>
      </c>
      <c r="AG31" s="45">
        <f t="shared" si="1"/>
        <v>533791989.49476928</v>
      </c>
      <c r="AH31" s="45">
        <f t="shared" si="1"/>
        <v>560481588.96950781</v>
      </c>
      <c r="AI31" s="45">
        <f t="shared" si="1"/>
        <v>588505668.41798317</v>
      </c>
      <c r="AJ31" s="45">
        <f t="shared" si="1"/>
        <v>617930951.83888233</v>
      </c>
      <c r="AL31" s="55" t="s">
        <v>46</v>
      </c>
      <c r="AM31" s="1">
        <f>analisis!O90</f>
        <v>69968106.722686499</v>
      </c>
      <c r="AN31" s="45">
        <v>673589606.70609629</v>
      </c>
      <c r="AO31" s="45">
        <v>707269087.04140151</v>
      </c>
      <c r="AP31" s="45">
        <v>742632541.39347148</v>
      </c>
      <c r="AQ31" s="45">
        <v>779764168.4631449</v>
      </c>
      <c r="AR31" s="45">
        <v>818752376.88630223</v>
      </c>
      <c r="AS31" s="45">
        <v>859689995.73061752</v>
      </c>
      <c r="AT31" s="45">
        <v>902674495.51714826</v>
      </c>
      <c r="AU31" s="45">
        <v>947808220.29300582</v>
      </c>
      <c r="AV31" s="45">
        <v>995198631.30765653</v>
      </c>
      <c r="AW31" s="45">
        <v>1044958562.8730391</v>
      </c>
      <c r="AX31" s="45">
        <v>1697329585.6639664</v>
      </c>
      <c r="AY31" s="45">
        <v>1782196064.9471653</v>
      </c>
      <c r="AZ31" s="45">
        <v>1871305868.1945243</v>
      </c>
      <c r="BA31" s="45">
        <v>1964871161.6042509</v>
      </c>
      <c r="BB31" s="45">
        <v>2063114719.6844621</v>
      </c>
      <c r="BD31" s="17" t="s">
        <v>46</v>
      </c>
      <c r="BE31" s="53">
        <f>analisis!R90</f>
        <v>2247913.1042629103</v>
      </c>
      <c r="BF31" s="56">
        <v>3.2127682304915729E-2</v>
      </c>
      <c r="BG31" s="53">
        <f>$BF31*AN31</f>
        <v>21640872.888146594</v>
      </c>
      <c r="BH31" s="53">
        <f>$BF31*AO31</f>
        <v>22722916.532553937</v>
      </c>
      <c r="BI31" s="53">
        <f>$BF31*AP31</f>
        <v>23859062.359181631</v>
      </c>
      <c r="BJ31" s="53">
        <f>$BF31*AQ31</f>
        <v>25052015.47714071</v>
      </c>
      <c r="BK31" s="53">
        <f>$BF31*AR31</f>
        <v>26304616.250997745</v>
      </c>
      <c r="BL31" s="53">
        <f>$BF31*AS31</f>
        <v>27619847.063547641</v>
      </c>
      <c r="BM31" s="53">
        <f>$BF31*AT31</f>
        <v>29000839.416725017</v>
      </c>
      <c r="BN31" s="53">
        <f>$BF31*AU31</f>
        <v>30450881.387561273</v>
      </c>
      <c r="BO31" s="53">
        <f>$BF31*AV31</f>
        <v>31973425.456939351</v>
      </c>
      <c r="BP31" s="53">
        <f>$BF31*AW31</f>
        <v>33572096.729786307</v>
      </c>
      <c r="BQ31" s="53">
        <f>$BF31*AX31</f>
        <v>54531265.694946162</v>
      </c>
      <c r="BR31" s="53">
        <f>$BF31*AY31</f>
        <v>57257828.979693487</v>
      </c>
      <c r="BS31" s="53">
        <f>$BF31*AZ31</f>
        <v>60120720.428678185</v>
      </c>
      <c r="BT31" s="53">
        <f>$BF31*BA31</f>
        <v>63126756.450112104</v>
      </c>
      <c r="BU31" s="53">
        <f>$BF31*BB31</f>
        <v>66283094.272617668</v>
      </c>
    </row>
    <row r="32" spans="1:73" x14ac:dyDescent="0.3">
      <c r="A32" s="7">
        <v>28</v>
      </c>
      <c r="B32" s="17" t="s">
        <v>12</v>
      </c>
      <c r="C32" s="34">
        <v>0.05</v>
      </c>
      <c r="D32" s="34">
        <v>0.05</v>
      </c>
      <c r="E32" s="34">
        <v>0.05</v>
      </c>
      <c r="F32" s="34">
        <v>0.05</v>
      </c>
      <c r="G32" s="34">
        <v>0.05</v>
      </c>
      <c r="H32" s="34">
        <v>0.05</v>
      </c>
      <c r="I32" s="34">
        <v>0.05</v>
      </c>
      <c r="J32" s="34">
        <v>0.05</v>
      </c>
      <c r="K32" s="34">
        <v>0.05</v>
      </c>
      <c r="L32" s="34">
        <v>0.05</v>
      </c>
      <c r="M32" s="34">
        <v>0.05</v>
      </c>
      <c r="N32" s="34">
        <v>0.05</v>
      </c>
      <c r="O32" s="34">
        <v>0.05</v>
      </c>
      <c r="P32" s="34">
        <v>0.05</v>
      </c>
      <c r="Q32" s="34">
        <v>0.05</v>
      </c>
      <c r="S32" s="34"/>
      <c r="T32" s="103" t="s">
        <v>12</v>
      </c>
      <c r="U32" s="53">
        <f>IO!BJ31</f>
        <v>8265082.1699999999</v>
      </c>
      <c r="V32" s="45">
        <f t="shared" si="1"/>
        <v>8678336.2785</v>
      </c>
      <c r="W32" s="45">
        <f t="shared" si="1"/>
        <v>9112253.0924249999</v>
      </c>
      <c r="X32" s="45">
        <f t="shared" si="1"/>
        <v>9567865.7470462508</v>
      </c>
      <c r="Y32" s="45">
        <f t="shared" si="1"/>
        <v>10046259.034398563</v>
      </c>
      <c r="Z32" s="45">
        <f t="shared" si="1"/>
        <v>10548571.986118492</v>
      </c>
      <c r="AA32" s="45">
        <f t="shared" si="1"/>
        <v>11076000.585424418</v>
      </c>
      <c r="AB32" s="45">
        <f t="shared" si="1"/>
        <v>11629800.614695638</v>
      </c>
      <c r="AC32" s="45">
        <f t="shared" si="1"/>
        <v>12211290.645430421</v>
      </c>
      <c r="AD32" s="45">
        <f t="shared" si="1"/>
        <v>12821855.177701943</v>
      </c>
      <c r="AE32" s="45">
        <f t="shared" si="1"/>
        <v>13462947.936587041</v>
      </c>
      <c r="AF32" s="45">
        <f t="shared" si="1"/>
        <v>14136095.333416393</v>
      </c>
      <c r="AG32" s="45">
        <f t="shared" si="1"/>
        <v>14842900.100087212</v>
      </c>
      <c r="AH32" s="45">
        <f t="shared" si="1"/>
        <v>15585045.105091574</v>
      </c>
      <c r="AI32" s="45">
        <f t="shared" si="1"/>
        <v>16364297.360346153</v>
      </c>
      <c r="AJ32" s="45">
        <f t="shared" si="1"/>
        <v>17182512.228363462</v>
      </c>
      <c r="AL32" s="55" t="s">
        <v>12</v>
      </c>
      <c r="AM32" s="1">
        <f>analisis!O91</f>
        <v>16891684.415882654</v>
      </c>
      <c r="AN32" s="45">
        <v>18751137.529144485</v>
      </c>
      <c r="AO32" s="45">
        <v>19688694.405601718</v>
      </c>
      <c r="AP32" s="45">
        <v>20673129.125881795</v>
      </c>
      <c r="AQ32" s="45">
        <v>21706785.582175888</v>
      </c>
      <c r="AR32" s="45">
        <v>22792124.861284692</v>
      </c>
      <c r="AS32" s="45">
        <v>23931731.104348924</v>
      </c>
      <c r="AT32" s="45">
        <v>25128317.659566365</v>
      </c>
      <c r="AU32" s="45">
        <v>26384733.542544689</v>
      </c>
      <c r="AV32" s="45">
        <v>27703970.21967192</v>
      </c>
      <c r="AW32" s="45">
        <v>29089168.730655521</v>
      </c>
      <c r="AX32" s="45">
        <v>31558496.059656005</v>
      </c>
      <c r="AY32" s="45">
        <v>33136420.862638798</v>
      </c>
      <c r="AZ32" s="45">
        <v>34793241.905770734</v>
      </c>
      <c r="BA32" s="45">
        <v>36532904.001059294</v>
      </c>
      <c r="BB32" s="45">
        <v>38359549.201112255</v>
      </c>
      <c r="BD32" s="17" t="s">
        <v>12</v>
      </c>
      <c r="BE32" s="53">
        <f>analisis!R91</f>
        <v>10097394.043739187</v>
      </c>
      <c r="BF32" s="56">
        <v>0.59777306958475751</v>
      </c>
      <c r="BG32" s="53">
        <f>$BF32*AN32</f>
        <v>11208925.039002644</v>
      </c>
      <c r="BH32" s="53">
        <f>$BF32*AO32</f>
        <v>11769371.290952781</v>
      </c>
      <c r="BI32" s="53">
        <f>$BF32*AP32</f>
        <v>12357839.855500415</v>
      </c>
      <c r="BJ32" s="53">
        <f>$BF32*AQ32</f>
        <v>12975731.848275438</v>
      </c>
      <c r="BK32" s="53">
        <f>$BF32*AR32</f>
        <v>13624518.440689215</v>
      </c>
      <c r="BL32" s="53">
        <f>$BF32*AS32</f>
        <v>14305744.362723675</v>
      </c>
      <c r="BM32" s="53">
        <f>$BF32*AT32</f>
        <v>15021031.580859857</v>
      </c>
      <c r="BN32" s="53">
        <f>$BF32*AU32</f>
        <v>15772083.159902852</v>
      </c>
      <c r="BO32" s="53">
        <f>$BF32*AV32</f>
        <v>16560687.317897992</v>
      </c>
      <c r="BP32" s="53">
        <f>$BF32*AW32</f>
        <v>17388721.683792897</v>
      </c>
      <c r="BQ32" s="53">
        <f>$BF32*AX32</f>
        <v>18864819.061059047</v>
      </c>
      <c r="BR32" s="53">
        <f>$BF32*AY32</f>
        <v>19808060.014111992</v>
      </c>
      <c r="BS32" s="53">
        <f>$BF32*AZ32</f>
        <v>20798463.014817592</v>
      </c>
      <c r="BT32" s="53">
        <f>$BF32*BA32</f>
        <v>21838386.165558483</v>
      </c>
      <c r="BU32" s="53">
        <f>$BF32*BB32</f>
        <v>22930305.473836407</v>
      </c>
    </row>
    <row r="33" spans="1:73" x14ac:dyDescent="0.3">
      <c r="A33" s="7">
        <v>29</v>
      </c>
      <c r="B33" s="17" t="s">
        <v>48</v>
      </c>
      <c r="C33" s="34">
        <v>0.05</v>
      </c>
      <c r="D33" s="34">
        <v>0.05</v>
      </c>
      <c r="E33" s="34">
        <v>0.05</v>
      </c>
      <c r="F33" s="34">
        <v>0.05</v>
      </c>
      <c r="G33" s="34">
        <v>0.05</v>
      </c>
      <c r="H33" s="34">
        <v>0.05</v>
      </c>
      <c r="I33" s="34">
        <v>0.05</v>
      </c>
      <c r="J33" s="34">
        <v>0.05</v>
      </c>
      <c r="K33" s="34">
        <v>0.05</v>
      </c>
      <c r="L33" s="34">
        <v>0.05</v>
      </c>
      <c r="M33" s="34">
        <v>0.05</v>
      </c>
      <c r="N33" s="34">
        <v>0.05</v>
      </c>
      <c r="O33" s="34">
        <v>0.05</v>
      </c>
      <c r="P33" s="34">
        <v>0.05</v>
      </c>
      <c r="Q33" s="34">
        <v>0.05</v>
      </c>
      <c r="S33" s="34"/>
      <c r="T33" s="103" t="s">
        <v>48</v>
      </c>
      <c r="U33" s="53">
        <f>IO!BJ32</f>
        <v>748973.80999999994</v>
      </c>
      <c r="V33" s="45">
        <f t="shared" si="1"/>
        <v>786422.50049999997</v>
      </c>
      <c r="W33" s="45">
        <f t="shared" si="1"/>
        <v>825743.62552500004</v>
      </c>
      <c r="X33" s="45">
        <f t="shared" si="1"/>
        <v>867030.80680125009</v>
      </c>
      <c r="Y33" s="45">
        <f t="shared" si="1"/>
        <v>910382.34714131267</v>
      </c>
      <c r="Z33" s="45">
        <f t="shared" si="1"/>
        <v>955901.46449837834</v>
      </c>
      <c r="AA33" s="45">
        <f t="shared" si="1"/>
        <v>1003696.5377232973</v>
      </c>
      <c r="AB33" s="45">
        <f t="shared" si="1"/>
        <v>1053881.3646094622</v>
      </c>
      <c r="AC33" s="45">
        <f t="shared" si="1"/>
        <v>1106575.4328399354</v>
      </c>
      <c r="AD33" s="45">
        <f t="shared" si="1"/>
        <v>1161904.2044819323</v>
      </c>
      <c r="AE33" s="45">
        <f t="shared" si="1"/>
        <v>1219999.414706029</v>
      </c>
      <c r="AF33" s="45">
        <f t="shared" si="1"/>
        <v>1280999.3854413305</v>
      </c>
      <c r="AG33" s="45">
        <f t="shared" si="1"/>
        <v>1345049.3547133971</v>
      </c>
      <c r="AH33" s="45">
        <f t="shared" si="1"/>
        <v>1412301.8224490669</v>
      </c>
      <c r="AI33" s="45">
        <f t="shared" si="1"/>
        <v>1482916.9135715202</v>
      </c>
      <c r="AJ33" s="45">
        <f t="shared" si="1"/>
        <v>1557062.7592500963</v>
      </c>
      <c r="AL33" s="55" t="s">
        <v>48</v>
      </c>
      <c r="AM33" s="1">
        <f>analisis!O92</f>
        <v>1685103.4449939849</v>
      </c>
      <c r="AN33" s="45">
        <v>3058385.1231411221</v>
      </c>
      <c r="AO33" s="45">
        <v>3211304.3792981775</v>
      </c>
      <c r="AP33" s="45">
        <v>3371869.5982630872</v>
      </c>
      <c r="AQ33" s="45">
        <v>3540463.0781762428</v>
      </c>
      <c r="AR33" s="45">
        <v>3717486.2320850529</v>
      </c>
      <c r="AS33" s="45">
        <v>3903360.5436893073</v>
      </c>
      <c r="AT33" s="45">
        <v>4098528.5708737727</v>
      </c>
      <c r="AU33" s="45">
        <v>4303454.9994174633</v>
      </c>
      <c r="AV33" s="45">
        <v>4518627.7493883334</v>
      </c>
      <c r="AW33" s="45">
        <v>4744559.1368577518</v>
      </c>
      <c r="AX33" s="45">
        <v>6270813.599598079</v>
      </c>
      <c r="AY33" s="45">
        <v>6584354.2795779817</v>
      </c>
      <c r="AZ33" s="45">
        <v>6913571.9935568804</v>
      </c>
      <c r="BA33" s="45">
        <v>7259250.5932347253</v>
      </c>
      <c r="BB33" s="45">
        <v>7622213.1228964608</v>
      </c>
      <c r="BD33" s="17" t="s">
        <v>48</v>
      </c>
      <c r="BE33" s="53">
        <f>analisis!R92</f>
        <v>1176753.7336547063</v>
      </c>
      <c r="BF33" s="56">
        <v>0.69832729684966421</v>
      </c>
      <c r="BG33" s="53">
        <f>$BF33*AN33</f>
        <v>2135753.8157683671</v>
      </c>
      <c r="BH33" s="53">
        <f>$BF33*AO33</f>
        <v>2242541.5065567852</v>
      </c>
      <c r="BI33" s="53">
        <f>$BF33*AP33</f>
        <v>2354668.5818846249</v>
      </c>
      <c r="BJ33" s="53">
        <f>$BF33*AQ33</f>
        <v>2472402.0109788571</v>
      </c>
      <c r="BK33" s="53">
        <f>$BF33*AR33</f>
        <v>2596022.1115277982</v>
      </c>
      <c r="BL33" s="53">
        <f>$BF33*AS33</f>
        <v>2725823.2171041896</v>
      </c>
      <c r="BM33" s="53">
        <f>$BF33*AT33</f>
        <v>2862114.377959399</v>
      </c>
      <c r="BN33" s="53">
        <f>$BF33*AU33</f>
        <v>3005220.0968573703</v>
      </c>
      <c r="BO33" s="53">
        <f>$BF33*AV33</f>
        <v>3155481.101700237</v>
      </c>
      <c r="BP33" s="53">
        <f>$BF33*AW33</f>
        <v>3313255.1567852497</v>
      </c>
      <c r="BQ33" s="53">
        <f>$BF33*AX33</f>
        <v>4379080.3100554394</v>
      </c>
      <c r="BR33" s="53">
        <f>$BF33*AY33</f>
        <v>4598034.3255582098</v>
      </c>
      <c r="BS33" s="53">
        <f>$BF33*AZ33</f>
        <v>4827936.0418361202</v>
      </c>
      <c r="BT33" s="53">
        <f>$BF33*BA33</f>
        <v>5069332.8439279273</v>
      </c>
      <c r="BU33" s="53">
        <f>$BF33*BB33</f>
        <v>5322799.4861243227</v>
      </c>
    </row>
    <row r="34" spans="1:73" x14ac:dyDescent="0.3">
      <c r="A34" s="7">
        <v>30</v>
      </c>
      <c r="B34" s="17" t="s">
        <v>13</v>
      </c>
      <c r="C34" s="34">
        <v>0.05</v>
      </c>
      <c r="D34" s="34">
        <v>0.05</v>
      </c>
      <c r="E34" s="34">
        <v>0.05</v>
      </c>
      <c r="F34" s="34">
        <v>0.05</v>
      </c>
      <c r="G34" s="34">
        <v>0.05</v>
      </c>
      <c r="H34" s="34">
        <v>0.05</v>
      </c>
      <c r="I34" s="34">
        <v>0.05</v>
      </c>
      <c r="J34" s="34">
        <v>0.05</v>
      </c>
      <c r="K34" s="34">
        <v>0.05</v>
      </c>
      <c r="L34" s="34">
        <v>0.05</v>
      </c>
      <c r="M34" s="34">
        <v>0.05</v>
      </c>
      <c r="N34" s="34">
        <v>0.05</v>
      </c>
      <c r="O34" s="34">
        <v>0.05</v>
      </c>
      <c r="P34" s="34">
        <v>0.05</v>
      </c>
      <c r="Q34" s="34">
        <v>0.05</v>
      </c>
      <c r="R34" s="55">
        <f>R4*S34</f>
        <v>540000000</v>
      </c>
      <c r="S34" s="95">
        <v>0.6</v>
      </c>
      <c r="T34" s="103" t="s">
        <v>13</v>
      </c>
      <c r="U34" s="53">
        <f>IO!BJ33</f>
        <v>291099570.38999999</v>
      </c>
      <c r="V34" s="45">
        <f>U34*(1+C34)+R34</f>
        <v>845654548.9095</v>
      </c>
      <c r="W34" s="45">
        <f t="shared" si="1"/>
        <v>887937276.35497499</v>
      </c>
      <c r="X34" s="45">
        <f t="shared" si="1"/>
        <v>932334140.17272377</v>
      </c>
      <c r="Y34" s="45">
        <f t="shared" si="1"/>
        <v>978950847.18136001</v>
      </c>
      <c r="Z34" s="45">
        <f t="shared" si="1"/>
        <v>1027898389.540428</v>
      </c>
      <c r="AA34" s="45">
        <f t="shared" si="1"/>
        <v>1079293309.0174494</v>
      </c>
      <c r="AB34" s="45">
        <f t="shared" si="1"/>
        <v>1133257974.4683218</v>
      </c>
      <c r="AC34" s="45">
        <f t="shared" si="1"/>
        <v>1189920873.1917379</v>
      </c>
      <c r="AD34" s="45">
        <f t="shared" si="1"/>
        <v>1249416916.8513248</v>
      </c>
      <c r="AE34" s="45">
        <f t="shared" si="1"/>
        <v>1311887762.693891</v>
      </c>
      <c r="AF34" s="45">
        <f>AE34*(1+M34)+R34</f>
        <v>1917482150.8285856</v>
      </c>
      <c r="AG34" s="45">
        <f t="shared" si="1"/>
        <v>2013356258.3700149</v>
      </c>
      <c r="AH34" s="45">
        <f t="shared" si="1"/>
        <v>2114024071.2885158</v>
      </c>
      <c r="AI34" s="45">
        <f t="shared" si="1"/>
        <v>2219725274.8529415</v>
      </c>
      <c r="AJ34" s="45">
        <f t="shared" si="1"/>
        <v>2330711538.5955887</v>
      </c>
      <c r="AL34" s="55" t="s">
        <v>13</v>
      </c>
      <c r="AM34" s="1">
        <f>analisis!O93</f>
        <v>391130764.89913571</v>
      </c>
      <c r="AN34" s="45">
        <v>1105996872.9499755</v>
      </c>
      <c r="AO34" s="45">
        <v>1161296716.5974746</v>
      </c>
      <c r="AP34" s="45">
        <v>1219361552.4273481</v>
      </c>
      <c r="AQ34" s="45">
        <v>1280329630.0487149</v>
      </c>
      <c r="AR34" s="45">
        <v>1344346111.551151</v>
      </c>
      <c r="AS34" s="45">
        <v>1411563417.1287084</v>
      </c>
      <c r="AT34" s="45">
        <v>1482141587.9851441</v>
      </c>
      <c r="AU34" s="45">
        <v>1556248667.3844016</v>
      </c>
      <c r="AV34" s="45">
        <v>1634061100.7536211</v>
      </c>
      <c r="AW34" s="45">
        <v>1715764155.7913024</v>
      </c>
      <c r="AX34" s="45">
        <v>2496861933.3867507</v>
      </c>
      <c r="AY34" s="45">
        <v>2621705030.0560899</v>
      </c>
      <c r="AZ34" s="45">
        <v>2752790281.5588937</v>
      </c>
      <c r="BA34" s="45">
        <v>2890429795.636837</v>
      </c>
      <c r="BB34" s="45">
        <v>3034951285.4186788</v>
      </c>
      <c r="BD34" s="17" t="s">
        <v>13</v>
      </c>
      <c r="BE34" s="53">
        <f>analisis!R93</f>
        <v>136733112.07173109</v>
      </c>
      <c r="BF34" s="56">
        <v>0.34958413999213706</v>
      </c>
      <c r="BG34" s="53">
        <f>$BF34*AN34</f>
        <v>386638965.66421008</v>
      </c>
      <c r="BH34" s="53">
        <f>$BF34*AO34</f>
        <v>405970913.94742066</v>
      </c>
      <c r="BI34" s="53">
        <f>$BF34*AP34</f>
        <v>426269459.64479166</v>
      </c>
      <c r="BJ34" s="53">
        <f>$BF34*AQ34</f>
        <v>447582932.62703097</v>
      </c>
      <c r="BK34" s="53">
        <f>$BF34*AR34</f>
        <v>469962079.25838268</v>
      </c>
      <c r="BL34" s="53">
        <f>$BF34*AS34</f>
        <v>493460183.22130173</v>
      </c>
      <c r="BM34" s="53">
        <f>$BF34*AT34</f>
        <v>518133192.38236696</v>
      </c>
      <c r="BN34" s="53">
        <f>$BF34*AU34</f>
        <v>544039852.00148535</v>
      </c>
      <c r="BO34" s="53">
        <f>$BF34*AV34</f>
        <v>571241844.6015594</v>
      </c>
      <c r="BP34" s="53">
        <f>$BF34*AW34</f>
        <v>599803936.8316375</v>
      </c>
      <c r="BQ34" s="53">
        <f>$BF34*AX34</f>
        <v>872863331.66211188</v>
      </c>
      <c r="BR34" s="53">
        <f>$BF34*AY34</f>
        <v>916506498.24521804</v>
      </c>
      <c r="BS34" s="53">
        <f>$BF34*AZ34</f>
        <v>962331823.15747869</v>
      </c>
      <c r="BT34" s="53">
        <f>$BF34*BA34</f>
        <v>1010448414.3153521</v>
      </c>
      <c r="BU34" s="53">
        <f>$BF34*BB34</f>
        <v>1060970835.0311197</v>
      </c>
    </row>
    <row r="35" spans="1:73" x14ac:dyDescent="0.3">
      <c r="A35" s="7">
        <v>31</v>
      </c>
      <c r="B35" s="17" t="s">
        <v>49</v>
      </c>
      <c r="C35" s="34">
        <v>0.05</v>
      </c>
      <c r="D35" s="34">
        <v>0.05</v>
      </c>
      <c r="E35" s="34">
        <v>0.05</v>
      </c>
      <c r="F35" s="34">
        <v>0.05</v>
      </c>
      <c r="G35" s="34">
        <v>0.05</v>
      </c>
      <c r="H35" s="34">
        <v>0.05</v>
      </c>
      <c r="I35" s="34">
        <v>0.05</v>
      </c>
      <c r="J35" s="34">
        <v>0.05</v>
      </c>
      <c r="K35" s="34">
        <v>0.05</v>
      </c>
      <c r="L35" s="34">
        <v>0.05</v>
      </c>
      <c r="M35" s="34">
        <v>0.05</v>
      </c>
      <c r="N35" s="34">
        <v>0.05</v>
      </c>
      <c r="O35" s="34">
        <v>0.05</v>
      </c>
      <c r="P35" s="34">
        <v>0.05</v>
      </c>
      <c r="Q35" s="34">
        <v>0.05</v>
      </c>
      <c r="S35" s="34"/>
      <c r="T35" s="103" t="s">
        <v>49</v>
      </c>
      <c r="U35" s="53">
        <f>IO!BJ34</f>
        <v>13478161.66</v>
      </c>
      <c r="V35" s="45">
        <f t="shared" si="1"/>
        <v>14152069.743000001</v>
      </c>
      <c r="W35" s="45">
        <f t="shared" si="1"/>
        <v>14859673.230150001</v>
      </c>
      <c r="X35" s="45">
        <f t="shared" si="1"/>
        <v>15602656.891657501</v>
      </c>
      <c r="Y35" s="45">
        <f t="shared" si="1"/>
        <v>16382789.736240378</v>
      </c>
      <c r="Z35" s="45">
        <f t="shared" si="1"/>
        <v>17201929.223052397</v>
      </c>
      <c r="AA35" s="45">
        <f t="shared" si="1"/>
        <v>18062025.684205018</v>
      </c>
      <c r="AB35" s="45">
        <f t="shared" si="1"/>
        <v>18965126.968415271</v>
      </c>
      <c r="AC35" s="45">
        <f t="shared" si="1"/>
        <v>19913383.316836037</v>
      </c>
      <c r="AD35" s="45">
        <f t="shared" si="1"/>
        <v>20909052.48267784</v>
      </c>
      <c r="AE35" s="45">
        <f t="shared" si="1"/>
        <v>21954505.106811732</v>
      </c>
      <c r="AF35" s="45">
        <f t="shared" si="1"/>
        <v>23052230.362152319</v>
      </c>
      <c r="AG35" s="45">
        <f t="shared" si="1"/>
        <v>24204841.880259935</v>
      </c>
      <c r="AH35" s="45">
        <f t="shared" si="1"/>
        <v>25415083.974272933</v>
      </c>
      <c r="AI35" s="45">
        <f t="shared" si="1"/>
        <v>26685838.172986582</v>
      </c>
      <c r="AJ35" s="45">
        <f t="shared" si="1"/>
        <v>28020130.081635911</v>
      </c>
      <c r="AL35" s="55" t="s">
        <v>49</v>
      </c>
      <c r="AM35" s="1">
        <f>analisis!O94</f>
        <v>47776046.891581975</v>
      </c>
      <c r="AN35" s="45">
        <v>66087380.410724372</v>
      </c>
      <c r="AO35" s="45">
        <v>69391749.431260601</v>
      </c>
      <c r="AP35" s="45">
        <v>72861336.902823642</v>
      </c>
      <c r="AQ35" s="45">
        <v>76504403.747964829</v>
      </c>
      <c r="AR35" s="45">
        <v>80329623.935363024</v>
      </c>
      <c r="AS35" s="45">
        <v>84346105.132131174</v>
      </c>
      <c r="AT35" s="45">
        <v>88563410.388737798</v>
      </c>
      <c r="AU35" s="45">
        <v>92991580.908174664</v>
      </c>
      <c r="AV35" s="45">
        <v>97641159.953583419</v>
      </c>
      <c r="AW35" s="45">
        <v>102523217.95126259</v>
      </c>
      <c r="AX35" s="45">
        <v>123571910.02338897</v>
      </c>
      <c r="AY35" s="45">
        <v>129750505.52455847</v>
      </c>
      <c r="AZ35" s="45">
        <v>136238030.80078638</v>
      </c>
      <c r="BA35" s="45">
        <v>143049932.34082571</v>
      </c>
      <c r="BB35" s="45">
        <v>150202428.95786694</v>
      </c>
      <c r="BD35" s="17" t="s">
        <v>49</v>
      </c>
      <c r="BE35" s="53">
        <f>analisis!R94</f>
        <v>32639622.298603825</v>
      </c>
      <c r="BF35" s="56">
        <v>0.68317963544938765</v>
      </c>
      <c r="BG35" s="53">
        <f>$BF35*AN35</f>
        <v>45149552.456803679</v>
      </c>
      <c r="BH35" s="53">
        <f>$BF35*AO35</f>
        <v>47407030.079643868</v>
      </c>
      <c r="BI35" s="53">
        <f>$BF35*AP35</f>
        <v>49777381.583626069</v>
      </c>
      <c r="BJ35" s="53">
        <f>$BF35*AQ35</f>
        <v>52266250.662807375</v>
      </c>
      <c r="BK35" s="53">
        <f>$BF35*AR35</f>
        <v>54879563.195947714</v>
      </c>
      <c r="BL35" s="53">
        <f>$BF35*AS35</f>
        <v>57623541.355745099</v>
      </c>
      <c r="BM35" s="53">
        <f>$BF35*AT35</f>
        <v>60504718.423532397</v>
      </c>
      <c r="BN35" s="53">
        <f>$BF35*AU35</f>
        <v>63529954.344709001</v>
      </c>
      <c r="BO35" s="53">
        <f>$BF35*AV35</f>
        <v>66706452.06194447</v>
      </c>
      <c r="BP35" s="53">
        <f>$BF35*AW35</f>
        <v>70041774.6650417</v>
      </c>
      <c r="BQ35" s="53">
        <f>$BF35*AX35</f>
        <v>84421812.441563413</v>
      </c>
      <c r="BR35" s="53">
        <f>$BF35*AY35</f>
        <v>88642903.063641608</v>
      </c>
      <c r="BS35" s="53">
        <f>$BF35*AZ35</f>
        <v>93075048.216823682</v>
      </c>
      <c r="BT35" s="53">
        <f>$BF35*BA35</f>
        <v>97728800.627664879</v>
      </c>
      <c r="BU35" s="53">
        <f>$BF35*BB35</f>
        <v>102615240.65904808</v>
      </c>
    </row>
    <row r="36" spans="1:73" x14ac:dyDescent="0.3">
      <c r="A36" s="7">
        <v>32</v>
      </c>
      <c r="B36" s="17" t="s">
        <v>51</v>
      </c>
      <c r="C36" s="34">
        <v>0.05</v>
      </c>
      <c r="D36" s="34">
        <v>0.05</v>
      </c>
      <c r="E36" s="34">
        <v>0.05</v>
      </c>
      <c r="F36" s="34">
        <v>0.05</v>
      </c>
      <c r="G36" s="34">
       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 <v>0.05</v>
      </c>
      <c r="M36" s="34">
        <v>0.05</v>
      </c>
      <c r="N36" s="34">
        <v>0.05</v>
      </c>
      <c r="O36" s="34">
        <v>0.05</v>
      </c>
      <c r="P36" s="34">
        <v>0.05</v>
      </c>
      <c r="Q36" s="34">
        <v>0.05</v>
      </c>
      <c r="S36" s="34"/>
      <c r="T36" s="103" t="s">
        <v>51</v>
      </c>
      <c r="U36" s="53">
        <f>IO!BJ35</f>
        <v>151572647.64999998</v>
      </c>
      <c r="V36" s="45">
        <f t="shared" si="1"/>
        <v>159151280.03249997</v>
      </c>
      <c r="W36" s="45">
        <f t="shared" si="1"/>
        <v>167108844.03412497</v>
      </c>
      <c r="X36" s="45">
        <f t="shared" si="1"/>
        <v>175464286.23583123</v>
      </c>
      <c r="Y36" s="45">
        <f t="shared" ref="Y36:AJ56" si="2">X36*(1+F36)</f>
        <v>184237500.5476228</v>
      </c>
      <c r="Z36" s="45">
        <f t="shared" si="2"/>
        <v>193449375.57500395</v>
      </c>
      <c r="AA36" s="45">
        <f t="shared" si="2"/>
        <v>203121844.35375416</v>
      </c>
      <c r="AB36" s="45">
        <f t="shared" si="2"/>
        <v>213277936.57144189</v>
      </c>
      <c r="AC36" s="45">
        <f t="shared" si="2"/>
        <v>223941833.40001398</v>
      </c>
      <c r="AD36" s="45">
        <f t="shared" si="2"/>
        <v>235138925.07001469</v>
      </c>
      <c r="AE36" s="45">
        <f t="shared" si="2"/>
        <v>246895871.32351544</v>
      </c>
      <c r="AF36" s="45">
        <f t="shared" si="2"/>
        <v>259240664.88969123</v>
      </c>
      <c r="AG36" s="45">
        <f t="shared" si="2"/>
        <v>272202698.13417578</v>
      </c>
      <c r="AH36" s="45">
        <f t="shared" si="2"/>
        <v>285812833.04088455</v>
      </c>
      <c r="AI36" s="45">
        <f t="shared" si="2"/>
        <v>300103474.69292879</v>
      </c>
      <c r="AJ36" s="45">
        <f t="shared" si="2"/>
        <v>315108648.42757523</v>
      </c>
      <c r="AL36" s="55" t="s">
        <v>51</v>
      </c>
      <c r="AM36" s="1">
        <f>analisis!O95</f>
        <v>286123635.63647664</v>
      </c>
      <c r="AN36" s="45">
        <v>361143849.9556697</v>
      </c>
      <c r="AO36" s="45">
        <v>379201042.45345318</v>
      </c>
      <c r="AP36" s="45">
        <v>398161094.57612604</v>
      </c>
      <c r="AQ36" s="45">
        <v>418069149.30493224</v>
      </c>
      <c r="AR36" s="45">
        <v>438972606.77017885</v>
      </c>
      <c r="AS36" s="45">
        <v>460921237.10868794</v>
      </c>
      <c r="AT36" s="45">
        <v>483967298.96412235</v>
      </c>
      <c r="AU36" s="45">
        <v>508165663.91232836</v>
      </c>
      <c r="AV36" s="45">
        <v>533573947.10794485</v>
      </c>
      <c r="AW36" s="45">
        <v>560252644.46334219</v>
      </c>
      <c r="AX36" s="45">
        <v>648979309.22387838</v>
      </c>
      <c r="AY36" s="45">
        <v>681428274.6850723</v>
      </c>
      <c r="AZ36" s="45">
        <v>715499688.41932595</v>
      </c>
      <c r="BA36" s="45">
        <v>751274672.84029233</v>
      </c>
      <c r="BB36" s="45">
        <v>788838406.48230743</v>
      </c>
      <c r="BD36" s="17" t="s">
        <v>51</v>
      </c>
      <c r="BE36" s="53">
        <f>analisis!R95</f>
        <v>198283017.60448831</v>
      </c>
      <c r="BF36" s="56">
        <v>0.69299768669376605</v>
      </c>
      <c r="BG36" s="53">
        <f>$BF36*AN36</f>
        <v>250271852.58295965</v>
      </c>
      <c r="BH36" s="53">
        <f>$BF36*AO36</f>
        <v>262785445.21210763</v>
      </c>
      <c r="BI36" s="53">
        <f>$BF36*AP36</f>
        <v>275924717.47271317</v>
      </c>
      <c r="BJ36" s="53">
        <f>$BF36*AQ36</f>
        <v>289720953.3463487</v>
      </c>
      <c r="BK36" s="53">
        <f>$BF36*AR36</f>
        <v>304207001.01366615</v>
      </c>
      <c r="BL36" s="53">
        <f>$BF36*AS36</f>
        <v>319417351.06434959</v>
      </c>
      <c r="BM36" s="53">
        <f>$BF36*AT36</f>
        <v>335388218.61756706</v>
      </c>
      <c r="BN36" s="53">
        <f>$BF36*AU36</f>
        <v>352157629.54844534</v>
      </c>
      <c r="BO36" s="53">
        <f>$BF36*AV36</f>
        <v>369765511.02586764</v>
      </c>
      <c r="BP36" s="53">
        <f>$BF36*AW36</f>
        <v>388253786.57716113</v>
      </c>
      <c r="BQ36" s="53">
        <f>$BF36*AX36</f>
        <v>449741160.00426596</v>
      </c>
      <c r="BR36" s="53">
        <f>$BF36*AY36</f>
        <v>472228218.00447929</v>
      </c>
      <c r="BS36" s="53">
        <f>$BF36*AZ36</f>
        <v>495839628.90470326</v>
      </c>
      <c r="BT36" s="53">
        <f>$BF36*BA36</f>
        <v>520631610.34993851</v>
      </c>
      <c r="BU36" s="53">
        <f>$BF36*BB36</f>
        <v>546663190.86743581</v>
      </c>
    </row>
    <row r="37" spans="1:73" x14ac:dyDescent="0.3">
      <c r="A37" s="7">
        <v>33</v>
      </c>
      <c r="B37" s="17" t="s">
        <v>52</v>
      </c>
      <c r="C37" s="34">
        <v>0.05</v>
      </c>
      <c r="D37" s="34">
        <v>0.05</v>
      </c>
      <c r="E37" s="34">
        <v>0.05</v>
      </c>
      <c r="F37" s="34">
        <v>0.05</v>
      </c>
      <c r="G37" s="34">
        <v>0.05</v>
      </c>
      <c r="H37" s="34">
        <v>0.05</v>
      </c>
      <c r="I37" s="34">
        <v>0.05</v>
      </c>
      <c r="J37" s="34">
        <v>0.05</v>
      </c>
      <c r="K37" s="34">
        <v>0.05</v>
      </c>
      <c r="L37" s="34">
        <v>0.05</v>
      </c>
      <c r="M37" s="34">
        <v>0.05</v>
      </c>
      <c r="N37" s="34">
        <v>0.05</v>
      </c>
      <c r="O37" s="34">
        <v>0.05</v>
      </c>
      <c r="P37" s="34">
        <v>0.05</v>
      </c>
      <c r="Q37" s="34">
        <v>0.05</v>
      </c>
      <c r="S37" s="34"/>
      <c r="T37" s="103" t="s">
        <v>52</v>
      </c>
      <c r="U37" s="53">
        <f>IO!BJ36</f>
        <v>1415630.6300000001</v>
      </c>
      <c r="V37" s="45">
        <f t="shared" ref="V37:X56" si="3">U37*(1+C37)</f>
        <v>1486412.1615000002</v>
      </c>
      <c r="W37" s="45">
        <f t="shared" si="3"/>
        <v>1560732.7695750003</v>
      </c>
      <c r="X37" s="45">
        <f t="shared" si="3"/>
        <v>1638769.4080537504</v>
      </c>
      <c r="Y37" s="45">
        <f t="shared" si="2"/>
        <v>1720707.878456438</v>
      </c>
      <c r="Z37" s="45">
        <f t="shared" si="2"/>
        <v>1806743.27237926</v>
      </c>
      <c r="AA37" s="45">
        <f t="shared" si="2"/>
        <v>1897080.435998223</v>
      </c>
      <c r="AB37" s="45">
        <f t="shared" si="2"/>
        <v>1991934.4577981343</v>
      </c>
      <c r="AC37" s="45">
        <f t="shared" si="2"/>
        <v>2091531.180688041</v>
      </c>
      <c r="AD37" s="45">
        <f t="shared" si="2"/>
        <v>2196107.7397224433</v>
      </c>
      <c r="AE37" s="45">
        <f t="shared" si="2"/>
        <v>2305913.1267085657</v>
      </c>
      <c r="AF37" s="45">
        <f t="shared" si="2"/>
        <v>2421208.7830439941</v>
      </c>
      <c r="AG37" s="45">
        <f t="shared" si="2"/>
        <v>2542269.2221961939</v>
      </c>
      <c r="AH37" s="45">
        <f t="shared" si="2"/>
        <v>2669382.6833060035</v>
      </c>
      <c r="AI37" s="45">
        <f t="shared" si="2"/>
        <v>2802851.817471304</v>
      </c>
      <c r="AJ37" s="45">
        <f t="shared" si="2"/>
        <v>2942994.4083448695</v>
      </c>
      <c r="AL37" s="55" t="s">
        <v>52</v>
      </c>
      <c r="AM37" s="1">
        <f>analisis!O96</f>
        <v>2744958.5705000488</v>
      </c>
      <c r="AN37" s="45">
        <v>3380557.5598465349</v>
      </c>
      <c r="AO37" s="45">
        <v>3549585.4378388613</v>
      </c>
      <c r="AP37" s="45">
        <v>3727064.7097308049</v>
      </c>
      <c r="AQ37" s="45">
        <v>3913417.9452173463</v>
      </c>
      <c r="AR37" s="45">
        <v>4109088.842478212</v>
      </c>
      <c r="AS37" s="45">
        <v>4314543.2846021233</v>
      </c>
      <c r="AT37" s="45">
        <v>4530270.4488322306</v>
      </c>
      <c r="AU37" s="45">
        <v>4756783.9712738423</v>
      </c>
      <c r="AV37" s="45">
        <v>4994623.1698375335</v>
      </c>
      <c r="AW37" s="45">
        <v>5244354.3283294123</v>
      </c>
      <c r="AX37" s="45">
        <v>6004923.105567364</v>
      </c>
      <c r="AY37" s="45">
        <v>6305169.2608457319</v>
      </c>
      <c r="AZ37" s="45">
        <v>6620427.7238880191</v>
      </c>
      <c r="BA37" s="45">
        <v>6951449.1100824205</v>
      </c>
      <c r="BB37" s="45">
        <v>7299021.5655865436</v>
      </c>
      <c r="BD37" s="17" t="s">
        <v>52</v>
      </c>
      <c r="BE37" s="53">
        <f>analisis!R96</f>
        <v>984204.60017929249</v>
      </c>
      <c r="BF37" s="56">
        <v>0.35854989243061691</v>
      </c>
      <c r="BG37" s="53">
        <f>$BF37*AN37</f>
        <v>1212098.5494384838</v>
      </c>
      <c r="BH37" s="53">
        <f>$BF37*AO37</f>
        <v>1272703.4769104079</v>
      </c>
      <c r="BI37" s="53">
        <f>$BF37*AP37</f>
        <v>1336338.6507559286</v>
      </c>
      <c r="BJ37" s="53">
        <f>$BF37*AQ37</f>
        <v>1403155.5832937253</v>
      </c>
      <c r="BK37" s="53">
        <f>$BF37*AR37</f>
        <v>1473313.3624584111</v>
      </c>
      <c r="BL37" s="53">
        <f>$BF37*AS37</f>
        <v>1546979.0305813318</v>
      </c>
      <c r="BM37" s="53">
        <f>$BF37*AT37</f>
        <v>1624327.9821103988</v>
      </c>
      <c r="BN37" s="53">
        <f>$BF37*AU37</f>
        <v>1705544.3812159188</v>
      </c>
      <c r="BO37" s="53">
        <f>$BF37*AV37</f>
        <v>1790821.6002767144</v>
      </c>
      <c r="BP37" s="53">
        <f>$BF37*AW37</f>
        <v>1880362.6802905509</v>
      </c>
      <c r="BQ37" s="53">
        <f>$BF37*AX37</f>
        <v>2153064.5335553046</v>
      </c>
      <c r="BR37" s="53">
        <f>$BF37*AY37</f>
        <v>2260717.7602330693</v>
      </c>
      <c r="BS37" s="53">
        <f>$BF37*AZ37</f>
        <v>2373753.6482447232</v>
      </c>
      <c r="BT37" s="53">
        <f>$BF37*BA37</f>
        <v>2492441.3306569597</v>
      </c>
      <c r="BU37" s="53">
        <f>$BF37*BB37</f>
        <v>2617063.3971898081</v>
      </c>
    </row>
    <row r="38" spans="1:73" x14ac:dyDescent="0.3">
      <c r="A38" s="7">
        <v>34</v>
      </c>
      <c r="B38" s="17" t="s">
        <v>14</v>
      </c>
      <c r="C38" s="34">
        <v>0.05</v>
      </c>
      <c r="D38" s="34">
        <v>0.05</v>
      </c>
      <c r="E38" s="34">
        <v>0.05</v>
      </c>
      <c r="F38" s="34">
        <v>0.05</v>
      </c>
      <c r="G38" s="34">
        <v>0.05</v>
      </c>
      <c r="H38" s="34">
        <v>0.05</v>
      </c>
      <c r="I38" s="34">
        <v>0.05</v>
      </c>
      <c r="J38" s="34">
        <v>0.05</v>
      </c>
      <c r="K38" s="34">
        <v>0.05</v>
      </c>
      <c r="L38" s="34">
        <v>0.05</v>
      </c>
      <c r="M38" s="34">
        <v>0.05</v>
      </c>
      <c r="N38" s="34">
        <v>0.05</v>
      </c>
      <c r="O38" s="34">
        <v>0.05</v>
      </c>
      <c r="P38" s="34">
        <v>0.05</v>
      </c>
      <c r="Q38" s="34">
        <v>0.05</v>
      </c>
      <c r="R38" s="55">
        <f>R4*S38</f>
        <v>90000000</v>
      </c>
      <c r="S38" s="95">
        <v>0.1</v>
      </c>
      <c r="T38" s="103" t="s">
        <v>14</v>
      </c>
      <c r="U38" s="53">
        <f>IO!BJ37</f>
        <v>87297471.050000012</v>
      </c>
      <c r="V38" s="45">
        <f>U38*(1+C38)+R38</f>
        <v>181662344.60250002</v>
      </c>
      <c r="W38" s="45">
        <f t="shared" si="3"/>
        <v>190745461.83262503</v>
      </c>
      <c r="X38" s="45">
        <f t="shared" si="3"/>
        <v>200282734.92425629</v>
      </c>
      <c r="Y38" s="45">
        <f t="shared" si="2"/>
        <v>210296871.67046911</v>
      </c>
      <c r="Z38" s="45">
        <f t="shared" si="2"/>
        <v>220811715.25399256</v>
      </c>
      <c r="AA38" s="45">
        <f t="shared" si="2"/>
        <v>231852301.01669219</v>
      </c>
      <c r="AB38" s="45">
        <f t="shared" si="2"/>
        <v>243444916.06752682</v>
      </c>
      <c r="AC38" s="45">
        <f t="shared" si="2"/>
        <v>255617161.87090316</v>
      </c>
      <c r="AD38" s="45">
        <f t="shared" si="2"/>
        <v>268398019.96444833</v>
      </c>
      <c r="AE38" s="45">
        <f t="shared" si="2"/>
        <v>281817920.96267074</v>
      </c>
      <c r="AF38" s="45">
        <f>AE38*(1+M38)+R38</f>
        <v>385908817.0108043</v>
      </c>
      <c r="AG38" s="45">
        <f t="shared" si="2"/>
        <v>405204257.86134452</v>
      </c>
      <c r="AH38" s="45">
        <f t="shared" si="2"/>
        <v>425464470.75441176</v>
      </c>
      <c r="AI38" s="45">
        <f t="shared" si="2"/>
        <v>446737694.29213238</v>
      </c>
      <c r="AJ38" s="45">
        <f t="shared" si="2"/>
        <v>469074579.00673902</v>
      </c>
      <c r="AL38" s="55" t="s">
        <v>14</v>
      </c>
      <c r="AM38" s="1">
        <f>analisis!O97</f>
        <v>142101898.73784053</v>
      </c>
      <c r="AN38" s="45">
        <v>277202190.07478851</v>
      </c>
      <c r="AO38" s="45">
        <v>291062299.57852799</v>
      </c>
      <c r="AP38" s="45">
        <v>305615414.55745429</v>
      </c>
      <c r="AQ38" s="45">
        <v>320896185.28532696</v>
      </c>
      <c r="AR38" s="45">
        <v>336940994.54959345</v>
      </c>
      <c r="AS38" s="45">
        <v>353788044.27707303</v>
      </c>
      <c r="AT38" s="45">
        <v>371477446.49092668</v>
      </c>
      <c r="AU38" s="45">
        <v>390051318.81547326</v>
      </c>
      <c r="AV38" s="45">
        <v>409553884.75624686</v>
      </c>
      <c r="AW38" s="45">
        <v>430031578.99405915</v>
      </c>
      <c r="AX38" s="45">
        <v>579528354.34381795</v>
      </c>
      <c r="AY38" s="45">
        <v>608504772.06100881</v>
      </c>
      <c r="AZ38" s="45">
        <v>638930010.6640594</v>
      </c>
      <c r="BA38" s="45">
        <v>670876511.19726229</v>
      </c>
      <c r="BB38" s="45">
        <v>704420336.75712562</v>
      </c>
      <c r="BD38" s="17" t="s">
        <v>14</v>
      </c>
      <c r="BE38" s="53">
        <f>analisis!R97</f>
        <v>73136272.514328822</v>
      </c>
      <c r="BF38" s="56">
        <v>0.51467484364340343</v>
      </c>
      <c r="BG38" s="53">
        <f>$BF38*AN38</f>
        <v>142668993.83435076</v>
      </c>
      <c r="BH38" s="53">
        <f>$BF38*AO38</f>
        <v>149802443.52606833</v>
      </c>
      <c r="BI38" s="53">
        <f>$BF38*AP38</f>
        <v>157292565.70237172</v>
      </c>
      <c r="BJ38" s="53">
        <f>$BF38*AQ38</f>
        <v>165157193.98749027</v>
      </c>
      <c r="BK38" s="53">
        <f>$BF38*AR38</f>
        <v>173415053.68686485</v>
      </c>
      <c r="BL38" s="53">
        <f>$BF38*AS38</f>
        <v>182085806.37120804</v>
      </c>
      <c r="BM38" s="53">
        <f>$BF38*AT38</f>
        <v>191190096.68976846</v>
      </c>
      <c r="BN38" s="53">
        <f>$BF38*AU38</f>
        <v>200749601.524257</v>
      </c>
      <c r="BO38" s="53">
        <f>$BF38*AV38</f>
        <v>210787081.60046983</v>
      </c>
      <c r="BP38" s="53">
        <f>$BF38*AW38</f>
        <v>221326435.6804933</v>
      </c>
      <c r="BQ38" s="53">
        <f>$BF38*AX38</f>
        <v>298268665.15882343</v>
      </c>
      <c r="BR38" s="53">
        <f>$BF38*AY38</f>
        <v>313182098.41676456</v>
      </c>
      <c r="BS38" s="53">
        <f>$BF38*AZ38</f>
        <v>328841203.33760285</v>
      </c>
      <c r="BT38" s="53">
        <f>$BF38*BA38</f>
        <v>345283263.50448298</v>
      </c>
      <c r="BU38" s="53">
        <f>$BF38*BB38</f>
        <v>362547426.67970723</v>
      </c>
    </row>
    <row r="39" spans="1:73" x14ac:dyDescent="0.3">
      <c r="A39" s="7">
        <v>35</v>
      </c>
      <c r="B39" s="17" t="s">
        <v>54</v>
      </c>
      <c r="C39" s="34">
        <v>0.05</v>
      </c>
      <c r="D39" s="34">
        <v>0.05</v>
      </c>
      <c r="E39" s="34">
        <v>0.05</v>
      </c>
      <c r="F39" s="34">
        <v>0.05</v>
      </c>
      <c r="G39" s="34">
        <v>0.05</v>
      </c>
      <c r="H39" s="34">
        <v>0.05</v>
      </c>
      <c r="I39" s="34">
        <v>0.05</v>
      </c>
      <c r="J39" s="34">
        <v>0.05</v>
      </c>
      <c r="K39" s="34">
        <v>0.05</v>
      </c>
      <c r="L39" s="34">
        <v>0.05</v>
      </c>
      <c r="M39" s="34">
        <v>0.05</v>
      </c>
      <c r="N39" s="34">
        <v>0.05</v>
      </c>
      <c r="O39" s="34">
        <v>0.05</v>
      </c>
      <c r="P39" s="34">
        <v>0.05</v>
      </c>
      <c r="Q39" s="34">
        <v>0.05</v>
      </c>
      <c r="T39" s="103" t="s">
        <v>54</v>
      </c>
      <c r="U39" s="53">
        <f>IO!BJ38</f>
        <v>125599.29000000001</v>
      </c>
      <c r="V39" s="45">
        <f t="shared" si="3"/>
        <v>131879.25450000001</v>
      </c>
      <c r="W39" s="45">
        <f t="shared" si="3"/>
        <v>138473.21722500003</v>
      </c>
      <c r="X39" s="45">
        <f t="shared" si="3"/>
        <v>145396.87808625004</v>
      </c>
      <c r="Y39" s="45">
        <f t="shared" si="2"/>
        <v>152666.72199056254</v>
      </c>
      <c r="Z39" s="45">
        <f t="shared" si="2"/>
        <v>160300.05809009066</v>
      </c>
      <c r="AA39" s="45">
        <f t="shared" si="2"/>
        <v>168315.0609945952</v>
      </c>
      <c r="AB39" s="45">
        <f t="shared" si="2"/>
        <v>176730.81404432497</v>
      </c>
      <c r="AC39" s="45">
        <f t="shared" si="2"/>
        <v>185567.35474654124</v>
      </c>
      <c r="AD39" s="45">
        <f t="shared" si="2"/>
        <v>194845.7224838683</v>
      </c>
      <c r="AE39" s="45">
        <f t="shared" si="2"/>
        <v>204588.00860806173</v>
      </c>
      <c r="AF39" s="45">
        <f t="shared" si="2"/>
        <v>214817.40903846483</v>
      </c>
      <c r="AG39" s="45">
        <f t="shared" si="2"/>
        <v>225558.27949038809</v>
      </c>
      <c r="AH39" s="45">
        <f t="shared" si="2"/>
        <v>236836.1934649075</v>
      </c>
      <c r="AI39" s="45">
        <f t="shared" si="2"/>
        <v>248678.00313815288</v>
      </c>
      <c r="AJ39" s="45">
        <f t="shared" si="2"/>
        <v>261111.90329506053</v>
      </c>
      <c r="AL39" s="55" t="s">
        <v>54</v>
      </c>
      <c r="AM39" s="1">
        <f>analisis!O98</f>
        <v>637673.24572817842</v>
      </c>
      <c r="AN39" s="45">
        <v>894885.06981357501</v>
      </c>
      <c r="AO39" s="45">
        <v>939629.32330425375</v>
      </c>
      <c r="AP39" s="45">
        <v>986610.78946946631</v>
      </c>
      <c r="AQ39" s="45">
        <v>1035941.3289429398</v>
      </c>
      <c r="AR39" s="45">
        <v>1087738.3953900868</v>
      </c>
      <c r="AS39" s="45">
        <v>1142125.3151595911</v>
      </c>
      <c r="AT39" s="45">
        <v>1199231.5809175705</v>
      </c>
      <c r="AU39" s="45">
        <v>1259193.1599634497</v>
      </c>
      <c r="AV39" s="45">
        <v>1322152.8179616216</v>
      </c>
      <c r="AW39" s="45">
        <v>1388260.4588597035</v>
      </c>
      <c r="AX39" s="45">
        <v>1683001.6436016755</v>
      </c>
      <c r="AY39" s="45">
        <v>1767151.7257817597</v>
      </c>
      <c r="AZ39" s="45">
        <v>1855509.3120708475</v>
      </c>
      <c r="BA39" s="45">
        <v>1948284.7776743898</v>
      </c>
      <c r="BB39" s="45">
        <v>2045699.0165581093</v>
      </c>
      <c r="BD39" s="17" t="s">
        <v>54</v>
      </c>
      <c r="BE39" s="53">
        <f>analisis!R98</f>
        <v>212803.31526033598</v>
      </c>
      <c r="BF39" s="56">
        <v>0.33371843132187462</v>
      </c>
      <c r="BG39" s="53">
        <f>$BF39*AN39</f>
        <v>298639.64171155251</v>
      </c>
      <c r="BH39" s="53">
        <f>$BF39*AO39</f>
        <v>313571.62379713013</v>
      </c>
      <c r="BI39" s="53">
        <f>$BF39*AP39</f>
        <v>329250.20498698659</v>
      </c>
      <c r="BJ39" s="53">
        <f>$BF39*AQ39</f>
        <v>345712.71523633599</v>
      </c>
      <c r="BK39" s="53">
        <f>$BF39*AR39</f>
        <v>362998.3509981528</v>
      </c>
      <c r="BL39" s="53">
        <f>$BF39*AS39</f>
        <v>381148.26854806044</v>
      </c>
      <c r="BM39" s="53">
        <f>$BF39*AT39</f>
        <v>400205.68197546341</v>
      </c>
      <c r="BN39" s="53">
        <f>$BF39*AU39</f>
        <v>420215.96607423679</v>
      </c>
      <c r="BO39" s="53">
        <f>$BF39*AV39</f>
        <v>441226.76437794842</v>
      </c>
      <c r="BP39" s="53">
        <f>$BF39*AW39</f>
        <v>463288.10259684612</v>
      </c>
      <c r="BQ39" s="53">
        <f>$BF39*AX39</f>
        <v>561648.66841488786</v>
      </c>
      <c r="BR39" s="53">
        <f>$BF39*AY39</f>
        <v>589731.10183563235</v>
      </c>
      <c r="BS39" s="53">
        <f>$BF39*AZ39</f>
        <v>619217.65692741389</v>
      </c>
      <c r="BT39" s="53">
        <f>$BF39*BA39</f>
        <v>650178.53977378458</v>
      </c>
      <c r="BU39" s="53">
        <f>$BF39*BB39</f>
        <v>682687.46676247381</v>
      </c>
    </row>
    <row r="40" spans="1:73" x14ac:dyDescent="0.3">
      <c r="A40" s="7">
        <v>36</v>
      </c>
      <c r="B40" s="17" t="s">
        <v>15</v>
      </c>
      <c r="C40" s="34">
        <v>0.05</v>
      </c>
      <c r="D40" s="34">
        <v>0.05</v>
      </c>
      <c r="E40" s="34">
        <v>0.05</v>
      </c>
      <c r="F40" s="34">
        <v>0.05</v>
      </c>
      <c r="G40" s="34">
        <v>0.05</v>
      </c>
      <c r="H40" s="34">
        <v>0.05</v>
      </c>
      <c r="I40" s="34">
        <v>0.05</v>
      </c>
      <c r="J40" s="34">
        <v>0.05</v>
      </c>
      <c r="K40" s="34">
        <v>0.05</v>
      </c>
      <c r="L40" s="34">
        <v>0.05</v>
      </c>
      <c r="M40" s="34">
        <v>0.05</v>
      </c>
      <c r="N40" s="34">
        <v>0.05</v>
      </c>
      <c r="O40" s="34">
        <v>0.05</v>
      </c>
      <c r="P40" s="34">
        <v>0.05</v>
      </c>
      <c r="Q40" s="34">
        <v>0.05</v>
      </c>
      <c r="T40" s="103" t="s">
        <v>15</v>
      </c>
      <c r="U40" s="53">
        <f>IO!BJ39</f>
        <v>43.76</v>
      </c>
      <c r="V40" s="45">
        <f t="shared" si="3"/>
        <v>45.948</v>
      </c>
      <c r="W40" s="45">
        <f t="shared" si="3"/>
        <v>48.245400000000004</v>
      </c>
      <c r="X40" s="45">
        <f t="shared" si="3"/>
        <v>50.657670000000003</v>
      </c>
      <c r="Y40" s="45">
        <f t="shared" si="2"/>
        <v>53.190553500000007</v>
      </c>
      <c r="Z40" s="45">
        <f t="shared" si="2"/>
        <v>55.850081175000007</v>
      </c>
      <c r="AA40" s="45">
        <f t="shared" si="2"/>
        <v>58.642585233750012</v>
      </c>
      <c r="AB40" s="45">
        <f t="shared" si="2"/>
        <v>61.574714495437512</v>
      </c>
      <c r="AC40" s="45">
        <f t="shared" si="2"/>
        <v>64.653450220209393</v>
      </c>
      <c r="AD40" s="45">
        <f t="shared" si="2"/>
        <v>67.886122731219871</v>
      </c>
      <c r="AE40" s="45">
        <f t="shared" si="2"/>
        <v>71.28042886778087</v>
      </c>
      <c r="AF40" s="45">
        <f t="shared" si="2"/>
        <v>74.844450311169922</v>
      </c>
      <c r="AG40" s="45">
        <f t="shared" si="2"/>
        <v>78.586672826728417</v>
      </c>
      <c r="AH40" s="45">
        <f t="shared" si="2"/>
        <v>82.516006468064845</v>
      </c>
      <c r="AI40" s="45">
        <f t="shared" si="2"/>
        <v>86.641806791468085</v>
      </c>
      <c r="AJ40" s="45">
        <f t="shared" si="2"/>
        <v>90.973897131041497</v>
      </c>
      <c r="AL40" s="55" t="s">
        <v>15</v>
      </c>
      <c r="AM40" s="1">
        <f>analisis!O99</f>
        <v>2759.9299926959002</v>
      </c>
      <c r="AN40" s="45">
        <v>3866.4710901903004</v>
      </c>
      <c r="AO40" s="45">
        <v>4059.7946446998153</v>
      </c>
      <c r="AP40" s="45">
        <v>4262.7843769348065</v>
      </c>
      <c r="AQ40" s="45">
        <v>4475.9235957815481</v>
      </c>
      <c r="AR40" s="45">
        <v>4699.7197755706238</v>
      </c>
      <c r="AS40" s="45">
        <v>4934.7057643491544</v>
      </c>
      <c r="AT40" s="45">
        <v>5181.4410525666117</v>
      </c>
      <c r="AU40" s="45">
        <v>5440.5131051949438</v>
      </c>
      <c r="AV40" s="45">
        <v>5712.5387604546895</v>
      </c>
      <c r="AW40" s="45">
        <v>5998.1656984774263</v>
      </c>
      <c r="AX40" s="45">
        <v>7266.618581260901</v>
      </c>
      <c r="AY40" s="45">
        <v>7629.9495103239478</v>
      </c>
      <c r="AZ40" s="45">
        <v>8011.4469858401426</v>
      </c>
      <c r="BA40" s="45">
        <v>8412.0193351321523</v>
      </c>
      <c r="BB40" s="45">
        <v>8832.6203018887572</v>
      </c>
      <c r="BD40" s="17" t="s">
        <v>15</v>
      </c>
      <c r="BE40" s="53">
        <f>analisis!R99</f>
        <v>1252.6773026797855</v>
      </c>
      <c r="BF40" s="56">
        <v>0.45388010058043898</v>
      </c>
      <c r="BG40" s="53">
        <f>$BF40*AN40</f>
        <v>1754.9142873069331</v>
      </c>
      <c r="BH40" s="53">
        <f>$BF40*AO40</f>
        <v>1842.6600016722798</v>
      </c>
      <c r="BI40" s="53">
        <f>$BF40*AP40</f>
        <v>1934.7930017558938</v>
      </c>
      <c r="BJ40" s="53">
        <f>$BF40*AQ40</f>
        <v>2031.5326518436891</v>
      </c>
      <c r="BK40" s="53">
        <f>$BF40*AR40</f>
        <v>2133.1092844358727</v>
      </c>
      <c r="BL40" s="53">
        <f>$BF40*AS40</f>
        <v>2239.7647486576661</v>
      </c>
      <c r="BM40" s="53">
        <f>$BF40*AT40</f>
        <v>2351.7529860905493</v>
      </c>
      <c r="BN40" s="53">
        <f>$BF40*AU40</f>
        <v>2469.3406353950777</v>
      </c>
      <c r="BO40" s="53">
        <f>$BF40*AV40</f>
        <v>2592.8076671648305</v>
      </c>
      <c r="BP40" s="53">
        <f>$BF40*AW40</f>
        <v>2722.4480505230731</v>
      </c>
      <c r="BQ40" s="53">
        <f>$BF40*AX40</f>
        <v>3298.1735725423846</v>
      </c>
      <c r="BR40" s="53">
        <f>$BF40*AY40</f>
        <v>3463.0822511695046</v>
      </c>
      <c r="BS40" s="53">
        <f>$BF40*AZ40</f>
        <v>3636.2363637279786</v>
      </c>
      <c r="BT40" s="53">
        <f>$BF40*BA40</f>
        <v>3818.0481819143788</v>
      </c>
      <c r="BU40" s="53">
        <f>$BF40*BB40</f>
        <v>4008.9505910100966</v>
      </c>
    </row>
    <row r="41" spans="1:73" x14ac:dyDescent="0.3">
      <c r="A41" s="7">
        <v>37</v>
      </c>
      <c r="B41" s="17" t="s">
        <v>16</v>
      </c>
      <c r="C41" s="34">
        <v>0.05</v>
      </c>
      <c r="D41" s="34">
        <v>0.05</v>
      </c>
      <c r="E41" s="34">
        <v>0.05</v>
      </c>
      <c r="F41" s="34">
        <v>0.05</v>
      </c>
      <c r="G41" s="34">
        <v>0.05</v>
      </c>
      <c r="H41" s="34">
        <v>0.05</v>
      </c>
      <c r="I41" s="34">
        <v>0.05</v>
      </c>
      <c r="J41" s="34">
        <v>0.05</v>
      </c>
      <c r="K41" s="34">
        <v>0.05</v>
      </c>
      <c r="L41" s="34">
        <v>0.05</v>
      </c>
      <c r="M41" s="34">
        <v>0.05</v>
      </c>
      <c r="N41" s="34">
        <v>0.05</v>
      </c>
      <c r="O41" s="34">
        <v>0.05</v>
      </c>
      <c r="P41" s="34">
        <v>0.05</v>
      </c>
      <c r="Q41" s="34">
        <v>0.05</v>
      </c>
      <c r="T41" s="103" t="s">
        <v>16</v>
      </c>
      <c r="U41" s="53">
        <f>IO!BJ40</f>
        <v>13326952.32</v>
      </c>
      <c r="V41" s="45">
        <f t="shared" si="3"/>
        <v>13993299.936000001</v>
      </c>
      <c r="W41" s="45">
        <f t="shared" si="3"/>
        <v>14692964.932800001</v>
      </c>
      <c r="X41" s="45">
        <f t="shared" si="3"/>
        <v>15427613.179440001</v>
      </c>
      <c r="Y41" s="45">
        <f t="shared" si="2"/>
        <v>16198993.838412002</v>
      </c>
      <c r="Z41" s="45">
        <f t="shared" si="2"/>
        <v>17008943.530332603</v>
      </c>
      <c r="AA41" s="45">
        <f t="shared" si="2"/>
        <v>17859390.706849232</v>
      </c>
      <c r="AB41" s="45">
        <f t="shared" si="2"/>
        <v>18752360.242191695</v>
      </c>
      <c r="AC41" s="45">
        <f t="shared" si="2"/>
        <v>19689978.25430128</v>
      </c>
      <c r="AD41" s="45">
        <f t="shared" si="2"/>
        <v>20674477.167016346</v>
      </c>
      <c r="AE41" s="45">
        <f t="shared" si="2"/>
        <v>21708201.025367163</v>
      </c>
      <c r="AF41" s="45">
        <f t="shared" si="2"/>
        <v>22793611.076635521</v>
      </c>
      <c r="AG41" s="45">
        <f t="shared" si="2"/>
        <v>23933291.630467299</v>
      </c>
      <c r="AH41" s="45">
        <f t="shared" si="2"/>
        <v>25129956.211990666</v>
      </c>
      <c r="AI41" s="45">
        <f t="shared" si="2"/>
        <v>26386454.022590201</v>
      </c>
      <c r="AJ41" s="45">
        <f t="shared" si="2"/>
        <v>27705776.723719712</v>
      </c>
      <c r="AL41" s="55" t="s">
        <v>16</v>
      </c>
      <c r="AM41" s="1">
        <f>analisis!O100</f>
        <v>24375798.36376531</v>
      </c>
      <c r="AN41" s="45">
        <v>27948623.898692492</v>
      </c>
      <c r="AO41" s="45">
        <v>29346055.093627121</v>
      </c>
      <c r="AP41" s="45">
        <v>30813357.848308478</v>
      </c>
      <c r="AQ41" s="45">
        <v>32354025.740723897</v>
      </c>
      <c r="AR41" s="45">
        <v>33971727.027760096</v>
      </c>
      <c r="AS41" s="45">
        <v>35670313.379148111</v>
      </c>
      <c r="AT41" s="45">
        <v>37453829.048105508</v>
      </c>
      <c r="AU41" s="45">
        <v>39326520.500510775</v>
      </c>
      <c r="AV41" s="45">
        <v>41292846.525536336</v>
      </c>
      <c r="AW41" s="45">
        <v>43357488.85181313</v>
      </c>
      <c r="AX41" s="45">
        <v>47879398.911142729</v>
      </c>
      <c r="AY41" s="45">
        <v>50273368.856699869</v>
      </c>
      <c r="AZ41" s="45">
        <v>52787037.299534865</v>
      </c>
      <c r="BA41" s="45">
        <v>55426389.164511591</v>
      </c>
      <c r="BB41" s="45">
        <v>58197708.622737192</v>
      </c>
      <c r="BD41" s="17" t="s">
        <v>16</v>
      </c>
      <c r="BE41" s="53">
        <f>analisis!R100</f>
        <v>8514181.4257653616</v>
      </c>
      <c r="BF41" s="56">
        <v>0.34928831042603775</v>
      </c>
      <c r="BG41" s="53">
        <f>$BF41*AN41</f>
        <v>9762127.6203070804</v>
      </c>
      <c r="BH41" s="53">
        <f>$BF41*AO41</f>
        <v>10250234.001322437</v>
      </c>
      <c r="BI41" s="53">
        <f>$BF41*AP41</f>
        <v>10762745.701388558</v>
      </c>
      <c r="BJ41" s="53">
        <f>$BF41*AQ41</f>
        <v>11300882.986457985</v>
      </c>
      <c r="BK41" s="53">
        <f>$BF41*AR41</f>
        <v>11865927.135780886</v>
      </c>
      <c r="BL41" s="53">
        <f>$BF41*AS41</f>
        <v>12459223.492569933</v>
      </c>
      <c r="BM41" s="53">
        <f>$BF41*AT41</f>
        <v>13082184.667198427</v>
      </c>
      <c r="BN41" s="53">
        <f>$BF41*AU41</f>
        <v>13736293.900558345</v>
      </c>
      <c r="BO41" s="53">
        <f>$BF41*AV41</f>
        <v>14423108.59558627</v>
      </c>
      <c r="BP41" s="53">
        <f>$BF41*AW41</f>
        <v>15144264.025365576</v>
      </c>
      <c r="BQ41" s="53">
        <f>$BF41*AX41</f>
        <v>16723714.349887315</v>
      </c>
      <c r="BR41" s="53">
        <f>$BF41*AY41</f>
        <v>17559900.067381684</v>
      </c>
      <c r="BS41" s="53">
        <f>$BF41*AZ41</f>
        <v>18437895.070750766</v>
      </c>
      <c r="BT41" s="53">
        <f>$BF41*BA41</f>
        <v>19359789.824288301</v>
      </c>
      <c r="BU41" s="53">
        <f>$BF41*BB41</f>
        <v>20327779.315502722</v>
      </c>
    </row>
    <row r="42" spans="1:73" x14ac:dyDescent="0.3">
      <c r="A42" s="7">
        <v>38</v>
      </c>
      <c r="B42" s="17" t="s">
        <v>55</v>
      </c>
      <c r="C42" s="34">
        <v>0.05</v>
      </c>
      <c r="D42" s="34">
        <v>0.05</v>
      </c>
      <c r="E42" s="34">
        <v>0.05</v>
      </c>
      <c r="F42" s="34">
        <v>0.05</v>
      </c>
      <c r="G42" s="34">
        <v>0.05</v>
      </c>
      <c r="H42" s="34">
        <v>0.05</v>
      </c>
      <c r="I42" s="34">
        <v>0.05</v>
      </c>
      <c r="J42" s="34">
        <v>0.05</v>
      </c>
      <c r="K42" s="34">
        <v>0.05</v>
      </c>
      <c r="L42" s="34">
        <v>0.05</v>
      </c>
      <c r="M42" s="34">
        <v>0.05</v>
      </c>
      <c r="N42" s="34">
        <v>0.05</v>
      </c>
      <c r="O42" s="34">
        <v>0.05</v>
      </c>
      <c r="P42" s="34">
        <v>0.05</v>
      </c>
      <c r="Q42" s="34">
        <v>0.05</v>
      </c>
      <c r="T42" s="103" t="s">
        <v>55</v>
      </c>
      <c r="U42" s="53">
        <f>IO!BJ41</f>
        <v>1661532.1599999999</v>
      </c>
      <c r="V42" s="45">
        <f t="shared" si="3"/>
        <v>1744608.7679999999</v>
      </c>
      <c r="W42" s="45">
        <f t="shared" si="3"/>
        <v>1831839.2064</v>
      </c>
      <c r="X42" s="45">
        <f t="shared" si="3"/>
        <v>1923431.1667200001</v>
      </c>
      <c r="Y42" s="45">
        <f t="shared" si="2"/>
        <v>2019602.7250560003</v>
      </c>
      <c r="Z42" s="45">
        <f t="shared" si="2"/>
        <v>2120582.8613088005</v>
      </c>
      <c r="AA42" s="45">
        <f t="shared" si="2"/>
        <v>2226612.0043742405</v>
      </c>
      <c r="AB42" s="45">
        <f t="shared" si="2"/>
        <v>2337942.6045929529</v>
      </c>
      <c r="AC42" s="45">
        <f t="shared" si="2"/>
        <v>2454839.7348226006</v>
      </c>
      <c r="AD42" s="45">
        <f t="shared" si="2"/>
        <v>2577581.7215637309</v>
      </c>
      <c r="AE42" s="45">
        <f t="shared" si="2"/>
        <v>2706460.8076419174</v>
      </c>
      <c r="AF42" s="45">
        <f t="shared" si="2"/>
        <v>2841783.8480240135</v>
      </c>
      <c r="AG42" s="45">
        <f t="shared" si="2"/>
        <v>2983873.0404252145</v>
      </c>
      <c r="AH42" s="45">
        <f t="shared" si="2"/>
        <v>3133066.6924464754</v>
      </c>
      <c r="AI42" s="45">
        <f t="shared" si="2"/>
        <v>3289720.0270687994</v>
      </c>
      <c r="AJ42" s="45">
        <f t="shared" si="2"/>
        <v>3454206.0284222397</v>
      </c>
      <c r="AL42" s="55" t="s">
        <v>55</v>
      </c>
      <c r="AM42" s="1">
        <f>analisis!O101</f>
        <v>5581616.5243218029</v>
      </c>
      <c r="AN42" s="45">
        <v>7336688.1196443755</v>
      </c>
      <c r="AO42" s="45">
        <v>7703522.5256265951</v>
      </c>
      <c r="AP42" s="45">
        <v>8088698.6519079246</v>
      </c>
      <c r="AQ42" s="45">
        <v>8493133.5845033228</v>
      </c>
      <c r="AR42" s="45">
        <v>8917790.2637284864</v>
      </c>
      <c r="AS42" s="45">
        <v>9363679.7769149151</v>
      </c>
      <c r="AT42" s="45">
        <v>9831863.7657606602</v>
      </c>
      <c r="AU42" s="45">
        <v>10323456.954048693</v>
      </c>
      <c r="AV42" s="45">
        <v>10839629.801751127</v>
      </c>
      <c r="AW42" s="45">
        <v>11381611.291838685</v>
      </c>
      <c r="AX42" s="45">
        <v>13426682.625537105</v>
      </c>
      <c r="AY42" s="45">
        <v>14098016.756813956</v>
      </c>
      <c r="AZ42" s="45">
        <v>14802917.594654657</v>
      </c>
      <c r="BA42" s="45">
        <v>15543063.474387389</v>
      </c>
      <c r="BB42" s="45">
        <v>16320216.648106761</v>
      </c>
      <c r="BD42" s="17" t="s">
        <v>55</v>
      </c>
      <c r="BE42" s="53">
        <f>analisis!R101</f>
        <v>3250348.9665731424</v>
      </c>
      <c r="BF42" s="56">
        <v>0.58233111364956724</v>
      </c>
      <c r="BG42" s="53">
        <f>$BF42*AN42</f>
        <v>4272381.7632120587</v>
      </c>
      <c r="BH42" s="53">
        <f>$BF42*AO42</f>
        <v>4486000.851372662</v>
      </c>
      <c r="BI42" s="53">
        <f>$BF42*AP42</f>
        <v>4710300.8939412953</v>
      </c>
      <c r="BJ42" s="53">
        <f>$BF42*AQ42</f>
        <v>4945815.9386383612</v>
      </c>
      <c r="BK42" s="53">
        <f>$BF42*AR42</f>
        <v>5193106.7355702771</v>
      </c>
      <c r="BL42" s="53">
        <f>$BF42*AS42</f>
        <v>5452762.072348794</v>
      </c>
      <c r="BM42" s="53">
        <f>$BF42*AT42</f>
        <v>5725400.175966233</v>
      </c>
      <c r="BN42" s="53">
        <f>$BF42*AU42</f>
        <v>6011670.1847645445</v>
      </c>
      <c r="BO42" s="53">
        <f>$BF42*AV42</f>
        <v>6312253.6940027718</v>
      </c>
      <c r="BP42" s="53">
        <f>$BF42*AW42</f>
        <v>6627866.3787029115</v>
      </c>
      <c r="BQ42" s="53">
        <f>$BF42*AX42</f>
        <v>7818775.0459483182</v>
      </c>
      <c r="BR42" s="53">
        <f>$BF42*AY42</f>
        <v>8209713.7982457317</v>
      </c>
      <c r="BS42" s="53">
        <f>$BF42*AZ42</f>
        <v>8620199.4881580193</v>
      </c>
      <c r="BT42" s="53">
        <f>$BF42*BA42</f>
        <v>9051209.4625659194</v>
      </c>
      <c r="BU42" s="53">
        <f>$BF42*BB42</f>
        <v>9503769.9356942177</v>
      </c>
    </row>
    <row r="43" spans="1:73" x14ac:dyDescent="0.3">
      <c r="A43" s="7">
        <v>39</v>
      </c>
      <c r="B43" s="17" t="s">
        <v>56</v>
      </c>
      <c r="C43" s="34">
        <v>0.05</v>
      </c>
      <c r="D43" s="34">
        <v>0.05</v>
      </c>
      <c r="E43" s="34">
        <v>0.05</v>
      </c>
      <c r="F43" s="34">
        <v>0.05</v>
      </c>
      <c r="G43" s="34">
        <v>0.05</v>
      </c>
      <c r="H43" s="34">
        <v>0.05</v>
      </c>
      <c r="I43" s="34">
        <v>0.05</v>
      </c>
      <c r="J43" s="34">
        <v>0.05</v>
      </c>
      <c r="K43" s="34">
        <v>0.05</v>
      </c>
      <c r="L43" s="34">
        <v>0.05</v>
      </c>
      <c r="M43" s="34">
        <v>0.05</v>
      </c>
      <c r="N43" s="34">
        <v>0.05</v>
      </c>
      <c r="O43" s="34">
        <v>0.05</v>
      </c>
      <c r="P43" s="34">
        <v>0.05</v>
      </c>
      <c r="Q43" s="34">
        <v>0.05</v>
      </c>
      <c r="T43" s="103" t="s">
        <v>56</v>
      </c>
      <c r="U43" s="53">
        <f>IO!BJ42</f>
        <v>5279684.82</v>
      </c>
      <c r="V43" s="45">
        <f t="shared" si="3"/>
        <v>5543669.0610000007</v>
      </c>
      <c r="W43" s="45">
        <f t="shared" si="3"/>
        <v>5820852.5140500013</v>
      </c>
      <c r="X43" s="45">
        <f t="shared" si="3"/>
        <v>6111895.1397525016</v>
      </c>
      <c r="Y43" s="45">
        <f t="shared" si="2"/>
        <v>6417489.8967401274</v>
      </c>
      <c r="Z43" s="45">
        <f t="shared" si="2"/>
        <v>6738364.3915771339</v>
      </c>
      <c r="AA43" s="45">
        <f t="shared" si="2"/>
        <v>7075282.6111559905</v>
      </c>
      <c r="AB43" s="45">
        <f t="shared" si="2"/>
        <v>7429046.7417137902</v>
      </c>
      <c r="AC43" s="45">
        <f t="shared" si="2"/>
        <v>7800499.0787994796</v>
      </c>
      <c r="AD43" s="45">
        <f t="shared" si="2"/>
        <v>8190524.0327394539</v>
      </c>
      <c r="AE43" s="45">
        <f t="shared" si="2"/>
        <v>8600050.2343764268</v>
      </c>
      <c r="AF43" s="45">
        <f t="shared" si="2"/>
        <v>9030052.7460952494</v>
      </c>
      <c r="AG43" s="45">
        <f t="shared" si="2"/>
        <v>9481555.3834000118</v>
      </c>
      <c r="AH43" s="45">
        <f t="shared" si="2"/>
        <v>9955633.152570013</v>
      </c>
      <c r="AI43" s="45">
        <f t="shared" si="2"/>
        <v>10453414.810198514</v>
      </c>
      <c r="AJ43" s="45">
        <f t="shared" si="2"/>
        <v>10976085.550708439</v>
      </c>
      <c r="AL43" s="55" t="s">
        <v>56</v>
      </c>
      <c r="AM43" s="1">
        <f>analisis!O102</f>
        <v>10487757.465593968</v>
      </c>
      <c r="AN43" s="45">
        <v>13315580.784572763</v>
      </c>
      <c r="AO43" s="45">
        <v>13981359.823801404</v>
      </c>
      <c r="AP43" s="45">
        <v>14680427.814991476</v>
      </c>
      <c r="AQ43" s="45">
        <v>15414449.205741052</v>
      </c>
      <c r="AR43" s="45">
        <v>16185171.666028107</v>
      </c>
      <c r="AS43" s="45">
        <v>16994430.249329507</v>
      </c>
      <c r="AT43" s="45">
        <v>17844151.761795983</v>
      </c>
      <c r="AU43" s="45">
        <v>18736359.34988578</v>
      </c>
      <c r="AV43" s="45">
        <v>19673177.317380071</v>
      </c>
      <c r="AW43" s="45">
        <v>20656836.183249082</v>
      </c>
      <c r="AX43" s="45">
        <v>23993113.438110627</v>
      </c>
      <c r="AY43" s="45">
        <v>25192769.110016163</v>
      </c>
      <c r="AZ43" s="45">
        <v>26452407.565516975</v>
      </c>
      <c r="BA43" s="45">
        <v>27775027.94379282</v>
      </c>
      <c r="BB43" s="45">
        <v>29163779.340982456</v>
      </c>
      <c r="BD43" s="17" t="s">
        <v>56</v>
      </c>
      <c r="BE43" s="53">
        <f>analisis!R102</f>
        <v>6326031.0214696554</v>
      </c>
      <c r="BF43" s="56">
        <v>0.60318242886744566</v>
      </c>
      <c r="BG43" s="53">
        <f>$BF43*AN43</f>
        <v>8031724.3594192872</v>
      </c>
      <c r="BH43" s="53">
        <f>$BF43*AO43</f>
        <v>8433310.5773902535</v>
      </c>
      <c r="BI43" s="53">
        <f>$BF43*AP43</f>
        <v>8854976.106259767</v>
      </c>
      <c r="BJ43" s="53">
        <f>$BF43*AQ43</f>
        <v>9297724.9115727562</v>
      </c>
      <c r="BK43" s="53">
        <f>$BF43*AR43</f>
        <v>9762611.1571513955</v>
      </c>
      <c r="BL43" s="53">
        <f>$BF43*AS43</f>
        <v>10250741.715008963</v>
      </c>
      <c r="BM43" s="53">
        <f>$BF43*AT43</f>
        <v>10763278.80075941</v>
      </c>
      <c r="BN43" s="53">
        <f>$BF43*AU43</f>
        <v>11301442.74079738</v>
      </c>
      <c r="BO43" s="53">
        <f>$BF43*AV43</f>
        <v>11866514.87783725</v>
      </c>
      <c r="BP43" s="53">
        <f>$BF43*AW43</f>
        <v>12459840.621729117</v>
      </c>
      <c r="BQ43" s="53">
        <f>$BF43*AX43</f>
        <v>14472224.439691719</v>
      </c>
      <c r="BR43" s="53">
        <f>$BF43*AY43</f>
        <v>15195835.661676306</v>
      </c>
      <c r="BS43" s="53">
        <f>$BF43*AZ43</f>
        <v>15955627.444760123</v>
      </c>
      <c r="BT43" s="53">
        <f>$BF43*BA43</f>
        <v>16753408.816998128</v>
      </c>
      <c r="BU43" s="53">
        <f>$BF43*BB43</f>
        <v>17591079.257848032</v>
      </c>
    </row>
    <row r="44" spans="1:73" x14ac:dyDescent="0.3">
      <c r="A44" s="7">
        <v>40</v>
      </c>
      <c r="B44" s="17" t="s">
        <v>17</v>
      </c>
      <c r="C44" s="34">
        <v>0.05</v>
      </c>
      <c r="D44" s="34">
        <v>0.05</v>
      </c>
      <c r="E44" s="34">
        <v>0.05</v>
      </c>
      <c r="F44" s="34">
        <v>0.05</v>
      </c>
      <c r="G44" s="34">
        <v>0.05</v>
      </c>
      <c r="H44" s="34">
        <v>0.05</v>
      </c>
      <c r="I44" s="34">
        <v>0.05</v>
      </c>
      <c r="J44" s="34">
        <v>0.05</v>
      </c>
      <c r="K44" s="34">
        <v>0.05</v>
      </c>
      <c r="L44" s="34">
        <v>0.05</v>
      </c>
      <c r="M44" s="34">
        <v>0.05</v>
      </c>
      <c r="N44" s="34">
        <v>0.05</v>
      </c>
      <c r="O44" s="34">
        <v>0.05</v>
      </c>
      <c r="P44" s="34">
        <v>0.05</v>
      </c>
      <c r="Q44" s="34">
        <v>0.05</v>
      </c>
      <c r="T44" s="103" t="s">
        <v>17</v>
      </c>
      <c r="U44" s="53">
        <f>IO!BJ43</f>
        <v>57428873.710000001</v>
      </c>
      <c r="V44" s="45">
        <f t="shared" si="3"/>
        <v>60300317.395500004</v>
      </c>
      <c r="W44" s="45">
        <f t="shared" si="3"/>
        <v>63315333.265275009</v>
      </c>
      <c r="X44" s="45">
        <f t="shared" si="3"/>
        <v>66481099.928538762</v>
      </c>
      <c r="Y44" s="45">
        <f t="shared" si="2"/>
        <v>69805154.924965709</v>
      </c>
      <c r="Z44" s="45">
        <f t="shared" si="2"/>
        <v>73295412.671213999</v>
      </c>
      <c r="AA44" s="45">
        <f t="shared" si="2"/>
        <v>76960183.304774702</v>
      </c>
      <c r="AB44" s="45">
        <f t="shared" si="2"/>
        <v>80808192.47001344</v>
      </c>
      <c r="AC44" s="45">
        <f t="shared" si="2"/>
        <v>84848602.093514115</v>
      </c>
      <c r="AD44" s="45">
        <f t="shared" si="2"/>
        <v>89091032.198189825</v>
      </c>
      <c r="AE44" s="45">
        <f t="shared" si="2"/>
        <v>93545583.808099315</v>
      </c>
      <c r="AF44" s="45">
        <f t="shared" si="2"/>
        <v>98222862.998504281</v>
      </c>
      <c r="AG44" s="45">
        <f t="shared" si="2"/>
        <v>103134006.1484295</v>
      </c>
      <c r="AH44" s="45">
        <f t="shared" si="2"/>
        <v>108290706.45585097</v>
      </c>
      <c r="AI44" s="45">
        <f t="shared" si="2"/>
        <v>113705241.77864353</v>
      </c>
      <c r="AJ44" s="45">
        <f t="shared" si="2"/>
        <v>119390503.86757572</v>
      </c>
      <c r="AL44" s="55" t="s">
        <v>17</v>
      </c>
      <c r="AM44" s="1">
        <f>analisis!O103</f>
        <v>65617527.998023897</v>
      </c>
      <c r="AN44" s="45">
        <v>71636558.072588086</v>
      </c>
      <c r="AO44" s="45">
        <v>75218385.976217479</v>
      </c>
      <c r="AP44" s="45">
        <v>78979305.275028348</v>
      </c>
      <c r="AQ44" s="45">
        <v>82928270.53877978</v>
      </c>
      <c r="AR44" s="45">
        <v>87074684.06571874</v>
      </c>
      <c r="AS44" s="45">
        <v>91428418.269004688</v>
      </c>
      <c r="AT44" s="45">
        <v>95999839.182454959</v>
      </c>
      <c r="AU44" s="45">
        <v>100799831.14157771</v>
      </c>
      <c r="AV44" s="45">
        <v>105839822.69865657</v>
      </c>
      <c r="AW44" s="45">
        <v>111131813.83358939</v>
      </c>
      <c r="AX44" s="45">
        <v>119426558.19993186</v>
      </c>
      <c r="AY44" s="45">
        <v>125397886.10992847</v>
      </c>
      <c r="AZ44" s="45">
        <v>131667780.41542487</v>
      </c>
      <c r="BA44" s="45">
        <v>138251169.43619615</v>
      </c>
      <c r="BB44" s="45">
        <v>145163727.90800598</v>
      </c>
      <c r="BD44" s="17" t="s">
        <v>17</v>
      </c>
      <c r="BE44" s="53">
        <f>analisis!R103</f>
        <v>32005394.850260463</v>
      </c>
      <c r="BF44" s="56">
        <v>0.48775679039942377</v>
      </c>
      <c r="BG44" s="53">
        <f>$BF44*AN44</f>
        <v>34941217.640747495</v>
      </c>
      <c r="BH44" s="53">
        <f>$BF44*AO44</f>
        <v>36688278.522784866</v>
      </c>
      <c r="BI44" s="53">
        <f>$BF44*AP44</f>
        <v>38522692.448924109</v>
      </c>
      <c r="BJ44" s="53">
        <f>$BF44*AQ44</f>
        <v>40448827.071370319</v>
      </c>
      <c r="BK44" s="53">
        <f>$BF44*AR44</f>
        <v>42471268.42493882</v>
      </c>
      <c r="BL44" s="53">
        <f>$BF44*AS44</f>
        <v>44594831.846185766</v>
      </c>
      <c r="BM44" s="53">
        <f>$BF44*AT44</f>
        <v>46824573.43849507</v>
      </c>
      <c r="BN44" s="53">
        <f>$BF44*AU44</f>
        <v>49165802.110419825</v>
      </c>
      <c r="BO44" s="53">
        <f>$BF44*AV44</f>
        <v>51624092.215940811</v>
      </c>
      <c r="BP44" s="53">
        <f>$BF44*AW44</f>
        <v>54205296.826737843</v>
      </c>
      <c r="BQ44" s="53">
        <f>$BF44*AX44</f>
        <v>58251114.716048747</v>
      </c>
      <c r="BR44" s="53">
        <f>$BF44*AY44</f>
        <v>61163670.451851197</v>
      </c>
      <c r="BS44" s="53">
        <f>$BF44*AZ44</f>
        <v>64221853.974443741</v>
      </c>
      <c r="BT44" s="53">
        <f>$BF44*BA44</f>
        <v>67432946.673165947</v>
      </c>
      <c r="BU44" s="53">
        <f>$BF44*BB44</f>
        <v>70804594.006824255</v>
      </c>
    </row>
    <row r="45" spans="1:73" x14ac:dyDescent="0.3">
      <c r="A45" s="7">
        <v>41</v>
      </c>
      <c r="B45" s="17" t="s">
        <v>18</v>
      </c>
      <c r="C45" s="34">
        <v>0.05</v>
      </c>
      <c r="D45" s="34">
        <v>0.05</v>
      </c>
      <c r="E45" s="34">
        <v>0.05</v>
      </c>
      <c r="F45" s="34">
        <v>0.05</v>
      </c>
      <c r="G45" s="34">
        <v>0.05</v>
      </c>
      <c r="H45" s="34">
        <v>0.05</v>
      </c>
      <c r="I45" s="34">
        <v>0.05</v>
      </c>
      <c r="J45" s="34">
        <v>0.05</v>
      </c>
      <c r="K45" s="34">
        <v>0.05</v>
      </c>
      <c r="L45" s="34">
        <v>0.05</v>
      </c>
      <c r="M45" s="34">
        <v>0.05</v>
      </c>
      <c r="N45" s="34">
        <v>0.05</v>
      </c>
      <c r="O45" s="34">
        <v>0.05</v>
      </c>
      <c r="P45" s="34">
        <v>0.05</v>
      </c>
      <c r="Q45" s="34">
        <v>0.05</v>
      </c>
      <c r="T45" s="103" t="s">
        <v>18</v>
      </c>
      <c r="U45" s="53">
        <f>IO!BJ44</f>
        <v>36296676.329999998</v>
      </c>
      <c r="V45" s="45">
        <f t="shared" si="3"/>
        <v>38111510.146499999</v>
      </c>
      <c r="W45" s="45">
        <f t="shared" si="3"/>
        <v>40017085.653825</v>
      </c>
      <c r="X45" s="45">
        <f t="shared" si="3"/>
        <v>42017939.936516255</v>
      </c>
      <c r="Y45" s="45">
        <f t="shared" si="2"/>
        <v>44118836.933342069</v>
      </c>
      <c r="Z45" s="45">
        <f t="shared" si="2"/>
        <v>46324778.780009173</v>
      </c>
      <c r="AA45" s="45">
        <f t="shared" si="2"/>
        <v>48641017.71900963</v>
      </c>
      <c r="AB45" s="45">
        <f t="shared" si="2"/>
        <v>51073068.604960114</v>
      </c>
      <c r="AC45" s="45">
        <f t="shared" si="2"/>
        <v>53626722.035208121</v>
      </c>
      <c r="AD45" s="45">
        <f t="shared" si="2"/>
        <v>56308058.136968531</v>
      </c>
      <c r="AE45" s="45">
        <f t="shared" si="2"/>
        <v>59123461.043816961</v>
      </c>
      <c r="AF45" s="45">
        <f t="shared" si="2"/>
        <v>62079634.096007809</v>
      </c>
      <c r="AG45" s="45">
        <f t="shared" si="2"/>
        <v>65183615.800808199</v>
      </c>
      <c r="AH45" s="45">
        <f t="shared" si="2"/>
        <v>68442796.59084861</v>
      </c>
      <c r="AI45" s="45">
        <f t="shared" si="2"/>
        <v>71864936.420391038</v>
      </c>
      <c r="AJ45" s="45">
        <f t="shared" si="2"/>
        <v>75458183.241410598</v>
      </c>
      <c r="AL45" s="55" t="s">
        <v>18</v>
      </c>
      <c r="AM45" s="1">
        <f>analisis!O104</f>
        <v>62809505.720360622</v>
      </c>
      <c r="AN45" s="45">
        <v>68219730.244259462</v>
      </c>
      <c r="AO45" s="45">
        <v>71630716.756472424</v>
      </c>
      <c r="AP45" s="45">
        <v>75212252.594296053</v>
      </c>
      <c r="AQ45" s="45">
        <v>78972865.22401084</v>
      </c>
      <c r="AR45" s="45">
        <v>82921508.485211417</v>
      </c>
      <c r="AS45" s="45">
        <v>87067583.909471974</v>
      </c>
      <c r="AT45" s="45">
        <v>91420963.104945585</v>
      </c>
      <c r="AU45" s="45">
        <v>95992011.260192856</v>
      </c>
      <c r="AV45" s="45">
        <v>100791611.82320255</v>
      </c>
      <c r="AW45" s="45">
        <v>105831192.41436267</v>
      </c>
      <c r="AX45" s="45">
        <v>113392501.2729616</v>
      </c>
      <c r="AY45" s="45">
        <v>119062126.33660965</v>
      </c>
      <c r="AZ45" s="45">
        <v>125015232.65344015</v>
      </c>
      <c r="BA45" s="45">
        <v>131265994.28611213</v>
      </c>
      <c r="BB45" s="45">
        <v>137829294.00041774</v>
      </c>
      <c r="BD45" s="17" t="s">
        <v>18</v>
      </c>
      <c r="BE45" s="53">
        <f>analisis!R104</f>
        <v>39942518.366683803</v>
      </c>
      <c r="BF45" s="56">
        <v>0.6359311048317301</v>
      </c>
      <c r="BG45" s="53">
        <f>$BF45*AN45</f>
        <v>43383048.425554514</v>
      </c>
      <c r="BH45" s="53">
        <f>$BF45*AO45</f>
        <v>45552200.846832231</v>
      </c>
      <c r="BI45" s="53">
        <f>$BF45*AP45</f>
        <v>47829810.88917385</v>
      </c>
      <c r="BJ45" s="53">
        <f>$BF45*AQ45</f>
        <v>50221301.43363253</v>
      </c>
      <c r="BK45" s="53">
        <f>$BF45*AR45</f>
        <v>52732366.505314179</v>
      </c>
      <c r="BL45" s="53">
        <f>$BF45*AS45</f>
        <v>55368984.830579877</v>
      </c>
      <c r="BM45" s="53">
        <f>$BF45*AT45</f>
        <v>58137434.07210888</v>
      </c>
      <c r="BN45" s="53">
        <f>$BF45*AU45</f>
        <v>61044305.775714323</v>
      </c>
      <c r="BO45" s="53">
        <f>$BF45*AV45</f>
        <v>64096521.064500071</v>
      </c>
      <c r="BP45" s="53">
        <f>$BF45*AW45</f>
        <v>67301347.117725059</v>
      </c>
      <c r="BQ45" s="53">
        <f>$BF45*AX45</f>
        <v>72109818.614147827</v>
      </c>
      <c r="BR45" s="53">
        <f>$BF45*AY45</f>
        <v>75715309.544855207</v>
      </c>
      <c r="BS45" s="53">
        <f>$BF45*AZ45</f>
        <v>79501075.022097975</v>
      </c>
      <c r="BT45" s="53">
        <f>$BF45*BA45</f>
        <v>83476128.773202851</v>
      </c>
      <c r="BU45" s="53">
        <f>$BF45*BB45</f>
        <v>87649935.211862996</v>
      </c>
    </row>
    <row r="46" spans="1:73" x14ac:dyDescent="0.3">
      <c r="A46" s="7">
        <v>42</v>
      </c>
      <c r="B46" s="17" t="s">
        <v>19</v>
      </c>
      <c r="C46" s="34">
        <v>0.05</v>
      </c>
      <c r="D46" s="34">
        <v>0.05</v>
      </c>
      <c r="E46" s="34">
        <v>0.05</v>
      </c>
      <c r="F46" s="34">
        <v>0.05</v>
      </c>
      <c r="G46" s="34">
        <v>0.05</v>
      </c>
      <c r="H46" s="34">
        <v>0.05</v>
      </c>
      <c r="I46" s="34">
        <v>0.05</v>
      </c>
      <c r="J46" s="34">
        <v>0.05</v>
      </c>
      <c r="K46" s="34">
        <v>0.05</v>
      </c>
      <c r="L46" s="34">
        <v>0.05</v>
      </c>
      <c r="M46" s="34">
        <v>0.05</v>
      </c>
      <c r="N46" s="34">
        <v>0.05</v>
      </c>
      <c r="O46" s="34">
        <v>0.05</v>
      </c>
      <c r="P46" s="34">
        <v>0.05</v>
      </c>
      <c r="Q46" s="34">
        <v>0.05</v>
      </c>
      <c r="T46" s="103" t="s">
        <v>19</v>
      </c>
      <c r="U46" s="53">
        <f>IO!BJ45</f>
        <v>17345044.359999999</v>
      </c>
      <c r="V46" s="45">
        <f t="shared" si="3"/>
        <v>18212296.578000002</v>
      </c>
      <c r="W46" s="45">
        <f t="shared" si="3"/>
        <v>19122911.406900004</v>
      </c>
      <c r="X46" s="45">
        <f t="shared" si="3"/>
        <v>20079056.977245003</v>
      </c>
      <c r="Y46" s="45">
        <f t="shared" si="2"/>
        <v>21083009.826107252</v>
      </c>
      <c r="Z46" s="45">
        <f t="shared" si="2"/>
        <v>22137160.317412615</v>
      </c>
      <c r="AA46" s="45">
        <f t="shared" si="2"/>
        <v>23244018.333283246</v>
      </c>
      <c r="AB46" s="45">
        <f t="shared" si="2"/>
        <v>24406219.24994741</v>
      </c>
      <c r="AC46" s="45">
        <f t="shared" si="2"/>
        <v>25626530.212444782</v>
      </c>
      <c r="AD46" s="45">
        <f t="shared" si="2"/>
        <v>26907856.723067023</v>
      </c>
      <c r="AE46" s="45">
        <f t="shared" si="2"/>
        <v>28253249.559220374</v>
      </c>
      <c r="AF46" s="45">
        <f t="shared" si="2"/>
        <v>29665912.037181392</v>
      </c>
      <c r="AG46" s="45">
        <f t="shared" si="2"/>
        <v>31149207.639040463</v>
      </c>
      <c r="AH46" s="45">
        <f t="shared" si="2"/>
        <v>32706668.020992488</v>
      </c>
      <c r="AI46" s="45">
        <f t="shared" si="2"/>
        <v>34342001.422042117</v>
      </c>
      <c r="AJ46" s="45">
        <f t="shared" si="2"/>
        <v>36059101.493144222</v>
      </c>
      <c r="AL46" s="55" t="s">
        <v>19</v>
      </c>
      <c r="AM46" s="1">
        <f>analisis!O105</f>
        <v>37359451.750432901</v>
      </c>
      <c r="AN46" s="45">
        <v>43324126.544120952</v>
      </c>
      <c r="AO46" s="45">
        <v>45490332.87132702</v>
      </c>
      <c r="AP46" s="45">
        <v>47764849.514893353</v>
      </c>
      <c r="AQ46" s="45">
        <v>50153091.99063801</v>
      </c>
      <c r="AR46" s="45">
        <v>52660746.590169929</v>
      </c>
      <c r="AS46" s="45">
        <v>55293783.91967842</v>
      </c>
      <c r="AT46" s="45">
        <v>58058473.115662351</v>
      </c>
      <c r="AU46" s="45">
        <v>60961396.771445476</v>
      </c>
      <c r="AV46" s="45">
        <v>64009466.610017747</v>
      </c>
      <c r="AW46" s="45">
        <v>67209939.940518633</v>
      </c>
      <c r="AX46" s="45">
        <v>74667139.143710986</v>
      </c>
      <c r="AY46" s="45">
        <v>78400496.100896537</v>
      </c>
      <c r="AZ46" s="45">
        <v>82320520.905941352</v>
      </c>
      <c r="BA46" s="45">
        <v>86436546.951238424</v>
      </c>
      <c r="BB46" s="45">
        <v>90758374.298800349</v>
      </c>
      <c r="BD46" s="17" t="s">
        <v>19</v>
      </c>
      <c r="BE46" s="53">
        <f>analisis!R105</f>
        <v>30313634.508465305</v>
      </c>
      <c r="BF46" s="56">
        <v>0.81140469380988833</v>
      </c>
      <c r="BG46" s="53">
        <f>$BF46*AN46</f>
        <v>35153399.633113317</v>
      </c>
      <c r="BH46" s="53">
        <f>$BF46*AO46</f>
        <v>36911069.614768997</v>
      </c>
      <c r="BI46" s="53">
        <f>$BF46*AP46</f>
        <v>38756623.095507436</v>
      </c>
      <c r="BJ46" s="53">
        <f>$BF46*AQ46</f>
        <v>40694454.250282794</v>
      </c>
      <c r="BK46" s="53">
        <f>$BF46*AR46</f>
        <v>42729176.962796949</v>
      </c>
      <c r="BL46" s="53">
        <f>$BF46*AS46</f>
        <v>44865635.810936794</v>
      </c>
      <c r="BM46" s="53">
        <f>$BF46*AT46</f>
        <v>47108917.601483643</v>
      </c>
      <c r="BN46" s="53">
        <f>$BF46*AU46</f>
        <v>49464363.481557831</v>
      </c>
      <c r="BO46" s="53">
        <f>$BF46*AV46</f>
        <v>51937581.655635722</v>
      </c>
      <c r="BP46" s="53">
        <f>$BF46*AW46</f>
        <v>54534460.738417506</v>
      </c>
      <c r="BQ46" s="53">
        <f>$BF46*AX46</f>
        <v>60585267.17456314</v>
      </c>
      <c r="BR46" s="53">
        <f>$BF46*AY46</f>
        <v>63614530.533291303</v>
      </c>
      <c r="BS46" s="53">
        <f>$BF46*AZ46</f>
        <v>66795257.059955858</v>
      </c>
      <c r="BT46" s="53">
        <f>$BF46*BA46</f>
        <v>70135019.912953645</v>
      </c>
      <c r="BU46" s="53">
        <f>$BF46*BB46</f>
        <v>73641770.908601329</v>
      </c>
    </row>
    <row r="47" spans="1:73" x14ac:dyDescent="0.3">
      <c r="A47" s="7">
        <v>43</v>
      </c>
      <c r="B47" s="17" t="s">
        <v>20</v>
      </c>
      <c r="C47" s="34">
        <v>0.05</v>
      </c>
      <c r="D47" s="34">
        <v>0.05</v>
      </c>
      <c r="E47" s="34">
        <v>0.05</v>
      </c>
      <c r="F47" s="34">
        <v>0.05</v>
      </c>
      <c r="G47" s="34">
        <v>0.05</v>
      </c>
      <c r="H47" s="34">
        <v>0.05</v>
      </c>
      <c r="I47" s="34">
        <v>0.05</v>
      </c>
      <c r="J47" s="34">
        <v>0.05</v>
      </c>
      <c r="K47" s="34">
        <v>0.05</v>
      </c>
      <c r="L47" s="34">
        <v>0.05</v>
      </c>
      <c r="M47" s="34">
        <v>0.05</v>
      </c>
      <c r="N47" s="34">
        <v>0.05</v>
      </c>
      <c r="O47" s="34">
        <v>0.05</v>
      </c>
      <c r="P47" s="34">
        <v>0.05</v>
      </c>
      <c r="Q47" s="34">
        <v>0.05</v>
      </c>
      <c r="T47" s="103" t="s">
        <v>20</v>
      </c>
      <c r="U47" s="53">
        <f>IO!BJ46</f>
        <v>2919183.21</v>
      </c>
      <c r="V47" s="45">
        <f t="shared" si="3"/>
        <v>3065142.3705000002</v>
      </c>
      <c r="W47" s="45">
        <f t="shared" si="3"/>
        <v>3218399.4890250005</v>
      </c>
      <c r="X47" s="45">
        <f t="shared" si="3"/>
        <v>3379319.4634762509</v>
      </c>
      <c r="Y47" s="45">
        <f t="shared" si="2"/>
        <v>3548285.4366500634</v>
      </c>
      <c r="Z47" s="45">
        <f t="shared" si="2"/>
        <v>3725699.7084825668</v>
      </c>
      <c r="AA47" s="45">
        <f t="shared" si="2"/>
        <v>3911984.6939066951</v>
      </c>
      <c r="AB47" s="45">
        <f t="shared" si="2"/>
        <v>4107583.92860203</v>
      </c>
      <c r="AC47" s="45">
        <f t="shared" si="2"/>
        <v>4312963.1250321316</v>
      </c>
      <c r="AD47" s="45">
        <f t="shared" si="2"/>
        <v>4528611.2812837381</v>
      </c>
      <c r="AE47" s="45">
        <f t="shared" si="2"/>
        <v>4755041.8453479251</v>
      </c>
      <c r="AF47" s="45">
        <f t="shared" si="2"/>
        <v>4992793.9376153219</v>
      </c>
      <c r="AG47" s="45">
        <f t="shared" si="2"/>
        <v>5242433.6344960881</v>
      </c>
      <c r="AH47" s="45">
        <f t="shared" si="2"/>
        <v>5504555.3162208926</v>
      </c>
      <c r="AI47" s="45">
        <f t="shared" si="2"/>
        <v>5779783.0820319373</v>
      </c>
      <c r="AJ47" s="45">
        <f t="shared" si="2"/>
        <v>6068772.2361335345</v>
      </c>
      <c r="AL47" s="55" t="s">
        <v>20</v>
      </c>
      <c r="AM47" s="1">
        <f>analisis!O106</f>
        <v>4837446.2452020152</v>
      </c>
      <c r="AN47" s="45">
        <v>5564614.9464017665</v>
      </c>
      <c r="AO47" s="45">
        <v>5842845.693721856</v>
      </c>
      <c r="AP47" s="45">
        <v>6134987.9784079483</v>
      </c>
      <c r="AQ47" s="45">
        <v>6441737.3773283465</v>
      </c>
      <c r="AR47" s="45">
        <v>6763824.246194765</v>
      </c>
      <c r="AS47" s="45">
        <v>7102015.4585045017</v>
      </c>
      <c r="AT47" s="45">
        <v>7457116.2314297268</v>
      </c>
      <c r="AU47" s="45">
        <v>7829972.043001215</v>
      </c>
      <c r="AV47" s="45">
        <v>8221470.6451512733</v>
      </c>
      <c r="AW47" s="45">
        <v>8632544.1774088386</v>
      </c>
      <c r="AX47" s="45">
        <v>9549467.775218932</v>
      </c>
      <c r="AY47" s="45">
        <v>10026941.163979875</v>
      </c>
      <c r="AZ47" s="45">
        <v>10528288.222178869</v>
      </c>
      <c r="BA47" s="45">
        <v>11054702.633287815</v>
      </c>
      <c r="BB47" s="45">
        <v>11607437.764952205</v>
      </c>
      <c r="BD47" s="17" t="s">
        <v>20</v>
      </c>
      <c r="BE47" s="53">
        <f>analisis!R106</f>
        <v>3197816.9769966258</v>
      </c>
      <c r="BF47" s="56">
        <v>0.66105478281404295</v>
      </c>
      <c r="BG47" s="53">
        <f>$BF47*AN47</f>
        <v>3678515.3248373969</v>
      </c>
      <c r="BH47" s="53">
        <f>$BF47*AO47</f>
        <v>3862441.0910792677</v>
      </c>
      <c r="BI47" s="53">
        <f>$BF47*AP47</f>
        <v>4055563.1456332305</v>
      </c>
      <c r="BJ47" s="53">
        <f>$BF47*AQ47</f>
        <v>4258341.3029148923</v>
      </c>
      <c r="BK47" s="53">
        <f>$BF47*AR47</f>
        <v>4471258.3680606382</v>
      </c>
      <c r="BL47" s="53">
        <f>$BF47*AS47</f>
        <v>4694821.2864636695</v>
      </c>
      <c r="BM47" s="53">
        <f>$BF47*AT47</f>
        <v>4929562.3507868527</v>
      </c>
      <c r="BN47" s="53">
        <f>$BF47*AU47</f>
        <v>5176040.4683261961</v>
      </c>
      <c r="BO47" s="53">
        <f>$BF47*AV47</f>
        <v>5434842.4917425048</v>
      </c>
      <c r="BP47" s="53">
        <f>$BF47*AW47</f>
        <v>5706584.6163296308</v>
      </c>
      <c r="BQ47" s="53">
        <f>$BF47*AX47</f>
        <v>6312721.3461370533</v>
      </c>
      <c r="BR47" s="53">
        <f>$BF47*AY47</f>
        <v>6628357.4134439034</v>
      </c>
      <c r="BS47" s="53">
        <f>$BF47*AZ47</f>
        <v>6959775.2841160987</v>
      </c>
      <c r="BT47" s="53">
        <f>$BF47*BA47</f>
        <v>7307764.0483219055</v>
      </c>
      <c r="BU47" s="53">
        <f>$BF47*BB47</f>
        <v>7673152.2507380005</v>
      </c>
    </row>
    <row r="48" spans="1:73" x14ac:dyDescent="0.3">
      <c r="A48" s="7">
        <v>44</v>
      </c>
      <c r="B48" s="17" t="s">
        <v>21</v>
      </c>
      <c r="C48" s="34">
        <v>0.05</v>
      </c>
      <c r="D48" s="34">
        <v>0.05</v>
      </c>
      <c r="E48" s="34">
        <v>0.05</v>
      </c>
      <c r="F48" s="34">
        <v>0.05</v>
      </c>
      <c r="G48" s="34">
        <v>0.05</v>
      </c>
      <c r="H48" s="34">
        <v>0.05</v>
      </c>
      <c r="I48" s="34">
        <v>0.05</v>
      </c>
      <c r="J48" s="34">
        <v>0.05</v>
      </c>
      <c r="K48" s="34">
        <v>0.05</v>
      </c>
      <c r="L48" s="34">
        <v>0.05</v>
      </c>
      <c r="M48" s="34">
        <v>0.05</v>
      </c>
      <c r="N48" s="34">
        <v>0.05</v>
      </c>
      <c r="O48" s="34">
        <v>0.05</v>
      </c>
      <c r="P48" s="34">
        <v>0.05</v>
      </c>
      <c r="Q48" s="34">
        <v>0.05</v>
      </c>
      <c r="T48" s="103" t="s">
        <v>21</v>
      </c>
      <c r="U48" s="53">
        <f>IO!BJ47</f>
        <v>3165890.11</v>
      </c>
      <c r="V48" s="45">
        <f t="shared" si="3"/>
        <v>3324184.6154999998</v>
      </c>
      <c r="W48" s="45">
        <f t="shared" si="3"/>
        <v>3490393.8462749999</v>
      </c>
      <c r="X48" s="45">
        <f t="shared" si="3"/>
        <v>3664913.5385887502</v>
      </c>
      <c r="Y48" s="45">
        <f t="shared" si="2"/>
        <v>3848159.2155181877</v>
      </c>
      <c r="Z48" s="45">
        <f t="shared" si="2"/>
        <v>4040567.1762940972</v>
      </c>
      <c r="AA48" s="45">
        <f t="shared" si="2"/>
        <v>4242595.5351088019</v>
      </c>
      <c r="AB48" s="45">
        <f t="shared" si="2"/>
        <v>4454725.311864242</v>
      </c>
      <c r="AC48" s="45">
        <f t="shared" si="2"/>
        <v>4677461.5774574541</v>
      </c>
      <c r="AD48" s="45">
        <f t="shared" si="2"/>
        <v>4911334.6563303266</v>
      </c>
      <c r="AE48" s="45">
        <f t="shared" si="2"/>
        <v>5156901.389146843</v>
      </c>
      <c r="AF48" s="45">
        <f t="shared" si="2"/>
        <v>5414746.4586041849</v>
      </c>
      <c r="AG48" s="45">
        <f t="shared" si="2"/>
        <v>5685483.7815343942</v>
      </c>
      <c r="AH48" s="45">
        <f t="shared" si="2"/>
        <v>5969757.9706111141</v>
      </c>
      <c r="AI48" s="45">
        <f t="shared" si="2"/>
        <v>6268245.8691416699</v>
      </c>
      <c r="AJ48" s="45">
        <f t="shared" si="2"/>
        <v>6581658.1625987533</v>
      </c>
      <c r="AL48" s="55" t="s">
        <v>21</v>
      </c>
      <c r="AM48" s="1">
        <f>analisis!O107</f>
        <v>7152569.5561247747</v>
      </c>
      <c r="AN48" s="45">
        <v>8819666.1310434043</v>
      </c>
      <c r="AO48" s="45">
        <v>9260649.4375955742</v>
      </c>
      <c r="AP48" s="45">
        <v>9723681.9094753545</v>
      </c>
      <c r="AQ48" s="45">
        <v>10209866.004949123</v>
      </c>
      <c r="AR48" s="45">
        <v>10720359.305196581</v>
      </c>
      <c r="AS48" s="45">
        <v>11256377.270456407</v>
      </c>
      <c r="AT48" s="45">
        <v>11819196.133979227</v>
      </c>
      <c r="AU48" s="45">
        <v>12410155.940678194</v>
      </c>
      <c r="AV48" s="45">
        <v>13030663.737712102</v>
      </c>
      <c r="AW48" s="45">
        <v>13682196.924597705</v>
      </c>
      <c r="AX48" s="45">
        <v>15675774.867939983</v>
      </c>
      <c r="AY48" s="45">
        <v>16459563.611336986</v>
      </c>
      <c r="AZ48" s="45">
        <v>17282541.791903831</v>
      </c>
      <c r="BA48" s="45">
        <v>18146668.881499026</v>
      </c>
      <c r="BB48" s="45">
        <v>19054002.325573977</v>
      </c>
      <c r="BD48" s="17" t="s">
        <v>21</v>
      </c>
      <c r="BE48" s="53">
        <f>analisis!R107</f>
        <v>4754737.0240142792</v>
      </c>
      <c r="BF48" s="56">
        <v>0.66475928499608627</v>
      </c>
      <c r="BG48" s="53">
        <f>$BF48*AN48</f>
        <v>5862954.9511766117</v>
      </c>
      <c r="BH48" s="53">
        <f>$BF48*AO48</f>
        <v>6156102.698735442</v>
      </c>
      <c r="BI48" s="53">
        <f>$BF48*AP48</f>
        <v>6463907.8336722152</v>
      </c>
      <c r="BJ48" s="53">
        <f>$BF48*AQ48</f>
        <v>6787103.2253558263</v>
      </c>
      <c r="BK48" s="53">
        <f>$BF48*AR48</f>
        <v>7126458.3866236201</v>
      </c>
      <c r="BL48" s="53">
        <f>$BF48*AS48</f>
        <v>7482781.3059547981</v>
      </c>
      <c r="BM48" s="53">
        <f>$BF48*AT48</f>
        <v>7856920.3712525386</v>
      </c>
      <c r="BN48" s="53">
        <f>$BF48*AU48</f>
        <v>8249766.3898151685</v>
      </c>
      <c r="BO48" s="53">
        <f>$BF48*AV48</f>
        <v>8662254.7093059253</v>
      </c>
      <c r="BP48" s="53">
        <f>$BF48*AW48</f>
        <v>9095367.4447712209</v>
      </c>
      <c r="BQ48" s="53">
        <f>$BF48*AX48</f>
        <v>10420616.892971402</v>
      </c>
      <c r="BR48" s="53">
        <f>$BF48*AY48</f>
        <v>10941647.737619974</v>
      </c>
      <c r="BS48" s="53">
        <f>$BF48*AZ48</f>
        <v>11488730.124500971</v>
      </c>
      <c r="BT48" s="53">
        <f>$BF48*BA48</f>
        <v>12063166.630726021</v>
      </c>
      <c r="BU48" s="53">
        <f>$BF48*BB48</f>
        <v>12666324.962262321</v>
      </c>
    </row>
    <row r="49" spans="1:73" x14ac:dyDescent="0.3">
      <c r="A49" s="7">
        <v>45</v>
      </c>
      <c r="B49" s="17" t="s">
        <v>22</v>
      </c>
      <c r="C49" s="34">
        <v>0.05</v>
      </c>
      <c r="D49" s="34">
        <v>0.05</v>
      </c>
      <c r="E49" s="34">
        <v>0.05</v>
      </c>
      <c r="F49" s="34">
        <v>0.05</v>
      </c>
      <c r="G49" s="34">
        <v>0.05</v>
      </c>
      <c r="H49" s="34">
        <v>0.05</v>
      </c>
      <c r="I49" s="34">
        <v>0.05</v>
      </c>
      <c r="J49" s="34">
        <v>0.05</v>
      </c>
      <c r="K49" s="34">
        <v>0.05</v>
      </c>
      <c r="L49" s="34">
        <v>0.05</v>
      </c>
      <c r="M49" s="34">
        <v>0.05</v>
      </c>
      <c r="N49" s="34">
        <v>0.05</v>
      </c>
      <c r="O49" s="34">
        <v>0.05</v>
      </c>
      <c r="P49" s="34">
        <v>0.05</v>
      </c>
      <c r="Q49" s="34">
        <v>0.05</v>
      </c>
      <c r="T49" s="103" t="s">
        <v>22</v>
      </c>
      <c r="U49" s="53">
        <f>IO!BJ48</f>
        <v>63389.24</v>
      </c>
      <c r="V49" s="45">
        <f t="shared" si="3"/>
        <v>66558.702000000005</v>
      </c>
      <c r="W49" s="45">
        <f t="shared" si="3"/>
        <v>69886.637100000007</v>
      </c>
      <c r="X49" s="45">
        <f t="shared" si="3"/>
        <v>73380.968955000004</v>
      </c>
      <c r="Y49" s="45">
        <f t="shared" si="2"/>
        <v>77050.017402750003</v>
      </c>
      <c r="Z49" s="45">
        <f t="shared" si="2"/>
        <v>80902.518272887508</v>
      </c>
      <c r="AA49" s="45">
        <f t="shared" si="2"/>
        <v>84947.644186531892</v>
      </c>
      <c r="AB49" s="45">
        <f t="shared" si="2"/>
        <v>89195.026395858484</v>
      </c>
      <c r="AC49" s="45">
        <f t="shared" si="2"/>
        <v>93654.777715651406</v>
      </c>
      <c r="AD49" s="45">
        <f t="shared" si="2"/>
        <v>98337.516601433977</v>
      </c>
      <c r="AE49" s="45">
        <f t="shared" si="2"/>
        <v>103254.39243150568</v>
      </c>
      <c r="AF49" s="45">
        <f t="shared" si="2"/>
        <v>108417.11205308097</v>
      </c>
      <c r="AG49" s="45">
        <f t="shared" si="2"/>
        <v>113837.96765573502</v>
      </c>
      <c r="AH49" s="45">
        <f t="shared" si="2"/>
        <v>119529.86603852177</v>
      </c>
      <c r="AI49" s="45">
        <f t="shared" si="2"/>
        <v>125506.35934044786</v>
      </c>
      <c r="AJ49" s="45">
        <f t="shared" si="2"/>
        <v>131781.67730747027</v>
      </c>
      <c r="AL49" s="55" t="s">
        <v>22</v>
      </c>
      <c r="AM49" s="1">
        <f>analisis!O108</f>
        <v>852374.9109785062</v>
      </c>
      <c r="AN49" s="45">
        <v>1218366.7933945153</v>
      </c>
      <c r="AO49" s="45">
        <v>1279285.1330642409</v>
      </c>
      <c r="AP49" s="45">
        <v>1343249.3897174529</v>
      </c>
      <c r="AQ49" s="45">
        <v>1410411.8592033263</v>
      </c>
      <c r="AR49" s="45">
        <v>1480932.4521634921</v>
      </c>
      <c r="AS49" s="45">
        <v>1554979.0747716676</v>
      </c>
      <c r="AT49" s="45">
        <v>1632728.0285102495</v>
      </c>
      <c r="AU49" s="45">
        <v>1714364.4299357631</v>
      </c>
      <c r="AV49" s="45">
        <v>1800082.6514325512</v>
      </c>
      <c r="AW49" s="45">
        <v>1890086.7840041784</v>
      </c>
      <c r="AX49" s="45">
        <v>2307964.2600714713</v>
      </c>
      <c r="AY49" s="45">
        <v>2423362.4730750448</v>
      </c>
      <c r="AZ49" s="45">
        <v>2544530.5967287971</v>
      </c>
      <c r="BA49" s="45">
        <v>2671757.1265652371</v>
      </c>
      <c r="BB49" s="45">
        <v>2805344.9828934995</v>
      </c>
      <c r="BD49" s="17" t="s">
        <v>22</v>
      </c>
      <c r="BE49" s="53">
        <f>analisis!R108</f>
        <v>526197.30677737028</v>
      </c>
      <c r="BF49" s="56">
        <v>0.61733082473451528</v>
      </c>
      <c r="BG49" s="53">
        <f>$BF49*AN49</f>
        <v>752135.37739538297</v>
      </c>
      <c r="BH49" s="53">
        <f>$BF49*AO49</f>
        <v>789742.14626515203</v>
      </c>
      <c r="BI49" s="53">
        <f>$BF49*AP49</f>
        <v>829229.25357840955</v>
      </c>
      <c r="BJ49" s="53">
        <f>$BF49*AQ49</f>
        <v>870690.7162573305</v>
      </c>
      <c r="BK49" s="53">
        <f>$BF49*AR49</f>
        <v>914225.25207019667</v>
      </c>
      <c r="BL49" s="53">
        <f>$BF49*AS49</f>
        <v>959936.51467370708</v>
      </c>
      <c r="BM49" s="53">
        <f>$BF49*AT49</f>
        <v>1007933.3404073914</v>
      </c>
      <c r="BN49" s="53">
        <f>$BF49*AU49</f>
        <v>1058330.0074277618</v>
      </c>
      <c r="BO49" s="53">
        <f>$BF49*AV49</f>
        <v>1111246.5077991497</v>
      </c>
      <c r="BP49" s="53">
        <f>$BF49*AW49</f>
        <v>1166808.833189107</v>
      </c>
      <c r="BQ49" s="53">
        <f>$BF49*AX49</f>
        <v>1424777.4801277067</v>
      </c>
      <c r="BR49" s="53">
        <f>$BF49*AY49</f>
        <v>1496016.3541340921</v>
      </c>
      <c r="BS49" s="53">
        <f>$BF49*AZ49</f>
        <v>1570817.1718407967</v>
      </c>
      <c r="BT49" s="53">
        <f>$BF49*BA49</f>
        <v>1649358.0304328366</v>
      </c>
      <c r="BU49" s="53">
        <f>$BF49*BB49</f>
        <v>1731825.9319544788</v>
      </c>
    </row>
    <row r="50" spans="1:73" x14ac:dyDescent="0.3">
      <c r="A50" s="7">
        <v>46</v>
      </c>
      <c r="B50" s="17" t="s">
        <v>23</v>
      </c>
      <c r="C50" s="34">
        <v>0.05</v>
      </c>
      <c r="D50" s="34">
        <v>0.05</v>
      </c>
      <c r="E50" s="34">
        <v>0.05</v>
      </c>
      <c r="F50" s="34">
        <v>0.05</v>
      </c>
      <c r="G50" s="34">
        <v>0.05</v>
      </c>
      <c r="H50" s="34">
        <v>0.05</v>
      </c>
      <c r="I50" s="34">
        <v>0.05</v>
      </c>
      <c r="J50" s="34">
        <v>0.05</v>
      </c>
      <c r="K50" s="34">
        <v>0.05</v>
      </c>
      <c r="L50" s="34">
        <v>0.05</v>
      </c>
      <c r="M50" s="34">
        <v>0.05</v>
      </c>
      <c r="N50" s="34">
        <v>0.05</v>
      </c>
      <c r="O50" s="34">
        <v>0.05</v>
      </c>
      <c r="P50" s="34">
        <v>0.05</v>
      </c>
      <c r="Q50" s="34">
        <v>0.05</v>
      </c>
      <c r="T50" s="103" t="s">
        <v>23</v>
      </c>
      <c r="U50" s="53">
        <f>IO!BJ49</f>
        <v>13611283.08</v>
      </c>
      <c r="V50" s="45">
        <f t="shared" si="3"/>
        <v>14291847.234000001</v>
      </c>
      <c r="W50" s="45">
        <f t="shared" si="3"/>
        <v>15006439.595700001</v>
      </c>
      <c r="X50" s="45">
        <f t="shared" si="3"/>
        <v>15756761.575485002</v>
      </c>
      <c r="Y50" s="45">
        <f t="shared" si="2"/>
        <v>16544599.654259253</v>
      </c>
      <c r="Z50" s="45">
        <f t="shared" si="2"/>
        <v>17371829.636972215</v>
      </c>
      <c r="AA50" s="45">
        <f t="shared" si="2"/>
        <v>18240421.118820827</v>
      </c>
      <c r="AB50" s="45">
        <f t="shared" si="2"/>
        <v>19152442.174761869</v>
      </c>
      <c r="AC50" s="45">
        <f t="shared" si="2"/>
        <v>20110064.283499964</v>
      </c>
      <c r="AD50" s="45">
        <f t="shared" si="2"/>
        <v>21115567.497674964</v>
      </c>
      <c r="AE50" s="45">
        <f t="shared" si="2"/>
        <v>22171345.872558713</v>
      </c>
      <c r="AF50" s="45">
        <f t="shared" si="2"/>
        <v>23279913.166186649</v>
      </c>
      <c r="AG50" s="45">
        <f t="shared" si="2"/>
        <v>24443908.824495982</v>
      </c>
      <c r="AH50" s="45">
        <f t="shared" si="2"/>
        <v>25666104.265720781</v>
      </c>
      <c r="AI50" s="45">
        <f t="shared" si="2"/>
        <v>26949409.479006819</v>
      </c>
      <c r="AJ50" s="45">
        <f t="shared" si="2"/>
        <v>28296879.952957161</v>
      </c>
      <c r="AL50" s="55" t="s">
        <v>23</v>
      </c>
      <c r="AM50" s="1">
        <f>analisis!O109</f>
        <v>19127223.081639364</v>
      </c>
      <c r="AN50" s="45">
        <v>20982789.94105554</v>
      </c>
      <c r="AO50" s="45">
        <v>22031929.438108325</v>
      </c>
      <c r="AP50" s="45">
        <v>23133525.910013743</v>
      </c>
      <c r="AQ50" s="45">
        <v>24290202.205514427</v>
      </c>
      <c r="AR50" s="45">
        <v>25504712.315790154</v>
      </c>
      <c r="AS50" s="45">
        <v>26779947.931579653</v>
      </c>
      <c r="AT50" s="45">
        <v>28118945.328158639</v>
      </c>
      <c r="AU50" s="45">
        <v>29524892.594566572</v>
      </c>
      <c r="AV50" s="45">
        <v>31001137.224294908</v>
      </c>
      <c r="AW50" s="45">
        <v>32551194.08550965</v>
      </c>
      <c r="AX50" s="45">
        <v>35077959.495119356</v>
      </c>
      <c r="AY50" s="45">
        <v>36831857.469875313</v>
      </c>
      <c r="AZ50" s="45">
        <v>38673450.343369097</v>
      </c>
      <c r="BA50" s="45">
        <v>40607122.860537536</v>
      </c>
      <c r="BB50" s="45">
        <v>42637479.003564417</v>
      </c>
      <c r="BD50" s="17" t="s">
        <v>23</v>
      </c>
      <c r="BE50" s="53">
        <f>analisis!R109</f>
        <v>14257351.219228437</v>
      </c>
      <c r="BF50" s="56">
        <v>0.74539577221297626</v>
      </c>
      <c r="BG50" s="53">
        <f>$BF50*AN50</f>
        <v>15640482.911295764</v>
      </c>
      <c r="BH50" s="53">
        <f>$BF50*AO50</f>
        <v>16422507.056860559</v>
      </c>
      <c r="BI50" s="53">
        <f>$BF50*AP50</f>
        <v>17243632.40970359</v>
      </c>
      <c r="BJ50" s="53">
        <f>$BF50*AQ50</f>
        <v>18105814.030188765</v>
      </c>
      <c r="BK50" s="53">
        <f>$BF50*AR50</f>
        <v>19011104.731698208</v>
      </c>
      <c r="BL50" s="53">
        <f>$BF50*AS50</f>
        <v>19961659.968283113</v>
      </c>
      <c r="BM50" s="53">
        <f>$BF50*AT50</f>
        <v>20959742.966697272</v>
      </c>
      <c r="BN50" s="53">
        <f>$BF50*AU50</f>
        <v>22007730.115032133</v>
      </c>
      <c r="BO50" s="53">
        <f>$BF50*AV50</f>
        <v>23108116.620783746</v>
      </c>
      <c r="BP50" s="53">
        <f>$BF50*AW50</f>
        <v>24263522.451822933</v>
      </c>
      <c r="BQ50" s="53">
        <f>$BF50*AX50</f>
        <v>26146962.705519997</v>
      </c>
      <c r="BR50" s="53">
        <f>$BF50*AY50</f>
        <v>27454310.840795986</v>
      </c>
      <c r="BS50" s="53">
        <f>$BF50*AZ50</f>
        <v>28827026.382835798</v>
      </c>
      <c r="BT50" s="53">
        <f>$BF50*BA50</f>
        <v>30268377.701977577</v>
      </c>
      <c r="BU50" s="53">
        <f>$BF50*BB50</f>
        <v>31781796.587076459</v>
      </c>
    </row>
    <row r="51" spans="1:73" x14ac:dyDescent="0.3">
      <c r="A51" s="7">
        <v>47</v>
      </c>
      <c r="B51" s="17" t="s">
        <v>24</v>
      </c>
      <c r="C51" s="34">
        <v>0.05</v>
      </c>
      <c r="D51" s="34">
        <v>0.05</v>
      </c>
      <c r="E51" s="34">
        <v>0.05</v>
      </c>
      <c r="F51" s="34">
        <v>0.05</v>
      </c>
      <c r="G51" s="34">
        <v>0.05</v>
      </c>
      <c r="H51" s="34">
        <v>0.05</v>
      </c>
      <c r="I51" s="34">
        <v>0.05</v>
      </c>
      <c r="J51" s="34">
        <v>0.05</v>
      </c>
      <c r="K51" s="34">
        <v>0.05</v>
      </c>
      <c r="L51" s="34">
        <v>0.05</v>
      </c>
      <c r="M51" s="34">
        <v>0.05</v>
      </c>
      <c r="N51" s="34">
        <v>0.05</v>
      </c>
      <c r="O51" s="34">
        <v>0.05</v>
      </c>
      <c r="P51" s="34">
        <v>0.05</v>
      </c>
      <c r="Q51" s="34">
        <v>0.05</v>
      </c>
      <c r="T51" s="103" t="s">
        <v>24</v>
      </c>
      <c r="U51" s="53">
        <f>IO!BJ50</f>
        <v>3085901.62</v>
      </c>
      <c r="V51" s="45">
        <f t="shared" si="3"/>
        <v>3240196.7010000004</v>
      </c>
      <c r="W51" s="45">
        <f t="shared" si="3"/>
        <v>3402206.5360500007</v>
      </c>
      <c r="X51" s="45">
        <f t="shared" si="3"/>
        <v>3572316.8628525008</v>
      </c>
      <c r="Y51" s="45">
        <f t="shared" si="2"/>
        <v>3750932.7059951262</v>
      </c>
      <c r="Z51" s="45">
        <f t="shared" si="2"/>
        <v>3938479.3412948828</v>
      </c>
      <c r="AA51" s="45">
        <f t="shared" si="2"/>
        <v>4135403.3083596271</v>
      </c>
      <c r="AB51" s="45">
        <f t="shared" si="2"/>
        <v>4342173.4737776089</v>
      </c>
      <c r="AC51" s="45">
        <f t="shared" si="2"/>
        <v>4559282.14746649</v>
      </c>
      <c r="AD51" s="45">
        <f t="shared" si="2"/>
        <v>4787246.2548398152</v>
      </c>
      <c r="AE51" s="45">
        <f t="shared" si="2"/>
        <v>5026608.5675818063</v>
      </c>
      <c r="AF51" s="45">
        <f t="shared" si="2"/>
        <v>5277938.9959608968</v>
      </c>
      <c r="AG51" s="45">
        <f t="shared" si="2"/>
        <v>5541835.9457589416</v>
      </c>
      <c r="AH51" s="45">
        <f t="shared" si="2"/>
        <v>5818927.7430468891</v>
      </c>
      <c r="AI51" s="45">
        <f t="shared" si="2"/>
        <v>6109874.130199234</v>
      </c>
      <c r="AJ51" s="45">
        <f t="shared" si="2"/>
        <v>6415367.8367091957</v>
      </c>
      <c r="AL51" s="55" t="s">
        <v>24</v>
      </c>
      <c r="AM51" s="1">
        <f>analisis!O110</f>
        <v>9939815.8012804426</v>
      </c>
      <c r="AN51" s="45">
        <v>12758914.20220961</v>
      </c>
      <c r="AO51" s="45">
        <v>13396859.91232009</v>
      </c>
      <c r="AP51" s="45">
        <v>14066702.907936092</v>
      </c>
      <c r="AQ51" s="45">
        <v>14770038.053332901</v>
      </c>
      <c r="AR51" s="45">
        <v>15508539.955999548</v>
      </c>
      <c r="AS51" s="45">
        <v>16283966.953799529</v>
      </c>
      <c r="AT51" s="45">
        <v>17098165.301489502</v>
      </c>
      <c r="AU51" s="45">
        <v>17953073.566563975</v>
      </c>
      <c r="AV51" s="45">
        <v>18850727.244892176</v>
      </c>
      <c r="AW51" s="45">
        <v>19793263.60713679</v>
      </c>
      <c r="AX51" s="45">
        <v>23105034.398358773</v>
      </c>
      <c r="AY51" s="45">
        <v>24260286.118276712</v>
      </c>
      <c r="AZ51" s="45">
        <v>25473300.424190547</v>
      </c>
      <c r="BA51" s="45">
        <v>26746965.445400074</v>
      </c>
      <c r="BB51" s="45">
        <v>28084313.717670079</v>
      </c>
      <c r="BD51" s="17" t="s">
        <v>24</v>
      </c>
      <c r="BE51" s="53">
        <f>analisis!R110</f>
        <v>6308344.0008126367</v>
      </c>
      <c r="BF51" s="56">
        <v>0.63465401441342595</v>
      </c>
      <c r="BG51" s="53">
        <f>$BF51*AN51</f>
        <v>8097496.1179888034</v>
      </c>
      <c r="BH51" s="53">
        <f>$BF51*AO51</f>
        <v>8502370.9238882437</v>
      </c>
      <c r="BI51" s="53">
        <f>$BF51*AP51</f>
        <v>8927489.4700826537</v>
      </c>
      <c r="BJ51" s="53">
        <f>$BF51*AQ51</f>
        <v>9373863.9435867891</v>
      </c>
      <c r="BK51" s="53">
        <f>$BF51*AR51</f>
        <v>9842557.1407661289</v>
      </c>
      <c r="BL51" s="53">
        <f>$BF51*AS51</f>
        <v>10334684.997804439</v>
      </c>
      <c r="BM51" s="53">
        <f>$BF51*AT51</f>
        <v>10851419.247694658</v>
      </c>
      <c r="BN51" s="53">
        <f>$BF51*AU51</f>
        <v>11393990.210079389</v>
      </c>
      <c r="BO51" s="53">
        <f>$BF51*AV51</f>
        <v>11963689.720583361</v>
      </c>
      <c r="BP51" s="53">
        <f>$BF51*AW51</f>
        <v>12561874.206612531</v>
      </c>
      <c r="BQ51" s="53">
        <f>$BF51*AX51</f>
        <v>14663702.834078692</v>
      </c>
      <c r="BR51" s="53">
        <f>$BF51*AY51</f>
        <v>15396887.975782625</v>
      </c>
      <c r="BS51" s="53">
        <f>$BF51*AZ51</f>
        <v>16166732.374571757</v>
      </c>
      <c r="BT51" s="53">
        <f>$BF51*BA51</f>
        <v>16975068.993300345</v>
      </c>
      <c r="BU51" s="53">
        <f>$BF51*BB51</f>
        <v>17823822.442965362</v>
      </c>
    </row>
    <row r="52" spans="1:73" x14ac:dyDescent="0.3">
      <c r="A52" s="7">
        <v>48</v>
      </c>
      <c r="B52" s="17" t="s">
        <v>60</v>
      </c>
      <c r="C52" s="34">
        <v>0.05</v>
      </c>
      <c r="D52" s="34">
        <v>0.05</v>
      </c>
      <c r="E52" s="34">
        <v>0.05</v>
      </c>
      <c r="F52" s="34">
        <v>0.05</v>
      </c>
      <c r="G52" s="34">
        <v>0.05</v>
      </c>
      <c r="H52" s="34">
        <v>0.05</v>
      </c>
      <c r="I52" s="34">
        <v>0.05</v>
      </c>
      <c r="J52" s="34">
        <v>0.05</v>
      </c>
      <c r="K52" s="34">
        <v>0.05</v>
      </c>
      <c r="L52" s="34">
        <v>0.05</v>
      </c>
      <c r="M52" s="34">
        <v>0.05</v>
      </c>
      <c r="N52" s="34">
        <v>0.05</v>
      </c>
      <c r="O52" s="34">
        <v>0.05</v>
      </c>
      <c r="P52" s="34">
        <v>0.05</v>
      </c>
      <c r="Q52" s="34">
        <v>0.05</v>
      </c>
      <c r="T52" s="103" t="s">
        <v>60</v>
      </c>
      <c r="U52" s="53">
        <f>IO!BJ51</f>
        <v>54581864.519999996</v>
      </c>
      <c r="V52" s="45">
        <f t="shared" si="3"/>
        <v>57310957.745999999</v>
      </c>
      <c r="W52" s="45">
        <f t="shared" si="3"/>
        <v>60176505.633299999</v>
      </c>
      <c r="X52" s="45">
        <f t="shared" si="3"/>
        <v>63185330.914965004</v>
      </c>
      <c r="Y52" s="45">
        <f t="shared" si="2"/>
        <v>66344597.46071326</v>
      </c>
      <c r="Z52" s="45">
        <f t="shared" si="2"/>
        <v>69661827.333748922</v>
      </c>
      <c r="AA52" s="45">
        <f t="shared" si="2"/>
        <v>73144918.700436369</v>
      </c>
      <c r="AB52" s="45">
        <f t="shared" si="2"/>
        <v>76802164.635458186</v>
      </c>
      <c r="AC52" s="45">
        <f t="shared" si="2"/>
        <v>80642272.867231101</v>
      </c>
      <c r="AD52" s="45">
        <f t="shared" si="2"/>
        <v>84674386.510592654</v>
      </c>
      <c r="AE52" s="45">
        <f t="shared" si="2"/>
        <v>88908105.836122289</v>
      </c>
      <c r="AF52" s="45">
        <f t="shared" si="2"/>
        <v>93353511.127928406</v>
      </c>
      <c r="AG52" s="45">
        <f t="shared" si="2"/>
        <v>98021186.684324831</v>
      </c>
      <c r="AH52" s="45">
        <f t="shared" si="2"/>
        <v>102922246.01854108</v>
      </c>
      <c r="AI52" s="45">
        <f t="shared" si="2"/>
        <v>108068358.31946814</v>
      </c>
      <c r="AJ52" s="45">
        <f t="shared" si="2"/>
        <v>113471776.23544155</v>
      </c>
      <c r="AL52" s="55" t="s">
        <v>60</v>
      </c>
      <c r="AM52" s="1">
        <f>analisis!O111</f>
        <v>58870931.871511698</v>
      </c>
      <c r="AN52" s="45">
        <v>62762154.177973315</v>
      </c>
      <c r="AO52" s="45">
        <v>65900261.886871971</v>
      </c>
      <c r="AP52" s="45">
        <v>69195274.981215581</v>
      </c>
      <c r="AQ52" s="45">
        <v>72655038.730276376</v>
      </c>
      <c r="AR52" s="45">
        <v>76287790.666790172</v>
      </c>
      <c r="AS52" s="45">
        <v>80102180.200129703</v>
      </c>
      <c r="AT52" s="45">
        <v>84107289.210136175</v>
      </c>
      <c r="AU52" s="45">
        <v>88312653.670642987</v>
      </c>
      <c r="AV52" s="45">
        <v>92728286.354175135</v>
      </c>
      <c r="AW52" s="45">
        <v>97364700.671883896</v>
      </c>
      <c r="AX52" s="45">
        <v>103180611.41836412</v>
      </c>
      <c r="AY52" s="45">
        <v>108339641.98928232</v>
      </c>
      <c r="AZ52" s="45">
        <v>113756624.08874647</v>
      </c>
      <c r="BA52" s="45">
        <v>119444455.29318379</v>
      </c>
      <c r="BB52" s="45">
        <v>125416678.05784298</v>
      </c>
      <c r="BD52" s="17" t="s">
        <v>60</v>
      </c>
      <c r="BE52" s="53">
        <f>analisis!R111</f>
        <v>36546403.619562104</v>
      </c>
      <c r="BF52" s="56">
        <v>0.62078860411664927</v>
      </c>
      <c r="BG52" s="53">
        <f>$BF52*AN52</f>
        <v>38962030.083497979</v>
      </c>
      <c r="BH52" s="53">
        <f>$BF52*AO52</f>
        <v>40910131.587672874</v>
      </c>
      <c r="BI52" s="53">
        <f>$BF52*AP52</f>
        <v>42955638.167056523</v>
      </c>
      <c r="BJ52" s="53">
        <f>$BF52*AQ52</f>
        <v>45103420.07540936</v>
      </c>
      <c r="BK52" s="53">
        <f>$BF52*AR52</f>
        <v>47358591.079179816</v>
      </c>
      <c r="BL52" s="53">
        <f>$BF52*AS52</f>
        <v>49726520.633138821</v>
      </c>
      <c r="BM52" s="53">
        <f>$BF52*AT52</f>
        <v>52212846.664795749</v>
      </c>
      <c r="BN52" s="53">
        <f>$BF52*AU52</f>
        <v>54823488.998035543</v>
      </c>
      <c r="BO52" s="53">
        <f>$BF52*AV52</f>
        <v>57564663.447937317</v>
      </c>
      <c r="BP52" s="53">
        <f>$BF52*AW52</f>
        <v>60442896.620334186</v>
      </c>
      <c r="BQ52" s="53">
        <f>$BF52*AX52</f>
        <v>64053347.734308667</v>
      </c>
      <c r="BR52" s="53">
        <f>$BF52*AY52</f>
        <v>67256015.121024102</v>
      </c>
      <c r="BS52" s="53">
        <f>$BF52*AZ52</f>
        <v>70618815.877075329</v>
      </c>
      <c r="BT52" s="53">
        <f>$BF52*BA52</f>
        <v>74149756.670929089</v>
      </c>
      <c r="BU52" s="53">
        <f>$BF52*BB52</f>
        <v>77857244.504475534</v>
      </c>
    </row>
    <row r="53" spans="1:73" x14ac:dyDescent="0.3">
      <c r="A53" s="7">
        <v>49</v>
      </c>
      <c r="B53" s="17" t="s">
        <v>25</v>
      </c>
      <c r="C53" s="34">
        <v>0.05</v>
      </c>
      <c r="D53" s="34">
        <v>0.05</v>
      </c>
      <c r="E53" s="34">
        <v>0.05</v>
      </c>
      <c r="F53" s="34">
        <v>0.05</v>
      </c>
      <c r="G53" s="34">
        <v>0.05</v>
      </c>
      <c r="H53" s="34">
        <v>0.05</v>
      </c>
      <c r="I53" s="34">
        <v>0.05</v>
      </c>
      <c r="J53" s="34">
        <v>0.05</v>
      </c>
      <c r="K53" s="34">
        <v>0.05</v>
      </c>
      <c r="L53" s="34">
        <v>0.05</v>
      </c>
      <c r="M53" s="34">
        <v>0.05</v>
      </c>
      <c r="N53" s="34">
        <v>0.05</v>
      </c>
      <c r="O53" s="34">
        <v>0.05</v>
      </c>
      <c r="P53" s="34">
        <v>0.05</v>
      </c>
      <c r="Q53" s="34">
        <v>0.05</v>
      </c>
      <c r="T53" s="103" t="s">
        <v>25</v>
      </c>
      <c r="U53" s="53">
        <f>IO!BJ52</f>
        <v>56934682.290000007</v>
      </c>
      <c r="V53" s="45">
        <f t="shared" si="3"/>
        <v>59781416.404500008</v>
      </c>
      <c r="W53" s="45">
        <f t="shared" si="3"/>
        <v>62770487.224725008</v>
      </c>
      <c r="X53" s="45">
        <f t="shared" si="3"/>
        <v>65909011.58596126</v>
      </c>
      <c r="Y53" s="45">
        <f t="shared" si="2"/>
        <v>69204462.165259331</v>
      </c>
      <c r="Z53" s="45">
        <f t="shared" si="2"/>
        <v>72664685.273522303</v>
      </c>
      <c r="AA53" s="45">
        <f t="shared" si="2"/>
        <v>76297919.537198424</v>
      </c>
      <c r="AB53" s="45">
        <f t="shared" si="2"/>
        <v>80112815.514058352</v>
      </c>
      <c r="AC53" s="45">
        <f t="shared" si="2"/>
        <v>84118456.289761275</v>
      </c>
      <c r="AD53" s="45">
        <f t="shared" si="2"/>
        <v>88324379.104249343</v>
      </c>
      <c r="AE53" s="45">
        <f t="shared" si="2"/>
        <v>92740598.059461817</v>
      </c>
      <c r="AF53" s="45">
        <f t="shared" si="2"/>
        <v>97377627.962434918</v>
      </c>
      <c r="AG53" s="45">
        <f t="shared" si="2"/>
        <v>102246509.36055666</v>
      </c>
      <c r="AH53" s="45">
        <f t="shared" si="2"/>
        <v>107358834.82858451</v>
      </c>
      <c r="AI53" s="45">
        <f t="shared" si="2"/>
        <v>112726776.57001373</v>
      </c>
      <c r="AJ53" s="45">
        <f t="shared" si="2"/>
        <v>118363115.39851442</v>
      </c>
      <c r="AL53" s="55" t="s">
        <v>25</v>
      </c>
      <c r="AM53" s="1">
        <f>analisis!O112</f>
        <v>66781904.53507515</v>
      </c>
      <c r="AN53" s="45">
        <v>70423105.129855961</v>
      </c>
      <c r="AO53" s="45">
        <v>73944260.386348769</v>
      </c>
      <c r="AP53" s="45">
        <v>77641473.405666232</v>
      </c>
      <c r="AQ53" s="45">
        <v>81523547.075949535</v>
      </c>
      <c r="AR53" s="45">
        <v>85599724.42974703</v>
      </c>
      <c r="AS53" s="45">
        <v>89879710.651234388</v>
      </c>
      <c r="AT53" s="45">
        <v>94373696.183796093</v>
      </c>
      <c r="AU53" s="45">
        <v>99092380.992985919</v>
      </c>
      <c r="AV53" s="45">
        <v>104047000.0426352</v>
      </c>
      <c r="AW53" s="45">
        <v>109249350.04476698</v>
      </c>
      <c r="AX53" s="45">
        <v>115013922.91503239</v>
      </c>
      <c r="AY53" s="45">
        <v>120764619.06078401</v>
      </c>
      <c r="AZ53" s="45">
        <v>126802850.01382324</v>
      </c>
      <c r="BA53" s="45">
        <v>133142992.51451439</v>
      </c>
      <c r="BB53" s="45">
        <v>139800142.14024013</v>
      </c>
      <c r="BD53" s="17" t="s">
        <v>25</v>
      </c>
      <c r="BE53" s="53">
        <f>analisis!R112</f>
        <v>38546382.620245308</v>
      </c>
      <c r="BF53" s="56">
        <v>0.57719801327319142</v>
      </c>
      <c r="BG53" s="53">
        <f>$BF53*AN53</f>
        <v>40648076.369481958</v>
      </c>
      <c r="BH53" s="53">
        <f>$BF53*AO53</f>
        <v>42680480.187956057</v>
      </c>
      <c r="BI53" s="53">
        <f>$BF53*AP53</f>
        <v>44814504.197353877</v>
      </c>
      <c r="BJ53" s="53">
        <f>$BF53*AQ53</f>
        <v>47055229.407221563</v>
      </c>
      <c r="BK53" s="53">
        <f>$BF53*AR53</f>
        <v>49407990.877582654</v>
      </c>
      <c r="BL53" s="53">
        <f>$BF53*AS53</f>
        <v>51878390.421461791</v>
      </c>
      <c r="BM53" s="53">
        <f>$BF53*AT53</f>
        <v>54472309.942534871</v>
      </c>
      <c r="BN53" s="53">
        <f>$BF53*AU53</f>
        <v>57195925.439661629</v>
      </c>
      <c r="BO53" s="53">
        <f>$BF53*AV53</f>
        <v>60055721.711644702</v>
      </c>
      <c r="BP53" s="53">
        <f>$BF53*AW53</f>
        <v>63058507.797226943</v>
      </c>
      <c r="BQ53" s="53">
        <f>$BF53*AX53</f>
        <v>66385807.805312678</v>
      </c>
      <c r="BR53" s="53">
        <f>$BF53*AY53</f>
        <v>69705098.195578322</v>
      </c>
      <c r="BS53" s="53">
        <f>$BF53*AZ53</f>
        <v>73190353.105357245</v>
      </c>
      <c r="BT53" s="53">
        <f>$BF53*BA53</f>
        <v>76849870.760625094</v>
      </c>
      <c r="BU53" s="53">
        <f>$BF53*BB53</f>
        <v>80692364.298656374</v>
      </c>
    </row>
    <row r="54" spans="1:73" x14ac:dyDescent="0.3">
      <c r="A54" s="7">
        <v>50</v>
      </c>
      <c r="B54" s="17" t="s">
        <v>26</v>
      </c>
      <c r="C54" s="34">
        <v>0.05</v>
      </c>
      <c r="D54" s="34">
        <v>0.05</v>
      </c>
      <c r="E54" s="34">
        <v>0.05</v>
      </c>
      <c r="F54" s="34">
        <v>0.05</v>
      </c>
      <c r="G54" s="34">
        <v>0.05</v>
      </c>
      <c r="H54" s="34">
        <v>0.05</v>
      </c>
      <c r="I54" s="34">
        <v>0.05</v>
      </c>
      <c r="J54" s="34">
        <v>0.05</v>
      </c>
      <c r="K54" s="34">
        <v>0.05</v>
      </c>
      <c r="L54" s="34">
        <v>0.05</v>
      </c>
      <c r="M54" s="34">
        <v>0.05</v>
      </c>
      <c r="N54" s="34">
        <v>0.05</v>
      </c>
      <c r="O54" s="34">
        <v>0.05</v>
      </c>
      <c r="P54" s="34">
        <v>0.05</v>
      </c>
      <c r="Q54" s="34">
        <v>0.05</v>
      </c>
      <c r="T54" s="103" t="s">
        <v>26</v>
      </c>
      <c r="U54" s="53">
        <f>IO!BJ53</f>
        <v>21501842.329999998</v>
      </c>
      <c r="V54" s="45">
        <f t="shared" si="3"/>
        <v>22576934.4465</v>
      </c>
      <c r="W54" s="45">
        <f t="shared" si="3"/>
        <v>23705781.168825001</v>
      </c>
      <c r="X54" s="45">
        <f t="shared" si="3"/>
        <v>24891070.227266252</v>
      </c>
      <c r="Y54" s="45">
        <f t="shared" si="2"/>
        <v>26135623.738629565</v>
      </c>
      <c r="Z54" s="45">
        <f t="shared" si="2"/>
        <v>27442404.925561044</v>
      </c>
      <c r="AA54" s="45">
        <f t="shared" si="2"/>
        <v>28814525.171839099</v>
      </c>
      <c r="AB54" s="45">
        <f t="shared" si="2"/>
        <v>30255251.430431057</v>
      </c>
      <c r="AC54" s="45">
        <f t="shared" si="2"/>
        <v>31768014.001952611</v>
      </c>
      <c r="AD54" s="45">
        <f t="shared" si="2"/>
        <v>33356414.702050243</v>
      </c>
      <c r="AE54" s="45">
        <f t="shared" si="2"/>
        <v>35024235.437152758</v>
      </c>
      <c r="AF54" s="45">
        <f t="shared" si="2"/>
        <v>36775447.2090104</v>
      </c>
      <c r="AG54" s="45">
        <f t="shared" si="2"/>
        <v>38614219.569460921</v>
      </c>
      <c r="AH54" s="45">
        <f t="shared" si="2"/>
        <v>40544930.547933966</v>
      </c>
      <c r="AI54" s="45">
        <f t="shared" si="2"/>
        <v>42572177.075330667</v>
      </c>
      <c r="AJ54" s="45">
        <f t="shared" si="2"/>
        <v>44700785.929097205</v>
      </c>
      <c r="AL54" s="55" t="s">
        <v>26</v>
      </c>
      <c r="AM54" s="1">
        <f>analisis!O113</f>
        <v>23733682.066257693</v>
      </c>
      <c r="AN54" s="45">
        <v>25124398.54840374</v>
      </c>
      <c r="AO54" s="45">
        <v>26380618.475823931</v>
      </c>
      <c r="AP54" s="45">
        <v>27699649.399615128</v>
      </c>
      <c r="AQ54" s="45">
        <v>29084631.869595885</v>
      </c>
      <c r="AR54" s="45">
        <v>30538863.463075683</v>
      </c>
      <c r="AS54" s="45">
        <v>32065806.636229467</v>
      </c>
      <c r="AT54" s="45">
        <v>33669096.968040943</v>
      </c>
      <c r="AU54" s="45">
        <v>35352551.816442996</v>
      </c>
      <c r="AV54" s="45">
        <v>37120179.407265142</v>
      </c>
      <c r="AW54" s="45">
        <v>38976188.377628401</v>
      </c>
      <c r="AX54" s="45">
        <v>41129030.175342984</v>
      </c>
      <c r="AY54" s="45">
        <v>43185481.684110142</v>
      </c>
      <c r="AZ54" s="45">
        <v>45344755.768315636</v>
      </c>
      <c r="BA54" s="45">
        <v>47611993.556731433</v>
      </c>
      <c r="BB54" s="45">
        <v>49992593.234568007</v>
      </c>
      <c r="BD54" s="17" t="s">
        <v>26</v>
      </c>
      <c r="BE54" s="53">
        <f>analisis!R113</f>
        <v>10569726.776066016</v>
      </c>
      <c r="BF54" s="56">
        <v>0.44534711245218273</v>
      </c>
      <c r="BG54" s="53">
        <f>$BF54*AN54</f>
        <v>11189078.345629416</v>
      </c>
      <c r="BH54" s="53">
        <f>$BF54*AO54</f>
        <v>11748532.262910889</v>
      </c>
      <c r="BI54" s="53">
        <f>$BF54*AP54</f>
        <v>12335958.876056435</v>
      </c>
      <c r="BJ54" s="53">
        <f>$BF54*AQ54</f>
        <v>12952756.819859257</v>
      </c>
      <c r="BK54" s="53">
        <f>$BF54*AR54</f>
        <v>13600394.66085222</v>
      </c>
      <c r="BL54" s="53">
        <f>$BF54*AS54</f>
        <v>14280414.393894831</v>
      </c>
      <c r="BM54" s="53">
        <f>$BF54*AT54</f>
        <v>14994435.113589574</v>
      </c>
      <c r="BN54" s="53">
        <f>$BF54*AU54</f>
        <v>15744156.869269056</v>
      </c>
      <c r="BO54" s="53">
        <f>$BF54*AV54</f>
        <v>16531364.712732507</v>
      </c>
      <c r="BP54" s="53">
        <f>$BF54*AW54</f>
        <v>17357932.948369134</v>
      </c>
      <c r="BQ54" s="53">
        <f>$BF54*AX54</f>
        <v>18316694.82654769</v>
      </c>
      <c r="BR54" s="53">
        <f>$BF54*AY54</f>
        <v>19232529.567875076</v>
      </c>
      <c r="BS54" s="53">
        <f>$BF54*AZ54</f>
        <v>20194156.046268824</v>
      </c>
      <c r="BT54" s="53">
        <f>$BF54*BA54</f>
        <v>21203863.848582271</v>
      </c>
      <c r="BU54" s="53">
        <f>$BF54*BB54</f>
        <v>22264057.041011389</v>
      </c>
    </row>
    <row r="55" spans="1:73" x14ac:dyDescent="0.3">
      <c r="A55" s="7">
        <v>51</v>
      </c>
      <c r="B55" s="17" t="s">
        <v>27</v>
      </c>
      <c r="C55" s="34">
        <v>0.05</v>
      </c>
      <c r="D55" s="34">
        <v>0.05</v>
      </c>
      <c r="E55" s="34">
        <v>0.05</v>
      </c>
      <c r="F55" s="34">
        <v>0.05</v>
      </c>
      <c r="G55" s="34">
        <v>0.05</v>
      </c>
      <c r="H55" s="34">
        <v>0.05</v>
      </c>
      <c r="I55" s="34">
        <v>0.05</v>
      </c>
      <c r="J55" s="34">
        <v>0.05</v>
      </c>
      <c r="K55" s="34">
        <v>0.05</v>
      </c>
      <c r="L55" s="34">
        <v>0.05</v>
      </c>
      <c r="M55" s="34">
        <v>0.05</v>
      </c>
      <c r="N55" s="34">
        <v>0.05</v>
      </c>
      <c r="O55" s="34">
        <v>0.05</v>
      </c>
      <c r="P55" s="34">
        <v>0.05</v>
      </c>
      <c r="Q55" s="34">
        <v>0.05</v>
      </c>
      <c r="T55" s="103" t="s">
        <v>27</v>
      </c>
      <c r="U55" s="53">
        <f>IO!BJ54</f>
        <v>29239335.41</v>
      </c>
      <c r="V55" s="45">
        <f t="shared" si="3"/>
        <v>30701302.180500001</v>
      </c>
      <c r="W55" s="45">
        <f t="shared" si="3"/>
        <v>32236367.289525002</v>
      </c>
      <c r="X55" s="45">
        <f t="shared" si="3"/>
        <v>33848185.654001251</v>
      </c>
      <c r="Y55" s="45">
        <f t="shared" si="2"/>
        <v>35540594.936701313</v>
      </c>
      <c r="Z55" s="45">
        <f t="shared" si="2"/>
        <v>37317624.683536381</v>
      </c>
      <c r="AA55" s="45">
        <f t="shared" si="2"/>
        <v>39183505.917713203</v>
      </c>
      <c r="AB55" s="45">
        <f t="shared" si="2"/>
        <v>41142681.213598862</v>
      </c>
      <c r="AC55" s="45">
        <f t="shared" si="2"/>
        <v>43199815.274278805</v>
      </c>
      <c r="AD55" s="45">
        <f t="shared" si="2"/>
        <v>45359806.037992746</v>
      </c>
      <c r="AE55" s="45">
        <f t="shared" si="2"/>
        <v>47627796.339892387</v>
      </c>
      <c r="AF55" s="45">
        <f t="shared" si="2"/>
        <v>50009186.15688701</v>
      </c>
      <c r="AG55" s="45">
        <f t="shared" si="2"/>
        <v>52509645.464731365</v>
      </c>
      <c r="AH55" s="45">
        <f t="shared" si="2"/>
        <v>55135127.737967938</v>
      </c>
      <c r="AI55" s="45">
        <f t="shared" si="2"/>
        <v>57891884.124866337</v>
      </c>
      <c r="AJ55" s="45">
        <f t="shared" si="2"/>
        <v>60786478.331109658</v>
      </c>
      <c r="AL55" s="55" t="s">
        <v>27</v>
      </c>
      <c r="AM55" s="1">
        <f>analisis!O114</f>
        <v>48430665.617715195</v>
      </c>
      <c r="AN55" s="45">
        <v>52384185.067898832</v>
      </c>
      <c r="AO55" s="45">
        <v>55003394.321293779</v>
      </c>
      <c r="AP55" s="45">
        <v>57753564.037358463</v>
      </c>
      <c r="AQ55" s="45">
        <v>60641242.239226386</v>
      </c>
      <c r="AR55" s="45">
        <v>63673304.351187713</v>
      </c>
      <c r="AS55" s="45">
        <v>66856969.568747103</v>
      </c>
      <c r="AT55" s="45">
        <v>70199818.047184452</v>
      </c>
      <c r="AU55" s="45">
        <v>73709808.949543685</v>
      </c>
      <c r="AV55" s="45">
        <v>77395299.397020862</v>
      </c>
      <c r="AW55" s="45">
        <v>81265064.366871908</v>
      </c>
      <c r="AX55" s="45">
        <v>86860303.754513398</v>
      </c>
      <c r="AY55" s="45">
        <v>91203318.942239091</v>
      </c>
      <c r="AZ55" s="45">
        <v>95763484.889351055</v>
      </c>
      <c r="BA55" s="45">
        <v>100551659.1338186</v>
      </c>
      <c r="BB55" s="45">
        <v>105579242.09050953</v>
      </c>
      <c r="BD55" s="17" t="s">
        <v>27</v>
      </c>
      <c r="BE55" s="53">
        <f>analisis!R114</f>
        <v>27421465.29304434</v>
      </c>
      <c r="BF55" s="56">
        <v>0.56620046293590454</v>
      </c>
      <c r="BG55" s="53">
        <f>$BF55*AN55</f>
        <v>29659949.835964415</v>
      </c>
      <c r="BH55" s="53">
        <f>$BF55*AO55</f>
        <v>31142947.327762641</v>
      </c>
      <c r="BI55" s="53">
        <f>$BF55*AP55</f>
        <v>32700094.694150768</v>
      </c>
      <c r="BJ55" s="53">
        <f>$BF55*AQ55</f>
        <v>34335099.42885831</v>
      </c>
      <c r="BK55" s="53">
        <f>$BF55*AR55</f>
        <v>36051854.400301225</v>
      </c>
      <c r="BL55" s="53">
        <f>$BF55*AS55</f>
        <v>37854447.120316289</v>
      </c>
      <c r="BM55" s="53">
        <f>$BF55*AT55</f>
        <v>39747169.476332106</v>
      </c>
      <c r="BN55" s="53">
        <f>$BF55*AU55</f>
        <v>41734527.950148717</v>
      </c>
      <c r="BO55" s="53">
        <f>$BF55*AV55</f>
        <v>43821254.347656146</v>
      </c>
      <c r="BP55" s="53">
        <f>$BF55*AW55</f>
        <v>46012317.065038957</v>
      </c>
      <c r="BQ55" s="53">
        <f>$BF55*AX55</f>
        <v>49180344.196558774</v>
      </c>
      <c r="BR55" s="53">
        <f>$BF55*AY55</f>
        <v>51639361.406386726</v>
      </c>
      <c r="BS55" s="53">
        <f>$BF55*AZ55</f>
        <v>54221329.476706065</v>
      </c>
      <c r="BT55" s="53">
        <f>$BF55*BA55</f>
        <v>56932395.950541362</v>
      </c>
      <c r="BU55" s="53">
        <f>$BF55*BB55</f>
        <v>59779015.748068437</v>
      </c>
    </row>
    <row r="56" spans="1:73" x14ac:dyDescent="0.3">
      <c r="A56" s="7">
        <v>52</v>
      </c>
      <c r="B56" s="17" t="s">
        <v>28</v>
      </c>
      <c r="C56" s="34">
        <v>0.05</v>
      </c>
      <c r="D56" s="34">
        <v>0.05</v>
      </c>
      <c r="E56" s="34">
        <v>0.05</v>
      </c>
      <c r="F56" s="34">
        <v>0.05</v>
      </c>
      <c r="G56" s="34">
        <v>0.05</v>
      </c>
      <c r="H56" s="34">
        <v>0.05</v>
      </c>
      <c r="I56" s="34">
        <v>0.05</v>
      </c>
      <c r="J56" s="34">
        <v>0.05</v>
      </c>
      <c r="K56" s="34">
        <v>0.05</v>
      </c>
      <c r="L56" s="34">
        <v>0.05</v>
      </c>
      <c r="M56" s="34">
        <v>0.05</v>
      </c>
      <c r="N56" s="34">
        <v>0.05</v>
      </c>
      <c r="O56" s="34">
        <v>0.05</v>
      </c>
      <c r="P56" s="34">
        <v>0.05</v>
      </c>
      <c r="Q56" s="34">
        <v>0.05</v>
      </c>
      <c r="T56" s="103" t="s">
        <v>28</v>
      </c>
      <c r="U56" s="53">
        <f>IO!BJ55</f>
        <v>28099.97</v>
      </c>
      <c r="V56" s="45">
        <f t="shared" si="3"/>
        <v>29504.968500000003</v>
      </c>
      <c r="W56" s="45">
        <f t="shared" si="3"/>
        <v>30980.216925000004</v>
      </c>
      <c r="X56" s="45">
        <f t="shared" si="3"/>
        <v>32529.227771250007</v>
      </c>
      <c r="Y56" s="45">
        <f t="shared" si="2"/>
        <v>34155.689159812508</v>
      </c>
      <c r="Z56" s="45">
        <f t="shared" si="2"/>
        <v>35863.473617803138</v>
      </c>
      <c r="AA56" s="45">
        <f t="shared" si="2"/>
        <v>37656.647298693293</v>
      </c>
      <c r="AB56" s="45">
        <f t="shared" si="2"/>
        <v>39539.479663627957</v>
      </c>
      <c r="AC56" s="45">
        <f t="shared" si="2"/>
        <v>41516.453646809357</v>
      </c>
      <c r="AD56" s="45">
        <f t="shared" si="2"/>
        <v>43592.276329149827</v>
      </c>
      <c r="AE56" s="45">
        <f t="shared" si="2"/>
        <v>45771.890145607322</v>
      </c>
      <c r="AF56" s="45">
        <f t="shared" si="2"/>
        <v>48060.484652887688</v>
      </c>
      <c r="AG56" s="45">
        <f t="shared" si="2"/>
        <v>50463.508885532072</v>
      </c>
      <c r="AH56" s="45">
        <f t="shared" si="2"/>
        <v>52986.684329808675</v>
      </c>
      <c r="AI56" s="45">
        <f t="shared" si="2"/>
        <v>55636.018546299114</v>
      </c>
      <c r="AJ56" s="45">
        <f t="shared" si="2"/>
        <v>58417.819473614072</v>
      </c>
      <c r="AL56" s="55" t="s">
        <v>28</v>
      </c>
      <c r="AM56" s="1">
        <f>analisis!O115</f>
        <v>28099.97</v>
      </c>
      <c r="AN56" s="45">
        <v>29504.968500000003</v>
      </c>
      <c r="AO56" s="45">
        <v>30980.216925000004</v>
      </c>
      <c r="AP56" s="45">
        <v>32529.227771250007</v>
      </c>
      <c r="AQ56" s="45">
        <v>34155.689159812508</v>
      </c>
      <c r="AR56" s="45">
        <v>35863.473617803138</v>
      </c>
      <c r="AS56" s="45">
        <v>37656.647298693293</v>
      </c>
      <c r="AT56" s="45">
        <v>39539.479663627957</v>
      </c>
      <c r="AU56" s="45">
        <v>41516.453646809357</v>
      </c>
      <c r="AV56" s="45">
        <v>43592.276329149827</v>
      </c>
      <c r="AW56" s="45">
        <v>45771.890145607322</v>
      </c>
      <c r="AX56" s="45">
        <v>48060.484652887688</v>
      </c>
      <c r="AY56" s="45">
        <v>50463.508885532072</v>
      </c>
      <c r="AZ56" s="45">
        <v>52986.684329808675</v>
      </c>
      <c r="BA56" s="45">
        <v>55636.018546299114</v>
      </c>
      <c r="BB56" s="45">
        <v>58417.819473614072</v>
      </c>
      <c r="BD56" s="17" t="s">
        <v>28</v>
      </c>
      <c r="BE56" s="53">
        <f>analisis!R115</f>
        <v>15725.577614812237</v>
      </c>
      <c r="BF56" s="56">
        <v>0.55962969408195939</v>
      </c>
      <c r="BG56" s="53">
        <f>$BF56*AN56</f>
        <v>16511.856495552849</v>
      </c>
      <c r="BH56" s="53">
        <f>$BF56*AO56</f>
        <v>17337.449320330492</v>
      </c>
      <c r="BI56" s="53">
        <f>$BF56*AP56</f>
        <v>18204.32178634702</v>
      </c>
      <c r="BJ56" s="53">
        <f>$BF56*AQ56</f>
        <v>19114.537875664369</v>
      </c>
      <c r="BK56" s="53">
        <f>$BF56*AR56</f>
        <v>20070.264769447593</v>
      </c>
      <c r="BL56" s="53">
        <f>$BF56*AS56</f>
        <v>21073.778007919969</v>
      </c>
      <c r="BM56" s="53">
        <f>$BF56*AT56</f>
        <v>22127.466908315968</v>
      </c>
      <c r="BN56" s="53">
        <f>$BF56*AU56</f>
        <v>23233.840253731767</v>
      </c>
      <c r="BO56" s="53">
        <f>$BF56*AV56</f>
        <v>24395.532266418359</v>
      </c>
      <c r="BP56" s="53">
        <f>$BF56*AW56</f>
        <v>25615.308879739277</v>
      </c>
      <c r="BQ56" s="53">
        <f>$BF56*AX56</f>
        <v>26896.07432372624</v>
      </c>
      <c r="BR56" s="53">
        <f>$BF56*AY56</f>
        <v>28240.878039912554</v>
      </c>
      <c r="BS56" s="53">
        <f>$BF56*AZ56</f>
        <v>29652.921941908182</v>
      </c>
      <c r="BT56" s="53">
        <f>$BF56*BA56</f>
        <v>31135.568039003592</v>
      </c>
      <c r="BU56" s="53">
        <f>$BF56*BB56</f>
        <v>32692.346440953774</v>
      </c>
    </row>
    <row r="57" spans="1:73" x14ac:dyDescent="0.3">
      <c r="BF57" s="56"/>
      <c r="BG57" s="56">
        <f t="shared" ref="BG57:BU57" si="4">SUM(BG5:BG56)</f>
        <v>2278443904.4536934</v>
      </c>
      <c r="BH57" s="45">
        <f t="shared" si="4"/>
        <v>2392366099.6763778</v>
      </c>
      <c r="BI57" s="45">
        <f t="shared" si="4"/>
        <v>2511984404.6601982</v>
      </c>
      <c r="BJ57" s="45">
        <f t="shared" si="4"/>
        <v>2637583624.8932071</v>
      </c>
      <c r="BK57" s="45">
        <f t="shared" si="4"/>
        <v>2769462806.1378679</v>
      </c>
      <c r="BL57" s="45">
        <f t="shared" si="4"/>
        <v>2907935946.4447618</v>
      </c>
      <c r="BM57" s="45">
        <f t="shared" si="4"/>
        <v>3053332743.7670002</v>
      </c>
      <c r="BN57" s="45">
        <f t="shared" si="4"/>
        <v>3205999380.9553499</v>
      </c>
      <c r="BO57" s="45">
        <f t="shared" si="4"/>
        <v>3366299350.003118</v>
      </c>
      <c r="BP57" s="45">
        <f t="shared" si="4"/>
        <v>3534614317.503274</v>
      </c>
      <c r="BQ57" s="45">
        <f t="shared" si="4"/>
        <v>4388565369.272646</v>
      </c>
      <c r="BR57" s="45">
        <f t="shared" si="4"/>
        <v>4607993637.7362776</v>
      </c>
      <c r="BS57" s="45">
        <f t="shared" si="4"/>
        <v>4838393319.6230907</v>
      </c>
      <c r="BT57" s="45">
        <f t="shared" si="4"/>
        <v>5080312985.6042471</v>
      </c>
      <c r="BU57" s="45">
        <f t="shared" si="4"/>
        <v>5334328634.8844624</v>
      </c>
    </row>
    <row r="58" spans="1:73" x14ac:dyDescent="0.3"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</row>
    <row r="59" spans="1:73" x14ac:dyDescent="0.3"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</row>
    <row r="61" spans="1:73" x14ac:dyDescent="0.3">
      <c r="BE61" s="114" t="s">
        <v>301</v>
      </c>
      <c r="BF61" s="114"/>
      <c r="BG61" s="115">
        <f>proyeksi!BI58</f>
        <v>1601225584.5594859</v>
      </c>
      <c r="BH61" s="115">
        <f>proyeksi!BJ58</f>
        <v>1681286763.9874609</v>
      </c>
      <c r="BI61" s="115">
        <f>proyeksi!BK58</f>
        <v>1765351002.336834</v>
      </c>
      <c r="BJ61" s="115">
        <f>proyeksi!BL58</f>
        <v>1853618452.5536752</v>
      </c>
      <c r="BK61" s="115">
        <f>proyeksi!BM58</f>
        <v>1946299275.2313597</v>
      </c>
      <c r="BL61" s="115">
        <f>proyeksi!BN58</f>
        <v>2043614138.9929276</v>
      </c>
      <c r="BM61" s="115">
        <f>proyeksi!BO58</f>
        <v>2145794745.8925738</v>
      </c>
      <c r="BN61" s="115">
        <f>proyeksi!BP58</f>
        <v>2253084383.0872021</v>
      </c>
      <c r="BO61" s="115">
        <f>proyeksi!BQ58</f>
        <v>2365738502.0915632</v>
      </c>
      <c r="BP61" s="115">
        <f>proyeksi!BR58</f>
        <v>2484025326.996141</v>
      </c>
      <c r="BQ61" s="115">
        <f>proyeksi!BS58</f>
        <v>2608226493.0959482</v>
      </c>
      <c r="BR61" s="115">
        <f>proyeksi!BT58</f>
        <v>2738637717.4507451</v>
      </c>
      <c r="BS61" s="115">
        <f>proyeksi!BU58</f>
        <v>2875569502.9732833</v>
      </c>
      <c r="BT61" s="115">
        <f>proyeksi!BV58</f>
        <v>3019347877.7219462</v>
      </c>
      <c r="BU61" s="115">
        <f>proyeksi!BW58</f>
        <v>3170315171.1580448</v>
      </c>
    </row>
    <row r="62" spans="1:73" x14ac:dyDescent="0.3">
      <c r="BE62" s="55" t="s">
        <v>317</v>
      </c>
      <c r="BG62" s="45">
        <f>BG57-BG61</f>
        <v>677218319.89420748</v>
      </c>
      <c r="BH62" s="45">
        <f t="shared" ref="BH62:BU62" si="5">BH57-BH61</f>
        <v>711079335.68891692</v>
      </c>
      <c r="BI62" s="45">
        <f t="shared" si="5"/>
        <v>746633402.32336426</v>
      </c>
      <c r="BJ62" s="45">
        <f t="shared" si="5"/>
        <v>783965172.3395319</v>
      </c>
      <c r="BK62" s="45">
        <f t="shared" si="5"/>
        <v>823163530.90650821</v>
      </c>
      <c r="BL62" s="45">
        <f t="shared" si="5"/>
        <v>864321807.4518342</v>
      </c>
      <c r="BM62" s="45">
        <f t="shared" si="5"/>
        <v>907537997.87442636</v>
      </c>
      <c r="BN62" s="45">
        <f t="shared" si="5"/>
        <v>952914997.86814785</v>
      </c>
      <c r="BO62" s="45">
        <f t="shared" si="5"/>
        <v>1000560847.9115548</v>
      </c>
      <c r="BP62" s="45">
        <f t="shared" si="5"/>
        <v>1050588990.507133</v>
      </c>
      <c r="BQ62" s="45">
        <f t="shared" si="5"/>
        <v>1780338876.1766977</v>
      </c>
      <c r="BR62" s="45">
        <f t="shared" si="5"/>
        <v>1869355920.2855325</v>
      </c>
      <c r="BS62" s="45">
        <f t="shared" si="5"/>
        <v>1962823816.6498075</v>
      </c>
      <c r="BT62" s="45">
        <f t="shared" si="5"/>
        <v>2060965107.8823009</v>
      </c>
      <c r="BU62" s="45">
        <f t="shared" si="5"/>
        <v>2164013463.7264175</v>
      </c>
    </row>
    <row r="84" spans="2:135" x14ac:dyDescent="0.3"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</row>
    <row r="86" spans="2:135" ht="72" x14ac:dyDescent="0.3">
      <c r="B86" s="112" t="s">
        <v>257</v>
      </c>
      <c r="U86" s="112" t="s">
        <v>258</v>
      </c>
      <c r="AW86" s="112" t="s">
        <v>259</v>
      </c>
    </row>
    <row r="87" spans="2:135" x14ac:dyDescent="0.3">
      <c r="W87" s="3" t="s">
        <v>118</v>
      </c>
      <c r="X87" s="3" t="s">
        <v>119</v>
      </c>
      <c r="Y87" s="3" t="s">
        <v>120</v>
      </c>
      <c r="Z87" s="3" t="s">
        <v>121</v>
      </c>
      <c r="AA87" s="3" t="s">
        <v>122</v>
      </c>
      <c r="AB87" s="3" t="s">
        <v>123</v>
      </c>
      <c r="AC87" s="3" t="s">
        <v>124</v>
      </c>
      <c r="AD87" s="3" t="s">
        <v>125</v>
      </c>
      <c r="AE87" s="3" t="s">
        <v>126</v>
      </c>
      <c r="AF87" s="3" t="s">
        <v>127</v>
      </c>
      <c r="AG87" s="3" t="s">
        <v>128</v>
      </c>
      <c r="AH87" s="3" t="s">
        <v>129</v>
      </c>
      <c r="AI87" s="3" t="s">
        <v>130</v>
      </c>
      <c r="AJ87" s="3" t="s">
        <v>131</v>
      </c>
      <c r="AK87" s="3" t="s">
        <v>132</v>
      </c>
      <c r="AL87" s="3" t="s">
        <v>133</v>
      </c>
      <c r="AM87" s="3" t="s">
        <v>134</v>
      </c>
      <c r="AN87" s="3" t="s">
        <v>135</v>
      </c>
      <c r="AO87" s="3" t="s">
        <v>136</v>
      </c>
      <c r="AP87" s="3" t="s">
        <v>137</v>
      </c>
      <c r="AQ87" s="3" t="s">
        <v>138</v>
      </c>
      <c r="AR87" s="3" t="s">
        <v>139</v>
      </c>
      <c r="AS87" s="3" t="s">
        <v>140</v>
      </c>
      <c r="AT87" s="3" t="s">
        <v>141</v>
      </c>
      <c r="AU87" s="3" t="s">
        <v>142</v>
      </c>
      <c r="AV87" s="3" t="s">
        <v>143</v>
      </c>
      <c r="AW87" s="40" t="s">
        <v>260</v>
      </c>
      <c r="AX87" s="40" t="s">
        <v>254</v>
      </c>
      <c r="AY87" s="3" t="s">
        <v>118</v>
      </c>
      <c r="AZ87" s="3" t="s">
        <v>119</v>
      </c>
      <c r="BA87" s="3" t="s">
        <v>120</v>
      </c>
      <c r="BB87" s="3" t="s">
        <v>121</v>
      </c>
      <c r="BC87" s="3" t="s">
        <v>122</v>
      </c>
      <c r="BD87" s="3" t="s">
        <v>123</v>
      </c>
      <c r="BE87" s="3" t="s">
        <v>124</v>
      </c>
      <c r="BF87" s="3" t="s">
        <v>125</v>
      </c>
      <c r="BG87" s="3" t="s">
        <v>126</v>
      </c>
      <c r="BH87" s="3" t="s">
        <v>127</v>
      </c>
      <c r="BI87" s="3" t="s">
        <v>128</v>
      </c>
      <c r="BJ87" s="3" t="s">
        <v>129</v>
      </c>
      <c r="BK87" s="3" t="s">
        <v>130</v>
      </c>
      <c r="BL87" s="3" t="s">
        <v>131</v>
      </c>
      <c r="BM87" s="3" t="s">
        <v>132</v>
      </c>
      <c r="BN87" s="3" t="s">
        <v>133</v>
      </c>
      <c r="BO87" s="3" t="s">
        <v>134</v>
      </c>
      <c r="BP87" s="3" t="s">
        <v>135</v>
      </c>
      <c r="BQ87" s="3" t="s">
        <v>136</v>
      </c>
      <c r="BR87" s="3" t="s">
        <v>137</v>
      </c>
      <c r="BS87" s="3" t="s">
        <v>138</v>
      </c>
      <c r="BT87" s="3" t="s">
        <v>139</v>
      </c>
      <c r="BU87" s="3" t="s">
        <v>140</v>
      </c>
      <c r="BV87" s="3" t="s">
        <v>141</v>
      </c>
      <c r="BW87" s="3" t="s">
        <v>142</v>
      </c>
      <c r="BX87" s="3" t="s">
        <v>143</v>
      </c>
      <c r="DE87" s="110" t="s">
        <v>118</v>
      </c>
      <c r="DF87" s="110" t="s">
        <v>119</v>
      </c>
      <c r="DG87" s="110" t="s">
        <v>120</v>
      </c>
      <c r="DH87" s="110" t="s">
        <v>121</v>
      </c>
      <c r="DI87" s="110" t="s">
        <v>122</v>
      </c>
      <c r="DJ87" s="110" t="s">
        <v>123</v>
      </c>
      <c r="DK87" s="110" t="s">
        <v>124</v>
      </c>
      <c r="DL87" s="110" t="s">
        <v>125</v>
      </c>
      <c r="DM87" s="110" t="s">
        <v>126</v>
      </c>
      <c r="DN87" s="110" t="s">
        <v>127</v>
      </c>
      <c r="DO87" s="110" t="s">
        <v>128</v>
      </c>
      <c r="DP87" s="110" t="s">
        <v>129</v>
      </c>
      <c r="DQ87" s="110" t="s">
        <v>130</v>
      </c>
      <c r="DR87" s="110" t="s">
        <v>131</v>
      </c>
      <c r="DS87" s="110" t="s">
        <v>132</v>
      </c>
      <c r="DT87" s="110" t="s">
        <v>133</v>
      </c>
      <c r="DU87" s="110" t="s">
        <v>134</v>
      </c>
      <c r="DV87" s="110" t="s">
        <v>135</v>
      </c>
      <c r="DW87" s="110" t="s">
        <v>136</v>
      </c>
      <c r="DX87" s="110" t="s">
        <v>137</v>
      </c>
      <c r="DY87" s="110" t="s">
        <v>138</v>
      </c>
      <c r="DZ87" s="110" t="s">
        <v>139</v>
      </c>
      <c r="EA87" s="110" t="s">
        <v>140</v>
      </c>
      <c r="EB87" s="110" t="s">
        <v>141</v>
      </c>
      <c r="EC87" s="110" t="s">
        <v>142</v>
      </c>
      <c r="ED87" s="110" t="s">
        <v>143</v>
      </c>
    </row>
    <row r="88" spans="2:135" x14ac:dyDescent="0.3">
      <c r="C88" s="55" t="s">
        <v>233</v>
      </c>
      <c r="D88" s="110">
        <v>2016</v>
      </c>
      <c r="E88" s="110">
        <v>2017</v>
      </c>
      <c r="F88" s="110">
        <v>2018</v>
      </c>
      <c r="G88" s="110">
        <v>2019</v>
      </c>
      <c r="H88" s="110">
        <v>2020</v>
      </c>
      <c r="I88" s="110">
        <v>2021</v>
      </c>
      <c r="J88" s="110">
        <v>2022</v>
      </c>
      <c r="K88" s="110">
        <v>2023</v>
      </c>
      <c r="L88" s="110">
        <v>2024</v>
      </c>
      <c r="M88" s="110">
        <v>2025</v>
      </c>
      <c r="N88" s="110">
        <v>2026</v>
      </c>
      <c r="O88" s="110">
        <v>2027</v>
      </c>
      <c r="P88" s="110">
        <v>2028</v>
      </c>
      <c r="Q88" s="110">
        <v>2029</v>
      </c>
      <c r="R88" s="110">
        <v>2030</v>
      </c>
      <c r="V88" s="7">
        <v>1</v>
      </c>
      <c r="W88" s="55">
        <f>proyeksi!V121</f>
        <v>0</v>
      </c>
      <c r="X88" s="55">
        <f>proyeksi!W121</f>
        <v>0</v>
      </c>
      <c r="Y88" s="55">
        <f>proyeksi!X121</f>
        <v>0</v>
      </c>
      <c r="Z88" s="55">
        <f>proyeksi!Y121</f>
        <v>0</v>
      </c>
      <c r="AA88" s="55">
        <f>proyeksi!Z121</f>
        <v>0.17431350607605151</v>
      </c>
      <c r="AB88" s="55">
        <f>proyeksi!AA121</f>
        <v>0.37902989954030614</v>
      </c>
      <c r="AC88" s="55">
        <f>proyeksi!AB121</f>
        <v>0</v>
      </c>
      <c r="AD88" s="55">
        <f>proyeksi!AC121</f>
        <v>0.44006522192601383</v>
      </c>
      <c r="AE88" s="55">
        <f>proyeksi!AD121</f>
        <v>0</v>
      </c>
      <c r="AF88" s="55">
        <f>proyeksi!AE121</f>
        <v>0</v>
      </c>
      <c r="AG88" s="55">
        <f>proyeksi!AF121</f>
        <v>0</v>
      </c>
      <c r="AH88" s="55">
        <f>proyeksi!AG121</f>
        <v>0</v>
      </c>
      <c r="AI88" s="55">
        <f>proyeksi!AH121</f>
        <v>0</v>
      </c>
      <c r="AJ88" s="55">
        <f>proyeksi!AI121</f>
        <v>0</v>
      </c>
      <c r="AK88" s="55">
        <f>proyeksi!AJ121</f>
        <v>3.8244544110924585E-5</v>
      </c>
      <c r="AL88" s="55">
        <f>proyeksi!AK121</f>
        <v>3.5135231581581125E-4</v>
      </c>
      <c r="AM88" s="55">
        <f>proyeksi!AL121</f>
        <v>0</v>
      </c>
      <c r="AN88" s="55">
        <f>proyeksi!AM121</f>
        <v>0</v>
      </c>
      <c r="AO88" s="55">
        <f>proyeksi!AN121</f>
        <v>6.2017755977017237E-3</v>
      </c>
      <c r="AP88" s="55">
        <f>proyeksi!AO121</f>
        <v>0</v>
      </c>
      <c r="AQ88" s="55">
        <f>proyeksi!AP121</f>
        <v>0</v>
      </c>
      <c r="AR88" s="55">
        <f>proyeksi!AQ121</f>
        <v>0</v>
      </c>
      <c r="AS88" s="55">
        <f>proyeksi!AR121</f>
        <v>0</v>
      </c>
      <c r="AT88" s="55">
        <f>proyeksi!AS121</f>
        <v>0</v>
      </c>
      <c r="AU88" s="55">
        <f>proyeksi!AT121</f>
        <v>0</v>
      </c>
      <c r="AV88" s="55">
        <f>proyeksi!AU121</f>
        <v>0</v>
      </c>
      <c r="AW88" s="55" t="s">
        <v>261</v>
      </c>
      <c r="AX88" s="7">
        <v>1</v>
      </c>
      <c r="AY88" s="52">
        <f>W88*$D89</f>
        <v>0</v>
      </c>
      <c r="AZ88" s="52">
        <f t="shared" ref="AZ88:BO103" si="6">X88*$D89</f>
        <v>0</v>
      </c>
      <c r="BA88" s="52">
        <f t="shared" si="6"/>
        <v>0</v>
      </c>
      <c r="BB88" s="52">
        <f t="shared" si="6"/>
        <v>0</v>
      </c>
      <c r="BC88" s="52">
        <f>AA88*$D89</f>
        <v>61.19142594467619</v>
      </c>
      <c r="BD88" s="52">
        <f t="shared" si="6"/>
        <v>133.05555347168351</v>
      </c>
      <c r="BE88" s="52">
        <f t="shared" si="6"/>
        <v>0</v>
      </c>
      <c r="BF88" s="52">
        <f t="shared" si="6"/>
        <v>154.4815375726802</v>
      </c>
      <c r="BG88" s="52">
        <f t="shared" si="6"/>
        <v>0</v>
      </c>
      <c r="BH88" s="52">
        <f t="shared" si="6"/>
        <v>0</v>
      </c>
      <c r="BI88" s="52">
        <f t="shared" si="6"/>
        <v>0</v>
      </c>
      <c r="BJ88" s="52">
        <f t="shared" si="6"/>
        <v>0</v>
      </c>
      <c r="BK88" s="52">
        <f t="shared" si="6"/>
        <v>0</v>
      </c>
      <c r="BL88" s="52">
        <f t="shared" si="6"/>
        <v>0</v>
      </c>
      <c r="BM88" s="52">
        <f t="shared" si="6"/>
        <v>1.3425455327199475E-2</v>
      </c>
      <c r="BN88" s="52">
        <f t="shared" si="6"/>
        <v>0.12333954894093827</v>
      </c>
      <c r="BO88" s="52">
        <f t="shared" si="6"/>
        <v>0</v>
      </c>
      <c r="BP88" s="52">
        <f t="shared" ref="BP88:BX103" si="7">AN88*$D89</f>
        <v>0</v>
      </c>
      <c r="BQ88" s="52">
        <f t="shared" si="7"/>
        <v>2.1770859915277838</v>
      </c>
      <c r="BR88" s="52">
        <f t="shared" si="7"/>
        <v>0</v>
      </c>
      <c r="BS88" s="52">
        <f t="shared" si="7"/>
        <v>0</v>
      </c>
      <c r="BT88" s="52">
        <f t="shared" si="7"/>
        <v>0</v>
      </c>
      <c r="BU88" s="52">
        <f t="shared" si="7"/>
        <v>0</v>
      </c>
      <c r="BV88" s="52">
        <f t="shared" si="7"/>
        <v>0</v>
      </c>
      <c r="BW88" s="52">
        <f t="shared" si="7"/>
        <v>0</v>
      </c>
      <c r="BX88" s="52">
        <f t="shared" si="7"/>
        <v>0</v>
      </c>
      <c r="BY88" s="52">
        <f>SUM(AY88:BX88)</f>
        <v>351.04236798483583</v>
      </c>
      <c r="DD88" s="7">
        <v>1</v>
      </c>
      <c r="DE88" s="55">
        <f t="array" aca="1" ref="DE88:ED139" ca="1">MMULT(AY88:BX139,CB121:DA146)</f>
        <v>0</v>
      </c>
      <c r="DF88" s="55">
        <f ca="1"/>
        <v>0</v>
      </c>
      <c r="DG88" s="55">
        <f ca="1"/>
        <v>0</v>
      </c>
      <c r="DH88" s="55">
        <f ca="1"/>
        <v>0</v>
      </c>
      <c r="DI88" s="55">
        <f ca="1"/>
        <v>4534.284662500505</v>
      </c>
      <c r="DJ88" s="55">
        <f ca="1"/>
        <v>9220.7498555876664</v>
      </c>
      <c r="DK88" s="55">
        <f ca="1"/>
        <v>0</v>
      </c>
      <c r="DL88" s="55">
        <f ca="1"/>
        <v>0</v>
      </c>
      <c r="DM88" s="55">
        <f ca="1"/>
        <v>0</v>
      </c>
      <c r="DN88" s="55">
        <f ca="1"/>
        <v>0</v>
      </c>
      <c r="DO88" s="55">
        <f ca="1"/>
        <v>0</v>
      </c>
      <c r="DP88" s="55">
        <f ca="1"/>
        <v>0</v>
      </c>
      <c r="DQ88" s="55">
        <f ca="1"/>
        <v>0</v>
      </c>
      <c r="DR88" s="55">
        <f ca="1"/>
        <v>0</v>
      </c>
      <c r="DS88" s="55">
        <f ca="1"/>
        <v>0</v>
      </c>
      <c r="DT88" s="55">
        <f ca="1"/>
        <v>8.7324400650184284</v>
      </c>
      <c r="DU88" s="55">
        <f ca="1"/>
        <v>0</v>
      </c>
      <c r="DV88" s="55">
        <f ca="1"/>
        <v>0</v>
      </c>
      <c r="DW88" s="55">
        <f ca="1"/>
        <v>0</v>
      </c>
      <c r="DX88" s="55">
        <f ca="1"/>
        <v>0</v>
      </c>
      <c r="DY88" s="55">
        <f ca="1"/>
        <v>0</v>
      </c>
      <c r="DZ88" s="55">
        <f ca="1"/>
        <v>0</v>
      </c>
      <c r="EA88" s="55">
        <f ca="1"/>
        <v>0</v>
      </c>
      <c r="EB88" s="55">
        <f ca="1"/>
        <v>0</v>
      </c>
      <c r="EC88" s="55">
        <f ca="1"/>
        <v>0</v>
      </c>
      <c r="ED88" s="55">
        <f ca="1"/>
        <v>0</v>
      </c>
      <c r="EE88" s="55">
        <f ca="1">SUM(DE88:ED88)</f>
        <v>13763.766958153188</v>
      </c>
    </row>
    <row r="89" spans="2:135" x14ac:dyDescent="0.3">
      <c r="B89" s="7">
        <v>1</v>
      </c>
      <c r="C89" s="52">
        <f>'energi-limbah'!D118</f>
        <v>4.5274444315744069E-6</v>
      </c>
      <c r="D89" s="52">
        <f>AN5*$C89</f>
        <v>351.04236798483583</v>
      </c>
      <c r="E89" s="52">
        <f>AO5*$C89</f>
        <v>368.59448638407753</v>
      </c>
      <c r="F89" s="52">
        <f>AP5*$C89</f>
        <v>387.02421070328148</v>
      </c>
      <c r="G89" s="52">
        <f>AQ5*$C89</f>
        <v>406.37542123844554</v>
      </c>
      <c r="H89" s="52">
        <f>AR5*$C89</f>
        <v>426.69419230036783</v>
      </c>
      <c r="I89" s="52">
        <f>AS5*$C89</f>
        <v>448.02890191538631</v>
      </c>
      <c r="J89" s="52">
        <f>AT5*$C89</f>
        <v>470.43034701115556</v>
      </c>
      <c r="K89" s="52">
        <f>AU5*$C89</f>
        <v>493.95186436171349</v>
      </c>
      <c r="L89" s="52">
        <f>AV5*$C89</f>
        <v>518.64945757979899</v>
      </c>
      <c r="M89" s="52">
        <f>AW5*$C89</f>
        <v>544.5819304587892</v>
      </c>
      <c r="N89" s="52">
        <f>AX5*$C89</f>
        <v>585.15816831445795</v>
      </c>
      <c r="O89" s="52">
        <f>AY5*$C89</f>
        <v>614.41607673018075</v>
      </c>
      <c r="P89" s="52">
        <f>AZ5*$C89</f>
        <v>645.13688056668946</v>
      </c>
      <c r="Q89" s="52">
        <f>BA5*$C89</f>
        <v>677.39372459502431</v>
      </c>
      <c r="R89" s="52">
        <f>BB5*$C89</f>
        <v>711.26341082477518</v>
      </c>
      <c r="V89" s="7">
        <v>2</v>
      </c>
      <c r="W89" s="55">
        <f>proyeksi!V122</f>
        <v>0</v>
      </c>
      <c r="X89" s="55">
        <f>proyeksi!W122</f>
        <v>0</v>
      </c>
      <c r="Y89" s="55">
        <f>proyeksi!X122</f>
        <v>0</v>
      </c>
      <c r="Z89" s="55">
        <f>proyeksi!Y122</f>
        <v>0</v>
      </c>
      <c r="AA89" s="55">
        <f>proyeksi!Z122</f>
        <v>0.17431329208364543</v>
      </c>
      <c r="AB89" s="55">
        <f>proyeksi!AA122</f>
        <v>0.37902943428970098</v>
      </c>
      <c r="AC89" s="55">
        <f>proyeksi!AB122</f>
        <v>0</v>
      </c>
      <c r="AD89" s="55">
        <f>proyeksi!AC122</f>
        <v>0.44006468168063817</v>
      </c>
      <c r="AE89" s="55">
        <f>proyeksi!AD122</f>
        <v>0</v>
      </c>
      <c r="AF89" s="55">
        <f>proyeksi!AE122</f>
        <v>0</v>
      </c>
      <c r="AG89" s="55">
        <f>proyeksi!AF122</f>
        <v>0</v>
      </c>
      <c r="AH89" s="55">
        <f>proyeksi!AG122</f>
        <v>0</v>
      </c>
      <c r="AI89" s="55">
        <f>proyeksi!AH122</f>
        <v>0</v>
      </c>
      <c r="AJ89" s="55">
        <f>proyeksi!AI122</f>
        <v>0</v>
      </c>
      <c r="AK89" s="55">
        <f>proyeksi!AJ122</f>
        <v>3.8358606798009701E-5</v>
      </c>
      <c r="AL89" s="55">
        <f>proyeksi!AK122</f>
        <v>3.5246535286082893E-4</v>
      </c>
      <c r="AM89" s="55">
        <f>proyeksi!AL122</f>
        <v>0</v>
      </c>
      <c r="AN89" s="55">
        <f>proyeksi!AM122</f>
        <v>0</v>
      </c>
      <c r="AO89" s="55">
        <f>proyeksi!AN122</f>
        <v>6.201767986356444E-3</v>
      </c>
      <c r="AP89" s="55">
        <f>proyeksi!AO122</f>
        <v>0</v>
      </c>
      <c r="AQ89" s="55">
        <f>proyeksi!AP122</f>
        <v>0</v>
      </c>
      <c r="AR89" s="55">
        <f>proyeksi!AQ122</f>
        <v>0</v>
      </c>
      <c r="AS89" s="55">
        <f>proyeksi!AR122</f>
        <v>0</v>
      </c>
      <c r="AT89" s="55">
        <f>proyeksi!AS122</f>
        <v>0</v>
      </c>
      <c r="AU89" s="55">
        <f>proyeksi!AT122</f>
        <v>0</v>
      </c>
      <c r="AV89" s="55">
        <f>proyeksi!AU122</f>
        <v>0</v>
      </c>
      <c r="AX89" s="7">
        <v>2</v>
      </c>
      <c r="AY89" s="52">
        <f t="shared" ref="AY89:BN139" si="8">W89*$D90</f>
        <v>0</v>
      </c>
      <c r="AZ89" s="52">
        <f t="shared" si="6"/>
        <v>0</v>
      </c>
      <c r="BA89" s="52">
        <f t="shared" si="6"/>
        <v>0</v>
      </c>
      <c r="BB89" s="52">
        <f t="shared" si="6"/>
        <v>0</v>
      </c>
      <c r="BC89" s="52">
        <f t="shared" si="6"/>
        <v>23.919705244113988</v>
      </c>
      <c r="BD89" s="52">
        <f t="shared" si="6"/>
        <v>52.011365505634572</v>
      </c>
      <c r="BE89" s="52">
        <f t="shared" si="6"/>
        <v>0</v>
      </c>
      <c r="BF89" s="52">
        <f t="shared" si="6"/>
        <v>60.386774573075222</v>
      </c>
      <c r="BG89" s="52">
        <f t="shared" si="6"/>
        <v>0</v>
      </c>
      <c r="BH89" s="52">
        <f t="shared" si="6"/>
        <v>0</v>
      </c>
      <c r="BI89" s="52">
        <f t="shared" si="6"/>
        <v>0</v>
      </c>
      <c r="BJ89" s="52">
        <f t="shared" si="6"/>
        <v>0</v>
      </c>
      <c r="BK89" s="52">
        <f t="shared" si="6"/>
        <v>0</v>
      </c>
      <c r="BL89" s="52">
        <f t="shared" si="6"/>
        <v>0</v>
      </c>
      <c r="BM89" s="52">
        <f t="shared" si="6"/>
        <v>5.2636638159697987E-3</v>
      </c>
      <c r="BN89" s="52">
        <f t="shared" si="6"/>
        <v>4.836617591473201E-2</v>
      </c>
      <c r="BO89" s="52">
        <f t="shared" si="6"/>
        <v>0</v>
      </c>
      <c r="BP89" s="52">
        <f t="shared" si="7"/>
        <v>0</v>
      </c>
      <c r="BQ89" s="52">
        <f t="shared" si="7"/>
        <v>0.85102209047170296</v>
      </c>
      <c r="BR89" s="52">
        <f t="shared" si="7"/>
        <v>0</v>
      </c>
      <c r="BS89" s="52">
        <f t="shared" si="7"/>
        <v>0</v>
      </c>
      <c r="BT89" s="52">
        <f t="shared" si="7"/>
        <v>0</v>
      </c>
      <c r="BU89" s="52">
        <f t="shared" si="7"/>
        <v>0</v>
      </c>
      <c r="BV89" s="52">
        <f t="shared" si="7"/>
        <v>0</v>
      </c>
      <c r="BW89" s="52">
        <f t="shared" si="7"/>
        <v>0</v>
      </c>
      <c r="BX89" s="52">
        <f t="shared" si="7"/>
        <v>0</v>
      </c>
      <c r="BY89" s="52">
        <f t="shared" ref="BY89:BY139" si="9">SUM(AY89:BX89)</f>
        <v>137.22249725302621</v>
      </c>
      <c r="DD89" s="7">
        <v>2</v>
      </c>
      <c r="DE89" s="55">
        <f ca="1"/>
        <v>0</v>
      </c>
      <c r="DF89" s="55">
        <f ca="1"/>
        <v>0</v>
      </c>
      <c r="DG89" s="55">
        <f ca="1"/>
        <v>0</v>
      </c>
      <c r="DH89" s="55">
        <f ca="1"/>
        <v>0</v>
      </c>
      <c r="DI89" s="55">
        <f ca="1"/>
        <v>1772.4501585888463</v>
      </c>
      <c r="DJ89" s="55">
        <f ca="1"/>
        <v>3604.3876295404757</v>
      </c>
      <c r="DK89" s="55">
        <f ca="1"/>
        <v>0</v>
      </c>
      <c r="DL89" s="55">
        <f ca="1"/>
        <v>0</v>
      </c>
      <c r="DM89" s="55">
        <f ca="1"/>
        <v>0</v>
      </c>
      <c r="DN89" s="55">
        <f ca="1"/>
        <v>0</v>
      </c>
      <c r="DO89" s="55">
        <f ca="1"/>
        <v>0</v>
      </c>
      <c r="DP89" s="55">
        <f ca="1"/>
        <v>0</v>
      </c>
      <c r="DQ89" s="55">
        <f ca="1"/>
        <v>0</v>
      </c>
      <c r="DR89" s="55">
        <f ca="1"/>
        <v>0</v>
      </c>
      <c r="DS89" s="55">
        <f ca="1"/>
        <v>0</v>
      </c>
      <c r="DT89" s="55">
        <f ca="1"/>
        <v>3.4243252547630263</v>
      </c>
      <c r="DU89" s="55">
        <f ca="1"/>
        <v>0</v>
      </c>
      <c r="DV89" s="55">
        <f ca="1"/>
        <v>0</v>
      </c>
      <c r="DW89" s="55">
        <f ca="1"/>
        <v>0</v>
      </c>
      <c r="DX89" s="55">
        <f ca="1"/>
        <v>0</v>
      </c>
      <c r="DY89" s="55">
        <f ca="1"/>
        <v>0</v>
      </c>
      <c r="DZ89" s="55">
        <f ca="1"/>
        <v>0</v>
      </c>
      <c r="EA89" s="55">
        <f ca="1"/>
        <v>0</v>
      </c>
      <c r="EB89" s="55">
        <f ca="1"/>
        <v>0</v>
      </c>
      <c r="EC89" s="55">
        <f ca="1"/>
        <v>0</v>
      </c>
      <c r="ED89" s="55">
        <f ca="1"/>
        <v>0</v>
      </c>
      <c r="EE89" s="55">
        <f t="shared" ref="EE89:EE139" ca="1" si="10">SUM(DE89:ED89)</f>
        <v>5380.2621133840848</v>
      </c>
    </row>
    <row r="90" spans="2:135" x14ac:dyDescent="0.3">
      <c r="B90" s="7">
        <v>2</v>
      </c>
      <c r="C90" s="52">
        <f>'energi-limbah'!D119</f>
        <v>4.9549043007785729E-6</v>
      </c>
      <c r="D90" s="52">
        <f>AN6*$C90</f>
        <v>137.22249725302621</v>
      </c>
      <c r="E90" s="52">
        <f>AO6*$C90</f>
        <v>144.08362211567751</v>
      </c>
      <c r="F90" s="52">
        <f>AP6*$C90</f>
        <v>151.28780322146133</v>
      </c>
      <c r="G90" s="52">
        <f>AQ6*$C90</f>
        <v>158.85219338253449</v>
      </c>
      <c r="H90" s="52">
        <f>AR6*$C90</f>
        <v>166.79480305166121</v>
      </c>
      <c r="I90" s="52">
        <f>AS6*$C90</f>
        <v>175.13454320424421</v>
      </c>
      <c r="J90" s="52">
        <f>AT6*$C90</f>
        <v>183.89127036445635</v>
      </c>
      <c r="K90" s="52">
        <f>AU6*$C90</f>
        <v>193.0858338826794</v>
      </c>
      <c r="L90" s="52">
        <f>AV6*$C90</f>
        <v>202.74012557681309</v>
      </c>
      <c r="M90" s="52">
        <f>AW6*$C90</f>
        <v>212.87713185565391</v>
      </c>
      <c r="N90" s="52">
        <f>AX6*$C90</f>
        <v>224.42466610689942</v>
      </c>
      <c r="O90" s="52">
        <f>AY6*$C90</f>
        <v>235.6458994122444</v>
      </c>
      <c r="P90" s="52">
        <f>AZ6*$C90</f>
        <v>247.42819438285656</v>
      </c>
      <c r="Q90" s="52">
        <f>BA6*$C90</f>
        <v>259.79960410199948</v>
      </c>
      <c r="R90" s="52">
        <f>BB6*$C90</f>
        <v>272.78958430709952</v>
      </c>
      <c r="V90" s="7">
        <v>3</v>
      </c>
      <c r="W90" s="55">
        <f>proyeksi!V123</f>
        <v>0</v>
      </c>
      <c r="X90" s="55">
        <f>proyeksi!W123</f>
        <v>0</v>
      </c>
      <c r="Y90" s="55">
        <f>proyeksi!X123</f>
        <v>0</v>
      </c>
      <c r="Z90" s="55">
        <f>proyeksi!Y123</f>
        <v>0</v>
      </c>
      <c r="AA90" s="55">
        <f>proyeksi!Z123</f>
        <v>0.17431329653887623</v>
      </c>
      <c r="AB90" s="55">
        <f>proyeksi!AA123</f>
        <v>0.37902944402869648</v>
      </c>
      <c r="AC90" s="55">
        <f>proyeksi!AB123</f>
        <v>0</v>
      </c>
      <c r="AD90" s="55">
        <f>proyeksi!AC123</f>
        <v>0.44006469296052525</v>
      </c>
      <c r="AE90" s="55">
        <f>proyeksi!AD123</f>
        <v>0</v>
      </c>
      <c r="AF90" s="55">
        <f>proyeksi!AE123</f>
        <v>0</v>
      </c>
      <c r="AG90" s="55">
        <f>proyeksi!AF123</f>
        <v>0</v>
      </c>
      <c r="AH90" s="55">
        <f>proyeksi!AG123</f>
        <v>0</v>
      </c>
      <c r="AI90" s="55">
        <f>proyeksi!AH123</f>
        <v>0</v>
      </c>
      <c r="AJ90" s="55">
        <f>proyeksi!AI123</f>
        <v>0</v>
      </c>
      <c r="AK90" s="55">
        <f>proyeksi!AJ123</f>
        <v>3.8332959789153107E-5</v>
      </c>
      <c r="AL90" s="55">
        <f>proyeksi!AK123</f>
        <v>3.5246536517070622E-4</v>
      </c>
      <c r="AM90" s="55">
        <f>proyeksi!AL123</f>
        <v>0</v>
      </c>
      <c r="AN90" s="55">
        <f>proyeksi!AM123</f>
        <v>0</v>
      </c>
      <c r="AO90" s="55">
        <f>proyeksi!AN123</f>
        <v>6.2017681469421684E-3</v>
      </c>
      <c r="AP90" s="55">
        <f>proyeksi!AO123</f>
        <v>0</v>
      </c>
      <c r="AQ90" s="55">
        <f>proyeksi!AP123</f>
        <v>0</v>
      </c>
      <c r="AR90" s="55">
        <f>proyeksi!AQ123</f>
        <v>0</v>
      </c>
      <c r="AS90" s="55">
        <f>proyeksi!AR123</f>
        <v>0</v>
      </c>
      <c r="AT90" s="55">
        <f>proyeksi!AS123</f>
        <v>0</v>
      </c>
      <c r="AU90" s="55">
        <f>proyeksi!AT123</f>
        <v>0</v>
      </c>
      <c r="AV90" s="55">
        <f>proyeksi!AU123</f>
        <v>0</v>
      </c>
      <c r="AX90" s="7">
        <v>3</v>
      </c>
      <c r="AY90" s="52">
        <f t="shared" si="8"/>
        <v>0</v>
      </c>
      <c r="AZ90" s="52">
        <f>X90*$D91</f>
        <v>0</v>
      </c>
      <c r="BA90" s="52">
        <f t="shared" si="6"/>
        <v>0</v>
      </c>
      <c r="BB90" s="52">
        <f t="shared" si="6"/>
        <v>0</v>
      </c>
      <c r="BC90" s="52">
        <f t="shared" si="6"/>
        <v>13.297690638553762</v>
      </c>
      <c r="BD90" s="52">
        <f t="shared" si="6"/>
        <v>28.914697786537126</v>
      </c>
      <c r="BE90" s="52">
        <f t="shared" si="6"/>
        <v>0</v>
      </c>
      <c r="BF90" s="52">
        <f t="shared" si="6"/>
        <v>33.570842065017708</v>
      </c>
      <c r="BG90" s="52">
        <f t="shared" si="6"/>
        <v>0</v>
      </c>
      <c r="BH90" s="52">
        <f t="shared" si="6"/>
        <v>0</v>
      </c>
      <c r="BI90" s="52">
        <f t="shared" si="6"/>
        <v>0</v>
      </c>
      <c r="BJ90" s="52">
        <f t="shared" si="6"/>
        <v>0</v>
      </c>
      <c r="BK90" s="52">
        <f t="shared" si="6"/>
        <v>0</v>
      </c>
      <c r="BL90" s="52">
        <f t="shared" si="6"/>
        <v>0</v>
      </c>
      <c r="BM90" s="52">
        <f t="shared" si="6"/>
        <v>2.9242739977818864E-3</v>
      </c>
      <c r="BN90" s="52">
        <f t="shared" si="6"/>
        <v>2.6888226428553718E-2</v>
      </c>
      <c r="BO90" s="52">
        <f t="shared" si="6"/>
        <v>0</v>
      </c>
      <c r="BP90" s="52">
        <f t="shared" si="7"/>
        <v>0</v>
      </c>
      <c r="BQ90" s="52">
        <f t="shared" si="7"/>
        <v>0.47310902763909973</v>
      </c>
      <c r="BR90" s="52">
        <f t="shared" si="7"/>
        <v>0</v>
      </c>
      <c r="BS90" s="52">
        <f t="shared" si="7"/>
        <v>0</v>
      </c>
      <c r="BT90" s="52">
        <f t="shared" si="7"/>
        <v>0</v>
      </c>
      <c r="BU90" s="52">
        <f t="shared" si="7"/>
        <v>0</v>
      </c>
      <c r="BV90" s="52">
        <f t="shared" si="7"/>
        <v>0</v>
      </c>
      <c r="BW90" s="52">
        <f t="shared" si="7"/>
        <v>0</v>
      </c>
      <c r="BX90" s="52">
        <f t="shared" si="7"/>
        <v>0</v>
      </c>
      <c r="BY90" s="52">
        <f t="shared" si="9"/>
        <v>76.286152018174022</v>
      </c>
      <c r="DD90" s="7">
        <v>3</v>
      </c>
      <c r="DE90" s="55">
        <f ca="1"/>
        <v>0</v>
      </c>
      <c r="DF90" s="55">
        <f ca="1"/>
        <v>0</v>
      </c>
      <c r="DG90" s="55">
        <f ca="1"/>
        <v>0</v>
      </c>
      <c r="DH90" s="55">
        <f ca="1"/>
        <v>0</v>
      </c>
      <c r="DI90" s="55">
        <f ca="1"/>
        <v>985.35887631683374</v>
      </c>
      <c r="DJ90" s="55">
        <f ca="1"/>
        <v>2003.7885566070227</v>
      </c>
      <c r="DK90" s="55">
        <f ca="1"/>
        <v>0</v>
      </c>
      <c r="DL90" s="55">
        <f ca="1"/>
        <v>0</v>
      </c>
      <c r="DM90" s="55">
        <f ca="1"/>
        <v>0</v>
      </c>
      <c r="DN90" s="55">
        <f ca="1"/>
        <v>0</v>
      </c>
      <c r="DO90" s="55">
        <f ca="1"/>
        <v>0</v>
      </c>
      <c r="DP90" s="55">
        <f ca="1"/>
        <v>0</v>
      </c>
      <c r="DQ90" s="55">
        <f ca="1"/>
        <v>0</v>
      </c>
      <c r="DR90" s="55">
        <f ca="1"/>
        <v>0</v>
      </c>
      <c r="DS90" s="55">
        <f ca="1"/>
        <v>0</v>
      </c>
      <c r="DT90" s="55">
        <f ca="1"/>
        <v>1.9036864311416031</v>
      </c>
      <c r="DU90" s="55">
        <f ca="1"/>
        <v>0</v>
      </c>
      <c r="DV90" s="55">
        <f ca="1"/>
        <v>0</v>
      </c>
      <c r="DW90" s="55">
        <f ca="1"/>
        <v>0</v>
      </c>
      <c r="DX90" s="55">
        <f ca="1"/>
        <v>0</v>
      </c>
      <c r="DY90" s="55">
        <f ca="1"/>
        <v>0</v>
      </c>
      <c r="DZ90" s="55">
        <f ca="1"/>
        <v>0</v>
      </c>
      <c r="EA90" s="55">
        <f ca="1"/>
        <v>0</v>
      </c>
      <c r="EB90" s="55">
        <f ca="1"/>
        <v>0</v>
      </c>
      <c r="EC90" s="55">
        <f ca="1"/>
        <v>0</v>
      </c>
      <c r="ED90" s="55">
        <f ca="1"/>
        <v>0</v>
      </c>
      <c r="EE90" s="55">
        <f t="shared" ca="1" si="10"/>
        <v>2991.0511193549978</v>
      </c>
    </row>
    <row r="91" spans="2:135" x14ac:dyDescent="0.3">
      <c r="B91" s="7">
        <v>3</v>
      </c>
      <c r="C91" s="52">
        <f>'energi-limbah'!D120</f>
        <v>5.4366620528202226E-6</v>
      </c>
      <c r="D91" s="52">
        <f>AN7*$C91</f>
        <v>76.286152018174036</v>
      </c>
      <c r="E91" s="52">
        <f>AO7*$C91</f>
        <v>80.100459619082756</v>
      </c>
      <c r="F91" s="52">
        <f>AP7*$C91</f>
        <v>84.105482600036865</v>
      </c>
      <c r="G91" s="52">
        <f>AQ7*$C91</f>
        <v>88.310756730038733</v>
      </c>
      <c r="H91" s="52">
        <f>AR7*$C91</f>
        <v>92.726294566540673</v>
      </c>
      <c r="I91" s="52">
        <f>AS7*$C91</f>
        <v>97.362609294867639</v>
      </c>
      <c r="J91" s="52">
        <f>AT7*$C91</f>
        <v>102.2307397596111</v>
      </c>
      <c r="K91" s="52">
        <f>AU7*$C91</f>
        <v>107.34227674759161</v>
      </c>
      <c r="L91" s="52">
        <f>AV7*$C91</f>
        <v>112.70939058497122</v>
      </c>
      <c r="M91" s="52">
        <f>AW7*$C91</f>
        <v>118.34486011421986</v>
      </c>
      <c r="N91" s="52">
        <f>AX7*$C91</f>
        <v>129.04006571282787</v>
      </c>
      <c r="O91" s="52">
        <f>AY7*$C91</f>
        <v>135.49206899846919</v>
      </c>
      <c r="P91" s="52">
        <f>AZ7*$C91</f>
        <v>142.26667244839271</v>
      </c>
      <c r="Q91" s="52">
        <f>BA7*$C91</f>
        <v>149.3800060708123</v>
      </c>
      <c r="R91" s="52">
        <f>BB7*$C91</f>
        <v>156.84900637435294</v>
      </c>
      <c r="V91" s="7">
        <v>4</v>
      </c>
      <c r="W91" s="55">
        <f>proyeksi!V124</f>
        <v>0</v>
      </c>
      <c r="X91" s="55">
        <f>proyeksi!W124</f>
        <v>0</v>
      </c>
      <c r="Y91" s="55">
        <f>proyeksi!X124</f>
        <v>0</v>
      </c>
      <c r="Z91" s="55">
        <f>proyeksi!Y124</f>
        <v>0</v>
      </c>
      <c r="AA91" s="55">
        <f>proyeksi!Z124</f>
        <v>0.17431329381188154</v>
      </c>
      <c r="AB91" s="55">
        <f>proyeksi!AA124</f>
        <v>0.37902943800270122</v>
      </c>
      <c r="AC91" s="55">
        <f>proyeksi!AB124</f>
        <v>0</v>
      </c>
      <c r="AD91" s="55">
        <f>proyeksi!AC124</f>
        <v>0.44006468597521958</v>
      </c>
      <c r="AE91" s="55">
        <f>proyeksi!AD124</f>
        <v>0</v>
      </c>
      <c r="AF91" s="55">
        <f>proyeksi!AE124</f>
        <v>0</v>
      </c>
      <c r="AG91" s="55">
        <f>proyeksi!AF124</f>
        <v>0</v>
      </c>
      <c r="AH91" s="55">
        <f>proyeksi!AG124</f>
        <v>0</v>
      </c>
      <c r="AI91" s="55">
        <f>proyeksi!AH124</f>
        <v>0</v>
      </c>
      <c r="AJ91" s="55">
        <f>proyeksi!AI124</f>
        <v>0</v>
      </c>
      <c r="AK91" s="55">
        <f>proyeksi!AJ124</f>
        <v>3.8348811645696012E-5</v>
      </c>
      <c r="AL91" s="55">
        <f>proyeksi!AK124</f>
        <v>3.5246535607579113E-4</v>
      </c>
      <c r="AM91" s="55">
        <f>proyeksi!AL124</f>
        <v>0</v>
      </c>
      <c r="AN91" s="55">
        <f>proyeksi!AM124</f>
        <v>0</v>
      </c>
      <c r="AO91" s="55">
        <f>proyeksi!AN124</f>
        <v>6.2017680424761995E-3</v>
      </c>
      <c r="AP91" s="55">
        <f>proyeksi!AO124</f>
        <v>0</v>
      </c>
      <c r="AQ91" s="55">
        <f>proyeksi!AP124</f>
        <v>0</v>
      </c>
      <c r="AR91" s="55">
        <f>proyeksi!AQ124</f>
        <v>0</v>
      </c>
      <c r="AS91" s="55">
        <f>proyeksi!AR124</f>
        <v>0</v>
      </c>
      <c r="AT91" s="55">
        <f>proyeksi!AS124</f>
        <v>0</v>
      </c>
      <c r="AU91" s="55">
        <f>proyeksi!AT124</f>
        <v>0</v>
      </c>
      <c r="AV91" s="55">
        <f>proyeksi!AU124</f>
        <v>0</v>
      </c>
      <c r="AX91" s="7">
        <v>4</v>
      </c>
      <c r="AY91" s="52">
        <f t="shared" si="8"/>
        <v>0</v>
      </c>
      <c r="AZ91" s="52">
        <f t="shared" si="8"/>
        <v>0</v>
      </c>
      <c r="BA91" s="52">
        <f>Y91*$D92</f>
        <v>0</v>
      </c>
      <c r="BB91" s="52">
        <f t="shared" si="8"/>
        <v>0</v>
      </c>
      <c r="BC91" s="52">
        <f t="shared" si="6"/>
        <v>16.586393723718761</v>
      </c>
      <c r="BD91" s="52">
        <f t="shared" si="8"/>
        <v>36.065703046018257</v>
      </c>
      <c r="BE91" s="52">
        <f t="shared" si="8"/>
        <v>0</v>
      </c>
      <c r="BF91" s="52">
        <f t="shared" si="8"/>
        <v>41.873376297775678</v>
      </c>
      <c r="BG91" s="52">
        <f t="shared" si="8"/>
        <v>0</v>
      </c>
      <c r="BH91" s="52">
        <f t="shared" si="8"/>
        <v>0</v>
      </c>
      <c r="BI91" s="52">
        <f t="shared" si="8"/>
        <v>0</v>
      </c>
      <c r="BJ91" s="52">
        <f t="shared" si="8"/>
        <v>0</v>
      </c>
      <c r="BK91" s="52">
        <f t="shared" si="8"/>
        <v>0</v>
      </c>
      <c r="BL91" s="52">
        <f t="shared" si="8"/>
        <v>0</v>
      </c>
      <c r="BM91" s="52">
        <f t="shared" si="8"/>
        <v>3.6489958676283671E-3</v>
      </c>
      <c r="BN91" s="52">
        <f t="shared" si="8"/>
        <v>3.353805692039144E-2</v>
      </c>
      <c r="BO91" s="52">
        <f t="shared" si="6"/>
        <v>0</v>
      </c>
      <c r="BP91" s="52">
        <f t="shared" si="7"/>
        <v>0</v>
      </c>
      <c r="BQ91" s="52">
        <f t="shared" si="7"/>
        <v>0.59011544263915072</v>
      </c>
      <c r="BR91" s="52">
        <f t="shared" si="7"/>
        <v>0</v>
      </c>
      <c r="BS91" s="52">
        <f t="shared" si="7"/>
        <v>0</v>
      </c>
      <c r="BT91" s="52">
        <f t="shared" si="7"/>
        <v>0</v>
      </c>
      <c r="BU91" s="52">
        <f t="shared" si="7"/>
        <v>0</v>
      </c>
      <c r="BV91" s="52">
        <f t="shared" si="7"/>
        <v>0</v>
      </c>
      <c r="BW91" s="52">
        <f t="shared" si="7"/>
        <v>0</v>
      </c>
      <c r="BX91" s="52">
        <f t="shared" si="7"/>
        <v>0</v>
      </c>
      <c r="BY91" s="52">
        <f t="shared" si="9"/>
        <v>95.152775562939851</v>
      </c>
      <c r="DD91" s="7">
        <v>4</v>
      </c>
      <c r="DE91" s="55">
        <f ca="1"/>
        <v>0</v>
      </c>
      <c r="DF91" s="55">
        <f ca="1"/>
        <v>0</v>
      </c>
      <c r="DG91" s="55">
        <f ca="1"/>
        <v>0</v>
      </c>
      <c r="DH91" s="55">
        <f ca="1"/>
        <v>0</v>
      </c>
      <c r="DI91" s="55">
        <f ca="1"/>
        <v>1229.05177492756</v>
      </c>
      <c r="DJ91" s="55">
        <f ca="1"/>
        <v>2499.3532210890653</v>
      </c>
      <c r="DK91" s="55">
        <f ca="1"/>
        <v>0</v>
      </c>
      <c r="DL91" s="55">
        <f ca="1"/>
        <v>0</v>
      </c>
      <c r="DM91" s="55">
        <f ca="1"/>
        <v>0</v>
      </c>
      <c r="DN91" s="55">
        <f ca="1"/>
        <v>0</v>
      </c>
      <c r="DO91" s="55">
        <f ca="1"/>
        <v>0</v>
      </c>
      <c r="DP91" s="55">
        <f ca="1"/>
        <v>0</v>
      </c>
      <c r="DQ91" s="55">
        <f ca="1"/>
        <v>0</v>
      </c>
      <c r="DR91" s="55">
        <f ca="1"/>
        <v>0</v>
      </c>
      <c r="DS91" s="55">
        <f ca="1"/>
        <v>0</v>
      </c>
      <c r="DT91" s="55">
        <f ca="1"/>
        <v>2.3744944299637138</v>
      </c>
      <c r="DU91" s="55">
        <f ca="1"/>
        <v>0</v>
      </c>
      <c r="DV91" s="55">
        <f ca="1"/>
        <v>0</v>
      </c>
      <c r="DW91" s="55">
        <f ca="1"/>
        <v>0</v>
      </c>
      <c r="DX91" s="55">
        <f ca="1"/>
        <v>0</v>
      </c>
      <c r="DY91" s="55">
        <f ca="1"/>
        <v>0</v>
      </c>
      <c r="DZ91" s="55">
        <f ca="1"/>
        <v>0</v>
      </c>
      <c r="EA91" s="55">
        <f ca="1"/>
        <v>0</v>
      </c>
      <c r="EB91" s="55">
        <f ca="1"/>
        <v>0</v>
      </c>
      <c r="EC91" s="55">
        <f ca="1"/>
        <v>0</v>
      </c>
      <c r="ED91" s="55">
        <f ca="1"/>
        <v>0</v>
      </c>
      <c r="EE91" s="55">
        <f t="shared" ca="1" si="10"/>
        <v>3730.7794904465891</v>
      </c>
    </row>
    <row r="92" spans="2:135" x14ac:dyDescent="0.3">
      <c r="B92" s="7">
        <v>4</v>
      </c>
      <c r="C92" s="52">
        <f>'energi-limbah'!D121</f>
        <v>3.457774453443745E-6</v>
      </c>
      <c r="D92" s="52">
        <f>AN8*$C92</f>
        <v>95.152775562939865</v>
      </c>
      <c r="E92" s="52">
        <f>AO8*$C92</f>
        <v>99.910414341086906</v>
      </c>
      <c r="F92" s="52">
        <f>AP8*$C92</f>
        <v>104.90593505814121</v>
      </c>
      <c r="G92" s="52">
        <f>AQ8*$C92</f>
        <v>110.15123181104832</v>
      </c>
      <c r="H92" s="52">
        <f>AR8*$C92</f>
        <v>115.65879340160078</v>
      </c>
      <c r="I92" s="52">
        <f>AS8*$C92</f>
        <v>121.44173307168079</v>
      </c>
      <c r="J92" s="52">
        <f>AT8*$C92</f>
        <v>127.51381972526478</v>
      </c>
      <c r="K92" s="52">
        <f>AU8*$C92</f>
        <v>133.889510711528</v>
      </c>
      <c r="L92" s="52">
        <f>AV8*$C92</f>
        <v>140.58398624710449</v>
      </c>
      <c r="M92" s="52">
        <f>AW8*$C92</f>
        <v>147.61318555945971</v>
      </c>
      <c r="N92" s="52">
        <f>AX8*$C92</f>
        <v>156.77997236255734</v>
      </c>
      <c r="O92" s="52">
        <f>AY8*$C92</f>
        <v>164.61897098068513</v>
      </c>
      <c r="P92" s="52">
        <f>AZ8*$C92</f>
        <v>172.84991952971941</v>
      </c>
      <c r="Q92" s="52">
        <f>BA8*$C92</f>
        <v>181.49241550620542</v>
      </c>
      <c r="R92" s="52">
        <f>BB8*$C92</f>
        <v>190.56703628151561</v>
      </c>
      <c r="V92" s="7">
        <v>5</v>
      </c>
      <c r="W92" s="55">
        <f>proyeksi!V125</f>
        <v>0</v>
      </c>
      <c r="X92" s="55">
        <f>proyeksi!W125</f>
        <v>0</v>
      </c>
      <c r="Y92" s="55">
        <f>proyeksi!X125</f>
        <v>0</v>
      </c>
      <c r="Z92" s="55">
        <f>proyeksi!Y125</f>
        <v>0</v>
      </c>
      <c r="AA92" s="55">
        <f>proyeksi!Z125</f>
        <v>0.17431329657332711</v>
      </c>
      <c r="AB92" s="55">
        <f>proyeksi!AA125</f>
        <v>0.37902944402997613</v>
      </c>
      <c r="AC92" s="55">
        <f>proyeksi!AB125</f>
        <v>0</v>
      </c>
      <c r="AD92" s="55">
        <f>proyeksi!AC125</f>
        <v>0.44006469294561795</v>
      </c>
      <c r="AE92" s="55">
        <f>proyeksi!AD125</f>
        <v>0</v>
      </c>
      <c r="AF92" s="55">
        <f>proyeksi!AE125</f>
        <v>0</v>
      </c>
      <c r="AG92" s="55">
        <f>proyeksi!AF125</f>
        <v>0</v>
      </c>
      <c r="AH92" s="55">
        <f>proyeksi!AG125</f>
        <v>0</v>
      </c>
      <c r="AI92" s="55">
        <f>proyeksi!AH125</f>
        <v>0</v>
      </c>
      <c r="AJ92" s="55">
        <f>proyeksi!AI125</f>
        <v>0</v>
      </c>
      <c r="AK92" s="55">
        <f>proyeksi!AJ125</f>
        <v>3.8332935393943751E-5</v>
      </c>
      <c r="AL92" s="55">
        <f>proyeksi!AK125</f>
        <v>3.5246534324498993E-4</v>
      </c>
      <c r="AM92" s="55">
        <f>proyeksi!AL125</f>
        <v>0</v>
      </c>
      <c r="AN92" s="55">
        <f>proyeksi!AM125</f>
        <v>0</v>
      </c>
      <c r="AO92" s="55">
        <f>proyeksi!AN125</f>
        <v>6.2017681724399875E-3</v>
      </c>
      <c r="AP92" s="55">
        <f>proyeksi!AO125</f>
        <v>0</v>
      </c>
      <c r="AQ92" s="55">
        <f>proyeksi!AP125</f>
        <v>0</v>
      </c>
      <c r="AR92" s="55">
        <f>proyeksi!AQ125</f>
        <v>0</v>
      </c>
      <c r="AS92" s="55">
        <f>proyeksi!AR125</f>
        <v>0</v>
      </c>
      <c r="AT92" s="55">
        <f>proyeksi!AS125</f>
        <v>0</v>
      </c>
      <c r="AU92" s="55">
        <f>proyeksi!AT125</f>
        <v>0</v>
      </c>
      <c r="AV92" s="55">
        <f>proyeksi!AU125</f>
        <v>0</v>
      </c>
      <c r="AX92" s="7">
        <v>5</v>
      </c>
      <c r="AY92" s="52">
        <f t="shared" si="8"/>
        <v>0</v>
      </c>
      <c r="AZ92" s="52">
        <f t="shared" si="8"/>
        <v>0</v>
      </c>
      <c r="BA92" s="52">
        <f t="shared" si="8"/>
        <v>0</v>
      </c>
      <c r="BB92" s="52">
        <f t="shared" si="8"/>
        <v>0</v>
      </c>
      <c r="BC92" s="52">
        <f t="shared" si="6"/>
        <v>2.6386839242646092</v>
      </c>
      <c r="BD92" s="52">
        <f t="shared" si="8"/>
        <v>5.7375938637253023</v>
      </c>
      <c r="BE92" s="52">
        <f t="shared" si="8"/>
        <v>0</v>
      </c>
      <c r="BF92" s="52">
        <f t="shared" si="8"/>
        <v>6.6615206856785782</v>
      </c>
      <c r="BG92" s="52">
        <f t="shared" si="8"/>
        <v>0</v>
      </c>
      <c r="BH92" s="52">
        <f t="shared" si="8"/>
        <v>0</v>
      </c>
      <c r="BI92" s="52">
        <f t="shared" si="8"/>
        <v>0</v>
      </c>
      <c r="BJ92" s="52">
        <f t="shared" si="8"/>
        <v>0</v>
      </c>
      <c r="BK92" s="52">
        <f t="shared" si="8"/>
        <v>0</v>
      </c>
      <c r="BL92" s="52">
        <f t="shared" si="8"/>
        <v>0</v>
      </c>
      <c r="BM92" s="52">
        <f t="shared" si="8"/>
        <v>5.8026841544657395E-4</v>
      </c>
      <c r="BN92" s="52">
        <f t="shared" si="8"/>
        <v>5.3354772892481401E-3</v>
      </c>
      <c r="BO92" s="52">
        <f t="shared" si="6"/>
        <v>0</v>
      </c>
      <c r="BP92" s="52">
        <f t="shared" si="7"/>
        <v>0</v>
      </c>
      <c r="BQ92" s="52">
        <f t="shared" si="7"/>
        <v>9.3879849101180649E-2</v>
      </c>
      <c r="BR92" s="52">
        <f t="shared" si="7"/>
        <v>0</v>
      </c>
      <c r="BS92" s="52">
        <f t="shared" si="7"/>
        <v>0</v>
      </c>
      <c r="BT92" s="52">
        <f t="shared" si="7"/>
        <v>0</v>
      </c>
      <c r="BU92" s="52">
        <f t="shared" si="7"/>
        <v>0</v>
      </c>
      <c r="BV92" s="52">
        <f t="shared" si="7"/>
        <v>0</v>
      </c>
      <c r="BW92" s="52">
        <f t="shared" si="7"/>
        <v>0</v>
      </c>
      <c r="BX92" s="52">
        <f t="shared" si="7"/>
        <v>0</v>
      </c>
      <c r="BY92" s="52">
        <f t="shared" si="9"/>
        <v>15.137594068474366</v>
      </c>
      <c r="DD92" s="7">
        <v>5</v>
      </c>
      <c r="DE92" s="55">
        <f ca="1"/>
        <v>0</v>
      </c>
      <c r="DF92" s="55">
        <f ca="1"/>
        <v>0</v>
      </c>
      <c r="DG92" s="55">
        <f ca="1"/>
        <v>0</v>
      </c>
      <c r="DH92" s="55">
        <f ca="1"/>
        <v>0</v>
      </c>
      <c r="DI92" s="55">
        <f ca="1"/>
        <v>195.52647878800752</v>
      </c>
      <c r="DJ92" s="55">
        <f ca="1"/>
        <v>397.61525475616344</v>
      </c>
      <c r="DK92" s="55">
        <f ca="1"/>
        <v>0</v>
      </c>
      <c r="DL92" s="55">
        <f ca="1"/>
        <v>0</v>
      </c>
      <c r="DM92" s="55">
        <f ca="1"/>
        <v>0</v>
      </c>
      <c r="DN92" s="55">
        <f ca="1"/>
        <v>0</v>
      </c>
      <c r="DO92" s="55">
        <f ca="1"/>
        <v>0</v>
      </c>
      <c r="DP92" s="55">
        <f ca="1"/>
        <v>0</v>
      </c>
      <c r="DQ92" s="55">
        <f ca="1"/>
        <v>0</v>
      </c>
      <c r="DR92" s="55">
        <f ca="1"/>
        <v>0</v>
      </c>
      <c r="DS92" s="55">
        <f ca="1"/>
        <v>0</v>
      </c>
      <c r="DT92" s="55">
        <f ca="1"/>
        <v>0.3777517920787683</v>
      </c>
      <c r="DU92" s="55">
        <f ca="1"/>
        <v>0</v>
      </c>
      <c r="DV92" s="55">
        <f ca="1"/>
        <v>0</v>
      </c>
      <c r="DW92" s="55">
        <f ca="1"/>
        <v>0</v>
      </c>
      <c r="DX92" s="55">
        <f ca="1"/>
        <v>0</v>
      </c>
      <c r="DY92" s="55">
        <f ca="1"/>
        <v>0</v>
      </c>
      <c r="DZ92" s="55">
        <f ca="1"/>
        <v>0</v>
      </c>
      <c r="EA92" s="55">
        <f ca="1"/>
        <v>0</v>
      </c>
      <c r="EB92" s="55">
        <f ca="1"/>
        <v>0</v>
      </c>
      <c r="EC92" s="55">
        <f ca="1"/>
        <v>0</v>
      </c>
      <c r="ED92" s="55">
        <f ca="1"/>
        <v>0</v>
      </c>
      <c r="EE92" s="55">
        <f t="shared" ca="1" si="10"/>
        <v>593.51948533624977</v>
      </c>
    </row>
    <row r="93" spans="2:135" x14ac:dyDescent="0.3">
      <c r="B93" s="7">
        <v>5</v>
      </c>
      <c r="C93" s="52">
        <f>'energi-limbah'!D122</f>
        <v>5.5993316831860861E-6</v>
      </c>
      <c r="D93" s="52">
        <f>AN9*$C93</f>
        <v>15.137594068474364</v>
      </c>
      <c r="E93" s="52">
        <f>AO9*$C93</f>
        <v>15.894473771898083</v>
      </c>
      <c r="F93" s="52">
        <f>AP9*$C93</f>
        <v>16.689197460492991</v>
      </c>
      <c r="G93" s="52">
        <f>AQ9*$C93</f>
        <v>17.523657333517637</v>
      </c>
      <c r="H93" s="52">
        <f>AR9*$C93</f>
        <v>18.39984020019352</v>
      </c>
      <c r="I93" s="52">
        <f>AS9*$C93</f>
        <v>19.319832210203202</v>
      </c>
      <c r="J93" s="52">
        <f>AT9*$C93</f>
        <v>20.285823820713357</v>
      </c>
      <c r="K93" s="52">
        <f>AU9*$C93</f>
        <v>21.300115011749028</v>
      </c>
      <c r="L93" s="52">
        <f>AV9*$C93</f>
        <v>22.365120762336478</v>
      </c>
      <c r="M93" s="52">
        <f>AW9*$C93</f>
        <v>23.483376800453296</v>
      </c>
      <c r="N93" s="52">
        <f>AX9*$C93</f>
        <v>25.135900977539581</v>
      </c>
      <c r="O93" s="52">
        <f>AY9*$C93</f>
        <v>26.392696026416576</v>
      </c>
      <c r="P93" s="52">
        <f>AZ9*$C93</f>
        <v>27.712330827737407</v>
      </c>
      <c r="Q93" s="52">
        <f>BA9*$C93</f>
        <v>29.097947369124277</v>
      </c>
      <c r="R93" s="52">
        <f>BB9*$C93</f>
        <v>30.552844737580493</v>
      </c>
      <c r="V93" s="7">
        <v>6</v>
      </c>
      <c r="W93" s="55">
        <f>proyeksi!V126</f>
        <v>0</v>
      </c>
      <c r="X93" s="55">
        <f>proyeksi!W126</f>
        <v>0</v>
      </c>
      <c r="Y93" s="55">
        <f>proyeksi!X126</f>
        <v>0</v>
      </c>
      <c r="Z93" s="55">
        <f>proyeksi!Y126</f>
        <v>0</v>
      </c>
      <c r="AA93" s="55">
        <f>proyeksi!Z126</f>
        <v>0.17431330257091074</v>
      </c>
      <c r="AB93" s="55">
        <f>proyeksi!AA126</f>
        <v>0.37902945695914897</v>
      </c>
      <c r="AC93" s="55">
        <f>proyeksi!AB126</f>
        <v>0</v>
      </c>
      <c r="AD93" s="55">
        <f>proyeksi!AC126</f>
        <v>0.44006470799349134</v>
      </c>
      <c r="AE93" s="55">
        <f>proyeksi!AD126</f>
        <v>0</v>
      </c>
      <c r="AF93" s="55">
        <f>proyeksi!AE126</f>
        <v>0</v>
      </c>
      <c r="AG93" s="55">
        <f>proyeksi!AF126</f>
        <v>0</v>
      </c>
      <c r="AH93" s="55">
        <f>proyeksi!AG126</f>
        <v>0</v>
      </c>
      <c r="AI93" s="55">
        <f>proyeksi!AH126</f>
        <v>0</v>
      </c>
      <c r="AJ93" s="55">
        <f>proyeksi!AI126</f>
        <v>0</v>
      </c>
      <c r="AK93" s="55">
        <f>proyeksi!AJ126</f>
        <v>3.8298736074353729E-5</v>
      </c>
      <c r="AL93" s="55">
        <f>proyeksi!AK126</f>
        <v>3.5246540901541192E-4</v>
      </c>
      <c r="AM93" s="55">
        <f>proyeksi!AL126</f>
        <v>0</v>
      </c>
      <c r="AN93" s="55">
        <f>proyeksi!AM126</f>
        <v>0</v>
      </c>
      <c r="AO93" s="55">
        <f>proyeksi!AN126</f>
        <v>6.2017683313591605E-3</v>
      </c>
      <c r="AP93" s="55">
        <f>proyeksi!AO126</f>
        <v>0</v>
      </c>
      <c r="AQ93" s="55">
        <f>proyeksi!AP126</f>
        <v>0</v>
      </c>
      <c r="AR93" s="55">
        <f>proyeksi!AQ126</f>
        <v>0</v>
      </c>
      <c r="AS93" s="55">
        <f>proyeksi!AR126</f>
        <v>0</v>
      </c>
      <c r="AT93" s="55">
        <f>proyeksi!AS126</f>
        <v>0</v>
      </c>
      <c r="AU93" s="55">
        <f>proyeksi!AT126</f>
        <v>0</v>
      </c>
      <c r="AV93" s="55">
        <f>proyeksi!AU126</f>
        <v>0</v>
      </c>
      <c r="AX93" s="7">
        <v>6</v>
      </c>
      <c r="AY93" s="52">
        <f t="shared" si="8"/>
        <v>0</v>
      </c>
      <c r="AZ93" s="52">
        <f t="shared" si="8"/>
        <v>0</v>
      </c>
      <c r="BA93" s="52">
        <f t="shared" si="8"/>
        <v>0</v>
      </c>
      <c r="BB93" s="52">
        <f t="shared" si="8"/>
        <v>0</v>
      </c>
      <c r="BC93" s="52">
        <f t="shared" si="6"/>
        <v>1.7485640294342424</v>
      </c>
      <c r="BD93" s="52">
        <f t="shared" si="8"/>
        <v>3.8021038254676651</v>
      </c>
      <c r="BE93" s="52">
        <f t="shared" si="8"/>
        <v>0</v>
      </c>
      <c r="BF93" s="52">
        <f t="shared" si="8"/>
        <v>4.4143579845713559</v>
      </c>
      <c r="BG93" s="52">
        <f t="shared" si="8"/>
        <v>0</v>
      </c>
      <c r="BH93" s="52">
        <f t="shared" si="8"/>
        <v>0</v>
      </c>
      <c r="BI93" s="52">
        <f t="shared" si="8"/>
        <v>0</v>
      </c>
      <c r="BJ93" s="52">
        <f t="shared" si="8"/>
        <v>0</v>
      </c>
      <c r="BK93" s="52">
        <f t="shared" si="8"/>
        <v>0</v>
      </c>
      <c r="BL93" s="52">
        <f t="shared" si="8"/>
        <v>0</v>
      </c>
      <c r="BM93" s="52">
        <f t="shared" si="8"/>
        <v>3.8418061779976894E-4</v>
      </c>
      <c r="BN93" s="52">
        <f t="shared" si="8"/>
        <v>3.5356357015464295E-3</v>
      </c>
      <c r="BO93" s="52">
        <f t="shared" si="6"/>
        <v>0</v>
      </c>
      <c r="BP93" s="52">
        <f t="shared" si="7"/>
        <v>0</v>
      </c>
      <c r="BQ93" s="52">
        <f t="shared" si="7"/>
        <v>6.2210909111125527E-2</v>
      </c>
      <c r="BR93" s="52">
        <f t="shared" si="7"/>
        <v>0</v>
      </c>
      <c r="BS93" s="52">
        <f t="shared" si="7"/>
        <v>0</v>
      </c>
      <c r="BT93" s="52">
        <f t="shared" si="7"/>
        <v>0</v>
      </c>
      <c r="BU93" s="52">
        <f t="shared" si="7"/>
        <v>0</v>
      </c>
      <c r="BV93" s="52">
        <f t="shared" si="7"/>
        <v>0</v>
      </c>
      <c r="BW93" s="52">
        <f t="shared" si="7"/>
        <v>0</v>
      </c>
      <c r="BX93" s="52">
        <f t="shared" si="7"/>
        <v>0</v>
      </c>
      <c r="BY93" s="52">
        <f t="shared" si="9"/>
        <v>10.031156564903736</v>
      </c>
      <c r="DD93" s="7">
        <v>6</v>
      </c>
      <c r="DE93" s="55">
        <f ca="1"/>
        <v>0</v>
      </c>
      <c r="DF93" s="55">
        <f ca="1"/>
        <v>0</v>
      </c>
      <c r="DG93" s="55">
        <f ca="1"/>
        <v>0</v>
      </c>
      <c r="DH93" s="55">
        <f ca="1"/>
        <v>0</v>
      </c>
      <c r="DI93" s="55">
        <f ca="1"/>
        <v>129.56859458107735</v>
      </c>
      <c r="DJ93" s="55">
        <f ca="1"/>
        <v>263.48579510490919</v>
      </c>
      <c r="DK93" s="55">
        <f ca="1"/>
        <v>0</v>
      </c>
      <c r="DL93" s="55">
        <f ca="1"/>
        <v>0</v>
      </c>
      <c r="DM93" s="55">
        <f ca="1"/>
        <v>0</v>
      </c>
      <c r="DN93" s="55">
        <f ca="1"/>
        <v>0</v>
      </c>
      <c r="DO93" s="55">
        <f ca="1"/>
        <v>0</v>
      </c>
      <c r="DP93" s="55">
        <f ca="1"/>
        <v>0</v>
      </c>
      <c r="DQ93" s="55">
        <f ca="1"/>
        <v>0</v>
      </c>
      <c r="DR93" s="55">
        <f ca="1"/>
        <v>0</v>
      </c>
      <c r="DS93" s="55">
        <f ca="1"/>
        <v>0</v>
      </c>
      <c r="DT93" s="55">
        <f ca="1"/>
        <v>0.25032300766948717</v>
      </c>
      <c r="DU93" s="55">
        <f ca="1"/>
        <v>0</v>
      </c>
      <c r="DV93" s="55">
        <f ca="1"/>
        <v>0</v>
      </c>
      <c r="DW93" s="55">
        <f ca="1"/>
        <v>0</v>
      </c>
      <c r="DX93" s="55">
        <f ca="1"/>
        <v>0</v>
      </c>
      <c r="DY93" s="55">
        <f ca="1"/>
        <v>0</v>
      </c>
      <c r="DZ93" s="55">
        <f ca="1"/>
        <v>0</v>
      </c>
      <c r="EA93" s="55">
        <f ca="1"/>
        <v>0</v>
      </c>
      <c r="EB93" s="55">
        <f ca="1"/>
        <v>0</v>
      </c>
      <c r="EC93" s="55">
        <f ca="1"/>
        <v>0</v>
      </c>
      <c r="ED93" s="55">
        <f ca="1"/>
        <v>0</v>
      </c>
      <c r="EE93" s="55">
        <f t="shared" ca="1" si="10"/>
        <v>393.30471269365597</v>
      </c>
    </row>
    <row r="94" spans="2:135" x14ac:dyDescent="0.3">
      <c r="B94" s="7">
        <v>6</v>
      </c>
      <c r="C94" s="52">
        <f>'energi-limbah'!D123</f>
        <v>5.8317208515076319E-6</v>
      </c>
      <c r="D94" s="52">
        <f>AN10*$C94</f>
        <v>10.031156564903736</v>
      </c>
      <c r="E94" s="52">
        <f>AO10*$C94</f>
        <v>10.532714393148925</v>
      </c>
      <c r="F94" s="52">
        <f>AP10*$C94</f>
        <v>11.059350112806362</v>
      </c>
      <c r="G94" s="52">
        <f>AQ10*$C94</f>
        <v>11.612317618446689</v>
      </c>
      <c r="H94" s="52">
        <f>AR10*$C94</f>
        <v>12.192933499369023</v>
      </c>
      <c r="I94" s="52">
        <f>AS10*$C94</f>
        <v>12.802580174337482</v>
      </c>
      <c r="J94" s="52">
        <f>AT10*$C94</f>
        <v>13.442709183054351</v>
      </c>
      <c r="K94" s="52">
        <f>AU10*$C94</f>
        <v>14.114844642207073</v>
      </c>
      <c r="L94" s="52">
        <f>AV10*$C94</f>
        <v>14.820586874317421</v>
      </c>
      <c r="M94" s="52">
        <f>AW10*$C94</f>
        <v>15.561616218033294</v>
      </c>
      <c r="N94" s="52">
        <f>AX10*$C94</f>
        <v>17.542886027046716</v>
      </c>
      <c r="O94" s="52">
        <f>AY10*$C94</f>
        <v>18.420030328399061</v>
      </c>
      <c r="P94" s="52">
        <f>AZ10*$C94</f>
        <v>19.341031844819014</v>
      </c>
      <c r="Q94" s="52">
        <f>BA10*$C94</f>
        <v>20.30808343705997</v>
      </c>
      <c r="R94" s="52">
        <f>BB10*$C94</f>
        <v>21.323487608912966</v>
      </c>
      <c r="V94" s="7">
        <v>7</v>
      </c>
      <c r="W94" s="55">
        <f>proyeksi!V127</f>
        <v>0</v>
      </c>
      <c r="X94" s="55">
        <f>proyeksi!W127</f>
        <v>0</v>
      </c>
      <c r="Y94" s="55">
        <f>proyeksi!X127</f>
        <v>0</v>
      </c>
      <c r="Z94" s="55">
        <f>proyeksi!Y127</f>
        <v>0</v>
      </c>
      <c r="AA94" s="55">
        <f>proyeksi!Z127</f>
        <v>0.17431332635196348</v>
      </c>
      <c r="AB94" s="55">
        <f>proyeksi!AA127</f>
        <v>0.37902950871097729</v>
      </c>
      <c r="AC94" s="55">
        <f>proyeksi!AB127</f>
        <v>0</v>
      </c>
      <c r="AD94" s="55">
        <f>proyeksi!AC127</f>
        <v>0.44006476813399648</v>
      </c>
      <c r="AE94" s="55">
        <f>proyeksi!AD127</f>
        <v>0</v>
      </c>
      <c r="AF94" s="55">
        <f>proyeksi!AE127</f>
        <v>0</v>
      </c>
      <c r="AG94" s="55">
        <f>proyeksi!AF127</f>
        <v>0</v>
      </c>
      <c r="AH94" s="55">
        <f>proyeksi!AG127</f>
        <v>0</v>
      </c>
      <c r="AI94" s="55">
        <f>proyeksi!AH127</f>
        <v>0</v>
      </c>
      <c r="AJ94" s="55">
        <f>proyeksi!AI127</f>
        <v>0</v>
      </c>
      <c r="AK94" s="55">
        <f>proyeksi!AJ127</f>
        <v>3.832422035212524E-5</v>
      </c>
      <c r="AL94" s="55">
        <f>proyeksi!AK127</f>
        <v>3.5230337979948455E-4</v>
      </c>
      <c r="AM94" s="55">
        <f>proyeksi!AL127</f>
        <v>0</v>
      </c>
      <c r="AN94" s="55">
        <f>proyeksi!AM127</f>
        <v>0</v>
      </c>
      <c r="AO94" s="55">
        <f>proyeksi!AN127</f>
        <v>6.2017692029112115E-3</v>
      </c>
      <c r="AP94" s="55">
        <f>proyeksi!AO127</f>
        <v>0</v>
      </c>
      <c r="AQ94" s="55">
        <f>proyeksi!AP127</f>
        <v>0</v>
      </c>
      <c r="AR94" s="55">
        <f>proyeksi!AQ127</f>
        <v>0</v>
      </c>
      <c r="AS94" s="55">
        <f>proyeksi!AR127</f>
        <v>0</v>
      </c>
      <c r="AT94" s="55">
        <f>proyeksi!AS127</f>
        <v>0</v>
      </c>
      <c r="AU94" s="55">
        <f>proyeksi!AT127</f>
        <v>0</v>
      </c>
      <c r="AV94" s="55">
        <f>proyeksi!AU127</f>
        <v>0</v>
      </c>
      <c r="AX94" s="7">
        <v>7</v>
      </c>
      <c r="AY94" s="52">
        <f t="shared" si="8"/>
        <v>0</v>
      </c>
      <c r="AZ94" s="52">
        <f t="shared" si="8"/>
        <v>0</v>
      </c>
      <c r="BA94" s="52">
        <f t="shared" si="8"/>
        <v>0</v>
      </c>
      <c r="BB94" s="52">
        <f t="shared" si="8"/>
        <v>0</v>
      </c>
      <c r="BC94" s="52">
        <f t="shared" si="6"/>
        <v>18.596407409675745</v>
      </c>
      <c r="BD94" s="52">
        <f t="shared" si="8"/>
        <v>40.436306918075054</v>
      </c>
      <c r="BE94" s="52">
        <f t="shared" si="8"/>
        <v>0</v>
      </c>
      <c r="BF94" s="52">
        <f t="shared" si="8"/>
        <v>46.947780104547988</v>
      </c>
      <c r="BG94" s="52">
        <f t="shared" si="8"/>
        <v>0</v>
      </c>
      <c r="BH94" s="52">
        <f t="shared" si="8"/>
        <v>0</v>
      </c>
      <c r="BI94" s="52">
        <f t="shared" si="8"/>
        <v>0</v>
      </c>
      <c r="BJ94" s="52">
        <f t="shared" si="8"/>
        <v>0</v>
      </c>
      <c r="BK94" s="52">
        <f t="shared" si="8"/>
        <v>0</v>
      </c>
      <c r="BL94" s="52">
        <f t="shared" si="8"/>
        <v>0</v>
      </c>
      <c r="BM94" s="52">
        <f t="shared" si="8"/>
        <v>4.0885733193300397E-3</v>
      </c>
      <c r="BN94" s="52">
        <f t="shared" si="8"/>
        <v>3.7585062024049577E-2</v>
      </c>
      <c r="BO94" s="52">
        <f t="shared" si="6"/>
        <v>0</v>
      </c>
      <c r="BP94" s="52">
        <f t="shared" si="7"/>
        <v>0</v>
      </c>
      <c r="BQ94" s="52">
        <f t="shared" si="7"/>
        <v>0.66162828265492402</v>
      </c>
      <c r="BR94" s="52">
        <f t="shared" si="7"/>
        <v>0</v>
      </c>
      <c r="BS94" s="52">
        <f t="shared" si="7"/>
        <v>0</v>
      </c>
      <c r="BT94" s="52">
        <f t="shared" si="7"/>
        <v>0</v>
      </c>
      <c r="BU94" s="52">
        <f t="shared" si="7"/>
        <v>0</v>
      </c>
      <c r="BV94" s="52">
        <f t="shared" si="7"/>
        <v>0</v>
      </c>
      <c r="BW94" s="52">
        <f t="shared" si="7"/>
        <v>0</v>
      </c>
      <c r="BX94" s="52">
        <f t="shared" si="7"/>
        <v>0</v>
      </c>
      <c r="BY94" s="52">
        <f t="shared" si="9"/>
        <v>106.6837963502971</v>
      </c>
      <c r="DD94" s="7">
        <v>7</v>
      </c>
      <c r="DE94" s="55">
        <f ca="1"/>
        <v>0</v>
      </c>
      <c r="DF94" s="55">
        <f ca="1"/>
        <v>0</v>
      </c>
      <c r="DG94" s="55">
        <f ca="1"/>
        <v>0</v>
      </c>
      <c r="DH94" s="55">
        <f ca="1"/>
        <v>0</v>
      </c>
      <c r="DI94" s="55">
        <f ca="1"/>
        <v>1377.9937890569727</v>
      </c>
      <c r="DJ94" s="55">
        <f ca="1"/>
        <v>2802.2360694226013</v>
      </c>
      <c r="DK94" s="55">
        <f ca="1"/>
        <v>0</v>
      </c>
      <c r="DL94" s="55">
        <f ca="1"/>
        <v>0</v>
      </c>
      <c r="DM94" s="55">
        <f ca="1"/>
        <v>0</v>
      </c>
      <c r="DN94" s="55">
        <f ca="1"/>
        <v>0</v>
      </c>
      <c r="DO94" s="55">
        <f ca="1"/>
        <v>0</v>
      </c>
      <c r="DP94" s="55">
        <f ca="1"/>
        <v>0</v>
      </c>
      <c r="DQ94" s="55">
        <f ca="1"/>
        <v>0</v>
      </c>
      <c r="DR94" s="55">
        <f ca="1"/>
        <v>0</v>
      </c>
      <c r="DS94" s="55">
        <f ca="1"/>
        <v>0</v>
      </c>
      <c r="DT94" s="55">
        <f ca="1"/>
        <v>2.6610223913027098</v>
      </c>
      <c r="DU94" s="55">
        <f ca="1"/>
        <v>0</v>
      </c>
      <c r="DV94" s="55">
        <f ca="1"/>
        <v>0</v>
      </c>
      <c r="DW94" s="55">
        <f ca="1"/>
        <v>0</v>
      </c>
      <c r="DX94" s="55">
        <f ca="1"/>
        <v>0</v>
      </c>
      <c r="DY94" s="55">
        <f ca="1"/>
        <v>0</v>
      </c>
      <c r="DZ94" s="55">
        <f ca="1"/>
        <v>0</v>
      </c>
      <c r="EA94" s="55">
        <f ca="1"/>
        <v>0</v>
      </c>
      <c r="EB94" s="55">
        <f ca="1"/>
        <v>0</v>
      </c>
      <c r="EC94" s="55">
        <f ca="1"/>
        <v>0</v>
      </c>
      <c r="ED94" s="55">
        <f ca="1"/>
        <v>0</v>
      </c>
      <c r="EE94" s="55">
        <f t="shared" ca="1" si="10"/>
        <v>4182.8908808708766</v>
      </c>
    </row>
    <row r="95" spans="2:135" x14ac:dyDescent="0.3">
      <c r="B95" s="7">
        <v>7</v>
      </c>
      <c r="C95" s="52">
        <f>'energi-limbah'!D124</f>
        <v>5.8749718924314419E-6</v>
      </c>
      <c r="D95" s="52">
        <f>AN11*$C95</f>
        <v>106.68379635029709</v>
      </c>
      <c r="E95" s="52">
        <f>AO11*$C95</f>
        <v>112.01798616781197</v>
      </c>
      <c r="F95" s="52">
        <f>AP11*$C95</f>
        <v>117.61888547620254</v>
      </c>
      <c r="G95" s="52">
        <f>AQ11*$C95</f>
        <v>123.49982975001265</v>
      </c>
      <c r="H95" s="52">
        <f>AR11*$C95</f>
        <v>129.67482123751336</v>
      </c>
      <c r="I95" s="52">
        <f>AS11*$C95</f>
        <v>136.15856229938899</v>
      </c>
      <c r="J95" s="52">
        <f>AT11*$C95</f>
        <v>142.96649041435847</v>
      </c>
      <c r="K95" s="52">
        <f>AU11*$C95</f>
        <v>150.11481493507645</v>
      </c>
      <c r="L95" s="52">
        <f>AV11*$C95</f>
        <v>157.6205556818303</v>
      </c>
      <c r="M95" s="52">
        <f>AW11*$C95</f>
        <v>165.50158346592173</v>
      </c>
      <c r="N95" s="52">
        <f>AX11*$C95</f>
        <v>175.25283931487334</v>
      </c>
      <c r="O95" s="52">
        <f>AY11*$C95</f>
        <v>184.01548128061705</v>
      </c>
      <c r="P95" s="52">
        <f>AZ11*$C95</f>
        <v>193.21625534464795</v>
      </c>
      <c r="Q95" s="52">
        <f>BA11*$C95</f>
        <v>202.87706811188028</v>
      </c>
      <c r="R95" s="52">
        <f>BB11*$C95</f>
        <v>213.02092151747428</v>
      </c>
      <c r="V95" s="7">
        <v>8</v>
      </c>
      <c r="W95" s="55">
        <f>proyeksi!V128</f>
        <v>0.5760737223468525</v>
      </c>
      <c r="X95" s="55">
        <f>proyeksi!W128</f>
        <v>6.8803442364701522E-5</v>
      </c>
      <c r="Y95" s="55">
        <f>proyeksi!X128</f>
        <v>0</v>
      </c>
      <c r="Z95" s="55">
        <f>proyeksi!Y128</f>
        <v>0</v>
      </c>
      <c r="AA95" s="55">
        <f>proyeksi!Z128</f>
        <v>2.1013403734060727E-3</v>
      </c>
      <c r="AB95" s="55">
        <f>proyeksi!AA128</f>
        <v>4.56918599675263E-3</v>
      </c>
      <c r="AC95" s="55">
        <f>proyeksi!AB128</f>
        <v>0</v>
      </c>
      <c r="AD95" s="55">
        <f>proyeksi!AC128</f>
        <v>8.2022255397650234E-2</v>
      </c>
      <c r="AE95" s="55">
        <f>proyeksi!AD128</f>
        <v>3.9888216519733035E-3</v>
      </c>
      <c r="AF95" s="55">
        <f>proyeksi!AE128</f>
        <v>0</v>
      </c>
      <c r="AG95" s="55">
        <f>proyeksi!AF128</f>
        <v>1.101102773222632E-3</v>
      </c>
      <c r="AH95" s="55">
        <f>proyeksi!AG128</f>
        <v>0.32917720913981019</v>
      </c>
      <c r="AI95" s="55">
        <f>proyeksi!AH128</f>
        <v>0</v>
      </c>
      <c r="AJ95" s="55">
        <f>proyeksi!AI128</f>
        <v>0</v>
      </c>
      <c r="AK95" s="55">
        <f>proyeksi!AJ128</f>
        <v>4.6210231432099215E-7</v>
      </c>
      <c r="AL95" s="55">
        <f>proyeksi!AK128</f>
        <v>4.2489570076852343E-6</v>
      </c>
      <c r="AM95" s="55">
        <f>proyeksi!AL128</f>
        <v>0</v>
      </c>
      <c r="AN95" s="55">
        <f>proyeksi!AM128</f>
        <v>0</v>
      </c>
      <c r="AO95" s="55">
        <f>proyeksi!AN128</f>
        <v>8.9284781864570407E-4</v>
      </c>
      <c r="AP95" s="55">
        <f>proyeksi!AO128</f>
        <v>0</v>
      </c>
      <c r="AQ95" s="55">
        <f>proyeksi!AP128</f>
        <v>0</v>
      </c>
      <c r="AR95" s="55">
        <f>proyeksi!AQ128</f>
        <v>0</v>
      </c>
      <c r="AS95" s="55">
        <f>proyeksi!AR128</f>
        <v>0</v>
      </c>
      <c r="AT95" s="55">
        <f>proyeksi!AS128</f>
        <v>0</v>
      </c>
      <c r="AU95" s="55">
        <f>proyeksi!AT128</f>
        <v>0</v>
      </c>
      <c r="AV95" s="55">
        <f>proyeksi!AU128</f>
        <v>0</v>
      </c>
      <c r="AX95" s="7">
        <v>8</v>
      </c>
      <c r="AY95" s="52">
        <f t="shared" si="8"/>
        <v>6545.4850592275598</v>
      </c>
      <c r="AZ95" s="52">
        <f t="shared" si="8"/>
        <v>0.78176088676098754</v>
      </c>
      <c r="BA95" s="52">
        <f t="shared" si="8"/>
        <v>0</v>
      </c>
      <c r="BB95" s="52">
        <f t="shared" si="8"/>
        <v>0</v>
      </c>
      <c r="BC95" s="52">
        <f t="shared" si="6"/>
        <v>23.875923314897683</v>
      </c>
      <c r="BD95" s="52">
        <f t="shared" si="8"/>
        <v>51.91616543927146</v>
      </c>
      <c r="BE95" s="52">
        <f t="shared" si="8"/>
        <v>0</v>
      </c>
      <c r="BF95" s="52">
        <f t="shared" si="8"/>
        <v>931.95614797755934</v>
      </c>
      <c r="BG95" s="52">
        <f t="shared" si="8"/>
        <v>45.321929319307898</v>
      </c>
      <c r="BH95" s="52">
        <f t="shared" si="8"/>
        <v>0</v>
      </c>
      <c r="BI95" s="52">
        <f t="shared" si="8"/>
        <v>12.510988561396839</v>
      </c>
      <c r="BJ95" s="52">
        <f t="shared" si="8"/>
        <v>3740.1888346602268</v>
      </c>
      <c r="BK95" s="52">
        <f t="shared" si="8"/>
        <v>0</v>
      </c>
      <c r="BL95" s="52">
        <f t="shared" si="8"/>
        <v>0</v>
      </c>
      <c r="BM95" s="52">
        <f t="shared" si="8"/>
        <v>5.2505151283421632E-3</v>
      </c>
      <c r="BN95" s="52">
        <f t="shared" si="8"/>
        <v>4.8277648384660601E-2</v>
      </c>
      <c r="BO95" s="52">
        <f t="shared" si="6"/>
        <v>0</v>
      </c>
      <c r="BP95" s="52">
        <f t="shared" si="7"/>
        <v>0</v>
      </c>
      <c r="BQ95" s="52">
        <f t="shared" si="7"/>
        <v>10.144746810010965</v>
      </c>
      <c r="BR95" s="52">
        <f t="shared" si="7"/>
        <v>0</v>
      </c>
      <c r="BS95" s="52">
        <f t="shared" si="7"/>
        <v>0</v>
      </c>
      <c r="BT95" s="52">
        <f t="shared" si="7"/>
        <v>0</v>
      </c>
      <c r="BU95" s="52">
        <f t="shared" si="7"/>
        <v>0</v>
      </c>
      <c r="BV95" s="52">
        <f t="shared" si="7"/>
        <v>0</v>
      </c>
      <c r="BW95" s="52">
        <f t="shared" si="7"/>
        <v>0</v>
      </c>
      <c r="BX95" s="52">
        <f t="shared" si="7"/>
        <v>0</v>
      </c>
      <c r="BY95" s="52">
        <f t="shared" si="9"/>
        <v>11362.235084360504</v>
      </c>
      <c r="DD95" s="7">
        <v>8</v>
      </c>
      <c r="DE95" s="55">
        <f ca="1"/>
        <v>619202.88660292712</v>
      </c>
      <c r="DF95" s="55">
        <f ca="1"/>
        <v>78.957849562859735</v>
      </c>
      <c r="DG95" s="55">
        <f ca="1"/>
        <v>0</v>
      </c>
      <c r="DH95" s="55">
        <f ca="1"/>
        <v>0</v>
      </c>
      <c r="DI95" s="55">
        <f ca="1"/>
        <v>1769.2059176339183</v>
      </c>
      <c r="DJ95" s="55">
        <f ca="1"/>
        <v>3597.7902649415119</v>
      </c>
      <c r="DK95" s="55">
        <f ca="1"/>
        <v>0</v>
      </c>
      <c r="DL95" s="55">
        <f ca="1"/>
        <v>0</v>
      </c>
      <c r="DM95" s="55">
        <f ca="1"/>
        <v>3507.9173293144318</v>
      </c>
      <c r="DN95" s="55">
        <f ca="1"/>
        <v>0</v>
      </c>
      <c r="DO95" s="55">
        <f ca="1"/>
        <v>0</v>
      </c>
      <c r="DP95" s="55">
        <f ca="1"/>
        <v>209824.59362443874</v>
      </c>
      <c r="DQ95" s="55">
        <f ca="1"/>
        <v>0</v>
      </c>
      <c r="DR95" s="55">
        <f ca="1"/>
        <v>0</v>
      </c>
      <c r="DS95" s="55">
        <f ca="1"/>
        <v>0</v>
      </c>
      <c r="DT95" s="55">
        <f ca="1"/>
        <v>3.4180575056339704</v>
      </c>
      <c r="DU95" s="55">
        <f ca="1"/>
        <v>0</v>
      </c>
      <c r="DV95" s="55">
        <f ca="1"/>
        <v>0</v>
      </c>
      <c r="DW95" s="55">
        <f ca="1"/>
        <v>0</v>
      </c>
      <c r="DX95" s="55">
        <f ca="1"/>
        <v>0</v>
      </c>
      <c r="DY95" s="55">
        <f ca="1"/>
        <v>0</v>
      </c>
      <c r="DZ95" s="55">
        <f ca="1"/>
        <v>0</v>
      </c>
      <c r="EA95" s="55">
        <f ca="1"/>
        <v>0</v>
      </c>
      <c r="EB95" s="55">
        <f ca="1"/>
        <v>0</v>
      </c>
      <c r="EC95" s="55">
        <f ca="1"/>
        <v>0</v>
      </c>
      <c r="ED95" s="55">
        <f ca="1"/>
        <v>0</v>
      </c>
      <c r="EE95" s="55">
        <f t="shared" ca="1" si="10"/>
        <v>837984.76964632422</v>
      </c>
    </row>
    <row r="96" spans="2:135" x14ac:dyDescent="0.3">
      <c r="B96" s="7">
        <v>8</v>
      </c>
      <c r="C96" s="52">
        <f>'energi-limbah'!D125</f>
        <v>1.445420968976818E-4</v>
      </c>
      <c r="D96" s="52">
        <f>AN12*$C96</f>
        <v>11362.235084360505</v>
      </c>
      <c r="E96" s="52">
        <f>AO12*$C96</f>
        <v>11930.346838578535</v>
      </c>
      <c r="F96" s="52">
        <f>AP12*$C96</f>
        <v>12526.864180507455</v>
      </c>
      <c r="G96" s="52">
        <f>AQ12*$C96</f>
        <v>13153.207389532834</v>
      </c>
      <c r="H96" s="52">
        <f>AR12*$C96</f>
        <v>13810.867759009472</v>
      </c>
      <c r="I96" s="52">
        <f>AS12*$C96</f>
        <v>14501.411146959952</v>
      </c>
      <c r="J96" s="52">
        <f>AT12*$C96</f>
        <v>15226.481704307949</v>
      </c>
      <c r="K96" s="52">
        <f>AU12*$C96</f>
        <v>15987.805789523345</v>
      </c>
      <c r="L96" s="52">
        <f>AV12*$C96</f>
        <v>16787.196078999517</v>
      </c>
      <c r="M96" s="52">
        <f>AW12*$C96</f>
        <v>17626.555882949484</v>
      </c>
      <c r="N96" s="52">
        <f>AX12*$C96</f>
        <v>26237.657293981698</v>
      </c>
      <c r="O96" s="52">
        <f>AY12*$C96</f>
        <v>27549.540158680775</v>
      </c>
      <c r="P96" s="52">
        <f>AZ12*$C96</f>
        <v>28927.017166614816</v>
      </c>
      <c r="Q96" s="52">
        <f>BA12*$C96</f>
        <v>30373.368024945554</v>
      </c>
      <c r="R96" s="52">
        <f>BB12*$C96</f>
        <v>31892.036426192826</v>
      </c>
      <c r="V96" s="7">
        <v>9</v>
      </c>
      <c r="W96" s="55">
        <f>proyeksi!V129</f>
        <v>0.5760737221217479</v>
      </c>
      <c r="X96" s="55">
        <f>proyeksi!W129</f>
        <v>6.880344262186391E-5</v>
      </c>
      <c r="Y96" s="55">
        <f>proyeksi!X129</f>
        <v>0</v>
      </c>
      <c r="Z96" s="55">
        <f>proyeksi!Y129</f>
        <v>0</v>
      </c>
      <c r="AA96" s="55">
        <f>proyeksi!Z129</f>
        <v>2.1013403726548828E-3</v>
      </c>
      <c r="AB96" s="55">
        <f>proyeksi!AA129</f>
        <v>4.5691859931329066E-3</v>
      </c>
      <c r="AC96" s="55">
        <f>proyeksi!AB129</f>
        <v>0</v>
      </c>
      <c r="AD96" s="55">
        <f>proyeksi!AC129</f>
        <v>8.2022255380427594E-2</v>
      </c>
      <c r="AE96" s="55">
        <f>proyeksi!AD129</f>
        <v>3.9888216513572529E-3</v>
      </c>
      <c r="AF96" s="55">
        <f>proyeksi!AE129</f>
        <v>0</v>
      </c>
      <c r="AG96" s="55">
        <f>proyeksi!AF129</f>
        <v>1.1011027715101484E-3</v>
      </c>
      <c r="AH96" s="55">
        <f>proyeksi!AG129</f>
        <v>0.32917720911453285</v>
      </c>
      <c r="AI96" s="55">
        <f>proyeksi!AH129</f>
        <v>0</v>
      </c>
      <c r="AJ96" s="55">
        <f>proyeksi!AI129</f>
        <v>0</v>
      </c>
      <c r="AK96" s="55">
        <f>proyeksi!AJ129</f>
        <v>4.6237231774469524E-7</v>
      </c>
      <c r="AL96" s="55">
        <f>proyeksi!AK129</f>
        <v>4.2489591576599508E-6</v>
      </c>
      <c r="AM96" s="55">
        <f>proyeksi!AL129</f>
        <v>0</v>
      </c>
      <c r="AN96" s="55">
        <f>proyeksi!AM129</f>
        <v>0</v>
      </c>
      <c r="AO96" s="55">
        <f>proyeksi!AN129</f>
        <v>8.9284782053916916E-4</v>
      </c>
      <c r="AP96" s="55">
        <f>proyeksi!AO129</f>
        <v>0</v>
      </c>
      <c r="AQ96" s="55">
        <f>proyeksi!AP129</f>
        <v>0</v>
      </c>
      <c r="AR96" s="55">
        <f>proyeksi!AQ129</f>
        <v>0</v>
      </c>
      <c r="AS96" s="55">
        <f>proyeksi!AR129</f>
        <v>0</v>
      </c>
      <c r="AT96" s="55">
        <f>proyeksi!AS129</f>
        <v>0</v>
      </c>
      <c r="AU96" s="55">
        <f>proyeksi!AT129</f>
        <v>0</v>
      </c>
      <c r="AV96" s="55">
        <f>proyeksi!AU129</f>
        <v>0</v>
      </c>
      <c r="AX96" s="7">
        <v>9</v>
      </c>
      <c r="AY96" s="52">
        <f t="shared" si="8"/>
        <v>147.66845293362096</v>
      </c>
      <c r="AZ96" s="52">
        <f t="shared" si="8"/>
        <v>1.7636801572994781E-2</v>
      </c>
      <c r="BA96" s="52">
        <f t="shared" si="8"/>
        <v>0</v>
      </c>
      <c r="BB96" s="52">
        <f t="shared" si="8"/>
        <v>0</v>
      </c>
      <c r="BC96" s="52">
        <f t="shared" si="6"/>
        <v>0.53864925616469217</v>
      </c>
      <c r="BD96" s="52">
        <f t="shared" si="8"/>
        <v>1.1712470138141622</v>
      </c>
      <c r="BE96" s="52">
        <f t="shared" si="8"/>
        <v>0</v>
      </c>
      <c r="BF96" s="52">
        <f t="shared" si="8"/>
        <v>21.025259603135186</v>
      </c>
      <c r="BG96" s="52">
        <f t="shared" si="8"/>
        <v>1.0224787204571919</v>
      </c>
      <c r="BH96" s="52">
        <f t="shared" si="8"/>
        <v>0</v>
      </c>
      <c r="BI96" s="52">
        <f t="shared" si="8"/>
        <v>0.28225231692735031</v>
      </c>
      <c r="BJ96" s="52">
        <f t="shared" si="8"/>
        <v>84.379980103791326</v>
      </c>
      <c r="BK96" s="52">
        <f t="shared" si="8"/>
        <v>0</v>
      </c>
      <c r="BL96" s="52">
        <f t="shared" si="8"/>
        <v>0</v>
      </c>
      <c r="BM96" s="52">
        <f t="shared" si="8"/>
        <v>1.1852268593196111E-4</v>
      </c>
      <c r="BN96" s="52">
        <f t="shared" si="8"/>
        <v>1.0891613369880167E-3</v>
      </c>
      <c r="BO96" s="52">
        <f t="shared" si="6"/>
        <v>0</v>
      </c>
      <c r="BP96" s="52">
        <f t="shared" si="7"/>
        <v>0</v>
      </c>
      <c r="BQ96" s="52">
        <f t="shared" si="7"/>
        <v>0.22886906883822419</v>
      </c>
      <c r="BR96" s="52">
        <f t="shared" si="7"/>
        <v>0</v>
      </c>
      <c r="BS96" s="52">
        <f t="shared" si="7"/>
        <v>0</v>
      </c>
      <c r="BT96" s="52">
        <f t="shared" si="7"/>
        <v>0</v>
      </c>
      <c r="BU96" s="52">
        <f t="shared" si="7"/>
        <v>0</v>
      </c>
      <c r="BV96" s="52">
        <f t="shared" si="7"/>
        <v>0</v>
      </c>
      <c r="BW96" s="52">
        <f t="shared" si="7"/>
        <v>0</v>
      </c>
      <c r="BX96" s="52">
        <f t="shared" si="7"/>
        <v>0</v>
      </c>
      <c r="BY96" s="52">
        <f t="shared" si="9"/>
        <v>256.336033502345</v>
      </c>
      <c r="DD96" s="7">
        <v>9</v>
      </c>
      <c r="DE96" s="55">
        <f ca="1"/>
        <v>13969.435647520542</v>
      </c>
      <c r="DF96" s="55">
        <f ca="1"/>
        <v>1.7813169588724729</v>
      </c>
      <c r="DG96" s="55">
        <f ca="1"/>
        <v>0</v>
      </c>
      <c r="DH96" s="55">
        <f ca="1"/>
        <v>0</v>
      </c>
      <c r="DI96" s="55">
        <f ca="1"/>
        <v>39.91390988180369</v>
      </c>
      <c r="DJ96" s="55">
        <f ca="1"/>
        <v>81.167418057321441</v>
      </c>
      <c r="DK96" s="55">
        <f ca="1"/>
        <v>0</v>
      </c>
      <c r="DL96" s="55">
        <f ca="1"/>
        <v>0</v>
      </c>
      <c r="DM96" s="55">
        <f ca="1"/>
        <v>79.139852963386659</v>
      </c>
      <c r="DN96" s="55">
        <f ca="1"/>
        <v>0</v>
      </c>
      <c r="DO96" s="55">
        <f ca="1"/>
        <v>0</v>
      </c>
      <c r="DP96" s="55">
        <f ca="1"/>
        <v>4733.7168838226935</v>
      </c>
      <c r="DQ96" s="55">
        <f ca="1"/>
        <v>0</v>
      </c>
      <c r="DR96" s="55">
        <f ca="1"/>
        <v>0</v>
      </c>
      <c r="DS96" s="55">
        <f ca="1"/>
        <v>0</v>
      </c>
      <c r="DT96" s="55">
        <f ca="1"/>
        <v>7.7112622658751573E-2</v>
      </c>
      <c r="DU96" s="55">
        <f ca="1"/>
        <v>0</v>
      </c>
      <c r="DV96" s="55">
        <f ca="1"/>
        <v>0</v>
      </c>
      <c r="DW96" s="55">
        <f ca="1"/>
        <v>0</v>
      </c>
      <c r="DX96" s="55">
        <f ca="1"/>
        <v>0</v>
      </c>
      <c r="DY96" s="55">
        <f ca="1"/>
        <v>0</v>
      </c>
      <c r="DZ96" s="55">
        <f ca="1"/>
        <v>0</v>
      </c>
      <c r="EA96" s="55">
        <f ca="1"/>
        <v>0</v>
      </c>
      <c r="EB96" s="55">
        <f ca="1"/>
        <v>0</v>
      </c>
      <c r="EC96" s="55">
        <f ca="1"/>
        <v>0</v>
      </c>
      <c r="ED96" s="55">
        <f ca="1"/>
        <v>0</v>
      </c>
      <c r="EE96" s="55">
        <f t="shared" ca="1" si="10"/>
        <v>18905.232141827273</v>
      </c>
    </row>
    <row r="97" spans="2:135" x14ac:dyDescent="0.3">
      <c r="B97" s="7">
        <v>9</v>
      </c>
      <c r="C97" s="52">
        <f>'energi-limbah'!D126</f>
        <v>1.0808551394000227E-4</v>
      </c>
      <c r="D97" s="52">
        <f>AN13*$C97</f>
        <v>256.336033502345</v>
      </c>
      <c r="E97" s="52">
        <f>AO13*$C97</f>
        <v>269.15283517746229</v>
      </c>
      <c r="F97" s="52">
        <f>AP13*$C97</f>
        <v>282.61047693633543</v>
      </c>
      <c r="G97" s="52">
        <f>AQ13*$C97</f>
        <v>296.74100078315212</v>
      </c>
      <c r="H97" s="52">
        <f>AR13*$C97</f>
        <v>311.57805082230971</v>
      </c>
      <c r="I97" s="52">
        <f>AS13*$C97</f>
        <v>327.15695336342515</v>
      </c>
      <c r="J97" s="52">
        <f>AT13*$C97</f>
        <v>343.51480103159656</v>
      </c>
      <c r="K97" s="52">
        <f>AU13*$C97</f>
        <v>360.69054108317624</v>
      </c>
      <c r="L97" s="52">
        <f>AV13*$C97</f>
        <v>378.72506813733526</v>
      </c>
      <c r="M97" s="52">
        <f>AW13*$C97</f>
        <v>397.66132154420183</v>
      </c>
      <c r="N97" s="52">
        <f>AX13*$C97</f>
        <v>491.98155547966434</v>
      </c>
      <c r="O97" s="52">
        <f>AY13*$C97</f>
        <v>516.58063325364731</v>
      </c>
      <c r="P97" s="52">
        <f>AZ13*$C97</f>
        <v>542.40966491632958</v>
      </c>
      <c r="Q97" s="52">
        <f>BA13*$C97</f>
        <v>569.53014816214613</v>
      </c>
      <c r="R97" s="52">
        <f>BB13*$C97</f>
        <v>598.00665557025343</v>
      </c>
      <c r="V97" s="7">
        <v>10</v>
      </c>
      <c r="W97" s="55">
        <f>proyeksi!V130</f>
        <v>0.57607372218418917</v>
      </c>
      <c r="X97" s="55">
        <f>proyeksi!W130</f>
        <v>6.8803442296273091E-5</v>
      </c>
      <c r="Y97" s="55">
        <f>proyeksi!X130</f>
        <v>0</v>
      </c>
      <c r="Z97" s="55">
        <f>proyeksi!Y130</f>
        <v>0</v>
      </c>
      <c r="AA97" s="55">
        <f>proyeksi!Z130</f>
        <v>2.1013403734294602E-3</v>
      </c>
      <c r="AB97" s="55">
        <f>proyeksi!AA130</f>
        <v>4.569185995574771E-3</v>
      </c>
      <c r="AC97" s="55">
        <f>proyeksi!AB130</f>
        <v>0</v>
      </c>
      <c r="AD97" s="55">
        <f>proyeksi!AC130</f>
        <v>8.2022255405611297E-2</v>
      </c>
      <c r="AE97" s="55">
        <f>proyeksi!AD130</f>
        <v>3.9888216502134257E-3</v>
      </c>
      <c r="AF97" s="55">
        <f>proyeksi!AE130</f>
        <v>0</v>
      </c>
      <c r="AG97" s="55">
        <f>proyeksi!AF130</f>
        <v>1.1011027732922756E-3</v>
      </c>
      <c r="AH97" s="55">
        <f>proyeksi!AG130</f>
        <v>0.32917720913501425</v>
      </c>
      <c r="AI97" s="55">
        <f>proyeksi!AH130</f>
        <v>0</v>
      </c>
      <c r="AJ97" s="55">
        <f>proyeksi!AI130</f>
        <v>0</v>
      </c>
      <c r="AK97" s="55">
        <f>proyeksi!AJ130</f>
        <v>4.6226455596808784E-7</v>
      </c>
      <c r="AL97" s="55">
        <f>proyeksi!AK130</f>
        <v>4.248957196243857E-6</v>
      </c>
      <c r="AM97" s="55">
        <f>proyeksi!AL130</f>
        <v>0</v>
      </c>
      <c r="AN97" s="55">
        <f>proyeksi!AM130</f>
        <v>0</v>
      </c>
      <c r="AO97" s="55">
        <f>proyeksi!AN130</f>
        <v>8.9284781862691246E-4</v>
      </c>
      <c r="AP97" s="55">
        <f>proyeksi!AO130</f>
        <v>0</v>
      </c>
      <c r="AQ97" s="55">
        <f>proyeksi!AP130</f>
        <v>0</v>
      </c>
      <c r="AR97" s="55">
        <f>proyeksi!AQ130</f>
        <v>0</v>
      </c>
      <c r="AS97" s="55">
        <f>proyeksi!AR130</f>
        <v>0</v>
      </c>
      <c r="AT97" s="55">
        <f>proyeksi!AS130</f>
        <v>0</v>
      </c>
      <c r="AU97" s="55">
        <f>proyeksi!AT130</f>
        <v>0</v>
      </c>
      <c r="AV97" s="55">
        <f>proyeksi!AU130</f>
        <v>0</v>
      </c>
      <c r="AX97" s="7">
        <v>10</v>
      </c>
      <c r="AY97" s="52">
        <f t="shared" si="8"/>
        <v>1802.2761349320456</v>
      </c>
      <c r="AZ97" s="52">
        <f t="shared" si="8"/>
        <v>0.21525509197258513</v>
      </c>
      <c r="BA97" s="52">
        <f t="shared" si="8"/>
        <v>0</v>
      </c>
      <c r="BB97" s="52">
        <f t="shared" si="8"/>
        <v>0</v>
      </c>
      <c r="BC97" s="52">
        <f t="shared" si="6"/>
        <v>6.5741509472813995</v>
      </c>
      <c r="BD97" s="52">
        <f t="shared" si="8"/>
        <v>14.294932330305386</v>
      </c>
      <c r="BE97" s="52">
        <f t="shared" si="8"/>
        <v>0</v>
      </c>
      <c r="BF97" s="52">
        <f t="shared" si="8"/>
        <v>256.61082559077266</v>
      </c>
      <c r="BG97" s="52">
        <f t="shared" si="8"/>
        <v>12.479232761082924</v>
      </c>
      <c r="BH97" s="52">
        <f t="shared" si="8"/>
        <v>0</v>
      </c>
      <c r="BI97" s="52">
        <f t="shared" si="8"/>
        <v>3.4448564029061086</v>
      </c>
      <c r="BJ97" s="52">
        <f t="shared" si="8"/>
        <v>1029.8477527115606</v>
      </c>
      <c r="BK97" s="52">
        <f t="shared" si="8"/>
        <v>0</v>
      </c>
      <c r="BL97" s="52">
        <f t="shared" si="8"/>
        <v>0</v>
      </c>
      <c r="BM97" s="52">
        <f t="shared" si="8"/>
        <v>1.4462183313750697E-3</v>
      </c>
      <c r="BN97" s="52">
        <f t="shared" si="8"/>
        <v>1.3293080135826155E-2</v>
      </c>
      <c r="BO97" s="52">
        <f t="shared" si="6"/>
        <v>0</v>
      </c>
      <c r="BP97" s="52">
        <f t="shared" si="7"/>
        <v>0</v>
      </c>
      <c r="BQ97" s="52">
        <f t="shared" si="7"/>
        <v>2.79332011454416</v>
      </c>
      <c r="BR97" s="52">
        <f t="shared" si="7"/>
        <v>0</v>
      </c>
      <c r="BS97" s="52">
        <f t="shared" si="7"/>
        <v>0</v>
      </c>
      <c r="BT97" s="52">
        <f t="shared" si="7"/>
        <v>0</v>
      </c>
      <c r="BU97" s="52">
        <f t="shared" si="7"/>
        <v>0</v>
      </c>
      <c r="BV97" s="52">
        <f t="shared" si="7"/>
        <v>0</v>
      </c>
      <c r="BW97" s="52">
        <f t="shared" si="7"/>
        <v>0</v>
      </c>
      <c r="BX97" s="52">
        <f t="shared" si="7"/>
        <v>0</v>
      </c>
      <c r="BY97" s="52">
        <f t="shared" si="9"/>
        <v>3128.5512001809388</v>
      </c>
      <c r="DD97" s="7">
        <v>10</v>
      </c>
      <c r="DE97" s="55">
        <f ca="1"/>
        <v>170495.3223645715</v>
      </c>
      <c r="DF97" s="55">
        <f ca="1"/>
        <v>21.740764289231098</v>
      </c>
      <c r="DG97" s="55">
        <f ca="1"/>
        <v>0</v>
      </c>
      <c r="DH97" s="55">
        <f ca="1"/>
        <v>0</v>
      </c>
      <c r="DI97" s="55">
        <f ca="1"/>
        <v>487.14458519355168</v>
      </c>
      <c r="DJ97" s="55">
        <f ca="1"/>
        <v>990.63881049016322</v>
      </c>
      <c r="DK97" s="55">
        <f ca="1"/>
        <v>0</v>
      </c>
      <c r="DL97" s="55">
        <f ca="1"/>
        <v>0</v>
      </c>
      <c r="DM97" s="55">
        <f ca="1"/>
        <v>965.89261570781844</v>
      </c>
      <c r="DN97" s="55">
        <f ca="1"/>
        <v>0</v>
      </c>
      <c r="DO97" s="55">
        <f ca="1"/>
        <v>0</v>
      </c>
      <c r="DP97" s="55">
        <f ca="1"/>
        <v>57774.458927118547</v>
      </c>
      <c r="DQ97" s="55">
        <f ca="1"/>
        <v>0</v>
      </c>
      <c r="DR97" s="55">
        <f ca="1"/>
        <v>0</v>
      </c>
      <c r="DS97" s="55">
        <f ca="1"/>
        <v>0</v>
      </c>
      <c r="DT97" s="55">
        <f ca="1"/>
        <v>0.94115007361649172</v>
      </c>
      <c r="DU97" s="55">
        <f ca="1"/>
        <v>0</v>
      </c>
      <c r="DV97" s="55">
        <f ca="1"/>
        <v>0</v>
      </c>
      <c r="DW97" s="55">
        <f ca="1"/>
        <v>0</v>
      </c>
      <c r="DX97" s="55">
        <f ca="1"/>
        <v>0</v>
      </c>
      <c r="DY97" s="55">
        <f ca="1"/>
        <v>0</v>
      </c>
      <c r="DZ97" s="55">
        <f ca="1"/>
        <v>0</v>
      </c>
      <c r="EA97" s="55">
        <f ca="1"/>
        <v>0</v>
      </c>
      <c r="EB97" s="55">
        <f ca="1"/>
        <v>0</v>
      </c>
      <c r="EC97" s="55">
        <f ca="1"/>
        <v>0</v>
      </c>
      <c r="ED97" s="55">
        <f ca="1"/>
        <v>0</v>
      </c>
      <c r="EE97" s="55">
        <f t="shared" ca="1" si="10"/>
        <v>230736.1392174444</v>
      </c>
    </row>
    <row r="98" spans="2:135" x14ac:dyDescent="0.3">
      <c r="B98" s="7">
        <v>10</v>
      </c>
      <c r="C98" s="52">
        <f>'energi-limbah'!D127</f>
        <v>1.4939217063831851E-4</v>
      </c>
      <c r="D98" s="52">
        <f>AN14*$C98</f>
        <v>3128.5512001809384</v>
      </c>
      <c r="E98" s="52">
        <f>AO14*$C98</f>
        <v>3284.9787601899848</v>
      </c>
      <c r="F98" s="52">
        <f>AP14*$C98</f>
        <v>3449.2276981994855</v>
      </c>
      <c r="G98" s="52">
        <f>AQ14*$C98</f>
        <v>3621.6890831094574</v>
      </c>
      <c r="H98" s="52">
        <f>AR14*$C98</f>
        <v>3802.7735372649327</v>
      </c>
      <c r="I98" s="52">
        <f>AS14*$C98</f>
        <v>3992.9122141281778</v>
      </c>
      <c r="J98" s="52">
        <f>AT14*$C98</f>
        <v>4192.5578248345873</v>
      </c>
      <c r="K98" s="52">
        <f>AU14*$C98</f>
        <v>4402.1857160763175</v>
      </c>
      <c r="L98" s="52">
        <f>AV14*$C98</f>
        <v>4622.2950018801339</v>
      </c>
      <c r="M98" s="52">
        <f>AW14*$C98</f>
        <v>4853.4097519741417</v>
      </c>
      <c r="N98" s="52">
        <f>AX14*$C98</f>
        <v>6525.6043565367745</v>
      </c>
      <c r="O98" s="52">
        <f>AY14*$C98</f>
        <v>6851.8845743636102</v>
      </c>
      <c r="P98" s="52">
        <f>AZ14*$C98</f>
        <v>7194.4788030817926</v>
      </c>
      <c r="Q98" s="52">
        <f>BA14*$C98</f>
        <v>7554.2027432358818</v>
      </c>
      <c r="R98" s="52">
        <f>BB14*$C98</f>
        <v>7931.9128803976773</v>
      </c>
      <c r="V98" s="7">
        <v>11</v>
      </c>
      <c r="W98" s="55">
        <f>proyeksi!V131</f>
        <v>0</v>
      </c>
      <c r="X98" s="55">
        <f>proyeksi!W131</f>
        <v>0</v>
      </c>
      <c r="Y98" s="55">
        <f>proyeksi!X131</f>
        <v>0</v>
      </c>
      <c r="Z98" s="55">
        <f>proyeksi!Y131</f>
        <v>0</v>
      </c>
      <c r="AA98" s="55">
        <f>proyeksi!Z131</f>
        <v>0.17431325060601352</v>
      </c>
      <c r="AB98" s="55">
        <f>proyeksi!AA131</f>
        <v>0.37902934407469197</v>
      </c>
      <c r="AC98" s="55">
        <f>proyeksi!AB131</f>
        <v>0</v>
      </c>
      <c r="AD98" s="55">
        <f>proyeksi!AC131</f>
        <v>0.44006457687925282</v>
      </c>
      <c r="AE98" s="55">
        <f>proyeksi!AD131</f>
        <v>0</v>
      </c>
      <c r="AF98" s="55">
        <f>proyeksi!AE131</f>
        <v>0</v>
      </c>
      <c r="AG98" s="55">
        <f>proyeksi!AF131</f>
        <v>0</v>
      </c>
      <c r="AH98" s="55">
        <f>proyeksi!AG131</f>
        <v>0</v>
      </c>
      <c r="AI98" s="55">
        <f>proyeksi!AH131</f>
        <v>0</v>
      </c>
      <c r="AJ98" s="55">
        <f>proyeksi!AI131</f>
        <v>0</v>
      </c>
      <c r="AK98" s="55">
        <f>proyeksi!AJ131</f>
        <v>3.8326104312788034E-5</v>
      </c>
      <c r="AL98" s="55">
        <f>proyeksi!AK131</f>
        <v>3.5273582730353592E-4</v>
      </c>
      <c r="AM98" s="55">
        <f>proyeksi!AL131</f>
        <v>0</v>
      </c>
      <c r="AN98" s="55">
        <f>proyeksi!AM131</f>
        <v>0</v>
      </c>
      <c r="AO98" s="55">
        <f>proyeksi!AN131</f>
        <v>6.2017665084255014E-3</v>
      </c>
      <c r="AP98" s="55">
        <f>proyeksi!AO131</f>
        <v>0</v>
      </c>
      <c r="AQ98" s="55">
        <f>proyeksi!AP131</f>
        <v>0</v>
      </c>
      <c r="AR98" s="55">
        <f>proyeksi!AQ131</f>
        <v>0</v>
      </c>
      <c r="AS98" s="55">
        <f>proyeksi!AR131</f>
        <v>0</v>
      </c>
      <c r="AT98" s="55">
        <f>proyeksi!AS131</f>
        <v>0</v>
      </c>
      <c r="AU98" s="55">
        <f>proyeksi!AT131</f>
        <v>0</v>
      </c>
      <c r="AV98" s="55">
        <f>proyeksi!AU131</f>
        <v>0</v>
      </c>
      <c r="AX98" s="7">
        <v>11</v>
      </c>
      <c r="AY98" s="52">
        <f t="shared" si="8"/>
        <v>0</v>
      </c>
      <c r="AZ98" s="52">
        <f t="shared" si="8"/>
        <v>0</v>
      </c>
      <c r="BA98" s="52">
        <f t="shared" si="8"/>
        <v>0</v>
      </c>
      <c r="BB98" s="52">
        <f t="shared" si="8"/>
        <v>0</v>
      </c>
      <c r="BC98" s="52">
        <f t="shared" si="6"/>
        <v>2819.7625152078963</v>
      </c>
      <c r="BD98" s="52">
        <f t="shared" si="8"/>
        <v>6131.3338651535742</v>
      </c>
      <c r="BE98" s="52">
        <f t="shared" si="8"/>
        <v>0</v>
      </c>
      <c r="BF98" s="52">
        <f t="shared" si="8"/>
        <v>7118.6647821719434</v>
      </c>
      <c r="BG98" s="52">
        <f t="shared" si="8"/>
        <v>0</v>
      </c>
      <c r="BH98" s="52">
        <f t="shared" si="8"/>
        <v>0</v>
      </c>
      <c r="BI98" s="52">
        <f t="shared" si="8"/>
        <v>0</v>
      </c>
      <c r="BJ98" s="52">
        <f t="shared" si="8"/>
        <v>0</v>
      </c>
      <c r="BK98" s="52">
        <f t="shared" si="8"/>
        <v>0</v>
      </c>
      <c r="BL98" s="52">
        <f t="shared" si="8"/>
        <v>0</v>
      </c>
      <c r="BM98" s="52">
        <f t="shared" si="8"/>
        <v>0.61997875617276299</v>
      </c>
      <c r="BN98" s="52">
        <f t="shared" si="8"/>
        <v>5.7059991718555185</v>
      </c>
      <c r="BO98" s="52">
        <f t="shared" si="6"/>
        <v>0</v>
      </c>
      <c r="BP98" s="52">
        <f t="shared" si="7"/>
        <v>0</v>
      </c>
      <c r="BQ98" s="52">
        <f t="shared" si="7"/>
        <v>100.32231438363581</v>
      </c>
      <c r="BR98" s="52">
        <f t="shared" si="7"/>
        <v>0</v>
      </c>
      <c r="BS98" s="52">
        <f t="shared" si="7"/>
        <v>0</v>
      </c>
      <c r="BT98" s="52">
        <f t="shared" si="7"/>
        <v>0</v>
      </c>
      <c r="BU98" s="52">
        <f t="shared" si="7"/>
        <v>0</v>
      </c>
      <c r="BV98" s="52">
        <f t="shared" si="7"/>
        <v>0</v>
      </c>
      <c r="BW98" s="52">
        <f t="shared" si="7"/>
        <v>0</v>
      </c>
      <c r="BX98" s="52">
        <f t="shared" si="7"/>
        <v>0</v>
      </c>
      <c r="BY98" s="52">
        <f t="shared" si="9"/>
        <v>16176.409454845079</v>
      </c>
      <c r="DD98" s="7">
        <v>11</v>
      </c>
      <c r="DE98" s="55">
        <f ca="1"/>
        <v>0</v>
      </c>
      <c r="DF98" s="55">
        <f ca="1"/>
        <v>0</v>
      </c>
      <c r="DG98" s="55">
        <f ca="1"/>
        <v>0</v>
      </c>
      <c r="DH98" s="55">
        <f ca="1"/>
        <v>0</v>
      </c>
      <c r="DI98" s="55">
        <f ca="1"/>
        <v>208944.40237690511</v>
      </c>
      <c r="DJ98" s="55">
        <f ca="1"/>
        <v>424901.43685514265</v>
      </c>
      <c r="DK98" s="55">
        <f ca="1"/>
        <v>0</v>
      </c>
      <c r="DL98" s="55">
        <f ca="1"/>
        <v>0</v>
      </c>
      <c r="DM98" s="55">
        <f ca="1"/>
        <v>0</v>
      </c>
      <c r="DN98" s="55">
        <f ca="1"/>
        <v>0</v>
      </c>
      <c r="DO98" s="55">
        <f ca="1"/>
        <v>0</v>
      </c>
      <c r="DP98" s="55">
        <f ca="1"/>
        <v>0</v>
      </c>
      <c r="DQ98" s="55">
        <f ca="1"/>
        <v>0</v>
      </c>
      <c r="DR98" s="55">
        <f ca="1"/>
        <v>0</v>
      </c>
      <c r="DS98" s="55">
        <f ca="1"/>
        <v>0</v>
      </c>
      <c r="DT98" s="55">
        <f ca="1"/>
        <v>403.9847413673707</v>
      </c>
      <c r="DU98" s="55">
        <f ca="1"/>
        <v>0</v>
      </c>
      <c r="DV98" s="55">
        <f ca="1"/>
        <v>0</v>
      </c>
      <c r="DW98" s="55">
        <f ca="1"/>
        <v>0</v>
      </c>
      <c r="DX98" s="55">
        <f ca="1"/>
        <v>0</v>
      </c>
      <c r="DY98" s="55">
        <f ca="1"/>
        <v>0</v>
      </c>
      <c r="DZ98" s="55">
        <f ca="1"/>
        <v>0</v>
      </c>
      <c r="EA98" s="55">
        <f ca="1"/>
        <v>0</v>
      </c>
      <c r="EB98" s="55">
        <f ca="1"/>
        <v>0</v>
      </c>
      <c r="EC98" s="55">
        <f ca="1"/>
        <v>0</v>
      </c>
      <c r="ED98" s="55">
        <f ca="1"/>
        <v>0</v>
      </c>
      <c r="EE98" s="55">
        <f t="shared" ca="1" si="10"/>
        <v>634249.82397341519</v>
      </c>
    </row>
    <row r="99" spans="2:135" x14ac:dyDescent="0.3">
      <c r="B99" s="7">
        <v>11</v>
      </c>
      <c r="C99" s="52">
        <f>'energi-limbah'!D128</f>
        <v>1.6348819690008271E-4</v>
      </c>
      <c r="D99" s="52">
        <f>AN15*$C99</f>
        <v>16176.409454845076</v>
      </c>
      <c r="E99" s="52">
        <f>AO15*$C99</f>
        <v>16985.22992758733</v>
      </c>
      <c r="F99" s="52">
        <f>AP15*$C99</f>
        <v>17834.491423966698</v>
      </c>
      <c r="G99" s="52">
        <f>AQ15*$C99</f>
        <v>18726.215995165032</v>
      </c>
      <c r="H99" s="52">
        <f>AR15*$C99</f>
        <v>19662.526794923295</v>
      </c>
      <c r="I99" s="52">
        <f>AS15*$C99</f>
        <v>20645.653134669446</v>
      </c>
      <c r="J99" s="52">
        <f>AT15*$C99</f>
        <v>21677.935791402924</v>
      </c>
      <c r="K99" s="52">
        <f>AU15*$C99</f>
        <v>22761.832580973063</v>
      </c>
      <c r="L99" s="52">
        <f>AV15*$C99</f>
        <v>23899.924210021716</v>
      </c>
      <c r="M99" s="52">
        <f>AW15*$C99</f>
        <v>25094.920420522831</v>
      </c>
      <c r="N99" s="52">
        <f>AX15*$C99</f>
        <v>30142.871066268581</v>
      </c>
      <c r="O99" s="52">
        <f>AY15*$C99</f>
        <v>31650.01461958202</v>
      </c>
      <c r="P99" s="52">
        <f>AZ15*$C99</f>
        <v>33232.515350561109</v>
      </c>
      <c r="Q99" s="52">
        <f>BA15*$C99</f>
        <v>34894.141118089174</v>
      </c>
      <c r="R99" s="52">
        <f>BB15*$C99</f>
        <v>36638.848173993618</v>
      </c>
      <c r="V99" s="7">
        <v>12</v>
      </c>
      <c r="W99" s="55">
        <f>proyeksi!V132</f>
        <v>0.10884869876453769</v>
      </c>
      <c r="X99" s="55">
        <f>proyeksi!W132</f>
        <v>7.2505664531490217E-5</v>
      </c>
      <c r="Y99" s="55">
        <f>proyeksi!X132</f>
        <v>0</v>
      </c>
      <c r="Z99" s="55">
        <f>proyeksi!Y132</f>
        <v>0</v>
      </c>
      <c r="AA99" s="55">
        <f>proyeksi!Z132</f>
        <v>5.7127525607793524E-3</v>
      </c>
      <c r="AB99" s="55">
        <f>proyeksi!AA132</f>
        <v>1.2421894768495421E-2</v>
      </c>
      <c r="AC99" s="55">
        <f>proyeksi!AB132</f>
        <v>0</v>
      </c>
      <c r="AD99" s="55">
        <f>proyeksi!AC132</f>
        <v>7.1690042773695006E-2</v>
      </c>
      <c r="AE99" s="55">
        <f>proyeksi!AD132</f>
        <v>8.4025856524899117E-3</v>
      </c>
      <c r="AF99" s="55">
        <f>proyeksi!AE132</f>
        <v>0</v>
      </c>
      <c r="AG99" s="55">
        <f>proyeksi!AF132</f>
        <v>2.2688484502477308E-2</v>
      </c>
      <c r="AH99" s="55">
        <f>proyeksi!AG132</f>
        <v>0.1143565677808277</v>
      </c>
      <c r="AI99" s="55">
        <f>proyeksi!AH132</f>
        <v>0</v>
      </c>
      <c r="AJ99" s="55">
        <f>proyeksi!AI132</f>
        <v>0</v>
      </c>
      <c r="AK99" s="55">
        <f>proyeksi!AJ132</f>
        <v>1.2558564378343657E-6</v>
      </c>
      <c r="AL99" s="55">
        <f>proyeksi!AK132</f>
        <v>1.1551312771395858E-5</v>
      </c>
      <c r="AM99" s="55">
        <f>proyeksi!AL132</f>
        <v>0</v>
      </c>
      <c r="AN99" s="55">
        <f>proyeksi!AM132</f>
        <v>0.61869876530463153</v>
      </c>
      <c r="AO99" s="55">
        <f>proyeksi!AN132</f>
        <v>3.709489505832534E-2</v>
      </c>
      <c r="AP99" s="55">
        <f>proyeksi!AO132</f>
        <v>0</v>
      </c>
      <c r="AQ99" s="55">
        <f>proyeksi!AP132</f>
        <v>0</v>
      </c>
      <c r="AR99" s="55">
        <f>proyeksi!AQ132</f>
        <v>0</v>
      </c>
      <c r="AS99" s="55">
        <f>proyeksi!AR132</f>
        <v>0</v>
      </c>
      <c r="AT99" s="55">
        <f>proyeksi!AS132</f>
        <v>0</v>
      </c>
      <c r="AU99" s="55">
        <f>proyeksi!AT132</f>
        <v>0</v>
      </c>
      <c r="AV99" s="55">
        <f>proyeksi!AU132</f>
        <v>0</v>
      </c>
      <c r="AX99" s="7">
        <v>12</v>
      </c>
      <c r="AY99" s="52">
        <f t="shared" si="8"/>
        <v>4554.6366886338583</v>
      </c>
      <c r="AZ99" s="52">
        <f t="shared" si="8"/>
        <v>3.03390820062328</v>
      </c>
      <c r="BA99" s="52">
        <f t="shared" si="8"/>
        <v>0</v>
      </c>
      <c r="BB99" s="52">
        <f t="shared" si="8"/>
        <v>0</v>
      </c>
      <c r="BC99" s="52">
        <f t="shared" si="6"/>
        <v>239.04293484204408</v>
      </c>
      <c r="BD99" s="52">
        <f t="shared" si="8"/>
        <v>519.77853935880751</v>
      </c>
      <c r="BE99" s="52">
        <f t="shared" si="8"/>
        <v>0</v>
      </c>
      <c r="BF99" s="52">
        <f t="shared" si="8"/>
        <v>2999.7795355655735</v>
      </c>
      <c r="BG99" s="52">
        <f t="shared" si="8"/>
        <v>351.59561231877046</v>
      </c>
      <c r="BH99" s="52">
        <f t="shared" si="8"/>
        <v>0</v>
      </c>
      <c r="BI99" s="52">
        <f t="shared" si="8"/>
        <v>949.37105447649833</v>
      </c>
      <c r="BJ99" s="52">
        <f t="shared" si="8"/>
        <v>4785.1065296381239</v>
      </c>
      <c r="BK99" s="52">
        <f t="shared" si="8"/>
        <v>0</v>
      </c>
      <c r="BL99" s="52">
        <f t="shared" si="8"/>
        <v>0</v>
      </c>
      <c r="BM99" s="52">
        <f t="shared" si="8"/>
        <v>5.2549730702715243E-2</v>
      </c>
      <c r="BN99" s="52">
        <f t="shared" si="8"/>
        <v>0.4833501323180277</v>
      </c>
      <c r="BO99" s="52">
        <f t="shared" si="6"/>
        <v>0</v>
      </c>
      <c r="BP99" s="52">
        <f t="shared" si="7"/>
        <v>25888.670490813583</v>
      </c>
      <c r="BQ99" s="52">
        <f t="shared" si="7"/>
        <v>1552.1891571634994</v>
      </c>
      <c r="BR99" s="52">
        <f t="shared" si="7"/>
        <v>0</v>
      </c>
      <c r="BS99" s="52">
        <f t="shared" si="7"/>
        <v>0</v>
      </c>
      <c r="BT99" s="52">
        <f t="shared" si="7"/>
        <v>0</v>
      </c>
      <c r="BU99" s="52">
        <f t="shared" si="7"/>
        <v>0</v>
      </c>
      <c r="BV99" s="52">
        <f t="shared" si="7"/>
        <v>0</v>
      </c>
      <c r="BW99" s="52">
        <f t="shared" si="7"/>
        <v>0</v>
      </c>
      <c r="BX99" s="52">
        <f t="shared" si="7"/>
        <v>0</v>
      </c>
      <c r="BY99" s="52">
        <f t="shared" si="9"/>
        <v>41843.740350874396</v>
      </c>
      <c r="DD99" s="7">
        <v>12</v>
      </c>
      <c r="DE99" s="55">
        <f ca="1"/>
        <v>430868.63074476295</v>
      </c>
      <c r="DF99" s="55">
        <f ca="1"/>
        <v>306.42472826295131</v>
      </c>
      <c r="DG99" s="55">
        <f ca="1"/>
        <v>0</v>
      </c>
      <c r="DH99" s="55">
        <f ca="1"/>
        <v>0</v>
      </c>
      <c r="DI99" s="55">
        <f ca="1"/>
        <v>17713.081471795464</v>
      </c>
      <c r="DJ99" s="55">
        <f ca="1"/>
        <v>36020.652777565359</v>
      </c>
      <c r="DK99" s="55">
        <f ca="1"/>
        <v>0</v>
      </c>
      <c r="DL99" s="55">
        <f ca="1"/>
        <v>0</v>
      </c>
      <c r="DM99" s="55">
        <f ca="1"/>
        <v>27213.500393472837</v>
      </c>
      <c r="DN99" s="55">
        <f ca="1"/>
        <v>0</v>
      </c>
      <c r="DO99" s="55">
        <f ca="1"/>
        <v>0</v>
      </c>
      <c r="DP99" s="55">
        <f ca="1"/>
        <v>268444.47631269874</v>
      </c>
      <c r="DQ99" s="55">
        <f ca="1"/>
        <v>0</v>
      </c>
      <c r="DR99" s="55">
        <f ca="1"/>
        <v>0</v>
      </c>
      <c r="DS99" s="55">
        <f ca="1"/>
        <v>0</v>
      </c>
      <c r="DT99" s="55">
        <f ca="1"/>
        <v>34.221189368116363</v>
      </c>
      <c r="DU99" s="55">
        <f ca="1"/>
        <v>0</v>
      </c>
      <c r="DV99" s="55">
        <f ca="1"/>
        <v>0</v>
      </c>
      <c r="DW99" s="55">
        <f ca="1"/>
        <v>0</v>
      </c>
      <c r="DX99" s="55">
        <f ca="1"/>
        <v>0</v>
      </c>
      <c r="DY99" s="55">
        <f ca="1"/>
        <v>0</v>
      </c>
      <c r="DZ99" s="55">
        <f ca="1"/>
        <v>0</v>
      </c>
      <c r="EA99" s="55">
        <f ca="1"/>
        <v>0</v>
      </c>
      <c r="EB99" s="55">
        <f ca="1"/>
        <v>0</v>
      </c>
      <c r="EC99" s="55">
        <f ca="1"/>
        <v>0</v>
      </c>
      <c r="ED99" s="55">
        <f ca="1"/>
        <v>0</v>
      </c>
      <c r="EE99" s="55">
        <f t="shared" ca="1" si="10"/>
        <v>780600.98761792644</v>
      </c>
    </row>
    <row r="100" spans="2:135" x14ac:dyDescent="0.3">
      <c r="B100" s="7">
        <v>12</v>
      </c>
      <c r="C100" s="52">
        <f>'energi-limbah'!D129</f>
        <v>1.6150127649760339E-4</v>
      </c>
      <c r="D100" s="52">
        <f>AN16*$C100</f>
        <v>41843.740350874403</v>
      </c>
      <c r="E100" s="52">
        <f>AO16*$C100</f>
        <v>43935.927368418132</v>
      </c>
      <c r="F100" s="52">
        <f>AP16*$C100</f>
        <v>46132.723736839005</v>
      </c>
      <c r="G100" s="52">
        <f>AQ16*$C100</f>
        <v>48439.359923680975</v>
      </c>
      <c r="H100" s="52">
        <f>AR16*$C100</f>
        <v>50861.327919865034</v>
      </c>
      <c r="I100" s="52">
        <f>AS16*$C100</f>
        <v>53404.39431585827</v>
      </c>
      <c r="J100" s="52">
        <f>AT16*$C100</f>
        <v>56074.614031651188</v>
      </c>
      <c r="K100" s="52">
        <f>AU16*$C100</f>
        <v>58878.344733233753</v>
      </c>
      <c r="L100" s="52">
        <f>AV16*$C100</f>
        <v>61822.261969895444</v>
      </c>
      <c r="M100" s="52">
        <f>AW16*$C100</f>
        <v>64913.375068390225</v>
      </c>
      <c r="N100" s="52">
        <f>AX16*$C100</f>
        <v>69954.416798834631</v>
      </c>
      <c r="O100" s="52">
        <f>AY16*$C100</f>
        <v>73452.137638776432</v>
      </c>
      <c r="P100" s="52">
        <f>AZ16*$C100</f>
        <v>77124.74452071522</v>
      </c>
      <c r="Q100" s="52">
        <f>BA16*$C100</f>
        <v>80980.981746750986</v>
      </c>
      <c r="R100" s="52">
        <f>BB16*$C100</f>
        <v>85030.030834088524</v>
      </c>
      <c r="V100" s="7">
        <v>13</v>
      </c>
      <c r="W100" s="55">
        <f>proyeksi!V133</f>
        <v>0.10884869627714032</v>
      </c>
      <c r="X100" s="55">
        <f>proyeksi!W133</f>
        <v>7.2505662693344723E-5</v>
      </c>
      <c r="Y100" s="55">
        <f>proyeksi!X133</f>
        <v>0</v>
      </c>
      <c r="Z100" s="55">
        <f>proyeksi!Y133</f>
        <v>0</v>
      </c>
      <c r="AA100" s="55">
        <f>proyeksi!Z133</f>
        <v>5.7127524288994964E-3</v>
      </c>
      <c r="AB100" s="55">
        <f>proyeksi!AA133</f>
        <v>1.2421894487654381E-2</v>
      </c>
      <c r="AC100" s="55">
        <f>proyeksi!AB133</f>
        <v>0</v>
      </c>
      <c r="AD100" s="55">
        <f>proyeksi!AC133</f>
        <v>7.1690041154562928E-2</v>
      </c>
      <c r="AE100" s="55">
        <f>proyeksi!AD133</f>
        <v>8.4025854594664048E-3</v>
      </c>
      <c r="AF100" s="55">
        <f>proyeksi!AE133</f>
        <v>0</v>
      </c>
      <c r="AG100" s="55">
        <f>proyeksi!AF133</f>
        <v>2.2688483983529718E-2</v>
      </c>
      <c r="AH100" s="55">
        <f>proyeksi!AG133</f>
        <v>0.11435656517240814</v>
      </c>
      <c r="AI100" s="55">
        <f>proyeksi!AH133</f>
        <v>0</v>
      </c>
      <c r="AJ100" s="55">
        <f>proyeksi!AI133</f>
        <v>0</v>
      </c>
      <c r="AK100" s="55">
        <f>proyeksi!AJ133</f>
        <v>1.2553682132830815E-6</v>
      </c>
      <c r="AL100" s="55">
        <f>proyeksi!AK133</f>
        <v>1.1574725269261438E-5</v>
      </c>
      <c r="AM100" s="55">
        <f>proyeksi!AL133</f>
        <v>0</v>
      </c>
      <c r="AN100" s="55">
        <f>proyeksi!AM133</f>
        <v>0.61869875106926919</v>
      </c>
      <c r="AO100" s="55">
        <f>proyeksi!AN133</f>
        <v>3.7094894210893528E-2</v>
      </c>
      <c r="AP100" s="55">
        <f>proyeksi!AO133</f>
        <v>0</v>
      </c>
      <c r="AQ100" s="55">
        <f>proyeksi!AP133</f>
        <v>0</v>
      </c>
      <c r="AR100" s="55">
        <f>proyeksi!AQ133</f>
        <v>0</v>
      </c>
      <c r="AS100" s="55">
        <f>proyeksi!AR133</f>
        <v>0</v>
      </c>
      <c r="AT100" s="55">
        <f>proyeksi!AS133</f>
        <v>0</v>
      </c>
      <c r="AU100" s="55">
        <f>proyeksi!AT133</f>
        <v>0</v>
      </c>
      <c r="AV100" s="55">
        <f>proyeksi!AU133</f>
        <v>0</v>
      </c>
      <c r="AX100" s="7">
        <v>13</v>
      </c>
      <c r="AY100" s="52">
        <f t="shared" si="8"/>
        <v>203.78300462257712</v>
      </c>
      <c r="AZ100" s="52">
        <f t="shared" si="8"/>
        <v>0.13574275394333704</v>
      </c>
      <c r="BA100" s="52">
        <f t="shared" si="8"/>
        <v>0</v>
      </c>
      <c r="BB100" s="52">
        <f t="shared" si="8"/>
        <v>0</v>
      </c>
      <c r="BC100" s="52">
        <f t="shared" si="6"/>
        <v>10.695230117060706</v>
      </c>
      <c r="BD100" s="52">
        <f t="shared" si="8"/>
        <v>23.255868635796052</v>
      </c>
      <c r="BE100" s="52">
        <f t="shared" si="8"/>
        <v>0</v>
      </c>
      <c r="BF100" s="52">
        <f t="shared" si="8"/>
        <v>134.21577370845526</v>
      </c>
      <c r="BG100" s="52">
        <f t="shared" si="8"/>
        <v>15.731048419434753</v>
      </c>
      <c r="BH100" s="52">
        <f t="shared" si="8"/>
        <v>0</v>
      </c>
      <c r="BI100" s="52">
        <f t="shared" si="8"/>
        <v>42.476645055287683</v>
      </c>
      <c r="BJ100" s="52">
        <f t="shared" si="8"/>
        <v>214.09465842215167</v>
      </c>
      <c r="BK100" s="52">
        <f t="shared" si="8"/>
        <v>0</v>
      </c>
      <c r="BL100" s="52">
        <f t="shared" si="8"/>
        <v>0</v>
      </c>
      <c r="BM100" s="52">
        <f t="shared" si="8"/>
        <v>2.3502597197779095E-3</v>
      </c>
      <c r="BN100" s="52">
        <f t="shared" si="8"/>
        <v>2.1669825856667876E-2</v>
      </c>
      <c r="BO100" s="52">
        <f t="shared" si="6"/>
        <v>0</v>
      </c>
      <c r="BP100" s="52">
        <f t="shared" si="7"/>
        <v>1158.3077681345653</v>
      </c>
      <c r="BQ100" s="52">
        <f t="shared" si="7"/>
        <v>69.447859799861291</v>
      </c>
      <c r="BR100" s="52">
        <f t="shared" si="7"/>
        <v>0</v>
      </c>
      <c r="BS100" s="52">
        <f t="shared" si="7"/>
        <v>0</v>
      </c>
      <c r="BT100" s="52">
        <f t="shared" si="7"/>
        <v>0</v>
      </c>
      <c r="BU100" s="52">
        <f t="shared" si="7"/>
        <v>0</v>
      </c>
      <c r="BV100" s="52">
        <f t="shared" si="7"/>
        <v>0</v>
      </c>
      <c r="BW100" s="52">
        <f t="shared" si="7"/>
        <v>0</v>
      </c>
      <c r="BX100" s="52">
        <f t="shared" si="7"/>
        <v>0</v>
      </c>
      <c r="BY100" s="52">
        <f t="shared" si="9"/>
        <v>1872.1676197547097</v>
      </c>
      <c r="DD100" s="7">
        <v>13</v>
      </c>
      <c r="DE100" s="55">
        <f ca="1"/>
        <v>19277.872237295796</v>
      </c>
      <c r="DF100" s="55">
        <f ca="1"/>
        <v>13.710018148277042</v>
      </c>
      <c r="DG100" s="55">
        <f ca="1"/>
        <v>0</v>
      </c>
      <c r="DH100" s="55">
        <f ca="1"/>
        <v>0</v>
      </c>
      <c r="DI100" s="55">
        <f ca="1"/>
        <v>792.51655167419824</v>
      </c>
      <c r="DJ100" s="55">
        <f ca="1"/>
        <v>1611.6316964606663</v>
      </c>
      <c r="DK100" s="55">
        <f ca="1"/>
        <v>0</v>
      </c>
      <c r="DL100" s="55">
        <f ca="1"/>
        <v>0</v>
      </c>
      <c r="DM100" s="55">
        <f ca="1"/>
        <v>1217.58314766425</v>
      </c>
      <c r="DN100" s="55">
        <f ca="1"/>
        <v>0</v>
      </c>
      <c r="DO100" s="55">
        <f ca="1"/>
        <v>0</v>
      </c>
      <c r="DP100" s="55">
        <f ca="1"/>
        <v>12010.710337482709</v>
      </c>
      <c r="DQ100" s="55">
        <f ca="1"/>
        <v>0</v>
      </c>
      <c r="DR100" s="55">
        <f ca="1"/>
        <v>0</v>
      </c>
      <c r="DS100" s="55">
        <f ca="1"/>
        <v>0</v>
      </c>
      <c r="DT100" s="55">
        <f ca="1"/>
        <v>1.5342236706520855</v>
      </c>
      <c r="DU100" s="55">
        <f ca="1"/>
        <v>0</v>
      </c>
      <c r="DV100" s="55">
        <f ca="1"/>
        <v>0</v>
      </c>
      <c r="DW100" s="55">
        <f ca="1"/>
        <v>0</v>
      </c>
      <c r="DX100" s="55">
        <f ca="1"/>
        <v>0</v>
      </c>
      <c r="DY100" s="55">
        <f ca="1"/>
        <v>0</v>
      </c>
      <c r="DZ100" s="55">
        <f ca="1"/>
        <v>0</v>
      </c>
      <c r="EA100" s="55">
        <f ca="1"/>
        <v>0</v>
      </c>
      <c r="EB100" s="55">
        <f ca="1"/>
        <v>0</v>
      </c>
      <c r="EC100" s="55">
        <f ca="1"/>
        <v>0</v>
      </c>
      <c r="ED100" s="55">
        <f ca="1"/>
        <v>0</v>
      </c>
      <c r="EE100" s="55">
        <f t="shared" ca="1" si="10"/>
        <v>34925.558212396543</v>
      </c>
    </row>
    <row r="101" spans="2:135" x14ac:dyDescent="0.3">
      <c r="B101" s="7">
        <v>13</v>
      </c>
      <c r="C101" s="52">
        <f>'energi-limbah'!D130</f>
        <v>3.9050137864137576E-4</v>
      </c>
      <c r="D101" s="52">
        <f>AN17*$C101</f>
        <v>1872.1676197547097</v>
      </c>
      <c r="E101" s="52">
        <f>AO17*$C101</f>
        <v>1965.7760007424454</v>
      </c>
      <c r="F101" s="52">
        <f>AP17*$C101</f>
        <v>2064.0648007795676</v>
      </c>
      <c r="G101" s="52">
        <f>AQ17*$C101</f>
        <v>2167.268040818547</v>
      </c>
      <c r="H101" s="52">
        <f>AR17*$C101</f>
        <v>2275.6314428594737</v>
      </c>
      <c r="I101" s="52">
        <f>AS17*$C101</f>
        <v>2389.4130150024475</v>
      </c>
      <c r="J101" s="52">
        <f>AT17*$C101</f>
        <v>2508.8836657525694</v>
      </c>
      <c r="K101" s="52">
        <f>AU17*$C101</f>
        <v>2634.3278490401981</v>
      </c>
      <c r="L101" s="52">
        <f>AV17*$C101</f>
        <v>2766.0442414922081</v>
      </c>
      <c r="M101" s="52">
        <f>AW17*$C101</f>
        <v>2904.346453566819</v>
      </c>
      <c r="N101" s="52">
        <f>AX17*$C101</f>
        <v>3098.3619836244106</v>
      </c>
      <c r="O101" s="52">
        <f>AY17*$C101</f>
        <v>3253.2800828056315</v>
      </c>
      <c r="P101" s="52">
        <f>AZ17*$C101</f>
        <v>3415.944086945914</v>
      </c>
      <c r="Q101" s="52">
        <f>BA17*$C101</f>
        <v>3586.7412912932095</v>
      </c>
      <c r="R101" s="52">
        <f>BB17*$C101</f>
        <v>3766.0783558578687</v>
      </c>
      <c r="V101" s="7">
        <v>14</v>
      </c>
      <c r="W101" s="55">
        <f>proyeksi!V134</f>
        <v>0.22989949849589164</v>
      </c>
      <c r="X101" s="55">
        <f>proyeksi!W134</f>
        <v>1.5313932186183929E-4</v>
      </c>
      <c r="Y101" s="55">
        <f>proyeksi!X134</f>
        <v>0</v>
      </c>
      <c r="Z101" s="55">
        <f>proyeksi!Y134</f>
        <v>0</v>
      </c>
      <c r="AA101" s="55">
        <f>proyeksi!Z134</f>
        <v>1.0183510198711412E-2</v>
      </c>
      <c r="AB101" s="55">
        <f>proyeksi!AA134</f>
        <v>2.2143177165374214E-2</v>
      </c>
      <c r="AC101" s="55">
        <f>proyeksi!AB134</f>
        <v>0</v>
      </c>
      <c r="AD101" s="55">
        <f>proyeksi!AC134</f>
        <v>0.18839356447145583</v>
      </c>
      <c r="AE101" s="55">
        <f>proyeksi!AD134</f>
        <v>1.176098461864615E-2</v>
      </c>
      <c r="AF101" s="55">
        <f>proyeksi!AE134</f>
        <v>0</v>
      </c>
      <c r="AG101" s="55">
        <f>proyeksi!AF134</f>
        <v>4.8322239054466726E-3</v>
      </c>
      <c r="AH101" s="55">
        <f>proyeksi!AG134</f>
        <v>0.38924848457745892</v>
      </c>
      <c r="AI101" s="55">
        <f>proyeksi!AH134</f>
        <v>0</v>
      </c>
      <c r="AJ101" s="55">
        <f>proyeksi!AI134</f>
        <v>0</v>
      </c>
      <c r="AK101" s="55">
        <f>proyeksi!AJ134</f>
        <v>2.2394391610185231E-6</v>
      </c>
      <c r="AL101" s="55">
        <f>proyeksi!AK134</f>
        <v>2.0591284164449959E-5</v>
      </c>
      <c r="AM101" s="55">
        <f>proyeksi!AL134</f>
        <v>0</v>
      </c>
      <c r="AN101" s="55">
        <f>proyeksi!AM134</f>
        <v>1.709846395415383E-2</v>
      </c>
      <c r="AO101" s="55">
        <f>proyeksi!AN134</f>
        <v>0.126264122567674</v>
      </c>
      <c r="AP101" s="55">
        <f>proyeksi!AO134</f>
        <v>0</v>
      </c>
      <c r="AQ101" s="55">
        <f>proyeksi!AP134</f>
        <v>0</v>
      </c>
      <c r="AR101" s="55">
        <f>proyeksi!AQ134</f>
        <v>0</v>
      </c>
      <c r="AS101" s="55">
        <f>proyeksi!AR134</f>
        <v>0</v>
      </c>
      <c r="AT101" s="55">
        <f>proyeksi!AS134</f>
        <v>0</v>
      </c>
      <c r="AU101" s="55">
        <f>proyeksi!AT134</f>
        <v>0</v>
      </c>
      <c r="AV101" s="55">
        <f>proyeksi!AU134</f>
        <v>0</v>
      </c>
      <c r="AX101" s="7">
        <v>14</v>
      </c>
      <c r="AY101" s="52">
        <f t="shared" si="8"/>
        <v>13638.035189920625</v>
      </c>
      <c r="AZ101" s="52">
        <f t="shared" si="8"/>
        <v>9.0844889796471975</v>
      </c>
      <c r="BA101" s="52">
        <f t="shared" si="8"/>
        <v>0</v>
      </c>
      <c r="BB101" s="52">
        <f t="shared" si="8"/>
        <v>0</v>
      </c>
      <c r="BC101" s="52">
        <f t="shared" si="6"/>
        <v>604.10340760018528</v>
      </c>
      <c r="BD101" s="52">
        <f t="shared" si="8"/>
        <v>1313.5715013463459</v>
      </c>
      <c r="BE101" s="52">
        <f t="shared" si="8"/>
        <v>0</v>
      </c>
      <c r="BF101" s="52">
        <f t="shared" si="8"/>
        <v>11175.831520407641</v>
      </c>
      <c r="BG101" s="52">
        <f t="shared" si="8"/>
        <v>697.68191382147677</v>
      </c>
      <c r="BH101" s="52">
        <f t="shared" si="8"/>
        <v>0</v>
      </c>
      <c r="BI101" s="52">
        <f t="shared" si="8"/>
        <v>286.65586527686611</v>
      </c>
      <c r="BJ101" s="52">
        <f t="shared" si="8"/>
        <v>23090.892172544372</v>
      </c>
      <c r="BK101" s="52">
        <f t="shared" si="8"/>
        <v>0</v>
      </c>
      <c r="BL101" s="52">
        <f t="shared" si="8"/>
        <v>0</v>
      </c>
      <c r="BM101" s="52">
        <f t="shared" si="8"/>
        <v>0.13284739759535719</v>
      </c>
      <c r="BN101" s="52">
        <f t="shared" si="8"/>
        <v>1.2215105290690413</v>
      </c>
      <c r="BO101" s="52">
        <f t="shared" si="6"/>
        <v>0</v>
      </c>
      <c r="BP101" s="52">
        <f t="shared" si="7"/>
        <v>1014.3104035718741</v>
      </c>
      <c r="BQ101" s="52">
        <f t="shared" si="7"/>
        <v>7490.2057554212606</v>
      </c>
      <c r="BR101" s="52">
        <f t="shared" si="7"/>
        <v>0</v>
      </c>
      <c r="BS101" s="52">
        <f t="shared" si="7"/>
        <v>0</v>
      </c>
      <c r="BT101" s="52">
        <f t="shared" si="7"/>
        <v>0</v>
      </c>
      <c r="BU101" s="52">
        <f t="shared" si="7"/>
        <v>0</v>
      </c>
      <c r="BV101" s="52">
        <f t="shared" si="7"/>
        <v>0</v>
      </c>
      <c r="BW101" s="52">
        <f t="shared" si="7"/>
        <v>0</v>
      </c>
      <c r="BX101" s="52">
        <f t="shared" si="7"/>
        <v>0</v>
      </c>
      <c r="BY101" s="52">
        <f t="shared" si="9"/>
        <v>59321.726576816953</v>
      </c>
      <c r="DD101" s="7">
        <v>14</v>
      </c>
      <c r="DE101" s="55">
        <f ca="1"/>
        <v>1290158.128966491</v>
      </c>
      <c r="DF101" s="55">
        <f ca="1"/>
        <v>917.53338694436695</v>
      </c>
      <c r="DG101" s="55">
        <f ca="1"/>
        <v>0</v>
      </c>
      <c r="DH101" s="55">
        <f ca="1"/>
        <v>0</v>
      </c>
      <c r="DI101" s="55">
        <f ca="1"/>
        <v>44764.062503173729</v>
      </c>
      <c r="DJ101" s="55">
        <f ca="1"/>
        <v>91030.505043301775</v>
      </c>
      <c r="DK101" s="55">
        <f ca="1"/>
        <v>0</v>
      </c>
      <c r="DL101" s="55">
        <f ca="1"/>
        <v>0</v>
      </c>
      <c r="DM101" s="55">
        <f ca="1"/>
        <v>54000.580129782305</v>
      </c>
      <c r="DN101" s="55">
        <f ca="1"/>
        <v>0</v>
      </c>
      <c r="DO101" s="55">
        <f ca="1"/>
        <v>0</v>
      </c>
      <c r="DP101" s="55">
        <f ca="1"/>
        <v>1295399.0508797392</v>
      </c>
      <c r="DQ101" s="55">
        <f ca="1"/>
        <v>0</v>
      </c>
      <c r="DR101" s="55">
        <f ca="1"/>
        <v>0</v>
      </c>
      <c r="DS101" s="55">
        <f ca="1"/>
        <v>0</v>
      </c>
      <c r="DT101" s="55">
        <f ca="1"/>
        <v>86.482945458088125</v>
      </c>
      <c r="DU101" s="55">
        <f ca="1"/>
        <v>0</v>
      </c>
      <c r="DV101" s="55">
        <f ca="1"/>
        <v>0</v>
      </c>
      <c r="DW101" s="55">
        <f ca="1"/>
        <v>0</v>
      </c>
      <c r="DX101" s="55">
        <f ca="1"/>
        <v>0</v>
      </c>
      <c r="DY101" s="55">
        <f ca="1"/>
        <v>0</v>
      </c>
      <c r="DZ101" s="55">
        <f ca="1"/>
        <v>0</v>
      </c>
      <c r="EA101" s="55">
        <f ca="1"/>
        <v>0</v>
      </c>
      <c r="EB101" s="55">
        <f ca="1"/>
        <v>0</v>
      </c>
      <c r="EC101" s="55">
        <f ca="1"/>
        <v>0</v>
      </c>
      <c r="ED101" s="55">
        <f ca="1"/>
        <v>0</v>
      </c>
      <c r="EE101" s="55">
        <f t="shared" ca="1" si="10"/>
        <v>2776356.3438548902</v>
      </c>
    </row>
    <row r="102" spans="2:135" x14ac:dyDescent="0.3">
      <c r="B102" s="7">
        <v>14</v>
      </c>
      <c r="C102" s="52">
        <f>'energi-limbah'!D131</f>
        <v>2.0606713269862552E-4</v>
      </c>
      <c r="D102" s="52">
        <f>AN18*$C102</f>
        <v>59321.72657681696</v>
      </c>
      <c r="E102" s="52">
        <f>AO18*$C102</f>
        <v>62287.812905657833</v>
      </c>
      <c r="F102" s="52">
        <f>AP18*$C102</f>
        <v>65402.203550940671</v>
      </c>
      <c r="G102" s="52">
        <f>AQ18*$C102</f>
        <v>68672.313728487745</v>
      </c>
      <c r="H102" s="52">
        <f>AR18*$C102</f>
        <v>72105.929414912112</v>
      </c>
      <c r="I102" s="52">
        <f>AS18*$C102</f>
        <v>75711.225885657754</v>
      </c>
      <c r="J102" s="52">
        <f>AT18*$C102</f>
        <v>79496.787179940642</v>
      </c>
      <c r="K102" s="52">
        <f>AU18*$C102</f>
        <v>83471.626538937649</v>
      </c>
      <c r="L102" s="52">
        <f>AV18*$C102</f>
        <v>87645.207865884557</v>
      </c>
      <c r="M102" s="52">
        <f>AW18*$C102</f>
        <v>92027.468259178771</v>
      </c>
      <c r="N102" s="52">
        <f>AX18*$C102</f>
        <v>100934.1414981813</v>
      </c>
      <c r="O102" s="52">
        <f>AY18*$C102</f>
        <v>105980.84857309038</v>
      </c>
      <c r="P102" s="52">
        <f>AZ18*$C102</f>
        <v>111279.89100174491</v>
      </c>
      <c r="Q102" s="52">
        <f>BA18*$C102</f>
        <v>116843.88555183211</v>
      </c>
      <c r="R102" s="52">
        <f>BB18*$C102</f>
        <v>122686.07982942383</v>
      </c>
      <c r="V102" s="7">
        <v>15</v>
      </c>
      <c r="W102" s="55">
        <f>proyeksi!V135</f>
        <v>0.22989949847032928</v>
      </c>
      <c r="X102" s="55">
        <f>proyeksi!W135</f>
        <v>1.5313932182212664E-4</v>
      </c>
      <c r="Y102" s="55">
        <f>proyeksi!X135</f>
        <v>0</v>
      </c>
      <c r="Z102" s="55">
        <f>proyeksi!Y135</f>
        <v>0</v>
      </c>
      <c r="AA102" s="55">
        <f>proyeksi!Z135</f>
        <v>1.0183510197437374E-2</v>
      </c>
      <c r="AB102" s="55">
        <f>proyeksi!AA135</f>
        <v>2.2143177169105105E-2</v>
      </c>
      <c r="AC102" s="55">
        <f>proyeksi!AB135</f>
        <v>0</v>
      </c>
      <c r="AD102" s="55">
        <f>proyeksi!AC135</f>
        <v>0.18839356447487668</v>
      </c>
      <c r="AE102" s="55">
        <f>proyeksi!AD135</f>
        <v>1.1760984618870441E-2</v>
      </c>
      <c r="AF102" s="55">
        <f>proyeksi!AE135</f>
        <v>0</v>
      </c>
      <c r="AG102" s="55">
        <f>proyeksi!AF135</f>
        <v>4.8322239059501951E-3</v>
      </c>
      <c r="AH102" s="55">
        <f>proyeksi!AG135</f>
        <v>0.38924848458819639</v>
      </c>
      <c r="AI102" s="55">
        <f>proyeksi!AH135</f>
        <v>0</v>
      </c>
      <c r="AJ102" s="55">
        <f>proyeksi!AI135</f>
        <v>0</v>
      </c>
      <c r="AK102" s="55">
        <f>proyeksi!AJ135</f>
        <v>2.2394392567293125E-6</v>
      </c>
      <c r="AL102" s="55">
        <f>proyeksi!AK135</f>
        <v>2.0591284261287421E-5</v>
      </c>
      <c r="AM102" s="55">
        <f>proyeksi!AL135</f>
        <v>0</v>
      </c>
      <c r="AN102" s="55">
        <f>proyeksi!AM135</f>
        <v>1.7098463954295623E-2</v>
      </c>
      <c r="AO102" s="55">
        <f>proyeksi!AN135</f>
        <v>0.1262641225755988</v>
      </c>
      <c r="AP102" s="55">
        <f>proyeksi!AO135</f>
        <v>0</v>
      </c>
      <c r="AQ102" s="55">
        <f>proyeksi!AP135</f>
        <v>0</v>
      </c>
      <c r="AR102" s="55">
        <f>proyeksi!AQ135</f>
        <v>0</v>
      </c>
      <c r="AS102" s="55">
        <f>proyeksi!AR135</f>
        <v>0</v>
      </c>
      <c r="AT102" s="55">
        <f>proyeksi!AS135</f>
        <v>0</v>
      </c>
      <c r="AU102" s="55">
        <f>proyeksi!AT135</f>
        <v>0</v>
      </c>
      <c r="AV102" s="55">
        <f>proyeksi!AU135</f>
        <v>0</v>
      </c>
      <c r="AX102" s="7">
        <v>15</v>
      </c>
      <c r="AY102" s="52">
        <f t="shared" si="8"/>
        <v>1284.3415343940067</v>
      </c>
      <c r="AZ102" s="52">
        <f t="shared" si="8"/>
        <v>0.85551814107359425</v>
      </c>
      <c r="BA102" s="52">
        <f t="shared" si="8"/>
        <v>0</v>
      </c>
      <c r="BB102" s="52">
        <f t="shared" si="8"/>
        <v>0</v>
      </c>
      <c r="BC102" s="52">
        <f t="shared" si="6"/>
        <v>56.890533470135921</v>
      </c>
      <c r="BD102" s="52">
        <f t="shared" si="8"/>
        <v>123.70362845918589</v>
      </c>
      <c r="BE102" s="52">
        <f t="shared" si="8"/>
        <v>0</v>
      </c>
      <c r="BF102" s="52">
        <f t="shared" si="8"/>
        <v>1052.4671923059755</v>
      </c>
      <c r="BG102" s="52">
        <f t="shared" si="8"/>
        <v>65.703149123371546</v>
      </c>
      <c r="BH102" s="52">
        <f t="shared" si="8"/>
        <v>0</v>
      </c>
      <c r="BI102" s="52">
        <f t="shared" si="8"/>
        <v>26.995386711139112</v>
      </c>
      <c r="BJ102" s="52">
        <f t="shared" si="8"/>
        <v>2174.5501807654723</v>
      </c>
      <c r="BK102" s="52">
        <f t="shared" si="8"/>
        <v>0</v>
      </c>
      <c r="BL102" s="52">
        <f t="shared" si="8"/>
        <v>0</v>
      </c>
      <c r="BM102" s="52">
        <f t="shared" si="8"/>
        <v>1.25107052007819E-2</v>
      </c>
      <c r="BN102" s="52">
        <f t="shared" si="8"/>
        <v>0.11503392482040663</v>
      </c>
      <c r="BO102" s="52">
        <f t="shared" si="6"/>
        <v>0</v>
      </c>
      <c r="BP102" s="52">
        <f t="shared" si="7"/>
        <v>95.521162842705536</v>
      </c>
      <c r="BQ102" s="52">
        <f t="shared" si="7"/>
        <v>705.37890689912308</v>
      </c>
      <c r="BR102" s="52">
        <f t="shared" si="7"/>
        <v>0</v>
      </c>
      <c r="BS102" s="52">
        <f t="shared" si="7"/>
        <v>0</v>
      </c>
      <c r="BT102" s="52">
        <f t="shared" si="7"/>
        <v>0</v>
      </c>
      <c r="BU102" s="52">
        <f t="shared" si="7"/>
        <v>0</v>
      </c>
      <c r="BV102" s="52">
        <f t="shared" si="7"/>
        <v>0</v>
      </c>
      <c r="BW102" s="52">
        <f t="shared" si="7"/>
        <v>0</v>
      </c>
      <c r="BX102" s="52">
        <f t="shared" si="7"/>
        <v>0</v>
      </c>
      <c r="BY102" s="52">
        <f t="shared" si="9"/>
        <v>5586.5347377422104</v>
      </c>
      <c r="DD102" s="7">
        <v>15</v>
      </c>
      <c r="DE102" s="55">
        <f ca="1"/>
        <v>121498.70915367303</v>
      </c>
      <c r="DF102" s="55">
        <f ca="1"/>
        <v>86.407332248433022</v>
      </c>
      <c r="DG102" s="55">
        <f ca="1"/>
        <v>0</v>
      </c>
      <c r="DH102" s="55">
        <f ca="1"/>
        <v>0</v>
      </c>
      <c r="DI102" s="55">
        <f ca="1"/>
        <v>4215.5885301370718</v>
      </c>
      <c r="DJ102" s="55">
        <f ca="1"/>
        <v>8572.6614522215823</v>
      </c>
      <c r="DK102" s="55">
        <f ca="1"/>
        <v>0</v>
      </c>
      <c r="DL102" s="55">
        <f ca="1"/>
        <v>0</v>
      </c>
      <c r="DM102" s="55">
        <f ca="1"/>
        <v>5085.4237421489579</v>
      </c>
      <c r="DN102" s="55">
        <f ca="1"/>
        <v>0</v>
      </c>
      <c r="DO102" s="55">
        <f ca="1"/>
        <v>0</v>
      </c>
      <c r="DP102" s="55">
        <f ca="1"/>
        <v>121992.265140943</v>
      </c>
      <c r="DQ102" s="55">
        <f ca="1"/>
        <v>0</v>
      </c>
      <c r="DR102" s="55">
        <f ca="1"/>
        <v>0</v>
      </c>
      <c r="DS102" s="55">
        <f ca="1"/>
        <v>0</v>
      </c>
      <c r="DT102" s="55">
        <f ca="1"/>
        <v>8.144401877284789</v>
      </c>
      <c r="DU102" s="55">
        <f ca="1"/>
        <v>0</v>
      </c>
      <c r="DV102" s="55">
        <f ca="1"/>
        <v>0</v>
      </c>
      <c r="DW102" s="55">
        <f ca="1"/>
        <v>0</v>
      </c>
      <c r="DX102" s="55">
        <f ca="1"/>
        <v>0</v>
      </c>
      <c r="DY102" s="55">
        <f ca="1"/>
        <v>0</v>
      </c>
      <c r="DZ102" s="55">
        <f ca="1"/>
        <v>0</v>
      </c>
      <c r="EA102" s="55">
        <f ca="1"/>
        <v>0</v>
      </c>
      <c r="EB102" s="55">
        <f ca="1"/>
        <v>0</v>
      </c>
      <c r="EC102" s="55">
        <f ca="1"/>
        <v>0</v>
      </c>
      <c r="ED102" s="55">
        <f ca="1"/>
        <v>0</v>
      </c>
      <c r="EE102" s="55">
        <f t="shared" ca="1" si="10"/>
        <v>261459.19975324936</v>
      </c>
    </row>
    <row r="103" spans="2:135" x14ac:dyDescent="0.3">
      <c r="B103" s="7">
        <v>15</v>
      </c>
      <c r="C103" s="52">
        <f>'energi-limbah'!D132</f>
        <v>2.595879069836532E-4</v>
      </c>
      <c r="D103" s="52">
        <f>AN19*$C103</f>
        <v>5586.5347377422104</v>
      </c>
      <c r="E103" s="52">
        <f>AO19*$C103</f>
        <v>5865.8614746293206</v>
      </c>
      <c r="F103" s="52">
        <f>AP19*$C103</f>
        <v>6159.1545483607861</v>
      </c>
      <c r="G103" s="52">
        <f>AQ19*$C103</f>
        <v>6467.1122757788244</v>
      </c>
      <c r="H103" s="52">
        <f>AR19*$C103</f>
        <v>6790.4678895677671</v>
      </c>
      <c r="I103" s="52">
        <f>AS19*$C103</f>
        <v>7129.9912840461548</v>
      </c>
      <c r="J103" s="52">
        <f>AT19*$C103</f>
        <v>7486.4908482484616</v>
      </c>
      <c r="K103" s="52">
        <f>AU19*$C103</f>
        <v>7860.8153906608877</v>
      </c>
      <c r="L103" s="52">
        <f>AV19*$C103</f>
        <v>8253.8561601939309</v>
      </c>
      <c r="M103" s="52">
        <f>AW19*$C103</f>
        <v>8666.5489682036277</v>
      </c>
      <c r="N103" s="52">
        <f>AX19*$C103</f>
        <v>9390.4116456453339</v>
      </c>
      <c r="O103" s="52">
        <f>AY19*$C103</f>
        <v>9859.9322279276057</v>
      </c>
      <c r="P103" s="52">
        <f>AZ19*$C103</f>
        <v>10352.928839323982</v>
      </c>
      <c r="Q103" s="52">
        <f>BA19*$C103</f>
        <v>10870.575281290183</v>
      </c>
      <c r="R103" s="52">
        <f>BB19*$C103</f>
        <v>11414.104045354696</v>
      </c>
      <c r="V103" s="7">
        <v>16</v>
      </c>
      <c r="W103" s="55">
        <f>proyeksi!V136</f>
        <v>1.0674093576622209E-3</v>
      </c>
      <c r="X103" s="55">
        <f>proyeksi!W136</f>
        <v>2.1585882080044273E-4</v>
      </c>
      <c r="Y103" s="55">
        <f>proyeksi!X136</f>
        <v>0</v>
      </c>
      <c r="Z103" s="55">
        <f>proyeksi!Y136</f>
        <v>0</v>
      </c>
      <c r="AA103" s="55">
        <f>proyeksi!Z136</f>
        <v>3.7372095081746805E-2</v>
      </c>
      <c r="AB103" s="55">
        <f>proyeksi!AA136</f>
        <v>8.1262443569262544E-2</v>
      </c>
      <c r="AC103" s="55">
        <f>proyeksi!AB136</f>
        <v>0</v>
      </c>
      <c r="AD103" s="55">
        <f>proyeksi!AC136</f>
        <v>8.054299015215742E-2</v>
      </c>
      <c r="AE103" s="55">
        <f>proyeksi!AD136</f>
        <v>3.6593403514684673E-3</v>
      </c>
      <c r="AF103" s="55">
        <f>proyeksi!AE136</f>
        <v>0</v>
      </c>
      <c r="AG103" s="55">
        <f>proyeksi!AF136</f>
        <v>1.1864652602010816E-2</v>
      </c>
      <c r="AH103" s="55">
        <f>proyeksi!AG136</f>
        <v>0.45854616973114493</v>
      </c>
      <c r="AI103" s="55">
        <f>proyeksi!AH136</f>
        <v>0</v>
      </c>
      <c r="AJ103" s="55">
        <f>proyeksi!AI136</f>
        <v>0</v>
      </c>
      <c r="AK103" s="55">
        <f>proyeksi!AJ136</f>
        <v>8.2184367062993151E-6</v>
      </c>
      <c r="AL103" s="55">
        <f>proyeksi!AK136</f>
        <v>7.5567207581173025E-5</v>
      </c>
      <c r="AM103" s="55">
        <f>proyeksi!AL136</f>
        <v>0</v>
      </c>
      <c r="AN103" s="55">
        <f>proyeksi!AM136</f>
        <v>0.17664240258235217</v>
      </c>
      <c r="AO103" s="55">
        <f>proyeksi!AN136</f>
        <v>0.14874285210710683</v>
      </c>
      <c r="AP103" s="55">
        <f>proyeksi!AO136</f>
        <v>0</v>
      </c>
      <c r="AQ103" s="55">
        <f>proyeksi!AP136</f>
        <v>0</v>
      </c>
      <c r="AR103" s="55">
        <f>proyeksi!AQ136</f>
        <v>0</v>
      </c>
      <c r="AS103" s="55">
        <f>proyeksi!AR136</f>
        <v>0</v>
      </c>
      <c r="AT103" s="55">
        <f>proyeksi!AS136</f>
        <v>0</v>
      </c>
      <c r="AU103" s="55">
        <f>proyeksi!AT136</f>
        <v>0</v>
      </c>
      <c r="AV103" s="55">
        <f>proyeksi!AU136</f>
        <v>0</v>
      </c>
      <c r="AX103" s="7">
        <v>16</v>
      </c>
      <c r="AY103" s="52">
        <f t="shared" si="8"/>
        <v>4.8364514760020487</v>
      </c>
      <c r="AZ103" s="52">
        <f t="shared" si="8"/>
        <v>0.97806029614997192</v>
      </c>
      <c r="BA103" s="52">
        <f t="shared" si="8"/>
        <v>0</v>
      </c>
      <c r="BB103" s="52">
        <f t="shared" si="8"/>
        <v>0</v>
      </c>
      <c r="BC103" s="52">
        <f t="shared" si="6"/>
        <v>169.33365172595819</v>
      </c>
      <c r="BD103" s="52">
        <f t="shared" si="8"/>
        <v>368.20162978978107</v>
      </c>
      <c r="BE103" s="52">
        <f t="shared" si="8"/>
        <v>0</v>
      </c>
      <c r="BF103" s="52">
        <f t="shared" si="8"/>
        <v>364.94177309460122</v>
      </c>
      <c r="BG103" s="52">
        <f t="shared" si="8"/>
        <v>16.580538588133763</v>
      </c>
      <c r="BH103" s="52">
        <f t="shared" si="8"/>
        <v>0</v>
      </c>
      <c r="BI103" s="52">
        <f t="shared" si="8"/>
        <v>53.758959650609896</v>
      </c>
      <c r="BJ103" s="52">
        <f t="shared" si="8"/>
        <v>2077.6811478104723</v>
      </c>
      <c r="BK103" s="52">
        <f t="shared" si="8"/>
        <v>0</v>
      </c>
      <c r="BL103" s="52">
        <f t="shared" si="8"/>
        <v>0</v>
      </c>
      <c r="BM103" s="52">
        <f t="shared" si="8"/>
        <v>3.7237888213444835E-2</v>
      </c>
      <c r="BN103" s="52">
        <f t="shared" si="8"/>
        <v>0.3423964105427787</v>
      </c>
      <c r="BO103" s="52">
        <f t="shared" si="6"/>
        <v>0</v>
      </c>
      <c r="BP103" s="52">
        <f t="shared" si="7"/>
        <v>800.36998229531503</v>
      </c>
      <c r="BQ103" s="52">
        <f t="shared" si="7"/>
        <v>673.9566047966199</v>
      </c>
      <c r="BR103" s="52">
        <f t="shared" si="7"/>
        <v>0</v>
      </c>
      <c r="BS103" s="52">
        <f t="shared" si="7"/>
        <v>0</v>
      </c>
      <c r="BT103" s="52">
        <f t="shared" si="7"/>
        <v>0</v>
      </c>
      <c r="BU103" s="52">
        <f t="shared" si="7"/>
        <v>0</v>
      </c>
      <c r="BV103" s="52">
        <f t="shared" si="7"/>
        <v>0</v>
      </c>
      <c r="BW103" s="52">
        <f t="shared" si="7"/>
        <v>0</v>
      </c>
      <c r="BX103" s="52">
        <f t="shared" si="7"/>
        <v>0</v>
      </c>
      <c r="BY103" s="52">
        <f t="shared" si="9"/>
        <v>4531.0184338223999</v>
      </c>
      <c r="DD103" s="7">
        <v>16</v>
      </c>
      <c r="DE103" s="55">
        <f ca="1"/>
        <v>457.5283096297938</v>
      </c>
      <c r="DF103" s="55">
        <f ca="1"/>
        <v>98.784089911147163</v>
      </c>
      <c r="DG103" s="55">
        <f ca="1"/>
        <v>0</v>
      </c>
      <c r="DH103" s="55">
        <f ca="1"/>
        <v>0</v>
      </c>
      <c r="DI103" s="55">
        <f ca="1"/>
        <v>12547.6235928935</v>
      </c>
      <c r="DJ103" s="55">
        <f ca="1"/>
        <v>25516.372944431827</v>
      </c>
      <c r="DK103" s="55">
        <f ca="1"/>
        <v>0</v>
      </c>
      <c r="DL103" s="55">
        <f ca="1"/>
        <v>0</v>
      </c>
      <c r="DM103" s="55">
        <f ca="1"/>
        <v>1283.3336867215532</v>
      </c>
      <c r="DN103" s="55">
        <f ca="1"/>
        <v>0</v>
      </c>
      <c r="DO103" s="55">
        <f ca="1"/>
        <v>0</v>
      </c>
      <c r="DP103" s="55">
        <f ca="1"/>
        <v>116557.91239216751</v>
      </c>
      <c r="DQ103" s="55">
        <f ca="1"/>
        <v>0</v>
      </c>
      <c r="DR103" s="55">
        <f ca="1"/>
        <v>0</v>
      </c>
      <c r="DS103" s="55">
        <f ca="1"/>
        <v>0</v>
      </c>
      <c r="DT103" s="55">
        <f ca="1"/>
        <v>24.241665866428729</v>
      </c>
      <c r="DU103" s="55">
        <f ca="1"/>
        <v>0</v>
      </c>
      <c r="DV103" s="55">
        <f ca="1"/>
        <v>0</v>
      </c>
      <c r="DW103" s="55">
        <f ca="1"/>
        <v>0</v>
      </c>
      <c r="DX103" s="55">
        <f ca="1"/>
        <v>0</v>
      </c>
      <c r="DY103" s="55">
        <f ca="1"/>
        <v>0</v>
      </c>
      <c r="DZ103" s="55">
        <f ca="1"/>
        <v>0</v>
      </c>
      <c r="EA103" s="55">
        <f ca="1"/>
        <v>0</v>
      </c>
      <c r="EB103" s="55">
        <f ca="1"/>
        <v>0</v>
      </c>
      <c r="EC103" s="55">
        <f ca="1"/>
        <v>0</v>
      </c>
      <c r="ED103" s="55">
        <f ca="1"/>
        <v>0</v>
      </c>
      <c r="EE103" s="55">
        <f t="shared" ca="1" si="10"/>
        <v>156485.79668162175</v>
      </c>
    </row>
    <row r="104" spans="2:135" x14ac:dyDescent="0.3">
      <c r="B104" s="7">
        <v>16</v>
      </c>
      <c r="C104" s="52">
        <f>'energi-limbah'!D133</f>
        <v>2.5038457009307874E-4</v>
      </c>
      <c r="D104" s="52">
        <f>AN20*$C104</f>
        <v>4531.0184338223989</v>
      </c>
      <c r="E104" s="52">
        <f>AO20*$C104</f>
        <v>4757.5693555135203</v>
      </c>
      <c r="F104" s="52">
        <f>AP20*$C104</f>
        <v>4995.4478232891952</v>
      </c>
      <c r="G104" s="52">
        <f>AQ20*$C104</f>
        <v>5245.2202144536595</v>
      </c>
      <c r="H104" s="52">
        <f>AR20*$C104</f>
        <v>5507.4812251763406</v>
      </c>
      <c r="I104" s="52">
        <f>AS20*$C104</f>
        <v>5782.8552864351568</v>
      </c>
      <c r="J104" s="52">
        <f>AT20*$C104</f>
        <v>6071.9980507569117</v>
      </c>
      <c r="K104" s="52">
        <f>AU20*$C104</f>
        <v>6375.5979532947631</v>
      </c>
      <c r="L104" s="52">
        <f>AV20*$C104</f>
        <v>6694.3778509595022</v>
      </c>
      <c r="M104" s="52">
        <f>AW20*$C104</f>
        <v>7029.0967435074735</v>
      </c>
      <c r="N104" s="52">
        <f>AX20*$C104</f>
        <v>8084.2377107478051</v>
      </c>
      <c r="O104" s="52">
        <f>AY20*$C104</f>
        <v>8488.4495962851961</v>
      </c>
      <c r="P104" s="52">
        <f>AZ20*$C104</f>
        <v>8912.8720760994565</v>
      </c>
      <c r="Q104" s="52">
        <f>BA20*$C104</f>
        <v>9358.5156799044253</v>
      </c>
      <c r="R104" s="52">
        <f>BB20*$C104</f>
        <v>9826.4414638996514</v>
      </c>
      <c r="V104" s="7">
        <v>17</v>
      </c>
      <c r="W104" s="55">
        <f>proyeksi!V137</f>
        <v>0.25286628635925057</v>
      </c>
      <c r="X104" s="55">
        <f>proyeksi!W137</f>
        <v>1.7134675545968218E-4</v>
      </c>
      <c r="Y104" s="55">
        <f>proyeksi!X137</f>
        <v>0</v>
      </c>
      <c r="Z104" s="55">
        <f>proyeksi!Y137</f>
        <v>0</v>
      </c>
      <c r="AA104" s="55">
        <f>proyeksi!Z137</f>
        <v>6.1693637440310752E-3</v>
      </c>
      <c r="AB104" s="55">
        <f>proyeksi!AA137</f>
        <v>1.3414756974047913E-2</v>
      </c>
      <c r="AC104" s="55">
        <f>proyeksi!AB137</f>
        <v>0</v>
      </c>
      <c r="AD104" s="55">
        <f>proyeksi!AC137</f>
        <v>8.0387098269181473E-2</v>
      </c>
      <c r="AE104" s="55">
        <f>proyeksi!AD137</f>
        <v>3.6522576556787308E-3</v>
      </c>
      <c r="AF104" s="55">
        <f>proyeksi!AE137</f>
        <v>0</v>
      </c>
      <c r="AG104" s="55">
        <f>proyeksi!AF137</f>
        <v>1.1841688427451671E-2</v>
      </c>
      <c r="AH104" s="55">
        <f>proyeksi!AG137</f>
        <v>0.46625031274923706</v>
      </c>
      <c r="AI104" s="55">
        <f>proyeksi!AH137</f>
        <v>0</v>
      </c>
      <c r="AJ104" s="55">
        <f>proyeksi!AI137</f>
        <v>0</v>
      </c>
      <c r="AK104" s="55">
        <f>proyeksi!AJ137</f>
        <v>1.3566948015576462E-6</v>
      </c>
      <c r="AL104" s="55">
        <f>proyeksi!AK137</f>
        <v>1.2474590687157925E-5</v>
      </c>
      <c r="AM104" s="55">
        <f>proyeksi!AL137</f>
        <v>0</v>
      </c>
      <c r="AN104" s="55">
        <f>proyeksi!AM137</f>
        <v>1.3991141749424922E-2</v>
      </c>
      <c r="AO104" s="55">
        <f>proyeksi!AN137</f>
        <v>0.15124191603074819</v>
      </c>
      <c r="AP104" s="55">
        <f>proyeksi!AO137</f>
        <v>0</v>
      </c>
      <c r="AQ104" s="55">
        <f>proyeksi!AP137</f>
        <v>0</v>
      </c>
      <c r="AR104" s="55">
        <f>proyeksi!AQ137</f>
        <v>0</v>
      </c>
      <c r="AS104" s="55">
        <f>proyeksi!AR137</f>
        <v>0</v>
      </c>
      <c r="AT104" s="55">
        <f>proyeksi!AS137</f>
        <v>0</v>
      </c>
      <c r="AU104" s="55">
        <f>proyeksi!AT137</f>
        <v>0</v>
      </c>
      <c r="AV104" s="55">
        <f>proyeksi!AU137</f>
        <v>0</v>
      </c>
      <c r="AX104" s="7">
        <v>17</v>
      </c>
      <c r="AY104" s="52">
        <f t="shared" si="8"/>
        <v>3405.1890302783418</v>
      </c>
      <c r="AZ104" s="52">
        <f t="shared" si="8"/>
        <v>2.3074174911405718</v>
      </c>
      <c r="BA104" s="52">
        <f t="shared" si="8"/>
        <v>0</v>
      </c>
      <c r="BB104" s="52">
        <f t="shared" si="8"/>
        <v>0</v>
      </c>
      <c r="BC104" s="52">
        <f t="shared" si="8"/>
        <v>83.078887452498904</v>
      </c>
      <c r="BD104" s="52">
        <f t="shared" si="8"/>
        <v>180.64797782880373</v>
      </c>
      <c r="BE104" s="52">
        <f t="shared" si="8"/>
        <v>0</v>
      </c>
      <c r="BF104" s="52">
        <f t="shared" si="8"/>
        <v>1082.5217910355486</v>
      </c>
      <c r="BG104" s="52">
        <f t="shared" si="8"/>
        <v>49.182624872334387</v>
      </c>
      <c r="BH104" s="52">
        <f t="shared" si="8"/>
        <v>0</v>
      </c>
      <c r="BI104" s="52">
        <f t="shared" si="8"/>
        <v>159.46446682830907</v>
      </c>
      <c r="BJ104" s="52">
        <f t="shared" si="8"/>
        <v>6278.6956426525085</v>
      </c>
      <c r="BK104" s="52">
        <f t="shared" si="8"/>
        <v>0</v>
      </c>
      <c r="BL104" s="52">
        <f t="shared" si="8"/>
        <v>0</v>
      </c>
      <c r="BM104" s="52">
        <f t="shared" si="8"/>
        <v>1.8269743753567578E-2</v>
      </c>
      <c r="BN104" s="52">
        <f t="shared" si="8"/>
        <v>0.16798735796978873</v>
      </c>
      <c r="BO104" s="52">
        <f t="shared" ref="BO104:BX119" si="11">AM104*$D105</f>
        <v>0</v>
      </c>
      <c r="BP104" s="52">
        <f t="shared" si="11"/>
        <v>188.40978404896867</v>
      </c>
      <c r="BQ104" s="52">
        <f t="shared" si="11"/>
        <v>2036.6784390328091</v>
      </c>
      <c r="BR104" s="52">
        <f t="shared" si="11"/>
        <v>0</v>
      </c>
      <c r="BS104" s="52">
        <f t="shared" si="11"/>
        <v>0</v>
      </c>
      <c r="BT104" s="52">
        <f t="shared" si="11"/>
        <v>0</v>
      </c>
      <c r="BU104" s="52">
        <f t="shared" si="11"/>
        <v>0</v>
      </c>
      <c r="BV104" s="52">
        <f t="shared" si="11"/>
        <v>0</v>
      </c>
      <c r="BW104" s="52">
        <f t="shared" si="11"/>
        <v>0</v>
      </c>
      <c r="BX104" s="52">
        <f t="shared" si="11"/>
        <v>0</v>
      </c>
      <c r="BY104" s="52">
        <f t="shared" si="9"/>
        <v>13466.362318622987</v>
      </c>
      <c r="DD104" s="7">
        <v>17</v>
      </c>
      <c r="DE104" s="55">
        <f ca="1"/>
        <v>322130.8822643311</v>
      </c>
      <c r="DF104" s="55">
        <f ca="1"/>
        <v>233.04916660519774</v>
      </c>
      <c r="DG104" s="55">
        <f ca="1"/>
        <v>0</v>
      </c>
      <c r="DH104" s="55">
        <f ca="1"/>
        <v>0</v>
      </c>
      <c r="DI104" s="55">
        <f ca="1"/>
        <v>6156.1455602301685</v>
      </c>
      <c r="DJ104" s="55">
        <f ca="1"/>
        <v>12518.904863536098</v>
      </c>
      <c r="DK104" s="55">
        <f ca="1"/>
        <v>0</v>
      </c>
      <c r="DL104" s="55">
        <f ca="1"/>
        <v>0</v>
      </c>
      <c r="DM104" s="55">
        <f ca="1"/>
        <v>3806.7351651186818</v>
      </c>
      <c r="DN104" s="55">
        <f ca="1"/>
        <v>0</v>
      </c>
      <c r="DO104" s="55">
        <f ca="1"/>
        <v>0</v>
      </c>
      <c r="DP104" s="55">
        <f ca="1"/>
        <v>352234.82555280573</v>
      </c>
      <c r="DQ104" s="55">
        <f ca="1"/>
        <v>0</v>
      </c>
      <c r="DR104" s="55">
        <f ca="1"/>
        <v>0</v>
      </c>
      <c r="DS104" s="55">
        <f ca="1"/>
        <v>0</v>
      </c>
      <c r="DT104" s="55">
        <f ca="1"/>
        <v>11.893504944261041</v>
      </c>
      <c r="DU104" s="55">
        <f ca="1"/>
        <v>0</v>
      </c>
      <c r="DV104" s="55">
        <f ca="1"/>
        <v>0</v>
      </c>
      <c r="DW104" s="55">
        <f ca="1"/>
        <v>0</v>
      </c>
      <c r="DX104" s="55">
        <f ca="1"/>
        <v>0</v>
      </c>
      <c r="DY104" s="55">
        <f ca="1"/>
        <v>0</v>
      </c>
      <c r="DZ104" s="55">
        <f ca="1"/>
        <v>0</v>
      </c>
      <c r="EA104" s="55">
        <f ca="1"/>
        <v>0</v>
      </c>
      <c r="EB104" s="55">
        <f ca="1"/>
        <v>0</v>
      </c>
      <c r="EC104" s="55">
        <f ca="1"/>
        <v>0</v>
      </c>
      <c r="ED104" s="55">
        <f ca="1"/>
        <v>0</v>
      </c>
      <c r="EE104" s="55">
        <f t="shared" ca="1" si="10"/>
        <v>697092.43607757136</v>
      </c>
    </row>
    <row r="105" spans="2:135" x14ac:dyDescent="0.3">
      <c r="B105" s="7">
        <v>17</v>
      </c>
      <c r="C105" s="52">
        <f>'energi-limbah'!D134</f>
        <v>1.9630057325675655E-4</v>
      </c>
      <c r="D105" s="52">
        <f>AN21*$C105</f>
        <v>13466.362318622987</v>
      </c>
      <c r="E105" s="52">
        <f>AO21*$C105</f>
        <v>14139.680434554131</v>
      </c>
      <c r="F105" s="52">
        <f>AP21*$C105</f>
        <v>14846.664456281844</v>
      </c>
      <c r="G105" s="52">
        <f>AQ21*$C105</f>
        <v>15588.997679095928</v>
      </c>
      <c r="H105" s="52">
        <f>AR21*$C105</f>
        <v>16368.447563050724</v>
      </c>
      <c r="I105" s="52">
        <f>AS21*$C105</f>
        <v>17186.869941203266</v>
      </c>
      <c r="J105" s="52">
        <f>AT21*$C105</f>
        <v>18046.213438263429</v>
      </c>
      <c r="K105" s="52">
        <f>AU21*$C105</f>
        <v>18948.524110176597</v>
      </c>
      <c r="L105" s="52">
        <f>AV21*$C105</f>
        <v>19895.950315685437</v>
      </c>
      <c r="M105" s="52">
        <f>AW21*$C105</f>
        <v>20890.747831469704</v>
      </c>
      <c r="N105" s="52">
        <f>AX21*$C105</f>
        <v>25808.935539811351</v>
      </c>
      <c r="O105" s="52">
        <f>AY21*$C105</f>
        <v>27099.382316801915</v>
      </c>
      <c r="P105" s="52">
        <f>AZ21*$C105</f>
        <v>28454.351432642015</v>
      </c>
      <c r="Q105" s="52">
        <f>BA21*$C105</f>
        <v>29877.069004274108</v>
      </c>
      <c r="R105" s="52">
        <f>BB21*$C105</f>
        <v>31370.92245448782</v>
      </c>
      <c r="V105" s="7">
        <v>18</v>
      </c>
      <c r="W105" s="55">
        <f>proyeksi!V138</f>
        <v>0</v>
      </c>
      <c r="X105" s="55">
        <f>proyeksi!W138</f>
        <v>0</v>
      </c>
      <c r="Y105" s="55">
        <f>proyeksi!X138</f>
        <v>0</v>
      </c>
      <c r="Z105" s="55">
        <f>proyeksi!Y138</f>
        <v>0</v>
      </c>
      <c r="AA105" s="55">
        <f>proyeksi!Z138</f>
        <v>0.17431329428863901</v>
      </c>
      <c r="AB105" s="55">
        <f>proyeksi!AA138</f>
        <v>0.37902943910998049</v>
      </c>
      <c r="AC105" s="55">
        <f>proyeksi!AB138</f>
        <v>0</v>
      </c>
      <c r="AD105" s="55">
        <f>proyeksi!AC138</f>
        <v>0.44006468725591846</v>
      </c>
      <c r="AE105" s="55">
        <f>proyeksi!AD138</f>
        <v>0</v>
      </c>
      <c r="AF105" s="55">
        <f>proyeksi!AE138</f>
        <v>0</v>
      </c>
      <c r="AG105" s="55">
        <f>proyeksi!AF138</f>
        <v>0</v>
      </c>
      <c r="AH105" s="55">
        <f>proyeksi!AG138</f>
        <v>0</v>
      </c>
      <c r="AI105" s="55">
        <f>proyeksi!AH138</f>
        <v>0</v>
      </c>
      <c r="AJ105" s="55">
        <f>proyeksi!AI138</f>
        <v>0</v>
      </c>
      <c r="AK105" s="55">
        <f>proyeksi!AJ138</f>
        <v>3.8345924756899508E-5</v>
      </c>
      <c r="AL105" s="55">
        <f>proyeksi!AK138</f>
        <v>3.5246535882970769E-4</v>
      </c>
      <c r="AM105" s="55">
        <f>proyeksi!AL138</f>
        <v>0</v>
      </c>
      <c r="AN105" s="55">
        <f>proyeksi!AM138</f>
        <v>0</v>
      </c>
      <c r="AO105" s="55">
        <f>proyeksi!AN138</f>
        <v>6.2017680618754716E-3</v>
      </c>
      <c r="AP105" s="55">
        <f>proyeksi!AO138</f>
        <v>0</v>
      </c>
      <c r="AQ105" s="55">
        <f>proyeksi!AP138</f>
        <v>0</v>
      </c>
      <c r="AR105" s="55">
        <f>proyeksi!AQ138</f>
        <v>0</v>
      </c>
      <c r="AS105" s="55">
        <f>proyeksi!AR138</f>
        <v>0</v>
      </c>
      <c r="AT105" s="55">
        <f>proyeksi!AS138</f>
        <v>0</v>
      </c>
      <c r="AU105" s="55">
        <f>proyeksi!AT138</f>
        <v>0</v>
      </c>
      <c r="AV105" s="55">
        <f>proyeksi!AU138</f>
        <v>0</v>
      </c>
      <c r="AX105" s="7">
        <v>18</v>
      </c>
      <c r="AY105" s="52">
        <f t="shared" si="8"/>
        <v>0</v>
      </c>
      <c r="AZ105" s="52">
        <f t="shared" si="8"/>
        <v>0</v>
      </c>
      <c r="BA105" s="52">
        <f t="shared" si="8"/>
        <v>0</v>
      </c>
      <c r="BB105" s="52">
        <f t="shared" si="8"/>
        <v>0</v>
      </c>
      <c r="BC105" s="52">
        <f t="shared" si="8"/>
        <v>5450.6002415815956</v>
      </c>
      <c r="BD105" s="52">
        <f t="shared" si="8"/>
        <v>11851.866840164728</v>
      </c>
      <c r="BE105" s="52">
        <f t="shared" si="8"/>
        <v>0</v>
      </c>
      <c r="BF105" s="52">
        <f t="shared" si="8"/>
        <v>13760.377258987814</v>
      </c>
      <c r="BG105" s="52">
        <f t="shared" si="8"/>
        <v>0</v>
      </c>
      <c r="BH105" s="52">
        <f t="shared" si="8"/>
        <v>0</v>
      </c>
      <c r="BI105" s="52">
        <f t="shared" si="8"/>
        <v>0</v>
      </c>
      <c r="BJ105" s="52">
        <f t="shared" si="8"/>
        <v>0</v>
      </c>
      <c r="BK105" s="52">
        <f t="shared" si="8"/>
        <v>0</v>
      </c>
      <c r="BL105" s="52">
        <f t="shared" si="8"/>
        <v>0</v>
      </c>
      <c r="BM105" s="52">
        <f t="shared" si="8"/>
        <v>1.1990382466040539</v>
      </c>
      <c r="BN105" s="52">
        <f t="shared" si="8"/>
        <v>11.021234942672763</v>
      </c>
      <c r="BO105" s="52">
        <f t="shared" si="11"/>
        <v>0</v>
      </c>
      <c r="BP105" s="52">
        <f t="shared" si="11"/>
        <v>0</v>
      </c>
      <c r="BQ105" s="52">
        <f t="shared" si="11"/>
        <v>193.92300876557198</v>
      </c>
      <c r="BR105" s="52">
        <f t="shared" si="11"/>
        <v>0</v>
      </c>
      <c r="BS105" s="52">
        <f t="shared" si="11"/>
        <v>0</v>
      </c>
      <c r="BT105" s="52">
        <f t="shared" si="11"/>
        <v>0</v>
      </c>
      <c r="BU105" s="52">
        <f t="shared" si="11"/>
        <v>0</v>
      </c>
      <c r="BV105" s="52">
        <f t="shared" si="11"/>
        <v>0</v>
      </c>
      <c r="BW105" s="52">
        <f t="shared" si="11"/>
        <v>0</v>
      </c>
      <c r="BX105" s="52">
        <f t="shared" si="11"/>
        <v>0</v>
      </c>
      <c r="BY105" s="52">
        <f t="shared" si="9"/>
        <v>31268.987622688983</v>
      </c>
      <c r="DD105" s="7">
        <v>18</v>
      </c>
      <c r="DE105" s="55">
        <f ca="1"/>
        <v>0</v>
      </c>
      <c r="DF105" s="55">
        <f ca="1"/>
        <v>0</v>
      </c>
      <c r="DG105" s="55">
        <f ca="1"/>
        <v>0</v>
      </c>
      <c r="DH105" s="55">
        <f ca="1"/>
        <v>0</v>
      </c>
      <c r="DI105" s="55">
        <f ca="1"/>
        <v>403889.47790119622</v>
      </c>
      <c r="DJ105" s="55">
        <f ca="1"/>
        <v>821334.37202341564</v>
      </c>
      <c r="DK105" s="55">
        <f ca="1"/>
        <v>0</v>
      </c>
      <c r="DL105" s="55">
        <f ca="1"/>
        <v>0</v>
      </c>
      <c r="DM105" s="55">
        <f ca="1"/>
        <v>0</v>
      </c>
      <c r="DN105" s="55">
        <f ca="1"/>
        <v>0</v>
      </c>
      <c r="DO105" s="55">
        <f ca="1"/>
        <v>0</v>
      </c>
      <c r="DP105" s="55">
        <f ca="1"/>
        <v>0</v>
      </c>
      <c r="DQ105" s="55">
        <f ca="1"/>
        <v>0</v>
      </c>
      <c r="DR105" s="55">
        <f ca="1"/>
        <v>0</v>
      </c>
      <c r="DS105" s="55">
        <f ca="1"/>
        <v>0</v>
      </c>
      <c r="DT105" s="55">
        <f ca="1"/>
        <v>780.30343394123156</v>
      </c>
      <c r="DU105" s="55">
        <f ca="1"/>
        <v>0</v>
      </c>
      <c r="DV105" s="55">
        <f ca="1"/>
        <v>0</v>
      </c>
      <c r="DW105" s="55">
        <f ca="1"/>
        <v>0</v>
      </c>
      <c r="DX105" s="55">
        <f ca="1"/>
        <v>0</v>
      </c>
      <c r="DY105" s="55">
        <f ca="1"/>
        <v>0</v>
      </c>
      <c r="DZ105" s="55">
        <f ca="1"/>
        <v>0</v>
      </c>
      <c r="EA105" s="55">
        <f ca="1"/>
        <v>0</v>
      </c>
      <c r="EB105" s="55">
        <f ca="1"/>
        <v>0</v>
      </c>
      <c r="EC105" s="55">
        <f ca="1"/>
        <v>0</v>
      </c>
      <c r="ED105" s="55">
        <f ca="1"/>
        <v>0</v>
      </c>
      <c r="EE105" s="55">
        <f t="shared" ca="1" si="10"/>
        <v>1226004.1533585531</v>
      </c>
    </row>
    <row r="106" spans="2:135" x14ac:dyDescent="0.3">
      <c r="B106" s="7">
        <v>18</v>
      </c>
      <c r="C106" s="52">
        <f>'energi-limbah'!D135</f>
        <v>1.818003060165163E-4</v>
      </c>
      <c r="D106" s="52">
        <f>AN22*$C106</f>
        <v>31268.987622688986</v>
      </c>
      <c r="E106" s="52">
        <f>AO22*$C106</f>
        <v>32832.437003823441</v>
      </c>
      <c r="F106" s="52">
        <f>AP22*$C106</f>
        <v>34474.058854014598</v>
      </c>
      <c r="G106" s="52">
        <f>AQ22*$C106</f>
        <v>36197.761796715335</v>
      </c>
      <c r="H106" s="52">
        <f>AR22*$C106</f>
        <v>38007.649886551095</v>
      </c>
      <c r="I106" s="52">
        <f>AS22*$C106</f>
        <v>39908.032380878663</v>
      </c>
      <c r="J106" s="52">
        <f>AT22*$C106</f>
        <v>41903.433999922578</v>
      </c>
      <c r="K106" s="52">
        <f>AU22*$C106</f>
        <v>43998.605699918713</v>
      </c>
      <c r="L106" s="52">
        <f>AV22*$C106</f>
        <v>46198.535984914663</v>
      </c>
      <c r="M106" s="52">
        <f>AW22*$C106</f>
        <v>48508.462784160394</v>
      </c>
      <c r="N106" s="52">
        <f>AX22*$C106</f>
        <v>59886.290881046603</v>
      </c>
      <c r="O106" s="52">
        <f>AY22*$C106</f>
        <v>62880.605425098918</v>
      </c>
      <c r="P106" s="52">
        <f>AZ22*$C106</f>
        <v>66024.635696353915</v>
      </c>
      <c r="Q106" s="52">
        <f>BA22*$C106</f>
        <v>69325.86748117159</v>
      </c>
      <c r="R106" s="52">
        <f>BB22*$C106</f>
        <v>72792.160855230162</v>
      </c>
      <c r="V106" s="7">
        <v>19</v>
      </c>
      <c r="W106" s="55">
        <f>proyeksi!V139</f>
        <v>1.1530154832899304E-2</v>
      </c>
      <c r="X106" s="55">
        <f>proyeksi!W139</f>
        <v>7.6803998850380848E-6</v>
      </c>
      <c r="Y106" s="55">
        <f>proyeksi!X139</f>
        <v>0</v>
      </c>
      <c r="Z106" s="55">
        <f>proyeksi!Y139</f>
        <v>0</v>
      </c>
      <c r="AA106" s="55">
        <f>proyeksi!Z139</f>
        <v>3.4351862197368729E-2</v>
      </c>
      <c r="AB106" s="55">
        <f>proyeksi!AA139</f>
        <v>7.4695203919221631E-2</v>
      </c>
      <c r="AC106" s="55">
        <f>proyeksi!AB139</f>
        <v>0</v>
      </c>
      <c r="AD106" s="55">
        <f>proyeksi!AC139</f>
        <v>9.8527888249401119E-2</v>
      </c>
      <c r="AE106" s="55">
        <f>proyeksi!AD139</f>
        <v>4.476455075216431E-3</v>
      </c>
      <c r="AF106" s="55">
        <f>proyeksi!AE139</f>
        <v>0</v>
      </c>
      <c r="AG106" s="55">
        <f>proyeksi!AF139</f>
        <v>9.8331384010518594E-2</v>
      </c>
      <c r="AH106" s="55">
        <f>proyeksi!AG139</f>
        <v>0.51055735921393253</v>
      </c>
      <c r="AI106" s="55">
        <f>proyeksi!AH139</f>
        <v>0</v>
      </c>
      <c r="AJ106" s="55">
        <f>proyeksi!AI139</f>
        <v>0</v>
      </c>
      <c r="AK106" s="55">
        <f>proyeksi!AJ139</f>
        <v>7.5542621705308021E-6</v>
      </c>
      <c r="AL106" s="55">
        <f>proyeksi!AK139</f>
        <v>6.9460229541666384E-5</v>
      </c>
      <c r="AM106" s="55">
        <f>proyeksi!AL139</f>
        <v>0</v>
      </c>
      <c r="AN106" s="55">
        <f>proyeksi!AM139</f>
        <v>1.8307960698108543E-3</v>
      </c>
      <c r="AO106" s="55">
        <f>proyeksi!AN139</f>
        <v>0.16561420154003359</v>
      </c>
      <c r="AP106" s="55">
        <f>proyeksi!AO139</f>
        <v>0</v>
      </c>
      <c r="AQ106" s="55">
        <f>proyeksi!AP139</f>
        <v>0</v>
      </c>
      <c r="AR106" s="55">
        <f>proyeksi!AQ139</f>
        <v>0</v>
      </c>
      <c r="AS106" s="55">
        <f>proyeksi!AR139</f>
        <v>0</v>
      </c>
      <c r="AT106" s="55">
        <f>proyeksi!AS139</f>
        <v>0</v>
      </c>
      <c r="AU106" s="55">
        <f>proyeksi!AT139</f>
        <v>0</v>
      </c>
      <c r="AV106" s="55">
        <f>proyeksi!AU139</f>
        <v>0</v>
      </c>
      <c r="AX106" s="7">
        <v>19</v>
      </c>
      <c r="AY106" s="52">
        <f t="shared" si="8"/>
        <v>200.98850568720789</v>
      </c>
      <c r="AZ106" s="52">
        <f t="shared" si="8"/>
        <v>0.13388129806977148</v>
      </c>
      <c r="BA106" s="52">
        <f t="shared" si="8"/>
        <v>0</v>
      </c>
      <c r="BB106" s="52">
        <f t="shared" si="8"/>
        <v>0</v>
      </c>
      <c r="BC106" s="52">
        <f t="shared" si="8"/>
        <v>598.80630838726609</v>
      </c>
      <c r="BD106" s="52">
        <f t="shared" si="8"/>
        <v>1302.0534099758122</v>
      </c>
      <c r="BE106" s="52">
        <f t="shared" si="8"/>
        <v>0</v>
      </c>
      <c r="BF106" s="52">
        <f t="shared" si="8"/>
        <v>1717.494111289727</v>
      </c>
      <c r="BG106" s="52">
        <f t="shared" si="8"/>
        <v>78.031564136197389</v>
      </c>
      <c r="BH106" s="52">
        <f t="shared" si="8"/>
        <v>0</v>
      </c>
      <c r="BI106" s="52">
        <f t="shared" si="8"/>
        <v>1714.0687372243667</v>
      </c>
      <c r="BJ106" s="52">
        <f t="shared" si="8"/>
        <v>8899.8076941011968</v>
      </c>
      <c r="BK106" s="52">
        <f t="shared" si="8"/>
        <v>0</v>
      </c>
      <c r="BL106" s="52">
        <f t="shared" si="8"/>
        <v>0</v>
      </c>
      <c r="BM106" s="52">
        <f t="shared" si="8"/>
        <v>0.1316825218072637</v>
      </c>
      <c r="BN106" s="52">
        <f t="shared" si="8"/>
        <v>1.2107996763786304</v>
      </c>
      <c r="BO106" s="52">
        <f t="shared" si="11"/>
        <v>0</v>
      </c>
      <c r="BP106" s="52">
        <f t="shared" si="11"/>
        <v>31.913618821436891</v>
      </c>
      <c r="BQ106" s="52">
        <f t="shared" si="11"/>
        <v>2886.9127405933887</v>
      </c>
      <c r="BR106" s="52">
        <f t="shared" si="11"/>
        <v>0</v>
      </c>
      <c r="BS106" s="52">
        <f t="shared" si="11"/>
        <v>0</v>
      </c>
      <c r="BT106" s="52">
        <f t="shared" si="11"/>
        <v>0</v>
      </c>
      <c r="BU106" s="52">
        <f t="shared" si="11"/>
        <v>0</v>
      </c>
      <c r="BV106" s="52">
        <f t="shared" si="11"/>
        <v>0</v>
      </c>
      <c r="BW106" s="52">
        <f t="shared" si="11"/>
        <v>0</v>
      </c>
      <c r="BX106" s="52">
        <f t="shared" si="11"/>
        <v>0</v>
      </c>
      <c r="BY106" s="52">
        <f t="shared" si="9"/>
        <v>17431.553053712858</v>
      </c>
      <c r="DD106" s="7">
        <v>19</v>
      </c>
      <c r="DE106" s="55">
        <f ca="1"/>
        <v>19013.512638009866</v>
      </c>
      <c r="DF106" s="55">
        <f ca="1"/>
        <v>13.52201110504692</v>
      </c>
      <c r="DG106" s="55">
        <f ca="1"/>
        <v>0</v>
      </c>
      <c r="DH106" s="55">
        <f ca="1"/>
        <v>0</v>
      </c>
      <c r="DI106" s="55">
        <f ca="1"/>
        <v>44371.547451496415</v>
      </c>
      <c r="DJ106" s="55">
        <f ca="1"/>
        <v>90232.301311323783</v>
      </c>
      <c r="DK106" s="55">
        <f ca="1"/>
        <v>0</v>
      </c>
      <c r="DL106" s="55">
        <f ca="1"/>
        <v>0</v>
      </c>
      <c r="DM106" s="55">
        <f ca="1"/>
        <v>6039.6430641416782</v>
      </c>
      <c r="DN106" s="55">
        <f ca="1"/>
        <v>0</v>
      </c>
      <c r="DO106" s="55">
        <f ca="1"/>
        <v>0</v>
      </c>
      <c r="DP106" s="55">
        <f ca="1"/>
        <v>499279.21163907717</v>
      </c>
      <c r="DQ106" s="55">
        <f ca="1"/>
        <v>0</v>
      </c>
      <c r="DR106" s="55">
        <f ca="1"/>
        <v>0</v>
      </c>
      <c r="DS106" s="55">
        <f ca="1"/>
        <v>0</v>
      </c>
      <c r="DT106" s="55">
        <f ca="1"/>
        <v>85.724617087607029</v>
      </c>
      <c r="DU106" s="55">
        <f ca="1"/>
        <v>0</v>
      </c>
      <c r="DV106" s="55">
        <f ca="1"/>
        <v>0</v>
      </c>
      <c r="DW106" s="55">
        <f ca="1"/>
        <v>0</v>
      </c>
      <c r="DX106" s="55">
        <f ca="1"/>
        <v>0</v>
      </c>
      <c r="DY106" s="55">
        <f ca="1"/>
        <v>0</v>
      </c>
      <c r="DZ106" s="55">
        <f ca="1"/>
        <v>0</v>
      </c>
      <c r="EA106" s="55">
        <f ca="1"/>
        <v>0</v>
      </c>
      <c r="EB106" s="55">
        <f ca="1"/>
        <v>0</v>
      </c>
      <c r="EC106" s="55">
        <f ca="1"/>
        <v>0</v>
      </c>
      <c r="ED106" s="55">
        <f ca="1"/>
        <v>0</v>
      </c>
      <c r="EE106" s="55">
        <f t="shared" ca="1" si="10"/>
        <v>659035.46273224161</v>
      </c>
    </row>
    <row r="107" spans="2:135" x14ac:dyDescent="0.3">
      <c r="B107" s="7">
        <v>19</v>
      </c>
      <c r="C107" s="52">
        <f>'energi-limbah'!D136</f>
        <v>1.535716417082296E-4</v>
      </c>
      <c r="D107" s="52">
        <f>AN23*$C107</f>
        <v>17431.553053712854</v>
      </c>
      <c r="E107" s="52">
        <f>AO23*$C107</f>
        <v>18303.130706398504</v>
      </c>
      <c r="F107" s="52">
        <f>AP23*$C107</f>
        <v>19218.287241718426</v>
      </c>
      <c r="G107" s="52">
        <f>AQ23*$C107</f>
        <v>20179.201603804337</v>
      </c>
      <c r="H107" s="52">
        <f>AR23*$C107</f>
        <v>21188.161683994575</v>
      </c>
      <c r="I107" s="52">
        <f>AS23*$C107</f>
        <v>22247.569768194291</v>
      </c>
      <c r="J107" s="52">
        <f>AT23*$C107</f>
        <v>23359.948256604002</v>
      </c>
      <c r="K107" s="52">
        <f>AU23*$C107</f>
        <v>24527.945669434201</v>
      </c>
      <c r="L107" s="52">
        <f>AV23*$C107</f>
        <v>25754.342952905921</v>
      </c>
      <c r="M107" s="52">
        <f>AW23*$C107</f>
        <v>27042.060100551225</v>
      </c>
      <c r="N107" s="52">
        <f>AX23*$C107</f>
        <v>34088.502939912993</v>
      </c>
      <c r="O107" s="52">
        <f>AY23*$C107</f>
        <v>35792.928086908643</v>
      </c>
      <c r="P107" s="52">
        <f>AZ23*$C107</f>
        <v>37582.57449125409</v>
      </c>
      <c r="Q107" s="52">
        <f>BA23*$C107</f>
        <v>39461.703215816779</v>
      </c>
      <c r="R107" s="52">
        <f>BB23*$C107</f>
        <v>41434.788376607619</v>
      </c>
      <c r="V107" s="7">
        <v>20</v>
      </c>
      <c r="W107" s="55">
        <f>proyeksi!V140</f>
        <v>0.54405808305094816</v>
      </c>
      <c r="X107" s="55">
        <f>proyeksi!W140</f>
        <v>3.5499222640602438E-3</v>
      </c>
      <c r="Y107" s="55">
        <f>proyeksi!X140</f>
        <v>0</v>
      </c>
      <c r="Z107" s="55">
        <f>proyeksi!Y140</f>
        <v>0</v>
      </c>
      <c r="AA107" s="55">
        <f>proyeksi!Z140</f>
        <v>3.6251033956962173E-3</v>
      </c>
      <c r="AB107" s="55">
        <f>proyeksi!AA140</f>
        <v>7.8824791449288376E-3</v>
      </c>
      <c r="AC107" s="55">
        <f>proyeksi!AB140</f>
        <v>0</v>
      </c>
      <c r="AD107" s="55">
        <f>proyeksi!AC140</f>
        <v>0.10557797137391503</v>
      </c>
      <c r="AE107" s="55">
        <f>proyeksi!AD140</f>
        <v>3.3881460855712558E-2</v>
      </c>
      <c r="AF107" s="55">
        <f>proyeksi!AE140</f>
        <v>0</v>
      </c>
      <c r="AG107" s="55">
        <f>proyeksi!AF140</f>
        <v>2.2215705456213125E-2</v>
      </c>
      <c r="AH107" s="55">
        <f>proyeksi!AG140</f>
        <v>0.21064142939894084</v>
      </c>
      <c r="AI107" s="55">
        <f>proyeksi!AH140</f>
        <v>0</v>
      </c>
      <c r="AJ107" s="55">
        <f>proyeksi!AI140</f>
        <v>0</v>
      </c>
      <c r="AK107" s="55">
        <f>proyeksi!AJ140</f>
        <v>7.978485738034815E-7</v>
      </c>
      <c r="AL107" s="55">
        <f>proyeksi!AK140</f>
        <v>7.3336081313891434E-6</v>
      </c>
      <c r="AM107" s="55">
        <f>proyeksi!AL140</f>
        <v>0</v>
      </c>
      <c r="AN107" s="55">
        <f>proyeksi!AM140</f>
        <v>2.3200956827248818E-4</v>
      </c>
      <c r="AO107" s="55">
        <f>proyeksi!AN140</f>
        <v>6.8327704034607181E-2</v>
      </c>
      <c r="AP107" s="55">
        <f>proyeksi!AO140</f>
        <v>0</v>
      </c>
      <c r="AQ107" s="55">
        <f>proyeksi!AP140</f>
        <v>0</v>
      </c>
      <c r="AR107" s="55">
        <f>proyeksi!AQ140</f>
        <v>0</v>
      </c>
      <c r="AS107" s="55">
        <f>proyeksi!AR140</f>
        <v>0</v>
      </c>
      <c r="AT107" s="55">
        <f>proyeksi!AS140</f>
        <v>0</v>
      </c>
      <c r="AU107" s="55">
        <f>proyeksi!AT140</f>
        <v>0</v>
      </c>
      <c r="AV107" s="55">
        <f>proyeksi!AU140</f>
        <v>0</v>
      </c>
      <c r="AX107" s="7">
        <v>20</v>
      </c>
      <c r="AY107" s="52">
        <f t="shared" si="8"/>
        <v>8179.8886748899458</v>
      </c>
      <c r="AZ107" s="52">
        <f t="shared" si="8"/>
        <v>53.372920703039732</v>
      </c>
      <c r="BA107" s="52">
        <f t="shared" si="8"/>
        <v>0</v>
      </c>
      <c r="BB107" s="52">
        <f t="shared" si="8"/>
        <v>0</v>
      </c>
      <c r="BC107" s="52">
        <f t="shared" si="8"/>
        <v>54.503265617292065</v>
      </c>
      <c r="BD107" s="52">
        <f t="shared" si="8"/>
        <v>118.51271747693448</v>
      </c>
      <c r="BE107" s="52">
        <f t="shared" si="8"/>
        <v>0</v>
      </c>
      <c r="BF107" s="52">
        <f t="shared" si="8"/>
        <v>1587.3600250848021</v>
      </c>
      <c r="BG107" s="52">
        <f t="shared" si="8"/>
        <v>509.4062317541505</v>
      </c>
      <c r="BH107" s="52">
        <f t="shared" si="8"/>
        <v>0</v>
      </c>
      <c r="BI107" s="52">
        <f t="shared" si="8"/>
        <v>334.01212687975305</v>
      </c>
      <c r="BJ107" s="52">
        <f t="shared" ref="BG107:BV122" si="12">AH107*$D108</f>
        <v>3166.9843652367431</v>
      </c>
      <c r="BK107" s="52">
        <f t="shared" si="12"/>
        <v>0</v>
      </c>
      <c r="BL107" s="52">
        <f t="shared" si="12"/>
        <v>0</v>
      </c>
      <c r="BM107" s="52">
        <f t="shared" si="12"/>
        <v>1.1995617226260451E-2</v>
      </c>
      <c r="BN107" s="52">
        <f t="shared" si="12"/>
        <v>0.1102604666098</v>
      </c>
      <c r="BO107" s="52">
        <f t="shared" si="12"/>
        <v>0</v>
      </c>
      <c r="BP107" s="52">
        <f t="shared" si="12"/>
        <v>3.4882533668753739</v>
      </c>
      <c r="BQ107" s="52">
        <f t="shared" si="12"/>
        <v>1027.3039401963561</v>
      </c>
      <c r="BR107" s="52">
        <f t="shared" si="12"/>
        <v>0</v>
      </c>
      <c r="BS107" s="52">
        <f t="shared" si="12"/>
        <v>0</v>
      </c>
      <c r="BT107" s="52">
        <f t="shared" si="12"/>
        <v>0</v>
      </c>
      <c r="BU107" s="52">
        <f t="shared" si="12"/>
        <v>0</v>
      </c>
      <c r="BV107" s="52">
        <f t="shared" si="12"/>
        <v>0</v>
      </c>
      <c r="BW107" s="52">
        <f t="shared" si="11"/>
        <v>0</v>
      </c>
      <c r="BX107" s="52">
        <f t="shared" si="11"/>
        <v>0</v>
      </c>
      <c r="BY107" s="52">
        <f t="shared" si="9"/>
        <v>15034.954777289729</v>
      </c>
      <c r="DD107" s="7">
        <v>20</v>
      </c>
      <c r="DE107" s="55">
        <f ca="1"/>
        <v>773817.46864458884</v>
      </c>
      <c r="DF107" s="55">
        <f ca="1"/>
        <v>5390.6649910070128</v>
      </c>
      <c r="DG107" s="55">
        <f ca="1"/>
        <v>0</v>
      </c>
      <c r="DH107" s="55">
        <f ca="1"/>
        <v>0</v>
      </c>
      <c r="DI107" s="55">
        <f ca="1"/>
        <v>4038.6919822413415</v>
      </c>
      <c r="DJ107" s="55">
        <f ca="1"/>
        <v>8212.93132115156</v>
      </c>
      <c r="DK107" s="55">
        <f ca="1"/>
        <v>0</v>
      </c>
      <c r="DL107" s="55">
        <f ca="1"/>
        <v>0</v>
      </c>
      <c r="DM107" s="55">
        <f ca="1"/>
        <v>39428.04233777125</v>
      </c>
      <c r="DN107" s="55">
        <f ca="1"/>
        <v>0</v>
      </c>
      <c r="DO107" s="55">
        <f ca="1"/>
        <v>0</v>
      </c>
      <c r="DP107" s="55">
        <f ca="1"/>
        <v>177667.8228897813</v>
      </c>
      <c r="DQ107" s="55">
        <f ca="1"/>
        <v>0</v>
      </c>
      <c r="DR107" s="55">
        <f ca="1"/>
        <v>0</v>
      </c>
      <c r="DS107" s="55">
        <f ca="1"/>
        <v>0</v>
      </c>
      <c r="DT107" s="55">
        <f ca="1"/>
        <v>7.8064410359738403</v>
      </c>
      <c r="DU107" s="55">
        <f ca="1"/>
        <v>0</v>
      </c>
      <c r="DV107" s="55">
        <f ca="1"/>
        <v>0</v>
      </c>
      <c r="DW107" s="55">
        <f ca="1"/>
        <v>0</v>
      </c>
      <c r="DX107" s="55">
        <f ca="1"/>
        <v>0</v>
      </c>
      <c r="DY107" s="55">
        <f ca="1"/>
        <v>0</v>
      </c>
      <c r="DZ107" s="55">
        <f ca="1"/>
        <v>0</v>
      </c>
      <c r="EA107" s="55">
        <f ca="1"/>
        <v>0</v>
      </c>
      <c r="EB107" s="55">
        <f ca="1"/>
        <v>0</v>
      </c>
      <c r="EC107" s="55">
        <f ca="1"/>
        <v>0</v>
      </c>
      <c r="ED107" s="55">
        <f ca="1"/>
        <v>0</v>
      </c>
      <c r="EE107" s="55">
        <f t="shared" ca="1" si="10"/>
        <v>1008563.4286075773</v>
      </c>
    </row>
    <row r="108" spans="2:135" x14ac:dyDescent="0.3">
      <c r="B108" s="7">
        <v>20</v>
      </c>
      <c r="C108" s="52">
        <f>'energi-limbah'!D137</f>
        <v>2.4483956203319001E-4</v>
      </c>
      <c r="D108" s="52">
        <f>AN24*$C108</f>
        <v>15034.954777289729</v>
      </c>
      <c r="E108" s="52">
        <f>AO24*$C108</f>
        <v>15786.702516154221</v>
      </c>
      <c r="F108" s="52">
        <f>AP24*$C108</f>
        <v>16576.037641961928</v>
      </c>
      <c r="G108" s="52">
        <f>AQ24*$C108</f>
        <v>17404.839524060026</v>
      </c>
      <c r="H108" s="52">
        <f>AR24*$C108</f>
        <v>18275.081500263022</v>
      </c>
      <c r="I108" s="52">
        <f>AS24*$C108</f>
        <v>19188.835575276182</v>
      </c>
      <c r="J108" s="52">
        <f>AT24*$C108</f>
        <v>20148.277354039987</v>
      </c>
      <c r="K108" s="52">
        <f>AU24*$C108</f>
        <v>21155.691221741989</v>
      </c>
      <c r="L108" s="52">
        <f>AV24*$C108</f>
        <v>22213.475782829089</v>
      </c>
      <c r="M108" s="52">
        <f>AW24*$C108</f>
        <v>23324.149571970542</v>
      </c>
      <c r="N108" s="52">
        <f>AX24*$C108</f>
        <v>32523.98327700224</v>
      </c>
      <c r="O108" s="52">
        <f>AY24*$C108</f>
        <v>34150.182440852346</v>
      </c>
      <c r="P108" s="52">
        <f>AZ24*$C108</f>
        <v>35857.69156289495</v>
      </c>
      <c r="Q108" s="52">
        <f>BA24*$C108</f>
        <v>37650.57614103971</v>
      </c>
      <c r="R108" s="52">
        <f>BB24*$C108</f>
        <v>39533.104948091728</v>
      </c>
      <c r="V108" s="7">
        <v>21</v>
      </c>
      <c r="W108" s="55">
        <f>proyeksi!V141</f>
        <v>0.48370553065390282</v>
      </c>
      <c r="X108" s="55">
        <f>proyeksi!W141</f>
        <v>2.7915167872222116E-4</v>
      </c>
      <c r="Y108" s="55">
        <f>proyeksi!X141</f>
        <v>0</v>
      </c>
      <c r="Z108" s="55">
        <f>proyeksi!Y141</f>
        <v>0</v>
      </c>
      <c r="AA108" s="55">
        <f>proyeksi!Z141</f>
        <v>4.1939509193034928E-3</v>
      </c>
      <c r="AB108" s="55">
        <f>proyeksi!AA141</f>
        <v>9.11938972325828E-3</v>
      </c>
      <c r="AC108" s="55">
        <f>proyeksi!AB141</f>
        <v>0</v>
      </c>
      <c r="AD108" s="55">
        <f>proyeksi!AC141</f>
        <v>7.9995566278030852E-2</v>
      </c>
      <c r="AE108" s="55">
        <f>proyeksi!AD141</f>
        <v>9.7297921569939314E-2</v>
      </c>
      <c r="AF108" s="55">
        <f>proyeksi!AE141</f>
        <v>0</v>
      </c>
      <c r="AG108" s="55">
        <f>proyeksi!AF141</f>
        <v>2.3153251924618527E-2</v>
      </c>
      <c r="AH108" s="55">
        <f>proyeksi!AG141</f>
        <v>0.22821505977068765</v>
      </c>
      <c r="AI108" s="55">
        <f>proyeksi!AH141</f>
        <v>0</v>
      </c>
      <c r="AJ108" s="55">
        <f>proyeksi!AI141</f>
        <v>0</v>
      </c>
      <c r="AK108" s="55">
        <f>proyeksi!AJ141</f>
        <v>9.2228489706076307E-7</v>
      </c>
      <c r="AL108" s="55">
        <f>proyeksi!AK141</f>
        <v>8.4802620320400361E-6</v>
      </c>
      <c r="AM108" s="55">
        <f>proyeksi!AL141</f>
        <v>0</v>
      </c>
      <c r="AN108" s="55">
        <f>proyeksi!AM141</f>
        <v>2.5502557363144761E-6</v>
      </c>
      <c r="AO108" s="55">
        <f>proyeksi!AN141</f>
        <v>7.4028224678871657E-2</v>
      </c>
      <c r="AP108" s="55">
        <f>proyeksi!AO141</f>
        <v>0</v>
      </c>
      <c r="AQ108" s="55">
        <f>proyeksi!AP141</f>
        <v>0</v>
      </c>
      <c r="AR108" s="55">
        <f>proyeksi!AQ141</f>
        <v>0</v>
      </c>
      <c r="AS108" s="55">
        <f>proyeksi!AR141</f>
        <v>0</v>
      </c>
      <c r="AT108" s="55">
        <f>proyeksi!AS141</f>
        <v>0</v>
      </c>
      <c r="AU108" s="55">
        <f>proyeksi!AT141</f>
        <v>0</v>
      </c>
      <c r="AV108" s="55">
        <f>proyeksi!AU141</f>
        <v>0</v>
      </c>
      <c r="AX108" s="7">
        <v>21</v>
      </c>
      <c r="AY108" s="52">
        <f t="shared" ref="AY108:BN158" si="13">W108*$D109</f>
        <v>6461.8063473226803</v>
      </c>
      <c r="AZ108" s="52">
        <f t="shared" si="13"/>
        <v>3.7291781365296988</v>
      </c>
      <c r="BA108" s="52">
        <f t="shared" si="13"/>
        <v>0</v>
      </c>
      <c r="BB108" s="52">
        <f t="shared" si="13"/>
        <v>0</v>
      </c>
      <c r="BC108" s="52">
        <f t="shared" si="13"/>
        <v>56.026853019602619</v>
      </c>
      <c r="BD108" s="52">
        <f t="shared" si="13"/>
        <v>121.82562874110093</v>
      </c>
      <c r="BE108" s="52">
        <f t="shared" si="13"/>
        <v>0</v>
      </c>
      <c r="BF108" s="52">
        <f t="shared" si="13"/>
        <v>1068.6581508262959</v>
      </c>
      <c r="BG108" s="52">
        <f t="shared" si="12"/>
        <v>1299.7997486859319</v>
      </c>
      <c r="BH108" s="52">
        <f t="shared" si="12"/>
        <v>0</v>
      </c>
      <c r="BI108" s="52">
        <f t="shared" si="12"/>
        <v>309.30353441567354</v>
      </c>
      <c r="BJ108" s="52">
        <f t="shared" si="12"/>
        <v>3048.7175116383091</v>
      </c>
      <c r="BK108" s="52">
        <f t="shared" si="12"/>
        <v>0</v>
      </c>
      <c r="BL108" s="52">
        <f t="shared" si="12"/>
        <v>0</v>
      </c>
      <c r="BM108" s="52">
        <f t="shared" si="12"/>
        <v>1.2320773743915013E-2</v>
      </c>
      <c r="BN108" s="52">
        <f t="shared" si="12"/>
        <v>0.11328754283937337</v>
      </c>
      <c r="BO108" s="52">
        <f t="shared" si="12"/>
        <v>0</v>
      </c>
      <c r="BP108" s="52">
        <f t="shared" si="12"/>
        <v>3.4068782885189025E-2</v>
      </c>
      <c r="BQ108" s="52">
        <f t="shared" si="12"/>
        <v>988.94062977591204</v>
      </c>
      <c r="BR108" s="52">
        <f t="shared" si="12"/>
        <v>0</v>
      </c>
      <c r="BS108" s="52">
        <f t="shared" si="12"/>
        <v>0</v>
      </c>
      <c r="BT108" s="52">
        <f t="shared" si="12"/>
        <v>0</v>
      </c>
      <c r="BU108" s="52">
        <f t="shared" si="12"/>
        <v>0</v>
      </c>
      <c r="BV108" s="52">
        <f t="shared" si="12"/>
        <v>0</v>
      </c>
      <c r="BW108" s="52">
        <f t="shared" si="11"/>
        <v>0</v>
      </c>
      <c r="BX108" s="52">
        <f t="shared" si="11"/>
        <v>0</v>
      </c>
      <c r="BY108" s="52">
        <f t="shared" si="9"/>
        <v>13358.967259661506</v>
      </c>
      <c r="DD108" s="7">
        <v>21</v>
      </c>
      <c r="DE108" s="55">
        <f ca="1"/>
        <v>611286.88045672548</v>
      </c>
      <c r="DF108" s="55">
        <f ca="1"/>
        <v>376.64699178949957</v>
      </c>
      <c r="DG108" s="55">
        <f ca="1"/>
        <v>0</v>
      </c>
      <c r="DH108" s="55">
        <f ca="1"/>
        <v>0</v>
      </c>
      <c r="DI108" s="55">
        <f ca="1"/>
        <v>4151.5898087525538</v>
      </c>
      <c r="DJ108" s="55">
        <f ca="1"/>
        <v>8442.5160717582949</v>
      </c>
      <c r="DK108" s="55">
        <f ca="1"/>
        <v>0</v>
      </c>
      <c r="DL108" s="55">
        <f ca="1"/>
        <v>0</v>
      </c>
      <c r="DM108" s="55">
        <f ca="1"/>
        <v>100604.50054829114</v>
      </c>
      <c r="DN108" s="55">
        <f ca="1"/>
        <v>0</v>
      </c>
      <c r="DO108" s="55">
        <f ca="1"/>
        <v>0</v>
      </c>
      <c r="DP108" s="55">
        <f ca="1"/>
        <v>171033.05240290915</v>
      </c>
      <c r="DQ108" s="55">
        <f ca="1"/>
        <v>0</v>
      </c>
      <c r="DR108" s="55">
        <f ca="1"/>
        <v>0</v>
      </c>
      <c r="DS108" s="55">
        <f ca="1"/>
        <v>0</v>
      </c>
      <c r="DT108" s="55">
        <f ca="1"/>
        <v>8.0207580330276347</v>
      </c>
      <c r="DU108" s="55">
        <f ca="1"/>
        <v>0</v>
      </c>
      <c r="DV108" s="55">
        <f ca="1"/>
        <v>0</v>
      </c>
      <c r="DW108" s="55">
        <f ca="1"/>
        <v>0</v>
      </c>
      <c r="DX108" s="55">
        <f ca="1"/>
        <v>0</v>
      </c>
      <c r="DY108" s="55">
        <f ca="1"/>
        <v>0</v>
      </c>
      <c r="DZ108" s="55">
        <f ca="1"/>
        <v>0</v>
      </c>
      <c r="EA108" s="55">
        <f ca="1"/>
        <v>0</v>
      </c>
      <c r="EB108" s="55">
        <f ca="1"/>
        <v>0</v>
      </c>
      <c r="EC108" s="55">
        <f ca="1"/>
        <v>0</v>
      </c>
      <c r="ED108" s="55">
        <f ca="1"/>
        <v>0</v>
      </c>
      <c r="EE108" s="55">
        <f t="shared" ca="1" si="10"/>
        <v>895903.20703825913</v>
      </c>
    </row>
    <row r="109" spans="2:135" x14ac:dyDescent="0.3">
      <c r="B109" s="7">
        <v>21</v>
      </c>
      <c r="C109" s="52">
        <f>'energi-limbah'!D138</f>
        <v>1.7784696701516418E-4</v>
      </c>
      <c r="D109" s="52">
        <f>AN25*$C109</f>
        <v>13358.967259661502</v>
      </c>
      <c r="E109" s="52">
        <f>AO25*$C109</f>
        <v>14026.915622644572</v>
      </c>
      <c r="F109" s="52">
        <f>AP25*$C109</f>
        <v>14728.261403776802</v>
      </c>
      <c r="G109" s="52">
        <f>AQ25*$C109</f>
        <v>15464.674473965644</v>
      </c>
      <c r="H109" s="52">
        <f>AR25*$C109</f>
        <v>16237.908197663926</v>
      </c>
      <c r="I109" s="52">
        <f>AS25*$C109</f>
        <v>17049.803607547128</v>
      </c>
      <c r="J109" s="52">
        <f>AT25*$C109</f>
        <v>17902.293787924478</v>
      </c>
      <c r="K109" s="52">
        <f>AU25*$C109</f>
        <v>18797.408477320703</v>
      </c>
      <c r="L109" s="52">
        <f>AV25*$C109</f>
        <v>19737.27890118675</v>
      </c>
      <c r="M109" s="52">
        <f>AW25*$C109</f>
        <v>20724.142846246083</v>
      </c>
      <c r="N109" s="52">
        <f>AX25*$C109</f>
        <v>24274.248297070142</v>
      </c>
      <c r="O109" s="52">
        <f>AY25*$C109</f>
        <v>25487.960711923628</v>
      </c>
      <c r="P109" s="52">
        <f>AZ25*$C109</f>
        <v>26762.358747519818</v>
      </c>
      <c r="Q109" s="52">
        <f>BA25*$C109</f>
        <v>28100.476684895806</v>
      </c>
      <c r="R109" s="52">
        <f>BB25*$C109</f>
        <v>29505.500519140605</v>
      </c>
      <c r="V109" s="7">
        <v>22</v>
      </c>
      <c r="W109" s="55">
        <f>proyeksi!V142</f>
        <v>6.3600506327481335E-2</v>
      </c>
      <c r="X109" s="55">
        <f>proyeksi!W142</f>
        <v>4.2365200753500363E-5</v>
      </c>
      <c r="Y109" s="55">
        <f>proyeksi!X142</f>
        <v>0</v>
      </c>
      <c r="Z109" s="55">
        <f>proyeksi!Y142</f>
        <v>0</v>
      </c>
      <c r="AA109" s="55">
        <f>proyeksi!Z142</f>
        <v>3.4993079949342536E-3</v>
      </c>
      <c r="AB109" s="55">
        <f>proyeksi!AA142</f>
        <v>7.6089477390990029E-3</v>
      </c>
      <c r="AC109" s="55">
        <f>proyeksi!AB142</f>
        <v>0</v>
      </c>
      <c r="AD109" s="55">
        <f>proyeksi!AC142</f>
        <v>3.3920715799089382E-2</v>
      </c>
      <c r="AE109" s="55">
        <f>proyeksi!AD142</f>
        <v>1.6199756137981012E-3</v>
      </c>
      <c r="AF109" s="55">
        <f>proyeksi!AE142</f>
        <v>0</v>
      </c>
      <c r="AG109" s="55">
        <f>proyeksi!AF142</f>
        <v>3.5584953179143244E-2</v>
      </c>
      <c r="AH109" s="55">
        <f>proyeksi!AG142</f>
        <v>0.64400766807539978</v>
      </c>
      <c r="AI109" s="55">
        <f>proyeksi!AH142</f>
        <v>0</v>
      </c>
      <c r="AJ109" s="55">
        <f>proyeksi!AI142</f>
        <v>0</v>
      </c>
      <c r="AK109" s="55">
        <f>proyeksi!AJ142</f>
        <v>7.6896533016557343E-7</v>
      </c>
      <c r="AL109" s="55">
        <f>proyeksi!AK142</f>
        <v>7.0756786122982392E-6</v>
      </c>
      <c r="AM109" s="55">
        <f>proyeksi!AL142</f>
        <v>0</v>
      </c>
      <c r="AN109" s="55">
        <f>proyeksi!AM142</f>
        <v>1.205005939978424E-3</v>
      </c>
      <c r="AO109" s="55">
        <f>proyeksi!AN142</f>
        <v>0.20890270948638046</v>
      </c>
      <c r="AP109" s="55">
        <f>proyeksi!AO142</f>
        <v>0</v>
      </c>
      <c r="AQ109" s="55">
        <f>proyeksi!AP142</f>
        <v>0</v>
      </c>
      <c r="AR109" s="55">
        <f>proyeksi!AQ142</f>
        <v>0</v>
      </c>
      <c r="AS109" s="55">
        <f>proyeksi!AR142</f>
        <v>0</v>
      </c>
      <c r="AT109" s="55">
        <f>proyeksi!AS142</f>
        <v>0</v>
      </c>
      <c r="AU109" s="55">
        <f>proyeksi!AT142</f>
        <v>0</v>
      </c>
      <c r="AV109" s="55">
        <f>proyeksi!AU142</f>
        <v>0</v>
      </c>
      <c r="AX109" s="7">
        <v>22</v>
      </c>
      <c r="AY109" s="52">
        <f t="shared" si="13"/>
        <v>8460.4852370359167</v>
      </c>
      <c r="AZ109" s="52">
        <f t="shared" si="13"/>
        <v>5.6356494033786895</v>
      </c>
      <c r="BA109" s="52">
        <f t="shared" si="13"/>
        <v>0</v>
      </c>
      <c r="BB109" s="52">
        <f t="shared" si="13"/>
        <v>0</v>
      </c>
      <c r="BC109" s="52">
        <f t="shared" si="13"/>
        <v>465.49698014260196</v>
      </c>
      <c r="BD109" s="52">
        <f t="shared" si="13"/>
        <v>1012.1836087994913</v>
      </c>
      <c r="BE109" s="52">
        <f t="shared" si="13"/>
        <v>0</v>
      </c>
      <c r="BF109" s="52">
        <f t="shared" si="13"/>
        <v>4512.3180902080676</v>
      </c>
      <c r="BG109" s="52">
        <f t="shared" si="12"/>
        <v>215.49796623198989</v>
      </c>
      <c r="BH109" s="52">
        <f t="shared" si="12"/>
        <v>0</v>
      </c>
      <c r="BI109" s="52">
        <f t="shared" si="12"/>
        <v>4733.7039973008395</v>
      </c>
      <c r="BJ109" s="52">
        <f t="shared" si="12"/>
        <v>85669.402382344517</v>
      </c>
      <c r="BK109" s="52">
        <f t="shared" si="12"/>
        <v>0</v>
      </c>
      <c r="BL109" s="52">
        <f t="shared" si="12"/>
        <v>0</v>
      </c>
      <c r="BM109" s="52">
        <f t="shared" si="12"/>
        <v>0.10229195016403768</v>
      </c>
      <c r="BN109" s="52">
        <f t="shared" si="12"/>
        <v>0.94124524941860976</v>
      </c>
      <c r="BO109" s="52">
        <f t="shared" si="12"/>
        <v>0</v>
      </c>
      <c r="BP109" s="52">
        <f t="shared" si="12"/>
        <v>160.29644344706867</v>
      </c>
      <c r="BQ109" s="52">
        <f t="shared" si="12"/>
        <v>27789.374513558483</v>
      </c>
      <c r="BR109" s="52">
        <f t="shared" si="12"/>
        <v>0</v>
      </c>
      <c r="BS109" s="52">
        <f t="shared" si="12"/>
        <v>0</v>
      </c>
      <c r="BT109" s="52">
        <f t="shared" si="12"/>
        <v>0</v>
      </c>
      <c r="BU109" s="52">
        <f t="shared" si="12"/>
        <v>0</v>
      </c>
      <c r="BV109" s="52">
        <f t="shared" si="12"/>
        <v>0</v>
      </c>
      <c r="BW109" s="52">
        <f t="shared" si="11"/>
        <v>0</v>
      </c>
      <c r="BX109" s="52">
        <f t="shared" si="11"/>
        <v>0</v>
      </c>
      <c r="BY109" s="52">
        <f t="shared" si="9"/>
        <v>133025.43840567194</v>
      </c>
      <c r="DD109" s="7">
        <v>22</v>
      </c>
      <c r="DE109" s="55">
        <f ca="1"/>
        <v>800361.90342359769</v>
      </c>
      <c r="DF109" s="55">
        <f ca="1"/>
        <v>569.20058974124765</v>
      </c>
      <c r="DG109" s="55">
        <f ca="1"/>
        <v>0</v>
      </c>
      <c r="DH109" s="55">
        <f ca="1"/>
        <v>0</v>
      </c>
      <c r="DI109" s="55">
        <f ca="1"/>
        <v>34493.326228566802</v>
      </c>
      <c r="DJ109" s="55">
        <f ca="1"/>
        <v>70144.324089804737</v>
      </c>
      <c r="DK109" s="55">
        <f ca="1"/>
        <v>0</v>
      </c>
      <c r="DL109" s="55">
        <f ca="1"/>
        <v>0</v>
      </c>
      <c r="DM109" s="55">
        <f ca="1"/>
        <v>16679.542586356019</v>
      </c>
      <c r="DN109" s="55">
        <f ca="1"/>
        <v>0</v>
      </c>
      <c r="DO109" s="55">
        <f ca="1"/>
        <v>0</v>
      </c>
      <c r="DP109" s="55">
        <f ca="1"/>
        <v>4806053.4736495279</v>
      </c>
      <c r="DQ109" s="55">
        <f ca="1"/>
        <v>0</v>
      </c>
      <c r="DR109" s="55">
        <f ca="1"/>
        <v>0</v>
      </c>
      <c r="DS109" s="55">
        <f ca="1"/>
        <v>0</v>
      </c>
      <c r="DT109" s="55">
        <f ca="1"/>
        <v>66.640163658837565</v>
      </c>
      <c r="DU109" s="55">
        <f ca="1"/>
        <v>0</v>
      </c>
      <c r="DV109" s="55">
        <f ca="1"/>
        <v>0</v>
      </c>
      <c r="DW109" s="55">
        <f ca="1"/>
        <v>0</v>
      </c>
      <c r="DX109" s="55">
        <f ca="1"/>
        <v>0</v>
      </c>
      <c r="DY109" s="55">
        <f ca="1"/>
        <v>0</v>
      </c>
      <c r="DZ109" s="55">
        <f ca="1"/>
        <v>0</v>
      </c>
      <c r="EA109" s="55">
        <f ca="1"/>
        <v>0</v>
      </c>
      <c r="EB109" s="55">
        <f ca="1"/>
        <v>0</v>
      </c>
      <c r="EC109" s="55">
        <f ca="1"/>
        <v>0</v>
      </c>
      <c r="ED109" s="55">
        <f ca="1"/>
        <v>0</v>
      </c>
      <c r="EE109" s="55">
        <f t="shared" ca="1" si="10"/>
        <v>5728368.4107312532</v>
      </c>
    </row>
    <row r="110" spans="2:135" x14ac:dyDescent="0.3">
      <c r="B110" s="7">
        <v>22</v>
      </c>
      <c r="C110" s="52">
        <f>'energi-limbah'!D139</f>
        <v>1.9430616449618069E-4</v>
      </c>
      <c r="D110" s="52">
        <f>AN26*$C110</f>
        <v>133025.43840567194</v>
      </c>
      <c r="E110" s="52">
        <f>AO26*$C110</f>
        <v>139676.71032595556</v>
      </c>
      <c r="F110" s="52">
        <f>AP26*$C110</f>
        <v>146660.54584225334</v>
      </c>
      <c r="G110" s="52">
        <f>AQ26*$C110</f>
        <v>153993.57313436602</v>
      </c>
      <c r="H110" s="52">
        <f>AR26*$C110</f>
        <v>161693.25179108436</v>
      </c>
      <c r="I110" s="52">
        <f>AS26*$C110</f>
        <v>169777.91438063857</v>
      </c>
      <c r="J110" s="52">
        <f>AT26*$C110</f>
        <v>178266.81009967046</v>
      </c>
      <c r="K110" s="52">
        <f>AU26*$C110</f>
        <v>187180.15060465399</v>
      </c>
      <c r="L110" s="52">
        <f>AV26*$C110</f>
        <v>196539.15813488673</v>
      </c>
      <c r="M110" s="52">
        <f>AW26*$C110</f>
        <v>206366.11604163103</v>
      </c>
      <c r="N110" s="52">
        <f>AX26*$C110</f>
        <v>260954.2332792239</v>
      </c>
      <c r="O110" s="52">
        <f>AY26*$C110</f>
        <v>274001.94494318496</v>
      </c>
      <c r="P110" s="52">
        <f>AZ26*$C110</f>
        <v>287702.04219034419</v>
      </c>
      <c r="Q110" s="52">
        <f>BA26*$C110</f>
        <v>302087.14429986157</v>
      </c>
      <c r="R110" s="52">
        <f>BB26*$C110</f>
        <v>317191.50151485461</v>
      </c>
      <c r="V110" s="7">
        <v>23</v>
      </c>
      <c r="W110" s="55">
        <f>proyeksi!V143</f>
        <v>0.48370553068414002</v>
      </c>
      <c r="X110" s="55">
        <f>proyeksi!W143</f>
        <v>2.7915167877749634E-4</v>
      </c>
      <c r="Y110" s="55">
        <f>proyeksi!X143</f>
        <v>0</v>
      </c>
      <c r="Z110" s="55">
        <f>proyeksi!Y143</f>
        <v>0</v>
      </c>
      <c r="AA110" s="55">
        <f>proyeksi!Z143</f>
        <v>4.1939509202020371E-3</v>
      </c>
      <c r="AB110" s="55">
        <f>proyeksi!AA143</f>
        <v>9.1193897245372187E-3</v>
      </c>
      <c r="AC110" s="55">
        <f>proyeksi!AB143</f>
        <v>0</v>
      </c>
      <c r="AD110" s="55">
        <f>proyeksi!AC143</f>
        <v>7.999556627733713E-2</v>
      </c>
      <c r="AE110" s="55">
        <f>proyeksi!AD143</f>
        <v>9.7297921527955633E-2</v>
      </c>
      <c r="AF110" s="55">
        <f>proyeksi!AE143</f>
        <v>0</v>
      </c>
      <c r="AG110" s="55">
        <f>proyeksi!AF143</f>
        <v>2.3153251924195775E-2</v>
      </c>
      <c r="AH110" s="55">
        <f>proyeksi!AG143</f>
        <v>0.22821505978956011</v>
      </c>
      <c r="AI110" s="55">
        <f>proyeksi!AH143</f>
        <v>0</v>
      </c>
      <c r="AJ110" s="55">
        <f>proyeksi!AI143</f>
        <v>0</v>
      </c>
      <c r="AK110" s="55">
        <f>proyeksi!AJ143</f>
        <v>9.2228491958836526E-7</v>
      </c>
      <c r="AL110" s="55">
        <f>proyeksi!AK143</f>
        <v>8.4802620443771337E-6</v>
      </c>
      <c r="AM110" s="55">
        <f>proyeksi!AL143</f>
        <v>0</v>
      </c>
      <c r="AN110" s="55">
        <f>proyeksi!AM143</f>
        <v>2.5502557618720919E-6</v>
      </c>
      <c r="AO110" s="55">
        <f>proyeksi!AN143</f>
        <v>7.4028224670568812E-2</v>
      </c>
      <c r="AP110" s="55">
        <f>proyeksi!AO143</f>
        <v>0</v>
      </c>
      <c r="AQ110" s="55">
        <f>proyeksi!AP143</f>
        <v>0</v>
      </c>
      <c r="AR110" s="55">
        <f>proyeksi!AQ143</f>
        <v>0</v>
      </c>
      <c r="AS110" s="55">
        <f>proyeksi!AR143</f>
        <v>0</v>
      </c>
      <c r="AT110" s="55">
        <f>proyeksi!AS143</f>
        <v>0</v>
      </c>
      <c r="AU110" s="55">
        <f>proyeksi!AT143</f>
        <v>0</v>
      </c>
      <c r="AV110" s="55">
        <f>proyeksi!AU143</f>
        <v>0</v>
      </c>
      <c r="AX110" s="7">
        <v>23</v>
      </c>
      <c r="AY110" s="52">
        <f t="shared" si="13"/>
        <v>34732.234378487774</v>
      </c>
      <c r="AZ110" s="52">
        <f t="shared" si="13"/>
        <v>20.044347065321322</v>
      </c>
      <c r="BA110" s="52">
        <f t="shared" si="13"/>
        <v>0</v>
      </c>
      <c r="BB110" s="52">
        <f t="shared" si="13"/>
        <v>0</v>
      </c>
      <c r="BC110" s="52">
        <f t="shared" si="13"/>
        <v>301.14455405607328</v>
      </c>
      <c r="BD110" s="52">
        <f t="shared" si="13"/>
        <v>654.8132307964637</v>
      </c>
      <c r="BE110" s="52">
        <f t="shared" si="13"/>
        <v>0</v>
      </c>
      <c r="BF110" s="52">
        <f t="shared" si="13"/>
        <v>5744.0417380686076</v>
      </c>
      <c r="BG110" s="52">
        <f t="shared" si="12"/>
        <v>6986.4287271410167</v>
      </c>
      <c r="BH110" s="52">
        <f t="shared" si="12"/>
        <v>0</v>
      </c>
      <c r="BI110" s="52">
        <f t="shared" si="12"/>
        <v>1662.5077065336686</v>
      </c>
      <c r="BJ110" s="52">
        <f t="shared" si="12"/>
        <v>16386.868543968663</v>
      </c>
      <c r="BK110" s="52">
        <f t="shared" si="12"/>
        <v>0</v>
      </c>
      <c r="BL110" s="52">
        <f t="shared" si="12"/>
        <v>0</v>
      </c>
      <c r="BM110" s="52">
        <f t="shared" si="12"/>
        <v>6.6224208653519467E-2</v>
      </c>
      <c r="BN110" s="52">
        <f t="shared" si="12"/>
        <v>0.60892098649298732</v>
      </c>
      <c r="BO110" s="52">
        <f t="shared" si="12"/>
        <v>0</v>
      </c>
      <c r="BP110" s="52">
        <f t="shared" si="12"/>
        <v>0.18311984301926584</v>
      </c>
      <c r="BQ110" s="52">
        <f t="shared" si="12"/>
        <v>5315.5597502574756</v>
      </c>
      <c r="BR110" s="52">
        <f t="shared" si="12"/>
        <v>0</v>
      </c>
      <c r="BS110" s="52">
        <f t="shared" si="12"/>
        <v>0</v>
      </c>
      <c r="BT110" s="52">
        <f t="shared" si="12"/>
        <v>0</v>
      </c>
      <c r="BU110" s="52">
        <f t="shared" si="12"/>
        <v>0</v>
      </c>
      <c r="BV110" s="52">
        <f t="shared" si="12"/>
        <v>0</v>
      </c>
      <c r="BW110" s="52">
        <f t="shared" si="11"/>
        <v>0</v>
      </c>
      <c r="BX110" s="52">
        <f t="shared" si="11"/>
        <v>0</v>
      </c>
      <c r="BY110" s="52">
        <f t="shared" si="9"/>
        <v>71804.501241413222</v>
      </c>
      <c r="DD110" s="7">
        <v>23</v>
      </c>
      <c r="DE110" s="55">
        <f ca="1"/>
        <v>3285669.3722049431</v>
      </c>
      <c r="DF110" s="55">
        <f ca="1"/>
        <v>2024.4790535974535</v>
      </c>
      <c r="DG110" s="55">
        <f ca="1"/>
        <v>0</v>
      </c>
      <c r="DH110" s="55">
        <f ca="1"/>
        <v>0</v>
      </c>
      <c r="DI110" s="55">
        <f ca="1"/>
        <v>22314.811455555027</v>
      </c>
      <c r="DJ110" s="55">
        <f ca="1"/>
        <v>45378.556894194931</v>
      </c>
      <c r="DK110" s="55">
        <f ca="1"/>
        <v>0</v>
      </c>
      <c r="DL110" s="55">
        <f ca="1"/>
        <v>0</v>
      </c>
      <c r="DM110" s="55">
        <f ca="1"/>
        <v>540749.5834807147</v>
      </c>
      <c r="DN110" s="55">
        <f ca="1"/>
        <v>0</v>
      </c>
      <c r="DO110" s="55">
        <f ca="1"/>
        <v>0</v>
      </c>
      <c r="DP110" s="55">
        <f ca="1"/>
        <v>919303.32531664206</v>
      </c>
      <c r="DQ110" s="55">
        <f ca="1"/>
        <v>0</v>
      </c>
      <c r="DR110" s="55">
        <f ca="1"/>
        <v>0</v>
      </c>
      <c r="DS110" s="55">
        <f ca="1"/>
        <v>0</v>
      </c>
      <c r="DT110" s="55">
        <f ca="1"/>
        <v>43.111605843703501</v>
      </c>
      <c r="DU110" s="55">
        <f ca="1"/>
        <v>0</v>
      </c>
      <c r="DV110" s="55">
        <f ca="1"/>
        <v>0</v>
      </c>
      <c r="DW110" s="55">
        <f ca="1"/>
        <v>0</v>
      </c>
      <c r="DX110" s="55">
        <f ca="1"/>
        <v>0</v>
      </c>
      <c r="DY110" s="55">
        <f ca="1"/>
        <v>0</v>
      </c>
      <c r="DZ110" s="55">
        <f ca="1"/>
        <v>0</v>
      </c>
      <c r="EA110" s="55">
        <f ca="1"/>
        <v>0</v>
      </c>
      <c r="EB110" s="55">
        <f ca="1"/>
        <v>0</v>
      </c>
      <c r="EC110" s="55">
        <f ca="1"/>
        <v>0</v>
      </c>
      <c r="ED110" s="55">
        <f ca="1"/>
        <v>0</v>
      </c>
      <c r="EE110" s="55">
        <f t="shared" ca="1" si="10"/>
        <v>4815483.2400114909</v>
      </c>
    </row>
    <row r="111" spans="2:135" x14ac:dyDescent="0.3">
      <c r="B111" s="7">
        <v>23</v>
      </c>
      <c r="C111" s="52">
        <f>'energi-limbah'!D140</f>
        <v>2.1120162132180431E-4</v>
      </c>
      <c r="D111" s="52">
        <f>AN27*$C111</f>
        <v>71804.501241413222</v>
      </c>
      <c r="E111" s="52">
        <f>AO27*$C111</f>
        <v>75394.726303483869</v>
      </c>
      <c r="F111" s="52">
        <f>AP27*$C111</f>
        <v>79164.462618658086</v>
      </c>
      <c r="G111" s="52">
        <f>AQ27*$C111</f>
        <v>83122.685749591008</v>
      </c>
      <c r="H111" s="52">
        <f>AR27*$C111</f>
        <v>87278.820037070545</v>
      </c>
      <c r="I111" s="52">
        <f>AS27*$C111</f>
        <v>91642.761038924087</v>
      </c>
      <c r="J111" s="52">
        <f>AT27*$C111</f>
        <v>96224.899090870254</v>
      </c>
      <c r="K111" s="52">
        <f>AU27*$C111</f>
        <v>101036.14404541376</v>
      </c>
      <c r="L111" s="52">
        <f>AV27*$C111</f>
        <v>106087.9512476845</v>
      </c>
      <c r="M111" s="52">
        <f>AW27*$C111</f>
        <v>111392.34881006871</v>
      </c>
      <c r="N111" s="52">
        <f>AX27*$C111</f>
        <v>152029.38599398025</v>
      </c>
      <c r="O111" s="52">
        <f>AY27*$C111</f>
        <v>159630.8552936792</v>
      </c>
      <c r="P111" s="52">
        <f>AZ27*$C111</f>
        <v>167612.39805836318</v>
      </c>
      <c r="Q111" s="52">
        <f>BA27*$C111</f>
        <v>175993.01796128135</v>
      </c>
      <c r="R111" s="52">
        <f>BB27*$C111</f>
        <v>184792.66885934543</v>
      </c>
      <c r="V111" s="7">
        <v>24</v>
      </c>
      <c r="W111" s="55">
        <f>proyeksi!V144</f>
        <v>3.0310618510910752E-2</v>
      </c>
      <c r="X111" s="55">
        <f>proyeksi!W144</f>
        <v>2.0190333572050405E-5</v>
      </c>
      <c r="Y111" s="55">
        <f>proyeksi!X144</f>
        <v>0</v>
      </c>
      <c r="Z111" s="55">
        <f>proyeksi!Y144</f>
        <v>0</v>
      </c>
      <c r="AA111" s="55">
        <f>proyeksi!Z144</f>
        <v>8.1003942297627231E-3</v>
      </c>
      <c r="AB111" s="55">
        <f>proyeksi!AA144</f>
        <v>1.7613618593613919E-2</v>
      </c>
      <c r="AC111" s="55">
        <f>proyeksi!AB144</f>
        <v>0</v>
      </c>
      <c r="AD111" s="55">
        <f>proyeksi!AC144</f>
        <v>3.883897782768625E-2</v>
      </c>
      <c r="AE111" s="55">
        <f>proyeksi!AD144</f>
        <v>1.7645860732993066E-3</v>
      </c>
      <c r="AF111" s="55">
        <f>proyeksi!AE144</f>
        <v>0</v>
      </c>
      <c r="AG111" s="55">
        <f>proyeksi!AF144</f>
        <v>5.7213045897740178E-3</v>
      </c>
      <c r="AH111" s="55">
        <f>proyeksi!AG144</f>
        <v>0.67808597150113614</v>
      </c>
      <c r="AI111" s="55">
        <f>proyeksi!AH144</f>
        <v>0</v>
      </c>
      <c r="AJ111" s="55">
        <f>proyeksi!AI144</f>
        <v>0</v>
      </c>
      <c r="AK111" s="55">
        <f>proyeksi!AJ144</f>
        <v>1.7777576154979243E-6</v>
      </c>
      <c r="AL111" s="55">
        <f>proyeksi!AK144</f>
        <v>1.6430790082632331E-5</v>
      </c>
      <c r="AM111" s="55">
        <f>proyeksi!AL144</f>
        <v>0</v>
      </c>
      <c r="AN111" s="55">
        <f>proyeksi!AM144</f>
        <v>0</v>
      </c>
      <c r="AO111" s="55">
        <f>proyeksi!AN144</f>
        <v>0.21952612979254671</v>
      </c>
      <c r="AP111" s="55">
        <f>proyeksi!AO144</f>
        <v>0</v>
      </c>
      <c r="AQ111" s="55">
        <f>proyeksi!AP144</f>
        <v>0</v>
      </c>
      <c r="AR111" s="55">
        <f>proyeksi!AQ144</f>
        <v>0</v>
      </c>
      <c r="AS111" s="55">
        <f>proyeksi!AR144</f>
        <v>0</v>
      </c>
      <c r="AT111" s="55">
        <f>proyeksi!AS144</f>
        <v>0</v>
      </c>
      <c r="AU111" s="55">
        <f>proyeksi!AT144</f>
        <v>0</v>
      </c>
      <c r="AV111" s="55">
        <f>proyeksi!AU144</f>
        <v>0</v>
      </c>
      <c r="AX111" s="7">
        <v>24</v>
      </c>
      <c r="AY111" s="52">
        <f t="shared" si="13"/>
        <v>2693.0275262296045</v>
      </c>
      <c r="AZ111" s="52">
        <f t="shared" si="13"/>
        <v>1.7938638914186802</v>
      </c>
      <c r="BA111" s="52">
        <f t="shared" si="13"/>
        <v>0</v>
      </c>
      <c r="BB111" s="52">
        <f t="shared" si="13"/>
        <v>0</v>
      </c>
      <c r="BC111" s="52">
        <f t="shared" si="13"/>
        <v>719.70107195964977</v>
      </c>
      <c r="BD111" s="52">
        <f t="shared" si="13"/>
        <v>1564.9287952351522</v>
      </c>
      <c r="BE111" s="52">
        <f t="shared" si="13"/>
        <v>0</v>
      </c>
      <c r="BF111" s="52">
        <f t="shared" si="13"/>
        <v>3450.7522947091979</v>
      </c>
      <c r="BG111" s="52">
        <f t="shared" si="12"/>
        <v>156.77934338706626</v>
      </c>
      <c r="BH111" s="52">
        <f t="shared" si="12"/>
        <v>0</v>
      </c>
      <c r="BI111" s="52">
        <f t="shared" si="12"/>
        <v>508.32452464336893</v>
      </c>
      <c r="BJ111" s="52">
        <f t="shared" si="12"/>
        <v>60246.351810517161</v>
      </c>
      <c r="BK111" s="52">
        <f t="shared" si="12"/>
        <v>0</v>
      </c>
      <c r="BL111" s="52">
        <f t="shared" si="12"/>
        <v>0</v>
      </c>
      <c r="BM111" s="52">
        <f t="shared" si="12"/>
        <v>0.15794960408930181</v>
      </c>
      <c r="BN111" s="52">
        <f t="shared" si="12"/>
        <v>1.4598372499162742</v>
      </c>
      <c r="BO111" s="52">
        <f t="shared" si="12"/>
        <v>0</v>
      </c>
      <c r="BP111" s="52">
        <f t="shared" si="12"/>
        <v>0</v>
      </c>
      <c r="BQ111" s="52">
        <f t="shared" si="12"/>
        <v>19504.382929209238</v>
      </c>
      <c r="BR111" s="52">
        <f t="shared" si="12"/>
        <v>0</v>
      </c>
      <c r="BS111" s="52">
        <f t="shared" si="12"/>
        <v>0</v>
      </c>
      <c r="BT111" s="52">
        <f t="shared" si="12"/>
        <v>0</v>
      </c>
      <c r="BU111" s="52">
        <f t="shared" si="12"/>
        <v>0</v>
      </c>
      <c r="BV111" s="52">
        <f t="shared" si="12"/>
        <v>0</v>
      </c>
      <c r="BW111" s="52">
        <f t="shared" si="11"/>
        <v>0</v>
      </c>
      <c r="BX111" s="52">
        <f t="shared" si="11"/>
        <v>0</v>
      </c>
      <c r="BY111" s="52">
        <f t="shared" si="9"/>
        <v>88847.659946635875</v>
      </c>
      <c r="DD111" s="7">
        <v>24</v>
      </c>
      <c r="DE111" s="55">
        <f ca="1"/>
        <v>254760.40398132056</v>
      </c>
      <c r="DF111" s="55">
        <f ca="1"/>
        <v>181.1802530332867</v>
      </c>
      <c r="DG111" s="55">
        <f ca="1"/>
        <v>0</v>
      </c>
      <c r="DH111" s="55">
        <f ca="1"/>
        <v>0</v>
      </c>
      <c r="DI111" s="55">
        <f ca="1"/>
        <v>53329.849432210045</v>
      </c>
      <c r="DJ111" s="55">
        <f ca="1"/>
        <v>108449.56550979604</v>
      </c>
      <c r="DK111" s="55">
        <f ca="1"/>
        <v>0</v>
      </c>
      <c r="DL111" s="55">
        <f ca="1"/>
        <v>0</v>
      </c>
      <c r="DM111" s="55">
        <f ca="1"/>
        <v>12134.72117815893</v>
      </c>
      <c r="DN111" s="55">
        <f ca="1"/>
        <v>0</v>
      </c>
      <c r="DO111" s="55">
        <f ca="1"/>
        <v>0</v>
      </c>
      <c r="DP111" s="55">
        <f ca="1"/>
        <v>3379820.3365700128</v>
      </c>
      <c r="DQ111" s="55">
        <f ca="1"/>
        <v>0</v>
      </c>
      <c r="DR111" s="55">
        <f ca="1"/>
        <v>0</v>
      </c>
      <c r="DS111" s="55">
        <f ca="1"/>
        <v>0</v>
      </c>
      <c r="DT111" s="55">
        <f ca="1"/>
        <v>103.35647729407221</v>
      </c>
      <c r="DU111" s="55">
        <f ca="1"/>
        <v>0</v>
      </c>
      <c r="DV111" s="55">
        <f ca="1"/>
        <v>0</v>
      </c>
      <c r="DW111" s="55">
        <f ca="1"/>
        <v>0</v>
      </c>
      <c r="DX111" s="55">
        <f ca="1"/>
        <v>0</v>
      </c>
      <c r="DY111" s="55">
        <f ca="1"/>
        <v>0</v>
      </c>
      <c r="DZ111" s="55">
        <f ca="1"/>
        <v>0</v>
      </c>
      <c r="EA111" s="55">
        <f ca="1"/>
        <v>0</v>
      </c>
      <c r="EB111" s="55">
        <f ca="1"/>
        <v>0</v>
      </c>
      <c r="EC111" s="55">
        <f ca="1"/>
        <v>0</v>
      </c>
      <c r="ED111" s="55">
        <f ca="1"/>
        <v>0</v>
      </c>
      <c r="EE111" s="55">
        <f t="shared" ca="1" si="10"/>
        <v>3808779.4134018258</v>
      </c>
    </row>
    <row r="112" spans="2:135" x14ac:dyDescent="0.3">
      <c r="B112" s="7">
        <v>24</v>
      </c>
      <c r="C112" s="52">
        <f>'energi-limbah'!D141</f>
        <v>2.821186321264478E-4</v>
      </c>
      <c r="D112" s="52">
        <f>AN28*$C112</f>
        <v>88847.65994663586</v>
      </c>
      <c r="E112" s="52">
        <f>AO28*$C112</f>
        <v>93290.042943967637</v>
      </c>
      <c r="F112" s="52">
        <f>AP28*$C112</f>
        <v>97954.545091166015</v>
      </c>
      <c r="G112" s="52">
        <f>AQ28*$C112</f>
        <v>102852.27234572434</v>
      </c>
      <c r="H112" s="52">
        <f>AR28*$C112</f>
        <v>107994.88596301053</v>
      </c>
      <c r="I112" s="52">
        <f>AS28*$C112</f>
        <v>113394.63026116106</v>
      </c>
      <c r="J112" s="52">
        <f>AT28*$C112</f>
        <v>119064.36177421919</v>
      </c>
      <c r="K112" s="52">
        <f>AU28*$C112</f>
        <v>125017.57986293013</v>
      </c>
      <c r="L112" s="52">
        <f>AV28*$C112</f>
        <v>131268.45885607664</v>
      </c>
      <c r="M112" s="52">
        <f>AW28*$C112</f>
        <v>137831.88179888047</v>
      </c>
      <c r="N112" s="52">
        <f>AX28*$C112</f>
        <v>155607.75160498419</v>
      </c>
      <c r="O112" s="52">
        <f>AY28*$C112</f>
        <v>163388.13918523342</v>
      </c>
      <c r="P112" s="52">
        <f>AZ28*$C112</f>
        <v>171557.54614449519</v>
      </c>
      <c r="Q112" s="52">
        <f>BA28*$C112</f>
        <v>180135.42345171995</v>
      </c>
      <c r="R112" s="52">
        <f>BB28*$C112</f>
        <v>189142.19462430596</v>
      </c>
      <c r="V112" s="7">
        <v>25</v>
      </c>
      <c r="W112" s="55">
        <f>proyeksi!V145</f>
        <v>1.0674096046512317E-3</v>
      </c>
      <c r="X112" s="55">
        <f>proyeksi!W145</f>
        <v>2.1585887085968399E-4</v>
      </c>
      <c r="Y112" s="55">
        <f>proyeksi!X145</f>
        <v>0</v>
      </c>
      <c r="Z112" s="55">
        <f>proyeksi!Y145</f>
        <v>0</v>
      </c>
      <c r="AA112" s="55">
        <f>proyeksi!Z145</f>
        <v>3.7372103738933869E-2</v>
      </c>
      <c r="AB112" s="55">
        <f>proyeksi!AA145</f>
        <v>8.1262462380657041E-2</v>
      </c>
      <c r="AC112" s="55">
        <f>proyeksi!AB145</f>
        <v>0</v>
      </c>
      <c r="AD112" s="55">
        <f>proyeksi!AC145</f>
        <v>8.0543008804398242E-2</v>
      </c>
      <c r="AE112" s="55">
        <f>proyeksi!AD145</f>
        <v>3.6593411977911012E-3</v>
      </c>
      <c r="AF112" s="55">
        <f>proyeksi!AE145</f>
        <v>0</v>
      </c>
      <c r="AG112" s="55">
        <f>proyeksi!AF145</f>
        <v>1.1864655349311309E-2</v>
      </c>
      <c r="AH112" s="55">
        <f>proyeksi!AG145</f>
        <v>0.45854627590962688</v>
      </c>
      <c r="AI112" s="55">
        <f>proyeksi!AH145</f>
        <v>0</v>
      </c>
      <c r="AJ112" s="55">
        <f>proyeksi!AI145</f>
        <v>0</v>
      </c>
      <c r="AK112" s="55">
        <f>proyeksi!AJ145</f>
        <v>8.226561353404465E-6</v>
      </c>
      <c r="AL112" s="55">
        <f>proyeksi!AK145</f>
        <v>7.5327549742016794E-5</v>
      </c>
      <c r="AM112" s="55">
        <f>proyeksi!AL145</f>
        <v>0</v>
      </c>
      <c r="AN112" s="55">
        <f>proyeksi!AM145</f>
        <v>0.17664244349268357</v>
      </c>
      <c r="AO112" s="55">
        <f>proyeksi!AN145</f>
        <v>0.14874288653999157</v>
      </c>
      <c r="AP112" s="55">
        <f>proyeksi!AO145</f>
        <v>0</v>
      </c>
      <c r="AQ112" s="55">
        <f>proyeksi!AP145</f>
        <v>0</v>
      </c>
      <c r="AR112" s="55">
        <f>proyeksi!AQ145</f>
        <v>0</v>
      </c>
      <c r="AS112" s="55">
        <f>proyeksi!AR145</f>
        <v>0</v>
      </c>
      <c r="AT112" s="55">
        <f>proyeksi!AS145</f>
        <v>0</v>
      </c>
      <c r="AU112" s="55">
        <f>proyeksi!AT145</f>
        <v>0</v>
      </c>
      <c r="AV112" s="55">
        <f>proyeksi!AU145</f>
        <v>0</v>
      </c>
      <c r="AX112" s="7">
        <v>25</v>
      </c>
      <c r="AY112" s="52">
        <f t="shared" si="13"/>
        <v>2.6187470772997545</v>
      </c>
      <c r="AZ112" s="52">
        <f t="shared" si="13"/>
        <v>0.52958094503723674</v>
      </c>
      <c r="BA112" s="52">
        <f t="shared" si="13"/>
        <v>0</v>
      </c>
      <c r="BB112" s="52">
        <f t="shared" si="13"/>
        <v>0</v>
      </c>
      <c r="BC112" s="52">
        <f t="shared" si="13"/>
        <v>91.687471250414674</v>
      </c>
      <c r="BD112" s="52">
        <f t="shared" si="13"/>
        <v>199.36661139849835</v>
      </c>
      <c r="BE112" s="52">
        <f t="shared" si="13"/>
        <v>0</v>
      </c>
      <c r="BF112" s="52">
        <f t="shared" si="13"/>
        <v>197.60152802106688</v>
      </c>
      <c r="BG112" s="52">
        <f t="shared" si="12"/>
        <v>8.9777054888775982</v>
      </c>
      <c r="BH112" s="52">
        <f t="shared" si="12"/>
        <v>0</v>
      </c>
      <c r="BI112" s="52">
        <f t="shared" si="12"/>
        <v>29.108349207078717</v>
      </c>
      <c r="BJ112" s="52">
        <f t="shared" si="12"/>
        <v>1124.9821199026781</v>
      </c>
      <c r="BK112" s="52">
        <f t="shared" si="12"/>
        <v>0</v>
      </c>
      <c r="BL112" s="52">
        <f t="shared" si="12"/>
        <v>0</v>
      </c>
      <c r="BM112" s="52">
        <f t="shared" si="12"/>
        <v>2.0182770893741552E-2</v>
      </c>
      <c r="BN112" s="52">
        <f t="shared" si="12"/>
        <v>0.18480609493064554</v>
      </c>
      <c r="BO112" s="52">
        <f t="shared" si="12"/>
        <v>0</v>
      </c>
      <c r="BP112" s="52">
        <f t="shared" si="12"/>
        <v>433.36867178996147</v>
      </c>
      <c r="BQ112" s="52">
        <f t="shared" si="12"/>
        <v>364.92083048381858</v>
      </c>
      <c r="BR112" s="52">
        <f t="shared" si="12"/>
        <v>0</v>
      </c>
      <c r="BS112" s="52">
        <f t="shared" si="12"/>
        <v>0</v>
      </c>
      <c r="BT112" s="52">
        <f t="shared" si="12"/>
        <v>0</v>
      </c>
      <c r="BU112" s="52">
        <f t="shared" si="12"/>
        <v>0</v>
      </c>
      <c r="BV112" s="52">
        <f t="shared" si="12"/>
        <v>0</v>
      </c>
      <c r="BW112" s="52">
        <f t="shared" si="11"/>
        <v>0</v>
      </c>
      <c r="BX112" s="52">
        <f t="shared" si="11"/>
        <v>0</v>
      </c>
      <c r="BY112" s="52">
        <f t="shared" si="9"/>
        <v>2453.3666044305555</v>
      </c>
      <c r="DD112" s="7">
        <v>25</v>
      </c>
      <c r="DE112" s="55">
        <f ca="1"/>
        <v>247.73347351255677</v>
      </c>
      <c r="DF112" s="55">
        <f ca="1"/>
        <v>53.487675448760911</v>
      </c>
      <c r="DG112" s="55">
        <f ca="1"/>
        <v>0</v>
      </c>
      <c r="DH112" s="55">
        <f ca="1"/>
        <v>0</v>
      </c>
      <c r="DI112" s="55">
        <f ca="1"/>
        <v>6794.0416196557271</v>
      </c>
      <c r="DJ112" s="55">
        <f ca="1"/>
        <v>13816.106169915935</v>
      </c>
      <c r="DK112" s="55">
        <f ca="1"/>
        <v>0</v>
      </c>
      <c r="DL112" s="55">
        <f ca="1"/>
        <v>0</v>
      </c>
      <c r="DM112" s="55">
        <f ca="1"/>
        <v>694.8744048391261</v>
      </c>
      <c r="DN112" s="55">
        <f ca="1"/>
        <v>0</v>
      </c>
      <c r="DO112" s="55">
        <f ca="1"/>
        <v>0</v>
      </c>
      <c r="DP112" s="55">
        <f ca="1"/>
        <v>63111.49692654024</v>
      </c>
      <c r="DQ112" s="55">
        <f ca="1"/>
        <v>0</v>
      </c>
      <c r="DR112" s="55">
        <f ca="1"/>
        <v>0</v>
      </c>
      <c r="DS112" s="55">
        <f ca="1"/>
        <v>0</v>
      </c>
      <c r="DT112" s="55">
        <f ca="1"/>
        <v>13.084271521089704</v>
      </c>
      <c r="DU112" s="55">
        <f ca="1"/>
        <v>0</v>
      </c>
      <c r="DV112" s="55">
        <f ca="1"/>
        <v>0</v>
      </c>
      <c r="DW112" s="55">
        <f ca="1"/>
        <v>0</v>
      </c>
      <c r="DX112" s="55">
        <f ca="1"/>
        <v>0</v>
      </c>
      <c r="DY112" s="55">
        <f ca="1"/>
        <v>0</v>
      </c>
      <c r="DZ112" s="55">
        <f ca="1"/>
        <v>0</v>
      </c>
      <c r="EA112" s="55">
        <f ca="1"/>
        <v>0</v>
      </c>
      <c r="EB112" s="55">
        <f ca="1"/>
        <v>0</v>
      </c>
      <c r="EC112" s="55">
        <f ca="1"/>
        <v>0</v>
      </c>
      <c r="ED112" s="55">
        <f ca="1"/>
        <v>0</v>
      </c>
      <c r="EE112" s="55">
        <f t="shared" ca="1" si="10"/>
        <v>84730.824541433438</v>
      </c>
    </row>
    <row r="113" spans="2:135" x14ac:dyDescent="0.3">
      <c r="B113" s="7">
        <v>25</v>
      </c>
      <c r="C113" s="52">
        <f>'energi-limbah'!D142</f>
        <v>1.9600694427558238E-4</v>
      </c>
      <c r="D113" s="52">
        <f>AN29*$C113</f>
        <v>2453.366604430556</v>
      </c>
      <c r="E113" s="52">
        <f>AO29*$C113</f>
        <v>2576.0349346520852</v>
      </c>
      <c r="F113" s="52">
        <f>AP29*$C113</f>
        <v>2704.8366813846878</v>
      </c>
      <c r="G113" s="52">
        <f>AQ29*$C113</f>
        <v>2840.0785154539235</v>
      </c>
      <c r="H113" s="52">
        <f>AR29*$C113</f>
        <v>2982.0824412266197</v>
      </c>
      <c r="I113" s="52">
        <f>AS29*$C113</f>
        <v>3131.1865632879499</v>
      </c>
      <c r="J113" s="52">
        <f>AT29*$C113</f>
        <v>3287.74589145235</v>
      </c>
      <c r="K113" s="52">
        <f>AU29*$C113</f>
        <v>3452.1331860249666</v>
      </c>
      <c r="L113" s="52">
        <f>AV29*$C113</f>
        <v>3624.7398453262167</v>
      </c>
      <c r="M113" s="52">
        <f>AW29*$C113</f>
        <v>3805.9768375925255</v>
      </c>
      <c r="N113" s="52">
        <f>AX29*$C113</f>
        <v>4330.8955519625997</v>
      </c>
      <c r="O113" s="52">
        <f>AY29*$C113</f>
        <v>4547.4403295607299</v>
      </c>
      <c r="P113" s="52">
        <f>AZ29*$C113</f>
        <v>4774.8123460387633</v>
      </c>
      <c r="Q113" s="52">
        <f>BA29*$C113</f>
        <v>5013.5529633407041</v>
      </c>
      <c r="R113" s="52">
        <f>BB29*$C113</f>
        <v>5264.2306115077363</v>
      </c>
      <c r="V113" s="7">
        <v>26</v>
      </c>
      <c r="W113" s="55">
        <f>proyeksi!V146</f>
        <v>2.8441528222916256E-2</v>
      </c>
      <c r="X113" s="55">
        <f>proyeksi!W146</f>
        <v>1.8945305945608639E-5</v>
      </c>
      <c r="Y113" s="55">
        <f>proyeksi!X146</f>
        <v>0</v>
      </c>
      <c r="Z113" s="55">
        <f>proyeksi!Y146</f>
        <v>0</v>
      </c>
      <c r="AA113" s="55">
        <f>proyeksi!Z146</f>
        <v>1.6066030269467811E-2</v>
      </c>
      <c r="AB113" s="55">
        <f>proyeksi!AA146</f>
        <v>3.4934216964244758E-2</v>
      </c>
      <c r="AC113" s="55">
        <f>proyeksi!AB146</f>
        <v>0</v>
      </c>
      <c r="AD113" s="55">
        <f>proyeksi!AC146</f>
        <v>3.2929181369948109E-2</v>
      </c>
      <c r="AE113" s="55">
        <f>proyeksi!AD146</f>
        <v>1.4960840400633387E-3</v>
      </c>
      <c r="AF113" s="55">
        <f>proyeksi!AE146</f>
        <v>0</v>
      </c>
      <c r="AG113" s="55">
        <f>proyeksi!AF146</f>
        <v>3.2863507373479643E-2</v>
      </c>
      <c r="AH113" s="55">
        <f>proyeksi!AG146</f>
        <v>0.56930027577435516</v>
      </c>
      <c r="AI113" s="55">
        <f>proyeksi!AH146</f>
        <v>0</v>
      </c>
      <c r="AJ113" s="55">
        <f>proyeksi!AI146</f>
        <v>0</v>
      </c>
      <c r="AK113" s="55">
        <f>proyeksi!AJ146</f>
        <v>3.5438575394151909E-6</v>
      </c>
      <c r="AL113" s="55">
        <f>proyeksi!AK146</f>
        <v>3.248587065951652E-5</v>
      </c>
      <c r="AM113" s="55">
        <f>proyeksi!AL146</f>
        <v>0</v>
      </c>
      <c r="AN113" s="55">
        <f>proyeksi!AM146</f>
        <v>9.9245017593799514E-2</v>
      </c>
      <c r="AO113" s="55">
        <f>proyeksi!AN146</f>
        <v>0.18466918335758062</v>
      </c>
      <c r="AP113" s="55">
        <f>proyeksi!AO146</f>
        <v>0</v>
      </c>
      <c r="AQ113" s="55">
        <f>proyeksi!AP146</f>
        <v>0</v>
      </c>
      <c r="AR113" s="55">
        <f>proyeksi!AQ146</f>
        <v>0</v>
      </c>
      <c r="AS113" s="55">
        <f>proyeksi!AR146</f>
        <v>0</v>
      </c>
      <c r="AT113" s="55">
        <f>proyeksi!AS146</f>
        <v>0</v>
      </c>
      <c r="AU113" s="55">
        <f>proyeksi!AT146</f>
        <v>0</v>
      </c>
      <c r="AV113" s="55">
        <f>proyeksi!AU146</f>
        <v>0</v>
      </c>
      <c r="AX113" s="7">
        <v>26</v>
      </c>
      <c r="AY113" s="52">
        <f t="shared" si="13"/>
        <v>144.01408257029425</v>
      </c>
      <c r="AZ113" s="52">
        <f t="shared" si="13"/>
        <v>9.5929826041204661E-2</v>
      </c>
      <c r="BA113" s="52">
        <f t="shared" si="13"/>
        <v>0</v>
      </c>
      <c r="BB113" s="52">
        <f t="shared" si="13"/>
        <v>0</v>
      </c>
      <c r="BC113" s="52">
        <f t="shared" si="13"/>
        <v>81.350572714293662</v>
      </c>
      <c r="BD113" s="52">
        <f t="shared" si="13"/>
        <v>176.889904332344</v>
      </c>
      <c r="BE113" s="52">
        <f t="shared" si="13"/>
        <v>0</v>
      </c>
      <c r="BF113" s="52">
        <f t="shared" si="13"/>
        <v>166.73737809077733</v>
      </c>
      <c r="BG113" s="52">
        <f t="shared" si="12"/>
        <v>7.5754428098621043</v>
      </c>
      <c r="BH113" s="52">
        <f t="shared" si="12"/>
        <v>0</v>
      </c>
      <c r="BI113" s="52">
        <f t="shared" si="12"/>
        <v>166.4048368758327</v>
      </c>
      <c r="BJ113" s="52">
        <f t="shared" si="12"/>
        <v>2882.6600413334854</v>
      </c>
      <c r="BK113" s="52">
        <f t="shared" si="12"/>
        <v>0</v>
      </c>
      <c r="BL113" s="52">
        <f t="shared" si="12"/>
        <v>0</v>
      </c>
      <c r="BM113" s="52">
        <f t="shared" si="12"/>
        <v>1.7944373041371288E-2</v>
      </c>
      <c r="BN113" s="52">
        <f t="shared" si="12"/>
        <v>0.16449266800501794</v>
      </c>
      <c r="BO113" s="52">
        <f t="shared" si="12"/>
        <v>0</v>
      </c>
      <c r="BP113" s="52">
        <f t="shared" si="12"/>
        <v>502.52855776321036</v>
      </c>
      <c r="BQ113" s="52">
        <f t="shared" si="12"/>
        <v>935.07503576474505</v>
      </c>
      <c r="BR113" s="52">
        <f t="shared" si="12"/>
        <v>0</v>
      </c>
      <c r="BS113" s="52">
        <f t="shared" si="12"/>
        <v>0</v>
      </c>
      <c r="BT113" s="52">
        <f t="shared" si="12"/>
        <v>0</v>
      </c>
      <c r="BU113" s="52">
        <f t="shared" si="12"/>
        <v>0</v>
      </c>
      <c r="BV113" s="52">
        <f t="shared" si="12"/>
        <v>0</v>
      </c>
      <c r="BW113" s="52">
        <f t="shared" si="11"/>
        <v>0</v>
      </c>
      <c r="BX113" s="52">
        <f t="shared" si="11"/>
        <v>0</v>
      </c>
      <c r="BY113" s="52">
        <f t="shared" si="9"/>
        <v>5063.5142191219329</v>
      </c>
      <c r="DD113" s="7">
        <v>26</v>
      </c>
      <c r="DE113" s="55">
        <f ca="1"/>
        <v>13623.732211149836</v>
      </c>
      <c r="DF113" s="55">
        <f ca="1"/>
        <v>9.68891243016167</v>
      </c>
      <c r="DG113" s="55">
        <f ca="1"/>
        <v>0</v>
      </c>
      <c r="DH113" s="55">
        <f ca="1"/>
        <v>0</v>
      </c>
      <c r="DI113" s="55">
        <f ca="1"/>
        <v>6028.0774381291603</v>
      </c>
      <c r="DJ113" s="55">
        <f ca="1"/>
        <v>12258.470370231438</v>
      </c>
      <c r="DK113" s="55">
        <f ca="1"/>
        <v>0</v>
      </c>
      <c r="DL113" s="55">
        <f ca="1"/>
        <v>0</v>
      </c>
      <c r="DM113" s="55">
        <f ca="1"/>
        <v>586.33927348332691</v>
      </c>
      <c r="DN113" s="55">
        <f ca="1"/>
        <v>0</v>
      </c>
      <c r="DO113" s="55">
        <f ca="1"/>
        <v>0</v>
      </c>
      <c r="DP113" s="55">
        <f ca="1"/>
        <v>161717.22831880854</v>
      </c>
      <c r="DQ113" s="55">
        <f ca="1"/>
        <v>0</v>
      </c>
      <c r="DR113" s="55">
        <f ca="1"/>
        <v>0</v>
      </c>
      <c r="DS113" s="55">
        <f ca="1"/>
        <v>0</v>
      </c>
      <c r="DT113" s="55">
        <f ca="1"/>
        <v>11.64608089475527</v>
      </c>
      <c r="DU113" s="55">
        <f ca="1"/>
        <v>0</v>
      </c>
      <c r="DV113" s="55">
        <f ca="1"/>
        <v>0</v>
      </c>
      <c r="DW113" s="55">
        <f ca="1"/>
        <v>0</v>
      </c>
      <c r="DX113" s="55">
        <f ca="1"/>
        <v>0</v>
      </c>
      <c r="DY113" s="55">
        <f ca="1"/>
        <v>0</v>
      </c>
      <c r="DZ113" s="55">
        <f ca="1"/>
        <v>0</v>
      </c>
      <c r="EA113" s="55">
        <f ca="1"/>
        <v>0</v>
      </c>
      <c r="EB113" s="55">
        <f ca="1"/>
        <v>0</v>
      </c>
      <c r="EC113" s="55">
        <f ca="1"/>
        <v>0</v>
      </c>
      <c r="ED113" s="55">
        <f ca="1"/>
        <v>0</v>
      </c>
      <c r="EE113" s="55">
        <f t="shared" ca="1" si="10"/>
        <v>194235.18260512722</v>
      </c>
    </row>
    <row r="114" spans="2:135" x14ac:dyDescent="0.3">
      <c r="B114" s="7">
        <v>26</v>
      </c>
      <c r="C114" s="52">
        <f>'energi-limbah'!D143</f>
        <v>2.7707506181654721E-4</v>
      </c>
      <c r="D114" s="52">
        <f>AN30*$C114</f>
        <v>5063.5142191219338</v>
      </c>
      <c r="E114" s="52">
        <f>AO30*$C114</f>
        <v>5316.6899300780324</v>
      </c>
      <c r="F114" s="52">
        <f>AP30*$C114</f>
        <v>5582.5244265819329</v>
      </c>
      <c r="G114" s="52">
        <f>AQ30*$C114</f>
        <v>5861.6506479110294</v>
      </c>
      <c r="H114" s="52">
        <f>AR30*$C114</f>
        <v>6154.7331803065808</v>
      </c>
      <c r="I114" s="52">
        <f>AS30*$C114</f>
        <v>6462.4698393219151</v>
      </c>
      <c r="J114" s="52">
        <f>AT30*$C114</f>
        <v>6785.5933312880097</v>
      </c>
      <c r="K114" s="52">
        <f>AU30*$C114</f>
        <v>7124.8729978524098</v>
      </c>
      <c r="L114" s="52">
        <f>AV30*$C114</f>
        <v>7481.1166477450297</v>
      </c>
      <c r="M114" s="52">
        <f>AW30*$C114</f>
        <v>7855.1724801322798</v>
      </c>
      <c r="N114" s="52">
        <f>AX30*$C114</f>
        <v>8956.0219368603994</v>
      </c>
      <c r="O114" s="52">
        <f>AY30*$C114</f>
        <v>9403.8230337034165</v>
      </c>
      <c r="P114" s="52">
        <f>AZ30*$C114</f>
        <v>9874.0141853885889</v>
      </c>
      <c r="Q114" s="52">
        <f>BA30*$C114</f>
        <v>10367.714894658016</v>
      </c>
      <c r="R114" s="52">
        <f>BB30*$C114</f>
        <v>10886.100639390917</v>
      </c>
      <c r="V114" s="7">
        <v>27</v>
      </c>
      <c r="W114" s="55">
        <f>proyeksi!V147</f>
        <v>0.21564103993898387</v>
      </c>
      <c r="X114" s="55">
        <f>proyeksi!W147</f>
        <v>0</v>
      </c>
      <c r="Y114" s="55">
        <f>proyeksi!X147</f>
        <v>0</v>
      </c>
      <c r="Z114" s="55">
        <f>proyeksi!Y147</f>
        <v>0</v>
      </c>
      <c r="AA114" s="55">
        <f>proyeksi!Z147</f>
        <v>9.8968843226123317E-5</v>
      </c>
      <c r="AB114" s="55">
        <f>proyeksi!AA147</f>
        <v>2.1519933485154741E-4</v>
      </c>
      <c r="AC114" s="55">
        <f>proyeksi!AB147</f>
        <v>0</v>
      </c>
      <c r="AD114" s="55">
        <f>proyeksi!AC147</f>
        <v>0.11016734960294351</v>
      </c>
      <c r="AE114" s="55">
        <f>proyeksi!AD147</f>
        <v>5.2224589148682304E-2</v>
      </c>
      <c r="AF114" s="55">
        <f>proyeksi!AE147</f>
        <v>0</v>
      </c>
      <c r="AG114" s="55">
        <f>proyeksi!AF147</f>
        <v>1.7459075129190706E-3</v>
      </c>
      <c r="AH114" s="55">
        <f>proyeksi!AG147</f>
        <v>0.26563651665666593</v>
      </c>
      <c r="AI114" s="55">
        <f>proyeksi!AH147</f>
        <v>0</v>
      </c>
      <c r="AJ114" s="55">
        <f>proyeksi!AI147</f>
        <v>0</v>
      </c>
      <c r="AK114" s="55">
        <f>proyeksi!AJ147</f>
        <v>2.1777770607585777E-8</v>
      </c>
      <c r="AL114" s="55">
        <f>proyeksi!AK147</f>
        <v>2.0011685195018111E-7</v>
      </c>
      <c r="AM114" s="55">
        <f>proyeksi!AL147</f>
        <v>0</v>
      </c>
      <c r="AN114" s="55">
        <f>proyeksi!AM147</f>
        <v>7.8850548751603677E-11</v>
      </c>
      <c r="AO114" s="55">
        <f>proyeksi!AN147</f>
        <v>1.3556222066968592E-2</v>
      </c>
      <c r="AP114" s="55">
        <f>proyeksi!AO147</f>
        <v>0</v>
      </c>
      <c r="AQ114" s="55">
        <f>proyeksi!AP147</f>
        <v>0</v>
      </c>
      <c r="AR114" s="55">
        <f>proyeksi!AQ147</f>
        <v>1.8506022827401731E-2</v>
      </c>
      <c r="AS114" s="55">
        <f>proyeksi!AR147</f>
        <v>0.32220796209388408</v>
      </c>
      <c r="AT114" s="55">
        <f>proyeksi!AS147</f>
        <v>0</v>
      </c>
      <c r="AU114" s="55">
        <f>proyeksi!AT147</f>
        <v>0</v>
      </c>
      <c r="AV114" s="55">
        <f>proyeksi!AU147</f>
        <v>0</v>
      </c>
      <c r="AX114" s="7">
        <v>27</v>
      </c>
      <c r="AY114" s="52">
        <f t="shared" si="13"/>
        <v>2488.0193956368685</v>
      </c>
      <c r="AZ114" s="52">
        <f t="shared" si="13"/>
        <v>0</v>
      </c>
      <c r="BA114" s="52">
        <f t="shared" si="13"/>
        <v>0</v>
      </c>
      <c r="BB114" s="52">
        <f t="shared" si="13"/>
        <v>0</v>
      </c>
      <c r="BC114" s="52">
        <f t="shared" si="13"/>
        <v>1.1418809776655339</v>
      </c>
      <c r="BD114" s="52">
        <f t="shared" si="13"/>
        <v>2.4829230984524164</v>
      </c>
      <c r="BE114" s="52">
        <f t="shared" si="13"/>
        <v>0</v>
      </c>
      <c r="BF114" s="52">
        <f t="shared" si="13"/>
        <v>1271.0869074624568</v>
      </c>
      <c r="BG114" s="52">
        <f t="shared" si="13"/>
        <v>602.5559456022562</v>
      </c>
      <c r="BH114" s="52">
        <f t="shared" si="13"/>
        <v>0</v>
      </c>
      <c r="BI114" s="52">
        <f t="shared" si="13"/>
        <v>20.143900977104717</v>
      </c>
      <c r="BJ114" s="52">
        <f t="shared" si="13"/>
        <v>3064.8563270618924</v>
      </c>
      <c r="BK114" s="52">
        <f t="shared" si="13"/>
        <v>0</v>
      </c>
      <c r="BL114" s="52">
        <f t="shared" si="13"/>
        <v>0</v>
      </c>
      <c r="BM114" s="52">
        <f t="shared" si="13"/>
        <v>2.5126717845886515E-4</v>
      </c>
      <c r="BN114" s="52">
        <f t="shared" si="13"/>
        <v>2.3089046926629679E-3</v>
      </c>
      <c r="BO114" s="52">
        <f t="shared" si="12"/>
        <v>0</v>
      </c>
      <c r="BP114" s="52">
        <f t="shared" si="12"/>
        <v>9.0976047373037378E-7</v>
      </c>
      <c r="BQ114" s="52">
        <f t="shared" si="12"/>
        <v>156.40874039432305</v>
      </c>
      <c r="BR114" s="52">
        <f t="shared" si="12"/>
        <v>0</v>
      </c>
      <c r="BS114" s="52">
        <f t="shared" si="12"/>
        <v>0</v>
      </c>
      <c r="BT114" s="52">
        <f t="shared" si="12"/>
        <v>213.51846449869757</v>
      </c>
      <c r="BU114" s="52">
        <f t="shared" si="12"/>
        <v>3717.5653546516191</v>
      </c>
      <c r="BV114" s="52">
        <f t="shared" si="12"/>
        <v>0</v>
      </c>
      <c r="BW114" s="52">
        <f t="shared" si="11"/>
        <v>0</v>
      </c>
      <c r="BX114" s="52">
        <f t="shared" si="11"/>
        <v>0</v>
      </c>
      <c r="BY114" s="52">
        <f t="shared" si="9"/>
        <v>11537.782401442968</v>
      </c>
      <c r="DD114" s="7">
        <v>27</v>
      </c>
      <c r="DE114" s="55">
        <f ca="1"/>
        <v>235366.63482724773</v>
      </c>
      <c r="DF114" s="55">
        <f ca="1"/>
        <v>0</v>
      </c>
      <c r="DG114" s="55">
        <f ca="1"/>
        <v>0</v>
      </c>
      <c r="DH114" s="55">
        <f ca="1"/>
        <v>0</v>
      </c>
      <c r="DI114" s="55">
        <f ca="1"/>
        <v>84.613380445016048</v>
      </c>
      <c r="DJ114" s="55">
        <f ca="1"/>
        <v>172.06657072275246</v>
      </c>
      <c r="DK114" s="55">
        <f ca="1"/>
        <v>0</v>
      </c>
      <c r="DL114" s="55">
        <f ca="1"/>
        <v>0</v>
      </c>
      <c r="DM114" s="55">
        <f ca="1"/>
        <v>46637.830189614637</v>
      </c>
      <c r="DN114" s="55">
        <f ca="1"/>
        <v>0</v>
      </c>
      <c r="DO114" s="55">
        <f ca="1"/>
        <v>0</v>
      </c>
      <c r="DP114" s="55">
        <f ca="1"/>
        <v>171938.43994817216</v>
      </c>
      <c r="DQ114" s="55">
        <f ca="1"/>
        <v>0</v>
      </c>
      <c r="DR114" s="55">
        <f ca="1"/>
        <v>0</v>
      </c>
      <c r="DS114" s="55">
        <f ca="1"/>
        <v>0</v>
      </c>
      <c r="DT114" s="55">
        <f ca="1"/>
        <v>0.16347045224053811</v>
      </c>
      <c r="DU114" s="55">
        <f ca="1"/>
        <v>0</v>
      </c>
      <c r="DV114" s="55">
        <f ca="1"/>
        <v>0</v>
      </c>
      <c r="DW114" s="55">
        <f ca="1"/>
        <v>0</v>
      </c>
      <c r="DX114" s="55">
        <f ca="1"/>
        <v>0</v>
      </c>
      <c r="DY114" s="55">
        <f ca="1"/>
        <v>0</v>
      </c>
      <c r="DZ114" s="55">
        <f ca="1"/>
        <v>0</v>
      </c>
      <c r="EA114" s="55">
        <f ca="1"/>
        <v>0</v>
      </c>
      <c r="EB114" s="55">
        <f ca="1"/>
        <v>0</v>
      </c>
      <c r="EC114" s="55">
        <f ca="1"/>
        <v>0</v>
      </c>
      <c r="ED114" s="55">
        <f ca="1"/>
        <v>0</v>
      </c>
      <c r="EE114" s="55">
        <f t="shared" ca="1" si="10"/>
        <v>454199.7483866546</v>
      </c>
    </row>
    <row r="115" spans="2:135" x14ac:dyDescent="0.3">
      <c r="B115" s="7">
        <v>27</v>
      </c>
      <c r="C115" s="52">
        <f>'energi-limbah'!D144</f>
        <v>1.7128801107641181E-5</v>
      </c>
      <c r="D115" s="52">
        <f>AN31*$C115</f>
        <v>11537.78240144297</v>
      </c>
      <c r="E115" s="52">
        <f>AO31*$C115</f>
        <v>12114.671521515125</v>
      </c>
      <c r="F115" s="52">
        <f>AP31*$C115</f>
        <v>12720.405097590879</v>
      </c>
      <c r="G115" s="52">
        <f>AQ31*$C115</f>
        <v>13356.425352470422</v>
      </c>
      <c r="H115" s="52">
        <f>AR31*$C115</f>
        <v>14024.246620093943</v>
      </c>
      <c r="I115" s="52">
        <f>AS31*$C115</f>
        <v>14725.458951098644</v>
      </c>
      <c r="J115" s="52">
        <f>AT31*$C115</f>
        <v>15461.731898653574</v>
      </c>
      <c r="K115" s="52">
        <f>AU31*$C115</f>
        <v>16234.818493586255</v>
      </c>
      <c r="L115" s="52">
        <f>AV31*$C115</f>
        <v>17046.559418265573</v>
      </c>
      <c r="M115" s="52">
        <f>AW31*$C115</f>
        <v>17898.88738917885</v>
      </c>
      <c r="N115" s="52">
        <f>AX31*$C115</f>
        <v>29073.220886953095</v>
      </c>
      <c r="O115" s="52">
        <f>AY31*$C115</f>
        <v>30526.881931300759</v>
      </c>
      <c r="P115" s="52">
        <f>AZ31*$C115</f>
        <v>32053.22602786581</v>
      </c>
      <c r="Q115" s="52">
        <f>BA31*$C115</f>
        <v>33655.887329259109</v>
      </c>
      <c r="R115" s="52">
        <f>BB31*$C115</f>
        <v>35338.681695722036</v>
      </c>
      <c r="V115" s="7">
        <v>28</v>
      </c>
      <c r="W115" s="55">
        <f>proyeksi!V148</f>
        <v>0.21564103986725994</v>
      </c>
      <c r="X115" s="55">
        <f>proyeksi!W148</f>
        <v>0</v>
      </c>
      <c r="Y115" s="55">
        <f>proyeksi!X148</f>
        <v>0</v>
      </c>
      <c r="Z115" s="55">
        <f>proyeksi!Y148</f>
        <v>0</v>
      </c>
      <c r="AA115" s="55">
        <f>proyeksi!Z148</f>
        <v>9.8968842923954749E-5</v>
      </c>
      <c r="AB115" s="55">
        <f>proyeksi!AA148</f>
        <v>2.1519933502404248E-4</v>
      </c>
      <c r="AC115" s="55">
        <f>proyeksi!AB148</f>
        <v>0</v>
      </c>
      <c r="AD115" s="55">
        <f>proyeksi!AC148</f>
        <v>0.11016734959624683</v>
      </c>
      <c r="AE115" s="55">
        <f>proyeksi!AD148</f>
        <v>5.2224589159772059E-2</v>
      </c>
      <c r="AF115" s="55">
        <f>proyeksi!AE148</f>
        <v>0</v>
      </c>
      <c r="AG115" s="55">
        <f>proyeksi!AF148</f>
        <v>1.7459075127636175E-3</v>
      </c>
      <c r="AH115" s="55">
        <f>proyeksi!AG148</f>
        <v>0.26563651673527933</v>
      </c>
      <c r="AI115" s="55">
        <f>proyeksi!AH148</f>
        <v>0</v>
      </c>
      <c r="AJ115" s="55">
        <f>proyeksi!AI148</f>
        <v>0</v>
      </c>
      <c r="AK115" s="55">
        <f>proyeksi!AJ148</f>
        <v>2.1733466501158858E-8</v>
      </c>
      <c r="AL115" s="55">
        <f>proyeksi!AK148</f>
        <v>2.0011711563957225E-7</v>
      </c>
      <c r="AM115" s="55">
        <f>proyeksi!AL148</f>
        <v>0</v>
      </c>
      <c r="AN115" s="55">
        <f>proyeksi!AM148</f>
        <v>7.8946352675149711E-11</v>
      </c>
      <c r="AO115" s="55">
        <f>proyeksi!AN148</f>
        <v>1.3556222067295863E-2</v>
      </c>
      <c r="AP115" s="55">
        <f>proyeksi!AO148</f>
        <v>0</v>
      </c>
      <c r="AQ115" s="55">
        <f>proyeksi!AP148</f>
        <v>0</v>
      </c>
      <c r="AR115" s="55">
        <f>proyeksi!AQ148</f>
        <v>1.8506022831926545E-2</v>
      </c>
      <c r="AS115" s="55">
        <f>proyeksi!AR148</f>
        <v>0.3222079621219795</v>
      </c>
      <c r="AT115" s="55">
        <f>proyeksi!AS148</f>
        <v>0</v>
      </c>
      <c r="AU115" s="55">
        <f>proyeksi!AT148</f>
        <v>0</v>
      </c>
      <c r="AV115" s="55">
        <f>proyeksi!AU148</f>
        <v>0</v>
      </c>
      <c r="AX115" s="7">
        <v>28</v>
      </c>
      <c r="AY115" s="52">
        <f t="shared" si="13"/>
        <v>1288.6736142064117</v>
      </c>
      <c r="AZ115" s="52">
        <f t="shared" si="13"/>
        <v>0</v>
      </c>
      <c r="BA115" s="52">
        <f t="shared" si="13"/>
        <v>0</v>
      </c>
      <c r="BB115" s="52">
        <f t="shared" si="13"/>
        <v>0</v>
      </c>
      <c r="BC115" s="52">
        <f t="shared" si="13"/>
        <v>0.5914390720020043</v>
      </c>
      <c r="BD115" s="52">
        <f t="shared" si="13"/>
        <v>1.2860339804100254</v>
      </c>
      <c r="BE115" s="52">
        <f t="shared" si="13"/>
        <v>0</v>
      </c>
      <c r="BF115" s="52">
        <f t="shared" si="13"/>
        <v>658.36149120375057</v>
      </c>
      <c r="BG115" s="52">
        <f t="shared" si="13"/>
        <v>312.09481323404827</v>
      </c>
      <c r="BH115" s="52">
        <f t="shared" si="13"/>
        <v>0</v>
      </c>
      <c r="BI115" s="52">
        <f t="shared" si="13"/>
        <v>10.433565641902719</v>
      </c>
      <c r="BJ115" s="52">
        <f t="shared" si="13"/>
        <v>1587.4472238548481</v>
      </c>
      <c r="BK115" s="52">
        <f t="shared" si="13"/>
        <v>0</v>
      </c>
      <c r="BL115" s="52">
        <f t="shared" si="13"/>
        <v>0</v>
      </c>
      <c r="BM115" s="52">
        <f t="shared" si="13"/>
        <v>1.2987947397453923E-4</v>
      </c>
      <c r="BN115" s="52">
        <f t="shared" si="13"/>
        <v>1.1959024443332039E-3</v>
      </c>
      <c r="BO115" s="52">
        <f t="shared" si="12"/>
        <v>0</v>
      </c>
      <c r="BP115" s="52">
        <f t="shared" si="12"/>
        <v>4.7178441401007851E-7</v>
      </c>
      <c r="BQ115" s="52">
        <f t="shared" si="12"/>
        <v>81.012156578360191</v>
      </c>
      <c r="BR115" s="52">
        <f t="shared" si="12"/>
        <v>0</v>
      </c>
      <c r="BS115" s="52">
        <f t="shared" si="12"/>
        <v>0</v>
      </c>
      <c r="BT115" s="52">
        <f t="shared" si="12"/>
        <v>110.59222929960445</v>
      </c>
      <c r="BU115" s="52">
        <f t="shared" si="12"/>
        <v>1925.5189055358267</v>
      </c>
      <c r="BV115" s="52">
        <f t="shared" si="12"/>
        <v>0</v>
      </c>
      <c r="BW115" s="52">
        <f t="shared" si="11"/>
        <v>0</v>
      </c>
      <c r="BX115" s="52">
        <f t="shared" si="11"/>
        <v>0</v>
      </c>
      <c r="BY115" s="52">
        <f t="shared" si="9"/>
        <v>5976.0127988608674</v>
      </c>
      <c r="DD115" s="7">
        <v>28</v>
      </c>
      <c r="DE115" s="55">
        <f ca="1"/>
        <v>121908.52390392654</v>
      </c>
      <c r="DF115" s="55">
        <f ca="1"/>
        <v>0</v>
      </c>
      <c r="DG115" s="55">
        <f ca="1"/>
        <v>0</v>
      </c>
      <c r="DH115" s="55">
        <f ca="1"/>
        <v>0</v>
      </c>
      <c r="DI115" s="55">
        <f ca="1"/>
        <v>43.825635235348514</v>
      </c>
      <c r="DJ115" s="55">
        <f ca="1"/>
        <v>89.122154842414758</v>
      </c>
      <c r="DK115" s="55">
        <f ca="1"/>
        <v>0</v>
      </c>
      <c r="DL115" s="55">
        <f ca="1"/>
        <v>0</v>
      </c>
      <c r="DM115" s="55">
        <f ca="1"/>
        <v>24156.138544315338</v>
      </c>
      <c r="DN115" s="55">
        <f ca="1"/>
        <v>0</v>
      </c>
      <c r="DO115" s="55">
        <f ca="1"/>
        <v>0</v>
      </c>
      <c r="DP115" s="55">
        <f ca="1"/>
        <v>89055.789258256977</v>
      </c>
      <c r="DQ115" s="55">
        <f ca="1"/>
        <v>0</v>
      </c>
      <c r="DR115" s="55">
        <f ca="1"/>
        <v>0</v>
      </c>
      <c r="DS115" s="55">
        <f ca="1"/>
        <v>0</v>
      </c>
      <c r="DT115" s="55">
        <f ca="1"/>
        <v>8.4669893058790829E-2</v>
      </c>
      <c r="DU115" s="55">
        <f ca="1"/>
        <v>0</v>
      </c>
      <c r="DV115" s="55">
        <f ca="1"/>
        <v>0</v>
      </c>
      <c r="DW115" s="55">
        <f ca="1"/>
        <v>0</v>
      </c>
      <c r="DX115" s="55">
        <f ca="1"/>
        <v>0</v>
      </c>
      <c r="DY115" s="55">
        <f ca="1"/>
        <v>0</v>
      </c>
      <c r="DZ115" s="55">
        <f ca="1"/>
        <v>0</v>
      </c>
      <c r="EA115" s="55">
        <f ca="1"/>
        <v>0</v>
      </c>
      <c r="EB115" s="55">
        <f ca="1"/>
        <v>0</v>
      </c>
      <c r="EC115" s="55">
        <f ca="1"/>
        <v>0</v>
      </c>
      <c r="ED115" s="55">
        <f ca="1"/>
        <v>0</v>
      </c>
      <c r="EE115" s="55">
        <f t="shared" ca="1" si="10"/>
        <v>235253.48416646969</v>
      </c>
    </row>
    <row r="116" spans="2:135" x14ac:dyDescent="0.3">
      <c r="B116" s="7">
        <v>28</v>
      </c>
      <c r="C116" s="52">
        <f>'energi-limbah'!D145</f>
        <v>3.1870134756211349E-4</v>
      </c>
      <c r="D116" s="52">
        <f>AN32*$C116</f>
        <v>5976.0127988608665</v>
      </c>
      <c r="E116" s="52">
        <f>AO32*$C116</f>
        <v>6274.8134388039125</v>
      </c>
      <c r="F116" s="52">
        <f>AP32*$C116</f>
        <v>6588.5541107441049</v>
      </c>
      <c r="G116" s="52">
        <f>AQ32*$C116</f>
        <v>6917.9818162813117</v>
      </c>
      <c r="H116" s="52">
        <f>AR32*$C116</f>
        <v>7263.8809070953803</v>
      </c>
      <c r="I116" s="52">
        <f>AS32*$C116</f>
        <v>7627.0749524501489</v>
      </c>
      <c r="J116" s="52">
        <f>AT32*$C116</f>
        <v>8008.4287000726545</v>
      </c>
      <c r="K116" s="52">
        <f>AU32*$C116</f>
        <v>8408.850135076289</v>
      </c>
      <c r="L116" s="52">
        <f>AV32*$C116</f>
        <v>8829.2926418301013</v>
      </c>
      <c r="M116" s="52">
        <f>AW32*$C116</f>
        <v>9270.7572739216084</v>
      </c>
      <c r="N116" s="52">
        <f>AX32*$C116</f>
        <v>10057.735221246017</v>
      </c>
      <c r="O116" s="52">
        <f>AY32*$C116</f>
        <v>10560.621982308316</v>
      </c>
      <c r="P116" s="52">
        <f>AZ32*$C116</f>
        <v>11088.65308142373</v>
      </c>
      <c r="Q116" s="52">
        <f>BA32*$C116</f>
        <v>11643.085735494924</v>
      </c>
      <c r="R116" s="52">
        <f>BB32*$C116</f>
        <v>12225.240022269669</v>
      </c>
      <c r="V116" s="7">
        <v>29</v>
      </c>
      <c r="W116" s="55">
        <f>proyeksi!V149</f>
        <v>0.21564103986456909</v>
      </c>
      <c r="X116" s="55">
        <f>proyeksi!W149</f>
        <v>0</v>
      </c>
      <c r="Y116" s="55">
        <f>proyeksi!X149</f>
        <v>0</v>
      </c>
      <c r="Z116" s="55">
        <f>proyeksi!Y149</f>
        <v>0</v>
      </c>
      <c r="AA116" s="55">
        <f>proyeksi!Z149</f>
        <v>9.8968843673178619E-5</v>
      </c>
      <c r="AB116" s="55">
        <f>proyeksi!AA149</f>
        <v>2.1519933464490438E-4</v>
      </c>
      <c r="AC116" s="55">
        <f>proyeksi!AB149</f>
        <v>0</v>
      </c>
      <c r="AD116" s="55">
        <f>proyeksi!AC149</f>
        <v>0.11016734958747174</v>
      </c>
      <c r="AE116" s="55">
        <f>proyeksi!AD149</f>
        <v>5.222458913984971E-2</v>
      </c>
      <c r="AF116" s="55">
        <f>proyeksi!AE149</f>
        <v>0</v>
      </c>
      <c r="AG116" s="55">
        <f>proyeksi!AF149</f>
        <v>1.7459075131934093E-3</v>
      </c>
      <c r="AH116" s="55">
        <f>proyeksi!AG149</f>
        <v>0.26563651668021088</v>
      </c>
      <c r="AI116" s="55">
        <f>proyeksi!AH149</f>
        <v>0</v>
      </c>
      <c r="AJ116" s="55">
        <f>proyeksi!AI149</f>
        <v>0</v>
      </c>
      <c r="AK116" s="55">
        <f>proyeksi!AJ149</f>
        <v>2.18367208458995E-8</v>
      </c>
      <c r="AL116" s="55">
        <f>proyeksi!AK149</f>
        <v>2.0011681037975784E-7</v>
      </c>
      <c r="AM116" s="55">
        <f>proyeksi!AL149</f>
        <v>0</v>
      </c>
      <c r="AN116" s="55">
        <f>proyeksi!AM149</f>
        <v>7.889910086657119E-11</v>
      </c>
      <c r="AO116" s="55">
        <f>proyeksi!AN149</f>
        <v>1.355622206582391E-2</v>
      </c>
      <c r="AP116" s="55">
        <f>proyeksi!AO149</f>
        <v>0</v>
      </c>
      <c r="AQ116" s="55">
        <f>proyeksi!AP149</f>
        <v>0</v>
      </c>
      <c r="AR116" s="55">
        <f>proyeksi!AQ149</f>
        <v>1.8506022829836835E-2</v>
      </c>
      <c r="AS116" s="55">
        <f>proyeksi!AR149</f>
        <v>0.32220796210829594</v>
      </c>
      <c r="AT116" s="55">
        <f>proyeksi!AS149</f>
        <v>0</v>
      </c>
      <c r="AU116" s="55">
        <f>proyeksi!AT149</f>
        <v>0</v>
      </c>
      <c r="AV116" s="55">
        <f>proyeksi!AU149</f>
        <v>0</v>
      </c>
      <c r="AX116" s="7">
        <v>29</v>
      </c>
      <c r="AY116" s="52">
        <f t="shared" si="13"/>
        <v>245.54447531186287</v>
      </c>
      <c r="AZ116" s="52">
        <f t="shared" si="13"/>
        <v>0</v>
      </c>
      <c r="BA116" s="52">
        <f t="shared" si="13"/>
        <v>0</v>
      </c>
      <c r="BB116" s="52">
        <f t="shared" si="13"/>
        <v>0</v>
      </c>
      <c r="BC116" s="52">
        <f t="shared" si="13"/>
        <v>0.11269307923581963</v>
      </c>
      <c r="BD116" s="52">
        <f t="shared" si="13"/>
        <v>0.24504151782068587</v>
      </c>
      <c r="BE116" s="52">
        <f t="shared" si="13"/>
        <v>0</v>
      </c>
      <c r="BF116" s="52">
        <f t="shared" si="13"/>
        <v>125.44450753874764</v>
      </c>
      <c r="BG116" s="52">
        <f t="shared" si="13"/>
        <v>59.466692178704186</v>
      </c>
      <c r="BH116" s="52">
        <f t="shared" si="13"/>
        <v>0</v>
      </c>
      <c r="BI116" s="52">
        <f t="shared" si="13"/>
        <v>1.9880164950945973</v>
      </c>
      <c r="BJ116" s="52">
        <f t="shared" si="13"/>
        <v>302.47293906984254</v>
      </c>
      <c r="BK116" s="52">
        <f t="shared" si="13"/>
        <v>0</v>
      </c>
      <c r="BL116" s="52">
        <f t="shared" si="13"/>
        <v>0</v>
      </c>
      <c r="BM116" s="52">
        <f t="shared" si="13"/>
        <v>2.4864868793090049E-5</v>
      </c>
      <c r="BN116" s="52">
        <f t="shared" si="13"/>
        <v>2.2786746547244204E-4</v>
      </c>
      <c r="BO116" s="52">
        <f t="shared" si="12"/>
        <v>0</v>
      </c>
      <c r="BP116" s="52">
        <f t="shared" si="12"/>
        <v>8.9840219361894697E-8</v>
      </c>
      <c r="BQ116" s="52">
        <f t="shared" si="12"/>
        <v>15.436094337396787</v>
      </c>
      <c r="BR116" s="52">
        <f t="shared" si="12"/>
        <v>0</v>
      </c>
      <c r="BS116" s="52">
        <f t="shared" si="12"/>
        <v>0</v>
      </c>
      <c r="BT116" s="52">
        <f t="shared" si="12"/>
        <v>21.072295276981976</v>
      </c>
      <c r="BU116" s="52">
        <f t="shared" si="12"/>
        <v>366.88927602498239</v>
      </c>
      <c r="BV116" s="52">
        <f t="shared" si="12"/>
        <v>0</v>
      </c>
      <c r="BW116" s="52">
        <f t="shared" si="11"/>
        <v>0</v>
      </c>
      <c r="BX116" s="52">
        <f t="shared" si="11"/>
        <v>0</v>
      </c>
      <c r="BY116" s="52">
        <f t="shared" si="9"/>
        <v>1138.672283652844</v>
      </c>
      <c r="DD116" s="7">
        <v>29</v>
      </c>
      <c r="DE116" s="55">
        <f ca="1"/>
        <v>23228.507364502228</v>
      </c>
      <c r="DF116" s="55">
        <f ca="1"/>
        <v>0</v>
      </c>
      <c r="DG116" s="55">
        <f ca="1"/>
        <v>0</v>
      </c>
      <c r="DH116" s="55">
        <f ca="1"/>
        <v>0</v>
      </c>
      <c r="DI116" s="55">
        <f ca="1"/>
        <v>8.3505571713742341</v>
      </c>
      <c r="DJ116" s="55">
        <f ca="1"/>
        <v>16.981377184973528</v>
      </c>
      <c r="DK116" s="55">
        <f ca="1"/>
        <v>0</v>
      </c>
      <c r="DL116" s="55">
        <f ca="1"/>
        <v>0</v>
      </c>
      <c r="DM116" s="55">
        <f ca="1"/>
        <v>4602.7219746317041</v>
      </c>
      <c r="DN116" s="55">
        <f ca="1"/>
        <v>0</v>
      </c>
      <c r="DO116" s="55">
        <f ca="1"/>
        <v>0</v>
      </c>
      <c r="DP116" s="55">
        <f ca="1"/>
        <v>16968.731881818167</v>
      </c>
      <c r="DQ116" s="55">
        <f ca="1"/>
        <v>0</v>
      </c>
      <c r="DR116" s="55">
        <f ca="1"/>
        <v>0</v>
      </c>
      <c r="DS116" s="55">
        <f ca="1"/>
        <v>0</v>
      </c>
      <c r="DT116" s="55">
        <f ca="1"/>
        <v>1.6133016555448895E-2</v>
      </c>
      <c r="DU116" s="55">
        <f ca="1"/>
        <v>0</v>
      </c>
      <c r="DV116" s="55">
        <f ca="1"/>
        <v>0</v>
      </c>
      <c r="DW116" s="55">
        <f ca="1"/>
        <v>0</v>
      </c>
      <c r="DX116" s="55">
        <f ca="1"/>
        <v>0</v>
      </c>
      <c r="DY116" s="55">
        <f ca="1"/>
        <v>0</v>
      </c>
      <c r="DZ116" s="55">
        <f ca="1"/>
        <v>0</v>
      </c>
      <c r="EA116" s="55">
        <f ca="1"/>
        <v>0</v>
      </c>
      <c r="EB116" s="55">
        <f ca="1"/>
        <v>0</v>
      </c>
      <c r="EC116" s="55">
        <f ca="1"/>
        <v>0</v>
      </c>
      <c r="ED116" s="55">
        <f ca="1"/>
        <v>0</v>
      </c>
      <c r="EE116" s="55">
        <f t="shared" ca="1" si="10"/>
        <v>44825.309288325006</v>
      </c>
    </row>
    <row r="117" spans="2:135" x14ac:dyDescent="0.3">
      <c r="B117" s="7">
        <v>29</v>
      </c>
      <c r="C117" s="52">
        <f>'energi-limbah'!D146</f>
        <v>3.7231160818731942E-4</v>
      </c>
      <c r="D117" s="52">
        <f>AN33*$C117</f>
        <v>1138.672283652844</v>
      </c>
      <c r="E117" s="52">
        <f>AO33*$C117</f>
        <v>1195.6058978354861</v>
      </c>
      <c r="F117" s="52">
        <f>AP33*$C117</f>
        <v>1255.3861927272605</v>
      </c>
      <c r="G117" s="52">
        <f>AQ33*$C117</f>
        <v>1318.1555023636242</v>
      </c>
      <c r="H117" s="52">
        <f>AR33*$C117</f>
        <v>1384.0632774818046</v>
      </c>
      <c r="I117" s="52">
        <f>AS33*$C117</f>
        <v>1453.2664413558955</v>
      </c>
      <c r="J117" s="52">
        <f>AT33*$C117</f>
        <v>1525.9297634236902</v>
      </c>
      <c r="K117" s="52">
        <f>AU33*$C117</f>
        <v>1602.2262515948755</v>
      </c>
      <c r="L117" s="52">
        <f>AV33*$C117</f>
        <v>1682.3375641746181</v>
      </c>
      <c r="M117" s="52">
        <f>AW33*$C117</f>
        <v>1766.4544423833497</v>
      </c>
      <c r="N117" s="52">
        <f>AX33*$C117</f>
        <v>2334.6966959092742</v>
      </c>
      <c r="O117" s="52">
        <f>AY33*$C117</f>
        <v>2451.4315307047373</v>
      </c>
      <c r="P117" s="52">
        <f>AZ33*$C117</f>
        <v>2574.0031072399738</v>
      </c>
      <c r="Q117" s="52">
        <f>BA33*$C117</f>
        <v>2702.7032626019732</v>
      </c>
      <c r="R117" s="52">
        <f>BB33*$C117</f>
        <v>2837.8384257320713</v>
      </c>
      <c r="V117" s="7">
        <v>30</v>
      </c>
      <c r="W117" s="55">
        <f>proyeksi!V150</f>
        <v>0</v>
      </c>
      <c r="X117" s="55">
        <f>proyeksi!W150</f>
        <v>0</v>
      </c>
      <c r="Y117" s="55">
        <f>proyeksi!X150</f>
        <v>0</v>
      </c>
      <c r="Z117" s="55">
        <f>proyeksi!Y150</f>
        <v>0</v>
      </c>
      <c r="AA117" s="55">
        <f>proyeksi!Z150</f>
        <v>0.17431329654172553</v>
      </c>
      <c r="AB117" s="55">
        <f>proyeksi!AA150</f>
        <v>0.37902944406537131</v>
      </c>
      <c r="AC117" s="55">
        <f>proyeksi!AB150</f>
        <v>0</v>
      </c>
      <c r="AD117" s="55">
        <f>proyeksi!AC150</f>
        <v>0.44006469293093392</v>
      </c>
      <c r="AE117" s="55">
        <f>proyeksi!AD150</f>
        <v>0</v>
      </c>
      <c r="AF117" s="55">
        <f>proyeksi!AE150</f>
        <v>0</v>
      </c>
      <c r="AG117" s="55">
        <f>proyeksi!AF150</f>
        <v>0</v>
      </c>
      <c r="AH117" s="55">
        <f>proyeksi!AG150</f>
        <v>0</v>
      </c>
      <c r="AI117" s="55">
        <f>proyeksi!AH150</f>
        <v>0</v>
      </c>
      <c r="AJ117" s="55">
        <f>proyeksi!AI150</f>
        <v>0</v>
      </c>
      <c r="AK117" s="55">
        <f>proyeksi!AJ150</f>
        <v>3.833295358783835E-5</v>
      </c>
      <c r="AL117" s="55">
        <f>proyeksi!AK150</f>
        <v>3.5246536347015154E-4</v>
      </c>
      <c r="AM117" s="55">
        <f>proyeksi!AL150</f>
        <v>0</v>
      </c>
      <c r="AN117" s="55">
        <f>proyeksi!AM150</f>
        <v>0</v>
      </c>
      <c r="AO117" s="55">
        <f>proyeksi!AN150</f>
        <v>6.2017681449112304E-3</v>
      </c>
      <c r="AP117" s="55">
        <f>proyeksi!AO150</f>
        <v>0</v>
      </c>
      <c r="AQ117" s="55">
        <f>proyeksi!AP150</f>
        <v>0</v>
      </c>
      <c r="AR117" s="55">
        <f>proyeksi!AQ150</f>
        <v>0</v>
      </c>
      <c r="AS117" s="55">
        <f>proyeksi!AR150</f>
        <v>0</v>
      </c>
      <c r="AT117" s="55">
        <f>proyeksi!AS150</f>
        <v>0</v>
      </c>
      <c r="AU117" s="55">
        <f>proyeksi!AT150</f>
        <v>0</v>
      </c>
      <c r="AV117" s="55">
        <f>proyeksi!AU150</f>
        <v>0</v>
      </c>
      <c r="AX117" s="7">
        <v>30</v>
      </c>
      <c r="AY117" s="52">
        <f t="shared" si="13"/>
        <v>0</v>
      </c>
      <c r="AZ117" s="52">
        <f t="shared" si="13"/>
        <v>0</v>
      </c>
      <c r="BA117" s="52">
        <f t="shared" si="13"/>
        <v>0</v>
      </c>
      <c r="BB117" s="52">
        <f t="shared" si="13"/>
        <v>0</v>
      </c>
      <c r="BC117" s="52">
        <f t="shared" si="13"/>
        <v>19174.295174677049</v>
      </c>
      <c r="BD117" s="52">
        <f t="shared" si="13"/>
        <v>41692.874752463402</v>
      </c>
      <c r="BE117" s="52">
        <f t="shared" si="13"/>
        <v>0</v>
      </c>
      <c r="BF117" s="52">
        <f t="shared" si="13"/>
        <v>48406.693497369255</v>
      </c>
      <c r="BG117" s="52">
        <f t="shared" si="13"/>
        <v>0</v>
      </c>
      <c r="BH117" s="52">
        <f t="shared" si="13"/>
        <v>0</v>
      </c>
      <c r="BI117" s="52">
        <f t="shared" si="13"/>
        <v>0</v>
      </c>
      <c r="BJ117" s="52">
        <f t="shared" si="13"/>
        <v>0</v>
      </c>
      <c r="BK117" s="52">
        <f t="shared" si="13"/>
        <v>0</v>
      </c>
      <c r="BL117" s="52">
        <f t="shared" si="13"/>
        <v>0</v>
      </c>
      <c r="BM117" s="52">
        <f t="shared" si="13"/>
        <v>4.2165880721237397</v>
      </c>
      <c r="BN117" s="52">
        <f t="shared" si="13"/>
        <v>38.770851404378007</v>
      </c>
      <c r="BO117" s="52">
        <f t="shared" si="12"/>
        <v>0</v>
      </c>
      <c r="BP117" s="52">
        <f t="shared" si="12"/>
        <v>0</v>
      </c>
      <c r="BQ117" s="52">
        <f t="shared" si="12"/>
        <v>682.1885385374062</v>
      </c>
      <c r="BR117" s="52">
        <f t="shared" si="12"/>
        <v>0</v>
      </c>
      <c r="BS117" s="52">
        <f t="shared" si="12"/>
        <v>0</v>
      </c>
      <c r="BT117" s="52">
        <f t="shared" si="12"/>
        <v>0</v>
      </c>
      <c r="BU117" s="52">
        <f t="shared" si="12"/>
        <v>0</v>
      </c>
      <c r="BV117" s="52">
        <f t="shared" si="12"/>
        <v>0</v>
      </c>
      <c r="BW117" s="52">
        <f t="shared" si="11"/>
        <v>0</v>
      </c>
      <c r="BX117" s="52">
        <f t="shared" si="11"/>
        <v>0</v>
      </c>
      <c r="BY117" s="52">
        <f t="shared" si="9"/>
        <v>109999.03940252362</v>
      </c>
      <c r="DD117" s="7">
        <v>30</v>
      </c>
      <c r="DE117" s="55">
        <f ca="1"/>
        <v>0</v>
      </c>
      <c r="DF117" s="55">
        <f ca="1"/>
        <v>0</v>
      </c>
      <c r="DG117" s="55">
        <f ca="1"/>
        <v>0</v>
      </c>
      <c r="DH117" s="55">
        <f ca="1"/>
        <v>0</v>
      </c>
      <c r="DI117" s="55">
        <f ca="1"/>
        <v>1420815.2724435693</v>
      </c>
      <c r="DJ117" s="55">
        <f ca="1"/>
        <v>2889316.2203457137</v>
      </c>
      <c r="DK117" s="55">
        <f ca="1"/>
        <v>0</v>
      </c>
      <c r="DL117" s="55">
        <f ca="1"/>
        <v>0</v>
      </c>
      <c r="DM117" s="55">
        <f ca="1"/>
        <v>0</v>
      </c>
      <c r="DN117" s="55">
        <f ca="1"/>
        <v>0</v>
      </c>
      <c r="DO117" s="55">
        <f ca="1"/>
        <v>0</v>
      </c>
      <c r="DP117" s="55">
        <f ca="1"/>
        <v>0</v>
      </c>
      <c r="DQ117" s="55">
        <f ca="1"/>
        <v>0</v>
      </c>
      <c r="DR117" s="55">
        <f ca="1"/>
        <v>0</v>
      </c>
      <c r="DS117" s="55">
        <f ca="1"/>
        <v>0</v>
      </c>
      <c r="DT117" s="55">
        <f ca="1"/>
        <v>2744.9762794299627</v>
      </c>
      <c r="DU117" s="55">
        <f ca="1"/>
        <v>0</v>
      </c>
      <c r="DV117" s="55">
        <f ca="1"/>
        <v>0</v>
      </c>
      <c r="DW117" s="55">
        <f ca="1"/>
        <v>0</v>
      </c>
      <c r="DX117" s="55">
        <f ca="1"/>
        <v>0</v>
      </c>
      <c r="DY117" s="55">
        <f ca="1"/>
        <v>0</v>
      </c>
      <c r="DZ117" s="55">
        <f ca="1"/>
        <v>0</v>
      </c>
      <c r="EA117" s="55">
        <f ca="1"/>
        <v>0</v>
      </c>
      <c r="EB117" s="55">
        <f ca="1"/>
        <v>0</v>
      </c>
      <c r="EC117" s="55">
        <f ca="1"/>
        <v>0</v>
      </c>
      <c r="ED117" s="55">
        <f ca="1"/>
        <v>0</v>
      </c>
      <c r="EE117" s="55">
        <f t="shared" ca="1" si="10"/>
        <v>4312876.4690687135</v>
      </c>
    </row>
    <row r="118" spans="2:135" x14ac:dyDescent="0.3">
      <c r="B118" s="7">
        <v>30</v>
      </c>
      <c r="C118" s="52">
        <f>'energi-limbah'!D147</f>
        <v>9.9456917187413154E-5</v>
      </c>
      <c r="D118" s="52">
        <f>AN34*$C118</f>
        <v>109999.03940252362</v>
      </c>
      <c r="E118" s="52">
        <f>AO34*$C118</f>
        <v>115498.99137264983</v>
      </c>
      <c r="F118" s="52">
        <f>AP34*$C118</f>
        <v>121273.9409412823</v>
      </c>
      <c r="G118" s="52">
        <f>AQ34*$C118</f>
        <v>127337.63798834635</v>
      </c>
      <c r="H118" s="52">
        <f>AR34*$C118</f>
        <v>133704.51988776372</v>
      </c>
      <c r="I118" s="52">
        <f>AS34*$C118</f>
        <v>140389.74588215188</v>
      </c>
      <c r="J118" s="52">
        <f>AT34*$C118</f>
        <v>147409.2331762595</v>
      </c>
      <c r="K118" s="52">
        <f>AU34*$C118</f>
        <v>154779.6948350725</v>
      </c>
      <c r="L118" s="52">
        <f>AV34*$C118</f>
        <v>162518.67957682608</v>
      </c>
      <c r="M118" s="52">
        <f>AW34*$C118</f>
        <v>170644.6135556674</v>
      </c>
      <c r="N118" s="52">
        <f>AX34*$C118</f>
        <v>248330.19053725037</v>
      </c>
      <c r="O118" s="52">
        <f>AY34*$C118</f>
        <v>260746.70006411304</v>
      </c>
      <c r="P118" s="52">
        <f>AZ34*$C118</f>
        <v>273784.03506731865</v>
      </c>
      <c r="Q118" s="52">
        <f>BA34*$C118</f>
        <v>287473.2368206844</v>
      </c>
      <c r="R118" s="52">
        <f>BB34*$C118</f>
        <v>301846.89866171865</v>
      </c>
      <c r="V118" s="7">
        <v>31</v>
      </c>
      <c r="W118" s="55">
        <f>proyeksi!V151</f>
        <v>0</v>
      </c>
      <c r="X118" s="55">
        <f>proyeksi!W151</f>
        <v>0</v>
      </c>
      <c r="Y118" s="55">
        <f>proyeksi!X151</f>
        <v>0</v>
      </c>
      <c r="Z118" s="55">
        <f>proyeksi!Y151</f>
        <v>0</v>
      </c>
      <c r="AA118" s="55">
        <f>proyeksi!Z151</f>
        <v>0.14227565815761356</v>
      </c>
      <c r="AB118" s="55">
        <f>proyeksi!AA151</f>
        <v>0.30936632312292905</v>
      </c>
      <c r="AC118" s="55">
        <f>proyeksi!AB151</f>
        <v>0</v>
      </c>
      <c r="AD118" s="55">
        <f>proyeksi!AC151</f>
        <v>9.7471905645614254E-2</v>
      </c>
      <c r="AE118" s="55">
        <f>proyeksi!AD151</f>
        <v>2.2561689181969762E-2</v>
      </c>
      <c r="AF118" s="55">
        <f>proyeksi!AE151</f>
        <v>0</v>
      </c>
      <c r="AG118" s="55">
        <f>proyeksi!AF151</f>
        <v>5.9931023732858746E-2</v>
      </c>
      <c r="AH118" s="55">
        <f>proyeksi!AG151</f>
        <v>1.1552670599655425E-2</v>
      </c>
      <c r="AI118" s="55">
        <f>proyeksi!AH151</f>
        <v>0</v>
      </c>
      <c r="AJ118" s="55">
        <f>proyeksi!AI151</f>
        <v>0</v>
      </c>
      <c r="AK118" s="55">
        <f>proyeksi!AJ151</f>
        <v>3.1287608634256533E-5</v>
      </c>
      <c r="AL118" s="55">
        <f>proyeksi!AK151</f>
        <v>2.8768454573539613E-4</v>
      </c>
      <c r="AM118" s="55">
        <f>proyeksi!AL151</f>
        <v>0</v>
      </c>
      <c r="AN118" s="55">
        <f>proyeksi!AM151</f>
        <v>2.9910348282881794E-2</v>
      </c>
      <c r="AO118" s="55">
        <f>proyeksi!AN151</f>
        <v>0.32661140912210779</v>
      </c>
      <c r="AP118" s="55">
        <f>proyeksi!AO151</f>
        <v>0</v>
      </c>
      <c r="AQ118" s="55">
        <f>proyeksi!AP151</f>
        <v>0</v>
      </c>
      <c r="AR118" s="55">
        <f>proyeksi!AQ151</f>
        <v>0</v>
      </c>
      <c r="AS118" s="55">
        <f>proyeksi!AR151</f>
        <v>0</v>
      </c>
      <c r="AT118" s="55">
        <f>proyeksi!AS151</f>
        <v>0</v>
      </c>
      <c r="AU118" s="55">
        <f>proyeksi!AT151</f>
        <v>0</v>
      </c>
      <c r="AV118" s="55">
        <f>proyeksi!AU151</f>
        <v>0</v>
      </c>
      <c r="AX118" s="7">
        <v>31</v>
      </c>
      <c r="AY118" s="52">
        <f t="shared" si="13"/>
        <v>0</v>
      </c>
      <c r="AZ118" s="52">
        <f t="shared" si="13"/>
        <v>0</v>
      </c>
      <c r="BA118" s="52">
        <f t="shared" si="13"/>
        <v>0</v>
      </c>
      <c r="BB118" s="52">
        <f t="shared" si="13"/>
        <v>0</v>
      </c>
      <c r="BC118" s="52">
        <f t="shared" si="13"/>
        <v>889.03686251618421</v>
      </c>
      <c r="BD118" s="52">
        <f t="shared" si="13"/>
        <v>1933.135076224273</v>
      </c>
      <c r="BE118" s="52">
        <f t="shared" si="13"/>
        <v>0</v>
      </c>
      <c r="BF118" s="52">
        <f t="shared" si="13"/>
        <v>609.07198252179182</v>
      </c>
      <c r="BG118" s="52">
        <f t="shared" si="13"/>
        <v>140.98106185657707</v>
      </c>
      <c r="BH118" s="52">
        <f t="shared" si="13"/>
        <v>0</v>
      </c>
      <c r="BI118" s="52">
        <f t="shared" si="13"/>
        <v>374.49054881769672</v>
      </c>
      <c r="BJ118" s="52">
        <f t="shared" si="13"/>
        <v>72.18908811669418</v>
      </c>
      <c r="BK118" s="52">
        <f t="shared" si="13"/>
        <v>0</v>
      </c>
      <c r="BL118" s="52">
        <f t="shared" si="13"/>
        <v>0</v>
      </c>
      <c r="BM118" s="52">
        <f t="shared" si="13"/>
        <v>0.19550665079348431</v>
      </c>
      <c r="BN118" s="52">
        <f t="shared" si="13"/>
        <v>1.797652312749493</v>
      </c>
      <c r="BO118" s="52">
        <f t="shared" si="12"/>
        <v>0</v>
      </c>
      <c r="BP118" s="52">
        <f t="shared" si="12"/>
        <v>186.90057412858005</v>
      </c>
      <c r="BQ118" s="52">
        <f t="shared" si="12"/>
        <v>2040.8943187332573</v>
      </c>
      <c r="BR118" s="52">
        <f t="shared" si="12"/>
        <v>0</v>
      </c>
      <c r="BS118" s="52">
        <f t="shared" si="12"/>
        <v>0</v>
      </c>
      <c r="BT118" s="52">
        <f t="shared" si="12"/>
        <v>0</v>
      </c>
      <c r="BU118" s="52">
        <f t="shared" si="12"/>
        <v>0</v>
      </c>
      <c r="BV118" s="52">
        <f t="shared" si="12"/>
        <v>0</v>
      </c>
      <c r="BW118" s="52">
        <f t="shared" si="11"/>
        <v>0</v>
      </c>
      <c r="BX118" s="52">
        <f t="shared" si="11"/>
        <v>0</v>
      </c>
      <c r="BY118" s="52">
        <f t="shared" si="9"/>
        <v>6248.692671878598</v>
      </c>
      <c r="DD118" s="7">
        <v>31</v>
      </c>
      <c r="DE118" s="55">
        <f ca="1"/>
        <v>0</v>
      </c>
      <c r="DF118" s="55">
        <f ca="1"/>
        <v>0</v>
      </c>
      <c r="DG118" s="55">
        <f ca="1"/>
        <v>0</v>
      </c>
      <c r="DH118" s="55">
        <f ca="1"/>
        <v>0</v>
      </c>
      <c r="DI118" s="55">
        <f ca="1"/>
        <v>65877.631512449239</v>
      </c>
      <c r="DJ118" s="55">
        <f ca="1"/>
        <v>133966.26078234211</v>
      </c>
      <c r="DK118" s="55">
        <f ca="1"/>
        <v>0</v>
      </c>
      <c r="DL118" s="55">
        <f ca="1"/>
        <v>0</v>
      </c>
      <c r="DM118" s="55">
        <f ca="1"/>
        <v>10911.934187699066</v>
      </c>
      <c r="DN118" s="55">
        <f ca="1"/>
        <v>0</v>
      </c>
      <c r="DO118" s="55">
        <f ca="1"/>
        <v>0</v>
      </c>
      <c r="DP118" s="55">
        <f ca="1"/>
        <v>4049.8078433465435</v>
      </c>
      <c r="DQ118" s="55">
        <f ca="1"/>
        <v>0</v>
      </c>
      <c r="DR118" s="55">
        <f ca="1"/>
        <v>0</v>
      </c>
      <c r="DS118" s="55">
        <f ca="1"/>
        <v>0</v>
      </c>
      <c r="DT118" s="55">
        <f ca="1"/>
        <v>127.27378374266409</v>
      </c>
      <c r="DU118" s="55">
        <f ca="1"/>
        <v>0</v>
      </c>
      <c r="DV118" s="55">
        <f ca="1"/>
        <v>0</v>
      </c>
      <c r="DW118" s="55">
        <f ca="1"/>
        <v>0</v>
      </c>
      <c r="DX118" s="55">
        <f ca="1"/>
        <v>0</v>
      </c>
      <c r="DY118" s="55">
        <f ca="1"/>
        <v>0</v>
      </c>
      <c r="DZ118" s="55">
        <f ca="1"/>
        <v>0</v>
      </c>
      <c r="EA118" s="55">
        <f ca="1"/>
        <v>0</v>
      </c>
      <c r="EB118" s="55">
        <f ca="1"/>
        <v>0</v>
      </c>
      <c r="EC118" s="55">
        <f ca="1"/>
        <v>0</v>
      </c>
      <c r="ED118" s="55">
        <f ca="1"/>
        <v>0</v>
      </c>
      <c r="EE118" s="55">
        <f t="shared" ca="1" si="10"/>
        <v>214932.90810957961</v>
      </c>
    </row>
    <row r="119" spans="2:135" x14ac:dyDescent="0.3">
      <c r="B119" s="7">
        <v>31</v>
      </c>
      <c r="C119" s="52">
        <f>'energi-limbah'!D148</f>
        <v>9.4551980015606532E-5</v>
      </c>
      <c r="D119" s="52">
        <f>AN35*$C119</f>
        <v>6248.6926718785971</v>
      </c>
      <c r="E119" s="52">
        <f>AO35*$C119</f>
        <v>6561.127305472528</v>
      </c>
      <c r="F119" s="52">
        <f>AP35*$C119</f>
        <v>6889.1836707461553</v>
      </c>
      <c r="G119" s="52">
        <f>AQ35*$C119</f>
        <v>7233.6428542834637</v>
      </c>
      <c r="H119" s="52">
        <f>AR35*$C119</f>
        <v>7595.3249969976332</v>
      </c>
      <c r="I119" s="52">
        <f>AS35*$C119</f>
        <v>7975.0912468475144</v>
      </c>
      <c r="J119" s="52">
        <f>AT35*$C119</f>
        <v>8373.8458091898956</v>
      </c>
      <c r="K119" s="52">
        <f>AU35*$C119</f>
        <v>8792.5380996493896</v>
      </c>
      <c r="L119" s="52">
        <f>AV35*$C119</f>
        <v>9232.1650046318609</v>
      </c>
      <c r="M119" s="52">
        <f>AW35*$C119</f>
        <v>9693.773254863454</v>
      </c>
      <c r="N119" s="52">
        <f>AX35*$C119</f>
        <v>11683.968767021803</v>
      </c>
      <c r="O119" s="52">
        <f>AY35*$C119</f>
        <v>12268.167205372898</v>
      </c>
      <c r="P119" s="52">
        <f>AZ35*$C119</f>
        <v>12881.57556564154</v>
      </c>
      <c r="Q119" s="52">
        <f>BA35*$C119</f>
        <v>13525.654343923619</v>
      </c>
      <c r="R119" s="52">
        <f>BB35*$C119</f>
        <v>14201.937061119794</v>
      </c>
      <c r="V119" s="7">
        <v>32</v>
      </c>
      <c r="W119" s="55">
        <f>proyeksi!V152</f>
        <v>0</v>
      </c>
      <c r="X119" s="55">
        <f>proyeksi!W152</f>
        <v>0</v>
      </c>
      <c r="Y119" s="55">
        <f>proyeksi!X152</f>
        <v>0</v>
      </c>
      <c r="Z119" s="55">
        <f>proyeksi!Y152</f>
        <v>0</v>
      </c>
      <c r="AA119" s="55">
        <f>proyeksi!Z152</f>
        <v>0.14227565613164672</v>
      </c>
      <c r="AB119" s="55">
        <f>proyeksi!AA152</f>
        <v>0.3093663186030115</v>
      </c>
      <c r="AC119" s="55">
        <f>proyeksi!AB152</f>
        <v>0</v>
      </c>
      <c r="AD119" s="55">
        <f>proyeksi!AC152</f>
        <v>9.7471904240468726E-2</v>
      </c>
      <c r="AE119" s="55">
        <f>proyeksi!AD152</f>
        <v>2.256168886203077E-2</v>
      </c>
      <c r="AF119" s="55">
        <f>proyeksi!AE152</f>
        <v>0</v>
      </c>
      <c r="AG119" s="55">
        <f>proyeksi!AF152</f>
        <v>5.993102286512858E-2</v>
      </c>
      <c r="AH119" s="55">
        <f>proyeksi!AG152</f>
        <v>1.1552670433500846E-2</v>
      </c>
      <c r="AI119" s="55">
        <f>proyeksi!AH152</f>
        <v>0</v>
      </c>
      <c r="AJ119" s="55">
        <f>proyeksi!AI152</f>
        <v>0</v>
      </c>
      <c r="AK119" s="55">
        <f>proyeksi!AJ152</f>
        <v>3.130198817064447E-5</v>
      </c>
      <c r="AL119" s="55">
        <f>proyeksi!AK152</f>
        <v>2.8768454172500537E-4</v>
      </c>
      <c r="AM119" s="55">
        <f>proyeksi!AL152</f>
        <v>0</v>
      </c>
      <c r="AN119" s="55">
        <f>proyeksi!AM152</f>
        <v>2.9910347854999086E-2</v>
      </c>
      <c r="AO119" s="55">
        <f>proyeksi!AN152</f>
        <v>0.32661140447931808</v>
      </c>
      <c r="AP119" s="55">
        <f>proyeksi!AO152</f>
        <v>0</v>
      </c>
      <c r="AQ119" s="55">
        <f>proyeksi!AP152</f>
        <v>0</v>
      </c>
      <c r="AR119" s="55">
        <f>proyeksi!AQ152</f>
        <v>0</v>
      </c>
      <c r="AS119" s="55">
        <f>proyeksi!AR152</f>
        <v>0</v>
      </c>
      <c r="AT119" s="55">
        <f>proyeksi!AS152</f>
        <v>0</v>
      </c>
      <c r="AU119" s="55">
        <f>proyeksi!AT152</f>
        <v>0</v>
      </c>
      <c r="AV119" s="55">
        <f>proyeksi!AU152</f>
        <v>0</v>
      </c>
      <c r="AX119" s="7">
        <v>32</v>
      </c>
      <c r="AY119" s="52">
        <f t="shared" si="13"/>
        <v>0</v>
      </c>
      <c r="AZ119" s="52">
        <f t="shared" si="13"/>
        <v>0</v>
      </c>
      <c r="BA119" s="52">
        <f t="shared" si="13"/>
        <v>0</v>
      </c>
      <c r="BB119" s="52">
        <f t="shared" si="13"/>
        <v>0</v>
      </c>
      <c r="BC119" s="52">
        <f t="shared" si="13"/>
        <v>4928.0865514400584</v>
      </c>
      <c r="BD119" s="52">
        <f t="shared" si="13"/>
        <v>10715.70524169879</v>
      </c>
      <c r="BE119" s="52">
        <f t="shared" si="13"/>
        <v>0</v>
      </c>
      <c r="BF119" s="52">
        <f t="shared" si="13"/>
        <v>3376.1923402148468</v>
      </c>
      <c r="BG119" s="52">
        <f t="shared" si="13"/>
        <v>781.48264068358378</v>
      </c>
      <c r="BH119" s="52">
        <f t="shared" si="13"/>
        <v>0</v>
      </c>
      <c r="BI119" s="52">
        <f t="shared" si="13"/>
        <v>2075.8664962501089</v>
      </c>
      <c r="BJ119" s="52">
        <f t="shared" si="13"/>
        <v>400.15671931869628</v>
      </c>
      <c r="BK119" s="52">
        <f t="shared" si="13"/>
        <v>0</v>
      </c>
      <c r="BL119" s="52">
        <f t="shared" si="13"/>
        <v>0</v>
      </c>
      <c r="BM119" s="52">
        <f t="shared" si="13"/>
        <v>1.084225588067955</v>
      </c>
      <c r="BN119" s="52">
        <f t="shared" si="13"/>
        <v>9.9647006359287147</v>
      </c>
      <c r="BO119" s="52">
        <f t="shared" si="12"/>
        <v>0</v>
      </c>
      <c r="BP119" s="52">
        <f t="shared" si="12"/>
        <v>1036.0225144681535</v>
      </c>
      <c r="BQ119" s="52">
        <f t="shared" si="12"/>
        <v>11313.03354153681</v>
      </c>
      <c r="BR119" s="52">
        <f t="shared" si="12"/>
        <v>0</v>
      </c>
      <c r="BS119" s="52">
        <f t="shared" si="12"/>
        <v>0</v>
      </c>
      <c r="BT119" s="52">
        <f t="shared" si="12"/>
        <v>0</v>
      </c>
      <c r="BU119" s="52">
        <f t="shared" si="12"/>
        <v>0</v>
      </c>
      <c r="BV119" s="52">
        <f t="shared" si="12"/>
        <v>0</v>
      </c>
      <c r="BW119" s="52">
        <f t="shared" si="11"/>
        <v>0</v>
      </c>
      <c r="BX119" s="52">
        <f t="shared" si="11"/>
        <v>0</v>
      </c>
      <c r="BY119" s="52">
        <f t="shared" si="9"/>
        <v>34637.594971835046</v>
      </c>
      <c r="DD119" s="7">
        <v>32</v>
      </c>
      <c r="DE119" s="55">
        <f ca="1"/>
        <v>0</v>
      </c>
      <c r="DF119" s="55">
        <f ca="1"/>
        <v>0</v>
      </c>
      <c r="DG119" s="55">
        <f ca="1"/>
        <v>0</v>
      </c>
      <c r="DH119" s="55">
        <f ca="1"/>
        <v>0</v>
      </c>
      <c r="DI119" s="55">
        <f ca="1"/>
        <v>365171.21346170828</v>
      </c>
      <c r="DJ119" s="55">
        <f ca="1"/>
        <v>742598.37324972614</v>
      </c>
      <c r="DK119" s="55">
        <f ca="1"/>
        <v>0</v>
      </c>
      <c r="DL119" s="55">
        <f ca="1"/>
        <v>0</v>
      </c>
      <c r="DM119" s="55">
        <f ca="1"/>
        <v>60486.756388909387</v>
      </c>
      <c r="DN119" s="55">
        <f ca="1"/>
        <v>0</v>
      </c>
      <c r="DO119" s="55">
        <f ca="1"/>
        <v>0</v>
      </c>
      <c r="DP119" s="55">
        <f ca="1"/>
        <v>22448.791953778862</v>
      </c>
      <c r="DQ119" s="55">
        <f ca="1"/>
        <v>0</v>
      </c>
      <c r="DR119" s="55">
        <f ca="1"/>
        <v>0</v>
      </c>
      <c r="DS119" s="55">
        <f ca="1"/>
        <v>0</v>
      </c>
      <c r="DT119" s="55">
        <f ca="1"/>
        <v>705.50080502375295</v>
      </c>
      <c r="DU119" s="55">
        <f ca="1"/>
        <v>0</v>
      </c>
      <c r="DV119" s="55">
        <f ca="1"/>
        <v>0</v>
      </c>
      <c r="DW119" s="55">
        <f ca="1"/>
        <v>0</v>
      </c>
      <c r="DX119" s="55">
        <f ca="1"/>
        <v>0</v>
      </c>
      <c r="DY119" s="55">
        <f ca="1"/>
        <v>0</v>
      </c>
      <c r="DZ119" s="55">
        <f ca="1"/>
        <v>0</v>
      </c>
      <c r="EA119" s="55">
        <f ca="1"/>
        <v>0</v>
      </c>
      <c r="EB119" s="55">
        <f ca="1"/>
        <v>0</v>
      </c>
      <c r="EC119" s="55">
        <f ca="1"/>
        <v>0</v>
      </c>
      <c r="ED119" s="55">
        <f ca="1"/>
        <v>0</v>
      </c>
      <c r="EE119" s="55">
        <f t="shared" ca="1" si="10"/>
        <v>1191410.6358591465</v>
      </c>
    </row>
    <row r="120" spans="2:135" x14ac:dyDescent="0.3">
      <c r="B120" s="7">
        <v>32</v>
      </c>
      <c r="C120" s="52">
        <f>'energi-limbah'!D149</f>
        <v>9.5910798359398347E-5</v>
      </c>
      <c r="D120" s="52">
        <f>AN36*$C120</f>
        <v>34637.594971835046</v>
      </c>
      <c r="E120" s="52">
        <f>AO36*$C120</f>
        <v>36369.474720426799</v>
      </c>
      <c r="F120" s="52">
        <f>AP36*$C120</f>
        <v>38187.948456448161</v>
      </c>
      <c r="G120" s="52">
        <f>AQ36*$C120</f>
        <v>40097.345879270557</v>
      </c>
      <c r="H120" s="52">
        <f>AR36*$C120</f>
        <v>42102.213173234086</v>
      </c>
      <c r="I120" s="52">
        <f>AS36*$C120</f>
        <v>44207.323831895803</v>
      </c>
      <c r="J120" s="52">
        <f>AT36*$C120</f>
        <v>46417.690023490599</v>
      </c>
      <c r="K120" s="52">
        <f>AU36*$C120</f>
        <v>48738.574524665113</v>
      </c>
      <c r="L120" s="52">
        <f>AV36*$C120</f>
        <v>51175.503250898379</v>
      </c>
      <c r="M120" s="52">
        <f>AW36*$C120</f>
        <v>53734.278413443302</v>
      </c>
      <c r="N120" s="52">
        <f>AX36*$C120</f>
        <v>62244.123666393025</v>
      </c>
      <c r="O120" s="52">
        <f>AY36*$C120</f>
        <v>65356.329849712682</v>
      </c>
      <c r="P120" s="52">
        <f>AZ36*$C120</f>
        <v>68624.146342198321</v>
      </c>
      <c r="Q120" s="52">
        <f>BA36*$C120</f>
        <v>72055.353659308239</v>
      </c>
      <c r="R120" s="52">
        <f>BB36*$C120</f>
        <v>75658.121342273706</v>
      </c>
      <c r="V120" s="7">
        <v>33</v>
      </c>
      <c r="W120" s="55">
        <f>proyeksi!V153</f>
        <v>0</v>
      </c>
      <c r="X120" s="55">
        <f>proyeksi!W153</f>
        <v>0</v>
      </c>
      <c r="Y120" s="55">
        <f>proyeksi!X153</f>
        <v>0</v>
      </c>
      <c r="Z120" s="55">
        <f>proyeksi!Y153</f>
        <v>0</v>
      </c>
      <c r="AA120" s="55">
        <f>proyeksi!Z153</f>
        <v>0.99641672274677562</v>
      </c>
      <c r="AB120" s="55">
        <f>proyeksi!AA153</f>
        <v>0</v>
      </c>
      <c r="AC120" s="55">
        <f>proyeksi!AB153</f>
        <v>0</v>
      </c>
      <c r="AD120" s="55">
        <f>proyeksi!AC153</f>
        <v>0</v>
      </c>
      <c r="AE120" s="55">
        <f>proyeksi!AD153</f>
        <v>0</v>
      </c>
      <c r="AF120" s="55">
        <f>proyeksi!AE153</f>
        <v>0</v>
      </c>
      <c r="AG120" s="55">
        <f>proyeksi!AF153</f>
        <v>0</v>
      </c>
      <c r="AH120" s="55">
        <f>proyeksi!AG153</f>
        <v>1.5685004738164037E-3</v>
      </c>
      <c r="AI120" s="55">
        <f>proyeksi!AH153</f>
        <v>0</v>
      </c>
      <c r="AJ120" s="55">
        <f>proyeksi!AI153</f>
        <v>0</v>
      </c>
      <c r="AK120" s="55">
        <f>proyeksi!AJ153</f>
        <v>0</v>
      </c>
      <c r="AL120" s="55">
        <f>proyeksi!AK153</f>
        <v>2.0147767794080626E-3</v>
      </c>
      <c r="AM120" s="55">
        <f>proyeksi!AL153</f>
        <v>0</v>
      </c>
      <c r="AN120" s="55">
        <f>proyeksi!AM153</f>
        <v>0</v>
      </c>
      <c r="AO120" s="55">
        <f>proyeksi!AN153</f>
        <v>0</v>
      </c>
      <c r="AP120" s="55">
        <f>proyeksi!AO153</f>
        <v>0</v>
      </c>
      <c r="AQ120" s="55">
        <f>proyeksi!AP153</f>
        <v>0</v>
      </c>
      <c r="AR120" s="55">
        <f>proyeksi!AQ153</f>
        <v>0</v>
      </c>
      <c r="AS120" s="55">
        <f>proyeksi!AR153</f>
        <v>0</v>
      </c>
      <c r="AT120" s="55">
        <f>proyeksi!AS153</f>
        <v>0</v>
      </c>
      <c r="AU120" s="55">
        <f>proyeksi!AT153</f>
        <v>0</v>
      </c>
      <c r="AV120" s="55">
        <f>proyeksi!AU153</f>
        <v>0</v>
      </c>
      <c r="AX120" s="7">
        <v>33</v>
      </c>
      <c r="AY120" s="52">
        <f t="shared" si="13"/>
        <v>0</v>
      </c>
      <c r="AZ120" s="52">
        <f t="shared" si="13"/>
        <v>0</v>
      </c>
      <c r="BA120" s="52">
        <f t="shared" si="13"/>
        <v>0</v>
      </c>
      <c r="BB120" s="52">
        <f t="shared" si="13"/>
        <v>0</v>
      </c>
      <c r="BC120" s="52">
        <f t="shared" si="13"/>
        <v>3162.3478363262939</v>
      </c>
      <c r="BD120" s="52">
        <f t="shared" si="13"/>
        <v>0</v>
      </c>
      <c r="BE120" s="52">
        <f t="shared" si="13"/>
        <v>0</v>
      </c>
      <c r="BF120" s="52">
        <f t="shared" si="13"/>
        <v>0</v>
      </c>
      <c r="BG120" s="52">
        <f t="shared" si="13"/>
        <v>0</v>
      </c>
      <c r="BH120" s="52">
        <f t="shared" si="13"/>
        <v>0</v>
      </c>
      <c r="BI120" s="52">
        <f t="shared" si="13"/>
        <v>0</v>
      </c>
      <c r="BJ120" s="52">
        <f t="shared" si="13"/>
        <v>4.9779815677688273</v>
      </c>
      <c r="BK120" s="52">
        <f t="shared" si="13"/>
        <v>0</v>
      </c>
      <c r="BL120" s="52">
        <f t="shared" si="13"/>
        <v>0</v>
      </c>
      <c r="BM120" s="52">
        <f t="shared" si="13"/>
        <v>0</v>
      </c>
      <c r="BN120" s="52">
        <f t="shared" si="13"/>
        <v>6.3943376737774278</v>
      </c>
      <c r="BO120" s="52">
        <f t="shared" si="12"/>
        <v>0</v>
      </c>
      <c r="BP120" s="52">
        <f t="shared" si="12"/>
        <v>0</v>
      </c>
      <c r="BQ120" s="52">
        <f t="shared" si="12"/>
        <v>0</v>
      </c>
      <c r="BR120" s="52">
        <f t="shared" si="12"/>
        <v>0</v>
      </c>
      <c r="BS120" s="52">
        <f t="shared" si="12"/>
        <v>0</v>
      </c>
      <c r="BT120" s="52">
        <f t="shared" si="12"/>
        <v>0</v>
      </c>
      <c r="BU120" s="52">
        <f t="shared" si="12"/>
        <v>0</v>
      </c>
      <c r="BV120" s="52">
        <f t="shared" si="12"/>
        <v>0</v>
      </c>
      <c r="BW120" s="52">
        <f t="shared" ref="BW120:BX161" si="14">AU120*$D121</f>
        <v>0</v>
      </c>
      <c r="BX120" s="52">
        <f t="shared" si="14"/>
        <v>0</v>
      </c>
      <c r="BY120" s="52">
        <f t="shared" si="9"/>
        <v>3173.7201555678403</v>
      </c>
      <c r="CA120" s="55" t="s">
        <v>145</v>
      </c>
      <c r="CB120" s="110" t="s">
        <v>144</v>
      </c>
      <c r="CC120" s="110" t="s">
        <v>118</v>
      </c>
      <c r="CD120" s="110" t="s">
        <v>119</v>
      </c>
      <c r="CE120" s="110" t="s">
        <v>120</v>
      </c>
      <c r="CF120" s="110" t="s">
        <v>121</v>
      </c>
      <c r="CG120" s="110" t="s">
        <v>122</v>
      </c>
      <c r="CH120" s="110" t="s">
        <v>123</v>
      </c>
      <c r="CI120" s="110" t="s">
        <v>124</v>
      </c>
      <c r="CJ120" s="110" t="s">
        <v>125</v>
      </c>
      <c r="CK120" s="110" t="s">
        <v>126</v>
      </c>
      <c r="CL120" s="110" t="s">
        <v>127</v>
      </c>
      <c r="CM120" s="110" t="s">
        <v>128</v>
      </c>
      <c r="CN120" s="110" t="s">
        <v>129</v>
      </c>
      <c r="CO120" s="110" t="s">
        <v>130</v>
      </c>
      <c r="CP120" s="110" t="s">
        <v>131</v>
      </c>
      <c r="CQ120" s="110" t="s">
        <v>132</v>
      </c>
      <c r="CR120" s="110" t="s">
        <v>133</v>
      </c>
      <c r="CS120" s="110" t="s">
        <v>134</v>
      </c>
      <c r="CT120" s="110" t="s">
        <v>135</v>
      </c>
      <c r="CU120" s="110" t="s">
        <v>136</v>
      </c>
      <c r="CV120" s="110" t="s">
        <v>137</v>
      </c>
      <c r="CW120" s="110" t="s">
        <v>138</v>
      </c>
      <c r="CX120" s="110" t="s">
        <v>139</v>
      </c>
      <c r="CY120" s="110" t="s">
        <v>140</v>
      </c>
      <c r="CZ120" s="110" t="s">
        <v>141</v>
      </c>
      <c r="DA120" s="110" t="s">
        <v>142</v>
      </c>
      <c r="DB120" s="110" t="s">
        <v>143</v>
      </c>
      <c r="DD120" s="7">
        <v>33</v>
      </c>
      <c r="DE120" s="55">
        <f ca="1"/>
        <v>0</v>
      </c>
      <c r="DF120" s="55">
        <f ca="1"/>
        <v>0</v>
      </c>
      <c r="DG120" s="55">
        <f ca="1"/>
        <v>0</v>
      </c>
      <c r="DH120" s="55">
        <f ca="1"/>
        <v>0</v>
      </c>
      <c r="DI120" s="55">
        <f ca="1"/>
        <v>234329.97467177836</v>
      </c>
      <c r="DJ120" s="55">
        <f ca="1"/>
        <v>0</v>
      </c>
      <c r="DK120" s="55">
        <f ca="1"/>
        <v>0</v>
      </c>
      <c r="DL120" s="55">
        <f ca="1"/>
        <v>0</v>
      </c>
      <c r="DM120" s="55">
        <f ca="1"/>
        <v>0</v>
      </c>
      <c r="DN120" s="55">
        <f ca="1"/>
        <v>0</v>
      </c>
      <c r="DO120" s="55">
        <f ca="1"/>
        <v>0</v>
      </c>
      <c r="DP120" s="55">
        <f ca="1"/>
        <v>279.26476595183124</v>
      </c>
      <c r="DQ120" s="55">
        <f ca="1"/>
        <v>0</v>
      </c>
      <c r="DR120" s="55">
        <f ca="1"/>
        <v>0</v>
      </c>
      <c r="DS120" s="55">
        <f ca="1"/>
        <v>0</v>
      </c>
      <c r="DT120" s="55">
        <f ca="1"/>
        <v>452.71910730344189</v>
      </c>
      <c r="DU120" s="55">
        <f ca="1"/>
        <v>0</v>
      </c>
      <c r="DV120" s="55">
        <f ca="1"/>
        <v>0</v>
      </c>
      <c r="DW120" s="55">
        <f ca="1"/>
        <v>0</v>
      </c>
      <c r="DX120" s="55">
        <f ca="1"/>
        <v>0</v>
      </c>
      <c r="DY120" s="55">
        <f ca="1"/>
        <v>0</v>
      </c>
      <c r="DZ120" s="55">
        <f ca="1"/>
        <v>0</v>
      </c>
      <c r="EA120" s="55">
        <f ca="1"/>
        <v>0</v>
      </c>
      <c r="EB120" s="55">
        <f ca="1"/>
        <v>0</v>
      </c>
      <c r="EC120" s="55">
        <f ca="1"/>
        <v>0</v>
      </c>
      <c r="ED120" s="55">
        <f ca="1"/>
        <v>0</v>
      </c>
      <c r="EE120" s="55">
        <f t="shared" ca="1" si="10"/>
        <v>235061.95854503365</v>
      </c>
    </row>
    <row r="121" spans="2:135" x14ac:dyDescent="0.3">
      <c r="B121" s="7">
        <v>33</v>
      </c>
      <c r="C121" s="52">
        <f>'energi-limbah'!D150</f>
        <v>9.3881559458254429E-4</v>
      </c>
      <c r="D121" s="52">
        <f>AN37*$C121</f>
        <v>3173.7201555678398</v>
      </c>
      <c r="E121" s="52">
        <f>AO37*$C121</f>
        <v>3332.4061633462316</v>
      </c>
      <c r="F121" s="52">
        <f>AP37*$C121</f>
        <v>3499.0264715135436</v>
      </c>
      <c r="G121" s="52">
        <f>AQ37*$C121</f>
        <v>3673.9777950892217</v>
      </c>
      <c r="H121" s="52">
        <f>AR37*$C121</f>
        <v>3857.6766848436814</v>
      </c>
      <c r="I121" s="52">
        <f>AS37*$C121</f>
        <v>4050.560519085866</v>
      </c>
      <c r="J121" s="52">
        <f>AT37*$C121</f>
        <v>4253.0885450401602</v>
      </c>
      <c r="K121" s="52">
        <f>AU37*$C121</f>
        <v>4465.7429722921688</v>
      </c>
      <c r="L121" s="52">
        <f>AV37*$C121</f>
        <v>4689.0301209067766</v>
      </c>
      <c r="M121" s="52">
        <f>AW37*$C121</f>
        <v>4923.481626952117</v>
      </c>
      <c r="N121" s="52">
        <f>AX37*$C121</f>
        <v>5637.5154557756832</v>
      </c>
      <c r="O121" s="52">
        <f>AY37*$C121</f>
        <v>5919.3912285644674</v>
      </c>
      <c r="P121" s="52">
        <f>AZ37*$C121</f>
        <v>6215.360789992691</v>
      </c>
      <c r="Q121" s="52">
        <f>BA37*$C121</f>
        <v>6526.1288294923261</v>
      </c>
      <c r="R121" s="52">
        <f>BB37*$C121</f>
        <v>6852.4352709669447</v>
      </c>
      <c r="V121" s="7">
        <v>34</v>
      </c>
      <c r="W121" s="55">
        <f>proyeksi!V154</f>
        <v>0</v>
      </c>
      <c r="X121" s="55">
        <f>proyeksi!W154</f>
        <v>0</v>
      </c>
      <c r="Y121" s="55">
        <f>proyeksi!X154</f>
        <v>0</v>
      </c>
      <c r="Z121" s="55">
        <f>proyeksi!Y154</f>
        <v>0</v>
      </c>
      <c r="AA121" s="55">
        <f>proyeksi!Z154</f>
        <v>0.99641672274574011</v>
      </c>
      <c r="AB121" s="55">
        <f>proyeksi!AA154</f>
        <v>0</v>
      </c>
      <c r="AC121" s="55">
        <f>proyeksi!AB154</f>
        <v>0</v>
      </c>
      <c r="AD121" s="55">
        <f>proyeksi!AC154</f>
        <v>0</v>
      </c>
      <c r="AE121" s="55">
        <f>proyeksi!AD154</f>
        <v>0</v>
      </c>
      <c r="AF121" s="55">
        <f>proyeksi!AE154</f>
        <v>0</v>
      </c>
      <c r="AG121" s="55">
        <f>proyeksi!AF154</f>
        <v>0</v>
      </c>
      <c r="AH121" s="55">
        <f>proyeksi!AG154</f>
        <v>1.5685004740486829E-3</v>
      </c>
      <c r="AI121" s="55">
        <f>proyeksi!AH154</f>
        <v>0</v>
      </c>
      <c r="AJ121" s="55">
        <f>proyeksi!AI154</f>
        <v>0</v>
      </c>
      <c r="AK121" s="55">
        <f>proyeksi!AJ154</f>
        <v>0</v>
      </c>
      <c r="AL121" s="55">
        <f>proyeksi!AK154</f>
        <v>2.0147767802112921E-3</v>
      </c>
      <c r="AM121" s="55">
        <f>proyeksi!AL154</f>
        <v>0</v>
      </c>
      <c r="AN121" s="55">
        <f>proyeksi!AM154</f>
        <v>0</v>
      </c>
      <c r="AO121" s="55">
        <f>proyeksi!AN154</f>
        <v>0</v>
      </c>
      <c r="AP121" s="55">
        <f>proyeksi!AO154</f>
        <v>0</v>
      </c>
      <c r="AQ121" s="55">
        <f>proyeksi!AP154</f>
        <v>0</v>
      </c>
      <c r="AR121" s="55">
        <f>proyeksi!AQ154</f>
        <v>0</v>
      </c>
      <c r="AS121" s="55">
        <f>proyeksi!AR154</f>
        <v>0</v>
      </c>
      <c r="AT121" s="55">
        <f>proyeksi!AS154</f>
        <v>0</v>
      </c>
      <c r="AU121" s="55">
        <f>proyeksi!AT154</f>
        <v>0</v>
      </c>
      <c r="AV121" s="55">
        <f>proyeksi!AU154</f>
        <v>0</v>
      </c>
      <c r="AX121" s="7">
        <v>34</v>
      </c>
      <c r="AY121" s="52">
        <f t="shared" si="13"/>
        <v>0</v>
      </c>
      <c r="AZ121" s="52">
        <f t="shared" si="13"/>
        <v>0</v>
      </c>
      <c r="BA121" s="52">
        <f t="shared" si="13"/>
        <v>0</v>
      </c>
      <c r="BB121" s="52">
        <f t="shared" si="13"/>
        <v>0</v>
      </c>
      <c r="BC121" s="52">
        <f t="shared" si="13"/>
        <v>372221.37758840271</v>
      </c>
      <c r="BD121" s="52">
        <f t="shared" si="13"/>
        <v>0</v>
      </c>
      <c r="BE121" s="52">
        <f t="shared" si="13"/>
        <v>0</v>
      </c>
      <c r="BF121" s="52">
        <f t="shared" si="13"/>
        <v>0</v>
      </c>
      <c r="BG121" s="52">
        <f t="shared" si="13"/>
        <v>0</v>
      </c>
      <c r="BH121" s="52">
        <f t="shared" si="13"/>
        <v>0</v>
      </c>
      <c r="BI121" s="52">
        <f t="shared" si="13"/>
        <v>0</v>
      </c>
      <c r="BJ121" s="52">
        <f t="shared" si="13"/>
        <v>585.92895308867844</v>
      </c>
      <c r="BK121" s="52">
        <f t="shared" si="13"/>
        <v>0</v>
      </c>
      <c r="BL121" s="52">
        <f t="shared" si="13"/>
        <v>0</v>
      </c>
      <c r="BM121" s="52">
        <f t="shared" si="13"/>
        <v>0</v>
      </c>
      <c r="BN121" s="52">
        <f t="shared" si="13"/>
        <v>752.63990611962038</v>
      </c>
      <c r="BO121" s="52">
        <f t="shared" si="12"/>
        <v>0</v>
      </c>
      <c r="BP121" s="52">
        <f t="shared" si="12"/>
        <v>0</v>
      </c>
      <c r="BQ121" s="52">
        <f t="shared" si="12"/>
        <v>0</v>
      </c>
      <c r="BR121" s="52">
        <f t="shared" si="12"/>
        <v>0</v>
      </c>
      <c r="BS121" s="52">
        <f t="shared" si="12"/>
        <v>0</v>
      </c>
      <c r="BT121" s="52">
        <f t="shared" si="12"/>
        <v>0</v>
      </c>
      <c r="BU121" s="52">
        <f t="shared" si="12"/>
        <v>0</v>
      </c>
      <c r="BV121" s="52">
        <f t="shared" si="12"/>
        <v>0</v>
      </c>
      <c r="BW121" s="52">
        <f t="shared" si="14"/>
        <v>0</v>
      </c>
      <c r="BX121" s="52">
        <f t="shared" si="14"/>
        <v>0</v>
      </c>
      <c r="BY121" s="52">
        <f t="shared" si="9"/>
        <v>373559.94644761103</v>
      </c>
      <c r="CA121" s="110" t="s">
        <v>118</v>
      </c>
      <c r="CB121" s="55">
        <v>94.6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55">
        <v>0</v>
      </c>
      <c r="CI121" s="55">
        <v>0</v>
      </c>
      <c r="CJ121" s="55">
        <v>0</v>
      </c>
      <c r="CK121" s="55">
        <v>0</v>
      </c>
      <c r="CL121" s="55">
        <v>0</v>
      </c>
      <c r="CM121" s="55">
        <v>0</v>
      </c>
      <c r="CN121" s="55">
        <v>0</v>
      </c>
      <c r="CO121" s="55">
        <v>0</v>
      </c>
      <c r="CP121" s="55">
        <v>0</v>
      </c>
      <c r="CQ121" s="55">
        <v>0</v>
      </c>
      <c r="CR121" s="55">
        <v>0</v>
      </c>
      <c r="CS121" s="55">
        <v>0</v>
      </c>
      <c r="CT121" s="55">
        <v>0</v>
      </c>
      <c r="CU121" s="55">
        <v>0</v>
      </c>
      <c r="CV121" s="55">
        <v>0</v>
      </c>
      <c r="CW121" s="55">
        <v>0</v>
      </c>
      <c r="CX121" s="55">
        <v>0</v>
      </c>
      <c r="CY121" s="55">
        <v>0</v>
      </c>
      <c r="CZ121" s="55">
        <v>0</v>
      </c>
      <c r="DA121" s="55">
        <v>0</v>
      </c>
      <c r="DD121" s="7">
        <v>34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0</v>
      </c>
      <c r="DI121" s="55">
        <f ca="1"/>
        <v>27581604.079300638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32870.614268274861</v>
      </c>
      <c r="DQ121" s="55">
        <f ca="1"/>
        <v>0</v>
      </c>
      <c r="DR121" s="55">
        <f ca="1"/>
        <v>0</v>
      </c>
      <c r="DS121" s="55">
        <f ca="1"/>
        <v>0</v>
      </c>
      <c r="DT121" s="55">
        <f ca="1"/>
        <v>53286.905353269118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/>
        <v>0</v>
      </c>
      <c r="EE121" s="55">
        <f t="shared" ca="1" si="10"/>
        <v>27667761.598922182</v>
      </c>
    </row>
    <row r="122" spans="2:135" x14ac:dyDescent="0.3">
      <c r="B122" s="7">
        <v>34</v>
      </c>
      <c r="C122" s="52">
        <f>'energi-limbah'!D151</f>
        <v>1.3476082073768081E-3</v>
      </c>
      <c r="D122" s="52">
        <f>AN38*$C122</f>
        <v>373559.94644761097</v>
      </c>
      <c r="E122" s="52">
        <f>AO38*$C122</f>
        <v>392237.94376999157</v>
      </c>
      <c r="F122" s="52">
        <f>AP38*$C122</f>
        <v>411849.84095849103</v>
      </c>
      <c r="G122" s="52">
        <f>AQ38*$C122</f>
        <v>432442.33300641552</v>
      </c>
      <c r="H122" s="52">
        <f>AR38*$C122</f>
        <v>454064.44965673651</v>
      </c>
      <c r="I122" s="52">
        <f>AS38*$C122</f>
        <v>476767.6721395732</v>
      </c>
      <c r="J122" s="52">
        <f>AT38*$C122</f>
        <v>500606.05574655189</v>
      </c>
      <c r="K122" s="52">
        <f>AU38*$C122</f>
        <v>525636.35853387974</v>
      </c>
      <c r="L122" s="52">
        <f>AV38*$C122</f>
        <v>551918.17646057368</v>
      </c>
      <c r="M122" s="52">
        <f>AW38*$C122</f>
        <v>579514.08528360236</v>
      </c>
      <c r="N122" s="52">
        <f>AX38*$C122</f>
        <v>780977.16672130418</v>
      </c>
      <c r="O122" s="52">
        <f>AY38*$C122</f>
        <v>820026.02505736938</v>
      </c>
      <c r="P122" s="52">
        <f>AZ38*$C122</f>
        <v>861027.32631023799</v>
      </c>
      <c r="Q122" s="52">
        <f>BA38*$C122</f>
        <v>904078.69262574974</v>
      </c>
      <c r="R122" s="52">
        <f>BB38*$C122</f>
        <v>949282.62725703756</v>
      </c>
      <c r="V122" s="7">
        <v>35</v>
      </c>
      <c r="W122" s="55">
        <f>proyeksi!V155</f>
        <v>0</v>
      </c>
      <c r="X122" s="55">
        <f>proyeksi!W155</f>
        <v>0</v>
      </c>
      <c r="Y122" s="55">
        <f>proyeksi!X155</f>
        <v>0</v>
      </c>
      <c r="Z122" s="55">
        <f>proyeksi!Y155</f>
        <v>0</v>
      </c>
      <c r="AA122" s="55">
        <f>proyeksi!Z155</f>
        <v>0</v>
      </c>
      <c r="AB122" s="55">
        <f>proyeksi!AA155</f>
        <v>0</v>
      </c>
      <c r="AC122" s="55">
        <f>proyeksi!AB155</f>
        <v>0</v>
      </c>
      <c r="AD122" s="55">
        <f>proyeksi!AC155</f>
        <v>0.85061608900783636</v>
      </c>
      <c r="AE122" s="55">
        <f>proyeksi!AD155</f>
        <v>0.14901612105761441</v>
      </c>
      <c r="AF122" s="55">
        <f>proyeksi!AE155</f>
        <v>0</v>
      </c>
      <c r="AG122" s="55">
        <f>proyeksi!AF155</f>
        <v>3.6778993454914227E-4</v>
      </c>
      <c r="AH122" s="55">
        <f>proyeksi!AG155</f>
        <v>0</v>
      </c>
      <c r="AI122" s="55">
        <f>proyeksi!AH155</f>
        <v>0</v>
      </c>
      <c r="AJ122" s="55">
        <f>proyeksi!AI155</f>
        <v>0</v>
      </c>
      <c r="AK122" s="55">
        <f>proyeksi!AJ155</f>
        <v>0</v>
      </c>
      <c r="AL122" s="55">
        <f>proyeksi!AK155</f>
        <v>0</v>
      </c>
      <c r="AM122" s="55">
        <f>proyeksi!AL155</f>
        <v>0</v>
      </c>
      <c r="AN122" s="55">
        <f>proyeksi!AM155</f>
        <v>0</v>
      </c>
      <c r="AO122" s="55">
        <f>proyeksi!AN155</f>
        <v>0</v>
      </c>
      <c r="AP122" s="55">
        <f>proyeksi!AO155</f>
        <v>0</v>
      </c>
      <c r="AQ122" s="55">
        <f>proyeksi!AP155</f>
        <v>0</v>
      </c>
      <c r="AR122" s="55">
        <f>proyeksi!AQ155</f>
        <v>0</v>
      </c>
      <c r="AS122" s="55">
        <f>proyeksi!AR155</f>
        <v>0</v>
      </c>
      <c r="AT122" s="55">
        <f>proyeksi!AS155</f>
        <v>0</v>
      </c>
      <c r="AU122" s="55">
        <f>proyeksi!AT155</f>
        <v>0</v>
      </c>
      <c r="AV122" s="55">
        <f>proyeksi!AU155</f>
        <v>0</v>
      </c>
      <c r="AX122" s="7">
        <v>35</v>
      </c>
      <c r="AY122" s="52">
        <f t="shared" si="13"/>
        <v>0</v>
      </c>
      <c r="AZ122" s="52">
        <f t="shared" si="13"/>
        <v>0</v>
      </c>
      <c r="BA122" s="52">
        <f t="shared" si="13"/>
        <v>0</v>
      </c>
      <c r="BB122" s="52">
        <f t="shared" si="13"/>
        <v>0</v>
      </c>
      <c r="BC122" s="52">
        <f t="shared" si="13"/>
        <v>0</v>
      </c>
      <c r="BD122" s="52">
        <f t="shared" si="13"/>
        <v>0</v>
      </c>
      <c r="BE122" s="52">
        <f t="shared" si="13"/>
        <v>0</v>
      </c>
      <c r="BF122" s="52">
        <f t="shared" si="13"/>
        <v>665.1380884961867</v>
      </c>
      <c r="BG122" s="52">
        <f t="shared" si="13"/>
        <v>116.52295224157804</v>
      </c>
      <c r="BH122" s="52">
        <f t="shared" si="13"/>
        <v>0</v>
      </c>
      <c r="BI122" s="52">
        <f t="shared" si="13"/>
        <v>0.28759283676316688</v>
      </c>
      <c r="BJ122" s="52">
        <f t="shared" si="13"/>
        <v>0</v>
      </c>
      <c r="BK122" s="52">
        <f t="shared" si="13"/>
        <v>0</v>
      </c>
      <c r="BL122" s="52">
        <f t="shared" si="13"/>
        <v>0</v>
      </c>
      <c r="BM122" s="52">
        <f t="shared" si="13"/>
        <v>0</v>
      </c>
      <c r="BN122" s="52">
        <f t="shared" si="13"/>
        <v>0</v>
      </c>
      <c r="BO122" s="52">
        <f t="shared" si="12"/>
        <v>0</v>
      </c>
      <c r="BP122" s="52">
        <f t="shared" si="12"/>
        <v>0</v>
      </c>
      <c r="BQ122" s="52">
        <f t="shared" si="12"/>
        <v>0</v>
      </c>
      <c r="BR122" s="52">
        <f t="shared" si="12"/>
        <v>0</v>
      </c>
      <c r="BS122" s="52">
        <f t="shared" si="12"/>
        <v>0</v>
      </c>
      <c r="BT122" s="52">
        <f t="shared" si="12"/>
        <v>0</v>
      </c>
      <c r="BU122" s="52">
        <f t="shared" si="12"/>
        <v>0</v>
      </c>
      <c r="BV122" s="52">
        <f t="shared" si="12"/>
        <v>0</v>
      </c>
      <c r="BW122" s="52">
        <f t="shared" si="14"/>
        <v>0</v>
      </c>
      <c r="BX122" s="52">
        <f t="shared" si="14"/>
        <v>0</v>
      </c>
      <c r="BY122" s="52">
        <f t="shared" si="9"/>
        <v>781.94863357452789</v>
      </c>
      <c r="CA122" s="110" t="s">
        <v>119</v>
      </c>
      <c r="CB122" s="55">
        <v>0</v>
      </c>
      <c r="CC122" s="55">
        <v>101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D122" s="7">
        <v>35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0</v>
      </c>
      <c r="DI122" s="55">
        <f ca="1"/>
        <v>0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9018.8765034981407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0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ca="1"/>
        <v>0</v>
      </c>
      <c r="EE122" s="55">
        <f t="shared" ca="1" si="10"/>
        <v>9018.8765034981407</v>
      </c>
    </row>
    <row r="123" spans="2:135" x14ac:dyDescent="0.3">
      <c r="B123" s="7">
        <v>35</v>
      </c>
      <c r="C123" s="52">
        <f>'energi-limbah'!D152</f>
        <v>8.7379783164493483E-4</v>
      </c>
      <c r="D123" s="52">
        <f>AN39*$C123</f>
        <v>781.948633574528</v>
      </c>
      <c r="E123" s="52">
        <f>AO39*$C123</f>
        <v>821.04606525325437</v>
      </c>
      <c r="F123" s="52">
        <f>AP39*$C123</f>
        <v>862.09836851591695</v>
      </c>
      <c r="G123" s="52">
        <f>AQ39*$C123</f>
        <v>905.20328694171292</v>
      </c>
      <c r="H123" s="52">
        <f>AR39*$C123</f>
        <v>950.46345128879864</v>
      </c>
      <c r="I123" s="52">
        <f>AS39*$C123</f>
        <v>997.9866238532386</v>
      </c>
      <c r="J123" s="52">
        <f>AT39*$C123</f>
        <v>1047.8859550459003</v>
      </c>
      <c r="K123" s="52">
        <f>AU39*$C123</f>
        <v>1100.280252798196</v>
      </c>
      <c r="L123" s="52">
        <f>AV39*$C123</f>
        <v>1155.2942654381052</v>
      </c>
      <c r="M123" s="52">
        <f>AW39*$C123</f>
        <v>1213.0589787100112</v>
      </c>
      <c r="N123" s="52">
        <f>AX39*$C123</f>
        <v>1470.6031868340056</v>
      </c>
      <c r="O123" s="52">
        <f>AY39*$C123</f>
        <v>1544.133346175706</v>
      </c>
      <c r="P123" s="52">
        <f>AZ39*$C123</f>
        <v>1621.3400134844912</v>
      </c>
      <c r="Q123" s="52">
        <f>BA39*$C123</f>
        <v>1702.4070141587158</v>
      </c>
      <c r="R123" s="52">
        <f>BB39*$C123</f>
        <v>1787.5273648666516</v>
      </c>
      <c r="V123" s="7">
        <v>36</v>
      </c>
      <c r="W123" s="55">
        <f>proyeksi!V156</f>
        <v>0</v>
      </c>
      <c r="X123" s="55">
        <f>proyeksi!W156</f>
        <v>0</v>
      </c>
      <c r="Y123" s="55">
        <f>proyeksi!X156</f>
        <v>0</v>
      </c>
      <c r="Z123" s="55">
        <f>proyeksi!Y156</f>
        <v>0</v>
      </c>
      <c r="AA123" s="55">
        <f>proyeksi!Z156</f>
        <v>0</v>
      </c>
      <c r="AB123" s="55">
        <f>proyeksi!AA156</f>
        <v>0</v>
      </c>
      <c r="AC123" s="55">
        <f>proyeksi!AB156</f>
        <v>0</v>
      </c>
      <c r="AD123" s="55">
        <f>proyeksi!AC156</f>
        <v>0.85061608894129903</v>
      </c>
      <c r="AE123" s="55">
        <f>proyeksi!AD156</f>
        <v>0.14901612116050328</v>
      </c>
      <c r="AF123" s="55">
        <f>proyeksi!AE156</f>
        <v>0</v>
      </c>
      <c r="AG123" s="55">
        <f>proyeksi!AF156</f>
        <v>3.6778989819768852E-4</v>
      </c>
      <c r="AH123" s="55">
        <f>proyeksi!AG156</f>
        <v>0</v>
      </c>
      <c r="AI123" s="55">
        <f>proyeksi!AH156</f>
        <v>0</v>
      </c>
      <c r="AJ123" s="55">
        <f>proyeksi!AI156</f>
        <v>0</v>
      </c>
      <c r="AK123" s="55">
        <f>proyeksi!AJ156</f>
        <v>0</v>
      </c>
      <c r="AL123" s="55">
        <f>proyeksi!AK156</f>
        <v>0</v>
      </c>
      <c r="AM123" s="55">
        <f>proyeksi!AL156</f>
        <v>0</v>
      </c>
      <c r="AN123" s="55">
        <f>proyeksi!AM156</f>
        <v>0</v>
      </c>
      <c r="AO123" s="55">
        <f>proyeksi!AN156</f>
        <v>0</v>
      </c>
      <c r="AP123" s="55">
        <f>proyeksi!AO156</f>
        <v>0</v>
      </c>
      <c r="AQ123" s="55">
        <f>proyeksi!AP156</f>
        <v>0</v>
      </c>
      <c r="AR123" s="55">
        <f>proyeksi!AQ156</f>
        <v>0</v>
      </c>
      <c r="AS123" s="55">
        <f>proyeksi!AR156</f>
        <v>0</v>
      </c>
      <c r="AT123" s="55">
        <f>proyeksi!AS156</f>
        <v>0</v>
      </c>
      <c r="AU123" s="55">
        <f>proyeksi!AT156</f>
        <v>0</v>
      </c>
      <c r="AV123" s="55">
        <f>proyeksi!AU156</f>
        <v>0</v>
      </c>
      <c r="AX123" s="7">
        <v>36</v>
      </c>
      <c r="AY123" s="52">
        <f t="shared" si="13"/>
        <v>0</v>
      </c>
      <c r="AZ123" s="52">
        <f t="shared" si="13"/>
        <v>0</v>
      </c>
      <c r="BA123" s="52">
        <f t="shared" si="13"/>
        <v>0</v>
      </c>
      <c r="BB123" s="52">
        <f t="shared" si="13"/>
        <v>0</v>
      </c>
      <c r="BC123" s="52">
        <f t="shared" si="13"/>
        <v>0</v>
      </c>
      <c r="BD123" s="52">
        <f t="shared" si="13"/>
        <v>0</v>
      </c>
      <c r="BE123" s="52">
        <f t="shared" si="13"/>
        <v>0</v>
      </c>
      <c r="BF123" s="52">
        <f t="shared" si="13"/>
        <v>3.9085747739296899</v>
      </c>
      <c r="BG123" s="52">
        <f t="shared" si="13"/>
        <v>0.68472799850484323</v>
      </c>
      <c r="BH123" s="52">
        <f t="shared" si="13"/>
        <v>0</v>
      </c>
      <c r="BI123" s="52">
        <f t="shared" si="13"/>
        <v>1.6899919210214447E-3</v>
      </c>
      <c r="BJ123" s="52">
        <f t="shared" si="13"/>
        <v>0</v>
      </c>
      <c r="BK123" s="52">
        <f t="shared" si="13"/>
        <v>0</v>
      </c>
      <c r="BL123" s="52">
        <f t="shared" si="13"/>
        <v>0</v>
      </c>
      <c r="BM123" s="52">
        <f t="shared" si="13"/>
        <v>0</v>
      </c>
      <c r="BN123" s="52">
        <f t="shared" si="13"/>
        <v>0</v>
      </c>
      <c r="BO123" s="52">
        <f t="shared" ref="BO123:BV148" si="15">AM123*$D124</f>
        <v>0</v>
      </c>
      <c r="BP123" s="52">
        <f t="shared" si="15"/>
        <v>0</v>
      </c>
      <c r="BQ123" s="52">
        <f t="shared" si="15"/>
        <v>0</v>
      </c>
      <c r="BR123" s="52">
        <f t="shared" si="15"/>
        <v>0</v>
      </c>
      <c r="BS123" s="52">
        <f t="shared" si="15"/>
        <v>0</v>
      </c>
      <c r="BT123" s="52">
        <f t="shared" si="15"/>
        <v>0</v>
      </c>
      <c r="BU123" s="52">
        <f t="shared" si="15"/>
        <v>0</v>
      </c>
      <c r="BV123" s="52">
        <f t="shared" si="15"/>
        <v>0</v>
      </c>
      <c r="BW123" s="52">
        <f t="shared" si="14"/>
        <v>0</v>
      </c>
      <c r="BX123" s="52">
        <f t="shared" si="14"/>
        <v>0</v>
      </c>
      <c r="BY123" s="52">
        <f t="shared" si="9"/>
        <v>4.5949927643555544</v>
      </c>
      <c r="CA123" s="110" t="s">
        <v>120</v>
      </c>
      <c r="CB123" s="55">
        <v>0</v>
      </c>
      <c r="CC123" s="55">
        <v>0</v>
      </c>
      <c r="CD123" s="55">
        <v>94.6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55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D123" s="7">
        <v>36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0</v>
      </c>
      <c r="DI123" s="55">
        <f ca="1"/>
        <v>0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52.99794708427487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0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ca="1"/>
        <v>0</v>
      </c>
      <c r="EE123" s="55">
        <f t="shared" ca="1" si="10"/>
        <v>52.99794708427487</v>
      </c>
    </row>
    <row r="124" spans="2:135" x14ac:dyDescent="0.3">
      <c r="B124" s="7">
        <v>36</v>
      </c>
      <c r="C124" s="52">
        <f>'energi-limbah'!D153</f>
        <v>1.1884203081237567E-3</v>
      </c>
      <c r="D124" s="52">
        <f>AN40*$C124</f>
        <v>4.5949927643555544</v>
      </c>
      <c r="E124" s="52">
        <f>AO40*$C124</f>
        <v>4.8247424025733316</v>
      </c>
      <c r="F124" s="52">
        <f>AP40*$C124</f>
        <v>5.0659795227019986</v>
      </c>
      <c r="G124" s="52">
        <f>AQ40*$C124</f>
        <v>5.3192784988371002</v>
      </c>
      <c r="H124" s="52">
        <f>AR40*$C124</f>
        <v>5.5852424237789533</v>
      </c>
      <c r="I124" s="52">
        <f>AS40*$C124</f>
        <v>5.8645045449679003</v>
      </c>
      <c r="J124" s="52">
        <f>AT40*$C124</f>
        <v>6.1577297722162951</v>
      </c>
      <c r="K124" s="52">
        <f>AU40*$C124</f>
        <v>6.4656162608271117</v>
      </c>
      <c r="L124" s="52">
        <f>AV40*$C124</f>
        <v>6.7888970738684655</v>
      </c>
      <c r="M124" s="52">
        <f>AW40*$C124</f>
        <v>7.1283419275618911</v>
      </c>
      <c r="N124" s="52">
        <f>AX40*$C124</f>
        <v>8.635797093359896</v>
      </c>
      <c r="O124" s="52">
        <f>AY40*$C124</f>
        <v>9.067586948027893</v>
      </c>
      <c r="P124" s="52">
        <f>AZ40*$C124</f>
        <v>9.5209662954292842</v>
      </c>
      <c r="Q124" s="52">
        <f>BA40*$C124</f>
        <v>9.9970146102007504</v>
      </c>
      <c r="R124" s="52">
        <f>BB40*$C124</f>
        <v>10.496865340710785</v>
      </c>
      <c r="V124" s="7">
        <v>37</v>
      </c>
      <c r="W124" s="55">
        <f>proyeksi!V157</f>
        <v>0</v>
      </c>
      <c r="X124" s="55">
        <f>proyeksi!W157</f>
        <v>0</v>
      </c>
      <c r="Y124" s="55">
        <f>proyeksi!X157</f>
        <v>0</v>
      </c>
      <c r="Z124" s="55">
        <f>proyeksi!Y157</f>
        <v>0</v>
      </c>
      <c r="AA124" s="55">
        <f>proyeksi!Z157</f>
        <v>0</v>
      </c>
      <c r="AB124" s="55">
        <f>proyeksi!AA157</f>
        <v>0</v>
      </c>
      <c r="AC124" s="55">
        <f>proyeksi!AB157</f>
        <v>1</v>
      </c>
      <c r="AD124" s="55">
        <f>proyeksi!AC157</f>
        <v>0</v>
      </c>
      <c r="AE124" s="55">
        <f>proyeksi!AD157</f>
        <v>0</v>
      </c>
      <c r="AF124" s="55">
        <f>proyeksi!AE157</f>
        <v>0</v>
      </c>
      <c r="AG124" s="55">
        <f>proyeksi!AF157</f>
        <v>0</v>
      </c>
      <c r="AH124" s="55">
        <f>proyeksi!AG157</f>
        <v>0</v>
      </c>
      <c r="AI124" s="55">
        <f>proyeksi!AH157</f>
        <v>0</v>
      </c>
      <c r="AJ124" s="55">
        <f>proyeksi!AI157</f>
        <v>0</v>
      </c>
      <c r="AK124" s="55">
        <f>proyeksi!AJ157</f>
        <v>0</v>
      </c>
      <c r="AL124" s="55">
        <f>proyeksi!AK157</f>
        <v>0</v>
      </c>
      <c r="AM124" s="55">
        <f>proyeksi!AL157</f>
        <v>0</v>
      </c>
      <c r="AN124" s="55">
        <f>proyeksi!AM157</f>
        <v>0</v>
      </c>
      <c r="AO124" s="55">
        <f>proyeksi!AN157</f>
        <v>0</v>
      </c>
      <c r="AP124" s="55">
        <f>proyeksi!AO157</f>
        <v>0</v>
      </c>
      <c r="AQ124" s="55">
        <f>proyeksi!AP157</f>
        <v>0</v>
      </c>
      <c r="AR124" s="55">
        <f>proyeksi!AQ157</f>
        <v>0</v>
      </c>
      <c r="AS124" s="55">
        <f>proyeksi!AR157</f>
        <v>0</v>
      </c>
      <c r="AT124" s="55">
        <f>proyeksi!AS157</f>
        <v>0</v>
      </c>
      <c r="AU124" s="55">
        <f>proyeksi!AT157</f>
        <v>0</v>
      </c>
      <c r="AV124" s="55">
        <f>proyeksi!AU157</f>
        <v>0</v>
      </c>
      <c r="AX124" s="7">
        <v>37</v>
      </c>
      <c r="AY124" s="52">
        <f t="shared" si="13"/>
        <v>0</v>
      </c>
      <c r="AZ124" s="52">
        <f t="shared" si="13"/>
        <v>0</v>
      </c>
      <c r="BA124" s="52">
        <f t="shared" si="13"/>
        <v>0</v>
      </c>
      <c r="BB124" s="52">
        <f t="shared" si="13"/>
        <v>0</v>
      </c>
      <c r="BC124" s="52">
        <f t="shared" si="13"/>
        <v>0</v>
      </c>
      <c r="BD124" s="52">
        <f t="shared" si="13"/>
        <v>0</v>
      </c>
      <c r="BE124" s="52">
        <f t="shared" si="13"/>
        <v>25560.84382305534</v>
      </c>
      <c r="BF124" s="52">
        <f t="shared" si="13"/>
        <v>0</v>
      </c>
      <c r="BG124" s="52">
        <f t="shared" si="13"/>
        <v>0</v>
      </c>
      <c r="BH124" s="52">
        <f t="shared" si="13"/>
        <v>0</v>
      </c>
      <c r="BI124" s="52">
        <f t="shared" si="13"/>
        <v>0</v>
      </c>
      <c r="BJ124" s="52">
        <f t="shared" si="13"/>
        <v>0</v>
      </c>
      <c r="BK124" s="52">
        <f t="shared" si="13"/>
        <v>0</v>
      </c>
      <c r="BL124" s="52">
        <f t="shared" si="13"/>
        <v>0</v>
      </c>
      <c r="BM124" s="52">
        <f t="shared" si="13"/>
        <v>0</v>
      </c>
      <c r="BN124" s="52">
        <f t="shared" si="13"/>
        <v>0</v>
      </c>
      <c r="BO124" s="52">
        <f t="shared" si="15"/>
        <v>0</v>
      </c>
      <c r="BP124" s="52">
        <f t="shared" si="15"/>
        <v>0</v>
      </c>
      <c r="BQ124" s="52">
        <f t="shared" si="15"/>
        <v>0</v>
      </c>
      <c r="BR124" s="52">
        <f t="shared" si="15"/>
        <v>0</v>
      </c>
      <c r="BS124" s="52">
        <f t="shared" si="15"/>
        <v>0</v>
      </c>
      <c r="BT124" s="52">
        <f t="shared" si="15"/>
        <v>0</v>
      </c>
      <c r="BU124" s="52">
        <f t="shared" si="15"/>
        <v>0</v>
      </c>
      <c r="BV124" s="52">
        <f t="shared" si="15"/>
        <v>0</v>
      </c>
      <c r="BW124" s="52">
        <f t="shared" si="14"/>
        <v>0</v>
      </c>
      <c r="BX124" s="52">
        <f t="shared" si="14"/>
        <v>0</v>
      </c>
      <c r="BY124" s="52">
        <f t="shared" si="9"/>
        <v>25560.84382305534</v>
      </c>
      <c r="CA124" s="110" t="s">
        <v>121</v>
      </c>
      <c r="CB124" s="55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0</v>
      </c>
      <c r="CL124" s="55">
        <v>0</v>
      </c>
      <c r="CM124" s="55">
        <v>0</v>
      </c>
      <c r="CN124" s="55">
        <v>0</v>
      </c>
      <c r="CO124" s="55">
        <v>0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D124" s="7">
        <v>37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0</v>
      </c>
      <c r="DI124" s="55">
        <f ca="1"/>
        <v>0</v>
      </c>
      <c r="DJ124" s="55">
        <f ca="1"/>
        <v>0</v>
      </c>
      <c r="DK124" s="55">
        <f ca="1"/>
        <v>1827600.3333484568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0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ca="1"/>
        <v>0</v>
      </c>
      <c r="EE124" s="55">
        <f t="shared" ca="1" si="10"/>
        <v>1827600.3333484568</v>
      </c>
    </row>
    <row r="125" spans="2:135" x14ac:dyDescent="0.3">
      <c r="B125" s="7">
        <v>37</v>
      </c>
      <c r="C125" s="52">
        <f>'energi-limbah'!D154</f>
        <v>9.1456537952307345E-4</v>
      </c>
      <c r="D125" s="52">
        <f>AN41*$C125</f>
        <v>25560.84382305534</v>
      </c>
      <c r="E125" s="52">
        <f>AO41*$C125</f>
        <v>26838.88601420811</v>
      </c>
      <c r="F125" s="52">
        <f>AP41*$C125</f>
        <v>28180.830314918516</v>
      </c>
      <c r="G125" s="52">
        <f>AQ41*$C125</f>
        <v>29589.871830664437</v>
      </c>
      <c r="H125" s="52">
        <f>AR41*$C125</f>
        <v>31069.365422197665</v>
      </c>
      <c r="I125" s="52">
        <f>AS41*$C125</f>
        <v>32622.833693307555</v>
      </c>
      <c r="J125" s="52">
        <f>AT41*$C125</f>
        <v>34253.975377972929</v>
      </c>
      <c r="K125" s="52">
        <f>AU41*$C125</f>
        <v>35966.674146871563</v>
      </c>
      <c r="L125" s="52">
        <f>AV41*$C125</f>
        <v>37765.00785421516</v>
      </c>
      <c r="M125" s="52">
        <f>AW41*$C125</f>
        <v>39653.2582469259</v>
      </c>
      <c r="N125" s="52">
        <f>AX41*$C125</f>
        <v>43788.840636505876</v>
      </c>
      <c r="O125" s="52">
        <f>AY41*$C125</f>
        <v>45978.28266833118</v>
      </c>
      <c r="P125" s="52">
        <f>AZ41*$C125</f>
        <v>48277.196801747741</v>
      </c>
      <c r="Q125" s="52">
        <f>BA41*$C125</f>
        <v>50691.056641835108</v>
      </c>
      <c r="R125" s="52">
        <f>BB41*$C125</f>
        <v>53225.609473926881</v>
      </c>
      <c r="V125" s="7">
        <v>38</v>
      </c>
      <c r="W125" s="55">
        <f>proyeksi!V158</f>
        <v>0</v>
      </c>
      <c r="X125" s="55">
        <f>proyeksi!W158</f>
        <v>0</v>
      </c>
      <c r="Y125" s="55">
        <f>proyeksi!X158</f>
        <v>0</v>
      </c>
      <c r="Z125" s="55">
        <f>proyeksi!Y158</f>
        <v>0</v>
      </c>
      <c r="AA125" s="55">
        <f>proyeksi!Z158</f>
        <v>0.92809640733152299</v>
      </c>
      <c r="AB125" s="55">
        <f>proyeksi!AA158</f>
        <v>0</v>
      </c>
      <c r="AC125" s="55">
        <f>proyeksi!AB158</f>
        <v>0</v>
      </c>
      <c r="AD125" s="55">
        <f>proyeksi!AC158</f>
        <v>3.2778429217544315E-3</v>
      </c>
      <c r="AE125" s="55">
        <f>proyeksi!AD158</f>
        <v>7.5871783483716913E-4</v>
      </c>
      <c r="AF125" s="55">
        <f>proyeksi!AE158</f>
        <v>0</v>
      </c>
      <c r="AG125" s="55">
        <f>proyeksi!AF158</f>
        <v>2.0153959301563449E-3</v>
      </c>
      <c r="AH125" s="55">
        <f>proyeksi!AG158</f>
        <v>2.1855726156852695E-3</v>
      </c>
      <c r="AI125" s="55">
        <f>proyeksi!AH158</f>
        <v>0</v>
      </c>
      <c r="AJ125" s="55">
        <f>proyeksi!AI158</f>
        <v>0</v>
      </c>
      <c r="AK125" s="55">
        <f>proyeksi!AJ158</f>
        <v>0</v>
      </c>
      <c r="AL125" s="55">
        <f>proyeksi!AK158</f>
        <v>1.8766315818243336E-3</v>
      </c>
      <c r="AM125" s="55">
        <f>proyeksi!AL158</f>
        <v>0</v>
      </c>
      <c r="AN125" s="55">
        <f>proyeksi!AM158</f>
        <v>0</v>
      </c>
      <c r="AO125" s="55">
        <f>proyeksi!AN158</f>
        <v>6.1789431784219397E-2</v>
      </c>
      <c r="AP125" s="55">
        <f>proyeksi!AO158</f>
        <v>0</v>
      </c>
      <c r="AQ125" s="55">
        <f>proyeksi!AP158</f>
        <v>0</v>
      </c>
      <c r="AR125" s="55">
        <f>proyeksi!AQ158</f>
        <v>0</v>
      </c>
      <c r="AS125" s="55">
        <f>proyeksi!AR158</f>
        <v>0</v>
      </c>
      <c r="AT125" s="55">
        <f>proyeksi!AS158</f>
        <v>0</v>
      </c>
      <c r="AU125" s="55">
        <f>proyeksi!AT158</f>
        <v>0</v>
      </c>
      <c r="AV125" s="55">
        <f>proyeksi!AU158</f>
        <v>0</v>
      </c>
      <c r="AX125" s="7">
        <v>38</v>
      </c>
      <c r="AY125" s="52">
        <f t="shared" si="13"/>
        <v>0</v>
      </c>
      <c r="AZ125" s="52">
        <f t="shared" si="13"/>
        <v>0</v>
      </c>
      <c r="BA125" s="52">
        <f t="shared" si="13"/>
        <v>0</v>
      </c>
      <c r="BB125" s="52">
        <f t="shared" si="13"/>
        <v>0</v>
      </c>
      <c r="BC125" s="52">
        <f t="shared" si="13"/>
        <v>10382.306806913435</v>
      </c>
      <c r="BD125" s="52">
        <f t="shared" si="13"/>
        <v>0</v>
      </c>
      <c r="BE125" s="52">
        <f t="shared" si="13"/>
        <v>0</v>
      </c>
      <c r="BF125" s="52">
        <f t="shared" si="13"/>
        <v>36.668142026723444</v>
      </c>
      <c r="BG125" s="52">
        <f t="shared" si="13"/>
        <v>8.4875248723409342</v>
      </c>
      <c r="BH125" s="52">
        <f t="shared" si="13"/>
        <v>0</v>
      </c>
      <c r="BI125" s="52">
        <f t="shared" si="13"/>
        <v>22.545566084508589</v>
      </c>
      <c r="BJ125" s="52">
        <f t="shared" si="13"/>
        <v>24.449276244991733</v>
      </c>
      <c r="BK125" s="52">
        <f t="shared" si="13"/>
        <v>0</v>
      </c>
      <c r="BL125" s="52">
        <f t="shared" si="13"/>
        <v>0</v>
      </c>
      <c r="BM125" s="52">
        <f t="shared" si="13"/>
        <v>0</v>
      </c>
      <c r="BN125" s="52">
        <f t="shared" si="13"/>
        <v>20.993255325773241</v>
      </c>
      <c r="BO125" s="52">
        <f t="shared" si="15"/>
        <v>0</v>
      </c>
      <c r="BP125" s="52">
        <f t="shared" si="15"/>
        <v>0</v>
      </c>
      <c r="BQ125" s="52">
        <f t="shared" si="15"/>
        <v>691.21788764716098</v>
      </c>
      <c r="BR125" s="52">
        <f t="shared" si="15"/>
        <v>0</v>
      </c>
      <c r="BS125" s="52">
        <f t="shared" si="15"/>
        <v>0</v>
      </c>
      <c r="BT125" s="52">
        <f t="shared" si="15"/>
        <v>0</v>
      </c>
      <c r="BU125" s="52">
        <f t="shared" si="15"/>
        <v>0</v>
      </c>
      <c r="BV125" s="52">
        <f t="shared" si="15"/>
        <v>0</v>
      </c>
      <c r="BW125" s="52">
        <f t="shared" si="14"/>
        <v>0</v>
      </c>
      <c r="BX125" s="52">
        <f t="shared" si="14"/>
        <v>0</v>
      </c>
      <c r="BY125" s="52">
        <f t="shared" si="9"/>
        <v>11186.668459114933</v>
      </c>
      <c r="CA125" s="110" t="s">
        <v>122</v>
      </c>
      <c r="CB125" s="55">
        <v>0</v>
      </c>
      <c r="CC125" s="55">
        <v>0</v>
      </c>
      <c r="CD125" s="55">
        <v>0</v>
      </c>
      <c r="CE125" s="55">
        <v>0</v>
      </c>
      <c r="CF125" s="55">
        <v>74.099999999999994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D125" s="7">
        <v>38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0</v>
      </c>
      <c r="DI125" s="55">
        <f ca="1"/>
        <v>769328.93439228553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656.9344251191884</v>
      </c>
      <c r="DN125" s="55">
        <f ca="1"/>
        <v>0</v>
      </c>
      <c r="DO125" s="55">
        <f ca="1"/>
        <v>0</v>
      </c>
      <c r="DP125" s="55">
        <f ca="1"/>
        <v>1371.6043973440362</v>
      </c>
      <c r="DQ125" s="55">
        <f ca="1"/>
        <v>0</v>
      </c>
      <c r="DR125" s="55">
        <f ca="1"/>
        <v>0</v>
      </c>
      <c r="DS125" s="55">
        <f ca="1"/>
        <v>0</v>
      </c>
      <c r="DT125" s="55">
        <f ca="1"/>
        <v>1486.3224770647455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ca="1"/>
        <v>0</v>
      </c>
      <c r="EE125" s="55">
        <f t="shared" ca="1" si="10"/>
        <v>772843.79569181358</v>
      </c>
    </row>
    <row r="126" spans="2:135" x14ac:dyDescent="0.3">
      <c r="B126" s="7">
        <v>38</v>
      </c>
      <c r="C126" s="52">
        <f>'energi-limbah'!D155</f>
        <v>1.5247572578643532E-3</v>
      </c>
      <c r="D126" s="52">
        <f>AN42*$C126</f>
        <v>11186.668459114935</v>
      </c>
      <c r="E126" s="52">
        <f>AO42*$C126</f>
        <v>11746.001882070685</v>
      </c>
      <c r="F126" s="52">
        <f>AP42*$C126</f>
        <v>12333.301976174218</v>
      </c>
      <c r="G126" s="52">
        <f>AQ42*$C126</f>
        <v>12949.967074982931</v>
      </c>
      <c r="H126" s="52">
        <f>AR42*$C126</f>
        <v>13597.465428732074</v>
      </c>
      <c r="I126" s="52">
        <f>AS42*$C126</f>
        <v>14277.338700168684</v>
      </c>
      <c r="J126" s="52">
        <f>AT42*$C126</f>
        <v>14991.205635177117</v>
      </c>
      <c r="K126" s="52">
        <f>AU42*$C126</f>
        <v>15740.765916935974</v>
      </c>
      <c r="L126" s="52">
        <f>AV42*$C126</f>
        <v>16527.804212782772</v>
      </c>
      <c r="M126" s="52">
        <f>AW42*$C126</f>
        <v>17354.194423421912</v>
      </c>
      <c r="N126" s="52">
        <f>AX42*$C126</f>
        <v>20472.431782328909</v>
      </c>
      <c r="O126" s="52">
        <f>AY42*$C126</f>
        <v>21496.053371445349</v>
      </c>
      <c r="P126" s="52">
        <f>AZ42*$C126</f>
        <v>22570.856040017621</v>
      </c>
      <c r="Q126" s="52">
        <f>BA42*$C126</f>
        <v>23699.398842018501</v>
      </c>
      <c r="R126" s="52">
        <f>BB42*$C126</f>
        <v>24884.36878411943</v>
      </c>
      <c r="V126" s="7">
        <v>39</v>
      </c>
      <c r="W126" s="55">
        <f>proyeksi!V159</f>
        <v>0</v>
      </c>
      <c r="X126" s="55">
        <f>proyeksi!W159</f>
        <v>0</v>
      </c>
      <c r="Y126" s="55">
        <f>proyeksi!X159</f>
        <v>0</v>
      </c>
      <c r="Z126" s="55">
        <f>proyeksi!Y159</f>
        <v>0</v>
      </c>
      <c r="AA126" s="55">
        <f>proyeksi!Z159</f>
        <v>0.1320618612236853</v>
      </c>
      <c r="AB126" s="55">
        <f>proyeksi!AA159</f>
        <v>0.28715728994913481</v>
      </c>
      <c r="AC126" s="55">
        <f>proyeksi!AB159</f>
        <v>0</v>
      </c>
      <c r="AD126" s="55">
        <f>proyeksi!AC159</f>
        <v>0.11428095757290181</v>
      </c>
      <c r="AE126" s="55">
        <f>proyeksi!AD159</f>
        <v>2.6452457534587685E-2</v>
      </c>
      <c r="AF126" s="55">
        <f>proyeksi!AE159</f>
        <v>0</v>
      </c>
      <c r="AG126" s="55">
        <f>proyeksi!AF159</f>
        <v>7.0266142178691648E-2</v>
      </c>
      <c r="AH126" s="55">
        <f>proyeksi!AG159</f>
        <v>1.1430691166029943E-2</v>
      </c>
      <c r="AI126" s="55">
        <f>proyeksi!AH159</f>
        <v>0</v>
      </c>
      <c r="AJ126" s="55">
        <f>proyeksi!AI159</f>
        <v>0</v>
      </c>
      <c r="AK126" s="55">
        <f>proyeksi!AJ159</f>
        <v>2.9023090394950124E-5</v>
      </c>
      <c r="AL126" s="55">
        <f>proyeksi!AK159</f>
        <v>2.670320195222445E-4</v>
      </c>
      <c r="AM126" s="55">
        <f>proyeksi!AL159</f>
        <v>0</v>
      </c>
      <c r="AN126" s="55">
        <f>proyeksi!AM159</f>
        <v>3.4891678488659345E-2</v>
      </c>
      <c r="AO126" s="55">
        <f>proyeksi!AN159</f>
        <v>0.32316286677639233</v>
      </c>
      <c r="AP126" s="55">
        <f>proyeksi!AO159</f>
        <v>0</v>
      </c>
      <c r="AQ126" s="55">
        <f>proyeksi!AP159</f>
        <v>0</v>
      </c>
      <c r="AR126" s="55">
        <f>proyeksi!AQ159</f>
        <v>0</v>
      </c>
      <c r="AS126" s="55">
        <f>proyeksi!AR159</f>
        <v>0</v>
      </c>
      <c r="AT126" s="55">
        <f>proyeksi!AS159</f>
        <v>0</v>
      </c>
      <c r="AU126" s="55">
        <f>proyeksi!AT159</f>
        <v>0</v>
      </c>
      <c r="AV126" s="55">
        <f>proyeksi!AU159</f>
        <v>0</v>
      </c>
      <c r="AX126" s="7">
        <v>39</v>
      </c>
      <c r="AY126" s="52">
        <f t="shared" si="13"/>
        <v>0</v>
      </c>
      <c r="AZ126" s="52">
        <f t="shared" si="13"/>
        <v>0</v>
      </c>
      <c r="BA126" s="52">
        <f t="shared" si="13"/>
        <v>0</v>
      </c>
      <c r="BB126" s="52">
        <f t="shared" si="13"/>
        <v>0</v>
      </c>
      <c r="BC126" s="52">
        <f t="shared" si="13"/>
        <v>31.080894801235761</v>
      </c>
      <c r="BD126" s="52">
        <f t="shared" si="13"/>
        <v>67.582763392980979</v>
      </c>
      <c r="BE126" s="52">
        <f t="shared" si="13"/>
        <v>0</v>
      </c>
      <c r="BF126" s="52">
        <f t="shared" si="13"/>
        <v>26.896140847898373</v>
      </c>
      <c r="BG126" s="52">
        <f t="shared" si="13"/>
        <v>6.2256130744219789</v>
      </c>
      <c r="BH126" s="52">
        <f t="shared" si="13"/>
        <v>0</v>
      </c>
      <c r="BI126" s="52">
        <f t="shared" si="13"/>
        <v>16.537208796758208</v>
      </c>
      <c r="BJ126" s="52">
        <f t="shared" si="13"/>
        <v>2.6902249169048726</v>
      </c>
      <c r="BK126" s="52">
        <f t="shared" si="13"/>
        <v>0</v>
      </c>
      <c r="BL126" s="52">
        <f t="shared" si="13"/>
        <v>0</v>
      </c>
      <c r="BM126" s="52">
        <f t="shared" si="13"/>
        <v>6.8306141607704053E-3</v>
      </c>
      <c r="BN126" s="52">
        <f t="shared" ref="BL126:BN144" si="16">AL126*$D127</f>
        <v>6.2846260308830809E-2</v>
      </c>
      <c r="BO126" s="52">
        <f t="shared" si="15"/>
        <v>0</v>
      </c>
      <c r="BP126" s="52">
        <f t="shared" si="15"/>
        <v>8.2117924016511061</v>
      </c>
      <c r="BQ126" s="52">
        <f t="shared" si="15"/>
        <v>76.056712913731005</v>
      </c>
      <c r="BR126" s="52">
        <f t="shared" si="15"/>
        <v>0</v>
      </c>
      <c r="BS126" s="52">
        <f t="shared" si="15"/>
        <v>0</v>
      </c>
      <c r="BT126" s="52">
        <f t="shared" si="15"/>
        <v>0</v>
      </c>
      <c r="BU126" s="52">
        <f t="shared" si="15"/>
        <v>0</v>
      </c>
      <c r="BV126" s="52">
        <f t="shared" si="15"/>
        <v>0</v>
      </c>
      <c r="BW126" s="52">
        <f t="shared" si="14"/>
        <v>0</v>
      </c>
      <c r="BX126" s="52">
        <f t="shared" si="14"/>
        <v>0</v>
      </c>
      <c r="BY126" s="52">
        <f t="shared" si="9"/>
        <v>235.35102802005184</v>
      </c>
      <c r="CA126" s="110" t="s">
        <v>123</v>
      </c>
      <c r="CB126" s="55">
        <v>0</v>
      </c>
      <c r="CC126" s="55">
        <v>0</v>
      </c>
      <c r="CD126" s="55">
        <v>0</v>
      </c>
      <c r="CE126" s="55">
        <v>0</v>
      </c>
      <c r="CF126" s="55">
        <v>0</v>
      </c>
      <c r="CG126" s="55">
        <v>69.3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55">
        <v>0</v>
      </c>
      <c r="CQ126" s="55">
        <v>0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D126" s="7">
        <v>39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0</v>
      </c>
      <c r="DI126" s="55">
        <f ca="1"/>
        <v>2303.0943047715696</v>
      </c>
      <c r="DJ126" s="55">
        <f ca="1"/>
        <v>4683.4855031335819</v>
      </c>
      <c r="DK126" s="55">
        <f ca="1"/>
        <v>0</v>
      </c>
      <c r="DL126" s="55">
        <f ca="1"/>
        <v>0</v>
      </c>
      <c r="DM126" s="55">
        <f ca="1"/>
        <v>481.86245196026118</v>
      </c>
      <c r="DN126" s="55">
        <f ca="1"/>
        <v>0</v>
      </c>
      <c r="DO126" s="55">
        <f ca="1"/>
        <v>0</v>
      </c>
      <c r="DP126" s="55">
        <f ca="1"/>
        <v>150.92161783836335</v>
      </c>
      <c r="DQ126" s="55">
        <f ca="1"/>
        <v>0</v>
      </c>
      <c r="DR126" s="55">
        <f ca="1"/>
        <v>0</v>
      </c>
      <c r="DS126" s="55">
        <f ca="1"/>
        <v>0</v>
      </c>
      <c r="DT126" s="55">
        <f ca="1"/>
        <v>4.449515229865221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ca="1"/>
        <v>0</v>
      </c>
      <c r="EE126" s="55">
        <f t="shared" ca="1" si="10"/>
        <v>7623.81339293364</v>
      </c>
    </row>
    <row r="127" spans="2:135" x14ac:dyDescent="0.3">
      <c r="B127" s="7">
        <v>39</v>
      </c>
      <c r="C127" s="52">
        <f>'energi-limbah'!D156</f>
        <v>1.7674860137736247E-5</v>
      </c>
      <c r="D127" s="52">
        <f>AN43*$C127</f>
        <v>235.35102802005187</v>
      </c>
      <c r="E127" s="52">
        <f>AO43*$C127</f>
        <v>247.11857942105451</v>
      </c>
      <c r="F127" s="52">
        <f>AP43*$C127</f>
        <v>259.47450839210728</v>
      </c>
      <c r="G127" s="52">
        <f>AQ43*$C127</f>
        <v>272.44823381171267</v>
      </c>
      <c r="H127" s="52">
        <f>AR43*$C127</f>
        <v>286.07064550229836</v>
      </c>
      <c r="I127" s="52">
        <f>AS43*$C127</f>
        <v>300.37417777741319</v>
      </c>
      <c r="J127" s="52">
        <f>AT43*$C127</f>
        <v>315.39288666628386</v>
      </c>
      <c r="K127" s="52">
        <f>AU43*$C127</f>
        <v>331.162530999598</v>
      </c>
      <c r="L127" s="52">
        <f>AV43*$C127</f>
        <v>347.72065754957794</v>
      </c>
      <c r="M127" s="52">
        <f>AW43*$C127</f>
        <v>365.106690427057</v>
      </c>
      <c r="N127" s="52">
        <f>AX43*$C127</f>
        <v>424.07492428744541</v>
      </c>
      <c r="O127" s="52">
        <f>AY43*$C127</f>
        <v>445.27867050181777</v>
      </c>
      <c r="P127" s="52">
        <f>AZ43*$C127</f>
        <v>467.54260402690869</v>
      </c>
      <c r="Q127" s="52">
        <f>BA43*$C127</f>
        <v>490.91973422825407</v>
      </c>
      <c r="R127" s="52">
        <f>BB43*$C127</f>
        <v>515.46572093966665</v>
      </c>
      <c r="V127" s="7">
        <v>40</v>
      </c>
      <c r="W127" s="55">
        <f>proyeksi!V160</f>
        <v>0</v>
      </c>
      <c r="X127" s="55">
        <f>proyeksi!W160</f>
        <v>0</v>
      </c>
      <c r="Y127" s="55">
        <f>proyeksi!X160</f>
        <v>0</v>
      </c>
      <c r="Z127" s="55">
        <f>proyeksi!Y160</f>
        <v>0</v>
      </c>
      <c r="AA127" s="55">
        <f>proyeksi!Z160</f>
        <v>0.13206192512580645</v>
      </c>
      <c r="AB127" s="55">
        <f>proyeksi!AA160</f>
        <v>0.28715742876076605</v>
      </c>
      <c r="AC127" s="55">
        <f>proyeksi!AB160</f>
        <v>0</v>
      </c>
      <c r="AD127" s="55">
        <f>proyeksi!AC160</f>
        <v>0.11428101284243745</v>
      </c>
      <c r="AE127" s="55">
        <f>proyeksi!AD160</f>
        <v>2.6452470324531466E-2</v>
      </c>
      <c r="AF127" s="55">
        <f>proyeksi!AE160</f>
        <v>0</v>
      </c>
      <c r="AG127" s="55">
        <f>proyeksi!AF160</f>
        <v>7.0266176154694659E-2</v>
      </c>
      <c r="AH127" s="55">
        <f>proyeksi!AG160</f>
        <v>1.1430696696466581E-2</v>
      </c>
      <c r="AI127" s="55">
        <f>proyeksi!AH160</f>
        <v>0</v>
      </c>
      <c r="AJ127" s="55">
        <f>proyeksi!AI160</f>
        <v>0</v>
      </c>
      <c r="AK127" s="55">
        <f>proyeksi!AJ160</f>
        <v>2.9002712496706319E-5</v>
      </c>
      <c r="AL127" s="55">
        <f>proyeksi!AK160</f>
        <v>2.6656904868296253E-4</v>
      </c>
      <c r="AM127" s="55">
        <f>proyeksi!AL160</f>
        <v>0</v>
      </c>
      <c r="AN127" s="55">
        <f>proyeksi!AM160</f>
        <v>3.4891695355722473E-2</v>
      </c>
      <c r="AO127" s="55">
        <f>proyeksi!AN160</f>
        <v>0.32316302297839516</v>
      </c>
      <c r="AP127" s="55">
        <f>proyeksi!AO160</f>
        <v>0</v>
      </c>
      <c r="AQ127" s="55">
        <f>proyeksi!AP160</f>
        <v>0</v>
      </c>
      <c r="AR127" s="55">
        <f>proyeksi!AQ160</f>
        <v>0</v>
      </c>
      <c r="AS127" s="55">
        <f>proyeksi!AR160</f>
        <v>0</v>
      </c>
      <c r="AT127" s="55">
        <f>proyeksi!AS160</f>
        <v>0</v>
      </c>
      <c r="AU127" s="55">
        <f>proyeksi!AT160</f>
        <v>0</v>
      </c>
      <c r="AV127" s="55">
        <f>proyeksi!AU160</f>
        <v>0</v>
      </c>
      <c r="AX127" s="7">
        <v>40</v>
      </c>
      <c r="AY127" s="52">
        <f t="shared" ref="AY127:BK177" si="17">W127*$D128</f>
        <v>0</v>
      </c>
      <c r="AZ127" s="52">
        <f t="shared" si="17"/>
        <v>0</v>
      </c>
      <c r="BA127" s="52">
        <f t="shared" si="17"/>
        <v>0</v>
      </c>
      <c r="BB127" s="52">
        <f t="shared" si="17"/>
        <v>0</v>
      </c>
      <c r="BC127" s="52">
        <f t="shared" si="17"/>
        <v>135.21434114296187</v>
      </c>
      <c r="BD127" s="52">
        <f t="shared" si="17"/>
        <v>294.0120893831085</v>
      </c>
      <c r="BE127" s="52">
        <f t="shared" si="17"/>
        <v>0</v>
      </c>
      <c r="BF127" s="52">
        <f t="shared" si="17"/>
        <v>117.00898530685555</v>
      </c>
      <c r="BG127" s="52">
        <f t="shared" si="17"/>
        <v>27.083910393763698</v>
      </c>
      <c r="BH127" s="52">
        <f t="shared" si="17"/>
        <v>0</v>
      </c>
      <c r="BI127" s="52">
        <f t="shared" si="17"/>
        <v>71.943481850210659</v>
      </c>
      <c r="BJ127" s="52">
        <f t="shared" si="17"/>
        <v>11.703555897321477</v>
      </c>
      <c r="BK127" s="52">
        <f t="shared" si="17"/>
        <v>0</v>
      </c>
      <c r="BL127" s="52">
        <f t="shared" si="16"/>
        <v>0</v>
      </c>
      <c r="BM127" s="52">
        <f t="shared" si="16"/>
        <v>2.9695028736443644E-2</v>
      </c>
      <c r="BN127" s="52">
        <f t="shared" si="16"/>
        <v>0.27293224941584238</v>
      </c>
      <c r="BO127" s="52">
        <f t="shared" si="15"/>
        <v>0</v>
      </c>
      <c r="BP127" s="52">
        <f t="shared" si="15"/>
        <v>35.724585980331369</v>
      </c>
      <c r="BQ127" s="52">
        <f t="shared" si="15"/>
        <v>330.87716381663427</v>
      </c>
      <c r="BR127" s="52">
        <f t="shared" si="15"/>
        <v>0</v>
      </c>
      <c r="BS127" s="52">
        <f t="shared" si="15"/>
        <v>0</v>
      </c>
      <c r="BT127" s="52">
        <f t="shared" si="15"/>
        <v>0</v>
      </c>
      <c r="BU127" s="52">
        <f t="shared" si="15"/>
        <v>0</v>
      </c>
      <c r="BV127" s="52">
        <f t="shared" si="15"/>
        <v>0</v>
      </c>
      <c r="BW127" s="52">
        <f t="shared" si="14"/>
        <v>0</v>
      </c>
      <c r="BX127" s="52">
        <f t="shared" si="14"/>
        <v>0</v>
      </c>
      <c r="BY127" s="52">
        <f t="shared" si="9"/>
        <v>1023.8707410493398</v>
      </c>
      <c r="CA127" s="110" t="s">
        <v>124</v>
      </c>
      <c r="CB127" s="55">
        <v>0</v>
      </c>
      <c r="CC127" s="55">
        <v>0</v>
      </c>
      <c r="CD127" s="55">
        <v>0</v>
      </c>
      <c r="CE127" s="55">
        <v>0</v>
      </c>
      <c r="CF127" s="55">
        <v>0</v>
      </c>
      <c r="CG127" s="55">
        <v>0</v>
      </c>
      <c r="CH127" s="55">
        <v>71.5</v>
      </c>
      <c r="CI127" s="55">
        <v>0</v>
      </c>
      <c r="CJ127" s="55">
        <v>0</v>
      </c>
      <c r="CK127" s="55">
        <v>0</v>
      </c>
      <c r="CL127" s="55">
        <v>0</v>
      </c>
      <c r="CM127" s="55">
        <v>0</v>
      </c>
      <c r="CN127" s="55">
        <v>0</v>
      </c>
      <c r="CO127" s="55">
        <v>0</v>
      </c>
      <c r="CP127" s="55">
        <v>0</v>
      </c>
      <c r="CQ127" s="55">
        <v>0</v>
      </c>
      <c r="CR127" s="55">
        <v>0</v>
      </c>
      <c r="CS127" s="55">
        <v>0</v>
      </c>
      <c r="CT127" s="55">
        <v>0</v>
      </c>
      <c r="CU127" s="55">
        <v>0</v>
      </c>
      <c r="CV127" s="55">
        <v>0</v>
      </c>
      <c r="CW127" s="55">
        <v>0</v>
      </c>
      <c r="CX127" s="55">
        <v>0</v>
      </c>
      <c r="CY127" s="55">
        <v>0</v>
      </c>
      <c r="CZ127" s="55">
        <v>0</v>
      </c>
      <c r="DA127" s="55">
        <v>0</v>
      </c>
      <c r="DD127" s="7">
        <v>40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0</v>
      </c>
      <c r="DI127" s="55">
        <f ca="1"/>
        <v>10019.382678693473</v>
      </c>
      <c r="DJ127" s="55">
        <f ca="1"/>
        <v>20375.03779424942</v>
      </c>
      <c r="DK127" s="55">
        <f ca="1"/>
        <v>0</v>
      </c>
      <c r="DL127" s="55">
        <f ca="1"/>
        <v>0</v>
      </c>
      <c r="DM127" s="55">
        <f ca="1"/>
        <v>2096.2946644773106</v>
      </c>
      <c r="DN127" s="55">
        <f ca="1"/>
        <v>0</v>
      </c>
      <c r="DO127" s="55">
        <f ca="1"/>
        <v>0</v>
      </c>
      <c r="DP127" s="55">
        <f ca="1"/>
        <v>656.56948583973485</v>
      </c>
      <c r="DQ127" s="55">
        <f ca="1"/>
        <v>0</v>
      </c>
      <c r="DR127" s="55">
        <f ca="1"/>
        <v>0</v>
      </c>
      <c r="DS127" s="55">
        <f ca="1"/>
        <v>0</v>
      </c>
      <c r="DT127" s="55">
        <f ca="1"/>
        <v>19.32360325864164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ca="1"/>
        <v>0</v>
      </c>
      <c r="EE127" s="55">
        <f t="shared" ca="1" si="10"/>
        <v>33166.608226518583</v>
      </c>
    </row>
    <row r="128" spans="2:135" x14ac:dyDescent="0.3">
      <c r="B128" s="7">
        <v>40</v>
      </c>
      <c r="C128" s="52">
        <f>'energi-limbah'!D157</f>
        <v>1.429257307437732E-5</v>
      </c>
      <c r="D128" s="52">
        <f>AN44*$C128</f>
        <v>1023.8707410493397</v>
      </c>
      <c r="E128" s="52">
        <f>AO44*$C128</f>
        <v>1075.0642781018066</v>
      </c>
      <c r="F128" s="52">
        <f>AP44*$C128</f>
        <v>1128.8174920068968</v>
      </c>
      <c r="G128" s="52">
        <f>AQ44*$C128</f>
        <v>1185.2583666072419</v>
      </c>
      <c r="H128" s="52">
        <f>AR44*$C128</f>
        <v>1244.5212849376035</v>
      </c>
      <c r="I128" s="52">
        <f>AS44*$C128</f>
        <v>1306.7473491844839</v>
      </c>
      <c r="J128" s="52">
        <f>AT44*$C128</f>
        <v>1372.0847166437086</v>
      </c>
      <c r="K128" s="52">
        <f>AU44*$C128</f>
        <v>1440.688952475894</v>
      </c>
      <c r="L128" s="52">
        <f>AV44*$C128</f>
        <v>1512.7234000996884</v>
      </c>
      <c r="M128" s="52">
        <f>AW44*$C128</f>
        <v>1588.3595701046727</v>
      </c>
      <c r="N128" s="52">
        <f>AX44*$C128</f>
        <v>1706.912810093902</v>
      </c>
      <c r="O128" s="52">
        <f>AY44*$C128</f>
        <v>1792.2584505985974</v>
      </c>
      <c r="P128" s="52">
        <f>AZ44*$C128</f>
        <v>1881.8713731285268</v>
      </c>
      <c r="Q128" s="52">
        <f>BA44*$C128</f>
        <v>1975.9649417849537</v>
      </c>
      <c r="R128" s="52">
        <f>BB44*$C128</f>
        <v>2074.7631888742017</v>
      </c>
      <c r="V128" s="7">
        <v>41</v>
      </c>
      <c r="W128" s="55">
        <f>proyeksi!V161</f>
        <v>0</v>
      </c>
      <c r="X128" s="55">
        <f>proyeksi!W161</f>
        <v>0</v>
      </c>
      <c r="Y128" s="55">
        <f>proyeksi!X161</f>
        <v>0</v>
      </c>
      <c r="Z128" s="55">
        <f>proyeksi!Y161</f>
        <v>0</v>
      </c>
      <c r="AA128" s="55">
        <f>proyeksi!Z161</f>
        <v>0.67731919170392407</v>
      </c>
      <c r="AB128" s="55">
        <f>proyeksi!AA161</f>
        <v>0</v>
      </c>
      <c r="AC128" s="55">
        <f>proyeksi!AB161</f>
        <v>0</v>
      </c>
      <c r="AD128" s="55">
        <f>proyeksi!AC161</f>
        <v>3.1682303261224419E-2</v>
      </c>
      <c r="AE128" s="55">
        <f>proyeksi!AD161</f>
        <v>7.3334595683974737E-3</v>
      </c>
      <c r="AF128" s="55">
        <f>proyeksi!AE161</f>
        <v>0</v>
      </c>
      <c r="AG128" s="55">
        <f>proyeksi!AF161</f>
        <v>1.9480001503501033E-2</v>
      </c>
      <c r="AH128" s="55">
        <f>proyeksi!AG161</f>
        <v>8.9785431367344817E-3</v>
      </c>
      <c r="AI128" s="55">
        <f>proyeksi!AH161</f>
        <v>0</v>
      </c>
      <c r="AJ128" s="55">
        <f>proyeksi!AI161</f>
        <v>0</v>
      </c>
      <c r="AK128" s="55">
        <f>proyeksi!AJ161</f>
        <v>0</v>
      </c>
      <c r="AL128" s="55">
        <f>proyeksi!AK161</f>
        <v>1.3695544728915899E-3</v>
      </c>
      <c r="AM128" s="55">
        <f>proyeksi!AL161</f>
        <v>0</v>
      </c>
      <c r="AN128" s="55">
        <f>proyeksi!AM161</f>
        <v>0</v>
      </c>
      <c r="AO128" s="55">
        <f>proyeksi!AN161</f>
        <v>0.25383694635332699</v>
      </c>
      <c r="AP128" s="55">
        <f>proyeksi!AO161</f>
        <v>0</v>
      </c>
      <c r="AQ128" s="55">
        <f>proyeksi!AP161</f>
        <v>0</v>
      </c>
      <c r="AR128" s="55">
        <f>proyeksi!AQ161</f>
        <v>0</v>
      </c>
      <c r="AS128" s="55">
        <f>proyeksi!AR161</f>
        <v>0</v>
      </c>
      <c r="AT128" s="55">
        <f>proyeksi!AS161</f>
        <v>0</v>
      </c>
      <c r="AU128" s="55">
        <f>proyeksi!AT161</f>
        <v>0</v>
      </c>
      <c r="AV128" s="55">
        <f>proyeksi!AU161</f>
        <v>0</v>
      </c>
      <c r="AX128" s="7">
        <v>41</v>
      </c>
      <c r="AY128" s="52">
        <f t="shared" si="17"/>
        <v>0</v>
      </c>
      <c r="AZ128" s="52">
        <f t="shared" si="17"/>
        <v>0</v>
      </c>
      <c r="BA128" s="52">
        <f t="shared" si="17"/>
        <v>0</v>
      </c>
      <c r="BB128" s="52">
        <f t="shared" si="17"/>
        <v>0</v>
      </c>
      <c r="BC128" s="52">
        <f t="shared" si="17"/>
        <v>1181.8231769447098</v>
      </c>
      <c r="BD128" s="52">
        <f t="shared" si="17"/>
        <v>0</v>
      </c>
      <c r="BE128" s="52">
        <f t="shared" si="17"/>
        <v>0</v>
      </c>
      <c r="BF128" s="52">
        <f t="shared" si="17"/>
        <v>55.280997130631071</v>
      </c>
      <c r="BG128" s="52">
        <f t="shared" si="17"/>
        <v>12.795817084875422</v>
      </c>
      <c r="BH128" s="52">
        <f t="shared" si="17"/>
        <v>0</v>
      </c>
      <c r="BI128" s="52">
        <f t="shared" si="17"/>
        <v>33.989760729855213</v>
      </c>
      <c r="BJ128" s="52">
        <f t="shared" si="17"/>
        <v>15.666247914069242</v>
      </c>
      <c r="BK128" s="52">
        <f t="shared" si="17"/>
        <v>0</v>
      </c>
      <c r="BL128" s="52">
        <f t="shared" si="16"/>
        <v>0</v>
      </c>
      <c r="BM128" s="52">
        <f t="shared" si="16"/>
        <v>0</v>
      </c>
      <c r="BN128" s="52">
        <f t="shared" si="16"/>
        <v>2.3896727539636893</v>
      </c>
      <c r="BO128" s="52">
        <f t="shared" si="15"/>
        <v>0</v>
      </c>
      <c r="BP128" s="52">
        <f t="shared" si="15"/>
        <v>0</v>
      </c>
      <c r="BQ128" s="52">
        <f t="shared" si="15"/>
        <v>442.90843968343853</v>
      </c>
      <c r="BR128" s="52">
        <f t="shared" si="15"/>
        <v>0</v>
      </c>
      <c r="BS128" s="52">
        <f t="shared" si="15"/>
        <v>0</v>
      </c>
      <c r="BT128" s="52">
        <f t="shared" si="15"/>
        <v>0</v>
      </c>
      <c r="BU128" s="52">
        <f t="shared" si="15"/>
        <v>0</v>
      </c>
      <c r="BV128" s="52">
        <f t="shared" si="15"/>
        <v>0</v>
      </c>
      <c r="BW128" s="52">
        <f t="shared" si="14"/>
        <v>0</v>
      </c>
      <c r="BX128" s="52">
        <f t="shared" si="14"/>
        <v>0</v>
      </c>
      <c r="BY128" s="52">
        <f t="shared" si="9"/>
        <v>1744.8541122415427</v>
      </c>
      <c r="CA128" s="110" t="s">
        <v>125</v>
      </c>
      <c r="CB128" s="55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D128" s="7">
        <v>41</v>
      </c>
      <c r="DE128" s="55">
        <f ca="1"/>
        <v>0</v>
      </c>
      <c r="DF128" s="55">
        <f ca="1"/>
        <v>0</v>
      </c>
      <c r="DG128" s="55">
        <f ca="1"/>
        <v>0</v>
      </c>
      <c r="DH128" s="55">
        <f ca="1"/>
        <v>0</v>
      </c>
      <c r="DI128" s="55">
        <f ca="1"/>
        <v>87573.097411602983</v>
      </c>
      <c r="DJ128" s="55">
        <f ca="1"/>
        <v>0</v>
      </c>
      <c r="DK128" s="55">
        <f ca="1"/>
        <v>0</v>
      </c>
      <c r="DL128" s="55">
        <f ca="1"/>
        <v>0</v>
      </c>
      <c r="DM128" s="55">
        <f ca="1"/>
        <v>990.39624236935776</v>
      </c>
      <c r="DN128" s="55">
        <f ca="1"/>
        <v>0</v>
      </c>
      <c r="DO128" s="55">
        <f ca="1"/>
        <v>0</v>
      </c>
      <c r="DP128" s="55">
        <f ca="1"/>
        <v>878.8765079792845</v>
      </c>
      <c r="DQ128" s="55">
        <f ca="1"/>
        <v>0</v>
      </c>
      <c r="DR128" s="55">
        <f ca="1"/>
        <v>0</v>
      </c>
      <c r="DS128" s="55">
        <f ca="1"/>
        <v>0</v>
      </c>
      <c r="DT128" s="55">
        <f ca="1"/>
        <v>169.18883098062921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ca="1"/>
        <v>0</v>
      </c>
      <c r="EE128" s="55">
        <f t="shared" ca="1" si="10"/>
        <v>89611.558992932245</v>
      </c>
    </row>
    <row r="129" spans="2:135" x14ac:dyDescent="0.3">
      <c r="B129" s="7">
        <v>41</v>
      </c>
      <c r="C129" s="52">
        <f>'energi-limbah'!D158</f>
        <v>2.557697173521686E-5</v>
      </c>
      <c r="D129" s="52">
        <f>AN45*$C129</f>
        <v>1744.8541122415429</v>
      </c>
      <c r="E129" s="52">
        <f>AO45*$C129</f>
        <v>1832.0968178536198</v>
      </c>
      <c r="F129" s="52">
        <f>AP45*$C129</f>
        <v>1923.7016587463011</v>
      </c>
      <c r="G129" s="52">
        <f>AQ45*$C129</f>
        <v>2019.8867416836158</v>
      </c>
      <c r="H129" s="52">
        <f>AR45*$C129</f>
        <v>2120.8810787677976</v>
      </c>
      <c r="I129" s="52">
        <f>AS45*$C129</f>
        <v>2226.925132706187</v>
      </c>
      <c r="J129" s="52">
        <f>AT45*$C129</f>
        <v>2338.2713893414966</v>
      </c>
      <c r="K129" s="52">
        <f>AU45*$C129</f>
        <v>2455.1849588085711</v>
      </c>
      <c r="L129" s="52">
        <f>AV45*$C129</f>
        <v>2577.9442067490013</v>
      </c>
      <c r="M129" s="52">
        <f>AW45*$C129</f>
        <v>2706.8414170864507</v>
      </c>
      <c r="N129" s="52">
        <f>AX45*$C129</f>
        <v>2900.2368000440806</v>
      </c>
      <c r="O129" s="52">
        <f>AY45*$C129</f>
        <v>3045.248640046284</v>
      </c>
      <c r="P129" s="52">
        <f>AZ45*$C129</f>
        <v>3197.5110720485986</v>
      </c>
      <c r="Q129" s="52">
        <f>BA45*$C129</f>
        <v>3357.3866256510278</v>
      </c>
      <c r="R129" s="52">
        <f>BB45*$C129</f>
        <v>3525.255956933579</v>
      </c>
      <c r="V129" s="7">
        <v>42</v>
      </c>
      <c r="W129" s="55">
        <f>proyeksi!V162</f>
        <v>0</v>
      </c>
      <c r="X129" s="55">
        <f>proyeksi!W162</f>
        <v>0</v>
      </c>
      <c r="Y129" s="55">
        <f>proyeksi!X162</f>
        <v>0</v>
      </c>
      <c r="Z129" s="55">
        <f>proyeksi!Y162</f>
        <v>0</v>
      </c>
      <c r="AA129" s="55">
        <f>proyeksi!Z162</f>
        <v>0.67731919169468924</v>
      </c>
      <c r="AB129" s="55">
        <f>proyeksi!AA162</f>
        <v>0</v>
      </c>
      <c r="AC129" s="55">
        <f>proyeksi!AB162</f>
        <v>0</v>
      </c>
      <c r="AD129" s="55">
        <f>proyeksi!AC162</f>
        <v>3.1682303272344524E-2</v>
      </c>
      <c r="AE129" s="55">
        <f>proyeksi!AD162</f>
        <v>7.3334595677875328E-3</v>
      </c>
      <c r="AF129" s="55">
        <f>proyeksi!AE162</f>
        <v>0</v>
      </c>
      <c r="AG129" s="55">
        <f>proyeksi!AF162</f>
        <v>1.9480001504123129E-2</v>
      </c>
      <c r="AH129" s="55">
        <f>proyeksi!AG162</f>
        <v>8.9785431400506363E-3</v>
      </c>
      <c r="AI129" s="55">
        <f>proyeksi!AH162</f>
        <v>0</v>
      </c>
      <c r="AJ129" s="55">
        <f>proyeksi!AI162</f>
        <v>0</v>
      </c>
      <c r="AK129" s="55">
        <f>proyeksi!AJ162</f>
        <v>0</v>
      </c>
      <c r="AL129" s="55">
        <f>proyeksi!AK162</f>
        <v>1.3695544726392592E-3</v>
      </c>
      <c r="AM129" s="55">
        <f>proyeksi!AL162</f>
        <v>0</v>
      </c>
      <c r="AN129" s="55">
        <f>proyeksi!AM162</f>
        <v>0</v>
      </c>
      <c r="AO129" s="55">
        <f>proyeksi!AN162</f>
        <v>0.25383694634836562</v>
      </c>
      <c r="AP129" s="55">
        <f>proyeksi!AO162</f>
        <v>0</v>
      </c>
      <c r="AQ129" s="55">
        <f>proyeksi!AP162</f>
        <v>0</v>
      </c>
      <c r="AR129" s="55">
        <f>proyeksi!AQ162</f>
        <v>0</v>
      </c>
      <c r="AS129" s="55">
        <f>proyeksi!AR162</f>
        <v>0</v>
      </c>
      <c r="AT129" s="55">
        <f>proyeksi!AS162</f>
        <v>0</v>
      </c>
      <c r="AU129" s="55">
        <f>proyeksi!AT162</f>
        <v>0</v>
      </c>
      <c r="AV129" s="55">
        <f>proyeksi!AU162</f>
        <v>0</v>
      </c>
      <c r="AX129" s="7">
        <v>42</v>
      </c>
      <c r="AY129" s="52">
        <f t="shared" si="17"/>
        <v>0</v>
      </c>
      <c r="AZ129" s="52">
        <f t="shared" si="17"/>
        <v>0</v>
      </c>
      <c r="BA129" s="52">
        <f t="shared" si="17"/>
        <v>0</v>
      </c>
      <c r="BB129" s="52">
        <f t="shared" si="17"/>
        <v>0</v>
      </c>
      <c r="BC129" s="52">
        <f t="shared" si="17"/>
        <v>602.45868058119413</v>
      </c>
      <c r="BD129" s="52">
        <f t="shared" si="17"/>
        <v>0</v>
      </c>
      <c r="BE129" s="52">
        <f t="shared" si="17"/>
        <v>0</v>
      </c>
      <c r="BF129" s="52">
        <f t="shared" si="17"/>
        <v>28.18062570982601</v>
      </c>
      <c r="BG129" s="52">
        <f t="shared" si="17"/>
        <v>6.5229310338165236</v>
      </c>
      <c r="BH129" s="52">
        <f t="shared" si="17"/>
        <v>0</v>
      </c>
      <c r="BI129" s="52">
        <f t="shared" si="17"/>
        <v>17.326979875662243</v>
      </c>
      <c r="BJ129" s="52">
        <f t="shared" si="17"/>
        <v>7.9861922119202386</v>
      </c>
      <c r="BK129" s="52">
        <f t="shared" si="17"/>
        <v>0</v>
      </c>
      <c r="BL129" s="52">
        <f t="shared" si="16"/>
        <v>0</v>
      </c>
      <c r="BM129" s="52">
        <f t="shared" si="16"/>
        <v>0</v>
      </c>
      <c r="BN129" s="52">
        <f t="shared" si="16"/>
        <v>1.2181848538882776</v>
      </c>
      <c r="BO129" s="52">
        <f t="shared" si="15"/>
        <v>0</v>
      </c>
      <c r="BP129" s="52">
        <f t="shared" si="15"/>
        <v>0</v>
      </c>
      <c r="BQ129" s="52">
        <f t="shared" si="15"/>
        <v>225.7816900140773</v>
      </c>
      <c r="BR129" s="52">
        <f t="shared" si="15"/>
        <v>0</v>
      </c>
      <c r="BS129" s="52">
        <f t="shared" si="15"/>
        <v>0</v>
      </c>
      <c r="BT129" s="52">
        <f t="shared" si="15"/>
        <v>0</v>
      </c>
      <c r="BU129" s="52">
        <f t="shared" si="15"/>
        <v>0</v>
      </c>
      <c r="BV129" s="52">
        <f t="shared" si="15"/>
        <v>0</v>
      </c>
      <c r="BW129" s="52">
        <f t="shared" si="14"/>
        <v>0</v>
      </c>
      <c r="BX129" s="52">
        <f t="shared" si="14"/>
        <v>0</v>
      </c>
      <c r="BY129" s="52">
        <f t="shared" si="9"/>
        <v>889.4752842803847</v>
      </c>
      <c r="CA129" s="110" t="s">
        <v>126</v>
      </c>
      <c r="CB129" s="55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77.400000000000006</v>
      </c>
      <c r="CK129" s="55">
        <v>0</v>
      </c>
      <c r="CL129" s="55">
        <v>0</v>
      </c>
      <c r="CM129" s="55">
        <v>0</v>
      </c>
      <c r="CN129" s="55">
        <v>0</v>
      </c>
      <c r="CO129" s="55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D129" s="7">
        <v>42</v>
      </c>
      <c r="DE129" s="55">
        <f ca="1"/>
        <v>0</v>
      </c>
      <c r="DF129" s="55">
        <f ca="1"/>
        <v>0</v>
      </c>
      <c r="DG129" s="55">
        <f ca="1"/>
        <v>0</v>
      </c>
      <c r="DH129" s="55">
        <f ca="1"/>
        <v>0</v>
      </c>
      <c r="DI129" s="55">
        <f ca="1"/>
        <v>44642.188231066481</v>
      </c>
      <c r="DJ129" s="55">
        <f ca="1"/>
        <v>0</v>
      </c>
      <c r="DK129" s="55">
        <f ca="1"/>
        <v>0</v>
      </c>
      <c r="DL129" s="55">
        <f ca="1"/>
        <v>0</v>
      </c>
      <c r="DM129" s="55">
        <f ca="1"/>
        <v>504.87486201739898</v>
      </c>
      <c r="DN129" s="55">
        <f ca="1"/>
        <v>0</v>
      </c>
      <c r="DO129" s="55">
        <f ca="1"/>
        <v>0</v>
      </c>
      <c r="DP129" s="55">
        <f ca="1"/>
        <v>448.02538308872539</v>
      </c>
      <c r="DQ129" s="55">
        <f ca="1"/>
        <v>0</v>
      </c>
      <c r="DR129" s="55">
        <f ca="1"/>
        <v>0</v>
      </c>
      <c r="DS129" s="55">
        <f ca="1"/>
        <v>0</v>
      </c>
      <c r="DT129" s="55">
        <f ca="1"/>
        <v>86.247487655290044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ca="1"/>
        <v>0</v>
      </c>
      <c r="EE129" s="55">
        <f t="shared" ca="1" si="10"/>
        <v>45681.335963827893</v>
      </c>
    </row>
    <row r="130" spans="2:135" x14ac:dyDescent="0.3">
      <c r="B130" s="7">
        <v>42</v>
      </c>
      <c r="C130" s="52">
        <f>'energi-limbah'!D159</f>
        <v>2.0530714759466649E-5</v>
      </c>
      <c r="D130" s="52">
        <f>AN46*$C130</f>
        <v>889.47528428038481</v>
      </c>
      <c r="E130" s="52">
        <f>AO46*$C130</f>
        <v>933.94904849440456</v>
      </c>
      <c r="F130" s="52">
        <f>AP46*$C130</f>
        <v>980.64650091912438</v>
      </c>
      <c r="G130" s="52">
        <f>AQ46*$C130</f>
        <v>1029.6788259650803</v>
      </c>
      <c r="H130" s="52">
        <f>AR46*$C130</f>
        <v>1081.1627672633347</v>
      </c>
      <c r="I130" s="52">
        <f>AS46*$C130</f>
        <v>1135.2209056265015</v>
      </c>
      <c r="J130" s="52">
        <f>AT46*$C130</f>
        <v>1191.9819509078266</v>
      </c>
      <c r="K130" s="52">
        <f>AU46*$C130</f>
        <v>1251.581048453218</v>
      </c>
      <c r="L130" s="52">
        <f>AV46*$C130</f>
        <v>1314.1601008758789</v>
      </c>
      <c r="M130" s="52">
        <f>AW46*$C130</f>
        <v>1379.8681059196729</v>
      </c>
      <c r="N130" s="52">
        <f>AX46*$C130</f>
        <v>1532.9697356649372</v>
      </c>
      <c r="O130" s="52">
        <f>AY46*$C130</f>
        <v>1609.618222448184</v>
      </c>
      <c r="P130" s="52">
        <f>AZ46*$C130</f>
        <v>1690.099133570593</v>
      </c>
      <c r="Q130" s="52">
        <f>BA46*$C130</f>
        <v>1774.6040902491227</v>
      </c>
      <c r="R130" s="52">
        <f>BB46*$C130</f>
        <v>1863.3342947615788</v>
      </c>
      <c r="V130" s="7">
        <v>43</v>
      </c>
      <c r="W130" s="55">
        <f>proyeksi!V163</f>
        <v>0</v>
      </c>
      <c r="X130" s="55">
        <f>proyeksi!W163</f>
        <v>0</v>
      </c>
      <c r="Y130" s="55">
        <f>proyeksi!X163</f>
        <v>0</v>
      </c>
      <c r="Z130" s="55">
        <f>proyeksi!Y163</f>
        <v>0</v>
      </c>
      <c r="AA130" s="55">
        <f>proyeksi!Z163</f>
        <v>0.67731919158802933</v>
      </c>
      <c r="AB130" s="55">
        <f>proyeksi!AA163</f>
        <v>0</v>
      </c>
      <c r="AC130" s="55">
        <f>proyeksi!AB163</f>
        <v>0</v>
      </c>
      <c r="AD130" s="55">
        <f>proyeksi!AC163</f>
        <v>3.1682303269423819E-2</v>
      </c>
      <c r="AE130" s="55">
        <f>proyeksi!AD163</f>
        <v>7.3334595727449622E-3</v>
      </c>
      <c r="AF130" s="55">
        <f>proyeksi!AE163</f>
        <v>0</v>
      </c>
      <c r="AG130" s="55">
        <f>proyeksi!AF163</f>
        <v>1.9480001509051405E-2</v>
      </c>
      <c r="AH130" s="55">
        <f>proyeksi!AG163</f>
        <v>8.9785431434763769E-3</v>
      </c>
      <c r="AI130" s="55">
        <f>proyeksi!AH163</f>
        <v>0</v>
      </c>
      <c r="AJ130" s="55">
        <f>proyeksi!AI163</f>
        <v>0</v>
      </c>
      <c r="AK130" s="55">
        <f>proyeksi!AJ163</f>
        <v>0</v>
      </c>
      <c r="AL130" s="55">
        <f>proyeksi!AK163</f>
        <v>1.3695544671468536E-3</v>
      </c>
      <c r="AM130" s="55">
        <f>proyeksi!AL163</f>
        <v>0</v>
      </c>
      <c r="AN130" s="55">
        <f>proyeksi!AM163</f>
        <v>0</v>
      </c>
      <c r="AO130" s="55">
        <f>proyeksi!AN163</f>
        <v>0.25383694645012728</v>
      </c>
      <c r="AP130" s="55">
        <f>proyeksi!AO163</f>
        <v>0</v>
      </c>
      <c r="AQ130" s="55">
        <f>proyeksi!AP163</f>
        <v>0</v>
      </c>
      <c r="AR130" s="55">
        <f>proyeksi!AQ163</f>
        <v>0</v>
      </c>
      <c r="AS130" s="55">
        <f>proyeksi!AR163</f>
        <v>0</v>
      </c>
      <c r="AT130" s="55">
        <f>proyeksi!AS163</f>
        <v>0</v>
      </c>
      <c r="AU130" s="55">
        <f>proyeksi!AT163</f>
        <v>0</v>
      </c>
      <c r="AV130" s="55">
        <f>proyeksi!AU163</f>
        <v>0</v>
      </c>
      <c r="AX130" s="7">
        <v>43</v>
      </c>
      <c r="AY130" s="52">
        <f t="shared" si="17"/>
        <v>0</v>
      </c>
      <c r="AZ130" s="52">
        <f t="shared" si="17"/>
        <v>0</v>
      </c>
      <c r="BA130" s="52">
        <f t="shared" si="17"/>
        <v>0</v>
      </c>
      <c r="BB130" s="52">
        <f t="shared" si="17"/>
        <v>0</v>
      </c>
      <c r="BC130" s="52">
        <f t="shared" si="17"/>
        <v>63.042367401145299</v>
      </c>
      <c r="BD130" s="52">
        <f t="shared" si="17"/>
        <v>0</v>
      </c>
      <c r="BE130" s="52">
        <f t="shared" si="17"/>
        <v>0</v>
      </c>
      <c r="BF130" s="52">
        <f t="shared" si="17"/>
        <v>2.94887171016464</v>
      </c>
      <c r="BG130" s="52">
        <f t="shared" si="17"/>
        <v>0.68257131711046115</v>
      </c>
      <c r="BH130" s="52">
        <f t="shared" si="17"/>
        <v>0</v>
      </c>
      <c r="BI130" s="52">
        <f t="shared" si="17"/>
        <v>1.8131265544523927</v>
      </c>
      <c r="BJ130" s="52">
        <f t="shared" si="17"/>
        <v>0.83568961666503527</v>
      </c>
      <c r="BK130" s="52">
        <f t="shared" si="17"/>
        <v>0</v>
      </c>
      <c r="BL130" s="52">
        <f t="shared" si="16"/>
        <v>0</v>
      </c>
      <c r="BM130" s="52">
        <f t="shared" si="16"/>
        <v>0</v>
      </c>
      <c r="BN130" s="52">
        <f t="shared" si="16"/>
        <v>0.12747306877769218</v>
      </c>
      <c r="BO130" s="52">
        <f t="shared" si="15"/>
        <v>0</v>
      </c>
      <c r="BP130" s="52">
        <f t="shared" si="15"/>
        <v>0</v>
      </c>
      <c r="BQ130" s="52">
        <f t="shared" si="15"/>
        <v>23.626204951574845</v>
      </c>
      <c r="BR130" s="52">
        <f t="shared" si="15"/>
        <v>0</v>
      </c>
      <c r="BS130" s="52">
        <f t="shared" si="15"/>
        <v>0</v>
      </c>
      <c r="BT130" s="52">
        <f t="shared" si="15"/>
        <v>0</v>
      </c>
      <c r="BU130" s="52">
        <f t="shared" si="15"/>
        <v>0</v>
      </c>
      <c r="BV130" s="52">
        <f t="shared" si="15"/>
        <v>0</v>
      </c>
      <c r="BW130" s="52">
        <f t="shared" si="14"/>
        <v>0</v>
      </c>
      <c r="BX130" s="52">
        <f t="shared" si="14"/>
        <v>0</v>
      </c>
      <c r="BY130" s="52">
        <f t="shared" si="9"/>
        <v>93.076304619890365</v>
      </c>
      <c r="CA130" s="110" t="s">
        <v>127</v>
      </c>
      <c r="CB130" s="55">
        <v>0</v>
      </c>
      <c r="CC130" s="55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55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D130" s="7">
        <v>43</v>
      </c>
      <c r="DE130" s="55">
        <f ca="1"/>
        <v>0</v>
      </c>
      <c r="DF130" s="55">
        <f ca="1"/>
        <v>0</v>
      </c>
      <c r="DG130" s="55">
        <f ca="1"/>
        <v>0</v>
      </c>
      <c r="DH130" s="55">
        <f ca="1"/>
        <v>0</v>
      </c>
      <c r="DI130" s="55">
        <f ca="1"/>
        <v>4671.439424424866</v>
      </c>
      <c r="DJ130" s="55">
        <f ca="1"/>
        <v>0</v>
      </c>
      <c r="DK130" s="55">
        <f ca="1"/>
        <v>0</v>
      </c>
      <c r="DL130" s="55">
        <f ca="1"/>
        <v>0</v>
      </c>
      <c r="DM130" s="55">
        <f ca="1"/>
        <v>52.831019944349698</v>
      </c>
      <c r="DN130" s="55">
        <f ca="1"/>
        <v>0</v>
      </c>
      <c r="DO130" s="55">
        <f ca="1"/>
        <v>0</v>
      </c>
      <c r="DP130" s="55">
        <f ca="1"/>
        <v>46.882187494908479</v>
      </c>
      <c r="DQ130" s="55">
        <f ca="1"/>
        <v>0</v>
      </c>
      <c r="DR130" s="55">
        <f ca="1"/>
        <v>0</v>
      </c>
      <c r="DS130" s="55">
        <f ca="1"/>
        <v>0</v>
      </c>
      <c r="DT130" s="55">
        <f ca="1"/>
        <v>9.0250932694606067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ca="1"/>
        <v>0</v>
      </c>
      <c r="EE130" s="55">
        <f t="shared" ca="1" si="10"/>
        <v>4780.1777251335843</v>
      </c>
    </row>
    <row r="131" spans="2:135" x14ac:dyDescent="0.3">
      <c r="B131" s="7">
        <v>43</v>
      </c>
      <c r="C131" s="52">
        <f>'energi-limbah'!D160</f>
        <v>1.6726459156006126E-5</v>
      </c>
      <c r="D131" s="52">
        <f>AN47*$C131</f>
        <v>93.076304619890365</v>
      </c>
      <c r="E131" s="52">
        <f>AO47*$C131</f>
        <v>97.730119850884904</v>
      </c>
      <c r="F131" s="52">
        <f>AP47*$C131</f>
        <v>102.61662584342913</v>
      </c>
      <c r="G131" s="52">
        <f>AQ47*$C131</f>
        <v>107.74745713560061</v>
      </c>
      <c r="H131" s="52">
        <f>AR47*$C131</f>
        <v>113.13482999238066</v>
      </c>
      <c r="I131" s="52">
        <f>AS47*$C131</f>
        <v>118.79157149199966</v>
      </c>
      <c r="J131" s="52">
        <f>AT47*$C131</f>
        <v>124.73115006659965</v>
      </c>
      <c r="K131" s="52">
        <f>AU47*$C131</f>
        <v>130.96770756992967</v>
      </c>
      <c r="L131" s="52">
        <f>AV47*$C131</f>
        <v>137.51609294842612</v>
      </c>
      <c r="M131" s="52">
        <f>AW47*$C131</f>
        <v>144.39189759584744</v>
      </c>
      <c r="N131" s="52">
        <f>AX47*$C131</f>
        <v>159.72878270379616</v>
      </c>
      <c r="O131" s="52">
        <f>AY47*$C131</f>
        <v>167.71522183898591</v>
      </c>
      <c r="P131" s="52">
        <f>AZ47*$C131</f>
        <v>176.1009829309352</v>
      </c>
      <c r="Q131" s="52">
        <f>BA47*$C131</f>
        <v>184.90603207748202</v>
      </c>
      <c r="R131" s="52">
        <f>BB47*$C131</f>
        <v>194.15133368135611</v>
      </c>
      <c r="V131" s="7">
        <v>44</v>
      </c>
      <c r="W131" s="55">
        <f>proyeksi!V164</f>
        <v>0</v>
      </c>
      <c r="X131" s="55">
        <f>proyeksi!W164</f>
        <v>0</v>
      </c>
      <c r="Y131" s="55">
        <f>proyeksi!X164</f>
        <v>0</v>
      </c>
      <c r="Z131" s="55">
        <f>proyeksi!Y164</f>
        <v>0</v>
      </c>
      <c r="AA131" s="55">
        <f>proyeksi!Z164</f>
        <v>0.6773178844276907</v>
      </c>
      <c r="AB131" s="55">
        <f>proyeksi!AA164</f>
        <v>0</v>
      </c>
      <c r="AC131" s="55">
        <f>proyeksi!AB164</f>
        <v>0</v>
      </c>
      <c r="AD131" s="55">
        <f>proyeksi!AC164</f>
        <v>3.1682242121470326E-2</v>
      </c>
      <c r="AE131" s="55">
        <f>proyeksi!AD164</f>
        <v>7.333445412737929E-3</v>
      </c>
      <c r="AF131" s="55">
        <f>proyeksi!AE164</f>
        <v>0</v>
      </c>
      <c r="AG131" s="55">
        <f>proyeksi!AF164</f>
        <v>1.94799639151551E-2</v>
      </c>
      <c r="AH131" s="55">
        <f>proyeksi!AG164</f>
        <v>8.9785258146846871E-3</v>
      </c>
      <c r="AI131" s="55">
        <f>proyeksi!AH164</f>
        <v>0</v>
      </c>
      <c r="AJ131" s="55">
        <f>proyeksi!AI164</f>
        <v>0</v>
      </c>
      <c r="AK131" s="55">
        <f>proyeksi!AJ164</f>
        <v>0</v>
      </c>
      <c r="AL131" s="55">
        <f>proyeksi!AK164</f>
        <v>1.3714818016794907E-3</v>
      </c>
      <c r="AM131" s="55">
        <f>proyeksi!AL164</f>
        <v>0</v>
      </c>
      <c r="AN131" s="55">
        <f>proyeksi!AM164</f>
        <v>0</v>
      </c>
      <c r="AO131" s="55">
        <f>proyeksi!AN164</f>
        <v>0.25383645650658176</v>
      </c>
      <c r="AP131" s="55">
        <f>proyeksi!AO164</f>
        <v>0</v>
      </c>
      <c r="AQ131" s="55">
        <f>proyeksi!AP164</f>
        <v>0</v>
      </c>
      <c r="AR131" s="55">
        <f>proyeksi!AQ164</f>
        <v>0</v>
      </c>
      <c r="AS131" s="55">
        <f>proyeksi!AR164</f>
        <v>0</v>
      </c>
      <c r="AT131" s="55">
        <f>proyeksi!AS164</f>
        <v>0</v>
      </c>
      <c r="AU131" s="55">
        <f>proyeksi!AT164</f>
        <v>0</v>
      </c>
      <c r="AV131" s="55">
        <f>proyeksi!AU164</f>
        <v>0</v>
      </c>
      <c r="AX131" s="7">
        <v>44</v>
      </c>
      <c r="AY131" s="52">
        <f t="shared" si="17"/>
        <v>0</v>
      </c>
      <c r="AZ131" s="52">
        <f t="shared" si="17"/>
        <v>0</v>
      </c>
      <c r="BA131" s="52">
        <f t="shared" si="17"/>
        <v>0</v>
      </c>
      <c r="BB131" s="52">
        <f t="shared" si="17"/>
        <v>0</v>
      </c>
      <c r="BC131" s="52">
        <f t="shared" si="17"/>
        <v>100.47927524706148</v>
      </c>
      <c r="BD131" s="52">
        <f t="shared" si="17"/>
        <v>0</v>
      </c>
      <c r="BE131" s="52">
        <f t="shared" si="17"/>
        <v>0</v>
      </c>
      <c r="BF131" s="52">
        <f t="shared" si="17"/>
        <v>4.7000216585999768</v>
      </c>
      <c r="BG131" s="52">
        <f t="shared" si="17"/>
        <v>1.0879076089337496</v>
      </c>
      <c r="BH131" s="52">
        <f t="shared" si="17"/>
        <v>0</v>
      </c>
      <c r="BI131" s="52">
        <f t="shared" si="17"/>
        <v>2.8898286920144898</v>
      </c>
      <c r="BJ131" s="52">
        <f t="shared" si="17"/>
        <v>1.3319532635829316</v>
      </c>
      <c r="BK131" s="52">
        <f t="shared" si="17"/>
        <v>0</v>
      </c>
      <c r="BL131" s="52">
        <f t="shared" si="16"/>
        <v>0</v>
      </c>
      <c r="BM131" s="52">
        <f t="shared" si="16"/>
        <v>0</v>
      </c>
      <c r="BN131" s="52">
        <f t="shared" si="16"/>
        <v>0.20345763874776471</v>
      </c>
      <c r="BO131" s="52">
        <f t="shared" si="15"/>
        <v>0</v>
      </c>
      <c r="BP131" s="52">
        <f t="shared" si="15"/>
        <v>0</v>
      </c>
      <c r="BQ131" s="52">
        <f t="shared" si="15"/>
        <v>37.656326176319183</v>
      </c>
      <c r="BR131" s="52">
        <f t="shared" si="15"/>
        <v>0</v>
      </c>
      <c r="BS131" s="52">
        <f t="shared" si="15"/>
        <v>0</v>
      </c>
      <c r="BT131" s="52">
        <f t="shared" si="15"/>
        <v>0</v>
      </c>
      <c r="BU131" s="52">
        <f t="shared" si="15"/>
        <v>0</v>
      </c>
      <c r="BV131" s="52">
        <f t="shared" si="15"/>
        <v>0</v>
      </c>
      <c r="BW131" s="52">
        <f t="shared" si="14"/>
        <v>0</v>
      </c>
      <c r="BX131" s="52">
        <f t="shared" si="14"/>
        <v>0</v>
      </c>
      <c r="BY131" s="52">
        <f t="shared" si="9"/>
        <v>148.34877028525958</v>
      </c>
      <c r="CA131" s="110" t="s">
        <v>128</v>
      </c>
      <c r="CB131" s="55">
        <v>0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55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D131" s="7">
        <v>44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0</v>
      </c>
      <c r="DI131" s="55">
        <f ca="1"/>
        <v>7445.5142958072547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84.204048931472229</v>
      </c>
      <c r="DN131" s="55">
        <f ca="1"/>
        <v>0</v>
      </c>
      <c r="DO131" s="55">
        <f ca="1"/>
        <v>0</v>
      </c>
      <c r="DP131" s="55">
        <f ca="1"/>
        <v>74.722578087002461</v>
      </c>
      <c r="DQ131" s="55">
        <f ca="1"/>
        <v>0</v>
      </c>
      <c r="DR131" s="55">
        <f ca="1"/>
        <v>0</v>
      </c>
      <c r="DS131" s="55">
        <f ca="1"/>
        <v>0</v>
      </c>
      <c r="DT131" s="55">
        <f ca="1"/>
        <v>14.404800823341741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ca="1"/>
        <v>0</v>
      </c>
      <c r="EE131" s="55">
        <f t="shared" ca="1" si="10"/>
        <v>7618.8457236490713</v>
      </c>
    </row>
    <row r="132" spans="2:135" x14ac:dyDescent="0.3">
      <c r="B132" s="7">
        <v>44</v>
      </c>
      <c r="C132" s="52">
        <f>'energi-limbah'!D161</f>
        <v>1.6820225174182334E-5</v>
      </c>
      <c r="D132" s="52">
        <f>AN48*$C132</f>
        <v>148.34877028525958</v>
      </c>
      <c r="E132" s="52">
        <f>AO48*$C132</f>
        <v>155.76620879952256</v>
      </c>
      <c r="F132" s="52">
        <f>AP48*$C132</f>
        <v>163.55451923949872</v>
      </c>
      <c r="G132" s="52">
        <f>AQ48*$C132</f>
        <v>171.73224520147366</v>
      </c>
      <c r="H132" s="52">
        <f>AR48*$C132</f>
        <v>180.31885746154737</v>
      </c>
      <c r="I132" s="52">
        <f>AS48*$C132</f>
        <v>189.3348003346247</v>
      </c>
      <c r="J132" s="52">
        <f>AT48*$C132</f>
        <v>198.80154035135592</v>
      </c>
      <c r="K132" s="52">
        <f>AU48*$C132</f>
        <v>208.74161736892381</v>
      </c>
      <c r="L132" s="52">
        <f>AV48*$C132</f>
        <v>219.17869823736996</v>
      </c>
      <c r="M132" s="52">
        <f>AW48*$C132</f>
        <v>230.13763314923844</v>
      </c>
      <c r="N132" s="52">
        <f>AX48*$C132</f>
        <v>263.67006305853886</v>
      </c>
      <c r="O132" s="52">
        <f>AY48*$C132</f>
        <v>276.85356621146587</v>
      </c>
      <c r="P132" s="52">
        <f>AZ48*$C132</f>
        <v>290.69624452203908</v>
      </c>
      <c r="Q132" s="52">
        <f>BA48*$C132</f>
        <v>305.2310567481411</v>
      </c>
      <c r="R132" s="52">
        <f>BB48*$C132</f>
        <v>320.49260958554817</v>
      </c>
      <c r="V132" s="7">
        <v>45</v>
      </c>
      <c r="W132" s="55">
        <f>proyeksi!V165</f>
        <v>0</v>
      </c>
      <c r="X132" s="55">
        <f>proyeksi!W165</f>
        <v>0</v>
      </c>
      <c r="Y132" s="55">
        <f>proyeksi!X165</f>
        <v>0</v>
      </c>
      <c r="Z132" s="55">
        <f>proyeksi!Y165</f>
        <v>0</v>
      </c>
      <c r="AA132" s="55">
        <f>proyeksi!Z165</f>
        <v>0.67731919163682142</v>
      </c>
      <c r="AB132" s="55">
        <f>proyeksi!AA165</f>
        <v>0</v>
      </c>
      <c r="AC132" s="55">
        <f>proyeksi!AB165</f>
        <v>0</v>
      </c>
      <c r="AD132" s="55">
        <f>proyeksi!AC165</f>
        <v>3.168230323723599E-2</v>
      </c>
      <c r="AE132" s="55">
        <f>proyeksi!AD165</f>
        <v>7.3334595645946406E-3</v>
      </c>
      <c r="AF132" s="55">
        <f>proyeksi!AE165</f>
        <v>0</v>
      </c>
      <c r="AG132" s="55">
        <f>proyeksi!AF165</f>
        <v>1.9480001512523101E-2</v>
      </c>
      <c r="AH132" s="55">
        <f>proyeksi!AG165</f>
        <v>8.9785431363687846E-3</v>
      </c>
      <c r="AI132" s="55">
        <f>proyeksi!AH165</f>
        <v>0</v>
      </c>
      <c r="AJ132" s="55">
        <f>proyeksi!AI165</f>
        <v>0</v>
      </c>
      <c r="AK132" s="55">
        <f>proyeksi!AJ165</f>
        <v>0</v>
      </c>
      <c r="AL132" s="55">
        <f>proyeksi!AK165</f>
        <v>1.3695545042471655E-3</v>
      </c>
      <c r="AM132" s="55">
        <f>proyeksi!AL165</f>
        <v>0</v>
      </c>
      <c r="AN132" s="55">
        <f>proyeksi!AM165</f>
        <v>0</v>
      </c>
      <c r="AO132" s="55">
        <f>proyeksi!AN165</f>
        <v>0.25383694640820881</v>
      </c>
      <c r="AP132" s="55">
        <f>proyeksi!AO165</f>
        <v>0</v>
      </c>
      <c r="AQ132" s="55">
        <f>proyeksi!AP165</f>
        <v>0</v>
      </c>
      <c r="AR132" s="55">
        <f>proyeksi!AQ165</f>
        <v>0</v>
      </c>
      <c r="AS132" s="55">
        <f>proyeksi!AR165</f>
        <v>0</v>
      </c>
      <c r="AT132" s="55">
        <f>proyeksi!AS165</f>
        <v>0</v>
      </c>
      <c r="AU132" s="55">
        <f>proyeksi!AT165</f>
        <v>0</v>
      </c>
      <c r="AV132" s="55">
        <f>proyeksi!AU165</f>
        <v>0</v>
      </c>
      <c r="AX132" s="7">
        <v>45</v>
      </c>
      <c r="AY132" s="52">
        <f t="shared" si="17"/>
        <v>0</v>
      </c>
      <c r="AZ132" s="52">
        <f t="shared" si="17"/>
        <v>0</v>
      </c>
      <c r="BA132" s="52">
        <f t="shared" si="17"/>
        <v>0</v>
      </c>
      <c r="BB132" s="52">
        <f t="shared" si="17"/>
        <v>0</v>
      </c>
      <c r="BC132" s="52">
        <f t="shared" si="17"/>
        <v>12.890090285663835</v>
      </c>
      <c r="BD132" s="52">
        <f t="shared" si="17"/>
        <v>0</v>
      </c>
      <c r="BE132" s="52">
        <f t="shared" si="17"/>
        <v>0</v>
      </c>
      <c r="BF132" s="52">
        <f t="shared" si="17"/>
        <v>0.60294725770110613</v>
      </c>
      <c r="BG132" s="52">
        <f t="shared" si="17"/>
        <v>0.13956338025126613</v>
      </c>
      <c r="BH132" s="52">
        <f t="shared" si="17"/>
        <v>0</v>
      </c>
      <c r="BI132" s="52">
        <f t="shared" si="17"/>
        <v>0.3707247356367987</v>
      </c>
      <c r="BJ132" s="52">
        <f t="shared" si="17"/>
        <v>0.17087103553324037</v>
      </c>
      <c r="BK132" s="52">
        <f t="shared" si="17"/>
        <v>0</v>
      </c>
      <c r="BL132" s="52">
        <f t="shared" si="16"/>
        <v>0</v>
      </c>
      <c r="BM132" s="52">
        <f t="shared" si="16"/>
        <v>0</v>
      </c>
      <c r="BN132" s="52">
        <f t="shared" si="16"/>
        <v>2.606404990270738E-2</v>
      </c>
      <c r="BO132" s="52">
        <f t="shared" si="15"/>
        <v>0</v>
      </c>
      <c r="BP132" s="52">
        <f t="shared" si="15"/>
        <v>0</v>
      </c>
      <c r="BQ132" s="52">
        <f t="shared" si="15"/>
        <v>4.8307817015075223</v>
      </c>
      <c r="BR132" s="52">
        <f t="shared" si="15"/>
        <v>0</v>
      </c>
      <c r="BS132" s="52">
        <f t="shared" si="15"/>
        <v>0</v>
      </c>
      <c r="BT132" s="52">
        <f t="shared" si="15"/>
        <v>0</v>
      </c>
      <c r="BU132" s="52">
        <f t="shared" si="15"/>
        <v>0</v>
      </c>
      <c r="BV132" s="52">
        <f t="shared" si="15"/>
        <v>0</v>
      </c>
      <c r="BW132" s="52">
        <f t="shared" si="14"/>
        <v>0</v>
      </c>
      <c r="BX132" s="52">
        <f t="shared" si="14"/>
        <v>0</v>
      </c>
      <c r="BY132" s="52">
        <f t="shared" si="9"/>
        <v>19.031042446196476</v>
      </c>
      <c r="CA132" s="110" t="s">
        <v>129</v>
      </c>
      <c r="CB132" s="55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56.1</v>
      </c>
      <c r="CN132" s="55">
        <v>0</v>
      </c>
      <c r="CO132" s="55">
        <v>0</v>
      </c>
      <c r="CP132" s="55">
        <v>0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D132" s="7">
        <v>45</v>
      </c>
      <c r="DE132" s="55">
        <f ca="1"/>
        <v>0</v>
      </c>
      <c r="DF132" s="55">
        <f ca="1"/>
        <v>0</v>
      </c>
      <c r="DG132" s="55">
        <f ca="1"/>
        <v>0</v>
      </c>
      <c r="DH132" s="55">
        <f ca="1"/>
        <v>0</v>
      </c>
      <c r="DI132" s="55">
        <f ca="1"/>
        <v>955.15569016769007</v>
      </c>
      <c r="DJ132" s="55">
        <f ca="1"/>
        <v>0</v>
      </c>
      <c r="DK132" s="55">
        <f ca="1"/>
        <v>0</v>
      </c>
      <c r="DL132" s="55">
        <f ca="1"/>
        <v>0</v>
      </c>
      <c r="DM132" s="55">
        <f ca="1"/>
        <v>10.802205631448</v>
      </c>
      <c r="DN132" s="55">
        <f ca="1"/>
        <v>0</v>
      </c>
      <c r="DO132" s="55">
        <f ca="1"/>
        <v>0</v>
      </c>
      <c r="DP132" s="55">
        <f ca="1"/>
        <v>9.5858650934147853</v>
      </c>
      <c r="DQ132" s="55">
        <f ca="1"/>
        <v>0</v>
      </c>
      <c r="DR132" s="55">
        <f ca="1"/>
        <v>0</v>
      </c>
      <c r="DS132" s="55">
        <f ca="1"/>
        <v>0</v>
      </c>
      <c r="DT132" s="55">
        <f ca="1"/>
        <v>1.8453347331116825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ca="1"/>
        <v>0</v>
      </c>
      <c r="EE132" s="55">
        <f t="shared" ca="1" si="10"/>
        <v>977.38909562566459</v>
      </c>
    </row>
    <row r="133" spans="2:135" x14ac:dyDescent="0.3">
      <c r="B133" s="7">
        <v>45</v>
      </c>
      <c r="C133" s="52">
        <f>'energi-limbah'!D162</f>
        <v>1.5620125687416119E-5</v>
      </c>
      <c r="D133" s="52">
        <f>AN49*$C133</f>
        <v>19.031042446196476</v>
      </c>
      <c r="E133" s="52">
        <f>AO49*$C133</f>
        <v>19.982594568506297</v>
      </c>
      <c r="F133" s="52">
        <f>AP49*$C133</f>
        <v>20.98172429693161</v>
      </c>
      <c r="G133" s="52">
        <f>AQ49*$C133</f>
        <v>22.030810511778203</v>
      </c>
      <c r="H133" s="52">
        <f>AR49*$C133</f>
        <v>23.132351037367105</v>
      </c>
      <c r="I133" s="52">
        <f>AS49*$C133</f>
        <v>24.288968589235473</v>
      </c>
      <c r="J133" s="52">
        <f>AT49*$C133</f>
        <v>25.503417018697224</v>
      </c>
      <c r="K133" s="52">
        <f>AU49*$C133</f>
        <v>26.778587869632105</v>
      </c>
      <c r="L133" s="52">
        <f>AV49*$C133</f>
        <v>28.117517263113708</v>
      </c>
      <c r="M133" s="52">
        <f>AW49*$C133</f>
        <v>29.523393126269386</v>
      </c>
      <c r="N133" s="52">
        <f>AX49*$C133</f>
        <v>36.050691824380728</v>
      </c>
      <c r="O133" s="52">
        <f>AY49*$C133</f>
        <v>37.853226415599757</v>
      </c>
      <c r="P133" s="52">
        <f>AZ49*$C133</f>
        <v>39.74588773637975</v>
      </c>
      <c r="Q133" s="52">
        <f>BA49*$C133</f>
        <v>41.733182123198738</v>
      </c>
      <c r="R133" s="52">
        <f>BB49*$C133</f>
        <v>43.819841229358687</v>
      </c>
      <c r="V133" s="7">
        <v>46</v>
      </c>
      <c r="W133" s="55">
        <f>proyeksi!V166</f>
        <v>0</v>
      </c>
      <c r="X133" s="55">
        <f>proyeksi!W166</f>
        <v>0</v>
      </c>
      <c r="Y133" s="55">
        <f>proyeksi!X166</f>
        <v>0</v>
      </c>
      <c r="Z133" s="55">
        <f>proyeksi!Y166</f>
        <v>0</v>
      </c>
      <c r="AA133" s="55">
        <f>proyeksi!Z166</f>
        <v>2.8194247015565301E-2</v>
      </c>
      <c r="AB133" s="55">
        <f>proyeksi!AA166</f>
        <v>6.1305993162948887E-2</v>
      </c>
      <c r="AC133" s="55">
        <f>proyeksi!AB166</f>
        <v>0</v>
      </c>
      <c r="AD133" s="55">
        <f>proyeksi!AC166</f>
        <v>0.1587393295583229</v>
      </c>
      <c r="AE133" s="55">
        <f>proyeksi!AD166</f>
        <v>3.6743176296417671E-2</v>
      </c>
      <c r="AF133" s="55">
        <f>proyeksi!AE166</f>
        <v>0</v>
      </c>
      <c r="AG133" s="55">
        <f>proyeksi!AF166</f>
        <v>9.7601564968338786E-2</v>
      </c>
      <c r="AH133" s="55">
        <f>proyeksi!AG166</f>
        <v>2.1049897328935852E-2</v>
      </c>
      <c r="AI133" s="55">
        <f>proyeksi!AH166</f>
        <v>0</v>
      </c>
      <c r="AJ133" s="55">
        <f>proyeksi!AI166</f>
        <v>0</v>
      </c>
      <c r="AK133" s="55">
        <f>proyeksi!AJ166</f>
        <v>6.2032637452481041E-6</v>
      </c>
      <c r="AL133" s="55">
        <f>proyeksi!AK166</f>
        <v>5.7009384338723156E-5</v>
      </c>
      <c r="AM133" s="55">
        <f>proyeksi!AL166</f>
        <v>0</v>
      </c>
      <c r="AN133" s="55">
        <f>proyeksi!AM166</f>
        <v>1.1902559048113429E-3</v>
      </c>
      <c r="AO133" s="55">
        <f>proyeksi!AN166</f>
        <v>0.59511232311657536</v>
      </c>
      <c r="AP133" s="55">
        <f>proyeksi!AO166</f>
        <v>0</v>
      </c>
      <c r="AQ133" s="55">
        <f>proyeksi!AP166</f>
        <v>0</v>
      </c>
      <c r="AR133" s="55">
        <f>proyeksi!AQ166</f>
        <v>0</v>
      </c>
      <c r="AS133" s="55">
        <f>proyeksi!AR166</f>
        <v>0</v>
      </c>
      <c r="AT133" s="55">
        <f>proyeksi!AS166</f>
        <v>0</v>
      </c>
      <c r="AU133" s="55">
        <f>proyeksi!AT166</f>
        <v>0</v>
      </c>
      <c r="AV133" s="55">
        <f>proyeksi!AU166</f>
        <v>0</v>
      </c>
      <c r="AX133" s="7">
        <v>46</v>
      </c>
      <c r="AY133" s="52">
        <f t="shared" si="17"/>
        <v>0</v>
      </c>
      <c r="AZ133" s="52">
        <f t="shared" si="17"/>
        <v>0</v>
      </c>
      <c r="BA133" s="52">
        <f t="shared" si="17"/>
        <v>0</v>
      </c>
      <c r="BB133" s="52">
        <f t="shared" si="17"/>
        <v>0</v>
      </c>
      <c r="BC133" s="52">
        <f t="shared" si="17"/>
        <v>0.4003751446062554</v>
      </c>
      <c r="BD133" s="52">
        <f t="shared" si="17"/>
        <v>0.87058171350683344</v>
      </c>
      <c r="BE133" s="52">
        <f t="shared" si="17"/>
        <v>0</v>
      </c>
      <c r="BF133" s="52">
        <f t="shared" si="17"/>
        <v>2.2541932753701972</v>
      </c>
      <c r="BG133" s="52">
        <f t="shared" si="17"/>
        <v>0.521775045627208</v>
      </c>
      <c r="BH133" s="52">
        <f t="shared" si="17"/>
        <v>0</v>
      </c>
      <c r="BI133" s="52">
        <f t="shared" si="17"/>
        <v>1.3860005080618736</v>
      </c>
      <c r="BJ133" s="52">
        <f t="shared" si="17"/>
        <v>0.29892111260736004</v>
      </c>
      <c r="BK133" s="52">
        <f t="shared" si="17"/>
        <v>0</v>
      </c>
      <c r="BL133" s="52">
        <f t="shared" si="16"/>
        <v>0</v>
      </c>
      <c r="BM133" s="52">
        <f t="shared" si="16"/>
        <v>8.8090049635420399E-5</v>
      </c>
      <c r="BN133" s="52">
        <f t="shared" si="16"/>
        <v>8.0956730236238315E-4</v>
      </c>
      <c r="BO133" s="52">
        <f t="shared" si="15"/>
        <v>0</v>
      </c>
      <c r="BP133" s="52">
        <f t="shared" si="15"/>
        <v>1.6902344643011769E-2</v>
      </c>
      <c r="BQ133" s="52">
        <f t="shared" si="15"/>
        <v>8.4509503762672527</v>
      </c>
      <c r="BR133" s="52">
        <f t="shared" si="15"/>
        <v>0</v>
      </c>
      <c r="BS133" s="52">
        <f t="shared" si="15"/>
        <v>0</v>
      </c>
      <c r="BT133" s="52">
        <f t="shared" si="15"/>
        <v>0</v>
      </c>
      <c r="BU133" s="52">
        <f t="shared" si="15"/>
        <v>0</v>
      </c>
      <c r="BV133" s="52">
        <f t="shared" si="15"/>
        <v>0</v>
      </c>
      <c r="BW133" s="52">
        <f t="shared" si="14"/>
        <v>0</v>
      </c>
      <c r="BX133" s="52">
        <f t="shared" si="14"/>
        <v>0</v>
      </c>
      <c r="BY133" s="52">
        <f t="shared" si="9"/>
        <v>14.200597178041988</v>
      </c>
      <c r="CA133" s="110" t="s">
        <v>130</v>
      </c>
      <c r="CB133" s="55">
        <v>0</v>
      </c>
      <c r="CC133" s="55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55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D133" s="7">
        <v>46</v>
      </c>
      <c r="DE133" s="55">
        <f ca="1"/>
        <v>0</v>
      </c>
      <c r="DF133" s="55">
        <f ca="1"/>
        <v>0</v>
      </c>
      <c r="DG133" s="55">
        <f ca="1"/>
        <v>0</v>
      </c>
      <c r="DH133" s="55">
        <f ca="1"/>
        <v>0</v>
      </c>
      <c r="DI133" s="55">
        <f ca="1"/>
        <v>29.667798215323522</v>
      </c>
      <c r="DJ133" s="55">
        <f ca="1"/>
        <v>60.331312746023556</v>
      </c>
      <c r="DK133" s="55">
        <f ca="1"/>
        <v>0</v>
      </c>
      <c r="DL133" s="55">
        <f ca="1"/>
        <v>0</v>
      </c>
      <c r="DM133" s="55">
        <f ca="1"/>
        <v>40.3853885315459</v>
      </c>
      <c r="DN133" s="55">
        <f ca="1"/>
        <v>0</v>
      </c>
      <c r="DO133" s="55">
        <f ca="1"/>
        <v>0</v>
      </c>
      <c r="DP133" s="55">
        <f ca="1"/>
        <v>16.7694744172729</v>
      </c>
      <c r="DQ133" s="55">
        <f ca="1"/>
        <v>0</v>
      </c>
      <c r="DR133" s="55">
        <f ca="1"/>
        <v>0</v>
      </c>
      <c r="DS133" s="55">
        <f ca="1"/>
        <v>0</v>
      </c>
      <c r="DT133" s="55">
        <f ca="1"/>
        <v>5.7317365007256725E-2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ca="1"/>
        <v>0</v>
      </c>
      <c r="EE133" s="55">
        <f t="shared" ca="1" si="10"/>
        <v>147.21129127517315</v>
      </c>
    </row>
    <row r="134" spans="2:135" x14ac:dyDescent="0.3">
      <c r="B134" s="7">
        <v>46</v>
      </c>
      <c r="C134" s="52">
        <f>'energi-limbah'!D163</f>
        <v>6.7677354717528224E-7</v>
      </c>
      <c r="D134" s="52">
        <f>AN50*$C134</f>
        <v>14.200597178041988</v>
      </c>
      <c r="E134" s="52">
        <f>AO50*$C134</f>
        <v>14.910627036944094</v>
      </c>
      <c r="F134" s="52">
        <f>AP50*$C134</f>
        <v>15.656158388791299</v>
      </c>
      <c r="G134" s="52">
        <f>AQ50*$C134</f>
        <v>16.438966308230864</v>
      </c>
      <c r="H134" s="52">
        <f>AR50*$C134</f>
        <v>17.26091462364241</v>
      </c>
      <c r="I134" s="52">
        <f>AS50*$C134</f>
        <v>18.123960354824526</v>
      </c>
      <c r="J134" s="52">
        <f>AT50*$C134</f>
        <v>19.030158372565754</v>
      </c>
      <c r="K134" s="52">
        <f>AU50*$C134</f>
        <v>19.981666291194042</v>
      </c>
      <c r="L134" s="52">
        <f>AV50*$C134</f>
        <v>20.980749605753747</v>
      </c>
      <c r="M134" s="52">
        <f>AW50*$C134</f>
        <v>22.029787086041434</v>
      </c>
      <c r="N134" s="52">
        <f>AX50*$C134</f>
        <v>23.7398350751828</v>
      </c>
      <c r="O134" s="52">
        <f>AY50*$C134</f>
        <v>24.92682682894193</v>
      </c>
      <c r="P134" s="52">
        <f>AZ50*$C134</f>
        <v>26.17316817038904</v>
      </c>
      <c r="Q134" s="52">
        <f>BA50*$C134</f>
        <v>27.481826578908482</v>
      </c>
      <c r="R134" s="52">
        <f>BB50*$C134</f>
        <v>28.855917907853907</v>
      </c>
      <c r="V134" s="7">
        <v>47</v>
      </c>
      <c r="W134" s="55">
        <f>proyeksi!V167</f>
        <v>0</v>
      </c>
      <c r="X134" s="55">
        <f>proyeksi!W167</f>
        <v>0</v>
      </c>
      <c r="Y134" s="55">
        <f>proyeksi!X167</f>
        <v>0</v>
      </c>
      <c r="Z134" s="55">
        <f>proyeksi!Y167</f>
        <v>0</v>
      </c>
      <c r="AA134" s="55">
        <f>proyeksi!Z167</f>
        <v>6.0827423616414675E-2</v>
      </c>
      <c r="AB134" s="55">
        <f>proyeksi!AA167</f>
        <v>0.13226406136439131</v>
      </c>
      <c r="AC134" s="55">
        <f>proyeksi!AB167</f>
        <v>0</v>
      </c>
      <c r="AD134" s="55">
        <f>proyeksi!AC167</f>
        <v>0.20620988034476773</v>
      </c>
      <c r="AE134" s="55">
        <f>proyeksi!AD167</f>
        <v>4.7731120022104029E-2</v>
      </c>
      <c r="AF134" s="55">
        <f>proyeksi!AE167</f>
        <v>0</v>
      </c>
      <c r="AG134" s="55">
        <f>proyeksi!AF167</f>
        <v>0.12678903885404602</v>
      </c>
      <c r="AH134" s="55">
        <f>proyeksi!AG167</f>
        <v>1.4552235702772464E-2</v>
      </c>
      <c r="AI134" s="55">
        <f>proyeksi!AH167</f>
        <v>0</v>
      </c>
      <c r="AJ134" s="55">
        <f>proyeksi!AI167</f>
        <v>0</v>
      </c>
      <c r="AK134" s="55">
        <f>proyeksi!AJ167</f>
        <v>1.3376458748543417E-5</v>
      </c>
      <c r="AL134" s="55">
        <f>proyeksi!AK167</f>
        <v>1.229944039034972E-4</v>
      </c>
      <c r="AM134" s="55">
        <f>proyeksi!AL167</f>
        <v>0</v>
      </c>
      <c r="AN134" s="55">
        <f>proyeksi!AM167</f>
        <v>7.6233910011809655E-5</v>
      </c>
      <c r="AO134" s="55">
        <f>proyeksi!AN167</f>
        <v>0.41141363532283992</v>
      </c>
      <c r="AP134" s="55">
        <f>proyeksi!AO167</f>
        <v>0</v>
      </c>
      <c r="AQ134" s="55">
        <f>proyeksi!AP167</f>
        <v>0</v>
      </c>
      <c r="AR134" s="55">
        <f>proyeksi!AQ167</f>
        <v>0</v>
      </c>
      <c r="AS134" s="55">
        <f>proyeksi!AR167</f>
        <v>0</v>
      </c>
      <c r="AT134" s="55">
        <f>proyeksi!AS167</f>
        <v>0</v>
      </c>
      <c r="AU134" s="55">
        <f>proyeksi!AT167</f>
        <v>0</v>
      </c>
      <c r="AV134" s="55">
        <f>proyeksi!AU167</f>
        <v>0</v>
      </c>
      <c r="AX134" s="7">
        <v>47</v>
      </c>
      <c r="AY134" s="52">
        <f t="shared" si="17"/>
        <v>0</v>
      </c>
      <c r="AZ134" s="52">
        <f t="shared" si="17"/>
        <v>0</v>
      </c>
      <c r="BA134" s="52">
        <f t="shared" si="17"/>
        <v>0</v>
      </c>
      <c r="BB134" s="52">
        <f t="shared" si="17"/>
        <v>0</v>
      </c>
      <c r="BC134" s="52">
        <f t="shared" si="17"/>
        <v>31.651770950833246</v>
      </c>
      <c r="BD134" s="52">
        <f t="shared" si="17"/>
        <v>68.82408503329971</v>
      </c>
      <c r="BE134" s="52">
        <f t="shared" si="17"/>
        <v>0</v>
      </c>
      <c r="BF134" s="52">
        <f t="shared" si="17"/>
        <v>107.30206068944847</v>
      </c>
      <c r="BG134" s="52">
        <f t="shared" si="17"/>
        <v>24.837061778146314</v>
      </c>
      <c r="BH134" s="52">
        <f t="shared" si="17"/>
        <v>0</v>
      </c>
      <c r="BI134" s="52">
        <f t="shared" si="17"/>
        <v>65.975137171543807</v>
      </c>
      <c r="BJ134" s="52">
        <f t="shared" si="17"/>
        <v>7.5723087367848816</v>
      </c>
      <c r="BK134" s="52">
        <f t="shared" si="17"/>
        <v>0</v>
      </c>
      <c r="BL134" s="52">
        <f t="shared" si="16"/>
        <v>0</v>
      </c>
      <c r="BM134" s="52">
        <f t="shared" si="16"/>
        <v>6.960488925391731E-3</v>
      </c>
      <c r="BN134" s="52">
        <f t="shared" si="16"/>
        <v>6.4000585083751851E-2</v>
      </c>
      <c r="BO134" s="52">
        <f t="shared" si="15"/>
        <v>0</v>
      </c>
      <c r="BP134" s="52">
        <f t="shared" si="15"/>
        <v>3.966859214022482E-2</v>
      </c>
      <c r="BQ134" s="52">
        <f t="shared" si="15"/>
        <v>214.08058038766094</v>
      </c>
      <c r="BR134" s="52">
        <f t="shared" si="15"/>
        <v>0</v>
      </c>
      <c r="BS134" s="52">
        <f t="shared" si="15"/>
        <v>0</v>
      </c>
      <c r="BT134" s="52">
        <f t="shared" si="15"/>
        <v>0</v>
      </c>
      <c r="BU134" s="52">
        <f t="shared" si="15"/>
        <v>0</v>
      </c>
      <c r="BV134" s="52">
        <f t="shared" si="15"/>
        <v>0</v>
      </c>
      <c r="BW134" s="52">
        <f t="shared" si="14"/>
        <v>0</v>
      </c>
      <c r="BX134" s="52">
        <f t="shared" si="14"/>
        <v>0</v>
      </c>
      <c r="BY134" s="52">
        <f t="shared" si="9"/>
        <v>520.35363441386676</v>
      </c>
      <c r="CA134" s="110" t="s">
        <v>131</v>
      </c>
      <c r="CB134" s="55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54.6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D134" s="7">
        <v>47</v>
      </c>
      <c r="DE134" s="55">
        <f ca="1"/>
        <v>0</v>
      </c>
      <c r="DF134" s="55">
        <f ca="1"/>
        <v>0</v>
      </c>
      <c r="DG134" s="55">
        <f ca="1"/>
        <v>0</v>
      </c>
      <c r="DH134" s="55">
        <f ca="1"/>
        <v>0</v>
      </c>
      <c r="DI134" s="55">
        <f ca="1"/>
        <v>2345.3962274567434</v>
      </c>
      <c r="DJ134" s="55">
        <f ca="1"/>
        <v>4769.5090928076697</v>
      </c>
      <c r="DK134" s="55">
        <f ca="1"/>
        <v>0</v>
      </c>
      <c r="DL134" s="55">
        <f ca="1"/>
        <v>0</v>
      </c>
      <c r="DM134" s="55">
        <f ca="1"/>
        <v>1922.3885816285249</v>
      </c>
      <c r="DN134" s="55">
        <f ca="1"/>
        <v>0</v>
      </c>
      <c r="DO134" s="55">
        <f ca="1"/>
        <v>0</v>
      </c>
      <c r="DP134" s="55">
        <f ca="1"/>
        <v>424.80652013363186</v>
      </c>
      <c r="DQ134" s="55">
        <f ca="1"/>
        <v>0</v>
      </c>
      <c r="DR134" s="55">
        <f ca="1"/>
        <v>0</v>
      </c>
      <c r="DS134" s="55">
        <f ca="1"/>
        <v>0</v>
      </c>
      <c r="DT134" s="55">
        <f ca="1"/>
        <v>4.5312414239296306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ca="1"/>
        <v>0</v>
      </c>
      <c r="EE134" s="55">
        <f t="shared" ca="1" si="10"/>
        <v>9466.6316634505001</v>
      </c>
    </row>
    <row r="135" spans="2:135" x14ac:dyDescent="0.3">
      <c r="B135" s="7">
        <v>47</v>
      </c>
      <c r="C135" s="52">
        <f>'energi-limbah'!D164</f>
        <v>4.0783535821861001E-5</v>
      </c>
      <c r="D135" s="52">
        <f>AN51*$C135</f>
        <v>520.35363441386676</v>
      </c>
      <c r="E135" s="52">
        <f>AO51*$C135</f>
        <v>546.37131613456006</v>
      </c>
      <c r="F135" s="52">
        <f>AP51*$C135</f>
        <v>573.68988194128792</v>
      </c>
      <c r="G135" s="52">
        <f>AQ51*$C135</f>
        <v>602.37437603835247</v>
      </c>
      <c r="H135" s="52">
        <f>AR51*$C135</f>
        <v>632.49309484027015</v>
      </c>
      <c r="I135" s="52">
        <f>AS51*$C135</f>
        <v>664.11774958228386</v>
      </c>
      <c r="J135" s="52">
        <f>AT51*$C135</f>
        <v>697.3236370613979</v>
      </c>
      <c r="K135" s="52">
        <f>AU51*$C135</f>
        <v>732.18981891446776</v>
      </c>
      <c r="L135" s="52">
        <f>AV51*$C135</f>
        <v>768.79930986019122</v>
      </c>
      <c r="M135" s="52">
        <f>AW51*$C135</f>
        <v>807.23927535320092</v>
      </c>
      <c r="N135" s="52">
        <f>AX51*$C135</f>
        <v>942.30499805079569</v>
      </c>
      <c r="O135" s="52">
        <f>AY51*$C135</f>
        <v>989.42024795333543</v>
      </c>
      <c r="P135" s="52">
        <f>AZ51*$C135</f>
        <v>1038.8912603510023</v>
      </c>
      <c r="Q135" s="52">
        <f>BA51*$C135</f>
        <v>1090.8358233685524</v>
      </c>
      <c r="R135" s="52">
        <f>BB51*$C135</f>
        <v>1145.37761453698</v>
      </c>
      <c r="V135" s="7">
        <v>48</v>
      </c>
      <c r="W135" s="55">
        <f>proyeksi!V168</f>
        <v>0</v>
      </c>
      <c r="X135" s="55">
        <f>proyeksi!W168</f>
        <v>0</v>
      </c>
      <c r="Y135" s="55">
        <f>proyeksi!X168</f>
        <v>0</v>
      </c>
      <c r="Z135" s="55">
        <f>proyeksi!Y168</f>
        <v>0</v>
      </c>
      <c r="AA135" s="55">
        <f>proyeksi!Z168</f>
        <v>0.13533341411542749</v>
      </c>
      <c r="AB135" s="55">
        <f>proyeksi!AA168</f>
        <v>0.2942710035674872</v>
      </c>
      <c r="AC135" s="55">
        <f>proyeksi!AB168</f>
        <v>0</v>
      </c>
      <c r="AD135" s="55">
        <f>proyeksi!AC168</f>
        <v>0.14984197747160322</v>
      </c>
      <c r="AE135" s="55">
        <f>proyeksi!AD168</f>
        <v>3.4683718360102554E-2</v>
      </c>
      <c r="AF135" s="55">
        <f>proyeksi!AE168</f>
        <v>0</v>
      </c>
      <c r="AG135" s="55">
        <f>proyeksi!AF168</f>
        <v>9.2130989416241094E-2</v>
      </c>
      <c r="AH135" s="55">
        <f>proyeksi!AG168</f>
        <v>9.8895629396251912E-3</v>
      </c>
      <c r="AI135" s="55">
        <f>proyeksi!AH168</f>
        <v>0</v>
      </c>
      <c r="AJ135" s="55">
        <f>proyeksi!AI168</f>
        <v>0</v>
      </c>
      <c r="AK135" s="55">
        <f>proyeksi!AJ168</f>
        <v>2.9760951263537596E-5</v>
      </c>
      <c r="AL135" s="55">
        <f>proyeksi!AK168</f>
        <v>2.736471741010281E-4</v>
      </c>
      <c r="AM135" s="55">
        <f>proyeksi!AL168</f>
        <v>0</v>
      </c>
      <c r="AN135" s="55">
        <f>proyeksi!AM168</f>
        <v>3.9530769383563594E-3</v>
      </c>
      <c r="AO135" s="55">
        <f>proyeksi!AN168</f>
        <v>0.27959284906579229</v>
      </c>
      <c r="AP135" s="55">
        <f>proyeksi!AO168</f>
        <v>0</v>
      </c>
      <c r="AQ135" s="55">
        <f>proyeksi!AP168</f>
        <v>0</v>
      </c>
      <c r="AR135" s="55">
        <f>proyeksi!AQ168</f>
        <v>0</v>
      </c>
      <c r="AS135" s="55">
        <f>proyeksi!AR168</f>
        <v>0</v>
      </c>
      <c r="AT135" s="55">
        <f>proyeksi!AS168</f>
        <v>0</v>
      </c>
      <c r="AU135" s="55">
        <f>proyeksi!AT168</f>
        <v>0</v>
      </c>
      <c r="AV135" s="55">
        <f>proyeksi!AU168</f>
        <v>0</v>
      </c>
      <c r="AX135" s="7">
        <v>48</v>
      </c>
      <c r="AY135" s="52">
        <f t="shared" si="17"/>
        <v>0</v>
      </c>
      <c r="AZ135" s="52">
        <f t="shared" si="17"/>
        <v>0</v>
      </c>
      <c r="BA135" s="52">
        <f t="shared" si="17"/>
        <v>0</v>
      </c>
      <c r="BB135" s="52">
        <f t="shared" si="17"/>
        <v>0</v>
      </c>
      <c r="BC135" s="52">
        <f t="shared" si="17"/>
        <v>223.35512940845481</v>
      </c>
      <c r="BD135" s="52">
        <f t="shared" si="17"/>
        <v>485.66674026942587</v>
      </c>
      <c r="BE135" s="52">
        <f t="shared" si="17"/>
        <v>0</v>
      </c>
      <c r="BF135" s="52">
        <f t="shared" si="17"/>
        <v>247.3001548637757</v>
      </c>
      <c r="BG135" s="52">
        <f t="shared" si="17"/>
        <v>57.242229890688932</v>
      </c>
      <c r="BH135" s="52">
        <f t="shared" si="17"/>
        <v>0</v>
      </c>
      <c r="BI135" s="52">
        <f t="shared" si="17"/>
        <v>152.0535722688733</v>
      </c>
      <c r="BJ135" s="52">
        <f t="shared" si="17"/>
        <v>16.321797721655493</v>
      </c>
      <c r="BK135" s="52">
        <f t="shared" si="17"/>
        <v>0</v>
      </c>
      <c r="BL135" s="52">
        <f t="shared" si="16"/>
        <v>0</v>
      </c>
      <c r="BM135" s="52">
        <f t="shared" si="16"/>
        <v>4.911766369181101E-2</v>
      </c>
      <c r="BN135" s="52">
        <f t="shared" si="16"/>
        <v>0.45162904064078879</v>
      </c>
      <c r="BO135" s="52">
        <f t="shared" si="15"/>
        <v>0</v>
      </c>
      <c r="BP135" s="52">
        <f t="shared" si="15"/>
        <v>6.5241833799825146</v>
      </c>
      <c r="BQ135" s="52">
        <f t="shared" si="15"/>
        <v>461.44182050639427</v>
      </c>
      <c r="BR135" s="52">
        <f t="shared" si="15"/>
        <v>0</v>
      </c>
      <c r="BS135" s="52">
        <f t="shared" si="15"/>
        <v>0</v>
      </c>
      <c r="BT135" s="52">
        <f t="shared" si="15"/>
        <v>0</v>
      </c>
      <c r="BU135" s="52">
        <f t="shared" si="15"/>
        <v>0</v>
      </c>
      <c r="BV135" s="52">
        <f t="shared" si="15"/>
        <v>0</v>
      </c>
      <c r="BW135" s="52">
        <f t="shared" si="14"/>
        <v>0</v>
      </c>
      <c r="BX135" s="52">
        <f t="shared" si="14"/>
        <v>0</v>
      </c>
      <c r="BY135" s="52">
        <f t="shared" si="9"/>
        <v>1650.4063750135833</v>
      </c>
      <c r="CA135" s="110" t="s">
        <v>132</v>
      </c>
      <c r="CB135" s="55">
        <v>0</v>
      </c>
      <c r="CC135" s="55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55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D135" s="7">
        <v>48</v>
      </c>
      <c r="DE135" s="55">
        <f ca="1"/>
        <v>0</v>
      </c>
      <c r="DF135" s="55">
        <f ca="1"/>
        <v>0</v>
      </c>
      <c r="DG135" s="55">
        <f ca="1"/>
        <v>0</v>
      </c>
      <c r="DH135" s="55">
        <f ca="1"/>
        <v>0</v>
      </c>
      <c r="DI135" s="55">
        <f ca="1"/>
        <v>16550.615089166502</v>
      </c>
      <c r="DJ135" s="55">
        <f ca="1"/>
        <v>33656.705100671214</v>
      </c>
      <c r="DK135" s="55">
        <f ca="1"/>
        <v>0</v>
      </c>
      <c r="DL135" s="55">
        <f ca="1"/>
        <v>0</v>
      </c>
      <c r="DM135" s="55">
        <f ca="1"/>
        <v>4430.5485935393235</v>
      </c>
      <c r="DN135" s="55">
        <f ca="1"/>
        <v>0</v>
      </c>
      <c r="DO135" s="55">
        <f ca="1"/>
        <v>0</v>
      </c>
      <c r="DP135" s="55">
        <f ca="1"/>
        <v>915.65285218487315</v>
      </c>
      <c r="DQ135" s="55">
        <f ca="1"/>
        <v>0</v>
      </c>
      <c r="DR135" s="55">
        <f ca="1"/>
        <v>0</v>
      </c>
      <c r="DS135" s="55">
        <f ca="1"/>
        <v>0</v>
      </c>
      <c r="DT135" s="55">
        <f ca="1"/>
        <v>31.975336077367846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ca="1"/>
        <v>0</v>
      </c>
      <c r="EE135" s="55">
        <f t="shared" ca="1" si="10"/>
        <v>55585.496971639281</v>
      </c>
    </row>
    <row r="136" spans="2:135" x14ac:dyDescent="0.3">
      <c r="B136" s="7">
        <v>48</v>
      </c>
      <c r="C136" s="52">
        <f>'energi-limbah'!D165</f>
        <v>2.6296203446643355E-5</v>
      </c>
      <c r="D136" s="52">
        <f>AN52*$C136</f>
        <v>1650.4063750135836</v>
      </c>
      <c r="E136" s="52">
        <f>AO52*$C136</f>
        <v>1732.9266937642624</v>
      </c>
      <c r="F136" s="52">
        <f>AP52*$C136</f>
        <v>1819.5730284524759</v>
      </c>
      <c r="G136" s="52">
        <f>AQ52*$C136</f>
        <v>1910.5516798751</v>
      </c>
      <c r="H136" s="52">
        <f>AR52*$C136</f>
        <v>2006.0792638688545</v>
      </c>
      <c r="I136" s="52">
        <f>AS52*$C136</f>
        <v>2106.3832270622979</v>
      </c>
      <c r="J136" s="52">
        <f>AT52*$C136</f>
        <v>2211.7023884154123</v>
      </c>
      <c r="K136" s="52">
        <f>AU52*$C136</f>
        <v>2322.2875078361831</v>
      </c>
      <c r="L136" s="52">
        <f>AV52*$C136</f>
        <v>2438.4018832279921</v>
      </c>
      <c r="M136" s="52">
        <f>AW52*$C136</f>
        <v>2560.321977389392</v>
      </c>
      <c r="N136" s="52">
        <f>AX52*$C136</f>
        <v>2713.2583496063553</v>
      </c>
      <c r="O136" s="52">
        <f>AY52*$C136</f>
        <v>2848.9212670866732</v>
      </c>
      <c r="P136" s="52">
        <f>AZ52*$C136</f>
        <v>2991.3673304410077</v>
      </c>
      <c r="Q136" s="52">
        <f>BA52*$C136</f>
        <v>3140.9356969630576</v>
      </c>
      <c r="R136" s="52">
        <f>BB52*$C136</f>
        <v>3297.9824818112106</v>
      </c>
      <c r="V136" s="7">
        <v>49</v>
      </c>
      <c r="W136" s="55">
        <f>proyeksi!V169</f>
        <v>0</v>
      </c>
      <c r="X136" s="55">
        <f>proyeksi!W169</f>
        <v>0</v>
      </c>
      <c r="Y136" s="55">
        <f>proyeksi!X169</f>
        <v>0</v>
      </c>
      <c r="Z136" s="55">
        <f>proyeksi!Y169</f>
        <v>0</v>
      </c>
      <c r="AA136" s="55">
        <f>proyeksi!Z169</f>
        <v>0.23868774805915555</v>
      </c>
      <c r="AB136" s="55">
        <f>proyeksi!AA169</f>
        <v>0.51900621617909826</v>
      </c>
      <c r="AC136" s="55">
        <f>proyeksi!AB169</f>
        <v>0</v>
      </c>
      <c r="AD136" s="55">
        <f>proyeksi!AC169</f>
        <v>1.9998942989040668E-2</v>
      </c>
      <c r="AE136" s="55">
        <f>proyeksi!AD169</f>
        <v>4.6291280837630136E-3</v>
      </c>
      <c r="AF136" s="55">
        <f>proyeksi!AE169</f>
        <v>0</v>
      </c>
      <c r="AG136" s="55">
        <f>proyeksi!AF169</f>
        <v>1.229643679313213E-2</v>
      </c>
      <c r="AH136" s="55">
        <f>proyeksi!AG169</f>
        <v>3.2692880419134835E-3</v>
      </c>
      <c r="AI136" s="55">
        <f>proyeksi!AH169</f>
        <v>0</v>
      </c>
      <c r="AJ136" s="55">
        <f>proyeksi!AI169</f>
        <v>0</v>
      </c>
      <c r="AK136" s="55">
        <f>proyeksi!AJ169</f>
        <v>5.2489434107439088E-5</v>
      </c>
      <c r="AL136" s="55">
        <f>proyeksi!AK169</f>
        <v>4.8263193599443232E-4</v>
      </c>
      <c r="AM136" s="55">
        <f>proyeksi!AL169</f>
        <v>0</v>
      </c>
      <c r="AN136" s="55">
        <f>proyeksi!AM169</f>
        <v>0.10914941831725022</v>
      </c>
      <c r="AO136" s="55">
        <f>proyeksi!AN169</f>
        <v>9.2427700166544668E-2</v>
      </c>
      <c r="AP136" s="55">
        <f>proyeksi!AO169</f>
        <v>0</v>
      </c>
      <c r="AQ136" s="55">
        <f>proyeksi!AP169</f>
        <v>0</v>
      </c>
      <c r="AR136" s="55">
        <f>proyeksi!AQ169</f>
        <v>0</v>
      </c>
      <c r="AS136" s="55">
        <f>proyeksi!AR169</f>
        <v>0</v>
      </c>
      <c r="AT136" s="55">
        <f>proyeksi!AS169</f>
        <v>0</v>
      </c>
      <c r="AU136" s="55">
        <f>proyeksi!AT169</f>
        <v>0</v>
      </c>
      <c r="AV136" s="55">
        <f>proyeksi!AU169</f>
        <v>0</v>
      </c>
      <c r="AX136" s="7">
        <v>49</v>
      </c>
      <c r="AY136" s="52">
        <f t="shared" si="17"/>
        <v>0</v>
      </c>
      <c r="AZ136" s="52">
        <f t="shared" si="17"/>
        <v>0</v>
      </c>
      <c r="BA136" s="52">
        <f t="shared" si="17"/>
        <v>0</v>
      </c>
      <c r="BB136" s="52">
        <f t="shared" si="17"/>
        <v>0</v>
      </c>
      <c r="BC136" s="52">
        <f t="shared" si="17"/>
        <v>184.8463789450656</v>
      </c>
      <c r="BD136" s="52">
        <f t="shared" si="17"/>
        <v>401.93273635021131</v>
      </c>
      <c r="BE136" s="52">
        <f t="shared" si="17"/>
        <v>0</v>
      </c>
      <c r="BF136" s="52">
        <f t="shared" si="17"/>
        <v>15.487733343300002</v>
      </c>
      <c r="BG136" s="52">
        <f t="shared" si="17"/>
        <v>3.5849245338911788</v>
      </c>
      <c r="BH136" s="52">
        <f t="shared" si="17"/>
        <v>0</v>
      </c>
      <c r="BI136" s="52">
        <f t="shared" si="17"/>
        <v>9.5226999861510624</v>
      </c>
      <c r="BJ136" s="52">
        <f t="shared" si="17"/>
        <v>2.5318268792176952</v>
      </c>
      <c r="BK136" s="52">
        <f t="shared" si="17"/>
        <v>0</v>
      </c>
      <c r="BL136" s="52">
        <f t="shared" si="16"/>
        <v>0</v>
      </c>
      <c r="BM136" s="52">
        <f t="shared" si="16"/>
        <v>4.0649266275833762E-2</v>
      </c>
      <c r="BN136" s="52">
        <f t="shared" si="16"/>
        <v>0.37376348998737585</v>
      </c>
      <c r="BO136" s="52">
        <f t="shared" si="15"/>
        <v>0</v>
      </c>
      <c r="BP136" s="52">
        <f t="shared" si="15"/>
        <v>84.528321641811289</v>
      </c>
      <c r="BQ136" s="52">
        <f t="shared" si="15"/>
        <v>71.578561651902419</v>
      </c>
      <c r="BR136" s="52">
        <f t="shared" si="15"/>
        <v>0</v>
      </c>
      <c r="BS136" s="52">
        <f t="shared" si="15"/>
        <v>0</v>
      </c>
      <c r="BT136" s="52">
        <f t="shared" si="15"/>
        <v>0</v>
      </c>
      <c r="BU136" s="52">
        <f t="shared" si="15"/>
        <v>0</v>
      </c>
      <c r="BV136" s="52">
        <f t="shared" si="15"/>
        <v>0</v>
      </c>
      <c r="BW136" s="52">
        <f t="shared" si="14"/>
        <v>0</v>
      </c>
      <c r="BX136" s="52">
        <f t="shared" si="14"/>
        <v>0</v>
      </c>
      <c r="BY136" s="52">
        <f t="shared" si="9"/>
        <v>774.42759608781375</v>
      </c>
      <c r="CA136" s="110" t="s">
        <v>133</v>
      </c>
      <c r="CB136" s="55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55">
        <v>0</v>
      </c>
      <c r="CP136" s="55">
        <v>0</v>
      </c>
      <c r="CQ136" s="55">
        <v>70.8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D136" s="7">
        <v>49</v>
      </c>
      <c r="DE136" s="55">
        <f ca="1"/>
        <v>0</v>
      </c>
      <c r="DF136" s="55">
        <f ca="1"/>
        <v>0</v>
      </c>
      <c r="DG136" s="55">
        <f ca="1"/>
        <v>0</v>
      </c>
      <c r="DH136" s="55">
        <f ca="1"/>
        <v>0</v>
      </c>
      <c r="DI136" s="55">
        <f ca="1"/>
        <v>13697.11667982936</v>
      </c>
      <c r="DJ136" s="55">
        <f ca="1"/>
        <v>27853.938629069642</v>
      </c>
      <c r="DK136" s="55">
        <f ca="1"/>
        <v>0</v>
      </c>
      <c r="DL136" s="55">
        <f ca="1"/>
        <v>0</v>
      </c>
      <c r="DM136" s="55">
        <f ca="1"/>
        <v>277.47315892317727</v>
      </c>
      <c r="DN136" s="55">
        <f ca="1"/>
        <v>0</v>
      </c>
      <c r="DO136" s="55">
        <f ca="1"/>
        <v>0</v>
      </c>
      <c r="DP136" s="55">
        <f ca="1"/>
        <v>142.03548792411272</v>
      </c>
      <c r="DQ136" s="55">
        <f ca="1"/>
        <v>0</v>
      </c>
      <c r="DR136" s="55">
        <f ca="1"/>
        <v>0</v>
      </c>
      <c r="DS136" s="55">
        <f ca="1"/>
        <v>0</v>
      </c>
      <c r="DT136" s="55">
        <f ca="1"/>
        <v>26.462455091106211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ca="1"/>
        <v>0</v>
      </c>
      <c r="EE136" s="55">
        <f t="shared" ca="1" si="10"/>
        <v>41997.026410837389</v>
      </c>
    </row>
    <row r="137" spans="2:135" x14ac:dyDescent="0.3">
      <c r="B137" s="7">
        <v>49</v>
      </c>
      <c r="C137" s="52">
        <f>'energi-limbah'!D166</f>
        <v>1.0996782869199193E-5</v>
      </c>
      <c r="D137" s="52">
        <f>AN53*$C137</f>
        <v>774.42759608781387</v>
      </c>
      <c r="E137" s="52">
        <f>AO53*$C137</f>
        <v>813.1489758922047</v>
      </c>
      <c r="F137" s="52">
        <f>AP53*$C137</f>
        <v>853.80642468681515</v>
      </c>
      <c r="G137" s="52">
        <f>AQ53*$C137</f>
        <v>896.49674592115582</v>
      </c>
      <c r="H137" s="52">
        <f>AR53*$C137</f>
        <v>941.32158321721386</v>
      </c>
      <c r="I137" s="52">
        <f>AS53*$C137</f>
        <v>988.38766237807454</v>
      </c>
      <c r="J137" s="52">
        <f>AT53*$C137</f>
        <v>1037.8070454969782</v>
      </c>
      <c r="K137" s="52">
        <f>AU53*$C137</f>
        <v>1089.6973977718274</v>
      </c>
      <c r="L137" s="52">
        <f>AV53*$C137</f>
        <v>1144.1822676604186</v>
      </c>
      <c r="M137" s="52">
        <f>AW53*$C137</f>
        <v>1201.3913810434397</v>
      </c>
      <c r="N137" s="52">
        <f>AX53*$C137</f>
        <v>1264.7831372314247</v>
      </c>
      <c r="O137" s="52">
        <f>AY53*$C137</f>
        <v>1328.0222940929959</v>
      </c>
      <c r="P137" s="52">
        <f>AZ53*$C137</f>
        <v>1394.4234087976461</v>
      </c>
      <c r="Q137" s="52">
        <f>BA53*$C137</f>
        <v>1464.1445792375282</v>
      </c>
      <c r="R137" s="52">
        <f>BB53*$C137</f>
        <v>1537.351808199405</v>
      </c>
      <c r="V137" s="7">
        <v>50</v>
      </c>
      <c r="W137" s="55">
        <f>proyeksi!V170</f>
        <v>0</v>
      </c>
      <c r="X137" s="55">
        <f>proyeksi!W170</f>
        <v>0</v>
      </c>
      <c r="Y137" s="55">
        <f>proyeksi!X170</f>
        <v>0</v>
      </c>
      <c r="Z137" s="55">
        <f>proyeksi!Y170</f>
        <v>0</v>
      </c>
      <c r="AA137" s="55">
        <f>proyeksi!Z170</f>
        <v>0.2157498909092877</v>
      </c>
      <c r="AB137" s="55">
        <f>proyeksi!AA170</f>
        <v>0.46912979556906265</v>
      </c>
      <c r="AC137" s="55">
        <f>proyeksi!AB170</f>
        <v>0</v>
      </c>
      <c r="AD137" s="55">
        <f>proyeksi!AC170</f>
        <v>3.9282565423291789E-2</v>
      </c>
      <c r="AE137" s="55">
        <f>proyeksi!AD170</f>
        <v>9.0926818927752374E-3</v>
      </c>
      <c r="AF137" s="55">
        <f>proyeksi!AE170</f>
        <v>0</v>
      </c>
      <c r="AG137" s="55">
        <f>proyeksi!AF170</f>
        <v>2.4153055648618388E-2</v>
      </c>
      <c r="AH137" s="55">
        <f>proyeksi!AG170</f>
        <v>6.8660735371197899E-3</v>
      </c>
      <c r="AI137" s="55">
        <f>proyeksi!AH170</f>
        <v>0</v>
      </c>
      <c r="AJ137" s="55">
        <f>proyeksi!AI170</f>
        <v>0</v>
      </c>
      <c r="AK137" s="55">
        <f>proyeksi!AJ170</f>
        <v>4.744520749522817E-5</v>
      </c>
      <c r="AL137" s="55">
        <f>proyeksi!AK170</f>
        <v>4.3625107890052763E-4</v>
      </c>
      <c r="AM137" s="55">
        <f>proyeksi!AL170</f>
        <v>0</v>
      </c>
      <c r="AN137" s="55">
        <f>proyeksi!AM170</f>
        <v>4.1127993778523143E-2</v>
      </c>
      <c r="AO137" s="55">
        <f>proyeksi!AN170</f>
        <v>0.1941142469549256</v>
      </c>
      <c r="AP137" s="55">
        <f>proyeksi!AO170</f>
        <v>0</v>
      </c>
      <c r="AQ137" s="55">
        <f>proyeksi!AP170</f>
        <v>0</v>
      </c>
      <c r="AR137" s="55">
        <f>proyeksi!AQ170</f>
        <v>0</v>
      </c>
      <c r="AS137" s="55">
        <f>proyeksi!AR170</f>
        <v>0</v>
      </c>
      <c r="AT137" s="55">
        <f>proyeksi!AS170</f>
        <v>0</v>
      </c>
      <c r="AU137" s="55">
        <f>proyeksi!AT170</f>
        <v>0</v>
      </c>
      <c r="AV137" s="55">
        <f>proyeksi!AU170</f>
        <v>0</v>
      </c>
      <c r="AX137" s="7">
        <v>50</v>
      </c>
      <c r="AY137" s="52">
        <f t="shared" si="17"/>
        <v>0</v>
      </c>
      <c r="AZ137" s="52">
        <f t="shared" si="17"/>
        <v>0</v>
      </c>
      <c r="BA137" s="52">
        <f t="shared" si="17"/>
        <v>0</v>
      </c>
      <c r="BB137" s="52">
        <f t="shared" si="17"/>
        <v>0</v>
      </c>
      <c r="BC137" s="52">
        <f t="shared" si="17"/>
        <v>206.2573678282624</v>
      </c>
      <c r="BD137" s="52">
        <f t="shared" si="17"/>
        <v>448.48911114661547</v>
      </c>
      <c r="BE137" s="52">
        <f t="shared" si="17"/>
        <v>0</v>
      </c>
      <c r="BF137" s="52">
        <f t="shared" si="17"/>
        <v>37.554218505520851</v>
      </c>
      <c r="BG137" s="52">
        <f t="shared" si="17"/>
        <v>8.6926237867348508</v>
      </c>
      <c r="BH137" s="52">
        <f t="shared" si="17"/>
        <v>0</v>
      </c>
      <c r="BI137" s="52">
        <f t="shared" si="17"/>
        <v>23.090374053482858</v>
      </c>
      <c r="BJ137" s="52">
        <f t="shared" si="17"/>
        <v>6.5639813263082898</v>
      </c>
      <c r="BK137" s="52">
        <f t="shared" si="17"/>
        <v>0</v>
      </c>
      <c r="BL137" s="52">
        <f t="shared" si="16"/>
        <v>0</v>
      </c>
      <c r="BM137" s="52">
        <f t="shared" si="16"/>
        <v>4.5357722188355647E-2</v>
      </c>
      <c r="BN137" s="52">
        <f t="shared" si="16"/>
        <v>0.41705698606399128</v>
      </c>
      <c r="BO137" s="52">
        <f t="shared" si="15"/>
        <v>0</v>
      </c>
      <c r="BP137" s="52">
        <f t="shared" si="15"/>
        <v>39.318452051417268</v>
      </c>
      <c r="BQ137" s="52">
        <f t="shared" si="15"/>
        <v>185.57364486326469</v>
      </c>
      <c r="BR137" s="52">
        <f t="shared" si="15"/>
        <v>0</v>
      </c>
      <c r="BS137" s="52">
        <f t="shared" si="15"/>
        <v>0</v>
      </c>
      <c r="BT137" s="52">
        <f t="shared" si="15"/>
        <v>0</v>
      </c>
      <c r="BU137" s="52">
        <f t="shared" si="15"/>
        <v>0</v>
      </c>
      <c r="BV137" s="52">
        <f t="shared" si="15"/>
        <v>0</v>
      </c>
      <c r="BW137" s="52">
        <f t="shared" si="14"/>
        <v>0</v>
      </c>
      <c r="BX137" s="52">
        <f t="shared" si="14"/>
        <v>0</v>
      </c>
      <c r="BY137" s="52">
        <f t="shared" si="9"/>
        <v>956.00218826985895</v>
      </c>
      <c r="CA137" s="110" t="s">
        <v>134</v>
      </c>
      <c r="CB137" s="55">
        <v>0</v>
      </c>
      <c r="CC137" s="55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55">
        <v>0</v>
      </c>
      <c r="CQ137" s="55">
        <v>0</v>
      </c>
      <c r="CR137" s="55">
        <v>54.6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D137" s="7">
        <v>50</v>
      </c>
      <c r="DE137" s="55">
        <f ca="1"/>
        <v>0</v>
      </c>
      <c r="DF137" s="55">
        <f ca="1"/>
        <v>0</v>
      </c>
      <c r="DG137" s="55">
        <f ca="1"/>
        <v>0</v>
      </c>
      <c r="DH137" s="55">
        <f ca="1"/>
        <v>0</v>
      </c>
      <c r="DI137" s="55">
        <f ca="1"/>
        <v>15283.670956074242</v>
      </c>
      <c r="DJ137" s="55">
        <f ca="1"/>
        <v>31080.295402460451</v>
      </c>
      <c r="DK137" s="55">
        <f ca="1"/>
        <v>0</v>
      </c>
      <c r="DL137" s="55">
        <f ca="1"/>
        <v>0</v>
      </c>
      <c r="DM137" s="55">
        <f ca="1"/>
        <v>672.80908109327754</v>
      </c>
      <c r="DN137" s="55">
        <f ca="1"/>
        <v>0</v>
      </c>
      <c r="DO137" s="55">
        <f ca="1"/>
        <v>0</v>
      </c>
      <c r="DP137" s="55">
        <f ca="1"/>
        <v>368.23935240589509</v>
      </c>
      <c r="DQ137" s="55">
        <f ca="1"/>
        <v>0</v>
      </c>
      <c r="DR137" s="55">
        <f ca="1"/>
        <v>0</v>
      </c>
      <c r="DS137" s="55">
        <f ca="1"/>
        <v>0</v>
      </c>
      <c r="DT137" s="55">
        <f ca="1"/>
        <v>29.52763461333058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ca="1"/>
        <v>0</v>
      </c>
      <c r="EE137" s="55">
        <f t="shared" ca="1" si="10"/>
        <v>47434.542426647196</v>
      </c>
    </row>
    <row r="138" spans="2:135" x14ac:dyDescent="0.3">
      <c r="B138" s="7">
        <v>50</v>
      </c>
      <c r="C138" s="52">
        <f>'energi-limbah'!D167</f>
        <v>3.8050749212088016E-5</v>
      </c>
      <c r="D138" s="52">
        <f>AN54*$C138</f>
        <v>956.00218826985895</v>
      </c>
      <c r="E138" s="52">
        <f>AO54*$C138</f>
        <v>1003.802297683352</v>
      </c>
      <c r="F138" s="52">
        <f>AP54*$C138</f>
        <v>1053.9924125675195</v>
      </c>
      <c r="G138" s="52">
        <f>AQ54*$C138</f>
        <v>1106.6920331958956</v>
      </c>
      <c r="H138" s="52">
        <f>AR54*$C138</f>
        <v>1162.0266348556904</v>
      </c>
      <c r="I138" s="52">
        <f>AS54*$C138</f>
        <v>1220.127966598475</v>
      </c>
      <c r="J138" s="52">
        <f>AT54*$C138</f>
        <v>1281.134364928399</v>
      </c>
      <c r="K138" s="52">
        <f>AU54*$C138</f>
        <v>1345.1910831748191</v>
      </c>
      <c r="L138" s="52">
        <f>AV54*$C138</f>
        <v>1412.4506373335598</v>
      </c>
      <c r="M138" s="52">
        <f>AW54*$C138</f>
        <v>1483.073169200238</v>
      </c>
      <c r="N138" s="52">
        <f>AX54*$C138</f>
        <v>1564.9904125383764</v>
      </c>
      <c r="O138" s="52">
        <f>AY54*$C138</f>
        <v>1643.2399331652955</v>
      </c>
      <c r="P138" s="52">
        <f>AZ54*$C138</f>
        <v>1725.4019298235596</v>
      </c>
      <c r="Q138" s="52">
        <f>BA54*$C138</f>
        <v>1811.6720263147383</v>
      </c>
      <c r="R138" s="52">
        <f>BB54*$C138</f>
        <v>1902.2556276304754</v>
      </c>
      <c r="V138" s="7">
        <v>51</v>
      </c>
      <c r="W138" s="55">
        <f>proyeksi!V171</f>
        <v>0</v>
      </c>
      <c r="X138" s="55">
        <f>proyeksi!W171</f>
        <v>0</v>
      </c>
      <c r="Y138" s="55">
        <f>proyeksi!X171</f>
        <v>0</v>
      </c>
      <c r="Z138" s="55">
        <f>proyeksi!Y171</f>
        <v>0</v>
      </c>
      <c r="AA138" s="55">
        <f>proyeksi!Z171</f>
        <v>0.15021405932455487</v>
      </c>
      <c r="AB138" s="55">
        <f>proyeksi!AA171</f>
        <v>0.3266277015236238</v>
      </c>
      <c r="AC138" s="55">
        <f>proyeksi!AB171</f>
        <v>0</v>
      </c>
      <c r="AD138" s="55">
        <f>proyeksi!AC171</f>
        <v>3.8949494723215225E-2</v>
      </c>
      <c r="AE138" s="55">
        <f>proyeksi!AD171</f>
        <v>9.015586470722781E-3</v>
      </c>
      <c r="AF138" s="55">
        <f>proyeksi!AE171</f>
        <v>0</v>
      </c>
      <c r="AG138" s="55">
        <f>proyeksi!AF171</f>
        <v>2.3948265680236606E-2</v>
      </c>
      <c r="AH138" s="55">
        <f>proyeksi!AG171</f>
        <v>1.5240490299098325E-2</v>
      </c>
      <c r="AI138" s="55">
        <f>proyeksi!AH171</f>
        <v>0</v>
      </c>
      <c r="AJ138" s="55">
        <f>proyeksi!AI171</f>
        <v>0</v>
      </c>
      <c r="AK138" s="55">
        <f>proyeksi!AJ171</f>
        <v>3.3033329165969696E-5</v>
      </c>
      <c r="AL138" s="55">
        <f>proyeksi!AK171</f>
        <v>3.0373617008362013E-4</v>
      </c>
      <c r="AM138" s="55">
        <f>proyeksi!AL171</f>
        <v>0</v>
      </c>
      <c r="AN138" s="55">
        <f>proyeksi!AM171</f>
        <v>4.7960023826183707E-3</v>
      </c>
      <c r="AO138" s="55">
        <f>proyeksi!AN171</f>
        <v>0.43087163009668039</v>
      </c>
      <c r="AP138" s="55">
        <f>proyeksi!AO171</f>
        <v>0</v>
      </c>
      <c r="AQ138" s="55">
        <f>proyeksi!AP171</f>
        <v>0</v>
      </c>
      <c r="AR138" s="55">
        <f>proyeksi!AQ171</f>
        <v>0</v>
      </c>
      <c r="AS138" s="55">
        <f>proyeksi!AR171</f>
        <v>0</v>
      </c>
      <c r="AT138" s="55">
        <f>proyeksi!AS171</f>
        <v>0</v>
      </c>
      <c r="AU138" s="55">
        <f>proyeksi!AT171</f>
        <v>0</v>
      </c>
      <c r="AV138" s="55">
        <f>proyeksi!AU171</f>
        <v>0</v>
      </c>
      <c r="AX138" s="7">
        <v>51</v>
      </c>
      <c r="AY138" s="52">
        <f t="shared" si="17"/>
        <v>0</v>
      </c>
      <c r="AZ138" s="52">
        <f t="shared" si="17"/>
        <v>0</v>
      </c>
      <c r="BA138" s="52">
        <f t="shared" si="17"/>
        <v>0</v>
      </c>
      <c r="BB138" s="52">
        <f t="shared" si="17"/>
        <v>0</v>
      </c>
      <c r="BC138" s="52">
        <f t="shared" si="17"/>
        <v>181.04249680087929</v>
      </c>
      <c r="BD138" s="52">
        <f t="shared" si="17"/>
        <v>393.66151793025216</v>
      </c>
      <c r="BE138" s="52">
        <f t="shared" si="17"/>
        <v>0</v>
      </c>
      <c r="BF138" s="52">
        <f t="shared" si="17"/>
        <v>46.943101102060929</v>
      </c>
      <c r="BG138" s="52">
        <f t="shared" si="17"/>
        <v>10.86585564708902</v>
      </c>
      <c r="BH138" s="52">
        <f t="shared" si="17"/>
        <v>0</v>
      </c>
      <c r="BI138" s="52">
        <f t="shared" si="17"/>
        <v>28.863169215294029</v>
      </c>
      <c r="BJ138" s="52">
        <f t="shared" si="17"/>
        <v>18.368296740166112</v>
      </c>
      <c r="BK138" s="52">
        <f t="shared" si="17"/>
        <v>0</v>
      </c>
      <c r="BL138" s="52">
        <f t="shared" si="16"/>
        <v>0</v>
      </c>
      <c r="BM138" s="52">
        <f t="shared" si="16"/>
        <v>3.9812760647996576E-2</v>
      </c>
      <c r="BN138" s="52">
        <f t="shared" si="16"/>
        <v>0.36607195656609404</v>
      </c>
      <c r="BO138" s="52">
        <f t="shared" si="15"/>
        <v>0</v>
      </c>
      <c r="BP138" s="52">
        <f t="shared" si="15"/>
        <v>5.7802861457606696</v>
      </c>
      <c r="BQ138" s="52">
        <f t="shared" si="15"/>
        <v>519.29943218448511</v>
      </c>
      <c r="BR138" s="52">
        <f t="shared" si="15"/>
        <v>0</v>
      </c>
      <c r="BS138" s="52">
        <f t="shared" si="15"/>
        <v>0</v>
      </c>
      <c r="BT138" s="52">
        <f t="shared" si="15"/>
        <v>0</v>
      </c>
      <c r="BU138" s="52">
        <f t="shared" si="15"/>
        <v>0</v>
      </c>
      <c r="BV138" s="52">
        <f t="shared" si="15"/>
        <v>0</v>
      </c>
      <c r="BW138" s="52">
        <f t="shared" si="14"/>
        <v>0</v>
      </c>
      <c r="BX138" s="52">
        <f t="shared" si="14"/>
        <v>0</v>
      </c>
      <c r="BY138" s="52">
        <f t="shared" si="9"/>
        <v>1205.2300404832015</v>
      </c>
      <c r="CA138" s="110" t="s">
        <v>135</v>
      </c>
      <c r="CB138" s="55">
        <v>0</v>
      </c>
      <c r="CC138" s="55">
        <v>0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55">
        <v>0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D138" s="7">
        <v>51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0</v>
      </c>
      <c r="DI138" s="55">
        <f ca="1"/>
        <v>13415.249012945154</v>
      </c>
      <c r="DJ138" s="55">
        <f ca="1"/>
        <v>27280.743192566475</v>
      </c>
      <c r="DK138" s="55">
        <f ca="1"/>
        <v>0</v>
      </c>
      <c r="DL138" s="55">
        <f ca="1"/>
        <v>0</v>
      </c>
      <c r="DM138" s="55">
        <f ca="1"/>
        <v>841.01722708469026</v>
      </c>
      <c r="DN138" s="55">
        <f ca="1"/>
        <v>0</v>
      </c>
      <c r="DO138" s="55">
        <f ca="1"/>
        <v>0</v>
      </c>
      <c r="DP138" s="55">
        <f ca="1"/>
        <v>1030.461447123319</v>
      </c>
      <c r="DQ138" s="55">
        <f ca="1"/>
        <v>0</v>
      </c>
      <c r="DR138" s="55">
        <f ca="1"/>
        <v>0</v>
      </c>
      <c r="DS138" s="55">
        <f ca="1"/>
        <v>0</v>
      </c>
      <c r="DT138" s="55">
        <f ca="1"/>
        <v>25.917894524879458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ca="1"/>
        <v>0</v>
      </c>
      <c r="EE138" s="55">
        <f t="shared" ca="1" si="10"/>
        <v>42593.388774244522</v>
      </c>
    </row>
    <row r="139" spans="2:135" x14ac:dyDescent="0.3">
      <c r="B139" s="7">
        <v>51</v>
      </c>
      <c r="C139" s="52">
        <f>'energi-limbah'!D168</f>
        <v>2.3007517229122069E-5</v>
      </c>
      <c r="D139" s="52">
        <f>AN55*$C139</f>
        <v>1205.2300404832015</v>
      </c>
      <c r="E139" s="52">
        <f>AO55*$C139</f>
        <v>1265.4915425073616</v>
      </c>
      <c r="F139" s="52">
        <f>AP55*$C139</f>
        <v>1328.7661196327297</v>
      </c>
      <c r="G139" s="52">
        <f>AQ55*$C139</f>
        <v>1395.2044256143661</v>
      </c>
      <c r="H139" s="52">
        <f>AR55*$C139</f>
        <v>1464.9646468950846</v>
      </c>
      <c r="I139" s="52">
        <f>AS55*$C139</f>
        <v>1538.2128792398389</v>
      </c>
      <c r="J139" s="52">
        <f>AT55*$C139</f>
        <v>1615.1235232018307</v>
      </c>
      <c r="K139" s="52">
        <f>AU55*$C139</f>
        <v>1695.8796993619223</v>
      </c>
      <c r="L139" s="52">
        <f>AV55*$C139</f>
        <v>1780.6736843300184</v>
      </c>
      <c r="M139" s="52">
        <f>AW55*$C139</f>
        <v>1869.7073685465193</v>
      </c>
      <c r="N139" s="52">
        <f>AX55*$C139</f>
        <v>1998.4399351587433</v>
      </c>
      <c r="O139" s="52">
        <f>AY55*$C139</f>
        <v>2098.361931916681</v>
      </c>
      <c r="P139" s="52">
        <f>AZ55*$C139</f>
        <v>2203.2800285125154</v>
      </c>
      <c r="Q139" s="52">
        <f>BA55*$C139</f>
        <v>2313.4440299381408</v>
      </c>
      <c r="R139" s="52">
        <f>BB55*$C139</f>
        <v>2429.1162314350481</v>
      </c>
      <c r="V139" s="7">
        <v>52</v>
      </c>
      <c r="W139" s="55">
        <f>proyeksi!V172</f>
        <v>0</v>
      </c>
      <c r="X139" s="55">
        <f>proyeksi!W172</f>
        <v>0</v>
      </c>
      <c r="Y139" s="55">
        <f>proyeksi!X172</f>
        <v>0</v>
      </c>
      <c r="Z139" s="55">
        <f>proyeksi!Y172</f>
        <v>0</v>
      </c>
      <c r="AA139" s="55">
        <f>proyeksi!Z172</f>
        <v>0.15021406107275512</v>
      </c>
      <c r="AB139" s="55">
        <f>proyeksi!AA172</f>
        <v>0.32662770613824432</v>
      </c>
      <c r="AC139" s="55">
        <f>proyeksi!AB172</f>
        <v>0</v>
      </c>
      <c r="AD139" s="55">
        <f>proyeksi!AC172</f>
        <v>3.8949495167889155E-2</v>
      </c>
      <c r="AE139" s="55">
        <f>proyeksi!AD172</f>
        <v>9.0155861983041326E-3</v>
      </c>
      <c r="AF139" s="55">
        <f>proyeksi!AE172</f>
        <v>0</v>
      </c>
      <c r="AG139" s="55">
        <f>proyeksi!AF172</f>
        <v>2.3948266442262865E-2</v>
      </c>
      <c r="AH139" s="55">
        <f>proyeksi!AG172</f>
        <v>1.5240490359810108E-2</v>
      </c>
      <c r="AI139" s="55">
        <f>proyeksi!AH172</f>
        <v>0</v>
      </c>
      <c r="AJ139" s="55">
        <f>proyeksi!AI172</f>
        <v>0</v>
      </c>
      <c r="AK139" s="55">
        <f>proyeksi!AJ172</f>
        <v>3.3019952130803254E-5</v>
      </c>
      <c r="AL139" s="55">
        <f>proyeksi!AK172</f>
        <v>3.0373661180415186E-4</v>
      </c>
      <c r="AM139" s="55">
        <f>proyeksi!AL172</f>
        <v>0</v>
      </c>
      <c r="AN139" s="55">
        <f>proyeksi!AM172</f>
        <v>4.796002508821535E-3</v>
      </c>
      <c r="AO139" s="55">
        <f>proyeksi!AN172</f>
        <v>0.4308716355479778</v>
      </c>
      <c r="AP139" s="55">
        <f>proyeksi!AO172</f>
        <v>0</v>
      </c>
      <c r="AQ139" s="55">
        <f>proyeksi!AP172</f>
        <v>0</v>
      </c>
      <c r="AR139" s="55">
        <f>proyeksi!AQ172</f>
        <v>0</v>
      </c>
      <c r="AS139" s="55">
        <f>proyeksi!AR172</f>
        <v>0</v>
      </c>
      <c r="AT139" s="55">
        <f>proyeksi!AS172</f>
        <v>0</v>
      </c>
      <c r="AU139" s="55">
        <f>proyeksi!AT172</f>
        <v>0</v>
      </c>
      <c r="AV139" s="55">
        <f>proyeksi!AU172</f>
        <v>0</v>
      </c>
      <c r="AX139" s="7">
        <v>52</v>
      </c>
      <c r="AY139" s="52">
        <f t="shared" ca="1" si="17"/>
        <v>0</v>
      </c>
      <c r="AZ139" s="52">
        <f ca="1">X139*$D140</f>
        <v>0</v>
      </c>
      <c r="BA139" s="52">
        <f t="shared" ca="1" si="17"/>
        <v>0</v>
      </c>
      <c r="BB139" s="52">
        <f t="shared" ca="1" si="17"/>
        <v>0</v>
      </c>
      <c r="BC139" s="52">
        <f t="shared" ca="1" si="17"/>
        <v>0.1007832996553102</v>
      </c>
      <c r="BD139" s="52">
        <f t="shared" ca="1" si="17"/>
        <v>0.21914471753422193</v>
      </c>
      <c r="BE139" s="52">
        <f t="shared" ca="1" si="17"/>
        <v>0</v>
      </c>
      <c r="BF139" s="52">
        <f t="shared" ca="1" si="17"/>
        <v>2.6132431377560331E-2</v>
      </c>
      <c r="BG139" s="52">
        <f t="shared" ca="1" si="17"/>
        <v>6.0488380308943279E-3</v>
      </c>
      <c r="BH139" s="52">
        <f t="shared" ca="1" si="17"/>
        <v>0</v>
      </c>
      <c r="BI139" s="52">
        <f t="shared" ca="1" si="17"/>
        <v>1.6067639046831873E-2</v>
      </c>
      <c r="BJ139" s="52">
        <f t="shared" ca="1" si="17"/>
        <v>1.0225320425114292E-2</v>
      </c>
      <c r="BK139" s="52">
        <f t="shared" ca="1" si="17"/>
        <v>0</v>
      </c>
      <c r="BL139" s="52">
        <f t="shared" ca="1" si="16"/>
        <v>0</v>
      </c>
      <c r="BM139" s="52">
        <f t="shared" ca="1" si="16"/>
        <v>2.2154115975806803E-5</v>
      </c>
      <c r="BN139" s="52">
        <f t="shared" ca="1" si="16"/>
        <v>2.0378636823432906E-4</v>
      </c>
      <c r="BO139" s="52">
        <f t="shared" ca="1" si="15"/>
        <v>0</v>
      </c>
      <c r="BP139" s="52">
        <f t="shared" ca="1" si="15"/>
        <v>3.2177876993823486E-3</v>
      </c>
      <c r="BQ139" s="52">
        <f t="shared" ca="1" si="15"/>
        <v>0.28908522177143609</v>
      </c>
      <c r="BR139" s="52">
        <f t="shared" ca="1" si="15"/>
        <v>0</v>
      </c>
      <c r="BS139" s="52">
        <f t="shared" ca="1" si="15"/>
        <v>0</v>
      </c>
      <c r="BT139" s="52">
        <f t="shared" ca="1" si="15"/>
        <v>0</v>
      </c>
      <c r="BU139" s="52">
        <f t="shared" ca="1" si="15"/>
        <v>0</v>
      </c>
      <c r="BV139" s="52">
        <f t="shared" ca="1" si="15"/>
        <v>0</v>
      </c>
      <c r="BW139" s="52">
        <f t="shared" ca="1" si="14"/>
        <v>0</v>
      </c>
      <c r="BX139" s="52">
        <f t="shared" ca="1" si="14"/>
        <v>0</v>
      </c>
      <c r="BY139" s="52">
        <f t="shared" ca="1" si="9"/>
        <v>0.67093119602496154</v>
      </c>
      <c r="CA139" s="110" t="s">
        <v>136</v>
      </c>
      <c r="CB139" s="55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D139" s="7">
        <v>52</v>
      </c>
      <c r="DE139" s="55">
        <f ca="1"/>
        <v>0</v>
      </c>
      <c r="DF139" s="55">
        <f ca="1"/>
        <v>0</v>
      </c>
      <c r="DG139" s="55">
        <f ca="1"/>
        <v>0</v>
      </c>
      <c r="DH139" s="55">
        <f ca="1"/>
        <v>0</v>
      </c>
      <c r="DI139" s="55">
        <f ca="1"/>
        <v>7.4680425044584853</v>
      </c>
      <c r="DJ139" s="55">
        <f ca="1"/>
        <v>15.18672892512158</v>
      </c>
      <c r="DK139" s="55">
        <f ca="1"/>
        <v>0</v>
      </c>
      <c r="DL139" s="55">
        <f ca="1"/>
        <v>0</v>
      </c>
      <c r="DM139" s="55">
        <f ca="1"/>
        <v>0.468180063591221</v>
      </c>
      <c r="DN139" s="55">
        <f ca="1"/>
        <v>0</v>
      </c>
      <c r="DO139" s="55">
        <f ca="1"/>
        <v>0</v>
      </c>
      <c r="DP139" s="55">
        <f ca="1"/>
        <v>0.57364047584891176</v>
      </c>
      <c r="DQ139" s="55">
        <f ca="1"/>
        <v>0</v>
      </c>
      <c r="DR139" s="55">
        <f ca="1"/>
        <v>0</v>
      </c>
      <c r="DS139" s="55">
        <f ca="1"/>
        <v>0</v>
      </c>
      <c r="DT139" s="55">
        <f ca="1"/>
        <v>1.4428074870990498E-2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ca="1"/>
        <v>0</v>
      </c>
      <c r="EE139" s="55">
        <f t="shared" ca="1" si="10"/>
        <v>23.711020043891189</v>
      </c>
    </row>
    <row r="140" spans="2:135" x14ac:dyDescent="0.3">
      <c r="B140" s="7">
        <v>52</v>
      </c>
      <c r="C140" s="52">
        <f ca="1">'energi-limbah'!D169</f>
        <v>2.2739600485422021E-5</v>
      </c>
      <c r="D140" s="52">
        <f ca="1">AN56*$C140</f>
        <v>0.67093119602496154</v>
      </c>
      <c r="E140" s="52">
        <f ca="1">AO56*$C140</f>
        <v>0.70447775582620964</v>
      </c>
      <c r="F140" s="52">
        <f ca="1">AP56*$C140</f>
        <v>0.73970164361752011</v>
      </c>
      <c r="G140" s="52">
        <f ca="1">AQ56*$C140</f>
        <v>0.77668672579839615</v>
      </c>
      <c r="H140" s="52">
        <f ca="1">AR56*$C140</f>
        <v>0.8155210620883161</v>
      </c>
      <c r="I140" s="52">
        <f ca="1">AS56*$C140</f>
        <v>0.85629711519273177</v>
      </c>
      <c r="J140" s="52">
        <f ca="1">AT56*$C140</f>
        <v>0.89911197095236839</v>
      </c>
      <c r="K140" s="52">
        <f ca="1">AU56*$C140</f>
        <v>0.94406756949998683</v>
      </c>
      <c r="L140" s="52">
        <f ca="1">AV56*$C140</f>
        <v>0.99127094797498627</v>
      </c>
      <c r="M140" s="52">
        <f ca="1">AW56*$C140</f>
        <v>1.0408344953737356</v>
      </c>
      <c r="N140" s="52">
        <f ca="1">AX56*$C140</f>
        <v>1.0928762201424225</v>
      </c>
      <c r="O140" s="52">
        <f ca="1">AY56*$C140</f>
        <v>1.1475200311495435</v>
      </c>
      <c r="P140" s="52">
        <f ca="1">AZ56*$C140</f>
        <v>1.2048960327070206</v>
      </c>
      <c r="Q140" s="52">
        <f ca="1">BA56*$C140</f>
        <v>1.2651408343423718</v>
      </c>
      <c r="R140" s="52">
        <f ca="1">BB56*$C140</f>
        <v>1.3283978760594906</v>
      </c>
      <c r="CA140" s="110" t="s">
        <v>137</v>
      </c>
      <c r="CB140" s="55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</row>
    <row r="141" spans="2:135" x14ac:dyDescent="0.3">
      <c r="CA141" s="110" t="s">
        <v>138</v>
      </c>
      <c r="CB141" s="55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</row>
    <row r="142" spans="2:135" x14ac:dyDescent="0.3">
      <c r="AX142" s="55" t="s">
        <v>262</v>
      </c>
      <c r="CA142" s="110" t="s">
        <v>139</v>
      </c>
      <c r="CB142" s="55">
        <v>0</v>
      </c>
      <c r="CC142" s="55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0</v>
      </c>
      <c r="CI142" s="55">
        <v>0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55">
        <v>0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D142" s="55" t="s">
        <v>276</v>
      </c>
    </row>
    <row r="143" spans="2:135" ht="14.4" customHeight="1" x14ac:dyDescent="0.3">
      <c r="W143" s="3" t="s">
        <v>118</v>
      </c>
      <c r="X143" s="3" t="s">
        <v>119</v>
      </c>
      <c r="Y143" s="3" t="s">
        <v>120</v>
      </c>
      <c r="Z143" s="3" t="s">
        <v>121</v>
      </c>
      <c r="AA143" s="3" t="s">
        <v>122</v>
      </c>
      <c r="AB143" s="3" t="s">
        <v>123</v>
      </c>
      <c r="AC143" s="3" t="s">
        <v>124</v>
      </c>
      <c r="AD143" s="3" t="s">
        <v>125</v>
      </c>
      <c r="AE143" s="3" t="s">
        <v>126</v>
      </c>
      <c r="AF143" s="3" t="s">
        <v>127</v>
      </c>
      <c r="AG143" s="3" t="s">
        <v>128</v>
      </c>
      <c r="AH143" s="3" t="s">
        <v>129</v>
      </c>
      <c r="AI143" s="3" t="s">
        <v>130</v>
      </c>
      <c r="AJ143" s="3" t="s">
        <v>131</v>
      </c>
      <c r="AK143" s="3" t="s">
        <v>132</v>
      </c>
      <c r="AL143" s="3" t="s">
        <v>133</v>
      </c>
      <c r="AM143" s="3" t="s">
        <v>134</v>
      </c>
      <c r="AN143" s="3" t="s">
        <v>135</v>
      </c>
      <c r="AO143" s="3" t="s">
        <v>136</v>
      </c>
      <c r="AP143" s="3" t="s">
        <v>137</v>
      </c>
      <c r="AQ143" s="3" t="s">
        <v>138</v>
      </c>
      <c r="AR143" s="3" t="s">
        <v>139</v>
      </c>
      <c r="AS143" s="3" t="s">
        <v>140</v>
      </c>
      <c r="AT143" s="3" t="s">
        <v>141</v>
      </c>
      <c r="AU143" s="3" t="s">
        <v>142</v>
      </c>
      <c r="AV143" s="3" t="s">
        <v>143</v>
      </c>
      <c r="AY143" s="3" t="s">
        <v>118</v>
      </c>
      <c r="AZ143" s="3" t="s">
        <v>119</v>
      </c>
      <c r="BA143" s="3" t="s">
        <v>120</v>
      </c>
      <c r="BB143" s="3" t="s">
        <v>121</v>
      </c>
      <c r="BC143" s="3" t="s">
        <v>122</v>
      </c>
      <c r="BD143" s="3" t="s">
        <v>123</v>
      </c>
      <c r="BE143" s="3" t="s">
        <v>124</v>
      </c>
      <c r="BF143" s="3" t="s">
        <v>125</v>
      </c>
      <c r="BG143" s="3" t="s">
        <v>126</v>
      </c>
      <c r="BH143" s="3" t="s">
        <v>127</v>
      </c>
      <c r="BI143" s="3" t="s">
        <v>128</v>
      </c>
      <c r="BJ143" s="3" t="s">
        <v>129</v>
      </c>
      <c r="BK143" s="3" t="s">
        <v>130</v>
      </c>
      <c r="BL143" s="3" t="s">
        <v>131</v>
      </c>
      <c r="BM143" s="3" t="s">
        <v>132</v>
      </c>
      <c r="BN143" s="3" t="s">
        <v>133</v>
      </c>
      <c r="BO143" s="3" t="s">
        <v>134</v>
      </c>
      <c r="BP143" s="3" t="s">
        <v>135</v>
      </c>
      <c r="BQ143" s="3" t="s">
        <v>136</v>
      </c>
      <c r="BR143" s="3" t="s">
        <v>137</v>
      </c>
      <c r="BS143" s="3" t="s">
        <v>138</v>
      </c>
      <c r="BT143" s="3" t="s">
        <v>139</v>
      </c>
      <c r="BU143" s="3" t="s">
        <v>140</v>
      </c>
      <c r="BV143" s="3" t="s">
        <v>141</v>
      </c>
      <c r="BW143" s="3" t="s">
        <v>142</v>
      </c>
      <c r="BX143" s="3" t="s">
        <v>143</v>
      </c>
      <c r="CA143" s="110" t="s">
        <v>140</v>
      </c>
      <c r="CB143" s="55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E143" s="110" t="s">
        <v>118</v>
      </c>
      <c r="DF143" s="110" t="s">
        <v>119</v>
      </c>
      <c r="DG143" s="110" t="s">
        <v>120</v>
      </c>
      <c r="DH143" s="110" t="s">
        <v>121</v>
      </c>
      <c r="DI143" s="110" t="s">
        <v>122</v>
      </c>
      <c r="DJ143" s="110" t="s">
        <v>123</v>
      </c>
      <c r="DK143" s="110" t="s">
        <v>124</v>
      </c>
      <c r="DL143" s="110" t="s">
        <v>125</v>
      </c>
      <c r="DM143" s="110" t="s">
        <v>126</v>
      </c>
      <c r="DN143" s="110" t="s">
        <v>127</v>
      </c>
      <c r="DO143" s="110" t="s">
        <v>128</v>
      </c>
      <c r="DP143" s="110" t="s">
        <v>129</v>
      </c>
      <c r="DQ143" s="110" t="s">
        <v>130</v>
      </c>
      <c r="DR143" s="110" t="s">
        <v>131</v>
      </c>
      <c r="DS143" s="110" t="s">
        <v>132</v>
      </c>
      <c r="DT143" s="110" t="s">
        <v>133</v>
      </c>
      <c r="DU143" s="110" t="s">
        <v>134</v>
      </c>
      <c r="DV143" s="110" t="s">
        <v>135</v>
      </c>
      <c r="DW143" s="110" t="s">
        <v>136</v>
      </c>
      <c r="DX143" s="110" t="s">
        <v>137</v>
      </c>
      <c r="DY143" s="110" t="s">
        <v>138</v>
      </c>
      <c r="DZ143" s="110" t="s">
        <v>139</v>
      </c>
      <c r="EA143" s="110" t="s">
        <v>140</v>
      </c>
      <c r="EB143" s="110" t="s">
        <v>141</v>
      </c>
      <c r="EC143" s="110" t="s">
        <v>142</v>
      </c>
      <c r="ED143" s="110" t="s">
        <v>143</v>
      </c>
    </row>
    <row r="144" spans="2:135" ht="14.4" customHeight="1" x14ac:dyDescent="0.3">
      <c r="V144" s="7">
        <v>1</v>
      </c>
      <c r="W144" s="55">
        <v>0.9</v>
      </c>
      <c r="X144" s="55">
        <v>1</v>
      </c>
      <c r="Y144" s="55">
        <v>1</v>
      </c>
      <c r="Z144" s="55">
        <v>1</v>
      </c>
      <c r="AA144" s="55">
        <v>1</v>
      </c>
      <c r="AB144" s="55">
        <v>0.95</v>
      </c>
      <c r="AC144" s="55">
        <v>1</v>
      </c>
      <c r="AD144" s="55">
        <v>1</v>
      </c>
      <c r="AE144" s="55">
        <v>1</v>
      </c>
      <c r="AF144" s="55">
        <v>1</v>
      </c>
      <c r="AG144" s="55">
        <v>1</v>
      </c>
      <c r="AH144" s="55">
        <v>1</v>
      </c>
      <c r="AI144" s="55">
        <v>1</v>
      </c>
      <c r="AJ144" s="55">
        <v>1</v>
      </c>
      <c r="AK144" s="55">
        <v>1</v>
      </c>
      <c r="AL144" s="55">
        <v>1</v>
      </c>
      <c r="AM144" s="55">
        <v>1</v>
      </c>
      <c r="AN144" s="55">
        <v>1</v>
      </c>
      <c r="AO144" s="55">
        <v>1</v>
      </c>
      <c r="AP144" s="55">
        <v>1</v>
      </c>
      <c r="AQ144" s="55">
        <v>1</v>
      </c>
      <c r="AR144" s="55">
        <v>1</v>
      </c>
      <c r="AS144" s="55">
        <v>1</v>
      </c>
      <c r="AT144" s="55">
        <v>1</v>
      </c>
      <c r="AU144" s="55">
        <v>1</v>
      </c>
      <c r="AV144" s="55">
        <v>1</v>
      </c>
      <c r="AX144" s="7">
        <v>1</v>
      </c>
      <c r="AY144" s="52">
        <f>W88*$E89*W144</f>
        <v>0</v>
      </c>
      <c r="AZ144" s="52">
        <f t="shared" ref="AZ144:BX154" si="18">X88*$E89*X144</f>
        <v>0</v>
      </c>
      <c r="BA144" s="52">
        <f t="shared" si="18"/>
        <v>0</v>
      </c>
      <c r="BB144" s="52">
        <f t="shared" si="18"/>
        <v>0</v>
      </c>
      <c r="BC144" s="52">
        <f t="shared" si="18"/>
        <v>64.250997241909985</v>
      </c>
      <c r="BD144" s="52">
        <f t="shared" si="18"/>
        <v>132.72291458800424</v>
      </c>
      <c r="BE144" s="52">
        <f t="shared" si="18"/>
        <v>0</v>
      </c>
      <c r="BF144" s="52">
        <f t="shared" si="18"/>
        <v>162.20561445131415</v>
      </c>
      <c r="BG144" s="52">
        <f t="shared" si="18"/>
        <v>0</v>
      </c>
      <c r="BH144" s="52">
        <f t="shared" si="18"/>
        <v>0</v>
      </c>
      <c r="BI144" s="52">
        <f t="shared" si="18"/>
        <v>0</v>
      </c>
      <c r="BJ144" s="52">
        <f t="shared" si="18"/>
        <v>0</v>
      </c>
      <c r="BK144" s="52">
        <f t="shared" si="18"/>
        <v>0</v>
      </c>
      <c r="BL144" s="52">
        <f t="shared" si="18"/>
        <v>0</v>
      </c>
      <c r="BM144" s="52">
        <f t="shared" si="18"/>
        <v>1.4096728093559444E-2</v>
      </c>
      <c r="BN144" s="52">
        <f t="shared" si="18"/>
        <v>0.12950652638798515</v>
      </c>
      <c r="BO144" s="52">
        <f t="shared" si="18"/>
        <v>0</v>
      </c>
      <c r="BP144" s="52">
        <f t="shared" si="18"/>
        <v>0</v>
      </c>
      <c r="BQ144" s="52">
        <f t="shared" si="18"/>
        <v>2.2859402911041724</v>
      </c>
      <c r="BR144" s="52">
        <f t="shared" si="18"/>
        <v>0</v>
      </c>
      <c r="BS144" s="52">
        <f t="shared" si="18"/>
        <v>0</v>
      </c>
      <c r="BT144" s="52">
        <f t="shared" si="18"/>
        <v>0</v>
      </c>
      <c r="BU144" s="52">
        <f t="shared" si="18"/>
        <v>0</v>
      </c>
      <c r="BV144" s="52">
        <f t="shared" si="18"/>
        <v>0</v>
      </c>
      <c r="BW144" s="52">
        <f t="shared" si="18"/>
        <v>0</v>
      </c>
      <c r="BX144" s="52">
        <f t="shared" si="18"/>
        <v>0</v>
      </c>
      <c r="BY144" s="52">
        <f t="shared" ref="BY144:BY195" si="19">SUM(AY144:BX144)</f>
        <v>361.60906982681411</v>
      </c>
      <c r="CA144" s="110" t="s">
        <v>141</v>
      </c>
      <c r="CB144" s="55">
        <v>0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D144" s="7">
        <v>1</v>
      </c>
      <c r="DE144" s="55">
        <f t="array" aca="1" ref="DE144:ED195" ca="1">MMULT(AY144:BX195,$CB$121:$DA$146)</f>
        <v>0</v>
      </c>
      <c r="DF144" s="55">
        <f ca="1"/>
        <v>0</v>
      </c>
      <c r="DG144" s="55">
        <f ca="1"/>
        <v>0</v>
      </c>
      <c r="DH144" s="55">
        <f ca="1"/>
        <v>0</v>
      </c>
      <c r="DI144" s="55">
        <f ca="1"/>
        <v>4760.9988956255293</v>
      </c>
      <c r="DJ144" s="55">
        <f ca="1"/>
        <v>9197.6979809486929</v>
      </c>
      <c r="DK144" s="55">
        <f ca="1"/>
        <v>0</v>
      </c>
      <c r="DL144" s="55">
        <f ca="1"/>
        <v>0</v>
      </c>
      <c r="DM144" s="55">
        <f ca="1"/>
        <v>0</v>
      </c>
      <c r="DN144" s="55">
        <f ca="1"/>
        <v>0</v>
      </c>
      <c r="DO144" s="55">
        <f ca="1"/>
        <v>0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0</v>
      </c>
      <c r="DT144" s="55">
        <f ca="1"/>
        <v>9.1690620682693478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ca="1"/>
        <v>0</v>
      </c>
      <c r="EE144" s="55">
        <f ca="1">SUM(DE144:ED144)</f>
        <v>13967.865938642492</v>
      </c>
    </row>
    <row r="145" spans="2:135" ht="14.4" customHeight="1" x14ac:dyDescent="0.3">
      <c r="B145" s="82" t="s">
        <v>238</v>
      </c>
      <c r="C145" s="82"/>
      <c r="V145" s="7">
        <v>2</v>
      </c>
      <c r="W145" s="55">
        <v>0.9</v>
      </c>
      <c r="X145" s="55">
        <v>1</v>
      </c>
      <c r="Y145" s="55">
        <v>1</v>
      </c>
      <c r="Z145" s="55">
        <v>1</v>
      </c>
      <c r="AA145" s="55">
        <v>1</v>
      </c>
      <c r="AB145" s="55">
        <v>0.95</v>
      </c>
      <c r="AC145" s="55">
        <v>1</v>
      </c>
      <c r="AD145" s="55">
        <v>1</v>
      </c>
      <c r="AE145" s="55">
        <v>1</v>
      </c>
      <c r="AF145" s="55">
        <v>1</v>
      </c>
      <c r="AG145" s="55">
        <v>1</v>
      </c>
      <c r="AH145" s="55">
        <v>1</v>
      </c>
      <c r="AI145" s="55">
        <v>1</v>
      </c>
      <c r="AJ145" s="55">
        <v>1</v>
      </c>
      <c r="AK145" s="55">
        <v>1</v>
      </c>
      <c r="AL145" s="55">
        <v>1</v>
      </c>
      <c r="AM145" s="55">
        <v>1</v>
      </c>
      <c r="AN145" s="55">
        <v>1</v>
      </c>
      <c r="AO145" s="55">
        <v>1</v>
      </c>
      <c r="AP145" s="55">
        <v>1</v>
      </c>
      <c r="AQ145" s="55">
        <v>1</v>
      </c>
      <c r="AR145" s="55">
        <v>1</v>
      </c>
      <c r="AS145" s="55">
        <v>1</v>
      </c>
      <c r="AT145" s="55">
        <v>1</v>
      </c>
      <c r="AU145" s="55">
        <v>1</v>
      </c>
      <c r="AV145" s="55">
        <v>1</v>
      </c>
      <c r="AX145" s="7">
        <v>2</v>
      </c>
      <c r="AY145" s="52">
        <f t="shared" ref="AY145:BD160" si="20">W89*$E90*W145</f>
        <v>0</v>
      </c>
      <c r="AZ145" s="52">
        <f t="shared" si="18"/>
        <v>0</v>
      </c>
      <c r="BA145" s="52">
        <f t="shared" si="18"/>
        <v>0</v>
      </c>
      <c r="BB145" s="52">
        <f t="shared" si="18"/>
        <v>0</v>
      </c>
      <c r="BC145" s="52">
        <f t="shared" si="18"/>
        <v>25.115690506319691</v>
      </c>
      <c r="BD145" s="52">
        <f t="shared" si="18"/>
        <v>51.881337091870478</v>
      </c>
      <c r="BE145" s="52">
        <f t="shared" si="18"/>
        <v>0</v>
      </c>
      <c r="BF145" s="52">
        <f t="shared" si="18"/>
        <v>63.406113301728986</v>
      </c>
      <c r="BG145" s="52">
        <f t="shared" si="18"/>
        <v>0</v>
      </c>
      <c r="BH145" s="52">
        <f t="shared" si="18"/>
        <v>0</v>
      </c>
      <c r="BI145" s="52">
        <f t="shared" si="18"/>
        <v>0</v>
      </c>
      <c r="BJ145" s="52">
        <f t="shared" si="18"/>
        <v>0</v>
      </c>
      <c r="BK145" s="52">
        <f t="shared" si="18"/>
        <v>0</v>
      </c>
      <c r="BL145" s="52">
        <f t="shared" si="18"/>
        <v>0</v>
      </c>
      <c r="BM145" s="52">
        <f t="shared" si="18"/>
        <v>5.5268470067682887E-3</v>
      </c>
      <c r="BN145" s="52">
        <f t="shared" si="18"/>
        <v>5.0784484710468612E-2</v>
      </c>
      <c r="BO145" s="52">
        <f t="shared" si="18"/>
        <v>0</v>
      </c>
      <c r="BP145" s="52">
        <f t="shared" si="18"/>
        <v>0</v>
      </c>
      <c r="BQ145" s="52">
        <f t="shared" si="18"/>
        <v>0.89357319499528809</v>
      </c>
      <c r="BR145" s="52">
        <f t="shared" si="18"/>
        <v>0</v>
      </c>
      <c r="BS145" s="52">
        <f t="shared" si="18"/>
        <v>0</v>
      </c>
      <c r="BT145" s="52">
        <f t="shared" si="18"/>
        <v>0</v>
      </c>
      <c r="BU145" s="52">
        <f t="shared" si="18"/>
        <v>0</v>
      </c>
      <c r="BV145" s="52">
        <f t="shared" si="18"/>
        <v>0</v>
      </c>
      <c r="BW145" s="52">
        <f t="shared" si="18"/>
        <v>0</v>
      </c>
      <c r="BX145" s="52">
        <f t="shared" si="18"/>
        <v>0</v>
      </c>
      <c r="BY145" s="52">
        <f t="shared" si="19"/>
        <v>141.35302542663169</v>
      </c>
      <c r="CA145" s="110" t="s">
        <v>142</v>
      </c>
      <c r="CB145" s="55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55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D145" s="7">
        <v>2</v>
      </c>
      <c r="DE145" s="55">
        <f ca="1"/>
        <v>0</v>
      </c>
      <c r="DF145" s="55">
        <f ca="1"/>
        <v>0</v>
      </c>
      <c r="DG145" s="55">
        <f ca="1"/>
        <v>0</v>
      </c>
      <c r="DH145" s="55">
        <f ca="1"/>
        <v>0</v>
      </c>
      <c r="DI145" s="55">
        <f ca="1"/>
        <v>1861.072666518289</v>
      </c>
      <c r="DJ145" s="55">
        <f ca="1"/>
        <v>3595.3766604666239</v>
      </c>
      <c r="DK145" s="55">
        <f ca="1"/>
        <v>0</v>
      </c>
      <c r="DL145" s="55">
        <f ca="1"/>
        <v>0</v>
      </c>
      <c r="DM145" s="55">
        <f ca="1"/>
        <v>0</v>
      </c>
      <c r="DN145" s="55">
        <f ca="1"/>
        <v>0</v>
      </c>
      <c r="DO145" s="55">
        <f ca="1"/>
        <v>0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0</v>
      </c>
      <c r="DT145" s="55">
        <f ca="1"/>
        <v>3.5955415175011778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ca="1"/>
        <v>0</v>
      </c>
      <c r="EE145" s="55">
        <f t="shared" ref="EE145:EE195" ca="1" si="21">SUM(DE145:ED145)</f>
        <v>5460.0448685024139</v>
      </c>
    </row>
    <row r="146" spans="2:135" x14ac:dyDescent="0.3">
      <c r="B146" s="82"/>
      <c r="C146" s="82"/>
      <c r="V146" s="7">
        <v>3</v>
      </c>
      <c r="W146" s="55">
        <v>0.9</v>
      </c>
      <c r="X146" s="55">
        <v>1</v>
      </c>
      <c r="Y146" s="55">
        <v>1</v>
      </c>
      <c r="Z146" s="55">
        <v>1</v>
      </c>
      <c r="AA146" s="55">
        <v>1</v>
      </c>
      <c r="AB146" s="55">
        <v>0.95</v>
      </c>
      <c r="AC146" s="55">
        <v>1</v>
      </c>
      <c r="AD146" s="55">
        <v>1</v>
      </c>
      <c r="AE146" s="55">
        <v>1</v>
      </c>
      <c r="AF146" s="55">
        <v>1</v>
      </c>
      <c r="AG146" s="55">
        <v>1</v>
      </c>
      <c r="AH146" s="55">
        <v>1</v>
      </c>
      <c r="AI146" s="55">
        <v>1</v>
      </c>
      <c r="AJ146" s="55">
        <v>1</v>
      </c>
      <c r="AK146" s="55">
        <v>1</v>
      </c>
      <c r="AL146" s="55">
        <v>1</v>
      </c>
      <c r="AM146" s="55">
        <v>1</v>
      </c>
      <c r="AN146" s="55">
        <v>1</v>
      </c>
      <c r="AO146" s="55">
        <v>1</v>
      </c>
      <c r="AP146" s="55">
        <v>1</v>
      </c>
      <c r="AQ146" s="55">
        <v>1</v>
      </c>
      <c r="AR146" s="55">
        <v>1</v>
      </c>
      <c r="AS146" s="55">
        <v>1</v>
      </c>
      <c r="AT146" s="55">
        <v>1</v>
      </c>
      <c r="AU146" s="55">
        <v>1</v>
      </c>
      <c r="AV146" s="55">
        <v>1</v>
      </c>
      <c r="AX146" s="7">
        <v>3</v>
      </c>
      <c r="AY146" s="52">
        <f t="shared" si="20"/>
        <v>0</v>
      </c>
      <c r="AZ146" s="52">
        <f t="shared" si="18"/>
        <v>0</v>
      </c>
      <c r="BA146" s="52">
        <f t="shared" si="18"/>
        <v>0</v>
      </c>
      <c r="BB146" s="52">
        <f t="shared" si="18"/>
        <v>0</v>
      </c>
      <c r="BC146" s="52">
        <f t="shared" si="18"/>
        <v>13.962575170481454</v>
      </c>
      <c r="BD146" s="52">
        <f t="shared" si="18"/>
        <v>28.84241104207079</v>
      </c>
      <c r="BE146" s="52">
        <f t="shared" si="18"/>
        <v>0</v>
      </c>
      <c r="BF146" s="52">
        <f t="shared" si="18"/>
        <v>35.249384168268605</v>
      </c>
      <c r="BG146" s="52">
        <f t="shared" si="18"/>
        <v>0</v>
      </c>
      <c r="BH146" s="52">
        <f t="shared" si="18"/>
        <v>0</v>
      </c>
      <c r="BI146" s="52">
        <f t="shared" si="18"/>
        <v>0</v>
      </c>
      <c r="BJ146" s="52">
        <f t="shared" si="18"/>
        <v>0</v>
      </c>
      <c r="BK146" s="52">
        <f t="shared" si="18"/>
        <v>0</v>
      </c>
      <c r="BL146" s="52">
        <f t="shared" si="18"/>
        <v>0</v>
      </c>
      <c r="BM146" s="52">
        <f t="shared" si="18"/>
        <v>3.0704876976709815E-3</v>
      </c>
      <c r="BN146" s="52">
        <f t="shared" si="18"/>
        <v>2.8232637749981412E-2</v>
      </c>
      <c r="BO146" s="52">
        <f t="shared" si="18"/>
        <v>0</v>
      </c>
      <c r="BP146" s="52">
        <f t="shared" si="18"/>
        <v>0</v>
      </c>
      <c r="BQ146" s="52">
        <f t="shared" si="18"/>
        <v>0.49676447902105486</v>
      </c>
      <c r="BR146" s="52">
        <f t="shared" si="18"/>
        <v>0</v>
      </c>
      <c r="BS146" s="52">
        <f t="shared" si="18"/>
        <v>0</v>
      </c>
      <c r="BT146" s="52">
        <f t="shared" si="18"/>
        <v>0</v>
      </c>
      <c r="BU146" s="52">
        <f t="shared" si="18"/>
        <v>0</v>
      </c>
      <c r="BV146" s="52">
        <f t="shared" si="18"/>
        <v>0</v>
      </c>
      <c r="BW146" s="52">
        <f t="shared" si="18"/>
        <v>0</v>
      </c>
      <c r="BX146" s="52">
        <f t="shared" si="18"/>
        <v>0</v>
      </c>
      <c r="BY146" s="52">
        <f t="shared" si="19"/>
        <v>78.582437985289545</v>
      </c>
      <c r="CA146" s="110" t="s">
        <v>143</v>
      </c>
      <c r="CB146" s="55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D146" s="7">
        <v>3</v>
      </c>
      <c r="DE146" s="55">
        <f ca="1"/>
        <v>0</v>
      </c>
      <c r="DF146" s="55">
        <f ca="1"/>
        <v>0</v>
      </c>
      <c r="DG146" s="55">
        <f ca="1"/>
        <v>0</v>
      </c>
      <c r="DH146" s="55">
        <f ca="1"/>
        <v>0</v>
      </c>
      <c r="DI146" s="55">
        <f ca="1"/>
        <v>1034.6268201326757</v>
      </c>
      <c r="DJ146" s="55">
        <f ca="1"/>
        <v>1998.7790852155056</v>
      </c>
      <c r="DK146" s="55">
        <f ca="1"/>
        <v>0</v>
      </c>
      <c r="DL146" s="55">
        <f ca="1"/>
        <v>0</v>
      </c>
      <c r="DM146" s="55">
        <f ca="1"/>
        <v>0</v>
      </c>
      <c r="DN146" s="55">
        <f ca="1"/>
        <v>0</v>
      </c>
      <c r="DO146" s="55">
        <f ca="1"/>
        <v>0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0</v>
      </c>
      <c r="DT146" s="55">
        <f ca="1"/>
        <v>1.998870752698684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ca="1"/>
        <v>0</v>
      </c>
      <c r="EE146" s="55">
        <f t="shared" ca="1" si="21"/>
        <v>3035.4047761008801</v>
      </c>
    </row>
    <row r="147" spans="2:135" x14ac:dyDescent="0.3">
      <c r="B147" s="87" t="s">
        <v>62</v>
      </c>
      <c r="C147" s="87" t="s">
        <v>61</v>
      </c>
      <c r="D147" s="90" t="s">
        <v>239</v>
      </c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/>
      <c r="V147" s="7">
        <v>4</v>
      </c>
      <c r="W147" s="55">
        <v>0.9</v>
      </c>
      <c r="X147" s="55">
        <v>1</v>
      </c>
      <c r="Y147" s="55">
        <v>1</v>
      </c>
      <c r="Z147" s="55">
        <v>1</v>
      </c>
      <c r="AA147" s="55">
        <v>1</v>
      </c>
      <c r="AB147" s="55">
        <v>0.95</v>
      </c>
      <c r="AC147" s="55">
        <v>1</v>
      </c>
      <c r="AD147" s="55">
        <v>1</v>
      </c>
      <c r="AE147" s="55">
        <v>1</v>
      </c>
      <c r="AF147" s="55">
        <v>1</v>
      </c>
      <c r="AG147" s="55">
        <v>1</v>
      </c>
      <c r="AH147" s="55">
        <v>1</v>
      </c>
      <c r="AI147" s="55">
        <v>1</v>
      </c>
      <c r="AJ147" s="55">
        <v>1</v>
      </c>
      <c r="AK147" s="55">
        <v>1</v>
      </c>
      <c r="AL147" s="55">
        <v>1</v>
      </c>
      <c r="AM147" s="55">
        <v>1</v>
      </c>
      <c r="AN147" s="55">
        <v>1</v>
      </c>
      <c r="AO147" s="55">
        <v>1</v>
      </c>
      <c r="AP147" s="55">
        <v>1</v>
      </c>
      <c r="AQ147" s="55">
        <v>1</v>
      </c>
      <c r="AR147" s="55">
        <v>1</v>
      </c>
      <c r="AS147" s="55">
        <v>1</v>
      </c>
      <c r="AT147" s="55">
        <v>1</v>
      </c>
      <c r="AU147" s="55">
        <v>1</v>
      </c>
      <c r="AV147" s="55">
        <v>1</v>
      </c>
      <c r="AX147" s="7">
        <v>4</v>
      </c>
      <c r="AY147" s="52">
        <f t="shared" si="20"/>
        <v>0</v>
      </c>
      <c r="AZ147" s="52">
        <f t="shared" si="18"/>
        <v>0</v>
      </c>
      <c r="BA147" s="52">
        <f t="shared" si="18"/>
        <v>0</v>
      </c>
      <c r="BB147" s="52">
        <f t="shared" si="18"/>
        <v>0</v>
      </c>
      <c r="BC147" s="52">
        <f t="shared" si="18"/>
        <v>17.415713409904704</v>
      </c>
      <c r="BD147" s="52">
        <f t="shared" si="18"/>
        <v>35.975538788403234</v>
      </c>
      <c r="BE147" s="52">
        <f t="shared" si="18"/>
        <v>0</v>
      </c>
      <c r="BF147" s="52">
        <f t="shared" si="18"/>
        <v>43.967045112664486</v>
      </c>
      <c r="BG147" s="52">
        <f t="shared" si="18"/>
        <v>0</v>
      </c>
      <c r="BH147" s="52">
        <f t="shared" si="18"/>
        <v>0</v>
      </c>
      <c r="BI147" s="52">
        <f t="shared" si="18"/>
        <v>0</v>
      </c>
      <c r="BJ147" s="52">
        <f t="shared" si="18"/>
        <v>0</v>
      </c>
      <c r="BK147" s="52">
        <f t="shared" si="18"/>
        <v>0</v>
      </c>
      <c r="BL147" s="52">
        <f t="shared" si="18"/>
        <v>0</v>
      </c>
      <c r="BM147" s="52">
        <f t="shared" si="18"/>
        <v>3.8314456610097874E-3</v>
      </c>
      <c r="BN147" s="52">
        <f t="shared" si="18"/>
        <v>3.5214959766411022E-2</v>
      </c>
      <c r="BO147" s="52">
        <f t="shared" si="18"/>
        <v>0</v>
      </c>
      <c r="BP147" s="52">
        <f t="shared" si="18"/>
        <v>0</v>
      </c>
      <c r="BQ147" s="52">
        <f t="shared" si="18"/>
        <v>0.61962121477110854</v>
      </c>
      <c r="BR147" s="52">
        <f t="shared" si="18"/>
        <v>0</v>
      </c>
      <c r="BS147" s="52">
        <f t="shared" si="18"/>
        <v>0</v>
      </c>
      <c r="BT147" s="52">
        <f t="shared" si="18"/>
        <v>0</v>
      </c>
      <c r="BU147" s="52">
        <f t="shared" si="18"/>
        <v>0</v>
      </c>
      <c r="BV147" s="52">
        <f t="shared" si="18"/>
        <v>0</v>
      </c>
      <c r="BW147" s="52">
        <f t="shared" si="18"/>
        <v>0</v>
      </c>
      <c r="BX147" s="52">
        <f t="shared" si="18"/>
        <v>0</v>
      </c>
      <c r="BY147" s="52">
        <f t="shared" si="19"/>
        <v>98.016964931170961</v>
      </c>
      <c r="DD147" s="7">
        <v>4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0</v>
      </c>
      <c r="DI147" s="55">
        <f ca="1"/>
        <v>1290.5043636739385</v>
      </c>
      <c r="DJ147" s="55">
        <f ca="1"/>
        <v>2493.1048380363441</v>
      </c>
      <c r="DK147" s="55">
        <f ca="1"/>
        <v>0</v>
      </c>
      <c r="DL147" s="55">
        <f ca="1"/>
        <v>0</v>
      </c>
      <c r="DM147" s="55">
        <f ca="1"/>
        <v>0</v>
      </c>
      <c r="DN147" s="55">
        <f ca="1"/>
        <v>0</v>
      </c>
      <c r="DO147" s="55">
        <f ca="1"/>
        <v>0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0</v>
      </c>
      <c r="DT147" s="55">
        <f ca="1"/>
        <v>2.4932191514619002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ca="1"/>
        <v>0</v>
      </c>
      <c r="EE147" s="55">
        <f t="shared" ca="1" si="21"/>
        <v>3786.1024208617446</v>
      </c>
    </row>
    <row r="148" spans="2:135" x14ac:dyDescent="0.3">
      <c r="B148" s="88"/>
      <c r="C148" s="88"/>
      <c r="D148" s="6">
        <v>2016</v>
      </c>
      <c r="E148" s="6">
        <v>2017</v>
      </c>
      <c r="F148" s="6">
        <v>2018</v>
      </c>
      <c r="G148" s="6">
        <v>2019</v>
      </c>
      <c r="H148" s="6">
        <v>2020</v>
      </c>
      <c r="I148" s="6">
        <v>2021</v>
      </c>
      <c r="J148" s="6">
        <v>2022</v>
      </c>
      <c r="K148" s="6">
        <v>2023</v>
      </c>
      <c r="L148" s="6">
        <v>2024</v>
      </c>
      <c r="M148" s="6">
        <v>2025</v>
      </c>
      <c r="N148" s="6">
        <v>2026</v>
      </c>
      <c r="O148" s="6">
        <v>2027</v>
      </c>
      <c r="P148" s="6">
        <v>2028</v>
      </c>
      <c r="Q148" s="6">
        <v>2029</v>
      </c>
      <c r="R148" s="6">
        <v>2030</v>
      </c>
      <c r="V148" s="7">
        <v>5</v>
      </c>
      <c r="W148" s="55">
        <v>0.9</v>
      </c>
      <c r="X148" s="55">
        <v>1</v>
      </c>
      <c r="Y148" s="55">
        <v>1</v>
      </c>
      <c r="Z148" s="55">
        <v>1</v>
      </c>
      <c r="AA148" s="55">
        <v>1</v>
      </c>
      <c r="AB148" s="55">
        <v>0.95</v>
      </c>
      <c r="AC148" s="55">
        <v>1</v>
      </c>
      <c r="AD148" s="55">
        <v>1</v>
      </c>
      <c r="AE148" s="55">
        <v>1</v>
      </c>
      <c r="AF148" s="55">
        <v>1</v>
      </c>
      <c r="AG148" s="55">
        <v>1</v>
      </c>
      <c r="AH148" s="55">
        <v>1</v>
      </c>
      <c r="AI148" s="55">
        <v>1</v>
      </c>
      <c r="AJ148" s="55">
        <v>1</v>
      </c>
      <c r="AK148" s="55">
        <v>1</v>
      </c>
      <c r="AL148" s="55">
        <v>1</v>
      </c>
      <c r="AM148" s="55">
        <v>1</v>
      </c>
      <c r="AN148" s="55">
        <v>1</v>
      </c>
      <c r="AO148" s="55">
        <v>1</v>
      </c>
      <c r="AP148" s="55">
        <v>1</v>
      </c>
      <c r="AQ148" s="55">
        <v>1</v>
      </c>
      <c r="AR148" s="55">
        <v>1</v>
      </c>
      <c r="AS148" s="55">
        <v>1</v>
      </c>
      <c r="AT148" s="55">
        <v>1</v>
      </c>
      <c r="AU148" s="55">
        <v>1</v>
      </c>
      <c r="AV148" s="55">
        <v>1</v>
      </c>
      <c r="AX148" s="7">
        <v>5</v>
      </c>
      <c r="AY148" s="52">
        <f t="shared" si="20"/>
        <v>0</v>
      </c>
      <c r="AZ148" s="52">
        <f t="shared" si="18"/>
        <v>0</v>
      </c>
      <c r="BA148" s="52">
        <f t="shared" si="18"/>
        <v>0</v>
      </c>
      <c r="BB148" s="52">
        <f t="shared" si="18"/>
        <v>0</v>
      </c>
      <c r="BC148" s="52">
        <f t="shared" si="18"/>
        <v>2.77061812047784</v>
      </c>
      <c r="BD148" s="52">
        <f t="shared" si="18"/>
        <v>5.7232498790659889</v>
      </c>
      <c r="BE148" s="52">
        <f t="shared" si="18"/>
        <v>0</v>
      </c>
      <c r="BF148" s="52">
        <f t="shared" si="18"/>
        <v>6.9945967199625079</v>
      </c>
      <c r="BG148" s="52">
        <f t="shared" si="18"/>
        <v>0</v>
      </c>
      <c r="BH148" s="52">
        <f t="shared" si="18"/>
        <v>0</v>
      </c>
      <c r="BI148" s="52">
        <f t="shared" si="18"/>
        <v>0</v>
      </c>
      <c r="BJ148" s="52">
        <f t="shared" si="18"/>
        <v>0</v>
      </c>
      <c r="BK148" s="52">
        <f t="shared" si="18"/>
        <v>0</v>
      </c>
      <c r="BL148" s="52">
        <f t="shared" si="18"/>
        <v>0</v>
      </c>
      <c r="BM148" s="52">
        <f t="shared" si="18"/>
        <v>6.0928183621890264E-4</v>
      </c>
      <c r="BN148" s="52">
        <f t="shared" si="18"/>
        <v>5.6022511537105477E-3</v>
      </c>
      <c r="BO148" s="52">
        <f t="shared" si="18"/>
        <v>0</v>
      </c>
      <c r="BP148" s="52">
        <f t="shared" si="18"/>
        <v>0</v>
      </c>
      <c r="BQ148" s="52">
        <f t="shared" si="18"/>
        <v>9.8573841556239689E-2</v>
      </c>
      <c r="BR148" s="52">
        <f t="shared" si="18"/>
        <v>0</v>
      </c>
      <c r="BS148" s="52">
        <f t="shared" si="18"/>
        <v>0</v>
      </c>
      <c r="BT148" s="52">
        <f t="shared" si="18"/>
        <v>0</v>
      </c>
      <c r="BU148" s="52">
        <f t="shared" si="18"/>
        <v>0</v>
      </c>
      <c r="BV148" s="52">
        <f t="shared" si="18"/>
        <v>0</v>
      </c>
      <c r="BW148" s="52">
        <f t="shared" si="18"/>
        <v>0</v>
      </c>
      <c r="BX148" s="52">
        <f t="shared" si="18"/>
        <v>0</v>
      </c>
      <c r="BY148" s="52">
        <f t="shared" si="19"/>
        <v>15.593250094052506</v>
      </c>
      <c r="DD148" s="7">
        <v>5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0</v>
      </c>
      <c r="DI148" s="55">
        <f ca="1"/>
        <v>205.30280272740794</v>
      </c>
      <c r="DJ148" s="55">
        <f ca="1"/>
        <v>396.62121661927301</v>
      </c>
      <c r="DK148" s="55">
        <f ca="1"/>
        <v>0</v>
      </c>
      <c r="DL148" s="55">
        <f ca="1"/>
        <v>0</v>
      </c>
      <c r="DM148" s="55">
        <f ca="1"/>
        <v>0</v>
      </c>
      <c r="DN148" s="55">
        <f ca="1"/>
        <v>0</v>
      </c>
      <c r="DO148" s="55">
        <f ca="1"/>
        <v>0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0</v>
      </c>
      <c r="DT148" s="55">
        <f ca="1"/>
        <v>0.39663938168270674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ca="1"/>
        <v>0</v>
      </c>
      <c r="EE148" s="55">
        <f t="shared" ca="1" si="21"/>
        <v>602.3206587283637</v>
      </c>
    </row>
    <row r="149" spans="2:135" x14ac:dyDescent="0.3">
      <c r="B149" s="7">
        <v>1</v>
      </c>
      <c r="C149" s="17" t="s">
        <v>29</v>
      </c>
      <c r="D149" s="55">
        <f ca="1">EE88</f>
        <v>13763.766958153188</v>
      </c>
      <c r="E149" s="55">
        <f ca="1">EE144</f>
        <v>13967.865938642492</v>
      </c>
      <c r="F149" s="55">
        <f ca="1">EE199</f>
        <v>14666.259235574622</v>
      </c>
      <c r="G149" s="55">
        <f ca="1">EE254</f>
        <v>15399.572197353353</v>
      </c>
      <c r="H149" s="55">
        <f ca="1">EE309</f>
        <v>16169.550807221021</v>
      </c>
      <c r="I149" s="55">
        <f ca="1">EE364</f>
        <v>16978.028347582076</v>
      </c>
      <c r="J149" s="55">
        <f ca="1">EE419</f>
        <v>17826.929764961173</v>
      </c>
      <c r="K149" s="55">
        <f ca="1">EE474</f>
        <v>18718.276253209242</v>
      </c>
      <c r="L149" s="55">
        <f ca="1">EE529</f>
        <v>19654.190065869698</v>
      </c>
      <c r="M149" s="55">
        <f ca="1">EE584</f>
        <v>20636.89956916319</v>
      </c>
      <c r="N149" s="55">
        <f ca="1">EE639</f>
        <v>22174.533667335458</v>
      </c>
      <c r="O149" s="55">
        <f ca="1">EE694</f>
        <v>22476.323999500131</v>
      </c>
      <c r="P149" s="55">
        <f ca="1">EE749</f>
        <v>23600.140199475125</v>
      </c>
      <c r="Q149" s="55">
        <f ca="1">EE804</f>
        <v>24780.147209448889</v>
      </c>
      <c r="R149" s="55">
        <f ca="1">EE859</f>
        <v>26019.154569921327</v>
      </c>
      <c r="V149" s="7">
        <v>6</v>
      </c>
      <c r="W149" s="55">
        <v>0.9</v>
      </c>
      <c r="X149" s="55">
        <v>1</v>
      </c>
      <c r="Y149" s="55">
        <v>1</v>
      </c>
      <c r="Z149" s="55">
        <v>1</v>
      </c>
      <c r="AA149" s="55">
        <v>1</v>
      </c>
      <c r="AB149" s="55">
        <v>0.95</v>
      </c>
      <c r="AC149" s="55">
        <v>1</v>
      </c>
      <c r="AD149" s="55">
        <v>1</v>
      </c>
      <c r="AE149" s="55">
        <v>1</v>
      </c>
      <c r="AF149" s="55">
        <v>1</v>
      </c>
      <c r="AG149" s="55">
        <v>1</v>
      </c>
      <c r="AH149" s="55">
        <v>1</v>
      </c>
      <c r="AI149" s="55">
        <v>1</v>
      </c>
      <c r="AJ149" s="55">
        <v>1</v>
      </c>
      <c r="AK149" s="55">
        <v>1</v>
      </c>
      <c r="AL149" s="55">
        <v>1</v>
      </c>
      <c r="AM149" s="55">
        <v>1</v>
      </c>
      <c r="AN149" s="55">
        <v>1</v>
      </c>
      <c r="AO149" s="55">
        <v>1</v>
      </c>
      <c r="AP149" s="55">
        <v>1</v>
      </c>
      <c r="AQ149" s="55">
        <v>1</v>
      </c>
      <c r="AR149" s="55">
        <v>1</v>
      </c>
      <c r="AS149" s="55">
        <v>1</v>
      </c>
      <c r="AT149" s="55">
        <v>1</v>
      </c>
      <c r="AU149" s="55">
        <v>1</v>
      </c>
      <c r="AV149" s="55">
        <v>1</v>
      </c>
      <c r="AX149" s="7">
        <v>6</v>
      </c>
      <c r="AY149" s="52">
        <f t="shared" si="20"/>
        <v>0</v>
      </c>
      <c r="AZ149" s="52">
        <f t="shared" si="18"/>
        <v>0</v>
      </c>
      <c r="BA149" s="52">
        <f t="shared" si="18"/>
        <v>0</v>
      </c>
      <c r="BB149" s="52">
        <f t="shared" si="18"/>
        <v>0</v>
      </c>
      <c r="BC149" s="52">
        <f t="shared" si="18"/>
        <v>1.8359922309059551</v>
      </c>
      <c r="BD149" s="52">
        <f t="shared" si="18"/>
        <v>3.7925985659039969</v>
      </c>
      <c r="BE149" s="52">
        <f t="shared" si="18"/>
        <v>0</v>
      </c>
      <c r="BF149" s="52">
        <f t="shared" si="18"/>
        <v>4.6350758837999253</v>
      </c>
      <c r="BG149" s="52">
        <f t="shared" si="18"/>
        <v>0</v>
      </c>
      <c r="BH149" s="52">
        <f t="shared" si="18"/>
        <v>0</v>
      </c>
      <c r="BI149" s="52">
        <f t="shared" si="18"/>
        <v>0</v>
      </c>
      <c r="BJ149" s="52">
        <f t="shared" si="18"/>
        <v>0</v>
      </c>
      <c r="BK149" s="52">
        <f t="shared" si="18"/>
        <v>0</v>
      </c>
      <c r="BL149" s="52">
        <f t="shared" si="18"/>
        <v>0</v>
      </c>
      <c r="BM149" s="52">
        <f t="shared" si="18"/>
        <v>4.0338964868975749E-4</v>
      </c>
      <c r="BN149" s="52">
        <f t="shared" si="18"/>
        <v>3.7124174866237521E-3</v>
      </c>
      <c r="BO149" s="52">
        <f t="shared" si="18"/>
        <v>0</v>
      </c>
      <c r="BP149" s="52">
        <f t="shared" si="18"/>
        <v>0</v>
      </c>
      <c r="BQ149" s="52">
        <f t="shared" si="18"/>
        <v>6.5321454566681827E-2</v>
      </c>
      <c r="BR149" s="52">
        <f t="shared" si="18"/>
        <v>0</v>
      </c>
      <c r="BS149" s="52">
        <f t="shared" si="18"/>
        <v>0</v>
      </c>
      <c r="BT149" s="52">
        <f t="shared" si="18"/>
        <v>0</v>
      </c>
      <c r="BU149" s="52">
        <f t="shared" si="18"/>
        <v>0</v>
      </c>
      <c r="BV149" s="52">
        <f t="shared" si="18"/>
        <v>0</v>
      </c>
      <c r="BW149" s="52">
        <f t="shared" si="18"/>
        <v>0</v>
      </c>
      <c r="BX149" s="52">
        <f t="shared" si="18"/>
        <v>0</v>
      </c>
      <c r="BY149" s="52">
        <f t="shared" si="19"/>
        <v>10.333103942311872</v>
      </c>
      <c r="DD149" s="7">
        <v>6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0</v>
      </c>
      <c r="DI149" s="55">
        <f ca="1"/>
        <v>136.04702431013126</v>
      </c>
      <c r="DJ149" s="55">
        <f ca="1"/>
        <v>262.82708061714698</v>
      </c>
      <c r="DK149" s="55">
        <f ca="1"/>
        <v>0</v>
      </c>
      <c r="DL149" s="55">
        <f ca="1"/>
        <v>0</v>
      </c>
      <c r="DM149" s="55">
        <f ca="1"/>
        <v>0</v>
      </c>
      <c r="DN149" s="55">
        <f ca="1"/>
        <v>0</v>
      </c>
      <c r="DO149" s="55">
        <f ca="1"/>
        <v>0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0</v>
      </c>
      <c r="DT149" s="55">
        <f ca="1"/>
        <v>0.26283915805296165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ca="1"/>
        <v>0</v>
      </c>
      <c r="EE149" s="55">
        <f t="shared" ca="1" si="21"/>
        <v>399.13694408533121</v>
      </c>
    </row>
    <row r="150" spans="2:135" x14ac:dyDescent="0.3">
      <c r="B150" s="7">
        <v>2</v>
      </c>
      <c r="C150" s="17" t="s">
        <v>0</v>
      </c>
      <c r="D150" s="55">
        <f t="shared" ref="D150:D199" ca="1" si="22">EE89</f>
        <v>5380.2621133840848</v>
      </c>
      <c r="E150" s="55">
        <f t="shared" ref="E150:E200" ca="1" si="23">EE145</f>
        <v>5460.0448685024139</v>
      </c>
      <c r="F150" s="55">
        <f t="shared" ref="F150:F200" ca="1" si="24">EE200</f>
        <v>5733.0471119275326</v>
      </c>
      <c r="G150" s="55">
        <f t="shared" ref="G150:G200" ca="1" si="25">EE255</f>
        <v>6019.699467523913</v>
      </c>
      <c r="H150" s="55">
        <f t="shared" ref="H150:H200" ca="1" si="26">EE310</f>
        <v>6320.6844409001078</v>
      </c>
      <c r="I150" s="55">
        <f t="shared" ref="I150:I200" ca="1" si="27">EE365</f>
        <v>6636.7186629451116</v>
      </c>
      <c r="J150" s="55">
        <f t="shared" ref="J150:J200" ca="1" si="28">EE420</f>
        <v>6968.5545960923655</v>
      </c>
      <c r="K150" s="55">
        <f t="shared" ref="K150:K200" ca="1" si="29">EE475</f>
        <v>7316.9823258969909</v>
      </c>
      <c r="L150" s="55">
        <f t="shared" ref="L150:L200" ca="1" si="30">EE530</f>
        <v>7682.8314421918303</v>
      </c>
      <c r="M150" s="55">
        <f t="shared" ref="M150:M200" ca="1" si="31">EE585</f>
        <v>8066.9730143014267</v>
      </c>
      <c r="N150" s="55">
        <f t="shared" ref="N150:N200" ca="1" si="32">EE640</f>
        <v>8504.5665048492247</v>
      </c>
      <c r="O150" s="55">
        <f t="shared" ref="O150:O200" ca="1" si="33">EE695</f>
        <v>8620.3123538956406</v>
      </c>
      <c r="P150" s="55">
        <f t="shared" ref="P150:P200" ca="1" si="34">EE750</f>
        <v>9051.3279715904191</v>
      </c>
      <c r="Q150" s="55">
        <f t="shared" ref="Q150:Q200" ca="1" si="35">EE805</f>
        <v>9503.8943701699445</v>
      </c>
      <c r="R150" s="55">
        <f t="shared" ref="R150:R200" ca="1" si="36">EE860</f>
        <v>9979.0890886784437</v>
      </c>
      <c r="V150" s="7">
        <v>7</v>
      </c>
      <c r="W150" s="55">
        <v>0.9</v>
      </c>
      <c r="X150" s="55">
        <v>1</v>
      </c>
      <c r="Y150" s="55">
        <v>1</v>
      </c>
      <c r="Z150" s="55">
        <v>1</v>
      </c>
      <c r="AA150" s="55">
        <v>1</v>
      </c>
      <c r="AB150" s="55">
        <v>0.95</v>
      </c>
      <c r="AC150" s="55">
        <v>1</v>
      </c>
      <c r="AD150" s="55">
        <v>1</v>
      </c>
      <c r="AE150" s="55">
        <v>1</v>
      </c>
      <c r="AF150" s="55">
        <v>1</v>
      </c>
      <c r="AG150" s="55">
        <v>1</v>
      </c>
      <c r="AH150" s="55">
        <v>1</v>
      </c>
      <c r="AI150" s="55">
        <v>1</v>
      </c>
      <c r="AJ150" s="55">
        <v>1</v>
      </c>
      <c r="AK150" s="55">
        <v>1</v>
      </c>
      <c r="AL150" s="55">
        <v>1</v>
      </c>
      <c r="AM150" s="55">
        <v>1</v>
      </c>
      <c r="AN150" s="55">
        <v>1</v>
      </c>
      <c r="AO150" s="55">
        <v>1</v>
      </c>
      <c r="AP150" s="55">
        <v>1</v>
      </c>
      <c r="AQ150" s="55">
        <v>1</v>
      </c>
      <c r="AR150" s="55">
        <v>1</v>
      </c>
      <c r="AS150" s="55">
        <v>1</v>
      </c>
      <c r="AT150" s="55">
        <v>1</v>
      </c>
      <c r="AU150" s="55">
        <v>1</v>
      </c>
      <c r="AV150" s="55">
        <v>1</v>
      </c>
      <c r="AX150" s="7">
        <v>7</v>
      </c>
      <c r="AY150" s="52">
        <f t="shared" si="20"/>
        <v>0</v>
      </c>
      <c r="AZ150" s="52">
        <f t="shared" si="18"/>
        <v>0</v>
      </c>
      <c r="BA150" s="52">
        <f t="shared" si="18"/>
        <v>0</v>
      </c>
      <c r="BB150" s="52">
        <f t="shared" si="18"/>
        <v>0</v>
      </c>
      <c r="BC150" s="52">
        <f t="shared" si="18"/>
        <v>19.526227780159537</v>
      </c>
      <c r="BD150" s="52">
        <f t="shared" si="18"/>
        <v>40.335216150779878</v>
      </c>
      <c r="BE150" s="52">
        <f t="shared" si="18"/>
        <v>0</v>
      </c>
      <c r="BF150" s="52">
        <f t="shared" si="18"/>
        <v>49.295169109775401</v>
      </c>
      <c r="BG150" s="52">
        <f t="shared" si="18"/>
        <v>0</v>
      </c>
      <c r="BH150" s="52">
        <f t="shared" si="18"/>
        <v>0</v>
      </c>
      <c r="BI150" s="52">
        <f t="shared" si="18"/>
        <v>0</v>
      </c>
      <c r="BJ150" s="52">
        <f t="shared" si="18"/>
        <v>0</v>
      </c>
      <c r="BK150" s="52">
        <f t="shared" si="18"/>
        <v>0</v>
      </c>
      <c r="BL150" s="52">
        <f t="shared" si="18"/>
        <v>0</v>
      </c>
      <c r="BM150" s="52">
        <f t="shared" si="18"/>
        <v>4.2930019852965434E-3</v>
      </c>
      <c r="BN150" s="52">
        <f t="shared" si="18"/>
        <v>3.9464315125252065E-2</v>
      </c>
      <c r="BO150" s="52">
        <f t="shared" si="18"/>
        <v>0</v>
      </c>
      <c r="BP150" s="52">
        <f t="shared" si="18"/>
        <v>0</v>
      </c>
      <c r="BQ150" s="52">
        <f t="shared" si="18"/>
        <v>0.69470969678767036</v>
      </c>
      <c r="BR150" s="52">
        <f t="shared" si="18"/>
        <v>0</v>
      </c>
      <c r="BS150" s="52">
        <f t="shared" si="18"/>
        <v>0</v>
      </c>
      <c r="BT150" s="52">
        <f t="shared" si="18"/>
        <v>0</v>
      </c>
      <c r="BU150" s="52">
        <f t="shared" si="18"/>
        <v>0</v>
      </c>
      <c r="BV150" s="52">
        <f t="shared" si="18"/>
        <v>0</v>
      </c>
      <c r="BW150" s="52">
        <f t="shared" si="18"/>
        <v>0</v>
      </c>
      <c r="BX150" s="52">
        <f t="shared" si="18"/>
        <v>0</v>
      </c>
      <c r="BY150" s="52">
        <f t="shared" si="19"/>
        <v>109.89508005461305</v>
      </c>
      <c r="DD150" s="7">
        <v>7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0</v>
      </c>
      <c r="DI150" s="55">
        <f ca="1"/>
        <v>1446.8934785098215</v>
      </c>
      <c r="DJ150" s="55">
        <f ca="1"/>
        <v>2795.2304792490454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0</v>
      </c>
      <c r="DT150" s="55">
        <f ca="1"/>
        <v>2.7940735108678463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ca="1"/>
        <v>0</v>
      </c>
      <c r="EE150" s="55">
        <f t="shared" ca="1" si="21"/>
        <v>4244.9180312697345</v>
      </c>
    </row>
    <row r="151" spans="2:135" x14ac:dyDescent="0.3">
      <c r="B151" s="7">
        <v>3</v>
      </c>
      <c r="C151" s="17" t="s">
        <v>1</v>
      </c>
      <c r="D151" s="55">
        <f t="shared" ca="1" si="22"/>
        <v>2991.0511193549978</v>
      </c>
      <c r="E151" s="55">
        <f t="shared" ca="1" si="23"/>
        <v>3035.4047761008801</v>
      </c>
      <c r="F151" s="55">
        <f t="shared" ca="1" si="24"/>
        <v>3187.1750149059226</v>
      </c>
      <c r="G151" s="55">
        <f t="shared" ca="1" si="25"/>
        <v>3346.5337656512197</v>
      </c>
      <c r="H151" s="55">
        <f t="shared" ca="1" si="26"/>
        <v>3513.8604539337807</v>
      </c>
      <c r="I151" s="55">
        <f t="shared" ca="1" si="27"/>
        <v>3689.5534766304672</v>
      </c>
      <c r="J151" s="55">
        <f t="shared" ca="1" si="28"/>
        <v>3874.031150461994</v>
      </c>
      <c r="K151" s="55">
        <f t="shared" ca="1" si="29"/>
        <v>4067.7327079850916</v>
      </c>
      <c r="L151" s="55">
        <f t="shared" ca="1" si="30"/>
        <v>4271.1193433843473</v>
      </c>
      <c r="M151" s="55">
        <f t="shared" ca="1" si="31"/>
        <v>4484.6753105535672</v>
      </c>
      <c r="N151" s="55">
        <f t="shared" ca="1" si="32"/>
        <v>4889.9698408194272</v>
      </c>
      <c r="O151" s="55">
        <f t="shared" ca="1" si="33"/>
        <v>4956.5215822460386</v>
      </c>
      <c r="P151" s="55">
        <f t="shared" ca="1" si="34"/>
        <v>5204.3476613583425</v>
      </c>
      <c r="Q151" s="55">
        <f t="shared" ca="1" si="35"/>
        <v>5464.5650444262574</v>
      </c>
      <c r="R151" s="55">
        <f t="shared" ca="1" si="36"/>
        <v>5737.793296647571</v>
      </c>
      <c r="V151" s="7">
        <v>8</v>
      </c>
      <c r="W151" s="55">
        <v>0.9</v>
      </c>
      <c r="X151" s="55">
        <v>1</v>
      </c>
      <c r="Y151" s="55">
        <v>1</v>
      </c>
      <c r="Z151" s="55">
        <v>1</v>
      </c>
      <c r="AA151" s="55">
        <v>1</v>
      </c>
      <c r="AB151" s="55">
        <v>0.95</v>
      </c>
      <c r="AC151" s="55">
        <v>1</v>
      </c>
      <c r="AD151" s="55">
        <v>1</v>
      </c>
      <c r="AE151" s="55">
        <v>1</v>
      </c>
      <c r="AF151" s="55">
        <v>1</v>
      </c>
      <c r="AG151" s="55">
        <v>1</v>
      </c>
      <c r="AH151" s="55">
        <v>1</v>
      </c>
      <c r="AI151" s="55">
        <v>1</v>
      </c>
      <c r="AJ151" s="55">
        <v>1</v>
      </c>
      <c r="AK151" s="55">
        <v>1</v>
      </c>
      <c r="AL151" s="55">
        <v>1</v>
      </c>
      <c r="AM151" s="55">
        <v>1</v>
      </c>
      <c r="AN151" s="55">
        <v>1</v>
      </c>
      <c r="AO151" s="55">
        <v>1</v>
      </c>
      <c r="AP151" s="55">
        <v>1</v>
      </c>
      <c r="AQ151" s="55">
        <v>1</v>
      </c>
      <c r="AR151" s="55">
        <v>1</v>
      </c>
      <c r="AS151" s="55">
        <v>1</v>
      </c>
      <c r="AT151" s="55">
        <v>1</v>
      </c>
      <c r="AU151" s="55">
        <v>1</v>
      </c>
      <c r="AV151" s="55">
        <v>1</v>
      </c>
      <c r="AW151" s="55">
        <v>1977.4744909135175</v>
      </c>
      <c r="AX151" s="7">
        <v>8</v>
      </c>
      <c r="AY151" s="52">
        <f t="shared" si="20"/>
        <v>6185.4833809700467</v>
      </c>
      <c r="AZ151" s="52">
        <f t="shared" si="18"/>
        <v>0.82084893109903723</v>
      </c>
      <c r="BA151" s="52">
        <f t="shared" si="18"/>
        <v>0</v>
      </c>
      <c r="BB151" s="52">
        <f t="shared" si="18"/>
        <v>0</v>
      </c>
      <c r="BC151" s="52">
        <f t="shared" si="18"/>
        <v>25.069719480642576</v>
      </c>
      <c r="BD151" s="52">
        <f t="shared" si="18"/>
        <v>51.786375025673294</v>
      </c>
      <c r="BE151" s="52">
        <f t="shared" si="18"/>
        <v>0</v>
      </c>
      <c r="BF151" s="52">
        <f t="shared" si="18"/>
        <v>978.55395537643756</v>
      </c>
      <c r="BG151" s="52">
        <f t="shared" si="18"/>
        <v>47.58802578527331</v>
      </c>
      <c r="BH151" s="52">
        <f t="shared" si="18"/>
        <v>0</v>
      </c>
      <c r="BI151" s="52">
        <f t="shared" si="18"/>
        <v>13.136537989466685</v>
      </c>
      <c r="BJ151" s="52">
        <f t="shared" si="18"/>
        <v>3927.1982763932397</v>
      </c>
      <c r="BK151" s="52">
        <f t="shared" si="18"/>
        <v>0</v>
      </c>
      <c r="BL151" s="52">
        <f t="shared" si="18"/>
        <v>0</v>
      </c>
      <c r="BM151" s="52">
        <f t="shared" si="18"/>
        <v>5.5130408847592731E-3</v>
      </c>
      <c r="BN151" s="52">
        <f t="shared" si="18"/>
        <v>5.0691530803893645E-2</v>
      </c>
      <c r="BO151" s="52">
        <f t="shared" si="18"/>
        <v>0</v>
      </c>
      <c r="BP151" s="52">
        <f t="shared" si="18"/>
        <v>0</v>
      </c>
      <c r="BQ151" s="52">
        <f t="shared" si="18"/>
        <v>10.651984150511517</v>
      </c>
      <c r="BR151" s="52">
        <f t="shared" si="18"/>
        <v>0</v>
      </c>
      <c r="BS151" s="52">
        <f t="shared" si="18"/>
        <v>0</v>
      </c>
      <c r="BT151" s="52">
        <f t="shared" si="18"/>
        <v>0</v>
      </c>
      <c r="BU151" s="52">
        <f t="shared" si="18"/>
        <v>0</v>
      </c>
      <c r="BV151" s="52">
        <f t="shared" si="18"/>
        <v>0</v>
      </c>
      <c r="BW151" s="52">
        <f t="shared" si="18"/>
        <v>0</v>
      </c>
      <c r="BX151" s="52">
        <f t="shared" si="18"/>
        <v>0</v>
      </c>
      <c r="BY151" s="52">
        <f t="shared" si="19"/>
        <v>11240.345308674079</v>
      </c>
      <c r="DD151" s="7">
        <v>8</v>
      </c>
      <c r="DE151" s="55">
        <f ca="1"/>
        <v>585146.72783976642</v>
      </c>
      <c r="DF151" s="55">
        <f ca="1"/>
        <v>82.905742041002753</v>
      </c>
      <c r="DG151" s="55">
        <f ca="1"/>
        <v>0</v>
      </c>
      <c r="DH151" s="55">
        <f ca="1"/>
        <v>0</v>
      </c>
      <c r="DI151" s="55">
        <f ca="1"/>
        <v>1857.6662135156148</v>
      </c>
      <c r="DJ151" s="55">
        <f ca="1"/>
        <v>3588.7957892791592</v>
      </c>
      <c r="DK151" s="55">
        <f ca="1"/>
        <v>0</v>
      </c>
      <c r="DL151" s="55">
        <f ca="1"/>
        <v>0</v>
      </c>
      <c r="DM151" s="55">
        <f ca="1"/>
        <v>3683.3131957801543</v>
      </c>
      <c r="DN151" s="55">
        <f ca="1"/>
        <v>0</v>
      </c>
      <c r="DO151" s="55">
        <f ca="1"/>
        <v>0</v>
      </c>
      <c r="DP151" s="55">
        <f ca="1"/>
        <v>220315.82330566074</v>
      </c>
      <c r="DQ151" s="55">
        <f ca="1"/>
        <v>0</v>
      </c>
      <c r="DR151" s="55">
        <f ca="1"/>
        <v>0</v>
      </c>
      <c r="DS151" s="55">
        <f ca="1"/>
        <v>0</v>
      </c>
      <c r="DT151" s="55">
        <f ca="1"/>
        <v>3.5889603809156698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ca="1"/>
        <v>0</v>
      </c>
      <c r="EE151" s="55">
        <f t="shared" ca="1" si="21"/>
        <v>814678.82104642387</v>
      </c>
    </row>
    <row r="152" spans="2:135" x14ac:dyDescent="0.3">
      <c r="B152" s="7">
        <v>4</v>
      </c>
      <c r="C152" s="17" t="s">
        <v>31</v>
      </c>
      <c r="D152" s="55">
        <f t="shared" ca="1" si="22"/>
        <v>3730.7794904465891</v>
      </c>
      <c r="E152" s="55">
        <f t="shared" ca="1" si="23"/>
        <v>3786.1024208617446</v>
      </c>
      <c r="F152" s="55">
        <f t="shared" ca="1" si="24"/>
        <v>3975.4075419048295</v>
      </c>
      <c r="G152" s="55">
        <f t="shared" ca="1" si="25"/>
        <v>4174.1779190000725</v>
      </c>
      <c r="H152" s="55">
        <f t="shared" ca="1" si="26"/>
        <v>4382.8868149500777</v>
      </c>
      <c r="I152" s="55">
        <f t="shared" ca="1" si="27"/>
        <v>4602.0311556975812</v>
      </c>
      <c r="J152" s="55">
        <f t="shared" ca="1" si="28"/>
        <v>4832.1327134824587</v>
      </c>
      <c r="K152" s="55">
        <f t="shared" ca="1" si="29"/>
        <v>5073.7393491565808</v>
      </c>
      <c r="L152" s="55">
        <f t="shared" ca="1" si="30"/>
        <v>5327.4263166144137</v>
      </c>
      <c r="M152" s="55">
        <f t="shared" ca="1" si="31"/>
        <v>5593.7976324451338</v>
      </c>
      <c r="N152" s="55">
        <f t="shared" ca="1" si="32"/>
        <v>5941.1727678163707</v>
      </c>
      <c r="O152" s="55">
        <f t="shared" ca="1" si="33"/>
        <v>6022.031220275253</v>
      </c>
      <c r="P152" s="55">
        <f t="shared" ca="1" si="34"/>
        <v>6323.1327812890167</v>
      </c>
      <c r="Q152" s="55">
        <f t="shared" ca="1" si="35"/>
        <v>6639.2894203534679</v>
      </c>
      <c r="R152" s="55">
        <f t="shared" ca="1" si="36"/>
        <v>6971.2538913711387</v>
      </c>
      <c r="V152" s="7">
        <v>9</v>
      </c>
      <c r="W152" s="55">
        <v>0.9</v>
      </c>
      <c r="X152" s="55">
        <v>1</v>
      </c>
      <c r="Y152" s="55">
        <v>1</v>
      </c>
      <c r="Z152" s="55">
        <v>1</v>
      </c>
      <c r="AA152" s="55">
        <v>1</v>
      </c>
      <c r="AB152" s="55">
        <v>0.95</v>
      </c>
      <c r="AC152" s="55">
        <v>1</v>
      </c>
      <c r="AD152" s="55">
        <v>1</v>
      </c>
      <c r="AE152" s="55">
        <v>1</v>
      </c>
      <c r="AF152" s="55">
        <v>1</v>
      </c>
      <c r="AG152" s="55">
        <v>1</v>
      </c>
      <c r="AH152" s="55">
        <v>1</v>
      </c>
      <c r="AI152" s="55">
        <v>1</v>
      </c>
      <c r="AJ152" s="55">
        <v>1</v>
      </c>
      <c r="AK152" s="55">
        <v>1</v>
      </c>
      <c r="AL152" s="55">
        <v>1</v>
      </c>
      <c r="AM152" s="55">
        <v>1</v>
      </c>
      <c r="AN152" s="55">
        <v>1</v>
      </c>
      <c r="AO152" s="55">
        <v>1</v>
      </c>
      <c r="AP152" s="55">
        <v>1</v>
      </c>
      <c r="AQ152" s="55">
        <v>1</v>
      </c>
      <c r="AR152" s="55">
        <v>1</v>
      </c>
      <c r="AS152" s="55">
        <v>1</v>
      </c>
      <c r="AT152" s="55">
        <v>1</v>
      </c>
      <c r="AU152" s="55">
        <v>1</v>
      </c>
      <c r="AV152" s="55">
        <v>1</v>
      </c>
      <c r="AX152" s="7">
        <v>9</v>
      </c>
      <c r="AY152" s="52">
        <f t="shared" si="20"/>
        <v>139.54668802227184</v>
      </c>
      <c r="AZ152" s="52">
        <f t="shared" si="18"/>
        <v>1.8518641651644522E-2</v>
      </c>
      <c r="BA152" s="52">
        <f t="shared" si="18"/>
        <v>0</v>
      </c>
      <c r="BB152" s="52">
        <f t="shared" si="18"/>
        <v>0</v>
      </c>
      <c r="BC152" s="52">
        <f t="shared" si="18"/>
        <v>0.56558171897292686</v>
      </c>
      <c r="BD152" s="52">
        <f t="shared" si="18"/>
        <v>1.1683188962796272</v>
      </c>
      <c r="BE152" s="52">
        <f t="shared" si="18"/>
        <v>0</v>
      </c>
      <c r="BF152" s="52">
        <f t="shared" si="18"/>
        <v>22.076522583291947</v>
      </c>
      <c r="BG152" s="52">
        <f t="shared" si="18"/>
        <v>1.0736026564800516</v>
      </c>
      <c r="BH152" s="52">
        <f t="shared" si="18"/>
        <v>0</v>
      </c>
      <c r="BI152" s="52">
        <f t="shared" si="18"/>
        <v>0.29636493277371789</v>
      </c>
      <c r="BJ152" s="52">
        <f t="shared" si="18"/>
        <v>88.598979108980899</v>
      </c>
      <c r="BK152" s="52">
        <f t="shared" si="18"/>
        <v>0</v>
      </c>
      <c r="BL152" s="52">
        <f t="shared" si="18"/>
        <v>0</v>
      </c>
      <c r="BM152" s="52">
        <f t="shared" si="18"/>
        <v>1.2444882022855918E-4</v>
      </c>
      <c r="BN152" s="52">
        <f t="shared" si="18"/>
        <v>1.1436194038374177E-3</v>
      </c>
      <c r="BO152" s="52">
        <f t="shared" si="18"/>
        <v>0</v>
      </c>
      <c r="BP152" s="52">
        <f t="shared" si="18"/>
        <v>0</v>
      </c>
      <c r="BQ152" s="52">
        <f t="shared" si="18"/>
        <v>0.24031252228013544</v>
      </c>
      <c r="BR152" s="52">
        <f t="shared" si="18"/>
        <v>0</v>
      </c>
      <c r="BS152" s="52">
        <f t="shared" si="18"/>
        <v>0</v>
      </c>
      <c r="BT152" s="52">
        <f t="shared" si="18"/>
        <v>0</v>
      </c>
      <c r="BU152" s="52">
        <f t="shared" si="18"/>
        <v>0</v>
      </c>
      <c r="BV152" s="52">
        <f t="shared" si="18"/>
        <v>0</v>
      </c>
      <c r="BW152" s="52">
        <f t="shared" si="18"/>
        <v>0</v>
      </c>
      <c r="BX152" s="52">
        <f t="shared" si="18"/>
        <v>0</v>
      </c>
      <c r="BY152" s="52">
        <f t="shared" si="19"/>
        <v>253.58615715120686</v>
      </c>
      <c r="DD152" s="7">
        <v>9</v>
      </c>
      <c r="DE152" s="55">
        <f ca="1"/>
        <v>13201.116686906915</v>
      </c>
      <c r="DF152" s="55">
        <f ca="1"/>
        <v>1.8703828068160968</v>
      </c>
      <c r="DG152" s="55">
        <f ca="1"/>
        <v>0</v>
      </c>
      <c r="DH152" s="55">
        <f ca="1"/>
        <v>0</v>
      </c>
      <c r="DI152" s="55">
        <f ca="1"/>
        <v>41.909605375893875</v>
      </c>
      <c r="DJ152" s="55">
        <f ca="1"/>
        <v>80.964499512178165</v>
      </c>
      <c r="DK152" s="55">
        <f ca="1"/>
        <v>0</v>
      </c>
      <c r="DL152" s="55">
        <f ca="1"/>
        <v>0</v>
      </c>
      <c r="DM152" s="55">
        <f ca="1"/>
        <v>83.096845611556006</v>
      </c>
      <c r="DN152" s="55">
        <f ca="1"/>
        <v>0</v>
      </c>
      <c r="DO152" s="55">
        <f ca="1"/>
        <v>0</v>
      </c>
      <c r="DP152" s="55">
        <f ca="1"/>
        <v>4970.4027280138289</v>
      </c>
      <c r="DQ152" s="55">
        <f ca="1"/>
        <v>0</v>
      </c>
      <c r="DR152" s="55">
        <f ca="1"/>
        <v>0</v>
      </c>
      <c r="DS152" s="55">
        <f ca="1"/>
        <v>0</v>
      </c>
      <c r="DT152" s="55">
        <f ca="1"/>
        <v>8.0968253791689176E-2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ca="1"/>
        <v>0</v>
      </c>
      <c r="EE152" s="55">
        <f t="shared" ca="1" si="21"/>
        <v>18379.441716480975</v>
      </c>
    </row>
    <row r="153" spans="2:135" x14ac:dyDescent="0.3">
      <c r="B153" s="7">
        <v>5</v>
      </c>
      <c r="C153" s="17" t="s">
        <v>32</v>
      </c>
      <c r="D153" s="55">
        <f t="shared" ca="1" si="22"/>
        <v>593.51948533624977</v>
      </c>
      <c r="E153" s="55">
        <f t="shared" ca="1" si="23"/>
        <v>602.3206587283637</v>
      </c>
      <c r="F153" s="55">
        <f t="shared" ca="1" si="24"/>
        <v>632.43669166478207</v>
      </c>
      <c r="G153" s="55">
        <f t="shared" ca="1" si="25"/>
        <v>664.05852624802094</v>
      </c>
      <c r="H153" s="55">
        <f t="shared" ca="1" si="26"/>
        <v>697.26145256042207</v>
      </c>
      <c r="I153" s="55">
        <f t="shared" ca="1" si="27"/>
        <v>732.12452518844339</v>
      </c>
      <c r="J153" s="55">
        <f t="shared" ca="1" si="28"/>
        <v>768.73075144786526</v>
      </c>
      <c r="K153" s="55">
        <f t="shared" ca="1" si="29"/>
        <v>807.16728902025886</v>
      </c>
      <c r="L153" s="55">
        <f t="shared" ca="1" si="30"/>
        <v>847.52565347127154</v>
      </c>
      <c r="M153" s="55">
        <f t="shared" ca="1" si="31"/>
        <v>889.90193614483496</v>
      </c>
      <c r="N153" s="55">
        <f t="shared" ca="1" si="32"/>
        <v>952.52429566371154</v>
      </c>
      <c r="O153" s="55">
        <f t="shared" ca="1" si="33"/>
        <v>965.48800560373809</v>
      </c>
      <c r="P153" s="55">
        <f t="shared" ca="1" si="34"/>
        <v>1013.7624058839251</v>
      </c>
      <c r="Q153" s="55">
        <f t="shared" ca="1" si="35"/>
        <v>1064.4505261781212</v>
      </c>
      <c r="R153" s="55">
        <f t="shared" ca="1" si="36"/>
        <v>1117.6730524870277</v>
      </c>
      <c r="V153" s="7">
        <v>10</v>
      </c>
      <c r="W153" s="55">
        <v>0.9</v>
      </c>
      <c r="X153" s="55">
        <v>1</v>
      </c>
      <c r="Y153" s="55">
        <v>1</v>
      </c>
      <c r="Z153" s="55">
        <v>1</v>
      </c>
      <c r="AA153" s="55">
        <v>1</v>
      </c>
      <c r="AB153" s="55">
        <v>0.95</v>
      </c>
      <c r="AC153" s="55">
        <v>1</v>
      </c>
      <c r="AD153" s="55">
        <v>1</v>
      </c>
      <c r="AE153" s="55">
        <v>1</v>
      </c>
      <c r="AF153" s="55">
        <v>1</v>
      </c>
      <c r="AG153" s="55">
        <v>1</v>
      </c>
      <c r="AH153" s="55">
        <v>1</v>
      </c>
      <c r="AI153" s="55">
        <v>1</v>
      </c>
      <c r="AJ153" s="55">
        <v>1</v>
      </c>
      <c r="AK153" s="55">
        <v>1</v>
      </c>
      <c r="AL153" s="55">
        <v>1</v>
      </c>
      <c r="AM153" s="55">
        <v>1</v>
      </c>
      <c r="AN153" s="55">
        <v>1</v>
      </c>
      <c r="AO153" s="55">
        <v>1</v>
      </c>
      <c r="AP153" s="55">
        <v>1</v>
      </c>
      <c r="AQ153" s="55">
        <v>1</v>
      </c>
      <c r="AR153" s="55">
        <v>1</v>
      </c>
      <c r="AS153" s="55">
        <v>1</v>
      </c>
      <c r="AT153" s="55">
        <v>1</v>
      </c>
      <c r="AU153" s="55">
        <v>1</v>
      </c>
      <c r="AV153" s="55">
        <v>1</v>
      </c>
      <c r="AX153" s="7">
        <v>10</v>
      </c>
      <c r="AY153" s="52">
        <f t="shared" si="20"/>
        <v>1703.1509475107828</v>
      </c>
      <c r="AZ153" s="52">
        <f t="shared" si="18"/>
        <v>0.22601784657121435</v>
      </c>
      <c r="BA153" s="52">
        <f t="shared" si="18"/>
        <v>0</v>
      </c>
      <c r="BB153" s="52">
        <f t="shared" si="18"/>
        <v>0</v>
      </c>
      <c r="BC153" s="52">
        <f t="shared" si="18"/>
        <v>6.9028584946454679</v>
      </c>
      <c r="BD153" s="52">
        <f t="shared" si="18"/>
        <v>14.25919499947962</v>
      </c>
      <c r="BE153" s="52">
        <f t="shared" si="18"/>
        <v>0</v>
      </c>
      <c r="BF153" s="52">
        <f t="shared" si="18"/>
        <v>269.4413668703113</v>
      </c>
      <c r="BG153" s="52">
        <f t="shared" si="18"/>
        <v>13.103194399137069</v>
      </c>
      <c r="BH153" s="52">
        <f t="shared" si="18"/>
        <v>0</v>
      </c>
      <c r="BI153" s="52">
        <f t="shared" si="18"/>
        <v>3.6170992230514134</v>
      </c>
      <c r="BJ153" s="52">
        <f t="shared" si="18"/>
        <v>1081.3401403471385</v>
      </c>
      <c r="BK153" s="52">
        <f t="shared" si="18"/>
        <v>0</v>
      </c>
      <c r="BL153" s="52">
        <f t="shared" si="18"/>
        <v>0</v>
      </c>
      <c r="BM153" s="52">
        <f t="shared" si="18"/>
        <v>1.518529247943823E-3</v>
      </c>
      <c r="BN153" s="52">
        <f t="shared" si="18"/>
        <v>1.3957734142617459E-2</v>
      </c>
      <c r="BO153" s="52">
        <f t="shared" si="18"/>
        <v>0</v>
      </c>
      <c r="BP153" s="52">
        <f t="shared" si="18"/>
        <v>0</v>
      </c>
      <c r="BQ153" s="52">
        <f t="shared" si="18"/>
        <v>2.9329861202713672</v>
      </c>
      <c r="BR153" s="52">
        <f t="shared" si="18"/>
        <v>0</v>
      </c>
      <c r="BS153" s="52">
        <f t="shared" si="18"/>
        <v>0</v>
      </c>
      <c r="BT153" s="52">
        <f t="shared" si="18"/>
        <v>0</v>
      </c>
      <c r="BU153" s="52">
        <f t="shared" si="18"/>
        <v>0</v>
      </c>
      <c r="BV153" s="52">
        <f t="shared" si="18"/>
        <v>0</v>
      </c>
      <c r="BW153" s="52">
        <f t="shared" si="18"/>
        <v>0</v>
      </c>
      <c r="BX153" s="52">
        <f t="shared" si="18"/>
        <v>0</v>
      </c>
      <c r="BY153" s="52">
        <f t="shared" si="19"/>
        <v>3094.9892820747787</v>
      </c>
      <c r="DD153" s="7">
        <v>10</v>
      </c>
      <c r="DE153" s="55">
        <f ca="1"/>
        <v>161118.07963452005</v>
      </c>
      <c r="DF153" s="55">
        <f ca="1"/>
        <v>22.827802503692649</v>
      </c>
      <c r="DG153" s="55">
        <f ca="1"/>
        <v>0</v>
      </c>
      <c r="DH153" s="55">
        <f ca="1"/>
        <v>0</v>
      </c>
      <c r="DI153" s="55">
        <f ca="1"/>
        <v>511.50181445322914</v>
      </c>
      <c r="DJ153" s="55">
        <f ca="1"/>
        <v>988.16221346393763</v>
      </c>
      <c r="DK153" s="55">
        <f ca="1"/>
        <v>0</v>
      </c>
      <c r="DL153" s="55">
        <f ca="1"/>
        <v>0</v>
      </c>
      <c r="DM153" s="55">
        <f ca="1"/>
        <v>1014.1872464932092</v>
      </c>
      <c r="DN153" s="55">
        <f ca="1"/>
        <v>0</v>
      </c>
      <c r="DO153" s="55">
        <f ca="1"/>
        <v>0</v>
      </c>
      <c r="DP153" s="55">
        <f ca="1"/>
        <v>60663.181873474467</v>
      </c>
      <c r="DQ153" s="55">
        <f ca="1"/>
        <v>0</v>
      </c>
      <c r="DR153" s="55">
        <f ca="1"/>
        <v>0</v>
      </c>
      <c r="DS153" s="55">
        <f ca="1"/>
        <v>0</v>
      </c>
      <c r="DT153" s="55">
        <f ca="1"/>
        <v>0.98820757729731601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ca="1"/>
        <v>0</v>
      </c>
      <c r="EE153" s="55">
        <f t="shared" ca="1" si="21"/>
        <v>224318.92879248588</v>
      </c>
    </row>
    <row r="154" spans="2:135" x14ac:dyDescent="0.3">
      <c r="B154" s="7">
        <v>6</v>
      </c>
      <c r="C154" s="17" t="s">
        <v>2</v>
      </c>
      <c r="D154" s="55">
        <f t="shared" ca="1" si="22"/>
        <v>393.30471269365597</v>
      </c>
      <c r="E154" s="55">
        <f t="shared" ca="1" si="23"/>
        <v>399.13694408533121</v>
      </c>
      <c r="F154" s="55">
        <f t="shared" ca="1" si="24"/>
        <v>419.09379128959745</v>
      </c>
      <c r="G154" s="55">
        <f t="shared" ca="1" si="25"/>
        <v>440.04848085407752</v>
      </c>
      <c r="H154" s="55">
        <f t="shared" ca="1" si="26"/>
        <v>462.05090489678139</v>
      </c>
      <c r="I154" s="55">
        <f t="shared" ca="1" si="27"/>
        <v>485.15345014162079</v>
      </c>
      <c r="J154" s="55">
        <f t="shared" ca="1" si="28"/>
        <v>509.41112264870162</v>
      </c>
      <c r="K154" s="55">
        <f t="shared" ca="1" si="29"/>
        <v>534.88167878113688</v>
      </c>
      <c r="L154" s="55">
        <f t="shared" ca="1" si="30"/>
        <v>561.62576272019351</v>
      </c>
      <c r="M154" s="55">
        <f t="shared" ca="1" si="31"/>
        <v>589.7070508562033</v>
      </c>
      <c r="N154" s="55">
        <f t="shared" ca="1" si="32"/>
        <v>664.78721988580548</v>
      </c>
      <c r="O154" s="55">
        <f t="shared" ca="1" si="33"/>
        <v>673.83487224943076</v>
      </c>
      <c r="P154" s="55">
        <f t="shared" ca="1" si="34"/>
        <v>707.5266158619022</v>
      </c>
      <c r="Q154" s="55">
        <f t="shared" ca="1" si="35"/>
        <v>742.90294665499755</v>
      </c>
      <c r="R154" s="55">
        <f t="shared" ca="1" si="36"/>
        <v>780.04809398774717</v>
      </c>
      <c r="V154" s="7">
        <v>11</v>
      </c>
      <c r="W154" s="55">
        <v>0.9</v>
      </c>
      <c r="X154" s="55">
        <v>1</v>
      </c>
      <c r="Y154" s="55">
        <v>1</v>
      </c>
      <c r="Z154" s="55">
        <v>1</v>
      </c>
      <c r="AA154" s="55">
        <v>1</v>
      </c>
      <c r="AB154" s="55">
        <v>0.95</v>
      </c>
      <c r="AC154" s="55">
        <v>1</v>
      </c>
      <c r="AD154" s="55">
        <v>1</v>
      </c>
      <c r="AE154" s="55">
        <v>1</v>
      </c>
      <c r="AF154" s="55">
        <v>1</v>
      </c>
      <c r="AG154" s="55">
        <v>1</v>
      </c>
      <c r="AH154" s="55">
        <v>1</v>
      </c>
      <c r="AI154" s="55">
        <v>1</v>
      </c>
      <c r="AJ154" s="55">
        <v>1</v>
      </c>
      <c r="AK154" s="55">
        <v>1</v>
      </c>
      <c r="AL154" s="55">
        <v>1</v>
      </c>
      <c r="AM154" s="55">
        <v>1</v>
      </c>
      <c r="AN154" s="55">
        <v>1</v>
      </c>
      <c r="AO154" s="55">
        <v>1</v>
      </c>
      <c r="AP154" s="55">
        <v>1</v>
      </c>
      <c r="AQ154" s="55">
        <v>1</v>
      </c>
      <c r="AR154" s="55">
        <v>1</v>
      </c>
      <c r="AS154" s="55">
        <v>1</v>
      </c>
      <c r="AT154" s="55">
        <v>1</v>
      </c>
      <c r="AU154" s="55">
        <v>1</v>
      </c>
      <c r="AV154" s="55">
        <v>1</v>
      </c>
      <c r="AX154" s="7">
        <v>11</v>
      </c>
      <c r="AY154" s="52">
        <f t="shared" si="20"/>
        <v>0</v>
      </c>
      <c r="AZ154" s="52">
        <f t="shared" si="18"/>
        <v>0</v>
      </c>
      <c r="BA154" s="52">
        <f t="shared" si="18"/>
        <v>0</v>
      </c>
      <c r="BB154" s="52">
        <f t="shared" si="18"/>
        <v>0</v>
      </c>
      <c r="BC154" s="52">
        <f t="shared" si="18"/>
        <v>2960.750640968291</v>
      </c>
      <c r="BD154" s="52">
        <f t="shared" si="18"/>
        <v>6116.0055304906909</v>
      </c>
      <c r="BE154" s="52">
        <f t="shared" ref="BE154:BX166" si="37">AC98*$E99*AC154</f>
        <v>0</v>
      </c>
      <c r="BF154" s="52">
        <f t="shared" si="37"/>
        <v>7474.5980212805407</v>
      </c>
      <c r="BG154" s="52">
        <f t="shared" si="37"/>
        <v>0</v>
      </c>
      <c r="BH154" s="52">
        <f t="shared" si="37"/>
        <v>0</v>
      </c>
      <c r="BI154" s="52">
        <f t="shared" si="37"/>
        <v>0</v>
      </c>
      <c r="BJ154" s="52">
        <f t="shared" si="37"/>
        <v>0</v>
      </c>
      <c r="BK154" s="52">
        <f t="shared" si="37"/>
        <v>0</v>
      </c>
      <c r="BL154" s="52">
        <f t="shared" si="37"/>
        <v>0</v>
      </c>
      <c r="BM154" s="52">
        <f t="shared" si="37"/>
        <v>0.65097769398140115</v>
      </c>
      <c r="BN154" s="52">
        <f t="shared" si="37"/>
        <v>5.9912991304482945</v>
      </c>
      <c r="BO154" s="52">
        <f t="shared" si="37"/>
        <v>0</v>
      </c>
      <c r="BP154" s="52">
        <f t="shared" si="37"/>
        <v>0</v>
      </c>
      <c r="BQ154" s="52">
        <f t="shared" si="37"/>
        <v>105.33843010281761</v>
      </c>
      <c r="BR154" s="52">
        <f t="shared" si="37"/>
        <v>0</v>
      </c>
      <c r="BS154" s="52">
        <f t="shared" si="37"/>
        <v>0</v>
      </c>
      <c r="BT154" s="52">
        <f t="shared" si="37"/>
        <v>0</v>
      </c>
      <c r="BU154" s="52">
        <f t="shared" si="37"/>
        <v>0</v>
      </c>
      <c r="BV154" s="52">
        <f t="shared" si="37"/>
        <v>0</v>
      </c>
      <c r="BW154" s="52">
        <f t="shared" si="37"/>
        <v>0</v>
      </c>
      <c r="BX154" s="52">
        <f t="shared" si="37"/>
        <v>0</v>
      </c>
      <c r="BY154" s="52">
        <f t="shared" si="19"/>
        <v>16663.33489966677</v>
      </c>
      <c r="DD154" s="7">
        <v>11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0</v>
      </c>
      <c r="DI154" s="55">
        <f ca="1"/>
        <v>219391.62249575034</v>
      </c>
      <c r="DJ154" s="55">
        <f ca="1"/>
        <v>423839.18326300487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0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0</v>
      </c>
      <c r="DT154" s="55">
        <f ca="1"/>
        <v>424.18397843573922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ca="1"/>
        <v>0</v>
      </c>
      <c r="EE154" s="55">
        <f t="shared" ca="1" si="21"/>
        <v>643654.98973719089</v>
      </c>
    </row>
    <row r="155" spans="2:135" x14ac:dyDescent="0.3">
      <c r="B155" s="7">
        <v>7</v>
      </c>
      <c r="C155" s="17" t="s">
        <v>33</v>
      </c>
      <c r="D155" s="55">
        <f t="shared" ca="1" si="22"/>
        <v>4182.8908808708766</v>
      </c>
      <c r="E155" s="55">
        <f t="shared" ca="1" si="23"/>
        <v>4244.9180312697345</v>
      </c>
      <c r="F155" s="55">
        <f t="shared" ca="1" si="24"/>
        <v>4457.1639328332212</v>
      </c>
      <c r="G155" s="55">
        <f t="shared" ca="1" si="25"/>
        <v>4680.0221294748808</v>
      </c>
      <c r="H155" s="55">
        <f t="shared" ca="1" si="26"/>
        <v>4914.0232359486281</v>
      </c>
      <c r="I155" s="55">
        <f t="shared" ca="1" si="27"/>
        <v>5159.7243977460575</v>
      </c>
      <c r="J155" s="55">
        <f t="shared" ca="1" si="28"/>
        <v>5417.7106176333618</v>
      </c>
      <c r="K155" s="55">
        <f t="shared" ca="1" si="29"/>
        <v>5688.5961485150319</v>
      </c>
      <c r="L155" s="55">
        <f t="shared" ca="1" si="30"/>
        <v>5973.025955940785</v>
      </c>
      <c r="M155" s="55">
        <f t="shared" ca="1" si="31"/>
        <v>6271.677253737821</v>
      </c>
      <c r="N155" s="55">
        <f t="shared" ca="1" si="32"/>
        <v>6641.200784706577</v>
      </c>
      <c r="O155" s="55">
        <f t="shared" ca="1" si="33"/>
        <v>6731.5864382256614</v>
      </c>
      <c r="P155" s="55">
        <f t="shared" ca="1" si="34"/>
        <v>7068.1657601369452</v>
      </c>
      <c r="Q155" s="55">
        <f t="shared" ca="1" si="35"/>
        <v>7421.5740481437897</v>
      </c>
      <c r="R155" s="55">
        <f t="shared" ca="1" si="36"/>
        <v>7792.6527505509785</v>
      </c>
      <c r="V155" s="7">
        <v>12</v>
      </c>
      <c r="W155" s="55">
        <v>0.9</v>
      </c>
      <c r="X155" s="55">
        <v>1</v>
      </c>
      <c r="Y155" s="55">
        <v>1</v>
      </c>
      <c r="Z155" s="55">
        <v>1</v>
      </c>
      <c r="AA155" s="55">
        <v>1</v>
      </c>
      <c r="AB155" s="55">
        <v>0.95</v>
      </c>
      <c r="AC155" s="55">
        <v>1</v>
      </c>
      <c r="AD155" s="55">
        <v>1</v>
      </c>
      <c r="AE155" s="55">
        <v>1</v>
      </c>
      <c r="AF155" s="55">
        <v>1</v>
      </c>
      <c r="AG155" s="55">
        <v>1</v>
      </c>
      <c r="AH155" s="55">
        <v>1</v>
      </c>
      <c r="AI155" s="55">
        <v>1</v>
      </c>
      <c r="AJ155" s="55">
        <v>1</v>
      </c>
      <c r="AK155" s="55">
        <v>1</v>
      </c>
      <c r="AL155" s="55">
        <v>1</v>
      </c>
      <c r="AM155" s="55">
        <v>1</v>
      </c>
      <c r="AN155" s="55">
        <v>1</v>
      </c>
      <c r="AO155" s="55">
        <v>1</v>
      </c>
      <c r="AP155" s="55">
        <v>1</v>
      </c>
      <c r="AQ155" s="55">
        <v>1</v>
      </c>
      <c r="AR155" s="55">
        <v>1</v>
      </c>
      <c r="AS155" s="55">
        <v>1</v>
      </c>
      <c r="AT155" s="55">
        <v>1</v>
      </c>
      <c r="AU155" s="55">
        <v>1</v>
      </c>
      <c r="AV155" s="55">
        <v>1</v>
      </c>
      <c r="AX155" s="7">
        <v>12</v>
      </c>
      <c r="AY155" s="52">
        <f t="shared" si="20"/>
        <v>4304.1316707589976</v>
      </c>
      <c r="AZ155" s="52">
        <f t="shared" si="20"/>
        <v>3.1856036106544448</v>
      </c>
      <c r="BA155" s="52">
        <f t="shared" si="20"/>
        <v>0</v>
      </c>
      <c r="BB155" s="52">
        <f t="shared" si="20"/>
        <v>0</v>
      </c>
      <c r="BC155" s="52">
        <f t="shared" si="20"/>
        <v>250.99508158414631</v>
      </c>
      <c r="BD155" s="52">
        <f t="shared" si="20"/>
        <v>518.47909301041057</v>
      </c>
      <c r="BE155" s="52">
        <f t="shared" si="37"/>
        <v>0</v>
      </c>
      <c r="BF155" s="52">
        <f t="shared" si="37"/>
        <v>3149.7685123438528</v>
      </c>
      <c r="BG155" s="52">
        <f t="shared" si="37"/>
        <v>369.17539293470901</v>
      </c>
      <c r="BH155" s="52">
        <f t="shared" si="37"/>
        <v>0</v>
      </c>
      <c r="BI155" s="52">
        <f t="shared" si="37"/>
        <v>996.83960720032337</v>
      </c>
      <c r="BJ155" s="52">
        <f t="shared" si="37"/>
        <v>5024.361856120031</v>
      </c>
      <c r="BK155" s="52">
        <f t="shared" si="37"/>
        <v>0</v>
      </c>
      <c r="BL155" s="52">
        <f t="shared" si="37"/>
        <v>0</v>
      </c>
      <c r="BM155" s="52">
        <f t="shared" si="37"/>
        <v>5.5177217237851017E-2</v>
      </c>
      <c r="BN155" s="52">
        <f t="shared" si="37"/>
        <v>0.5075176389339292</v>
      </c>
      <c r="BO155" s="52">
        <f t="shared" si="37"/>
        <v>0</v>
      </c>
      <c r="BP155" s="52">
        <f t="shared" si="37"/>
        <v>27183.104015354267</v>
      </c>
      <c r="BQ155" s="52">
        <f t="shared" si="37"/>
        <v>1629.7986150216748</v>
      </c>
      <c r="BR155" s="52">
        <f t="shared" si="37"/>
        <v>0</v>
      </c>
      <c r="BS155" s="52">
        <f t="shared" si="37"/>
        <v>0</v>
      </c>
      <c r="BT155" s="52">
        <f t="shared" si="37"/>
        <v>0</v>
      </c>
      <c r="BU155" s="52">
        <f t="shared" si="37"/>
        <v>0</v>
      </c>
      <c r="BV155" s="52">
        <f t="shared" si="37"/>
        <v>0</v>
      </c>
      <c r="BW155" s="52">
        <f t="shared" si="37"/>
        <v>0</v>
      </c>
      <c r="BX155" s="52">
        <f t="shared" si="37"/>
        <v>0</v>
      </c>
      <c r="BY155" s="52">
        <f t="shared" si="19"/>
        <v>43430.402142795239</v>
      </c>
      <c r="DD155" s="7">
        <v>12</v>
      </c>
      <c r="DE155" s="55">
        <f ca="1"/>
        <v>407170.85605380114</v>
      </c>
      <c r="DF155" s="55">
        <f ca="1"/>
        <v>321.74596467609894</v>
      </c>
      <c r="DG155" s="55">
        <f ca="1"/>
        <v>0</v>
      </c>
      <c r="DH155" s="55">
        <f ca="1"/>
        <v>0</v>
      </c>
      <c r="DI155" s="55">
        <f ca="1"/>
        <v>18598.73554538524</v>
      </c>
      <c r="DJ155" s="55">
        <f ca="1"/>
        <v>35930.601145621447</v>
      </c>
      <c r="DK155" s="55">
        <f ca="1"/>
        <v>0</v>
      </c>
      <c r="DL155" s="55">
        <f ca="1"/>
        <v>0</v>
      </c>
      <c r="DM155" s="55">
        <f ca="1"/>
        <v>28574.17541314648</v>
      </c>
      <c r="DN155" s="55">
        <f ca="1"/>
        <v>0</v>
      </c>
      <c r="DO155" s="55">
        <f ca="1"/>
        <v>0</v>
      </c>
      <c r="DP155" s="55">
        <f ca="1"/>
        <v>281866.70012833376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35.932248836522184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ca="1"/>
        <v>0</v>
      </c>
      <c r="EE155" s="55">
        <f t="shared" ca="1" si="21"/>
        <v>772498.74649980071</v>
      </c>
    </row>
    <row r="156" spans="2:135" x14ac:dyDescent="0.3">
      <c r="B156" s="7">
        <v>8</v>
      </c>
      <c r="C156" s="17" t="s">
        <v>34</v>
      </c>
      <c r="D156" s="55">
        <f t="shared" ca="1" si="22"/>
        <v>837984.76964632422</v>
      </c>
      <c r="E156" s="55">
        <f t="shared" ca="1" si="23"/>
        <v>814678.82104642387</v>
      </c>
      <c r="F156" s="55">
        <f t="shared" ca="1" si="24"/>
        <v>855412.76209874486</v>
      </c>
      <c r="G156" s="55">
        <f t="shared" ca="1" si="25"/>
        <v>898183.40020368225</v>
      </c>
      <c r="H156" s="55">
        <f t="shared" ca="1" si="26"/>
        <v>943092.5702138663</v>
      </c>
      <c r="I156" s="55">
        <f t="shared" ca="1" si="27"/>
        <v>990247.19872455997</v>
      </c>
      <c r="J156" s="55">
        <f t="shared" ca="1" si="28"/>
        <v>1039759.558660788</v>
      </c>
      <c r="K156" s="55">
        <f t="shared" ca="1" si="29"/>
        <v>1091747.5365938272</v>
      </c>
      <c r="L156" s="55">
        <f t="shared" ca="1" si="30"/>
        <v>1146334.9134235191</v>
      </c>
      <c r="M156" s="55">
        <f t="shared" ca="1" si="31"/>
        <v>1203651.6590946943</v>
      </c>
      <c r="N156" s="55">
        <f t="shared" ca="1" si="32"/>
        <v>1791671.6085873588</v>
      </c>
      <c r="O156" s="55">
        <f t="shared" ca="1" si="33"/>
        <v>1730683.4626133507</v>
      </c>
      <c r="P156" s="55">
        <f t="shared" ca="1" si="34"/>
        <v>1817217.6357440182</v>
      </c>
      <c r="Q156" s="55">
        <f t="shared" ca="1" si="35"/>
        <v>1908078.5175312194</v>
      </c>
      <c r="R156" s="55">
        <f t="shared" ca="1" si="36"/>
        <v>2003482.4434077796</v>
      </c>
      <c r="V156" s="7">
        <v>13</v>
      </c>
      <c r="W156" s="55">
        <v>0.9</v>
      </c>
      <c r="X156" s="55">
        <v>1</v>
      </c>
      <c r="Y156" s="55">
        <v>1</v>
      </c>
      <c r="Z156" s="55">
        <v>1</v>
      </c>
      <c r="AA156" s="55">
        <v>1</v>
      </c>
      <c r="AB156" s="55">
        <v>0.95</v>
      </c>
      <c r="AC156" s="55">
        <v>1</v>
      </c>
      <c r="AD156" s="55">
        <v>1</v>
      </c>
      <c r="AE156" s="55">
        <v>1</v>
      </c>
      <c r="AF156" s="55">
        <v>1</v>
      </c>
      <c r="AG156" s="55">
        <v>1</v>
      </c>
      <c r="AH156" s="55">
        <v>1</v>
      </c>
      <c r="AI156" s="55">
        <v>1</v>
      </c>
      <c r="AJ156" s="55">
        <v>1</v>
      </c>
      <c r="AK156" s="55">
        <v>1</v>
      </c>
      <c r="AL156" s="55">
        <v>1</v>
      </c>
      <c r="AM156" s="55">
        <v>1</v>
      </c>
      <c r="AN156" s="55">
        <v>1</v>
      </c>
      <c r="AO156" s="55">
        <v>1</v>
      </c>
      <c r="AP156" s="55">
        <v>1</v>
      </c>
      <c r="AQ156" s="55">
        <v>1</v>
      </c>
      <c r="AR156" s="55">
        <v>1</v>
      </c>
      <c r="AS156" s="55">
        <v>1</v>
      </c>
      <c r="AT156" s="55">
        <v>1</v>
      </c>
      <c r="AU156" s="55">
        <v>1</v>
      </c>
      <c r="AV156" s="55">
        <v>1</v>
      </c>
      <c r="AX156" s="7">
        <v>13</v>
      </c>
      <c r="AY156" s="52">
        <f t="shared" si="20"/>
        <v>192.57493936833541</v>
      </c>
      <c r="AZ156" s="52">
        <f t="shared" si="20"/>
        <v>0.14252989164050392</v>
      </c>
      <c r="BA156" s="52">
        <f t="shared" si="20"/>
        <v>0</v>
      </c>
      <c r="BB156" s="52">
        <f t="shared" si="20"/>
        <v>0</v>
      </c>
      <c r="BC156" s="52">
        <f t="shared" si="20"/>
        <v>11.229991622913744</v>
      </c>
      <c r="BD156" s="52">
        <f t="shared" si="20"/>
        <v>23.197728964206561</v>
      </c>
      <c r="BE156" s="52">
        <f t="shared" si="37"/>
        <v>0</v>
      </c>
      <c r="BF156" s="52">
        <f t="shared" si="37"/>
        <v>140.92656239387804</v>
      </c>
      <c r="BG156" s="52">
        <f t="shared" si="37"/>
        <v>16.517600840406491</v>
      </c>
      <c r="BH156" s="52">
        <f t="shared" si="37"/>
        <v>0</v>
      </c>
      <c r="BI156" s="52">
        <f t="shared" si="37"/>
        <v>44.600477308052078</v>
      </c>
      <c r="BJ156" s="52">
        <f t="shared" si="37"/>
        <v>224.79939134325929</v>
      </c>
      <c r="BK156" s="52">
        <f t="shared" si="37"/>
        <v>0</v>
      </c>
      <c r="BL156" s="52">
        <f t="shared" si="37"/>
        <v>0</v>
      </c>
      <c r="BM156" s="52">
        <f t="shared" si="37"/>
        <v>2.4677727057668053E-3</v>
      </c>
      <c r="BN156" s="52">
        <f t="shared" si="37"/>
        <v>2.2753317149501275E-2</v>
      </c>
      <c r="BO156" s="52">
        <f t="shared" si="37"/>
        <v>0</v>
      </c>
      <c r="BP156" s="52">
        <f t="shared" si="37"/>
        <v>1216.2231565412937</v>
      </c>
      <c r="BQ156" s="52">
        <f t="shared" si="37"/>
        <v>72.920252789854374</v>
      </c>
      <c r="BR156" s="52">
        <f t="shared" si="37"/>
        <v>0</v>
      </c>
      <c r="BS156" s="52">
        <f t="shared" si="37"/>
        <v>0</v>
      </c>
      <c r="BT156" s="52">
        <f t="shared" si="37"/>
        <v>0</v>
      </c>
      <c r="BU156" s="52">
        <f t="shared" si="37"/>
        <v>0</v>
      </c>
      <c r="BV156" s="52">
        <f t="shared" si="37"/>
        <v>0</v>
      </c>
      <c r="BW156" s="52">
        <f t="shared" si="37"/>
        <v>0</v>
      </c>
      <c r="BX156" s="52">
        <f t="shared" si="37"/>
        <v>0</v>
      </c>
      <c r="BY156" s="52">
        <f t="shared" si="19"/>
        <v>1943.1578521536956</v>
      </c>
      <c r="DD156" s="7">
        <v>13</v>
      </c>
      <c r="DE156" s="55">
        <f ca="1"/>
        <v>18217.589264244529</v>
      </c>
      <c r="DF156" s="55">
        <f ca="1"/>
        <v>14.395519055690896</v>
      </c>
      <c r="DG156" s="55">
        <f ca="1"/>
        <v>0</v>
      </c>
      <c r="DH156" s="55">
        <f ca="1"/>
        <v>0</v>
      </c>
      <c r="DI156" s="55">
        <f ca="1"/>
        <v>832.14237925790837</v>
      </c>
      <c r="DJ156" s="55">
        <f ca="1"/>
        <v>1607.6026172195147</v>
      </c>
      <c r="DK156" s="55">
        <f ca="1"/>
        <v>0</v>
      </c>
      <c r="DL156" s="55">
        <f ca="1"/>
        <v>0</v>
      </c>
      <c r="DM156" s="55">
        <f ca="1"/>
        <v>1278.4623050474625</v>
      </c>
      <c r="DN156" s="55">
        <f ca="1"/>
        <v>0</v>
      </c>
      <c r="DO156" s="55">
        <f ca="1"/>
        <v>0</v>
      </c>
      <c r="DP156" s="55">
        <f ca="1"/>
        <v>12611.245854356846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1.6109348541846902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ca="1"/>
        <v>0</v>
      </c>
      <c r="EE156" s="55">
        <f t="shared" ca="1" si="21"/>
        <v>34563.04887403614</v>
      </c>
    </row>
    <row r="157" spans="2:135" x14ac:dyDescent="0.3">
      <c r="B157" s="7">
        <v>9</v>
      </c>
      <c r="C157" s="17" t="s">
        <v>3</v>
      </c>
      <c r="D157" s="55">
        <f t="shared" ca="1" si="22"/>
        <v>18905.232141827273</v>
      </c>
      <c r="E157" s="55">
        <f t="shared" ca="1" si="23"/>
        <v>18379.441716480975</v>
      </c>
      <c r="F157" s="55">
        <f t="shared" ca="1" si="24"/>
        <v>19298.413802305033</v>
      </c>
      <c r="G157" s="55">
        <f t="shared" ca="1" si="25"/>
        <v>20263.334492420279</v>
      </c>
      <c r="H157" s="55">
        <f t="shared" ca="1" si="26"/>
        <v>21276.501217041288</v>
      </c>
      <c r="I157" s="55">
        <f t="shared" ca="1" si="27"/>
        <v>22340.326277893349</v>
      </c>
      <c r="J157" s="55">
        <f t="shared" ca="1" si="28"/>
        <v>23457.34259178803</v>
      </c>
      <c r="K157" s="55">
        <f t="shared" ca="1" si="29"/>
        <v>24630.209721377418</v>
      </c>
      <c r="L157" s="55">
        <f t="shared" ca="1" si="30"/>
        <v>25861.720207446302</v>
      </c>
      <c r="M157" s="55">
        <f t="shared" ca="1" si="31"/>
        <v>27154.806217818605</v>
      </c>
      <c r="N157" s="55">
        <f t="shared" ca="1" si="32"/>
        <v>33595.58266796705</v>
      </c>
      <c r="O157" s="55">
        <f t="shared" ca="1" si="33"/>
        <v>32451.995701711734</v>
      </c>
      <c r="P157" s="55">
        <f t="shared" ca="1" si="34"/>
        <v>34074.595486797312</v>
      </c>
      <c r="Q157" s="55">
        <f t="shared" ca="1" si="35"/>
        <v>35778.325261137179</v>
      </c>
      <c r="R157" s="55">
        <f t="shared" ca="1" si="36"/>
        <v>37567.24152419404</v>
      </c>
      <c r="V157" s="7">
        <v>14</v>
      </c>
      <c r="W157" s="55">
        <v>0.9</v>
      </c>
      <c r="X157" s="55">
        <v>1</v>
      </c>
      <c r="Y157" s="55">
        <v>1</v>
      </c>
      <c r="Z157" s="55">
        <v>1</v>
      </c>
      <c r="AA157" s="55">
        <v>1</v>
      </c>
      <c r="AB157" s="55">
        <v>0.95</v>
      </c>
      <c r="AC157" s="55">
        <v>1</v>
      </c>
      <c r="AD157" s="55">
        <v>1</v>
      </c>
      <c r="AE157" s="55">
        <v>1</v>
      </c>
      <c r="AF157" s="55">
        <v>1</v>
      </c>
      <c r="AG157" s="55">
        <v>1</v>
      </c>
      <c r="AH157" s="55">
        <v>1</v>
      </c>
      <c r="AI157" s="55">
        <v>1</v>
      </c>
      <c r="AJ157" s="55">
        <v>1</v>
      </c>
      <c r="AK157" s="55">
        <v>1</v>
      </c>
      <c r="AL157" s="55">
        <v>1</v>
      </c>
      <c r="AM157" s="55">
        <v>1</v>
      </c>
      <c r="AN157" s="55">
        <v>1</v>
      </c>
      <c r="AO157" s="55">
        <v>1</v>
      </c>
      <c r="AP157" s="55">
        <v>1</v>
      </c>
      <c r="AQ157" s="55">
        <v>1</v>
      </c>
      <c r="AR157" s="55">
        <v>1</v>
      </c>
      <c r="AS157" s="55">
        <v>1</v>
      </c>
      <c r="AT157" s="55">
        <v>1</v>
      </c>
      <c r="AU157" s="55">
        <v>1</v>
      </c>
      <c r="AV157" s="55">
        <v>1</v>
      </c>
      <c r="AX157" s="7">
        <v>14</v>
      </c>
      <c r="AY157" s="52">
        <f t="shared" si="20"/>
        <v>12887.943254474996</v>
      </c>
      <c r="AZ157" s="52">
        <f t="shared" si="20"/>
        <v>9.5387134286295616</v>
      </c>
      <c r="BA157" s="52">
        <f t="shared" si="20"/>
        <v>0</v>
      </c>
      <c r="BB157" s="52">
        <f t="shared" si="20"/>
        <v>0</v>
      </c>
      <c r="BC157" s="52">
        <f t="shared" si="20"/>
        <v>634.30857798019485</v>
      </c>
      <c r="BD157" s="52">
        <f t="shared" si="20"/>
        <v>1310.2875725929807</v>
      </c>
      <c r="BE157" s="52">
        <f t="shared" si="37"/>
        <v>0</v>
      </c>
      <c r="BF157" s="52">
        <f t="shared" si="37"/>
        <v>11734.623096428028</v>
      </c>
      <c r="BG157" s="52">
        <f t="shared" si="37"/>
        <v>732.56600951255098</v>
      </c>
      <c r="BH157" s="52">
        <f t="shared" si="37"/>
        <v>0</v>
      </c>
      <c r="BI157" s="52">
        <f t="shared" si="37"/>
        <v>300.98865854070954</v>
      </c>
      <c r="BJ157" s="52">
        <f t="shared" si="37"/>
        <v>24245.4367811716</v>
      </c>
      <c r="BK157" s="52">
        <f t="shared" si="37"/>
        <v>0</v>
      </c>
      <c r="BL157" s="52">
        <f t="shared" si="37"/>
        <v>0</v>
      </c>
      <c r="BM157" s="52">
        <f t="shared" si="37"/>
        <v>0.13948976747512512</v>
      </c>
      <c r="BN157" s="52">
        <f t="shared" si="37"/>
        <v>1.2825860555224939</v>
      </c>
      <c r="BO157" s="52">
        <f t="shared" si="37"/>
        <v>0</v>
      </c>
      <c r="BP157" s="52">
        <f t="shared" si="37"/>
        <v>1065.0259237504681</v>
      </c>
      <c r="BQ157" s="52">
        <f t="shared" si="37"/>
        <v>7864.7160431923267</v>
      </c>
      <c r="BR157" s="52">
        <f t="shared" si="37"/>
        <v>0</v>
      </c>
      <c r="BS157" s="52">
        <f t="shared" si="37"/>
        <v>0</v>
      </c>
      <c r="BT157" s="52">
        <f t="shared" si="37"/>
        <v>0</v>
      </c>
      <c r="BU157" s="52">
        <f t="shared" si="37"/>
        <v>0</v>
      </c>
      <c r="BV157" s="52">
        <f t="shared" si="37"/>
        <v>0</v>
      </c>
      <c r="BW157" s="52">
        <f t="shared" si="37"/>
        <v>0</v>
      </c>
      <c r="BX157" s="52">
        <f t="shared" si="37"/>
        <v>0</v>
      </c>
      <c r="BY157" s="52">
        <f t="shared" si="19"/>
        <v>60786.85670689548</v>
      </c>
      <c r="DD157" s="7">
        <v>14</v>
      </c>
      <c r="DE157" s="55">
        <f ca="1"/>
        <v>1219199.4318733346</v>
      </c>
      <c r="DF157" s="55">
        <f ca="1"/>
        <v>963.41005629158576</v>
      </c>
      <c r="DG157" s="55">
        <f ca="1"/>
        <v>0</v>
      </c>
      <c r="DH157" s="55">
        <f ca="1"/>
        <v>0</v>
      </c>
      <c r="DI157" s="55">
        <f ca="1"/>
        <v>47002.265628332432</v>
      </c>
      <c r="DJ157" s="55">
        <f ca="1"/>
        <v>90802.928780693561</v>
      </c>
      <c r="DK157" s="55">
        <f ca="1"/>
        <v>0</v>
      </c>
      <c r="DL157" s="55">
        <f ca="1"/>
        <v>0</v>
      </c>
      <c r="DM157" s="55">
        <f ca="1"/>
        <v>56700.609136271451</v>
      </c>
      <c r="DN157" s="55">
        <f ca="1"/>
        <v>0</v>
      </c>
      <c r="DO157" s="55">
        <f ca="1"/>
        <v>0</v>
      </c>
      <c r="DP157" s="55">
        <f ca="1"/>
        <v>1360169.0034237269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90.807092730992565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ca="1"/>
        <v>0</v>
      </c>
      <c r="EE157" s="55">
        <f t="shared" ca="1" si="21"/>
        <v>2774928.4559913818</v>
      </c>
    </row>
    <row r="158" spans="2:135" x14ac:dyDescent="0.3">
      <c r="B158" s="7">
        <v>10</v>
      </c>
      <c r="C158" s="17" t="s">
        <v>4</v>
      </c>
      <c r="D158" s="55">
        <f t="shared" ca="1" si="22"/>
        <v>230736.1392174444</v>
      </c>
      <c r="E158" s="55">
        <f t="shared" ca="1" si="23"/>
        <v>224318.92879248588</v>
      </c>
      <c r="F158" s="55">
        <f t="shared" ca="1" si="24"/>
        <v>235534.87523211027</v>
      </c>
      <c r="G158" s="55">
        <f t="shared" ca="1" si="25"/>
        <v>247311.61899371565</v>
      </c>
      <c r="H158" s="55">
        <f t="shared" ca="1" si="26"/>
        <v>259677.19994340159</v>
      </c>
      <c r="I158" s="55">
        <f t="shared" ca="1" si="27"/>
        <v>272661.05994057155</v>
      </c>
      <c r="J158" s="55">
        <f t="shared" ca="1" si="28"/>
        <v>286294.11293760024</v>
      </c>
      <c r="K158" s="55">
        <f t="shared" ca="1" si="29"/>
        <v>300608.81858448026</v>
      </c>
      <c r="L158" s="55">
        <f t="shared" ca="1" si="30"/>
        <v>315639.25951370422</v>
      </c>
      <c r="M158" s="55">
        <f t="shared" ca="1" si="31"/>
        <v>331421.22248938959</v>
      </c>
      <c r="N158" s="55">
        <f t="shared" ca="1" si="32"/>
        <v>445609.14570334979</v>
      </c>
      <c r="O158" s="55">
        <f t="shared" ca="1" si="33"/>
        <v>430440.69882369536</v>
      </c>
      <c r="P158" s="55">
        <f t="shared" ca="1" si="34"/>
        <v>451962.73376488022</v>
      </c>
      <c r="Q158" s="55">
        <f t="shared" ca="1" si="35"/>
        <v>474560.87045312423</v>
      </c>
      <c r="R158" s="55">
        <f t="shared" ca="1" si="36"/>
        <v>498288.91397578054</v>
      </c>
      <c r="V158" s="7">
        <v>15</v>
      </c>
      <c r="W158" s="55">
        <v>0.9</v>
      </c>
      <c r="X158" s="55">
        <v>1</v>
      </c>
      <c r="Y158" s="55">
        <v>1</v>
      </c>
      <c r="Z158" s="55">
        <v>1</v>
      </c>
      <c r="AA158" s="55">
        <v>1</v>
      </c>
      <c r="AB158" s="55">
        <v>0.95</v>
      </c>
      <c r="AC158" s="55">
        <v>1</v>
      </c>
      <c r="AD158" s="55">
        <v>1</v>
      </c>
      <c r="AE158" s="55">
        <v>1</v>
      </c>
      <c r="AF158" s="55">
        <v>1</v>
      </c>
      <c r="AG158" s="55">
        <v>1</v>
      </c>
      <c r="AH158" s="55">
        <v>1</v>
      </c>
      <c r="AI158" s="55">
        <v>1</v>
      </c>
      <c r="AJ158" s="55">
        <v>1</v>
      </c>
      <c r="AK158" s="55">
        <v>1</v>
      </c>
      <c r="AL158" s="55">
        <v>1</v>
      </c>
      <c r="AM158" s="55">
        <v>1</v>
      </c>
      <c r="AN158" s="55">
        <v>1</v>
      </c>
      <c r="AO158" s="55">
        <v>1</v>
      </c>
      <c r="AP158" s="55">
        <v>1</v>
      </c>
      <c r="AQ158" s="55">
        <v>1</v>
      </c>
      <c r="AR158" s="55">
        <v>1</v>
      </c>
      <c r="AS158" s="55">
        <v>1</v>
      </c>
      <c r="AT158" s="55">
        <v>1</v>
      </c>
      <c r="AU158" s="55">
        <v>1</v>
      </c>
      <c r="AV158" s="55">
        <v>1</v>
      </c>
      <c r="AX158" s="7">
        <v>15</v>
      </c>
      <c r="AY158" s="52">
        <f t="shared" si="20"/>
        <v>1213.7027500023364</v>
      </c>
      <c r="AZ158" s="52">
        <f t="shared" si="20"/>
        <v>0.89829404812727387</v>
      </c>
      <c r="BA158" s="52">
        <f t="shared" si="20"/>
        <v>0</v>
      </c>
      <c r="BB158" s="52">
        <f t="shared" si="20"/>
        <v>0</v>
      </c>
      <c r="BC158" s="52">
        <f t="shared" si="20"/>
        <v>59.735060143642713</v>
      </c>
      <c r="BD158" s="52">
        <f t="shared" si="20"/>
        <v>123.39436938803792</v>
      </c>
      <c r="BE158" s="52">
        <f t="shared" si="37"/>
        <v>0</v>
      </c>
      <c r="BF158" s="52">
        <f t="shared" si="37"/>
        <v>1105.090551921274</v>
      </c>
      <c r="BG158" s="52">
        <f t="shared" si="37"/>
        <v>68.988306579540122</v>
      </c>
      <c r="BH158" s="52">
        <f t="shared" si="37"/>
        <v>0</v>
      </c>
      <c r="BI158" s="52">
        <f t="shared" si="37"/>
        <v>28.345156046696069</v>
      </c>
      <c r="BJ158" s="52">
        <f t="shared" si="37"/>
        <v>2283.2776898037459</v>
      </c>
      <c r="BK158" s="52">
        <f t="shared" si="37"/>
        <v>0</v>
      </c>
      <c r="BL158" s="52">
        <f t="shared" si="37"/>
        <v>0</v>
      </c>
      <c r="BM158" s="52">
        <f t="shared" si="37"/>
        <v>1.3136240460820995E-2</v>
      </c>
      <c r="BN158" s="52">
        <f t="shared" si="37"/>
        <v>0.12078562106142696</v>
      </c>
      <c r="BO158" s="52">
        <f t="shared" si="37"/>
        <v>0</v>
      </c>
      <c r="BP158" s="52">
        <f t="shared" si="37"/>
        <v>100.29722098484081</v>
      </c>
      <c r="BQ158" s="52">
        <f t="shared" si="37"/>
        <v>740.64785224407922</v>
      </c>
      <c r="BR158" s="52">
        <f t="shared" si="37"/>
        <v>0</v>
      </c>
      <c r="BS158" s="52">
        <f t="shared" si="37"/>
        <v>0</v>
      </c>
      <c r="BT158" s="52">
        <f t="shared" si="37"/>
        <v>0</v>
      </c>
      <c r="BU158" s="52">
        <f t="shared" si="37"/>
        <v>0</v>
      </c>
      <c r="BV158" s="52">
        <f t="shared" si="37"/>
        <v>0</v>
      </c>
      <c r="BW158" s="52">
        <f t="shared" si="37"/>
        <v>0</v>
      </c>
      <c r="BX158" s="52">
        <f t="shared" si="37"/>
        <v>0</v>
      </c>
      <c r="BY158" s="52">
        <f t="shared" si="19"/>
        <v>5724.5111730238423</v>
      </c>
      <c r="DD158" s="7">
        <v>15</v>
      </c>
      <c r="DE158" s="55">
        <f ca="1"/>
        <v>114816.28015022102</v>
      </c>
      <c r="DF158" s="55">
        <f ca="1"/>
        <v>90.727698860854659</v>
      </c>
      <c r="DG158" s="55">
        <f ca="1"/>
        <v>0</v>
      </c>
      <c r="DH158" s="55">
        <f ca="1"/>
        <v>0</v>
      </c>
      <c r="DI158" s="55">
        <f ca="1"/>
        <v>4426.367956643925</v>
      </c>
      <c r="DJ158" s="55">
        <f ca="1"/>
        <v>8551.2297985910263</v>
      </c>
      <c r="DK158" s="55">
        <f ca="1"/>
        <v>0</v>
      </c>
      <c r="DL158" s="55">
        <f ca="1"/>
        <v>0</v>
      </c>
      <c r="DM158" s="55">
        <f ca="1"/>
        <v>5339.6949292564059</v>
      </c>
      <c r="DN158" s="55">
        <f ca="1"/>
        <v>0</v>
      </c>
      <c r="DO158" s="55">
        <f ca="1"/>
        <v>0</v>
      </c>
      <c r="DP158" s="55">
        <f ca="1"/>
        <v>128091.87839799015</v>
      </c>
      <c r="DQ158" s="55">
        <f ca="1"/>
        <v>0</v>
      </c>
      <c r="DR158" s="55">
        <f ca="1"/>
        <v>0</v>
      </c>
      <c r="DS158" s="55">
        <f ca="1"/>
        <v>0</v>
      </c>
      <c r="DT158" s="55">
        <f ca="1"/>
        <v>8.5516219711490287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ca="1"/>
        <v>0</v>
      </c>
      <c r="EE158" s="55">
        <f t="shared" ca="1" si="21"/>
        <v>261324.73055353455</v>
      </c>
    </row>
    <row r="159" spans="2:135" x14ac:dyDescent="0.3">
      <c r="B159" s="7">
        <v>11</v>
      </c>
      <c r="C159" s="17" t="s">
        <v>5</v>
      </c>
      <c r="D159" s="55">
        <f t="shared" ca="1" si="22"/>
        <v>634249.82397341519</v>
      </c>
      <c r="E159" s="55">
        <f t="shared" ca="1" si="23"/>
        <v>643654.98973719089</v>
      </c>
      <c r="F159" s="55">
        <f t="shared" ca="1" si="24"/>
        <v>675837.73922405043</v>
      </c>
      <c r="G159" s="55">
        <f t="shared" ca="1" si="25"/>
        <v>709629.62618525291</v>
      </c>
      <c r="H159" s="55">
        <f t="shared" ca="1" si="26"/>
        <v>745111.10749451618</v>
      </c>
      <c r="I159" s="55">
        <f t="shared" ca="1" si="27"/>
        <v>782366.66286924155</v>
      </c>
      <c r="J159" s="55">
        <f t="shared" ca="1" si="28"/>
        <v>821484.99601270375</v>
      </c>
      <c r="K159" s="55">
        <f t="shared" ca="1" si="29"/>
        <v>862559.24581333855</v>
      </c>
      <c r="L159" s="55">
        <f t="shared" ca="1" si="30"/>
        <v>905687.20810400555</v>
      </c>
      <c r="M159" s="55">
        <f t="shared" ca="1" si="31"/>
        <v>950971.56850920687</v>
      </c>
      <c r="N159" s="55">
        <f t="shared" ca="1" si="32"/>
        <v>1142263.5695556037</v>
      </c>
      <c r="O159" s="55">
        <f t="shared" ca="1" si="33"/>
        <v>1157809.6229989759</v>
      </c>
      <c r="P159" s="55">
        <f t="shared" ca="1" si="34"/>
        <v>1215700.1041489241</v>
      </c>
      <c r="Q159" s="55">
        <f t="shared" ca="1" si="35"/>
        <v>1276485.1093563708</v>
      </c>
      <c r="R159" s="55">
        <f t="shared" ca="1" si="36"/>
        <v>1340309.3648241886</v>
      </c>
      <c r="V159" s="7">
        <v>16</v>
      </c>
      <c r="W159" s="55">
        <v>0.9</v>
      </c>
      <c r="X159" s="55">
        <v>1</v>
      </c>
      <c r="Y159" s="55">
        <v>1</v>
      </c>
      <c r="Z159" s="55">
        <v>1</v>
      </c>
      <c r="AA159" s="55">
        <v>1</v>
      </c>
      <c r="AB159" s="55">
        <v>0.95</v>
      </c>
      <c r="AC159" s="55">
        <v>1</v>
      </c>
      <c r="AD159" s="55">
        <v>1</v>
      </c>
      <c r="AE159" s="55">
        <v>1</v>
      </c>
      <c r="AF159" s="55">
        <v>1</v>
      </c>
      <c r="AG159" s="55">
        <v>1</v>
      </c>
      <c r="AH159" s="55">
        <v>1</v>
      </c>
      <c r="AI159" s="55">
        <v>1</v>
      </c>
      <c r="AJ159" s="55">
        <v>1</v>
      </c>
      <c r="AK159" s="55">
        <v>1</v>
      </c>
      <c r="AL159" s="55">
        <v>1</v>
      </c>
      <c r="AM159" s="55">
        <v>1</v>
      </c>
      <c r="AN159" s="55">
        <v>1</v>
      </c>
      <c r="AO159" s="55">
        <v>1</v>
      </c>
      <c r="AP159" s="55">
        <v>1</v>
      </c>
      <c r="AQ159" s="55">
        <v>1</v>
      </c>
      <c r="AR159" s="55">
        <v>1</v>
      </c>
      <c r="AS159" s="55">
        <v>1</v>
      </c>
      <c r="AT159" s="55">
        <v>1</v>
      </c>
      <c r="AU159" s="55">
        <v>1</v>
      </c>
      <c r="AV159" s="55">
        <v>1</v>
      </c>
      <c r="AX159" s="7">
        <v>16</v>
      </c>
      <c r="AY159" s="52">
        <f t="shared" si="20"/>
        <v>4.5704466448219376</v>
      </c>
      <c r="AZ159" s="52">
        <f t="shared" si="20"/>
        <v>1.0269633109574707</v>
      </c>
      <c r="BA159" s="52">
        <f t="shared" si="20"/>
        <v>0</v>
      </c>
      <c r="BB159" s="52">
        <f t="shared" si="20"/>
        <v>0</v>
      </c>
      <c r="BC159" s="52">
        <f t="shared" si="20"/>
        <v>177.80033431225615</v>
      </c>
      <c r="BD159" s="52">
        <f t="shared" si="20"/>
        <v>367.28112571530664</v>
      </c>
      <c r="BE159" s="52">
        <f t="shared" si="37"/>
        <v>0</v>
      </c>
      <c r="BF159" s="52">
        <f t="shared" si="37"/>
        <v>383.18886174933141</v>
      </c>
      <c r="BG159" s="52">
        <f t="shared" si="37"/>
        <v>17.409565517540454</v>
      </c>
      <c r="BH159" s="52">
        <f t="shared" si="37"/>
        <v>0</v>
      </c>
      <c r="BI159" s="52">
        <f t="shared" si="37"/>
        <v>56.446907633140412</v>
      </c>
      <c r="BJ159" s="52">
        <f t="shared" si="37"/>
        <v>2181.5652052009964</v>
      </c>
      <c r="BK159" s="52">
        <f t="shared" si="37"/>
        <v>0</v>
      </c>
      <c r="BL159" s="52">
        <f t="shared" si="37"/>
        <v>0</v>
      </c>
      <c r="BM159" s="52">
        <f t="shared" si="37"/>
        <v>3.9099782624117091E-2</v>
      </c>
      <c r="BN159" s="52">
        <f t="shared" si="37"/>
        <v>0.35951623106991776</v>
      </c>
      <c r="BO159" s="52">
        <f t="shared" si="37"/>
        <v>0</v>
      </c>
      <c r="BP159" s="52">
        <f t="shared" si="37"/>
        <v>840.388481410081</v>
      </c>
      <c r="BQ159" s="52">
        <f t="shared" si="37"/>
        <v>707.6544350364511</v>
      </c>
      <c r="BR159" s="52">
        <f t="shared" si="37"/>
        <v>0</v>
      </c>
      <c r="BS159" s="52">
        <f t="shared" si="37"/>
        <v>0</v>
      </c>
      <c r="BT159" s="52">
        <f t="shared" si="37"/>
        <v>0</v>
      </c>
      <c r="BU159" s="52">
        <f t="shared" si="37"/>
        <v>0</v>
      </c>
      <c r="BV159" s="52">
        <f t="shared" si="37"/>
        <v>0</v>
      </c>
      <c r="BW159" s="52">
        <f t="shared" si="37"/>
        <v>0</v>
      </c>
      <c r="BX159" s="52">
        <f t="shared" si="37"/>
        <v>0</v>
      </c>
      <c r="BY159" s="52">
        <f t="shared" si="19"/>
        <v>4737.7309425445765</v>
      </c>
      <c r="DD159" s="7">
        <v>16</v>
      </c>
      <c r="DE159" s="55">
        <f ca="1"/>
        <v>432.36425260015528</v>
      </c>
      <c r="DF159" s="55">
        <f ca="1"/>
        <v>103.72329440670454</v>
      </c>
      <c r="DG159" s="55">
        <f ca="1"/>
        <v>0</v>
      </c>
      <c r="DH159" s="55">
        <f ca="1"/>
        <v>0</v>
      </c>
      <c r="DI159" s="55">
        <f ca="1"/>
        <v>13175.004772538179</v>
      </c>
      <c r="DJ159" s="55">
        <f ca="1"/>
        <v>25452.58201207075</v>
      </c>
      <c r="DK159" s="55">
        <f ca="1"/>
        <v>0</v>
      </c>
      <c r="DL159" s="55">
        <f ca="1"/>
        <v>0</v>
      </c>
      <c r="DM159" s="55">
        <f ca="1"/>
        <v>1347.5003710576311</v>
      </c>
      <c r="DN159" s="55">
        <f ca="1"/>
        <v>0</v>
      </c>
      <c r="DO159" s="55">
        <f ca="1"/>
        <v>0</v>
      </c>
      <c r="DP159" s="55">
        <f ca="1"/>
        <v>122385.80801177589</v>
      </c>
      <c r="DQ159" s="55">
        <f ca="1"/>
        <v>0</v>
      </c>
      <c r="DR159" s="55">
        <f ca="1"/>
        <v>0</v>
      </c>
      <c r="DS159" s="55">
        <f ca="1"/>
        <v>0</v>
      </c>
      <c r="DT159" s="55">
        <f ca="1"/>
        <v>25.453749159750178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ca="1"/>
        <v>0</v>
      </c>
      <c r="EE159" s="55">
        <f t="shared" ca="1" si="21"/>
        <v>162922.43646360908</v>
      </c>
    </row>
    <row r="160" spans="2:135" x14ac:dyDescent="0.3">
      <c r="B160" s="7">
        <v>12</v>
      </c>
      <c r="C160" s="17" t="s">
        <v>37</v>
      </c>
      <c r="D160" s="55">
        <f t="shared" ca="1" si="22"/>
        <v>780600.98761792644</v>
      </c>
      <c r="E160" s="55">
        <f t="shared" ca="1" si="23"/>
        <v>772498.74649980071</v>
      </c>
      <c r="F160" s="55">
        <f t="shared" ca="1" si="24"/>
        <v>811123.68382479018</v>
      </c>
      <c r="G160" s="55">
        <f t="shared" ca="1" si="25"/>
        <v>851679.86801602994</v>
      </c>
      <c r="H160" s="55">
        <f t="shared" ca="1" si="26"/>
        <v>894263.8614168315</v>
      </c>
      <c r="I160" s="55">
        <f t="shared" ca="1" si="27"/>
        <v>938977.05448767287</v>
      </c>
      <c r="J160" s="55">
        <f t="shared" ca="1" si="28"/>
        <v>985925.9072120568</v>
      </c>
      <c r="K160" s="55">
        <f t="shared" ca="1" si="29"/>
        <v>1035222.2025726597</v>
      </c>
      <c r="L160" s="55">
        <f t="shared" ca="1" si="30"/>
        <v>1086983.3127012928</v>
      </c>
      <c r="M160" s="55">
        <f t="shared" ca="1" si="31"/>
        <v>1141332.4783363577</v>
      </c>
      <c r="N160" s="55">
        <f t="shared" ca="1" si="32"/>
        <v>1229966.0557084081</v>
      </c>
      <c r="O160" s="55">
        <f t="shared" ca="1" si="33"/>
        <v>1212668.5370255543</v>
      </c>
      <c r="P160" s="55">
        <f t="shared" ca="1" si="34"/>
        <v>1273301.9638768316</v>
      </c>
      <c r="Q160" s="55">
        <f t="shared" ca="1" si="35"/>
        <v>1336967.0620706736</v>
      </c>
      <c r="R160" s="55">
        <f t="shared" ca="1" si="36"/>
        <v>1403815.415174207</v>
      </c>
      <c r="V160" s="7">
        <v>17</v>
      </c>
      <c r="W160" s="55">
        <v>0.9</v>
      </c>
      <c r="X160" s="55">
        <v>1</v>
      </c>
      <c r="Y160" s="55">
        <v>1</v>
      </c>
      <c r="Z160" s="55">
        <v>1</v>
      </c>
      <c r="AA160" s="55">
        <v>1</v>
      </c>
      <c r="AB160" s="55">
        <v>0.95</v>
      </c>
      <c r="AC160" s="55">
        <v>1</v>
      </c>
      <c r="AD160" s="55">
        <v>1</v>
      </c>
      <c r="AE160" s="55">
        <v>1</v>
      </c>
      <c r="AF160" s="55">
        <v>1</v>
      </c>
      <c r="AG160" s="55">
        <v>1</v>
      </c>
      <c r="AH160" s="55">
        <v>1</v>
      </c>
      <c r="AI160" s="55">
        <v>1</v>
      </c>
      <c r="AJ160" s="55">
        <v>1</v>
      </c>
      <c r="AK160" s="55">
        <v>1</v>
      </c>
      <c r="AL160" s="55">
        <v>1</v>
      </c>
      <c r="AM160" s="55">
        <v>1</v>
      </c>
      <c r="AN160" s="55">
        <v>1</v>
      </c>
      <c r="AO160" s="55">
        <v>1</v>
      </c>
      <c r="AP160" s="55">
        <v>1</v>
      </c>
      <c r="AQ160" s="55">
        <v>1</v>
      </c>
      <c r="AR160" s="55">
        <v>1</v>
      </c>
      <c r="AS160" s="55">
        <v>1</v>
      </c>
      <c r="AT160" s="55">
        <v>1</v>
      </c>
      <c r="AU160" s="55">
        <v>1</v>
      </c>
      <c r="AV160" s="55">
        <v>1</v>
      </c>
      <c r="AX160" s="7">
        <v>17</v>
      </c>
      <c r="AY160" s="52">
        <f t="shared" si="20"/>
        <v>3217.9036336130321</v>
      </c>
      <c r="AZ160" s="52">
        <f t="shared" si="20"/>
        <v>2.4227883656975995</v>
      </c>
      <c r="BA160" s="52">
        <f t="shared" si="20"/>
        <v>0</v>
      </c>
      <c r="BB160" s="52">
        <f t="shared" si="20"/>
        <v>0</v>
      </c>
      <c r="BC160" s="52">
        <f t="shared" si="20"/>
        <v>87.23283182512381</v>
      </c>
      <c r="BD160" s="52">
        <f t="shared" si="20"/>
        <v>180.19635788423165</v>
      </c>
      <c r="BE160" s="52">
        <f t="shared" si="37"/>
        <v>0</v>
      </c>
      <c r="BF160" s="52">
        <f t="shared" si="37"/>
        <v>1136.6478805873255</v>
      </c>
      <c r="BG160" s="52">
        <f t="shared" si="37"/>
        <v>51.64175611595109</v>
      </c>
      <c r="BH160" s="52">
        <f t="shared" si="37"/>
        <v>0</v>
      </c>
      <c r="BI160" s="52">
        <f t="shared" si="37"/>
        <v>167.43769016972448</v>
      </c>
      <c r="BJ160" s="52">
        <f t="shared" si="37"/>
        <v>6592.6304247851322</v>
      </c>
      <c r="BK160" s="52">
        <f t="shared" si="37"/>
        <v>0</v>
      </c>
      <c r="BL160" s="52">
        <f t="shared" si="37"/>
        <v>0</v>
      </c>
      <c r="BM160" s="52">
        <f t="shared" si="37"/>
        <v>1.9183230941245948E-2</v>
      </c>
      <c r="BN160" s="52">
        <f t="shared" si="37"/>
        <v>0.17638672586827808</v>
      </c>
      <c r="BO160" s="52">
        <f t="shared" si="37"/>
        <v>0</v>
      </c>
      <c r="BP160" s="52">
        <f t="shared" si="37"/>
        <v>197.83027325141703</v>
      </c>
      <c r="BQ160" s="52">
        <f t="shared" si="37"/>
        <v>2138.5123609844491</v>
      </c>
      <c r="BR160" s="52">
        <f t="shared" si="37"/>
        <v>0</v>
      </c>
      <c r="BS160" s="52">
        <f t="shared" si="37"/>
        <v>0</v>
      </c>
      <c r="BT160" s="52">
        <f t="shared" si="37"/>
        <v>0</v>
      </c>
      <c r="BU160" s="52">
        <f t="shared" si="37"/>
        <v>0</v>
      </c>
      <c r="BV160" s="52">
        <f t="shared" si="37"/>
        <v>0</v>
      </c>
      <c r="BW160" s="52">
        <f t="shared" si="37"/>
        <v>0</v>
      </c>
      <c r="BX160" s="52">
        <f t="shared" si="37"/>
        <v>0</v>
      </c>
      <c r="BY160" s="52">
        <f t="shared" si="19"/>
        <v>13772.651567538895</v>
      </c>
      <c r="DD160" s="7">
        <v>17</v>
      </c>
      <c r="DE160" s="55">
        <f ca="1"/>
        <v>304413.68373979279</v>
      </c>
      <c r="DF160" s="55">
        <f ca="1"/>
        <v>244.70162493545755</v>
      </c>
      <c r="DG160" s="55">
        <f ca="1"/>
        <v>0</v>
      </c>
      <c r="DH160" s="55">
        <f ca="1"/>
        <v>0</v>
      </c>
      <c r="DI160" s="55">
        <f ca="1"/>
        <v>6463.9528382416738</v>
      </c>
      <c r="DJ160" s="55">
        <f ca="1"/>
        <v>12487.607601377253</v>
      </c>
      <c r="DK160" s="55">
        <f ca="1"/>
        <v>0</v>
      </c>
      <c r="DL160" s="55">
        <f ca="1"/>
        <v>0</v>
      </c>
      <c r="DM160" s="55">
        <f ca="1"/>
        <v>3997.0719233746145</v>
      </c>
      <c r="DN160" s="55">
        <f ca="1"/>
        <v>0</v>
      </c>
      <c r="DO160" s="55">
        <f ca="1"/>
        <v>0</v>
      </c>
      <c r="DP160" s="55">
        <f ca="1"/>
        <v>369846.5668304459</v>
      </c>
      <c r="DQ160" s="55">
        <f ca="1"/>
        <v>0</v>
      </c>
      <c r="DR160" s="55">
        <f ca="1"/>
        <v>0</v>
      </c>
      <c r="DS160" s="55">
        <f ca="1"/>
        <v>0</v>
      </c>
      <c r="DT160" s="55">
        <f ca="1"/>
        <v>12.488180191474088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ca="1"/>
        <v>0</v>
      </c>
      <c r="EE160" s="55">
        <f t="shared" ca="1" si="21"/>
        <v>697466.0727383591</v>
      </c>
    </row>
    <row r="161" spans="2:135" x14ac:dyDescent="0.3">
      <c r="B161" s="7">
        <v>13</v>
      </c>
      <c r="C161" s="17" t="s">
        <v>6</v>
      </c>
      <c r="D161" s="55">
        <f t="shared" ca="1" si="22"/>
        <v>34925.558212396543</v>
      </c>
      <c r="E161" s="55">
        <f t="shared" ca="1" si="23"/>
        <v>34563.04887403614</v>
      </c>
      <c r="F161" s="55">
        <f t="shared" ca="1" si="24"/>
        <v>36291.201317737941</v>
      </c>
      <c r="G161" s="55">
        <f t="shared" ca="1" si="25"/>
        <v>38105.761383624857</v>
      </c>
      <c r="H161" s="55">
        <f t="shared" ca="1" si="26"/>
        <v>40011.049452806088</v>
      </c>
      <c r="I161" s="55">
        <f t="shared" ca="1" si="27"/>
        <v>42011.601925446397</v>
      </c>
      <c r="J161" s="55">
        <f t="shared" ca="1" si="28"/>
        <v>44112.182021718705</v>
      </c>
      <c r="K161" s="55">
        <f t="shared" ca="1" si="29"/>
        <v>46317.791122804651</v>
      </c>
      <c r="L161" s="55">
        <f t="shared" ca="1" si="30"/>
        <v>48633.680678944882</v>
      </c>
      <c r="M161" s="55">
        <f t="shared" ca="1" si="31"/>
        <v>51065.364712892137</v>
      </c>
      <c r="N161" s="55">
        <f t="shared" ca="1" si="32"/>
        <v>54476.62227487778</v>
      </c>
      <c r="O161" s="55">
        <f t="shared" ca="1" si="33"/>
        <v>53710.495451709838</v>
      </c>
      <c r="P161" s="55">
        <f t="shared" ca="1" si="34"/>
        <v>56396.020224295346</v>
      </c>
      <c r="Q161" s="55">
        <f t="shared" ca="1" si="35"/>
        <v>59215.821235510106</v>
      </c>
      <c r="R161" s="55">
        <f t="shared" ca="1" si="36"/>
        <v>62176.612297285603</v>
      </c>
      <c r="V161" s="7">
        <v>18</v>
      </c>
      <c r="W161" s="55">
        <v>0.9</v>
      </c>
      <c r="X161" s="55">
        <v>1</v>
      </c>
      <c r="Y161" s="55">
        <v>1</v>
      </c>
      <c r="Z161" s="55">
        <v>1</v>
      </c>
      <c r="AA161" s="55">
        <v>1</v>
      </c>
      <c r="AB161" s="55">
        <v>0.95</v>
      </c>
      <c r="AC161" s="55">
        <v>1</v>
      </c>
      <c r="AD161" s="55">
        <v>1</v>
      </c>
      <c r="AE161" s="55">
        <v>1</v>
      </c>
      <c r="AF161" s="55">
        <v>1</v>
      </c>
      <c r="AG161" s="55">
        <v>1</v>
      </c>
      <c r="AH161" s="55">
        <v>1</v>
      </c>
      <c r="AI161" s="55">
        <v>1</v>
      </c>
      <c r="AJ161" s="55">
        <v>1</v>
      </c>
      <c r="AK161" s="55">
        <v>1</v>
      </c>
      <c r="AL161" s="55">
        <v>1</v>
      </c>
      <c r="AM161" s="55">
        <v>1</v>
      </c>
      <c r="AN161" s="55">
        <v>1</v>
      </c>
      <c r="AO161" s="55">
        <v>1</v>
      </c>
      <c r="AP161" s="55">
        <v>1</v>
      </c>
      <c r="AQ161" s="55">
        <v>1</v>
      </c>
      <c r="AR161" s="55">
        <v>1</v>
      </c>
      <c r="AS161" s="55">
        <v>1</v>
      </c>
      <c r="AT161" s="55">
        <v>1</v>
      </c>
      <c r="AU161" s="55">
        <v>1</v>
      </c>
      <c r="AV161" s="55">
        <v>1</v>
      </c>
      <c r="AX161" s="7">
        <v>18</v>
      </c>
      <c r="AY161" s="52">
        <f t="shared" ref="AY161:BN176" si="38">W105*$E106*W161</f>
        <v>0</v>
      </c>
      <c r="AZ161" s="52">
        <f t="shared" si="38"/>
        <v>0</v>
      </c>
      <c r="BA161" s="52">
        <f t="shared" si="38"/>
        <v>0</v>
      </c>
      <c r="BB161" s="52">
        <f t="shared" si="38"/>
        <v>0</v>
      </c>
      <c r="BC161" s="52">
        <f t="shared" si="38"/>
        <v>5723.1302536606763</v>
      </c>
      <c r="BD161" s="52">
        <f t="shared" si="38"/>
        <v>11822.237173064317</v>
      </c>
      <c r="BE161" s="52">
        <f t="shared" si="37"/>
        <v>0</v>
      </c>
      <c r="BF161" s="52">
        <f t="shared" si="37"/>
        <v>14448.396121937207</v>
      </c>
      <c r="BG161" s="52">
        <f t="shared" si="37"/>
        <v>0</v>
      </c>
      <c r="BH161" s="52">
        <f t="shared" si="37"/>
        <v>0</v>
      </c>
      <c r="BI161" s="52">
        <f t="shared" si="37"/>
        <v>0</v>
      </c>
      <c r="BJ161" s="52">
        <f t="shared" si="37"/>
        <v>0</v>
      </c>
      <c r="BK161" s="52">
        <f t="shared" si="37"/>
        <v>0</v>
      </c>
      <c r="BL161" s="52">
        <f t="shared" si="37"/>
        <v>0</v>
      </c>
      <c r="BM161" s="52">
        <f t="shared" si="37"/>
        <v>1.2589901589342567</v>
      </c>
      <c r="BN161" s="52">
        <f t="shared" si="37"/>
        <v>11.572296689806402</v>
      </c>
      <c r="BO161" s="52">
        <f t="shared" si="37"/>
        <v>0</v>
      </c>
      <c r="BP161" s="52">
        <f t="shared" si="37"/>
        <v>0</v>
      </c>
      <c r="BQ161" s="52">
        <f t="shared" si="37"/>
        <v>203.61915920385061</v>
      </c>
      <c r="BR161" s="52">
        <f t="shared" si="37"/>
        <v>0</v>
      </c>
      <c r="BS161" s="52">
        <f t="shared" si="37"/>
        <v>0</v>
      </c>
      <c r="BT161" s="52">
        <f t="shared" si="37"/>
        <v>0</v>
      </c>
      <c r="BU161" s="52">
        <f t="shared" si="37"/>
        <v>0</v>
      </c>
      <c r="BV161" s="52">
        <f t="shared" si="37"/>
        <v>0</v>
      </c>
      <c r="BW161" s="52">
        <f t="shared" si="37"/>
        <v>0</v>
      </c>
      <c r="BX161" s="52">
        <f t="shared" si="37"/>
        <v>0</v>
      </c>
      <c r="BY161" s="52">
        <f t="shared" si="19"/>
        <v>32210.213994714795</v>
      </c>
      <c r="DD161" s="7">
        <v>18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0</v>
      </c>
      <c r="DI161" s="55">
        <f ca="1"/>
        <v>424083.95179625606</v>
      </c>
      <c r="DJ161" s="55">
        <f ca="1"/>
        <v>819281.03609335714</v>
      </c>
      <c r="DK161" s="55">
        <f ca="1"/>
        <v>0</v>
      </c>
      <c r="DL161" s="55">
        <f ca="1"/>
        <v>0</v>
      </c>
      <c r="DM161" s="55">
        <f ca="1"/>
        <v>0</v>
      </c>
      <c r="DN161" s="55">
        <f ca="1"/>
        <v>0</v>
      </c>
      <c r="DO161" s="55">
        <f ca="1"/>
        <v>0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0</v>
      </c>
      <c r="DT161" s="55">
        <f ca="1"/>
        <v>819.31860563829321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ca="1"/>
        <v>0</v>
      </c>
      <c r="EE161" s="55">
        <f t="shared" ca="1" si="21"/>
        <v>1244184.3064952516</v>
      </c>
    </row>
    <row r="162" spans="2:135" x14ac:dyDescent="0.3">
      <c r="B162" s="7">
        <v>14</v>
      </c>
      <c r="C162" s="17" t="s">
        <v>7</v>
      </c>
      <c r="D162" s="55">
        <f t="shared" ca="1" si="22"/>
        <v>2776356.3438548902</v>
      </c>
      <c r="E162" s="55">
        <f t="shared" ca="1" si="23"/>
        <v>2774928.4559913818</v>
      </c>
      <c r="F162" s="55">
        <f t="shared" ca="1" si="24"/>
        <v>2913674.8787909476</v>
      </c>
      <c r="G162" s="55">
        <f t="shared" ca="1" si="25"/>
        <v>3059358.6227304968</v>
      </c>
      <c r="H162" s="55">
        <f t="shared" ca="1" si="26"/>
        <v>3212326.5538670211</v>
      </c>
      <c r="I162" s="55">
        <f t="shared" ca="1" si="27"/>
        <v>3372942.8815603741</v>
      </c>
      <c r="J162" s="55">
        <f t="shared" ca="1" si="28"/>
        <v>3541590.0256383931</v>
      </c>
      <c r="K162" s="55">
        <f t="shared" ca="1" si="29"/>
        <v>3718669.5269203116</v>
      </c>
      <c r="L162" s="55">
        <f t="shared" ca="1" si="30"/>
        <v>3904603.003266328</v>
      </c>
      <c r="M162" s="55">
        <f t="shared" ca="1" si="31"/>
        <v>4099833.1534296437</v>
      </c>
      <c r="N162" s="55">
        <f t="shared" ca="1" si="32"/>
        <v>4496626.360096883</v>
      </c>
      <c r="O162" s="55">
        <f t="shared" ca="1" si="33"/>
        <v>4482833.8103299448</v>
      </c>
      <c r="P162" s="55">
        <f t="shared" ca="1" si="34"/>
        <v>4706975.5008464428</v>
      </c>
      <c r="Q162" s="55">
        <f t="shared" ca="1" si="35"/>
        <v>4942324.2758887624</v>
      </c>
      <c r="R162" s="55">
        <f t="shared" ca="1" si="36"/>
        <v>5189440.4896832062</v>
      </c>
      <c r="V162" s="7">
        <v>19</v>
      </c>
      <c r="W162" s="55">
        <v>0.9</v>
      </c>
      <c r="X162" s="55">
        <v>1</v>
      </c>
      <c r="Y162" s="55">
        <v>1</v>
      </c>
      <c r="Z162" s="55">
        <v>1</v>
      </c>
      <c r="AA162" s="55">
        <v>1</v>
      </c>
      <c r="AB162" s="55">
        <v>0.95</v>
      </c>
      <c r="AC162" s="55">
        <v>1</v>
      </c>
      <c r="AD162" s="55">
        <v>1</v>
      </c>
      <c r="AE162" s="55">
        <v>1</v>
      </c>
      <c r="AF162" s="55">
        <v>1</v>
      </c>
      <c r="AG162" s="55">
        <v>1</v>
      </c>
      <c r="AH162" s="55">
        <v>1</v>
      </c>
      <c r="AI162" s="55">
        <v>1</v>
      </c>
      <c r="AJ162" s="55">
        <v>1</v>
      </c>
      <c r="AK162" s="55">
        <v>1</v>
      </c>
      <c r="AL162" s="55">
        <v>1</v>
      </c>
      <c r="AM162" s="55">
        <v>1</v>
      </c>
      <c r="AN162" s="55">
        <v>1</v>
      </c>
      <c r="AO162" s="55">
        <v>1</v>
      </c>
      <c r="AP162" s="55">
        <v>1</v>
      </c>
      <c r="AQ162" s="55">
        <v>1</v>
      </c>
      <c r="AR162" s="55">
        <v>1</v>
      </c>
      <c r="AS162" s="55">
        <v>1</v>
      </c>
      <c r="AT162" s="55">
        <v>1</v>
      </c>
      <c r="AU162" s="55">
        <v>1</v>
      </c>
      <c r="AV162" s="55">
        <v>1</v>
      </c>
      <c r="AX162" s="7">
        <v>19</v>
      </c>
      <c r="AY162" s="52">
        <f t="shared" si="38"/>
        <v>189.93413787441153</v>
      </c>
      <c r="AZ162" s="52">
        <f t="shared" si="38"/>
        <v>0.14057536297326012</v>
      </c>
      <c r="BA162" s="52">
        <f t="shared" si="38"/>
        <v>0</v>
      </c>
      <c r="BB162" s="52">
        <f t="shared" si="38"/>
        <v>0</v>
      </c>
      <c r="BC162" s="52">
        <f t="shared" si="38"/>
        <v>628.7466238066296</v>
      </c>
      <c r="BD162" s="52">
        <f t="shared" si="38"/>
        <v>1298.7982764508731</v>
      </c>
      <c r="BE162" s="52">
        <f t="shared" si="37"/>
        <v>0</v>
      </c>
      <c r="BF162" s="52">
        <f t="shared" si="37"/>
        <v>1803.3688168542139</v>
      </c>
      <c r="BG162" s="52">
        <f t="shared" si="37"/>
        <v>81.93314234300729</v>
      </c>
      <c r="BH162" s="52">
        <f t="shared" si="37"/>
        <v>0</v>
      </c>
      <c r="BI162" s="52">
        <f t="shared" si="37"/>
        <v>1799.7721740855857</v>
      </c>
      <c r="BJ162" s="52">
        <f t="shared" si="37"/>
        <v>9344.7980788062596</v>
      </c>
      <c r="BK162" s="52">
        <f t="shared" si="37"/>
        <v>0</v>
      </c>
      <c r="BL162" s="52">
        <f t="shared" si="37"/>
        <v>0</v>
      </c>
      <c r="BM162" s="52">
        <f t="shared" si="37"/>
        <v>0.13826664789762694</v>
      </c>
      <c r="BN162" s="52">
        <f t="shared" si="37"/>
        <v>1.2713396601975624</v>
      </c>
      <c r="BO162" s="52">
        <f t="shared" si="37"/>
        <v>0</v>
      </c>
      <c r="BP162" s="52">
        <f t="shared" si="37"/>
        <v>33.509299762508746</v>
      </c>
      <c r="BQ162" s="52">
        <f t="shared" si="37"/>
        <v>3031.258377623059</v>
      </c>
      <c r="BR162" s="52">
        <f t="shared" si="37"/>
        <v>0</v>
      </c>
      <c r="BS162" s="52">
        <f t="shared" si="37"/>
        <v>0</v>
      </c>
      <c r="BT162" s="52">
        <f t="shared" si="37"/>
        <v>0</v>
      </c>
      <c r="BU162" s="52">
        <f t="shared" si="37"/>
        <v>0</v>
      </c>
      <c r="BV162" s="52">
        <f t="shared" si="37"/>
        <v>0</v>
      </c>
      <c r="BW162" s="52">
        <f t="shared" si="37"/>
        <v>0</v>
      </c>
      <c r="BX162" s="52">
        <f t="shared" si="37"/>
        <v>0</v>
      </c>
      <c r="BY162" s="52">
        <f t="shared" si="19"/>
        <v>18213.66910927762</v>
      </c>
      <c r="DD162" s="7">
        <v>19</v>
      </c>
      <c r="DE162" s="55">
        <f ca="1"/>
        <v>17967.769442919329</v>
      </c>
      <c r="DF162" s="55">
        <f ca="1"/>
        <v>14.198111660299272</v>
      </c>
      <c r="DG162" s="55">
        <f ca="1"/>
        <v>0</v>
      </c>
      <c r="DH162" s="55">
        <f ca="1"/>
        <v>0</v>
      </c>
      <c r="DI162" s="55">
        <f ca="1"/>
        <v>46590.124824071252</v>
      </c>
      <c r="DJ162" s="55">
        <f ca="1"/>
        <v>90006.720558045505</v>
      </c>
      <c r="DK162" s="55">
        <f ca="1"/>
        <v>0</v>
      </c>
      <c r="DL162" s="55">
        <f ca="1"/>
        <v>0</v>
      </c>
      <c r="DM162" s="55">
        <f ca="1"/>
        <v>6341.6252173487646</v>
      </c>
      <c r="DN162" s="55">
        <f ca="1"/>
        <v>0</v>
      </c>
      <c r="DO162" s="55">
        <f ca="1"/>
        <v>0</v>
      </c>
      <c r="DP162" s="55">
        <f ca="1"/>
        <v>524243.17222103116</v>
      </c>
      <c r="DQ162" s="55">
        <f ca="1"/>
        <v>0</v>
      </c>
      <c r="DR162" s="55">
        <f ca="1"/>
        <v>0</v>
      </c>
      <c r="DS162" s="55">
        <f ca="1"/>
        <v>0</v>
      </c>
      <c r="DT162" s="55">
        <f ca="1"/>
        <v>90.010847941987407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ca="1"/>
        <v>0</v>
      </c>
      <c r="EE162" s="55">
        <f t="shared" ca="1" si="21"/>
        <v>685253.62122301827</v>
      </c>
    </row>
    <row r="163" spans="2:135" x14ac:dyDescent="0.3">
      <c r="B163" s="7">
        <v>15</v>
      </c>
      <c r="C163" s="17" t="s">
        <v>38</v>
      </c>
      <c r="D163" s="55">
        <f t="shared" ca="1" si="22"/>
        <v>261459.19975324936</v>
      </c>
      <c r="E163" s="55">
        <f t="shared" ca="1" si="23"/>
        <v>261324.73055353455</v>
      </c>
      <c r="F163" s="55">
        <f t="shared" ca="1" si="24"/>
        <v>274390.96708121122</v>
      </c>
      <c r="G163" s="55">
        <f t="shared" ca="1" si="25"/>
        <v>288110.51543527172</v>
      </c>
      <c r="H163" s="55">
        <f t="shared" ca="1" si="26"/>
        <v>302516.04120703536</v>
      </c>
      <c r="I163" s="55">
        <f t="shared" ca="1" si="27"/>
        <v>317641.84326738713</v>
      </c>
      <c r="J163" s="55">
        <f t="shared" ca="1" si="28"/>
        <v>333523.93543075642</v>
      </c>
      <c r="K163" s="55">
        <f t="shared" ca="1" si="29"/>
        <v>350200.13220229442</v>
      </c>
      <c r="L163" s="55">
        <f t="shared" ca="1" si="30"/>
        <v>367710.13881240902</v>
      </c>
      <c r="M163" s="55">
        <f t="shared" ca="1" si="31"/>
        <v>386095.64575302956</v>
      </c>
      <c r="N163" s="55">
        <f t="shared" ca="1" si="32"/>
        <v>418343.80230401043</v>
      </c>
      <c r="O163" s="55">
        <f t="shared" ca="1" si="33"/>
        <v>417060.61191995599</v>
      </c>
      <c r="P163" s="55">
        <f t="shared" ca="1" si="34"/>
        <v>437913.64251595369</v>
      </c>
      <c r="Q163" s="55">
        <f t="shared" ca="1" si="35"/>
        <v>459809.32464175142</v>
      </c>
      <c r="R163" s="55">
        <f t="shared" ca="1" si="36"/>
        <v>482799.79087383905</v>
      </c>
      <c r="V163" s="7">
        <v>20</v>
      </c>
      <c r="W163" s="55">
        <v>0.9</v>
      </c>
      <c r="X163" s="55">
        <v>1</v>
      </c>
      <c r="Y163" s="55">
        <v>1</v>
      </c>
      <c r="Z163" s="55">
        <v>1</v>
      </c>
      <c r="AA163" s="55">
        <v>1</v>
      </c>
      <c r="AB163" s="55">
        <v>0.95</v>
      </c>
      <c r="AC163" s="55">
        <v>1</v>
      </c>
      <c r="AD163" s="55">
        <v>1</v>
      </c>
      <c r="AE163" s="55">
        <v>1</v>
      </c>
      <c r="AF163" s="55">
        <v>1</v>
      </c>
      <c r="AG163" s="55">
        <v>1</v>
      </c>
      <c r="AH163" s="55">
        <v>1</v>
      </c>
      <c r="AI163" s="55">
        <v>1</v>
      </c>
      <c r="AJ163" s="55">
        <v>1</v>
      </c>
      <c r="AK163" s="55">
        <v>1</v>
      </c>
      <c r="AL163" s="55">
        <v>1</v>
      </c>
      <c r="AM163" s="55">
        <v>1</v>
      </c>
      <c r="AN163" s="55">
        <v>1</v>
      </c>
      <c r="AO163" s="55">
        <v>1</v>
      </c>
      <c r="AP163" s="55">
        <v>1</v>
      </c>
      <c r="AQ163" s="55">
        <v>1</v>
      </c>
      <c r="AR163" s="55">
        <v>1</v>
      </c>
      <c r="AS163" s="55">
        <v>1</v>
      </c>
      <c r="AT163" s="55">
        <v>1</v>
      </c>
      <c r="AU163" s="55">
        <v>1</v>
      </c>
      <c r="AV163" s="55">
        <v>1</v>
      </c>
      <c r="AX163" s="7">
        <v>20</v>
      </c>
      <c r="AY163" s="52">
        <f t="shared" si="38"/>
        <v>7729.9947977710008</v>
      </c>
      <c r="AZ163" s="52">
        <f t="shared" si="38"/>
        <v>56.04156673819174</v>
      </c>
      <c r="BA163" s="52">
        <f t="shared" si="38"/>
        <v>0</v>
      </c>
      <c r="BB163" s="52">
        <f t="shared" si="38"/>
        <v>0</v>
      </c>
      <c r="BC163" s="52">
        <f t="shared" si="38"/>
        <v>57.228428898156686</v>
      </c>
      <c r="BD163" s="52">
        <f t="shared" si="38"/>
        <v>118.21643568324218</v>
      </c>
      <c r="BE163" s="52">
        <f t="shared" si="37"/>
        <v>0</v>
      </c>
      <c r="BF163" s="52">
        <f t="shared" si="37"/>
        <v>1666.7280263390426</v>
      </c>
      <c r="BG163" s="52">
        <f t="shared" si="37"/>
        <v>534.87654334185822</v>
      </c>
      <c r="BH163" s="52">
        <f t="shared" si="37"/>
        <v>0</v>
      </c>
      <c r="BI163" s="52">
        <f t="shared" si="37"/>
        <v>350.71273322374077</v>
      </c>
      <c r="BJ163" s="52">
        <f t="shared" si="37"/>
        <v>3325.333583498581</v>
      </c>
      <c r="BK163" s="52">
        <f t="shared" si="37"/>
        <v>0</v>
      </c>
      <c r="BL163" s="52">
        <f t="shared" si="37"/>
        <v>0</v>
      </c>
      <c r="BM163" s="52">
        <f t="shared" si="37"/>
        <v>1.2595398087573477E-2</v>
      </c>
      <c r="BN163" s="52">
        <f t="shared" si="37"/>
        <v>0.11577348994029005</v>
      </c>
      <c r="BO163" s="52">
        <f t="shared" si="37"/>
        <v>0</v>
      </c>
      <c r="BP163" s="52">
        <f t="shared" si="37"/>
        <v>3.6626660352191438</v>
      </c>
      <c r="BQ163" s="52">
        <f t="shared" si="37"/>
        <v>1078.6691372061741</v>
      </c>
      <c r="BR163" s="52">
        <f t="shared" si="37"/>
        <v>0</v>
      </c>
      <c r="BS163" s="52">
        <f t="shared" si="37"/>
        <v>0</v>
      </c>
      <c r="BT163" s="52">
        <f t="shared" si="37"/>
        <v>0</v>
      </c>
      <c r="BU163" s="52">
        <f t="shared" si="37"/>
        <v>0</v>
      </c>
      <c r="BV163" s="52">
        <f t="shared" si="37"/>
        <v>0</v>
      </c>
      <c r="BW163" s="52">
        <f t="shared" si="37"/>
        <v>0</v>
      </c>
      <c r="BX163" s="52">
        <f t="shared" si="37"/>
        <v>0</v>
      </c>
      <c r="BY163" s="52">
        <f t="shared" si="19"/>
        <v>14921.592287623236</v>
      </c>
      <c r="DD163" s="7">
        <v>20</v>
      </c>
      <c r="DE163" s="55">
        <f ca="1"/>
        <v>731257.50786913664</v>
      </c>
      <c r="DF163" s="55">
        <f ca="1"/>
        <v>5660.1982405573654</v>
      </c>
      <c r="DG163" s="55">
        <f ca="1"/>
        <v>0</v>
      </c>
      <c r="DH163" s="55">
        <f ca="1"/>
        <v>0</v>
      </c>
      <c r="DI163" s="55">
        <f ca="1"/>
        <v>4240.6265813534101</v>
      </c>
      <c r="DJ163" s="55">
        <f ca="1"/>
        <v>8192.3989928486826</v>
      </c>
      <c r="DK163" s="55">
        <f ca="1"/>
        <v>0</v>
      </c>
      <c r="DL163" s="55">
        <f ca="1"/>
        <v>0</v>
      </c>
      <c r="DM163" s="55">
        <f ca="1"/>
        <v>41399.444454659832</v>
      </c>
      <c r="DN163" s="55">
        <f ca="1"/>
        <v>0</v>
      </c>
      <c r="DO163" s="55">
        <f ca="1"/>
        <v>0</v>
      </c>
      <c r="DP163" s="55">
        <f ca="1"/>
        <v>186551.21403427041</v>
      </c>
      <c r="DQ163" s="55">
        <f ca="1"/>
        <v>0</v>
      </c>
      <c r="DR163" s="55">
        <f ca="1"/>
        <v>0</v>
      </c>
      <c r="DS163" s="55">
        <f ca="1"/>
        <v>0</v>
      </c>
      <c r="DT163" s="55">
        <f ca="1"/>
        <v>8.1967630877725348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ca="1"/>
        <v>0</v>
      </c>
      <c r="EE163" s="55">
        <f t="shared" ca="1" si="21"/>
        <v>977309.58693591401</v>
      </c>
    </row>
    <row r="164" spans="2:135" x14ac:dyDescent="0.3">
      <c r="B164" s="7">
        <v>16</v>
      </c>
      <c r="C164" s="17" t="s">
        <v>39</v>
      </c>
      <c r="D164" s="55">
        <f t="shared" ca="1" si="22"/>
        <v>156485.79668162175</v>
      </c>
      <c r="E164" s="55">
        <f t="shared" ca="1" si="23"/>
        <v>162922.43646360908</v>
      </c>
      <c r="F164" s="55">
        <f t="shared" ca="1" si="24"/>
        <v>171068.55828678946</v>
      </c>
      <c r="G164" s="55">
        <f t="shared" ca="1" si="25"/>
        <v>179621.9862011291</v>
      </c>
      <c r="H164" s="55">
        <f t="shared" ca="1" si="26"/>
        <v>188603.08551118549</v>
      </c>
      <c r="I164" s="55">
        <f t="shared" ca="1" si="27"/>
        <v>198033.23978674476</v>
      </c>
      <c r="J164" s="55">
        <f t="shared" ca="1" si="28"/>
        <v>207934.90177608188</v>
      </c>
      <c r="K164" s="55">
        <f t="shared" ca="1" si="29"/>
        <v>218331.64686488622</v>
      </c>
      <c r="L164" s="55">
        <f t="shared" ca="1" si="30"/>
        <v>229248.22920813053</v>
      </c>
      <c r="M164" s="55">
        <f t="shared" ca="1" si="31"/>
        <v>240710.64066853691</v>
      </c>
      <c r="N164" s="55">
        <f t="shared" ca="1" si="32"/>
        <v>276843.82640888623</v>
      </c>
      <c r="O164" s="55">
        <f t="shared" ca="1" si="33"/>
        <v>288210.17415369669</v>
      </c>
      <c r="P164" s="55">
        <f t="shared" ca="1" si="34"/>
        <v>302620.68286138156</v>
      </c>
      <c r="Q164" s="55">
        <f t="shared" ca="1" si="35"/>
        <v>317751.71700445045</v>
      </c>
      <c r="R164" s="55">
        <f t="shared" ca="1" si="36"/>
        <v>333639.30285467324</v>
      </c>
      <c r="V164" s="7">
        <v>21</v>
      </c>
      <c r="W164" s="55">
        <v>0.9</v>
      </c>
      <c r="X164" s="55">
        <v>1</v>
      </c>
      <c r="Y164" s="55">
        <v>1</v>
      </c>
      <c r="Z164" s="55">
        <v>1</v>
      </c>
      <c r="AA164" s="55">
        <v>1</v>
      </c>
      <c r="AB164" s="55">
        <v>0.95</v>
      </c>
      <c r="AC164" s="55">
        <v>1</v>
      </c>
      <c r="AD164" s="55">
        <v>1</v>
      </c>
      <c r="AE164" s="55">
        <v>1</v>
      </c>
      <c r="AF164" s="55">
        <v>1</v>
      </c>
      <c r="AG164" s="55">
        <v>1</v>
      </c>
      <c r="AH164" s="55">
        <v>1</v>
      </c>
      <c r="AI164" s="55">
        <v>1</v>
      </c>
      <c r="AJ164" s="55">
        <v>1</v>
      </c>
      <c r="AK164" s="55">
        <v>1</v>
      </c>
      <c r="AL164" s="55">
        <v>1</v>
      </c>
      <c r="AM164" s="55">
        <v>1</v>
      </c>
      <c r="AN164" s="55">
        <v>1</v>
      </c>
      <c r="AO164" s="55">
        <v>1</v>
      </c>
      <c r="AP164" s="55">
        <v>1</v>
      </c>
      <c r="AQ164" s="55">
        <v>1</v>
      </c>
      <c r="AR164" s="55">
        <v>1</v>
      </c>
      <c r="AS164" s="55">
        <v>1</v>
      </c>
      <c r="AT164" s="55">
        <v>1</v>
      </c>
      <c r="AU164" s="55">
        <v>1</v>
      </c>
      <c r="AV164" s="55">
        <v>1</v>
      </c>
      <c r="AX164" s="7">
        <v>21</v>
      </c>
      <c r="AY164" s="52">
        <f t="shared" si="38"/>
        <v>6106.4069982199308</v>
      </c>
      <c r="AZ164" s="52">
        <f t="shared" si="38"/>
        <v>3.9156370433561825</v>
      </c>
      <c r="BA164" s="52">
        <f t="shared" si="38"/>
        <v>0</v>
      </c>
      <c r="BB164" s="52">
        <f t="shared" si="38"/>
        <v>0</v>
      </c>
      <c r="BC164" s="52">
        <f t="shared" si="38"/>
        <v>58.82819567058273</v>
      </c>
      <c r="BD164" s="52">
        <f t="shared" si="38"/>
        <v>121.52106466924813</v>
      </c>
      <c r="BE164" s="52">
        <f t="shared" si="37"/>
        <v>0</v>
      </c>
      <c r="BF164" s="52">
        <f t="shared" si="37"/>
        <v>1122.0910583676102</v>
      </c>
      <c r="BG164" s="52">
        <f t="shared" si="37"/>
        <v>1364.7897361202281</v>
      </c>
      <c r="BH164" s="52">
        <f t="shared" si="37"/>
        <v>0</v>
      </c>
      <c r="BI164" s="52">
        <f t="shared" si="37"/>
        <v>324.76871113645711</v>
      </c>
      <c r="BJ164" s="52">
        <f t="shared" si="37"/>
        <v>3201.1533872202235</v>
      </c>
      <c r="BK164" s="52">
        <f t="shared" si="37"/>
        <v>0</v>
      </c>
      <c r="BL164" s="52">
        <f t="shared" si="37"/>
        <v>0</v>
      </c>
      <c r="BM164" s="52">
        <f t="shared" si="37"/>
        <v>1.2936812431110759E-2</v>
      </c>
      <c r="BN164" s="52">
        <f t="shared" si="37"/>
        <v>0.11895191998134198</v>
      </c>
      <c r="BO164" s="52">
        <f t="shared" si="37"/>
        <v>0</v>
      </c>
      <c r="BP164" s="52">
        <f t="shared" si="37"/>
        <v>3.5772222029448464E-2</v>
      </c>
      <c r="BQ164" s="52">
        <f t="shared" si="37"/>
        <v>1038.3876612647073</v>
      </c>
      <c r="BR164" s="52">
        <f t="shared" si="37"/>
        <v>0</v>
      </c>
      <c r="BS164" s="52">
        <f t="shared" si="37"/>
        <v>0</v>
      </c>
      <c r="BT164" s="52">
        <f t="shared" si="37"/>
        <v>0</v>
      </c>
      <c r="BU164" s="52">
        <f t="shared" si="37"/>
        <v>0</v>
      </c>
      <c r="BV164" s="52">
        <f t="shared" si="37"/>
        <v>0</v>
      </c>
      <c r="BW164" s="52">
        <f t="shared" si="37"/>
        <v>0</v>
      </c>
      <c r="BX164" s="52">
        <f t="shared" si="37"/>
        <v>0</v>
      </c>
      <c r="BY164" s="52">
        <f t="shared" si="19"/>
        <v>13342.030110666787</v>
      </c>
      <c r="DD164" s="7">
        <v>21</v>
      </c>
      <c r="DE164" s="55">
        <f ca="1"/>
        <v>577666.10203160543</v>
      </c>
      <c r="DF164" s="55">
        <f ca="1"/>
        <v>395.47934137897442</v>
      </c>
      <c r="DG164" s="55">
        <f ca="1"/>
        <v>0</v>
      </c>
      <c r="DH164" s="55">
        <f ca="1"/>
        <v>0</v>
      </c>
      <c r="DI164" s="55">
        <f ca="1"/>
        <v>4359.16929919018</v>
      </c>
      <c r="DJ164" s="55">
        <f ca="1"/>
        <v>8421.4097815788955</v>
      </c>
      <c r="DK164" s="55">
        <f ca="1"/>
        <v>0</v>
      </c>
      <c r="DL164" s="55">
        <f ca="1"/>
        <v>0</v>
      </c>
      <c r="DM164" s="55">
        <f ca="1"/>
        <v>105634.72557570566</v>
      </c>
      <c r="DN164" s="55">
        <f ca="1"/>
        <v>0</v>
      </c>
      <c r="DO164" s="55">
        <f ca="1"/>
        <v>0</v>
      </c>
      <c r="DP164" s="55">
        <f ca="1"/>
        <v>179584.70502305456</v>
      </c>
      <c r="DQ164" s="55">
        <f ca="1"/>
        <v>0</v>
      </c>
      <c r="DR164" s="55">
        <f ca="1"/>
        <v>0</v>
      </c>
      <c r="DS164" s="55">
        <f ca="1"/>
        <v>0</v>
      </c>
      <c r="DT164" s="55">
        <f ca="1"/>
        <v>8.4217959346790128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ca="1"/>
        <v>0</v>
      </c>
      <c r="EE164" s="55">
        <f t="shared" ca="1" si="21"/>
        <v>876070.01284844847</v>
      </c>
    </row>
    <row r="165" spans="2:135" x14ac:dyDescent="0.3">
      <c r="B165" s="7">
        <v>17</v>
      </c>
      <c r="C165" s="17" t="s">
        <v>40</v>
      </c>
      <c r="D165" s="55">
        <f t="shared" ca="1" si="22"/>
        <v>697092.43607757136</v>
      </c>
      <c r="E165" s="55">
        <f t="shared" ca="1" si="23"/>
        <v>697466.0727383591</v>
      </c>
      <c r="F165" s="55">
        <f t="shared" ca="1" si="24"/>
        <v>732339.37637527741</v>
      </c>
      <c r="G165" s="55">
        <f t="shared" ca="1" si="25"/>
        <v>768956.34519404091</v>
      </c>
      <c r="H165" s="55">
        <f t="shared" ca="1" si="26"/>
        <v>807404.16245374305</v>
      </c>
      <c r="I165" s="55">
        <f t="shared" ca="1" si="27"/>
        <v>847774.37057643034</v>
      </c>
      <c r="J165" s="55">
        <f t="shared" ca="1" si="28"/>
        <v>890163.08910525194</v>
      </c>
      <c r="K165" s="55">
        <f t="shared" ca="1" si="29"/>
        <v>934671.2435605143</v>
      </c>
      <c r="L165" s="55">
        <f t="shared" ca="1" si="30"/>
        <v>981404.80573854048</v>
      </c>
      <c r="M165" s="55">
        <f t="shared" ca="1" si="31"/>
        <v>1030475.0460254673</v>
      </c>
      <c r="N165" s="55">
        <f t="shared" ca="1" si="32"/>
        <v>1273073.8149159104</v>
      </c>
      <c r="O165" s="55">
        <f t="shared" ca="1" si="33"/>
        <v>1270643.0277714501</v>
      </c>
      <c r="P165" s="55">
        <f t="shared" ca="1" si="34"/>
        <v>1334175.1791600229</v>
      </c>
      <c r="Q165" s="55">
        <f t="shared" ca="1" si="35"/>
        <v>1400883.9381180236</v>
      </c>
      <c r="R165" s="55">
        <f t="shared" ca="1" si="36"/>
        <v>1470928.1350239255</v>
      </c>
      <c r="V165" s="7">
        <v>22</v>
      </c>
      <c r="W165" s="55">
        <v>0.9</v>
      </c>
      <c r="X165" s="55">
        <v>1</v>
      </c>
      <c r="Y165" s="55">
        <v>1</v>
      </c>
      <c r="Z165" s="55">
        <v>1</v>
      </c>
      <c r="AA165" s="55">
        <v>1</v>
      </c>
      <c r="AB165" s="55">
        <v>0.95</v>
      </c>
      <c r="AC165" s="55">
        <v>1</v>
      </c>
      <c r="AD165" s="55">
        <v>1</v>
      </c>
      <c r="AE165" s="55">
        <v>1</v>
      </c>
      <c r="AF165" s="55">
        <v>1</v>
      </c>
      <c r="AG165" s="55">
        <v>1</v>
      </c>
      <c r="AH165" s="55">
        <v>1</v>
      </c>
      <c r="AI165" s="55">
        <v>1</v>
      </c>
      <c r="AJ165" s="55">
        <v>1</v>
      </c>
      <c r="AK165" s="55">
        <v>1</v>
      </c>
      <c r="AL165" s="55">
        <v>1</v>
      </c>
      <c r="AM165" s="55">
        <v>1</v>
      </c>
      <c r="AN165" s="55">
        <v>1</v>
      </c>
      <c r="AO165" s="55">
        <v>1</v>
      </c>
      <c r="AP165" s="55">
        <v>1</v>
      </c>
      <c r="AQ165" s="55">
        <v>1</v>
      </c>
      <c r="AR165" s="55">
        <v>1</v>
      </c>
      <c r="AS165" s="55">
        <v>1</v>
      </c>
      <c r="AT165" s="55">
        <v>1</v>
      </c>
      <c r="AU165" s="55">
        <v>1</v>
      </c>
      <c r="AV165" s="55">
        <v>1</v>
      </c>
      <c r="AX165" s="7">
        <v>22</v>
      </c>
      <c r="AY165" s="52">
        <f t="shared" si="38"/>
        <v>7995.158548998942</v>
      </c>
      <c r="AZ165" s="52">
        <f t="shared" si="38"/>
        <v>5.9174318735476241</v>
      </c>
      <c r="BA165" s="52">
        <f t="shared" si="38"/>
        <v>0</v>
      </c>
      <c r="BB165" s="52">
        <f t="shared" si="38"/>
        <v>0</v>
      </c>
      <c r="BC165" s="52">
        <f t="shared" si="38"/>
        <v>488.77182914973213</v>
      </c>
      <c r="BD165" s="52">
        <f t="shared" si="38"/>
        <v>1009.6531497774926</v>
      </c>
      <c r="BE165" s="52">
        <f t="shared" si="37"/>
        <v>0</v>
      </c>
      <c r="BF165" s="52">
        <f t="shared" si="37"/>
        <v>4737.9339947184717</v>
      </c>
      <c r="BG165" s="52">
        <f t="shared" si="37"/>
        <v>226.27286454358944</v>
      </c>
      <c r="BH165" s="52">
        <f t="shared" si="37"/>
        <v>0</v>
      </c>
      <c r="BI165" s="52">
        <f t="shared" si="37"/>
        <v>4970.3891971658823</v>
      </c>
      <c r="BJ165" s="52">
        <f t="shared" si="37"/>
        <v>89952.872501461752</v>
      </c>
      <c r="BK165" s="52">
        <f t="shared" si="37"/>
        <v>0</v>
      </c>
      <c r="BL165" s="52">
        <f t="shared" si="37"/>
        <v>0</v>
      </c>
      <c r="BM165" s="52">
        <f t="shared" si="37"/>
        <v>0.10740654767223957</v>
      </c>
      <c r="BN165" s="52">
        <f t="shared" si="37"/>
        <v>0.98830751188954036</v>
      </c>
      <c r="BO165" s="52">
        <f t="shared" si="37"/>
        <v>0</v>
      </c>
      <c r="BP165" s="52">
        <f t="shared" si="37"/>
        <v>168.3112656194221</v>
      </c>
      <c r="BQ165" s="52">
        <f t="shared" si="37"/>
        <v>29178.843239236412</v>
      </c>
      <c r="BR165" s="52">
        <f t="shared" si="37"/>
        <v>0</v>
      </c>
      <c r="BS165" s="52">
        <f t="shared" si="37"/>
        <v>0</v>
      </c>
      <c r="BT165" s="52">
        <f t="shared" si="37"/>
        <v>0</v>
      </c>
      <c r="BU165" s="52">
        <f t="shared" si="37"/>
        <v>0</v>
      </c>
      <c r="BV165" s="52">
        <f t="shared" si="37"/>
        <v>0</v>
      </c>
      <c r="BW165" s="52">
        <f t="shared" si="37"/>
        <v>0</v>
      </c>
      <c r="BX165" s="52">
        <f t="shared" si="37"/>
        <v>0</v>
      </c>
      <c r="BY165" s="52">
        <f t="shared" si="19"/>
        <v>138735.21973660481</v>
      </c>
      <c r="DD165" s="7">
        <v>22</v>
      </c>
      <c r="DE165" s="55">
        <f ca="1"/>
        <v>756341.99873529992</v>
      </c>
      <c r="DF165" s="55">
        <f ca="1"/>
        <v>597.66061922831</v>
      </c>
      <c r="DG165" s="55">
        <f ca="1"/>
        <v>0</v>
      </c>
      <c r="DH165" s="55">
        <f ca="1"/>
        <v>0</v>
      </c>
      <c r="DI165" s="55">
        <f ca="1"/>
        <v>36217.992539995146</v>
      </c>
      <c r="DJ165" s="55">
        <f ca="1"/>
        <v>69968.963279580232</v>
      </c>
      <c r="DK165" s="55">
        <f ca="1"/>
        <v>0</v>
      </c>
      <c r="DL165" s="55">
        <f ca="1"/>
        <v>0</v>
      </c>
      <c r="DM165" s="55">
        <f ca="1"/>
        <v>17513.519715673825</v>
      </c>
      <c r="DN165" s="55">
        <f ca="1"/>
        <v>0</v>
      </c>
      <c r="DO165" s="55">
        <f ca="1"/>
        <v>0</v>
      </c>
      <c r="DP165" s="55">
        <f ca="1"/>
        <v>5046356.1473320043</v>
      </c>
      <c r="DQ165" s="55">
        <f ca="1"/>
        <v>0</v>
      </c>
      <c r="DR165" s="55">
        <f ca="1"/>
        <v>0</v>
      </c>
      <c r="DS165" s="55">
        <f ca="1"/>
        <v>0</v>
      </c>
      <c r="DT165" s="55">
        <f ca="1"/>
        <v>69.972171841779456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ca="1"/>
        <v>0</v>
      </c>
      <c r="EE165" s="55">
        <f t="shared" ca="1" si="21"/>
        <v>5927066.2543936241</v>
      </c>
    </row>
    <row r="166" spans="2:135" x14ac:dyDescent="0.3">
      <c r="B166" s="7">
        <v>18</v>
      </c>
      <c r="C166" s="17" t="s">
        <v>41</v>
      </c>
      <c r="D166" s="55">
        <f t="shared" ca="1" si="22"/>
        <v>1226004.1533585531</v>
      </c>
      <c r="E166" s="55">
        <f t="shared" ca="1" si="23"/>
        <v>1244184.3064952516</v>
      </c>
      <c r="F166" s="55">
        <f t="shared" ca="1" si="24"/>
        <v>1306393.5218200136</v>
      </c>
      <c r="G166" s="55">
        <f t="shared" ca="1" si="25"/>
        <v>1371713.1979110145</v>
      </c>
      <c r="H166" s="55">
        <f t="shared" ca="1" si="26"/>
        <v>1440298.8578065652</v>
      </c>
      <c r="I166" s="55">
        <f t="shared" ca="1" si="27"/>
        <v>1512313.8006968941</v>
      </c>
      <c r="J166" s="55">
        <f t="shared" ca="1" si="28"/>
        <v>1587929.4907317378</v>
      </c>
      <c r="K166" s="55">
        <f t="shared" ca="1" si="29"/>
        <v>1667325.9652683251</v>
      </c>
      <c r="L166" s="55">
        <f t="shared" ca="1" si="30"/>
        <v>1750692.2635317415</v>
      </c>
      <c r="M166" s="55">
        <f t="shared" ca="1" si="31"/>
        <v>1838226.876708329</v>
      </c>
      <c r="N166" s="55">
        <f t="shared" ca="1" si="32"/>
        <v>2269389.3627125821</v>
      </c>
      <c r="O166" s="55">
        <f t="shared" ca="1" si="33"/>
        <v>2300275.4047512924</v>
      </c>
      <c r="P166" s="55">
        <f t="shared" ca="1" si="34"/>
        <v>2415289.1749888584</v>
      </c>
      <c r="Q166" s="55">
        <f t="shared" ca="1" si="35"/>
        <v>2536053.6337383008</v>
      </c>
      <c r="R166" s="55">
        <f t="shared" ca="1" si="36"/>
        <v>2662856.3154252162</v>
      </c>
      <c r="V166" s="7">
        <v>23</v>
      </c>
      <c r="W166" s="55">
        <v>0.9</v>
      </c>
      <c r="X166" s="55">
        <v>1</v>
      </c>
      <c r="Y166" s="55">
        <v>1</v>
      </c>
      <c r="Z166" s="55">
        <v>1</v>
      </c>
      <c r="AA166" s="55">
        <v>1</v>
      </c>
      <c r="AB166" s="55">
        <v>0.95</v>
      </c>
      <c r="AC166" s="55">
        <v>1</v>
      </c>
      <c r="AD166" s="55">
        <v>1</v>
      </c>
      <c r="AE166" s="55">
        <v>1</v>
      </c>
      <c r="AF166" s="55">
        <v>1</v>
      </c>
      <c r="AG166" s="55">
        <v>1</v>
      </c>
      <c r="AH166" s="55">
        <v>1</v>
      </c>
      <c r="AI166" s="55">
        <v>1</v>
      </c>
      <c r="AJ166" s="55">
        <v>1</v>
      </c>
      <c r="AK166" s="55">
        <v>1</v>
      </c>
      <c r="AL166" s="55">
        <v>1</v>
      </c>
      <c r="AM166" s="55">
        <v>1</v>
      </c>
      <c r="AN166" s="55">
        <v>1</v>
      </c>
      <c r="AO166" s="55">
        <v>1</v>
      </c>
      <c r="AP166" s="55">
        <v>1</v>
      </c>
      <c r="AQ166" s="55">
        <v>1</v>
      </c>
      <c r="AR166" s="55">
        <v>1</v>
      </c>
      <c r="AS166" s="55">
        <v>1</v>
      </c>
      <c r="AT166" s="55">
        <v>1</v>
      </c>
      <c r="AU166" s="55">
        <v>1</v>
      </c>
      <c r="AV166" s="55">
        <v>1</v>
      </c>
      <c r="AX166" s="7">
        <v>23</v>
      </c>
      <c r="AY166" s="52">
        <f t="shared" si="38"/>
        <v>32821.961487670938</v>
      </c>
      <c r="AZ166" s="52">
        <f t="shared" si="38"/>
        <v>21.046564418587383</v>
      </c>
      <c r="BA166" s="52">
        <f t="shared" si="38"/>
        <v>0</v>
      </c>
      <c r="BB166" s="52">
        <f t="shared" si="38"/>
        <v>0</v>
      </c>
      <c r="BC166" s="52">
        <f t="shared" si="38"/>
        <v>316.2017817588769</v>
      </c>
      <c r="BD166" s="52">
        <f t="shared" si="38"/>
        <v>653.17619771947238</v>
      </c>
      <c r="BE166" s="52">
        <f t="shared" si="37"/>
        <v>0</v>
      </c>
      <c r="BF166" s="52">
        <f t="shared" si="37"/>
        <v>6031.2438249720371</v>
      </c>
      <c r="BG166" s="52">
        <f t="shared" si="37"/>
        <v>7335.7501634980663</v>
      </c>
      <c r="BH166" s="52">
        <f t="shared" si="37"/>
        <v>0</v>
      </c>
      <c r="BI166" s="52">
        <f t="shared" si="37"/>
        <v>1745.6330918603517</v>
      </c>
      <c r="BJ166" s="52">
        <f t="shared" si="37"/>
        <v>17206.211971167093</v>
      </c>
      <c r="BK166" s="52">
        <f t="shared" si="37"/>
        <v>0</v>
      </c>
      <c r="BL166" s="52">
        <f t="shared" si="37"/>
        <v>0</v>
      </c>
      <c r="BM166" s="52">
        <f t="shared" si="37"/>
        <v>6.9535419086195427E-2</v>
      </c>
      <c r="BN166" s="52">
        <f t="shared" si="37"/>
        <v>0.63936703581763654</v>
      </c>
      <c r="BO166" s="52">
        <f t="shared" si="37"/>
        <v>0</v>
      </c>
      <c r="BP166" s="52">
        <f t="shared" si="37"/>
        <v>0.19227583517022909</v>
      </c>
      <c r="BQ166" s="52">
        <f t="shared" si="37"/>
        <v>5581.3377377703482</v>
      </c>
      <c r="BR166" s="52">
        <f t="shared" si="37"/>
        <v>0</v>
      </c>
      <c r="BS166" s="52">
        <f t="shared" si="37"/>
        <v>0</v>
      </c>
      <c r="BT166" s="52">
        <f t="shared" ref="BT166:BX181" si="39">AR110*$E111*AR166</f>
        <v>0</v>
      </c>
      <c r="BU166" s="52">
        <f t="shared" si="39"/>
        <v>0</v>
      </c>
      <c r="BV166" s="52">
        <f t="shared" si="39"/>
        <v>0</v>
      </c>
      <c r="BW166" s="52">
        <f t="shared" si="39"/>
        <v>0</v>
      </c>
      <c r="BX166" s="52">
        <f t="shared" si="39"/>
        <v>0</v>
      </c>
      <c r="BY166" s="52">
        <f t="shared" si="19"/>
        <v>71713.463999125845</v>
      </c>
      <c r="DD166" s="7">
        <v>23</v>
      </c>
      <c r="DE166" s="55">
        <f ca="1"/>
        <v>3104957.5567336706</v>
      </c>
      <c r="DF166" s="55">
        <f ca="1"/>
        <v>2125.7030062773256</v>
      </c>
      <c r="DG166" s="55">
        <f ca="1"/>
        <v>0</v>
      </c>
      <c r="DH166" s="55">
        <f ca="1"/>
        <v>0</v>
      </c>
      <c r="DI166" s="55">
        <f ca="1"/>
        <v>23430.552028332775</v>
      </c>
      <c r="DJ166" s="55">
        <f ca="1"/>
        <v>45265.110501959432</v>
      </c>
      <c r="DK166" s="55">
        <f ca="1"/>
        <v>0</v>
      </c>
      <c r="DL166" s="55">
        <f ca="1"/>
        <v>0</v>
      </c>
      <c r="DM166" s="55">
        <f ca="1"/>
        <v>567787.06265475042</v>
      </c>
      <c r="DN166" s="55">
        <f ca="1"/>
        <v>0</v>
      </c>
      <c r="DO166" s="55">
        <f ca="1"/>
        <v>0</v>
      </c>
      <c r="DP166" s="55">
        <f ca="1"/>
        <v>965268.49158247397</v>
      </c>
      <c r="DQ166" s="55">
        <f ca="1"/>
        <v>0</v>
      </c>
      <c r="DR166" s="55">
        <f ca="1"/>
        <v>0</v>
      </c>
      <c r="DS166" s="55">
        <f ca="1"/>
        <v>0</v>
      </c>
      <c r="DT166" s="55">
        <f ca="1"/>
        <v>45.267186135888664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ca="1"/>
        <v>0</v>
      </c>
      <c r="EE166" s="55">
        <f t="shared" ca="1" si="21"/>
        <v>4708879.7436936004</v>
      </c>
    </row>
    <row r="167" spans="2:135" x14ac:dyDescent="0.3">
      <c r="B167" s="7">
        <v>19</v>
      </c>
      <c r="C167" s="17" t="s">
        <v>42</v>
      </c>
      <c r="D167" s="55">
        <f t="shared" ca="1" si="22"/>
        <v>659035.46273224161</v>
      </c>
      <c r="E167" s="55">
        <f t="shared" ca="1" si="23"/>
        <v>685253.62122301827</v>
      </c>
      <c r="F167" s="55">
        <f t="shared" ca="1" si="24"/>
        <v>719516.30228416913</v>
      </c>
      <c r="G167" s="55">
        <f t="shared" ca="1" si="25"/>
        <v>755492.11739837704</v>
      </c>
      <c r="H167" s="55">
        <f t="shared" ca="1" si="26"/>
        <v>793266.7232682968</v>
      </c>
      <c r="I167" s="55">
        <f t="shared" ca="1" si="27"/>
        <v>832930.0594317111</v>
      </c>
      <c r="J167" s="55">
        <f t="shared" ca="1" si="28"/>
        <v>874576.56240329659</v>
      </c>
      <c r="K167" s="55">
        <f t="shared" ca="1" si="29"/>
        <v>918305.39052346151</v>
      </c>
      <c r="L167" s="55">
        <f t="shared" ca="1" si="30"/>
        <v>964220.66004963487</v>
      </c>
      <c r="M167" s="55">
        <f t="shared" ca="1" si="31"/>
        <v>1012431.693052117</v>
      </c>
      <c r="N167" s="55">
        <f t="shared" ca="1" si="32"/>
        <v>1276244.5100979814</v>
      </c>
      <c r="O167" s="55">
        <f t="shared" ca="1" si="33"/>
        <v>1326888.7268807942</v>
      </c>
      <c r="P167" s="55">
        <f t="shared" ca="1" si="34"/>
        <v>1393233.1632248345</v>
      </c>
      <c r="Q167" s="55">
        <f t="shared" ca="1" si="35"/>
        <v>1462894.8213860756</v>
      </c>
      <c r="R167" s="55">
        <f t="shared" ca="1" si="36"/>
        <v>1536039.5624553794</v>
      </c>
      <c r="V167" s="7">
        <v>24</v>
      </c>
      <c r="W167" s="55">
        <v>0.9</v>
      </c>
      <c r="X167" s="55">
        <v>1</v>
      </c>
      <c r="Y167" s="55">
        <v>1</v>
      </c>
      <c r="Z167" s="55">
        <v>1</v>
      </c>
      <c r="AA167" s="55">
        <v>1</v>
      </c>
      <c r="AB167" s="55">
        <v>0.95</v>
      </c>
      <c r="AC167" s="55">
        <v>1</v>
      </c>
      <c r="AD167" s="55">
        <v>1</v>
      </c>
      <c r="AE167" s="55">
        <v>1</v>
      </c>
      <c r="AF167" s="55">
        <v>1</v>
      </c>
      <c r="AG167" s="55">
        <v>1</v>
      </c>
      <c r="AH167" s="55">
        <v>1</v>
      </c>
      <c r="AI167" s="55">
        <v>1</v>
      </c>
      <c r="AJ167" s="55">
        <v>1</v>
      </c>
      <c r="AK167" s="55">
        <v>1</v>
      </c>
      <c r="AL167" s="55">
        <v>1</v>
      </c>
      <c r="AM167" s="55">
        <v>1</v>
      </c>
      <c r="AN167" s="55">
        <v>1</v>
      </c>
      <c r="AO167" s="55">
        <v>1</v>
      </c>
      <c r="AP167" s="55">
        <v>1</v>
      </c>
      <c r="AQ167" s="55">
        <v>1</v>
      </c>
      <c r="AR167" s="55">
        <v>1</v>
      </c>
      <c r="AS167" s="55">
        <v>1</v>
      </c>
      <c r="AT167" s="55">
        <v>1</v>
      </c>
      <c r="AU167" s="55">
        <v>1</v>
      </c>
      <c r="AV167" s="55">
        <v>1</v>
      </c>
      <c r="AX167" s="7">
        <v>24</v>
      </c>
      <c r="AY167" s="52">
        <f t="shared" si="38"/>
        <v>2544.9110122869761</v>
      </c>
      <c r="AZ167" s="52">
        <f t="shared" si="38"/>
        <v>1.8835570859896138</v>
      </c>
      <c r="BA167" s="52">
        <f t="shared" si="38"/>
        <v>0</v>
      </c>
      <c r="BB167" s="52">
        <f t="shared" si="38"/>
        <v>0</v>
      </c>
      <c r="BC167" s="52">
        <f t="shared" si="38"/>
        <v>755.68612555763207</v>
      </c>
      <c r="BD167" s="52">
        <f t="shared" si="38"/>
        <v>1561.0164732470639</v>
      </c>
      <c r="BE167" s="52">
        <f t="shared" si="38"/>
        <v>0</v>
      </c>
      <c r="BF167" s="52">
        <f t="shared" si="38"/>
        <v>3623.289909444657</v>
      </c>
      <c r="BG167" s="52">
        <f t="shared" si="38"/>
        <v>164.61831055641954</v>
      </c>
      <c r="BH167" s="52">
        <f t="shared" si="38"/>
        <v>0</v>
      </c>
      <c r="BI167" s="52">
        <f t="shared" si="38"/>
        <v>533.74075087553729</v>
      </c>
      <c r="BJ167" s="52">
        <f t="shared" si="38"/>
        <v>63258.669401043007</v>
      </c>
      <c r="BK167" s="52">
        <f t="shared" si="38"/>
        <v>0</v>
      </c>
      <c r="BL167" s="52">
        <f t="shared" si="38"/>
        <v>0</v>
      </c>
      <c r="BM167" s="52">
        <f t="shared" si="38"/>
        <v>0.16584708429376688</v>
      </c>
      <c r="BN167" s="52">
        <f t="shared" si="38"/>
        <v>1.5328291124120876</v>
      </c>
      <c r="BO167" s="52">
        <f t="shared" ref="BO167:BX182" si="40">AM111*$E112*AM167</f>
        <v>0</v>
      </c>
      <c r="BP167" s="52">
        <f t="shared" si="40"/>
        <v>0</v>
      </c>
      <c r="BQ167" s="52">
        <f t="shared" si="40"/>
        <v>20479.602075669696</v>
      </c>
      <c r="BR167" s="52">
        <f t="shared" si="40"/>
        <v>0</v>
      </c>
      <c r="BS167" s="52">
        <f t="shared" si="40"/>
        <v>0</v>
      </c>
      <c r="BT167" s="52">
        <f t="shared" si="39"/>
        <v>0</v>
      </c>
      <c r="BU167" s="52">
        <f t="shared" si="39"/>
        <v>0</v>
      </c>
      <c r="BV167" s="52">
        <f t="shared" si="39"/>
        <v>0</v>
      </c>
      <c r="BW167" s="52">
        <f t="shared" si="39"/>
        <v>0</v>
      </c>
      <c r="BX167" s="52">
        <f t="shared" si="39"/>
        <v>0</v>
      </c>
      <c r="BY167" s="52">
        <f t="shared" si="19"/>
        <v>92925.116291963684</v>
      </c>
      <c r="DD167" s="7">
        <v>24</v>
      </c>
      <c r="DE167" s="55">
        <f ca="1"/>
        <v>240748.58176234792</v>
      </c>
      <c r="DF167" s="55">
        <f ca="1"/>
        <v>190.23926568495099</v>
      </c>
      <c r="DG167" s="55">
        <f ca="1"/>
        <v>0</v>
      </c>
      <c r="DH167" s="55">
        <f ca="1"/>
        <v>0</v>
      </c>
      <c r="DI167" s="55">
        <f ca="1"/>
        <v>55996.341903820532</v>
      </c>
      <c r="DJ167" s="55">
        <f ca="1"/>
        <v>108178.44159602153</v>
      </c>
      <c r="DK167" s="55">
        <f ca="1"/>
        <v>0</v>
      </c>
      <c r="DL167" s="55">
        <f ca="1"/>
        <v>0</v>
      </c>
      <c r="DM167" s="55">
        <f ca="1"/>
        <v>12741.457237066874</v>
      </c>
      <c r="DN167" s="55">
        <f ca="1"/>
        <v>0</v>
      </c>
      <c r="DO167" s="55">
        <f ca="1"/>
        <v>0</v>
      </c>
      <c r="DP167" s="55">
        <f ca="1"/>
        <v>3548811.3533985126</v>
      </c>
      <c r="DQ167" s="55">
        <f ca="1"/>
        <v>0</v>
      </c>
      <c r="DR167" s="55">
        <f ca="1"/>
        <v>0</v>
      </c>
      <c r="DS167" s="55">
        <f ca="1"/>
        <v>0</v>
      </c>
      <c r="DT167" s="55">
        <f ca="1"/>
        <v>108.5243011587758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ca="1"/>
        <v>0</v>
      </c>
      <c r="EE167" s="55">
        <f t="shared" ca="1" si="21"/>
        <v>3966774.9394646133</v>
      </c>
    </row>
    <row r="168" spans="2:135" x14ac:dyDescent="0.3">
      <c r="B168" s="7">
        <v>20</v>
      </c>
      <c r="C168" s="17" t="s">
        <v>8</v>
      </c>
      <c r="D168" s="55">
        <f t="shared" ca="1" si="22"/>
        <v>1008563.4286075773</v>
      </c>
      <c r="E168" s="55">
        <f t="shared" ca="1" si="23"/>
        <v>977309.58693591401</v>
      </c>
      <c r="F168" s="55">
        <f t="shared" ca="1" si="24"/>
        <v>1026175.0662827096</v>
      </c>
      <c r="G168" s="55">
        <f t="shared" ca="1" si="25"/>
        <v>1077483.819596845</v>
      </c>
      <c r="H168" s="55">
        <f t="shared" ca="1" si="26"/>
        <v>1131358.0105766868</v>
      </c>
      <c r="I168" s="55">
        <f t="shared" ca="1" si="27"/>
        <v>1187925.911105522</v>
      </c>
      <c r="J168" s="55">
        <f t="shared" ca="1" si="28"/>
        <v>1247322.2066607981</v>
      </c>
      <c r="K168" s="55">
        <f t="shared" ca="1" si="29"/>
        <v>1309688.3169938377</v>
      </c>
      <c r="L168" s="55">
        <f t="shared" ca="1" si="30"/>
        <v>1375172.7328435299</v>
      </c>
      <c r="M168" s="55">
        <f t="shared" ca="1" si="31"/>
        <v>1443931.3694857059</v>
      </c>
      <c r="N168" s="55">
        <f t="shared" ca="1" si="32"/>
        <v>2013466.7533914477</v>
      </c>
      <c r="O168" s="55">
        <f t="shared" ca="1" si="33"/>
        <v>1937443.5550544381</v>
      </c>
      <c r="P168" s="55">
        <f t="shared" ca="1" si="34"/>
        <v>2034315.7328071594</v>
      </c>
      <c r="Q168" s="55">
        <f t="shared" ca="1" si="35"/>
        <v>2136031.519447518</v>
      </c>
      <c r="R168" s="55">
        <f t="shared" ca="1" si="36"/>
        <v>2242833.0954198958</v>
      </c>
      <c r="V168" s="7">
        <v>25</v>
      </c>
      <c r="W168" s="55">
        <v>0.9</v>
      </c>
      <c r="X168" s="55">
        <v>1</v>
      </c>
      <c r="Y168" s="55">
        <v>1</v>
      </c>
      <c r="Z168" s="55">
        <v>1</v>
      </c>
      <c r="AA168" s="55">
        <v>1</v>
      </c>
      <c r="AB168" s="55">
        <v>0.95</v>
      </c>
      <c r="AC168" s="55">
        <v>1</v>
      </c>
      <c r="AD168" s="55">
        <v>1</v>
      </c>
      <c r="AE168" s="55">
        <v>1</v>
      </c>
      <c r="AF168" s="55">
        <v>1</v>
      </c>
      <c r="AG168" s="55">
        <v>1</v>
      </c>
      <c r="AH168" s="55">
        <v>1</v>
      </c>
      <c r="AI168" s="55">
        <v>1</v>
      </c>
      <c r="AJ168" s="55">
        <v>1</v>
      </c>
      <c r="AK168" s="55">
        <v>1</v>
      </c>
      <c r="AL168" s="55">
        <v>1</v>
      </c>
      <c r="AM168" s="55">
        <v>1</v>
      </c>
      <c r="AN168" s="55">
        <v>1</v>
      </c>
      <c r="AO168" s="55">
        <v>1</v>
      </c>
      <c r="AP168" s="55">
        <v>1</v>
      </c>
      <c r="AQ168" s="55">
        <v>1</v>
      </c>
      <c r="AR168" s="55">
        <v>1</v>
      </c>
      <c r="AS168" s="55">
        <v>1</v>
      </c>
      <c r="AT168" s="55">
        <v>1</v>
      </c>
      <c r="AU168" s="55">
        <v>1</v>
      </c>
      <c r="AV168" s="55">
        <v>1</v>
      </c>
      <c r="AX168" s="7">
        <v>25</v>
      </c>
      <c r="AY168" s="52">
        <f t="shared" si="38"/>
        <v>2.4747159880482692</v>
      </c>
      <c r="AZ168" s="52">
        <f t="shared" si="38"/>
        <v>0.55605999228909897</v>
      </c>
      <c r="BA168" s="52">
        <f t="shared" si="38"/>
        <v>0</v>
      </c>
      <c r="BB168" s="52">
        <f t="shared" si="38"/>
        <v>0</v>
      </c>
      <c r="BC168" s="52">
        <f t="shared" si="38"/>
        <v>96.271844812935456</v>
      </c>
      <c r="BD168" s="52">
        <f t="shared" si="38"/>
        <v>198.86819487000224</v>
      </c>
      <c r="BE168" s="52">
        <f t="shared" si="38"/>
        <v>0</v>
      </c>
      <c r="BF168" s="52">
        <f t="shared" si="38"/>
        <v>207.48160442212034</v>
      </c>
      <c r="BG168" s="52">
        <f t="shared" si="38"/>
        <v>9.4265907633214834</v>
      </c>
      <c r="BH168" s="52">
        <f t="shared" si="38"/>
        <v>0</v>
      </c>
      <c r="BI168" s="52">
        <f t="shared" si="38"/>
        <v>30.56376666743267</v>
      </c>
      <c r="BJ168" s="52">
        <f t="shared" si="38"/>
        <v>1181.2312258978127</v>
      </c>
      <c r="BK168" s="52">
        <f t="shared" si="38"/>
        <v>0</v>
      </c>
      <c r="BL168" s="52">
        <f t="shared" si="38"/>
        <v>0</v>
      </c>
      <c r="BM168" s="52">
        <f t="shared" si="38"/>
        <v>2.1191909438428642E-2</v>
      </c>
      <c r="BN168" s="52">
        <f t="shared" si="38"/>
        <v>0.19404639967717793</v>
      </c>
      <c r="BO168" s="52">
        <f t="shared" si="40"/>
        <v>0</v>
      </c>
      <c r="BP168" s="52">
        <f t="shared" si="40"/>
        <v>455.03710537945977</v>
      </c>
      <c r="BQ168" s="52">
        <f t="shared" si="40"/>
        <v>383.1668720080097</v>
      </c>
      <c r="BR168" s="52">
        <f t="shared" si="40"/>
        <v>0</v>
      </c>
      <c r="BS168" s="52">
        <f t="shared" si="40"/>
        <v>0</v>
      </c>
      <c r="BT168" s="52">
        <f t="shared" si="39"/>
        <v>0</v>
      </c>
      <c r="BU168" s="52">
        <f t="shared" si="39"/>
        <v>0</v>
      </c>
      <c r="BV168" s="52">
        <f t="shared" si="39"/>
        <v>0</v>
      </c>
      <c r="BW168" s="52">
        <f t="shared" si="39"/>
        <v>0</v>
      </c>
      <c r="BX168" s="52">
        <f t="shared" si="39"/>
        <v>0</v>
      </c>
      <c r="BY168" s="52">
        <f t="shared" si="19"/>
        <v>2565.2932191105474</v>
      </c>
      <c r="DD168" s="7">
        <v>25</v>
      </c>
      <c r="DE168" s="55">
        <f ca="1"/>
        <v>234.10813246936624</v>
      </c>
      <c r="DF168" s="55">
        <f ca="1"/>
        <v>56.162059221198994</v>
      </c>
      <c r="DG168" s="55">
        <f ca="1"/>
        <v>0</v>
      </c>
      <c r="DH168" s="55">
        <f ca="1"/>
        <v>0</v>
      </c>
      <c r="DI168" s="55">
        <f ca="1"/>
        <v>7133.7437006385171</v>
      </c>
      <c r="DJ168" s="55">
        <f ca="1"/>
        <v>13781.565904491155</v>
      </c>
      <c r="DK168" s="55">
        <f ca="1"/>
        <v>0</v>
      </c>
      <c r="DL168" s="55">
        <f ca="1"/>
        <v>0</v>
      </c>
      <c r="DM168" s="55">
        <f ca="1"/>
        <v>729.61812508108289</v>
      </c>
      <c r="DN168" s="55">
        <f ca="1"/>
        <v>0</v>
      </c>
      <c r="DO168" s="55">
        <f ca="1"/>
        <v>0</v>
      </c>
      <c r="DP168" s="55">
        <f ca="1"/>
        <v>66267.07177286729</v>
      </c>
      <c r="DQ168" s="55">
        <f ca="1"/>
        <v>0</v>
      </c>
      <c r="DR168" s="55">
        <f ca="1"/>
        <v>0</v>
      </c>
      <c r="DS168" s="55">
        <f ca="1"/>
        <v>0</v>
      </c>
      <c r="DT168" s="55">
        <f ca="1"/>
        <v>13.738485097144197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ca="1"/>
        <v>0</v>
      </c>
      <c r="EE168" s="55">
        <f t="shared" ca="1" si="21"/>
        <v>88216.008179865763</v>
      </c>
    </row>
    <row r="169" spans="2:135" x14ac:dyDescent="0.3">
      <c r="B169" s="7">
        <v>21</v>
      </c>
      <c r="C169" s="17" t="s">
        <v>43</v>
      </c>
      <c r="D169" s="55">
        <f t="shared" ca="1" si="22"/>
        <v>895903.20703825913</v>
      </c>
      <c r="E169" s="55">
        <f t="shared" ca="1" si="23"/>
        <v>876070.01284844847</v>
      </c>
      <c r="F169" s="55">
        <f t="shared" ca="1" si="24"/>
        <v>919873.51349087059</v>
      </c>
      <c r="G169" s="55">
        <f t="shared" ca="1" si="25"/>
        <v>965867.18916541443</v>
      </c>
      <c r="H169" s="55">
        <f t="shared" ca="1" si="26"/>
        <v>1014160.5486236854</v>
      </c>
      <c r="I169" s="55">
        <f t="shared" ca="1" si="27"/>
        <v>1064868.5760548699</v>
      </c>
      <c r="J169" s="55">
        <f t="shared" ca="1" si="28"/>
        <v>1118112.004857613</v>
      </c>
      <c r="K169" s="55">
        <f t="shared" ca="1" si="29"/>
        <v>1174017.6051004939</v>
      </c>
      <c r="L169" s="55">
        <f t="shared" ca="1" si="30"/>
        <v>1232718.4853555192</v>
      </c>
      <c r="M169" s="55">
        <f t="shared" ca="1" si="31"/>
        <v>1294354.4096232948</v>
      </c>
      <c r="N169" s="55">
        <f t="shared" ca="1" si="32"/>
        <v>1516081.053711456</v>
      </c>
      <c r="O169" s="55">
        <f t="shared" ca="1" si="33"/>
        <v>1474450.525213944</v>
      </c>
      <c r="P169" s="55">
        <f t="shared" ca="1" si="34"/>
        <v>1548173.0514746415</v>
      </c>
      <c r="Q169" s="55">
        <f t="shared" ca="1" si="35"/>
        <v>1625581.7040483733</v>
      </c>
      <c r="R169" s="55">
        <f t="shared" ca="1" si="36"/>
        <v>1706860.7892507927</v>
      </c>
      <c r="V169" s="7">
        <v>26</v>
      </c>
      <c r="W169" s="55">
        <v>0.9</v>
      </c>
      <c r="X169" s="55">
        <v>1</v>
      </c>
      <c r="Y169" s="55">
        <v>1</v>
      </c>
      <c r="Z169" s="55">
        <v>1</v>
      </c>
      <c r="AA169" s="55">
        <v>1</v>
      </c>
      <c r="AB169" s="55">
        <v>0.95</v>
      </c>
      <c r="AC169" s="55">
        <v>1</v>
      </c>
      <c r="AD169" s="55">
        <v>1</v>
      </c>
      <c r="AE169" s="55">
        <v>1</v>
      </c>
      <c r="AF169" s="55">
        <v>1</v>
      </c>
      <c r="AG169" s="55">
        <v>1</v>
      </c>
      <c r="AH169" s="55">
        <v>1</v>
      </c>
      <c r="AI169" s="55">
        <v>1</v>
      </c>
      <c r="AJ169" s="55">
        <v>1</v>
      </c>
      <c r="AK169" s="55">
        <v>1</v>
      </c>
      <c r="AL169" s="55">
        <v>1</v>
      </c>
      <c r="AM169" s="55">
        <v>1</v>
      </c>
      <c r="AN169" s="55">
        <v>1</v>
      </c>
      <c r="AO169" s="55">
        <v>1</v>
      </c>
      <c r="AP169" s="55">
        <v>1</v>
      </c>
      <c r="AQ169" s="55">
        <v>1</v>
      </c>
      <c r="AR169" s="55">
        <v>1</v>
      </c>
      <c r="AS169" s="55">
        <v>1</v>
      </c>
      <c r="AT169" s="55">
        <v>1</v>
      </c>
      <c r="AU169" s="55">
        <v>1</v>
      </c>
      <c r="AV169" s="55">
        <v>1</v>
      </c>
      <c r="AX169" s="7">
        <v>26</v>
      </c>
      <c r="AY169" s="52">
        <f t="shared" si="38"/>
        <v>136.09330802892811</v>
      </c>
      <c r="AZ169" s="52">
        <f t="shared" si="38"/>
        <v>0.10072631734326493</v>
      </c>
      <c r="BA169" s="52">
        <f t="shared" si="38"/>
        <v>0</v>
      </c>
      <c r="BB169" s="52">
        <f t="shared" si="38"/>
        <v>0</v>
      </c>
      <c r="BC169" s="52">
        <f t="shared" si="38"/>
        <v>85.418101350008371</v>
      </c>
      <c r="BD169" s="52">
        <f t="shared" si="38"/>
        <v>176.44767957151322</v>
      </c>
      <c r="BE169" s="52">
        <f t="shared" si="38"/>
        <v>0</v>
      </c>
      <c r="BF169" s="52">
        <f t="shared" si="38"/>
        <v>175.07424699531626</v>
      </c>
      <c r="BG169" s="52">
        <f t="shared" si="38"/>
        <v>7.9542149503552126</v>
      </c>
      <c r="BH169" s="52">
        <f t="shared" si="38"/>
        <v>0</v>
      </c>
      <c r="BI169" s="52">
        <f t="shared" si="38"/>
        <v>174.72507871962438</v>
      </c>
      <c r="BJ169" s="52">
        <f t="shared" si="38"/>
        <v>3026.793043400161</v>
      </c>
      <c r="BK169" s="52">
        <f t="shared" si="38"/>
        <v>0</v>
      </c>
      <c r="BL169" s="52">
        <f t="shared" si="38"/>
        <v>0</v>
      </c>
      <c r="BM169" s="52">
        <f t="shared" si="38"/>
        <v>1.8841591693439859E-2</v>
      </c>
      <c r="BN169" s="52">
        <f t="shared" si="38"/>
        <v>0.17271730140526889</v>
      </c>
      <c r="BO169" s="52">
        <f t="shared" si="40"/>
        <v>0</v>
      </c>
      <c r="BP169" s="52">
        <f t="shared" si="40"/>
        <v>527.65498565137102</v>
      </c>
      <c r="BQ169" s="52">
        <f t="shared" si="40"/>
        <v>981.82878755298259</v>
      </c>
      <c r="BR169" s="52">
        <f t="shared" si="40"/>
        <v>0</v>
      </c>
      <c r="BS169" s="52">
        <f t="shared" si="40"/>
        <v>0</v>
      </c>
      <c r="BT169" s="52">
        <f t="shared" si="39"/>
        <v>0</v>
      </c>
      <c r="BU169" s="52">
        <f t="shared" si="39"/>
        <v>0</v>
      </c>
      <c r="BV169" s="52">
        <f t="shared" si="39"/>
        <v>0</v>
      </c>
      <c r="BW169" s="52">
        <f t="shared" si="39"/>
        <v>0</v>
      </c>
      <c r="BX169" s="52">
        <f t="shared" si="39"/>
        <v>0</v>
      </c>
      <c r="BY169" s="52">
        <f t="shared" si="19"/>
        <v>5292.2817314307013</v>
      </c>
      <c r="DD169" s="7">
        <v>26</v>
      </c>
      <c r="DE169" s="55">
        <f ca="1"/>
        <v>12874.426939536597</v>
      </c>
      <c r="DF169" s="55">
        <f ca="1"/>
        <v>10.173358051669757</v>
      </c>
      <c r="DG169" s="55">
        <f ca="1"/>
        <v>0</v>
      </c>
      <c r="DH169" s="55">
        <f ca="1"/>
        <v>0</v>
      </c>
      <c r="DI169" s="55">
        <f ca="1"/>
        <v>6329.4813100356196</v>
      </c>
      <c r="DJ169" s="55">
        <f ca="1"/>
        <v>12227.824194305866</v>
      </c>
      <c r="DK169" s="55">
        <f ca="1"/>
        <v>0</v>
      </c>
      <c r="DL169" s="55">
        <f ca="1"/>
        <v>0</v>
      </c>
      <c r="DM169" s="55">
        <f ca="1"/>
        <v>615.65623715749348</v>
      </c>
      <c r="DN169" s="55">
        <f ca="1"/>
        <v>0</v>
      </c>
      <c r="DO169" s="55">
        <f ca="1"/>
        <v>0</v>
      </c>
      <c r="DP169" s="55">
        <f ca="1"/>
        <v>169803.08973474902</v>
      </c>
      <c r="DQ169" s="55">
        <f ca="1"/>
        <v>0</v>
      </c>
      <c r="DR169" s="55">
        <f ca="1"/>
        <v>0</v>
      </c>
      <c r="DS169" s="55">
        <f ca="1"/>
        <v>0</v>
      </c>
      <c r="DT169" s="55">
        <f ca="1"/>
        <v>12.228384939493036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ca="1"/>
        <v>0</v>
      </c>
      <c r="EE169" s="55">
        <f t="shared" ca="1" si="21"/>
        <v>201872.88015877575</v>
      </c>
    </row>
    <row r="170" spans="2:135" x14ac:dyDescent="0.3">
      <c r="B170" s="7">
        <v>22</v>
      </c>
      <c r="C170" s="17" t="s">
        <v>44</v>
      </c>
      <c r="D170" s="55">
        <f t="shared" ca="1" si="22"/>
        <v>5728368.4107312532</v>
      </c>
      <c r="E170" s="55">
        <f t="shared" ca="1" si="23"/>
        <v>5927066.2543936241</v>
      </c>
      <c r="F170" s="55">
        <f t="shared" ca="1" si="24"/>
        <v>6223419.5671133045</v>
      </c>
      <c r="G170" s="55">
        <f t="shared" ca="1" si="25"/>
        <v>6534590.5454689702</v>
      </c>
      <c r="H170" s="55">
        <f t="shared" ca="1" si="26"/>
        <v>6861320.0727424212</v>
      </c>
      <c r="I170" s="55">
        <f t="shared" ca="1" si="27"/>
        <v>7204386.0763795422</v>
      </c>
      <c r="J170" s="55">
        <f t="shared" ca="1" si="28"/>
        <v>7564605.380198516</v>
      </c>
      <c r="K170" s="55">
        <f t="shared" ca="1" si="29"/>
        <v>7942835.6492084432</v>
      </c>
      <c r="L170" s="55">
        <f t="shared" ca="1" si="30"/>
        <v>8339977.4316688674</v>
      </c>
      <c r="M170" s="55">
        <f t="shared" ca="1" si="31"/>
        <v>8756976.3032523096</v>
      </c>
      <c r="N170" s="55">
        <f t="shared" ca="1" si="32"/>
        <v>11073378.134414965</v>
      </c>
      <c r="O170" s="55">
        <f t="shared" ca="1" si="33"/>
        <v>11454966.752167162</v>
      </c>
      <c r="P170" s="55">
        <f t="shared" ca="1" si="34"/>
        <v>12027715.089775518</v>
      </c>
      <c r="Q170" s="55">
        <f t="shared" ca="1" si="35"/>
        <v>12629100.844264299</v>
      </c>
      <c r="R170" s="55">
        <f t="shared" ca="1" si="36"/>
        <v>13260555.886477513</v>
      </c>
      <c r="V170" s="7">
        <v>27</v>
      </c>
      <c r="W170" s="55">
        <v>0.9</v>
      </c>
      <c r="X170" s="55">
        <v>1</v>
      </c>
      <c r="Y170" s="55">
        <v>1</v>
      </c>
      <c r="Z170" s="55">
        <v>1</v>
      </c>
      <c r="AA170" s="55">
        <v>1</v>
      </c>
      <c r="AB170" s="55">
        <v>0.95</v>
      </c>
      <c r="AC170" s="55">
        <v>1</v>
      </c>
      <c r="AD170" s="55">
        <v>1</v>
      </c>
      <c r="AE170" s="55">
        <v>1</v>
      </c>
      <c r="AF170" s="55">
        <v>1</v>
      </c>
      <c r="AG170" s="55">
        <v>1</v>
      </c>
      <c r="AH170" s="55">
        <v>1</v>
      </c>
      <c r="AI170" s="55">
        <v>1</v>
      </c>
      <c r="AJ170" s="55">
        <v>1</v>
      </c>
      <c r="AK170" s="55">
        <v>1</v>
      </c>
      <c r="AL170" s="55">
        <v>1</v>
      </c>
      <c r="AM170" s="55">
        <v>1</v>
      </c>
      <c r="AN170" s="55">
        <v>1</v>
      </c>
      <c r="AO170" s="55">
        <v>1</v>
      </c>
      <c r="AP170" s="55">
        <v>1</v>
      </c>
      <c r="AQ170" s="55">
        <v>1</v>
      </c>
      <c r="AR170" s="55">
        <v>1</v>
      </c>
      <c r="AS170" s="55">
        <v>1</v>
      </c>
      <c r="AT170" s="55">
        <v>1</v>
      </c>
      <c r="AU170" s="55">
        <v>1</v>
      </c>
      <c r="AV170" s="55">
        <v>1</v>
      </c>
      <c r="AX170" s="7">
        <v>27</v>
      </c>
      <c r="AY170" s="52">
        <f t="shared" si="38"/>
        <v>2351.1783288768424</v>
      </c>
      <c r="AZ170" s="52">
        <f t="shared" si="38"/>
        <v>0</v>
      </c>
      <c r="BA170" s="52">
        <f t="shared" si="38"/>
        <v>0</v>
      </c>
      <c r="BB170" s="52">
        <f t="shared" si="38"/>
        <v>0</v>
      </c>
      <c r="BC170" s="52">
        <f t="shared" si="38"/>
        <v>1.1989750265488113</v>
      </c>
      <c r="BD170" s="52">
        <f t="shared" si="38"/>
        <v>2.4767157907062867</v>
      </c>
      <c r="BE170" s="52">
        <f t="shared" si="38"/>
        <v>0</v>
      </c>
      <c r="BF170" s="52">
        <f t="shared" si="38"/>
        <v>1334.6412528355804</v>
      </c>
      <c r="BG170" s="52">
        <f t="shared" si="38"/>
        <v>632.6837428823693</v>
      </c>
      <c r="BH170" s="52">
        <f t="shared" si="38"/>
        <v>0</v>
      </c>
      <c r="BI170" s="52">
        <f t="shared" si="38"/>
        <v>21.151096025959966</v>
      </c>
      <c r="BJ170" s="52">
        <f t="shared" si="38"/>
        <v>3218.0991434149892</v>
      </c>
      <c r="BK170" s="52">
        <f t="shared" si="38"/>
        <v>0</v>
      </c>
      <c r="BL170" s="52">
        <f t="shared" si="38"/>
        <v>0</v>
      </c>
      <c r="BM170" s="52">
        <f t="shared" si="38"/>
        <v>2.6383053738180854E-4</v>
      </c>
      <c r="BN170" s="52">
        <f t="shared" si="38"/>
        <v>2.4243499272961176E-3</v>
      </c>
      <c r="BO170" s="52">
        <f t="shared" si="40"/>
        <v>0</v>
      </c>
      <c r="BP170" s="52">
        <f t="shared" si="40"/>
        <v>9.5524849741689313E-7</v>
      </c>
      <c r="BQ170" s="52">
        <f t="shared" si="40"/>
        <v>164.2291774140393</v>
      </c>
      <c r="BR170" s="52">
        <f t="shared" si="40"/>
        <v>0</v>
      </c>
      <c r="BS170" s="52">
        <f t="shared" si="40"/>
        <v>0</v>
      </c>
      <c r="BT170" s="52">
        <f t="shared" si="39"/>
        <v>224.19438772363256</v>
      </c>
      <c r="BU170" s="52">
        <f t="shared" si="39"/>
        <v>3903.4436223842026</v>
      </c>
      <c r="BV170" s="52">
        <f t="shared" si="39"/>
        <v>0</v>
      </c>
      <c r="BW170" s="52">
        <f t="shared" si="39"/>
        <v>0</v>
      </c>
      <c r="BX170" s="52">
        <f t="shared" si="39"/>
        <v>0</v>
      </c>
      <c r="BY170" s="52">
        <f t="shared" si="19"/>
        <v>11853.299131510585</v>
      </c>
      <c r="DD170" s="7">
        <v>27</v>
      </c>
      <c r="DE170" s="55">
        <f ca="1"/>
        <v>222421.46991174927</v>
      </c>
      <c r="DF170" s="55">
        <f ca="1"/>
        <v>0</v>
      </c>
      <c r="DG170" s="55">
        <f ca="1"/>
        <v>0</v>
      </c>
      <c r="DH170" s="55">
        <f ca="1"/>
        <v>0</v>
      </c>
      <c r="DI170" s="55">
        <f ca="1"/>
        <v>88.844049467266913</v>
      </c>
      <c r="DJ170" s="55">
        <f ca="1"/>
        <v>171.63640429594565</v>
      </c>
      <c r="DK170" s="55">
        <f ca="1"/>
        <v>0</v>
      </c>
      <c r="DL170" s="55">
        <f ca="1"/>
        <v>0</v>
      </c>
      <c r="DM170" s="55">
        <f ca="1"/>
        <v>48969.721699095389</v>
      </c>
      <c r="DN170" s="55">
        <f ca="1"/>
        <v>0</v>
      </c>
      <c r="DO170" s="55">
        <f ca="1"/>
        <v>0</v>
      </c>
      <c r="DP170" s="55">
        <f ca="1"/>
        <v>180535.36194558089</v>
      </c>
      <c r="DQ170" s="55">
        <f ca="1"/>
        <v>0</v>
      </c>
      <c r="DR170" s="55">
        <f ca="1"/>
        <v>0</v>
      </c>
      <c r="DS170" s="55">
        <f ca="1"/>
        <v>0</v>
      </c>
      <c r="DT170" s="55">
        <f ca="1"/>
        <v>0.17164397485256513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ca="1"/>
        <v>0</v>
      </c>
      <c r="EE170" s="55">
        <f t="shared" ca="1" si="21"/>
        <v>452187.20565416361</v>
      </c>
    </row>
    <row r="171" spans="2:135" x14ac:dyDescent="0.3">
      <c r="B171" s="7">
        <v>23</v>
      </c>
      <c r="C171" s="17" t="s">
        <v>9</v>
      </c>
      <c r="D171" s="55">
        <f t="shared" ca="1" si="22"/>
        <v>4815483.2400114909</v>
      </c>
      <c r="E171" s="55">
        <f t="shared" ca="1" si="23"/>
        <v>4708879.7436936004</v>
      </c>
      <c r="F171" s="55">
        <f t="shared" ca="1" si="24"/>
        <v>4944323.7308782814</v>
      </c>
      <c r="G171" s="55">
        <f t="shared" ca="1" si="25"/>
        <v>5191539.9174221978</v>
      </c>
      <c r="H171" s="55">
        <f t="shared" ca="1" si="26"/>
        <v>5451116.9132933058</v>
      </c>
      <c r="I171" s="55">
        <f t="shared" ca="1" si="27"/>
        <v>5723672.7589579718</v>
      </c>
      <c r="J171" s="55">
        <f t="shared" ca="1" si="28"/>
        <v>6009856.3969058683</v>
      </c>
      <c r="K171" s="55">
        <f t="shared" ca="1" si="29"/>
        <v>6310349.216751161</v>
      </c>
      <c r="L171" s="55">
        <f t="shared" ca="1" si="30"/>
        <v>6625866.6775887217</v>
      </c>
      <c r="M171" s="55">
        <f t="shared" ca="1" si="31"/>
        <v>6957160.011468159</v>
      </c>
      <c r="N171" s="55">
        <f t="shared" ca="1" si="32"/>
        <v>9495201.2064025383</v>
      </c>
      <c r="O171" s="55">
        <f t="shared" ca="1" si="33"/>
        <v>9234469.6027025264</v>
      </c>
      <c r="P171" s="55">
        <f t="shared" ca="1" si="34"/>
        <v>9696193.0828376543</v>
      </c>
      <c r="Q171" s="55">
        <f t="shared" ca="1" si="35"/>
        <v>10181002.736979537</v>
      </c>
      <c r="R171" s="55">
        <f t="shared" ca="1" si="36"/>
        <v>10690052.873828515</v>
      </c>
      <c r="V171" s="7">
        <v>28</v>
      </c>
      <c r="W171" s="55">
        <v>0.9</v>
      </c>
      <c r="X171" s="55">
        <v>1</v>
      </c>
      <c r="Y171" s="55">
        <v>1</v>
      </c>
      <c r="Z171" s="55">
        <v>1</v>
      </c>
      <c r="AA171" s="55">
        <v>1</v>
      </c>
      <c r="AB171" s="55">
        <v>0.95</v>
      </c>
      <c r="AC171" s="55">
        <v>1</v>
      </c>
      <c r="AD171" s="55">
        <v>1</v>
      </c>
      <c r="AE171" s="55">
        <v>1</v>
      </c>
      <c r="AF171" s="55">
        <v>1</v>
      </c>
      <c r="AG171" s="55">
        <v>1</v>
      </c>
      <c r="AH171" s="55">
        <v>1</v>
      </c>
      <c r="AI171" s="55">
        <v>1</v>
      </c>
      <c r="AJ171" s="55">
        <v>1</v>
      </c>
      <c r="AK171" s="55">
        <v>1</v>
      </c>
      <c r="AL171" s="55">
        <v>1</v>
      </c>
      <c r="AM171" s="55">
        <v>1</v>
      </c>
      <c r="AN171" s="55">
        <v>1</v>
      </c>
      <c r="AO171" s="55">
        <v>1</v>
      </c>
      <c r="AP171" s="55">
        <v>1</v>
      </c>
      <c r="AQ171" s="55">
        <v>1</v>
      </c>
      <c r="AR171" s="55">
        <v>1</v>
      </c>
      <c r="AS171" s="55">
        <v>1</v>
      </c>
      <c r="AT171" s="55">
        <v>1</v>
      </c>
      <c r="AU171" s="55">
        <v>1</v>
      </c>
      <c r="AV171" s="55">
        <v>1</v>
      </c>
      <c r="AX171" s="7">
        <v>28</v>
      </c>
      <c r="AY171" s="52">
        <f t="shared" si="38"/>
        <v>1217.7965654250595</v>
      </c>
      <c r="AZ171" s="52">
        <f t="shared" si="38"/>
        <v>0</v>
      </c>
      <c r="BA171" s="52">
        <f t="shared" si="38"/>
        <v>0</v>
      </c>
      <c r="BB171" s="52">
        <f t="shared" si="38"/>
        <v>0</v>
      </c>
      <c r="BC171" s="52">
        <f t="shared" si="38"/>
        <v>0.62101102560210475</v>
      </c>
      <c r="BD171" s="52">
        <f t="shared" si="38"/>
        <v>1.2828188954590007</v>
      </c>
      <c r="BE171" s="52">
        <f t="shared" si="38"/>
        <v>0</v>
      </c>
      <c r="BF171" s="52">
        <f t="shared" si="38"/>
        <v>691.27956576393842</v>
      </c>
      <c r="BG171" s="52">
        <f t="shared" si="38"/>
        <v>327.69955389575085</v>
      </c>
      <c r="BH171" s="52">
        <f t="shared" si="38"/>
        <v>0</v>
      </c>
      <c r="BI171" s="52">
        <f t="shared" si="38"/>
        <v>10.955243923997861</v>
      </c>
      <c r="BJ171" s="52">
        <f t="shared" si="38"/>
        <v>1666.8195850475911</v>
      </c>
      <c r="BK171" s="52">
        <f t="shared" si="38"/>
        <v>0</v>
      </c>
      <c r="BL171" s="52">
        <f t="shared" si="38"/>
        <v>0</v>
      </c>
      <c r="BM171" s="52">
        <f t="shared" si="38"/>
        <v>1.3637344767326626E-4</v>
      </c>
      <c r="BN171" s="52">
        <f t="shared" si="38"/>
        <v>1.2556975665498646E-3</v>
      </c>
      <c r="BO171" s="52">
        <f t="shared" si="40"/>
        <v>0</v>
      </c>
      <c r="BP171" s="52">
        <f t="shared" si="40"/>
        <v>4.9537363471058263E-7</v>
      </c>
      <c r="BQ171" s="52">
        <f t="shared" si="40"/>
        <v>85.062764407278237</v>
      </c>
      <c r="BR171" s="52">
        <f t="shared" si="40"/>
        <v>0</v>
      </c>
      <c r="BS171" s="52">
        <f t="shared" si="40"/>
        <v>0</v>
      </c>
      <c r="BT171" s="52">
        <f t="shared" si="39"/>
        <v>116.12184076458473</v>
      </c>
      <c r="BU171" s="52">
        <f t="shared" si="39"/>
        <v>2021.794850812619</v>
      </c>
      <c r="BV171" s="52">
        <f t="shared" si="39"/>
        <v>0</v>
      </c>
      <c r="BW171" s="52">
        <f t="shared" si="39"/>
        <v>0</v>
      </c>
      <c r="BX171" s="52">
        <f t="shared" si="39"/>
        <v>0</v>
      </c>
      <c r="BY171" s="52">
        <f t="shared" si="19"/>
        <v>6139.435192528269</v>
      </c>
      <c r="DD171" s="7">
        <v>28</v>
      </c>
      <c r="DE171" s="55">
        <f ca="1"/>
        <v>115203.55508921063</v>
      </c>
      <c r="DF171" s="55">
        <f ca="1"/>
        <v>0</v>
      </c>
      <c r="DG171" s="55">
        <f ca="1"/>
        <v>0</v>
      </c>
      <c r="DH171" s="55">
        <f ca="1"/>
        <v>0</v>
      </c>
      <c r="DI171" s="55">
        <f ca="1"/>
        <v>46.016916997115956</v>
      </c>
      <c r="DJ171" s="55">
        <f ca="1"/>
        <v>88.899349455308752</v>
      </c>
      <c r="DK171" s="55">
        <f ca="1"/>
        <v>0</v>
      </c>
      <c r="DL171" s="55">
        <f ca="1"/>
        <v>0</v>
      </c>
      <c r="DM171" s="55">
        <f ca="1"/>
        <v>25363.945471531119</v>
      </c>
      <c r="DN171" s="55">
        <f ca="1"/>
        <v>0</v>
      </c>
      <c r="DO171" s="55">
        <f ca="1"/>
        <v>0</v>
      </c>
      <c r="DP171" s="55">
        <f ca="1"/>
        <v>93508.578721169863</v>
      </c>
      <c r="DQ171" s="55">
        <f ca="1"/>
        <v>0</v>
      </c>
      <c r="DR171" s="55">
        <f ca="1"/>
        <v>0</v>
      </c>
      <c r="DS171" s="55">
        <f ca="1"/>
        <v>0</v>
      </c>
      <c r="DT171" s="55">
        <f ca="1"/>
        <v>8.8903387711730411E-2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ca="1"/>
        <v>0</v>
      </c>
      <c r="EE171" s="55">
        <f t="shared" ca="1" si="21"/>
        <v>234211.08445175178</v>
      </c>
    </row>
    <row r="172" spans="2:135" x14ac:dyDescent="0.3">
      <c r="B172" s="7">
        <v>24</v>
      </c>
      <c r="C172" s="17" t="s">
        <v>10</v>
      </c>
      <c r="D172" s="55">
        <f t="shared" ca="1" si="22"/>
        <v>3808779.4134018258</v>
      </c>
      <c r="E172" s="55">
        <f t="shared" ca="1" si="23"/>
        <v>3966774.9394646133</v>
      </c>
      <c r="F172" s="55">
        <f t="shared" ca="1" si="24"/>
        <v>4165113.6864378438</v>
      </c>
      <c r="G172" s="55">
        <f t="shared" ca="1" si="25"/>
        <v>4373369.3707597377</v>
      </c>
      <c r="H172" s="55">
        <f t="shared" ca="1" si="26"/>
        <v>4592037.839297723</v>
      </c>
      <c r="I172" s="55">
        <f t="shared" ca="1" si="27"/>
        <v>4821639.7312626084</v>
      </c>
      <c r="J172" s="55">
        <f t="shared" ca="1" si="28"/>
        <v>5062721.7178257415</v>
      </c>
      <c r="K172" s="55">
        <f t="shared" ca="1" si="29"/>
        <v>5315857.8037170293</v>
      </c>
      <c r="L172" s="55">
        <f t="shared" ca="1" si="30"/>
        <v>5581650.6939028809</v>
      </c>
      <c r="M172" s="55">
        <f t="shared" ca="1" si="31"/>
        <v>5860733.2285980238</v>
      </c>
      <c r="N172" s="55">
        <f t="shared" ca="1" si="32"/>
        <v>6616578.8971051099</v>
      </c>
      <c r="O172" s="55">
        <f t="shared" ca="1" si="33"/>
        <v>6890586.4076907923</v>
      </c>
      <c r="P172" s="55">
        <f t="shared" ca="1" si="34"/>
        <v>7235115.7280753367</v>
      </c>
      <c r="Q172" s="55">
        <f t="shared" ca="1" si="35"/>
        <v>7596871.5144791026</v>
      </c>
      <c r="R172" s="55">
        <f t="shared" ca="1" si="36"/>
        <v>7976715.090203058</v>
      </c>
      <c r="V172" s="7">
        <v>29</v>
      </c>
      <c r="W172" s="55">
        <v>0.9</v>
      </c>
      <c r="X172" s="55">
        <v>1</v>
      </c>
      <c r="Y172" s="55">
        <v>1</v>
      </c>
      <c r="Z172" s="55">
        <v>1</v>
      </c>
      <c r="AA172" s="55">
        <v>1</v>
      </c>
      <c r="AB172" s="55">
        <v>0.95</v>
      </c>
      <c r="AC172" s="55">
        <v>1</v>
      </c>
      <c r="AD172" s="55">
        <v>1</v>
      </c>
      <c r="AE172" s="55">
        <v>1</v>
      </c>
      <c r="AF172" s="55">
        <v>1</v>
      </c>
      <c r="AG172" s="55">
        <v>1</v>
      </c>
      <c r="AH172" s="55">
        <v>1</v>
      </c>
      <c r="AI172" s="55">
        <v>1</v>
      </c>
      <c r="AJ172" s="55">
        <v>1</v>
      </c>
      <c r="AK172" s="55">
        <v>1</v>
      </c>
      <c r="AL172" s="55">
        <v>1</v>
      </c>
      <c r="AM172" s="55">
        <v>1</v>
      </c>
      <c r="AN172" s="55">
        <v>1</v>
      </c>
      <c r="AO172" s="55">
        <v>1</v>
      </c>
      <c r="AP172" s="55">
        <v>1</v>
      </c>
      <c r="AQ172" s="55">
        <v>1</v>
      </c>
      <c r="AR172" s="55">
        <v>1</v>
      </c>
      <c r="AS172" s="55">
        <v>1</v>
      </c>
      <c r="AT172" s="55">
        <v>1</v>
      </c>
      <c r="AU172" s="55">
        <v>1</v>
      </c>
      <c r="AV172" s="55">
        <v>1</v>
      </c>
      <c r="AX172" s="7">
        <v>29</v>
      </c>
      <c r="AY172" s="52">
        <f t="shared" si="38"/>
        <v>232.03952916971036</v>
      </c>
      <c r="AZ172" s="52">
        <f t="shared" si="38"/>
        <v>0</v>
      </c>
      <c r="BA172" s="52">
        <f t="shared" si="38"/>
        <v>0</v>
      </c>
      <c r="BB172" s="52">
        <f t="shared" si="38"/>
        <v>0</v>
      </c>
      <c r="BC172" s="52">
        <f t="shared" si="38"/>
        <v>0.11832773319761059</v>
      </c>
      <c r="BD172" s="52">
        <f t="shared" si="38"/>
        <v>0.24442891402613409</v>
      </c>
      <c r="BE172" s="52">
        <f t="shared" si="38"/>
        <v>0</v>
      </c>
      <c r="BF172" s="52">
        <f t="shared" si="38"/>
        <v>131.71673291568501</v>
      </c>
      <c r="BG172" s="52">
        <f t="shared" si="38"/>
        <v>62.44002678763939</v>
      </c>
      <c r="BH172" s="52">
        <f t="shared" si="38"/>
        <v>0</v>
      </c>
      <c r="BI172" s="52">
        <f t="shared" si="38"/>
        <v>2.0874173198493269</v>
      </c>
      <c r="BJ172" s="52">
        <f t="shared" si="38"/>
        <v>317.59658602333462</v>
      </c>
      <c r="BK172" s="52">
        <f t="shared" si="38"/>
        <v>0</v>
      </c>
      <c r="BL172" s="52">
        <f t="shared" si="38"/>
        <v>0</v>
      </c>
      <c r="BM172" s="52">
        <f t="shared" si="38"/>
        <v>2.6108112232744546E-5</v>
      </c>
      <c r="BN172" s="52">
        <f t="shared" si="38"/>
        <v>2.3926083874606409E-4</v>
      </c>
      <c r="BO172" s="52">
        <f t="shared" si="40"/>
        <v>0</v>
      </c>
      <c r="BP172" s="52">
        <f t="shared" si="40"/>
        <v>9.4332230329989426E-8</v>
      </c>
      <c r="BQ172" s="52">
        <f t="shared" si="40"/>
        <v>16.207899054266623</v>
      </c>
      <c r="BR172" s="52">
        <f t="shared" si="40"/>
        <v>0</v>
      </c>
      <c r="BS172" s="52">
        <f t="shared" si="40"/>
        <v>0</v>
      </c>
      <c r="BT172" s="52">
        <f t="shared" si="39"/>
        <v>22.125910040831073</v>
      </c>
      <c r="BU172" s="52">
        <f t="shared" si="39"/>
        <v>385.23373982623144</v>
      </c>
      <c r="BV172" s="52">
        <f t="shared" si="39"/>
        <v>0</v>
      </c>
      <c r="BW172" s="52">
        <f t="shared" si="39"/>
        <v>0</v>
      </c>
      <c r="BX172" s="52">
        <f t="shared" si="39"/>
        <v>0</v>
      </c>
      <c r="BY172" s="52">
        <f t="shared" si="19"/>
        <v>1169.8108632480548</v>
      </c>
      <c r="DD172" s="7">
        <v>29</v>
      </c>
      <c r="DE172" s="55">
        <f ca="1"/>
        <v>21950.939459454599</v>
      </c>
      <c r="DF172" s="55">
        <f ca="1"/>
        <v>0</v>
      </c>
      <c r="DG172" s="55">
        <f ca="1"/>
        <v>0</v>
      </c>
      <c r="DH172" s="55">
        <f ca="1"/>
        <v>0</v>
      </c>
      <c r="DI172" s="55">
        <f ca="1"/>
        <v>8.7680850299429434</v>
      </c>
      <c r="DJ172" s="55">
        <f ca="1"/>
        <v>16.938923742011092</v>
      </c>
      <c r="DK172" s="55">
        <f ca="1"/>
        <v>0</v>
      </c>
      <c r="DL172" s="55">
        <f ca="1"/>
        <v>0</v>
      </c>
      <c r="DM172" s="55">
        <f ca="1"/>
        <v>4832.8580733632889</v>
      </c>
      <c r="DN172" s="55">
        <f ca="1"/>
        <v>0</v>
      </c>
      <c r="DO172" s="55">
        <f ca="1"/>
        <v>0</v>
      </c>
      <c r="DP172" s="55">
        <f ca="1"/>
        <v>17817.168475909071</v>
      </c>
      <c r="DQ172" s="55">
        <f ca="1"/>
        <v>0</v>
      </c>
      <c r="DR172" s="55">
        <f ca="1"/>
        <v>0</v>
      </c>
      <c r="DS172" s="55">
        <f ca="1"/>
        <v>0</v>
      </c>
      <c r="DT172" s="55">
        <f ca="1"/>
        <v>1.6939667383221339E-2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ca="1"/>
        <v>0</v>
      </c>
      <c r="EE172" s="55">
        <f t="shared" ca="1" si="21"/>
        <v>44626.689957166294</v>
      </c>
    </row>
    <row r="173" spans="2:135" x14ac:dyDescent="0.3">
      <c r="B173" s="7">
        <v>25</v>
      </c>
      <c r="C173" s="17" t="s">
        <v>11</v>
      </c>
      <c r="D173" s="55">
        <f t="shared" ca="1" si="22"/>
        <v>84730.824541433438</v>
      </c>
      <c r="E173" s="55">
        <f t="shared" ca="1" si="23"/>
        <v>88216.008179865763</v>
      </c>
      <c r="F173" s="55">
        <f t="shared" ca="1" si="24"/>
        <v>92626.808588858999</v>
      </c>
      <c r="G173" s="55">
        <f t="shared" ca="1" si="25"/>
        <v>97258.149018301992</v>
      </c>
      <c r="H173" s="55">
        <f t="shared" ca="1" si="26"/>
        <v>102121.05646921707</v>
      </c>
      <c r="I173" s="55">
        <f t="shared" ca="1" si="27"/>
        <v>107227.10929267791</v>
      </c>
      <c r="J173" s="55">
        <f t="shared" ca="1" si="28"/>
        <v>112588.46475731189</v>
      </c>
      <c r="K173" s="55">
        <f t="shared" ca="1" si="29"/>
        <v>118217.88799517746</v>
      </c>
      <c r="L173" s="55">
        <f t="shared" ca="1" si="30"/>
        <v>124128.78239493638</v>
      </c>
      <c r="M173" s="55">
        <f t="shared" ca="1" si="31"/>
        <v>130335.22151468314</v>
      </c>
      <c r="N173" s="55">
        <f t="shared" ca="1" si="32"/>
        <v>148311.00009506528</v>
      </c>
      <c r="O173" s="55">
        <f t="shared" ca="1" si="33"/>
        <v>154400.18850644919</v>
      </c>
      <c r="P173" s="55">
        <f t="shared" ca="1" si="34"/>
        <v>162120.19793177154</v>
      </c>
      <c r="Q173" s="55">
        <f t="shared" ca="1" si="35"/>
        <v>170226.2078283602</v>
      </c>
      <c r="R173" s="55">
        <f t="shared" ca="1" si="36"/>
        <v>178737.51821977811</v>
      </c>
      <c r="V173" s="7">
        <v>30</v>
      </c>
      <c r="W173" s="55">
        <v>0.9</v>
      </c>
      <c r="X173" s="55">
        <v>1</v>
      </c>
      <c r="Y173" s="55">
        <v>1</v>
      </c>
      <c r="Z173" s="55">
        <v>1</v>
      </c>
      <c r="AA173" s="55">
        <v>1</v>
      </c>
      <c r="AB173" s="55">
        <v>0.95</v>
      </c>
      <c r="AC173" s="55">
        <v>1</v>
      </c>
      <c r="AD173" s="55">
        <v>1</v>
      </c>
      <c r="AE173" s="55">
        <v>1</v>
      </c>
      <c r="AF173" s="55">
        <v>1</v>
      </c>
      <c r="AG173" s="55">
        <v>1</v>
      </c>
      <c r="AH173" s="55">
        <v>1</v>
      </c>
      <c r="AI173" s="55">
        <v>1</v>
      </c>
      <c r="AJ173" s="55">
        <v>1</v>
      </c>
      <c r="AK173" s="55">
        <v>1</v>
      </c>
      <c r="AL173" s="55">
        <v>1</v>
      </c>
      <c r="AM173" s="55">
        <v>1</v>
      </c>
      <c r="AN173" s="55">
        <v>1</v>
      </c>
      <c r="AO173" s="55">
        <v>1</v>
      </c>
      <c r="AP173" s="55">
        <v>1</v>
      </c>
      <c r="AQ173" s="55">
        <v>1</v>
      </c>
      <c r="AR173" s="55">
        <v>1</v>
      </c>
      <c r="AS173" s="55">
        <v>1</v>
      </c>
      <c r="AT173" s="55">
        <v>1</v>
      </c>
      <c r="AU173" s="55">
        <v>1</v>
      </c>
      <c r="AV173" s="55">
        <v>1</v>
      </c>
      <c r="AX173" s="7">
        <v>30</v>
      </c>
      <c r="AY173" s="52">
        <f t="shared" si="38"/>
        <v>0</v>
      </c>
      <c r="AZ173" s="52">
        <f>X117*$E118*X173</f>
        <v>0</v>
      </c>
      <c r="BA173" s="52">
        <f t="shared" si="38"/>
        <v>0</v>
      </c>
      <c r="BB173" s="52">
        <f t="shared" si="38"/>
        <v>0</v>
      </c>
      <c r="BC173" s="52">
        <f t="shared" si="38"/>
        <v>20133.009933410911</v>
      </c>
      <c r="BD173" s="52">
        <f t="shared" si="38"/>
        <v>41588.642565582253</v>
      </c>
      <c r="BE173" s="52">
        <f t="shared" si="38"/>
        <v>0</v>
      </c>
      <c r="BF173" s="52">
        <f t="shared" si="38"/>
        <v>50827.028172237733</v>
      </c>
      <c r="BG173" s="52">
        <f t="shared" si="38"/>
        <v>0</v>
      </c>
      <c r="BH173" s="52">
        <f t="shared" si="38"/>
        <v>0</v>
      </c>
      <c r="BI173" s="52">
        <f t="shared" si="38"/>
        <v>0</v>
      </c>
      <c r="BJ173" s="52">
        <f t="shared" si="38"/>
        <v>0</v>
      </c>
      <c r="BK173" s="52">
        <f t="shared" si="38"/>
        <v>0</v>
      </c>
      <c r="BL173" s="52">
        <f t="shared" si="38"/>
        <v>0</v>
      </c>
      <c r="BM173" s="52">
        <f t="shared" si="38"/>
        <v>4.4274174757299285</v>
      </c>
      <c r="BN173" s="52">
        <f t="shared" si="38"/>
        <v>40.709393974596921</v>
      </c>
      <c r="BO173" s="52">
        <f t="shared" si="40"/>
        <v>0</v>
      </c>
      <c r="BP173" s="52">
        <f t="shared" si="40"/>
        <v>0</v>
      </c>
      <c r="BQ173" s="52">
        <f t="shared" si="40"/>
        <v>716.29796546427679</v>
      </c>
      <c r="BR173" s="52">
        <f t="shared" si="40"/>
        <v>0</v>
      </c>
      <c r="BS173" s="52">
        <f t="shared" si="40"/>
        <v>0</v>
      </c>
      <c r="BT173" s="52">
        <f t="shared" si="39"/>
        <v>0</v>
      </c>
      <c r="BU173" s="52">
        <f t="shared" si="39"/>
        <v>0</v>
      </c>
      <c r="BV173" s="52">
        <f t="shared" si="39"/>
        <v>0</v>
      </c>
      <c r="BW173" s="52">
        <f t="shared" si="39"/>
        <v>0</v>
      </c>
      <c r="BX173" s="52">
        <f t="shared" si="39"/>
        <v>0</v>
      </c>
      <c r="BY173" s="52">
        <f t="shared" si="19"/>
        <v>113310.11544814549</v>
      </c>
      <c r="DD173" s="7">
        <v>30</v>
      </c>
      <c r="DE173" s="55">
        <f ca="1"/>
        <v>0</v>
      </c>
      <c r="DF173" s="55">
        <f ca="1"/>
        <v>0</v>
      </c>
      <c r="DG173" s="55">
        <f ca="1"/>
        <v>0</v>
      </c>
      <c r="DH173" s="55">
        <f ca="1"/>
        <v>0</v>
      </c>
      <c r="DI173" s="55">
        <f ca="1"/>
        <v>1491856.0360657484</v>
      </c>
      <c r="DJ173" s="55">
        <f ca="1"/>
        <v>2882092.9297948498</v>
      </c>
      <c r="DK173" s="55">
        <f ca="1"/>
        <v>0</v>
      </c>
      <c r="DL173" s="55">
        <f ca="1"/>
        <v>0</v>
      </c>
      <c r="DM173" s="55">
        <f ca="1"/>
        <v>0</v>
      </c>
      <c r="DN173" s="55">
        <f ca="1"/>
        <v>0</v>
      </c>
      <c r="DO173" s="55">
        <f ca="1"/>
        <v>0</v>
      </c>
      <c r="DP173" s="55">
        <f ca="1"/>
        <v>0</v>
      </c>
      <c r="DQ173" s="55">
        <f ca="1"/>
        <v>0</v>
      </c>
      <c r="DR173" s="55">
        <f ca="1"/>
        <v>0</v>
      </c>
      <c r="DS173" s="55">
        <f ca="1"/>
        <v>0</v>
      </c>
      <c r="DT173" s="55">
        <f ca="1"/>
        <v>2882.2250934014619</v>
      </c>
      <c r="DU173" s="55">
        <f ca="1"/>
        <v>0</v>
      </c>
      <c r="DV173" s="55">
        <f ca="1"/>
        <v>0</v>
      </c>
      <c r="DW173" s="55">
        <f ca="1"/>
        <v>0</v>
      </c>
      <c r="DX173" s="55">
        <f ca="1"/>
        <v>0</v>
      </c>
      <c r="DY173" s="55">
        <f ca="1"/>
        <v>0</v>
      </c>
      <c r="DZ173" s="55">
        <f ca="1"/>
        <v>0</v>
      </c>
      <c r="EA173" s="55">
        <f ca="1"/>
        <v>0</v>
      </c>
      <c r="EB173" s="55">
        <f ca="1"/>
        <v>0</v>
      </c>
      <c r="EC173" s="55">
        <f ca="1"/>
        <v>0</v>
      </c>
      <c r="ED173" s="55">
        <f ca="1"/>
        <v>0</v>
      </c>
      <c r="EE173" s="55">
        <f t="shared" ca="1" si="21"/>
        <v>4376831.1909539988</v>
      </c>
    </row>
    <row r="174" spans="2:135" x14ac:dyDescent="0.3">
      <c r="B174" s="7">
        <v>26</v>
      </c>
      <c r="C174" s="17" t="s">
        <v>45</v>
      </c>
      <c r="D174" s="55">
        <f t="shared" ca="1" si="22"/>
        <v>194235.18260512722</v>
      </c>
      <c r="E174" s="55">
        <f t="shared" ca="1" si="23"/>
        <v>201872.88015877575</v>
      </c>
      <c r="F174" s="55">
        <f t="shared" ca="1" si="24"/>
        <v>211966.52416671449</v>
      </c>
      <c r="G174" s="55">
        <f t="shared" ca="1" si="25"/>
        <v>222564.85037505024</v>
      </c>
      <c r="H174" s="55">
        <f t="shared" ca="1" si="26"/>
        <v>233693.09289380274</v>
      </c>
      <c r="I174" s="55">
        <f t="shared" ca="1" si="27"/>
        <v>245377.7475384931</v>
      </c>
      <c r="J174" s="55">
        <f t="shared" ca="1" si="28"/>
        <v>257646.63491541767</v>
      </c>
      <c r="K174" s="55">
        <f t="shared" ca="1" si="29"/>
        <v>270528.96666118852</v>
      </c>
      <c r="L174" s="55">
        <f t="shared" ca="1" si="30"/>
        <v>284055.41499424796</v>
      </c>
      <c r="M174" s="55">
        <f t="shared" ca="1" si="31"/>
        <v>298258.18574396032</v>
      </c>
      <c r="N174" s="55">
        <f t="shared" ca="1" si="32"/>
        <v>340057.05936149094</v>
      </c>
      <c r="O174" s="55">
        <f t="shared" ca="1" si="33"/>
        <v>353391.44411269895</v>
      </c>
      <c r="P174" s="55">
        <f t="shared" ca="1" si="34"/>
        <v>371061.01631833398</v>
      </c>
      <c r="Q174" s="55">
        <f t="shared" ca="1" si="35"/>
        <v>389614.06713425065</v>
      </c>
      <c r="R174" s="55">
        <f t="shared" ca="1" si="36"/>
        <v>409094.77049096324</v>
      </c>
      <c r="V174" s="7">
        <v>31</v>
      </c>
      <c r="W174" s="55">
        <v>0.9</v>
      </c>
      <c r="X174" s="55">
        <v>1</v>
      </c>
      <c r="Y174" s="55">
        <v>1</v>
      </c>
      <c r="Z174" s="55">
        <v>1</v>
      </c>
      <c r="AA174" s="55">
        <v>1</v>
      </c>
      <c r="AB174" s="55">
        <v>0.95</v>
      </c>
      <c r="AC174" s="55">
        <v>1</v>
      </c>
      <c r="AD174" s="55">
        <v>1</v>
      </c>
      <c r="AE174" s="55">
        <v>1</v>
      </c>
      <c r="AF174" s="55">
        <v>1</v>
      </c>
      <c r="AG174" s="55">
        <v>1</v>
      </c>
      <c r="AH174" s="55">
        <v>1</v>
      </c>
      <c r="AI174" s="55">
        <v>1</v>
      </c>
      <c r="AJ174" s="55">
        <v>1</v>
      </c>
      <c r="AK174" s="55">
        <v>1</v>
      </c>
      <c r="AL174" s="55">
        <v>1</v>
      </c>
      <c r="AM174" s="55">
        <v>1</v>
      </c>
      <c r="AN174" s="55">
        <v>1</v>
      </c>
      <c r="AO174" s="55">
        <v>1</v>
      </c>
      <c r="AP174" s="55">
        <v>1</v>
      </c>
      <c r="AQ174" s="55">
        <v>1</v>
      </c>
      <c r="AR174" s="55">
        <v>1</v>
      </c>
      <c r="AS174" s="55">
        <v>1</v>
      </c>
      <c r="AT174" s="55">
        <v>1</v>
      </c>
      <c r="AU174" s="55">
        <v>1</v>
      </c>
      <c r="AV174" s="55">
        <v>1</v>
      </c>
      <c r="AX174" s="7">
        <v>31</v>
      </c>
      <c r="AY174" s="52">
        <f t="shared" si="38"/>
        <v>0</v>
      </c>
      <c r="AZ174" s="52">
        <f t="shared" si="38"/>
        <v>0</v>
      </c>
      <c r="BA174" s="52">
        <f t="shared" si="38"/>
        <v>0</v>
      </c>
      <c r="BB174" s="52">
        <f t="shared" si="38"/>
        <v>0</v>
      </c>
      <c r="BC174" s="52">
        <f t="shared" si="38"/>
        <v>933.48870564199353</v>
      </c>
      <c r="BD174" s="52">
        <f t="shared" si="38"/>
        <v>1928.3022385337126</v>
      </c>
      <c r="BE174" s="52">
        <f t="shared" si="38"/>
        <v>0</v>
      </c>
      <c r="BF174" s="52">
        <f t="shared" si="38"/>
        <v>639.52558164788149</v>
      </c>
      <c r="BG174" s="52">
        <f t="shared" si="38"/>
        <v>148.03011494940594</v>
      </c>
      <c r="BH174" s="52">
        <f t="shared" si="38"/>
        <v>0</v>
      </c>
      <c r="BI174" s="52">
        <f t="shared" si="38"/>
        <v>393.21507625858163</v>
      </c>
      <c r="BJ174" s="52">
        <f t="shared" si="38"/>
        <v>75.798542522528891</v>
      </c>
      <c r="BK174" s="52">
        <f t="shared" si="38"/>
        <v>0</v>
      </c>
      <c r="BL174" s="52">
        <f t="shared" si="38"/>
        <v>0</v>
      </c>
      <c r="BM174" s="52">
        <f t="shared" si="38"/>
        <v>0.20528198333315856</v>
      </c>
      <c r="BN174" s="52">
        <f t="shared" si="38"/>
        <v>1.8875349283869678</v>
      </c>
      <c r="BO174" s="52">
        <f t="shared" si="40"/>
        <v>0</v>
      </c>
      <c r="BP174" s="52">
        <f t="shared" si="40"/>
        <v>196.24560283500907</v>
      </c>
      <c r="BQ174" s="52">
        <f t="shared" si="40"/>
        <v>2142.9390346699206</v>
      </c>
      <c r="BR174" s="52">
        <f t="shared" si="40"/>
        <v>0</v>
      </c>
      <c r="BS174" s="52">
        <f t="shared" si="40"/>
        <v>0</v>
      </c>
      <c r="BT174" s="52">
        <f t="shared" si="39"/>
        <v>0</v>
      </c>
      <c r="BU174" s="52">
        <f t="shared" si="39"/>
        <v>0</v>
      </c>
      <c r="BV174" s="52">
        <f t="shared" si="39"/>
        <v>0</v>
      </c>
      <c r="BW174" s="52">
        <f t="shared" si="39"/>
        <v>0</v>
      </c>
      <c r="BX174" s="52">
        <f t="shared" si="39"/>
        <v>0</v>
      </c>
      <c r="BY174" s="52">
        <f t="shared" si="19"/>
        <v>6459.6377139707547</v>
      </c>
      <c r="DD174" s="7">
        <v>31</v>
      </c>
      <c r="DE174" s="55">
        <f ca="1"/>
        <v>0</v>
      </c>
      <c r="DF174" s="55">
        <f ca="1"/>
        <v>0</v>
      </c>
      <c r="DG174" s="55">
        <f ca="1"/>
        <v>0</v>
      </c>
      <c r="DH174" s="55">
        <f ca="1"/>
        <v>0</v>
      </c>
      <c r="DI174" s="55">
        <f ca="1"/>
        <v>69171.513088071719</v>
      </c>
      <c r="DJ174" s="55">
        <f ca="1"/>
        <v>133631.34513038627</v>
      </c>
      <c r="DK174" s="55">
        <f ca="1"/>
        <v>0</v>
      </c>
      <c r="DL174" s="55">
        <f ca="1"/>
        <v>0</v>
      </c>
      <c r="DM174" s="55">
        <f ca="1"/>
        <v>11457.530897084021</v>
      </c>
      <c r="DN174" s="55">
        <f ca="1"/>
        <v>0</v>
      </c>
      <c r="DO174" s="55">
        <f ca="1"/>
        <v>0</v>
      </c>
      <c r="DP174" s="55">
        <f ca="1"/>
        <v>4252.2982355138711</v>
      </c>
      <c r="DQ174" s="55">
        <f ca="1"/>
        <v>0</v>
      </c>
      <c r="DR174" s="55">
        <f ca="1"/>
        <v>0</v>
      </c>
      <c r="DS174" s="55">
        <f ca="1"/>
        <v>0</v>
      </c>
      <c r="DT174" s="55">
        <f ca="1"/>
        <v>133.63747292979733</v>
      </c>
      <c r="DU174" s="55">
        <f ca="1"/>
        <v>0</v>
      </c>
      <c r="DV174" s="55">
        <f ca="1"/>
        <v>0</v>
      </c>
      <c r="DW174" s="55">
        <f ca="1"/>
        <v>0</v>
      </c>
      <c r="DX174" s="55">
        <f ca="1"/>
        <v>0</v>
      </c>
      <c r="DY174" s="55">
        <f ca="1"/>
        <v>0</v>
      </c>
      <c r="DZ174" s="55">
        <f ca="1"/>
        <v>0</v>
      </c>
      <c r="EA174" s="55">
        <f ca="1"/>
        <v>0</v>
      </c>
      <c r="EB174" s="55">
        <f ca="1"/>
        <v>0</v>
      </c>
      <c r="EC174" s="55">
        <f ca="1"/>
        <v>0</v>
      </c>
      <c r="ED174" s="55">
        <f ca="1"/>
        <v>0</v>
      </c>
      <c r="EE174" s="55">
        <f t="shared" ca="1" si="21"/>
        <v>218646.32482398569</v>
      </c>
    </row>
    <row r="175" spans="2:135" x14ac:dyDescent="0.3">
      <c r="B175" s="7">
        <v>27</v>
      </c>
      <c r="C175" s="17" t="s">
        <v>46</v>
      </c>
      <c r="D175" s="55">
        <f t="shared" ca="1" si="22"/>
        <v>454199.7483866546</v>
      </c>
      <c r="E175" s="55">
        <f t="shared" ca="1" si="23"/>
        <v>452187.20565416361</v>
      </c>
      <c r="F175" s="55">
        <f t="shared" ca="1" si="24"/>
        <v>474796.56593687169</v>
      </c>
      <c r="G175" s="55">
        <f t="shared" ca="1" si="25"/>
        <v>498536.39423371525</v>
      </c>
      <c r="H175" s="55">
        <f t="shared" ca="1" si="26"/>
        <v>523463.21394540108</v>
      </c>
      <c r="I175" s="55">
        <f t="shared" ca="1" si="27"/>
        <v>549636.3746426712</v>
      </c>
      <c r="J175" s="55">
        <f t="shared" ca="1" si="28"/>
        <v>577118.19337480469</v>
      </c>
      <c r="K175" s="55">
        <f t="shared" ca="1" si="29"/>
        <v>605974.10304354492</v>
      </c>
      <c r="L175" s="55">
        <f t="shared" ca="1" si="30"/>
        <v>636272.80819572241</v>
      </c>
      <c r="M175" s="55">
        <f t="shared" ca="1" si="31"/>
        <v>668086.44860550866</v>
      </c>
      <c r="N175" s="55">
        <f t="shared" ca="1" si="32"/>
        <v>1085174.9871129324</v>
      </c>
      <c r="O175" s="55">
        <f t="shared" ca="1" si="33"/>
        <v>1077137.2261878478</v>
      </c>
      <c r="P175" s="55">
        <f t="shared" ca="1" si="34"/>
        <v>1130994.0874972404</v>
      </c>
      <c r="Q175" s="55">
        <f t="shared" ca="1" si="35"/>
        <v>1187543.7918721028</v>
      </c>
      <c r="R175" s="55">
        <f t="shared" ca="1" si="36"/>
        <v>1246920.9814657071</v>
      </c>
      <c r="V175" s="7">
        <v>32</v>
      </c>
      <c r="W175" s="55">
        <v>0.9</v>
      </c>
      <c r="X175" s="55">
        <v>1</v>
      </c>
      <c r="Y175" s="55">
        <v>1</v>
      </c>
      <c r="Z175" s="55">
        <v>1</v>
      </c>
      <c r="AA175" s="55">
        <v>1</v>
      </c>
      <c r="AB175" s="55">
        <v>0.95</v>
      </c>
      <c r="AC175" s="55">
        <v>1</v>
      </c>
      <c r="AD175" s="55">
        <v>1</v>
      </c>
      <c r="AE175" s="55">
        <v>1</v>
      </c>
      <c r="AF175" s="55">
        <v>1</v>
      </c>
      <c r="AG175" s="55">
        <v>1</v>
      </c>
      <c r="AH175" s="55">
        <v>1</v>
      </c>
      <c r="AI175" s="55">
        <v>1</v>
      </c>
      <c r="AJ175" s="55">
        <v>1</v>
      </c>
      <c r="AK175" s="55">
        <v>1</v>
      </c>
      <c r="AL175" s="55">
        <v>1</v>
      </c>
      <c r="AM175" s="55">
        <v>1</v>
      </c>
      <c r="AN175" s="55">
        <v>1</v>
      </c>
      <c r="AO175" s="55">
        <v>1</v>
      </c>
      <c r="AP175" s="55">
        <v>1</v>
      </c>
      <c r="AQ175" s="55">
        <v>1</v>
      </c>
      <c r="AR175" s="55">
        <v>1</v>
      </c>
      <c r="AS175" s="55">
        <v>1</v>
      </c>
      <c r="AT175" s="55">
        <v>1</v>
      </c>
      <c r="AU175" s="55">
        <v>1</v>
      </c>
      <c r="AV175" s="55">
        <v>1</v>
      </c>
      <c r="AX175" s="7">
        <v>32</v>
      </c>
      <c r="AY175" s="52">
        <f t="shared" si="38"/>
        <v>0</v>
      </c>
      <c r="AZ175" s="52">
        <f t="shared" si="38"/>
        <v>0</v>
      </c>
      <c r="BA175" s="52">
        <f t="shared" si="38"/>
        <v>0</v>
      </c>
      <c r="BB175" s="52">
        <f t="shared" si="38"/>
        <v>0</v>
      </c>
      <c r="BC175" s="52">
        <f t="shared" si="38"/>
        <v>5174.4908790120617</v>
      </c>
      <c r="BD175" s="52">
        <f t="shared" si="38"/>
        <v>10688.915978594541</v>
      </c>
      <c r="BE175" s="52">
        <f t="shared" si="38"/>
        <v>0</v>
      </c>
      <c r="BF175" s="52">
        <f t="shared" si="38"/>
        <v>3545.0019572255892</v>
      </c>
      <c r="BG175" s="52">
        <f t="shared" si="38"/>
        <v>820.5567727177629</v>
      </c>
      <c r="BH175" s="52">
        <f t="shared" si="38"/>
        <v>0</v>
      </c>
      <c r="BI175" s="52">
        <f t="shared" si="38"/>
        <v>2179.6598210626144</v>
      </c>
      <c r="BJ175" s="52">
        <f t="shared" si="38"/>
        <v>420.16455528463109</v>
      </c>
      <c r="BK175" s="52">
        <f t="shared" si="38"/>
        <v>0</v>
      </c>
      <c r="BL175" s="52">
        <f t="shared" si="38"/>
        <v>0</v>
      </c>
      <c r="BM175" s="52">
        <f t="shared" si="38"/>
        <v>1.1384368674713528</v>
      </c>
      <c r="BN175" s="52">
        <f t="shared" si="38"/>
        <v>10.462935667725151</v>
      </c>
      <c r="BO175" s="52">
        <f t="shared" si="40"/>
        <v>0</v>
      </c>
      <c r="BP175" s="52">
        <f t="shared" si="40"/>
        <v>1087.8236401915613</v>
      </c>
      <c r="BQ175" s="52">
        <f t="shared" si="40"/>
        <v>11878.685218613651</v>
      </c>
      <c r="BR175" s="52">
        <f t="shared" si="40"/>
        <v>0</v>
      </c>
      <c r="BS175" s="52">
        <f t="shared" si="40"/>
        <v>0</v>
      </c>
      <c r="BT175" s="52">
        <f t="shared" si="39"/>
        <v>0</v>
      </c>
      <c r="BU175" s="52">
        <f t="shared" si="39"/>
        <v>0</v>
      </c>
      <c r="BV175" s="52">
        <f t="shared" si="39"/>
        <v>0</v>
      </c>
      <c r="BW175" s="52">
        <f t="shared" si="39"/>
        <v>0</v>
      </c>
      <c r="BX175" s="52">
        <f t="shared" si="39"/>
        <v>0</v>
      </c>
      <c r="BY175" s="52">
        <f t="shared" si="19"/>
        <v>35806.900195237606</v>
      </c>
      <c r="DD175" s="7">
        <v>32</v>
      </c>
      <c r="DE175" s="55">
        <f ca="1"/>
        <v>0</v>
      </c>
      <c r="DF175" s="55">
        <f ca="1"/>
        <v>0</v>
      </c>
      <c r="DG175" s="55">
        <f ca="1"/>
        <v>0</v>
      </c>
      <c r="DH175" s="55">
        <f ca="1"/>
        <v>0</v>
      </c>
      <c r="DI175" s="55">
        <f ca="1"/>
        <v>383429.77413479373</v>
      </c>
      <c r="DJ175" s="55">
        <f ca="1"/>
        <v>740741.87731660169</v>
      </c>
      <c r="DK175" s="55">
        <f ca="1"/>
        <v>0</v>
      </c>
      <c r="DL175" s="55">
        <f ca="1"/>
        <v>0</v>
      </c>
      <c r="DM175" s="55">
        <f ca="1"/>
        <v>63511.094208354851</v>
      </c>
      <c r="DN175" s="55">
        <f ca="1"/>
        <v>0</v>
      </c>
      <c r="DO175" s="55">
        <f ca="1"/>
        <v>0</v>
      </c>
      <c r="DP175" s="55">
        <f ca="1"/>
        <v>23571.231551467805</v>
      </c>
      <c r="DQ175" s="55">
        <f ca="1"/>
        <v>0</v>
      </c>
      <c r="DR175" s="55">
        <f ca="1"/>
        <v>0</v>
      </c>
      <c r="DS175" s="55">
        <f ca="1"/>
        <v>0</v>
      </c>
      <c r="DT175" s="55">
        <f ca="1"/>
        <v>740.77584527494071</v>
      </c>
      <c r="DU175" s="55">
        <f ca="1"/>
        <v>0</v>
      </c>
      <c r="DV175" s="55">
        <f ca="1"/>
        <v>0</v>
      </c>
      <c r="DW175" s="55">
        <f ca="1"/>
        <v>0</v>
      </c>
      <c r="DX175" s="55">
        <f ca="1"/>
        <v>0</v>
      </c>
      <c r="DY175" s="55">
        <f ca="1"/>
        <v>0</v>
      </c>
      <c r="DZ175" s="55">
        <f ca="1"/>
        <v>0</v>
      </c>
      <c r="EA175" s="55">
        <f ca="1"/>
        <v>0</v>
      </c>
      <c r="EB175" s="55">
        <f ca="1"/>
        <v>0</v>
      </c>
      <c r="EC175" s="55">
        <f ca="1"/>
        <v>0</v>
      </c>
      <c r="ED175" s="55">
        <f ca="1"/>
        <v>0</v>
      </c>
      <c r="EE175" s="55">
        <f t="shared" ca="1" si="21"/>
        <v>1211994.7530564931</v>
      </c>
    </row>
    <row r="176" spans="2:135" x14ac:dyDescent="0.3">
      <c r="B176" s="7">
        <v>28</v>
      </c>
      <c r="C176" s="17" t="s">
        <v>12</v>
      </c>
      <c r="D176" s="55">
        <f t="shared" ca="1" si="22"/>
        <v>235253.48416646969</v>
      </c>
      <c r="E176" s="55">
        <f t="shared" ca="1" si="23"/>
        <v>234211.08445175178</v>
      </c>
      <c r="F176" s="55">
        <f t="shared" ca="1" si="24"/>
        <v>245921.63867433925</v>
      </c>
      <c r="G176" s="55">
        <f t="shared" ca="1" si="25"/>
        <v>258217.7206080562</v>
      </c>
      <c r="H176" s="55">
        <f t="shared" ca="1" si="26"/>
        <v>271128.6066384592</v>
      </c>
      <c r="I176" s="55">
        <f t="shared" ca="1" si="27"/>
        <v>284685.03697038209</v>
      </c>
      <c r="J176" s="55">
        <f t="shared" ca="1" si="28"/>
        <v>298919.28881890117</v>
      </c>
      <c r="K176" s="55">
        <f t="shared" ca="1" si="29"/>
        <v>313865.2532598463</v>
      </c>
      <c r="L176" s="55">
        <f t="shared" ca="1" si="30"/>
        <v>329558.51592283853</v>
      </c>
      <c r="M176" s="55">
        <f t="shared" ca="1" si="31"/>
        <v>346036.4417189805</v>
      </c>
      <c r="N176" s="55">
        <f t="shared" ca="1" si="32"/>
        <v>375410.85424615163</v>
      </c>
      <c r="O176" s="55">
        <f t="shared" ca="1" si="33"/>
        <v>372630.23109901132</v>
      </c>
      <c r="P176" s="55">
        <f t="shared" ca="1" si="34"/>
        <v>391261.74265396182</v>
      </c>
      <c r="Q176" s="55">
        <f t="shared" ca="1" si="35"/>
        <v>410824.82978666015</v>
      </c>
      <c r="R176" s="55">
        <f t="shared" ca="1" si="36"/>
        <v>431366.07127599313</v>
      </c>
      <c r="V176" s="7">
        <v>33</v>
      </c>
      <c r="W176" s="55">
        <v>0.9</v>
      </c>
      <c r="X176" s="55">
        <v>1</v>
      </c>
      <c r="Y176" s="55">
        <v>1</v>
      </c>
      <c r="Z176" s="55">
        <v>1</v>
      </c>
      <c r="AA176" s="55">
        <v>1</v>
      </c>
      <c r="AB176" s="55">
        <v>0.95</v>
      </c>
      <c r="AC176" s="55">
        <v>1</v>
      </c>
      <c r="AD176" s="55">
        <v>1</v>
      </c>
      <c r="AE176" s="55">
        <v>1</v>
      </c>
      <c r="AF176" s="55">
        <v>1</v>
      </c>
      <c r="AG176" s="55">
        <v>1</v>
      </c>
      <c r="AH176" s="55">
        <v>1</v>
      </c>
      <c r="AI176" s="55">
        <v>1</v>
      </c>
      <c r="AJ176" s="55">
        <v>1</v>
      </c>
      <c r="AK176" s="55">
        <v>1</v>
      </c>
      <c r="AL176" s="55">
        <v>1</v>
      </c>
      <c r="AM176" s="55">
        <v>1</v>
      </c>
      <c r="AN176" s="55">
        <v>1</v>
      </c>
      <c r="AO176" s="55">
        <v>1</v>
      </c>
      <c r="AP176" s="55">
        <v>1</v>
      </c>
      <c r="AQ176" s="55">
        <v>1</v>
      </c>
      <c r="AR176" s="55">
        <v>1</v>
      </c>
      <c r="AS176" s="55">
        <v>1</v>
      </c>
      <c r="AT176" s="55">
        <v>1</v>
      </c>
      <c r="AU176" s="55">
        <v>1</v>
      </c>
      <c r="AV176" s="55">
        <v>1</v>
      </c>
      <c r="AX176" s="7">
        <v>33</v>
      </c>
      <c r="AY176" s="52">
        <f t="shared" si="38"/>
        <v>0</v>
      </c>
      <c r="AZ176" s="52">
        <f t="shared" si="38"/>
        <v>0</v>
      </c>
      <c r="BA176" s="52">
        <f t="shared" si="38"/>
        <v>0</v>
      </c>
      <c r="BB176" s="52">
        <f t="shared" si="38"/>
        <v>0</v>
      </c>
      <c r="BC176" s="52">
        <f t="shared" si="38"/>
        <v>3320.4652281426083</v>
      </c>
      <c r="BD176" s="52">
        <f t="shared" si="38"/>
        <v>0</v>
      </c>
      <c r="BE176" s="52">
        <f t="shared" si="38"/>
        <v>0</v>
      </c>
      <c r="BF176" s="52">
        <f t="shared" si="38"/>
        <v>0</v>
      </c>
      <c r="BG176" s="52">
        <f t="shared" si="38"/>
        <v>0</v>
      </c>
      <c r="BH176" s="52">
        <f t="shared" si="38"/>
        <v>0</v>
      </c>
      <c r="BI176" s="52">
        <f t="shared" si="38"/>
        <v>0</v>
      </c>
      <c r="BJ176" s="52">
        <f t="shared" si="38"/>
        <v>5.2268806461572677</v>
      </c>
      <c r="BK176" s="52">
        <f t="shared" si="38"/>
        <v>0</v>
      </c>
      <c r="BL176" s="52">
        <f t="shared" si="38"/>
        <v>0</v>
      </c>
      <c r="BM176" s="52">
        <f t="shared" si="38"/>
        <v>0</v>
      </c>
      <c r="BN176" s="52">
        <f t="shared" si="38"/>
        <v>6.7140545574662989</v>
      </c>
      <c r="BO176" s="52">
        <f t="shared" si="40"/>
        <v>0</v>
      </c>
      <c r="BP176" s="52">
        <f t="shared" si="40"/>
        <v>0</v>
      </c>
      <c r="BQ176" s="52">
        <f t="shared" si="40"/>
        <v>0</v>
      </c>
      <c r="BR176" s="52">
        <f t="shared" si="40"/>
        <v>0</v>
      </c>
      <c r="BS176" s="52">
        <f t="shared" si="40"/>
        <v>0</v>
      </c>
      <c r="BT176" s="52">
        <f t="shared" si="39"/>
        <v>0</v>
      </c>
      <c r="BU176" s="52">
        <f t="shared" si="39"/>
        <v>0</v>
      </c>
      <c r="BV176" s="52">
        <f t="shared" si="39"/>
        <v>0</v>
      </c>
      <c r="BW176" s="52">
        <f t="shared" si="39"/>
        <v>0</v>
      </c>
      <c r="BX176" s="52">
        <f t="shared" si="39"/>
        <v>0</v>
      </c>
      <c r="BY176" s="52">
        <f t="shared" si="19"/>
        <v>3332.4061633462316</v>
      </c>
      <c r="DD176" s="7">
        <v>33</v>
      </c>
      <c r="DE176" s="55">
        <f ca="1"/>
        <v>0</v>
      </c>
      <c r="DF176" s="55">
        <f ca="1"/>
        <v>0</v>
      </c>
      <c r="DG176" s="55">
        <f ca="1"/>
        <v>0</v>
      </c>
      <c r="DH176" s="55">
        <f ca="1"/>
        <v>0</v>
      </c>
      <c r="DI176" s="55">
        <f ca="1"/>
        <v>246046.47340536726</v>
      </c>
      <c r="DJ176" s="55">
        <f ca="1"/>
        <v>0</v>
      </c>
      <c r="DK176" s="55">
        <f ca="1"/>
        <v>0</v>
      </c>
      <c r="DL176" s="55">
        <f ca="1"/>
        <v>0</v>
      </c>
      <c r="DM176" s="55">
        <f ca="1"/>
        <v>0</v>
      </c>
      <c r="DN176" s="55">
        <f ca="1"/>
        <v>0</v>
      </c>
      <c r="DO176" s="55">
        <f ca="1"/>
        <v>0</v>
      </c>
      <c r="DP176" s="55">
        <f ca="1"/>
        <v>293.22800424942272</v>
      </c>
      <c r="DQ176" s="55">
        <f ca="1"/>
        <v>0</v>
      </c>
      <c r="DR176" s="55">
        <f ca="1"/>
        <v>0</v>
      </c>
      <c r="DS176" s="55">
        <f ca="1"/>
        <v>0</v>
      </c>
      <c r="DT176" s="55">
        <f ca="1"/>
        <v>475.35506266861393</v>
      </c>
      <c r="DU176" s="55">
        <f ca="1"/>
        <v>0</v>
      </c>
      <c r="DV176" s="55">
        <f ca="1"/>
        <v>0</v>
      </c>
      <c r="DW176" s="55">
        <f ca="1"/>
        <v>0</v>
      </c>
      <c r="DX176" s="55">
        <f ca="1"/>
        <v>0</v>
      </c>
      <c r="DY176" s="55">
        <f ca="1"/>
        <v>0</v>
      </c>
      <c r="DZ176" s="55">
        <f ca="1"/>
        <v>0</v>
      </c>
      <c r="EA176" s="55">
        <f ca="1"/>
        <v>0</v>
      </c>
      <c r="EB176" s="55">
        <f ca="1"/>
        <v>0</v>
      </c>
      <c r="EC176" s="55">
        <f ca="1"/>
        <v>0</v>
      </c>
      <c r="ED176" s="55">
        <f ca="1"/>
        <v>0</v>
      </c>
      <c r="EE176" s="55">
        <f t="shared" ca="1" si="21"/>
        <v>246815.0564722853</v>
      </c>
    </row>
    <row r="177" spans="2:135" x14ac:dyDescent="0.3">
      <c r="B177" s="7">
        <v>29</v>
      </c>
      <c r="C177" s="17" t="s">
        <v>48</v>
      </c>
      <c r="D177" s="55">
        <f t="shared" ca="1" si="22"/>
        <v>44825.309288325006</v>
      </c>
      <c r="E177" s="55">
        <f t="shared" ca="1" si="23"/>
        <v>44626.689957166294</v>
      </c>
      <c r="F177" s="55">
        <f t="shared" ca="1" si="24"/>
        <v>46858.024455024621</v>
      </c>
      <c r="G177" s="55">
        <f t="shared" ca="1" si="25"/>
        <v>49200.925677775871</v>
      </c>
      <c r="H177" s="55">
        <f t="shared" ca="1" si="26"/>
        <v>51660.971961664633</v>
      </c>
      <c r="I177" s="55">
        <f t="shared" ca="1" si="27"/>
        <v>54244.020559747885</v>
      </c>
      <c r="J177" s="55">
        <f t="shared" ca="1" si="28"/>
        <v>56956.221587735286</v>
      </c>
      <c r="K177" s="55">
        <f t="shared" ca="1" si="29"/>
        <v>59804.032667122083</v>
      </c>
      <c r="L177" s="55">
        <f t="shared" ca="1" si="30"/>
        <v>62794.234300478143</v>
      </c>
      <c r="M177" s="55">
        <f t="shared" ca="1" si="31"/>
        <v>65933.946015502064</v>
      </c>
      <c r="N177" s="55">
        <f t="shared" ca="1" si="32"/>
        <v>87143.920735911364</v>
      </c>
      <c r="O177" s="55">
        <f t="shared" ca="1" si="33"/>
        <v>86498.456171928832</v>
      </c>
      <c r="P177" s="55">
        <f t="shared" ca="1" si="34"/>
        <v>90823.37898052526</v>
      </c>
      <c r="Q177" s="55">
        <f t="shared" ca="1" si="35"/>
        <v>95364.54792955154</v>
      </c>
      <c r="R177" s="55">
        <f t="shared" ca="1" si="36"/>
        <v>100132.77532602909</v>
      </c>
      <c r="V177" s="7">
        <v>34</v>
      </c>
      <c r="W177" s="55">
        <v>0.9</v>
      </c>
      <c r="X177" s="55">
        <v>1</v>
      </c>
      <c r="Y177" s="55">
        <v>1</v>
      </c>
      <c r="Z177" s="55">
        <v>1</v>
      </c>
      <c r="AA177" s="55">
        <v>1</v>
      </c>
      <c r="AB177" s="55">
        <v>0.95</v>
      </c>
      <c r="AC177" s="55">
        <v>1</v>
      </c>
      <c r="AD177" s="55">
        <v>1</v>
      </c>
      <c r="AE177" s="55">
        <v>1</v>
      </c>
      <c r="AF177" s="55">
        <v>1</v>
      </c>
      <c r="AG177" s="55">
        <v>1</v>
      </c>
      <c r="AH177" s="55">
        <v>1</v>
      </c>
      <c r="AI177" s="55">
        <v>1</v>
      </c>
      <c r="AJ177" s="55">
        <v>1</v>
      </c>
      <c r="AK177" s="55">
        <v>1</v>
      </c>
      <c r="AL177" s="55">
        <v>1</v>
      </c>
      <c r="AM177" s="55">
        <v>1</v>
      </c>
      <c r="AN177" s="55">
        <v>1</v>
      </c>
      <c r="AO177" s="55">
        <v>1</v>
      </c>
      <c r="AP177" s="55">
        <v>1</v>
      </c>
      <c r="AQ177" s="55">
        <v>1</v>
      </c>
      <c r="AR177" s="55">
        <v>1</v>
      </c>
      <c r="AS177" s="55">
        <v>1</v>
      </c>
      <c r="AT177" s="55">
        <v>1</v>
      </c>
      <c r="AU177" s="55">
        <v>1</v>
      </c>
      <c r="AV177" s="55">
        <v>1</v>
      </c>
      <c r="AX177" s="7">
        <v>34</v>
      </c>
      <c r="AY177" s="52">
        <f t="shared" ref="AY177:BN192" si="41">W121*$E122*W177</f>
        <v>0</v>
      </c>
      <c r="AZ177" s="52">
        <f t="shared" si="41"/>
        <v>0</v>
      </c>
      <c r="BA177" s="52">
        <f t="shared" si="41"/>
        <v>0</v>
      </c>
      <c r="BB177" s="52">
        <f t="shared" si="41"/>
        <v>0</v>
      </c>
      <c r="BC177" s="52">
        <f t="shared" si="41"/>
        <v>390832.44646782288</v>
      </c>
      <c r="BD177" s="52">
        <f t="shared" si="41"/>
        <v>0</v>
      </c>
      <c r="BE177" s="52">
        <f t="shared" si="41"/>
        <v>0</v>
      </c>
      <c r="BF177" s="52">
        <f t="shared" si="41"/>
        <v>0</v>
      </c>
      <c r="BG177" s="52">
        <f t="shared" si="41"/>
        <v>0</v>
      </c>
      <c r="BH177" s="52">
        <f t="shared" si="41"/>
        <v>0</v>
      </c>
      <c r="BI177" s="52">
        <f t="shared" si="41"/>
        <v>0</v>
      </c>
      <c r="BJ177" s="52">
        <f t="shared" si="41"/>
        <v>615.22540074311246</v>
      </c>
      <c r="BK177" s="52">
        <f t="shared" si="41"/>
        <v>0</v>
      </c>
      <c r="BL177" s="52">
        <f t="shared" si="41"/>
        <v>0</v>
      </c>
      <c r="BM177" s="52">
        <f t="shared" si="41"/>
        <v>0</v>
      </c>
      <c r="BN177" s="52">
        <f t="shared" si="41"/>
        <v>790.27190142560141</v>
      </c>
      <c r="BO177" s="52">
        <f t="shared" si="40"/>
        <v>0</v>
      </c>
      <c r="BP177" s="52">
        <f t="shared" si="40"/>
        <v>0</v>
      </c>
      <c r="BQ177" s="52">
        <f t="shared" si="40"/>
        <v>0</v>
      </c>
      <c r="BR177" s="52">
        <f t="shared" si="40"/>
        <v>0</v>
      </c>
      <c r="BS177" s="52">
        <f t="shared" si="40"/>
        <v>0</v>
      </c>
      <c r="BT177" s="52">
        <f t="shared" si="39"/>
        <v>0</v>
      </c>
      <c r="BU177" s="52">
        <f t="shared" si="39"/>
        <v>0</v>
      </c>
      <c r="BV177" s="52">
        <f t="shared" si="39"/>
        <v>0</v>
      </c>
      <c r="BW177" s="52">
        <f t="shared" si="39"/>
        <v>0</v>
      </c>
      <c r="BX177" s="52">
        <f t="shared" si="39"/>
        <v>0</v>
      </c>
      <c r="BY177" s="52">
        <f t="shared" si="19"/>
        <v>392237.94376999163</v>
      </c>
      <c r="DD177" s="7">
        <v>34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0</v>
      </c>
      <c r="DI177" s="55">
        <f ca="1"/>
        <v>28960684.283265673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34514.144981688609</v>
      </c>
      <c r="DQ177" s="55">
        <f ca="1"/>
        <v>0</v>
      </c>
      <c r="DR177" s="55">
        <f ca="1"/>
        <v>0</v>
      </c>
      <c r="DS177" s="55">
        <f ca="1"/>
        <v>0</v>
      </c>
      <c r="DT177" s="55">
        <f ca="1"/>
        <v>55951.25062093258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/>
        <v>0</v>
      </c>
      <c r="EE177" s="55">
        <f t="shared" ca="1" si="21"/>
        <v>29051149.678868294</v>
      </c>
    </row>
    <row r="178" spans="2:135" x14ac:dyDescent="0.3">
      <c r="B178" s="7">
        <v>30</v>
      </c>
      <c r="C178" s="17" t="s">
        <v>13</v>
      </c>
      <c r="D178" s="55">
        <f t="shared" ca="1" si="22"/>
        <v>4312876.4690687135</v>
      </c>
      <c r="E178" s="55">
        <f t="shared" ca="1" si="23"/>
        <v>4376831.1909539988</v>
      </c>
      <c r="F178" s="55">
        <f t="shared" ca="1" si="24"/>
        <v>4595672.7505016988</v>
      </c>
      <c r="G178" s="55">
        <f t="shared" ca="1" si="25"/>
        <v>4825456.3880267814</v>
      </c>
      <c r="H178" s="55">
        <f t="shared" ca="1" si="26"/>
        <v>5066729.2074281219</v>
      </c>
      <c r="I178" s="55">
        <f t="shared" ca="1" si="27"/>
        <v>5320065.6677995278</v>
      </c>
      <c r="J178" s="55">
        <f t="shared" ca="1" si="28"/>
        <v>5586068.9511895049</v>
      </c>
      <c r="K178" s="55">
        <f t="shared" ca="1" si="29"/>
        <v>5865372.3987489799</v>
      </c>
      <c r="L178" s="55">
        <f t="shared" ca="1" si="30"/>
        <v>6158641.0186864287</v>
      </c>
      <c r="M178" s="55">
        <f t="shared" ca="1" si="31"/>
        <v>6466573.0696207499</v>
      </c>
      <c r="N178" s="55">
        <f t="shared" ca="1" si="32"/>
        <v>9410465.9329203907</v>
      </c>
      <c r="O178" s="55">
        <f t="shared" ca="1" si="33"/>
        <v>9538540.9345681332</v>
      </c>
      <c r="P178" s="55">
        <f t="shared" ca="1" si="34"/>
        <v>10015467.981296537</v>
      </c>
      <c r="Q178" s="55">
        <f t="shared" ca="1" si="35"/>
        <v>10516241.380361358</v>
      </c>
      <c r="R178" s="55">
        <f t="shared" ca="1" si="36"/>
        <v>11042053.449379427</v>
      </c>
      <c r="V178" s="7">
        <v>35</v>
      </c>
      <c r="W178" s="55">
        <v>0.9</v>
      </c>
      <c r="X178" s="55">
        <v>1</v>
      </c>
      <c r="Y178" s="55">
        <v>1</v>
      </c>
      <c r="Z178" s="55">
        <v>1</v>
      </c>
      <c r="AA178" s="55">
        <v>1</v>
      </c>
      <c r="AB178" s="55">
        <v>0.95</v>
      </c>
      <c r="AC178" s="55">
        <v>1</v>
      </c>
      <c r="AD178" s="55">
        <v>1</v>
      </c>
      <c r="AE178" s="55">
        <v>1</v>
      </c>
      <c r="AF178" s="55">
        <v>1</v>
      </c>
      <c r="AG178" s="55">
        <v>1</v>
      </c>
      <c r="AH178" s="55">
        <v>1</v>
      </c>
      <c r="AI178" s="55">
        <v>1</v>
      </c>
      <c r="AJ178" s="55">
        <v>1</v>
      </c>
      <c r="AK178" s="55">
        <v>1</v>
      </c>
      <c r="AL178" s="55">
        <v>1</v>
      </c>
      <c r="AM178" s="55">
        <v>1</v>
      </c>
      <c r="AN178" s="55">
        <v>1</v>
      </c>
      <c r="AO178" s="55">
        <v>1</v>
      </c>
      <c r="AP178" s="55">
        <v>1</v>
      </c>
      <c r="AQ178" s="55">
        <v>1</v>
      </c>
      <c r="AR178" s="55">
        <v>1</v>
      </c>
      <c r="AS178" s="55">
        <v>1</v>
      </c>
      <c r="AT178" s="55">
        <v>1</v>
      </c>
      <c r="AU178" s="55">
        <v>1</v>
      </c>
      <c r="AV178" s="55">
        <v>1</v>
      </c>
      <c r="AX178" s="7">
        <v>35</v>
      </c>
      <c r="AY178" s="52">
        <f t="shared" si="41"/>
        <v>0</v>
      </c>
      <c r="AZ178" s="52">
        <f t="shared" si="41"/>
        <v>0</v>
      </c>
      <c r="BA178" s="52">
        <f t="shared" si="41"/>
        <v>0</v>
      </c>
      <c r="BB178" s="52">
        <f t="shared" si="41"/>
        <v>0</v>
      </c>
      <c r="BC178" s="52">
        <f t="shared" si="41"/>
        <v>0</v>
      </c>
      <c r="BD178" s="52">
        <f t="shared" si="41"/>
        <v>0</v>
      </c>
      <c r="BE178" s="52">
        <f t="shared" si="41"/>
        <v>0</v>
      </c>
      <c r="BF178" s="52">
        <f t="shared" si="41"/>
        <v>698.39499292099606</v>
      </c>
      <c r="BG178" s="52">
        <f t="shared" si="41"/>
        <v>122.34909985365694</v>
      </c>
      <c r="BH178" s="52">
        <f t="shared" si="41"/>
        <v>0</v>
      </c>
      <c r="BI178" s="52">
        <f t="shared" si="41"/>
        <v>0.3019724786013252</v>
      </c>
      <c r="BJ178" s="52">
        <f t="shared" si="41"/>
        <v>0</v>
      </c>
      <c r="BK178" s="52">
        <f t="shared" si="41"/>
        <v>0</v>
      </c>
      <c r="BL178" s="52">
        <f t="shared" si="41"/>
        <v>0</v>
      </c>
      <c r="BM178" s="52">
        <f t="shared" si="41"/>
        <v>0</v>
      </c>
      <c r="BN178" s="52">
        <f t="shared" si="41"/>
        <v>0</v>
      </c>
      <c r="BO178" s="52">
        <f t="shared" si="40"/>
        <v>0</v>
      </c>
      <c r="BP178" s="52">
        <f t="shared" si="40"/>
        <v>0</v>
      </c>
      <c r="BQ178" s="52">
        <f t="shared" si="40"/>
        <v>0</v>
      </c>
      <c r="BR178" s="52">
        <f t="shared" si="40"/>
        <v>0</v>
      </c>
      <c r="BS178" s="52">
        <f t="shared" si="40"/>
        <v>0</v>
      </c>
      <c r="BT178" s="52">
        <f t="shared" si="39"/>
        <v>0</v>
      </c>
      <c r="BU178" s="52">
        <f t="shared" si="39"/>
        <v>0</v>
      </c>
      <c r="BV178" s="52">
        <f t="shared" si="39"/>
        <v>0</v>
      </c>
      <c r="BW178" s="52">
        <f t="shared" si="39"/>
        <v>0</v>
      </c>
      <c r="BX178" s="52">
        <f t="shared" si="39"/>
        <v>0</v>
      </c>
      <c r="BY178" s="52">
        <f t="shared" si="19"/>
        <v>821.04606525325437</v>
      </c>
      <c r="DD178" s="7">
        <v>35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0</v>
      </c>
      <c r="DI178" s="55">
        <f ca="1"/>
        <v>0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9469.8203286730477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0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ca="1"/>
        <v>0</v>
      </c>
      <c r="EE178" s="55">
        <f t="shared" ca="1" si="21"/>
        <v>9469.8203286730477</v>
      </c>
    </row>
    <row r="179" spans="2:135" x14ac:dyDescent="0.3">
      <c r="B179" s="7">
        <v>31</v>
      </c>
      <c r="C179" s="17" t="s">
        <v>49</v>
      </c>
      <c r="D179" s="55">
        <f t="shared" ca="1" si="22"/>
        <v>214932.90810957961</v>
      </c>
      <c r="E179" s="55">
        <f t="shared" ca="1" si="23"/>
        <v>218646.32482398569</v>
      </c>
      <c r="F179" s="55">
        <f t="shared" ca="1" si="24"/>
        <v>229578.64106518499</v>
      </c>
      <c r="G179" s="55">
        <f t="shared" ca="1" si="25"/>
        <v>241057.57311844427</v>
      </c>
      <c r="H179" s="55">
        <f t="shared" ca="1" si="26"/>
        <v>253110.4517743664</v>
      </c>
      <c r="I179" s="55">
        <f t="shared" ca="1" si="27"/>
        <v>265765.97436308465</v>
      </c>
      <c r="J179" s="55">
        <f t="shared" ca="1" si="28"/>
        <v>279054.27308123908</v>
      </c>
      <c r="K179" s="55">
        <f t="shared" ca="1" si="29"/>
        <v>293006.98673530098</v>
      </c>
      <c r="L179" s="55">
        <f t="shared" ca="1" si="30"/>
        <v>307657.3360720661</v>
      </c>
      <c r="M179" s="55">
        <f t="shared" ca="1" si="31"/>
        <v>323040.20287566941</v>
      </c>
      <c r="N179" s="55">
        <f t="shared" ca="1" si="32"/>
        <v>389362.48472678702</v>
      </c>
      <c r="O179" s="55">
        <f t="shared" ca="1" si="33"/>
        <v>395679.69425617676</v>
      </c>
      <c r="P179" s="55">
        <f t="shared" ca="1" si="34"/>
        <v>415463.67896898539</v>
      </c>
      <c r="Q179" s="55">
        <f t="shared" ca="1" si="35"/>
        <v>436236.86291743477</v>
      </c>
      <c r="R179" s="55">
        <f t="shared" ca="1" si="36"/>
        <v>458048.70606330631</v>
      </c>
      <c r="V179" s="7">
        <v>36</v>
      </c>
      <c r="W179" s="55">
        <v>0.9</v>
      </c>
      <c r="X179" s="55">
        <v>1</v>
      </c>
      <c r="Y179" s="55">
        <v>1</v>
      </c>
      <c r="Z179" s="55">
        <v>1</v>
      </c>
      <c r="AA179" s="55">
        <v>1</v>
      </c>
      <c r="AB179" s="55">
        <v>0.95</v>
      </c>
      <c r="AC179" s="55">
        <v>1</v>
      </c>
      <c r="AD179" s="55">
        <v>1</v>
      </c>
      <c r="AE179" s="55">
        <v>1</v>
      </c>
      <c r="AF179" s="55">
        <v>1</v>
      </c>
      <c r="AG179" s="55">
        <v>1</v>
      </c>
      <c r="AH179" s="55">
        <v>1</v>
      </c>
      <c r="AI179" s="55">
        <v>1</v>
      </c>
      <c r="AJ179" s="55">
        <v>1</v>
      </c>
      <c r="AK179" s="55">
        <v>1</v>
      </c>
      <c r="AL179" s="55">
        <v>1</v>
      </c>
      <c r="AM179" s="55">
        <v>1</v>
      </c>
      <c r="AN179" s="55">
        <v>1</v>
      </c>
      <c r="AO179" s="55">
        <v>1</v>
      </c>
      <c r="AP179" s="55">
        <v>1</v>
      </c>
      <c r="AQ179" s="55">
        <v>1</v>
      </c>
      <c r="AR179" s="55">
        <v>1</v>
      </c>
      <c r="AS179" s="55">
        <v>1</v>
      </c>
      <c r="AT179" s="55">
        <v>1</v>
      </c>
      <c r="AU179" s="55">
        <v>1</v>
      </c>
      <c r="AV179" s="55">
        <v>1</v>
      </c>
      <c r="AX179" s="7">
        <v>36</v>
      </c>
      <c r="AY179" s="52">
        <f t="shared" si="41"/>
        <v>0</v>
      </c>
      <c r="AZ179" s="52">
        <f t="shared" si="41"/>
        <v>0</v>
      </c>
      <c r="BA179" s="52">
        <f t="shared" si="41"/>
        <v>0</v>
      </c>
      <c r="BB179" s="52">
        <f t="shared" si="41"/>
        <v>0</v>
      </c>
      <c r="BC179" s="52">
        <f t="shared" si="41"/>
        <v>0</v>
      </c>
      <c r="BD179" s="52">
        <f t="shared" si="41"/>
        <v>0</v>
      </c>
      <c r="BE179" s="52">
        <f t="shared" si="41"/>
        <v>0</v>
      </c>
      <c r="BF179" s="52">
        <f t="shared" si="41"/>
        <v>4.104003512626174</v>
      </c>
      <c r="BG179" s="52">
        <f t="shared" si="41"/>
        <v>0.71896439843008531</v>
      </c>
      <c r="BH179" s="52">
        <f t="shared" si="41"/>
        <v>0</v>
      </c>
      <c r="BI179" s="52">
        <f t="shared" si="41"/>
        <v>1.7744915170725168E-3</v>
      </c>
      <c r="BJ179" s="52">
        <f t="shared" si="41"/>
        <v>0</v>
      </c>
      <c r="BK179" s="52">
        <f t="shared" si="41"/>
        <v>0</v>
      </c>
      <c r="BL179" s="52">
        <f t="shared" si="41"/>
        <v>0</v>
      </c>
      <c r="BM179" s="52">
        <f t="shared" si="41"/>
        <v>0</v>
      </c>
      <c r="BN179" s="52">
        <f t="shared" si="41"/>
        <v>0</v>
      </c>
      <c r="BO179" s="52">
        <f t="shared" si="40"/>
        <v>0</v>
      </c>
      <c r="BP179" s="52">
        <f t="shared" si="40"/>
        <v>0</v>
      </c>
      <c r="BQ179" s="52">
        <f t="shared" si="40"/>
        <v>0</v>
      </c>
      <c r="BR179" s="52">
        <f t="shared" si="40"/>
        <v>0</v>
      </c>
      <c r="BS179" s="52">
        <f t="shared" si="40"/>
        <v>0</v>
      </c>
      <c r="BT179" s="52">
        <f t="shared" si="39"/>
        <v>0</v>
      </c>
      <c r="BU179" s="52">
        <f t="shared" si="39"/>
        <v>0</v>
      </c>
      <c r="BV179" s="52">
        <f t="shared" si="39"/>
        <v>0</v>
      </c>
      <c r="BW179" s="52">
        <f t="shared" si="39"/>
        <v>0</v>
      </c>
      <c r="BX179" s="52">
        <f t="shared" si="39"/>
        <v>0</v>
      </c>
      <c r="BY179" s="52">
        <f t="shared" si="19"/>
        <v>4.8247424025733316</v>
      </c>
      <c r="DD179" s="7">
        <v>36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0</v>
      </c>
      <c r="DI179" s="55">
        <f ca="1"/>
        <v>0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55.647844438488605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0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ca="1"/>
        <v>0</v>
      </c>
      <c r="EE179" s="55">
        <f t="shared" ca="1" si="21"/>
        <v>55.647844438488605</v>
      </c>
    </row>
    <row r="180" spans="2:135" x14ac:dyDescent="0.3">
      <c r="B180" s="7">
        <v>32</v>
      </c>
      <c r="C180" s="17" t="s">
        <v>51</v>
      </c>
      <c r="D180" s="55">
        <f t="shared" ca="1" si="22"/>
        <v>1191410.6358591465</v>
      </c>
      <c r="E180" s="55">
        <f t="shared" ca="1" si="23"/>
        <v>1211994.7530564931</v>
      </c>
      <c r="F180" s="55">
        <f t="shared" ca="1" si="24"/>
        <v>1272594.4907093185</v>
      </c>
      <c r="G180" s="55">
        <f t="shared" ca="1" si="25"/>
        <v>1336224.2152447838</v>
      </c>
      <c r="H180" s="55">
        <f t="shared" ca="1" si="26"/>
        <v>1403035.4260070231</v>
      </c>
      <c r="I180" s="55">
        <f t="shared" ca="1" si="27"/>
        <v>1473187.197307375</v>
      </c>
      <c r="J180" s="55">
        <f t="shared" ca="1" si="28"/>
        <v>1546846.5571727436</v>
      </c>
      <c r="K180" s="55">
        <f t="shared" ca="1" si="29"/>
        <v>1624188.8850313805</v>
      </c>
      <c r="L180" s="55">
        <f t="shared" ca="1" si="30"/>
        <v>1705398.3292829499</v>
      </c>
      <c r="M180" s="55">
        <f t="shared" ca="1" si="31"/>
        <v>1790668.2457470975</v>
      </c>
      <c r="N180" s="55">
        <f t="shared" ca="1" si="32"/>
        <v>2074254.628975916</v>
      </c>
      <c r="O180" s="55">
        <f t="shared" ca="1" si="33"/>
        <v>2107908.3620048831</v>
      </c>
      <c r="P180" s="55">
        <f t="shared" ca="1" si="34"/>
        <v>2213303.780105127</v>
      </c>
      <c r="Q180" s="55">
        <f t="shared" ca="1" si="35"/>
        <v>2323968.9691103841</v>
      </c>
      <c r="R180" s="55">
        <f t="shared" ca="1" si="36"/>
        <v>2440167.4175659046</v>
      </c>
      <c r="V180" s="7">
        <v>37</v>
      </c>
      <c r="W180" s="55">
        <v>0.9</v>
      </c>
      <c r="X180" s="55">
        <v>1</v>
      </c>
      <c r="Y180" s="55">
        <v>1</v>
      </c>
      <c r="Z180" s="55">
        <v>1</v>
      </c>
      <c r="AA180" s="55">
        <v>1</v>
      </c>
      <c r="AB180" s="55">
        <v>0.95</v>
      </c>
      <c r="AC180" s="55">
        <v>1</v>
      </c>
      <c r="AD180" s="55">
        <v>1</v>
      </c>
      <c r="AE180" s="55">
        <v>1</v>
      </c>
      <c r="AF180" s="55">
        <v>1</v>
      </c>
      <c r="AG180" s="55">
        <v>1</v>
      </c>
      <c r="AH180" s="55">
        <v>1</v>
      </c>
      <c r="AI180" s="55">
        <v>1</v>
      </c>
      <c r="AJ180" s="55">
        <v>1</v>
      </c>
      <c r="AK180" s="55">
        <v>1</v>
      </c>
      <c r="AL180" s="55">
        <v>1</v>
      </c>
      <c r="AM180" s="55">
        <v>1</v>
      </c>
      <c r="AN180" s="55">
        <v>1</v>
      </c>
      <c r="AO180" s="55">
        <v>1</v>
      </c>
      <c r="AP180" s="55">
        <v>1</v>
      </c>
      <c r="AQ180" s="55">
        <v>1</v>
      </c>
      <c r="AR180" s="55">
        <v>1</v>
      </c>
      <c r="AS180" s="55">
        <v>1</v>
      </c>
      <c r="AT180" s="55">
        <v>1</v>
      </c>
      <c r="AU180" s="55">
        <v>1</v>
      </c>
      <c r="AV180" s="55">
        <v>1</v>
      </c>
      <c r="AX180" s="7">
        <v>37</v>
      </c>
      <c r="AY180" s="52">
        <f t="shared" si="41"/>
        <v>0</v>
      </c>
      <c r="AZ180" s="52">
        <f t="shared" si="41"/>
        <v>0</v>
      </c>
      <c r="BA180" s="52">
        <f t="shared" si="41"/>
        <v>0</v>
      </c>
      <c r="BB180" s="52">
        <f t="shared" si="41"/>
        <v>0</v>
      </c>
      <c r="BC180" s="52">
        <f t="shared" si="41"/>
        <v>0</v>
      </c>
      <c r="BD180" s="52">
        <f t="shared" si="41"/>
        <v>0</v>
      </c>
      <c r="BE180" s="52">
        <f t="shared" si="41"/>
        <v>26838.88601420811</v>
      </c>
      <c r="BF180" s="52">
        <f t="shared" si="41"/>
        <v>0</v>
      </c>
      <c r="BG180" s="52">
        <f t="shared" si="41"/>
        <v>0</v>
      </c>
      <c r="BH180" s="52">
        <f t="shared" si="41"/>
        <v>0</v>
      </c>
      <c r="BI180" s="52">
        <f t="shared" si="41"/>
        <v>0</v>
      </c>
      <c r="BJ180" s="52">
        <f t="shared" si="41"/>
        <v>0</v>
      </c>
      <c r="BK180" s="52">
        <f t="shared" si="41"/>
        <v>0</v>
      </c>
      <c r="BL180" s="52">
        <f t="shared" si="41"/>
        <v>0</v>
      </c>
      <c r="BM180" s="52">
        <f t="shared" si="41"/>
        <v>0</v>
      </c>
      <c r="BN180" s="52">
        <f t="shared" si="41"/>
        <v>0</v>
      </c>
      <c r="BO180" s="52">
        <f t="shared" si="40"/>
        <v>0</v>
      </c>
      <c r="BP180" s="52">
        <f t="shared" si="40"/>
        <v>0</v>
      </c>
      <c r="BQ180" s="52">
        <f t="shared" si="40"/>
        <v>0</v>
      </c>
      <c r="BR180" s="52">
        <f t="shared" si="40"/>
        <v>0</v>
      </c>
      <c r="BS180" s="52">
        <f t="shared" si="40"/>
        <v>0</v>
      </c>
      <c r="BT180" s="52">
        <f t="shared" si="39"/>
        <v>0</v>
      </c>
      <c r="BU180" s="52">
        <f t="shared" si="39"/>
        <v>0</v>
      </c>
      <c r="BV180" s="52">
        <f t="shared" si="39"/>
        <v>0</v>
      </c>
      <c r="BW180" s="52">
        <f t="shared" si="39"/>
        <v>0</v>
      </c>
      <c r="BX180" s="52">
        <f t="shared" si="39"/>
        <v>0</v>
      </c>
      <c r="BY180" s="52">
        <f t="shared" si="19"/>
        <v>26838.88601420811</v>
      </c>
      <c r="DD180" s="7">
        <v>37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0</v>
      </c>
      <c r="DI180" s="55">
        <f ca="1"/>
        <v>0</v>
      </c>
      <c r="DJ180" s="55">
        <f ca="1"/>
        <v>0</v>
      </c>
      <c r="DK180" s="55">
        <f ca="1"/>
        <v>1918980.3500158798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0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ca="1"/>
        <v>0</v>
      </c>
      <c r="EE180" s="55">
        <f t="shared" ca="1" si="21"/>
        <v>1918980.3500158798</v>
      </c>
    </row>
    <row r="181" spans="2:135" x14ac:dyDescent="0.3">
      <c r="B181" s="7">
        <v>33</v>
      </c>
      <c r="C181" s="17" t="s">
        <v>52</v>
      </c>
      <c r="D181" s="55">
        <f t="shared" ca="1" si="22"/>
        <v>235061.95854503365</v>
      </c>
      <c r="E181" s="55">
        <f t="shared" ca="1" si="23"/>
        <v>246815.0564722853</v>
      </c>
      <c r="F181" s="55">
        <f t="shared" ca="1" si="24"/>
        <v>259155.80929589958</v>
      </c>
      <c r="G181" s="55">
        <f t="shared" ca="1" si="25"/>
        <v>272113.59976069466</v>
      </c>
      <c r="H181" s="55">
        <f t="shared" ca="1" si="26"/>
        <v>285719.27974872926</v>
      </c>
      <c r="I181" s="55">
        <f t="shared" ca="1" si="27"/>
        <v>300005.24373616575</v>
      </c>
      <c r="J181" s="55">
        <f t="shared" ca="1" si="28"/>
        <v>315005.50592297415</v>
      </c>
      <c r="K181" s="55">
        <f t="shared" ca="1" si="29"/>
        <v>330755.78121912287</v>
      </c>
      <c r="L181" s="55">
        <f t="shared" ca="1" si="30"/>
        <v>347293.57028007897</v>
      </c>
      <c r="M181" s="55">
        <f t="shared" ca="1" si="31"/>
        <v>364658.24879408308</v>
      </c>
      <c r="N181" s="55">
        <f t="shared" ca="1" si="32"/>
        <v>417543.24874476285</v>
      </c>
      <c r="O181" s="55">
        <f t="shared" ca="1" si="33"/>
        <v>438420.411182001</v>
      </c>
      <c r="P181" s="55">
        <f t="shared" ca="1" si="34"/>
        <v>460341.43174110114</v>
      </c>
      <c r="Q181" s="55">
        <f t="shared" ca="1" si="35"/>
        <v>483358.50332815619</v>
      </c>
      <c r="R181" s="55">
        <f t="shared" ca="1" si="36"/>
        <v>507526.42849456414</v>
      </c>
      <c r="V181" s="7">
        <v>38</v>
      </c>
      <c r="W181" s="55">
        <v>0.9</v>
      </c>
      <c r="X181" s="55">
        <v>1</v>
      </c>
      <c r="Y181" s="55">
        <v>1</v>
      </c>
      <c r="Z181" s="55">
        <v>1</v>
      </c>
      <c r="AA181" s="55">
        <v>1</v>
      </c>
      <c r="AB181" s="55">
        <v>0.95</v>
      </c>
      <c r="AC181" s="55">
        <v>1</v>
      </c>
      <c r="AD181" s="55">
        <v>1</v>
      </c>
      <c r="AE181" s="55">
        <v>1</v>
      </c>
      <c r="AF181" s="55">
        <v>1</v>
      </c>
      <c r="AG181" s="55">
        <v>1</v>
      </c>
      <c r="AH181" s="55">
        <v>1</v>
      </c>
      <c r="AI181" s="55">
        <v>1</v>
      </c>
      <c r="AJ181" s="55">
        <v>1</v>
      </c>
      <c r="AK181" s="55">
        <v>1</v>
      </c>
      <c r="AL181" s="55">
        <v>1</v>
      </c>
      <c r="AM181" s="55">
        <v>1</v>
      </c>
      <c r="AN181" s="55">
        <v>1</v>
      </c>
      <c r="AO181" s="55">
        <v>1</v>
      </c>
      <c r="AP181" s="55">
        <v>1</v>
      </c>
      <c r="AQ181" s="55">
        <v>1</v>
      </c>
      <c r="AR181" s="55">
        <v>1</v>
      </c>
      <c r="AS181" s="55">
        <v>1</v>
      </c>
      <c r="AT181" s="55">
        <v>1</v>
      </c>
      <c r="AU181" s="55">
        <v>1</v>
      </c>
      <c r="AV181" s="55">
        <v>1</v>
      </c>
      <c r="AX181" s="7">
        <v>38</v>
      </c>
      <c r="AY181" s="52">
        <f t="shared" si="41"/>
        <v>0</v>
      </c>
      <c r="AZ181" s="52">
        <f t="shared" si="41"/>
        <v>0</v>
      </c>
      <c r="BA181" s="52">
        <f t="shared" si="41"/>
        <v>0</v>
      </c>
      <c r="BB181" s="52">
        <f t="shared" si="41"/>
        <v>0</v>
      </c>
      <c r="BC181" s="52">
        <f t="shared" si="41"/>
        <v>10901.422147259109</v>
      </c>
      <c r="BD181" s="52">
        <f t="shared" si="41"/>
        <v>0</v>
      </c>
      <c r="BE181" s="52">
        <f t="shared" si="41"/>
        <v>0</v>
      </c>
      <c r="BF181" s="52">
        <f t="shared" si="41"/>
        <v>38.501549128059622</v>
      </c>
      <c r="BG181" s="52">
        <f t="shared" si="41"/>
        <v>8.9119011159579831</v>
      </c>
      <c r="BH181" s="52">
        <f t="shared" si="41"/>
        <v>0</v>
      </c>
      <c r="BI181" s="52">
        <f t="shared" si="41"/>
        <v>23.672844388734024</v>
      </c>
      <c r="BJ181" s="52">
        <f t="shared" si="41"/>
        <v>25.671740057241323</v>
      </c>
      <c r="BK181" s="52">
        <f t="shared" si="41"/>
        <v>0</v>
      </c>
      <c r="BL181" s="52">
        <f t="shared" si="41"/>
        <v>0</v>
      </c>
      <c r="BM181" s="52">
        <f t="shared" si="41"/>
        <v>0</v>
      </c>
      <c r="BN181" s="52">
        <f t="shared" si="41"/>
        <v>22.04291809206191</v>
      </c>
      <c r="BO181" s="52">
        <f t="shared" si="40"/>
        <v>0</v>
      </c>
      <c r="BP181" s="52">
        <f t="shared" si="40"/>
        <v>0</v>
      </c>
      <c r="BQ181" s="52">
        <f t="shared" si="40"/>
        <v>725.77878202951922</v>
      </c>
      <c r="BR181" s="52">
        <f t="shared" si="40"/>
        <v>0</v>
      </c>
      <c r="BS181" s="52">
        <f t="shared" si="40"/>
        <v>0</v>
      </c>
      <c r="BT181" s="52">
        <f t="shared" si="39"/>
        <v>0</v>
      </c>
      <c r="BU181" s="52">
        <f t="shared" si="39"/>
        <v>0</v>
      </c>
      <c r="BV181" s="52">
        <f t="shared" si="39"/>
        <v>0</v>
      </c>
      <c r="BW181" s="52">
        <f t="shared" si="39"/>
        <v>0</v>
      </c>
      <c r="BX181" s="52">
        <f t="shared" si="39"/>
        <v>0</v>
      </c>
      <c r="BY181" s="52">
        <f t="shared" si="19"/>
        <v>11746.001882070683</v>
      </c>
      <c r="DD181" s="7">
        <v>38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0</v>
      </c>
      <c r="DI181" s="55">
        <f ca="1"/>
        <v>807795.38111189986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689.78114637514796</v>
      </c>
      <c r="DN181" s="55">
        <f ca="1"/>
        <v>0</v>
      </c>
      <c r="DO181" s="55">
        <f ca="1"/>
        <v>0</v>
      </c>
      <c r="DP181" s="55">
        <f ca="1"/>
        <v>1440.1846172112382</v>
      </c>
      <c r="DQ181" s="55">
        <f ca="1"/>
        <v>0</v>
      </c>
      <c r="DR181" s="55">
        <f ca="1"/>
        <v>0</v>
      </c>
      <c r="DS181" s="55">
        <f ca="1"/>
        <v>0</v>
      </c>
      <c r="DT181" s="55">
        <f ca="1"/>
        <v>1560.6386009179832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ca="1"/>
        <v>0</v>
      </c>
      <c r="EE181" s="55">
        <f t="shared" ca="1" si="21"/>
        <v>811485.9854764042</v>
      </c>
    </row>
    <row r="182" spans="2:135" x14ac:dyDescent="0.3">
      <c r="B182" s="7">
        <v>34</v>
      </c>
      <c r="C182" s="17" t="s">
        <v>14</v>
      </c>
      <c r="D182" s="55">
        <f t="shared" ca="1" si="22"/>
        <v>27667761.598922182</v>
      </c>
      <c r="E182" s="55">
        <f t="shared" ca="1" si="23"/>
        <v>29051149.678868294</v>
      </c>
      <c r="F182" s="55">
        <f t="shared" ca="1" si="24"/>
        <v>30503707.1628117</v>
      </c>
      <c r="G182" s="55">
        <f t="shared" ca="1" si="25"/>
        <v>32028892.520952284</v>
      </c>
      <c r="H182" s="55">
        <f t="shared" ca="1" si="26"/>
        <v>33630337.146999918</v>
      </c>
      <c r="I182" s="55">
        <f t="shared" ca="1" si="27"/>
        <v>35311854.004349895</v>
      </c>
      <c r="J182" s="55">
        <f t="shared" ca="1" si="28"/>
        <v>37077446.704567395</v>
      </c>
      <c r="K182" s="55">
        <f t="shared" ca="1" si="29"/>
        <v>38931319.039795786</v>
      </c>
      <c r="L182" s="55">
        <f t="shared" ca="1" si="30"/>
        <v>40877884.991785571</v>
      </c>
      <c r="M182" s="55">
        <f t="shared" ca="1" si="31"/>
        <v>42921779.24137485</v>
      </c>
      <c r="N182" s="55">
        <f t="shared" ca="1" si="32"/>
        <v>57843166.186654046</v>
      </c>
      <c r="O182" s="55">
        <f t="shared" ca="1" si="33"/>
        <v>60735324.495986745</v>
      </c>
      <c r="P182" s="55">
        <f t="shared" ca="1" si="34"/>
        <v>63772090.720786087</v>
      </c>
      <c r="Q182" s="55">
        <f t="shared" ca="1" si="35"/>
        <v>66960695.256825387</v>
      </c>
      <c r="R182" s="55">
        <f t="shared" ca="1" si="36"/>
        <v>70308730.019666672</v>
      </c>
      <c r="V182" s="7">
        <v>39</v>
      </c>
      <c r="W182" s="55">
        <v>0.9</v>
      </c>
      <c r="X182" s="55">
        <v>1</v>
      </c>
      <c r="Y182" s="55">
        <v>1</v>
      </c>
      <c r="Z182" s="55">
        <v>1</v>
      </c>
      <c r="AA182" s="55">
        <v>1</v>
      </c>
      <c r="AB182" s="55">
        <v>0.95</v>
      </c>
      <c r="AC182" s="55">
        <v>1</v>
      </c>
      <c r="AD182" s="55">
        <v>1</v>
      </c>
      <c r="AE182" s="55">
        <v>1</v>
      </c>
      <c r="AF182" s="55">
        <v>1</v>
      </c>
      <c r="AG182" s="55">
        <v>1</v>
      </c>
      <c r="AH182" s="55">
        <v>1</v>
      </c>
      <c r="AI182" s="55">
        <v>1</v>
      </c>
      <c r="AJ182" s="55">
        <v>1</v>
      </c>
      <c r="AK182" s="55">
        <v>1</v>
      </c>
      <c r="AL182" s="55">
        <v>1</v>
      </c>
      <c r="AM182" s="55">
        <v>1</v>
      </c>
      <c r="AN182" s="55">
        <v>1</v>
      </c>
      <c r="AO182" s="55">
        <v>1</v>
      </c>
      <c r="AP182" s="55">
        <v>1</v>
      </c>
      <c r="AQ182" s="55">
        <v>1</v>
      </c>
      <c r="AR182" s="55">
        <v>1</v>
      </c>
      <c r="AS182" s="55">
        <v>1</v>
      </c>
      <c r="AT182" s="55">
        <v>1</v>
      </c>
      <c r="AU182" s="55">
        <v>1</v>
      </c>
      <c r="AV182" s="55">
        <v>1</v>
      </c>
      <c r="AX182" s="7">
        <v>39</v>
      </c>
      <c r="AY182" s="52">
        <f t="shared" si="41"/>
        <v>0</v>
      </c>
      <c r="AZ182" s="52">
        <f t="shared" si="41"/>
        <v>0</v>
      </c>
      <c r="BA182" s="52">
        <f t="shared" si="41"/>
        <v>0</v>
      </c>
      <c r="BB182" s="52">
        <f t="shared" si="41"/>
        <v>0</v>
      </c>
      <c r="BC182" s="52">
        <f t="shared" si="41"/>
        <v>32.634939541297555</v>
      </c>
      <c r="BD182" s="52">
        <f t="shared" si="41"/>
        <v>67.413806484498537</v>
      </c>
      <c r="BE182" s="52">
        <f t="shared" si="41"/>
        <v>0</v>
      </c>
      <c r="BF182" s="52">
        <f t="shared" si="41"/>
        <v>28.240947890293295</v>
      </c>
      <c r="BG182" s="52">
        <f t="shared" si="41"/>
        <v>6.5368937281430783</v>
      </c>
      <c r="BH182" s="52">
        <f t="shared" si="41"/>
        <v>0</v>
      </c>
      <c r="BI182" s="52">
        <f t="shared" si="41"/>
        <v>17.364069236596119</v>
      </c>
      <c r="BJ182" s="52">
        <f t="shared" si="41"/>
        <v>2.8247361627501166</v>
      </c>
      <c r="BK182" s="52">
        <f t="shared" si="41"/>
        <v>0</v>
      </c>
      <c r="BL182" s="52">
        <f t="shared" si="41"/>
        <v>0</v>
      </c>
      <c r="BM182" s="52">
        <f t="shared" si="41"/>
        <v>7.1721448688089268E-3</v>
      </c>
      <c r="BN182" s="52">
        <f t="shared" si="41"/>
        <v>6.5988573324272354E-2</v>
      </c>
      <c r="BO182" s="52">
        <f t="shared" si="40"/>
        <v>0</v>
      </c>
      <c r="BP182" s="52">
        <f t="shared" si="40"/>
        <v>8.6223820217336637</v>
      </c>
      <c r="BQ182" s="52">
        <f t="shared" si="40"/>
        <v>79.859548559417561</v>
      </c>
      <c r="BR182" s="52">
        <f t="shared" si="40"/>
        <v>0</v>
      </c>
      <c r="BS182" s="52">
        <f t="shared" si="40"/>
        <v>0</v>
      </c>
      <c r="BT182" s="52">
        <f t="shared" si="40"/>
        <v>0</v>
      </c>
      <c r="BU182" s="52">
        <f t="shared" si="40"/>
        <v>0</v>
      </c>
      <c r="BV182" s="52">
        <f t="shared" si="40"/>
        <v>0</v>
      </c>
      <c r="BW182" s="52">
        <f t="shared" si="40"/>
        <v>0</v>
      </c>
      <c r="BX182" s="52">
        <f t="shared" si="40"/>
        <v>0</v>
      </c>
      <c r="BY182" s="52">
        <f t="shared" si="19"/>
        <v>243.57048434292301</v>
      </c>
      <c r="DD182" s="7">
        <v>39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0</v>
      </c>
      <c r="DI182" s="55">
        <f ca="1"/>
        <v>2418.2490200101488</v>
      </c>
      <c r="DJ182" s="55">
        <f ca="1"/>
        <v>4671.7767893757482</v>
      </c>
      <c r="DK182" s="55">
        <f ca="1"/>
        <v>0</v>
      </c>
      <c r="DL182" s="55">
        <f ca="1"/>
        <v>0</v>
      </c>
      <c r="DM182" s="55">
        <f ca="1"/>
        <v>505.95557455827429</v>
      </c>
      <c r="DN182" s="55">
        <f ca="1"/>
        <v>0</v>
      </c>
      <c r="DO182" s="55">
        <f ca="1"/>
        <v>0</v>
      </c>
      <c r="DP182" s="55">
        <f ca="1"/>
        <v>158.46769873028154</v>
      </c>
      <c r="DQ182" s="55">
        <f ca="1"/>
        <v>0</v>
      </c>
      <c r="DR182" s="55">
        <f ca="1"/>
        <v>0</v>
      </c>
      <c r="DS182" s="55">
        <f ca="1"/>
        <v>0</v>
      </c>
      <c r="DT182" s="55">
        <f ca="1"/>
        <v>4.6719909913584825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ca="1"/>
        <v>0</v>
      </c>
      <c r="EE182" s="55">
        <f t="shared" ca="1" si="21"/>
        <v>7759.1210736658122</v>
      </c>
    </row>
    <row r="183" spans="2:135" x14ac:dyDescent="0.3">
      <c r="B183" s="7">
        <v>35</v>
      </c>
      <c r="C183" s="17" t="s">
        <v>54</v>
      </c>
      <c r="D183" s="55">
        <f t="shared" ca="1" si="22"/>
        <v>9018.8765034981407</v>
      </c>
      <c r="E183" s="55">
        <f t="shared" ca="1" si="23"/>
        <v>9469.8203286730477</v>
      </c>
      <c r="F183" s="55">
        <f t="shared" ca="1" si="24"/>
        <v>9943.3113451066984</v>
      </c>
      <c r="G183" s="55">
        <f t="shared" ca="1" si="25"/>
        <v>10440.476912362035</v>
      </c>
      <c r="H183" s="55">
        <f t="shared" ca="1" si="26"/>
        <v>10962.500757980137</v>
      </c>
      <c r="I183" s="55">
        <f t="shared" ca="1" si="27"/>
        <v>11510.625795879145</v>
      </c>
      <c r="J183" s="55">
        <f t="shared" ca="1" si="28"/>
        <v>12086.1570856731</v>
      </c>
      <c r="K183" s="55">
        <f t="shared" ca="1" si="29"/>
        <v>12690.464939956761</v>
      </c>
      <c r="L183" s="55">
        <f t="shared" ca="1" si="30"/>
        <v>13324.988186954593</v>
      </c>
      <c r="M183" s="55">
        <f t="shared" ca="1" si="31"/>
        <v>13991.237596302331</v>
      </c>
      <c r="N183" s="55">
        <f t="shared" ca="1" si="32"/>
        <v>16961.713286813458</v>
      </c>
      <c r="O183" s="55">
        <f t="shared" ca="1" si="33"/>
        <v>17809.798951154135</v>
      </c>
      <c r="P183" s="55">
        <f t="shared" ca="1" si="34"/>
        <v>18700.288898711839</v>
      </c>
      <c r="Q183" s="55">
        <f t="shared" ca="1" si="35"/>
        <v>19635.303343647432</v>
      </c>
      <c r="R183" s="55">
        <f t="shared" ca="1" si="36"/>
        <v>20617.068510829802</v>
      </c>
      <c r="V183" s="7">
        <v>40</v>
      </c>
      <c r="W183" s="55">
        <v>0.9</v>
      </c>
      <c r="X183" s="55">
        <v>1</v>
      </c>
      <c r="Y183" s="55">
        <v>1</v>
      </c>
      <c r="Z183" s="55">
        <v>1</v>
      </c>
      <c r="AA183" s="55">
        <v>1</v>
      </c>
      <c r="AB183" s="55">
        <v>0.95</v>
      </c>
      <c r="AC183" s="55">
        <v>1</v>
      </c>
      <c r="AD183" s="55">
        <v>1</v>
      </c>
      <c r="AE183" s="55">
        <v>1</v>
      </c>
      <c r="AF183" s="55">
        <v>1</v>
      </c>
      <c r="AG183" s="55">
        <v>1</v>
      </c>
      <c r="AH183" s="55">
        <v>1</v>
      </c>
      <c r="AI183" s="55">
        <v>1</v>
      </c>
      <c r="AJ183" s="55">
        <v>1</v>
      </c>
      <c r="AK183" s="55">
        <v>1</v>
      </c>
      <c r="AL183" s="55">
        <v>1</v>
      </c>
      <c r="AM183" s="55">
        <v>1</v>
      </c>
      <c r="AN183" s="55">
        <v>1</v>
      </c>
      <c r="AO183" s="55">
        <v>1</v>
      </c>
      <c r="AP183" s="55">
        <v>1</v>
      </c>
      <c r="AQ183" s="55">
        <v>1</v>
      </c>
      <c r="AR183" s="55">
        <v>1</v>
      </c>
      <c r="AS183" s="55">
        <v>1</v>
      </c>
      <c r="AT183" s="55">
        <v>1</v>
      </c>
      <c r="AU183" s="55">
        <v>1</v>
      </c>
      <c r="AV183" s="55">
        <v>1</v>
      </c>
      <c r="AX183" s="7">
        <v>40</v>
      </c>
      <c r="AY183" s="52">
        <f t="shared" si="41"/>
        <v>0</v>
      </c>
      <c r="AZ183" s="52">
        <f t="shared" si="41"/>
        <v>0</v>
      </c>
      <c r="BA183" s="52">
        <f t="shared" si="41"/>
        <v>0</v>
      </c>
      <c r="BB183" s="52">
        <f t="shared" si="41"/>
        <v>0</v>
      </c>
      <c r="BC183" s="52">
        <f t="shared" si="41"/>
        <v>141.97505820010994</v>
      </c>
      <c r="BD183" s="52">
        <f t="shared" si="41"/>
        <v>293.27705915965066</v>
      </c>
      <c r="BE183" s="52">
        <f t="shared" si="41"/>
        <v>0</v>
      </c>
      <c r="BF183" s="52">
        <f t="shared" si="41"/>
        <v>122.85943457219831</v>
      </c>
      <c r="BG183" s="52">
        <f t="shared" si="41"/>
        <v>28.438105913451885</v>
      </c>
      <c r="BH183" s="52">
        <f t="shared" si="41"/>
        <v>0</v>
      </c>
      <c r="BI183" s="52">
        <f t="shared" si="41"/>
        <v>75.540655942721187</v>
      </c>
      <c r="BJ183" s="52">
        <f t="shared" si="41"/>
        <v>12.288733692187551</v>
      </c>
      <c r="BK183" s="52">
        <f t="shared" si="41"/>
        <v>0</v>
      </c>
      <c r="BL183" s="52">
        <f t="shared" si="41"/>
        <v>0</v>
      </c>
      <c r="BM183" s="52">
        <f t="shared" si="41"/>
        <v>3.1179780173265826E-2</v>
      </c>
      <c r="BN183" s="52">
        <f t="shared" si="41"/>
        <v>0.28657886188663445</v>
      </c>
      <c r="BO183" s="52">
        <f t="shared" ref="BO183:BX195" si="42">AM127*$E128*AM183</f>
        <v>0</v>
      </c>
      <c r="BP183" s="52">
        <f t="shared" si="42"/>
        <v>37.510815279347938</v>
      </c>
      <c r="BQ183" s="52">
        <f t="shared" si="42"/>
        <v>347.42102200746592</v>
      </c>
      <c r="BR183" s="52">
        <f t="shared" si="42"/>
        <v>0</v>
      </c>
      <c r="BS183" s="52">
        <f t="shared" si="42"/>
        <v>0</v>
      </c>
      <c r="BT183" s="52">
        <f t="shared" si="42"/>
        <v>0</v>
      </c>
      <c r="BU183" s="52">
        <f t="shared" si="42"/>
        <v>0</v>
      </c>
      <c r="BV183" s="52">
        <f t="shared" si="42"/>
        <v>0</v>
      </c>
      <c r="BW183" s="52">
        <f t="shared" si="42"/>
        <v>0</v>
      </c>
      <c r="BX183" s="52">
        <f t="shared" si="42"/>
        <v>0</v>
      </c>
      <c r="BY183" s="52">
        <f t="shared" si="19"/>
        <v>1059.6286434091933</v>
      </c>
      <c r="DD183" s="7">
        <v>40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0</v>
      </c>
      <c r="DI183" s="55">
        <f ca="1"/>
        <v>10520.351812628145</v>
      </c>
      <c r="DJ183" s="55">
        <f ca="1"/>
        <v>20324.10019976379</v>
      </c>
      <c r="DK183" s="55">
        <f ca="1"/>
        <v>0</v>
      </c>
      <c r="DL183" s="55">
        <f ca="1"/>
        <v>0</v>
      </c>
      <c r="DM183" s="55">
        <f ca="1"/>
        <v>2201.109397701176</v>
      </c>
      <c r="DN183" s="55">
        <f ca="1"/>
        <v>0</v>
      </c>
      <c r="DO183" s="55">
        <f ca="1"/>
        <v>0</v>
      </c>
      <c r="DP183" s="55">
        <f ca="1"/>
        <v>689.39796013172156</v>
      </c>
      <c r="DQ183" s="55">
        <f ca="1"/>
        <v>0</v>
      </c>
      <c r="DR183" s="55">
        <f ca="1"/>
        <v>0</v>
      </c>
      <c r="DS183" s="55">
        <f ca="1"/>
        <v>0</v>
      </c>
      <c r="DT183" s="55">
        <f ca="1"/>
        <v>20.28978342157372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ca="1"/>
        <v>0</v>
      </c>
      <c r="EE183" s="55">
        <f t="shared" ca="1" si="21"/>
        <v>33755.249153646408</v>
      </c>
    </row>
    <row r="184" spans="2:135" x14ac:dyDescent="0.3">
      <c r="B184" s="7">
        <v>36</v>
      </c>
      <c r="C184" s="17" t="s">
        <v>15</v>
      </c>
      <c r="D184" s="55">
        <f t="shared" ca="1" si="22"/>
        <v>52.99794708427487</v>
      </c>
      <c r="E184" s="55">
        <f t="shared" ca="1" si="23"/>
        <v>55.647844438488605</v>
      </c>
      <c r="F184" s="55">
        <f t="shared" ca="1" si="24"/>
        <v>58.430236660413044</v>
      </c>
      <c r="G184" s="55">
        <f t="shared" ca="1" si="25"/>
        <v>61.351748493433703</v>
      </c>
      <c r="H184" s="55">
        <f t="shared" ca="1" si="26"/>
        <v>64.419335918105375</v>
      </c>
      <c r="I184" s="55">
        <f t="shared" ca="1" si="27"/>
        <v>67.64030271401063</v>
      </c>
      <c r="J184" s="55">
        <f t="shared" ca="1" si="28"/>
        <v>71.022317849711158</v>
      </c>
      <c r="K184" s="55">
        <f t="shared" ca="1" si="29"/>
        <v>74.573433742196741</v>
      </c>
      <c r="L184" s="55">
        <f t="shared" ca="1" si="30"/>
        <v>78.302105429306565</v>
      </c>
      <c r="M184" s="55">
        <f t="shared" ca="1" si="31"/>
        <v>82.217210700771901</v>
      </c>
      <c r="N184" s="55">
        <f t="shared" ca="1" si="32"/>
        <v>99.603969114978966</v>
      </c>
      <c r="O184" s="55">
        <f t="shared" ca="1" si="33"/>
        <v>104.58416757072794</v>
      </c>
      <c r="P184" s="55">
        <f t="shared" ca="1" si="34"/>
        <v>109.81337594926428</v>
      </c>
      <c r="Q184" s="55">
        <f t="shared" ca="1" si="35"/>
        <v>115.30404474672753</v>
      </c>
      <c r="R184" s="55">
        <f t="shared" ca="1" si="36"/>
        <v>121.06924698406388</v>
      </c>
      <c r="V184" s="7">
        <v>41</v>
      </c>
      <c r="W184" s="55">
        <v>0.9</v>
      </c>
      <c r="X184" s="55">
        <v>1</v>
      </c>
      <c r="Y184" s="55">
        <v>1</v>
      </c>
      <c r="Z184" s="55">
        <v>1</v>
      </c>
      <c r="AA184" s="55">
        <v>1</v>
      </c>
      <c r="AB184" s="55">
        <v>0.95</v>
      </c>
      <c r="AC184" s="55">
        <v>1</v>
      </c>
      <c r="AD184" s="55">
        <v>1</v>
      </c>
      <c r="AE184" s="55">
        <v>1</v>
      </c>
      <c r="AF184" s="55">
        <v>1</v>
      </c>
      <c r="AG184" s="55">
        <v>1</v>
      </c>
      <c r="AH184" s="55">
        <v>1</v>
      </c>
      <c r="AI184" s="55">
        <v>1</v>
      </c>
      <c r="AJ184" s="55">
        <v>1</v>
      </c>
      <c r="AK184" s="55">
        <v>1</v>
      </c>
      <c r="AL184" s="55">
        <v>1</v>
      </c>
      <c r="AM184" s="55">
        <v>1</v>
      </c>
      <c r="AN184" s="55">
        <v>1</v>
      </c>
      <c r="AO184" s="55">
        <v>1</v>
      </c>
      <c r="AP184" s="55">
        <v>1</v>
      </c>
      <c r="AQ184" s="55">
        <v>1</v>
      </c>
      <c r="AR184" s="55">
        <v>1</v>
      </c>
      <c r="AS184" s="55">
        <v>1</v>
      </c>
      <c r="AT184" s="55">
        <v>1</v>
      </c>
      <c r="AU184" s="55">
        <v>1</v>
      </c>
      <c r="AV184" s="55">
        <v>1</v>
      </c>
      <c r="AX184" s="7">
        <v>41</v>
      </c>
      <c r="AY184" s="52">
        <f t="shared" si="41"/>
        <v>0</v>
      </c>
      <c r="AZ184" s="52">
        <f t="shared" si="41"/>
        <v>0</v>
      </c>
      <c r="BA184" s="52">
        <f t="shared" si="41"/>
        <v>0</v>
      </c>
      <c r="BB184" s="52">
        <f t="shared" si="41"/>
        <v>0</v>
      </c>
      <c r="BC184" s="52">
        <f t="shared" si="41"/>
        <v>1240.9143357919452</v>
      </c>
      <c r="BD184" s="52">
        <f t="shared" si="41"/>
        <v>0</v>
      </c>
      <c r="BE184" s="52">
        <f t="shared" si="41"/>
        <v>0</v>
      </c>
      <c r="BF184" s="52">
        <f t="shared" si="41"/>
        <v>58.045046987162621</v>
      </c>
      <c r="BG184" s="52">
        <f t="shared" si="41"/>
        <v>13.435607939119192</v>
      </c>
      <c r="BH184" s="52">
        <f t="shared" si="41"/>
        <v>0</v>
      </c>
      <c r="BI184" s="52">
        <f t="shared" si="41"/>
        <v>35.689248766347973</v>
      </c>
      <c r="BJ184" s="52">
        <f t="shared" si="41"/>
        <v>16.4495603097727</v>
      </c>
      <c r="BK184" s="52">
        <f t="shared" si="41"/>
        <v>0</v>
      </c>
      <c r="BL184" s="52">
        <f t="shared" si="41"/>
        <v>0</v>
      </c>
      <c r="BM184" s="52">
        <f t="shared" si="41"/>
        <v>0</v>
      </c>
      <c r="BN184" s="52">
        <f t="shared" si="41"/>
        <v>2.5091563916618735</v>
      </c>
      <c r="BO184" s="52">
        <f t="shared" si="42"/>
        <v>0</v>
      </c>
      <c r="BP184" s="52">
        <f t="shared" si="42"/>
        <v>0</v>
      </c>
      <c r="BQ184" s="52">
        <f t="shared" si="42"/>
        <v>465.05386166761036</v>
      </c>
      <c r="BR184" s="52">
        <f t="shared" si="42"/>
        <v>0</v>
      </c>
      <c r="BS184" s="52">
        <f t="shared" si="42"/>
        <v>0</v>
      </c>
      <c r="BT184" s="52">
        <f t="shared" si="42"/>
        <v>0</v>
      </c>
      <c r="BU184" s="52">
        <f t="shared" si="42"/>
        <v>0</v>
      </c>
      <c r="BV184" s="52">
        <f t="shared" si="42"/>
        <v>0</v>
      </c>
      <c r="BW184" s="52">
        <f t="shared" si="42"/>
        <v>0</v>
      </c>
      <c r="BX184" s="52">
        <f t="shared" si="42"/>
        <v>0</v>
      </c>
      <c r="BY184" s="52">
        <f t="shared" si="19"/>
        <v>1832.0968178536198</v>
      </c>
      <c r="DD184" s="7">
        <v>41</v>
      </c>
      <c r="DE184" s="55">
        <f ca="1"/>
        <v>0</v>
      </c>
      <c r="DF184" s="55">
        <f ca="1"/>
        <v>0</v>
      </c>
      <c r="DG184" s="55">
        <f ca="1"/>
        <v>0</v>
      </c>
      <c r="DH184" s="55">
        <f ca="1"/>
        <v>0</v>
      </c>
      <c r="DI184" s="55">
        <f ca="1"/>
        <v>91951.752282183137</v>
      </c>
      <c r="DJ184" s="55">
        <f ca="1"/>
        <v>0</v>
      </c>
      <c r="DK184" s="55">
        <f ca="1"/>
        <v>0</v>
      </c>
      <c r="DL184" s="55">
        <f ca="1"/>
        <v>0</v>
      </c>
      <c r="DM184" s="55">
        <f ca="1"/>
        <v>1039.9160544878255</v>
      </c>
      <c r="DN184" s="55">
        <f ca="1"/>
        <v>0</v>
      </c>
      <c r="DO184" s="55">
        <f ca="1"/>
        <v>0</v>
      </c>
      <c r="DP184" s="55">
        <f ca="1"/>
        <v>922.82033337824851</v>
      </c>
      <c r="DQ184" s="55">
        <f ca="1"/>
        <v>0</v>
      </c>
      <c r="DR184" s="55">
        <f ca="1"/>
        <v>0</v>
      </c>
      <c r="DS184" s="55">
        <f ca="1"/>
        <v>0</v>
      </c>
      <c r="DT184" s="55">
        <f ca="1"/>
        <v>177.64827252966063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ca="1"/>
        <v>0</v>
      </c>
      <c r="EE184" s="55">
        <f t="shared" ca="1" si="21"/>
        <v>94092.136942578873</v>
      </c>
    </row>
    <row r="185" spans="2:135" x14ac:dyDescent="0.3">
      <c r="B185" s="7">
        <v>37</v>
      </c>
      <c r="C185" s="17" t="s">
        <v>16</v>
      </c>
      <c r="D185" s="55">
        <f t="shared" ca="1" si="22"/>
        <v>1827600.3333484568</v>
      </c>
      <c r="E185" s="55">
        <f t="shared" ca="1" si="23"/>
        <v>1918980.3500158798</v>
      </c>
      <c r="F185" s="55">
        <f t="shared" ca="1" si="24"/>
        <v>2014929.3675166739</v>
      </c>
      <c r="G185" s="55">
        <f t="shared" ca="1" si="25"/>
        <v>2115675.8358925073</v>
      </c>
      <c r="H185" s="55">
        <f t="shared" ca="1" si="26"/>
        <v>2221459.6276871329</v>
      </c>
      <c r="I185" s="55">
        <f t="shared" ca="1" si="27"/>
        <v>2332532.6090714904</v>
      </c>
      <c r="J185" s="55">
        <f t="shared" ca="1" si="28"/>
        <v>2449159.2395250644</v>
      </c>
      <c r="K185" s="55">
        <f t="shared" ca="1" si="29"/>
        <v>2571617.2015013169</v>
      </c>
      <c r="L185" s="55">
        <f t="shared" ca="1" si="30"/>
        <v>2700198.0615763841</v>
      </c>
      <c r="M185" s="55">
        <f t="shared" ca="1" si="31"/>
        <v>2835207.9646552019</v>
      </c>
      <c r="N185" s="55">
        <f t="shared" ca="1" si="32"/>
        <v>3130902.1055101701</v>
      </c>
      <c r="O185" s="55">
        <f t="shared" ca="1" si="33"/>
        <v>3287447.2107856795</v>
      </c>
      <c r="P185" s="55">
        <f t="shared" ca="1" si="34"/>
        <v>3451819.5713249636</v>
      </c>
      <c r="Q185" s="55">
        <f t="shared" ca="1" si="35"/>
        <v>3624410.5498912102</v>
      </c>
      <c r="R185" s="55">
        <f t="shared" ca="1" si="36"/>
        <v>3805631.077385772</v>
      </c>
      <c r="V185" s="7">
        <v>42</v>
      </c>
      <c r="W185" s="55">
        <v>0.9</v>
      </c>
      <c r="X185" s="55">
        <v>1</v>
      </c>
      <c r="Y185" s="55">
        <v>1</v>
      </c>
      <c r="Z185" s="55">
        <v>1</v>
      </c>
      <c r="AA185" s="55">
        <v>1</v>
      </c>
      <c r="AB185" s="55">
        <v>0.95</v>
      </c>
      <c r="AC185" s="55">
        <v>1</v>
      </c>
      <c r="AD185" s="55">
        <v>1</v>
      </c>
      <c r="AE185" s="55">
        <v>1</v>
      </c>
      <c r="AF185" s="55">
        <v>1</v>
      </c>
      <c r="AG185" s="55">
        <v>1</v>
      </c>
      <c r="AH185" s="55">
        <v>1</v>
      </c>
      <c r="AI185" s="55">
        <v>1</v>
      </c>
      <c r="AJ185" s="55">
        <v>1</v>
      </c>
      <c r="AK185" s="55">
        <v>1</v>
      </c>
      <c r="AL185" s="55">
        <v>1</v>
      </c>
      <c r="AM185" s="55">
        <v>1</v>
      </c>
      <c r="AN185" s="55">
        <v>1</v>
      </c>
      <c r="AO185" s="55">
        <v>1</v>
      </c>
      <c r="AP185" s="55">
        <v>1</v>
      </c>
      <c r="AQ185" s="55">
        <v>1</v>
      </c>
      <c r="AR185" s="55">
        <v>1</v>
      </c>
      <c r="AS185" s="55">
        <v>1</v>
      </c>
      <c r="AT185" s="55">
        <v>1</v>
      </c>
      <c r="AU185" s="55">
        <v>1</v>
      </c>
      <c r="AV185" s="55">
        <v>1</v>
      </c>
      <c r="AX185" s="7">
        <v>42</v>
      </c>
      <c r="AY185" s="52">
        <f t="shared" si="41"/>
        <v>0</v>
      </c>
      <c r="AZ185" s="52">
        <f t="shared" si="41"/>
        <v>0</v>
      </c>
      <c r="BA185" s="52">
        <f t="shared" si="41"/>
        <v>0</v>
      </c>
      <c r="BB185" s="52">
        <f t="shared" si="41"/>
        <v>0</v>
      </c>
      <c r="BC185" s="52">
        <f t="shared" si="41"/>
        <v>632.58161461025418</v>
      </c>
      <c r="BD185" s="52">
        <f t="shared" si="41"/>
        <v>0</v>
      </c>
      <c r="BE185" s="52">
        <f t="shared" si="41"/>
        <v>0</v>
      </c>
      <c r="BF185" s="52">
        <f t="shared" si="41"/>
        <v>29.589656995317327</v>
      </c>
      <c r="BG185" s="52">
        <f t="shared" si="41"/>
        <v>6.849077585507354</v>
      </c>
      <c r="BH185" s="52">
        <f t="shared" si="41"/>
        <v>0</v>
      </c>
      <c r="BI185" s="52">
        <f t="shared" si="41"/>
        <v>18.193328869445367</v>
      </c>
      <c r="BJ185" s="52">
        <f t="shared" si="41"/>
        <v>8.3855018225162556</v>
      </c>
      <c r="BK185" s="52">
        <f t="shared" si="41"/>
        <v>0</v>
      </c>
      <c r="BL185" s="52">
        <f t="shared" si="41"/>
        <v>0</v>
      </c>
      <c r="BM185" s="52">
        <f t="shared" si="41"/>
        <v>0</v>
      </c>
      <c r="BN185" s="52">
        <f t="shared" si="41"/>
        <v>1.279094096582692</v>
      </c>
      <c r="BO185" s="52">
        <f t="shared" si="42"/>
        <v>0</v>
      </c>
      <c r="BP185" s="52">
        <f t="shared" si="42"/>
        <v>0</v>
      </c>
      <c r="BQ185" s="52">
        <f t="shared" si="42"/>
        <v>237.07077451478131</v>
      </c>
      <c r="BR185" s="52">
        <f t="shared" si="42"/>
        <v>0</v>
      </c>
      <c r="BS185" s="52">
        <f t="shared" si="42"/>
        <v>0</v>
      </c>
      <c r="BT185" s="52">
        <f t="shared" si="42"/>
        <v>0</v>
      </c>
      <c r="BU185" s="52">
        <f t="shared" si="42"/>
        <v>0</v>
      </c>
      <c r="BV185" s="52">
        <f t="shared" si="42"/>
        <v>0</v>
      </c>
      <c r="BW185" s="52">
        <f t="shared" si="42"/>
        <v>0</v>
      </c>
      <c r="BX185" s="52">
        <f t="shared" si="42"/>
        <v>0</v>
      </c>
      <c r="BY185" s="52">
        <f t="shared" si="19"/>
        <v>933.94904849440445</v>
      </c>
      <c r="DD185" s="7">
        <v>42</v>
      </c>
      <c r="DE185" s="55">
        <f ca="1"/>
        <v>0</v>
      </c>
      <c r="DF185" s="55">
        <f ca="1"/>
        <v>0</v>
      </c>
      <c r="DG185" s="55">
        <f ca="1"/>
        <v>0</v>
      </c>
      <c r="DH185" s="55">
        <f ca="1"/>
        <v>0</v>
      </c>
      <c r="DI185" s="55">
        <f ca="1"/>
        <v>46874.297642619829</v>
      </c>
      <c r="DJ185" s="55">
        <f ca="1"/>
        <v>0</v>
      </c>
      <c r="DK185" s="55">
        <f ca="1"/>
        <v>0</v>
      </c>
      <c r="DL185" s="55">
        <f ca="1"/>
        <v>0</v>
      </c>
      <c r="DM185" s="55">
        <f ca="1"/>
        <v>530.11860511826922</v>
      </c>
      <c r="DN185" s="55">
        <f ca="1"/>
        <v>0</v>
      </c>
      <c r="DO185" s="55">
        <f ca="1"/>
        <v>0</v>
      </c>
      <c r="DP185" s="55">
        <f ca="1"/>
        <v>470.42665224316198</v>
      </c>
      <c r="DQ185" s="55">
        <f ca="1"/>
        <v>0</v>
      </c>
      <c r="DR185" s="55">
        <f ca="1"/>
        <v>0</v>
      </c>
      <c r="DS185" s="55">
        <f ca="1"/>
        <v>0</v>
      </c>
      <c r="DT185" s="55">
        <f ca="1"/>
        <v>90.55986203805459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ca="1"/>
        <v>0</v>
      </c>
      <c r="EE185" s="55">
        <f t="shared" ca="1" si="21"/>
        <v>47965.402762019316</v>
      </c>
    </row>
    <row r="186" spans="2:135" x14ac:dyDescent="0.3">
      <c r="B186" s="7">
        <v>38</v>
      </c>
      <c r="C186" s="17" t="s">
        <v>55</v>
      </c>
      <c r="D186" s="55">
        <f t="shared" ca="1" si="22"/>
        <v>772843.79569181358</v>
      </c>
      <c r="E186" s="55">
        <f t="shared" ca="1" si="23"/>
        <v>811485.9854764042</v>
      </c>
      <c r="F186" s="55">
        <f t="shared" ca="1" si="24"/>
        <v>852060.28475022456</v>
      </c>
      <c r="G186" s="55">
        <f t="shared" ca="1" si="25"/>
        <v>894663.29898773588</v>
      </c>
      <c r="H186" s="55">
        <f t="shared" ca="1" si="26"/>
        <v>939396.46393712226</v>
      </c>
      <c r="I186" s="55">
        <f t="shared" ca="1" si="27"/>
        <v>986366.28713397915</v>
      </c>
      <c r="J186" s="55">
        <f t="shared" ca="1" si="28"/>
        <v>1035684.6014906778</v>
      </c>
      <c r="K186" s="55">
        <f t="shared" ca="1" si="29"/>
        <v>1087468.8315652115</v>
      </c>
      <c r="L186" s="55">
        <f t="shared" ca="1" si="30"/>
        <v>1141842.2731434721</v>
      </c>
      <c r="M186" s="55">
        <f t="shared" ca="1" si="31"/>
        <v>1198934.3868006461</v>
      </c>
      <c r="N186" s="55">
        <f t="shared" ca="1" si="32"/>
        <v>1414361.3841353259</v>
      </c>
      <c r="O186" s="55">
        <f t="shared" ca="1" si="33"/>
        <v>1485079.4533420918</v>
      </c>
      <c r="P186" s="55">
        <f t="shared" ca="1" si="34"/>
        <v>1559333.4260091966</v>
      </c>
      <c r="Q186" s="55">
        <f t="shared" ca="1" si="35"/>
        <v>1637300.0973096564</v>
      </c>
      <c r="R186" s="55">
        <f t="shared" ca="1" si="36"/>
        <v>1719165.1021751396</v>
      </c>
      <c r="V186" s="7">
        <v>43</v>
      </c>
      <c r="W186" s="55">
        <v>0.9</v>
      </c>
      <c r="X186" s="55">
        <v>1</v>
      </c>
      <c r="Y186" s="55">
        <v>1</v>
      </c>
      <c r="Z186" s="55">
        <v>1</v>
      </c>
      <c r="AA186" s="55">
        <v>1</v>
      </c>
      <c r="AB186" s="55">
        <v>0.95</v>
      </c>
      <c r="AC186" s="55">
        <v>1</v>
      </c>
      <c r="AD186" s="55">
        <v>1</v>
      </c>
      <c r="AE186" s="55">
        <v>1</v>
      </c>
      <c r="AF186" s="55">
        <v>1</v>
      </c>
      <c r="AG186" s="55">
        <v>1</v>
      </c>
      <c r="AH186" s="55">
        <v>1</v>
      </c>
      <c r="AI186" s="55">
        <v>1</v>
      </c>
      <c r="AJ186" s="55">
        <v>1</v>
      </c>
      <c r="AK186" s="55">
        <v>1</v>
      </c>
      <c r="AL186" s="55">
        <v>1</v>
      </c>
      <c r="AM186" s="55">
        <v>1</v>
      </c>
      <c r="AN186" s="55">
        <v>1</v>
      </c>
      <c r="AO186" s="55">
        <v>1</v>
      </c>
      <c r="AP186" s="55">
        <v>1</v>
      </c>
      <c r="AQ186" s="55">
        <v>1</v>
      </c>
      <c r="AR186" s="55">
        <v>1</v>
      </c>
      <c r="AS186" s="55">
        <v>1</v>
      </c>
      <c r="AT186" s="55">
        <v>1</v>
      </c>
      <c r="AU186" s="55">
        <v>1</v>
      </c>
      <c r="AV186" s="55">
        <v>1</v>
      </c>
      <c r="AX186" s="7">
        <v>43</v>
      </c>
      <c r="AY186" s="52">
        <f t="shared" si="41"/>
        <v>0</v>
      </c>
      <c r="AZ186" s="52">
        <f t="shared" si="41"/>
        <v>0</v>
      </c>
      <c r="BA186" s="52">
        <f t="shared" si="41"/>
        <v>0</v>
      </c>
      <c r="BB186" s="52">
        <f t="shared" si="41"/>
        <v>0</v>
      </c>
      <c r="BC186" s="52">
        <f t="shared" si="41"/>
        <v>66.194485771202579</v>
      </c>
      <c r="BD186" s="52">
        <f t="shared" si="41"/>
        <v>0</v>
      </c>
      <c r="BE186" s="52">
        <f t="shared" si="41"/>
        <v>0</v>
      </c>
      <c r="BF186" s="52">
        <f t="shared" si="41"/>
        <v>3.0963152956728726</v>
      </c>
      <c r="BG186" s="52">
        <f t="shared" si="41"/>
        <v>0.7166998829659843</v>
      </c>
      <c r="BH186" s="52">
        <f t="shared" si="41"/>
        <v>0</v>
      </c>
      <c r="BI186" s="52">
        <f t="shared" si="41"/>
        <v>1.9037828821750127</v>
      </c>
      <c r="BJ186" s="52">
        <f t="shared" si="41"/>
        <v>0.8774740974982872</v>
      </c>
      <c r="BK186" s="52">
        <f t="shared" si="41"/>
        <v>0</v>
      </c>
      <c r="BL186" s="52">
        <f t="shared" si="41"/>
        <v>0</v>
      </c>
      <c r="BM186" s="52">
        <f t="shared" si="41"/>
        <v>0</v>
      </c>
      <c r="BN186" s="52">
        <f t="shared" si="41"/>
        <v>0.13384672221657681</v>
      </c>
      <c r="BO186" s="52">
        <f t="shared" si="42"/>
        <v>0</v>
      </c>
      <c r="BP186" s="52">
        <f t="shared" si="42"/>
        <v>0</v>
      </c>
      <c r="BQ186" s="52">
        <f t="shared" si="42"/>
        <v>24.807515199153592</v>
      </c>
      <c r="BR186" s="52">
        <f t="shared" si="42"/>
        <v>0</v>
      </c>
      <c r="BS186" s="52">
        <f t="shared" si="42"/>
        <v>0</v>
      </c>
      <c r="BT186" s="52">
        <f t="shared" si="42"/>
        <v>0</v>
      </c>
      <c r="BU186" s="52">
        <f t="shared" si="42"/>
        <v>0</v>
      </c>
      <c r="BV186" s="52">
        <f t="shared" si="42"/>
        <v>0</v>
      </c>
      <c r="BW186" s="52">
        <f t="shared" si="42"/>
        <v>0</v>
      </c>
      <c r="BX186" s="52">
        <f t="shared" si="42"/>
        <v>0</v>
      </c>
      <c r="BY186" s="52">
        <f t="shared" si="19"/>
        <v>97.730119850884904</v>
      </c>
      <c r="DD186" s="7">
        <v>43</v>
      </c>
      <c r="DE186" s="55">
        <f ca="1"/>
        <v>0</v>
      </c>
      <c r="DF186" s="55">
        <f ca="1"/>
        <v>0</v>
      </c>
      <c r="DG186" s="55">
        <f ca="1"/>
        <v>0</v>
      </c>
      <c r="DH186" s="55">
        <f ca="1"/>
        <v>0</v>
      </c>
      <c r="DI186" s="55">
        <f ca="1"/>
        <v>4905.0113956461109</v>
      </c>
      <c r="DJ186" s="55">
        <f ca="1"/>
        <v>0</v>
      </c>
      <c r="DK186" s="55">
        <f ca="1"/>
        <v>0</v>
      </c>
      <c r="DL186" s="55">
        <f ca="1"/>
        <v>0</v>
      </c>
      <c r="DM186" s="55">
        <f ca="1"/>
        <v>55.472570941567191</v>
      </c>
      <c r="DN186" s="55">
        <f ca="1"/>
        <v>0</v>
      </c>
      <c r="DO186" s="55">
        <f ca="1"/>
        <v>0</v>
      </c>
      <c r="DP186" s="55">
        <f ca="1"/>
        <v>49.226296869653915</v>
      </c>
      <c r="DQ186" s="55">
        <f ca="1"/>
        <v>0</v>
      </c>
      <c r="DR186" s="55">
        <f ca="1"/>
        <v>0</v>
      </c>
      <c r="DS186" s="55">
        <f ca="1"/>
        <v>0</v>
      </c>
      <c r="DT186" s="55">
        <f ca="1"/>
        <v>9.4763479329336384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ca="1"/>
        <v>0</v>
      </c>
      <c r="EE186" s="55">
        <f t="shared" ca="1" si="21"/>
        <v>5019.1866113902661</v>
      </c>
    </row>
    <row r="187" spans="2:135" x14ac:dyDescent="0.3">
      <c r="B187" s="7">
        <v>39</v>
      </c>
      <c r="C187" s="17" t="s">
        <v>56</v>
      </c>
      <c r="D187" s="55">
        <f t="shared" ca="1" si="22"/>
        <v>7623.81339293364</v>
      </c>
      <c r="E187" s="55">
        <f t="shared" ca="1" si="23"/>
        <v>7759.1210736658122</v>
      </c>
      <c r="F187" s="55">
        <f t="shared" ca="1" si="24"/>
        <v>8147.0771273491027</v>
      </c>
      <c r="G187" s="55">
        <f t="shared" ca="1" si="25"/>
        <v>8554.4309837165601</v>
      </c>
      <c r="H187" s="55">
        <f t="shared" ca="1" si="26"/>
        <v>8982.1525329023898</v>
      </c>
      <c r="I187" s="55">
        <f t="shared" ca="1" si="27"/>
        <v>9431.260159547508</v>
      </c>
      <c r="J187" s="55">
        <f t="shared" ca="1" si="28"/>
        <v>9902.8231675248808</v>
      </c>
      <c r="K187" s="55">
        <f t="shared" ca="1" si="29"/>
        <v>10397.964325901123</v>
      </c>
      <c r="L187" s="55">
        <f t="shared" ca="1" si="30"/>
        <v>10917.862542196181</v>
      </c>
      <c r="M187" s="55">
        <f t="shared" ca="1" si="31"/>
        <v>11463.755669305998</v>
      </c>
      <c r="N187" s="55">
        <f t="shared" ca="1" si="32"/>
        <v>13315.262209586839</v>
      </c>
      <c r="O187" s="55">
        <f t="shared" ca="1" si="33"/>
        <v>13537.973038609362</v>
      </c>
      <c r="P187" s="55">
        <f t="shared" ca="1" si="34"/>
        <v>14214.871690539829</v>
      </c>
      <c r="Q187" s="55">
        <f t="shared" ca="1" si="35"/>
        <v>14925.615275066819</v>
      </c>
      <c r="R187" s="55">
        <f t="shared" ca="1" si="36"/>
        <v>15671.896038820156</v>
      </c>
      <c r="V187" s="7">
        <v>44</v>
      </c>
      <c r="W187" s="55">
        <v>0.9</v>
      </c>
      <c r="X187" s="55">
        <v>1</v>
      </c>
      <c r="Y187" s="55">
        <v>1</v>
      </c>
      <c r="Z187" s="55">
        <v>1</v>
      </c>
      <c r="AA187" s="55">
        <v>1</v>
      </c>
      <c r="AB187" s="55">
        <v>0.95</v>
      </c>
      <c r="AC187" s="55">
        <v>1</v>
      </c>
      <c r="AD187" s="55">
        <v>1</v>
      </c>
      <c r="AE187" s="55">
        <v>1</v>
      </c>
      <c r="AF187" s="55">
        <v>1</v>
      </c>
      <c r="AG187" s="55">
        <v>1</v>
      </c>
      <c r="AH187" s="55">
        <v>1</v>
      </c>
      <c r="AI187" s="55">
        <v>1</v>
      </c>
      <c r="AJ187" s="55">
        <v>1</v>
      </c>
      <c r="AK187" s="55">
        <v>1</v>
      </c>
      <c r="AL187" s="55">
        <v>1</v>
      </c>
      <c r="AM187" s="55">
        <v>1</v>
      </c>
      <c r="AN187" s="55">
        <v>1</v>
      </c>
      <c r="AO187" s="55">
        <v>1</v>
      </c>
      <c r="AP187" s="55">
        <v>1</v>
      </c>
      <c r="AQ187" s="55">
        <v>1</v>
      </c>
      <c r="AR187" s="55">
        <v>1</v>
      </c>
      <c r="AS187" s="55">
        <v>1</v>
      </c>
      <c r="AT187" s="55">
        <v>1</v>
      </c>
      <c r="AU187" s="55">
        <v>1</v>
      </c>
      <c r="AV187" s="55">
        <v>1</v>
      </c>
      <c r="AX187" s="7">
        <v>44</v>
      </c>
      <c r="AY187" s="52">
        <f t="shared" si="41"/>
        <v>0</v>
      </c>
      <c r="AZ187" s="52">
        <f t="shared" si="41"/>
        <v>0</v>
      </c>
      <c r="BA187" s="52">
        <f t="shared" si="41"/>
        <v>0</v>
      </c>
      <c r="BB187" s="52">
        <f t="shared" si="41"/>
        <v>0</v>
      </c>
      <c r="BC187" s="52">
        <f t="shared" si="41"/>
        <v>105.50323900941456</v>
      </c>
      <c r="BD187" s="52">
        <f t="shared" si="41"/>
        <v>0</v>
      </c>
      <c r="BE187" s="52">
        <f t="shared" si="41"/>
        <v>0</v>
      </c>
      <c r="BF187" s="52">
        <f t="shared" si="41"/>
        <v>4.9350227415299752</v>
      </c>
      <c r="BG187" s="52">
        <f t="shared" si="41"/>
        <v>1.1423029893804371</v>
      </c>
      <c r="BH187" s="52">
        <f t="shared" si="41"/>
        <v>0</v>
      </c>
      <c r="BI187" s="52">
        <f t="shared" si="41"/>
        <v>3.0343201266152144</v>
      </c>
      <c r="BJ187" s="52">
        <f t="shared" si="41"/>
        <v>1.3985509267620784</v>
      </c>
      <c r="BK187" s="52">
        <f t="shared" si="41"/>
        <v>0</v>
      </c>
      <c r="BL187" s="52">
        <f t="shared" si="41"/>
        <v>0</v>
      </c>
      <c r="BM187" s="52">
        <f t="shared" si="41"/>
        <v>0</v>
      </c>
      <c r="BN187" s="52">
        <f t="shared" si="41"/>
        <v>0.21363052068515295</v>
      </c>
      <c r="BO187" s="52">
        <f t="shared" si="42"/>
        <v>0</v>
      </c>
      <c r="BP187" s="52">
        <f t="shared" si="42"/>
        <v>0</v>
      </c>
      <c r="BQ187" s="52">
        <f t="shared" si="42"/>
        <v>39.539142485135145</v>
      </c>
      <c r="BR187" s="52">
        <f t="shared" si="42"/>
        <v>0</v>
      </c>
      <c r="BS187" s="52">
        <f t="shared" si="42"/>
        <v>0</v>
      </c>
      <c r="BT187" s="52">
        <f t="shared" si="42"/>
        <v>0</v>
      </c>
      <c r="BU187" s="52">
        <f t="shared" si="42"/>
        <v>0</v>
      </c>
      <c r="BV187" s="52">
        <f t="shared" si="42"/>
        <v>0</v>
      </c>
      <c r="BW187" s="52">
        <f t="shared" si="42"/>
        <v>0</v>
      </c>
      <c r="BX187" s="52">
        <f t="shared" si="42"/>
        <v>0</v>
      </c>
      <c r="BY187" s="52">
        <f t="shared" si="19"/>
        <v>155.76620879952259</v>
      </c>
      <c r="DD187" s="7">
        <v>44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0</v>
      </c>
      <c r="DI187" s="55">
        <f ca="1"/>
        <v>7817.7900105976178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88.414251378045833</v>
      </c>
      <c r="DN187" s="55">
        <f ca="1"/>
        <v>0</v>
      </c>
      <c r="DO187" s="55">
        <f ca="1"/>
        <v>0</v>
      </c>
      <c r="DP187" s="55">
        <f ca="1"/>
        <v>78.458706991352599</v>
      </c>
      <c r="DQ187" s="55">
        <f ca="1"/>
        <v>0</v>
      </c>
      <c r="DR187" s="55">
        <f ca="1"/>
        <v>0</v>
      </c>
      <c r="DS187" s="55">
        <f ca="1"/>
        <v>0</v>
      </c>
      <c r="DT187" s="55">
        <f ca="1"/>
        <v>15.125040864508829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ca="1"/>
        <v>0</v>
      </c>
      <c r="EE187" s="55">
        <f t="shared" ca="1" si="21"/>
        <v>7999.7880098315254</v>
      </c>
    </row>
    <row r="188" spans="2:135" x14ac:dyDescent="0.3">
      <c r="B188" s="7">
        <v>40</v>
      </c>
      <c r="C188" s="17" t="s">
        <v>17</v>
      </c>
      <c r="D188" s="55">
        <f t="shared" ca="1" si="22"/>
        <v>33166.608226518583</v>
      </c>
      <c r="E188" s="55">
        <f t="shared" ca="1" si="23"/>
        <v>33755.249153646408</v>
      </c>
      <c r="F188" s="55">
        <f t="shared" ca="1" si="24"/>
        <v>35443.011611328722</v>
      </c>
      <c r="G188" s="55">
        <f t="shared" ca="1" si="25"/>
        <v>37215.162191895179</v>
      </c>
      <c r="H188" s="55">
        <f t="shared" ca="1" si="26"/>
        <v>39075.92030148991</v>
      </c>
      <c r="I188" s="55">
        <f t="shared" ca="1" si="27"/>
        <v>41029.716316564416</v>
      </c>
      <c r="J188" s="55">
        <f t="shared" ca="1" si="28"/>
        <v>43081.202132392653</v>
      </c>
      <c r="K188" s="55">
        <f t="shared" ca="1" si="29"/>
        <v>45235.262239012278</v>
      </c>
      <c r="L188" s="55">
        <f t="shared" ca="1" si="30"/>
        <v>47497.025350962889</v>
      </c>
      <c r="M188" s="55">
        <f t="shared" ca="1" si="31"/>
        <v>49871.876618511036</v>
      </c>
      <c r="N188" s="55">
        <f t="shared" ca="1" si="32"/>
        <v>53594.253257119344</v>
      </c>
      <c r="O188" s="55">
        <f t="shared" ca="1" si="33"/>
        <v>54490.667882247253</v>
      </c>
      <c r="P188" s="55">
        <f t="shared" ca="1" si="34"/>
        <v>57215.201276359614</v>
      </c>
      <c r="Q188" s="55">
        <f t="shared" ca="1" si="35"/>
        <v>60075.961340177601</v>
      </c>
      <c r="R188" s="55">
        <f t="shared" ca="1" si="36"/>
        <v>63079.759407186488</v>
      </c>
      <c r="V188" s="7">
        <v>45</v>
      </c>
      <c r="W188" s="55">
        <v>0.9</v>
      </c>
      <c r="X188" s="55">
        <v>1</v>
      </c>
      <c r="Y188" s="55">
        <v>1</v>
      </c>
      <c r="Z188" s="55">
        <v>1</v>
      </c>
      <c r="AA188" s="55">
        <v>1</v>
      </c>
      <c r="AB188" s="55">
        <v>0.95</v>
      </c>
      <c r="AC188" s="55">
        <v>1</v>
      </c>
      <c r="AD188" s="55">
        <v>1</v>
      </c>
      <c r="AE188" s="55">
        <v>1</v>
      </c>
      <c r="AF188" s="55">
        <v>1</v>
      </c>
      <c r="AG188" s="55">
        <v>1</v>
      </c>
      <c r="AH188" s="55">
        <v>1</v>
      </c>
      <c r="AI188" s="55">
        <v>1</v>
      </c>
      <c r="AJ188" s="55">
        <v>1</v>
      </c>
      <c r="AK188" s="55">
        <v>1</v>
      </c>
      <c r="AL188" s="55">
        <v>1</v>
      </c>
      <c r="AM188" s="55">
        <v>1</v>
      </c>
      <c r="AN188" s="55">
        <v>1</v>
      </c>
      <c r="AO188" s="55">
        <v>1</v>
      </c>
      <c r="AP188" s="55">
        <v>1</v>
      </c>
      <c r="AQ188" s="55">
        <v>1</v>
      </c>
      <c r="AR188" s="55">
        <v>1</v>
      </c>
      <c r="AS188" s="55">
        <v>1</v>
      </c>
      <c r="AT188" s="55">
        <v>1</v>
      </c>
      <c r="AU188" s="55">
        <v>1</v>
      </c>
      <c r="AV188" s="55">
        <v>1</v>
      </c>
      <c r="AX188" s="7">
        <v>45</v>
      </c>
      <c r="AY188" s="52">
        <f t="shared" si="41"/>
        <v>0</v>
      </c>
      <c r="AZ188" s="52">
        <f t="shared" si="41"/>
        <v>0</v>
      </c>
      <c r="BA188" s="52">
        <f t="shared" si="41"/>
        <v>0</v>
      </c>
      <c r="BB188" s="52">
        <f t="shared" si="41"/>
        <v>0</v>
      </c>
      <c r="BC188" s="52">
        <f t="shared" si="41"/>
        <v>13.534594799947023</v>
      </c>
      <c r="BD188" s="52">
        <f t="shared" si="41"/>
        <v>0</v>
      </c>
      <c r="BE188" s="52">
        <f t="shared" si="41"/>
        <v>0</v>
      </c>
      <c r="BF188" s="52">
        <f t="shared" si="41"/>
        <v>0.63309462058616139</v>
      </c>
      <c r="BG188" s="52">
        <f t="shared" si="41"/>
        <v>0.14654154926382942</v>
      </c>
      <c r="BH188" s="52">
        <f t="shared" si="41"/>
        <v>0</v>
      </c>
      <c r="BI188" s="52">
        <f t="shared" si="41"/>
        <v>0.38926097241863855</v>
      </c>
      <c r="BJ188" s="52">
        <f t="shared" si="41"/>
        <v>0.17941458730990237</v>
      </c>
      <c r="BK188" s="52">
        <f t="shared" si="41"/>
        <v>0</v>
      </c>
      <c r="BL188" s="52">
        <f t="shared" si="41"/>
        <v>0</v>
      </c>
      <c r="BM188" s="52">
        <f t="shared" si="41"/>
        <v>0</v>
      </c>
      <c r="BN188" s="52">
        <f t="shared" si="41"/>
        <v>2.7367252397842743E-2</v>
      </c>
      <c r="BO188" s="52">
        <f t="shared" si="42"/>
        <v>0</v>
      </c>
      <c r="BP188" s="52">
        <f t="shared" si="42"/>
        <v>0</v>
      </c>
      <c r="BQ188" s="52">
        <f t="shared" si="42"/>
        <v>5.072320786582897</v>
      </c>
      <c r="BR188" s="52">
        <f t="shared" si="42"/>
        <v>0</v>
      </c>
      <c r="BS188" s="52">
        <f t="shared" si="42"/>
        <v>0</v>
      </c>
      <c r="BT188" s="52">
        <f t="shared" si="42"/>
        <v>0</v>
      </c>
      <c r="BU188" s="52">
        <f t="shared" si="42"/>
        <v>0</v>
      </c>
      <c r="BV188" s="52">
        <f t="shared" si="42"/>
        <v>0</v>
      </c>
      <c r="BW188" s="52">
        <f t="shared" si="42"/>
        <v>0</v>
      </c>
      <c r="BX188" s="52">
        <f t="shared" si="42"/>
        <v>0</v>
      </c>
      <c r="BY188" s="52">
        <f t="shared" si="19"/>
        <v>19.982594568506293</v>
      </c>
      <c r="DD188" s="7">
        <v>45</v>
      </c>
      <c r="DE188" s="55">
        <f ca="1"/>
        <v>0</v>
      </c>
      <c r="DF188" s="55">
        <f ca="1"/>
        <v>0</v>
      </c>
      <c r="DG188" s="55">
        <f ca="1"/>
        <v>0</v>
      </c>
      <c r="DH188" s="55">
        <f ca="1"/>
        <v>0</v>
      </c>
      <c r="DI188" s="55">
        <f ca="1"/>
        <v>1002.9134746760743</v>
      </c>
      <c r="DJ188" s="55">
        <f ca="1"/>
        <v>0</v>
      </c>
      <c r="DK188" s="55">
        <f ca="1"/>
        <v>0</v>
      </c>
      <c r="DL188" s="55">
        <f ca="1"/>
        <v>0</v>
      </c>
      <c r="DM188" s="55">
        <f ca="1"/>
        <v>11.342315913020398</v>
      </c>
      <c r="DN188" s="55">
        <f ca="1"/>
        <v>0</v>
      </c>
      <c r="DO188" s="55">
        <f ca="1"/>
        <v>0</v>
      </c>
      <c r="DP188" s="55">
        <f ca="1"/>
        <v>10.065158348085523</v>
      </c>
      <c r="DQ188" s="55">
        <f ca="1"/>
        <v>0</v>
      </c>
      <c r="DR188" s="55">
        <f ca="1"/>
        <v>0</v>
      </c>
      <c r="DS188" s="55">
        <f ca="1"/>
        <v>0</v>
      </c>
      <c r="DT188" s="55">
        <f ca="1"/>
        <v>1.9376014697672661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ca="1"/>
        <v>0</v>
      </c>
      <c r="EE188" s="55">
        <f t="shared" ca="1" si="21"/>
        <v>1026.2585504069475</v>
      </c>
    </row>
    <row r="189" spans="2:135" x14ac:dyDescent="0.3">
      <c r="B189" s="7">
        <v>41</v>
      </c>
      <c r="C189" s="17" t="s">
        <v>18</v>
      </c>
      <c r="D189" s="55">
        <f t="shared" ca="1" si="22"/>
        <v>89611.558992932245</v>
      </c>
      <c r="E189" s="55">
        <f t="shared" ca="1" si="23"/>
        <v>94092.136942578873</v>
      </c>
      <c r="F189" s="55">
        <f t="shared" ca="1" si="24"/>
        <v>98796.743789707834</v>
      </c>
      <c r="G189" s="55">
        <f t="shared" ca="1" si="25"/>
        <v>103736.58097919318</v>
      </c>
      <c r="H189" s="55">
        <f t="shared" ca="1" si="26"/>
        <v>108923.41002815292</v>
      </c>
      <c r="I189" s="55">
        <f t="shared" ca="1" si="27"/>
        <v>114369.58052956052</v>
      </c>
      <c r="J189" s="55">
        <f t="shared" ca="1" si="28"/>
        <v>120088.05955603857</v>
      </c>
      <c r="K189" s="55">
        <f t="shared" ca="1" si="29"/>
        <v>126092.46253384049</v>
      </c>
      <c r="L189" s="55">
        <f t="shared" ca="1" si="30"/>
        <v>132397.08566053258</v>
      </c>
      <c r="M189" s="55">
        <f t="shared" ca="1" si="31"/>
        <v>139016.93994355918</v>
      </c>
      <c r="N189" s="55">
        <f t="shared" ca="1" si="32"/>
        <v>148949.26703456434</v>
      </c>
      <c r="O189" s="55">
        <f t="shared" ca="1" si="33"/>
        <v>156396.73038629245</v>
      </c>
      <c r="P189" s="55">
        <f t="shared" ca="1" si="34"/>
        <v>164216.56690560715</v>
      </c>
      <c r="Q189" s="55">
        <f t="shared" ca="1" si="35"/>
        <v>172427.39525088746</v>
      </c>
      <c r="R189" s="55">
        <f t="shared" ca="1" si="36"/>
        <v>181048.76501343184</v>
      </c>
      <c r="V189" s="7">
        <v>46</v>
      </c>
      <c r="W189" s="55">
        <v>0.9</v>
      </c>
      <c r="X189" s="55">
        <v>1</v>
      </c>
      <c r="Y189" s="55">
        <v>1</v>
      </c>
      <c r="Z189" s="55">
        <v>1</v>
      </c>
      <c r="AA189" s="55">
        <v>1</v>
      </c>
      <c r="AB189" s="55">
        <v>0.95</v>
      </c>
      <c r="AC189" s="55">
        <v>1</v>
      </c>
      <c r="AD189" s="55">
        <v>1</v>
      </c>
      <c r="AE189" s="55">
        <v>1</v>
      </c>
      <c r="AF189" s="55">
        <v>1</v>
      </c>
      <c r="AG189" s="55">
        <v>1</v>
      </c>
      <c r="AH189" s="55">
        <v>1</v>
      </c>
      <c r="AI189" s="55">
        <v>1</v>
      </c>
      <c r="AJ189" s="55">
        <v>1</v>
      </c>
      <c r="AK189" s="55">
        <v>1</v>
      </c>
      <c r="AL189" s="55">
        <v>1</v>
      </c>
      <c r="AM189" s="55">
        <v>1</v>
      </c>
      <c r="AN189" s="55">
        <v>1</v>
      </c>
      <c r="AO189" s="55">
        <v>1</v>
      </c>
      <c r="AP189" s="55">
        <v>1</v>
      </c>
      <c r="AQ189" s="55">
        <v>1</v>
      </c>
      <c r="AR189" s="55">
        <v>1</v>
      </c>
      <c r="AS189" s="55">
        <v>1</v>
      </c>
      <c r="AT189" s="55">
        <v>1</v>
      </c>
      <c r="AU189" s="55">
        <v>1</v>
      </c>
      <c r="AV189" s="55">
        <v>1</v>
      </c>
      <c r="AX189" s="7">
        <v>46</v>
      </c>
      <c r="AY189" s="52">
        <f t="shared" si="41"/>
        <v>0</v>
      </c>
      <c r="AZ189" s="52">
        <f t="shared" si="41"/>
        <v>0</v>
      </c>
      <c r="BA189" s="52">
        <f t="shared" si="41"/>
        <v>0</v>
      </c>
      <c r="BB189" s="52">
        <f t="shared" si="41"/>
        <v>0</v>
      </c>
      <c r="BC189" s="52">
        <f t="shared" si="41"/>
        <v>0.42039390183656833</v>
      </c>
      <c r="BD189" s="52">
        <f t="shared" si="41"/>
        <v>0.86840525922306655</v>
      </c>
      <c r="BE189" s="52">
        <f t="shared" si="41"/>
        <v>0</v>
      </c>
      <c r="BF189" s="52">
        <f t="shared" si="41"/>
        <v>2.3669029391387082</v>
      </c>
      <c r="BG189" s="52">
        <f t="shared" si="41"/>
        <v>0.54786379790856865</v>
      </c>
      <c r="BH189" s="52">
        <f t="shared" si="41"/>
        <v>0</v>
      </c>
      <c r="BI189" s="52">
        <f t="shared" si="41"/>
        <v>1.4553005334649678</v>
      </c>
      <c r="BJ189" s="52">
        <f t="shared" si="41"/>
        <v>0.3138671682377282</v>
      </c>
      <c r="BK189" s="52">
        <f t="shared" si="41"/>
        <v>0</v>
      </c>
      <c r="BL189" s="52">
        <f t="shared" si="41"/>
        <v>0</v>
      </c>
      <c r="BM189" s="52">
        <f t="shared" si="41"/>
        <v>9.2494552117191456E-5</v>
      </c>
      <c r="BN189" s="52">
        <f t="shared" si="41"/>
        <v>8.5004566748050263E-4</v>
      </c>
      <c r="BO189" s="52">
        <f t="shared" si="42"/>
        <v>0</v>
      </c>
      <c r="BP189" s="52">
        <f t="shared" si="42"/>
        <v>1.7747461875162365E-2</v>
      </c>
      <c r="BQ189" s="52">
        <f t="shared" si="42"/>
        <v>8.873497895080618</v>
      </c>
      <c r="BR189" s="52">
        <f t="shared" si="42"/>
        <v>0</v>
      </c>
      <c r="BS189" s="52">
        <f t="shared" si="42"/>
        <v>0</v>
      </c>
      <c r="BT189" s="52">
        <f t="shared" si="42"/>
        <v>0</v>
      </c>
      <c r="BU189" s="52">
        <f t="shared" si="42"/>
        <v>0</v>
      </c>
      <c r="BV189" s="52">
        <f t="shared" si="42"/>
        <v>0</v>
      </c>
      <c r="BW189" s="52">
        <f t="shared" si="42"/>
        <v>0</v>
      </c>
      <c r="BX189" s="52">
        <f t="shared" si="42"/>
        <v>0</v>
      </c>
      <c r="BY189" s="52">
        <f t="shared" si="19"/>
        <v>14.864921496984984</v>
      </c>
      <c r="DD189" s="7">
        <v>46</v>
      </c>
      <c r="DE189" s="55">
        <f ca="1"/>
        <v>0</v>
      </c>
      <c r="DF189" s="55">
        <f ca="1"/>
        <v>0</v>
      </c>
      <c r="DG189" s="55">
        <f ca="1"/>
        <v>0</v>
      </c>
      <c r="DH189" s="55">
        <f ca="1"/>
        <v>0</v>
      </c>
      <c r="DI189" s="55">
        <f ca="1"/>
        <v>31.151188126089711</v>
      </c>
      <c r="DJ189" s="55">
        <f ca="1"/>
        <v>60.180484464158511</v>
      </c>
      <c r="DK189" s="55">
        <f ca="1"/>
        <v>0</v>
      </c>
      <c r="DL189" s="55">
        <f ca="1"/>
        <v>0</v>
      </c>
      <c r="DM189" s="55">
        <f ca="1"/>
        <v>42.404657958123217</v>
      </c>
      <c r="DN189" s="55">
        <f ca="1"/>
        <v>0</v>
      </c>
      <c r="DO189" s="55">
        <f ca="1"/>
        <v>0</v>
      </c>
      <c r="DP189" s="55">
        <f ca="1"/>
        <v>17.607948138136553</v>
      </c>
      <c r="DQ189" s="55">
        <f ca="1"/>
        <v>0</v>
      </c>
      <c r="DR189" s="55">
        <f ca="1"/>
        <v>0</v>
      </c>
      <c r="DS189" s="55">
        <f ca="1"/>
        <v>0</v>
      </c>
      <c r="DT189" s="55">
        <f ca="1"/>
        <v>6.0183233257619581E-2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ca="1"/>
        <v>0</v>
      </c>
      <c r="EE189" s="55">
        <f t="shared" ca="1" si="21"/>
        <v>151.40446191976559</v>
      </c>
    </row>
    <row r="190" spans="2:135" x14ac:dyDescent="0.3">
      <c r="B190" s="7">
        <v>42</v>
      </c>
      <c r="C190" s="17" t="s">
        <v>19</v>
      </c>
      <c r="D190" s="55">
        <f t="shared" ca="1" si="22"/>
        <v>45681.335963827893</v>
      </c>
      <c r="E190" s="55">
        <f t="shared" ca="1" si="23"/>
        <v>47965.402762019316</v>
      </c>
      <c r="F190" s="55">
        <f t="shared" ca="1" si="24"/>
        <v>50363.672900120262</v>
      </c>
      <c r="G190" s="55">
        <f t="shared" ca="1" si="25"/>
        <v>52881.856545126255</v>
      </c>
      <c r="H190" s="55">
        <f t="shared" ca="1" si="26"/>
        <v>55525.949372382594</v>
      </c>
      <c r="I190" s="55">
        <f t="shared" ca="1" si="27"/>
        <v>58302.246841001732</v>
      </c>
      <c r="J190" s="55">
        <f t="shared" ca="1" si="28"/>
        <v>61217.359183051805</v>
      </c>
      <c r="K190" s="55">
        <f t="shared" ca="1" si="29"/>
        <v>64278.227142204414</v>
      </c>
      <c r="L190" s="55">
        <f t="shared" ca="1" si="30"/>
        <v>67492.138499314635</v>
      </c>
      <c r="M190" s="55">
        <f t="shared" ca="1" si="31"/>
        <v>70866.745424280365</v>
      </c>
      <c r="N190" s="55">
        <f t="shared" ca="1" si="32"/>
        <v>78729.681144480041</v>
      </c>
      <c r="O190" s="55">
        <f t="shared" ca="1" si="33"/>
        <v>82666.165201704047</v>
      </c>
      <c r="P190" s="55">
        <f t="shared" ca="1" si="34"/>
        <v>86799.473461789239</v>
      </c>
      <c r="Q190" s="55">
        <f t="shared" ca="1" si="35"/>
        <v>91139.44713487869</v>
      </c>
      <c r="R190" s="55">
        <f t="shared" ca="1" si="36"/>
        <v>95696.419491622641</v>
      </c>
      <c r="V190" s="7">
        <v>47</v>
      </c>
      <c r="W190" s="55">
        <v>0.9</v>
      </c>
      <c r="X190" s="55">
        <v>1</v>
      </c>
      <c r="Y190" s="55">
        <v>1</v>
      </c>
      <c r="Z190" s="55">
        <v>1</v>
      </c>
      <c r="AA190" s="55">
        <v>1</v>
      </c>
      <c r="AB190" s="55">
        <v>0.95</v>
      </c>
      <c r="AC190" s="55">
        <v>1</v>
      </c>
      <c r="AD190" s="55">
        <v>1</v>
      </c>
      <c r="AE190" s="55">
        <v>1</v>
      </c>
      <c r="AF190" s="55">
        <v>1</v>
      </c>
      <c r="AG190" s="55">
        <v>1</v>
      </c>
      <c r="AH190" s="55">
        <v>1</v>
      </c>
      <c r="AI190" s="55">
        <v>1</v>
      </c>
      <c r="AJ190" s="55">
        <v>1</v>
      </c>
      <c r="AK190" s="55">
        <v>1</v>
      </c>
      <c r="AL190" s="55">
        <v>1</v>
      </c>
      <c r="AM190" s="55">
        <v>1</v>
      </c>
      <c r="AN190" s="55">
        <v>1</v>
      </c>
      <c r="AO190" s="55">
        <v>1</v>
      </c>
      <c r="AP190" s="55">
        <v>1</v>
      </c>
      <c r="AQ190" s="55">
        <v>1</v>
      </c>
      <c r="AR190" s="55">
        <v>1</v>
      </c>
      <c r="AS190" s="55">
        <v>1</v>
      </c>
      <c r="AT190" s="55">
        <v>1</v>
      </c>
      <c r="AU190" s="55">
        <v>1</v>
      </c>
      <c r="AV190" s="55">
        <v>1</v>
      </c>
      <c r="AX190" s="7">
        <v>47</v>
      </c>
      <c r="AY190" s="52">
        <f t="shared" si="41"/>
        <v>0</v>
      </c>
      <c r="AZ190" s="52">
        <f t="shared" si="41"/>
        <v>0</v>
      </c>
      <c r="BA190" s="52">
        <f t="shared" si="41"/>
        <v>0</v>
      </c>
      <c r="BB190" s="52">
        <f t="shared" si="41"/>
        <v>0</v>
      </c>
      <c r="BC190" s="52">
        <f t="shared" si="41"/>
        <v>33.234359498374907</v>
      </c>
      <c r="BD190" s="52">
        <f t="shared" si="41"/>
        <v>68.652024820716463</v>
      </c>
      <c r="BE190" s="52">
        <f t="shared" si="41"/>
        <v>0</v>
      </c>
      <c r="BF190" s="52">
        <f t="shared" si="41"/>
        <v>112.66716372392089</v>
      </c>
      <c r="BG190" s="52">
        <f t="shared" si="41"/>
        <v>26.07891486705363</v>
      </c>
      <c r="BH190" s="52">
        <f t="shared" si="41"/>
        <v>0</v>
      </c>
      <c r="BI190" s="52">
        <f t="shared" si="41"/>
        <v>69.273894030120999</v>
      </c>
      <c r="BJ190" s="52">
        <f t="shared" si="41"/>
        <v>7.9509241736241254</v>
      </c>
      <c r="BK190" s="52">
        <f t="shared" si="41"/>
        <v>0</v>
      </c>
      <c r="BL190" s="52">
        <f t="shared" si="41"/>
        <v>0</v>
      </c>
      <c r="BM190" s="52">
        <f t="shared" si="41"/>
        <v>7.3085133716613172E-3</v>
      </c>
      <c r="BN190" s="52">
        <f t="shared" si="41"/>
        <v>6.7200614337939446E-2</v>
      </c>
      <c r="BO190" s="52">
        <f t="shared" si="42"/>
        <v>0</v>
      </c>
      <c r="BP190" s="52">
        <f t="shared" si="42"/>
        <v>4.1652021747236055E-2</v>
      </c>
      <c r="BQ190" s="52">
        <f t="shared" si="42"/>
        <v>224.78460940704397</v>
      </c>
      <c r="BR190" s="52">
        <f t="shared" si="42"/>
        <v>0</v>
      </c>
      <c r="BS190" s="52">
        <f t="shared" si="42"/>
        <v>0</v>
      </c>
      <c r="BT190" s="52">
        <f t="shared" si="42"/>
        <v>0</v>
      </c>
      <c r="BU190" s="52">
        <f t="shared" si="42"/>
        <v>0</v>
      </c>
      <c r="BV190" s="52">
        <f t="shared" si="42"/>
        <v>0</v>
      </c>
      <c r="BW190" s="52">
        <f t="shared" si="42"/>
        <v>0</v>
      </c>
      <c r="BX190" s="52">
        <f t="shared" si="42"/>
        <v>0</v>
      </c>
      <c r="BY190" s="52">
        <f t="shared" si="19"/>
        <v>542.75805167031183</v>
      </c>
      <c r="DD190" s="7">
        <v>47</v>
      </c>
      <c r="DE190" s="55">
        <f ca="1"/>
        <v>0</v>
      </c>
      <c r="DF190" s="55">
        <f ca="1"/>
        <v>0</v>
      </c>
      <c r="DG190" s="55">
        <f ca="1"/>
        <v>0</v>
      </c>
      <c r="DH190" s="55">
        <f ca="1"/>
        <v>0</v>
      </c>
      <c r="DI190" s="55">
        <f ca="1"/>
        <v>2462.6660388295804</v>
      </c>
      <c r="DJ190" s="55">
        <f ca="1"/>
        <v>4757.585320075651</v>
      </c>
      <c r="DK190" s="55">
        <f ca="1"/>
        <v>0</v>
      </c>
      <c r="DL190" s="55">
        <f ca="1"/>
        <v>0</v>
      </c>
      <c r="DM190" s="55">
        <f ca="1"/>
        <v>2018.5080107099511</v>
      </c>
      <c r="DN190" s="55">
        <f ca="1"/>
        <v>0</v>
      </c>
      <c r="DO190" s="55">
        <f ca="1"/>
        <v>0</v>
      </c>
      <c r="DP190" s="55">
        <f ca="1"/>
        <v>446.04684614031345</v>
      </c>
      <c r="DQ190" s="55">
        <f ca="1"/>
        <v>0</v>
      </c>
      <c r="DR190" s="55">
        <f ca="1"/>
        <v>0</v>
      </c>
      <c r="DS190" s="55">
        <f ca="1"/>
        <v>0</v>
      </c>
      <c r="DT190" s="55">
        <f ca="1"/>
        <v>4.7578034951261126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ca="1"/>
        <v>0</v>
      </c>
      <c r="EE190" s="55">
        <f t="shared" ca="1" si="21"/>
        <v>9689.5640192506216</v>
      </c>
    </row>
    <row r="191" spans="2:135" x14ac:dyDescent="0.3">
      <c r="B191" s="7">
        <v>43</v>
      </c>
      <c r="C191" s="17" t="s">
        <v>20</v>
      </c>
      <c r="D191" s="55">
        <f t="shared" ca="1" si="22"/>
        <v>4780.1777251335843</v>
      </c>
      <c r="E191" s="55">
        <f t="shared" ca="1" si="23"/>
        <v>5019.1866113902661</v>
      </c>
      <c r="F191" s="55">
        <f t="shared" ca="1" si="24"/>
        <v>5270.1459419597777</v>
      </c>
      <c r="G191" s="55">
        <f t="shared" ca="1" si="25"/>
        <v>5533.6532390577686</v>
      </c>
      <c r="H191" s="55">
        <f t="shared" ca="1" si="26"/>
        <v>5810.3359010106569</v>
      </c>
      <c r="I191" s="55">
        <f t="shared" ca="1" si="27"/>
        <v>6100.852696061188</v>
      </c>
      <c r="J191" s="55">
        <f t="shared" ca="1" si="28"/>
        <v>6405.8953308642476</v>
      </c>
      <c r="K191" s="55">
        <f t="shared" ca="1" si="29"/>
        <v>6726.1900974074633</v>
      </c>
      <c r="L191" s="55">
        <f t="shared" ca="1" si="30"/>
        <v>7062.499602277835</v>
      </c>
      <c r="M191" s="55">
        <f t="shared" ca="1" si="31"/>
        <v>7415.624582391727</v>
      </c>
      <c r="N191" s="55">
        <f t="shared" ca="1" si="32"/>
        <v>8203.2905395367688</v>
      </c>
      <c r="O191" s="55">
        <f t="shared" ca="1" si="33"/>
        <v>8613.4550665136048</v>
      </c>
      <c r="P191" s="55">
        <f t="shared" ca="1" si="34"/>
        <v>9044.1278198392829</v>
      </c>
      <c r="Q191" s="55">
        <f t="shared" ca="1" si="35"/>
        <v>9496.3342108312518</v>
      </c>
      <c r="R191" s="55">
        <f t="shared" ca="1" si="36"/>
        <v>9971.150921372815</v>
      </c>
      <c r="V191" s="7">
        <v>48</v>
      </c>
      <c r="W191" s="55">
        <v>0.9</v>
      </c>
      <c r="X191" s="55">
        <v>1</v>
      </c>
      <c r="Y191" s="55">
        <v>1</v>
      </c>
      <c r="Z191" s="55">
        <v>1</v>
      </c>
      <c r="AA191" s="55">
        <v>1</v>
      </c>
      <c r="AB191" s="55">
        <v>0.95</v>
      </c>
      <c r="AC191" s="55">
        <v>1</v>
      </c>
      <c r="AD191" s="55">
        <v>1</v>
      </c>
      <c r="AE191" s="55">
        <v>1</v>
      </c>
      <c r="AF191" s="55">
        <v>1</v>
      </c>
      <c r="AG191" s="55">
        <v>1</v>
      </c>
      <c r="AH191" s="55">
        <v>1</v>
      </c>
      <c r="AI191" s="55">
        <v>1</v>
      </c>
      <c r="AJ191" s="55">
        <v>1</v>
      </c>
      <c r="AK191" s="55">
        <v>1</v>
      </c>
      <c r="AL191" s="55">
        <v>1</v>
      </c>
      <c r="AM191" s="55">
        <v>1</v>
      </c>
      <c r="AN191" s="55">
        <v>1</v>
      </c>
      <c r="AO191" s="55">
        <v>1</v>
      </c>
      <c r="AP191" s="55">
        <v>1</v>
      </c>
      <c r="AQ191" s="55">
        <v>1</v>
      </c>
      <c r="AR191" s="55">
        <v>1</v>
      </c>
      <c r="AS191" s="55">
        <v>1</v>
      </c>
      <c r="AT191" s="55">
        <v>1</v>
      </c>
      <c r="AU191" s="55">
        <v>1</v>
      </c>
      <c r="AV191" s="55">
        <v>1</v>
      </c>
      <c r="AX191" s="7">
        <v>48</v>
      </c>
      <c r="AY191" s="52">
        <f t="shared" si="41"/>
        <v>0</v>
      </c>
      <c r="AZ191" s="52">
        <f t="shared" si="41"/>
        <v>0</v>
      </c>
      <c r="BA191" s="52">
        <f t="shared" si="41"/>
        <v>0</v>
      </c>
      <c r="BB191" s="52">
        <f t="shared" si="41"/>
        <v>0</v>
      </c>
      <c r="BC191" s="52">
        <f t="shared" si="41"/>
        <v>234.5228858788775</v>
      </c>
      <c r="BD191" s="52">
        <f t="shared" si="41"/>
        <v>484.45257341875219</v>
      </c>
      <c r="BE191" s="52">
        <f t="shared" si="41"/>
        <v>0</v>
      </c>
      <c r="BF191" s="52">
        <f t="shared" si="41"/>
        <v>259.66516260696443</v>
      </c>
      <c r="BG191" s="52">
        <f t="shared" si="41"/>
        <v>60.104341385223364</v>
      </c>
      <c r="BH191" s="52">
        <f t="shared" si="41"/>
        <v>0</v>
      </c>
      <c r="BI191" s="52">
        <f t="shared" si="41"/>
        <v>159.65625088231693</v>
      </c>
      <c r="BJ191" s="52">
        <f t="shared" si="41"/>
        <v>17.137887607738261</v>
      </c>
      <c r="BK191" s="52">
        <f t="shared" si="41"/>
        <v>0</v>
      </c>
      <c r="BL191" s="52">
        <f t="shared" si="41"/>
        <v>0</v>
      </c>
      <c r="BM191" s="52">
        <f t="shared" si="41"/>
        <v>5.1573546876401553E-2</v>
      </c>
      <c r="BN191" s="52">
        <f t="shared" si="41"/>
        <v>0.47421049267282811</v>
      </c>
      <c r="BO191" s="52">
        <f t="shared" si="42"/>
        <v>0</v>
      </c>
      <c r="BP191" s="52">
        <f t="shared" si="42"/>
        <v>6.8503925489816391</v>
      </c>
      <c r="BQ191" s="52">
        <f t="shared" si="42"/>
        <v>484.51391153171386</v>
      </c>
      <c r="BR191" s="52">
        <f t="shared" si="42"/>
        <v>0</v>
      </c>
      <c r="BS191" s="52">
        <f t="shared" si="42"/>
        <v>0</v>
      </c>
      <c r="BT191" s="52">
        <f t="shared" si="42"/>
        <v>0</v>
      </c>
      <c r="BU191" s="52">
        <f t="shared" si="42"/>
        <v>0</v>
      </c>
      <c r="BV191" s="52">
        <f t="shared" si="42"/>
        <v>0</v>
      </c>
      <c r="BW191" s="52">
        <f t="shared" si="42"/>
        <v>0</v>
      </c>
      <c r="BX191" s="52">
        <f t="shared" si="42"/>
        <v>0</v>
      </c>
      <c r="BY191" s="52">
        <f t="shared" si="19"/>
        <v>1707.4291899001175</v>
      </c>
      <c r="DD191" s="7">
        <v>48</v>
      </c>
      <c r="DE191" s="55">
        <f ca="1"/>
        <v>0</v>
      </c>
      <c r="DF191" s="55">
        <f ca="1"/>
        <v>0</v>
      </c>
      <c r="DG191" s="55">
        <f ca="1"/>
        <v>0</v>
      </c>
      <c r="DH191" s="55">
        <f ca="1"/>
        <v>0</v>
      </c>
      <c r="DI191" s="55">
        <f ca="1"/>
        <v>17378.145843624821</v>
      </c>
      <c r="DJ191" s="55">
        <f ca="1"/>
        <v>33572.563337919528</v>
      </c>
      <c r="DK191" s="55">
        <f ca="1"/>
        <v>0</v>
      </c>
      <c r="DL191" s="55">
        <f ca="1"/>
        <v>0</v>
      </c>
      <c r="DM191" s="55">
        <f ca="1"/>
        <v>4652.0760232162884</v>
      </c>
      <c r="DN191" s="55">
        <f ca="1"/>
        <v>0</v>
      </c>
      <c r="DO191" s="55">
        <f ca="1"/>
        <v>0</v>
      </c>
      <c r="DP191" s="55">
        <f ca="1"/>
        <v>961.43549479411649</v>
      </c>
      <c r="DQ191" s="55">
        <f ca="1"/>
        <v>0</v>
      </c>
      <c r="DR191" s="55">
        <f ca="1"/>
        <v>0</v>
      </c>
      <c r="DS191" s="55">
        <f ca="1"/>
        <v>0</v>
      </c>
      <c r="DT191" s="55">
        <f ca="1"/>
        <v>33.574102881236229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ca="1"/>
        <v>0</v>
      </c>
      <c r="EE191" s="55">
        <f t="shared" ca="1" si="21"/>
        <v>56597.794802435987</v>
      </c>
    </row>
    <row r="192" spans="2:135" x14ac:dyDescent="0.3">
      <c r="B192" s="7">
        <v>44</v>
      </c>
      <c r="C192" s="17" t="s">
        <v>21</v>
      </c>
      <c r="D192" s="55">
        <f t="shared" ca="1" si="22"/>
        <v>7618.8457236490713</v>
      </c>
      <c r="E192" s="55">
        <f t="shared" ca="1" si="23"/>
        <v>7999.7880098315254</v>
      </c>
      <c r="F192" s="55">
        <f t="shared" ca="1" si="24"/>
        <v>8399.777410323104</v>
      </c>
      <c r="G192" s="55">
        <f t="shared" ca="1" si="25"/>
        <v>8819.7662808392561</v>
      </c>
      <c r="H192" s="55">
        <f t="shared" ca="1" si="26"/>
        <v>9260.7545948812221</v>
      </c>
      <c r="I192" s="55">
        <f t="shared" ca="1" si="27"/>
        <v>9723.7923246252813</v>
      </c>
      <c r="J192" s="55">
        <f t="shared" ca="1" si="28"/>
        <v>10209.981940856545</v>
      </c>
      <c r="K192" s="55">
        <f t="shared" ca="1" si="29"/>
        <v>10720.481037899379</v>
      </c>
      <c r="L192" s="55">
        <f t="shared" ca="1" si="30"/>
        <v>11256.505089794342</v>
      </c>
      <c r="M192" s="55">
        <f t="shared" ca="1" si="31"/>
        <v>11819.330344284061</v>
      </c>
      <c r="N192" s="55">
        <f t="shared" ca="1" si="32"/>
        <v>13541.477482590475</v>
      </c>
      <c r="O192" s="55">
        <f t="shared" ca="1" si="33"/>
        <v>14218.551356720005</v>
      </c>
      <c r="P192" s="55">
        <f t="shared" ca="1" si="34"/>
        <v>14929.478924556</v>
      </c>
      <c r="Q192" s="55">
        <f t="shared" ca="1" si="35"/>
        <v>15675.952870783804</v>
      </c>
      <c r="R192" s="55">
        <f t="shared" ca="1" si="36"/>
        <v>16459.750514322994</v>
      </c>
      <c r="V192" s="7">
        <v>49</v>
      </c>
      <c r="W192" s="55">
        <v>0.9</v>
      </c>
      <c r="X192" s="55">
        <v>1</v>
      </c>
      <c r="Y192" s="55">
        <v>1</v>
      </c>
      <c r="Z192" s="55">
        <v>1</v>
      </c>
      <c r="AA192" s="55">
        <v>1</v>
      </c>
      <c r="AB192" s="55">
        <v>0.95</v>
      </c>
      <c r="AC192" s="55">
        <v>1</v>
      </c>
      <c r="AD192" s="55">
        <v>1</v>
      </c>
      <c r="AE192" s="55">
        <v>1</v>
      </c>
      <c r="AF192" s="55">
        <v>1</v>
      </c>
      <c r="AG192" s="55">
        <v>1</v>
      </c>
      <c r="AH192" s="55">
        <v>1</v>
      </c>
      <c r="AI192" s="55">
        <v>1</v>
      </c>
      <c r="AJ192" s="55">
        <v>1</v>
      </c>
      <c r="AK192" s="55">
        <v>1</v>
      </c>
      <c r="AL192" s="55">
        <v>1</v>
      </c>
      <c r="AM192" s="55">
        <v>1</v>
      </c>
      <c r="AN192" s="55">
        <v>1</v>
      </c>
      <c r="AO192" s="55">
        <v>1</v>
      </c>
      <c r="AP192" s="55">
        <v>1</v>
      </c>
      <c r="AQ192" s="55">
        <v>1</v>
      </c>
      <c r="AR192" s="55">
        <v>1</v>
      </c>
      <c r="AS192" s="55">
        <v>1</v>
      </c>
      <c r="AT192" s="55">
        <v>1</v>
      </c>
      <c r="AU192" s="55">
        <v>1</v>
      </c>
      <c r="AV192" s="55">
        <v>1</v>
      </c>
      <c r="AX192" s="7">
        <v>49</v>
      </c>
      <c r="AY192" s="52">
        <f t="shared" si="41"/>
        <v>0</v>
      </c>
      <c r="AZ192" s="52">
        <f t="shared" si="41"/>
        <v>0</v>
      </c>
      <c r="BA192" s="52">
        <f t="shared" si="41"/>
        <v>0</v>
      </c>
      <c r="BB192" s="52">
        <f t="shared" si="41"/>
        <v>0</v>
      </c>
      <c r="BC192" s="52">
        <f t="shared" si="41"/>
        <v>194.08869789231889</v>
      </c>
      <c r="BD192" s="52">
        <f t="shared" si="41"/>
        <v>400.9279045093358</v>
      </c>
      <c r="BE192" s="52">
        <f t="shared" si="41"/>
        <v>0</v>
      </c>
      <c r="BF192" s="52">
        <f t="shared" si="41"/>
        <v>16.262120010465004</v>
      </c>
      <c r="BG192" s="52">
        <f t="shared" si="41"/>
        <v>3.7641707605857384</v>
      </c>
      <c r="BH192" s="52">
        <f t="shared" si="41"/>
        <v>0</v>
      </c>
      <c r="BI192" s="52">
        <f t="shared" si="41"/>
        <v>9.9988349854586183</v>
      </c>
      <c r="BJ192" s="52">
        <f t="shared" si="41"/>
        <v>2.6584182231785802</v>
      </c>
      <c r="BK192" s="52">
        <f t="shared" si="41"/>
        <v>0</v>
      </c>
      <c r="BL192" s="52">
        <f t="shared" si="41"/>
        <v>0</v>
      </c>
      <c r="BM192" s="52">
        <f t="shared" si="41"/>
        <v>4.2681729589625454E-2</v>
      </c>
      <c r="BN192" s="52">
        <f t="shared" ref="BN192:BN195" si="43">AL136*$E137*AL192</f>
        <v>0.39245166448674473</v>
      </c>
      <c r="BO192" s="52">
        <f t="shared" si="42"/>
        <v>0</v>
      </c>
      <c r="BP192" s="52">
        <f t="shared" si="42"/>
        <v>88.754737723901869</v>
      </c>
      <c r="BQ192" s="52">
        <f t="shared" si="42"/>
        <v>75.15748973449756</v>
      </c>
      <c r="BR192" s="52">
        <f t="shared" si="42"/>
        <v>0</v>
      </c>
      <c r="BS192" s="52">
        <f t="shared" si="42"/>
        <v>0</v>
      </c>
      <c r="BT192" s="52">
        <f t="shared" si="42"/>
        <v>0</v>
      </c>
      <c r="BU192" s="52">
        <f t="shared" si="42"/>
        <v>0</v>
      </c>
      <c r="BV192" s="52">
        <f t="shared" si="42"/>
        <v>0</v>
      </c>
      <c r="BW192" s="52">
        <f t="shared" si="42"/>
        <v>0</v>
      </c>
      <c r="BX192" s="52">
        <f t="shared" si="42"/>
        <v>0</v>
      </c>
      <c r="BY192" s="52">
        <f t="shared" si="19"/>
        <v>792.04750723381846</v>
      </c>
      <c r="DD192" s="7">
        <v>49</v>
      </c>
      <c r="DE192" s="55">
        <f ca="1"/>
        <v>0</v>
      </c>
      <c r="DF192" s="55">
        <f ca="1"/>
        <v>0</v>
      </c>
      <c r="DG192" s="55">
        <f ca="1"/>
        <v>0</v>
      </c>
      <c r="DH192" s="55">
        <f ca="1"/>
        <v>0</v>
      </c>
      <c r="DI192" s="55">
        <f ca="1"/>
        <v>14381.972513820829</v>
      </c>
      <c r="DJ192" s="55">
        <f ca="1"/>
        <v>27784.303782496969</v>
      </c>
      <c r="DK192" s="55">
        <f ca="1"/>
        <v>0</v>
      </c>
      <c r="DL192" s="55">
        <f ca="1"/>
        <v>0</v>
      </c>
      <c r="DM192" s="55">
        <f ca="1"/>
        <v>291.34681686933618</v>
      </c>
      <c r="DN192" s="55">
        <f ca="1"/>
        <v>0</v>
      </c>
      <c r="DO192" s="55">
        <f ca="1"/>
        <v>0</v>
      </c>
      <c r="DP192" s="55">
        <f ca="1"/>
        <v>149.13726232031834</v>
      </c>
      <c r="DQ192" s="55">
        <f ca="1"/>
        <v>0</v>
      </c>
      <c r="DR192" s="55">
        <f ca="1"/>
        <v>0</v>
      </c>
      <c r="DS192" s="55">
        <f ca="1"/>
        <v>0</v>
      </c>
      <c r="DT192" s="55">
        <f ca="1"/>
        <v>27.785577845661525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ca="1"/>
        <v>0</v>
      </c>
      <c r="EE192" s="55">
        <f t="shared" ca="1" si="21"/>
        <v>42634.545953353118</v>
      </c>
    </row>
    <row r="193" spans="2:135" x14ac:dyDescent="0.3">
      <c r="B193" s="7">
        <v>45</v>
      </c>
      <c r="C193" s="17" t="s">
        <v>22</v>
      </c>
      <c r="D193" s="55">
        <f t="shared" ca="1" si="22"/>
        <v>977.38909562566459</v>
      </c>
      <c r="E193" s="55">
        <f t="shared" ca="1" si="23"/>
        <v>1026.2585504069475</v>
      </c>
      <c r="F193" s="55">
        <f t="shared" ca="1" si="24"/>
        <v>1077.5714779272948</v>
      </c>
      <c r="G193" s="55">
        <f t="shared" ca="1" si="25"/>
        <v>1131.45005182366</v>
      </c>
      <c r="H193" s="55">
        <f t="shared" ca="1" si="26"/>
        <v>1188.0225544148427</v>
      </c>
      <c r="I193" s="55">
        <f t="shared" ca="1" si="27"/>
        <v>1247.4236821355855</v>
      </c>
      <c r="J193" s="55">
        <f t="shared" ca="1" si="28"/>
        <v>1309.7948662423639</v>
      </c>
      <c r="K193" s="55">
        <f t="shared" ca="1" si="29"/>
        <v>1375.2846095544828</v>
      </c>
      <c r="L193" s="55">
        <f t="shared" ca="1" si="30"/>
        <v>1444.048840032207</v>
      </c>
      <c r="M193" s="55">
        <f t="shared" ca="1" si="31"/>
        <v>1516.251282033817</v>
      </c>
      <c r="N193" s="55">
        <f t="shared" ca="1" si="32"/>
        <v>1851.477825165229</v>
      </c>
      <c r="O193" s="55">
        <f t="shared" ca="1" si="33"/>
        <v>1944.0517164234902</v>
      </c>
      <c r="P193" s="55">
        <f t="shared" ca="1" si="34"/>
        <v>2041.2543022446653</v>
      </c>
      <c r="Q193" s="55">
        <f t="shared" ca="1" si="35"/>
        <v>2143.3170173568978</v>
      </c>
      <c r="R193" s="55">
        <f t="shared" ca="1" si="36"/>
        <v>2250.4828682247439</v>
      </c>
      <c r="V193" s="7">
        <v>50</v>
      </c>
      <c r="W193" s="55">
        <v>0.9</v>
      </c>
      <c r="X193" s="55">
        <v>1</v>
      </c>
      <c r="Y193" s="55">
        <v>1</v>
      </c>
      <c r="Z193" s="55">
        <v>1</v>
      </c>
      <c r="AA193" s="55">
        <v>1</v>
      </c>
      <c r="AB193" s="55">
        <v>0.95</v>
      </c>
      <c r="AC193" s="55">
        <v>1</v>
      </c>
      <c r="AD193" s="55">
        <v>1</v>
      </c>
      <c r="AE193" s="55">
        <v>1</v>
      </c>
      <c r="AF193" s="55">
        <v>1</v>
      </c>
      <c r="AG193" s="55">
        <v>1</v>
      </c>
      <c r="AH193" s="55">
        <v>1</v>
      </c>
      <c r="AI193" s="55">
        <v>1</v>
      </c>
      <c r="AJ193" s="55">
        <v>1</v>
      </c>
      <c r="AK193" s="55">
        <v>1</v>
      </c>
      <c r="AL193" s="55">
        <v>1</v>
      </c>
      <c r="AM193" s="55">
        <v>1</v>
      </c>
      <c r="AN193" s="55">
        <v>1</v>
      </c>
      <c r="AO193" s="55">
        <v>1</v>
      </c>
      <c r="AP193" s="55">
        <v>1</v>
      </c>
      <c r="AQ193" s="55">
        <v>1</v>
      </c>
      <c r="AR193" s="55">
        <v>1</v>
      </c>
      <c r="AS193" s="55">
        <v>1</v>
      </c>
      <c r="AT193" s="55">
        <v>1</v>
      </c>
      <c r="AU193" s="55">
        <v>1</v>
      </c>
      <c r="AV193" s="55">
        <v>1</v>
      </c>
      <c r="AX193" s="7">
        <v>50</v>
      </c>
      <c r="AY193" s="52">
        <f t="shared" ref="AY193:BM195" si="44">W137*$E138*W193</f>
        <v>0</v>
      </c>
      <c r="AZ193" s="52">
        <f t="shared" si="44"/>
        <v>0</v>
      </c>
      <c r="BA193" s="52">
        <f t="shared" si="44"/>
        <v>0</v>
      </c>
      <c r="BB193" s="52">
        <f t="shared" si="44"/>
        <v>0</v>
      </c>
      <c r="BC193" s="52">
        <f t="shared" si="44"/>
        <v>216.57023621967554</v>
      </c>
      <c r="BD193" s="52">
        <f t="shared" si="44"/>
        <v>447.36788836874894</v>
      </c>
      <c r="BE193" s="52">
        <f t="shared" si="44"/>
        <v>0</v>
      </c>
      <c r="BF193" s="52">
        <f t="shared" si="44"/>
        <v>39.431929430796892</v>
      </c>
      <c r="BG193" s="52">
        <f t="shared" si="44"/>
        <v>9.127254976071594</v>
      </c>
      <c r="BH193" s="52">
        <f t="shared" si="44"/>
        <v>0</v>
      </c>
      <c r="BI193" s="52">
        <f t="shared" si="44"/>
        <v>24.244892756157</v>
      </c>
      <c r="BJ193" s="52">
        <f t="shared" si="44"/>
        <v>6.8921803926237049</v>
      </c>
      <c r="BK193" s="52">
        <f t="shared" si="44"/>
        <v>0</v>
      </c>
      <c r="BL193" s="52">
        <f t="shared" si="44"/>
        <v>0</v>
      </c>
      <c r="BM193" s="52">
        <f t="shared" si="44"/>
        <v>4.7625608297773431E-2</v>
      </c>
      <c r="BN193" s="52">
        <f t="shared" si="43"/>
        <v>0.43790983536719091</v>
      </c>
      <c r="BO193" s="52">
        <f t="shared" si="42"/>
        <v>0</v>
      </c>
      <c r="BP193" s="52">
        <f t="shared" si="42"/>
        <v>41.284374653988138</v>
      </c>
      <c r="BQ193" s="52">
        <f t="shared" si="42"/>
        <v>194.85232710642794</v>
      </c>
      <c r="BR193" s="52">
        <f t="shared" si="42"/>
        <v>0</v>
      </c>
      <c r="BS193" s="52">
        <f t="shared" si="42"/>
        <v>0</v>
      </c>
      <c r="BT193" s="52">
        <f t="shared" si="42"/>
        <v>0</v>
      </c>
      <c r="BU193" s="52">
        <f t="shared" si="42"/>
        <v>0</v>
      </c>
      <c r="BV193" s="52">
        <f t="shared" si="42"/>
        <v>0</v>
      </c>
      <c r="BW193" s="52">
        <f t="shared" si="42"/>
        <v>0</v>
      </c>
      <c r="BX193" s="52">
        <f t="shared" si="42"/>
        <v>0</v>
      </c>
      <c r="BY193" s="52">
        <f t="shared" si="19"/>
        <v>980.2566193481548</v>
      </c>
      <c r="DD193" s="7">
        <v>50</v>
      </c>
      <c r="DE193" s="55">
        <f ca="1"/>
        <v>0</v>
      </c>
      <c r="DF193" s="55">
        <f ca="1"/>
        <v>0</v>
      </c>
      <c r="DG193" s="55">
        <f ca="1"/>
        <v>0</v>
      </c>
      <c r="DH193" s="55">
        <f ca="1"/>
        <v>0</v>
      </c>
      <c r="DI193" s="55">
        <f ca="1"/>
        <v>16047.854503877956</v>
      </c>
      <c r="DJ193" s="55">
        <f ca="1"/>
        <v>31002.5946639543</v>
      </c>
      <c r="DK193" s="55">
        <f ca="1"/>
        <v>0</v>
      </c>
      <c r="DL193" s="55">
        <f ca="1"/>
        <v>0</v>
      </c>
      <c r="DM193" s="55">
        <f ca="1"/>
        <v>706.44953514794145</v>
      </c>
      <c r="DN193" s="55">
        <f ca="1"/>
        <v>0</v>
      </c>
      <c r="DO193" s="55">
        <f ca="1"/>
        <v>0</v>
      </c>
      <c r="DP193" s="55">
        <f ca="1"/>
        <v>386.65132002618986</v>
      </c>
      <c r="DQ193" s="55">
        <f ca="1"/>
        <v>0</v>
      </c>
      <c r="DR193" s="55">
        <f ca="1"/>
        <v>0</v>
      </c>
      <c r="DS193" s="55">
        <f ca="1"/>
        <v>0</v>
      </c>
      <c r="DT193" s="55">
        <f ca="1"/>
        <v>31.004016343997115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ca="1"/>
        <v>0</v>
      </c>
      <c r="EE193" s="55">
        <f t="shared" ca="1" si="21"/>
        <v>48174.554039350383</v>
      </c>
    </row>
    <row r="194" spans="2:135" x14ac:dyDescent="0.3">
      <c r="B194" s="7">
        <v>46</v>
      </c>
      <c r="C194" s="17" t="s">
        <v>23</v>
      </c>
      <c r="D194" s="55">
        <f t="shared" ca="1" si="22"/>
        <v>147.21129127517315</v>
      </c>
      <c r="E194" s="55">
        <f t="shared" ca="1" si="23"/>
        <v>151.40446191976559</v>
      </c>
      <c r="F194" s="55">
        <f t="shared" ca="1" si="24"/>
        <v>158.97468501575389</v>
      </c>
      <c r="G194" s="55">
        <f t="shared" ca="1" si="25"/>
        <v>166.9234192665416</v>
      </c>
      <c r="H194" s="55">
        <f t="shared" ca="1" si="26"/>
        <v>175.2695902298687</v>
      </c>
      <c r="I194" s="55">
        <f t="shared" ca="1" si="27"/>
        <v>184.03306974136208</v>
      </c>
      <c r="J194" s="55">
        <f t="shared" ca="1" si="28"/>
        <v>193.2347232284302</v>
      </c>
      <c r="K194" s="55">
        <f t="shared" ca="1" si="29"/>
        <v>202.89645938985174</v>
      </c>
      <c r="L194" s="55">
        <f t="shared" ca="1" si="30"/>
        <v>213.04128235934436</v>
      </c>
      <c r="M194" s="55">
        <f t="shared" ca="1" si="31"/>
        <v>223.69334647731154</v>
      </c>
      <c r="N194" s="55">
        <f t="shared" ca="1" si="32"/>
        <v>241.05739796967512</v>
      </c>
      <c r="O194" s="55">
        <f t="shared" ca="1" si="33"/>
        <v>247.81518004076707</v>
      </c>
      <c r="P194" s="55">
        <f t="shared" ca="1" si="34"/>
        <v>260.20593904280554</v>
      </c>
      <c r="Q194" s="55">
        <f t="shared" ca="1" si="35"/>
        <v>273.21623599494575</v>
      </c>
      <c r="R194" s="55">
        <f t="shared" ca="1" si="36"/>
        <v>286.87704779469306</v>
      </c>
      <c r="V194" s="7">
        <v>51</v>
      </c>
      <c r="W194" s="55">
        <v>0.9</v>
      </c>
      <c r="X194" s="55">
        <v>1</v>
      </c>
      <c r="Y194" s="55">
        <v>1</v>
      </c>
      <c r="Z194" s="55">
        <v>1</v>
      </c>
      <c r="AA194" s="55">
        <v>1</v>
      </c>
      <c r="AB194" s="55">
        <v>0.95</v>
      </c>
      <c r="AC194" s="55">
        <v>1</v>
      </c>
      <c r="AD194" s="55">
        <v>1</v>
      </c>
      <c r="AE194" s="55">
        <v>1</v>
      </c>
      <c r="AF194" s="55">
        <v>1</v>
      </c>
      <c r="AG194" s="55">
        <v>1</v>
      </c>
      <c r="AH194" s="55">
        <v>1</v>
      </c>
      <c r="AI194" s="55">
        <v>1</v>
      </c>
      <c r="AJ194" s="55">
        <v>1</v>
      </c>
      <c r="AK194" s="55">
        <v>1</v>
      </c>
      <c r="AL194" s="55">
        <v>1</v>
      </c>
      <c r="AM194" s="55">
        <v>1</v>
      </c>
      <c r="AN194" s="55">
        <v>1</v>
      </c>
      <c r="AO194" s="55">
        <v>1</v>
      </c>
      <c r="AP194" s="55">
        <v>1</v>
      </c>
      <c r="AQ194" s="55">
        <v>1</v>
      </c>
      <c r="AR194" s="55">
        <v>1</v>
      </c>
      <c r="AS194" s="55">
        <v>1</v>
      </c>
      <c r="AT194" s="55">
        <v>1</v>
      </c>
      <c r="AU194" s="55">
        <v>1</v>
      </c>
      <c r="AV194" s="55">
        <v>1</v>
      </c>
      <c r="AX194" s="7">
        <v>51</v>
      </c>
      <c r="AY194" s="52">
        <f t="shared" si="44"/>
        <v>0</v>
      </c>
      <c r="AZ194" s="52">
        <f t="shared" si="44"/>
        <v>0</v>
      </c>
      <c r="BA194" s="52">
        <f t="shared" si="44"/>
        <v>0</v>
      </c>
      <c r="BB194" s="52">
        <f t="shared" si="44"/>
        <v>0</v>
      </c>
      <c r="BC194" s="52">
        <f t="shared" si="44"/>
        <v>190.09462164092326</v>
      </c>
      <c r="BD194" s="52">
        <f t="shared" si="44"/>
        <v>392.6773641354265</v>
      </c>
      <c r="BE194" s="52">
        <f t="shared" si="44"/>
        <v>0</v>
      </c>
      <c r="BF194" s="52">
        <f t="shared" si="44"/>
        <v>49.290256157163974</v>
      </c>
      <c r="BG194" s="52">
        <f t="shared" si="44"/>
        <v>11.409148429443473</v>
      </c>
      <c r="BH194" s="52">
        <f t="shared" si="44"/>
        <v>0</v>
      </c>
      <c r="BI194" s="52">
        <f t="shared" si="44"/>
        <v>30.306327676058732</v>
      </c>
      <c r="BJ194" s="52">
        <f t="shared" si="44"/>
        <v>19.286711577174419</v>
      </c>
      <c r="BK194" s="52">
        <f t="shared" si="44"/>
        <v>0</v>
      </c>
      <c r="BL194" s="52">
        <f t="shared" si="44"/>
        <v>0</v>
      </c>
      <c r="BM194" s="52">
        <f t="shared" si="44"/>
        <v>4.1803398680396404E-2</v>
      </c>
      <c r="BN194" s="52">
        <f t="shared" si="43"/>
        <v>0.3843755543943988</v>
      </c>
      <c r="BO194" s="52">
        <f t="shared" si="42"/>
        <v>0</v>
      </c>
      <c r="BP194" s="52">
        <f t="shared" si="42"/>
        <v>6.0693004530487036</v>
      </c>
      <c r="BQ194" s="52">
        <f t="shared" si="42"/>
        <v>545.26440379370945</v>
      </c>
      <c r="BR194" s="52">
        <f t="shared" si="42"/>
        <v>0</v>
      </c>
      <c r="BS194" s="52">
        <f t="shared" si="42"/>
        <v>0</v>
      </c>
      <c r="BT194" s="52">
        <f t="shared" si="42"/>
        <v>0</v>
      </c>
      <c r="BU194" s="52">
        <f t="shared" si="42"/>
        <v>0</v>
      </c>
      <c r="BV194" s="52">
        <f t="shared" si="42"/>
        <v>0</v>
      </c>
      <c r="BW194" s="52">
        <f t="shared" si="42"/>
        <v>0</v>
      </c>
      <c r="BX194" s="52">
        <f t="shared" si="42"/>
        <v>0</v>
      </c>
      <c r="BY194" s="52">
        <f t="shared" si="19"/>
        <v>1244.8243128160234</v>
      </c>
      <c r="DD194" s="7">
        <v>51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0</v>
      </c>
      <c r="DI194" s="55">
        <f ca="1"/>
        <v>14086.011463592413</v>
      </c>
      <c r="DJ194" s="55">
        <f ca="1"/>
        <v>27212.541334585054</v>
      </c>
      <c r="DK194" s="55">
        <f ca="1"/>
        <v>0</v>
      </c>
      <c r="DL194" s="55">
        <f ca="1"/>
        <v>0</v>
      </c>
      <c r="DM194" s="55">
        <f ca="1"/>
        <v>883.06808843892486</v>
      </c>
      <c r="DN194" s="55">
        <f ca="1"/>
        <v>0</v>
      </c>
      <c r="DO194" s="55">
        <f ca="1"/>
        <v>0</v>
      </c>
      <c r="DP194" s="55">
        <f ca="1"/>
        <v>1081.984519479485</v>
      </c>
      <c r="DQ194" s="55">
        <f ca="1"/>
        <v>0</v>
      </c>
      <c r="DR194" s="55">
        <f ca="1"/>
        <v>0</v>
      </c>
      <c r="DS194" s="55">
        <f ca="1"/>
        <v>0</v>
      </c>
      <c r="DT194" s="55">
        <f ca="1"/>
        <v>27.213789251123433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ca="1"/>
        <v>0</v>
      </c>
      <c r="EE194" s="55">
        <f t="shared" ca="1" si="21"/>
        <v>43290.819195346994</v>
      </c>
    </row>
    <row r="195" spans="2:135" x14ac:dyDescent="0.3">
      <c r="B195" s="7">
        <v>47</v>
      </c>
      <c r="C195" s="17" t="s">
        <v>24</v>
      </c>
      <c r="D195" s="55">
        <f t="shared" ca="1" si="22"/>
        <v>9466.6316634505001</v>
      </c>
      <c r="E195" s="55">
        <f t="shared" ca="1" si="23"/>
        <v>9689.5640192506216</v>
      </c>
      <c r="F195" s="55">
        <f t="shared" ca="1" si="24"/>
        <v>10174.04222021315</v>
      </c>
      <c r="G195" s="55">
        <f t="shared" ca="1" si="25"/>
        <v>10682.74433122381</v>
      </c>
      <c r="H195" s="55">
        <f t="shared" ca="1" si="26"/>
        <v>11216.881547785002</v>
      </c>
      <c r="I195" s="55">
        <f t="shared" ca="1" si="27"/>
        <v>11777.725625174255</v>
      </c>
      <c r="J195" s="55">
        <f t="shared" ca="1" si="28"/>
        <v>12366.611906432965</v>
      </c>
      <c r="K195" s="55">
        <f t="shared" ca="1" si="29"/>
        <v>12984.942501754615</v>
      </c>
      <c r="L195" s="55">
        <f t="shared" ca="1" si="30"/>
        <v>13634.189626842344</v>
      </c>
      <c r="M195" s="55">
        <f t="shared" ca="1" si="31"/>
        <v>14315.899108184465</v>
      </c>
      <c r="N195" s="55">
        <f t="shared" ca="1" si="32"/>
        <v>16711.207808032799</v>
      </c>
      <c r="O195" s="55">
        <f t="shared" ca="1" si="33"/>
        <v>17093.321872981454</v>
      </c>
      <c r="P195" s="55">
        <f t="shared" ca="1" si="34"/>
        <v>17947.987966630535</v>
      </c>
      <c r="Q195" s="55">
        <f t="shared" ca="1" si="35"/>
        <v>18845.387364962055</v>
      </c>
      <c r="R195" s="55">
        <f t="shared" ca="1" si="36"/>
        <v>19787.656733210159</v>
      </c>
      <c r="V195" s="7">
        <v>52</v>
      </c>
      <c r="W195" s="55">
        <v>0.9</v>
      </c>
      <c r="X195" s="55">
        <v>1</v>
      </c>
      <c r="Y195" s="55">
        <v>1</v>
      </c>
      <c r="Z195" s="55">
        <v>1</v>
      </c>
      <c r="AA195" s="55">
        <v>1</v>
      </c>
      <c r="AB195" s="55">
        <v>0.95</v>
      </c>
      <c r="AC195" s="55">
        <v>1</v>
      </c>
      <c r="AD195" s="55">
        <v>1</v>
      </c>
      <c r="AE195" s="55">
        <v>1</v>
      </c>
      <c r="AF195" s="55">
        <v>1</v>
      </c>
      <c r="AG195" s="55">
        <v>1</v>
      </c>
      <c r="AH195" s="55">
        <v>1</v>
      </c>
      <c r="AI195" s="55">
        <v>1</v>
      </c>
      <c r="AJ195" s="55">
        <v>1</v>
      </c>
      <c r="AK195" s="55">
        <v>1</v>
      </c>
      <c r="AL195" s="55">
        <v>1</v>
      </c>
      <c r="AM195" s="55">
        <v>1</v>
      </c>
      <c r="AN195" s="55">
        <v>1</v>
      </c>
      <c r="AO195" s="55">
        <v>1</v>
      </c>
      <c r="AP195" s="55">
        <v>1</v>
      </c>
      <c r="AQ195" s="55">
        <v>1</v>
      </c>
      <c r="AR195" s="55">
        <v>1</v>
      </c>
      <c r="AS195" s="55">
        <v>1</v>
      </c>
      <c r="AT195" s="55">
        <v>1</v>
      </c>
      <c r="AU195" s="55">
        <v>1</v>
      </c>
      <c r="AV195" s="55">
        <v>1</v>
      </c>
      <c r="AX195" s="7">
        <v>52</v>
      </c>
      <c r="AY195" s="52">
        <f t="shared" ca="1" si="44"/>
        <v>0</v>
      </c>
      <c r="AZ195" s="52">
        <f t="shared" ca="1" si="44"/>
        <v>0</v>
      </c>
      <c r="BA195" s="52">
        <f t="shared" ca="1" si="44"/>
        <v>0</v>
      </c>
      <c r="BB195" s="52">
        <f t="shared" ca="1" si="44"/>
        <v>0</v>
      </c>
      <c r="BC195" s="52">
        <f t="shared" ca="1" si="44"/>
        <v>0.10582246463807572</v>
      </c>
      <c r="BD195" s="52">
        <f t="shared" ca="1" si="44"/>
        <v>0.21859685574038637</v>
      </c>
      <c r="BE195" s="52">
        <f t="shared" ca="1" si="44"/>
        <v>0</v>
      </c>
      <c r="BF195" s="52">
        <f t="shared" ca="1" si="44"/>
        <v>2.743905294643835E-2</v>
      </c>
      <c r="BG195" s="52">
        <f t="shared" ca="1" si="44"/>
        <v>6.351279932439044E-3</v>
      </c>
      <c r="BH195" s="52">
        <f t="shared" ca="1" si="44"/>
        <v>0</v>
      </c>
      <c r="BI195" s="52">
        <f t="shared" ca="1" si="44"/>
        <v>1.687102099917347E-2</v>
      </c>
      <c r="BJ195" s="52">
        <f t="shared" ca="1" si="44"/>
        <v>1.0736586446370006E-2</v>
      </c>
      <c r="BK195" s="52">
        <f t="shared" ca="1" si="44"/>
        <v>0</v>
      </c>
      <c r="BL195" s="52">
        <f t="shared" ca="1" si="44"/>
        <v>0</v>
      </c>
      <c r="BM195" s="52">
        <f t="shared" ca="1" si="44"/>
        <v>2.3261821774597145E-5</v>
      </c>
      <c r="BN195" s="52">
        <f t="shared" ca="1" si="43"/>
        <v>2.1397568664604551E-4</v>
      </c>
      <c r="BO195" s="52">
        <f t="shared" ca="1" si="42"/>
        <v>0</v>
      </c>
      <c r="BP195" s="52">
        <f t="shared" ca="1" si="42"/>
        <v>3.378677084351466E-3</v>
      </c>
      <c r="BQ195" s="52">
        <f t="shared" ca="1" si="42"/>
        <v>0.30353948286000787</v>
      </c>
      <c r="BR195" s="52">
        <f t="shared" ca="1" si="42"/>
        <v>0</v>
      </c>
      <c r="BS195" s="52">
        <f t="shared" ca="1" si="42"/>
        <v>0</v>
      </c>
      <c r="BT195" s="52">
        <f t="shared" ca="1" si="42"/>
        <v>0</v>
      </c>
      <c r="BU195" s="52">
        <f t="shared" ca="1" si="42"/>
        <v>0</v>
      </c>
      <c r="BV195" s="52">
        <f t="shared" ca="1" si="42"/>
        <v>0</v>
      </c>
      <c r="BW195" s="52">
        <f t="shared" ca="1" si="42"/>
        <v>0</v>
      </c>
      <c r="BX195" s="52">
        <f t="shared" ca="1" si="42"/>
        <v>0</v>
      </c>
      <c r="BY195" s="52">
        <f t="shared" ca="1" si="19"/>
        <v>0.692972658155663</v>
      </c>
      <c r="DD195" s="7">
        <v>52</v>
      </c>
      <c r="DE195" s="55">
        <f ca="1"/>
        <v>0</v>
      </c>
      <c r="DF195" s="55">
        <f ca="1"/>
        <v>0</v>
      </c>
      <c r="DG195" s="55">
        <f ca="1"/>
        <v>0</v>
      </c>
      <c r="DH195" s="55">
        <f ca="1"/>
        <v>0</v>
      </c>
      <c r="DI195" s="55">
        <f ca="1"/>
        <v>7.8414446296814102</v>
      </c>
      <c r="DJ195" s="55">
        <f ca="1"/>
        <v>15.148762102808774</v>
      </c>
      <c r="DK195" s="55">
        <f ca="1"/>
        <v>0</v>
      </c>
      <c r="DL195" s="55">
        <f ca="1"/>
        <v>0</v>
      </c>
      <c r="DM195" s="55">
        <f ca="1"/>
        <v>0.49158906677078207</v>
      </c>
      <c r="DN195" s="55">
        <f ca="1"/>
        <v>0</v>
      </c>
      <c r="DO195" s="55">
        <f ca="1"/>
        <v>0</v>
      </c>
      <c r="DP195" s="55">
        <f ca="1"/>
        <v>0.60232249964135742</v>
      </c>
      <c r="DQ195" s="55">
        <f ca="1"/>
        <v>0</v>
      </c>
      <c r="DR195" s="55">
        <f ca="1"/>
        <v>0</v>
      </c>
      <c r="DS195" s="55">
        <f ca="1"/>
        <v>0</v>
      </c>
      <c r="DT195" s="55">
        <f ca="1"/>
        <v>1.5149478614540021E-2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ca="1"/>
        <v>0</v>
      </c>
      <c r="EE195" s="55">
        <f t="shared" ca="1" si="21"/>
        <v>24.099267777516864</v>
      </c>
    </row>
    <row r="196" spans="2:135" x14ac:dyDescent="0.3">
      <c r="B196" s="7">
        <v>48</v>
      </c>
      <c r="C196" s="17" t="s">
        <v>60</v>
      </c>
      <c r="D196" s="55">
        <f t="shared" ca="1" si="22"/>
        <v>55585.496971639281</v>
      </c>
      <c r="E196" s="55">
        <f t="shared" ca="1" si="23"/>
        <v>56597.794802435987</v>
      </c>
      <c r="F196" s="55">
        <f t="shared" ca="1" si="24"/>
        <v>59427.684542557799</v>
      </c>
      <c r="G196" s="55">
        <f t="shared" ca="1" si="25"/>
        <v>62399.068769685698</v>
      </c>
      <c r="H196" s="55">
        <f t="shared" ca="1" si="26"/>
        <v>65519.022208169976</v>
      </c>
      <c r="I196" s="55">
        <f t="shared" ca="1" si="27"/>
        <v>68794.973318578501</v>
      </c>
      <c r="J196" s="55">
        <f t="shared" ca="1" si="28"/>
        <v>72234.7219845074</v>
      </c>
      <c r="K196" s="55">
        <f t="shared" ca="1" si="29"/>
        <v>75846.458083732781</v>
      </c>
      <c r="L196" s="55">
        <f t="shared" ca="1" si="30"/>
        <v>79638.78098791941</v>
      </c>
      <c r="M196" s="55">
        <f t="shared" ca="1" si="31"/>
        <v>83620.720037315376</v>
      </c>
      <c r="N196" s="55">
        <f t="shared" ca="1" si="32"/>
        <v>88615.658048087455</v>
      </c>
      <c r="O196" s="55">
        <f t="shared" ca="1" si="33"/>
        <v>90141.541151477839</v>
      </c>
      <c r="P196" s="55">
        <f t="shared" ca="1" si="34"/>
        <v>94648.618209051783</v>
      </c>
      <c r="Q196" s="55">
        <f t="shared" ca="1" si="35"/>
        <v>99381.049119504329</v>
      </c>
      <c r="R196" s="55">
        <f t="shared" ca="1" si="36"/>
        <v>104350.10157547957</v>
      </c>
    </row>
    <row r="197" spans="2:135" x14ac:dyDescent="0.3">
      <c r="B197" s="7">
        <v>49</v>
      </c>
      <c r="C197" s="17" t="s">
        <v>25</v>
      </c>
      <c r="D197" s="55">
        <f t="shared" ca="1" si="22"/>
        <v>41997.026410837389</v>
      </c>
      <c r="E197" s="55">
        <f t="shared" ca="1" si="23"/>
        <v>42634.545953353118</v>
      </c>
      <c r="F197" s="55">
        <f t="shared" ca="1" si="24"/>
        <v>44766.273251020793</v>
      </c>
      <c r="G197" s="55">
        <f t="shared" ca="1" si="25"/>
        <v>47004.586913571824</v>
      </c>
      <c r="H197" s="55">
        <f t="shared" ca="1" si="26"/>
        <v>49354.816259250423</v>
      </c>
      <c r="I197" s="55">
        <f t="shared" ca="1" si="27"/>
        <v>51822.557072212949</v>
      </c>
      <c r="J197" s="55">
        <f t="shared" ca="1" si="28"/>
        <v>54413.684925823589</v>
      </c>
      <c r="K197" s="55">
        <f t="shared" ca="1" si="29"/>
        <v>57134.369172114784</v>
      </c>
      <c r="L197" s="55">
        <f t="shared" ca="1" si="30"/>
        <v>59991.087630720518</v>
      </c>
      <c r="M197" s="55">
        <f t="shared" ca="1" si="31"/>
        <v>62990.64201225654</v>
      </c>
      <c r="N197" s="55">
        <f t="shared" ca="1" si="32"/>
        <v>66314.361062993805</v>
      </c>
      <c r="O197" s="55">
        <f t="shared" ca="1" si="33"/>
        <v>67241.821539543118</v>
      </c>
      <c r="P197" s="55">
        <f t="shared" ca="1" si="34"/>
        <v>70603.912616520276</v>
      </c>
      <c r="Q197" s="55">
        <f t="shared" ca="1" si="35"/>
        <v>74134.108247346303</v>
      </c>
      <c r="R197" s="55">
        <f t="shared" ca="1" si="36"/>
        <v>77840.813659713633</v>
      </c>
      <c r="AX197" s="55" t="s">
        <v>263</v>
      </c>
      <c r="DD197" s="55" t="s">
        <v>277</v>
      </c>
    </row>
    <row r="198" spans="2:135" x14ac:dyDescent="0.3">
      <c r="B198" s="7">
        <v>50</v>
      </c>
      <c r="C198" s="17" t="s">
        <v>26</v>
      </c>
      <c r="D198" s="55">
        <f t="shared" ca="1" si="22"/>
        <v>47434.542426647196</v>
      </c>
      <c r="E198" s="55">
        <f t="shared" ca="1" si="23"/>
        <v>48174.554039350383</v>
      </c>
      <c r="F198" s="55">
        <f t="shared" ca="1" si="24"/>
        <v>50583.2817413179</v>
      </c>
      <c r="G198" s="55">
        <f t="shared" ca="1" si="25"/>
        <v>53112.445828383796</v>
      </c>
      <c r="H198" s="55">
        <f t="shared" ca="1" si="26"/>
        <v>55768.068119802985</v>
      </c>
      <c r="I198" s="55">
        <f t="shared" ca="1" si="27"/>
        <v>58556.471525793153</v>
      </c>
      <c r="J198" s="55">
        <f t="shared" ca="1" si="28"/>
        <v>61484.295102082826</v>
      </c>
      <c r="K198" s="55">
        <f t="shared" ca="1" si="29"/>
        <v>64558.509857186968</v>
      </c>
      <c r="L198" s="55">
        <f t="shared" ca="1" si="30"/>
        <v>67786.435350046289</v>
      </c>
      <c r="M198" s="55">
        <f t="shared" ca="1" si="31"/>
        <v>71175.757117548623</v>
      </c>
      <c r="N198" s="55">
        <f t="shared" ca="1" si="32"/>
        <v>75107.135512532754</v>
      </c>
      <c r="O198" s="55">
        <f t="shared" ca="1" si="33"/>
        <v>76191.348687937862</v>
      </c>
      <c r="P198" s="55">
        <f t="shared" ca="1" si="34"/>
        <v>80000.916122334718</v>
      </c>
      <c r="Q198" s="55">
        <f t="shared" ca="1" si="35"/>
        <v>84000.961928451492</v>
      </c>
      <c r="R198" s="55">
        <f t="shared" ca="1" si="36"/>
        <v>88201.010024874064</v>
      </c>
      <c r="AY198" s="3" t="s">
        <v>118</v>
      </c>
      <c r="AZ198" s="3" t="s">
        <v>119</v>
      </c>
      <c r="BA198" s="3" t="s">
        <v>120</v>
      </c>
      <c r="BB198" s="3" t="s">
        <v>121</v>
      </c>
      <c r="BC198" s="3" t="s">
        <v>122</v>
      </c>
      <c r="BD198" s="3" t="s">
        <v>123</v>
      </c>
      <c r="BE198" s="3" t="s">
        <v>124</v>
      </c>
      <c r="BF198" s="3" t="s">
        <v>125</v>
      </c>
      <c r="BG198" s="3" t="s">
        <v>126</v>
      </c>
      <c r="BH198" s="3" t="s">
        <v>127</v>
      </c>
      <c r="BI198" s="3" t="s">
        <v>128</v>
      </c>
      <c r="BJ198" s="3" t="s">
        <v>129</v>
      </c>
      <c r="BK198" s="3" t="s">
        <v>130</v>
      </c>
      <c r="BL198" s="3" t="s">
        <v>131</v>
      </c>
      <c r="BM198" s="3" t="s">
        <v>132</v>
      </c>
      <c r="BN198" s="3" t="s">
        <v>133</v>
      </c>
      <c r="BO198" s="3" t="s">
        <v>134</v>
      </c>
      <c r="BP198" s="3" t="s">
        <v>135</v>
      </c>
      <c r="BQ198" s="3" t="s">
        <v>136</v>
      </c>
      <c r="BR198" s="3" t="s">
        <v>137</v>
      </c>
      <c r="BS198" s="3" t="s">
        <v>138</v>
      </c>
      <c r="BT198" s="3" t="s">
        <v>139</v>
      </c>
      <c r="BU198" s="3" t="s">
        <v>140</v>
      </c>
      <c r="BV198" s="3" t="s">
        <v>141</v>
      </c>
      <c r="BW198" s="3" t="s">
        <v>142</v>
      </c>
      <c r="BX198" s="3" t="s">
        <v>143</v>
      </c>
      <c r="DE198" s="110" t="s">
        <v>118</v>
      </c>
      <c r="DF198" s="110" t="s">
        <v>119</v>
      </c>
      <c r="DG198" s="110" t="s">
        <v>120</v>
      </c>
      <c r="DH198" s="110" t="s">
        <v>121</v>
      </c>
      <c r="DI198" s="110" t="s">
        <v>122</v>
      </c>
      <c r="DJ198" s="110" t="s">
        <v>123</v>
      </c>
      <c r="DK198" s="110" t="s">
        <v>124</v>
      </c>
      <c r="DL198" s="110" t="s">
        <v>125</v>
      </c>
      <c r="DM198" s="110" t="s">
        <v>126</v>
      </c>
      <c r="DN198" s="110" t="s">
        <v>127</v>
      </c>
      <c r="DO198" s="110" t="s">
        <v>128</v>
      </c>
      <c r="DP198" s="110" t="s">
        <v>129</v>
      </c>
      <c r="DQ198" s="110" t="s">
        <v>130</v>
      </c>
      <c r="DR198" s="110" t="s">
        <v>131</v>
      </c>
      <c r="DS198" s="110" t="s">
        <v>132</v>
      </c>
      <c r="DT198" s="110" t="s">
        <v>133</v>
      </c>
      <c r="DU198" s="110" t="s">
        <v>134</v>
      </c>
      <c r="DV198" s="110" t="s">
        <v>135</v>
      </c>
      <c r="DW198" s="110" t="s">
        <v>136</v>
      </c>
      <c r="DX198" s="110" t="s">
        <v>137</v>
      </c>
      <c r="DY198" s="110" t="s">
        <v>138</v>
      </c>
      <c r="DZ198" s="110" t="s">
        <v>139</v>
      </c>
      <c r="EA198" s="110" t="s">
        <v>140</v>
      </c>
      <c r="EB198" s="110" t="s">
        <v>141</v>
      </c>
      <c r="EC198" s="110" t="s">
        <v>142</v>
      </c>
      <c r="ED198" s="110" t="s">
        <v>143</v>
      </c>
    </row>
    <row r="199" spans="2:135" x14ac:dyDescent="0.3">
      <c r="B199" s="7">
        <v>51</v>
      </c>
      <c r="C199" s="17" t="s">
        <v>27</v>
      </c>
      <c r="D199" s="55">
        <f t="shared" ca="1" si="22"/>
        <v>42593.388774244522</v>
      </c>
      <c r="E199" s="55">
        <f t="shared" ca="1" si="23"/>
        <v>43290.819195346994</v>
      </c>
      <c r="F199" s="55">
        <f t="shared" ca="1" si="24"/>
        <v>45455.360155114351</v>
      </c>
      <c r="G199" s="55">
        <f t="shared" ca="1" si="25"/>
        <v>47728.128162870067</v>
      </c>
      <c r="H199" s="55">
        <f t="shared" ca="1" si="26"/>
        <v>50114.534571013588</v>
      </c>
      <c r="I199" s="55">
        <f t="shared" ca="1" si="27"/>
        <v>52620.261299564256</v>
      </c>
      <c r="J199" s="55">
        <f t="shared" ca="1" si="28"/>
        <v>55251.274364542471</v>
      </c>
      <c r="K199" s="55">
        <f t="shared" ca="1" si="29"/>
        <v>58013.838082769595</v>
      </c>
      <c r="L199" s="55">
        <f t="shared" ca="1" si="30"/>
        <v>60914.529986908077</v>
      </c>
      <c r="M199" s="55">
        <f t="shared" ca="1" si="31"/>
        <v>63960.256486253485</v>
      </c>
      <c r="N199" s="55">
        <f t="shared" ca="1" si="32"/>
        <v>68364.030101935583</v>
      </c>
      <c r="O199" s="55">
        <f t="shared" ca="1" si="33"/>
        <v>69407.379044996749</v>
      </c>
      <c r="P199" s="55">
        <f t="shared" ca="1" si="34"/>
        <v>72877.747997246595</v>
      </c>
      <c r="Q199" s="55">
        <f t="shared" ca="1" si="35"/>
        <v>76521.635397108927</v>
      </c>
      <c r="R199" s="55">
        <f t="shared" ca="1" si="36"/>
        <v>80347.717166964358</v>
      </c>
      <c r="W199" s="3" t="s">
        <v>118</v>
      </c>
      <c r="X199" s="3" t="s">
        <v>119</v>
      </c>
      <c r="Y199" s="3" t="s">
        <v>120</v>
      </c>
      <c r="Z199" s="3" t="s">
        <v>121</v>
      </c>
      <c r="AA199" s="3" t="s">
        <v>122</v>
      </c>
      <c r="AB199" s="3" t="s">
        <v>123</v>
      </c>
      <c r="AC199" s="3" t="s">
        <v>124</v>
      </c>
      <c r="AD199" s="3" t="s">
        <v>125</v>
      </c>
      <c r="AE199" s="3" t="s">
        <v>126</v>
      </c>
      <c r="AF199" s="3" t="s">
        <v>127</v>
      </c>
      <c r="AG199" s="3" t="s">
        <v>128</v>
      </c>
      <c r="AH199" s="3" t="s">
        <v>129</v>
      </c>
      <c r="AI199" s="3" t="s">
        <v>130</v>
      </c>
      <c r="AJ199" s="3" t="s">
        <v>131</v>
      </c>
      <c r="AK199" s="3" t="s">
        <v>132</v>
      </c>
      <c r="AL199" s="3" t="s">
        <v>133</v>
      </c>
      <c r="AM199" s="3" t="s">
        <v>134</v>
      </c>
      <c r="AN199" s="3" t="s">
        <v>135</v>
      </c>
      <c r="AO199" s="3" t="s">
        <v>136</v>
      </c>
      <c r="AP199" s="3" t="s">
        <v>137</v>
      </c>
      <c r="AQ199" s="3" t="s">
        <v>138</v>
      </c>
      <c r="AR199" s="3" t="s">
        <v>139</v>
      </c>
      <c r="AS199" s="3" t="s">
        <v>140</v>
      </c>
      <c r="AT199" s="3" t="s">
        <v>141</v>
      </c>
      <c r="AU199" s="3" t="s">
        <v>142</v>
      </c>
      <c r="AV199" s="3" t="s">
        <v>143</v>
      </c>
      <c r="AX199" s="7">
        <v>1</v>
      </c>
      <c r="AY199" s="52">
        <f>W88*$F89*W144</f>
        <v>0</v>
      </c>
      <c r="AZ199" s="52">
        <f t="shared" ref="AZ199:BW209" si="45">X88*$F89*X144</f>
        <v>0</v>
      </c>
      <c r="BA199" s="52">
        <f t="shared" si="45"/>
        <v>0</v>
      </c>
      <c r="BB199" s="52">
        <f t="shared" si="45"/>
        <v>0</v>
      </c>
      <c r="BC199" s="52">
        <f t="shared" si="45"/>
        <v>67.463547104005499</v>
      </c>
      <c r="BD199" s="52">
        <f t="shared" si="45"/>
        <v>139.3590603174045</v>
      </c>
      <c r="BE199" s="52">
        <f t="shared" si="45"/>
        <v>0</v>
      </c>
      <c r="BF199" s="52">
        <f t="shared" si="45"/>
        <v>170.31589517387991</v>
      </c>
      <c r="BG199" s="52">
        <f t="shared" si="45"/>
        <v>0</v>
      </c>
      <c r="BH199" s="52">
        <f t="shared" si="45"/>
        <v>0</v>
      </c>
      <c r="BI199" s="52">
        <f t="shared" si="45"/>
        <v>0</v>
      </c>
      <c r="BJ199" s="52">
        <f t="shared" si="45"/>
        <v>0</v>
      </c>
      <c r="BK199" s="52">
        <f t="shared" si="45"/>
        <v>0</v>
      </c>
      <c r="BL199" s="52">
        <f t="shared" si="45"/>
        <v>0</v>
      </c>
      <c r="BM199" s="52">
        <f t="shared" si="45"/>
        <v>1.480156449823742E-2</v>
      </c>
      <c r="BN199" s="52">
        <f t="shared" si="45"/>
        <v>0.13598185270738444</v>
      </c>
      <c r="BO199" s="52">
        <f t="shared" si="45"/>
        <v>0</v>
      </c>
      <c r="BP199" s="52">
        <f t="shared" si="45"/>
        <v>0</v>
      </c>
      <c r="BQ199" s="52">
        <f t="shared" si="45"/>
        <v>2.4002373056593815</v>
      </c>
      <c r="BR199" s="52">
        <f t="shared" si="45"/>
        <v>0</v>
      </c>
      <c r="BS199" s="52">
        <f t="shared" si="45"/>
        <v>0</v>
      </c>
      <c r="BT199" s="52">
        <f t="shared" si="45"/>
        <v>0</v>
      </c>
      <c r="BU199" s="52">
        <f t="shared" si="45"/>
        <v>0</v>
      </c>
      <c r="BV199" s="52">
        <f t="shared" si="45"/>
        <v>0</v>
      </c>
      <c r="BW199" s="52">
        <f t="shared" si="45"/>
        <v>0</v>
      </c>
      <c r="BX199" s="52">
        <f>AV88*$F89*AV144</f>
        <v>0</v>
      </c>
      <c r="BY199" s="52">
        <f>SUM(AY199:BX199)</f>
        <v>379.6895233181549</v>
      </c>
      <c r="DD199" s="7">
        <v>1</v>
      </c>
      <c r="DE199" s="55">
        <f t="array" aca="1" ref="DE199:ED250" ca="1">MMULT(AY199:BX250,$CB$121:$DA$146)</f>
        <v>0</v>
      </c>
      <c r="DF199" s="55">
        <f ca="1"/>
        <v>0</v>
      </c>
      <c r="DG199" s="55">
        <f ca="1"/>
        <v>0</v>
      </c>
      <c r="DH199" s="55">
        <f ca="1"/>
        <v>0</v>
      </c>
      <c r="DI199" s="55">
        <f ca="1"/>
        <v>4999.0488404068074</v>
      </c>
      <c r="DJ199" s="55">
        <f ca="1"/>
        <v>9657.5828799961309</v>
      </c>
      <c r="DK199" s="55">
        <f ca="1"/>
        <v>0</v>
      </c>
      <c r="DL199" s="55">
        <f ca="1"/>
        <v>0</v>
      </c>
      <c r="DM199" s="55">
        <f ca="1"/>
        <v>0</v>
      </c>
      <c r="DN199" s="55">
        <f ca="1"/>
        <v>0</v>
      </c>
      <c r="DO199" s="55">
        <f ca="1"/>
        <v>0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0</v>
      </c>
      <c r="DT199" s="55">
        <f ca="1"/>
        <v>9.627515171682818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ca="1"/>
        <v>0</v>
      </c>
      <c r="EE199" s="55">
        <f ca="1">SUM(DE199:ED199)</f>
        <v>14666.259235574622</v>
      </c>
    </row>
    <row r="200" spans="2:135" x14ac:dyDescent="0.3">
      <c r="B200" s="7">
        <v>52</v>
      </c>
      <c r="C200" s="17" t="s">
        <v>28</v>
      </c>
      <c r="D200" s="55">
        <f ca="1">EE139</f>
        <v>23.711020043891189</v>
      </c>
      <c r="E200" s="55">
        <f t="shared" ca="1" si="23"/>
        <v>24.099267777516864</v>
      </c>
      <c r="F200" s="55">
        <f t="shared" ca="1" si="24"/>
        <v>25.304231166392711</v>
      </c>
      <c r="G200" s="55">
        <f t="shared" ca="1" si="25"/>
        <v>26.569442724712342</v>
      </c>
      <c r="H200" s="55">
        <f t="shared" ca="1" si="26"/>
        <v>27.897914860947964</v>
      </c>
      <c r="I200" s="55">
        <f t="shared" ca="1" si="27"/>
        <v>29.29281060399536</v>
      </c>
      <c r="J200" s="55">
        <f t="shared" ca="1" si="28"/>
        <v>30.757451134195136</v>
      </c>
      <c r="K200" s="55">
        <f t="shared" ca="1" si="29"/>
        <v>32.295323690904894</v>
      </c>
      <c r="L200" s="55">
        <f t="shared" ca="1" si="30"/>
        <v>33.910089875450133</v>
      </c>
      <c r="M200" s="55">
        <f t="shared" ca="1" si="31"/>
        <v>35.605594369222636</v>
      </c>
      <c r="N200" s="55">
        <f t="shared" ca="1" si="32"/>
        <v>37.385874087683781</v>
      </c>
      <c r="O200" s="55">
        <f t="shared" ca="1" si="33"/>
        <v>37.956444781984011</v>
      </c>
      <c r="P200" s="55">
        <f t="shared" ca="1" si="34"/>
        <v>39.854267021083224</v>
      </c>
      <c r="Q200" s="55">
        <f t="shared" ca="1" si="35"/>
        <v>41.846980372137388</v>
      </c>
      <c r="R200" s="55">
        <f t="shared" ca="1" si="36"/>
        <v>43.939329390744255</v>
      </c>
      <c r="V200" s="7">
        <v>1</v>
      </c>
      <c r="W200" s="55">
        <v>0.8</v>
      </c>
      <c r="X200" s="55">
        <v>1</v>
      </c>
      <c r="Y200" s="55">
        <v>1</v>
      </c>
      <c r="Z200" s="55">
        <v>1</v>
      </c>
      <c r="AA200" s="55">
        <v>1</v>
      </c>
      <c r="AB200" s="55">
        <v>0.9</v>
      </c>
      <c r="AC200" s="55">
        <v>1</v>
      </c>
      <c r="AD200" s="55">
        <v>1</v>
      </c>
      <c r="AE200" s="55">
        <v>1</v>
      </c>
      <c r="AF200" s="55">
        <v>1</v>
      </c>
      <c r="AG200" s="55">
        <v>1</v>
      </c>
      <c r="AH200" s="55">
        <v>1</v>
      </c>
      <c r="AI200" s="55">
        <v>1</v>
      </c>
      <c r="AJ200" s="55">
        <v>1</v>
      </c>
      <c r="AK200" s="55">
        <v>1</v>
      </c>
      <c r="AL200" s="55">
        <v>1</v>
      </c>
      <c r="AM200" s="55">
        <v>1</v>
      </c>
      <c r="AN200" s="55">
        <v>1</v>
      </c>
      <c r="AO200" s="55">
        <v>1</v>
      </c>
      <c r="AP200" s="55">
        <v>1</v>
      </c>
      <c r="AQ200" s="55">
        <v>1</v>
      </c>
      <c r="AR200" s="55">
        <v>1</v>
      </c>
      <c r="AS200" s="55">
        <v>1</v>
      </c>
      <c r="AT200" s="55">
        <v>1</v>
      </c>
      <c r="AU200" s="55">
        <v>1</v>
      </c>
      <c r="AV200" s="55">
        <v>1</v>
      </c>
      <c r="AX200" s="7">
        <v>2</v>
      </c>
      <c r="AY200" s="52">
        <f t="shared" ref="AY200:BN215" si="46">W89*$F90*W145</f>
        <v>0</v>
      </c>
      <c r="AZ200" s="52">
        <f t="shared" si="45"/>
        <v>0</v>
      </c>
      <c r="BA200" s="52">
        <f t="shared" si="45"/>
        <v>0</v>
      </c>
      <c r="BB200" s="52">
        <f t="shared" si="45"/>
        <v>0</v>
      </c>
      <c r="BC200" s="52">
        <f t="shared" si="45"/>
        <v>26.371475031635665</v>
      </c>
      <c r="BD200" s="52">
        <f t="shared" si="45"/>
        <v>54.475403946463985</v>
      </c>
      <c r="BE200" s="52">
        <f t="shared" si="45"/>
        <v>0</v>
      </c>
      <c r="BF200" s="52">
        <f t="shared" si="45"/>
        <v>66.57641896681541</v>
      </c>
      <c r="BG200" s="52">
        <f t="shared" si="45"/>
        <v>0</v>
      </c>
      <c r="BH200" s="52">
        <f t="shared" si="45"/>
        <v>0</v>
      </c>
      <c r="BI200" s="52">
        <f t="shared" si="45"/>
        <v>0</v>
      </c>
      <c r="BJ200" s="52">
        <f t="shared" si="45"/>
        <v>0</v>
      </c>
      <c r="BK200" s="52">
        <f t="shared" si="45"/>
        <v>0</v>
      </c>
      <c r="BL200" s="52">
        <f t="shared" si="45"/>
        <v>0</v>
      </c>
      <c r="BM200" s="52">
        <f t="shared" si="45"/>
        <v>5.8031893571067004E-3</v>
      </c>
      <c r="BN200" s="52">
        <f t="shared" si="45"/>
        <v>5.3323708945992018E-2</v>
      </c>
      <c r="BO200" s="52">
        <f t="shared" si="45"/>
        <v>0</v>
      </c>
      <c r="BP200" s="52">
        <f t="shared" si="45"/>
        <v>0</v>
      </c>
      <c r="BQ200" s="52">
        <f t="shared" si="45"/>
        <v>0.93825185474505213</v>
      </c>
      <c r="BR200" s="52">
        <f t="shared" si="45"/>
        <v>0</v>
      </c>
      <c r="BS200" s="52">
        <f t="shared" si="45"/>
        <v>0</v>
      </c>
      <c r="BT200" s="52">
        <f t="shared" si="45"/>
        <v>0</v>
      </c>
      <c r="BU200" s="52">
        <f t="shared" si="45"/>
        <v>0</v>
      </c>
      <c r="BV200" s="52">
        <f t="shared" si="45"/>
        <v>0</v>
      </c>
      <c r="BW200" s="52">
        <f t="shared" si="45"/>
        <v>0</v>
      </c>
      <c r="BX200" s="52">
        <f t="shared" ref="BX200:BX250" si="47">AV89*$F90*AV145</f>
        <v>0</v>
      </c>
      <c r="BY200" s="52">
        <f t="shared" ref="BY200:BY250" si="48">SUM(AY200:BX200)</f>
        <v>148.42067669796322</v>
      </c>
      <c r="DD200" s="7">
        <v>2</v>
      </c>
      <c r="DE200" s="55">
        <f ca="1"/>
        <v>0</v>
      </c>
      <c r="DF200" s="55">
        <f ca="1"/>
        <v>0</v>
      </c>
      <c r="DG200" s="55">
        <f ca="1"/>
        <v>0</v>
      </c>
      <c r="DH200" s="55">
        <f ca="1"/>
        <v>0</v>
      </c>
      <c r="DI200" s="55">
        <f ca="1"/>
        <v>1954.1262998442025</v>
      </c>
      <c r="DJ200" s="55">
        <f ca="1"/>
        <v>3775.1454934899539</v>
      </c>
      <c r="DK200" s="55">
        <f ca="1"/>
        <v>0</v>
      </c>
      <c r="DL200" s="55">
        <f ca="1"/>
        <v>0</v>
      </c>
      <c r="DM200" s="55">
        <f ca="1"/>
        <v>0</v>
      </c>
      <c r="DN200" s="55">
        <f ca="1"/>
        <v>0</v>
      </c>
      <c r="DO200" s="55">
        <f ca="1"/>
        <v>0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0</v>
      </c>
      <c r="DT200" s="55">
        <f ca="1"/>
        <v>3.7753185933762348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ca="1"/>
        <v>0</v>
      </c>
      <c r="EE200" s="55">
        <f t="shared" ref="EE200:EE250" ca="1" si="49">SUM(DE200:ED200)</f>
        <v>5733.0471119275326</v>
      </c>
    </row>
    <row r="201" spans="2:135" x14ac:dyDescent="0.3">
      <c r="C201" s="109" t="s">
        <v>253</v>
      </c>
      <c r="D201" s="55">
        <f ca="1">SUM(D149:D200)</f>
        <v>62233481.038480394</v>
      </c>
      <c r="E201" s="55">
        <f t="shared" ref="E201:R201" ca="1" si="50">SUM(E149:E200)</f>
        <v>64086492.532191113</v>
      </c>
      <c r="F201" s="55">
        <f t="shared" ca="1" si="50"/>
        <v>67290817.158800662</v>
      </c>
      <c r="G201" s="55">
        <f t="shared" ca="1" si="50"/>
        <v>70655358.01674071</v>
      </c>
      <c r="H201" s="55">
        <f t="shared" ca="1" si="50"/>
        <v>74188125.917577714</v>
      </c>
      <c r="I201" s="55">
        <f t="shared" ca="1" si="50"/>
        <v>77897532.213456616</v>
      </c>
      <c r="J201" s="55">
        <f t="shared" ca="1" si="50"/>
        <v>81792408.824129462</v>
      </c>
      <c r="K201" s="55">
        <f t="shared" ca="1" si="50"/>
        <v>85882029.265335932</v>
      </c>
      <c r="L201" s="55">
        <f t="shared" ca="1" si="50"/>
        <v>90176130.728602722</v>
      </c>
      <c r="M201" s="55">
        <f t="shared" ca="1" si="50"/>
        <v>94684937.265032873</v>
      </c>
      <c r="N201" s="55">
        <f t="shared" ca="1" si="50"/>
        <v>122839369.71691398</v>
      </c>
      <c r="O201" s="55">
        <f t="shared" ca="1" si="50"/>
        <v>126448640.77961561</v>
      </c>
      <c r="P201" s="55">
        <f t="shared" ca="1" si="50"/>
        <v>132771072.81859641</v>
      </c>
      <c r="Q201" s="55">
        <f t="shared" ca="1" si="50"/>
        <v>139409626.45952621</v>
      </c>
      <c r="R201" s="55">
        <f t="shared" ca="1" si="50"/>
        <v>146380107.78250262</v>
      </c>
      <c r="V201" s="7">
        <v>2</v>
      </c>
      <c r="W201" s="55">
        <v>0.8</v>
      </c>
      <c r="X201" s="55">
        <v>1</v>
      </c>
      <c r="Y201" s="55">
        <v>1</v>
      </c>
      <c r="Z201" s="55">
        <v>1</v>
      </c>
      <c r="AA201" s="55">
        <v>1</v>
      </c>
      <c r="AB201" s="55">
        <v>0.9</v>
      </c>
      <c r="AC201" s="55">
        <v>1</v>
      </c>
      <c r="AD201" s="55">
        <v>1</v>
      </c>
      <c r="AE201" s="55">
        <v>1</v>
      </c>
      <c r="AF201" s="55">
        <v>1</v>
      </c>
      <c r="AG201" s="55">
        <v>1</v>
      </c>
      <c r="AH201" s="55">
        <v>1</v>
      </c>
      <c r="AI201" s="55">
        <v>1</v>
      </c>
      <c r="AJ201" s="55">
        <v>1</v>
      </c>
      <c r="AK201" s="55">
        <v>1</v>
      </c>
      <c r="AL201" s="55">
        <v>1</v>
      </c>
      <c r="AM201" s="55">
        <v>1</v>
      </c>
      <c r="AN201" s="55">
        <v>1</v>
      </c>
      <c r="AO201" s="55">
        <v>1</v>
      </c>
      <c r="AP201" s="55">
        <v>1</v>
      </c>
      <c r="AQ201" s="55">
        <v>1</v>
      </c>
      <c r="AR201" s="55">
        <v>1</v>
      </c>
      <c r="AS201" s="55">
        <v>1</v>
      </c>
      <c r="AT201" s="55">
        <v>1</v>
      </c>
      <c r="AU201" s="55">
        <v>1</v>
      </c>
      <c r="AV201" s="55">
        <v>1</v>
      </c>
      <c r="AX201" s="7">
        <v>3</v>
      </c>
      <c r="AY201" s="52">
        <f t="shared" si="46"/>
        <v>0</v>
      </c>
      <c r="AZ201" s="52">
        <f t="shared" si="45"/>
        <v>0</v>
      </c>
      <c r="BA201" s="52">
        <f t="shared" si="45"/>
        <v>0</v>
      </c>
      <c r="BB201" s="52">
        <f t="shared" si="45"/>
        <v>0</v>
      </c>
      <c r="BC201" s="52">
        <f t="shared" si="45"/>
        <v>14.660703929005521</v>
      </c>
      <c r="BD201" s="52">
        <f t="shared" si="45"/>
        <v>30.284531594174318</v>
      </c>
      <c r="BE201" s="52">
        <f t="shared" si="45"/>
        <v>0</v>
      </c>
      <c r="BF201" s="52">
        <f t="shared" si="45"/>
        <v>37.011853376682019</v>
      </c>
      <c r="BG201" s="52">
        <f t="shared" si="45"/>
        <v>0</v>
      </c>
      <c r="BH201" s="52">
        <f t="shared" si="45"/>
        <v>0</v>
      </c>
      <c r="BI201" s="52">
        <f t="shared" si="45"/>
        <v>0</v>
      </c>
      <c r="BJ201" s="52">
        <f t="shared" si="45"/>
        <v>0</v>
      </c>
      <c r="BK201" s="52">
        <f t="shared" si="45"/>
        <v>0</v>
      </c>
      <c r="BL201" s="52">
        <f t="shared" si="45"/>
        <v>0</v>
      </c>
      <c r="BM201" s="52">
        <f t="shared" si="45"/>
        <v>3.2240120825545297E-3</v>
      </c>
      <c r="BN201" s="52">
        <f t="shared" si="45"/>
        <v>2.9644269637480472E-2</v>
      </c>
      <c r="BO201" s="52">
        <f t="shared" si="45"/>
        <v>0</v>
      </c>
      <c r="BP201" s="52">
        <f t="shared" si="45"/>
        <v>0</v>
      </c>
      <c r="BQ201" s="52">
        <f t="shared" si="45"/>
        <v>0.52160270297210742</v>
      </c>
      <c r="BR201" s="52">
        <f t="shared" si="45"/>
        <v>0</v>
      </c>
      <c r="BS201" s="52">
        <f t="shared" si="45"/>
        <v>0</v>
      </c>
      <c r="BT201" s="52">
        <f t="shared" si="45"/>
        <v>0</v>
      </c>
      <c r="BU201" s="52">
        <f t="shared" si="45"/>
        <v>0</v>
      </c>
      <c r="BV201" s="52">
        <f t="shared" si="45"/>
        <v>0</v>
      </c>
      <c r="BW201" s="52">
        <f t="shared" si="45"/>
        <v>0</v>
      </c>
      <c r="BX201" s="52">
        <f t="shared" si="47"/>
        <v>0</v>
      </c>
      <c r="BY201" s="52">
        <f t="shared" si="48"/>
        <v>82.511559884554003</v>
      </c>
      <c r="DD201" s="7">
        <v>3</v>
      </c>
      <c r="DE201" s="55">
        <f ca="1"/>
        <v>0</v>
      </c>
      <c r="DF201" s="55">
        <f ca="1"/>
        <v>0</v>
      </c>
      <c r="DG201" s="55">
        <f ca="1"/>
        <v>0</v>
      </c>
      <c r="DH201" s="55">
        <f ca="1"/>
        <v>0</v>
      </c>
      <c r="DI201" s="55">
        <f ca="1"/>
        <v>1086.358161139309</v>
      </c>
      <c r="DJ201" s="55">
        <f ca="1"/>
        <v>2098.71803947628</v>
      </c>
      <c r="DK201" s="55">
        <f ca="1"/>
        <v>0</v>
      </c>
      <c r="DL201" s="55">
        <f ca="1"/>
        <v>0</v>
      </c>
      <c r="DM201" s="55">
        <f ca="1"/>
        <v>0</v>
      </c>
      <c r="DN201" s="55">
        <f ca="1"/>
        <v>0</v>
      </c>
      <c r="DO201" s="55">
        <f ca="1"/>
        <v>0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0</v>
      </c>
      <c r="DT201" s="55">
        <f ca="1"/>
        <v>2.0988142903336175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ca="1"/>
        <v>0</v>
      </c>
      <c r="EE201" s="55">
        <f t="shared" ca="1" si="49"/>
        <v>3187.1750149059226</v>
      </c>
    </row>
    <row r="202" spans="2:135" x14ac:dyDescent="0.3">
      <c r="C202" s="49" t="s">
        <v>290</v>
      </c>
      <c r="D202" s="55">
        <f ca="1">proyeksi!C290</f>
        <v>38353801.406856216</v>
      </c>
      <c r="E202" s="55">
        <f ca="1">proyeksi!D290</f>
        <v>40271491.477199055</v>
      </c>
      <c r="F202" s="55">
        <f ca="1">proyeksi!E290</f>
        <v>42285066.051058963</v>
      </c>
      <c r="G202" s="55">
        <f ca="1">proyeksi!F290</f>
        <v>44399319.353611939</v>
      </c>
      <c r="H202" s="55">
        <f ca="1">proyeksi!G290</f>
        <v>46619285.321292527</v>
      </c>
      <c r="I202" s="55">
        <f ca="1">proyeksi!H290</f>
        <v>48950249.587357171</v>
      </c>
      <c r="J202" s="55">
        <f ca="1">proyeksi!I290</f>
        <v>51397762.066725053</v>
      </c>
      <c r="K202" s="55">
        <f ca="1">proyeksi!J290</f>
        <v>53967650.170061268</v>
      </c>
      <c r="L202" s="55">
        <f ca="1">proyeksi!K290</f>
        <v>56666032.678564362</v>
      </c>
      <c r="M202" s="55">
        <f ca="1">proyeksi!L290</f>
        <v>59499334.312492572</v>
      </c>
      <c r="N202" s="55">
        <f ca="1">proyeksi!M290</f>
        <v>62474301.028117187</v>
      </c>
      <c r="O202" s="55">
        <f ca="1">proyeksi!N290</f>
        <v>65598016.079523057</v>
      </c>
      <c r="P202" s="55">
        <f ca="1">proyeksi!O290</f>
        <v>68877916.88349925</v>
      </c>
      <c r="Q202" s="55">
        <f ca="1">proyeksi!P290</f>
        <v>72321812.727674171</v>
      </c>
      <c r="R202" s="55">
        <f ca="1">proyeksi!Q290</f>
        <v>75937903.364057899</v>
      </c>
      <c r="V202" s="7">
        <v>3</v>
      </c>
      <c r="W202" s="55">
        <v>0.8</v>
      </c>
      <c r="X202" s="55">
        <v>1</v>
      </c>
      <c r="Y202" s="55">
        <v>1</v>
      </c>
      <c r="Z202" s="55">
        <v>1</v>
      </c>
      <c r="AA202" s="55">
        <v>1</v>
      </c>
      <c r="AB202" s="55">
        <v>0.9</v>
      </c>
      <c r="AC202" s="55">
        <v>1</v>
      </c>
      <c r="AD202" s="55">
        <v>1</v>
      </c>
      <c r="AE202" s="55">
        <v>1</v>
      </c>
      <c r="AF202" s="55">
        <v>1</v>
      </c>
      <c r="AG202" s="55">
        <v>1</v>
      </c>
      <c r="AH202" s="55">
        <v>1</v>
      </c>
      <c r="AI202" s="55">
        <v>1</v>
      </c>
      <c r="AJ202" s="55">
        <v>1</v>
      </c>
      <c r="AK202" s="55">
        <v>1</v>
      </c>
      <c r="AL202" s="55">
        <v>1</v>
      </c>
      <c r="AM202" s="55">
        <v>1</v>
      </c>
      <c r="AN202" s="55">
        <v>1</v>
      </c>
      <c r="AO202" s="55">
        <v>1</v>
      </c>
      <c r="AP202" s="55">
        <v>1</v>
      </c>
      <c r="AQ202" s="55">
        <v>1</v>
      </c>
      <c r="AR202" s="55">
        <v>1</v>
      </c>
      <c r="AS202" s="55">
        <v>1</v>
      </c>
      <c r="AT202" s="55">
        <v>1</v>
      </c>
      <c r="AU202" s="55">
        <v>1</v>
      </c>
      <c r="AV202" s="55">
        <v>1</v>
      </c>
      <c r="AX202" s="7">
        <v>4</v>
      </c>
      <c r="AY202" s="52">
        <f t="shared" si="46"/>
        <v>0</v>
      </c>
      <c r="AZ202" s="52">
        <f t="shared" si="45"/>
        <v>0</v>
      </c>
      <c r="BA202" s="52">
        <f t="shared" si="45"/>
        <v>0</v>
      </c>
      <c r="BB202" s="52">
        <f t="shared" si="45"/>
        <v>0</v>
      </c>
      <c r="BC202" s="52">
        <f t="shared" si="45"/>
        <v>18.286499080399935</v>
      </c>
      <c r="BD202" s="52">
        <f t="shared" si="45"/>
        <v>37.774315727823371</v>
      </c>
      <c r="BE202" s="52">
        <f t="shared" si="45"/>
        <v>0</v>
      </c>
      <c r="BF202" s="52">
        <f t="shared" si="45"/>
        <v>46.16539736829769</v>
      </c>
      <c r="BG202" s="52">
        <f t="shared" si="45"/>
        <v>0</v>
      </c>
      <c r="BH202" s="52">
        <f t="shared" si="45"/>
        <v>0</v>
      </c>
      <c r="BI202" s="52">
        <f t="shared" si="45"/>
        <v>0</v>
      </c>
      <c r="BJ202" s="52">
        <f t="shared" si="45"/>
        <v>0</v>
      </c>
      <c r="BK202" s="52">
        <f t="shared" si="45"/>
        <v>0</v>
      </c>
      <c r="BL202" s="52">
        <f t="shared" si="45"/>
        <v>0</v>
      </c>
      <c r="BM202" s="52">
        <f t="shared" si="45"/>
        <v>4.0230179440602755E-3</v>
      </c>
      <c r="BN202" s="52">
        <f t="shared" si="45"/>
        <v>3.6975707754731565E-2</v>
      </c>
      <c r="BO202" s="52">
        <f t="shared" si="45"/>
        <v>0</v>
      </c>
      <c r="BP202" s="52">
        <f t="shared" si="45"/>
        <v>0</v>
      </c>
      <c r="BQ202" s="52">
        <f t="shared" si="45"/>
        <v>0.65060227550966376</v>
      </c>
      <c r="BR202" s="52">
        <f t="shared" si="45"/>
        <v>0</v>
      </c>
      <c r="BS202" s="52">
        <f t="shared" si="45"/>
        <v>0</v>
      </c>
      <c r="BT202" s="52">
        <f t="shared" si="45"/>
        <v>0</v>
      </c>
      <c r="BU202" s="52">
        <f t="shared" si="45"/>
        <v>0</v>
      </c>
      <c r="BV202" s="52">
        <f t="shared" si="45"/>
        <v>0</v>
      </c>
      <c r="BW202" s="52">
        <f t="shared" si="45"/>
        <v>0</v>
      </c>
      <c r="BX202" s="52">
        <f t="shared" si="47"/>
        <v>0</v>
      </c>
      <c r="BY202" s="52">
        <f t="shared" si="48"/>
        <v>102.91781317772946</v>
      </c>
      <c r="DD202" s="7">
        <v>4</v>
      </c>
      <c r="DE202" s="55">
        <f ca="1"/>
        <v>0</v>
      </c>
      <c r="DF202" s="55">
        <f ca="1"/>
        <v>0</v>
      </c>
      <c r="DG202" s="55">
        <f ca="1"/>
        <v>0</v>
      </c>
      <c r="DH202" s="55">
        <f ca="1"/>
        <v>0</v>
      </c>
      <c r="DI202" s="55">
        <f ca="1"/>
        <v>1355.0295818576351</v>
      </c>
      <c r="DJ202" s="55">
        <f ca="1"/>
        <v>2617.7600799381594</v>
      </c>
      <c r="DK202" s="55">
        <f ca="1"/>
        <v>0</v>
      </c>
      <c r="DL202" s="55">
        <f ca="1"/>
        <v>0</v>
      </c>
      <c r="DM202" s="55">
        <f ca="1"/>
        <v>0</v>
      </c>
      <c r="DN202" s="55">
        <f ca="1"/>
        <v>0</v>
      </c>
      <c r="DO202" s="55">
        <f ca="1"/>
        <v>0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0</v>
      </c>
      <c r="DT202" s="55">
        <f ca="1"/>
        <v>2.6178801090349948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ca="1"/>
        <v>0</v>
      </c>
      <c r="EE202" s="55">
        <f t="shared" ca="1" si="49"/>
        <v>3975.4075419048295</v>
      </c>
    </row>
    <row r="203" spans="2:135" x14ac:dyDescent="0.3">
      <c r="V203" s="7">
        <v>4</v>
      </c>
      <c r="W203" s="55">
        <v>0.8</v>
      </c>
      <c r="X203" s="55">
        <v>1</v>
      </c>
      <c r="Y203" s="55">
        <v>1</v>
      </c>
      <c r="Z203" s="55">
        <v>1</v>
      </c>
      <c r="AA203" s="55">
        <v>1</v>
      </c>
      <c r="AB203" s="55">
        <v>0.9</v>
      </c>
      <c r="AC203" s="55">
        <v>1</v>
      </c>
      <c r="AD203" s="55">
        <v>1</v>
      </c>
      <c r="AE203" s="55">
        <v>1</v>
      </c>
      <c r="AF203" s="55">
        <v>1</v>
      </c>
      <c r="AG203" s="55">
        <v>1</v>
      </c>
      <c r="AH203" s="55">
        <v>1</v>
      </c>
      <c r="AI203" s="55">
        <v>1</v>
      </c>
      <c r="AJ203" s="55">
        <v>1</v>
      </c>
      <c r="AK203" s="55">
        <v>1</v>
      </c>
      <c r="AL203" s="55">
        <v>1</v>
      </c>
      <c r="AM203" s="55">
        <v>1</v>
      </c>
      <c r="AN203" s="55">
        <v>1</v>
      </c>
      <c r="AO203" s="55">
        <v>1</v>
      </c>
      <c r="AP203" s="55">
        <v>1</v>
      </c>
      <c r="AQ203" s="55">
        <v>1</v>
      </c>
      <c r="AR203" s="55">
        <v>1</v>
      </c>
      <c r="AS203" s="55">
        <v>1</v>
      </c>
      <c r="AT203" s="55">
        <v>1</v>
      </c>
      <c r="AU203" s="55">
        <v>1</v>
      </c>
      <c r="AV203" s="55">
        <v>1</v>
      </c>
      <c r="AX203" s="7">
        <v>5</v>
      </c>
      <c r="AY203" s="52">
        <f t="shared" si="46"/>
        <v>0</v>
      </c>
      <c r="AZ203" s="52">
        <f t="shared" si="45"/>
        <v>0</v>
      </c>
      <c r="BA203" s="52">
        <f t="shared" si="45"/>
        <v>0</v>
      </c>
      <c r="BB203" s="52">
        <f t="shared" si="45"/>
        <v>0</v>
      </c>
      <c r="BC203" s="52">
        <f t="shared" si="45"/>
        <v>2.9091490265017326</v>
      </c>
      <c r="BD203" s="52">
        <f t="shared" si="45"/>
        <v>6.0094123730192903</v>
      </c>
      <c r="BE203" s="52">
        <f t="shared" si="45"/>
        <v>0</v>
      </c>
      <c r="BF203" s="52">
        <f t="shared" si="45"/>
        <v>7.3443265559606354</v>
      </c>
      <c r="BG203" s="52">
        <f t="shared" si="45"/>
        <v>0</v>
      </c>
      <c r="BH203" s="52">
        <f t="shared" si="45"/>
        <v>0</v>
      </c>
      <c r="BI203" s="52">
        <f t="shared" si="45"/>
        <v>0</v>
      </c>
      <c r="BJ203" s="52">
        <f t="shared" si="45"/>
        <v>0</v>
      </c>
      <c r="BK203" s="52">
        <f t="shared" si="45"/>
        <v>0</v>
      </c>
      <c r="BL203" s="52">
        <f t="shared" si="45"/>
        <v>0</v>
      </c>
      <c r="BM203" s="52">
        <f t="shared" si="45"/>
        <v>6.397459280298479E-4</v>
      </c>
      <c r="BN203" s="52">
        <f t="shared" si="45"/>
        <v>5.8823637113960764E-3</v>
      </c>
      <c r="BO203" s="52">
        <f t="shared" si="45"/>
        <v>0</v>
      </c>
      <c r="BP203" s="52">
        <f t="shared" si="45"/>
        <v>0</v>
      </c>
      <c r="BQ203" s="52">
        <f t="shared" si="45"/>
        <v>0.10350253363405169</v>
      </c>
      <c r="BR203" s="52">
        <f t="shared" si="45"/>
        <v>0</v>
      </c>
      <c r="BS203" s="52">
        <f t="shared" si="45"/>
        <v>0</v>
      </c>
      <c r="BT203" s="52">
        <f t="shared" si="45"/>
        <v>0</v>
      </c>
      <c r="BU203" s="52">
        <f t="shared" si="45"/>
        <v>0</v>
      </c>
      <c r="BV203" s="52">
        <f t="shared" si="45"/>
        <v>0</v>
      </c>
      <c r="BW203" s="52">
        <f t="shared" si="45"/>
        <v>0</v>
      </c>
      <c r="BX203" s="52">
        <f t="shared" si="47"/>
        <v>0</v>
      </c>
      <c r="BY203" s="52">
        <f t="shared" si="48"/>
        <v>16.372912598755139</v>
      </c>
      <c r="DD203" s="7">
        <v>5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0</v>
      </c>
      <c r="DI203" s="55">
        <f ca="1"/>
        <v>215.56794286377837</v>
      </c>
      <c r="DJ203" s="55">
        <f ca="1"/>
        <v>416.45227745023681</v>
      </c>
      <c r="DK203" s="55">
        <f ca="1"/>
        <v>0</v>
      </c>
      <c r="DL203" s="55">
        <f ca="1"/>
        <v>0</v>
      </c>
      <c r="DM203" s="55">
        <f ca="1"/>
        <v>0</v>
      </c>
      <c r="DN203" s="55">
        <f ca="1"/>
        <v>0</v>
      </c>
      <c r="DO203" s="55">
        <f ca="1"/>
        <v>0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0</v>
      </c>
      <c r="DT203" s="55">
        <f ca="1"/>
        <v>0.41647135076684222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ca="1"/>
        <v>0</v>
      </c>
      <c r="EE203" s="55">
        <f t="shared" ca="1" si="49"/>
        <v>632.43669166478207</v>
      </c>
    </row>
    <row r="204" spans="2:135" x14ac:dyDescent="0.3">
      <c r="C204" s="55" t="s">
        <v>295</v>
      </c>
      <c r="V204" s="7">
        <v>5</v>
      </c>
      <c r="W204" s="55">
        <v>0.8</v>
      </c>
      <c r="X204" s="55">
        <v>1</v>
      </c>
      <c r="Y204" s="55">
        <v>1</v>
      </c>
      <c r="Z204" s="55">
        <v>1</v>
      </c>
      <c r="AA204" s="55">
        <v>1</v>
      </c>
      <c r="AB204" s="55">
        <v>0.9</v>
      </c>
      <c r="AC204" s="55">
        <v>1</v>
      </c>
      <c r="AD204" s="55">
        <v>1</v>
      </c>
      <c r="AE204" s="55">
        <v>1</v>
      </c>
      <c r="AF204" s="55">
        <v>1</v>
      </c>
      <c r="AG204" s="55">
        <v>1</v>
      </c>
      <c r="AH204" s="55">
        <v>1</v>
      </c>
      <c r="AI204" s="55">
        <v>1</v>
      </c>
      <c r="AJ204" s="55">
        <v>1</v>
      </c>
      <c r="AK204" s="55">
        <v>1</v>
      </c>
      <c r="AL204" s="55">
        <v>1</v>
      </c>
      <c r="AM204" s="55">
        <v>1</v>
      </c>
      <c r="AN204" s="55">
        <v>1</v>
      </c>
      <c r="AO204" s="55">
        <v>1</v>
      </c>
      <c r="AP204" s="55">
        <v>1</v>
      </c>
      <c r="AQ204" s="55">
        <v>1</v>
      </c>
      <c r="AR204" s="55">
        <v>1</v>
      </c>
      <c r="AS204" s="55">
        <v>1</v>
      </c>
      <c r="AT204" s="55">
        <v>1</v>
      </c>
      <c r="AU204" s="55">
        <v>1</v>
      </c>
      <c r="AV204" s="55">
        <v>1</v>
      </c>
      <c r="AX204" s="7">
        <v>6</v>
      </c>
      <c r="AY204" s="52">
        <f t="shared" si="46"/>
        <v>0</v>
      </c>
      <c r="AZ204" s="52">
        <f t="shared" si="45"/>
        <v>0</v>
      </c>
      <c r="BA204" s="52">
        <f t="shared" si="45"/>
        <v>0</v>
      </c>
      <c r="BB204" s="52">
        <f t="shared" si="45"/>
        <v>0</v>
      </c>
      <c r="BC204" s="52">
        <f t="shared" si="45"/>
        <v>1.9277918424512512</v>
      </c>
      <c r="BD204" s="52">
        <f t="shared" si="45"/>
        <v>3.9822284941991937</v>
      </c>
      <c r="BE204" s="52">
        <f t="shared" si="45"/>
        <v>0</v>
      </c>
      <c r="BF204" s="52">
        <f t="shared" si="45"/>
        <v>4.8668296779899176</v>
      </c>
      <c r="BG204" s="52">
        <f t="shared" si="45"/>
        <v>0</v>
      </c>
      <c r="BH204" s="52">
        <f t="shared" si="45"/>
        <v>0</v>
      </c>
      <c r="BI204" s="52">
        <f t="shared" si="45"/>
        <v>0</v>
      </c>
      <c r="BJ204" s="52">
        <f t="shared" si="45"/>
        <v>0</v>
      </c>
      <c r="BK204" s="52">
        <f t="shared" si="45"/>
        <v>0</v>
      </c>
      <c r="BL204" s="52">
        <f t="shared" si="45"/>
        <v>0</v>
      </c>
      <c r="BM204" s="52">
        <f t="shared" si="45"/>
        <v>4.2355913112424498E-4</v>
      </c>
      <c r="BN204" s="52">
        <f t="shared" si="45"/>
        <v>3.8980383609549365E-3</v>
      </c>
      <c r="BO204" s="52">
        <f t="shared" si="45"/>
        <v>0</v>
      </c>
      <c r="BP204" s="52">
        <f t="shared" si="45"/>
        <v>0</v>
      </c>
      <c r="BQ204" s="52">
        <f t="shared" si="45"/>
        <v>6.8587527295015854E-2</v>
      </c>
      <c r="BR204" s="52">
        <f t="shared" si="45"/>
        <v>0</v>
      </c>
      <c r="BS204" s="52">
        <f t="shared" si="45"/>
        <v>0</v>
      </c>
      <c r="BT204" s="52">
        <f t="shared" si="45"/>
        <v>0</v>
      </c>
      <c r="BU204" s="52">
        <f t="shared" si="45"/>
        <v>0</v>
      </c>
      <c r="BV204" s="52">
        <f t="shared" si="45"/>
        <v>0</v>
      </c>
      <c r="BW204" s="52">
        <f t="shared" si="45"/>
        <v>0</v>
      </c>
      <c r="BX204" s="52">
        <f t="shared" si="47"/>
        <v>0</v>
      </c>
      <c r="BY204" s="52">
        <f t="shared" si="48"/>
        <v>10.849759139427459</v>
      </c>
      <c r="DD204" s="7">
        <v>6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0</v>
      </c>
      <c r="DI204" s="55">
        <f ca="1"/>
        <v>142.8493755256377</v>
      </c>
      <c r="DJ204" s="55">
        <f ca="1"/>
        <v>275.96843464800412</v>
      </c>
      <c r="DK204" s="55">
        <f ca="1"/>
        <v>0</v>
      </c>
      <c r="DL204" s="55">
        <f ca="1"/>
        <v>0</v>
      </c>
      <c r="DM204" s="55">
        <f ca="1"/>
        <v>0</v>
      </c>
      <c r="DN204" s="55">
        <f ca="1"/>
        <v>0</v>
      </c>
      <c r="DO204" s="55">
        <f ca="1"/>
        <v>0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0</v>
      </c>
      <c r="DT204" s="55">
        <f ca="1"/>
        <v>0.27598111595560948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ca="1"/>
        <v>0</v>
      </c>
      <c r="EE204" s="55">
        <f t="shared" ca="1" si="49"/>
        <v>419.09379128959745</v>
      </c>
    </row>
    <row r="205" spans="2:135" x14ac:dyDescent="0.3">
      <c r="C205" s="55" t="s">
        <v>292</v>
      </c>
      <c r="D205" s="55" t="s">
        <v>291</v>
      </c>
      <c r="V205" s="7">
        <v>6</v>
      </c>
      <c r="W205" s="55">
        <v>0.8</v>
      </c>
      <c r="X205" s="55">
        <v>1</v>
      </c>
      <c r="Y205" s="55">
        <v>1</v>
      </c>
      <c r="Z205" s="55">
        <v>1</v>
      </c>
      <c r="AA205" s="55">
        <v>1</v>
      </c>
      <c r="AB205" s="55">
        <v>0.9</v>
      </c>
      <c r="AC205" s="55">
        <v>1</v>
      </c>
      <c r="AD205" s="55">
        <v>1</v>
      </c>
      <c r="AE205" s="55">
        <v>1</v>
      </c>
      <c r="AF205" s="55">
        <v>1</v>
      </c>
      <c r="AG205" s="55">
        <v>1</v>
      </c>
      <c r="AH205" s="55">
        <v>1</v>
      </c>
      <c r="AI205" s="55">
        <v>1</v>
      </c>
      <c r="AJ205" s="55">
        <v>1</v>
      </c>
      <c r="AK205" s="55">
        <v>1</v>
      </c>
      <c r="AL205" s="55">
        <v>1</v>
      </c>
      <c r="AM205" s="55">
        <v>1</v>
      </c>
      <c r="AN205" s="55">
        <v>1</v>
      </c>
      <c r="AO205" s="55">
        <v>1</v>
      </c>
      <c r="AP205" s="55">
        <v>1</v>
      </c>
      <c r="AQ205" s="55">
        <v>1</v>
      </c>
      <c r="AR205" s="55">
        <v>1</v>
      </c>
      <c r="AS205" s="55">
        <v>1</v>
      </c>
      <c r="AT205" s="55">
        <v>1</v>
      </c>
      <c r="AU205" s="55">
        <v>1</v>
      </c>
      <c r="AV205" s="55">
        <v>1</v>
      </c>
      <c r="AX205" s="7">
        <v>7</v>
      </c>
      <c r="AY205" s="52">
        <f t="shared" si="46"/>
        <v>0</v>
      </c>
      <c r="AZ205" s="52">
        <f t="shared" si="45"/>
        <v>0</v>
      </c>
      <c r="BA205" s="52">
        <f t="shared" si="45"/>
        <v>0</v>
      </c>
      <c r="BB205" s="52">
        <f t="shared" si="45"/>
        <v>0</v>
      </c>
      <c r="BC205" s="52">
        <f t="shared" si="45"/>
        <v>20.502539169167509</v>
      </c>
      <c r="BD205" s="52">
        <f t="shared" si="45"/>
        <v>42.351976958318865</v>
      </c>
      <c r="BE205" s="52">
        <f t="shared" si="45"/>
        <v>0</v>
      </c>
      <c r="BF205" s="52">
        <f t="shared" si="45"/>
        <v>51.759927565264157</v>
      </c>
      <c r="BG205" s="52">
        <f t="shared" si="45"/>
        <v>0</v>
      </c>
      <c r="BH205" s="52">
        <f t="shared" si="45"/>
        <v>0</v>
      </c>
      <c r="BI205" s="52">
        <f t="shared" si="45"/>
        <v>0</v>
      </c>
      <c r="BJ205" s="52">
        <f t="shared" si="45"/>
        <v>0</v>
      </c>
      <c r="BK205" s="52">
        <f t="shared" si="45"/>
        <v>0</v>
      </c>
      <c r="BL205" s="52">
        <f t="shared" si="45"/>
        <v>0</v>
      </c>
      <c r="BM205" s="52">
        <f t="shared" si="45"/>
        <v>4.5076520845613692E-3</v>
      </c>
      <c r="BN205" s="52">
        <f t="shared" si="45"/>
        <v>4.143753088151466E-2</v>
      </c>
      <c r="BO205" s="52">
        <f t="shared" si="45"/>
        <v>0</v>
      </c>
      <c r="BP205" s="52">
        <f t="shared" si="45"/>
        <v>0</v>
      </c>
      <c r="BQ205" s="52">
        <f t="shared" si="45"/>
        <v>0.72944518162705363</v>
      </c>
      <c r="BR205" s="52">
        <f t="shared" si="45"/>
        <v>0</v>
      </c>
      <c r="BS205" s="52">
        <f t="shared" si="45"/>
        <v>0</v>
      </c>
      <c r="BT205" s="52">
        <f t="shared" si="45"/>
        <v>0</v>
      </c>
      <c r="BU205" s="52">
        <f t="shared" si="45"/>
        <v>0</v>
      </c>
      <c r="BV205" s="52">
        <f t="shared" si="45"/>
        <v>0</v>
      </c>
      <c r="BW205" s="52">
        <f t="shared" si="45"/>
        <v>0</v>
      </c>
      <c r="BX205" s="52">
        <f t="shared" si="47"/>
        <v>0</v>
      </c>
      <c r="BY205" s="52">
        <f t="shared" si="48"/>
        <v>115.38983405734366</v>
      </c>
      <c r="DD205" s="7">
        <v>7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0</v>
      </c>
      <c r="DI205" s="55">
        <f ca="1"/>
        <v>1519.2381524353123</v>
      </c>
      <c r="DJ205" s="55">
        <f ca="1"/>
        <v>2934.9920032114974</v>
      </c>
      <c r="DK205" s="55">
        <f ca="1"/>
        <v>0</v>
      </c>
      <c r="DL205" s="55">
        <f ca="1"/>
        <v>0</v>
      </c>
      <c r="DM205" s="55">
        <f ca="1"/>
        <v>0</v>
      </c>
      <c r="DN205" s="55">
        <f ca="1"/>
        <v>0</v>
      </c>
      <c r="DO205" s="55">
        <f ca="1"/>
        <v>0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0</v>
      </c>
      <c r="DT205" s="55">
        <f ca="1"/>
        <v>2.9337771864112376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ca="1"/>
        <v>0</v>
      </c>
      <c r="EE205" s="55">
        <f t="shared" ca="1" si="49"/>
        <v>4457.1639328332212</v>
      </c>
    </row>
    <row r="206" spans="2:135" x14ac:dyDescent="0.3">
      <c r="C206" s="55" t="s">
        <v>293</v>
      </c>
      <c r="V206" s="7">
        <v>7</v>
      </c>
      <c r="W206" s="55">
        <v>0.8</v>
      </c>
      <c r="X206" s="55">
        <v>1</v>
      </c>
      <c r="Y206" s="55">
        <v>1</v>
      </c>
      <c r="Z206" s="55">
        <v>1</v>
      </c>
      <c r="AA206" s="55">
        <v>1</v>
      </c>
      <c r="AB206" s="55">
        <v>0.9</v>
      </c>
      <c r="AC206" s="55">
        <v>1</v>
      </c>
      <c r="AD206" s="55">
        <v>1</v>
      </c>
      <c r="AE206" s="55">
        <v>1</v>
      </c>
      <c r="AF206" s="55">
        <v>1</v>
      </c>
      <c r="AG206" s="55">
        <v>1</v>
      </c>
      <c r="AH206" s="55">
        <v>1</v>
      </c>
      <c r="AI206" s="55">
        <v>1</v>
      </c>
      <c r="AJ206" s="55">
        <v>1</v>
      </c>
      <c r="AK206" s="55">
        <v>1</v>
      </c>
      <c r="AL206" s="55">
        <v>1</v>
      </c>
      <c r="AM206" s="55">
        <v>1</v>
      </c>
      <c r="AN206" s="55">
        <v>1</v>
      </c>
      <c r="AO206" s="55">
        <v>1</v>
      </c>
      <c r="AP206" s="55">
        <v>1</v>
      </c>
      <c r="AQ206" s="55">
        <v>1</v>
      </c>
      <c r="AR206" s="55">
        <v>1</v>
      </c>
      <c r="AS206" s="55">
        <v>1</v>
      </c>
      <c r="AT206" s="55">
        <v>1</v>
      </c>
      <c r="AU206" s="55">
        <v>1</v>
      </c>
      <c r="AV206" s="55">
        <v>1</v>
      </c>
      <c r="AW206" s="55">
        <v>2076.3482154591929</v>
      </c>
      <c r="AX206" s="7">
        <v>8</v>
      </c>
      <c r="AY206" s="52">
        <f t="shared" si="46"/>
        <v>6494.7575500185458</v>
      </c>
      <c r="AZ206" s="52">
        <f t="shared" si="45"/>
        <v>0.8618913776539886</v>
      </c>
      <c r="BA206" s="52">
        <f t="shared" si="45"/>
        <v>0</v>
      </c>
      <c r="BB206" s="52">
        <f t="shared" si="45"/>
        <v>0</v>
      </c>
      <c r="BC206" s="52">
        <f t="shared" si="45"/>
        <v>26.323205454674692</v>
      </c>
      <c r="BD206" s="52">
        <f t="shared" si="45"/>
        <v>54.375693776956929</v>
      </c>
      <c r="BE206" s="52">
        <f t="shared" si="45"/>
        <v>0</v>
      </c>
      <c r="BF206" s="52">
        <f t="shared" si="45"/>
        <v>1027.4816531452589</v>
      </c>
      <c r="BG206" s="52">
        <f t="shared" si="45"/>
        <v>49.96742707453695</v>
      </c>
      <c r="BH206" s="52">
        <f t="shared" si="45"/>
        <v>0</v>
      </c>
      <c r="BI206" s="52">
        <f t="shared" si="45"/>
        <v>13.793364888940012</v>
      </c>
      <c r="BJ206" s="52">
        <f t="shared" si="45"/>
        <v>4123.5581902128997</v>
      </c>
      <c r="BK206" s="52">
        <f t="shared" si="45"/>
        <v>0</v>
      </c>
      <c r="BL206" s="52">
        <f t="shared" si="45"/>
        <v>0</v>
      </c>
      <c r="BM206" s="52">
        <f t="shared" si="45"/>
        <v>5.788692928997234E-3</v>
      </c>
      <c r="BN206" s="52">
        <f t="shared" si="45"/>
        <v>5.3226107344088301E-2</v>
      </c>
      <c r="BO206" s="52">
        <f t="shared" si="45"/>
        <v>0</v>
      </c>
      <c r="BP206" s="52">
        <f t="shared" si="45"/>
        <v>0</v>
      </c>
      <c r="BQ206" s="52">
        <f t="shared" si="45"/>
        <v>11.184583358037086</v>
      </c>
      <c r="BR206" s="52">
        <f t="shared" si="45"/>
        <v>0</v>
      </c>
      <c r="BS206" s="52">
        <f t="shared" si="45"/>
        <v>0</v>
      </c>
      <c r="BT206" s="52">
        <f t="shared" si="45"/>
        <v>0</v>
      </c>
      <c r="BU206" s="52">
        <f t="shared" si="45"/>
        <v>0</v>
      </c>
      <c r="BV206" s="52">
        <f t="shared" si="45"/>
        <v>0</v>
      </c>
      <c r="BW206" s="52">
        <f t="shared" si="45"/>
        <v>0</v>
      </c>
      <c r="BX206" s="52">
        <f t="shared" si="47"/>
        <v>0</v>
      </c>
      <c r="BY206" s="52">
        <f t="shared" si="48"/>
        <v>11802.362574107778</v>
      </c>
      <c r="DD206" s="7">
        <v>8</v>
      </c>
      <c r="DE206" s="55">
        <f ca="1"/>
        <v>614404.0642317544</v>
      </c>
      <c r="DF206" s="55">
        <f ca="1"/>
        <v>87.051029143052844</v>
      </c>
      <c r="DG206" s="55">
        <f ca="1"/>
        <v>0</v>
      </c>
      <c r="DH206" s="55">
        <f ca="1"/>
        <v>0</v>
      </c>
      <c r="DI206" s="55">
        <f ca="1"/>
        <v>1950.5495241913945</v>
      </c>
      <c r="DJ206" s="55">
        <f ca="1"/>
        <v>3768.2355787431152</v>
      </c>
      <c r="DK206" s="55">
        <f ca="1"/>
        <v>0</v>
      </c>
      <c r="DL206" s="55">
        <f ca="1"/>
        <v>0</v>
      </c>
      <c r="DM206" s="55">
        <f ca="1"/>
        <v>3867.4788555691603</v>
      </c>
      <c r="DN206" s="55">
        <f ca="1"/>
        <v>0</v>
      </c>
      <c r="DO206" s="55">
        <f ca="1"/>
        <v>0</v>
      </c>
      <c r="DP206" s="55">
        <f ca="1"/>
        <v>231331.61447094369</v>
      </c>
      <c r="DQ206" s="55">
        <f ca="1"/>
        <v>0</v>
      </c>
      <c r="DR206" s="55">
        <f ca="1"/>
        <v>0</v>
      </c>
      <c r="DS206" s="55">
        <f ca="1"/>
        <v>0</v>
      </c>
      <c r="DT206" s="55">
        <f ca="1"/>
        <v>3.7684083999614515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ca="1"/>
        <v>0</v>
      </c>
      <c r="EE206" s="55">
        <f t="shared" ca="1" si="49"/>
        <v>855412.76209874486</v>
      </c>
    </row>
    <row r="207" spans="2:135" x14ac:dyDescent="0.3">
      <c r="C207" s="55" t="s">
        <v>294</v>
      </c>
      <c r="V207" s="7">
        <v>8</v>
      </c>
      <c r="W207" s="55">
        <v>0.8</v>
      </c>
      <c r="X207" s="55">
        <v>1</v>
      </c>
      <c r="Y207" s="55">
        <v>1</v>
      </c>
      <c r="Z207" s="55">
        <v>1</v>
      </c>
      <c r="AA207" s="55">
        <v>1</v>
      </c>
      <c r="AB207" s="55">
        <v>0.9</v>
      </c>
      <c r="AC207" s="55">
        <v>1</v>
      </c>
      <c r="AD207" s="55">
        <v>1</v>
      </c>
      <c r="AE207" s="55">
        <v>1</v>
      </c>
      <c r="AF207" s="55">
        <v>1</v>
      </c>
      <c r="AG207" s="55">
        <v>1</v>
      </c>
      <c r="AH207" s="55">
        <v>1</v>
      </c>
      <c r="AI207" s="55">
        <v>1</v>
      </c>
      <c r="AJ207" s="55">
        <v>1</v>
      </c>
      <c r="AK207" s="55">
        <v>1</v>
      </c>
      <c r="AL207" s="55">
        <v>1</v>
      </c>
      <c r="AM207" s="55">
        <v>1</v>
      </c>
      <c r="AN207" s="55">
        <v>1</v>
      </c>
      <c r="AO207" s="55">
        <v>1</v>
      </c>
      <c r="AP207" s="55">
        <v>1</v>
      </c>
      <c r="AQ207" s="55">
        <v>1</v>
      </c>
      <c r="AR207" s="55">
        <v>1</v>
      </c>
      <c r="AS207" s="55">
        <v>1</v>
      </c>
      <c r="AT207" s="55">
        <v>1</v>
      </c>
      <c r="AU207" s="55">
        <v>1</v>
      </c>
      <c r="AV207" s="55">
        <v>1</v>
      </c>
      <c r="AX207" s="7">
        <v>9</v>
      </c>
      <c r="AY207" s="52">
        <f t="shared" si="46"/>
        <v>146.52402242338545</v>
      </c>
      <c r="AZ207" s="52">
        <f t="shared" si="45"/>
        <v>1.9444573734226749E-2</v>
      </c>
      <c r="BA207" s="52">
        <f t="shared" si="45"/>
        <v>0</v>
      </c>
      <c r="BB207" s="52">
        <f t="shared" si="45"/>
        <v>0</v>
      </c>
      <c r="BC207" s="52">
        <f t="shared" si="45"/>
        <v>0.59386080492157323</v>
      </c>
      <c r="BD207" s="52">
        <f t="shared" si="45"/>
        <v>1.2267348410936083</v>
      </c>
      <c r="BE207" s="52">
        <f t="shared" si="45"/>
        <v>0</v>
      </c>
      <c r="BF207" s="52">
        <f t="shared" si="45"/>
        <v>23.180348712456546</v>
      </c>
      <c r="BG207" s="52">
        <f t="shared" si="45"/>
        <v>1.1272827893040542</v>
      </c>
      <c r="BH207" s="52">
        <f t="shared" si="45"/>
        <v>0</v>
      </c>
      <c r="BI207" s="52">
        <f t="shared" si="45"/>
        <v>0.31118317941240381</v>
      </c>
      <c r="BJ207" s="52">
        <f t="shared" si="45"/>
        <v>93.028928064429948</v>
      </c>
      <c r="BK207" s="52">
        <f t="shared" si="45"/>
        <v>0</v>
      </c>
      <c r="BL207" s="52">
        <f t="shared" si="45"/>
        <v>0</v>
      </c>
      <c r="BM207" s="52">
        <f t="shared" si="45"/>
        <v>1.3067126123998714E-4</v>
      </c>
      <c r="BN207" s="52">
        <f t="shared" si="45"/>
        <v>1.2008003740292888E-3</v>
      </c>
      <c r="BO207" s="52">
        <f t="shared" si="45"/>
        <v>0</v>
      </c>
      <c r="BP207" s="52">
        <f t="shared" si="45"/>
        <v>0</v>
      </c>
      <c r="BQ207" s="52">
        <f t="shared" si="45"/>
        <v>0.25232814839414225</v>
      </c>
      <c r="BR207" s="52">
        <f t="shared" si="45"/>
        <v>0</v>
      </c>
      <c r="BS207" s="52">
        <f t="shared" si="45"/>
        <v>0</v>
      </c>
      <c r="BT207" s="52">
        <f t="shared" si="45"/>
        <v>0</v>
      </c>
      <c r="BU207" s="52">
        <f t="shared" si="45"/>
        <v>0</v>
      </c>
      <c r="BV207" s="52">
        <f t="shared" si="45"/>
        <v>0</v>
      </c>
      <c r="BW207" s="52">
        <f t="shared" si="45"/>
        <v>0</v>
      </c>
      <c r="BX207" s="52">
        <f t="shared" si="47"/>
        <v>0</v>
      </c>
      <c r="BY207" s="52">
        <f t="shared" si="48"/>
        <v>266.26546500876719</v>
      </c>
      <c r="DD207" s="7">
        <v>9</v>
      </c>
      <c r="DE207" s="55">
        <f ca="1"/>
        <v>13861.172521252262</v>
      </c>
      <c r="DF207" s="55">
        <f ca="1"/>
        <v>1.9639019471569017</v>
      </c>
      <c r="DG207" s="55">
        <f ca="1"/>
        <v>0</v>
      </c>
      <c r="DH207" s="55">
        <f ca="1"/>
        <v>0</v>
      </c>
      <c r="DI207" s="55">
        <f ca="1"/>
        <v>44.00508564468857</v>
      </c>
      <c r="DJ207" s="55">
        <f ca="1"/>
        <v>85.012724487787054</v>
      </c>
      <c r="DK207" s="55">
        <f ca="1"/>
        <v>0</v>
      </c>
      <c r="DL207" s="55">
        <f ca="1"/>
        <v>0</v>
      </c>
      <c r="DM207" s="55">
        <f ca="1"/>
        <v>87.251687892133802</v>
      </c>
      <c r="DN207" s="55">
        <f ca="1"/>
        <v>0</v>
      </c>
      <c r="DO207" s="55">
        <f ca="1"/>
        <v>0</v>
      </c>
      <c r="DP207" s="55">
        <f ca="1"/>
        <v>5218.9228644145205</v>
      </c>
      <c r="DQ207" s="55">
        <f ca="1"/>
        <v>0</v>
      </c>
      <c r="DR207" s="55">
        <f ca="1"/>
        <v>0</v>
      </c>
      <c r="DS207" s="55">
        <f ca="1"/>
        <v>0</v>
      </c>
      <c r="DT207" s="55">
        <f ca="1"/>
        <v>8.5016666481273637E-2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ca="1"/>
        <v>0</v>
      </c>
      <c r="EE207" s="55">
        <f t="shared" ca="1" si="49"/>
        <v>19298.413802305033</v>
      </c>
    </row>
    <row r="208" spans="2:135" x14ac:dyDescent="0.3">
      <c r="V208" s="7">
        <v>9</v>
      </c>
      <c r="W208" s="55">
        <v>0.8</v>
      </c>
      <c r="X208" s="55">
        <v>1</v>
      </c>
      <c r="Y208" s="55">
        <v>1</v>
      </c>
      <c r="Z208" s="55">
        <v>1</v>
      </c>
      <c r="AA208" s="55">
        <v>1</v>
      </c>
      <c r="AB208" s="55">
        <v>0.9</v>
      </c>
      <c r="AC208" s="55">
        <v>1</v>
      </c>
      <c r="AD208" s="55">
        <v>1</v>
      </c>
      <c r="AE208" s="55">
        <v>1</v>
      </c>
      <c r="AF208" s="55">
        <v>1</v>
      </c>
      <c r="AG208" s="55">
        <v>1</v>
      </c>
      <c r="AH208" s="55">
        <v>1</v>
      </c>
      <c r="AI208" s="55">
        <v>1</v>
      </c>
      <c r="AJ208" s="55">
        <v>1</v>
      </c>
      <c r="AK208" s="55">
        <v>1</v>
      </c>
      <c r="AL208" s="55">
        <v>1</v>
      </c>
      <c r="AM208" s="55">
        <v>1</v>
      </c>
      <c r="AN208" s="55">
        <v>1</v>
      </c>
      <c r="AO208" s="55">
        <v>1</v>
      </c>
      <c r="AP208" s="55">
        <v>1</v>
      </c>
      <c r="AQ208" s="55">
        <v>1</v>
      </c>
      <c r="AR208" s="55">
        <v>1</v>
      </c>
      <c r="AS208" s="55">
        <v>1</v>
      </c>
      <c r="AT208" s="55">
        <v>1</v>
      </c>
      <c r="AU208" s="55">
        <v>1</v>
      </c>
      <c r="AV208" s="55">
        <v>1</v>
      </c>
      <c r="AX208" s="7">
        <v>10</v>
      </c>
      <c r="AY208" s="52">
        <f t="shared" si="46"/>
        <v>1788.3084948863227</v>
      </c>
      <c r="AZ208" s="52">
        <f t="shared" si="45"/>
        <v>0.23731873889977517</v>
      </c>
      <c r="BA208" s="52">
        <f t="shared" si="45"/>
        <v>0</v>
      </c>
      <c r="BB208" s="52">
        <f t="shared" si="45"/>
        <v>0</v>
      </c>
      <c r="BC208" s="52">
        <f t="shared" si="45"/>
        <v>7.2480014193777444</v>
      </c>
      <c r="BD208" s="52">
        <f t="shared" si="45"/>
        <v>14.972154749453606</v>
      </c>
      <c r="BE208" s="52">
        <f t="shared" si="45"/>
        <v>0</v>
      </c>
      <c r="BF208" s="52">
        <f t="shared" si="45"/>
        <v>282.91343521382697</v>
      </c>
      <c r="BG208" s="52">
        <f t="shared" si="45"/>
        <v>13.758354119093928</v>
      </c>
      <c r="BH208" s="52">
        <f t="shared" si="45"/>
        <v>0</v>
      </c>
      <c r="BI208" s="52">
        <f t="shared" si="45"/>
        <v>3.7979541842039857</v>
      </c>
      <c r="BJ208" s="52">
        <f t="shared" si="45"/>
        <v>1135.4071473644958</v>
      </c>
      <c r="BK208" s="52">
        <f t="shared" si="45"/>
        <v>0</v>
      </c>
      <c r="BL208" s="52">
        <f t="shared" si="45"/>
        <v>0</v>
      </c>
      <c r="BM208" s="52">
        <f t="shared" si="45"/>
        <v>1.5944557103410148E-3</v>
      </c>
      <c r="BN208" s="52">
        <f t="shared" si="45"/>
        <v>1.4655620849748339E-2</v>
      </c>
      <c r="BO208" s="52">
        <f t="shared" si="45"/>
        <v>0</v>
      </c>
      <c r="BP208" s="52">
        <f t="shared" si="45"/>
        <v>0</v>
      </c>
      <c r="BQ208" s="52">
        <f t="shared" si="45"/>
        <v>3.0796354262849368</v>
      </c>
      <c r="BR208" s="52">
        <f t="shared" si="45"/>
        <v>0</v>
      </c>
      <c r="BS208" s="52">
        <f t="shared" si="45"/>
        <v>0</v>
      </c>
      <c r="BT208" s="52">
        <f t="shared" si="45"/>
        <v>0</v>
      </c>
      <c r="BU208" s="52">
        <f t="shared" si="45"/>
        <v>0</v>
      </c>
      <c r="BV208" s="52">
        <f t="shared" si="45"/>
        <v>0</v>
      </c>
      <c r="BW208" s="52">
        <f t="shared" si="45"/>
        <v>0</v>
      </c>
      <c r="BX208" s="52">
        <f t="shared" si="47"/>
        <v>0</v>
      </c>
      <c r="BY208" s="52">
        <f t="shared" si="48"/>
        <v>3249.7387461785197</v>
      </c>
      <c r="DD208" s="7">
        <v>10</v>
      </c>
      <c r="DE208" s="55">
        <f ca="1"/>
        <v>169173.98361624611</v>
      </c>
      <c r="DF208" s="55">
        <f ca="1"/>
        <v>23.969192628877291</v>
      </c>
      <c r="DG208" s="55">
        <f ca="1"/>
        <v>0</v>
      </c>
      <c r="DH208" s="55">
        <f ca="1"/>
        <v>0</v>
      </c>
      <c r="DI208" s="55">
        <f ca="1"/>
        <v>537.07690517589083</v>
      </c>
      <c r="DJ208" s="55">
        <f ca="1"/>
        <v>1037.5703241371348</v>
      </c>
      <c r="DK208" s="55">
        <f ca="1"/>
        <v>0</v>
      </c>
      <c r="DL208" s="55">
        <f ca="1"/>
        <v>0</v>
      </c>
      <c r="DM208" s="55">
        <f ca="1"/>
        <v>1064.8966088178702</v>
      </c>
      <c r="DN208" s="55">
        <f ca="1"/>
        <v>0</v>
      </c>
      <c r="DO208" s="55">
        <f ca="1"/>
        <v>0</v>
      </c>
      <c r="DP208" s="55">
        <f ca="1"/>
        <v>63696.340967148215</v>
      </c>
      <c r="DQ208" s="55">
        <f ca="1"/>
        <v>0</v>
      </c>
      <c r="DR208" s="55">
        <f ca="1"/>
        <v>0</v>
      </c>
      <c r="DS208" s="55">
        <f ca="1"/>
        <v>0</v>
      </c>
      <c r="DT208" s="55">
        <f ca="1"/>
        <v>1.0376179561621823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ca="1"/>
        <v>0</v>
      </c>
      <c r="EE208" s="55">
        <f t="shared" ca="1" si="49"/>
        <v>235534.87523211027</v>
      </c>
    </row>
    <row r="209" spans="4:135" x14ac:dyDescent="0.3">
      <c r="V209" s="7">
        <v>10</v>
      </c>
      <c r="W209" s="55">
        <v>0.8</v>
      </c>
      <c r="X209" s="55">
        <v>1</v>
      </c>
      <c r="Y209" s="55">
        <v>1</v>
      </c>
      <c r="Z209" s="55">
        <v>1</v>
      </c>
      <c r="AA209" s="55">
        <v>1</v>
      </c>
      <c r="AB209" s="55">
        <v>0.9</v>
      </c>
      <c r="AC209" s="55">
        <v>1</v>
      </c>
      <c r="AD209" s="55">
        <v>1</v>
      </c>
      <c r="AE209" s="55">
        <v>1</v>
      </c>
      <c r="AF209" s="55">
        <v>1</v>
      </c>
      <c r="AG209" s="55">
        <v>1</v>
      </c>
      <c r="AH209" s="55">
        <v>1</v>
      </c>
      <c r="AI209" s="55">
        <v>1</v>
      </c>
      <c r="AJ209" s="55">
        <v>1</v>
      </c>
      <c r="AK209" s="55">
        <v>1</v>
      </c>
      <c r="AL209" s="55">
        <v>1</v>
      </c>
      <c r="AM209" s="55">
        <v>1</v>
      </c>
      <c r="AN209" s="55">
        <v>1</v>
      </c>
      <c r="AO209" s="55">
        <v>1</v>
      </c>
      <c r="AP209" s="55">
        <v>1</v>
      </c>
      <c r="AQ209" s="55">
        <v>1</v>
      </c>
      <c r="AR209" s="55">
        <v>1</v>
      </c>
      <c r="AS209" s="55">
        <v>1</v>
      </c>
      <c r="AT209" s="55">
        <v>1</v>
      </c>
      <c r="AU209" s="55">
        <v>1</v>
      </c>
      <c r="AV209" s="55">
        <v>1</v>
      </c>
      <c r="AX209" s="7">
        <v>11</v>
      </c>
      <c r="AY209" s="52">
        <f t="shared" si="46"/>
        <v>0</v>
      </c>
      <c r="AZ209" s="52">
        <f t="shared" si="45"/>
        <v>0</v>
      </c>
      <c r="BA209" s="52">
        <f t="shared" si="45"/>
        <v>0</v>
      </c>
      <c r="BB209" s="52">
        <f t="shared" si="45"/>
        <v>0</v>
      </c>
      <c r="BC209" s="52">
        <f t="shared" si="45"/>
        <v>3108.788173016706</v>
      </c>
      <c r="BD209" s="52">
        <f t="shared" si="45"/>
        <v>6421.8058070152256</v>
      </c>
      <c r="BE209" s="52">
        <f t="shared" si="45"/>
        <v>0</v>
      </c>
      <c r="BF209" s="52">
        <f t="shared" si="45"/>
        <v>7848.3279223445679</v>
      </c>
      <c r="BG209" s="52">
        <f t="shared" si="45"/>
        <v>0</v>
      </c>
      <c r="BH209" s="52">
        <f t="shared" si="45"/>
        <v>0</v>
      </c>
      <c r="BI209" s="52">
        <f t="shared" si="45"/>
        <v>0</v>
      </c>
      <c r="BJ209" s="52">
        <f t="shared" si="45"/>
        <v>0</v>
      </c>
      <c r="BK209" s="52">
        <f t="shared" si="45"/>
        <v>0</v>
      </c>
      <c r="BL209" s="52">
        <f t="shared" si="45"/>
        <v>0</v>
      </c>
      <c r="BM209" s="52">
        <f t="shared" si="45"/>
        <v>0.68352657868047129</v>
      </c>
      <c r="BN209" s="52">
        <f t="shared" si="45"/>
        <v>6.2908640869707098</v>
      </c>
      <c r="BO209" s="52">
        <f t="shared" ref="BO209:BW224" si="51">AM98*$F99*AM154</f>
        <v>0</v>
      </c>
      <c r="BP209" s="52">
        <f t="shared" si="51"/>
        <v>0</v>
      </c>
      <c r="BQ209" s="52">
        <f t="shared" si="51"/>
        <v>110.6053516079585</v>
      </c>
      <c r="BR209" s="52">
        <f t="shared" si="51"/>
        <v>0</v>
      </c>
      <c r="BS209" s="52">
        <f t="shared" si="51"/>
        <v>0</v>
      </c>
      <c r="BT209" s="52">
        <f t="shared" si="51"/>
        <v>0</v>
      </c>
      <c r="BU209" s="52">
        <f t="shared" si="51"/>
        <v>0</v>
      </c>
      <c r="BV209" s="52">
        <f t="shared" si="51"/>
        <v>0</v>
      </c>
      <c r="BW209" s="52">
        <f t="shared" si="51"/>
        <v>0</v>
      </c>
      <c r="BX209" s="52">
        <f t="shared" si="47"/>
        <v>0</v>
      </c>
      <c r="BY209" s="52">
        <f t="shared" si="48"/>
        <v>17496.50164465011</v>
      </c>
      <c r="DD209" s="7">
        <v>11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0</v>
      </c>
      <c r="DI209" s="55">
        <f ca="1"/>
        <v>230361.20362053788</v>
      </c>
      <c r="DJ209" s="55">
        <f ca="1"/>
        <v>445031.1424261551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0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0</v>
      </c>
      <c r="DT209" s="55">
        <f ca="1"/>
        <v>445.39317735752621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ca="1"/>
        <v>0</v>
      </c>
      <c r="EE209" s="55">
        <f t="shared" ca="1" si="49"/>
        <v>675837.73922405043</v>
      </c>
    </row>
    <row r="210" spans="4:135" x14ac:dyDescent="0.3">
      <c r="V210" s="7">
        <v>11</v>
      </c>
      <c r="W210" s="55">
        <v>0.8</v>
      </c>
      <c r="X210" s="55">
        <v>1</v>
      </c>
      <c r="Y210" s="55">
        <v>1</v>
      </c>
      <c r="Z210" s="55">
        <v>1</v>
      </c>
      <c r="AA210" s="55">
        <v>1</v>
      </c>
      <c r="AB210" s="55">
        <v>0.9</v>
      </c>
      <c r="AC210" s="55">
        <v>1</v>
      </c>
      <c r="AD210" s="55">
        <v>1</v>
      </c>
      <c r="AE210" s="55">
        <v>1</v>
      </c>
      <c r="AF210" s="55">
        <v>1</v>
      </c>
      <c r="AG210" s="55">
        <v>1</v>
      </c>
      <c r="AH210" s="55">
        <v>1</v>
      </c>
      <c r="AI210" s="55">
        <v>1</v>
      </c>
      <c r="AJ210" s="55">
        <v>1</v>
      </c>
      <c r="AK210" s="55">
        <v>1</v>
      </c>
      <c r="AL210" s="55">
        <v>1</v>
      </c>
      <c r="AM210" s="55">
        <v>1</v>
      </c>
      <c r="AN210" s="55">
        <v>1</v>
      </c>
      <c r="AO210" s="55">
        <v>1</v>
      </c>
      <c r="AP210" s="55">
        <v>1</v>
      </c>
      <c r="AQ210" s="55">
        <v>1</v>
      </c>
      <c r="AR210" s="55">
        <v>1</v>
      </c>
      <c r="AS210" s="55">
        <v>1</v>
      </c>
      <c r="AT210" s="55">
        <v>1</v>
      </c>
      <c r="AU210" s="55">
        <v>1</v>
      </c>
      <c r="AV210" s="55">
        <v>1</v>
      </c>
      <c r="AX210" s="7">
        <v>12</v>
      </c>
      <c r="AY210" s="52">
        <f t="shared" si="46"/>
        <v>4519.3382542969439</v>
      </c>
      <c r="AZ210" s="52">
        <f t="shared" si="46"/>
        <v>3.3448837911871645</v>
      </c>
      <c r="BA210" s="52">
        <f t="shared" si="46"/>
        <v>0</v>
      </c>
      <c r="BB210" s="52">
        <f t="shared" si="46"/>
        <v>0</v>
      </c>
      <c r="BC210" s="52">
        <f t="shared" si="46"/>
        <v>263.54483566335347</v>
      </c>
      <c r="BD210" s="52">
        <f t="shared" si="46"/>
        <v>544.40304766093061</v>
      </c>
      <c r="BE210" s="52">
        <f t="shared" si="46"/>
        <v>0</v>
      </c>
      <c r="BF210" s="52">
        <f t="shared" si="46"/>
        <v>3307.2569379610431</v>
      </c>
      <c r="BG210" s="52">
        <f t="shared" si="46"/>
        <v>387.63416258144423</v>
      </c>
      <c r="BH210" s="52">
        <f t="shared" si="46"/>
        <v>0</v>
      </c>
      <c r="BI210" s="52">
        <f t="shared" si="46"/>
        <v>1046.6815875603388</v>
      </c>
      <c r="BJ210" s="52">
        <f t="shared" si="46"/>
        <v>5275.5799489260289</v>
      </c>
      <c r="BK210" s="52">
        <f t="shared" si="46"/>
        <v>0</v>
      </c>
      <c r="BL210" s="52">
        <f t="shared" si="46"/>
        <v>0</v>
      </c>
      <c r="BM210" s="52">
        <f t="shared" si="46"/>
        <v>5.7936078099743521E-2</v>
      </c>
      <c r="BN210" s="52">
        <f t="shared" si="46"/>
        <v>0.53289352088062525</v>
      </c>
      <c r="BO210" s="52">
        <f t="shared" si="51"/>
        <v>0</v>
      </c>
      <c r="BP210" s="52">
        <f t="shared" si="51"/>
        <v>28542.259216121958</v>
      </c>
      <c r="BQ210" s="52">
        <f t="shared" si="51"/>
        <v>1711.2885457727573</v>
      </c>
      <c r="BR210" s="52">
        <f t="shared" si="51"/>
        <v>0</v>
      </c>
      <c r="BS210" s="52">
        <f t="shared" si="51"/>
        <v>0</v>
      </c>
      <c r="BT210" s="52">
        <f t="shared" si="51"/>
        <v>0</v>
      </c>
      <c r="BU210" s="52">
        <f t="shared" si="51"/>
        <v>0</v>
      </c>
      <c r="BV210" s="52">
        <f t="shared" si="51"/>
        <v>0</v>
      </c>
      <c r="BW210" s="52">
        <f t="shared" si="51"/>
        <v>0</v>
      </c>
      <c r="BX210" s="52">
        <f t="shared" si="47"/>
        <v>0</v>
      </c>
      <c r="BY210" s="52">
        <f t="shared" si="48"/>
        <v>45601.922249934963</v>
      </c>
      <c r="DD210" s="7">
        <v>12</v>
      </c>
      <c r="DE210" s="55">
        <f ca="1"/>
        <v>427529.39885649085</v>
      </c>
      <c r="DF210" s="55">
        <f ca="1"/>
        <v>337.83326290990362</v>
      </c>
      <c r="DG210" s="55">
        <f ca="1"/>
        <v>0</v>
      </c>
      <c r="DH210" s="55">
        <f ca="1"/>
        <v>0</v>
      </c>
      <c r="DI210" s="55">
        <f ca="1"/>
        <v>19528.672322654489</v>
      </c>
      <c r="DJ210" s="55">
        <f ca="1"/>
        <v>37727.131202902492</v>
      </c>
      <c r="DK210" s="55">
        <f ca="1"/>
        <v>0</v>
      </c>
      <c r="DL210" s="55">
        <f ca="1"/>
        <v>0</v>
      </c>
      <c r="DM210" s="55">
        <f ca="1"/>
        <v>30002.884183803784</v>
      </c>
      <c r="DN210" s="55">
        <f ca="1"/>
        <v>0</v>
      </c>
      <c r="DO210" s="55">
        <f ca="1"/>
        <v>0</v>
      </c>
      <c r="DP210" s="55">
        <f ca="1"/>
        <v>295960.03513475024</v>
      </c>
      <c r="DQ210" s="55">
        <f ca="1"/>
        <v>0</v>
      </c>
      <c r="DR210" s="55">
        <f ca="1"/>
        <v>0</v>
      </c>
      <c r="DS210" s="55">
        <f ca="1"/>
        <v>0</v>
      </c>
      <c r="DT210" s="55">
        <f ca="1"/>
        <v>37.728861278348269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ca="1"/>
        <v>0</v>
      </c>
      <c r="EE210" s="55">
        <f t="shared" ca="1" si="49"/>
        <v>811123.68382479018</v>
      </c>
    </row>
    <row r="211" spans="4:135" x14ac:dyDescent="0.3">
      <c r="D211" s="6"/>
      <c r="V211" s="7">
        <v>12</v>
      </c>
      <c r="W211" s="55">
        <v>0.8</v>
      </c>
      <c r="X211" s="55">
        <v>1</v>
      </c>
      <c r="Y211" s="55">
        <v>1</v>
      </c>
      <c r="Z211" s="55">
        <v>1</v>
      </c>
      <c r="AA211" s="55">
        <v>1</v>
      </c>
      <c r="AB211" s="55">
        <v>0.9</v>
      </c>
      <c r="AC211" s="55">
        <v>1</v>
      </c>
      <c r="AD211" s="55">
        <v>1</v>
      </c>
      <c r="AE211" s="55">
        <v>1</v>
      </c>
      <c r="AF211" s="55">
        <v>1</v>
      </c>
      <c r="AG211" s="55">
        <v>1</v>
      </c>
      <c r="AH211" s="55">
        <v>1</v>
      </c>
      <c r="AI211" s="55">
        <v>1</v>
      </c>
      <c r="AJ211" s="55">
        <v>1</v>
      </c>
      <c r="AK211" s="55">
        <v>1</v>
      </c>
      <c r="AL211" s="55">
        <v>1</v>
      </c>
      <c r="AM211" s="55">
        <v>1</v>
      </c>
      <c r="AN211" s="55">
        <v>1</v>
      </c>
      <c r="AO211" s="55">
        <v>1</v>
      </c>
      <c r="AP211" s="55">
        <v>1</v>
      </c>
      <c r="AQ211" s="55">
        <v>1</v>
      </c>
      <c r="AR211" s="55">
        <v>1</v>
      </c>
      <c r="AS211" s="55">
        <v>1</v>
      </c>
      <c r="AT211" s="55">
        <v>1</v>
      </c>
      <c r="AU211" s="55">
        <v>1</v>
      </c>
      <c r="AV211" s="55">
        <v>1</v>
      </c>
      <c r="AX211" s="7">
        <v>13</v>
      </c>
      <c r="AY211" s="52">
        <f t="shared" si="46"/>
        <v>202.20368633675216</v>
      </c>
      <c r="AZ211" s="52">
        <f t="shared" si="46"/>
        <v>0.14965638622252911</v>
      </c>
      <c r="BA211" s="52">
        <f t="shared" si="46"/>
        <v>0</v>
      </c>
      <c r="BB211" s="52">
        <f t="shared" si="46"/>
        <v>0</v>
      </c>
      <c r="BC211" s="52">
        <f t="shared" si="46"/>
        <v>11.79149120405943</v>
      </c>
      <c r="BD211" s="52">
        <f t="shared" si="46"/>
        <v>24.357615412416891</v>
      </c>
      <c r="BE211" s="52">
        <f t="shared" si="46"/>
        <v>0</v>
      </c>
      <c r="BF211" s="52">
        <f t="shared" si="46"/>
        <v>147.97289051357194</v>
      </c>
      <c r="BG211" s="52">
        <f t="shared" si="46"/>
        <v>17.343480882426817</v>
      </c>
      <c r="BH211" s="52">
        <f t="shared" si="46"/>
        <v>0</v>
      </c>
      <c r="BI211" s="52">
        <f t="shared" si="46"/>
        <v>46.830501173454678</v>
      </c>
      <c r="BJ211" s="52">
        <f t="shared" si="46"/>
        <v>236.03936091042223</v>
      </c>
      <c r="BK211" s="52">
        <f t="shared" si="46"/>
        <v>0</v>
      </c>
      <c r="BL211" s="52">
        <f t="shared" si="46"/>
        <v>0</v>
      </c>
      <c r="BM211" s="52">
        <f t="shared" si="46"/>
        <v>2.5911613410551453E-3</v>
      </c>
      <c r="BN211" s="52">
        <f t="shared" si="46"/>
        <v>2.3890983006976337E-2</v>
      </c>
      <c r="BO211" s="52">
        <f t="shared" si="51"/>
        <v>0</v>
      </c>
      <c r="BP211" s="52">
        <f t="shared" si="51"/>
        <v>1277.0343143683583</v>
      </c>
      <c r="BQ211" s="52">
        <f t="shared" si="51"/>
        <v>76.566265429347084</v>
      </c>
      <c r="BR211" s="52">
        <f t="shared" si="51"/>
        <v>0</v>
      </c>
      <c r="BS211" s="52">
        <f t="shared" si="51"/>
        <v>0</v>
      </c>
      <c r="BT211" s="52">
        <f t="shared" si="51"/>
        <v>0</v>
      </c>
      <c r="BU211" s="52">
        <f t="shared" si="51"/>
        <v>0</v>
      </c>
      <c r="BV211" s="52">
        <f t="shared" si="51"/>
        <v>0</v>
      </c>
      <c r="BW211" s="52">
        <f t="shared" si="51"/>
        <v>0</v>
      </c>
      <c r="BX211" s="52">
        <f t="shared" si="47"/>
        <v>0</v>
      </c>
      <c r="BY211" s="52">
        <f t="shared" si="48"/>
        <v>2040.3157447613801</v>
      </c>
      <c r="DD211" s="7">
        <v>13</v>
      </c>
      <c r="DE211" s="55">
        <f ca="1"/>
        <v>19128.468727456751</v>
      </c>
      <c r="DF211" s="55">
        <f ca="1"/>
        <v>15.11529500847544</v>
      </c>
      <c r="DG211" s="55">
        <f ca="1"/>
        <v>0</v>
      </c>
      <c r="DH211" s="55">
        <f ca="1"/>
        <v>0</v>
      </c>
      <c r="DI211" s="55">
        <f ca="1"/>
        <v>873.74949822080362</v>
      </c>
      <c r="DJ211" s="55">
        <f ca="1"/>
        <v>1687.9827480804904</v>
      </c>
      <c r="DK211" s="55">
        <f ca="1"/>
        <v>0</v>
      </c>
      <c r="DL211" s="55">
        <f ca="1"/>
        <v>0</v>
      </c>
      <c r="DM211" s="55">
        <f ca="1"/>
        <v>1342.3854202998357</v>
      </c>
      <c r="DN211" s="55">
        <f ca="1"/>
        <v>0</v>
      </c>
      <c r="DO211" s="55">
        <f ca="1"/>
        <v>0</v>
      </c>
      <c r="DP211" s="55">
        <f ca="1"/>
        <v>13241.808147074687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1.6914815968939245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ca="1"/>
        <v>0</v>
      </c>
      <c r="EE211" s="55">
        <f t="shared" ca="1" si="49"/>
        <v>36291.201317737941</v>
      </c>
    </row>
    <row r="212" spans="4:135" x14ac:dyDescent="0.3">
      <c r="D212" s="6"/>
      <c r="V212" s="7">
        <v>13</v>
      </c>
      <c r="W212" s="55">
        <v>0.8</v>
      </c>
      <c r="X212" s="55">
        <v>1</v>
      </c>
      <c r="Y212" s="55">
        <v>1</v>
      </c>
      <c r="Z212" s="55">
        <v>1</v>
      </c>
      <c r="AA212" s="55">
        <v>1</v>
      </c>
      <c r="AB212" s="55">
        <v>0.9</v>
      </c>
      <c r="AC212" s="55">
        <v>1</v>
      </c>
      <c r="AD212" s="55">
        <v>1</v>
      </c>
      <c r="AE212" s="55">
        <v>1</v>
      </c>
      <c r="AF212" s="55">
        <v>1</v>
      </c>
      <c r="AG212" s="55">
        <v>1</v>
      </c>
      <c r="AH212" s="55">
        <v>1</v>
      </c>
      <c r="AI212" s="55">
        <v>1</v>
      </c>
      <c r="AJ212" s="55">
        <v>1</v>
      </c>
      <c r="AK212" s="55">
        <v>1</v>
      </c>
      <c r="AL212" s="55">
        <v>1</v>
      </c>
      <c r="AM212" s="55">
        <v>1</v>
      </c>
      <c r="AN212" s="55">
        <v>1</v>
      </c>
      <c r="AO212" s="55">
        <v>1</v>
      </c>
      <c r="AP212" s="55">
        <v>1</v>
      </c>
      <c r="AQ212" s="55">
        <v>1</v>
      </c>
      <c r="AR212" s="55">
        <v>1</v>
      </c>
      <c r="AS212" s="55">
        <v>1</v>
      </c>
      <c r="AT212" s="55">
        <v>1</v>
      </c>
      <c r="AU212" s="55">
        <v>1</v>
      </c>
      <c r="AV212" s="55">
        <v>1</v>
      </c>
      <c r="AX212" s="7">
        <v>14</v>
      </c>
      <c r="AY212" s="52">
        <f t="shared" si="46"/>
        <v>13532.340417198737</v>
      </c>
      <c r="AZ212" s="52">
        <f t="shared" si="46"/>
        <v>10.015649100061031</v>
      </c>
      <c r="BA212" s="52">
        <f t="shared" si="46"/>
        <v>0</v>
      </c>
      <c r="BB212" s="52">
        <f t="shared" si="46"/>
        <v>0</v>
      </c>
      <c r="BC212" s="52">
        <f t="shared" si="46"/>
        <v>666.02400687920397</v>
      </c>
      <c r="BD212" s="52">
        <f t="shared" si="46"/>
        <v>1375.8019512226283</v>
      </c>
      <c r="BE212" s="52">
        <f t="shared" si="46"/>
        <v>0</v>
      </c>
      <c r="BF212" s="52">
        <f t="shared" si="46"/>
        <v>12321.354251249419</v>
      </c>
      <c r="BG212" s="52">
        <f t="shared" si="46"/>
        <v>769.19430998817791</v>
      </c>
      <c r="BH212" s="52">
        <f t="shared" si="46"/>
        <v>0</v>
      </c>
      <c r="BI212" s="52">
        <f t="shared" si="46"/>
        <v>316.03809146774478</v>
      </c>
      <c r="BJ212" s="52">
        <f t="shared" si="46"/>
        <v>25457.708620230158</v>
      </c>
      <c r="BK212" s="52">
        <f t="shared" si="46"/>
        <v>0</v>
      </c>
      <c r="BL212" s="52">
        <f t="shared" si="46"/>
        <v>0</v>
      </c>
      <c r="BM212" s="52">
        <f t="shared" si="46"/>
        <v>0.14646425584888126</v>
      </c>
      <c r="BN212" s="52">
        <f t="shared" si="46"/>
        <v>1.3467153582986175</v>
      </c>
      <c r="BO212" s="52">
        <f t="shared" si="51"/>
        <v>0</v>
      </c>
      <c r="BP212" s="52">
        <f t="shared" si="51"/>
        <v>1118.2772199379906</v>
      </c>
      <c r="BQ212" s="52">
        <f t="shared" si="51"/>
        <v>8257.9518453519358</v>
      </c>
      <c r="BR212" s="52">
        <f t="shared" si="51"/>
        <v>0</v>
      </c>
      <c r="BS212" s="52">
        <f t="shared" si="51"/>
        <v>0</v>
      </c>
      <c r="BT212" s="52">
        <f t="shared" si="51"/>
        <v>0</v>
      </c>
      <c r="BU212" s="52">
        <f t="shared" si="51"/>
        <v>0</v>
      </c>
      <c r="BV212" s="52">
        <f t="shared" si="51"/>
        <v>0</v>
      </c>
      <c r="BW212" s="52">
        <f t="shared" si="51"/>
        <v>0</v>
      </c>
      <c r="BX212" s="52">
        <f t="shared" si="47"/>
        <v>0</v>
      </c>
      <c r="BY212" s="52">
        <f t="shared" si="48"/>
        <v>63826.199542240196</v>
      </c>
      <c r="DD212" s="7">
        <v>14</v>
      </c>
      <c r="DE212" s="55">
        <f ca="1"/>
        <v>1280159.4034670005</v>
      </c>
      <c r="DF212" s="55">
        <f ca="1"/>
        <v>1011.5805591061642</v>
      </c>
      <c r="DG212" s="55">
        <f ca="1"/>
        <v>0</v>
      </c>
      <c r="DH212" s="55">
        <f ca="1"/>
        <v>0</v>
      </c>
      <c r="DI212" s="55">
        <f ca="1"/>
        <v>49352.378909749008</v>
      </c>
      <c r="DJ212" s="55">
        <f ca="1"/>
        <v>95343.07521972814</v>
      </c>
      <c r="DK212" s="55">
        <f ca="1"/>
        <v>0</v>
      </c>
      <c r="DL212" s="55">
        <f ca="1"/>
        <v>0</v>
      </c>
      <c r="DM212" s="55">
        <f ca="1"/>
        <v>59535.639593084976</v>
      </c>
      <c r="DN212" s="55">
        <f ca="1"/>
        <v>0</v>
      </c>
      <c r="DO212" s="55">
        <f ca="1"/>
        <v>0</v>
      </c>
      <c r="DP212" s="55">
        <f ca="1"/>
        <v>1428177.4535949118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95.347447367542117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ca="1"/>
        <v>0</v>
      </c>
      <c r="EE212" s="55">
        <f t="shared" ca="1" si="49"/>
        <v>2913674.8787909476</v>
      </c>
    </row>
    <row r="213" spans="4:135" x14ac:dyDescent="0.3">
      <c r="D213" s="6"/>
      <c r="V213" s="7">
        <v>14</v>
      </c>
      <c r="W213" s="55">
        <v>0.8</v>
      </c>
      <c r="X213" s="55">
        <v>1</v>
      </c>
      <c r="Y213" s="55">
        <v>1</v>
      </c>
      <c r="Z213" s="55">
        <v>1</v>
      </c>
      <c r="AA213" s="55">
        <v>1</v>
      </c>
      <c r="AB213" s="55">
        <v>0.9</v>
      </c>
      <c r="AC213" s="55">
        <v>1</v>
      </c>
      <c r="AD213" s="55">
        <v>1</v>
      </c>
      <c r="AE213" s="55">
        <v>1</v>
      </c>
      <c r="AF213" s="55">
        <v>1</v>
      </c>
      <c r="AG213" s="55">
        <v>1</v>
      </c>
      <c r="AH213" s="55">
        <v>1</v>
      </c>
      <c r="AI213" s="55">
        <v>1</v>
      </c>
      <c r="AJ213" s="55">
        <v>1</v>
      </c>
      <c r="AK213" s="55">
        <v>1</v>
      </c>
      <c r="AL213" s="55">
        <v>1</v>
      </c>
      <c r="AM213" s="55">
        <v>1</v>
      </c>
      <c r="AN213" s="55">
        <v>1</v>
      </c>
      <c r="AO213" s="55">
        <v>1</v>
      </c>
      <c r="AP213" s="55">
        <v>1</v>
      </c>
      <c r="AQ213" s="55">
        <v>1</v>
      </c>
      <c r="AR213" s="55">
        <v>1</v>
      </c>
      <c r="AS213" s="55">
        <v>1</v>
      </c>
      <c r="AT213" s="55">
        <v>1</v>
      </c>
      <c r="AU213" s="55">
        <v>1</v>
      </c>
      <c r="AV213" s="55">
        <v>1</v>
      </c>
      <c r="AX213" s="7">
        <v>15</v>
      </c>
      <c r="AY213" s="52">
        <f t="shared" si="46"/>
        <v>1274.3878875024529</v>
      </c>
      <c r="AZ213" s="52">
        <f t="shared" si="46"/>
        <v>0.94320875053363751</v>
      </c>
      <c r="BA213" s="52">
        <f t="shared" si="46"/>
        <v>0</v>
      </c>
      <c r="BB213" s="52">
        <f t="shared" si="46"/>
        <v>0</v>
      </c>
      <c r="BC213" s="52">
        <f t="shared" si="46"/>
        <v>62.721813150824843</v>
      </c>
      <c r="BD213" s="52">
        <f t="shared" si="46"/>
        <v>129.5640878574398</v>
      </c>
      <c r="BE213" s="52">
        <f t="shared" si="46"/>
        <v>0</v>
      </c>
      <c r="BF213" s="52">
        <f t="shared" si="46"/>
        <v>1160.3450795173378</v>
      </c>
      <c r="BG213" s="52">
        <f t="shared" si="46"/>
        <v>72.437721908517119</v>
      </c>
      <c r="BH213" s="52">
        <f t="shared" si="46"/>
        <v>0</v>
      </c>
      <c r="BI213" s="52">
        <f t="shared" si="46"/>
        <v>29.762413849030867</v>
      </c>
      <c r="BJ213" s="52">
        <f t="shared" si="46"/>
        <v>2397.4415742939332</v>
      </c>
      <c r="BK213" s="52">
        <f t="shared" si="46"/>
        <v>0</v>
      </c>
      <c r="BL213" s="52">
        <f t="shared" si="46"/>
        <v>0</v>
      </c>
      <c r="BM213" s="52">
        <f t="shared" si="46"/>
        <v>1.3793052483862043E-2</v>
      </c>
      <c r="BN213" s="52">
        <f t="shared" si="46"/>
        <v>0.12682490211449829</v>
      </c>
      <c r="BO213" s="52">
        <f t="shared" si="51"/>
        <v>0</v>
      </c>
      <c r="BP213" s="52">
        <f t="shared" si="51"/>
        <v>105.31208203408283</v>
      </c>
      <c r="BQ213" s="52">
        <f t="shared" si="51"/>
        <v>777.68024485628314</v>
      </c>
      <c r="BR213" s="52">
        <f t="shared" si="51"/>
        <v>0</v>
      </c>
      <c r="BS213" s="52">
        <f t="shared" si="51"/>
        <v>0</v>
      </c>
      <c r="BT213" s="52">
        <f t="shared" si="51"/>
        <v>0</v>
      </c>
      <c r="BU213" s="52">
        <f t="shared" si="51"/>
        <v>0</v>
      </c>
      <c r="BV213" s="52">
        <f t="shared" si="51"/>
        <v>0</v>
      </c>
      <c r="BW213" s="52">
        <f t="shared" si="51"/>
        <v>0</v>
      </c>
      <c r="BX213" s="52">
        <f t="shared" si="47"/>
        <v>0</v>
      </c>
      <c r="BY213" s="52">
        <f t="shared" si="48"/>
        <v>6010.7367316750342</v>
      </c>
      <c r="DD213" s="7">
        <v>15</v>
      </c>
      <c r="DE213" s="55">
        <f ca="1"/>
        <v>120557.09415773205</v>
      </c>
      <c r="DF213" s="55">
        <f ca="1"/>
        <v>95.264083803897392</v>
      </c>
      <c r="DG213" s="55">
        <f ca="1"/>
        <v>0</v>
      </c>
      <c r="DH213" s="55">
        <f ca="1"/>
        <v>0</v>
      </c>
      <c r="DI213" s="55">
        <f ca="1"/>
        <v>4647.6863544761209</v>
      </c>
      <c r="DJ213" s="55">
        <f ca="1"/>
        <v>8978.7912885205787</v>
      </c>
      <c r="DK213" s="55">
        <f ca="1"/>
        <v>0</v>
      </c>
      <c r="DL213" s="55">
        <f ca="1"/>
        <v>0</v>
      </c>
      <c r="DM213" s="55">
        <f ca="1"/>
        <v>5606.6796757192251</v>
      </c>
      <c r="DN213" s="55">
        <f ca="1"/>
        <v>0</v>
      </c>
      <c r="DO213" s="55">
        <f ca="1"/>
        <v>0</v>
      </c>
      <c r="DP213" s="55">
        <f ca="1"/>
        <v>134496.47231788965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8.9792030697064789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ca="1"/>
        <v>0</v>
      </c>
      <c r="EE213" s="55">
        <f t="shared" ca="1" si="49"/>
        <v>274390.96708121122</v>
      </c>
    </row>
    <row r="214" spans="4:135" x14ac:dyDescent="0.3">
      <c r="D214" s="6"/>
      <c r="V214" s="7">
        <v>15</v>
      </c>
      <c r="W214" s="55">
        <v>0.8</v>
      </c>
      <c r="X214" s="55">
        <v>1</v>
      </c>
      <c r="Y214" s="55">
        <v>1</v>
      </c>
      <c r="Z214" s="55">
        <v>1</v>
      </c>
      <c r="AA214" s="55">
        <v>1</v>
      </c>
      <c r="AB214" s="55">
        <v>0.9</v>
      </c>
      <c r="AC214" s="55">
        <v>1</v>
      </c>
      <c r="AD214" s="55">
        <v>1</v>
      </c>
      <c r="AE214" s="55">
        <v>1</v>
      </c>
      <c r="AF214" s="55">
        <v>1</v>
      </c>
      <c r="AG214" s="55">
        <v>1</v>
      </c>
      <c r="AH214" s="55">
        <v>1</v>
      </c>
      <c r="AI214" s="55">
        <v>1</v>
      </c>
      <c r="AJ214" s="55">
        <v>1</v>
      </c>
      <c r="AK214" s="55">
        <v>1</v>
      </c>
      <c r="AL214" s="55">
        <v>1</v>
      </c>
      <c r="AM214" s="55">
        <v>1</v>
      </c>
      <c r="AN214" s="55">
        <v>1</v>
      </c>
      <c r="AO214" s="55">
        <v>1</v>
      </c>
      <c r="AP214" s="55">
        <v>1</v>
      </c>
      <c r="AQ214" s="55">
        <v>1</v>
      </c>
      <c r="AR214" s="55">
        <v>1</v>
      </c>
      <c r="AS214" s="55">
        <v>1</v>
      </c>
      <c r="AT214" s="55">
        <v>1</v>
      </c>
      <c r="AU214" s="55">
        <v>1</v>
      </c>
      <c r="AV214" s="55">
        <v>1</v>
      </c>
      <c r="AX214" s="7">
        <v>16</v>
      </c>
      <c r="AY214" s="52">
        <f t="shared" si="46"/>
        <v>4.7989689770630335</v>
      </c>
      <c r="AZ214" s="52">
        <f t="shared" si="46"/>
        <v>1.0783114765053441</v>
      </c>
      <c r="BA214" s="52">
        <f t="shared" si="46"/>
        <v>0</v>
      </c>
      <c r="BB214" s="52">
        <f t="shared" si="46"/>
        <v>0</v>
      </c>
      <c r="BC214" s="52">
        <f t="shared" si="46"/>
        <v>186.6903510278689</v>
      </c>
      <c r="BD214" s="52">
        <f t="shared" si="46"/>
        <v>385.64518200107193</v>
      </c>
      <c r="BE214" s="52">
        <f t="shared" si="46"/>
        <v>0</v>
      </c>
      <c r="BF214" s="52">
        <f t="shared" si="46"/>
        <v>402.34830483679787</v>
      </c>
      <c r="BG214" s="52">
        <f t="shared" si="46"/>
        <v>18.280043793417473</v>
      </c>
      <c r="BH214" s="52">
        <f t="shared" si="46"/>
        <v>0</v>
      </c>
      <c r="BI214" s="52">
        <f t="shared" si="46"/>
        <v>59.269253014797414</v>
      </c>
      <c r="BJ214" s="52">
        <f t="shared" si="46"/>
        <v>2290.6434654610457</v>
      </c>
      <c r="BK214" s="52">
        <f t="shared" si="46"/>
        <v>0</v>
      </c>
      <c r="BL214" s="52">
        <f t="shared" si="46"/>
        <v>0</v>
      </c>
      <c r="BM214" s="52">
        <f t="shared" si="46"/>
        <v>4.1054771755322933E-2</v>
      </c>
      <c r="BN214" s="52">
        <f t="shared" si="46"/>
        <v>0.37749204262341357</v>
      </c>
      <c r="BO214" s="52">
        <f t="shared" si="51"/>
        <v>0</v>
      </c>
      <c r="BP214" s="52">
        <f t="shared" si="51"/>
        <v>882.40790548058487</v>
      </c>
      <c r="BQ214" s="52">
        <f t="shared" si="51"/>
        <v>743.03715678827348</v>
      </c>
      <c r="BR214" s="52">
        <f t="shared" si="51"/>
        <v>0</v>
      </c>
      <c r="BS214" s="52">
        <f t="shared" si="51"/>
        <v>0</v>
      </c>
      <c r="BT214" s="52">
        <f t="shared" si="51"/>
        <v>0</v>
      </c>
      <c r="BU214" s="52">
        <f t="shared" si="51"/>
        <v>0</v>
      </c>
      <c r="BV214" s="52">
        <f t="shared" si="51"/>
        <v>0</v>
      </c>
      <c r="BW214" s="52">
        <f t="shared" si="51"/>
        <v>0</v>
      </c>
      <c r="BX214" s="52">
        <f t="shared" si="47"/>
        <v>0</v>
      </c>
      <c r="BY214" s="52">
        <f t="shared" si="48"/>
        <v>4974.6174896718057</v>
      </c>
      <c r="DD214" s="7">
        <v>16</v>
      </c>
      <c r="DE214" s="55">
        <f ca="1"/>
        <v>453.98246523016292</v>
      </c>
      <c r="DF214" s="55">
        <f ca="1"/>
        <v>108.90945912703975</v>
      </c>
      <c r="DG214" s="55">
        <f ca="1"/>
        <v>0</v>
      </c>
      <c r="DH214" s="55">
        <f ca="1"/>
        <v>0</v>
      </c>
      <c r="DI214" s="55">
        <f ca="1"/>
        <v>13833.755011165085</v>
      </c>
      <c r="DJ214" s="55">
        <f ca="1"/>
        <v>26725.211112674282</v>
      </c>
      <c r="DK214" s="55">
        <f ca="1"/>
        <v>0</v>
      </c>
      <c r="DL214" s="55">
        <f ca="1"/>
        <v>0</v>
      </c>
      <c r="DM214" s="55">
        <f ca="1"/>
        <v>1414.8753896105125</v>
      </c>
      <c r="DN214" s="55">
        <f ca="1"/>
        <v>0</v>
      </c>
      <c r="DO214" s="55">
        <f ca="1"/>
        <v>0</v>
      </c>
      <c r="DP214" s="55">
        <f ca="1"/>
        <v>128505.09841236466</v>
      </c>
      <c r="DQ214" s="55">
        <f ca="1"/>
        <v>0</v>
      </c>
      <c r="DR214" s="55">
        <f ca="1"/>
        <v>0</v>
      </c>
      <c r="DS214" s="55">
        <f ca="1"/>
        <v>0</v>
      </c>
      <c r="DT214" s="55">
        <f ca="1"/>
        <v>26.726436617737679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ca="1"/>
        <v>0</v>
      </c>
      <c r="EE214" s="55">
        <f t="shared" ca="1" si="49"/>
        <v>171068.55828678946</v>
      </c>
    </row>
    <row r="215" spans="4:135" x14ac:dyDescent="0.3">
      <c r="D215" s="6"/>
      <c r="V215" s="7">
        <v>16</v>
      </c>
      <c r="W215" s="55">
        <v>0.8</v>
      </c>
      <c r="X215" s="55">
        <v>1</v>
      </c>
      <c r="Y215" s="55">
        <v>1</v>
      </c>
      <c r="Z215" s="55">
        <v>1</v>
      </c>
      <c r="AA215" s="55">
        <v>1</v>
      </c>
      <c r="AB215" s="55">
        <v>0.9</v>
      </c>
      <c r="AC215" s="55">
        <v>1</v>
      </c>
      <c r="AD215" s="55">
        <v>1</v>
      </c>
      <c r="AE215" s="55">
        <v>1</v>
      </c>
      <c r="AF215" s="55">
        <v>1</v>
      </c>
      <c r="AG215" s="55">
        <v>1</v>
      </c>
      <c r="AH215" s="55">
        <v>1</v>
      </c>
      <c r="AI215" s="55">
        <v>1</v>
      </c>
      <c r="AJ215" s="55">
        <v>1</v>
      </c>
      <c r="AK215" s="55">
        <v>1</v>
      </c>
      <c r="AL215" s="55">
        <v>1</v>
      </c>
      <c r="AM215" s="55">
        <v>1</v>
      </c>
      <c r="AN215" s="55">
        <v>1</v>
      </c>
      <c r="AO215" s="55">
        <v>1</v>
      </c>
      <c r="AP215" s="55">
        <v>1</v>
      </c>
      <c r="AQ215" s="55">
        <v>1</v>
      </c>
      <c r="AR215" s="55">
        <v>1</v>
      </c>
      <c r="AS215" s="55">
        <v>1</v>
      </c>
      <c r="AT215" s="55">
        <v>1</v>
      </c>
      <c r="AU215" s="55">
        <v>1</v>
      </c>
      <c r="AV215" s="55">
        <v>1</v>
      </c>
      <c r="AX215" s="7">
        <v>17</v>
      </c>
      <c r="AY215" s="52">
        <f t="shared" si="46"/>
        <v>3378.7988152936846</v>
      </c>
      <c r="AZ215" s="52">
        <f t="shared" si="46"/>
        <v>2.5439277839824803</v>
      </c>
      <c r="BA215" s="52">
        <f t="shared" si="46"/>
        <v>0</v>
      </c>
      <c r="BB215" s="52">
        <f t="shared" si="46"/>
        <v>0</v>
      </c>
      <c r="BC215" s="52">
        <f t="shared" si="46"/>
        <v>91.59447341638004</v>
      </c>
      <c r="BD215" s="52">
        <f t="shared" si="46"/>
        <v>189.20617577844331</v>
      </c>
      <c r="BE215" s="52">
        <f t="shared" si="46"/>
        <v>0</v>
      </c>
      <c r="BF215" s="52">
        <f t="shared" si="46"/>
        <v>1193.4802746166922</v>
      </c>
      <c r="BG215" s="52">
        <f t="shared" si="46"/>
        <v>54.223843921748667</v>
      </c>
      <c r="BH215" s="52">
        <f t="shared" si="46"/>
        <v>0</v>
      </c>
      <c r="BI215" s="52">
        <f t="shared" si="46"/>
        <v>175.80957467821077</v>
      </c>
      <c r="BJ215" s="52">
        <f t="shared" si="46"/>
        <v>6922.2619460243914</v>
      </c>
      <c r="BK215" s="52">
        <f t="shared" si="46"/>
        <v>0</v>
      </c>
      <c r="BL215" s="52">
        <f t="shared" si="46"/>
        <v>0</v>
      </c>
      <c r="BM215" s="52">
        <f t="shared" si="46"/>
        <v>2.0142392488308257E-2</v>
      </c>
      <c r="BN215" s="52">
        <f t="shared" si="46"/>
        <v>0.18520606216169205</v>
      </c>
      <c r="BO215" s="52">
        <f t="shared" si="51"/>
        <v>0</v>
      </c>
      <c r="BP215" s="52">
        <f t="shared" si="51"/>
        <v>207.72178691398796</v>
      </c>
      <c r="BQ215" s="52">
        <f t="shared" si="51"/>
        <v>2245.4379790336725</v>
      </c>
      <c r="BR215" s="52">
        <f t="shared" si="51"/>
        <v>0</v>
      </c>
      <c r="BS215" s="52">
        <f t="shared" si="51"/>
        <v>0</v>
      </c>
      <c r="BT215" s="52">
        <f t="shared" si="51"/>
        <v>0</v>
      </c>
      <c r="BU215" s="52">
        <f t="shared" si="51"/>
        <v>0</v>
      </c>
      <c r="BV215" s="52">
        <f t="shared" si="51"/>
        <v>0</v>
      </c>
      <c r="BW215" s="52">
        <f t="shared" si="51"/>
        <v>0</v>
      </c>
      <c r="BX215" s="52">
        <f t="shared" si="47"/>
        <v>0</v>
      </c>
      <c r="BY215" s="52">
        <f t="shared" si="48"/>
        <v>14461.284145915844</v>
      </c>
      <c r="DD215" s="7">
        <v>17</v>
      </c>
      <c r="DE215" s="55">
        <f ca="1"/>
        <v>319634.36792678252</v>
      </c>
      <c r="DF215" s="55">
        <f ca="1"/>
        <v>256.93670618223052</v>
      </c>
      <c r="DG215" s="55">
        <f ca="1"/>
        <v>0</v>
      </c>
      <c r="DH215" s="55">
        <f ca="1"/>
        <v>0</v>
      </c>
      <c r="DI215" s="55">
        <f ca="1"/>
        <v>6787.1504801537603</v>
      </c>
      <c r="DJ215" s="55">
        <f ca="1"/>
        <v>13111.98798144612</v>
      </c>
      <c r="DK215" s="55">
        <f ca="1"/>
        <v>0</v>
      </c>
      <c r="DL215" s="55">
        <f ca="1"/>
        <v>0</v>
      </c>
      <c r="DM215" s="55">
        <f ca="1"/>
        <v>4196.925519543347</v>
      </c>
      <c r="DN215" s="55">
        <f ca="1"/>
        <v>0</v>
      </c>
      <c r="DO215" s="55">
        <f ca="1"/>
        <v>0</v>
      </c>
      <c r="DP215" s="55">
        <f ca="1"/>
        <v>388338.89517196838</v>
      </c>
      <c r="DQ215" s="55">
        <f ca="1"/>
        <v>0</v>
      </c>
      <c r="DR215" s="55">
        <f ca="1"/>
        <v>0</v>
      </c>
      <c r="DS215" s="55">
        <f ca="1"/>
        <v>0</v>
      </c>
      <c r="DT215" s="55">
        <f ca="1"/>
        <v>13.112589201047797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ca="1"/>
        <v>0</v>
      </c>
      <c r="EE215" s="55">
        <f t="shared" ca="1" si="49"/>
        <v>732339.37637527741</v>
      </c>
    </row>
    <row r="216" spans="4:135" x14ac:dyDescent="0.3">
      <c r="D216" s="6"/>
      <c r="V216" s="7">
        <v>17</v>
      </c>
      <c r="W216" s="55">
        <v>0.8</v>
      </c>
      <c r="X216" s="55">
        <v>1</v>
      </c>
      <c r="Y216" s="55">
        <v>1</v>
      </c>
      <c r="Z216" s="55">
        <v>1</v>
      </c>
      <c r="AA216" s="55">
        <v>1</v>
      </c>
      <c r="AB216" s="55">
        <v>0.9</v>
      </c>
      <c r="AC216" s="55">
        <v>1</v>
      </c>
      <c r="AD216" s="55">
        <v>1</v>
      </c>
      <c r="AE216" s="55">
        <v>1</v>
      </c>
      <c r="AF216" s="55">
        <v>1</v>
      </c>
      <c r="AG216" s="55">
        <v>1</v>
      </c>
      <c r="AH216" s="55">
        <v>1</v>
      </c>
      <c r="AI216" s="55">
        <v>1</v>
      </c>
      <c r="AJ216" s="55">
        <v>1</v>
      </c>
      <c r="AK216" s="55">
        <v>1</v>
      </c>
      <c r="AL216" s="55">
        <v>1</v>
      </c>
      <c r="AM216" s="55">
        <v>1</v>
      </c>
      <c r="AN216" s="55">
        <v>1</v>
      </c>
      <c r="AO216" s="55">
        <v>1</v>
      </c>
      <c r="AP216" s="55">
        <v>1</v>
      </c>
      <c r="AQ216" s="55">
        <v>1</v>
      </c>
      <c r="AR216" s="55">
        <v>1</v>
      </c>
      <c r="AS216" s="55">
        <v>1</v>
      </c>
      <c r="AT216" s="55">
        <v>1</v>
      </c>
      <c r="AU216" s="55">
        <v>1</v>
      </c>
      <c r="AV216" s="55">
        <v>1</v>
      </c>
      <c r="AX216" s="7">
        <v>18</v>
      </c>
      <c r="AY216" s="52">
        <f t="shared" ref="AY216:BN231" si="52">W105*$F106*W161</f>
        <v>0</v>
      </c>
      <c r="AZ216" s="52">
        <f t="shared" si="52"/>
        <v>0</v>
      </c>
      <c r="BA216" s="52">
        <f t="shared" si="52"/>
        <v>0</v>
      </c>
      <c r="BB216" s="52">
        <f t="shared" si="52"/>
        <v>0</v>
      </c>
      <c r="BC216" s="52">
        <f t="shared" si="52"/>
        <v>6009.2867663437082</v>
      </c>
      <c r="BD216" s="52">
        <f t="shared" si="52"/>
        <v>12413.349031717529</v>
      </c>
      <c r="BE216" s="52">
        <f t="shared" si="52"/>
        <v>0</v>
      </c>
      <c r="BF216" s="52">
        <f t="shared" si="52"/>
        <v>15170.815928034061</v>
      </c>
      <c r="BG216" s="52">
        <f t="shared" si="52"/>
        <v>0</v>
      </c>
      <c r="BH216" s="52">
        <f t="shared" si="52"/>
        <v>0</v>
      </c>
      <c r="BI216" s="52">
        <f t="shared" si="52"/>
        <v>0</v>
      </c>
      <c r="BJ216" s="52">
        <f t="shared" si="52"/>
        <v>0</v>
      </c>
      <c r="BK216" s="52">
        <f t="shared" si="52"/>
        <v>0</v>
      </c>
      <c r="BL216" s="52">
        <f t="shared" si="52"/>
        <v>0</v>
      </c>
      <c r="BM216" s="52">
        <f t="shared" si="52"/>
        <v>1.3219396668809691</v>
      </c>
      <c r="BN216" s="52">
        <f t="shared" si="52"/>
        <v>12.150911524296717</v>
      </c>
      <c r="BO216" s="52">
        <f t="shared" si="51"/>
        <v>0</v>
      </c>
      <c r="BP216" s="52">
        <f t="shared" si="51"/>
        <v>0</v>
      </c>
      <c r="BQ216" s="52">
        <f t="shared" si="51"/>
        <v>213.80011716404306</v>
      </c>
      <c r="BR216" s="52">
        <f t="shared" si="51"/>
        <v>0</v>
      </c>
      <c r="BS216" s="52">
        <f t="shared" si="51"/>
        <v>0</v>
      </c>
      <c r="BT216" s="52">
        <f t="shared" si="51"/>
        <v>0</v>
      </c>
      <c r="BU216" s="52">
        <f t="shared" si="51"/>
        <v>0</v>
      </c>
      <c r="BV216" s="52">
        <f t="shared" si="51"/>
        <v>0</v>
      </c>
      <c r="BW216" s="52">
        <f t="shared" si="51"/>
        <v>0</v>
      </c>
      <c r="BX216" s="52">
        <f t="shared" si="47"/>
        <v>0</v>
      </c>
      <c r="BY216" s="52">
        <f t="shared" si="48"/>
        <v>33820.724694450517</v>
      </c>
      <c r="DD216" s="7">
        <v>18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0</v>
      </c>
      <c r="DI216" s="55">
        <f ca="1"/>
        <v>445288.14938606875</v>
      </c>
      <c r="DJ216" s="55">
        <f ca="1"/>
        <v>860245.08789802471</v>
      </c>
      <c r="DK216" s="55">
        <f ca="1"/>
        <v>0</v>
      </c>
      <c r="DL216" s="55">
        <f ca="1"/>
        <v>0</v>
      </c>
      <c r="DM216" s="55">
        <f ca="1"/>
        <v>0</v>
      </c>
      <c r="DN216" s="55">
        <f ca="1"/>
        <v>0</v>
      </c>
      <c r="DO216" s="55">
        <f ca="1"/>
        <v>0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0</v>
      </c>
      <c r="DT216" s="55">
        <f ca="1"/>
        <v>860.28453592020753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ca="1"/>
        <v>0</v>
      </c>
      <c r="EE216" s="55">
        <f t="shared" ca="1" si="49"/>
        <v>1306393.5218200136</v>
      </c>
    </row>
    <row r="217" spans="4:135" x14ac:dyDescent="0.3">
      <c r="D217" s="6"/>
      <c r="V217" s="7">
        <v>18</v>
      </c>
      <c r="W217" s="55">
        <v>0.8</v>
      </c>
      <c r="X217" s="55">
        <v>1</v>
      </c>
      <c r="Y217" s="55">
        <v>1</v>
      </c>
      <c r="Z217" s="55">
        <v>1</v>
      </c>
      <c r="AA217" s="55">
        <v>1</v>
      </c>
      <c r="AB217" s="55">
        <v>0.9</v>
      </c>
      <c r="AC217" s="55">
        <v>1</v>
      </c>
      <c r="AD217" s="55">
        <v>1</v>
      </c>
      <c r="AE217" s="55">
        <v>1</v>
      </c>
      <c r="AF217" s="55">
        <v>1</v>
      </c>
      <c r="AG217" s="55">
        <v>1</v>
      </c>
      <c r="AH217" s="55">
        <v>1</v>
      </c>
      <c r="AI217" s="55">
        <v>1</v>
      </c>
      <c r="AJ217" s="55">
        <v>1</v>
      </c>
      <c r="AK217" s="55">
        <v>1</v>
      </c>
      <c r="AL217" s="55">
        <v>1</v>
      </c>
      <c r="AM217" s="55">
        <v>1</v>
      </c>
      <c r="AN217" s="55">
        <v>1</v>
      </c>
      <c r="AO217" s="55">
        <v>1</v>
      </c>
      <c r="AP217" s="55">
        <v>1</v>
      </c>
      <c r="AQ217" s="55">
        <v>1</v>
      </c>
      <c r="AR217" s="55">
        <v>1</v>
      </c>
      <c r="AS217" s="55">
        <v>1</v>
      </c>
      <c r="AT217" s="55">
        <v>1</v>
      </c>
      <c r="AU217" s="55">
        <v>1</v>
      </c>
      <c r="AV217" s="55">
        <v>1</v>
      </c>
      <c r="AX217" s="7">
        <v>19</v>
      </c>
      <c r="AY217" s="52">
        <f t="shared" si="52"/>
        <v>199.43084476813206</v>
      </c>
      <c r="AZ217" s="52">
        <f t="shared" si="52"/>
        <v>0.14760413112192308</v>
      </c>
      <c r="BA217" s="52">
        <f t="shared" si="52"/>
        <v>0</v>
      </c>
      <c r="BB217" s="52">
        <f t="shared" si="52"/>
        <v>0</v>
      </c>
      <c r="BC217" s="52">
        <f t="shared" si="52"/>
        <v>660.18395499696101</v>
      </c>
      <c r="BD217" s="52">
        <f t="shared" si="52"/>
        <v>1363.7381902734164</v>
      </c>
      <c r="BE217" s="52">
        <f t="shared" si="52"/>
        <v>0</v>
      </c>
      <c r="BF217" s="52">
        <f t="shared" si="52"/>
        <v>1893.5372576969244</v>
      </c>
      <c r="BG217" s="52">
        <f t="shared" si="52"/>
        <v>86.029799460157633</v>
      </c>
      <c r="BH217" s="52">
        <f t="shared" si="52"/>
        <v>0</v>
      </c>
      <c r="BI217" s="52">
        <f t="shared" si="52"/>
        <v>1889.7607827898648</v>
      </c>
      <c r="BJ217" s="52">
        <f t="shared" si="52"/>
        <v>9812.0379827465713</v>
      </c>
      <c r="BK217" s="52">
        <f t="shared" si="52"/>
        <v>0</v>
      </c>
      <c r="BL217" s="52">
        <f t="shared" si="52"/>
        <v>0</v>
      </c>
      <c r="BM217" s="52">
        <f t="shared" si="52"/>
        <v>0.14517998029250825</v>
      </c>
      <c r="BN217" s="52">
        <f t="shared" si="52"/>
        <v>1.3349066432074403</v>
      </c>
      <c r="BO217" s="52">
        <f t="shared" si="51"/>
        <v>0</v>
      </c>
      <c r="BP217" s="52">
        <f t="shared" si="51"/>
        <v>35.18476475063418</v>
      </c>
      <c r="BQ217" s="52">
        <f t="shared" si="51"/>
        <v>3182.8212965042117</v>
      </c>
      <c r="BR217" s="52">
        <f t="shared" si="51"/>
        <v>0</v>
      </c>
      <c r="BS217" s="52">
        <f t="shared" si="51"/>
        <v>0</v>
      </c>
      <c r="BT217" s="52">
        <f t="shared" si="51"/>
        <v>0</v>
      </c>
      <c r="BU217" s="52">
        <f t="shared" si="51"/>
        <v>0</v>
      </c>
      <c r="BV217" s="52">
        <f t="shared" si="51"/>
        <v>0</v>
      </c>
      <c r="BW217" s="52">
        <f t="shared" si="51"/>
        <v>0</v>
      </c>
      <c r="BX217" s="52">
        <f t="shared" si="47"/>
        <v>0</v>
      </c>
      <c r="BY217" s="52">
        <f t="shared" si="48"/>
        <v>19124.352564741497</v>
      </c>
      <c r="DD217" s="7">
        <v>19</v>
      </c>
      <c r="DE217" s="55">
        <f ca="1"/>
        <v>18866.157915065291</v>
      </c>
      <c r="DF217" s="55">
        <f ca="1"/>
        <v>14.908017243314232</v>
      </c>
      <c r="DG217" s="55">
        <f ca="1"/>
        <v>0</v>
      </c>
      <c r="DH217" s="55">
        <f ca="1"/>
        <v>0</v>
      </c>
      <c r="DI217" s="55">
        <f ca="1"/>
        <v>48919.631065274807</v>
      </c>
      <c r="DJ217" s="55">
        <f ca="1"/>
        <v>94507.05658594775</v>
      </c>
      <c r="DK217" s="55">
        <f ca="1"/>
        <v>0</v>
      </c>
      <c r="DL217" s="55">
        <f ca="1"/>
        <v>0</v>
      </c>
      <c r="DM217" s="55">
        <f ca="1"/>
        <v>6658.7064782162015</v>
      </c>
      <c r="DN217" s="55">
        <f ca="1"/>
        <v>0</v>
      </c>
      <c r="DO217" s="55">
        <f ca="1"/>
        <v>0</v>
      </c>
      <c r="DP217" s="55">
        <f ca="1"/>
        <v>550455.33083208266</v>
      </c>
      <c r="DQ217" s="55">
        <f ca="1"/>
        <v>0</v>
      </c>
      <c r="DR217" s="55">
        <f ca="1"/>
        <v>0</v>
      </c>
      <c r="DS217" s="55">
        <f ca="1"/>
        <v>0</v>
      </c>
      <c r="DT217" s="55">
        <f ca="1"/>
        <v>94.511390339086773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ca="1"/>
        <v>0</v>
      </c>
      <c r="EE217" s="55">
        <f t="shared" ca="1" si="49"/>
        <v>719516.30228416913</v>
      </c>
    </row>
    <row r="218" spans="4:135" x14ac:dyDescent="0.3">
      <c r="D218" s="6"/>
      <c r="V218" s="7">
        <v>19</v>
      </c>
      <c r="W218" s="55">
        <v>0.8</v>
      </c>
      <c r="X218" s="55">
        <v>1</v>
      </c>
      <c r="Y218" s="55">
        <v>1</v>
      </c>
      <c r="Z218" s="55">
        <v>1</v>
      </c>
      <c r="AA218" s="55">
        <v>1</v>
      </c>
      <c r="AB218" s="55">
        <v>0.9</v>
      </c>
      <c r="AC218" s="55">
        <v>1</v>
      </c>
      <c r="AD218" s="55">
        <v>1</v>
      </c>
      <c r="AE218" s="55">
        <v>1</v>
      </c>
      <c r="AF218" s="55">
        <v>1</v>
      </c>
      <c r="AG218" s="55">
        <v>1</v>
      </c>
      <c r="AH218" s="55">
        <v>1</v>
      </c>
      <c r="AI218" s="55">
        <v>1</v>
      </c>
      <c r="AJ218" s="55">
        <v>1</v>
      </c>
      <c r="AK218" s="55">
        <v>1</v>
      </c>
      <c r="AL218" s="55">
        <v>1</v>
      </c>
      <c r="AM218" s="55">
        <v>1</v>
      </c>
      <c r="AN218" s="55">
        <v>1</v>
      </c>
      <c r="AO218" s="55">
        <v>1</v>
      </c>
      <c r="AP218" s="55">
        <v>1</v>
      </c>
      <c r="AQ218" s="55">
        <v>1</v>
      </c>
      <c r="AR218" s="55">
        <v>1</v>
      </c>
      <c r="AS218" s="55">
        <v>1</v>
      </c>
      <c r="AT218" s="55">
        <v>1</v>
      </c>
      <c r="AU218" s="55">
        <v>1</v>
      </c>
      <c r="AV218" s="55">
        <v>1</v>
      </c>
      <c r="AX218" s="7">
        <v>20</v>
      </c>
      <c r="AY218" s="52">
        <f t="shared" si="52"/>
        <v>8116.4945376595488</v>
      </c>
      <c r="AZ218" s="52">
        <f t="shared" si="52"/>
        <v>58.843645075101314</v>
      </c>
      <c r="BA218" s="52">
        <f t="shared" si="52"/>
        <v>0</v>
      </c>
      <c r="BB218" s="52">
        <f t="shared" si="52"/>
        <v>0</v>
      </c>
      <c r="BC218" s="52">
        <f t="shared" si="52"/>
        <v>60.089850343064505</v>
      </c>
      <c r="BD218" s="52">
        <f t="shared" si="52"/>
        <v>124.12725746740426</v>
      </c>
      <c r="BE218" s="52">
        <f t="shared" si="52"/>
        <v>0</v>
      </c>
      <c r="BF218" s="52">
        <f t="shared" si="52"/>
        <v>1750.0644276559945</v>
      </c>
      <c r="BG218" s="52">
        <f t="shared" si="52"/>
        <v>561.62037050895094</v>
      </c>
      <c r="BH218" s="52">
        <f t="shared" si="52"/>
        <v>0</v>
      </c>
      <c r="BI218" s="52">
        <f t="shared" si="52"/>
        <v>368.24836988492774</v>
      </c>
      <c r="BJ218" s="52">
        <f t="shared" si="52"/>
        <v>3491.6002626735094</v>
      </c>
      <c r="BK218" s="52">
        <f t="shared" si="52"/>
        <v>0</v>
      </c>
      <c r="BL218" s="52">
        <f t="shared" si="52"/>
        <v>0</v>
      </c>
      <c r="BM218" s="52">
        <f t="shared" si="52"/>
        <v>1.3225167991952148E-2</v>
      </c>
      <c r="BN218" s="52">
        <f t="shared" si="52"/>
        <v>0.12156216443730451</v>
      </c>
      <c r="BO218" s="52">
        <f t="shared" si="51"/>
        <v>0</v>
      </c>
      <c r="BP218" s="52">
        <f t="shared" si="51"/>
        <v>3.8457993369800998</v>
      </c>
      <c r="BQ218" s="52">
        <f t="shared" si="51"/>
        <v>1132.6025940664824</v>
      </c>
      <c r="BR218" s="52">
        <f t="shared" si="51"/>
        <v>0</v>
      </c>
      <c r="BS218" s="52">
        <f t="shared" si="51"/>
        <v>0</v>
      </c>
      <c r="BT218" s="52">
        <f t="shared" si="51"/>
        <v>0</v>
      </c>
      <c r="BU218" s="52">
        <f t="shared" si="51"/>
        <v>0</v>
      </c>
      <c r="BV218" s="52">
        <f t="shared" si="51"/>
        <v>0</v>
      </c>
      <c r="BW218" s="52">
        <f t="shared" si="51"/>
        <v>0</v>
      </c>
      <c r="BX218" s="52">
        <f t="shared" si="47"/>
        <v>0</v>
      </c>
      <c r="BY218" s="52">
        <f t="shared" si="48"/>
        <v>15667.671902004391</v>
      </c>
      <c r="DD218" s="7">
        <v>20</v>
      </c>
      <c r="DE218" s="55">
        <f ca="1"/>
        <v>767820.3832625933</v>
      </c>
      <c r="DF218" s="55">
        <f ca="1"/>
        <v>5943.2081525852327</v>
      </c>
      <c r="DG218" s="55">
        <f ca="1"/>
        <v>0</v>
      </c>
      <c r="DH218" s="55">
        <f ca="1"/>
        <v>0</v>
      </c>
      <c r="DI218" s="55">
        <f ca="1"/>
        <v>4452.6579104210796</v>
      </c>
      <c r="DJ218" s="55">
        <f ca="1"/>
        <v>8602.018942491115</v>
      </c>
      <c r="DK218" s="55">
        <f ca="1"/>
        <v>0</v>
      </c>
      <c r="DL218" s="55">
        <f ca="1"/>
        <v>0</v>
      </c>
      <c r="DM218" s="55">
        <f ca="1"/>
        <v>43469.416677392808</v>
      </c>
      <c r="DN218" s="55">
        <f ca="1"/>
        <v>0</v>
      </c>
      <c r="DO218" s="55">
        <f ca="1"/>
        <v>0</v>
      </c>
      <c r="DP218" s="55">
        <f ca="1"/>
        <v>195878.77473598387</v>
      </c>
      <c r="DQ218" s="55">
        <f ca="1"/>
        <v>0</v>
      </c>
      <c r="DR218" s="55">
        <f ca="1"/>
        <v>0</v>
      </c>
      <c r="DS218" s="55">
        <f ca="1"/>
        <v>0</v>
      </c>
      <c r="DT218" s="55">
        <f ca="1"/>
        <v>8.60660124216116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ca="1"/>
        <v>0</v>
      </c>
      <c r="EE218" s="55">
        <f t="shared" ca="1" si="49"/>
        <v>1026175.0662827096</v>
      </c>
    </row>
    <row r="219" spans="4:135" x14ac:dyDescent="0.3">
      <c r="D219" s="6"/>
      <c r="V219" s="7">
        <v>20</v>
      </c>
      <c r="W219" s="55">
        <v>0.8</v>
      </c>
      <c r="X219" s="55">
        <v>1</v>
      </c>
      <c r="Y219" s="55">
        <v>1</v>
      </c>
      <c r="Z219" s="55">
        <v>1</v>
      </c>
      <c r="AA219" s="55">
        <v>1</v>
      </c>
      <c r="AB219" s="55">
        <v>0.9</v>
      </c>
      <c r="AC219" s="55">
        <v>1</v>
      </c>
      <c r="AD219" s="55">
        <v>1</v>
      </c>
      <c r="AE219" s="55">
        <v>1</v>
      </c>
      <c r="AF219" s="55">
        <v>1</v>
      </c>
      <c r="AG219" s="55">
        <v>1</v>
      </c>
      <c r="AH219" s="55">
        <v>1</v>
      </c>
      <c r="AI219" s="55">
        <v>1</v>
      </c>
      <c r="AJ219" s="55">
        <v>1</v>
      </c>
      <c r="AK219" s="55">
        <v>1</v>
      </c>
      <c r="AL219" s="55">
        <v>1</v>
      </c>
      <c r="AM219" s="55">
        <v>1</v>
      </c>
      <c r="AN219" s="55">
        <v>1</v>
      </c>
      <c r="AO219" s="55">
        <v>1</v>
      </c>
      <c r="AP219" s="55">
        <v>1</v>
      </c>
      <c r="AQ219" s="55">
        <v>1</v>
      </c>
      <c r="AR219" s="55">
        <v>1</v>
      </c>
      <c r="AS219" s="55">
        <v>1</v>
      </c>
      <c r="AT219" s="55">
        <v>1</v>
      </c>
      <c r="AU219" s="55">
        <v>1</v>
      </c>
      <c r="AV219" s="55">
        <v>1</v>
      </c>
      <c r="AX219" s="7">
        <v>21</v>
      </c>
      <c r="AY219" s="52">
        <f t="shared" si="52"/>
        <v>6411.7273481309276</v>
      </c>
      <c r="AZ219" s="52">
        <f t="shared" si="52"/>
        <v>4.1114188955239914</v>
      </c>
      <c r="BA219" s="52">
        <f t="shared" si="52"/>
        <v>0</v>
      </c>
      <c r="BB219" s="52">
        <f t="shared" si="52"/>
        <v>0</v>
      </c>
      <c r="BC219" s="52">
        <f t="shared" si="52"/>
        <v>61.769605454111868</v>
      </c>
      <c r="BD219" s="52">
        <f t="shared" si="52"/>
        <v>127.59711790271055</v>
      </c>
      <c r="BE219" s="52">
        <f t="shared" si="52"/>
        <v>0</v>
      </c>
      <c r="BF219" s="52">
        <f t="shared" si="52"/>
        <v>1178.1956112859909</v>
      </c>
      <c r="BG219" s="52">
        <f t="shared" si="52"/>
        <v>1433.0292229262395</v>
      </c>
      <c r="BH219" s="52">
        <f t="shared" si="52"/>
        <v>0</v>
      </c>
      <c r="BI219" s="52">
        <f t="shared" si="52"/>
        <v>341.00714669327999</v>
      </c>
      <c r="BJ219" s="52">
        <f t="shared" si="52"/>
        <v>3361.211056581235</v>
      </c>
      <c r="BK219" s="52">
        <f t="shared" si="52"/>
        <v>0</v>
      </c>
      <c r="BL219" s="52">
        <f t="shared" si="52"/>
        <v>0</v>
      </c>
      <c r="BM219" s="52">
        <f t="shared" si="52"/>
        <v>1.3583653052666298E-2</v>
      </c>
      <c r="BN219" s="52">
        <f t="shared" si="52"/>
        <v>0.12489951598040909</v>
      </c>
      <c r="BO219" s="52">
        <f t="shared" si="51"/>
        <v>0</v>
      </c>
      <c r="BP219" s="52">
        <f t="shared" si="51"/>
        <v>3.7560833130920887E-2</v>
      </c>
      <c r="BQ219" s="52">
        <f t="shared" si="51"/>
        <v>1090.3070443279428</v>
      </c>
      <c r="BR219" s="52">
        <f t="shared" si="51"/>
        <v>0</v>
      </c>
      <c r="BS219" s="52">
        <f t="shared" si="51"/>
        <v>0</v>
      </c>
      <c r="BT219" s="52">
        <f t="shared" si="51"/>
        <v>0</v>
      </c>
      <c r="BU219" s="52">
        <f t="shared" si="51"/>
        <v>0</v>
      </c>
      <c r="BV219" s="52">
        <f t="shared" si="51"/>
        <v>0</v>
      </c>
      <c r="BW219" s="52">
        <f t="shared" si="51"/>
        <v>0</v>
      </c>
      <c r="BX219" s="52">
        <f t="shared" si="47"/>
        <v>0</v>
      </c>
      <c r="BY219" s="52">
        <f t="shared" si="48"/>
        <v>14009.131616200128</v>
      </c>
      <c r="DD219" s="7">
        <v>21</v>
      </c>
      <c r="DE219" s="55">
        <f ca="1"/>
        <v>606549.40713318565</v>
      </c>
      <c r="DF219" s="55">
        <f ca="1"/>
        <v>415.25330844792313</v>
      </c>
      <c r="DG219" s="55">
        <f ca="1"/>
        <v>0</v>
      </c>
      <c r="DH219" s="55">
        <f ca="1"/>
        <v>0</v>
      </c>
      <c r="DI219" s="55">
        <f ca="1"/>
        <v>4577.127764149689</v>
      </c>
      <c r="DJ219" s="55">
        <f ca="1"/>
        <v>8842.4802706578412</v>
      </c>
      <c r="DK219" s="55">
        <f ca="1"/>
        <v>0</v>
      </c>
      <c r="DL219" s="55">
        <f ca="1"/>
        <v>0</v>
      </c>
      <c r="DM219" s="55">
        <f ca="1"/>
        <v>110916.46185449095</v>
      </c>
      <c r="DN219" s="55">
        <f ca="1"/>
        <v>0</v>
      </c>
      <c r="DO219" s="55">
        <f ca="1"/>
        <v>0</v>
      </c>
      <c r="DP219" s="55">
        <f ca="1"/>
        <v>188563.9402742073</v>
      </c>
      <c r="DQ219" s="55">
        <f ca="1"/>
        <v>0</v>
      </c>
      <c r="DR219" s="55">
        <f ca="1"/>
        <v>0</v>
      </c>
      <c r="DS219" s="55">
        <f ca="1"/>
        <v>0</v>
      </c>
      <c r="DT219" s="55">
        <f ca="1"/>
        <v>8.842885731412963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ca="1"/>
        <v>0</v>
      </c>
      <c r="EE219" s="55">
        <f t="shared" ca="1" si="49"/>
        <v>919873.51349087059</v>
      </c>
    </row>
    <row r="220" spans="4:135" x14ac:dyDescent="0.3">
      <c r="D220" s="6"/>
      <c r="V220" s="7">
        <v>21</v>
      </c>
      <c r="W220" s="55">
        <v>0.8</v>
      </c>
      <c r="X220" s="55">
        <v>1</v>
      </c>
      <c r="Y220" s="55">
        <v>1</v>
      </c>
      <c r="Z220" s="55">
        <v>1</v>
      </c>
      <c r="AA220" s="55">
        <v>1</v>
      </c>
      <c r="AB220" s="55">
        <v>0.9</v>
      </c>
      <c r="AC220" s="55">
        <v>1</v>
      </c>
      <c r="AD220" s="55">
        <v>1</v>
      </c>
      <c r="AE220" s="55">
        <v>1</v>
      </c>
      <c r="AF220" s="55">
        <v>1</v>
      </c>
      <c r="AG220" s="55">
        <v>1</v>
      </c>
      <c r="AH220" s="55">
        <v>1</v>
      </c>
      <c r="AI220" s="55">
        <v>1</v>
      </c>
      <c r="AJ220" s="55">
        <v>1</v>
      </c>
      <c r="AK220" s="55">
        <v>1</v>
      </c>
      <c r="AL220" s="55">
        <v>1</v>
      </c>
      <c r="AM220" s="55">
        <v>1</v>
      </c>
      <c r="AN220" s="55">
        <v>1</v>
      </c>
      <c r="AO220" s="55">
        <v>1</v>
      </c>
      <c r="AP220" s="55">
        <v>1</v>
      </c>
      <c r="AQ220" s="55">
        <v>1</v>
      </c>
      <c r="AR220" s="55">
        <v>1</v>
      </c>
      <c r="AS220" s="55">
        <v>1</v>
      </c>
      <c r="AT220" s="55">
        <v>1</v>
      </c>
      <c r="AU220" s="55">
        <v>1</v>
      </c>
      <c r="AV220" s="55">
        <v>1</v>
      </c>
      <c r="AX220" s="7">
        <v>22</v>
      </c>
      <c r="AY220" s="52">
        <f t="shared" si="52"/>
        <v>8394.9164764488905</v>
      </c>
      <c r="AZ220" s="52">
        <f t="shared" si="52"/>
        <v>6.213303467225006</v>
      </c>
      <c r="BA220" s="52">
        <f t="shared" si="52"/>
        <v>0</v>
      </c>
      <c r="BB220" s="52">
        <f t="shared" si="52"/>
        <v>0</v>
      </c>
      <c r="BC220" s="52">
        <f t="shared" si="52"/>
        <v>513.21042060721868</v>
      </c>
      <c r="BD220" s="52">
        <f t="shared" si="52"/>
        <v>1060.1358072663672</v>
      </c>
      <c r="BE220" s="52">
        <f t="shared" si="52"/>
        <v>0</v>
      </c>
      <c r="BF220" s="52">
        <f t="shared" si="52"/>
        <v>4974.8306944543956</v>
      </c>
      <c r="BG220" s="52">
        <f t="shared" si="52"/>
        <v>237.58650777076892</v>
      </c>
      <c r="BH220" s="52">
        <f t="shared" si="52"/>
        <v>0</v>
      </c>
      <c r="BI220" s="52">
        <f t="shared" si="52"/>
        <v>5218.9086570241761</v>
      </c>
      <c r="BJ220" s="52">
        <f t="shared" si="52"/>
        <v>94450.516126534843</v>
      </c>
      <c r="BK220" s="52">
        <f t="shared" si="52"/>
        <v>0</v>
      </c>
      <c r="BL220" s="52">
        <f t="shared" si="52"/>
        <v>0</v>
      </c>
      <c r="BM220" s="52">
        <f t="shared" si="52"/>
        <v>0.11277687505585156</v>
      </c>
      <c r="BN220" s="52">
        <f t="shared" si="52"/>
        <v>1.0377228874840174</v>
      </c>
      <c r="BO220" s="52">
        <f t="shared" si="51"/>
        <v>0</v>
      </c>
      <c r="BP220" s="52">
        <f t="shared" si="51"/>
        <v>176.72682890039323</v>
      </c>
      <c r="BQ220" s="52">
        <f t="shared" si="51"/>
        <v>30637.785401198234</v>
      </c>
      <c r="BR220" s="52">
        <f t="shared" si="51"/>
        <v>0</v>
      </c>
      <c r="BS220" s="52">
        <f t="shared" si="51"/>
        <v>0</v>
      </c>
      <c r="BT220" s="52">
        <f t="shared" si="51"/>
        <v>0</v>
      </c>
      <c r="BU220" s="52">
        <f t="shared" si="51"/>
        <v>0</v>
      </c>
      <c r="BV220" s="52">
        <f t="shared" si="51"/>
        <v>0</v>
      </c>
      <c r="BW220" s="52">
        <f t="shared" si="51"/>
        <v>0</v>
      </c>
      <c r="BX220" s="52">
        <f t="shared" si="47"/>
        <v>0</v>
      </c>
      <c r="BY220" s="52">
        <f t="shared" si="48"/>
        <v>145671.98072343506</v>
      </c>
      <c r="DD220" s="7">
        <v>22</v>
      </c>
      <c r="DE220" s="55">
        <f ca="1"/>
        <v>794159.09867206495</v>
      </c>
      <c r="DF220" s="55">
        <f ca="1"/>
        <v>627.54365018972555</v>
      </c>
      <c r="DG220" s="55">
        <f ca="1"/>
        <v>0</v>
      </c>
      <c r="DH220" s="55">
        <f ca="1"/>
        <v>0</v>
      </c>
      <c r="DI220" s="55">
        <f ca="1"/>
        <v>38028.892166994898</v>
      </c>
      <c r="DJ220" s="55">
        <f ca="1"/>
        <v>73467.411443559249</v>
      </c>
      <c r="DK220" s="55">
        <f ca="1"/>
        <v>0</v>
      </c>
      <c r="DL220" s="55">
        <f ca="1"/>
        <v>0</v>
      </c>
      <c r="DM220" s="55">
        <f ca="1"/>
        <v>18389.195701457516</v>
      </c>
      <c r="DN220" s="55">
        <f ca="1"/>
        <v>0</v>
      </c>
      <c r="DO220" s="55">
        <f ca="1"/>
        <v>0</v>
      </c>
      <c r="DP220" s="55">
        <f ca="1"/>
        <v>5298673.9546986045</v>
      </c>
      <c r="DQ220" s="55">
        <f ca="1"/>
        <v>0</v>
      </c>
      <c r="DR220" s="55">
        <f ca="1"/>
        <v>0</v>
      </c>
      <c r="DS220" s="55">
        <f ca="1"/>
        <v>0</v>
      </c>
      <c r="DT220" s="55">
        <f ca="1"/>
        <v>73.470780433868427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ca="1"/>
        <v>0</v>
      </c>
      <c r="EE220" s="55">
        <f t="shared" ca="1" si="49"/>
        <v>6223419.5671133045</v>
      </c>
    </row>
    <row r="221" spans="4:135" x14ac:dyDescent="0.3">
      <c r="D221" s="6"/>
      <c r="V221" s="7">
        <v>22</v>
      </c>
      <c r="W221" s="55">
        <v>0.8</v>
      </c>
      <c r="X221" s="55">
        <v>1</v>
      </c>
      <c r="Y221" s="55">
        <v>1</v>
      </c>
      <c r="Z221" s="55">
        <v>1</v>
      </c>
      <c r="AA221" s="55">
        <v>1</v>
      </c>
      <c r="AB221" s="55">
        <v>0.9</v>
      </c>
      <c r="AC221" s="55">
        <v>1</v>
      </c>
      <c r="AD221" s="55">
        <v>1</v>
      </c>
      <c r="AE221" s="55">
        <v>1</v>
      </c>
      <c r="AF221" s="55">
        <v>1</v>
      </c>
      <c r="AG221" s="55">
        <v>1</v>
      </c>
      <c r="AH221" s="55">
        <v>1</v>
      </c>
      <c r="AI221" s="55">
        <v>1</v>
      </c>
      <c r="AJ221" s="55">
        <v>1</v>
      </c>
      <c r="AK221" s="55">
        <v>1</v>
      </c>
      <c r="AL221" s="55">
        <v>1</v>
      </c>
      <c r="AM221" s="55">
        <v>1</v>
      </c>
      <c r="AN221" s="55">
        <v>1</v>
      </c>
      <c r="AO221" s="55">
        <v>1</v>
      </c>
      <c r="AP221" s="55">
        <v>1</v>
      </c>
      <c r="AQ221" s="55">
        <v>1</v>
      </c>
      <c r="AR221" s="55">
        <v>1</v>
      </c>
      <c r="AS221" s="55">
        <v>1</v>
      </c>
      <c r="AT221" s="55">
        <v>1</v>
      </c>
      <c r="AU221" s="55">
        <v>1</v>
      </c>
      <c r="AV221" s="55">
        <v>1</v>
      </c>
      <c r="AX221" s="7">
        <v>23</v>
      </c>
      <c r="AY221" s="52">
        <f t="shared" si="52"/>
        <v>34463.059562054492</v>
      </c>
      <c r="AZ221" s="52">
        <f t="shared" si="52"/>
        <v>22.098892639516759</v>
      </c>
      <c r="BA221" s="52">
        <f t="shared" si="52"/>
        <v>0</v>
      </c>
      <c r="BB221" s="52">
        <f t="shared" si="52"/>
        <v>0</v>
      </c>
      <c r="BC221" s="52">
        <f t="shared" si="52"/>
        <v>332.01187084682084</v>
      </c>
      <c r="BD221" s="52">
        <f t="shared" si="52"/>
        <v>685.83500760544621</v>
      </c>
      <c r="BE221" s="52">
        <f t="shared" si="52"/>
        <v>0</v>
      </c>
      <c r="BF221" s="52">
        <f t="shared" si="52"/>
        <v>6332.8060162206402</v>
      </c>
      <c r="BG221" s="52">
        <f t="shared" si="52"/>
        <v>7702.5376716729716</v>
      </c>
      <c r="BH221" s="52">
        <f t="shared" si="52"/>
        <v>0</v>
      </c>
      <c r="BI221" s="52">
        <f t="shared" si="52"/>
        <v>1832.9147464533698</v>
      </c>
      <c r="BJ221" s="52">
        <f t="shared" si="52"/>
        <v>18066.52256972545</v>
      </c>
      <c r="BK221" s="52">
        <f t="shared" si="52"/>
        <v>0</v>
      </c>
      <c r="BL221" s="52">
        <f t="shared" si="52"/>
        <v>0</v>
      </c>
      <c r="BM221" s="52">
        <f t="shared" si="52"/>
        <v>7.3012190040505215E-2</v>
      </c>
      <c r="BN221" s="52">
        <f t="shared" si="52"/>
        <v>0.67133538760851863</v>
      </c>
      <c r="BO221" s="52">
        <f t="shared" si="51"/>
        <v>0</v>
      </c>
      <c r="BP221" s="52">
        <f t="shared" si="51"/>
        <v>0.20188962692874063</v>
      </c>
      <c r="BQ221" s="52">
        <f t="shared" si="51"/>
        <v>5860.4046246588669</v>
      </c>
      <c r="BR221" s="52">
        <f t="shared" si="51"/>
        <v>0</v>
      </c>
      <c r="BS221" s="52">
        <f t="shared" si="51"/>
        <v>0</v>
      </c>
      <c r="BT221" s="52">
        <f t="shared" si="51"/>
        <v>0</v>
      </c>
      <c r="BU221" s="52">
        <f t="shared" si="51"/>
        <v>0</v>
      </c>
      <c r="BV221" s="52">
        <f t="shared" si="51"/>
        <v>0</v>
      </c>
      <c r="BW221" s="52">
        <f t="shared" si="51"/>
        <v>0</v>
      </c>
      <c r="BX221" s="52">
        <f t="shared" si="47"/>
        <v>0</v>
      </c>
      <c r="BY221" s="52">
        <f t="shared" si="48"/>
        <v>75299.137199082164</v>
      </c>
      <c r="DD221" s="7">
        <v>23</v>
      </c>
      <c r="DE221" s="55">
        <f ca="1"/>
        <v>3260205.4345703549</v>
      </c>
      <c r="DF221" s="55">
        <f ca="1"/>
        <v>2231.9881565911928</v>
      </c>
      <c r="DG221" s="55">
        <f ca="1"/>
        <v>0</v>
      </c>
      <c r="DH221" s="55">
        <f ca="1"/>
        <v>0</v>
      </c>
      <c r="DI221" s="55">
        <f ca="1"/>
        <v>24602.079629749423</v>
      </c>
      <c r="DJ221" s="55">
        <f ca="1"/>
        <v>47528.366027057418</v>
      </c>
      <c r="DK221" s="55">
        <f ca="1"/>
        <v>0</v>
      </c>
      <c r="DL221" s="55">
        <f ca="1"/>
        <v>0</v>
      </c>
      <c r="DM221" s="55">
        <f ca="1"/>
        <v>596176.41578748799</v>
      </c>
      <c r="DN221" s="55">
        <f ca="1"/>
        <v>0</v>
      </c>
      <c r="DO221" s="55">
        <f ca="1"/>
        <v>0</v>
      </c>
      <c r="DP221" s="55">
        <f ca="1"/>
        <v>1013531.9161615978</v>
      </c>
      <c r="DQ221" s="55">
        <f ca="1"/>
        <v>0</v>
      </c>
      <c r="DR221" s="55">
        <f ca="1"/>
        <v>0</v>
      </c>
      <c r="DS221" s="55">
        <f ca="1"/>
        <v>0</v>
      </c>
      <c r="DT221" s="55">
        <f ca="1"/>
        <v>47.53054544268312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ca="1"/>
        <v>0</v>
      </c>
      <c r="EE221" s="55">
        <f t="shared" ca="1" si="49"/>
        <v>4944323.7308782814</v>
      </c>
    </row>
    <row r="222" spans="4:135" x14ac:dyDescent="0.3">
      <c r="D222" s="6"/>
      <c r="V222" s="7">
        <v>23</v>
      </c>
      <c r="W222" s="55">
        <v>0.8</v>
      </c>
      <c r="X222" s="55">
        <v>1</v>
      </c>
      <c r="Y222" s="55">
        <v>1</v>
      </c>
      <c r="Z222" s="55">
        <v>1</v>
      </c>
      <c r="AA222" s="55">
        <v>1</v>
      </c>
      <c r="AB222" s="55">
        <v>0.9</v>
      </c>
      <c r="AC222" s="55">
        <v>1</v>
      </c>
      <c r="AD222" s="55">
        <v>1</v>
      </c>
      <c r="AE222" s="55">
        <v>1</v>
      </c>
      <c r="AF222" s="55">
        <v>1</v>
      </c>
      <c r="AG222" s="55">
        <v>1</v>
      </c>
      <c r="AH222" s="55">
        <v>1</v>
      </c>
      <c r="AI222" s="55">
        <v>1</v>
      </c>
      <c r="AJ222" s="55">
        <v>1</v>
      </c>
      <c r="AK222" s="55">
        <v>1</v>
      </c>
      <c r="AL222" s="55">
        <v>1</v>
      </c>
      <c r="AM222" s="55">
        <v>1</v>
      </c>
      <c r="AN222" s="55">
        <v>1</v>
      </c>
      <c r="AO222" s="55">
        <v>1</v>
      </c>
      <c r="AP222" s="55">
        <v>1</v>
      </c>
      <c r="AQ222" s="55">
        <v>1</v>
      </c>
      <c r="AR222" s="55">
        <v>1</v>
      </c>
      <c r="AS222" s="55">
        <v>1</v>
      </c>
      <c r="AT222" s="55">
        <v>1</v>
      </c>
      <c r="AU222" s="55">
        <v>1</v>
      </c>
      <c r="AV222" s="55">
        <v>1</v>
      </c>
      <c r="AX222" s="7">
        <v>24</v>
      </c>
      <c r="AY222" s="52">
        <f t="shared" si="52"/>
        <v>2672.1565629013248</v>
      </c>
      <c r="AZ222" s="52">
        <f t="shared" si="52"/>
        <v>1.9777349402890945</v>
      </c>
      <c r="BA222" s="52">
        <f t="shared" si="52"/>
        <v>0</v>
      </c>
      <c r="BB222" s="52">
        <f t="shared" si="52"/>
        <v>0</v>
      </c>
      <c r="BC222" s="52">
        <f t="shared" si="52"/>
        <v>793.47043183551364</v>
      </c>
      <c r="BD222" s="52">
        <f t="shared" si="52"/>
        <v>1639.0672969094169</v>
      </c>
      <c r="BE222" s="52">
        <f t="shared" si="52"/>
        <v>0</v>
      </c>
      <c r="BF222" s="52">
        <f t="shared" si="52"/>
        <v>3804.4544049168899</v>
      </c>
      <c r="BG222" s="52">
        <f t="shared" si="52"/>
        <v>172.84922608424051</v>
      </c>
      <c r="BH222" s="52">
        <f t="shared" si="52"/>
        <v>0</v>
      </c>
      <c r="BI222" s="52">
        <f t="shared" si="52"/>
        <v>560.42778841931408</v>
      </c>
      <c r="BJ222" s="52">
        <f t="shared" si="52"/>
        <v>66421.60287109515</v>
      </c>
      <c r="BK222" s="52">
        <f t="shared" si="52"/>
        <v>0</v>
      </c>
      <c r="BL222" s="52">
        <f t="shared" si="52"/>
        <v>0</v>
      </c>
      <c r="BM222" s="52">
        <f t="shared" si="52"/>
        <v>0.1741394385084552</v>
      </c>
      <c r="BN222" s="52">
        <f t="shared" si="52"/>
        <v>1.609470568032692</v>
      </c>
      <c r="BO222" s="52">
        <f t="shared" si="51"/>
        <v>0</v>
      </c>
      <c r="BP222" s="52">
        <f t="shared" si="51"/>
        <v>0</v>
      </c>
      <c r="BQ222" s="52">
        <f t="shared" si="51"/>
        <v>21503.58217945318</v>
      </c>
      <c r="BR222" s="52">
        <f t="shared" si="51"/>
        <v>0</v>
      </c>
      <c r="BS222" s="52">
        <f t="shared" si="51"/>
        <v>0</v>
      </c>
      <c r="BT222" s="52">
        <f t="shared" si="51"/>
        <v>0</v>
      </c>
      <c r="BU222" s="52">
        <f t="shared" si="51"/>
        <v>0</v>
      </c>
      <c r="BV222" s="52">
        <f t="shared" si="51"/>
        <v>0</v>
      </c>
      <c r="BW222" s="52">
        <f t="shared" si="51"/>
        <v>0</v>
      </c>
      <c r="BX222" s="52">
        <f t="shared" si="47"/>
        <v>0</v>
      </c>
      <c r="BY222" s="52">
        <f t="shared" si="48"/>
        <v>97571.372106561859</v>
      </c>
      <c r="DD222" s="7">
        <v>24</v>
      </c>
      <c r="DE222" s="55">
        <f ca="1"/>
        <v>252786.0108504653</v>
      </c>
      <c r="DF222" s="55">
        <f ca="1"/>
        <v>199.75122896919854</v>
      </c>
      <c r="DG222" s="55">
        <f ca="1"/>
        <v>0</v>
      </c>
      <c r="DH222" s="55">
        <f ca="1"/>
        <v>0</v>
      </c>
      <c r="DI222" s="55">
        <f ca="1"/>
        <v>58796.158999011554</v>
      </c>
      <c r="DJ222" s="55">
        <f ca="1"/>
        <v>113587.36367582259</v>
      </c>
      <c r="DK222" s="55">
        <f ca="1"/>
        <v>0</v>
      </c>
      <c r="DL222" s="55">
        <f ca="1"/>
        <v>0</v>
      </c>
      <c r="DM222" s="55">
        <f ca="1"/>
        <v>13378.530098920217</v>
      </c>
      <c r="DN222" s="55">
        <f ca="1"/>
        <v>0</v>
      </c>
      <c r="DO222" s="55">
        <f ca="1"/>
        <v>0</v>
      </c>
      <c r="DP222" s="55">
        <f ca="1"/>
        <v>3726251.9210684379</v>
      </c>
      <c r="DQ222" s="55">
        <f ca="1"/>
        <v>0</v>
      </c>
      <c r="DR222" s="55">
        <f ca="1"/>
        <v>0</v>
      </c>
      <c r="DS222" s="55">
        <f ca="1"/>
        <v>0</v>
      </c>
      <c r="DT222" s="55">
        <f ca="1"/>
        <v>113.95051621671459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ca="1"/>
        <v>0</v>
      </c>
      <c r="EE222" s="55">
        <f t="shared" ca="1" si="49"/>
        <v>4165113.6864378438</v>
      </c>
    </row>
    <row r="223" spans="4:135" x14ac:dyDescent="0.3">
      <c r="D223" s="6"/>
      <c r="V223" s="7">
        <v>24</v>
      </c>
      <c r="W223" s="55">
        <v>0.8</v>
      </c>
      <c r="X223" s="55">
        <v>1</v>
      </c>
      <c r="Y223" s="55">
        <v>1</v>
      </c>
      <c r="Z223" s="55">
        <v>1</v>
      </c>
      <c r="AA223" s="55">
        <v>1</v>
      </c>
      <c r="AB223" s="55">
        <v>0.9</v>
      </c>
      <c r="AC223" s="55">
        <v>1</v>
      </c>
      <c r="AD223" s="55">
        <v>1</v>
      </c>
      <c r="AE223" s="55">
        <v>1</v>
      </c>
      <c r="AF223" s="55">
        <v>1</v>
      </c>
      <c r="AG223" s="55">
        <v>1</v>
      </c>
      <c r="AH223" s="55">
        <v>1</v>
      </c>
      <c r="AI223" s="55">
        <v>1</v>
      </c>
      <c r="AJ223" s="55">
        <v>1</v>
      </c>
      <c r="AK223" s="55">
        <v>1</v>
      </c>
      <c r="AL223" s="55">
        <v>1</v>
      </c>
      <c r="AM223" s="55">
        <v>1</v>
      </c>
      <c r="AN223" s="55">
        <v>1</v>
      </c>
      <c r="AO223" s="55">
        <v>1</v>
      </c>
      <c r="AP223" s="55">
        <v>1</v>
      </c>
      <c r="AQ223" s="55">
        <v>1</v>
      </c>
      <c r="AR223" s="55">
        <v>1</v>
      </c>
      <c r="AS223" s="55">
        <v>1</v>
      </c>
      <c r="AT223" s="55">
        <v>1</v>
      </c>
      <c r="AU223" s="55">
        <v>1</v>
      </c>
      <c r="AV223" s="55">
        <v>1</v>
      </c>
      <c r="AX223" s="7">
        <v>25</v>
      </c>
      <c r="AY223" s="52">
        <f t="shared" si="52"/>
        <v>2.5984517874506814</v>
      </c>
      <c r="AZ223" s="52">
        <f t="shared" si="52"/>
        <v>0.58386299190355351</v>
      </c>
      <c r="BA223" s="52">
        <f t="shared" si="52"/>
        <v>0</v>
      </c>
      <c r="BB223" s="52">
        <f t="shared" si="52"/>
        <v>0</v>
      </c>
      <c r="BC223" s="52">
        <f t="shared" si="52"/>
        <v>101.08543705358217</v>
      </c>
      <c r="BD223" s="52">
        <f t="shared" si="52"/>
        <v>208.8116046135022</v>
      </c>
      <c r="BE223" s="52">
        <f t="shared" si="52"/>
        <v>0</v>
      </c>
      <c r="BF223" s="52">
        <f t="shared" si="52"/>
        <v>217.85568464322623</v>
      </c>
      <c r="BG223" s="52">
        <f t="shared" si="52"/>
        <v>9.8979203014875505</v>
      </c>
      <c r="BH223" s="52">
        <f t="shared" si="52"/>
        <v>0</v>
      </c>
      <c r="BI223" s="52">
        <f t="shared" si="52"/>
        <v>32.091955000804283</v>
      </c>
      <c r="BJ223" s="52">
        <f t="shared" si="52"/>
        <v>1240.2927871927027</v>
      </c>
      <c r="BK223" s="52">
        <f t="shared" si="52"/>
        <v>0</v>
      </c>
      <c r="BL223" s="52">
        <f t="shared" si="52"/>
        <v>0</v>
      </c>
      <c r="BM223" s="52">
        <f t="shared" si="52"/>
        <v>2.2251504910350061E-2</v>
      </c>
      <c r="BN223" s="52">
        <f t="shared" si="52"/>
        <v>0.20374871966103669</v>
      </c>
      <c r="BO223" s="52">
        <f t="shared" si="51"/>
        <v>0</v>
      </c>
      <c r="BP223" s="52">
        <f t="shared" si="51"/>
        <v>477.78896064843246</v>
      </c>
      <c r="BQ223" s="52">
        <f t="shared" si="51"/>
        <v>402.32521560840996</v>
      </c>
      <c r="BR223" s="52">
        <f t="shared" si="51"/>
        <v>0</v>
      </c>
      <c r="BS223" s="52">
        <f t="shared" si="51"/>
        <v>0</v>
      </c>
      <c r="BT223" s="52">
        <f t="shared" si="51"/>
        <v>0</v>
      </c>
      <c r="BU223" s="52">
        <f t="shared" si="51"/>
        <v>0</v>
      </c>
      <c r="BV223" s="52">
        <f t="shared" si="51"/>
        <v>0</v>
      </c>
      <c r="BW223" s="52">
        <f t="shared" si="51"/>
        <v>0</v>
      </c>
      <c r="BX223" s="52">
        <f t="shared" si="47"/>
        <v>0</v>
      </c>
      <c r="BY223" s="52">
        <f t="shared" si="48"/>
        <v>2693.5578800660733</v>
      </c>
      <c r="DD223" s="7">
        <v>25</v>
      </c>
      <c r="DE223" s="55">
        <f ca="1"/>
        <v>245.81353909283445</v>
      </c>
      <c r="DF223" s="55">
        <f ca="1"/>
        <v>58.970162182258903</v>
      </c>
      <c r="DG223" s="55">
        <f ca="1"/>
        <v>0</v>
      </c>
      <c r="DH223" s="55">
        <f ca="1"/>
        <v>0</v>
      </c>
      <c r="DI223" s="55">
        <f ca="1"/>
        <v>7490.4308856704383</v>
      </c>
      <c r="DJ223" s="55">
        <f ca="1"/>
        <v>14470.644199715702</v>
      </c>
      <c r="DK223" s="55">
        <f ca="1"/>
        <v>0</v>
      </c>
      <c r="DL223" s="55">
        <f ca="1"/>
        <v>0</v>
      </c>
      <c r="DM223" s="55">
        <f ca="1"/>
        <v>766.09903133513649</v>
      </c>
      <c r="DN223" s="55">
        <f ca="1"/>
        <v>0</v>
      </c>
      <c r="DO223" s="55">
        <f ca="1"/>
        <v>0</v>
      </c>
      <c r="DP223" s="55">
        <f ca="1"/>
        <v>69580.425361510628</v>
      </c>
      <c r="DQ223" s="55">
        <f ca="1"/>
        <v>0</v>
      </c>
      <c r="DR223" s="55">
        <f ca="1"/>
        <v>0</v>
      </c>
      <c r="DS223" s="55">
        <f ca="1"/>
        <v>0</v>
      </c>
      <c r="DT223" s="55">
        <f ca="1"/>
        <v>14.425409352001397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ca="1"/>
        <v>0</v>
      </c>
      <c r="EE223" s="55">
        <f t="shared" ca="1" si="49"/>
        <v>92626.808588858999</v>
      </c>
    </row>
    <row r="224" spans="4:135" x14ac:dyDescent="0.3">
      <c r="D224" s="6"/>
      <c r="V224" s="7">
        <v>25</v>
      </c>
      <c r="W224" s="55">
        <v>0.8</v>
      </c>
      <c r="X224" s="55">
        <v>1</v>
      </c>
      <c r="Y224" s="55">
        <v>1</v>
      </c>
      <c r="Z224" s="55">
        <v>1</v>
      </c>
      <c r="AA224" s="55">
        <v>1</v>
      </c>
      <c r="AB224" s="55">
        <v>0.9</v>
      </c>
      <c r="AC224" s="55">
        <v>1</v>
      </c>
      <c r="AD224" s="55">
        <v>1</v>
      </c>
      <c r="AE224" s="55">
        <v>1</v>
      </c>
      <c r="AF224" s="55">
        <v>1</v>
      </c>
      <c r="AG224" s="55">
        <v>1</v>
      </c>
      <c r="AH224" s="55">
        <v>1</v>
      </c>
      <c r="AI224" s="55">
        <v>1</v>
      </c>
      <c r="AJ224" s="55">
        <v>1</v>
      </c>
      <c r="AK224" s="55">
        <v>1</v>
      </c>
      <c r="AL224" s="55">
        <v>1</v>
      </c>
      <c r="AM224" s="55">
        <v>1</v>
      </c>
      <c r="AN224" s="55">
        <v>1</v>
      </c>
      <c r="AO224" s="55">
        <v>1</v>
      </c>
      <c r="AP224" s="55">
        <v>1</v>
      </c>
      <c r="AQ224" s="55">
        <v>1</v>
      </c>
      <c r="AR224" s="55">
        <v>1</v>
      </c>
      <c r="AS224" s="55">
        <v>1</v>
      </c>
      <c r="AT224" s="55">
        <v>1</v>
      </c>
      <c r="AU224" s="55">
        <v>1</v>
      </c>
      <c r="AV224" s="55">
        <v>1</v>
      </c>
      <c r="AX224" s="7">
        <v>26</v>
      </c>
      <c r="AY224" s="52">
        <f t="shared" si="52"/>
        <v>142.89797343037449</v>
      </c>
      <c r="AZ224" s="52">
        <f t="shared" si="52"/>
        <v>0.10576263321042816</v>
      </c>
      <c r="BA224" s="52">
        <f t="shared" si="52"/>
        <v>0</v>
      </c>
      <c r="BB224" s="52">
        <f t="shared" si="52"/>
        <v>0</v>
      </c>
      <c r="BC224" s="52">
        <f t="shared" si="52"/>
        <v>89.689006417508764</v>
      </c>
      <c r="BD224" s="52">
        <f t="shared" si="52"/>
        <v>185.27006355008882</v>
      </c>
      <c r="BE224" s="52">
        <f t="shared" si="52"/>
        <v>0</v>
      </c>
      <c r="BF224" s="52">
        <f t="shared" si="52"/>
        <v>183.82795934508204</v>
      </c>
      <c r="BG224" s="52">
        <f t="shared" si="52"/>
        <v>8.3519256978729715</v>
      </c>
      <c r="BH224" s="52">
        <f t="shared" si="52"/>
        <v>0</v>
      </c>
      <c r="BI224" s="52">
        <f t="shared" si="52"/>
        <v>183.46133265560556</v>
      </c>
      <c r="BJ224" s="52">
        <f t="shared" si="52"/>
        <v>3178.1326955701684</v>
      </c>
      <c r="BK224" s="52">
        <f t="shared" si="52"/>
        <v>0</v>
      </c>
      <c r="BL224" s="52">
        <f t="shared" si="52"/>
        <v>0</v>
      </c>
      <c r="BM224" s="52">
        <f t="shared" si="52"/>
        <v>1.9783671278111849E-2</v>
      </c>
      <c r="BN224" s="52">
        <f t="shared" si="52"/>
        <v>0.18135316647553229</v>
      </c>
      <c r="BO224" s="52">
        <f t="shared" si="51"/>
        <v>0</v>
      </c>
      <c r="BP224" s="52">
        <f t="shared" si="51"/>
        <v>554.03773493393942</v>
      </c>
      <c r="BQ224" s="52">
        <f t="shared" si="51"/>
        <v>1030.9202269306315</v>
      </c>
      <c r="BR224" s="52">
        <f t="shared" si="51"/>
        <v>0</v>
      </c>
      <c r="BS224" s="52">
        <f t="shared" si="51"/>
        <v>0</v>
      </c>
      <c r="BT224" s="52">
        <f t="shared" si="51"/>
        <v>0</v>
      </c>
      <c r="BU224" s="52">
        <f t="shared" si="51"/>
        <v>0</v>
      </c>
      <c r="BV224" s="52">
        <f t="shared" si="51"/>
        <v>0</v>
      </c>
      <c r="BW224" s="52">
        <f t="shared" si="51"/>
        <v>0</v>
      </c>
      <c r="BX224" s="52">
        <f t="shared" si="47"/>
        <v>0</v>
      </c>
      <c r="BY224" s="52">
        <f t="shared" si="48"/>
        <v>5556.8958180022364</v>
      </c>
      <c r="DD224" s="7">
        <v>26</v>
      </c>
      <c r="DE224" s="55">
        <f ca="1"/>
        <v>13518.148286513426</v>
      </c>
      <c r="DF224" s="55">
        <f ca="1"/>
        <v>10.682025954253243</v>
      </c>
      <c r="DG224" s="55">
        <f ca="1"/>
        <v>0</v>
      </c>
      <c r="DH224" s="55">
        <f ca="1"/>
        <v>0</v>
      </c>
      <c r="DI224" s="55">
        <f ca="1"/>
        <v>6645.955375537399</v>
      </c>
      <c r="DJ224" s="55">
        <f ca="1"/>
        <v>12839.215404021155</v>
      </c>
      <c r="DK224" s="55">
        <f ca="1"/>
        <v>0</v>
      </c>
      <c r="DL224" s="55">
        <f ca="1"/>
        <v>0</v>
      </c>
      <c r="DM224" s="55">
        <f ca="1"/>
        <v>646.43904901536803</v>
      </c>
      <c r="DN224" s="55">
        <f ca="1"/>
        <v>0</v>
      </c>
      <c r="DO224" s="55">
        <f ca="1"/>
        <v>0</v>
      </c>
      <c r="DP224" s="55">
        <f ca="1"/>
        <v>178293.24422148644</v>
      </c>
      <c r="DQ224" s="55">
        <f ca="1"/>
        <v>0</v>
      </c>
      <c r="DR224" s="55">
        <f ca="1"/>
        <v>0</v>
      </c>
      <c r="DS224" s="55">
        <f ca="1"/>
        <v>0</v>
      </c>
      <c r="DT224" s="55">
        <f ca="1"/>
        <v>12.839804186467685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ca="1"/>
        <v>0</v>
      </c>
      <c r="EE224" s="55">
        <f t="shared" ca="1" si="49"/>
        <v>211966.52416671449</v>
      </c>
    </row>
    <row r="225" spans="2:135" x14ac:dyDescent="0.3">
      <c r="D225" s="6"/>
      <c r="V225" s="7">
        <v>26</v>
      </c>
      <c r="W225" s="55">
        <v>0.8</v>
      </c>
      <c r="X225" s="55">
        <v>1</v>
      </c>
      <c r="Y225" s="55">
        <v>1</v>
      </c>
      <c r="Z225" s="55">
        <v>1</v>
      </c>
      <c r="AA225" s="55">
        <v>1</v>
      </c>
      <c r="AB225" s="55">
        <v>0.9</v>
      </c>
      <c r="AC225" s="55">
        <v>1</v>
      </c>
      <c r="AD225" s="55">
        <v>1</v>
      </c>
      <c r="AE225" s="55">
        <v>1</v>
      </c>
      <c r="AF225" s="55">
        <v>1</v>
      </c>
      <c r="AG225" s="55">
        <v>1</v>
      </c>
      <c r="AH225" s="55">
        <v>1</v>
      </c>
      <c r="AI225" s="55">
        <v>1</v>
      </c>
      <c r="AJ225" s="55">
        <v>1</v>
      </c>
      <c r="AK225" s="55">
        <v>1</v>
      </c>
      <c r="AL225" s="55">
        <v>1</v>
      </c>
      <c r="AM225" s="55">
        <v>1</v>
      </c>
      <c r="AN225" s="55">
        <v>1</v>
      </c>
      <c r="AO225" s="55">
        <v>1</v>
      </c>
      <c r="AP225" s="55">
        <v>1</v>
      </c>
      <c r="AQ225" s="55">
        <v>1</v>
      </c>
      <c r="AR225" s="55">
        <v>1</v>
      </c>
      <c r="AS225" s="55">
        <v>1</v>
      </c>
      <c r="AT225" s="55">
        <v>1</v>
      </c>
      <c r="AU225" s="55">
        <v>1</v>
      </c>
      <c r="AV225" s="55">
        <v>1</v>
      </c>
      <c r="AX225" s="7">
        <v>27</v>
      </c>
      <c r="AY225" s="52">
        <f t="shared" si="52"/>
        <v>2468.737245320684</v>
      </c>
      <c r="AZ225" s="52">
        <f t="shared" si="52"/>
        <v>0</v>
      </c>
      <c r="BA225" s="52">
        <f t="shared" si="52"/>
        <v>0</v>
      </c>
      <c r="BB225" s="52">
        <f t="shared" si="52"/>
        <v>0</v>
      </c>
      <c r="BC225" s="52">
        <f t="shared" si="52"/>
        <v>1.2589237778762516</v>
      </c>
      <c r="BD225" s="52">
        <f t="shared" si="52"/>
        <v>2.6005515802416004</v>
      </c>
      <c r="BE225" s="52">
        <f t="shared" si="52"/>
        <v>0</v>
      </c>
      <c r="BF225" s="52">
        <f t="shared" si="52"/>
        <v>1401.3733154773593</v>
      </c>
      <c r="BG225" s="52">
        <f t="shared" si="52"/>
        <v>664.31793002648772</v>
      </c>
      <c r="BH225" s="52">
        <f t="shared" si="52"/>
        <v>0</v>
      </c>
      <c r="BI225" s="52">
        <f t="shared" si="52"/>
        <v>22.208650827257959</v>
      </c>
      <c r="BJ225" s="52">
        <f t="shared" si="52"/>
        <v>3379.0041005857379</v>
      </c>
      <c r="BK225" s="52">
        <f t="shared" si="52"/>
        <v>0</v>
      </c>
      <c r="BL225" s="52">
        <f t="shared" si="52"/>
        <v>0</v>
      </c>
      <c r="BM225" s="52">
        <f t="shared" si="52"/>
        <v>2.7702206425089896E-4</v>
      </c>
      <c r="BN225" s="52">
        <f t="shared" si="52"/>
        <v>2.5455674236609231E-3</v>
      </c>
      <c r="BO225" s="52">
        <f t="shared" ref="BO225:BW240" si="53">AM114*$F115*AM170</f>
        <v>0</v>
      </c>
      <c r="BP225" s="52">
        <f t="shared" si="53"/>
        <v>1.0030109222877375E-6</v>
      </c>
      <c r="BQ225" s="52">
        <f t="shared" si="53"/>
        <v>172.44063628474123</v>
      </c>
      <c r="BR225" s="52">
        <f t="shared" si="53"/>
        <v>0</v>
      </c>
      <c r="BS225" s="52">
        <f t="shared" si="53"/>
        <v>0</v>
      </c>
      <c r="BT225" s="52">
        <f t="shared" si="53"/>
        <v>235.40410710981416</v>
      </c>
      <c r="BU225" s="52">
        <f t="shared" si="53"/>
        <v>4098.6158035034123</v>
      </c>
      <c r="BV225" s="52">
        <f t="shared" si="53"/>
        <v>0</v>
      </c>
      <c r="BW225" s="52">
        <f t="shared" si="53"/>
        <v>0</v>
      </c>
      <c r="BX225" s="52">
        <f t="shared" si="47"/>
        <v>0</v>
      </c>
      <c r="BY225" s="52">
        <f t="shared" si="48"/>
        <v>12445.964088086112</v>
      </c>
      <c r="DD225" s="7">
        <v>27</v>
      </c>
      <c r="DE225" s="55">
        <f ca="1"/>
        <v>233542.54340733669</v>
      </c>
      <c r="DF225" s="55">
        <f ca="1"/>
        <v>0</v>
      </c>
      <c r="DG225" s="55">
        <f ca="1"/>
        <v>0</v>
      </c>
      <c r="DH225" s="55">
        <f ca="1"/>
        <v>0</v>
      </c>
      <c r="DI225" s="55">
        <f ca="1"/>
        <v>93.286251940630237</v>
      </c>
      <c r="DJ225" s="55">
        <f ca="1"/>
        <v>180.21822451074289</v>
      </c>
      <c r="DK225" s="55">
        <f ca="1"/>
        <v>0</v>
      </c>
      <c r="DL225" s="55">
        <f ca="1"/>
        <v>0</v>
      </c>
      <c r="DM225" s="55">
        <f ca="1"/>
        <v>51418.207784050152</v>
      </c>
      <c r="DN225" s="55">
        <f ca="1"/>
        <v>0</v>
      </c>
      <c r="DO225" s="55">
        <f ca="1"/>
        <v>0</v>
      </c>
      <c r="DP225" s="55">
        <f ca="1"/>
        <v>189562.13004285991</v>
      </c>
      <c r="DQ225" s="55">
        <f ca="1"/>
        <v>0</v>
      </c>
      <c r="DR225" s="55">
        <f ca="1"/>
        <v>0</v>
      </c>
      <c r="DS225" s="55">
        <f ca="1"/>
        <v>0</v>
      </c>
      <c r="DT225" s="55">
        <f ca="1"/>
        <v>0.18022617359519336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ca="1"/>
        <v>0</v>
      </c>
      <c r="EE225" s="55">
        <f t="shared" ca="1" si="49"/>
        <v>474796.56593687169</v>
      </c>
    </row>
    <row r="226" spans="2:135" x14ac:dyDescent="0.3">
      <c r="V226" s="7">
        <v>27</v>
      </c>
      <c r="W226" s="55">
        <v>0.8</v>
      </c>
      <c r="X226" s="55">
        <v>1</v>
      </c>
      <c r="Y226" s="55">
        <v>1</v>
      </c>
      <c r="Z226" s="55">
        <v>1</v>
      </c>
      <c r="AA226" s="55">
        <v>1</v>
      </c>
      <c r="AB226" s="55">
        <v>0.9</v>
      </c>
      <c r="AC226" s="55">
        <v>1</v>
      </c>
      <c r="AD226" s="55">
        <v>1</v>
      </c>
      <c r="AE226" s="55">
        <v>1</v>
      </c>
      <c r="AF226" s="55">
        <v>1</v>
      </c>
      <c r="AG226" s="55">
        <v>1</v>
      </c>
      <c r="AH226" s="55">
        <v>1</v>
      </c>
      <c r="AI226" s="55">
        <v>1</v>
      </c>
      <c r="AJ226" s="55">
        <v>1</v>
      </c>
      <c r="AK226" s="55">
        <v>1</v>
      </c>
      <c r="AL226" s="55">
        <v>1</v>
      </c>
      <c r="AM226" s="55">
        <v>1</v>
      </c>
      <c r="AN226" s="55">
        <v>1</v>
      </c>
      <c r="AO226" s="55">
        <v>1</v>
      </c>
      <c r="AP226" s="55">
        <v>1</v>
      </c>
      <c r="AQ226" s="55">
        <v>1</v>
      </c>
      <c r="AR226" s="55">
        <v>1</v>
      </c>
      <c r="AS226" s="55">
        <v>1</v>
      </c>
      <c r="AT226" s="55">
        <v>1</v>
      </c>
      <c r="AU226" s="55">
        <v>1</v>
      </c>
      <c r="AV226" s="55">
        <v>1</v>
      </c>
      <c r="AX226" s="7">
        <v>28</v>
      </c>
      <c r="AY226" s="52">
        <f t="shared" si="52"/>
        <v>1278.6863936963121</v>
      </c>
      <c r="AZ226" s="52">
        <f t="shared" si="52"/>
        <v>0</v>
      </c>
      <c r="BA226" s="52">
        <f t="shared" si="52"/>
        <v>0</v>
      </c>
      <c r="BB226" s="52">
        <f t="shared" si="52"/>
        <v>0</v>
      </c>
      <c r="BC226" s="52">
        <f t="shared" si="52"/>
        <v>0.65206157688220967</v>
      </c>
      <c r="BD226" s="52">
        <f t="shared" si="52"/>
        <v>1.34695984023195</v>
      </c>
      <c r="BE226" s="52">
        <f t="shared" si="52"/>
        <v>0</v>
      </c>
      <c r="BF226" s="52">
        <f t="shared" si="52"/>
        <v>725.84354405213492</v>
      </c>
      <c r="BG226" s="52">
        <f t="shared" si="52"/>
        <v>344.08453159053823</v>
      </c>
      <c r="BH226" s="52">
        <f t="shared" si="52"/>
        <v>0</v>
      </c>
      <c r="BI226" s="52">
        <f t="shared" si="52"/>
        <v>11.503006120197748</v>
      </c>
      <c r="BJ226" s="52">
        <f t="shared" si="52"/>
        <v>1750.1605642999698</v>
      </c>
      <c r="BK226" s="52">
        <f t="shared" si="52"/>
        <v>0</v>
      </c>
      <c r="BL226" s="52">
        <f t="shared" si="52"/>
        <v>0</v>
      </c>
      <c r="BM226" s="52">
        <f t="shared" si="52"/>
        <v>1.4319212005692951E-4</v>
      </c>
      <c r="BN226" s="52">
        <f t="shared" si="52"/>
        <v>1.3184824448773571E-3</v>
      </c>
      <c r="BO226" s="52">
        <f t="shared" si="53"/>
        <v>0</v>
      </c>
      <c r="BP226" s="52">
        <f t="shared" si="53"/>
        <v>5.2014231644611148E-7</v>
      </c>
      <c r="BQ226" s="52">
        <f t="shared" si="53"/>
        <v>89.315902627642103</v>
      </c>
      <c r="BR226" s="52">
        <f t="shared" si="53"/>
        <v>0</v>
      </c>
      <c r="BS226" s="52">
        <f t="shared" si="53"/>
        <v>0</v>
      </c>
      <c r="BT226" s="52">
        <f t="shared" si="53"/>
        <v>121.9279328028139</v>
      </c>
      <c r="BU226" s="52">
        <f t="shared" si="53"/>
        <v>2122.8845933532489</v>
      </c>
      <c r="BV226" s="52">
        <f t="shared" si="53"/>
        <v>0</v>
      </c>
      <c r="BW226" s="52">
        <f t="shared" si="53"/>
        <v>0</v>
      </c>
      <c r="BX226" s="52">
        <f t="shared" si="47"/>
        <v>0</v>
      </c>
      <c r="BY226" s="52">
        <f t="shared" si="48"/>
        <v>6446.4069521546789</v>
      </c>
      <c r="DD226" s="7">
        <v>28</v>
      </c>
      <c r="DE226" s="55">
        <f ca="1"/>
        <v>120963.73284367111</v>
      </c>
      <c r="DF226" s="55">
        <f ca="1"/>
        <v>0</v>
      </c>
      <c r="DG226" s="55">
        <f ca="1"/>
        <v>0</v>
      </c>
      <c r="DH226" s="55">
        <f ca="1"/>
        <v>0</v>
      </c>
      <c r="DI226" s="55">
        <f ca="1"/>
        <v>48.317762846971732</v>
      </c>
      <c r="DJ226" s="55">
        <f ca="1"/>
        <v>93.344316928074136</v>
      </c>
      <c r="DK226" s="55">
        <f ca="1"/>
        <v>0</v>
      </c>
      <c r="DL226" s="55">
        <f ca="1"/>
        <v>0</v>
      </c>
      <c r="DM226" s="55">
        <f ca="1"/>
        <v>26632.14274510766</v>
      </c>
      <c r="DN226" s="55">
        <f ca="1"/>
        <v>0</v>
      </c>
      <c r="DO226" s="55">
        <f ca="1"/>
        <v>0</v>
      </c>
      <c r="DP226" s="55">
        <f ca="1"/>
        <v>98184.007657228314</v>
      </c>
      <c r="DQ226" s="55">
        <f ca="1"/>
        <v>0</v>
      </c>
      <c r="DR226" s="55">
        <f ca="1"/>
        <v>0</v>
      </c>
      <c r="DS226" s="55">
        <f ca="1"/>
        <v>0</v>
      </c>
      <c r="DT226" s="55">
        <f ca="1"/>
        <v>9.3348557097316875E-2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ca="1"/>
        <v>0</v>
      </c>
      <c r="EE226" s="55">
        <f t="shared" ca="1" si="49"/>
        <v>245921.63867433925</v>
      </c>
    </row>
    <row r="227" spans="2:135" x14ac:dyDescent="0.3">
      <c r="V227" s="7">
        <v>28</v>
      </c>
      <c r="W227" s="55">
        <v>0.8</v>
      </c>
      <c r="X227" s="55">
        <v>1</v>
      </c>
      <c r="Y227" s="55">
        <v>1</v>
      </c>
      <c r="Z227" s="55">
        <v>1</v>
      </c>
      <c r="AA227" s="55">
        <v>1</v>
      </c>
      <c r="AB227" s="55">
        <v>0.9</v>
      </c>
      <c r="AC227" s="55">
        <v>1</v>
      </c>
      <c r="AD227" s="55">
        <v>1</v>
      </c>
      <c r="AE227" s="55">
        <v>1</v>
      </c>
      <c r="AF227" s="55">
        <v>1</v>
      </c>
      <c r="AG227" s="55">
        <v>1</v>
      </c>
      <c r="AH227" s="55">
        <v>1</v>
      </c>
      <c r="AI227" s="55">
        <v>1</v>
      </c>
      <c r="AJ227" s="55">
        <v>1</v>
      </c>
      <c r="AK227" s="55">
        <v>1</v>
      </c>
      <c r="AL227" s="55">
        <v>1</v>
      </c>
      <c r="AM227" s="55">
        <v>1</v>
      </c>
      <c r="AN227" s="55">
        <v>1</v>
      </c>
      <c r="AO227" s="55">
        <v>1</v>
      </c>
      <c r="AP227" s="55">
        <v>1</v>
      </c>
      <c r="AQ227" s="55">
        <v>1</v>
      </c>
      <c r="AR227" s="55">
        <v>1</v>
      </c>
      <c r="AS227" s="55">
        <v>1</v>
      </c>
      <c r="AT227" s="55">
        <v>1</v>
      </c>
      <c r="AU227" s="55">
        <v>1</v>
      </c>
      <c r="AV227" s="55">
        <v>1</v>
      </c>
      <c r="AX227" s="7">
        <v>29</v>
      </c>
      <c r="AY227" s="52">
        <f t="shared" si="52"/>
        <v>243.64150562819592</v>
      </c>
      <c r="AZ227" s="52">
        <f t="shared" si="52"/>
        <v>0</v>
      </c>
      <c r="BA227" s="52">
        <f t="shared" si="52"/>
        <v>0</v>
      </c>
      <c r="BB227" s="52">
        <f t="shared" si="52"/>
        <v>0</v>
      </c>
      <c r="BC227" s="52">
        <f t="shared" si="52"/>
        <v>0.12424411985749113</v>
      </c>
      <c r="BD227" s="52">
        <f t="shared" si="52"/>
        <v>0.25665035972744088</v>
      </c>
      <c r="BE227" s="52">
        <f t="shared" si="52"/>
        <v>0</v>
      </c>
      <c r="BF227" s="52">
        <f t="shared" si="52"/>
        <v>138.30256956146928</v>
      </c>
      <c r="BG227" s="52">
        <f t="shared" si="52"/>
        <v>65.562028127021364</v>
      </c>
      <c r="BH227" s="52">
        <f t="shared" si="52"/>
        <v>0</v>
      </c>
      <c r="BI227" s="52">
        <f t="shared" si="52"/>
        <v>2.1917881858417934</v>
      </c>
      <c r="BJ227" s="52">
        <f t="shared" si="52"/>
        <v>333.47641532450137</v>
      </c>
      <c r="BK227" s="52">
        <f t="shared" si="52"/>
        <v>0</v>
      </c>
      <c r="BL227" s="52">
        <f t="shared" si="52"/>
        <v>0</v>
      </c>
      <c r="BM227" s="52">
        <f t="shared" si="52"/>
        <v>2.7413517844381779E-5</v>
      </c>
      <c r="BN227" s="52">
        <f t="shared" si="52"/>
        <v>2.5122388068336734E-4</v>
      </c>
      <c r="BO227" s="52">
        <f t="shared" si="53"/>
        <v>0</v>
      </c>
      <c r="BP227" s="52">
        <f t="shared" si="53"/>
        <v>9.9048841846488909E-8</v>
      </c>
      <c r="BQ227" s="52">
        <f t="shared" si="53"/>
        <v>17.018294006979957</v>
      </c>
      <c r="BR227" s="52">
        <f t="shared" si="53"/>
        <v>0</v>
      </c>
      <c r="BS227" s="52">
        <f t="shared" si="53"/>
        <v>0</v>
      </c>
      <c r="BT227" s="52">
        <f t="shared" si="53"/>
        <v>23.232205542872627</v>
      </c>
      <c r="BU227" s="52">
        <f t="shared" si="53"/>
        <v>404.49542681754309</v>
      </c>
      <c r="BV227" s="52">
        <f t="shared" si="53"/>
        <v>0</v>
      </c>
      <c r="BW227" s="52">
        <f t="shared" si="53"/>
        <v>0</v>
      </c>
      <c r="BX227" s="52">
        <f t="shared" si="47"/>
        <v>0</v>
      </c>
      <c r="BY227" s="52">
        <f t="shared" si="48"/>
        <v>1228.3014064104577</v>
      </c>
      <c r="DD227" s="7">
        <v>29</v>
      </c>
      <c r="DE227" s="55">
        <f ca="1"/>
        <v>23048.486432427333</v>
      </c>
      <c r="DF227" s="55">
        <f ca="1"/>
        <v>0</v>
      </c>
      <c r="DG227" s="55">
        <f ca="1"/>
        <v>0</v>
      </c>
      <c r="DH227" s="55">
        <f ca="1"/>
        <v>0</v>
      </c>
      <c r="DI227" s="55">
        <f ca="1"/>
        <v>9.206489281440092</v>
      </c>
      <c r="DJ227" s="55">
        <f ca="1"/>
        <v>17.785869929111652</v>
      </c>
      <c r="DK227" s="55">
        <f ca="1"/>
        <v>0</v>
      </c>
      <c r="DL227" s="55">
        <f ca="1"/>
        <v>0</v>
      </c>
      <c r="DM227" s="55">
        <f ca="1"/>
        <v>5074.5009770314537</v>
      </c>
      <c r="DN227" s="55">
        <f ca="1"/>
        <v>0</v>
      </c>
      <c r="DO227" s="55">
        <f ca="1"/>
        <v>0</v>
      </c>
      <c r="DP227" s="55">
        <f ca="1"/>
        <v>18708.026899704528</v>
      </c>
      <c r="DQ227" s="55">
        <f ca="1"/>
        <v>0</v>
      </c>
      <c r="DR227" s="55">
        <f ca="1"/>
        <v>0</v>
      </c>
      <c r="DS227" s="55">
        <f ca="1"/>
        <v>0</v>
      </c>
      <c r="DT227" s="55">
        <f ca="1"/>
        <v>1.7786650752382407E-2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ca="1"/>
        <v>0</v>
      </c>
      <c r="EE227" s="55">
        <f t="shared" ca="1" si="49"/>
        <v>46858.024455024621</v>
      </c>
    </row>
    <row r="228" spans="2:135" x14ac:dyDescent="0.3">
      <c r="V228" s="7">
        <v>29</v>
      </c>
      <c r="W228" s="55">
        <v>0.8</v>
      </c>
      <c r="X228" s="55">
        <v>1</v>
      </c>
      <c r="Y228" s="55">
        <v>1</v>
      </c>
      <c r="Z228" s="55">
        <v>1</v>
      </c>
      <c r="AA228" s="55">
        <v>1</v>
      </c>
      <c r="AB228" s="55">
        <v>0.9</v>
      </c>
      <c r="AC228" s="55">
        <v>1</v>
      </c>
      <c r="AD228" s="55">
        <v>1</v>
      </c>
      <c r="AE228" s="55">
        <v>1</v>
      </c>
      <c r="AF228" s="55">
        <v>1</v>
      </c>
      <c r="AG228" s="55">
        <v>1</v>
      </c>
      <c r="AH228" s="55">
        <v>1</v>
      </c>
      <c r="AI228" s="55">
        <v>1</v>
      </c>
      <c r="AJ228" s="55">
        <v>1</v>
      </c>
      <c r="AK228" s="55">
        <v>1</v>
      </c>
      <c r="AL228" s="55">
        <v>1</v>
      </c>
      <c r="AM228" s="55">
        <v>1</v>
      </c>
      <c r="AN228" s="55">
        <v>1</v>
      </c>
      <c r="AO228" s="55">
        <v>1</v>
      </c>
      <c r="AP228" s="55">
        <v>1</v>
      </c>
      <c r="AQ228" s="55">
        <v>1</v>
      </c>
      <c r="AR228" s="55">
        <v>1</v>
      </c>
      <c r="AS228" s="55">
        <v>1</v>
      </c>
      <c r="AT228" s="55">
        <v>1</v>
      </c>
      <c r="AU228" s="55">
        <v>1</v>
      </c>
      <c r="AV228" s="55">
        <v>1</v>
      </c>
      <c r="AX228" s="7">
        <v>30</v>
      </c>
      <c r="AY228" s="52">
        <f t="shared" si="52"/>
        <v>0</v>
      </c>
      <c r="AZ228" s="52">
        <f t="shared" si="52"/>
        <v>0</v>
      </c>
      <c r="BA228" s="52">
        <f t="shared" si="52"/>
        <v>0</v>
      </c>
      <c r="BB228" s="52">
        <f t="shared" si="52"/>
        <v>0</v>
      </c>
      <c r="BC228" s="52">
        <f t="shared" si="52"/>
        <v>21139.660430081451</v>
      </c>
      <c r="BD228" s="52">
        <f t="shared" si="52"/>
        <v>43668.074693861359</v>
      </c>
      <c r="BE228" s="52">
        <f t="shared" si="52"/>
        <v>0</v>
      </c>
      <c r="BF228" s="52">
        <f t="shared" si="52"/>
        <v>53368.379580849614</v>
      </c>
      <c r="BG228" s="52">
        <f t="shared" si="52"/>
        <v>0</v>
      </c>
      <c r="BH228" s="52">
        <f t="shared" si="52"/>
        <v>0</v>
      </c>
      <c r="BI228" s="52">
        <f t="shared" si="52"/>
        <v>0</v>
      </c>
      <c r="BJ228" s="52">
        <f t="shared" si="52"/>
        <v>0</v>
      </c>
      <c r="BK228" s="52">
        <f t="shared" si="52"/>
        <v>0</v>
      </c>
      <c r="BL228" s="52">
        <f t="shared" si="52"/>
        <v>0</v>
      </c>
      <c r="BM228" s="52">
        <f t="shared" si="52"/>
        <v>4.6487883495164235</v>
      </c>
      <c r="BN228" s="52">
        <f t="shared" si="52"/>
        <v>42.744863673326755</v>
      </c>
      <c r="BO228" s="52">
        <f t="shared" si="53"/>
        <v>0</v>
      </c>
      <c r="BP228" s="52">
        <f t="shared" si="53"/>
        <v>0</v>
      </c>
      <c r="BQ228" s="52">
        <f t="shared" si="53"/>
        <v>752.11286373749044</v>
      </c>
      <c r="BR228" s="52">
        <f t="shared" si="53"/>
        <v>0</v>
      </c>
      <c r="BS228" s="52">
        <f t="shared" si="53"/>
        <v>0</v>
      </c>
      <c r="BT228" s="52">
        <f t="shared" si="53"/>
        <v>0</v>
      </c>
      <c r="BU228" s="52">
        <f t="shared" si="53"/>
        <v>0</v>
      </c>
      <c r="BV228" s="52">
        <f t="shared" si="53"/>
        <v>0</v>
      </c>
      <c r="BW228" s="52">
        <f t="shared" si="53"/>
        <v>0</v>
      </c>
      <c r="BX228" s="52">
        <f t="shared" si="47"/>
        <v>0</v>
      </c>
      <c r="BY228" s="52">
        <f t="shared" si="48"/>
        <v>118975.62122055276</v>
      </c>
      <c r="DD228" s="7">
        <v>30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0</v>
      </c>
      <c r="DI228" s="55">
        <f ca="1"/>
        <v>1566448.8378690353</v>
      </c>
      <c r="DJ228" s="55">
        <f ca="1"/>
        <v>3026197.576284592</v>
      </c>
      <c r="DK228" s="55">
        <f ca="1"/>
        <v>0</v>
      </c>
      <c r="DL228" s="55">
        <f ca="1"/>
        <v>0</v>
      </c>
      <c r="DM228" s="55">
        <f ca="1"/>
        <v>0</v>
      </c>
      <c r="DN228" s="55">
        <f ca="1"/>
        <v>0</v>
      </c>
      <c r="DO228" s="55">
        <f ca="1"/>
        <v>0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0</v>
      </c>
      <c r="DT228" s="55">
        <f ca="1"/>
        <v>3026.3363480715343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ca="1"/>
        <v>0</v>
      </c>
      <c r="EE228" s="55">
        <f t="shared" ca="1" si="49"/>
        <v>4595672.7505016988</v>
      </c>
    </row>
    <row r="229" spans="2:135" x14ac:dyDescent="0.3">
      <c r="B229" s="55" t="s">
        <v>292</v>
      </c>
      <c r="V229" s="7">
        <v>30</v>
      </c>
      <c r="W229" s="55">
        <v>0.8</v>
      </c>
      <c r="X229" s="55">
        <v>1</v>
      </c>
      <c r="Y229" s="55">
        <v>1</v>
      </c>
      <c r="Z229" s="55">
        <v>1</v>
      </c>
      <c r="AA229" s="55">
        <v>1</v>
      </c>
      <c r="AB229" s="55">
        <v>0.9</v>
      </c>
      <c r="AC229" s="55">
        <v>1</v>
      </c>
      <c r="AD229" s="55">
        <v>1</v>
      </c>
      <c r="AE229" s="55">
        <v>1</v>
      </c>
      <c r="AF229" s="55">
        <v>1</v>
      </c>
      <c r="AG229" s="55">
        <v>1</v>
      </c>
      <c r="AH229" s="55">
        <v>1</v>
      </c>
      <c r="AI229" s="55">
        <v>1</v>
      </c>
      <c r="AJ229" s="55">
        <v>1</v>
      </c>
      <c r="AK229" s="55">
        <v>1</v>
      </c>
      <c r="AL229" s="55">
        <v>1</v>
      </c>
      <c r="AM229" s="55">
        <v>1</v>
      </c>
      <c r="AN229" s="55">
        <v>1</v>
      </c>
      <c r="AO229" s="55">
        <v>1</v>
      </c>
      <c r="AP229" s="55">
        <v>1</v>
      </c>
      <c r="AQ229" s="55">
        <v>1</v>
      </c>
      <c r="AR229" s="55">
        <v>1</v>
      </c>
      <c r="AS229" s="55">
        <v>1</v>
      </c>
      <c r="AT229" s="55">
        <v>1</v>
      </c>
      <c r="AU229" s="55">
        <v>1</v>
      </c>
      <c r="AV229" s="55">
        <v>1</v>
      </c>
      <c r="AX229" s="7">
        <v>31</v>
      </c>
      <c r="AY229" s="52">
        <f t="shared" si="52"/>
        <v>0</v>
      </c>
      <c r="AZ229" s="52">
        <f t="shared" si="52"/>
        <v>0</v>
      </c>
      <c r="BA229" s="52">
        <f t="shared" si="52"/>
        <v>0</v>
      </c>
      <c r="BB229" s="52">
        <f t="shared" si="52"/>
        <v>0</v>
      </c>
      <c r="BC229" s="52">
        <f t="shared" si="52"/>
        <v>980.16314092409334</v>
      </c>
      <c r="BD229" s="52">
        <f t="shared" si="52"/>
        <v>2024.7173504603982</v>
      </c>
      <c r="BE229" s="52">
        <f t="shared" si="52"/>
        <v>0</v>
      </c>
      <c r="BF229" s="52">
        <f t="shared" si="52"/>
        <v>671.50186073027567</v>
      </c>
      <c r="BG229" s="52">
        <f t="shared" si="52"/>
        <v>155.43162069687625</v>
      </c>
      <c r="BH229" s="52">
        <f t="shared" si="52"/>
        <v>0</v>
      </c>
      <c r="BI229" s="52">
        <f t="shared" si="52"/>
        <v>412.87583007151079</v>
      </c>
      <c r="BJ229" s="52">
        <f t="shared" si="52"/>
        <v>79.588469648655348</v>
      </c>
      <c r="BK229" s="52">
        <f t="shared" si="52"/>
        <v>0</v>
      </c>
      <c r="BL229" s="52">
        <f t="shared" si="52"/>
        <v>0</v>
      </c>
      <c r="BM229" s="52">
        <f t="shared" si="52"/>
        <v>0.21554608249981652</v>
      </c>
      <c r="BN229" s="52">
        <f t="shared" si="52"/>
        <v>1.9819116748063166</v>
      </c>
      <c r="BO229" s="52">
        <f t="shared" si="53"/>
        <v>0</v>
      </c>
      <c r="BP229" s="52">
        <f t="shared" si="53"/>
        <v>206.05788297675957</v>
      </c>
      <c r="BQ229" s="52">
        <f t="shared" si="53"/>
        <v>2250.0859864034169</v>
      </c>
      <c r="BR229" s="52">
        <f t="shared" si="53"/>
        <v>0</v>
      </c>
      <c r="BS229" s="52">
        <f t="shared" si="53"/>
        <v>0</v>
      </c>
      <c r="BT229" s="52">
        <f t="shared" si="53"/>
        <v>0</v>
      </c>
      <c r="BU229" s="52">
        <f t="shared" si="53"/>
        <v>0</v>
      </c>
      <c r="BV229" s="52">
        <f t="shared" si="53"/>
        <v>0</v>
      </c>
      <c r="BW229" s="52">
        <f t="shared" si="53"/>
        <v>0</v>
      </c>
      <c r="BX229" s="52">
        <f t="shared" si="47"/>
        <v>0</v>
      </c>
      <c r="BY229" s="52">
        <f t="shared" si="48"/>
        <v>6782.6195996692913</v>
      </c>
      <c r="DD229" s="7">
        <v>31</v>
      </c>
      <c r="DE229" s="55">
        <f ca="1"/>
        <v>0</v>
      </c>
      <c r="DF229" s="55">
        <f ca="1"/>
        <v>0</v>
      </c>
      <c r="DG229" s="55">
        <f ca="1"/>
        <v>0</v>
      </c>
      <c r="DH229" s="55">
        <f ca="1"/>
        <v>0</v>
      </c>
      <c r="DI229" s="55">
        <f ca="1"/>
        <v>72630.088742475316</v>
      </c>
      <c r="DJ229" s="55">
        <f ca="1"/>
        <v>140312.91238690558</v>
      </c>
      <c r="DK229" s="55">
        <f ca="1"/>
        <v>0</v>
      </c>
      <c r="DL229" s="55">
        <f ca="1"/>
        <v>0</v>
      </c>
      <c r="DM229" s="55">
        <f ca="1"/>
        <v>12030.407441938223</v>
      </c>
      <c r="DN229" s="55">
        <f ca="1"/>
        <v>0</v>
      </c>
      <c r="DO229" s="55">
        <f ca="1"/>
        <v>0</v>
      </c>
      <c r="DP229" s="55">
        <f ca="1"/>
        <v>4464.9131472895651</v>
      </c>
      <c r="DQ229" s="55">
        <f ca="1"/>
        <v>0</v>
      </c>
      <c r="DR229" s="55">
        <f ca="1"/>
        <v>0</v>
      </c>
      <c r="DS229" s="55">
        <f ca="1"/>
        <v>0</v>
      </c>
      <c r="DT229" s="55">
        <f ca="1"/>
        <v>140.31934657628722</v>
      </c>
      <c r="DU229" s="55">
        <f ca="1"/>
        <v>0</v>
      </c>
      <c r="DV229" s="55">
        <f ca="1"/>
        <v>0</v>
      </c>
      <c r="DW229" s="55">
        <f ca="1"/>
        <v>0</v>
      </c>
      <c r="DX229" s="55">
        <f ca="1"/>
        <v>0</v>
      </c>
      <c r="DY229" s="55">
        <f ca="1"/>
        <v>0</v>
      </c>
      <c r="DZ229" s="55">
        <f ca="1"/>
        <v>0</v>
      </c>
      <c r="EA229" s="55">
        <f ca="1"/>
        <v>0</v>
      </c>
      <c r="EB229" s="55">
        <f ca="1"/>
        <v>0</v>
      </c>
      <c r="EC229" s="55">
        <f ca="1"/>
        <v>0</v>
      </c>
      <c r="ED229" s="55">
        <f ca="1"/>
        <v>0</v>
      </c>
      <c r="EE229" s="55">
        <f t="shared" ca="1" si="49"/>
        <v>229578.64106518499</v>
      </c>
    </row>
    <row r="230" spans="2:135" x14ac:dyDescent="0.3">
      <c r="B230" s="87" t="s">
        <v>62</v>
      </c>
      <c r="C230" s="87" t="s">
        <v>61</v>
      </c>
      <c r="D230" s="90" t="s">
        <v>239</v>
      </c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2"/>
      <c r="V230" s="7">
        <v>31</v>
      </c>
      <c r="W230" s="55">
        <v>0.8</v>
      </c>
      <c r="X230" s="55">
        <v>1</v>
      </c>
      <c r="Y230" s="55">
        <v>1</v>
      </c>
      <c r="Z230" s="55">
        <v>1</v>
      </c>
      <c r="AA230" s="55">
        <v>1</v>
      </c>
      <c r="AB230" s="55">
        <v>0.9</v>
      </c>
      <c r="AC230" s="55">
        <v>1</v>
      </c>
      <c r="AD230" s="55">
        <v>1</v>
      </c>
      <c r="AE230" s="55">
        <v>1</v>
      </c>
      <c r="AF230" s="55">
        <v>1</v>
      </c>
      <c r="AG230" s="55">
        <v>1</v>
      </c>
      <c r="AH230" s="55">
        <v>1</v>
      </c>
      <c r="AI230" s="55">
        <v>1</v>
      </c>
      <c r="AJ230" s="55">
        <v>1</v>
      </c>
      <c r="AK230" s="55">
        <v>1</v>
      </c>
      <c r="AL230" s="55">
        <v>1</v>
      </c>
      <c r="AM230" s="55">
        <v>1</v>
      </c>
      <c r="AN230" s="55">
        <v>1</v>
      </c>
      <c r="AO230" s="55">
        <v>1</v>
      </c>
      <c r="AP230" s="55">
        <v>1</v>
      </c>
      <c r="AQ230" s="55">
        <v>1</v>
      </c>
      <c r="AR230" s="55">
        <v>1</v>
      </c>
      <c r="AS230" s="55">
        <v>1</v>
      </c>
      <c r="AT230" s="55">
        <v>1</v>
      </c>
      <c r="AU230" s="55">
        <v>1</v>
      </c>
      <c r="AV230" s="55">
        <v>1</v>
      </c>
      <c r="AX230" s="7">
        <v>32</v>
      </c>
      <c r="AY230" s="52">
        <f t="shared" si="52"/>
        <v>0</v>
      </c>
      <c r="AZ230" s="52">
        <f t="shared" si="52"/>
        <v>0</v>
      </c>
      <c r="BA230" s="52">
        <f t="shared" si="52"/>
        <v>0</v>
      </c>
      <c r="BB230" s="52">
        <f t="shared" si="52"/>
        <v>0</v>
      </c>
      <c r="BC230" s="52">
        <f t="shared" si="52"/>
        <v>5433.2154229626676</v>
      </c>
      <c r="BD230" s="52">
        <f t="shared" si="52"/>
        <v>11223.361777524276</v>
      </c>
      <c r="BE230" s="52">
        <f t="shared" si="52"/>
        <v>0</v>
      </c>
      <c r="BF230" s="52">
        <f t="shared" si="52"/>
        <v>3722.2520550868708</v>
      </c>
      <c r="BG230" s="52">
        <f t="shared" si="52"/>
        <v>861.58461135365155</v>
      </c>
      <c r="BH230" s="52">
        <f t="shared" si="52"/>
        <v>0</v>
      </c>
      <c r="BI230" s="52">
        <f t="shared" si="52"/>
        <v>2288.6428121157464</v>
      </c>
      <c r="BJ230" s="52">
        <f t="shared" si="52"/>
        <v>441.17278304886293</v>
      </c>
      <c r="BK230" s="52">
        <f t="shared" si="52"/>
        <v>0</v>
      </c>
      <c r="BL230" s="52">
        <f t="shared" si="52"/>
        <v>0</v>
      </c>
      <c r="BM230" s="52">
        <f t="shared" si="52"/>
        <v>1.1953587108449211</v>
      </c>
      <c r="BN230" s="52">
        <f t="shared" si="52"/>
        <v>10.986082451111415</v>
      </c>
      <c r="BO230" s="52">
        <f t="shared" si="53"/>
        <v>0</v>
      </c>
      <c r="BP230" s="52">
        <f t="shared" si="53"/>
        <v>1142.2148222011399</v>
      </c>
      <c r="BQ230" s="52">
        <f t="shared" si="53"/>
        <v>12472.619479544341</v>
      </c>
      <c r="BR230" s="52">
        <f t="shared" si="53"/>
        <v>0</v>
      </c>
      <c r="BS230" s="52">
        <f t="shared" si="53"/>
        <v>0</v>
      </c>
      <c r="BT230" s="52">
        <f t="shared" si="53"/>
        <v>0</v>
      </c>
      <c r="BU230" s="52">
        <f t="shared" si="53"/>
        <v>0</v>
      </c>
      <c r="BV230" s="52">
        <f t="shared" si="53"/>
        <v>0</v>
      </c>
      <c r="BW230" s="52">
        <f t="shared" si="53"/>
        <v>0</v>
      </c>
      <c r="BX230" s="52">
        <f t="shared" si="47"/>
        <v>0</v>
      </c>
      <c r="BY230" s="52">
        <f t="shared" si="48"/>
        <v>37597.245204999512</v>
      </c>
      <c r="DD230" s="7">
        <v>32</v>
      </c>
      <c r="DE230" s="55">
        <f ca="1"/>
        <v>0</v>
      </c>
      <c r="DF230" s="55">
        <f ca="1"/>
        <v>0</v>
      </c>
      <c r="DG230" s="55">
        <f ca="1"/>
        <v>0</v>
      </c>
      <c r="DH230" s="55">
        <f ca="1"/>
        <v>0</v>
      </c>
      <c r="DI230" s="55">
        <f ca="1"/>
        <v>402601.26284153364</v>
      </c>
      <c r="DJ230" s="55">
        <f ca="1"/>
        <v>777778.97118243237</v>
      </c>
      <c r="DK230" s="55">
        <f ca="1"/>
        <v>0</v>
      </c>
      <c r="DL230" s="55">
        <f ca="1"/>
        <v>0</v>
      </c>
      <c r="DM230" s="55">
        <f ca="1"/>
        <v>66686.64891877264</v>
      </c>
      <c r="DN230" s="55">
        <f ca="1"/>
        <v>0</v>
      </c>
      <c r="DO230" s="55">
        <f ca="1"/>
        <v>0</v>
      </c>
      <c r="DP230" s="55">
        <f ca="1"/>
        <v>24749.793129041213</v>
      </c>
      <c r="DQ230" s="55">
        <f ca="1"/>
        <v>0</v>
      </c>
      <c r="DR230" s="55">
        <f ca="1"/>
        <v>0</v>
      </c>
      <c r="DS230" s="55">
        <f ca="1"/>
        <v>0</v>
      </c>
      <c r="DT230" s="55">
        <f ca="1"/>
        <v>777.81463753868809</v>
      </c>
      <c r="DU230" s="55">
        <f ca="1"/>
        <v>0</v>
      </c>
      <c r="DV230" s="55">
        <f ca="1"/>
        <v>0</v>
      </c>
      <c r="DW230" s="55">
        <f ca="1"/>
        <v>0</v>
      </c>
      <c r="DX230" s="55">
        <f ca="1"/>
        <v>0</v>
      </c>
      <c r="DY230" s="55">
        <f ca="1"/>
        <v>0</v>
      </c>
      <c r="DZ230" s="55">
        <f ca="1"/>
        <v>0</v>
      </c>
      <c r="EA230" s="55">
        <f ca="1"/>
        <v>0</v>
      </c>
      <c r="EB230" s="55">
        <f ca="1"/>
        <v>0</v>
      </c>
      <c r="EC230" s="55">
        <f ca="1"/>
        <v>0</v>
      </c>
      <c r="ED230" s="55">
        <f ca="1"/>
        <v>0</v>
      </c>
      <c r="EE230" s="55">
        <f t="shared" ca="1" si="49"/>
        <v>1272594.4907093185</v>
      </c>
    </row>
    <row r="231" spans="2:135" x14ac:dyDescent="0.3">
      <c r="B231" s="88"/>
      <c r="C231" s="88"/>
      <c r="D231" s="6">
        <v>2016</v>
      </c>
      <c r="E231" s="6">
        <v>2017</v>
      </c>
      <c r="F231" s="6">
        <v>2018</v>
      </c>
      <c r="G231" s="6">
        <v>2019</v>
      </c>
      <c r="H231" s="6">
        <v>2020</v>
      </c>
      <c r="I231" s="6">
        <v>2021</v>
      </c>
      <c r="J231" s="6">
        <v>2022</v>
      </c>
      <c r="K231" s="6">
        <v>2023</v>
      </c>
      <c r="L231" s="6">
        <v>2024</v>
      </c>
      <c r="M231" s="6">
        <v>2025</v>
      </c>
      <c r="N231" s="6">
        <v>2026</v>
      </c>
      <c r="O231" s="6">
        <v>2027</v>
      </c>
      <c r="P231" s="6">
        <v>2028</v>
      </c>
      <c r="Q231" s="6">
        <v>2029</v>
      </c>
      <c r="R231" s="6">
        <v>2030</v>
      </c>
      <c r="V231" s="7">
        <v>32</v>
      </c>
      <c r="W231" s="55">
        <v>0.8</v>
      </c>
      <c r="X231" s="55">
        <v>1</v>
      </c>
      <c r="Y231" s="55">
        <v>1</v>
      </c>
      <c r="Z231" s="55">
        <v>1</v>
      </c>
      <c r="AA231" s="55">
        <v>1</v>
      </c>
      <c r="AB231" s="55">
        <v>0.9</v>
      </c>
      <c r="AC231" s="55">
        <v>1</v>
      </c>
      <c r="AD231" s="55">
        <v>1</v>
      </c>
      <c r="AE231" s="55">
        <v>1</v>
      </c>
      <c r="AF231" s="55">
        <v>1</v>
      </c>
      <c r="AG231" s="55">
        <v>1</v>
      </c>
      <c r="AH231" s="55">
        <v>1</v>
      </c>
      <c r="AI231" s="55">
        <v>1</v>
      </c>
      <c r="AJ231" s="55">
        <v>1</v>
      </c>
      <c r="AK231" s="55">
        <v>1</v>
      </c>
      <c r="AL231" s="55">
        <v>1</v>
      </c>
      <c r="AM231" s="55">
        <v>1</v>
      </c>
      <c r="AN231" s="55">
        <v>1</v>
      </c>
      <c r="AO231" s="55">
        <v>1</v>
      </c>
      <c r="AP231" s="55">
        <v>1</v>
      </c>
      <c r="AQ231" s="55">
        <v>1</v>
      </c>
      <c r="AR231" s="55">
        <v>1</v>
      </c>
      <c r="AS231" s="55">
        <v>1</v>
      </c>
      <c r="AT231" s="55">
        <v>1</v>
      </c>
      <c r="AU231" s="55">
        <v>1</v>
      </c>
      <c r="AV231" s="55">
        <v>1</v>
      </c>
      <c r="AX231" s="7">
        <v>33</v>
      </c>
      <c r="AY231" s="52">
        <f t="shared" si="52"/>
        <v>0</v>
      </c>
      <c r="AZ231" s="52">
        <f t="shared" si="52"/>
        <v>0</v>
      </c>
      <c r="BA231" s="52">
        <f t="shared" si="52"/>
        <v>0</v>
      </c>
      <c r="BB231" s="52">
        <f t="shared" si="52"/>
        <v>0</v>
      </c>
      <c r="BC231" s="52">
        <f t="shared" si="52"/>
        <v>3486.4884895497389</v>
      </c>
      <c r="BD231" s="52">
        <f t="shared" si="52"/>
        <v>0</v>
      </c>
      <c r="BE231" s="52">
        <f t="shared" si="52"/>
        <v>0</v>
      </c>
      <c r="BF231" s="52">
        <f t="shared" si="52"/>
        <v>0</v>
      </c>
      <c r="BG231" s="52">
        <f t="shared" si="52"/>
        <v>0</v>
      </c>
      <c r="BH231" s="52">
        <f t="shared" si="52"/>
        <v>0</v>
      </c>
      <c r="BI231" s="52">
        <f t="shared" si="52"/>
        <v>0</v>
      </c>
      <c r="BJ231" s="52">
        <f t="shared" si="52"/>
        <v>5.4882246784651318</v>
      </c>
      <c r="BK231" s="52">
        <f t="shared" si="52"/>
        <v>0</v>
      </c>
      <c r="BL231" s="52">
        <f t="shared" si="52"/>
        <v>0</v>
      </c>
      <c r="BM231" s="52">
        <f t="shared" si="52"/>
        <v>0</v>
      </c>
      <c r="BN231" s="52">
        <f t="shared" ref="BN231:BW246" si="54">AL120*$F121*AL176</f>
        <v>7.0497572853396147</v>
      </c>
      <c r="BO231" s="52">
        <f t="shared" si="53"/>
        <v>0</v>
      </c>
      <c r="BP231" s="52">
        <f t="shared" si="53"/>
        <v>0</v>
      </c>
      <c r="BQ231" s="52">
        <f t="shared" si="53"/>
        <v>0</v>
      </c>
      <c r="BR231" s="52">
        <f t="shared" si="53"/>
        <v>0</v>
      </c>
      <c r="BS231" s="52">
        <f t="shared" si="53"/>
        <v>0</v>
      </c>
      <c r="BT231" s="52">
        <f t="shared" si="53"/>
        <v>0</v>
      </c>
      <c r="BU231" s="52">
        <f t="shared" si="53"/>
        <v>0</v>
      </c>
      <c r="BV231" s="52">
        <f t="shared" si="53"/>
        <v>0</v>
      </c>
      <c r="BW231" s="52">
        <f t="shared" si="53"/>
        <v>0</v>
      </c>
      <c r="BX231" s="52">
        <f t="shared" si="47"/>
        <v>0</v>
      </c>
      <c r="BY231" s="52">
        <f t="shared" si="48"/>
        <v>3499.0264715135436</v>
      </c>
      <c r="DD231" s="7">
        <v>33</v>
      </c>
      <c r="DE231" s="55">
        <f ca="1"/>
        <v>0</v>
      </c>
      <c r="DF231" s="55">
        <f ca="1"/>
        <v>0</v>
      </c>
      <c r="DG231" s="55">
        <f ca="1"/>
        <v>0</v>
      </c>
      <c r="DH231" s="55">
        <f ca="1"/>
        <v>0</v>
      </c>
      <c r="DI231" s="55">
        <f ca="1"/>
        <v>258348.79707563564</v>
      </c>
      <c r="DJ231" s="55">
        <f ca="1"/>
        <v>0</v>
      </c>
      <c r="DK231" s="55">
        <f ca="1"/>
        <v>0</v>
      </c>
      <c r="DL231" s="55">
        <f ca="1"/>
        <v>0</v>
      </c>
      <c r="DM231" s="55">
        <f ca="1"/>
        <v>0</v>
      </c>
      <c r="DN231" s="55">
        <f ca="1"/>
        <v>0</v>
      </c>
      <c r="DO231" s="55">
        <f ca="1"/>
        <v>0</v>
      </c>
      <c r="DP231" s="55">
        <f ca="1"/>
        <v>307.88940446189389</v>
      </c>
      <c r="DQ231" s="55">
        <f ca="1"/>
        <v>0</v>
      </c>
      <c r="DR231" s="55">
        <f ca="1"/>
        <v>0</v>
      </c>
      <c r="DS231" s="55">
        <f ca="1"/>
        <v>0</v>
      </c>
      <c r="DT231" s="55">
        <f ca="1"/>
        <v>499.12281580204467</v>
      </c>
      <c r="DU231" s="55">
        <f ca="1"/>
        <v>0</v>
      </c>
      <c r="DV231" s="55">
        <f ca="1"/>
        <v>0</v>
      </c>
      <c r="DW231" s="55">
        <f ca="1"/>
        <v>0</v>
      </c>
      <c r="DX231" s="55">
        <f ca="1"/>
        <v>0</v>
      </c>
      <c r="DY231" s="55">
        <f ca="1"/>
        <v>0</v>
      </c>
      <c r="DZ231" s="55">
        <f ca="1"/>
        <v>0</v>
      </c>
      <c r="EA231" s="55">
        <f ca="1"/>
        <v>0</v>
      </c>
      <c r="EB231" s="55">
        <f ca="1"/>
        <v>0</v>
      </c>
      <c r="EC231" s="55">
        <f ca="1"/>
        <v>0</v>
      </c>
      <c r="ED231" s="55">
        <f ca="1"/>
        <v>0</v>
      </c>
      <c r="EE231" s="55">
        <f t="shared" ca="1" si="49"/>
        <v>259155.80929589958</v>
      </c>
    </row>
    <row r="232" spans="2:135" x14ac:dyDescent="0.3">
      <c r="B232" s="7">
        <v>1</v>
      </c>
      <c r="C232" s="17" t="s">
        <v>29</v>
      </c>
      <c r="D232" s="52">
        <f ca="1">D149/BG5</f>
        <v>2.0109300195694763E-4</v>
      </c>
      <c r="E232" s="52">
        <f ca="1">E149/BH5</f>
        <v>1.9435709791849751E-4</v>
      </c>
      <c r="F232" s="52">
        <f ca="1">F149/BI5</f>
        <v>1.9435709791849754E-4</v>
      </c>
      <c r="G232" s="52">
        <f ca="1">G149/BJ5</f>
        <v>1.9435709791849751E-4</v>
      </c>
      <c r="H232" s="52">
        <f ca="1">H149/BK5</f>
        <v>1.9435709791849751E-4</v>
      </c>
      <c r="I232" s="52">
        <f ca="1">I149/BL5</f>
        <v>1.9435709791849754E-4</v>
      </c>
      <c r="J232" s="52">
        <f ca="1">J149/BM5</f>
        <v>1.9435709791849748E-4</v>
      </c>
      <c r="K232" s="52">
        <f ca="1">K149/BN5</f>
        <v>1.9435709791849754E-4</v>
      </c>
      <c r="L232" s="52">
        <f ca="1">L149/BO5</f>
        <v>1.9435709791849751E-4</v>
      </c>
      <c r="M232" s="52">
        <f ca="1">M149/BP5</f>
        <v>1.9435709791849751E-4</v>
      </c>
      <c r="N232" s="52">
        <f ca="1">N149/BQ5</f>
        <v>1.9435709791849751E-4</v>
      </c>
      <c r="O232" s="52">
        <f ca="1">O149/BR5</f>
        <v>1.8762119388004736E-4</v>
      </c>
      <c r="P232" s="52">
        <f ca="1">P149/BS5</f>
        <v>1.8762119388004734E-4</v>
      </c>
      <c r="Q232" s="52">
        <f ca="1">Q149/BT5</f>
        <v>1.8762119388004731E-4</v>
      </c>
      <c r="R232" s="52">
        <f ca="1">R149/BU5</f>
        <v>1.8762119388004736E-4</v>
      </c>
      <c r="V232" s="7">
        <v>33</v>
      </c>
      <c r="W232" s="55">
        <v>0.8</v>
      </c>
      <c r="X232" s="55">
        <v>1</v>
      </c>
      <c r="Y232" s="55">
        <v>1</v>
      </c>
      <c r="Z232" s="55">
        <v>1</v>
      </c>
      <c r="AA232" s="55">
        <v>1</v>
      </c>
      <c r="AB232" s="55">
        <v>0.9</v>
      </c>
      <c r="AC232" s="55">
        <v>1</v>
      </c>
      <c r="AD232" s="55">
        <v>1</v>
      </c>
      <c r="AE232" s="55">
        <v>1</v>
      </c>
      <c r="AF232" s="55">
        <v>1</v>
      </c>
      <c r="AG232" s="55">
        <v>1</v>
      </c>
      <c r="AH232" s="55">
        <v>1</v>
      </c>
      <c r="AI232" s="55">
        <v>1</v>
      </c>
      <c r="AJ232" s="55">
        <v>1</v>
      </c>
      <c r="AK232" s="55">
        <v>1</v>
      </c>
      <c r="AL232" s="55">
        <v>1</v>
      </c>
      <c r="AM232" s="55">
        <v>1</v>
      </c>
      <c r="AN232" s="55">
        <v>1</v>
      </c>
      <c r="AO232" s="55">
        <v>1</v>
      </c>
      <c r="AP232" s="55">
        <v>1</v>
      </c>
      <c r="AQ232" s="55">
        <v>1</v>
      </c>
      <c r="AR232" s="55">
        <v>1</v>
      </c>
      <c r="AS232" s="55">
        <v>1</v>
      </c>
      <c r="AT232" s="55">
        <v>1</v>
      </c>
      <c r="AU232" s="55">
        <v>1</v>
      </c>
      <c r="AV232" s="55">
        <v>1</v>
      </c>
      <c r="AX232" s="7">
        <v>34</v>
      </c>
      <c r="AY232" s="52">
        <f t="shared" ref="AY232:BN247" si="55">W121*$F122*W177</f>
        <v>0</v>
      </c>
      <c r="AZ232" s="52">
        <f t="shared" si="55"/>
        <v>0</v>
      </c>
      <c r="BA232" s="52">
        <f t="shared" si="55"/>
        <v>0</v>
      </c>
      <c r="BB232" s="52">
        <f t="shared" si="55"/>
        <v>0</v>
      </c>
      <c r="BC232" s="52">
        <f t="shared" si="55"/>
        <v>410374.06879121391</v>
      </c>
      <c r="BD232" s="52">
        <f t="shared" si="55"/>
        <v>0</v>
      </c>
      <c r="BE232" s="52">
        <f t="shared" si="55"/>
        <v>0</v>
      </c>
      <c r="BF232" s="52">
        <f t="shared" si="55"/>
        <v>0</v>
      </c>
      <c r="BG232" s="52">
        <f t="shared" si="55"/>
        <v>0</v>
      </c>
      <c r="BH232" s="52">
        <f t="shared" si="55"/>
        <v>0</v>
      </c>
      <c r="BI232" s="52">
        <f t="shared" si="55"/>
        <v>0</v>
      </c>
      <c r="BJ232" s="52">
        <f t="shared" si="55"/>
        <v>645.98667078026779</v>
      </c>
      <c r="BK232" s="52">
        <f t="shared" si="55"/>
        <v>0</v>
      </c>
      <c r="BL232" s="52">
        <f t="shared" si="55"/>
        <v>0</v>
      </c>
      <c r="BM232" s="52">
        <f t="shared" si="55"/>
        <v>0</v>
      </c>
      <c r="BN232" s="52">
        <f t="shared" si="54"/>
        <v>829.78549649688125</v>
      </c>
      <c r="BO232" s="52">
        <f t="shared" si="53"/>
        <v>0</v>
      </c>
      <c r="BP232" s="52">
        <f t="shared" si="53"/>
        <v>0</v>
      </c>
      <c r="BQ232" s="52">
        <f t="shared" si="53"/>
        <v>0</v>
      </c>
      <c r="BR232" s="52">
        <f t="shared" si="53"/>
        <v>0</v>
      </c>
      <c r="BS232" s="52">
        <f t="shared" si="53"/>
        <v>0</v>
      </c>
      <c r="BT232" s="52">
        <f t="shared" si="53"/>
        <v>0</v>
      </c>
      <c r="BU232" s="52">
        <f t="shared" si="53"/>
        <v>0</v>
      </c>
      <c r="BV232" s="52">
        <f t="shared" si="53"/>
        <v>0</v>
      </c>
      <c r="BW232" s="52">
        <f t="shared" si="53"/>
        <v>0</v>
      </c>
      <c r="BX232" s="52">
        <f t="shared" si="47"/>
        <v>0</v>
      </c>
      <c r="BY232" s="52">
        <f t="shared" si="48"/>
        <v>411849.84095849108</v>
      </c>
      <c r="DD232" s="7">
        <v>34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0</v>
      </c>
      <c r="DI232" s="55">
        <f ca="1"/>
        <v>30408718.49742895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36239.852230773024</v>
      </c>
      <c r="DQ232" s="55">
        <f ca="1"/>
        <v>0</v>
      </c>
      <c r="DR232" s="55">
        <f ca="1"/>
        <v>0</v>
      </c>
      <c r="DS232" s="55">
        <f ca="1"/>
        <v>0</v>
      </c>
      <c r="DT232" s="55">
        <f ca="1"/>
        <v>58748.813151979193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/>
        <v>0</v>
      </c>
      <c r="EE232" s="55">
        <f t="shared" ca="1" si="49"/>
        <v>30503707.1628117</v>
      </c>
    </row>
    <row r="233" spans="2:135" x14ac:dyDescent="0.3">
      <c r="B233" s="7">
        <v>2</v>
      </c>
      <c r="C233" s="17" t="s">
        <v>0</v>
      </c>
      <c r="D233" s="52">
        <f ca="1">D150/BG6</f>
        <v>2.1195066717532234E-4</v>
      </c>
      <c r="E233" s="52">
        <f ca="1">E150/BH6</f>
        <v>2.0485108404405484E-4</v>
      </c>
      <c r="F233" s="52">
        <f ca="1">F150/BI6</f>
        <v>2.0485108404405484E-4</v>
      </c>
      <c r="G233" s="52">
        <f ca="1">G150/BJ6</f>
        <v>2.0485108404405487E-4</v>
      </c>
      <c r="H233" s="52">
        <f ca="1">H150/BK6</f>
        <v>2.0485108404405484E-4</v>
      </c>
      <c r="I233" s="52">
        <f ca="1">I150/BL6</f>
        <v>2.0485108404405487E-4</v>
      </c>
      <c r="J233" s="52">
        <f ca="1">J150/BM6</f>
        <v>2.0485108404405487E-4</v>
      </c>
      <c r="K233" s="52">
        <f ca="1">K150/BN6</f>
        <v>2.0485108404405487E-4</v>
      </c>
      <c r="L233" s="52">
        <f ca="1">L150/BO6</f>
        <v>2.0485108404405484E-4</v>
      </c>
      <c r="M233" s="52">
        <f ca="1">M150/BP6</f>
        <v>2.0485108404405484E-4</v>
      </c>
      <c r="N233" s="52">
        <f ca="1">N150/BQ6</f>
        <v>2.0485108404405484E-4</v>
      </c>
      <c r="O233" s="52">
        <f ca="1">O150/BR6</f>
        <v>1.9775150091278738E-4</v>
      </c>
      <c r="P233" s="52">
        <f ca="1">P150/BS6</f>
        <v>1.9775150091278738E-4</v>
      </c>
      <c r="Q233" s="52">
        <f ca="1">Q150/BT6</f>
        <v>1.977515009127874E-4</v>
      </c>
      <c r="R233" s="52">
        <f ca="1">R150/BU6</f>
        <v>1.977515009127874E-4</v>
      </c>
      <c r="V233" s="7">
        <v>34</v>
      </c>
      <c r="W233" s="55">
        <v>0.8</v>
      </c>
      <c r="X233" s="55">
        <v>1</v>
      </c>
      <c r="Y233" s="55">
        <v>1</v>
      </c>
      <c r="Z233" s="55">
        <v>1</v>
      </c>
      <c r="AA233" s="55">
        <v>1</v>
      </c>
      <c r="AB233" s="55">
        <v>0.9</v>
      </c>
      <c r="AC233" s="55">
        <v>1</v>
      </c>
      <c r="AD233" s="55">
        <v>1</v>
      </c>
      <c r="AE233" s="55">
        <v>1</v>
      </c>
      <c r="AF233" s="55">
        <v>1</v>
      </c>
      <c r="AG233" s="55">
        <v>1</v>
      </c>
      <c r="AH233" s="55">
        <v>1</v>
      </c>
      <c r="AI233" s="55">
        <v>1</v>
      </c>
      <c r="AJ233" s="55">
        <v>1</v>
      </c>
      <c r="AK233" s="55">
        <v>1</v>
      </c>
      <c r="AL233" s="55">
        <v>1</v>
      </c>
      <c r="AM233" s="55">
        <v>1</v>
      </c>
      <c r="AN233" s="55">
        <v>1</v>
      </c>
      <c r="AO233" s="55">
        <v>1</v>
      </c>
      <c r="AP233" s="55">
        <v>1</v>
      </c>
      <c r="AQ233" s="55">
        <v>1</v>
      </c>
      <c r="AR233" s="55">
        <v>1</v>
      </c>
      <c r="AS233" s="55">
        <v>1</v>
      </c>
      <c r="AT233" s="55">
        <v>1</v>
      </c>
      <c r="AU233" s="55">
        <v>1</v>
      </c>
      <c r="AV233" s="55">
        <v>1</v>
      </c>
      <c r="AX233" s="7">
        <v>35</v>
      </c>
      <c r="AY233" s="52">
        <f t="shared" si="55"/>
        <v>0</v>
      </c>
      <c r="AZ233" s="52">
        <f t="shared" si="55"/>
        <v>0</v>
      </c>
      <c r="BA233" s="52">
        <f t="shared" si="55"/>
        <v>0</v>
      </c>
      <c r="BB233" s="52">
        <f t="shared" si="55"/>
        <v>0</v>
      </c>
      <c r="BC233" s="52">
        <f t="shared" si="55"/>
        <v>0</v>
      </c>
      <c r="BD233" s="52">
        <f t="shared" si="55"/>
        <v>0</v>
      </c>
      <c r="BE233" s="52">
        <f t="shared" si="55"/>
        <v>0</v>
      </c>
      <c r="BF233" s="52">
        <f t="shared" si="55"/>
        <v>733.31474256704576</v>
      </c>
      <c r="BG233" s="52">
        <f t="shared" si="55"/>
        <v>128.46655484633976</v>
      </c>
      <c r="BH233" s="52">
        <f t="shared" si="55"/>
        <v>0</v>
      </c>
      <c r="BI233" s="52">
        <f t="shared" si="55"/>
        <v>0.31707110253139142</v>
      </c>
      <c r="BJ233" s="52">
        <f t="shared" si="55"/>
        <v>0</v>
      </c>
      <c r="BK233" s="52">
        <f t="shared" si="55"/>
        <v>0</v>
      </c>
      <c r="BL233" s="52">
        <f t="shared" si="55"/>
        <v>0</v>
      </c>
      <c r="BM233" s="52">
        <f t="shared" si="55"/>
        <v>0</v>
      </c>
      <c r="BN233" s="52">
        <f t="shared" si="54"/>
        <v>0</v>
      </c>
      <c r="BO233" s="52">
        <f t="shared" si="53"/>
        <v>0</v>
      </c>
      <c r="BP233" s="52">
        <f t="shared" si="53"/>
        <v>0</v>
      </c>
      <c r="BQ233" s="52">
        <f t="shared" si="53"/>
        <v>0</v>
      </c>
      <c r="BR233" s="52">
        <f t="shared" si="53"/>
        <v>0</v>
      </c>
      <c r="BS233" s="52">
        <f t="shared" si="53"/>
        <v>0</v>
      </c>
      <c r="BT233" s="52">
        <f t="shared" si="53"/>
        <v>0</v>
      </c>
      <c r="BU233" s="52">
        <f t="shared" si="53"/>
        <v>0</v>
      </c>
      <c r="BV233" s="52">
        <f t="shared" si="53"/>
        <v>0</v>
      </c>
      <c r="BW233" s="52">
        <f t="shared" si="53"/>
        <v>0</v>
      </c>
      <c r="BX233" s="52">
        <f t="shared" si="47"/>
        <v>0</v>
      </c>
      <c r="BY233" s="52">
        <f t="shared" si="48"/>
        <v>862.09836851591695</v>
      </c>
      <c r="DD233" s="7">
        <v>35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0</v>
      </c>
      <c r="DI233" s="55">
        <f ca="1"/>
        <v>0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9943.3113451066984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0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ca="1"/>
        <v>0</v>
      </c>
      <c r="EE233" s="55">
        <f t="shared" ca="1" si="49"/>
        <v>9943.3113451066984</v>
      </c>
    </row>
    <row r="234" spans="2:135" x14ac:dyDescent="0.3">
      <c r="B234" s="7">
        <v>3</v>
      </c>
      <c r="C234" s="17" t="s">
        <v>1</v>
      </c>
      <c r="D234" s="52">
        <f ca="1">D151/BG7</f>
        <v>2.6233560559197543E-4</v>
      </c>
      <c r="E234" s="52">
        <f ca="1">E151/BH7</f>
        <v>2.5354830869366756E-4</v>
      </c>
      <c r="F234" s="52">
        <f ca="1">F151/BI7</f>
        <v>2.5354830869366745E-4</v>
      </c>
      <c r="G234" s="52">
        <f ca="1">G151/BJ7</f>
        <v>2.5354830869366745E-4</v>
      </c>
      <c r="H234" s="52">
        <f ca="1">H151/BK7</f>
        <v>2.5354830869366745E-4</v>
      </c>
      <c r="I234" s="52">
        <f ca="1">I151/BL7</f>
        <v>2.5354830869366745E-4</v>
      </c>
      <c r="J234" s="52">
        <f ca="1">J151/BM7</f>
        <v>2.535483086936675E-4</v>
      </c>
      <c r="K234" s="52">
        <f ca="1">K151/BN7</f>
        <v>2.5354830869366745E-4</v>
      </c>
      <c r="L234" s="52">
        <f ca="1">L151/BO7</f>
        <v>2.5354830869366745E-4</v>
      </c>
      <c r="M234" s="52">
        <f ca="1">M151/BP7</f>
        <v>2.5354830869366745E-4</v>
      </c>
      <c r="N234" s="52">
        <f ca="1">N151/BQ7</f>
        <v>2.5354830869366739E-4</v>
      </c>
      <c r="O234" s="52">
        <f ca="1">O151/BR7</f>
        <v>2.4476101179535963E-4</v>
      </c>
      <c r="P234" s="52">
        <f ca="1">P151/BS7</f>
        <v>2.4476101179535953E-4</v>
      </c>
      <c r="Q234" s="52">
        <f ca="1">Q151/BT7</f>
        <v>2.4476101179535953E-4</v>
      </c>
      <c r="R234" s="52">
        <f ca="1">R151/BU7</f>
        <v>2.4476101179535953E-4</v>
      </c>
      <c r="V234" s="7">
        <v>35</v>
      </c>
      <c r="W234" s="55">
        <v>0.8</v>
      </c>
      <c r="X234" s="55">
        <v>1</v>
      </c>
      <c r="Y234" s="55">
        <v>1</v>
      </c>
      <c r="Z234" s="55">
        <v>1</v>
      </c>
      <c r="AA234" s="55">
        <v>1</v>
      </c>
      <c r="AB234" s="55">
        <v>0.9</v>
      </c>
      <c r="AC234" s="55">
        <v>1</v>
      </c>
      <c r="AD234" s="55">
        <v>1</v>
      </c>
      <c r="AE234" s="55">
        <v>1</v>
      </c>
      <c r="AF234" s="55">
        <v>1</v>
      </c>
      <c r="AG234" s="55">
        <v>1</v>
      </c>
      <c r="AH234" s="55">
        <v>1</v>
      </c>
      <c r="AI234" s="55">
        <v>1</v>
      </c>
      <c r="AJ234" s="55">
        <v>1</v>
      </c>
      <c r="AK234" s="55">
        <v>1</v>
      </c>
      <c r="AL234" s="55">
        <v>1</v>
      </c>
      <c r="AM234" s="55">
        <v>1</v>
      </c>
      <c r="AN234" s="55">
        <v>1</v>
      </c>
      <c r="AO234" s="55">
        <v>1</v>
      </c>
      <c r="AP234" s="55">
        <v>1</v>
      </c>
      <c r="AQ234" s="55">
        <v>1</v>
      </c>
      <c r="AR234" s="55">
        <v>1</v>
      </c>
      <c r="AS234" s="55">
        <v>1</v>
      </c>
      <c r="AT234" s="55">
        <v>1</v>
      </c>
      <c r="AU234" s="55">
        <v>1</v>
      </c>
      <c r="AV234" s="55">
        <v>1</v>
      </c>
      <c r="AX234" s="7">
        <v>36</v>
      </c>
      <c r="AY234" s="52">
        <f t="shared" si="55"/>
        <v>0</v>
      </c>
      <c r="AZ234" s="52">
        <f t="shared" si="55"/>
        <v>0</v>
      </c>
      <c r="BA234" s="52">
        <f t="shared" si="55"/>
        <v>0</v>
      </c>
      <c r="BB234" s="52">
        <f t="shared" si="55"/>
        <v>0</v>
      </c>
      <c r="BC234" s="52">
        <f t="shared" si="55"/>
        <v>0</v>
      </c>
      <c r="BD234" s="52">
        <f t="shared" si="55"/>
        <v>0</v>
      </c>
      <c r="BE234" s="52">
        <f t="shared" si="55"/>
        <v>0</v>
      </c>
      <c r="BF234" s="52">
        <f t="shared" si="55"/>
        <v>4.3092036882574831</v>
      </c>
      <c r="BG234" s="52">
        <f t="shared" si="55"/>
        <v>0.75491261835158963</v>
      </c>
      <c r="BH234" s="52">
        <f t="shared" si="55"/>
        <v>0</v>
      </c>
      <c r="BI234" s="52">
        <f t="shared" si="55"/>
        <v>1.8632160929261427E-3</v>
      </c>
      <c r="BJ234" s="52">
        <f t="shared" si="55"/>
        <v>0</v>
      </c>
      <c r="BK234" s="52">
        <f t="shared" si="55"/>
        <v>0</v>
      </c>
      <c r="BL234" s="52">
        <f t="shared" si="55"/>
        <v>0</v>
      </c>
      <c r="BM234" s="52">
        <f t="shared" si="55"/>
        <v>0</v>
      </c>
      <c r="BN234" s="52">
        <f t="shared" si="54"/>
        <v>0</v>
      </c>
      <c r="BO234" s="52">
        <f t="shared" si="53"/>
        <v>0</v>
      </c>
      <c r="BP234" s="52">
        <f t="shared" si="53"/>
        <v>0</v>
      </c>
      <c r="BQ234" s="52">
        <f t="shared" si="53"/>
        <v>0</v>
      </c>
      <c r="BR234" s="52">
        <f t="shared" si="53"/>
        <v>0</v>
      </c>
      <c r="BS234" s="52">
        <f t="shared" si="53"/>
        <v>0</v>
      </c>
      <c r="BT234" s="52">
        <f t="shared" si="53"/>
        <v>0</v>
      </c>
      <c r="BU234" s="52">
        <f t="shared" si="53"/>
        <v>0</v>
      </c>
      <c r="BV234" s="52">
        <f t="shared" si="53"/>
        <v>0</v>
      </c>
      <c r="BW234" s="52">
        <f t="shared" si="53"/>
        <v>0</v>
      </c>
      <c r="BX234" s="52">
        <f t="shared" si="47"/>
        <v>0</v>
      </c>
      <c r="BY234" s="52">
        <f t="shared" si="48"/>
        <v>5.0659795227019986</v>
      </c>
      <c r="DD234" s="7">
        <v>36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0</v>
      </c>
      <c r="DI234" s="55">
        <f ca="1"/>
        <v>0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58.430236660413044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0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ca="1"/>
        <v>0</v>
      </c>
      <c r="EE234" s="55">
        <f t="shared" ca="1" si="49"/>
        <v>58.430236660413044</v>
      </c>
    </row>
    <row r="235" spans="2:135" x14ac:dyDescent="0.3">
      <c r="B235" s="7">
        <v>4</v>
      </c>
      <c r="C235" s="17" t="s">
        <v>31</v>
      </c>
      <c r="D235" s="52">
        <f ca="1">D152/BG8</f>
        <v>2.05704573112068E-4</v>
      </c>
      <c r="E235" s="52">
        <f ca="1">E152/BH8</f>
        <v>1.9881421161098051E-4</v>
      </c>
      <c r="F235" s="52">
        <f ca="1">F152/BI8</f>
        <v>1.9881421161098049E-4</v>
      </c>
      <c r="G235" s="52">
        <f ca="1">G152/BJ8</f>
        <v>1.9881421161098046E-4</v>
      </c>
      <c r="H235" s="52">
        <f ca="1">H152/BK8</f>
        <v>1.9881421161098046E-4</v>
      </c>
      <c r="I235" s="52">
        <f ca="1">I152/BL8</f>
        <v>1.9881421161098049E-4</v>
      </c>
      <c r="J235" s="52">
        <f ca="1">J152/BM8</f>
        <v>1.9881421161098051E-4</v>
      </c>
      <c r="K235" s="52">
        <f ca="1">K152/BN8</f>
        <v>1.9881421161098049E-4</v>
      </c>
      <c r="L235" s="52">
        <f ca="1">L152/BO8</f>
        <v>1.9881421161098051E-4</v>
      </c>
      <c r="M235" s="52">
        <f ca="1">M152/BP8</f>
        <v>1.9881421161098051E-4</v>
      </c>
      <c r="N235" s="52">
        <f ca="1">N152/BQ8</f>
        <v>1.9881421161098049E-4</v>
      </c>
      <c r="O235" s="52">
        <f ca="1">O152/BR8</f>
        <v>1.91923850109893E-4</v>
      </c>
      <c r="P235" s="52">
        <f ca="1">P152/BS8</f>
        <v>1.9192385010989303E-4</v>
      </c>
      <c r="Q235" s="52">
        <f ca="1">Q152/BT8</f>
        <v>1.91923850109893E-4</v>
      </c>
      <c r="R235" s="52">
        <f ca="1">R152/BU8</f>
        <v>1.9192385010989303E-4</v>
      </c>
      <c r="V235" s="7">
        <v>36</v>
      </c>
      <c r="W235" s="55">
        <v>0.8</v>
      </c>
      <c r="X235" s="55">
        <v>1</v>
      </c>
      <c r="Y235" s="55">
        <v>1</v>
      </c>
      <c r="Z235" s="55">
        <v>1</v>
      </c>
      <c r="AA235" s="55">
        <v>1</v>
      </c>
      <c r="AB235" s="55">
        <v>0.9</v>
      </c>
      <c r="AC235" s="55">
        <v>1</v>
      </c>
      <c r="AD235" s="55">
        <v>1</v>
      </c>
      <c r="AE235" s="55">
        <v>1</v>
      </c>
      <c r="AF235" s="55">
        <v>1</v>
      </c>
      <c r="AG235" s="55">
        <v>1</v>
      </c>
      <c r="AH235" s="55">
        <v>1</v>
      </c>
      <c r="AI235" s="55">
        <v>1</v>
      </c>
      <c r="AJ235" s="55">
        <v>1</v>
      </c>
      <c r="AK235" s="55">
        <v>1</v>
      </c>
      <c r="AL235" s="55">
        <v>1</v>
      </c>
      <c r="AM235" s="55">
        <v>1</v>
      </c>
      <c r="AN235" s="55">
        <v>1</v>
      </c>
      <c r="AO235" s="55">
        <v>1</v>
      </c>
      <c r="AP235" s="55">
        <v>1</v>
      </c>
      <c r="AQ235" s="55">
        <v>1</v>
      </c>
      <c r="AR235" s="55">
        <v>1</v>
      </c>
      <c r="AS235" s="55">
        <v>1</v>
      </c>
      <c r="AT235" s="55">
        <v>1</v>
      </c>
      <c r="AU235" s="55">
        <v>1</v>
      </c>
      <c r="AV235" s="55">
        <v>1</v>
      </c>
      <c r="AX235" s="7">
        <v>37</v>
      </c>
      <c r="AY235" s="52">
        <f t="shared" si="55"/>
        <v>0</v>
      </c>
      <c r="AZ235" s="52">
        <f t="shared" si="55"/>
        <v>0</v>
      </c>
      <c r="BA235" s="52">
        <f t="shared" si="55"/>
        <v>0</v>
      </c>
      <c r="BB235" s="52">
        <f t="shared" si="55"/>
        <v>0</v>
      </c>
      <c r="BC235" s="52">
        <f t="shared" si="55"/>
        <v>0</v>
      </c>
      <c r="BD235" s="52">
        <f t="shared" si="55"/>
        <v>0</v>
      </c>
      <c r="BE235" s="52">
        <f t="shared" si="55"/>
        <v>28180.830314918516</v>
      </c>
      <c r="BF235" s="52">
        <f t="shared" si="55"/>
        <v>0</v>
      </c>
      <c r="BG235" s="52">
        <f t="shared" si="55"/>
        <v>0</v>
      </c>
      <c r="BH235" s="52">
        <f t="shared" si="55"/>
        <v>0</v>
      </c>
      <c r="BI235" s="52">
        <f t="shared" si="55"/>
        <v>0</v>
      </c>
      <c r="BJ235" s="52">
        <f t="shared" si="55"/>
        <v>0</v>
      </c>
      <c r="BK235" s="52">
        <f t="shared" si="55"/>
        <v>0</v>
      </c>
      <c r="BL235" s="52">
        <f t="shared" si="55"/>
        <v>0</v>
      </c>
      <c r="BM235" s="52">
        <f t="shared" si="55"/>
        <v>0</v>
      </c>
      <c r="BN235" s="52">
        <f t="shared" si="54"/>
        <v>0</v>
      </c>
      <c r="BO235" s="52">
        <f t="shared" si="53"/>
        <v>0</v>
      </c>
      <c r="BP235" s="52">
        <f t="shared" si="53"/>
        <v>0</v>
      </c>
      <c r="BQ235" s="52">
        <f t="shared" si="53"/>
        <v>0</v>
      </c>
      <c r="BR235" s="52">
        <f t="shared" si="53"/>
        <v>0</v>
      </c>
      <c r="BS235" s="52">
        <f t="shared" si="53"/>
        <v>0</v>
      </c>
      <c r="BT235" s="52">
        <f t="shared" si="53"/>
        <v>0</v>
      </c>
      <c r="BU235" s="52">
        <f t="shared" si="53"/>
        <v>0</v>
      </c>
      <c r="BV235" s="52">
        <f t="shared" si="53"/>
        <v>0</v>
      </c>
      <c r="BW235" s="52">
        <f t="shared" si="53"/>
        <v>0</v>
      </c>
      <c r="BX235" s="52">
        <f t="shared" si="47"/>
        <v>0</v>
      </c>
      <c r="BY235" s="52">
        <f t="shared" si="48"/>
        <v>28180.830314918516</v>
      </c>
      <c r="DD235" s="7">
        <v>37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0</v>
      </c>
      <c r="DI235" s="55">
        <f ca="1"/>
        <v>0</v>
      </c>
      <c r="DJ235" s="55">
        <f ca="1"/>
        <v>0</v>
      </c>
      <c r="DK235" s="55">
        <f ca="1"/>
        <v>2014929.3675166739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0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ca="1"/>
        <v>0</v>
      </c>
      <c r="EE235" s="55">
        <f t="shared" ca="1" si="49"/>
        <v>2014929.3675166739</v>
      </c>
    </row>
    <row r="236" spans="2:135" x14ac:dyDescent="0.3">
      <c r="B236" s="7">
        <v>5</v>
      </c>
      <c r="C236" s="17" t="s">
        <v>32</v>
      </c>
      <c r="D236" s="52">
        <f ca="1">D153/BG9</f>
        <v>2.7226642206288563E-4</v>
      </c>
      <c r="E236" s="52">
        <f ca="1">E153/BH9</f>
        <v>2.6314647862002194E-4</v>
      </c>
      <c r="F236" s="52">
        <f ca="1">F153/BI9</f>
        <v>2.6314647862002194E-4</v>
      </c>
      <c r="G236" s="52">
        <f ca="1">G153/BJ9</f>
        <v>2.6314647862002194E-4</v>
      </c>
      <c r="H236" s="52">
        <f ca="1">H153/BK9</f>
        <v>2.6314647862002194E-4</v>
      </c>
      <c r="I236" s="52">
        <f ca="1">I153/BL9</f>
        <v>2.6314647862002194E-4</v>
      </c>
      <c r="J236" s="52">
        <f ca="1">J153/BM9</f>
        <v>2.6314647862002183E-4</v>
      </c>
      <c r="K236" s="52">
        <f ca="1">K153/BN9</f>
        <v>2.63146478620022E-4</v>
      </c>
      <c r="L236" s="52">
        <f ca="1">L153/BO9</f>
        <v>2.6314647862002189E-4</v>
      </c>
      <c r="M236" s="52">
        <f ca="1">M153/BP9</f>
        <v>2.6314647862002189E-4</v>
      </c>
      <c r="N236" s="52">
        <f ca="1">N153/BQ9</f>
        <v>2.6314647862002189E-4</v>
      </c>
      <c r="O236" s="52">
        <f ca="1">O153/BR9</f>
        <v>2.540265351771582E-4</v>
      </c>
      <c r="P236" s="52">
        <f ca="1">P153/BS9</f>
        <v>2.5402653517715826E-4</v>
      </c>
      <c r="Q236" s="52">
        <f ca="1">Q153/BT9</f>
        <v>2.540265351771582E-4</v>
      </c>
      <c r="R236" s="52">
        <f ca="1">R153/BU9</f>
        <v>2.5402653517715831E-4</v>
      </c>
      <c r="V236" s="7">
        <v>37</v>
      </c>
      <c r="W236" s="55">
        <v>0.8</v>
      </c>
      <c r="X236" s="55">
        <v>1</v>
      </c>
      <c r="Y236" s="55">
        <v>1</v>
      </c>
      <c r="Z236" s="55">
        <v>1</v>
      </c>
      <c r="AA236" s="55">
        <v>1</v>
      </c>
      <c r="AB236" s="55">
        <v>0.9</v>
      </c>
      <c r="AC236" s="55">
        <v>1</v>
      </c>
      <c r="AD236" s="55">
        <v>1</v>
      </c>
      <c r="AE236" s="55">
        <v>1</v>
      </c>
      <c r="AF236" s="55">
        <v>1</v>
      </c>
      <c r="AG236" s="55">
        <v>1</v>
      </c>
      <c r="AH236" s="55">
        <v>1</v>
      </c>
      <c r="AI236" s="55">
        <v>1</v>
      </c>
      <c r="AJ236" s="55">
        <v>1</v>
      </c>
      <c r="AK236" s="55">
        <v>1</v>
      </c>
      <c r="AL236" s="55">
        <v>1</v>
      </c>
      <c r="AM236" s="55">
        <v>1</v>
      </c>
      <c r="AN236" s="55">
        <v>1</v>
      </c>
      <c r="AO236" s="55">
        <v>1</v>
      </c>
      <c r="AP236" s="55">
        <v>1</v>
      </c>
      <c r="AQ236" s="55">
        <v>1</v>
      </c>
      <c r="AR236" s="55">
        <v>1</v>
      </c>
      <c r="AS236" s="55">
        <v>1</v>
      </c>
      <c r="AT236" s="55">
        <v>1</v>
      </c>
      <c r="AU236" s="55">
        <v>1</v>
      </c>
      <c r="AV236" s="55">
        <v>1</v>
      </c>
      <c r="AX236" s="7">
        <v>38</v>
      </c>
      <c r="AY236" s="52">
        <f t="shared" si="55"/>
        <v>0</v>
      </c>
      <c r="AZ236" s="52">
        <f t="shared" si="55"/>
        <v>0</v>
      </c>
      <c r="BA236" s="52">
        <f t="shared" si="55"/>
        <v>0</v>
      </c>
      <c r="BB236" s="52">
        <f t="shared" si="55"/>
        <v>0</v>
      </c>
      <c r="BC236" s="52">
        <f t="shared" si="55"/>
        <v>11446.493254622064</v>
      </c>
      <c r="BD236" s="52">
        <f t="shared" si="55"/>
        <v>0</v>
      </c>
      <c r="BE236" s="52">
        <f t="shared" si="55"/>
        <v>0</v>
      </c>
      <c r="BF236" s="52">
        <f t="shared" si="55"/>
        <v>40.426626584462603</v>
      </c>
      <c r="BG236" s="52">
        <f t="shared" si="55"/>
        <v>9.3574961717558818</v>
      </c>
      <c r="BH236" s="52">
        <f t="shared" si="55"/>
        <v>0</v>
      </c>
      <c r="BI236" s="52">
        <f t="shared" si="55"/>
        <v>24.856486608170723</v>
      </c>
      <c r="BJ236" s="52">
        <f t="shared" si="55"/>
        <v>26.955327060103389</v>
      </c>
      <c r="BK236" s="52">
        <f t="shared" si="55"/>
        <v>0</v>
      </c>
      <c r="BL236" s="52">
        <f t="shared" si="55"/>
        <v>0</v>
      </c>
      <c r="BM236" s="52">
        <f t="shared" si="55"/>
        <v>0</v>
      </c>
      <c r="BN236" s="52">
        <f t="shared" si="54"/>
        <v>23.145063996665002</v>
      </c>
      <c r="BO236" s="52">
        <f t="shared" si="53"/>
        <v>0</v>
      </c>
      <c r="BP236" s="52">
        <f t="shared" si="53"/>
        <v>0</v>
      </c>
      <c r="BQ236" s="52">
        <f t="shared" si="53"/>
        <v>762.0677211309951</v>
      </c>
      <c r="BR236" s="52">
        <f t="shared" si="53"/>
        <v>0</v>
      </c>
      <c r="BS236" s="52">
        <f t="shared" si="53"/>
        <v>0</v>
      </c>
      <c r="BT236" s="52">
        <f t="shared" si="53"/>
        <v>0</v>
      </c>
      <c r="BU236" s="52">
        <f t="shared" si="53"/>
        <v>0</v>
      </c>
      <c r="BV236" s="52">
        <f t="shared" si="53"/>
        <v>0</v>
      </c>
      <c r="BW236" s="52">
        <f t="shared" si="53"/>
        <v>0</v>
      </c>
      <c r="BX236" s="52">
        <f t="shared" si="47"/>
        <v>0</v>
      </c>
      <c r="BY236" s="52">
        <f t="shared" si="48"/>
        <v>12333.301976174214</v>
      </c>
      <c r="DD236" s="7">
        <v>38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0</v>
      </c>
      <c r="DI236" s="55">
        <f ca="1"/>
        <v>848185.1501674949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724.27020369390527</v>
      </c>
      <c r="DN236" s="55">
        <f ca="1"/>
        <v>0</v>
      </c>
      <c r="DO236" s="55">
        <f ca="1"/>
        <v>0</v>
      </c>
      <c r="DP236" s="55">
        <f ca="1"/>
        <v>1512.1938480718002</v>
      </c>
      <c r="DQ236" s="55">
        <f ca="1"/>
        <v>0</v>
      </c>
      <c r="DR236" s="55">
        <f ca="1"/>
        <v>0</v>
      </c>
      <c r="DS236" s="55">
        <f ca="1"/>
        <v>0</v>
      </c>
      <c r="DT236" s="55">
        <f ca="1"/>
        <v>1638.6705309638821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ca="1"/>
        <v>0</v>
      </c>
      <c r="EE236" s="55">
        <f t="shared" ca="1" si="49"/>
        <v>852060.28475022456</v>
      </c>
    </row>
    <row r="237" spans="2:135" x14ac:dyDescent="0.3">
      <c r="B237" s="7">
        <v>6</v>
      </c>
      <c r="C237" s="17" t="s">
        <v>2</v>
      </c>
      <c r="D237" s="52">
        <f ca="1">D154/BG10</f>
        <v>2.6484242064882566E-4</v>
      </c>
      <c r="E237" s="52">
        <f ca="1">E154/BH10</f>
        <v>2.5597115448673956E-4</v>
      </c>
      <c r="F237" s="52">
        <f ca="1">F154/BI10</f>
        <v>2.5597115448673956E-4</v>
      </c>
      <c r="G237" s="52">
        <f ca="1">G154/BJ10</f>
        <v>2.559711544867395E-4</v>
      </c>
      <c r="H237" s="52">
        <f ca="1">H154/BK10</f>
        <v>2.559711544867395E-4</v>
      </c>
      <c r="I237" s="52">
        <f ca="1">I154/BL10</f>
        <v>2.5597115448673956E-4</v>
      </c>
      <c r="J237" s="52">
        <f ca="1">J154/BM10</f>
        <v>2.559711544867395E-4</v>
      </c>
      <c r="K237" s="52">
        <f ca="1">K154/BN10</f>
        <v>2.559711544867395E-4</v>
      </c>
      <c r="L237" s="52">
        <f ca="1">L154/BO10</f>
        <v>2.559711544867395E-4</v>
      </c>
      <c r="M237" s="52">
        <f ca="1">M154/BP10</f>
        <v>2.559711544867395E-4</v>
      </c>
      <c r="N237" s="52">
        <f ca="1">N154/BQ10</f>
        <v>2.5597115448673956E-4</v>
      </c>
      <c r="O237" s="52">
        <f ca="1">O154/BR10</f>
        <v>2.4709988832465345E-4</v>
      </c>
      <c r="P237" s="52">
        <f ca="1">P154/BS10</f>
        <v>2.4709988832465345E-4</v>
      </c>
      <c r="Q237" s="52">
        <f ca="1">Q154/BT10</f>
        <v>2.470998883246535E-4</v>
      </c>
      <c r="R237" s="52">
        <f ca="1">R154/BU10</f>
        <v>2.4709988832465339E-4</v>
      </c>
      <c r="V237" s="7">
        <v>38</v>
      </c>
      <c r="W237" s="55">
        <v>0.8</v>
      </c>
      <c r="X237" s="55">
        <v>1</v>
      </c>
      <c r="Y237" s="55">
        <v>1</v>
      </c>
      <c r="Z237" s="55">
        <v>1</v>
      </c>
      <c r="AA237" s="55">
        <v>1</v>
      </c>
      <c r="AB237" s="55">
        <v>0.9</v>
      </c>
      <c r="AC237" s="55">
        <v>1</v>
      </c>
      <c r="AD237" s="55">
        <v>1</v>
      </c>
      <c r="AE237" s="55">
        <v>1</v>
      </c>
      <c r="AF237" s="55">
        <v>1</v>
      </c>
      <c r="AG237" s="55">
        <v>1</v>
      </c>
      <c r="AH237" s="55">
        <v>1</v>
      </c>
      <c r="AI237" s="55">
        <v>1</v>
      </c>
      <c r="AJ237" s="55">
        <v>1</v>
      </c>
      <c r="AK237" s="55">
        <v>1</v>
      </c>
      <c r="AL237" s="55">
        <v>1</v>
      </c>
      <c r="AM237" s="55">
        <v>1</v>
      </c>
      <c r="AN237" s="55">
        <v>1</v>
      </c>
      <c r="AO237" s="55">
        <v>1</v>
      </c>
      <c r="AP237" s="55">
        <v>1</v>
      </c>
      <c r="AQ237" s="55">
        <v>1</v>
      </c>
      <c r="AR237" s="55">
        <v>1</v>
      </c>
      <c r="AS237" s="55">
        <v>1</v>
      </c>
      <c r="AT237" s="55">
        <v>1</v>
      </c>
      <c r="AU237" s="55">
        <v>1</v>
      </c>
      <c r="AV237" s="55">
        <v>1</v>
      </c>
      <c r="AX237" s="7">
        <v>39</v>
      </c>
      <c r="AY237" s="52">
        <f t="shared" si="55"/>
        <v>0</v>
      </c>
      <c r="AZ237" s="52">
        <f t="shared" si="55"/>
        <v>0</v>
      </c>
      <c r="BA237" s="52">
        <f t="shared" si="55"/>
        <v>0</v>
      </c>
      <c r="BB237" s="52">
        <f t="shared" si="55"/>
        <v>0</v>
      </c>
      <c r="BC237" s="52">
        <f t="shared" si="55"/>
        <v>34.266686518362434</v>
      </c>
      <c r="BD237" s="52">
        <f t="shared" si="55"/>
        <v>70.784496808723475</v>
      </c>
      <c r="BE237" s="52">
        <f t="shared" si="55"/>
        <v>0</v>
      </c>
      <c r="BF237" s="52">
        <f t="shared" si="55"/>
        <v>29.652995284807968</v>
      </c>
      <c r="BG237" s="52">
        <f t="shared" si="55"/>
        <v>6.8637384145502338</v>
      </c>
      <c r="BH237" s="52">
        <f t="shared" si="55"/>
        <v>0</v>
      </c>
      <c r="BI237" s="52">
        <f t="shared" si="55"/>
        <v>18.23227269842593</v>
      </c>
      <c r="BJ237" s="52">
        <f t="shared" si="55"/>
        <v>2.965972970887623</v>
      </c>
      <c r="BK237" s="52">
        <f t="shared" si="55"/>
        <v>0</v>
      </c>
      <c r="BL237" s="52">
        <f t="shared" si="55"/>
        <v>0</v>
      </c>
      <c r="BM237" s="52">
        <f t="shared" si="55"/>
        <v>7.5307521122493747E-3</v>
      </c>
      <c r="BN237" s="52">
        <f t="shared" si="54"/>
        <v>6.9288001990485987E-2</v>
      </c>
      <c r="BO237" s="52">
        <f t="shared" si="53"/>
        <v>0</v>
      </c>
      <c r="BP237" s="52">
        <f t="shared" si="53"/>
        <v>9.0535011228203484</v>
      </c>
      <c r="BQ237" s="52">
        <f t="shared" si="53"/>
        <v>83.852525987388461</v>
      </c>
      <c r="BR237" s="52">
        <f t="shared" si="53"/>
        <v>0</v>
      </c>
      <c r="BS237" s="52">
        <f t="shared" si="53"/>
        <v>0</v>
      </c>
      <c r="BT237" s="52">
        <f t="shared" si="53"/>
        <v>0</v>
      </c>
      <c r="BU237" s="52">
        <f t="shared" si="53"/>
        <v>0</v>
      </c>
      <c r="BV237" s="52">
        <f t="shared" si="53"/>
        <v>0</v>
      </c>
      <c r="BW237" s="52">
        <f t="shared" si="53"/>
        <v>0</v>
      </c>
      <c r="BX237" s="52">
        <f t="shared" si="47"/>
        <v>0</v>
      </c>
      <c r="BY237" s="52">
        <f t="shared" si="48"/>
        <v>255.74900856006917</v>
      </c>
      <c r="DD237" s="7">
        <v>39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0</v>
      </c>
      <c r="DI237" s="55">
        <f ca="1"/>
        <v>2539.161471010656</v>
      </c>
      <c r="DJ237" s="55">
        <f ca="1"/>
        <v>4905.3656288445363</v>
      </c>
      <c r="DK237" s="55">
        <f ca="1"/>
        <v>0</v>
      </c>
      <c r="DL237" s="55">
        <f ca="1"/>
        <v>0</v>
      </c>
      <c r="DM237" s="55">
        <f ca="1"/>
        <v>531.25335328618814</v>
      </c>
      <c r="DN237" s="55">
        <f ca="1"/>
        <v>0</v>
      </c>
      <c r="DO237" s="55">
        <f ca="1"/>
        <v>0</v>
      </c>
      <c r="DP237" s="55">
        <f ca="1"/>
        <v>166.39108366679565</v>
      </c>
      <c r="DQ237" s="55">
        <f ca="1"/>
        <v>0</v>
      </c>
      <c r="DR237" s="55">
        <f ca="1"/>
        <v>0</v>
      </c>
      <c r="DS237" s="55">
        <f ca="1"/>
        <v>0</v>
      </c>
      <c r="DT237" s="55">
        <f ca="1"/>
        <v>4.9055905409264078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ca="1"/>
        <v>0</v>
      </c>
      <c r="EE237" s="55">
        <f t="shared" ca="1" si="49"/>
        <v>8147.0771273491027</v>
      </c>
    </row>
    <row r="238" spans="2:135" x14ac:dyDescent="0.3">
      <c r="B238" s="7">
        <v>7</v>
      </c>
      <c r="C238" s="17" t="s">
        <v>33</v>
      </c>
      <c r="D238" s="52">
        <f ca="1">D155/BG11</f>
        <v>2.7027429492786282E-4</v>
      </c>
      <c r="E238" s="52">
        <f ca="1">E155/BH11</f>
        <v>2.6122107791294829E-4</v>
      </c>
      <c r="F238" s="52">
        <f ca="1">F155/BI11</f>
        <v>2.6122107791294835E-4</v>
      </c>
      <c r="G238" s="52">
        <f ca="1">G155/BJ11</f>
        <v>2.6122107791294829E-4</v>
      </c>
      <c r="H238" s="52">
        <f ca="1">H155/BK11</f>
        <v>2.6122107791294835E-4</v>
      </c>
      <c r="I238" s="52">
        <f ca="1">I155/BL11</f>
        <v>2.6122107791294824E-4</v>
      </c>
      <c r="J238" s="52">
        <f ca="1">J155/BM11</f>
        <v>2.6122107791294829E-4</v>
      </c>
      <c r="K238" s="52">
        <f ca="1">K155/BN11</f>
        <v>2.6122107791294835E-4</v>
      </c>
      <c r="L238" s="52">
        <f ca="1">L155/BO11</f>
        <v>2.6122107791294835E-4</v>
      </c>
      <c r="M238" s="52">
        <f ca="1">M155/BP11</f>
        <v>2.6122107791294835E-4</v>
      </c>
      <c r="N238" s="52">
        <f ca="1">N155/BQ11</f>
        <v>2.6122107791294829E-4</v>
      </c>
      <c r="O238" s="52">
        <f ca="1">O155/BR11</f>
        <v>2.5216786089803382E-4</v>
      </c>
      <c r="P238" s="52">
        <f ca="1">P155/BS11</f>
        <v>2.5216786089803377E-4</v>
      </c>
      <c r="Q238" s="52">
        <f ca="1">Q155/BT11</f>
        <v>2.5216786089803382E-4</v>
      </c>
      <c r="R238" s="52">
        <f ca="1">R155/BU11</f>
        <v>2.5216786089803377E-4</v>
      </c>
      <c r="V238" s="7">
        <v>39</v>
      </c>
      <c r="W238" s="55">
        <v>0.8</v>
      </c>
      <c r="X238" s="55">
        <v>1</v>
      </c>
      <c r="Y238" s="55">
        <v>1</v>
      </c>
      <c r="Z238" s="55">
        <v>1</v>
      </c>
      <c r="AA238" s="55">
        <v>1</v>
      </c>
      <c r="AB238" s="55">
        <v>0.9</v>
      </c>
      <c r="AC238" s="55">
        <v>1</v>
      </c>
      <c r="AD238" s="55">
        <v>1</v>
      </c>
      <c r="AE238" s="55">
        <v>1</v>
      </c>
      <c r="AF238" s="55">
        <v>1</v>
      </c>
      <c r="AG238" s="55">
        <v>1</v>
      </c>
      <c r="AH238" s="55">
        <v>1</v>
      </c>
      <c r="AI238" s="55">
        <v>1</v>
      </c>
      <c r="AJ238" s="55">
        <v>1</v>
      </c>
      <c r="AK238" s="55">
        <v>1</v>
      </c>
      <c r="AL238" s="55">
        <v>1</v>
      </c>
      <c r="AM238" s="55">
        <v>1</v>
      </c>
      <c r="AN238" s="55">
        <v>1</v>
      </c>
      <c r="AO238" s="55">
        <v>1</v>
      </c>
      <c r="AP238" s="55">
        <v>1</v>
      </c>
      <c r="AQ238" s="55">
        <v>1</v>
      </c>
      <c r="AR238" s="55">
        <v>1</v>
      </c>
      <c r="AS238" s="55">
        <v>1</v>
      </c>
      <c r="AT238" s="55">
        <v>1</v>
      </c>
      <c r="AU238" s="55">
        <v>1</v>
      </c>
      <c r="AV238" s="55">
        <v>1</v>
      </c>
      <c r="AX238" s="7">
        <v>40</v>
      </c>
      <c r="AY238" s="52">
        <f t="shared" si="55"/>
        <v>0</v>
      </c>
      <c r="AZ238" s="52">
        <f t="shared" si="55"/>
        <v>0</v>
      </c>
      <c r="BA238" s="52">
        <f t="shared" si="55"/>
        <v>0</v>
      </c>
      <c r="BB238" s="52">
        <f t="shared" si="55"/>
        <v>0</v>
      </c>
      <c r="BC238" s="52">
        <f t="shared" si="55"/>
        <v>149.07381111011543</v>
      </c>
      <c r="BD238" s="52">
        <f t="shared" si="55"/>
        <v>307.94091211763322</v>
      </c>
      <c r="BE238" s="52">
        <f t="shared" si="55"/>
        <v>0</v>
      </c>
      <c r="BF238" s="52">
        <f t="shared" si="55"/>
        <v>129.00240630080822</v>
      </c>
      <c r="BG238" s="52">
        <f t="shared" si="55"/>
        <v>29.860011209124472</v>
      </c>
      <c r="BH238" s="52">
        <f t="shared" si="55"/>
        <v>0</v>
      </c>
      <c r="BI238" s="52">
        <f t="shared" si="55"/>
        <v>79.317688739857246</v>
      </c>
      <c r="BJ238" s="52">
        <f t="shared" si="55"/>
        <v>12.903170376796927</v>
      </c>
      <c r="BK238" s="52">
        <f t="shared" si="55"/>
        <v>0</v>
      </c>
      <c r="BL238" s="52">
        <f t="shared" si="55"/>
        <v>0</v>
      </c>
      <c r="BM238" s="52">
        <f t="shared" si="55"/>
        <v>3.2738769181929112E-2</v>
      </c>
      <c r="BN238" s="52">
        <f t="shared" si="54"/>
        <v>0.30090780498096614</v>
      </c>
      <c r="BO238" s="52">
        <f t="shared" si="53"/>
        <v>0</v>
      </c>
      <c r="BP238" s="52">
        <f t="shared" si="53"/>
        <v>39.386356043315331</v>
      </c>
      <c r="BQ238" s="52">
        <f t="shared" si="53"/>
        <v>364.7920731078392</v>
      </c>
      <c r="BR238" s="52">
        <f t="shared" si="53"/>
        <v>0</v>
      </c>
      <c r="BS238" s="52">
        <f t="shared" si="53"/>
        <v>0</v>
      </c>
      <c r="BT238" s="52">
        <f t="shared" si="53"/>
        <v>0</v>
      </c>
      <c r="BU238" s="52">
        <f t="shared" si="53"/>
        <v>0</v>
      </c>
      <c r="BV238" s="52">
        <f t="shared" si="53"/>
        <v>0</v>
      </c>
      <c r="BW238" s="52">
        <f t="shared" si="53"/>
        <v>0</v>
      </c>
      <c r="BX238" s="52">
        <f t="shared" si="47"/>
        <v>0</v>
      </c>
      <c r="BY238" s="52">
        <f t="shared" si="48"/>
        <v>1112.6100755796529</v>
      </c>
      <c r="DD238" s="7">
        <v>40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0</v>
      </c>
      <c r="DI238" s="55">
        <f ca="1"/>
        <v>11046.369403259552</v>
      </c>
      <c r="DJ238" s="55">
        <f ca="1"/>
        <v>21340.305209751979</v>
      </c>
      <c r="DK238" s="55">
        <f ca="1"/>
        <v>0</v>
      </c>
      <c r="DL238" s="55">
        <f ca="1"/>
        <v>0</v>
      </c>
      <c r="DM238" s="55">
        <f ca="1"/>
        <v>2311.1648675862343</v>
      </c>
      <c r="DN238" s="55">
        <f ca="1"/>
        <v>0</v>
      </c>
      <c r="DO238" s="55">
        <f ca="1"/>
        <v>0</v>
      </c>
      <c r="DP238" s="55">
        <f ca="1"/>
        <v>723.86785813830761</v>
      </c>
      <c r="DQ238" s="55">
        <f ca="1"/>
        <v>0</v>
      </c>
      <c r="DR238" s="55">
        <f ca="1"/>
        <v>0</v>
      </c>
      <c r="DS238" s="55">
        <f ca="1"/>
        <v>0</v>
      </c>
      <c r="DT238" s="55">
        <f ca="1"/>
        <v>21.304272592652403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ca="1"/>
        <v>0</v>
      </c>
      <c r="EE238" s="55">
        <f t="shared" ca="1" si="49"/>
        <v>35443.011611328722</v>
      </c>
    </row>
    <row r="239" spans="2:135" x14ac:dyDescent="0.3">
      <c r="B239" s="7">
        <v>8</v>
      </c>
      <c r="C239" s="17" t="s">
        <v>34</v>
      </c>
      <c r="D239" s="52">
        <f ca="1">D156/BG12</f>
        <v>1.4656193939834672E-2</v>
      </c>
      <c r="E239" s="52">
        <f ca="1">E156/BH12</f>
        <v>1.3570073657011607E-2</v>
      </c>
      <c r="F239" s="52">
        <f ca="1">F156/BI12</f>
        <v>1.3570073657011612E-2</v>
      </c>
      <c r="G239" s="52">
        <f ca="1">G156/BJ12</f>
        <v>1.3570073657011605E-2</v>
      </c>
      <c r="H239" s="52">
        <f ca="1">H156/BK12</f>
        <v>1.357007365701161E-2</v>
      </c>
      <c r="I239" s="52">
        <f ca="1">I156/BL12</f>
        <v>1.3570073657011609E-2</v>
      </c>
      <c r="J239" s="52">
        <f ca="1">J156/BM12</f>
        <v>1.3570073657011609E-2</v>
      </c>
      <c r="K239" s="52">
        <f ca="1">K156/BN12</f>
        <v>1.3570073657011605E-2</v>
      </c>
      <c r="L239" s="52">
        <f ca="1">L156/BO12</f>
        <v>1.3570073657011612E-2</v>
      </c>
      <c r="M239" s="52">
        <f ca="1">M156/BP12</f>
        <v>1.3570073657011609E-2</v>
      </c>
      <c r="N239" s="52">
        <f ca="1">N156/BQ12</f>
        <v>1.3570073657011609E-2</v>
      </c>
      <c r="O239" s="52">
        <f ca="1">O156/BR12</f>
        <v>1.2483953374188542E-2</v>
      </c>
      <c r="P239" s="52">
        <f ca="1">P156/BS12</f>
        <v>1.2483953374188542E-2</v>
      </c>
      <c r="Q239" s="52">
        <f ca="1">Q156/BT12</f>
        <v>1.2483953374188544E-2</v>
      </c>
      <c r="R239" s="52">
        <f ca="1">R156/BU12</f>
        <v>1.2483953374188542E-2</v>
      </c>
      <c r="V239" s="7">
        <v>40</v>
      </c>
      <c r="W239" s="55">
        <v>0.8</v>
      </c>
      <c r="X239" s="55">
        <v>1</v>
      </c>
      <c r="Y239" s="55">
        <v>1</v>
      </c>
      <c r="Z239" s="55">
        <v>1</v>
      </c>
      <c r="AA239" s="55">
        <v>1</v>
      </c>
      <c r="AB239" s="55">
        <v>0.9</v>
      </c>
      <c r="AC239" s="55">
        <v>1</v>
      </c>
      <c r="AD239" s="55">
        <v>1</v>
      </c>
      <c r="AE239" s="55">
        <v>1</v>
      </c>
      <c r="AF239" s="55">
        <v>1</v>
      </c>
      <c r="AG239" s="55">
        <v>1</v>
      </c>
      <c r="AH239" s="55">
        <v>1</v>
      </c>
      <c r="AI239" s="55">
        <v>1</v>
      </c>
      <c r="AJ239" s="55">
        <v>1</v>
      </c>
      <c r="AK239" s="55">
        <v>1</v>
      </c>
      <c r="AL239" s="55">
        <v>1</v>
      </c>
      <c r="AM239" s="55">
        <v>1</v>
      </c>
      <c r="AN239" s="55">
        <v>1</v>
      </c>
      <c r="AO239" s="55">
        <v>1</v>
      </c>
      <c r="AP239" s="55">
        <v>1</v>
      </c>
      <c r="AQ239" s="55">
        <v>1</v>
      </c>
      <c r="AR239" s="55">
        <v>1</v>
      </c>
      <c r="AS239" s="55">
        <v>1</v>
      </c>
      <c r="AT239" s="55">
        <v>1</v>
      </c>
      <c r="AU239" s="55">
        <v>1</v>
      </c>
      <c r="AV239" s="55">
        <v>1</v>
      </c>
      <c r="AX239" s="7">
        <v>41</v>
      </c>
      <c r="AY239" s="52">
        <f t="shared" si="55"/>
        <v>0</v>
      </c>
      <c r="AZ239" s="52">
        <f t="shared" si="55"/>
        <v>0</v>
      </c>
      <c r="BA239" s="52">
        <f t="shared" si="55"/>
        <v>0</v>
      </c>
      <c r="BB239" s="52">
        <f t="shared" si="55"/>
        <v>0</v>
      </c>
      <c r="BC239" s="52">
        <f t="shared" si="55"/>
        <v>1302.9600525815426</v>
      </c>
      <c r="BD239" s="52">
        <f t="shared" si="55"/>
        <v>0</v>
      </c>
      <c r="BE239" s="52">
        <f t="shared" si="55"/>
        <v>0</v>
      </c>
      <c r="BF239" s="52">
        <f t="shared" si="55"/>
        <v>60.947299336520757</v>
      </c>
      <c r="BG239" s="52">
        <f t="shared" si="55"/>
        <v>14.107388336075154</v>
      </c>
      <c r="BH239" s="52">
        <f t="shared" si="55"/>
        <v>0</v>
      </c>
      <c r="BI239" s="52">
        <f t="shared" si="55"/>
        <v>37.473711204665378</v>
      </c>
      <c r="BJ239" s="52">
        <f t="shared" si="55"/>
        <v>17.272038325261338</v>
      </c>
      <c r="BK239" s="52">
        <f t="shared" si="55"/>
        <v>0</v>
      </c>
      <c r="BL239" s="52">
        <f t="shared" si="55"/>
        <v>0</v>
      </c>
      <c r="BM239" s="52">
        <f t="shared" si="55"/>
        <v>0</v>
      </c>
      <c r="BN239" s="52">
        <f t="shared" si="54"/>
        <v>2.6346142112449673</v>
      </c>
      <c r="BO239" s="52">
        <f t="shared" si="53"/>
        <v>0</v>
      </c>
      <c r="BP239" s="52">
        <f t="shared" si="53"/>
        <v>0</v>
      </c>
      <c r="BQ239" s="52">
        <f t="shared" si="53"/>
        <v>488.30655475099098</v>
      </c>
      <c r="BR239" s="52">
        <f t="shared" si="53"/>
        <v>0</v>
      </c>
      <c r="BS239" s="52">
        <f t="shared" si="53"/>
        <v>0</v>
      </c>
      <c r="BT239" s="52">
        <f t="shared" si="53"/>
        <v>0</v>
      </c>
      <c r="BU239" s="52">
        <f t="shared" si="53"/>
        <v>0</v>
      </c>
      <c r="BV239" s="52">
        <f t="shared" si="53"/>
        <v>0</v>
      </c>
      <c r="BW239" s="52">
        <f t="shared" si="53"/>
        <v>0</v>
      </c>
      <c r="BX239" s="52">
        <f t="shared" si="47"/>
        <v>0</v>
      </c>
      <c r="BY239" s="52">
        <f t="shared" si="48"/>
        <v>1923.7016587463011</v>
      </c>
      <c r="DD239" s="7">
        <v>41</v>
      </c>
      <c r="DE239" s="55">
        <f ca="1"/>
        <v>0</v>
      </c>
      <c r="DF239" s="55">
        <f ca="1"/>
        <v>0</v>
      </c>
      <c r="DG239" s="55">
        <f ca="1"/>
        <v>0</v>
      </c>
      <c r="DH239" s="55">
        <f ca="1"/>
        <v>0</v>
      </c>
      <c r="DI239" s="55">
        <f ca="1"/>
        <v>96549.339896292309</v>
      </c>
      <c r="DJ239" s="55">
        <f ca="1"/>
        <v>0</v>
      </c>
      <c r="DK239" s="55">
        <f ca="1"/>
        <v>0</v>
      </c>
      <c r="DL239" s="55">
        <f ca="1"/>
        <v>0</v>
      </c>
      <c r="DM239" s="55">
        <f ca="1"/>
        <v>1091.911857212217</v>
      </c>
      <c r="DN239" s="55">
        <f ca="1"/>
        <v>0</v>
      </c>
      <c r="DO239" s="55">
        <f ca="1"/>
        <v>0</v>
      </c>
      <c r="DP239" s="55">
        <f ca="1"/>
        <v>968.96135004716109</v>
      </c>
      <c r="DQ239" s="55">
        <f ca="1"/>
        <v>0</v>
      </c>
      <c r="DR239" s="55">
        <f ca="1"/>
        <v>0</v>
      </c>
      <c r="DS239" s="55">
        <f ca="1"/>
        <v>0</v>
      </c>
      <c r="DT239" s="55">
        <f ca="1"/>
        <v>186.53068615614367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ca="1"/>
        <v>0</v>
      </c>
      <c r="EE239" s="55">
        <f t="shared" ca="1" si="49"/>
        <v>98796.743789707834</v>
      </c>
    </row>
    <row r="240" spans="2:135" x14ac:dyDescent="0.3">
      <c r="B240" s="7">
        <v>9</v>
      </c>
      <c r="C240" s="17" t="s">
        <v>3</v>
      </c>
      <c r="D240" s="52">
        <f ca="1">D157/BG13</f>
        <v>1.4232103360111324E-2</v>
      </c>
      <c r="E240" s="52">
        <f ca="1">E157/BH13</f>
        <v>1.3177410976205502E-2</v>
      </c>
      <c r="F240" s="52">
        <f ca="1">F157/BI13</f>
        <v>1.3177410976205506E-2</v>
      </c>
      <c r="G240" s="52">
        <f ca="1">G157/BJ13</f>
        <v>1.3177410976205506E-2</v>
      </c>
      <c r="H240" s="52">
        <f ca="1">H157/BK13</f>
        <v>1.3177410976205504E-2</v>
      </c>
      <c r="I240" s="52">
        <f ca="1">I157/BL13</f>
        <v>1.3177410976205504E-2</v>
      </c>
      <c r="J240" s="52">
        <f ca="1">J157/BM13</f>
        <v>1.3177410976205506E-2</v>
      </c>
      <c r="K240" s="52">
        <f ca="1">K157/BN13</f>
        <v>1.3177410976205504E-2</v>
      </c>
      <c r="L240" s="52">
        <f ca="1">L157/BO13</f>
        <v>1.3177410976205502E-2</v>
      </c>
      <c r="M240" s="52">
        <f ca="1">M157/BP13</f>
        <v>1.3177410976205502E-2</v>
      </c>
      <c r="N240" s="52">
        <f ca="1">N157/BQ13</f>
        <v>1.3177410976205504E-2</v>
      </c>
      <c r="O240" s="52">
        <f ca="1">O157/BR13</f>
        <v>1.2122718592299677E-2</v>
      </c>
      <c r="P240" s="52">
        <f ca="1">P157/BS13</f>
        <v>1.2122718592299677E-2</v>
      </c>
      <c r="Q240" s="52">
        <f ca="1">Q157/BT13</f>
        <v>1.2122718592299676E-2</v>
      </c>
      <c r="R240" s="52">
        <f ca="1">R157/BU13</f>
        <v>1.2122718592299676E-2</v>
      </c>
      <c r="V240" s="7">
        <v>41</v>
      </c>
      <c r="W240" s="55">
        <v>0.8</v>
      </c>
      <c r="X240" s="55">
        <v>1</v>
      </c>
      <c r="Y240" s="55">
        <v>1</v>
      </c>
      <c r="Z240" s="55">
        <v>1</v>
      </c>
      <c r="AA240" s="55">
        <v>1</v>
      </c>
      <c r="AB240" s="55">
        <v>0.9</v>
      </c>
      <c r="AC240" s="55">
        <v>1</v>
      </c>
      <c r="AD240" s="55">
        <v>1</v>
      </c>
      <c r="AE240" s="55">
        <v>1</v>
      </c>
      <c r="AF240" s="55">
        <v>1</v>
      </c>
      <c r="AG240" s="55">
        <v>1</v>
      </c>
      <c r="AH240" s="55">
        <v>1</v>
      </c>
      <c r="AI240" s="55">
        <v>1</v>
      </c>
      <c r="AJ240" s="55">
        <v>1</v>
      </c>
      <c r="AK240" s="55">
        <v>1</v>
      </c>
      <c r="AL240" s="55">
        <v>1</v>
      </c>
      <c r="AM240" s="55">
        <v>1</v>
      </c>
      <c r="AN240" s="55">
        <v>1</v>
      </c>
      <c r="AO240" s="55">
        <v>1</v>
      </c>
      <c r="AP240" s="55">
        <v>1</v>
      </c>
      <c r="AQ240" s="55">
        <v>1</v>
      </c>
      <c r="AR240" s="55">
        <v>1</v>
      </c>
      <c r="AS240" s="55">
        <v>1</v>
      </c>
      <c r="AT240" s="55">
        <v>1</v>
      </c>
      <c r="AU240" s="55">
        <v>1</v>
      </c>
      <c r="AV240" s="55">
        <v>1</v>
      </c>
      <c r="AX240" s="7">
        <v>42</v>
      </c>
      <c r="AY240" s="52">
        <f t="shared" si="55"/>
        <v>0</v>
      </c>
      <c r="AZ240" s="52">
        <f t="shared" si="55"/>
        <v>0</v>
      </c>
      <c r="BA240" s="52">
        <f t="shared" si="55"/>
        <v>0</v>
      </c>
      <c r="BB240" s="52">
        <f t="shared" si="55"/>
        <v>0</v>
      </c>
      <c r="BC240" s="52">
        <f t="shared" si="55"/>
        <v>664.21069534076662</v>
      </c>
      <c r="BD240" s="52">
        <f t="shared" si="55"/>
        <v>0</v>
      </c>
      <c r="BE240" s="52">
        <f t="shared" si="55"/>
        <v>0</v>
      </c>
      <c r="BF240" s="52">
        <f t="shared" si="55"/>
        <v>31.069139845083182</v>
      </c>
      <c r="BG240" s="52">
        <f t="shared" si="55"/>
        <v>7.1915314647827184</v>
      </c>
      <c r="BH240" s="52">
        <f t="shared" si="55"/>
        <v>0</v>
      </c>
      <c r="BI240" s="52">
        <f t="shared" si="55"/>
        <v>19.102995312917628</v>
      </c>
      <c r="BJ240" s="52">
        <f t="shared" si="55"/>
        <v>8.8047769136420637</v>
      </c>
      <c r="BK240" s="52">
        <f t="shared" si="55"/>
        <v>0</v>
      </c>
      <c r="BL240" s="52">
        <f t="shared" si="55"/>
        <v>0</v>
      </c>
      <c r="BM240" s="52">
        <f t="shared" si="55"/>
        <v>0</v>
      </c>
      <c r="BN240" s="52">
        <f t="shared" si="54"/>
        <v>1.3430488014118263</v>
      </c>
      <c r="BO240" s="52">
        <f t="shared" si="53"/>
        <v>0</v>
      </c>
      <c r="BP240" s="52">
        <f t="shared" si="53"/>
        <v>0</v>
      </c>
      <c r="BQ240" s="52">
        <f t="shared" si="53"/>
        <v>248.92431324052026</v>
      </c>
      <c r="BR240" s="52">
        <f t="shared" si="53"/>
        <v>0</v>
      </c>
      <c r="BS240" s="52">
        <f t="shared" si="53"/>
        <v>0</v>
      </c>
      <c r="BT240" s="52">
        <f t="shared" si="53"/>
        <v>0</v>
      </c>
      <c r="BU240" s="52">
        <f t="shared" si="53"/>
        <v>0</v>
      </c>
      <c r="BV240" s="52">
        <f t="shared" si="53"/>
        <v>0</v>
      </c>
      <c r="BW240" s="52">
        <f t="shared" si="53"/>
        <v>0</v>
      </c>
      <c r="BX240" s="52">
        <f t="shared" si="47"/>
        <v>0</v>
      </c>
      <c r="BY240" s="52">
        <f t="shared" si="48"/>
        <v>980.64650091912438</v>
      </c>
      <c r="DD240" s="7">
        <v>42</v>
      </c>
      <c r="DE240" s="55">
        <f ca="1"/>
        <v>0</v>
      </c>
      <c r="DF240" s="55">
        <f ca="1"/>
        <v>0</v>
      </c>
      <c r="DG240" s="55">
        <f ca="1"/>
        <v>0</v>
      </c>
      <c r="DH240" s="55">
        <f ca="1"/>
        <v>0</v>
      </c>
      <c r="DI240" s="55">
        <f ca="1"/>
        <v>49218.012524750804</v>
      </c>
      <c r="DJ240" s="55">
        <f ca="1"/>
        <v>0</v>
      </c>
      <c r="DK240" s="55">
        <f ca="1"/>
        <v>0</v>
      </c>
      <c r="DL240" s="55">
        <f ca="1"/>
        <v>0</v>
      </c>
      <c r="DM240" s="55">
        <f ca="1"/>
        <v>556.62453537418241</v>
      </c>
      <c r="DN240" s="55">
        <f ca="1"/>
        <v>0</v>
      </c>
      <c r="DO240" s="55">
        <f ca="1"/>
        <v>0</v>
      </c>
      <c r="DP240" s="55">
        <f ca="1"/>
        <v>493.94798485531976</v>
      </c>
      <c r="DQ240" s="55">
        <f ca="1"/>
        <v>0</v>
      </c>
      <c r="DR240" s="55">
        <f ca="1"/>
        <v>0</v>
      </c>
      <c r="DS240" s="55">
        <f ca="1"/>
        <v>0</v>
      </c>
      <c r="DT240" s="55">
        <f ca="1"/>
        <v>95.087855139957298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ca="1"/>
        <v>0</v>
      </c>
      <c r="EE240" s="55">
        <f t="shared" ca="1" si="49"/>
        <v>50363.672900120262</v>
      </c>
    </row>
    <row r="241" spans="2:135" x14ac:dyDescent="0.3">
      <c r="B241" s="7">
        <v>10</v>
      </c>
      <c r="C241" s="17" t="s">
        <v>4</v>
      </c>
      <c r="D241" s="52">
        <f ca="1">D158/BG14</f>
        <v>1.5319250748391225E-2</v>
      </c>
      <c r="E241" s="52">
        <f ca="1">E158/BH14</f>
        <v>1.4183993598911227E-2</v>
      </c>
      <c r="F241" s="52">
        <f ca="1">F158/BI14</f>
        <v>1.4183993598911227E-2</v>
      </c>
      <c r="G241" s="52">
        <f ca="1">G158/BJ14</f>
        <v>1.4183993598911229E-2</v>
      </c>
      <c r="H241" s="52">
        <f ca="1">H158/BK14</f>
        <v>1.4183993598911229E-2</v>
      </c>
      <c r="I241" s="52">
        <f ca="1">I158/BL14</f>
        <v>1.4183993598911227E-2</v>
      </c>
      <c r="J241" s="52">
        <f ca="1">J158/BM14</f>
        <v>1.418399359891123E-2</v>
      </c>
      <c r="K241" s="52">
        <f ca="1">K158/BN14</f>
        <v>1.4183993598911229E-2</v>
      </c>
      <c r="L241" s="52">
        <f ca="1">L158/BO14</f>
        <v>1.4183993598911223E-2</v>
      </c>
      <c r="M241" s="52">
        <f ca="1">M158/BP14</f>
        <v>1.4183993598911229E-2</v>
      </c>
      <c r="N241" s="52">
        <f ca="1">N158/BQ14</f>
        <v>1.4183993598911227E-2</v>
      </c>
      <c r="O241" s="52">
        <f ca="1">O158/BR14</f>
        <v>1.304873644943123E-2</v>
      </c>
      <c r="P241" s="52">
        <f ca="1">P158/BS14</f>
        <v>1.3048736449431228E-2</v>
      </c>
      <c r="Q241" s="52">
        <f ca="1">Q158/BT14</f>
        <v>1.3048736449431232E-2</v>
      </c>
      <c r="R241" s="52">
        <f ca="1">R158/BU14</f>
        <v>1.3048736449431228E-2</v>
      </c>
      <c r="V241" s="7">
        <v>42</v>
      </c>
      <c r="W241" s="55">
        <v>0.8</v>
      </c>
      <c r="X241" s="55">
        <v>1</v>
      </c>
      <c r="Y241" s="55">
        <v>1</v>
      </c>
      <c r="Z241" s="55">
        <v>1</v>
      </c>
      <c r="AA241" s="55">
        <v>1</v>
      </c>
      <c r="AB241" s="55">
        <v>0.9</v>
      </c>
      <c r="AC241" s="55">
        <v>1</v>
      </c>
      <c r="AD241" s="55">
        <v>1</v>
      </c>
      <c r="AE241" s="55">
        <v>1</v>
      </c>
      <c r="AF241" s="55">
        <v>1</v>
      </c>
      <c r="AG241" s="55">
        <v>1</v>
      </c>
      <c r="AH241" s="55">
        <v>1</v>
      </c>
      <c r="AI241" s="55">
        <v>1</v>
      </c>
      <c r="AJ241" s="55">
        <v>1</v>
      </c>
      <c r="AK241" s="55">
        <v>1</v>
      </c>
      <c r="AL241" s="55">
        <v>1</v>
      </c>
      <c r="AM241" s="55">
        <v>1</v>
      </c>
      <c r="AN241" s="55">
        <v>1</v>
      </c>
      <c r="AO241" s="55">
        <v>1</v>
      </c>
      <c r="AP241" s="55">
        <v>1</v>
      </c>
      <c r="AQ241" s="55">
        <v>1</v>
      </c>
      <c r="AR241" s="55">
        <v>1</v>
      </c>
      <c r="AS241" s="55">
        <v>1</v>
      </c>
      <c r="AT241" s="55">
        <v>1</v>
      </c>
      <c r="AU241" s="55">
        <v>1</v>
      </c>
      <c r="AV241" s="55">
        <v>1</v>
      </c>
      <c r="AX241" s="7">
        <v>43</v>
      </c>
      <c r="AY241" s="52">
        <f t="shared" si="55"/>
        <v>0</v>
      </c>
      <c r="AZ241" s="52">
        <f t="shared" si="55"/>
        <v>0</v>
      </c>
      <c r="BA241" s="52">
        <f t="shared" si="55"/>
        <v>0</v>
      </c>
      <c r="BB241" s="52">
        <f t="shared" si="55"/>
        <v>0</v>
      </c>
      <c r="BC241" s="52">
        <f t="shared" si="55"/>
        <v>69.504210059762698</v>
      </c>
      <c r="BD241" s="52">
        <f t="shared" si="55"/>
        <v>0</v>
      </c>
      <c r="BE241" s="52">
        <f t="shared" si="55"/>
        <v>0</v>
      </c>
      <c r="BF241" s="52">
        <f t="shared" si="55"/>
        <v>3.2511310604565153</v>
      </c>
      <c r="BG241" s="52">
        <f t="shared" si="55"/>
        <v>0.75253487711428346</v>
      </c>
      <c r="BH241" s="52">
        <f t="shared" si="55"/>
        <v>0</v>
      </c>
      <c r="BI241" s="52">
        <f t="shared" si="55"/>
        <v>1.9989720262837629</v>
      </c>
      <c r="BJ241" s="52">
        <f t="shared" si="55"/>
        <v>0.92134780237320146</v>
      </c>
      <c r="BK241" s="52">
        <f t="shared" si="55"/>
        <v>0</v>
      </c>
      <c r="BL241" s="52">
        <f t="shared" si="55"/>
        <v>0</v>
      </c>
      <c r="BM241" s="52">
        <f t="shared" si="55"/>
        <v>0</v>
      </c>
      <c r="BN241" s="52">
        <f t="shared" si="54"/>
        <v>0.14053905832740562</v>
      </c>
      <c r="BO241" s="52">
        <f t="shared" si="54"/>
        <v>0</v>
      </c>
      <c r="BP241" s="52">
        <f t="shared" si="54"/>
        <v>0</v>
      </c>
      <c r="BQ241" s="52">
        <f t="shared" si="54"/>
        <v>26.047890959111268</v>
      </c>
      <c r="BR241" s="52">
        <f t="shared" si="54"/>
        <v>0</v>
      </c>
      <c r="BS241" s="52">
        <f t="shared" si="54"/>
        <v>0</v>
      </c>
      <c r="BT241" s="52">
        <f t="shared" si="54"/>
        <v>0</v>
      </c>
      <c r="BU241" s="52">
        <f t="shared" si="54"/>
        <v>0</v>
      </c>
      <c r="BV241" s="52">
        <f t="shared" si="54"/>
        <v>0</v>
      </c>
      <c r="BW241" s="52">
        <f t="shared" si="54"/>
        <v>0</v>
      </c>
      <c r="BX241" s="52">
        <f t="shared" si="47"/>
        <v>0</v>
      </c>
      <c r="BY241" s="52">
        <f t="shared" si="48"/>
        <v>102.61662584342915</v>
      </c>
      <c r="DD241" s="7">
        <v>43</v>
      </c>
      <c r="DE241" s="55">
        <f ca="1"/>
        <v>0</v>
      </c>
      <c r="DF241" s="55">
        <f ca="1"/>
        <v>0</v>
      </c>
      <c r="DG241" s="55">
        <f ca="1"/>
        <v>0</v>
      </c>
      <c r="DH241" s="55">
        <f ca="1"/>
        <v>0</v>
      </c>
      <c r="DI241" s="55">
        <f ca="1"/>
        <v>5150.2619654284154</v>
      </c>
      <c r="DJ241" s="55">
        <f ca="1"/>
        <v>0</v>
      </c>
      <c r="DK241" s="55">
        <f ca="1"/>
        <v>0</v>
      </c>
      <c r="DL241" s="55">
        <f ca="1"/>
        <v>0</v>
      </c>
      <c r="DM241" s="55">
        <f ca="1"/>
        <v>58.246199488645544</v>
      </c>
      <c r="DN241" s="55">
        <f ca="1"/>
        <v>0</v>
      </c>
      <c r="DO241" s="55">
        <f ca="1"/>
        <v>0</v>
      </c>
      <c r="DP241" s="55">
        <f ca="1"/>
        <v>51.687611713136604</v>
      </c>
      <c r="DQ241" s="55">
        <f ca="1"/>
        <v>0</v>
      </c>
      <c r="DR241" s="55">
        <f ca="1"/>
        <v>0</v>
      </c>
      <c r="DS241" s="55">
        <f ca="1"/>
        <v>0</v>
      </c>
      <c r="DT241" s="55">
        <f ca="1"/>
        <v>9.950165329580317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ca="1"/>
        <v>0</v>
      </c>
      <c r="EE241" s="55">
        <f t="shared" ca="1" si="49"/>
        <v>5270.1459419597777</v>
      </c>
    </row>
    <row r="242" spans="2:135" x14ac:dyDescent="0.3">
      <c r="B242" s="7">
        <v>11</v>
      </c>
      <c r="C242" s="17" t="s">
        <v>5</v>
      </c>
      <c r="D242" s="52">
        <f ca="1">D159/BG15</f>
        <v>1.8523305951423596E-2</v>
      </c>
      <c r="E242" s="52">
        <f ca="1">E159/BH15</f>
        <v>1.7902842293683805E-2</v>
      </c>
      <c r="F242" s="52">
        <f ca="1">F159/BI15</f>
        <v>1.7902842293683802E-2</v>
      </c>
      <c r="G242" s="52">
        <f ca="1">G159/BJ15</f>
        <v>1.7902842293683802E-2</v>
      </c>
      <c r="H242" s="52">
        <f ca="1">H159/BK15</f>
        <v>1.7902842293683805E-2</v>
      </c>
      <c r="I242" s="52">
        <f ca="1">I159/BL15</f>
        <v>1.7902842293683809E-2</v>
      </c>
      <c r="J242" s="52">
        <f ca="1">J159/BM15</f>
        <v>1.7902842293683805E-2</v>
      </c>
      <c r="K242" s="52">
        <f ca="1">K159/BN15</f>
        <v>1.7902842293683802E-2</v>
      </c>
      <c r="L242" s="52">
        <f ca="1">L159/BO15</f>
        <v>1.7902842293683805E-2</v>
      </c>
      <c r="M242" s="52">
        <f ca="1">M159/BP15</f>
        <v>1.7902842293683805E-2</v>
      </c>
      <c r="N242" s="52">
        <f ca="1">N159/BQ15</f>
        <v>1.7902842293683805E-2</v>
      </c>
      <c r="O242" s="52">
        <f ca="1">O159/BR15</f>
        <v>1.7282378635944014E-2</v>
      </c>
      <c r="P242" s="52">
        <f ca="1">P159/BS15</f>
        <v>1.7282378635944014E-2</v>
      </c>
      <c r="Q242" s="52">
        <f ca="1">Q159/BT15</f>
        <v>1.7282378635944014E-2</v>
      </c>
      <c r="R242" s="52">
        <f ca="1">R159/BU15</f>
        <v>1.728237863594401E-2</v>
      </c>
      <c r="V242" s="7">
        <v>43</v>
      </c>
      <c r="W242" s="55">
        <v>0.8</v>
      </c>
      <c r="X242" s="55">
        <v>1</v>
      </c>
      <c r="Y242" s="55">
        <v>1</v>
      </c>
      <c r="Z242" s="55">
        <v>1</v>
      </c>
      <c r="AA242" s="55">
        <v>1</v>
      </c>
      <c r="AB242" s="55">
        <v>0.9</v>
      </c>
      <c r="AC242" s="55">
        <v>1</v>
      </c>
      <c r="AD242" s="55">
        <v>1</v>
      </c>
      <c r="AE242" s="55">
        <v>1</v>
      </c>
      <c r="AF242" s="55">
        <v>1</v>
      </c>
      <c r="AG242" s="55">
        <v>1</v>
      </c>
      <c r="AH242" s="55">
        <v>1</v>
      </c>
      <c r="AI242" s="55">
        <v>1</v>
      </c>
      <c r="AJ242" s="55">
        <v>1</v>
      </c>
      <c r="AK242" s="55">
        <v>1</v>
      </c>
      <c r="AL242" s="55">
        <v>1</v>
      </c>
      <c r="AM242" s="55">
        <v>1</v>
      </c>
      <c r="AN242" s="55">
        <v>1</v>
      </c>
      <c r="AO242" s="55">
        <v>1</v>
      </c>
      <c r="AP242" s="55">
        <v>1</v>
      </c>
      <c r="AQ242" s="55">
        <v>1</v>
      </c>
      <c r="AR242" s="55">
        <v>1</v>
      </c>
      <c r="AS242" s="55">
        <v>1</v>
      </c>
      <c r="AT242" s="55">
        <v>1</v>
      </c>
      <c r="AU242" s="55">
        <v>1</v>
      </c>
      <c r="AV242" s="55">
        <v>1</v>
      </c>
      <c r="AX242" s="7">
        <v>44</v>
      </c>
      <c r="AY242" s="52">
        <f t="shared" si="55"/>
        <v>0</v>
      </c>
      <c r="AZ242" s="52">
        <f t="shared" si="55"/>
        <v>0</v>
      </c>
      <c r="BA242" s="52">
        <f t="shared" si="55"/>
        <v>0</v>
      </c>
      <c r="BB242" s="52">
        <f t="shared" si="55"/>
        <v>0</v>
      </c>
      <c r="BC242" s="52">
        <f t="shared" si="55"/>
        <v>110.7784009598853</v>
      </c>
      <c r="BD242" s="52">
        <f t="shared" si="55"/>
        <v>0</v>
      </c>
      <c r="BE242" s="52">
        <f t="shared" si="55"/>
        <v>0</v>
      </c>
      <c r="BF242" s="52">
        <f t="shared" si="55"/>
        <v>5.1817738786064753</v>
      </c>
      <c r="BG242" s="52">
        <f t="shared" si="55"/>
        <v>1.1994181388494591</v>
      </c>
      <c r="BH242" s="52">
        <f t="shared" si="55"/>
        <v>0</v>
      </c>
      <c r="BI242" s="52">
        <f t="shared" si="55"/>
        <v>3.1860361329459757</v>
      </c>
      <c r="BJ242" s="52">
        <f t="shared" si="55"/>
        <v>1.4684784731001825</v>
      </c>
      <c r="BK242" s="52">
        <f t="shared" si="55"/>
        <v>0</v>
      </c>
      <c r="BL242" s="52">
        <f t="shared" si="55"/>
        <v>0</v>
      </c>
      <c r="BM242" s="52">
        <f t="shared" si="55"/>
        <v>0</v>
      </c>
      <c r="BN242" s="52">
        <f t="shared" si="54"/>
        <v>0.22431204671941063</v>
      </c>
      <c r="BO242" s="52">
        <f t="shared" si="54"/>
        <v>0</v>
      </c>
      <c r="BP242" s="52">
        <f t="shared" si="54"/>
        <v>0</v>
      </c>
      <c r="BQ242" s="52">
        <f t="shared" si="54"/>
        <v>41.516099609391908</v>
      </c>
      <c r="BR242" s="52">
        <f t="shared" si="54"/>
        <v>0</v>
      </c>
      <c r="BS242" s="52">
        <f t="shared" si="54"/>
        <v>0</v>
      </c>
      <c r="BT242" s="52">
        <f t="shared" si="54"/>
        <v>0</v>
      </c>
      <c r="BU242" s="52">
        <f t="shared" si="54"/>
        <v>0</v>
      </c>
      <c r="BV242" s="52">
        <f t="shared" si="54"/>
        <v>0</v>
      </c>
      <c r="BW242" s="52">
        <f t="shared" si="54"/>
        <v>0</v>
      </c>
      <c r="BX242" s="52">
        <f t="shared" si="47"/>
        <v>0</v>
      </c>
      <c r="BY242" s="52">
        <f t="shared" si="48"/>
        <v>163.55451923949869</v>
      </c>
      <c r="DD242" s="7">
        <v>44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0</v>
      </c>
      <c r="DI242" s="55">
        <f ca="1"/>
        <v>8208.6795111275005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92.83496394694815</v>
      </c>
      <c r="DN242" s="55">
        <f ca="1"/>
        <v>0</v>
      </c>
      <c r="DO242" s="55">
        <f ca="1"/>
        <v>0</v>
      </c>
      <c r="DP242" s="55">
        <f ca="1"/>
        <v>82.381642340920237</v>
      </c>
      <c r="DQ242" s="55">
        <f ca="1"/>
        <v>0</v>
      </c>
      <c r="DR242" s="55">
        <f ca="1"/>
        <v>0</v>
      </c>
      <c r="DS242" s="55">
        <f ca="1"/>
        <v>0</v>
      </c>
      <c r="DT242" s="55">
        <f ca="1"/>
        <v>15.881292907734272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ca="1"/>
        <v>0</v>
      </c>
      <c r="EE242" s="55">
        <f t="shared" ca="1" si="49"/>
        <v>8399.777410323104</v>
      </c>
    </row>
    <row r="243" spans="2:135" x14ac:dyDescent="0.3">
      <c r="B243" s="7">
        <v>12</v>
      </c>
      <c r="C243" s="17" t="s">
        <v>37</v>
      </c>
      <c r="D243" s="52">
        <f ca="1">D160/BG16</f>
        <v>1.0742883987325666E-2</v>
      </c>
      <c r="E243" s="52">
        <f ca="1">E160/BH16</f>
        <v>1.0125122206681122E-2</v>
      </c>
      <c r="F243" s="52">
        <f ca="1">F160/BI16</f>
        <v>1.0125122206681122E-2</v>
      </c>
      <c r="G243" s="52">
        <f ca="1">G160/BJ16</f>
        <v>1.012512220668112E-2</v>
      </c>
      <c r="H243" s="52">
        <f ca="1">H160/BK16</f>
        <v>1.0125122206681119E-2</v>
      </c>
      <c r="I243" s="52">
        <f ca="1">I160/BL16</f>
        <v>1.012512220668112E-2</v>
      </c>
      <c r="J243" s="52">
        <f ca="1">J160/BM16</f>
        <v>1.0125122206681122E-2</v>
      </c>
      <c r="K243" s="52">
        <f ca="1">K160/BN16</f>
        <v>1.012512220668112E-2</v>
      </c>
      <c r="L243" s="52">
        <f ca="1">L160/BO16</f>
        <v>1.0125122206681122E-2</v>
      </c>
      <c r="M243" s="52">
        <f ca="1">M160/BP16</f>
        <v>1.0125122206681124E-2</v>
      </c>
      <c r="N243" s="52">
        <f ca="1">N160/BQ16</f>
        <v>1.012512220668112E-2</v>
      </c>
      <c r="O243" s="52">
        <f ca="1">O160/BR16</f>
        <v>9.5073604260365718E-3</v>
      </c>
      <c r="P243" s="52">
        <f ca="1">P160/BS16</f>
        <v>9.5073604260365735E-3</v>
      </c>
      <c r="Q243" s="52">
        <f ca="1">Q160/BT16</f>
        <v>9.507360426036577E-3</v>
      </c>
      <c r="R243" s="52">
        <f ca="1">R160/BU16</f>
        <v>9.5073604260365735E-3</v>
      </c>
      <c r="V243" s="7">
        <v>44</v>
      </c>
      <c r="W243" s="55">
        <v>0.8</v>
      </c>
      <c r="X243" s="55">
        <v>1</v>
      </c>
      <c r="Y243" s="55">
        <v>1</v>
      </c>
      <c r="Z243" s="55">
        <v>1</v>
      </c>
      <c r="AA243" s="55">
        <v>1</v>
      </c>
      <c r="AB243" s="55">
        <v>0.9</v>
      </c>
      <c r="AC243" s="55">
        <v>1</v>
      </c>
      <c r="AD243" s="55">
        <v>1</v>
      </c>
      <c r="AE243" s="55">
        <v>1</v>
      </c>
      <c r="AF243" s="55">
        <v>1</v>
      </c>
      <c r="AG243" s="55">
        <v>1</v>
      </c>
      <c r="AH243" s="55">
        <v>1</v>
      </c>
      <c r="AI243" s="55">
        <v>1</v>
      </c>
      <c r="AJ243" s="55">
        <v>1</v>
      </c>
      <c r="AK243" s="55">
        <v>1</v>
      </c>
      <c r="AL243" s="55">
        <v>1</v>
      </c>
      <c r="AM243" s="55">
        <v>1</v>
      </c>
      <c r="AN243" s="55">
        <v>1</v>
      </c>
      <c r="AO243" s="55">
        <v>1</v>
      </c>
      <c r="AP243" s="55">
        <v>1</v>
      </c>
      <c r="AQ243" s="55">
        <v>1</v>
      </c>
      <c r="AR243" s="55">
        <v>1</v>
      </c>
      <c r="AS243" s="55">
        <v>1</v>
      </c>
      <c r="AT243" s="55">
        <v>1</v>
      </c>
      <c r="AU243" s="55">
        <v>1</v>
      </c>
      <c r="AV243" s="55">
        <v>1</v>
      </c>
      <c r="AX243" s="7">
        <v>45</v>
      </c>
      <c r="AY243" s="52">
        <f t="shared" si="55"/>
        <v>0</v>
      </c>
      <c r="AZ243" s="52">
        <f t="shared" si="55"/>
        <v>0</v>
      </c>
      <c r="BA243" s="52">
        <f t="shared" si="55"/>
        <v>0</v>
      </c>
      <c r="BB243" s="52">
        <f t="shared" si="55"/>
        <v>0</v>
      </c>
      <c r="BC243" s="52">
        <f t="shared" si="55"/>
        <v>14.211324539944373</v>
      </c>
      <c r="BD243" s="52">
        <f t="shared" si="55"/>
        <v>0</v>
      </c>
      <c r="BE243" s="52">
        <f t="shared" si="55"/>
        <v>0</v>
      </c>
      <c r="BF243" s="52">
        <f t="shared" si="55"/>
        <v>0.66474935161546933</v>
      </c>
      <c r="BG243" s="52">
        <f t="shared" si="55"/>
        <v>0.15386862672702087</v>
      </c>
      <c r="BH243" s="52">
        <f t="shared" si="55"/>
        <v>0</v>
      </c>
      <c r="BI243" s="52">
        <f t="shared" si="55"/>
        <v>0.40872402103957045</v>
      </c>
      <c r="BJ243" s="52">
        <f t="shared" si="55"/>
        <v>0.18838531667539746</v>
      </c>
      <c r="BK243" s="52">
        <f t="shared" si="55"/>
        <v>0</v>
      </c>
      <c r="BL243" s="52">
        <f t="shared" si="55"/>
        <v>0</v>
      </c>
      <c r="BM243" s="52">
        <f t="shared" si="55"/>
        <v>0</v>
      </c>
      <c r="BN243" s="52">
        <f t="shared" si="54"/>
        <v>2.8735615017734879E-2</v>
      </c>
      <c r="BO243" s="52">
        <f t="shared" si="54"/>
        <v>0</v>
      </c>
      <c r="BP243" s="52">
        <f t="shared" si="54"/>
        <v>0</v>
      </c>
      <c r="BQ243" s="52">
        <f t="shared" si="54"/>
        <v>5.3259368259120414</v>
      </c>
      <c r="BR243" s="52">
        <f t="shared" si="54"/>
        <v>0</v>
      </c>
      <c r="BS243" s="52">
        <f t="shared" si="54"/>
        <v>0</v>
      </c>
      <c r="BT243" s="52">
        <f t="shared" si="54"/>
        <v>0</v>
      </c>
      <c r="BU243" s="52">
        <f t="shared" si="54"/>
        <v>0</v>
      </c>
      <c r="BV243" s="52">
        <f t="shared" si="54"/>
        <v>0</v>
      </c>
      <c r="BW243" s="52">
        <f t="shared" si="54"/>
        <v>0</v>
      </c>
      <c r="BX243" s="52">
        <f t="shared" si="47"/>
        <v>0</v>
      </c>
      <c r="BY243" s="52">
        <f t="shared" si="48"/>
        <v>20.98172429693161</v>
      </c>
      <c r="DD243" s="7">
        <v>45</v>
      </c>
      <c r="DE243" s="55">
        <f ca="1"/>
        <v>0</v>
      </c>
      <c r="DF243" s="55">
        <f ca="1"/>
        <v>0</v>
      </c>
      <c r="DG243" s="55">
        <f ca="1"/>
        <v>0</v>
      </c>
      <c r="DH243" s="55">
        <f ca="1"/>
        <v>0</v>
      </c>
      <c r="DI243" s="55">
        <f ca="1"/>
        <v>1053.0591484098779</v>
      </c>
      <c r="DJ243" s="55">
        <f ca="1"/>
        <v>0</v>
      </c>
      <c r="DK243" s="55">
        <f ca="1"/>
        <v>0</v>
      </c>
      <c r="DL243" s="55">
        <f ca="1"/>
        <v>0</v>
      </c>
      <c r="DM243" s="55">
        <f ca="1"/>
        <v>11.909431708671416</v>
      </c>
      <c r="DN243" s="55">
        <f ca="1"/>
        <v>0</v>
      </c>
      <c r="DO243" s="55">
        <f ca="1"/>
        <v>0</v>
      </c>
      <c r="DP243" s="55">
        <f ca="1"/>
        <v>10.568416265489798</v>
      </c>
      <c r="DQ243" s="55">
        <f ca="1"/>
        <v>0</v>
      </c>
      <c r="DR243" s="55">
        <f ca="1"/>
        <v>0</v>
      </c>
      <c r="DS243" s="55">
        <f ca="1"/>
        <v>0</v>
      </c>
      <c r="DT243" s="55">
        <f ca="1"/>
        <v>2.0344815432556294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ca="1"/>
        <v>0</v>
      </c>
      <c r="EE243" s="55">
        <f t="shared" ca="1" si="49"/>
        <v>1077.5714779272948</v>
      </c>
    </row>
    <row r="244" spans="2:135" x14ac:dyDescent="0.3">
      <c r="B244" s="7">
        <v>13</v>
      </c>
      <c r="C244" s="17" t="s">
        <v>6</v>
      </c>
      <c r="D244" s="52">
        <f ca="1">D161/BG17</f>
        <v>1.0742884968648357E-2</v>
      </c>
      <c r="E244" s="52">
        <f ca="1">E161/BH17</f>
        <v>1.0125123186468913E-2</v>
      </c>
      <c r="F244" s="52">
        <f ca="1">F161/BI17</f>
        <v>1.0125123186468911E-2</v>
      </c>
      <c r="G244" s="52">
        <f ca="1">G161/BJ17</f>
        <v>1.0125123186468911E-2</v>
      </c>
      <c r="H244" s="52">
        <f ca="1">H161/BK17</f>
        <v>1.0125123186468911E-2</v>
      </c>
      <c r="I244" s="52">
        <f ca="1">I161/BL17</f>
        <v>1.0125123186468915E-2</v>
      </c>
      <c r="J244" s="52">
        <f ca="1">J161/BM17</f>
        <v>1.0125123186468913E-2</v>
      </c>
      <c r="K244" s="52">
        <f ca="1">K161/BN17</f>
        <v>1.0125123186468913E-2</v>
      </c>
      <c r="L244" s="52">
        <f ca="1">L161/BO17</f>
        <v>1.0125123186468911E-2</v>
      </c>
      <c r="M244" s="52">
        <f ca="1">M161/BP17</f>
        <v>1.0125123186468913E-2</v>
      </c>
      <c r="N244" s="52">
        <f ca="1">N161/BQ17</f>
        <v>1.0125123186468913E-2</v>
      </c>
      <c r="O244" s="52">
        <f ca="1">O161/BR17</f>
        <v>9.5073614042894671E-3</v>
      </c>
      <c r="P244" s="52">
        <f ca="1">P161/BS17</f>
        <v>9.5073614042894671E-3</v>
      </c>
      <c r="Q244" s="52">
        <f ca="1">Q161/BT17</f>
        <v>9.5073614042894654E-3</v>
      </c>
      <c r="R244" s="52">
        <f ca="1">R161/BU17</f>
        <v>9.5073614042894689E-3</v>
      </c>
      <c r="V244" s="7">
        <v>45</v>
      </c>
      <c r="W244" s="55">
        <v>0.8</v>
      </c>
      <c r="X244" s="55">
        <v>1</v>
      </c>
      <c r="Y244" s="55">
        <v>1</v>
      </c>
      <c r="Z244" s="55">
        <v>1</v>
      </c>
      <c r="AA244" s="55">
        <v>1</v>
      </c>
      <c r="AB244" s="55">
        <v>0.9</v>
      </c>
      <c r="AC244" s="55">
        <v>1</v>
      </c>
      <c r="AD244" s="55">
        <v>1</v>
      </c>
      <c r="AE244" s="55">
        <v>1</v>
      </c>
      <c r="AF244" s="55">
        <v>1</v>
      </c>
      <c r="AG244" s="55">
        <v>1</v>
      </c>
      <c r="AH244" s="55">
        <v>1</v>
      </c>
      <c r="AI244" s="55">
        <v>1</v>
      </c>
      <c r="AJ244" s="55">
        <v>1</v>
      </c>
      <c r="AK244" s="55">
        <v>1</v>
      </c>
      <c r="AL244" s="55">
        <v>1</v>
      </c>
      <c r="AM244" s="55">
        <v>1</v>
      </c>
      <c r="AN244" s="55">
        <v>1</v>
      </c>
      <c r="AO244" s="55">
        <v>1</v>
      </c>
      <c r="AP244" s="55">
        <v>1</v>
      </c>
      <c r="AQ244" s="55">
        <v>1</v>
      </c>
      <c r="AR244" s="55">
        <v>1</v>
      </c>
      <c r="AS244" s="55">
        <v>1</v>
      </c>
      <c r="AT244" s="55">
        <v>1</v>
      </c>
      <c r="AU244" s="55">
        <v>1</v>
      </c>
      <c r="AV244" s="55">
        <v>1</v>
      </c>
      <c r="AX244" s="7">
        <v>46</v>
      </c>
      <c r="AY244" s="52">
        <f t="shared" si="55"/>
        <v>0</v>
      </c>
      <c r="AZ244" s="52">
        <f t="shared" si="55"/>
        <v>0</v>
      </c>
      <c r="BA244" s="52">
        <f t="shared" si="55"/>
        <v>0</v>
      </c>
      <c r="BB244" s="52">
        <f t="shared" si="55"/>
        <v>0</v>
      </c>
      <c r="BC244" s="52">
        <f t="shared" si="55"/>
        <v>0.44141359692839677</v>
      </c>
      <c r="BD244" s="52">
        <f t="shared" si="55"/>
        <v>0.91182552218421997</v>
      </c>
      <c r="BE244" s="52">
        <f t="shared" si="55"/>
        <v>0</v>
      </c>
      <c r="BF244" s="52">
        <f t="shared" si="55"/>
        <v>2.4852480860956438</v>
      </c>
      <c r="BG244" s="52">
        <f t="shared" si="55"/>
        <v>0.57525698780399714</v>
      </c>
      <c r="BH244" s="52">
        <f t="shared" si="55"/>
        <v>0</v>
      </c>
      <c r="BI244" s="52">
        <f t="shared" si="55"/>
        <v>1.5280655601382163</v>
      </c>
      <c r="BJ244" s="52">
        <f t="shared" si="55"/>
        <v>0.3295605266496146</v>
      </c>
      <c r="BK244" s="52">
        <f t="shared" si="55"/>
        <v>0</v>
      </c>
      <c r="BL244" s="52">
        <f t="shared" si="55"/>
        <v>0</v>
      </c>
      <c r="BM244" s="52">
        <f t="shared" si="55"/>
        <v>9.711927972305104E-5</v>
      </c>
      <c r="BN244" s="52">
        <f t="shared" si="54"/>
        <v>8.9254795085452786E-4</v>
      </c>
      <c r="BO244" s="52">
        <f t="shared" si="54"/>
        <v>0</v>
      </c>
      <c r="BP244" s="52">
        <f t="shared" si="54"/>
        <v>1.8634834968920485E-2</v>
      </c>
      <c r="BQ244" s="52">
        <f t="shared" si="54"/>
        <v>9.3171727898346504</v>
      </c>
      <c r="BR244" s="52">
        <f t="shared" si="54"/>
        <v>0</v>
      </c>
      <c r="BS244" s="52">
        <f t="shared" si="54"/>
        <v>0</v>
      </c>
      <c r="BT244" s="52">
        <f t="shared" si="54"/>
        <v>0</v>
      </c>
      <c r="BU244" s="52">
        <f t="shared" si="54"/>
        <v>0</v>
      </c>
      <c r="BV244" s="52">
        <f t="shared" si="54"/>
        <v>0</v>
      </c>
      <c r="BW244" s="52">
        <f t="shared" si="54"/>
        <v>0</v>
      </c>
      <c r="BX244" s="52">
        <f t="shared" si="47"/>
        <v>0</v>
      </c>
      <c r="BY244" s="52">
        <f t="shared" si="48"/>
        <v>15.608167571834237</v>
      </c>
      <c r="DD244" s="7">
        <v>46</v>
      </c>
      <c r="DE244" s="55">
        <f ca="1"/>
        <v>0</v>
      </c>
      <c r="DF244" s="55">
        <f ca="1"/>
        <v>0</v>
      </c>
      <c r="DG244" s="55">
        <f ca="1"/>
        <v>0</v>
      </c>
      <c r="DH244" s="55">
        <f ca="1"/>
        <v>0</v>
      </c>
      <c r="DI244" s="55">
        <f ca="1"/>
        <v>32.708747532394199</v>
      </c>
      <c r="DJ244" s="55">
        <f ca="1"/>
        <v>63.189508687366441</v>
      </c>
      <c r="DK244" s="55">
        <f ca="1"/>
        <v>0</v>
      </c>
      <c r="DL244" s="55">
        <f ca="1"/>
        <v>0</v>
      </c>
      <c r="DM244" s="55">
        <f ca="1"/>
        <v>44.52489085602938</v>
      </c>
      <c r="DN244" s="55">
        <f ca="1"/>
        <v>0</v>
      </c>
      <c r="DO244" s="55">
        <f ca="1"/>
        <v>0</v>
      </c>
      <c r="DP244" s="55">
        <f ca="1"/>
        <v>18.48834554504338</v>
      </c>
      <c r="DQ244" s="55">
        <f ca="1"/>
        <v>0</v>
      </c>
      <c r="DR244" s="55">
        <f ca="1"/>
        <v>0</v>
      </c>
      <c r="DS244" s="55">
        <f ca="1"/>
        <v>0</v>
      </c>
      <c r="DT244" s="55">
        <f ca="1"/>
        <v>6.3192394920500564E-2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ca="1"/>
        <v>0</v>
      </c>
      <c r="EE244" s="55">
        <f t="shared" ca="1" si="49"/>
        <v>158.97468501575389</v>
      </c>
    </row>
    <row r="245" spans="2:135" x14ac:dyDescent="0.3">
      <c r="B245" s="7">
        <v>14</v>
      </c>
      <c r="C245" s="17" t="s">
        <v>7</v>
      </c>
      <c r="D245" s="52">
        <f ca="1">D162/BG18</f>
        <v>2.6951547863734309E-2</v>
      </c>
      <c r="E245" s="52">
        <f ca="1">E162/BH18</f>
        <v>2.5654939625704226E-2</v>
      </c>
      <c r="F245" s="52">
        <f ca="1">F162/BI18</f>
        <v>2.5654939625704219E-2</v>
      </c>
      <c r="G245" s="52">
        <f ca="1">G162/BJ18</f>
        <v>2.5654939625704219E-2</v>
      </c>
      <c r="H245" s="52">
        <f ca="1">H162/BK18</f>
        <v>2.5654939625704226E-2</v>
      </c>
      <c r="I245" s="52">
        <f ca="1">I162/BL18</f>
        <v>2.565493962570423E-2</v>
      </c>
      <c r="J245" s="52">
        <f ca="1">J162/BM18</f>
        <v>2.565493962570423E-2</v>
      </c>
      <c r="K245" s="52">
        <f ca="1">K162/BN18</f>
        <v>2.565493962570423E-2</v>
      </c>
      <c r="L245" s="52">
        <f ca="1">L162/BO18</f>
        <v>2.5654939625704226E-2</v>
      </c>
      <c r="M245" s="52">
        <f ca="1">M162/BP18</f>
        <v>2.5654939625704226E-2</v>
      </c>
      <c r="N245" s="52">
        <f ca="1">N162/BQ18</f>
        <v>2.5654939625704226E-2</v>
      </c>
      <c r="O245" s="52">
        <f ca="1">O162/BR18</f>
        <v>2.4358331387674136E-2</v>
      </c>
      <c r="P245" s="52">
        <f ca="1">P162/BS18</f>
        <v>2.4358331387674136E-2</v>
      </c>
      <c r="Q245" s="52">
        <f ca="1">Q162/BT18</f>
        <v>2.4358331387674133E-2</v>
      </c>
      <c r="R245" s="52">
        <f ca="1">R162/BU18</f>
        <v>2.4358331387674136E-2</v>
      </c>
      <c r="V245" s="7">
        <v>46</v>
      </c>
      <c r="W245" s="55">
        <v>0.8</v>
      </c>
      <c r="X245" s="55">
        <v>1</v>
      </c>
      <c r="Y245" s="55">
        <v>1</v>
      </c>
      <c r="Z245" s="55">
        <v>1</v>
      </c>
      <c r="AA245" s="55">
        <v>1</v>
      </c>
      <c r="AB245" s="55">
        <v>0.9</v>
      </c>
      <c r="AC245" s="55">
        <v>1</v>
      </c>
      <c r="AD245" s="55">
        <v>1</v>
      </c>
      <c r="AE245" s="55">
        <v>1</v>
      </c>
      <c r="AF245" s="55">
        <v>1</v>
      </c>
      <c r="AG245" s="55">
        <v>1</v>
      </c>
      <c r="AH245" s="55">
        <v>1</v>
      </c>
      <c r="AI245" s="55">
        <v>1</v>
      </c>
      <c r="AJ245" s="55">
        <v>1</v>
      </c>
      <c r="AK245" s="55">
        <v>1</v>
      </c>
      <c r="AL245" s="55">
        <v>1</v>
      </c>
      <c r="AM245" s="55">
        <v>1</v>
      </c>
      <c r="AN245" s="55">
        <v>1</v>
      </c>
      <c r="AO245" s="55">
        <v>1</v>
      </c>
      <c r="AP245" s="55">
        <v>1</v>
      </c>
      <c r="AQ245" s="55">
        <v>1</v>
      </c>
      <c r="AR245" s="55">
        <v>1</v>
      </c>
      <c r="AS245" s="55">
        <v>1</v>
      </c>
      <c r="AT245" s="55">
        <v>1</v>
      </c>
      <c r="AU245" s="55">
        <v>1</v>
      </c>
      <c r="AV245" s="55">
        <v>1</v>
      </c>
      <c r="AX245" s="7">
        <v>47</v>
      </c>
      <c r="AY245" s="52">
        <f t="shared" si="55"/>
        <v>0</v>
      </c>
      <c r="AZ245" s="52">
        <f t="shared" si="55"/>
        <v>0</v>
      </c>
      <c r="BA245" s="52">
        <f t="shared" si="55"/>
        <v>0</v>
      </c>
      <c r="BB245" s="52">
        <f t="shared" si="55"/>
        <v>0</v>
      </c>
      <c r="BC245" s="52">
        <f t="shared" si="55"/>
        <v>34.896077473293644</v>
      </c>
      <c r="BD245" s="52">
        <f t="shared" si="55"/>
        <v>72.08462606175226</v>
      </c>
      <c r="BE245" s="52">
        <f t="shared" si="55"/>
        <v>0</v>
      </c>
      <c r="BF245" s="52">
        <f t="shared" si="55"/>
        <v>118.3005219101169</v>
      </c>
      <c r="BG245" s="52">
        <f t="shared" si="55"/>
        <v>27.382860610406304</v>
      </c>
      <c r="BH245" s="52">
        <f t="shared" si="55"/>
        <v>0</v>
      </c>
      <c r="BI245" s="52">
        <f t="shared" si="55"/>
        <v>72.737588731627028</v>
      </c>
      <c r="BJ245" s="52">
        <f t="shared" si="55"/>
        <v>8.3484703823053295</v>
      </c>
      <c r="BK245" s="52">
        <f t="shared" si="55"/>
        <v>0</v>
      </c>
      <c r="BL245" s="52">
        <f t="shared" si="55"/>
        <v>0</v>
      </c>
      <c r="BM245" s="52">
        <f t="shared" si="55"/>
        <v>7.673939040244381E-3</v>
      </c>
      <c r="BN245" s="52">
        <f t="shared" si="54"/>
        <v>7.0560645054836391E-2</v>
      </c>
      <c r="BO245" s="52">
        <f t="shared" si="54"/>
        <v>0</v>
      </c>
      <c r="BP245" s="52">
        <f t="shared" si="54"/>
        <v>4.373462283459785E-2</v>
      </c>
      <c r="BQ245" s="52">
        <f t="shared" si="54"/>
        <v>236.02383987739611</v>
      </c>
      <c r="BR245" s="52">
        <f t="shared" si="54"/>
        <v>0</v>
      </c>
      <c r="BS245" s="52">
        <f t="shared" si="54"/>
        <v>0</v>
      </c>
      <c r="BT245" s="52">
        <f t="shared" si="54"/>
        <v>0</v>
      </c>
      <c r="BU245" s="52">
        <f t="shared" si="54"/>
        <v>0</v>
      </c>
      <c r="BV245" s="52">
        <f t="shared" si="54"/>
        <v>0</v>
      </c>
      <c r="BW245" s="52">
        <f t="shared" si="54"/>
        <v>0</v>
      </c>
      <c r="BX245" s="52">
        <f t="shared" si="47"/>
        <v>0</v>
      </c>
      <c r="BY245" s="52">
        <f t="shared" si="48"/>
        <v>569.89595425382731</v>
      </c>
      <c r="DD245" s="7">
        <v>47</v>
      </c>
      <c r="DE245" s="55">
        <f ca="1"/>
        <v>0</v>
      </c>
      <c r="DF245" s="55">
        <f ca="1"/>
        <v>0</v>
      </c>
      <c r="DG245" s="55">
        <f ca="1"/>
        <v>0</v>
      </c>
      <c r="DH245" s="55">
        <f ca="1"/>
        <v>0</v>
      </c>
      <c r="DI245" s="55">
        <f ca="1"/>
        <v>2585.7993407710587</v>
      </c>
      <c r="DJ245" s="55">
        <f ca="1"/>
        <v>4995.4645860794317</v>
      </c>
      <c r="DK245" s="55">
        <f ca="1"/>
        <v>0</v>
      </c>
      <c r="DL245" s="55">
        <f ca="1"/>
        <v>0</v>
      </c>
      <c r="DM245" s="55">
        <f ca="1"/>
        <v>2119.433411245448</v>
      </c>
      <c r="DN245" s="55">
        <f ca="1"/>
        <v>0</v>
      </c>
      <c r="DO245" s="55">
        <f ca="1"/>
        <v>0</v>
      </c>
      <c r="DP245" s="55">
        <f ca="1"/>
        <v>468.34918844732897</v>
      </c>
      <c r="DQ245" s="55">
        <f ca="1"/>
        <v>0</v>
      </c>
      <c r="DR245" s="55">
        <f ca="1"/>
        <v>0</v>
      </c>
      <c r="DS245" s="55">
        <f ca="1"/>
        <v>0</v>
      </c>
      <c r="DT245" s="55">
        <f ca="1"/>
        <v>4.9956936698824164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ca="1"/>
        <v>0</v>
      </c>
      <c r="EE245" s="55">
        <f t="shared" ca="1" si="49"/>
        <v>10174.04222021315</v>
      </c>
    </row>
    <row r="246" spans="2:135" x14ac:dyDescent="0.3">
      <c r="B246" s="7">
        <v>15</v>
      </c>
      <c r="C246" s="17" t="s">
        <v>38</v>
      </c>
      <c r="D246" s="52">
        <f ca="1">D163/BG19</f>
        <v>2.6951547757465433E-2</v>
      </c>
      <c r="E246" s="52">
        <f ca="1">E163/BH19</f>
        <v>2.5654939524634435E-2</v>
      </c>
      <c r="F246" s="52">
        <f ca="1">F163/BI19</f>
        <v>2.5654939524634431E-2</v>
      </c>
      <c r="G246" s="52">
        <f ca="1">G163/BJ19</f>
        <v>2.5654939524634428E-2</v>
      </c>
      <c r="H246" s="52">
        <f ca="1">H163/BK19</f>
        <v>2.5654939524634428E-2</v>
      </c>
      <c r="I246" s="52">
        <f ca="1">I163/BL19</f>
        <v>2.5654939524634431E-2</v>
      </c>
      <c r="J246" s="52">
        <f ca="1">J163/BM19</f>
        <v>2.5654939524634431E-2</v>
      </c>
      <c r="K246" s="52">
        <f ca="1">K163/BN19</f>
        <v>2.5654939524634431E-2</v>
      </c>
      <c r="L246" s="52">
        <f ca="1">L163/BO19</f>
        <v>2.5654939524634424E-2</v>
      </c>
      <c r="M246" s="52">
        <f ca="1">M163/BP19</f>
        <v>2.5654939524634431E-2</v>
      </c>
      <c r="N246" s="52">
        <f ca="1">N163/BQ19</f>
        <v>2.5654939524634431E-2</v>
      </c>
      <c r="O246" s="52">
        <f ca="1">O163/BR19</f>
        <v>2.4358331291803429E-2</v>
      </c>
      <c r="P246" s="52">
        <f ca="1">P163/BS19</f>
        <v>2.4358331291803433E-2</v>
      </c>
      <c r="Q246" s="52">
        <f ca="1">Q163/BT19</f>
        <v>2.4358331291803433E-2</v>
      </c>
      <c r="R246" s="52">
        <f ca="1">R163/BU19</f>
        <v>2.4358331291803426E-2</v>
      </c>
      <c r="V246" s="7">
        <v>47</v>
      </c>
      <c r="W246" s="55">
        <v>0.8</v>
      </c>
      <c r="X246" s="55">
        <v>1</v>
      </c>
      <c r="Y246" s="55">
        <v>1</v>
      </c>
      <c r="Z246" s="55">
        <v>1</v>
      </c>
      <c r="AA246" s="55">
        <v>1</v>
      </c>
      <c r="AB246" s="55">
        <v>0.9</v>
      </c>
      <c r="AC246" s="55">
        <v>1</v>
      </c>
      <c r="AD246" s="55">
        <v>1</v>
      </c>
      <c r="AE246" s="55">
        <v>1</v>
      </c>
      <c r="AF246" s="55">
        <v>1</v>
      </c>
      <c r="AG246" s="55">
        <v>1</v>
      </c>
      <c r="AH246" s="55">
        <v>1</v>
      </c>
      <c r="AI246" s="55">
        <v>1</v>
      </c>
      <c r="AJ246" s="55">
        <v>1</v>
      </c>
      <c r="AK246" s="55">
        <v>1</v>
      </c>
      <c r="AL246" s="55">
        <v>1</v>
      </c>
      <c r="AM246" s="55">
        <v>1</v>
      </c>
      <c r="AN246" s="55">
        <v>1</v>
      </c>
      <c r="AO246" s="55">
        <v>1</v>
      </c>
      <c r="AP246" s="55">
        <v>1</v>
      </c>
      <c r="AQ246" s="55">
        <v>1</v>
      </c>
      <c r="AR246" s="55">
        <v>1</v>
      </c>
      <c r="AS246" s="55">
        <v>1</v>
      </c>
      <c r="AT246" s="55">
        <v>1</v>
      </c>
      <c r="AU246" s="55">
        <v>1</v>
      </c>
      <c r="AV246" s="55">
        <v>1</v>
      </c>
      <c r="AX246" s="7">
        <v>48</v>
      </c>
      <c r="AY246" s="52">
        <f t="shared" si="55"/>
        <v>0</v>
      </c>
      <c r="AZ246" s="52">
        <f t="shared" si="55"/>
        <v>0</v>
      </c>
      <c r="BA246" s="52">
        <f t="shared" si="55"/>
        <v>0</v>
      </c>
      <c r="BB246" s="52">
        <f t="shared" si="55"/>
        <v>0</v>
      </c>
      <c r="BC246" s="52">
        <f t="shared" si="55"/>
        <v>246.24903017282145</v>
      </c>
      <c r="BD246" s="52">
        <f t="shared" si="55"/>
        <v>508.67520208968989</v>
      </c>
      <c r="BE246" s="52">
        <f t="shared" si="55"/>
        <v>0</v>
      </c>
      <c r="BF246" s="52">
        <f t="shared" si="55"/>
        <v>272.64842073731273</v>
      </c>
      <c r="BG246" s="52">
        <f t="shared" si="55"/>
        <v>63.109558454484549</v>
      </c>
      <c r="BH246" s="52">
        <f t="shared" si="55"/>
        <v>0</v>
      </c>
      <c r="BI246" s="52">
        <f t="shared" si="55"/>
        <v>167.63906342643281</v>
      </c>
      <c r="BJ246" s="52">
        <f t="shared" si="55"/>
        <v>17.99478198812518</v>
      </c>
      <c r="BK246" s="52">
        <f t="shared" si="55"/>
        <v>0</v>
      </c>
      <c r="BL246" s="52">
        <f t="shared" si="55"/>
        <v>0</v>
      </c>
      <c r="BM246" s="52">
        <f t="shared" si="55"/>
        <v>5.4152224220221645E-2</v>
      </c>
      <c r="BN246" s="52">
        <f t="shared" si="54"/>
        <v>0.49792101730646965</v>
      </c>
      <c r="BO246" s="52">
        <f t="shared" si="54"/>
        <v>0</v>
      </c>
      <c r="BP246" s="52">
        <f t="shared" si="54"/>
        <v>7.1929121764307222</v>
      </c>
      <c r="BQ246" s="52">
        <f t="shared" si="54"/>
        <v>508.73960710829971</v>
      </c>
      <c r="BR246" s="52">
        <f t="shared" si="54"/>
        <v>0</v>
      </c>
      <c r="BS246" s="52">
        <f t="shared" si="54"/>
        <v>0</v>
      </c>
      <c r="BT246" s="52">
        <f t="shared" si="54"/>
        <v>0</v>
      </c>
      <c r="BU246" s="52">
        <f t="shared" si="54"/>
        <v>0</v>
      </c>
      <c r="BV246" s="52">
        <f t="shared" si="54"/>
        <v>0</v>
      </c>
      <c r="BW246" s="52">
        <f t="shared" si="54"/>
        <v>0</v>
      </c>
      <c r="BX246" s="52">
        <f t="shared" si="47"/>
        <v>0</v>
      </c>
      <c r="BY246" s="52">
        <f t="shared" si="48"/>
        <v>1792.8006493951239</v>
      </c>
      <c r="DD246" s="7">
        <v>48</v>
      </c>
      <c r="DE246" s="55">
        <f ca="1"/>
        <v>0</v>
      </c>
      <c r="DF246" s="55">
        <f ca="1"/>
        <v>0</v>
      </c>
      <c r="DG246" s="55">
        <f ca="1"/>
        <v>0</v>
      </c>
      <c r="DH246" s="55">
        <f ca="1"/>
        <v>0</v>
      </c>
      <c r="DI246" s="55">
        <f ca="1"/>
        <v>18247.053135806069</v>
      </c>
      <c r="DJ246" s="55">
        <f ca="1"/>
        <v>35251.191504815506</v>
      </c>
      <c r="DK246" s="55">
        <f ca="1"/>
        <v>0</v>
      </c>
      <c r="DL246" s="55">
        <f ca="1"/>
        <v>0</v>
      </c>
      <c r="DM246" s="55">
        <f ca="1"/>
        <v>4884.6798243771045</v>
      </c>
      <c r="DN246" s="55">
        <f ca="1"/>
        <v>0</v>
      </c>
      <c r="DO246" s="55">
        <f ca="1"/>
        <v>0</v>
      </c>
      <c r="DP246" s="55">
        <f ca="1"/>
        <v>1009.5072695338226</v>
      </c>
      <c r="DQ246" s="55">
        <f ca="1"/>
        <v>0</v>
      </c>
      <c r="DR246" s="55">
        <f ca="1"/>
        <v>0</v>
      </c>
      <c r="DS246" s="55">
        <f ca="1"/>
        <v>0</v>
      </c>
      <c r="DT246" s="55">
        <f ca="1"/>
        <v>35.252808025298052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ca="1"/>
        <v>0</v>
      </c>
      <c r="EE246" s="55">
        <f t="shared" ca="1" si="49"/>
        <v>59427.684542557799</v>
      </c>
    </row>
    <row r="247" spans="2:135" x14ac:dyDescent="0.3">
      <c r="B247" s="7">
        <v>16</v>
      </c>
      <c r="C247" s="17" t="s">
        <v>39</v>
      </c>
      <c r="D247" s="52">
        <f ca="1">D164/BG20</f>
        <v>1.9888470259101145E-2</v>
      </c>
      <c r="E247" s="52">
        <f ca="1">E164/BH20</f>
        <v>1.9720505909642475E-2</v>
      </c>
      <c r="F247" s="52">
        <f ca="1">F164/BI20</f>
        <v>1.9720505909642472E-2</v>
      </c>
      <c r="G247" s="52">
        <f ca="1">G164/BJ20</f>
        <v>1.9720505909642472E-2</v>
      </c>
      <c r="H247" s="52">
        <f ca="1">H164/BK20</f>
        <v>1.9720505909642475E-2</v>
      </c>
      <c r="I247" s="52">
        <f ca="1">I164/BL20</f>
        <v>1.9720505909642475E-2</v>
      </c>
      <c r="J247" s="52">
        <f ca="1">J164/BM20</f>
        <v>1.9720505909642475E-2</v>
      </c>
      <c r="K247" s="52">
        <f ca="1">K164/BN20</f>
        <v>1.9720505909642479E-2</v>
      </c>
      <c r="L247" s="52">
        <f ca="1">L164/BO20</f>
        <v>1.9720505909642479E-2</v>
      </c>
      <c r="M247" s="52">
        <f ca="1">M164/BP20</f>
        <v>1.9720505909642472E-2</v>
      </c>
      <c r="N247" s="52">
        <f ca="1">N164/BQ20</f>
        <v>1.9720505909642475E-2</v>
      </c>
      <c r="O247" s="52">
        <f ca="1">O164/BR20</f>
        <v>1.9552541560183809E-2</v>
      </c>
      <c r="P247" s="52">
        <f ca="1">P164/BS20</f>
        <v>1.9552541560183805E-2</v>
      </c>
      <c r="Q247" s="52">
        <f ca="1">Q164/BT20</f>
        <v>1.9552541560183802E-2</v>
      </c>
      <c r="R247" s="52">
        <f ca="1">R164/BU20</f>
        <v>1.9552541560183809E-2</v>
      </c>
      <c r="V247" s="7">
        <v>48</v>
      </c>
      <c r="W247" s="55">
        <v>0.8</v>
      </c>
      <c r="X247" s="55">
        <v>1</v>
      </c>
      <c r="Y247" s="55">
        <v>1</v>
      </c>
      <c r="Z247" s="55">
        <v>1</v>
      </c>
      <c r="AA247" s="55">
        <v>1</v>
      </c>
      <c r="AB247" s="55">
        <v>0.9</v>
      </c>
      <c r="AC247" s="55">
        <v>1</v>
      </c>
      <c r="AD247" s="55">
        <v>1</v>
      </c>
      <c r="AE247" s="55">
        <v>1</v>
      </c>
      <c r="AF247" s="55">
        <v>1</v>
      </c>
      <c r="AG247" s="55">
        <v>1</v>
      </c>
      <c r="AH247" s="55">
        <v>1</v>
      </c>
      <c r="AI247" s="55">
        <v>1</v>
      </c>
      <c r="AJ247" s="55">
        <v>1</v>
      </c>
      <c r="AK247" s="55">
        <v>1</v>
      </c>
      <c r="AL247" s="55">
        <v>1</v>
      </c>
      <c r="AM247" s="55">
        <v>1</v>
      </c>
      <c r="AN247" s="55">
        <v>1</v>
      </c>
      <c r="AO247" s="55">
        <v>1</v>
      </c>
      <c r="AP247" s="55">
        <v>1</v>
      </c>
      <c r="AQ247" s="55">
        <v>1</v>
      </c>
      <c r="AR247" s="55">
        <v>1</v>
      </c>
      <c r="AS247" s="55">
        <v>1</v>
      </c>
      <c r="AT247" s="55">
        <v>1</v>
      </c>
      <c r="AU247" s="55">
        <v>1</v>
      </c>
      <c r="AV247" s="55">
        <v>1</v>
      </c>
      <c r="AX247" s="7">
        <v>49</v>
      </c>
      <c r="AY247" s="52">
        <f t="shared" si="55"/>
        <v>0</v>
      </c>
      <c r="AZ247" s="52">
        <f t="shared" si="55"/>
        <v>0</v>
      </c>
      <c r="BA247" s="52">
        <f t="shared" si="55"/>
        <v>0</v>
      </c>
      <c r="BB247" s="52">
        <f t="shared" si="55"/>
        <v>0</v>
      </c>
      <c r="BC247" s="52">
        <f t="shared" si="55"/>
        <v>203.7931327869349</v>
      </c>
      <c r="BD247" s="52">
        <f t="shared" si="55"/>
        <v>420.97429973480274</v>
      </c>
      <c r="BE247" s="52">
        <f t="shared" si="55"/>
        <v>0</v>
      </c>
      <c r="BF247" s="52">
        <f t="shared" si="55"/>
        <v>17.07522601098826</v>
      </c>
      <c r="BG247" s="52">
        <f t="shared" si="55"/>
        <v>3.9523792986150266</v>
      </c>
      <c r="BH247" s="52">
        <f t="shared" si="55"/>
        <v>0</v>
      </c>
      <c r="BI247" s="52">
        <f t="shared" si="55"/>
        <v>10.498776734731551</v>
      </c>
      <c r="BJ247" s="52">
        <f t="shared" si="55"/>
        <v>2.7913391343375098</v>
      </c>
      <c r="BK247" s="52">
        <f t="shared" si="55"/>
        <v>0</v>
      </c>
      <c r="BL247" s="52">
        <f t="shared" si="55"/>
        <v>0</v>
      </c>
      <c r="BM247" s="52">
        <f t="shared" si="55"/>
        <v>4.4815816069106736E-2</v>
      </c>
      <c r="BN247" s="52">
        <f t="shared" si="55"/>
        <v>0.41207424771108209</v>
      </c>
      <c r="BO247" s="52">
        <f t="shared" ref="BO247:BW250" si="56">AM136*$F137*AM192</f>
        <v>0</v>
      </c>
      <c r="BP247" s="52">
        <f t="shared" si="56"/>
        <v>93.19247461009698</v>
      </c>
      <c r="BQ247" s="52">
        <f t="shared" si="56"/>
        <v>78.915364221222447</v>
      </c>
      <c r="BR247" s="52">
        <f t="shared" si="56"/>
        <v>0</v>
      </c>
      <c r="BS247" s="52">
        <f t="shared" si="56"/>
        <v>0</v>
      </c>
      <c r="BT247" s="52">
        <f t="shared" si="56"/>
        <v>0</v>
      </c>
      <c r="BU247" s="52">
        <f t="shared" si="56"/>
        <v>0</v>
      </c>
      <c r="BV247" s="52">
        <f t="shared" si="56"/>
        <v>0</v>
      </c>
      <c r="BW247" s="52">
        <f t="shared" si="56"/>
        <v>0</v>
      </c>
      <c r="BX247" s="52">
        <f t="shared" si="47"/>
        <v>0</v>
      </c>
      <c r="BY247" s="52">
        <f t="shared" si="48"/>
        <v>831.64988259550955</v>
      </c>
      <c r="DD247" s="7">
        <v>49</v>
      </c>
      <c r="DE247" s="55">
        <f ca="1"/>
        <v>0</v>
      </c>
      <c r="DF247" s="55">
        <f ca="1"/>
        <v>0</v>
      </c>
      <c r="DG247" s="55">
        <f ca="1"/>
        <v>0</v>
      </c>
      <c r="DH247" s="55">
        <f ca="1"/>
        <v>0</v>
      </c>
      <c r="DI247" s="55">
        <f ca="1"/>
        <v>15101.071139511876</v>
      </c>
      <c r="DJ247" s="55">
        <f ca="1"/>
        <v>29173.51897162183</v>
      </c>
      <c r="DK247" s="55">
        <f ca="1"/>
        <v>0</v>
      </c>
      <c r="DL247" s="55">
        <f ca="1"/>
        <v>0</v>
      </c>
      <c r="DM247" s="55">
        <f ca="1"/>
        <v>305.9141577128031</v>
      </c>
      <c r="DN247" s="55">
        <f ca="1"/>
        <v>0</v>
      </c>
      <c r="DO247" s="55">
        <f ca="1"/>
        <v>0</v>
      </c>
      <c r="DP247" s="55">
        <f ca="1"/>
        <v>156.59412543633431</v>
      </c>
      <c r="DQ247" s="55">
        <f ca="1"/>
        <v>0</v>
      </c>
      <c r="DR247" s="55">
        <f ca="1"/>
        <v>0</v>
      </c>
      <c r="DS247" s="55">
        <f ca="1"/>
        <v>0</v>
      </c>
      <c r="DT247" s="55">
        <f ca="1"/>
        <v>29.174856737944612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ca="1"/>
        <v>0</v>
      </c>
      <c r="EE247" s="55">
        <f t="shared" ca="1" si="49"/>
        <v>44766.273251020793</v>
      </c>
    </row>
    <row r="248" spans="2:135" x14ac:dyDescent="0.3">
      <c r="B248" s="7">
        <v>17</v>
      </c>
      <c r="C248" s="17" t="s">
        <v>40</v>
      </c>
      <c r="D248" s="52">
        <f ca="1">D165/BG21</f>
        <v>2.9810026522970042E-2</v>
      </c>
      <c r="E248" s="52">
        <f ca="1">E165/BH21</f>
        <v>2.8405718560275631E-2</v>
      </c>
      <c r="F248" s="52">
        <f ca="1">F165/BI21</f>
        <v>2.8405718560275635E-2</v>
      </c>
      <c r="G248" s="52">
        <f ca="1">G165/BJ21</f>
        <v>2.8405718560275638E-2</v>
      </c>
      <c r="H248" s="52">
        <f ca="1">H165/BK21</f>
        <v>2.8405718560275638E-2</v>
      </c>
      <c r="I248" s="52">
        <f ca="1">I165/BL21</f>
        <v>2.8405718560275635E-2</v>
      </c>
      <c r="J248" s="52">
        <f ca="1">J165/BM21</f>
        <v>2.8405718560275638E-2</v>
      </c>
      <c r="K248" s="52">
        <f ca="1">K165/BN21</f>
        <v>2.8405718560275631E-2</v>
      </c>
      <c r="L248" s="52">
        <f ca="1">L165/BO21</f>
        <v>2.8405718560275635E-2</v>
      </c>
      <c r="M248" s="52">
        <f ca="1">M165/BP21</f>
        <v>2.8405718560275638E-2</v>
      </c>
      <c r="N248" s="52">
        <f ca="1">N165/BQ21</f>
        <v>2.8405718560275628E-2</v>
      </c>
      <c r="O248" s="52">
        <f ca="1">O165/BR21</f>
        <v>2.7001410597581228E-2</v>
      </c>
      <c r="P248" s="52">
        <f ca="1">P165/BS21</f>
        <v>2.7001410597581231E-2</v>
      </c>
      <c r="Q248" s="52">
        <f ca="1">Q165/BT21</f>
        <v>2.7001410597581231E-2</v>
      </c>
      <c r="R248" s="52">
        <f ca="1">R165/BU21</f>
        <v>2.7001410597581238E-2</v>
      </c>
      <c r="V248" s="7">
        <v>49</v>
      </c>
      <c r="W248" s="55">
        <v>0.8</v>
      </c>
      <c r="X248" s="55">
        <v>1</v>
      </c>
      <c r="Y248" s="55">
        <v>1</v>
      </c>
      <c r="Z248" s="55">
        <v>1</v>
      </c>
      <c r="AA248" s="55">
        <v>1</v>
      </c>
      <c r="AB248" s="55">
        <v>0.9</v>
      </c>
      <c r="AC248" s="55">
        <v>1</v>
      </c>
      <c r="AD248" s="55">
        <v>1</v>
      </c>
      <c r="AE248" s="55">
        <v>1</v>
      </c>
      <c r="AF248" s="55">
        <v>1</v>
      </c>
      <c r="AG248" s="55">
        <v>1</v>
      </c>
      <c r="AH248" s="55">
        <v>1</v>
      </c>
      <c r="AI248" s="55">
        <v>1</v>
      </c>
      <c r="AJ248" s="55">
        <v>1</v>
      </c>
      <c r="AK248" s="55">
        <v>1</v>
      </c>
      <c r="AL248" s="55">
        <v>1</v>
      </c>
      <c r="AM248" s="55">
        <v>1</v>
      </c>
      <c r="AN248" s="55">
        <v>1</v>
      </c>
      <c r="AO248" s="55">
        <v>1</v>
      </c>
      <c r="AP248" s="55">
        <v>1</v>
      </c>
      <c r="AQ248" s="55">
        <v>1</v>
      </c>
      <c r="AR248" s="55">
        <v>1</v>
      </c>
      <c r="AS248" s="55">
        <v>1</v>
      </c>
      <c r="AT248" s="55">
        <v>1</v>
      </c>
      <c r="AU248" s="55">
        <v>1</v>
      </c>
      <c r="AV248" s="55">
        <v>1</v>
      </c>
      <c r="AX248" s="7">
        <v>50</v>
      </c>
      <c r="AY248" s="52">
        <f t="shared" ref="AY248:BN250" si="57">W137*$F138*W193</f>
        <v>0</v>
      </c>
      <c r="AZ248" s="52">
        <f t="shared" si="57"/>
        <v>0</v>
      </c>
      <c r="BA248" s="52">
        <f t="shared" si="57"/>
        <v>0</v>
      </c>
      <c r="BB248" s="52">
        <f t="shared" si="57"/>
        <v>0</v>
      </c>
      <c r="BC248" s="52">
        <f t="shared" si="57"/>
        <v>227.39874803065931</v>
      </c>
      <c r="BD248" s="52">
        <f t="shared" si="57"/>
        <v>469.73628278718638</v>
      </c>
      <c r="BE248" s="52">
        <f t="shared" si="57"/>
        <v>0</v>
      </c>
      <c r="BF248" s="52">
        <f t="shared" si="57"/>
        <v>41.403525902336739</v>
      </c>
      <c r="BG248" s="52">
        <f t="shared" si="57"/>
        <v>9.5836177248751717</v>
      </c>
      <c r="BH248" s="52">
        <f t="shared" si="57"/>
        <v>0</v>
      </c>
      <c r="BI248" s="52">
        <f t="shared" si="57"/>
        <v>25.45713739396485</v>
      </c>
      <c r="BJ248" s="52">
        <f t="shared" si="57"/>
        <v>7.2367894122548897</v>
      </c>
      <c r="BK248" s="52">
        <f t="shared" si="57"/>
        <v>0</v>
      </c>
      <c r="BL248" s="52">
        <f t="shared" si="57"/>
        <v>0</v>
      </c>
      <c r="BM248" s="52">
        <f t="shared" si="57"/>
        <v>5.0006888712662102E-2</v>
      </c>
      <c r="BN248" s="52">
        <f t="shared" si="57"/>
        <v>0.45980532713555045</v>
      </c>
      <c r="BO248" s="52">
        <f t="shared" si="56"/>
        <v>0</v>
      </c>
      <c r="BP248" s="52">
        <f t="shared" si="56"/>
        <v>43.34859338668754</v>
      </c>
      <c r="BQ248" s="52">
        <f t="shared" si="56"/>
        <v>204.59494346174932</v>
      </c>
      <c r="BR248" s="52">
        <f t="shared" si="56"/>
        <v>0</v>
      </c>
      <c r="BS248" s="52">
        <f t="shared" si="56"/>
        <v>0</v>
      </c>
      <c r="BT248" s="52">
        <f t="shared" si="56"/>
        <v>0</v>
      </c>
      <c r="BU248" s="52">
        <f t="shared" si="56"/>
        <v>0</v>
      </c>
      <c r="BV248" s="52">
        <f t="shared" si="56"/>
        <v>0</v>
      </c>
      <c r="BW248" s="52">
        <f t="shared" si="56"/>
        <v>0</v>
      </c>
      <c r="BX248" s="52">
        <f t="shared" si="47"/>
        <v>0</v>
      </c>
      <c r="BY248" s="52">
        <f t="shared" si="48"/>
        <v>1029.2694503155624</v>
      </c>
      <c r="DD248" s="7">
        <v>50</v>
      </c>
      <c r="DE248" s="55">
        <f ca="1"/>
        <v>0</v>
      </c>
      <c r="DF248" s="55">
        <f ca="1"/>
        <v>0</v>
      </c>
      <c r="DG248" s="55">
        <f ca="1"/>
        <v>0</v>
      </c>
      <c r="DH248" s="55">
        <f ca="1"/>
        <v>0</v>
      </c>
      <c r="DI248" s="55">
        <f ca="1"/>
        <v>16850.247229071854</v>
      </c>
      <c r="DJ248" s="55">
        <f ca="1"/>
        <v>32552.724397152015</v>
      </c>
      <c r="DK248" s="55">
        <f ca="1"/>
        <v>0</v>
      </c>
      <c r="DL248" s="55">
        <f ca="1"/>
        <v>0</v>
      </c>
      <c r="DM248" s="55">
        <f ca="1"/>
        <v>741.77201190533833</v>
      </c>
      <c r="DN248" s="55">
        <f ca="1"/>
        <v>0</v>
      </c>
      <c r="DO248" s="55">
        <f ca="1"/>
        <v>0</v>
      </c>
      <c r="DP248" s="55">
        <f ca="1"/>
        <v>405.9838860274993</v>
      </c>
      <c r="DQ248" s="55">
        <f ca="1"/>
        <v>0</v>
      </c>
      <c r="DR248" s="55">
        <f ca="1"/>
        <v>0</v>
      </c>
      <c r="DS248" s="55">
        <f ca="1"/>
        <v>0</v>
      </c>
      <c r="DT248" s="55">
        <f ca="1"/>
        <v>32.554217161196974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ca="1"/>
        <v>0</v>
      </c>
      <c r="EE248" s="55">
        <f t="shared" ca="1" si="49"/>
        <v>50583.2817413179</v>
      </c>
    </row>
    <row r="249" spans="2:135" x14ac:dyDescent="0.3">
      <c r="B249" s="7">
        <v>18</v>
      </c>
      <c r="C249" s="17" t="s">
        <v>41</v>
      </c>
      <c r="D249" s="52">
        <f ca="1">D166/BG22</f>
        <v>2.2578777026197334E-2</v>
      </c>
      <c r="E249" s="52">
        <f ca="1">E166/BH22</f>
        <v>2.1822469406885179E-2</v>
      </c>
      <c r="F249" s="52">
        <f ca="1">F166/BI22</f>
        <v>2.1822469406885175E-2</v>
      </c>
      <c r="G249" s="52">
        <f ca="1">G166/BJ22</f>
        <v>2.1822469406885175E-2</v>
      </c>
      <c r="H249" s="52">
        <f ca="1">H166/BK22</f>
        <v>2.1822469406885179E-2</v>
      </c>
      <c r="I249" s="52">
        <f ca="1">I166/BL22</f>
        <v>2.1822469406885179E-2</v>
      </c>
      <c r="J249" s="52">
        <f ca="1">J166/BM22</f>
        <v>2.1822469406885175E-2</v>
      </c>
      <c r="K249" s="52">
        <f ca="1">K166/BN22</f>
        <v>2.1822469406885179E-2</v>
      </c>
      <c r="L249" s="52">
        <f ca="1">L166/BO22</f>
        <v>2.1822469406885172E-2</v>
      </c>
      <c r="M249" s="52">
        <f ca="1">M166/BP22</f>
        <v>2.1822469406885175E-2</v>
      </c>
      <c r="N249" s="52">
        <f ca="1">N166/BQ22</f>
        <v>2.1822469406885175E-2</v>
      </c>
      <c r="O249" s="52">
        <f ca="1">O166/BR22</f>
        <v>2.1066161787573021E-2</v>
      </c>
      <c r="P249" s="52">
        <f ca="1">P166/BS22</f>
        <v>2.1066161787573014E-2</v>
      </c>
      <c r="Q249" s="52">
        <f ca="1">Q166/BT22</f>
        <v>2.1066161787573017E-2</v>
      </c>
      <c r="R249" s="52">
        <f ca="1">R166/BU22</f>
        <v>2.1066161787573021E-2</v>
      </c>
      <c r="V249" s="7">
        <v>50</v>
      </c>
      <c r="W249" s="55">
        <v>0.8</v>
      </c>
      <c r="X249" s="55">
        <v>1</v>
      </c>
      <c r="Y249" s="55">
        <v>1</v>
      </c>
      <c r="Z249" s="55">
        <v>1</v>
      </c>
      <c r="AA249" s="55">
        <v>1</v>
      </c>
      <c r="AB249" s="55">
        <v>0.9</v>
      </c>
      <c r="AC249" s="55">
        <v>1</v>
      </c>
      <c r="AD249" s="55">
        <v>1</v>
      </c>
      <c r="AE249" s="55">
        <v>1</v>
      </c>
      <c r="AF249" s="55">
        <v>1</v>
      </c>
      <c r="AG249" s="55">
        <v>1</v>
      </c>
      <c r="AH249" s="55">
        <v>1</v>
      </c>
      <c r="AI249" s="55">
        <v>1</v>
      </c>
      <c r="AJ249" s="55">
        <v>1</v>
      </c>
      <c r="AK249" s="55">
        <v>1</v>
      </c>
      <c r="AL249" s="55">
        <v>1</v>
      </c>
      <c r="AM249" s="55">
        <v>1</v>
      </c>
      <c r="AN249" s="55">
        <v>1</v>
      </c>
      <c r="AO249" s="55">
        <v>1</v>
      </c>
      <c r="AP249" s="55">
        <v>1</v>
      </c>
      <c r="AQ249" s="55">
        <v>1</v>
      </c>
      <c r="AR249" s="55">
        <v>1</v>
      </c>
      <c r="AS249" s="55">
        <v>1</v>
      </c>
      <c r="AT249" s="55">
        <v>1</v>
      </c>
      <c r="AU249" s="55">
        <v>1</v>
      </c>
      <c r="AV249" s="55">
        <v>1</v>
      </c>
      <c r="AX249" s="7">
        <v>51</v>
      </c>
      <c r="AY249" s="52">
        <f t="shared" si="57"/>
        <v>0</v>
      </c>
      <c r="AZ249" s="52">
        <f t="shared" si="57"/>
        <v>0</v>
      </c>
      <c r="BA249" s="52">
        <f t="shared" si="57"/>
        <v>0</v>
      </c>
      <c r="BB249" s="52">
        <f t="shared" si="57"/>
        <v>0</v>
      </c>
      <c r="BC249" s="52">
        <f t="shared" si="57"/>
        <v>199.59935272296943</v>
      </c>
      <c r="BD249" s="52">
        <f t="shared" si="57"/>
        <v>412.31123234219785</v>
      </c>
      <c r="BE249" s="52">
        <f t="shared" si="57"/>
        <v>0</v>
      </c>
      <c r="BF249" s="52">
        <f t="shared" si="57"/>
        <v>51.754768965022173</v>
      </c>
      <c r="BG249" s="52">
        <f t="shared" si="57"/>
        <v>11.979605850915647</v>
      </c>
      <c r="BH249" s="52">
        <f t="shared" si="57"/>
        <v>0</v>
      </c>
      <c r="BI249" s="52">
        <f t="shared" si="57"/>
        <v>31.821644059861669</v>
      </c>
      <c r="BJ249" s="52">
        <f t="shared" si="57"/>
        <v>20.251047156033142</v>
      </c>
      <c r="BK249" s="52">
        <f t="shared" si="57"/>
        <v>0</v>
      </c>
      <c r="BL249" s="52">
        <f t="shared" si="57"/>
        <v>0</v>
      </c>
      <c r="BM249" s="52">
        <f t="shared" si="57"/>
        <v>4.3893568614416227E-2</v>
      </c>
      <c r="BN249" s="52">
        <f t="shared" si="57"/>
        <v>0.40359433211411871</v>
      </c>
      <c r="BO249" s="52">
        <f t="shared" si="56"/>
        <v>0</v>
      </c>
      <c r="BP249" s="52">
        <f t="shared" si="56"/>
        <v>6.3727654757011383</v>
      </c>
      <c r="BQ249" s="52">
        <f t="shared" si="56"/>
        <v>572.52762398339485</v>
      </c>
      <c r="BR249" s="52">
        <f t="shared" si="56"/>
        <v>0</v>
      </c>
      <c r="BS249" s="52">
        <f t="shared" si="56"/>
        <v>0</v>
      </c>
      <c r="BT249" s="52">
        <f t="shared" si="56"/>
        <v>0</v>
      </c>
      <c r="BU249" s="52">
        <f t="shared" si="56"/>
        <v>0</v>
      </c>
      <c r="BV249" s="52">
        <f t="shared" si="56"/>
        <v>0</v>
      </c>
      <c r="BW249" s="52">
        <f t="shared" si="56"/>
        <v>0</v>
      </c>
      <c r="BX249" s="52">
        <f t="shared" si="47"/>
        <v>0</v>
      </c>
      <c r="BY249" s="52">
        <f t="shared" si="48"/>
        <v>1307.0655284568245</v>
      </c>
      <c r="DD249" s="7">
        <v>51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0</v>
      </c>
      <c r="DI249" s="55">
        <f ca="1"/>
        <v>14790.312036772033</v>
      </c>
      <c r="DJ249" s="55">
        <f ca="1"/>
        <v>28573.168401314309</v>
      </c>
      <c r="DK249" s="55">
        <f ca="1"/>
        <v>0</v>
      </c>
      <c r="DL249" s="55">
        <f ca="1"/>
        <v>0</v>
      </c>
      <c r="DM249" s="55">
        <f ca="1"/>
        <v>927.22149286087108</v>
      </c>
      <c r="DN249" s="55">
        <f ca="1"/>
        <v>0</v>
      </c>
      <c r="DO249" s="55">
        <f ca="1"/>
        <v>0</v>
      </c>
      <c r="DP249" s="55">
        <f ca="1"/>
        <v>1136.0837454534592</v>
      </c>
      <c r="DQ249" s="55">
        <f ca="1"/>
        <v>0</v>
      </c>
      <c r="DR249" s="55">
        <f ca="1"/>
        <v>0</v>
      </c>
      <c r="DS249" s="55">
        <f ca="1"/>
        <v>0</v>
      </c>
      <c r="DT249" s="55">
        <f ca="1"/>
        <v>28.574478713679603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ca="1"/>
        <v>0</v>
      </c>
      <c r="EE249" s="55">
        <f t="shared" ca="1" si="49"/>
        <v>45455.360155114351</v>
      </c>
    </row>
    <row r="250" spans="2:135" x14ac:dyDescent="0.3">
      <c r="B250" s="7">
        <v>19</v>
      </c>
      <c r="C250" s="17" t="s">
        <v>42</v>
      </c>
      <c r="D250" s="52">
        <f ca="1">D167/BG23</f>
        <v>2.1771832818775851E-2</v>
      </c>
      <c r="E250" s="52">
        <f ca="1">E167/BH23</f>
        <v>2.1559974673515236E-2</v>
      </c>
      <c r="F250" s="52">
        <f ca="1">F167/BI23</f>
        <v>2.1559974673515236E-2</v>
      </c>
      <c r="G250" s="52">
        <f ca="1">G167/BJ23</f>
        <v>2.1559974673515232E-2</v>
      </c>
      <c r="H250" s="52">
        <f ca="1">H167/BK23</f>
        <v>2.1559974673515239E-2</v>
      </c>
      <c r="I250" s="52">
        <f ca="1">I167/BL23</f>
        <v>2.1559974673515232E-2</v>
      </c>
      <c r="J250" s="52">
        <f ca="1">J167/BM23</f>
        <v>2.1559974673515236E-2</v>
      </c>
      <c r="K250" s="52">
        <f ca="1">K167/BN23</f>
        <v>2.1559974673515239E-2</v>
      </c>
      <c r="L250" s="52">
        <f ca="1">L167/BO23</f>
        <v>2.1559974673515239E-2</v>
      </c>
      <c r="M250" s="52">
        <f ca="1">M167/BP23</f>
        <v>2.1559974673515239E-2</v>
      </c>
      <c r="N250" s="52">
        <f ca="1">N167/BQ23</f>
        <v>2.1559974673515232E-2</v>
      </c>
      <c r="O250" s="52">
        <f ca="1">O167/BR23</f>
        <v>2.1348116528254628E-2</v>
      </c>
      <c r="P250" s="52">
        <f ca="1">P167/BS23</f>
        <v>2.1348116528254628E-2</v>
      </c>
      <c r="Q250" s="52">
        <f ca="1">Q167/BT23</f>
        <v>2.1348116528254624E-2</v>
      </c>
      <c r="R250" s="52">
        <f ca="1">R167/BU23</f>
        <v>2.1348116528254628E-2</v>
      </c>
      <c r="V250" s="7">
        <v>51</v>
      </c>
      <c r="W250" s="55">
        <v>0.8</v>
      </c>
      <c r="X250" s="55">
        <v>1</v>
      </c>
      <c r="Y250" s="55">
        <v>1</v>
      </c>
      <c r="Z250" s="55">
        <v>1</v>
      </c>
      <c r="AA250" s="55">
        <v>1</v>
      </c>
      <c r="AB250" s="55">
        <v>0.9</v>
      </c>
      <c r="AC250" s="55">
        <v>1</v>
      </c>
      <c r="AD250" s="55">
        <v>1</v>
      </c>
      <c r="AE250" s="55">
        <v>1</v>
      </c>
      <c r="AF250" s="55">
        <v>1</v>
      </c>
      <c r="AG250" s="55">
        <v>1</v>
      </c>
      <c r="AH250" s="55">
        <v>1</v>
      </c>
      <c r="AI250" s="55">
        <v>1</v>
      </c>
      <c r="AJ250" s="55">
        <v>1</v>
      </c>
      <c r="AK250" s="55">
        <v>1</v>
      </c>
      <c r="AL250" s="55">
        <v>1</v>
      </c>
      <c r="AM250" s="55">
        <v>1</v>
      </c>
      <c r="AN250" s="55">
        <v>1</v>
      </c>
      <c r="AO250" s="55">
        <v>1</v>
      </c>
      <c r="AP250" s="55">
        <v>1</v>
      </c>
      <c r="AQ250" s="55">
        <v>1</v>
      </c>
      <c r="AR250" s="55">
        <v>1</v>
      </c>
      <c r="AS250" s="55">
        <v>1</v>
      </c>
      <c r="AT250" s="55">
        <v>1</v>
      </c>
      <c r="AU250" s="55">
        <v>1</v>
      </c>
      <c r="AV250" s="55">
        <v>1</v>
      </c>
      <c r="AX250" s="7">
        <v>52</v>
      </c>
      <c r="AY250" s="52">
        <f t="shared" ca="1" si="57"/>
        <v>0</v>
      </c>
      <c r="AZ250" s="52">
        <f t="shared" ca="1" si="57"/>
        <v>0</v>
      </c>
      <c r="BA250" s="52">
        <f t="shared" ca="1" si="57"/>
        <v>0</v>
      </c>
      <c r="BB250" s="52">
        <f t="shared" ca="1" si="57"/>
        <v>0</v>
      </c>
      <c r="BC250" s="52">
        <f t="shared" ca="1" si="57"/>
        <v>0.1111135878699795</v>
      </c>
      <c r="BD250" s="52">
        <f t="shared" ca="1" si="57"/>
        <v>0.2295266985274057</v>
      </c>
      <c r="BE250" s="52">
        <f t="shared" ca="1" si="57"/>
        <v>0</v>
      </c>
      <c r="BF250" s="52">
        <f t="shared" ca="1" si="57"/>
        <v>2.8811005593760264E-2</v>
      </c>
      <c r="BG250" s="52">
        <f t="shared" ca="1" si="57"/>
        <v>6.6688439290609964E-3</v>
      </c>
      <c r="BH250" s="52">
        <f t="shared" ca="1" si="57"/>
        <v>0</v>
      </c>
      <c r="BI250" s="52">
        <f t="shared" ca="1" si="57"/>
        <v>1.7714572049132141E-2</v>
      </c>
      <c r="BJ250" s="52">
        <f t="shared" ca="1" si="57"/>
        <v>1.1273415768688507E-2</v>
      </c>
      <c r="BK250" s="52">
        <f t="shared" ca="1" si="57"/>
        <v>0</v>
      </c>
      <c r="BL250" s="52">
        <f t="shared" ca="1" si="57"/>
        <v>0</v>
      </c>
      <c r="BM250" s="52">
        <f t="shared" ca="1" si="57"/>
        <v>2.4424912863327002E-5</v>
      </c>
      <c r="BN250" s="52">
        <f t="shared" ca="1" si="57"/>
        <v>2.246744709783478E-4</v>
      </c>
      <c r="BO250" s="52">
        <f t="shared" ca="1" si="56"/>
        <v>0</v>
      </c>
      <c r="BP250" s="52">
        <f t="shared" ca="1" si="56"/>
        <v>3.5476109385690394E-3</v>
      </c>
      <c r="BQ250" s="52">
        <f t="shared" ca="1" si="56"/>
        <v>0.31871645700300827</v>
      </c>
      <c r="BR250" s="52">
        <f t="shared" ca="1" si="56"/>
        <v>0</v>
      </c>
      <c r="BS250" s="52">
        <f t="shared" ca="1" si="56"/>
        <v>0</v>
      </c>
      <c r="BT250" s="52">
        <f t="shared" ca="1" si="56"/>
        <v>0</v>
      </c>
      <c r="BU250" s="52">
        <f t="shared" ca="1" si="56"/>
        <v>0</v>
      </c>
      <c r="BV250" s="52">
        <f t="shared" ca="1" si="56"/>
        <v>0</v>
      </c>
      <c r="BW250" s="52">
        <f t="shared" ca="1" si="56"/>
        <v>0</v>
      </c>
      <c r="BX250" s="52">
        <f t="shared" ca="1" si="47"/>
        <v>0</v>
      </c>
      <c r="BY250" s="52">
        <f t="shared" ca="1" si="48"/>
        <v>0.72762129106344609</v>
      </c>
      <c r="DD250" s="7">
        <v>52</v>
      </c>
      <c r="DE250" s="55">
        <f ca="1"/>
        <v>0</v>
      </c>
      <c r="DF250" s="55">
        <f ca="1"/>
        <v>0</v>
      </c>
      <c r="DG250" s="55">
        <f ca="1"/>
        <v>0</v>
      </c>
      <c r="DH250" s="55">
        <f ca="1"/>
        <v>0</v>
      </c>
      <c r="DI250" s="55">
        <f ca="1"/>
        <v>8.2335168611654801</v>
      </c>
      <c r="DJ250" s="55">
        <f ca="1"/>
        <v>15.906200207949215</v>
      </c>
      <c r="DK250" s="55">
        <f ca="1"/>
        <v>0</v>
      </c>
      <c r="DL250" s="55">
        <f ca="1"/>
        <v>0</v>
      </c>
      <c r="DM250" s="55">
        <f ca="1"/>
        <v>0.51616852010932113</v>
      </c>
      <c r="DN250" s="55">
        <f ca="1"/>
        <v>0</v>
      </c>
      <c r="DO250" s="55">
        <f ca="1"/>
        <v>0</v>
      </c>
      <c r="DP250" s="55">
        <f ca="1"/>
        <v>0.63243862462342526</v>
      </c>
      <c r="DQ250" s="55">
        <f ca="1"/>
        <v>0</v>
      </c>
      <c r="DR250" s="55">
        <f ca="1"/>
        <v>0</v>
      </c>
      <c r="DS250" s="55">
        <f ca="1"/>
        <v>0</v>
      </c>
      <c r="DT250" s="55">
        <f ca="1"/>
        <v>1.5906952545267024E-2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ca="1"/>
        <v>0</v>
      </c>
      <c r="EE250" s="55">
        <f t="shared" ca="1" si="49"/>
        <v>25.304231166392711</v>
      </c>
    </row>
    <row r="251" spans="2:135" x14ac:dyDescent="0.3">
      <c r="B251" s="7">
        <v>20</v>
      </c>
      <c r="C251" s="17" t="s">
        <v>8</v>
      </c>
      <c r="D251" s="52">
        <f ca="1">D168/BG24</f>
        <v>3.8629881725202139E-2</v>
      </c>
      <c r="E251" s="52">
        <f ca="1">E168/BH24</f>
        <v>3.5650286320389461E-2</v>
      </c>
      <c r="F251" s="52">
        <f ca="1">F168/BI24</f>
        <v>3.5650286320389468E-2</v>
      </c>
      <c r="G251" s="52">
        <f ca="1">G168/BJ24</f>
        <v>3.5650286320389454E-2</v>
      </c>
      <c r="H251" s="52">
        <f ca="1">H168/BK24</f>
        <v>3.5650286320389454E-2</v>
      </c>
      <c r="I251" s="52">
        <f ca="1">I168/BL24</f>
        <v>3.5650286320389468E-2</v>
      </c>
      <c r="J251" s="52">
        <f ca="1">J168/BM24</f>
        <v>3.5650286320389475E-2</v>
      </c>
      <c r="K251" s="52">
        <f ca="1">K168/BN24</f>
        <v>3.5650286320389468E-2</v>
      </c>
      <c r="L251" s="52">
        <f ca="1">L168/BO24</f>
        <v>3.5650286320389468E-2</v>
      </c>
      <c r="M251" s="52">
        <f ca="1">M168/BP24</f>
        <v>3.5650286320389461E-2</v>
      </c>
      <c r="N251" s="52">
        <f ca="1">N168/BQ24</f>
        <v>3.5650286320389468E-2</v>
      </c>
      <c r="O251" s="52">
        <f ca="1">O168/BR24</f>
        <v>3.2670690915576804E-2</v>
      </c>
      <c r="P251" s="52">
        <f ca="1">P168/BS24</f>
        <v>3.2670690915576804E-2</v>
      </c>
      <c r="Q251" s="52">
        <f ca="1">Q168/BT24</f>
        <v>3.2670690915576804E-2</v>
      </c>
      <c r="R251" s="52">
        <f ca="1">R168/BU24</f>
        <v>3.2670690915576804E-2</v>
      </c>
      <c r="V251" s="7">
        <v>52</v>
      </c>
      <c r="W251" s="55">
        <v>0.8</v>
      </c>
      <c r="X251" s="55">
        <v>1</v>
      </c>
      <c r="Y251" s="55">
        <v>1</v>
      </c>
      <c r="Z251" s="55">
        <v>1</v>
      </c>
      <c r="AA251" s="55">
        <v>1</v>
      </c>
      <c r="AB251" s="55">
        <v>0.9</v>
      </c>
      <c r="AC251" s="55">
        <v>1</v>
      </c>
      <c r="AD251" s="55">
        <v>1</v>
      </c>
      <c r="AE251" s="55">
        <v>1</v>
      </c>
      <c r="AF251" s="55">
        <v>1</v>
      </c>
      <c r="AG251" s="55">
        <v>1</v>
      </c>
      <c r="AH251" s="55">
        <v>1</v>
      </c>
      <c r="AI251" s="55">
        <v>1</v>
      </c>
      <c r="AJ251" s="55">
        <v>1</v>
      </c>
      <c r="AK251" s="55">
        <v>1</v>
      </c>
      <c r="AL251" s="55">
        <v>1</v>
      </c>
      <c r="AM251" s="55">
        <v>1</v>
      </c>
      <c r="AN251" s="55">
        <v>1</v>
      </c>
      <c r="AO251" s="55">
        <v>1</v>
      </c>
      <c r="AP251" s="55">
        <v>1</v>
      </c>
      <c r="AQ251" s="55">
        <v>1</v>
      </c>
      <c r="AR251" s="55">
        <v>1</v>
      </c>
      <c r="AS251" s="55">
        <v>1</v>
      </c>
      <c r="AT251" s="55">
        <v>1</v>
      </c>
      <c r="AU251" s="55">
        <v>1</v>
      </c>
      <c r="AV251" s="55">
        <v>1</v>
      </c>
    </row>
    <row r="252" spans="2:135" x14ac:dyDescent="0.3">
      <c r="B252" s="7">
        <v>21</v>
      </c>
      <c r="C252" s="17" t="s">
        <v>43</v>
      </c>
      <c r="D252" s="52">
        <f ca="1">D169/BG25</f>
        <v>3.8619842054145745E-2</v>
      </c>
      <c r="E252" s="52">
        <f ca="1">E169/BH25</f>
        <v>3.5966561330862144E-2</v>
      </c>
      <c r="F252" s="52">
        <f ca="1">F169/BI25</f>
        <v>3.5966561330862137E-2</v>
      </c>
      <c r="G252" s="52">
        <f ca="1">G169/BJ25</f>
        <v>3.5966561330862144E-2</v>
      </c>
      <c r="H252" s="52">
        <f ca="1">H169/BK25</f>
        <v>3.5966561330862151E-2</v>
      </c>
      <c r="I252" s="52">
        <f ca="1">I169/BL25</f>
        <v>3.5966561330862144E-2</v>
      </c>
      <c r="J252" s="52">
        <f ca="1">J169/BM25</f>
        <v>3.5966561330862151E-2</v>
      </c>
      <c r="K252" s="52">
        <f ca="1">K169/BN25</f>
        <v>3.5966561330862151E-2</v>
      </c>
      <c r="L252" s="52">
        <f ca="1">L169/BO25</f>
        <v>3.5966561330862151E-2</v>
      </c>
      <c r="M252" s="52">
        <f ca="1">M169/BP25</f>
        <v>3.5966561330862151E-2</v>
      </c>
      <c r="N252" s="52">
        <f ca="1">N169/BQ25</f>
        <v>3.5966561330862151E-2</v>
      </c>
      <c r="O252" s="52">
        <f ca="1">O169/BR25</f>
        <v>3.3313280607578565E-2</v>
      </c>
      <c r="P252" s="52">
        <f ca="1">P169/BS25</f>
        <v>3.3313280607578558E-2</v>
      </c>
      <c r="Q252" s="52">
        <f ca="1">Q169/BT25</f>
        <v>3.3313280607578551E-2</v>
      </c>
      <c r="R252" s="52">
        <f ca="1">R169/BU25</f>
        <v>3.3313280607578558E-2</v>
      </c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X252" s="55" t="s">
        <v>264</v>
      </c>
      <c r="DD252" s="55" t="s">
        <v>278</v>
      </c>
    </row>
    <row r="253" spans="2:135" x14ac:dyDescent="0.3">
      <c r="B253" s="7">
        <v>22</v>
      </c>
      <c r="C253" s="17" t="s">
        <v>44</v>
      </c>
      <c r="D253" s="52">
        <f ca="1">D170/BG26</f>
        <v>2.4798107034960555E-2</v>
      </c>
      <c r="E253" s="52">
        <f ca="1">E170/BH26</f>
        <v>2.4436447625322558E-2</v>
      </c>
      <c r="F253" s="52">
        <f ca="1">F170/BI26</f>
        <v>2.4436447625322554E-2</v>
      </c>
      <c r="G253" s="52">
        <f ca="1">G170/BJ26</f>
        <v>2.4436447625322554E-2</v>
      </c>
      <c r="H253" s="52">
        <f ca="1">H170/BK26</f>
        <v>2.4436447625322558E-2</v>
      </c>
      <c r="I253" s="52">
        <f ca="1">I170/BL26</f>
        <v>2.4436447625322558E-2</v>
      </c>
      <c r="J253" s="52">
        <f ca="1">J170/BM26</f>
        <v>2.4436447625322554E-2</v>
      </c>
      <c r="K253" s="52">
        <f ca="1">K170/BN26</f>
        <v>2.4436447625322558E-2</v>
      </c>
      <c r="L253" s="52">
        <f ca="1">L170/BO26</f>
        <v>2.4436447625322558E-2</v>
      </c>
      <c r="M253" s="52">
        <f ca="1">M170/BP26</f>
        <v>2.4436447625322558E-2</v>
      </c>
      <c r="N253" s="52">
        <f ca="1">N170/BQ26</f>
        <v>2.4436447625322551E-2</v>
      </c>
      <c r="O253" s="52">
        <f ca="1">O170/BR26</f>
        <v>2.4074788215684564E-2</v>
      </c>
      <c r="P253" s="52">
        <f ca="1">P170/BS26</f>
        <v>2.4074788215684567E-2</v>
      </c>
      <c r="Q253" s="52">
        <f ca="1">Q170/BT26</f>
        <v>2.407478821568456E-2</v>
      </c>
      <c r="R253" s="52">
        <f ca="1">R170/BU26</f>
        <v>2.407478821568456E-2</v>
      </c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Y253" s="3" t="s">
        <v>118</v>
      </c>
      <c r="AZ253" s="3" t="s">
        <v>119</v>
      </c>
      <c r="BA253" s="3" t="s">
        <v>120</v>
      </c>
      <c r="BB253" s="3" t="s">
        <v>121</v>
      </c>
      <c r="BC253" s="3" t="s">
        <v>122</v>
      </c>
      <c r="BD253" s="3" t="s">
        <v>123</v>
      </c>
      <c r="BE253" s="3" t="s">
        <v>124</v>
      </c>
      <c r="BF253" s="3" t="s">
        <v>125</v>
      </c>
      <c r="BG253" s="3" t="s">
        <v>126</v>
      </c>
      <c r="BH253" s="3" t="s">
        <v>127</v>
      </c>
      <c r="BI253" s="3" t="s">
        <v>128</v>
      </c>
      <c r="BJ253" s="3" t="s">
        <v>129</v>
      </c>
      <c r="BK253" s="3" t="s">
        <v>130</v>
      </c>
      <c r="BL253" s="3" t="s">
        <v>131</v>
      </c>
      <c r="BM253" s="3" t="s">
        <v>132</v>
      </c>
      <c r="BN253" s="3" t="s">
        <v>133</v>
      </c>
      <c r="BO253" s="3" t="s">
        <v>134</v>
      </c>
      <c r="BP253" s="3" t="s">
        <v>135</v>
      </c>
      <c r="BQ253" s="3" t="s">
        <v>136</v>
      </c>
      <c r="BR253" s="3" t="s">
        <v>137</v>
      </c>
      <c r="BS253" s="3" t="s">
        <v>138</v>
      </c>
      <c r="BT253" s="3" t="s">
        <v>139</v>
      </c>
      <c r="BU253" s="3" t="s">
        <v>140</v>
      </c>
      <c r="BV253" s="3" t="s">
        <v>141</v>
      </c>
      <c r="BW253" s="3" t="s">
        <v>142</v>
      </c>
      <c r="BX253" s="3" t="s">
        <v>143</v>
      </c>
      <c r="DE253" s="110" t="s">
        <v>118</v>
      </c>
      <c r="DF253" s="110" t="s">
        <v>119</v>
      </c>
      <c r="DG253" s="110" t="s">
        <v>120</v>
      </c>
      <c r="DH253" s="110" t="s">
        <v>121</v>
      </c>
      <c r="DI253" s="110" t="s">
        <v>122</v>
      </c>
      <c r="DJ253" s="110" t="s">
        <v>123</v>
      </c>
      <c r="DK253" s="110" t="s">
        <v>124</v>
      </c>
      <c r="DL253" s="110" t="s">
        <v>125</v>
      </c>
      <c r="DM253" s="110" t="s">
        <v>126</v>
      </c>
      <c r="DN253" s="110" t="s">
        <v>127</v>
      </c>
      <c r="DO253" s="110" t="s">
        <v>128</v>
      </c>
      <c r="DP253" s="110" t="s">
        <v>129</v>
      </c>
      <c r="DQ253" s="110" t="s">
        <v>130</v>
      </c>
      <c r="DR253" s="110" t="s">
        <v>131</v>
      </c>
      <c r="DS253" s="110" t="s">
        <v>132</v>
      </c>
      <c r="DT253" s="110" t="s">
        <v>133</v>
      </c>
      <c r="DU253" s="110" t="s">
        <v>134</v>
      </c>
      <c r="DV253" s="110" t="s">
        <v>135</v>
      </c>
      <c r="DW253" s="110" t="s">
        <v>136</v>
      </c>
      <c r="DX253" s="110" t="s">
        <v>137</v>
      </c>
      <c r="DY253" s="110" t="s">
        <v>138</v>
      </c>
      <c r="DZ253" s="110" t="s">
        <v>139</v>
      </c>
      <c r="EA253" s="110" t="s">
        <v>140</v>
      </c>
      <c r="EB253" s="110" t="s">
        <v>141</v>
      </c>
      <c r="EC253" s="110" t="s">
        <v>142</v>
      </c>
      <c r="ED253" s="110" t="s">
        <v>143</v>
      </c>
    </row>
    <row r="254" spans="2:135" x14ac:dyDescent="0.3">
      <c r="B254" s="7">
        <v>23</v>
      </c>
      <c r="C254" s="17" t="s">
        <v>9</v>
      </c>
      <c r="D254" s="52">
        <f ca="1">D171/BG27</f>
        <v>3.86198421218596E-2</v>
      </c>
      <c r="E254" s="52">
        <f ca="1">E171/BH27</f>
        <v>3.5966561393789502E-2</v>
      </c>
      <c r="F254" s="52">
        <f ca="1">F171/BI27</f>
        <v>3.5966561393789509E-2</v>
      </c>
      <c r="G254" s="52">
        <f ca="1">G171/BJ27</f>
        <v>3.5966561393789516E-2</v>
      </c>
      <c r="H254" s="52">
        <f ca="1">H171/BK27</f>
        <v>3.5966561393789516E-2</v>
      </c>
      <c r="I254" s="52">
        <f ca="1">I171/BL27</f>
        <v>3.5966561393789502E-2</v>
      </c>
      <c r="J254" s="52">
        <f ca="1">J171/BM27</f>
        <v>3.5966561393789509E-2</v>
      </c>
      <c r="K254" s="52">
        <f ca="1">K171/BN27</f>
        <v>3.5966561393789502E-2</v>
      </c>
      <c r="L254" s="52">
        <f ca="1">L171/BO27</f>
        <v>3.5966561393789502E-2</v>
      </c>
      <c r="M254" s="52">
        <f ca="1">M171/BP27</f>
        <v>3.5966561393789516E-2</v>
      </c>
      <c r="N254" s="52">
        <f ca="1">N171/BQ27</f>
        <v>3.5966561393789516E-2</v>
      </c>
      <c r="O254" s="52">
        <f ca="1">O171/BR27</f>
        <v>3.3313280665719418E-2</v>
      </c>
      <c r="P254" s="52">
        <f ca="1">P171/BS27</f>
        <v>3.3313280665719411E-2</v>
      </c>
      <c r="Q254" s="52">
        <f ca="1">Q171/BT27</f>
        <v>3.3313280665719404E-2</v>
      </c>
      <c r="R254" s="52">
        <f ca="1">R171/BU27</f>
        <v>3.3313280665719411E-2</v>
      </c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7">
        <v>1</v>
      </c>
      <c r="AY254" s="30">
        <f>W88*$G89*W144</f>
        <v>0</v>
      </c>
      <c r="AZ254" s="30">
        <f t="shared" ref="AZ254:BX264" si="58">X88*$G89*X144</f>
        <v>0</v>
      </c>
      <c r="BA254" s="30">
        <f t="shared" si="58"/>
        <v>0</v>
      </c>
      <c r="BB254" s="30">
        <f t="shared" si="58"/>
        <v>0</v>
      </c>
      <c r="BC254" s="30">
        <f t="shared" si="58"/>
        <v>70.836724459205769</v>
      </c>
      <c r="BD254" s="30">
        <f t="shared" si="58"/>
        <v>146.32701333327472</v>
      </c>
      <c r="BE254" s="30">
        <f t="shared" si="58"/>
        <v>0</v>
      </c>
      <c r="BF254" s="30">
        <f t="shared" si="58"/>
        <v>178.83168993257388</v>
      </c>
      <c r="BG254" s="30">
        <f t="shared" si="58"/>
        <v>0</v>
      </c>
      <c r="BH254" s="30">
        <f t="shared" si="58"/>
        <v>0</v>
      </c>
      <c r="BI254" s="30">
        <f t="shared" si="58"/>
        <v>0</v>
      </c>
      <c r="BJ254" s="30">
        <f t="shared" si="58"/>
        <v>0</v>
      </c>
      <c r="BK254" s="30">
        <f t="shared" si="58"/>
        <v>0</v>
      </c>
      <c r="BL254" s="30">
        <f t="shared" si="58"/>
        <v>0</v>
      </c>
      <c r="BM254" s="30">
        <f t="shared" si="58"/>
        <v>1.554164272314929E-2</v>
      </c>
      <c r="BN254" s="30">
        <f t="shared" si="58"/>
        <v>0.14278094534275365</v>
      </c>
      <c r="BO254" s="30">
        <f t="shared" si="58"/>
        <v>0</v>
      </c>
      <c r="BP254" s="30">
        <f t="shared" si="58"/>
        <v>0</v>
      </c>
      <c r="BQ254" s="30">
        <f t="shared" si="58"/>
        <v>2.5202491709423502</v>
      </c>
      <c r="BR254" s="30">
        <f t="shared" si="58"/>
        <v>0</v>
      </c>
      <c r="BS254" s="30">
        <f t="shared" si="58"/>
        <v>0</v>
      </c>
      <c r="BT254" s="30">
        <f t="shared" si="58"/>
        <v>0</v>
      </c>
      <c r="BU254" s="30">
        <f t="shared" si="58"/>
        <v>0</v>
      </c>
      <c r="BV254" s="30">
        <f t="shared" si="58"/>
        <v>0</v>
      </c>
      <c r="BW254" s="30">
        <f t="shared" si="58"/>
        <v>0</v>
      </c>
      <c r="BX254" s="30">
        <f t="shared" si="58"/>
        <v>0</v>
      </c>
      <c r="BY254" s="30">
        <f>SUM(AY254:BX254)</f>
        <v>398.67399948406256</v>
      </c>
      <c r="DD254" s="7">
        <v>1</v>
      </c>
      <c r="DE254" s="55">
        <f t="array" aca="1" ref="DE254:ED305" ca="1">MMULT(AY254:BX305,$CB$121:$DA$146)</f>
        <v>0</v>
      </c>
      <c r="DF254" s="55">
        <f ca="1"/>
        <v>0</v>
      </c>
      <c r="DG254" s="55">
        <f ca="1"/>
        <v>0</v>
      </c>
      <c r="DH254" s="55">
        <f ca="1"/>
        <v>0</v>
      </c>
      <c r="DI254" s="55">
        <f ca="1"/>
        <v>5249.0012824271471</v>
      </c>
      <c r="DJ254" s="55">
        <f ca="1"/>
        <v>10140.462023995939</v>
      </c>
      <c r="DK254" s="55">
        <f ca="1"/>
        <v>0</v>
      </c>
      <c r="DL254" s="55">
        <f ca="1"/>
        <v>0</v>
      </c>
      <c r="DM254" s="55">
        <f ca="1"/>
        <v>0</v>
      </c>
      <c r="DN254" s="55">
        <f ca="1"/>
        <v>0</v>
      </c>
      <c r="DO254" s="55">
        <f ca="1"/>
        <v>0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0</v>
      </c>
      <c r="DT254" s="55">
        <f ca="1"/>
        <v>10.108890930266957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ca="1"/>
        <v>0</v>
      </c>
      <c r="EE254" s="55">
        <f ca="1">SUM(DE254:ED254)</f>
        <v>15399.572197353353</v>
      </c>
    </row>
    <row r="255" spans="2:135" x14ac:dyDescent="0.3">
      <c r="B255" s="7">
        <v>24</v>
      </c>
      <c r="C255" s="17" t="s">
        <v>10</v>
      </c>
      <c r="D255" s="52">
        <f ca="1">D172/BG28</f>
        <v>2.4676016421635218E-2</v>
      </c>
      <c r="E255" s="52">
        <f ca="1">E172/BH28</f>
        <v>2.4475833562131285E-2</v>
      </c>
      <c r="F255" s="52">
        <f ca="1">F172/BI28</f>
        <v>2.4475833562131285E-2</v>
      </c>
      <c r="G255" s="52">
        <f ca="1">G172/BJ28</f>
        <v>2.4475833562131292E-2</v>
      </c>
      <c r="H255" s="52">
        <f ca="1">H172/BK28</f>
        <v>2.4475833562131285E-2</v>
      </c>
      <c r="I255" s="52">
        <f ca="1">I172/BL28</f>
        <v>2.4475833562131281E-2</v>
      </c>
      <c r="J255" s="52">
        <f ca="1">J172/BM28</f>
        <v>2.4475833562131278E-2</v>
      </c>
      <c r="K255" s="52">
        <f ca="1">K172/BN28</f>
        <v>2.4475833562131288E-2</v>
      </c>
      <c r="L255" s="52">
        <f ca="1">L172/BO28</f>
        <v>2.4475833562131288E-2</v>
      </c>
      <c r="M255" s="52">
        <f ca="1">M172/BP28</f>
        <v>2.4475833562131281E-2</v>
      </c>
      <c r="N255" s="52">
        <f ca="1">N172/BQ28</f>
        <v>2.4475833562131285E-2</v>
      </c>
      <c r="O255" s="52">
        <f ca="1">O172/BR28</f>
        <v>2.4275650702627351E-2</v>
      </c>
      <c r="P255" s="52">
        <f ca="1">P172/BS28</f>
        <v>2.4275650702627355E-2</v>
      </c>
      <c r="Q255" s="52">
        <f ca="1">Q172/BT28</f>
        <v>2.4275650702627351E-2</v>
      </c>
      <c r="R255" s="52">
        <f ca="1">R172/BU28</f>
        <v>2.4275650702627345E-2</v>
      </c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7">
        <v>2</v>
      </c>
      <c r="AY255" s="30">
        <f t="shared" ref="AY255:BD270" si="59">W89*$G90*W145</f>
        <v>0</v>
      </c>
      <c r="AZ255" s="30">
        <f t="shared" si="58"/>
        <v>0</v>
      </c>
      <c r="BA255" s="30">
        <f t="shared" si="58"/>
        <v>0</v>
      </c>
      <c r="BB255" s="30">
        <f t="shared" si="58"/>
        <v>0</v>
      </c>
      <c r="BC255" s="30">
        <f t="shared" si="58"/>
        <v>27.690048783217463</v>
      </c>
      <c r="BD255" s="30">
        <f t="shared" si="58"/>
        <v>57.199174143787218</v>
      </c>
      <c r="BE255" s="30">
        <f t="shared" si="58"/>
        <v>0</v>
      </c>
      <c r="BF255" s="30">
        <f t="shared" si="58"/>
        <v>69.905239915156216</v>
      </c>
      <c r="BG255" s="30">
        <f t="shared" si="58"/>
        <v>0</v>
      </c>
      <c r="BH255" s="30">
        <f t="shared" si="58"/>
        <v>0</v>
      </c>
      <c r="BI255" s="30">
        <f t="shared" si="58"/>
        <v>0</v>
      </c>
      <c r="BJ255" s="30">
        <f t="shared" si="58"/>
        <v>0</v>
      </c>
      <c r="BK255" s="30">
        <f t="shared" si="58"/>
        <v>0</v>
      </c>
      <c r="BL255" s="30">
        <f t="shared" si="58"/>
        <v>0</v>
      </c>
      <c r="BM255" s="30">
        <f t="shared" si="58"/>
        <v>6.093348824962039E-3</v>
      </c>
      <c r="BN255" s="30">
        <f t="shared" si="58"/>
        <v>5.5989894393291655E-2</v>
      </c>
      <c r="BO255" s="30">
        <f t="shared" si="58"/>
        <v>0</v>
      </c>
      <c r="BP255" s="30">
        <f t="shared" si="58"/>
        <v>0</v>
      </c>
      <c r="BQ255" s="30">
        <f t="shared" si="58"/>
        <v>0.98516444748230536</v>
      </c>
      <c r="BR255" s="30">
        <f t="shared" si="58"/>
        <v>0</v>
      </c>
      <c r="BS255" s="30">
        <f t="shared" si="58"/>
        <v>0</v>
      </c>
      <c r="BT255" s="30">
        <f t="shared" si="58"/>
        <v>0</v>
      </c>
      <c r="BU255" s="30">
        <f t="shared" si="58"/>
        <v>0</v>
      </c>
      <c r="BV255" s="30">
        <f t="shared" si="58"/>
        <v>0</v>
      </c>
      <c r="BW255" s="30">
        <f t="shared" si="58"/>
        <v>0</v>
      </c>
      <c r="BX255" s="30">
        <f t="shared" si="58"/>
        <v>0</v>
      </c>
      <c r="BY255" s="30">
        <f t="shared" ref="BY255:BY305" si="60">SUM(AY255:BX255)</f>
        <v>155.84171053286147</v>
      </c>
      <c r="DD255" s="7">
        <v>2</v>
      </c>
      <c r="DE255" s="55">
        <f ca="1"/>
        <v>0</v>
      </c>
      <c r="DF255" s="55">
        <f ca="1"/>
        <v>0</v>
      </c>
      <c r="DG255" s="55">
        <f ca="1"/>
        <v>0</v>
      </c>
      <c r="DH255" s="55">
        <f ca="1"/>
        <v>0</v>
      </c>
      <c r="DI255" s="55">
        <f ca="1"/>
        <v>2051.832614836414</v>
      </c>
      <c r="DJ255" s="55">
        <f ca="1"/>
        <v>3963.9027681644538</v>
      </c>
      <c r="DK255" s="55">
        <f ca="1"/>
        <v>0</v>
      </c>
      <c r="DL255" s="55">
        <f ca="1"/>
        <v>0</v>
      </c>
      <c r="DM255" s="55">
        <f ca="1"/>
        <v>0</v>
      </c>
      <c r="DN255" s="55">
        <f ca="1"/>
        <v>0</v>
      </c>
      <c r="DO255" s="55">
        <f ca="1"/>
        <v>0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0</v>
      </c>
      <c r="DT255" s="55">
        <f ca="1"/>
        <v>3.9640845230450488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ca="1"/>
        <v>0</v>
      </c>
      <c r="EE255" s="55">
        <f t="shared" ref="EE255:EE305" ca="1" si="61">SUM(DE255:ED255)</f>
        <v>6019.699467523913</v>
      </c>
    </row>
    <row r="256" spans="2:135" x14ac:dyDescent="0.3">
      <c r="B256" s="7">
        <v>25</v>
      </c>
      <c r="C256" s="17" t="s">
        <v>11</v>
      </c>
      <c r="D256" s="52">
        <f ca="1">D173/BG29</f>
        <v>1.9888460915560614E-2</v>
      </c>
      <c r="E256" s="52">
        <f ca="1">E173/BH29</f>
        <v>1.9720496562494933E-2</v>
      </c>
      <c r="F256" s="52">
        <f ca="1">F173/BI29</f>
        <v>1.9720496562494933E-2</v>
      </c>
      <c r="G256" s="52">
        <f ca="1">G173/BJ29</f>
        <v>1.9720496562494933E-2</v>
      </c>
      <c r="H256" s="52">
        <f ca="1">H173/BK29</f>
        <v>1.972049656249493E-2</v>
      </c>
      <c r="I256" s="52">
        <f ca="1">I173/BL29</f>
        <v>1.972049656249493E-2</v>
      </c>
      <c r="J256" s="52">
        <f ca="1">J173/BM29</f>
        <v>1.9720496562494933E-2</v>
      </c>
      <c r="K256" s="52">
        <f ca="1">K173/BN29</f>
        <v>1.9720496562494933E-2</v>
      </c>
      <c r="L256" s="52">
        <f ca="1">L173/BO29</f>
        <v>1.972049656249493E-2</v>
      </c>
      <c r="M256" s="52">
        <f ca="1">M173/BP29</f>
        <v>1.9720496562494933E-2</v>
      </c>
      <c r="N256" s="52">
        <f ca="1">N173/BQ29</f>
        <v>1.9720496562494933E-2</v>
      </c>
      <c r="O256" s="52">
        <f ca="1">O173/BR29</f>
        <v>1.9552532209429256E-2</v>
      </c>
      <c r="P256" s="52">
        <f ca="1">P173/BS29</f>
        <v>1.9552532209429253E-2</v>
      </c>
      <c r="Q256" s="52">
        <f ca="1">Q173/BT29</f>
        <v>1.9552532209429253E-2</v>
      </c>
      <c r="R256" s="52">
        <f ca="1">R173/BU29</f>
        <v>1.9552532209429249E-2</v>
      </c>
      <c r="AX256" s="7">
        <v>3</v>
      </c>
      <c r="AY256" s="30">
        <f t="shared" si="59"/>
        <v>0</v>
      </c>
      <c r="AZ256" s="30">
        <f t="shared" si="58"/>
        <v>0</v>
      </c>
      <c r="BA256" s="30">
        <f t="shared" si="58"/>
        <v>0</v>
      </c>
      <c r="BB256" s="30">
        <f t="shared" si="58"/>
        <v>0</v>
      </c>
      <c r="BC256" s="30">
        <f t="shared" si="58"/>
        <v>15.3937391254558</v>
      </c>
      <c r="BD256" s="30">
        <f t="shared" si="58"/>
        <v>31.798758173883044</v>
      </c>
      <c r="BE256" s="30">
        <f t="shared" si="58"/>
        <v>0</v>
      </c>
      <c r="BF256" s="30">
        <f t="shared" si="58"/>
        <v>38.862446045516137</v>
      </c>
      <c r="BG256" s="30">
        <f t="shared" si="58"/>
        <v>0</v>
      </c>
      <c r="BH256" s="30">
        <f t="shared" si="58"/>
        <v>0</v>
      </c>
      <c r="BI256" s="30">
        <f t="shared" si="58"/>
        <v>0</v>
      </c>
      <c r="BJ256" s="30">
        <f t="shared" si="58"/>
        <v>0</v>
      </c>
      <c r="BK256" s="30">
        <f t="shared" si="58"/>
        <v>0</v>
      </c>
      <c r="BL256" s="30">
        <f t="shared" si="58"/>
        <v>0</v>
      </c>
      <c r="BM256" s="30">
        <f t="shared" si="58"/>
        <v>3.3852126866822569E-3</v>
      </c>
      <c r="BN256" s="30">
        <f t="shared" si="58"/>
        <v>3.1126483119354505E-2</v>
      </c>
      <c r="BO256" s="30">
        <f t="shared" si="58"/>
        <v>0</v>
      </c>
      <c r="BP256" s="30">
        <f t="shared" si="58"/>
        <v>0</v>
      </c>
      <c r="BQ256" s="30">
        <f t="shared" si="58"/>
        <v>0.54768283812071294</v>
      </c>
      <c r="BR256" s="30">
        <f t="shared" si="58"/>
        <v>0</v>
      </c>
      <c r="BS256" s="30">
        <f t="shared" si="58"/>
        <v>0</v>
      </c>
      <c r="BT256" s="30">
        <f t="shared" si="58"/>
        <v>0</v>
      </c>
      <c r="BU256" s="30">
        <f t="shared" si="58"/>
        <v>0</v>
      </c>
      <c r="BV256" s="30">
        <f t="shared" si="58"/>
        <v>0</v>
      </c>
      <c r="BW256" s="30">
        <f t="shared" si="58"/>
        <v>0</v>
      </c>
      <c r="BX256" s="30">
        <f t="shared" si="58"/>
        <v>0</v>
      </c>
      <c r="BY256" s="30">
        <f t="shared" si="60"/>
        <v>86.637137878781729</v>
      </c>
      <c r="DD256" s="7">
        <v>3</v>
      </c>
      <c r="DE256" s="55">
        <f ca="1"/>
        <v>0</v>
      </c>
      <c r="DF256" s="55">
        <f ca="1"/>
        <v>0</v>
      </c>
      <c r="DG256" s="55">
        <f ca="1"/>
        <v>0</v>
      </c>
      <c r="DH256" s="55">
        <f ca="1"/>
        <v>0</v>
      </c>
      <c r="DI256" s="55">
        <f ca="1"/>
        <v>1140.6760691962747</v>
      </c>
      <c r="DJ256" s="55">
        <f ca="1"/>
        <v>2203.6539414500949</v>
      </c>
      <c r="DK256" s="55">
        <f ca="1"/>
        <v>0</v>
      </c>
      <c r="DL256" s="55">
        <f ca="1"/>
        <v>0</v>
      </c>
      <c r="DM256" s="55">
        <f ca="1"/>
        <v>0</v>
      </c>
      <c r="DN256" s="55">
        <f ca="1"/>
        <v>0</v>
      </c>
      <c r="DO256" s="55">
        <f ca="1"/>
        <v>0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0</v>
      </c>
      <c r="DT256" s="55">
        <f ca="1"/>
        <v>2.203755004850299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ca="1"/>
        <v>0</v>
      </c>
      <c r="EE256" s="55">
        <f t="shared" ca="1" si="61"/>
        <v>3346.5337656512197</v>
      </c>
    </row>
    <row r="257" spans="2:135" x14ac:dyDescent="0.3">
      <c r="B257" s="7">
        <v>26</v>
      </c>
      <c r="C257" s="17" t="s">
        <v>45</v>
      </c>
      <c r="D257" s="52">
        <f ca="1">D174/BG30</f>
        <v>2.209012410456257E-2</v>
      </c>
      <c r="E257" s="52">
        <f ca="1">E174/BH30</f>
        <v>2.1865476079748251E-2</v>
      </c>
      <c r="F257" s="52">
        <f ca="1">F174/BI30</f>
        <v>2.1865476079748255E-2</v>
      </c>
      <c r="G257" s="52">
        <f ca="1">G174/BJ30</f>
        <v>2.1865476079748258E-2</v>
      </c>
      <c r="H257" s="52">
        <f ca="1">H174/BK30</f>
        <v>2.1865476079748255E-2</v>
      </c>
      <c r="I257" s="52">
        <f ca="1">I174/BL30</f>
        <v>2.1865476079748262E-2</v>
      </c>
      <c r="J257" s="52">
        <f ca="1">J174/BM30</f>
        <v>2.1865476079748255E-2</v>
      </c>
      <c r="K257" s="52">
        <f ca="1">K174/BN30</f>
        <v>2.1865476079748251E-2</v>
      </c>
      <c r="L257" s="52">
        <f ca="1">L174/BO30</f>
        <v>2.1865476079748258E-2</v>
      </c>
      <c r="M257" s="52">
        <f ca="1">M174/BP30</f>
        <v>2.1865476079748258E-2</v>
      </c>
      <c r="N257" s="52">
        <f ca="1">N174/BQ30</f>
        <v>2.1865476079748262E-2</v>
      </c>
      <c r="O257" s="52">
        <f ca="1">O174/BR30</f>
        <v>2.1640828054933944E-2</v>
      </c>
      <c r="P257" s="52">
        <f ca="1">P174/BS30</f>
        <v>2.1640828054933947E-2</v>
      </c>
      <c r="Q257" s="52">
        <f ca="1">Q174/BT30</f>
        <v>2.1640828054933951E-2</v>
      </c>
      <c r="R257" s="52">
        <f ca="1">R174/BU30</f>
        <v>2.1640828054933951E-2</v>
      </c>
      <c r="AX257" s="7">
        <v>4</v>
      </c>
      <c r="AY257" s="30">
        <f t="shared" si="59"/>
        <v>0</v>
      </c>
      <c r="AZ257" s="30">
        <f t="shared" si="58"/>
        <v>0</v>
      </c>
      <c r="BA257" s="30">
        <f t="shared" si="58"/>
        <v>0</v>
      </c>
      <c r="BB257" s="30">
        <f t="shared" si="58"/>
        <v>0</v>
      </c>
      <c r="BC257" s="30">
        <f t="shared" si="58"/>
        <v>19.200824034419938</v>
      </c>
      <c r="BD257" s="30">
        <f t="shared" si="58"/>
        <v>39.663031514214559</v>
      </c>
      <c r="BE257" s="30">
        <f t="shared" si="58"/>
        <v>0</v>
      </c>
      <c r="BF257" s="30">
        <f t="shared" si="58"/>
        <v>48.473667236712593</v>
      </c>
      <c r="BG257" s="30">
        <f t="shared" si="58"/>
        <v>0</v>
      </c>
      <c r="BH257" s="30">
        <f t="shared" si="58"/>
        <v>0</v>
      </c>
      <c r="BI257" s="30">
        <f t="shared" si="58"/>
        <v>0</v>
      </c>
      <c r="BJ257" s="30">
        <f t="shared" si="58"/>
        <v>0</v>
      </c>
      <c r="BK257" s="30">
        <f t="shared" si="58"/>
        <v>0</v>
      </c>
      <c r="BL257" s="30">
        <f t="shared" si="58"/>
        <v>0</v>
      </c>
      <c r="BM257" s="30">
        <f t="shared" si="58"/>
        <v>4.2241688412632912E-3</v>
      </c>
      <c r="BN257" s="30">
        <f t="shared" si="58"/>
        <v>3.8824493142468157E-2</v>
      </c>
      <c r="BO257" s="30">
        <f t="shared" si="58"/>
        <v>0</v>
      </c>
      <c r="BP257" s="30">
        <f t="shared" si="58"/>
        <v>0</v>
      </c>
      <c r="BQ257" s="30">
        <f t="shared" si="58"/>
        <v>0.68313238928514719</v>
      </c>
      <c r="BR257" s="30">
        <f t="shared" si="58"/>
        <v>0</v>
      </c>
      <c r="BS257" s="30">
        <f t="shared" si="58"/>
        <v>0</v>
      </c>
      <c r="BT257" s="30">
        <f t="shared" si="58"/>
        <v>0</v>
      </c>
      <c r="BU257" s="30">
        <f t="shared" si="58"/>
        <v>0</v>
      </c>
      <c r="BV257" s="30">
        <f t="shared" si="58"/>
        <v>0</v>
      </c>
      <c r="BW257" s="30">
        <f t="shared" si="58"/>
        <v>0</v>
      </c>
      <c r="BX257" s="30">
        <f t="shared" si="58"/>
        <v>0</v>
      </c>
      <c r="BY257" s="30">
        <f t="shared" si="60"/>
        <v>108.06370383661597</v>
      </c>
      <c r="DD257" s="7">
        <v>4</v>
      </c>
      <c r="DE257" s="55">
        <f ca="1"/>
        <v>0</v>
      </c>
      <c r="DF257" s="55">
        <f ca="1"/>
        <v>0</v>
      </c>
      <c r="DG257" s="55">
        <f ca="1"/>
        <v>0</v>
      </c>
      <c r="DH257" s="55">
        <f ca="1"/>
        <v>0</v>
      </c>
      <c r="DI257" s="55">
        <f ca="1"/>
        <v>1422.7810609505173</v>
      </c>
      <c r="DJ257" s="55">
        <f ca="1"/>
        <v>2748.6480839350688</v>
      </c>
      <c r="DK257" s="55">
        <f ca="1"/>
        <v>0</v>
      </c>
      <c r="DL257" s="55">
        <f ca="1"/>
        <v>0</v>
      </c>
      <c r="DM257" s="55">
        <f ca="1"/>
        <v>0</v>
      </c>
      <c r="DN257" s="55">
        <f ca="1"/>
        <v>0</v>
      </c>
      <c r="DO257" s="55">
        <f ca="1"/>
        <v>0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0</v>
      </c>
      <c r="DT257" s="55">
        <f ca="1"/>
        <v>2.7487741144867455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ca="1"/>
        <v>0</v>
      </c>
      <c r="EE257" s="55">
        <f t="shared" ca="1" si="61"/>
        <v>4174.1779190000725</v>
      </c>
    </row>
    <row r="258" spans="2:135" x14ac:dyDescent="0.3">
      <c r="B258" s="7">
        <v>27</v>
      </c>
      <c r="C258" s="17" t="s">
        <v>46</v>
      </c>
      <c r="D258" s="52">
        <f ca="1">D175/BG31</f>
        <v>2.0988051209128191E-2</v>
      </c>
      <c r="E258" s="52">
        <f ca="1">E175/BH31</f>
        <v>1.9900051342719962E-2</v>
      </c>
      <c r="F258" s="52">
        <f ca="1">F175/BI31</f>
        <v>1.9900051342719962E-2</v>
      </c>
      <c r="G258" s="52">
        <f ca="1">G175/BJ31</f>
        <v>1.9900051342719962E-2</v>
      </c>
      <c r="H258" s="52">
        <f ca="1">H175/BK31</f>
        <v>1.9900051342719965E-2</v>
      </c>
      <c r="I258" s="52">
        <f ca="1">I175/BL31</f>
        <v>1.9900051342719962E-2</v>
      </c>
      <c r="J258" s="52">
        <f ca="1">J175/BM31</f>
        <v>1.9900051342719962E-2</v>
      </c>
      <c r="K258" s="52">
        <f ca="1">K175/BN31</f>
        <v>1.9900051342719959E-2</v>
      </c>
      <c r="L258" s="52">
        <f ca="1">L175/BO31</f>
        <v>1.9900051342719959E-2</v>
      </c>
      <c r="M258" s="52">
        <f ca="1">M175/BP31</f>
        <v>1.9900051342719969E-2</v>
      </c>
      <c r="N258" s="52">
        <f ca="1">N175/BQ31</f>
        <v>1.9900051342719962E-2</v>
      </c>
      <c r="O258" s="52">
        <f ca="1">O175/BR31</f>
        <v>1.8812051476311736E-2</v>
      </c>
      <c r="P258" s="52">
        <f ca="1">P175/BS31</f>
        <v>1.8812051476311733E-2</v>
      </c>
      <c r="Q258" s="52">
        <f ca="1">Q175/BT31</f>
        <v>1.8812051476311736E-2</v>
      </c>
      <c r="R258" s="52">
        <f ca="1">R175/BU31</f>
        <v>1.8812051476311733E-2</v>
      </c>
      <c r="AX258" s="7">
        <v>5</v>
      </c>
      <c r="AY258" s="30">
        <f t="shared" si="59"/>
        <v>0</v>
      </c>
      <c r="AZ258" s="30">
        <f t="shared" si="58"/>
        <v>0</v>
      </c>
      <c r="BA258" s="30">
        <f t="shared" si="58"/>
        <v>0</v>
      </c>
      <c r="BB258" s="30">
        <f t="shared" si="58"/>
        <v>0</v>
      </c>
      <c r="BC258" s="30">
        <f t="shared" si="58"/>
        <v>3.0546064778268183</v>
      </c>
      <c r="BD258" s="30">
        <f t="shared" si="58"/>
        <v>6.3098829916702535</v>
      </c>
      <c r="BE258" s="30">
        <f t="shared" si="58"/>
        <v>0</v>
      </c>
      <c r="BF258" s="30">
        <f t="shared" si="58"/>
        <v>7.711542883758665</v>
      </c>
      <c r="BG258" s="30">
        <f t="shared" si="58"/>
        <v>0</v>
      </c>
      <c r="BH258" s="30">
        <f t="shared" si="58"/>
        <v>0</v>
      </c>
      <c r="BI258" s="30">
        <f t="shared" si="58"/>
        <v>0</v>
      </c>
      <c r="BJ258" s="30">
        <f t="shared" si="58"/>
        <v>0</v>
      </c>
      <c r="BK258" s="30">
        <f t="shared" si="58"/>
        <v>0</v>
      </c>
      <c r="BL258" s="30">
        <f t="shared" si="58"/>
        <v>0</v>
      </c>
      <c r="BM258" s="30">
        <f t="shared" si="58"/>
        <v>6.7173322443134014E-4</v>
      </c>
      <c r="BN258" s="30">
        <f t="shared" si="58"/>
        <v>6.1764818969658785E-3</v>
      </c>
      <c r="BO258" s="30">
        <f t="shared" si="58"/>
        <v>0</v>
      </c>
      <c r="BP258" s="30">
        <f t="shared" si="58"/>
        <v>0</v>
      </c>
      <c r="BQ258" s="30">
        <f t="shared" si="58"/>
        <v>0.10867766031575425</v>
      </c>
      <c r="BR258" s="30">
        <f t="shared" si="58"/>
        <v>0</v>
      </c>
      <c r="BS258" s="30">
        <f t="shared" si="58"/>
        <v>0</v>
      </c>
      <c r="BT258" s="30">
        <f t="shared" si="58"/>
        <v>0</v>
      </c>
      <c r="BU258" s="30">
        <f t="shared" si="58"/>
        <v>0</v>
      </c>
      <c r="BV258" s="30">
        <f t="shared" si="58"/>
        <v>0</v>
      </c>
      <c r="BW258" s="30">
        <f t="shared" si="58"/>
        <v>0</v>
      </c>
      <c r="BX258" s="30">
        <f t="shared" si="58"/>
        <v>0</v>
      </c>
      <c r="BY258" s="30">
        <f t="shared" si="60"/>
        <v>17.191558228692891</v>
      </c>
      <c r="DD258" s="7">
        <v>5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0</v>
      </c>
      <c r="DI258" s="55">
        <f ca="1"/>
        <v>226.34634000696721</v>
      </c>
      <c r="DJ258" s="55">
        <f ca="1"/>
        <v>437.27489132274854</v>
      </c>
      <c r="DK258" s="55">
        <f ca="1"/>
        <v>0</v>
      </c>
      <c r="DL258" s="55">
        <f ca="1"/>
        <v>0</v>
      </c>
      <c r="DM258" s="55">
        <f ca="1"/>
        <v>0</v>
      </c>
      <c r="DN258" s="55">
        <f ca="1"/>
        <v>0</v>
      </c>
      <c r="DO258" s="55">
        <f ca="1"/>
        <v>0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0</v>
      </c>
      <c r="DT258" s="55">
        <f ca="1"/>
        <v>0.43729491830518419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ca="1"/>
        <v>0</v>
      </c>
      <c r="EE258" s="55">
        <f t="shared" ca="1" si="61"/>
        <v>664.05852624802094</v>
      </c>
    </row>
    <row r="259" spans="2:135" x14ac:dyDescent="0.3">
      <c r="B259" s="7">
        <v>28</v>
      </c>
      <c r="C259" s="17" t="s">
        <v>12</v>
      </c>
      <c r="D259" s="52">
        <f ca="1">D176/BG32</f>
        <v>2.0988050446218546E-2</v>
      </c>
      <c r="E259" s="52">
        <f ca="1">E176/BH32</f>
        <v>1.9900050619678547E-2</v>
      </c>
      <c r="F259" s="52">
        <f ca="1">F176/BI32</f>
        <v>1.9900050619678544E-2</v>
      </c>
      <c r="G259" s="52">
        <f ca="1">G176/BJ32</f>
        <v>1.990005061967854E-2</v>
      </c>
      <c r="H259" s="52">
        <f ca="1">H176/BK32</f>
        <v>1.9900050619678547E-2</v>
      </c>
      <c r="I259" s="52">
        <f ca="1">I176/BL32</f>
        <v>1.9900050619678544E-2</v>
      </c>
      <c r="J259" s="52">
        <f ca="1">J176/BM32</f>
        <v>1.9900050619678544E-2</v>
      </c>
      <c r="K259" s="52">
        <f ca="1">K176/BN32</f>
        <v>1.9900050619678547E-2</v>
      </c>
      <c r="L259" s="52">
        <f ca="1">L176/BO32</f>
        <v>1.9900050619678544E-2</v>
      </c>
      <c r="M259" s="52">
        <f ca="1">M176/BP32</f>
        <v>1.990005061967854E-2</v>
      </c>
      <c r="N259" s="52">
        <f ca="1">N176/BQ32</f>
        <v>1.990005061967854E-2</v>
      </c>
      <c r="O259" s="52">
        <f ca="1">O176/BR32</f>
        <v>1.8812050793138541E-2</v>
      </c>
      <c r="P259" s="52">
        <f ca="1">P176/BS32</f>
        <v>1.8812050793138538E-2</v>
      </c>
      <c r="Q259" s="52">
        <f ca="1">Q176/BT32</f>
        <v>1.8812050793138538E-2</v>
      </c>
      <c r="R259" s="52">
        <f ca="1">R176/BU32</f>
        <v>1.8812050793138538E-2</v>
      </c>
      <c r="AX259" s="7">
        <v>6</v>
      </c>
      <c r="AY259" s="30">
        <f t="shared" si="59"/>
        <v>0</v>
      </c>
      <c r="AZ259" s="30">
        <f t="shared" si="58"/>
        <v>0</v>
      </c>
      <c r="BA259" s="30">
        <f t="shared" si="58"/>
        <v>0</v>
      </c>
      <c r="BB259" s="30">
        <f t="shared" si="58"/>
        <v>0</v>
      </c>
      <c r="BC259" s="30">
        <f t="shared" si="58"/>
        <v>2.0241814345738152</v>
      </c>
      <c r="BD259" s="30">
        <f t="shared" si="58"/>
        <v>4.1813399189091554</v>
      </c>
      <c r="BE259" s="30">
        <f t="shared" si="58"/>
        <v>0</v>
      </c>
      <c r="BF259" s="30">
        <f t="shared" si="58"/>
        <v>5.1101711618894168</v>
      </c>
      <c r="BG259" s="30">
        <f t="shared" si="58"/>
        <v>0</v>
      </c>
      <c r="BH259" s="30">
        <f t="shared" si="58"/>
        <v>0</v>
      </c>
      <c r="BI259" s="30">
        <f t="shared" si="58"/>
        <v>0</v>
      </c>
      <c r="BJ259" s="30">
        <f t="shared" si="58"/>
        <v>0</v>
      </c>
      <c r="BK259" s="30">
        <f t="shared" si="58"/>
        <v>0</v>
      </c>
      <c r="BL259" s="30">
        <f t="shared" si="58"/>
        <v>0</v>
      </c>
      <c r="BM259" s="30">
        <f t="shared" si="58"/>
        <v>4.4473708768045757E-4</v>
      </c>
      <c r="BN259" s="30">
        <f t="shared" si="58"/>
        <v>4.0929402790026862E-3</v>
      </c>
      <c r="BO259" s="30">
        <f t="shared" si="58"/>
        <v>0</v>
      </c>
      <c r="BP259" s="30">
        <f t="shared" si="58"/>
        <v>0</v>
      </c>
      <c r="BQ259" s="30">
        <f t="shared" si="58"/>
        <v>7.2016903659766693E-2</v>
      </c>
      <c r="BR259" s="30">
        <f t="shared" si="58"/>
        <v>0</v>
      </c>
      <c r="BS259" s="30">
        <f t="shared" si="58"/>
        <v>0</v>
      </c>
      <c r="BT259" s="30">
        <f t="shared" si="58"/>
        <v>0</v>
      </c>
      <c r="BU259" s="30">
        <f t="shared" si="58"/>
        <v>0</v>
      </c>
      <c r="BV259" s="30">
        <f t="shared" si="58"/>
        <v>0</v>
      </c>
      <c r="BW259" s="30">
        <f t="shared" si="58"/>
        <v>0</v>
      </c>
      <c r="BX259" s="30">
        <f t="shared" si="58"/>
        <v>0</v>
      </c>
      <c r="BY259" s="30">
        <f t="shared" si="60"/>
        <v>11.392247096398837</v>
      </c>
      <c r="DD259" s="7">
        <v>6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0</v>
      </c>
      <c r="DI259" s="55">
        <f ca="1"/>
        <v>149.99184430191968</v>
      </c>
      <c r="DJ259" s="55">
        <f ca="1"/>
        <v>289.76685638040448</v>
      </c>
      <c r="DK259" s="55">
        <f ca="1"/>
        <v>0</v>
      </c>
      <c r="DL259" s="55">
        <f ca="1"/>
        <v>0</v>
      </c>
      <c r="DM259" s="55">
        <f ca="1"/>
        <v>0</v>
      </c>
      <c r="DN259" s="55">
        <f ca="1"/>
        <v>0</v>
      </c>
      <c r="DO259" s="55">
        <f ca="1"/>
        <v>0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0</v>
      </c>
      <c r="DT259" s="55">
        <f ca="1"/>
        <v>0.28978017175339016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ca="1"/>
        <v>0</v>
      </c>
      <c r="EE259" s="55">
        <f t="shared" ca="1" si="61"/>
        <v>440.04848085407752</v>
      </c>
    </row>
    <row r="260" spans="2:135" x14ac:dyDescent="0.3">
      <c r="B260" s="7">
        <v>29</v>
      </c>
      <c r="C260" s="17" t="s">
        <v>48</v>
      </c>
      <c r="D260" s="52">
        <f ca="1">D177/BG33</f>
        <v>2.0988050662664261E-2</v>
      </c>
      <c r="E260" s="52">
        <f ca="1">E177/BH33</f>
        <v>1.9900050824783369E-2</v>
      </c>
      <c r="F260" s="52">
        <f ca="1">F177/BI33</f>
        <v>1.9900050824783373E-2</v>
      </c>
      <c r="G260" s="52">
        <f ca="1">G177/BJ33</f>
        <v>1.9900050824783373E-2</v>
      </c>
      <c r="H260" s="52">
        <f ca="1">H177/BK33</f>
        <v>1.9900050824783373E-2</v>
      </c>
      <c r="I260" s="52">
        <f ca="1">I177/BL33</f>
        <v>1.9900050824783369E-2</v>
      </c>
      <c r="J260" s="52">
        <f ca="1">J177/BM33</f>
        <v>1.9900050824783373E-2</v>
      </c>
      <c r="K260" s="52">
        <f ca="1">K177/BN33</f>
        <v>1.9900050824783373E-2</v>
      </c>
      <c r="L260" s="52">
        <f ca="1">L177/BO33</f>
        <v>1.9900050824783373E-2</v>
      </c>
      <c r="M260" s="52">
        <f ca="1">M177/BP33</f>
        <v>1.9900050824783369E-2</v>
      </c>
      <c r="N260" s="52">
        <f ca="1">N177/BQ33</f>
        <v>1.9900050824783369E-2</v>
      </c>
      <c r="O260" s="52">
        <f ca="1">O177/BR33</f>
        <v>1.8812050986902487E-2</v>
      </c>
      <c r="P260" s="52">
        <f ca="1">P177/BS33</f>
        <v>1.8812050986902484E-2</v>
      </c>
      <c r="Q260" s="52">
        <f ca="1">Q177/BT33</f>
        <v>1.8812050986902484E-2</v>
      </c>
      <c r="R260" s="52">
        <f ca="1">R177/BU33</f>
        <v>1.8812050986902484E-2</v>
      </c>
      <c r="AX260" s="7">
        <v>7</v>
      </c>
      <c r="AY260" s="30">
        <f t="shared" si="59"/>
        <v>0</v>
      </c>
      <c r="AZ260" s="30">
        <f t="shared" si="58"/>
        <v>0</v>
      </c>
      <c r="BA260" s="30">
        <f t="shared" si="58"/>
        <v>0</v>
      </c>
      <c r="BB260" s="30">
        <f t="shared" si="58"/>
        <v>0</v>
      </c>
      <c r="BC260" s="30">
        <f t="shared" si="58"/>
        <v>21.527666127625885</v>
      </c>
      <c r="BD260" s="30">
        <f t="shared" si="58"/>
        <v>44.469575806234801</v>
      </c>
      <c r="BE260" s="30">
        <f t="shared" si="58"/>
        <v>0</v>
      </c>
      <c r="BF260" s="30">
        <f t="shared" si="58"/>
        <v>54.347923943527356</v>
      </c>
      <c r="BG260" s="30">
        <f t="shared" si="58"/>
        <v>0</v>
      </c>
      <c r="BH260" s="30">
        <f t="shared" si="58"/>
        <v>0</v>
      </c>
      <c r="BI260" s="30">
        <f t="shared" si="58"/>
        <v>0</v>
      </c>
      <c r="BJ260" s="30">
        <f t="shared" si="58"/>
        <v>0</v>
      </c>
      <c r="BK260" s="30">
        <f t="shared" si="58"/>
        <v>0</v>
      </c>
      <c r="BL260" s="30">
        <f t="shared" si="58"/>
        <v>0</v>
      </c>
      <c r="BM260" s="30">
        <f t="shared" si="58"/>
        <v>4.7330346887894366E-3</v>
      </c>
      <c r="BN260" s="30">
        <f t="shared" si="58"/>
        <v>4.3509407425590389E-2</v>
      </c>
      <c r="BO260" s="30">
        <f t="shared" si="58"/>
        <v>0</v>
      </c>
      <c r="BP260" s="30">
        <f t="shared" si="58"/>
        <v>0</v>
      </c>
      <c r="BQ260" s="30">
        <f t="shared" si="58"/>
        <v>0.76591744070840628</v>
      </c>
      <c r="BR260" s="30">
        <f t="shared" si="58"/>
        <v>0</v>
      </c>
      <c r="BS260" s="30">
        <f t="shared" si="58"/>
        <v>0</v>
      </c>
      <c r="BT260" s="30">
        <f t="shared" si="58"/>
        <v>0</v>
      </c>
      <c r="BU260" s="30">
        <f t="shared" si="58"/>
        <v>0</v>
      </c>
      <c r="BV260" s="30">
        <f t="shared" si="58"/>
        <v>0</v>
      </c>
      <c r="BW260" s="30">
        <f t="shared" si="58"/>
        <v>0</v>
      </c>
      <c r="BX260" s="30">
        <f t="shared" si="58"/>
        <v>0</v>
      </c>
      <c r="BY260" s="30">
        <f t="shared" si="60"/>
        <v>121.15932576021082</v>
      </c>
      <c r="DD260" s="7">
        <v>7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0</v>
      </c>
      <c r="DI260" s="55">
        <f ca="1"/>
        <v>1595.200060057078</v>
      </c>
      <c r="DJ260" s="55">
        <f ca="1"/>
        <v>3081.7416033720715</v>
      </c>
      <c r="DK260" s="55">
        <f ca="1"/>
        <v>0</v>
      </c>
      <c r="DL260" s="55">
        <f ca="1"/>
        <v>0</v>
      </c>
      <c r="DM260" s="55">
        <f ca="1"/>
        <v>0</v>
      </c>
      <c r="DN260" s="55">
        <f ca="1"/>
        <v>0</v>
      </c>
      <c r="DO260" s="55">
        <f ca="1"/>
        <v>0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0</v>
      </c>
      <c r="DT260" s="55">
        <f ca="1"/>
        <v>3.0804660457317996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ca="1"/>
        <v>0</v>
      </c>
      <c r="EE260" s="55">
        <f t="shared" ca="1" si="61"/>
        <v>4680.0221294748808</v>
      </c>
    </row>
    <row r="261" spans="2:135" x14ac:dyDescent="0.3">
      <c r="B261" s="7">
        <v>30</v>
      </c>
      <c r="C261" s="17" t="s">
        <v>13</v>
      </c>
      <c r="D261" s="52">
        <f ca="1">D178/BG34</f>
        <v>1.1154790003277579E-2</v>
      </c>
      <c r="E261" s="52">
        <f ca="1">E178/BH34</f>
        <v>1.078114475836775E-2</v>
      </c>
      <c r="F261" s="52">
        <f ca="1">F178/BI34</f>
        <v>1.078114475836775E-2</v>
      </c>
      <c r="G261" s="52">
        <f ca="1">G178/BJ34</f>
        <v>1.0781144758367752E-2</v>
      </c>
      <c r="H261" s="52">
        <f ca="1">H178/BK34</f>
        <v>1.0781144758367752E-2</v>
      </c>
      <c r="I261" s="52">
        <f ca="1">I178/BL34</f>
        <v>1.0781144758367752E-2</v>
      </c>
      <c r="J261" s="52">
        <f ca="1">J178/BM34</f>
        <v>1.078114475836775E-2</v>
      </c>
      <c r="K261" s="52">
        <f ca="1">K178/BN34</f>
        <v>1.078114475836775E-2</v>
      </c>
      <c r="L261" s="52">
        <f ca="1">L178/BO34</f>
        <v>1.0781144758367753E-2</v>
      </c>
      <c r="M261" s="52">
        <f ca="1">M178/BP34</f>
        <v>1.078114475836775E-2</v>
      </c>
      <c r="N261" s="52">
        <f ca="1">N178/BQ34</f>
        <v>1.0781144758367753E-2</v>
      </c>
      <c r="O261" s="52">
        <f ca="1">O178/BR34</f>
        <v>1.0407499513457924E-2</v>
      </c>
      <c r="P261" s="52">
        <f ca="1">P178/BS34</f>
        <v>1.0407499513457924E-2</v>
      </c>
      <c r="Q261" s="52">
        <f ca="1">Q178/BT34</f>
        <v>1.0407499513457924E-2</v>
      </c>
      <c r="R261" s="52">
        <f ca="1">R178/BU34</f>
        <v>1.0407499513457926E-2</v>
      </c>
      <c r="AW261" s="55">
        <v>2180.1656262321521</v>
      </c>
      <c r="AX261" s="7">
        <v>8</v>
      </c>
      <c r="AY261" s="30">
        <f t="shared" si="59"/>
        <v>6819.4954275194759</v>
      </c>
      <c r="AZ261" s="30">
        <f t="shared" si="58"/>
        <v>0.90498594653668851</v>
      </c>
      <c r="BA261" s="30">
        <f t="shared" si="58"/>
        <v>0</v>
      </c>
      <c r="BB261" s="30">
        <f t="shared" si="58"/>
        <v>0</v>
      </c>
      <c r="BC261" s="30">
        <f t="shared" si="58"/>
        <v>27.639365727408439</v>
      </c>
      <c r="BD261" s="30">
        <f t="shared" si="58"/>
        <v>57.094478465804805</v>
      </c>
      <c r="BE261" s="30">
        <f t="shared" si="58"/>
        <v>0</v>
      </c>
      <c r="BF261" s="30">
        <f t="shared" si="58"/>
        <v>1078.8557358025225</v>
      </c>
      <c r="BG261" s="30">
        <f t="shared" si="58"/>
        <v>52.465798428263824</v>
      </c>
      <c r="BH261" s="30">
        <f t="shared" si="58"/>
        <v>0</v>
      </c>
      <c r="BI261" s="30">
        <f t="shared" si="58"/>
        <v>14.483033133387019</v>
      </c>
      <c r="BJ261" s="30">
        <f t="shared" si="58"/>
        <v>4329.7360997235464</v>
      </c>
      <c r="BK261" s="30">
        <f t="shared" si="58"/>
        <v>0</v>
      </c>
      <c r="BL261" s="30">
        <f t="shared" si="58"/>
        <v>0</v>
      </c>
      <c r="BM261" s="30">
        <f t="shared" si="58"/>
        <v>6.078127575447098E-3</v>
      </c>
      <c r="BN261" s="30">
        <f t="shared" si="58"/>
        <v>5.5887412711292744E-2</v>
      </c>
      <c r="BO261" s="30">
        <f t="shared" si="58"/>
        <v>0</v>
      </c>
      <c r="BP261" s="30">
        <f t="shared" si="58"/>
        <v>0</v>
      </c>
      <c r="BQ261" s="30">
        <f t="shared" si="58"/>
        <v>11.743812525938946</v>
      </c>
      <c r="BR261" s="30">
        <f t="shared" si="58"/>
        <v>0</v>
      </c>
      <c r="BS261" s="30">
        <f t="shared" si="58"/>
        <v>0</v>
      </c>
      <c r="BT261" s="30">
        <f t="shared" si="58"/>
        <v>0</v>
      </c>
      <c r="BU261" s="30">
        <f t="shared" si="58"/>
        <v>0</v>
      </c>
      <c r="BV261" s="30">
        <f t="shared" si="58"/>
        <v>0</v>
      </c>
      <c r="BW261" s="30">
        <f t="shared" si="58"/>
        <v>0</v>
      </c>
      <c r="BX261" s="30">
        <f t="shared" si="58"/>
        <v>0</v>
      </c>
      <c r="BY261" s="30">
        <f t="shared" si="60"/>
        <v>12392.480702813171</v>
      </c>
      <c r="DD261" s="7">
        <v>8</v>
      </c>
      <c r="DE261" s="55">
        <f ca="1"/>
        <v>645124.26744334237</v>
      </c>
      <c r="DF261" s="55">
        <f ca="1"/>
        <v>91.403580600205544</v>
      </c>
      <c r="DG261" s="55">
        <f ca="1"/>
        <v>0</v>
      </c>
      <c r="DH261" s="55">
        <f ca="1"/>
        <v>0</v>
      </c>
      <c r="DI261" s="55">
        <f ca="1"/>
        <v>2048.0770004009651</v>
      </c>
      <c r="DJ261" s="55">
        <f ca="1"/>
        <v>3956.6473576802728</v>
      </c>
      <c r="DK261" s="55">
        <f ca="1"/>
        <v>0</v>
      </c>
      <c r="DL261" s="55">
        <f ca="1"/>
        <v>0</v>
      </c>
      <c r="DM261" s="55">
        <f ca="1"/>
        <v>4060.8527983476201</v>
      </c>
      <c r="DN261" s="55">
        <f ca="1"/>
        <v>0</v>
      </c>
      <c r="DO261" s="55">
        <f ca="1"/>
        <v>0</v>
      </c>
      <c r="DP261" s="55">
        <f ca="1"/>
        <v>242898.19519449095</v>
      </c>
      <c r="DQ261" s="55">
        <f ca="1"/>
        <v>0</v>
      </c>
      <c r="DR261" s="55">
        <f ca="1"/>
        <v>0</v>
      </c>
      <c r="DS261" s="55">
        <f ca="1"/>
        <v>0</v>
      </c>
      <c r="DT261" s="55">
        <f ca="1"/>
        <v>3.9568288199595263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ca="1"/>
        <v>0</v>
      </c>
      <c r="EE261" s="55">
        <f t="shared" ca="1" si="61"/>
        <v>898183.40020368225</v>
      </c>
    </row>
    <row r="262" spans="2:135" x14ac:dyDescent="0.3">
      <c r="B262" s="7">
        <v>31</v>
      </c>
      <c r="C262" s="17" t="s">
        <v>49</v>
      </c>
      <c r="D262" s="52">
        <f ca="1">D179/BG35</f>
        <v>4.7604659717328142E-3</v>
      </c>
      <c r="E262" s="52">
        <f ca="1">E179/BH35</f>
        <v>4.612107623208195E-3</v>
      </c>
      <c r="F262" s="52">
        <f ca="1">F179/BI35</f>
        <v>4.612107623208195E-3</v>
      </c>
      <c r="G262" s="52">
        <f ca="1">G179/BJ35</f>
        <v>4.612107623208195E-3</v>
      </c>
      <c r="H262" s="52">
        <f ca="1">H179/BK35</f>
        <v>4.6121076232081958E-3</v>
      </c>
      <c r="I262" s="52">
        <f ca="1">I179/BL35</f>
        <v>4.612107623208195E-3</v>
      </c>
      <c r="J262" s="52">
        <f ca="1">J179/BM35</f>
        <v>4.612107623208195E-3</v>
      </c>
      <c r="K262" s="52">
        <f ca="1">K179/BN35</f>
        <v>4.612107623208195E-3</v>
      </c>
      <c r="L262" s="52">
        <f ca="1">L179/BO35</f>
        <v>4.612107623208195E-3</v>
      </c>
      <c r="M262" s="52">
        <f ca="1">M179/BP35</f>
        <v>4.6121076232081941E-3</v>
      </c>
      <c r="N262" s="52">
        <f ca="1">N179/BQ35</f>
        <v>4.612107623208195E-3</v>
      </c>
      <c r="O262" s="52">
        <f ca="1">O179/BR35</f>
        <v>4.4637492746835757E-3</v>
      </c>
      <c r="P262" s="52">
        <f ca="1">P179/BS35</f>
        <v>4.463749274683574E-3</v>
      </c>
      <c r="Q262" s="52">
        <f ca="1">Q179/BT35</f>
        <v>4.4637492746835749E-3</v>
      </c>
      <c r="R262" s="52">
        <f ca="1">R179/BU35</f>
        <v>4.4637492746835749E-3</v>
      </c>
      <c r="AX262" s="7">
        <v>9</v>
      </c>
      <c r="AY262" s="30">
        <f t="shared" si="59"/>
        <v>153.85022354455467</v>
      </c>
      <c r="AZ262" s="30">
        <f t="shared" si="58"/>
        <v>2.0416802420938081E-2</v>
      </c>
      <c r="BA262" s="30">
        <f t="shared" si="58"/>
        <v>0</v>
      </c>
      <c r="BB262" s="30">
        <f t="shared" si="58"/>
        <v>0</v>
      </c>
      <c r="BC262" s="30">
        <f t="shared" si="58"/>
        <v>0.62355384516765178</v>
      </c>
      <c r="BD262" s="30">
        <f t="shared" si="58"/>
        <v>1.2880715831482885</v>
      </c>
      <c r="BE262" s="30">
        <f t="shared" si="58"/>
        <v>0</v>
      </c>
      <c r="BF262" s="30">
        <f t="shared" si="58"/>
        <v>24.339366148079367</v>
      </c>
      <c r="BG262" s="30">
        <f t="shared" si="58"/>
        <v>1.1836469287692566</v>
      </c>
      <c r="BH262" s="30">
        <f t="shared" si="58"/>
        <v>0</v>
      </c>
      <c r="BI262" s="30">
        <f t="shared" si="58"/>
        <v>0.32674233838302391</v>
      </c>
      <c r="BJ262" s="30">
        <f t="shared" si="58"/>
        <v>97.680374467651419</v>
      </c>
      <c r="BK262" s="30">
        <f t="shared" si="58"/>
        <v>0</v>
      </c>
      <c r="BL262" s="30">
        <f t="shared" si="58"/>
        <v>0</v>
      </c>
      <c r="BM262" s="30">
        <f t="shared" si="58"/>
        <v>1.3720482430198646E-4</v>
      </c>
      <c r="BN262" s="30">
        <f t="shared" si="58"/>
        <v>1.2608403927307527E-3</v>
      </c>
      <c r="BO262" s="30">
        <f t="shared" si="58"/>
        <v>0</v>
      </c>
      <c r="BP262" s="30">
        <f t="shared" si="58"/>
        <v>0</v>
      </c>
      <c r="BQ262" s="30">
        <f t="shared" si="58"/>
        <v>0.26494455581384924</v>
      </c>
      <c r="BR262" s="30">
        <f t="shared" si="58"/>
        <v>0</v>
      </c>
      <c r="BS262" s="30">
        <f t="shared" si="58"/>
        <v>0</v>
      </c>
      <c r="BT262" s="30">
        <f t="shared" si="58"/>
        <v>0</v>
      </c>
      <c r="BU262" s="30">
        <f t="shared" si="58"/>
        <v>0</v>
      </c>
      <c r="BV262" s="30">
        <f t="shared" si="58"/>
        <v>0</v>
      </c>
      <c r="BW262" s="30">
        <f t="shared" si="58"/>
        <v>0</v>
      </c>
      <c r="BX262" s="30">
        <f t="shared" si="58"/>
        <v>0</v>
      </c>
      <c r="BY262" s="30">
        <f t="shared" si="60"/>
        <v>279.57873825920541</v>
      </c>
      <c r="DD262" s="7">
        <v>9</v>
      </c>
      <c r="DE262" s="55">
        <f ca="1"/>
        <v>14554.231147314871</v>
      </c>
      <c r="DF262" s="55">
        <f ca="1"/>
        <v>2.0620970445147462</v>
      </c>
      <c r="DG262" s="55">
        <f ca="1"/>
        <v>0</v>
      </c>
      <c r="DH262" s="55">
        <f ca="1"/>
        <v>0</v>
      </c>
      <c r="DI262" s="55">
        <f ca="1"/>
        <v>46.205339926922996</v>
      </c>
      <c r="DJ262" s="55">
        <f ca="1"/>
        <v>89.263360712176393</v>
      </c>
      <c r="DK262" s="55">
        <f ca="1"/>
        <v>0</v>
      </c>
      <c r="DL262" s="55">
        <f ca="1"/>
        <v>0</v>
      </c>
      <c r="DM262" s="55">
        <f ca="1"/>
        <v>91.614272286740473</v>
      </c>
      <c r="DN262" s="55">
        <f ca="1"/>
        <v>0</v>
      </c>
      <c r="DO262" s="55">
        <f ca="1"/>
        <v>0</v>
      </c>
      <c r="DP262" s="55">
        <f ca="1"/>
        <v>5479.869007635245</v>
      </c>
      <c r="DQ262" s="55">
        <f ca="1"/>
        <v>0</v>
      </c>
      <c r="DR262" s="55">
        <f ca="1"/>
        <v>0</v>
      </c>
      <c r="DS262" s="55">
        <f ca="1"/>
        <v>0</v>
      </c>
      <c r="DT262" s="55">
        <f ca="1"/>
        <v>8.9267499805337283E-2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ca="1"/>
        <v>0</v>
      </c>
      <c r="EE262" s="55">
        <f t="shared" ca="1" si="61"/>
        <v>20263.334492420279</v>
      </c>
    </row>
    <row r="263" spans="2:135" x14ac:dyDescent="0.3">
      <c r="B263" s="7">
        <v>32</v>
      </c>
      <c r="C263" s="17" t="s">
        <v>51</v>
      </c>
      <c r="D263" s="52">
        <f ca="1">D180/BG36</f>
        <v>4.760465963563441E-3</v>
      </c>
      <c r="E263" s="52">
        <f ca="1">E180/BH36</f>
        <v>4.6121076153141961E-3</v>
      </c>
      <c r="F263" s="52">
        <f ca="1">F180/BI36</f>
        <v>4.6121076153141961E-3</v>
      </c>
      <c r="G263" s="52">
        <f ca="1">G180/BJ36</f>
        <v>4.6121076153141961E-3</v>
      </c>
      <c r="H263" s="52">
        <f ca="1">H180/BK36</f>
        <v>4.6121076153141961E-3</v>
      </c>
      <c r="I263" s="52">
        <f ca="1">I180/BL36</f>
        <v>4.612107615314197E-3</v>
      </c>
      <c r="J263" s="52">
        <f ca="1">J180/BM36</f>
        <v>4.6121076153141961E-3</v>
      </c>
      <c r="K263" s="52">
        <f ca="1">K180/BN36</f>
        <v>4.6121076153141961E-3</v>
      </c>
      <c r="L263" s="52">
        <f ca="1">L180/BO36</f>
        <v>4.612107615314197E-3</v>
      </c>
      <c r="M263" s="52">
        <f ca="1">M180/BP36</f>
        <v>4.6121076153141961E-3</v>
      </c>
      <c r="N263" s="52">
        <f ca="1">N180/BQ36</f>
        <v>4.612107615314197E-3</v>
      </c>
      <c r="O263" s="52">
        <f ca="1">O180/BR36</f>
        <v>4.463749267064953E-3</v>
      </c>
      <c r="P263" s="52">
        <f ca="1">P180/BS36</f>
        <v>4.4637492670649521E-3</v>
      </c>
      <c r="Q263" s="52">
        <f ca="1">Q180/BT36</f>
        <v>4.463749267064953E-3</v>
      </c>
      <c r="R263" s="52">
        <f ca="1">R180/BU36</f>
        <v>4.4637492670649521E-3</v>
      </c>
      <c r="AX263" s="7">
        <v>10</v>
      </c>
      <c r="AY263" s="30">
        <f t="shared" si="59"/>
        <v>1877.7239196306377</v>
      </c>
      <c r="AZ263" s="30">
        <f t="shared" si="58"/>
        <v>0.24918467584476375</v>
      </c>
      <c r="BA263" s="30">
        <f t="shared" si="58"/>
        <v>0</v>
      </c>
      <c r="BB263" s="30">
        <f t="shared" si="58"/>
        <v>0</v>
      </c>
      <c r="BC263" s="30">
        <f t="shared" si="58"/>
        <v>7.6104014903466268</v>
      </c>
      <c r="BD263" s="30">
        <f t="shared" si="58"/>
        <v>15.720762486926276</v>
      </c>
      <c r="BE263" s="30">
        <f t="shared" si="58"/>
        <v>0</v>
      </c>
      <c r="BF263" s="30">
        <f t="shared" si="58"/>
        <v>297.0591069745181</v>
      </c>
      <c r="BG263" s="30">
        <f t="shared" si="58"/>
        <v>14.446271825048614</v>
      </c>
      <c r="BH263" s="30">
        <f t="shared" si="58"/>
        <v>0</v>
      </c>
      <c r="BI263" s="30">
        <f t="shared" si="58"/>
        <v>3.9878518934141822</v>
      </c>
      <c r="BJ263" s="30">
        <f t="shared" si="58"/>
        <v>1192.1775047327199</v>
      </c>
      <c r="BK263" s="30">
        <f t="shared" si="58"/>
        <v>0</v>
      </c>
      <c r="BL263" s="30">
        <f t="shared" si="58"/>
        <v>0</v>
      </c>
      <c r="BM263" s="30">
        <f t="shared" si="58"/>
        <v>1.6741784958580646E-3</v>
      </c>
      <c r="BN263" s="30">
        <f t="shared" si="58"/>
        <v>1.5388401892235745E-2</v>
      </c>
      <c r="BO263" s="30">
        <f t="shared" si="58"/>
        <v>0</v>
      </c>
      <c r="BP263" s="30">
        <f t="shared" si="58"/>
        <v>0</v>
      </c>
      <c r="BQ263" s="30">
        <f t="shared" si="58"/>
        <v>3.2336171975991816</v>
      </c>
      <c r="BR263" s="30">
        <f t="shared" si="58"/>
        <v>0</v>
      </c>
      <c r="BS263" s="30">
        <f t="shared" si="58"/>
        <v>0</v>
      </c>
      <c r="BT263" s="30">
        <f t="shared" si="58"/>
        <v>0</v>
      </c>
      <c r="BU263" s="30">
        <f t="shared" si="58"/>
        <v>0</v>
      </c>
      <c r="BV263" s="30">
        <f t="shared" si="58"/>
        <v>0</v>
      </c>
      <c r="BW263" s="30">
        <f t="shared" si="58"/>
        <v>0</v>
      </c>
      <c r="BX263" s="30">
        <f t="shared" si="58"/>
        <v>0</v>
      </c>
      <c r="BY263" s="30">
        <f t="shared" si="60"/>
        <v>3412.2256834874433</v>
      </c>
      <c r="DD263" s="7">
        <v>10</v>
      </c>
      <c r="DE263" s="55">
        <f ca="1"/>
        <v>177632.68279705831</v>
      </c>
      <c r="DF263" s="55">
        <f ca="1"/>
        <v>25.167652260321137</v>
      </c>
      <c r="DG263" s="55">
        <f ca="1"/>
        <v>0</v>
      </c>
      <c r="DH263" s="55">
        <f ca="1"/>
        <v>0</v>
      </c>
      <c r="DI263" s="55">
        <f ca="1"/>
        <v>563.93075043468502</v>
      </c>
      <c r="DJ263" s="55">
        <f ca="1"/>
        <v>1089.4488403439909</v>
      </c>
      <c r="DK263" s="55">
        <f ca="1"/>
        <v>0</v>
      </c>
      <c r="DL263" s="55">
        <f ca="1"/>
        <v>0</v>
      </c>
      <c r="DM263" s="55">
        <f ca="1"/>
        <v>1118.1414392587628</v>
      </c>
      <c r="DN263" s="55">
        <f ca="1"/>
        <v>0</v>
      </c>
      <c r="DO263" s="55">
        <f ca="1"/>
        <v>0</v>
      </c>
      <c r="DP263" s="55">
        <f ca="1"/>
        <v>66881.158015505585</v>
      </c>
      <c r="DQ263" s="55">
        <f ca="1"/>
        <v>0</v>
      </c>
      <c r="DR263" s="55">
        <f ca="1"/>
        <v>0</v>
      </c>
      <c r="DS263" s="55">
        <f ca="1"/>
        <v>0</v>
      </c>
      <c r="DT263" s="55">
        <f ca="1"/>
        <v>1.0894988539702908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ca="1"/>
        <v>0</v>
      </c>
      <c r="EE263" s="55">
        <f t="shared" ca="1" si="61"/>
        <v>247311.61899371565</v>
      </c>
    </row>
    <row r="264" spans="2:135" x14ac:dyDescent="0.3">
      <c r="B264" s="7">
        <v>33</v>
      </c>
      <c r="C264" s="17" t="s">
        <v>52</v>
      </c>
      <c r="D264" s="52">
        <f ca="1">D181/BG37</f>
        <v>0.19392974164842317</v>
      </c>
      <c r="E264" s="52">
        <f ca="1">E181/BH37</f>
        <v>0.19392974164842317</v>
      </c>
      <c r="F264" s="52">
        <f ca="1">F181/BI37</f>
        <v>0.19392974164842314</v>
      </c>
      <c r="G264" s="52">
        <f ca="1">G181/BJ37</f>
        <v>0.19392974164842317</v>
      </c>
      <c r="H264" s="52">
        <f ca="1">H181/BK37</f>
        <v>0.19392974164842314</v>
      </c>
      <c r="I264" s="52">
        <f ca="1">I181/BL37</f>
        <v>0.19392974164842314</v>
      </c>
      <c r="J264" s="52">
        <f ca="1">J181/BM37</f>
        <v>0.19392974164842314</v>
      </c>
      <c r="K264" s="52">
        <f ca="1">K181/BN37</f>
        <v>0.19392974164842317</v>
      </c>
      <c r="L264" s="52">
        <f ca="1">L181/BO37</f>
        <v>0.19392974164842317</v>
      </c>
      <c r="M264" s="52">
        <f ca="1">M181/BP37</f>
        <v>0.19392974164842317</v>
      </c>
      <c r="N264" s="52">
        <f ca="1">N181/BQ37</f>
        <v>0.19392974164842311</v>
      </c>
      <c r="O264" s="52">
        <f ca="1">O181/BR37</f>
        <v>0.19392974164842317</v>
      </c>
      <c r="P264" s="52">
        <f ca="1">P181/BS37</f>
        <v>0.19392974164842317</v>
      </c>
      <c r="Q264" s="52">
        <f ca="1">Q181/BT37</f>
        <v>0.19392974164842314</v>
      </c>
      <c r="R264" s="52">
        <f ca="1">R181/BU37</f>
        <v>0.19392974164842317</v>
      </c>
      <c r="AX264" s="7">
        <v>11</v>
      </c>
      <c r="AY264" s="30">
        <f t="shared" si="59"/>
        <v>0</v>
      </c>
      <c r="AZ264" s="30">
        <f t="shared" si="58"/>
        <v>0</v>
      </c>
      <c r="BA264" s="30">
        <f t="shared" si="58"/>
        <v>0</v>
      </c>
      <c r="BB264" s="30">
        <f t="shared" si="58"/>
        <v>0</v>
      </c>
      <c r="BC264" s="30">
        <f t="shared" si="58"/>
        <v>3264.227581667541</v>
      </c>
      <c r="BD264" s="30">
        <f t="shared" si="58"/>
        <v>6742.896097365986</v>
      </c>
      <c r="BE264" s="30">
        <f t="shared" ref="BE264:BX276" si="62">AC98*$G99*AC154</f>
        <v>0</v>
      </c>
      <c r="BF264" s="30">
        <f t="shared" si="62"/>
        <v>8240.7443184617969</v>
      </c>
      <c r="BG264" s="30">
        <f t="shared" si="62"/>
        <v>0</v>
      </c>
      <c r="BH264" s="30">
        <f t="shared" si="62"/>
        <v>0</v>
      </c>
      <c r="BI264" s="30">
        <f t="shared" si="62"/>
        <v>0</v>
      </c>
      <c r="BJ264" s="30">
        <f t="shared" si="62"/>
        <v>0</v>
      </c>
      <c r="BK264" s="30">
        <f t="shared" si="62"/>
        <v>0</v>
      </c>
      <c r="BL264" s="30">
        <f t="shared" si="62"/>
        <v>0</v>
      </c>
      <c r="BM264" s="30">
        <f t="shared" si="62"/>
        <v>0.71770290761449484</v>
      </c>
      <c r="BN264" s="30">
        <f t="shared" si="62"/>
        <v>6.6054072913192448</v>
      </c>
      <c r="BO264" s="30">
        <f t="shared" si="62"/>
        <v>0</v>
      </c>
      <c r="BP264" s="30">
        <f t="shared" si="62"/>
        <v>0</v>
      </c>
      <c r="BQ264" s="30">
        <f t="shared" si="62"/>
        <v>116.13561918835642</v>
      </c>
      <c r="BR264" s="30">
        <f t="shared" si="62"/>
        <v>0</v>
      </c>
      <c r="BS264" s="30">
        <f t="shared" si="62"/>
        <v>0</v>
      </c>
      <c r="BT264" s="30">
        <f t="shared" si="62"/>
        <v>0</v>
      </c>
      <c r="BU264" s="30">
        <f t="shared" si="62"/>
        <v>0</v>
      </c>
      <c r="BV264" s="30">
        <f t="shared" si="62"/>
        <v>0</v>
      </c>
      <c r="BW264" s="30">
        <f t="shared" si="62"/>
        <v>0</v>
      </c>
      <c r="BX264" s="30">
        <f t="shared" si="62"/>
        <v>0</v>
      </c>
      <c r="BY264" s="30">
        <f t="shared" si="60"/>
        <v>18371.326726882617</v>
      </c>
      <c r="DD264" s="7">
        <v>11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0</v>
      </c>
      <c r="DI264" s="55">
        <f ca="1"/>
        <v>241879.26380156478</v>
      </c>
      <c r="DJ264" s="55">
        <f ca="1"/>
        <v>467282.69954746281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0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0</v>
      </c>
      <c r="DT264" s="55">
        <f ca="1"/>
        <v>467.66283622540249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ca="1"/>
        <v>0</v>
      </c>
      <c r="EE264" s="55">
        <f t="shared" ca="1" si="61"/>
        <v>709629.62618525291</v>
      </c>
    </row>
    <row r="265" spans="2:135" x14ac:dyDescent="0.3">
      <c r="B265" s="7">
        <v>34</v>
      </c>
      <c r="C265" s="17" t="s">
        <v>14</v>
      </c>
      <c r="D265" s="52">
        <f ca="1">D182/BG38</f>
        <v>0.19392974503658794</v>
      </c>
      <c r="E265" s="52">
        <f ca="1">E182/BH38</f>
        <v>0.19392974503658794</v>
      </c>
      <c r="F265" s="52">
        <f ca="1">F182/BI38</f>
        <v>0.19392974503658791</v>
      </c>
      <c r="G265" s="52">
        <f ca="1">G182/BJ38</f>
        <v>0.19392974503658794</v>
      </c>
      <c r="H265" s="52">
        <f ca="1">H182/BK38</f>
        <v>0.193929745036588</v>
      </c>
      <c r="I265" s="52">
        <f ca="1">I182/BL38</f>
        <v>0.19392974503658794</v>
      </c>
      <c r="J265" s="52">
        <f ca="1">J182/BM38</f>
        <v>0.19392974503658794</v>
      </c>
      <c r="K265" s="52">
        <f ca="1">K182/BN38</f>
        <v>0.19392974503658794</v>
      </c>
      <c r="L265" s="52">
        <f ca="1">L182/BO38</f>
        <v>0.19392974503658794</v>
      </c>
      <c r="M265" s="52">
        <f ca="1">M182/BP38</f>
        <v>0.19392974503658797</v>
      </c>
      <c r="N265" s="52">
        <f ca="1">N182/BQ38</f>
        <v>0.19392974503658794</v>
      </c>
      <c r="O265" s="52">
        <f ca="1">O182/BR38</f>
        <v>0.19392974503658794</v>
      </c>
      <c r="P265" s="52">
        <f ca="1">P182/BS38</f>
        <v>0.19392974503658791</v>
      </c>
      <c r="Q265" s="52">
        <f ca="1">Q182/BT38</f>
        <v>0.19392974503658791</v>
      </c>
      <c r="R265" s="52">
        <f ca="1">R182/BU38</f>
        <v>0.19392974503658791</v>
      </c>
      <c r="AX265" s="7">
        <v>12</v>
      </c>
      <c r="AY265" s="30">
        <f t="shared" si="59"/>
        <v>4745.3051670117929</v>
      </c>
      <c r="AZ265" s="30">
        <f t="shared" si="59"/>
        <v>3.5121279807465244</v>
      </c>
      <c r="BA265" s="30">
        <f t="shared" si="59"/>
        <v>0</v>
      </c>
      <c r="BB265" s="30">
        <f t="shared" si="59"/>
        <v>0</v>
      </c>
      <c r="BC265" s="30">
        <f t="shared" si="59"/>
        <v>276.72207744652121</v>
      </c>
      <c r="BD265" s="30">
        <f t="shared" si="59"/>
        <v>571.62320004397748</v>
      </c>
      <c r="BE265" s="30">
        <f t="shared" si="62"/>
        <v>0</v>
      </c>
      <c r="BF265" s="30">
        <f t="shared" si="62"/>
        <v>3472.6197848590969</v>
      </c>
      <c r="BG265" s="30">
        <f t="shared" si="62"/>
        <v>407.01587071051659</v>
      </c>
      <c r="BH265" s="30">
        <f t="shared" si="62"/>
        <v>0</v>
      </c>
      <c r="BI265" s="30">
        <f t="shared" si="62"/>
        <v>1099.0156669383562</v>
      </c>
      <c r="BJ265" s="30">
        <f t="shared" si="62"/>
        <v>5539.358946372332</v>
      </c>
      <c r="BK265" s="30">
        <f t="shared" si="62"/>
        <v>0</v>
      </c>
      <c r="BL265" s="30">
        <f t="shared" si="62"/>
        <v>0</v>
      </c>
      <c r="BM265" s="30">
        <f t="shared" si="62"/>
        <v>6.0832882004730721E-2</v>
      </c>
      <c r="BN265" s="30">
        <f t="shared" si="62"/>
        <v>0.55953819692465678</v>
      </c>
      <c r="BO265" s="30">
        <f t="shared" si="62"/>
        <v>0</v>
      </c>
      <c r="BP265" s="30">
        <f t="shared" si="62"/>
        <v>29969.372176928071</v>
      </c>
      <c r="BQ265" s="30">
        <f t="shared" si="62"/>
        <v>1796.8529730613959</v>
      </c>
      <c r="BR265" s="30">
        <f t="shared" si="62"/>
        <v>0</v>
      </c>
      <c r="BS265" s="30">
        <f t="shared" si="62"/>
        <v>0</v>
      </c>
      <c r="BT265" s="30">
        <f t="shared" si="62"/>
        <v>0</v>
      </c>
      <c r="BU265" s="30">
        <f t="shared" si="62"/>
        <v>0</v>
      </c>
      <c r="BV265" s="30">
        <f t="shared" si="62"/>
        <v>0</v>
      </c>
      <c r="BW265" s="30">
        <f t="shared" si="62"/>
        <v>0</v>
      </c>
      <c r="BX265" s="30">
        <f t="shared" si="62"/>
        <v>0</v>
      </c>
      <c r="BY265" s="30">
        <f t="shared" si="60"/>
        <v>47882.018362431736</v>
      </c>
      <c r="DD265" s="7">
        <v>12</v>
      </c>
      <c r="DE265" s="55">
        <f ca="1"/>
        <v>448905.86879931559</v>
      </c>
      <c r="DF265" s="55">
        <f ca="1"/>
        <v>354.72492605539895</v>
      </c>
      <c r="DG265" s="55">
        <f ca="1"/>
        <v>0</v>
      </c>
      <c r="DH265" s="55">
        <f ca="1"/>
        <v>0</v>
      </c>
      <c r="DI265" s="55">
        <f ca="1"/>
        <v>20505.105938787219</v>
      </c>
      <c r="DJ265" s="55">
        <f ca="1"/>
        <v>39613.48776304764</v>
      </c>
      <c r="DK265" s="55">
        <f ca="1"/>
        <v>0</v>
      </c>
      <c r="DL265" s="55">
        <f ca="1"/>
        <v>0</v>
      </c>
      <c r="DM265" s="55">
        <f ca="1"/>
        <v>31503.028392993987</v>
      </c>
      <c r="DN265" s="55">
        <f ca="1"/>
        <v>0</v>
      </c>
      <c r="DO265" s="55">
        <f ca="1"/>
        <v>0</v>
      </c>
      <c r="DP265" s="55">
        <f ca="1"/>
        <v>310758.03689148783</v>
      </c>
      <c r="DQ265" s="55">
        <f ca="1"/>
        <v>0</v>
      </c>
      <c r="DR265" s="55">
        <f ca="1"/>
        <v>0</v>
      </c>
      <c r="DS265" s="55">
        <f ca="1"/>
        <v>0</v>
      </c>
      <c r="DT265" s="55">
        <f ca="1"/>
        <v>39.615304342265702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ca="1"/>
        <v>0</v>
      </c>
      <c r="EE265" s="55">
        <f t="shared" ca="1" si="61"/>
        <v>851679.86801602994</v>
      </c>
    </row>
    <row r="266" spans="2:135" x14ac:dyDescent="0.3">
      <c r="B266" s="7">
        <v>35</v>
      </c>
      <c r="C266" s="17" t="s">
        <v>54</v>
      </c>
      <c r="D266" s="52">
        <f ca="1">D183/BG39</f>
        <v>3.0199863795072508E-2</v>
      </c>
      <c r="E266" s="52">
        <f ca="1">E183/BH39</f>
        <v>3.0199863795072508E-2</v>
      </c>
      <c r="F266" s="52">
        <f ca="1">F183/BI39</f>
        <v>3.0199863795072508E-2</v>
      </c>
      <c r="G266" s="52">
        <f ca="1">G183/BJ39</f>
        <v>3.0199863795072508E-2</v>
      </c>
      <c r="H266" s="52">
        <f ca="1">H183/BK39</f>
        <v>3.0199863795072508E-2</v>
      </c>
      <c r="I266" s="52">
        <f ca="1">I183/BL39</f>
        <v>3.0199863795072508E-2</v>
      </c>
      <c r="J266" s="52">
        <f ca="1">J183/BM39</f>
        <v>3.0199863795072508E-2</v>
      </c>
      <c r="K266" s="52">
        <f ca="1">K183/BN39</f>
        <v>3.0199863795072508E-2</v>
      </c>
      <c r="L266" s="52">
        <f ca="1">L183/BO39</f>
        <v>3.0199863795072508E-2</v>
      </c>
      <c r="M266" s="52">
        <f ca="1">M183/BP39</f>
        <v>3.0199863795072508E-2</v>
      </c>
      <c r="N266" s="52">
        <f ca="1">N183/BQ39</f>
        <v>3.0199863795072512E-2</v>
      </c>
      <c r="O266" s="52">
        <f ca="1">O183/BR39</f>
        <v>3.0199863795072512E-2</v>
      </c>
      <c r="P266" s="52">
        <f ca="1">P183/BS39</f>
        <v>3.0199863795072512E-2</v>
      </c>
      <c r="Q266" s="52">
        <f ca="1">Q183/BT39</f>
        <v>3.0199863795072515E-2</v>
      </c>
      <c r="R266" s="52">
        <f ca="1">R183/BU39</f>
        <v>3.0199863795072512E-2</v>
      </c>
      <c r="AX266" s="7">
        <v>13</v>
      </c>
      <c r="AY266" s="30">
        <f t="shared" si="59"/>
        <v>212.31387065358987</v>
      </c>
      <c r="AZ266" s="30">
        <f t="shared" si="59"/>
        <v>0.15713920553365562</v>
      </c>
      <c r="BA266" s="30">
        <f t="shared" si="59"/>
        <v>0</v>
      </c>
      <c r="BB266" s="30">
        <f t="shared" si="59"/>
        <v>0</v>
      </c>
      <c r="BC266" s="30">
        <f t="shared" si="59"/>
        <v>12.381065764262408</v>
      </c>
      <c r="BD266" s="30">
        <f t="shared" si="59"/>
        <v>25.575496183037746</v>
      </c>
      <c r="BE266" s="30">
        <f t="shared" si="62"/>
        <v>0</v>
      </c>
      <c r="BF266" s="30">
        <f t="shared" si="62"/>
        <v>155.3715350392506</v>
      </c>
      <c r="BG266" s="30">
        <f t="shared" si="62"/>
        <v>18.210654926548166</v>
      </c>
      <c r="BH266" s="30">
        <f t="shared" si="62"/>
        <v>0</v>
      </c>
      <c r="BI266" s="30">
        <f t="shared" si="62"/>
        <v>49.172026232127436</v>
      </c>
      <c r="BJ266" s="30">
        <f t="shared" si="62"/>
        <v>247.84132895594345</v>
      </c>
      <c r="BK266" s="30">
        <f t="shared" si="62"/>
        <v>0</v>
      </c>
      <c r="BL266" s="30">
        <f t="shared" si="62"/>
        <v>0</v>
      </c>
      <c r="BM266" s="30">
        <f t="shared" si="62"/>
        <v>2.7207194081079037E-3</v>
      </c>
      <c r="BN266" s="30">
        <f t="shared" si="62"/>
        <v>2.5085532157325164E-2</v>
      </c>
      <c r="BO266" s="30">
        <f t="shared" si="62"/>
        <v>0</v>
      </c>
      <c r="BP266" s="30">
        <f t="shared" si="62"/>
        <v>1340.8860300867768</v>
      </c>
      <c r="BQ266" s="30">
        <f t="shared" si="62"/>
        <v>80.394578700814478</v>
      </c>
      <c r="BR266" s="30">
        <f t="shared" si="62"/>
        <v>0</v>
      </c>
      <c r="BS266" s="30">
        <f t="shared" si="62"/>
        <v>0</v>
      </c>
      <c r="BT266" s="30">
        <f t="shared" si="62"/>
        <v>0</v>
      </c>
      <c r="BU266" s="30">
        <f t="shared" si="62"/>
        <v>0</v>
      </c>
      <c r="BV266" s="30">
        <f t="shared" si="62"/>
        <v>0</v>
      </c>
      <c r="BW266" s="30">
        <f t="shared" si="62"/>
        <v>0</v>
      </c>
      <c r="BX266" s="30">
        <f t="shared" si="62"/>
        <v>0</v>
      </c>
      <c r="BY266" s="30">
        <f t="shared" si="60"/>
        <v>2142.3315319994504</v>
      </c>
      <c r="DD266" s="7">
        <v>13</v>
      </c>
      <c r="DE266" s="55">
        <f ca="1"/>
        <v>20084.892163829601</v>
      </c>
      <c r="DF266" s="55">
        <f ca="1"/>
        <v>15.871059758899218</v>
      </c>
      <c r="DG266" s="55">
        <f ca="1"/>
        <v>0</v>
      </c>
      <c r="DH266" s="55">
        <f ca="1"/>
        <v>0</v>
      </c>
      <c r="DI266" s="55">
        <f ca="1"/>
        <v>917.4369731318443</v>
      </c>
      <c r="DJ266" s="55">
        <f ca="1"/>
        <v>1772.3818854845158</v>
      </c>
      <c r="DK266" s="55">
        <f ca="1"/>
        <v>0</v>
      </c>
      <c r="DL266" s="55">
        <f ca="1"/>
        <v>0</v>
      </c>
      <c r="DM266" s="55">
        <f ca="1"/>
        <v>1409.5046913148281</v>
      </c>
      <c r="DN266" s="55">
        <f ca="1"/>
        <v>0</v>
      </c>
      <c r="DO266" s="55">
        <f ca="1"/>
        <v>0</v>
      </c>
      <c r="DP266" s="55">
        <f ca="1"/>
        <v>13903.898554428428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1.7760556767386215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ca="1"/>
        <v>0</v>
      </c>
      <c r="EE266" s="55">
        <f t="shared" ca="1" si="61"/>
        <v>38105.761383624857</v>
      </c>
    </row>
    <row r="267" spans="2:135" x14ac:dyDescent="0.3">
      <c r="B267" s="7">
        <v>36</v>
      </c>
      <c r="C267" s="17" t="s">
        <v>15</v>
      </c>
      <c r="D267" s="52">
        <f ca="1">D184/BG40</f>
        <v>3.0199735376024987E-2</v>
      </c>
      <c r="E267" s="52">
        <f ca="1">E184/BH40</f>
        <v>3.0199735376024984E-2</v>
      </c>
      <c r="F267" s="52">
        <f ca="1">F184/BI40</f>
        <v>3.0199735376024987E-2</v>
      </c>
      <c r="G267" s="52">
        <f ca="1">G184/BJ40</f>
        <v>3.0199735376024984E-2</v>
      </c>
      <c r="H267" s="52">
        <f ca="1">H184/BK40</f>
        <v>3.0199735376024987E-2</v>
      </c>
      <c r="I267" s="52">
        <f ca="1">I184/BL40</f>
        <v>3.0199735376024987E-2</v>
      </c>
      <c r="J267" s="52">
        <f ca="1">J184/BM40</f>
        <v>3.0199735376024987E-2</v>
      </c>
      <c r="K267" s="52">
        <f ca="1">K184/BN40</f>
        <v>3.0199735376024984E-2</v>
      </c>
      <c r="L267" s="52">
        <f ca="1">L184/BO40</f>
        <v>3.0199735376024991E-2</v>
      </c>
      <c r="M267" s="52">
        <f ca="1">M184/BP40</f>
        <v>3.0199735376024984E-2</v>
      </c>
      <c r="N267" s="52">
        <f ca="1">N184/BQ40</f>
        <v>3.0199735376024987E-2</v>
      </c>
      <c r="O267" s="52">
        <f ca="1">O184/BR40</f>
        <v>3.0199735376024987E-2</v>
      </c>
      <c r="P267" s="52">
        <f ca="1">P184/BS40</f>
        <v>3.0199735376024984E-2</v>
      </c>
      <c r="Q267" s="52">
        <f ca="1">Q184/BT40</f>
        <v>3.019973537602498E-2</v>
      </c>
      <c r="R267" s="52">
        <f ca="1">R184/BU40</f>
        <v>3.0199735376024984E-2</v>
      </c>
      <c r="AX267" s="7">
        <v>14</v>
      </c>
      <c r="AY267" s="30">
        <f t="shared" si="59"/>
        <v>14208.95743805868</v>
      </c>
      <c r="AZ267" s="30">
        <f t="shared" si="59"/>
        <v>10.51643155506409</v>
      </c>
      <c r="BA267" s="30">
        <f t="shared" si="59"/>
        <v>0</v>
      </c>
      <c r="BB267" s="30">
        <f t="shared" si="59"/>
        <v>0</v>
      </c>
      <c r="BC267" s="30">
        <f t="shared" si="59"/>
        <v>699.32520722316463</v>
      </c>
      <c r="BD267" s="30">
        <f t="shared" si="59"/>
        <v>1444.5920487837609</v>
      </c>
      <c r="BE267" s="30">
        <f t="shared" si="62"/>
        <v>0</v>
      </c>
      <c r="BF267" s="30">
        <f t="shared" si="62"/>
        <v>12937.421963811898</v>
      </c>
      <c r="BG267" s="30">
        <f t="shared" si="62"/>
        <v>807.65402548758721</v>
      </c>
      <c r="BH267" s="30">
        <f t="shared" si="62"/>
        <v>0</v>
      </c>
      <c r="BI267" s="30">
        <f t="shared" si="62"/>
        <v>331.83999604113222</v>
      </c>
      <c r="BJ267" s="30">
        <f t="shared" si="62"/>
        <v>26730.594051241682</v>
      </c>
      <c r="BK267" s="30">
        <f t="shared" si="62"/>
        <v>0</v>
      </c>
      <c r="BL267" s="30">
        <f t="shared" si="62"/>
        <v>0</v>
      </c>
      <c r="BM267" s="30">
        <f t="shared" si="62"/>
        <v>0.15378746864132539</v>
      </c>
      <c r="BN267" s="30">
        <f t="shared" si="62"/>
        <v>1.4140511262135493</v>
      </c>
      <c r="BO267" s="30">
        <f t="shared" si="62"/>
        <v>0</v>
      </c>
      <c r="BP267" s="30">
        <f t="shared" si="62"/>
        <v>1174.1910809348908</v>
      </c>
      <c r="BQ267" s="30">
        <f t="shared" si="62"/>
        <v>8670.8494376195376</v>
      </c>
      <c r="BR267" s="30">
        <f t="shared" si="62"/>
        <v>0</v>
      </c>
      <c r="BS267" s="30">
        <f t="shared" si="62"/>
        <v>0</v>
      </c>
      <c r="BT267" s="30">
        <f t="shared" si="62"/>
        <v>0</v>
      </c>
      <c r="BU267" s="30">
        <f t="shared" si="62"/>
        <v>0</v>
      </c>
      <c r="BV267" s="30">
        <f t="shared" si="62"/>
        <v>0</v>
      </c>
      <c r="BW267" s="30">
        <f t="shared" si="62"/>
        <v>0</v>
      </c>
      <c r="BX267" s="30">
        <f t="shared" si="62"/>
        <v>0</v>
      </c>
      <c r="BY267" s="30">
        <f t="shared" si="60"/>
        <v>67017.509519352257</v>
      </c>
      <c r="DD267" s="7">
        <v>14</v>
      </c>
      <c r="DE267" s="55">
        <f ca="1"/>
        <v>1344167.373640351</v>
      </c>
      <c r="DF267" s="55">
        <f ca="1"/>
        <v>1062.1595870614731</v>
      </c>
      <c r="DG267" s="55">
        <f ca="1"/>
        <v>0</v>
      </c>
      <c r="DH267" s="55">
        <f ca="1"/>
        <v>0</v>
      </c>
      <c r="DI267" s="55">
        <f ca="1"/>
        <v>51819.997855236492</v>
      </c>
      <c r="DJ267" s="55">
        <f ca="1"/>
        <v>100110.22898071463</v>
      </c>
      <c r="DK267" s="55">
        <f ca="1"/>
        <v>0</v>
      </c>
      <c r="DL267" s="55">
        <f ca="1"/>
        <v>0</v>
      </c>
      <c r="DM267" s="55">
        <f ca="1"/>
        <v>62512.421572739251</v>
      </c>
      <c r="DN267" s="55">
        <f ca="1"/>
        <v>0</v>
      </c>
      <c r="DO267" s="55">
        <f ca="1"/>
        <v>0</v>
      </c>
      <c r="DP267" s="55">
        <f ca="1"/>
        <v>1499586.3262746583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100.11481973591928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ca="1"/>
        <v>0</v>
      </c>
      <c r="EE267" s="55">
        <f t="shared" ca="1" si="61"/>
        <v>3059358.6227304968</v>
      </c>
    </row>
    <row r="268" spans="2:135" x14ac:dyDescent="0.3">
      <c r="B268" s="7">
        <v>37</v>
      </c>
      <c r="C268" s="17" t="s">
        <v>16</v>
      </c>
      <c r="D268" s="52">
        <f ca="1">D185/BG41</f>
        <v>0.18721332115620992</v>
      </c>
      <c r="E268" s="52">
        <f ca="1">E185/BH41</f>
        <v>0.18721332115620989</v>
      </c>
      <c r="F268" s="52">
        <f ca="1">F185/BI41</f>
        <v>0.18721332115620992</v>
      </c>
      <c r="G268" s="52">
        <f ca="1">G185/BJ41</f>
        <v>0.18721332115620992</v>
      </c>
      <c r="H268" s="52">
        <f ca="1">H185/BK41</f>
        <v>0.18721332115620989</v>
      </c>
      <c r="I268" s="52">
        <f ca="1">I185/BL41</f>
        <v>0.18721332115620992</v>
      </c>
      <c r="J268" s="52">
        <f ca="1">J185/BM41</f>
        <v>0.18721332115620992</v>
      </c>
      <c r="K268" s="52">
        <f ca="1">K185/BN41</f>
        <v>0.18721332115620992</v>
      </c>
      <c r="L268" s="52">
        <f ca="1">L185/BO41</f>
        <v>0.18721332115620992</v>
      </c>
      <c r="M268" s="52">
        <f ca="1">M185/BP41</f>
        <v>0.18721332115620992</v>
      </c>
      <c r="N268" s="52">
        <f ca="1">N185/BQ41</f>
        <v>0.18721332115620989</v>
      </c>
      <c r="O268" s="52">
        <f ca="1">O185/BR41</f>
        <v>0.18721332115620992</v>
      </c>
      <c r="P268" s="52">
        <f ca="1">P185/BS41</f>
        <v>0.18721332115620995</v>
      </c>
      <c r="Q268" s="52">
        <f ca="1">Q185/BT41</f>
        <v>0.18721332115620989</v>
      </c>
      <c r="R268" s="52">
        <f ca="1">R185/BU41</f>
        <v>0.18721332115620992</v>
      </c>
      <c r="AX268" s="7">
        <v>15</v>
      </c>
      <c r="AY268" s="30">
        <f t="shared" si="59"/>
        <v>1338.1072818775754</v>
      </c>
      <c r="AZ268" s="30">
        <f t="shared" si="59"/>
        <v>0.99036918806031926</v>
      </c>
      <c r="BA268" s="30">
        <f t="shared" si="59"/>
        <v>0</v>
      </c>
      <c r="BB268" s="30">
        <f t="shared" si="59"/>
        <v>0</v>
      </c>
      <c r="BC268" s="30">
        <f t="shared" si="59"/>
        <v>65.857903808366075</v>
      </c>
      <c r="BD268" s="30">
        <f t="shared" si="59"/>
        <v>136.04229225031176</v>
      </c>
      <c r="BE268" s="30">
        <f t="shared" si="62"/>
        <v>0</v>
      </c>
      <c r="BF268" s="30">
        <f t="shared" si="62"/>
        <v>1218.3623334932045</v>
      </c>
      <c r="BG268" s="30">
        <f t="shared" si="62"/>
        <v>76.059608003942969</v>
      </c>
      <c r="BH268" s="30">
        <f t="shared" si="62"/>
        <v>0</v>
      </c>
      <c r="BI268" s="30">
        <f t="shared" si="62"/>
        <v>31.250534541482406</v>
      </c>
      <c r="BJ268" s="30">
        <f t="shared" si="62"/>
        <v>2517.3136530086294</v>
      </c>
      <c r="BK268" s="30">
        <f t="shared" si="62"/>
        <v>0</v>
      </c>
      <c r="BL268" s="30">
        <f t="shared" si="62"/>
        <v>0</v>
      </c>
      <c r="BM268" s="30">
        <f t="shared" si="62"/>
        <v>1.4482705108055143E-2</v>
      </c>
      <c r="BN268" s="30">
        <f t="shared" si="62"/>
        <v>0.13316614722022319</v>
      </c>
      <c r="BO268" s="30">
        <f t="shared" si="62"/>
        <v>0</v>
      </c>
      <c r="BP268" s="30">
        <f t="shared" si="62"/>
        <v>110.57768613578696</v>
      </c>
      <c r="BQ268" s="30">
        <f t="shared" si="62"/>
        <v>816.56425709909718</v>
      </c>
      <c r="BR268" s="30">
        <f t="shared" si="62"/>
        <v>0</v>
      </c>
      <c r="BS268" s="30">
        <f t="shared" si="62"/>
        <v>0</v>
      </c>
      <c r="BT268" s="30">
        <f t="shared" si="62"/>
        <v>0</v>
      </c>
      <c r="BU268" s="30">
        <f t="shared" si="62"/>
        <v>0</v>
      </c>
      <c r="BV268" s="30">
        <f t="shared" si="62"/>
        <v>0</v>
      </c>
      <c r="BW268" s="30">
        <f t="shared" si="62"/>
        <v>0</v>
      </c>
      <c r="BX268" s="30">
        <f t="shared" si="62"/>
        <v>0</v>
      </c>
      <c r="BY268" s="30">
        <f t="shared" si="60"/>
        <v>6311.2735682587863</v>
      </c>
      <c r="DD268" s="7">
        <v>15</v>
      </c>
      <c r="DE268" s="55">
        <f ca="1"/>
        <v>126584.94886561861</v>
      </c>
      <c r="DF268" s="55">
        <f ca="1"/>
        <v>100.02728799409225</v>
      </c>
      <c r="DG268" s="55">
        <f ca="1"/>
        <v>0</v>
      </c>
      <c r="DH268" s="55">
        <f ca="1"/>
        <v>0</v>
      </c>
      <c r="DI268" s="55">
        <f ca="1"/>
        <v>4880.0706721999259</v>
      </c>
      <c r="DJ268" s="55">
        <f ca="1"/>
        <v>9427.7308529466045</v>
      </c>
      <c r="DK268" s="55">
        <f ca="1"/>
        <v>0</v>
      </c>
      <c r="DL268" s="55">
        <f ca="1"/>
        <v>0</v>
      </c>
      <c r="DM268" s="55">
        <f ca="1"/>
        <v>5887.0136595051863</v>
      </c>
      <c r="DN268" s="55">
        <f ca="1"/>
        <v>0</v>
      </c>
      <c r="DO268" s="55">
        <f ca="1"/>
        <v>0</v>
      </c>
      <c r="DP268" s="55">
        <f ca="1"/>
        <v>141221.2959337841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9.4281632231918007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ca="1"/>
        <v>0</v>
      </c>
      <c r="EE268" s="55">
        <f t="shared" ca="1" si="61"/>
        <v>288110.51543527172</v>
      </c>
    </row>
    <row r="269" spans="2:135" x14ac:dyDescent="0.3">
      <c r="B269" s="7">
        <v>38</v>
      </c>
      <c r="C269" s="17" t="s">
        <v>55</v>
      </c>
      <c r="D269" s="52">
        <f ca="1">D186/BG42</f>
        <v>0.18089296287763731</v>
      </c>
      <c r="E269" s="52">
        <f ca="1">E186/BH42</f>
        <v>0.18089296287763729</v>
      </c>
      <c r="F269" s="52">
        <f ca="1">F186/BI42</f>
        <v>0.18089296287763731</v>
      </c>
      <c r="G269" s="52">
        <f ca="1">G186/BJ42</f>
        <v>0.18089296287763729</v>
      </c>
      <c r="H269" s="52">
        <f ca="1">H186/BK42</f>
        <v>0.18089296287763729</v>
      </c>
      <c r="I269" s="52">
        <f ca="1">I186/BL42</f>
        <v>0.18089296287763731</v>
      </c>
      <c r="J269" s="52">
        <f ca="1">J186/BM42</f>
        <v>0.18089296287763729</v>
      </c>
      <c r="K269" s="52">
        <f ca="1">K186/BN42</f>
        <v>0.18089296287763726</v>
      </c>
      <c r="L269" s="52">
        <f ca="1">L186/BO42</f>
        <v>0.18089296287763729</v>
      </c>
      <c r="M269" s="52">
        <f ca="1">M186/BP42</f>
        <v>0.18089296287763729</v>
      </c>
      <c r="N269" s="52">
        <f ca="1">N186/BQ42</f>
        <v>0.18089296287763729</v>
      </c>
      <c r="O269" s="52">
        <f ca="1">O186/BR42</f>
        <v>0.18089296287763729</v>
      </c>
      <c r="P269" s="52">
        <f ca="1">P186/BS42</f>
        <v>0.18089296287763729</v>
      </c>
      <c r="Q269" s="52">
        <f ca="1">Q186/BT42</f>
        <v>0.18089296287763731</v>
      </c>
      <c r="R269" s="52">
        <f ca="1">R186/BU42</f>
        <v>0.18089296287763731</v>
      </c>
      <c r="AX269" s="7">
        <v>16</v>
      </c>
      <c r="AY269" s="30">
        <f t="shared" si="59"/>
        <v>5.03891742591619</v>
      </c>
      <c r="AZ269" s="30">
        <f t="shared" si="59"/>
        <v>1.1322270503306122</v>
      </c>
      <c r="BA269" s="30">
        <f t="shared" si="59"/>
        <v>0</v>
      </c>
      <c r="BB269" s="30">
        <f t="shared" si="59"/>
        <v>0</v>
      </c>
      <c r="BC269" s="30">
        <f t="shared" si="59"/>
        <v>196.02486857926252</v>
      </c>
      <c r="BD269" s="30">
        <f t="shared" si="59"/>
        <v>404.92744110112585</v>
      </c>
      <c r="BE269" s="30">
        <f t="shared" si="62"/>
        <v>0</v>
      </c>
      <c r="BF269" s="30">
        <f t="shared" si="62"/>
        <v>422.46572007863813</v>
      </c>
      <c r="BG269" s="30">
        <f t="shared" si="62"/>
        <v>19.194045983088365</v>
      </c>
      <c r="BH269" s="30">
        <f t="shared" si="62"/>
        <v>0</v>
      </c>
      <c r="BI269" s="30">
        <f t="shared" si="62"/>
        <v>62.232715665537341</v>
      </c>
      <c r="BJ269" s="30">
        <f t="shared" si="62"/>
        <v>2405.1756387341002</v>
      </c>
      <c r="BK269" s="30">
        <f t="shared" si="62"/>
        <v>0</v>
      </c>
      <c r="BL269" s="30">
        <f t="shared" si="62"/>
        <v>0</v>
      </c>
      <c r="BM269" s="30">
        <f t="shared" si="62"/>
        <v>4.3107510343089121E-2</v>
      </c>
      <c r="BN269" s="30">
        <f t="shared" si="62"/>
        <v>0.39636664475458461</v>
      </c>
      <c r="BO269" s="30">
        <f t="shared" si="62"/>
        <v>0</v>
      </c>
      <c r="BP269" s="30">
        <f t="shared" si="62"/>
        <v>926.52830075461486</v>
      </c>
      <c r="BQ269" s="30">
        <f t="shared" si="62"/>
        <v>780.18901462768781</v>
      </c>
      <c r="BR269" s="30">
        <f t="shared" si="62"/>
        <v>0</v>
      </c>
      <c r="BS269" s="30">
        <f t="shared" si="62"/>
        <v>0</v>
      </c>
      <c r="BT269" s="30">
        <f t="shared" si="62"/>
        <v>0</v>
      </c>
      <c r="BU269" s="30">
        <f t="shared" si="62"/>
        <v>0</v>
      </c>
      <c r="BV269" s="30">
        <f t="shared" si="62"/>
        <v>0</v>
      </c>
      <c r="BW269" s="30">
        <f t="shared" si="62"/>
        <v>0</v>
      </c>
      <c r="BX269" s="30">
        <f t="shared" si="62"/>
        <v>0</v>
      </c>
      <c r="BY269" s="30">
        <f t="shared" si="60"/>
        <v>5223.3483641553994</v>
      </c>
      <c r="DD269" s="7">
        <v>16</v>
      </c>
      <c r="DE269" s="55">
        <f ca="1"/>
        <v>476.68158849167156</v>
      </c>
      <c r="DF269" s="55">
        <f ca="1"/>
        <v>114.35493208339183</v>
      </c>
      <c r="DG269" s="55">
        <f ca="1"/>
        <v>0</v>
      </c>
      <c r="DH269" s="55">
        <f ca="1"/>
        <v>0</v>
      </c>
      <c r="DI269" s="55">
        <f ca="1"/>
        <v>14525.44276172335</v>
      </c>
      <c r="DJ269" s="55">
        <f ca="1"/>
        <v>28061.471668308019</v>
      </c>
      <c r="DK269" s="55">
        <f ca="1"/>
        <v>0</v>
      </c>
      <c r="DL269" s="55">
        <f ca="1"/>
        <v>0</v>
      </c>
      <c r="DM269" s="55">
        <f ca="1"/>
        <v>1485.6191590910396</v>
      </c>
      <c r="DN269" s="55">
        <f ca="1"/>
        <v>0</v>
      </c>
      <c r="DO269" s="55">
        <f ca="1"/>
        <v>0</v>
      </c>
      <c r="DP269" s="55">
        <f ca="1"/>
        <v>134930.35333298301</v>
      </c>
      <c r="DQ269" s="55">
        <f ca="1"/>
        <v>0</v>
      </c>
      <c r="DR269" s="55">
        <f ca="1"/>
        <v>0</v>
      </c>
      <c r="DS269" s="55">
        <f ca="1"/>
        <v>0</v>
      </c>
      <c r="DT269" s="55">
        <f ca="1"/>
        <v>28.062758448624589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ca="1"/>
        <v>0</v>
      </c>
      <c r="EE269" s="55">
        <f t="shared" ca="1" si="61"/>
        <v>179621.9862011291</v>
      </c>
    </row>
    <row r="270" spans="2:135" x14ac:dyDescent="0.3">
      <c r="B270" s="7">
        <v>39</v>
      </c>
      <c r="C270" s="17" t="s">
        <v>56</v>
      </c>
      <c r="D270" s="52">
        <f ca="1">D187/BG43</f>
        <v>9.4921252918655434E-4</v>
      </c>
      <c r="E270" s="52">
        <f ca="1">E187/BH43</f>
        <v>9.2005636487147205E-4</v>
      </c>
      <c r="F270" s="52">
        <f ca="1">F187/BI43</f>
        <v>9.2005636487147205E-4</v>
      </c>
      <c r="G270" s="52">
        <f ca="1">G187/BJ43</f>
        <v>9.2005636487147216E-4</v>
      </c>
      <c r="H270" s="52">
        <f ca="1">H187/BK43</f>
        <v>9.2005636487147216E-4</v>
      </c>
      <c r="I270" s="52">
        <f ca="1">I187/BL43</f>
        <v>9.2005636487147227E-4</v>
      </c>
      <c r="J270" s="52">
        <f ca="1">J187/BM43</f>
        <v>9.2005636487147205E-4</v>
      </c>
      <c r="K270" s="52">
        <f ca="1">K187/BN43</f>
        <v>9.2005636487147195E-4</v>
      </c>
      <c r="L270" s="52">
        <f ca="1">L187/BO43</f>
        <v>9.2005636487147205E-4</v>
      </c>
      <c r="M270" s="52">
        <f ca="1">M187/BP43</f>
        <v>9.2005636487147238E-4</v>
      </c>
      <c r="N270" s="52">
        <f ca="1">N187/BQ43</f>
        <v>9.2005636487147205E-4</v>
      </c>
      <c r="O270" s="52">
        <f ca="1">O187/BR43</f>
        <v>8.9090020055638977E-4</v>
      </c>
      <c r="P270" s="52">
        <f ca="1">P187/BS43</f>
        <v>8.9090020055638966E-4</v>
      </c>
      <c r="Q270" s="52">
        <f ca="1">Q187/BT43</f>
        <v>8.9090020055638966E-4</v>
      </c>
      <c r="R270" s="52">
        <f ca="1">R187/BU43</f>
        <v>8.9090020055638955E-4</v>
      </c>
      <c r="AX270" s="7">
        <v>17</v>
      </c>
      <c r="AY270" s="30">
        <f t="shared" si="59"/>
        <v>3547.7387560583675</v>
      </c>
      <c r="AZ270" s="30">
        <f t="shared" si="59"/>
        <v>2.6711241731816031</v>
      </c>
      <c r="BA270" s="30">
        <f t="shared" si="59"/>
        <v>0</v>
      </c>
      <c r="BB270" s="30">
        <f t="shared" si="59"/>
        <v>0</v>
      </c>
      <c r="BC270" s="30">
        <f t="shared" si="59"/>
        <v>96.174197087198991</v>
      </c>
      <c r="BD270" s="30">
        <f t="shared" si="59"/>
        <v>198.66648456736539</v>
      </c>
      <c r="BE270" s="30">
        <f t="shared" si="62"/>
        <v>0</v>
      </c>
      <c r="BF270" s="30">
        <f t="shared" si="62"/>
        <v>1253.1542883475263</v>
      </c>
      <c r="BG270" s="30">
        <f t="shared" si="62"/>
        <v>56.93503611783607</v>
      </c>
      <c r="BH270" s="30">
        <f t="shared" si="62"/>
        <v>0</v>
      </c>
      <c r="BI270" s="30">
        <f t="shared" si="62"/>
        <v>184.60005341212121</v>
      </c>
      <c r="BJ270" s="30">
        <f t="shared" si="62"/>
        <v>7268.3750433256073</v>
      </c>
      <c r="BK270" s="30">
        <f t="shared" si="62"/>
        <v>0</v>
      </c>
      <c r="BL270" s="30">
        <f t="shared" si="62"/>
        <v>0</v>
      </c>
      <c r="BM270" s="30">
        <f t="shared" si="62"/>
        <v>2.1149512112723659E-2</v>
      </c>
      <c r="BN270" s="30">
        <f t="shared" si="62"/>
        <v>0.19446636526977656</v>
      </c>
      <c r="BO270" s="30">
        <f t="shared" si="62"/>
        <v>0</v>
      </c>
      <c r="BP270" s="30">
        <f t="shared" si="62"/>
        <v>218.10787625968726</v>
      </c>
      <c r="BQ270" s="30">
        <f t="shared" si="62"/>
        <v>2357.7098779853545</v>
      </c>
      <c r="BR270" s="30">
        <f t="shared" si="62"/>
        <v>0</v>
      </c>
      <c r="BS270" s="30">
        <f t="shared" si="62"/>
        <v>0</v>
      </c>
      <c r="BT270" s="30">
        <f t="shared" si="62"/>
        <v>0</v>
      </c>
      <c r="BU270" s="30">
        <f t="shared" si="62"/>
        <v>0</v>
      </c>
      <c r="BV270" s="30">
        <f t="shared" si="62"/>
        <v>0</v>
      </c>
      <c r="BW270" s="30">
        <f t="shared" si="62"/>
        <v>0</v>
      </c>
      <c r="BX270" s="30">
        <f t="shared" si="62"/>
        <v>0</v>
      </c>
      <c r="BY270" s="30">
        <f t="shared" si="60"/>
        <v>15184.34835321163</v>
      </c>
      <c r="DD270" s="7">
        <v>17</v>
      </c>
      <c r="DE270" s="55">
        <f ca="1"/>
        <v>335616.08632312156</v>
      </c>
      <c r="DF270" s="55">
        <f ca="1"/>
        <v>269.78354149134191</v>
      </c>
      <c r="DG270" s="55">
        <f ca="1"/>
        <v>0</v>
      </c>
      <c r="DH270" s="55">
        <f ca="1"/>
        <v>0</v>
      </c>
      <c r="DI270" s="55">
        <f ca="1"/>
        <v>7126.5080041614447</v>
      </c>
      <c r="DJ270" s="55">
        <f ca="1"/>
        <v>13767.58738051842</v>
      </c>
      <c r="DK270" s="55">
        <f ca="1"/>
        <v>0</v>
      </c>
      <c r="DL270" s="55">
        <f ca="1"/>
        <v>0</v>
      </c>
      <c r="DM270" s="55">
        <f ca="1"/>
        <v>4406.7717955205126</v>
      </c>
      <c r="DN270" s="55">
        <f ca="1"/>
        <v>0</v>
      </c>
      <c r="DO270" s="55">
        <f ca="1"/>
        <v>0</v>
      </c>
      <c r="DP270" s="55">
        <f ca="1"/>
        <v>407755.83993056655</v>
      </c>
      <c r="DQ270" s="55">
        <f ca="1"/>
        <v>0</v>
      </c>
      <c r="DR270" s="55">
        <f ca="1"/>
        <v>0</v>
      </c>
      <c r="DS270" s="55">
        <f ca="1"/>
        <v>0</v>
      </c>
      <c r="DT270" s="55">
        <f ca="1"/>
        <v>13.76821866110018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ca="1"/>
        <v>0</v>
      </c>
      <c r="EE270" s="55">
        <f t="shared" ca="1" si="61"/>
        <v>768956.34519404091</v>
      </c>
    </row>
    <row r="271" spans="2:135" x14ac:dyDescent="0.3">
      <c r="B271" s="7">
        <v>40</v>
      </c>
      <c r="C271" s="17" t="s">
        <v>17</v>
      </c>
      <c r="D271" s="52">
        <f ca="1">D188/BG44</f>
        <v>9.4921157492349633E-4</v>
      </c>
      <c r="E271" s="52">
        <f ca="1">E188/BH44</f>
        <v>9.2005541041352123E-4</v>
      </c>
      <c r="F271" s="52">
        <f ca="1">F188/BI44</f>
        <v>9.2005541041352112E-4</v>
      </c>
      <c r="G271" s="52">
        <f ca="1">G188/BJ44</f>
        <v>9.2005541041352155E-4</v>
      </c>
      <c r="H271" s="52">
        <f ca="1">H188/BK44</f>
        <v>9.2005541041352123E-4</v>
      </c>
      <c r="I271" s="52">
        <f ca="1">I188/BL44</f>
        <v>9.2005541041352134E-4</v>
      </c>
      <c r="J271" s="52">
        <f ca="1">J188/BM44</f>
        <v>9.2005541041352134E-4</v>
      </c>
      <c r="K271" s="52">
        <f ca="1">K188/BN44</f>
        <v>9.2005541041352123E-4</v>
      </c>
      <c r="L271" s="52">
        <f ca="1">L188/BO44</f>
        <v>9.2005541041352123E-4</v>
      </c>
      <c r="M271" s="52">
        <f ca="1">M188/BP44</f>
        <v>9.2005541041352145E-4</v>
      </c>
      <c r="N271" s="52">
        <f ca="1">N188/BQ44</f>
        <v>9.2005541041352134E-4</v>
      </c>
      <c r="O271" s="52">
        <f ca="1">O188/BR44</f>
        <v>8.9089924590354634E-4</v>
      </c>
      <c r="P271" s="52">
        <f ca="1">P188/BS44</f>
        <v>8.9089924590354656E-4</v>
      </c>
      <c r="Q271" s="52">
        <f ca="1">Q188/BT44</f>
        <v>8.9089924590354645E-4</v>
      </c>
      <c r="R271" s="52">
        <f ca="1">R188/BU44</f>
        <v>8.9089924590354634E-4</v>
      </c>
      <c r="AX271" s="7">
        <v>18</v>
      </c>
      <c r="AY271" s="30">
        <f t="shared" ref="AY271:BN286" si="63">W105*$G106*W161</f>
        <v>0</v>
      </c>
      <c r="AZ271" s="30">
        <f t="shared" si="63"/>
        <v>0</v>
      </c>
      <c r="BA271" s="30">
        <f t="shared" si="63"/>
        <v>0</v>
      </c>
      <c r="BB271" s="30">
        <f t="shared" si="63"/>
        <v>0</v>
      </c>
      <c r="BC271" s="30">
        <f t="shared" si="63"/>
        <v>6309.7511046608943</v>
      </c>
      <c r="BD271" s="30">
        <f t="shared" si="63"/>
        <v>13034.016483303409</v>
      </c>
      <c r="BE271" s="30">
        <f t="shared" si="62"/>
        <v>0</v>
      </c>
      <c r="BF271" s="30">
        <f t="shared" si="62"/>
        <v>15929.356724435767</v>
      </c>
      <c r="BG271" s="30">
        <f t="shared" si="62"/>
        <v>0</v>
      </c>
      <c r="BH271" s="30">
        <f t="shared" si="62"/>
        <v>0</v>
      </c>
      <c r="BI271" s="30">
        <f t="shared" si="62"/>
        <v>0</v>
      </c>
      <c r="BJ271" s="30">
        <f t="shared" si="62"/>
        <v>0</v>
      </c>
      <c r="BK271" s="30">
        <f t="shared" si="62"/>
        <v>0</v>
      </c>
      <c r="BL271" s="30">
        <f t="shared" si="62"/>
        <v>0</v>
      </c>
      <c r="BM271" s="30">
        <f t="shared" si="62"/>
        <v>1.3880366502250177</v>
      </c>
      <c r="BN271" s="30">
        <f t="shared" si="62"/>
        <v>12.758457100511555</v>
      </c>
      <c r="BO271" s="30">
        <f t="shared" si="62"/>
        <v>0</v>
      </c>
      <c r="BP271" s="30">
        <f t="shared" si="62"/>
        <v>0</v>
      </c>
      <c r="BQ271" s="30">
        <f t="shared" si="62"/>
        <v>224.49012302224526</v>
      </c>
      <c r="BR271" s="30">
        <f t="shared" si="62"/>
        <v>0</v>
      </c>
      <c r="BS271" s="30">
        <f t="shared" si="62"/>
        <v>0</v>
      </c>
      <c r="BT271" s="30">
        <f t="shared" si="62"/>
        <v>0</v>
      </c>
      <c r="BU271" s="30">
        <f t="shared" si="62"/>
        <v>0</v>
      </c>
      <c r="BV271" s="30">
        <f t="shared" si="62"/>
        <v>0</v>
      </c>
      <c r="BW271" s="30">
        <f t="shared" si="62"/>
        <v>0</v>
      </c>
      <c r="BX271" s="30">
        <f t="shared" si="62"/>
        <v>0</v>
      </c>
      <c r="BY271" s="30">
        <f t="shared" si="60"/>
        <v>35511.760929173055</v>
      </c>
      <c r="DD271" s="7">
        <v>18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0</v>
      </c>
      <c r="DI271" s="55">
        <f ca="1"/>
        <v>467552.55685537221</v>
      </c>
      <c r="DJ271" s="55">
        <f ca="1"/>
        <v>903257.34229292616</v>
      </c>
      <c r="DK271" s="55">
        <f ca="1"/>
        <v>0</v>
      </c>
      <c r="DL271" s="55">
        <f ca="1"/>
        <v>0</v>
      </c>
      <c r="DM271" s="55">
        <f ca="1"/>
        <v>0</v>
      </c>
      <c r="DN271" s="55">
        <f ca="1"/>
        <v>0</v>
      </c>
      <c r="DO271" s="55">
        <f ca="1"/>
        <v>0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0</v>
      </c>
      <c r="DT271" s="55">
        <f ca="1"/>
        <v>903.29876271621799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ca="1"/>
        <v>0</v>
      </c>
      <c r="EE271" s="55">
        <f t="shared" ca="1" si="61"/>
        <v>1371713.1979110145</v>
      </c>
    </row>
    <row r="272" spans="2:135" x14ac:dyDescent="0.3">
      <c r="B272" s="7">
        <v>41</v>
      </c>
      <c r="C272" s="17" t="s">
        <v>18</v>
      </c>
      <c r="D272" s="52">
        <f ca="1">D189/BG45</f>
        <v>2.065589262283079E-3</v>
      </c>
      <c r="E272" s="52">
        <f ca="1">E189/BH45</f>
        <v>2.0655892622830799E-3</v>
      </c>
      <c r="F272" s="52">
        <f ca="1">F189/BI45</f>
        <v>2.0655892622830799E-3</v>
      </c>
      <c r="G272" s="52">
        <f ca="1">G189/BJ45</f>
        <v>2.0655892622830794E-3</v>
      </c>
      <c r="H272" s="52">
        <f ca="1">H189/BK45</f>
        <v>2.0655892622830803E-3</v>
      </c>
      <c r="I272" s="52">
        <f ca="1">I189/BL45</f>
        <v>2.0655892622830799E-3</v>
      </c>
      <c r="J272" s="52">
        <f ca="1">J189/BM45</f>
        <v>2.0655892622830799E-3</v>
      </c>
      <c r="K272" s="52">
        <f ca="1">K189/BN45</f>
        <v>2.0655892622830799E-3</v>
      </c>
      <c r="L272" s="52">
        <f ca="1">L189/BO45</f>
        <v>2.0655892622830799E-3</v>
      </c>
      <c r="M272" s="52">
        <f ca="1">M189/BP45</f>
        <v>2.0655892622830799E-3</v>
      </c>
      <c r="N272" s="52">
        <f ca="1">N189/BQ45</f>
        <v>2.0655892622830803E-3</v>
      </c>
      <c r="O272" s="52">
        <f ca="1">O189/BR45</f>
        <v>2.065589262283079E-3</v>
      </c>
      <c r="P272" s="52">
        <f ca="1">P189/BS45</f>
        <v>2.0655892622830799E-3</v>
      </c>
      <c r="Q272" s="52">
        <f ca="1">Q189/BT45</f>
        <v>2.0655892622830799E-3</v>
      </c>
      <c r="R272" s="52">
        <f ca="1">R189/BU45</f>
        <v>2.0655892622830799E-3</v>
      </c>
      <c r="AX272" s="7">
        <v>19</v>
      </c>
      <c r="AY272" s="30">
        <f t="shared" si="63"/>
        <v>209.40238700653856</v>
      </c>
      <c r="AZ272" s="30">
        <f t="shared" si="63"/>
        <v>0.15498433767801917</v>
      </c>
      <c r="BA272" s="30">
        <f t="shared" si="63"/>
        <v>0</v>
      </c>
      <c r="BB272" s="30">
        <f t="shared" si="63"/>
        <v>0</v>
      </c>
      <c r="BC272" s="30">
        <f t="shared" si="63"/>
        <v>693.19315274680866</v>
      </c>
      <c r="BD272" s="30">
        <f t="shared" si="63"/>
        <v>1431.9250997870868</v>
      </c>
      <c r="BE272" s="30">
        <f t="shared" si="62"/>
        <v>0</v>
      </c>
      <c r="BF272" s="30">
        <f t="shared" si="62"/>
        <v>1988.2141205817695</v>
      </c>
      <c r="BG272" s="30">
        <f t="shared" si="62"/>
        <v>90.331289433165466</v>
      </c>
      <c r="BH272" s="30">
        <f t="shared" si="62"/>
        <v>0</v>
      </c>
      <c r="BI272" s="30">
        <f t="shared" si="62"/>
        <v>1984.2488219293568</v>
      </c>
      <c r="BJ272" s="30">
        <f t="shared" si="62"/>
        <v>10302.639881883893</v>
      </c>
      <c r="BK272" s="30">
        <f t="shared" si="62"/>
        <v>0</v>
      </c>
      <c r="BL272" s="30">
        <f t="shared" si="62"/>
        <v>0</v>
      </c>
      <c r="BM272" s="30">
        <f t="shared" si="62"/>
        <v>0.1524389793071336</v>
      </c>
      <c r="BN272" s="30">
        <f t="shared" si="62"/>
        <v>1.4016519753678116</v>
      </c>
      <c r="BO272" s="30">
        <f t="shared" si="62"/>
        <v>0</v>
      </c>
      <c r="BP272" s="30">
        <f t="shared" si="62"/>
        <v>36.94400298816587</v>
      </c>
      <c r="BQ272" s="30">
        <f t="shared" si="62"/>
        <v>3341.9623613294207</v>
      </c>
      <c r="BR272" s="30">
        <f t="shared" si="62"/>
        <v>0</v>
      </c>
      <c r="BS272" s="30">
        <f t="shared" si="62"/>
        <v>0</v>
      </c>
      <c r="BT272" s="30">
        <f t="shared" si="62"/>
        <v>0</v>
      </c>
      <c r="BU272" s="30">
        <f t="shared" si="62"/>
        <v>0</v>
      </c>
      <c r="BV272" s="30">
        <f t="shared" si="62"/>
        <v>0</v>
      </c>
      <c r="BW272" s="30">
        <f t="shared" si="62"/>
        <v>0</v>
      </c>
      <c r="BX272" s="30">
        <f t="shared" si="62"/>
        <v>0</v>
      </c>
      <c r="BY272" s="30">
        <f t="shared" si="60"/>
        <v>20080.570192978561</v>
      </c>
      <c r="DD272" s="7">
        <v>19</v>
      </c>
      <c r="DE272" s="55">
        <f ca="1"/>
        <v>19809.465810818547</v>
      </c>
      <c r="DF272" s="55">
        <f ca="1"/>
        <v>15.653418105479936</v>
      </c>
      <c r="DG272" s="55">
        <f ca="1"/>
        <v>0</v>
      </c>
      <c r="DH272" s="55">
        <f ca="1"/>
        <v>0</v>
      </c>
      <c r="DI272" s="55">
        <f ca="1"/>
        <v>51365.612618538515</v>
      </c>
      <c r="DJ272" s="55">
        <f ca="1"/>
        <v>99232.409415245114</v>
      </c>
      <c r="DK272" s="55">
        <f ca="1"/>
        <v>0</v>
      </c>
      <c r="DL272" s="55">
        <f ca="1"/>
        <v>0</v>
      </c>
      <c r="DM272" s="55">
        <f ca="1"/>
        <v>6991.6418021270074</v>
      </c>
      <c r="DN272" s="55">
        <f ca="1"/>
        <v>0</v>
      </c>
      <c r="DO272" s="55">
        <f ca="1"/>
        <v>0</v>
      </c>
      <c r="DP272" s="55">
        <f ca="1"/>
        <v>577978.09737368638</v>
      </c>
      <c r="DQ272" s="55">
        <f ca="1"/>
        <v>0</v>
      </c>
      <c r="DR272" s="55">
        <f ca="1"/>
        <v>0</v>
      </c>
      <c r="DS272" s="55">
        <f ca="1"/>
        <v>0</v>
      </c>
      <c r="DT272" s="55">
        <f ca="1"/>
        <v>99.236959856041054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ca="1"/>
        <v>0</v>
      </c>
      <c r="EE272" s="55">
        <f t="shared" ca="1" si="61"/>
        <v>755492.11739837704</v>
      </c>
    </row>
    <row r="273" spans="2:135" x14ac:dyDescent="0.3">
      <c r="B273" s="7">
        <v>42</v>
      </c>
      <c r="C273" s="17" t="s">
        <v>19</v>
      </c>
      <c r="D273" s="52">
        <f ca="1">D190/BG46</f>
        <v>1.2994855814968636E-3</v>
      </c>
      <c r="E273" s="52">
        <f ca="1">E190/BH46</f>
        <v>1.2994855814968639E-3</v>
      </c>
      <c r="F273" s="52">
        <f ca="1">F190/BI46</f>
        <v>1.2994855814968639E-3</v>
      </c>
      <c r="G273" s="52">
        <f ca="1">G190/BJ46</f>
        <v>1.2994855814968636E-3</v>
      </c>
      <c r="H273" s="52">
        <f ca="1">H190/BK46</f>
        <v>1.2994855814968639E-3</v>
      </c>
      <c r="I273" s="52">
        <f ca="1">I190/BL46</f>
        <v>1.2994855814968641E-3</v>
      </c>
      <c r="J273" s="52">
        <f ca="1">J190/BM46</f>
        <v>1.2994855814968636E-3</v>
      </c>
      <c r="K273" s="52">
        <f ca="1">K190/BN46</f>
        <v>1.2994855814968639E-3</v>
      </c>
      <c r="L273" s="52">
        <f ca="1">L190/BO46</f>
        <v>1.2994855814968639E-3</v>
      </c>
      <c r="M273" s="52">
        <f ca="1">M190/BP46</f>
        <v>1.2994855814968639E-3</v>
      </c>
      <c r="N273" s="52">
        <f ca="1">N190/BQ46</f>
        <v>1.2994855814968639E-3</v>
      </c>
      <c r="O273" s="52">
        <f ca="1">O190/BR46</f>
        <v>1.2994855814968639E-3</v>
      </c>
      <c r="P273" s="52">
        <f ca="1">P190/BS46</f>
        <v>1.2994855814968639E-3</v>
      </c>
      <c r="Q273" s="52">
        <f ca="1">Q190/BT46</f>
        <v>1.2994855814968639E-3</v>
      </c>
      <c r="R273" s="52">
        <f ca="1">R190/BU46</f>
        <v>1.2994855814968641E-3</v>
      </c>
      <c r="AX273" s="7">
        <v>20</v>
      </c>
      <c r="AY273" s="30">
        <f t="shared" si="63"/>
        <v>8522.3192645425261</v>
      </c>
      <c r="AZ273" s="30">
        <f t="shared" si="63"/>
        <v>61.785827328856385</v>
      </c>
      <c r="BA273" s="30">
        <f t="shared" si="63"/>
        <v>0</v>
      </c>
      <c r="BB273" s="30">
        <f t="shared" si="63"/>
        <v>0</v>
      </c>
      <c r="BC273" s="30">
        <f t="shared" si="63"/>
        <v>63.094342860217736</v>
      </c>
      <c r="BD273" s="30">
        <f t="shared" si="63"/>
        <v>130.3336203407745</v>
      </c>
      <c r="BE273" s="30">
        <f t="shared" si="62"/>
        <v>0</v>
      </c>
      <c r="BF273" s="30">
        <f t="shared" si="62"/>
        <v>1837.5676490387943</v>
      </c>
      <c r="BG273" s="30">
        <f t="shared" si="62"/>
        <v>589.70138903439852</v>
      </c>
      <c r="BH273" s="30">
        <f t="shared" si="62"/>
        <v>0</v>
      </c>
      <c r="BI273" s="30">
        <f t="shared" si="62"/>
        <v>386.66078837917416</v>
      </c>
      <c r="BJ273" s="30">
        <f t="shared" si="62"/>
        <v>3666.1802758071849</v>
      </c>
      <c r="BK273" s="30">
        <f t="shared" si="62"/>
        <v>0</v>
      </c>
      <c r="BL273" s="30">
        <f t="shared" si="62"/>
        <v>0</v>
      </c>
      <c r="BM273" s="30">
        <f t="shared" si="62"/>
        <v>1.3886426391549756E-2</v>
      </c>
      <c r="BN273" s="30">
        <f t="shared" si="62"/>
        <v>0.12764027265916975</v>
      </c>
      <c r="BO273" s="30">
        <f t="shared" si="62"/>
        <v>0</v>
      </c>
      <c r="BP273" s="30">
        <f t="shared" si="62"/>
        <v>4.0380893038291052</v>
      </c>
      <c r="BQ273" s="30">
        <f t="shared" si="62"/>
        <v>1189.2327237698069</v>
      </c>
      <c r="BR273" s="30">
        <f t="shared" si="62"/>
        <v>0</v>
      </c>
      <c r="BS273" s="30">
        <f t="shared" si="62"/>
        <v>0</v>
      </c>
      <c r="BT273" s="30">
        <f t="shared" si="62"/>
        <v>0</v>
      </c>
      <c r="BU273" s="30">
        <f t="shared" si="62"/>
        <v>0</v>
      </c>
      <c r="BV273" s="30">
        <f t="shared" si="62"/>
        <v>0</v>
      </c>
      <c r="BW273" s="30">
        <f t="shared" si="62"/>
        <v>0</v>
      </c>
      <c r="BX273" s="30">
        <f t="shared" si="62"/>
        <v>0</v>
      </c>
      <c r="BY273" s="30">
        <f t="shared" si="60"/>
        <v>16451.055497104615</v>
      </c>
      <c r="DD273" s="7">
        <v>20</v>
      </c>
      <c r="DE273" s="55">
        <f ca="1"/>
        <v>806211.40242572292</v>
      </c>
      <c r="DF273" s="55">
        <f ca="1"/>
        <v>6240.3685602144951</v>
      </c>
      <c r="DG273" s="55">
        <f ca="1"/>
        <v>0</v>
      </c>
      <c r="DH273" s="55">
        <f ca="1"/>
        <v>0</v>
      </c>
      <c r="DI273" s="55">
        <f ca="1"/>
        <v>4675.2908059421343</v>
      </c>
      <c r="DJ273" s="55">
        <f ca="1"/>
        <v>9032.1198896156729</v>
      </c>
      <c r="DK273" s="55">
        <f ca="1"/>
        <v>0</v>
      </c>
      <c r="DL273" s="55">
        <f ca="1"/>
        <v>0</v>
      </c>
      <c r="DM273" s="55">
        <f ca="1"/>
        <v>45642.887511262452</v>
      </c>
      <c r="DN273" s="55">
        <f ca="1"/>
        <v>0</v>
      </c>
      <c r="DO273" s="55">
        <f ca="1"/>
        <v>0</v>
      </c>
      <c r="DP273" s="55">
        <f ca="1"/>
        <v>205672.71347278307</v>
      </c>
      <c r="DQ273" s="55">
        <f ca="1"/>
        <v>0</v>
      </c>
      <c r="DR273" s="55">
        <f ca="1"/>
        <v>0</v>
      </c>
      <c r="DS273" s="55">
        <f ca="1"/>
        <v>0</v>
      </c>
      <c r="DT273" s="55">
        <f ca="1"/>
        <v>9.036931304269217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ca="1"/>
        <v>0</v>
      </c>
      <c r="EE273" s="55">
        <f t="shared" ca="1" si="61"/>
        <v>1077483.819596845</v>
      </c>
    </row>
    <row r="274" spans="2:135" x14ac:dyDescent="0.3">
      <c r="B274" s="7">
        <v>43</v>
      </c>
      <c r="C274" s="17" t="s">
        <v>20</v>
      </c>
      <c r="D274" s="52">
        <f ca="1">D191/BG47</f>
        <v>1.2994856084621272E-3</v>
      </c>
      <c r="E274" s="52">
        <f ca="1">E191/BH47</f>
        <v>1.2994856084621277E-3</v>
      </c>
      <c r="F274" s="52">
        <f ca="1">F191/BI47</f>
        <v>1.2994856084621274E-3</v>
      </c>
      <c r="G274" s="52">
        <f ca="1">G191/BJ47</f>
        <v>1.2994856084621277E-3</v>
      </c>
      <c r="H274" s="52">
        <f ca="1">H191/BK47</f>
        <v>1.2994856084621274E-3</v>
      </c>
      <c r="I274" s="52">
        <f ca="1">I191/BL47</f>
        <v>1.2994856084621272E-3</v>
      </c>
      <c r="J274" s="52">
        <f ca="1">J191/BM47</f>
        <v>1.2994856084621272E-3</v>
      </c>
      <c r="K274" s="52">
        <f ca="1">K191/BN47</f>
        <v>1.2994856084621277E-3</v>
      </c>
      <c r="L274" s="52">
        <f ca="1">L191/BO47</f>
        <v>1.2994856084621277E-3</v>
      </c>
      <c r="M274" s="52">
        <f ca="1">M191/BP47</f>
        <v>1.2994856084621277E-3</v>
      </c>
      <c r="N274" s="52">
        <f ca="1">N191/BQ47</f>
        <v>1.2994856084621274E-3</v>
      </c>
      <c r="O274" s="52">
        <f ca="1">O191/BR47</f>
        <v>1.2994856084621277E-3</v>
      </c>
      <c r="P274" s="52">
        <f ca="1">P191/BS47</f>
        <v>1.2994856084621272E-3</v>
      </c>
      <c r="Q274" s="52">
        <f ca="1">Q191/BT47</f>
        <v>1.2994856084621274E-3</v>
      </c>
      <c r="R274" s="52">
        <f ca="1">R191/BU47</f>
        <v>1.2994856084621277E-3</v>
      </c>
      <c r="AX274" s="7">
        <v>21</v>
      </c>
      <c r="AY274" s="30">
        <f t="shared" si="63"/>
        <v>6732.3137155374761</v>
      </c>
      <c r="AZ274" s="30">
        <f t="shared" si="63"/>
        <v>4.3169898403001925</v>
      </c>
      <c r="BA274" s="30">
        <f t="shared" si="63"/>
        <v>0</v>
      </c>
      <c r="BB274" s="30">
        <f t="shared" si="63"/>
        <v>0</v>
      </c>
      <c r="BC274" s="30">
        <f t="shared" si="63"/>
        <v>64.858085726817478</v>
      </c>
      <c r="BD274" s="30">
        <f t="shared" si="63"/>
        <v>133.97697379784609</v>
      </c>
      <c r="BE274" s="30">
        <f t="shared" si="62"/>
        <v>0</v>
      </c>
      <c r="BF274" s="30">
        <f t="shared" si="62"/>
        <v>1237.1053918502905</v>
      </c>
      <c r="BG274" s="30">
        <f t="shared" si="62"/>
        <v>1504.6806840725517</v>
      </c>
      <c r="BH274" s="30">
        <f t="shared" si="62"/>
        <v>0</v>
      </c>
      <c r="BI274" s="30">
        <f t="shared" si="62"/>
        <v>358.05750402794405</v>
      </c>
      <c r="BJ274" s="30">
        <f t="shared" si="62"/>
        <v>3529.2716094102971</v>
      </c>
      <c r="BK274" s="30">
        <f t="shared" si="62"/>
        <v>0</v>
      </c>
      <c r="BL274" s="30">
        <f t="shared" si="62"/>
        <v>0</v>
      </c>
      <c r="BM274" s="30">
        <f t="shared" si="62"/>
        <v>1.4262835705299615E-2</v>
      </c>
      <c r="BN274" s="30">
        <f t="shared" si="62"/>
        <v>0.13114449177942958</v>
      </c>
      <c r="BO274" s="30">
        <f t="shared" si="62"/>
        <v>0</v>
      </c>
      <c r="BP274" s="30">
        <f t="shared" si="62"/>
        <v>3.9438874787466938E-2</v>
      </c>
      <c r="BQ274" s="30">
        <f t="shared" si="62"/>
        <v>1144.8223965443401</v>
      </c>
      <c r="BR274" s="30">
        <f t="shared" si="62"/>
        <v>0</v>
      </c>
      <c r="BS274" s="30">
        <f t="shared" si="62"/>
        <v>0</v>
      </c>
      <c r="BT274" s="30">
        <f t="shared" si="62"/>
        <v>0</v>
      </c>
      <c r="BU274" s="30">
        <f t="shared" si="62"/>
        <v>0</v>
      </c>
      <c r="BV274" s="30">
        <f t="shared" si="62"/>
        <v>0</v>
      </c>
      <c r="BW274" s="30">
        <f t="shared" si="62"/>
        <v>0</v>
      </c>
      <c r="BX274" s="30">
        <f t="shared" si="62"/>
        <v>0</v>
      </c>
      <c r="BY274" s="30">
        <f t="shared" si="60"/>
        <v>14709.588197010135</v>
      </c>
      <c r="DD274" s="7">
        <v>21</v>
      </c>
      <c r="DE274" s="55">
        <f ca="1"/>
        <v>636876.87748984515</v>
      </c>
      <c r="DF274" s="55">
        <f ca="1"/>
        <v>436.01597387031944</v>
      </c>
      <c r="DG274" s="55">
        <f ca="1"/>
        <v>0</v>
      </c>
      <c r="DH274" s="55">
        <f ca="1"/>
        <v>0</v>
      </c>
      <c r="DI274" s="55">
        <f ca="1"/>
        <v>4805.9841523571749</v>
      </c>
      <c r="DJ274" s="55">
        <f ca="1"/>
        <v>9284.6042841907329</v>
      </c>
      <c r="DK274" s="55">
        <f ca="1"/>
        <v>0</v>
      </c>
      <c r="DL274" s="55">
        <f ca="1"/>
        <v>0</v>
      </c>
      <c r="DM274" s="55">
        <f ca="1"/>
        <v>116462.28494721551</v>
      </c>
      <c r="DN274" s="55">
        <f ca="1"/>
        <v>0</v>
      </c>
      <c r="DO274" s="55">
        <f ca="1"/>
        <v>0</v>
      </c>
      <c r="DP274" s="55">
        <f ca="1"/>
        <v>197992.13728791766</v>
      </c>
      <c r="DQ274" s="55">
        <f ca="1"/>
        <v>0</v>
      </c>
      <c r="DR274" s="55">
        <f ca="1"/>
        <v>0</v>
      </c>
      <c r="DS274" s="55">
        <f ca="1"/>
        <v>0</v>
      </c>
      <c r="DT274" s="55">
        <f ca="1"/>
        <v>9.2850300179836136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ca="1"/>
        <v>0</v>
      </c>
      <c r="EE274" s="55">
        <f t="shared" ca="1" si="61"/>
        <v>965867.18916541443</v>
      </c>
    </row>
    <row r="275" spans="2:135" x14ac:dyDescent="0.3">
      <c r="B275" s="7">
        <v>44</v>
      </c>
      <c r="C275" s="17" t="s">
        <v>21</v>
      </c>
      <c r="D275" s="52">
        <f ca="1">D192/BG48</f>
        <v>1.299489043851527E-3</v>
      </c>
      <c r="E275" s="52">
        <f ca="1">E192/BH48</f>
        <v>1.2994890438515273E-3</v>
      </c>
      <c r="F275" s="52">
        <f ca="1">F192/BI48</f>
        <v>1.2994890438515273E-3</v>
      </c>
      <c r="G275" s="52">
        <f ca="1">G192/BJ48</f>
        <v>1.2994890438515268E-3</v>
      </c>
      <c r="H275" s="52">
        <f ca="1">H192/BK48</f>
        <v>1.2994890438515268E-3</v>
      </c>
      <c r="I275" s="52">
        <f ca="1">I192/BL48</f>
        <v>1.299489043851527E-3</v>
      </c>
      <c r="J275" s="52">
        <f ca="1">J192/BM48</f>
        <v>1.2994890438515268E-3</v>
      </c>
      <c r="K275" s="52">
        <f ca="1">K192/BN48</f>
        <v>1.2994890438515273E-3</v>
      </c>
      <c r="L275" s="52">
        <f ca="1">L192/BO48</f>
        <v>1.2994890438515268E-3</v>
      </c>
      <c r="M275" s="52">
        <f ca="1">M192/BP48</f>
        <v>1.299489043851527E-3</v>
      </c>
      <c r="N275" s="52">
        <f ca="1">N192/BQ48</f>
        <v>1.2994890438515268E-3</v>
      </c>
      <c r="O275" s="52">
        <f ca="1">O192/BR48</f>
        <v>1.2994890438515273E-3</v>
      </c>
      <c r="P275" s="52">
        <f ca="1">P192/BS48</f>
        <v>1.2994890438515268E-3</v>
      </c>
      <c r="Q275" s="52">
        <f ca="1">Q192/BT48</f>
        <v>1.299489043851527E-3</v>
      </c>
      <c r="R275" s="52">
        <f ca="1">R192/BU48</f>
        <v>1.299489043851527E-3</v>
      </c>
      <c r="AX275" s="7">
        <v>22</v>
      </c>
      <c r="AY275" s="30">
        <f t="shared" si="63"/>
        <v>8814.662300271335</v>
      </c>
      <c r="AZ275" s="30">
        <f t="shared" si="63"/>
        <v>6.523968640586256</v>
      </c>
      <c r="BA275" s="30">
        <f t="shared" si="63"/>
        <v>0</v>
      </c>
      <c r="BB275" s="30">
        <f t="shared" si="63"/>
        <v>0</v>
      </c>
      <c r="BC275" s="30">
        <f t="shared" si="63"/>
        <v>538.87094163757968</v>
      </c>
      <c r="BD275" s="30">
        <f t="shared" si="63"/>
        <v>1113.1425976296855</v>
      </c>
      <c r="BE275" s="30">
        <f t="shared" si="62"/>
        <v>0</v>
      </c>
      <c r="BF275" s="30">
        <f t="shared" si="62"/>
        <v>5223.5722291771153</v>
      </c>
      <c r="BG275" s="30">
        <f t="shared" si="62"/>
        <v>249.46583315930738</v>
      </c>
      <c r="BH275" s="30">
        <f t="shared" si="62"/>
        <v>0</v>
      </c>
      <c r="BI275" s="30">
        <f t="shared" si="62"/>
        <v>5479.8540898753854</v>
      </c>
      <c r="BJ275" s="30">
        <f t="shared" si="62"/>
        <v>99173.041932861583</v>
      </c>
      <c r="BK275" s="30">
        <f t="shared" si="62"/>
        <v>0</v>
      </c>
      <c r="BL275" s="30">
        <f t="shared" si="62"/>
        <v>0</v>
      </c>
      <c r="BM275" s="30">
        <f t="shared" si="62"/>
        <v>0.11841571880864414</v>
      </c>
      <c r="BN275" s="30">
        <f t="shared" si="62"/>
        <v>1.0896090318582183</v>
      </c>
      <c r="BO275" s="30">
        <f t="shared" si="62"/>
        <v>0</v>
      </c>
      <c r="BP275" s="30">
        <f t="shared" si="62"/>
        <v>185.56317034541289</v>
      </c>
      <c r="BQ275" s="30">
        <f t="shared" si="62"/>
        <v>32169.674671258144</v>
      </c>
      <c r="BR275" s="30">
        <f t="shared" si="62"/>
        <v>0</v>
      </c>
      <c r="BS275" s="30">
        <f t="shared" si="62"/>
        <v>0</v>
      </c>
      <c r="BT275" s="30">
        <f t="shared" si="62"/>
        <v>0</v>
      </c>
      <c r="BU275" s="30">
        <f t="shared" si="62"/>
        <v>0</v>
      </c>
      <c r="BV275" s="30">
        <f t="shared" si="62"/>
        <v>0</v>
      </c>
      <c r="BW275" s="30">
        <f t="shared" si="62"/>
        <v>0</v>
      </c>
      <c r="BX275" s="30">
        <f t="shared" si="62"/>
        <v>0</v>
      </c>
      <c r="BY275" s="30">
        <f t="shared" si="60"/>
        <v>152955.5797596068</v>
      </c>
      <c r="DD275" s="7">
        <v>22</v>
      </c>
      <c r="DE275" s="55">
        <f ca="1"/>
        <v>833867.05360566825</v>
      </c>
      <c r="DF275" s="55">
        <f ca="1"/>
        <v>658.92083269921181</v>
      </c>
      <c r="DG275" s="55">
        <f ca="1"/>
        <v>0</v>
      </c>
      <c r="DH275" s="55">
        <f ca="1"/>
        <v>0</v>
      </c>
      <c r="DI275" s="55">
        <f ca="1"/>
        <v>39930.336775344651</v>
      </c>
      <c r="DJ275" s="55">
        <f ca="1"/>
        <v>77140.782015737204</v>
      </c>
      <c r="DK275" s="55">
        <f ca="1"/>
        <v>0</v>
      </c>
      <c r="DL275" s="55">
        <f ca="1"/>
        <v>0</v>
      </c>
      <c r="DM275" s="55">
        <f ca="1"/>
        <v>19308.655486530391</v>
      </c>
      <c r="DN275" s="55">
        <f ca="1"/>
        <v>0</v>
      </c>
      <c r="DO275" s="55">
        <f ca="1"/>
        <v>0</v>
      </c>
      <c r="DP275" s="55">
        <f ca="1"/>
        <v>5563607.6524335351</v>
      </c>
      <c r="DQ275" s="55">
        <f ca="1"/>
        <v>0</v>
      </c>
      <c r="DR275" s="55">
        <f ca="1"/>
        <v>0</v>
      </c>
      <c r="DS275" s="55">
        <f ca="1"/>
        <v>0</v>
      </c>
      <c r="DT275" s="55">
        <f ca="1"/>
        <v>77.144319455561856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ca="1"/>
        <v>0</v>
      </c>
      <c r="EE275" s="55">
        <f t="shared" ca="1" si="61"/>
        <v>6534590.5454689702</v>
      </c>
    </row>
    <row r="276" spans="2:135" x14ac:dyDescent="0.3">
      <c r="B276" s="7">
        <v>45</v>
      </c>
      <c r="C276" s="17" t="s">
        <v>22</v>
      </c>
      <c r="D276" s="52">
        <f ca="1">D193/BG49</f>
        <v>1.2994856045866728E-3</v>
      </c>
      <c r="E276" s="52">
        <f ca="1">E193/BH49</f>
        <v>1.2994856045866726E-3</v>
      </c>
      <c r="F276" s="52">
        <f ca="1">F193/BI49</f>
        <v>1.2994856045866726E-3</v>
      </c>
      <c r="G276" s="52">
        <f ca="1">G193/BJ49</f>
        <v>1.2994856045866726E-3</v>
      </c>
      <c r="H276" s="52">
        <f ca="1">H193/BK49</f>
        <v>1.2994856045866726E-3</v>
      </c>
      <c r="I276" s="52">
        <f ca="1">I193/BL49</f>
        <v>1.2994856045866726E-3</v>
      </c>
      <c r="J276" s="52">
        <f ca="1">J193/BM49</f>
        <v>1.299485604586673E-3</v>
      </c>
      <c r="K276" s="52">
        <f ca="1">K193/BN49</f>
        <v>1.2994856045866726E-3</v>
      </c>
      <c r="L276" s="52">
        <f ca="1">L193/BO49</f>
        <v>1.2994856045866728E-3</v>
      </c>
      <c r="M276" s="52">
        <f ca="1">M193/BP49</f>
        <v>1.2994856045866728E-3</v>
      </c>
      <c r="N276" s="52">
        <f ca="1">N193/BQ49</f>
        <v>1.2994856045866728E-3</v>
      </c>
      <c r="O276" s="52">
        <f ca="1">O193/BR49</f>
        <v>1.2994856045866726E-3</v>
      </c>
      <c r="P276" s="52">
        <f ca="1">P193/BS49</f>
        <v>1.2994856045866728E-3</v>
      </c>
      <c r="Q276" s="52">
        <f ca="1">Q193/BT49</f>
        <v>1.2994856045866724E-3</v>
      </c>
      <c r="R276" s="52">
        <f ca="1">R193/BU49</f>
        <v>1.2994856045866728E-3</v>
      </c>
      <c r="AX276" s="7">
        <v>23</v>
      </c>
      <c r="AY276" s="30">
        <f t="shared" si="63"/>
        <v>36186.212540157234</v>
      </c>
      <c r="AZ276" s="30">
        <f t="shared" si="63"/>
        <v>23.203837271492603</v>
      </c>
      <c r="BA276" s="30">
        <f t="shared" si="63"/>
        <v>0</v>
      </c>
      <c r="BB276" s="30">
        <f t="shared" si="63"/>
        <v>0</v>
      </c>
      <c r="BC276" s="30">
        <f t="shared" si="63"/>
        <v>348.61246438916197</v>
      </c>
      <c r="BD276" s="30">
        <f t="shared" si="63"/>
        <v>720.12675798571865</v>
      </c>
      <c r="BE276" s="30">
        <f t="shared" si="62"/>
        <v>0</v>
      </c>
      <c r="BF276" s="30">
        <f t="shared" si="62"/>
        <v>6649.446317031674</v>
      </c>
      <c r="BG276" s="30">
        <f t="shared" si="62"/>
        <v>8087.6645552566215</v>
      </c>
      <c r="BH276" s="30">
        <f t="shared" si="62"/>
        <v>0</v>
      </c>
      <c r="BI276" s="30">
        <f t="shared" si="62"/>
        <v>1924.5604837760388</v>
      </c>
      <c r="BJ276" s="30">
        <f t="shared" si="62"/>
        <v>18969.848698211728</v>
      </c>
      <c r="BK276" s="30">
        <f t="shared" si="62"/>
        <v>0</v>
      </c>
      <c r="BL276" s="30">
        <f t="shared" si="62"/>
        <v>0</v>
      </c>
      <c r="BM276" s="30">
        <f t="shared" si="62"/>
        <v>7.6662799542530496E-2</v>
      </c>
      <c r="BN276" s="30">
        <f t="shared" si="62"/>
        <v>0.70490215698894465</v>
      </c>
      <c r="BO276" s="30">
        <f t="shared" si="62"/>
        <v>0</v>
      </c>
      <c r="BP276" s="30">
        <f t="shared" si="62"/>
        <v>0.21198410827517769</v>
      </c>
      <c r="BQ276" s="30">
        <f t="shared" si="62"/>
        <v>6153.4248558918116</v>
      </c>
      <c r="BR276" s="30">
        <f t="shared" si="62"/>
        <v>0</v>
      </c>
      <c r="BS276" s="30">
        <f t="shared" si="62"/>
        <v>0</v>
      </c>
      <c r="BT276" s="30">
        <f t="shared" ref="BT276:BX291" si="64">AR110*$G111*AR166</f>
        <v>0</v>
      </c>
      <c r="BU276" s="30">
        <f t="shared" si="64"/>
        <v>0</v>
      </c>
      <c r="BV276" s="30">
        <f t="shared" si="64"/>
        <v>0</v>
      </c>
      <c r="BW276" s="30">
        <f t="shared" si="64"/>
        <v>0</v>
      </c>
      <c r="BX276" s="30">
        <f t="shared" si="64"/>
        <v>0</v>
      </c>
      <c r="BY276" s="30">
        <f t="shared" si="60"/>
        <v>79064.094059036288</v>
      </c>
      <c r="DD276" s="7">
        <v>23</v>
      </c>
      <c r="DE276" s="55">
        <f ca="1"/>
        <v>3423215.7062988742</v>
      </c>
      <c r="DF276" s="55">
        <f ca="1"/>
        <v>2343.5875644207526</v>
      </c>
      <c r="DG276" s="55">
        <f ca="1"/>
        <v>0</v>
      </c>
      <c r="DH276" s="55">
        <f ca="1"/>
        <v>0</v>
      </c>
      <c r="DI276" s="55">
        <f ca="1"/>
        <v>25832.183611236898</v>
      </c>
      <c r="DJ276" s="55">
        <f ca="1"/>
        <v>49904.7843284103</v>
      </c>
      <c r="DK276" s="55">
        <f ca="1"/>
        <v>0</v>
      </c>
      <c r="DL276" s="55">
        <f ca="1"/>
        <v>0</v>
      </c>
      <c r="DM276" s="55">
        <f ca="1"/>
        <v>625985.23657686252</v>
      </c>
      <c r="DN276" s="55">
        <f ca="1"/>
        <v>0</v>
      </c>
      <c r="DO276" s="55">
        <f ca="1"/>
        <v>0</v>
      </c>
      <c r="DP276" s="55">
        <f ca="1"/>
        <v>1064208.5119696779</v>
      </c>
      <c r="DQ276" s="55">
        <f ca="1"/>
        <v>0</v>
      </c>
      <c r="DR276" s="55">
        <f ca="1"/>
        <v>0</v>
      </c>
      <c r="DS276" s="55">
        <f ca="1"/>
        <v>0</v>
      </c>
      <c r="DT276" s="55">
        <f ca="1"/>
        <v>49.907072714817282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ca="1"/>
        <v>0</v>
      </c>
      <c r="EE276" s="55">
        <f t="shared" ca="1" si="61"/>
        <v>5191539.9174221978</v>
      </c>
    </row>
    <row r="277" spans="2:135" x14ac:dyDescent="0.3">
      <c r="B277" s="7">
        <v>46</v>
      </c>
      <c r="C277" s="17" t="s">
        <v>23</v>
      </c>
      <c r="D277" s="52">
        <f ca="1">D194/BG50</f>
        <v>9.4121960370453266E-6</v>
      </c>
      <c r="E277" s="52">
        <f ca="1">E194/BH50</f>
        <v>9.2193269514544586E-6</v>
      </c>
      <c r="F277" s="52">
        <f ca="1">F194/BI50</f>
        <v>9.2193269514544586E-6</v>
      </c>
      <c r="G277" s="52">
        <f ca="1">G194/BJ50</f>
        <v>9.2193269514544603E-6</v>
      </c>
      <c r="H277" s="52">
        <f ca="1">H194/BK50</f>
        <v>9.2193269514544603E-6</v>
      </c>
      <c r="I277" s="52">
        <f ca="1">I194/BL50</f>
        <v>9.2193269514544603E-6</v>
      </c>
      <c r="J277" s="52">
        <f ca="1">J194/BM50</f>
        <v>9.2193269514544586E-6</v>
      </c>
      <c r="K277" s="52">
        <f ca="1">K194/BN50</f>
        <v>9.219326951454462E-6</v>
      </c>
      <c r="L277" s="52">
        <f ca="1">L194/BO50</f>
        <v>9.2193269514544603E-6</v>
      </c>
      <c r="M277" s="52">
        <f ca="1">M194/BP50</f>
        <v>9.2193269514544586E-6</v>
      </c>
      <c r="N277" s="52">
        <f ca="1">N194/BQ50</f>
        <v>9.2193269514544603E-6</v>
      </c>
      <c r="O277" s="52">
        <f ca="1">O194/BR50</f>
        <v>9.026457865863594E-6</v>
      </c>
      <c r="P277" s="52">
        <f ca="1">P194/BS50</f>
        <v>9.026457865863594E-6</v>
      </c>
      <c r="Q277" s="52">
        <f ca="1">Q194/BT50</f>
        <v>9.0264578658635957E-6</v>
      </c>
      <c r="R277" s="52">
        <f ca="1">R194/BU50</f>
        <v>9.026457865863594E-6</v>
      </c>
      <c r="AX277" s="7">
        <v>24</v>
      </c>
      <c r="AY277" s="30">
        <f t="shared" si="63"/>
        <v>2805.7643910463917</v>
      </c>
      <c r="AZ277" s="30">
        <f t="shared" si="63"/>
        <v>2.0766216873035495</v>
      </c>
      <c r="BA277" s="30">
        <f t="shared" si="63"/>
        <v>0</v>
      </c>
      <c r="BB277" s="30">
        <f t="shared" si="63"/>
        <v>0</v>
      </c>
      <c r="BC277" s="30">
        <f t="shared" si="63"/>
        <v>833.1439534272896</v>
      </c>
      <c r="BD277" s="30">
        <f t="shared" si="63"/>
        <v>1721.0206617548881</v>
      </c>
      <c r="BE277" s="30">
        <f t="shared" si="63"/>
        <v>0</v>
      </c>
      <c r="BF277" s="30">
        <f t="shared" si="63"/>
        <v>3994.6771251627351</v>
      </c>
      <c r="BG277" s="30">
        <f t="shared" si="63"/>
        <v>181.49168738845256</v>
      </c>
      <c r="BH277" s="30">
        <f t="shared" si="63"/>
        <v>0</v>
      </c>
      <c r="BI277" s="30">
        <f t="shared" si="63"/>
        <v>588.44917784027996</v>
      </c>
      <c r="BJ277" s="30">
        <f t="shared" si="63"/>
        <v>69742.683014649927</v>
      </c>
      <c r="BK277" s="30">
        <f t="shared" si="63"/>
        <v>0</v>
      </c>
      <c r="BL277" s="30">
        <f t="shared" si="63"/>
        <v>0</v>
      </c>
      <c r="BM277" s="30">
        <f t="shared" si="63"/>
        <v>0.182846410433878</v>
      </c>
      <c r="BN277" s="30">
        <f t="shared" si="63"/>
        <v>1.6899440964343271</v>
      </c>
      <c r="BO277" s="30">
        <f t="shared" ref="BO277:BX292" si="65">AM111*$G112*AM167</f>
        <v>0</v>
      </c>
      <c r="BP277" s="30">
        <f t="shared" si="65"/>
        <v>0</v>
      </c>
      <c r="BQ277" s="30">
        <f t="shared" si="65"/>
        <v>22578.761288425845</v>
      </c>
      <c r="BR277" s="30">
        <f t="shared" si="65"/>
        <v>0</v>
      </c>
      <c r="BS277" s="30">
        <f t="shared" si="65"/>
        <v>0</v>
      </c>
      <c r="BT277" s="30">
        <f t="shared" si="64"/>
        <v>0</v>
      </c>
      <c r="BU277" s="30">
        <f t="shared" si="64"/>
        <v>0</v>
      </c>
      <c r="BV277" s="30">
        <f t="shared" si="64"/>
        <v>0</v>
      </c>
      <c r="BW277" s="30">
        <f t="shared" si="64"/>
        <v>0</v>
      </c>
      <c r="BX277" s="30">
        <f t="shared" si="64"/>
        <v>0</v>
      </c>
      <c r="BY277" s="30">
        <f t="shared" si="60"/>
        <v>102449.94071188997</v>
      </c>
      <c r="DD277" s="7">
        <v>24</v>
      </c>
      <c r="DE277" s="55">
        <f ca="1"/>
        <v>265425.31139298866</v>
      </c>
      <c r="DF277" s="55">
        <f ca="1"/>
        <v>209.73879041765849</v>
      </c>
      <c r="DG277" s="55">
        <f ca="1"/>
        <v>0</v>
      </c>
      <c r="DH277" s="55">
        <f ca="1"/>
        <v>0</v>
      </c>
      <c r="DI277" s="55">
        <f ca="1"/>
        <v>61735.966948962152</v>
      </c>
      <c r="DJ277" s="55">
        <f ca="1"/>
        <v>119266.73185961375</v>
      </c>
      <c r="DK277" s="55">
        <f ca="1"/>
        <v>0</v>
      </c>
      <c r="DL277" s="55">
        <f ca="1"/>
        <v>0</v>
      </c>
      <c r="DM277" s="55">
        <f ca="1"/>
        <v>14047.456603866229</v>
      </c>
      <c r="DN277" s="55">
        <f ca="1"/>
        <v>0</v>
      </c>
      <c r="DO277" s="55">
        <f ca="1"/>
        <v>0</v>
      </c>
      <c r="DP277" s="55">
        <f ca="1"/>
        <v>3912564.5171218612</v>
      </c>
      <c r="DQ277" s="55">
        <f ca="1"/>
        <v>0</v>
      </c>
      <c r="DR277" s="55">
        <f ca="1"/>
        <v>0</v>
      </c>
      <c r="DS277" s="55">
        <f ca="1"/>
        <v>0</v>
      </c>
      <c r="DT277" s="55">
        <f ca="1"/>
        <v>119.64804202755035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ca="1"/>
        <v>0</v>
      </c>
      <c r="EE277" s="55">
        <f t="shared" ca="1" si="61"/>
        <v>4373369.3707597377</v>
      </c>
    </row>
    <row r="278" spans="2:135" x14ac:dyDescent="0.3">
      <c r="B278" s="7">
        <v>47</v>
      </c>
      <c r="C278" s="17" t="s">
        <v>24</v>
      </c>
      <c r="D278" s="52">
        <f ca="1">D195/BG51</f>
        <v>1.1690813463213802E-3</v>
      </c>
      <c r="E278" s="52">
        <f ca="1">E195/BH51</f>
        <v>1.1396308283877434E-3</v>
      </c>
      <c r="F278" s="52">
        <f ca="1">F195/BI51</f>
        <v>1.1396308283877434E-3</v>
      </c>
      <c r="G278" s="52">
        <f ca="1">G195/BJ51</f>
        <v>1.1396308283877432E-3</v>
      </c>
      <c r="H278" s="52">
        <f ca="1">H195/BK51</f>
        <v>1.1396308283877434E-3</v>
      </c>
      <c r="I278" s="52">
        <f ca="1">I195/BL51</f>
        <v>1.1396308283877432E-3</v>
      </c>
      <c r="J278" s="52">
        <f ca="1">J195/BM51</f>
        <v>1.1396308283877434E-3</v>
      </c>
      <c r="K278" s="52">
        <f ca="1">K195/BN51</f>
        <v>1.1396308283877436E-3</v>
      </c>
      <c r="L278" s="52">
        <f ca="1">L195/BO51</f>
        <v>1.1396308283877434E-3</v>
      </c>
      <c r="M278" s="52">
        <f ca="1">M195/BP51</f>
        <v>1.1396308283877434E-3</v>
      </c>
      <c r="N278" s="52">
        <f ca="1">N195/BQ51</f>
        <v>1.1396308283877434E-3</v>
      </c>
      <c r="O278" s="52">
        <f ca="1">O195/BR51</f>
        <v>1.1101803104541065E-3</v>
      </c>
      <c r="P278" s="52">
        <f ca="1">P195/BS51</f>
        <v>1.110180310454107E-3</v>
      </c>
      <c r="Q278" s="52">
        <f ca="1">Q195/BT51</f>
        <v>1.1101803104541065E-3</v>
      </c>
      <c r="R278" s="52">
        <f ca="1">R195/BU51</f>
        <v>1.1101803104541065E-3</v>
      </c>
      <c r="AX278" s="7">
        <v>25</v>
      </c>
      <c r="AY278" s="30">
        <f t="shared" si="63"/>
        <v>2.7283743768232167</v>
      </c>
      <c r="AZ278" s="30">
        <f t="shared" si="63"/>
        <v>0.61305614149873144</v>
      </c>
      <c r="BA278" s="30">
        <f t="shared" si="63"/>
        <v>0</v>
      </c>
      <c r="BB278" s="30">
        <f t="shared" si="63"/>
        <v>0</v>
      </c>
      <c r="BC278" s="30">
        <f t="shared" si="63"/>
        <v>106.13970890626133</v>
      </c>
      <c r="BD278" s="30">
        <f t="shared" si="63"/>
        <v>219.25218484417741</v>
      </c>
      <c r="BE278" s="30">
        <f t="shared" si="63"/>
        <v>0</v>
      </c>
      <c r="BF278" s="30">
        <f t="shared" si="63"/>
        <v>228.74846887538766</v>
      </c>
      <c r="BG278" s="30">
        <f t="shared" si="63"/>
        <v>10.392816316561932</v>
      </c>
      <c r="BH278" s="30">
        <f t="shared" si="63"/>
        <v>0</v>
      </c>
      <c r="BI278" s="30">
        <f t="shared" si="63"/>
        <v>33.696552750844518</v>
      </c>
      <c r="BJ278" s="30">
        <f t="shared" si="63"/>
        <v>1302.3074265523383</v>
      </c>
      <c r="BK278" s="30">
        <f t="shared" si="63"/>
        <v>0</v>
      </c>
      <c r="BL278" s="30">
        <f t="shared" si="63"/>
        <v>0</v>
      </c>
      <c r="BM278" s="30">
        <f t="shared" si="63"/>
        <v>2.3364080155867571E-2</v>
      </c>
      <c r="BN278" s="30">
        <f t="shared" si="63"/>
        <v>0.21393615564408863</v>
      </c>
      <c r="BO278" s="30">
        <f t="shared" si="65"/>
        <v>0</v>
      </c>
      <c r="BP278" s="30">
        <f t="shared" si="65"/>
        <v>501.67840868085432</v>
      </c>
      <c r="BQ278" s="30">
        <f t="shared" si="65"/>
        <v>422.44147638883067</v>
      </c>
      <c r="BR278" s="30">
        <f t="shared" si="65"/>
        <v>0</v>
      </c>
      <c r="BS278" s="30">
        <f t="shared" si="65"/>
        <v>0</v>
      </c>
      <c r="BT278" s="30">
        <f t="shared" si="64"/>
        <v>0</v>
      </c>
      <c r="BU278" s="30">
        <f t="shared" si="64"/>
        <v>0</v>
      </c>
      <c r="BV278" s="30">
        <f t="shared" si="64"/>
        <v>0</v>
      </c>
      <c r="BW278" s="30">
        <f t="shared" si="64"/>
        <v>0</v>
      </c>
      <c r="BX278" s="30">
        <f t="shared" si="64"/>
        <v>0</v>
      </c>
      <c r="BY278" s="30">
        <f t="shared" si="60"/>
        <v>2828.2357740693778</v>
      </c>
      <c r="DD278" s="7">
        <v>25</v>
      </c>
      <c r="DE278" s="55">
        <f ca="1"/>
        <v>258.10421604747626</v>
      </c>
      <c r="DF278" s="55">
        <f ca="1"/>
        <v>61.918670291371875</v>
      </c>
      <c r="DG278" s="55">
        <f ca="1"/>
        <v>0</v>
      </c>
      <c r="DH278" s="55">
        <f ca="1"/>
        <v>0</v>
      </c>
      <c r="DI278" s="55">
        <f ca="1"/>
        <v>7864.9524299539644</v>
      </c>
      <c r="DJ278" s="55">
        <f ca="1"/>
        <v>15194.176409701493</v>
      </c>
      <c r="DK278" s="55">
        <f ca="1"/>
        <v>0</v>
      </c>
      <c r="DL278" s="55">
        <f ca="1"/>
        <v>0</v>
      </c>
      <c r="DM278" s="55">
        <f ca="1"/>
        <v>804.40398290189364</v>
      </c>
      <c r="DN278" s="55">
        <f ca="1"/>
        <v>0</v>
      </c>
      <c r="DO278" s="55">
        <f ca="1"/>
        <v>0</v>
      </c>
      <c r="DP278" s="55">
        <f ca="1"/>
        <v>73059.446629586178</v>
      </c>
      <c r="DQ278" s="55">
        <f ca="1"/>
        <v>0</v>
      </c>
      <c r="DR278" s="55">
        <f ca="1"/>
        <v>0</v>
      </c>
      <c r="DS278" s="55">
        <f ca="1"/>
        <v>0</v>
      </c>
      <c r="DT278" s="55">
        <f ca="1"/>
        <v>15.146679819601475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ca="1"/>
        <v>0</v>
      </c>
      <c r="EE278" s="55">
        <f t="shared" ca="1" si="61"/>
        <v>97258.149018301992</v>
      </c>
    </row>
    <row r="279" spans="2:135" x14ac:dyDescent="0.3">
      <c r="B279" s="7">
        <v>48</v>
      </c>
      <c r="C279" s="17" t="s">
        <v>60</v>
      </c>
      <c r="D279" s="52">
        <f ca="1">D196/BG52</f>
        <v>1.426658129787288E-3</v>
      </c>
      <c r="E279" s="52">
        <f ca="1">E196/BH52</f>
        <v>1.3834664569861749E-3</v>
      </c>
      <c r="F279" s="52">
        <f ca="1">F196/BI52</f>
        <v>1.3834664569861749E-3</v>
      </c>
      <c r="G279" s="52">
        <f ca="1">G196/BJ52</f>
        <v>1.3834664569861749E-3</v>
      </c>
      <c r="H279" s="52">
        <f ca="1">H196/BK52</f>
        <v>1.3834664569861751E-3</v>
      </c>
      <c r="I279" s="52">
        <f ca="1">I196/BL52</f>
        <v>1.3834664569861751E-3</v>
      </c>
      <c r="J279" s="52">
        <f ca="1">J196/BM52</f>
        <v>1.3834664569861751E-3</v>
      </c>
      <c r="K279" s="52">
        <f ca="1">K196/BN52</f>
        <v>1.3834664569861751E-3</v>
      </c>
      <c r="L279" s="52">
        <f ca="1">L196/BO52</f>
        <v>1.3834664569861749E-3</v>
      </c>
      <c r="M279" s="52">
        <f ca="1">M196/BP52</f>
        <v>1.3834664569861749E-3</v>
      </c>
      <c r="N279" s="52">
        <f ca="1">N196/BQ52</f>
        <v>1.3834664569861751E-3</v>
      </c>
      <c r="O279" s="52">
        <f ca="1">O196/BR52</f>
        <v>1.340274784185062E-3</v>
      </c>
      <c r="P279" s="52">
        <f ca="1">P196/BS52</f>
        <v>1.3402747841850622E-3</v>
      </c>
      <c r="Q279" s="52">
        <f ca="1">Q196/BT52</f>
        <v>1.3402747841850617E-3</v>
      </c>
      <c r="R279" s="52">
        <f ca="1">R196/BU52</f>
        <v>1.3402747841850622E-3</v>
      </c>
      <c r="AX279" s="7">
        <v>26</v>
      </c>
      <c r="AY279" s="30">
        <f t="shared" si="63"/>
        <v>150.04287210189324</v>
      </c>
      <c r="AZ279" s="30">
        <f t="shared" si="63"/>
        <v>0.11105076487094956</v>
      </c>
      <c r="BA279" s="30">
        <f t="shared" si="63"/>
        <v>0</v>
      </c>
      <c r="BB279" s="30">
        <f t="shared" si="63"/>
        <v>0</v>
      </c>
      <c r="BC279" s="30">
        <f t="shared" si="63"/>
        <v>94.173456738384203</v>
      </c>
      <c r="BD279" s="30">
        <f t="shared" si="63"/>
        <v>194.53356672759327</v>
      </c>
      <c r="BE279" s="30">
        <f t="shared" si="63"/>
        <v>0</v>
      </c>
      <c r="BF279" s="30">
        <f t="shared" si="63"/>
        <v>193.01935731233613</v>
      </c>
      <c r="BG279" s="30">
        <f t="shared" si="63"/>
        <v>8.7695219827666193</v>
      </c>
      <c r="BH279" s="30">
        <f t="shared" si="63"/>
        <v>0</v>
      </c>
      <c r="BI279" s="30">
        <f t="shared" si="63"/>
        <v>192.63439928838585</v>
      </c>
      <c r="BJ279" s="30">
        <f t="shared" si="63"/>
        <v>3337.0393303486767</v>
      </c>
      <c r="BK279" s="30">
        <f t="shared" si="63"/>
        <v>0</v>
      </c>
      <c r="BL279" s="30">
        <f t="shared" si="63"/>
        <v>0</v>
      </c>
      <c r="BM279" s="30">
        <f t="shared" si="63"/>
        <v>2.0772854842017439E-2</v>
      </c>
      <c r="BN279" s="30">
        <f t="shared" si="63"/>
        <v>0.19042082479930891</v>
      </c>
      <c r="BO279" s="30">
        <f t="shared" si="65"/>
        <v>0</v>
      </c>
      <c r="BP279" s="30">
        <f t="shared" si="65"/>
        <v>581.73962168063645</v>
      </c>
      <c r="BQ279" s="30">
        <f t="shared" si="65"/>
        <v>1082.466238277163</v>
      </c>
      <c r="BR279" s="30">
        <f t="shared" si="65"/>
        <v>0</v>
      </c>
      <c r="BS279" s="30">
        <f t="shared" si="65"/>
        <v>0</v>
      </c>
      <c r="BT279" s="30">
        <f t="shared" si="64"/>
        <v>0</v>
      </c>
      <c r="BU279" s="30">
        <f t="shared" si="64"/>
        <v>0</v>
      </c>
      <c r="BV279" s="30">
        <f t="shared" si="64"/>
        <v>0</v>
      </c>
      <c r="BW279" s="30">
        <f t="shared" si="64"/>
        <v>0</v>
      </c>
      <c r="BX279" s="30">
        <f t="shared" si="64"/>
        <v>0</v>
      </c>
      <c r="BY279" s="30">
        <f t="shared" si="60"/>
        <v>5834.740608902348</v>
      </c>
      <c r="DD279" s="7">
        <v>26</v>
      </c>
      <c r="DE279" s="55">
        <f ca="1"/>
        <v>14194.055700839099</v>
      </c>
      <c r="DF279" s="55">
        <f ca="1"/>
        <v>11.216127251965906</v>
      </c>
      <c r="DG279" s="55">
        <f ca="1"/>
        <v>0</v>
      </c>
      <c r="DH279" s="55">
        <f ca="1"/>
        <v>0</v>
      </c>
      <c r="DI279" s="55">
        <f ca="1"/>
        <v>6978.2531443142689</v>
      </c>
      <c r="DJ279" s="55">
        <f ca="1"/>
        <v>13481.176174222213</v>
      </c>
      <c r="DK279" s="55">
        <f ca="1"/>
        <v>0</v>
      </c>
      <c r="DL279" s="55">
        <f ca="1"/>
        <v>0</v>
      </c>
      <c r="DM279" s="55">
        <f ca="1"/>
        <v>678.76100146613635</v>
      </c>
      <c r="DN279" s="55">
        <f ca="1"/>
        <v>0</v>
      </c>
      <c r="DO279" s="55">
        <f ca="1"/>
        <v>0</v>
      </c>
      <c r="DP279" s="55">
        <f ca="1"/>
        <v>187207.90643256076</v>
      </c>
      <c r="DQ279" s="55">
        <f ca="1"/>
        <v>0</v>
      </c>
      <c r="DR279" s="55">
        <f ca="1"/>
        <v>0</v>
      </c>
      <c r="DS279" s="55">
        <f ca="1"/>
        <v>0</v>
      </c>
      <c r="DT279" s="55">
        <f ca="1"/>
        <v>13.48179439579107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ca="1"/>
        <v>0</v>
      </c>
      <c r="EE279" s="55">
        <f t="shared" ca="1" si="61"/>
        <v>222564.85037505024</v>
      </c>
    </row>
    <row r="280" spans="2:135" x14ac:dyDescent="0.3">
      <c r="B280" s="7">
        <v>49</v>
      </c>
      <c r="C280" s="17" t="s">
        <v>25</v>
      </c>
      <c r="D280" s="52">
        <f ca="1">D197/BG53</f>
        <v>1.0331860732865628E-3</v>
      </c>
      <c r="E280" s="52">
        <f ca="1">E197/BH53</f>
        <v>9.9892376481237671E-4</v>
      </c>
      <c r="F280" s="52">
        <f ca="1">F197/BI53</f>
        <v>9.9892376481237671E-4</v>
      </c>
      <c r="G280" s="52">
        <f ca="1">G197/BJ53</f>
        <v>9.9892376481237671E-4</v>
      </c>
      <c r="H280" s="52">
        <f ca="1">H197/BK53</f>
        <v>9.9892376481237649E-4</v>
      </c>
      <c r="I280" s="52">
        <f ca="1">I197/BL53</f>
        <v>9.9892376481237649E-4</v>
      </c>
      <c r="J280" s="52">
        <f ca="1">J197/BM53</f>
        <v>9.9892376481237671E-4</v>
      </c>
      <c r="K280" s="52">
        <f ca="1">K197/BN53</f>
        <v>9.9892376481237671E-4</v>
      </c>
      <c r="L280" s="52">
        <f ca="1">L197/BO53</f>
        <v>9.9892376481237671E-4</v>
      </c>
      <c r="M280" s="52">
        <f ca="1">M197/BP53</f>
        <v>9.9892376481237649E-4</v>
      </c>
      <c r="N280" s="52">
        <f ca="1">N197/BQ53</f>
        <v>9.9892376481237671E-4</v>
      </c>
      <c r="O280" s="52">
        <f ca="1">O197/BR53</f>
        <v>9.646614563381899E-4</v>
      </c>
      <c r="P280" s="52">
        <f ca="1">P197/BS53</f>
        <v>9.646614563381899E-4</v>
      </c>
      <c r="Q280" s="52">
        <f ca="1">Q197/BT53</f>
        <v>9.6466145633819023E-4</v>
      </c>
      <c r="R280" s="52">
        <f ca="1">R197/BU53</f>
        <v>9.6466145633819001E-4</v>
      </c>
      <c r="AX280" s="7">
        <v>27</v>
      </c>
      <c r="AY280" s="30">
        <f t="shared" si="63"/>
        <v>2592.1741075867176</v>
      </c>
      <c r="AZ280" s="30">
        <f t="shared" si="63"/>
        <v>0</v>
      </c>
      <c r="BA280" s="30">
        <f t="shared" si="63"/>
        <v>0</v>
      </c>
      <c r="BB280" s="30">
        <f t="shared" si="63"/>
        <v>0</v>
      </c>
      <c r="BC280" s="30">
        <f t="shared" si="63"/>
        <v>1.321869966770064</v>
      </c>
      <c r="BD280" s="30">
        <f t="shared" si="63"/>
        <v>2.7305791592536801</v>
      </c>
      <c r="BE280" s="30">
        <f t="shared" si="63"/>
        <v>0</v>
      </c>
      <c r="BF280" s="30">
        <f t="shared" si="63"/>
        <v>1471.4419812512269</v>
      </c>
      <c r="BG280" s="30">
        <f t="shared" si="63"/>
        <v>697.53382652781204</v>
      </c>
      <c r="BH280" s="30">
        <f t="shared" si="63"/>
        <v>0</v>
      </c>
      <c r="BI280" s="30">
        <f t="shared" si="63"/>
        <v>23.319083368620856</v>
      </c>
      <c r="BJ280" s="30">
        <f t="shared" si="63"/>
        <v>3547.9543056150242</v>
      </c>
      <c r="BK280" s="30">
        <f t="shared" si="63"/>
        <v>0</v>
      </c>
      <c r="BL280" s="30">
        <f t="shared" si="63"/>
        <v>0</v>
      </c>
      <c r="BM280" s="30">
        <f t="shared" si="63"/>
        <v>2.9087316746344386E-4</v>
      </c>
      <c r="BN280" s="30">
        <f t="shared" si="63"/>
        <v>2.6728457948439689E-3</v>
      </c>
      <c r="BO280" s="30">
        <f t="shared" si="65"/>
        <v>0</v>
      </c>
      <c r="BP280" s="30">
        <f t="shared" si="65"/>
        <v>1.0531614684021244E-6</v>
      </c>
      <c r="BQ280" s="30">
        <f t="shared" si="65"/>
        <v>181.06266809897829</v>
      </c>
      <c r="BR280" s="30">
        <f t="shared" si="65"/>
        <v>0</v>
      </c>
      <c r="BS280" s="30">
        <f t="shared" si="65"/>
        <v>0</v>
      </c>
      <c r="BT280" s="30">
        <f t="shared" si="64"/>
        <v>247.17431246530484</v>
      </c>
      <c r="BU280" s="30">
        <f t="shared" si="64"/>
        <v>4303.5465936785822</v>
      </c>
      <c r="BV280" s="30">
        <f t="shared" si="64"/>
        <v>0</v>
      </c>
      <c r="BW280" s="30">
        <f t="shared" si="64"/>
        <v>0</v>
      </c>
      <c r="BX280" s="30">
        <f t="shared" si="64"/>
        <v>0</v>
      </c>
      <c r="BY280" s="30">
        <f t="shared" si="60"/>
        <v>13068.262292490414</v>
      </c>
      <c r="DD280" s="7">
        <v>27</v>
      </c>
      <c r="DE280" s="55">
        <f ca="1"/>
        <v>245219.67057770348</v>
      </c>
      <c r="DF280" s="55">
        <f ca="1"/>
        <v>0</v>
      </c>
      <c r="DG280" s="55">
        <f ca="1"/>
        <v>0</v>
      </c>
      <c r="DH280" s="55">
        <f ca="1"/>
        <v>0</v>
      </c>
      <c r="DI280" s="55">
        <f ca="1"/>
        <v>97.950564537661734</v>
      </c>
      <c r="DJ280" s="55">
        <f ca="1"/>
        <v>189.22913573628003</v>
      </c>
      <c r="DK280" s="55">
        <f ca="1"/>
        <v>0</v>
      </c>
      <c r="DL280" s="55">
        <f ca="1"/>
        <v>0</v>
      </c>
      <c r="DM280" s="55">
        <f ca="1"/>
        <v>53989.118173252653</v>
      </c>
      <c r="DN280" s="55">
        <f ca="1"/>
        <v>0</v>
      </c>
      <c r="DO280" s="55">
        <f ca="1"/>
        <v>0</v>
      </c>
      <c r="DP280" s="55">
        <f ca="1"/>
        <v>199040.23654500287</v>
      </c>
      <c r="DQ280" s="55">
        <f ca="1"/>
        <v>0</v>
      </c>
      <c r="DR280" s="55">
        <f ca="1"/>
        <v>0</v>
      </c>
      <c r="DS280" s="55">
        <f ca="1"/>
        <v>0</v>
      </c>
      <c r="DT280" s="55">
        <f ca="1"/>
        <v>0.18923748227495299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ca="1"/>
        <v>0</v>
      </c>
      <c r="EE280" s="55">
        <f t="shared" ca="1" si="61"/>
        <v>498536.39423371525</v>
      </c>
    </row>
    <row r="281" spans="2:135" x14ac:dyDescent="0.3">
      <c r="B281" s="7">
        <v>50</v>
      </c>
      <c r="C281" s="17" t="s">
        <v>26</v>
      </c>
      <c r="D281" s="52">
        <f ca="1">D198/BG54</f>
        <v>4.2393610055626862E-3</v>
      </c>
      <c r="E281" s="52">
        <f ca="1">E198/BH54</f>
        <v>4.1004742517014936E-3</v>
      </c>
      <c r="F281" s="52">
        <f ca="1">F198/BI54</f>
        <v>4.1004742517014928E-3</v>
      </c>
      <c r="G281" s="52">
        <f ca="1">G198/BJ54</f>
        <v>4.1004742517014928E-3</v>
      </c>
      <c r="H281" s="52">
        <f ca="1">H198/BK54</f>
        <v>4.1004742517014928E-3</v>
      </c>
      <c r="I281" s="52">
        <f ca="1">I198/BL54</f>
        <v>4.1004742517014945E-3</v>
      </c>
      <c r="J281" s="52">
        <f ca="1">J198/BM54</f>
        <v>4.1004742517014945E-3</v>
      </c>
      <c r="K281" s="52">
        <f ca="1">K198/BN54</f>
        <v>4.1004742517014936E-3</v>
      </c>
      <c r="L281" s="52">
        <f ca="1">L198/BO54</f>
        <v>4.1004742517014928E-3</v>
      </c>
      <c r="M281" s="52">
        <f ca="1">M198/BP54</f>
        <v>4.1004742517014936E-3</v>
      </c>
      <c r="N281" s="52">
        <f ca="1">N198/BQ54</f>
        <v>4.1004742517014936E-3</v>
      </c>
      <c r="O281" s="52">
        <f ca="1">O198/BR54</f>
        <v>3.9615874978403028E-3</v>
      </c>
      <c r="P281" s="52">
        <f ca="1">P198/BS54</f>
        <v>3.9615874978403019E-3</v>
      </c>
      <c r="Q281" s="52">
        <f ca="1">Q198/BT54</f>
        <v>3.9615874978403028E-3</v>
      </c>
      <c r="R281" s="52">
        <f ca="1">R198/BU54</f>
        <v>3.9615874978403019E-3</v>
      </c>
      <c r="AX281" s="7">
        <v>28</v>
      </c>
      <c r="AY281" s="30">
        <f t="shared" si="63"/>
        <v>1342.6207133811279</v>
      </c>
      <c r="AZ281" s="30">
        <f t="shared" si="63"/>
        <v>0</v>
      </c>
      <c r="BA281" s="30">
        <f t="shared" si="63"/>
        <v>0</v>
      </c>
      <c r="BB281" s="30">
        <f t="shared" si="63"/>
        <v>0</v>
      </c>
      <c r="BC281" s="30">
        <f t="shared" si="63"/>
        <v>0.68466465572632029</v>
      </c>
      <c r="BD281" s="30">
        <f t="shared" si="63"/>
        <v>1.4143078322435481</v>
      </c>
      <c r="BE281" s="30">
        <f t="shared" si="63"/>
        <v>0</v>
      </c>
      <c r="BF281" s="30">
        <f t="shared" si="63"/>
        <v>762.13572125474184</v>
      </c>
      <c r="BG281" s="30">
        <f t="shared" si="63"/>
        <v>361.28875817006519</v>
      </c>
      <c r="BH281" s="30">
        <f t="shared" si="63"/>
        <v>0</v>
      </c>
      <c r="BI281" s="30">
        <f t="shared" si="63"/>
        <v>12.078156426207638</v>
      </c>
      <c r="BJ281" s="30">
        <f t="shared" si="63"/>
        <v>1837.6685925149686</v>
      </c>
      <c r="BK281" s="30">
        <f t="shared" si="63"/>
        <v>0</v>
      </c>
      <c r="BL281" s="30">
        <f t="shared" si="63"/>
        <v>0</v>
      </c>
      <c r="BM281" s="30">
        <f t="shared" si="63"/>
        <v>1.5035172605977601E-4</v>
      </c>
      <c r="BN281" s="30">
        <f t="shared" si="63"/>
        <v>1.3844065671212253E-3</v>
      </c>
      <c r="BO281" s="30">
        <f t="shared" si="65"/>
        <v>0</v>
      </c>
      <c r="BP281" s="30">
        <f t="shared" si="65"/>
        <v>5.4614943226841723E-7</v>
      </c>
      <c r="BQ281" s="30">
        <f t="shared" si="65"/>
        <v>93.781697759024226</v>
      </c>
      <c r="BR281" s="30">
        <f t="shared" si="65"/>
        <v>0</v>
      </c>
      <c r="BS281" s="30">
        <f t="shared" si="65"/>
        <v>0</v>
      </c>
      <c r="BT281" s="30">
        <f t="shared" si="64"/>
        <v>128.02432944295464</v>
      </c>
      <c r="BU281" s="30">
        <f t="shared" si="64"/>
        <v>2229.0288230209117</v>
      </c>
      <c r="BV281" s="30">
        <f t="shared" si="64"/>
        <v>0</v>
      </c>
      <c r="BW281" s="30">
        <f t="shared" si="64"/>
        <v>0</v>
      </c>
      <c r="BX281" s="30">
        <f t="shared" si="64"/>
        <v>0</v>
      </c>
      <c r="BY281" s="30">
        <f t="shared" si="60"/>
        <v>6768.7272997624141</v>
      </c>
      <c r="DD281" s="7">
        <v>28</v>
      </c>
      <c r="DE281" s="55">
        <f ca="1"/>
        <v>127011.91948585468</v>
      </c>
      <c r="DF281" s="55">
        <f ca="1"/>
        <v>0</v>
      </c>
      <c r="DG281" s="55">
        <f ca="1"/>
        <v>0</v>
      </c>
      <c r="DH281" s="55">
        <f ca="1"/>
        <v>0</v>
      </c>
      <c r="DI281" s="55">
        <f ca="1"/>
        <v>50.733650989320331</v>
      </c>
      <c r="DJ281" s="55">
        <f ca="1"/>
        <v>98.011532774477871</v>
      </c>
      <c r="DK281" s="55">
        <f ca="1"/>
        <v>0</v>
      </c>
      <c r="DL281" s="55">
        <f ca="1"/>
        <v>0</v>
      </c>
      <c r="DM281" s="55">
        <f ca="1"/>
        <v>27963.749882363049</v>
      </c>
      <c r="DN281" s="55">
        <f ca="1"/>
        <v>0</v>
      </c>
      <c r="DO281" s="55">
        <f ca="1"/>
        <v>0</v>
      </c>
      <c r="DP281" s="55">
        <f ca="1"/>
        <v>103093.20804008974</v>
      </c>
      <c r="DQ281" s="55">
        <f ca="1"/>
        <v>0</v>
      </c>
      <c r="DR281" s="55">
        <f ca="1"/>
        <v>0</v>
      </c>
      <c r="DS281" s="55">
        <f ca="1"/>
        <v>0</v>
      </c>
      <c r="DT281" s="55">
        <f ca="1"/>
        <v>9.801598495218275E-2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ca="1"/>
        <v>0</v>
      </c>
      <c r="EE281" s="55">
        <f t="shared" ca="1" si="61"/>
        <v>258217.7206080562</v>
      </c>
    </row>
    <row r="282" spans="2:135" x14ac:dyDescent="0.3">
      <c r="B282" s="7">
        <v>51</v>
      </c>
      <c r="C282" s="17" t="s">
        <v>27</v>
      </c>
      <c r="D282" s="52">
        <f ca="1">D199/BG55</f>
        <v>1.4360573436505803E-3</v>
      </c>
      <c r="E282" s="52">
        <f ca="1">E199/BH55</f>
        <v>1.3900681505746577E-3</v>
      </c>
      <c r="F282" s="52">
        <f ca="1">F199/BI55</f>
        <v>1.3900681505746582E-3</v>
      </c>
      <c r="G282" s="52">
        <f ca="1">G199/BJ55</f>
        <v>1.3900681505746579E-3</v>
      </c>
      <c r="H282" s="52">
        <f ca="1">H199/BK55</f>
        <v>1.3900681505746586E-3</v>
      </c>
      <c r="I282" s="52">
        <f ca="1">I199/BL55</f>
        <v>1.3900681505746582E-3</v>
      </c>
      <c r="J282" s="52">
        <f ca="1">J199/BM55</f>
        <v>1.3900681505746582E-3</v>
      </c>
      <c r="K282" s="52">
        <f ca="1">K199/BN55</f>
        <v>1.3900681505746579E-3</v>
      </c>
      <c r="L282" s="52">
        <f ca="1">L199/BO55</f>
        <v>1.3900681505746582E-3</v>
      </c>
      <c r="M282" s="52">
        <f ca="1">M199/BP55</f>
        <v>1.3900681505746582E-3</v>
      </c>
      <c r="N282" s="52">
        <f ca="1">N199/BQ55</f>
        <v>1.3900681505746584E-3</v>
      </c>
      <c r="O282" s="52">
        <f ca="1">O199/BR55</f>
        <v>1.3440789574987364E-3</v>
      </c>
      <c r="P282" s="52">
        <f ca="1">P199/BS55</f>
        <v>1.3440789574987364E-3</v>
      </c>
      <c r="Q282" s="52">
        <f ca="1">Q199/BT55</f>
        <v>1.3440789574987366E-3</v>
      </c>
      <c r="R282" s="52">
        <f ca="1">R199/BU55</f>
        <v>1.3440789574987362E-3</v>
      </c>
      <c r="AX282" s="7">
        <v>29</v>
      </c>
      <c r="AY282" s="30">
        <f t="shared" si="63"/>
        <v>255.82358090960585</v>
      </c>
      <c r="AZ282" s="30">
        <f t="shared" si="63"/>
        <v>0</v>
      </c>
      <c r="BA282" s="30">
        <f t="shared" si="63"/>
        <v>0</v>
      </c>
      <c r="BB282" s="30">
        <f t="shared" si="63"/>
        <v>0</v>
      </c>
      <c r="BC282" s="30">
        <f t="shared" si="63"/>
        <v>0.13045632585036576</v>
      </c>
      <c r="BD282" s="30">
        <f t="shared" si="63"/>
        <v>0.26948287771381302</v>
      </c>
      <c r="BE282" s="30">
        <f t="shared" si="63"/>
        <v>0</v>
      </c>
      <c r="BF282" s="30">
        <f t="shared" si="63"/>
        <v>145.21769803954282</v>
      </c>
      <c r="BG282" s="30">
        <f t="shared" si="63"/>
        <v>68.840129533372476</v>
      </c>
      <c r="BH282" s="30">
        <f t="shared" si="63"/>
        <v>0</v>
      </c>
      <c r="BI282" s="30">
        <f t="shared" si="63"/>
        <v>2.3013775951338844</v>
      </c>
      <c r="BJ282" s="30">
        <f t="shared" si="63"/>
        <v>350.15023609072659</v>
      </c>
      <c r="BK282" s="30">
        <f t="shared" si="63"/>
        <v>0</v>
      </c>
      <c r="BL282" s="30">
        <f t="shared" si="63"/>
        <v>0</v>
      </c>
      <c r="BM282" s="30">
        <f t="shared" si="63"/>
        <v>2.878419373660088E-5</v>
      </c>
      <c r="BN282" s="30">
        <f t="shared" si="63"/>
        <v>2.6378507471753581E-4</v>
      </c>
      <c r="BO282" s="30">
        <f t="shared" si="65"/>
        <v>0</v>
      </c>
      <c r="BP282" s="30">
        <f t="shared" si="65"/>
        <v>1.040012839388134E-7</v>
      </c>
      <c r="BQ282" s="30">
        <f t="shared" si="65"/>
        <v>17.869208707328966</v>
      </c>
      <c r="BR282" s="30">
        <f t="shared" si="65"/>
        <v>0</v>
      </c>
      <c r="BS282" s="30">
        <f t="shared" si="65"/>
        <v>0</v>
      </c>
      <c r="BT282" s="30">
        <f t="shared" si="64"/>
        <v>24.393815820016272</v>
      </c>
      <c r="BU282" s="30">
        <f t="shared" si="64"/>
        <v>424.72019815842043</v>
      </c>
      <c r="BV282" s="30">
        <f t="shared" si="64"/>
        <v>0</v>
      </c>
      <c r="BW282" s="30">
        <f t="shared" si="64"/>
        <v>0</v>
      </c>
      <c r="BX282" s="30">
        <f t="shared" si="64"/>
        <v>0</v>
      </c>
      <c r="BY282" s="30">
        <f t="shared" si="60"/>
        <v>1289.7164767309812</v>
      </c>
      <c r="DD282" s="7">
        <v>29</v>
      </c>
      <c r="DE282" s="55">
        <f ca="1"/>
        <v>24200.910754048713</v>
      </c>
      <c r="DF282" s="55">
        <f ca="1"/>
        <v>0</v>
      </c>
      <c r="DG282" s="55">
        <f ca="1"/>
        <v>0</v>
      </c>
      <c r="DH282" s="55">
        <f ca="1"/>
        <v>0</v>
      </c>
      <c r="DI282" s="55">
        <f ca="1"/>
        <v>9.666813745512103</v>
      </c>
      <c r="DJ282" s="55">
        <f ca="1"/>
        <v>18.675163425567241</v>
      </c>
      <c r="DK282" s="55">
        <f ca="1"/>
        <v>0</v>
      </c>
      <c r="DL282" s="55">
        <f ca="1"/>
        <v>0</v>
      </c>
      <c r="DM282" s="55">
        <f ca="1"/>
        <v>5328.2260258830302</v>
      </c>
      <c r="DN282" s="55">
        <f ca="1"/>
        <v>0</v>
      </c>
      <c r="DO282" s="55">
        <f ca="1"/>
        <v>0</v>
      </c>
      <c r="DP282" s="55">
        <f ca="1"/>
        <v>19643.428244689763</v>
      </c>
      <c r="DQ282" s="55">
        <f ca="1"/>
        <v>0</v>
      </c>
      <c r="DR282" s="55">
        <f ca="1"/>
        <v>0</v>
      </c>
      <c r="DS282" s="55">
        <f ca="1"/>
        <v>0</v>
      </c>
      <c r="DT282" s="55">
        <f ca="1"/>
        <v>1.8675983290001533E-2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ca="1"/>
        <v>0</v>
      </c>
      <c r="EE282" s="55">
        <f t="shared" ca="1" si="61"/>
        <v>49200.925677775871</v>
      </c>
    </row>
    <row r="283" spans="2:135" x14ac:dyDescent="0.3">
      <c r="B283" s="7">
        <v>52</v>
      </c>
      <c r="C283" s="17" t="s">
        <v>28</v>
      </c>
      <c r="D283" s="52">
        <f ca="1">D200/BG56</f>
        <v>1.4359996436667977E-3</v>
      </c>
      <c r="E283" s="52">
        <f ca="1">E200/BH56</f>
        <v>1.3900122983637063E-3</v>
      </c>
      <c r="F283" s="52">
        <f ca="1">F200/BI56</f>
        <v>1.3900122983637063E-3</v>
      </c>
      <c r="G283" s="52">
        <f ca="1">G200/BJ56</f>
        <v>1.3900122983637061E-3</v>
      </c>
      <c r="H283" s="52">
        <f ca="1">H200/BK56</f>
        <v>1.3900122983637061E-3</v>
      </c>
      <c r="I283" s="52">
        <f ca="1">I200/BL56</f>
        <v>1.3900122983637061E-3</v>
      </c>
      <c r="J283" s="52">
        <f ca="1">J200/BM56</f>
        <v>1.3900122983637065E-3</v>
      </c>
      <c r="K283" s="52">
        <f ca="1">K200/BN56</f>
        <v>1.3900122983637065E-3</v>
      </c>
      <c r="L283" s="52">
        <f ca="1">L200/BO56</f>
        <v>1.3900122983637061E-3</v>
      </c>
      <c r="M283" s="52">
        <f ca="1">M200/BP56</f>
        <v>1.3900122983637059E-3</v>
      </c>
      <c r="N283" s="52">
        <f ca="1">N200/BQ56</f>
        <v>1.3900122983637065E-3</v>
      </c>
      <c r="O283" s="52">
        <f ca="1">O200/BR56</f>
        <v>1.3440249530606147E-3</v>
      </c>
      <c r="P283" s="52">
        <f ca="1">P200/BS56</f>
        <v>1.3440249530606149E-3</v>
      </c>
      <c r="Q283" s="52">
        <f ca="1">Q200/BT56</f>
        <v>1.3440249530606151E-3</v>
      </c>
      <c r="R283" s="52">
        <f ca="1">R200/BU56</f>
        <v>1.3440249530606149E-3</v>
      </c>
      <c r="AX283" s="7">
        <v>30</v>
      </c>
      <c r="AY283" s="30">
        <f t="shared" si="63"/>
        <v>0</v>
      </c>
      <c r="AZ283" s="30">
        <f t="shared" si="63"/>
        <v>0</v>
      </c>
      <c r="BA283" s="30">
        <f t="shared" si="63"/>
        <v>0</v>
      </c>
      <c r="BB283" s="30">
        <f t="shared" si="63"/>
        <v>0</v>
      </c>
      <c r="BC283" s="30">
        <f t="shared" si="63"/>
        <v>22196.643451585511</v>
      </c>
      <c r="BD283" s="30">
        <f t="shared" si="63"/>
        <v>45851.478428554401</v>
      </c>
      <c r="BE283" s="30">
        <f t="shared" si="63"/>
        <v>0</v>
      </c>
      <c r="BF283" s="30">
        <f t="shared" si="63"/>
        <v>56036.798559892064</v>
      </c>
      <c r="BG283" s="30">
        <f t="shared" si="63"/>
        <v>0</v>
      </c>
      <c r="BH283" s="30">
        <f t="shared" si="63"/>
        <v>0</v>
      </c>
      <c r="BI283" s="30">
        <f t="shared" si="63"/>
        <v>0</v>
      </c>
      <c r="BJ283" s="30">
        <f t="shared" si="63"/>
        <v>0</v>
      </c>
      <c r="BK283" s="30">
        <f t="shared" si="63"/>
        <v>0</v>
      </c>
      <c r="BL283" s="30">
        <f t="shared" si="63"/>
        <v>0</v>
      </c>
      <c r="BM283" s="30">
        <f t="shared" si="63"/>
        <v>4.8812277669922421</v>
      </c>
      <c r="BN283" s="30">
        <f t="shared" si="63"/>
        <v>44.882106856993076</v>
      </c>
      <c r="BO283" s="30">
        <f t="shared" si="65"/>
        <v>0</v>
      </c>
      <c r="BP283" s="30">
        <f t="shared" si="65"/>
        <v>0</v>
      </c>
      <c r="BQ283" s="30">
        <f t="shared" si="65"/>
        <v>789.71850692436453</v>
      </c>
      <c r="BR283" s="30">
        <f t="shared" si="65"/>
        <v>0</v>
      </c>
      <c r="BS283" s="30">
        <f t="shared" si="65"/>
        <v>0</v>
      </c>
      <c r="BT283" s="30">
        <f t="shared" si="64"/>
        <v>0</v>
      </c>
      <c r="BU283" s="30">
        <f t="shared" si="64"/>
        <v>0</v>
      </c>
      <c r="BV283" s="30">
        <f t="shared" si="64"/>
        <v>0</v>
      </c>
      <c r="BW283" s="30">
        <f t="shared" si="64"/>
        <v>0</v>
      </c>
      <c r="BX283" s="30">
        <f t="shared" si="64"/>
        <v>0</v>
      </c>
      <c r="BY283" s="30">
        <f t="shared" si="60"/>
        <v>124924.40228158033</v>
      </c>
      <c r="DD283" s="7">
        <v>30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0</v>
      </c>
      <c r="DI283" s="55">
        <f ca="1"/>
        <v>1644771.2797624862</v>
      </c>
      <c r="DJ283" s="55">
        <f ca="1"/>
        <v>3177507.4550988199</v>
      </c>
      <c r="DK283" s="55">
        <f ca="1"/>
        <v>0</v>
      </c>
      <c r="DL283" s="55">
        <f ca="1"/>
        <v>0</v>
      </c>
      <c r="DM283" s="55">
        <f ca="1"/>
        <v>0</v>
      </c>
      <c r="DN283" s="55">
        <f ca="1"/>
        <v>0</v>
      </c>
      <c r="DO283" s="55">
        <f ca="1"/>
        <v>0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0</v>
      </c>
      <c r="DT283" s="55">
        <f ca="1"/>
        <v>3177.6531654751097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ca="1"/>
        <v>0</v>
      </c>
      <c r="EE283" s="55">
        <f t="shared" ca="1" si="61"/>
        <v>4825456.3880267814</v>
      </c>
    </row>
    <row r="284" spans="2:135" x14ac:dyDescent="0.3">
      <c r="D284" s="52">
        <f ca="1">SUM(D232:D283)</f>
        <v>1.3610965256570244</v>
      </c>
      <c r="E284" s="52">
        <f t="shared" ref="E284:R284" ca="1" si="66">SUM(E232:E283)</f>
        <v>1.3372030105354153</v>
      </c>
      <c r="F284" s="52">
        <f t="shared" ca="1" si="66"/>
        <v>1.3372030105354151</v>
      </c>
      <c r="G284" s="52">
        <f t="shared" ca="1" si="66"/>
        <v>1.3372030105354153</v>
      </c>
      <c r="H284" s="52">
        <f t="shared" ca="1" si="66"/>
        <v>1.3372030105354153</v>
      </c>
      <c r="I284" s="52">
        <f t="shared" ca="1" si="66"/>
        <v>1.3372030105354153</v>
      </c>
      <c r="J284" s="52">
        <f t="shared" ca="1" si="66"/>
        <v>1.3372030105354153</v>
      </c>
      <c r="K284" s="52">
        <f t="shared" ca="1" si="66"/>
        <v>1.3372030105354153</v>
      </c>
      <c r="L284" s="52">
        <f t="shared" ca="1" si="66"/>
        <v>1.3372030105354153</v>
      </c>
      <c r="M284" s="52">
        <f t="shared" ca="1" si="66"/>
        <v>1.3372030105354156</v>
      </c>
      <c r="N284" s="52">
        <f t="shared" ca="1" si="66"/>
        <v>1.3372030105354153</v>
      </c>
      <c r="O284" s="52">
        <f t="shared" ca="1" si="66"/>
        <v>1.3133094954138056</v>
      </c>
      <c r="P284" s="52">
        <f t="shared" ca="1" si="66"/>
        <v>1.3133094954138056</v>
      </c>
      <c r="Q284" s="52">
        <f t="shared" ca="1" si="66"/>
        <v>1.3133094954138054</v>
      </c>
      <c r="R284" s="52">
        <f t="shared" ca="1" si="66"/>
        <v>1.3133094954138056</v>
      </c>
      <c r="AX284" s="7">
        <v>31</v>
      </c>
      <c r="AY284" s="30">
        <f t="shared" si="63"/>
        <v>0</v>
      </c>
      <c r="AZ284" s="30">
        <f t="shared" si="63"/>
        <v>0</v>
      </c>
      <c r="BA284" s="30">
        <f t="shared" si="63"/>
        <v>0</v>
      </c>
      <c r="BB284" s="30">
        <f t="shared" si="63"/>
        <v>0</v>
      </c>
      <c r="BC284" s="30">
        <f t="shared" si="63"/>
        <v>1029.1712979702982</v>
      </c>
      <c r="BD284" s="30">
        <f t="shared" si="63"/>
        <v>2125.9532179834187</v>
      </c>
      <c r="BE284" s="30">
        <f t="shared" si="63"/>
        <v>0</v>
      </c>
      <c r="BF284" s="30">
        <f t="shared" si="63"/>
        <v>705.07695376678953</v>
      </c>
      <c r="BG284" s="30">
        <f t="shared" si="63"/>
        <v>163.2032017317201</v>
      </c>
      <c r="BH284" s="30">
        <f t="shared" si="63"/>
        <v>0</v>
      </c>
      <c r="BI284" s="30">
        <f t="shared" si="63"/>
        <v>433.51962157508632</v>
      </c>
      <c r="BJ284" s="30">
        <f t="shared" si="63"/>
        <v>83.567893131088127</v>
      </c>
      <c r="BK284" s="30">
        <f t="shared" si="63"/>
        <v>0</v>
      </c>
      <c r="BL284" s="30">
        <f t="shared" si="63"/>
        <v>0</v>
      </c>
      <c r="BM284" s="30">
        <f t="shared" si="63"/>
        <v>0.22632338662480736</v>
      </c>
      <c r="BN284" s="30">
        <f t="shared" si="63"/>
        <v>2.0810072585466326</v>
      </c>
      <c r="BO284" s="30">
        <f t="shared" si="65"/>
        <v>0</v>
      </c>
      <c r="BP284" s="30">
        <f t="shared" si="65"/>
        <v>216.36077712559756</v>
      </c>
      <c r="BQ284" s="30">
        <f t="shared" si="65"/>
        <v>2362.5902857235878</v>
      </c>
      <c r="BR284" s="30">
        <f t="shared" si="65"/>
        <v>0</v>
      </c>
      <c r="BS284" s="30">
        <f t="shared" si="65"/>
        <v>0</v>
      </c>
      <c r="BT284" s="30">
        <f t="shared" si="64"/>
        <v>0</v>
      </c>
      <c r="BU284" s="30">
        <f t="shared" si="64"/>
        <v>0</v>
      </c>
      <c r="BV284" s="30">
        <f t="shared" si="64"/>
        <v>0</v>
      </c>
      <c r="BW284" s="30">
        <f t="shared" si="64"/>
        <v>0</v>
      </c>
      <c r="BX284" s="30">
        <f t="shared" si="64"/>
        <v>0</v>
      </c>
      <c r="BY284" s="30">
        <f t="shared" si="60"/>
        <v>7121.7505796527576</v>
      </c>
      <c r="DD284" s="7">
        <v>31</v>
      </c>
      <c r="DE284" s="55">
        <f ca="1"/>
        <v>0</v>
      </c>
      <c r="DF284" s="55">
        <f ca="1"/>
        <v>0</v>
      </c>
      <c r="DG284" s="55">
        <f ca="1"/>
        <v>0</v>
      </c>
      <c r="DH284" s="55">
        <f ca="1"/>
        <v>0</v>
      </c>
      <c r="DI284" s="55">
        <f ca="1"/>
        <v>76261.593179599091</v>
      </c>
      <c r="DJ284" s="55">
        <f ca="1"/>
        <v>147328.55800625091</v>
      </c>
      <c r="DK284" s="55">
        <f ca="1"/>
        <v>0</v>
      </c>
      <c r="DL284" s="55">
        <f ca="1"/>
        <v>0</v>
      </c>
      <c r="DM284" s="55">
        <f ca="1"/>
        <v>12631.927814035136</v>
      </c>
      <c r="DN284" s="55">
        <f ca="1"/>
        <v>0</v>
      </c>
      <c r="DO284" s="55">
        <f ca="1"/>
        <v>0</v>
      </c>
      <c r="DP284" s="55">
        <f ca="1"/>
        <v>4688.1588046540437</v>
      </c>
      <c r="DQ284" s="55">
        <f ca="1"/>
        <v>0</v>
      </c>
      <c r="DR284" s="55">
        <f ca="1"/>
        <v>0</v>
      </c>
      <c r="DS284" s="55">
        <f ca="1"/>
        <v>0</v>
      </c>
      <c r="DT284" s="55">
        <f ca="1"/>
        <v>147.33531390510157</v>
      </c>
      <c r="DU284" s="55">
        <f ca="1"/>
        <v>0</v>
      </c>
      <c r="DV284" s="55">
        <f ca="1"/>
        <v>0</v>
      </c>
      <c r="DW284" s="55">
        <f ca="1"/>
        <v>0</v>
      </c>
      <c r="DX284" s="55">
        <f ca="1"/>
        <v>0</v>
      </c>
      <c r="DY284" s="55">
        <f ca="1"/>
        <v>0</v>
      </c>
      <c r="DZ284" s="55">
        <f ca="1"/>
        <v>0</v>
      </c>
      <c r="EA284" s="55">
        <f ca="1"/>
        <v>0</v>
      </c>
      <c r="EB284" s="55">
        <f ca="1"/>
        <v>0</v>
      </c>
      <c r="EC284" s="55">
        <f ca="1"/>
        <v>0</v>
      </c>
      <c r="ED284" s="55">
        <f ca="1"/>
        <v>0</v>
      </c>
      <c r="EE284" s="55">
        <f t="shared" ca="1" si="61"/>
        <v>241057.57311844427</v>
      </c>
    </row>
    <row r="285" spans="2:135" x14ac:dyDescent="0.3">
      <c r="AX285" s="7">
        <v>32</v>
      </c>
      <c r="AY285" s="30">
        <f t="shared" si="63"/>
        <v>0</v>
      </c>
      <c r="AZ285" s="30">
        <f t="shared" si="63"/>
        <v>0</v>
      </c>
      <c r="BA285" s="30">
        <f t="shared" si="63"/>
        <v>0</v>
      </c>
      <c r="BB285" s="30">
        <f t="shared" si="63"/>
        <v>0</v>
      </c>
      <c r="BC285" s="30">
        <f t="shared" si="63"/>
        <v>5704.8761941107996</v>
      </c>
      <c r="BD285" s="30">
        <f t="shared" si="63"/>
        <v>11784.529866400486</v>
      </c>
      <c r="BE285" s="30">
        <f t="shared" si="63"/>
        <v>0</v>
      </c>
      <c r="BF285" s="30">
        <f t="shared" si="63"/>
        <v>3908.3646578412131</v>
      </c>
      <c r="BG285" s="30">
        <f t="shared" si="63"/>
        <v>904.66384192133387</v>
      </c>
      <c r="BH285" s="30">
        <f t="shared" si="63"/>
        <v>0</v>
      </c>
      <c r="BI285" s="30">
        <f t="shared" si="63"/>
        <v>2403.074952721533</v>
      </c>
      <c r="BJ285" s="30">
        <f t="shared" si="63"/>
        <v>463.23142220130592</v>
      </c>
      <c r="BK285" s="30">
        <f t="shared" si="63"/>
        <v>0</v>
      </c>
      <c r="BL285" s="30">
        <f t="shared" si="63"/>
        <v>0</v>
      </c>
      <c r="BM285" s="30">
        <f t="shared" si="63"/>
        <v>1.2551266463871669</v>
      </c>
      <c r="BN285" s="30">
        <f t="shared" si="63"/>
        <v>11.535386573666983</v>
      </c>
      <c r="BO285" s="30">
        <f t="shared" si="65"/>
        <v>0</v>
      </c>
      <c r="BP285" s="30">
        <f t="shared" si="65"/>
        <v>1199.3255633111964</v>
      </c>
      <c r="BQ285" s="30">
        <f t="shared" si="65"/>
        <v>13096.250453521554</v>
      </c>
      <c r="BR285" s="30">
        <f t="shared" si="65"/>
        <v>0</v>
      </c>
      <c r="BS285" s="30">
        <f t="shared" si="65"/>
        <v>0</v>
      </c>
      <c r="BT285" s="30">
        <f t="shared" si="64"/>
        <v>0</v>
      </c>
      <c r="BU285" s="30">
        <f t="shared" si="64"/>
        <v>0</v>
      </c>
      <c r="BV285" s="30">
        <f t="shared" si="64"/>
        <v>0</v>
      </c>
      <c r="BW285" s="30">
        <f t="shared" si="64"/>
        <v>0</v>
      </c>
      <c r="BX285" s="30">
        <f t="shared" si="64"/>
        <v>0</v>
      </c>
      <c r="BY285" s="30">
        <f t="shared" si="60"/>
        <v>39477.107465249472</v>
      </c>
      <c r="DD285" s="7">
        <v>32</v>
      </c>
      <c r="DE285" s="55">
        <f ca="1"/>
        <v>0</v>
      </c>
      <c r="DF285" s="55">
        <f ca="1"/>
        <v>0</v>
      </c>
      <c r="DG285" s="55">
        <f ca="1"/>
        <v>0</v>
      </c>
      <c r="DH285" s="55">
        <f ca="1"/>
        <v>0</v>
      </c>
      <c r="DI285" s="55">
        <f ca="1"/>
        <v>422731.32598361024</v>
      </c>
      <c r="DJ285" s="55">
        <f ca="1"/>
        <v>816667.9197415536</v>
      </c>
      <c r="DK285" s="55">
        <f ca="1"/>
        <v>0</v>
      </c>
      <c r="DL285" s="55">
        <f ca="1"/>
        <v>0</v>
      </c>
      <c r="DM285" s="55">
        <f ca="1"/>
        <v>70020.981364711246</v>
      </c>
      <c r="DN285" s="55">
        <f ca="1"/>
        <v>0</v>
      </c>
      <c r="DO285" s="55">
        <f ca="1"/>
        <v>0</v>
      </c>
      <c r="DP285" s="55">
        <f ca="1"/>
        <v>25987.282785493262</v>
      </c>
      <c r="DQ285" s="55">
        <f ca="1"/>
        <v>0</v>
      </c>
      <c r="DR285" s="55">
        <f ca="1"/>
        <v>0</v>
      </c>
      <c r="DS285" s="55">
        <f ca="1"/>
        <v>0</v>
      </c>
      <c r="DT285" s="55">
        <f ca="1"/>
        <v>816.70536941562239</v>
      </c>
      <c r="DU285" s="55">
        <f ca="1"/>
        <v>0</v>
      </c>
      <c r="DV285" s="55">
        <f ca="1"/>
        <v>0</v>
      </c>
      <c r="DW285" s="55">
        <f ca="1"/>
        <v>0</v>
      </c>
      <c r="DX285" s="55">
        <f ca="1"/>
        <v>0</v>
      </c>
      <c r="DY285" s="55">
        <f ca="1"/>
        <v>0</v>
      </c>
      <c r="DZ285" s="55">
        <f ca="1"/>
        <v>0</v>
      </c>
      <c r="EA285" s="55">
        <f ca="1"/>
        <v>0</v>
      </c>
      <c r="EB285" s="55">
        <f ca="1"/>
        <v>0</v>
      </c>
      <c r="EC285" s="55">
        <f ca="1"/>
        <v>0</v>
      </c>
      <c r="ED285" s="55">
        <f ca="1"/>
        <v>0</v>
      </c>
      <c r="EE285" s="55">
        <f t="shared" ca="1" si="61"/>
        <v>1336224.2152447838</v>
      </c>
    </row>
    <row r="286" spans="2:135" x14ac:dyDescent="0.3">
      <c r="AX286" s="7">
        <v>33</v>
      </c>
      <c r="AY286" s="30">
        <f t="shared" si="63"/>
        <v>0</v>
      </c>
      <c r="AZ286" s="30">
        <f t="shared" si="63"/>
        <v>0</v>
      </c>
      <c r="BA286" s="30">
        <f t="shared" si="63"/>
        <v>0</v>
      </c>
      <c r="BB286" s="30">
        <f t="shared" si="63"/>
        <v>0</v>
      </c>
      <c r="BC286" s="30">
        <f t="shared" si="63"/>
        <v>3660.8129140272272</v>
      </c>
      <c r="BD286" s="30">
        <f t="shared" si="63"/>
        <v>0</v>
      </c>
      <c r="BE286" s="30">
        <f t="shared" si="63"/>
        <v>0</v>
      </c>
      <c r="BF286" s="30">
        <f t="shared" si="63"/>
        <v>0</v>
      </c>
      <c r="BG286" s="30">
        <f t="shared" si="63"/>
        <v>0</v>
      </c>
      <c r="BH286" s="30">
        <f t="shared" si="63"/>
        <v>0</v>
      </c>
      <c r="BI286" s="30">
        <f t="shared" si="63"/>
        <v>0</v>
      </c>
      <c r="BJ286" s="30">
        <f t="shared" si="63"/>
        <v>5.7626359123883901</v>
      </c>
      <c r="BK286" s="30">
        <f t="shared" si="63"/>
        <v>0</v>
      </c>
      <c r="BL286" s="30">
        <f t="shared" si="63"/>
        <v>0</v>
      </c>
      <c r="BM286" s="30">
        <f t="shared" si="63"/>
        <v>0</v>
      </c>
      <c r="BN286" s="30">
        <f t="shared" si="63"/>
        <v>7.4022451496065971</v>
      </c>
      <c r="BO286" s="30">
        <f t="shared" si="65"/>
        <v>0</v>
      </c>
      <c r="BP286" s="30">
        <f t="shared" si="65"/>
        <v>0</v>
      </c>
      <c r="BQ286" s="30">
        <f t="shared" si="65"/>
        <v>0</v>
      </c>
      <c r="BR286" s="30">
        <f t="shared" si="65"/>
        <v>0</v>
      </c>
      <c r="BS286" s="30">
        <f t="shared" si="65"/>
        <v>0</v>
      </c>
      <c r="BT286" s="30">
        <f t="shared" si="64"/>
        <v>0</v>
      </c>
      <c r="BU286" s="30">
        <f t="shared" si="64"/>
        <v>0</v>
      </c>
      <c r="BV286" s="30">
        <f t="shared" si="64"/>
        <v>0</v>
      </c>
      <c r="BW286" s="30">
        <f t="shared" si="64"/>
        <v>0</v>
      </c>
      <c r="BX286" s="30">
        <f t="shared" si="64"/>
        <v>0</v>
      </c>
      <c r="BY286" s="30">
        <f t="shared" si="60"/>
        <v>3673.9777950892221</v>
      </c>
      <c r="DD286" s="7">
        <v>33</v>
      </c>
      <c r="DE286" s="55">
        <f ca="1"/>
        <v>0</v>
      </c>
      <c r="DF286" s="55">
        <f ca="1"/>
        <v>0</v>
      </c>
      <c r="DG286" s="55">
        <f ca="1"/>
        <v>0</v>
      </c>
      <c r="DH286" s="55">
        <f ca="1"/>
        <v>0</v>
      </c>
      <c r="DI286" s="55">
        <f ca="1"/>
        <v>271266.23692941753</v>
      </c>
      <c r="DJ286" s="55">
        <f ca="1"/>
        <v>0</v>
      </c>
      <c r="DK286" s="55">
        <f ca="1"/>
        <v>0</v>
      </c>
      <c r="DL286" s="55">
        <f ca="1"/>
        <v>0</v>
      </c>
      <c r="DM286" s="55">
        <f ca="1"/>
        <v>0</v>
      </c>
      <c r="DN286" s="55">
        <f ca="1"/>
        <v>0</v>
      </c>
      <c r="DO286" s="55">
        <f ca="1"/>
        <v>0</v>
      </c>
      <c r="DP286" s="55">
        <f ca="1"/>
        <v>323.28387468498869</v>
      </c>
      <c r="DQ286" s="55">
        <f ca="1"/>
        <v>0</v>
      </c>
      <c r="DR286" s="55">
        <f ca="1"/>
        <v>0</v>
      </c>
      <c r="DS286" s="55">
        <f ca="1"/>
        <v>0</v>
      </c>
      <c r="DT286" s="55">
        <f ca="1"/>
        <v>524.07895659214705</v>
      </c>
      <c r="DU286" s="55">
        <f ca="1"/>
        <v>0</v>
      </c>
      <c r="DV286" s="55">
        <f ca="1"/>
        <v>0</v>
      </c>
      <c r="DW286" s="55">
        <f ca="1"/>
        <v>0</v>
      </c>
      <c r="DX286" s="55">
        <f ca="1"/>
        <v>0</v>
      </c>
      <c r="DY286" s="55">
        <f ca="1"/>
        <v>0</v>
      </c>
      <c r="DZ286" s="55">
        <f ca="1"/>
        <v>0</v>
      </c>
      <c r="EA286" s="55">
        <f ca="1"/>
        <v>0</v>
      </c>
      <c r="EB286" s="55">
        <f ca="1"/>
        <v>0</v>
      </c>
      <c r="EC286" s="55">
        <f ca="1"/>
        <v>0</v>
      </c>
      <c r="ED286" s="55">
        <f ca="1"/>
        <v>0</v>
      </c>
      <c r="EE286" s="55">
        <f t="shared" ca="1" si="61"/>
        <v>272113.59976069466</v>
      </c>
    </row>
    <row r="287" spans="2:135" x14ac:dyDescent="0.3">
      <c r="AX287" s="7">
        <v>34</v>
      </c>
      <c r="AY287" s="30">
        <f t="shared" ref="AY287:BN302" si="67">W121*$G122*W177</f>
        <v>0</v>
      </c>
      <c r="AZ287" s="30">
        <f t="shared" si="67"/>
        <v>0</v>
      </c>
      <c r="BA287" s="30">
        <f t="shared" si="67"/>
        <v>0</v>
      </c>
      <c r="BB287" s="30">
        <f t="shared" si="67"/>
        <v>0</v>
      </c>
      <c r="BC287" s="30">
        <f t="shared" si="67"/>
        <v>430892.77223077457</v>
      </c>
      <c r="BD287" s="30">
        <f t="shared" si="67"/>
        <v>0</v>
      </c>
      <c r="BE287" s="30">
        <f t="shared" si="67"/>
        <v>0</v>
      </c>
      <c r="BF287" s="30">
        <f t="shared" si="67"/>
        <v>0</v>
      </c>
      <c r="BG287" s="30">
        <f t="shared" si="67"/>
        <v>0</v>
      </c>
      <c r="BH287" s="30">
        <f t="shared" si="67"/>
        <v>0</v>
      </c>
      <c r="BI287" s="30">
        <f t="shared" si="67"/>
        <v>0</v>
      </c>
      <c r="BJ287" s="30">
        <f t="shared" si="67"/>
        <v>678.28600431928112</v>
      </c>
      <c r="BK287" s="30">
        <f t="shared" si="67"/>
        <v>0</v>
      </c>
      <c r="BL287" s="30">
        <f t="shared" si="67"/>
        <v>0</v>
      </c>
      <c r="BM287" s="30">
        <f t="shared" si="67"/>
        <v>0</v>
      </c>
      <c r="BN287" s="30">
        <f t="shared" si="67"/>
        <v>871.27477132172521</v>
      </c>
      <c r="BO287" s="30">
        <f t="shared" si="65"/>
        <v>0</v>
      </c>
      <c r="BP287" s="30">
        <f t="shared" si="65"/>
        <v>0</v>
      </c>
      <c r="BQ287" s="30">
        <f t="shared" si="65"/>
        <v>0</v>
      </c>
      <c r="BR287" s="30">
        <f t="shared" si="65"/>
        <v>0</v>
      </c>
      <c r="BS287" s="30">
        <f t="shared" si="65"/>
        <v>0</v>
      </c>
      <c r="BT287" s="30">
        <f t="shared" si="64"/>
        <v>0</v>
      </c>
      <c r="BU287" s="30">
        <f t="shared" si="64"/>
        <v>0</v>
      </c>
      <c r="BV287" s="30">
        <f t="shared" si="64"/>
        <v>0</v>
      </c>
      <c r="BW287" s="30">
        <f t="shared" si="64"/>
        <v>0</v>
      </c>
      <c r="BX287" s="30">
        <f t="shared" si="64"/>
        <v>0</v>
      </c>
      <c r="BY287" s="30">
        <f t="shared" si="60"/>
        <v>432442.33300641557</v>
      </c>
      <c r="DD287" s="7">
        <v>34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0</v>
      </c>
      <c r="DI287" s="55">
        <f ca="1"/>
        <v>31929154.422300395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38051.844842311672</v>
      </c>
      <c r="DQ287" s="55">
        <f ca="1"/>
        <v>0</v>
      </c>
      <c r="DR287" s="55">
        <f ca="1"/>
        <v>0</v>
      </c>
      <c r="DS287" s="55">
        <f ca="1"/>
        <v>0</v>
      </c>
      <c r="DT287" s="55">
        <f ca="1"/>
        <v>61686.253809578142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/>
        <v>0</v>
      </c>
      <c r="EE287" s="55">
        <f t="shared" ca="1" si="61"/>
        <v>32028892.520952284</v>
      </c>
    </row>
    <row r="288" spans="2:135" x14ac:dyDescent="0.3">
      <c r="AX288" s="7">
        <v>35</v>
      </c>
      <c r="AY288" s="30">
        <f t="shared" si="67"/>
        <v>0</v>
      </c>
      <c r="AZ288" s="30">
        <f t="shared" si="67"/>
        <v>0</v>
      </c>
      <c r="BA288" s="30">
        <f t="shared" si="67"/>
        <v>0</v>
      </c>
      <c r="BB288" s="30">
        <f t="shared" si="67"/>
        <v>0</v>
      </c>
      <c r="BC288" s="30">
        <f t="shared" si="67"/>
        <v>0</v>
      </c>
      <c r="BD288" s="30">
        <f t="shared" si="67"/>
        <v>0</v>
      </c>
      <c r="BE288" s="30">
        <f t="shared" si="67"/>
        <v>0</v>
      </c>
      <c r="BF288" s="30">
        <f t="shared" si="67"/>
        <v>769.98047969539812</v>
      </c>
      <c r="BG288" s="30">
        <f t="shared" si="67"/>
        <v>134.88988258865677</v>
      </c>
      <c r="BH288" s="30">
        <f t="shared" si="67"/>
        <v>0</v>
      </c>
      <c r="BI288" s="30">
        <f t="shared" si="67"/>
        <v>0.33292465765796103</v>
      </c>
      <c r="BJ288" s="30">
        <f t="shared" si="67"/>
        <v>0</v>
      </c>
      <c r="BK288" s="30">
        <f t="shared" si="67"/>
        <v>0</v>
      </c>
      <c r="BL288" s="30">
        <f t="shared" si="67"/>
        <v>0</v>
      </c>
      <c r="BM288" s="30">
        <f t="shared" si="67"/>
        <v>0</v>
      </c>
      <c r="BN288" s="30">
        <f t="shared" si="67"/>
        <v>0</v>
      </c>
      <c r="BO288" s="30">
        <f t="shared" si="65"/>
        <v>0</v>
      </c>
      <c r="BP288" s="30">
        <f t="shared" si="65"/>
        <v>0</v>
      </c>
      <c r="BQ288" s="30">
        <f t="shared" si="65"/>
        <v>0</v>
      </c>
      <c r="BR288" s="30">
        <f t="shared" si="65"/>
        <v>0</v>
      </c>
      <c r="BS288" s="30">
        <f t="shared" si="65"/>
        <v>0</v>
      </c>
      <c r="BT288" s="30">
        <f t="shared" si="64"/>
        <v>0</v>
      </c>
      <c r="BU288" s="30">
        <f t="shared" si="64"/>
        <v>0</v>
      </c>
      <c r="BV288" s="30">
        <f t="shared" si="64"/>
        <v>0</v>
      </c>
      <c r="BW288" s="30">
        <f t="shared" si="64"/>
        <v>0</v>
      </c>
      <c r="BX288" s="30">
        <f t="shared" si="64"/>
        <v>0</v>
      </c>
      <c r="BY288" s="30">
        <f t="shared" si="60"/>
        <v>905.2032869417128</v>
      </c>
      <c r="DD288" s="7">
        <v>35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0</v>
      </c>
      <c r="DI288" s="55">
        <f ca="1"/>
        <v>0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10440.476912362035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0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ca="1"/>
        <v>0</v>
      </c>
      <c r="EE288" s="55">
        <f t="shared" ca="1" si="61"/>
        <v>10440.476912362035</v>
      </c>
    </row>
    <row r="289" spans="50:135" x14ac:dyDescent="0.3">
      <c r="AX289" s="7">
        <v>36</v>
      </c>
      <c r="AY289" s="30">
        <f t="shared" si="67"/>
        <v>0</v>
      </c>
      <c r="AZ289" s="30">
        <f t="shared" si="67"/>
        <v>0</v>
      </c>
      <c r="BA289" s="30">
        <f t="shared" si="67"/>
        <v>0</v>
      </c>
      <c r="BB289" s="30">
        <f t="shared" si="67"/>
        <v>0</v>
      </c>
      <c r="BC289" s="30">
        <f t="shared" si="67"/>
        <v>0</v>
      </c>
      <c r="BD289" s="30">
        <f t="shared" si="67"/>
        <v>0</v>
      </c>
      <c r="BE289" s="30">
        <f t="shared" si="67"/>
        <v>0</v>
      </c>
      <c r="BF289" s="30">
        <f t="shared" si="67"/>
        <v>4.5246638726703585</v>
      </c>
      <c r="BG289" s="30">
        <f t="shared" si="67"/>
        <v>0.79265824926916928</v>
      </c>
      <c r="BH289" s="30">
        <f t="shared" si="67"/>
        <v>0</v>
      </c>
      <c r="BI289" s="30">
        <f t="shared" si="67"/>
        <v>1.9563768975724505E-3</v>
      </c>
      <c r="BJ289" s="30">
        <f t="shared" si="67"/>
        <v>0</v>
      </c>
      <c r="BK289" s="30">
        <f t="shared" si="67"/>
        <v>0</v>
      </c>
      <c r="BL289" s="30">
        <f t="shared" si="67"/>
        <v>0</v>
      </c>
      <c r="BM289" s="30">
        <f t="shared" si="67"/>
        <v>0</v>
      </c>
      <c r="BN289" s="30">
        <f t="shared" si="67"/>
        <v>0</v>
      </c>
      <c r="BO289" s="30">
        <f t="shared" si="65"/>
        <v>0</v>
      </c>
      <c r="BP289" s="30">
        <f t="shared" si="65"/>
        <v>0</v>
      </c>
      <c r="BQ289" s="30">
        <f t="shared" si="65"/>
        <v>0</v>
      </c>
      <c r="BR289" s="30">
        <f t="shared" si="65"/>
        <v>0</v>
      </c>
      <c r="BS289" s="30">
        <f t="shared" si="65"/>
        <v>0</v>
      </c>
      <c r="BT289" s="30">
        <f t="shared" si="64"/>
        <v>0</v>
      </c>
      <c r="BU289" s="30">
        <f t="shared" si="64"/>
        <v>0</v>
      </c>
      <c r="BV289" s="30">
        <f t="shared" si="64"/>
        <v>0</v>
      </c>
      <c r="BW289" s="30">
        <f t="shared" si="64"/>
        <v>0</v>
      </c>
      <c r="BX289" s="30">
        <f t="shared" si="64"/>
        <v>0</v>
      </c>
      <c r="BY289" s="30">
        <f t="shared" si="60"/>
        <v>5.3192784988371002</v>
      </c>
      <c r="DD289" s="7">
        <v>36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0</v>
      </c>
      <c r="DI289" s="55">
        <f ca="1"/>
        <v>0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61.351748493433703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0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ca="1"/>
        <v>0</v>
      </c>
      <c r="EE289" s="55">
        <f t="shared" ca="1" si="61"/>
        <v>61.351748493433703</v>
      </c>
    </row>
    <row r="290" spans="50:135" x14ac:dyDescent="0.3">
      <c r="AX290" s="7">
        <v>37</v>
      </c>
      <c r="AY290" s="30">
        <f t="shared" si="67"/>
        <v>0</v>
      </c>
      <c r="AZ290" s="30">
        <f t="shared" si="67"/>
        <v>0</v>
      </c>
      <c r="BA290" s="30">
        <f t="shared" si="67"/>
        <v>0</v>
      </c>
      <c r="BB290" s="30">
        <f t="shared" si="67"/>
        <v>0</v>
      </c>
      <c r="BC290" s="30">
        <f t="shared" si="67"/>
        <v>0</v>
      </c>
      <c r="BD290" s="30">
        <f t="shared" si="67"/>
        <v>0</v>
      </c>
      <c r="BE290" s="30">
        <f t="shared" si="67"/>
        <v>29589.871830664437</v>
      </c>
      <c r="BF290" s="30">
        <f t="shared" si="67"/>
        <v>0</v>
      </c>
      <c r="BG290" s="30">
        <f t="shared" si="67"/>
        <v>0</v>
      </c>
      <c r="BH290" s="30">
        <f t="shared" si="67"/>
        <v>0</v>
      </c>
      <c r="BI290" s="30">
        <f t="shared" si="67"/>
        <v>0</v>
      </c>
      <c r="BJ290" s="30">
        <f t="shared" si="67"/>
        <v>0</v>
      </c>
      <c r="BK290" s="30">
        <f t="shared" si="67"/>
        <v>0</v>
      </c>
      <c r="BL290" s="30">
        <f t="shared" si="67"/>
        <v>0</v>
      </c>
      <c r="BM290" s="30">
        <f t="shared" si="67"/>
        <v>0</v>
      </c>
      <c r="BN290" s="30">
        <f t="shared" si="67"/>
        <v>0</v>
      </c>
      <c r="BO290" s="30">
        <f t="shared" si="65"/>
        <v>0</v>
      </c>
      <c r="BP290" s="30">
        <f t="shared" si="65"/>
        <v>0</v>
      </c>
      <c r="BQ290" s="30">
        <f t="shared" si="65"/>
        <v>0</v>
      </c>
      <c r="BR290" s="30">
        <f t="shared" si="65"/>
        <v>0</v>
      </c>
      <c r="BS290" s="30">
        <f t="shared" si="65"/>
        <v>0</v>
      </c>
      <c r="BT290" s="30">
        <f t="shared" si="64"/>
        <v>0</v>
      </c>
      <c r="BU290" s="30">
        <f t="shared" si="64"/>
        <v>0</v>
      </c>
      <c r="BV290" s="30">
        <f t="shared" si="64"/>
        <v>0</v>
      </c>
      <c r="BW290" s="30">
        <f t="shared" si="64"/>
        <v>0</v>
      </c>
      <c r="BX290" s="30">
        <f t="shared" si="64"/>
        <v>0</v>
      </c>
      <c r="BY290" s="30">
        <f t="shared" si="60"/>
        <v>29589.871830664437</v>
      </c>
      <c r="DD290" s="7">
        <v>37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0</v>
      </c>
      <c r="DI290" s="55">
        <f ca="1"/>
        <v>0</v>
      </c>
      <c r="DJ290" s="55">
        <f ca="1"/>
        <v>0</v>
      </c>
      <c r="DK290" s="55">
        <f ca="1"/>
        <v>2115675.8358925073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0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ca="1"/>
        <v>0</v>
      </c>
      <c r="EE290" s="55">
        <f t="shared" ca="1" si="61"/>
        <v>2115675.8358925073</v>
      </c>
    </row>
    <row r="291" spans="50:135" x14ac:dyDescent="0.3">
      <c r="AX291" s="7">
        <v>38</v>
      </c>
      <c r="AY291" s="30">
        <f t="shared" si="67"/>
        <v>0</v>
      </c>
      <c r="AZ291" s="30">
        <f t="shared" si="67"/>
        <v>0</v>
      </c>
      <c r="BA291" s="30">
        <f t="shared" si="67"/>
        <v>0</v>
      </c>
      <c r="BB291" s="30">
        <f t="shared" si="67"/>
        <v>0</v>
      </c>
      <c r="BC291" s="30">
        <f t="shared" si="67"/>
        <v>12018.81791735317</v>
      </c>
      <c r="BD291" s="30">
        <f t="shared" si="67"/>
        <v>0</v>
      </c>
      <c r="BE291" s="30">
        <f t="shared" si="67"/>
        <v>0</v>
      </c>
      <c r="BF291" s="30">
        <f t="shared" si="67"/>
        <v>42.447957913685741</v>
      </c>
      <c r="BG291" s="30">
        <f t="shared" si="67"/>
        <v>9.8253709803436777</v>
      </c>
      <c r="BH291" s="30">
        <f t="shared" si="67"/>
        <v>0</v>
      </c>
      <c r="BI291" s="30">
        <f t="shared" si="67"/>
        <v>26.099310938579265</v>
      </c>
      <c r="BJ291" s="30">
        <f t="shared" si="67"/>
        <v>28.303093413108563</v>
      </c>
      <c r="BK291" s="30">
        <f t="shared" si="67"/>
        <v>0</v>
      </c>
      <c r="BL291" s="30">
        <f t="shared" si="67"/>
        <v>0</v>
      </c>
      <c r="BM291" s="30">
        <f t="shared" si="67"/>
        <v>0</v>
      </c>
      <c r="BN291" s="30">
        <f t="shared" si="67"/>
        <v>24.302317196498258</v>
      </c>
      <c r="BO291" s="30">
        <f t="shared" si="65"/>
        <v>0</v>
      </c>
      <c r="BP291" s="30">
        <f t="shared" si="65"/>
        <v>0</v>
      </c>
      <c r="BQ291" s="30">
        <f t="shared" si="65"/>
        <v>800.17110718754498</v>
      </c>
      <c r="BR291" s="30">
        <f t="shared" si="65"/>
        <v>0</v>
      </c>
      <c r="BS291" s="30">
        <f t="shared" si="65"/>
        <v>0</v>
      </c>
      <c r="BT291" s="30">
        <f t="shared" si="64"/>
        <v>0</v>
      </c>
      <c r="BU291" s="30">
        <f t="shared" si="64"/>
        <v>0</v>
      </c>
      <c r="BV291" s="30">
        <f t="shared" si="64"/>
        <v>0</v>
      </c>
      <c r="BW291" s="30">
        <f t="shared" si="64"/>
        <v>0</v>
      </c>
      <c r="BX291" s="30">
        <f t="shared" si="64"/>
        <v>0</v>
      </c>
      <c r="BY291" s="30">
        <f t="shared" si="60"/>
        <v>12949.967074982931</v>
      </c>
      <c r="DD291" s="7">
        <v>38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0</v>
      </c>
      <c r="DI291" s="55">
        <f ca="1"/>
        <v>890594.40767586976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760.48371387860072</v>
      </c>
      <c r="DN291" s="55">
        <f ca="1"/>
        <v>0</v>
      </c>
      <c r="DO291" s="55">
        <f ca="1"/>
        <v>0</v>
      </c>
      <c r="DP291" s="55">
        <f ca="1"/>
        <v>1587.8035404753905</v>
      </c>
      <c r="DQ291" s="55">
        <f ca="1"/>
        <v>0</v>
      </c>
      <c r="DR291" s="55">
        <f ca="1"/>
        <v>0</v>
      </c>
      <c r="DS291" s="55">
        <f ca="1"/>
        <v>0</v>
      </c>
      <c r="DT291" s="55">
        <f ca="1"/>
        <v>1720.6040575120767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ca="1"/>
        <v>0</v>
      </c>
      <c r="EE291" s="55">
        <f t="shared" ca="1" si="61"/>
        <v>894663.29898773588</v>
      </c>
    </row>
    <row r="292" spans="50:135" x14ac:dyDescent="0.3">
      <c r="AX292" s="7">
        <v>39</v>
      </c>
      <c r="AY292" s="30">
        <f t="shared" si="67"/>
        <v>0</v>
      </c>
      <c r="AZ292" s="30">
        <f t="shared" si="67"/>
        <v>0</v>
      </c>
      <c r="BA292" s="30">
        <f t="shared" si="67"/>
        <v>0</v>
      </c>
      <c r="BB292" s="30">
        <f t="shared" si="67"/>
        <v>0</v>
      </c>
      <c r="BC292" s="30">
        <f t="shared" si="67"/>
        <v>35.98002084428056</v>
      </c>
      <c r="BD292" s="30">
        <f t="shared" si="67"/>
        <v>74.323721649159666</v>
      </c>
      <c r="BE292" s="30">
        <f t="shared" si="67"/>
        <v>0</v>
      </c>
      <c r="BF292" s="30">
        <f t="shared" si="67"/>
        <v>31.135645049048367</v>
      </c>
      <c r="BG292" s="30">
        <f t="shared" si="67"/>
        <v>7.206925335277746</v>
      </c>
      <c r="BH292" s="30">
        <f t="shared" si="67"/>
        <v>0</v>
      </c>
      <c r="BI292" s="30">
        <f t="shared" si="67"/>
        <v>19.143886333347229</v>
      </c>
      <c r="BJ292" s="30">
        <f t="shared" si="67"/>
        <v>3.1142716194320044</v>
      </c>
      <c r="BK292" s="30">
        <f t="shared" si="67"/>
        <v>0</v>
      </c>
      <c r="BL292" s="30">
        <f t="shared" si="67"/>
        <v>0</v>
      </c>
      <c r="BM292" s="30">
        <f t="shared" si="67"/>
        <v>7.9072897178618443E-3</v>
      </c>
      <c r="BN292" s="30">
        <f t="shared" si="67"/>
        <v>7.2752402090010285E-2</v>
      </c>
      <c r="BO292" s="30">
        <f t="shared" si="65"/>
        <v>0</v>
      </c>
      <c r="BP292" s="30">
        <f t="shared" si="65"/>
        <v>9.5061761789613666</v>
      </c>
      <c r="BQ292" s="30">
        <f t="shared" si="65"/>
        <v>88.045152286757883</v>
      </c>
      <c r="BR292" s="30">
        <f t="shared" si="65"/>
        <v>0</v>
      </c>
      <c r="BS292" s="30">
        <f t="shared" si="65"/>
        <v>0</v>
      </c>
      <c r="BT292" s="30">
        <f t="shared" si="65"/>
        <v>0</v>
      </c>
      <c r="BU292" s="30">
        <f t="shared" si="65"/>
        <v>0</v>
      </c>
      <c r="BV292" s="30">
        <f t="shared" si="65"/>
        <v>0</v>
      </c>
      <c r="BW292" s="30">
        <f t="shared" si="65"/>
        <v>0</v>
      </c>
      <c r="BX292" s="30">
        <f t="shared" si="65"/>
        <v>0</v>
      </c>
      <c r="BY292" s="30">
        <f t="shared" si="60"/>
        <v>268.5364589880727</v>
      </c>
      <c r="DD292" s="7">
        <v>39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0</v>
      </c>
      <c r="DI292" s="55">
        <f ca="1"/>
        <v>2666.1195445611893</v>
      </c>
      <c r="DJ292" s="55">
        <f ca="1"/>
        <v>5150.6339102867651</v>
      </c>
      <c r="DK292" s="55">
        <f ca="1"/>
        <v>0</v>
      </c>
      <c r="DL292" s="55">
        <f ca="1"/>
        <v>0</v>
      </c>
      <c r="DM292" s="55">
        <f ca="1"/>
        <v>557.81602095049755</v>
      </c>
      <c r="DN292" s="55">
        <f ca="1"/>
        <v>0</v>
      </c>
      <c r="DO292" s="55">
        <f ca="1"/>
        <v>0</v>
      </c>
      <c r="DP292" s="55">
        <f ca="1"/>
        <v>174.71063785013544</v>
      </c>
      <c r="DQ292" s="55">
        <f ca="1"/>
        <v>0</v>
      </c>
      <c r="DR292" s="55">
        <f ca="1"/>
        <v>0</v>
      </c>
      <c r="DS292" s="55">
        <f ca="1"/>
        <v>0</v>
      </c>
      <c r="DT292" s="55">
        <f ca="1"/>
        <v>5.1508700679727282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ca="1"/>
        <v>0</v>
      </c>
      <c r="EE292" s="55">
        <f t="shared" ca="1" si="61"/>
        <v>8554.4309837165601</v>
      </c>
    </row>
    <row r="293" spans="50:135" x14ac:dyDescent="0.3">
      <c r="AX293" s="7">
        <v>40</v>
      </c>
      <c r="AY293" s="30">
        <f t="shared" si="67"/>
        <v>0</v>
      </c>
      <c r="AZ293" s="30">
        <f t="shared" si="67"/>
        <v>0</v>
      </c>
      <c r="BA293" s="30">
        <f t="shared" si="67"/>
        <v>0</v>
      </c>
      <c r="BB293" s="30">
        <f t="shared" si="67"/>
        <v>0</v>
      </c>
      <c r="BC293" s="30">
        <f t="shared" si="67"/>
        <v>156.52750166562123</v>
      </c>
      <c r="BD293" s="30">
        <f t="shared" si="67"/>
        <v>323.33795772351493</v>
      </c>
      <c r="BE293" s="30">
        <f t="shared" si="67"/>
        <v>0</v>
      </c>
      <c r="BF293" s="30">
        <f t="shared" si="67"/>
        <v>135.45252661584865</v>
      </c>
      <c r="BG293" s="30">
        <f t="shared" si="67"/>
        <v>31.353011769580704</v>
      </c>
      <c r="BH293" s="30">
        <f t="shared" si="67"/>
        <v>0</v>
      </c>
      <c r="BI293" s="30">
        <f t="shared" si="67"/>
        <v>83.283573176850126</v>
      </c>
      <c r="BJ293" s="30">
        <f t="shared" si="67"/>
        <v>13.548328895636775</v>
      </c>
      <c r="BK293" s="30">
        <f t="shared" si="67"/>
        <v>0</v>
      </c>
      <c r="BL293" s="30">
        <f t="shared" si="67"/>
        <v>0</v>
      </c>
      <c r="BM293" s="30">
        <f t="shared" si="67"/>
        <v>3.4375707641025571E-2</v>
      </c>
      <c r="BN293" s="30">
        <f t="shared" si="67"/>
        <v>0.31595319523001453</v>
      </c>
      <c r="BO293" s="30">
        <f t="shared" ref="BO293:BX305" si="68">AM127*$G128*AM183</f>
        <v>0</v>
      </c>
      <c r="BP293" s="30">
        <f t="shared" si="68"/>
        <v>41.355673845481107</v>
      </c>
      <c r="BQ293" s="30">
        <f t="shared" si="68"/>
        <v>383.03167676323125</v>
      </c>
      <c r="BR293" s="30">
        <f t="shared" si="68"/>
        <v>0</v>
      </c>
      <c r="BS293" s="30">
        <f t="shared" si="68"/>
        <v>0</v>
      </c>
      <c r="BT293" s="30">
        <f t="shared" si="68"/>
        <v>0</v>
      </c>
      <c r="BU293" s="30">
        <f t="shared" si="68"/>
        <v>0</v>
      </c>
      <c r="BV293" s="30">
        <f t="shared" si="68"/>
        <v>0</v>
      </c>
      <c r="BW293" s="30">
        <f t="shared" si="68"/>
        <v>0</v>
      </c>
      <c r="BX293" s="30">
        <f t="shared" si="68"/>
        <v>0</v>
      </c>
      <c r="BY293" s="30">
        <f t="shared" si="60"/>
        <v>1168.2405793586358</v>
      </c>
      <c r="DD293" s="7">
        <v>40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0</v>
      </c>
      <c r="DI293" s="55">
        <f ca="1"/>
        <v>11598.687873422532</v>
      </c>
      <c r="DJ293" s="55">
        <f ca="1"/>
        <v>22407.320470239585</v>
      </c>
      <c r="DK293" s="55">
        <f ca="1"/>
        <v>0</v>
      </c>
      <c r="DL293" s="55">
        <f ca="1"/>
        <v>0</v>
      </c>
      <c r="DM293" s="55">
        <f ca="1"/>
        <v>2426.7231109655468</v>
      </c>
      <c r="DN293" s="55">
        <f ca="1"/>
        <v>0</v>
      </c>
      <c r="DO293" s="55">
        <f ca="1"/>
        <v>0</v>
      </c>
      <c r="DP293" s="55">
        <f ca="1"/>
        <v>760.06125104522312</v>
      </c>
      <c r="DQ293" s="55">
        <f ca="1"/>
        <v>0</v>
      </c>
      <c r="DR293" s="55">
        <f ca="1"/>
        <v>0</v>
      </c>
      <c r="DS293" s="55">
        <f ca="1"/>
        <v>0</v>
      </c>
      <c r="DT293" s="55">
        <f ca="1"/>
        <v>22.369486222285026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ca="1"/>
        <v>0</v>
      </c>
      <c r="EE293" s="55">
        <f t="shared" ca="1" si="61"/>
        <v>37215.162191895179</v>
      </c>
    </row>
    <row r="294" spans="50:135" x14ac:dyDescent="0.3">
      <c r="AX294" s="7">
        <v>41</v>
      </c>
      <c r="AY294" s="30">
        <f t="shared" si="67"/>
        <v>0</v>
      </c>
      <c r="AZ294" s="30">
        <f t="shared" si="67"/>
        <v>0</v>
      </c>
      <c r="BA294" s="30">
        <f t="shared" si="67"/>
        <v>0</v>
      </c>
      <c r="BB294" s="30">
        <f t="shared" si="67"/>
        <v>0</v>
      </c>
      <c r="BC294" s="30">
        <f t="shared" si="67"/>
        <v>1368.1080552106196</v>
      </c>
      <c r="BD294" s="30">
        <f t="shared" si="67"/>
        <v>0</v>
      </c>
      <c r="BE294" s="30">
        <f t="shared" si="67"/>
        <v>0</v>
      </c>
      <c r="BF294" s="30">
        <f t="shared" si="67"/>
        <v>63.994664303346788</v>
      </c>
      <c r="BG294" s="30">
        <f t="shared" si="67"/>
        <v>14.812757752878909</v>
      </c>
      <c r="BH294" s="30">
        <f t="shared" si="67"/>
        <v>0</v>
      </c>
      <c r="BI294" s="30">
        <f t="shared" si="67"/>
        <v>39.34739676489864</v>
      </c>
      <c r="BJ294" s="30">
        <f t="shared" si="67"/>
        <v>18.135640241524403</v>
      </c>
      <c r="BK294" s="30">
        <f t="shared" si="67"/>
        <v>0</v>
      </c>
      <c r="BL294" s="30">
        <f t="shared" si="67"/>
        <v>0</v>
      </c>
      <c r="BM294" s="30">
        <f t="shared" si="67"/>
        <v>0</v>
      </c>
      <c r="BN294" s="30">
        <f t="shared" si="67"/>
        <v>2.7663449218072156</v>
      </c>
      <c r="BO294" s="30">
        <f t="shared" si="68"/>
        <v>0</v>
      </c>
      <c r="BP294" s="30">
        <f t="shared" si="68"/>
        <v>0</v>
      </c>
      <c r="BQ294" s="30">
        <f t="shared" si="68"/>
        <v>512.72188248854047</v>
      </c>
      <c r="BR294" s="30">
        <f t="shared" si="68"/>
        <v>0</v>
      </c>
      <c r="BS294" s="30">
        <f t="shared" si="68"/>
        <v>0</v>
      </c>
      <c r="BT294" s="30">
        <f t="shared" si="68"/>
        <v>0</v>
      </c>
      <c r="BU294" s="30">
        <f t="shared" si="68"/>
        <v>0</v>
      </c>
      <c r="BV294" s="30">
        <f t="shared" si="68"/>
        <v>0</v>
      </c>
      <c r="BW294" s="30">
        <f t="shared" si="68"/>
        <v>0</v>
      </c>
      <c r="BX294" s="30">
        <f t="shared" si="68"/>
        <v>0</v>
      </c>
      <c r="BY294" s="30">
        <f t="shared" si="60"/>
        <v>2019.886741683616</v>
      </c>
      <c r="DD294" s="7">
        <v>41</v>
      </c>
      <c r="DE294" s="55">
        <f ca="1"/>
        <v>0</v>
      </c>
      <c r="DF294" s="55">
        <f ca="1"/>
        <v>0</v>
      </c>
      <c r="DG294" s="55">
        <f ca="1"/>
        <v>0</v>
      </c>
      <c r="DH294" s="55">
        <f ca="1"/>
        <v>0</v>
      </c>
      <c r="DI294" s="55">
        <f ca="1"/>
        <v>101376.8068911069</v>
      </c>
      <c r="DJ294" s="55">
        <f ca="1"/>
        <v>0</v>
      </c>
      <c r="DK294" s="55">
        <f ca="1"/>
        <v>0</v>
      </c>
      <c r="DL294" s="55">
        <f ca="1"/>
        <v>0</v>
      </c>
      <c r="DM294" s="55">
        <f ca="1"/>
        <v>1146.5074500728276</v>
      </c>
      <c r="DN294" s="55">
        <f ca="1"/>
        <v>0</v>
      </c>
      <c r="DO294" s="55">
        <f ca="1"/>
        <v>0</v>
      </c>
      <c r="DP294" s="55">
        <f ca="1"/>
        <v>1017.409417549519</v>
      </c>
      <c r="DQ294" s="55">
        <f ca="1"/>
        <v>0</v>
      </c>
      <c r="DR294" s="55">
        <f ca="1"/>
        <v>0</v>
      </c>
      <c r="DS294" s="55">
        <f ca="1"/>
        <v>0</v>
      </c>
      <c r="DT294" s="55">
        <f ca="1"/>
        <v>195.85722046395085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ca="1"/>
        <v>0</v>
      </c>
      <c r="EE294" s="55">
        <f t="shared" ca="1" si="61"/>
        <v>103736.58097919318</v>
      </c>
    </row>
    <row r="295" spans="50:135" x14ac:dyDescent="0.3">
      <c r="AX295" s="7">
        <v>42</v>
      </c>
      <c r="AY295" s="30">
        <f t="shared" si="67"/>
        <v>0</v>
      </c>
      <c r="AZ295" s="30">
        <f t="shared" si="67"/>
        <v>0</v>
      </c>
      <c r="BA295" s="30">
        <f t="shared" si="67"/>
        <v>0</v>
      </c>
      <c r="BB295" s="30">
        <f t="shared" si="67"/>
        <v>0</v>
      </c>
      <c r="BC295" s="30">
        <f t="shared" si="67"/>
        <v>697.42123010780472</v>
      </c>
      <c r="BD295" s="30">
        <f t="shared" si="67"/>
        <v>0</v>
      </c>
      <c r="BE295" s="30">
        <f t="shared" si="67"/>
        <v>0</v>
      </c>
      <c r="BF295" s="30">
        <f t="shared" si="67"/>
        <v>32.622596837337326</v>
      </c>
      <c r="BG295" s="30">
        <f t="shared" si="67"/>
        <v>7.5511080380218516</v>
      </c>
      <c r="BH295" s="30">
        <f t="shared" si="67"/>
        <v>0</v>
      </c>
      <c r="BI295" s="30">
        <f t="shared" si="67"/>
        <v>20.058145078563502</v>
      </c>
      <c r="BJ295" s="30">
        <f t="shared" si="67"/>
        <v>9.2450157593241649</v>
      </c>
      <c r="BK295" s="30">
        <f t="shared" si="67"/>
        <v>0</v>
      </c>
      <c r="BL295" s="30">
        <f t="shared" si="67"/>
        <v>0</v>
      </c>
      <c r="BM295" s="30">
        <f t="shared" si="67"/>
        <v>0</v>
      </c>
      <c r="BN295" s="30">
        <f t="shared" si="67"/>
        <v>1.410201241482417</v>
      </c>
      <c r="BO295" s="30">
        <f t="shared" si="68"/>
        <v>0</v>
      </c>
      <c r="BP295" s="30">
        <f t="shared" si="68"/>
        <v>0</v>
      </c>
      <c r="BQ295" s="30">
        <f t="shared" si="68"/>
        <v>261.3705289025462</v>
      </c>
      <c r="BR295" s="30">
        <f t="shared" si="68"/>
        <v>0</v>
      </c>
      <c r="BS295" s="30">
        <f t="shared" si="68"/>
        <v>0</v>
      </c>
      <c r="BT295" s="30">
        <f t="shared" si="68"/>
        <v>0</v>
      </c>
      <c r="BU295" s="30">
        <f t="shared" si="68"/>
        <v>0</v>
      </c>
      <c r="BV295" s="30">
        <f t="shared" si="68"/>
        <v>0</v>
      </c>
      <c r="BW295" s="30">
        <f t="shared" si="68"/>
        <v>0</v>
      </c>
      <c r="BX295" s="30">
        <f t="shared" si="68"/>
        <v>0</v>
      </c>
      <c r="BY295" s="30">
        <f t="shared" si="60"/>
        <v>1029.6788259650803</v>
      </c>
      <c r="DD295" s="7">
        <v>42</v>
      </c>
      <c r="DE295" s="55">
        <f ca="1"/>
        <v>0</v>
      </c>
      <c r="DF295" s="55">
        <f ca="1"/>
        <v>0</v>
      </c>
      <c r="DG295" s="55">
        <f ca="1"/>
        <v>0</v>
      </c>
      <c r="DH295" s="55">
        <f ca="1"/>
        <v>0</v>
      </c>
      <c r="DI295" s="55">
        <f ca="1"/>
        <v>51678.913150988323</v>
      </c>
      <c r="DJ295" s="55">
        <f ca="1"/>
        <v>0</v>
      </c>
      <c r="DK295" s="55">
        <f ca="1"/>
        <v>0</v>
      </c>
      <c r="DL295" s="55">
        <f ca="1"/>
        <v>0</v>
      </c>
      <c r="DM295" s="55">
        <f ca="1"/>
        <v>584.45576214289133</v>
      </c>
      <c r="DN295" s="55">
        <f ca="1"/>
        <v>0</v>
      </c>
      <c r="DO295" s="55">
        <f ca="1"/>
        <v>0</v>
      </c>
      <c r="DP295" s="55">
        <f ca="1"/>
        <v>518.64538409808563</v>
      </c>
      <c r="DQ295" s="55">
        <f ca="1"/>
        <v>0</v>
      </c>
      <c r="DR295" s="55">
        <f ca="1"/>
        <v>0</v>
      </c>
      <c r="DS295" s="55">
        <f ca="1"/>
        <v>0</v>
      </c>
      <c r="DT295" s="55">
        <f ca="1"/>
        <v>99.842247896955115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ca="1"/>
        <v>0</v>
      </c>
      <c r="EE295" s="55">
        <f t="shared" ca="1" si="61"/>
        <v>52881.856545126255</v>
      </c>
    </row>
    <row r="296" spans="50:135" x14ac:dyDescent="0.3">
      <c r="AX296" s="7">
        <v>43</v>
      </c>
      <c r="AY296" s="30">
        <f t="shared" si="67"/>
        <v>0</v>
      </c>
      <c r="AZ296" s="30">
        <f t="shared" si="67"/>
        <v>0</v>
      </c>
      <c r="BA296" s="30">
        <f t="shared" si="67"/>
        <v>0</v>
      </c>
      <c r="BB296" s="30">
        <f t="shared" si="67"/>
        <v>0</v>
      </c>
      <c r="BC296" s="30">
        <f t="shared" si="67"/>
        <v>72.979420562750846</v>
      </c>
      <c r="BD296" s="30">
        <f t="shared" si="67"/>
        <v>0</v>
      </c>
      <c r="BE296" s="30">
        <f t="shared" si="67"/>
        <v>0</v>
      </c>
      <c r="BF296" s="30">
        <f t="shared" si="67"/>
        <v>3.4136876134793419</v>
      </c>
      <c r="BG296" s="30">
        <f t="shared" si="67"/>
        <v>0.79016162096999776</v>
      </c>
      <c r="BH296" s="30">
        <f t="shared" si="67"/>
        <v>0</v>
      </c>
      <c r="BI296" s="30">
        <f t="shared" si="67"/>
        <v>2.0989206275979515</v>
      </c>
      <c r="BJ296" s="30">
        <f t="shared" si="67"/>
        <v>0.9674151924918617</v>
      </c>
      <c r="BK296" s="30">
        <f t="shared" si="67"/>
        <v>0</v>
      </c>
      <c r="BL296" s="30">
        <f t="shared" si="67"/>
        <v>0</v>
      </c>
      <c r="BM296" s="30">
        <f t="shared" si="67"/>
        <v>0</v>
      </c>
      <c r="BN296" s="30">
        <f t="shared" si="67"/>
        <v>0.14756601124377594</v>
      </c>
      <c r="BO296" s="30">
        <f t="shared" si="68"/>
        <v>0</v>
      </c>
      <c r="BP296" s="30">
        <f t="shared" si="68"/>
        <v>0</v>
      </c>
      <c r="BQ296" s="30">
        <f t="shared" si="68"/>
        <v>27.350285507066836</v>
      </c>
      <c r="BR296" s="30">
        <f t="shared" si="68"/>
        <v>0</v>
      </c>
      <c r="BS296" s="30">
        <f t="shared" si="68"/>
        <v>0</v>
      </c>
      <c r="BT296" s="30">
        <f t="shared" si="68"/>
        <v>0</v>
      </c>
      <c r="BU296" s="30">
        <f t="shared" si="68"/>
        <v>0</v>
      </c>
      <c r="BV296" s="30">
        <f t="shared" si="68"/>
        <v>0</v>
      </c>
      <c r="BW296" s="30">
        <f t="shared" si="68"/>
        <v>0</v>
      </c>
      <c r="BX296" s="30">
        <f t="shared" si="68"/>
        <v>0</v>
      </c>
      <c r="BY296" s="30">
        <f t="shared" si="60"/>
        <v>107.7474571356006</v>
      </c>
      <c r="DD296" s="7">
        <v>43</v>
      </c>
      <c r="DE296" s="55">
        <f ca="1"/>
        <v>0</v>
      </c>
      <c r="DF296" s="55">
        <f ca="1"/>
        <v>0</v>
      </c>
      <c r="DG296" s="55">
        <f ca="1"/>
        <v>0</v>
      </c>
      <c r="DH296" s="55">
        <f ca="1"/>
        <v>0</v>
      </c>
      <c r="DI296" s="55">
        <f ca="1"/>
        <v>5407.7750636998371</v>
      </c>
      <c r="DJ296" s="55">
        <f ca="1"/>
        <v>0</v>
      </c>
      <c r="DK296" s="55">
        <f ca="1"/>
        <v>0</v>
      </c>
      <c r="DL296" s="55">
        <f ca="1"/>
        <v>0</v>
      </c>
      <c r="DM296" s="55">
        <f ca="1"/>
        <v>61.158509463077834</v>
      </c>
      <c r="DN296" s="55">
        <f ca="1"/>
        <v>0</v>
      </c>
      <c r="DO296" s="55">
        <f ca="1"/>
        <v>0</v>
      </c>
      <c r="DP296" s="55">
        <f ca="1"/>
        <v>54.271992298793442</v>
      </c>
      <c r="DQ296" s="55">
        <f ca="1"/>
        <v>0</v>
      </c>
      <c r="DR296" s="55">
        <f ca="1"/>
        <v>0</v>
      </c>
      <c r="DS296" s="55">
        <f ca="1"/>
        <v>0</v>
      </c>
      <c r="DT296" s="55">
        <f ca="1"/>
        <v>10.447673596059337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ca="1"/>
        <v>0</v>
      </c>
      <c r="EE296" s="55">
        <f t="shared" ca="1" si="61"/>
        <v>5533.6532390577686</v>
      </c>
    </row>
    <row r="297" spans="50:135" x14ac:dyDescent="0.3">
      <c r="AX297" s="7">
        <v>44</v>
      </c>
      <c r="AY297" s="30">
        <f t="shared" si="67"/>
        <v>0</v>
      </c>
      <c r="AZ297" s="30">
        <f t="shared" si="67"/>
        <v>0</v>
      </c>
      <c r="BA297" s="30">
        <f t="shared" si="67"/>
        <v>0</v>
      </c>
      <c r="BB297" s="30">
        <f t="shared" si="67"/>
        <v>0</v>
      </c>
      <c r="BC297" s="30">
        <f t="shared" si="67"/>
        <v>116.31732100787957</v>
      </c>
      <c r="BD297" s="30">
        <f t="shared" si="67"/>
        <v>0</v>
      </c>
      <c r="BE297" s="30">
        <f t="shared" si="67"/>
        <v>0</v>
      </c>
      <c r="BF297" s="30">
        <f t="shared" si="67"/>
        <v>5.4408625725367994</v>
      </c>
      <c r="BG297" s="30">
        <f t="shared" si="67"/>
        <v>1.2593890457919321</v>
      </c>
      <c r="BH297" s="30">
        <f t="shared" si="67"/>
        <v>0</v>
      </c>
      <c r="BI297" s="30">
        <f t="shared" si="67"/>
        <v>3.3453379395932745</v>
      </c>
      <c r="BJ297" s="30">
        <f t="shared" si="67"/>
        <v>1.5419023967551917</v>
      </c>
      <c r="BK297" s="30">
        <f t="shared" si="67"/>
        <v>0</v>
      </c>
      <c r="BL297" s="30">
        <f t="shared" si="67"/>
        <v>0</v>
      </c>
      <c r="BM297" s="30">
        <f t="shared" si="67"/>
        <v>0</v>
      </c>
      <c r="BN297" s="30">
        <f t="shared" si="67"/>
        <v>0.23552764905538118</v>
      </c>
      <c r="BO297" s="30">
        <f t="shared" si="68"/>
        <v>0</v>
      </c>
      <c r="BP297" s="30">
        <f t="shared" si="68"/>
        <v>0</v>
      </c>
      <c r="BQ297" s="30">
        <f t="shared" si="68"/>
        <v>43.591904589861507</v>
      </c>
      <c r="BR297" s="30">
        <f t="shared" si="68"/>
        <v>0</v>
      </c>
      <c r="BS297" s="30">
        <f t="shared" si="68"/>
        <v>0</v>
      </c>
      <c r="BT297" s="30">
        <f t="shared" si="68"/>
        <v>0</v>
      </c>
      <c r="BU297" s="30">
        <f t="shared" si="68"/>
        <v>0</v>
      </c>
      <c r="BV297" s="30">
        <f t="shared" si="68"/>
        <v>0</v>
      </c>
      <c r="BW297" s="30">
        <f t="shared" si="68"/>
        <v>0</v>
      </c>
      <c r="BX297" s="30">
        <f t="shared" si="68"/>
        <v>0</v>
      </c>
      <c r="BY297" s="30">
        <f t="shared" si="60"/>
        <v>171.73224520147366</v>
      </c>
      <c r="DD297" s="7">
        <v>44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0</v>
      </c>
      <c r="DI297" s="55">
        <f ca="1"/>
        <v>8619.1134866838747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97.476712144295547</v>
      </c>
      <c r="DN297" s="55">
        <f ca="1"/>
        <v>0</v>
      </c>
      <c r="DO297" s="55">
        <f ca="1"/>
        <v>0</v>
      </c>
      <c r="DP297" s="55">
        <f ca="1"/>
        <v>86.500724457966257</v>
      </c>
      <c r="DQ297" s="55">
        <f ca="1"/>
        <v>0</v>
      </c>
      <c r="DR297" s="55">
        <f ca="1"/>
        <v>0</v>
      </c>
      <c r="DS297" s="55">
        <f ca="1"/>
        <v>0</v>
      </c>
      <c r="DT297" s="55">
        <f ca="1"/>
        <v>16.675357553120985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ca="1"/>
        <v>0</v>
      </c>
      <c r="EE297" s="55">
        <f t="shared" ca="1" si="61"/>
        <v>8819.7662808392561</v>
      </c>
    </row>
    <row r="298" spans="50:135" x14ac:dyDescent="0.3">
      <c r="AX298" s="7">
        <v>45</v>
      </c>
      <c r="AY298" s="30">
        <f t="shared" si="67"/>
        <v>0</v>
      </c>
      <c r="AZ298" s="30">
        <f t="shared" si="67"/>
        <v>0</v>
      </c>
      <c r="BA298" s="30">
        <f t="shared" si="67"/>
        <v>0</v>
      </c>
      <c r="BB298" s="30">
        <f t="shared" si="67"/>
        <v>0</v>
      </c>
      <c r="BC298" s="30">
        <f t="shared" si="67"/>
        <v>14.921890766941599</v>
      </c>
      <c r="BD298" s="30">
        <f t="shared" si="67"/>
        <v>0</v>
      </c>
      <c r="BE298" s="30">
        <f t="shared" si="67"/>
        <v>0</v>
      </c>
      <c r="BF298" s="30">
        <f t="shared" si="67"/>
        <v>0.69798681919624317</v>
      </c>
      <c r="BG298" s="30">
        <f t="shared" si="67"/>
        <v>0.16156205806337201</v>
      </c>
      <c r="BH298" s="30">
        <f t="shared" si="67"/>
        <v>0</v>
      </c>
      <c r="BI298" s="30">
        <f t="shared" si="67"/>
        <v>0.42916022209154919</v>
      </c>
      <c r="BJ298" s="30">
        <f t="shared" si="67"/>
        <v>0.19780458250916746</v>
      </c>
      <c r="BK298" s="30">
        <f t="shared" si="67"/>
        <v>0</v>
      </c>
      <c r="BL298" s="30">
        <f t="shared" si="67"/>
        <v>0</v>
      </c>
      <c r="BM298" s="30">
        <f t="shared" si="67"/>
        <v>0</v>
      </c>
      <c r="BN298" s="30">
        <f t="shared" si="67"/>
        <v>3.017239576862164E-2</v>
      </c>
      <c r="BO298" s="30">
        <f t="shared" si="68"/>
        <v>0</v>
      </c>
      <c r="BP298" s="30">
        <f t="shared" si="68"/>
        <v>0</v>
      </c>
      <c r="BQ298" s="30">
        <f t="shared" si="68"/>
        <v>5.5922336672076467</v>
      </c>
      <c r="BR298" s="30">
        <f t="shared" si="68"/>
        <v>0</v>
      </c>
      <c r="BS298" s="30">
        <f t="shared" si="68"/>
        <v>0</v>
      </c>
      <c r="BT298" s="30">
        <f t="shared" si="68"/>
        <v>0</v>
      </c>
      <c r="BU298" s="30">
        <f t="shared" si="68"/>
        <v>0</v>
      </c>
      <c r="BV298" s="30">
        <f t="shared" si="68"/>
        <v>0</v>
      </c>
      <c r="BW298" s="30">
        <f t="shared" si="68"/>
        <v>0</v>
      </c>
      <c r="BX298" s="30">
        <f t="shared" si="68"/>
        <v>0</v>
      </c>
      <c r="BY298" s="30">
        <f t="shared" si="60"/>
        <v>22.030810511778199</v>
      </c>
      <c r="DD298" s="7">
        <v>45</v>
      </c>
      <c r="DE298" s="55">
        <f ca="1"/>
        <v>0</v>
      </c>
      <c r="DF298" s="55">
        <f ca="1"/>
        <v>0</v>
      </c>
      <c r="DG298" s="55">
        <f ca="1"/>
        <v>0</v>
      </c>
      <c r="DH298" s="55">
        <f ca="1"/>
        <v>0</v>
      </c>
      <c r="DI298" s="55">
        <f ca="1"/>
        <v>1105.7121058303724</v>
      </c>
      <c r="DJ298" s="55">
        <f ca="1"/>
        <v>0</v>
      </c>
      <c r="DK298" s="55">
        <f ca="1"/>
        <v>0</v>
      </c>
      <c r="DL298" s="55">
        <f ca="1"/>
        <v>0</v>
      </c>
      <c r="DM298" s="55">
        <f ca="1"/>
        <v>12.504903294104995</v>
      </c>
      <c r="DN298" s="55">
        <f ca="1"/>
        <v>0</v>
      </c>
      <c r="DO298" s="55">
        <f ca="1"/>
        <v>0</v>
      </c>
      <c r="DP298" s="55">
        <f ca="1"/>
        <v>11.096837078764295</v>
      </c>
      <c r="DQ298" s="55">
        <f ca="1"/>
        <v>0</v>
      </c>
      <c r="DR298" s="55">
        <f ca="1"/>
        <v>0</v>
      </c>
      <c r="DS298" s="55">
        <f ca="1"/>
        <v>0</v>
      </c>
      <c r="DT298" s="55">
        <f ca="1"/>
        <v>2.1362056204184121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ca="1"/>
        <v>0</v>
      </c>
      <c r="EE298" s="55">
        <f t="shared" ca="1" si="61"/>
        <v>1131.45005182366</v>
      </c>
    </row>
    <row r="299" spans="50:135" x14ac:dyDescent="0.3">
      <c r="AX299" s="7">
        <v>46</v>
      </c>
      <c r="AY299" s="30">
        <f t="shared" si="67"/>
        <v>0</v>
      </c>
      <c r="AZ299" s="30">
        <f t="shared" si="67"/>
        <v>0</v>
      </c>
      <c r="BA299" s="30">
        <f t="shared" si="67"/>
        <v>0</v>
      </c>
      <c r="BB299" s="30">
        <f t="shared" si="67"/>
        <v>0</v>
      </c>
      <c r="BC299" s="30">
        <f t="shared" si="67"/>
        <v>0.46348427677481657</v>
      </c>
      <c r="BD299" s="30">
        <f t="shared" si="67"/>
        <v>0.95741679829343085</v>
      </c>
      <c r="BE299" s="30">
        <f t="shared" si="67"/>
        <v>0</v>
      </c>
      <c r="BF299" s="30">
        <f t="shared" si="67"/>
        <v>2.6095104904004258</v>
      </c>
      <c r="BG299" s="30">
        <f t="shared" si="67"/>
        <v>0.60401983719419694</v>
      </c>
      <c r="BH299" s="30">
        <f t="shared" si="67"/>
        <v>0</v>
      </c>
      <c r="BI299" s="30">
        <f t="shared" si="67"/>
        <v>1.6044688381451271</v>
      </c>
      <c r="BJ299" s="30">
        <f t="shared" si="67"/>
        <v>0.34603855298209535</v>
      </c>
      <c r="BK299" s="30">
        <f t="shared" si="67"/>
        <v>0</v>
      </c>
      <c r="BL299" s="30">
        <f t="shared" si="67"/>
        <v>0</v>
      </c>
      <c r="BM299" s="30">
        <f t="shared" si="67"/>
        <v>1.0197524370920359E-4</v>
      </c>
      <c r="BN299" s="30">
        <f t="shared" si="67"/>
        <v>9.3717534839725424E-4</v>
      </c>
      <c r="BO299" s="30">
        <f t="shared" si="68"/>
        <v>0</v>
      </c>
      <c r="BP299" s="30">
        <f t="shared" si="68"/>
        <v>1.9566576717366509E-2</v>
      </c>
      <c r="BQ299" s="30">
        <f t="shared" si="68"/>
        <v>9.7830314293263818</v>
      </c>
      <c r="BR299" s="30">
        <f t="shared" si="68"/>
        <v>0</v>
      </c>
      <c r="BS299" s="30">
        <f t="shared" si="68"/>
        <v>0</v>
      </c>
      <c r="BT299" s="30">
        <f t="shared" si="68"/>
        <v>0</v>
      </c>
      <c r="BU299" s="30">
        <f t="shared" si="68"/>
        <v>0</v>
      </c>
      <c r="BV299" s="30">
        <f t="shared" si="68"/>
        <v>0</v>
      </c>
      <c r="BW299" s="30">
        <f t="shared" si="68"/>
        <v>0</v>
      </c>
      <c r="BX299" s="30">
        <f t="shared" si="68"/>
        <v>0</v>
      </c>
      <c r="BY299" s="30">
        <f t="shared" si="60"/>
        <v>16.388575950425949</v>
      </c>
      <c r="DD299" s="7">
        <v>46</v>
      </c>
      <c r="DE299" s="55">
        <f ca="1"/>
        <v>0</v>
      </c>
      <c r="DF299" s="55">
        <f ca="1"/>
        <v>0</v>
      </c>
      <c r="DG299" s="55">
        <f ca="1"/>
        <v>0</v>
      </c>
      <c r="DH299" s="55">
        <f ca="1"/>
        <v>0</v>
      </c>
      <c r="DI299" s="55">
        <f ca="1"/>
        <v>34.344184909013904</v>
      </c>
      <c r="DJ299" s="55">
        <f ca="1"/>
        <v>66.348984121734759</v>
      </c>
      <c r="DK299" s="55">
        <f ca="1"/>
        <v>0</v>
      </c>
      <c r="DL299" s="55">
        <f ca="1"/>
        <v>0</v>
      </c>
      <c r="DM299" s="55">
        <f ca="1"/>
        <v>46.751135398830847</v>
      </c>
      <c r="DN299" s="55">
        <f ca="1"/>
        <v>0</v>
      </c>
      <c r="DO299" s="55">
        <f ca="1"/>
        <v>0</v>
      </c>
      <c r="DP299" s="55">
        <f ca="1"/>
        <v>19.412762822295548</v>
      </c>
      <c r="DQ299" s="55">
        <f ca="1"/>
        <v>0</v>
      </c>
      <c r="DR299" s="55">
        <f ca="1"/>
        <v>0</v>
      </c>
      <c r="DS299" s="55">
        <f ca="1"/>
        <v>0</v>
      </c>
      <c r="DT299" s="55">
        <f ca="1"/>
        <v>6.6352014666525599E-2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ca="1"/>
        <v>0</v>
      </c>
      <c r="EE299" s="55">
        <f t="shared" ca="1" si="61"/>
        <v>166.9234192665416</v>
      </c>
    </row>
    <row r="300" spans="50:135" x14ac:dyDescent="0.3">
      <c r="AX300" s="7">
        <v>47</v>
      </c>
      <c r="AY300" s="30">
        <f t="shared" si="67"/>
        <v>0</v>
      </c>
      <c r="AZ300" s="30">
        <f t="shared" si="67"/>
        <v>0</v>
      </c>
      <c r="BA300" s="30">
        <f t="shared" si="67"/>
        <v>0</v>
      </c>
      <c r="BB300" s="30">
        <f t="shared" si="67"/>
        <v>0</v>
      </c>
      <c r="BC300" s="30">
        <f t="shared" si="67"/>
        <v>36.640881346958338</v>
      </c>
      <c r="BD300" s="30">
        <f t="shared" si="67"/>
        <v>75.68885736483989</v>
      </c>
      <c r="BE300" s="30">
        <f t="shared" si="67"/>
        <v>0</v>
      </c>
      <c r="BF300" s="30">
        <f t="shared" si="67"/>
        <v>124.21554800562278</v>
      </c>
      <c r="BG300" s="30">
        <f t="shared" si="67"/>
        <v>28.752003640926628</v>
      </c>
      <c r="BH300" s="30">
        <f t="shared" si="67"/>
        <v>0</v>
      </c>
      <c r="BI300" s="30">
        <f t="shared" si="67"/>
        <v>76.374468168208395</v>
      </c>
      <c r="BJ300" s="30">
        <f t="shared" si="67"/>
        <v>8.7658939014205988</v>
      </c>
      <c r="BK300" s="30">
        <f t="shared" si="67"/>
        <v>0</v>
      </c>
      <c r="BL300" s="30">
        <f t="shared" si="67"/>
        <v>0</v>
      </c>
      <c r="BM300" s="30">
        <f t="shared" si="67"/>
        <v>8.057635992256602E-3</v>
      </c>
      <c r="BN300" s="30">
        <f t="shared" si="67"/>
        <v>7.4088677307578232E-2</v>
      </c>
      <c r="BO300" s="30">
        <f t="shared" si="68"/>
        <v>0</v>
      </c>
      <c r="BP300" s="30">
        <f t="shared" si="68"/>
        <v>4.5921353976327753E-2</v>
      </c>
      <c r="BQ300" s="30">
        <f t="shared" si="68"/>
        <v>247.82503187126599</v>
      </c>
      <c r="BR300" s="30">
        <f t="shared" si="68"/>
        <v>0</v>
      </c>
      <c r="BS300" s="30">
        <f t="shared" si="68"/>
        <v>0</v>
      </c>
      <c r="BT300" s="30">
        <f t="shared" si="68"/>
        <v>0</v>
      </c>
      <c r="BU300" s="30">
        <f t="shared" si="68"/>
        <v>0</v>
      </c>
      <c r="BV300" s="30">
        <f t="shared" si="68"/>
        <v>0</v>
      </c>
      <c r="BW300" s="30">
        <f t="shared" si="68"/>
        <v>0</v>
      </c>
      <c r="BX300" s="30">
        <f t="shared" si="68"/>
        <v>0</v>
      </c>
      <c r="BY300" s="30">
        <f t="shared" si="60"/>
        <v>598.39075196651879</v>
      </c>
      <c r="DD300" s="7">
        <v>47</v>
      </c>
      <c r="DE300" s="55">
        <f ca="1"/>
        <v>0</v>
      </c>
      <c r="DF300" s="55">
        <f ca="1"/>
        <v>0</v>
      </c>
      <c r="DG300" s="55">
        <f ca="1"/>
        <v>0</v>
      </c>
      <c r="DH300" s="55">
        <f ca="1"/>
        <v>0</v>
      </c>
      <c r="DI300" s="55">
        <f ca="1"/>
        <v>2715.0893078096128</v>
      </c>
      <c r="DJ300" s="55">
        <f ca="1"/>
        <v>5245.2378153834043</v>
      </c>
      <c r="DK300" s="55">
        <f ca="1"/>
        <v>0</v>
      </c>
      <c r="DL300" s="55">
        <f ca="1"/>
        <v>0</v>
      </c>
      <c r="DM300" s="55">
        <f ca="1"/>
        <v>2225.4050818077212</v>
      </c>
      <c r="DN300" s="55">
        <f ca="1"/>
        <v>0</v>
      </c>
      <c r="DO300" s="55">
        <f ca="1"/>
        <v>0</v>
      </c>
      <c r="DP300" s="55">
        <f ca="1"/>
        <v>491.76664786969559</v>
      </c>
      <c r="DQ300" s="55">
        <f ca="1"/>
        <v>0</v>
      </c>
      <c r="DR300" s="55">
        <f ca="1"/>
        <v>0</v>
      </c>
      <c r="DS300" s="55">
        <f ca="1"/>
        <v>0</v>
      </c>
      <c r="DT300" s="55">
        <f ca="1"/>
        <v>5.245478353376539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ca="1"/>
        <v>0</v>
      </c>
      <c r="EE300" s="55">
        <f t="shared" ca="1" si="61"/>
        <v>10682.74433122381</v>
      </c>
    </row>
    <row r="301" spans="50:135" x14ac:dyDescent="0.3">
      <c r="AX301" s="7">
        <v>48</v>
      </c>
      <c r="AY301" s="30">
        <f t="shared" si="67"/>
        <v>0</v>
      </c>
      <c r="AZ301" s="30">
        <f t="shared" si="67"/>
        <v>0</v>
      </c>
      <c r="BA301" s="30">
        <f t="shared" si="67"/>
        <v>0</v>
      </c>
      <c r="BB301" s="30">
        <f t="shared" si="67"/>
        <v>0</v>
      </c>
      <c r="BC301" s="30">
        <f t="shared" si="67"/>
        <v>258.56148168146257</v>
      </c>
      <c r="BD301" s="30">
        <f t="shared" si="67"/>
        <v>534.10896219417441</v>
      </c>
      <c r="BE301" s="30">
        <f t="shared" si="67"/>
        <v>0</v>
      </c>
      <c r="BF301" s="30">
        <f t="shared" si="67"/>
        <v>286.28084177417844</v>
      </c>
      <c r="BG301" s="30">
        <f t="shared" si="67"/>
        <v>66.265036377208787</v>
      </c>
      <c r="BH301" s="30">
        <f t="shared" si="67"/>
        <v>0</v>
      </c>
      <c r="BI301" s="30">
        <f t="shared" si="67"/>
        <v>176.02101659775448</v>
      </c>
      <c r="BJ301" s="30">
        <f t="shared" si="67"/>
        <v>18.894521087531441</v>
      </c>
      <c r="BK301" s="30">
        <f t="shared" si="67"/>
        <v>0</v>
      </c>
      <c r="BL301" s="30">
        <f t="shared" si="67"/>
        <v>0</v>
      </c>
      <c r="BM301" s="30">
        <f t="shared" si="67"/>
        <v>5.6859835431232734E-2</v>
      </c>
      <c r="BN301" s="30">
        <f t="shared" si="67"/>
        <v>0.52281706817179319</v>
      </c>
      <c r="BO301" s="30">
        <f t="shared" si="68"/>
        <v>0</v>
      </c>
      <c r="BP301" s="30">
        <f t="shared" si="68"/>
        <v>7.5525577852522598</v>
      </c>
      <c r="BQ301" s="30">
        <f t="shared" si="68"/>
        <v>534.17658746371478</v>
      </c>
      <c r="BR301" s="30">
        <f t="shared" si="68"/>
        <v>0</v>
      </c>
      <c r="BS301" s="30">
        <f t="shared" si="68"/>
        <v>0</v>
      </c>
      <c r="BT301" s="30">
        <f t="shared" si="68"/>
        <v>0</v>
      </c>
      <c r="BU301" s="30">
        <f t="shared" si="68"/>
        <v>0</v>
      </c>
      <c r="BV301" s="30">
        <f t="shared" si="68"/>
        <v>0</v>
      </c>
      <c r="BW301" s="30">
        <f t="shared" si="68"/>
        <v>0</v>
      </c>
      <c r="BX301" s="30">
        <f t="shared" si="68"/>
        <v>0</v>
      </c>
      <c r="BY301" s="30">
        <f t="shared" si="60"/>
        <v>1882.4406818648804</v>
      </c>
      <c r="DD301" s="7">
        <v>48</v>
      </c>
      <c r="DE301" s="55">
        <f ca="1"/>
        <v>0</v>
      </c>
      <c r="DF301" s="55">
        <f ca="1"/>
        <v>0</v>
      </c>
      <c r="DG301" s="55">
        <f ca="1"/>
        <v>0</v>
      </c>
      <c r="DH301" s="55">
        <f ca="1"/>
        <v>0</v>
      </c>
      <c r="DI301" s="55">
        <f ca="1"/>
        <v>19159.405792596375</v>
      </c>
      <c r="DJ301" s="55">
        <f ca="1"/>
        <v>37013.751080056289</v>
      </c>
      <c r="DK301" s="55">
        <f ca="1"/>
        <v>0</v>
      </c>
      <c r="DL301" s="55">
        <f ca="1"/>
        <v>0</v>
      </c>
      <c r="DM301" s="55">
        <f ca="1"/>
        <v>5128.9138155959608</v>
      </c>
      <c r="DN301" s="55">
        <f ca="1"/>
        <v>0</v>
      </c>
      <c r="DO301" s="55">
        <f ca="1"/>
        <v>0</v>
      </c>
      <c r="DP301" s="55">
        <f ca="1"/>
        <v>1059.9826330105138</v>
      </c>
      <c r="DQ301" s="55">
        <f ca="1"/>
        <v>0</v>
      </c>
      <c r="DR301" s="55">
        <f ca="1"/>
        <v>0</v>
      </c>
      <c r="DS301" s="55">
        <f ca="1"/>
        <v>0</v>
      </c>
      <c r="DT301" s="55">
        <f ca="1"/>
        <v>37.015448426562955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ca="1"/>
        <v>0</v>
      </c>
      <c r="EE301" s="55">
        <f t="shared" ca="1" si="61"/>
        <v>62399.068769685698</v>
      </c>
    </row>
    <row r="302" spans="50:135" x14ac:dyDescent="0.3">
      <c r="AX302" s="7">
        <v>49</v>
      </c>
      <c r="AY302" s="30">
        <f t="shared" si="67"/>
        <v>0</v>
      </c>
      <c r="AZ302" s="30">
        <f t="shared" si="67"/>
        <v>0</v>
      </c>
      <c r="BA302" s="30">
        <f t="shared" si="67"/>
        <v>0</v>
      </c>
      <c r="BB302" s="30">
        <f t="shared" si="67"/>
        <v>0</v>
      </c>
      <c r="BC302" s="30">
        <f t="shared" si="67"/>
        <v>213.98278942628161</v>
      </c>
      <c r="BD302" s="30">
        <f t="shared" si="67"/>
        <v>442.02301472154284</v>
      </c>
      <c r="BE302" s="30">
        <f t="shared" si="67"/>
        <v>0</v>
      </c>
      <c r="BF302" s="30">
        <f t="shared" si="67"/>
        <v>17.928987311537671</v>
      </c>
      <c r="BG302" s="30">
        <f t="shared" si="67"/>
        <v>4.1499982635457773</v>
      </c>
      <c r="BH302" s="30">
        <f t="shared" si="67"/>
        <v>0</v>
      </c>
      <c r="BI302" s="30">
        <f t="shared" si="67"/>
        <v>11.023715571468127</v>
      </c>
      <c r="BJ302" s="30">
        <f t="shared" si="67"/>
        <v>2.9309060910543852</v>
      </c>
      <c r="BK302" s="30">
        <f t="shared" si="67"/>
        <v>0</v>
      </c>
      <c r="BL302" s="30">
        <f t="shared" si="67"/>
        <v>0</v>
      </c>
      <c r="BM302" s="30">
        <f t="shared" si="67"/>
        <v>4.7056606872562072E-2</v>
      </c>
      <c r="BN302" s="30">
        <f t="shared" ref="BN302:BN305" si="69">AL136*$G137*AL192</f>
        <v>0.43267796009663612</v>
      </c>
      <c r="BO302" s="30">
        <f t="shared" si="68"/>
        <v>0</v>
      </c>
      <c r="BP302" s="30">
        <f t="shared" si="68"/>
        <v>97.852098340601827</v>
      </c>
      <c r="BQ302" s="30">
        <f t="shared" si="68"/>
        <v>82.861132432283569</v>
      </c>
      <c r="BR302" s="30">
        <f t="shared" si="68"/>
        <v>0</v>
      </c>
      <c r="BS302" s="30">
        <f t="shared" si="68"/>
        <v>0</v>
      </c>
      <c r="BT302" s="30">
        <f t="shared" si="68"/>
        <v>0</v>
      </c>
      <c r="BU302" s="30">
        <f t="shared" si="68"/>
        <v>0</v>
      </c>
      <c r="BV302" s="30">
        <f t="shared" si="68"/>
        <v>0</v>
      </c>
      <c r="BW302" s="30">
        <f t="shared" si="68"/>
        <v>0</v>
      </c>
      <c r="BX302" s="30">
        <f t="shared" si="68"/>
        <v>0</v>
      </c>
      <c r="BY302" s="30">
        <f t="shared" si="60"/>
        <v>873.23237672528489</v>
      </c>
      <c r="DD302" s="7">
        <v>49</v>
      </c>
      <c r="DE302" s="55">
        <f ca="1"/>
        <v>0</v>
      </c>
      <c r="DF302" s="55">
        <f ca="1"/>
        <v>0</v>
      </c>
      <c r="DG302" s="55">
        <f ca="1"/>
        <v>0</v>
      </c>
      <c r="DH302" s="55">
        <f ca="1"/>
        <v>0</v>
      </c>
      <c r="DI302" s="55">
        <f ca="1"/>
        <v>15856.124696487466</v>
      </c>
      <c r="DJ302" s="55">
        <f ca="1"/>
        <v>30632.194920202917</v>
      </c>
      <c r="DK302" s="55">
        <f ca="1"/>
        <v>0</v>
      </c>
      <c r="DL302" s="55">
        <f ca="1"/>
        <v>0</v>
      </c>
      <c r="DM302" s="55">
        <f ca="1"/>
        <v>321.20986559844317</v>
      </c>
      <c r="DN302" s="55">
        <f ca="1"/>
        <v>0</v>
      </c>
      <c r="DO302" s="55">
        <f ca="1"/>
        <v>0</v>
      </c>
      <c r="DP302" s="55">
        <f ca="1"/>
        <v>164.423831708151</v>
      </c>
      <c r="DQ302" s="55">
        <f ca="1"/>
        <v>0</v>
      </c>
      <c r="DR302" s="55">
        <f ca="1"/>
        <v>0</v>
      </c>
      <c r="DS302" s="55">
        <f ca="1"/>
        <v>0</v>
      </c>
      <c r="DT302" s="55">
        <f ca="1"/>
        <v>30.633599574841835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ca="1"/>
        <v>0</v>
      </c>
      <c r="EE302" s="55">
        <f t="shared" ca="1" si="61"/>
        <v>47004.586913571824</v>
      </c>
    </row>
    <row r="303" spans="50:135" x14ac:dyDescent="0.3">
      <c r="AX303" s="7">
        <v>50</v>
      </c>
      <c r="AY303" s="30">
        <f t="shared" ref="AY303:BM305" si="70">W137*$G138*W193</f>
        <v>0</v>
      </c>
      <c r="AZ303" s="30">
        <f t="shared" si="70"/>
        <v>0</v>
      </c>
      <c r="BA303" s="30">
        <f t="shared" si="70"/>
        <v>0</v>
      </c>
      <c r="BB303" s="30">
        <f t="shared" si="70"/>
        <v>0</v>
      </c>
      <c r="BC303" s="30">
        <f t="shared" si="70"/>
        <v>238.76868543219229</v>
      </c>
      <c r="BD303" s="30">
        <f t="shared" si="70"/>
        <v>493.22309692654574</v>
      </c>
      <c r="BE303" s="30">
        <f t="shared" si="70"/>
        <v>0</v>
      </c>
      <c r="BF303" s="30">
        <f t="shared" si="70"/>
        <v>43.473702197453576</v>
      </c>
      <c r="BG303" s="30">
        <f t="shared" si="70"/>
        <v>10.062798611118932</v>
      </c>
      <c r="BH303" s="30">
        <f t="shared" si="70"/>
        <v>0</v>
      </c>
      <c r="BI303" s="30">
        <f t="shared" si="70"/>
        <v>26.729994263663095</v>
      </c>
      <c r="BJ303" s="30">
        <f t="shared" si="70"/>
        <v>7.5986288828676356</v>
      </c>
      <c r="BK303" s="30">
        <f t="shared" si="70"/>
        <v>0</v>
      </c>
      <c r="BL303" s="30">
        <f t="shared" si="70"/>
        <v>0</v>
      </c>
      <c r="BM303" s="30">
        <f t="shared" si="70"/>
        <v>5.250723314829521E-2</v>
      </c>
      <c r="BN303" s="30">
        <f t="shared" si="69"/>
        <v>0.48279559349232803</v>
      </c>
      <c r="BO303" s="30">
        <f t="shared" si="68"/>
        <v>0</v>
      </c>
      <c r="BP303" s="30">
        <f t="shared" si="68"/>
        <v>45.516023056021922</v>
      </c>
      <c r="BQ303" s="30">
        <f t="shared" si="68"/>
        <v>214.8246906348368</v>
      </c>
      <c r="BR303" s="30">
        <f t="shared" si="68"/>
        <v>0</v>
      </c>
      <c r="BS303" s="30">
        <f t="shared" si="68"/>
        <v>0</v>
      </c>
      <c r="BT303" s="30">
        <f t="shared" si="68"/>
        <v>0</v>
      </c>
      <c r="BU303" s="30">
        <f t="shared" si="68"/>
        <v>0</v>
      </c>
      <c r="BV303" s="30">
        <f t="shared" si="68"/>
        <v>0</v>
      </c>
      <c r="BW303" s="30">
        <f t="shared" si="68"/>
        <v>0</v>
      </c>
      <c r="BX303" s="30">
        <f t="shared" si="68"/>
        <v>0</v>
      </c>
      <c r="BY303" s="30">
        <f t="shared" si="60"/>
        <v>1080.7329228313406</v>
      </c>
      <c r="DD303" s="7">
        <v>50</v>
      </c>
      <c r="DE303" s="55">
        <f ca="1"/>
        <v>0</v>
      </c>
      <c r="DF303" s="55">
        <f ca="1"/>
        <v>0</v>
      </c>
      <c r="DG303" s="55">
        <f ca="1"/>
        <v>0</v>
      </c>
      <c r="DH303" s="55">
        <f ca="1"/>
        <v>0</v>
      </c>
      <c r="DI303" s="55">
        <f ca="1"/>
        <v>17692.759590525446</v>
      </c>
      <c r="DJ303" s="55">
        <f ca="1"/>
        <v>34180.360617009617</v>
      </c>
      <c r="DK303" s="55">
        <f ca="1"/>
        <v>0</v>
      </c>
      <c r="DL303" s="55">
        <f ca="1"/>
        <v>0</v>
      </c>
      <c r="DM303" s="55">
        <f ca="1"/>
        <v>778.86061250060538</v>
      </c>
      <c r="DN303" s="55">
        <f ca="1"/>
        <v>0</v>
      </c>
      <c r="DO303" s="55">
        <f ca="1"/>
        <v>0</v>
      </c>
      <c r="DP303" s="55">
        <f ca="1"/>
        <v>426.28308032887435</v>
      </c>
      <c r="DQ303" s="55">
        <f ca="1"/>
        <v>0</v>
      </c>
      <c r="DR303" s="55">
        <f ca="1"/>
        <v>0</v>
      </c>
      <c r="DS303" s="55">
        <f ca="1"/>
        <v>0</v>
      </c>
      <c r="DT303" s="55">
        <f ca="1"/>
        <v>34.181928019256823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ca="1"/>
        <v>0</v>
      </c>
      <c r="EE303" s="55">
        <f t="shared" ca="1" si="61"/>
        <v>53112.445828383796</v>
      </c>
    </row>
    <row r="304" spans="50:135" x14ac:dyDescent="0.3">
      <c r="AX304" s="7">
        <v>51</v>
      </c>
      <c r="AY304" s="30">
        <f t="shared" si="70"/>
        <v>0</v>
      </c>
      <c r="AZ304" s="30">
        <f t="shared" si="70"/>
        <v>0</v>
      </c>
      <c r="BA304" s="30">
        <f t="shared" si="70"/>
        <v>0</v>
      </c>
      <c r="BB304" s="30">
        <f t="shared" si="70"/>
        <v>0</v>
      </c>
      <c r="BC304" s="30">
        <f t="shared" si="70"/>
        <v>209.57932035911787</v>
      </c>
      <c r="BD304" s="30">
        <f t="shared" si="70"/>
        <v>432.9267939593077</v>
      </c>
      <c r="BE304" s="30">
        <f t="shared" si="70"/>
        <v>0</v>
      </c>
      <c r="BF304" s="30">
        <f t="shared" si="70"/>
        <v>54.342507413273282</v>
      </c>
      <c r="BG304" s="30">
        <f t="shared" si="70"/>
        <v>12.578586143461427</v>
      </c>
      <c r="BH304" s="30">
        <f t="shared" si="70"/>
        <v>0</v>
      </c>
      <c r="BI304" s="30">
        <f t="shared" si="70"/>
        <v>33.412726262854747</v>
      </c>
      <c r="BJ304" s="30">
        <f t="shared" si="70"/>
        <v>21.263599513834798</v>
      </c>
      <c r="BK304" s="30">
        <f t="shared" si="70"/>
        <v>0</v>
      </c>
      <c r="BL304" s="30">
        <f t="shared" si="70"/>
        <v>0</v>
      </c>
      <c r="BM304" s="30">
        <f t="shared" si="70"/>
        <v>4.6088247045137039E-2</v>
      </c>
      <c r="BN304" s="30">
        <f t="shared" si="69"/>
        <v>0.4237740487198246</v>
      </c>
      <c r="BO304" s="30">
        <f t="shared" si="68"/>
        <v>0</v>
      </c>
      <c r="BP304" s="30">
        <f t="shared" si="68"/>
        <v>6.6914037494861951</v>
      </c>
      <c r="BQ304" s="30">
        <f t="shared" si="68"/>
        <v>601.15400518256456</v>
      </c>
      <c r="BR304" s="30">
        <f t="shared" si="68"/>
        <v>0</v>
      </c>
      <c r="BS304" s="30">
        <f t="shared" si="68"/>
        <v>0</v>
      </c>
      <c r="BT304" s="30">
        <f t="shared" si="68"/>
        <v>0</v>
      </c>
      <c r="BU304" s="30">
        <f t="shared" si="68"/>
        <v>0</v>
      </c>
      <c r="BV304" s="30">
        <f t="shared" si="68"/>
        <v>0</v>
      </c>
      <c r="BW304" s="30">
        <f t="shared" si="68"/>
        <v>0</v>
      </c>
      <c r="BX304" s="30">
        <f t="shared" si="68"/>
        <v>0</v>
      </c>
      <c r="BY304" s="30">
        <f t="shared" si="60"/>
        <v>1372.4188048796657</v>
      </c>
      <c r="DD304" s="7">
        <v>51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0</v>
      </c>
      <c r="DI304" s="55">
        <f ca="1"/>
        <v>15529.827638610634</v>
      </c>
      <c r="DJ304" s="55">
        <f ca="1"/>
        <v>30001.826821380022</v>
      </c>
      <c r="DK304" s="55">
        <f ca="1"/>
        <v>0</v>
      </c>
      <c r="DL304" s="55">
        <f ca="1"/>
        <v>0</v>
      </c>
      <c r="DM304" s="55">
        <f ca="1"/>
        <v>973.58256750391456</v>
      </c>
      <c r="DN304" s="55">
        <f ca="1"/>
        <v>0</v>
      </c>
      <c r="DO304" s="55">
        <f ca="1"/>
        <v>0</v>
      </c>
      <c r="DP304" s="55">
        <f ca="1"/>
        <v>1192.8879327261322</v>
      </c>
      <c r="DQ304" s="55">
        <f ca="1"/>
        <v>0</v>
      </c>
      <c r="DR304" s="55">
        <f ca="1"/>
        <v>0</v>
      </c>
      <c r="DS304" s="55">
        <f ca="1"/>
        <v>0</v>
      </c>
      <c r="DT304" s="55">
        <f ca="1"/>
        <v>30.00320264936358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ca="1"/>
        <v>0</v>
      </c>
      <c r="EE304" s="55">
        <f t="shared" ca="1" si="61"/>
        <v>47728.128162870067</v>
      </c>
    </row>
    <row r="305" spans="50:135" x14ac:dyDescent="0.3">
      <c r="AX305" s="7">
        <v>52</v>
      </c>
      <c r="AY305" s="30">
        <f t="shared" ca="1" si="70"/>
        <v>0</v>
      </c>
      <c r="AZ305" s="30">
        <f t="shared" ca="1" si="70"/>
        <v>0</v>
      </c>
      <c r="BA305" s="30">
        <f t="shared" ca="1" si="70"/>
        <v>0</v>
      </c>
      <c r="BB305" s="30">
        <f t="shared" ca="1" si="70"/>
        <v>0</v>
      </c>
      <c r="BC305" s="30">
        <f t="shared" ca="1" si="70"/>
        <v>0.11666926726347848</v>
      </c>
      <c r="BD305" s="30">
        <f t="shared" ca="1" si="70"/>
        <v>0.24100303345377599</v>
      </c>
      <c r="BE305" s="30">
        <f t="shared" ca="1" si="70"/>
        <v>0</v>
      </c>
      <c r="BF305" s="30">
        <f t="shared" ca="1" si="70"/>
        <v>3.0251555873448278E-2</v>
      </c>
      <c r="BG305" s="30">
        <f t="shared" ca="1" si="70"/>
        <v>7.002286125514047E-3</v>
      </c>
      <c r="BH305" s="30">
        <f t="shared" ca="1" si="70"/>
        <v>0</v>
      </c>
      <c r="BI305" s="30">
        <f t="shared" ca="1" si="70"/>
        <v>1.8600300651588748E-2</v>
      </c>
      <c r="BJ305" s="30">
        <f t="shared" ca="1" si="70"/>
        <v>1.1837086557122933E-2</v>
      </c>
      <c r="BK305" s="30">
        <f t="shared" ca="1" si="70"/>
        <v>0</v>
      </c>
      <c r="BL305" s="30">
        <f t="shared" ca="1" si="70"/>
        <v>0</v>
      </c>
      <c r="BM305" s="30">
        <f t="shared" ca="1" si="70"/>
        <v>2.5646158506493353E-5</v>
      </c>
      <c r="BN305" s="30">
        <f t="shared" ca="1" si="69"/>
        <v>2.3590819452726521E-4</v>
      </c>
      <c r="BO305" s="30">
        <f t="shared" ca="1" si="68"/>
        <v>0</v>
      </c>
      <c r="BP305" s="30">
        <f t="shared" ca="1" si="68"/>
        <v>3.7249914854974916E-3</v>
      </c>
      <c r="BQ305" s="30">
        <f t="shared" ca="1" si="68"/>
        <v>0.33465227985315871</v>
      </c>
      <c r="BR305" s="30">
        <f t="shared" ca="1" si="68"/>
        <v>0</v>
      </c>
      <c r="BS305" s="30">
        <f t="shared" ca="1" si="68"/>
        <v>0</v>
      </c>
      <c r="BT305" s="30">
        <f t="shared" ca="1" si="68"/>
        <v>0</v>
      </c>
      <c r="BU305" s="30">
        <f t="shared" ca="1" si="68"/>
        <v>0</v>
      </c>
      <c r="BV305" s="30">
        <f t="shared" ca="1" si="68"/>
        <v>0</v>
      </c>
      <c r="BW305" s="30">
        <f t="shared" ca="1" si="68"/>
        <v>0</v>
      </c>
      <c r="BX305" s="30">
        <f t="shared" ca="1" si="68"/>
        <v>0</v>
      </c>
      <c r="BY305" s="30">
        <f t="shared" ca="1" si="60"/>
        <v>0.76400235561661844</v>
      </c>
      <c r="DD305" s="7">
        <v>52</v>
      </c>
      <c r="DE305" s="55">
        <f ca="1"/>
        <v>0</v>
      </c>
      <c r="DF305" s="55">
        <f ca="1"/>
        <v>0</v>
      </c>
      <c r="DG305" s="55">
        <f ca="1"/>
        <v>0</v>
      </c>
      <c r="DH305" s="55">
        <f ca="1"/>
        <v>0</v>
      </c>
      <c r="DI305" s="55">
        <f ca="1"/>
        <v>8.6451927042237546</v>
      </c>
      <c r="DJ305" s="55">
        <f ca="1"/>
        <v>16.701510218346677</v>
      </c>
      <c r="DK305" s="55">
        <f ca="1"/>
        <v>0</v>
      </c>
      <c r="DL305" s="55">
        <f ca="1"/>
        <v>0</v>
      </c>
      <c r="DM305" s="55">
        <f ca="1"/>
        <v>0.54197694611478731</v>
      </c>
      <c r="DN305" s="55">
        <f ca="1"/>
        <v>0</v>
      </c>
      <c r="DO305" s="55">
        <f ca="1"/>
        <v>0</v>
      </c>
      <c r="DP305" s="55">
        <f ca="1"/>
        <v>0.66406055585459656</v>
      </c>
      <c r="DQ305" s="55">
        <f ca="1"/>
        <v>0</v>
      </c>
      <c r="DR305" s="55">
        <f ca="1"/>
        <v>0</v>
      </c>
      <c r="DS305" s="55">
        <f ca="1"/>
        <v>0</v>
      </c>
      <c r="DT305" s="55">
        <f ca="1"/>
        <v>1.6702300172530375E-2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ca="1"/>
        <v>0</v>
      </c>
      <c r="EE305" s="55">
        <f t="shared" ca="1" si="61"/>
        <v>26.569442724712342</v>
      </c>
    </row>
    <row r="307" spans="50:135" x14ac:dyDescent="0.3">
      <c r="AX307" s="55" t="s">
        <v>265</v>
      </c>
      <c r="DD307" s="55" t="s">
        <v>279</v>
      </c>
    </row>
    <row r="308" spans="50:135" x14ac:dyDescent="0.3">
      <c r="AY308" s="3" t="s">
        <v>118</v>
      </c>
      <c r="AZ308" s="3" t="s">
        <v>119</v>
      </c>
      <c r="BA308" s="3" t="s">
        <v>120</v>
      </c>
      <c r="BB308" s="3" t="s">
        <v>121</v>
      </c>
      <c r="BC308" s="3" t="s">
        <v>122</v>
      </c>
      <c r="BD308" s="3" t="s">
        <v>123</v>
      </c>
      <c r="BE308" s="3" t="s">
        <v>124</v>
      </c>
      <c r="BF308" s="3" t="s">
        <v>125</v>
      </c>
      <c r="BG308" s="3" t="s">
        <v>126</v>
      </c>
      <c r="BH308" s="3" t="s">
        <v>127</v>
      </c>
      <c r="BI308" s="3" t="s">
        <v>128</v>
      </c>
      <c r="BJ308" s="3" t="s">
        <v>129</v>
      </c>
      <c r="BK308" s="3" t="s">
        <v>130</v>
      </c>
      <c r="BL308" s="3" t="s">
        <v>131</v>
      </c>
      <c r="BM308" s="3" t="s">
        <v>132</v>
      </c>
      <c r="BN308" s="3" t="s">
        <v>133</v>
      </c>
      <c r="BO308" s="3" t="s">
        <v>134</v>
      </c>
      <c r="BP308" s="3" t="s">
        <v>135</v>
      </c>
      <c r="BQ308" s="3" t="s">
        <v>136</v>
      </c>
      <c r="BR308" s="3" t="s">
        <v>137</v>
      </c>
      <c r="BS308" s="3" t="s">
        <v>138</v>
      </c>
      <c r="BT308" s="3" t="s">
        <v>139</v>
      </c>
      <c r="BU308" s="3" t="s">
        <v>140</v>
      </c>
      <c r="BV308" s="3" t="s">
        <v>141</v>
      </c>
      <c r="BW308" s="3" t="s">
        <v>142</v>
      </c>
      <c r="BX308" s="3" t="s">
        <v>143</v>
      </c>
      <c r="DE308" s="110" t="s">
        <v>118</v>
      </c>
      <c r="DF308" s="110" t="s">
        <v>119</v>
      </c>
      <c r="DG308" s="110" t="s">
        <v>120</v>
      </c>
      <c r="DH308" s="110" t="s">
        <v>121</v>
      </c>
      <c r="DI308" s="110" t="s">
        <v>122</v>
      </c>
      <c r="DJ308" s="110" t="s">
        <v>123</v>
      </c>
      <c r="DK308" s="110" t="s">
        <v>124</v>
      </c>
      <c r="DL308" s="110" t="s">
        <v>125</v>
      </c>
      <c r="DM308" s="110" t="s">
        <v>126</v>
      </c>
      <c r="DN308" s="110" t="s">
        <v>127</v>
      </c>
      <c r="DO308" s="110" t="s">
        <v>128</v>
      </c>
      <c r="DP308" s="110" t="s">
        <v>129</v>
      </c>
      <c r="DQ308" s="110" t="s">
        <v>130</v>
      </c>
      <c r="DR308" s="110" t="s">
        <v>131</v>
      </c>
      <c r="DS308" s="110" t="s">
        <v>132</v>
      </c>
      <c r="DT308" s="110" t="s">
        <v>133</v>
      </c>
      <c r="DU308" s="110" t="s">
        <v>134</v>
      </c>
      <c r="DV308" s="110" t="s">
        <v>135</v>
      </c>
      <c r="DW308" s="110" t="s">
        <v>136</v>
      </c>
      <c r="DX308" s="110" t="s">
        <v>137</v>
      </c>
      <c r="DY308" s="110" t="s">
        <v>138</v>
      </c>
      <c r="DZ308" s="110" t="s">
        <v>139</v>
      </c>
      <c r="EA308" s="110" t="s">
        <v>140</v>
      </c>
      <c r="EB308" s="110" t="s">
        <v>141</v>
      </c>
      <c r="EC308" s="110" t="s">
        <v>142</v>
      </c>
      <c r="ED308" s="110" t="s">
        <v>143</v>
      </c>
    </row>
    <row r="309" spans="50:135" x14ac:dyDescent="0.3">
      <c r="AX309" s="7">
        <v>1</v>
      </c>
      <c r="AY309" s="30">
        <f>W88*$H89*W144</f>
        <v>0</v>
      </c>
      <c r="AZ309" s="52">
        <f t="shared" ref="AZ309:BX319" si="71">X88*$H89*X144</f>
        <v>0</v>
      </c>
      <c r="BA309" s="52">
        <f t="shared" si="71"/>
        <v>0</v>
      </c>
      <c r="BB309" s="52">
        <f t="shared" si="71"/>
        <v>0</v>
      </c>
      <c r="BC309" s="52">
        <f t="shared" si="71"/>
        <v>74.378560682166054</v>
      </c>
      <c r="BD309" s="52">
        <f t="shared" si="71"/>
        <v>153.64336399993846</v>
      </c>
      <c r="BE309" s="52">
        <f t="shared" si="71"/>
        <v>0</v>
      </c>
      <c r="BF309" s="52">
        <f t="shared" si="71"/>
        <v>187.77327442920259</v>
      </c>
      <c r="BG309" s="52">
        <f t="shared" si="71"/>
        <v>0</v>
      </c>
      <c r="BH309" s="52">
        <f t="shared" si="71"/>
        <v>0</v>
      </c>
      <c r="BI309" s="52">
        <f t="shared" si="71"/>
        <v>0</v>
      </c>
      <c r="BJ309" s="52">
        <f t="shared" si="71"/>
        <v>0</v>
      </c>
      <c r="BK309" s="52">
        <f t="shared" si="71"/>
        <v>0</v>
      </c>
      <c r="BL309" s="52">
        <f t="shared" si="71"/>
        <v>0</v>
      </c>
      <c r="BM309" s="52">
        <f t="shared" si="71"/>
        <v>1.6318724859306754E-2</v>
      </c>
      <c r="BN309" s="52">
        <f t="shared" si="71"/>
        <v>0.14991999260989133</v>
      </c>
      <c r="BO309" s="52">
        <f t="shared" si="71"/>
        <v>0</v>
      </c>
      <c r="BP309" s="52">
        <f t="shared" si="71"/>
        <v>0</v>
      </c>
      <c r="BQ309" s="52">
        <f t="shared" si="71"/>
        <v>2.6462616294894681</v>
      </c>
      <c r="BR309" s="52">
        <f t="shared" si="71"/>
        <v>0</v>
      </c>
      <c r="BS309" s="52">
        <f t="shared" si="71"/>
        <v>0</v>
      </c>
      <c r="BT309" s="52">
        <f t="shared" si="71"/>
        <v>0</v>
      </c>
      <c r="BU309" s="52">
        <f t="shared" si="71"/>
        <v>0</v>
      </c>
      <c r="BV309" s="52">
        <f t="shared" si="71"/>
        <v>0</v>
      </c>
      <c r="BW309" s="52">
        <f t="shared" si="71"/>
        <v>0</v>
      </c>
      <c r="BX309" s="52">
        <f t="shared" si="71"/>
        <v>0</v>
      </c>
      <c r="BY309" s="52">
        <f>SUM(AY309:BX309)</f>
        <v>418.60769945826576</v>
      </c>
      <c r="DD309" s="7">
        <v>1</v>
      </c>
      <c r="DE309" s="55">
        <f t="array" aca="1" ref="DE309:ED360" ca="1">MMULT(AY309:BX360,$CB$121:$DA$146)</f>
        <v>0</v>
      </c>
      <c r="DF309" s="55">
        <f ca="1"/>
        <v>0</v>
      </c>
      <c r="DG309" s="55">
        <f ca="1"/>
        <v>0</v>
      </c>
      <c r="DH309" s="55">
        <f ca="1"/>
        <v>0</v>
      </c>
      <c r="DI309" s="55">
        <f ca="1"/>
        <v>5511.4513465485043</v>
      </c>
      <c r="DJ309" s="55">
        <f ca="1"/>
        <v>10647.485125195735</v>
      </c>
      <c r="DK309" s="55">
        <f ca="1"/>
        <v>0</v>
      </c>
      <c r="DL309" s="55">
        <f ca="1"/>
        <v>0</v>
      </c>
      <c r="DM309" s="55">
        <f ca="1"/>
        <v>0</v>
      </c>
      <c r="DN309" s="55">
        <f ca="1"/>
        <v>0</v>
      </c>
      <c r="DO309" s="55">
        <f ca="1"/>
        <v>0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0</v>
      </c>
      <c r="DT309" s="55">
        <f ca="1"/>
        <v>10.614335476780306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ca="1"/>
        <v>0</v>
      </c>
      <c r="EE309" s="55">
        <f ca="1">SUM(DE309:ED309)</f>
        <v>16169.550807221021</v>
      </c>
    </row>
    <row r="310" spans="50:135" x14ac:dyDescent="0.3">
      <c r="AX310" s="7">
        <v>2</v>
      </c>
      <c r="AY310" s="30">
        <f t="shared" ref="AY310:BD325" si="72">W89*$H90*W145</f>
        <v>0</v>
      </c>
      <c r="AZ310" s="52">
        <f t="shared" si="71"/>
        <v>0</v>
      </c>
      <c r="BA310" s="52">
        <f t="shared" si="71"/>
        <v>0</v>
      </c>
      <c r="BB310" s="52">
        <f t="shared" si="71"/>
        <v>0</v>
      </c>
      <c r="BC310" s="52">
        <f t="shared" si="71"/>
        <v>29.074551222378336</v>
      </c>
      <c r="BD310" s="52">
        <f t="shared" si="71"/>
        <v>60.059132850976575</v>
      </c>
      <c r="BE310" s="52">
        <f t="shared" si="71"/>
        <v>0</v>
      </c>
      <c r="BF310" s="52">
        <f t="shared" si="71"/>
        <v>73.400501910914031</v>
      </c>
      <c r="BG310" s="52">
        <f t="shared" si="71"/>
        <v>0</v>
      </c>
      <c r="BH310" s="52">
        <f t="shared" si="71"/>
        <v>0</v>
      </c>
      <c r="BI310" s="52">
        <f t="shared" si="71"/>
        <v>0</v>
      </c>
      <c r="BJ310" s="52">
        <f t="shared" si="71"/>
        <v>0</v>
      </c>
      <c r="BK310" s="52">
        <f t="shared" si="71"/>
        <v>0</v>
      </c>
      <c r="BL310" s="52">
        <f t="shared" si="71"/>
        <v>0</v>
      </c>
      <c r="BM310" s="52">
        <f t="shared" si="71"/>
        <v>6.398016266210141E-3</v>
      </c>
      <c r="BN310" s="52">
        <f t="shared" si="71"/>
        <v>5.8789389112956232E-2</v>
      </c>
      <c r="BO310" s="52">
        <f t="shared" si="71"/>
        <v>0</v>
      </c>
      <c r="BP310" s="52">
        <f t="shared" si="71"/>
        <v>0</v>
      </c>
      <c r="BQ310" s="52">
        <f t="shared" si="71"/>
        <v>1.0344226698564205</v>
      </c>
      <c r="BR310" s="52">
        <f t="shared" si="71"/>
        <v>0</v>
      </c>
      <c r="BS310" s="52">
        <f t="shared" si="71"/>
        <v>0</v>
      </c>
      <c r="BT310" s="52">
        <f t="shared" si="71"/>
        <v>0</v>
      </c>
      <c r="BU310" s="52">
        <f t="shared" si="71"/>
        <v>0</v>
      </c>
      <c r="BV310" s="52">
        <f t="shared" si="71"/>
        <v>0</v>
      </c>
      <c r="BW310" s="52">
        <f t="shared" si="71"/>
        <v>0</v>
      </c>
      <c r="BX310" s="52">
        <f t="shared" si="71"/>
        <v>0</v>
      </c>
      <c r="BY310" s="52">
        <f t="shared" ref="BY310:BY360" si="73">SUM(AY310:BX310)</f>
        <v>163.63379605950453</v>
      </c>
      <c r="DD310" s="7">
        <v>2</v>
      </c>
      <c r="DE310" s="55">
        <f ca="1"/>
        <v>0</v>
      </c>
      <c r="DF310" s="55">
        <f ca="1"/>
        <v>0</v>
      </c>
      <c r="DG310" s="55">
        <f ca="1"/>
        <v>0</v>
      </c>
      <c r="DH310" s="55">
        <f ca="1"/>
        <v>0</v>
      </c>
      <c r="DI310" s="55">
        <f ca="1"/>
        <v>2154.4242455782346</v>
      </c>
      <c r="DJ310" s="55">
        <f ca="1"/>
        <v>4162.097906572676</v>
      </c>
      <c r="DK310" s="55">
        <f ca="1"/>
        <v>0</v>
      </c>
      <c r="DL310" s="55">
        <f ca="1"/>
        <v>0</v>
      </c>
      <c r="DM310" s="55">
        <f ca="1"/>
        <v>0</v>
      </c>
      <c r="DN310" s="55">
        <f ca="1"/>
        <v>0</v>
      </c>
      <c r="DO310" s="55">
        <f ca="1"/>
        <v>0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0</v>
      </c>
      <c r="DT310" s="55">
        <f ca="1"/>
        <v>4.1622887491973009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ca="1"/>
        <v>0</v>
      </c>
      <c r="EE310" s="55">
        <f t="shared" ref="EE310:EE360" ca="1" si="74">SUM(DE310:ED310)</f>
        <v>6320.6844409001078</v>
      </c>
    </row>
    <row r="311" spans="50:135" x14ac:dyDescent="0.3">
      <c r="AX311" s="7">
        <v>3</v>
      </c>
      <c r="AY311" s="30">
        <f t="shared" si="72"/>
        <v>0</v>
      </c>
      <c r="AZ311" s="52">
        <f t="shared" si="71"/>
        <v>0</v>
      </c>
      <c r="BA311" s="52">
        <f t="shared" si="71"/>
        <v>0</v>
      </c>
      <c r="BB311" s="52">
        <f t="shared" si="71"/>
        <v>0</v>
      </c>
      <c r="BC311" s="52">
        <f t="shared" si="71"/>
        <v>16.163426081728591</v>
      </c>
      <c r="BD311" s="52">
        <f t="shared" si="71"/>
        <v>33.388696082577198</v>
      </c>
      <c r="BE311" s="52">
        <f t="shared" si="71"/>
        <v>0</v>
      </c>
      <c r="BF311" s="52">
        <f t="shared" si="71"/>
        <v>40.80556834779194</v>
      </c>
      <c r="BG311" s="52">
        <f t="shared" si="71"/>
        <v>0</v>
      </c>
      <c r="BH311" s="52">
        <f t="shared" si="71"/>
        <v>0</v>
      </c>
      <c r="BI311" s="52">
        <f t="shared" si="71"/>
        <v>0</v>
      </c>
      <c r="BJ311" s="52">
        <f t="shared" si="71"/>
        <v>0</v>
      </c>
      <c r="BK311" s="52">
        <f t="shared" si="71"/>
        <v>0</v>
      </c>
      <c r="BL311" s="52">
        <f t="shared" si="71"/>
        <v>0</v>
      </c>
      <c r="BM311" s="52">
        <f t="shared" si="71"/>
        <v>3.55447332101637E-3</v>
      </c>
      <c r="BN311" s="52">
        <f t="shared" si="71"/>
        <v>3.2682807275322232E-2</v>
      </c>
      <c r="BO311" s="52">
        <f t="shared" si="71"/>
        <v>0</v>
      </c>
      <c r="BP311" s="52">
        <f t="shared" si="71"/>
        <v>0</v>
      </c>
      <c r="BQ311" s="52">
        <f t="shared" si="71"/>
        <v>0.57506698002674861</v>
      </c>
      <c r="BR311" s="52">
        <f t="shared" si="71"/>
        <v>0</v>
      </c>
      <c r="BS311" s="52">
        <f t="shared" si="71"/>
        <v>0</v>
      </c>
      <c r="BT311" s="52">
        <f t="shared" si="71"/>
        <v>0</v>
      </c>
      <c r="BU311" s="52">
        <f t="shared" si="71"/>
        <v>0</v>
      </c>
      <c r="BV311" s="52">
        <f t="shared" si="71"/>
        <v>0</v>
      </c>
      <c r="BW311" s="52">
        <f t="shared" si="71"/>
        <v>0</v>
      </c>
      <c r="BX311" s="52">
        <f t="shared" si="71"/>
        <v>0</v>
      </c>
      <c r="BY311" s="52">
        <f t="shared" si="73"/>
        <v>90.968994772720805</v>
      </c>
      <c r="DD311" s="7">
        <v>3</v>
      </c>
      <c r="DE311" s="55">
        <f ca="1"/>
        <v>0</v>
      </c>
      <c r="DF311" s="55">
        <f ca="1"/>
        <v>0</v>
      </c>
      <c r="DG311" s="55">
        <f ca="1"/>
        <v>0</v>
      </c>
      <c r="DH311" s="55">
        <f ca="1"/>
        <v>0</v>
      </c>
      <c r="DI311" s="55">
        <f ca="1"/>
        <v>1197.7098726560885</v>
      </c>
      <c r="DJ311" s="55">
        <f ca="1"/>
        <v>2313.8366385225995</v>
      </c>
      <c r="DK311" s="55">
        <f ca="1"/>
        <v>0</v>
      </c>
      <c r="DL311" s="55">
        <f ca="1"/>
        <v>0</v>
      </c>
      <c r="DM311" s="55">
        <f ca="1"/>
        <v>0</v>
      </c>
      <c r="DN311" s="55">
        <f ca="1"/>
        <v>0</v>
      </c>
      <c r="DO311" s="55">
        <f ca="1"/>
        <v>0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0</v>
      </c>
      <c r="DT311" s="55">
        <f ca="1"/>
        <v>2.313942755092814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ca="1"/>
        <v>0</v>
      </c>
      <c r="EE311" s="55">
        <f t="shared" ca="1" si="74"/>
        <v>3513.8604539337807</v>
      </c>
    </row>
    <row r="312" spans="50:135" x14ac:dyDescent="0.3">
      <c r="AX312" s="7">
        <v>4</v>
      </c>
      <c r="AY312" s="30">
        <f t="shared" si="72"/>
        <v>0</v>
      </c>
      <c r="AZ312" s="52">
        <f t="shared" si="71"/>
        <v>0</v>
      </c>
      <c r="BA312" s="52">
        <f t="shared" si="71"/>
        <v>0</v>
      </c>
      <c r="BB312" s="52">
        <f t="shared" si="71"/>
        <v>0</v>
      </c>
      <c r="BC312" s="52">
        <f t="shared" si="71"/>
        <v>20.160865236140943</v>
      </c>
      <c r="BD312" s="52">
        <f t="shared" si="71"/>
        <v>41.646183089925302</v>
      </c>
      <c r="BE312" s="52">
        <f t="shared" si="71"/>
        <v>0</v>
      </c>
      <c r="BF312" s="52">
        <f t="shared" si="71"/>
        <v>50.897350598548243</v>
      </c>
      <c r="BG312" s="52">
        <f t="shared" si="71"/>
        <v>0</v>
      </c>
      <c r="BH312" s="52">
        <f t="shared" si="71"/>
        <v>0</v>
      </c>
      <c r="BI312" s="52">
        <f t="shared" si="71"/>
        <v>0</v>
      </c>
      <c r="BJ312" s="52">
        <f t="shared" si="71"/>
        <v>0</v>
      </c>
      <c r="BK312" s="52">
        <f t="shared" si="71"/>
        <v>0</v>
      </c>
      <c r="BL312" s="52">
        <f t="shared" si="71"/>
        <v>0</v>
      </c>
      <c r="BM312" s="52">
        <f t="shared" si="71"/>
        <v>4.4353772833264568E-3</v>
      </c>
      <c r="BN312" s="52">
        <f t="shared" si="71"/>
        <v>4.076571779959158E-2</v>
      </c>
      <c r="BO312" s="52">
        <f t="shared" si="71"/>
        <v>0</v>
      </c>
      <c r="BP312" s="52">
        <f t="shared" si="71"/>
        <v>0</v>
      </c>
      <c r="BQ312" s="52">
        <f t="shared" si="71"/>
        <v>0.71728900874940482</v>
      </c>
      <c r="BR312" s="52">
        <f t="shared" si="71"/>
        <v>0</v>
      </c>
      <c r="BS312" s="52">
        <f t="shared" si="71"/>
        <v>0</v>
      </c>
      <c r="BT312" s="52">
        <f t="shared" si="71"/>
        <v>0</v>
      </c>
      <c r="BU312" s="52">
        <f t="shared" si="71"/>
        <v>0</v>
      </c>
      <c r="BV312" s="52">
        <f t="shared" si="71"/>
        <v>0</v>
      </c>
      <c r="BW312" s="52">
        <f t="shared" si="71"/>
        <v>0</v>
      </c>
      <c r="BX312" s="52">
        <f t="shared" si="71"/>
        <v>0</v>
      </c>
      <c r="BY312" s="52">
        <f t="shared" si="73"/>
        <v>113.4668890284468</v>
      </c>
      <c r="DD312" s="7">
        <v>4</v>
      </c>
      <c r="DE312" s="55">
        <f ca="1"/>
        <v>0</v>
      </c>
      <c r="DF312" s="55">
        <f ca="1"/>
        <v>0</v>
      </c>
      <c r="DG312" s="55">
        <f ca="1"/>
        <v>0</v>
      </c>
      <c r="DH312" s="55">
        <f ca="1"/>
        <v>0</v>
      </c>
      <c r="DI312" s="55">
        <f ca="1"/>
        <v>1493.9201139980437</v>
      </c>
      <c r="DJ312" s="55">
        <f ca="1"/>
        <v>2886.0804881318231</v>
      </c>
      <c r="DK312" s="55">
        <f ca="1"/>
        <v>0</v>
      </c>
      <c r="DL312" s="55">
        <f ca="1"/>
        <v>0</v>
      </c>
      <c r="DM312" s="55">
        <f ca="1"/>
        <v>0</v>
      </c>
      <c r="DN312" s="55">
        <f ca="1"/>
        <v>0</v>
      </c>
      <c r="DO312" s="55">
        <f ca="1"/>
        <v>0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0</v>
      </c>
      <c r="DT312" s="55">
        <f ca="1"/>
        <v>2.8862128202110839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ca="1"/>
        <v>0</v>
      </c>
      <c r="EE312" s="55">
        <f t="shared" ca="1" si="74"/>
        <v>4382.8868149500777</v>
      </c>
    </row>
    <row r="313" spans="50:135" x14ac:dyDescent="0.3">
      <c r="AX313" s="7">
        <v>5</v>
      </c>
      <c r="AY313" s="30">
        <f t="shared" si="72"/>
        <v>0</v>
      </c>
      <c r="AZ313" s="52">
        <f t="shared" si="71"/>
        <v>0</v>
      </c>
      <c r="BA313" s="52">
        <f t="shared" si="71"/>
        <v>0</v>
      </c>
      <c r="BB313" s="52">
        <f t="shared" si="71"/>
        <v>0</v>
      </c>
      <c r="BC313" s="52">
        <f t="shared" si="71"/>
        <v>3.2073368017181596</v>
      </c>
      <c r="BD313" s="52">
        <f t="shared" si="71"/>
        <v>6.6253771412537663</v>
      </c>
      <c r="BE313" s="52">
        <f t="shared" si="71"/>
        <v>0</v>
      </c>
      <c r="BF313" s="52">
        <f t="shared" si="71"/>
        <v>8.0971200279465982</v>
      </c>
      <c r="BG313" s="52">
        <f t="shared" si="71"/>
        <v>0</v>
      </c>
      <c r="BH313" s="52">
        <f t="shared" si="71"/>
        <v>0</v>
      </c>
      <c r="BI313" s="52">
        <f t="shared" si="71"/>
        <v>0</v>
      </c>
      <c r="BJ313" s="52">
        <f t="shared" si="71"/>
        <v>0</v>
      </c>
      <c r="BK313" s="52">
        <f t="shared" si="71"/>
        <v>0</v>
      </c>
      <c r="BL313" s="52">
        <f t="shared" si="71"/>
        <v>0</v>
      </c>
      <c r="BM313" s="52">
        <f t="shared" si="71"/>
        <v>7.0531988565290728E-4</v>
      </c>
      <c r="BN313" s="52">
        <f t="shared" si="71"/>
        <v>6.4853059918141736E-3</v>
      </c>
      <c r="BO313" s="52">
        <f t="shared" si="71"/>
        <v>0</v>
      </c>
      <c r="BP313" s="52">
        <f t="shared" si="71"/>
        <v>0</v>
      </c>
      <c r="BQ313" s="52">
        <f t="shared" si="71"/>
        <v>0.11411154333154198</v>
      </c>
      <c r="BR313" s="52">
        <f t="shared" si="71"/>
        <v>0</v>
      </c>
      <c r="BS313" s="52">
        <f t="shared" si="71"/>
        <v>0</v>
      </c>
      <c r="BT313" s="52">
        <f t="shared" si="71"/>
        <v>0</v>
      </c>
      <c r="BU313" s="52">
        <f t="shared" si="71"/>
        <v>0</v>
      </c>
      <c r="BV313" s="52">
        <f t="shared" si="71"/>
        <v>0</v>
      </c>
      <c r="BW313" s="52">
        <f t="shared" si="71"/>
        <v>0</v>
      </c>
      <c r="BX313" s="52">
        <f t="shared" si="71"/>
        <v>0</v>
      </c>
      <c r="BY313" s="52">
        <f t="shared" si="73"/>
        <v>18.051136140127532</v>
      </c>
      <c r="DD313" s="7">
        <v>5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0</v>
      </c>
      <c r="DI313" s="55">
        <f ca="1"/>
        <v>237.66365700731561</v>
      </c>
      <c r="DJ313" s="55">
        <f ca="1"/>
        <v>459.13863588888597</v>
      </c>
      <c r="DK313" s="55">
        <f ca="1"/>
        <v>0</v>
      </c>
      <c r="DL313" s="55">
        <f ca="1"/>
        <v>0</v>
      </c>
      <c r="DM313" s="55">
        <f ca="1"/>
        <v>0</v>
      </c>
      <c r="DN313" s="55">
        <f ca="1"/>
        <v>0</v>
      </c>
      <c r="DO313" s="55">
        <f ca="1"/>
        <v>0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0</v>
      </c>
      <c r="DT313" s="55">
        <f ca="1"/>
        <v>0.45915966422044346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ca="1"/>
        <v>0</v>
      </c>
      <c r="EE313" s="55">
        <f t="shared" ca="1" si="74"/>
        <v>697.26145256042207</v>
      </c>
    </row>
    <row r="314" spans="50:135" x14ac:dyDescent="0.3">
      <c r="AX314" s="7">
        <v>6</v>
      </c>
      <c r="AY314" s="30">
        <f t="shared" si="72"/>
        <v>0</v>
      </c>
      <c r="AZ314" s="52">
        <f t="shared" si="71"/>
        <v>0</v>
      </c>
      <c r="BA314" s="52">
        <f t="shared" si="71"/>
        <v>0</v>
      </c>
      <c r="BB314" s="52">
        <f t="shared" si="71"/>
        <v>0</v>
      </c>
      <c r="BC314" s="52">
        <f t="shared" si="71"/>
        <v>2.125390506302506</v>
      </c>
      <c r="BD314" s="52">
        <f t="shared" si="71"/>
        <v>4.390406914854613</v>
      </c>
      <c r="BE314" s="52">
        <f t="shared" si="71"/>
        <v>0</v>
      </c>
      <c r="BF314" s="52">
        <f t="shared" si="71"/>
        <v>5.3656797199838877</v>
      </c>
      <c r="BG314" s="52">
        <f t="shared" si="71"/>
        <v>0</v>
      </c>
      <c r="BH314" s="52">
        <f t="shared" si="71"/>
        <v>0</v>
      </c>
      <c r="BI314" s="52">
        <f t="shared" si="71"/>
        <v>0</v>
      </c>
      <c r="BJ314" s="52">
        <f t="shared" si="71"/>
        <v>0</v>
      </c>
      <c r="BK314" s="52">
        <f t="shared" si="71"/>
        <v>0</v>
      </c>
      <c r="BL314" s="52">
        <f t="shared" si="71"/>
        <v>0</v>
      </c>
      <c r="BM314" s="52">
        <f t="shared" si="71"/>
        <v>4.6697394206448044E-4</v>
      </c>
      <c r="BN314" s="52">
        <f t="shared" si="71"/>
        <v>4.2975872929528203E-3</v>
      </c>
      <c r="BO314" s="52">
        <f t="shared" si="71"/>
        <v>0</v>
      </c>
      <c r="BP314" s="52">
        <f t="shared" si="71"/>
        <v>0</v>
      </c>
      <c r="BQ314" s="52">
        <f t="shared" si="71"/>
        <v>7.5617748842755031E-2</v>
      </c>
      <c r="BR314" s="52">
        <f t="shared" si="71"/>
        <v>0</v>
      </c>
      <c r="BS314" s="52">
        <f t="shared" si="71"/>
        <v>0</v>
      </c>
      <c r="BT314" s="52">
        <f t="shared" si="71"/>
        <v>0</v>
      </c>
      <c r="BU314" s="52">
        <f t="shared" si="71"/>
        <v>0</v>
      </c>
      <c r="BV314" s="52">
        <f t="shared" si="71"/>
        <v>0</v>
      </c>
      <c r="BW314" s="52">
        <f t="shared" si="71"/>
        <v>0</v>
      </c>
      <c r="BX314" s="52">
        <f t="shared" si="71"/>
        <v>0</v>
      </c>
      <c r="BY314" s="52">
        <f t="shared" si="73"/>
        <v>11.961859451218778</v>
      </c>
      <c r="DD314" s="7">
        <v>6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0</v>
      </c>
      <c r="DI314" s="55">
        <f ca="1"/>
        <v>157.49143651701567</v>
      </c>
      <c r="DJ314" s="55">
        <f ca="1"/>
        <v>304.25519919942468</v>
      </c>
      <c r="DK314" s="55">
        <f ca="1"/>
        <v>0</v>
      </c>
      <c r="DL314" s="55">
        <f ca="1"/>
        <v>0</v>
      </c>
      <c r="DM314" s="55">
        <f ca="1"/>
        <v>0</v>
      </c>
      <c r="DN314" s="55">
        <f ca="1"/>
        <v>0</v>
      </c>
      <c r="DO314" s="55">
        <f ca="1"/>
        <v>0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0</v>
      </c>
      <c r="DT314" s="55">
        <f ca="1"/>
        <v>0.30426918034105965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ca="1"/>
        <v>0</v>
      </c>
      <c r="EE314" s="55">
        <f t="shared" ca="1" si="74"/>
        <v>462.05090489678139</v>
      </c>
    </row>
    <row r="315" spans="50:135" x14ac:dyDescent="0.3">
      <c r="AX315" s="7">
        <v>7</v>
      </c>
      <c r="AY315" s="30">
        <f t="shared" si="72"/>
        <v>0</v>
      </c>
      <c r="AZ315" s="52">
        <f t="shared" si="71"/>
        <v>0</v>
      </c>
      <c r="BA315" s="52">
        <f t="shared" si="71"/>
        <v>0</v>
      </c>
      <c r="BB315" s="52">
        <f t="shared" si="71"/>
        <v>0</v>
      </c>
      <c r="BC315" s="52">
        <f t="shared" si="71"/>
        <v>22.604049434007191</v>
      </c>
      <c r="BD315" s="52">
        <f t="shared" si="71"/>
        <v>46.693054596546567</v>
      </c>
      <c r="BE315" s="52">
        <f t="shared" si="71"/>
        <v>0</v>
      </c>
      <c r="BF315" s="52">
        <f t="shared" si="71"/>
        <v>57.065320140703754</v>
      </c>
      <c r="BG315" s="52">
        <f t="shared" si="71"/>
        <v>0</v>
      </c>
      <c r="BH315" s="52">
        <f t="shared" si="71"/>
        <v>0</v>
      </c>
      <c r="BI315" s="52">
        <f t="shared" si="71"/>
        <v>0</v>
      </c>
      <c r="BJ315" s="52">
        <f t="shared" si="71"/>
        <v>0</v>
      </c>
      <c r="BK315" s="52">
        <f t="shared" si="71"/>
        <v>0</v>
      </c>
      <c r="BL315" s="52">
        <f t="shared" si="71"/>
        <v>0</v>
      </c>
      <c r="BM315" s="52">
        <f t="shared" si="71"/>
        <v>4.9696864232289121E-3</v>
      </c>
      <c r="BN315" s="52">
        <f t="shared" si="71"/>
        <v>4.568487779686993E-2</v>
      </c>
      <c r="BO315" s="52">
        <f t="shared" si="71"/>
        <v>0</v>
      </c>
      <c r="BP315" s="52">
        <f t="shared" si="71"/>
        <v>0</v>
      </c>
      <c r="BQ315" s="52">
        <f t="shared" si="71"/>
        <v>0.80421331274382701</v>
      </c>
      <c r="BR315" s="52">
        <f t="shared" si="71"/>
        <v>0</v>
      </c>
      <c r="BS315" s="52">
        <f t="shared" si="71"/>
        <v>0</v>
      </c>
      <c r="BT315" s="52">
        <f t="shared" si="71"/>
        <v>0</v>
      </c>
      <c r="BU315" s="52">
        <f t="shared" si="71"/>
        <v>0</v>
      </c>
      <c r="BV315" s="52">
        <f t="shared" si="71"/>
        <v>0</v>
      </c>
      <c r="BW315" s="52">
        <f t="shared" si="71"/>
        <v>0</v>
      </c>
      <c r="BX315" s="52">
        <f t="shared" si="71"/>
        <v>0</v>
      </c>
      <c r="BY315" s="52">
        <f t="shared" si="73"/>
        <v>127.21729204822144</v>
      </c>
      <c r="DD315" s="7">
        <v>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0</v>
      </c>
      <c r="DI315" s="55">
        <f ca="1"/>
        <v>1674.9600630599327</v>
      </c>
      <c r="DJ315" s="55">
        <f ca="1"/>
        <v>3235.828683540677</v>
      </c>
      <c r="DK315" s="55">
        <f ca="1"/>
        <v>0</v>
      </c>
      <c r="DL315" s="55">
        <f ca="1"/>
        <v>0</v>
      </c>
      <c r="DM315" s="55">
        <f ca="1"/>
        <v>0</v>
      </c>
      <c r="DN315" s="55">
        <f ca="1"/>
        <v>0</v>
      </c>
      <c r="DO315" s="55">
        <f ca="1"/>
        <v>0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0</v>
      </c>
      <c r="DT315" s="55">
        <f ca="1"/>
        <v>3.2344893480183909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ca="1"/>
        <v>0</v>
      </c>
      <c r="EE315" s="55">
        <f t="shared" ca="1" si="74"/>
        <v>4914.0232359486281</v>
      </c>
    </row>
    <row r="316" spans="50:135" x14ac:dyDescent="0.3">
      <c r="AX316" s="7">
        <v>8</v>
      </c>
      <c r="AY316" s="30">
        <f t="shared" si="72"/>
        <v>7160.4701988954484</v>
      </c>
      <c r="AZ316" s="52">
        <f t="shared" si="71"/>
        <v>0.95023524386352265</v>
      </c>
      <c r="BA316" s="52">
        <f t="shared" si="71"/>
        <v>0</v>
      </c>
      <c r="BB316" s="52">
        <f t="shared" si="71"/>
        <v>0</v>
      </c>
      <c r="BC316" s="52">
        <f t="shared" si="71"/>
        <v>29.021334013778855</v>
      </c>
      <c r="BD316" s="52">
        <f t="shared" si="71"/>
        <v>59.949202389095035</v>
      </c>
      <c r="BE316" s="52">
        <f t="shared" si="71"/>
        <v>0</v>
      </c>
      <c r="BF316" s="52">
        <f t="shared" si="71"/>
        <v>1132.7985225926482</v>
      </c>
      <c r="BG316" s="52">
        <f t="shared" si="71"/>
        <v>55.089088349676999</v>
      </c>
      <c r="BH316" s="52">
        <f t="shared" si="71"/>
        <v>0</v>
      </c>
      <c r="BI316" s="52">
        <f t="shared" si="71"/>
        <v>15.207184790056367</v>
      </c>
      <c r="BJ316" s="52">
        <f t="shared" si="71"/>
        <v>4546.2229047097226</v>
      </c>
      <c r="BK316" s="52">
        <f t="shared" si="71"/>
        <v>0</v>
      </c>
      <c r="BL316" s="52">
        <f t="shared" si="71"/>
        <v>0</v>
      </c>
      <c r="BM316" s="52">
        <f t="shared" si="71"/>
        <v>6.3820339542194513E-3</v>
      </c>
      <c r="BN316" s="52">
        <f t="shared" si="71"/>
        <v>5.8681783346857364E-2</v>
      </c>
      <c r="BO316" s="52">
        <f t="shared" si="71"/>
        <v>0</v>
      </c>
      <c r="BP316" s="52">
        <f t="shared" si="71"/>
        <v>0</v>
      </c>
      <c r="BQ316" s="52">
        <f t="shared" si="71"/>
        <v>12.33100315223589</v>
      </c>
      <c r="BR316" s="52">
        <f t="shared" si="71"/>
        <v>0</v>
      </c>
      <c r="BS316" s="52">
        <f t="shared" si="71"/>
        <v>0</v>
      </c>
      <c r="BT316" s="52">
        <f t="shared" si="71"/>
        <v>0</v>
      </c>
      <c r="BU316" s="52">
        <f t="shared" si="71"/>
        <v>0</v>
      </c>
      <c r="BV316" s="52">
        <f t="shared" si="71"/>
        <v>0</v>
      </c>
      <c r="BW316" s="52">
        <f t="shared" si="71"/>
        <v>0</v>
      </c>
      <c r="BX316" s="52">
        <f t="shared" si="71"/>
        <v>0</v>
      </c>
      <c r="BY316" s="52">
        <f t="shared" si="73"/>
        <v>13012.104737953829</v>
      </c>
      <c r="DD316" s="7">
        <v>8</v>
      </c>
      <c r="DE316" s="55">
        <f ca="1"/>
        <v>677380.48081550933</v>
      </c>
      <c r="DF316" s="55">
        <f ca="1"/>
        <v>95.973759630215781</v>
      </c>
      <c r="DG316" s="55">
        <f ca="1"/>
        <v>0</v>
      </c>
      <c r="DH316" s="55">
        <f ca="1"/>
        <v>0</v>
      </c>
      <c r="DI316" s="55">
        <f ca="1"/>
        <v>2150.4808504210132</v>
      </c>
      <c r="DJ316" s="55">
        <f ca="1"/>
        <v>4154.4797255642861</v>
      </c>
      <c r="DK316" s="55">
        <f ca="1"/>
        <v>0</v>
      </c>
      <c r="DL316" s="55">
        <f ca="1"/>
        <v>0</v>
      </c>
      <c r="DM316" s="55">
        <f ca="1"/>
        <v>4263.8954382649999</v>
      </c>
      <c r="DN316" s="55">
        <f ca="1"/>
        <v>0</v>
      </c>
      <c r="DO316" s="55">
        <f ca="1"/>
        <v>0</v>
      </c>
      <c r="DP316" s="55">
        <f ca="1"/>
        <v>255043.10495421544</v>
      </c>
      <c r="DQ316" s="55">
        <f ca="1"/>
        <v>0</v>
      </c>
      <c r="DR316" s="55">
        <f ca="1"/>
        <v>0</v>
      </c>
      <c r="DS316" s="55">
        <f ca="1"/>
        <v>0</v>
      </c>
      <c r="DT316" s="55">
        <f ca="1"/>
        <v>4.1546702609575012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ca="1"/>
        <v>0</v>
      </c>
      <c r="EE316" s="55">
        <f t="shared" ca="1" si="74"/>
        <v>943092.5702138663</v>
      </c>
    </row>
    <row r="317" spans="50:135" x14ac:dyDescent="0.3">
      <c r="AX317" s="7">
        <v>9</v>
      </c>
      <c r="AY317" s="30">
        <f t="shared" si="72"/>
        <v>161.54273472178238</v>
      </c>
      <c r="AZ317" s="52">
        <f t="shared" si="71"/>
        <v>2.1437642541984984E-2</v>
      </c>
      <c r="BA317" s="52">
        <f t="shared" si="71"/>
        <v>0</v>
      </c>
      <c r="BB317" s="52">
        <f t="shared" si="71"/>
        <v>0</v>
      </c>
      <c r="BC317" s="52">
        <f t="shared" si="71"/>
        <v>0.65473153742603429</v>
      </c>
      <c r="BD317" s="52">
        <f t="shared" si="71"/>
        <v>1.352475162305703</v>
      </c>
      <c r="BE317" s="52">
        <f t="shared" si="71"/>
        <v>0</v>
      </c>
      <c r="BF317" s="52">
        <f t="shared" si="71"/>
        <v>25.556334455483334</v>
      </c>
      <c r="BG317" s="52">
        <f t="shared" si="71"/>
        <v>1.2428292752077195</v>
      </c>
      <c r="BH317" s="52">
        <f t="shared" si="71"/>
        <v>0</v>
      </c>
      <c r="BI317" s="52">
        <f t="shared" si="71"/>
        <v>0.3430794553021751</v>
      </c>
      <c r="BJ317" s="52">
        <f t="shared" si="71"/>
        <v>102.56439319103399</v>
      </c>
      <c r="BK317" s="52">
        <f t="shared" si="71"/>
        <v>0</v>
      </c>
      <c r="BL317" s="52">
        <f t="shared" si="71"/>
        <v>0</v>
      </c>
      <c r="BM317" s="52">
        <f t="shared" si="71"/>
        <v>1.4406506551708579E-4</v>
      </c>
      <c r="BN317" s="52">
        <f t="shared" si="71"/>
        <v>1.3238824123672905E-3</v>
      </c>
      <c r="BO317" s="52">
        <f t="shared" si="71"/>
        <v>0</v>
      </c>
      <c r="BP317" s="52">
        <f t="shared" si="71"/>
        <v>0</v>
      </c>
      <c r="BQ317" s="52">
        <f t="shared" si="71"/>
        <v>0.27819178360454172</v>
      </c>
      <c r="BR317" s="52">
        <f t="shared" si="71"/>
        <v>0</v>
      </c>
      <c r="BS317" s="52">
        <f t="shared" si="71"/>
        <v>0</v>
      </c>
      <c r="BT317" s="52">
        <f t="shared" si="71"/>
        <v>0</v>
      </c>
      <c r="BU317" s="52">
        <f t="shared" si="71"/>
        <v>0</v>
      </c>
      <c r="BV317" s="52">
        <f t="shared" si="71"/>
        <v>0</v>
      </c>
      <c r="BW317" s="52">
        <f t="shared" si="71"/>
        <v>0</v>
      </c>
      <c r="BX317" s="52">
        <f t="shared" si="71"/>
        <v>0</v>
      </c>
      <c r="BY317" s="52">
        <f t="shared" si="73"/>
        <v>293.55767517216572</v>
      </c>
      <c r="DD317" s="7">
        <v>9</v>
      </c>
      <c r="DE317" s="55">
        <f ca="1"/>
        <v>15281.942704680612</v>
      </c>
      <c r="DF317" s="55">
        <f ca="1"/>
        <v>2.1652018967404834</v>
      </c>
      <c r="DG317" s="55">
        <f ca="1"/>
        <v>0</v>
      </c>
      <c r="DH317" s="55">
        <f ca="1"/>
        <v>0</v>
      </c>
      <c r="DI317" s="55">
        <f ca="1"/>
        <v>48.515606923269139</v>
      </c>
      <c r="DJ317" s="55">
        <f ca="1"/>
        <v>93.72652874778521</v>
      </c>
      <c r="DK317" s="55">
        <f ca="1"/>
        <v>0</v>
      </c>
      <c r="DL317" s="55">
        <f ca="1"/>
        <v>0</v>
      </c>
      <c r="DM317" s="55">
        <f ca="1"/>
        <v>96.194985901077487</v>
      </c>
      <c r="DN317" s="55">
        <f ca="1"/>
        <v>0</v>
      </c>
      <c r="DO317" s="55">
        <f ca="1"/>
        <v>0</v>
      </c>
      <c r="DP317" s="55">
        <f ca="1"/>
        <v>5753.8624580170072</v>
      </c>
      <c r="DQ317" s="55">
        <f ca="1"/>
        <v>0</v>
      </c>
      <c r="DR317" s="55">
        <f ca="1"/>
        <v>0</v>
      </c>
      <c r="DS317" s="55">
        <f ca="1"/>
        <v>0</v>
      </c>
      <c r="DT317" s="55">
        <f ca="1"/>
        <v>9.3730874795604158E-2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ca="1"/>
        <v>0</v>
      </c>
      <c r="EE317" s="55">
        <f t="shared" ca="1" si="74"/>
        <v>21276.501217041288</v>
      </c>
    </row>
    <row r="318" spans="50:135" x14ac:dyDescent="0.3">
      <c r="AX318" s="7">
        <v>10</v>
      </c>
      <c r="AY318" s="30">
        <f t="shared" si="72"/>
        <v>1971.6101156121706</v>
      </c>
      <c r="AZ318" s="52">
        <f t="shared" si="71"/>
        <v>0.26164390963700213</v>
      </c>
      <c r="BA318" s="52">
        <f t="shared" si="71"/>
        <v>0</v>
      </c>
      <c r="BB318" s="52">
        <f t="shared" si="71"/>
        <v>0</v>
      </c>
      <c r="BC318" s="52">
        <f t="shared" si="71"/>
        <v>7.9909215648639629</v>
      </c>
      <c r="BD318" s="52">
        <f t="shared" si="71"/>
        <v>16.506800611272599</v>
      </c>
      <c r="BE318" s="52">
        <f t="shared" si="71"/>
        <v>0</v>
      </c>
      <c r="BF318" s="52">
        <f t="shared" si="71"/>
        <v>311.91206232324424</v>
      </c>
      <c r="BG318" s="52">
        <f t="shared" si="71"/>
        <v>15.168585416301054</v>
      </c>
      <c r="BH318" s="52">
        <f t="shared" si="71"/>
        <v>0</v>
      </c>
      <c r="BI318" s="52">
        <f t="shared" si="71"/>
        <v>4.187244488084894</v>
      </c>
      <c r="BJ318" s="52">
        <f t="shared" si="71"/>
        <v>1251.7863799693566</v>
      </c>
      <c r="BK318" s="52">
        <f t="shared" si="71"/>
        <v>0</v>
      </c>
      <c r="BL318" s="52">
        <f t="shared" si="71"/>
        <v>0</v>
      </c>
      <c r="BM318" s="52">
        <f t="shared" si="71"/>
        <v>1.7578874206509688E-3</v>
      </c>
      <c r="BN318" s="52">
        <f t="shared" si="71"/>
        <v>1.6157821986847544E-2</v>
      </c>
      <c r="BO318" s="52">
        <f t="shared" si="71"/>
        <v>0</v>
      </c>
      <c r="BP318" s="52">
        <f t="shared" si="71"/>
        <v>0</v>
      </c>
      <c r="BQ318" s="52">
        <f t="shared" si="71"/>
        <v>3.3952980574791427</v>
      </c>
      <c r="BR318" s="52">
        <f t="shared" si="71"/>
        <v>0</v>
      </c>
      <c r="BS318" s="52">
        <f t="shared" si="71"/>
        <v>0</v>
      </c>
      <c r="BT318" s="52">
        <f t="shared" si="71"/>
        <v>0</v>
      </c>
      <c r="BU318" s="52">
        <f t="shared" si="71"/>
        <v>0</v>
      </c>
      <c r="BV318" s="52">
        <f t="shared" si="71"/>
        <v>0</v>
      </c>
      <c r="BW318" s="52">
        <f t="shared" si="71"/>
        <v>0</v>
      </c>
      <c r="BX318" s="52">
        <f t="shared" si="71"/>
        <v>0</v>
      </c>
      <c r="BY318" s="52">
        <f t="shared" si="73"/>
        <v>3582.8369676618177</v>
      </c>
      <c r="DD318" s="7">
        <v>10</v>
      </c>
      <c r="DE318" s="55">
        <f ca="1"/>
        <v>186514.31693691132</v>
      </c>
      <c r="DF318" s="55">
        <f ca="1"/>
        <v>26.426034873337215</v>
      </c>
      <c r="DG318" s="55">
        <f ca="1"/>
        <v>0</v>
      </c>
      <c r="DH318" s="55">
        <f ca="1"/>
        <v>0</v>
      </c>
      <c r="DI318" s="55">
        <f ca="1"/>
        <v>592.12728795641965</v>
      </c>
      <c r="DJ318" s="55">
        <f ca="1"/>
        <v>1143.9212823611911</v>
      </c>
      <c r="DK318" s="55">
        <f ca="1"/>
        <v>0</v>
      </c>
      <c r="DL318" s="55">
        <f ca="1"/>
        <v>0</v>
      </c>
      <c r="DM318" s="55">
        <f ca="1"/>
        <v>1174.0485112217016</v>
      </c>
      <c r="DN318" s="55">
        <f ca="1"/>
        <v>0</v>
      </c>
      <c r="DO318" s="55">
        <f ca="1"/>
        <v>0</v>
      </c>
      <c r="DP318" s="55">
        <f ca="1"/>
        <v>70225.215916280911</v>
      </c>
      <c r="DQ318" s="55">
        <f ca="1"/>
        <v>0</v>
      </c>
      <c r="DR318" s="55">
        <f ca="1"/>
        <v>0</v>
      </c>
      <c r="DS318" s="55">
        <f ca="1"/>
        <v>0</v>
      </c>
      <c r="DT318" s="55">
        <f ca="1"/>
        <v>1.1439737966688062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ca="1"/>
        <v>0</v>
      </c>
      <c r="EE318" s="55">
        <f t="shared" ca="1" si="74"/>
        <v>259677.19994340159</v>
      </c>
    </row>
    <row r="319" spans="50:135" x14ac:dyDescent="0.3">
      <c r="AX319" s="7">
        <v>11</v>
      </c>
      <c r="AY319" s="30">
        <f t="shared" si="72"/>
        <v>0</v>
      </c>
      <c r="AZ319" s="52">
        <f t="shared" si="71"/>
        <v>0</v>
      </c>
      <c r="BA319" s="52">
        <f t="shared" si="71"/>
        <v>0</v>
      </c>
      <c r="BB319" s="52">
        <f t="shared" si="71"/>
        <v>0</v>
      </c>
      <c r="BC319" s="52">
        <f t="shared" si="71"/>
        <v>3427.4389607509202</v>
      </c>
      <c r="BD319" s="52">
        <f t="shared" si="71"/>
        <v>7080.0409022342901</v>
      </c>
      <c r="BE319" s="52">
        <f t="shared" ref="BE319:BX331" si="75">AC98*$H99*AC154</f>
        <v>0</v>
      </c>
      <c r="BF319" s="52">
        <f t="shared" si="75"/>
        <v>8652.7815343848906</v>
      </c>
      <c r="BG319" s="52">
        <f t="shared" si="75"/>
        <v>0</v>
      </c>
      <c r="BH319" s="52">
        <f t="shared" si="75"/>
        <v>0</v>
      </c>
      <c r="BI319" s="52">
        <f t="shared" si="75"/>
        <v>0</v>
      </c>
      <c r="BJ319" s="52">
        <f t="shared" si="75"/>
        <v>0</v>
      </c>
      <c r="BK319" s="52">
        <f t="shared" si="75"/>
        <v>0</v>
      </c>
      <c r="BL319" s="52">
        <f t="shared" si="75"/>
        <v>0</v>
      </c>
      <c r="BM319" s="52">
        <f t="shared" si="75"/>
        <v>0.75358805299521991</v>
      </c>
      <c r="BN319" s="52">
        <f t="shared" si="75"/>
        <v>6.9356776558852111</v>
      </c>
      <c r="BO319" s="52">
        <f t="shared" si="75"/>
        <v>0</v>
      </c>
      <c r="BP319" s="52">
        <f t="shared" si="75"/>
        <v>0</v>
      </c>
      <c r="BQ319" s="52">
        <f t="shared" si="75"/>
        <v>121.94240014777431</v>
      </c>
      <c r="BR319" s="52">
        <f t="shared" si="75"/>
        <v>0</v>
      </c>
      <c r="BS319" s="52">
        <f t="shared" si="75"/>
        <v>0</v>
      </c>
      <c r="BT319" s="52">
        <f t="shared" si="75"/>
        <v>0</v>
      </c>
      <c r="BU319" s="52">
        <f t="shared" si="75"/>
        <v>0</v>
      </c>
      <c r="BV319" s="52">
        <f t="shared" si="75"/>
        <v>0</v>
      </c>
      <c r="BW319" s="52">
        <f t="shared" si="75"/>
        <v>0</v>
      </c>
      <c r="BX319" s="52">
        <f t="shared" si="75"/>
        <v>0</v>
      </c>
      <c r="BY319" s="52">
        <f t="shared" si="73"/>
        <v>19289.893063226755</v>
      </c>
      <c r="DD319" s="7">
        <v>11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0</v>
      </c>
      <c r="DI319" s="55">
        <f ca="1"/>
        <v>253973.22699164317</v>
      </c>
      <c r="DJ319" s="55">
        <f ca="1"/>
        <v>490646.83452483627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0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0</v>
      </c>
      <c r="DT319" s="55">
        <f ca="1"/>
        <v>491.04597803667292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ca="1"/>
        <v>0</v>
      </c>
      <c r="EE319" s="55">
        <f t="shared" ca="1" si="74"/>
        <v>745111.10749451618</v>
      </c>
    </row>
    <row r="320" spans="50:135" x14ac:dyDescent="0.3">
      <c r="AX320" s="7">
        <v>12</v>
      </c>
      <c r="AY320" s="30">
        <f t="shared" si="72"/>
        <v>4982.5704253623835</v>
      </c>
      <c r="AZ320" s="52">
        <f t="shared" si="72"/>
        <v>3.6877343797838513</v>
      </c>
      <c r="BA320" s="52">
        <f t="shared" si="72"/>
        <v>0</v>
      </c>
      <c r="BB320" s="52">
        <f t="shared" si="72"/>
        <v>0</v>
      </c>
      <c r="BC320" s="52">
        <f t="shared" si="72"/>
        <v>290.55818131884735</v>
      </c>
      <c r="BD320" s="52">
        <f t="shared" si="72"/>
        <v>600.20436004617648</v>
      </c>
      <c r="BE320" s="52">
        <f t="shared" si="75"/>
        <v>0</v>
      </c>
      <c r="BF320" s="52">
        <f t="shared" si="75"/>
        <v>3646.2507741020522</v>
      </c>
      <c r="BG320" s="52">
        <f t="shared" si="75"/>
        <v>427.36666424604249</v>
      </c>
      <c r="BH320" s="52">
        <f t="shared" si="75"/>
        <v>0</v>
      </c>
      <c r="BI320" s="52">
        <f t="shared" si="75"/>
        <v>1153.9664502852743</v>
      </c>
      <c r="BJ320" s="52">
        <f t="shared" si="75"/>
        <v>5816.3268936909499</v>
      </c>
      <c r="BK320" s="52">
        <f t="shared" si="75"/>
        <v>0</v>
      </c>
      <c r="BL320" s="52">
        <f t="shared" si="75"/>
        <v>0</v>
      </c>
      <c r="BM320" s="52">
        <f t="shared" si="75"/>
        <v>6.3874526104967272E-2</v>
      </c>
      <c r="BN320" s="52">
        <f t="shared" si="75"/>
        <v>0.58751510677088969</v>
      </c>
      <c r="BO320" s="52">
        <f t="shared" si="75"/>
        <v>0</v>
      </c>
      <c r="BP320" s="52">
        <f t="shared" si="75"/>
        <v>31467.840785774479</v>
      </c>
      <c r="BQ320" s="52">
        <f t="shared" si="75"/>
        <v>1886.6956217144661</v>
      </c>
      <c r="BR320" s="52">
        <f t="shared" si="75"/>
        <v>0</v>
      </c>
      <c r="BS320" s="52">
        <f t="shared" si="75"/>
        <v>0</v>
      </c>
      <c r="BT320" s="52">
        <f t="shared" si="75"/>
        <v>0</v>
      </c>
      <c r="BU320" s="52">
        <f t="shared" si="75"/>
        <v>0</v>
      </c>
      <c r="BV320" s="52">
        <f t="shared" si="75"/>
        <v>0</v>
      </c>
      <c r="BW320" s="52">
        <f t="shared" si="75"/>
        <v>0</v>
      </c>
      <c r="BX320" s="52">
        <f t="shared" si="75"/>
        <v>0</v>
      </c>
      <c r="BY320" s="52">
        <f t="shared" si="73"/>
        <v>50276.119280553328</v>
      </c>
      <c r="DD320" s="7">
        <v>12</v>
      </c>
      <c r="DE320" s="55">
        <f ca="1"/>
        <v>471351.16223928146</v>
      </c>
      <c r="DF320" s="55">
        <f ca="1"/>
        <v>372.46117235816899</v>
      </c>
      <c r="DG320" s="55">
        <f ca="1"/>
        <v>0</v>
      </c>
      <c r="DH320" s="55">
        <f ca="1"/>
        <v>0</v>
      </c>
      <c r="DI320" s="55">
        <f ca="1"/>
        <v>21530.361235726588</v>
      </c>
      <c r="DJ320" s="55">
        <f ca="1"/>
        <v>41594.162151200027</v>
      </c>
      <c r="DK320" s="55">
        <f ca="1"/>
        <v>0</v>
      </c>
      <c r="DL320" s="55">
        <f ca="1"/>
        <v>0</v>
      </c>
      <c r="DM320" s="55">
        <f ca="1"/>
        <v>33078.179812643692</v>
      </c>
      <c r="DN320" s="55">
        <f ca="1"/>
        <v>0</v>
      </c>
      <c r="DO320" s="55">
        <f ca="1"/>
        <v>0</v>
      </c>
      <c r="DP320" s="55">
        <f ca="1"/>
        <v>326295.93873606232</v>
      </c>
      <c r="DQ320" s="55">
        <f ca="1"/>
        <v>0</v>
      </c>
      <c r="DR320" s="55">
        <f ca="1"/>
        <v>0</v>
      </c>
      <c r="DS320" s="55">
        <f ca="1"/>
        <v>0</v>
      </c>
      <c r="DT320" s="55">
        <f ca="1"/>
        <v>41.596069559378989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ca="1"/>
        <v>0</v>
      </c>
      <c r="EE320" s="55">
        <f t="shared" ca="1" si="74"/>
        <v>894263.8614168315</v>
      </c>
    </row>
    <row r="321" spans="50:135" x14ac:dyDescent="0.3">
      <c r="AX321" s="7">
        <v>13</v>
      </c>
      <c r="AY321" s="30">
        <f t="shared" si="72"/>
        <v>222.92956418626932</v>
      </c>
      <c r="AZ321" s="52">
        <f t="shared" si="72"/>
        <v>0.16499616581033838</v>
      </c>
      <c r="BA321" s="52">
        <f t="shared" si="72"/>
        <v>0</v>
      </c>
      <c r="BB321" s="52">
        <f t="shared" si="72"/>
        <v>0</v>
      </c>
      <c r="BC321" s="52">
        <f t="shared" si="72"/>
        <v>13.000119052475524</v>
      </c>
      <c r="BD321" s="52">
        <f t="shared" si="72"/>
        <v>26.85427099218963</v>
      </c>
      <c r="BE321" s="52">
        <f t="shared" si="75"/>
        <v>0</v>
      </c>
      <c r="BF321" s="52">
        <f t="shared" si="75"/>
        <v>163.14011179121309</v>
      </c>
      <c r="BG321" s="52">
        <f t="shared" si="75"/>
        <v>19.121187672875568</v>
      </c>
      <c r="BH321" s="52">
        <f t="shared" si="75"/>
        <v>0</v>
      </c>
      <c r="BI321" s="52">
        <f t="shared" si="75"/>
        <v>51.630627543733794</v>
      </c>
      <c r="BJ321" s="52">
        <f t="shared" si="75"/>
        <v>260.23339540374059</v>
      </c>
      <c r="BK321" s="52">
        <f t="shared" si="75"/>
        <v>0</v>
      </c>
      <c r="BL321" s="52">
        <f t="shared" si="75"/>
        <v>0</v>
      </c>
      <c r="BM321" s="52">
        <f t="shared" si="75"/>
        <v>2.8567553785132983E-3</v>
      </c>
      <c r="BN321" s="52">
        <f t="shared" si="75"/>
        <v>2.6339808765191416E-2</v>
      </c>
      <c r="BO321" s="52">
        <f t="shared" si="75"/>
        <v>0</v>
      </c>
      <c r="BP321" s="52">
        <f t="shared" si="75"/>
        <v>1407.9303315911154</v>
      </c>
      <c r="BQ321" s="52">
        <f t="shared" si="75"/>
        <v>84.414307635855181</v>
      </c>
      <c r="BR321" s="52">
        <f t="shared" si="75"/>
        <v>0</v>
      </c>
      <c r="BS321" s="52">
        <f t="shared" si="75"/>
        <v>0</v>
      </c>
      <c r="BT321" s="52">
        <f t="shared" si="75"/>
        <v>0</v>
      </c>
      <c r="BU321" s="52">
        <f t="shared" si="75"/>
        <v>0</v>
      </c>
      <c r="BV321" s="52">
        <f t="shared" si="75"/>
        <v>0</v>
      </c>
      <c r="BW321" s="52">
        <f t="shared" si="75"/>
        <v>0</v>
      </c>
      <c r="BX321" s="52">
        <f t="shared" si="75"/>
        <v>0</v>
      </c>
      <c r="BY321" s="52">
        <f t="shared" si="73"/>
        <v>2249.4481085994221</v>
      </c>
      <c r="DD321" s="7">
        <v>13</v>
      </c>
      <c r="DE321" s="55">
        <f ca="1"/>
        <v>21089.136772021076</v>
      </c>
      <c r="DF321" s="55">
        <f ca="1"/>
        <v>16.664612746844178</v>
      </c>
      <c r="DG321" s="55">
        <f ca="1"/>
        <v>0</v>
      </c>
      <c r="DH321" s="55">
        <f ca="1"/>
        <v>0</v>
      </c>
      <c r="DI321" s="55">
        <f ca="1"/>
        <v>963.30882178843626</v>
      </c>
      <c r="DJ321" s="55">
        <f ca="1"/>
        <v>1861.0009797587413</v>
      </c>
      <c r="DK321" s="55">
        <f ca="1"/>
        <v>0</v>
      </c>
      <c r="DL321" s="55">
        <f ca="1"/>
        <v>0</v>
      </c>
      <c r="DM321" s="55">
        <f ca="1"/>
        <v>1479.979925880569</v>
      </c>
      <c r="DN321" s="55">
        <f ca="1"/>
        <v>0</v>
      </c>
      <c r="DO321" s="55">
        <f ca="1"/>
        <v>0</v>
      </c>
      <c r="DP321" s="55">
        <f ca="1"/>
        <v>14599.093482149847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1.8648584605755523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ca="1"/>
        <v>0</v>
      </c>
      <c r="EE321" s="55">
        <f t="shared" ca="1" si="74"/>
        <v>40011.049452806088</v>
      </c>
    </row>
    <row r="322" spans="50:135" x14ac:dyDescent="0.3">
      <c r="AX322" s="7">
        <v>14</v>
      </c>
      <c r="AY322" s="30">
        <f t="shared" si="72"/>
        <v>14919.405309961609</v>
      </c>
      <c r="AZ322" s="52">
        <f t="shared" si="72"/>
        <v>11.042253132817292</v>
      </c>
      <c r="BA322" s="52">
        <f t="shared" si="72"/>
        <v>0</v>
      </c>
      <c r="BB322" s="52">
        <f t="shared" si="72"/>
        <v>0</v>
      </c>
      <c r="BC322" s="52">
        <f t="shared" si="72"/>
        <v>734.29146758432262</v>
      </c>
      <c r="BD322" s="52">
        <f t="shared" si="72"/>
        <v>1516.8216512229485</v>
      </c>
      <c r="BE322" s="52">
        <f t="shared" si="75"/>
        <v>0</v>
      </c>
      <c r="BF322" s="52">
        <f t="shared" si="75"/>
        <v>13584.293062002489</v>
      </c>
      <c r="BG322" s="52">
        <f t="shared" si="75"/>
        <v>848.03672676196641</v>
      </c>
      <c r="BH322" s="52">
        <f t="shared" si="75"/>
        <v>0</v>
      </c>
      <c r="BI322" s="52">
        <f t="shared" si="75"/>
        <v>348.4319958431887</v>
      </c>
      <c r="BJ322" s="52">
        <f t="shared" si="75"/>
        <v>28067.12375380376</v>
      </c>
      <c r="BK322" s="52">
        <f t="shared" si="75"/>
        <v>0</v>
      </c>
      <c r="BL322" s="52">
        <f t="shared" si="75"/>
        <v>0</v>
      </c>
      <c r="BM322" s="52">
        <f t="shared" si="75"/>
        <v>0.16147684207339164</v>
      </c>
      <c r="BN322" s="52">
        <f t="shared" si="75"/>
        <v>1.4847536825242262</v>
      </c>
      <c r="BO322" s="52">
        <f t="shared" si="75"/>
        <v>0</v>
      </c>
      <c r="BP322" s="52">
        <f t="shared" si="75"/>
        <v>1232.9006349816352</v>
      </c>
      <c r="BQ322" s="52">
        <f t="shared" si="75"/>
        <v>9104.3919095005131</v>
      </c>
      <c r="BR322" s="52">
        <f t="shared" si="75"/>
        <v>0</v>
      </c>
      <c r="BS322" s="52">
        <f t="shared" si="75"/>
        <v>0</v>
      </c>
      <c r="BT322" s="52">
        <f t="shared" si="75"/>
        <v>0</v>
      </c>
      <c r="BU322" s="52">
        <f t="shared" si="75"/>
        <v>0</v>
      </c>
      <c r="BV322" s="52">
        <f t="shared" si="75"/>
        <v>0</v>
      </c>
      <c r="BW322" s="52">
        <f t="shared" si="75"/>
        <v>0</v>
      </c>
      <c r="BX322" s="52">
        <f t="shared" si="75"/>
        <v>0</v>
      </c>
      <c r="BY322" s="52">
        <f t="shared" si="73"/>
        <v>70368.384995319851</v>
      </c>
      <c r="DD322" s="7">
        <v>14</v>
      </c>
      <c r="DE322" s="55">
        <f ca="1"/>
        <v>1411375.7423223681</v>
      </c>
      <c r="DF322" s="55">
        <f ca="1"/>
        <v>1115.2675664145465</v>
      </c>
      <c r="DG322" s="55">
        <f ca="1"/>
        <v>0</v>
      </c>
      <c r="DH322" s="55">
        <f ca="1"/>
        <v>0</v>
      </c>
      <c r="DI322" s="55">
        <f ca="1"/>
        <v>54410.997747998299</v>
      </c>
      <c r="DJ322" s="55">
        <f ca="1"/>
        <v>105115.74042975032</v>
      </c>
      <c r="DK322" s="55">
        <f ca="1"/>
        <v>0</v>
      </c>
      <c r="DL322" s="55">
        <f ca="1"/>
        <v>0</v>
      </c>
      <c r="DM322" s="55">
        <f ca="1"/>
        <v>65638.042651376207</v>
      </c>
      <c r="DN322" s="55">
        <f ca="1"/>
        <v>0</v>
      </c>
      <c r="DO322" s="55">
        <f ca="1"/>
        <v>0</v>
      </c>
      <c r="DP322" s="55">
        <f ca="1"/>
        <v>1574565.642588391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105.12056072271521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ca="1"/>
        <v>0</v>
      </c>
      <c r="EE322" s="55">
        <f t="shared" ca="1" si="74"/>
        <v>3212326.5538670211</v>
      </c>
    </row>
    <row r="323" spans="50:135" x14ac:dyDescent="0.3">
      <c r="AX323" s="7">
        <v>15</v>
      </c>
      <c r="AY323" s="30">
        <f t="shared" si="72"/>
        <v>1405.0126459714545</v>
      </c>
      <c r="AZ323" s="52">
        <f t="shared" si="72"/>
        <v>1.0398876474633354</v>
      </c>
      <c r="BA323" s="52">
        <f t="shared" si="72"/>
        <v>0</v>
      </c>
      <c r="BB323" s="52">
        <f t="shared" si="72"/>
        <v>0</v>
      </c>
      <c r="BC323" s="52">
        <f t="shared" si="72"/>
        <v>69.150798998784396</v>
      </c>
      <c r="BD323" s="52">
        <f t="shared" si="72"/>
        <v>142.84440686282738</v>
      </c>
      <c r="BE323" s="52">
        <f t="shared" si="75"/>
        <v>0</v>
      </c>
      <c r="BF323" s="52">
        <f t="shared" si="75"/>
        <v>1279.280450167865</v>
      </c>
      <c r="BG323" s="52">
        <f t="shared" si="75"/>
        <v>79.862588404140141</v>
      </c>
      <c r="BH323" s="52">
        <f t="shared" si="75"/>
        <v>0</v>
      </c>
      <c r="BI323" s="52">
        <f t="shared" si="75"/>
        <v>32.813061268556531</v>
      </c>
      <c r="BJ323" s="52">
        <f t="shared" si="75"/>
        <v>2643.1793356590615</v>
      </c>
      <c r="BK323" s="52">
        <f t="shared" si="75"/>
        <v>0</v>
      </c>
      <c r="BL323" s="52">
        <f t="shared" si="75"/>
        <v>0</v>
      </c>
      <c r="BM323" s="52">
        <f t="shared" si="75"/>
        <v>1.5206840363457904E-2</v>
      </c>
      <c r="BN323" s="52">
        <f t="shared" si="75"/>
        <v>0.13982445458123438</v>
      </c>
      <c r="BO323" s="52">
        <f t="shared" si="75"/>
        <v>0</v>
      </c>
      <c r="BP323" s="52">
        <f t="shared" si="75"/>
        <v>116.10657044257634</v>
      </c>
      <c r="BQ323" s="52">
        <f t="shared" si="75"/>
        <v>857.39246995405222</v>
      </c>
      <c r="BR323" s="52">
        <f t="shared" si="75"/>
        <v>0</v>
      </c>
      <c r="BS323" s="52">
        <f t="shared" si="75"/>
        <v>0</v>
      </c>
      <c r="BT323" s="52">
        <f t="shared" si="75"/>
        <v>0</v>
      </c>
      <c r="BU323" s="52">
        <f t="shared" si="75"/>
        <v>0</v>
      </c>
      <c r="BV323" s="52">
        <f t="shared" si="75"/>
        <v>0</v>
      </c>
      <c r="BW323" s="52">
        <f t="shared" si="75"/>
        <v>0</v>
      </c>
      <c r="BX323" s="52">
        <f t="shared" si="75"/>
        <v>0</v>
      </c>
      <c r="BY323" s="52">
        <f t="shared" si="73"/>
        <v>6626.8372466717265</v>
      </c>
      <c r="DD323" s="7">
        <v>15</v>
      </c>
      <c r="DE323" s="55">
        <f ca="1"/>
        <v>132914.19630889958</v>
      </c>
      <c r="DF323" s="55">
        <f ca="1"/>
        <v>105.02865239379688</v>
      </c>
      <c r="DG323" s="55">
        <f ca="1"/>
        <v>0</v>
      </c>
      <c r="DH323" s="55">
        <f ca="1"/>
        <v>0</v>
      </c>
      <c r="DI323" s="55">
        <f ca="1"/>
        <v>5124.0742058099231</v>
      </c>
      <c r="DJ323" s="55">
        <f ca="1"/>
        <v>9899.1173955939375</v>
      </c>
      <c r="DK323" s="55">
        <f ca="1"/>
        <v>0</v>
      </c>
      <c r="DL323" s="55">
        <f ca="1"/>
        <v>0</v>
      </c>
      <c r="DM323" s="55">
        <f ca="1"/>
        <v>6181.3643424804477</v>
      </c>
      <c r="DN323" s="55">
        <f ca="1"/>
        <v>0</v>
      </c>
      <c r="DO323" s="55">
        <f ca="1"/>
        <v>0</v>
      </c>
      <c r="DP323" s="55">
        <f ca="1"/>
        <v>148282.36073047336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9.8995713843513933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ca="1"/>
        <v>0</v>
      </c>
      <c r="EE323" s="55">
        <f t="shared" ca="1" si="74"/>
        <v>302516.04120703536</v>
      </c>
    </row>
    <row r="324" spans="50:135" x14ac:dyDescent="0.3">
      <c r="AX324" s="7">
        <v>16</v>
      </c>
      <c r="AY324" s="30">
        <f t="shared" si="72"/>
        <v>5.2908632972119971</v>
      </c>
      <c r="AZ324" s="52">
        <f t="shared" si="72"/>
        <v>1.1888384028471424</v>
      </c>
      <c r="BA324" s="52">
        <f t="shared" si="72"/>
        <v>0</v>
      </c>
      <c r="BB324" s="52">
        <f t="shared" si="72"/>
        <v>0</v>
      </c>
      <c r="BC324" s="52">
        <f t="shared" si="72"/>
        <v>205.82611200822558</v>
      </c>
      <c r="BD324" s="52">
        <f t="shared" si="72"/>
        <v>425.17381315618201</v>
      </c>
      <c r="BE324" s="52">
        <f t="shared" si="75"/>
        <v>0</v>
      </c>
      <c r="BF324" s="52">
        <f t="shared" si="75"/>
        <v>443.58900608256988</v>
      </c>
      <c r="BG324" s="52">
        <f t="shared" si="75"/>
        <v>20.153748282242773</v>
      </c>
      <c r="BH324" s="52">
        <f t="shared" si="75"/>
        <v>0</v>
      </c>
      <c r="BI324" s="52">
        <f t="shared" si="75"/>
        <v>65.34435144881418</v>
      </c>
      <c r="BJ324" s="52">
        <f t="shared" si="75"/>
        <v>2525.4344206708042</v>
      </c>
      <c r="BK324" s="52">
        <f t="shared" si="75"/>
        <v>0</v>
      </c>
      <c r="BL324" s="52">
        <f t="shared" si="75"/>
        <v>0</v>
      </c>
      <c r="BM324" s="52">
        <f t="shared" si="75"/>
        <v>4.526288586024356E-2</v>
      </c>
      <c r="BN324" s="52">
        <f t="shared" si="75"/>
        <v>0.41618497699231366</v>
      </c>
      <c r="BO324" s="52">
        <f t="shared" si="75"/>
        <v>0</v>
      </c>
      <c r="BP324" s="52">
        <f t="shared" si="75"/>
        <v>972.85471579234536</v>
      </c>
      <c r="BQ324" s="52">
        <f t="shared" si="75"/>
        <v>819.19846535907197</v>
      </c>
      <c r="BR324" s="52">
        <f t="shared" si="75"/>
        <v>0</v>
      </c>
      <c r="BS324" s="52">
        <f t="shared" si="75"/>
        <v>0</v>
      </c>
      <c r="BT324" s="52">
        <f t="shared" si="75"/>
        <v>0</v>
      </c>
      <c r="BU324" s="52">
        <f t="shared" si="75"/>
        <v>0</v>
      </c>
      <c r="BV324" s="52">
        <f t="shared" si="75"/>
        <v>0</v>
      </c>
      <c r="BW324" s="52">
        <f t="shared" si="75"/>
        <v>0</v>
      </c>
      <c r="BX324" s="52">
        <f t="shared" si="75"/>
        <v>0</v>
      </c>
      <c r="BY324" s="52">
        <f t="shared" si="73"/>
        <v>5484.5157823631671</v>
      </c>
      <c r="DD324" s="7">
        <v>16</v>
      </c>
      <c r="DE324" s="55">
        <f ca="1"/>
        <v>500.51566791625487</v>
      </c>
      <c r="DF324" s="55">
        <f ca="1"/>
        <v>120.07267868756138</v>
      </c>
      <c r="DG324" s="55">
        <f ca="1"/>
        <v>0</v>
      </c>
      <c r="DH324" s="55">
        <f ca="1"/>
        <v>0</v>
      </c>
      <c r="DI324" s="55">
        <f ca="1"/>
        <v>15251.714899809514</v>
      </c>
      <c r="DJ324" s="55">
        <f ca="1"/>
        <v>29464.545251723412</v>
      </c>
      <c r="DK324" s="55">
        <f ca="1"/>
        <v>0</v>
      </c>
      <c r="DL324" s="55">
        <f ca="1"/>
        <v>0</v>
      </c>
      <c r="DM324" s="55">
        <f ca="1"/>
        <v>1559.9001170455908</v>
      </c>
      <c r="DN324" s="55">
        <f ca="1"/>
        <v>0</v>
      </c>
      <c r="DO324" s="55">
        <f ca="1"/>
        <v>0</v>
      </c>
      <c r="DP324" s="55">
        <f ca="1"/>
        <v>141676.87099963211</v>
      </c>
      <c r="DQ324" s="55">
        <f ca="1"/>
        <v>0</v>
      </c>
      <c r="DR324" s="55">
        <f ca="1"/>
        <v>0</v>
      </c>
      <c r="DS324" s="55">
        <f ca="1"/>
        <v>0</v>
      </c>
      <c r="DT324" s="55">
        <f ca="1"/>
        <v>29.465896371055806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ca="1"/>
        <v>0</v>
      </c>
      <c r="EE324" s="55">
        <f t="shared" ca="1" si="74"/>
        <v>188603.08551118549</v>
      </c>
    </row>
    <row r="325" spans="50:135" x14ac:dyDescent="0.3">
      <c r="AX325" s="7">
        <v>17</v>
      </c>
      <c r="AY325" s="30">
        <f t="shared" si="72"/>
        <v>3725.125693861286</v>
      </c>
      <c r="AZ325" s="52">
        <f t="shared" si="72"/>
        <v>2.8046803818406829</v>
      </c>
      <c r="BA325" s="52">
        <f t="shared" si="72"/>
        <v>0</v>
      </c>
      <c r="BB325" s="52">
        <f t="shared" si="72"/>
        <v>0</v>
      </c>
      <c r="BC325" s="52">
        <f t="shared" si="72"/>
        <v>100.98290694155894</v>
      </c>
      <c r="BD325" s="52">
        <f t="shared" si="72"/>
        <v>208.59980879573365</v>
      </c>
      <c r="BE325" s="52">
        <f t="shared" si="75"/>
        <v>0</v>
      </c>
      <c r="BF325" s="52">
        <f t="shared" si="75"/>
        <v>1315.8120027649024</v>
      </c>
      <c r="BG325" s="52">
        <f t="shared" si="75"/>
        <v>59.781787923727869</v>
      </c>
      <c r="BH325" s="52">
        <f t="shared" si="75"/>
        <v>0</v>
      </c>
      <c r="BI325" s="52">
        <f t="shared" si="75"/>
        <v>193.83005608272725</v>
      </c>
      <c r="BJ325" s="52">
        <f t="shared" si="75"/>
        <v>7631.7937954918871</v>
      </c>
      <c r="BK325" s="52">
        <f t="shared" si="75"/>
        <v>0</v>
      </c>
      <c r="BL325" s="52">
        <f t="shared" si="75"/>
        <v>0</v>
      </c>
      <c r="BM325" s="52">
        <f t="shared" si="75"/>
        <v>2.2206987718359841E-2</v>
      </c>
      <c r="BN325" s="52">
        <f t="shared" si="75"/>
        <v>0.20418968353326539</v>
      </c>
      <c r="BO325" s="52">
        <f t="shared" si="75"/>
        <v>0</v>
      </c>
      <c r="BP325" s="52">
        <f t="shared" si="75"/>
        <v>229.01327007267162</v>
      </c>
      <c r="BQ325" s="52">
        <f t="shared" si="75"/>
        <v>2475.5953718846222</v>
      </c>
      <c r="BR325" s="52">
        <f t="shared" si="75"/>
        <v>0</v>
      </c>
      <c r="BS325" s="52">
        <f t="shared" si="75"/>
        <v>0</v>
      </c>
      <c r="BT325" s="52">
        <f t="shared" si="75"/>
        <v>0</v>
      </c>
      <c r="BU325" s="52">
        <f t="shared" si="75"/>
        <v>0</v>
      </c>
      <c r="BV325" s="52">
        <f t="shared" si="75"/>
        <v>0</v>
      </c>
      <c r="BW325" s="52">
        <f t="shared" si="75"/>
        <v>0</v>
      </c>
      <c r="BX325" s="52">
        <f t="shared" si="75"/>
        <v>0</v>
      </c>
      <c r="BY325" s="52">
        <f t="shared" si="73"/>
        <v>15943.56577087221</v>
      </c>
      <c r="DD325" s="7">
        <v>17</v>
      </c>
      <c r="DE325" s="55">
        <f ca="1"/>
        <v>352396.89063927764</v>
      </c>
      <c r="DF325" s="55">
        <f ca="1"/>
        <v>283.27271856590897</v>
      </c>
      <c r="DG325" s="55">
        <f ca="1"/>
        <v>0</v>
      </c>
      <c r="DH325" s="55">
        <f ca="1"/>
        <v>0</v>
      </c>
      <c r="DI325" s="55">
        <f ca="1"/>
        <v>7482.8334043695168</v>
      </c>
      <c r="DJ325" s="55">
        <f ca="1"/>
        <v>14455.966749544341</v>
      </c>
      <c r="DK325" s="55">
        <f ca="1"/>
        <v>0</v>
      </c>
      <c r="DL325" s="55">
        <f ca="1"/>
        <v>0</v>
      </c>
      <c r="DM325" s="55">
        <f ca="1"/>
        <v>4627.1103852965371</v>
      </c>
      <c r="DN325" s="55">
        <f ca="1"/>
        <v>0</v>
      </c>
      <c r="DO325" s="55">
        <f ca="1"/>
        <v>0</v>
      </c>
      <c r="DP325" s="55">
        <f ca="1"/>
        <v>428143.63192709489</v>
      </c>
      <c r="DQ325" s="55">
        <f ca="1"/>
        <v>0</v>
      </c>
      <c r="DR325" s="55">
        <f ca="1"/>
        <v>0</v>
      </c>
      <c r="DS325" s="55">
        <f ca="1"/>
        <v>0</v>
      </c>
      <c r="DT325" s="55">
        <f ca="1"/>
        <v>14.456629594155189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ca="1"/>
        <v>0</v>
      </c>
      <c r="EE325" s="55">
        <f t="shared" ca="1" si="74"/>
        <v>807404.16245374305</v>
      </c>
    </row>
    <row r="326" spans="50:135" x14ac:dyDescent="0.3">
      <c r="AX326" s="7">
        <v>18</v>
      </c>
      <c r="AY326" s="30">
        <f t="shared" ref="AY326:BN341" si="76">W105*$H106*W161</f>
        <v>0</v>
      </c>
      <c r="AZ326" s="52">
        <f t="shared" si="76"/>
        <v>0</v>
      </c>
      <c r="BA326" s="52">
        <f t="shared" si="76"/>
        <v>0</v>
      </c>
      <c r="BB326" s="52">
        <f t="shared" si="76"/>
        <v>0</v>
      </c>
      <c r="BC326" s="52">
        <f t="shared" si="76"/>
        <v>6625.2386598939383</v>
      </c>
      <c r="BD326" s="52">
        <f t="shared" si="76"/>
        <v>13685.717307468576</v>
      </c>
      <c r="BE326" s="52">
        <f t="shared" si="75"/>
        <v>0</v>
      </c>
      <c r="BF326" s="52">
        <f t="shared" si="75"/>
        <v>16725.824560657551</v>
      </c>
      <c r="BG326" s="52">
        <f t="shared" si="75"/>
        <v>0</v>
      </c>
      <c r="BH326" s="52">
        <f t="shared" si="75"/>
        <v>0</v>
      </c>
      <c r="BI326" s="52">
        <f t="shared" si="75"/>
        <v>0</v>
      </c>
      <c r="BJ326" s="52">
        <f t="shared" si="75"/>
        <v>0</v>
      </c>
      <c r="BK326" s="52">
        <f t="shared" si="75"/>
        <v>0</v>
      </c>
      <c r="BL326" s="52">
        <f t="shared" si="75"/>
        <v>0</v>
      </c>
      <c r="BM326" s="52">
        <f t="shared" si="75"/>
        <v>1.4574384827362683</v>
      </c>
      <c r="BN326" s="52">
        <f t="shared" si="75"/>
        <v>13.39637995553713</v>
      </c>
      <c r="BO326" s="52">
        <f t="shared" si="75"/>
        <v>0</v>
      </c>
      <c r="BP326" s="52">
        <f t="shared" si="75"/>
        <v>0</v>
      </c>
      <c r="BQ326" s="52">
        <f t="shared" si="75"/>
        <v>235.71462917335748</v>
      </c>
      <c r="BR326" s="52">
        <f t="shared" si="75"/>
        <v>0</v>
      </c>
      <c r="BS326" s="52">
        <f t="shared" si="75"/>
        <v>0</v>
      </c>
      <c r="BT326" s="52">
        <f t="shared" si="75"/>
        <v>0</v>
      </c>
      <c r="BU326" s="52">
        <f t="shared" si="75"/>
        <v>0</v>
      </c>
      <c r="BV326" s="52">
        <f t="shared" si="75"/>
        <v>0</v>
      </c>
      <c r="BW326" s="52">
        <f t="shared" si="75"/>
        <v>0</v>
      </c>
      <c r="BX326" s="52">
        <f t="shared" si="75"/>
        <v>0</v>
      </c>
      <c r="BY326" s="52">
        <f t="shared" si="73"/>
        <v>37287.348975631699</v>
      </c>
      <c r="DD326" s="7">
        <v>18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0</v>
      </c>
      <c r="DI326" s="55">
        <f ca="1"/>
        <v>490930.18469814077</v>
      </c>
      <c r="DJ326" s="55">
        <f ca="1"/>
        <v>948420.20940757229</v>
      </c>
      <c r="DK326" s="55">
        <f ca="1"/>
        <v>0</v>
      </c>
      <c r="DL326" s="55">
        <f ca="1"/>
        <v>0</v>
      </c>
      <c r="DM326" s="55">
        <f ca="1"/>
        <v>0</v>
      </c>
      <c r="DN326" s="55">
        <f ca="1"/>
        <v>0</v>
      </c>
      <c r="DO326" s="55">
        <f ca="1"/>
        <v>0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0</v>
      </c>
      <c r="DT326" s="55">
        <f ca="1"/>
        <v>948.46370085202875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ca="1"/>
        <v>0</v>
      </c>
      <c r="EE326" s="55">
        <f t="shared" ca="1" si="74"/>
        <v>1440298.8578065652</v>
      </c>
    </row>
    <row r="327" spans="50:135" x14ac:dyDescent="0.3">
      <c r="AX327" s="7">
        <v>19</v>
      </c>
      <c r="AY327" s="30">
        <f t="shared" si="76"/>
        <v>219.8725063568657</v>
      </c>
      <c r="AZ327" s="52">
        <f t="shared" si="76"/>
        <v>0.16273355456192029</v>
      </c>
      <c r="BA327" s="52">
        <f t="shared" si="76"/>
        <v>0</v>
      </c>
      <c r="BB327" s="52">
        <f t="shared" si="76"/>
        <v>0</v>
      </c>
      <c r="BC327" s="52">
        <f t="shared" si="76"/>
        <v>727.85281038414973</v>
      </c>
      <c r="BD327" s="52">
        <f t="shared" si="76"/>
        <v>1503.5213547764424</v>
      </c>
      <c r="BE327" s="52">
        <f t="shared" si="75"/>
        <v>0</v>
      </c>
      <c r="BF327" s="52">
        <f t="shared" si="75"/>
        <v>2087.6248266108601</v>
      </c>
      <c r="BG327" s="52">
        <f t="shared" si="75"/>
        <v>94.847853904823836</v>
      </c>
      <c r="BH327" s="52">
        <f t="shared" si="75"/>
        <v>0</v>
      </c>
      <c r="BI327" s="52">
        <f t="shared" si="75"/>
        <v>2083.4612630258266</v>
      </c>
      <c r="BJ327" s="52">
        <f t="shared" si="75"/>
        <v>10817.7718759781</v>
      </c>
      <c r="BK327" s="52">
        <f t="shared" si="75"/>
        <v>0</v>
      </c>
      <c r="BL327" s="52">
        <f t="shared" si="75"/>
        <v>0</v>
      </c>
      <c r="BM327" s="52">
        <f t="shared" si="75"/>
        <v>0.16006092827249044</v>
      </c>
      <c r="BN327" s="52">
        <f t="shared" si="75"/>
        <v>1.4717345741362038</v>
      </c>
      <c r="BO327" s="52">
        <f t="shared" si="75"/>
        <v>0</v>
      </c>
      <c r="BP327" s="52">
        <f t="shared" si="75"/>
        <v>38.7912031375742</v>
      </c>
      <c r="BQ327" s="52">
        <f t="shared" si="75"/>
        <v>3509.0604793958951</v>
      </c>
      <c r="BR327" s="52">
        <f t="shared" si="75"/>
        <v>0</v>
      </c>
      <c r="BS327" s="52">
        <f t="shared" si="75"/>
        <v>0</v>
      </c>
      <c r="BT327" s="52">
        <f t="shared" si="75"/>
        <v>0</v>
      </c>
      <c r="BU327" s="52">
        <f t="shared" si="75"/>
        <v>0</v>
      </c>
      <c r="BV327" s="52">
        <f t="shared" si="75"/>
        <v>0</v>
      </c>
      <c r="BW327" s="52">
        <f t="shared" si="75"/>
        <v>0</v>
      </c>
      <c r="BX327" s="52">
        <f t="shared" si="75"/>
        <v>0</v>
      </c>
      <c r="BY327" s="52">
        <f t="shared" si="73"/>
        <v>21084.598702627511</v>
      </c>
      <c r="DD327" s="7">
        <v>19</v>
      </c>
      <c r="DE327" s="55">
        <f ca="1"/>
        <v>20799.939101359494</v>
      </c>
      <c r="DF327" s="55">
        <f ca="1"/>
        <v>16.43608901075395</v>
      </c>
      <c r="DG327" s="55">
        <f ca="1"/>
        <v>0</v>
      </c>
      <c r="DH327" s="55">
        <f ca="1"/>
        <v>0</v>
      </c>
      <c r="DI327" s="55">
        <f ca="1"/>
        <v>53933.893249465495</v>
      </c>
      <c r="DJ327" s="55">
        <f ca="1"/>
        <v>104194.02988600745</v>
      </c>
      <c r="DK327" s="55">
        <f ca="1"/>
        <v>0</v>
      </c>
      <c r="DL327" s="55">
        <f ca="1"/>
        <v>0</v>
      </c>
      <c r="DM327" s="55">
        <f ca="1"/>
        <v>7341.2238922333654</v>
      </c>
      <c r="DN327" s="55">
        <f ca="1"/>
        <v>0</v>
      </c>
      <c r="DO327" s="55">
        <f ca="1"/>
        <v>0</v>
      </c>
      <c r="DP327" s="55">
        <f ca="1"/>
        <v>606877.00224237144</v>
      </c>
      <c r="DQ327" s="55">
        <f ca="1"/>
        <v>0</v>
      </c>
      <c r="DR327" s="55">
        <f ca="1"/>
        <v>0</v>
      </c>
      <c r="DS327" s="55">
        <f ca="1"/>
        <v>0</v>
      </c>
      <c r="DT327" s="55">
        <f ca="1"/>
        <v>104.19880784884323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ca="1"/>
        <v>0</v>
      </c>
      <c r="EE327" s="55">
        <f t="shared" ca="1" si="74"/>
        <v>793266.7232682968</v>
      </c>
    </row>
    <row r="328" spans="50:135" x14ac:dyDescent="0.3">
      <c r="AX328" s="7">
        <v>20</v>
      </c>
      <c r="AY328" s="30">
        <f t="shared" si="76"/>
        <v>8948.4352277696507</v>
      </c>
      <c r="AZ328" s="52">
        <f t="shared" si="76"/>
        <v>64.875118695299179</v>
      </c>
      <c r="BA328" s="52">
        <f t="shared" si="76"/>
        <v>0</v>
      </c>
      <c r="BB328" s="52">
        <f t="shared" si="76"/>
        <v>0</v>
      </c>
      <c r="BC328" s="52">
        <f t="shared" si="76"/>
        <v>66.249060003228607</v>
      </c>
      <c r="BD328" s="52">
        <f t="shared" si="76"/>
        <v>136.85030135781318</v>
      </c>
      <c r="BE328" s="52">
        <f t="shared" si="75"/>
        <v>0</v>
      </c>
      <c r="BF328" s="52">
        <f t="shared" si="75"/>
        <v>1929.4460314907335</v>
      </c>
      <c r="BG328" s="52">
        <f t="shared" si="75"/>
        <v>619.18645848611834</v>
      </c>
      <c r="BH328" s="52">
        <f t="shared" si="75"/>
        <v>0</v>
      </c>
      <c r="BI328" s="52">
        <f t="shared" si="75"/>
        <v>405.99382779813277</v>
      </c>
      <c r="BJ328" s="52">
        <f t="shared" si="75"/>
        <v>3849.4892895975436</v>
      </c>
      <c r="BK328" s="52">
        <f t="shared" si="75"/>
        <v>0</v>
      </c>
      <c r="BL328" s="52">
        <f t="shared" si="75"/>
        <v>0</v>
      </c>
      <c r="BM328" s="52">
        <f t="shared" si="75"/>
        <v>1.4580747711127242E-2</v>
      </c>
      <c r="BN328" s="52">
        <f t="shared" si="75"/>
        <v>0.1340222862921282</v>
      </c>
      <c r="BO328" s="52">
        <f t="shared" si="75"/>
        <v>0</v>
      </c>
      <c r="BP328" s="52">
        <f t="shared" si="75"/>
        <v>4.2399937690205594</v>
      </c>
      <c r="BQ328" s="52">
        <f t="shared" si="75"/>
        <v>1248.6943599582967</v>
      </c>
      <c r="BR328" s="52">
        <f t="shared" si="75"/>
        <v>0</v>
      </c>
      <c r="BS328" s="52">
        <f t="shared" si="75"/>
        <v>0</v>
      </c>
      <c r="BT328" s="52">
        <f t="shared" si="75"/>
        <v>0</v>
      </c>
      <c r="BU328" s="52">
        <f t="shared" si="75"/>
        <v>0</v>
      </c>
      <c r="BV328" s="52">
        <f t="shared" si="75"/>
        <v>0</v>
      </c>
      <c r="BW328" s="52">
        <f t="shared" si="75"/>
        <v>0</v>
      </c>
      <c r="BX328" s="52">
        <f t="shared" si="75"/>
        <v>0</v>
      </c>
      <c r="BY328" s="52">
        <f t="shared" si="73"/>
        <v>17273.608271959842</v>
      </c>
      <c r="DD328" s="7">
        <v>20</v>
      </c>
      <c r="DE328" s="55">
        <f ca="1"/>
        <v>846521.97254700889</v>
      </c>
      <c r="DF328" s="55">
        <f ca="1"/>
        <v>6552.3869882252175</v>
      </c>
      <c r="DG328" s="55">
        <f ca="1"/>
        <v>0</v>
      </c>
      <c r="DH328" s="55">
        <f ca="1"/>
        <v>0</v>
      </c>
      <c r="DI328" s="55">
        <f ca="1"/>
        <v>4909.055346239239</v>
      </c>
      <c r="DJ328" s="55">
        <f ca="1"/>
        <v>9483.7258840964532</v>
      </c>
      <c r="DK328" s="55">
        <f ca="1"/>
        <v>0</v>
      </c>
      <c r="DL328" s="55">
        <f ca="1"/>
        <v>0</v>
      </c>
      <c r="DM328" s="55">
        <f ca="1"/>
        <v>47925.031886825564</v>
      </c>
      <c r="DN328" s="55">
        <f ca="1"/>
        <v>0</v>
      </c>
      <c r="DO328" s="55">
        <f ca="1"/>
        <v>0</v>
      </c>
      <c r="DP328" s="55">
        <f ca="1"/>
        <v>215956.3491464222</v>
      </c>
      <c r="DQ328" s="55">
        <f ca="1"/>
        <v>0</v>
      </c>
      <c r="DR328" s="55">
        <f ca="1"/>
        <v>0</v>
      </c>
      <c r="DS328" s="55">
        <f ca="1"/>
        <v>0</v>
      </c>
      <c r="DT328" s="55">
        <f ca="1"/>
        <v>9.4887778694826768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ca="1"/>
        <v>0</v>
      </c>
      <c r="EE328" s="55">
        <f t="shared" ca="1" si="74"/>
        <v>1131358.0105766868</v>
      </c>
    </row>
    <row r="329" spans="50:135" x14ac:dyDescent="0.3">
      <c r="AX329" s="7">
        <v>21</v>
      </c>
      <c r="AY329" s="30">
        <f t="shared" si="76"/>
        <v>7068.9294013143499</v>
      </c>
      <c r="AZ329" s="52">
        <f t="shared" si="76"/>
        <v>4.5328393323152021</v>
      </c>
      <c r="BA329" s="52">
        <f t="shared" si="76"/>
        <v>0</v>
      </c>
      <c r="BB329" s="52">
        <f t="shared" si="76"/>
        <v>0</v>
      </c>
      <c r="BC329" s="52">
        <f t="shared" si="76"/>
        <v>68.100990013158352</v>
      </c>
      <c r="BD329" s="52">
        <f t="shared" si="76"/>
        <v>140.67582248773837</v>
      </c>
      <c r="BE329" s="52">
        <f t="shared" si="75"/>
        <v>0</v>
      </c>
      <c r="BF329" s="52">
        <f t="shared" si="75"/>
        <v>1298.9606614428051</v>
      </c>
      <c r="BG329" s="52">
        <f t="shared" si="75"/>
        <v>1579.9147182761794</v>
      </c>
      <c r="BH329" s="52">
        <f t="shared" si="75"/>
        <v>0</v>
      </c>
      <c r="BI329" s="52">
        <f t="shared" si="75"/>
        <v>375.96037922934124</v>
      </c>
      <c r="BJ329" s="52">
        <f t="shared" si="75"/>
        <v>3705.735189880812</v>
      </c>
      <c r="BK329" s="52">
        <f t="shared" si="75"/>
        <v>0</v>
      </c>
      <c r="BL329" s="52">
        <f t="shared" si="75"/>
        <v>0</v>
      </c>
      <c r="BM329" s="52">
        <f t="shared" si="75"/>
        <v>1.4975977490564596E-2</v>
      </c>
      <c r="BN329" s="52">
        <f t="shared" si="75"/>
        <v>0.13770171636840106</v>
      </c>
      <c r="BO329" s="52">
        <f t="shared" si="75"/>
        <v>0</v>
      </c>
      <c r="BP329" s="52">
        <f t="shared" si="75"/>
        <v>4.1410818526840282E-2</v>
      </c>
      <c r="BQ329" s="52">
        <f t="shared" si="75"/>
        <v>1202.0635163715572</v>
      </c>
      <c r="BR329" s="52">
        <f t="shared" si="75"/>
        <v>0</v>
      </c>
      <c r="BS329" s="52">
        <f t="shared" si="75"/>
        <v>0</v>
      </c>
      <c r="BT329" s="52">
        <f t="shared" si="75"/>
        <v>0</v>
      </c>
      <c r="BU329" s="52">
        <f t="shared" si="75"/>
        <v>0</v>
      </c>
      <c r="BV329" s="52">
        <f t="shared" si="75"/>
        <v>0</v>
      </c>
      <c r="BW329" s="52">
        <f t="shared" si="75"/>
        <v>0</v>
      </c>
      <c r="BX329" s="52">
        <f t="shared" si="75"/>
        <v>0</v>
      </c>
      <c r="BY329" s="52">
        <f t="shared" si="73"/>
        <v>15445.067606860644</v>
      </c>
      <c r="DD329" s="7">
        <v>21</v>
      </c>
      <c r="DE329" s="55">
        <f ca="1"/>
        <v>668720.72136433749</v>
      </c>
      <c r="DF329" s="55">
        <f ca="1"/>
        <v>457.8167725638354</v>
      </c>
      <c r="DG329" s="55">
        <f ca="1"/>
        <v>0</v>
      </c>
      <c r="DH329" s="55">
        <f ca="1"/>
        <v>0</v>
      </c>
      <c r="DI329" s="55">
        <f ca="1"/>
        <v>5046.2833599750338</v>
      </c>
      <c r="DJ329" s="55">
        <f ca="1"/>
        <v>9748.8344984002688</v>
      </c>
      <c r="DK329" s="55">
        <f ca="1"/>
        <v>0</v>
      </c>
      <c r="DL329" s="55">
        <f ca="1"/>
        <v>0</v>
      </c>
      <c r="DM329" s="55">
        <f ca="1"/>
        <v>122285.3991945763</v>
      </c>
      <c r="DN329" s="55">
        <f ca="1"/>
        <v>0</v>
      </c>
      <c r="DO329" s="55">
        <f ca="1"/>
        <v>0</v>
      </c>
      <c r="DP329" s="55">
        <f ca="1"/>
        <v>207891.74415231356</v>
      </c>
      <c r="DQ329" s="55">
        <f ca="1"/>
        <v>0</v>
      </c>
      <c r="DR329" s="55">
        <f ca="1"/>
        <v>0</v>
      </c>
      <c r="DS329" s="55">
        <f ca="1"/>
        <v>0</v>
      </c>
      <c r="DT329" s="55">
        <f ca="1"/>
        <v>9.7492815188827944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ca="1"/>
        <v>0</v>
      </c>
      <c r="EE329" s="55">
        <f t="shared" ca="1" si="74"/>
        <v>1014160.5486236854</v>
      </c>
    </row>
    <row r="330" spans="50:135" x14ac:dyDescent="0.3">
      <c r="AX330" s="7">
        <v>22</v>
      </c>
      <c r="AY330" s="30">
        <f t="shared" si="76"/>
        <v>9255.3954152849037</v>
      </c>
      <c r="AZ330" s="52">
        <f t="shared" si="76"/>
        <v>6.8501670726155712</v>
      </c>
      <c r="BA330" s="52">
        <f t="shared" si="76"/>
        <v>0</v>
      </c>
      <c r="BB330" s="52">
        <f t="shared" si="76"/>
        <v>0</v>
      </c>
      <c r="BC330" s="52">
        <f t="shared" si="76"/>
        <v>565.81448871945884</v>
      </c>
      <c r="BD330" s="52">
        <f t="shared" si="76"/>
        <v>1168.7997275111702</v>
      </c>
      <c r="BE330" s="52">
        <f t="shared" si="75"/>
        <v>0</v>
      </c>
      <c r="BF330" s="52">
        <f t="shared" si="75"/>
        <v>5484.750840635973</v>
      </c>
      <c r="BG330" s="52">
        <f t="shared" si="75"/>
        <v>261.93912481727278</v>
      </c>
      <c r="BH330" s="52">
        <f t="shared" si="75"/>
        <v>0</v>
      </c>
      <c r="BI330" s="52">
        <f t="shared" si="75"/>
        <v>5753.8467943691567</v>
      </c>
      <c r="BJ330" s="52">
        <f t="shared" si="75"/>
        <v>104131.6940295047</v>
      </c>
      <c r="BK330" s="52">
        <f t="shared" si="75"/>
        <v>0</v>
      </c>
      <c r="BL330" s="52">
        <f t="shared" si="75"/>
        <v>0</v>
      </c>
      <c r="BM330" s="52">
        <f t="shared" si="75"/>
        <v>0.12433650474907638</v>
      </c>
      <c r="BN330" s="52">
        <f t="shared" si="75"/>
        <v>1.1440894834511295</v>
      </c>
      <c r="BO330" s="52">
        <f t="shared" si="75"/>
        <v>0</v>
      </c>
      <c r="BP330" s="52">
        <f t="shared" si="75"/>
        <v>194.84132886268358</v>
      </c>
      <c r="BQ330" s="52">
        <f t="shared" si="75"/>
        <v>33778.158404821064</v>
      </c>
      <c r="BR330" s="52">
        <f t="shared" si="75"/>
        <v>0</v>
      </c>
      <c r="BS330" s="52">
        <f t="shared" si="75"/>
        <v>0</v>
      </c>
      <c r="BT330" s="52">
        <f t="shared" si="75"/>
        <v>0</v>
      </c>
      <c r="BU330" s="52">
        <f t="shared" si="75"/>
        <v>0</v>
      </c>
      <c r="BV330" s="52">
        <f t="shared" si="75"/>
        <v>0</v>
      </c>
      <c r="BW330" s="52">
        <f t="shared" si="75"/>
        <v>0</v>
      </c>
      <c r="BX330" s="52">
        <f t="shared" si="75"/>
        <v>0</v>
      </c>
      <c r="BY330" s="52">
        <f t="shared" si="73"/>
        <v>160603.35874758719</v>
      </c>
      <c r="DD330" s="7">
        <v>22</v>
      </c>
      <c r="DE330" s="55">
        <f ca="1"/>
        <v>875560.40628595185</v>
      </c>
      <c r="DF330" s="55">
        <f ca="1"/>
        <v>691.86687433417273</v>
      </c>
      <c r="DG330" s="55">
        <f ca="1"/>
        <v>0</v>
      </c>
      <c r="DH330" s="55">
        <f ca="1"/>
        <v>0</v>
      </c>
      <c r="DI330" s="55">
        <f ca="1"/>
        <v>41926.853614111897</v>
      </c>
      <c r="DJ330" s="55">
        <f ca="1"/>
        <v>80997.821116524094</v>
      </c>
      <c r="DK330" s="55">
        <f ca="1"/>
        <v>0</v>
      </c>
      <c r="DL330" s="55">
        <f ca="1"/>
        <v>0</v>
      </c>
      <c r="DM330" s="55">
        <f ca="1"/>
        <v>20274.088260856915</v>
      </c>
      <c r="DN330" s="55">
        <f ca="1"/>
        <v>0</v>
      </c>
      <c r="DO330" s="55">
        <f ca="1"/>
        <v>0</v>
      </c>
      <c r="DP330" s="55">
        <f ca="1"/>
        <v>5841788.0350552136</v>
      </c>
      <c r="DQ330" s="55">
        <f ca="1"/>
        <v>0</v>
      </c>
      <c r="DR330" s="55">
        <f ca="1"/>
        <v>0</v>
      </c>
      <c r="DS330" s="55">
        <f ca="1"/>
        <v>0</v>
      </c>
      <c r="DT330" s="55">
        <f ca="1"/>
        <v>81.001535428339963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ca="1"/>
        <v>0</v>
      </c>
      <c r="EE330" s="55">
        <f t="shared" ca="1" si="74"/>
        <v>6861320.0727424212</v>
      </c>
    </row>
    <row r="331" spans="50:135" x14ac:dyDescent="0.3">
      <c r="AX331" s="7">
        <v>23</v>
      </c>
      <c r="AY331" s="30">
        <f t="shared" si="76"/>
        <v>37995.523167165084</v>
      </c>
      <c r="AZ331" s="52">
        <f t="shared" si="76"/>
        <v>24.364029135067227</v>
      </c>
      <c r="BA331" s="52">
        <f t="shared" si="76"/>
        <v>0</v>
      </c>
      <c r="BB331" s="52">
        <f t="shared" si="76"/>
        <v>0</v>
      </c>
      <c r="BC331" s="52">
        <f t="shared" si="76"/>
        <v>366.04308760862</v>
      </c>
      <c r="BD331" s="52">
        <f t="shared" si="76"/>
        <v>756.13309588500442</v>
      </c>
      <c r="BE331" s="52">
        <f t="shared" si="75"/>
        <v>0</v>
      </c>
      <c r="BF331" s="52">
        <f t="shared" si="75"/>
        <v>6981.9186328832566</v>
      </c>
      <c r="BG331" s="52">
        <f t="shared" si="75"/>
        <v>8492.0477830194523</v>
      </c>
      <c r="BH331" s="52">
        <f t="shared" si="75"/>
        <v>0</v>
      </c>
      <c r="BI331" s="52">
        <f t="shared" si="75"/>
        <v>2020.7885079648404</v>
      </c>
      <c r="BJ331" s="52">
        <f t="shared" si="75"/>
        <v>19918.341133122311</v>
      </c>
      <c r="BK331" s="52">
        <f t="shared" si="75"/>
        <v>0</v>
      </c>
      <c r="BL331" s="52">
        <f t="shared" si="75"/>
        <v>0</v>
      </c>
      <c r="BM331" s="52">
        <f t="shared" si="75"/>
        <v>8.0495939519657014E-2</v>
      </c>
      <c r="BN331" s="52">
        <f t="shared" si="75"/>
        <v>0.74014726483839177</v>
      </c>
      <c r="BO331" s="52">
        <f t="shared" si="75"/>
        <v>0</v>
      </c>
      <c r="BP331" s="52">
        <f t="shared" si="75"/>
        <v>0.22258331368893655</v>
      </c>
      <c r="BQ331" s="52">
        <f t="shared" si="75"/>
        <v>6461.0960986864011</v>
      </c>
      <c r="BR331" s="52">
        <f t="shared" si="75"/>
        <v>0</v>
      </c>
      <c r="BS331" s="52">
        <f t="shared" si="75"/>
        <v>0</v>
      </c>
      <c r="BT331" s="52">
        <f t="shared" ref="BT331:BX346" si="77">AR110*$H111*AR166</f>
        <v>0</v>
      </c>
      <c r="BU331" s="52">
        <f t="shared" si="77"/>
        <v>0</v>
      </c>
      <c r="BV331" s="52">
        <f t="shared" si="77"/>
        <v>0</v>
      </c>
      <c r="BW331" s="52">
        <f t="shared" si="77"/>
        <v>0</v>
      </c>
      <c r="BX331" s="52">
        <f t="shared" si="77"/>
        <v>0</v>
      </c>
      <c r="BY331" s="52">
        <f t="shared" si="73"/>
        <v>83017.298761988088</v>
      </c>
      <c r="DD331" s="7">
        <v>23</v>
      </c>
      <c r="DE331" s="55">
        <f ca="1"/>
        <v>3594376.4916138165</v>
      </c>
      <c r="DF331" s="55">
        <f ca="1"/>
        <v>2460.7669426417901</v>
      </c>
      <c r="DG331" s="55">
        <f ca="1"/>
        <v>0</v>
      </c>
      <c r="DH331" s="55">
        <f ca="1"/>
        <v>0</v>
      </c>
      <c r="DI331" s="55">
        <f ca="1"/>
        <v>27123.79279179874</v>
      </c>
      <c r="DJ331" s="55">
        <f ca="1"/>
        <v>52400.023544830801</v>
      </c>
      <c r="DK331" s="55">
        <f ca="1"/>
        <v>0</v>
      </c>
      <c r="DL331" s="55">
        <f ca="1"/>
        <v>0</v>
      </c>
      <c r="DM331" s="55">
        <f ca="1"/>
        <v>657284.49840570567</v>
      </c>
      <c r="DN331" s="55">
        <f ca="1"/>
        <v>0</v>
      </c>
      <c r="DO331" s="55">
        <f ca="1"/>
        <v>0</v>
      </c>
      <c r="DP331" s="55">
        <f ca="1"/>
        <v>1117418.9375681616</v>
      </c>
      <c r="DQ331" s="55">
        <f ca="1"/>
        <v>0</v>
      </c>
      <c r="DR331" s="55">
        <f ca="1"/>
        <v>0</v>
      </c>
      <c r="DS331" s="55">
        <f ca="1"/>
        <v>0</v>
      </c>
      <c r="DT331" s="55">
        <f ca="1"/>
        <v>52.402426350558137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ca="1"/>
        <v>0</v>
      </c>
      <c r="EE331" s="55">
        <f t="shared" ca="1" si="74"/>
        <v>5451116.9132933058</v>
      </c>
    </row>
    <row r="332" spans="50:135" x14ac:dyDescent="0.3">
      <c r="AX332" s="7">
        <v>24</v>
      </c>
      <c r="AY332" s="30">
        <f t="shared" si="76"/>
        <v>2946.0526105987105</v>
      </c>
      <c r="AZ332" s="52">
        <f t="shared" si="76"/>
        <v>2.1804527716687265</v>
      </c>
      <c r="BA332" s="52">
        <f t="shared" si="76"/>
        <v>0</v>
      </c>
      <c r="BB332" s="52">
        <f t="shared" si="76"/>
        <v>0</v>
      </c>
      <c r="BC332" s="52">
        <f t="shared" si="76"/>
        <v>874.8011510986538</v>
      </c>
      <c r="BD332" s="52">
        <f t="shared" si="76"/>
        <v>1807.071694842632</v>
      </c>
      <c r="BE332" s="52">
        <f t="shared" si="76"/>
        <v>0</v>
      </c>
      <c r="BF332" s="52">
        <f t="shared" si="76"/>
        <v>4194.4109814208705</v>
      </c>
      <c r="BG332" s="52">
        <f t="shared" si="76"/>
        <v>190.56627175787514</v>
      </c>
      <c r="BH332" s="52">
        <f t="shared" si="76"/>
        <v>0</v>
      </c>
      <c r="BI332" s="52">
        <f t="shared" si="76"/>
        <v>617.87163673229384</v>
      </c>
      <c r="BJ332" s="52">
        <f t="shared" si="76"/>
        <v>73229.81716538241</v>
      </c>
      <c r="BK332" s="52">
        <f t="shared" si="76"/>
        <v>0</v>
      </c>
      <c r="BL332" s="52">
        <f t="shared" si="76"/>
        <v>0</v>
      </c>
      <c r="BM332" s="52">
        <f t="shared" si="76"/>
        <v>0.19198873095557187</v>
      </c>
      <c r="BN332" s="52">
        <f t="shared" si="76"/>
        <v>1.7744413012560429</v>
      </c>
      <c r="BO332" s="52">
        <f t="shared" ref="BO332:BX347" si="78">AM111*$H112*AM167</f>
        <v>0</v>
      </c>
      <c r="BP332" s="52">
        <f t="shared" si="78"/>
        <v>0</v>
      </c>
      <c r="BQ332" s="52">
        <f t="shared" si="78"/>
        <v>23707.699352847128</v>
      </c>
      <c r="BR332" s="52">
        <f t="shared" si="78"/>
        <v>0</v>
      </c>
      <c r="BS332" s="52">
        <f t="shared" si="78"/>
        <v>0</v>
      </c>
      <c r="BT332" s="52">
        <f t="shared" si="77"/>
        <v>0</v>
      </c>
      <c r="BU332" s="52">
        <f t="shared" si="77"/>
        <v>0</v>
      </c>
      <c r="BV332" s="52">
        <f t="shared" si="77"/>
        <v>0</v>
      </c>
      <c r="BW332" s="52">
        <f t="shared" si="77"/>
        <v>0</v>
      </c>
      <c r="BX332" s="52">
        <f t="shared" si="77"/>
        <v>0</v>
      </c>
      <c r="BY332" s="52">
        <f t="shared" si="73"/>
        <v>107572.43774748445</v>
      </c>
      <c r="DD332" s="7">
        <v>24</v>
      </c>
      <c r="DE332" s="55">
        <f ca="1"/>
        <v>278696.57696263801</v>
      </c>
      <c r="DF332" s="55">
        <f ca="1"/>
        <v>220.22572993854138</v>
      </c>
      <c r="DG332" s="55">
        <f ca="1"/>
        <v>0</v>
      </c>
      <c r="DH332" s="55">
        <f ca="1"/>
        <v>0</v>
      </c>
      <c r="DI332" s="55">
        <f ca="1"/>
        <v>64822.765296410245</v>
      </c>
      <c r="DJ332" s="55">
        <f ca="1"/>
        <v>125230.06845259439</v>
      </c>
      <c r="DK332" s="55">
        <f ca="1"/>
        <v>0</v>
      </c>
      <c r="DL332" s="55">
        <f ca="1"/>
        <v>0</v>
      </c>
      <c r="DM332" s="55">
        <f ca="1"/>
        <v>14749.829434059537</v>
      </c>
      <c r="DN332" s="55">
        <f ca="1"/>
        <v>0</v>
      </c>
      <c r="DO332" s="55">
        <f ca="1"/>
        <v>0</v>
      </c>
      <c r="DP332" s="55">
        <f ca="1"/>
        <v>4108192.7429779535</v>
      </c>
      <c r="DQ332" s="55">
        <f ca="1"/>
        <v>0</v>
      </c>
      <c r="DR332" s="55">
        <f ca="1"/>
        <v>0</v>
      </c>
      <c r="DS332" s="55">
        <f ca="1"/>
        <v>0</v>
      </c>
      <c r="DT332" s="55">
        <f ca="1"/>
        <v>125.63044412892783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ca="1"/>
        <v>0</v>
      </c>
      <c r="EE332" s="55">
        <f t="shared" ca="1" si="74"/>
        <v>4592037.839297723</v>
      </c>
    </row>
    <row r="333" spans="50:135" x14ac:dyDescent="0.3">
      <c r="AX333" s="7">
        <v>25</v>
      </c>
      <c r="AY333" s="30">
        <f t="shared" si="76"/>
        <v>2.8647930956643775</v>
      </c>
      <c r="AZ333" s="52">
        <f t="shared" si="76"/>
        <v>0.64370894857366812</v>
      </c>
      <c r="BA333" s="52">
        <f t="shared" si="76"/>
        <v>0</v>
      </c>
      <c r="BB333" s="52">
        <f t="shared" si="76"/>
        <v>0</v>
      </c>
      <c r="BC333" s="52">
        <f t="shared" si="76"/>
        <v>111.44669435157439</v>
      </c>
      <c r="BD333" s="52">
        <f t="shared" si="76"/>
        <v>230.21479408638629</v>
      </c>
      <c r="BE333" s="52">
        <f t="shared" si="76"/>
        <v>0</v>
      </c>
      <c r="BF333" s="52">
        <f t="shared" si="76"/>
        <v>240.18589231915703</v>
      </c>
      <c r="BG333" s="52">
        <f t="shared" si="76"/>
        <v>10.912457132390029</v>
      </c>
      <c r="BH333" s="52">
        <f t="shared" si="76"/>
        <v>0</v>
      </c>
      <c r="BI333" s="52">
        <f t="shared" si="76"/>
        <v>35.381380388386738</v>
      </c>
      <c r="BJ333" s="52">
        <f t="shared" si="76"/>
        <v>1367.4227978799552</v>
      </c>
      <c r="BK333" s="52">
        <f t="shared" si="76"/>
        <v>0</v>
      </c>
      <c r="BL333" s="52">
        <f t="shared" si="76"/>
        <v>0</v>
      </c>
      <c r="BM333" s="52">
        <f t="shared" si="76"/>
        <v>2.4532284163660951E-2</v>
      </c>
      <c r="BN333" s="52">
        <f t="shared" si="76"/>
        <v>0.22463296342629308</v>
      </c>
      <c r="BO333" s="52">
        <f t="shared" si="78"/>
        <v>0</v>
      </c>
      <c r="BP333" s="52">
        <f t="shared" si="78"/>
        <v>526.76232911489706</v>
      </c>
      <c r="BQ333" s="52">
        <f t="shared" si="78"/>
        <v>443.5635502082722</v>
      </c>
      <c r="BR333" s="52">
        <f t="shared" si="78"/>
        <v>0</v>
      </c>
      <c r="BS333" s="52">
        <f t="shared" si="78"/>
        <v>0</v>
      </c>
      <c r="BT333" s="52">
        <f t="shared" si="77"/>
        <v>0</v>
      </c>
      <c r="BU333" s="52">
        <f t="shared" si="77"/>
        <v>0</v>
      </c>
      <c r="BV333" s="52">
        <f t="shared" si="77"/>
        <v>0</v>
      </c>
      <c r="BW333" s="52">
        <f t="shared" si="77"/>
        <v>0</v>
      </c>
      <c r="BX333" s="52">
        <f t="shared" si="77"/>
        <v>0</v>
      </c>
      <c r="BY333" s="52">
        <f t="shared" si="73"/>
        <v>2969.6475627728469</v>
      </c>
      <c r="DD333" s="7">
        <v>25</v>
      </c>
      <c r="DE333" s="55">
        <f ca="1"/>
        <v>271.00942684985012</v>
      </c>
      <c r="DF333" s="55">
        <f ca="1"/>
        <v>65.014603805940482</v>
      </c>
      <c r="DG333" s="55">
        <f ca="1"/>
        <v>0</v>
      </c>
      <c r="DH333" s="55">
        <f ca="1"/>
        <v>0</v>
      </c>
      <c r="DI333" s="55">
        <f ca="1"/>
        <v>8258.2000514516621</v>
      </c>
      <c r="DJ333" s="55">
        <f ca="1"/>
        <v>15953.88523018657</v>
      </c>
      <c r="DK333" s="55">
        <f ca="1"/>
        <v>0</v>
      </c>
      <c r="DL333" s="55">
        <f ca="1"/>
        <v>0</v>
      </c>
      <c r="DM333" s="55">
        <f ca="1"/>
        <v>844.62418204698838</v>
      </c>
      <c r="DN333" s="55">
        <f ca="1"/>
        <v>0</v>
      </c>
      <c r="DO333" s="55">
        <f ca="1"/>
        <v>0</v>
      </c>
      <c r="DP333" s="55">
        <f ca="1"/>
        <v>76712.418961065487</v>
      </c>
      <c r="DQ333" s="55">
        <f ca="1"/>
        <v>0</v>
      </c>
      <c r="DR333" s="55">
        <f ca="1"/>
        <v>0</v>
      </c>
      <c r="DS333" s="55">
        <f ca="1"/>
        <v>0</v>
      </c>
      <c r="DT333" s="55">
        <f ca="1"/>
        <v>15.904013810581549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ca="1"/>
        <v>0</v>
      </c>
      <c r="EE333" s="55">
        <f t="shared" ca="1" si="74"/>
        <v>102121.05646921707</v>
      </c>
    </row>
    <row r="334" spans="50:135" x14ac:dyDescent="0.3">
      <c r="AX334" s="7">
        <v>26</v>
      </c>
      <c r="AY334" s="30">
        <f t="shared" si="76"/>
        <v>157.54501570698787</v>
      </c>
      <c r="AZ334" s="52">
        <f t="shared" si="76"/>
        <v>0.11660330311449704</v>
      </c>
      <c r="BA334" s="52">
        <f t="shared" si="76"/>
        <v>0</v>
      </c>
      <c r="BB334" s="52">
        <f t="shared" si="76"/>
        <v>0</v>
      </c>
      <c r="BC334" s="52">
        <f t="shared" si="76"/>
        <v>98.882129575303409</v>
      </c>
      <c r="BD334" s="52">
        <f t="shared" si="76"/>
        <v>204.26024506397292</v>
      </c>
      <c r="BE334" s="52">
        <f t="shared" si="76"/>
        <v>0</v>
      </c>
      <c r="BF334" s="52">
        <f t="shared" si="76"/>
        <v>202.67032517795295</v>
      </c>
      <c r="BG334" s="52">
        <f t="shared" si="76"/>
        <v>9.2079980819049503</v>
      </c>
      <c r="BH334" s="52">
        <f t="shared" si="76"/>
        <v>0</v>
      </c>
      <c r="BI334" s="52">
        <f t="shared" si="76"/>
        <v>202.26611925280514</v>
      </c>
      <c r="BJ334" s="52">
        <f t="shared" si="76"/>
        <v>3503.8912968661102</v>
      </c>
      <c r="BK334" s="52">
        <f t="shared" si="76"/>
        <v>0</v>
      </c>
      <c r="BL334" s="52">
        <f t="shared" si="76"/>
        <v>0</v>
      </c>
      <c r="BM334" s="52">
        <f t="shared" si="76"/>
        <v>2.1811497584118312E-2</v>
      </c>
      <c r="BN334" s="52">
        <f t="shared" si="76"/>
        <v>0.19994186603927436</v>
      </c>
      <c r="BO334" s="52">
        <f t="shared" si="78"/>
        <v>0</v>
      </c>
      <c r="BP334" s="52">
        <f t="shared" si="78"/>
        <v>610.82660276466822</v>
      </c>
      <c r="BQ334" s="52">
        <f t="shared" si="78"/>
        <v>1136.5895501910213</v>
      </c>
      <c r="BR334" s="52">
        <f t="shared" si="78"/>
        <v>0</v>
      </c>
      <c r="BS334" s="52">
        <f t="shared" si="78"/>
        <v>0</v>
      </c>
      <c r="BT334" s="52">
        <f t="shared" si="77"/>
        <v>0</v>
      </c>
      <c r="BU334" s="52">
        <f t="shared" si="77"/>
        <v>0</v>
      </c>
      <c r="BV334" s="52">
        <f t="shared" si="77"/>
        <v>0</v>
      </c>
      <c r="BW334" s="52">
        <f t="shared" si="77"/>
        <v>0</v>
      </c>
      <c r="BX334" s="52">
        <f t="shared" si="77"/>
        <v>0</v>
      </c>
      <c r="BY334" s="52">
        <f t="shared" si="73"/>
        <v>6126.477639347464</v>
      </c>
      <c r="DD334" s="7">
        <v>26</v>
      </c>
      <c r="DE334" s="55">
        <f ca="1"/>
        <v>14903.758485881051</v>
      </c>
      <c r="DF334" s="55">
        <f ca="1"/>
        <v>11.776933614564202</v>
      </c>
      <c r="DG334" s="55">
        <f ca="1"/>
        <v>0</v>
      </c>
      <c r="DH334" s="55">
        <f ca="1"/>
        <v>0</v>
      </c>
      <c r="DI334" s="55">
        <f ca="1"/>
        <v>7327.1658015299818</v>
      </c>
      <c r="DJ334" s="55">
        <f ca="1"/>
        <v>14155.234982933323</v>
      </c>
      <c r="DK334" s="55">
        <f ca="1"/>
        <v>0</v>
      </c>
      <c r="DL334" s="55">
        <f ca="1"/>
        <v>0</v>
      </c>
      <c r="DM334" s="55">
        <f ca="1"/>
        <v>712.69905153944319</v>
      </c>
      <c r="DN334" s="55">
        <f ca="1"/>
        <v>0</v>
      </c>
      <c r="DO334" s="55">
        <f ca="1"/>
        <v>0</v>
      </c>
      <c r="DP334" s="55">
        <f ca="1"/>
        <v>196568.30175418878</v>
      </c>
      <c r="DQ334" s="55">
        <f ca="1"/>
        <v>0</v>
      </c>
      <c r="DR334" s="55">
        <f ca="1"/>
        <v>0</v>
      </c>
      <c r="DS334" s="55">
        <f ca="1"/>
        <v>0</v>
      </c>
      <c r="DT334" s="55">
        <f ca="1"/>
        <v>14.155884115580625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ca="1"/>
        <v>0</v>
      </c>
      <c r="EE334" s="55">
        <f t="shared" ca="1" si="74"/>
        <v>233693.09289380274</v>
      </c>
    </row>
    <row r="335" spans="50:135" x14ac:dyDescent="0.3">
      <c r="AX335" s="7">
        <v>27</v>
      </c>
      <c r="AY335" s="30">
        <f t="shared" si="76"/>
        <v>2721.7828129660538</v>
      </c>
      <c r="AZ335" s="52">
        <f t="shared" si="76"/>
        <v>0</v>
      </c>
      <c r="BA335" s="52">
        <f t="shared" si="76"/>
        <v>0</v>
      </c>
      <c r="BB335" s="52">
        <f t="shared" si="76"/>
        <v>0</v>
      </c>
      <c r="BC335" s="52">
        <f t="shared" si="76"/>
        <v>1.3879634651085673</v>
      </c>
      <c r="BD335" s="52">
        <f t="shared" si="76"/>
        <v>2.8671081172163646</v>
      </c>
      <c r="BE335" s="52">
        <f t="shared" si="76"/>
        <v>0</v>
      </c>
      <c r="BF335" s="52">
        <f t="shared" si="76"/>
        <v>1545.0140803137883</v>
      </c>
      <c r="BG335" s="52">
        <f t="shared" si="76"/>
        <v>732.41051785420268</v>
      </c>
      <c r="BH335" s="52">
        <f t="shared" si="76"/>
        <v>0</v>
      </c>
      <c r="BI335" s="52">
        <f t="shared" si="76"/>
        <v>24.485037537051898</v>
      </c>
      <c r="BJ335" s="52">
        <f t="shared" si="76"/>
        <v>3725.3520208957757</v>
      </c>
      <c r="BK335" s="52">
        <f t="shared" si="76"/>
        <v>0</v>
      </c>
      <c r="BL335" s="52">
        <f t="shared" si="76"/>
        <v>0</v>
      </c>
      <c r="BM335" s="52">
        <f t="shared" si="76"/>
        <v>3.0541682583661603E-4</v>
      </c>
      <c r="BN335" s="52">
        <f t="shared" si="76"/>
        <v>2.8064880845861673E-3</v>
      </c>
      <c r="BO335" s="52">
        <f t="shared" si="78"/>
        <v>0</v>
      </c>
      <c r="BP335" s="52">
        <f t="shared" si="78"/>
        <v>1.1058195418222307E-6</v>
      </c>
      <c r="BQ335" s="52">
        <f t="shared" si="78"/>
        <v>190.1158015039272</v>
      </c>
      <c r="BR335" s="52">
        <f t="shared" si="78"/>
        <v>0</v>
      </c>
      <c r="BS335" s="52">
        <f t="shared" si="78"/>
        <v>0</v>
      </c>
      <c r="BT335" s="52">
        <f t="shared" si="77"/>
        <v>259.53302808857006</v>
      </c>
      <c r="BU335" s="52">
        <f t="shared" si="77"/>
        <v>4518.7239233625114</v>
      </c>
      <c r="BV335" s="52">
        <f t="shared" si="77"/>
        <v>0</v>
      </c>
      <c r="BW335" s="52">
        <f t="shared" si="77"/>
        <v>0</v>
      </c>
      <c r="BX335" s="52">
        <f t="shared" si="77"/>
        <v>0</v>
      </c>
      <c r="BY335" s="52">
        <f t="shared" si="73"/>
        <v>13721.675407114937</v>
      </c>
      <c r="DD335" s="7">
        <v>27</v>
      </c>
      <c r="DE335" s="55">
        <f ca="1"/>
        <v>257480.65410658868</v>
      </c>
      <c r="DF335" s="55">
        <f ca="1"/>
        <v>0</v>
      </c>
      <c r="DG335" s="55">
        <f ca="1"/>
        <v>0</v>
      </c>
      <c r="DH335" s="55">
        <f ca="1"/>
        <v>0</v>
      </c>
      <c r="DI335" s="55">
        <f ca="1"/>
        <v>102.84809276454483</v>
      </c>
      <c r="DJ335" s="55">
        <f ca="1"/>
        <v>198.69059252309407</v>
      </c>
      <c r="DK335" s="55">
        <f ca="1"/>
        <v>0</v>
      </c>
      <c r="DL335" s="55">
        <f ca="1"/>
        <v>0</v>
      </c>
      <c r="DM335" s="55">
        <f ca="1"/>
        <v>56688.574081915292</v>
      </c>
      <c r="DN335" s="55">
        <f ca="1"/>
        <v>0</v>
      </c>
      <c r="DO335" s="55">
        <f ca="1"/>
        <v>0</v>
      </c>
      <c r="DP335" s="55">
        <f ca="1"/>
        <v>208992.24837225303</v>
      </c>
      <c r="DQ335" s="55">
        <f ca="1"/>
        <v>0</v>
      </c>
      <c r="DR335" s="55">
        <f ca="1"/>
        <v>0</v>
      </c>
      <c r="DS335" s="55">
        <f ca="1"/>
        <v>0</v>
      </c>
      <c r="DT335" s="55">
        <f ca="1"/>
        <v>0.19869935638870065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ca="1"/>
        <v>0</v>
      </c>
      <c r="EE335" s="55">
        <f t="shared" ca="1" si="74"/>
        <v>523463.21394540108</v>
      </c>
    </row>
    <row r="336" spans="50:135" x14ac:dyDescent="0.3">
      <c r="AX336" s="7">
        <v>28</v>
      </c>
      <c r="AY336" s="30">
        <f t="shared" si="76"/>
        <v>1409.751749050185</v>
      </c>
      <c r="AZ336" s="52">
        <f t="shared" si="76"/>
        <v>0</v>
      </c>
      <c r="BA336" s="52">
        <f t="shared" si="76"/>
        <v>0</v>
      </c>
      <c r="BB336" s="52">
        <f t="shared" si="76"/>
        <v>0</v>
      </c>
      <c r="BC336" s="52">
        <f t="shared" si="76"/>
        <v>0.71889788851263658</v>
      </c>
      <c r="BD336" s="52">
        <f t="shared" si="76"/>
        <v>1.4850232238557262</v>
      </c>
      <c r="BE336" s="52">
        <f t="shared" si="76"/>
        <v>0</v>
      </c>
      <c r="BF336" s="52">
        <f t="shared" si="76"/>
        <v>800.24250731747929</v>
      </c>
      <c r="BG336" s="52">
        <f t="shared" si="76"/>
        <v>379.3531960785686</v>
      </c>
      <c r="BH336" s="52">
        <f t="shared" si="76"/>
        <v>0</v>
      </c>
      <c r="BI336" s="52">
        <f t="shared" si="76"/>
        <v>12.682064247518024</v>
      </c>
      <c r="BJ336" s="52">
        <f t="shared" si="76"/>
        <v>1929.552022140718</v>
      </c>
      <c r="BK336" s="52">
        <f t="shared" si="76"/>
        <v>0</v>
      </c>
      <c r="BL336" s="52">
        <f t="shared" si="76"/>
        <v>0</v>
      </c>
      <c r="BM336" s="52">
        <f t="shared" si="76"/>
        <v>1.5786931236276487E-4</v>
      </c>
      <c r="BN336" s="52">
        <f t="shared" si="76"/>
        <v>1.4536268954772871E-3</v>
      </c>
      <c r="BO336" s="52">
        <f t="shared" si="78"/>
        <v>0</v>
      </c>
      <c r="BP336" s="52">
        <f t="shared" si="78"/>
        <v>5.7345690388183832E-7</v>
      </c>
      <c r="BQ336" s="52">
        <f t="shared" si="78"/>
        <v>98.470782646975479</v>
      </c>
      <c r="BR336" s="52">
        <f t="shared" si="78"/>
        <v>0</v>
      </c>
      <c r="BS336" s="52">
        <f t="shared" si="78"/>
        <v>0</v>
      </c>
      <c r="BT336" s="52">
        <f t="shared" si="77"/>
        <v>134.42554591510242</v>
      </c>
      <c r="BU336" s="52">
        <f t="shared" si="77"/>
        <v>2340.4802641719584</v>
      </c>
      <c r="BV336" s="52">
        <f t="shared" si="77"/>
        <v>0</v>
      </c>
      <c r="BW336" s="52">
        <f t="shared" si="77"/>
        <v>0</v>
      </c>
      <c r="BX336" s="52">
        <f t="shared" si="77"/>
        <v>0</v>
      </c>
      <c r="BY336" s="52">
        <f t="shared" si="73"/>
        <v>7107.1636647505402</v>
      </c>
      <c r="DD336" s="7">
        <v>28</v>
      </c>
      <c r="DE336" s="55">
        <f ca="1"/>
        <v>133362.51546014749</v>
      </c>
      <c r="DF336" s="55">
        <f ca="1"/>
        <v>0</v>
      </c>
      <c r="DG336" s="55">
        <f ca="1"/>
        <v>0</v>
      </c>
      <c r="DH336" s="55">
        <f ca="1"/>
        <v>0</v>
      </c>
      <c r="DI336" s="55">
        <f ca="1"/>
        <v>53.270333538786367</v>
      </c>
      <c r="DJ336" s="55">
        <f ca="1"/>
        <v>102.91210941320182</v>
      </c>
      <c r="DK336" s="55">
        <f ca="1"/>
        <v>0</v>
      </c>
      <c r="DL336" s="55">
        <f ca="1"/>
        <v>0</v>
      </c>
      <c r="DM336" s="55">
        <f ca="1"/>
        <v>29361.937376481212</v>
      </c>
      <c r="DN336" s="55">
        <f ca="1"/>
        <v>0</v>
      </c>
      <c r="DO336" s="55">
        <f ca="1"/>
        <v>0</v>
      </c>
      <c r="DP336" s="55">
        <f ca="1"/>
        <v>108247.86844209429</v>
      </c>
      <c r="DQ336" s="55">
        <f ca="1"/>
        <v>0</v>
      </c>
      <c r="DR336" s="55">
        <f ca="1"/>
        <v>0</v>
      </c>
      <c r="DS336" s="55">
        <f ca="1"/>
        <v>0</v>
      </c>
      <c r="DT336" s="55">
        <f ca="1"/>
        <v>0.10291678419979193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ca="1"/>
        <v>0</v>
      </c>
      <c r="EE336" s="55">
        <f t="shared" ca="1" si="74"/>
        <v>271128.6066384592</v>
      </c>
    </row>
    <row r="337" spans="50:135" x14ac:dyDescent="0.3">
      <c r="AX337" s="7">
        <v>29</v>
      </c>
      <c r="AY337" s="30">
        <f t="shared" si="76"/>
        <v>268.61475995508596</v>
      </c>
      <c r="AZ337" s="52">
        <f t="shared" si="76"/>
        <v>0</v>
      </c>
      <c r="BA337" s="52">
        <f t="shared" si="76"/>
        <v>0</v>
      </c>
      <c r="BB337" s="52">
        <f t="shared" si="76"/>
        <v>0</v>
      </c>
      <c r="BC337" s="52">
        <f t="shared" si="76"/>
        <v>0.13697914214288395</v>
      </c>
      <c r="BD337" s="52">
        <f t="shared" si="76"/>
        <v>0.28295702159950348</v>
      </c>
      <c r="BE337" s="52">
        <f t="shared" si="76"/>
        <v>0</v>
      </c>
      <c r="BF337" s="52">
        <f t="shared" si="76"/>
        <v>152.47858294151985</v>
      </c>
      <c r="BG337" s="52">
        <f t="shared" si="76"/>
        <v>72.282136010041043</v>
      </c>
      <c r="BH337" s="52">
        <f t="shared" si="76"/>
        <v>0</v>
      </c>
      <c r="BI337" s="52">
        <f t="shared" si="76"/>
        <v>2.4164464748905772</v>
      </c>
      <c r="BJ337" s="52">
        <f t="shared" si="76"/>
        <v>367.65774789526273</v>
      </c>
      <c r="BK337" s="52">
        <f t="shared" si="76"/>
        <v>0</v>
      </c>
      <c r="BL337" s="52">
        <f t="shared" si="76"/>
        <v>0</v>
      </c>
      <c r="BM337" s="52">
        <f t="shared" si="76"/>
        <v>3.0223403423430907E-5</v>
      </c>
      <c r="BN337" s="52">
        <f t="shared" si="76"/>
        <v>2.7697432845341245E-4</v>
      </c>
      <c r="BO337" s="52">
        <f t="shared" si="78"/>
        <v>0</v>
      </c>
      <c r="BP337" s="52">
        <f t="shared" si="78"/>
        <v>1.09201348135754E-7</v>
      </c>
      <c r="BQ337" s="52">
        <f t="shared" si="78"/>
        <v>18.762669142695401</v>
      </c>
      <c r="BR337" s="52">
        <f t="shared" si="78"/>
        <v>0</v>
      </c>
      <c r="BS337" s="52">
        <f t="shared" si="78"/>
        <v>0</v>
      </c>
      <c r="BT337" s="52">
        <f t="shared" si="77"/>
        <v>25.613506611017069</v>
      </c>
      <c r="BU337" s="52">
        <f t="shared" si="77"/>
        <v>445.95620806634116</v>
      </c>
      <c r="BV337" s="52">
        <f t="shared" si="77"/>
        <v>0</v>
      </c>
      <c r="BW337" s="52">
        <f t="shared" si="77"/>
        <v>0</v>
      </c>
      <c r="BX337" s="52">
        <f t="shared" si="77"/>
        <v>0</v>
      </c>
      <c r="BY337" s="52">
        <f t="shared" si="73"/>
        <v>1354.2023005675294</v>
      </c>
      <c r="DD337" s="7">
        <v>29</v>
      </c>
      <c r="DE337" s="55">
        <f ca="1"/>
        <v>25410.956291751128</v>
      </c>
      <c r="DF337" s="55">
        <f ca="1"/>
        <v>0</v>
      </c>
      <c r="DG337" s="55">
        <f ca="1"/>
        <v>0</v>
      </c>
      <c r="DH337" s="55">
        <f ca="1"/>
        <v>0</v>
      </c>
      <c r="DI337" s="55">
        <f ca="1"/>
        <v>10.1501544327877</v>
      </c>
      <c r="DJ337" s="55">
        <f ca="1"/>
        <v>19.60892159684559</v>
      </c>
      <c r="DK337" s="55">
        <f ca="1"/>
        <v>0</v>
      </c>
      <c r="DL337" s="55">
        <f ca="1"/>
        <v>0</v>
      </c>
      <c r="DM337" s="55">
        <f ca="1"/>
        <v>5594.6373271771772</v>
      </c>
      <c r="DN337" s="55">
        <f ca="1"/>
        <v>0</v>
      </c>
      <c r="DO337" s="55">
        <f ca="1"/>
        <v>0</v>
      </c>
      <c r="DP337" s="55">
        <f ca="1"/>
        <v>20625.599656924238</v>
      </c>
      <c r="DQ337" s="55">
        <f ca="1"/>
        <v>0</v>
      </c>
      <c r="DR337" s="55">
        <f ca="1"/>
        <v>0</v>
      </c>
      <c r="DS337" s="55">
        <f ca="1"/>
        <v>0</v>
      </c>
      <c r="DT337" s="55">
        <f ca="1"/>
        <v>1.9609782454501602E-2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ca="1"/>
        <v>0</v>
      </c>
      <c r="EE337" s="55">
        <f t="shared" ca="1" si="74"/>
        <v>51660.971961664633</v>
      </c>
    </row>
    <row r="338" spans="50:135" x14ac:dyDescent="0.3">
      <c r="AX338" s="7">
        <v>30</v>
      </c>
      <c r="AY338" s="30">
        <f t="shared" si="76"/>
        <v>0</v>
      </c>
      <c r="AZ338" s="52">
        <f t="shared" si="76"/>
        <v>0</v>
      </c>
      <c r="BA338" s="52">
        <f t="shared" si="76"/>
        <v>0</v>
      </c>
      <c r="BB338" s="52">
        <f t="shared" si="76"/>
        <v>0</v>
      </c>
      <c r="BC338" s="52">
        <f t="shared" si="76"/>
        <v>23306.475624164796</v>
      </c>
      <c r="BD338" s="52">
        <f t="shared" si="76"/>
        <v>48144.052349982136</v>
      </c>
      <c r="BE338" s="52">
        <f t="shared" si="76"/>
        <v>0</v>
      </c>
      <c r="BF338" s="52">
        <f t="shared" si="76"/>
        <v>58838.638487886688</v>
      </c>
      <c r="BG338" s="52">
        <f t="shared" si="76"/>
        <v>0</v>
      </c>
      <c r="BH338" s="52">
        <f t="shared" si="76"/>
        <v>0</v>
      </c>
      <c r="BI338" s="52">
        <f t="shared" si="76"/>
        <v>0</v>
      </c>
      <c r="BJ338" s="52">
        <f t="shared" si="76"/>
        <v>0</v>
      </c>
      <c r="BK338" s="52">
        <f t="shared" si="76"/>
        <v>0</v>
      </c>
      <c r="BL338" s="52">
        <f t="shared" si="76"/>
        <v>0</v>
      </c>
      <c r="BM338" s="52">
        <f t="shared" si="76"/>
        <v>5.1252891553418563</v>
      </c>
      <c r="BN338" s="52">
        <f t="shared" si="76"/>
        <v>47.12621219984274</v>
      </c>
      <c r="BO338" s="52">
        <f t="shared" si="78"/>
        <v>0</v>
      </c>
      <c r="BP338" s="52">
        <f t="shared" si="78"/>
        <v>0</v>
      </c>
      <c r="BQ338" s="52">
        <f t="shared" si="78"/>
        <v>829.20443227058308</v>
      </c>
      <c r="BR338" s="52">
        <f t="shared" si="78"/>
        <v>0</v>
      </c>
      <c r="BS338" s="52">
        <f t="shared" si="78"/>
        <v>0</v>
      </c>
      <c r="BT338" s="52">
        <f t="shared" si="77"/>
        <v>0</v>
      </c>
      <c r="BU338" s="52">
        <f t="shared" si="77"/>
        <v>0</v>
      </c>
      <c r="BV338" s="52">
        <f t="shared" si="77"/>
        <v>0</v>
      </c>
      <c r="BW338" s="52">
        <f t="shared" si="77"/>
        <v>0</v>
      </c>
      <c r="BX338" s="52">
        <f t="shared" si="77"/>
        <v>0</v>
      </c>
      <c r="BY338" s="52">
        <f t="shared" si="73"/>
        <v>131170.62239565939</v>
      </c>
      <c r="DD338" s="7">
        <v>30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0</v>
      </c>
      <c r="DI338" s="55">
        <f ca="1"/>
        <v>1727009.8437506112</v>
      </c>
      <c r="DJ338" s="55">
        <f ca="1"/>
        <v>3336382.8278537621</v>
      </c>
      <c r="DK338" s="55">
        <f ca="1"/>
        <v>0</v>
      </c>
      <c r="DL338" s="55">
        <f ca="1"/>
        <v>0</v>
      </c>
      <c r="DM338" s="55">
        <f ca="1"/>
        <v>0</v>
      </c>
      <c r="DN338" s="55">
        <f ca="1"/>
        <v>0</v>
      </c>
      <c r="DO338" s="55">
        <f ca="1"/>
        <v>0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0</v>
      </c>
      <c r="DT338" s="55">
        <f ca="1"/>
        <v>3336.5358237488658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ca="1"/>
        <v>0</v>
      </c>
      <c r="EE338" s="55">
        <f t="shared" ca="1" si="74"/>
        <v>5066729.2074281219</v>
      </c>
    </row>
    <row r="339" spans="50:135" x14ac:dyDescent="0.3">
      <c r="AX339" s="7">
        <v>31</v>
      </c>
      <c r="AY339" s="30">
        <f t="shared" si="76"/>
        <v>0</v>
      </c>
      <c r="AZ339" s="52">
        <f t="shared" si="76"/>
        <v>0</v>
      </c>
      <c r="BA339" s="52">
        <f t="shared" si="76"/>
        <v>0</v>
      </c>
      <c r="BB339" s="52">
        <f t="shared" si="76"/>
        <v>0</v>
      </c>
      <c r="BC339" s="52">
        <f t="shared" si="76"/>
        <v>1080.6298628688126</v>
      </c>
      <c r="BD339" s="52">
        <f t="shared" si="76"/>
        <v>2232.2508788825885</v>
      </c>
      <c r="BE339" s="52">
        <f t="shared" si="76"/>
        <v>0</v>
      </c>
      <c r="BF339" s="52">
        <f t="shared" si="76"/>
        <v>740.33080145512872</v>
      </c>
      <c r="BG339" s="52">
        <f t="shared" si="76"/>
        <v>171.363361818306</v>
      </c>
      <c r="BH339" s="52">
        <f t="shared" si="76"/>
        <v>0</v>
      </c>
      <c r="BI339" s="52">
        <f t="shared" si="76"/>
        <v>455.19560265384041</v>
      </c>
      <c r="BJ339" s="52">
        <f t="shared" si="76"/>
        <v>87.746287787642487</v>
      </c>
      <c r="BK339" s="52">
        <f t="shared" si="76"/>
        <v>0</v>
      </c>
      <c r="BL339" s="52">
        <f t="shared" si="76"/>
        <v>0</v>
      </c>
      <c r="BM339" s="52">
        <f t="shared" si="76"/>
        <v>0.23763955595604763</v>
      </c>
      <c r="BN339" s="52">
        <f t="shared" si="76"/>
        <v>2.185057621473963</v>
      </c>
      <c r="BO339" s="52">
        <f t="shared" si="78"/>
        <v>0</v>
      </c>
      <c r="BP339" s="52">
        <f t="shared" si="78"/>
        <v>227.17881598187734</v>
      </c>
      <c r="BQ339" s="52">
        <f t="shared" si="78"/>
        <v>2480.719800009766</v>
      </c>
      <c r="BR339" s="52">
        <f t="shared" si="78"/>
        <v>0</v>
      </c>
      <c r="BS339" s="52">
        <f t="shared" si="78"/>
        <v>0</v>
      </c>
      <c r="BT339" s="52">
        <f t="shared" si="77"/>
        <v>0</v>
      </c>
      <c r="BU339" s="52">
        <f t="shared" si="77"/>
        <v>0</v>
      </c>
      <c r="BV339" s="52">
        <f t="shared" si="77"/>
        <v>0</v>
      </c>
      <c r="BW339" s="52">
        <f t="shared" si="77"/>
        <v>0</v>
      </c>
      <c r="BX339" s="52">
        <f t="shared" si="77"/>
        <v>0</v>
      </c>
      <c r="BY339" s="52">
        <f t="shared" si="73"/>
        <v>7477.8381086353902</v>
      </c>
      <c r="DD339" s="7">
        <v>31</v>
      </c>
      <c r="DE339" s="55">
        <f ca="1"/>
        <v>0</v>
      </c>
      <c r="DF339" s="55">
        <f ca="1"/>
        <v>0</v>
      </c>
      <c r="DG339" s="55">
        <f ca="1"/>
        <v>0</v>
      </c>
      <c r="DH339" s="55">
        <f ca="1"/>
        <v>0</v>
      </c>
      <c r="DI339" s="55">
        <f ca="1"/>
        <v>80074.672838579005</v>
      </c>
      <c r="DJ339" s="55">
        <f ca="1"/>
        <v>154694.98590656338</v>
      </c>
      <c r="DK339" s="55">
        <f ca="1"/>
        <v>0</v>
      </c>
      <c r="DL339" s="55">
        <f ca="1"/>
        <v>0</v>
      </c>
      <c r="DM339" s="55">
        <f ca="1"/>
        <v>13263.524204736887</v>
      </c>
      <c r="DN339" s="55">
        <f ca="1"/>
        <v>0</v>
      </c>
      <c r="DO339" s="55">
        <f ca="1"/>
        <v>0</v>
      </c>
      <c r="DP339" s="55">
        <f ca="1"/>
        <v>4922.5667448867434</v>
      </c>
      <c r="DQ339" s="55">
        <f ca="1"/>
        <v>0</v>
      </c>
      <c r="DR339" s="55">
        <f ca="1"/>
        <v>0</v>
      </c>
      <c r="DS339" s="55">
        <f ca="1"/>
        <v>0</v>
      </c>
      <c r="DT339" s="55">
        <f ca="1"/>
        <v>154.70207960035657</v>
      </c>
      <c r="DU339" s="55">
        <f ca="1"/>
        <v>0</v>
      </c>
      <c r="DV339" s="55">
        <f ca="1"/>
        <v>0</v>
      </c>
      <c r="DW339" s="55">
        <f ca="1"/>
        <v>0</v>
      </c>
      <c r="DX339" s="55">
        <f ca="1"/>
        <v>0</v>
      </c>
      <c r="DY339" s="55">
        <f ca="1"/>
        <v>0</v>
      </c>
      <c r="DZ339" s="55">
        <f ca="1"/>
        <v>0</v>
      </c>
      <c r="EA339" s="55">
        <f ca="1"/>
        <v>0</v>
      </c>
      <c r="EB339" s="55">
        <f ca="1"/>
        <v>0</v>
      </c>
      <c r="EC339" s="55">
        <f ca="1"/>
        <v>0</v>
      </c>
      <c r="ED339" s="55">
        <f ca="1"/>
        <v>0</v>
      </c>
      <c r="EE339" s="55">
        <f t="shared" ca="1" si="74"/>
        <v>253110.4517743664</v>
      </c>
    </row>
    <row r="340" spans="50:135" x14ac:dyDescent="0.3">
      <c r="AX340" s="7">
        <v>32</v>
      </c>
      <c r="AY340" s="30">
        <f t="shared" si="76"/>
        <v>0</v>
      </c>
      <c r="AZ340" s="52">
        <f t="shared" si="76"/>
        <v>0</v>
      </c>
      <c r="BA340" s="52">
        <f t="shared" si="76"/>
        <v>0</v>
      </c>
      <c r="BB340" s="52">
        <f t="shared" si="76"/>
        <v>0</v>
      </c>
      <c r="BC340" s="52">
        <f t="shared" si="76"/>
        <v>5990.1200038163397</v>
      </c>
      <c r="BD340" s="52">
        <f t="shared" si="76"/>
        <v>12373.75635972051</v>
      </c>
      <c r="BE340" s="52">
        <f t="shared" si="76"/>
        <v>0</v>
      </c>
      <c r="BF340" s="52">
        <f t="shared" si="76"/>
        <v>4103.7828907332741</v>
      </c>
      <c r="BG340" s="52">
        <f t="shared" si="76"/>
        <v>949.89703401740064</v>
      </c>
      <c r="BH340" s="52">
        <f t="shared" si="76"/>
        <v>0</v>
      </c>
      <c r="BI340" s="52">
        <f t="shared" si="76"/>
        <v>2523.2287003576098</v>
      </c>
      <c r="BJ340" s="52">
        <f t="shared" si="76"/>
        <v>486.39299331137124</v>
      </c>
      <c r="BK340" s="52">
        <f t="shared" si="76"/>
        <v>0</v>
      </c>
      <c r="BL340" s="52">
        <f t="shared" si="76"/>
        <v>0</v>
      </c>
      <c r="BM340" s="52">
        <f t="shared" si="76"/>
        <v>1.3178829787065252</v>
      </c>
      <c r="BN340" s="52">
        <f t="shared" si="76"/>
        <v>12.112155902350333</v>
      </c>
      <c r="BO340" s="52">
        <f t="shared" si="78"/>
        <v>0</v>
      </c>
      <c r="BP340" s="52">
        <f t="shared" si="78"/>
        <v>1259.2918414767564</v>
      </c>
      <c r="BQ340" s="52">
        <f t="shared" si="78"/>
        <v>13751.062976197632</v>
      </c>
      <c r="BR340" s="52">
        <f t="shared" si="78"/>
        <v>0</v>
      </c>
      <c r="BS340" s="52">
        <f t="shared" si="78"/>
        <v>0</v>
      </c>
      <c r="BT340" s="52">
        <f t="shared" si="77"/>
        <v>0</v>
      </c>
      <c r="BU340" s="52">
        <f t="shared" si="77"/>
        <v>0</v>
      </c>
      <c r="BV340" s="52">
        <f t="shared" si="77"/>
        <v>0</v>
      </c>
      <c r="BW340" s="52">
        <f t="shared" si="77"/>
        <v>0</v>
      </c>
      <c r="BX340" s="52">
        <f t="shared" si="77"/>
        <v>0</v>
      </c>
      <c r="BY340" s="52">
        <f t="shared" si="73"/>
        <v>41450.96283851195</v>
      </c>
      <c r="DD340" s="7">
        <v>32</v>
      </c>
      <c r="DE340" s="55">
        <f ca="1"/>
        <v>0</v>
      </c>
      <c r="DF340" s="55">
        <f ca="1"/>
        <v>0</v>
      </c>
      <c r="DG340" s="55">
        <f ca="1"/>
        <v>0</v>
      </c>
      <c r="DH340" s="55">
        <f ca="1"/>
        <v>0</v>
      </c>
      <c r="DI340" s="55">
        <f ca="1"/>
        <v>443867.89228279074</v>
      </c>
      <c r="DJ340" s="55">
        <f ca="1"/>
        <v>857501.31572863134</v>
      </c>
      <c r="DK340" s="55">
        <f ca="1"/>
        <v>0</v>
      </c>
      <c r="DL340" s="55">
        <f ca="1"/>
        <v>0</v>
      </c>
      <c r="DM340" s="55">
        <f ca="1"/>
        <v>73522.03043294682</v>
      </c>
      <c r="DN340" s="55">
        <f ca="1"/>
        <v>0</v>
      </c>
      <c r="DO340" s="55">
        <f ca="1"/>
        <v>0</v>
      </c>
      <c r="DP340" s="55">
        <f ca="1"/>
        <v>27286.646924767927</v>
      </c>
      <c r="DQ340" s="55">
        <f ca="1"/>
        <v>0</v>
      </c>
      <c r="DR340" s="55">
        <f ca="1"/>
        <v>0</v>
      </c>
      <c r="DS340" s="55">
        <f ca="1"/>
        <v>0</v>
      </c>
      <c r="DT340" s="55">
        <f ca="1"/>
        <v>857.54063788640349</v>
      </c>
      <c r="DU340" s="55">
        <f ca="1"/>
        <v>0</v>
      </c>
      <c r="DV340" s="55">
        <f ca="1"/>
        <v>0</v>
      </c>
      <c r="DW340" s="55">
        <f ca="1"/>
        <v>0</v>
      </c>
      <c r="DX340" s="55">
        <f ca="1"/>
        <v>0</v>
      </c>
      <c r="DY340" s="55">
        <f ca="1"/>
        <v>0</v>
      </c>
      <c r="DZ340" s="55">
        <f ca="1"/>
        <v>0</v>
      </c>
      <c r="EA340" s="55">
        <f ca="1"/>
        <v>0</v>
      </c>
      <c r="EB340" s="55">
        <f ca="1"/>
        <v>0</v>
      </c>
      <c r="EC340" s="55">
        <f ca="1"/>
        <v>0</v>
      </c>
      <c r="ED340" s="55">
        <f ca="1"/>
        <v>0</v>
      </c>
      <c r="EE340" s="55">
        <f t="shared" ca="1" si="74"/>
        <v>1403035.4260070231</v>
      </c>
    </row>
    <row r="341" spans="50:135" x14ac:dyDescent="0.3">
      <c r="AX341" s="7">
        <v>33</v>
      </c>
      <c r="AY341" s="30">
        <f t="shared" si="76"/>
        <v>0</v>
      </c>
      <c r="AZ341" s="52">
        <f t="shared" si="76"/>
        <v>0</v>
      </c>
      <c r="BA341" s="52">
        <f t="shared" si="76"/>
        <v>0</v>
      </c>
      <c r="BB341" s="52">
        <f t="shared" si="76"/>
        <v>0</v>
      </c>
      <c r="BC341" s="52">
        <f t="shared" si="76"/>
        <v>3843.8535597285868</v>
      </c>
      <c r="BD341" s="52">
        <f t="shared" si="76"/>
        <v>0</v>
      </c>
      <c r="BE341" s="52">
        <f t="shared" si="76"/>
        <v>0</v>
      </c>
      <c r="BF341" s="52">
        <f t="shared" si="76"/>
        <v>0</v>
      </c>
      <c r="BG341" s="52">
        <f t="shared" si="76"/>
        <v>0</v>
      </c>
      <c r="BH341" s="52">
        <f t="shared" si="76"/>
        <v>0</v>
      </c>
      <c r="BI341" s="52">
        <f t="shared" si="76"/>
        <v>0</v>
      </c>
      <c r="BJ341" s="52">
        <f t="shared" si="76"/>
        <v>6.0507677080078075</v>
      </c>
      <c r="BK341" s="52">
        <f t="shared" si="76"/>
        <v>0</v>
      </c>
      <c r="BL341" s="52">
        <f t="shared" si="76"/>
        <v>0</v>
      </c>
      <c r="BM341" s="52">
        <f t="shared" si="76"/>
        <v>0</v>
      </c>
      <c r="BN341" s="52">
        <f t="shared" si="76"/>
        <v>7.7723574070869246</v>
      </c>
      <c r="BO341" s="52">
        <f t="shared" si="78"/>
        <v>0</v>
      </c>
      <c r="BP341" s="52">
        <f t="shared" si="78"/>
        <v>0</v>
      </c>
      <c r="BQ341" s="52">
        <f t="shared" si="78"/>
        <v>0</v>
      </c>
      <c r="BR341" s="52">
        <f t="shared" si="78"/>
        <v>0</v>
      </c>
      <c r="BS341" s="52">
        <f t="shared" si="78"/>
        <v>0</v>
      </c>
      <c r="BT341" s="52">
        <f t="shared" si="77"/>
        <v>0</v>
      </c>
      <c r="BU341" s="52">
        <f t="shared" si="77"/>
        <v>0</v>
      </c>
      <c r="BV341" s="52">
        <f t="shared" si="77"/>
        <v>0</v>
      </c>
      <c r="BW341" s="52">
        <f t="shared" si="77"/>
        <v>0</v>
      </c>
      <c r="BX341" s="52">
        <f t="shared" si="77"/>
        <v>0</v>
      </c>
      <c r="BY341" s="52">
        <f t="shared" si="73"/>
        <v>3857.6766848436814</v>
      </c>
      <c r="DD341" s="7">
        <v>33</v>
      </c>
      <c r="DE341" s="55">
        <f ca="1"/>
        <v>0</v>
      </c>
      <c r="DF341" s="55">
        <f ca="1"/>
        <v>0</v>
      </c>
      <c r="DG341" s="55">
        <f ca="1"/>
        <v>0</v>
      </c>
      <c r="DH341" s="55">
        <f ca="1"/>
        <v>0</v>
      </c>
      <c r="DI341" s="55">
        <f ca="1"/>
        <v>284829.54877588828</v>
      </c>
      <c r="DJ341" s="55">
        <f ca="1"/>
        <v>0</v>
      </c>
      <c r="DK341" s="55">
        <f ca="1"/>
        <v>0</v>
      </c>
      <c r="DL341" s="55">
        <f ca="1"/>
        <v>0</v>
      </c>
      <c r="DM341" s="55">
        <f ca="1"/>
        <v>0</v>
      </c>
      <c r="DN341" s="55">
        <f ca="1"/>
        <v>0</v>
      </c>
      <c r="DO341" s="55">
        <f ca="1"/>
        <v>0</v>
      </c>
      <c r="DP341" s="55">
        <f ca="1"/>
        <v>339.44806841923798</v>
      </c>
      <c r="DQ341" s="55">
        <f ca="1"/>
        <v>0</v>
      </c>
      <c r="DR341" s="55">
        <f ca="1"/>
        <v>0</v>
      </c>
      <c r="DS341" s="55">
        <f ca="1"/>
        <v>0</v>
      </c>
      <c r="DT341" s="55">
        <f ca="1"/>
        <v>550.28290442175421</v>
      </c>
      <c r="DU341" s="55">
        <f ca="1"/>
        <v>0</v>
      </c>
      <c r="DV341" s="55">
        <f ca="1"/>
        <v>0</v>
      </c>
      <c r="DW341" s="55">
        <f ca="1"/>
        <v>0</v>
      </c>
      <c r="DX341" s="55">
        <f ca="1"/>
        <v>0</v>
      </c>
      <c r="DY341" s="55">
        <f ca="1"/>
        <v>0</v>
      </c>
      <c r="DZ341" s="55">
        <f ca="1"/>
        <v>0</v>
      </c>
      <c r="EA341" s="55">
        <f ca="1"/>
        <v>0</v>
      </c>
      <c r="EB341" s="55">
        <f ca="1"/>
        <v>0</v>
      </c>
      <c r="EC341" s="55">
        <f ca="1"/>
        <v>0</v>
      </c>
      <c r="ED341" s="55">
        <f ca="1"/>
        <v>0</v>
      </c>
      <c r="EE341" s="55">
        <f t="shared" ca="1" si="74"/>
        <v>285719.27974872926</v>
      </c>
    </row>
    <row r="342" spans="50:135" x14ac:dyDescent="0.3">
      <c r="AX342" s="7">
        <v>34</v>
      </c>
      <c r="AY342" s="30">
        <f t="shared" ref="AY342:BN357" si="79">W121*$H122*W177</f>
        <v>0</v>
      </c>
      <c r="AZ342" s="52">
        <f t="shared" si="79"/>
        <v>0</v>
      </c>
      <c r="BA342" s="52">
        <f t="shared" si="79"/>
        <v>0</v>
      </c>
      <c r="BB342" s="52">
        <f t="shared" si="79"/>
        <v>0</v>
      </c>
      <c r="BC342" s="52">
        <f t="shared" si="79"/>
        <v>452437.41084231349</v>
      </c>
      <c r="BD342" s="52">
        <f t="shared" si="79"/>
        <v>0</v>
      </c>
      <c r="BE342" s="52">
        <f t="shared" si="79"/>
        <v>0</v>
      </c>
      <c r="BF342" s="52">
        <f t="shared" si="79"/>
        <v>0</v>
      </c>
      <c r="BG342" s="52">
        <f t="shared" si="79"/>
        <v>0</v>
      </c>
      <c r="BH342" s="52">
        <f t="shared" si="79"/>
        <v>0</v>
      </c>
      <c r="BI342" s="52">
        <f t="shared" si="79"/>
        <v>0</v>
      </c>
      <c r="BJ342" s="52">
        <f t="shared" si="79"/>
        <v>712.20030453524555</v>
      </c>
      <c r="BK342" s="52">
        <f t="shared" si="79"/>
        <v>0</v>
      </c>
      <c r="BL342" s="52">
        <f t="shared" si="79"/>
        <v>0</v>
      </c>
      <c r="BM342" s="52">
        <f t="shared" si="79"/>
        <v>0</v>
      </c>
      <c r="BN342" s="52">
        <f t="shared" si="79"/>
        <v>914.83850988781194</v>
      </c>
      <c r="BO342" s="52">
        <f t="shared" si="78"/>
        <v>0</v>
      </c>
      <c r="BP342" s="52">
        <f t="shared" si="78"/>
        <v>0</v>
      </c>
      <c r="BQ342" s="52">
        <f t="shared" si="78"/>
        <v>0</v>
      </c>
      <c r="BR342" s="52">
        <f t="shared" si="78"/>
        <v>0</v>
      </c>
      <c r="BS342" s="52">
        <f t="shared" si="78"/>
        <v>0</v>
      </c>
      <c r="BT342" s="52">
        <f t="shared" si="77"/>
        <v>0</v>
      </c>
      <c r="BU342" s="52">
        <f t="shared" si="77"/>
        <v>0</v>
      </c>
      <c r="BV342" s="52">
        <f t="shared" si="77"/>
        <v>0</v>
      </c>
      <c r="BW342" s="52">
        <f t="shared" si="77"/>
        <v>0</v>
      </c>
      <c r="BX342" s="52">
        <f t="shared" si="77"/>
        <v>0</v>
      </c>
      <c r="BY342" s="52">
        <f t="shared" si="73"/>
        <v>454064.44965673651</v>
      </c>
      <c r="DD342" s="7">
        <v>34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0</v>
      </c>
      <c r="DI342" s="55">
        <f ca="1"/>
        <v>33525612.143415429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39954.437084427278</v>
      </c>
      <c r="DQ342" s="55">
        <f ca="1"/>
        <v>0</v>
      </c>
      <c r="DR342" s="55">
        <f ca="1"/>
        <v>0</v>
      </c>
      <c r="DS342" s="55">
        <f ca="1"/>
        <v>0</v>
      </c>
      <c r="DT342" s="55">
        <f ca="1"/>
        <v>64770.566500057081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/>
        <v>0</v>
      </c>
      <c r="EE342" s="55">
        <f t="shared" ca="1" si="74"/>
        <v>33630337.146999918</v>
      </c>
    </row>
    <row r="343" spans="50:135" x14ac:dyDescent="0.3">
      <c r="AX343" s="7">
        <v>35</v>
      </c>
      <c r="AY343" s="30">
        <f t="shared" si="79"/>
        <v>0</v>
      </c>
      <c r="AZ343" s="52">
        <f t="shared" si="79"/>
        <v>0</v>
      </c>
      <c r="BA343" s="52">
        <f t="shared" si="79"/>
        <v>0</v>
      </c>
      <c r="BB343" s="52">
        <f t="shared" si="79"/>
        <v>0</v>
      </c>
      <c r="BC343" s="52">
        <f t="shared" si="79"/>
        <v>0</v>
      </c>
      <c r="BD343" s="52">
        <f t="shared" si="79"/>
        <v>0</v>
      </c>
      <c r="BE343" s="52">
        <f t="shared" si="79"/>
        <v>0</v>
      </c>
      <c r="BF343" s="52">
        <f t="shared" si="79"/>
        <v>808.47950368016814</v>
      </c>
      <c r="BG343" s="52">
        <f t="shared" si="79"/>
        <v>141.63437671808961</v>
      </c>
      <c r="BH343" s="52">
        <f t="shared" si="79"/>
        <v>0</v>
      </c>
      <c r="BI343" s="52">
        <f t="shared" si="79"/>
        <v>0.3495708905408591</v>
      </c>
      <c r="BJ343" s="52">
        <f t="shared" si="79"/>
        <v>0</v>
      </c>
      <c r="BK343" s="52">
        <f t="shared" si="79"/>
        <v>0</v>
      </c>
      <c r="BL343" s="52">
        <f t="shared" si="79"/>
        <v>0</v>
      </c>
      <c r="BM343" s="52">
        <f t="shared" si="79"/>
        <v>0</v>
      </c>
      <c r="BN343" s="52">
        <f t="shared" si="79"/>
        <v>0</v>
      </c>
      <c r="BO343" s="52">
        <f t="shared" si="78"/>
        <v>0</v>
      </c>
      <c r="BP343" s="52">
        <f t="shared" si="78"/>
        <v>0</v>
      </c>
      <c r="BQ343" s="52">
        <f t="shared" si="78"/>
        <v>0</v>
      </c>
      <c r="BR343" s="52">
        <f t="shared" si="78"/>
        <v>0</v>
      </c>
      <c r="BS343" s="52">
        <f t="shared" si="78"/>
        <v>0</v>
      </c>
      <c r="BT343" s="52">
        <f t="shared" si="77"/>
        <v>0</v>
      </c>
      <c r="BU343" s="52">
        <f t="shared" si="77"/>
        <v>0</v>
      </c>
      <c r="BV343" s="52">
        <f t="shared" si="77"/>
        <v>0</v>
      </c>
      <c r="BW343" s="52">
        <f t="shared" si="77"/>
        <v>0</v>
      </c>
      <c r="BX343" s="52">
        <f t="shared" si="77"/>
        <v>0</v>
      </c>
      <c r="BY343" s="52">
        <f t="shared" si="73"/>
        <v>950.46345128879852</v>
      </c>
      <c r="DD343" s="7">
        <v>35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0</v>
      </c>
      <c r="DI343" s="55">
        <f ca="1"/>
        <v>0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10962.500757980137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0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ca="1"/>
        <v>0</v>
      </c>
      <c r="EE343" s="55">
        <f t="shared" ca="1" si="74"/>
        <v>10962.500757980137</v>
      </c>
    </row>
    <row r="344" spans="50:135" x14ac:dyDescent="0.3">
      <c r="AX344" s="7">
        <v>36</v>
      </c>
      <c r="AY344" s="30">
        <f t="shared" si="79"/>
        <v>0</v>
      </c>
      <c r="AZ344" s="52">
        <f t="shared" si="79"/>
        <v>0</v>
      </c>
      <c r="BA344" s="52">
        <f t="shared" si="79"/>
        <v>0</v>
      </c>
      <c r="BB344" s="52">
        <f t="shared" si="79"/>
        <v>0</v>
      </c>
      <c r="BC344" s="52">
        <f t="shared" si="79"/>
        <v>0</v>
      </c>
      <c r="BD344" s="52">
        <f t="shared" si="79"/>
        <v>0</v>
      </c>
      <c r="BE344" s="52">
        <f t="shared" si="79"/>
        <v>0</v>
      </c>
      <c r="BF344" s="52">
        <f t="shared" si="79"/>
        <v>4.7508970663038745</v>
      </c>
      <c r="BG344" s="52">
        <f t="shared" si="79"/>
        <v>0.83229116173262752</v>
      </c>
      <c r="BH344" s="52">
        <f t="shared" si="79"/>
        <v>0</v>
      </c>
      <c r="BI344" s="52">
        <f t="shared" si="79"/>
        <v>2.0541957424510724E-3</v>
      </c>
      <c r="BJ344" s="52">
        <f t="shared" si="79"/>
        <v>0</v>
      </c>
      <c r="BK344" s="52">
        <f t="shared" si="79"/>
        <v>0</v>
      </c>
      <c r="BL344" s="52">
        <f t="shared" si="79"/>
        <v>0</v>
      </c>
      <c r="BM344" s="52">
        <f t="shared" si="79"/>
        <v>0</v>
      </c>
      <c r="BN344" s="52">
        <f t="shared" si="79"/>
        <v>0</v>
      </c>
      <c r="BO344" s="52">
        <f t="shared" si="78"/>
        <v>0</v>
      </c>
      <c r="BP344" s="52">
        <f t="shared" si="78"/>
        <v>0</v>
      </c>
      <c r="BQ344" s="52">
        <f t="shared" si="78"/>
        <v>0</v>
      </c>
      <c r="BR344" s="52">
        <f t="shared" si="78"/>
        <v>0</v>
      </c>
      <c r="BS344" s="52">
        <f t="shared" si="78"/>
        <v>0</v>
      </c>
      <c r="BT344" s="52">
        <f t="shared" si="77"/>
        <v>0</v>
      </c>
      <c r="BU344" s="52">
        <f t="shared" si="77"/>
        <v>0</v>
      </c>
      <c r="BV344" s="52">
        <f t="shared" si="77"/>
        <v>0</v>
      </c>
      <c r="BW344" s="52">
        <f t="shared" si="77"/>
        <v>0</v>
      </c>
      <c r="BX344" s="52">
        <f t="shared" si="77"/>
        <v>0</v>
      </c>
      <c r="BY344" s="52">
        <f t="shared" si="73"/>
        <v>5.5852424237789533</v>
      </c>
      <c r="DD344" s="7">
        <v>36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0</v>
      </c>
      <c r="DI344" s="55">
        <f ca="1"/>
        <v>0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64.419335918105375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0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ca="1"/>
        <v>0</v>
      </c>
      <c r="EE344" s="55">
        <f t="shared" ca="1" si="74"/>
        <v>64.419335918105375</v>
      </c>
    </row>
    <row r="345" spans="50:135" x14ac:dyDescent="0.3">
      <c r="AX345" s="7">
        <v>37</v>
      </c>
      <c r="AY345" s="30">
        <f t="shared" si="79"/>
        <v>0</v>
      </c>
      <c r="AZ345" s="52">
        <f t="shared" si="79"/>
        <v>0</v>
      </c>
      <c r="BA345" s="52">
        <f t="shared" si="79"/>
        <v>0</v>
      </c>
      <c r="BB345" s="52">
        <f t="shared" si="79"/>
        <v>0</v>
      </c>
      <c r="BC345" s="52">
        <f t="shared" si="79"/>
        <v>0</v>
      </c>
      <c r="BD345" s="52">
        <f t="shared" si="79"/>
        <v>0</v>
      </c>
      <c r="BE345" s="52">
        <f t="shared" si="79"/>
        <v>31069.365422197665</v>
      </c>
      <c r="BF345" s="52">
        <f t="shared" si="79"/>
        <v>0</v>
      </c>
      <c r="BG345" s="52">
        <f t="shared" si="79"/>
        <v>0</v>
      </c>
      <c r="BH345" s="52">
        <f t="shared" si="79"/>
        <v>0</v>
      </c>
      <c r="BI345" s="52">
        <f t="shared" si="79"/>
        <v>0</v>
      </c>
      <c r="BJ345" s="52">
        <f t="shared" si="79"/>
        <v>0</v>
      </c>
      <c r="BK345" s="52">
        <f t="shared" si="79"/>
        <v>0</v>
      </c>
      <c r="BL345" s="52">
        <f t="shared" si="79"/>
        <v>0</v>
      </c>
      <c r="BM345" s="52">
        <f t="shared" si="79"/>
        <v>0</v>
      </c>
      <c r="BN345" s="52">
        <f t="shared" si="79"/>
        <v>0</v>
      </c>
      <c r="BO345" s="52">
        <f t="shared" si="78"/>
        <v>0</v>
      </c>
      <c r="BP345" s="52">
        <f t="shared" si="78"/>
        <v>0</v>
      </c>
      <c r="BQ345" s="52">
        <f t="shared" si="78"/>
        <v>0</v>
      </c>
      <c r="BR345" s="52">
        <f t="shared" si="78"/>
        <v>0</v>
      </c>
      <c r="BS345" s="52">
        <f t="shared" si="78"/>
        <v>0</v>
      </c>
      <c r="BT345" s="52">
        <f t="shared" si="77"/>
        <v>0</v>
      </c>
      <c r="BU345" s="52">
        <f t="shared" si="77"/>
        <v>0</v>
      </c>
      <c r="BV345" s="52">
        <f t="shared" si="77"/>
        <v>0</v>
      </c>
      <c r="BW345" s="52">
        <f t="shared" si="77"/>
        <v>0</v>
      </c>
      <c r="BX345" s="52">
        <f t="shared" si="77"/>
        <v>0</v>
      </c>
      <c r="BY345" s="52">
        <f t="shared" si="73"/>
        <v>31069.365422197665</v>
      </c>
      <c r="DD345" s="7">
        <v>37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0</v>
      </c>
      <c r="DI345" s="55">
        <f ca="1"/>
        <v>0</v>
      </c>
      <c r="DJ345" s="55">
        <f ca="1"/>
        <v>0</v>
      </c>
      <c r="DK345" s="55">
        <f ca="1"/>
        <v>2221459.6276871329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0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ca="1"/>
        <v>0</v>
      </c>
      <c r="EE345" s="55">
        <f t="shared" ca="1" si="74"/>
        <v>2221459.6276871329</v>
      </c>
    </row>
    <row r="346" spans="50:135" x14ac:dyDescent="0.3">
      <c r="AX346" s="7">
        <v>38</v>
      </c>
      <c r="AY346" s="30">
        <f t="shared" si="79"/>
        <v>0</v>
      </c>
      <c r="AZ346" s="52">
        <f t="shared" si="79"/>
        <v>0</v>
      </c>
      <c r="BA346" s="52">
        <f t="shared" si="79"/>
        <v>0</v>
      </c>
      <c r="BB346" s="52">
        <f t="shared" si="79"/>
        <v>0</v>
      </c>
      <c r="BC346" s="52">
        <f t="shared" si="79"/>
        <v>12619.758813220824</v>
      </c>
      <c r="BD346" s="52">
        <f t="shared" si="79"/>
        <v>0</v>
      </c>
      <c r="BE346" s="52">
        <f t="shared" si="79"/>
        <v>0</v>
      </c>
      <c r="BF346" s="52">
        <f t="shared" si="79"/>
        <v>44.570355809370014</v>
      </c>
      <c r="BG346" s="52">
        <f t="shared" si="79"/>
        <v>10.316639529360858</v>
      </c>
      <c r="BH346" s="52">
        <f t="shared" si="79"/>
        <v>0</v>
      </c>
      <c r="BI346" s="52">
        <f t="shared" si="79"/>
        <v>27.40427648550822</v>
      </c>
      <c r="BJ346" s="52">
        <f t="shared" si="79"/>
        <v>29.718248083763982</v>
      </c>
      <c r="BK346" s="52">
        <f t="shared" si="79"/>
        <v>0</v>
      </c>
      <c r="BL346" s="52">
        <f t="shared" si="79"/>
        <v>0</v>
      </c>
      <c r="BM346" s="52">
        <f t="shared" si="79"/>
        <v>0</v>
      </c>
      <c r="BN346" s="52">
        <f t="shared" si="79"/>
        <v>25.517433056323163</v>
      </c>
      <c r="BO346" s="52">
        <f t="shared" si="78"/>
        <v>0</v>
      </c>
      <c r="BP346" s="52">
        <f t="shared" si="78"/>
        <v>0</v>
      </c>
      <c r="BQ346" s="52">
        <f t="shared" si="78"/>
        <v>840.17966254692203</v>
      </c>
      <c r="BR346" s="52">
        <f t="shared" si="78"/>
        <v>0</v>
      </c>
      <c r="BS346" s="52">
        <f t="shared" si="78"/>
        <v>0</v>
      </c>
      <c r="BT346" s="52">
        <f t="shared" si="77"/>
        <v>0</v>
      </c>
      <c r="BU346" s="52">
        <f t="shared" si="77"/>
        <v>0</v>
      </c>
      <c r="BV346" s="52">
        <f t="shared" si="77"/>
        <v>0</v>
      </c>
      <c r="BW346" s="52">
        <f t="shared" si="77"/>
        <v>0</v>
      </c>
      <c r="BX346" s="52">
        <f t="shared" si="77"/>
        <v>0</v>
      </c>
      <c r="BY346" s="52">
        <f t="shared" si="73"/>
        <v>13597.46542873207</v>
      </c>
      <c r="DD346" s="7">
        <v>38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0</v>
      </c>
      <c r="DI346" s="55">
        <f ca="1"/>
        <v>935124.12805966299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798.50789957253039</v>
      </c>
      <c r="DN346" s="55">
        <f ca="1"/>
        <v>0</v>
      </c>
      <c r="DO346" s="55">
        <f ca="1"/>
        <v>0</v>
      </c>
      <c r="DP346" s="55">
        <f ca="1"/>
        <v>1667.1937174991594</v>
      </c>
      <c r="DQ346" s="55">
        <f ca="1"/>
        <v>0</v>
      </c>
      <c r="DR346" s="55">
        <f ca="1"/>
        <v>0</v>
      </c>
      <c r="DS346" s="55">
        <f ca="1"/>
        <v>0</v>
      </c>
      <c r="DT346" s="55">
        <f ca="1"/>
        <v>1806.6342603876799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ca="1"/>
        <v>0</v>
      </c>
      <c r="EE346" s="55">
        <f t="shared" ca="1" si="74"/>
        <v>939396.46393712226</v>
      </c>
    </row>
    <row r="347" spans="50:135" x14ac:dyDescent="0.3">
      <c r="AX347" s="7">
        <v>39</v>
      </c>
      <c r="AY347" s="30">
        <f t="shared" si="79"/>
        <v>0</v>
      </c>
      <c r="AZ347" s="52">
        <f t="shared" si="79"/>
        <v>0</v>
      </c>
      <c r="BA347" s="52">
        <f t="shared" si="79"/>
        <v>0</v>
      </c>
      <c r="BB347" s="52">
        <f t="shared" si="79"/>
        <v>0</v>
      </c>
      <c r="BC347" s="52">
        <f t="shared" si="79"/>
        <v>37.779021886494597</v>
      </c>
      <c r="BD347" s="52">
        <f t="shared" si="79"/>
        <v>78.039907731617674</v>
      </c>
      <c r="BE347" s="52">
        <f t="shared" si="79"/>
        <v>0</v>
      </c>
      <c r="BF347" s="52">
        <f t="shared" si="79"/>
        <v>32.692427301500793</v>
      </c>
      <c r="BG347" s="52">
        <f t="shared" si="79"/>
        <v>7.5672716020416351</v>
      </c>
      <c r="BH347" s="52">
        <f t="shared" si="79"/>
        <v>0</v>
      </c>
      <c r="BI347" s="52">
        <f t="shared" si="79"/>
        <v>20.101080650014595</v>
      </c>
      <c r="BJ347" s="52">
        <f t="shared" si="79"/>
        <v>3.2699852004036054</v>
      </c>
      <c r="BK347" s="52">
        <f t="shared" si="79"/>
        <v>0</v>
      </c>
      <c r="BL347" s="52">
        <f t="shared" si="79"/>
        <v>0</v>
      </c>
      <c r="BM347" s="52">
        <f t="shared" si="79"/>
        <v>8.3026542037549379E-3</v>
      </c>
      <c r="BN347" s="52">
        <f t="shared" si="79"/>
        <v>7.6390022194510826E-2</v>
      </c>
      <c r="BO347" s="52">
        <f t="shared" si="78"/>
        <v>0</v>
      </c>
      <c r="BP347" s="52">
        <f t="shared" si="78"/>
        <v>9.9814849879094361</v>
      </c>
      <c r="BQ347" s="52">
        <f t="shared" si="78"/>
        <v>92.44740990109581</v>
      </c>
      <c r="BR347" s="52">
        <f t="shared" si="78"/>
        <v>0</v>
      </c>
      <c r="BS347" s="52">
        <f t="shared" si="78"/>
        <v>0</v>
      </c>
      <c r="BT347" s="52">
        <f t="shared" si="78"/>
        <v>0</v>
      </c>
      <c r="BU347" s="52">
        <f t="shared" si="78"/>
        <v>0</v>
      </c>
      <c r="BV347" s="52">
        <f t="shared" si="78"/>
        <v>0</v>
      </c>
      <c r="BW347" s="52">
        <f t="shared" si="78"/>
        <v>0</v>
      </c>
      <c r="BX347" s="52">
        <f t="shared" si="78"/>
        <v>0</v>
      </c>
      <c r="BY347" s="52">
        <f t="shared" si="73"/>
        <v>281.96328193747638</v>
      </c>
      <c r="DD347" s="7">
        <v>39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0</v>
      </c>
      <c r="DI347" s="55">
        <f ca="1"/>
        <v>2799.4255217892496</v>
      </c>
      <c r="DJ347" s="55">
        <f ca="1"/>
        <v>5408.1656058011049</v>
      </c>
      <c r="DK347" s="55">
        <f ca="1"/>
        <v>0</v>
      </c>
      <c r="DL347" s="55">
        <f ca="1"/>
        <v>0</v>
      </c>
      <c r="DM347" s="55">
        <f ca="1"/>
        <v>585.70682199802263</v>
      </c>
      <c r="DN347" s="55">
        <f ca="1"/>
        <v>0</v>
      </c>
      <c r="DO347" s="55">
        <f ca="1"/>
        <v>0</v>
      </c>
      <c r="DP347" s="55">
        <f ca="1"/>
        <v>183.44616974264227</v>
      </c>
      <c r="DQ347" s="55">
        <f ca="1"/>
        <v>0</v>
      </c>
      <c r="DR347" s="55">
        <f ca="1"/>
        <v>0</v>
      </c>
      <c r="DS347" s="55">
        <f ca="1"/>
        <v>0</v>
      </c>
      <c r="DT347" s="55">
        <f ca="1"/>
        <v>5.4084135713713666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ca="1"/>
        <v>0</v>
      </c>
      <c r="EE347" s="55">
        <f t="shared" ca="1" si="74"/>
        <v>8982.1525329023898</v>
      </c>
    </row>
    <row r="348" spans="50:135" x14ac:dyDescent="0.3">
      <c r="AX348" s="7">
        <v>40</v>
      </c>
      <c r="AY348" s="30">
        <f t="shared" si="79"/>
        <v>0</v>
      </c>
      <c r="AZ348" s="52">
        <f t="shared" si="79"/>
        <v>0</v>
      </c>
      <c r="BA348" s="52">
        <f t="shared" si="79"/>
        <v>0</v>
      </c>
      <c r="BB348" s="52">
        <f t="shared" si="79"/>
        <v>0</v>
      </c>
      <c r="BC348" s="52">
        <f t="shared" si="79"/>
        <v>164.35387674890222</v>
      </c>
      <c r="BD348" s="52">
        <f t="shared" si="79"/>
        <v>339.50485560969054</v>
      </c>
      <c r="BE348" s="52">
        <f t="shared" si="79"/>
        <v>0</v>
      </c>
      <c r="BF348" s="52">
        <f t="shared" si="79"/>
        <v>142.22515294664103</v>
      </c>
      <c r="BG348" s="52">
        <f t="shared" si="79"/>
        <v>32.920662358059722</v>
      </c>
      <c r="BH348" s="52">
        <f t="shared" si="79"/>
        <v>0</v>
      </c>
      <c r="BI348" s="52">
        <f t="shared" si="79"/>
        <v>87.447751835692586</v>
      </c>
      <c r="BJ348" s="52">
        <f t="shared" si="79"/>
        <v>14.225745340418609</v>
      </c>
      <c r="BK348" s="52">
        <f t="shared" si="79"/>
        <v>0</v>
      </c>
      <c r="BL348" s="52">
        <f t="shared" si="79"/>
        <v>0</v>
      </c>
      <c r="BM348" s="52">
        <f t="shared" si="79"/>
        <v>3.6094493023076837E-2</v>
      </c>
      <c r="BN348" s="52">
        <f t="shared" si="79"/>
        <v>0.33175085499151508</v>
      </c>
      <c r="BO348" s="52">
        <f t="shared" ref="BO348:BX360" si="80">AM127*$H128*AM183</f>
        <v>0</v>
      </c>
      <c r="BP348" s="52">
        <f t="shared" si="80"/>
        <v>43.423457537755141</v>
      </c>
      <c r="BQ348" s="52">
        <f t="shared" si="80"/>
        <v>402.18326060139265</v>
      </c>
      <c r="BR348" s="52">
        <f t="shared" si="80"/>
        <v>0</v>
      </c>
      <c r="BS348" s="52">
        <f t="shared" si="80"/>
        <v>0</v>
      </c>
      <c r="BT348" s="52">
        <f t="shared" si="80"/>
        <v>0</v>
      </c>
      <c r="BU348" s="52">
        <f t="shared" si="80"/>
        <v>0</v>
      </c>
      <c r="BV348" s="52">
        <f t="shared" si="80"/>
        <v>0</v>
      </c>
      <c r="BW348" s="52">
        <f t="shared" si="80"/>
        <v>0</v>
      </c>
      <c r="BX348" s="52">
        <f t="shared" si="80"/>
        <v>0</v>
      </c>
      <c r="BY348" s="52">
        <f t="shared" si="73"/>
        <v>1226.6526083265669</v>
      </c>
      <c r="DD348" s="7">
        <v>40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0</v>
      </c>
      <c r="DI348" s="55">
        <f ca="1"/>
        <v>12178.622267093653</v>
      </c>
      <c r="DJ348" s="55">
        <f ca="1"/>
        <v>23527.686493751553</v>
      </c>
      <c r="DK348" s="55">
        <f ca="1"/>
        <v>0</v>
      </c>
      <c r="DL348" s="55">
        <f ca="1"/>
        <v>0</v>
      </c>
      <c r="DM348" s="55">
        <f ca="1"/>
        <v>2548.0592665138229</v>
      </c>
      <c r="DN348" s="55">
        <f ca="1"/>
        <v>0</v>
      </c>
      <c r="DO348" s="55">
        <f ca="1"/>
        <v>0</v>
      </c>
      <c r="DP348" s="55">
        <f ca="1"/>
        <v>798.06431359748399</v>
      </c>
      <c r="DQ348" s="55">
        <f ca="1"/>
        <v>0</v>
      </c>
      <c r="DR348" s="55">
        <f ca="1"/>
        <v>0</v>
      </c>
      <c r="DS348" s="55">
        <f ca="1"/>
        <v>0</v>
      </c>
      <c r="DT348" s="55">
        <f ca="1"/>
        <v>23.487960533399267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ca="1"/>
        <v>0</v>
      </c>
      <c r="EE348" s="55">
        <f t="shared" ca="1" si="74"/>
        <v>39075.92030148991</v>
      </c>
    </row>
    <row r="349" spans="50:135" x14ac:dyDescent="0.3">
      <c r="AX349" s="7">
        <v>41</v>
      </c>
      <c r="AY349" s="30">
        <f t="shared" si="79"/>
        <v>0</v>
      </c>
      <c r="AZ349" s="52">
        <f t="shared" si="79"/>
        <v>0</v>
      </c>
      <c r="BA349" s="52">
        <f t="shared" si="79"/>
        <v>0</v>
      </c>
      <c r="BB349" s="52">
        <f t="shared" si="79"/>
        <v>0</v>
      </c>
      <c r="BC349" s="52">
        <f t="shared" si="79"/>
        <v>1436.5134579711512</v>
      </c>
      <c r="BD349" s="52">
        <f t="shared" si="79"/>
        <v>0</v>
      </c>
      <c r="BE349" s="52">
        <f t="shared" si="79"/>
        <v>0</v>
      </c>
      <c r="BF349" s="52">
        <f t="shared" si="79"/>
        <v>67.194397518514151</v>
      </c>
      <c r="BG349" s="52">
        <f t="shared" si="79"/>
        <v>15.553395640522861</v>
      </c>
      <c r="BH349" s="52">
        <f t="shared" si="79"/>
        <v>0</v>
      </c>
      <c r="BI349" s="52">
        <f t="shared" si="79"/>
        <v>41.314766603143589</v>
      </c>
      <c r="BJ349" s="52">
        <f t="shared" si="79"/>
        <v>19.042422253600634</v>
      </c>
      <c r="BK349" s="52">
        <f t="shared" si="79"/>
        <v>0</v>
      </c>
      <c r="BL349" s="52">
        <f t="shared" si="79"/>
        <v>0</v>
      </c>
      <c r="BM349" s="52">
        <f t="shared" si="79"/>
        <v>0</v>
      </c>
      <c r="BN349" s="52">
        <f t="shared" si="79"/>
        <v>2.9046621678975777</v>
      </c>
      <c r="BO349" s="52">
        <f t="shared" si="80"/>
        <v>0</v>
      </c>
      <c r="BP349" s="52">
        <f t="shared" si="80"/>
        <v>0</v>
      </c>
      <c r="BQ349" s="52">
        <f t="shared" si="80"/>
        <v>538.35797661296772</v>
      </c>
      <c r="BR349" s="52">
        <f t="shared" si="80"/>
        <v>0</v>
      </c>
      <c r="BS349" s="52">
        <f t="shared" si="80"/>
        <v>0</v>
      </c>
      <c r="BT349" s="52">
        <f t="shared" si="80"/>
        <v>0</v>
      </c>
      <c r="BU349" s="52">
        <f t="shared" si="80"/>
        <v>0</v>
      </c>
      <c r="BV349" s="52">
        <f t="shared" si="80"/>
        <v>0</v>
      </c>
      <c r="BW349" s="52">
        <f t="shared" si="80"/>
        <v>0</v>
      </c>
      <c r="BX349" s="52">
        <f t="shared" si="80"/>
        <v>0</v>
      </c>
      <c r="BY349" s="52">
        <f t="shared" si="73"/>
        <v>2120.8810787677976</v>
      </c>
      <c r="DD349" s="7">
        <v>41</v>
      </c>
      <c r="DE349" s="55">
        <f ca="1"/>
        <v>0</v>
      </c>
      <c r="DF349" s="55">
        <f ca="1"/>
        <v>0</v>
      </c>
      <c r="DG349" s="55">
        <f ca="1"/>
        <v>0</v>
      </c>
      <c r="DH349" s="55">
        <f ca="1"/>
        <v>0</v>
      </c>
      <c r="DI349" s="55">
        <f ca="1"/>
        <v>106445.6472356623</v>
      </c>
      <c r="DJ349" s="55">
        <f ca="1"/>
        <v>0</v>
      </c>
      <c r="DK349" s="55">
        <f ca="1"/>
        <v>0</v>
      </c>
      <c r="DL349" s="55">
        <f ca="1"/>
        <v>0</v>
      </c>
      <c r="DM349" s="55">
        <f ca="1"/>
        <v>1203.8328225764697</v>
      </c>
      <c r="DN349" s="55">
        <f ca="1"/>
        <v>0</v>
      </c>
      <c r="DO349" s="55">
        <f ca="1"/>
        <v>0</v>
      </c>
      <c r="DP349" s="55">
        <f ca="1"/>
        <v>1068.2798884269955</v>
      </c>
      <c r="DQ349" s="55">
        <f ca="1"/>
        <v>0</v>
      </c>
      <c r="DR349" s="55">
        <f ca="1"/>
        <v>0</v>
      </c>
      <c r="DS349" s="55">
        <f ca="1"/>
        <v>0</v>
      </c>
      <c r="DT349" s="55">
        <f ca="1"/>
        <v>205.6500814871485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ca="1"/>
        <v>0</v>
      </c>
      <c r="EE349" s="55">
        <f t="shared" ca="1" si="74"/>
        <v>108923.41002815292</v>
      </c>
    </row>
    <row r="350" spans="50:135" x14ac:dyDescent="0.3">
      <c r="AX350" s="7">
        <v>42</v>
      </c>
      <c r="AY350" s="30">
        <f t="shared" si="79"/>
        <v>0</v>
      </c>
      <c r="AZ350" s="52">
        <f t="shared" si="79"/>
        <v>0</v>
      </c>
      <c r="BA350" s="52">
        <f t="shared" si="79"/>
        <v>0</v>
      </c>
      <c r="BB350" s="52">
        <f t="shared" si="79"/>
        <v>0</v>
      </c>
      <c r="BC350" s="52">
        <f t="shared" si="79"/>
        <v>732.29229161319529</v>
      </c>
      <c r="BD350" s="52">
        <f t="shared" si="79"/>
        <v>0</v>
      </c>
      <c r="BE350" s="52">
        <f t="shared" si="79"/>
        <v>0</v>
      </c>
      <c r="BF350" s="52">
        <f t="shared" si="79"/>
        <v>34.253726679204206</v>
      </c>
      <c r="BG350" s="52">
        <f t="shared" si="79"/>
        <v>7.9286634399229472</v>
      </c>
      <c r="BH350" s="52">
        <f t="shared" si="79"/>
        <v>0</v>
      </c>
      <c r="BI350" s="52">
        <f t="shared" si="79"/>
        <v>21.061052332491684</v>
      </c>
      <c r="BJ350" s="52">
        <f t="shared" si="79"/>
        <v>9.7072665472903754</v>
      </c>
      <c r="BK350" s="52">
        <f t="shared" si="79"/>
        <v>0</v>
      </c>
      <c r="BL350" s="52">
        <f t="shared" si="79"/>
        <v>0</v>
      </c>
      <c r="BM350" s="52">
        <f t="shared" si="79"/>
        <v>0</v>
      </c>
      <c r="BN350" s="52">
        <f t="shared" si="79"/>
        <v>1.4807113035565385</v>
      </c>
      <c r="BO350" s="52">
        <f t="shared" si="80"/>
        <v>0</v>
      </c>
      <c r="BP350" s="52">
        <f t="shared" si="80"/>
        <v>0</v>
      </c>
      <c r="BQ350" s="52">
        <f t="shared" si="80"/>
        <v>274.43905534767362</v>
      </c>
      <c r="BR350" s="52">
        <f t="shared" si="80"/>
        <v>0</v>
      </c>
      <c r="BS350" s="52">
        <f t="shared" si="80"/>
        <v>0</v>
      </c>
      <c r="BT350" s="52">
        <f t="shared" si="80"/>
        <v>0</v>
      </c>
      <c r="BU350" s="52">
        <f t="shared" si="80"/>
        <v>0</v>
      </c>
      <c r="BV350" s="52">
        <f t="shared" si="80"/>
        <v>0</v>
      </c>
      <c r="BW350" s="52">
        <f t="shared" si="80"/>
        <v>0</v>
      </c>
      <c r="BX350" s="52">
        <f t="shared" si="80"/>
        <v>0</v>
      </c>
      <c r="BY350" s="52">
        <f t="shared" si="73"/>
        <v>1081.1627672633347</v>
      </c>
      <c r="DD350" s="7">
        <v>42</v>
      </c>
      <c r="DE350" s="55">
        <f ca="1"/>
        <v>0</v>
      </c>
      <c r="DF350" s="55">
        <f ca="1"/>
        <v>0</v>
      </c>
      <c r="DG350" s="55">
        <f ca="1"/>
        <v>0</v>
      </c>
      <c r="DH350" s="55">
        <f ca="1"/>
        <v>0</v>
      </c>
      <c r="DI350" s="55">
        <f ca="1"/>
        <v>54262.858808537763</v>
      </c>
      <c r="DJ350" s="55">
        <f ca="1"/>
        <v>0</v>
      </c>
      <c r="DK350" s="55">
        <f ca="1"/>
        <v>0</v>
      </c>
      <c r="DL350" s="55">
        <f ca="1"/>
        <v>0</v>
      </c>
      <c r="DM350" s="55">
        <f ca="1"/>
        <v>613.67855025003621</v>
      </c>
      <c r="DN350" s="55">
        <f ca="1"/>
        <v>0</v>
      </c>
      <c r="DO350" s="55">
        <f ca="1"/>
        <v>0</v>
      </c>
      <c r="DP350" s="55">
        <f ca="1"/>
        <v>544.57765330299003</v>
      </c>
      <c r="DQ350" s="55">
        <f ca="1"/>
        <v>0</v>
      </c>
      <c r="DR350" s="55">
        <f ca="1"/>
        <v>0</v>
      </c>
      <c r="DS350" s="55">
        <f ca="1"/>
        <v>0</v>
      </c>
      <c r="DT350" s="55">
        <f ca="1"/>
        <v>104.83436029180292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ca="1"/>
        <v>0</v>
      </c>
      <c r="EE350" s="55">
        <f t="shared" ca="1" si="74"/>
        <v>55525.949372382594</v>
      </c>
    </row>
    <row r="351" spans="50:135" x14ac:dyDescent="0.3">
      <c r="AX351" s="7">
        <v>43</v>
      </c>
      <c r="AY351" s="30">
        <f t="shared" si="79"/>
        <v>0</v>
      </c>
      <c r="AZ351" s="52">
        <f t="shared" si="79"/>
        <v>0</v>
      </c>
      <c r="BA351" s="52">
        <f t="shared" si="79"/>
        <v>0</v>
      </c>
      <c r="BB351" s="52">
        <f t="shared" si="79"/>
        <v>0</v>
      </c>
      <c r="BC351" s="52">
        <f t="shared" si="79"/>
        <v>76.628391590888398</v>
      </c>
      <c r="BD351" s="52">
        <f t="shared" si="79"/>
        <v>0</v>
      </c>
      <c r="BE351" s="52">
        <f t="shared" si="79"/>
        <v>0</v>
      </c>
      <c r="BF351" s="52">
        <f t="shared" si="79"/>
        <v>3.5843719941533094</v>
      </c>
      <c r="BG351" s="52">
        <f t="shared" si="79"/>
        <v>0.82966970201849777</v>
      </c>
      <c r="BH351" s="52">
        <f t="shared" si="79"/>
        <v>0</v>
      </c>
      <c r="BI351" s="52">
        <f t="shared" si="79"/>
        <v>2.2038666589778493</v>
      </c>
      <c r="BJ351" s="52">
        <f t="shared" si="79"/>
        <v>1.0157859521164549</v>
      </c>
      <c r="BK351" s="52">
        <f t="shared" si="79"/>
        <v>0</v>
      </c>
      <c r="BL351" s="52">
        <f t="shared" si="79"/>
        <v>0</v>
      </c>
      <c r="BM351" s="52">
        <f t="shared" si="79"/>
        <v>0</v>
      </c>
      <c r="BN351" s="52">
        <f t="shared" si="79"/>
        <v>0.15494431180596477</v>
      </c>
      <c r="BO351" s="52">
        <f t="shared" si="80"/>
        <v>0</v>
      </c>
      <c r="BP351" s="52">
        <f t="shared" si="80"/>
        <v>0</v>
      </c>
      <c r="BQ351" s="52">
        <f t="shared" si="80"/>
        <v>28.717799782420183</v>
      </c>
      <c r="BR351" s="52">
        <f t="shared" si="80"/>
        <v>0</v>
      </c>
      <c r="BS351" s="52">
        <f t="shared" si="80"/>
        <v>0</v>
      </c>
      <c r="BT351" s="52">
        <f t="shared" si="80"/>
        <v>0</v>
      </c>
      <c r="BU351" s="52">
        <f t="shared" si="80"/>
        <v>0</v>
      </c>
      <c r="BV351" s="52">
        <f t="shared" si="80"/>
        <v>0</v>
      </c>
      <c r="BW351" s="52">
        <f t="shared" si="80"/>
        <v>0</v>
      </c>
      <c r="BX351" s="52">
        <f t="shared" si="80"/>
        <v>0</v>
      </c>
      <c r="BY351" s="52">
        <f t="shared" si="73"/>
        <v>113.13482999238066</v>
      </c>
      <c r="DD351" s="7">
        <v>43</v>
      </c>
      <c r="DE351" s="55">
        <f ca="1"/>
        <v>0</v>
      </c>
      <c r="DF351" s="55">
        <f ca="1"/>
        <v>0</v>
      </c>
      <c r="DG351" s="55">
        <f ca="1"/>
        <v>0</v>
      </c>
      <c r="DH351" s="55">
        <f ca="1"/>
        <v>0</v>
      </c>
      <c r="DI351" s="55">
        <f ca="1"/>
        <v>5678.1638168848294</v>
      </c>
      <c r="DJ351" s="55">
        <f ca="1"/>
        <v>0</v>
      </c>
      <c r="DK351" s="55">
        <f ca="1"/>
        <v>0</v>
      </c>
      <c r="DL351" s="55">
        <f ca="1"/>
        <v>0</v>
      </c>
      <c r="DM351" s="55">
        <f ca="1"/>
        <v>64.216434936231735</v>
      </c>
      <c r="DN351" s="55">
        <f ca="1"/>
        <v>0</v>
      </c>
      <c r="DO351" s="55">
        <f ca="1"/>
        <v>0</v>
      </c>
      <c r="DP351" s="55">
        <f ca="1"/>
        <v>56.985591913733124</v>
      </c>
      <c r="DQ351" s="55">
        <f ca="1"/>
        <v>0</v>
      </c>
      <c r="DR351" s="55">
        <f ca="1"/>
        <v>0</v>
      </c>
      <c r="DS351" s="55">
        <f ca="1"/>
        <v>0</v>
      </c>
      <c r="DT351" s="55">
        <f ca="1"/>
        <v>10.970057275862304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ca="1"/>
        <v>0</v>
      </c>
      <c r="EE351" s="55">
        <f t="shared" ca="1" si="74"/>
        <v>5810.3359010106569</v>
      </c>
    </row>
    <row r="352" spans="50:135" x14ac:dyDescent="0.3">
      <c r="AX352" s="7">
        <v>44</v>
      </c>
      <c r="AY352" s="30">
        <f t="shared" si="79"/>
        <v>0</v>
      </c>
      <c r="AZ352" s="52">
        <f t="shared" si="79"/>
        <v>0</v>
      </c>
      <c r="BA352" s="52">
        <f t="shared" si="79"/>
        <v>0</v>
      </c>
      <c r="BB352" s="52">
        <f t="shared" si="79"/>
        <v>0</v>
      </c>
      <c r="BC352" s="52">
        <f t="shared" si="79"/>
        <v>122.13318705827358</v>
      </c>
      <c r="BD352" s="52">
        <f t="shared" si="79"/>
        <v>0</v>
      </c>
      <c r="BE352" s="52">
        <f t="shared" si="79"/>
        <v>0</v>
      </c>
      <c r="BF352" s="52">
        <f t="shared" si="79"/>
        <v>5.7129057011636402</v>
      </c>
      <c r="BG352" s="52">
        <f t="shared" si="79"/>
        <v>1.3223584980815291</v>
      </c>
      <c r="BH352" s="52">
        <f t="shared" si="79"/>
        <v>0</v>
      </c>
      <c r="BI352" s="52">
        <f t="shared" si="79"/>
        <v>3.5126048365729385</v>
      </c>
      <c r="BJ352" s="52">
        <f t="shared" si="79"/>
        <v>1.6189975165929515</v>
      </c>
      <c r="BK352" s="52">
        <f t="shared" si="79"/>
        <v>0</v>
      </c>
      <c r="BL352" s="52">
        <f t="shared" si="79"/>
        <v>0</v>
      </c>
      <c r="BM352" s="52">
        <f t="shared" si="79"/>
        <v>0</v>
      </c>
      <c r="BN352" s="52">
        <f t="shared" si="79"/>
        <v>0.24730403150815025</v>
      </c>
      <c r="BO352" s="52">
        <f t="shared" si="80"/>
        <v>0</v>
      </c>
      <c r="BP352" s="52">
        <f t="shared" si="80"/>
        <v>0</v>
      </c>
      <c r="BQ352" s="52">
        <f t="shared" si="80"/>
        <v>45.771499819354588</v>
      </c>
      <c r="BR352" s="52">
        <f t="shared" si="80"/>
        <v>0</v>
      </c>
      <c r="BS352" s="52">
        <f t="shared" si="80"/>
        <v>0</v>
      </c>
      <c r="BT352" s="52">
        <f t="shared" si="80"/>
        <v>0</v>
      </c>
      <c r="BU352" s="52">
        <f t="shared" si="80"/>
        <v>0</v>
      </c>
      <c r="BV352" s="52">
        <f t="shared" si="80"/>
        <v>0</v>
      </c>
      <c r="BW352" s="52">
        <f t="shared" si="80"/>
        <v>0</v>
      </c>
      <c r="BX352" s="52">
        <f t="shared" si="80"/>
        <v>0</v>
      </c>
      <c r="BY352" s="52">
        <f t="shared" si="73"/>
        <v>180.31885746154734</v>
      </c>
      <c r="DD352" s="7">
        <v>44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0</v>
      </c>
      <c r="DI352" s="55">
        <f ca="1"/>
        <v>9050.0691610180711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102.35054775151036</v>
      </c>
      <c r="DN352" s="55">
        <f ca="1"/>
        <v>0</v>
      </c>
      <c r="DO352" s="55">
        <f ca="1"/>
        <v>0</v>
      </c>
      <c r="DP352" s="55">
        <f ca="1"/>
        <v>90.82576068086459</v>
      </c>
      <c r="DQ352" s="55">
        <f ca="1"/>
        <v>0</v>
      </c>
      <c r="DR352" s="55">
        <f ca="1"/>
        <v>0</v>
      </c>
      <c r="DS352" s="55">
        <f ca="1"/>
        <v>0</v>
      </c>
      <c r="DT352" s="55">
        <f ca="1"/>
        <v>17.509125430777036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ca="1"/>
        <v>0</v>
      </c>
      <c r="EE352" s="55">
        <f t="shared" ca="1" si="74"/>
        <v>9260.7545948812221</v>
      </c>
    </row>
    <row r="353" spans="50:135" x14ac:dyDescent="0.3">
      <c r="AX353" s="7">
        <v>45</v>
      </c>
      <c r="AY353" s="30">
        <f t="shared" si="79"/>
        <v>0</v>
      </c>
      <c r="AZ353" s="52">
        <f t="shared" si="79"/>
        <v>0</v>
      </c>
      <c r="BA353" s="52">
        <f t="shared" si="79"/>
        <v>0</v>
      </c>
      <c r="BB353" s="52">
        <f t="shared" si="79"/>
        <v>0</v>
      </c>
      <c r="BC353" s="52">
        <f t="shared" si="79"/>
        <v>15.667985305288674</v>
      </c>
      <c r="BD353" s="52">
        <f t="shared" si="79"/>
        <v>0</v>
      </c>
      <c r="BE353" s="52">
        <f t="shared" si="79"/>
        <v>0</v>
      </c>
      <c r="BF353" s="52">
        <f t="shared" si="79"/>
        <v>0.73288616015605512</v>
      </c>
      <c r="BG353" s="52">
        <f t="shared" si="79"/>
        <v>0.16964016096654055</v>
      </c>
      <c r="BH353" s="52">
        <f t="shared" si="79"/>
        <v>0</v>
      </c>
      <c r="BI353" s="52">
        <f t="shared" si="79"/>
        <v>0.45061823319612654</v>
      </c>
      <c r="BJ353" s="52">
        <f t="shared" si="79"/>
        <v>0.20769481163462575</v>
      </c>
      <c r="BK353" s="52">
        <f t="shared" si="79"/>
        <v>0</v>
      </c>
      <c r="BL353" s="52">
        <f t="shared" si="79"/>
        <v>0</v>
      </c>
      <c r="BM353" s="52">
        <f t="shared" si="79"/>
        <v>0</v>
      </c>
      <c r="BN353" s="52">
        <f t="shared" si="79"/>
        <v>3.1681015557052709E-2</v>
      </c>
      <c r="BO353" s="52">
        <f t="shared" si="80"/>
        <v>0</v>
      </c>
      <c r="BP353" s="52">
        <f t="shared" si="80"/>
        <v>0</v>
      </c>
      <c r="BQ353" s="52">
        <f t="shared" si="80"/>
        <v>5.8718453505680275</v>
      </c>
      <c r="BR353" s="52">
        <f t="shared" si="80"/>
        <v>0</v>
      </c>
      <c r="BS353" s="52">
        <f t="shared" si="80"/>
        <v>0</v>
      </c>
      <c r="BT353" s="52">
        <f t="shared" si="80"/>
        <v>0</v>
      </c>
      <c r="BU353" s="52">
        <f t="shared" si="80"/>
        <v>0</v>
      </c>
      <c r="BV353" s="52">
        <f t="shared" si="80"/>
        <v>0</v>
      </c>
      <c r="BW353" s="52">
        <f t="shared" si="80"/>
        <v>0</v>
      </c>
      <c r="BX353" s="52">
        <f t="shared" si="80"/>
        <v>0</v>
      </c>
      <c r="BY353" s="52">
        <f t="shared" si="73"/>
        <v>23.132351037367101</v>
      </c>
      <c r="DD353" s="7">
        <v>45</v>
      </c>
      <c r="DE353" s="55">
        <f ca="1"/>
        <v>0</v>
      </c>
      <c r="DF353" s="55">
        <f ca="1"/>
        <v>0</v>
      </c>
      <c r="DG353" s="55">
        <f ca="1"/>
        <v>0</v>
      </c>
      <c r="DH353" s="55">
        <f ca="1"/>
        <v>0</v>
      </c>
      <c r="DI353" s="55">
        <f ca="1"/>
        <v>1160.9977111218907</v>
      </c>
      <c r="DJ353" s="55">
        <f ca="1"/>
        <v>0</v>
      </c>
      <c r="DK353" s="55">
        <f ca="1"/>
        <v>0</v>
      </c>
      <c r="DL353" s="55">
        <f ca="1"/>
        <v>0</v>
      </c>
      <c r="DM353" s="55">
        <f ca="1"/>
        <v>13.13014845881024</v>
      </c>
      <c r="DN353" s="55">
        <f ca="1"/>
        <v>0</v>
      </c>
      <c r="DO353" s="55">
        <f ca="1"/>
        <v>0</v>
      </c>
      <c r="DP353" s="55">
        <f ca="1"/>
        <v>11.651678932702504</v>
      </c>
      <c r="DQ353" s="55">
        <f ca="1"/>
        <v>0</v>
      </c>
      <c r="DR353" s="55">
        <f ca="1"/>
        <v>0</v>
      </c>
      <c r="DS353" s="55">
        <f ca="1"/>
        <v>0</v>
      </c>
      <c r="DT353" s="55">
        <f ca="1"/>
        <v>2.2430159014393318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ca="1"/>
        <v>0</v>
      </c>
      <c r="EE353" s="55">
        <f t="shared" ca="1" si="74"/>
        <v>1188.0225544148427</v>
      </c>
    </row>
    <row r="354" spans="50:135" x14ac:dyDescent="0.3">
      <c r="AX354" s="7">
        <v>46</v>
      </c>
      <c r="AY354" s="30">
        <f t="shared" si="79"/>
        <v>0</v>
      </c>
      <c r="AZ354" s="52">
        <f t="shared" si="79"/>
        <v>0</v>
      </c>
      <c r="BA354" s="52">
        <f t="shared" si="79"/>
        <v>0</v>
      </c>
      <c r="BB354" s="52">
        <f t="shared" si="79"/>
        <v>0</v>
      </c>
      <c r="BC354" s="52">
        <f t="shared" si="79"/>
        <v>0.48665849061355748</v>
      </c>
      <c r="BD354" s="52">
        <f t="shared" si="79"/>
        <v>1.0052876382081026</v>
      </c>
      <c r="BE354" s="52">
        <f t="shared" si="79"/>
        <v>0</v>
      </c>
      <c r="BF354" s="52">
        <f t="shared" si="79"/>
        <v>2.7399860149204476</v>
      </c>
      <c r="BG354" s="52">
        <f t="shared" si="79"/>
        <v>0.63422082905390698</v>
      </c>
      <c r="BH354" s="52">
        <f t="shared" si="79"/>
        <v>0</v>
      </c>
      <c r="BI354" s="52">
        <f t="shared" si="79"/>
        <v>1.6846922800523838</v>
      </c>
      <c r="BJ354" s="52">
        <f t="shared" si="79"/>
        <v>0.36334048063120017</v>
      </c>
      <c r="BK354" s="52">
        <f t="shared" si="79"/>
        <v>0</v>
      </c>
      <c r="BL354" s="52">
        <f t="shared" si="79"/>
        <v>0</v>
      </c>
      <c r="BM354" s="52">
        <f t="shared" si="79"/>
        <v>1.0707400589466378E-4</v>
      </c>
      <c r="BN354" s="52">
        <f t="shared" si="79"/>
        <v>9.8403411581711713E-4</v>
      </c>
      <c r="BO354" s="52">
        <f t="shared" si="80"/>
        <v>0</v>
      </c>
      <c r="BP354" s="52">
        <f t="shared" si="80"/>
        <v>2.0544905553234839E-2</v>
      </c>
      <c r="BQ354" s="52">
        <f t="shared" si="80"/>
        <v>10.272183000792703</v>
      </c>
      <c r="BR354" s="52">
        <f t="shared" si="80"/>
        <v>0</v>
      </c>
      <c r="BS354" s="52">
        <f t="shared" si="80"/>
        <v>0</v>
      </c>
      <c r="BT354" s="52">
        <f t="shared" si="80"/>
        <v>0</v>
      </c>
      <c r="BU354" s="52">
        <f t="shared" si="80"/>
        <v>0</v>
      </c>
      <c r="BV354" s="52">
        <f t="shared" si="80"/>
        <v>0</v>
      </c>
      <c r="BW354" s="52">
        <f t="shared" si="80"/>
        <v>0</v>
      </c>
      <c r="BX354" s="52">
        <f t="shared" si="80"/>
        <v>0</v>
      </c>
      <c r="BY354" s="52">
        <f t="shared" si="73"/>
        <v>17.20800474794725</v>
      </c>
      <c r="DD354" s="7">
        <v>46</v>
      </c>
      <c r="DE354" s="55">
        <f ca="1"/>
        <v>0</v>
      </c>
      <c r="DF354" s="55">
        <f ca="1"/>
        <v>0</v>
      </c>
      <c r="DG354" s="55">
        <f ca="1"/>
        <v>0</v>
      </c>
      <c r="DH354" s="55">
        <f ca="1"/>
        <v>0</v>
      </c>
      <c r="DI354" s="55">
        <f ca="1"/>
        <v>36.061394154464608</v>
      </c>
      <c r="DJ354" s="55">
        <f ca="1"/>
        <v>69.666433327821508</v>
      </c>
      <c r="DK354" s="55">
        <f ca="1"/>
        <v>0</v>
      </c>
      <c r="DL354" s="55">
        <f ca="1"/>
        <v>0</v>
      </c>
      <c r="DM354" s="55">
        <f ca="1"/>
        <v>49.088692168772404</v>
      </c>
      <c r="DN354" s="55">
        <f ca="1"/>
        <v>0</v>
      </c>
      <c r="DO354" s="55">
        <f ca="1"/>
        <v>0</v>
      </c>
      <c r="DP354" s="55">
        <f ca="1"/>
        <v>20.383400963410331</v>
      </c>
      <c r="DQ354" s="55">
        <f ca="1"/>
        <v>0</v>
      </c>
      <c r="DR354" s="55">
        <f ca="1"/>
        <v>0</v>
      </c>
      <c r="DS354" s="55">
        <f ca="1"/>
        <v>0</v>
      </c>
      <c r="DT354" s="55">
        <f ca="1"/>
        <v>6.9669615399851892E-2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ca="1"/>
        <v>0</v>
      </c>
      <c r="EE354" s="55">
        <f t="shared" ca="1" si="74"/>
        <v>175.2695902298687</v>
      </c>
    </row>
    <row r="355" spans="50:135" x14ac:dyDescent="0.3">
      <c r="AX355" s="7">
        <v>47</v>
      </c>
      <c r="AY355" s="30">
        <f t="shared" si="79"/>
        <v>0</v>
      </c>
      <c r="AZ355" s="52">
        <f t="shared" si="79"/>
        <v>0</v>
      </c>
      <c r="BA355" s="52">
        <f t="shared" si="79"/>
        <v>0</v>
      </c>
      <c r="BB355" s="52">
        <f t="shared" si="79"/>
        <v>0</v>
      </c>
      <c r="BC355" s="52">
        <f t="shared" si="79"/>
        <v>38.472925414306253</v>
      </c>
      <c r="BD355" s="52">
        <f t="shared" si="79"/>
        <v>79.473300233081901</v>
      </c>
      <c r="BE355" s="52">
        <f t="shared" si="79"/>
        <v>0</v>
      </c>
      <c r="BF355" s="52">
        <f t="shared" si="79"/>
        <v>130.42632540590392</v>
      </c>
      <c r="BG355" s="52">
        <f t="shared" si="79"/>
        <v>30.189603822972959</v>
      </c>
      <c r="BH355" s="52">
        <f t="shared" si="79"/>
        <v>0</v>
      </c>
      <c r="BI355" s="52">
        <f t="shared" si="79"/>
        <v>80.19319157661883</v>
      </c>
      <c r="BJ355" s="52">
        <f t="shared" si="79"/>
        <v>9.2041885964916297</v>
      </c>
      <c r="BK355" s="52">
        <f t="shared" si="79"/>
        <v>0</v>
      </c>
      <c r="BL355" s="52">
        <f t="shared" si="79"/>
        <v>0</v>
      </c>
      <c r="BM355" s="52">
        <f t="shared" si="79"/>
        <v>8.4605177918694336E-3</v>
      </c>
      <c r="BN355" s="52">
        <f t="shared" si="79"/>
        <v>7.7793111172957147E-2</v>
      </c>
      <c r="BO355" s="52">
        <f t="shared" si="80"/>
        <v>0</v>
      </c>
      <c r="BP355" s="52">
        <f t="shared" si="80"/>
        <v>4.8217421675144145E-2</v>
      </c>
      <c r="BQ355" s="52">
        <f t="shared" si="80"/>
        <v>260.2162834648293</v>
      </c>
      <c r="BR355" s="52">
        <f t="shared" si="80"/>
        <v>0</v>
      </c>
      <c r="BS355" s="52">
        <f t="shared" si="80"/>
        <v>0</v>
      </c>
      <c r="BT355" s="52">
        <f t="shared" si="80"/>
        <v>0</v>
      </c>
      <c r="BU355" s="52">
        <f t="shared" si="80"/>
        <v>0</v>
      </c>
      <c r="BV355" s="52">
        <f t="shared" si="80"/>
        <v>0</v>
      </c>
      <c r="BW355" s="52">
        <f t="shared" si="80"/>
        <v>0</v>
      </c>
      <c r="BX355" s="52">
        <f t="shared" si="80"/>
        <v>0</v>
      </c>
      <c r="BY355" s="52">
        <f t="shared" si="73"/>
        <v>628.31028956484477</v>
      </c>
      <c r="DD355" s="7">
        <v>47</v>
      </c>
      <c r="DE355" s="55">
        <f ca="1"/>
        <v>0</v>
      </c>
      <c r="DF355" s="55">
        <f ca="1"/>
        <v>0</v>
      </c>
      <c r="DG355" s="55">
        <f ca="1"/>
        <v>0</v>
      </c>
      <c r="DH355" s="55">
        <f ca="1"/>
        <v>0</v>
      </c>
      <c r="DI355" s="55">
        <f ca="1"/>
        <v>2850.843773200093</v>
      </c>
      <c r="DJ355" s="55">
        <f ca="1"/>
        <v>5507.4997061525755</v>
      </c>
      <c r="DK355" s="55">
        <f ca="1"/>
        <v>0</v>
      </c>
      <c r="DL355" s="55">
        <f ca="1"/>
        <v>0</v>
      </c>
      <c r="DM355" s="55">
        <f ca="1"/>
        <v>2336.6753358981073</v>
      </c>
      <c r="DN355" s="55">
        <f ca="1"/>
        <v>0</v>
      </c>
      <c r="DO355" s="55">
        <f ca="1"/>
        <v>0</v>
      </c>
      <c r="DP355" s="55">
        <f ca="1"/>
        <v>516.35498026318044</v>
      </c>
      <c r="DQ355" s="55">
        <f ca="1"/>
        <v>0</v>
      </c>
      <c r="DR355" s="55">
        <f ca="1"/>
        <v>0</v>
      </c>
      <c r="DS355" s="55">
        <f ca="1"/>
        <v>0</v>
      </c>
      <c r="DT355" s="55">
        <f ca="1"/>
        <v>5.5077522710453657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ca="1"/>
        <v>0</v>
      </c>
      <c r="EE355" s="55">
        <f t="shared" ca="1" si="74"/>
        <v>11216.881547785002</v>
      </c>
    </row>
    <row r="356" spans="50:135" x14ac:dyDescent="0.3">
      <c r="AX356" s="7">
        <v>48</v>
      </c>
      <c r="AY356" s="30">
        <f t="shared" si="79"/>
        <v>0</v>
      </c>
      <c r="AZ356" s="52">
        <f t="shared" si="79"/>
        <v>0</v>
      </c>
      <c r="BA356" s="52">
        <f t="shared" si="79"/>
        <v>0</v>
      </c>
      <c r="BB356" s="52">
        <f t="shared" si="79"/>
        <v>0</v>
      </c>
      <c r="BC356" s="52">
        <f t="shared" si="79"/>
        <v>271.48955576553561</v>
      </c>
      <c r="BD356" s="52">
        <f t="shared" si="79"/>
        <v>560.81441030388305</v>
      </c>
      <c r="BE356" s="52">
        <f t="shared" si="79"/>
        <v>0</v>
      </c>
      <c r="BF356" s="52">
        <f t="shared" si="79"/>
        <v>300.59488386288723</v>
      </c>
      <c r="BG356" s="52">
        <f t="shared" si="79"/>
        <v>69.578288196069209</v>
      </c>
      <c r="BH356" s="52">
        <f t="shared" si="79"/>
        <v>0</v>
      </c>
      <c r="BI356" s="52">
        <f t="shared" si="79"/>
        <v>184.82206742764217</v>
      </c>
      <c r="BJ356" s="52">
        <f t="shared" si="79"/>
        <v>19.839247141908007</v>
      </c>
      <c r="BK356" s="52">
        <f t="shared" si="79"/>
        <v>0</v>
      </c>
      <c r="BL356" s="52">
        <f t="shared" si="79"/>
        <v>0</v>
      </c>
      <c r="BM356" s="52">
        <f t="shared" si="79"/>
        <v>5.9702827202794358E-2</v>
      </c>
      <c r="BN356" s="52">
        <f t="shared" si="79"/>
        <v>0.5489579215803827</v>
      </c>
      <c r="BO356" s="52">
        <f t="shared" si="80"/>
        <v>0</v>
      </c>
      <c r="BP356" s="52">
        <f t="shared" si="80"/>
        <v>7.9301856745148704</v>
      </c>
      <c r="BQ356" s="52">
        <f t="shared" si="80"/>
        <v>560.88541683690039</v>
      </c>
      <c r="BR356" s="52">
        <f t="shared" si="80"/>
        <v>0</v>
      </c>
      <c r="BS356" s="52">
        <f t="shared" si="80"/>
        <v>0</v>
      </c>
      <c r="BT356" s="52">
        <f t="shared" si="80"/>
        <v>0</v>
      </c>
      <c r="BU356" s="52">
        <f t="shared" si="80"/>
        <v>0</v>
      </c>
      <c r="BV356" s="52">
        <f t="shared" si="80"/>
        <v>0</v>
      </c>
      <c r="BW356" s="52">
        <f t="shared" si="80"/>
        <v>0</v>
      </c>
      <c r="BX356" s="52">
        <f t="shared" si="80"/>
        <v>0</v>
      </c>
      <c r="BY356" s="52">
        <f t="shared" si="73"/>
        <v>1976.562715958124</v>
      </c>
      <c r="DD356" s="7">
        <v>48</v>
      </c>
      <c r="DE356" s="55">
        <f ca="1"/>
        <v>0</v>
      </c>
      <c r="DF356" s="55">
        <f ca="1"/>
        <v>0</v>
      </c>
      <c r="DG356" s="55">
        <f ca="1"/>
        <v>0</v>
      </c>
      <c r="DH356" s="55">
        <f ca="1"/>
        <v>0</v>
      </c>
      <c r="DI356" s="55">
        <f ca="1"/>
        <v>20117.376082226187</v>
      </c>
      <c r="DJ356" s="55">
        <f ca="1"/>
        <v>38864.438634059094</v>
      </c>
      <c r="DK356" s="55">
        <f ca="1"/>
        <v>0</v>
      </c>
      <c r="DL356" s="55">
        <f ca="1"/>
        <v>0</v>
      </c>
      <c r="DM356" s="55">
        <f ca="1"/>
        <v>5385.3595063757575</v>
      </c>
      <c r="DN356" s="55">
        <f ca="1"/>
        <v>0</v>
      </c>
      <c r="DO356" s="55">
        <f ca="1"/>
        <v>0</v>
      </c>
      <c r="DP356" s="55">
        <f ca="1"/>
        <v>1112.9817646610393</v>
      </c>
      <c r="DQ356" s="55">
        <f ca="1"/>
        <v>0</v>
      </c>
      <c r="DR356" s="55">
        <f ca="1"/>
        <v>0</v>
      </c>
      <c r="DS356" s="55">
        <f ca="1"/>
        <v>0</v>
      </c>
      <c r="DT356" s="55">
        <f ca="1"/>
        <v>38.866220847891093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ca="1"/>
        <v>0</v>
      </c>
      <c r="EE356" s="55">
        <f t="shared" ca="1" si="74"/>
        <v>65519.022208169976</v>
      </c>
    </row>
    <row r="357" spans="50:135" x14ac:dyDescent="0.3">
      <c r="AX357" s="7">
        <v>49</v>
      </c>
      <c r="AY357" s="30">
        <f t="shared" si="79"/>
        <v>0</v>
      </c>
      <c r="AZ357" s="52">
        <f t="shared" si="79"/>
        <v>0</v>
      </c>
      <c r="BA357" s="52">
        <f t="shared" si="79"/>
        <v>0</v>
      </c>
      <c r="BB357" s="52">
        <f t="shared" si="79"/>
        <v>0</v>
      </c>
      <c r="BC357" s="52">
        <f t="shared" si="79"/>
        <v>224.68192889759575</v>
      </c>
      <c r="BD357" s="52">
        <f t="shared" si="79"/>
        <v>464.12416545762011</v>
      </c>
      <c r="BE357" s="52">
        <f t="shared" si="79"/>
        <v>0</v>
      </c>
      <c r="BF357" s="52">
        <f t="shared" si="79"/>
        <v>18.82543667711456</v>
      </c>
      <c r="BG357" s="52">
        <f t="shared" si="79"/>
        <v>4.3574981767230669</v>
      </c>
      <c r="BH357" s="52">
        <f t="shared" si="79"/>
        <v>0</v>
      </c>
      <c r="BI357" s="52">
        <f t="shared" si="79"/>
        <v>11.574901350041538</v>
      </c>
      <c r="BJ357" s="52">
        <f t="shared" si="79"/>
        <v>3.0774513956071052</v>
      </c>
      <c r="BK357" s="52">
        <f t="shared" si="79"/>
        <v>0</v>
      </c>
      <c r="BL357" s="52">
        <f t="shared" si="79"/>
        <v>0</v>
      </c>
      <c r="BM357" s="52">
        <f t="shared" si="79"/>
        <v>4.9409437216190184E-2</v>
      </c>
      <c r="BN357" s="52">
        <f t="shared" ref="BN357:BN360" si="81">AL136*$H137*AL192</f>
        <v>0.45431185810146807</v>
      </c>
      <c r="BO357" s="52">
        <f t="shared" si="80"/>
        <v>0</v>
      </c>
      <c r="BP357" s="52">
        <f t="shared" si="80"/>
        <v>102.74470325763194</v>
      </c>
      <c r="BQ357" s="52">
        <f t="shared" si="80"/>
        <v>87.004189053897761</v>
      </c>
      <c r="BR357" s="52">
        <f t="shared" si="80"/>
        <v>0</v>
      </c>
      <c r="BS357" s="52">
        <f t="shared" si="80"/>
        <v>0</v>
      </c>
      <c r="BT357" s="52">
        <f t="shared" si="80"/>
        <v>0</v>
      </c>
      <c r="BU357" s="52">
        <f t="shared" si="80"/>
        <v>0</v>
      </c>
      <c r="BV357" s="52">
        <f t="shared" si="80"/>
        <v>0</v>
      </c>
      <c r="BW357" s="52">
        <f t="shared" si="80"/>
        <v>0</v>
      </c>
      <c r="BX357" s="52">
        <f t="shared" si="80"/>
        <v>0</v>
      </c>
      <c r="BY357" s="52">
        <f t="shared" si="73"/>
        <v>916.89399556154967</v>
      </c>
      <c r="DD357" s="7">
        <v>49</v>
      </c>
      <c r="DE357" s="55">
        <f ca="1"/>
        <v>0</v>
      </c>
      <c r="DF357" s="55">
        <f ca="1"/>
        <v>0</v>
      </c>
      <c r="DG357" s="55">
        <f ca="1"/>
        <v>0</v>
      </c>
      <c r="DH357" s="55">
        <f ca="1"/>
        <v>0</v>
      </c>
      <c r="DI357" s="55">
        <f ca="1"/>
        <v>16648.930931311843</v>
      </c>
      <c r="DJ357" s="55">
        <f ca="1"/>
        <v>32163.804666213073</v>
      </c>
      <c r="DK357" s="55">
        <f ca="1"/>
        <v>0</v>
      </c>
      <c r="DL357" s="55">
        <f ca="1"/>
        <v>0</v>
      </c>
      <c r="DM357" s="55">
        <f ca="1"/>
        <v>337.27035887836541</v>
      </c>
      <c r="DN357" s="55">
        <f ca="1"/>
        <v>0</v>
      </c>
      <c r="DO357" s="55">
        <f ca="1"/>
        <v>0</v>
      </c>
      <c r="DP357" s="55">
        <f ca="1"/>
        <v>172.64502329355861</v>
      </c>
      <c r="DQ357" s="55">
        <f ca="1"/>
        <v>0</v>
      </c>
      <c r="DR357" s="55">
        <f ca="1"/>
        <v>0</v>
      </c>
      <c r="DS357" s="55">
        <f ca="1"/>
        <v>0</v>
      </c>
      <c r="DT357" s="55">
        <f ca="1"/>
        <v>32.165279553583936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ca="1"/>
        <v>0</v>
      </c>
      <c r="EE357" s="55">
        <f t="shared" ca="1" si="74"/>
        <v>49354.816259250423</v>
      </c>
    </row>
    <row r="358" spans="50:135" x14ac:dyDescent="0.3">
      <c r="AX358" s="7">
        <v>50</v>
      </c>
      <c r="AY358" s="30">
        <f t="shared" ref="AY358:BM360" si="82">W137*$H138*W193</f>
        <v>0</v>
      </c>
      <c r="AZ358" s="52">
        <f t="shared" si="82"/>
        <v>0</v>
      </c>
      <c r="BA358" s="52">
        <f t="shared" si="82"/>
        <v>0</v>
      </c>
      <c r="BB358" s="52">
        <f t="shared" si="82"/>
        <v>0</v>
      </c>
      <c r="BC358" s="52">
        <f t="shared" si="82"/>
        <v>250.70711970380191</v>
      </c>
      <c r="BD358" s="52">
        <f t="shared" si="82"/>
        <v>517.88425177287297</v>
      </c>
      <c r="BE358" s="52">
        <f t="shared" si="82"/>
        <v>0</v>
      </c>
      <c r="BF358" s="52">
        <f t="shared" si="82"/>
        <v>45.647387307326255</v>
      </c>
      <c r="BG358" s="52">
        <f t="shared" si="82"/>
        <v>10.565938541674878</v>
      </c>
      <c r="BH358" s="52">
        <f t="shared" si="82"/>
        <v>0</v>
      </c>
      <c r="BI358" s="52">
        <f t="shared" si="82"/>
        <v>28.06649397684625</v>
      </c>
      <c r="BJ358" s="52">
        <f t="shared" si="82"/>
        <v>7.9785603270110173</v>
      </c>
      <c r="BK358" s="52">
        <f t="shared" si="82"/>
        <v>0</v>
      </c>
      <c r="BL358" s="52">
        <f t="shared" si="82"/>
        <v>0</v>
      </c>
      <c r="BM358" s="52">
        <f t="shared" si="82"/>
        <v>5.5132594805709971E-2</v>
      </c>
      <c r="BN358" s="52">
        <f t="shared" si="81"/>
        <v>0.50693537316694437</v>
      </c>
      <c r="BO358" s="52">
        <f t="shared" si="80"/>
        <v>0</v>
      </c>
      <c r="BP358" s="52">
        <f t="shared" si="80"/>
        <v>47.791824208823023</v>
      </c>
      <c r="BQ358" s="52">
        <f t="shared" si="80"/>
        <v>225.56592516657864</v>
      </c>
      <c r="BR358" s="52">
        <f t="shared" si="80"/>
        <v>0</v>
      </c>
      <c r="BS358" s="52">
        <f t="shared" si="80"/>
        <v>0</v>
      </c>
      <c r="BT358" s="52">
        <f t="shared" si="80"/>
        <v>0</v>
      </c>
      <c r="BU358" s="52">
        <f t="shared" si="80"/>
        <v>0</v>
      </c>
      <c r="BV358" s="52">
        <f t="shared" si="80"/>
        <v>0</v>
      </c>
      <c r="BW358" s="52">
        <f t="shared" si="80"/>
        <v>0</v>
      </c>
      <c r="BX358" s="52">
        <f t="shared" si="80"/>
        <v>0</v>
      </c>
      <c r="BY358" s="52">
        <f t="shared" si="73"/>
        <v>1134.7695689729078</v>
      </c>
      <c r="DD358" s="7">
        <v>50</v>
      </c>
      <c r="DE358" s="55">
        <f ca="1"/>
        <v>0</v>
      </c>
      <c r="DF358" s="55">
        <f ca="1"/>
        <v>0</v>
      </c>
      <c r="DG358" s="55">
        <f ca="1"/>
        <v>0</v>
      </c>
      <c r="DH358" s="55">
        <f ca="1"/>
        <v>0</v>
      </c>
      <c r="DI358" s="55">
        <f ca="1"/>
        <v>18577.397570051719</v>
      </c>
      <c r="DJ358" s="55">
        <f ca="1"/>
        <v>35889.378647860096</v>
      </c>
      <c r="DK358" s="55">
        <f ca="1"/>
        <v>0</v>
      </c>
      <c r="DL358" s="55">
        <f ca="1"/>
        <v>0</v>
      </c>
      <c r="DM358" s="55">
        <f ca="1"/>
        <v>817.80364312563563</v>
      </c>
      <c r="DN358" s="55">
        <f ca="1"/>
        <v>0</v>
      </c>
      <c r="DO358" s="55">
        <f ca="1"/>
        <v>0</v>
      </c>
      <c r="DP358" s="55">
        <f ca="1"/>
        <v>447.5972343453181</v>
      </c>
      <c r="DQ358" s="55">
        <f ca="1"/>
        <v>0</v>
      </c>
      <c r="DR358" s="55">
        <f ca="1"/>
        <v>0</v>
      </c>
      <c r="DS358" s="55">
        <f ca="1"/>
        <v>0</v>
      </c>
      <c r="DT358" s="55">
        <f ca="1"/>
        <v>35.891024420219658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ca="1"/>
        <v>0</v>
      </c>
      <c r="EE358" s="55">
        <f t="shared" ca="1" si="74"/>
        <v>55768.068119802985</v>
      </c>
    </row>
    <row r="359" spans="50:135" x14ac:dyDescent="0.3">
      <c r="AX359" s="7">
        <v>51</v>
      </c>
      <c r="AY359" s="30">
        <f t="shared" si="82"/>
        <v>0</v>
      </c>
      <c r="AZ359" s="52">
        <f t="shared" si="82"/>
        <v>0</v>
      </c>
      <c r="BA359" s="52">
        <f t="shared" si="82"/>
        <v>0</v>
      </c>
      <c r="BB359" s="52">
        <f t="shared" si="82"/>
        <v>0</v>
      </c>
      <c r="BC359" s="52">
        <f t="shared" si="82"/>
        <v>220.05828637707381</v>
      </c>
      <c r="BD359" s="52">
        <f t="shared" si="82"/>
        <v>454.57313365727322</v>
      </c>
      <c r="BE359" s="52">
        <f t="shared" si="82"/>
        <v>0</v>
      </c>
      <c r="BF359" s="52">
        <f t="shared" si="82"/>
        <v>57.059632783936955</v>
      </c>
      <c r="BG359" s="52">
        <f t="shared" si="82"/>
        <v>13.207515450634501</v>
      </c>
      <c r="BH359" s="52">
        <f t="shared" si="82"/>
        <v>0</v>
      </c>
      <c r="BI359" s="52">
        <f t="shared" si="82"/>
        <v>35.083362575997491</v>
      </c>
      <c r="BJ359" s="52">
        <f t="shared" si="82"/>
        <v>22.32677948952654</v>
      </c>
      <c r="BK359" s="52">
        <f t="shared" si="82"/>
        <v>0</v>
      </c>
      <c r="BL359" s="52">
        <f t="shared" si="82"/>
        <v>0</v>
      </c>
      <c r="BM359" s="52">
        <f t="shared" si="82"/>
        <v>4.8392659397393893E-2</v>
      </c>
      <c r="BN359" s="52">
        <f t="shared" si="81"/>
        <v>0.44496275115581591</v>
      </c>
      <c r="BO359" s="52">
        <f t="shared" si="80"/>
        <v>0</v>
      </c>
      <c r="BP359" s="52">
        <f t="shared" si="80"/>
        <v>7.0259739369605061</v>
      </c>
      <c r="BQ359" s="52">
        <f t="shared" si="80"/>
        <v>631.21170544169286</v>
      </c>
      <c r="BR359" s="52">
        <f t="shared" si="80"/>
        <v>0</v>
      </c>
      <c r="BS359" s="52">
        <f t="shared" si="80"/>
        <v>0</v>
      </c>
      <c r="BT359" s="52">
        <f t="shared" si="80"/>
        <v>0</v>
      </c>
      <c r="BU359" s="52">
        <f t="shared" si="80"/>
        <v>0</v>
      </c>
      <c r="BV359" s="52">
        <f t="shared" si="80"/>
        <v>0</v>
      </c>
      <c r="BW359" s="52">
        <f t="shared" si="80"/>
        <v>0</v>
      </c>
      <c r="BX359" s="52">
        <f t="shared" si="80"/>
        <v>0</v>
      </c>
      <c r="BY359" s="52">
        <f t="shared" si="73"/>
        <v>1441.039745123649</v>
      </c>
      <c r="DD359" s="7">
        <v>51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0</v>
      </c>
      <c r="DI359" s="55">
        <f ca="1"/>
        <v>16306.319020541168</v>
      </c>
      <c r="DJ359" s="55">
        <f ca="1"/>
        <v>31501.918162449034</v>
      </c>
      <c r="DK359" s="55">
        <f ca="1"/>
        <v>0</v>
      </c>
      <c r="DL359" s="55">
        <f ca="1"/>
        <v>0</v>
      </c>
      <c r="DM359" s="55">
        <f ca="1"/>
        <v>1022.2616958791104</v>
      </c>
      <c r="DN359" s="55">
        <f ca="1"/>
        <v>0</v>
      </c>
      <c r="DO359" s="55">
        <f ca="1"/>
        <v>0</v>
      </c>
      <c r="DP359" s="55">
        <f ca="1"/>
        <v>1252.532329362439</v>
      </c>
      <c r="DQ359" s="55">
        <f ca="1"/>
        <v>0</v>
      </c>
      <c r="DR359" s="55">
        <f ca="1"/>
        <v>0</v>
      </c>
      <c r="DS359" s="55">
        <f ca="1"/>
        <v>0</v>
      </c>
      <c r="DT359" s="55">
        <f ca="1"/>
        <v>31.503362781831765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ca="1"/>
        <v>0</v>
      </c>
      <c r="EE359" s="55">
        <f t="shared" ca="1" si="74"/>
        <v>50114.534571013588</v>
      </c>
    </row>
    <row r="360" spans="50:135" x14ac:dyDescent="0.3">
      <c r="AX360" s="7">
        <v>52</v>
      </c>
      <c r="AY360" s="30">
        <f t="shared" ca="1" si="82"/>
        <v>0</v>
      </c>
      <c r="AZ360" s="52">
        <f t="shared" ca="1" si="82"/>
        <v>0</v>
      </c>
      <c r="BA360" s="52">
        <f t="shared" ca="1" si="82"/>
        <v>0</v>
      </c>
      <c r="BB360" s="52">
        <f t="shared" ca="1" si="82"/>
        <v>0</v>
      </c>
      <c r="BC360" s="52">
        <f t="shared" ca="1" si="82"/>
        <v>0.12250273062665243</v>
      </c>
      <c r="BD360" s="52">
        <f t="shared" ca="1" si="82"/>
        <v>0.2530531851264648</v>
      </c>
      <c r="BE360" s="52">
        <f t="shared" ca="1" si="82"/>
        <v>0</v>
      </c>
      <c r="BF360" s="52">
        <f t="shared" ca="1" si="82"/>
        <v>3.1764133667120699E-2</v>
      </c>
      <c r="BG360" s="52">
        <f t="shared" ca="1" si="82"/>
        <v>7.35240043178975E-3</v>
      </c>
      <c r="BH360" s="52">
        <f t="shared" ca="1" si="82"/>
        <v>0</v>
      </c>
      <c r="BI360" s="52">
        <f t="shared" ca="1" si="82"/>
        <v>1.953031568416819E-2</v>
      </c>
      <c r="BJ360" s="52">
        <f t="shared" ca="1" si="82"/>
        <v>1.2428940884979083E-2</v>
      </c>
      <c r="BK360" s="52">
        <f t="shared" ca="1" si="82"/>
        <v>0</v>
      </c>
      <c r="BL360" s="52">
        <f t="shared" ca="1" si="82"/>
        <v>0</v>
      </c>
      <c r="BM360" s="52">
        <f t="shared" ca="1" si="82"/>
        <v>2.6928466431818025E-5</v>
      </c>
      <c r="BN360" s="52">
        <f t="shared" ca="1" si="81"/>
        <v>2.4770360425362852E-4</v>
      </c>
      <c r="BO360" s="52">
        <f t="shared" ca="1" si="80"/>
        <v>0</v>
      </c>
      <c r="BP360" s="52">
        <f t="shared" ca="1" si="80"/>
        <v>3.9112410597723669E-3</v>
      </c>
      <c r="BQ360" s="52">
        <f t="shared" ca="1" si="80"/>
        <v>0.35138489384581673</v>
      </c>
      <c r="BR360" s="52">
        <f t="shared" ca="1" si="80"/>
        <v>0</v>
      </c>
      <c r="BS360" s="52">
        <f t="shared" ca="1" si="80"/>
        <v>0</v>
      </c>
      <c r="BT360" s="52">
        <f t="shared" ca="1" si="80"/>
        <v>0</v>
      </c>
      <c r="BU360" s="52">
        <f t="shared" ca="1" si="80"/>
        <v>0</v>
      </c>
      <c r="BV360" s="52">
        <f t="shared" ca="1" si="80"/>
        <v>0</v>
      </c>
      <c r="BW360" s="52">
        <f t="shared" ca="1" si="80"/>
        <v>0</v>
      </c>
      <c r="BX360" s="52">
        <f t="shared" ca="1" si="80"/>
        <v>0</v>
      </c>
      <c r="BY360" s="52">
        <f t="shared" ca="1" si="73"/>
        <v>0.80220247339744954</v>
      </c>
      <c r="DD360" s="7">
        <v>52</v>
      </c>
      <c r="DE360" s="55">
        <f ca="1"/>
        <v>0</v>
      </c>
      <c r="DF360" s="55">
        <f ca="1"/>
        <v>0</v>
      </c>
      <c r="DG360" s="55">
        <f ca="1"/>
        <v>0</v>
      </c>
      <c r="DH360" s="55">
        <f ca="1"/>
        <v>0</v>
      </c>
      <c r="DI360" s="55">
        <f ca="1"/>
        <v>9.0774523394349451</v>
      </c>
      <c r="DJ360" s="55">
        <f ca="1"/>
        <v>17.536585729264008</v>
      </c>
      <c r="DK360" s="55">
        <f ca="1"/>
        <v>0</v>
      </c>
      <c r="DL360" s="55">
        <f ca="1"/>
        <v>0</v>
      </c>
      <c r="DM360" s="55">
        <f ca="1"/>
        <v>0.56907579342052672</v>
      </c>
      <c r="DN360" s="55">
        <f ca="1"/>
        <v>0</v>
      </c>
      <c r="DO360" s="55">
        <f ca="1"/>
        <v>0</v>
      </c>
      <c r="DP360" s="55">
        <f ca="1"/>
        <v>0.69726358364732655</v>
      </c>
      <c r="DQ360" s="55">
        <f ca="1"/>
        <v>0</v>
      </c>
      <c r="DR360" s="55">
        <f ca="1"/>
        <v>0</v>
      </c>
      <c r="DS360" s="55">
        <f ca="1"/>
        <v>0</v>
      </c>
      <c r="DT360" s="55">
        <f ca="1"/>
        <v>1.7537415181156899E-2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ca="1"/>
        <v>0</v>
      </c>
      <c r="EE360" s="55">
        <f t="shared" ca="1" si="74"/>
        <v>27.897914860947964</v>
      </c>
    </row>
    <row r="362" spans="50:135" x14ac:dyDescent="0.3">
      <c r="AX362" s="55" t="s">
        <v>266</v>
      </c>
      <c r="DD362" s="55" t="s">
        <v>280</v>
      </c>
    </row>
    <row r="363" spans="50:135" x14ac:dyDescent="0.3">
      <c r="AY363" s="3" t="s">
        <v>118</v>
      </c>
      <c r="AZ363" s="3" t="s">
        <v>119</v>
      </c>
      <c r="BA363" s="3" t="s">
        <v>120</v>
      </c>
      <c r="BB363" s="3" t="s">
        <v>121</v>
      </c>
      <c r="BC363" s="3" t="s">
        <v>122</v>
      </c>
      <c r="BD363" s="3" t="s">
        <v>123</v>
      </c>
      <c r="BE363" s="3" t="s">
        <v>124</v>
      </c>
      <c r="BF363" s="3" t="s">
        <v>125</v>
      </c>
      <c r="BG363" s="3" t="s">
        <v>126</v>
      </c>
      <c r="BH363" s="3" t="s">
        <v>127</v>
      </c>
      <c r="BI363" s="3" t="s">
        <v>128</v>
      </c>
      <c r="BJ363" s="3" t="s">
        <v>129</v>
      </c>
      <c r="BK363" s="3" t="s">
        <v>130</v>
      </c>
      <c r="BL363" s="3" t="s">
        <v>131</v>
      </c>
      <c r="BM363" s="3" t="s">
        <v>132</v>
      </c>
      <c r="BN363" s="3" t="s">
        <v>133</v>
      </c>
      <c r="BO363" s="3" t="s">
        <v>134</v>
      </c>
      <c r="BP363" s="3" t="s">
        <v>135</v>
      </c>
      <c r="BQ363" s="3" t="s">
        <v>136</v>
      </c>
      <c r="BR363" s="3" t="s">
        <v>137</v>
      </c>
      <c r="BS363" s="3" t="s">
        <v>138</v>
      </c>
      <c r="BT363" s="3" t="s">
        <v>139</v>
      </c>
      <c r="BU363" s="3" t="s">
        <v>140</v>
      </c>
      <c r="BV363" s="3" t="s">
        <v>141</v>
      </c>
      <c r="BW363" s="3" t="s">
        <v>142</v>
      </c>
      <c r="BX363" s="3" t="s">
        <v>143</v>
      </c>
      <c r="DE363" s="110" t="s">
        <v>118</v>
      </c>
      <c r="DF363" s="110" t="s">
        <v>119</v>
      </c>
      <c r="DG363" s="110" t="s">
        <v>120</v>
      </c>
      <c r="DH363" s="110" t="s">
        <v>121</v>
      </c>
      <c r="DI363" s="110" t="s">
        <v>122</v>
      </c>
      <c r="DJ363" s="110" t="s">
        <v>123</v>
      </c>
      <c r="DK363" s="110" t="s">
        <v>124</v>
      </c>
      <c r="DL363" s="110" t="s">
        <v>125</v>
      </c>
      <c r="DM363" s="110" t="s">
        <v>126</v>
      </c>
      <c r="DN363" s="110" t="s">
        <v>127</v>
      </c>
      <c r="DO363" s="110" t="s">
        <v>128</v>
      </c>
      <c r="DP363" s="110" t="s">
        <v>129</v>
      </c>
      <c r="DQ363" s="110" t="s">
        <v>130</v>
      </c>
      <c r="DR363" s="110" t="s">
        <v>131</v>
      </c>
      <c r="DS363" s="110" t="s">
        <v>132</v>
      </c>
      <c r="DT363" s="110" t="s">
        <v>133</v>
      </c>
      <c r="DU363" s="110" t="s">
        <v>134</v>
      </c>
      <c r="DV363" s="110" t="s">
        <v>135</v>
      </c>
      <c r="DW363" s="110" t="s">
        <v>136</v>
      </c>
      <c r="DX363" s="110" t="s">
        <v>137</v>
      </c>
      <c r="DY363" s="110" t="s">
        <v>138</v>
      </c>
      <c r="DZ363" s="110" t="s">
        <v>139</v>
      </c>
      <c r="EA363" s="110" t="s">
        <v>140</v>
      </c>
      <c r="EB363" s="110" t="s">
        <v>141</v>
      </c>
      <c r="EC363" s="110" t="s">
        <v>142</v>
      </c>
      <c r="ED363" s="110" t="s">
        <v>143</v>
      </c>
    </row>
    <row r="364" spans="50:135" x14ac:dyDescent="0.3">
      <c r="AX364" s="7">
        <v>1</v>
      </c>
      <c r="AY364" s="30">
        <f>W88*$I89*W144</f>
        <v>0</v>
      </c>
      <c r="AZ364" s="30">
        <f t="shared" ref="AZ364:BX374" si="83">X88*$I89*X144</f>
        <v>0</v>
      </c>
      <c r="BA364" s="30">
        <f t="shared" si="83"/>
        <v>0</v>
      </c>
      <c r="BB364" s="30">
        <f t="shared" si="83"/>
        <v>0</v>
      </c>
      <c r="BC364" s="30">
        <f t="shared" si="83"/>
        <v>78.09748871627437</v>
      </c>
      <c r="BD364" s="30">
        <f t="shared" si="83"/>
        <v>161.32553219993542</v>
      </c>
      <c r="BE364" s="30">
        <f t="shared" si="83"/>
        <v>0</v>
      </c>
      <c r="BF364" s="30">
        <f t="shared" si="83"/>
        <v>197.16193815066276</v>
      </c>
      <c r="BG364" s="30">
        <f t="shared" si="83"/>
        <v>0</v>
      </c>
      <c r="BH364" s="30">
        <f t="shared" si="83"/>
        <v>0</v>
      </c>
      <c r="BI364" s="30">
        <f t="shared" si="83"/>
        <v>0</v>
      </c>
      <c r="BJ364" s="30">
        <f t="shared" si="83"/>
        <v>0</v>
      </c>
      <c r="BK364" s="30">
        <f t="shared" si="83"/>
        <v>0</v>
      </c>
      <c r="BL364" s="30">
        <f t="shared" si="83"/>
        <v>0</v>
      </c>
      <c r="BM364" s="30">
        <f t="shared" si="83"/>
        <v>1.7134661102272096E-2</v>
      </c>
      <c r="BN364" s="30">
        <f t="shared" si="83"/>
        <v>0.15741599224038594</v>
      </c>
      <c r="BO364" s="30">
        <f t="shared" si="83"/>
        <v>0</v>
      </c>
      <c r="BP364" s="30">
        <f t="shared" si="83"/>
        <v>0</v>
      </c>
      <c r="BQ364" s="30">
        <f t="shared" si="83"/>
        <v>2.7785747109639418</v>
      </c>
      <c r="BR364" s="30">
        <f t="shared" si="83"/>
        <v>0</v>
      </c>
      <c r="BS364" s="30">
        <f t="shared" si="83"/>
        <v>0</v>
      </c>
      <c r="BT364" s="30">
        <f t="shared" si="83"/>
        <v>0</v>
      </c>
      <c r="BU364" s="30">
        <f t="shared" si="83"/>
        <v>0</v>
      </c>
      <c r="BV364" s="30">
        <f t="shared" si="83"/>
        <v>0</v>
      </c>
      <c r="BW364" s="30">
        <f t="shared" si="83"/>
        <v>0</v>
      </c>
      <c r="BX364" s="30">
        <f t="shared" si="83"/>
        <v>0</v>
      </c>
      <c r="BY364" s="30">
        <f>SUM(AY364:BX364)</f>
        <v>439.53808443117913</v>
      </c>
      <c r="DD364" s="7">
        <v>1</v>
      </c>
      <c r="DE364" s="55">
        <f t="array" aca="1" ref="DE364:ED415" ca="1">MMULT(AY364:BX415,$CB$121:$DA$146)</f>
        <v>0</v>
      </c>
      <c r="DF364" s="55">
        <f ca="1"/>
        <v>0</v>
      </c>
      <c r="DG364" s="55">
        <f ca="1"/>
        <v>0</v>
      </c>
      <c r="DH364" s="55">
        <f ca="1"/>
        <v>0</v>
      </c>
      <c r="DI364" s="55">
        <f ca="1"/>
        <v>5787.0239138759307</v>
      </c>
      <c r="DJ364" s="55">
        <f ca="1"/>
        <v>11179.859381455524</v>
      </c>
      <c r="DK364" s="55">
        <f ca="1"/>
        <v>0</v>
      </c>
      <c r="DL364" s="55">
        <f ca="1"/>
        <v>0</v>
      </c>
      <c r="DM364" s="55">
        <f ca="1"/>
        <v>0</v>
      </c>
      <c r="DN364" s="55">
        <f ca="1"/>
        <v>0</v>
      </c>
      <c r="DO364" s="55">
        <f ca="1"/>
        <v>0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0</v>
      </c>
      <c r="DT364" s="55">
        <f ca="1"/>
        <v>11.145052250619324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ca="1"/>
        <v>0</v>
      </c>
      <c r="EE364" s="55">
        <f ca="1">SUM(DE364:ED364)</f>
        <v>16978.028347582076</v>
      </c>
    </row>
    <row r="365" spans="50:135" x14ac:dyDescent="0.3">
      <c r="AX365" s="7">
        <v>2</v>
      </c>
      <c r="AY365" s="30">
        <f t="shared" ref="AY365:BD380" si="84">W89*$I90*W145</f>
        <v>0</v>
      </c>
      <c r="AZ365" s="30">
        <f t="shared" si="83"/>
        <v>0</v>
      </c>
      <c r="BA365" s="30">
        <f t="shared" si="83"/>
        <v>0</v>
      </c>
      <c r="BB365" s="30">
        <f t="shared" si="83"/>
        <v>0</v>
      </c>
      <c r="BC365" s="30">
        <f t="shared" si="83"/>
        <v>30.528278783497242</v>
      </c>
      <c r="BD365" s="30">
        <f t="shared" si="83"/>
        <v>63.062089493525384</v>
      </c>
      <c r="BE365" s="30">
        <f t="shared" si="83"/>
        <v>0</v>
      </c>
      <c r="BF365" s="30">
        <f t="shared" si="83"/>
        <v>77.070527006459699</v>
      </c>
      <c r="BG365" s="30">
        <f t="shared" si="83"/>
        <v>0</v>
      </c>
      <c r="BH365" s="30">
        <f t="shared" si="83"/>
        <v>0</v>
      </c>
      <c r="BI365" s="30">
        <f t="shared" si="83"/>
        <v>0</v>
      </c>
      <c r="BJ365" s="30">
        <f t="shared" si="83"/>
        <v>0</v>
      </c>
      <c r="BK365" s="30">
        <f t="shared" si="83"/>
        <v>0</v>
      </c>
      <c r="BL365" s="30">
        <f t="shared" si="83"/>
        <v>0</v>
      </c>
      <c r="BM365" s="30">
        <f t="shared" si="83"/>
        <v>6.7179170795206456E-3</v>
      </c>
      <c r="BN365" s="30">
        <f t="shared" si="83"/>
        <v>6.1728858568604023E-2</v>
      </c>
      <c r="BO365" s="30">
        <f t="shared" si="83"/>
        <v>0</v>
      </c>
      <c r="BP365" s="30">
        <f t="shared" si="83"/>
        <v>0</v>
      </c>
      <c r="BQ365" s="30">
        <f t="shared" si="83"/>
        <v>1.0861438033492412</v>
      </c>
      <c r="BR365" s="30">
        <f t="shared" si="83"/>
        <v>0</v>
      </c>
      <c r="BS365" s="30">
        <f t="shared" si="83"/>
        <v>0</v>
      </c>
      <c r="BT365" s="30">
        <f t="shared" si="83"/>
        <v>0</v>
      </c>
      <c r="BU365" s="30">
        <f t="shared" si="83"/>
        <v>0</v>
      </c>
      <c r="BV365" s="30">
        <f t="shared" si="83"/>
        <v>0</v>
      </c>
      <c r="BW365" s="30">
        <f t="shared" si="83"/>
        <v>0</v>
      </c>
      <c r="BX365" s="30">
        <f t="shared" si="83"/>
        <v>0</v>
      </c>
      <c r="BY365" s="30">
        <f t="shared" ref="BY365:BY415" si="85">SUM(AY365:BX365)</f>
        <v>171.8154858624797</v>
      </c>
      <c r="DD365" s="7">
        <v>2</v>
      </c>
      <c r="DE365" s="55">
        <f ca="1"/>
        <v>0</v>
      </c>
      <c r="DF365" s="55">
        <f ca="1"/>
        <v>0</v>
      </c>
      <c r="DG365" s="55">
        <f ca="1"/>
        <v>0</v>
      </c>
      <c r="DH365" s="55">
        <f ca="1"/>
        <v>0</v>
      </c>
      <c r="DI365" s="55">
        <f ca="1"/>
        <v>2262.1454578571456</v>
      </c>
      <c r="DJ365" s="55">
        <f ca="1"/>
        <v>4370.2028019013087</v>
      </c>
      <c r="DK365" s="55">
        <f ca="1"/>
        <v>0</v>
      </c>
      <c r="DL365" s="55">
        <f ca="1"/>
        <v>0</v>
      </c>
      <c r="DM365" s="55">
        <f ca="1"/>
        <v>0</v>
      </c>
      <c r="DN365" s="55">
        <f ca="1"/>
        <v>0</v>
      </c>
      <c r="DO365" s="55">
        <f ca="1"/>
        <v>0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0</v>
      </c>
      <c r="DT365" s="55">
        <f ca="1"/>
        <v>4.3704031866571649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ca="1"/>
        <v>0</v>
      </c>
      <c r="EE365" s="55">
        <f t="shared" ref="EE365:EE415" ca="1" si="86">SUM(DE365:ED365)</f>
        <v>6636.7186629451116</v>
      </c>
    </row>
    <row r="366" spans="50:135" x14ac:dyDescent="0.3">
      <c r="AX366" s="7">
        <v>3</v>
      </c>
      <c r="AY366" s="30">
        <f t="shared" si="84"/>
        <v>0</v>
      </c>
      <c r="AZ366" s="30">
        <f t="shared" si="83"/>
        <v>0</v>
      </c>
      <c r="BA366" s="30">
        <f t="shared" si="83"/>
        <v>0</v>
      </c>
      <c r="BB366" s="30">
        <f t="shared" si="83"/>
        <v>0</v>
      </c>
      <c r="BC366" s="30">
        <f t="shared" si="83"/>
        <v>16.971597385815009</v>
      </c>
      <c r="BD366" s="30">
        <f t="shared" si="83"/>
        <v>35.058130886706032</v>
      </c>
      <c r="BE366" s="30">
        <f t="shared" si="83"/>
        <v>0</v>
      </c>
      <c r="BF366" s="30">
        <f t="shared" si="83"/>
        <v>42.845846765181513</v>
      </c>
      <c r="BG366" s="30">
        <f t="shared" si="83"/>
        <v>0</v>
      </c>
      <c r="BH366" s="30">
        <f t="shared" si="83"/>
        <v>0</v>
      </c>
      <c r="BI366" s="30">
        <f t="shared" si="83"/>
        <v>0</v>
      </c>
      <c r="BJ366" s="30">
        <f t="shared" si="83"/>
        <v>0</v>
      </c>
      <c r="BK366" s="30">
        <f t="shared" si="83"/>
        <v>0</v>
      </c>
      <c r="BL366" s="30">
        <f t="shared" si="83"/>
        <v>0</v>
      </c>
      <c r="BM366" s="30">
        <f t="shared" si="83"/>
        <v>3.7321969870671859E-3</v>
      </c>
      <c r="BN366" s="30">
        <f t="shared" si="83"/>
        <v>3.4316947639088317E-2</v>
      </c>
      <c r="BO366" s="30">
        <f t="shared" si="83"/>
        <v>0</v>
      </c>
      <c r="BP366" s="30">
        <f t="shared" si="83"/>
        <v>0</v>
      </c>
      <c r="BQ366" s="30">
        <f t="shared" si="83"/>
        <v>0.60382032902808558</v>
      </c>
      <c r="BR366" s="30">
        <f t="shared" si="83"/>
        <v>0</v>
      </c>
      <c r="BS366" s="30">
        <f t="shared" si="83"/>
        <v>0</v>
      </c>
      <c r="BT366" s="30">
        <f t="shared" si="83"/>
        <v>0</v>
      </c>
      <c r="BU366" s="30">
        <f t="shared" si="83"/>
        <v>0</v>
      </c>
      <c r="BV366" s="30">
        <f t="shared" si="83"/>
        <v>0</v>
      </c>
      <c r="BW366" s="30">
        <f t="shared" si="83"/>
        <v>0</v>
      </c>
      <c r="BX366" s="30">
        <f t="shared" si="83"/>
        <v>0</v>
      </c>
      <c r="BY366" s="30">
        <f t="shared" si="85"/>
        <v>95.5174445113568</v>
      </c>
      <c r="DD366" s="7">
        <v>3</v>
      </c>
      <c r="DE366" s="55">
        <f ca="1"/>
        <v>0</v>
      </c>
      <c r="DF366" s="55">
        <f ca="1"/>
        <v>0</v>
      </c>
      <c r="DG366" s="55">
        <f ca="1"/>
        <v>0</v>
      </c>
      <c r="DH366" s="55">
        <f ca="1"/>
        <v>0</v>
      </c>
      <c r="DI366" s="55">
        <f ca="1"/>
        <v>1257.5953662888921</v>
      </c>
      <c r="DJ366" s="55">
        <f ca="1"/>
        <v>2429.5284704487281</v>
      </c>
      <c r="DK366" s="55">
        <f ca="1"/>
        <v>0</v>
      </c>
      <c r="DL366" s="55">
        <f ca="1"/>
        <v>0</v>
      </c>
      <c r="DM366" s="55">
        <f ca="1"/>
        <v>0</v>
      </c>
      <c r="DN366" s="55">
        <f ca="1"/>
        <v>0</v>
      </c>
      <c r="DO366" s="55">
        <f ca="1"/>
        <v>0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0</v>
      </c>
      <c r="DT366" s="55">
        <f ca="1"/>
        <v>2.4296398928474527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ca="1"/>
        <v>0</v>
      </c>
      <c r="EE366" s="55">
        <f t="shared" ca="1" si="86"/>
        <v>3689.5534766304672</v>
      </c>
    </row>
    <row r="367" spans="50:135" x14ac:dyDescent="0.3">
      <c r="AX367" s="7">
        <v>4</v>
      </c>
      <c r="AY367" s="30">
        <f t="shared" si="84"/>
        <v>0</v>
      </c>
      <c r="AZ367" s="30">
        <f t="shared" si="83"/>
        <v>0</v>
      </c>
      <c r="BA367" s="30">
        <f t="shared" si="83"/>
        <v>0</v>
      </c>
      <c r="BB367" s="30">
        <f t="shared" si="83"/>
        <v>0</v>
      </c>
      <c r="BC367" s="30">
        <f t="shared" si="83"/>
        <v>21.168908497947985</v>
      </c>
      <c r="BD367" s="30">
        <f t="shared" si="83"/>
        <v>43.72849224442156</v>
      </c>
      <c r="BE367" s="30">
        <f t="shared" si="83"/>
        <v>0</v>
      </c>
      <c r="BF367" s="30">
        <f t="shared" si="83"/>
        <v>53.442218128475645</v>
      </c>
      <c r="BG367" s="30">
        <f t="shared" si="83"/>
        <v>0</v>
      </c>
      <c r="BH367" s="30">
        <f t="shared" si="83"/>
        <v>0</v>
      </c>
      <c r="BI367" s="30">
        <f t="shared" si="83"/>
        <v>0</v>
      </c>
      <c r="BJ367" s="30">
        <f t="shared" si="83"/>
        <v>0</v>
      </c>
      <c r="BK367" s="30">
        <f t="shared" si="83"/>
        <v>0</v>
      </c>
      <c r="BL367" s="30">
        <f t="shared" si="83"/>
        <v>0</v>
      </c>
      <c r="BM367" s="30">
        <f t="shared" si="83"/>
        <v>4.6571461474927784E-3</v>
      </c>
      <c r="BN367" s="30">
        <f t="shared" si="83"/>
        <v>4.280400368957115E-2</v>
      </c>
      <c r="BO367" s="30">
        <f t="shared" si="83"/>
        <v>0</v>
      </c>
      <c r="BP367" s="30">
        <f t="shared" si="83"/>
        <v>0</v>
      </c>
      <c r="BQ367" s="30">
        <f t="shared" si="83"/>
        <v>0.75315345918687493</v>
      </c>
      <c r="BR367" s="30">
        <f t="shared" si="83"/>
        <v>0</v>
      </c>
      <c r="BS367" s="30">
        <f t="shared" si="83"/>
        <v>0</v>
      </c>
      <c r="BT367" s="30">
        <f t="shared" si="83"/>
        <v>0</v>
      </c>
      <c r="BU367" s="30">
        <f t="shared" si="83"/>
        <v>0</v>
      </c>
      <c r="BV367" s="30">
        <f t="shared" si="83"/>
        <v>0</v>
      </c>
      <c r="BW367" s="30">
        <f t="shared" si="83"/>
        <v>0</v>
      </c>
      <c r="BX367" s="30">
        <f t="shared" si="83"/>
        <v>0</v>
      </c>
      <c r="BY367" s="30">
        <f t="shared" si="85"/>
        <v>119.14023347986912</v>
      </c>
      <c r="DD367" s="7">
        <v>4</v>
      </c>
      <c r="DE367" s="55">
        <f ca="1"/>
        <v>0</v>
      </c>
      <c r="DF367" s="55">
        <f ca="1"/>
        <v>0</v>
      </c>
      <c r="DG367" s="55">
        <f ca="1"/>
        <v>0</v>
      </c>
      <c r="DH367" s="55">
        <f ca="1"/>
        <v>0</v>
      </c>
      <c r="DI367" s="55">
        <f ca="1"/>
        <v>1568.6161196979456</v>
      </c>
      <c r="DJ367" s="55">
        <f ca="1"/>
        <v>3030.3845125384141</v>
      </c>
      <c r="DK367" s="55">
        <f ca="1"/>
        <v>0</v>
      </c>
      <c r="DL367" s="55">
        <f ca="1"/>
        <v>0</v>
      </c>
      <c r="DM367" s="55">
        <f ca="1"/>
        <v>0</v>
      </c>
      <c r="DN367" s="55">
        <f ca="1"/>
        <v>0</v>
      </c>
      <c r="DO367" s="55">
        <f ca="1"/>
        <v>0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0</v>
      </c>
      <c r="DT367" s="55">
        <f ca="1"/>
        <v>3.0305234612216374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ca="1"/>
        <v>0</v>
      </c>
      <c r="EE367" s="55">
        <f t="shared" ca="1" si="86"/>
        <v>4602.0311556975812</v>
      </c>
    </row>
    <row r="368" spans="50:135" x14ac:dyDescent="0.3">
      <c r="AX368" s="7">
        <v>5</v>
      </c>
      <c r="AY368" s="30">
        <f t="shared" si="84"/>
        <v>0</v>
      </c>
      <c r="AZ368" s="30">
        <f t="shared" si="83"/>
        <v>0</v>
      </c>
      <c r="BA368" s="30">
        <f t="shared" si="83"/>
        <v>0</v>
      </c>
      <c r="BB368" s="30">
        <f t="shared" si="83"/>
        <v>0</v>
      </c>
      <c r="BC368" s="30">
        <f t="shared" si="83"/>
        <v>3.3677036418040687</v>
      </c>
      <c r="BD368" s="30">
        <f t="shared" si="83"/>
        <v>6.956645998316457</v>
      </c>
      <c r="BE368" s="30">
        <f t="shared" si="83"/>
        <v>0</v>
      </c>
      <c r="BF368" s="30">
        <f t="shared" si="83"/>
        <v>8.5019760293439308</v>
      </c>
      <c r="BG368" s="30">
        <f t="shared" si="83"/>
        <v>0</v>
      </c>
      <c r="BH368" s="30">
        <f t="shared" si="83"/>
        <v>0</v>
      </c>
      <c r="BI368" s="30">
        <f t="shared" si="83"/>
        <v>0</v>
      </c>
      <c r="BJ368" s="30">
        <f t="shared" si="83"/>
        <v>0</v>
      </c>
      <c r="BK368" s="30">
        <f t="shared" si="83"/>
        <v>0</v>
      </c>
      <c r="BL368" s="30">
        <f t="shared" si="83"/>
        <v>0</v>
      </c>
      <c r="BM368" s="30">
        <f t="shared" si="83"/>
        <v>7.405858799355529E-4</v>
      </c>
      <c r="BN368" s="30">
        <f t="shared" si="83"/>
        <v>6.8095712914048841E-3</v>
      </c>
      <c r="BO368" s="30">
        <f t="shared" si="83"/>
        <v>0</v>
      </c>
      <c r="BP368" s="30">
        <f t="shared" si="83"/>
        <v>0</v>
      </c>
      <c r="BQ368" s="30">
        <f t="shared" si="83"/>
        <v>0.11981712049811911</v>
      </c>
      <c r="BR368" s="30">
        <f t="shared" si="83"/>
        <v>0</v>
      </c>
      <c r="BS368" s="30">
        <f t="shared" si="83"/>
        <v>0</v>
      </c>
      <c r="BT368" s="30">
        <f t="shared" si="83"/>
        <v>0</v>
      </c>
      <c r="BU368" s="30">
        <f t="shared" si="83"/>
        <v>0</v>
      </c>
      <c r="BV368" s="30">
        <f t="shared" si="83"/>
        <v>0</v>
      </c>
      <c r="BW368" s="30">
        <f t="shared" si="83"/>
        <v>0</v>
      </c>
      <c r="BX368" s="30">
        <f t="shared" si="83"/>
        <v>0</v>
      </c>
      <c r="BY368" s="30">
        <f t="shared" si="85"/>
        <v>18.953692947133916</v>
      </c>
      <c r="DD368" s="7">
        <v>5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0</v>
      </c>
      <c r="DI368" s="55">
        <f ca="1"/>
        <v>249.54683985768148</v>
      </c>
      <c r="DJ368" s="55">
        <f ca="1"/>
        <v>482.09556768333044</v>
      </c>
      <c r="DK368" s="55">
        <f ca="1"/>
        <v>0</v>
      </c>
      <c r="DL368" s="55">
        <f ca="1"/>
        <v>0</v>
      </c>
      <c r="DM368" s="55">
        <f ca="1"/>
        <v>0</v>
      </c>
      <c r="DN368" s="55">
        <f ca="1"/>
        <v>0</v>
      </c>
      <c r="DO368" s="55">
        <f ca="1"/>
        <v>0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0</v>
      </c>
      <c r="DT368" s="55">
        <f ca="1"/>
        <v>0.48211764743146579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ca="1"/>
        <v>0</v>
      </c>
      <c r="EE368" s="55">
        <f t="shared" ca="1" si="86"/>
        <v>732.12452518844339</v>
      </c>
    </row>
    <row r="369" spans="50:135" x14ac:dyDescent="0.3">
      <c r="AX369" s="7">
        <v>6</v>
      </c>
      <c r="AY369" s="30">
        <f t="shared" si="84"/>
        <v>0</v>
      </c>
      <c r="AZ369" s="30">
        <f t="shared" si="83"/>
        <v>0</v>
      </c>
      <c r="BA369" s="30">
        <f t="shared" si="83"/>
        <v>0</v>
      </c>
      <c r="BB369" s="30">
        <f t="shared" si="83"/>
        <v>0</v>
      </c>
      <c r="BC369" s="30">
        <f t="shared" si="83"/>
        <v>2.2316600316176327</v>
      </c>
      <c r="BD369" s="30">
        <f t="shared" si="83"/>
        <v>4.6099272605973471</v>
      </c>
      <c r="BE369" s="30">
        <f t="shared" si="83"/>
        <v>0</v>
      </c>
      <c r="BF369" s="30">
        <f t="shared" si="83"/>
        <v>5.6339637059830858</v>
      </c>
      <c r="BG369" s="30">
        <f t="shared" si="83"/>
        <v>0</v>
      </c>
      <c r="BH369" s="30">
        <f t="shared" si="83"/>
        <v>0</v>
      </c>
      <c r="BI369" s="30">
        <f t="shared" si="83"/>
        <v>0</v>
      </c>
      <c r="BJ369" s="30">
        <f t="shared" si="83"/>
        <v>0</v>
      </c>
      <c r="BK369" s="30">
        <f t="shared" si="83"/>
        <v>0</v>
      </c>
      <c r="BL369" s="30">
        <f t="shared" si="83"/>
        <v>0</v>
      </c>
      <c r="BM369" s="30">
        <f t="shared" si="83"/>
        <v>4.9032263916770483E-4</v>
      </c>
      <c r="BN369" s="30">
        <f t="shared" si="83"/>
        <v>4.5124666576004642E-3</v>
      </c>
      <c r="BO369" s="30">
        <f t="shared" si="83"/>
        <v>0</v>
      </c>
      <c r="BP369" s="30">
        <f t="shared" si="83"/>
        <v>0</v>
      </c>
      <c r="BQ369" s="30">
        <f t="shared" si="83"/>
        <v>7.939863628489284E-2</v>
      </c>
      <c r="BR369" s="30">
        <f t="shared" si="83"/>
        <v>0</v>
      </c>
      <c r="BS369" s="30">
        <f t="shared" si="83"/>
        <v>0</v>
      </c>
      <c r="BT369" s="30">
        <f t="shared" si="83"/>
        <v>0</v>
      </c>
      <c r="BU369" s="30">
        <f t="shared" si="83"/>
        <v>0</v>
      </c>
      <c r="BV369" s="30">
        <f t="shared" si="83"/>
        <v>0</v>
      </c>
      <c r="BW369" s="30">
        <f t="shared" si="83"/>
        <v>0</v>
      </c>
      <c r="BX369" s="30">
        <f t="shared" si="83"/>
        <v>0</v>
      </c>
      <c r="BY369" s="30">
        <f t="shared" si="85"/>
        <v>12.559952423779727</v>
      </c>
      <c r="DD369" s="7">
        <v>6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0</v>
      </c>
      <c r="DI369" s="55">
        <f ca="1"/>
        <v>165.36600834286656</v>
      </c>
      <c r="DJ369" s="55">
        <f ca="1"/>
        <v>319.46795915939612</v>
      </c>
      <c r="DK369" s="55">
        <f ca="1"/>
        <v>0</v>
      </c>
      <c r="DL369" s="55">
        <f ca="1"/>
        <v>0</v>
      </c>
      <c r="DM369" s="55">
        <f ca="1"/>
        <v>0</v>
      </c>
      <c r="DN369" s="55">
        <f ca="1"/>
        <v>0</v>
      </c>
      <c r="DO369" s="55">
        <f ca="1"/>
        <v>0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0</v>
      </c>
      <c r="DT369" s="55">
        <f ca="1"/>
        <v>0.31948263935811283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ca="1"/>
        <v>0</v>
      </c>
      <c r="EE369" s="55">
        <f t="shared" ca="1" si="86"/>
        <v>485.15345014162079</v>
      </c>
    </row>
    <row r="370" spans="50:135" x14ac:dyDescent="0.3">
      <c r="AX370" s="7">
        <v>7</v>
      </c>
      <c r="AY370" s="30">
        <f t="shared" si="84"/>
        <v>0</v>
      </c>
      <c r="AZ370" s="30">
        <f t="shared" si="83"/>
        <v>0</v>
      </c>
      <c r="BA370" s="30">
        <f t="shared" si="83"/>
        <v>0</v>
      </c>
      <c r="BB370" s="30">
        <f t="shared" si="83"/>
        <v>0</v>
      </c>
      <c r="BC370" s="30">
        <f t="shared" si="83"/>
        <v>23.734251905707545</v>
      </c>
      <c r="BD370" s="30">
        <f t="shared" si="83"/>
        <v>49.027707326373879</v>
      </c>
      <c r="BE370" s="30">
        <f t="shared" si="83"/>
        <v>0</v>
      </c>
      <c r="BF370" s="30">
        <f t="shared" si="83"/>
        <v>59.918586147738928</v>
      </c>
      <c r="BG370" s="30">
        <f t="shared" si="83"/>
        <v>0</v>
      </c>
      <c r="BH370" s="30">
        <f t="shared" si="83"/>
        <v>0</v>
      </c>
      <c r="BI370" s="30">
        <f t="shared" si="83"/>
        <v>0</v>
      </c>
      <c r="BJ370" s="30">
        <f t="shared" si="83"/>
        <v>0</v>
      </c>
      <c r="BK370" s="30">
        <f t="shared" si="83"/>
        <v>0</v>
      </c>
      <c r="BL370" s="30">
        <f t="shared" si="83"/>
        <v>0</v>
      </c>
      <c r="BM370" s="30">
        <f t="shared" si="83"/>
        <v>5.2181707443903561E-3</v>
      </c>
      <c r="BN370" s="30">
        <f t="shared" si="83"/>
        <v>4.7969121686713419E-2</v>
      </c>
      <c r="BO370" s="30">
        <f t="shared" si="83"/>
        <v>0</v>
      </c>
      <c r="BP370" s="30">
        <f t="shared" si="83"/>
        <v>0</v>
      </c>
      <c r="BQ370" s="30">
        <f t="shared" si="83"/>
        <v>0.84442397838101824</v>
      </c>
      <c r="BR370" s="30">
        <f t="shared" si="83"/>
        <v>0</v>
      </c>
      <c r="BS370" s="30">
        <f t="shared" si="83"/>
        <v>0</v>
      </c>
      <c r="BT370" s="30">
        <f t="shared" si="83"/>
        <v>0</v>
      </c>
      <c r="BU370" s="30">
        <f t="shared" si="83"/>
        <v>0</v>
      </c>
      <c r="BV370" s="30">
        <f t="shared" si="83"/>
        <v>0</v>
      </c>
      <c r="BW370" s="30">
        <f t="shared" si="83"/>
        <v>0</v>
      </c>
      <c r="BX370" s="30">
        <f t="shared" si="83"/>
        <v>0</v>
      </c>
      <c r="BY370" s="30">
        <f t="shared" si="85"/>
        <v>133.57815665063251</v>
      </c>
      <c r="DD370" s="7">
        <v>7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0</v>
      </c>
      <c r="DI370" s="55">
        <f ca="1"/>
        <v>1758.708066212929</v>
      </c>
      <c r="DJ370" s="55">
        <f ca="1"/>
        <v>3397.6201177177095</v>
      </c>
      <c r="DK370" s="55">
        <f ca="1"/>
        <v>0</v>
      </c>
      <c r="DL370" s="55">
        <f ca="1"/>
        <v>0</v>
      </c>
      <c r="DM370" s="55">
        <f ca="1"/>
        <v>0</v>
      </c>
      <c r="DN370" s="55">
        <f ca="1"/>
        <v>0</v>
      </c>
      <c r="DO370" s="55">
        <f ca="1"/>
        <v>0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0</v>
      </c>
      <c r="DT370" s="55">
        <f ca="1"/>
        <v>3.3962138154193098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ca="1"/>
        <v>0</v>
      </c>
      <c r="EE370" s="55">
        <f t="shared" ca="1" si="86"/>
        <v>5159.7243977460575</v>
      </c>
    </row>
    <row r="371" spans="50:135" x14ac:dyDescent="0.3">
      <c r="AX371" s="7">
        <v>8</v>
      </c>
      <c r="AY371" s="30">
        <f t="shared" si="84"/>
        <v>7518.493708840223</v>
      </c>
      <c r="AZ371" s="30">
        <f t="shared" si="83"/>
        <v>0.9977470060566993</v>
      </c>
      <c r="BA371" s="30">
        <f t="shared" si="83"/>
        <v>0</v>
      </c>
      <c r="BB371" s="30">
        <f t="shared" si="83"/>
        <v>0</v>
      </c>
      <c r="BC371" s="30">
        <f t="shared" si="83"/>
        <v>30.47240071446781</v>
      </c>
      <c r="BD371" s="30">
        <f t="shared" si="83"/>
        <v>62.946662508549814</v>
      </c>
      <c r="BE371" s="30">
        <f t="shared" si="83"/>
        <v>0</v>
      </c>
      <c r="BF371" s="30">
        <f t="shared" si="83"/>
        <v>1189.4384487222812</v>
      </c>
      <c r="BG371" s="30">
        <f t="shared" si="83"/>
        <v>57.843542767160876</v>
      </c>
      <c r="BH371" s="30">
        <f t="shared" si="83"/>
        <v>0</v>
      </c>
      <c r="BI371" s="30">
        <f t="shared" si="83"/>
        <v>15.967544029559193</v>
      </c>
      <c r="BJ371" s="30">
        <f t="shared" si="83"/>
        <v>4773.5340499452113</v>
      </c>
      <c r="BK371" s="30">
        <f t="shared" si="83"/>
        <v>0</v>
      </c>
      <c r="BL371" s="30">
        <f t="shared" si="83"/>
        <v>0</v>
      </c>
      <c r="BM371" s="30">
        <f t="shared" si="83"/>
        <v>6.7011356519304267E-3</v>
      </c>
      <c r="BN371" s="30">
        <f t="shared" si="83"/>
        <v>6.1615872514200261E-2</v>
      </c>
      <c r="BO371" s="30">
        <f t="shared" si="83"/>
        <v>0</v>
      </c>
      <c r="BP371" s="30">
        <f t="shared" si="83"/>
        <v>0</v>
      </c>
      <c r="BQ371" s="30">
        <f t="shared" si="83"/>
        <v>12.94755330984769</v>
      </c>
      <c r="BR371" s="30">
        <f t="shared" si="83"/>
        <v>0</v>
      </c>
      <c r="BS371" s="30">
        <f t="shared" si="83"/>
        <v>0</v>
      </c>
      <c r="BT371" s="30">
        <f t="shared" si="83"/>
        <v>0</v>
      </c>
      <c r="BU371" s="30">
        <f t="shared" si="83"/>
        <v>0</v>
      </c>
      <c r="BV371" s="30">
        <f t="shared" si="83"/>
        <v>0</v>
      </c>
      <c r="BW371" s="30">
        <f t="shared" si="83"/>
        <v>0</v>
      </c>
      <c r="BX371" s="30">
        <f t="shared" si="83"/>
        <v>0</v>
      </c>
      <c r="BY371" s="30">
        <f t="shared" si="85"/>
        <v>13662.709974851525</v>
      </c>
      <c r="DD371" s="7">
        <v>8</v>
      </c>
      <c r="DE371" s="55">
        <f ca="1"/>
        <v>711249.50485628506</v>
      </c>
      <c r="DF371" s="55">
        <f ca="1"/>
        <v>100.77244761172663</v>
      </c>
      <c r="DG371" s="55">
        <f ca="1"/>
        <v>0</v>
      </c>
      <c r="DH371" s="55">
        <f ca="1"/>
        <v>0</v>
      </c>
      <c r="DI371" s="55">
        <f ca="1"/>
        <v>2258.0048929420645</v>
      </c>
      <c r="DJ371" s="55">
        <f ca="1"/>
        <v>4362.2037118425023</v>
      </c>
      <c r="DK371" s="55">
        <f ca="1"/>
        <v>0</v>
      </c>
      <c r="DL371" s="55">
        <f ca="1"/>
        <v>0</v>
      </c>
      <c r="DM371" s="55">
        <f ca="1"/>
        <v>4477.0902101782522</v>
      </c>
      <c r="DN371" s="55">
        <f ca="1"/>
        <v>0</v>
      </c>
      <c r="DO371" s="55">
        <f ca="1"/>
        <v>0</v>
      </c>
      <c r="DP371" s="55">
        <f ca="1"/>
        <v>267795.26020192634</v>
      </c>
      <c r="DQ371" s="55">
        <f ca="1"/>
        <v>0</v>
      </c>
      <c r="DR371" s="55">
        <f ca="1"/>
        <v>0</v>
      </c>
      <c r="DS371" s="55">
        <f ca="1"/>
        <v>0</v>
      </c>
      <c r="DT371" s="55">
        <f ca="1"/>
        <v>4.3624037740053785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ca="1"/>
        <v>0</v>
      </c>
      <c r="EE371" s="55">
        <f t="shared" ca="1" si="86"/>
        <v>990247.19872455997</v>
      </c>
    </row>
    <row r="372" spans="50:135" x14ac:dyDescent="0.3">
      <c r="AX372" s="7">
        <v>9</v>
      </c>
      <c r="AY372" s="30">
        <f t="shared" si="84"/>
        <v>169.61987145787148</v>
      </c>
      <c r="AZ372" s="30">
        <f t="shared" si="83"/>
        <v>2.2509524669084228E-2</v>
      </c>
      <c r="BA372" s="30">
        <f t="shared" si="83"/>
        <v>0</v>
      </c>
      <c r="BB372" s="30">
        <f t="shared" si="83"/>
        <v>0</v>
      </c>
      <c r="BC372" s="30">
        <f t="shared" si="83"/>
        <v>0.6874681142973359</v>
      </c>
      <c r="BD372" s="30">
        <f t="shared" si="83"/>
        <v>1.4200989204209877</v>
      </c>
      <c r="BE372" s="30">
        <f t="shared" si="83"/>
        <v>0</v>
      </c>
      <c r="BF372" s="30">
        <f t="shared" si="83"/>
        <v>26.834151178257496</v>
      </c>
      <c r="BG372" s="30">
        <f t="shared" si="83"/>
        <v>1.3049707389681053</v>
      </c>
      <c r="BH372" s="30">
        <f t="shared" si="83"/>
        <v>0</v>
      </c>
      <c r="BI372" s="30">
        <f t="shared" si="83"/>
        <v>0.36023342806728381</v>
      </c>
      <c r="BJ372" s="30">
        <f t="shared" si="83"/>
        <v>107.69261285058568</v>
      </c>
      <c r="BK372" s="30">
        <f t="shared" si="83"/>
        <v>0</v>
      </c>
      <c r="BL372" s="30">
        <f t="shared" si="83"/>
        <v>0</v>
      </c>
      <c r="BM372" s="30">
        <f t="shared" si="83"/>
        <v>1.5126831879294005E-4</v>
      </c>
      <c r="BN372" s="30">
        <f t="shared" si="83"/>
        <v>1.3900765329856546E-3</v>
      </c>
      <c r="BO372" s="30">
        <f t="shared" si="83"/>
        <v>0</v>
      </c>
      <c r="BP372" s="30">
        <f t="shared" si="83"/>
        <v>0</v>
      </c>
      <c r="BQ372" s="30">
        <f t="shared" si="83"/>
        <v>0.29210137278476878</v>
      </c>
      <c r="BR372" s="30">
        <f t="shared" si="83"/>
        <v>0</v>
      </c>
      <c r="BS372" s="30">
        <f t="shared" si="83"/>
        <v>0</v>
      </c>
      <c r="BT372" s="30">
        <f t="shared" si="83"/>
        <v>0</v>
      </c>
      <c r="BU372" s="30">
        <f t="shared" si="83"/>
        <v>0</v>
      </c>
      <c r="BV372" s="30">
        <f t="shared" si="83"/>
        <v>0</v>
      </c>
      <c r="BW372" s="30">
        <f t="shared" si="83"/>
        <v>0</v>
      </c>
      <c r="BX372" s="30">
        <f t="shared" si="83"/>
        <v>0</v>
      </c>
      <c r="BY372" s="30">
        <f t="shared" si="85"/>
        <v>308.235558930774</v>
      </c>
      <c r="DD372" s="7">
        <v>9</v>
      </c>
      <c r="DE372" s="55">
        <f ca="1"/>
        <v>16046.039839914642</v>
      </c>
      <c r="DF372" s="55">
        <f ca="1"/>
        <v>2.2734619915775069</v>
      </c>
      <c r="DG372" s="55">
        <f ca="1"/>
        <v>0</v>
      </c>
      <c r="DH372" s="55">
        <f ca="1"/>
        <v>0</v>
      </c>
      <c r="DI372" s="55">
        <f ca="1"/>
        <v>50.941387269432589</v>
      </c>
      <c r="DJ372" s="55">
        <f ca="1"/>
        <v>98.41285518517445</v>
      </c>
      <c r="DK372" s="55">
        <f ca="1"/>
        <v>0</v>
      </c>
      <c r="DL372" s="55">
        <f ca="1"/>
        <v>0</v>
      </c>
      <c r="DM372" s="55">
        <f ca="1"/>
        <v>101.00473519613136</v>
      </c>
      <c r="DN372" s="55">
        <f ca="1"/>
        <v>0</v>
      </c>
      <c r="DO372" s="55">
        <f ca="1"/>
        <v>0</v>
      </c>
      <c r="DP372" s="55">
        <f ca="1"/>
        <v>6041.5555809178568</v>
      </c>
      <c r="DQ372" s="55">
        <f ca="1"/>
        <v>0</v>
      </c>
      <c r="DR372" s="55">
        <f ca="1"/>
        <v>0</v>
      </c>
      <c r="DS372" s="55">
        <f ca="1"/>
        <v>0</v>
      </c>
      <c r="DT372" s="55">
        <f ca="1"/>
        <v>9.8417418535384341E-2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ca="1"/>
        <v>0</v>
      </c>
      <c r="EE372" s="55">
        <f t="shared" ca="1" si="86"/>
        <v>22340.326277893349</v>
      </c>
    </row>
    <row r="373" spans="50:135" x14ac:dyDescent="0.3">
      <c r="AX373" s="7">
        <v>10</v>
      </c>
      <c r="AY373" s="30">
        <f t="shared" si="84"/>
        <v>2070.1906213927787</v>
      </c>
      <c r="AZ373" s="30">
        <f t="shared" si="83"/>
        <v>0.27472610511885209</v>
      </c>
      <c r="BA373" s="30">
        <f t="shared" si="83"/>
        <v>0</v>
      </c>
      <c r="BB373" s="30">
        <f t="shared" si="83"/>
        <v>0</v>
      </c>
      <c r="BC373" s="30">
        <f t="shared" si="83"/>
        <v>8.3904676431071579</v>
      </c>
      <c r="BD373" s="30">
        <f t="shared" si="83"/>
        <v>17.332140641836222</v>
      </c>
      <c r="BE373" s="30">
        <f t="shared" si="83"/>
        <v>0</v>
      </c>
      <c r="BF373" s="30">
        <f t="shared" si="83"/>
        <v>327.50766543940631</v>
      </c>
      <c r="BG373" s="30">
        <f t="shared" si="83"/>
        <v>15.927014687116101</v>
      </c>
      <c r="BH373" s="30">
        <f t="shared" si="83"/>
        <v>0</v>
      </c>
      <c r="BI373" s="30">
        <f t="shared" si="83"/>
        <v>4.3966067124891373</v>
      </c>
      <c r="BJ373" s="30">
        <f t="shared" si="83"/>
        <v>1314.3756989678241</v>
      </c>
      <c r="BK373" s="30">
        <f t="shared" si="83"/>
        <v>0</v>
      </c>
      <c r="BL373" s="30">
        <f t="shared" si="83"/>
        <v>0</v>
      </c>
      <c r="BM373" s="30">
        <f t="shared" si="83"/>
        <v>1.8457817916835166E-3</v>
      </c>
      <c r="BN373" s="30">
        <f t="shared" si="83"/>
        <v>1.6965713086189913E-2</v>
      </c>
      <c r="BO373" s="30">
        <f t="shared" si="83"/>
        <v>0</v>
      </c>
      <c r="BP373" s="30">
        <f t="shared" si="83"/>
        <v>0</v>
      </c>
      <c r="BQ373" s="30">
        <f t="shared" si="83"/>
        <v>3.5650629603530986</v>
      </c>
      <c r="BR373" s="30">
        <f t="shared" si="83"/>
        <v>0</v>
      </c>
      <c r="BS373" s="30">
        <f t="shared" si="83"/>
        <v>0</v>
      </c>
      <c r="BT373" s="30">
        <f t="shared" si="83"/>
        <v>0</v>
      </c>
      <c r="BU373" s="30">
        <f t="shared" si="83"/>
        <v>0</v>
      </c>
      <c r="BV373" s="30">
        <f t="shared" si="83"/>
        <v>0</v>
      </c>
      <c r="BW373" s="30">
        <f t="shared" si="83"/>
        <v>0</v>
      </c>
      <c r="BX373" s="30">
        <f t="shared" si="83"/>
        <v>0</v>
      </c>
      <c r="BY373" s="30">
        <f t="shared" si="85"/>
        <v>3761.9788160449089</v>
      </c>
      <c r="DD373" s="7">
        <v>10</v>
      </c>
      <c r="DE373" s="55">
        <f ca="1"/>
        <v>195840.03278375685</v>
      </c>
      <c r="DF373" s="55">
        <f ca="1"/>
        <v>27.747336617004063</v>
      </c>
      <c r="DG373" s="55">
        <f ca="1"/>
        <v>0</v>
      </c>
      <c r="DH373" s="55">
        <f ca="1"/>
        <v>0</v>
      </c>
      <c r="DI373" s="55">
        <f ca="1"/>
        <v>621.73365235424035</v>
      </c>
      <c r="DJ373" s="55">
        <f ca="1"/>
        <v>1201.11734647925</v>
      </c>
      <c r="DK373" s="55">
        <f ca="1"/>
        <v>0</v>
      </c>
      <c r="DL373" s="55">
        <f ca="1"/>
        <v>0</v>
      </c>
      <c r="DM373" s="55">
        <f ca="1"/>
        <v>1232.7509367827863</v>
      </c>
      <c r="DN373" s="55">
        <f ca="1"/>
        <v>0</v>
      </c>
      <c r="DO373" s="55">
        <f ca="1"/>
        <v>0</v>
      </c>
      <c r="DP373" s="55">
        <f ca="1"/>
        <v>73736.476712094925</v>
      </c>
      <c r="DQ373" s="55">
        <f ca="1"/>
        <v>0</v>
      </c>
      <c r="DR373" s="55">
        <f ca="1"/>
        <v>0</v>
      </c>
      <c r="DS373" s="55">
        <f ca="1"/>
        <v>0</v>
      </c>
      <c r="DT373" s="55">
        <f ca="1"/>
        <v>1.2011724865022457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ca="1"/>
        <v>0</v>
      </c>
      <c r="EE373" s="55">
        <f t="shared" ca="1" si="86"/>
        <v>272661.05994057155</v>
      </c>
    </row>
    <row r="374" spans="50:135" x14ac:dyDescent="0.3">
      <c r="AX374" s="7">
        <v>11</v>
      </c>
      <c r="AY374" s="30">
        <f t="shared" si="84"/>
        <v>0</v>
      </c>
      <c r="AZ374" s="30">
        <f t="shared" si="83"/>
        <v>0</v>
      </c>
      <c r="BA374" s="30">
        <f t="shared" si="83"/>
        <v>0</v>
      </c>
      <c r="BB374" s="30">
        <f t="shared" si="83"/>
        <v>0</v>
      </c>
      <c r="BC374" s="30">
        <f t="shared" si="83"/>
        <v>3598.8109087884636</v>
      </c>
      <c r="BD374" s="30">
        <f t="shared" si="83"/>
        <v>7434.0429473459999</v>
      </c>
      <c r="BE374" s="30">
        <f t="shared" ref="BE374:BX386" si="87">AC98*$I99*AC154</f>
        <v>0</v>
      </c>
      <c r="BF374" s="30">
        <f t="shared" si="87"/>
        <v>9085.4206111041294</v>
      </c>
      <c r="BG374" s="30">
        <f t="shared" si="87"/>
        <v>0</v>
      </c>
      <c r="BH374" s="30">
        <f t="shared" si="87"/>
        <v>0</v>
      </c>
      <c r="BI374" s="30">
        <f t="shared" si="87"/>
        <v>0</v>
      </c>
      <c r="BJ374" s="30">
        <f t="shared" si="87"/>
        <v>0</v>
      </c>
      <c r="BK374" s="30">
        <f t="shared" si="87"/>
        <v>0</v>
      </c>
      <c r="BL374" s="30">
        <f t="shared" si="87"/>
        <v>0</v>
      </c>
      <c r="BM374" s="30">
        <f t="shared" si="87"/>
        <v>0.79126745564498047</v>
      </c>
      <c r="BN374" s="30">
        <f t="shared" si="87"/>
        <v>7.2824615386794669</v>
      </c>
      <c r="BO374" s="30">
        <f t="shared" si="87"/>
        <v>0</v>
      </c>
      <c r="BP374" s="30">
        <f t="shared" si="87"/>
        <v>0</v>
      </c>
      <c r="BQ374" s="30">
        <f t="shared" si="87"/>
        <v>128.03952015516293</v>
      </c>
      <c r="BR374" s="30">
        <f t="shared" si="87"/>
        <v>0</v>
      </c>
      <c r="BS374" s="30">
        <f t="shared" si="87"/>
        <v>0</v>
      </c>
      <c r="BT374" s="30">
        <f t="shared" si="87"/>
        <v>0</v>
      </c>
      <c r="BU374" s="30">
        <f t="shared" si="87"/>
        <v>0</v>
      </c>
      <c r="BV374" s="30">
        <f t="shared" si="87"/>
        <v>0</v>
      </c>
      <c r="BW374" s="30">
        <f t="shared" si="87"/>
        <v>0</v>
      </c>
      <c r="BX374" s="30">
        <f t="shared" si="87"/>
        <v>0</v>
      </c>
      <c r="BY374" s="30">
        <f t="shared" si="85"/>
        <v>20254.387716388079</v>
      </c>
      <c r="DD374" s="7">
        <v>11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0</v>
      </c>
      <c r="DI374" s="55">
        <f ca="1"/>
        <v>266671.88834122516</v>
      </c>
      <c r="DJ374" s="55">
        <f ca="1"/>
        <v>515179.17625107779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0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0</v>
      </c>
      <c r="DT374" s="55">
        <f ca="1"/>
        <v>515.59827693850627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ca="1"/>
        <v>0</v>
      </c>
      <c r="EE374" s="55">
        <f t="shared" ca="1" si="86"/>
        <v>782366.66286924155</v>
      </c>
    </row>
    <row r="375" spans="50:135" x14ac:dyDescent="0.3">
      <c r="AX375" s="7">
        <v>12</v>
      </c>
      <c r="AY375" s="30">
        <f t="shared" si="84"/>
        <v>5231.6989466305013</v>
      </c>
      <c r="AZ375" s="30">
        <f t="shared" si="84"/>
        <v>3.8721210987730426</v>
      </c>
      <c r="BA375" s="30">
        <f t="shared" si="84"/>
        <v>0</v>
      </c>
      <c r="BB375" s="30">
        <f t="shared" si="84"/>
        <v>0</v>
      </c>
      <c r="BC375" s="30">
        <f t="shared" si="84"/>
        <v>305.0860903847896</v>
      </c>
      <c r="BD375" s="30">
        <f t="shared" si="84"/>
        <v>630.21457804848512</v>
      </c>
      <c r="BE375" s="30">
        <f t="shared" si="87"/>
        <v>0</v>
      </c>
      <c r="BF375" s="30">
        <f t="shared" si="87"/>
        <v>3828.563312807154</v>
      </c>
      <c r="BG375" s="30">
        <f t="shared" si="87"/>
        <v>448.73499745834448</v>
      </c>
      <c r="BH375" s="30">
        <f t="shared" si="87"/>
        <v>0</v>
      </c>
      <c r="BI375" s="30">
        <f t="shared" si="87"/>
        <v>1211.6647727995376</v>
      </c>
      <c r="BJ375" s="30">
        <f t="shared" si="87"/>
        <v>6107.1432383754955</v>
      </c>
      <c r="BK375" s="30">
        <f t="shared" si="87"/>
        <v>0</v>
      </c>
      <c r="BL375" s="30">
        <f t="shared" si="87"/>
        <v>0</v>
      </c>
      <c r="BM375" s="30">
        <f t="shared" si="87"/>
        <v>6.706825241021562E-2</v>
      </c>
      <c r="BN375" s="30">
        <f t="shared" si="87"/>
        <v>0.616890862109434</v>
      </c>
      <c r="BO375" s="30">
        <f t="shared" si="87"/>
        <v>0</v>
      </c>
      <c r="BP375" s="30">
        <f t="shared" si="87"/>
        <v>33041.232825063191</v>
      </c>
      <c r="BQ375" s="30">
        <f t="shared" si="87"/>
        <v>1981.0304028001888</v>
      </c>
      <c r="BR375" s="30">
        <f t="shared" si="87"/>
        <v>0</v>
      </c>
      <c r="BS375" s="30">
        <f t="shared" si="87"/>
        <v>0</v>
      </c>
      <c r="BT375" s="30">
        <f t="shared" si="87"/>
        <v>0</v>
      </c>
      <c r="BU375" s="30">
        <f t="shared" si="87"/>
        <v>0</v>
      </c>
      <c r="BV375" s="30">
        <f t="shared" si="87"/>
        <v>0</v>
      </c>
      <c r="BW375" s="30">
        <f t="shared" si="87"/>
        <v>0</v>
      </c>
      <c r="BX375" s="30">
        <f t="shared" si="87"/>
        <v>0</v>
      </c>
      <c r="BY375" s="30">
        <f t="shared" si="85"/>
        <v>52789.925244580983</v>
      </c>
      <c r="DD375" s="7">
        <v>12</v>
      </c>
      <c r="DE375" s="55">
        <f ca="1"/>
        <v>494918.72035124537</v>
      </c>
      <c r="DF375" s="55">
        <f ca="1"/>
        <v>391.08423097607732</v>
      </c>
      <c r="DG375" s="55">
        <f ca="1"/>
        <v>0</v>
      </c>
      <c r="DH375" s="55">
        <f ca="1"/>
        <v>0</v>
      </c>
      <c r="DI375" s="55">
        <f ca="1"/>
        <v>22606.879297512907</v>
      </c>
      <c r="DJ375" s="55">
        <f ca="1"/>
        <v>43673.87025876002</v>
      </c>
      <c r="DK375" s="55">
        <f ca="1"/>
        <v>0</v>
      </c>
      <c r="DL375" s="55">
        <f ca="1"/>
        <v>0</v>
      </c>
      <c r="DM375" s="55">
        <f ca="1"/>
        <v>34732.088803275867</v>
      </c>
      <c r="DN375" s="55">
        <f ca="1"/>
        <v>0</v>
      </c>
      <c r="DO375" s="55">
        <f ca="1"/>
        <v>0</v>
      </c>
      <c r="DP375" s="55">
        <f ca="1"/>
        <v>342610.7356728653</v>
      </c>
      <c r="DQ375" s="55">
        <f ca="1"/>
        <v>0</v>
      </c>
      <c r="DR375" s="55">
        <f ca="1"/>
        <v>0</v>
      </c>
      <c r="DS375" s="55">
        <f ca="1"/>
        <v>0</v>
      </c>
      <c r="DT375" s="55">
        <f ca="1"/>
        <v>43.675873037347927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ca="1"/>
        <v>0</v>
      </c>
      <c r="EE375" s="55">
        <f t="shared" ca="1" si="86"/>
        <v>938977.05448767287</v>
      </c>
    </row>
    <row r="376" spans="50:135" x14ac:dyDescent="0.3">
      <c r="AX376" s="7">
        <v>13</v>
      </c>
      <c r="AY376" s="30">
        <f t="shared" si="84"/>
        <v>234.07604239558282</v>
      </c>
      <c r="AZ376" s="30">
        <f t="shared" si="84"/>
        <v>0.17324597410085529</v>
      </c>
      <c r="BA376" s="30">
        <f t="shared" si="84"/>
        <v>0</v>
      </c>
      <c r="BB376" s="30">
        <f t="shared" si="84"/>
        <v>0</v>
      </c>
      <c r="BC376" s="30">
        <f t="shared" si="84"/>
        <v>13.650125005099301</v>
      </c>
      <c r="BD376" s="30">
        <f t="shared" si="84"/>
        <v>28.196984541799111</v>
      </c>
      <c r="BE376" s="30">
        <f t="shared" si="87"/>
        <v>0</v>
      </c>
      <c r="BF376" s="30">
        <f t="shared" si="87"/>
        <v>171.29711738077376</v>
      </c>
      <c r="BG376" s="30">
        <f t="shared" si="87"/>
        <v>20.077247056519347</v>
      </c>
      <c r="BH376" s="30">
        <f t="shared" si="87"/>
        <v>0</v>
      </c>
      <c r="BI376" s="30">
        <f t="shared" si="87"/>
        <v>54.212158920920487</v>
      </c>
      <c r="BJ376" s="30">
        <f t="shared" si="87"/>
        <v>273.24506517392763</v>
      </c>
      <c r="BK376" s="30">
        <f t="shared" si="87"/>
        <v>0</v>
      </c>
      <c r="BL376" s="30">
        <f t="shared" si="87"/>
        <v>0</v>
      </c>
      <c r="BM376" s="30">
        <f t="shared" si="87"/>
        <v>2.9995931474389634E-3</v>
      </c>
      <c r="BN376" s="30">
        <f t="shared" si="87"/>
        <v>2.7656799203450988E-2</v>
      </c>
      <c r="BO376" s="30">
        <f t="shared" si="87"/>
        <v>0</v>
      </c>
      <c r="BP376" s="30">
        <f t="shared" si="87"/>
        <v>1478.3268481706712</v>
      </c>
      <c r="BQ376" s="30">
        <f t="shared" si="87"/>
        <v>88.635023017647939</v>
      </c>
      <c r="BR376" s="30">
        <f t="shared" si="87"/>
        <v>0</v>
      </c>
      <c r="BS376" s="30">
        <f t="shared" si="87"/>
        <v>0</v>
      </c>
      <c r="BT376" s="30">
        <f t="shared" si="87"/>
        <v>0</v>
      </c>
      <c r="BU376" s="30">
        <f t="shared" si="87"/>
        <v>0</v>
      </c>
      <c r="BV376" s="30">
        <f t="shared" si="87"/>
        <v>0</v>
      </c>
      <c r="BW376" s="30">
        <f t="shared" si="87"/>
        <v>0</v>
      </c>
      <c r="BX376" s="30">
        <f t="shared" si="87"/>
        <v>0</v>
      </c>
      <c r="BY376" s="30">
        <f t="shared" si="85"/>
        <v>2361.9205140293934</v>
      </c>
      <c r="DD376" s="7">
        <v>13</v>
      </c>
      <c r="DE376" s="55">
        <f ca="1"/>
        <v>22143.593610622134</v>
      </c>
      <c r="DF376" s="55">
        <f ca="1"/>
        <v>17.497843384186385</v>
      </c>
      <c r="DG376" s="55">
        <f ca="1"/>
        <v>0</v>
      </c>
      <c r="DH376" s="55">
        <f ca="1"/>
        <v>0</v>
      </c>
      <c r="DI376" s="55">
        <f ca="1"/>
        <v>1011.4742628778581</v>
      </c>
      <c r="DJ376" s="55">
        <f ca="1"/>
        <v>1954.0510287466784</v>
      </c>
      <c r="DK376" s="55">
        <f ca="1"/>
        <v>0</v>
      </c>
      <c r="DL376" s="55">
        <f ca="1"/>
        <v>0</v>
      </c>
      <c r="DM376" s="55">
        <f ca="1"/>
        <v>1553.9789221745975</v>
      </c>
      <c r="DN376" s="55">
        <f ca="1"/>
        <v>0</v>
      </c>
      <c r="DO376" s="55">
        <f ca="1"/>
        <v>0</v>
      </c>
      <c r="DP376" s="55">
        <f ca="1"/>
        <v>15329.04815625734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1.9581013836043299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ca="1"/>
        <v>0</v>
      </c>
      <c r="EE376" s="55">
        <f t="shared" ca="1" si="86"/>
        <v>42011.601925446397</v>
      </c>
    </row>
    <row r="377" spans="50:135" x14ac:dyDescent="0.3">
      <c r="AX377" s="7">
        <v>14</v>
      </c>
      <c r="AY377" s="30">
        <f t="shared" si="84"/>
        <v>15665.375575459697</v>
      </c>
      <c r="AZ377" s="30">
        <f t="shared" si="84"/>
        <v>11.594365789458161</v>
      </c>
      <c r="BA377" s="30">
        <f t="shared" si="84"/>
        <v>0</v>
      </c>
      <c r="BB377" s="30">
        <f t="shared" si="84"/>
        <v>0</v>
      </c>
      <c r="BC377" s="30">
        <f t="shared" si="84"/>
        <v>771.00604096353914</v>
      </c>
      <c r="BD377" s="30">
        <f t="shared" si="84"/>
        <v>1592.6627337840964</v>
      </c>
      <c r="BE377" s="30">
        <f t="shared" si="87"/>
        <v>0</v>
      </c>
      <c r="BF377" s="30">
        <f t="shared" si="87"/>
        <v>14263.50771510262</v>
      </c>
      <c r="BG377" s="30">
        <f t="shared" si="87"/>
        <v>890.43856310006515</v>
      </c>
      <c r="BH377" s="30">
        <f t="shared" si="87"/>
        <v>0</v>
      </c>
      <c r="BI377" s="30">
        <f t="shared" si="87"/>
        <v>365.85359563534831</v>
      </c>
      <c r="BJ377" s="30">
        <f t="shared" si="87"/>
        <v>29470.479941493959</v>
      </c>
      <c r="BK377" s="30">
        <f t="shared" si="87"/>
        <v>0</v>
      </c>
      <c r="BL377" s="30">
        <f t="shared" si="87"/>
        <v>0</v>
      </c>
      <c r="BM377" s="30">
        <f t="shared" si="87"/>
        <v>0.16955068417706129</v>
      </c>
      <c r="BN377" s="30">
        <f t="shared" si="87"/>
        <v>1.5589913666504382</v>
      </c>
      <c r="BO377" s="30">
        <f t="shared" si="87"/>
        <v>0</v>
      </c>
      <c r="BP377" s="30">
        <f t="shared" si="87"/>
        <v>1294.5456667307176</v>
      </c>
      <c r="BQ377" s="30">
        <f t="shared" si="87"/>
        <v>9559.6115049755426</v>
      </c>
      <c r="BR377" s="30">
        <f t="shared" si="87"/>
        <v>0</v>
      </c>
      <c r="BS377" s="30">
        <f t="shared" si="87"/>
        <v>0</v>
      </c>
      <c r="BT377" s="30">
        <f t="shared" si="87"/>
        <v>0</v>
      </c>
      <c r="BU377" s="30">
        <f t="shared" si="87"/>
        <v>0</v>
      </c>
      <c r="BV377" s="30">
        <f t="shared" si="87"/>
        <v>0</v>
      </c>
      <c r="BW377" s="30">
        <f t="shared" si="87"/>
        <v>0</v>
      </c>
      <c r="BX377" s="30">
        <f t="shared" si="87"/>
        <v>0</v>
      </c>
      <c r="BY377" s="30">
        <f t="shared" si="85"/>
        <v>73886.804245085877</v>
      </c>
      <c r="DD377" s="7">
        <v>14</v>
      </c>
      <c r="DE377" s="55">
        <f ca="1"/>
        <v>1481944.5294384873</v>
      </c>
      <c r="DF377" s="55">
        <f ca="1"/>
        <v>1171.0309447352743</v>
      </c>
      <c r="DG377" s="55">
        <f ca="1"/>
        <v>0</v>
      </c>
      <c r="DH377" s="55">
        <f ca="1"/>
        <v>0</v>
      </c>
      <c r="DI377" s="55">
        <f ca="1"/>
        <v>57131.547635398245</v>
      </c>
      <c r="DJ377" s="55">
        <f ca="1"/>
        <v>110371.52745123788</v>
      </c>
      <c r="DK377" s="55">
        <f ca="1"/>
        <v>0</v>
      </c>
      <c r="DL377" s="55">
        <f ca="1"/>
        <v>0</v>
      </c>
      <c r="DM377" s="55">
        <f ca="1"/>
        <v>68919.944783945044</v>
      </c>
      <c r="DN377" s="55">
        <f ca="1"/>
        <v>0</v>
      </c>
      <c r="DO377" s="55">
        <f ca="1"/>
        <v>0</v>
      </c>
      <c r="DP377" s="55">
        <f ca="1"/>
        <v>1653293.9247178112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110.37658875885103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ca="1"/>
        <v>0</v>
      </c>
      <c r="EE377" s="55">
        <f t="shared" ca="1" si="86"/>
        <v>3372942.8815603741</v>
      </c>
    </row>
    <row r="378" spans="50:135" x14ac:dyDescent="0.3">
      <c r="AX378" s="7">
        <v>15</v>
      </c>
      <c r="AY378" s="30">
        <f t="shared" si="84"/>
        <v>1475.2632782700271</v>
      </c>
      <c r="AZ378" s="30">
        <f t="shared" si="84"/>
        <v>1.0918820298365022</v>
      </c>
      <c r="BA378" s="30">
        <f t="shared" si="84"/>
        <v>0</v>
      </c>
      <c r="BB378" s="30">
        <f t="shared" si="84"/>
        <v>0</v>
      </c>
      <c r="BC378" s="30">
        <f t="shared" si="84"/>
        <v>72.608338948723613</v>
      </c>
      <c r="BD378" s="30">
        <f t="shared" si="84"/>
        <v>149.98662720596874</v>
      </c>
      <c r="BE378" s="30">
        <f t="shared" si="87"/>
        <v>0</v>
      </c>
      <c r="BF378" s="30">
        <f t="shared" si="87"/>
        <v>1343.2444726762581</v>
      </c>
      <c r="BG378" s="30">
        <f t="shared" si="87"/>
        <v>83.855717824347138</v>
      </c>
      <c r="BH378" s="30">
        <f t="shared" si="87"/>
        <v>0</v>
      </c>
      <c r="BI378" s="30">
        <f t="shared" si="87"/>
        <v>34.453714331984358</v>
      </c>
      <c r="BJ378" s="30">
        <f t="shared" si="87"/>
        <v>2775.3383024420141</v>
      </c>
      <c r="BK378" s="30">
        <f t="shared" si="87"/>
        <v>0</v>
      </c>
      <c r="BL378" s="30">
        <f t="shared" si="87"/>
        <v>0</v>
      </c>
      <c r="BM378" s="30">
        <f t="shared" si="87"/>
        <v>1.5967182381630796E-2</v>
      </c>
      <c r="BN378" s="30">
        <f t="shared" si="87"/>
        <v>0.14681567731029607</v>
      </c>
      <c r="BO378" s="30">
        <f t="shared" si="87"/>
        <v>0</v>
      </c>
      <c r="BP378" s="30">
        <f t="shared" si="87"/>
        <v>121.91189896470514</v>
      </c>
      <c r="BQ378" s="30">
        <f t="shared" si="87"/>
        <v>900.26209345175471</v>
      </c>
      <c r="BR378" s="30">
        <f t="shared" si="87"/>
        <v>0</v>
      </c>
      <c r="BS378" s="30">
        <f t="shared" si="87"/>
        <v>0</v>
      </c>
      <c r="BT378" s="30">
        <f t="shared" si="87"/>
        <v>0</v>
      </c>
      <c r="BU378" s="30">
        <f t="shared" si="87"/>
        <v>0</v>
      </c>
      <c r="BV378" s="30">
        <f t="shared" si="87"/>
        <v>0</v>
      </c>
      <c r="BW378" s="30">
        <f t="shared" si="87"/>
        <v>0</v>
      </c>
      <c r="BX378" s="30">
        <f t="shared" si="87"/>
        <v>0</v>
      </c>
      <c r="BY378" s="30">
        <f t="shared" si="85"/>
        <v>6958.1791090053102</v>
      </c>
      <c r="DD378" s="7">
        <v>15</v>
      </c>
      <c r="DE378" s="55">
        <f ca="1"/>
        <v>139559.90612434456</v>
      </c>
      <c r="DF378" s="55">
        <f ca="1"/>
        <v>110.28008501348673</v>
      </c>
      <c r="DG378" s="55">
        <f ca="1"/>
        <v>0</v>
      </c>
      <c r="DH378" s="55">
        <f ca="1"/>
        <v>0</v>
      </c>
      <c r="DI378" s="55">
        <f ca="1"/>
        <v>5380.2779161004191</v>
      </c>
      <c r="DJ378" s="55">
        <f ca="1"/>
        <v>10394.073265373634</v>
      </c>
      <c r="DK378" s="55">
        <f ca="1"/>
        <v>0</v>
      </c>
      <c r="DL378" s="55">
        <f ca="1"/>
        <v>0</v>
      </c>
      <c r="DM378" s="55">
        <f ca="1"/>
        <v>6490.4325596044691</v>
      </c>
      <c r="DN378" s="55">
        <f ca="1"/>
        <v>0</v>
      </c>
      <c r="DO378" s="55">
        <f ca="1"/>
        <v>0</v>
      </c>
      <c r="DP378" s="55">
        <f ca="1"/>
        <v>155696.478766997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10.394549953568962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ca="1"/>
        <v>0</v>
      </c>
      <c r="EE378" s="55">
        <f t="shared" ca="1" si="86"/>
        <v>317641.84326738713</v>
      </c>
    </row>
    <row r="379" spans="50:135" x14ac:dyDescent="0.3">
      <c r="AX379" s="7">
        <v>16</v>
      </c>
      <c r="AY379" s="30">
        <f t="shared" si="84"/>
        <v>5.5554064620725958</v>
      </c>
      <c r="AZ379" s="30">
        <f t="shared" si="84"/>
        <v>1.2482803229894994</v>
      </c>
      <c r="BA379" s="30">
        <f t="shared" si="84"/>
        <v>0</v>
      </c>
      <c r="BB379" s="30">
        <f t="shared" si="84"/>
        <v>0</v>
      </c>
      <c r="BC379" s="30">
        <f t="shared" si="84"/>
        <v>216.11741760863683</v>
      </c>
      <c r="BD379" s="30">
        <f t="shared" si="84"/>
        <v>446.43250381399105</v>
      </c>
      <c r="BE379" s="30">
        <f t="shared" si="87"/>
        <v>0</v>
      </c>
      <c r="BF379" s="30">
        <f t="shared" si="87"/>
        <v>465.76845638669829</v>
      </c>
      <c r="BG379" s="30">
        <f t="shared" si="87"/>
        <v>21.161435696354911</v>
      </c>
      <c r="BH379" s="30">
        <f t="shared" si="87"/>
        <v>0</v>
      </c>
      <c r="BI379" s="30">
        <f t="shared" si="87"/>
        <v>68.61156902125488</v>
      </c>
      <c r="BJ379" s="30">
        <f t="shared" si="87"/>
        <v>2651.7061417043442</v>
      </c>
      <c r="BK379" s="30">
        <f t="shared" si="87"/>
        <v>0</v>
      </c>
      <c r="BL379" s="30">
        <f t="shared" si="87"/>
        <v>0</v>
      </c>
      <c r="BM379" s="30">
        <f t="shared" si="87"/>
        <v>4.7526030153255731E-2</v>
      </c>
      <c r="BN379" s="30">
        <f t="shared" si="87"/>
        <v>0.43699422584192926</v>
      </c>
      <c r="BO379" s="30">
        <f t="shared" si="87"/>
        <v>0</v>
      </c>
      <c r="BP379" s="30">
        <f t="shared" si="87"/>
        <v>1021.4974515819624</v>
      </c>
      <c r="BQ379" s="30">
        <f t="shared" si="87"/>
        <v>860.15838862702549</v>
      </c>
      <c r="BR379" s="30">
        <f t="shared" si="87"/>
        <v>0</v>
      </c>
      <c r="BS379" s="30">
        <f t="shared" si="87"/>
        <v>0</v>
      </c>
      <c r="BT379" s="30">
        <f t="shared" si="87"/>
        <v>0</v>
      </c>
      <c r="BU379" s="30">
        <f t="shared" si="87"/>
        <v>0</v>
      </c>
      <c r="BV379" s="30">
        <f t="shared" si="87"/>
        <v>0</v>
      </c>
      <c r="BW379" s="30">
        <f t="shared" si="87"/>
        <v>0</v>
      </c>
      <c r="BX379" s="30">
        <f t="shared" si="87"/>
        <v>0</v>
      </c>
      <c r="BY379" s="30">
        <f t="shared" si="85"/>
        <v>5758.7415714813251</v>
      </c>
      <c r="DD379" s="7">
        <v>16</v>
      </c>
      <c r="DE379" s="55">
        <f ca="1"/>
        <v>525.54145131206758</v>
      </c>
      <c r="DF379" s="55">
        <f ca="1"/>
        <v>126.07631262193944</v>
      </c>
      <c r="DG379" s="55">
        <f ca="1"/>
        <v>0</v>
      </c>
      <c r="DH379" s="55">
        <f ca="1"/>
        <v>0</v>
      </c>
      <c r="DI379" s="55">
        <f ca="1"/>
        <v>16014.300644799987</v>
      </c>
      <c r="DJ379" s="55">
        <f ca="1"/>
        <v>30937.772514309578</v>
      </c>
      <c r="DK379" s="55">
        <f ca="1"/>
        <v>0</v>
      </c>
      <c r="DL379" s="55">
        <f ca="1"/>
        <v>0</v>
      </c>
      <c r="DM379" s="55">
        <f ca="1"/>
        <v>1637.8951228978701</v>
      </c>
      <c r="DN379" s="55">
        <f ca="1"/>
        <v>0</v>
      </c>
      <c r="DO379" s="55">
        <f ca="1"/>
        <v>0</v>
      </c>
      <c r="DP379" s="55">
        <f ca="1"/>
        <v>148760.71454961371</v>
      </c>
      <c r="DQ379" s="55">
        <f ca="1"/>
        <v>0</v>
      </c>
      <c r="DR379" s="55">
        <f ca="1"/>
        <v>0</v>
      </c>
      <c r="DS379" s="55">
        <f ca="1"/>
        <v>0</v>
      </c>
      <c r="DT379" s="55">
        <f ca="1"/>
        <v>30.939191189608589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ca="1"/>
        <v>0</v>
      </c>
      <c r="EE379" s="55">
        <f t="shared" ca="1" si="86"/>
        <v>198033.23978674476</v>
      </c>
    </row>
    <row r="380" spans="50:135" x14ac:dyDescent="0.3">
      <c r="AX380" s="7">
        <v>17</v>
      </c>
      <c r="AY380" s="30">
        <f t="shared" si="84"/>
        <v>3911.381978554351</v>
      </c>
      <c r="AZ380" s="30">
        <f t="shared" si="84"/>
        <v>2.9449144009327184</v>
      </c>
      <c r="BA380" s="30">
        <f t="shared" si="84"/>
        <v>0</v>
      </c>
      <c r="BB380" s="30">
        <f t="shared" si="84"/>
        <v>0</v>
      </c>
      <c r="BC380" s="30">
        <f t="shared" si="84"/>
        <v>106.03205228863692</v>
      </c>
      <c r="BD380" s="30">
        <f t="shared" si="84"/>
        <v>219.02979923552041</v>
      </c>
      <c r="BE380" s="30">
        <f t="shared" si="87"/>
        <v>0</v>
      </c>
      <c r="BF380" s="30">
        <f t="shared" si="87"/>
        <v>1381.6026029031482</v>
      </c>
      <c r="BG380" s="30">
        <f t="shared" si="87"/>
        <v>62.770877319914284</v>
      </c>
      <c r="BH380" s="30">
        <f t="shared" si="87"/>
        <v>0</v>
      </c>
      <c r="BI380" s="30">
        <f t="shared" si="87"/>
        <v>203.52155888686369</v>
      </c>
      <c r="BJ380" s="30">
        <f t="shared" si="87"/>
        <v>8013.3834852664841</v>
      </c>
      <c r="BK380" s="30">
        <f t="shared" si="87"/>
        <v>0</v>
      </c>
      <c r="BL380" s="30">
        <f t="shared" si="87"/>
        <v>0</v>
      </c>
      <c r="BM380" s="30">
        <f t="shared" si="87"/>
        <v>2.331733710427784E-2</v>
      </c>
      <c r="BN380" s="30">
        <f t="shared" si="87"/>
        <v>0.21439916770992873</v>
      </c>
      <c r="BO380" s="30">
        <f t="shared" si="87"/>
        <v>0</v>
      </c>
      <c r="BP380" s="30">
        <f t="shared" si="87"/>
        <v>240.46393357630527</v>
      </c>
      <c r="BQ380" s="30">
        <f t="shared" si="87"/>
        <v>2599.3751404788545</v>
      </c>
      <c r="BR380" s="30">
        <f t="shared" si="87"/>
        <v>0</v>
      </c>
      <c r="BS380" s="30">
        <f t="shared" si="87"/>
        <v>0</v>
      </c>
      <c r="BT380" s="30">
        <f t="shared" si="87"/>
        <v>0</v>
      </c>
      <c r="BU380" s="30">
        <f t="shared" si="87"/>
        <v>0</v>
      </c>
      <c r="BV380" s="30">
        <f t="shared" si="87"/>
        <v>0</v>
      </c>
      <c r="BW380" s="30">
        <f t="shared" si="87"/>
        <v>0</v>
      </c>
      <c r="BX380" s="30">
        <f t="shared" si="87"/>
        <v>0</v>
      </c>
      <c r="BY380" s="30">
        <f t="shared" si="85"/>
        <v>16740.744059415825</v>
      </c>
      <c r="DD380" s="7">
        <v>17</v>
      </c>
      <c r="DE380" s="55">
        <f ca="1"/>
        <v>370016.73517124157</v>
      </c>
      <c r="DF380" s="55">
        <f ca="1"/>
        <v>297.43635449420458</v>
      </c>
      <c r="DG380" s="55">
        <f ca="1"/>
        <v>0</v>
      </c>
      <c r="DH380" s="55">
        <f ca="1"/>
        <v>0</v>
      </c>
      <c r="DI380" s="55">
        <f ca="1"/>
        <v>7856.9750745879956</v>
      </c>
      <c r="DJ380" s="55">
        <f ca="1"/>
        <v>15178.765087021564</v>
      </c>
      <c r="DK380" s="55">
        <f ca="1"/>
        <v>0</v>
      </c>
      <c r="DL380" s="55">
        <f ca="1"/>
        <v>0</v>
      </c>
      <c r="DM380" s="55">
        <f ca="1"/>
        <v>4858.4659045613662</v>
      </c>
      <c r="DN380" s="55">
        <f ca="1"/>
        <v>0</v>
      </c>
      <c r="DO380" s="55">
        <f ca="1"/>
        <v>0</v>
      </c>
      <c r="DP380" s="55">
        <f ca="1"/>
        <v>449550.81352344976</v>
      </c>
      <c r="DQ380" s="55">
        <f ca="1"/>
        <v>0</v>
      </c>
      <c r="DR380" s="55">
        <f ca="1"/>
        <v>0</v>
      </c>
      <c r="DS380" s="55">
        <f ca="1"/>
        <v>0</v>
      </c>
      <c r="DT380" s="55">
        <f ca="1"/>
        <v>15.179461073862953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ca="1"/>
        <v>0</v>
      </c>
      <c r="EE380" s="55">
        <f t="shared" ca="1" si="86"/>
        <v>847774.37057643034</v>
      </c>
    </row>
    <row r="381" spans="50:135" x14ac:dyDescent="0.3">
      <c r="AX381" s="7">
        <v>18</v>
      </c>
      <c r="AY381" s="30">
        <f t="shared" ref="AY381:BN396" si="88">W105*$I106*W161</f>
        <v>0</v>
      </c>
      <c r="AZ381" s="30">
        <f t="shared" si="88"/>
        <v>0</v>
      </c>
      <c r="BA381" s="30">
        <f t="shared" si="88"/>
        <v>0</v>
      </c>
      <c r="BB381" s="30">
        <f t="shared" si="88"/>
        <v>0</v>
      </c>
      <c r="BC381" s="30">
        <f t="shared" si="88"/>
        <v>6956.5005928886376</v>
      </c>
      <c r="BD381" s="30">
        <f t="shared" si="88"/>
        <v>14370.003172842011</v>
      </c>
      <c r="BE381" s="30">
        <f t="shared" si="87"/>
        <v>0</v>
      </c>
      <c r="BF381" s="30">
        <f t="shared" si="87"/>
        <v>17562.115788690437</v>
      </c>
      <c r="BG381" s="30">
        <f t="shared" si="87"/>
        <v>0</v>
      </c>
      <c r="BH381" s="30">
        <f t="shared" si="87"/>
        <v>0</v>
      </c>
      <c r="BI381" s="30">
        <f t="shared" si="87"/>
        <v>0</v>
      </c>
      <c r="BJ381" s="30">
        <f t="shared" si="87"/>
        <v>0</v>
      </c>
      <c r="BK381" s="30">
        <f t="shared" si="87"/>
        <v>0</v>
      </c>
      <c r="BL381" s="30">
        <f t="shared" si="87"/>
        <v>0</v>
      </c>
      <c r="BM381" s="30">
        <f t="shared" si="87"/>
        <v>1.5303104068730824</v>
      </c>
      <c r="BN381" s="30">
        <f t="shared" si="87"/>
        <v>14.066198953313991</v>
      </c>
      <c r="BO381" s="30">
        <f t="shared" si="87"/>
        <v>0</v>
      </c>
      <c r="BP381" s="30">
        <f t="shared" si="87"/>
        <v>0</v>
      </c>
      <c r="BQ381" s="30">
        <f t="shared" si="87"/>
        <v>247.50036063202543</v>
      </c>
      <c r="BR381" s="30">
        <f t="shared" si="87"/>
        <v>0</v>
      </c>
      <c r="BS381" s="30">
        <f t="shared" si="87"/>
        <v>0</v>
      </c>
      <c r="BT381" s="30">
        <f t="shared" si="87"/>
        <v>0</v>
      </c>
      <c r="BU381" s="30">
        <f t="shared" si="87"/>
        <v>0</v>
      </c>
      <c r="BV381" s="30">
        <f t="shared" si="87"/>
        <v>0</v>
      </c>
      <c r="BW381" s="30">
        <f t="shared" si="87"/>
        <v>0</v>
      </c>
      <c r="BX381" s="30">
        <f t="shared" si="87"/>
        <v>0</v>
      </c>
      <c r="BY381" s="30">
        <f t="shared" si="85"/>
        <v>39151.716424413295</v>
      </c>
      <c r="DD381" s="7">
        <v>18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0</v>
      </c>
      <c r="DI381" s="55">
        <f ca="1"/>
        <v>515476.69393304799</v>
      </c>
      <c r="DJ381" s="55">
        <f ca="1"/>
        <v>995841.21987795131</v>
      </c>
      <c r="DK381" s="55">
        <f ca="1"/>
        <v>0</v>
      </c>
      <c r="DL381" s="55">
        <f ca="1"/>
        <v>0</v>
      </c>
      <c r="DM381" s="55">
        <f ca="1"/>
        <v>0</v>
      </c>
      <c r="DN381" s="55">
        <f ca="1"/>
        <v>0</v>
      </c>
      <c r="DO381" s="55">
        <f ca="1"/>
        <v>0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0</v>
      </c>
      <c r="DT381" s="55">
        <f ca="1"/>
        <v>995.8868858946305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ca="1"/>
        <v>0</v>
      </c>
      <c r="EE381" s="55">
        <f t="shared" ca="1" si="86"/>
        <v>1512313.8006968941</v>
      </c>
    </row>
    <row r="382" spans="50:135" x14ac:dyDescent="0.3">
      <c r="AX382" s="7">
        <v>19</v>
      </c>
      <c r="AY382" s="30">
        <f t="shared" si="88"/>
        <v>230.86613167470887</v>
      </c>
      <c r="AZ382" s="30">
        <f t="shared" si="88"/>
        <v>0.17087023229001622</v>
      </c>
      <c r="BA382" s="30">
        <f t="shared" si="88"/>
        <v>0</v>
      </c>
      <c r="BB382" s="30">
        <f t="shared" si="88"/>
        <v>0</v>
      </c>
      <c r="BC382" s="30">
        <f t="shared" si="88"/>
        <v>764.24545090335687</v>
      </c>
      <c r="BD382" s="30">
        <f t="shared" si="88"/>
        <v>1578.6974225152635</v>
      </c>
      <c r="BE382" s="30">
        <f t="shared" si="87"/>
        <v>0</v>
      </c>
      <c r="BF382" s="30">
        <f t="shared" si="87"/>
        <v>2192.0060679414019</v>
      </c>
      <c r="BG382" s="30">
        <f t="shared" si="87"/>
        <v>99.590246600064972</v>
      </c>
      <c r="BH382" s="30">
        <f t="shared" si="87"/>
        <v>0</v>
      </c>
      <c r="BI382" s="30">
        <f t="shared" si="87"/>
        <v>2187.6343261771171</v>
      </c>
      <c r="BJ382" s="30">
        <f t="shared" si="87"/>
        <v>11358.660469776998</v>
      </c>
      <c r="BK382" s="30">
        <f t="shared" si="87"/>
        <v>0</v>
      </c>
      <c r="BL382" s="30">
        <f t="shared" si="87"/>
        <v>0</v>
      </c>
      <c r="BM382" s="30">
        <f t="shared" si="87"/>
        <v>0.16806397468611486</v>
      </c>
      <c r="BN382" s="30">
        <f t="shared" si="87"/>
        <v>1.5453213028430131</v>
      </c>
      <c r="BO382" s="30">
        <f t="shared" si="87"/>
        <v>0</v>
      </c>
      <c r="BP382" s="30">
        <f t="shared" si="87"/>
        <v>40.730763294452885</v>
      </c>
      <c r="BQ382" s="30">
        <f t="shared" si="87"/>
        <v>3684.5135033656875</v>
      </c>
      <c r="BR382" s="30">
        <f t="shared" si="87"/>
        <v>0</v>
      </c>
      <c r="BS382" s="30">
        <f t="shared" si="87"/>
        <v>0</v>
      </c>
      <c r="BT382" s="30">
        <f t="shared" si="87"/>
        <v>0</v>
      </c>
      <c r="BU382" s="30">
        <f t="shared" si="87"/>
        <v>0</v>
      </c>
      <c r="BV382" s="30">
        <f t="shared" si="87"/>
        <v>0</v>
      </c>
      <c r="BW382" s="30">
        <f t="shared" si="87"/>
        <v>0</v>
      </c>
      <c r="BX382" s="30">
        <f t="shared" si="87"/>
        <v>0</v>
      </c>
      <c r="BY382" s="30">
        <f t="shared" si="85"/>
        <v>22138.82863775887</v>
      </c>
      <c r="DD382" s="7">
        <v>19</v>
      </c>
      <c r="DE382" s="55">
        <f ca="1"/>
        <v>21839.936056427458</v>
      </c>
      <c r="DF382" s="55">
        <f ca="1"/>
        <v>17.257893461291637</v>
      </c>
      <c r="DG382" s="55">
        <f ca="1"/>
        <v>0</v>
      </c>
      <c r="DH382" s="55">
        <f ca="1"/>
        <v>0</v>
      </c>
      <c r="DI382" s="55">
        <f ca="1"/>
        <v>56630.587911938739</v>
      </c>
      <c r="DJ382" s="55">
        <f ca="1"/>
        <v>109403.73138030776</v>
      </c>
      <c r="DK382" s="55">
        <f ca="1"/>
        <v>0</v>
      </c>
      <c r="DL382" s="55">
        <f ca="1"/>
        <v>0</v>
      </c>
      <c r="DM382" s="55">
        <f ca="1"/>
        <v>7708.2850868450296</v>
      </c>
      <c r="DN382" s="55">
        <f ca="1"/>
        <v>0</v>
      </c>
      <c r="DO382" s="55">
        <f ca="1"/>
        <v>0</v>
      </c>
      <c r="DP382" s="55">
        <f ca="1"/>
        <v>637220.85235448962</v>
      </c>
      <c r="DQ382" s="55">
        <f ca="1"/>
        <v>0</v>
      </c>
      <c r="DR382" s="55">
        <f ca="1"/>
        <v>0</v>
      </c>
      <c r="DS382" s="55">
        <f ca="1"/>
        <v>0</v>
      </c>
      <c r="DT382" s="55">
        <f ca="1"/>
        <v>109.40874824128532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ca="1"/>
        <v>0</v>
      </c>
      <c r="EE382" s="55">
        <f t="shared" ca="1" si="86"/>
        <v>832930.0594317111</v>
      </c>
    </row>
    <row r="383" spans="50:135" x14ac:dyDescent="0.3">
      <c r="AX383" s="7">
        <v>20</v>
      </c>
      <c r="AY383" s="30">
        <f t="shared" si="88"/>
        <v>9395.8569891581374</v>
      </c>
      <c r="AZ383" s="30">
        <f t="shared" si="88"/>
        <v>68.11887463006417</v>
      </c>
      <c r="BA383" s="30">
        <f t="shared" si="88"/>
        <v>0</v>
      </c>
      <c r="BB383" s="30">
        <f t="shared" si="88"/>
        <v>0</v>
      </c>
      <c r="BC383" s="30">
        <f t="shared" si="88"/>
        <v>69.561513003390061</v>
      </c>
      <c r="BD383" s="30">
        <f t="shared" si="88"/>
        <v>143.69281642570391</v>
      </c>
      <c r="BE383" s="30">
        <f t="shared" si="87"/>
        <v>0</v>
      </c>
      <c r="BF383" s="30">
        <f t="shared" si="87"/>
        <v>2025.9183330652711</v>
      </c>
      <c r="BG383" s="30">
        <f t="shared" si="87"/>
        <v>650.14578141042455</v>
      </c>
      <c r="BH383" s="30">
        <f t="shared" si="87"/>
        <v>0</v>
      </c>
      <c r="BI383" s="30">
        <f t="shared" si="87"/>
        <v>426.29351918803957</v>
      </c>
      <c r="BJ383" s="30">
        <f t="shared" si="87"/>
        <v>4041.9637540774224</v>
      </c>
      <c r="BK383" s="30">
        <f t="shared" si="87"/>
        <v>0</v>
      </c>
      <c r="BL383" s="30">
        <f t="shared" si="87"/>
        <v>0</v>
      </c>
      <c r="BM383" s="30">
        <f t="shared" si="87"/>
        <v>1.530978509668361E-2</v>
      </c>
      <c r="BN383" s="30">
        <f t="shared" si="87"/>
        <v>0.14072340060673469</v>
      </c>
      <c r="BO383" s="30">
        <f t="shared" si="87"/>
        <v>0</v>
      </c>
      <c r="BP383" s="30">
        <f t="shared" si="87"/>
        <v>4.4519934574715894</v>
      </c>
      <c r="BQ383" s="30">
        <f t="shared" si="87"/>
        <v>1311.1290779562121</v>
      </c>
      <c r="BR383" s="30">
        <f t="shared" si="87"/>
        <v>0</v>
      </c>
      <c r="BS383" s="30">
        <f t="shared" si="87"/>
        <v>0</v>
      </c>
      <c r="BT383" s="30">
        <f t="shared" si="87"/>
        <v>0</v>
      </c>
      <c r="BU383" s="30">
        <f t="shared" si="87"/>
        <v>0</v>
      </c>
      <c r="BV383" s="30">
        <f t="shared" si="87"/>
        <v>0</v>
      </c>
      <c r="BW383" s="30">
        <f t="shared" si="87"/>
        <v>0</v>
      </c>
      <c r="BX383" s="30">
        <f t="shared" si="87"/>
        <v>0</v>
      </c>
      <c r="BY383" s="30">
        <f t="shared" si="85"/>
        <v>18137.28868555784</v>
      </c>
      <c r="DD383" s="7">
        <v>20</v>
      </c>
      <c r="DE383" s="55">
        <f ca="1"/>
        <v>888848.07117435976</v>
      </c>
      <c r="DF383" s="55">
        <f ca="1"/>
        <v>6880.0063376364815</v>
      </c>
      <c r="DG383" s="55">
        <f ca="1"/>
        <v>0</v>
      </c>
      <c r="DH383" s="55">
        <f ca="1"/>
        <v>0</v>
      </c>
      <c r="DI383" s="55">
        <f ca="1"/>
        <v>5154.5081135512028</v>
      </c>
      <c r="DJ383" s="55">
        <f ca="1"/>
        <v>9957.9121783012797</v>
      </c>
      <c r="DK383" s="55">
        <f ca="1"/>
        <v>0</v>
      </c>
      <c r="DL383" s="55">
        <f ca="1"/>
        <v>0</v>
      </c>
      <c r="DM383" s="55">
        <f ca="1"/>
        <v>50321.283481166865</v>
      </c>
      <c r="DN383" s="55">
        <f ca="1"/>
        <v>0</v>
      </c>
      <c r="DO383" s="55">
        <f ca="1"/>
        <v>0</v>
      </c>
      <c r="DP383" s="55">
        <f ca="1"/>
        <v>226754.16660374342</v>
      </c>
      <c r="DQ383" s="55">
        <f ca="1"/>
        <v>0</v>
      </c>
      <c r="DR383" s="55">
        <f ca="1"/>
        <v>0</v>
      </c>
      <c r="DS383" s="55">
        <f ca="1"/>
        <v>0</v>
      </c>
      <c r="DT383" s="55">
        <f ca="1"/>
        <v>9.9632167629568151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ca="1"/>
        <v>0</v>
      </c>
      <c r="EE383" s="55">
        <f t="shared" ca="1" si="86"/>
        <v>1187925.911105522</v>
      </c>
    </row>
    <row r="384" spans="50:135" x14ac:dyDescent="0.3">
      <c r="AX384" s="7">
        <v>21</v>
      </c>
      <c r="AY384" s="30">
        <f t="shared" si="88"/>
        <v>7422.3758713800698</v>
      </c>
      <c r="AZ384" s="30">
        <f t="shared" si="88"/>
        <v>4.7594812989309636</v>
      </c>
      <c r="BA384" s="30">
        <f t="shared" si="88"/>
        <v>0</v>
      </c>
      <c r="BB384" s="30">
        <f t="shared" si="88"/>
        <v>0</v>
      </c>
      <c r="BC384" s="30">
        <f t="shared" si="88"/>
        <v>71.50603951381629</v>
      </c>
      <c r="BD384" s="30">
        <f t="shared" si="88"/>
        <v>147.70961361212534</v>
      </c>
      <c r="BE384" s="30">
        <f t="shared" si="87"/>
        <v>0</v>
      </c>
      <c r="BF384" s="30">
        <f t="shared" si="87"/>
        <v>1363.9086945149459</v>
      </c>
      <c r="BG384" s="30">
        <f t="shared" si="87"/>
        <v>1658.9104541899887</v>
      </c>
      <c r="BH384" s="30">
        <f t="shared" si="87"/>
        <v>0</v>
      </c>
      <c r="BI384" s="30">
        <f t="shared" si="87"/>
        <v>394.75839819080846</v>
      </c>
      <c r="BJ384" s="30">
        <f t="shared" si="87"/>
        <v>3891.0219493748536</v>
      </c>
      <c r="BK384" s="30">
        <f t="shared" si="87"/>
        <v>0</v>
      </c>
      <c r="BL384" s="30">
        <f t="shared" si="87"/>
        <v>0</v>
      </c>
      <c r="BM384" s="30">
        <f t="shared" si="87"/>
        <v>1.572477636509283E-2</v>
      </c>
      <c r="BN384" s="30">
        <f t="shared" si="87"/>
        <v>0.14458680218682116</v>
      </c>
      <c r="BO384" s="30">
        <f t="shared" si="87"/>
        <v>0</v>
      </c>
      <c r="BP384" s="30">
        <f t="shared" si="87"/>
        <v>4.3481359453182315E-2</v>
      </c>
      <c r="BQ384" s="30">
        <f t="shared" si="87"/>
        <v>1262.1666921901353</v>
      </c>
      <c r="BR384" s="30">
        <f t="shared" si="87"/>
        <v>0</v>
      </c>
      <c r="BS384" s="30">
        <f t="shared" si="87"/>
        <v>0</v>
      </c>
      <c r="BT384" s="30">
        <f t="shared" si="87"/>
        <v>0</v>
      </c>
      <c r="BU384" s="30">
        <f t="shared" si="87"/>
        <v>0</v>
      </c>
      <c r="BV384" s="30">
        <f t="shared" si="87"/>
        <v>0</v>
      </c>
      <c r="BW384" s="30">
        <f t="shared" si="87"/>
        <v>0</v>
      </c>
      <c r="BX384" s="30">
        <f t="shared" si="87"/>
        <v>0</v>
      </c>
      <c r="BY384" s="30">
        <f t="shared" si="85"/>
        <v>16217.32098720368</v>
      </c>
      <c r="DD384" s="7">
        <v>21</v>
      </c>
      <c r="DE384" s="55">
        <f ca="1"/>
        <v>702156.75743255462</v>
      </c>
      <c r="DF384" s="55">
        <f ca="1"/>
        <v>480.70761119202734</v>
      </c>
      <c r="DG384" s="55">
        <f ca="1"/>
        <v>0</v>
      </c>
      <c r="DH384" s="55">
        <f ca="1"/>
        <v>0</v>
      </c>
      <c r="DI384" s="55">
        <f ca="1"/>
        <v>5298.5975279737868</v>
      </c>
      <c r="DJ384" s="55">
        <f ca="1"/>
        <v>10236.276223320285</v>
      </c>
      <c r="DK384" s="55">
        <f ca="1"/>
        <v>0</v>
      </c>
      <c r="DL384" s="55">
        <f ca="1"/>
        <v>0</v>
      </c>
      <c r="DM384" s="55">
        <f ca="1"/>
        <v>128399.66915430514</v>
      </c>
      <c r="DN384" s="55">
        <f ca="1"/>
        <v>0</v>
      </c>
      <c r="DO384" s="55">
        <f ca="1"/>
        <v>0</v>
      </c>
      <c r="DP384" s="55">
        <f ca="1"/>
        <v>218286.33135992929</v>
      </c>
      <c r="DQ384" s="55">
        <f ca="1"/>
        <v>0</v>
      </c>
      <c r="DR384" s="55">
        <f ca="1"/>
        <v>0</v>
      </c>
      <c r="DS384" s="55">
        <f ca="1"/>
        <v>0</v>
      </c>
      <c r="DT384" s="55">
        <f ca="1"/>
        <v>10.236745594826937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ca="1"/>
        <v>0</v>
      </c>
      <c r="EE384" s="55">
        <f t="shared" ca="1" si="86"/>
        <v>1064868.5760548699</v>
      </c>
    </row>
    <row r="385" spans="50:135" x14ac:dyDescent="0.3">
      <c r="AX385" s="7">
        <v>22</v>
      </c>
      <c r="AY385" s="30">
        <f t="shared" si="88"/>
        <v>9718.1651860491493</v>
      </c>
      <c r="AZ385" s="30">
        <f t="shared" si="88"/>
        <v>7.1926754262463488</v>
      </c>
      <c r="BA385" s="30">
        <f t="shared" si="88"/>
        <v>0</v>
      </c>
      <c r="BB385" s="30">
        <f t="shared" si="88"/>
        <v>0</v>
      </c>
      <c r="BC385" s="30">
        <f t="shared" si="88"/>
        <v>594.10521315543178</v>
      </c>
      <c r="BD385" s="30">
        <f t="shared" si="88"/>
        <v>1227.2397138867286</v>
      </c>
      <c r="BE385" s="30">
        <f t="shared" si="87"/>
        <v>0</v>
      </c>
      <c r="BF385" s="30">
        <f t="shared" si="87"/>
        <v>5758.9883826677715</v>
      </c>
      <c r="BG385" s="30">
        <f t="shared" si="87"/>
        <v>275.03608105813646</v>
      </c>
      <c r="BH385" s="30">
        <f t="shared" si="87"/>
        <v>0</v>
      </c>
      <c r="BI385" s="30">
        <f t="shared" si="87"/>
        <v>6041.539134087614</v>
      </c>
      <c r="BJ385" s="30">
        <f t="shared" si="87"/>
        <v>109338.27873097993</v>
      </c>
      <c r="BK385" s="30">
        <f t="shared" si="87"/>
        <v>0</v>
      </c>
      <c r="BL385" s="30">
        <f t="shared" si="87"/>
        <v>0</v>
      </c>
      <c r="BM385" s="30">
        <f t="shared" si="87"/>
        <v>0.13055332998653019</v>
      </c>
      <c r="BN385" s="30">
        <f t="shared" si="87"/>
        <v>1.2012939576236861</v>
      </c>
      <c r="BO385" s="30">
        <f t="shared" si="87"/>
        <v>0</v>
      </c>
      <c r="BP385" s="30">
        <f t="shared" si="87"/>
        <v>204.58339530581776</v>
      </c>
      <c r="BQ385" s="30">
        <f t="shared" si="87"/>
        <v>35467.066325062115</v>
      </c>
      <c r="BR385" s="30">
        <f t="shared" si="87"/>
        <v>0</v>
      </c>
      <c r="BS385" s="30">
        <f t="shared" si="87"/>
        <v>0</v>
      </c>
      <c r="BT385" s="30">
        <f t="shared" si="87"/>
        <v>0</v>
      </c>
      <c r="BU385" s="30">
        <f t="shared" si="87"/>
        <v>0</v>
      </c>
      <c r="BV385" s="30">
        <f t="shared" si="87"/>
        <v>0</v>
      </c>
      <c r="BW385" s="30">
        <f t="shared" si="87"/>
        <v>0</v>
      </c>
      <c r="BX385" s="30">
        <f t="shared" si="87"/>
        <v>0</v>
      </c>
      <c r="BY385" s="30">
        <f t="shared" si="85"/>
        <v>168633.52668496652</v>
      </c>
      <c r="DD385" s="7">
        <v>22</v>
      </c>
      <c r="DE385" s="55">
        <f ca="1"/>
        <v>919338.42660024948</v>
      </c>
      <c r="DF385" s="55">
        <f ca="1"/>
        <v>726.46021805088128</v>
      </c>
      <c r="DG385" s="55">
        <f ca="1"/>
        <v>0</v>
      </c>
      <c r="DH385" s="55">
        <f ca="1"/>
        <v>0</v>
      </c>
      <c r="DI385" s="55">
        <f ca="1"/>
        <v>44023.196294817491</v>
      </c>
      <c r="DJ385" s="55">
        <f ca="1"/>
        <v>85047.712172350293</v>
      </c>
      <c r="DK385" s="55">
        <f ca="1"/>
        <v>0</v>
      </c>
      <c r="DL385" s="55">
        <f ca="1"/>
        <v>0</v>
      </c>
      <c r="DM385" s="55">
        <f ca="1"/>
        <v>21287.792673899763</v>
      </c>
      <c r="DN385" s="55">
        <f ca="1"/>
        <v>0</v>
      </c>
      <c r="DO385" s="55">
        <f ca="1"/>
        <v>0</v>
      </c>
      <c r="DP385" s="55">
        <f ca="1"/>
        <v>6133877.4368079742</v>
      </c>
      <c r="DQ385" s="55">
        <f ca="1"/>
        <v>0</v>
      </c>
      <c r="DR385" s="55">
        <f ca="1"/>
        <v>0</v>
      </c>
      <c r="DS385" s="55">
        <f ca="1"/>
        <v>0</v>
      </c>
      <c r="DT385" s="55">
        <f ca="1"/>
        <v>85.051612199756974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ca="1"/>
        <v>0</v>
      </c>
      <c r="EE385" s="55">
        <f t="shared" ca="1" si="86"/>
        <v>7204386.0763795422</v>
      </c>
    </row>
    <row r="386" spans="50:135" x14ac:dyDescent="0.3">
      <c r="AX386" s="7">
        <v>23</v>
      </c>
      <c r="AY386" s="30">
        <f t="shared" si="88"/>
        <v>39895.299325523345</v>
      </c>
      <c r="AZ386" s="30">
        <f t="shared" si="88"/>
        <v>25.582230591820593</v>
      </c>
      <c r="BA386" s="30">
        <f t="shared" si="88"/>
        <v>0</v>
      </c>
      <c r="BB386" s="30">
        <f t="shared" si="88"/>
        <v>0</v>
      </c>
      <c r="BC386" s="30">
        <f t="shared" si="88"/>
        <v>384.34524198905109</v>
      </c>
      <c r="BD386" s="30">
        <f t="shared" si="88"/>
        <v>793.93975067925487</v>
      </c>
      <c r="BE386" s="30">
        <f t="shared" si="87"/>
        <v>0</v>
      </c>
      <c r="BF386" s="30">
        <f t="shared" si="87"/>
        <v>7331.0145645274206</v>
      </c>
      <c r="BG386" s="30">
        <f t="shared" si="87"/>
        <v>8916.6501721704262</v>
      </c>
      <c r="BH386" s="30">
        <f t="shared" si="87"/>
        <v>0</v>
      </c>
      <c r="BI386" s="30">
        <f t="shared" si="87"/>
        <v>2121.8279333630826</v>
      </c>
      <c r="BJ386" s="30">
        <f t="shared" si="87"/>
        <v>20914.258189778429</v>
      </c>
      <c r="BK386" s="30">
        <f t="shared" si="87"/>
        <v>0</v>
      </c>
      <c r="BL386" s="30">
        <f t="shared" si="87"/>
        <v>0</v>
      </c>
      <c r="BM386" s="30">
        <f t="shared" si="87"/>
        <v>8.4520736495639875E-2</v>
      </c>
      <c r="BN386" s="30">
        <f t="shared" si="87"/>
        <v>0.77715462808031155</v>
      </c>
      <c r="BO386" s="30">
        <f t="shared" si="87"/>
        <v>0</v>
      </c>
      <c r="BP386" s="30">
        <f t="shared" si="87"/>
        <v>0.23371247937338341</v>
      </c>
      <c r="BQ386" s="30">
        <f t="shared" si="87"/>
        <v>6784.1509036207226</v>
      </c>
      <c r="BR386" s="30">
        <f t="shared" si="87"/>
        <v>0</v>
      </c>
      <c r="BS386" s="30">
        <f t="shared" si="87"/>
        <v>0</v>
      </c>
      <c r="BT386" s="30">
        <f t="shared" ref="BT386:BX401" si="89">AR110*$I111*AR166</f>
        <v>0</v>
      </c>
      <c r="BU386" s="30">
        <f t="shared" si="89"/>
        <v>0</v>
      </c>
      <c r="BV386" s="30">
        <f t="shared" si="89"/>
        <v>0</v>
      </c>
      <c r="BW386" s="30">
        <f t="shared" si="89"/>
        <v>0</v>
      </c>
      <c r="BX386" s="30">
        <f t="shared" si="89"/>
        <v>0</v>
      </c>
      <c r="BY386" s="30">
        <f t="shared" si="85"/>
        <v>87168.163700087505</v>
      </c>
      <c r="DD386" s="7">
        <v>23</v>
      </c>
      <c r="DE386" s="55">
        <f ca="1"/>
        <v>3774095.3161945082</v>
      </c>
      <c r="DF386" s="55">
        <f ca="1"/>
        <v>2583.8052897738798</v>
      </c>
      <c r="DG386" s="55">
        <f ca="1"/>
        <v>0</v>
      </c>
      <c r="DH386" s="55">
        <f ca="1"/>
        <v>0</v>
      </c>
      <c r="DI386" s="55">
        <f ca="1"/>
        <v>28479.982431388682</v>
      </c>
      <c r="DJ386" s="55">
        <f ca="1"/>
        <v>55020.024722072361</v>
      </c>
      <c r="DK386" s="55">
        <f ca="1"/>
        <v>0</v>
      </c>
      <c r="DL386" s="55">
        <f ca="1"/>
        <v>0</v>
      </c>
      <c r="DM386" s="55">
        <f ca="1"/>
        <v>690148.72332599107</v>
      </c>
      <c r="DN386" s="55">
        <f ca="1"/>
        <v>0</v>
      </c>
      <c r="DO386" s="55">
        <f ca="1"/>
        <v>0</v>
      </c>
      <c r="DP386" s="55">
        <f ca="1"/>
        <v>1173289.88444657</v>
      </c>
      <c r="DQ386" s="55">
        <f ca="1"/>
        <v>0</v>
      </c>
      <c r="DR386" s="55">
        <f ca="1"/>
        <v>0</v>
      </c>
      <c r="DS386" s="55">
        <f ca="1"/>
        <v>0</v>
      </c>
      <c r="DT386" s="55">
        <f ca="1"/>
        <v>55.022547668086055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ca="1"/>
        <v>0</v>
      </c>
      <c r="EE386" s="55">
        <f t="shared" ca="1" si="86"/>
        <v>5723672.7589579718</v>
      </c>
    </row>
    <row r="387" spans="50:135" x14ac:dyDescent="0.3">
      <c r="AX387" s="7">
        <v>24</v>
      </c>
      <c r="AY387" s="30">
        <f t="shared" si="88"/>
        <v>3093.355241128646</v>
      </c>
      <c r="AZ387" s="30">
        <f t="shared" si="88"/>
        <v>2.2894754102521628</v>
      </c>
      <c r="BA387" s="30">
        <f t="shared" si="88"/>
        <v>0</v>
      </c>
      <c r="BB387" s="30">
        <f t="shared" si="88"/>
        <v>0</v>
      </c>
      <c r="BC387" s="30">
        <f t="shared" si="88"/>
        <v>918.54120865358652</v>
      </c>
      <c r="BD387" s="30">
        <f t="shared" si="88"/>
        <v>1897.425279584764</v>
      </c>
      <c r="BE387" s="30">
        <f t="shared" si="88"/>
        <v>0</v>
      </c>
      <c r="BF387" s="30">
        <f t="shared" si="88"/>
        <v>4404.1315304919144</v>
      </c>
      <c r="BG387" s="30">
        <f t="shared" si="88"/>
        <v>200.09458534576891</v>
      </c>
      <c r="BH387" s="30">
        <f t="shared" si="88"/>
        <v>0</v>
      </c>
      <c r="BI387" s="30">
        <f t="shared" si="88"/>
        <v>648.76521856890849</v>
      </c>
      <c r="BJ387" s="30">
        <f t="shared" si="88"/>
        <v>76891.308023651523</v>
      </c>
      <c r="BK387" s="30">
        <f t="shared" si="88"/>
        <v>0</v>
      </c>
      <c r="BL387" s="30">
        <f t="shared" si="88"/>
        <v>0</v>
      </c>
      <c r="BM387" s="30">
        <f t="shared" si="88"/>
        <v>0.20158816750335046</v>
      </c>
      <c r="BN387" s="30">
        <f t="shared" si="88"/>
        <v>1.8631633663188452</v>
      </c>
      <c r="BO387" s="30">
        <f t="shared" ref="BO387:BX402" si="90">AM111*$I112*AM167</f>
        <v>0</v>
      </c>
      <c r="BP387" s="30">
        <f t="shared" si="90"/>
        <v>0</v>
      </c>
      <c r="BQ387" s="30">
        <f t="shared" si="90"/>
        <v>24893.084320489488</v>
      </c>
      <c r="BR387" s="30">
        <f t="shared" si="90"/>
        <v>0</v>
      </c>
      <c r="BS387" s="30">
        <f t="shared" si="90"/>
        <v>0</v>
      </c>
      <c r="BT387" s="30">
        <f t="shared" si="89"/>
        <v>0</v>
      </c>
      <c r="BU387" s="30">
        <f t="shared" si="89"/>
        <v>0</v>
      </c>
      <c r="BV387" s="30">
        <f t="shared" si="89"/>
        <v>0</v>
      </c>
      <c r="BW387" s="30">
        <f t="shared" si="89"/>
        <v>0</v>
      </c>
      <c r="BX387" s="30">
        <f t="shared" si="89"/>
        <v>0</v>
      </c>
      <c r="BY387" s="30">
        <f t="shared" si="85"/>
        <v>112951.05963485868</v>
      </c>
      <c r="DD387" s="7">
        <v>24</v>
      </c>
      <c r="DE387" s="55">
        <f ca="1"/>
        <v>292631.40581076988</v>
      </c>
      <c r="DF387" s="55">
        <f ca="1"/>
        <v>231.23701643546843</v>
      </c>
      <c r="DG387" s="55">
        <f ca="1"/>
        <v>0</v>
      </c>
      <c r="DH387" s="55">
        <f ca="1"/>
        <v>0</v>
      </c>
      <c r="DI387" s="55">
        <f ca="1"/>
        <v>68063.903561230749</v>
      </c>
      <c r="DJ387" s="55">
        <f ca="1"/>
        <v>131491.57187522415</v>
      </c>
      <c r="DK387" s="55">
        <f ca="1"/>
        <v>0</v>
      </c>
      <c r="DL387" s="55">
        <f ca="1"/>
        <v>0</v>
      </c>
      <c r="DM387" s="55">
        <f ca="1"/>
        <v>15487.320905762514</v>
      </c>
      <c r="DN387" s="55">
        <f ca="1"/>
        <v>0</v>
      </c>
      <c r="DO387" s="55">
        <f ca="1"/>
        <v>0</v>
      </c>
      <c r="DP387" s="55">
        <f ca="1"/>
        <v>4313602.3801268507</v>
      </c>
      <c r="DQ387" s="55">
        <f ca="1"/>
        <v>0</v>
      </c>
      <c r="DR387" s="55">
        <f ca="1"/>
        <v>0</v>
      </c>
      <c r="DS387" s="55">
        <f ca="1"/>
        <v>0</v>
      </c>
      <c r="DT387" s="55">
        <f ca="1"/>
        <v>131.91196633537425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ca="1"/>
        <v>0</v>
      </c>
      <c r="EE387" s="55">
        <f t="shared" ca="1" si="86"/>
        <v>4821639.7312626084</v>
      </c>
    </row>
    <row r="388" spans="50:135" x14ac:dyDescent="0.3">
      <c r="AX388" s="7">
        <v>25</v>
      </c>
      <c r="AY388" s="30">
        <f t="shared" si="88"/>
        <v>3.0080327504475957</v>
      </c>
      <c r="AZ388" s="30">
        <f t="shared" si="88"/>
        <v>0.67589439600235124</v>
      </c>
      <c r="BA388" s="30">
        <f t="shared" si="88"/>
        <v>0</v>
      </c>
      <c r="BB388" s="30">
        <f t="shared" si="88"/>
        <v>0</v>
      </c>
      <c r="BC388" s="30">
        <f t="shared" si="88"/>
        <v>117.01902906915308</v>
      </c>
      <c r="BD388" s="30">
        <f t="shared" si="88"/>
        <v>241.72553379070555</v>
      </c>
      <c r="BE388" s="30">
        <f t="shared" si="88"/>
        <v>0</v>
      </c>
      <c r="BF388" s="30">
        <f t="shared" si="88"/>
        <v>252.1951869351148</v>
      </c>
      <c r="BG388" s="30">
        <f t="shared" si="88"/>
        <v>11.458079989009528</v>
      </c>
      <c r="BH388" s="30">
        <f t="shared" si="88"/>
        <v>0</v>
      </c>
      <c r="BI388" s="30">
        <f t="shared" si="88"/>
        <v>37.150449407806072</v>
      </c>
      <c r="BJ388" s="30">
        <f t="shared" si="88"/>
        <v>1435.7939377739526</v>
      </c>
      <c r="BK388" s="30">
        <f t="shared" si="88"/>
        <v>0</v>
      </c>
      <c r="BL388" s="30">
        <f t="shared" si="88"/>
        <v>0</v>
      </c>
      <c r="BM388" s="30">
        <f t="shared" si="88"/>
        <v>2.5758898371843992E-2</v>
      </c>
      <c r="BN388" s="30">
        <f t="shared" si="88"/>
        <v>0.23586461159760766</v>
      </c>
      <c r="BO388" s="30">
        <f t="shared" si="90"/>
        <v>0</v>
      </c>
      <c r="BP388" s="30">
        <f t="shared" si="90"/>
        <v>553.1004455706418</v>
      </c>
      <c r="BQ388" s="30">
        <f t="shared" si="90"/>
        <v>465.74172771868564</v>
      </c>
      <c r="BR388" s="30">
        <f t="shared" si="90"/>
        <v>0</v>
      </c>
      <c r="BS388" s="30">
        <f t="shared" si="90"/>
        <v>0</v>
      </c>
      <c r="BT388" s="30">
        <f t="shared" si="89"/>
        <v>0</v>
      </c>
      <c r="BU388" s="30">
        <f t="shared" si="89"/>
        <v>0</v>
      </c>
      <c r="BV388" s="30">
        <f t="shared" si="89"/>
        <v>0</v>
      </c>
      <c r="BW388" s="30">
        <f t="shared" si="89"/>
        <v>0</v>
      </c>
      <c r="BX388" s="30">
        <f t="shared" si="89"/>
        <v>0</v>
      </c>
      <c r="BY388" s="30">
        <f t="shared" si="85"/>
        <v>3118.1299409114886</v>
      </c>
      <c r="DD388" s="7">
        <v>25</v>
      </c>
      <c r="DE388" s="55">
        <f ca="1"/>
        <v>284.55989819234253</v>
      </c>
      <c r="DF388" s="55">
        <f ca="1"/>
        <v>68.265333996237473</v>
      </c>
      <c r="DG388" s="55">
        <f ca="1"/>
        <v>0</v>
      </c>
      <c r="DH388" s="55">
        <f ca="1"/>
        <v>0</v>
      </c>
      <c r="DI388" s="55">
        <f ca="1"/>
        <v>8671.1100540242423</v>
      </c>
      <c r="DJ388" s="55">
        <f ca="1"/>
        <v>16751.579491695895</v>
      </c>
      <c r="DK388" s="55">
        <f ca="1"/>
        <v>0</v>
      </c>
      <c r="DL388" s="55">
        <f ca="1"/>
        <v>0</v>
      </c>
      <c r="DM388" s="55">
        <f ca="1"/>
        <v>886.85539114933749</v>
      </c>
      <c r="DN388" s="55">
        <f ca="1"/>
        <v>0</v>
      </c>
      <c r="DO388" s="55">
        <f ca="1"/>
        <v>0</v>
      </c>
      <c r="DP388" s="55">
        <f ca="1"/>
        <v>80548.039909118743</v>
      </c>
      <c r="DQ388" s="55">
        <f ca="1"/>
        <v>0</v>
      </c>
      <c r="DR388" s="55">
        <f ca="1"/>
        <v>0</v>
      </c>
      <c r="DS388" s="55">
        <f ca="1"/>
        <v>0</v>
      </c>
      <c r="DT388" s="55">
        <f ca="1"/>
        <v>16.699214501110621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ca="1"/>
        <v>0</v>
      </c>
      <c r="EE388" s="55">
        <f t="shared" ca="1" si="86"/>
        <v>107227.10929267791</v>
      </c>
    </row>
    <row r="389" spans="50:135" x14ac:dyDescent="0.3">
      <c r="AX389" s="7">
        <v>26</v>
      </c>
      <c r="AY389" s="30">
        <f t="shared" si="88"/>
        <v>165.4222664923374</v>
      </c>
      <c r="AZ389" s="30">
        <f t="shared" si="88"/>
        <v>0.12243346827022199</v>
      </c>
      <c r="BA389" s="30">
        <f t="shared" si="88"/>
        <v>0</v>
      </c>
      <c r="BB389" s="30">
        <f t="shared" si="88"/>
        <v>0</v>
      </c>
      <c r="BC389" s="30">
        <f t="shared" si="88"/>
        <v>103.82623605406867</v>
      </c>
      <c r="BD389" s="30">
        <f t="shared" si="88"/>
        <v>214.47325731717171</v>
      </c>
      <c r="BE389" s="30">
        <f t="shared" si="88"/>
        <v>0</v>
      </c>
      <c r="BF389" s="30">
        <f t="shared" si="88"/>
        <v>212.80384143685075</v>
      </c>
      <c r="BG389" s="30">
        <f t="shared" si="88"/>
        <v>9.6683979860002065</v>
      </c>
      <c r="BH389" s="30">
        <f t="shared" si="88"/>
        <v>0</v>
      </c>
      <c r="BI389" s="30">
        <f t="shared" si="88"/>
        <v>212.37942521544556</v>
      </c>
      <c r="BJ389" s="30">
        <f t="shared" si="88"/>
        <v>3679.0858617094191</v>
      </c>
      <c r="BK389" s="30">
        <f t="shared" si="88"/>
        <v>0</v>
      </c>
      <c r="BL389" s="30">
        <f t="shared" si="88"/>
        <v>0</v>
      </c>
      <c r="BM389" s="30">
        <f t="shared" si="88"/>
        <v>2.2902072463324246E-2</v>
      </c>
      <c r="BN389" s="30">
        <f t="shared" si="88"/>
        <v>0.20993895934123824</v>
      </c>
      <c r="BO389" s="30">
        <f t="shared" si="90"/>
        <v>0</v>
      </c>
      <c r="BP389" s="30">
        <f t="shared" si="90"/>
        <v>641.36793290290223</v>
      </c>
      <c r="BQ389" s="30">
        <f t="shared" si="90"/>
        <v>1193.4190277005732</v>
      </c>
      <c r="BR389" s="30">
        <f t="shared" si="90"/>
        <v>0</v>
      </c>
      <c r="BS389" s="30">
        <f t="shared" si="90"/>
        <v>0</v>
      </c>
      <c r="BT389" s="30">
        <f t="shared" si="89"/>
        <v>0</v>
      </c>
      <c r="BU389" s="30">
        <f t="shared" si="89"/>
        <v>0</v>
      </c>
      <c r="BV389" s="30">
        <f t="shared" si="89"/>
        <v>0</v>
      </c>
      <c r="BW389" s="30">
        <f t="shared" si="89"/>
        <v>0</v>
      </c>
      <c r="BX389" s="30">
        <f t="shared" si="89"/>
        <v>0</v>
      </c>
      <c r="BY389" s="30">
        <f t="shared" si="85"/>
        <v>6432.8015213148446</v>
      </c>
      <c r="DD389" s="7">
        <v>26</v>
      </c>
      <c r="DE389" s="55">
        <f ca="1"/>
        <v>15648.946410175116</v>
      </c>
      <c r="DF389" s="55">
        <f ca="1"/>
        <v>12.365780295292421</v>
      </c>
      <c r="DG389" s="55">
        <f ca="1"/>
        <v>0</v>
      </c>
      <c r="DH389" s="55">
        <f ca="1"/>
        <v>0</v>
      </c>
      <c r="DI389" s="55">
        <f ca="1"/>
        <v>7693.5240916064877</v>
      </c>
      <c r="DJ389" s="55">
        <f ca="1"/>
        <v>14862.996732079999</v>
      </c>
      <c r="DK389" s="55">
        <f ca="1"/>
        <v>0</v>
      </c>
      <c r="DL389" s="55">
        <f ca="1"/>
        <v>0</v>
      </c>
      <c r="DM389" s="55">
        <f ca="1"/>
        <v>748.33400411641605</v>
      </c>
      <c r="DN389" s="55">
        <f ca="1"/>
        <v>0</v>
      </c>
      <c r="DO389" s="55">
        <f ca="1"/>
        <v>0</v>
      </c>
      <c r="DP389" s="55">
        <f ca="1"/>
        <v>206396.71684189842</v>
      </c>
      <c r="DQ389" s="55">
        <f ca="1"/>
        <v>0</v>
      </c>
      <c r="DR389" s="55">
        <f ca="1"/>
        <v>0</v>
      </c>
      <c r="DS389" s="55">
        <f ca="1"/>
        <v>0</v>
      </c>
      <c r="DT389" s="55">
        <f ca="1"/>
        <v>14.863678321359666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ca="1"/>
        <v>0</v>
      </c>
      <c r="EE389" s="55">
        <f t="shared" ca="1" si="86"/>
        <v>245377.7475384931</v>
      </c>
    </row>
    <row r="390" spans="50:135" x14ac:dyDescent="0.3">
      <c r="AX390" s="7">
        <v>27</v>
      </c>
      <c r="AY390" s="30">
        <f t="shared" si="88"/>
        <v>2857.8719536143572</v>
      </c>
      <c r="AZ390" s="30">
        <f t="shared" si="88"/>
        <v>0</v>
      </c>
      <c r="BA390" s="30">
        <f t="shared" si="88"/>
        <v>0</v>
      </c>
      <c r="BB390" s="30">
        <f t="shared" si="88"/>
        <v>0</v>
      </c>
      <c r="BC390" s="30">
        <f t="shared" si="88"/>
        <v>1.457361638363996</v>
      </c>
      <c r="BD390" s="30">
        <f t="shared" si="88"/>
        <v>3.0104635230771835</v>
      </c>
      <c r="BE390" s="30">
        <f t="shared" si="88"/>
        <v>0</v>
      </c>
      <c r="BF390" s="30">
        <f t="shared" si="88"/>
        <v>1622.2647843294783</v>
      </c>
      <c r="BG390" s="30">
        <f t="shared" si="88"/>
        <v>769.03104374691293</v>
      </c>
      <c r="BH390" s="30">
        <f t="shared" si="88"/>
        <v>0</v>
      </c>
      <c r="BI390" s="30">
        <f t="shared" si="88"/>
        <v>25.7092894139045</v>
      </c>
      <c r="BJ390" s="30">
        <f t="shared" si="88"/>
        <v>3911.6196219405656</v>
      </c>
      <c r="BK390" s="30">
        <f t="shared" si="88"/>
        <v>0</v>
      </c>
      <c r="BL390" s="30">
        <f t="shared" si="88"/>
        <v>0</v>
      </c>
      <c r="BM390" s="30">
        <f t="shared" si="88"/>
        <v>3.2068766712844694E-4</v>
      </c>
      <c r="BN390" s="30">
        <f t="shared" si="88"/>
        <v>2.9468124888154764E-3</v>
      </c>
      <c r="BO390" s="30">
        <f t="shared" si="90"/>
        <v>0</v>
      </c>
      <c r="BP390" s="30">
        <f t="shared" si="90"/>
        <v>1.1611105189133423E-6</v>
      </c>
      <c r="BQ390" s="30">
        <f t="shared" si="90"/>
        <v>199.62159157912362</v>
      </c>
      <c r="BR390" s="30">
        <f t="shared" si="90"/>
        <v>0</v>
      </c>
      <c r="BS390" s="30">
        <f t="shared" si="90"/>
        <v>0</v>
      </c>
      <c r="BT390" s="30">
        <f t="shared" si="89"/>
        <v>272.50967949299866</v>
      </c>
      <c r="BU390" s="30">
        <f t="shared" si="89"/>
        <v>4744.6601195306384</v>
      </c>
      <c r="BV390" s="30">
        <f t="shared" si="89"/>
        <v>0</v>
      </c>
      <c r="BW390" s="30">
        <f t="shared" si="89"/>
        <v>0</v>
      </c>
      <c r="BX390" s="30">
        <f t="shared" si="89"/>
        <v>0</v>
      </c>
      <c r="BY390" s="30">
        <f t="shared" si="85"/>
        <v>14407.759177470685</v>
      </c>
      <c r="DD390" s="7">
        <v>27</v>
      </c>
      <c r="DE390" s="55">
        <f ca="1"/>
        <v>270354.68681191816</v>
      </c>
      <c r="DF390" s="55">
        <f ca="1"/>
        <v>0</v>
      </c>
      <c r="DG390" s="55">
        <f ca="1"/>
        <v>0</v>
      </c>
      <c r="DH390" s="55">
        <f ca="1"/>
        <v>0</v>
      </c>
      <c r="DI390" s="55">
        <f ca="1"/>
        <v>107.99049740277209</v>
      </c>
      <c r="DJ390" s="55">
        <f ca="1"/>
        <v>208.6251221492488</v>
      </c>
      <c r="DK390" s="55">
        <f ca="1"/>
        <v>0</v>
      </c>
      <c r="DL390" s="55">
        <f ca="1"/>
        <v>0</v>
      </c>
      <c r="DM390" s="55">
        <f ca="1"/>
        <v>59523.002786011064</v>
      </c>
      <c r="DN390" s="55">
        <f ca="1"/>
        <v>0</v>
      </c>
      <c r="DO390" s="55">
        <f ca="1"/>
        <v>0</v>
      </c>
      <c r="DP390" s="55">
        <f ca="1"/>
        <v>219441.86079086573</v>
      </c>
      <c r="DQ390" s="55">
        <f ca="1"/>
        <v>0</v>
      </c>
      <c r="DR390" s="55">
        <f ca="1"/>
        <v>0</v>
      </c>
      <c r="DS390" s="55">
        <f ca="1"/>
        <v>0</v>
      </c>
      <c r="DT390" s="55">
        <f ca="1"/>
        <v>0.20863432420813571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ca="1"/>
        <v>0</v>
      </c>
      <c r="EE390" s="55">
        <f t="shared" ca="1" si="86"/>
        <v>549636.3746426712</v>
      </c>
    </row>
    <row r="391" spans="50:135" x14ac:dyDescent="0.3">
      <c r="AX391" s="7">
        <v>28</v>
      </c>
      <c r="AY391" s="30">
        <f t="shared" si="88"/>
        <v>1480.239336502694</v>
      </c>
      <c r="AZ391" s="30">
        <f t="shared" si="88"/>
        <v>0</v>
      </c>
      <c r="BA391" s="30">
        <f t="shared" si="88"/>
        <v>0</v>
      </c>
      <c r="BB391" s="30">
        <f t="shared" si="88"/>
        <v>0</v>
      </c>
      <c r="BC391" s="30">
        <f t="shared" si="88"/>
        <v>0.75484278293826845</v>
      </c>
      <c r="BD391" s="30">
        <f t="shared" si="88"/>
        <v>1.5592743850485125</v>
      </c>
      <c r="BE391" s="30">
        <f t="shared" si="88"/>
        <v>0</v>
      </c>
      <c r="BF391" s="30">
        <f t="shared" si="88"/>
        <v>840.25463268335318</v>
      </c>
      <c r="BG391" s="30">
        <f t="shared" si="88"/>
        <v>398.32085588249703</v>
      </c>
      <c r="BH391" s="30">
        <f t="shared" si="88"/>
        <v>0</v>
      </c>
      <c r="BI391" s="30">
        <f t="shared" si="88"/>
        <v>13.316167459893926</v>
      </c>
      <c r="BJ391" s="30">
        <f t="shared" si="88"/>
        <v>2026.0296232477538</v>
      </c>
      <c r="BK391" s="30">
        <f t="shared" si="88"/>
        <v>0</v>
      </c>
      <c r="BL391" s="30">
        <f t="shared" si="88"/>
        <v>0</v>
      </c>
      <c r="BM391" s="30">
        <f t="shared" si="88"/>
        <v>1.657627779809031E-4</v>
      </c>
      <c r="BN391" s="30">
        <f t="shared" si="88"/>
        <v>1.5263082402511515E-3</v>
      </c>
      <c r="BO391" s="30">
        <f t="shared" si="90"/>
        <v>0</v>
      </c>
      <c r="BP391" s="30">
        <f t="shared" si="90"/>
        <v>6.021297490759302E-7</v>
      </c>
      <c r="BQ391" s="30">
        <f t="shared" si="90"/>
        <v>103.39432177932426</v>
      </c>
      <c r="BR391" s="30">
        <f t="shared" si="90"/>
        <v>0</v>
      </c>
      <c r="BS391" s="30">
        <f t="shared" si="90"/>
        <v>0</v>
      </c>
      <c r="BT391" s="30">
        <f t="shared" si="89"/>
        <v>141.14682321085752</v>
      </c>
      <c r="BU391" s="30">
        <f t="shared" si="89"/>
        <v>2457.5042773805562</v>
      </c>
      <c r="BV391" s="30">
        <f t="shared" si="89"/>
        <v>0</v>
      </c>
      <c r="BW391" s="30">
        <f t="shared" si="89"/>
        <v>0</v>
      </c>
      <c r="BX391" s="30">
        <f t="shared" si="89"/>
        <v>0</v>
      </c>
      <c r="BY391" s="30">
        <f t="shared" si="85"/>
        <v>7462.521847988065</v>
      </c>
      <c r="DD391" s="7">
        <v>28</v>
      </c>
      <c r="DE391" s="55">
        <f ca="1"/>
        <v>140030.64123315483</v>
      </c>
      <c r="DF391" s="55">
        <f ca="1"/>
        <v>0</v>
      </c>
      <c r="DG391" s="55">
        <f ca="1"/>
        <v>0</v>
      </c>
      <c r="DH391" s="55">
        <f ca="1"/>
        <v>0</v>
      </c>
      <c r="DI391" s="55">
        <f ca="1"/>
        <v>55.933850215725691</v>
      </c>
      <c r="DJ391" s="55">
        <f ca="1"/>
        <v>108.05771488386191</v>
      </c>
      <c r="DK391" s="55">
        <f ca="1"/>
        <v>0</v>
      </c>
      <c r="DL391" s="55">
        <f ca="1"/>
        <v>0</v>
      </c>
      <c r="DM391" s="55">
        <f ca="1"/>
        <v>30830.034245305273</v>
      </c>
      <c r="DN391" s="55">
        <f ca="1"/>
        <v>0</v>
      </c>
      <c r="DO391" s="55">
        <f ca="1"/>
        <v>0</v>
      </c>
      <c r="DP391" s="55">
        <f ca="1"/>
        <v>113660.26186419898</v>
      </c>
      <c r="DQ391" s="55">
        <f ca="1"/>
        <v>0</v>
      </c>
      <c r="DR391" s="55">
        <f ca="1"/>
        <v>0</v>
      </c>
      <c r="DS391" s="55">
        <f ca="1"/>
        <v>0</v>
      </c>
      <c r="DT391" s="55">
        <f ca="1"/>
        <v>0.10806262340978152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ca="1"/>
        <v>0</v>
      </c>
      <c r="EE391" s="55">
        <f t="shared" ca="1" si="86"/>
        <v>284685.03697038209</v>
      </c>
    </row>
    <row r="392" spans="50:135" x14ac:dyDescent="0.3">
      <c r="AX392" s="7">
        <v>29</v>
      </c>
      <c r="AY392" s="30">
        <f t="shared" si="88"/>
        <v>282.04549795284044</v>
      </c>
      <c r="AZ392" s="30">
        <f t="shared" si="88"/>
        <v>0</v>
      </c>
      <c r="BA392" s="30">
        <f t="shared" si="88"/>
        <v>0</v>
      </c>
      <c r="BB392" s="30">
        <f t="shared" si="88"/>
        <v>0</v>
      </c>
      <c r="BC392" s="30">
        <f t="shared" si="88"/>
        <v>0.14382809925002824</v>
      </c>
      <c r="BD392" s="30">
        <f t="shared" si="88"/>
        <v>0.29710487267947883</v>
      </c>
      <c r="BE392" s="30">
        <f t="shared" si="88"/>
        <v>0</v>
      </c>
      <c r="BF392" s="30">
        <f t="shared" si="88"/>
        <v>160.10251208859594</v>
      </c>
      <c r="BG392" s="30">
        <f t="shared" si="88"/>
        <v>75.896242810543129</v>
      </c>
      <c r="BH392" s="30">
        <f t="shared" si="88"/>
        <v>0</v>
      </c>
      <c r="BI392" s="30">
        <f t="shared" si="88"/>
        <v>2.537268798635107</v>
      </c>
      <c r="BJ392" s="30">
        <f t="shared" si="88"/>
        <v>386.04063529002605</v>
      </c>
      <c r="BK392" s="30">
        <f t="shared" si="88"/>
        <v>0</v>
      </c>
      <c r="BL392" s="30">
        <f t="shared" si="88"/>
        <v>0</v>
      </c>
      <c r="BM392" s="30">
        <f t="shared" si="88"/>
        <v>3.1734573594602464E-5</v>
      </c>
      <c r="BN392" s="30">
        <f t="shared" si="88"/>
        <v>2.9082304487608321E-4</v>
      </c>
      <c r="BO392" s="30">
        <f t="shared" si="90"/>
        <v>0</v>
      </c>
      <c r="BP392" s="30">
        <f t="shared" si="90"/>
        <v>1.1466141554254176E-7</v>
      </c>
      <c r="BQ392" s="30">
        <f t="shared" si="90"/>
        <v>19.70080259983018</v>
      </c>
      <c r="BR392" s="30">
        <f t="shared" si="90"/>
        <v>0</v>
      </c>
      <c r="BS392" s="30">
        <f t="shared" si="90"/>
        <v>0</v>
      </c>
      <c r="BT392" s="30">
        <f t="shared" si="89"/>
        <v>26.894181941567936</v>
      </c>
      <c r="BU392" s="30">
        <f t="shared" si="89"/>
        <v>468.25401846965849</v>
      </c>
      <c r="BV392" s="30">
        <f t="shared" si="89"/>
        <v>0</v>
      </c>
      <c r="BW392" s="30">
        <f t="shared" si="89"/>
        <v>0</v>
      </c>
      <c r="BX392" s="30">
        <f t="shared" si="89"/>
        <v>0</v>
      </c>
      <c r="BY392" s="30">
        <f t="shared" si="85"/>
        <v>1421.9124155959066</v>
      </c>
      <c r="DD392" s="7">
        <v>29</v>
      </c>
      <c r="DE392" s="55">
        <f ca="1"/>
        <v>26681.504106338703</v>
      </c>
      <c r="DF392" s="55">
        <f ca="1"/>
        <v>0</v>
      </c>
      <c r="DG392" s="55">
        <f ca="1"/>
        <v>0</v>
      </c>
      <c r="DH392" s="55">
        <f ca="1"/>
        <v>0</v>
      </c>
      <c r="DI392" s="55">
        <f ca="1"/>
        <v>10.657662154427092</v>
      </c>
      <c r="DJ392" s="55">
        <f ca="1"/>
        <v>20.589367676687882</v>
      </c>
      <c r="DK392" s="55">
        <f ca="1"/>
        <v>0</v>
      </c>
      <c r="DL392" s="55">
        <f ca="1"/>
        <v>0</v>
      </c>
      <c r="DM392" s="55">
        <f ca="1"/>
        <v>5874.3691935360384</v>
      </c>
      <c r="DN392" s="55">
        <f ca="1"/>
        <v>0</v>
      </c>
      <c r="DO392" s="55">
        <f ca="1"/>
        <v>0</v>
      </c>
      <c r="DP392" s="55">
        <f ca="1"/>
        <v>21656.879639770461</v>
      </c>
      <c r="DQ392" s="55">
        <f ca="1"/>
        <v>0</v>
      </c>
      <c r="DR392" s="55">
        <f ca="1"/>
        <v>0</v>
      </c>
      <c r="DS392" s="55">
        <f ca="1"/>
        <v>0</v>
      </c>
      <c r="DT392" s="55">
        <f ca="1"/>
        <v>2.059027157722669E-2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ca="1"/>
        <v>0</v>
      </c>
      <c r="EE392" s="55">
        <f t="shared" ca="1" si="86"/>
        <v>54244.020559747885</v>
      </c>
    </row>
    <row r="393" spans="50:135" x14ac:dyDescent="0.3">
      <c r="AX393" s="7">
        <v>30</v>
      </c>
      <c r="AY393" s="30">
        <f t="shared" si="88"/>
        <v>0</v>
      </c>
      <c r="AZ393" s="30">
        <f t="shared" si="88"/>
        <v>0</v>
      </c>
      <c r="BA393" s="30">
        <f t="shared" si="88"/>
        <v>0</v>
      </c>
      <c r="BB393" s="30">
        <f t="shared" si="88"/>
        <v>0</v>
      </c>
      <c r="BC393" s="30">
        <f t="shared" si="88"/>
        <v>24471.799405373033</v>
      </c>
      <c r="BD393" s="30">
        <f t="shared" si="88"/>
        <v>50551.25496748124</v>
      </c>
      <c r="BE393" s="30">
        <f t="shared" si="88"/>
        <v>0</v>
      </c>
      <c r="BF393" s="30">
        <f t="shared" si="88"/>
        <v>61780.570412281013</v>
      </c>
      <c r="BG393" s="30">
        <f t="shared" si="88"/>
        <v>0</v>
      </c>
      <c r="BH393" s="30">
        <f t="shared" si="88"/>
        <v>0</v>
      </c>
      <c r="BI393" s="30">
        <f t="shared" si="88"/>
        <v>0</v>
      </c>
      <c r="BJ393" s="30">
        <f t="shared" si="88"/>
        <v>0</v>
      </c>
      <c r="BK393" s="30">
        <f t="shared" si="88"/>
        <v>0</v>
      </c>
      <c r="BL393" s="30">
        <f t="shared" si="88"/>
        <v>0</v>
      </c>
      <c r="BM393" s="30">
        <f t="shared" si="88"/>
        <v>5.3815536131089479</v>
      </c>
      <c r="BN393" s="30">
        <f t="shared" si="88"/>
        <v>49.482522809834876</v>
      </c>
      <c r="BO393" s="30">
        <f t="shared" si="90"/>
        <v>0</v>
      </c>
      <c r="BP393" s="30">
        <f t="shared" si="90"/>
        <v>0</v>
      </c>
      <c r="BQ393" s="30">
        <f t="shared" si="90"/>
        <v>870.66465388411211</v>
      </c>
      <c r="BR393" s="30">
        <f t="shared" si="90"/>
        <v>0</v>
      </c>
      <c r="BS393" s="30">
        <f t="shared" si="90"/>
        <v>0</v>
      </c>
      <c r="BT393" s="30">
        <f t="shared" si="89"/>
        <v>0</v>
      </c>
      <c r="BU393" s="30">
        <f t="shared" si="89"/>
        <v>0</v>
      </c>
      <c r="BV393" s="30">
        <f t="shared" si="89"/>
        <v>0</v>
      </c>
      <c r="BW393" s="30">
        <f t="shared" si="89"/>
        <v>0</v>
      </c>
      <c r="BX393" s="30">
        <f t="shared" si="89"/>
        <v>0</v>
      </c>
      <c r="BY393" s="30">
        <f t="shared" si="85"/>
        <v>137729.15351544233</v>
      </c>
      <c r="DD393" s="7">
        <v>30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0</v>
      </c>
      <c r="DI393" s="55">
        <f ca="1"/>
        <v>1813360.3359381417</v>
      </c>
      <c r="DJ393" s="55">
        <f ca="1"/>
        <v>3503201.9692464499</v>
      </c>
      <c r="DK393" s="55">
        <f ca="1"/>
        <v>0</v>
      </c>
      <c r="DL393" s="55">
        <f ca="1"/>
        <v>0</v>
      </c>
      <c r="DM393" s="55">
        <f ca="1"/>
        <v>0</v>
      </c>
      <c r="DN393" s="55">
        <f ca="1"/>
        <v>0</v>
      </c>
      <c r="DO393" s="55">
        <f ca="1"/>
        <v>0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0</v>
      </c>
      <c r="DT393" s="55">
        <f ca="1"/>
        <v>3503.362614936309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ca="1"/>
        <v>0</v>
      </c>
      <c r="EE393" s="55">
        <f t="shared" ca="1" si="86"/>
        <v>5320065.6677995278</v>
      </c>
    </row>
    <row r="394" spans="50:135" x14ac:dyDescent="0.3">
      <c r="AX394" s="7">
        <v>31</v>
      </c>
      <c r="AY394" s="30">
        <f t="shared" si="88"/>
        <v>0</v>
      </c>
      <c r="AZ394" s="30">
        <f t="shared" si="88"/>
        <v>0</v>
      </c>
      <c r="BA394" s="30">
        <f t="shared" si="88"/>
        <v>0</v>
      </c>
      <c r="BB394" s="30">
        <f t="shared" si="88"/>
        <v>0</v>
      </c>
      <c r="BC394" s="30">
        <f t="shared" si="88"/>
        <v>1134.661356012253</v>
      </c>
      <c r="BD394" s="30">
        <f t="shared" si="88"/>
        <v>2343.8634228267179</v>
      </c>
      <c r="BE394" s="30">
        <f t="shared" si="88"/>
        <v>0</v>
      </c>
      <c r="BF394" s="30">
        <f t="shared" si="88"/>
        <v>777.34734152788508</v>
      </c>
      <c r="BG394" s="30">
        <f t="shared" si="88"/>
        <v>179.9315299092213</v>
      </c>
      <c r="BH394" s="30">
        <f t="shared" si="88"/>
        <v>0</v>
      </c>
      <c r="BI394" s="30">
        <f t="shared" si="88"/>
        <v>477.95538278653243</v>
      </c>
      <c r="BJ394" s="30">
        <f t="shared" si="88"/>
        <v>92.133602177024613</v>
      </c>
      <c r="BK394" s="30">
        <f t="shared" si="88"/>
        <v>0</v>
      </c>
      <c r="BL394" s="30">
        <f t="shared" si="88"/>
        <v>0</v>
      </c>
      <c r="BM394" s="30">
        <f t="shared" si="88"/>
        <v>0.24952153375385</v>
      </c>
      <c r="BN394" s="30">
        <f t="shared" si="88"/>
        <v>2.2943105025476611</v>
      </c>
      <c r="BO394" s="30">
        <f t="shared" si="90"/>
        <v>0</v>
      </c>
      <c r="BP394" s="30">
        <f t="shared" si="90"/>
        <v>238.53775678097119</v>
      </c>
      <c r="BQ394" s="30">
        <f t="shared" si="90"/>
        <v>2604.7557900102543</v>
      </c>
      <c r="BR394" s="30">
        <f t="shared" si="90"/>
        <v>0</v>
      </c>
      <c r="BS394" s="30">
        <f t="shared" si="90"/>
        <v>0</v>
      </c>
      <c r="BT394" s="30">
        <f t="shared" si="89"/>
        <v>0</v>
      </c>
      <c r="BU394" s="30">
        <f t="shared" si="89"/>
        <v>0</v>
      </c>
      <c r="BV394" s="30">
        <f t="shared" si="89"/>
        <v>0</v>
      </c>
      <c r="BW394" s="30">
        <f t="shared" si="89"/>
        <v>0</v>
      </c>
      <c r="BX394" s="30">
        <f t="shared" si="89"/>
        <v>0</v>
      </c>
      <c r="BY394" s="30">
        <f t="shared" si="85"/>
        <v>7851.7300140671614</v>
      </c>
      <c r="DD394" s="7">
        <v>31</v>
      </c>
      <c r="DE394" s="55">
        <f ca="1"/>
        <v>0</v>
      </c>
      <c r="DF394" s="55">
        <f ca="1"/>
        <v>0</v>
      </c>
      <c r="DG394" s="55">
        <f ca="1"/>
        <v>0</v>
      </c>
      <c r="DH394" s="55">
        <f ca="1"/>
        <v>0</v>
      </c>
      <c r="DI394" s="55">
        <f ca="1"/>
        <v>84078.40648050794</v>
      </c>
      <c r="DJ394" s="55">
        <f ca="1"/>
        <v>162429.73520189154</v>
      </c>
      <c r="DK394" s="55">
        <f ca="1"/>
        <v>0</v>
      </c>
      <c r="DL394" s="55">
        <f ca="1"/>
        <v>0</v>
      </c>
      <c r="DM394" s="55">
        <f ca="1"/>
        <v>13926.700414973729</v>
      </c>
      <c r="DN394" s="55">
        <f ca="1"/>
        <v>0</v>
      </c>
      <c r="DO394" s="55">
        <f ca="1"/>
        <v>0</v>
      </c>
      <c r="DP394" s="55">
        <f ca="1"/>
        <v>5168.6950821310811</v>
      </c>
      <c r="DQ394" s="55">
        <f ca="1"/>
        <v>0</v>
      </c>
      <c r="DR394" s="55">
        <f ca="1"/>
        <v>0</v>
      </c>
      <c r="DS394" s="55">
        <f ca="1"/>
        <v>0</v>
      </c>
      <c r="DT394" s="55">
        <f ca="1"/>
        <v>162.43718358037441</v>
      </c>
      <c r="DU394" s="55">
        <f ca="1"/>
        <v>0</v>
      </c>
      <c r="DV394" s="55">
        <f ca="1"/>
        <v>0</v>
      </c>
      <c r="DW394" s="55">
        <f ca="1"/>
        <v>0</v>
      </c>
      <c r="DX394" s="55">
        <f ca="1"/>
        <v>0</v>
      </c>
      <c r="DY394" s="55">
        <f ca="1"/>
        <v>0</v>
      </c>
      <c r="DZ394" s="55">
        <f ca="1"/>
        <v>0</v>
      </c>
      <c r="EA394" s="55">
        <f ca="1"/>
        <v>0</v>
      </c>
      <c r="EB394" s="55">
        <f ca="1"/>
        <v>0</v>
      </c>
      <c r="EC394" s="55">
        <f ca="1"/>
        <v>0</v>
      </c>
      <c r="ED394" s="55">
        <f ca="1"/>
        <v>0</v>
      </c>
      <c r="EE394" s="55">
        <f t="shared" ca="1" si="86"/>
        <v>265765.97436308465</v>
      </c>
    </row>
    <row r="395" spans="50:135" x14ac:dyDescent="0.3">
      <c r="AX395" s="7">
        <v>32</v>
      </c>
      <c r="AY395" s="30">
        <f t="shared" si="88"/>
        <v>0</v>
      </c>
      <c r="AZ395" s="30">
        <f t="shared" si="88"/>
        <v>0</v>
      </c>
      <c r="BA395" s="30">
        <f t="shared" si="88"/>
        <v>0</v>
      </c>
      <c r="BB395" s="30">
        <f t="shared" si="88"/>
        <v>0</v>
      </c>
      <c r="BC395" s="30">
        <f t="shared" si="88"/>
        <v>6289.6260040071584</v>
      </c>
      <c r="BD395" s="30">
        <f t="shared" si="88"/>
        <v>12992.44417770654</v>
      </c>
      <c r="BE395" s="30">
        <f t="shared" si="88"/>
        <v>0</v>
      </c>
      <c r="BF395" s="30">
        <f t="shared" si="88"/>
        <v>4308.9720352699387</v>
      </c>
      <c r="BG395" s="30">
        <f t="shared" si="88"/>
        <v>997.39188571827094</v>
      </c>
      <c r="BH395" s="30">
        <f t="shared" si="88"/>
        <v>0</v>
      </c>
      <c r="BI395" s="30">
        <f t="shared" si="88"/>
        <v>2649.3901353754909</v>
      </c>
      <c r="BJ395" s="30">
        <f t="shared" si="88"/>
        <v>510.71264297693995</v>
      </c>
      <c r="BK395" s="30">
        <f t="shared" si="88"/>
        <v>0</v>
      </c>
      <c r="BL395" s="30">
        <f t="shared" si="88"/>
        <v>0</v>
      </c>
      <c r="BM395" s="30">
        <f t="shared" si="88"/>
        <v>1.3837771276418518</v>
      </c>
      <c r="BN395" s="30">
        <f t="shared" si="88"/>
        <v>12.717763697467852</v>
      </c>
      <c r="BO395" s="30">
        <f t="shared" si="90"/>
        <v>0</v>
      </c>
      <c r="BP395" s="30">
        <f t="shared" si="90"/>
        <v>1322.2564335505947</v>
      </c>
      <c r="BQ395" s="30">
        <f t="shared" si="90"/>
        <v>14438.616125007518</v>
      </c>
      <c r="BR395" s="30">
        <f t="shared" si="90"/>
        <v>0</v>
      </c>
      <c r="BS395" s="30">
        <f t="shared" si="90"/>
        <v>0</v>
      </c>
      <c r="BT395" s="30">
        <f t="shared" si="89"/>
        <v>0</v>
      </c>
      <c r="BU395" s="30">
        <f t="shared" si="89"/>
        <v>0</v>
      </c>
      <c r="BV395" s="30">
        <f t="shared" si="89"/>
        <v>0</v>
      </c>
      <c r="BW395" s="30">
        <f t="shared" si="89"/>
        <v>0</v>
      </c>
      <c r="BX395" s="30">
        <f t="shared" si="89"/>
        <v>0</v>
      </c>
      <c r="BY395" s="30">
        <f t="shared" si="85"/>
        <v>43523.510980437568</v>
      </c>
      <c r="DD395" s="7">
        <v>32</v>
      </c>
      <c r="DE395" s="55">
        <f ca="1"/>
        <v>0</v>
      </c>
      <c r="DF395" s="55">
        <f ca="1"/>
        <v>0</v>
      </c>
      <c r="DG395" s="55">
        <f ca="1"/>
        <v>0</v>
      </c>
      <c r="DH395" s="55">
        <f ca="1"/>
        <v>0</v>
      </c>
      <c r="DI395" s="55">
        <f ca="1"/>
        <v>466061.28689693043</v>
      </c>
      <c r="DJ395" s="55">
        <f ca="1"/>
        <v>900376.38151506323</v>
      </c>
      <c r="DK395" s="55">
        <f ca="1"/>
        <v>0</v>
      </c>
      <c r="DL395" s="55">
        <f ca="1"/>
        <v>0</v>
      </c>
      <c r="DM395" s="55">
        <f ca="1"/>
        <v>77198.131954594181</v>
      </c>
      <c r="DN395" s="55">
        <f ca="1"/>
        <v>0</v>
      </c>
      <c r="DO395" s="55">
        <f ca="1"/>
        <v>0</v>
      </c>
      <c r="DP395" s="55">
        <f ca="1"/>
        <v>28650.97927100633</v>
      </c>
      <c r="DQ395" s="55">
        <f ca="1"/>
        <v>0</v>
      </c>
      <c r="DR395" s="55">
        <f ca="1"/>
        <v>0</v>
      </c>
      <c r="DS395" s="55">
        <f ca="1"/>
        <v>0</v>
      </c>
      <c r="DT395" s="55">
        <f ca="1"/>
        <v>900.41766978072394</v>
      </c>
      <c r="DU395" s="55">
        <f ca="1"/>
        <v>0</v>
      </c>
      <c r="DV395" s="55">
        <f ca="1"/>
        <v>0</v>
      </c>
      <c r="DW395" s="55">
        <f ca="1"/>
        <v>0</v>
      </c>
      <c r="DX395" s="55">
        <f ca="1"/>
        <v>0</v>
      </c>
      <c r="DY395" s="55">
        <f ca="1"/>
        <v>0</v>
      </c>
      <c r="DZ395" s="55">
        <f ca="1"/>
        <v>0</v>
      </c>
      <c r="EA395" s="55">
        <f ca="1"/>
        <v>0</v>
      </c>
      <c r="EB395" s="55">
        <f ca="1"/>
        <v>0</v>
      </c>
      <c r="EC395" s="55">
        <f ca="1"/>
        <v>0</v>
      </c>
      <c r="ED395" s="55">
        <f ca="1"/>
        <v>0</v>
      </c>
      <c r="EE395" s="55">
        <f t="shared" ca="1" si="86"/>
        <v>1473187.197307375</v>
      </c>
    </row>
    <row r="396" spans="50:135" x14ac:dyDescent="0.3">
      <c r="AX396" s="7">
        <v>33</v>
      </c>
      <c r="AY396" s="30">
        <f t="shared" si="88"/>
        <v>0</v>
      </c>
      <c r="AZ396" s="30">
        <f t="shared" si="88"/>
        <v>0</v>
      </c>
      <c r="BA396" s="30">
        <f t="shared" si="88"/>
        <v>0</v>
      </c>
      <c r="BB396" s="30">
        <f t="shared" si="88"/>
        <v>0</v>
      </c>
      <c r="BC396" s="30">
        <f t="shared" si="88"/>
        <v>4036.046237715017</v>
      </c>
      <c r="BD396" s="30">
        <f t="shared" si="88"/>
        <v>0</v>
      </c>
      <c r="BE396" s="30">
        <f t="shared" si="88"/>
        <v>0</v>
      </c>
      <c r="BF396" s="30">
        <f t="shared" si="88"/>
        <v>0</v>
      </c>
      <c r="BG396" s="30">
        <f t="shared" si="88"/>
        <v>0</v>
      </c>
      <c r="BH396" s="30">
        <f t="shared" si="88"/>
        <v>0</v>
      </c>
      <c r="BI396" s="30">
        <f t="shared" si="88"/>
        <v>0</v>
      </c>
      <c r="BJ396" s="30">
        <f t="shared" si="88"/>
        <v>6.3533060934081984</v>
      </c>
      <c r="BK396" s="30">
        <f t="shared" si="88"/>
        <v>0</v>
      </c>
      <c r="BL396" s="30">
        <f t="shared" si="88"/>
        <v>0</v>
      </c>
      <c r="BM396" s="30">
        <f t="shared" si="88"/>
        <v>0</v>
      </c>
      <c r="BN396" s="30">
        <f t="shared" si="88"/>
        <v>8.1609752774412723</v>
      </c>
      <c r="BO396" s="30">
        <f t="shared" si="90"/>
        <v>0</v>
      </c>
      <c r="BP396" s="30">
        <f t="shared" si="90"/>
        <v>0</v>
      </c>
      <c r="BQ396" s="30">
        <f t="shared" si="90"/>
        <v>0</v>
      </c>
      <c r="BR396" s="30">
        <f t="shared" si="90"/>
        <v>0</v>
      </c>
      <c r="BS396" s="30">
        <f t="shared" si="90"/>
        <v>0</v>
      </c>
      <c r="BT396" s="30">
        <f t="shared" si="89"/>
        <v>0</v>
      </c>
      <c r="BU396" s="30">
        <f t="shared" si="89"/>
        <v>0</v>
      </c>
      <c r="BV396" s="30">
        <f t="shared" si="89"/>
        <v>0</v>
      </c>
      <c r="BW396" s="30">
        <f t="shared" si="89"/>
        <v>0</v>
      </c>
      <c r="BX396" s="30">
        <f t="shared" si="89"/>
        <v>0</v>
      </c>
      <c r="BY396" s="30">
        <f t="shared" si="85"/>
        <v>4050.5605190858664</v>
      </c>
      <c r="DD396" s="7">
        <v>33</v>
      </c>
      <c r="DE396" s="55">
        <f ca="1"/>
        <v>0</v>
      </c>
      <c r="DF396" s="55">
        <f ca="1"/>
        <v>0</v>
      </c>
      <c r="DG396" s="55">
        <f ca="1"/>
        <v>0</v>
      </c>
      <c r="DH396" s="55">
        <f ca="1"/>
        <v>0</v>
      </c>
      <c r="DI396" s="55">
        <f ca="1"/>
        <v>299071.02621468273</v>
      </c>
      <c r="DJ396" s="55">
        <f ca="1"/>
        <v>0</v>
      </c>
      <c r="DK396" s="55">
        <f ca="1"/>
        <v>0</v>
      </c>
      <c r="DL396" s="55">
        <f ca="1"/>
        <v>0</v>
      </c>
      <c r="DM396" s="55">
        <f ca="1"/>
        <v>0</v>
      </c>
      <c r="DN396" s="55">
        <f ca="1"/>
        <v>0</v>
      </c>
      <c r="DO396" s="55">
        <f ca="1"/>
        <v>0</v>
      </c>
      <c r="DP396" s="55">
        <f ca="1"/>
        <v>356.42047184019992</v>
      </c>
      <c r="DQ396" s="55">
        <f ca="1"/>
        <v>0</v>
      </c>
      <c r="DR396" s="55">
        <f ca="1"/>
        <v>0</v>
      </c>
      <c r="DS396" s="55">
        <f ca="1"/>
        <v>0</v>
      </c>
      <c r="DT396" s="55">
        <f ca="1"/>
        <v>577.79704964284201</v>
      </c>
      <c r="DU396" s="55">
        <f ca="1"/>
        <v>0</v>
      </c>
      <c r="DV396" s="55">
        <f ca="1"/>
        <v>0</v>
      </c>
      <c r="DW396" s="55">
        <f ca="1"/>
        <v>0</v>
      </c>
      <c r="DX396" s="55">
        <f ca="1"/>
        <v>0</v>
      </c>
      <c r="DY396" s="55">
        <f ca="1"/>
        <v>0</v>
      </c>
      <c r="DZ396" s="55">
        <f ca="1"/>
        <v>0</v>
      </c>
      <c r="EA396" s="55">
        <f ca="1"/>
        <v>0</v>
      </c>
      <c r="EB396" s="55">
        <f ca="1"/>
        <v>0</v>
      </c>
      <c r="EC396" s="55">
        <f ca="1"/>
        <v>0</v>
      </c>
      <c r="ED396" s="55">
        <f ca="1"/>
        <v>0</v>
      </c>
      <c r="EE396" s="55">
        <f t="shared" ca="1" si="86"/>
        <v>300005.24373616575</v>
      </c>
    </row>
    <row r="397" spans="50:135" x14ac:dyDescent="0.3">
      <c r="AX397" s="7">
        <v>34</v>
      </c>
      <c r="AY397" s="30">
        <f t="shared" ref="AY397:BN412" si="91">W121*$I122*W177</f>
        <v>0</v>
      </c>
      <c r="AZ397" s="30">
        <f t="shared" si="91"/>
        <v>0</v>
      </c>
      <c r="BA397" s="30">
        <f t="shared" si="91"/>
        <v>0</v>
      </c>
      <c r="BB397" s="30">
        <f t="shared" si="91"/>
        <v>0</v>
      </c>
      <c r="BC397" s="30">
        <f t="shared" si="91"/>
        <v>475059.28138442902</v>
      </c>
      <c r="BD397" s="30">
        <f t="shared" si="91"/>
        <v>0</v>
      </c>
      <c r="BE397" s="30">
        <f t="shared" si="91"/>
        <v>0</v>
      </c>
      <c r="BF397" s="30">
        <f t="shared" si="91"/>
        <v>0</v>
      </c>
      <c r="BG397" s="30">
        <f t="shared" si="91"/>
        <v>0</v>
      </c>
      <c r="BH397" s="30">
        <f t="shared" si="91"/>
        <v>0</v>
      </c>
      <c r="BI397" s="30">
        <f t="shared" si="91"/>
        <v>0</v>
      </c>
      <c r="BJ397" s="30">
        <f t="shared" si="91"/>
        <v>747.81031976200757</v>
      </c>
      <c r="BK397" s="30">
        <f t="shared" si="91"/>
        <v>0</v>
      </c>
      <c r="BL397" s="30">
        <f t="shared" si="91"/>
        <v>0</v>
      </c>
      <c r="BM397" s="30">
        <f t="shared" si="91"/>
        <v>0</v>
      </c>
      <c r="BN397" s="30">
        <f t="shared" si="91"/>
        <v>960.58043538220227</v>
      </c>
      <c r="BO397" s="30">
        <f t="shared" si="90"/>
        <v>0</v>
      </c>
      <c r="BP397" s="30">
        <f t="shared" si="90"/>
        <v>0</v>
      </c>
      <c r="BQ397" s="30">
        <f t="shared" si="90"/>
        <v>0</v>
      </c>
      <c r="BR397" s="30">
        <f t="shared" si="90"/>
        <v>0</v>
      </c>
      <c r="BS397" s="30">
        <f t="shared" si="90"/>
        <v>0</v>
      </c>
      <c r="BT397" s="30">
        <f t="shared" si="89"/>
        <v>0</v>
      </c>
      <c r="BU397" s="30">
        <f t="shared" si="89"/>
        <v>0</v>
      </c>
      <c r="BV397" s="30">
        <f t="shared" si="89"/>
        <v>0</v>
      </c>
      <c r="BW397" s="30">
        <f t="shared" si="89"/>
        <v>0</v>
      </c>
      <c r="BX397" s="30">
        <f t="shared" si="89"/>
        <v>0</v>
      </c>
      <c r="BY397" s="30">
        <f t="shared" si="85"/>
        <v>476767.67213957326</v>
      </c>
      <c r="DD397" s="7">
        <v>34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0</v>
      </c>
      <c r="DI397" s="55">
        <f ca="1"/>
        <v>35201892.750586189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41952.158938648623</v>
      </c>
      <c r="DQ397" s="55">
        <f ca="1"/>
        <v>0</v>
      </c>
      <c r="DR397" s="55">
        <f ca="1"/>
        <v>0</v>
      </c>
      <c r="DS397" s="55">
        <f ca="1"/>
        <v>0</v>
      </c>
      <c r="DT397" s="55">
        <f ca="1"/>
        <v>68009.094825059918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/>
        <v>0</v>
      </c>
      <c r="EE397" s="55">
        <f t="shared" ca="1" si="86"/>
        <v>35311854.004349895</v>
      </c>
    </row>
    <row r="398" spans="50:135" x14ac:dyDescent="0.3">
      <c r="AX398" s="7">
        <v>35</v>
      </c>
      <c r="AY398" s="30">
        <f t="shared" si="91"/>
        <v>0</v>
      </c>
      <c r="AZ398" s="30">
        <f t="shared" si="91"/>
        <v>0</v>
      </c>
      <c r="BA398" s="30">
        <f t="shared" si="91"/>
        <v>0</v>
      </c>
      <c r="BB398" s="30">
        <f t="shared" si="91"/>
        <v>0</v>
      </c>
      <c r="BC398" s="30">
        <f t="shared" si="91"/>
        <v>0</v>
      </c>
      <c r="BD398" s="30">
        <f t="shared" si="91"/>
        <v>0</v>
      </c>
      <c r="BE398" s="30">
        <f t="shared" si="91"/>
        <v>0</v>
      </c>
      <c r="BF398" s="30">
        <f t="shared" si="91"/>
        <v>848.90347886417646</v>
      </c>
      <c r="BG398" s="30">
        <f t="shared" si="91"/>
        <v>148.71609555399411</v>
      </c>
      <c r="BH398" s="30">
        <f t="shared" si="91"/>
        <v>0</v>
      </c>
      <c r="BI398" s="30">
        <f t="shared" si="91"/>
        <v>0.36704943506790211</v>
      </c>
      <c r="BJ398" s="30">
        <f t="shared" si="91"/>
        <v>0</v>
      </c>
      <c r="BK398" s="30">
        <f t="shared" si="91"/>
        <v>0</v>
      </c>
      <c r="BL398" s="30">
        <f t="shared" si="91"/>
        <v>0</v>
      </c>
      <c r="BM398" s="30">
        <f t="shared" si="91"/>
        <v>0</v>
      </c>
      <c r="BN398" s="30">
        <f t="shared" si="91"/>
        <v>0</v>
      </c>
      <c r="BO398" s="30">
        <f t="shared" si="90"/>
        <v>0</v>
      </c>
      <c r="BP398" s="30">
        <f t="shared" si="90"/>
        <v>0</v>
      </c>
      <c r="BQ398" s="30">
        <f t="shared" si="90"/>
        <v>0</v>
      </c>
      <c r="BR398" s="30">
        <f t="shared" si="90"/>
        <v>0</v>
      </c>
      <c r="BS398" s="30">
        <f t="shared" si="90"/>
        <v>0</v>
      </c>
      <c r="BT398" s="30">
        <f t="shared" si="89"/>
        <v>0</v>
      </c>
      <c r="BU398" s="30">
        <f t="shared" si="89"/>
        <v>0</v>
      </c>
      <c r="BV398" s="30">
        <f t="shared" si="89"/>
        <v>0</v>
      </c>
      <c r="BW398" s="30">
        <f t="shared" si="89"/>
        <v>0</v>
      </c>
      <c r="BX398" s="30">
        <f t="shared" si="89"/>
        <v>0</v>
      </c>
      <c r="BY398" s="30">
        <f t="shared" si="85"/>
        <v>997.98662385323848</v>
      </c>
      <c r="DD398" s="7">
        <v>35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0</v>
      </c>
      <c r="DI398" s="55">
        <f ca="1"/>
        <v>0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11510.625795879145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0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ca="1"/>
        <v>0</v>
      </c>
      <c r="EE398" s="55">
        <f t="shared" ca="1" si="86"/>
        <v>11510.625795879145</v>
      </c>
    </row>
    <row r="399" spans="50:135" x14ac:dyDescent="0.3">
      <c r="AX399" s="7">
        <v>36</v>
      </c>
      <c r="AY399" s="30">
        <f t="shared" si="91"/>
        <v>0</v>
      </c>
      <c r="AZ399" s="30">
        <f t="shared" si="91"/>
        <v>0</v>
      </c>
      <c r="BA399" s="30">
        <f t="shared" si="91"/>
        <v>0</v>
      </c>
      <c r="BB399" s="30">
        <f t="shared" si="91"/>
        <v>0</v>
      </c>
      <c r="BC399" s="30">
        <f t="shared" si="91"/>
        <v>0</v>
      </c>
      <c r="BD399" s="30">
        <f t="shared" si="91"/>
        <v>0</v>
      </c>
      <c r="BE399" s="30">
        <f t="shared" si="91"/>
        <v>0</v>
      </c>
      <c r="BF399" s="30">
        <f t="shared" si="91"/>
        <v>4.9884419196190679</v>
      </c>
      <c r="BG399" s="30">
        <f t="shared" si="91"/>
        <v>0.8739057198192588</v>
      </c>
      <c r="BH399" s="30">
        <f t="shared" si="91"/>
        <v>0</v>
      </c>
      <c r="BI399" s="30">
        <f t="shared" si="91"/>
        <v>2.1569055295736256E-3</v>
      </c>
      <c r="BJ399" s="30">
        <f t="shared" si="91"/>
        <v>0</v>
      </c>
      <c r="BK399" s="30">
        <f t="shared" si="91"/>
        <v>0</v>
      </c>
      <c r="BL399" s="30">
        <f t="shared" si="91"/>
        <v>0</v>
      </c>
      <c r="BM399" s="30">
        <f t="shared" si="91"/>
        <v>0</v>
      </c>
      <c r="BN399" s="30">
        <f t="shared" si="91"/>
        <v>0</v>
      </c>
      <c r="BO399" s="30">
        <f t="shared" si="90"/>
        <v>0</v>
      </c>
      <c r="BP399" s="30">
        <f t="shared" si="90"/>
        <v>0</v>
      </c>
      <c r="BQ399" s="30">
        <f t="shared" si="90"/>
        <v>0</v>
      </c>
      <c r="BR399" s="30">
        <f t="shared" si="90"/>
        <v>0</v>
      </c>
      <c r="BS399" s="30">
        <f t="shared" si="90"/>
        <v>0</v>
      </c>
      <c r="BT399" s="30">
        <f t="shared" si="89"/>
        <v>0</v>
      </c>
      <c r="BU399" s="30">
        <f t="shared" si="89"/>
        <v>0</v>
      </c>
      <c r="BV399" s="30">
        <f t="shared" si="89"/>
        <v>0</v>
      </c>
      <c r="BW399" s="30">
        <f t="shared" si="89"/>
        <v>0</v>
      </c>
      <c r="BX399" s="30">
        <f t="shared" si="89"/>
        <v>0</v>
      </c>
      <c r="BY399" s="30">
        <f t="shared" si="85"/>
        <v>5.8645045449679003</v>
      </c>
      <c r="DD399" s="7">
        <v>36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0</v>
      </c>
      <c r="DI399" s="55">
        <f ca="1"/>
        <v>0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67.64030271401063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0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ca="1"/>
        <v>0</v>
      </c>
      <c r="EE399" s="55">
        <f t="shared" ca="1" si="86"/>
        <v>67.64030271401063</v>
      </c>
    </row>
    <row r="400" spans="50:135" x14ac:dyDescent="0.3">
      <c r="AX400" s="7">
        <v>37</v>
      </c>
      <c r="AY400" s="30">
        <f t="shared" si="91"/>
        <v>0</v>
      </c>
      <c r="AZ400" s="30">
        <f t="shared" si="91"/>
        <v>0</v>
      </c>
      <c r="BA400" s="30">
        <f t="shared" si="91"/>
        <v>0</v>
      </c>
      <c r="BB400" s="30">
        <f t="shared" si="91"/>
        <v>0</v>
      </c>
      <c r="BC400" s="30">
        <f t="shared" si="91"/>
        <v>0</v>
      </c>
      <c r="BD400" s="30">
        <f t="shared" si="91"/>
        <v>0</v>
      </c>
      <c r="BE400" s="30">
        <f t="shared" si="91"/>
        <v>32622.833693307555</v>
      </c>
      <c r="BF400" s="30">
        <f t="shared" si="91"/>
        <v>0</v>
      </c>
      <c r="BG400" s="30">
        <f t="shared" si="91"/>
        <v>0</v>
      </c>
      <c r="BH400" s="30">
        <f t="shared" si="91"/>
        <v>0</v>
      </c>
      <c r="BI400" s="30">
        <f t="shared" si="91"/>
        <v>0</v>
      </c>
      <c r="BJ400" s="30">
        <f t="shared" si="91"/>
        <v>0</v>
      </c>
      <c r="BK400" s="30">
        <f t="shared" si="91"/>
        <v>0</v>
      </c>
      <c r="BL400" s="30">
        <f t="shared" si="91"/>
        <v>0</v>
      </c>
      <c r="BM400" s="30">
        <f t="shared" si="91"/>
        <v>0</v>
      </c>
      <c r="BN400" s="30">
        <f t="shared" si="91"/>
        <v>0</v>
      </c>
      <c r="BO400" s="30">
        <f t="shared" si="90"/>
        <v>0</v>
      </c>
      <c r="BP400" s="30">
        <f t="shared" si="90"/>
        <v>0</v>
      </c>
      <c r="BQ400" s="30">
        <f t="shared" si="90"/>
        <v>0</v>
      </c>
      <c r="BR400" s="30">
        <f t="shared" si="90"/>
        <v>0</v>
      </c>
      <c r="BS400" s="30">
        <f t="shared" si="90"/>
        <v>0</v>
      </c>
      <c r="BT400" s="30">
        <f t="shared" si="89"/>
        <v>0</v>
      </c>
      <c r="BU400" s="30">
        <f t="shared" si="89"/>
        <v>0</v>
      </c>
      <c r="BV400" s="30">
        <f t="shared" si="89"/>
        <v>0</v>
      </c>
      <c r="BW400" s="30">
        <f t="shared" si="89"/>
        <v>0</v>
      </c>
      <c r="BX400" s="30">
        <f t="shared" si="89"/>
        <v>0</v>
      </c>
      <c r="BY400" s="30">
        <f t="shared" si="85"/>
        <v>32622.833693307555</v>
      </c>
      <c r="DD400" s="7">
        <v>37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0</v>
      </c>
      <c r="DI400" s="55">
        <f ca="1"/>
        <v>0</v>
      </c>
      <c r="DJ400" s="55">
        <f ca="1"/>
        <v>0</v>
      </c>
      <c r="DK400" s="55">
        <f ca="1"/>
        <v>2332532.6090714904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0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ca="1"/>
        <v>0</v>
      </c>
      <c r="EE400" s="55">
        <f t="shared" ca="1" si="86"/>
        <v>2332532.6090714904</v>
      </c>
    </row>
    <row r="401" spans="50:135" x14ac:dyDescent="0.3">
      <c r="AX401" s="7">
        <v>38</v>
      </c>
      <c r="AY401" s="30">
        <f t="shared" si="91"/>
        <v>0</v>
      </c>
      <c r="AZ401" s="30">
        <f t="shared" si="91"/>
        <v>0</v>
      </c>
      <c r="BA401" s="30">
        <f t="shared" si="91"/>
        <v>0</v>
      </c>
      <c r="BB401" s="30">
        <f t="shared" si="91"/>
        <v>0</v>
      </c>
      <c r="BC401" s="30">
        <f t="shared" si="91"/>
        <v>13250.746753881873</v>
      </c>
      <c r="BD401" s="30">
        <f t="shared" si="91"/>
        <v>0</v>
      </c>
      <c r="BE401" s="30">
        <f t="shared" si="91"/>
        <v>0</v>
      </c>
      <c r="BF401" s="30">
        <f t="shared" si="91"/>
        <v>46.798873599838537</v>
      </c>
      <c r="BG401" s="30">
        <f t="shared" si="91"/>
        <v>10.832471505828908</v>
      </c>
      <c r="BH401" s="30">
        <f t="shared" si="91"/>
        <v>0</v>
      </c>
      <c r="BI401" s="30">
        <f t="shared" si="91"/>
        <v>28.774490309783644</v>
      </c>
      <c r="BJ401" s="30">
        <f t="shared" si="91"/>
        <v>31.204160487952198</v>
      </c>
      <c r="BK401" s="30">
        <f t="shared" si="91"/>
        <v>0</v>
      </c>
      <c r="BL401" s="30">
        <f t="shared" si="91"/>
        <v>0</v>
      </c>
      <c r="BM401" s="30">
        <f t="shared" si="91"/>
        <v>0</v>
      </c>
      <c r="BN401" s="30">
        <f t="shared" si="91"/>
        <v>26.793304709139335</v>
      </c>
      <c r="BO401" s="30">
        <f t="shared" si="90"/>
        <v>0</v>
      </c>
      <c r="BP401" s="30">
        <f t="shared" si="90"/>
        <v>0</v>
      </c>
      <c r="BQ401" s="30">
        <f t="shared" si="90"/>
        <v>882.18864567426851</v>
      </c>
      <c r="BR401" s="30">
        <f t="shared" si="90"/>
        <v>0</v>
      </c>
      <c r="BS401" s="30">
        <f t="shared" si="90"/>
        <v>0</v>
      </c>
      <c r="BT401" s="30">
        <f t="shared" si="89"/>
        <v>0</v>
      </c>
      <c r="BU401" s="30">
        <f t="shared" si="89"/>
        <v>0</v>
      </c>
      <c r="BV401" s="30">
        <f t="shared" si="89"/>
        <v>0</v>
      </c>
      <c r="BW401" s="30">
        <f t="shared" si="89"/>
        <v>0</v>
      </c>
      <c r="BX401" s="30">
        <f t="shared" si="89"/>
        <v>0</v>
      </c>
      <c r="BY401" s="30">
        <f t="shared" si="85"/>
        <v>14277.338700168684</v>
      </c>
      <c r="DD401" s="7">
        <v>38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0</v>
      </c>
      <c r="DI401" s="55">
        <f ca="1"/>
        <v>981880.33446264674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838.43329455115747</v>
      </c>
      <c r="DN401" s="55">
        <f ca="1"/>
        <v>0</v>
      </c>
      <c r="DO401" s="55">
        <f ca="1"/>
        <v>0</v>
      </c>
      <c r="DP401" s="55">
        <f ca="1"/>
        <v>1750.5534033741183</v>
      </c>
      <c r="DQ401" s="55">
        <f ca="1"/>
        <v>0</v>
      </c>
      <c r="DR401" s="55">
        <f ca="1"/>
        <v>0</v>
      </c>
      <c r="DS401" s="55">
        <f ca="1"/>
        <v>0</v>
      </c>
      <c r="DT401" s="55">
        <f ca="1"/>
        <v>1896.9659734070649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ca="1"/>
        <v>0</v>
      </c>
      <c r="EE401" s="55">
        <f t="shared" ca="1" si="86"/>
        <v>986366.28713397915</v>
      </c>
    </row>
    <row r="402" spans="50:135" x14ac:dyDescent="0.3">
      <c r="AX402" s="7">
        <v>39</v>
      </c>
      <c r="AY402" s="30">
        <f t="shared" si="91"/>
        <v>0</v>
      </c>
      <c r="AZ402" s="30">
        <f t="shared" si="91"/>
        <v>0</v>
      </c>
      <c r="BA402" s="30">
        <f t="shared" si="91"/>
        <v>0</v>
      </c>
      <c r="BB402" s="30">
        <f t="shared" si="91"/>
        <v>0</v>
      </c>
      <c r="BC402" s="30">
        <f t="shared" si="91"/>
        <v>39.667972980819314</v>
      </c>
      <c r="BD402" s="30">
        <f t="shared" si="91"/>
        <v>81.941903118198525</v>
      </c>
      <c r="BE402" s="30">
        <f t="shared" si="91"/>
        <v>0</v>
      </c>
      <c r="BF402" s="30">
        <f t="shared" si="91"/>
        <v>34.327048666575827</v>
      </c>
      <c r="BG402" s="30">
        <f t="shared" si="91"/>
        <v>7.9456351821437146</v>
      </c>
      <c r="BH402" s="30">
        <f t="shared" si="91"/>
        <v>0</v>
      </c>
      <c r="BI402" s="30">
        <f t="shared" si="91"/>
        <v>21.106134682515318</v>
      </c>
      <c r="BJ402" s="30">
        <f t="shared" si="91"/>
        <v>3.4334844604237844</v>
      </c>
      <c r="BK402" s="30">
        <f t="shared" si="91"/>
        <v>0</v>
      </c>
      <c r="BL402" s="30">
        <f t="shared" si="91"/>
        <v>0</v>
      </c>
      <c r="BM402" s="30">
        <f t="shared" si="91"/>
        <v>8.7177869139426819E-3</v>
      </c>
      <c r="BN402" s="30">
        <f t="shared" si="91"/>
        <v>8.0209523304236335E-2</v>
      </c>
      <c r="BO402" s="30">
        <f t="shared" si="90"/>
        <v>0</v>
      </c>
      <c r="BP402" s="30">
        <f t="shared" si="90"/>
        <v>10.480559237304906</v>
      </c>
      <c r="BQ402" s="30">
        <f t="shared" si="90"/>
        <v>97.069780396150563</v>
      </c>
      <c r="BR402" s="30">
        <f t="shared" si="90"/>
        <v>0</v>
      </c>
      <c r="BS402" s="30">
        <f t="shared" si="90"/>
        <v>0</v>
      </c>
      <c r="BT402" s="30">
        <f t="shared" si="90"/>
        <v>0</v>
      </c>
      <c r="BU402" s="30">
        <f t="shared" si="90"/>
        <v>0</v>
      </c>
      <c r="BV402" s="30">
        <f t="shared" si="90"/>
        <v>0</v>
      </c>
      <c r="BW402" s="30">
        <f t="shared" si="90"/>
        <v>0</v>
      </c>
      <c r="BX402" s="30">
        <f t="shared" si="90"/>
        <v>0</v>
      </c>
      <c r="BY402" s="30">
        <f t="shared" si="85"/>
        <v>296.06144603435013</v>
      </c>
      <c r="DD402" s="7">
        <v>39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0</v>
      </c>
      <c r="DI402" s="55">
        <f ca="1"/>
        <v>2939.3967978787109</v>
      </c>
      <c r="DJ402" s="55">
        <f ca="1"/>
        <v>5678.5738860911579</v>
      </c>
      <c r="DK402" s="55">
        <f ca="1"/>
        <v>0</v>
      </c>
      <c r="DL402" s="55">
        <f ca="1"/>
        <v>0</v>
      </c>
      <c r="DM402" s="55">
        <f ca="1"/>
        <v>614.99216309792359</v>
      </c>
      <c r="DN402" s="55">
        <f ca="1"/>
        <v>0</v>
      </c>
      <c r="DO402" s="55">
        <f ca="1"/>
        <v>0</v>
      </c>
      <c r="DP402" s="55">
        <f ca="1"/>
        <v>192.6184782297743</v>
      </c>
      <c r="DQ402" s="55">
        <f ca="1"/>
        <v>0</v>
      </c>
      <c r="DR402" s="55">
        <f ca="1"/>
        <v>0</v>
      </c>
      <c r="DS402" s="55">
        <f ca="1"/>
        <v>0</v>
      </c>
      <c r="DT402" s="55">
        <f ca="1"/>
        <v>5.678834249939932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ca="1"/>
        <v>0</v>
      </c>
      <c r="EE402" s="55">
        <f t="shared" ca="1" si="86"/>
        <v>9431.260159547508</v>
      </c>
    </row>
    <row r="403" spans="50:135" x14ac:dyDescent="0.3">
      <c r="AX403" s="7">
        <v>40</v>
      </c>
      <c r="AY403" s="30">
        <f t="shared" si="91"/>
        <v>0</v>
      </c>
      <c r="AZ403" s="30">
        <f t="shared" si="91"/>
        <v>0</v>
      </c>
      <c r="BA403" s="30">
        <f t="shared" si="91"/>
        <v>0</v>
      </c>
      <c r="BB403" s="30">
        <f t="shared" si="91"/>
        <v>0</v>
      </c>
      <c r="BC403" s="30">
        <f t="shared" si="91"/>
        <v>172.57157058634738</v>
      </c>
      <c r="BD403" s="30">
        <f t="shared" si="91"/>
        <v>356.48009839017516</v>
      </c>
      <c r="BE403" s="30">
        <f t="shared" si="91"/>
        <v>0</v>
      </c>
      <c r="BF403" s="30">
        <f t="shared" si="91"/>
        <v>149.33641059397311</v>
      </c>
      <c r="BG403" s="30">
        <f t="shared" si="91"/>
        <v>34.566695475962717</v>
      </c>
      <c r="BH403" s="30">
        <f t="shared" si="91"/>
        <v>0</v>
      </c>
      <c r="BI403" s="30">
        <f t="shared" si="91"/>
        <v>91.820139427477244</v>
      </c>
      <c r="BJ403" s="30">
        <f t="shared" si="91"/>
        <v>14.937032607439543</v>
      </c>
      <c r="BK403" s="30">
        <f t="shared" si="91"/>
        <v>0</v>
      </c>
      <c r="BL403" s="30">
        <f t="shared" si="91"/>
        <v>0</v>
      </c>
      <c r="BM403" s="30">
        <f t="shared" si="91"/>
        <v>3.7899217674230691E-2</v>
      </c>
      <c r="BN403" s="30">
        <f t="shared" si="91"/>
        <v>0.34833839774109093</v>
      </c>
      <c r="BO403" s="30">
        <f t="shared" ref="BO403:BX415" si="92">AM127*$I128*AM183</f>
        <v>0</v>
      </c>
      <c r="BP403" s="30">
        <f t="shared" si="92"/>
        <v>45.594630414642907</v>
      </c>
      <c r="BQ403" s="30">
        <f t="shared" si="92"/>
        <v>422.29242363146233</v>
      </c>
      <c r="BR403" s="30">
        <f t="shared" si="92"/>
        <v>0</v>
      </c>
      <c r="BS403" s="30">
        <f t="shared" si="92"/>
        <v>0</v>
      </c>
      <c r="BT403" s="30">
        <f t="shared" si="92"/>
        <v>0</v>
      </c>
      <c r="BU403" s="30">
        <f t="shared" si="92"/>
        <v>0</v>
      </c>
      <c r="BV403" s="30">
        <f t="shared" si="92"/>
        <v>0</v>
      </c>
      <c r="BW403" s="30">
        <f t="shared" si="92"/>
        <v>0</v>
      </c>
      <c r="BX403" s="30">
        <f t="shared" si="92"/>
        <v>0</v>
      </c>
      <c r="BY403" s="30">
        <f t="shared" si="85"/>
        <v>1287.9852387428955</v>
      </c>
      <c r="DD403" s="7">
        <v>40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0</v>
      </c>
      <c r="DI403" s="55">
        <f ca="1"/>
        <v>12787.55338044834</v>
      </c>
      <c r="DJ403" s="55">
        <f ca="1"/>
        <v>24704.070818439137</v>
      </c>
      <c r="DK403" s="55">
        <f ca="1"/>
        <v>0</v>
      </c>
      <c r="DL403" s="55">
        <f ca="1"/>
        <v>0</v>
      </c>
      <c r="DM403" s="55">
        <f ca="1"/>
        <v>2675.4622298395147</v>
      </c>
      <c r="DN403" s="55">
        <f ca="1"/>
        <v>0</v>
      </c>
      <c r="DO403" s="55">
        <f ca="1"/>
        <v>0</v>
      </c>
      <c r="DP403" s="55">
        <f ca="1"/>
        <v>837.96752927735838</v>
      </c>
      <c r="DQ403" s="55">
        <f ca="1"/>
        <v>0</v>
      </c>
      <c r="DR403" s="55">
        <f ca="1"/>
        <v>0</v>
      </c>
      <c r="DS403" s="55">
        <f ca="1"/>
        <v>0</v>
      </c>
      <c r="DT403" s="55">
        <f ca="1"/>
        <v>24.662358560069237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ca="1"/>
        <v>0</v>
      </c>
      <c r="EE403" s="55">
        <f t="shared" ca="1" si="86"/>
        <v>41029.716316564416</v>
      </c>
    </row>
    <row r="404" spans="50:135" x14ac:dyDescent="0.3">
      <c r="AX404" s="7">
        <v>41</v>
      </c>
      <c r="AY404" s="30">
        <f t="shared" si="91"/>
        <v>0</v>
      </c>
      <c r="AZ404" s="30">
        <f t="shared" si="91"/>
        <v>0</v>
      </c>
      <c r="BA404" s="30">
        <f t="shared" si="91"/>
        <v>0</v>
      </c>
      <c r="BB404" s="30">
        <f t="shared" si="91"/>
        <v>0</v>
      </c>
      <c r="BC404" s="30">
        <f t="shared" si="91"/>
        <v>1508.3391308697085</v>
      </c>
      <c r="BD404" s="30">
        <f t="shared" si="91"/>
        <v>0</v>
      </c>
      <c r="BE404" s="30">
        <f t="shared" si="91"/>
        <v>0</v>
      </c>
      <c r="BF404" s="30">
        <f t="shared" si="91"/>
        <v>70.554117394439857</v>
      </c>
      <c r="BG404" s="30">
        <f t="shared" si="91"/>
        <v>16.331065422549003</v>
      </c>
      <c r="BH404" s="30">
        <f t="shared" si="91"/>
        <v>0</v>
      </c>
      <c r="BI404" s="30">
        <f t="shared" si="91"/>
        <v>43.380504933300763</v>
      </c>
      <c r="BJ404" s="30">
        <f t="shared" si="91"/>
        <v>19.994543366280659</v>
      </c>
      <c r="BK404" s="30">
        <f t="shared" si="91"/>
        <v>0</v>
      </c>
      <c r="BL404" s="30">
        <f t="shared" si="91"/>
        <v>0</v>
      </c>
      <c r="BM404" s="30">
        <f t="shared" si="91"/>
        <v>0</v>
      </c>
      <c r="BN404" s="30">
        <f t="shared" si="91"/>
        <v>3.0498952762924558</v>
      </c>
      <c r="BO404" s="30">
        <f t="shared" si="92"/>
        <v>0</v>
      </c>
      <c r="BP404" s="30">
        <f t="shared" si="92"/>
        <v>0</v>
      </c>
      <c r="BQ404" s="30">
        <f t="shared" si="92"/>
        <v>565.27587544361597</v>
      </c>
      <c r="BR404" s="30">
        <f t="shared" si="92"/>
        <v>0</v>
      </c>
      <c r="BS404" s="30">
        <f t="shared" si="92"/>
        <v>0</v>
      </c>
      <c r="BT404" s="30">
        <f t="shared" si="92"/>
        <v>0</v>
      </c>
      <c r="BU404" s="30">
        <f t="shared" si="92"/>
        <v>0</v>
      </c>
      <c r="BV404" s="30">
        <f t="shared" si="92"/>
        <v>0</v>
      </c>
      <c r="BW404" s="30">
        <f t="shared" si="92"/>
        <v>0</v>
      </c>
      <c r="BX404" s="30">
        <f t="shared" si="92"/>
        <v>0</v>
      </c>
      <c r="BY404" s="30">
        <f t="shared" si="85"/>
        <v>2226.925132706187</v>
      </c>
      <c r="DD404" s="7">
        <v>41</v>
      </c>
      <c r="DE404" s="55">
        <f ca="1"/>
        <v>0</v>
      </c>
      <c r="DF404" s="55">
        <f ca="1"/>
        <v>0</v>
      </c>
      <c r="DG404" s="55">
        <f ca="1"/>
        <v>0</v>
      </c>
      <c r="DH404" s="55">
        <f ca="1"/>
        <v>0</v>
      </c>
      <c r="DI404" s="55">
        <f ca="1"/>
        <v>111767.92959744539</v>
      </c>
      <c r="DJ404" s="55">
        <f ca="1"/>
        <v>0</v>
      </c>
      <c r="DK404" s="55">
        <f ca="1"/>
        <v>0</v>
      </c>
      <c r="DL404" s="55">
        <f ca="1"/>
        <v>0</v>
      </c>
      <c r="DM404" s="55">
        <f ca="1"/>
        <v>1264.0244637052929</v>
      </c>
      <c r="DN404" s="55">
        <f ca="1"/>
        <v>0</v>
      </c>
      <c r="DO404" s="55">
        <f ca="1"/>
        <v>0</v>
      </c>
      <c r="DP404" s="55">
        <f ca="1"/>
        <v>1121.6938828483451</v>
      </c>
      <c r="DQ404" s="55">
        <f ca="1"/>
        <v>0</v>
      </c>
      <c r="DR404" s="55">
        <f ca="1"/>
        <v>0</v>
      </c>
      <c r="DS404" s="55">
        <f ca="1"/>
        <v>0</v>
      </c>
      <c r="DT404" s="55">
        <f ca="1"/>
        <v>215.93258556150587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ca="1"/>
        <v>0</v>
      </c>
      <c r="EE404" s="55">
        <f t="shared" ca="1" si="86"/>
        <v>114369.58052956052</v>
      </c>
    </row>
    <row r="405" spans="50:135" x14ac:dyDescent="0.3">
      <c r="AX405" s="7">
        <v>42</v>
      </c>
      <c r="AY405" s="30">
        <f t="shared" si="91"/>
        <v>0</v>
      </c>
      <c r="AZ405" s="30">
        <f t="shared" si="91"/>
        <v>0</v>
      </c>
      <c r="BA405" s="30">
        <f t="shared" si="91"/>
        <v>0</v>
      </c>
      <c r="BB405" s="30">
        <f t="shared" si="91"/>
        <v>0</v>
      </c>
      <c r="BC405" s="30">
        <f t="shared" si="91"/>
        <v>768.90690619385509</v>
      </c>
      <c r="BD405" s="30">
        <f t="shared" si="91"/>
        <v>0</v>
      </c>
      <c r="BE405" s="30">
        <f t="shared" si="91"/>
        <v>0</v>
      </c>
      <c r="BF405" s="30">
        <f t="shared" si="91"/>
        <v>35.96641301316442</v>
      </c>
      <c r="BG405" s="30">
        <f t="shared" si="91"/>
        <v>8.3250966119190952</v>
      </c>
      <c r="BH405" s="30">
        <f t="shared" si="91"/>
        <v>0</v>
      </c>
      <c r="BI405" s="30">
        <f t="shared" si="91"/>
        <v>22.114104949116268</v>
      </c>
      <c r="BJ405" s="30">
        <f t="shared" si="91"/>
        <v>10.192629874654896</v>
      </c>
      <c r="BK405" s="30">
        <f t="shared" si="91"/>
        <v>0</v>
      </c>
      <c r="BL405" s="30">
        <f t="shared" si="91"/>
        <v>0</v>
      </c>
      <c r="BM405" s="30">
        <f t="shared" si="91"/>
        <v>0</v>
      </c>
      <c r="BN405" s="30">
        <f t="shared" si="91"/>
        <v>1.5547468687343653</v>
      </c>
      <c r="BO405" s="30">
        <f t="shared" si="92"/>
        <v>0</v>
      </c>
      <c r="BP405" s="30">
        <f t="shared" si="92"/>
        <v>0</v>
      </c>
      <c r="BQ405" s="30">
        <f t="shared" si="92"/>
        <v>288.16100811505726</v>
      </c>
      <c r="BR405" s="30">
        <f t="shared" si="92"/>
        <v>0</v>
      </c>
      <c r="BS405" s="30">
        <f t="shared" si="92"/>
        <v>0</v>
      </c>
      <c r="BT405" s="30">
        <f t="shared" si="92"/>
        <v>0</v>
      </c>
      <c r="BU405" s="30">
        <f t="shared" si="92"/>
        <v>0</v>
      </c>
      <c r="BV405" s="30">
        <f t="shared" si="92"/>
        <v>0</v>
      </c>
      <c r="BW405" s="30">
        <f t="shared" si="92"/>
        <v>0</v>
      </c>
      <c r="BX405" s="30">
        <f t="shared" si="92"/>
        <v>0</v>
      </c>
      <c r="BY405" s="30">
        <f t="shared" si="85"/>
        <v>1135.2209056265015</v>
      </c>
      <c r="DD405" s="7">
        <v>42</v>
      </c>
      <c r="DE405" s="55">
        <f ca="1"/>
        <v>0</v>
      </c>
      <c r="DF405" s="55">
        <f ca="1"/>
        <v>0</v>
      </c>
      <c r="DG405" s="55">
        <f ca="1"/>
        <v>0</v>
      </c>
      <c r="DH405" s="55">
        <f ca="1"/>
        <v>0</v>
      </c>
      <c r="DI405" s="55">
        <f ca="1"/>
        <v>56976.001748964656</v>
      </c>
      <c r="DJ405" s="55">
        <f ca="1"/>
        <v>0</v>
      </c>
      <c r="DK405" s="55">
        <f ca="1"/>
        <v>0</v>
      </c>
      <c r="DL405" s="55">
        <f ca="1"/>
        <v>0</v>
      </c>
      <c r="DM405" s="55">
        <f ca="1"/>
        <v>644.36247776253799</v>
      </c>
      <c r="DN405" s="55">
        <f ca="1"/>
        <v>0</v>
      </c>
      <c r="DO405" s="55">
        <f ca="1"/>
        <v>0</v>
      </c>
      <c r="DP405" s="55">
        <f ca="1"/>
        <v>571.80653596813966</v>
      </c>
      <c r="DQ405" s="55">
        <f ca="1"/>
        <v>0</v>
      </c>
      <c r="DR405" s="55">
        <f ca="1"/>
        <v>0</v>
      </c>
      <c r="DS405" s="55">
        <f ca="1"/>
        <v>0</v>
      </c>
      <c r="DT405" s="55">
        <f ca="1"/>
        <v>110.07607830639306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ca="1"/>
        <v>0</v>
      </c>
      <c r="EE405" s="55">
        <f t="shared" ca="1" si="86"/>
        <v>58302.246841001732</v>
      </c>
    </row>
    <row r="406" spans="50:135" x14ac:dyDescent="0.3">
      <c r="AX406" s="7">
        <v>43</v>
      </c>
      <c r="AY406" s="30">
        <f t="shared" si="91"/>
        <v>0</v>
      </c>
      <c r="AZ406" s="30">
        <f t="shared" si="91"/>
        <v>0</v>
      </c>
      <c r="BA406" s="30">
        <f t="shared" si="91"/>
        <v>0</v>
      </c>
      <c r="BB406" s="30">
        <f t="shared" si="91"/>
        <v>0</v>
      </c>
      <c r="BC406" s="30">
        <f t="shared" si="91"/>
        <v>80.459811170432801</v>
      </c>
      <c r="BD406" s="30">
        <f t="shared" si="91"/>
        <v>0</v>
      </c>
      <c r="BE406" s="30">
        <f t="shared" si="91"/>
        <v>0</v>
      </c>
      <c r="BF406" s="30">
        <f t="shared" si="91"/>
        <v>3.7635905938609739</v>
      </c>
      <c r="BG406" s="30">
        <f t="shared" si="91"/>
        <v>0.87115318711942247</v>
      </c>
      <c r="BH406" s="30">
        <f t="shared" si="91"/>
        <v>0</v>
      </c>
      <c r="BI406" s="30">
        <f t="shared" si="91"/>
        <v>2.3140599919267415</v>
      </c>
      <c r="BJ406" s="30">
        <f t="shared" si="91"/>
        <v>1.0665752497222774</v>
      </c>
      <c r="BK406" s="30">
        <f t="shared" si="91"/>
        <v>0</v>
      </c>
      <c r="BL406" s="30">
        <f t="shared" si="91"/>
        <v>0</v>
      </c>
      <c r="BM406" s="30">
        <f t="shared" si="91"/>
        <v>0</v>
      </c>
      <c r="BN406" s="30">
        <f t="shared" si="91"/>
        <v>0.16269152739626297</v>
      </c>
      <c r="BO406" s="30">
        <f t="shared" si="92"/>
        <v>0</v>
      </c>
      <c r="BP406" s="30">
        <f t="shared" si="92"/>
        <v>0</v>
      </c>
      <c r="BQ406" s="30">
        <f t="shared" si="92"/>
        <v>30.153689771541185</v>
      </c>
      <c r="BR406" s="30">
        <f t="shared" si="92"/>
        <v>0</v>
      </c>
      <c r="BS406" s="30">
        <f t="shared" si="92"/>
        <v>0</v>
      </c>
      <c r="BT406" s="30">
        <f t="shared" si="92"/>
        <v>0</v>
      </c>
      <c r="BU406" s="30">
        <f t="shared" si="92"/>
        <v>0</v>
      </c>
      <c r="BV406" s="30">
        <f t="shared" si="92"/>
        <v>0</v>
      </c>
      <c r="BW406" s="30">
        <f t="shared" si="92"/>
        <v>0</v>
      </c>
      <c r="BX406" s="30">
        <f t="shared" si="92"/>
        <v>0</v>
      </c>
      <c r="BY406" s="30">
        <f t="shared" si="85"/>
        <v>118.79157149199965</v>
      </c>
      <c r="DD406" s="7">
        <v>43</v>
      </c>
      <c r="DE406" s="55">
        <f ca="1"/>
        <v>0</v>
      </c>
      <c r="DF406" s="55">
        <f ca="1"/>
        <v>0</v>
      </c>
      <c r="DG406" s="55">
        <f ca="1"/>
        <v>0</v>
      </c>
      <c r="DH406" s="55">
        <f ca="1"/>
        <v>0</v>
      </c>
      <c r="DI406" s="55">
        <f ca="1"/>
        <v>5962.0720077290698</v>
      </c>
      <c r="DJ406" s="55">
        <f ca="1"/>
        <v>0</v>
      </c>
      <c r="DK406" s="55">
        <f ca="1"/>
        <v>0</v>
      </c>
      <c r="DL406" s="55">
        <f ca="1"/>
        <v>0</v>
      </c>
      <c r="DM406" s="55">
        <f ca="1"/>
        <v>67.427256683043311</v>
      </c>
      <c r="DN406" s="55">
        <f ca="1"/>
        <v>0</v>
      </c>
      <c r="DO406" s="55">
        <f ca="1"/>
        <v>0</v>
      </c>
      <c r="DP406" s="55">
        <f ca="1"/>
        <v>59.834871509419763</v>
      </c>
      <c r="DQ406" s="55">
        <f ca="1"/>
        <v>0</v>
      </c>
      <c r="DR406" s="55">
        <f ca="1"/>
        <v>0</v>
      </c>
      <c r="DS406" s="55">
        <f ca="1"/>
        <v>0</v>
      </c>
      <c r="DT406" s="55">
        <f ca="1"/>
        <v>11.518560139655417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ca="1"/>
        <v>0</v>
      </c>
      <c r="EE406" s="55">
        <f t="shared" ca="1" si="86"/>
        <v>6100.852696061188</v>
      </c>
    </row>
    <row r="407" spans="50:135" x14ac:dyDescent="0.3">
      <c r="AX407" s="7">
        <v>44</v>
      </c>
      <c r="AY407" s="30">
        <f t="shared" si="91"/>
        <v>0</v>
      </c>
      <c r="AZ407" s="30">
        <f t="shared" si="91"/>
        <v>0</v>
      </c>
      <c r="BA407" s="30">
        <f t="shared" si="91"/>
        <v>0</v>
      </c>
      <c r="BB407" s="30">
        <f t="shared" si="91"/>
        <v>0</v>
      </c>
      <c r="BC407" s="30">
        <f t="shared" si="91"/>
        <v>128.23984641118722</v>
      </c>
      <c r="BD407" s="30">
        <f t="shared" si="91"/>
        <v>0</v>
      </c>
      <c r="BE407" s="30">
        <f t="shared" si="91"/>
        <v>0</v>
      </c>
      <c r="BF407" s="30">
        <f t="shared" si="91"/>
        <v>5.9985509862218205</v>
      </c>
      <c r="BG407" s="30">
        <f t="shared" si="91"/>
        <v>1.3884764229856053</v>
      </c>
      <c r="BH407" s="30">
        <f t="shared" si="91"/>
        <v>0</v>
      </c>
      <c r="BI407" s="30">
        <f t="shared" si="91"/>
        <v>3.6882350784015849</v>
      </c>
      <c r="BJ407" s="30">
        <f t="shared" si="91"/>
        <v>1.6999473924225987</v>
      </c>
      <c r="BK407" s="30">
        <f t="shared" si="91"/>
        <v>0</v>
      </c>
      <c r="BL407" s="30">
        <f t="shared" si="91"/>
        <v>0</v>
      </c>
      <c r="BM407" s="30">
        <f t="shared" si="91"/>
        <v>0</v>
      </c>
      <c r="BN407" s="30">
        <f t="shared" si="91"/>
        <v>0.25966923308355772</v>
      </c>
      <c r="BO407" s="30">
        <f t="shared" si="92"/>
        <v>0</v>
      </c>
      <c r="BP407" s="30">
        <f t="shared" si="92"/>
        <v>0</v>
      </c>
      <c r="BQ407" s="30">
        <f t="shared" si="92"/>
        <v>48.060074810322305</v>
      </c>
      <c r="BR407" s="30">
        <f t="shared" si="92"/>
        <v>0</v>
      </c>
      <c r="BS407" s="30">
        <f t="shared" si="92"/>
        <v>0</v>
      </c>
      <c r="BT407" s="30">
        <f t="shared" si="92"/>
        <v>0</v>
      </c>
      <c r="BU407" s="30">
        <f t="shared" si="92"/>
        <v>0</v>
      </c>
      <c r="BV407" s="30">
        <f t="shared" si="92"/>
        <v>0</v>
      </c>
      <c r="BW407" s="30">
        <f t="shared" si="92"/>
        <v>0</v>
      </c>
      <c r="BX407" s="30">
        <f t="shared" si="92"/>
        <v>0</v>
      </c>
      <c r="BY407" s="30">
        <f t="shared" si="85"/>
        <v>189.3348003346247</v>
      </c>
      <c r="DD407" s="7">
        <v>44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0</v>
      </c>
      <c r="DI407" s="55">
        <f ca="1"/>
        <v>9502.5726190689711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107.46807513908585</v>
      </c>
      <c r="DN407" s="55">
        <f ca="1"/>
        <v>0</v>
      </c>
      <c r="DO407" s="55">
        <f ca="1"/>
        <v>0</v>
      </c>
      <c r="DP407" s="55">
        <f ca="1"/>
        <v>95.367048714907796</v>
      </c>
      <c r="DQ407" s="55">
        <f ca="1"/>
        <v>0</v>
      </c>
      <c r="DR407" s="55">
        <f ca="1"/>
        <v>0</v>
      </c>
      <c r="DS407" s="55">
        <f ca="1"/>
        <v>0</v>
      </c>
      <c r="DT407" s="55">
        <f ca="1"/>
        <v>18.384581702315884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ca="1"/>
        <v>0</v>
      </c>
      <c r="EE407" s="55">
        <f t="shared" ca="1" si="86"/>
        <v>9723.7923246252813</v>
      </c>
    </row>
    <row r="408" spans="50:135" x14ac:dyDescent="0.3">
      <c r="AX408" s="7">
        <v>45</v>
      </c>
      <c r="AY408" s="30">
        <f t="shared" si="91"/>
        <v>0</v>
      </c>
      <c r="AZ408" s="30">
        <f t="shared" si="91"/>
        <v>0</v>
      </c>
      <c r="BA408" s="30">
        <f t="shared" si="91"/>
        <v>0</v>
      </c>
      <c r="BB408" s="30">
        <f t="shared" si="91"/>
        <v>0</v>
      </c>
      <c r="BC408" s="30">
        <f t="shared" si="91"/>
        <v>16.451384570553117</v>
      </c>
      <c r="BD408" s="30">
        <f t="shared" si="91"/>
        <v>0</v>
      </c>
      <c r="BE408" s="30">
        <f t="shared" si="91"/>
        <v>0</v>
      </c>
      <c r="BF408" s="30">
        <f t="shared" si="91"/>
        <v>0.76953046816385828</v>
      </c>
      <c r="BG408" s="30">
        <f t="shared" si="91"/>
        <v>0.17812216901486769</v>
      </c>
      <c r="BH408" s="30">
        <f t="shared" si="91"/>
        <v>0</v>
      </c>
      <c r="BI408" s="30">
        <f t="shared" si="91"/>
        <v>0.47314914485593312</v>
      </c>
      <c r="BJ408" s="30">
        <f t="shared" si="91"/>
        <v>0.21807955221635716</v>
      </c>
      <c r="BK408" s="30">
        <f t="shared" si="91"/>
        <v>0</v>
      </c>
      <c r="BL408" s="30">
        <f t="shared" si="91"/>
        <v>0</v>
      </c>
      <c r="BM408" s="30">
        <f t="shared" si="91"/>
        <v>0</v>
      </c>
      <c r="BN408" s="30">
        <f t="shared" si="91"/>
        <v>3.3265066334905363E-2</v>
      </c>
      <c r="BO408" s="30">
        <f t="shared" si="92"/>
        <v>0</v>
      </c>
      <c r="BP408" s="30">
        <f t="shared" si="92"/>
        <v>0</v>
      </c>
      <c r="BQ408" s="30">
        <f t="shared" si="92"/>
        <v>6.1654376180964316</v>
      </c>
      <c r="BR408" s="30">
        <f t="shared" si="92"/>
        <v>0</v>
      </c>
      <c r="BS408" s="30">
        <f t="shared" si="92"/>
        <v>0</v>
      </c>
      <c r="BT408" s="30">
        <f t="shared" si="92"/>
        <v>0</v>
      </c>
      <c r="BU408" s="30">
        <f t="shared" si="92"/>
        <v>0</v>
      </c>
      <c r="BV408" s="30">
        <f t="shared" si="92"/>
        <v>0</v>
      </c>
      <c r="BW408" s="30">
        <f t="shared" si="92"/>
        <v>0</v>
      </c>
      <c r="BX408" s="30">
        <f t="shared" si="92"/>
        <v>0</v>
      </c>
      <c r="BY408" s="30">
        <f t="shared" si="85"/>
        <v>24.288968589235466</v>
      </c>
      <c r="DD408" s="7">
        <v>45</v>
      </c>
      <c r="DE408" s="55">
        <f ca="1"/>
        <v>0</v>
      </c>
      <c r="DF408" s="55">
        <f ca="1"/>
        <v>0</v>
      </c>
      <c r="DG408" s="55">
        <f ca="1"/>
        <v>0</v>
      </c>
      <c r="DH408" s="55">
        <f ca="1"/>
        <v>0</v>
      </c>
      <c r="DI408" s="55">
        <f ca="1"/>
        <v>1219.0475966779859</v>
      </c>
      <c r="DJ408" s="55">
        <f ca="1"/>
        <v>0</v>
      </c>
      <c r="DK408" s="55">
        <f ca="1"/>
        <v>0</v>
      </c>
      <c r="DL408" s="55">
        <f ca="1"/>
        <v>0</v>
      </c>
      <c r="DM408" s="55">
        <f ca="1"/>
        <v>13.786655881750759</v>
      </c>
      <c r="DN408" s="55">
        <f ca="1"/>
        <v>0</v>
      </c>
      <c r="DO408" s="55">
        <f ca="1"/>
        <v>0</v>
      </c>
      <c r="DP408" s="55">
        <f ca="1"/>
        <v>12.234262879337637</v>
      </c>
      <c r="DQ408" s="55">
        <f ca="1"/>
        <v>0</v>
      </c>
      <c r="DR408" s="55">
        <f ca="1"/>
        <v>0</v>
      </c>
      <c r="DS408" s="55">
        <f ca="1"/>
        <v>0</v>
      </c>
      <c r="DT408" s="55">
        <f ca="1"/>
        <v>2.3551666965112998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ca="1"/>
        <v>0</v>
      </c>
      <c r="EE408" s="55">
        <f t="shared" ca="1" si="86"/>
        <v>1247.4236821355855</v>
      </c>
    </row>
    <row r="409" spans="50:135" x14ac:dyDescent="0.3">
      <c r="AX409" s="7">
        <v>46</v>
      </c>
      <c r="AY409" s="30">
        <f t="shared" si="91"/>
        <v>0</v>
      </c>
      <c r="AZ409" s="30">
        <f t="shared" si="91"/>
        <v>0</v>
      </c>
      <c r="BA409" s="30">
        <f t="shared" si="91"/>
        <v>0</v>
      </c>
      <c r="BB409" s="30">
        <f t="shared" si="91"/>
        <v>0</v>
      </c>
      <c r="BC409" s="30">
        <f t="shared" si="91"/>
        <v>0.51099141514423518</v>
      </c>
      <c r="BD409" s="30">
        <f t="shared" si="91"/>
        <v>1.0555520201185076</v>
      </c>
      <c r="BE409" s="30">
        <f t="shared" si="91"/>
        <v>0</v>
      </c>
      <c r="BF409" s="30">
        <f t="shared" si="91"/>
        <v>2.8769853156664693</v>
      </c>
      <c r="BG409" s="30">
        <f t="shared" si="91"/>
        <v>0.66593187050660207</v>
      </c>
      <c r="BH409" s="30">
        <f t="shared" si="91"/>
        <v>0</v>
      </c>
      <c r="BI409" s="30">
        <f t="shared" si="91"/>
        <v>1.7689268940550025</v>
      </c>
      <c r="BJ409" s="30">
        <f t="shared" si="91"/>
        <v>0.38150750466276007</v>
      </c>
      <c r="BK409" s="30">
        <f t="shared" si="91"/>
        <v>0</v>
      </c>
      <c r="BL409" s="30">
        <f t="shared" si="91"/>
        <v>0</v>
      </c>
      <c r="BM409" s="30">
        <f t="shared" si="91"/>
        <v>1.1242770618939694E-4</v>
      </c>
      <c r="BN409" s="30">
        <f t="shared" si="91"/>
        <v>1.0332358216079726E-3</v>
      </c>
      <c r="BO409" s="30">
        <f t="shared" si="92"/>
        <v>0</v>
      </c>
      <c r="BP409" s="30">
        <f t="shared" si="92"/>
        <v>2.1572150830896572E-2</v>
      </c>
      <c r="BQ409" s="30">
        <f t="shared" si="92"/>
        <v>10.785792150832334</v>
      </c>
      <c r="BR409" s="30">
        <f t="shared" si="92"/>
        <v>0</v>
      </c>
      <c r="BS409" s="30">
        <f t="shared" si="92"/>
        <v>0</v>
      </c>
      <c r="BT409" s="30">
        <f t="shared" si="92"/>
        <v>0</v>
      </c>
      <c r="BU409" s="30">
        <f t="shared" si="92"/>
        <v>0</v>
      </c>
      <c r="BV409" s="30">
        <f t="shared" si="92"/>
        <v>0</v>
      </c>
      <c r="BW409" s="30">
        <f t="shared" si="92"/>
        <v>0</v>
      </c>
      <c r="BX409" s="30">
        <f t="shared" si="92"/>
        <v>0</v>
      </c>
      <c r="BY409" s="30">
        <f t="shared" si="85"/>
        <v>18.068404985344603</v>
      </c>
      <c r="DD409" s="7">
        <v>46</v>
      </c>
      <c r="DE409" s="55">
        <f ca="1"/>
        <v>0</v>
      </c>
      <c r="DF409" s="55">
        <f ca="1"/>
        <v>0</v>
      </c>
      <c r="DG409" s="55">
        <f ca="1"/>
        <v>0</v>
      </c>
      <c r="DH409" s="55">
        <f ca="1"/>
        <v>0</v>
      </c>
      <c r="DI409" s="55">
        <f ca="1"/>
        <v>37.864463862187826</v>
      </c>
      <c r="DJ409" s="55">
        <f ca="1"/>
        <v>73.149754994212572</v>
      </c>
      <c r="DK409" s="55">
        <f ca="1"/>
        <v>0</v>
      </c>
      <c r="DL409" s="55">
        <f ca="1"/>
        <v>0</v>
      </c>
      <c r="DM409" s="55">
        <f ca="1"/>
        <v>51.543126777211008</v>
      </c>
      <c r="DN409" s="55">
        <f ca="1"/>
        <v>0</v>
      </c>
      <c r="DO409" s="55">
        <f ca="1"/>
        <v>0</v>
      </c>
      <c r="DP409" s="55">
        <f ca="1"/>
        <v>21.402571011580839</v>
      </c>
      <c r="DQ409" s="55">
        <f ca="1"/>
        <v>0</v>
      </c>
      <c r="DR409" s="55">
        <f ca="1"/>
        <v>0</v>
      </c>
      <c r="DS409" s="55">
        <f ca="1"/>
        <v>0</v>
      </c>
      <c r="DT409" s="55">
        <f ca="1"/>
        <v>7.3153096169844459E-2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ca="1"/>
        <v>0</v>
      </c>
      <c r="EE409" s="55">
        <f t="shared" ca="1" si="86"/>
        <v>184.03306974136208</v>
      </c>
    </row>
    <row r="410" spans="50:135" x14ac:dyDescent="0.3">
      <c r="AX410" s="7">
        <v>47</v>
      </c>
      <c r="AY410" s="30">
        <f t="shared" si="91"/>
        <v>0</v>
      </c>
      <c r="AZ410" s="30">
        <f t="shared" si="91"/>
        <v>0</v>
      </c>
      <c r="BA410" s="30">
        <f t="shared" si="91"/>
        <v>0</v>
      </c>
      <c r="BB410" s="30">
        <f t="shared" si="91"/>
        <v>0</v>
      </c>
      <c r="BC410" s="30">
        <f t="shared" si="91"/>
        <v>40.396571685021577</v>
      </c>
      <c r="BD410" s="30">
        <f t="shared" si="91"/>
        <v>83.44696524473602</v>
      </c>
      <c r="BE410" s="30">
        <f t="shared" si="91"/>
        <v>0</v>
      </c>
      <c r="BF410" s="30">
        <f t="shared" si="91"/>
        <v>136.94764167619917</v>
      </c>
      <c r="BG410" s="30">
        <f t="shared" si="91"/>
        <v>31.69908401412162</v>
      </c>
      <c r="BH410" s="30">
        <f t="shared" si="91"/>
        <v>0</v>
      </c>
      <c r="BI410" s="30">
        <f t="shared" si="91"/>
        <v>84.202851155449792</v>
      </c>
      <c r="BJ410" s="30">
        <f t="shared" si="91"/>
        <v>9.6643980263162135</v>
      </c>
      <c r="BK410" s="30">
        <f t="shared" si="91"/>
        <v>0</v>
      </c>
      <c r="BL410" s="30">
        <f t="shared" si="91"/>
        <v>0</v>
      </c>
      <c r="BM410" s="30">
        <f t="shared" si="91"/>
        <v>8.8835436814629076E-3</v>
      </c>
      <c r="BN410" s="30">
        <f t="shared" si="91"/>
        <v>8.168276673160503E-2</v>
      </c>
      <c r="BO410" s="30">
        <f t="shared" si="92"/>
        <v>0</v>
      </c>
      <c r="BP410" s="30">
        <f t="shared" si="92"/>
        <v>5.0628292758901364E-2</v>
      </c>
      <c r="BQ410" s="30">
        <f t="shared" si="92"/>
        <v>273.22709763807086</v>
      </c>
      <c r="BR410" s="30">
        <f t="shared" si="92"/>
        <v>0</v>
      </c>
      <c r="BS410" s="30">
        <f t="shared" si="92"/>
        <v>0</v>
      </c>
      <c r="BT410" s="30">
        <f t="shared" si="92"/>
        <v>0</v>
      </c>
      <c r="BU410" s="30">
        <f t="shared" si="92"/>
        <v>0</v>
      </c>
      <c r="BV410" s="30">
        <f t="shared" si="92"/>
        <v>0</v>
      </c>
      <c r="BW410" s="30">
        <f t="shared" si="92"/>
        <v>0</v>
      </c>
      <c r="BX410" s="30">
        <f t="shared" si="92"/>
        <v>0</v>
      </c>
      <c r="BY410" s="30">
        <f t="shared" si="85"/>
        <v>659.72580404308724</v>
      </c>
      <c r="DD410" s="7">
        <v>47</v>
      </c>
      <c r="DE410" s="55">
        <f ca="1"/>
        <v>0</v>
      </c>
      <c r="DF410" s="55">
        <f ca="1"/>
        <v>0</v>
      </c>
      <c r="DG410" s="55">
        <f ca="1"/>
        <v>0</v>
      </c>
      <c r="DH410" s="55">
        <f ca="1"/>
        <v>0</v>
      </c>
      <c r="DI410" s="55">
        <f ca="1"/>
        <v>2993.3859618600986</v>
      </c>
      <c r="DJ410" s="55">
        <f ca="1"/>
        <v>5782.8746914602061</v>
      </c>
      <c r="DK410" s="55">
        <f ca="1"/>
        <v>0</v>
      </c>
      <c r="DL410" s="55">
        <f ca="1"/>
        <v>0</v>
      </c>
      <c r="DM410" s="55">
        <f ca="1"/>
        <v>2453.5091026930136</v>
      </c>
      <c r="DN410" s="55">
        <f ca="1"/>
        <v>0</v>
      </c>
      <c r="DO410" s="55">
        <f ca="1"/>
        <v>0</v>
      </c>
      <c r="DP410" s="55">
        <f ca="1"/>
        <v>542.17272927633962</v>
      </c>
      <c r="DQ410" s="55">
        <f ca="1"/>
        <v>0</v>
      </c>
      <c r="DR410" s="55">
        <f ca="1"/>
        <v>0</v>
      </c>
      <c r="DS410" s="55">
        <f ca="1"/>
        <v>0</v>
      </c>
      <c r="DT410" s="55">
        <f ca="1"/>
        <v>5.7831398845976363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ca="1"/>
        <v>0</v>
      </c>
      <c r="EE410" s="55">
        <f t="shared" ca="1" si="86"/>
        <v>11777.725625174255</v>
      </c>
    </row>
    <row r="411" spans="50:135" x14ac:dyDescent="0.3">
      <c r="AX411" s="7">
        <v>48</v>
      </c>
      <c r="AY411" s="30">
        <f t="shared" si="91"/>
        <v>0</v>
      </c>
      <c r="AZ411" s="30">
        <f t="shared" si="91"/>
        <v>0</v>
      </c>
      <c r="BA411" s="30">
        <f t="shared" si="91"/>
        <v>0</v>
      </c>
      <c r="BB411" s="30">
        <f t="shared" si="91"/>
        <v>0</v>
      </c>
      <c r="BC411" s="30">
        <f t="shared" si="91"/>
        <v>285.06403355381246</v>
      </c>
      <c r="BD411" s="30">
        <f t="shared" si="91"/>
        <v>588.85513081907743</v>
      </c>
      <c r="BE411" s="30">
        <f t="shared" si="91"/>
        <v>0</v>
      </c>
      <c r="BF411" s="30">
        <f t="shared" si="91"/>
        <v>315.62462805603172</v>
      </c>
      <c r="BG411" s="30">
        <f t="shared" si="91"/>
        <v>73.057202605872689</v>
      </c>
      <c r="BH411" s="30">
        <f t="shared" si="91"/>
        <v>0</v>
      </c>
      <c r="BI411" s="30">
        <f t="shared" si="91"/>
        <v>194.06317079902433</v>
      </c>
      <c r="BJ411" s="30">
        <f t="shared" si="91"/>
        <v>20.831209499003414</v>
      </c>
      <c r="BK411" s="30">
        <f t="shared" si="91"/>
        <v>0</v>
      </c>
      <c r="BL411" s="30">
        <f t="shared" si="91"/>
        <v>0</v>
      </c>
      <c r="BM411" s="30">
        <f t="shared" si="91"/>
        <v>6.2687968562934099E-2</v>
      </c>
      <c r="BN411" s="30">
        <f t="shared" si="91"/>
        <v>0.57640581765940202</v>
      </c>
      <c r="BO411" s="30">
        <f t="shared" si="92"/>
        <v>0</v>
      </c>
      <c r="BP411" s="30">
        <f t="shared" si="92"/>
        <v>8.3266949582406173</v>
      </c>
      <c r="BQ411" s="30">
        <f t="shared" si="92"/>
        <v>588.92968767874561</v>
      </c>
      <c r="BR411" s="30">
        <f t="shared" si="92"/>
        <v>0</v>
      </c>
      <c r="BS411" s="30">
        <f t="shared" si="92"/>
        <v>0</v>
      </c>
      <c r="BT411" s="30">
        <f t="shared" si="92"/>
        <v>0</v>
      </c>
      <c r="BU411" s="30">
        <f t="shared" si="92"/>
        <v>0</v>
      </c>
      <c r="BV411" s="30">
        <f t="shared" si="92"/>
        <v>0</v>
      </c>
      <c r="BW411" s="30">
        <f t="shared" si="92"/>
        <v>0</v>
      </c>
      <c r="BX411" s="30">
        <f t="shared" si="92"/>
        <v>0</v>
      </c>
      <c r="BY411" s="30">
        <f t="shared" si="85"/>
        <v>2075.3908517560303</v>
      </c>
      <c r="DD411" s="7">
        <v>48</v>
      </c>
      <c r="DE411" s="55">
        <f ca="1"/>
        <v>0</v>
      </c>
      <c r="DF411" s="55">
        <f ca="1"/>
        <v>0</v>
      </c>
      <c r="DG411" s="55">
        <f ca="1"/>
        <v>0</v>
      </c>
      <c r="DH411" s="55">
        <f ca="1"/>
        <v>0</v>
      </c>
      <c r="DI411" s="55">
        <f ca="1"/>
        <v>21123.244886337503</v>
      </c>
      <c r="DJ411" s="55">
        <f ca="1"/>
        <v>40807.660565762068</v>
      </c>
      <c r="DK411" s="55">
        <f ca="1"/>
        <v>0</v>
      </c>
      <c r="DL411" s="55">
        <f ca="1"/>
        <v>0</v>
      </c>
      <c r="DM411" s="55">
        <f ca="1"/>
        <v>5654.627481694547</v>
      </c>
      <c r="DN411" s="55">
        <f ca="1"/>
        <v>0</v>
      </c>
      <c r="DO411" s="55">
        <f ca="1"/>
        <v>0</v>
      </c>
      <c r="DP411" s="55">
        <f ca="1"/>
        <v>1168.6308528940915</v>
      </c>
      <c r="DQ411" s="55">
        <f ca="1"/>
        <v>0</v>
      </c>
      <c r="DR411" s="55">
        <f ca="1"/>
        <v>0</v>
      </c>
      <c r="DS411" s="55">
        <f ca="1"/>
        <v>0</v>
      </c>
      <c r="DT411" s="55">
        <f ca="1"/>
        <v>40.809531890285662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ca="1"/>
        <v>0</v>
      </c>
      <c r="EE411" s="55">
        <f t="shared" ca="1" si="86"/>
        <v>68794.973318578501</v>
      </c>
    </row>
    <row r="412" spans="50:135" x14ac:dyDescent="0.3">
      <c r="AX412" s="7">
        <v>49</v>
      </c>
      <c r="AY412" s="30">
        <f t="shared" si="91"/>
        <v>0</v>
      </c>
      <c r="AZ412" s="30">
        <f t="shared" si="91"/>
        <v>0</v>
      </c>
      <c r="BA412" s="30">
        <f t="shared" si="91"/>
        <v>0</v>
      </c>
      <c r="BB412" s="30">
        <f t="shared" si="91"/>
        <v>0</v>
      </c>
      <c r="BC412" s="30">
        <f t="shared" si="91"/>
        <v>235.91602534247554</v>
      </c>
      <c r="BD412" s="30">
        <f t="shared" si="91"/>
        <v>487.33037373050109</v>
      </c>
      <c r="BE412" s="30">
        <f t="shared" si="91"/>
        <v>0</v>
      </c>
      <c r="BF412" s="30">
        <f t="shared" si="91"/>
        <v>19.76670851097029</v>
      </c>
      <c r="BG412" s="30">
        <f t="shared" si="91"/>
        <v>4.575373085559221</v>
      </c>
      <c r="BH412" s="30">
        <f t="shared" si="91"/>
        <v>0</v>
      </c>
      <c r="BI412" s="30">
        <f t="shared" si="91"/>
        <v>12.153646417543614</v>
      </c>
      <c r="BJ412" s="30">
        <f t="shared" si="91"/>
        <v>3.2313239653874604</v>
      </c>
      <c r="BK412" s="30">
        <f t="shared" si="91"/>
        <v>0</v>
      </c>
      <c r="BL412" s="30">
        <f t="shared" si="91"/>
        <v>0</v>
      </c>
      <c r="BM412" s="30">
        <f t="shared" si="91"/>
        <v>5.1879909076999693E-2</v>
      </c>
      <c r="BN412" s="30">
        <f t="shared" ref="BN412:BN415" si="93">AL136*$I137*AL192</f>
        <v>0.47702745100654143</v>
      </c>
      <c r="BO412" s="30">
        <f t="shared" si="92"/>
        <v>0</v>
      </c>
      <c r="BP412" s="30">
        <f t="shared" si="92"/>
        <v>107.88193842051353</v>
      </c>
      <c r="BQ412" s="30">
        <f t="shared" si="92"/>
        <v>91.354398506592659</v>
      </c>
      <c r="BR412" s="30">
        <f t="shared" si="92"/>
        <v>0</v>
      </c>
      <c r="BS412" s="30">
        <f t="shared" si="92"/>
        <v>0</v>
      </c>
      <c r="BT412" s="30">
        <f t="shared" si="92"/>
        <v>0</v>
      </c>
      <c r="BU412" s="30">
        <f t="shared" si="92"/>
        <v>0</v>
      </c>
      <c r="BV412" s="30">
        <f t="shared" si="92"/>
        <v>0</v>
      </c>
      <c r="BW412" s="30">
        <f t="shared" si="92"/>
        <v>0</v>
      </c>
      <c r="BX412" s="30">
        <f t="shared" si="92"/>
        <v>0</v>
      </c>
      <c r="BY412" s="30">
        <f t="shared" si="85"/>
        <v>962.73869533962693</v>
      </c>
      <c r="DD412" s="7">
        <v>49</v>
      </c>
      <c r="DE412" s="55">
        <f ca="1"/>
        <v>0</v>
      </c>
      <c r="DF412" s="55">
        <f ca="1"/>
        <v>0</v>
      </c>
      <c r="DG412" s="55">
        <f ca="1"/>
        <v>0</v>
      </c>
      <c r="DH412" s="55">
        <f ca="1"/>
        <v>0</v>
      </c>
      <c r="DI412" s="55">
        <f ca="1"/>
        <v>17481.377477877435</v>
      </c>
      <c r="DJ412" s="55">
        <f ca="1"/>
        <v>33771.994899523721</v>
      </c>
      <c r="DK412" s="55">
        <f ca="1"/>
        <v>0</v>
      </c>
      <c r="DL412" s="55">
        <f ca="1"/>
        <v>0</v>
      </c>
      <c r="DM412" s="55">
        <f ca="1"/>
        <v>354.13387682228375</v>
      </c>
      <c r="DN412" s="55">
        <f ca="1"/>
        <v>0</v>
      </c>
      <c r="DO412" s="55">
        <f ca="1"/>
        <v>0</v>
      </c>
      <c r="DP412" s="55">
        <f ca="1"/>
        <v>181.27727445823652</v>
      </c>
      <c r="DQ412" s="55">
        <f ca="1"/>
        <v>0</v>
      </c>
      <c r="DR412" s="55">
        <f ca="1"/>
        <v>0</v>
      </c>
      <c r="DS412" s="55">
        <f ca="1"/>
        <v>0</v>
      </c>
      <c r="DT412" s="55">
        <f ca="1"/>
        <v>33.77354353126313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ca="1"/>
        <v>0</v>
      </c>
      <c r="EE412" s="55">
        <f t="shared" ca="1" si="86"/>
        <v>51822.557072212949</v>
      </c>
    </row>
    <row r="413" spans="50:135" x14ac:dyDescent="0.3">
      <c r="AX413" s="7">
        <v>50</v>
      </c>
      <c r="AY413" s="30">
        <f t="shared" ref="AY413:BM415" si="94">W137*$I138*W193</f>
        <v>0</v>
      </c>
      <c r="AZ413" s="30">
        <f t="shared" si="94"/>
        <v>0</v>
      </c>
      <c r="BA413" s="30">
        <f t="shared" si="94"/>
        <v>0</v>
      </c>
      <c r="BB413" s="30">
        <f t="shared" si="94"/>
        <v>0</v>
      </c>
      <c r="BC413" s="30">
        <f t="shared" si="94"/>
        <v>263.24247568899204</v>
      </c>
      <c r="BD413" s="30">
        <f t="shared" si="94"/>
        <v>543.77846436151674</v>
      </c>
      <c r="BE413" s="30">
        <f t="shared" si="94"/>
        <v>0</v>
      </c>
      <c r="BF413" s="30">
        <f t="shared" si="94"/>
        <v>47.929756672692577</v>
      </c>
      <c r="BG413" s="30">
        <f t="shared" si="94"/>
        <v>11.094235468758624</v>
      </c>
      <c r="BH413" s="30">
        <f t="shared" si="94"/>
        <v>0</v>
      </c>
      <c r="BI413" s="30">
        <f t="shared" si="94"/>
        <v>29.469818675688565</v>
      </c>
      <c r="BJ413" s="30">
        <f t="shared" si="94"/>
        <v>8.3774883433615681</v>
      </c>
      <c r="BK413" s="30">
        <f t="shared" si="94"/>
        <v>0</v>
      </c>
      <c r="BL413" s="30">
        <f t="shared" si="94"/>
        <v>0</v>
      </c>
      <c r="BM413" s="30">
        <f t="shared" si="94"/>
        <v>5.7889224545995474E-2</v>
      </c>
      <c r="BN413" s="30">
        <f t="shared" si="93"/>
        <v>0.53228214182529165</v>
      </c>
      <c r="BO413" s="30">
        <f t="shared" si="92"/>
        <v>0</v>
      </c>
      <c r="BP413" s="30">
        <f t="shared" si="92"/>
        <v>50.181415419264177</v>
      </c>
      <c r="BQ413" s="30">
        <f t="shared" si="92"/>
        <v>236.8442214249076</v>
      </c>
      <c r="BR413" s="30">
        <f t="shared" si="92"/>
        <v>0</v>
      </c>
      <c r="BS413" s="30">
        <f t="shared" si="92"/>
        <v>0</v>
      </c>
      <c r="BT413" s="30">
        <f t="shared" si="92"/>
        <v>0</v>
      </c>
      <c r="BU413" s="30">
        <f t="shared" si="92"/>
        <v>0</v>
      </c>
      <c r="BV413" s="30">
        <f t="shared" si="92"/>
        <v>0</v>
      </c>
      <c r="BW413" s="30">
        <f t="shared" si="92"/>
        <v>0</v>
      </c>
      <c r="BX413" s="30">
        <f t="shared" si="92"/>
        <v>0</v>
      </c>
      <c r="BY413" s="30">
        <f t="shared" si="85"/>
        <v>1191.5080474215533</v>
      </c>
      <c r="DD413" s="7">
        <v>50</v>
      </c>
      <c r="DE413" s="55">
        <f ca="1"/>
        <v>0</v>
      </c>
      <c r="DF413" s="55">
        <f ca="1"/>
        <v>0</v>
      </c>
      <c r="DG413" s="55">
        <f ca="1"/>
        <v>0</v>
      </c>
      <c r="DH413" s="55">
        <f ca="1"/>
        <v>0</v>
      </c>
      <c r="DI413" s="55">
        <f ca="1"/>
        <v>19506.26744855431</v>
      </c>
      <c r="DJ413" s="55">
        <f ca="1"/>
        <v>37683.84758025311</v>
      </c>
      <c r="DK413" s="55">
        <f ca="1"/>
        <v>0</v>
      </c>
      <c r="DL413" s="55">
        <f ca="1"/>
        <v>0</v>
      </c>
      <c r="DM413" s="55">
        <f ca="1"/>
        <v>858.69382528191761</v>
      </c>
      <c r="DN413" s="55">
        <f ca="1"/>
        <v>0</v>
      </c>
      <c r="DO413" s="55">
        <f ca="1"/>
        <v>0</v>
      </c>
      <c r="DP413" s="55">
        <f ca="1"/>
        <v>469.977096062584</v>
      </c>
      <c r="DQ413" s="55">
        <f ca="1"/>
        <v>0</v>
      </c>
      <c r="DR413" s="55">
        <f ca="1"/>
        <v>0</v>
      </c>
      <c r="DS413" s="55">
        <f ca="1"/>
        <v>0</v>
      </c>
      <c r="DT413" s="55">
        <f ca="1"/>
        <v>37.685575641230649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ca="1"/>
        <v>0</v>
      </c>
      <c r="EE413" s="55">
        <f t="shared" ca="1" si="86"/>
        <v>58556.471525793153</v>
      </c>
    </row>
    <row r="414" spans="50:135" x14ac:dyDescent="0.3">
      <c r="AX414" s="7">
        <v>51</v>
      </c>
      <c r="AY414" s="30">
        <f t="shared" si="94"/>
        <v>0</v>
      </c>
      <c r="AZ414" s="30">
        <f t="shared" si="94"/>
        <v>0</v>
      </c>
      <c r="BA414" s="30">
        <f t="shared" si="94"/>
        <v>0</v>
      </c>
      <c r="BB414" s="30">
        <f t="shared" si="94"/>
        <v>0</v>
      </c>
      <c r="BC414" s="30">
        <f t="shared" si="94"/>
        <v>231.06120069592751</v>
      </c>
      <c r="BD414" s="30">
        <f t="shared" si="94"/>
        <v>477.30179034013685</v>
      </c>
      <c r="BE414" s="30">
        <f t="shared" si="94"/>
        <v>0</v>
      </c>
      <c r="BF414" s="30">
        <f t="shared" si="94"/>
        <v>59.912614423133803</v>
      </c>
      <c r="BG414" s="30">
        <f t="shared" si="94"/>
        <v>13.867891223166227</v>
      </c>
      <c r="BH414" s="30">
        <f t="shared" si="94"/>
        <v>0</v>
      </c>
      <c r="BI414" s="30">
        <f t="shared" si="94"/>
        <v>36.837530704797366</v>
      </c>
      <c r="BJ414" s="30">
        <f t="shared" si="94"/>
        <v>23.443118464002868</v>
      </c>
      <c r="BK414" s="30">
        <f t="shared" si="94"/>
        <v>0</v>
      </c>
      <c r="BL414" s="30">
        <f t="shared" si="94"/>
        <v>0</v>
      </c>
      <c r="BM414" s="30">
        <f t="shared" si="94"/>
        <v>5.081229236726359E-2</v>
      </c>
      <c r="BN414" s="30">
        <f t="shared" si="93"/>
        <v>0.46721088871360672</v>
      </c>
      <c r="BO414" s="30">
        <f t="shared" si="92"/>
        <v>0</v>
      </c>
      <c r="BP414" s="30">
        <f t="shared" si="92"/>
        <v>7.3772726338085315</v>
      </c>
      <c r="BQ414" s="30">
        <f t="shared" si="92"/>
        <v>662.77229071377758</v>
      </c>
      <c r="BR414" s="30">
        <f t="shared" si="92"/>
        <v>0</v>
      </c>
      <c r="BS414" s="30">
        <f t="shared" si="92"/>
        <v>0</v>
      </c>
      <c r="BT414" s="30">
        <f t="shared" si="92"/>
        <v>0</v>
      </c>
      <c r="BU414" s="30">
        <f t="shared" si="92"/>
        <v>0</v>
      </c>
      <c r="BV414" s="30">
        <f t="shared" si="92"/>
        <v>0</v>
      </c>
      <c r="BW414" s="30">
        <f t="shared" si="92"/>
        <v>0</v>
      </c>
      <c r="BX414" s="30">
        <f t="shared" si="92"/>
        <v>0</v>
      </c>
      <c r="BY414" s="30">
        <f t="shared" si="85"/>
        <v>1513.0917323798317</v>
      </c>
      <c r="DD414" s="7">
        <v>51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0</v>
      </c>
      <c r="DI414" s="55">
        <f ca="1"/>
        <v>17121.634971568226</v>
      </c>
      <c r="DJ414" s="55">
        <f ca="1"/>
        <v>33077.01407057148</v>
      </c>
      <c r="DK414" s="55">
        <f ca="1"/>
        <v>0</v>
      </c>
      <c r="DL414" s="55">
        <f ca="1"/>
        <v>0</v>
      </c>
      <c r="DM414" s="55">
        <f ca="1"/>
        <v>1073.374780673066</v>
      </c>
      <c r="DN414" s="55">
        <f ca="1"/>
        <v>0</v>
      </c>
      <c r="DO414" s="55">
        <f ca="1"/>
        <v>0</v>
      </c>
      <c r="DP414" s="55">
        <f ca="1"/>
        <v>1315.1589458305609</v>
      </c>
      <c r="DQ414" s="55">
        <f ca="1"/>
        <v>0</v>
      </c>
      <c r="DR414" s="55">
        <f ca="1"/>
        <v>0</v>
      </c>
      <c r="DS414" s="55">
        <f ca="1"/>
        <v>0</v>
      </c>
      <c r="DT414" s="55">
        <f ca="1"/>
        <v>33.078530920923356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ca="1"/>
        <v>0</v>
      </c>
      <c r="EE414" s="55">
        <f t="shared" ca="1" si="86"/>
        <v>52620.261299564256</v>
      </c>
    </row>
    <row r="415" spans="50:135" x14ac:dyDescent="0.3">
      <c r="AX415" s="7">
        <v>52</v>
      </c>
      <c r="AY415" s="30">
        <f t="shared" ca="1" si="94"/>
        <v>0</v>
      </c>
      <c r="AZ415" s="30">
        <f t="shared" ca="1" si="94"/>
        <v>0</v>
      </c>
      <c r="BA415" s="30">
        <f t="shared" ca="1" si="94"/>
        <v>0</v>
      </c>
      <c r="BB415" s="30">
        <f t="shared" ca="1" si="94"/>
        <v>0</v>
      </c>
      <c r="BC415" s="30">
        <f t="shared" ca="1" si="94"/>
        <v>0.12862786715798502</v>
      </c>
      <c r="BD415" s="30">
        <f t="shared" ca="1" si="94"/>
        <v>0.26570584438278805</v>
      </c>
      <c r="BE415" s="30">
        <f t="shared" ca="1" si="94"/>
        <v>0</v>
      </c>
      <c r="BF415" s="30">
        <f t="shared" ca="1" si="94"/>
        <v>3.3352340350476732E-2</v>
      </c>
      <c r="BG415" s="30">
        <f t="shared" ca="1" si="94"/>
        <v>7.7200204533792362E-3</v>
      </c>
      <c r="BH415" s="30">
        <f t="shared" ca="1" si="94"/>
        <v>0</v>
      </c>
      <c r="BI415" s="30">
        <f t="shared" ca="1" si="94"/>
        <v>2.0506831468376598E-2</v>
      </c>
      <c r="BJ415" s="30">
        <f t="shared" ca="1" si="94"/>
        <v>1.3050387929228033E-2</v>
      </c>
      <c r="BK415" s="30">
        <f t="shared" ca="1" si="94"/>
        <v>0</v>
      </c>
      <c r="BL415" s="30">
        <f t="shared" ca="1" si="94"/>
        <v>0</v>
      </c>
      <c r="BM415" s="30">
        <f t="shared" ca="1" si="94"/>
        <v>2.8274889753408921E-5</v>
      </c>
      <c r="BN415" s="30">
        <f t="shared" ca="1" si="93"/>
        <v>2.600887844663099E-4</v>
      </c>
      <c r="BO415" s="30">
        <f t="shared" ca="1" si="92"/>
        <v>0</v>
      </c>
      <c r="BP415" s="30">
        <f t="shared" ca="1" si="92"/>
        <v>4.1068031127609846E-3</v>
      </c>
      <c r="BQ415" s="30">
        <f t="shared" ca="1" si="92"/>
        <v>0.36895413853810749</v>
      </c>
      <c r="BR415" s="30">
        <f t="shared" ca="1" si="92"/>
        <v>0</v>
      </c>
      <c r="BS415" s="30">
        <f t="shared" ca="1" si="92"/>
        <v>0</v>
      </c>
      <c r="BT415" s="30">
        <f t="shared" ca="1" si="92"/>
        <v>0</v>
      </c>
      <c r="BU415" s="30">
        <f t="shared" ca="1" si="92"/>
        <v>0</v>
      </c>
      <c r="BV415" s="30">
        <f t="shared" ca="1" si="92"/>
        <v>0</v>
      </c>
      <c r="BW415" s="30">
        <f t="shared" ca="1" si="92"/>
        <v>0</v>
      </c>
      <c r="BX415" s="30">
        <f t="shared" ca="1" si="92"/>
        <v>0</v>
      </c>
      <c r="BY415" s="30">
        <f t="shared" ca="1" si="85"/>
        <v>0.84231259706732187</v>
      </c>
      <c r="DD415" s="7">
        <v>52</v>
      </c>
      <c r="DE415" s="55">
        <f ca="1"/>
        <v>0</v>
      </c>
      <c r="DF415" s="55">
        <f ca="1"/>
        <v>0</v>
      </c>
      <c r="DG415" s="55">
        <f ca="1"/>
        <v>0</v>
      </c>
      <c r="DH415" s="55">
        <f ca="1"/>
        <v>0</v>
      </c>
      <c r="DI415" s="55">
        <f ca="1"/>
        <v>9.5313249564066886</v>
      </c>
      <c r="DJ415" s="55">
        <f ca="1"/>
        <v>18.41341501572721</v>
      </c>
      <c r="DK415" s="55">
        <f ca="1"/>
        <v>0</v>
      </c>
      <c r="DL415" s="55">
        <f ca="1"/>
        <v>0</v>
      </c>
      <c r="DM415" s="55">
        <f ca="1"/>
        <v>0.59752958309155291</v>
      </c>
      <c r="DN415" s="55">
        <f ca="1"/>
        <v>0</v>
      </c>
      <c r="DO415" s="55">
        <f ca="1"/>
        <v>0</v>
      </c>
      <c r="DP415" s="55">
        <f ca="1"/>
        <v>0.73212676282969269</v>
      </c>
      <c r="DQ415" s="55">
        <f ca="1"/>
        <v>0</v>
      </c>
      <c r="DR415" s="55">
        <f ca="1"/>
        <v>0</v>
      </c>
      <c r="DS415" s="55">
        <f ca="1"/>
        <v>0</v>
      </c>
      <c r="DT415" s="55">
        <f ca="1"/>
        <v>1.8414285940214738E-2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ca="1"/>
        <v>0</v>
      </c>
      <c r="EE415" s="55">
        <f t="shared" ca="1" si="86"/>
        <v>29.29281060399536</v>
      </c>
    </row>
    <row r="417" spans="50:135" x14ac:dyDescent="0.3">
      <c r="AX417" s="55" t="s">
        <v>267</v>
      </c>
      <c r="DD417" s="55" t="s">
        <v>281</v>
      </c>
    </row>
    <row r="418" spans="50:135" x14ac:dyDescent="0.3">
      <c r="AY418" s="3" t="s">
        <v>118</v>
      </c>
      <c r="AZ418" s="3" t="s">
        <v>119</v>
      </c>
      <c r="BA418" s="3" t="s">
        <v>120</v>
      </c>
      <c r="BB418" s="3" t="s">
        <v>121</v>
      </c>
      <c r="BC418" s="3" t="s">
        <v>122</v>
      </c>
      <c r="BD418" s="3" t="s">
        <v>123</v>
      </c>
      <c r="BE418" s="3" t="s">
        <v>124</v>
      </c>
      <c r="BF418" s="3" t="s">
        <v>125</v>
      </c>
      <c r="BG418" s="3" t="s">
        <v>126</v>
      </c>
      <c r="BH418" s="3" t="s">
        <v>127</v>
      </c>
      <c r="BI418" s="3" t="s">
        <v>128</v>
      </c>
      <c r="BJ418" s="3" t="s">
        <v>129</v>
      </c>
      <c r="BK418" s="3" t="s">
        <v>130</v>
      </c>
      <c r="BL418" s="3" t="s">
        <v>131</v>
      </c>
      <c r="BM418" s="3" t="s">
        <v>132</v>
      </c>
      <c r="BN418" s="3" t="s">
        <v>133</v>
      </c>
      <c r="BO418" s="3" t="s">
        <v>134</v>
      </c>
      <c r="BP418" s="3" t="s">
        <v>135</v>
      </c>
      <c r="BQ418" s="3" t="s">
        <v>136</v>
      </c>
      <c r="BR418" s="3" t="s">
        <v>137</v>
      </c>
      <c r="BS418" s="3" t="s">
        <v>138</v>
      </c>
      <c r="BT418" s="3" t="s">
        <v>139</v>
      </c>
      <c r="BU418" s="3" t="s">
        <v>140</v>
      </c>
      <c r="BV418" s="3" t="s">
        <v>141</v>
      </c>
      <c r="BW418" s="3" t="s">
        <v>142</v>
      </c>
      <c r="BX418" s="3" t="s">
        <v>143</v>
      </c>
      <c r="DE418" s="110" t="s">
        <v>118</v>
      </c>
      <c r="DF418" s="110" t="s">
        <v>119</v>
      </c>
      <c r="DG418" s="110" t="s">
        <v>120</v>
      </c>
      <c r="DH418" s="110" t="s">
        <v>121</v>
      </c>
      <c r="DI418" s="110" t="s">
        <v>122</v>
      </c>
      <c r="DJ418" s="110" t="s">
        <v>123</v>
      </c>
      <c r="DK418" s="110" t="s">
        <v>124</v>
      </c>
      <c r="DL418" s="110" t="s">
        <v>125</v>
      </c>
      <c r="DM418" s="110" t="s">
        <v>126</v>
      </c>
      <c r="DN418" s="110" t="s">
        <v>127</v>
      </c>
      <c r="DO418" s="110" t="s">
        <v>128</v>
      </c>
      <c r="DP418" s="110" t="s">
        <v>129</v>
      </c>
      <c r="DQ418" s="110" t="s">
        <v>130</v>
      </c>
      <c r="DR418" s="110" t="s">
        <v>131</v>
      </c>
      <c r="DS418" s="110" t="s">
        <v>132</v>
      </c>
      <c r="DT418" s="110" t="s">
        <v>133</v>
      </c>
      <c r="DU418" s="110" t="s">
        <v>134</v>
      </c>
      <c r="DV418" s="110" t="s">
        <v>135</v>
      </c>
      <c r="DW418" s="110" t="s">
        <v>136</v>
      </c>
      <c r="DX418" s="110" t="s">
        <v>137</v>
      </c>
      <c r="DY418" s="110" t="s">
        <v>138</v>
      </c>
      <c r="DZ418" s="110" t="s">
        <v>139</v>
      </c>
      <c r="EA418" s="110" t="s">
        <v>140</v>
      </c>
      <c r="EB418" s="110" t="s">
        <v>141</v>
      </c>
      <c r="EC418" s="110" t="s">
        <v>142</v>
      </c>
      <c r="ED418" s="110" t="s">
        <v>143</v>
      </c>
    </row>
    <row r="419" spans="50:135" x14ac:dyDescent="0.3">
      <c r="AX419" s="7">
        <v>1</v>
      </c>
      <c r="AY419" s="30">
        <f>W88*$J89*W144</f>
        <v>0</v>
      </c>
      <c r="AZ419" s="30">
        <f t="shared" ref="AZ419:BX429" si="95">X88*$J89*X144</f>
        <v>0</v>
      </c>
      <c r="BA419" s="30">
        <f t="shared" si="95"/>
        <v>0</v>
      </c>
      <c r="BB419" s="30">
        <f t="shared" si="95"/>
        <v>0</v>
      </c>
      <c r="BC419" s="30">
        <f t="shared" si="95"/>
        <v>82.00236315208808</v>
      </c>
      <c r="BD419" s="30">
        <f t="shared" si="95"/>
        <v>169.39180880993217</v>
      </c>
      <c r="BE419" s="30">
        <f t="shared" si="95"/>
        <v>0</v>
      </c>
      <c r="BF419" s="30">
        <f t="shared" si="95"/>
        <v>207.02003505819587</v>
      </c>
      <c r="BG419" s="30">
        <f t="shared" si="95"/>
        <v>0</v>
      </c>
      <c r="BH419" s="30">
        <f t="shared" si="95"/>
        <v>0</v>
      </c>
      <c r="BI419" s="30">
        <f t="shared" si="95"/>
        <v>0</v>
      </c>
      <c r="BJ419" s="30">
        <f t="shared" si="95"/>
        <v>0</v>
      </c>
      <c r="BK419" s="30">
        <f t="shared" si="95"/>
        <v>0</v>
      </c>
      <c r="BL419" s="30">
        <f t="shared" si="95"/>
        <v>0</v>
      </c>
      <c r="BM419" s="30">
        <f t="shared" si="95"/>
        <v>1.7991394157385699E-2</v>
      </c>
      <c r="BN419" s="30">
        <f t="shared" si="95"/>
        <v>0.16528679185240522</v>
      </c>
      <c r="BO419" s="30">
        <f t="shared" si="95"/>
        <v>0</v>
      </c>
      <c r="BP419" s="30">
        <f t="shared" si="95"/>
        <v>0</v>
      </c>
      <c r="BQ419" s="30">
        <f t="shared" si="95"/>
        <v>2.9175034465121388</v>
      </c>
      <c r="BR419" s="30">
        <f t="shared" si="95"/>
        <v>0</v>
      </c>
      <c r="BS419" s="30">
        <f t="shared" si="95"/>
        <v>0</v>
      </c>
      <c r="BT419" s="30">
        <f t="shared" si="95"/>
        <v>0</v>
      </c>
      <c r="BU419" s="30">
        <f t="shared" si="95"/>
        <v>0</v>
      </c>
      <c r="BV419" s="30">
        <f t="shared" si="95"/>
        <v>0</v>
      </c>
      <c r="BW419" s="30">
        <f t="shared" si="95"/>
        <v>0</v>
      </c>
      <c r="BX419" s="30">
        <f t="shared" si="95"/>
        <v>0</v>
      </c>
      <c r="BY419" s="30">
        <f>SUM(AY419:BX419)</f>
        <v>461.51498865273805</v>
      </c>
      <c r="DD419" s="7">
        <v>1</v>
      </c>
      <c r="DE419" s="55">
        <f t="array" aca="1" ref="DE419:ED470" ca="1">MMULT(AY419:BX470,$CB$121:$DA$146)</f>
        <v>0</v>
      </c>
      <c r="DF419" s="55">
        <f ca="1"/>
        <v>0</v>
      </c>
      <c r="DG419" s="55">
        <f ca="1"/>
        <v>0</v>
      </c>
      <c r="DH419" s="55">
        <f ca="1"/>
        <v>0</v>
      </c>
      <c r="DI419" s="55">
        <f ca="1"/>
        <v>6076.3751095697262</v>
      </c>
      <c r="DJ419" s="55">
        <f ca="1"/>
        <v>11738.852350528299</v>
      </c>
      <c r="DK419" s="55">
        <f ca="1"/>
        <v>0</v>
      </c>
      <c r="DL419" s="55">
        <f ca="1"/>
        <v>0</v>
      </c>
      <c r="DM419" s="55">
        <f ca="1"/>
        <v>0</v>
      </c>
      <c r="DN419" s="55">
        <f ca="1"/>
        <v>0</v>
      </c>
      <c r="DO419" s="55">
        <f ca="1"/>
        <v>0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0</v>
      </c>
      <c r="DT419" s="55">
        <f ca="1"/>
        <v>11.702304863150289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ca="1"/>
        <v>0</v>
      </c>
      <c r="EE419" s="55">
        <f ca="1">SUM(DE419:ED419)</f>
        <v>17826.929764961173</v>
      </c>
    </row>
    <row r="420" spans="50:135" x14ac:dyDescent="0.3">
      <c r="AX420" s="7">
        <v>2</v>
      </c>
      <c r="AY420" s="30">
        <f t="shared" ref="AY420:BD435" si="96">W89*$J90*W145</f>
        <v>0</v>
      </c>
      <c r="AZ420" s="30">
        <f t="shared" si="95"/>
        <v>0</v>
      </c>
      <c r="BA420" s="30">
        <f t="shared" si="95"/>
        <v>0</v>
      </c>
      <c r="BB420" s="30">
        <f t="shared" si="95"/>
        <v>0</v>
      </c>
      <c r="BC420" s="30">
        <f t="shared" si="95"/>
        <v>32.054692722672094</v>
      </c>
      <c r="BD420" s="30">
        <f t="shared" si="95"/>
        <v>66.215193968201632</v>
      </c>
      <c r="BE420" s="30">
        <f t="shared" si="95"/>
        <v>0</v>
      </c>
      <c r="BF420" s="30">
        <f t="shared" si="95"/>
        <v>80.92405335678265</v>
      </c>
      <c r="BG420" s="30">
        <f t="shared" si="95"/>
        <v>0</v>
      </c>
      <c r="BH420" s="30">
        <f t="shared" si="95"/>
        <v>0</v>
      </c>
      <c r="BI420" s="30">
        <f t="shared" si="95"/>
        <v>0</v>
      </c>
      <c r="BJ420" s="30">
        <f t="shared" si="95"/>
        <v>0</v>
      </c>
      <c r="BK420" s="30">
        <f t="shared" si="95"/>
        <v>0</v>
      </c>
      <c r="BL420" s="30">
        <f t="shared" si="95"/>
        <v>0</v>
      </c>
      <c r="BM420" s="30">
        <f t="shared" si="95"/>
        <v>7.0538129334966754E-3</v>
      </c>
      <c r="BN420" s="30">
        <f t="shared" si="95"/>
        <v>6.4815301497034197E-2</v>
      </c>
      <c r="BO420" s="30">
        <f t="shared" si="95"/>
        <v>0</v>
      </c>
      <c r="BP420" s="30">
        <f t="shared" si="95"/>
        <v>0</v>
      </c>
      <c r="BQ420" s="30">
        <f t="shared" si="95"/>
        <v>1.1404509935167029</v>
      </c>
      <c r="BR420" s="30">
        <f t="shared" si="95"/>
        <v>0</v>
      </c>
      <c r="BS420" s="30">
        <f t="shared" si="95"/>
        <v>0</v>
      </c>
      <c r="BT420" s="30">
        <f t="shared" si="95"/>
        <v>0</v>
      </c>
      <c r="BU420" s="30">
        <f t="shared" si="95"/>
        <v>0</v>
      </c>
      <c r="BV420" s="30">
        <f t="shared" si="95"/>
        <v>0</v>
      </c>
      <c r="BW420" s="30">
        <f t="shared" si="95"/>
        <v>0</v>
      </c>
      <c r="BX420" s="30">
        <f t="shared" si="95"/>
        <v>0</v>
      </c>
      <c r="BY420" s="30">
        <f t="shared" ref="BY420:BY470" si="97">SUM(AY420:BX420)</f>
        <v>180.4062601556036</v>
      </c>
      <c r="DD420" s="7">
        <v>2</v>
      </c>
      <c r="DE420" s="55">
        <f ca="1"/>
        <v>0</v>
      </c>
      <c r="DF420" s="55">
        <f ca="1"/>
        <v>0</v>
      </c>
      <c r="DG420" s="55">
        <f ca="1"/>
        <v>0</v>
      </c>
      <c r="DH420" s="55">
        <f ca="1"/>
        <v>0</v>
      </c>
      <c r="DI420" s="55">
        <f ca="1"/>
        <v>2375.2527307500018</v>
      </c>
      <c r="DJ420" s="55">
        <f ca="1"/>
        <v>4588.712941996373</v>
      </c>
      <c r="DK420" s="55">
        <f ca="1"/>
        <v>0</v>
      </c>
      <c r="DL420" s="55">
        <f ca="1"/>
        <v>0</v>
      </c>
      <c r="DM420" s="55">
        <f ca="1"/>
        <v>0</v>
      </c>
      <c r="DN420" s="55">
        <f ca="1"/>
        <v>0</v>
      </c>
      <c r="DO420" s="55">
        <f ca="1"/>
        <v>0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0</v>
      </c>
      <c r="DT420" s="55">
        <f ca="1"/>
        <v>4.5889233459900209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ca="1"/>
        <v>0</v>
      </c>
      <c r="EE420" s="55">
        <f t="shared" ref="EE420:EE470" ca="1" si="98">SUM(DE420:ED420)</f>
        <v>6968.5545960923655</v>
      </c>
    </row>
    <row r="421" spans="50:135" x14ac:dyDescent="0.3">
      <c r="AX421" s="7">
        <v>3</v>
      </c>
      <c r="AY421" s="30">
        <f t="shared" si="96"/>
        <v>0</v>
      </c>
      <c r="AZ421" s="30">
        <f t="shared" si="95"/>
        <v>0</v>
      </c>
      <c r="BA421" s="30">
        <f t="shared" si="95"/>
        <v>0</v>
      </c>
      <c r="BB421" s="30">
        <f t="shared" si="95"/>
        <v>0</v>
      </c>
      <c r="BC421" s="30">
        <f t="shared" si="95"/>
        <v>17.820177255105772</v>
      </c>
      <c r="BD421" s="30">
        <f t="shared" si="95"/>
        <v>36.811037431041363</v>
      </c>
      <c r="BE421" s="30">
        <f t="shared" si="95"/>
        <v>0</v>
      </c>
      <c r="BF421" s="30">
        <f t="shared" si="95"/>
        <v>44.988139103440616</v>
      </c>
      <c r="BG421" s="30">
        <f t="shared" si="95"/>
        <v>0</v>
      </c>
      <c r="BH421" s="30">
        <f t="shared" si="95"/>
        <v>0</v>
      </c>
      <c r="BI421" s="30">
        <f t="shared" si="95"/>
        <v>0</v>
      </c>
      <c r="BJ421" s="30">
        <f t="shared" si="95"/>
        <v>0</v>
      </c>
      <c r="BK421" s="30">
        <f t="shared" si="95"/>
        <v>0</v>
      </c>
      <c r="BL421" s="30">
        <f t="shared" si="95"/>
        <v>0</v>
      </c>
      <c r="BM421" s="30">
        <f t="shared" si="95"/>
        <v>3.9188068364205478E-3</v>
      </c>
      <c r="BN421" s="30">
        <f t="shared" si="95"/>
        <v>3.6032795021042764E-2</v>
      </c>
      <c r="BO421" s="30">
        <f t="shared" si="95"/>
        <v>0</v>
      </c>
      <c r="BP421" s="30">
        <f t="shared" si="95"/>
        <v>0</v>
      </c>
      <c r="BQ421" s="30">
        <f t="shared" si="95"/>
        <v>0.63401134547949034</v>
      </c>
      <c r="BR421" s="30">
        <f t="shared" si="95"/>
        <v>0</v>
      </c>
      <c r="BS421" s="30">
        <f t="shared" si="95"/>
        <v>0</v>
      </c>
      <c r="BT421" s="30">
        <f t="shared" si="95"/>
        <v>0</v>
      </c>
      <c r="BU421" s="30">
        <f t="shared" si="95"/>
        <v>0</v>
      </c>
      <c r="BV421" s="30">
        <f t="shared" si="95"/>
        <v>0</v>
      </c>
      <c r="BW421" s="30">
        <f t="shared" si="95"/>
        <v>0</v>
      </c>
      <c r="BX421" s="30">
        <f t="shared" si="95"/>
        <v>0</v>
      </c>
      <c r="BY421" s="30">
        <f t="shared" si="97"/>
        <v>100.29331673692471</v>
      </c>
      <c r="DD421" s="7">
        <v>3</v>
      </c>
      <c r="DE421" s="55">
        <f ca="1"/>
        <v>0</v>
      </c>
      <c r="DF421" s="55">
        <f ca="1"/>
        <v>0</v>
      </c>
      <c r="DG421" s="55">
        <f ca="1"/>
        <v>0</v>
      </c>
      <c r="DH421" s="55">
        <f ca="1"/>
        <v>0</v>
      </c>
      <c r="DI421" s="55">
        <f ca="1"/>
        <v>1320.4751346033377</v>
      </c>
      <c r="DJ421" s="55">
        <f ca="1"/>
        <v>2551.0048939711664</v>
      </c>
      <c r="DK421" s="55">
        <f ca="1"/>
        <v>0</v>
      </c>
      <c r="DL421" s="55">
        <f ca="1"/>
        <v>0</v>
      </c>
      <c r="DM421" s="55">
        <f ca="1"/>
        <v>0</v>
      </c>
      <c r="DN421" s="55">
        <f ca="1"/>
        <v>0</v>
      </c>
      <c r="DO421" s="55">
        <f ca="1"/>
        <v>0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0</v>
      </c>
      <c r="DT421" s="55">
        <f ca="1"/>
        <v>2.5511218874898276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ca="1"/>
        <v>0</v>
      </c>
      <c r="EE421" s="55">
        <f t="shared" ca="1" si="98"/>
        <v>3874.031150461994</v>
      </c>
    </row>
    <row r="422" spans="50:135" x14ac:dyDescent="0.3">
      <c r="AX422" s="7">
        <v>4</v>
      </c>
      <c r="AY422" s="30">
        <f t="shared" si="96"/>
        <v>0</v>
      </c>
      <c r="AZ422" s="30">
        <f t="shared" si="95"/>
        <v>0</v>
      </c>
      <c r="BA422" s="30">
        <f t="shared" si="95"/>
        <v>0</v>
      </c>
      <c r="BB422" s="30">
        <f t="shared" si="95"/>
        <v>0</v>
      </c>
      <c r="BC422" s="30">
        <f t="shared" si="95"/>
        <v>22.227353922845374</v>
      </c>
      <c r="BD422" s="30">
        <f t="shared" si="95"/>
        <v>45.914916856642627</v>
      </c>
      <c r="BE422" s="30">
        <f t="shared" si="95"/>
        <v>0</v>
      </c>
      <c r="BF422" s="30">
        <f t="shared" si="95"/>
        <v>56.114329034899406</v>
      </c>
      <c r="BG422" s="30">
        <f t="shared" si="95"/>
        <v>0</v>
      </c>
      <c r="BH422" s="30">
        <f t="shared" si="95"/>
        <v>0</v>
      </c>
      <c r="BI422" s="30">
        <f t="shared" si="95"/>
        <v>0</v>
      </c>
      <c r="BJ422" s="30">
        <f t="shared" si="95"/>
        <v>0</v>
      </c>
      <c r="BK422" s="30">
        <f t="shared" si="95"/>
        <v>0</v>
      </c>
      <c r="BL422" s="30">
        <f t="shared" si="95"/>
        <v>0</v>
      </c>
      <c r="BM422" s="30">
        <f t="shared" si="95"/>
        <v>4.8900034548674158E-3</v>
      </c>
      <c r="BN422" s="30">
        <f t="shared" si="95"/>
        <v>4.4944203874049689E-2</v>
      </c>
      <c r="BO422" s="30">
        <f t="shared" si="95"/>
        <v>0</v>
      </c>
      <c r="BP422" s="30">
        <f t="shared" si="95"/>
        <v>0</v>
      </c>
      <c r="BQ422" s="30">
        <f t="shared" si="95"/>
        <v>0.79081113214621834</v>
      </c>
      <c r="BR422" s="30">
        <f t="shared" si="95"/>
        <v>0</v>
      </c>
      <c r="BS422" s="30">
        <f t="shared" si="95"/>
        <v>0</v>
      </c>
      <c r="BT422" s="30">
        <f t="shared" si="95"/>
        <v>0</v>
      </c>
      <c r="BU422" s="30">
        <f t="shared" si="95"/>
        <v>0</v>
      </c>
      <c r="BV422" s="30">
        <f t="shared" si="95"/>
        <v>0</v>
      </c>
      <c r="BW422" s="30">
        <f t="shared" si="95"/>
        <v>0</v>
      </c>
      <c r="BX422" s="30">
        <f t="shared" si="95"/>
        <v>0</v>
      </c>
      <c r="BY422" s="30">
        <f t="shared" si="97"/>
        <v>125.09724515386254</v>
      </c>
      <c r="DD422" s="7">
        <v>4</v>
      </c>
      <c r="DE422" s="55">
        <f ca="1"/>
        <v>0</v>
      </c>
      <c r="DF422" s="55">
        <f ca="1"/>
        <v>0</v>
      </c>
      <c r="DG422" s="55">
        <f ca="1"/>
        <v>0</v>
      </c>
      <c r="DH422" s="55">
        <f ca="1"/>
        <v>0</v>
      </c>
      <c r="DI422" s="55">
        <f ca="1"/>
        <v>1647.0469256828421</v>
      </c>
      <c r="DJ422" s="55">
        <f ca="1"/>
        <v>3181.9037381653338</v>
      </c>
      <c r="DK422" s="55">
        <f ca="1"/>
        <v>0</v>
      </c>
      <c r="DL422" s="55">
        <f ca="1"/>
        <v>0</v>
      </c>
      <c r="DM422" s="55">
        <f ca="1"/>
        <v>0</v>
      </c>
      <c r="DN422" s="55">
        <f ca="1"/>
        <v>0</v>
      </c>
      <c r="DO422" s="55">
        <f ca="1"/>
        <v>0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0</v>
      </c>
      <c r="DT422" s="55">
        <f ca="1"/>
        <v>3.182049634282718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ca="1"/>
        <v>0</v>
      </c>
      <c r="EE422" s="55">
        <f t="shared" ca="1" si="98"/>
        <v>4832.1327134824587</v>
      </c>
    </row>
    <row r="423" spans="50:135" x14ac:dyDescent="0.3">
      <c r="AX423" s="7">
        <v>5</v>
      </c>
      <c r="AY423" s="30">
        <f t="shared" si="96"/>
        <v>0</v>
      </c>
      <c r="AZ423" s="30">
        <f t="shared" si="95"/>
        <v>0</v>
      </c>
      <c r="BA423" s="30">
        <f t="shared" si="95"/>
        <v>0</v>
      </c>
      <c r="BB423" s="30">
        <f t="shared" si="95"/>
        <v>0</v>
      </c>
      <c r="BC423" s="30">
        <f t="shared" si="95"/>
        <v>3.5360888238942714</v>
      </c>
      <c r="BD423" s="30">
        <f t="shared" si="95"/>
        <v>7.3044782982322776</v>
      </c>
      <c r="BE423" s="30">
        <f t="shared" si="95"/>
        <v>0</v>
      </c>
      <c r="BF423" s="30">
        <f t="shared" si="95"/>
        <v>8.9270748308111258</v>
      </c>
      <c r="BG423" s="30">
        <f t="shared" si="95"/>
        <v>0</v>
      </c>
      <c r="BH423" s="30">
        <f t="shared" si="95"/>
        <v>0</v>
      </c>
      <c r="BI423" s="30">
        <f t="shared" si="95"/>
        <v>0</v>
      </c>
      <c r="BJ423" s="30">
        <f t="shared" si="95"/>
        <v>0</v>
      </c>
      <c r="BK423" s="30">
        <f t="shared" si="95"/>
        <v>0</v>
      </c>
      <c r="BL423" s="30">
        <f t="shared" si="95"/>
        <v>0</v>
      </c>
      <c r="BM423" s="30">
        <f t="shared" si="95"/>
        <v>7.7761517393233029E-4</v>
      </c>
      <c r="BN423" s="30">
        <f t="shared" si="95"/>
        <v>7.1500498559751271E-3</v>
      </c>
      <c r="BO423" s="30">
        <f t="shared" si="95"/>
        <v>0</v>
      </c>
      <c r="BP423" s="30">
        <f t="shared" si="95"/>
        <v>0</v>
      </c>
      <c r="BQ423" s="30">
        <f t="shared" si="95"/>
        <v>0.12580797652302506</v>
      </c>
      <c r="BR423" s="30">
        <f t="shared" si="95"/>
        <v>0</v>
      </c>
      <c r="BS423" s="30">
        <f t="shared" si="95"/>
        <v>0</v>
      </c>
      <c r="BT423" s="30">
        <f t="shared" si="95"/>
        <v>0</v>
      </c>
      <c r="BU423" s="30">
        <f t="shared" si="95"/>
        <v>0</v>
      </c>
      <c r="BV423" s="30">
        <f t="shared" si="95"/>
        <v>0</v>
      </c>
      <c r="BW423" s="30">
        <f t="shared" si="95"/>
        <v>0</v>
      </c>
      <c r="BX423" s="30">
        <f t="shared" si="95"/>
        <v>0</v>
      </c>
      <c r="BY423" s="30">
        <f t="shared" si="97"/>
        <v>19.901377594490604</v>
      </c>
      <c r="DD423" s="7">
        <v>5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0</v>
      </c>
      <c r="DI423" s="55">
        <f ca="1"/>
        <v>262.02418185056547</v>
      </c>
      <c r="DJ423" s="55">
        <f ca="1"/>
        <v>506.20034606749681</v>
      </c>
      <c r="DK423" s="55">
        <f ca="1"/>
        <v>0</v>
      </c>
      <c r="DL423" s="55">
        <f ca="1"/>
        <v>0</v>
      </c>
      <c r="DM423" s="55">
        <f ca="1"/>
        <v>0</v>
      </c>
      <c r="DN423" s="55">
        <f ca="1"/>
        <v>0</v>
      </c>
      <c r="DO423" s="55">
        <f ca="1"/>
        <v>0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0</v>
      </c>
      <c r="DT423" s="55">
        <f ca="1"/>
        <v>0.50622352980303897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ca="1"/>
        <v>0</v>
      </c>
      <c r="EE423" s="55">
        <f t="shared" ca="1" si="98"/>
        <v>768.73075144786526</v>
      </c>
    </row>
    <row r="424" spans="50:135" x14ac:dyDescent="0.3">
      <c r="AX424" s="7">
        <v>6</v>
      </c>
      <c r="AY424" s="30">
        <f t="shared" si="96"/>
        <v>0</v>
      </c>
      <c r="AZ424" s="30">
        <f t="shared" si="95"/>
        <v>0</v>
      </c>
      <c r="BA424" s="30">
        <f t="shared" si="95"/>
        <v>0</v>
      </c>
      <c r="BB424" s="30">
        <f t="shared" si="95"/>
        <v>0</v>
      </c>
      <c r="BC424" s="30">
        <f t="shared" si="95"/>
        <v>2.3432430331985135</v>
      </c>
      <c r="BD424" s="30">
        <f t="shared" si="95"/>
        <v>4.8404236236272125</v>
      </c>
      <c r="BE424" s="30">
        <f t="shared" si="95"/>
        <v>0</v>
      </c>
      <c r="BF424" s="30">
        <f t="shared" si="95"/>
        <v>5.9156618912822374</v>
      </c>
      <c r="BG424" s="30">
        <f t="shared" si="95"/>
        <v>0</v>
      </c>
      <c r="BH424" s="30">
        <f t="shared" si="95"/>
        <v>0</v>
      </c>
      <c r="BI424" s="30">
        <f t="shared" si="95"/>
        <v>0</v>
      </c>
      <c r="BJ424" s="30">
        <f t="shared" si="95"/>
        <v>0</v>
      </c>
      <c r="BK424" s="30">
        <f t="shared" si="95"/>
        <v>0</v>
      </c>
      <c r="BL424" s="30">
        <f t="shared" si="95"/>
        <v>0</v>
      </c>
      <c r="BM424" s="30">
        <f t="shared" si="95"/>
        <v>5.1483877112608984E-4</v>
      </c>
      <c r="BN424" s="30">
        <f t="shared" si="95"/>
        <v>4.7380899904804858E-3</v>
      </c>
      <c r="BO424" s="30">
        <f t="shared" si="95"/>
        <v>0</v>
      </c>
      <c r="BP424" s="30">
        <f t="shared" si="95"/>
        <v>0</v>
      </c>
      <c r="BQ424" s="30">
        <f t="shared" si="95"/>
        <v>8.3368568099137452E-2</v>
      </c>
      <c r="BR424" s="30">
        <f t="shared" si="95"/>
        <v>0</v>
      </c>
      <c r="BS424" s="30">
        <f t="shared" si="95"/>
        <v>0</v>
      </c>
      <c r="BT424" s="30">
        <f t="shared" si="95"/>
        <v>0</v>
      </c>
      <c r="BU424" s="30">
        <f t="shared" si="95"/>
        <v>0</v>
      </c>
      <c r="BV424" s="30">
        <f t="shared" si="95"/>
        <v>0</v>
      </c>
      <c r="BW424" s="30">
        <f t="shared" si="95"/>
        <v>0</v>
      </c>
      <c r="BX424" s="30">
        <f t="shared" si="95"/>
        <v>0</v>
      </c>
      <c r="BY424" s="30">
        <f t="shared" si="97"/>
        <v>13.187950044968707</v>
      </c>
      <c r="DD424" s="7">
        <v>6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0</v>
      </c>
      <c r="DI424" s="55">
        <f ca="1"/>
        <v>173.63430876000984</v>
      </c>
      <c r="DJ424" s="55">
        <f ca="1"/>
        <v>335.44135711736578</v>
      </c>
      <c r="DK424" s="55">
        <f ca="1"/>
        <v>0</v>
      </c>
      <c r="DL424" s="55">
        <f ca="1"/>
        <v>0</v>
      </c>
      <c r="DM424" s="55">
        <f ca="1"/>
        <v>0</v>
      </c>
      <c r="DN424" s="55">
        <f ca="1"/>
        <v>0</v>
      </c>
      <c r="DO424" s="55">
        <f ca="1"/>
        <v>0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</v>
      </c>
      <c r="DT424" s="55">
        <f ca="1"/>
        <v>0.33545677132601837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ca="1"/>
        <v>0</v>
      </c>
      <c r="EE424" s="55">
        <f t="shared" ca="1" si="98"/>
        <v>509.41112264870162</v>
      </c>
    </row>
    <row r="425" spans="50:135" x14ac:dyDescent="0.3">
      <c r="AX425" s="7">
        <v>7</v>
      </c>
      <c r="AY425" s="30">
        <f t="shared" si="96"/>
        <v>0</v>
      </c>
      <c r="AZ425" s="30">
        <f t="shared" si="95"/>
        <v>0</v>
      </c>
      <c r="BA425" s="30">
        <f t="shared" si="95"/>
        <v>0</v>
      </c>
      <c r="BB425" s="30">
        <f t="shared" si="95"/>
        <v>0</v>
      </c>
      <c r="BC425" s="30">
        <f t="shared" si="95"/>
        <v>24.920964500992927</v>
      </c>
      <c r="BD425" s="30">
        <f t="shared" si="95"/>
        <v>51.479092692692589</v>
      </c>
      <c r="BE425" s="30">
        <f t="shared" si="95"/>
        <v>0</v>
      </c>
      <c r="BF425" s="30">
        <f t="shared" si="95"/>
        <v>62.914515455125894</v>
      </c>
      <c r="BG425" s="30">
        <f t="shared" si="95"/>
        <v>0</v>
      </c>
      <c r="BH425" s="30">
        <f t="shared" si="95"/>
        <v>0</v>
      </c>
      <c r="BI425" s="30">
        <f t="shared" si="95"/>
        <v>0</v>
      </c>
      <c r="BJ425" s="30">
        <f t="shared" si="95"/>
        <v>0</v>
      </c>
      <c r="BK425" s="30">
        <f t="shared" si="95"/>
        <v>0</v>
      </c>
      <c r="BL425" s="30">
        <f t="shared" si="95"/>
        <v>0</v>
      </c>
      <c r="BM425" s="30">
        <f t="shared" si="95"/>
        <v>5.4790792816098747E-3</v>
      </c>
      <c r="BN425" s="30">
        <f t="shared" si="95"/>
        <v>5.0367577771049103E-2</v>
      </c>
      <c r="BO425" s="30">
        <f t="shared" si="95"/>
        <v>0</v>
      </c>
      <c r="BP425" s="30">
        <f t="shared" si="95"/>
        <v>0</v>
      </c>
      <c r="BQ425" s="30">
        <f t="shared" si="95"/>
        <v>0.88664517730006931</v>
      </c>
      <c r="BR425" s="30">
        <f t="shared" si="95"/>
        <v>0</v>
      </c>
      <c r="BS425" s="30">
        <f t="shared" si="95"/>
        <v>0</v>
      </c>
      <c r="BT425" s="30">
        <f t="shared" si="95"/>
        <v>0</v>
      </c>
      <c r="BU425" s="30">
        <f t="shared" si="95"/>
        <v>0</v>
      </c>
      <c r="BV425" s="30">
        <f t="shared" si="95"/>
        <v>0</v>
      </c>
      <c r="BW425" s="30">
        <f t="shared" si="95"/>
        <v>0</v>
      </c>
      <c r="BX425" s="30">
        <f t="shared" si="95"/>
        <v>0</v>
      </c>
      <c r="BY425" s="30">
        <f t="shared" si="97"/>
        <v>140.25706448316413</v>
      </c>
      <c r="DD425" s="7">
        <v>7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0</v>
      </c>
      <c r="DI425" s="55">
        <f ca="1"/>
        <v>1846.6434695235757</v>
      </c>
      <c r="DJ425" s="55">
        <f ca="1"/>
        <v>3567.5011236035962</v>
      </c>
      <c r="DK425" s="55">
        <f ca="1"/>
        <v>0</v>
      </c>
      <c r="DL425" s="55">
        <f ca="1"/>
        <v>0</v>
      </c>
      <c r="DM425" s="55">
        <f ca="1"/>
        <v>0</v>
      </c>
      <c r="DN425" s="55">
        <f ca="1"/>
        <v>0</v>
      </c>
      <c r="DO425" s="55">
        <f ca="1"/>
        <v>0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0</v>
      </c>
      <c r="DT425" s="55">
        <f ca="1"/>
        <v>3.5660245061902764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ca="1"/>
        <v>0</v>
      </c>
      <c r="EE425" s="55">
        <f t="shared" ca="1" si="98"/>
        <v>5417.7106176333618</v>
      </c>
    </row>
    <row r="426" spans="50:135" x14ac:dyDescent="0.3">
      <c r="AX426" s="7">
        <v>8</v>
      </c>
      <c r="AY426" s="30">
        <f t="shared" si="96"/>
        <v>7894.4183942822347</v>
      </c>
      <c r="AZ426" s="30">
        <f t="shared" si="95"/>
        <v>1.0476343563595343</v>
      </c>
      <c r="BA426" s="30">
        <f t="shared" si="95"/>
        <v>0</v>
      </c>
      <c r="BB426" s="30">
        <f t="shared" si="95"/>
        <v>0</v>
      </c>
      <c r="BC426" s="30">
        <f t="shared" si="95"/>
        <v>31.9960207501912</v>
      </c>
      <c r="BD426" s="30">
        <f t="shared" si="95"/>
        <v>66.0939956339773</v>
      </c>
      <c r="BE426" s="30">
        <f t="shared" si="95"/>
        <v>0</v>
      </c>
      <c r="BF426" s="30">
        <f t="shared" si="95"/>
        <v>1248.9103711583953</v>
      </c>
      <c r="BG426" s="30">
        <f t="shared" si="95"/>
        <v>60.735719905518913</v>
      </c>
      <c r="BH426" s="30">
        <f t="shared" si="95"/>
        <v>0</v>
      </c>
      <c r="BI426" s="30">
        <f t="shared" si="95"/>
        <v>16.765921231037151</v>
      </c>
      <c r="BJ426" s="30">
        <f t="shared" si="95"/>
        <v>5012.2107524424709</v>
      </c>
      <c r="BK426" s="30">
        <f t="shared" si="95"/>
        <v>0</v>
      </c>
      <c r="BL426" s="30">
        <f t="shared" si="95"/>
        <v>0</v>
      </c>
      <c r="BM426" s="30">
        <f t="shared" si="95"/>
        <v>7.0361924345269484E-3</v>
      </c>
      <c r="BN426" s="30">
        <f t="shared" si="95"/>
        <v>6.4696666139910264E-2</v>
      </c>
      <c r="BO426" s="30">
        <f t="shared" si="95"/>
        <v>0</v>
      </c>
      <c r="BP426" s="30">
        <f t="shared" si="95"/>
        <v>0</v>
      </c>
      <c r="BQ426" s="30">
        <f t="shared" si="95"/>
        <v>13.594930975340075</v>
      </c>
      <c r="BR426" s="30">
        <f t="shared" si="95"/>
        <v>0</v>
      </c>
      <c r="BS426" s="30">
        <f t="shared" si="95"/>
        <v>0</v>
      </c>
      <c r="BT426" s="30">
        <f t="shared" si="95"/>
        <v>0</v>
      </c>
      <c r="BU426" s="30">
        <f t="shared" si="95"/>
        <v>0</v>
      </c>
      <c r="BV426" s="30">
        <f t="shared" si="95"/>
        <v>0</v>
      </c>
      <c r="BW426" s="30">
        <f t="shared" si="95"/>
        <v>0</v>
      </c>
      <c r="BX426" s="30">
        <f t="shared" si="95"/>
        <v>0</v>
      </c>
      <c r="BY426" s="30">
        <f t="shared" si="97"/>
        <v>14345.845473594101</v>
      </c>
      <c r="DD426" s="7">
        <v>8</v>
      </c>
      <c r="DE426" s="55">
        <f ca="1"/>
        <v>746811.98009909934</v>
      </c>
      <c r="DF426" s="55">
        <f ca="1"/>
        <v>105.81106999231297</v>
      </c>
      <c r="DG426" s="55">
        <f ca="1"/>
        <v>0</v>
      </c>
      <c r="DH426" s="55">
        <f ca="1"/>
        <v>0</v>
      </c>
      <c r="DI426" s="55">
        <f ca="1"/>
        <v>2370.9051375891677</v>
      </c>
      <c r="DJ426" s="55">
        <f ca="1"/>
        <v>4580.3138974346266</v>
      </c>
      <c r="DK426" s="55">
        <f ca="1"/>
        <v>0</v>
      </c>
      <c r="DL426" s="55">
        <f ca="1"/>
        <v>0</v>
      </c>
      <c r="DM426" s="55">
        <f ca="1"/>
        <v>4700.9447206871646</v>
      </c>
      <c r="DN426" s="55">
        <f ca="1"/>
        <v>0</v>
      </c>
      <c r="DO426" s="55">
        <f ca="1"/>
        <v>0</v>
      </c>
      <c r="DP426" s="55">
        <f ca="1"/>
        <v>281185.02321202261</v>
      </c>
      <c r="DQ426" s="55">
        <f ca="1"/>
        <v>0</v>
      </c>
      <c r="DR426" s="55">
        <f ca="1"/>
        <v>0</v>
      </c>
      <c r="DS426" s="55">
        <f ca="1"/>
        <v>0</v>
      </c>
      <c r="DT426" s="55">
        <f ca="1"/>
        <v>4.5805239627056462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ca="1"/>
        <v>0</v>
      </c>
      <c r="EE426" s="55">
        <f t="shared" ca="1" si="98"/>
        <v>1039759.558660788</v>
      </c>
    </row>
    <row r="427" spans="50:135" x14ac:dyDescent="0.3">
      <c r="AX427" s="7">
        <v>9</v>
      </c>
      <c r="AY427" s="30">
        <f t="shared" si="96"/>
        <v>178.10086503076514</v>
      </c>
      <c r="AZ427" s="30">
        <f t="shared" si="95"/>
        <v>2.363500090253845E-2</v>
      </c>
      <c r="BA427" s="30">
        <f t="shared" si="95"/>
        <v>0</v>
      </c>
      <c r="BB427" s="30">
        <f t="shared" si="95"/>
        <v>0</v>
      </c>
      <c r="BC427" s="30">
        <f t="shared" si="95"/>
        <v>0.72184152001220303</v>
      </c>
      <c r="BD427" s="30">
        <f t="shared" si="95"/>
        <v>1.491103866442038</v>
      </c>
      <c r="BE427" s="30">
        <f t="shared" si="95"/>
        <v>0</v>
      </c>
      <c r="BF427" s="30">
        <f t="shared" si="95"/>
        <v>28.175858737170387</v>
      </c>
      <c r="BG427" s="30">
        <f t="shared" si="95"/>
        <v>1.370219275916511</v>
      </c>
      <c r="BH427" s="30">
        <f t="shared" si="95"/>
        <v>0</v>
      </c>
      <c r="BI427" s="30">
        <f t="shared" si="95"/>
        <v>0.37824509947064816</v>
      </c>
      <c r="BJ427" s="30">
        <f t="shared" si="95"/>
        <v>113.07724349311501</v>
      </c>
      <c r="BK427" s="30">
        <f t="shared" si="95"/>
        <v>0</v>
      </c>
      <c r="BL427" s="30">
        <f t="shared" si="95"/>
        <v>0</v>
      </c>
      <c r="BM427" s="30">
        <f t="shared" si="95"/>
        <v>1.5883173473258712E-4</v>
      </c>
      <c r="BN427" s="30">
        <f t="shared" si="95"/>
        <v>1.4595803596349382E-3</v>
      </c>
      <c r="BO427" s="30">
        <f t="shared" si="95"/>
        <v>0</v>
      </c>
      <c r="BP427" s="30">
        <f t="shared" si="95"/>
        <v>0</v>
      </c>
      <c r="BQ427" s="30">
        <f t="shared" si="95"/>
        <v>0.30670644142400733</v>
      </c>
      <c r="BR427" s="30">
        <f t="shared" si="95"/>
        <v>0</v>
      </c>
      <c r="BS427" s="30">
        <f t="shared" si="95"/>
        <v>0</v>
      </c>
      <c r="BT427" s="30">
        <f t="shared" si="95"/>
        <v>0</v>
      </c>
      <c r="BU427" s="30">
        <f t="shared" si="95"/>
        <v>0</v>
      </c>
      <c r="BV427" s="30">
        <f t="shared" si="95"/>
        <v>0</v>
      </c>
      <c r="BW427" s="30">
        <f t="shared" si="95"/>
        <v>0</v>
      </c>
      <c r="BX427" s="30">
        <f t="shared" si="95"/>
        <v>0</v>
      </c>
      <c r="BY427" s="30">
        <f t="shared" si="97"/>
        <v>323.6473368773128</v>
      </c>
      <c r="DD427" s="7">
        <v>9</v>
      </c>
      <c r="DE427" s="55">
        <f ca="1"/>
        <v>16848.34183191038</v>
      </c>
      <c r="DF427" s="55">
        <f ca="1"/>
        <v>2.3871350911563836</v>
      </c>
      <c r="DG427" s="55">
        <f ca="1"/>
        <v>0</v>
      </c>
      <c r="DH427" s="55">
        <f ca="1"/>
        <v>0</v>
      </c>
      <c r="DI427" s="55">
        <f ca="1"/>
        <v>53.488456632904239</v>
      </c>
      <c r="DJ427" s="55">
        <f ca="1"/>
        <v>103.33349794443323</v>
      </c>
      <c r="DK427" s="55">
        <f ca="1"/>
        <v>0</v>
      </c>
      <c r="DL427" s="55">
        <f ca="1"/>
        <v>0</v>
      </c>
      <c r="DM427" s="55">
        <f ca="1"/>
        <v>106.05497195593796</v>
      </c>
      <c r="DN427" s="55">
        <f ca="1"/>
        <v>0</v>
      </c>
      <c r="DO427" s="55">
        <f ca="1"/>
        <v>0</v>
      </c>
      <c r="DP427" s="55">
        <f ca="1"/>
        <v>6343.6333599637519</v>
      </c>
      <c r="DQ427" s="55">
        <f ca="1"/>
        <v>0</v>
      </c>
      <c r="DR427" s="55">
        <f ca="1"/>
        <v>0</v>
      </c>
      <c r="DS427" s="55">
        <f ca="1"/>
        <v>0</v>
      </c>
      <c r="DT427" s="55">
        <f ca="1"/>
        <v>0.10333828946215362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ca="1"/>
        <v>0</v>
      </c>
      <c r="EE427" s="55">
        <f t="shared" ca="1" si="98"/>
        <v>23457.34259178803</v>
      </c>
    </row>
    <row r="428" spans="50:135" x14ac:dyDescent="0.3">
      <c r="AX428" s="7">
        <v>10</v>
      </c>
      <c r="AY428" s="30">
        <f t="shared" si="96"/>
        <v>2173.7001524624179</v>
      </c>
      <c r="AZ428" s="30">
        <f t="shared" si="95"/>
        <v>0.28846241037479475</v>
      </c>
      <c r="BA428" s="30">
        <f t="shared" si="95"/>
        <v>0</v>
      </c>
      <c r="BB428" s="30">
        <f t="shared" si="95"/>
        <v>0</v>
      </c>
      <c r="BC428" s="30">
        <f t="shared" si="95"/>
        <v>8.8099910252625175</v>
      </c>
      <c r="BD428" s="30">
        <f t="shared" si="95"/>
        <v>18.198747673928036</v>
      </c>
      <c r="BE428" s="30">
        <f t="shared" si="95"/>
        <v>0</v>
      </c>
      <c r="BF428" s="30">
        <f t="shared" si="95"/>
        <v>343.88304871137666</v>
      </c>
      <c r="BG428" s="30">
        <f t="shared" si="95"/>
        <v>16.723365421471907</v>
      </c>
      <c r="BH428" s="30">
        <f t="shared" si="95"/>
        <v>0</v>
      </c>
      <c r="BI428" s="30">
        <f t="shared" si="95"/>
        <v>4.6164370481135943</v>
      </c>
      <c r="BJ428" s="30">
        <f t="shared" si="95"/>
        <v>1380.0944839162155</v>
      </c>
      <c r="BK428" s="30">
        <f t="shared" si="95"/>
        <v>0</v>
      </c>
      <c r="BL428" s="30">
        <f t="shared" si="95"/>
        <v>0</v>
      </c>
      <c r="BM428" s="30">
        <f t="shared" si="95"/>
        <v>1.9380708812676928E-3</v>
      </c>
      <c r="BN428" s="30">
        <f t="shared" si="95"/>
        <v>1.7813998740499413E-2</v>
      </c>
      <c r="BO428" s="30">
        <f t="shared" si="95"/>
        <v>0</v>
      </c>
      <c r="BP428" s="30">
        <f t="shared" si="95"/>
        <v>0</v>
      </c>
      <c r="BQ428" s="30">
        <f t="shared" si="95"/>
        <v>3.7433161083707542</v>
      </c>
      <c r="BR428" s="30">
        <f t="shared" si="95"/>
        <v>0</v>
      </c>
      <c r="BS428" s="30">
        <f t="shared" si="95"/>
        <v>0</v>
      </c>
      <c r="BT428" s="30">
        <f t="shared" si="95"/>
        <v>0</v>
      </c>
      <c r="BU428" s="30">
        <f t="shared" si="95"/>
        <v>0</v>
      </c>
      <c r="BV428" s="30">
        <f t="shared" si="95"/>
        <v>0</v>
      </c>
      <c r="BW428" s="30">
        <f t="shared" si="95"/>
        <v>0</v>
      </c>
      <c r="BX428" s="30">
        <f t="shared" si="95"/>
        <v>0</v>
      </c>
      <c r="BY428" s="30">
        <f t="shared" si="97"/>
        <v>3950.077756847154</v>
      </c>
      <c r="DD428" s="7">
        <v>10</v>
      </c>
      <c r="DE428" s="55">
        <f ca="1"/>
        <v>205632.03442294474</v>
      </c>
      <c r="DF428" s="55">
        <f ca="1"/>
        <v>29.134703447854271</v>
      </c>
      <c r="DG428" s="55">
        <f ca="1"/>
        <v>0</v>
      </c>
      <c r="DH428" s="55">
        <f ca="1"/>
        <v>0</v>
      </c>
      <c r="DI428" s="55">
        <f ca="1"/>
        <v>652.82033497195255</v>
      </c>
      <c r="DJ428" s="55">
        <f ca="1"/>
        <v>1261.1732138032128</v>
      </c>
      <c r="DK428" s="55">
        <f ca="1"/>
        <v>0</v>
      </c>
      <c r="DL428" s="55">
        <f ca="1"/>
        <v>0</v>
      </c>
      <c r="DM428" s="55">
        <f ca="1"/>
        <v>1294.3884836219256</v>
      </c>
      <c r="DN428" s="55">
        <f ca="1"/>
        <v>0</v>
      </c>
      <c r="DO428" s="55">
        <f ca="1"/>
        <v>0</v>
      </c>
      <c r="DP428" s="55">
        <f ca="1"/>
        <v>77423.300547699691</v>
      </c>
      <c r="DQ428" s="55">
        <f ca="1"/>
        <v>0</v>
      </c>
      <c r="DR428" s="55">
        <f ca="1"/>
        <v>0</v>
      </c>
      <c r="DS428" s="55">
        <f ca="1"/>
        <v>0</v>
      </c>
      <c r="DT428" s="55">
        <f ca="1"/>
        <v>1.2612311108273584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ca="1"/>
        <v>0</v>
      </c>
      <c r="EE428" s="55">
        <f t="shared" ca="1" si="98"/>
        <v>286294.11293760024</v>
      </c>
    </row>
    <row r="429" spans="50:135" x14ac:dyDescent="0.3">
      <c r="AX429" s="7">
        <v>11</v>
      </c>
      <c r="AY429" s="30">
        <f t="shared" si="96"/>
        <v>0</v>
      </c>
      <c r="AZ429" s="30">
        <f t="shared" si="95"/>
        <v>0</v>
      </c>
      <c r="BA429" s="30">
        <f t="shared" si="95"/>
        <v>0</v>
      </c>
      <c r="BB429" s="30">
        <f t="shared" si="95"/>
        <v>0</v>
      </c>
      <c r="BC429" s="30">
        <f t="shared" si="95"/>
        <v>3778.7514542278877</v>
      </c>
      <c r="BD429" s="30">
        <f t="shared" si="95"/>
        <v>7805.745094713302</v>
      </c>
      <c r="BE429" s="30">
        <f t="shared" ref="BE429:BX441" si="99">AC98*$J99*AC154</f>
        <v>0</v>
      </c>
      <c r="BF429" s="30">
        <f t="shared" si="99"/>
        <v>9539.6916416593376</v>
      </c>
      <c r="BG429" s="30">
        <f t="shared" si="99"/>
        <v>0</v>
      </c>
      <c r="BH429" s="30">
        <f t="shared" si="99"/>
        <v>0</v>
      </c>
      <c r="BI429" s="30">
        <f t="shared" si="99"/>
        <v>0</v>
      </c>
      <c r="BJ429" s="30">
        <f t="shared" si="99"/>
        <v>0</v>
      </c>
      <c r="BK429" s="30">
        <f t="shared" si="99"/>
        <v>0</v>
      </c>
      <c r="BL429" s="30">
        <f t="shared" si="99"/>
        <v>0</v>
      </c>
      <c r="BM429" s="30">
        <f t="shared" si="99"/>
        <v>0.83083082842722966</v>
      </c>
      <c r="BN429" s="30">
        <f t="shared" si="99"/>
        <v>7.6465846156134418</v>
      </c>
      <c r="BO429" s="30">
        <f t="shared" si="99"/>
        <v>0</v>
      </c>
      <c r="BP429" s="30">
        <f t="shared" si="99"/>
        <v>0</v>
      </c>
      <c r="BQ429" s="30">
        <f t="shared" si="99"/>
        <v>134.44149616292111</v>
      </c>
      <c r="BR429" s="30">
        <f t="shared" si="99"/>
        <v>0</v>
      </c>
      <c r="BS429" s="30">
        <f t="shared" si="99"/>
        <v>0</v>
      </c>
      <c r="BT429" s="30">
        <f t="shared" si="99"/>
        <v>0</v>
      </c>
      <c r="BU429" s="30">
        <f t="shared" si="99"/>
        <v>0</v>
      </c>
      <c r="BV429" s="30">
        <f t="shared" si="99"/>
        <v>0</v>
      </c>
      <c r="BW429" s="30">
        <f t="shared" si="99"/>
        <v>0</v>
      </c>
      <c r="BX429" s="30">
        <f t="shared" si="99"/>
        <v>0</v>
      </c>
      <c r="BY429" s="30">
        <f t="shared" si="97"/>
        <v>21267.107102207494</v>
      </c>
      <c r="DD429" s="7">
        <v>11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0</v>
      </c>
      <c r="DI429" s="55">
        <f ca="1"/>
        <v>280005.48275828647</v>
      </c>
      <c r="DJ429" s="55">
        <f ca="1"/>
        <v>540938.13506363181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0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0</v>
      </c>
      <c r="DT429" s="55">
        <f ca="1"/>
        <v>541.37819078543168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ca="1"/>
        <v>0</v>
      </c>
      <c r="EE429" s="55">
        <f t="shared" ca="1" si="98"/>
        <v>821484.99601270375</v>
      </c>
    </row>
    <row r="430" spans="50:135" x14ac:dyDescent="0.3">
      <c r="AX430" s="7">
        <v>12</v>
      </c>
      <c r="AY430" s="30">
        <f t="shared" si="96"/>
        <v>5493.2838939620269</v>
      </c>
      <c r="AZ430" s="30">
        <f t="shared" si="96"/>
        <v>4.0657271537116948</v>
      </c>
      <c r="BA430" s="30">
        <f t="shared" si="96"/>
        <v>0</v>
      </c>
      <c r="BB430" s="30">
        <f t="shared" si="96"/>
        <v>0</v>
      </c>
      <c r="BC430" s="30">
        <f t="shared" si="96"/>
        <v>320.34039490402915</v>
      </c>
      <c r="BD430" s="30">
        <f t="shared" si="96"/>
        <v>661.72530695090938</v>
      </c>
      <c r="BE430" s="30">
        <f t="shared" si="99"/>
        <v>0</v>
      </c>
      <c r="BF430" s="30">
        <f t="shared" si="99"/>
        <v>4019.9914784475118</v>
      </c>
      <c r="BG430" s="30">
        <f t="shared" si="99"/>
        <v>471.17174733126177</v>
      </c>
      <c r="BH430" s="30">
        <f t="shared" si="99"/>
        <v>0</v>
      </c>
      <c r="BI430" s="30">
        <f t="shared" si="99"/>
        <v>1272.2480114395146</v>
      </c>
      <c r="BJ430" s="30">
        <f t="shared" si="99"/>
        <v>6412.5004002942715</v>
      </c>
      <c r="BK430" s="30">
        <f t="shared" si="99"/>
        <v>0</v>
      </c>
      <c r="BL430" s="30">
        <f t="shared" si="99"/>
        <v>0</v>
      </c>
      <c r="BM430" s="30">
        <f t="shared" si="99"/>
        <v>7.0421665030726402E-2</v>
      </c>
      <c r="BN430" s="30">
        <f t="shared" si="99"/>
        <v>0.6477354052149058</v>
      </c>
      <c r="BO430" s="30">
        <f t="shared" si="99"/>
        <v>0</v>
      </c>
      <c r="BP430" s="30">
        <f t="shared" si="99"/>
        <v>34693.294466316358</v>
      </c>
      <c r="BQ430" s="30">
        <f t="shared" si="99"/>
        <v>2080.0819229401986</v>
      </c>
      <c r="BR430" s="30">
        <f t="shared" si="99"/>
        <v>0</v>
      </c>
      <c r="BS430" s="30">
        <f t="shared" si="99"/>
        <v>0</v>
      </c>
      <c r="BT430" s="30">
        <f t="shared" si="99"/>
        <v>0</v>
      </c>
      <c r="BU430" s="30">
        <f t="shared" si="99"/>
        <v>0</v>
      </c>
      <c r="BV430" s="30">
        <f t="shared" si="99"/>
        <v>0</v>
      </c>
      <c r="BW430" s="30">
        <f t="shared" si="99"/>
        <v>0</v>
      </c>
      <c r="BX430" s="30">
        <f t="shared" si="99"/>
        <v>0</v>
      </c>
      <c r="BY430" s="30">
        <f t="shared" si="97"/>
        <v>55429.421506810038</v>
      </c>
      <c r="DD430" s="7">
        <v>12</v>
      </c>
      <c r="DE430" s="55">
        <f ca="1"/>
        <v>519664.65636880771</v>
      </c>
      <c r="DF430" s="55">
        <f ca="1"/>
        <v>410.63844252488116</v>
      </c>
      <c r="DG430" s="55">
        <f ca="1"/>
        <v>0</v>
      </c>
      <c r="DH430" s="55">
        <f ca="1"/>
        <v>0</v>
      </c>
      <c r="DI430" s="55">
        <f ca="1"/>
        <v>23737.223262388557</v>
      </c>
      <c r="DJ430" s="55">
        <f ca="1"/>
        <v>45857.56377169802</v>
      </c>
      <c r="DK430" s="55">
        <f ca="1"/>
        <v>0</v>
      </c>
      <c r="DL430" s="55">
        <f ca="1"/>
        <v>0</v>
      </c>
      <c r="DM430" s="55">
        <f ca="1"/>
        <v>36468.693243439666</v>
      </c>
      <c r="DN430" s="55">
        <f ca="1"/>
        <v>0</v>
      </c>
      <c r="DO430" s="55">
        <f ca="1"/>
        <v>0</v>
      </c>
      <c r="DP430" s="55">
        <f ca="1"/>
        <v>359741.27245650865</v>
      </c>
      <c r="DQ430" s="55">
        <f ca="1"/>
        <v>0</v>
      </c>
      <c r="DR430" s="55">
        <f ca="1"/>
        <v>0</v>
      </c>
      <c r="DS430" s="55">
        <f ca="1"/>
        <v>0</v>
      </c>
      <c r="DT430" s="55">
        <f ca="1"/>
        <v>45.859666689215331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ca="1"/>
        <v>0</v>
      </c>
      <c r="EE430" s="55">
        <f t="shared" ca="1" si="98"/>
        <v>985925.9072120568</v>
      </c>
    </row>
    <row r="431" spans="50:135" x14ac:dyDescent="0.3">
      <c r="AX431" s="7">
        <v>13</v>
      </c>
      <c r="AY431" s="30">
        <f t="shared" si="96"/>
        <v>245.77984451536187</v>
      </c>
      <c r="AZ431" s="30">
        <f t="shared" si="96"/>
        <v>0.18190827280589802</v>
      </c>
      <c r="BA431" s="30">
        <f t="shared" si="96"/>
        <v>0</v>
      </c>
      <c r="BB431" s="30">
        <f t="shared" si="96"/>
        <v>0</v>
      </c>
      <c r="BC431" s="30">
        <f t="shared" si="96"/>
        <v>14.332631255354263</v>
      </c>
      <c r="BD431" s="30">
        <f t="shared" si="96"/>
        <v>29.606833768889061</v>
      </c>
      <c r="BE431" s="30">
        <f t="shared" si="99"/>
        <v>0</v>
      </c>
      <c r="BF431" s="30">
        <f t="shared" si="99"/>
        <v>179.86197324981239</v>
      </c>
      <c r="BG431" s="30">
        <f t="shared" si="99"/>
        <v>21.081109409345313</v>
      </c>
      <c r="BH431" s="30">
        <f t="shared" si="99"/>
        <v>0</v>
      </c>
      <c r="BI431" s="30">
        <f t="shared" si="99"/>
        <v>56.922766866966498</v>
      </c>
      <c r="BJ431" s="30">
        <f t="shared" si="99"/>
        <v>286.90731843262392</v>
      </c>
      <c r="BK431" s="30">
        <f t="shared" si="99"/>
        <v>0</v>
      </c>
      <c r="BL431" s="30">
        <f t="shared" si="99"/>
        <v>0</v>
      </c>
      <c r="BM431" s="30">
        <f t="shared" si="99"/>
        <v>3.1495728048109108E-3</v>
      </c>
      <c r="BN431" s="30">
        <f t="shared" si="99"/>
        <v>2.9039639163623534E-2</v>
      </c>
      <c r="BO431" s="30">
        <f t="shared" si="99"/>
        <v>0</v>
      </c>
      <c r="BP431" s="30">
        <f t="shared" si="99"/>
        <v>1552.2431905792046</v>
      </c>
      <c r="BQ431" s="30">
        <f t="shared" si="99"/>
        <v>93.066774168530316</v>
      </c>
      <c r="BR431" s="30">
        <f t="shared" si="99"/>
        <v>0</v>
      </c>
      <c r="BS431" s="30">
        <f t="shared" si="99"/>
        <v>0</v>
      </c>
      <c r="BT431" s="30">
        <f t="shared" si="99"/>
        <v>0</v>
      </c>
      <c r="BU431" s="30">
        <f t="shared" si="99"/>
        <v>0</v>
      </c>
      <c r="BV431" s="30">
        <f t="shared" si="99"/>
        <v>0</v>
      </c>
      <c r="BW431" s="30">
        <f t="shared" si="99"/>
        <v>0</v>
      </c>
      <c r="BX431" s="30">
        <f t="shared" si="99"/>
        <v>0</v>
      </c>
      <c r="BY431" s="30">
        <f t="shared" si="97"/>
        <v>2480.0165397308624</v>
      </c>
      <c r="DD431" s="7">
        <v>13</v>
      </c>
      <c r="DE431" s="55">
        <f ca="1"/>
        <v>23250.773291153233</v>
      </c>
      <c r="DF431" s="55">
        <f ca="1"/>
        <v>18.3727355533957</v>
      </c>
      <c r="DG431" s="55">
        <f ca="1"/>
        <v>0</v>
      </c>
      <c r="DH431" s="55">
        <f ca="1"/>
        <v>0</v>
      </c>
      <c r="DI431" s="55">
        <f ca="1"/>
        <v>1062.0479760217509</v>
      </c>
      <c r="DJ431" s="55">
        <f ca="1"/>
        <v>2051.7535801840118</v>
      </c>
      <c r="DK431" s="55">
        <f ca="1"/>
        <v>0</v>
      </c>
      <c r="DL431" s="55">
        <f ca="1"/>
        <v>0</v>
      </c>
      <c r="DM431" s="55">
        <f ca="1"/>
        <v>1631.6778682833274</v>
      </c>
      <c r="DN431" s="55">
        <f ca="1"/>
        <v>0</v>
      </c>
      <c r="DO431" s="55">
        <f ca="1"/>
        <v>0</v>
      </c>
      <c r="DP431" s="55">
        <f ca="1"/>
        <v>16095.500564070202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2.0560064527845463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ca="1"/>
        <v>0</v>
      </c>
      <c r="EE431" s="55">
        <f t="shared" ca="1" si="98"/>
        <v>44112.182021718705</v>
      </c>
    </row>
    <row r="432" spans="50:135" x14ac:dyDescent="0.3">
      <c r="AX432" s="7">
        <v>14</v>
      </c>
      <c r="AY432" s="30">
        <f t="shared" si="96"/>
        <v>16448.644354232685</v>
      </c>
      <c r="AZ432" s="30">
        <f t="shared" si="96"/>
        <v>12.17408407893107</v>
      </c>
      <c r="BA432" s="30">
        <f t="shared" si="96"/>
        <v>0</v>
      </c>
      <c r="BB432" s="30">
        <f t="shared" si="96"/>
        <v>0</v>
      </c>
      <c r="BC432" s="30">
        <f t="shared" si="96"/>
        <v>809.55634301171608</v>
      </c>
      <c r="BD432" s="30">
        <f t="shared" si="96"/>
        <v>1672.2958704733014</v>
      </c>
      <c r="BE432" s="30">
        <f t="shared" si="99"/>
        <v>0</v>
      </c>
      <c r="BF432" s="30">
        <f t="shared" si="99"/>
        <v>14976.68310085775</v>
      </c>
      <c r="BG432" s="30">
        <f t="shared" si="99"/>
        <v>934.9604912550684</v>
      </c>
      <c r="BH432" s="30">
        <f t="shared" si="99"/>
        <v>0</v>
      </c>
      <c r="BI432" s="30">
        <f t="shared" si="99"/>
        <v>384.14627541711576</v>
      </c>
      <c r="BJ432" s="30">
        <f t="shared" si="99"/>
        <v>30944.003938568658</v>
      </c>
      <c r="BK432" s="30">
        <f t="shared" si="99"/>
        <v>0</v>
      </c>
      <c r="BL432" s="30">
        <f t="shared" si="99"/>
        <v>0</v>
      </c>
      <c r="BM432" s="30">
        <f t="shared" si="99"/>
        <v>0.17802821838591434</v>
      </c>
      <c r="BN432" s="30">
        <f t="shared" si="99"/>
        <v>1.6369409349829602</v>
      </c>
      <c r="BO432" s="30">
        <f t="shared" si="99"/>
        <v>0</v>
      </c>
      <c r="BP432" s="30">
        <f t="shared" si="99"/>
        <v>1359.2729500672533</v>
      </c>
      <c r="BQ432" s="30">
        <f t="shared" si="99"/>
        <v>10037.59208022432</v>
      </c>
      <c r="BR432" s="30">
        <f t="shared" si="99"/>
        <v>0</v>
      </c>
      <c r="BS432" s="30">
        <f t="shared" si="99"/>
        <v>0</v>
      </c>
      <c r="BT432" s="30">
        <f t="shared" si="99"/>
        <v>0</v>
      </c>
      <c r="BU432" s="30">
        <f t="shared" si="99"/>
        <v>0</v>
      </c>
      <c r="BV432" s="30">
        <f t="shared" si="99"/>
        <v>0</v>
      </c>
      <c r="BW432" s="30">
        <f t="shared" si="99"/>
        <v>0</v>
      </c>
      <c r="BX432" s="30">
        <f t="shared" si="99"/>
        <v>0</v>
      </c>
      <c r="BY432" s="30">
        <f t="shared" si="97"/>
        <v>77581.144457340182</v>
      </c>
      <c r="DD432" s="7">
        <v>14</v>
      </c>
      <c r="DE432" s="55">
        <f ca="1"/>
        <v>1556041.7559104119</v>
      </c>
      <c r="DF432" s="55">
        <f ca="1"/>
        <v>1229.582491972038</v>
      </c>
      <c r="DG432" s="55">
        <f ca="1"/>
        <v>0</v>
      </c>
      <c r="DH432" s="55">
        <f ca="1"/>
        <v>0</v>
      </c>
      <c r="DI432" s="55">
        <f ca="1"/>
        <v>59988.12501716816</v>
      </c>
      <c r="DJ432" s="55">
        <f ca="1"/>
        <v>115890.10382379979</v>
      </c>
      <c r="DK432" s="55">
        <f ca="1"/>
        <v>0</v>
      </c>
      <c r="DL432" s="55">
        <f ca="1"/>
        <v>0</v>
      </c>
      <c r="DM432" s="55">
        <f ca="1"/>
        <v>72365.942023142299</v>
      </c>
      <c r="DN432" s="55">
        <f ca="1"/>
        <v>0</v>
      </c>
      <c r="DO432" s="55">
        <f ca="1"/>
        <v>0</v>
      </c>
      <c r="DP432" s="55">
        <f ca="1"/>
        <v>1735958.6209537017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115.89541819679359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ca="1"/>
        <v>0</v>
      </c>
      <c r="EE432" s="55">
        <f t="shared" ca="1" si="98"/>
        <v>3541590.0256383931</v>
      </c>
    </row>
    <row r="433" spans="50:135" x14ac:dyDescent="0.3">
      <c r="AX433" s="7">
        <v>15</v>
      </c>
      <c r="AY433" s="30">
        <f t="shared" si="96"/>
        <v>1549.0264421835282</v>
      </c>
      <c r="AZ433" s="30">
        <f t="shared" si="96"/>
        <v>1.1464761313283272</v>
      </c>
      <c r="BA433" s="30">
        <f t="shared" si="96"/>
        <v>0</v>
      </c>
      <c r="BB433" s="30">
        <f t="shared" si="96"/>
        <v>0</v>
      </c>
      <c r="BC433" s="30">
        <f t="shared" si="96"/>
        <v>76.238755896159788</v>
      </c>
      <c r="BD433" s="30">
        <f t="shared" si="96"/>
        <v>157.48595856626716</v>
      </c>
      <c r="BE433" s="30">
        <f t="shared" si="99"/>
        <v>0</v>
      </c>
      <c r="BF433" s="30">
        <f t="shared" si="99"/>
        <v>1410.4066963100709</v>
      </c>
      <c r="BG433" s="30">
        <f t="shared" si="99"/>
        <v>88.048503715564479</v>
      </c>
      <c r="BH433" s="30">
        <f t="shared" si="99"/>
        <v>0</v>
      </c>
      <c r="BI433" s="30">
        <f t="shared" si="99"/>
        <v>36.176400048583574</v>
      </c>
      <c r="BJ433" s="30">
        <f t="shared" si="99"/>
        <v>2914.1052175641148</v>
      </c>
      <c r="BK433" s="30">
        <f t="shared" si="99"/>
        <v>0</v>
      </c>
      <c r="BL433" s="30">
        <f t="shared" si="99"/>
        <v>0</v>
      </c>
      <c r="BM433" s="30">
        <f t="shared" si="99"/>
        <v>1.6765541500712335E-2</v>
      </c>
      <c r="BN433" s="30">
        <f t="shared" si="99"/>
        <v>0.15415646117581086</v>
      </c>
      <c r="BO433" s="30">
        <f t="shared" si="99"/>
        <v>0</v>
      </c>
      <c r="BP433" s="30">
        <f t="shared" si="99"/>
        <v>128.00749391294039</v>
      </c>
      <c r="BQ433" s="30">
        <f t="shared" si="99"/>
        <v>945.27519812434241</v>
      </c>
      <c r="BR433" s="30">
        <f t="shared" si="99"/>
        <v>0</v>
      </c>
      <c r="BS433" s="30">
        <f t="shared" si="99"/>
        <v>0</v>
      </c>
      <c r="BT433" s="30">
        <f t="shared" si="99"/>
        <v>0</v>
      </c>
      <c r="BU433" s="30">
        <f t="shared" si="99"/>
        <v>0</v>
      </c>
      <c r="BV433" s="30">
        <f t="shared" si="99"/>
        <v>0</v>
      </c>
      <c r="BW433" s="30">
        <f t="shared" si="99"/>
        <v>0</v>
      </c>
      <c r="BX433" s="30">
        <f t="shared" si="99"/>
        <v>0</v>
      </c>
      <c r="BY433" s="30">
        <f t="shared" si="97"/>
        <v>7306.0880644555773</v>
      </c>
      <c r="DD433" s="7">
        <v>15</v>
      </c>
      <c r="DE433" s="55">
        <f ca="1"/>
        <v>146537.90143056176</v>
      </c>
      <c r="DF433" s="55">
        <f ca="1"/>
        <v>115.79408926416104</v>
      </c>
      <c r="DG433" s="55">
        <f ca="1"/>
        <v>0</v>
      </c>
      <c r="DH433" s="55">
        <f ca="1"/>
        <v>0</v>
      </c>
      <c r="DI433" s="55">
        <f ca="1"/>
        <v>5649.2918119054402</v>
      </c>
      <c r="DJ433" s="55">
        <f ca="1"/>
        <v>10913.776928642314</v>
      </c>
      <c r="DK433" s="55">
        <f ca="1"/>
        <v>0</v>
      </c>
      <c r="DL433" s="55">
        <f ca="1"/>
        <v>0</v>
      </c>
      <c r="DM433" s="55">
        <f ca="1"/>
        <v>6814.9541875846908</v>
      </c>
      <c r="DN433" s="55">
        <f ca="1"/>
        <v>0</v>
      </c>
      <c r="DO433" s="55">
        <f ca="1"/>
        <v>0</v>
      </c>
      <c r="DP433" s="55">
        <f ca="1"/>
        <v>163481.30270534684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10.914277451247408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ca="1"/>
        <v>0</v>
      </c>
      <c r="EE433" s="55">
        <f t="shared" ca="1" si="98"/>
        <v>333523.93543075642</v>
      </c>
    </row>
    <row r="434" spans="50:135" x14ac:dyDescent="0.3">
      <c r="AX434" s="7">
        <v>16</v>
      </c>
      <c r="AY434" s="30">
        <f t="shared" si="96"/>
        <v>5.8331767851762235</v>
      </c>
      <c r="AZ434" s="30">
        <f t="shared" si="96"/>
        <v>1.3106943391389738</v>
      </c>
      <c r="BA434" s="30">
        <f t="shared" si="96"/>
        <v>0</v>
      </c>
      <c r="BB434" s="30">
        <f t="shared" si="96"/>
        <v>0</v>
      </c>
      <c r="BC434" s="30">
        <f t="shared" si="96"/>
        <v>226.92328848906857</v>
      </c>
      <c r="BD434" s="30">
        <f t="shared" si="96"/>
        <v>468.75412900469036</v>
      </c>
      <c r="BE434" s="30">
        <f t="shared" si="99"/>
        <v>0</v>
      </c>
      <c r="BF434" s="30">
        <f t="shared" si="99"/>
        <v>489.05687920603299</v>
      </c>
      <c r="BG434" s="30">
        <f t="shared" si="99"/>
        <v>22.219507481172645</v>
      </c>
      <c r="BH434" s="30">
        <f t="shared" si="99"/>
        <v>0</v>
      </c>
      <c r="BI434" s="30">
        <f t="shared" si="99"/>
        <v>72.042147472317595</v>
      </c>
      <c r="BJ434" s="30">
        <f t="shared" si="99"/>
        <v>2784.29144878956</v>
      </c>
      <c r="BK434" s="30">
        <f t="shared" si="99"/>
        <v>0</v>
      </c>
      <c r="BL434" s="30">
        <f t="shared" si="99"/>
        <v>0</v>
      </c>
      <c r="BM434" s="30">
        <f t="shared" si="99"/>
        <v>4.9902331660918495E-2</v>
      </c>
      <c r="BN434" s="30">
        <f t="shared" si="99"/>
        <v>0.45884393713402555</v>
      </c>
      <c r="BO434" s="30">
        <f t="shared" si="99"/>
        <v>0</v>
      </c>
      <c r="BP434" s="30">
        <f t="shared" si="99"/>
        <v>1072.5723241610601</v>
      </c>
      <c r="BQ434" s="30">
        <f t="shared" si="99"/>
        <v>903.16630805837633</v>
      </c>
      <c r="BR434" s="30">
        <f t="shared" si="99"/>
        <v>0</v>
      </c>
      <c r="BS434" s="30">
        <f t="shared" si="99"/>
        <v>0</v>
      </c>
      <c r="BT434" s="30">
        <f t="shared" si="99"/>
        <v>0</v>
      </c>
      <c r="BU434" s="30">
        <f t="shared" si="99"/>
        <v>0</v>
      </c>
      <c r="BV434" s="30">
        <f t="shared" si="99"/>
        <v>0</v>
      </c>
      <c r="BW434" s="30">
        <f t="shared" si="99"/>
        <v>0</v>
      </c>
      <c r="BX434" s="30">
        <f t="shared" si="99"/>
        <v>0</v>
      </c>
      <c r="BY434" s="30">
        <f t="shared" si="97"/>
        <v>6046.6786500553899</v>
      </c>
      <c r="DD434" s="7">
        <v>16</v>
      </c>
      <c r="DE434" s="55">
        <f ca="1"/>
        <v>551.81852387767071</v>
      </c>
      <c r="DF434" s="55">
        <f ca="1"/>
        <v>132.38012825303636</v>
      </c>
      <c r="DG434" s="55">
        <f ca="1"/>
        <v>0</v>
      </c>
      <c r="DH434" s="55">
        <f ca="1"/>
        <v>0</v>
      </c>
      <c r="DI434" s="55">
        <f ca="1"/>
        <v>16815.015677039981</v>
      </c>
      <c r="DJ434" s="55">
        <f ca="1"/>
        <v>32484.66114002504</v>
      </c>
      <c r="DK434" s="55">
        <f ca="1"/>
        <v>0</v>
      </c>
      <c r="DL434" s="55">
        <f ca="1"/>
        <v>0</v>
      </c>
      <c r="DM434" s="55">
        <f ca="1"/>
        <v>1719.7898790427628</v>
      </c>
      <c r="DN434" s="55">
        <f ca="1"/>
        <v>0</v>
      </c>
      <c r="DO434" s="55">
        <f ca="1"/>
        <v>0</v>
      </c>
      <c r="DP434" s="55">
        <f ca="1"/>
        <v>156198.75027709431</v>
      </c>
      <c r="DQ434" s="55">
        <f ca="1"/>
        <v>0</v>
      </c>
      <c r="DR434" s="55">
        <f ca="1"/>
        <v>0</v>
      </c>
      <c r="DS434" s="55">
        <f ca="1"/>
        <v>0</v>
      </c>
      <c r="DT434" s="55">
        <f ca="1"/>
        <v>32.486150749089006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ca="1"/>
        <v>0</v>
      </c>
      <c r="EE434" s="55">
        <f t="shared" ca="1" si="98"/>
        <v>207934.90177608188</v>
      </c>
    </row>
    <row r="435" spans="50:135" x14ac:dyDescent="0.3">
      <c r="AX435" s="7">
        <v>17</v>
      </c>
      <c r="AY435" s="30">
        <f t="shared" si="96"/>
        <v>4106.9510774820683</v>
      </c>
      <c r="AZ435" s="30">
        <f t="shared" si="96"/>
        <v>3.0921601209793539</v>
      </c>
      <c r="BA435" s="30">
        <f t="shared" si="96"/>
        <v>0</v>
      </c>
      <c r="BB435" s="30">
        <f t="shared" si="96"/>
        <v>0</v>
      </c>
      <c r="BC435" s="30">
        <f t="shared" si="96"/>
        <v>111.33365490306876</v>
      </c>
      <c r="BD435" s="30">
        <f t="shared" si="96"/>
        <v>229.98128919729643</v>
      </c>
      <c r="BE435" s="30">
        <f t="shared" si="99"/>
        <v>0</v>
      </c>
      <c r="BF435" s="30">
        <f t="shared" si="99"/>
        <v>1450.6827330483054</v>
      </c>
      <c r="BG435" s="30">
        <f t="shared" si="99"/>
        <v>65.909421185909991</v>
      </c>
      <c r="BH435" s="30">
        <f t="shared" si="99"/>
        <v>0</v>
      </c>
      <c r="BI435" s="30">
        <f t="shared" si="99"/>
        <v>213.69763683120686</v>
      </c>
      <c r="BJ435" s="30">
        <f t="shared" si="99"/>
        <v>8414.0526595298088</v>
      </c>
      <c r="BK435" s="30">
        <f t="shared" si="99"/>
        <v>0</v>
      </c>
      <c r="BL435" s="30">
        <f t="shared" si="99"/>
        <v>0</v>
      </c>
      <c r="BM435" s="30">
        <f t="shared" si="99"/>
        <v>2.4483203959491731E-2</v>
      </c>
      <c r="BN435" s="30">
        <f t="shared" si="99"/>
        <v>0.22511912609542517</v>
      </c>
      <c r="BO435" s="30">
        <f t="shared" si="99"/>
        <v>0</v>
      </c>
      <c r="BP435" s="30">
        <f t="shared" si="99"/>
        <v>252.48713025512052</v>
      </c>
      <c r="BQ435" s="30">
        <f t="shared" si="99"/>
        <v>2729.3438975027971</v>
      </c>
      <c r="BR435" s="30">
        <f t="shared" si="99"/>
        <v>0</v>
      </c>
      <c r="BS435" s="30">
        <f t="shared" si="99"/>
        <v>0</v>
      </c>
      <c r="BT435" s="30">
        <f t="shared" si="99"/>
        <v>0</v>
      </c>
      <c r="BU435" s="30">
        <f t="shared" si="99"/>
        <v>0</v>
      </c>
      <c r="BV435" s="30">
        <f t="shared" si="99"/>
        <v>0</v>
      </c>
      <c r="BW435" s="30">
        <f t="shared" si="99"/>
        <v>0</v>
      </c>
      <c r="BX435" s="30">
        <f t="shared" si="99"/>
        <v>0</v>
      </c>
      <c r="BY435" s="30">
        <f t="shared" si="97"/>
        <v>17577.781262386616</v>
      </c>
      <c r="DD435" s="7">
        <v>17</v>
      </c>
      <c r="DE435" s="55">
        <f ca="1"/>
        <v>388517.57192980364</v>
      </c>
      <c r="DF435" s="55">
        <f ca="1"/>
        <v>312.30817221891476</v>
      </c>
      <c r="DG435" s="55">
        <f ca="1"/>
        <v>0</v>
      </c>
      <c r="DH435" s="55">
        <f ca="1"/>
        <v>0</v>
      </c>
      <c r="DI435" s="55">
        <f ca="1"/>
        <v>8249.8238283173941</v>
      </c>
      <c r="DJ435" s="55">
        <f ca="1"/>
        <v>15937.703341372642</v>
      </c>
      <c r="DK435" s="55">
        <f ca="1"/>
        <v>0</v>
      </c>
      <c r="DL435" s="55">
        <f ca="1"/>
        <v>0</v>
      </c>
      <c r="DM435" s="55">
        <f ca="1"/>
        <v>5101.3891997894334</v>
      </c>
      <c r="DN435" s="55">
        <f ca="1"/>
        <v>0</v>
      </c>
      <c r="DO435" s="55">
        <f ca="1"/>
        <v>0</v>
      </c>
      <c r="DP435" s="55">
        <f ca="1"/>
        <v>472028.35419962229</v>
      </c>
      <c r="DQ435" s="55">
        <f ca="1"/>
        <v>0</v>
      </c>
      <c r="DR435" s="55">
        <f ca="1"/>
        <v>0</v>
      </c>
      <c r="DS435" s="55">
        <f ca="1"/>
        <v>0</v>
      </c>
      <c r="DT435" s="55">
        <f ca="1"/>
        <v>15.938434127556102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ca="1"/>
        <v>0</v>
      </c>
      <c r="EE435" s="55">
        <f t="shared" ca="1" si="98"/>
        <v>890163.08910525194</v>
      </c>
    </row>
    <row r="436" spans="50:135" x14ac:dyDescent="0.3">
      <c r="AX436" s="7">
        <v>18</v>
      </c>
      <c r="AY436" s="30">
        <f t="shared" ref="AY436:BN451" si="100">W105*$J106*W161</f>
        <v>0</v>
      </c>
      <c r="AZ436" s="30">
        <f t="shared" si="100"/>
        <v>0</v>
      </c>
      <c r="BA436" s="30">
        <f t="shared" si="100"/>
        <v>0</v>
      </c>
      <c r="BB436" s="30">
        <f t="shared" si="100"/>
        <v>0</v>
      </c>
      <c r="BC436" s="30">
        <f t="shared" si="100"/>
        <v>7304.3256225330661</v>
      </c>
      <c r="BD436" s="30">
        <f t="shared" si="100"/>
        <v>15088.503331484104</v>
      </c>
      <c r="BE436" s="30">
        <f t="shared" si="99"/>
        <v>0</v>
      </c>
      <c r="BF436" s="30">
        <f t="shared" si="99"/>
        <v>18440.221578124951</v>
      </c>
      <c r="BG436" s="30">
        <f t="shared" si="99"/>
        <v>0</v>
      </c>
      <c r="BH436" s="30">
        <f t="shared" si="99"/>
        <v>0</v>
      </c>
      <c r="BI436" s="30">
        <f t="shared" si="99"/>
        <v>0</v>
      </c>
      <c r="BJ436" s="30">
        <f t="shared" si="99"/>
        <v>0</v>
      </c>
      <c r="BK436" s="30">
        <f t="shared" si="99"/>
        <v>0</v>
      </c>
      <c r="BL436" s="30">
        <f t="shared" si="99"/>
        <v>0</v>
      </c>
      <c r="BM436" s="30">
        <f t="shared" si="99"/>
        <v>1.6068259272167358</v>
      </c>
      <c r="BN436" s="30">
        <f t="shared" si="99"/>
        <v>14.769508900979686</v>
      </c>
      <c r="BO436" s="30">
        <f t="shared" si="99"/>
        <v>0</v>
      </c>
      <c r="BP436" s="30">
        <f t="shared" si="99"/>
        <v>0</v>
      </c>
      <c r="BQ436" s="30">
        <f t="shared" si="99"/>
        <v>259.87537866362658</v>
      </c>
      <c r="BR436" s="30">
        <f t="shared" si="99"/>
        <v>0</v>
      </c>
      <c r="BS436" s="30">
        <f t="shared" si="99"/>
        <v>0</v>
      </c>
      <c r="BT436" s="30">
        <f t="shared" si="99"/>
        <v>0</v>
      </c>
      <c r="BU436" s="30">
        <f t="shared" si="99"/>
        <v>0</v>
      </c>
      <c r="BV436" s="30">
        <f t="shared" si="99"/>
        <v>0</v>
      </c>
      <c r="BW436" s="30">
        <f t="shared" si="99"/>
        <v>0</v>
      </c>
      <c r="BX436" s="30">
        <f t="shared" si="99"/>
        <v>0</v>
      </c>
      <c r="BY436" s="30">
        <f t="shared" si="97"/>
        <v>41109.302245633946</v>
      </c>
      <c r="DD436" s="7">
        <v>18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0</v>
      </c>
      <c r="DI436" s="55">
        <f ca="1"/>
        <v>541250.52862970019</v>
      </c>
      <c r="DJ436" s="55">
        <f ca="1"/>
        <v>1045633.2808718483</v>
      </c>
      <c r="DK436" s="55">
        <f ca="1"/>
        <v>0</v>
      </c>
      <c r="DL436" s="55">
        <f ca="1"/>
        <v>0</v>
      </c>
      <c r="DM436" s="55">
        <f ca="1"/>
        <v>0</v>
      </c>
      <c r="DN436" s="55">
        <f ca="1"/>
        <v>0</v>
      </c>
      <c r="DO436" s="55">
        <f ca="1"/>
        <v>0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0</v>
      </c>
      <c r="DT436" s="55">
        <f ca="1"/>
        <v>1045.6812301893617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ca="1"/>
        <v>0</v>
      </c>
      <c r="EE436" s="55">
        <f t="shared" ca="1" si="98"/>
        <v>1587929.4907317378</v>
      </c>
    </row>
    <row r="437" spans="50:135" x14ac:dyDescent="0.3">
      <c r="AX437" s="7">
        <v>19</v>
      </c>
      <c r="AY437" s="30">
        <f t="shared" si="100"/>
        <v>242.40943825844431</v>
      </c>
      <c r="AZ437" s="30">
        <f t="shared" si="100"/>
        <v>0.17941374390451698</v>
      </c>
      <c r="BA437" s="30">
        <f t="shared" si="100"/>
        <v>0</v>
      </c>
      <c r="BB437" s="30">
        <f t="shared" si="100"/>
        <v>0</v>
      </c>
      <c r="BC437" s="30">
        <f t="shared" si="100"/>
        <v>802.45772344852458</v>
      </c>
      <c r="BD437" s="30">
        <f t="shared" si="100"/>
        <v>1657.6322936410268</v>
      </c>
      <c r="BE437" s="30">
        <f t="shared" si="99"/>
        <v>0</v>
      </c>
      <c r="BF437" s="30">
        <f t="shared" si="99"/>
        <v>2301.6063713384715</v>
      </c>
      <c r="BG437" s="30">
        <f t="shared" si="99"/>
        <v>104.5697589300682</v>
      </c>
      <c r="BH437" s="30">
        <f t="shared" si="99"/>
        <v>0</v>
      </c>
      <c r="BI437" s="30">
        <f t="shared" si="99"/>
        <v>2297.0160424859723</v>
      </c>
      <c r="BJ437" s="30">
        <f t="shared" si="99"/>
        <v>11926.593493265847</v>
      </c>
      <c r="BK437" s="30">
        <f t="shared" si="99"/>
        <v>0</v>
      </c>
      <c r="BL437" s="30">
        <f t="shared" si="99"/>
        <v>0</v>
      </c>
      <c r="BM437" s="30">
        <f t="shared" si="99"/>
        <v>0.17646717342042056</v>
      </c>
      <c r="BN437" s="30">
        <f t="shared" si="99"/>
        <v>1.6225873679851635</v>
      </c>
      <c r="BO437" s="30">
        <f t="shared" si="99"/>
        <v>0</v>
      </c>
      <c r="BP437" s="30">
        <f t="shared" si="99"/>
        <v>42.767301459175528</v>
      </c>
      <c r="BQ437" s="30">
        <f t="shared" si="99"/>
        <v>3868.7391785339714</v>
      </c>
      <c r="BR437" s="30">
        <f t="shared" si="99"/>
        <v>0</v>
      </c>
      <c r="BS437" s="30">
        <f t="shared" si="99"/>
        <v>0</v>
      </c>
      <c r="BT437" s="30">
        <f t="shared" si="99"/>
        <v>0</v>
      </c>
      <c r="BU437" s="30">
        <f t="shared" si="99"/>
        <v>0</v>
      </c>
      <c r="BV437" s="30">
        <f t="shared" si="99"/>
        <v>0</v>
      </c>
      <c r="BW437" s="30">
        <f t="shared" si="99"/>
        <v>0</v>
      </c>
      <c r="BX437" s="30">
        <f t="shared" si="99"/>
        <v>0</v>
      </c>
      <c r="BY437" s="30">
        <f t="shared" si="97"/>
        <v>23245.770069646813</v>
      </c>
      <c r="DD437" s="7">
        <v>19</v>
      </c>
      <c r="DE437" s="55">
        <f ca="1"/>
        <v>22931.932859248831</v>
      </c>
      <c r="DF437" s="55">
        <f ca="1"/>
        <v>18.120788134356214</v>
      </c>
      <c r="DG437" s="55">
        <f ca="1"/>
        <v>0</v>
      </c>
      <c r="DH437" s="55">
        <f ca="1"/>
        <v>0</v>
      </c>
      <c r="DI437" s="55">
        <f ca="1"/>
        <v>59462.117307535664</v>
      </c>
      <c r="DJ437" s="55">
        <f ca="1"/>
        <v>114873.91794932315</v>
      </c>
      <c r="DK437" s="55">
        <f ca="1"/>
        <v>0</v>
      </c>
      <c r="DL437" s="55">
        <f ca="1"/>
        <v>0</v>
      </c>
      <c r="DM437" s="55">
        <f ca="1"/>
        <v>8093.69934118728</v>
      </c>
      <c r="DN437" s="55">
        <f ca="1"/>
        <v>0</v>
      </c>
      <c r="DO437" s="55">
        <f ca="1"/>
        <v>0</v>
      </c>
      <c r="DP437" s="55">
        <f ca="1"/>
        <v>669081.89497221401</v>
      </c>
      <c r="DQ437" s="55">
        <f ca="1"/>
        <v>0</v>
      </c>
      <c r="DR437" s="55">
        <f ca="1"/>
        <v>0</v>
      </c>
      <c r="DS437" s="55">
        <f ca="1"/>
        <v>0</v>
      </c>
      <c r="DT437" s="55">
        <f ca="1"/>
        <v>114.87918565334957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ca="1"/>
        <v>0</v>
      </c>
      <c r="EE437" s="55">
        <f t="shared" ca="1" si="98"/>
        <v>874576.56240329659</v>
      </c>
    </row>
    <row r="438" spans="50:135" x14ac:dyDescent="0.3">
      <c r="AX438" s="7">
        <v>20</v>
      </c>
      <c r="AY438" s="30">
        <f t="shared" si="100"/>
        <v>9865.6498386160438</v>
      </c>
      <c r="AZ438" s="30">
        <f t="shared" si="100"/>
        <v>71.52481836156737</v>
      </c>
      <c r="BA438" s="30">
        <f t="shared" si="100"/>
        <v>0</v>
      </c>
      <c r="BB438" s="30">
        <f t="shared" si="100"/>
        <v>0</v>
      </c>
      <c r="BC438" s="30">
        <f t="shared" si="100"/>
        <v>73.039588653559548</v>
      </c>
      <c r="BD438" s="30">
        <f t="shared" si="100"/>
        <v>150.87745724698908</v>
      </c>
      <c r="BE438" s="30">
        <f t="shared" si="99"/>
        <v>0</v>
      </c>
      <c r="BF438" s="30">
        <f t="shared" si="99"/>
        <v>2127.2142497185341</v>
      </c>
      <c r="BG438" s="30">
        <f t="shared" si="99"/>
        <v>682.65307048094564</v>
      </c>
      <c r="BH438" s="30">
        <f t="shared" si="99"/>
        <v>0</v>
      </c>
      <c r="BI438" s="30">
        <f t="shared" si="99"/>
        <v>447.60819514744151</v>
      </c>
      <c r="BJ438" s="30">
        <f t="shared" si="99"/>
        <v>4244.0619417812923</v>
      </c>
      <c r="BK438" s="30">
        <f t="shared" si="99"/>
        <v>0</v>
      </c>
      <c r="BL438" s="30">
        <f t="shared" si="99"/>
        <v>0</v>
      </c>
      <c r="BM438" s="30">
        <f t="shared" si="99"/>
        <v>1.6075274351517788E-2</v>
      </c>
      <c r="BN438" s="30">
        <f t="shared" si="99"/>
        <v>0.14775957063707137</v>
      </c>
      <c r="BO438" s="30">
        <f t="shared" si="99"/>
        <v>0</v>
      </c>
      <c r="BP438" s="30">
        <f t="shared" si="99"/>
        <v>4.6745931303451682</v>
      </c>
      <c r="BQ438" s="30">
        <f t="shared" si="99"/>
        <v>1376.6855318540224</v>
      </c>
      <c r="BR438" s="30">
        <f t="shared" si="99"/>
        <v>0</v>
      </c>
      <c r="BS438" s="30">
        <f t="shared" si="99"/>
        <v>0</v>
      </c>
      <c r="BT438" s="30">
        <f t="shared" si="99"/>
        <v>0</v>
      </c>
      <c r="BU438" s="30">
        <f t="shared" si="99"/>
        <v>0</v>
      </c>
      <c r="BV438" s="30">
        <f t="shared" si="99"/>
        <v>0</v>
      </c>
      <c r="BW438" s="30">
        <f t="shared" si="99"/>
        <v>0</v>
      </c>
      <c r="BX438" s="30">
        <f t="shared" si="99"/>
        <v>0</v>
      </c>
      <c r="BY438" s="30">
        <f t="shared" si="97"/>
        <v>19044.153119835726</v>
      </c>
      <c r="DD438" s="7">
        <v>20</v>
      </c>
      <c r="DE438" s="55">
        <f ca="1"/>
        <v>933290.47473307769</v>
      </c>
      <c r="DF438" s="55">
        <f ca="1"/>
        <v>7224.0066545183045</v>
      </c>
      <c r="DG438" s="55">
        <f ca="1"/>
        <v>0</v>
      </c>
      <c r="DH438" s="55">
        <f ca="1"/>
        <v>0</v>
      </c>
      <c r="DI438" s="55">
        <f ca="1"/>
        <v>5412.2335192287619</v>
      </c>
      <c r="DJ438" s="55">
        <f ca="1"/>
        <v>10455.807787216343</v>
      </c>
      <c r="DK438" s="55">
        <f ca="1"/>
        <v>0</v>
      </c>
      <c r="DL438" s="55">
        <f ca="1"/>
        <v>0</v>
      </c>
      <c r="DM438" s="55">
        <f ca="1"/>
        <v>52837.347655225196</v>
      </c>
      <c r="DN438" s="55">
        <f ca="1"/>
        <v>0</v>
      </c>
      <c r="DO438" s="55">
        <f ca="1"/>
        <v>0</v>
      </c>
      <c r="DP438" s="55">
        <f ca="1"/>
        <v>238091.87493393049</v>
      </c>
      <c r="DQ438" s="55">
        <f ca="1"/>
        <v>0</v>
      </c>
      <c r="DR438" s="55">
        <f ca="1"/>
        <v>0</v>
      </c>
      <c r="DS438" s="55">
        <f ca="1"/>
        <v>0</v>
      </c>
      <c r="DT438" s="55">
        <f ca="1"/>
        <v>10.461377601104653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ca="1"/>
        <v>0</v>
      </c>
      <c r="EE438" s="55">
        <f t="shared" ca="1" si="98"/>
        <v>1247322.2066607981</v>
      </c>
    </row>
    <row r="439" spans="50:135" x14ac:dyDescent="0.3">
      <c r="AX439" s="7">
        <v>21</v>
      </c>
      <c r="AY439" s="30">
        <f t="shared" si="100"/>
        <v>7793.4946649490703</v>
      </c>
      <c r="AZ439" s="30">
        <f t="shared" si="100"/>
        <v>4.9974553638775099</v>
      </c>
      <c r="BA439" s="30">
        <f t="shared" si="100"/>
        <v>0</v>
      </c>
      <c r="BB439" s="30">
        <f t="shared" si="100"/>
        <v>0</v>
      </c>
      <c r="BC439" s="30">
        <f t="shared" si="100"/>
        <v>75.081341489507068</v>
      </c>
      <c r="BD439" s="30">
        <f t="shared" si="100"/>
        <v>155.09509429273157</v>
      </c>
      <c r="BE439" s="30">
        <f t="shared" si="99"/>
        <v>0</v>
      </c>
      <c r="BF439" s="30">
        <f t="shared" si="99"/>
        <v>1432.1041292406926</v>
      </c>
      <c r="BG439" s="30">
        <f t="shared" si="99"/>
        <v>1741.8559768994876</v>
      </c>
      <c r="BH439" s="30">
        <f t="shared" si="99"/>
        <v>0</v>
      </c>
      <c r="BI439" s="30">
        <f t="shared" si="99"/>
        <v>414.49631810034873</v>
      </c>
      <c r="BJ439" s="30">
        <f t="shared" si="99"/>
        <v>4085.573046843595</v>
      </c>
      <c r="BK439" s="30">
        <f t="shared" si="99"/>
        <v>0</v>
      </c>
      <c r="BL439" s="30">
        <f t="shared" si="99"/>
        <v>0</v>
      </c>
      <c r="BM439" s="30">
        <f t="shared" si="99"/>
        <v>1.6511015183347466E-2</v>
      </c>
      <c r="BN439" s="30">
        <f t="shared" si="99"/>
        <v>0.15181614229616214</v>
      </c>
      <c r="BO439" s="30">
        <f t="shared" si="99"/>
        <v>0</v>
      </c>
      <c r="BP439" s="30">
        <f t="shared" si="99"/>
        <v>4.5655427425841409E-2</v>
      </c>
      <c r="BQ439" s="30">
        <f t="shared" si="99"/>
        <v>1325.2750267996416</v>
      </c>
      <c r="BR439" s="30">
        <f t="shared" si="99"/>
        <v>0</v>
      </c>
      <c r="BS439" s="30">
        <f t="shared" si="99"/>
        <v>0</v>
      </c>
      <c r="BT439" s="30">
        <f t="shared" si="99"/>
        <v>0</v>
      </c>
      <c r="BU439" s="30">
        <f t="shared" si="99"/>
        <v>0</v>
      </c>
      <c r="BV439" s="30">
        <f t="shared" si="99"/>
        <v>0</v>
      </c>
      <c r="BW439" s="30">
        <f t="shared" si="99"/>
        <v>0</v>
      </c>
      <c r="BX439" s="30">
        <f t="shared" si="99"/>
        <v>0</v>
      </c>
      <c r="BY439" s="30">
        <f t="shared" si="97"/>
        <v>17028.187036563857</v>
      </c>
      <c r="DD439" s="7">
        <v>21</v>
      </c>
      <c r="DE439" s="55">
        <f ca="1"/>
        <v>737264.59530418203</v>
      </c>
      <c r="DF439" s="55">
        <f ca="1"/>
        <v>504.74299175162849</v>
      </c>
      <c r="DG439" s="55">
        <f ca="1"/>
        <v>0</v>
      </c>
      <c r="DH439" s="55">
        <f ca="1"/>
        <v>0</v>
      </c>
      <c r="DI439" s="55">
        <f ca="1"/>
        <v>5563.527404372473</v>
      </c>
      <c r="DJ439" s="55">
        <f ca="1"/>
        <v>10748.090034486298</v>
      </c>
      <c r="DK439" s="55">
        <f ca="1"/>
        <v>0</v>
      </c>
      <c r="DL439" s="55">
        <f ca="1"/>
        <v>0</v>
      </c>
      <c r="DM439" s="55">
        <f ca="1"/>
        <v>134819.65261202035</v>
      </c>
      <c r="DN439" s="55">
        <f ca="1"/>
        <v>0</v>
      </c>
      <c r="DO439" s="55">
        <f ca="1"/>
        <v>0</v>
      </c>
      <c r="DP439" s="55">
        <f ca="1"/>
        <v>229200.64792792569</v>
      </c>
      <c r="DQ439" s="55">
        <f ca="1"/>
        <v>0</v>
      </c>
      <c r="DR439" s="55">
        <f ca="1"/>
        <v>0</v>
      </c>
      <c r="DS439" s="55">
        <f ca="1"/>
        <v>0</v>
      </c>
      <c r="DT439" s="55">
        <f ca="1"/>
        <v>10.748582874568278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ca="1"/>
        <v>0</v>
      </c>
      <c r="EE439" s="55">
        <f t="shared" ca="1" si="98"/>
        <v>1118112.004857613</v>
      </c>
    </row>
    <row r="440" spans="50:135" x14ac:dyDescent="0.3">
      <c r="AX440" s="7">
        <v>22</v>
      </c>
      <c r="AY440" s="30">
        <f t="shared" si="100"/>
        <v>10204.073445351603</v>
      </c>
      <c r="AZ440" s="30">
        <f t="shared" si="100"/>
        <v>7.5523091975586647</v>
      </c>
      <c r="BA440" s="30">
        <f t="shared" si="100"/>
        <v>0</v>
      </c>
      <c r="BB440" s="30">
        <f t="shared" si="100"/>
        <v>0</v>
      </c>
      <c r="BC440" s="30">
        <f t="shared" si="100"/>
        <v>623.8104738132032</v>
      </c>
      <c r="BD440" s="30">
        <f t="shared" si="100"/>
        <v>1288.6016995810648</v>
      </c>
      <c r="BE440" s="30">
        <f t="shared" si="99"/>
        <v>0</v>
      </c>
      <c r="BF440" s="30">
        <f t="shared" si="99"/>
        <v>6046.9378018011585</v>
      </c>
      <c r="BG440" s="30">
        <f t="shared" si="99"/>
        <v>288.78788511104318</v>
      </c>
      <c r="BH440" s="30">
        <f t="shared" si="99"/>
        <v>0</v>
      </c>
      <c r="BI440" s="30">
        <f t="shared" si="99"/>
        <v>6343.616090791993</v>
      </c>
      <c r="BJ440" s="30">
        <f t="shared" si="99"/>
        <v>114805.1926675289</v>
      </c>
      <c r="BK440" s="30">
        <f t="shared" si="99"/>
        <v>0</v>
      </c>
      <c r="BL440" s="30">
        <f t="shared" si="99"/>
        <v>0</v>
      </c>
      <c r="BM440" s="30">
        <f t="shared" si="99"/>
        <v>0.13708099648585667</v>
      </c>
      <c r="BN440" s="30">
        <f t="shared" si="99"/>
        <v>1.2613586555048699</v>
      </c>
      <c r="BO440" s="30">
        <f t="shared" si="99"/>
        <v>0</v>
      </c>
      <c r="BP440" s="30">
        <f t="shared" si="99"/>
        <v>214.81256507110859</v>
      </c>
      <c r="BQ440" s="30">
        <f t="shared" si="99"/>
        <v>37240.419641315209</v>
      </c>
      <c r="BR440" s="30">
        <f t="shared" si="99"/>
        <v>0</v>
      </c>
      <c r="BS440" s="30">
        <f t="shared" si="99"/>
        <v>0</v>
      </c>
      <c r="BT440" s="30">
        <f t="shared" si="99"/>
        <v>0</v>
      </c>
      <c r="BU440" s="30">
        <f t="shared" si="99"/>
        <v>0</v>
      </c>
      <c r="BV440" s="30">
        <f t="shared" si="99"/>
        <v>0</v>
      </c>
      <c r="BW440" s="30">
        <f t="shared" si="99"/>
        <v>0</v>
      </c>
      <c r="BX440" s="30">
        <f t="shared" si="99"/>
        <v>0</v>
      </c>
      <c r="BY440" s="30">
        <f t="shared" si="97"/>
        <v>177065.20301921479</v>
      </c>
      <c r="DD440" s="7">
        <v>22</v>
      </c>
      <c r="DE440" s="55">
        <f ca="1"/>
        <v>965305.34793026163</v>
      </c>
      <c r="DF440" s="55">
        <f ca="1"/>
        <v>762.78322895342512</v>
      </c>
      <c r="DG440" s="55">
        <f ca="1"/>
        <v>0</v>
      </c>
      <c r="DH440" s="55">
        <f ca="1"/>
        <v>0</v>
      </c>
      <c r="DI440" s="55">
        <f ca="1"/>
        <v>46224.356109558357</v>
      </c>
      <c r="DJ440" s="55">
        <f ca="1"/>
        <v>89300.097780967786</v>
      </c>
      <c r="DK440" s="55">
        <f ca="1"/>
        <v>0</v>
      </c>
      <c r="DL440" s="55">
        <f ca="1"/>
        <v>0</v>
      </c>
      <c r="DM440" s="55">
        <f ca="1"/>
        <v>22352.182307594743</v>
      </c>
      <c r="DN440" s="55">
        <f ca="1"/>
        <v>0</v>
      </c>
      <c r="DO440" s="55">
        <f ca="1"/>
        <v>0</v>
      </c>
      <c r="DP440" s="55">
        <f ca="1"/>
        <v>6440571.3086483711</v>
      </c>
      <c r="DQ440" s="55">
        <f ca="1"/>
        <v>0</v>
      </c>
      <c r="DR440" s="55">
        <f ca="1"/>
        <v>0</v>
      </c>
      <c r="DS440" s="55">
        <f ca="1"/>
        <v>0</v>
      </c>
      <c r="DT440" s="55">
        <f ca="1"/>
        <v>89.304192809744791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ca="1"/>
        <v>0</v>
      </c>
      <c r="EE440" s="55">
        <f t="shared" ca="1" si="98"/>
        <v>7564605.380198516</v>
      </c>
    </row>
    <row r="441" spans="50:135" x14ac:dyDescent="0.3">
      <c r="AX441" s="7">
        <v>23</v>
      </c>
      <c r="AY441" s="30">
        <f t="shared" si="100"/>
        <v>41890.064291799499</v>
      </c>
      <c r="AZ441" s="30">
        <f t="shared" si="100"/>
        <v>26.861342121411614</v>
      </c>
      <c r="BA441" s="30">
        <f t="shared" si="100"/>
        <v>0</v>
      </c>
      <c r="BB441" s="30">
        <f t="shared" si="100"/>
        <v>0</v>
      </c>
      <c r="BC441" s="30">
        <f t="shared" si="100"/>
        <v>403.56250408850349</v>
      </c>
      <c r="BD441" s="30">
        <f t="shared" si="100"/>
        <v>833.63673821321731</v>
      </c>
      <c r="BE441" s="30">
        <f t="shared" si="99"/>
        <v>0</v>
      </c>
      <c r="BF441" s="30">
        <f t="shared" si="99"/>
        <v>7697.5652927537885</v>
      </c>
      <c r="BG441" s="30">
        <f t="shared" si="99"/>
        <v>9362.4826807789432</v>
      </c>
      <c r="BH441" s="30">
        <f t="shared" si="99"/>
        <v>0</v>
      </c>
      <c r="BI441" s="30">
        <f t="shared" si="99"/>
        <v>2227.9193300312359</v>
      </c>
      <c r="BJ441" s="30">
        <f t="shared" si="99"/>
        <v>21959.971099267343</v>
      </c>
      <c r="BK441" s="30">
        <f t="shared" si="99"/>
        <v>0</v>
      </c>
      <c r="BL441" s="30">
        <f t="shared" si="99"/>
        <v>0</v>
      </c>
      <c r="BM441" s="30">
        <f t="shared" si="99"/>
        <v>8.8746773320421829E-2</v>
      </c>
      <c r="BN441" s="30">
        <f t="shared" si="99"/>
        <v>0.81601235948432682</v>
      </c>
      <c r="BO441" s="30">
        <f t="shared" si="99"/>
        <v>0</v>
      </c>
      <c r="BP441" s="30">
        <f t="shared" si="99"/>
        <v>0.24539810334205248</v>
      </c>
      <c r="BQ441" s="30">
        <f t="shared" si="99"/>
        <v>7123.3584488017559</v>
      </c>
      <c r="BR441" s="30">
        <f t="shared" si="99"/>
        <v>0</v>
      </c>
      <c r="BS441" s="30">
        <f t="shared" si="99"/>
        <v>0</v>
      </c>
      <c r="BT441" s="30">
        <f t="shared" ref="BT441:BX456" si="101">AR110*$J111*AR166</f>
        <v>0</v>
      </c>
      <c r="BU441" s="30">
        <f t="shared" si="101"/>
        <v>0</v>
      </c>
      <c r="BV441" s="30">
        <f t="shared" si="101"/>
        <v>0</v>
      </c>
      <c r="BW441" s="30">
        <f t="shared" si="101"/>
        <v>0</v>
      </c>
      <c r="BX441" s="30">
        <f t="shared" si="101"/>
        <v>0</v>
      </c>
      <c r="BY441" s="30">
        <f t="shared" si="97"/>
        <v>91526.571885091849</v>
      </c>
      <c r="DD441" s="7">
        <v>23</v>
      </c>
      <c r="DE441" s="55">
        <f ca="1"/>
        <v>3962800.0820042323</v>
      </c>
      <c r="DF441" s="55">
        <f ca="1"/>
        <v>2712.995554262573</v>
      </c>
      <c r="DG441" s="55">
        <f ca="1"/>
        <v>0</v>
      </c>
      <c r="DH441" s="55">
        <f ca="1"/>
        <v>0</v>
      </c>
      <c r="DI441" s="55">
        <f ca="1"/>
        <v>29903.981552958106</v>
      </c>
      <c r="DJ441" s="55">
        <f ca="1"/>
        <v>57771.02595817596</v>
      </c>
      <c r="DK441" s="55">
        <f ca="1"/>
        <v>0</v>
      </c>
      <c r="DL441" s="55">
        <f ca="1"/>
        <v>0</v>
      </c>
      <c r="DM441" s="55">
        <f ca="1"/>
        <v>724656.15949229023</v>
      </c>
      <c r="DN441" s="55">
        <f ca="1"/>
        <v>0</v>
      </c>
      <c r="DO441" s="55">
        <f ca="1"/>
        <v>0</v>
      </c>
      <c r="DP441" s="55">
        <f ca="1"/>
        <v>1231954.378668898</v>
      </c>
      <c r="DQ441" s="55">
        <f ca="1"/>
        <v>0</v>
      </c>
      <c r="DR441" s="55">
        <f ca="1"/>
        <v>0</v>
      </c>
      <c r="DS441" s="55">
        <f ca="1"/>
        <v>0</v>
      </c>
      <c r="DT441" s="55">
        <f ca="1"/>
        <v>57.773675051490336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ca="1"/>
        <v>0</v>
      </c>
      <c r="EE441" s="55">
        <f t="shared" ca="1" si="98"/>
        <v>6009856.3969058683</v>
      </c>
    </row>
    <row r="442" spans="50:135" x14ac:dyDescent="0.3">
      <c r="AX442" s="7">
        <v>24</v>
      </c>
      <c r="AY442" s="30">
        <f t="shared" si="100"/>
        <v>3248.0230031850806</v>
      </c>
      <c r="AZ442" s="30">
        <f t="shared" si="100"/>
        <v>2.4039491807647724</v>
      </c>
      <c r="BA442" s="30">
        <f t="shared" si="100"/>
        <v>0</v>
      </c>
      <c r="BB442" s="30">
        <f t="shared" si="100"/>
        <v>0</v>
      </c>
      <c r="BC442" s="30">
        <f t="shared" si="100"/>
        <v>964.46826908626645</v>
      </c>
      <c r="BD442" s="30">
        <f t="shared" si="100"/>
        <v>1992.2965435640031</v>
      </c>
      <c r="BE442" s="30">
        <f t="shared" si="100"/>
        <v>0</v>
      </c>
      <c r="BF442" s="30">
        <f t="shared" si="100"/>
        <v>4624.3381070165133</v>
      </c>
      <c r="BG442" s="30">
        <f t="shared" si="100"/>
        <v>210.09931461305749</v>
      </c>
      <c r="BH442" s="30">
        <f t="shared" si="100"/>
        <v>0</v>
      </c>
      <c r="BI442" s="30">
        <f t="shared" si="100"/>
        <v>681.20347949735435</v>
      </c>
      <c r="BJ442" s="30">
        <f t="shared" si="100"/>
        <v>80735.87342483415</v>
      </c>
      <c r="BK442" s="30">
        <f t="shared" si="100"/>
        <v>0</v>
      </c>
      <c r="BL442" s="30">
        <f t="shared" si="100"/>
        <v>0</v>
      </c>
      <c r="BM442" s="30">
        <f t="shared" si="100"/>
        <v>0.21166757587851812</v>
      </c>
      <c r="BN442" s="30">
        <f t="shared" si="100"/>
        <v>1.9563215346347886</v>
      </c>
      <c r="BO442" s="30">
        <f t="shared" ref="BO442:BX457" si="102">AM111*$J112*AM167</f>
        <v>0</v>
      </c>
      <c r="BP442" s="30">
        <f t="shared" si="102"/>
        <v>0</v>
      </c>
      <c r="BQ442" s="30">
        <f t="shared" si="102"/>
        <v>26137.738536513978</v>
      </c>
      <c r="BR442" s="30">
        <f t="shared" si="102"/>
        <v>0</v>
      </c>
      <c r="BS442" s="30">
        <f t="shared" si="102"/>
        <v>0</v>
      </c>
      <c r="BT442" s="30">
        <f t="shared" si="101"/>
        <v>0</v>
      </c>
      <c r="BU442" s="30">
        <f t="shared" si="101"/>
        <v>0</v>
      </c>
      <c r="BV442" s="30">
        <f t="shared" si="101"/>
        <v>0</v>
      </c>
      <c r="BW442" s="30">
        <f t="shared" si="101"/>
        <v>0</v>
      </c>
      <c r="BX442" s="30">
        <f t="shared" si="101"/>
        <v>0</v>
      </c>
      <c r="BY442" s="30">
        <f t="shared" si="97"/>
        <v>118598.61261660166</v>
      </c>
      <c r="DD442" s="7">
        <v>24</v>
      </c>
      <c r="DE442" s="55">
        <f ca="1"/>
        <v>307262.9761013086</v>
      </c>
      <c r="DF442" s="55">
        <f ca="1"/>
        <v>242.79886725724202</v>
      </c>
      <c r="DG442" s="55">
        <f ca="1"/>
        <v>0</v>
      </c>
      <c r="DH442" s="55">
        <f ca="1"/>
        <v>0</v>
      </c>
      <c r="DI442" s="55">
        <f ca="1"/>
        <v>71467.098739292342</v>
      </c>
      <c r="DJ442" s="55">
        <f ca="1"/>
        <v>138066.1504689854</v>
      </c>
      <c r="DK442" s="55">
        <f ca="1"/>
        <v>0</v>
      </c>
      <c r="DL442" s="55">
        <f ca="1"/>
        <v>0</v>
      </c>
      <c r="DM442" s="55">
        <f ca="1"/>
        <v>16261.686951050651</v>
      </c>
      <c r="DN442" s="55">
        <f ca="1"/>
        <v>0</v>
      </c>
      <c r="DO442" s="55">
        <f ca="1"/>
        <v>0</v>
      </c>
      <c r="DP442" s="55">
        <f ca="1"/>
        <v>4529282.4991331957</v>
      </c>
      <c r="DQ442" s="55">
        <f ca="1"/>
        <v>0</v>
      </c>
      <c r="DR442" s="55">
        <f ca="1"/>
        <v>0</v>
      </c>
      <c r="DS442" s="55">
        <f ca="1"/>
        <v>0</v>
      </c>
      <c r="DT442" s="55">
        <f ca="1"/>
        <v>138.50756465214303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ca="1"/>
        <v>0</v>
      </c>
      <c r="EE442" s="55">
        <f t="shared" ca="1" si="98"/>
        <v>5062721.7178257415</v>
      </c>
    </row>
    <row r="443" spans="50:135" x14ac:dyDescent="0.3">
      <c r="AX443" s="7">
        <v>25</v>
      </c>
      <c r="AY443" s="30">
        <f t="shared" si="100"/>
        <v>3.1584343879699781</v>
      </c>
      <c r="AZ443" s="30">
        <f t="shared" si="100"/>
        <v>0.70968911580246941</v>
      </c>
      <c r="BA443" s="30">
        <f t="shared" si="100"/>
        <v>0</v>
      </c>
      <c r="BB443" s="30">
        <f t="shared" si="100"/>
        <v>0</v>
      </c>
      <c r="BC443" s="30">
        <f t="shared" si="100"/>
        <v>122.86998052261083</v>
      </c>
      <c r="BD443" s="30">
        <f t="shared" si="100"/>
        <v>253.81181048024101</v>
      </c>
      <c r="BE443" s="30">
        <f t="shared" si="100"/>
        <v>0</v>
      </c>
      <c r="BF443" s="30">
        <f t="shared" si="100"/>
        <v>264.80494628187074</v>
      </c>
      <c r="BG443" s="30">
        <f t="shared" si="100"/>
        <v>12.030983988460013</v>
      </c>
      <c r="BH443" s="30">
        <f t="shared" si="100"/>
        <v>0</v>
      </c>
      <c r="BI443" s="30">
        <f t="shared" si="100"/>
        <v>39.0079718781964</v>
      </c>
      <c r="BJ443" s="30">
        <f t="shared" si="100"/>
        <v>1507.5836346626515</v>
      </c>
      <c r="BK443" s="30">
        <f t="shared" si="100"/>
        <v>0</v>
      </c>
      <c r="BL443" s="30">
        <f t="shared" si="100"/>
        <v>0</v>
      </c>
      <c r="BM443" s="30">
        <f t="shared" si="100"/>
        <v>2.7046843290436214E-2</v>
      </c>
      <c r="BN443" s="30">
        <f t="shared" si="100"/>
        <v>0.24765784217748824</v>
      </c>
      <c r="BO443" s="30">
        <f t="shared" si="102"/>
        <v>0</v>
      </c>
      <c r="BP443" s="30">
        <f t="shared" si="102"/>
        <v>580.75546784917435</v>
      </c>
      <c r="BQ443" s="30">
        <f t="shared" si="102"/>
        <v>489.02881410462032</v>
      </c>
      <c r="BR443" s="30">
        <f t="shared" si="102"/>
        <v>0</v>
      </c>
      <c r="BS443" s="30">
        <f t="shared" si="102"/>
        <v>0</v>
      </c>
      <c r="BT443" s="30">
        <f t="shared" si="101"/>
        <v>0</v>
      </c>
      <c r="BU443" s="30">
        <f t="shared" si="101"/>
        <v>0</v>
      </c>
      <c r="BV443" s="30">
        <f t="shared" si="101"/>
        <v>0</v>
      </c>
      <c r="BW443" s="30">
        <f t="shared" si="101"/>
        <v>0</v>
      </c>
      <c r="BX443" s="30">
        <f t="shared" si="101"/>
        <v>0</v>
      </c>
      <c r="BY443" s="30">
        <f t="shared" si="97"/>
        <v>3274.0364379570651</v>
      </c>
      <c r="DD443" s="7">
        <v>25</v>
      </c>
      <c r="DE443" s="55">
        <f ca="1"/>
        <v>298.78789310195992</v>
      </c>
      <c r="DF443" s="55">
        <f ca="1"/>
        <v>71.678600696049415</v>
      </c>
      <c r="DG443" s="55">
        <f ca="1"/>
        <v>0</v>
      </c>
      <c r="DH443" s="55">
        <f ca="1"/>
        <v>0</v>
      </c>
      <c r="DI443" s="55">
        <f ca="1"/>
        <v>9104.665556725462</v>
      </c>
      <c r="DJ443" s="55">
        <f ca="1"/>
        <v>17589.1584662807</v>
      </c>
      <c r="DK443" s="55">
        <f ca="1"/>
        <v>0</v>
      </c>
      <c r="DL443" s="55">
        <f ca="1"/>
        <v>0</v>
      </c>
      <c r="DM443" s="55">
        <f ca="1"/>
        <v>931.19816070680508</v>
      </c>
      <c r="DN443" s="55">
        <f ca="1"/>
        <v>0</v>
      </c>
      <c r="DO443" s="55">
        <f ca="1"/>
        <v>0</v>
      </c>
      <c r="DP443" s="55">
        <f ca="1"/>
        <v>84575.441904574749</v>
      </c>
      <c r="DQ443" s="55">
        <f ca="1"/>
        <v>0</v>
      </c>
      <c r="DR443" s="55">
        <f ca="1"/>
        <v>0</v>
      </c>
      <c r="DS443" s="55">
        <f ca="1"/>
        <v>0</v>
      </c>
      <c r="DT443" s="55">
        <f ca="1"/>
        <v>17.534175226166166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ca="1"/>
        <v>0</v>
      </c>
      <c r="EE443" s="55">
        <f t="shared" ca="1" si="98"/>
        <v>112588.46475731189</v>
      </c>
    </row>
    <row r="444" spans="50:135" x14ac:dyDescent="0.3">
      <c r="AX444" s="7">
        <v>26</v>
      </c>
      <c r="AY444" s="30">
        <f t="shared" si="100"/>
        <v>173.69337981695423</v>
      </c>
      <c r="AZ444" s="30">
        <f t="shared" si="100"/>
        <v>0.12855514168373305</v>
      </c>
      <c r="BA444" s="30">
        <f t="shared" si="100"/>
        <v>0</v>
      </c>
      <c r="BB444" s="30">
        <f t="shared" si="100"/>
        <v>0</v>
      </c>
      <c r="BC444" s="30">
        <f t="shared" si="100"/>
        <v>109.01754785677208</v>
      </c>
      <c r="BD444" s="30">
        <f t="shared" si="100"/>
        <v>225.19692018303027</v>
      </c>
      <c r="BE444" s="30">
        <f t="shared" si="100"/>
        <v>0</v>
      </c>
      <c r="BF444" s="30">
        <f t="shared" si="100"/>
        <v>223.44403350869325</v>
      </c>
      <c r="BG444" s="30">
        <f t="shared" si="100"/>
        <v>10.151817885300215</v>
      </c>
      <c r="BH444" s="30">
        <f t="shared" si="100"/>
        <v>0</v>
      </c>
      <c r="BI444" s="30">
        <f t="shared" si="100"/>
        <v>222.99839647621781</v>
      </c>
      <c r="BJ444" s="30">
        <f t="shared" si="100"/>
        <v>3863.0401547948891</v>
      </c>
      <c r="BK444" s="30">
        <f t="shared" si="100"/>
        <v>0</v>
      </c>
      <c r="BL444" s="30">
        <f t="shared" si="100"/>
        <v>0</v>
      </c>
      <c r="BM444" s="30">
        <f t="shared" si="100"/>
        <v>2.4047176086490454E-2</v>
      </c>
      <c r="BN444" s="30">
        <f t="shared" si="100"/>
        <v>0.22043590730830012</v>
      </c>
      <c r="BO444" s="30">
        <f t="shared" si="102"/>
        <v>0</v>
      </c>
      <c r="BP444" s="30">
        <f t="shared" si="102"/>
        <v>673.43632954804718</v>
      </c>
      <c r="BQ444" s="30">
        <f t="shared" si="102"/>
        <v>1253.0899790856017</v>
      </c>
      <c r="BR444" s="30">
        <f t="shared" si="102"/>
        <v>0</v>
      </c>
      <c r="BS444" s="30">
        <f t="shared" si="102"/>
        <v>0</v>
      </c>
      <c r="BT444" s="30">
        <f t="shared" si="101"/>
        <v>0</v>
      </c>
      <c r="BU444" s="30">
        <f t="shared" si="101"/>
        <v>0</v>
      </c>
      <c r="BV444" s="30">
        <f t="shared" si="101"/>
        <v>0</v>
      </c>
      <c r="BW444" s="30">
        <f t="shared" si="101"/>
        <v>0</v>
      </c>
      <c r="BX444" s="30">
        <f t="shared" si="101"/>
        <v>0</v>
      </c>
      <c r="BY444" s="30">
        <f t="shared" si="97"/>
        <v>6754.4415973805844</v>
      </c>
      <c r="DD444" s="7">
        <v>26</v>
      </c>
      <c r="DE444" s="55">
        <f ca="1"/>
        <v>16431.393730683871</v>
      </c>
      <c r="DF444" s="55">
        <f ca="1"/>
        <v>12.984069310057038</v>
      </c>
      <c r="DG444" s="55">
        <f ca="1"/>
        <v>0</v>
      </c>
      <c r="DH444" s="55">
        <f ca="1"/>
        <v>0</v>
      </c>
      <c r="DI444" s="55">
        <f ca="1"/>
        <v>8078.2002961868111</v>
      </c>
      <c r="DJ444" s="55">
        <f ca="1"/>
        <v>15606.146568683997</v>
      </c>
      <c r="DK444" s="55">
        <f ca="1"/>
        <v>0</v>
      </c>
      <c r="DL444" s="55">
        <f ca="1"/>
        <v>0</v>
      </c>
      <c r="DM444" s="55">
        <f ca="1"/>
        <v>785.75070432223663</v>
      </c>
      <c r="DN444" s="55">
        <f ca="1"/>
        <v>0</v>
      </c>
      <c r="DO444" s="55">
        <f ca="1"/>
        <v>0</v>
      </c>
      <c r="DP444" s="55">
        <f ca="1"/>
        <v>216716.55268399327</v>
      </c>
      <c r="DQ444" s="55">
        <f ca="1"/>
        <v>0</v>
      </c>
      <c r="DR444" s="55">
        <f ca="1"/>
        <v>0</v>
      </c>
      <c r="DS444" s="55">
        <f ca="1"/>
        <v>0</v>
      </c>
      <c r="DT444" s="55">
        <f ca="1"/>
        <v>15.606862237427649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ca="1"/>
        <v>0</v>
      </c>
      <c r="EE444" s="55">
        <f t="shared" ca="1" si="98"/>
        <v>257646.63491541767</v>
      </c>
    </row>
    <row r="445" spans="50:135" x14ac:dyDescent="0.3">
      <c r="AX445" s="7">
        <v>27</v>
      </c>
      <c r="AY445" s="30">
        <f t="shared" si="100"/>
        <v>3000.7655512950746</v>
      </c>
      <c r="AZ445" s="30">
        <f t="shared" si="100"/>
        <v>0</v>
      </c>
      <c r="BA445" s="30">
        <f t="shared" si="100"/>
        <v>0</v>
      </c>
      <c r="BB445" s="30">
        <f t="shared" si="100"/>
        <v>0</v>
      </c>
      <c r="BC445" s="30">
        <f t="shared" si="100"/>
        <v>1.5302297202821955</v>
      </c>
      <c r="BD445" s="30">
        <f t="shared" si="100"/>
        <v>3.1609866992310418</v>
      </c>
      <c r="BE445" s="30">
        <f t="shared" si="100"/>
        <v>0</v>
      </c>
      <c r="BF445" s="30">
        <f t="shared" si="100"/>
        <v>1703.3780235459519</v>
      </c>
      <c r="BG445" s="30">
        <f t="shared" si="100"/>
        <v>807.48259593425848</v>
      </c>
      <c r="BH445" s="30">
        <f t="shared" si="100"/>
        <v>0</v>
      </c>
      <c r="BI445" s="30">
        <f t="shared" si="100"/>
        <v>26.994753884599721</v>
      </c>
      <c r="BJ445" s="30">
        <f t="shared" si="100"/>
        <v>4107.2006030375933</v>
      </c>
      <c r="BK445" s="30">
        <f t="shared" si="100"/>
        <v>0</v>
      </c>
      <c r="BL445" s="30">
        <f t="shared" si="100"/>
        <v>0</v>
      </c>
      <c r="BM445" s="30">
        <f t="shared" si="100"/>
        <v>3.3672205048486923E-4</v>
      </c>
      <c r="BN445" s="30">
        <f t="shared" si="100"/>
        <v>3.09415311325625E-3</v>
      </c>
      <c r="BO445" s="30">
        <f t="shared" si="102"/>
        <v>0</v>
      </c>
      <c r="BP445" s="30">
        <f t="shared" si="102"/>
        <v>1.2191660448590093E-6</v>
      </c>
      <c r="BQ445" s="30">
        <f t="shared" si="102"/>
        <v>209.60267115807977</v>
      </c>
      <c r="BR445" s="30">
        <f t="shared" si="102"/>
        <v>0</v>
      </c>
      <c r="BS445" s="30">
        <f t="shared" si="102"/>
        <v>0</v>
      </c>
      <c r="BT445" s="30">
        <f t="shared" si="101"/>
        <v>286.13516346764857</v>
      </c>
      <c r="BU445" s="30">
        <f t="shared" si="101"/>
        <v>4981.8931255071693</v>
      </c>
      <c r="BV445" s="30">
        <f t="shared" si="101"/>
        <v>0</v>
      </c>
      <c r="BW445" s="30">
        <f t="shared" si="101"/>
        <v>0</v>
      </c>
      <c r="BX445" s="30">
        <f t="shared" si="101"/>
        <v>0</v>
      </c>
      <c r="BY445" s="30">
        <f t="shared" si="97"/>
        <v>15128.14713634422</v>
      </c>
      <c r="DD445" s="7">
        <v>27</v>
      </c>
      <c r="DE445" s="55">
        <f ca="1"/>
        <v>283872.42115251406</v>
      </c>
      <c r="DF445" s="55">
        <f ca="1"/>
        <v>0</v>
      </c>
      <c r="DG445" s="55">
        <f ca="1"/>
        <v>0</v>
      </c>
      <c r="DH445" s="55">
        <f ca="1"/>
        <v>0</v>
      </c>
      <c r="DI445" s="55">
        <f ca="1"/>
        <v>113.39002227291068</v>
      </c>
      <c r="DJ445" s="55">
        <f ca="1"/>
        <v>219.05637825671118</v>
      </c>
      <c r="DK445" s="55">
        <f ca="1"/>
        <v>0</v>
      </c>
      <c r="DL445" s="55">
        <f ca="1"/>
        <v>0</v>
      </c>
      <c r="DM445" s="55">
        <f ca="1"/>
        <v>62499.15292531161</v>
      </c>
      <c r="DN445" s="55">
        <f ca="1"/>
        <v>0</v>
      </c>
      <c r="DO445" s="55">
        <f ca="1"/>
        <v>0</v>
      </c>
      <c r="DP445" s="55">
        <f ca="1"/>
        <v>230413.95383040898</v>
      </c>
      <c r="DQ445" s="55">
        <f ca="1"/>
        <v>0</v>
      </c>
      <c r="DR445" s="55">
        <f ca="1"/>
        <v>0</v>
      </c>
      <c r="DS445" s="55">
        <f ca="1"/>
        <v>0</v>
      </c>
      <c r="DT445" s="55">
        <f ca="1"/>
        <v>0.2190660404185425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ca="1"/>
        <v>0</v>
      </c>
      <c r="EE445" s="55">
        <f t="shared" ca="1" si="98"/>
        <v>577118.19337480469</v>
      </c>
    </row>
    <row r="446" spans="50:135" x14ac:dyDescent="0.3">
      <c r="AX446" s="7">
        <v>28</v>
      </c>
      <c r="AY446" s="30">
        <f t="shared" si="100"/>
        <v>1554.2513033278285</v>
      </c>
      <c r="AZ446" s="30">
        <f t="shared" si="100"/>
        <v>0</v>
      </c>
      <c r="BA446" s="30">
        <f t="shared" si="100"/>
        <v>0</v>
      </c>
      <c r="BB446" s="30">
        <f t="shared" si="100"/>
        <v>0</v>
      </c>
      <c r="BC446" s="30">
        <f t="shared" si="100"/>
        <v>0.79258492208518161</v>
      </c>
      <c r="BD446" s="30">
        <f t="shared" si="100"/>
        <v>1.6372381043009374</v>
      </c>
      <c r="BE446" s="30">
        <f t="shared" si="100"/>
        <v>0</v>
      </c>
      <c r="BF446" s="30">
        <f t="shared" si="100"/>
        <v>882.26736431752067</v>
      </c>
      <c r="BG446" s="30">
        <f t="shared" si="100"/>
        <v>418.23689867662176</v>
      </c>
      <c r="BH446" s="30">
        <f t="shared" si="100"/>
        <v>0</v>
      </c>
      <c r="BI446" s="30">
        <f t="shared" si="100"/>
        <v>13.981975832888619</v>
      </c>
      <c r="BJ446" s="30">
        <f t="shared" si="100"/>
        <v>2127.3311044101411</v>
      </c>
      <c r="BK446" s="30">
        <f t="shared" si="100"/>
        <v>0</v>
      </c>
      <c r="BL446" s="30">
        <f t="shared" si="100"/>
        <v>0</v>
      </c>
      <c r="BM446" s="30">
        <f t="shared" si="100"/>
        <v>1.7405091687994822E-4</v>
      </c>
      <c r="BN446" s="30">
        <f t="shared" si="100"/>
        <v>1.6026236522637086E-3</v>
      </c>
      <c r="BO446" s="30">
        <f t="shared" si="102"/>
        <v>0</v>
      </c>
      <c r="BP446" s="30">
        <f t="shared" si="102"/>
        <v>6.3223623652972658E-7</v>
      </c>
      <c r="BQ446" s="30">
        <f t="shared" si="102"/>
        <v>108.56403786829044</v>
      </c>
      <c r="BR446" s="30">
        <f t="shared" si="102"/>
        <v>0</v>
      </c>
      <c r="BS446" s="30">
        <f t="shared" si="102"/>
        <v>0</v>
      </c>
      <c r="BT446" s="30">
        <f t="shared" si="101"/>
        <v>148.20416437140037</v>
      </c>
      <c r="BU446" s="30">
        <f t="shared" si="101"/>
        <v>2580.3794912495832</v>
      </c>
      <c r="BV446" s="30">
        <f t="shared" si="101"/>
        <v>0</v>
      </c>
      <c r="BW446" s="30">
        <f t="shared" si="101"/>
        <v>0</v>
      </c>
      <c r="BX446" s="30">
        <f t="shared" si="101"/>
        <v>0</v>
      </c>
      <c r="BY446" s="30">
        <f t="shared" si="97"/>
        <v>7835.6479403874655</v>
      </c>
      <c r="DD446" s="7">
        <v>28</v>
      </c>
      <c r="DE446" s="55">
        <f ca="1"/>
        <v>147032.17329481256</v>
      </c>
      <c r="DF446" s="55">
        <f ca="1"/>
        <v>0</v>
      </c>
      <c r="DG446" s="55">
        <f ca="1"/>
        <v>0</v>
      </c>
      <c r="DH446" s="55">
        <f ca="1"/>
        <v>0</v>
      </c>
      <c r="DI446" s="55">
        <f ca="1"/>
        <v>58.730542726511956</v>
      </c>
      <c r="DJ446" s="55">
        <f ca="1"/>
        <v>113.46060062805496</v>
      </c>
      <c r="DK446" s="55">
        <f ca="1"/>
        <v>0</v>
      </c>
      <c r="DL446" s="55">
        <f ca="1"/>
        <v>0</v>
      </c>
      <c r="DM446" s="55">
        <f ca="1"/>
        <v>32371.535957570526</v>
      </c>
      <c r="DN446" s="55">
        <f ca="1"/>
        <v>0</v>
      </c>
      <c r="DO446" s="55">
        <f ca="1"/>
        <v>0</v>
      </c>
      <c r="DP446" s="55">
        <f ca="1"/>
        <v>119343.27495740891</v>
      </c>
      <c r="DQ446" s="55">
        <f ca="1"/>
        <v>0</v>
      </c>
      <c r="DR446" s="55">
        <f ca="1"/>
        <v>0</v>
      </c>
      <c r="DS446" s="55">
        <f ca="1"/>
        <v>0</v>
      </c>
      <c r="DT446" s="55">
        <f ca="1"/>
        <v>0.11346575458027057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ca="1"/>
        <v>0</v>
      </c>
      <c r="EE446" s="55">
        <f t="shared" ca="1" si="98"/>
        <v>298919.28881890117</v>
      </c>
    </row>
    <row r="447" spans="50:135" x14ac:dyDescent="0.3">
      <c r="AX447" s="7">
        <v>29</v>
      </c>
      <c r="AY447" s="30">
        <f t="shared" si="100"/>
        <v>296.14777285048245</v>
      </c>
      <c r="AZ447" s="30">
        <f t="shared" si="100"/>
        <v>0</v>
      </c>
      <c r="BA447" s="30">
        <f t="shared" si="100"/>
        <v>0</v>
      </c>
      <c r="BB447" s="30">
        <f t="shared" si="100"/>
        <v>0</v>
      </c>
      <c r="BC447" s="30">
        <f t="shared" si="100"/>
        <v>0.15101950421252963</v>
      </c>
      <c r="BD447" s="30">
        <f t="shared" si="100"/>
        <v>0.31196011631345277</v>
      </c>
      <c r="BE447" s="30">
        <f t="shared" si="100"/>
        <v>0</v>
      </c>
      <c r="BF447" s="30">
        <f t="shared" si="100"/>
        <v>168.10763769302574</v>
      </c>
      <c r="BG447" s="30">
        <f t="shared" si="100"/>
        <v>79.691054951070285</v>
      </c>
      <c r="BH447" s="30">
        <f t="shared" si="100"/>
        <v>0</v>
      </c>
      <c r="BI447" s="30">
        <f t="shared" si="100"/>
        <v>2.6641322385668622</v>
      </c>
      <c r="BJ447" s="30">
        <f t="shared" si="100"/>
        <v>405.34266705452734</v>
      </c>
      <c r="BK447" s="30">
        <f t="shared" si="100"/>
        <v>0</v>
      </c>
      <c r="BL447" s="30">
        <f t="shared" si="100"/>
        <v>0</v>
      </c>
      <c r="BM447" s="30">
        <f t="shared" si="100"/>
        <v>3.3321302274332587E-5</v>
      </c>
      <c r="BN447" s="30">
        <f t="shared" si="100"/>
        <v>3.0536419711988739E-4</v>
      </c>
      <c r="BO447" s="30">
        <f t="shared" si="102"/>
        <v>0</v>
      </c>
      <c r="BP447" s="30">
        <f t="shared" si="102"/>
        <v>1.2039448631966886E-7</v>
      </c>
      <c r="BQ447" s="30">
        <f t="shared" si="102"/>
        <v>20.68584272982169</v>
      </c>
      <c r="BR447" s="30">
        <f t="shared" si="102"/>
        <v>0</v>
      </c>
      <c r="BS447" s="30">
        <f t="shared" si="102"/>
        <v>0</v>
      </c>
      <c r="BT447" s="30">
        <f t="shared" si="101"/>
        <v>28.238891038646333</v>
      </c>
      <c r="BU447" s="30">
        <f t="shared" si="101"/>
        <v>491.66671939314136</v>
      </c>
      <c r="BV447" s="30">
        <f t="shared" si="101"/>
        <v>0</v>
      </c>
      <c r="BW447" s="30">
        <f t="shared" si="101"/>
        <v>0</v>
      </c>
      <c r="BX447" s="30">
        <f t="shared" si="101"/>
        <v>0</v>
      </c>
      <c r="BY447" s="30">
        <f t="shared" si="97"/>
        <v>1493.008036375702</v>
      </c>
      <c r="DD447" s="7">
        <v>29</v>
      </c>
      <c r="DE447" s="55">
        <f ca="1"/>
        <v>28015.579311655638</v>
      </c>
      <c r="DF447" s="55">
        <f ca="1"/>
        <v>0</v>
      </c>
      <c r="DG447" s="55">
        <f ca="1"/>
        <v>0</v>
      </c>
      <c r="DH447" s="55">
        <f ca="1"/>
        <v>0</v>
      </c>
      <c r="DI447" s="55">
        <f ca="1"/>
        <v>11.190545262148445</v>
      </c>
      <c r="DJ447" s="55">
        <f ca="1"/>
        <v>21.618836060522277</v>
      </c>
      <c r="DK447" s="55">
        <f ca="1"/>
        <v>0</v>
      </c>
      <c r="DL447" s="55">
        <f ca="1"/>
        <v>0</v>
      </c>
      <c r="DM447" s="55">
        <f ca="1"/>
        <v>6168.0876532128405</v>
      </c>
      <c r="DN447" s="55">
        <f ca="1"/>
        <v>0</v>
      </c>
      <c r="DO447" s="55">
        <f ca="1"/>
        <v>0</v>
      </c>
      <c r="DP447" s="55">
        <f ca="1"/>
        <v>22739.723621758985</v>
      </c>
      <c r="DQ447" s="55">
        <f ca="1"/>
        <v>0</v>
      </c>
      <c r="DR447" s="55">
        <f ca="1"/>
        <v>0</v>
      </c>
      <c r="DS447" s="55">
        <f ca="1"/>
        <v>0</v>
      </c>
      <c r="DT447" s="55">
        <f ca="1"/>
        <v>2.1619785156088027E-2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ca="1"/>
        <v>0</v>
      </c>
      <c r="EE447" s="55">
        <f t="shared" ca="1" si="98"/>
        <v>56956.221587735286</v>
      </c>
    </row>
    <row r="448" spans="50:135" x14ac:dyDescent="0.3">
      <c r="AX448" s="7">
        <v>30</v>
      </c>
      <c r="AY448" s="30">
        <f t="shared" si="100"/>
        <v>0</v>
      </c>
      <c r="AZ448" s="30">
        <f t="shared" si="100"/>
        <v>0</v>
      </c>
      <c r="BA448" s="30">
        <f t="shared" si="100"/>
        <v>0</v>
      </c>
      <c r="BB448" s="30">
        <f t="shared" si="100"/>
        <v>0</v>
      </c>
      <c r="BC448" s="30">
        <f t="shared" si="100"/>
        <v>25695.389375641687</v>
      </c>
      <c r="BD448" s="30">
        <f t="shared" si="100"/>
        <v>53078.817715855308</v>
      </c>
      <c r="BE448" s="30">
        <f t="shared" si="100"/>
        <v>0</v>
      </c>
      <c r="BF448" s="30">
        <f t="shared" si="100"/>
        <v>64869.598932895075</v>
      </c>
      <c r="BG448" s="30">
        <f t="shared" si="100"/>
        <v>0</v>
      </c>
      <c r="BH448" s="30">
        <f t="shared" si="100"/>
        <v>0</v>
      </c>
      <c r="BI448" s="30">
        <f t="shared" si="100"/>
        <v>0</v>
      </c>
      <c r="BJ448" s="30">
        <f t="shared" si="100"/>
        <v>0</v>
      </c>
      <c r="BK448" s="30">
        <f t="shared" si="100"/>
        <v>0</v>
      </c>
      <c r="BL448" s="30">
        <f t="shared" si="100"/>
        <v>0</v>
      </c>
      <c r="BM448" s="30">
        <f t="shared" si="100"/>
        <v>5.6506312937643965</v>
      </c>
      <c r="BN448" s="30">
        <f t="shared" si="100"/>
        <v>51.956648950326624</v>
      </c>
      <c r="BO448" s="30">
        <f t="shared" si="102"/>
        <v>0</v>
      </c>
      <c r="BP448" s="30">
        <f t="shared" si="102"/>
        <v>0</v>
      </c>
      <c r="BQ448" s="30">
        <f t="shared" si="102"/>
        <v>914.19788657831782</v>
      </c>
      <c r="BR448" s="30">
        <f t="shared" si="102"/>
        <v>0</v>
      </c>
      <c r="BS448" s="30">
        <f t="shared" si="102"/>
        <v>0</v>
      </c>
      <c r="BT448" s="30">
        <f t="shared" si="101"/>
        <v>0</v>
      </c>
      <c r="BU448" s="30">
        <f t="shared" si="101"/>
        <v>0</v>
      </c>
      <c r="BV448" s="30">
        <f t="shared" si="101"/>
        <v>0</v>
      </c>
      <c r="BW448" s="30">
        <f t="shared" si="101"/>
        <v>0</v>
      </c>
      <c r="BX448" s="30">
        <f t="shared" si="101"/>
        <v>0</v>
      </c>
      <c r="BY448" s="30">
        <f t="shared" si="97"/>
        <v>144615.6111912145</v>
      </c>
      <c r="DD448" s="7">
        <v>30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0</v>
      </c>
      <c r="DI448" s="55">
        <f ca="1"/>
        <v>1904028.3527350489</v>
      </c>
      <c r="DJ448" s="55">
        <f ca="1"/>
        <v>3678362.0677087726</v>
      </c>
      <c r="DK448" s="55">
        <f ca="1"/>
        <v>0</v>
      </c>
      <c r="DL448" s="55">
        <f ca="1"/>
        <v>0</v>
      </c>
      <c r="DM448" s="55">
        <f ca="1"/>
        <v>0</v>
      </c>
      <c r="DN448" s="55">
        <f ca="1"/>
        <v>0</v>
      </c>
      <c r="DO448" s="55">
        <f ca="1"/>
        <v>0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0</v>
      </c>
      <c r="DT448" s="55">
        <f ca="1"/>
        <v>3678.5307456831247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ca="1"/>
        <v>0</v>
      </c>
      <c r="EE448" s="55">
        <f t="shared" ca="1" si="98"/>
        <v>5586068.9511895049</v>
      </c>
    </row>
    <row r="449" spans="50:135" x14ac:dyDescent="0.3">
      <c r="AX449" s="7">
        <v>31</v>
      </c>
      <c r="AY449" s="30">
        <f t="shared" si="100"/>
        <v>0</v>
      </c>
      <c r="AZ449" s="30">
        <f t="shared" si="100"/>
        <v>0</v>
      </c>
      <c r="BA449" s="30">
        <f t="shared" si="100"/>
        <v>0</v>
      </c>
      <c r="BB449" s="30">
        <f t="shared" si="100"/>
        <v>0</v>
      </c>
      <c r="BC449" s="30">
        <f t="shared" si="100"/>
        <v>1191.3944238128665</v>
      </c>
      <c r="BD449" s="30">
        <f t="shared" si="100"/>
        <v>2461.056593968055</v>
      </c>
      <c r="BE449" s="30">
        <f t="shared" si="100"/>
        <v>0</v>
      </c>
      <c r="BF449" s="30">
        <f t="shared" si="100"/>
        <v>816.21470860427985</v>
      </c>
      <c r="BG449" s="30">
        <f t="shared" si="100"/>
        <v>188.9281064046825</v>
      </c>
      <c r="BH449" s="30">
        <f t="shared" si="100"/>
        <v>0</v>
      </c>
      <c r="BI449" s="30">
        <f t="shared" si="100"/>
        <v>501.85315192585938</v>
      </c>
      <c r="BJ449" s="30">
        <f t="shared" si="100"/>
        <v>96.740282285875907</v>
      </c>
      <c r="BK449" s="30">
        <f t="shared" si="100"/>
        <v>0</v>
      </c>
      <c r="BL449" s="30">
        <f t="shared" si="100"/>
        <v>0</v>
      </c>
      <c r="BM449" s="30">
        <f t="shared" si="100"/>
        <v>0.26199761044154268</v>
      </c>
      <c r="BN449" s="30">
        <f t="shared" si="100"/>
        <v>2.4090260276750457</v>
      </c>
      <c r="BO449" s="30">
        <f t="shared" si="102"/>
        <v>0</v>
      </c>
      <c r="BP449" s="30">
        <f t="shared" si="102"/>
        <v>250.4646446200199</v>
      </c>
      <c r="BQ449" s="30">
        <f t="shared" si="102"/>
        <v>2734.9935795107685</v>
      </c>
      <c r="BR449" s="30">
        <f t="shared" si="102"/>
        <v>0</v>
      </c>
      <c r="BS449" s="30">
        <f t="shared" si="102"/>
        <v>0</v>
      </c>
      <c r="BT449" s="30">
        <f t="shared" si="101"/>
        <v>0</v>
      </c>
      <c r="BU449" s="30">
        <f t="shared" si="101"/>
        <v>0</v>
      </c>
      <c r="BV449" s="30">
        <f t="shared" si="101"/>
        <v>0</v>
      </c>
      <c r="BW449" s="30">
        <f t="shared" si="101"/>
        <v>0</v>
      </c>
      <c r="BX449" s="30">
        <f t="shared" si="101"/>
        <v>0</v>
      </c>
      <c r="BY449" s="30">
        <f t="shared" si="97"/>
        <v>8244.316514770524</v>
      </c>
      <c r="DD449" s="7">
        <v>31</v>
      </c>
      <c r="DE449" s="55">
        <f ca="1"/>
        <v>0</v>
      </c>
      <c r="DF449" s="55">
        <f ca="1"/>
        <v>0</v>
      </c>
      <c r="DG449" s="55">
        <f ca="1"/>
        <v>0</v>
      </c>
      <c r="DH449" s="55">
        <f ca="1"/>
        <v>0</v>
      </c>
      <c r="DI449" s="55">
        <f ca="1"/>
        <v>88282.326804533397</v>
      </c>
      <c r="DJ449" s="55">
        <f ca="1"/>
        <v>170551.22196198622</v>
      </c>
      <c r="DK449" s="55">
        <f ca="1"/>
        <v>0</v>
      </c>
      <c r="DL449" s="55">
        <f ca="1"/>
        <v>0</v>
      </c>
      <c r="DM449" s="55">
        <f ca="1"/>
        <v>14623.035435722426</v>
      </c>
      <c r="DN449" s="55">
        <f ca="1"/>
        <v>0</v>
      </c>
      <c r="DO449" s="55">
        <f ca="1"/>
        <v>0</v>
      </c>
      <c r="DP449" s="55">
        <f ca="1"/>
        <v>5427.1298362376383</v>
      </c>
      <c r="DQ449" s="55">
        <f ca="1"/>
        <v>0</v>
      </c>
      <c r="DR449" s="55">
        <f ca="1"/>
        <v>0</v>
      </c>
      <c r="DS449" s="55">
        <f ca="1"/>
        <v>0</v>
      </c>
      <c r="DT449" s="55">
        <f ca="1"/>
        <v>170.55904275939324</v>
      </c>
      <c r="DU449" s="55">
        <f ca="1"/>
        <v>0</v>
      </c>
      <c r="DV449" s="55">
        <f ca="1"/>
        <v>0</v>
      </c>
      <c r="DW449" s="55">
        <f ca="1"/>
        <v>0</v>
      </c>
      <c r="DX449" s="55">
        <f ca="1"/>
        <v>0</v>
      </c>
      <c r="DY449" s="55">
        <f ca="1"/>
        <v>0</v>
      </c>
      <c r="DZ449" s="55">
        <f ca="1"/>
        <v>0</v>
      </c>
      <c r="EA449" s="55">
        <f ca="1"/>
        <v>0</v>
      </c>
      <c r="EB449" s="55">
        <f ca="1"/>
        <v>0</v>
      </c>
      <c r="EC449" s="55">
        <f ca="1"/>
        <v>0</v>
      </c>
      <c r="ED449" s="55">
        <f ca="1"/>
        <v>0</v>
      </c>
      <c r="EE449" s="55">
        <f t="shared" ca="1" si="98"/>
        <v>279054.27308123908</v>
      </c>
    </row>
    <row r="450" spans="50:135" x14ac:dyDescent="0.3">
      <c r="AX450" s="7">
        <v>32</v>
      </c>
      <c r="AY450" s="30">
        <f t="shared" si="100"/>
        <v>0</v>
      </c>
      <c r="AZ450" s="30">
        <f t="shared" si="100"/>
        <v>0</v>
      </c>
      <c r="BA450" s="30">
        <f t="shared" si="100"/>
        <v>0</v>
      </c>
      <c r="BB450" s="30">
        <f t="shared" si="100"/>
        <v>0</v>
      </c>
      <c r="BC450" s="30">
        <f t="shared" si="100"/>
        <v>6604.1073042075168</v>
      </c>
      <c r="BD450" s="30">
        <f t="shared" si="100"/>
        <v>13642.066386591869</v>
      </c>
      <c r="BE450" s="30">
        <f t="shared" si="100"/>
        <v>0</v>
      </c>
      <c r="BF450" s="30">
        <f t="shared" si="100"/>
        <v>4524.4206370334359</v>
      </c>
      <c r="BG450" s="30">
        <f t="shared" si="100"/>
        <v>1047.2614800041847</v>
      </c>
      <c r="BH450" s="30">
        <f t="shared" si="100"/>
        <v>0</v>
      </c>
      <c r="BI450" s="30">
        <f t="shared" si="100"/>
        <v>2781.8596421442658</v>
      </c>
      <c r="BJ450" s="30">
        <f t="shared" si="100"/>
        <v>536.24827512578702</v>
      </c>
      <c r="BK450" s="30">
        <f t="shared" si="100"/>
        <v>0</v>
      </c>
      <c r="BL450" s="30">
        <f t="shared" si="100"/>
        <v>0</v>
      </c>
      <c r="BM450" s="30">
        <f t="shared" si="100"/>
        <v>1.4529659840239446</v>
      </c>
      <c r="BN450" s="30">
        <f t="shared" si="100"/>
        <v>13.353651882341246</v>
      </c>
      <c r="BO450" s="30">
        <f t="shared" si="102"/>
        <v>0</v>
      </c>
      <c r="BP450" s="30">
        <f t="shared" si="102"/>
        <v>1388.3692552281245</v>
      </c>
      <c r="BQ450" s="30">
        <f t="shared" si="102"/>
        <v>15160.546931257895</v>
      </c>
      <c r="BR450" s="30">
        <f t="shared" si="102"/>
        <v>0</v>
      </c>
      <c r="BS450" s="30">
        <f t="shared" si="102"/>
        <v>0</v>
      </c>
      <c r="BT450" s="30">
        <f t="shared" si="101"/>
        <v>0</v>
      </c>
      <c r="BU450" s="30">
        <f t="shared" si="101"/>
        <v>0</v>
      </c>
      <c r="BV450" s="30">
        <f t="shared" si="101"/>
        <v>0</v>
      </c>
      <c r="BW450" s="30">
        <f t="shared" si="101"/>
        <v>0</v>
      </c>
      <c r="BX450" s="30">
        <f t="shared" si="101"/>
        <v>0</v>
      </c>
      <c r="BY450" s="30">
        <f t="shared" si="97"/>
        <v>45699.686529459446</v>
      </c>
      <c r="DD450" s="7">
        <v>32</v>
      </c>
      <c r="DE450" s="55">
        <f ca="1"/>
        <v>0</v>
      </c>
      <c r="DF450" s="55">
        <f ca="1"/>
        <v>0</v>
      </c>
      <c r="DG450" s="55">
        <f ca="1"/>
        <v>0</v>
      </c>
      <c r="DH450" s="55">
        <f ca="1"/>
        <v>0</v>
      </c>
      <c r="DI450" s="55">
        <f ca="1"/>
        <v>489364.35124177695</v>
      </c>
      <c r="DJ450" s="55">
        <f ca="1"/>
        <v>945395.20059081644</v>
      </c>
      <c r="DK450" s="55">
        <f ca="1"/>
        <v>0</v>
      </c>
      <c r="DL450" s="55">
        <f ca="1"/>
        <v>0</v>
      </c>
      <c r="DM450" s="55">
        <f ca="1"/>
        <v>81058.038552323909</v>
      </c>
      <c r="DN450" s="55">
        <f ca="1"/>
        <v>0</v>
      </c>
      <c r="DO450" s="55">
        <f ca="1"/>
        <v>0</v>
      </c>
      <c r="DP450" s="55">
        <f ca="1"/>
        <v>30083.528234556652</v>
      </c>
      <c r="DQ450" s="55">
        <f ca="1"/>
        <v>0</v>
      </c>
      <c r="DR450" s="55">
        <f ca="1"/>
        <v>0</v>
      </c>
      <c r="DS450" s="55">
        <f ca="1"/>
        <v>0</v>
      </c>
      <c r="DT450" s="55">
        <f ca="1"/>
        <v>945.43855326976018</v>
      </c>
      <c r="DU450" s="55">
        <f ca="1"/>
        <v>0</v>
      </c>
      <c r="DV450" s="55">
        <f ca="1"/>
        <v>0</v>
      </c>
      <c r="DW450" s="55">
        <f ca="1"/>
        <v>0</v>
      </c>
      <c r="DX450" s="55">
        <f ca="1"/>
        <v>0</v>
      </c>
      <c r="DY450" s="55">
        <f ca="1"/>
        <v>0</v>
      </c>
      <c r="DZ450" s="55">
        <f ca="1"/>
        <v>0</v>
      </c>
      <c r="EA450" s="55">
        <f ca="1"/>
        <v>0</v>
      </c>
      <c r="EB450" s="55">
        <f ca="1"/>
        <v>0</v>
      </c>
      <c r="EC450" s="55">
        <f ca="1"/>
        <v>0</v>
      </c>
      <c r="ED450" s="55">
        <f ca="1"/>
        <v>0</v>
      </c>
      <c r="EE450" s="55">
        <f t="shared" ca="1" si="98"/>
        <v>1546846.5571727436</v>
      </c>
    </row>
    <row r="451" spans="50:135" x14ac:dyDescent="0.3">
      <c r="AX451" s="7">
        <v>33</v>
      </c>
      <c r="AY451" s="30">
        <f t="shared" si="100"/>
        <v>0</v>
      </c>
      <c r="AZ451" s="30">
        <f t="shared" si="100"/>
        <v>0</v>
      </c>
      <c r="BA451" s="30">
        <f t="shared" si="100"/>
        <v>0</v>
      </c>
      <c r="BB451" s="30">
        <f t="shared" si="100"/>
        <v>0</v>
      </c>
      <c r="BC451" s="30">
        <f t="shared" si="100"/>
        <v>4237.8485496007688</v>
      </c>
      <c r="BD451" s="30">
        <f t="shared" si="100"/>
        <v>0</v>
      </c>
      <c r="BE451" s="30">
        <f t="shared" si="100"/>
        <v>0</v>
      </c>
      <c r="BF451" s="30">
        <f t="shared" si="100"/>
        <v>0</v>
      </c>
      <c r="BG451" s="30">
        <f t="shared" si="100"/>
        <v>0</v>
      </c>
      <c r="BH451" s="30">
        <f t="shared" si="100"/>
        <v>0</v>
      </c>
      <c r="BI451" s="30">
        <f t="shared" si="100"/>
        <v>0</v>
      </c>
      <c r="BJ451" s="30">
        <f t="shared" si="100"/>
        <v>6.6709713980786098</v>
      </c>
      <c r="BK451" s="30">
        <f t="shared" si="100"/>
        <v>0</v>
      </c>
      <c r="BL451" s="30">
        <f t="shared" si="100"/>
        <v>0</v>
      </c>
      <c r="BM451" s="30">
        <f t="shared" si="100"/>
        <v>0</v>
      </c>
      <c r="BN451" s="30">
        <f t="shared" si="100"/>
        <v>8.5690240413133374</v>
      </c>
      <c r="BO451" s="30">
        <f t="shared" si="102"/>
        <v>0</v>
      </c>
      <c r="BP451" s="30">
        <f t="shared" si="102"/>
        <v>0</v>
      </c>
      <c r="BQ451" s="30">
        <f t="shared" si="102"/>
        <v>0</v>
      </c>
      <c r="BR451" s="30">
        <f t="shared" si="102"/>
        <v>0</v>
      </c>
      <c r="BS451" s="30">
        <f t="shared" si="102"/>
        <v>0</v>
      </c>
      <c r="BT451" s="30">
        <f t="shared" si="101"/>
        <v>0</v>
      </c>
      <c r="BU451" s="30">
        <f t="shared" si="101"/>
        <v>0</v>
      </c>
      <c r="BV451" s="30">
        <f t="shared" si="101"/>
        <v>0</v>
      </c>
      <c r="BW451" s="30">
        <f t="shared" si="101"/>
        <v>0</v>
      </c>
      <c r="BX451" s="30">
        <f t="shared" si="101"/>
        <v>0</v>
      </c>
      <c r="BY451" s="30">
        <f t="shared" si="97"/>
        <v>4253.0885450401611</v>
      </c>
      <c r="DD451" s="7">
        <v>33</v>
      </c>
      <c r="DE451" s="55">
        <f ca="1"/>
        <v>0</v>
      </c>
      <c r="DF451" s="55">
        <f ca="1"/>
        <v>0</v>
      </c>
      <c r="DG451" s="55">
        <f ca="1"/>
        <v>0</v>
      </c>
      <c r="DH451" s="55">
        <f ca="1"/>
        <v>0</v>
      </c>
      <c r="DI451" s="55">
        <f ca="1"/>
        <v>314024.57752541697</v>
      </c>
      <c r="DJ451" s="55">
        <f ca="1"/>
        <v>0</v>
      </c>
      <c r="DK451" s="55">
        <f ca="1"/>
        <v>0</v>
      </c>
      <c r="DL451" s="55">
        <f ca="1"/>
        <v>0</v>
      </c>
      <c r="DM451" s="55">
        <f ca="1"/>
        <v>0</v>
      </c>
      <c r="DN451" s="55">
        <f ca="1"/>
        <v>0</v>
      </c>
      <c r="DO451" s="55">
        <f ca="1"/>
        <v>0</v>
      </c>
      <c r="DP451" s="55">
        <f ca="1"/>
        <v>374.24149543221</v>
      </c>
      <c r="DQ451" s="55">
        <f ca="1"/>
        <v>0</v>
      </c>
      <c r="DR451" s="55">
        <f ca="1"/>
        <v>0</v>
      </c>
      <c r="DS451" s="55">
        <f ca="1"/>
        <v>0</v>
      </c>
      <c r="DT451" s="55">
        <f ca="1"/>
        <v>606.68690212498427</v>
      </c>
      <c r="DU451" s="55">
        <f ca="1"/>
        <v>0</v>
      </c>
      <c r="DV451" s="55">
        <f ca="1"/>
        <v>0</v>
      </c>
      <c r="DW451" s="55">
        <f ca="1"/>
        <v>0</v>
      </c>
      <c r="DX451" s="55">
        <f ca="1"/>
        <v>0</v>
      </c>
      <c r="DY451" s="55">
        <f ca="1"/>
        <v>0</v>
      </c>
      <c r="DZ451" s="55">
        <f ca="1"/>
        <v>0</v>
      </c>
      <c r="EA451" s="55">
        <f ca="1"/>
        <v>0</v>
      </c>
      <c r="EB451" s="55">
        <f ca="1"/>
        <v>0</v>
      </c>
      <c r="EC451" s="55">
        <f ca="1"/>
        <v>0</v>
      </c>
      <c r="ED451" s="55">
        <f ca="1"/>
        <v>0</v>
      </c>
      <c r="EE451" s="55">
        <f t="shared" ca="1" si="98"/>
        <v>315005.50592297415</v>
      </c>
    </row>
    <row r="452" spans="50:135" x14ac:dyDescent="0.3">
      <c r="AX452" s="7">
        <v>34</v>
      </c>
      <c r="AY452" s="30">
        <f t="shared" ref="AY452:BN467" si="103">W121*$J122*W177</f>
        <v>0</v>
      </c>
      <c r="AZ452" s="30">
        <f t="shared" si="103"/>
        <v>0</v>
      </c>
      <c r="BA452" s="30">
        <f t="shared" si="103"/>
        <v>0</v>
      </c>
      <c r="BB452" s="30">
        <f t="shared" si="103"/>
        <v>0</v>
      </c>
      <c r="BC452" s="30">
        <f t="shared" si="103"/>
        <v>498812.24545365054</v>
      </c>
      <c r="BD452" s="30">
        <f t="shared" si="103"/>
        <v>0</v>
      </c>
      <c r="BE452" s="30">
        <f t="shared" si="103"/>
        <v>0</v>
      </c>
      <c r="BF452" s="30">
        <f t="shared" si="103"/>
        <v>0</v>
      </c>
      <c r="BG452" s="30">
        <f t="shared" si="103"/>
        <v>0</v>
      </c>
      <c r="BH452" s="30">
        <f t="shared" si="103"/>
        <v>0</v>
      </c>
      <c r="BI452" s="30">
        <f t="shared" si="103"/>
        <v>0</v>
      </c>
      <c r="BJ452" s="30">
        <f t="shared" si="103"/>
        <v>785.20083575010801</v>
      </c>
      <c r="BK452" s="30">
        <f t="shared" si="103"/>
        <v>0</v>
      </c>
      <c r="BL452" s="30">
        <f t="shared" si="103"/>
        <v>0</v>
      </c>
      <c r="BM452" s="30">
        <f t="shared" si="103"/>
        <v>0</v>
      </c>
      <c r="BN452" s="30">
        <f t="shared" si="103"/>
        <v>1008.6094571513124</v>
      </c>
      <c r="BO452" s="30">
        <f t="shared" si="102"/>
        <v>0</v>
      </c>
      <c r="BP452" s="30">
        <f t="shared" si="102"/>
        <v>0</v>
      </c>
      <c r="BQ452" s="30">
        <f t="shared" si="102"/>
        <v>0</v>
      </c>
      <c r="BR452" s="30">
        <f t="shared" si="102"/>
        <v>0</v>
      </c>
      <c r="BS452" s="30">
        <f t="shared" si="102"/>
        <v>0</v>
      </c>
      <c r="BT452" s="30">
        <f t="shared" si="101"/>
        <v>0</v>
      </c>
      <c r="BU452" s="30">
        <f t="shared" si="101"/>
        <v>0</v>
      </c>
      <c r="BV452" s="30">
        <f t="shared" si="101"/>
        <v>0</v>
      </c>
      <c r="BW452" s="30">
        <f t="shared" si="101"/>
        <v>0</v>
      </c>
      <c r="BX452" s="30">
        <f t="shared" si="101"/>
        <v>0</v>
      </c>
      <c r="BY452" s="30">
        <f t="shared" si="97"/>
        <v>500606.05574655195</v>
      </c>
      <c r="DD452" s="7">
        <v>34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0</v>
      </c>
      <c r="DI452" s="55">
        <f ca="1"/>
        <v>36961987.388115503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44049.766885581063</v>
      </c>
      <c r="DQ452" s="55">
        <f ca="1"/>
        <v>0</v>
      </c>
      <c r="DR452" s="55">
        <f ca="1"/>
        <v>0</v>
      </c>
      <c r="DS452" s="55">
        <f ca="1"/>
        <v>0</v>
      </c>
      <c r="DT452" s="55">
        <f ca="1"/>
        <v>71409.549566312911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/>
        <v>0</v>
      </c>
      <c r="EE452" s="55">
        <f t="shared" ca="1" si="98"/>
        <v>37077446.704567395</v>
      </c>
    </row>
    <row r="453" spans="50:135" x14ac:dyDescent="0.3">
      <c r="AX453" s="7">
        <v>35</v>
      </c>
      <c r="AY453" s="30">
        <f t="shared" si="103"/>
        <v>0</v>
      </c>
      <c r="AZ453" s="30">
        <f t="shared" si="103"/>
        <v>0</v>
      </c>
      <c r="BA453" s="30">
        <f t="shared" si="103"/>
        <v>0</v>
      </c>
      <c r="BB453" s="30">
        <f t="shared" si="103"/>
        <v>0</v>
      </c>
      <c r="BC453" s="30">
        <f t="shared" si="103"/>
        <v>0</v>
      </c>
      <c r="BD453" s="30">
        <f t="shared" si="103"/>
        <v>0</v>
      </c>
      <c r="BE453" s="30">
        <f t="shared" si="103"/>
        <v>0</v>
      </c>
      <c r="BF453" s="30">
        <f t="shared" si="103"/>
        <v>891.34865280738518</v>
      </c>
      <c r="BG453" s="30">
        <f t="shared" si="103"/>
        <v>156.15190033169378</v>
      </c>
      <c r="BH453" s="30">
        <f t="shared" si="103"/>
        <v>0</v>
      </c>
      <c r="BI453" s="30">
        <f t="shared" si="103"/>
        <v>0.3854019068212971</v>
      </c>
      <c r="BJ453" s="30">
        <f t="shared" si="103"/>
        <v>0</v>
      </c>
      <c r="BK453" s="30">
        <f t="shared" si="103"/>
        <v>0</v>
      </c>
      <c r="BL453" s="30">
        <f t="shared" si="103"/>
        <v>0</v>
      </c>
      <c r="BM453" s="30">
        <f t="shared" si="103"/>
        <v>0</v>
      </c>
      <c r="BN453" s="30">
        <f t="shared" si="103"/>
        <v>0</v>
      </c>
      <c r="BO453" s="30">
        <f t="shared" si="102"/>
        <v>0</v>
      </c>
      <c r="BP453" s="30">
        <f t="shared" si="102"/>
        <v>0</v>
      </c>
      <c r="BQ453" s="30">
        <f t="shared" si="102"/>
        <v>0</v>
      </c>
      <c r="BR453" s="30">
        <f t="shared" si="102"/>
        <v>0</v>
      </c>
      <c r="BS453" s="30">
        <f t="shared" si="102"/>
        <v>0</v>
      </c>
      <c r="BT453" s="30">
        <f t="shared" si="101"/>
        <v>0</v>
      </c>
      <c r="BU453" s="30">
        <f t="shared" si="101"/>
        <v>0</v>
      </c>
      <c r="BV453" s="30">
        <f t="shared" si="101"/>
        <v>0</v>
      </c>
      <c r="BW453" s="30">
        <f t="shared" si="101"/>
        <v>0</v>
      </c>
      <c r="BX453" s="30">
        <f t="shared" si="101"/>
        <v>0</v>
      </c>
      <c r="BY453" s="30">
        <f t="shared" si="97"/>
        <v>1047.8859550459001</v>
      </c>
      <c r="DD453" s="7">
        <v>35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0</v>
      </c>
      <c r="DI453" s="55">
        <f ca="1"/>
        <v>0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12086.1570856731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0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ca="1"/>
        <v>0</v>
      </c>
      <c r="EE453" s="55">
        <f t="shared" ca="1" si="98"/>
        <v>12086.1570856731</v>
      </c>
    </row>
    <row r="454" spans="50:135" x14ac:dyDescent="0.3">
      <c r="AX454" s="7">
        <v>36</v>
      </c>
      <c r="AY454" s="30">
        <f t="shared" si="103"/>
        <v>0</v>
      </c>
      <c r="AZ454" s="30">
        <f t="shared" si="103"/>
        <v>0</v>
      </c>
      <c r="BA454" s="30">
        <f t="shared" si="103"/>
        <v>0</v>
      </c>
      <c r="BB454" s="30">
        <f t="shared" si="103"/>
        <v>0</v>
      </c>
      <c r="BC454" s="30">
        <f t="shared" si="103"/>
        <v>0</v>
      </c>
      <c r="BD454" s="30">
        <f t="shared" si="103"/>
        <v>0</v>
      </c>
      <c r="BE454" s="30">
        <f t="shared" si="103"/>
        <v>0</v>
      </c>
      <c r="BF454" s="30">
        <f t="shared" si="103"/>
        <v>5.2378640156000209</v>
      </c>
      <c r="BG454" s="30">
        <f t="shared" si="103"/>
        <v>0.91760100581022164</v>
      </c>
      <c r="BH454" s="30">
        <f t="shared" si="103"/>
        <v>0</v>
      </c>
      <c r="BI454" s="30">
        <f t="shared" si="103"/>
        <v>2.2647508060523068E-3</v>
      </c>
      <c r="BJ454" s="30">
        <f t="shared" si="103"/>
        <v>0</v>
      </c>
      <c r="BK454" s="30">
        <f t="shared" si="103"/>
        <v>0</v>
      </c>
      <c r="BL454" s="30">
        <f t="shared" si="103"/>
        <v>0</v>
      </c>
      <c r="BM454" s="30">
        <f t="shared" si="103"/>
        <v>0</v>
      </c>
      <c r="BN454" s="30">
        <f t="shared" si="103"/>
        <v>0</v>
      </c>
      <c r="BO454" s="30">
        <f t="shared" si="102"/>
        <v>0</v>
      </c>
      <c r="BP454" s="30">
        <f t="shared" si="102"/>
        <v>0</v>
      </c>
      <c r="BQ454" s="30">
        <f t="shared" si="102"/>
        <v>0</v>
      </c>
      <c r="BR454" s="30">
        <f t="shared" si="102"/>
        <v>0</v>
      </c>
      <c r="BS454" s="30">
        <f t="shared" si="102"/>
        <v>0</v>
      </c>
      <c r="BT454" s="30">
        <f t="shared" si="101"/>
        <v>0</v>
      </c>
      <c r="BU454" s="30">
        <f t="shared" si="101"/>
        <v>0</v>
      </c>
      <c r="BV454" s="30">
        <f t="shared" si="101"/>
        <v>0</v>
      </c>
      <c r="BW454" s="30">
        <f t="shared" si="101"/>
        <v>0</v>
      </c>
      <c r="BX454" s="30">
        <f t="shared" si="101"/>
        <v>0</v>
      </c>
      <c r="BY454" s="30">
        <f t="shared" si="97"/>
        <v>6.1577297722162951</v>
      </c>
      <c r="DD454" s="7">
        <v>36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0</v>
      </c>
      <c r="DI454" s="55">
        <f ca="1"/>
        <v>0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71.022317849711158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0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ca="1"/>
        <v>0</v>
      </c>
      <c r="EE454" s="55">
        <f t="shared" ca="1" si="98"/>
        <v>71.022317849711158</v>
      </c>
    </row>
    <row r="455" spans="50:135" x14ac:dyDescent="0.3">
      <c r="AX455" s="7">
        <v>37</v>
      </c>
      <c r="AY455" s="30">
        <f t="shared" si="103"/>
        <v>0</v>
      </c>
      <c r="AZ455" s="30">
        <f t="shared" si="103"/>
        <v>0</v>
      </c>
      <c r="BA455" s="30">
        <f t="shared" si="103"/>
        <v>0</v>
      </c>
      <c r="BB455" s="30">
        <f t="shared" si="103"/>
        <v>0</v>
      </c>
      <c r="BC455" s="30">
        <f t="shared" si="103"/>
        <v>0</v>
      </c>
      <c r="BD455" s="30">
        <f t="shared" si="103"/>
        <v>0</v>
      </c>
      <c r="BE455" s="30">
        <f t="shared" si="103"/>
        <v>34253.975377972929</v>
      </c>
      <c r="BF455" s="30">
        <f t="shared" si="103"/>
        <v>0</v>
      </c>
      <c r="BG455" s="30">
        <f t="shared" si="103"/>
        <v>0</v>
      </c>
      <c r="BH455" s="30">
        <f t="shared" si="103"/>
        <v>0</v>
      </c>
      <c r="BI455" s="30">
        <f t="shared" si="103"/>
        <v>0</v>
      </c>
      <c r="BJ455" s="30">
        <f t="shared" si="103"/>
        <v>0</v>
      </c>
      <c r="BK455" s="30">
        <f t="shared" si="103"/>
        <v>0</v>
      </c>
      <c r="BL455" s="30">
        <f t="shared" si="103"/>
        <v>0</v>
      </c>
      <c r="BM455" s="30">
        <f t="shared" si="103"/>
        <v>0</v>
      </c>
      <c r="BN455" s="30">
        <f t="shared" si="103"/>
        <v>0</v>
      </c>
      <c r="BO455" s="30">
        <f t="shared" si="102"/>
        <v>0</v>
      </c>
      <c r="BP455" s="30">
        <f t="shared" si="102"/>
        <v>0</v>
      </c>
      <c r="BQ455" s="30">
        <f t="shared" si="102"/>
        <v>0</v>
      </c>
      <c r="BR455" s="30">
        <f t="shared" si="102"/>
        <v>0</v>
      </c>
      <c r="BS455" s="30">
        <f t="shared" si="102"/>
        <v>0</v>
      </c>
      <c r="BT455" s="30">
        <f t="shared" si="101"/>
        <v>0</v>
      </c>
      <c r="BU455" s="30">
        <f t="shared" si="101"/>
        <v>0</v>
      </c>
      <c r="BV455" s="30">
        <f t="shared" si="101"/>
        <v>0</v>
      </c>
      <c r="BW455" s="30">
        <f t="shared" si="101"/>
        <v>0</v>
      </c>
      <c r="BX455" s="30">
        <f t="shared" si="101"/>
        <v>0</v>
      </c>
      <c r="BY455" s="30">
        <f t="shared" si="97"/>
        <v>34253.975377972929</v>
      </c>
      <c r="DD455" s="7">
        <v>37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0</v>
      </c>
      <c r="DI455" s="55">
        <f ca="1"/>
        <v>0</v>
      </c>
      <c r="DJ455" s="55">
        <f ca="1"/>
        <v>0</v>
      </c>
      <c r="DK455" s="55">
        <f ca="1"/>
        <v>2449159.2395250644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0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ca="1"/>
        <v>0</v>
      </c>
      <c r="EE455" s="55">
        <f t="shared" ca="1" si="98"/>
        <v>2449159.2395250644</v>
      </c>
    </row>
    <row r="456" spans="50:135" x14ac:dyDescent="0.3">
      <c r="AX456" s="7">
        <v>38</v>
      </c>
      <c r="AY456" s="30">
        <f t="shared" si="103"/>
        <v>0</v>
      </c>
      <c r="AZ456" s="30">
        <f t="shared" si="103"/>
        <v>0</v>
      </c>
      <c r="BA456" s="30">
        <f t="shared" si="103"/>
        <v>0</v>
      </c>
      <c r="BB456" s="30">
        <f t="shared" si="103"/>
        <v>0</v>
      </c>
      <c r="BC456" s="30">
        <f t="shared" si="103"/>
        <v>13913.284091575964</v>
      </c>
      <c r="BD456" s="30">
        <f t="shared" si="103"/>
        <v>0</v>
      </c>
      <c r="BE456" s="30">
        <f t="shared" si="103"/>
        <v>0</v>
      </c>
      <c r="BF456" s="30">
        <f t="shared" si="103"/>
        <v>49.138817279830462</v>
      </c>
      <c r="BG456" s="30">
        <f t="shared" si="103"/>
        <v>11.374095081120352</v>
      </c>
      <c r="BH456" s="30">
        <f t="shared" si="103"/>
        <v>0</v>
      </c>
      <c r="BI456" s="30">
        <f t="shared" si="103"/>
        <v>30.213214825272825</v>
      </c>
      <c r="BJ456" s="30">
        <f t="shared" si="103"/>
        <v>32.764368512349805</v>
      </c>
      <c r="BK456" s="30">
        <f t="shared" si="103"/>
        <v>0</v>
      </c>
      <c r="BL456" s="30">
        <f t="shared" si="103"/>
        <v>0</v>
      </c>
      <c r="BM456" s="30">
        <f t="shared" si="103"/>
        <v>0</v>
      </c>
      <c r="BN456" s="30">
        <f t="shared" si="103"/>
        <v>28.132969944596297</v>
      </c>
      <c r="BO456" s="30">
        <f t="shared" si="102"/>
        <v>0</v>
      </c>
      <c r="BP456" s="30">
        <f t="shared" si="102"/>
        <v>0</v>
      </c>
      <c r="BQ456" s="30">
        <f t="shared" si="102"/>
        <v>926.29807795798183</v>
      </c>
      <c r="BR456" s="30">
        <f t="shared" si="102"/>
        <v>0</v>
      </c>
      <c r="BS456" s="30">
        <f t="shared" si="102"/>
        <v>0</v>
      </c>
      <c r="BT456" s="30">
        <f t="shared" si="101"/>
        <v>0</v>
      </c>
      <c r="BU456" s="30">
        <f t="shared" si="101"/>
        <v>0</v>
      </c>
      <c r="BV456" s="30">
        <f t="shared" si="101"/>
        <v>0</v>
      </c>
      <c r="BW456" s="30">
        <f t="shared" si="101"/>
        <v>0</v>
      </c>
      <c r="BX456" s="30">
        <f t="shared" si="101"/>
        <v>0</v>
      </c>
      <c r="BY456" s="30">
        <f t="shared" si="97"/>
        <v>14991.205635177115</v>
      </c>
      <c r="DD456" s="7">
        <v>38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0</v>
      </c>
      <c r="DI456" s="55">
        <f ca="1"/>
        <v>1030974.3511857789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880.35495927871534</v>
      </c>
      <c r="DN456" s="55">
        <f ca="1"/>
        <v>0</v>
      </c>
      <c r="DO456" s="55">
        <f ca="1"/>
        <v>0</v>
      </c>
      <c r="DP456" s="55">
        <f ca="1"/>
        <v>1838.081073542824</v>
      </c>
      <c r="DQ456" s="55">
        <f ca="1"/>
        <v>0</v>
      </c>
      <c r="DR456" s="55">
        <f ca="1"/>
        <v>0</v>
      </c>
      <c r="DS456" s="55">
        <f ca="1"/>
        <v>0</v>
      </c>
      <c r="DT456" s="55">
        <f ca="1"/>
        <v>1991.8142720774179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ca="1"/>
        <v>0</v>
      </c>
      <c r="EE456" s="55">
        <f t="shared" ca="1" si="98"/>
        <v>1035684.6014906778</v>
      </c>
    </row>
    <row r="457" spans="50:135" x14ac:dyDescent="0.3">
      <c r="AX457" s="7">
        <v>39</v>
      </c>
      <c r="AY457" s="30">
        <f t="shared" si="103"/>
        <v>0</v>
      </c>
      <c r="AZ457" s="30">
        <f t="shared" si="103"/>
        <v>0</v>
      </c>
      <c r="BA457" s="30">
        <f t="shared" si="103"/>
        <v>0</v>
      </c>
      <c r="BB457" s="30">
        <f t="shared" si="103"/>
        <v>0</v>
      </c>
      <c r="BC457" s="30">
        <f t="shared" si="103"/>
        <v>41.651371629860286</v>
      </c>
      <c r="BD457" s="30">
        <f t="shared" si="103"/>
        <v>86.038998274108451</v>
      </c>
      <c r="BE457" s="30">
        <f t="shared" si="103"/>
        <v>0</v>
      </c>
      <c r="BF457" s="30">
        <f t="shared" si="103"/>
        <v>36.043401099904614</v>
      </c>
      <c r="BG457" s="30">
        <f t="shared" si="103"/>
        <v>8.3429169412509001</v>
      </c>
      <c r="BH457" s="30">
        <f t="shared" si="103"/>
        <v>0</v>
      </c>
      <c r="BI457" s="30">
        <f t="shared" si="103"/>
        <v>22.161441416641082</v>
      </c>
      <c r="BJ457" s="30">
        <f t="shared" si="103"/>
        <v>3.6051586834449738</v>
      </c>
      <c r="BK457" s="30">
        <f t="shared" si="103"/>
        <v>0</v>
      </c>
      <c r="BL457" s="30">
        <f t="shared" si="103"/>
        <v>0</v>
      </c>
      <c r="BM457" s="30">
        <f t="shared" si="103"/>
        <v>9.1536762596398161E-3</v>
      </c>
      <c r="BN457" s="30">
        <f t="shared" si="103"/>
        <v>8.4219999469448151E-2</v>
      </c>
      <c r="BO457" s="30">
        <f t="shared" si="102"/>
        <v>0</v>
      </c>
      <c r="BP457" s="30">
        <f t="shared" si="102"/>
        <v>11.004587199170151</v>
      </c>
      <c r="BQ457" s="30">
        <f t="shared" si="102"/>
        <v>101.92326941595809</v>
      </c>
      <c r="BR457" s="30">
        <f t="shared" si="102"/>
        <v>0</v>
      </c>
      <c r="BS457" s="30">
        <f t="shared" si="102"/>
        <v>0</v>
      </c>
      <c r="BT457" s="30">
        <f t="shared" si="102"/>
        <v>0</v>
      </c>
      <c r="BU457" s="30">
        <f t="shared" si="102"/>
        <v>0</v>
      </c>
      <c r="BV457" s="30">
        <f t="shared" si="102"/>
        <v>0</v>
      </c>
      <c r="BW457" s="30">
        <f t="shared" si="102"/>
        <v>0</v>
      </c>
      <c r="BX457" s="30">
        <f t="shared" si="102"/>
        <v>0</v>
      </c>
      <c r="BY457" s="30">
        <f t="shared" si="97"/>
        <v>310.86451833606765</v>
      </c>
      <c r="DD457" s="7">
        <v>39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0</v>
      </c>
      <c r="DI457" s="55">
        <f ca="1"/>
        <v>3086.3666377726468</v>
      </c>
      <c r="DJ457" s="55">
        <f ca="1"/>
        <v>5962.5025803957151</v>
      </c>
      <c r="DK457" s="55">
        <f ca="1"/>
        <v>0</v>
      </c>
      <c r="DL457" s="55">
        <f ca="1"/>
        <v>0</v>
      </c>
      <c r="DM457" s="55">
        <f ca="1"/>
        <v>645.74177125281972</v>
      </c>
      <c r="DN457" s="55">
        <f ca="1"/>
        <v>0</v>
      </c>
      <c r="DO457" s="55">
        <f ca="1"/>
        <v>0</v>
      </c>
      <c r="DP457" s="55">
        <f ca="1"/>
        <v>202.24940214126303</v>
      </c>
      <c r="DQ457" s="55">
        <f ca="1"/>
        <v>0</v>
      </c>
      <c r="DR457" s="55">
        <f ca="1"/>
        <v>0</v>
      </c>
      <c r="DS457" s="55">
        <f ca="1"/>
        <v>0</v>
      </c>
      <c r="DT457" s="55">
        <f ca="1"/>
        <v>5.962775962436929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ca="1"/>
        <v>0</v>
      </c>
      <c r="EE457" s="55">
        <f t="shared" ca="1" si="98"/>
        <v>9902.8231675248808</v>
      </c>
    </row>
    <row r="458" spans="50:135" x14ac:dyDescent="0.3">
      <c r="AX458" s="7">
        <v>40</v>
      </c>
      <c r="AY458" s="30">
        <f t="shared" si="103"/>
        <v>0</v>
      </c>
      <c r="AZ458" s="30">
        <f t="shared" si="103"/>
        <v>0</v>
      </c>
      <c r="BA458" s="30">
        <f t="shared" si="103"/>
        <v>0</v>
      </c>
      <c r="BB458" s="30">
        <f t="shared" si="103"/>
        <v>0</v>
      </c>
      <c r="BC458" s="30">
        <f t="shared" si="103"/>
        <v>181.2001491156648</v>
      </c>
      <c r="BD458" s="30">
        <f t="shared" si="103"/>
        <v>374.30410330968402</v>
      </c>
      <c r="BE458" s="30">
        <f t="shared" si="103"/>
        <v>0</v>
      </c>
      <c r="BF458" s="30">
        <f t="shared" si="103"/>
        <v>156.80323112367182</v>
      </c>
      <c r="BG458" s="30">
        <f t="shared" si="103"/>
        <v>36.29503024976087</v>
      </c>
      <c r="BH458" s="30">
        <f t="shared" si="103"/>
        <v>0</v>
      </c>
      <c r="BI458" s="30">
        <f t="shared" si="103"/>
        <v>96.41114639885113</v>
      </c>
      <c r="BJ458" s="30">
        <f t="shared" si="103"/>
        <v>15.683884237811524</v>
      </c>
      <c r="BK458" s="30">
        <f t="shared" si="103"/>
        <v>0</v>
      </c>
      <c r="BL458" s="30">
        <f t="shared" si="103"/>
        <v>0</v>
      </c>
      <c r="BM458" s="30">
        <f t="shared" si="103"/>
        <v>3.9794178557942234E-2</v>
      </c>
      <c r="BN458" s="30">
        <f t="shared" si="103"/>
        <v>0.36575531762814562</v>
      </c>
      <c r="BO458" s="30">
        <f t="shared" ref="BO458:BX470" si="104">AM127*$J128*AM183</f>
        <v>0</v>
      </c>
      <c r="BP458" s="30">
        <f t="shared" si="104"/>
        <v>47.87436193537507</v>
      </c>
      <c r="BQ458" s="30">
        <f t="shared" si="104"/>
        <v>443.40704481303561</v>
      </c>
      <c r="BR458" s="30">
        <f t="shared" si="104"/>
        <v>0</v>
      </c>
      <c r="BS458" s="30">
        <f t="shared" si="104"/>
        <v>0</v>
      </c>
      <c r="BT458" s="30">
        <f t="shared" si="104"/>
        <v>0</v>
      </c>
      <c r="BU458" s="30">
        <f t="shared" si="104"/>
        <v>0</v>
      </c>
      <c r="BV458" s="30">
        <f t="shared" si="104"/>
        <v>0</v>
      </c>
      <c r="BW458" s="30">
        <f t="shared" si="104"/>
        <v>0</v>
      </c>
      <c r="BX458" s="30">
        <f t="shared" si="104"/>
        <v>0</v>
      </c>
      <c r="BY458" s="30">
        <f t="shared" si="97"/>
        <v>1352.3845006800409</v>
      </c>
      <c r="DD458" s="7">
        <v>40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0</v>
      </c>
      <c r="DI458" s="55">
        <f ca="1"/>
        <v>13426.931049470761</v>
      </c>
      <c r="DJ458" s="55">
        <f ca="1"/>
        <v>25939.274359361101</v>
      </c>
      <c r="DK458" s="55">
        <f ca="1"/>
        <v>0</v>
      </c>
      <c r="DL458" s="55">
        <f ca="1"/>
        <v>0</v>
      </c>
      <c r="DM458" s="55">
        <f ca="1"/>
        <v>2809.2353413314918</v>
      </c>
      <c r="DN458" s="55">
        <f ca="1"/>
        <v>0</v>
      </c>
      <c r="DO458" s="55">
        <f ca="1"/>
        <v>0</v>
      </c>
      <c r="DP458" s="55">
        <f ca="1"/>
        <v>879.86590574122658</v>
      </c>
      <c r="DQ458" s="55">
        <f ca="1"/>
        <v>0</v>
      </c>
      <c r="DR458" s="55">
        <f ca="1"/>
        <v>0</v>
      </c>
      <c r="DS458" s="55">
        <f ca="1"/>
        <v>0</v>
      </c>
      <c r="DT458" s="55">
        <f ca="1"/>
        <v>25.89547648807271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ca="1"/>
        <v>0</v>
      </c>
      <c r="EE458" s="55">
        <f t="shared" ca="1" si="98"/>
        <v>43081.202132392653</v>
      </c>
    </row>
    <row r="459" spans="50:135" x14ac:dyDescent="0.3">
      <c r="AX459" s="7">
        <v>41</v>
      </c>
      <c r="AY459" s="30">
        <f t="shared" si="103"/>
        <v>0</v>
      </c>
      <c r="AZ459" s="30">
        <f t="shared" si="103"/>
        <v>0</v>
      </c>
      <c r="BA459" s="30">
        <f t="shared" si="103"/>
        <v>0</v>
      </c>
      <c r="BB459" s="30">
        <f t="shared" si="103"/>
        <v>0</v>
      </c>
      <c r="BC459" s="30">
        <f t="shared" si="103"/>
        <v>1583.7560874131941</v>
      </c>
      <c r="BD459" s="30">
        <f t="shared" si="103"/>
        <v>0</v>
      </c>
      <c r="BE459" s="30">
        <f t="shared" si="103"/>
        <v>0</v>
      </c>
      <c r="BF459" s="30">
        <f t="shared" si="103"/>
        <v>74.081823264161855</v>
      </c>
      <c r="BG459" s="30">
        <f t="shared" si="103"/>
        <v>17.147618693676453</v>
      </c>
      <c r="BH459" s="30">
        <f t="shared" si="103"/>
        <v>0</v>
      </c>
      <c r="BI459" s="30">
        <f t="shared" si="103"/>
        <v>45.549530179965799</v>
      </c>
      <c r="BJ459" s="30">
        <f t="shared" si="103"/>
        <v>20.994270534594694</v>
      </c>
      <c r="BK459" s="30">
        <f t="shared" si="103"/>
        <v>0</v>
      </c>
      <c r="BL459" s="30">
        <f t="shared" si="103"/>
        <v>0</v>
      </c>
      <c r="BM459" s="30">
        <f t="shared" si="103"/>
        <v>0</v>
      </c>
      <c r="BN459" s="30">
        <f t="shared" si="103"/>
        <v>3.2023900401070788</v>
      </c>
      <c r="BO459" s="30">
        <f t="shared" si="104"/>
        <v>0</v>
      </c>
      <c r="BP459" s="30">
        <f t="shared" si="104"/>
        <v>0</v>
      </c>
      <c r="BQ459" s="30">
        <f t="shared" si="104"/>
        <v>593.53966921579683</v>
      </c>
      <c r="BR459" s="30">
        <f t="shared" si="104"/>
        <v>0</v>
      </c>
      <c r="BS459" s="30">
        <f t="shared" si="104"/>
        <v>0</v>
      </c>
      <c r="BT459" s="30">
        <f t="shared" si="104"/>
        <v>0</v>
      </c>
      <c r="BU459" s="30">
        <f t="shared" si="104"/>
        <v>0</v>
      </c>
      <c r="BV459" s="30">
        <f t="shared" si="104"/>
        <v>0</v>
      </c>
      <c r="BW459" s="30">
        <f t="shared" si="104"/>
        <v>0</v>
      </c>
      <c r="BX459" s="30">
        <f t="shared" si="104"/>
        <v>0</v>
      </c>
      <c r="BY459" s="30">
        <f t="shared" si="97"/>
        <v>2338.2713893414966</v>
      </c>
      <c r="DD459" s="7">
        <v>41</v>
      </c>
      <c r="DE459" s="55">
        <f ca="1"/>
        <v>0</v>
      </c>
      <c r="DF459" s="55">
        <f ca="1"/>
        <v>0</v>
      </c>
      <c r="DG459" s="55">
        <f ca="1"/>
        <v>0</v>
      </c>
      <c r="DH459" s="55">
        <f ca="1"/>
        <v>0</v>
      </c>
      <c r="DI459" s="55">
        <f ca="1"/>
        <v>117356.32607731767</v>
      </c>
      <c r="DJ459" s="55">
        <f ca="1"/>
        <v>0</v>
      </c>
      <c r="DK459" s="55">
        <f ca="1"/>
        <v>0</v>
      </c>
      <c r="DL459" s="55">
        <f ca="1"/>
        <v>0</v>
      </c>
      <c r="DM459" s="55">
        <f ca="1"/>
        <v>1327.2256868905577</v>
      </c>
      <c r="DN459" s="55">
        <f ca="1"/>
        <v>0</v>
      </c>
      <c r="DO459" s="55">
        <f ca="1"/>
        <v>0</v>
      </c>
      <c r="DP459" s="55">
        <f ca="1"/>
        <v>1177.7785769907623</v>
      </c>
      <c r="DQ459" s="55">
        <f ca="1"/>
        <v>0</v>
      </c>
      <c r="DR459" s="55">
        <f ca="1"/>
        <v>0</v>
      </c>
      <c r="DS459" s="55">
        <f ca="1"/>
        <v>0</v>
      </c>
      <c r="DT459" s="55">
        <f ca="1"/>
        <v>226.72921483958118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ca="1"/>
        <v>0</v>
      </c>
      <c r="EE459" s="55">
        <f t="shared" ca="1" si="98"/>
        <v>120088.05955603857</v>
      </c>
    </row>
    <row r="460" spans="50:135" x14ac:dyDescent="0.3">
      <c r="AX460" s="7">
        <v>42</v>
      </c>
      <c r="AY460" s="30">
        <f t="shared" si="103"/>
        <v>0</v>
      </c>
      <c r="AZ460" s="30">
        <f t="shared" si="103"/>
        <v>0</v>
      </c>
      <c r="BA460" s="30">
        <f t="shared" si="103"/>
        <v>0</v>
      </c>
      <c r="BB460" s="30">
        <f t="shared" si="103"/>
        <v>0</v>
      </c>
      <c r="BC460" s="30">
        <f t="shared" si="103"/>
        <v>807.35225150354779</v>
      </c>
      <c r="BD460" s="30">
        <f t="shared" si="103"/>
        <v>0</v>
      </c>
      <c r="BE460" s="30">
        <f t="shared" si="103"/>
        <v>0</v>
      </c>
      <c r="BF460" s="30">
        <f t="shared" si="103"/>
        <v>37.764733663822646</v>
      </c>
      <c r="BG460" s="30">
        <f t="shared" si="103"/>
        <v>8.7413514425150503</v>
      </c>
      <c r="BH460" s="30">
        <f t="shared" si="103"/>
        <v>0</v>
      </c>
      <c r="BI460" s="30">
        <f t="shared" si="103"/>
        <v>23.219810196572084</v>
      </c>
      <c r="BJ460" s="30">
        <f t="shared" si="103"/>
        <v>10.70226136838764</v>
      </c>
      <c r="BK460" s="30">
        <f t="shared" si="103"/>
        <v>0</v>
      </c>
      <c r="BL460" s="30">
        <f t="shared" si="103"/>
        <v>0</v>
      </c>
      <c r="BM460" s="30">
        <f t="shared" si="103"/>
        <v>0</v>
      </c>
      <c r="BN460" s="30">
        <f t="shared" si="103"/>
        <v>1.6324842121710836</v>
      </c>
      <c r="BO460" s="30">
        <f t="shared" si="104"/>
        <v>0</v>
      </c>
      <c r="BP460" s="30">
        <f t="shared" si="104"/>
        <v>0</v>
      </c>
      <c r="BQ460" s="30">
        <f t="shared" si="104"/>
        <v>302.56905852081013</v>
      </c>
      <c r="BR460" s="30">
        <f t="shared" si="104"/>
        <v>0</v>
      </c>
      <c r="BS460" s="30">
        <f t="shared" si="104"/>
        <v>0</v>
      </c>
      <c r="BT460" s="30">
        <f t="shared" si="104"/>
        <v>0</v>
      </c>
      <c r="BU460" s="30">
        <f t="shared" si="104"/>
        <v>0</v>
      </c>
      <c r="BV460" s="30">
        <f t="shared" si="104"/>
        <v>0</v>
      </c>
      <c r="BW460" s="30">
        <f t="shared" si="104"/>
        <v>0</v>
      </c>
      <c r="BX460" s="30">
        <f t="shared" si="104"/>
        <v>0</v>
      </c>
      <c r="BY460" s="30">
        <f t="shared" si="97"/>
        <v>1191.9819509078266</v>
      </c>
      <c r="DD460" s="7">
        <v>42</v>
      </c>
      <c r="DE460" s="55">
        <f ca="1"/>
        <v>0</v>
      </c>
      <c r="DF460" s="55">
        <f ca="1"/>
        <v>0</v>
      </c>
      <c r="DG460" s="55">
        <f ca="1"/>
        <v>0</v>
      </c>
      <c r="DH460" s="55">
        <f ca="1"/>
        <v>0</v>
      </c>
      <c r="DI460" s="55">
        <f ca="1"/>
        <v>59824.801836412887</v>
      </c>
      <c r="DJ460" s="55">
        <f ca="1"/>
        <v>0</v>
      </c>
      <c r="DK460" s="55">
        <f ca="1"/>
        <v>0</v>
      </c>
      <c r="DL460" s="55">
        <f ca="1"/>
        <v>0</v>
      </c>
      <c r="DM460" s="55">
        <f ca="1"/>
        <v>676.5806016506649</v>
      </c>
      <c r="DN460" s="55">
        <f ca="1"/>
        <v>0</v>
      </c>
      <c r="DO460" s="55">
        <f ca="1"/>
        <v>0</v>
      </c>
      <c r="DP460" s="55">
        <f ca="1"/>
        <v>600.39686276654663</v>
      </c>
      <c r="DQ460" s="55">
        <f ca="1"/>
        <v>0</v>
      </c>
      <c r="DR460" s="55">
        <f ca="1"/>
        <v>0</v>
      </c>
      <c r="DS460" s="55">
        <f ca="1"/>
        <v>0</v>
      </c>
      <c r="DT460" s="55">
        <f ca="1"/>
        <v>115.57988222171272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ca="1"/>
        <v>0</v>
      </c>
      <c r="EE460" s="55">
        <f t="shared" ca="1" si="98"/>
        <v>61217.359183051805</v>
      </c>
    </row>
    <row r="461" spans="50:135" x14ac:dyDescent="0.3">
      <c r="AX461" s="7">
        <v>43</v>
      </c>
      <c r="AY461" s="30">
        <f t="shared" si="103"/>
        <v>0</v>
      </c>
      <c r="AZ461" s="30">
        <f t="shared" si="103"/>
        <v>0</v>
      </c>
      <c r="BA461" s="30">
        <f t="shared" si="103"/>
        <v>0</v>
      </c>
      <c r="BB461" s="30">
        <f t="shared" si="103"/>
        <v>0</v>
      </c>
      <c r="BC461" s="30">
        <f t="shared" si="103"/>
        <v>84.482801728954442</v>
      </c>
      <c r="BD461" s="30">
        <f t="shared" si="103"/>
        <v>0</v>
      </c>
      <c r="BE461" s="30">
        <f t="shared" si="103"/>
        <v>0</v>
      </c>
      <c r="BF461" s="30">
        <f t="shared" si="103"/>
        <v>3.9517701235540232</v>
      </c>
      <c r="BG461" s="30">
        <f t="shared" si="103"/>
        <v>0.91471084647539369</v>
      </c>
      <c r="BH461" s="30">
        <f t="shared" si="103"/>
        <v>0</v>
      </c>
      <c r="BI461" s="30">
        <f t="shared" si="103"/>
        <v>2.4297629915230785</v>
      </c>
      <c r="BJ461" s="30">
        <f t="shared" si="103"/>
        <v>1.1199040122083914</v>
      </c>
      <c r="BK461" s="30">
        <f t="shared" si="103"/>
        <v>0</v>
      </c>
      <c r="BL461" s="30">
        <f t="shared" si="103"/>
        <v>0</v>
      </c>
      <c r="BM461" s="30">
        <f t="shared" si="103"/>
        <v>0</v>
      </c>
      <c r="BN461" s="30">
        <f t="shared" si="103"/>
        <v>0.17082610376607613</v>
      </c>
      <c r="BO461" s="30">
        <f t="shared" si="104"/>
        <v>0</v>
      </c>
      <c r="BP461" s="30">
        <f t="shared" si="104"/>
        <v>0</v>
      </c>
      <c r="BQ461" s="30">
        <f t="shared" si="104"/>
        <v>31.661374260118244</v>
      </c>
      <c r="BR461" s="30">
        <f t="shared" si="104"/>
        <v>0</v>
      </c>
      <c r="BS461" s="30">
        <f t="shared" si="104"/>
        <v>0</v>
      </c>
      <c r="BT461" s="30">
        <f t="shared" si="104"/>
        <v>0</v>
      </c>
      <c r="BU461" s="30">
        <f t="shared" si="104"/>
        <v>0</v>
      </c>
      <c r="BV461" s="30">
        <f t="shared" si="104"/>
        <v>0</v>
      </c>
      <c r="BW461" s="30">
        <f t="shared" si="104"/>
        <v>0</v>
      </c>
      <c r="BX461" s="30">
        <f t="shared" si="104"/>
        <v>0</v>
      </c>
      <c r="BY461" s="30">
        <f t="shared" si="97"/>
        <v>124.73115006659964</v>
      </c>
      <c r="DD461" s="7">
        <v>43</v>
      </c>
      <c r="DE461" s="55">
        <f ca="1"/>
        <v>0</v>
      </c>
      <c r="DF461" s="55">
        <f ca="1"/>
        <v>0</v>
      </c>
      <c r="DG461" s="55">
        <f ca="1"/>
        <v>0</v>
      </c>
      <c r="DH461" s="55">
        <f ca="1"/>
        <v>0</v>
      </c>
      <c r="DI461" s="55">
        <f ca="1"/>
        <v>6260.1756081155236</v>
      </c>
      <c r="DJ461" s="55">
        <f ca="1"/>
        <v>0</v>
      </c>
      <c r="DK461" s="55">
        <f ca="1"/>
        <v>0</v>
      </c>
      <c r="DL461" s="55">
        <f ca="1"/>
        <v>0</v>
      </c>
      <c r="DM461" s="55">
        <f ca="1"/>
        <v>70.798619517195476</v>
      </c>
      <c r="DN461" s="55">
        <f ca="1"/>
        <v>0</v>
      </c>
      <c r="DO461" s="55">
        <f ca="1"/>
        <v>0</v>
      </c>
      <c r="DP461" s="55">
        <f ca="1"/>
        <v>62.826615084890761</v>
      </c>
      <c r="DQ461" s="55">
        <f ca="1"/>
        <v>0</v>
      </c>
      <c r="DR461" s="55">
        <f ca="1"/>
        <v>0</v>
      </c>
      <c r="DS461" s="55">
        <f ca="1"/>
        <v>0</v>
      </c>
      <c r="DT461" s="55">
        <f ca="1"/>
        <v>12.09448814663819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ca="1"/>
        <v>0</v>
      </c>
      <c r="EE461" s="55">
        <f t="shared" ca="1" si="98"/>
        <v>6405.8953308642476</v>
      </c>
    </row>
    <row r="462" spans="50:135" x14ac:dyDescent="0.3">
      <c r="AX462" s="7">
        <v>44</v>
      </c>
      <c r="AY462" s="30">
        <f t="shared" si="103"/>
        <v>0</v>
      </c>
      <c r="AZ462" s="30">
        <f t="shared" si="103"/>
        <v>0</v>
      </c>
      <c r="BA462" s="30">
        <f t="shared" si="103"/>
        <v>0</v>
      </c>
      <c r="BB462" s="30">
        <f t="shared" si="103"/>
        <v>0</v>
      </c>
      <c r="BC462" s="30">
        <f t="shared" si="103"/>
        <v>134.65183873174658</v>
      </c>
      <c r="BD462" s="30">
        <f t="shared" si="103"/>
        <v>0</v>
      </c>
      <c r="BE462" s="30">
        <f t="shared" si="103"/>
        <v>0</v>
      </c>
      <c r="BF462" s="30">
        <f t="shared" si="103"/>
        <v>6.2984785355329116</v>
      </c>
      <c r="BG462" s="30">
        <f t="shared" si="103"/>
        <v>1.4579002441348854</v>
      </c>
      <c r="BH462" s="30">
        <f t="shared" si="103"/>
        <v>0</v>
      </c>
      <c r="BI462" s="30">
        <f t="shared" si="103"/>
        <v>3.8726468323216641</v>
      </c>
      <c r="BJ462" s="30">
        <f t="shared" si="103"/>
        <v>1.7849447620437286</v>
      </c>
      <c r="BK462" s="30">
        <f t="shared" si="103"/>
        <v>0</v>
      </c>
      <c r="BL462" s="30">
        <f t="shared" si="103"/>
        <v>0</v>
      </c>
      <c r="BM462" s="30">
        <f t="shared" si="103"/>
        <v>0</v>
      </c>
      <c r="BN462" s="30">
        <f t="shared" si="103"/>
        <v>0.27265269473773562</v>
      </c>
      <c r="BO462" s="30">
        <f t="shared" si="104"/>
        <v>0</v>
      </c>
      <c r="BP462" s="30">
        <f t="shared" si="104"/>
        <v>0</v>
      </c>
      <c r="BQ462" s="30">
        <f t="shared" si="104"/>
        <v>50.463078550838418</v>
      </c>
      <c r="BR462" s="30">
        <f t="shared" si="104"/>
        <v>0</v>
      </c>
      <c r="BS462" s="30">
        <f t="shared" si="104"/>
        <v>0</v>
      </c>
      <c r="BT462" s="30">
        <f t="shared" si="104"/>
        <v>0</v>
      </c>
      <c r="BU462" s="30">
        <f t="shared" si="104"/>
        <v>0</v>
      </c>
      <c r="BV462" s="30">
        <f t="shared" si="104"/>
        <v>0</v>
      </c>
      <c r="BW462" s="30">
        <f t="shared" si="104"/>
        <v>0</v>
      </c>
      <c r="BX462" s="30">
        <f t="shared" si="104"/>
        <v>0</v>
      </c>
      <c r="BY462" s="30">
        <f t="shared" si="97"/>
        <v>198.80154035135592</v>
      </c>
      <c r="DD462" s="7">
        <v>44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0</v>
      </c>
      <c r="DI462" s="55">
        <f ca="1"/>
        <v>9977.7012500224209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112.84147889604014</v>
      </c>
      <c r="DN462" s="55">
        <f ca="1"/>
        <v>0</v>
      </c>
      <c r="DO462" s="55">
        <f ca="1"/>
        <v>0</v>
      </c>
      <c r="DP462" s="55">
        <f ca="1"/>
        <v>100.13540115065318</v>
      </c>
      <c r="DQ462" s="55">
        <f ca="1"/>
        <v>0</v>
      </c>
      <c r="DR462" s="55">
        <f ca="1"/>
        <v>0</v>
      </c>
      <c r="DS462" s="55">
        <f ca="1"/>
        <v>0</v>
      </c>
      <c r="DT462" s="55">
        <f ca="1"/>
        <v>19.303810787431683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ca="1"/>
        <v>0</v>
      </c>
      <c r="EE462" s="55">
        <f t="shared" ca="1" si="98"/>
        <v>10209.981940856545</v>
      </c>
    </row>
    <row r="463" spans="50:135" x14ac:dyDescent="0.3">
      <c r="AX463" s="7">
        <v>45</v>
      </c>
      <c r="AY463" s="30">
        <f t="shared" si="103"/>
        <v>0</v>
      </c>
      <c r="AZ463" s="30">
        <f t="shared" si="103"/>
        <v>0</v>
      </c>
      <c r="BA463" s="30">
        <f t="shared" si="103"/>
        <v>0</v>
      </c>
      <c r="BB463" s="30">
        <f t="shared" si="103"/>
        <v>0</v>
      </c>
      <c r="BC463" s="30">
        <f t="shared" si="103"/>
        <v>17.273953799080758</v>
      </c>
      <c r="BD463" s="30">
        <f t="shared" si="103"/>
        <v>0</v>
      </c>
      <c r="BE463" s="30">
        <f t="shared" si="103"/>
        <v>0</v>
      </c>
      <c r="BF463" s="30">
        <f t="shared" si="103"/>
        <v>0.80800699157205047</v>
      </c>
      <c r="BG463" s="30">
        <f t="shared" si="103"/>
        <v>0.1870282774656109</v>
      </c>
      <c r="BH463" s="30">
        <f t="shared" si="103"/>
        <v>0</v>
      </c>
      <c r="BI463" s="30">
        <f t="shared" si="103"/>
        <v>0.49680660209872929</v>
      </c>
      <c r="BJ463" s="30">
        <f t="shared" si="103"/>
        <v>0.22898352982717482</v>
      </c>
      <c r="BK463" s="30">
        <f t="shared" si="103"/>
        <v>0</v>
      </c>
      <c r="BL463" s="30">
        <f t="shared" si="103"/>
        <v>0</v>
      </c>
      <c r="BM463" s="30">
        <f t="shared" si="103"/>
        <v>0</v>
      </c>
      <c r="BN463" s="30">
        <f t="shared" si="103"/>
        <v>3.4928319651650601E-2</v>
      </c>
      <c r="BO463" s="30">
        <f t="shared" si="104"/>
        <v>0</v>
      </c>
      <c r="BP463" s="30">
        <f t="shared" si="104"/>
        <v>0</v>
      </c>
      <c r="BQ463" s="30">
        <f t="shared" si="104"/>
        <v>6.4737094990012478</v>
      </c>
      <c r="BR463" s="30">
        <f t="shared" si="104"/>
        <v>0</v>
      </c>
      <c r="BS463" s="30">
        <f t="shared" si="104"/>
        <v>0</v>
      </c>
      <c r="BT463" s="30">
        <f t="shared" si="104"/>
        <v>0</v>
      </c>
      <c r="BU463" s="30">
        <f t="shared" si="104"/>
        <v>0</v>
      </c>
      <c r="BV463" s="30">
        <f t="shared" si="104"/>
        <v>0</v>
      </c>
      <c r="BW463" s="30">
        <f t="shared" si="104"/>
        <v>0</v>
      </c>
      <c r="BX463" s="30">
        <f t="shared" si="104"/>
        <v>0</v>
      </c>
      <c r="BY463" s="30">
        <f t="shared" si="97"/>
        <v>25.503417018697224</v>
      </c>
      <c r="DD463" s="7">
        <v>45</v>
      </c>
      <c r="DE463" s="55">
        <f ca="1"/>
        <v>0</v>
      </c>
      <c r="DF463" s="55">
        <f ca="1"/>
        <v>0</v>
      </c>
      <c r="DG463" s="55">
        <f ca="1"/>
        <v>0</v>
      </c>
      <c r="DH463" s="55">
        <f ca="1"/>
        <v>0</v>
      </c>
      <c r="DI463" s="55">
        <f ca="1"/>
        <v>1279.9999765118841</v>
      </c>
      <c r="DJ463" s="55">
        <f ca="1"/>
        <v>0</v>
      </c>
      <c r="DK463" s="55">
        <f ca="1"/>
        <v>0</v>
      </c>
      <c r="DL463" s="55">
        <f ca="1"/>
        <v>0</v>
      </c>
      <c r="DM463" s="55">
        <f ca="1"/>
        <v>14.475988675838286</v>
      </c>
      <c r="DN463" s="55">
        <f ca="1"/>
        <v>0</v>
      </c>
      <c r="DO463" s="55">
        <f ca="1"/>
        <v>0</v>
      </c>
      <c r="DP463" s="55">
        <f ca="1"/>
        <v>12.845976023304507</v>
      </c>
      <c r="DQ463" s="55">
        <f ca="1"/>
        <v>0</v>
      </c>
      <c r="DR463" s="55">
        <f ca="1"/>
        <v>0</v>
      </c>
      <c r="DS463" s="55">
        <f ca="1"/>
        <v>0</v>
      </c>
      <c r="DT463" s="55">
        <f ca="1"/>
        <v>2.4729250313368625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ca="1"/>
        <v>0</v>
      </c>
      <c r="EE463" s="55">
        <f t="shared" ca="1" si="98"/>
        <v>1309.7948662423639</v>
      </c>
    </row>
    <row r="464" spans="50:135" x14ac:dyDescent="0.3">
      <c r="AX464" s="7">
        <v>46</v>
      </c>
      <c r="AY464" s="30">
        <f t="shared" si="103"/>
        <v>0</v>
      </c>
      <c r="AZ464" s="30">
        <f t="shared" si="103"/>
        <v>0</v>
      </c>
      <c r="BA464" s="30">
        <f t="shared" si="103"/>
        <v>0</v>
      </c>
      <c r="BB464" s="30">
        <f t="shared" si="103"/>
        <v>0</v>
      </c>
      <c r="BC464" s="30">
        <f t="shared" si="103"/>
        <v>0.53654098590144705</v>
      </c>
      <c r="BD464" s="30">
        <f t="shared" si="103"/>
        <v>1.1083296211244331</v>
      </c>
      <c r="BE464" s="30">
        <f t="shared" si="103"/>
        <v>0</v>
      </c>
      <c r="BF464" s="30">
        <f t="shared" si="103"/>
        <v>3.020834581449793</v>
      </c>
      <c r="BG464" s="30">
        <f t="shared" si="103"/>
        <v>0.69922846403193228</v>
      </c>
      <c r="BH464" s="30">
        <f t="shared" si="103"/>
        <v>0</v>
      </c>
      <c r="BI464" s="30">
        <f t="shared" si="103"/>
        <v>1.8573732387577528</v>
      </c>
      <c r="BJ464" s="30">
        <f t="shared" si="103"/>
        <v>0.40058287989589814</v>
      </c>
      <c r="BK464" s="30">
        <f t="shared" si="103"/>
        <v>0</v>
      </c>
      <c r="BL464" s="30">
        <f t="shared" si="103"/>
        <v>0</v>
      </c>
      <c r="BM464" s="30">
        <f t="shared" si="103"/>
        <v>1.180490914988668E-4</v>
      </c>
      <c r="BN464" s="30">
        <f t="shared" si="103"/>
        <v>1.0848976126883714E-3</v>
      </c>
      <c r="BO464" s="30">
        <f t="shared" si="104"/>
        <v>0</v>
      </c>
      <c r="BP464" s="30">
        <f t="shared" si="104"/>
        <v>2.2650758372441404E-2</v>
      </c>
      <c r="BQ464" s="30">
        <f t="shared" si="104"/>
        <v>11.325081758373953</v>
      </c>
      <c r="BR464" s="30">
        <f t="shared" si="104"/>
        <v>0</v>
      </c>
      <c r="BS464" s="30">
        <f t="shared" si="104"/>
        <v>0</v>
      </c>
      <c r="BT464" s="30">
        <f t="shared" si="104"/>
        <v>0</v>
      </c>
      <c r="BU464" s="30">
        <f t="shared" si="104"/>
        <v>0</v>
      </c>
      <c r="BV464" s="30">
        <f t="shared" si="104"/>
        <v>0</v>
      </c>
      <c r="BW464" s="30">
        <f t="shared" si="104"/>
        <v>0</v>
      </c>
      <c r="BX464" s="30">
        <f t="shared" si="104"/>
        <v>0</v>
      </c>
      <c r="BY464" s="30">
        <f t="shared" si="97"/>
        <v>18.971825234611838</v>
      </c>
      <c r="DD464" s="7">
        <v>46</v>
      </c>
      <c r="DE464" s="55">
        <f ca="1"/>
        <v>0</v>
      </c>
      <c r="DF464" s="55">
        <f ca="1"/>
        <v>0</v>
      </c>
      <c r="DG464" s="55">
        <f ca="1"/>
        <v>0</v>
      </c>
      <c r="DH464" s="55">
        <f ca="1"/>
        <v>0</v>
      </c>
      <c r="DI464" s="55">
        <f ca="1"/>
        <v>39.757687055297225</v>
      </c>
      <c r="DJ464" s="55">
        <f ca="1"/>
        <v>76.807242743923211</v>
      </c>
      <c r="DK464" s="55">
        <f ca="1"/>
        <v>0</v>
      </c>
      <c r="DL464" s="55">
        <f ca="1"/>
        <v>0</v>
      </c>
      <c r="DM464" s="55">
        <f ca="1"/>
        <v>54.120283116071562</v>
      </c>
      <c r="DN464" s="55">
        <f ca="1"/>
        <v>0</v>
      </c>
      <c r="DO464" s="55">
        <f ca="1"/>
        <v>0</v>
      </c>
      <c r="DP464" s="55">
        <f ca="1"/>
        <v>22.472699562159885</v>
      </c>
      <c r="DQ464" s="55">
        <f ca="1"/>
        <v>0</v>
      </c>
      <c r="DR464" s="55">
        <f ca="1"/>
        <v>0</v>
      </c>
      <c r="DS464" s="55">
        <f ca="1"/>
        <v>0</v>
      </c>
      <c r="DT464" s="55">
        <f ca="1"/>
        <v>7.68107509783367E-2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ca="1"/>
        <v>0</v>
      </c>
      <c r="EE464" s="55">
        <f t="shared" ca="1" si="98"/>
        <v>193.2347232284302</v>
      </c>
    </row>
    <row r="465" spans="50:135" x14ac:dyDescent="0.3">
      <c r="AX465" s="7">
        <v>47</v>
      </c>
      <c r="AY465" s="30">
        <f t="shared" si="103"/>
        <v>0</v>
      </c>
      <c r="AZ465" s="30">
        <f t="shared" si="103"/>
        <v>0</v>
      </c>
      <c r="BA465" s="30">
        <f t="shared" si="103"/>
        <v>0</v>
      </c>
      <c r="BB465" s="30">
        <f t="shared" si="103"/>
        <v>0</v>
      </c>
      <c r="BC465" s="30">
        <f t="shared" si="103"/>
        <v>42.41640026927265</v>
      </c>
      <c r="BD465" s="30">
        <f t="shared" si="103"/>
        <v>87.619313506972802</v>
      </c>
      <c r="BE465" s="30">
        <f t="shared" si="103"/>
        <v>0</v>
      </c>
      <c r="BF465" s="30">
        <f t="shared" si="103"/>
        <v>143.79502376000909</v>
      </c>
      <c r="BG465" s="30">
        <f t="shared" si="103"/>
        <v>33.284038214827696</v>
      </c>
      <c r="BH465" s="30">
        <f t="shared" si="103"/>
        <v>0</v>
      </c>
      <c r="BI465" s="30">
        <f t="shared" si="103"/>
        <v>88.412993713222264</v>
      </c>
      <c r="BJ465" s="30">
        <f t="shared" si="103"/>
        <v>10.147617927632021</v>
      </c>
      <c r="BK465" s="30">
        <f t="shared" si="103"/>
        <v>0</v>
      </c>
      <c r="BL465" s="30">
        <f t="shared" si="103"/>
        <v>0</v>
      </c>
      <c r="BM465" s="30">
        <f t="shared" si="103"/>
        <v>9.3277208655360502E-3</v>
      </c>
      <c r="BN465" s="30">
        <f t="shared" si="103"/>
        <v>8.5766905068185267E-2</v>
      </c>
      <c r="BO465" s="30">
        <f t="shared" si="104"/>
        <v>0</v>
      </c>
      <c r="BP465" s="30">
        <f t="shared" si="104"/>
        <v>5.3159707396846424E-2</v>
      </c>
      <c r="BQ465" s="30">
        <f t="shared" si="104"/>
        <v>286.88845251997435</v>
      </c>
      <c r="BR465" s="30">
        <f t="shared" si="104"/>
        <v>0</v>
      </c>
      <c r="BS465" s="30">
        <f t="shared" si="104"/>
        <v>0</v>
      </c>
      <c r="BT465" s="30">
        <f t="shared" si="104"/>
        <v>0</v>
      </c>
      <c r="BU465" s="30">
        <f t="shared" si="104"/>
        <v>0</v>
      </c>
      <c r="BV465" s="30">
        <f t="shared" si="104"/>
        <v>0</v>
      </c>
      <c r="BW465" s="30">
        <f t="shared" si="104"/>
        <v>0</v>
      </c>
      <c r="BX465" s="30">
        <f t="shared" si="104"/>
        <v>0</v>
      </c>
      <c r="BY465" s="30">
        <f t="shared" si="97"/>
        <v>692.71209424524147</v>
      </c>
      <c r="DD465" s="7">
        <v>47</v>
      </c>
      <c r="DE465" s="55">
        <f ca="1"/>
        <v>0</v>
      </c>
      <c r="DF465" s="55">
        <f ca="1"/>
        <v>0</v>
      </c>
      <c r="DG465" s="55">
        <f ca="1"/>
        <v>0</v>
      </c>
      <c r="DH465" s="55">
        <f ca="1"/>
        <v>0</v>
      </c>
      <c r="DI465" s="55">
        <f ca="1"/>
        <v>3143.0552599531029</v>
      </c>
      <c r="DJ465" s="55">
        <f ca="1"/>
        <v>6072.0184260332153</v>
      </c>
      <c r="DK465" s="55">
        <f ca="1"/>
        <v>0</v>
      </c>
      <c r="DL465" s="55">
        <f ca="1"/>
        <v>0</v>
      </c>
      <c r="DM465" s="55">
        <f ca="1"/>
        <v>2576.1845578276639</v>
      </c>
      <c r="DN465" s="55">
        <f ca="1"/>
        <v>0</v>
      </c>
      <c r="DO465" s="55">
        <f ca="1"/>
        <v>0</v>
      </c>
      <c r="DP465" s="55">
        <f ca="1"/>
        <v>569.28136574015639</v>
      </c>
      <c r="DQ465" s="55">
        <f ca="1"/>
        <v>0</v>
      </c>
      <c r="DR465" s="55">
        <f ca="1"/>
        <v>0</v>
      </c>
      <c r="DS465" s="55">
        <f ca="1"/>
        <v>0</v>
      </c>
      <c r="DT465" s="55">
        <f ca="1"/>
        <v>6.0722968788275171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ca="1"/>
        <v>0</v>
      </c>
      <c r="EE465" s="55">
        <f t="shared" ca="1" si="98"/>
        <v>12366.611906432965</v>
      </c>
    </row>
    <row r="466" spans="50:135" x14ac:dyDescent="0.3">
      <c r="AX466" s="7">
        <v>48</v>
      </c>
      <c r="AY466" s="30">
        <f t="shared" si="103"/>
        <v>0</v>
      </c>
      <c r="AZ466" s="30">
        <f t="shared" si="103"/>
        <v>0</v>
      </c>
      <c r="BA466" s="30">
        <f t="shared" si="103"/>
        <v>0</v>
      </c>
      <c r="BB466" s="30">
        <f t="shared" si="103"/>
        <v>0</v>
      </c>
      <c r="BC466" s="30">
        <f t="shared" si="103"/>
        <v>299.31723523150305</v>
      </c>
      <c r="BD466" s="30">
        <f t="shared" si="103"/>
        <v>618.29788736003115</v>
      </c>
      <c r="BE466" s="30">
        <f t="shared" si="103"/>
        <v>0</v>
      </c>
      <c r="BF466" s="30">
        <f t="shared" si="103"/>
        <v>331.40585945883322</v>
      </c>
      <c r="BG466" s="30">
        <f t="shared" si="103"/>
        <v>76.710062736166307</v>
      </c>
      <c r="BH466" s="30">
        <f t="shared" si="103"/>
        <v>0</v>
      </c>
      <c r="BI466" s="30">
        <f t="shared" si="103"/>
        <v>203.76632933897551</v>
      </c>
      <c r="BJ466" s="30">
        <f t="shared" si="103"/>
        <v>21.872769973953581</v>
      </c>
      <c r="BK466" s="30">
        <f t="shared" si="103"/>
        <v>0</v>
      </c>
      <c r="BL466" s="30">
        <f t="shared" si="103"/>
        <v>0</v>
      </c>
      <c r="BM466" s="30">
        <f t="shared" si="103"/>
        <v>6.582236699108078E-2</v>
      </c>
      <c r="BN466" s="30">
        <f t="shared" si="103"/>
        <v>0.60522610854237202</v>
      </c>
      <c r="BO466" s="30">
        <f t="shared" si="104"/>
        <v>0</v>
      </c>
      <c r="BP466" s="30">
        <f t="shared" si="104"/>
        <v>8.7430297061526456</v>
      </c>
      <c r="BQ466" s="30">
        <f t="shared" si="104"/>
        <v>618.37617206268271</v>
      </c>
      <c r="BR466" s="30">
        <f t="shared" si="104"/>
        <v>0</v>
      </c>
      <c r="BS466" s="30">
        <f t="shared" si="104"/>
        <v>0</v>
      </c>
      <c r="BT466" s="30">
        <f t="shared" si="104"/>
        <v>0</v>
      </c>
      <c r="BU466" s="30">
        <f t="shared" si="104"/>
        <v>0</v>
      </c>
      <c r="BV466" s="30">
        <f t="shared" si="104"/>
        <v>0</v>
      </c>
      <c r="BW466" s="30">
        <f t="shared" si="104"/>
        <v>0</v>
      </c>
      <c r="BX466" s="30">
        <f t="shared" si="104"/>
        <v>0</v>
      </c>
      <c r="BY466" s="30">
        <f t="shared" si="97"/>
        <v>2179.1603943438317</v>
      </c>
      <c r="DD466" s="7">
        <v>48</v>
      </c>
      <c r="DE466" s="55">
        <f ca="1"/>
        <v>0</v>
      </c>
      <c r="DF466" s="55">
        <f ca="1"/>
        <v>0</v>
      </c>
      <c r="DG466" s="55">
        <f ca="1"/>
        <v>0</v>
      </c>
      <c r="DH466" s="55">
        <f ca="1"/>
        <v>0</v>
      </c>
      <c r="DI466" s="55">
        <f ca="1"/>
        <v>22179.407130654374</v>
      </c>
      <c r="DJ466" s="55">
        <f ca="1"/>
        <v>42848.043594050156</v>
      </c>
      <c r="DK466" s="55">
        <f ca="1"/>
        <v>0</v>
      </c>
      <c r="DL466" s="55">
        <f ca="1"/>
        <v>0</v>
      </c>
      <c r="DM466" s="55">
        <f ca="1"/>
        <v>5937.3588557792727</v>
      </c>
      <c r="DN466" s="55">
        <f ca="1"/>
        <v>0</v>
      </c>
      <c r="DO466" s="55">
        <f ca="1"/>
        <v>0</v>
      </c>
      <c r="DP466" s="55">
        <f ca="1"/>
        <v>1227.062395538796</v>
      </c>
      <c r="DQ466" s="55">
        <f ca="1"/>
        <v>0</v>
      </c>
      <c r="DR466" s="55">
        <f ca="1"/>
        <v>0</v>
      </c>
      <c r="DS466" s="55">
        <f ca="1"/>
        <v>0</v>
      </c>
      <c r="DT466" s="55">
        <f ca="1"/>
        <v>42.850008484799936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ca="1"/>
        <v>0</v>
      </c>
      <c r="EE466" s="55">
        <f t="shared" ca="1" si="98"/>
        <v>72234.7219845074</v>
      </c>
    </row>
    <row r="467" spans="50:135" x14ac:dyDescent="0.3">
      <c r="AX467" s="7">
        <v>49</v>
      </c>
      <c r="AY467" s="30">
        <f t="shared" si="103"/>
        <v>0</v>
      </c>
      <c r="AZ467" s="30">
        <f t="shared" si="103"/>
        <v>0</v>
      </c>
      <c r="BA467" s="30">
        <f t="shared" si="103"/>
        <v>0</v>
      </c>
      <c r="BB467" s="30">
        <f t="shared" si="103"/>
        <v>0</v>
      </c>
      <c r="BC467" s="30">
        <f t="shared" si="103"/>
        <v>247.71182660959931</v>
      </c>
      <c r="BD467" s="30">
        <f t="shared" si="103"/>
        <v>511.69689241702611</v>
      </c>
      <c r="BE467" s="30">
        <f t="shared" si="103"/>
        <v>0</v>
      </c>
      <c r="BF467" s="30">
        <f t="shared" si="103"/>
        <v>20.755043936518799</v>
      </c>
      <c r="BG467" s="30">
        <f t="shared" si="103"/>
        <v>4.8041417398371813</v>
      </c>
      <c r="BH467" s="30">
        <f t="shared" si="103"/>
        <v>0</v>
      </c>
      <c r="BI467" s="30">
        <f t="shared" si="103"/>
        <v>12.761328738420794</v>
      </c>
      <c r="BJ467" s="30">
        <f t="shared" si="103"/>
        <v>3.3928901636568334</v>
      </c>
      <c r="BK467" s="30">
        <f t="shared" si="103"/>
        <v>0</v>
      </c>
      <c r="BL467" s="30">
        <f t="shared" si="103"/>
        <v>0</v>
      </c>
      <c r="BM467" s="30">
        <f t="shared" si="103"/>
        <v>5.4473904530849673E-2</v>
      </c>
      <c r="BN467" s="30">
        <f t="shared" ref="BN467:BN470" si="105">AL136*$J137*AL192</f>
        <v>0.50087882355686852</v>
      </c>
      <c r="BO467" s="30">
        <f t="shared" si="104"/>
        <v>0</v>
      </c>
      <c r="BP467" s="30">
        <f t="shared" si="104"/>
        <v>113.2760353415392</v>
      </c>
      <c r="BQ467" s="30">
        <f t="shared" si="104"/>
        <v>95.922118431922286</v>
      </c>
      <c r="BR467" s="30">
        <f t="shared" si="104"/>
        <v>0</v>
      </c>
      <c r="BS467" s="30">
        <f t="shared" si="104"/>
        <v>0</v>
      </c>
      <c r="BT467" s="30">
        <f t="shared" si="104"/>
        <v>0</v>
      </c>
      <c r="BU467" s="30">
        <f t="shared" si="104"/>
        <v>0</v>
      </c>
      <c r="BV467" s="30">
        <f t="shared" si="104"/>
        <v>0</v>
      </c>
      <c r="BW467" s="30">
        <f t="shared" si="104"/>
        <v>0</v>
      </c>
      <c r="BX467" s="30">
        <f t="shared" si="104"/>
        <v>0</v>
      </c>
      <c r="BY467" s="30">
        <f t="shared" si="97"/>
        <v>1010.8756301066082</v>
      </c>
      <c r="DD467" s="7">
        <v>49</v>
      </c>
      <c r="DE467" s="55">
        <f ca="1"/>
        <v>0</v>
      </c>
      <c r="DF467" s="55">
        <f ca="1"/>
        <v>0</v>
      </c>
      <c r="DG467" s="55">
        <f ca="1"/>
        <v>0</v>
      </c>
      <c r="DH467" s="55">
        <f ca="1"/>
        <v>0</v>
      </c>
      <c r="DI467" s="55">
        <f ca="1"/>
        <v>18355.446351771308</v>
      </c>
      <c r="DJ467" s="55">
        <f ca="1"/>
        <v>35460.594644499906</v>
      </c>
      <c r="DK467" s="55">
        <f ca="1"/>
        <v>0</v>
      </c>
      <c r="DL467" s="55">
        <f ca="1"/>
        <v>0</v>
      </c>
      <c r="DM467" s="55">
        <f ca="1"/>
        <v>371.84057066339784</v>
      </c>
      <c r="DN467" s="55">
        <f ca="1"/>
        <v>0</v>
      </c>
      <c r="DO467" s="55">
        <f ca="1"/>
        <v>0</v>
      </c>
      <c r="DP467" s="55">
        <f ca="1"/>
        <v>190.34113818114835</v>
      </c>
      <c r="DQ467" s="55">
        <f ca="1"/>
        <v>0</v>
      </c>
      <c r="DR467" s="55">
        <f ca="1"/>
        <v>0</v>
      </c>
      <c r="DS467" s="55">
        <f ca="1"/>
        <v>0</v>
      </c>
      <c r="DT467" s="55">
        <f ca="1"/>
        <v>35.46222070782629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ca="1"/>
        <v>0</v>
      </c>
      <c r="EE467" s="55">
        <f t="shared" ca="1" si="98"/>
        <v>54413.684925823589</v>
      </c>
    </row>
    <row r="468" spans="50:135" x14ac:dyDescent="0.3">
      <c r="AX468" s="7">
        <v>50</v>
      </c>
      <c r="AY468" s="30">
        <f t="shared" ref="AY468:BM470" si="106">W137*$J138*W193</f>
        <v>0</v>
      </c>
      <c r="AZ468" s="30">
        <f t="shared" si="106"/>
        <v>0</v>
      </c>
      <c r="BA468" s="30">
        <f t="shared" si="106"/>
        <v>0</v>
      </c>
      <c r="BB468" s="30">
        <f t="shared" si="106"/>
        <v>0</v>
      </c>
      <c r="BC468" s="30">
        <f t="shared" si="106"/>
        <v>276.40459947344169</v>
      </c>
      <c r="BD468" s="30">
        <f t="shared" si="106"/>
        <v>570.9673875795927</v>
      </c>
      <c r="BE468" s="30">
        <f t="shared" si="106"/>
        <v>0</v>
      </c>
      <c r="BF468" s="30">
        <f t="shared" si="106"/>
        <v>50.326244506327214</v>
      </c>
      <c r="BG468" s="30">
        <f t="shared" si="106"/>
        <v>11.648947242196558</v>
      </c>
      <c r="BH468" s="30">
        <f t="shared" si="106"/>
        <v>0</v>
      </c>
      <c r="BI468" s="30">
        <f t="shared" si="106"/>
        <v>30.943309609472998</v>
      </c>
      <c r="BJ468" s="30">
        <f t="shared" si="106"/>
        <v>8.7963627605296484</v>
      </c>
      <c r="BK468" s="30">
        <f t="shared" si="106"/>
        <v>0</v>
      </c>
      <c r="BL468" s="30">
        <f t="shared" si="106"/>
        <v>0</v>
      </c>
      <c r="BM468" s="30">
        <f t="shared" si="106"/>
        <v>6.0783685773295258E-2</v>
      </c>
      <c r="BN468" s="30">
        <f t="shared" si="105"/>
        <v>0.55889624891655632</v>
      </c>
      <c r="BO468" s="30">
        <f t="shared" si="104"/>
        <v>0</v>
      </c>
      <c r="BP468" s="30">
        <f t="shared" si="104"/>
        <v>52.690486190227389</v>
      </c>
      <c r="BQ468" s="30">
        <f t="shared" si="104"/>
        <v>248.68643249615303</v>
      </c>
      <c r="BR468" s="30">
        <f t="shared" si="104"/>
        <v>0</v>
      </c>
      <c r="BS468" s="30">
        <f t="shared" si="104"/>
        <v>0</v>
      </c>
      <c r="BT468" s="30">
        <f t="shared" si="104"/>
        <v>0</v>
      </c>
      <c r="BU468" s="30">
        <f t="shared" si="104"/>
        <v>0</v>
      </c>
      <c r="BV468" s="30">
        <f t="shared" si="104"/>
        <v>0</v>
      </c>
      <c r="BW468" s="30">
        <f t="shared" si="104"/>
        <v>0</v>
      </c>
      <c r="BX468" s="30">
        <f t="shared" si="104"/>
        <v>0</v>
      </c>
      <c r="BY468" s="30">
        <f t="shared" si="97"/>
        <v>1251.083449792631</v>
      </c>
      <c r="DD468" s="7">
        <v>50</v>
      </c>
      <c r="DE468" s="55">
        <f ca="1"/>
        <v>0</v>
      </c>
      <c r="DF468" s="55">
        <f ca="1"/>
        <v>0</v>
      </c>
      <c r="DG468" s="55">
        <f ca="1"/>
        <v>0</v>
      </c>
      <c r="DH468" s="55">
        <f ca="1"/>
        <v>0</v>
      </c>
      <c r="DI468" s="55">
        <f ca="1"/>
        <v>20481.580820982028</v>
      </c>
      <c r="DJ468" s="55">
        <f ca="1"/>
        <v>39568.03995926577</v>
      </c>
      <c r="DK468" s="55">
        <f ca="1"/>
        <v>0</v>
      </c>
      <c r="DL468" s="55">
        <f ca="1"/>
        <v>0</v>
      </c>
      <c r="DM468" s="55">
        <f ca="1"/>
        <v>901.62851654601366</v>
      </c>
      <c r="DN468" s="55">
        <f ca="1"/>
        <v>0</v>
      </c>
      <c r="DO468" s="55">
        <f ca="1"/>
        <v>0</v>
      </c>
      <c r="DP468" s="55">
        <f ca="1"/>
        <v>493.47595086571329</v>
      </c>
      <c r="DQ468" s="55">
        <f ca="1"/>
        <v>0</v>
      </c>
      <c r="DR468" s="55">
        <f ca="1"/>
        <v>0</v>
      </c>
      <c r="DS468" s="55">
        <f ca="1"/>
        <v>0</v>
      </c>
      <c r="DT468" s="55">
        <f ca="1"/>
        <v>39.569854423292185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ca="1"/>
        <v>0</v>
      </c>
      <c r="EE468" s="55">
        <f t="shared" ca="1" si="98"/>
        <v>61484.295102082826</v>
      </c>
    </row>
    <row r="469" spans="50:135" x14ac:dyDescent="0.3">
      <c r="AX469" s="7">
        <v>51</v>
      </c>
      <c r="AY469" s="30">
        <f t="shared" si="106"/>
        <v>0</v>
      </c>
      <c r="AZ469" s="30">
        <f t="shared" si="106"/>
        <v>0</v>
      </c>
      <c r="BA469" s="30">
        <f t="shared" si="106"/>
        <v>0</v>
      </c>
      <c r="BB469" s="30">
        <f t="shared" si="106"/>
        <v>0</v>
      </c>
      <c r="BC469" s="30">
        <f t="shared" si="106"/>
        <v>242.61426073072386</v>
      </c>
      <c r="BD469" s="30">
        <f t="shared" si="106"/>
        <v>501.16687985714367</v>
      </c>
      <c r="BE469" s="30">
        <f t="shared" si="106"/>
        <v>0</v>
      </c>
      <c r="BF469" s="30">
        <f t="shared" si="106"/>
        <v>62.90824514429049</v>
      </c>
      <c r="BG469" s="30">
        <f t="shared" si="106"/>
        <v>14.561285784324538</v>
      </c>
      <c r="BH469" s="30">
        <f t="shared" si="106"/>
        <v>0</v>
      </c>
      <c r="BI469" s="30">
        <f t="shared" si="106"/>
        <v>38.679407240037236</v>
      </c>
      <c r="BJ469" s="30">
        <f t="shared" si="106"/>
        <v>24.615274387203009</v>
      </c>
      <c r="BK469" s="30">
        <f t="shared" si="106"/>
        <v>0</v>
      </c>
      <c r="BL469" s="30">
        <f t="shared" si="106"/>
        <v>0</v>
      </c>
      <c r="BM469" s="30">
        <f t="shared" si="106"/>
        <v>5.3352906985626766E-2</v>
      </c>
      <c r="BN469" s="30">
        <f t="shared" si="105"/>
        <v>0.49057143314928703</v>
      </c>
      <c r="BO469" s="30">
        <f t="shared" si="104"/>
        <v>0</v>
      </c>
      <c r="BP469" s="30">
        <f t="shared" si="104"/>
        <v>7.7461362654989578</v>
      </c>
      <c r="BQ469" s="30">
        <f t="shared" si="104"/>
        <v>695.9109052494664</v>
      </c>
      <c r="BR469" s="30">
        <f t="shared" si="104"/>
        <v>0</v>
      </c>
      <c r="BS469" s="30">
        <f t="shared" si="104"/>
        <v>0</v>
      </c>
      <c r="BT469" s="30">
        <f t="shared" si="104"/>
        <v>0</v>
      </c>
      <c r="BU469" s="30">
        <f t="shared" si="104"/>
        <v>0</v>
      </c>
      <c r="BV469" s="30">
        <f t="shared" si="104"/>
        <v>0</v>
      </c>
      <c r="BW469" s="30">
        <f t="shared" si="104"/>
        <v>0</v>
      </c>
      <c r="BX469" s="30">
        <f t="shared" si="104"/>
        <v>0</v>
      </c>
      <c r="BY469" s="30">
        <f t="shared" si="97"/>
        <v>1588.7463189988232</v>
      </c>
      <c r="DD469" s="7">
        <v>51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0</v>
      </c>
      <c r="DI469" s="55">
        <f ca="1"/>
        <v>17977.716720146636</v>
      </c>
      <c r="DJ469" s="55">
        <f ca="1"/>
        <v>34730.864774100053</v>
      </c>
      <c r="DK469" s="55">
        <f ca="1"/>
        <v>0</v>
      </c>
      <c r="DL469" s="55">
        <f ca="1"/>
        <v>0</v>
      </c>
      <c r="DM469" s="55">
        <f ca="1"/>
        <v>1127.0435197067193</v>
      </c>
      <c r="DN469" s="55">
        <f ca="1"/>
        <v>0</v>
      </c>
      <c r="DO469" s="55">
        <f ca="1"/>
        <v>0</v>
      </c>
      <c r="DP469" s="55">
        <f ca="1"/>
        <v>1380.9168931220888</v>
      </c>
      <c r="DQ469" s="55">
        <f ca="1"/>
        <v>0</v>
      </c>
      <c r="DR469" s="55">
        <f ca="1"/>
        <v>0</v>
      </c>
      <c r="DS469" s="55">
        <f ca="1"/>
        <v>0</v>
      </c>
      <c r="DT469" s="55">
        <f ca="1"/>
        <v>34.732457466969521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ca="1"/>
        <v>0</v>
      </c>
      <c r="EE469" s="55">
        <f t="shared" ca="1" si="98"/>
        <v>55251.274364542471</v>
      </c>
    </row>
    <row r="470" spans="50:135" x14ac:dyDescent="0.3">
      <c r="AX470" s="7">
        <v>52</v>
      </c>
      <c r="AY470" s="30">
        <f t="shared" ca="1" si="106"/>
        <v>0</v>
      </c>
      <c r="AZ470" s="30">
        <f t="shared" ca="1" si="106"/>
        <v>0</v>
      </c>
      <c r="BA470" s="30">
        <f t="shared" ca="1" si="106"/>
        <v>0</v>
      </c>
      <c r="BB470" s="30">
        <f t="shared" ca="1" si="106"/>
        <v>0</v>
      </c>
      <c r="BC470" s="30">
        <f t="shared" ca="1" si="106"/>
        <v>0.13505926051588429</v>
      </c>
      <c r="BD470" s="30">
        <f t="shared" ca="1" si="106"/>
        <v>0.27899113660192748</v>
      </c>
      <c r="BE470" s="30">
        <f t="shared" ca="1" si="106"/>
        <v>0</v>
      </c>
      <c r="BF470" s="30">
        <f t="shared" ca="1" si="106"/>
        <v>3.5019957368000565E-2</v>
      </c>
      <c r="BG470" s="30">
        <f t="shared" ca="1" si="106"/>
        <v>8.1060214760481988E-3</v>
      </c>
      <c r="BH470" s="30">
        <f t="shared" ca="1" si="106"/>
        <v>0</v>
      </c>
      <c r="BI470" s="30">
        <f t="shared" ca="1" si="106"/>
        <v>2.1532173041795426E-2</v>
      </c>
      <c r="BJ470" s="30">
        <f t="shared" ca="1" si="106"/>
        <v>1.3702907325689436E-2</v>
      </c>
      <c r="BK470" s="30">
        <f t="shared" ca="1" si="106"/>
        <v>0</v>
      </c>
      <c r="BL470" s="30">
        <f t="shared" ca="1" si="106"/>
        <v>0</v>
      </c>
      <c r="BM470" s="30">
        <f t="shared" ca="1" si="106"/>
        <v>2.9688634241079369E-5</v>
      </c>
      <c r="BN470" s="30">
        <f t="shared" ca="1" si="105"/>
        <v>2.7309322368962538E-4</v>
      </c>
      <c r="BO470" s="30">
        <f t="shared" ca="1" si="104"/>
        <v>0</v>
      </c>
      <c r="BP470" s="30">
        <f t="shared" ca="1" si="104"/>
        <v>4.312143268399034E-3</v>
      </c>
      <c r="BQ470" s="30">
        <f t="shared" ca="1" si="104"/>
        <v>0.38740184546501288</v>
      </c>
      <c r="BR470" s="30">
        <f t="shared" ca="1" si="104"/>
        <v>0</v>
      </c>
      <c r="BS470" s="30">
        <f t="shared" ca="1" si="104"/>
        <v>0</v>
      </c>
      <c r="BT470" s="30">
        <f t="shared" ca="1" si="104"/>
        <v>0</v>
      </c>
      <c r="BU470" s="30">
        <f t="shared" ca="1" si="104"/>
        <v>0</v>
      </c>
      <c r="BV470" s="30">
        <f t="shared" ca="1" si="104"/>
        <v>0</v>
      </c>
      <c r="BW470" s="30">
        <f t="shared" ca="1" si="104"/>
        <v>0</v>
      </c>
      <c r="BX470" s="30">
        <f t="shared" ca="1" si="104"/>
        <v>0</v>
      </c>
      <c r="BY470" s="30">
        <f t="shared" ca="1" si="97"/>
        <v>0.88442822692068801</v>
      </c>
      <c r="DD470" s="7">
        <v>52</v>
      </c>
      <c r="DE470" s="55">
        <f ca="1"/>
        <v>0</v>
      </c>
      <c r="DF470" s="55">
        <f ca="1"/>
        <v>0</v>
      </c>
      <c r="DG470" s="55">
        <f ca="1"/>
        <v>0</v>
      </c>
      <c r="DH470" s="55">
        <f ca="1"/>
        <v>0</v>
      </c>
      <c r="DI470" s="55">
        <f ca="1"/>
        <v>10.007891204227025</v>
      </c>
      <c r="DJ470" s="55">
        <f ca="1"/>
        <v>19.334085766513574</v>
      </c>
      <c r="DK470" s="55">
        <f ca="1"/>
        <v>0</v>
      </c>
      <c r="DL470" s="55">
        <f ca="1"/>
        <v>0</v>
      </c>
      <c r="DM470" s="55">
        <f ca="1"/>
        <v>0.6274060622461306</v>
      </c>
      <c r="DN470" s="55">
        <f ca="1"/>
        <v>0</v>
      </c>
      <c r="DO470" s="55">
        <f ca="1"/>
        <v>0</v>
      </c>
      <c r="DP470" s="55">
        <f ca="1"/>
        <v>0.76873310097117742</v>
      </c>
      <c r="DQ470" s="55">
        <f ca="1"/>
        <v>0</v>
      </c>
      <c r="DR470" s="55">
        <f ca="1"/>
        <v>0</v>
      </c>
      <c r="DS470" s="55">
        <f ca="1"/>
        <v>0</v>
      </c>
      <c r="DT470" s="55">
        <f ca="1"/>
        <v>1.9335000237225477E-2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ca="1"/>
        <v>0</v>
      </c>
      <c r="EE470" s="55">
        <f t="shared" ca="1" si="98"/>
        <v>30.757451134195136</v>
      </c>
    </row>
    <row r="472" spans="50:135" x14ac:dyDescent="0.3">
      <c r="AX472" s="55" t="s">
        <v>268</v>
      </c>
      <c r="DD472" s="55" t="s">
        <v>282</v>
      </c>
    </row>
    <row r="473" spans="50:135" x14ac:dyDescent="0.3">
      <c r="AY473" s="3" t="s">
        <v>118</v>
      </c>
      <c r="AZ473" s="3" t="s">
        <v>119</v>
      </c>
      <c r="BA473" s="3" t="s">
        <v>120</v>
      </c>
      <c r="BB473" s="3" t="s">
        <v>121</v>
      </c>
      <c r="BC473" s="3" t="s">
        <v>122</v>
      </c>
      <c r="BD473" s="3" t="s">
        <v>123</v>
      </c>
      <c r="BE473" s="3" t="s">
        <v>124</v>
      </c>
      <c r="BF473" s="3" t="s">
        <v>125</v>
      </c>
      <c r="BG473" s="3" t="s">
        <v>126</v>
      </c>
      <c r="BH473" s="3" t="s">
        <v>127</v>
      </c>
      <c r="BI473" s="3" t="s">
        <v>128</v>
      </c>
      <c r="BJ473" s="3" t="s">
        <v>129</v>
      </c>
      <c r="BK473" s="3" t="s">
        <v>130</v>
      </c>
      <c r="BL473" s="3" t="s">
        <v>131</v>
      </c>
      <c r="BM473" s="3" t="s">
        <v>132</v>
      </c>
      <c r="BN473" s="3" t="s">
        <v>133</v>
      </c>
      <c r="BO473" s="3" t="s">
        <v>134</v>
      </c>
      <c r="BP473" s="3" t="s">
        <v>135</v>
      </c>
      <c r="BQ473" s="3" t="s">
        <v>136</v>
      </c>
      <c r="BR473" s="3" t="s">
        <v>137</v>
      </c>
      <c r="BS473" s="3" t="s">
        <v>138</v>
      </c>
      <c r="BT473" s="3" t="s">
        <v>139</v>
      </c>
      <c r="BU473" s="3" t="s">
        <v>140</v>
      </c>
      <c r="BV473" s="3" t="s">
        <v>141</v>
      </c>
      <c r="BW473" s="3" t="s">
        <v>142</v>
      </c>
      <c r="BX473" s="3" t="s">
        <v>143</v>
      </c>
      <c r="DE473" s="110" t="s">
        <v>118</v>
      </c>
      <c r="DF473" s="110" t="s">
        <v>119</v>
      </c>
      <c r="DG473" s="110" t="s">
        <v>120</v>
      </c>
      <c r="DH473" s="110" t="s">
        <v>121</v>
      </c>
      <c r="DI473" s="110" t="s">
        <v>122</v>
      </c>
      <c r="DJ473" s="110" t="s">
        <v>123</v>
      </c>
      <c r="DK473" s="110" t="s">
        <v>124</v>
      </c>
      <c r="DL473" s="110" t="s">
        <v>125</v>
      </c>
      <c r="DM473" s="110" t="s">
        <v>126</v>
      </c>
      <c r="DN473" s="110" t="s">
        <v>127</v>
      </c>
      <c r="DO473" s="110" t="s">
        <v>128</v>
      </c>
      <c r="DP473" s="110" t="s">
        <v>129</v>
      </c>
      <c r="DQ473" s="110" t="s">
        <v>130</v>
      </c>
      <c r="DR473" s="110" t="s">
        <v>131</v>
      </c>
      <c r="DS473" s="110" t="s">
        <v>132</v>
      </c>
      <c r="DT473" s="110" t="s">
        <v>133</v>
      </c>
      <c r="DU473" s="110" t="s">
        <v>134</v>
      </c>
      <c r="DV473" s="110" t="s">
        <v>135</v>
      </c>
      <c r="DW473" s="110" t="s">
        <v>136</v>
      </c>
      <c r="DX473" s="110" t="s">
        <v>137</v>
      </c>
      <c r="DY473" s="110" t="s">
        <v>138</v>
      </c>
      <c r="DZ473" s="110" t="s">
        <v>139</v>
      </c>
      <c r="EA473" s="110" t="s">
        <v>140</v>
      </c>
      <c r="EB473" s="110" t="s">
        <v>141</v>
      </c>
      <c r="EC473" s="110" t="s">
        <v>142</v>
      </c>
      <c r="ED473" s="110" t="s">
        <v>143</v>
      </c>
    </row>
    <row r="474" spans="50:135" x14ac:dyDescent="0.3">
      <c r="AX474" s="7">
        <v>1</v>
      </c>
      <c r="AY474" s="30">
        <f>W88*$K89*W144</f>
        <v>0</v>
      </c>
      <c r="AZ474" s="30">
        <f t="shared" ref="AZ474:BX484" si="107">X88*$K89*X144</f>
        <v>0</v>
      </c>
      <c r="BA474" s="30">
        <f t="shared" si="107"/>
        <v>0</v>
      </c>
      <c r="BB474" s="30">
        <f t="shared" si="107"/>
        <v>0</v>
      </c>
      <c r="BC474" s="30">
        <f t="shared" si="107"/>
        <v>86.102481309692507</v>
      </c>
      <c r="BD474" s="30">
        <f t="shared" si="107"/>
        <v>177.86139925042883</v>
      </c>
      <c r="BE474" s="30">
        <f t="shared" si="107"/>
        <v>0</v>
      </c>
      <c r="BF474" s="30">
        <f t="shared" si="107"/>
        <v>217.37103681110574</v>
      </c>
      <c r="BG474" s="30">
        <f t="shared" si="107"/>
        <v>0</v>
      </c>
      <c r="BH474" s="30">
        <f t="shared" si="107"/>
        <v>0</v>
      </c>
      <c r="BI474" s="30">
        <f t="shared" si="107"/>
        <v>0</v>
      </c>
      <c r="BJ474" s="30">
        <f t="shared" si="107"/>
        <v>0</v>
      </c>
      <c r="BK474" s="30">
        <f t="shared" si="107"/>
        <v>0</v>
      </c>
      <c r="BL474" s="30">
        <f t="shared" si="107"/>
        <v>0</v>
      </c>
      <c r="BM474" s="30">
        <f t="shared" si="107"/>
        <v>1.8890963865254989E-2</v>
      </c>
      <c r="BN474" s="30">
        <f t="shared" si="107"/>
        <v>0.17355113144502551</v>
      </c>
      <c r="BO474" s="30">
        <f t="shared" si="107"/>
        <v>0</v>
      </c>
      <c r="BP474" s="30">
        <f t="shared" si="107"/>
        <v>0</v>
      </c>
      <c r="BQ474" s="30">
        <f t="shared" si="107"/>
        <v>3.0633786188377465</v>
      </c>
      <c r="BR474" s="30">
        <f t="shared" si="107"/>
        <v>0</v>
      </c>
      <c r="BS474" s="30">
        <f t="shared" si="107"/>
        <v>0</v>
      </c>
      <c r="BT474" s="30">
        <f t="shared" si="107"/>
        <v>0</v>
      </c>
      <c r="BU474" s="30">
        <f t="shared" si="107"/>
        <v>0</v>
      </c>
      <c r="BV474" s="30">
        <f t="shared" si="107"/>
        <v>0</v>
      </c>
      <c r="BW474" s="30">
        <f t="shared" si="107"/>
        <v>0</v>
      </c>
      <c r="BX474" s="30">
        <f t="shared" si="107"/>
        <v>0</v>
      </c>
      <c r="BY474" s="30">
        <f>SUM(AY474:BX474)</f>
        <v>484.59073808537511</v>
      </c>
      <c r="DD474" s="7">
        <v>1</v>
      </c>
      <c r="DE474" s="55">
        <f t="array" aca="1" ref="DE474:ED525" ca="1">MMULT(AY474:BX525,$CB$121:$DA$146)</f>
        <v>0</v>
      </c>
      <c r="DF474" s="55">
        <f ca="1"/>
        <v>0</v>
      </c>
      <c r="DG474" s="55">
        <f ca="1"/>
        <v>0</v>
      </c>
      <c r="DH474" s="55">
        <f ca="1"/>
        <v>0</v>
      </c>
      <c r="DI474" s="55">
        <f ca="1"/>
        <v>6380.1938650482143</v>
      </c>
      <c r="DJ474" s="55">
        <f ca="1"/>
        <v>12325.794968054717</v>
      </c>
      <c r="DK474" s="55">
        <f ca="1"/>
        <v>0</v>
      </c>
      <c r="DL474" s="55">
        <f ca="1"/>
        <v>0</v>
      </c>
      <c r="DM474" s="55">
        <f ca="1"/>
        <v>0</v>
      </c>
      <c r="DN474" s="55">
        <f ca="1"/>
        <v>0</v>
      </c>
      <c r="DO474" s="55">
        <f ca="1"/>
        <v>0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0</v>
      </c>
      <c r="DT474" s="55">
        <f ca="1"/>
        <v>12.287420106307806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ca="1"/>
        <v>0</v>
      </c>
      <c r="EE474" s="55">
        <f ca="1">SUM(DE474:ED474)</f>
        <v>18718.276253209242</v>
      </c>
    </row>
    <row r="475" spans="50:135" x14ac:dyDescent="0.3">
      <c r="AX475" s="7">
        <v>2</v>
      </c>
      <c r="AY475" s="30">
        <f t="shared" ref="AY475:BD490" si="108">W89*$K90*W145</f>
        <v>0</v>
      </c>
      <c r="AZ475" s="30">
        <f t="shared" si="107"/>
        <v>0</v>
      </c>
      <c r="BA475" s="30">
        <f t="shared" si="107"/>
        <v>0</v>
      </c>
      <c r="BB475" s="30">
        <f t="shared" si="107"/>
        <v>0</v>
      </c>
      <c r="BC475" s="30">
        <f t="shared" si="107"/>
        <v>33.657427358805734</v>
      </c>
      <c r="BD475" s="30">
        <f t="shared" si="107"/>
        <v>69.525953666611784</v>
      </c>
      <c r="BE475" s="30">
        <f t="shared" si="107"/>
        <v>0</v>
      </c>
      <c r="BF475" s="30">
        <f t="shared" si="107"/>
        <v>84.970256024621889</v>
      </c>
      <c r="BG475" s="30">
        <f t="shared" si="107"/>
        <v>0</v>
      </c>
      <c r="BH475" s="30">
        <f t="shared" si="107"/>
        <v>0</v>
      </c>
      <c r="BI475" s="30">
        <f t="shared" si="107"/>
        <v>0</v>
      </c>
      <c r="BJ475" s="30">
        <f t="shared" si="107"/>
        <v>0</v>
      </c>
      <c r="BK475" s="30">
        <f t="shared" si="107"/>
        <v>0</v>
      </c>
      <c r="BL475" s="30">
        <f t="shared" si="107"/>
        <v>0</v>
      </c>
      <c r="BM475" s="30">
        <f t="shared" si="107"/>
        <v>7.4065035801715176E-3</v>
      </c>
      <c r="BN475" s="30">
        <f t="shared" si="107"/>
        <v>6.8056066571885995E-2</v>
      </c>
      <c r="BO475" s="30">
        <f t="shared" si="107"/>
        <v>0</v>
      </c>
      <c r="BP475" s="30">
        <f t="shared" si="107"/>
        <v>0</v>
      </c>
      <c r="BQ475" s="30">
        <f t="shared" si="107"/>
        <v>1.1974735431925394</v>
      </c>
      <c r="BR475" s="30">
        <f t="shared" si="107"/>
        <v>0</v>
      </c>
      <c r="BS475" s="30">
        <f t="shared" si="107"/>
        <v>0</v>
      </c>
      <c r="BT475" s="30">
        <f t="shared" si="107"/>
        <v>0</v>
      </c>
      <c r="BU475" s="30">
        <f t="shared" si="107"/>
        <v>0</v>
      </c>
      <c r="BV475" s="30">
        <f t="shared" si="107"/>
        <v>0</v>
      </c>
      <c r="BW475" s="30">
        <f t="shared" si="107"/>
        <v>0</v>
      </c>
      <c r="BX475" s="30">
        <f t="shared" si="107"/>
        <v>0</v>
      </c>
      <c r="BY475" s="30">
        <f t="shared" ref="BY475:BY525" si="109">SUM(AY475:BX475)</f>
        <v>189.42657316338401</v>
      </c>
      <c r="DD475" s="7">
        <v>2</v>
      </c>
      <c r="DE475" s="55">
        <f ca="1"/>
        <v>0</v>
      </c>
      <c r="DF475" s="55">
        <f ca="1"/>
        <v>0</v>
      </c>
      <c r="DG475" s="55">
        <f ca="1"/>
        <v>0</v>
      </c>
      <c r="DH475" s="55">
        <f ca="1"/>
        <v>0</v>
      </c>
      <c r="DI475" s="55">
        <f ca="1"/>
        <v>2494.0153672875049</v>
      </c>
      <c r="DJ475" s="55">
        <f ca="1"/>
        <v>4818.1485890961967</v>
      </c>
      <c r="DK475" s="55">
        <f ca="1"/>
        <v>0</v>
      </c>
      <c r="DL475" s="55">
        <f ca="1"/>
        <v>0</v>
      </c>
      <c r="DM475" s="55">
        <f ca="1"/>
        <v>0</v>
      </c>
      <c r="DN475" s="55">
        <f ca="1"/>
        <v>0</v>
      </c>
      <c r="DO475" s="55">
        <f ca="1"/>
        <v>0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0</v>
      </c>
      <c r="DT475" s="55">
        <f ca="1"/>
        <v>4.8183695132895279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ca="1"/>
        <v>0</v>
      </c>
      <c r="EE475" s="55">
        <f t="shared" ref="EE475:EE525" ca="1" si="110">SUM(DE475:ED475)</f>
        <v>7316.9823258969909</v>
      </c>
    </row>
    <row r="476" spans="50:135" x14ac:dyDescent="0.3">
      <c r="AX476" s="7">
        <v>3</v>
      </c>
      <c r="AY476" s="30">
        <f t="shared" si="108"/>
        <v>0</v>
      </c>
      <c r="AZ476" s="30">
        <f t="shared" si="107"/>
        <v>0</v>
      </c>
      <c r="BA476" s="30">
        <f t="shared" si="107"/>
        <v>0</v>
      </c>
      <c r="BB476" s="30">
        <f t="shared" si="107"/>
        <v>0</v>
      </c>
      <c r="BC476" s="30">
        <f t="shared" si="107"/>
        <v>18.711186117861054</v>
      </c>
      <c r="BD476" s="30">
        <f t="shared" si="107"/>
        <v>38.651589302593415</v>
      </c>
      <c r="BE476" s="30">
        <f t="shared" si="107"/>
        <v>0</v>
      </c>
      <c r="BF476" s="30">
        <f t="shared" si="107"/>
        <v>47.237546058612629</v>
      </c>
      <c r="BG476" s="30">
        <f t="shared" si="107"/>
        <v>0</v>
      </c>
      <c r="BH476" s="30">
        <f t="shared" si="107"/>
        <v>0</v>
      </c>
      <c r="BI476" s="30">
        <f t="shared" si="107"/>
        <v>0</v>
      </c>
      <c r="BJ476" s="30">
        <f t="shared" si="107"/>
        <v>0</v>
      </c>
      <c r="BK476" s="30">
        <f t="shared" si="107"/>
        <v>0</v>
      </c>
      <c r="BL476" s="30">
        <f t="shared" si="107"/>
        <v>0</v>
      </c>
      <c r="BM476" s="30">
        <f t="shared" si="107"/>
        <v>4.1147471782415736E-3</v>
      </c>
      <c r="BN476" s="30">
        <f t="shared" si="107"/>
        <v>3.7834434772094888E-2</v>
      </c>
      <c r="BO476" s="30">
        <f t="shared" si="107"/>
        <v>0</v>
      </c>
      <c r="BP476" s="30">
        <f t="shared" si="107"/>
        <v>0</v>
      </c>
      <c r="BQ476" s="30">
        <f t="shared" si="107"/>
        <v>0.66571191275346464</v>
      </c>
      <c r="BR476" s="30">
        <f t="shared" si="107"/>
        <v>0</v>
      </c>
      <c r="BS476" s="30">
        <f t="shared" si="107"/>
        <v>0</v>
      </c>
      <c r="BT476" s="30">
        <f t="shared" si="107"/>
        <v>0</v>
      </c>
      <c r="BU476" s="30">
        <f t="shared" si="107"/>
        <v>0</v>
      </c>
      <c r="BV476" s="30">
        <f t="shared" si="107"/>
        <v>0</v>
      </c>
      <c r="BW476" s="30">
        <f t="shared" si="107"/>
        <v>0</v>
      </c>
      <c r="BX476" s="30">
        <f t="shared" si="107"/>
        <v>0</v>
      </c>
      <c r="BY476" s="30">
        <f t="shared" si="109"/>
        <v>105.3079825737709</v>
      </c>
      <c r="DD476" s="7">
        <v>3</v>
      </c>
      <c r="DE476" s="55">
        <f ca="1"/>
        <v>0</v>
      </c>
      <c r="DF476" s="55">
        <f ca="1"/>
        <v>0</v>
      </c>
      <c r="DG476" s="55">
        <f ca="1"/>
        <v>0</v>
      </c>
      <c r="DH476" s="55">
        <f ca="1"/>
        <v>0</v>
      </c>
      <c r="DI476" s="55">
        <f ca="1"/>
        <v>1386.4988913335039</v>
      </c>
      <c r="DJ476" s="55">
        <f ca="1"/>
        <v>2678.5551386697234</v>
      </c>
      <c r="DK476" s="55">
        <f ca="1"/>
        <v>0</v>
      </c>
      <c r="DL476" s="55">
        <f ca="1"/>
        <v>0</v>
      </c>
      <c r="DM476" s="55">
        <f ca="1"/>
        <v>0</v>
      </c>
      <c r="DN476" s="55">
        <f ca="1"/>
        <v>0</v>
      </c>
      <c r="DO476" s="55">
        <f ca="1"/>
        <v>0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0</v>
      </c>
      <c r="DT476" s="55">
        <f ca="1"/>
        <v>2.6786779818643178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ca="1"/>
        <v>0</v>
      </c>
      <c r="EE476" s="55">
        <f t="shared" ca="1" si="110"/>
        <v>4067.7327079850916</v>
      </c>
    </row>
    <row r="477" spans="50:135" x14ac:dyDescent="0.3">
      <c r="AX477" s="7">
        <v>4</v>
      </c>
      <c r="AY477" s="30">
        <f t="shared" si="108"/>
        <v>0</v>
      </c>
      <c r="AZ477" s="30">
        <f t="shared" si="107"/>
        <v>0</v>
      </c>
      <c r="BA477" s="30">
        <f t="shared" si="107"/>
        <v>0</v>
      </c>
      <c r="BB477" s="30">
        <f t="shared" si="107"/>
        <v>0</v>
      </c>
      <c r="BC477" s="30">
        <f t="shared" si="107"/>
        <v>23.338721618987641</v>
      </c>
      <c r="BD477" s="30">
        <f t="shared" si="107"/>
        <v>48.210662699474746</v>
      </c>
      <c r="BE477" s="30">
        <f t="shared" si="107"/>
        <v>0</v>
      </c>
      <c r="BF477" s="30">
        <f t="shared" si="107"/>
        <v>58.920045486644369</v>
      </c>
      <c r="BG477" s="30">
        <f t="shared" si="107"/>
        <v>0</v>
      </c>
      <c r="BH477" s="30">
        <f t="shared" si="107"/>
        <v>0</v>
      </c>
      <c r="BI477" s="30">
        <f t="shared" si="107"/>
        <v>0</v>
      </c>
      <c r="BJ477" s="30">
        <f t="shared" si="107"/>
        <v>0</v>
      </c>
      <c r="BK477" s="30">
        <f t="shared" si="107"/>
        <v>0</v>
      </c>
      <c r="BL477" s="30">
        <f t="shared" si="107"/>
        <v>0</v>
      </c>
      <c r="BM477" s="30">
        <f t="shared" si="107"/>
        <v>5.1345036276107857E-3</v>
      </c>
      <c r="BN477" s="30">
        <f t="shared" si="107"/>
        <v>4.7191414067752166E-2</v>
      </c>
      <c r="BO477" s="30">
        <f t="shared" si="107"/>
        <v>0</v>
      </c>
      <c r="BP477" s="30">
        <f t="shared" si="107"/>
        <v>0</v>
      </c>
      <c r="BQ477" s="30">
        <f t="shared" si="107"/>
        <v>0.83035168875352916</v>
      </c>
      <c r="BR477" s="30">
        <f t="shared" si="107"/>
        <v>0</v>
      </c>
      <c r="BS477" s="30">
        <f t="shared" si="107"/>
        <v>0</v>
      </c>
      <c r="BT477" s="30">
        <f t="shared" si="107"/>
        <v>0</v>
      </c>
      <c r="BU477" s="30">
        <f t="shared" si="107"/>
        <v>0</v>
      </c>
      <c r="BV477" s="30">
        <f t="shared" si="107"/>
        <v>0</v>
      </c>
      <c r="BW477" s="30">
        <f t="shared" si="107"/>
        <v>0</v>
      </c>
      <c r="BX477" s="30">
        <f t="shared" si="107"/>
        <v>0</v>
      </c>
      <c r="BY477" s="30">
        <f t="shared" si="109"/>
        <v>131.35210741155564</v>
      </c>
      <c r="DD477" s="7">
        <v>4</v>
      </c>
      <c r="DE477" s="55">
        <f ca="1"/>
        <v>0</v>
      </c>
      <c r="DF477" s="55">
        <f ca="1"/>
        <v>0</v>
      </c>
      <c r="DG477" s="55">
        <f ca="1"/>
        <v>0</v>
      </c>
      <c r="DH477" s="55">
        <f ca="1"/>
        <v>0</v>
      </c>
      <c r="DI477" s="55">
        <f ca="1"/>
        <v>1729.3992719669841</v>
      </c>
      <c r="DJ477" s="55">
        <f ca="1"/>
        <v>3340.9989250735998</v>
      </c>
      <c r="DK477" s="55">
        <f ca="1"/>
        <v>0</v>
      </c>
      <c r="DL477" s="55">
        <f ca="1"/>
        <v>0</v>
      </c>
      <c r="DM477" s="55">
        <f ca="1"/>
        <v>0</v>
      </c>
      <c r="DN477" s="55">
        <f ca="1"/>
        <v>0</v>
      </c>
      <c r="DO477" s="55">
        <f ca="1"/>
        <v>0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0</v>
      </c>
      <c r="DT477" s="55">
        <f ca="1"/>
        <v>3.3411521159968531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ca="1"/>
        <v>0</v>
      </c>
      <c r="EE477" s="55">
        <f t="shared" ca="1" si="110"/>
        <v>5073.7393491565808</v>
      </c>
    </row>
    <row r="478" spans="50:135" x14ac:dyDescent="0.3">
      <c r="AX478" s="7">
        <v>5</v>
      </c>
      <c r="AY478" s="30">
        <f t="shared" si="108"/>
        <v>0</v>
      </c>
      <c r="AZ478" s="30">
        <f t="shared" si="107"/>
        <v>0</v>
      </c>
      <c r="BA478" s="30">
        <f t="shared" si="107"/>
        <v>0</v>
      </c>
      <c r="BB478" s="30">
        <f t="shared" si="107"/>
        <v>0</v>
      </c>
      <c r="BC478" s="30">
        <f t="shared" si="107"/>
        <v>3.7128932650889852</v>
      </c>
      <c r="BD478" s="30">
        <f t="shared" si="107"/>
        <v>7.6697022131438928</v>
      </c>
      <c r="BE478" s="30">
        <f t="shared" si="107"/>
        <v>0</v>
      </c>
      <c r="BF478" s="30">
        <f t="shared" si="107"/>
        <v>9.373428572351683</v>
      </c>
      <c r="BG478" s="30">
        <f t="shared" si="107"/>
        <v>0</v>
      </c>
      <c r="BH478" s="30">
        <f t="shared" si="107"/>
        <v>0</v>
      </c>
      <c r="BI478" s="30">
        <f t="shared" si="107"/>
        <v>0</v>
      </c>
      <c r="BJ478" s="30">
        <f t="shared" si="107"/>
        <v>0</v>
      </c>
      <c r="BK478" s="30">
        <f t="shared" si="107"/>
        <v>0</v>
      </c>
      <c r="BL478" s="30">
        <f t="shared" si="107"/>
        <v>0</v>
      </c>
      <c r="BM478" s="30">
        <f t="shared" si="107"/>
        <v>8.1649593262894692E-4</v>
      </c>
      <c r="BN478" s="30">
        <f t="shared" si="107"/>
        <v>7.5075523487738837E-3</v>
      </c>
      <c r="BO478" s="30">
        <f t="shared" si="107"/>
        <v>0</v>
      </c>
      <c r="BP478" s="30">
        <f t="shared" si="107"/>
        <v>0</v>
      </c>
      <c r="BQ478" s="30">
        <f t="shared" si="107"/>
        <v>0.13209837534917632</v>
      </c>
      <c r="BR478" s="30">
        <f t="shared" si="107"/>
        <v>0</v>
      </c>
      <c r="BS478" s="30">
        <f t="shared" si="107"/>
        <v>0</v>
      </c>
      <c r="BT478" s="30">
        <f t="shared" si="107"/>
        <v>0</v>
      </c>
      <c r="BU478" s="30">
        <f t="shared" si="107"/>
        <v>0</v>
      </c>
      <c r="BV478" s="30">
        <f t="shared" si="107"/>
        <v>0</v>
      </c>
      <c r="BW478" s="30">
        <f t="shared" si="107"/>
        <v>0</v>
      </c>
      <c r="BX478" s="30">
        <f t="shared" si="107"/>
        <v>0</v>
      </c>
      <c r="BY478" s="30">
        <f t="shared" si="109"/>
        <v>20.896446474215139</v>
      </c>
      <c r="DD478" s="7">
        <v>5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0</v>
      </c>
      <c r="DI478" s="55">
        <f ca="1"/>
        <v>275.12539094309381</v>
      </c>
      <c r="DJ478" s="55">
        <f ca="1"/>
        <v>531.5103633708718</v>
      </c>
      <c r="DK478" s="55">
        <f ca="1"/>
        <v>0</v>
      </c>
      <c r="DL478" s="55">
        <f ca="1"/>
        <v>0</v>
      </c>
      <c r="DM478" s="55">
        <f ca="1"/>
        <v>0</v>
      </c>
      <c r="DN478" s="55">
        <f ca="1"/>
        <v>0</v>
      </c>
      <c r="DO478" s="55">
        <f ca="1"/>
        <v>0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0</v>
      </c>
      <c r="DT478" s="55">
        <f ca="1"/>
        <v>0.53153470629319099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ca="1"/>
        <v>0</v>
      </c>
      <c r="EE478" s="55">
        <f t="shared" ca="1" si="110"/>
        <v>807.16728902025886</v>
      </c>
    </row>
    <row r="479" spans="50:135" x14ac:dyDescent="0.3">
      <c r="AX479" s="7">
        <v>6</v>
      </c>
      <c r="AY479" s="30">
        <f t="shared" si="108"/>
        <v>0</v>
      </c>
      <c r="AZ479" s="30">
        <f t="shared" si="107"/>
        <v>0</v>
      </c>
      <c r="BA479" s="30">
        <f t="shared" si="107"/>
        <v>0</v>
      </c>
      <c r="BB479" s="30">
        <f t="shared" si="107"/>
        <v>0</v>
      </c>
      <c r="BC479" s="30">
        <f t="shared" si="107"/>
        <v>2.4604051848584398</v>
      </c>
      <c r="BD479" s="30">
        <f t="shared" si="107"/>
        <v>5.0824448048085751</v>
      </c>
      <c r="BE479" s="30">
        <f t="shared" si="107"/>
        <v>0</v>
      </c>
      <c r="BF479" s="30">
        <f t="shared" si="107"/>
        <v>6.2114449858463514</v>
      </c>
      <c r="BG479" s="30">
        <f t="shared" si="107"/>
        <v>0</v>
      </c>
      <c r="BH479" s="30">
        <f t="shared" si="107"/>
        <v>0</v>
      </c>
      <c r="BI479" s="30">
        <f t="shared" si="107"/>
        <v>0</v>
      </c>
      <c r="BJ479" s="30">
        <f t="shared" si="107"/>
        <v>0</v>
      </c>
      <c r="BK479" s="30">
        <f t="shared" si="107"/>
        <v>0</v>
      </c>
      <c r="BL479" s="30">
        <f t="shared" si="107"/>
        <v>0</v>
      </c>
      <c r="BM479" s="30">
        <f t="shared" si="107"/>
        <v>5.4058070968239448E-4</v>
      </c>
      <c r="BN479" s="30">
        <f t="shared" si="107"/>
        <v>4.9749944900045117E-3</v>
      </c>
      <c r="BO479" s="30">
        <f t="shared" si="107"/>
        <v>0</v>
      </c>
      <c r="BP479" s="30">
        <f t="shared" si="107"/>
        <v>0</v>
      </c>
      <c r="BQ479" s="30">
        <f t="shared" si="107"/>
        <v>8.7536996504094342E-2</v>
      </c>
      <c r="BR479" s="30">
        <f t="shared" si="107"/>
        <v>0</v>
      </c>
      <c r="BS479" s="30">
        <f t="shared" si="107"/>
        <v>0</v>
      </c>
      <c r="BT479" s="30">
        <f t="shared" si="107"/>
        <v>0</v>
      </c>
      <c r="BU479" s="30">
        <f t="shared" si="107"/>
        <v>0</v>
      </c>
      <c r="BV479" s="30">
        <f t="shared" si="107"/>
        <v>0</v>
      </c>
      <c r="BW479" s="30">
        <f t="shared" si="107"/>
        <v>0</v>
      </c>
      <c r="BX479" s="30">
        <f t="shared" si="107"/>
        <v>0</v>
      </c>
      <c r="BY479" s="30">
        <f t="shared" si="109"/>
        <v>13.847347547217147</v>
      </c>
      <c r="DD479" s="7">
        <v>6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0</v>
      </c>
      <c r="DI479" s="55">
        <f ca="1"/>
        <v>182.31602419801038</v>
      </c>
      <c r="DJ479" s="55">
        <f ca="1"/>
        <v>352.21342497323423</v>
      </c>
      <c r="DK479" s="55">
        <f ca="1"/>
        <v>0</v>
      </c>
      <c r="DL479" s="55">
        <f ca="1"/>
        <v>0</v>
      </c>
      <c r="DM479" s="55">
        <f ca="1"/>
        <v>0</v>
      </c>
      <c r="DN479" s="55">
        <f ca="1"/>
        <v>0</v>
      </c>
      <c r="DO479" s="55">
        <f ca="1"/>
        <v>0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</v>
      </c>
      <c r="DT479" s="55">
        <f ca="1"/>
        <v>0.35222960989231944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ca="1"/>
        <v>0</v>
      </c>
      <c r="EE479" s="55">
        <f t="shared" ca="1" si="110"/>
        <v>534.88167878113688</v>
      </c>
    </row>
    <row r="480" spans="50:135" x14ac:dyDescent="0.3">
      <c r="AX480" s="7">
        <v>7</v>
      </c>
      <c r="AY480" s="30">
        <f t="shared" si="108"/>
        <v>0</v>
      </c>
      <c r="AZ480" s="30">
        <f t="shared" si="107"/>
        <v>0</v>
      </c>
      <c r="BA480" s="30">
        <f t="shared" si="107"/>
        <v>0</v>
      </c>
      <c r="BB480" s="30">
        <f t="shared" si="107"/>
        <v>0</v>
      </c>
      <c r="BC480" s="30">
        <f t="shared" si="107"/>
        <v>26.167012726042582</v>
      </c>
      <c r="BD480" s="30">
        <f t="shared" si="107"/>
        <v>54.053047327327235</v>
      </c>
      <c r="BE480" s="30">
        <f t="shared" si="107"/>
        <v>0</v>
      </c>
      <c r="BF480" s="30">
        <f t="shared" si="107"/>
        <v>66.060241227882216</v>
      </c>
      <c r="BG480" s="30">
        <f t="shared" si="107"/>
        <v>0</v>
      </c>
      <c r="BH480" s="30">
        <f t="shared" si="107"/>
        <v>0</v>
      </c>
      <c r="BI480" s="30">
        <f t="shared" si="107"/>
        <v>0</v>
      </c>
      <c r="BJ480" s="30">
        <f t="shared" si="107"/>
        <v>0</v>
      </c>
      <c r="BK480" s="30">
        <f t="shared" si="107"/>
        <v>0</v>
      </c>
      <c r="BL480" s="30">
        <f t="shared" si="107"/>
        <v>0</v>
      </c>
      <c r="BM480" s="30">
        <f t="shared" si="107"/>
        <v>5.7530332456903711E-3</v>
      </c>
      <c r="BN480" s="30">
        <f t="shared" si="107"/>
        <v>5.2885956659601573E-2</v>
      </c>
      <c r="BO480" s="30">
        <f t="shared" si="107"/>
        <v>0</v>
      </c>
      <c r="BP480" s="30">
        <f t="shared" si="107"/>
        <v>0</v>
      </c>
      <c r="BQ480" s="30">
        <f t="shared" si="107"/>
        <v>0.93097743616507311</v>
      </c>
      <c r="BR480" s="30">
        <f t="shared" si="107"/>
        <v>0</v>
      </c>
      <c r="BS480" s="30">
        <f t="shared" si="107"/>
        <v>0</v>
      </c>
      <c r="BT480" s="30">
        <f t="shared" si="107"/>
        <v>0</v>
      </c>
      <c r="BU480" s="30">
        <f t="shared" si="107"/>
        <v>0</v>
      </c>
      <c r="BV480" s="30">
        <f t="shared" si="107"/>
        <v>0</v>
      </c>
      <c r="BW480" s="30">
        <f t="shared" si="107"/>
        <v>0</v>
      </c>
      <c r="BX480" s="30">
        <f t="shared" si="107"/>
        <v>0</v>
      </c>
      <c r="BY480" s="30">
        <f t="shared" si="109"/>
        <v>147.26991770732241</v>
      </c>
      <c r="DD480" s="7">
        <v>7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0</v>
      </c>
      <c r="DI480" s="55">
        <f ca="1"/>
        <v>1938.9756429997551</v>
      </c>
      <c r="DJ480" s="55">
        <f ca="1"/>
        <v>3745.8761797837774</v>
      </c>
      <c r="DK480" s="55">
        <f ca="1"/>
        <v>0</v>
      </c>
      <c r="DL480" s="55">
        <f ca="1"/>
        <v>0</v>
      </c>
      <c r="DM480" s="55">
        <f ca="1"/>
        <v>0</v>
      </c>
      <c r="DN480" s="55">
        <f ca="1"/>
        <v>0</v>
      </c>
      <c r="DO480" s="55">
        <f ca="1"/>
        <v>0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0</v>
      </c>
      <c r="DT480" s="55">
        <f ca="1"/>
        <v>3.7443257314997913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ca="1"/>
        <v>0</v>
      </c>
      <c r="EE480" s="55">
        <f t="shared" ca="1" si="110"/>
        <v>5688.5961485150319</v>
      </c>
    </row>
    <row r="481" spans="50:135" x14ac:dyDescent="0.3">
      <c r="AX481" s="7">
        <v>8</v>
      </c>
      <c r="AY481" s="30">
        <f t="shared" si="108"/>
        <v>8289.1393139963457</v>
      </c>
      <c r="AZ481" s="30">
        <f t="shared" si="107"/>
        <v>1.1000160741775107</v>
      </c>
      <c r="BA481" s="30">
        <f t="shared" si="107"/>
        <v>0</v>
      </c>
      <c r="BB481" s="30">
        <f t="shared" si="107"/>
        <v>0</v>
      </c>
      <c r="BC481" s="30">
        <f t="shared" si="107"/>
        <v>33.595821787700757</v>
      </c>
      <c r="BD481" s="30">
        <f t="shared" si="107"/>
        <v>69.398695415676158</v>
      </c>
      <c r="BE481" s="30">
        <f t="shared" si="107"/>
        <v>0</v>
      </c>
      <c r="BF481" s="30">
        <f t="shared" si="107"/>
        <v>1311.3558897163148</v>
      </c>
      <c r="BG481" s="30">
        <f t="shared" si="107"/>
        <v>63.772505900794854</v>
      </c>
      <c r="BH481" s="30">
        <f t="shared" si="107"/>
        <v>0</v>
      </c>
      <c r="BI481" s="30">
        <f t="shared" si="107"/>
        <v>17.604217292589009</v>
      </c>
      <c r="BJ481" s="30">
        <f t="shared" si="107"/>
        <v>5262.821290064594</v>
      </c>
      <c r="BK481" s="30">
        <f t="shared" si="107"/>
        <v>0</v>
      </c>
      <c r="BL481" s="30">
        <f t="shared" si="107"/>
        <v>0</v>
      </c>
      <c r="BM481" s="30">
        <f t="shared" si="107"/>
        <v>7.3880020562532948E-3</v>
      </c>
      <c r="BN481" s="30">
        <f t="shared" si="107"/>
        <v>6.7931499446905783E-2</v>
      </c>
      <c r="BO481" s="30">
        <f t="shared" si="107"/>
        <v>0</v>
      </c>
      <c r="BP481" s="30">
        <f t="shared" si="107"/>
        <v>0</v>
      </c>
      <c r="BQ481" s="30">
        <f t="shared" si="107"/>
        <v>14.274677524107076</v>
      </c>
      <c r="BR481" s="30">
        <f t="shared" si="107"/>
        <v>0</v>
      </c>
      <c r="BS481" s="30">
        <f t="shared" si="107"/>
        <v>0</v>
      </c>
      <c r="BT481" s="30">
        <f t="shared" si="107"/>
        <v>0</v>
      </c>
      <c r="BU481" s="30">
        <f t="shared" si="107"/>
        <v>0</v>
      </c>
      <c r="BV481" s="30">
        <f t="shared" si="107"/>
        <v>0</v>
      </c>
      <c r="BW481" s="30">
        <f t="shared" si="107"/>
        <v>0</v>
      </c>
      <c r="BX481" s="30">
        <f t="shared" si="107"/>
        <v>0</v>
      </c>
      <c r="BY481" s="30">
        <f t="shared" si="109"/>
        <v>15063.1377472738</v>
      </c>
      <c r="DD481" s="7">
        <v>8</v>
      </c>
      <c r="DE481" s="55">
        <f ca="1"/>
        <v>784152.57910405425</v>
      </c>
      <c r="DF481" s="55">
        <f ca="1"/>
        <v>111.10162349192858</v>
      </c>
      <c r="DG481" s="55">
        <f ca="1"/>
        <v>0</v>
      </c>
      <c r="DH481" s="55">
        <f ca="1"/>
        <v>0</v>
      </c>
      <c r="DI481" s="55">
        <f ca="1"/>
        <v>2489.4503944686257</v>
      </c>
      <c r="DJ481" s="55">
        <f ca="1"/>
        <v>4809.3295923063579</v>
      </c>
      <c r="DK481" s="55">
        <f ca="1"/>
        <v>0</v>
      </c>
      <c r="DL481" s="55">
        <f ca="1"/>
        <v>0</v>
      </c>
      <c r="DM481" s="55">
        <f ca="1"/>
        <v>4935.991956721522</v>
      </c>
      <c r="DN481" s="55">
        <f ca="1"/>
        <v>0</v>
      </c>
      <c r="DO481" s="55">
        <f ca="1"/>
        <v>0</v>
      </c>
      <c r="DP481" s="55">
        <f ca="1"/>
        <v>295244.27437262371</v>
      </c>
      <c r="DQ481" s="55">
        <f ca="1"/>
        <v>0</v>
      </c>
      <c r="DR481" s="55">
        <f ca="1"/>
        <v>0</v>
      </c>
      <c r="DS481" s="55">
        <f ca="1"/>
        <v>0</v>
      </c>
      <c r="DT481" s="55">
        <f ca="1"/>
        <v>4.8095501608409288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ca="1"/>
        <v>0</v>
      </c>
      <c r="EE481" s="55">
        <f t="shared" ca="1" si="110"/>
        <v>1091747.5365938272</v>
      </c>
    </row>
    <row r="482" spans="50:135" x14ac:dyDescent="0.3">
      <c r="AX482" s="7">
        <v>9</v>
      </c>
      <c r="AY482" s="30">
        <f t="shared" si="108"/>
        <v>187.00590828230332</v>
      </c>
      <c r="AZ482" s="30">
        <f t="shared" si="107"/>
        <v>2.4816750947665365E-2</v>
      </c>
      <c r="BA482" s="30">
        <f t="shared" si="107"/>
        <v>0</v>
      </c>
      <c r="BB482" s="30">
        <f t="shared" si="107"/>
        <v>0</v>
      </c>
      <c r="BC482" s="30">
        <f t="shared" si="107"/>
        <v>0.75793359601281285</v>
      </c>
      <c r="BD482" s="30">
        <f t="shared" si="107"/>
        <v>1.5656590597641391</v>
      </c>
      <c r="BE482" s="30">
        <f t="shared" si="107"/>
        <v>0</v>
      </c>
      <c r="BF482" s="30">
        <f t="shared" si="107"/>
        <v>29.584651674028894</v>
      </c>
      <c r="BG482" s="30">
        <f t="shared" si="107"/>
        <v>1.438730239712336</v>
      </c>
      <c r="BH482" s="30">
        <f t="shared" si="107"/>
        <v>0</v>
      </c>
      <c r="BI482" s="30">
        <f t="shared" si="107"/>
        <v>0.39715735444418038</v>
      </c>
      <c r="BJ482" s="30">
        <f t="shared" si="107"/>
        <v>118.73110566777071</v>
      </c>
      <c r="BK482" s="30">
        <f t="shared" si="107"/>
        <v>0</v>
      </c>
      <c r="BL482" s="30">
        <f t="shared" si="107"/>
        <v>0</v>
      </c>
      <c r="BM482" s="30">
        <f t="shared" si="107"/>
        <v>1.6677332146921642E-4</v>
      </c>
      <c r="BN482" s="30">
        <f t="shared" si="107"/>
        <v>1.5325593776166844E-3</v>
      </c>
      <c r="BO482" s="30">
        <f t="shared" si="107"/>
        <v>0</v>
      </c>
      <c r="BP482" s="30">
        <f t="shared" si="107"/>
        <v>0</v>
      </c>
      <c r="BQ482" s="30">
        <f t="shared" si="107"/>
        <v>0.32204176349520758</v>
      </c>
      <c r="BR482" s="30">
        <f t="shared" si="107"/>
        <v>0</v>
      </c>
      <c r="BS482" s="30">
        <f t="shared" si="107"/>
        <v>0</v>
      </c>
      <c r="BT482" s="30">
        <f t="shared" si="107"/>
        <v>0</v>
      </c>
      <c r="BU482" s="30">
        <f t="shared" si="107"/>
        <v>0</v>
      </c>
      <c r="BV482" s="30">
        <f t="shared" si="107"/>
        <v>0</v>
      </c>
      <c r="BW482" s="30">
        <f t="shared" si="107"/>
        <v>0</v>
      </c>
      <c r="BX482" s="30">
        <f t="shared" si="107"/>
        <v>0</v>
      </c>
      <c r="BY482" s="30">
        <f t="shared" si="109"/>
        <v>339.82970372117836</v>
      </c>
      <c r="DD482" s="7">
        <v>9</v>
      </c>
      <c r="DE482" s="55">
        <f ca="1"/>
        <v>17690.758923505895</v>
      </c>
      <c r="DF482" s="55">
        <f ca="1"/>
        <v>2.5064918457142018</v>
      </c>
      <c r="DG482" s="55">
        <f ca="1"/>
        <v>0</v>
      </c>
      <c r="DH482" s="55">
        <f ca="1"/>
        <v>0</v>
      </c>
      <c r="DI482" s="55">
        <f ca="1"/>
        <v>56.162879464549427</v>
      </c>
      <c r="DJ482" s="55">
        <f ca="1"/>
        <v>108.50017284165483</v>
      </c>
      <c r="DK482" s="55">
        <f ca="1"/>
        <v>0</v>
      </c>
      <c r="DL482" s="55">
        <f ca="1"/>
        <v>0</v>
      </c>
      <c r="DM482" s="55">
        <f ca="1"/>
        <v>111.35772055373482</v>
      </c>
      <c r="DN482" s="55">
        <f ca="1"/>
        <v>0</v>
      </c>
      <c r="DO482" s="55">
        <f ca="1"/>
        <v>0</v>
      </c>
      <c r="DP482" s="55">
        <f ca="1"/>
        <v>6660.8150279619367</v>
      </c>
      <c r="DQ482" s="55">
        <f ca="1"/>
        <v>0</v>
      </c>
      <c r="DR482" s="55">
        <f ca="1"/>
        <v>0</v>
      </c>
      <c r="DS482" s="55">
        <f ca="1"/>
        <v>0</v>
      </c>
      <c r="DT482" s="55">
        <f ca="1"/>
        <v>0.10850520393526125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ca="1"/>
        <v>0</v>
      </c>
      <c r="EE482" s="55">
        <f t="shared" ca="1" si="110"/>
        <v>24630.209721377418</v>
      </c>
    </row>
    <row r="483" spans="50:135" x14ac:dyDescent="0.3">
      <c r="AX483" s="7">
        <v>10</v>
      </c>
      <c r="AY483" s="30">
        <f t="shared" si="108"/>
        <v>2282.3851600855392</v>
      </c>
      <c r="AZ483" s="30">
        <f t="shared" si="107"/>
        <v>0.30288553089353454</v>
      </c>
      <c r="BA483" s="30">
        <f t="shared" si="107"/>
        <v>0</v>
      </c>
      <c r="BB483" s="30">
        <f t="shared" si="107"/>
        <v>0</v>
      </c>
      <c r="BC483" s="30">
        <f t="shared" si="107"/>
        <v>9.2504905765256442</v>
      </c>
      <c r="BD483" s="30">
        <f t="shared" si="107"/>
        <v>19.108685057624445</v>
      </c>
      <c r="BE483" s="30">
        <f t="shared" si="107"/>
        <v>0</v>
      </c>
      <c r="BF483" s="30">
        <f t="shared" si="107"/>
        <v>361.07720114694558</v>
      </c>
      <c r="BG483" s="30">
        <f t="shared" si="107"/>
        <v>17.559533692545507</v>
      </c>
      <c r="BH483" s="30">
        <f t="shared" si="107"/>
        <v>0</v>
      </c>
      <c r="BI483" s="30">
        <f t="shared" si="107"/>
        <v>4.8472589005192752</v>
      </c>
      <c r="BJ483" s="30">
        <f t="shared" si="107"/>
        <v>1449.0992081120264</v>
      </c>
      <c r="BK483" s="30">
        <f t="shared" si="107"/>
        <v>0</v>
      </c>
      <c r="BL483" s="30">
        <f t="shared" si="107"/>
        <v>0</v>
      </c>
      <c r="BM483" s="30">
        <f t="shared" si="107"/>
        <v>2.0349744253310778E-3</v>
      </c>
      <c r="BN483" s="30">
        <f t="shared" si="107"/>
        <v>1.8704698677524386E-2</v>
      </c>
      <c r="BO483" s="30">
        <f t="shared" si="107"/>
        <v>0</v>
      </c>
      <c r="BP483" s="30">
        <f t="shared" si="107"/>
        <v>0</v>
      </c>
      <c r="BQ483" s="30">
        <f t="shared" si="107"/>
        <v>3.9304819137892926</v>
      </c>
      <c r="BR483" s="30">
        <f t="shared" si="107"/>
        <v>0</v>
      </c>
      <c r="BS483" s="30">
        <f t="shared" si="107"/>
        <v>0</v>
      </c>
      <c r="BT483" s="30">
        <f t="shared" si="107"/>
        <v>0</v>
      </c>
      <c r="BU483" s="30">
        <f t="shared" si="107"/>
        <v>0</v>
      </c>
      <c r="BV483" s="30">
        <f t="shared" si="107"/>
        <v>0</v>
      </c>
      <c r="BW483" s="30">
        <f t="shared" si="107"/>
        <v>0</v>
      </c>
      <c r="BX483" s="30">
        <f t="shared" si="107"/>
        <v>0</v>
      </c>
      <c r="BY483" s="30">
        <f t="shared" si="109"/>
        <v>4147.5816446895124</v>
      </c>
      <c r="DD483" s="7">
        <v>10</v>
      </c>
      <c r="DE483" s="55">
        <f ca="1"/>
        <v>215913.63614409199</v>
      </c>
      <c r="DF483" s="55">
        <f ca="1"/>
        <v>30.59143862024699</v>
      </c>
      <c r="DG483" s="55">
        <f ca="1"/>
        <v>0</v>
      </c>
      <c r="DH483" s="55">
        <f ca="1"/>
        <v>0</v>
      </c>
      <c r="DI483" s="55">
        <f ca="1"/>
        <v>685.46135172055017</v>
      </c>
      <c r="DJ483" s="55">
        <f ca="1"/>
        <v>1324.2318744933741</v>
      </c>
      <c r="DK483" s="55">
        <f ca="1"/>
        <v>0</v>
      </c>
      <c r="DL483" s="55">
        <f ca="1"/>
        <v>0</v>
      </c>
      <c r="DM483" s="55">
        <f ca="1"/>
        <v>1359.1079078030223</v>
      </c>
      <c r="DN483" s="55">
        <f ca="1"/>
        <v>0</v>
      </c>
      <c r="DO483" s="55">
        <f ca="1"/>
        <v>0</v>
      </c>
      <c r="DP483" s="55">
        <f ca="1"/>
        <v>81294.465575084687</v>
      </c>
      <c r="DQ483" s="55">
        <f ca="1"/>
        <v>0</v>
      </c>
      <c r="DR483" s="55">
        <f ca="1"/>
        <v>0</v>
      </c>
      <c r="DS483" s="55">
        <f ca="1"/>
        <v>0</v>
      </c>
      <c r="DT483" s="55">
        <f ca="1"/>
        <v>1.3242926663687264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ca="1"/>
        <v>0</v>
      </c>
      <c r="EE483" s="55">
        <f t="shared" ca="1" si="110"/>
        <v>300608.81858448026</v>
      </c>
    </row>
    <row r="484" spans="50:135" x14ac:dyDescent="0.3">
      <c r="AX484" s="7">
        <v>11</v>
      </c>
      <c r="AY484" s="30">
        <f t="shared" si="108"/>
        <v>0</v>
      </c>
      <c r="AZ484" s="30">
        <f t="shared" si="107"/>
        <v>0</v>
      </c>
      <c r="BA484" s="30">
        <f t="shared" si="107"/>
        <v>0</v>
      </c>
      <c r="BB484" s="30">
        <f t="shared" si="107"/>
        <v>0</v>
      </c>
      <c r="BC484" s="30">
        <f t="shared" si="107"/>
        <v>3967.6890269392811</v>
      </c>
      <c r="BD484" s="30">
        <f t="shared" si="107"/>
        <v>8196.0323494489639</v>
      </c>
      <c r="BE484" s="30">
        <f t="shared" ref="BE484:BX496" si="111">AC98*$K99*AC154</f>
        <v>0</v>
      </c>
      <c r="BF484" s="30">
        <f t="shared" si="111"/>
        <v>10016.676223742303</v>
      </c>
      <c r="BG484" s="30">
        <f t="shared" si="111"/>
        <v>0</v>
      </c>
      <c r="BH484" s="30">
        <f t="shared" si="111"/>
        <v>0</v>
      </c>
      <c r="BI484" s="30">
        <f t="shared" si="111"/>
        <v>0</v>
      </c>
      <c r="BJ484" s="30">
        <f t="shared" si="111"/>
        <v>0</v>
      </c>
      <c r="BK484" s="30">
        <f t="shared" si="111"/>
        <v>0</v>
      </c>
      <c r="BL484" s="30">
        <f t="shared" si="111"/>
        <v>0</v>
      </c>
      <c r="BM484" s="30">
        <f t="shared" si="111"/>
        <v>0.8723723698485909</v>
      </c>
      <c r="BN484" s="30">
        <f t="shared" si="111"/>
        <v>8.0289138463941114</v>
      </c>
      <c r="BO484" s="30">
        <f t="shared" si="111"/>
        <v>0</v>
      </c>
      <c r="BP484" s="30">
        <f t="shared" si="111"/>
        <v>0</v>
      </c>
      <c r="BQ484" s="30">
        <f t="shared" si="111"/>
        <v>141.16357097106714</v>
      </c>
      <c r="BR484" s="30">
        <f t="shared" si="111"/>
        <v>0</v>
      </c>
      <c r="BS484" s="30">
        <f t="shared" si="111"/>
        <v>0</v>
      </c>
      <c r="BT484" s="30">
        <f t="shared" si="111"/>
        <v>0</v>
      </c>
      <c r="BU484" s="30">
        <f t="shared" si="111"/>
        <v>0</v>
      </c>
      <c r="BV484" s="30">
        <f t="shared" si="111"/>
        <v>0</v>
      </c>
      <c r="BW484" s="30">
        <f t="shared" si="111"/>
        <v>0</v>
      </c>
      <c r="BX484" s="30">
        <f t="shared" si="111"/>
        <v>0</v>
      </c>
      <c r="BY484" s="30">
        <f t="shared" si="109"/>
        <v>22330.462457317863</v>
      </c>
      <c r="DD484" s="7">
        <v>11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0</v>
      </c>
      <c r="DI484" s="55">
        <f ca="1"/>
        <v>294005.75689620071</v>
      </c>
      <c r="DJ484" s="55">
        <f ca="1"/>
        <v>567985.04181681317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0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0</v>
      </c>
      <c r="DT484" s="55">
        <f ca="1"/>
        <v>568.44710032470311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ca="1"/>
        <v>0</v>
      </c>
      <c r="EE484" s="55">
        <f t="shared" ca="1" si="110"/>
        <v>862559.24581333855</v>
      </c>
    </row>
    <row r="485" spans="50:135" x14ac:dyDescent="0.3">
      <c r="AX485" s="7">
        <v>12</v>
      </c>
      <c r="AY485" s="30">
        <f t="shared" si="108"/>
        <v>5767.9480886601286</v>
      </c>
      <c r="AZ485" s="30">
        <f t="shared" si="108"/>
        <v>4.2690135113972802</v>
      </c>
      <c r="BA485" s="30">
        <f t="shared" si="108"/>
        <v>0</v>
      </c>
      <c r="BB485" s="30">
        <f t="shared" si="108"/>
        <v>0</v>
      </c>
      <c r="BC485" s="30">
        <f t="shared" si="108"/>
        <v>336.35741464923063</v>
      </c>
      <c r="BD485" s="30">
        <f t="shared" si="108"/>
        <v>694.81157229845496</v>
      </c>
      <c r="BE485" s="30">
        <f t="shared" si="111"/>
        <v>0</v>
      </c>
      <c r="BF485" s="30">
        <f t="shared" si="111"/>
        <v>4220.9910523698882</v>
      </c>
      <c r="BG485" s="30">
        <f t="shared" si="111"/>
        <v>494.7303346978249</v>
      </c>
      <c r="BH485" s="30">
        <f t="shared" si="111"/>
        <v>0</v>
      </c>
      <c r="BI485" s="30">
        <f t="shared" si="111"/>
        <v>1335.8604120114903</v>
      </c>
      <c r="BJ485" s="30">
        <f t="shared" si="111"/>
        <v>6733.1254203089857</v>
      </c>
      <c r="BK485" s="30">
        <f t="shared" si="111"/>
        <v>0</v>
      </c>
      <c r="BL485" s="30">
        <f t="shared" si="111"/>
        <v>0</v>
      </c>
      <c r="BM485" s="30">
        <f t="shared" si="111"/>
        <v>7.394274828226273E-2</v>
      </c>
      <c r="BN485" s="30">
        <f t="shared" si="111"/>
        <v>0.68012217547565113</v>
      </c>
      <c r="BO485" s="30">
        <f t="shared" si="111"/>
        <v>0</v>
      </c>
      <c r="BP485" s="30">
        <f t="shared" si="111"/>
        <v>36427.95918963218</v>
      </c>
      <c r="BQ485" s="30">
        <f t="shared" si="111"/>
        <v>2184.0860190872086</v>
      </c>
      <c r="BR485" s="30">
        <f t="shared" si="111"/>
        <v>0</v>
      </c>
      <c r="BS485" s="30">
        <f t="shared" si="111"/>
        <v>0</v>
      </c>
      <c r="BT485" s="30">
        <f t="shared" si="111"/>
        <v>0</v>
      </c>
      <c r="BU485" s="30">
        <f t="shared" si="111"/>
        <v>0</v>
      </c>
      <c r="BV485" s="30">
        <f t="shared" si="111"/>
        <v>0</v>
      </c>
      <c r="BW485" s="30">
        <f t="shared" si="111"/>
        <v>0</v>
      </c>
      <c r="BX485" s="30">
        <f t="shared" si="111"/>
        <v>0</v>
      </c>
      <c r="BY485" s="30">
        <f t="shared" si="109"/>
        <v>58200.892582150547</v>
      </c>
      <c r="DD485" s="7">
        <v>12</v>
      </c>
      <c r="DE485" s="55">
        <f ca="1"/>
        <v>545647.88918724819</v>
      </c>
      <c r="DF485" s="55">
        <f ca="1"/>
        <v>431.17036465112528</v>
      </c>
      <c r="DG485" s="55">
        <f ca="1"/>
        <v>0</v>
      </c>
      <c r="DH485" s="55">
        <f ca="1"/>
        <v>0</v>
      </c>
      <c r="DI485" s="55">
        <f ca="1"/>
        <v>24924.084425507986</v>
      </c>
      <c r="DJ485" s="55">
        <f ca="1"/>
        <v>48150.441960282929</v>
      </c>
      <c r="DK485" s="55">
        <f ca="1"/>
        <v>0</v>
      </c>
      <c r="DL485" s="55">
        <f ca="1"/>
        <v>0</v>
      </c>
      <c r="DM485" s="55">
        <f ca="1"/>
        <v>38292.127905611647</v>
      </c>
      <c r="DN485" s="55">
        <f ca="1"/>
        <v>0</v>
      </c>
      <c r="DO485" s="55">
        <f ca="1"/>
        <v>0</v>
      </c>
      <c r="DP485" s="55">
        <f ca="1"/>
        <v>377728.33607933408</v>
      </c>
      <c r="DQ485" s="55">
        <f ca="1"/>
        <v>0</v>
      </c>
      <c r="DR485" s="55">
        <f ca="1"/>
        <v>0</v>
      </c>
      <c r="DS485" s="55">
        <f ca="1"/>
        <v>0</v>
      </c>
      <c r="DT485" s="55">
        <f ca="1"/>
        <v>48.152650023676095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ca="1"/>
        <v>0</v>
      </c>
      <c r="EE485" s="55">
        <f t="shared" ca="1" si="110"/>
        <v>1035222.2025726597</v>
      </c>
    </row>
    <row r="486" spans="50:135" x14ac:dyDescent="0.3">
      <c r="AX486" s="7">
        <v>13</v>
      </c>
      <c r="AY486" s="30">
        <f t="shared" si="108"/>
        <v>258.06883674112999</v>
      </c>
      <c r="AZ486" s="30">
        <f t="shared" si="108"/>
        <v>0.19100368644619295</v>
      </c>
      <c r="BA486" s="30">
        <f t="shared" si="108"/>
        <v>0</v>
      </c>
      <c r="BB486" s="30">
        <f t="shared" si="108"/>
        <v>0</v>
      </c>
      <c r="BC486" s="30">
        <f t="shared" si="108"/>
        <v>15.049262818121978</v>
      </c>
      <c r="BD486" s="30">
        <f t="shared" si="108"/>
        <v>31.087175457333515</v>
      </c>
      <c r="BE486" s="30">
        <f t="shared" si="111"/>
        <v>0</v>
      </c>
      <c r="BF486" s="30">
        <f t="shared" si="111"/>
        <v>188.85507191230303</v>
      </c>
      <c r="BG486" s="30">
        <f t="shared" si="111"/>
        <v>22.135164879812578</v>
      </c>
      <c r="BH486" s="30">
        <f t="shared" si="111"/>
        <v>0</v>
      </c>
      <c r="BI486" s="30">
        <f t="shared" si="111"/>
        <v>59.768905210314827</v>
      </c>
      <c r="BJ486" s="30">
        <f t="shared" si="111"/>
        <v>301.25268435425517</v>
      </c>
      <c r="BK486" s="30">
        <f t="shared" si="111"/>
        <v>0</v>
      </c>
      <c r="BL486" s="30">
        <f t="shared" si="111"/>
        <v>0</v>
      </c>
      <c r="BM486" s="30">
        <f t="shared" si="111"/>
        <v>3.3070514450514567E-3</v>
      </c>
      <c r="BN486" s="30">
        <f t="shared" si="111"/>
        <v>3.0491621121804712E-2</v>
      </c>
      <c r="BO486" s="30">
        <f t="shared" si="111"/>
        <v>0</v>
      </c>
      <c r="BP486" s="30">
        <f t="shared" si="111"/>
        <v>1629.8553501081649</v>
      </c>
      <c r="BQ486" s="30">
        <f t="shared" si="111"/>
        <v>97.720112876956847</v>
      </c>
      <c r="BR486" s="30">
        <f t="shared" si="111"/>
        <v>0</v>
      </c>
      <c r="BS486" s="30">
        <f t="shared" si="111"/>
        <v>0</v>
      </c>
      <c r="BT486" s="30">
        <f t="shared" si="111"/>
        <v>0</v>
      </c>
      <c r="BU486" s="30">
        <f t="shared" si="111"/>
        <v>0</v>
      </c>
      <c r="BV486" s="30">
        <f t="shared" si="111"/>
        <v>0</v>
      </c>
      <c r="BW486" s="30">
        <f t="shared" si="111"/>
        <v>0</v>
      </c>
      <c r="BX486" s="30">
        <f t="shared" si="111"/>
        <v>0</v>
      </c>
      <c r="BY486" s="30">
        <f t="shared" si="109"/>
        <v>2604.0173667174063</v>
      </c>
      <c r="DD486" s="7">
        <v>13</v>
      </c>
      <c r="DE486" s="55">
        <f ca="1"/>
        <v>24413.311955710895</v>
      </c>
      <c r="DF486" s="55">
        <f ca="1"/>
        <v>19.291372331065489</v>
      </c>
      <c r="DG486" s="55">
        <f ca="1"/>
        <v>0</v>
      </c>
      <c r="DH486" s="55">
        <f ca="1"/>
        <v>0</v>
      </c>
      <c r="DI486" s="55">
        <f ca="1"/>
        <v>1115.1503748228386</v>
      </c>
      <c r="DJ486" s="55">
        <f ca="1"/>
        <v>2154.3412591932124</v>
      </c>
      <c r="DK486" s="55">
        <f ca="1"/>
        <v>0</v>
      </c>
      <c r="DL486" s="55">
        <f ca="1"/>
        <v>0</v>
      </c>
      <c r="DM486" s="55">
        <f ca="1"/>
        <v>1713.2617616974937</v>
      </c>
      <c r="DN486" s="55">
        <f ca="1"/>
        <v>0</v>
      </c>
      <c r="DO486" s="55">
        <f ca="1"/>
        <v>0</v>
      </c>
      <c r="DP486" s="55">
        <f ca="1"/>
        <v>16900.275592273716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2.1588067754237734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ca="1"/>
        <v>0</v>
      </c>
      <c r="EE486" s="55">
        <f t="shared" ca="1" si="110"/>
        <v>46317.791122804651</v>
      </c>
    </row>
    <row r="487" spans="50:135" x14ac:dyDescent="0.3">
      <c r="AX487" s="7">
        <v>14</v>
      </c>
      <c r="AY487" s="30">
        <f t="shared" si="108"/>
        <v>17271.076571944315</v>
      </c>
      <c r="AZ487" s="30">
        <f t="shared" si="108"/>
        <v>12.782788282877618</v>
      </c>
      <c r="BA487" s="30">
        <f t="shared" si="108"/>
        <v>0</v>
      </c>
      <c r="BB487" s="30">
        <f t="shared" si="108"/>
        <v>0</v>
      </c>
      <c r="BC487" s="30">
        <f t="shared" si="108"/>
        <v>850.03416016230165</v>
      </c>
      <c r="BD487" s="30">
        <f t="shared" si="108"/>
        <v>1755.9106639969659</v>
      </c>
      <c r="BE487" s="30">
        <f t="shared" si="111"/>
        <v>0</v>
      </c>
      <c r="BF487" s="30">
        <f t="shared" si="111"/>
        <v>15725.517255900633</v>
      </c>
      <c r="BG487" s="30">
        <f t="shared" si="111"/>
        <v>981.70851581782154</v>
      </c>
      <c r="BH487" s="30">
        <f t="shared" si="111"/>
        <v>0</v>
      </c>
      <c r="BI487" s="30">
        <f t="shared" si="111"/>
        <v>403.35358918797141</v>
      </c>
      <c r="BJ487" s="30">
        <f t="shared" si="111"/>
        <v>32491.204135497082</v>
      </c>
      <c r="BK487" s="30">
        <f t="shared" si="111"/>
        <v>0</v>
      </c>
      <c r="BL487" s="30">
        <f t="shared" si="111"/>
        <v>0</v>
      </c>
      <c r="BM487" s="30">
        <f t="shared" si="111"/>
        <v>0.18692962930521001</v>
      </c>
      <c r="BN487" s="30">
        <f t="shared" si="111"/>
        <v>1.7187879817321079</v>
      </c>
      <c r="BO487" s="30">
        <f t="shared" si="111"/>
        <v>0</v>
      </c>
      <c r="BP487" s="30">
        <f t="shared" si="111"/>
        <v>1427.2365975706157</v>
      </c>
      <c r="BQ487" s="30">
        <f t="shared" si="111"/>
        <v>10539.471684235534</v>
      </c>
      <c r="BR487" s="30">
        <f t="shared" si="111"/>
        <v>0</v>
      </c>
      <c r="BS487" s="30">
        <f t="shared" si="111"/>
        <v>0</v>
      </c>
      <c r="BT487" s="30">
        <f t="shared" si="111"/>
        <v>0</v>
      </c>
      <c r="BU487" s="30">
        <f t="shared" si="111"/>
        <v>0</v>
      </c>
      <c r="BV487" s="30">
        <f t="shared" si="111"/>
        <v>0</v>
      </c>
      <c r="BW487" s="30">
        <f t="shared" si="111"/>
        <v>0</v>
      </c>
      <c r="BX487" s="30">
        <f t="shared" si="111"/>
        <v>0</v>
      </c>
      <c r="BY487" s="30">
        <f t="shared" si="109"/>
        <v>81460.201680207159</v>
      </c>
      <c r="DD487" s="7">
        <v>14</v>
      </c>
      <c r="DE487" s="55">
        <f ca="1"/>
        <v>1633843.8437059321</v>
      </c>
      <c r="DF487" s="55">
        <f ca="1"/>
        <v>1291.0616165706394</v>
      </c>
      <c r="DG487" s="55">
        <f ca="1"/>
        <v>0</v>
      </c>
      <c r="DH487" s="55">
        <f ca="1"/>
        <v>0</v>
      </c>
      <c r="DI487" s="55">
        <f ca="1"/>
        <v>62987.531268026549</v>
      </c>
      <c r="DJ487" s="55">
        <f ca="1"/>
        <v>121684.60901498974</v>
      </c>
      <c r="DK487" s="55">
        <f ca="1"/>
        <v>0</v>
      </c>
      <c r="DL487" s="55">
        <f ca="1"/>
        <v>0</v>
      </c>
      <c r="DM487" s="55">
        <f ca="1"/>
        <v>75984.239124299391</v>
      </c>
      <c r="DN487" s="55">
        <f ca="1"/>
        <v>0</v>
      </c>
      <c r="DO487" s="55">
        <f ca="1"/>
        <v>0</v>
      </c>
      <c r="DP487" s="55">
        <f ca="1"/>
        <v>1822756.5520013864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121.69018910663324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ca="1"/>
        <v>0</v>
      </c>
      <c r="EE487" s="55">
        <f t="shared" ca="1" si="110"/>
        <v>3718669.5269203116</v>
      </c>
    </row>
    <row r="488" spans="50:135" x14ac:dyDescent="0.3">
      <c r="AX488" s="7">
        <v>15</v>
      </c>
      <c r="AY488" s="30">
        <f t="shared" si="108"/>
        <v>1626.4777642927054</v>
      </c>
      <c r="AZ488" s="30">
        <f t="shared" si="108"/>
        <v>1.2037999378947439</v>
      </c>
      <c r="BA488" s="30">
        <f t="shared" si="108"/>
        <v>0</v>
      </c>
      <c r="BB488" s="30">
        <f t="shared" si="108"/>
        <v>0</v>
      </c>
      <c r="BC488" s="30">
        <f t="shared" si="108"/>
        <v>80.050693690967805</v>
      </c>
      <c r="BD488" s="30">
        <f t="shared" si="108"/>
        <v>165.36025649458057</v>
      </c>
      <c r="BE488" s="30">
        <f t="shared" si="111"/>
        <v>0</v>
      </c>
      <c r="BF488" s="30">
        <f t="shared" si="111"/>
        <v>1480.9270311255748</v>
      </c>
      <c r="BG488" s="30">
        <f t="shared" si="111"/>
        <v>92.450928901342735</v>
      </c>
      <c r="BH488" s="30">
        <f t="shared" si="111"/>
        <v>0</v>
      </c>
      <c r="BI488" s="30">
        <f t="shared" si="111"/>
        <v>37.985220051012767</v>
      </c>
      <c r="BJ488" s="30">
        <f t="shared" si="111"/>
        <v>3059.8104784423217</v>
      </c>
      <c r="BK488" s="30">
        <f t="shared" si="111"/>
        <v>0</v>
      </c>
      <c r="BL488" s="30">
        <f t="shared" si="111"/>
        <v>0</v>
      </c>
      <c r="BM488" s="30">
        <f t="shared" si="111"/>
        <v>1.760381857574796E-2</v>
      </c>
      <c r="BN488" s="30">
        <f t="shared" si="111"/>
        <v>0.16186428423460147</v>
      </c>
      <c r="BO488" s="30">
        <f t="shared" si="111"/>
        <v>0</v>
      </c>
      <c r="BP488" s="30">
        <f t="shared" si="111"/>
        <v>134.40786860858745</v>
      </c>
      <c r="BQ488" s="30">
        <f t="shared" si="111"/>
        <v>992.53895803055991</v>
      </c>
      <c r="BR488" s="30">
        <f t="shared" si="111"/>
        <v>0</v>
      </c>
      <c r="BS488" s="30">
        <f t="shared" si="111"/>
        <v>0</v>
      </c>
      <c r="BT488" s="30">
        <f t="shared" si="111"/>
        <v>0</v>
      </c>
      <c r="BU488" s="30">
        <f t="shared" si="111"/>
        <v>0</v>
      </c>
      <c r="BV488" s="30">
        <f t="shared" si="111"/>
        <v>0</v>
      </c>
      <c r="BW488" s="30">
        <f t="shared" si="111"/>
        <v>0</v>
      </c>
      <c r="BX488" s="30">
        <f t="shared" si="111"/>
        <v>0</v>
      </c>
      <c r="BY488" s="30">
        <f t="shared" si="109"/>
        <v>7671.392467678359</v>
      </c>
      <c r="DD488" s="7">
        <v>15</v>
      </c>
      <c r="DE488" s="55">
        <f ca="1"/>
        <v>153864.79650208991</v>
      </c>
      <c r="DF488" s="55">
        <f ca="1"/>
        <v>121.58379372736914</v>
      </c>
      <c r="DG488" s="55">
        <f ca="1"/>
        <v>0</v>
      </c>
      <c r="DH488" s="55">
        <f ca="1"/>
        <v>0</v>
      </c>
      <c r="DI488" s="55">
        <f ca="1"/>
        <v>5931.7564025007141</v>
      </c>
      <c r="DJ488" s="55">
        <f ca="1"/>
        <v>11459.465775074434</v>
      </c>
      <c r="DK488" s="55">
        <f ca="1"/>
        <v>0</v>
      </c>
      <c r="DL488" s="55">
        <f ca="1"/>
        <v>0</v>
      </c>
      <c r="DM488" s="55">
        <f ca="1"/>
        <v>7155.7018969639284</v>
      </c>
      <c r="DN488" s="55">
        <f ca="1"/>
        <v>0</v>
      </c>
      <c r="DO488" s="55">
        <f ca="1"/>
        <v>0</v>
      </c>
      <c r="DP488" s="55">
        <f ca="1"/>
        <v>171655.36784061426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11.459991323809785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ca="1"/>
        <v>0</v>
      </c>
      <c r="EE488" s="55">
        <f t="shared" ca="1" si="110"/>
        <v>350200.13220229442</v>
      </c>
    </row>
    <row r="489" spans="50:135" x14ac:dyDescent="0.3">
      <c r="AX489" s="7">
        <v>16</v>
      </c>
      <c r="AY489" s="30">
        <f t="shared" si="108"/>
        <v>6.1248356244350397</v>
      </c>
      <c r="AZ489" s="30">
        <f t="shared" si="108"/>
        <v>1.3762290560959236</v>
      </c>
      <c r="BA489" s="30">
        <f t="shared" si="108"/>
        <v>0</v>
      </c>
      <c r="BB489" s="30">
        <f t="shared" si="108"/>
        <v>0</v>
      </c>
      <c r="BC489" s="30">
        <f t="shared" si="108"/>
        <v>238.2694529135222</v>
      </c>
      <c r="BD489" s="30">
        <f t="shared" si="108"/>
        <v>492.19183545492541</v>
      </c>
      <c r="BE489" s="30">
        <f t="shared" si="111"/>
        <v>0</v>
      </c>
      <c r="BF489" s="30">
        <f t="shared" si="111"/>
        <v>513.50972316633511</v>
      </c>
      <c r="BG489" s="30">
        <f t="shared" si="111"/>
        <v>23.330482855231299</v>
      </c>
      <c r="BH489" s="30">
        <f t="shared" si="111"/>
        <v>0</v>
      </c>
      <c r="BI489" s="30">
        <f t="shared" si="111"/>
        <v>75.644254845933546</v>
      </c>
      <c r="BJ489" s="30">
        <f t="shared" si="111"/>
        <v>2923.5060212290405</v>
      </c>
      <c r="BK489" s="30">
        <f t="shared" si="111"/>
        <v>0</v>
      </c>
      <c r="BL489" s="30">
        <f t="shared" si="111"/>
        <v>0</v>
      </c>
      <c r="BM489" s="30">
        <f t="shared" si="111"/>
        <v>5.2397448243964466E-2</v>
      </c>
      <c r="BN489" s="30">
        <f t="shared" si="111"/>
        <v>0.48178613399072723</v>
      </c>
      <c r="BO489" s="30">
        <f t="shared" si="111"/>
        <v>0</v>
      </c>
      <c r="BP489" s="30">
        <f t="shared" si="111"/>
        <v>1126.2009403691141</v>
      </c>
      <c r="BQ489" s="30">
        <f t="shared" si="111"/>
        <v>948.32462346129591</v>
      </c>
      <c r="BR489" s="30">
        <f t="shared" si="111"/>
        <v>0</v>
      </c>
      <c r="BS489" s="30">
        <f t="shared" si="111"/>
        <v>0</v>
      </c>
      <c r="BT489" s="30">
        <f t="shared" si="111"/>
        <v>0</v>
      </c>
      <c r="BU489" s="30">
        <f t="shared" si="111"/>
        <v>0</v>
      </c>
      <c r="BV489" s="30">
        <f t="shared" si="111"/>
        <v>0</v>
      </c>
      <c r="BW489" s="30">
        <f t="shared" si="111"/>
        <v>0</v>
      </c>
      <c r="BX489" s="30">
        <f t="shared" si="111"/>
        <v>0</v>
      </c>
      <c r="BY489" s="30">
        <f t="shared" si="109"/>
        <v>6349.0125825581636</v>
      </c>
      <c r="DD489" s="7">
        <v>16</v>
      </c>
      <c r="DE489" s="55">
        <f ca="1"/>
        <v>579.40945007155472</v>
      </c>
      <c r="DF489" s="55">
        <f ca="1"/>
        <v>138.99913466568827</v>
      </c>
      <c r="DG489" s="55">
        <f ca="1"/>
        <v>0</v>
      </c>
      <c r="DH489" s="55">
        <f ca="1"/>
        <v>0</v>
      </c>
      <c r="DI489" s="55">
        <f ca="1"/>
        <v>17655.766460891995</v>
      </c>
      <c r="DJ489" s="55">
        <f ca="1"/>
        <v>34108.894197026333</v>
      </c>
      <c r="DK489" s="55">
        <f ca="1"/>
        <v>0</v>
      </c>
      <c r="DL489" s="55">
        <f ca="1"/>
        <v>0</v>
      </c>
      <c r="DM489" s="55">
        <f ca="1"/>
        <v>1805.7793729949026</v>
      </c>
      <c r="DN489" s="55">
        <f ca="1"/>
        <v>0</v>
      </c>
      <c r="DO489" s="55">
        <f ca="1"/>
        <v>0</v>
      </c>
      <c r="DP489" s="55">
        <f ca="1"/>
        <v>164008.68779094919</v>
      </c>
      <c r="DQ489" s="55">
        <f ca="1"/>
        <v>0</v>
      </c>
      <c r="DR489" s="55">
        <f ca="1"/>
        <v>0</v>
      </c>
      <c r="DS489" s="55">
        <f ca="1"/>
        <v>0</v>
      </c>
      <c r="DT489" s="55">
        <f ca="1"/>
        <v>34.110458286543484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ca="1"/>
        <v>0</v>
      </c>
      <c r="EE489" s="55">
        <f t="shared" ca="1" si="110"/>
        <v>218331.64686488622</v>
      </c>
    </row>
    <row r="490" spans="50:135" x14ac:dyDescent="0.3">
      <c r="AX490" s="7">
        <v>17</v>
      </c>
      <c r="AY490" s="30">
        <f t="shared" si="108"/>
        <v>4312.2986313561714</v>
      </c>
      <c r="AZ490" s="30">
        <f t="shared" si="108"/>
        <v>3.2467681270283211</v>
      </c>
      <c r="BA490" s="30">
        <f t="shared" si="108"/>
        <v>0</v>
      </c>
      <c r="BB490" s="30">
        <f t="shared" si="108"/>
        <v>0</v>
      </c>
      <c r="BC490" s="30">
        <f t="shared" si="108"/>
        <v>116.90033764822219</v>
      </c>
      <c r="BD490" s="30">
        <f t="shared" si="108"/>
        <v>241.4803536571612</v>
      </c>
      <c r="BE490" s="30">
        <f t="shared" si="111"/>
        <v>0</v>
      </c>
      <c r="BF490" s="30">
        <f t="shared" si="111"/>
        <v>1523.2168697007205</v>
      </c>
      <c r="BG490" s="30">
        <f t="shared" si="111"/>
        <v>69.204892245205485</v>
      </c>
      <c r="BH490" s="30">
        <f t="shared" si="111"/>
        <v>0</v>
      </c>
      <c r="BI490" s="30">
        <f t="shared" si="111"/>
        <v>224.38251867276716</v>
      </c>
      <c r="BJ490" s="30">
        <f t="shared" si="111"/>
        <v>8834.7552925062973</v>
      </c>
      <c r="BK490" s="30">
        <f t="shared" si="111"/>
        <v>0</v>
      </c>
      <c r="BL490" s="30">
        <f t="shared" si="111"/>
        <v>0</v>
      </c>
      <c r="BM490" s="30">
        <f t="shared" si="111"/>
        <v>2.5707364157466314E-2</v>
      </c>
      <c r="BN490" s="30">
        <f t="shared" si="111"/>
        <v>0.23637508240019639</v>
      </c>
      <c r="BO490" s="30">
        <f t="shared" si="111"/>
        <v>0</v>
      </c>
      <c r="BP490" s="30">
        <f t="shared" si="111"/>
        <v>265.1114867678765</v>
      </c>
      <c r="BQ490" s="30">
        <f t="shared" si="111"/>
        <v>2865.8110923779363</v>
      </c>
      <c r="BR490" s="30">
        <f t="shared" si="111"/>
        <v>0</v>
      </c>
      <c r="BS490" s="30">
        <f t="shared" si="111"/>
        <v>0</v>
      </c>
      <c r="BT490" s="30">
        <f t="shared" si="111"/>
        <v>0</v>
      </c>
      <c r="BU490" s="30">
        <f t="shared" si="111"/>
        <v>0</v>
      </c>
      <c r="BV490" s="30">
        <f t="shared" si="111"/>
        <v>0</v>
      </c>
      <c r="BW490" s="30">
        <f t="shared" si="111"/>
        <v>0</v>
      </c>
      <c r="BX490" s="30">
        <f t="shared" si="111"/>
        <v>0</v>
      </c>
      <c r="BY490" s="30">
        <f t="shared" si="109"/>
        <v>18456.670325505944</v>
      </c>
      <c r="DD490" s="7">
        <v>17</v>
      </c>
      <c r="DE490" s="55">
        <f ca="1"/>
        <v>407943.45052629377</v>
      </c>
      <c r="DF490" s="55">
        <f ca="1"/>
        <v>327.92358082986044</v>
      </c>
      <c r="DG490" s="55">
        <f ca="1"/>
        <v>0</v>
      </c>
      <c r="DH490" s="55">
        <f ca="1"/>
        <v>0</v>
      </c>
      <c r="DI490" s="55">
        <f ca="1"/>
        <v>8662.3150197332634</v>
      </c>
      <c r="DJ490" s="55">
        <f ca="1"/>
        <v>16734.588508441269</v>
      </c>
      <c r="DK490" s="55">
        <f ca="1"/>
        <v>0</v>
      </c>
      <c r="DL490" s="55">
        <f ca="1"/>
        <v>0</v>
      </c>
      <c r="DM490" s="55">
        <f ca="1"/>
        <v>5356.4586597789048</v>
      </c>
      <c r="DN490" s="55">
        <f ca="1"/>
        <v>0</v>
      </c>
      <c r="DO490" s="55">
        <f ca="1"/>
        <v>0</v>
      </c>
      <c r="DP490" s="55">
        <f ca="1"/>
        <v>495629.77190960327</v>
      </c>
      <c r="DQ490" s="55">
        <f ca="1"/>
        <v>0</v>
      </c>
      <c r="DR490" s="55">
        <f ca="1"/>
        <v>0</v>
      </c>
      <c r="DS490" s="55">
        <f ca="1"/>
        <v>0</v>
      </c>
      <c r="DT490" s="55">
        <f ca="1"/>
        <v>16.735355833933905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ca="1"/>
        <v>0</v>
      </c>
      <c r="EE490" s="55">
        <f t="shared" ca="1" si="110"/>
        <v>934671.2435605143</v>
      </c>
    </row>
    <row r="491" spans="50:135" x14ac:dyDescent="0.3">
      <c r="AX491" s="7">
        <v>18</v>
      </c>
      <c r="AY491" s="30">
        <f t="shared" ref="AY491:BN506" si="112">W105*$K106*W161</f>
        <v>0</v>
      </c>
      <c r="AZ491" s="30">
        <f t="shared" si="112"/>
        <v>0</v>
      </c>
      <c r="BA491" s="30">
        <f t="shared" si="112"/>
        <v>0</v>
      </c>
      <c r="BB491" s="30">
        <f t="shared" si="112"/>
        <v>0</v>
      </c>
      <c r="BC491" s="30">
        <f t="shared" si="112"/>
        <v>7669.5419036597204</v>
      </c>
      <c r="BD491" s="30">
        <f t="shared" si="112"/>
        <v>15842.928498058311</v>
      </c>
      <c r="BE491" s="30">
        <f t="shared" si="111"/>
        <v>0</v>
      </c>
      <c r="BF491" s="30">
        <f t="shared" si="111"/>
        <v>19362.2326570312</v>
      </c>
      <c r="BG491" s="30">
        <f t="shared" si="111"/>
        <v>0</v>
      </c>
      <c r="BH491" s="30">
        <f t="shared" si="111"/>
        <v>0</v>
      </c>
      <c r="BI491" s="30">
        <f t="shared" si="111"/>
        <v>0</v>
      </c>
      <c r="BJ491" s="30">
        <f t="shared" si="111"/>
        <v>0</v>
      </c>
      <c r="BK491" s="30">
        <f t="shared" si="111"/>
        <v>0</v>
      </c>
      <c r="BL491" s="30">
        <f t="shared" si="111"/>
        <v>0</v>
      </c>
      <c r="BM491" s="30">
        <f t="shared" si="111"/>
        <v>1.6871672235775728</v>
      </c>
      <c r="BN491" s="30">
        <f t="shared" si="111"/>
        <v>15.507984346028671</v>
      </c>
      <c r="BO491" s="30">
        <f t="shared" si="111"/>
        <v>0</v>
      </c>
      <c r="BP491" s="30">
        <f t="shared" si="111"/>
        <v>0</v>
      </c>
      <c r="BQ491" s="30">
        <f t="shared" si="111"/>
        <v>272.86914759680798</v>
      </c>
      <c r="BR491" s="30">
        <f t="shared" si="111"/>
        <v>0</v>
      </c>
      <c r="BS491" s="30">
        <f t="shared" si="111"/>
        <v>0</v>
      </c>
      <c r="BT491" s="30">
        <f t="shared" si="111"/>
        <v>0</v>
      </c>
      <c r="BU491" s="30">
        <f t="shared" si="111"/>
        <v>0</v>
      </c>
      <c r="BV491" s="30">
        <f t="shared" si="111"/>
        <v>0</v>
      </c>
      <c r="BW491" s="30">
        <f t="shared" si="111"/>
        <v>0</v>
      </c>
      <c r="BX491" s="30">
        <f t="shared" si="111"/>
        <v>0</v>
      </c>
      <c r="BY491" s="30">
        <f t="shared" si="109"/>
        <v>43164.767357915647</v>
      </c>
      <c r="DD491" s="7">
        <v>18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0</v>
      </c>
      <c r="DI491" s="55">
        <f ca="1"/>
        <v>568313.05506118527</v>
      </c>
      <c r="DJ491" s="55">
        <f ca="1"/>
        <v>1097914.9449154409</v>
      </c>
      <c r="DK491" s="55">
        <f ca="1"/>
        <v>0</v>
      </c>
      <c r="DL491" s="55">
        <f ca="1"/>
        <v>0</v>
      </c>
      <c r="DM491" s="55">
        <f ca="1"/>
        <v>0</v>
      </c>
      <c r="DN491" s="55">
        <f ca="1"/>
        <v>0</v>
      </c>
      <c r="DO491" s="55">
        <f ca="1"/>
        <v>0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0</v>
      </c>
      <c r="DT491" s="55">
        <f ca="1"/>
        <v>1097.9652916988298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ca="1"/>
        <v>0</v>
      </c>
      <c r="EE491" s="55">
        <f t="shared" ca="1" si="110"/>
        <v>1667325.9652683251</v>
      </c>
    </row>
    <row r="492" spans="50:135" x14ac:dyDescent="0.3">
      <c r="AX492" s="7">
        <v>19</v>
      </c>
      <c r="AY492" s="30">
        <f t="shared" si="112"/>
        <v>254.52991017136648</v>
      </c>
      <c r="AZ492" s="30">
        <f t="shared" si="112"/>
        <v>0.18838443109974282</v>
      </c>
      <c r="BA492" s="30">
        <f t="shared" si="112"/>
        <v>0</v>
      </c>
      <c r="BB492" s="30">
        <f t="shared" si="112"/>
        <v>0</v>
      </c>
      <c r="BC492" s="30">
        <f t="shared" si="112"/>
        <v>842.58060962095078</v>
      </c>
      <c r="BD492" s="30">
        <f t="shared" si="112"/>
        <v>1740.5139083230779</v>
      </c>
      <c r="BE492" s="30">
        <f t="shared" si="111"/>
        <v>0</v>
      </c>
      <c r="BF492" s="30">
        <f t="shared" si="111"/>
        <v>2416.6866899053948</v>
      </c>
      <c r="BG492" s="30">
        <f t="shared" si="111"/>
        <v>109.79824687657161</v>
      </c>
      <c r="BH492" s="30">
        <f t="shared" si="111"/>
        <v>0</v>
      </c>
      <c r="BI492" s="30">
        <f t="shared" si="111"/>
        <v>2411.8668446102711</v>
      </c>
      <c r="BJ492" s="30">
        <f t="shared" si="111"/>
        <v>12522.923167929139</v>
      </c>
      <c r="BK492" s="30">
        <f t="shared" si="111"/>
        <v>0</v>
      </c>
      <c r="BL492" s="30">
        <f t="shared" si="111"/>
        <v>0</v>
      </c>
      <c r="BM492" s="30">
        <f t="shared" si="111"/>
        <v>0.18529053209144158</v>
      </c>
      <c r="BN492" s="30">
        <f t="shared" si="111"/>
        <v>1.7037167363844214</v>
      </c>
      <c r="BO492" s="30">
        <f t="shared" si="111"/>
        <v>0</v>
      </c>
      <c r="BP492" s="30">
        <f t="shared" si="111"/>
        <v>44.905666532134298</v>
      </c>
      <c r="BQ492" s="30">
        <f t="shared" si="111"/>
        <v>4062.1761374606699</v>
      </c>
      <c r="BR492" s="30">
        <f t="shared" si="111"/>
        <v>0</v>
      </c>
      <c r="BS492" s="30">
        <f t="shared" si="111"/>
        <v>0</v>
      </c>
      <c r="BT492" s="30">
        <f t="shared" si="111"/>
        <v>0</v>
      </c>
      <c r="BU492" s="30">
        <f t="shared" si="111"/>
        <v>0</v>
      </c>
      <c r="BV492" s="30">
        <f t="shared" si="111"/>
        <v>0</v>
      </c>
      <c r="BW492" s="30">
        <f t="shared" si="111"/>
        <v>0</v>
      </c>
      <c r="BX492" s="30">
        <f t="shared" si="111"/>
        <v>0</v>
      </c>
      <c r="BY492" s="30">
        <f t="shared" si="109"/>
        <v>24408.05857312915</v>
      </c>
      <c r="DD492" s="7">
        <v>19</v>
      </c>
      <c r="DE492" s="55">
        <f ca="1"/>
        <v>24078.529502211266</v>
      </c>
      <c r="DF492" s="55">
        <f ca="1"/>
        <v>19.026827541074024</v>
      </c>
      <c r="DG492" s="55">
        <f ca="1"/>
        <v>0</v>
      </c>
      <c r="DH492" s="55">
        <f ca="1"/>
        <v>0</v>
      </c>
      <c r="DI492" s="55">
        <f ca="1"/>
        <v>62435.223172912447</v>
      </c>
      <c r="DJ492" s="55">
        <f ca="1"/>
        <v>120617.61384678929</v>
      </c>
      <c r="DK492" s="55">
        <f ca="1"/>
        <v>0</v>
      </c>
      <c r="DL492" s="55">
        <f ca="1"/>
        <v>0</v>
      </c>
      <c r="DM492" s="55">
        <f ca="1"/>
        <v>8498.3843082466428</v>
      </c>
      <c r="DN492" s="55">
        <f ca="1"/>
        <v>0</v>
      </c>
      <c r="DO492" s="55">
        <f ca="1"/>
        <v>0</v>
      </c>
      <c r="DP492" s="55">
        <f ca="1"/>
        <v>702535.98972082476</v>
      </c>
      <c r="DQ492" s="55">
        <f ca="1"/>
        <v>0</v>
      </c>
      <c r="DR492" s="55">
        <f ca="1"/>
        <v>0</v>
      </c>
      <c r="DS492" s="55">
        <f ca="1"/>
        <v>0</v>
      </c>
      <c r="DT492" s="55">
        <f ca="1"/>
        <v>120.62314493601703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ca="1"/>
        <v>0</v>
      </c>
      <c r="EE492" s="55">
        <f t="shared" ca="1" si="110"/>
        <v>918305.39052346151</v>
      </c>
    </row>
    <row r="493" spans="50:135" x14ac:dyDescent="0.3">
      <c r="AX493" s="7">
        <v>20</v>
      </c>
      <c r="AY493" s="30">
        <f t="shared" si="112"/>
        <v>10358.932330546846</v>
      </c>
      <c r="AZ493" s="30">
        <f t="shared" si="112"/>
        <v>75.101059279645739</v>
      </c>
      <c r="BA493" s="30">
        <f t="shared" si="112"/>
        <v>0</v>
      </c>
      <c r="BB493" s="30">
        <f t="shared" si="112"/>
        <v>0</v>
      </c>
      <c r="BC493" s="30">
        <f t="shared" si="112"/>
        <v>76.691568086237538</v>
      </c>
      <c r="BD493" s="30">
        <f t="shared" si="112"/>
        <v>158.42133010933853</v>
      </c>
      <c r="BE493" s="30">
        <f t="shared" si="111"/>
        <v>0</v>
      </c>
      <c r="BF493" s="30">
        <f t="shared" si="111"/>
        <v>2233.5749622044614</v>
      </c>
      <c r="BG493" s="30">
        <f t="shared" si="111"/>
        <v>716.78572400499297</v>
      </c>
      <c r="BH493" s="30">
        <f t="shared" si="111"/>
        <v>0</v>
      </c>
      <c r="BI493" s="30">
        <f t="shared" si="111"/>
        <v>469.9886049048136</v>
      </c>
      <c r="BJ493" s="30">
        <f t="shared" si="111"/>
        <v>4456.2650388703578</v>
      </c>
      <c r="BK493" s="30">
        <f t="shared" si="111"/>
        <v>0</v>
      </c>
      <c r="BL493" s="30">
        <f t="shared" si="111"/>
        <v>0</v>
      </c>
      <c r="BM493" s="30">
        <f t="shared" si="111"/>
        <v>1.6879038069093678E-2</v>
      </c>
      <c r="BN493" s="30">
        <f t="shared" si="111"/>
        <v>0.15514754916892498</v>
      </c>
      <c r="BO493" s="30">
        <f t="shared" si="111"/>
        <v>0</v>
      </c>
      <c r="BP493" s="30">
        <f t="shared" si="111"/>
        <v>4.9083227868624268</v>
      </c>
      <c r="BQ493" s="30">
        <f t="shared" si="111"/>
        <v>1445.5198084467238</v>
      </c>
      <c r="BR493" s="30">
        <f t="shared" si="111"/>
        <v>0</v>
      </c>
      <c r="BS493" s="30">
        <f t="shared" si="111"/>
        <v>0</v>
      </c>
      <c r="BT493" s="30">
        <f t="shared" si="111"/>
        <v>0</v>
      </c>
      <c r="BU493" s="30">
        <f t="shared" si="111"/>
        <v>0</v>
      </c>
      <c r="BV493" s="30">
        <f t="shared" si="111"/>
        <v>0</v>
      </c>
      <c r="BW493" s="30">
        <f t="shared" si="111"/>
        <v>0</v>
      </c>
      <c r="BX493" s="30">
        <f t="shared" si="111"/>
        <v>0</v>
      </c>
      <c r="BY493" s="30">
        <f t="shared" si="109"/>
        <v>19996.360775827514</v>
      </c>
      <c r="DD493" s="7">
        <v>20</v>
      </c>
      <c r="DE493" s="55">
        <f ca="1"/>
        <v>979954.99846973154</v>
      </c>
      <c r="DF493" s="55">
        <f ca="1"/>
        <v>7585.2069872442198</v>
      </c>
      <c r="DG493" s="55">
        <f ca="1"/>
        <v>0</v>
      </c>
      <c r="DH493" s="55">
        <f ca="1"/>
        <v>0</v>
      </c>
      <c r="DI493" s="55">
        <f ca="1"/>
        <v>5682.8451951902016</v>
      </c>
      <c r="DJ493" s="55">
        <f ca="1"/>
        <v>10978.598176577159</v>
      </c>
      <c r="DK493" s="55">
        <f ca="1"/>
        <v>0</v>
      </c>
      <c r="DL493" s="55">
        <f ca="1"/>
        <v>0</v>
      </c>
      <c r="DM493" s="55">
        <f ca="1"/>
        <v>55479.215037986462</v>
      </c>
      <c r="DN493" s="55">
        <f ca="1"/>
        <v>0</v>
      </c>
      <c r="DO493" s="55">
        <f ca="1"/>
        <v>0</v>
      </c>
      <c r="DP493" s="55">
        <f ca="1"/>
        <v>249996.46868062709</v>
      </c>
      <c r="DQ493" s="55">
        <f ca="1"/>
        <v>0</v>
      </c>
      <c r="DR493" s="55">
        <f ca="1"/>
        <v>0</v>
      </c>
      <c r="DS493" s="55">
        <f ca="1"/>
        <v>0</v>
      </c>
      <c r="DT493" s="55">
        <f ca="1"/>
        <v>10.984446481159889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ca="1"/>
        <v>0</v>
      </c>
      <c r="EE493" s="55">
        <f t="shared" ca="1" si="110"/>
        <v>1309688.3169938377</v>
      </c>
    </row>
    <row r="494" spans="50:135" x14ac:dyDescent="0.3">
      <c r="AX494" s="7">
        <v>21</v>
      </c>
      <c r="AY494" s="30">
        <f t="shared" si="112"/>
        <v>8183.1693981965236</v>
      </c>
      <c r="AZ494" s="30">
        <f t="shared" si="112"/>
        <v>5.2473281320713854</v>
      </c>
      <c r="BA494" s="30">
        <f t="shared" si="112"/>
        <v>0</v>
      </c>
      <c r="BB494" s="30">
        <f t="shared" si="112"/>
        <v>0</v>
      </c>
      <c r="BC494" s="30">
        <f t="shared" si="112"/>
        <v>78.835408563982426</v>
      </c>
      <c r="BD494" s="30">
        <f t="shared" si="112"/>
        <v>162.84984900736816</v>
      </c>
      <c r="BE494" s="30">
        <f t="shared" si="111"/>
        <v>0</v>
      </c>
      <c r="BF494" s="30">
        <f t="shared" si="111"/>
        <v>1503.7093357027272</v>
      </c>
      <c r="BG494" s="30">
        <f t="shared" si="111"/>
        <v>1828.9487757444622</v>
      </c>
      <c r="BH494" s="30">
        <f t="shared" si="111"/>
        <v>0</v>
      </c>
      <c r="BI494" s="30">
        <f t="shared" si="111"/>
        <v>435.2211340053662</v>
      </c>
      <c r="BJ494" s="30">
        <f t="shared" si="111"/>
        <v>4289.851699185775</v>
      </c>
      <c r="BK494" s="30">
        <f t="shared" si="111"/>
        <v>0</v>
      </c>
      <c r="BL494" s="30">
        <f t="shared" si="111"/>
        <v>0</v>
      </c>
      <c r="BM494" s="30">
        <f t="shared" si="111"/>
        <v>1.7336565942514839E-2</v>
      </c>
      <c r="BN494" s="30">
        <f t="shared" si="111"/>
        <v>0.15940694941097028</v>
      </c>
      <c r="BO494" s="30">
        <f t="shared" si="111"/>
        <v>0</v>
      </c>
      <c r="BP494" s="30">
        <f t="shared" si="111"/>
        <v>4.7938198797133486E-2</v>
      </c>
      <c r="BQ494" s="30">
        <f t="shared" si="111"/>
        <v>1391.5387781396237</v>
      </c>
      <c r="BR494" s="30">
        <f t="shared" si="111"/>
        <v>0</v>
      </c>
      <c r="BS494" s="30">
        <f t="shared" si="111"/>
        <v>0</v>
      </c>
      <c r="BT494" s="30">
        <f t="shared" si="111"/>
        <v>0</v>
      </c>
      <c r="BU494" s="30">
        <f t="shared" si="111"/>
        <v>0</v>
      </c>
      <c r="BV494" s="30">
        <f t="shared" si="111"/>
        <v>0</v>
      </c>
      <c r="BW494" s="30">
        <f t="shared" si="111"/>
        <v>0</v>
      </c>
      <c r="BX494" s="30">
        <f t="shared" si="111"/>
        <v>0</v>
      </c>
      <c r="BY494" s="30">
        <f t="shared" si="109"/>
        <v>17879.596388392052</v>
      </c>
      <c r="DD494" s="7">
        <v>21</v>
      </c>
      <c r="DE494" s="55">
        <f ca="1"/>
        <v>774127.82506939105</v>
      </c>
      <c r="DF494" s="55">
        <f ca="1"/>
        <v>529.98014133920992</v>
      </c>
      <c r="DG494" s="55">
        <f ca="1"/>
        <v>0</v>
      </c>
      <c r="DH494" s="55">
        <f ca="1"/>
        <v>0</v>
      </c>
      <c r="DI494" s="55">
        <f ca="1"/>
        <v>5841.7037745910975</v>
      </c>
      <c r="DJ494" s="55">
        <f ca="1"/>
        <v>11285.494536210614</v>
      </c>
      <c r="DK494" s="55">
        <f ca="1"/>
        <v>0</v>
      </c>
      <c r="DL494" s="55">
        <f ca="1"/>
        <v>0</v>
      </c>
      <c r="DM494" s="55">
        <f ca="1"/>
        <v>141560.63524262139</v>
      </c>
      <c r="DN494" s="55">
        <f ca="1"/>
        <v>0</v>
      </c>
      <c r="DO494" s="55">
        <f ca="1"/>
        <v>0</v>
      </c>
      <c r="DP494" s="55">
        <f ca="1"/>
        <v>240660.68032432199</v>
      </c>
      <c r="DQ494" s="55">
        <f ca="1"/>
        <v>0</v>
      </c>
      <c r="DR494" s="55">
        <f ca="1"/>
        <v>0</v>
      </c>
      <c r="DS494" s="55">
        <f ca="1"/>
        <v>0</v>
      </c>
      <c r="DT494" s="55">
        <f ca="1"/>
        <v>11.286012018296695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ca="1"/>
        <v>0</v>
      </c>
      <c r="EE494" s="55">
        <f t="shared" ca="1" si="110"/>
        <v>1174017.6051004939</v>
      </c>
    </row>
    <row r="495" spans="50:135" x14ac:dyDescent="0.3">
      <c r="AX495" s="7">
        <v>22</v>
      </c>
      <c r="AY495" s="30">
        <f t="shared" si="112"/>
        <v>10714.277117619185</v>
      </c>
      <c r="AZ495" s="30">
        <f t="shared" si="112"/>
        <v>7.9299246574365982</v>
      </c>
      <c r="BA495" s="30">
        <f t="shared" si="112"/>
        <v>0</v>
      </c>
      <c r="BB495" s="30">
        <f t="shared" si="112"/>
        <v>0</v>
      </c>
      <c r="BC495" s="30">
        <f t="shared" si="112"/>
        <v>655.00099750386335</v>
      </c>
      <c r="BD495" s="30">
        <f t="shared" si="112"/>
        <v>1353.0317845601182</v>
      </c>
      <c r="BE495" s="30">
        <f t="shared" si="111"/>
        <v>0</v>
      </c>
      <c r="BF495" s="30">
        <f t="shared" si="111"/>
        <v>6349.2846918912164</v>
      </c>
      <c r="BG495" s="30">
        <f t="shared" si="111"/>
        <v>303.22727936659538</v>
      </c>
      <c r="BH495" s="30">
        <f t="shared" si="111"/>
        <v>0</v>
      </c>
      <c r="BI495" s="30">
        <f t="shared" si="111"/>
        <v>6660.7968953315931</v>
      </c>
      <c r="BJ495" s="30">
        <f t="shared" si="111"/>
        <v>120545.45230090535</v>
      </c>
      <c r="BK495" s="30">
        <f t="shared" si="111"/>
        <v>0</v>
      </c>
      <c r="BL495" s="30">
        <f t="shared" si="111"/>
        <v>0</v>
      </c>
      <c r="BM495" s="30">
        <f t="shared" si="111"/>
        <v>0.1439350463101495</v>
      </c>
      <c r="BN495" s="30">
        <f t="shared" si="111"/>
        <v>1.3244265882801136</v>
      </c>
      <c r="BO495" s="30">
        <f t="shared" si="111"/>
        <v>0</v>
      </c>
      <c r="BP495" s="30">
        <f t="shared" si="111"/>
        <v>225.55319332466405</v>
      </c>
      <c r="BQ495" s="30">
        <f t="shared" si="111"/>
        <v>39102.440623380971</v>
      </c>
      <c r="BR495" s="30">
        <f t="shared" si="111"/>
        <v>0</v>
      </c>
      <c r="BS495" s="30">
        <f t="shared" si="111"/>
        <v>0</v>
      </c>
      <c r="BT495" s="30">
        <f t="shared" si="111"/>
        <v>0</v>
      </c>
      <c r="BU495" s="30">
        <f t="shared" si="111"/>
        <v>0</v>
      </c>
      <c r="BV495" s="30">
        <f t="shared" si="111"/>
        <v>0</v>
      </c>
      <c r="BW495" s="30">
        <f t="shared" si="111"/>
        <v>0</v>
      </c>
      <c r="BX495" s="30">
        <f t="shared" si="111"/>
        <v>0</v>
      </c>
      <c r="BY495" s="30">
        <f t="shared" si="109"/>
        <v>185918.46317017559</v>
      </c>
      <c r="DD495" s="7">
        <v>22</v>
      </c>
      <c r="DE495" s="55">
        <f ca="1"/>
        <v>1013570.6153267749</v>
      </c>
      <c r="DF495" s="55">
        <f ca="1"/>
        <v>800.92239040109644</v>
      </c>
      <c r="DG495" s="55">
        <f ca="1"/>
        <v>0</v>
      </c>
      <c r="DH495" s="55">
        <f ca="1"/>
        <v>0</v>
      </c>
      <c r="DI495" s="55">
        <f ca="1"/>
        <v>48535.573915036272</v>
      </c>
      <c r="DJ495" s="55">
        <f ca="1"/>
        <v>93765.102670016189</v>
      </c>
      <c r="DK495" s="55">
        <f ca="1"/>
        <v>0</v>
      </c>
      <c r="DL495" s="55">
        <f ca="1"/>
        <v>0</v>
      </c>
      <c r="DM495" s="55">
        <f ca="1"/>
        <v>23469.791422974486</v>
      </c>
      <c r="DN495" s="55">
        <f ca="1"/>
        <v>0</v>
      </c>
      <c r="DO495" s="55">
        <f ca="1"/>
        <v>0</v>
      </c>
      <c r="DP495" s="55">
        <f ca="1"/>
        <v>6762599.8740807902</v>
      </c>
      <c r="DQ495" s="55">
        <f ca="1"/>
        <v>0</v>
      </c>
      <c r="DR495" s="55">
        <f ca="1"/>
        <v>0</v>
      </c>
      <c r="DS495" s="55">
        <f ca="1"/>
        <v>0</v>
      </c>
      <c r="DT495" s="55">
        <f ca="1"/>
        <v>93.769402450232036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ca="1"/>
        <v>0</v>
      </c>
      <c r="EE495" s="55">
        <f t="shared" ca="1" si="110"/>
        <v>7942835.6492084432</v>
      </c>
    </row>
    <row r="496" spans="50:135" x14ac:dyDescent="0.3">
      <c r="AX496" s="7">
        <v>23</v>
      </c>
      <c r="AY496" s="30">
        <f t="shared" si="112"/>
        <v>43984.567506389467</v>
      </c>
      <c r="AZ496" s="30">
        <f t="shared" si="112"/>
        <v>28.204409227482191</v>
      </c>
      <c r="BA496" s="30">
        <f t="shared" si="112"/>
        <v>0</v>
      </c>
      <c r="BB496" s="30">
        <f t="shared" si="112"/>
        <v>0</v>
      </c>
      <c r="BC496" s="30">
        <f t="shared" si="112"/>
        <v>423.74062929292865</v>
      </c>
      <c r="BD496" s="30">
        <f t="shared" si="112"/>
        <v>875.31857512387808</v>
      </c>
      <c r="BE496" s="30">
        <f t="shared" si="111"/>
        <v>0</v>
      </c>
      <c r="BF496" s="30">
        <f t="shared" si="111"/>
        <v>8082.443557391478</v>
      </c>
      <c r="BG496" s="30">
        <f t="shared" si="111"/>
        <v>9830.6068148178892</v>
      </c>
      <c r="BH496" s="30">
        <f t="shared" si="111"/>
        <v>0</v>
      </c>
      <c r="BI496" s="30">
        <f t="shared" si="111"/>
        <v>2339.3152965327977</v>
      </c>
      <c r="BJ496" s="30">
        <f t="shared" si="111"/>
        <v>23057.96965423071</v>
      </c>
      <c r="BK496" s="30">
        <f t="shared" si="111"/>
        <v>0</v>
      </c>
      <c r="BL496" s="30">
        <f t="shared" si="111"/>
        <v>0</v>
      </c>
      <c r="BM496" s="30">
        <f t="shared" si="111"/>
        <v>9.3184111986442927E-2</v>
      </c>
      <c r="BN496" s="30">
        <f t="shared" si="111"/>
        <v>0.85681297745854312</v>
      </c>
      <c r="BO496" s="30">
        <f t="shared" si="111"/>
        <v>0</v>
      </c>
      <c r="BP496" s="30">
        <f t="shared" si="111"/>
        <v>0.25766800850915511</v>
      </c>
      <c r="BQ496" s="30">
        <f t="shared" si="111"/>
        <v>7479.5263712418437</v>
      </c>
      <c r="BR496" s="30">
        <f t="shared" si="111"/>
        <v>0</v>
      </c>
      <c r="BS496" s="30">
        <f t="shared" si="111"/>
        <v>0</v>
      </c>
      <c r="BT496" s="30">
        <f t="shared" ref="BT496:BX511" si="113">AR110*$K111*AR166</f>
        <v>0</v>
      </c>
      <c r="BU496" s="30">
        <f t="shared" si="113"/>
        <v>0</v>
      </c>
      <c r="BV496" s="30">
        <f t="shared" si="113"/>
        <v>0</v>
      </c>
      <c r="BW496" s="30">
        <f t="shared" si="113"/>
        <v>0</v>
      </c>
      <c r="BX496" s="30">
        <f t="shared" si="113"/>
        <v>0</v>
      </c>
      <c r="BY496" s="30">
        <f t="shared" si="109"/>
        <v>96102.900479346426</v>
      </c>
      <c r="DD496" s="7">
        <v>23</v>
      </c>
      <c r="DE496" s="55">
        <f ca="1"/>
        <v>4160940.0861044433</v>
      </c>
      <c r="DF496" s="55">
        <f ca="1"/>
        <v>2848.6453319757015</v>
      </c>
      <c r="DG496" s="55">
        <f ca="1"/>
        <v>0</v>
      </c>
      <c r="DH496" s="55">
        <f ca="1"/>
        <v>0</v>
      </c>
      <c r="DI496" s="55">
        <f ca="1"/>
        <v>31399.18063060601</v>
      </c>
      <c r="DJ496" s="55">
        <f ca="1"/>
        <v>60659.577256084747</v>
      </c>
      <c r="DK496" s="55">
        <f ca="1"/>
        <v>0</v>
      </c>
      <c r="DL496" s="55">
        <f ca="1"/>
        <v>0</v>
      </c>
      <c r="DM496" s="55">
        <f ca="1"/>
        <v>760888.96746690467</v>
      </c>
      <c r="DN496" s="55">
        <f ca="1"/>
        <v>0</v>
      </c>
      <c r="DO496" s="55">
        <f ca="1"/>
        <v>0</v>
      </c>
      <c r="DP496" s="55">
        <f ca="1"/>
        <v>1293552.097602343</v>
      </c>
      <c r="DQ496" s="55">
        <f ca="1"/>
        <v>0</v>
      </c>
      <c r="DR496" s="55">
        <f ca="1"/>
        <v>0</v>
      </c>
      <c r="DS496" s="55">
        <f ca="1"/>
        <v>0</v>
      </c>
      <c r="DT496" s="55">
        <f ca="1"/>
        <v>60.662358804064851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ca="1"/>
        <v>0</v>
      </c>
      <c r="EE496" s="55">
        <f t="shared" ca="1" si="110"/>
        <v>6310349.216751161</v>
      </c>
    </row>
    <row r="497" spans="50:135" x14ac:dyDescent="0.3">
      <c r="AX497" s="7">
        <v>24</v>
      </c>
      <c r="AY497" s="30">
        <f t="shared" si="112"/>
        <v>3410.4241533443342</v>
      </c>
      <c r="AZ497" s="30">
        <f t="shared" si="112"/>
        <v>2.524146639803011</v>
      </c>
      <c r="BA497" s="30">
        <f t="shared" si="112"/>
        <v>0</v>
      </c>
      <c r="BB497" s="30">
        <f t="shared" si="112"/>
        <v>0</v>
      </c>
      <c r="BC497" s="30">
        <f t="shared" si="112"/>
        <v>1012.6916825405796</v>
      </c>
      <c r="BD497" s="30">
        <f t="shared" si="112"/>
        <v>2091.911370742203</v>
      </c>
      <c r="BE497" s="30">
        <f t="shared" si="112"/>
        <v>0</v>
      </c>
      <c r="BF497" s="30">
        <f t="shared" si="112"/>
        <v>4855.5550123673383</v>
      </c>
      <c r="BG497" s="30">
        <f t="shared" si="112"/>
        <v>220.60428034371034</v>
      </c>
      <c r="BH497" s="30">
        <f t="shared" si="112"/>
        <v>0</v>
      </c>
      <c r="BI497" s="30">
        <f t="shared" si="112"/>
        <v>715.26365347222202</v>
      </c>
      <c r="BJ497" s="30">
        <f t="shared" si="112"/>
        <v>84772.667096075849</v>
      </c>
      <c r="BK497" s="30">
        <f t="shared" si="112"/>
        <v>0</v>
      </c>
      <c r="BL497" s="30">
        <f t="shared" si="112"/>
        <v>0</v>
      </c>
      <c r="BM497" s="30">
        <f t="shared" si="112"/>
        <v>0.22225095467244399</v>
      </c>
      <c r="BN497" s="30">
        <f t="shared" si="112"/>
        <v>2.0541376113665279</v>
      </c>
      <c r="BO497" s="30">
        <f t="shared" ref="BO497:BX512" si="114">AM111*$K112*AM167</f>
        <v>0</v>
      </c>
      <c r="BP497" s="30">
        <f t="shared" si="114"/>
        <v>0</v>
      </c>
      <c r="BQ497" s="30">
        <f t="shared" si="114"/>
        <v>27444.625463339675</v>
      </c>
      <c r="BR497" s="30">
        <f t="shared" si="114"/>
        <v>0</v>
      </c>
      <c r="BS497" s="30">
        <f t="shared" si="114"/>
        <v>0</v>
      </c>
      <c r="BT497" s="30">
        <f t="shared" si="113"/>
        <v>0</v>
      </c>
      <c r="BU497" s="30">
        <f t="shared" si="113"/>
        <v>0</v>
      </c>
      <c r="BV497" s="30">
        <f t="shared" si="113"/>
        <v>0</v>
      </c>
      <c r="BW497" s="30">
        <f t="shared" si="113"/>
        <v>0</v>
      </c>
      <c r="BX497" s="30">
        <f t="shared" si="113"/>
        <v>0</v>
      </c>
      <c r="BY497" s="30">
        <f t="shared" si="109"/>
        <v>124528.54324743175</v>
      </c>
      <c r="DD497" s="7">
        <v>24</v>
      </c>
      <c r="DE497" s="55">
        <f ca="1"/>
        <v>322626.12490637397</v>
      </c>
      <c r="DF497" s="55">
        <f ca="1"/>
        <v>254.93881062010411</v>
      </c>
      <c r="DG497" s="55">
        <f ca="1"/>
        <v>0</v>
      </c>
      <c r="DH497" s="55">
        <f ca="1"/>
        <v>0</v>
      </c>
      <c r="DI497" s="55">
        <f ca="1"/>
        <v>75040.453676256933</v>
      </c>
      <c r="DJ497" s="55">
        <f ca="1"/>
        <v>144969.45799243465</v>
      </c>
      <c r="DK497" s="55">
        <f ca="1"/>
        <v>0</v>
      </c>
      <c r="DL497" s="55">
        <f ca="1"/>
        <v>0</v>
      </c>
      <c r="DM497" s="55">
        <f ca="1"/>
        <v>17074.77129860318</v>
      </c>
      <c r="DN497" s="55">
        <f ca="1"/>
        <v>0</v>
      </c>
      <c r="DO497" s="55">
        <f ca="1"/>
        <v>0</v>
      </c>
      <c r="DP497" s="55">
        <f ca="1"/>
        <v>4755746.6240898557</v>
      </c>
      <c r="DQ497" s="55">
        <f ca="1"/>
        <v>0</v>
      </c>
      <c r="DR497" s="55">
        <f ca="1"/>
        <v>0</v>
      </c>
      <c r="DS497" s="55">
        <f ca="1"/>
        <v>0</v>
      </c>
      <c r="DT497" s="55">
        <f ca="1"/>
        <v>145.43294288475016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ca="1"/>
        <v>0</v>
      </c>
      <c r="EE497" s="55">
        <f t="shared" ca="1" si="110"/>
        <v>5315857.8037170293</v>
      </c>
    </row>
    <row r="498" spans="50:135" x14ac:dyDescent="0.3">
      <c r="AX498" s="7">
        <v>25</v>
      </c>
      <c r="AY498" s="30">
        <f t="shared" si="112"/>
        <v>3.3163561073684762</v>
      </c>
      <c r="AZ498" s="30">
        <f t="shared" si="112"/>
        <v>0.74517357159259268</v>
      </c>
      <c r="BA498" s="30">
        <f t="shared" si="112"/>
        <v>0</v>
      </c>
      <c r="BB498" s="30">
        <f t="shared" si="112"/>
        <v>0</v>
      </c>
      <c r="BC498" s="30">
        <f t="shared" si="112"/>
        <v>129.01347954874134</v>
      </c>
      <c r="BD498" s="30">
        <f t="shared" si="112"/>
        <v>266.50240100425299</v>
      </c>
      <c r="BE498" s="30">
        <f t="shared" si="112"/>
        <v>0</v>
      </c>
      <c r="BF498" s="30">
        <f t="shared" si="112"/>
        <v>278.04519359596424</v>
      </c>
      <c r="BG498" s="30">
        <f t="shared" si="112"/>
        <v>12.632533187883011</v>
      </c>
      <c r="BH498" s="30">
        <f t="shared" si="112"/>
        <v>0</v>
      </c>
      <c r="BI498" s="30">
        <f t="shared" si="112"/>
        <v>40.958370472106211</v>
      </c>
      <c r="BJ498" s="30">
        <f t="shared" si="112"/>
        <v>1582.9628163957836</v>
      </c>
      <c r="BK498" s="30">
        <f t="shared" si="112"/>
        <v>0</v>
      </c>
      <c r="BL498" s="30">
        <f t="shared" si="112"/>
        <v>0</v>
      </c>
      <c r="BM498" s="30">
        <f t="shared" si="112"/>
        <v>2.8399185454958016E-2</v>
      </c>
      <c r="BN498" s="30">
        <f t="shared" si="112"/>
        <v>0.2600407342863626</v>
      </c>
      <c r="BO498" s="30">
        <f t="shared" si="114"/>
        <v>0</v>
      </c>
      <c r="BP498" s="30">
        <f t="shared" si="114"/>
        <v>609.79324124163281</v>
      </c>
      <c r="BQ498" s="30">
        <f t="shared" si="114"/>
        <v>513.4802548098512</v>
      </c>
      <c r="BR498" s="30">
        <f t="shared" si="114"/>
        <v>0</v>
      </c>
      <c r="BS498" s="30">
        <f t="shared" si="114"/>
        <v>0</v>
      </c>
      <c r="BT498" s="30">
        <f t="shared" si="113"/>
        <v>0</v>
      </c>
      <c r="BU498" s="30">
        <f t="shared" si="113"/>
        <v>0</v>
      </c>
      <c r="BV498" s="30">
        <f t="shared" si="113"/>
        <v>0</v>
      </c>
      <c r="BW498" s="30">
        <f t="shared" si="113"/>
        <v>0</v>
      </c>
      <c r="BX498" s="30">
        <f t="shared" si="113"/>
        <v>0</v>
      </c>
      <c r="BY498" s="30">
        <f t="shared" si="109"/>
        <v>3437.7382598549184</v>
      </c>
      <c r="DD498" s="7">
        <v>25</v>
      </c>
      <c r="DE498" s="55">
        <f ca="1"/>
        <v>313.72728775705781</v>
      </c>
      <c r="DF498" s="55">
        <f ca="1"/>
        <v>75.262530730851864</v>
      </c>
      <c r="DG498" s="55">
        <f ca="1"/>
        <v>0</v>
      </c>
      <c r="DH498" s="55">
        <f ca="1"/>
        <v>0</v>
      </c>
      <c r="DI498" s="55">
        <f ca="1"/>
        <v>9559.8988345617327</v>
      </c>
      <c r="DJ498" s="55">
        <f ca="1"/>
        <v>18468.616389594732</v>
      </c>
      <c r="DK498" s="55">
        <f ca="1"/>
        <v>0</v>
      </c>
      <c r="DL498" s="55">
        <f ca="1"/>
        <v>0</v>
      </c>
      <c r="DM498" s="55">
        <f ca="1"/>
        <v>977.75806874214516</v>
      </c>
      <c r="DN498" s="55">
        <f ca="1"/>
        <v>0</v>
      </c>
      <c r="DO498" s="55">
        <f ca="1"/>
        <v>0</v>
      </c>
      <c r="DP498" s="55">
        <f ca="1"/>
        <v>88804.213999803469</v>
      </c>
      <c r="DQ498" s="55">
        <f ca="1"/>
        <v>0</v>
      </c>
      <c r="DR498" s="55">
        <f ca="1"/>
        <v>0</v>
      </c>
      <c r="DS498" s="55">
        <f ca="1"/>
        <v>0</v>
      </c>
      <c r="DT498" s="55">
        <f ca="1"/>
        <v>18.41088398747447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ca="1"/>
        <v>0</v>
      </c>
      <c r="EE498" s="55">
        <f t="shared" ca="1" si="110"/>
        <v>118217.88799517746</v>
      </c>
    </row>
    <row r="499" spans="50:135" x14ac:dyDescent="0.3">
      <c r="AX499" s="7">
        <v>26</v>
      </c>
      <c r="AY499" s="30">
        <f t="shared" si="112"/>
        <v>182.37804880780195</v>
      </c>
      <c r="AZ499" s="30">
        <f t="shared" si="112"/>
        <v>0.13498289876791972</v>
      </c>
      <c r="BA499" s="30">
        <f t="shared" si="112"/>
        <v>0</v>
      </c>
      <c r="BB499" s="30">
        <f t="shared" si="112"/>
        <v>0</v>
      </c>
      <c r="BC499" s="30">
        <f t="shared" si="112"/>
        <v>114.46842524961068</v>
      </c>
      <c r="BD499" s="30">
        <f t="shared" si="112"/>
        <v>236.45676619218179</v>
      </c>
      <c r="BE499" s="30">
        <f t="shared" si="112"/>
        <v>0</v>
      </c>
      <c r="BF499" s="30">
        <f t="shared" si="112"/>
        <v>234.6162351841279</v>
      </c>
      <c r="BG499" s="30">
        <f t="shared" si="112"/>
        <v>10.659408779565224</v>
      </c>
      <c r="BH499" s="30">
        <f t="shared" si="112"/>
        <v>0</v>
      </c>
      <c r="BI499" s="30">
        <f t="shared" si="112"/>
        <v>234.14831630002868</v>
      </c>
      <c r="BJ499" s="30">
        <f t="shared" si="112"/>
        <v>4056.1921625346336</v>
      </c>
      <c r="BK499" s="30">
        <f t="shared" si="112"/>
        <v>0</v>
      </c>
      <c r="BL499" s="30">
        <f t="shared" si="112"/>
        <v>0</v>
      </c>
      <c r="BM499" s="30">
        <f t="shared" si="112"/>
        <v>2.5249534890814974E-2</v>
      </c>
      <c r="BN499" s="30">
        <f t="shared" si="112"/>
        <v>0.2314577026737151</v>
      </c>
      <c r="BO499" s="30">
        <f t="shared" si="114"/>
        <v>0</v>
      </c>
      <c r="BP499" s="30">
        <f t="shared" si="114"/>
        <v>707.10814602544951</v>
      </c>
      <c r="BQ499" s="30">
        <f t="shared" si="114"/>
        <v>1315.7444780398819</v>
      </c>
      <c r="BR499" s="30">
        <f t="shared" si="114"/>
        <v>0</v>
      </c>
      <c r="BS499" s="30">
        <f t="shared" si="114"/>
        <v>0</v>
      </c>
      <c r="BT499" s="30">
        <f t="shared" si="113"/>
        <v>0</v>
      </c>
      <c r="BU499" s="30">
        <f t="shared" si="113"/>
        <v>0</v>
      </c>
      <c r="BV499" s="30">
        <f t="shared" si="113"/>
        <v>0</v>
      </c>
      <c r="BW499" s="30">
        <f t="shared" si="113"/>
        <v>0</v>
      </c>
      <c r="BX499" s="30">
        <f t="shared" si="113"/>
        <v>0</v>
      </c>
      <c r="BY499" s="30">
        <f t="shared" si="109"/>
        <v>7092.1636772496131</v>
      </c>
      <c r="DD499" s="7">
        <v>26</v>
      </c>
      <c r="DE499" s="55">
        <f ca="1"/>
        <v>17252.963417218063</v>
      </c>
      <c r="DF499" s="55">
        <f ca="1"/>
        <v>13.633272775559892</v>
      </c>
      <c r="DG499" s="55">
        <f ca="1"/>
        <v>0</v>
      </c>
      <c r="DH499" s="55">
        <f ca="1"/>
        <v>0</v>
      </c>
      <c r="DI499" s="55">
        <f ca="1"/>
        <v>8482.1103109961496</v>
      </c>
      <c r="DJ499" s="55">
        <f ca="1"/>
        <v>16386.453897118197</v>
      </c>
      <c r="DK499" s="55">
        <f ca="1"/>
        <v>0</v>
      </c>
      <c r="DL499" s="55">
        <f ca="1"/>
        <v>0</v>
      </c>
      <c r="DM499" s="55">
        <f ca="1"/>
        <v>825.03823953834842</v>
      </c>
      <c r="DN499" s="55">
        <f ca="1"/>
        <v>0</v>
      </c>
      <c r="DO499" s="55">
        <f ca="1"/>
        <v>0</v>
      </c>
      <c r="DP499" s="55">
        <f ca="1"/>
        <v>227552.38031819294</v>
      </c>
      <c r="DQ499" s="55">
        <f ca="1"/>
        <v>0</v>
      </c>
      <c r="DR499" s="55">
        <f ca="1"/>
        <v>0</v>
      </c>
      <c r="DS499" s="55">
        <f ca="1"/>
        <v>0</v>
      </c>
      <c r="DT499" s="55">
        <f ca="1"/>
        <v>16.387205349299027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ca="1"/>
        <v>0</v>
      </c>
      <c r="EE499" s="55">
        <f t="shared" ca="1" si="110"/>
        <v>270528.96666118852</v>
      </c>
    </row>
    <row r="500" spans="50:135" x14ac:dyDescent="0.3">
      <c r="AX500" s="7">
        <v>27</v>
      </c>
      <c r="AY500" s="30">
        <f t="shared" si="112"/>
        <v>3150.8038288598291</v>
      </c>
      <c r="AZ500" s="30">
        <f t="shared" si="112"/>
        <v>0</v>
      </c>
      <c r="BA500" s="30">
        <f t="shared" si="112"/>
        <v>0</v>
      </c>
      <c r="BB500" s="30">
        <f t="shared" si="112"/>
        <v>0</v>
      </c>
      <c r="BC500" s="30">
        <f t="shared" si="112"/>
        <v>1.6067412062963056</v>
      </c>
      <c r="BD500" s="30">
        <f t="shared" si="112"/>
        <v>3.3190360341925946</v>
      </c>
      <c r="BE500" s="30">
        <f t="shared" si="112"/>
        <v>0</v>
      </c>
      <c r="BF500" s="30">
        <f t="shared" si="112"/>
        <v>1788.5469247232497</v>
      </c>
      <c r="BG500" s="30">
        <f t="shared" si="112"/>
        <v>847.85672573097156</v>
      </c>
      <c r="BH500" s="30">
        <f t="shared" si="112"/>
        <v>0</v>
      </c>
      <c r="BI500" s="30">
        <f t="shared" si="112"/>
        <v>28.344491578829711</v>
      </c>
      <c r="BJ500" s="30">
        <f t="shared" si="112"/>
        <v>4312.5606331894733</v>
      </c>
      <c r="BK500" s="30">
        <f t="shared" si="112"/>
        <v>0</v>
      </c>
      <c r="BL500" s="30">
        <f t="shared" si="112"/>
        <v>0</v>
      </c>
      <c r="BM500" s="30">
        <f t="shared" si="112"/>
        <v>3.5355815300911278E-4</v>
      </c>
      <c r="BN500" s="30">
        <f t="shared" si="112"/>
        <v>3.2488607689190631E-3</v>
      </c>
      <c r="BO500" s="30">
        <f t="shared" si="114"/>
        <v>0</v>
      </c>
      <c r="BP500" s="30">
        <f t="shared" si="114"/>
        <v>1.2801243471019601E-6</v>
      </c>
      <c r="BQ500" s="30">
        <f t="shared" si="114"/>
        <v>220.0828047159838</v>
      </c>
      <c r="BR500" s="30">
        <f t="shared" si="114"/>
        <v>0</v>
      </c>
      <c r="BS500" s="30">
        <f t="shared" si="114"/>
        <v>0</v>
      </c>
      <c r="BT500" s="30">
        <f t="shared" si="113"/>
        <v>300.441921641031</v>
      </c>
      <c r="BU500" s="30">
        <f t="shared" si="113"/>
        <v>5230.9877817825281</v>
      </c>
      <c r="BV500" s="30">
        <f t="shared" si="113"/>
        <v>0</v>
      </c>
      <c r="BW500" s="30">
        <f t="shared" si="113"/>
        <v>0</v>
      </c>
      <c r="BX500" s="30">
        <f t="shared" si="113"/>
        <v>0</v>
      </c>
      <c r="BY500" s="30">
        <f t="shared" si="109"/>
        <v>15884.554493161431</v>
      </c>
      <c r="DD500" s="7">
        <v>27</v>
      </c>
      <c r="DE500" s="55">
        <f ca="1"/>
        <v>298066.0422101398</v>
      </c>
      <c r="DF500" s="55">
        <f ca="1"/>
        <v>0</v>
      </c>
      <c r="DG500" s="55">
        <f ca="1"/>
        <v>0</v>
      </c>
      <c r="DH500" s="55">
        <f ca="1"/>
        <v>0</v>
      </c>
      <c r="DI500" s="55">
        <f ca="1"/>
        <v>119.05952338655624</v>
      </c>
      <c r="DJ500" s="55">
        <f ca="1"/>
        <v>230.00919716954681</v>
      </c>
      <c r="DK500" s="55">
        <f ca="1"/>
        <v>0</v>
      </c>
      <c r="DL500" s="55">
        <f ca="1"/>
        <v>0</v>
      </c>
      <c r="DM500" s="55">
        <f ca="1"/>
        <v>65624.110571577199</v>
      </c>
      <c r="DN500" s="55">
        <f ca="1"/>
        <v>0</v>
      </c>
      <c r="DO500" s="55">
        <f ca="1"/>
        <v>0</v>
      </c>
      <c r="DP500" s="55">
        <f ca="1"/>
        <v>241934.65152192945</v>
      </c>
      <c r="DQ500" s="55">
        <f ca="1"/>
        <v>0</v>
      </c>
      <c r="DR500" s="55">
        <f ca="1"/>
        <v>0</v>
      </c>
      <c r="DS500" s="55">
        <f ca="1"/>
        <v>0</v>
      </c>
      <c r="DT500" s="55">
        <f ca="1"/>
        <v>0.23001934243946967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ca="1"/>
        <v>0</v>
      </c>
      <c r="EE500" s="55">
        <f t="shared" ca="1" si="110"/>
        <v>605974.10304354492</v>
      </c>
    </row>
    <row r="501" spans="50:135" x14ac:dyDescent="0.3">
      <c r="AX501" s="7">
        <v>28</v>
      </c>
      <c r="AY501" s="30">
        <f t="shared" si="112"/>
        <v>1631.9638684942202</v>
      </c>
      <c r="AZ501" s="30">
        <f t="shared" si="112"/>
        <v>0</v>
      </c>
      <c r="BA501" s="30">
        <f t="shared" si="112"/>
        <v>0</v>
      </c>
      <c r="BB501" s="30">
        <f t="shared" si="112"/>
        <v>0</v>
      </c>
      <c r="BC501" s="30">
        <f t="shared" si="112"/>
        <v>0.83221416818944094</v>
      </c>
      <c r="BD501" s="30">
        <f t="shared" si="112"/>
        <v>1.7191000095159847</v>
      </c>
      <c r="BE501" s="30">
        <f t="shared" si="112"/>
        <v>0</v>
      </c>
      <c r="BF501" s="30">
        <f t="shared" si="112"/>
        <v>926.38073253339689</v>
      </c>
      <c r="BG501" s="30">
        <f t="shared" si="112"/>
        <v>439.14874361045298</v>
      </c>
      <c r="BH501" s="30">
        <f t="shared" si="112"/>
        <v>0</v>
      </c>
      <c r="BI501" s="30">
        <f t="shared" si="112"/>
        <v>14.681074624533053</v>
      </c>
      <c r="BJ501" s="30">
        <f t="shared" si="112"/>
        <v>2233.6976596306486</v>
      </c>
      <c r="BK501" s="30">
        <f t="shared" si="112"/>
        <v>0</v>
      </c>
      <c r="BL501" s="30">
        <f t="shared" si="112"/>
        <v>0</v>
      </c>
      <c r="BM501" s="30">
        <f t="shared" si="112"/>
        <v>1.8275346272394566E-4</v>
      </c>
      <c r="BN501" s="30">
        <f t="shared" si="112"/>
        <v>1.6827548348768945E-3</v>
      </c>
      <c r="BO501" s="30">
        <f t="shared" si="114"/>
        <v>0</v>
      </c>
      <c r="BP501" s="30">
        <f t="shared" si="114"/>
        <v>6.6384804835621305E-7</v>
      </c>
      <c r="BQ501" s="30">
        <f t="shared" si="114"/>
        <v>113.99223976170499</v>
      </c>
      <c r="BR501" s="30">
        <f t="shared" si="114"/>
        <v>0</v>
      </c>
      <c r="BS501" s="30">
        <f t="shared" si="114"/>
        <v>0</v>
      </c>
      <c r="BT501" s="30">
        <f t="shared" si="113"/>
        <v>155.61437258997043</v>
      </c>
      <c r="BU501" s="30">
        <f t="shared" si="113"/>
        <v>2709.398465812063</v>
      </c>
      <c r="BV501" s="30">
        <f t="shared" si="113"/>
        <v>0</v>
      </c>
      <c r="BW501" s="30">
        <f t="shared" si="113"/>
        <v>0</v>
      </c>
      <c r="BX501" s="30">
        <f t="shared" si="113"/>
        <v>0</v>
      </c>
      <c r="BY501" s="30">
        <f t="shared" si="109"/>
        <v>8227.4303374068422</v>
      </c>
      <c r="DD501" s="7">
        <v>28</v>
      </c>
      <c r="DE501" s="55">
        <f ca="1"/>
        <v>154383.78195955322</v>
      </c>
      <c r="DF501" s="55">
        <f ca="1"/>
        <v>0</v>
      </c>
      <c r="DG501" s="55">
        <f ca="1"/>
        <v>0</v>
      </c>
      <c r="DH501" s="55">
        <f ca="1"/>
        <v>0</v>
      </c>
      <c r="DI501" s="55">
        <f ca="1"/>
        <v>61.667069862837572</v>
      </c>
      <c r="DJ501" s="55">
        <f ca="1"/>
        <v>119.13363065945774</v>
      </c>
      <c r="DK501" s="55">
        <f ca="1"/>
        <v>0</v>
      </c>
      <c r="DL501" s="55">
        <f ca="1"/>
        <v>0</v>
      </c>
      <c r="DM501" s="55">
        <f ca="1"/>
        <v>33990.112755449067</v>
      </c>
      <c r="DN501" s="55">
        <f ca="1"/>
        <v>0</v>
      </c>
      <c r="DO501" s="55">
        <f ca="1"/>
        <v>0</v>
      </c>
      <c r="DP501" s="55">
        <f ca="1"/>
        <v>125310.43870527939</v>
      </c>
      <c r="DQ501" s="55">
        <f ca="1"/>
        <v>0</v>
      </c>
      <c r="DR501" s="55">
        <f ca="1"/>
        <v>0</v>
      </c>
      <c r="DS501" s="55">
        <f ca="1"/>
        <v>0</v>
      </c>
      <c r="DT501" s="55">
        <f ca="1"/>
        <v>0.11913904230928413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ca="1"/>
        <v>0</v>
      </c>
      <c r="EE501" s="55">
        <f t="shared" ca="1" si="110"/>
        <v>313865.2532598463</v>
      </c>
    </row>
    <row r="502" spans="50:135" x14ac:dyDescent="0.3">
      <c r="AX502" s="7">
        <v>29</v>
      </c>
      <c r="AY502" s="30">
        <f t="shared" si="112"/>
        <v>310.9551614930067</v>
      </c>
      <c r="AZ502" s="30">
        <f t="shared" si="112"/>
        <v>0</v>
      </c>
      <c r="BA502" s="30">
        <f t="shared" si="112"/>
        <v>0</v>
      </c>
      <c r="BB502" s="30">
        <f t="shared" si="112"/>
        <v>0</v>
      </c>
      <c r="BC502" s="30">
        <f t="shared" si="112"/>
        <v>0.15857047942315619</v>
      </c>
      <c r="BD502" s="30">
        <f t="shared" si="112"/>
        <v>0.32755812212912555</v>
      </c>
      <c r="BE502" s="30">
        <f t="shared" si="112"/>
        <v>0</v>
      </c>
      <c r="BF502" s="30">
        <f t="shared" si="112"/>
        <v>176.51301957767708</v>
      </c>
      <c r="BG502" s="30">
        <f t="shared" si="112"/>
        <v>83.67560769862385</v>
      </c>
      <c r="BH502" s="30">
        <f t="shared" si="112"/>
        <v>0</v>
      </c>
      <c r="BI502" s="30">
        <f t="shared" si="112"/>
        <v>2.797338850495207</v>
      </c>
      <c r="BJ502" s="30">
        <f t="shared" si="112"/>
        <v>425.60980040725389</v>
      </c>
      <c r="BK502" s="30">
        <f t="shared" si="112"/>
        <v>0</v>
      </c>
      <c r="BL502" s="30">
        <f t="shared" si="112"/>
        <v>0</v>
      </c>
      <c r="BM502" s="30">
        <f t="shared" si="112"/>
        <v>3.4987367388049239E-5</v>
      </c>
      <c r="BN502" s="30">
        <f t="shared" si="112"/>
        <v>3.2063240697588187E-4</v>
      </c>
      <c r="BO502" s="30">
        <f t="shared" si="114"/>
        <v>0</v>
      </c>
      <c r="BP502" s="30">
        <f t="shared" si="114"/>
        <v>1.2641421063565236E-7</v>
      </c>
      <c r="BQ502" s="30">
        <f t="shared" si="114"/>
        <v>21.720134866312783</v>
      </c>
      <c r="BR502" s="30">
        <f t="shared" si="114"/>
        <v>0</v>
      </c>
      <c r="BS502" s="30">
        <f t="shared" si="114"/>
        <v>0</v>
      </c>
      <c r="BT502" s="30">
        <f t="shared" si="113"/>
        <v>29.650835590578662</v>
      </c>
      <c r="BU502" s="30">
        <f t="shared" si="113"/>
        <v>516.25005536279866</v>
      </c>
      <c r="BV502" s="30">
        <f t="shared" si="113"/>
        <v>0</v>
      </c>
      <c r="BW502" s="30">
        <f t="shared" si="113"/>
        <v>0</v>
      </c>
      <c r="BX502" s="30">
        <f t="shared" si="113"/>
        <v>0</v>
      </c>
      <c r="BY502" s="30">
        <f t="shared" si="109"/>
        <v>1567.6584381944876</v>
      </c>
      <c r="DD502" s="7">
        <v>29</v>
      </c>
      <c r="DE502" s="55">
        <f ca="1"/>
        <v>29416.358277238432</v>
      </c>
      <c r="DF502" s="55">
        <f ca="1"/>
        <v>0</v>
      </c>
      <c r="DG502" s="55">
        <f ca="1"/>
        <v>0</v>
      </c>
      <c r="DH502" s="55">
        <f ca="1"/>
        <v>0</v>
      </c>
      <c r="DI502" s="55">
        <f ca="1"/>
        <v>11.750072525255872</v>
      </c>
      <c r="DJ502" s="55">
        <f ca="1"/>
        <v>22.699777863548398</v>
      </c>
      <c r="DK502" s="55">
        <f ca="1"/>
        <v>0</v>
      </c>
      <c r="DL502" s="55">
        <f ca="1"/>
        <v>0</v>
      </c>
      <c r="DM502" s="55">
        <f ca="1"/>
        <v>6476.4920358734862</v>
      </c>
      <c r="DN502" s="55">
        <f ca="1"/>
        <v>0</v>
      </c>
      <c r="DO502" s="55">
        <f ca="1"/>
        <v>0</v>
      </c>
      <c r="DP502" s="55">
        <f ca="1"/>
        <v>23876.709802846945</v>
      </c>
      <c r="DQ502" s="55">
        <f ca="1"/>
        <v>0</v>
      </c>
      <c r="DR502" s="55">
        <f ca="1"/>
        <v>0</v>
      </c>
      <c r="DS502" s="55">
        <f ca="1"/>
        <v>0</v>
      </c>
      <c r="DT502" s="55">
        <f ca="1"/>
        <v>2.2700774413892434E-2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ca="1"/>
        <v>0</v>
      </c>
      <c r="EE502" s="55">
        <f t="shared" ca="1" si="110"/>
        <v>59804.032667122083</v>
      </c>
    </row>
    <row r="503" spans="50:135" x14ac:dyDescent="0.3">
      <c r="AX503" s="7">
        <v>30</v>
      </c>
      <c r="AY503" s="30">
        <f t="shared" si="112"/>
        <v>0</v>
      </c>
      <c r="AZ503" s="30">
        <f t="shared" si="112"/>
        <v>0</v>
      </c>
      <c r="BA503" s="30">
        <f t="shared" si="112"/>
        <v>0</v>
      </c>
      <c r="BB503" s="30">
        <f t="shared" si="112"/>
        <v>0</v>
      </c>
      <c r="BC503" s="30">
        <f t="shared" si="112"/>
        <v>26980.158844423775</v>
      </c>
      <c r="BD503" s="30">
        <f t="shared" si="112"/>
        <v>55732.758601648078</v>
      </c>
      <c r="BE503" s="30">
        <f t="shared" si="112"/>
        <v>0</v>
      </c>
      <c r="BF503" s="30">
        <f t="shared" si="112"/>
        <v>68113.07887953984</v>
      </c>
      <c r="BG503" s="30">
        <f t="shared" si="112"/>
        <v>0</v>
      </c>
      <c r="BH503" s="30">
        <f t="shared" si="112"/>
        <v>0</v>
      </c>
      <c r="BI503" s="30">
        <f t="shared" si="112"/>
        <v>0</v>
      </c>
      <c r="BJ503" s="30">
        <f t="shared" si="112"/>
        <v>0</v>
      </c>
      <c r="BK503" s="30">
        <f t="shared" si="112"/>
        <v>0</v>
      </c>
      <c r="BL503" s="30">
        <f t="shared" si="112"/>
        <v>0</v>
      </c>
      <c r="BM503" s="30">
        <f t="shared" si="112"/>
        <v>5.9331628584526177</v>
      </c>
      <c r="BN503" s="30">
        <f t="shared" si="112"/>
        <v>54.554481397842963</v>
      </c>
      <c r="BO503" s="30">
        <f t="shared" si="114"/>
        <v>0</v>
      </c>
      <c r="BP503" s="30">
        <f t="shared" si="114"/>
        <v>0</v>
      </c>
      <c r="BQ503" s="30">
        <f t="shared" si="114"/>
        <v>959.90778090723393</v>
      </c>
      <c r="BR503" s="30">
        <f t="shared" si="114"/>
        <v>0</v>
      </c>
      <c r="BS503" s="30">
        <f t="shared" si="114"/>
        <v>0</v>
      </c>
      <c r="BT503" s="30">
        <f t="shared" si="113"/>
        <v>0</v>
      </c>
      <c r="BU503" s="30">
        <f t="shared" si="113"/>
        <v>0</v>
      </c>
      <c r="BV503" s="30">
        <f t="shared" si="113"/>
        <v>0</v>
      </c>
      <c r="BW503" s="30">
        <f t="shared" si="113"/>
        <v>0</v>
      </c>
      <c r="BX503" s="30">
        <f t="shared" si="113"/>
        <v>0</v>
      </c>
      <c r="BY503" s="30">
        <f t="shared" si="109"/>
        <v>151846.39175077522</v>
      </c>
      <c r="DD503" s="7">
        <v>30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0</v>
      </c>
      <c r="DI503" s="55">
        <f ca="1"/>
        <v>1999229.7703718017</v>
      </c>
      <c r="DJ503" s="55">
        <f ca="1"/>
        <v>3862280.1710942117</v>
      </c>
      <c r="DK503" s="55">
        <f ca="1"/>
        <v>0</v>
      </c>
      <c r="DL503" s="55">
        <f ca="1"/>
        <v>0</v>
      </c>
      <c r="DM503" s="55">
        <f ca="1"/>
        <v>0</v>
      </c>
      <c r="DN503" s="55">
        <f ca="1"/>
        <v>0</v>
      </c>
      <c r="DO503" s="55">
        <f ca="1"/>
        <v>0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0</v>
      </c>
      <c r="DT503" s="55">
        <f ca="1"/>
        <v>3862.4572829672816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ca="1"/>
        <v>0</v>
      </c>
      <c r="EE503" s="55">
        <f t="shared" ca="1" si="110"/>
        <v>5865372.3987489799</v>
      </c>
    </row>
    <row r="504" spans="50:135" x14ac:dyDescent="0.3">
      <c r="AX504" s="7">
        <v>31</v>
      </c>
      <c r="AY504" s="30">
        <f t="shared" si="112"/>
        <v>0</v>
      </c>
      <c r="AZ504" s="30">
        <f t="shared" si="112"/>
        <v>0</v>
      </c>
      <c r="BA504" s="30">
        <f t="shared" si="112"/>
        <v>0</v>
      </c>
      <c r="BB504" s="30">
        <f t="shared" si="112"/>
        <v>0</v>
      </c>
      <c r="BC504" s="30">
        <f t="shared" si="112"/>
        <v>1250.9641450035097</v>
      </c>
      <c r="BD504" s="30">
        <f t="shared" si="112"/>
        <v>2584.1094236664576</v>
      </c>
      <c r="BE504" s="30">
        <f t="shared" si="112"/>
        <v>0</v>
      </c>
      <c r="BF504" s="30">
        <f t="shared" si="112"/>
        <v>857.02544403449372</v>
      </c>
      <c r="BG504" s="30">
        <f t="shared" si="112"/>
        <v>198.3745117249166</v>
      </c>
      <c r="BH504" s="30">
        <f t="shared" si="112"/>
        <v>0</v>
      </c>
      <c r="BI504" s="30">
        <f t="shared" si="112"/>
        <v>526.94580952215233</v>
      </c>
      <c r="BJ504" s="30">
        <f t="shared" si="112"/>
        <v>101.57729640016969</v>
      </c>
      <c r="BK504" s="30">
        <f t="shared" si="112"/>
        <v>0</v>
      </c>
      <c r="BL504" s="30">
        <f t="shared" si="112"/>
        <v>0</v>
      </c>
      <c r="BM504" s="30">
        <f t="shared" si="112"/>
        <v>0.2750974909636198</v>
      </c>
      <c r="BN504" s="30">
        <f t="shared" si="112"/>
        <v>2.529477329058798</v>
      </c>
      <c r="BO504" s="30">
        <f t="shared" si="114"/>
        <v>0</v>
      </c>
      <c r="BP504" s="30">
        <f t="shared" si="114"/>
        <v>262.98787685102087</v>
      </c>
      <c r="BQ504" s="30">
        <f t="shared" si="114"/>
        <v>2871.7432584863068</v>
      </c>
      <c r="BR504" s="30">
        <f t="shared" si="114"/>
        <v>0</v>
      </c>
      <c r="BS504" s="30">
        <f t="shared" si="114"/>
        <v>0</v>
      </c>
      <c r="BT504" s="30">
        <f t="shared" si="113"/>
        <v>0</v>
      </c>
      <c r="BU504" s="30">
        <f t="shared" si="113"/>
        <v>0</v>
      </c>
      <c r="BV504" s="30">
        <f t="shared" si="113"/>
        <v>0</v>
      </c>
      <c r="BW504" s="30">
        <f t="shared" si="113"/>
        <v>0</v>
      </c>
      <c r="BX504" s="30">
        <f t="shared" si="113"/>
        <v>0</v>
      </c>
      <c r="BY504" s="30">
        <f t="shared" si="109"/>
        <v>8656.5323405090494</v>
      </c>
      <c r="DD504" s="7">
        <v>31</v>
      </c>
      <c r="DE504" s="55">
        <f ca="1"/>
        <v>0</v>
      </c>
      <c r="DF504" s="55">
        <f ca="1"/>
        <v>0</v>
      </c>
      <c r="DG504" s="55">
        <f ca="1"/>
        <v>0</v>
      </c>
      <c r="DH504" s="55">
        <f ca="1"/>
        <v>0</v>
      </c>
      <c r="DI504" s="55">
        <f ca="1"/>
        <v>92696.443144760065</v>
      </c>
      <c r="DJ504" s="55">
        <f ca="1"/>
        <v>179078.78306008549</v>
      </c>
      <c r="DK504" s="55">
        <f ca="1"/>
        <v>0</v>
      </c>
      <c r="DL504" s="55">
        <f ca="1"/>
        <v>0</v>
      </c>
      <c r="DM504" s="55">
        <f ca="1"/>
        <v>15354.187207508547</v>
      </c>
      <c r="DN504" s="55">
        <f ca="1"/>
        <v>0</v>
      </c>
      <c r="DO504" s="55">
        <f ca="1"/>
        <v>0</v>
      </c>
      <c r="DP504" s="55">
        <f ca="1"/>
        <v>5698.4863280495192</v>
      </c>
      <c r="DQ504" s="55">
        <f ca="1"/>
        <v>0</v>
      </c>
      <c r="DR504" s="55">
        <f ca="1"/>
        <v>0</v>
      </c>
      <c r="DS504" s="55">
        <f ca="1"/>
        <v>0</v>
      </c>
      <c r="DT504" s="55">
        <f ca="1"/>
        <v>179.0869948973629</v>
      </c>
      <c r="DU504" s="55">
        <f ca="1"/>
        <v>0</v>
      </c>
      <c r="DV504" s="55">
        <f ca="1"/>
        <v>0</v>
      </c>
      <c r="DW504" s="55">
        <f ca="1"/>
        <v>0</v>
      </c>
      <c r="DX504" s="55">
        <f ca="1"/>
        <v>0</v>
      </c>
      <c r="DY504" s="55">
        <f ca="1"/>
        <v>0</v>
      </c>
      <c r="DZ504" s="55">
        <f ca="1"/>
        <v>0</v>
      </c>
      <c r="EA504" s="55">
        <f ca="1"/>
        <v>0</v>
      </c>
      <c r="EB504" s="55">
        <f ca="1"/>
        <v>0</v>
      </c>
      <c r="EC504" s="55">
        <f ca="1"/>
        <v>0</v>
      </c>
      <c r="ED504" s="55">
        <f ca="1"/>
        <v>0</v>
      </c>
      <c r="EE504" s="55">
        <f t="shared" ca="1" si="110"/>
        <v>293006.98673530098</v>
      </c>
    </row>
    <row r="505" spans="50:135" x14ac:dyDescent="0.3">
      <c r="AX505" s="7">
        <v>32</v>
      </c>
      <c r="AY505" s="30">
        <f t="shared" si="112"/>
        <v>0</v>
      </c>
      <c r="AZ505" s="30">
        <f t="shared" si="112"/>
        <v>0</v>
      </c>
      <c r="BA505" s="30">
        <f t="shared" si="112"/>
        <v>0</v>
      </c>
      <c r="BB505" s="30">
        <f t="shared" si="112"/>
        <v>0</v>
      </c>
      <c r="BC505" s="30">
        <f t="shared" si="112"/>
        <v>6934.3126694178909</v>
      </c>
      <c r="BD505" s="30">
        <f t="shared" si="112"/>
        <v>14324.169705921458</v>
      </c>
      <c r="BE505" s="30">
        <f t="shared" si="112"/>
        <v>0</v>
      </c>
      <c r="BF505" s="30">
        <f t="shared" si="112"/>
        <v>4750.6416688851068</v>
      </c>
      <c r="BG505" s="30">
        <f t="shared" si="112"/>
        <v>1099.6245540043935</v>
      </c>
      <c r="BH505" s="30">
        <f t="shared" si="112"/>
        <v>0</v>
      </c>
      <c r="BI505" s="30">
        <f t="shared" si="112"/>
        <v>2920.952624251478</v>
      </c>
      <c r="BJ505" s="30">
        <f t="shared" si="112"/>
        <v>563.06068888207619</v>
      </c>
      <c r="BK505" s="30">
        <f t="shared" si="112"/>
        <v>0</v>
      </c>
      <c r="BL505" s="30">
        <f t="shared" si="112"/>
        <v>0</v>
      </c>
      <c r="BM505" s="30">
        <f t="shared" si="112"/>
        <v>1.5256142832251414</v>
      </c>
      <c r="BN505" s="30">
        <f t="shared" si="112"/>
        <v>14.021334476458305</v>
      </c>
      <c r="BO505" s="30">
        <f t="shared" si="114"/>
        <v>0</v>
      </c>
      <c r="BP505" s="30">
        <f t="shared" si="114"/>
        <v>1457.7877179895302</v>
      </c>
      <c r="BQ505" s="30">
        <f t="shared" si="114"/>
        <v>15918.574277820786</v>
      </c>
      <c r="BR505" s="30">
        <f t="shared" si="114"/>
        <v>0</v>
      </c>
      <c r="BS505" s="30">
        <f t="shared" si="114"/>
        <v>0</v>
      </c>
      <c r="BT505" s="30">
        <f t="shared" si="113"/>
        <v>0</v>
      </c>
      <c r="BU505" s="30">
        <f t="shared" si="113"/>
        <v>0</v>
      </c>
      <c r="BV505" s="30">
        <f t="shared" si="113"/>
        <v>0</v>
      </c>
      <c r="BW505" s="30">
        <f t="shared" si="113"/>
        <v>0</v>
      </c>
      <c r="BX505" s="30">
        <f t="shared" si="113"/>
        <v>0</v>
      </c>
      <c r="BY505" s="30">
        <f t="shared" si="109"/>
        <v>47984.670855932403</v>
      </c>
      <c r="DD505" s="7">
        <v>32</v>
      </c>
      <c r="DE505" s="55">
        <f ca="1"/>
        <v>0</v>
      </c>
      <c r="DF505" s="55">
        <f ca="1"/>
        <v>0</v>
      </c>
      <c r="DG505" s="55">
        <f ca="1"/>
        <v>0</v>
      </c>
      <c r="DH505" s="55">
        <f ca="1"/>
        <v>0</v>
      </c>
      <c r="DI505" s="55">
        <f ca="1"/>
        <v>513832.5688038657</v>
      </c>
      <c r="DJ505" s="55">
        <f ca="1"/>
        <v>992664.96062035707</v>
      </c>
      <c r="DK505" s="55">
        <f ca="1"/>
        <v>0</v>
      </c>
      <c r="DL505" s="55">
        <f ca="1"/>
        <v>0</v>
      </c>
      <c r="DM505" s="55">
        <f ca="1"/>
        <v>85110.940479940065</v>
      </c>
      <c r="DN505" s="55">
        <f ca="1"/>
        <v>0</v>
      </c>
      <c r="DO505" s="55">
        <f ca="1"/>
        <v>0</v>
      </c>
      <c r="DP505" s="55">
        <f ca="1"/>
        <v>31587.704646284474</v>
      </c>
      <c r="DQ505" s="55">
        <f ca="1"/>
        <v>0</v>
      </c>
      <c r="DR505" s="55">
        <f ca="1"/>
        <v>0</v>
      </c>
      <c r="DS505" s="55">
        <f ca="1"/>
        <v>0</v>
      </c>
      <c r="DT505" s="55">
        <f ca="1"/>
        <v>992.71048093324794</v>
      </c>
      <c r="DU505" s="55">
        <f ca="1"/>
        <v>0</v>
      </c>
      <c r="DV505" s="55">
        <f ca="1"/>
        <v>0</v>
      </c>
      <c r="DW505" s="55">
        <f ca="1"/>
        <v>0</v>
      </c>
      <c r="DX505" s="55">
        <f ca="1"/>
        <v>0</v>
      </c>
      <c r="DY505" s="55">
        <f ca="1"/>
        <v>0</v>
      </c>
      <c r="DZ505" s="55">
        <f ca="1"/>
        <v>0</v>
      </c>
      <c r="EA505" s="55">
        <f ca="1"/>
        <v>0</v>
      </c>
      <c r="EB505" s="55">
        <f ca="1"/>
        <v>0</v>
      </c>
      <c r="EC505" s="55">
        <f ca="1"/>
        <v>0</v>
      </c>
      <c r="ED505" s="55">
        <f ca="1"/>
        <v>0</v>
      </c>
      <c r="EE505" s="55">
        <f t="shared" ca="1" si="110"/>
        <v>1624188.8850313805</v>
      </c>
    </row>
    <row r="506" spans="50:135" x14ac:dyDescent="0.3">
      <c r="AX506" s="7">
        <v>33</v>
      </c>
      <c r="AY506" s="30">
        <f t="shared" si="112"/>
        <v>0</v>
      </c>
      <c r="AZ506" s="30">
        <f t="shared" si="112"/>
        <v>0</v>
      </c>
      <c r="BA506" s="30">
        <f t="shared" si="112"/>
        <v>0</v>
      </c>
      <c r="BB506" s="30">
        <f t="shared" si="112"/>
        <v>0</v>
      </c>
      <c r="BC506" s="30">
        <f t="shared" si="112"/>
        <v>4449.7409770808081</v>
      </c>
      <c r="BD506" s="30">
        <f t="shared" si="112"/>
        <v>0</v>
      </c>
      <c r="BE506" s="30">
        <f t="shared" si="112"/>
        <v>0</v>
      </c>
      <c r="BF506" s="30">
        <f t="shared" si="112"/>
        <v>0</v>
      </c>
      <c r="BG506" s="30">
        <f t="shared" si="112"/>
        <v>0</v>
      </c>
      <c r="BH506" s="30">
        <f t="shared" si="112"/>
        <v>0</v>
      </c>
      <c r="BI506" s="30">
        <f t="shared" si="112"/>
        <v>0</v>
      </c>
      <c r="BJ506" s="30">
        <f t="shared" si="112"/>
        <v>7.0045199679825414</v>
      </c>
      <c r="BK506" s="30">
        <f t="shared" si="112"/>
        <v>0</v>
      </c>
      <c r="BL506" s="30">
        <f t="shared" si="112"/>
        <v>0</v>
      </c>
      <c r="BM506" s="30">
        <f t="shared" si="112"/>
        <v>0</v>
      </c>
      <c r="BN506" s="30">
        <f t="shared" si="112"/>
        <v>8.9974752433790055</v>
      </c>
      <c r="BO506" s="30">
        <f t="shared" si="114"/>
        <v>0</v>
      </c>
      <c r="BP506" s="30">
        <f t="shared" si="114"/>
        <v>0</v>
      </c>
      <c r="BQ506" s="30">
        <f t="shared" si="114"/>
        <v>0</v>
      </c>
      <c r="BR506" s="30">
        <f t="shared" si="114"/>
        <v>0</v>
      </c>
      <c r="BS506" s="30">
        <f t="shared" si="114"/>
        <v>0</v>
      </c>
      <c r="BT506" s="30">
        <f t="shared" si="113"/>
        <v>0</v>
      </c>
      <c r="BU506" s="30">
        <f t="shared" si="113"/>
        <v>0</v>
      </c>
      <c r="BV506" s="30">
        <f t="shared" si="113"/>
        <v>0</v>
      </c>
      <c r="BW506" s="30">
        <f t="shared" si="113"/>
        <v>0</v>
      </c>
      <c r="BX506" s="30">
        <f t="shared" si="113"/>
        <v>0</v>
      </c>
      <c r="BY506" s="30">
        <f t="shared" si="109"/>
        <v>4465.7429722921697</v>
      </c>
      <c r="DD506" s="7">
        <v>33</v>
      </c>
      <c r="DE506" s="55">
        <f ca="1"/>
        <v>0</v>
      </c>
      <c r="DF506" s="55">
        <f ca="1"/>
        <v>0</v>
      </c>
      <c r="DG506" s="55">
        <f ca="1"/>
        <v>0</v>
      </c>
      <c r="DH506" s="55">
        <f ca="1"/>
        <v>0</v>
      </c>
      <c r="DI506" s="55">
        <f ca="1"/>
        <v>329725.80640168785</v>
      </c>
      <c r="DJ506" s="55">
        <f ca="1"/>
        <v>0</v>
      </c>
      <c r="DK506" s="55">
        <f ca="1"/>
        <v>0</v>
      </c>
      <c r="DL506" s="55">
        <f ca="1"/>
        <v>0</v>
      </c>
      <c r="DM506" s="55">
        <f ca="1"/>
        <v>0</v>
      </c>
      <c r="DN506" s="55">
        <f ca="1"/>
        <v>0</v>
      </c>
      <c r="DO506" s="55">
        <f ca="1"/>
        <v>0</v>
      </c>
      <c r="DP506" s="55">
        <f ca="1"/>
        <v>392.95357020382056</v>
      </c>
      <c r="DQ506" s="55">
        <f ca="1"/>
        <v>0</v>
      </c>
      <c r="DR506" s="55">
        <f ca="1"/>
        <v>0</v>
      </c>
      <c r="DS506" s="55">
        <f ca="1"/>
        <v>0</v>
      </c>
      <c r="DT506" s="55">
        <f ca="1"/>
        <v>637.02124723123359</v>
      </c>
      <c r="DU506" s="55">
        <f ca="1"/>
        <v>0</v>
      </c>
      <c r="DV506" s="55">
        <f ca="1"/>
        <v>0</v>
      </c>
      <c r="DW506" s="55">
        <f ca="1"/>
        <v>0</v>
      </c>
      <c r="DX506" s="55">
        <f ca="1"/>
        <v>0</v>
      </c>
      <c r="DY506" s="55">
        <f ca="1"/>
        <v>0</v>
      </c>
      <c r="DZ506" s="55">
        <f ca="1"/>
        <v>0</v>
      </c>
      <c r="EA506" s="55">
        <f ca="1"/>
        <v>0</v>
      </c>
      <c r="EB506" s="55">
        <f ca="1"/>
        <v>0</v>
      </c>
      <c r="EC506" s="55">
        <f ca="1"/>
        <v>0</v>
      </c>
      <c r="ED506" s="55">
        <f ca="1"/>
        <v>0</v>
      </c>
      <c r="EE506" s="55">
        <f t="shared" ca="1" si="110"/>
        <v>330755.78121912287</v>
      </c>
    </row>
    <row r="507" spans="50:135" x14ac:dyDescent="0.3">
      <c r="AX507" s="7">
        <v>34</v>
      </c>
      <c r="AY507" s="30">
        <f t="shared" ref="AY507:BN522" si="115">W121*$K122*W177</f>
        <v>0</v>
      </c>
      <c r="AZ507" s="30">
        <f t="shared" si="115"/>
        <v>0</v>
      </c>
      <c r="BA507" s="30">
        <f t="shared" si="115"/>
        <v>0</v>
      </c>
      <c r="BB507" s="30">
        <f t="shared" si="115"/>
        <v>0</v>
      </c>
      <c r="BC507" s="30">
        <f t="shared" si="115"/>
        <v>523752.85772633331</v>
      </c>
      <c r="BD507" s="30">
        <f t="shared" si="115"/>
        <v>0</v>
      </c>
      <c r="BE507" s="30">
        <f t="shared" si="115"/>
        <v>0</v>
      </c>
      <c r="BF507" s="30">
        <f t="shared" si="115"/>
        <v>0</v>
      </c>
      <c r="BG507" s="30">
        <f t="shared" si="115"/>
        <v>0</v>
      </c>
      <c r="BH507" s="30">
        <f t="shared" si="115"/>
        <v>0</v>
      </c>
      <c r="BI507" s="30">
        <f t="shared" si="115"/>
        <v>0</v>
      </c>
      <c r="BJ507" s="30">
        <f t="shared" si="115"/>
        <v>824.46087753761378</v>
      </c>
      <c r="BK507" s="30">
        <f t="shared" si="115"/>
        <v>0</v>
      </c>
      <c r="BL507" s="30">
        <f t="shared" si="115"/>
        <v>0</v>
      </c>
      <c r="BM507" s="30">
        <f t="shared" si="115"/>
        <v>0</v>
      </c>
      <c r="BN507" s="30">
        <f t="shared" si="115"/>
        <v>1059.0399300088786</v>
      </c>
      <c r="BO507" s="30">
        <f t="shared" si="114"/>
        <v>0</v>
      </c>
      <c r="BP507" s="30">
        <f t="shared" si="114"/>
        <v>0</v>
      </c>
      <c r="BQ507" s="30">
        <f t="shared" si="114"/>
        <v>0</v>
      </c>
      <c r="BR507" s="30">
        <f t="shared" si="114"/>
        <v>0</v>
      </c>
      <c r="BS507" s="30">
        <f t="shared" si="114"/>
        <v>0</v>
      </c>
      <c r="BT507" s="30">
        <f t="shared" si="113"/>
        <v>0</v>
      </c>
      <c r="BU507" s="30">
        <f t="shared" si="113"/>
        <v>0</v>
      </c>
      <c r="BV507" s="30">
        <f t="shared" si="113"/>
        <v>0</v>
      </c>
      <c r="BW507" s="30">
        <f t="shared" si="113"/>
        <v>0</v>
      </c>
      <c r="BX507" s="30">
        <f t="shared" si="113"/>
        <v>0</v>
      </c>
      <c r="BY507" s="30">
        <f t="shared" si="109"/>
        <v>525636.35853387986</v>
      </c>
      <c r="DD507" s="7">
        <v>34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0</v>
      </c>
      <c r="DI507" s="55">
        <f ca="1"/>
        <v>38810086.757521294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46252.255229860137</v>
      </c>
      <c r="DQ507" s="55">
        <f ca="1"/>
        <v>0</v>
      </c>
      <c r="DR507" s="55">
        <f ca="1"/>
        <v>0</v>
      </c>
      <c r="DS507" s="55">
        <f ca="1"/>
        <v>0</v>
      </c>
      <c r="DT507" s="55">
        <f ca="1"/>
        <v>74980.027044628601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/>
        <v>0</v>
      </c>
      <c r="EE507" s="55">
        <f t="shared" ca="1" si="110"/>
        <v>38931319.039795786</v>
      </c>
    </row>
    <row r="508" spans="50:135" x14ac:dyDescent="0.3">
      <c r="AX508" s="7">
        <v>35</v>
      </c>
      <c r="AY508" s="30">
        <f t="shared" si="115"/>
        <v>0</v>
      </c>
      <c r="AZ508" s="30">
        <f t="shared" si="115"/>
        <v>0</v>
      </c>
      <c r="BA508" s="30">
        <f t="shared" si="115"/>
        <v>0</v>
      </c>
      <c r="BB508" s="30">
        <f t="shared" si="115"/>
        <v>0</v>
      </c>
      <c r="BC508" s="30">
        <f t="shared" si="115"/>
        <v>0</v>
      </c>
      <c r="BD508" s="30">
        <f t="shared" si="115"/>
        <v>0</v>
      </c>
      <c r="BE508" s="30">
        <f t="shared" si="115"/>
        <v>0</v>
      </c>
      <c r="BF508" s="30">
        <f t="shared" si="115"/>
        <v>935.91608544775499</v>
      </c>
      <c r="BG508" s="30">
        <f t="shared" si="115"/>
        <v>163.95949534827855</v>
      </c>
      <c r="BH508" s="30">
        <f t="shared" si="115"/>
        <v>0</v>
      </c>
      <c r="BI508" s="30">
        <f t="shared" si="115"/>
        <v>0.40467200216236221</v>
      </c>
      <c r="BJ508" s="30">
        <f t="shared" si="115"/>
        <v>0</v>
      </c>
      <c r="BK508" s="30">
        <f t="shared" si="115"/>
        <v>0</v>
      </c>
      <c r="BL508" s="30">
        <f t="shared" si="115"/>
        <v>0</v>
      </c>
      <c r="BM508" s="30">
        <f t="shared" si="115"/>
        <v>0</v>
      </c>
      <c r="BN508" s="30">
        <f t="shared" si="115"/>
        <v>0</v>
      </c>
      <c r="BO508" s="30">
        <f t="shared" si="114"/>
        <v>0</v>
      </c>
      <c r="BP508" s="30">
        <f t="shared" si="114"/>
        <v>0</v>
      </c>
      <c r="BQ508" s="30">
        <f t="shared" si="114"/>
        <v>0</v>
      </c>
      <c r="BR508" s="30">
        <f t="shared" si="114"/>
        <v>0</v>
      </c>
      <c r="BS508" s="30">
        <f t="shared" si="114"/>
        <v>0</v>
      </c>
      <c r="BT508" s="30">
        <f t="shared" si="113"/>
        <v>0</v>
      </c>
      <c r="BU508" s="30">
        <f t="shared" si="113"/>
        <v>0</v>
      </c>
      <c r="BV508" s="30">
        <f t="shared" si="113"/>
        <v>0</v>
      </c>
      <c r="BW508" s="30">
        <f t="shared" si="113"/>
        <v>0</v>
      </c>
      <c r="BX508" s="30">
        <f t="shared" si="113"/>
        <v>0</v>
      </c>
      <c r="BY508" s="30">
        <f t="shared" si="109"/>
        <v>1100.280252798196</v>
      </c>
      <c r="DD508" s="7">
        <v>35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0</v>
      </c>
      <c r="DI508" s="55">
        <f ca="1"/>
        <v>0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12690.464939956761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0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ca="1"/>
        <v>0</v>
      </c>
      <c r="EE508" s="55">
        <f t="shared" ca="1" si="110"/>
        <v>12690.464939956761</v>
      </c>
    </row>
    <row r="509" spans="50:135" x14ac:dyDescent="0.3">
      <c r="AX509" s="7">
        <v>36</v>
      </c>
      <c r="AY509" s="30">
        <f t="shared" si="115"/>
        <v>0</v>
      </c>
      <c r="AZ509" s="30">
        <f t="shared" si="115"/>
        <v>0</v>
      </c>
      <c r="BA509" s="30">
        <f t="shared" si="115"/>
        <v>0</v>
      </c>
      <c r="BB509" s="30">
        <f t="shared" si="115"/>
        <v>0</v>
      </c>
      <c r="BC509" s="30">
        <f t="shared" si="115"/>
        <v>0</v>
      </c>
      <c r="BD509" s="30">
        <f t="shared" si="115"/>
        <v>0</v>
      </c>
      <c r="BE509" s="30">
        <f t="shared" si="115"/>
        <v>0</v>
      </c>
      <c r="BF509" s="30">
        <f t="shared" si="115"/>
        <v>5.4997572163800239</v>
      </c>
      <c r="BG509" s="30">
        <f t="shared" si="115"/>
        <v>0.96348105610073309</v>
      </c>
      <c r="BH509" s="30">
        <f t="shared" si="115"/>
        <v>0</v>
      </c>
      <c r="BI509" s="30">
        <f t="shared" si="115"/>
        <v>2.3779883463549228E-3</v>
      </c>
      <c r="BJ509" s="30">
        <f t="shared" si="115"/>
        <v>0</v>
      </c>
      <c r="BK509" s="30">
        <f t="shared" si="115"/>
        <v>0</v>
      </c>
      <c r="BL509" s="30">
        <f t="shared" si="115"/>
        <v>0</v>
      </c>
      <c r="BM509" s="30">
        <f t="shared" si="115"/>
        <v>0</v>
      </c>
      <c r="BN509" s="30">
        <f t="shared" si="115"/>
        <v>0</v>
      </c>
      <c r="BO509" s="30">
        <f t="shared" si="114"/>
        <v>0</v>
      </c>
      <c r="BP509" s="30">
        <f t="shared" si="114"/>
        <v>0</v>
      </c>
      <c r="BQ509" s="30">
        <f t="shared" si="114"/>
        <v>0</v>
      </c>
      <c r="BR509" s="30">
        <f t="shared" si="114"/>
        <v>0</v>
      </c>
      <c r="BS509" s="30">
        <f t="shared" si="114"/>
        <v>0</v>
      </c>
      <c r="BT509" s="30">
        <f t="shared" si="113"/>
        <v>0</v>
      </c>
      <c r="BU509" s="30">
        <f t="shared" si="113"/>
        <v>0</v>
      </c>
      <c r="BV509" s="30">
        <f t="shared" si="113"/>
        <v>0</v>
      </c>
      <c r="BW509" s="30">
        <f t="shared" si="113"/>
        <v>0</v>
      </c>
      <c r="BX509" s="30">
        <f t="shared" si="113"/>
        <v>0</v>
      </c>
      <c r="BY509" s="30">
        <f t="shared" si="109"/>
        <v>6.4656162608271117</v>
      </c>
      <c r="DD509" s="7">
        <v>36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0</v>
      </c>
      <c r="DI509" s="55">
        <f ca="1"/>
        <v>0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74.573433742196741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0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ca="1"/>
        <v>0</v>
      </c>
      <c r="EE509" s="55">
        <f t="shared" ca="1" si="110"/>
        <v>74.573433742196741</v>
      </c>
    </row>
    <row r="510" spans="50:135" x14ac:dyDescent="0.3">
      <c r="AX510" s="7">
        <v>37</v>
      </c>
      <c r="AY510" s="30">
        <f t="shared" si="115"/>
        <v>0</v>
      </c>
      <c r="AZ510" s="30">
        <f t="shared" si="115"/>
        <v>0</v>
      </c>
      <c r="BA510" s="30">
        <f t="shared" si="115"/>
        <v>0</v>
      </c>
      <c r="BB510" s="30">
        <f t="shared" si="115"/>
        <v>0</v>
      </c>
      <c r="BC510" s="30">
        <f t="shared" si="115"/>
        <v>0</v>
      </c>
      <c r="BD510" s="30">
        <f t="shared" si="115"/>
        <v>0</v>
      </c>
      <c r="BE510" s="30">
        <f t="shared" si="115"/>
        <v>35966.674146871563</v>
      </c>
      <c r="BF510" s="30">
        <f t="shared" si="115"/>
        <v>0</v>
      </c>
      <c r="BG510" s="30">
        <f t="shared" si="115"/>
        <v>0</v>
      </c>
      <c r="BH510" s="30">
        <f t="shared" si="115"/>
        <v>0</v>
      </c>
      <c r="BI510" s="30">
        <f t="shared" si="115"/>
        <v>0</v>
      </c>
      <c r="BJ510" s="30">
        <f t="shared" si="115"/>
        <v>0</v>
      </c>
      <c r="BK510" s="30">
        <f t="shared" si="115"/>
        <v>0</v>
      </c>
      <c r="BL510" s="30">
        <f t="shared" si="115"/>
        <v>0</v>
      </c>
      <c r="BM510" s="30">
        <f t="shared" si="115"/>
        <v>0</v>
      </c>
      <c r="BN510" s="30">
        <f t="shared" si="115"/>
        <v>0</v>
      </c>
      <c r="BO510" s="30">
        <f t="shared" si="114"/>
        <v>0</v>
      </c>
      <c r="BP510" s="30">
        <f t="shared" si="114"/>
        <v>0</v>
      </c>
      <c r="BQ510" s="30">
        <f t="shared" si="114"/>
        <v>0</v>
      </c>
      <c r="BR510" s="30">
        <f t="shared" si="114"/>
        <v>0</v>
      </c>
      <c r="BS510" s="30">
        <f t="shared" si="114"/>
        <v>0</v>
      </c>
      <c r="BT510" s="30">
        <f t="shared" si="113"/>
        <v>0</v>
      </c>
      <c r="BU510" s="30">
        <f t="shared" si="113"/>
        <v>0</v>
      </c>
      <c r="BV510" s="30">
        <f t="shared" si="113"/>
        <v>0</v>
      </c>
      <c r="BW510" s="30">
        <f t="shared" si="113"/>
        <v>0</v>
      </c>
      <c r="BX510" s="30">
        <f t="shared" si="113"/>
        <v>0</v>
      </c>
      <c r="BY510" s="30">
        <f t="shared" si="109"/>
        <v>35966.674146871563</v>
      </c>
      <c r="DD510" s="7">
        <v>37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0</v>
      </c>
      <c r="DI510" s="55">
        <f ca="1"/>
        <v>0</v>
      </c>
      <c r="DJ510" s="55">
        <f ca="1"/>
        <v>0</v>
      </c>
      <c r="DK510" s="55">
        <f ca="1"/>
        <v>2571617.2015013169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0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ca="1"/>
        <v>0</v>
      </c>
      <c r="EE510" s="55">
        <f t="shared" ca="1" si="110"/>
        <v>2571617.2015013169</v>
      </c>
    </row>
    <row r="511" spans="50:135" x14ac:dyDescent="0.3">
      <c r="AX511" s="7">
        <v>38</v>
      </c>
      <c r="AY511" s="30">
        <f t="shared" si="115"/>
        <v>0</v>
      </c>
      <c r="AZ511" s="30">
        <f t="shared" si="115"/>
        <v>0</v>
      </c>
      <c r="BA511" s="30">
        <f t="shared" si="115"/>
        <v>0</v>
      </c>
      <c r="BB511" s="30">
        <f t="shared" si="115"/>
        <v>0</v>
      </c>
      <c r="BC511" s="30">
        <f t="shared" si="115"/>
        <v>14608.948296154764</v>
      </c>
      <c r="BD511" s="30">
        <f t="shared" si="115"/>
        <v>0</v>
      </c>
      <c r="BE511" s="30">
        <f t="shared" si="115"/>
        <v>0</v>
      </c>
      <c r="BF511" s="30">
        <f t="shared" si="115"/>
        <v>51.595758143821982</v>
      </c>
      <c r="BG511" s="30">
        <f t="shared" si="115"/>
        <v>11.94279983517637</v>
      </c>
      <c r="BH511" s="30">
        <f t="shared" si="115"/>
        <v>0</v>
      </c>
      <c r="BI511" s="30">
        <f t="shared" si="115"/>
        <v>31.723875566536467</v>
      </c>
      <c r="BJ511" s="30">
        <f t="shared" si="115"/>
        <v>34.402586937967293</v>
      </c>
      <c r="BK511" s="30">
        <f t="shared" si="115"/>
        <v>0</v>
      </c>
      <c r="BL511" s="30">
        <f t="shared" si="115"/>
        <v>0</v>
      </c>
      <c r="BM511" s="30">
        <f t="shared" si="115"/>
        <v>0</v>
      </c>
      <c r="BN511" s="30">
        <f t="shared" si="115"/>
        <v>29.539618441826114</v>
      </c>
      <c r="BO511" s="30">
        <f t="shared" si="114"/>
        <v>0</v>
      </c>
      <c r="BP511" s="30">
        <f t="shared" si="114"/>
        <v>0</v>
      </c>
      <c r="BQ511" s="30">
        <f t="shared" si="114"/>
        <v>972.612981855881</v>
      </c>
      <c r="BR511" s="30">
        <f t="shared" si="114"/>
        <v>0</v>
      </c>
      <c r="BS511" s="30">
        <f t="shared" si="114"/>
        <v>0</v>
      </c>
      <c r="BT511" s="30">
        <f t="shared" si="113"/>
        <v>0</v>
      </c>
      <c r="BU511" s="30">
        <f t="shared" si="113"/>
        <v>0</v>
      </c>
      <c r="BV511" s="30">
        <f t="shared" si="113"/>
        <v>0</v>
      </c>
      <c r="BW511" s="30">
        <f t="shared" si="113"/>
        <v>0</v>
      </c>
      <c r="BX511" s="30">
        <f t="shared" si="113"/>
        <v>0</v>
      </c>
      <c r="BY511" s="30">
        <f t="shared" si="109"/>
        <v>15740.765916935972</v>
      </c>
      <c r="DD511" s="7">
        <v>38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0</v>
      </c>
      <c r="DI511" s="55">
        <f ca="1"/>
        <v>1082523.0687450678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924.37270724265113</v>
      </c>
      <c r="DN511" s="55">
        <f ca="1"/>
        <v>0</v>
      </c>
      <c r="DO511" s="55">
        <f ca="1"/>
        <v>0</v>
      </c>
      <c r="DP511" s="55">
        <f ca="1"/>
        <v>1929.9851272199651</v>
      </c>
      <c r="DQ511" s="55">
        <f ca="1"/>
        <v>0</v>
      </c>
      <c r="DR511" s="55">
        <f ca="1"/>
        <v>0</v>
      </c>
      <c r="DS511" s="55">
        <f ca="1"/>
        <v>0</v>
      </c>
      <c r="DT511" s="55">
        <f ca="1"/>
        <v>2091.404985681289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ca="1"/>
        <v>0</v>
      </c>
      <c r="EE511" s="55">
        <f t="shared" ca="1" si="110"/>
        <v>1087468.8315652115</v>
      </c>
    </row>
    <row r="512" spans="50:135" x14ac:dyDescent="0.3">
      <c r="AX512" s="7">
        <v>39</v>
      </c>
      <c r="AY512" s="30">
        <f t="shared" si="115"/>
        <v>0</v>
      </c>
      <c r="AZ512" s="30">
        <f t="shared" si="115"/>
        <v>0</v>
      </c>
      <c r="BA512" s="30">
        <f t="shared" si="115"/>
        <v>0</v>
      </c>
      <c r="BB512" s="30">
        <f t="shared" si="115"/>
        <v>0</v>
      </c>
      <c r="BC512" s="30">
        <f t="shared" si="115"/>
        <v>43.733940211353293</v>
      </c>
      <c r="BD512" s="30">
        <f t="shared" si="115"/>
        <v>90.340948187813865</v>
      </c>
      <c r="BE512" s="30">
        <f t="shared" si="115"/>
        <v>0</v>
      </c>
      <c r="BF512" s="30">
        <f t="shared" si="115"/>
        <v>37.845571154899844</v>
      </c>
      <c r="BG512" s="30">
        <f t="shared" si="115"/>
        <v>8.7600627883134443</v>
      </c>
      <c r="BH512" s="30">
        <f t="shared" si="115"/>
        <v>0</v>
      </c>
      <c r="BI512" s="30">
        <f t="shared" si="115"/>
        <v>23.269513487473134</v>
      </c>
      <c r="BJ512" s="30">
        <f t="shared" si="115"/>
        <v>3.7854166176172219</v>
      </c>
      <c r="BK512" s="30">
        <f t="shared" si="115"/>
        <v>0</v>
      </c>
      <c r="BL512" s="30">
        <f t="shared" si="115"/>
        <v>0</v>
      </c>
      <c r="BM512" s="30">
        <f t="shared" si="115"/>
        <v>9.6113600726218055E-3</v>
      </c>
      <c r="BN512" s="30">
        <f t="shared" si="115"/>
        <v>8.8430999442920558E-2</v>
      </c>
      <c r="BO512" s="30">
        <f t="shared" si="114"/>
        <v>0</v>
      </c>
      <c r="BP512" s="30">
        <f t="shared" si="114"/>
        <v>11.554816559128657</v>
      </c>
      <c r="BQ512" s="30">
        <f t="shared" si="114"/>
        <v>107.01943288675598</v>
      </c>
      <c r="BR512" s="30">
        <f t="shared" si="114"/>
        <v>0</v>
      </c>
      <c r="BS512" s="30">
        <f t="shared" si="114"/>
        <v>0</v>
      </c>
      <c r="BT512" s="30">
        <f t="shared" si="114"/>
        <v>0</v>
      </c>
      <c r="BU512" s="30">
        <f t="shared" si="114"/>
        <v>0</v>
      </c>
      <c r="BV512" s="30">
        <f t="shared" si="114"/>
        <v>0</v>
      </c>
      <c r="BW512" s="30">
        <f t="shared" si="114"/>
        <v>0</v>
      </c>
      <c r="BX512" s="30">
        <f t="shared" si="114"/>
        <v>0</v>
      </c>
      <c r="BY512" s="30">
        <f t="shared" si="109"/>
        <v>326.40774425287094</v>
      </c>
      <c r="DD512" s="7">
        <v>39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0</v>
      </c>
      <c r="DI512" s="55">
        <f ca="1"/>
        <v>3240.684969661279</v>
      </c>
      <c r="DJ512" s="55">
        <f ca="1"/>
        <v>6260.6277094155002</v>
      </c>
      <c r="DK512" s="55">
        <f ca="1"/>
        <v>0</v>
      </c>
      <c r="DL512" s="55">
        <f ca="1"/>
        <v>0</v>
      </c>
      <c r="DM512" s="55">
        <f ca="1"/>
        <v>678.02885981546069</v>
      </c>
      <c r="DN512" s="55">
        <f ca="1"/>
        <v>0</v>
      </c>
      <c r="DO512" s="55">
        <f ca="1"/>
        <v>0</v>
      </c>
      <c r="DP512" s="55">
        <f ca="1"/>
        <v>212.36187224832616</v>
      </c>
      <c r="DQ512" s="55">
        <f ca="1"/>
        <v>0</v>
      </c>
      <c r="DR512" s="55">
        <f ca="1"/>
        <v>0</v>
      </c>
      <c r="DS512" s="55">
        <f ca="1"/>
        <v>0</v>
      </c>
      <c r="DT512" s="55">
        <f ca="1"/>
        <v>6.2609147605587756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ca="1"/>
        <v>0</v>
      </c>
      <c r="EE512" s="55">
        <f t="shared" ca="1" si="110"/>
        <v>10397.964325901123</v>
      </c>
    </row>
    <row r="513" spans="50:135" x14ac:dyDescent="0.3">
      <c r="AX513" s="7">
        <v>40</v>
      </c>
      <c r="AY513" s="30">
        <f t="shared" si="115"/>
        <v>0</v>
      </c>
      <c r="AZ513" s="30">
        <f t="shared" si="115"/>
        <v>0</v>
      </c>
      <c r="BA513" s="30">
        <f t="shared" si="115"/>
        <v>0</v>
      </c>
      <c r="BB513" s="30">
        <f t="shared" si="115"/>
        <v>0</v>
      </c>
      <c r="BC513" s="30">
        <f t="shared" si="115"/>
        <v>190.26015657144802</v>
      </c>
      <c r="BD513" s="30">
        <f t="shared" si="115"/>
        <v>393.0193084751682</v>
      </c>
      <c r="BE513" s="30">
        <f t="shared" si="115"/>
        <v>0</v>
      </c>
      <c r="BF513" s="30">
        <f t="shared" si="115"/>
        <v>164.6433926798554</v>
      </c>
      <c r="BG513" s="30">
        <f t="shared" si="115"/>
        <v>38.109781762248907</v>
      </c>
      <c r="BH513" s="30">
        <f t="shared" si="115"/>
        <v>0</v>
      </c>
      <c r="BI513" s="30">
        <f t="shared" si="115"/>
        <v>101.2317037187937</v>
      </c>
      <c r="BJ513" s="30">
        <f t="shared" si="115"/>
        <v>16.468078449702102</v>
      </c>
      <c r="BK513" s="30">
        <f t="shared" si="115"/>
        <v>0</v>
      </c>
      <c r="BL513" s="30">
        <f t="shared" si="115"/>
        <v>0</v>
      </c>
      <c r="BM513" s="30">
        <f t="shared" si="115"/>
        <v>4.1783887485839347E-2</v>
      </c>
      <c r="BN513" s="30">
        <f t="shared" si="115"/>
        <v>0.38404308350955285</v>
      </c>
      <c r="BO513" s="30">
        <f t="shared" ref="BO513:BX525" si="116">AM127*$K128*AM183</f>
        <v>0</v>
      </c>
      <c r="BP513" s="30">
        <f t="shared" si="116"/>
        <v>50.268080032143821</v>
      </c>
      <c r="BQ513" s="30">
        <f t="shared" si="116"/>
        <v>465.57739705368738</v>
      </c>
      <c r="BR513" s="30">
        <f t="shared" si="116"/>
        <v>0</v>
      </c>
      <c r="BS513" s="30">
        <f t="shared" si="116"/>
        <v>0</v>
      </c>
      <c r="BT513" s="30">
        <f t="shared" si="116"/>
        <v>0</v>
      </c>
      <c r="BU513" s="30">
        <f t="shared" si="116"/>
        <v>0</v>
      </c>
      <c r="BV513" s="30">
        <f t="shared" si="116"/>
        <v>0</v>
      </c>
      <c r="BW513" s="30">
        <f t="shared" si="116"/>
        <v>0</v>
      </c>
      <c r="BX513" s="30">
        <f t="shared" si="116"/>
        <v>0</v>
      </c>
      <c r="BY513" s="30">
        <f t="shared" si="109"/>
        <v>1420.003725714043</v>
      </c>
      <c r="DD513" s="7">
        <v>40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0</v>
      </c>
      <c r="DI513" s="55">
        <f ca="1"/>
        <v>14098.277601944297</v>
      </c>
      <c r="DJ513" s="55">
        <f ca="1"/>
        <v>27236.238077329155</v>
      </c>
      <c r="DK513" s="55">
        <f ca="1"/>
        <v>0</v>
      </c>
      <c r="DL513" s="55">
        <f ca="1"/>
        <v>0</v>
      </c>
      <c r="DM513" s="55">
        <f ca="1"/>
        <v>2949.6971083980657</v>
      </c>
      <c r="DN513" s="55">
        <f ca="1"/>
        <v>0</v>
      </c>
      <c r="DO513" s="55">
        <f ca="1"/>
        <v>0</v>
      </c>
      <c r="DP513" s="55">
        <f ca="1"/>
        <v>923.85920102828788</v>
      </c>
      <c r="DQ513" s="55">
        <f ca="1"/>
        <v>0</v>
      </c>
      <c r="DR513" s="55">
        <f ca="1"/>
        <v>0</v>
      </c>
      <c r="DS513" s="55">
        <f ca="1"/>
        <v>0</v>
      </c>
      <c r="DT513" s="55">
        <f ca="1"/>
        <v>27.190250312476341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ca="1"/>
        <v>0</v>
      </c>
      <c r="EE513" s="55">
        <f t="shared" ca="1" si="110"/>
        <v>45235.262239012278</v>
      </c>
    </row>
    <row r="514" spans="50:135" x14ac:dyDescent="0.3">
      <c r="AX514" s="7">
        <v>41</v>
      </c>
      <c r="AY514" s="30">
        <f t="shared" si="115"/>
        <v>0</v>
      </c>
      <c r="AZ514" s="30">
        <f t="shared" si="115"/>
        <v>0</v>
      </c>
      <c r="BA514" s="30">
        <f t="shared" si="115"/>
        <v>0</v>
      </c>
      <c r="BB514" s="30">
        <f t="shared" si="115"/>
        <v>0</v>
      </c>
      <c r="BC514" s="30">
        <f t="shared" si="115"/>
        <v>1662.9438917838536</v>
      </c>
      <c r="BD514" s="30">
        <f t="shared" si="115"/>
        <v>0</v>
      </c>
      <c r="BE514" s="30">
        <f t="shared" si="115"/>
        <v>0</v>
      </c>
      <c r="BF514" s="30">
        <f t="shared" si="115"/>
        <v>77.785914427369931</v>
      </c>
      <c r="BG514" s="30">
        <f t="shared" si="115"/>
        <v>18.004999628360274</v>
      </c>
      <c r="BH514" s="30">
        <f t="shared" si="115"/>
        <v>0</v>
      </c>
      <c r="BI514" s="30">
        <f t="shared" si="115"/>
        <v>47.827006688964083</v>
      </c>
      <c r="BJ514" s="30">
        <f t="shared" si="115"/>
        <v>22.043984061324426</v>
      </c>
      <c r="BK514" s="30">
        <f t="shared" si="115"/>
        <v>0</v>
      </c>
      <c r="BL514" s="30">
        <f t="shared" si="115"/>
        <v>0</v>
      </c>
      <c r="BM514" s="30">
        <f t="shared" si="115"/>
        <v>0</v>
      </c>
      <c r="BN514" s="30">
        <f t="shared" si="115"/>
        <v>3.3625095421124325</v>
      </c>
      <c r="BO514" s="30">
        <f t="shared" si="116"/>
        <v>0</v>
      </c>
      <c r="BP514" s="30">
        <f t="shared" si="116"/>
        <v>0</v>
      </c>
      <c r="BQ514" s="30">
        <f t="shared" si="116"/>
        <v>623.21665267658659</v>
      </c>
      <c r="BR514" s="30">
        <f t="shared" si="116"/>
        <v>0</v>
      </c>
      <c r="BS514" s="30">
        <f t="shared" si="116"/>
        <v>0</v>
      </c>
      <c r="BT514" s="30">
        <f t="shared" si="116"/>
        <v>0</v>
      </c>
      <c r="BU514" s="30">
        <f t="shared" si="116"/>
        <v>0</v>
      </c>
      <c r="BV514" s="30">
        <f t="shared" si="116"/>
        <v>0</v>
      </c>
      <c r="BW514" s="30">
        <f t="shared" si="116"/>
        <v>0</v>
      </c>
      <c r="BX514" s="30">
        <f t="shared" si="116"/>
        <v>0</v>
      </c>
      <c r="BY514" s="30">
        <f t="shared" si="109"/>
        <v>2455.1849588085715</v>
      </c>
      <c r="DD514" s="7">
        <v>41</v>
      </c>
      <c r="DE514" s="55">
        <f ca="1"/>
        <v>0</v>
      </c>
      <c r="DF514" s="55">
        <f ca="1"/>
        <v>0</v>
      </c>
      <c r="DG514" s="55">
        <f ca="1"/>
        <v>0</v>
      </c>
      <c r="DH514" s="55">
        <f ca="1"/>
        <v>0</v>
      </c>
      <c r="DI514" s="55">
        <f ca="1"/>
        <v>123224.14238118354</v>
      </c>
      <c r="DJ514" s="55">
        <f ca="1"/>
        <v>0</v>
      </c>
      <c r="DK514" s="55">
        <f ca="1"/>
        <v>0</v>
      </c>
      <c r="DL514" s="55">
        <f ca="1"/>
        <v>0</v>
      </c>
      <c r="DM514" s="55">
        <f ca="1"/>
        <v>1393.5869712350852</v>
      </c>
      <c r="DN514" s="55">
        <f ca="1"/>
        <v>0</v>
      </c>
      <c r="DO514" s="55">
        <f ca="1"/>
        <v>0</v>
      </c>
      <c r="DP514" s="55">
        <f ca="1"/>
        <v>1236.6675058403005</v>
      </c>
      <c r="DQ514" s="55">
        <f ca="1"/>
        <v>0</v>
      </c>
      <c r="DR514" s="55">
        <f ca="1"/>
        <v>0</v>
      </c>
      <c r="DS514" s="55">
        <f ca="1"/>
        <v>0</v>
      </c>
      <c r="DT514" s="55">
        <f ca="1"/>
        <v>238.06567558156021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ca="1"/>
        <v>0</v>
      </c>
      <c r="EE514" s="55">
        <f t="shared" ca="1" si="110"/>
        <v>126092.46253384049</v>
      </c>
    </row>
    <row r="515" spans="50:135" x14ac:dyDescent="0.3">
      <c r="AX515" s="7">
        <v>42</v>
      </c>
      <c r="AY515" s="30">
        <f t="shared" si="115"/>
        <v>0</v>
      </c>
      <c r="AZ515" s="30">
        <f t="shared" si="115"/>
        <v>0</v>
      </c>
      <c r="BA515" s="30">
        <f t="shared" si="115"/>
        <v>0</v>
      </c>
      <c r="BB515" s="30">
        <f t="shared" si="115"/>
        <v>0</v>
      </c>
      <c r="BC515" s="30">
        <f t="shared" si="115"/>
        <v>847.71986407872532</v>
      </c>
      <c r="BD515" s="30">
        <f t="shared" si="115"/>
        <v>0</v>
      </c>
      <c r="BE515" s="30">
        <f t="shared" si="115"/>
        <v>0</v>
      </c>
      <c r="BF515" s="30">
        <f t="shared" si="115"/>
        <v>39.652970347013778</v>
      </c>
      <c r="BG515" s="30">
        <f t="shared" si="115"/>
        <v>9.178419014640804</v>
      </c>
      <c r="BH515" s="30">
        <f t="shared" si="115"/>
        <v>0</v>
      </c>
      <c r="BI515" s="30">
        <f t="shared" si="115"/>
        <v>24.380800706400692</v>
      </c>
      <c r="BJ515" s="30">
        <f t="shared" si="115"/>
        <v>11.237374436807023</v>
      </c>
      <c r="BK515" s="30">
        <f t="shared" si="115"/>
        <v>0</v>
      </c>
      <c r="BL515" s="30">
        <f t="shared" si="115"/>
        <v>0</v>
      </c>
      <c r="BM515" s="30">
        <f t="shared" si="115"/>
        <v>0</v>
      </c>
      <c r="BN515" s="30">
        <f t="shared" si="115"/>
        <v>1.7141084227796382</v>
      </c>
      <c r="BO515" s="30">
        <f t="shared" si="116"/>
        <v>0</v>
      </c>
      <c r="BP515" s="30">
        <f t="shared" si="116"/>
        <v>0</v>
      </c>
      <c r="BQ515" s="30">
        <f t="shared" si="116"/>
        <v>317.69751144685068</v>
      </c>
      <c r="BR515" s="30">
        <f t="shared" si="116"/>
        <v>0</v>
      </c>
      <c r="BS515" s="30">
        <f t="shared" si="116"/>
        <v>0</v>
      </c>
      <c r="BT515" s="30">
        <f t="shared" si="116"/>
        <v>0</v>
      </c>
      <c r="BU515" s="30">
        <f t="shared" si="116"/>
        <v>0</v>
      </c>
      <c r="BV515" s="30">
        <f t="shared" si="116"/>
        <v>0</v>
      </c>
      <c r="BW515" s="30">
        <f t="shared" si="116"/>
        <v>0</v>
      </c>
      <c r="BX515" s="30">
        <f t="shared" si="116"/>
        <v>0</v>
      </c>
      <c r="BY515" s="30">
        <f t="shared" si="109"/>
        <v>1251.581048453218</v>
      </c>
      <c r="DD515" s="7">
        <v>42</v>
      </c>
      <c r="DE515" s="55">
        <f ca="1"/>
        <v>0</v>
      </c>
      <c r="DF515" s="55">
        <f ca="1"/>
        <v>0</v>
      </c>
      <c r="DG515" s="55">
        <f ca="1"/>
        <v>0</v>
      </c>
      <c r="DH515" s="55">
        <f ca="1"/>
        <v>0</v>
      </c>
      <c r="DI515" s="55">
        <f ca="1"/>
        <v>62816.041928233542</v>
      </c>
      <c r="DJ515" s="55">
        <f ca="1"/>
        <v>0</v>
      </c>
      <c r="DK515" s="55">
        <f ca="1"/>
        <v>0</v>
      </c>
      <c r="DL515" s="55">
        <f ca="1"/>
        <v>0</v>
      </c>
      <c r="DM515" s="55">
        <f ca="1"/>
        <v>710.40963173319824</v>
      </c>
      <c r="DN515" s="55">
        <f ca="1"/>
        <v>0</v>
      </c>
      <c r="DO515" s="55">
        <f ca="1"/>
        <v>0</v>
      </c>
      <c r="DP515" s="55">
        <f ca="1"/>
        <v>630.41670590487399</v>
      </c>
      <c r="DQ515" s="55">
        <f ca="1"/>
        <v>0</v>
      </c>
      <c r="DR515" s="55">
        <f ca="1"/>
        <v>0</v>
      </c>
      <c r="DS515" s="55">
        <f ca="1"/>
        <v>0</v>
      </c>
      <c r="DT515" s="55">
        <f ca="1"/>
        <v>121.35887633279837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ca="1"/>
        <v>0</v>
      </c>
      <c r="EE515" s="55">
        <f t="shared" ca="1" si="110"/>
        <v>64278.227142204414</v>
      </c>
    </row>
    <row r="516" spans="50:135" x14ac:dyDescent="0.3">
      <c r="AX516" s="7">
        <v>43</v>
      </c>
      <c r="AY516" s="30">
        <f t="shared" si="115"/>
        <v>0</v>
      </c>
      <c r="AZ516" s="30">
        <f t="shared" si="115"/>
        <v>0</v>
      </c>
      <c r="BA516" s="30">
        <f t="shared" si="115"/>
        <v>0</v>
      </c>
      <c r="BB516" s="30">
        <f t="shared" si="115"/>
        <v>0</v>
      </c>
      <c r="BC516" s="30">
        <f t="shared" si="115"/>
        <v>88.706941815402189</v>
      </c>
      <c r="BD516" s="30">
        <f t="shared" si="115"/>
        <v>0</v>
      </c>
      <c r="BE516" s="30">
        <f t="shared" si="115"/>
        <v>0</v>
      </c>
      <c r="BF516" s="30">
        <f t="shared" si="115"/>
        <v>4.1493586297317258</v>
      </c>
      <c r="BG516" s="30">
        <f t="shared" si="115"/>
        <v>0.96044638879916355</v>
      </c>
      <c r="BH516" s="30">
        <f t="shared" si="115"/>
        <v>0</v>
      </c>
      <c r="BI516" s="30">
        <f t="shared" si="115"/>
        <v>2.5512511410992333</v>
      </c>
      <c r="BJ516" s="30">
        <f t="shared" si="115"/>
        <v>1.1758992128188113</v>
      </c>
      <c r="BK516" s="30">
        <f t="shared" si="115"/>
        <v>0</v>
      </c>
      <c r="BL516" s="30">
        <f t="shared" si="115"/>
        <v>0</v>
      </c>
      <c r="BM516" s="30">
        <f t="shared" si="115"/>
        <v>0</v>
      </c>
      <c r="BN516" s="30">
        <f t="shared" si="115"/>
        <v>0.17936740895437997</v>
      </c>
      <c r="BO516" s="30">
        <f t="shared" si="116"/>
        <v>0</v>
      </c>
      <c r="BP516" s="30">
        <f t="shared" si="116"/>
        <v>0</v>
      </c>
      <c r="BQ516" s="30">
        <f t="shared" si="116"/>
        <v>33.244442973124166</v>
      </c>
      <c r="BR516" s="30">
        <f t="shared" si="116"/>
        <v>0</v>
      </c>
      <c r="BS516" s="30">
        <f t="shared" si="116"/>
        <v>0</v>
      </c>
      <c r="BT516" s="30">
        <f t="shared" si="116"/>
        <v>0</v>
      </c>
      <c r="BU516" s="30">
        <f t="shared" si="116"/>
        <v>0</v>
      </c>
      <c r="BV516" s="30">
        <f t="shared" si="116"/>
        <v>0</v>
      </c>
      <c r="BW516" s="30">
        <f t="shared" si="116"/>
        <v>0</v>
      </c>
      <c r="BX516" s="30">
        <f t="shared" si="116"/>
        <v>0</v>
      </c>
      <c r="BY516" s="30">
        <f t="shared" si="109"/>
        <v>130.96770756992964</v>
      </c>
      <c r="DD516" s="7">
        <v>43</v>
      </c>
      <c r="DE516" s="55">
        <f ca="1"/>
        <v>0</v>
      </c>
      <c r="DF516" s="55">
        <f ca="1"/>
        <v>0</v>
      </c>
      <c r="DG516" s="55">
        <f ca="1"/>
        <v>0</v>
      </c>
      <c r="DH516" s="55">
        <f ca="1"/>
        <v>0</v>
      </c>
      <c r="DI516" s="55">
        <f ca="1"/>
        <v>6573.184388521302</v>
      </c>
      <c r="DJ516" s="55">
        <f ca="1"/>
        <v>0</v>
      </c>
      <c r="DK516" s="55">
        <f ca="1"/>
        <v>0</v>
      </c>
      <c r="DL516" s="55">
        <f ca="1"/>
        <v>0</v>
      </c>
      <c r="DM516" s="55">
        <f ca="1"/>
        <v>74.338550493055266</v>
      </c>
      <c r="DN516" s="55">
        <f ca="1"/>
        <v>0</v>
      </c>
      <c r="DO516" s="55">
        <f ca="1"/>
        <v>0</v>
      </c>
      <c r="DP516" s="55">
        <f ca="1"/>
        <v>65.967945839135311</v>
      </c>
      <c r="DQ516" s="55">
        <f ca="1"/>
        <v>0</v>
      </c>
      <c r="DR516" s="55">
        <f ca="1"/>
        <v>0</v>
      </c>
      <c r="DS516" s="55">
        <f ca="1"/>
        <v>0</v>
      </c>
      <c r="DT516" s="55">
        <f ca="1"/>
        <v>12.699212553970101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ca="1"/>
        <v>0</v>
      </c>
      <c r="EE516" s="55">
        <f t="shared" ca="1" si="110"/>
        <v>6726.1900974074633</v>
      </c>
    </row>
    <row r="517" spans="50:135" x14ac:dyDescent="0.3">
      <c r="AX517" s="7">
        <v>44</v>
      </c>
      <c r="AY517" s="30">
        <f t="shared" si="115"/>
        <v>0</v>
      </c>
      <c r="AZ517" s="30">
        <f t="shared" si="115"/>
        <v>0</v>
      </c>
      <c r="BA517" s="30">
        <f t="shared" si="115"/>
        <v>0</v>
      </c>
      <c r="BB517" s="30">
        <f t="shared" si="115"/>
        <v>0</v>
      </c>
      <c r="BC517" s="30">
        <f t="shared" si="115"/>
        <v>141.38443066833398</v>
      </c>
      <c r="BD517" s="30">
        <f t="shared" si="115"/>
        <v>0</v>
      </c>
      <c r="BE517" s="30">
        <f t="shared" si="115"/>
        <v>0</v>
      </c>
      <c r="BF517" s="30">
        <f t="shared" si="115"/>
        <v>6.6134024623095602</v>
      </c>
      <c r="BG517" s="30">
        <f t="shared" si="115"/>
        <v>1.5307952563416303</v>
      </c>
      <c r="BH517" s="30">
        <f t="shared" si="115"/>
        <v>0</v>
      </c>
      <c r="BI517" s="30">
        <f t="shared" si="115"/>
        <v>4.0662791739377493</v>
      </c>
      <c r="BJ517" s="30">
        <f t="shared" si="115"/>
        <v>1.8741920001459158</v>
      </c>
      <c r="BK517" s="30">
        <f t="shared" si="115"/>
        <v>0</v>
      </c>
      <c r="BL517" s="30">
        <f t="shared" si="115"/>
        <v>0</v>
      </c>
      <c r="BM517" s="30">
        <f t="shared" si="115"/>
        <v>0</v>
      </c>
      <c r="BN517" s="30">
        <f t="shared" si="115"/>
        <v>0.28628532947462249</v>
      </c>
      <c r="BO517" s="30">
        <f t="shared" si="116"/>
        <v>0</v>
      </c>
      <c r="BP517" s="30">
        <f t="shared" si="116"/>
        <v>0</v>
      </c>
      <c r="BQ517" s="30">
        <f t="shared" si="116"/>
        <v>52.986232478380359</v>
      </c>
      <c r="BR517" s="30">
        <f t="shared" si="116"/>
        <v>0</v>
      </c>
      <c r="BS517" s="30">
        <f t="shared" si="116"/>
        <v>0</v>
      </c>
      <c r="BT517" s="30">
        <f t="shared" si="116"/>
        <v>0</v>
      </c>
      <c r="BU517" s="30">
        <f t="shared" si="116"/>
        <v>0</v>
      </c>
      <c r="BV517" s="30">
        <f t="shared" si="116"/>
        <v>0</v>
      </c>
      <c r="BW517" s="30">
        <f t="shared" si="116"/>
        <v>0</v>
      </c>
      <c r="BX517" s="30">
        <f t="shared" si="116"/>
        <v>0</v>
      </c>
      <c r="BY517" s="30">
        <f t="shared" si="109"/>
        <v>208.74161736892381</v>
      </c>
      <c r="DD517" s="7">
        <v>44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0</v>
      </c>
      <c r="DI517" s="55">
        <f ca="1"/>
        <v>10476.586312523546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118.48355284084219</v>
      </c>
      <c r="DN517" s="55">
        <f ca="1"/>
        <v>0</v>
      </c>
      <c r="DO517" s="55">
        <f ca="1"/>
        <v>0</v>
      </c>
      <c r="DP517" s="55">
        <f ca="1"/>
        <v>105.14217120818589</v>
      </c>
      <c r="DQ517" s="55">
        <f ca="1"/>
        <v>0</v>
      </c>
      <c r="DR517" s="55">
        <f ca="1"/>
        <v>0</v>
      </c>
      <c r="DS517" s="55">
        <f ca="1"/>
        <v>0</v>
      </c>
      <c r="DT517" s="55">
        <f ca="1"/>
        <v>20.26900132680327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ca="1"/>
        <v>0</v>
      </c>
      <c r="EE517" s="55">
        <f t="shared" ca="1" si="110"/>
        <v>10720.481037899379</v>
      </c>
    </row>
    <row r="518" spans="50:135" x14ac:dyDescent="0.3">
      <c r="AX518" s="7">
        <v>45</v>
      </c>
      <c r="AY518" s="30">
        <f t="shared" si="115"/>
        <v>0</v>
      </c>
      <c r="AZ518" s="30">
        <f t="shared" si="115"/>
        <v>0</v>
      </c>
      <c r="BA518" s="30">
        <f t="shared" si="115"/>
        <v>0</v>
      </c>
      <c r="BB518" s="30">
        <f t="shared" si="115"/>
        <v>0</v>
      </c>
      <c r="BC518" s="30">
        <f t="shared" si="115"/>
        <v>18.137651489034809</v>
      </c>
      <c r="BD518" s="30">
        <f t="shared" si="115"/>
        <v>0</v>
      </c>
      <c r="BE518" s="30">
        <f t="shared" si="115"/>
        <v>0</v>
      </c>
      <c r="BF518" s="30">
        <f t="shared" si="115"/>
        <v>0.84840734115065364</v>
      </c>
      <c r="BG518" s="30">
        <f t="shared" si="115"/>
        <v>0.19637969133889158</v>
      </c>
      <c r="BH518" s="30">
        <f t="shared" si="115"/>
        <v>0</v>
      </c>
      <c r="BI518" s="30">
        <f t="shared" si="115"/>
        <v>0.5216469322036662</v>
      </c>
      <c r="BJ518" s="30">
        <f t="shared" si="115"/>
        <v>0.24043270631853372</v>
      </c>
      <c r="BK518" s="30">
        <f t="shared" si="115"/>
        <v>0</v>
      </c>
      <c r="BL518" s="30">
        <f t="shared" si="115"/>
        <v>0</v>
      </c>
      <c r="BM518" s="30">
        <f t="shared" si="115"/>
        <v>0</v>
      </c>
      <c r="BN518" s="30">
        <f t="shared" si="115"/>
        <v>3.6674735634233159E-2</v>
      </c>
      <c r="BO518" s="30">
        <f t="shared" si="116"/>
        <v>0</v>
      </c>
      <c r="BP518" s="30">
        <f t="shared" si="116"/>
        <v>0</v>
      </c>
      <c r="BQ518" s="30">
        <f t="shared" si="116"/>
        <v>6.7973949739513149</v>
      </c>
      <c r="BR518" s="30">
        <f t="shared" si="116"/>
        <v>0</v>
      </c>
      <c r="BS518" s="30">
        <f t="shared" si="116"/>
        <v>0</v>
      </c>
      <c r="BT518" s="30">
        <f t="shared" si="116"/>
        <v>0</v>
      </c>
      <c r="BU518" s="30">
        <f t="shared" si="116"/>
        <v>0</v>
      </c>
      <c r="BV518" s="30">
        <f t="shared" si="116"/>
        <v>0</v>
      </c>
      <c r="BW518" s="30">
        <f t="shared" si="116"/>
        <v>0</v>
      </c>
      <c r="BX518" s="30">
        <f t="shared" si="116"/>
        <v>0</v>
      </c>
      <c r="BY518" s="30">
        <f t="shared" si="109"/>
        <v>26.778587869632098</v>
      </c>
      <c r="DD518" s="7">
        <v>45</v>
      </c>
      <c r="DE518" s="55">
        <f ca="1"/>
        <v>0</v>
      </c>
      <c r="DF518" s="55">
        <f ca="1"/>
        <v>0</v>
      </c>
      <c r="DG518" s="55">
        <f ca="1"/>
        <v>0</v>
      </c>
      <c r="DH518" s="55">
        <f ca="1"/>
        <v>0</v>
      </c>
      <c r="DI518" s="55">
        <f ca="1"/>
        <v>1343.9999753374793</v>
      </c>
      <c r="DJ518" s="55">
        <f ca="1"/>
        <v>0</v>
      </c>
      <c r="DK518" s="55">
        <f ca="1"/>
        <v>0</v>
      </c>
      <c r="DL518" s="55">
        <f ca="1"/>
        <v>0</v>
      </c>
      <c r="DM518" s="55">
        <f ca="1"/>
        <v>15.199788109630209</v>
      </c>
      <c r="DN518" s="55">
        <f ca="1"/>
        <v>0</v>
      </c>
      <c r="DO518" s="55">
        <f ca="1"/>
        <v>0</v>
      </c>
      <c r="DP518" s="55">
        <f ca="1"/>
        <v>13.488274824469743</v>
      </c>
      <c r="DQ518" s="55">
        <f ca="1"/>
        <v>0</v>
      </c>
      <c r="DR518" s="55">
        <f ca="1"/>
        <v>0</v>
      </c>
      <c r="DS518" s="55">
        <f ca="1"/>
        <v>0</v>
      </c>
      <c r="DT518" s="55">
        <f ca="1"/>
        <v>2.5965712829037075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ca="1"/>
        <v>0</v>
      </c>
      <c r="EE518" s="55">
        <f t="shared" ca="1" si="110"/>
        <v>1375.2846095544828</v>
      </c>
    </row>
    <row r="519" spans="50:135" x14ac:dyDescent="0.3">
      <c r="AX519" s="7">
        <v>46</v>
      </c>
      <c r="AY519" s="30">
        <f t="shared" si="115"/>
        <v>0</v>
      </c>
      <c r="AZ519" s="30">
        <f t="shared" si="115"/>
        <v>0</v>
      </c>
      <c r="BA519" s="30">
        <f t="shared" si="115"/>
        <v>0</v>
      </c>
      <c r="BB519" s="30">
        <f t="shared" si="115"/>
        <v>0</v>
      </c>
      <c r="BC519" s="30">
        <f t="shared" si="115"/>
        <v>0.56336803519651935</v>
      </c>
      <c r="BD519" s="30">
        <f t="shared" si="115"/>
        <v>1.1637461021806546</v>
      </c>
      <c r="BE519" s="30">
        <f t="shared" si="115"/>
        <v>0</v>
      </c>
      <c r="BF519" s="30">
        <f t="shared" si="115"/>
        <v>3.1718763105222827</v>
      </c>
      <c r="BG519" s="30">
        <f t="shared" si="115"/>
        <v>0.73418988723352896</v>
      </c>
      <c r="BH519" s="30">
        <f t="shared" si="115"/>
        <v>0</v>
      </c>
      <c r="BI519" s="30">
        <f t="shared" si="115"/>
        <v>1.9502419006956404</v>
      </c>
      <c r="BJ519" s="30">
        <f t="shared" si="115"/>
        <v>0.42061202389069302</v>
      </c>
      <c r="BK519" s="30">
        <f t="shared" si="115"/>
        <v>0</v>
      </c>
      <c r="BL519" s="30">
        <f t="shared" si="115"/>
        <v>0</v>
      </c>
      <c r="BM519" s="30">
        <f t="shared" si="115"/>
        <v>1.2395154607381013E-4</v>
      </c>
      <c r="BN519" s="30">
        <f t="shared" si="115"/>
        <v>1.1391424933227901E-3</v>
      </c>
      <c r="BO519" s="30">
        <f t="shared" si="116"/>
        <v>0</v>
      </c>
      <c r="BP519" s="30">
        <f t="shared" si="116"/>
        <v>2.3783296291063474E-2</v>
      </c>
      <c r="BQ519" s="30">
        <f t="shared" si="116"/>
        <v>11.89133584629265</v>
      </c>
      <c r="BR519" s="30">
        <f t="shared" si="116"/>
        <v>0</v>
      </c>
      <c r="BS519" s="30">
        <f t="shared" si="116"/>
        <v>0</v>
      </c>
      <c r="BT519" s="30">
        <f t="shared" si="116"/>
        <v>0</v>
      </c>
      <c r="BU519" s="30">
        <f t="shared" si="116"/>
        <v>0</v>
      </c>
      <c r="BV519" s="30">
        <f t="shared" si="116"/>
        <v>0</v>
      </c>
      <c r="BW519" s="30">
        <f t="shared" si="116"/>
        <v>0</v>
      </c>
      <c r="BX519" s="30">
        <f t="shared" si="116"/>
        <v>0</v>
      </c>
      <c r="BY519" s="30">
        <f t="shared" si="109"/>
        <v>19.920416496342426</v>
      </c>
      <c r="DD519" s="7">
        <v>46</v>
      </c>
      <c r="DE519" s="55">
        <f ca="1"/>
        <v>0</v>
      </c>
      <c r="DF519" s="55">
        <f ca="1"/>
        <v>0</v>
      </c>
      <c r="DG519" s="55">
        <f ca="1"/>
        <v>0</v>
      </c>
      <c r="DH519" s="55">
        <f ca="1"/>
        <v>0</v>
      </c>
      <c r="DI519" s="55">
        <f ca="1"/>
        <v>41.745571408062084</v>
      </c>
      <c r="DJ519" s="55">
        <f ca="1"/>
        <v>80.647604881119364</v>
      </c>
      <c r="DK519" s="55">
        <f ca="1"/>
        <v>0</v>
      </c>
      <c r="DL519" s="55">
        <f ca="1"/>
        <v>0</v>
      </c>
      <c r="DM519" s="55">
        <f ca="1"/>
        <v>56.826297271875148</v>
      </c>
      <c r="DN519" s="55">
        <f ca="1"/>
        <v>0</v>
      </c>
      <c r="DO519" s="55">
        <f ca="1"/>
        <v>0</v>
      </c>
      <c r="DP519" s="55">
        <f ca="1"/>
        <v>23.596334540267879</v>
      </c>
      <c r="DQ519" s="55">
        <f ca="1"/>
        <v>0</v>
      </c>
      <c r="DR519" s="55">
        <f ca="1"/>
        <v>0</v>
      </c>
      <c r="DS519" s="55">
        <f ca="1"/>
        <v>0</v>
      </c>
      <c r="DT519" s="55">
        <f ca="1"/>
        <v>8.0651288527253534E-2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ca="1"/>
        <v>0</v>
      </c>
      <c r="EE519" s="55">
        <f t="shared" ca="1" si="110"/>
        <v>202.89645938985174</v>
      </c>
    </row>
    <row r="520" spans="50:135" x14ac:dyDescent="0.3">
      <c r="AX520" s="7">
        <v>47</v>
      </c>
      <c r="AY520" s="30">
        <f t="shared" si="115"/>
        <v>0</v>
      </c>
      <c r="AZ520" s="30">
        <f t="shared" si="115"/>
        <v>0</v>
      </c>
      <c r="BA520" s="30">
        <f t="shared" si="115"/>
        <v>0</v>
      </c>
      <c r="BB520" s="30">
        <f t="shared" si="115"/>
        <v>0</v>
      </c>
      <c r="BC520" s="30">
        <f t="shared" si="115"/>
        <v>44.537220282736278</v>
      </c>
      <c r="BD520" s="30">
        <f t="shared" si="115"/>
        <v>92.000279182321435</v>
      </c>
      <c r="BE520" s="30">
        <f t="shared" si="115"/>
        <v>0</v>
      </c>
      <c r="BF520" s="30">
        <f t="shared" si="115"/>
        <v>150.98477494800954</v>
      </c>
      <c r="BG520" s="30">
        <f t="shared" si="115"/>
        <v>34.948240125569079</v>
      </c>
      <c r="BH520" s="30">
        <f t="shared" si="115"/>
        <v>0</v>
      </c>
      <c r="BI520" s="30">
        <f t="shared" si="115"/>
        <v>92.833643398883368</v>
      </c>
      <c r="BJ520" s="30">
        <f t="shared" si="115"/>
        <v>10.654998824013623</v>
      </c>
      <c r="BK520" s="30">
        <f t="shared" si="115"/>
        <v>0</v>
      </c>
      <c r="BL520" s="30">
        <f t="shared" si="115"/>
        <v>0</v>
      </c>
      <c r="BM520" s="30">
        <f t="shared" si="115"/>
        <v>9.7941069088128534E-3</v>
      </c>
      <c r="BN520" s="30">
        <f t="shared" si="115"/>
        <v>9.0055250321594532E-2</v>
      </c>
      <c r="BO520" s="30">
        <f t="shared" si="116"/>
        <v>0</v>
      </c>
      <c r="BP520" s="30">
        <f t="shared" si="116"/>
        <v>5.5817692766688742E-2</v>
      </c>
      <c r="BQ520" s="30">
        <f t="shared" si="116"/>
        <v>301.23287514597303</v>
      </c>
      <c r="BR520" s="30">
        <f t="shared" si="116"/>
        <v>0</v>
      </c>
      <c r="BS520" s="30">
        <f t="shared" si="116"/>
        <v>0</v>
      </c>
      <c r="BT520" s="30">
        <f t="shared" si="116"/>
        <v>0</v>
      </c>
      <c r="BU520" s="30">
        <f t="shared" si="116"/>
        <v>0</v>
      </c>
      <c r="BV520" s="30">
        <f t="shared" si="116"/>
        <v>0</v>
      </c>
      <c r="BW520" s="30">
        <f t="shared" si="116"/>
        <v>0</v>
      </c>
      <c r="BX520" s="30">
        <f t="shared" si="116"/>
        <v>0</v>
      </c>
      <c r="BY520" s="30">
        <f t="shared" si="109"/>
        <v>727.34769895750355</v>
      </c>
      <c r="DD520" s="7">
        <v>47</v>
      </c>
      <c r="DE520" s="55">
        <f ca="1"/>
        <v>0</v>
      </c>
      <c r="DF520" s="55">
        <f ca="1"/>
        <v>0</v>
      </c>
      <c r="DG520" s="55">
        <f ca="1"/>
        <v>0</v>
      </c>
      <c r="DH520" s="55">
        <f ca="1"/>
        <v>0</v>
      </c>
      <c r="DI520" s="55">
        <f ca="1"/>
        <v>3300.2080229507578</v>
      </c>
      <c r="DJ520" s="55">
        <f ca="1"/>
        <v>6375.6193473348749</v>
      </c>
      <c r="DK520" s="55">
        <f ca="1"/>
        <v>0</v>
      </c>
      <c r="DL520" s="55">
        <f ca="1"/>
        <v>0</v>
      </c>
      <c r="DM520" s="55">
        <f ca="1"/>
        <v>2704.9937857190471</v>
      </c>
      <c r="DN520" s="55">
        <f ca="1"/>
        <v>0</v>
      </c>
      <c r="DO520" s="55">
        <f ca="1"/>
        <v>0</v>
      </c>
      <c r="DP520" s="55">
        <f ca="1"/>
        <v>597.74543402716426</v>
      </c>
      <c r="DQ520" s="55">
        <f ca="1"/>
        <v>0</v>
      </c>
      <c r="DR520" s="55">
        <f ca="1"/>
        <v>0</v>
      </c>
      <c r="DS520" s="55">
        <f ca="1"/>
        <v>0</v>
      </c>
      <c r="DT520" s="55">
        <f ca="1"/>
        <v>6.3759117227688922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ca="1"/>
        <v>0</v>
      </c>
      <c r="EE520" s="55">
        <f t="shared" ca="1" si="110"/>
        <v>12984.942501754615</v>
      </c>
    </row>
    <row r="521" spans="50:135" x14ac:dyDescent="0.3">
      <c r="AX521" s="7">
        <v>48</v>
      </c>
      <c r="AY521" s="30">
        <f t="shared" si="115"/>
        <v>0</v>
      </c>
      <c r="AZ521" s="30">
        <f t="shared" si="115"/>
        <v>0</v>
      </c>
      <c r="BA521" s="30">
        <f t="shared" si="115"/>
        <v>0</v>
      </c>
      <c r="BB521" s="30">
        <f t="shared" si="115"/>
        <v>0</v>
      </c>
      <c r="BC521" s="30">
        <f t="shared" si="115"/>
        <v>314.28309699307823</v>
      </c>
      <c r="BD521" s="30">
        <f t="shared" si="115"/>
        <v>649.21278172803272</v>
      </c>
      <c r="BE521" s="30">
        <f t="shared" si="115"/>
        <v>0</v>
      </c>
      <c r="BF521" s="30">
        <f t="shared" si="115"/>
        <v>347.97615243177489</v>
      </c>
      <c r="BG521" s="30">
        <f t="shared" si="115"/>
        <v>80.54556587297462</v>
      </c>
      <c r="BH521" s="30">
        <f t="shared" si="115"/>
        <v>0</v>
      </c>
      <c r="BI521" s="30">
        <f t="shared" si="115"/>
        <v>213.95464580592429</v>
      </c>
      <c r="BJ521" s="30">
        <f t="shared" si="115"/>
        <v>22.966408472651263</v>
      </c>
      <c r="BK521" s="30">
        <f t="shared" si="115"/>
        <v>0</v>
      </c>
      <c r="BL521" s="30">
        <f t="shared" si="115"/>
        <v>0</v>
      </c>
      <c r="BM521" s="30">
        <f t="shared" si="115"/>
        <v>6.9113485340634828E-2</v>
      </c>
      <c r="BN521" s="30">
        <f t="shared" si="115"/>
        <v>0.6354874139694906</v>
      </c>
      <c r="BO521" s="30">
        <f t="shared" si="116"/>
        <v>0</v>
      </c>
      <c r="BP521" s="30">
        <f t="shared" si="116"/>
        <v>9.180181191460278</v>
      </c>
      <c r="BQ521" s="30">
        <f t="shared" si="116"/>
        <v>649.29498066581687</v>
      </c>
      <c r="BR521" s="30">
        <f t="shared" si="116"/>
        <v>0</v>
      </c>
      <c r="BS521" s="30">
        <f t="shared" si="116"/>
        <v>0</v>
      </c>
      <c r="BT521" s="30">
        <f t="shared" si="116"/>
        <v>0</v>
      </c>
      <c r="BU521" s="30">
        <f t="shared" si="116"/>
        <v>0</v>
      </c>
      <c r="BV521" s="30">
        <f t="shared" si="116"/>
        <v>0</v>
      </c>
      <c r="BW521" s="30">
        <f t="shared" si="116"/>
        <v>0</v>
      </c>
      <c r="BX521" s="30">
        <f t="shared" si="116"/>
        <v>0</v>
      </c>
      <c r="BY521" s="30">
        <f t="shared" si="109"/>
        <v>2288.118414061023</v>
      </c>
      <c r="DD521" s="7">
        <v>48</v>
      </c>
      <c r="DE521" s="55">
        <f ca="1"/>
        <v>0</v>
      </c>
      <c r="DF521" s="55">
        <f ca="1"/>
        <v>0</v>
      </c>
      <c r="DG521" s="55">
        <f ca="1"/>
        <v>0</v>
      </c>
      <c r="DH521" s="55">
        <f ca="1"/>
        <v>0</v>
      </c>
      <c r="DI521" s="55">
        <f ca="1"/>
        <v>23288.377487187096</v>
      </c>
      <c r="DJ521" s="55">
        <f ca="1"/>
        <v>44990.445773752668</v>
      </c>
      <c r="DK521" s="55">
        <f ca="1"/>
        <v>0</v>
      </c>
      <c r="DL521" s="55">
        <f ca="1"/>
        <v>0</v>
      </c>
      <c r="DM521" s="55">
        <f ca="1"/>
        <v>6234.2267985682365</v>
      </c>
      <c r="DN521" s="55">
        <f ca="1"/>
        <v>0</v>
      </c>
      <c r="DO521" s="55">
        <f ca="1"/>
        <v>0</v>
      </c>
      <c r="DP521" s="55">
        <f ca="1"/>
        <v>1288.415515315736</v>
      </c>
      <c r="DQ521" s="55">
        <f ca="1"/>
        <v>0</v>
      </c>
      <c r="DR521" s="55">
        <f ca="1"/>
        <v>0</v>
      </c>
      <c r="DS521" s="55">
        <f ca="1"/>
        <v>0</v>
      </c>
      <c r="DT521" s="55">
        <f ca="1"/>
        <v>44.992508909039934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ca="1"/>
        <v>0</v>
      </c>
      <c r="EE521" s="55">
        <f t="shared" ca="1" si="110"/>
        <v>75846.458083732781</v>
      </c>
    </row>
    <row r="522" spans="50:135" x14ac:dyDescent="0.3">
      <c r="AX522" s="7">
        <v>49</v>
      </c>
      <c r="AY522" s="30">
        <f t="shared" si="115"/>
        <v>0</v>
      </c>
      <c r="AZ522" s="30">
        <f t="shared" si="115"/>
        <v>0</v>
      </c>
      <c r="BA522" s="30">
        <f t="shared" si="115"/>
        <v>0</v>
      </c>
      <c r="BB522" s="30">
        <f t="shared" si="115"/>
        <v>0</v>
      </c>
      <c r="BC522" s="30">
        <f t="shared" si="115"/>
        <v>260.09741794007931</v>
      </c>
      <c r="BD522" s="30">
        <f t="shared" si="115"/>
        <v>537.28173703787752</v>
      </c>
      <c r="BE522" s="30">
        <f t="shared" si="115"/>
        <v>0</v>
      </c>
      <c r="BF522" s="30">
        <f t="shared" si="115"/>
        <v>21.792796133344748</v>
      </c>
      <c r="BG522" s="30">
        <f t="shared" si="115"/>
        <v>5.044348826829042</v>
      </c>
      <c r="BH522" s="30">
        <f t="shared" si="115"/>
        <v>0</v>
      </c>
      <c r="BI522" s="30">
        <f t="shared" si="115"/>
        <v>13.399395175341835</v>
      </c>
      <c r="BJ522" s="30">
        <f t="shared" si="115"/>
        <v>3.5625346718396758</v>
      </c>
      <c r="BK522" s="30">
        <f t="shared" si="115"/>
        <v>0</v>
      </c>
      <c r="BL522" s="30">
        <f t="shared" si="115"/>
        <v>0</v>
      </c>
      <c r="BM522" s="30">
        <f t="shared" si="115"/>
        <v>5.7197599757392172E-2</v>
      </c>
      <c r="BN522" s="30">
        <f t="shared" ref="BN522:BN525" si="117">AL136*$K137*AL192</f>
        <v>0.525922764734712</v>
      </c>
      <c r="BO522" s="30">
        <f t="shared" si="116"/>
        <v>0</v>
      </c>
      <c r="BP522" s="30">
        <f t="shared" si="116"/>
        <v>118.9398371086162</v>
      </c>
      <c r="BQ522" s="30">
        <f t="shared" si="116"/>
        <v>100.71822435351842</v>
      </c>
      <c r="BR522" s="30">
        <f t="shared" si="116"/>
        <v>0</v>
      </c>
      <c r="BS522" s="30">
        <f t="shared" si="116"/>
        <v>0</v>
      </c>
      <c r="BT522" s="30">
        <f t="shared" si="116"/>
        <v>0</v>
      </c>
      <c r="BU522" s="30">
        <f t="shared" si="116"/>
        <v>0</v>
      </c>
      <c r="BV522" s="30">
        <f t="shared" si="116"/>
        <v>0</v>
      </c>
      <c r="BW522" s="30">
        <f t="shared" si="116"/>
        <v>0</v>
      </c>
      <c r="BX522" s="30">
        <f t="shared" si="116"/>
        <v>0</v>
      </c>
      <c r="BY522" s="30">
        <f t="shared" si="109"/>
        <v>1061.4194116119388</v>
      </c>
      <c r="DD522" s="7">
        <v>49</v>
      </c>
      <c r="DE522" s="55">
        <f ca="1"/>
        <v>0</v>
      </c>
      <c r="DF522" s="55">
        <f ca="1"/>
        <v>0</v>
      </c>
      <c r="DG522" s="55">
        <f ca="1"/>
        <v>0</v>
      </c>
      <c r="DH522" s="55">
        <f ca="1"/>
        <v>0</v>
      </c>
      <c r="DI522" s="55">
        <f ca="1"/>
        <v>19273.218669359874</v>
      </c>
      <c r="DJ522" s="55">
        <f ca="1"/>
        <v>37233.624376724911</v>
      </c>
      <c r="DK522" s="55">
        <f ca="1"/>
        <v>0</v>
      </c>
      <c r="DL522" s="55">
        <f ca="1"/>
        <v>0</v>
      </c>
      <c r="DM522" s="55">
        <f ca="1"/>
        <v>390.43259919656788</v>
      </c>
      <c r="DN522" s="55">
        <f ca="1"/>
        <v>0</v>
      </c>
      <c r="DO522" s="55">
        <f ca="1"/>
        <v>0</v>
      </c>
      <c r="DP522" s="55">
        <f ca="1"/>
        <v>199.85819509020581</v>
      </c>
      <c r="DQ522" s="55">
        <f ca="1"/>
        <v>0</v>
      </c>
      <c r="DR522" s="55">
        <f ca="1"/>
        <v>0</v>
      </c>
      <c r="DS522" s="55">
        <f ca="1"/>
        <v>0</v>
      </c>
      <c r="DT522" s="55">
        <f ca="1"/>
        <v>37.235331743217607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ca="1"/>
        <v>0</v>
      </c>
      <c r="EE522" s="55">
        <f t="shared" ca="1" si="110"/>
        <v>57134.369172114784</v>
      </c>
    </row>
    <row r="523" spans="50:135" x14ac:dyDescent="0.3">
      <c r="AX523" s="7">
        <v>50</v>
      </c>
      <c r="AY523" s="30">
        <f t="shared" ref="AY523:BM525" si="118">W137*$K138*W193</f>
        <v>0</v>
      </c>
      <c r="AZ523" s="30">
        <f t="shared" si="118"/>
        <v>0</v>
      </c>
      <c r="BA523" s="30">
        <f t="shared" si="118"/>
        <v>0</v>
      </c>
      <c r="BB523" s="30">
        <f t="shared" si="118"/>
        <v>0</v>
      </c>
      <c r="BC523" s="30">
        <f t="shared" si="118"/>
        <v>290.22482944711379</v>
      </c>
      <c r="BD523" s="30">
        <f t="shared" si="118"/>
        <v>599.51575695857241</v>
      </c>
      <c r="BE523" s="30">
        <f t="shared" si="118"/>
        <v>0</v>
      </c>
      <c r="BF523" s="30">
        <f t="shared" si="118"/>
        <v>52.842556731643576</v>
      </c>
      <c r="BG523" s="30">
        <f t="shared" si="118"/>
        <v>12.231394604306386</v>
      </c>
      <c r="BH523" s="30">
        <f t="shared" si="118"/>
        <v>0</v>
      </c>
      <c r="BI523" s="30">
        <f t="shared" si="118"/>
        <v>32.490475089946656</v>
      </c>
      <c r="BJ523" s="30">
        <f t="shared" si="118"/>
        <v>9.2361808985561318</v>
      </c>
      <c r="BK523" s="30">
        <f t="shared" si="118"/>
        <v>0</v>
      </c>
      <c r="BL523" s="30">
        <f t="shared" si="118"/>
        <v>0</v>
      </c>
      <c r="BM523" s="30">
        <f t="shared" si="118"/>
        <v>6.3822870061960024E-2</v>
      </c>
      <c r="BN523" s="30">
        <f t="shared" si="117"/>
        <v>0.58684106136238423</v>
      </c>
      <c r="BO523" s="30">
        <f t="shared" si="116"/>
        <v>0</v>
      </c>
      <c r="BP523" s="30">
        <f t="shared" si="116"/>
        <v>55.325010499738767</v>
      </c>
      <c r="BQ523" s="30">
        <f t="shared" si="116"/>
        <v>261.12075412096073</v>
      </c>
      <c r="BR523" s="30">
        <f t="shared" si="116"/>
        <v>0</v>
      </c>
      <c r="BS523" s="30">
        <f t="shared" si="116"/>
        <v>0</v>
      </c>
      <c r="BT523" s="30">
        <f t="shared" si="116"/>
        <v>0</v>
      </c>
      <c r="BU523" s="30">
        <f t="shared" si="116"/>
        <v>0</v>
      </c>
      <c r="BV523" s="30">
        <f t="shared" si="116"/>
        <v>0</v>
      </c>
      <c r="BW523" s="30">
        <f t="shared" si="116"/>
        <v>0</v>
      </c>
      <c r="BX523" s="30">
        <f t="shared" si="116"/>
        <v>0</v>
      </c>
      <c r="BY523" s="30">
        <f t="shared" si="109"/>
        <v>1313.6376222822628</v>
      </c>
      <c r="DD523" s="7">
        <v>50</v>
      </c>
      <c r="DE523" s="55">
        <f ca="1"/>
        <v>0</v>
      </c>
      <c r="DF523" s="55">
        <f ca="1"/>
        <v>0</v>
      </c>
      <c r="DG523" s="55">
        <f ca="1"/>
        <v>0</v>
      </c>
      <c r="DH523" s="55">
        <f ca="1"/>
        <v>0</v>
      </c>
      <c r="DI523" s="55">
        <f ca="1"/>
        <v>21505.659862031131</v>
      </c>
      <c r="DJ523" s="55">
        <f ca="1"/>
        <v>41546.441957229064</v>
      </c>
      <c r="DK523" s="55">
        <f ca="1"/>
        <v>0</v>
      </c>
      <c r="DL523" s="55">
        <f ca="1"/>
        <v>0</v>
      </c>
      <c r="DM523" s="55">
        <f ca="1"/>
        <v>946.70994237331433</v>
      </c>
      <c r="DN523" s="55">
        <f ca="1"/>
        <v>0</v>
      </c>
      <c r="DO523" s="55">
        <f ca="1"/>
        <v>0</v>
      </c>
      <c r="DP523" s="55">
        <f ca="1"/>
        <v>518.14974840899902</v>
      </c>
      <c r="DQ523" s="55">
        <f ca="1"/>
        <v>0</v>
      </c>
      <c r="DR523" s="55">
        <f ca="1"/>
        <v>0</v>
      </c>
      <c r="DS523" s="55">
        <f ca="1"/>
        <v>0</v>
      </c>
      <c r="DT523" s="55">
        <f ca="1"/>
        <v>41.548347144456805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ca="1"/>
        <v>0</v>
      </c>
      <c r="EE523" s="55">
        <f t="shared" ca="1" si="110"/>
        <v>64558.509857186968</v>
      </c>
    </row>
    <row r="524" spans="50:135" x14ac:dyDescent="0.3">
      <c r="AX524" s="7">
        <v>51</v>
      </c>
      <c r="AY524" s="30">
        <f t="shared" si="118"/>
        <v>0</v>
      </c>
      <c r="AZ524" s="30">
        <f t="shared" si="118"/>
        <v>0</v>
      </c>
      <c r="BA524" s="30">
        <f t="shared" si="118"/>
        <v>0</v>
      </c>
      <c r="BB524" s="30">
        <f t="shared" si="118"/>
        <v>0</v>
      </c>
      <c r="BC524" s="30">
        <f t="shared" si="118"/>
        <v>254.74497376726006</v>
      </c>
      <c r="BD524" s="30">
        <f t="shared" si="118"/>
        <v>526.22522385000093</v>
      </c>
      <c r="BE524" s="30">
        <f t="shared" si="118"/>
        <v>0</v>
      </c>
      <c r="BF524" s="30">
        <f t="shared" si="118"/>
        <v>66.053657401505021</v>
      </c>
      <c r="BG524" s="30">
        <f t="shared" si="118"/>
        <v>15.289350073540763</v>
      </c>
      <c r="BH524" s="30">
        <f t="shared" si="118"/>
        <v>0</v>
      </c>
      <c r="BI524" s="30">
        <f t="shared" si="118"/>
        <v>40.613377602039101</v>
      </c>
      <c r="BJ524" s="30">
        <f t="shared" si="118"/>
        <v>25.84603810656316</v>
      </c>
      <c r="BK524" s="30">
        <f t="shared" si="118"/>
        <v>0</v>
      </c>
      <c r="BL524" s="30">
        <f t="shared" si="118"/>
        <v>0</v>
      </c>
      <c r="BM524" s="30">
        <f t="shared" si="118"/>
        <v>5.6020552334908109E-2</v>
      </c>
      <c r="BN524" s="30">
        <f t="shared" si="117"/>
        <v>0.51510000480675144</v>
      </c>
      <c r="BO524" s="30">
        <f t="shared" si="116"/>
        <v>0</v>
      </c>
      <c r="BP524" s="30">
        <f t="shared" si="116"/>
        <v>8.1334430787739063</v>
      </c>
      <c r="BQ524" s="30">
        <f t="shared" si="116"/>
        <v>730.70645051193981</v>
      </c>
      <c r="BR524" s="30">
        <f t="shared" si="116"/>
        <v>0</v>
      </c>
      <c r="BS524" s="30">
        <f t="shared" si="116"/>
        <v>0</v>
      </c>
      <c r="BT524" s="30">
        <f t="shared" si="116"/>
        <v>0</v>
      </c>
      <c r="BU524" s="30">
        <f t="shared" si="116"/>
        <v>0</v>
      </c>
      <c r="BV524" s="30">
        <f t="shared" si="116"/>
        <v>0</v>
      </c>
      <c r="BW524" s="30">
        <f t="shared" si="116"/>
        <v>0</v>
      </c>
      <c r="BX524" s="30">
        <f t="shared" si="116"/>
        <v>0</v>
      </c>
      <c r="BY524" s="30">
        <f t="shared" si="109"/>
        <v>1668.1836349487644</v>
      </c>
      <c r="DD524" s="7">
        <v>51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0</v>
      </c>
      <c r="DI524" s="55">
        <f ca="1"/>
        <v>18876.602556153968</v>
      </c>
      <c r="DJ524" s="55">
        <f ca="1"/>
        <v>36467.408012805063</v>
      </c>
      <c r="DK524" s="55">
        <f ca="1"/>
        <v>0</v>
      </c>
      <c r="DL524" s="55">
        <f ca="1"/>
        <v>0</v>
      </c>
      <c r="DM524" s="55">
        <f ca="1"/>
        <v>1183.3956956920551</v>
      </c>
      <c r="DN524" s="55">
        <f ca="1"/>
        <v>0</v>
      </c>
      <c r="DO524" s="55">
        <f ca="1"/>
        <v>0</v>
      </c>
      <c r="DP524" s="55">
        <f ca="1"/>
        <v>1449.9627377781933</v>
      </c>
      <c r="DQ524" s="55">
        <f ca="1"/>
        <v>0</v>
      </c>
      <c r="DR524" s="55">
        <f ca="1"/>
        <v>0</v>
      </c>
      <c r="DS524" s="55">
        <f ca="1"/>
        <v>0</v>
      </c>
      <c r="DT524" s="55">
        <f ca="1"/>
        <v>36.469080340318001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ca="1"/>
        <v>0</v>
      </c>
      <c r="EE524" s="55">
        <f t="shared" ca="1" si="110"/>
        <v>58013.838082769595</v>
      </c>
    </row>
    <row r="525" spans="50:135" x14ac:dyDescent="0.3">
      <c r="AX525" s="7">
        <v>52</v>
      </c>
      <c r="AY525" s="30">
        <f t="shared" ca="1" si="118"/>
        <v>0</v>
      </c>
      <c r="AZ525" s="30">
        <f t="shared" ca="1" si="118"/>
        <v>0</v>
      </c>
      <c r="BA525" s="30">
        <f t="shared" ca="1" si="118"/>
        <v>0</v>
      </c>
      <c r="BB525" s="30">
        <f t="shared" ca="1" si="118"/>
        <v>0</v>
      </c>
      <c r="BC525" s="30">
        <f t="shared" ca="1" si="118"/>
        <v>0.14181222354167849</v>
      </c>
      <c r="BD525" s="30">
        <f t="shared" ca="1" si="118"/>
        <v>0.29294069343202384</v>
      </c>
      <c r="BE525" s="30">
        <f t="shared" ca="1" si="118"/>
        <v>0</v>
      </c>
      <c r="BF525" s="30">
        <f t="shared" ca="1" si="118"/>
        <v>3.6770955236400595E-2</v>
      </c>
      <c r="BG525" s="30">
        <f t="shared" ca="1" si="118"/>
        <v>8.5113225498506095E-3</v>
      </c>
      <c r="BH525" s="30">
        <f t="shared" ca="1" si="118"/>
        <v>0</v>
      </c>
      <c r="BI525" s="30">
        <f t="shared" ca="1" si="118"/>
        <v>2.2608781693885201E-2</v>
      </c>
      <c r="BJ525" s="30">
        <f t="shared" ca="1" si="118"/>
        <v>1.4388052691973909E-2</v>
      </c>
      <c r="BK525" s="30">
        <f t="shared" ca="1" si="118"/>
        <v>0</v>
      </c>
      <c r="BL525" s="30">
        <f t="shared" ca="1" si="118"/>
        <v>0</v>
      </c>
      <c r="BM525" s="30">
        <f t="shared" ca="1" si="118"/>
        <v>3.1173065953133337E-5</v>
      </c>
      <c r="BN525" s="30">
        <f t="shared" ca="1" si="117"/>
        <v>2.8674788487410667E-4</v>
      </c>
      <c r="BO525" s="30">
        <f t="shared" ca="1" si="116"/>
        <v>0</v>
      </c>
      <c r="BP525" s="30">
        <f t="shared" ca="1" si="116"/>
        <v>4.5277504318189856E-3</v>
      </c>
      <c r="BQ525" s="30">
        <f t="shared" ca="1" si="116"/>
        <v>0.40677193773826353</v>
      </c>
      <c r="BR525" s="30">
        <f t="shared" ca="1" si="116"/>
        <v>0</v>
      </c>
      <c r="BS525" s="30">
        <f t="shared" ca="1" si="116"/>
        <v>0</v>
      </c>
      <c r="BT525" s="30">
        <f t="shared" ca="1" si="116"/>
        <v>0</v>
      </c>
      <c r="BU525" s="30">
        <f t="shared" ca="1" si="116"/>
        <v>0</v>
      </c>
      <c r="BV525" s="30">
        <f t="shared" ca="1" si="116"/>
        <v>0</v>
      </c>
      <c r="BW525" s="30">
        <f t="shared" ca="1" si="116"/>
        <v>0</v>
      </c>
      <c r="BX525" s="30">
        <f t="shared" ca="1" si="116"/>
        <v>0</v>
      </c>
      <c r="BY525" s="30">
        <f t="shared" ca="1" si="109"/>
        <v>0.92864963826672242</v>
      </c>
      <c r="DD525" s="7">
        <v>52</v>
      </c>
      <c r="DE525" s="55">
        <f ca="1"/>
        <v>0</v>
      </c>
      <c r="DF525" s="55">
        <f ca="1"/>
        <v>0</v>
      </c>
      <c r="DG525" s="55">
        <f ca="1"/>
        <v>0</v>
      </c>
      <c r="DH525" s="55">
        <f ca="1"/>
        <v>0</v>
      </c>
      <c r="DI525" s="55">
        <f ca="1"/>
        <v>10.508285764438376</v>
      </c>
      <c r="DJ525" s="55">
        <f ca="1"/>
        <v>20.300790054839251</v>
      </c>
      <c r="DK525" s="55">
        <f ca="1"/>
        <v>0</v>
      </c>
      <c r="DL525" s="55">
        <f ca="1"/>
        <v>0</v>
      </c>
      <c r="DM525" s="55">
        <f ca="1"/>
        <v>0.6587763653584372</v>
      </c>
      <c r="DN525" s="55">
        <f ca="1"/>
        <v>0</v>
      </c>
      <c r="DO525" s="55">
        <f ca="1"/>
        <v>0</v>
      </c>
      <c r="DP525" s="55">
        <f ca="1"/>
        <v>0.80716975601973628</v>
      </c>
      <c r="DQ525" s="55">
        <f ca="1"/>
        <v>0</v>
      </c>
      <c r="DR525" s="55">
        <f ca="1"/>
        <v>0</v>
      </c>
      <c r="DS525" s="55">
        <f ca="1"/>
        <v>0</v>
      </c>
      <c r="DT525" s="55">
        <f ca="1"/>
        <v>2.0301750249086752E-2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ca="1"/>
        <v>0</v>
      </c>
      <c r="EE525" s="55">
        <f t="shared" ca="1" si="110"/>
        <v>32.295323690904894</v>
      </c>
    </row>
    <row r="527" spans="50:135" x14ac:dyDescent="0.3">
      <c r="AX527" s="55" t="s">
        <v>269</v>
      </c>
      <c r="DD527" s="55" t="s">
        <v>283</v>
      </c>
    </row>
    <row r="528" spans="50:135" x14ac:dyDescent="0.3">
      <c r="AY528" s="3" t="s">
        <v>118</v>
      </c>
      <c r="AZ528" s="3" t="s">
        <v>119</v>
      </c>
      <c r="BA528" s="3" t="s">
        <v>120</v>
      </c>
      <c r="BB528" s="3" t="s">
        <v>121</v>
      </c>
      <c r="BC528" s="3" t="s">
        <v>122</v>
      </c>
      <c r="BD528" s="3" t="s">
        <v>123</v>
      </c>
      <c r="BE528" s="3" t="s">
        <v>124</v>
      </c>
      <c r="BF528" s="3" t="s">
        <v>125</v>
      </c>
      <c r="BG528" s="3" t="s">
        <v>126</v>
      </c>
      <c r="BH528" s="3" t="s">
        <v>127</v>
      </c>
      <c r="BI528" s="3" t="s">
        <v>128</v>
      </c>
      <c r="BJ528" s="3" t="s">
        <v>129</v>
      </c>
      <c r="BK528" s="3" t="s">
        <v>130</v>
      </c>
      <c r="BL528" s="3" t="s">
        <v>131</v>
      </c>
      <c r="BM528" s="3" t="s">
        <v>132</v>
      </c>
      <c r="BN528" s="3" t="s">
        <v>133</v>
      </c>
      <c r="BO528" s="3" t="s">
        <v>134</v>
      </c>
      <c r="BP528" s="3" t="s">
        <v>135</v>
      </c>
      <c r="BQ528" s="3" t="s">
        <v>136</v>
      </c>
      <c r="BR528" s="3" t="s">
        <v>137</v>
      </c>
      <c r="BS528" s="3" t="s">
        <v>138</v>
      </c>
      <c r="BT528" s="3" t="s">
        <v>139</v>
      </c>
      <c r="BU528" s="3" t="s">
        <v>140</v>
      </c>
      <c r="BV528" s="3" t="s">
        <v>141</v>
      </c>
      <c r="BW528" s="3" t="s">
        <v>142</v>
      </c>
      <c r="BX528" s="3" t="s">
        <v>143</v>
      </c>
      <c r="DE528" s="110" t="s">
        <v>118</v>
      </c>
      <c r="DF528" s="110" t="s">
        <v>119</v>
      </c>
      <c r="DG528" s="110" t="s">
        <v>120</v>
      </c>
      <c r="DH528" s="110" t="s">
        <v>121</v>
      </c>
      <c r="DI528" s="110" t="s">
        <v>122</v>
      </c>
      <c r="DJ528" s="110" t="s">
        <v>123</v>
      </c>
      <c r="DK528" s="110" t="s">
        <v>124</v>
      </c>
      <c r="DL528" s="110" t="s">
        <v>125</v>
      </c>
      <c r="DM528" s="110" t="s">
        <v>126</v>
      </c>
      <c r="DN528" s="110" t="s">
        <v>127</v>
      </c>
      <c r="DO528" s="110" t="s">
        <v>128</v>
      </c>
      <c r="DP528" s="110" t="s">
        <v>129</v>
      </c>
      <c r="DQ528" s="110" t="s">
        <v>130</v>
      </c>
      <c r="DR528" s="110" t="s">
        <v>131</v>
      </c>
      <c r="DS528" s="110" t="s">
        <v>132</v>
      </c>
      <c r="DT528" s="110" t="s">
        <v>133</v>
      </c>
      <c r="DU528" s="110" t="s">
        <v>134</v>
      </c>
      <c r="DV528" s="110" t="s">
        <v>135</v>
      </c>
      <c r="DW528" s="110" t="s">
        <v>136</v>
      </c>
      <c r="DX528" s="110" t="s">
        <v>137</v>
      </c>
      <c r="DY528" s="110" t="s">
        <v>138</v>
      </c>
      <c r="DZ528" s="110" t="s">
        <v>139</v>
      </c>
      <c r="EA528" s="110" t="s">
        <v>140</v>
      </c>
      <c r="EB528" s="110" t="s">
        <v>141</v>
      </c>
      <c r="EC528" s="110" t="s">
        <v>142</v>
      </c>
      <c r="ED528" s="110" t="s">
        <v>143</v>
      </c>
    </row>
    <row r="529" spans="50:135" x14ac:dyDescent="0.3">
      <c r="AX529" s="7">
        <v>1</v>
      </c>
      <c r="AY529" s="30">
        <f>W88*$L89*W144</f>
        <v>0</v>
      </c>
      <c r="AZ529" s="30">
        <f t="shared" ref="AZ529:BX539" si="119">X88*$L89*X144</f>
        <v>0</v>
      </c>
      <c r="BA529" s="30">
        <f t="shared" si="119"/>
        <v>0</v>
      </c>
      <c r="BB529" s="30">
        <f t="shared" si="119"/>
        <v>0</v>
      </c>
      <c r="BC529" s="30">
        <f t="shared" si="119"/>
        <v>90.407605375177113</v>
      </c>
      <c r="BD529" s="30">
        <f t="shared" si="119"/>
        <v>186.7544692129502</v>
      </c>
      <c r="BE529" s="30">
        <f t="shared" si="119"/>
        <v>0</v>
      </c>
      <c r="BF529" s="30">
        <f t="shared" si="119"/>
        <v>228.23958865166094</v>
      </c>
      <c r="BG529" s="30">
        <f t="shared" si="119"/>
        <v>0</v>
      </c>
      <c r="BH529" s="30">
        <f t="shared" si="119"/>
        <v>0</v>
      </c>
      <c r="BI529" s="30">
        <f t="shared" si="119"/>
        <v>0</v>
      </c>
      <c r="BJ529" s="30">
        <f t="shared" si="119"/>
        <v>0</v>
      </c>
      <c r="BK529" s="30">
        <f t="shared" si="119"/>
        <v>0</v>
      </c>
      <c r="BL529" s="30">
        <f t="shared" si="119"/>
        <v>0</v>
      </c>
      <c r="BM529" s="30">
        <f t="shared" si="119"/>
        <v>1.9835512058517732E-2</v>
      </c>
      <c r="BN529" s="30">
        <f t="shared" si="119"/>
        <v>0.18222868801727674</v>
      </c>
      <c r="BO529" s="30">
        <f t="shared" si="119"/>
        <v>0</v>
      </c>
      <c r="BP529" s="30">
        <f t="shared" si="119"/>
        <v>0</v>
      </c>
      <c r="BQ529" s="30">
        <f t="shared" si="119"/>
        <v>3.2165475497796328</v>
      </c>
      <c r="BR529" s="30">
        <f t="shared" si="119"/>
        <v>0</v>
      </c>
      <c r="BS529" s="30">
        <f t="shared" si="119"/>
        <v>0</v>
      </c>
      <c r="BT529" s="30">
        <f t="shared" si="119"/>
        <v>0</v>
      </c>
      <c r="BU529" s="30">
        <f t="shared" si="119"/>
        <v>0</v>
      </c>
      <c r="BV529" s="30">
        <f t="shared" si="119"/>
        <v>0</v>
      </c>
      <c r="BW529" s="30">
        <f t="shared" si="119"/>
        <v>0</v>
      </c>
      <c r="BX529" s="30">
        <f t="shared" si="119"/>
        <v>0</v>
      </c>
      <c r="BY529" s="30">
        <f>SUM(AY529:BX529)</f>
        <v>508.82027498964374</v>
      </c>
      <c r="DD529" s="7">
        <v>1</v>
      </c>
      <c r="DE529" s="55">
        <f t="array" aca="1" ref="DE529:ED580" ca="1">MMULT(AY529:BX580,$CB$121:$DA$146)</f>
        <v>0</v>
      </c>
      <c r="DF529" s="55">
        <f ca="1"/>
        <v>0</v>
      </c>
      <c r="DG529" s="55">
        <f ca="1"/>
        <v>0</v>
      </c>
      <c r="DH529" s="55">
        <f ca="1"/>
        <v>0</v>
      </c>
      <c r="DI529" s="55">
        <f ca="1"/>
        <v>6699.2035583006236</v>
      </c>
      <c r="DJ529" s="55">
        <f ca="1"/>
        <v>12942.084716457448</v>
      </c>
      <c r="DK529" s="55">
        <f ca="1"/>
        <v>0</v>
      </c>
      <c r="DL529" s="55">
        <f ca="1"/>
        <v>0</v>
      </c>
      <c r="DM529" s="55">
        <f ca="1"/>
        <v>0</v>
      </c>
      <c r="DN529" s="55">
        <f ca="1"/>
        <v>0</v>
      </c>
      <c r="DO529" s="55">
        <f ca="1"/>
        <v>0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0</v>
      </c>
      <c r="DT529" s="55">
        <f ca="1"/>
        <v>12.901791111623192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ca="1"/>
        <v>0</v>
      </c>
      <c r="EE529" s="55">
        <f ca="1">SUM(DE529:ED529)</f>
        <v>19654.190065869698</v>
      </c>
    </row>
    <row r="530" spans="50:135" x14ac:dyDescent="0.3">
      <c r="AX530" s="7">
        <v>2</v>
      </c>
      <c r="AY530" s="30">
        <f t="shared" ref="AY530:BD545" si="120">W89*$L90*W145</f>
        <v>0</v>
      </c>
      <c r="AZ530" s="30">
        <f t="shared" si="119"/>
        <v>0</v>
      </c>
      <c r="BA530" s="30">
        <f t="shared" si="119"/>
        <v>0</v>
      </c>
      <c r="BB530" s="30">
        <f t="shared" si="119"/>
        <v>0</v>
      </c>
      <c r="BC530" s="30">
        <f t="shared" si="119"/>
        <v>35.340298726745971</v>
      </c>
      <c r="BD530" s="30">
        <f t="shared" si="119"/>
        <v>73.002251349942284</v>
      </c>
      <c r="BE530" s="30">
        <f t="shared" si="119"/>
        <v>0</v>
      </c>
      <c r="BF530" s="30">
        <f t="shared" si="119"/>
        <v>89.218768825852862</v>
      </c>
      <c r="BG530" s="30">
        <f t="shared" si="119"/>
        <v>0</v>
      </c>
      <c r="BH530" s="30">
        <f t="shared" si="119"/>
        <v>0</v>
      </c>
      <c r="BI530" s="30">
        <f t="shared" si="119"/>
        <v>0</v>
      </c>
      <c r="BJ530" s="30">
        <f t="shared" si="119"/>
        <v>0</v>
      </c>
      <c r="BK530" s="30">
        <f t="shared" si="119"/>
        <v>0</v>
      </c>
      <c r="BL530" s="30">
        <f t="shared" si="119"/>
        <v>0</v>
      </c>
      <c r="BM530" s="30">
        <f t="shared" si="119"/>
        <v>7.7768287591800829E-3</v>
      </c>
      <c r="BN530" s="30">
        <f t="shared" si="119"/>
        <v>7.1458869900480199E-2</v>
      </c>
      <c r="BO530" s="30">
        <f t="shared" si="119"/>
        <v>0</v>
      </c>
      <c r="BP530" s="30">
        <f t="shared" si="119"/>
        <v>0</v>
      </c>
      <c r="BQ530" s="30">
        <f t="shared" si="119"/>
        <v>1.2573472203521647</v>
      </c>
      <c r="BR530" s="30">
        <f t="shared" si="119"/>
        <v>0</v>
      </c>
      <c r="BS530" s="30">
        <f t="shared" si="119"/>
        <v>0</v>
      </c>
      <c r="BT530" s="30">
        <f t="shared" si="119"/>
        <v>0</v>
      </c>
      <c r="BU530" s="30">
        <f t="shared" si="119"/>
        <v>0</v>
      </c>
      <c r="BV530" s="30">
        <f t="shared" si="119"/>
        <v>0</v>
      </c>
      <c r="BW530" s="30">
        <f t="shared" si="119"/>
        <v>0</v>
      </c>
      <c r="BX530" s="30">
        <f t="shared" si="119"/>
        <v>0</v>
      </c>
      <c r="BY530" s="30">
        <f t="shared" ref="BY530:BY580" si="121">SUM(AY530:BX530)</f>
        <v>198.89790182155295</v>
      </c>
      <c r="DD530" s="7">
        <v>2</v>
      </c>
      <c r="DE530" s="55">
        <f ca="1"/>
        <v>0</v>
      </c>
      <c r="DF530" s="55">
        <f ca="1"/>
        <v>0</v>
      </c>
      <c r="DG530" s="55">
        <f ca="1"/>
        <v>0</v>
      </c>
      <c r="DH530" s="55">
        <f ca="1"/>
        <v>0</v>
      </c>
      <c r="DI530" s="55">
        <f ca="1"/>
        <v>2618.7161356518764</v>
      </c>
      <c r="DJ530" s="55">
        <f ca="1"/>
        <v>5059.0560185510003</v>
      </c>
      <c r="DK530" s="55">
        <f ca="1"/>
        <v>0</v>
      </c>
      <c r="DL530" s="55">
        <f ca="1"/>
        <v>0</v>
      </c>
      <c r="DM530" s="55">
        <f ca="1"/>
        <v>0</v>
      </c>
      <c r="DN530" s="55">
        <f ca="1"/>
        <v>0</v>
      </c>
      <c r="DO530" s="55">
        <f ca="1"/>
        <v>0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0</v>
      </c>
      <c r="DT530" s="55">
        <f ca="1"/>
        <v>5.0592879889539981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ca="1"/>
        <v>0</v>
      </c>
      <c r="EE530" s="55">
        <f t="shared" ref="EE530:EE580" ca="1" si="122">SUM(DE530:ED530)</f>
        <v>7682.8314421918303</v>
      </c>
    </row>
    <row r="531" spans="50:135" x14ac:dyDescent="0.3">
      <c r="AX531" s="7">
        <v>3</v>
      </c>
      <c r="AY531" s="30">
        <f t="shared" si="120"/>
        <v>0</v>
      </c>
      <c r="AZ531" s="30">
        <f t="shared" si="119"/>
        <v>0</v>
      </c>
      <c r="BA531" s="30">
        <f t="shared" si="119"/>
        <v>0</v>
      </c>
      <c r="BB531" s="30">
        <f t="shared" si="119"/>
        <v>0</v>
      </c>
      <c r="BC531" s="30">
        <f t="shared" si="119"/>
        <v>19.646745423754112</v>
      </c>
      <c r="BD531" s="30">
        <f t="shared" si="119"/>
        <v>40.584168767723092</v>
      </c>
      <c r="BE531" s="30">
        <f t="shared" si="119"/>
        <v>0</v>
      </c>
      <c r="BF531" s="30">
        <f t="shared" si="119"/>
        <v>49.599423361543273</v>
      </c>
      <c r="BG531" s="30">
        <f t="shared" si="119"/>
        <v>0</v>
      </c>
      <c r="BH531" s="30">
        <f t="shared" si="119"/>
        <v>0</v>
      </c>
      <c r="BI531" s="30">
        <f t="shared" si="119"/>
        <v>0</v>
      </c>
      <c r="BJ531" s="30">
        <f t="shared" si="119"/>
        <v>0</v>
      </c>
      <c r="BK531" s="30">
        <f t="shared" si="119"/>
        <v>0</v>
      </c>
      <c r="BL531" s="30">
        <f t="shared" si="119"/>
        <v>0</v>
      </c>
      <c r="BM531" s="30">
        <f t="shared" si="119"/>
        <v>4.3204845371536535E-3</v>
      </c>
      <c r="BN531" s="30">
        <f t="shared" si="119"/>
        <v>3.9726156510699641E-2</v>
      </c>
      <c r="BO531" s="30">
        <f t="shared" si="119"/>
        <v>0</v>
      </c>
      <c r="BP531" s="30">
        <f t="shared" si="119"/>
        <v>0</v>
      </c>
      <c r="BQ531" s="30">
        <f t="shared" si="119"/>
        <v>0.69899750839113806</v>
      </c>
      <c r="BR531" s="30">
        <f t="shared" si="119"/>
        <v>0</v>
      </c>
      <c r="BS531" s="30">
        <f t="shared" si="119"/>
        <v>0</v>
      </c>
      <c r="BT531" s="30">
        <f t="shared" si="119"/>
        <v>0</v>
      </c>
      <c r="BU531" s="30">
        <f t="shared" si="119"/>
        <v>0</v>
      </c>
      <c r="BV531" s="30">
        <f t="shared" si="119"/>
        <v>0</v>
      </c>
      <c r="BW531" s="30">
        <f t="shared" si="119"/>
        <v>0</v>
      </c>
      <c r="BX531" s="30">
        <f t="shared" si="119"/>
        <v>0</v>
      </c>
      <c r="BY531" s="30">
        <f t="shared" si="121"/>
        <v>110.57338170245949</v>
      </c>
      <c r="DD531" s="7">
        <v>3</v>
      </c>
      <c r="DE531" s="55">
        <f ca="1"/>
        <v>0</v>
      </c>
      <c r="DF531" s="55">
        <f ca="1"/>
        <v>0</v>
      </c>
      <c r="DG531" s="55">
        <f ca="1"/>
        <v>0</v>
      </c>
      <c r="DH531" s="55">
        <f ca="1"/>
        <v>0</v>
      </c>
      <c r="DI531" s="55">
        <f ca="1"/>
        <v>1455.8238359001796</v>
      </c>
      <c r="DJ531" s="55">
        <f ca="1"/>
        <v>2812.4828956032102</v>
      </c>
      <c r="DK531" s="55">
        <f ca="1"/>
        <v>0</v>
      </c>
      <c r="DL531" s="55">
        <f ca="1"/>
        <v>0</v>
      </c>
      <c r="DM531" s="55">
        <f ca="1"/>
        <v>0</v>
      </c>
      <c r="DN531" s="55">
        <f ca="1"/>
        <v>0</v>
      </c>
      <c r="DO531" s="55">
        <f ca="1"/>
        <v>0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0</v>
      </c>
      <c r="DT531" s="55">
        <f ca="1"/>
        <v>2.8126118809575344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ca="1"/>
        <v>0</v>
      </c>
      <c r="EE531" s="55">
        <f t="shared" ca="1" si="122"/>
        <v>4271.1193433843473</v>
      </c>
    </row>
    <row r="532" spans="50:135" x14ac:dyDescent="0.3">
      <c r="AX532" s="7">
        <v>4</v>
      </c>
      <c r="AY532" s="30">
        <f t="shared" si="120"/>
        <v>0</v>
      </c>
      <c r="AZ532" s="30">
        <f t="shared" si="119"/>
        <v>0</v>
      </c>
      <c r="BA532" s="30">
        <f t="shared" si="119"/>
        <v>0</v>
      </c>
      <c r="BB532" s="30">
        <f t="shared" si="119"/>
        <v>0</v>
      </c>
      <c r="BC532" s="30">
        <f t="shared" si="119"/>
        <v>24.505657699937039</v>
      </c>
      <c r="BD532" s="30">
        <f t="shared" si="119"/>
        <v>50.621195834448521</v>
      </c>
      <c r="BE532" s="30">
        <f t="shared" si="119"/>
        <v>0</v>
      </c>
      <c r="BF532" s="30">
        <f t="shared" si="119"/>
        <v>61.866047760976628</v>
      </c>
      <c r="BG532" s="30">
        <f t="shared" si="119"/>
        <v>0</v>
      </c>
      <c r="BH532" s="30">
        <f t="shared" si="119"/>
        <v>0</v>
      </c>
      <c r="BI532" s="30">
        <f t="shared" si="119"/>
        <v>0</v>
      </c>
      <c r="BJ532" s="30">
        <f t="shared" si="119"/>
        <v>0</v>
      </c>
      <c r="BK532" s="30">
        <f t="shared" si="119"/>
        <v>0</v>
      </c>
      <c r="BL532" s="30">
        <f t="shared" si="119"/>
        <v>0</v>
      </c>
      <c r="BM532" s="30">
        <f t="shared" si="119"/>
        <v>5.3912288089913284E-3</v>
      </c>
      <c r="BN532" s="30">
        <f t="shared" si="119"/>
        <v>4.9550984771139811E-2</v>
      </c>
      <c r="BO532" s="30">
        <f t="shared" si="119"/>
        <v>0</v>
      </c>
      <c r="BP532" s="30">
        <f t="shared" si="119"/>
        <v>0</v>
      </c>
      <c r="BQ532" s="30">
        <f t="shared" si="119"/>
        <v>0.87186927319120622</v>
      </c>
      <c r="BR532" s="30">
        <f t="shared" si="119"/>
        <v>0</v>
      </c>
      <c r="BS532" s="30">
        <f t="shared" si="119"/>
        <v>0</v>
      </c>
      <c r="BT532" s="30">
        <f t="shared" si="119"/>
        <v>0</v>
      </c>
      <c r="BU532" s="30">
        <f t="shared" si="119"/>
        <v>0</v>
      </c>
      <c r="BV532" s="30">
        <f t="shared" si="119"/>
        <v>0</v>
      </c>
      <c r="BW532" s="30">
        <f t="shared" si="119"/>
        <v>0</v>
      </c>
      <c r="BX532" s="30">
        <f t="shared" si="119"/>
        <v>0</v>
      </c>
      <c r="BY532" s="30">
        <f t="shared" si="121"/>
        <v>137.91971278213353</v>
      </c>
      <c r="DD532" s="7">
        <v>4</v>
      </c>
      <c r="DE532" s="55">
        <f ca="1"/>
        <v>0</v>
      </c>
      <c r="DF532" s="55">
        <f ca="1"/>
        <v>0</v>
      </c>
      <c r="DG532" s="55">
        <f ca="1"/>
        <v>0</v>
      </c>
      <c r="DH532" s="55">
        <f ca="1"/>
        <v>0</v>
      </c>
      <c r="DI532" s="55">
        <f ca="1"/>
        <v>1815.8692355653345</v>
      </c>
      <c r="DJ532" s="55">
        <f ca="1"/>
        <v>3508.0488713272825</v>
      </c>
      <c r="DK532" s="55">
        <f ca="1"/>
        <v>0</v>
      </c>
      <c r="DL532" s="55">
        <f ca="1"/>
        <v>0</v>
      </c>
      <c r="DM532" s="55">
        <f ca="1"/>
        <v>0</v>
      </c>
      <c r="DN532" s="55">
        <f ca="1"/>
        <v>0</v>
      </c>
      <c r="DO532" s="55">
        <f ca="1"/>
        <v>0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0</v>
      </c>
      <c r="DT532" s="55">
        <f ca="1"/>
        <v>3.5082097217966983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ca="1"/>
        <v>0</v>
      </c>
      <c r="EE532" s="55">
        <f t="shared" ca="1" si="122"/>
        <v>5327.4263166144137</v>
      </c>
    </row>
    <row r="533" spans="50:135" x14ac:dyDescent="0.3">
      <c r="AX533" s="7">
        <v>5</v>
      </c>
      <c r="AY533" s="30">
        <f t="shared" si="120"/>
        <v>0</v>
      </c>
      <c r="AZ533" s="30">
        <f t="shared" si="119"/>
        <v>0</v>
      </c>
      <c r="BA533" s="30">
        <f t="shared" si="119"/>
        <v>0</v>
      </c>
      <c r="BB533" s="30">
        <f t="shared" si="119"/>
        <v>0</v>
      </c>
      <c r="BC533" s="30">
        <f t="shared" si="119"/>
        <v>3.8985379283434343</v>
      </c>
      <c r="BD533" s="30">
        <f t="shared" si="119"/>
        <v>8.0531873238010867</v>
      </c>
      <c r="BE533" s="30">
        <f t="shared" si="119"/>
        <v>0</v>
      </c>
      <c r="BF533" s="30">
        <f t="shared" si="119"/>
        <v>9.8421000009692676</v>
      </c>
      <c r="BG533" s="30">
        <f t="shared" si="119"/>
        <v>0</v>
      </c>
      <c r="BH533" s="30">
        <f t="shared" si="119"/>
        <v>0</v>
      </c>
      <c r="BI533" s="30">
        <f t="shared" si="119"/>
        <v>0</v>
      </c>
      <c r="BJ533" s="30">
        <f t="shared" si="119"/>
        <v>0</v>
      </c>
      <c r="BK533" s="30">
        <f t="shared" si="119"/>
        <v>0</v>
      </c>
      <c r="BL533" s="30">
        <f t="shared" si="119"/>
        <v>0</v>
      </c>
      <c r="BM533" s="30">
        <f t="shared" si="119"/>
        <v>8.5732072926039422E-4</v>
      </c>
      <c r="BN533" s="30">
        <f t="shared" si="119"/>
        <v>7.8829299662125773E-3</v>
      </c>
      <c r="BO533" s="30">
        <f t="shared" si="119"/>
        <v>0</v>
      </c>
      <c r="BP533" s="30">
        <f t="shared" si="119"/>
        <v>0</v>
      </c>
      <c r="BQ533" s="30">
        <f t="shared" si="119"/>
        <v>0.13870329411663512</v>
      </c>
      <c r="BR533" s="30">
        <f t="shared" si="119"/>
        <v>0</v>
      </c>
      <c r="BS533" s="30">
        <f t="shared" si="119"/>
        <v>0</v>
      </c>
      <c r="BT533" s="30">
        <f t="shared" si="119"/>
        <v>0</v>
      </c>
      <c r="BU533" s="30">
        <f t="shared" si="119"/>
        <v>0</v>
      </c>
      <c r="BV533" s="30">
        <f t="shared" si="119"/>
        <v>0</v>
      </c>
      <c r="BW533" s="30">
        <f t="shared" si="119"/>
        <v>0</v>
      </c>
      <c r="BX533" s="30">
        <f t="shared" si="119"/>
        <v>0</v>
      </c>
      <c r="BY533" s="30">
        <f t="shared" si="121"/>
        <v>21.941268797925893</v>
      </c>
      <c r="DD533" s="7">
        <v>5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0</v>
      </c>
      <c r="DI533" s="55">
        <f ca="1"/>
        <v>288.88166049024846</v>
      </c>
      <c r="DJ533" s="55">
        <f ca="1"/>
        <v>558.08588153941525</v>
      </c>
      <c r="DK533" s="55">
        <f ca="1"/>
        <v>0</v>
      </c>
      <c r="DL533" s="55">
        <f ca="1"/>
        <v>0</v>
      </c>
      <c r="DM533" s="55">
        <f ca="1"/>
        <v>0</v>
      </c>
      <c r="DN533" s="55">
        <f ca="1"/>
        <v>0</v>
      </c>
      <c r="DO533" s="55">
        <f ca="1"/>
        <v>0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0</v>
      </c>
      <c r="DT533" s="55">
        <f ca="1"/>
        <v>0.55811144160785042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ca="1"/>
        <v>0</v>
      </c>
      <c r="EE533" s="55">
        <f t="shared" ca="1" si="122"/>
        <v>847.52565347127154</v>
      </c>
    </row>
    <row r="534" spans="50:135" x14ac:dyDescent="0.3">
      <c r="AX534" s="7">
        <v>6</v>
      </c>
      <c r="AY534" s="30">
        <f t="shared" si="120"/>
        <v>0</v>
      </c>
      <c r="AZ534" s="30">
        <f t="shared" si="119"/>
        <v>0</v>
      </c>
      <c r="BA534" s="30">
        <f t="shared" si="119"/>
        <v>0</v>
      </c>
      <c r="BB534" s="30">
        <f t="shared" si="119"/>
        <v>0</v>
      </c>
      <c r="BC534" s="30">
        <f t="shared" si="119"/>
        <v>2.5834254441013607</v>
      </c>
      <c r="BD534" s="30">
        <f t="shared" si="119"/>
        <v>5.3365670450490015</v>
      </c>
      <c r="BE534" s="30">
        <f t="shared" si="119"/>
        <v>0</v>
      </c>
      <c r="BF534" s="30">
        <f t="shared" si="119"/>
        <v>6.5220172351386667</v>
      </c>
      <c r="BG534" s="30">
        <f t="shared" si="119"/>
        <v>0</v>
      </c>
      <c r="BH534" s="30">
        <f t="shared" si="119"/>
        <v>0</v>
      </c>
      <c r="BI534" s="30">
        <f t="shared" si="119"/>
        <v>0</v>
      </c>
      <c r="BJ534" s="30">
        <f t="shared" si="119"/>
        <v>0</v>
      </c>
      <c r="BK534" s="30">
        <f t="shared" si="119"/>
        <v>0</v>
      </c>
      <c r="BL534" s="30">
        <f t="shared" si="119"/>
        <v>0</v>
      </c>
      <c r="BM534" s="30">
        <f t="shared" si="119"/>
        <v>5.6760974516651395E-4</v>
      </c>
      <c r="BN534" s="30">
        <f t="shared" si="119"/>
        <v>5.2237442145047349E-3</v>
      </c>
      <c r="BO534" s="30">
        <f t="shared" si="119"/>
        <v>0</v>
      </c>
      <c r="BP534" s="30">
        <f t="shared" si="119"/>
        <v>0</v>
      </c>
      <c r="BQ534" s="30">
        <f t="shared" si="119"/>
        <v>9.1913846329299026E-2</v>
      </c>
      <c r="BR534" s="30">
        <f t="shared" si="119"/>
        <v>0</v>
      </c>
      <c r="BS534" s="30">
        <f t="shared" si="119"/>
        <v>0</v>
      </c>
      <c r="BT534" s="30">
        <f t="shared" si="119"/>
        <v>0</v>
      </c>
      <c r="BU534" s="30">
        <f t="shared" si="119"/>
        <v>0</v>
      </c>
      <c r="BV534" s="30">
        <f t="shared" si="119"/>
        <v>0</v>
      </c>
      <c r="BW534" s="30">
        <f t="shared" si="119"/>
        <v>0</v>
      </c>
      <c r="BX534" s="30">
        <f t="shared" si="119"/>
        <v>0</v>
      </c>
      <c r="BY534" s="30">
        <f t="shared" si="121"/>
        <v>14.539714924578</v>
      </c>
      <c r="DD534" s="7">
        <v>6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0</v>
      </c>
      <c r="DI534" s="55">
        <f ca="1"/>
        <v>191.43182540791082</v>
      </c>
      <c r="DJ534" s="55">
        <f ca="1"/>
        <v>369.82409622189579</v>
      </c>
      <c r="DK534" s="55">
        <f ca="1"/>
        <v>0</v>
      </c>
      <c r="DL534" s="55">
        <f ca="1"/>
        <v>0</v>
      </c>
      <c r="DM534" s="55">
        <f ca="1"/>
        <v>0</v>
      </c>
      <c r="DN534" s="55">
        <f ca="1"/>
        <v>0</v>
      </c>
      <c r="DO534" s="55">
        <f ca="1"/>
        <v>0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</v>
      </c>
      <c r="DT534" s="55">
        <f ca="1"/>
        <v>0.36984109038693525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ca="1"/>
        <v>0</v>
      </c>
      <c r="EE534" s="55">
        <f t="shared" ca="1" si="122"/>
        <v>561.62576272019351</v>
      </c>
    </row>
    <row r="535" spans="50:135" x14ac:dyDescent="0.3">
      <c r="AX535" s="7">
        <v>7</v>
      </c>
      <c r="AY535" s="30">
        <f t="shared" si="120"/>
        <v>0</v>
      </c>
      <c r="AZ535" s="30">
        <f t="shared" si="119"/>
        <v>0</v>
      </c>
      <c r="BA535" s="30">
        <f t="shared" si="119"/>
        <v>0</v>
      </c>
      <c r="BB535" s="30">
        <f t="shared" si="119"/>
        <v>0</v>
      </c>
      <c r="BC535" s="30">
        <f t="shared" si="119"/>
        <v>27.475363362344716</v>
      </c>
      <c r="BD535" s="30">
        <f t="shared" si="119"/>
        <v>56.755699693693607</v>
      </c>
      <c r="BE535" s="30">
        <f t="shared" si="119"/>
        <v>0</v>
      </c>
      <c r="BF535" s="30">
        <f t="shared" si="119"/>
        <v>69.363253289276329</v>
      </c>
      <c r="BG535" s="30">
        <f t="shared" si="119"/>
        <v>0</v>
      </c>
      <c r="BH535" s="30">
        <f t="shared" si="119"/>
        <v>0</v>
      </c>
      <c r="BI535" s="30">
        <f t="shared" si="119"/>
        <v>0</v>
      </c>
      <c r="BJ535" s="30">
        <f t="shared" si="119"/>
        <v>0</v>
      </c>
      <c r="BK535" s="30">
        <f t="shared" si="119"/>
        <v>0</v>
      </c>
      <c r="BL535" s="30">
        <f t="shared" si="119"/>
        <v>0</v>
      </c>
      <c r="BM535" s="30">
        <f t="shared" si="119"/>
        <v>6.0406849079748899E-3</v>
      </c>
      <c r="BN535" s="30">
        <f t="shared" si="119"/>
        <v>5.5530254492581664E-2</v>
      </c>
      <c r="BO535" s="30">
        <f t="shared" si="119"/>
        <v>0</v>
      </c>
      <c r="BP535" s="30">
        <f t="shared" si="119"/>
        <v>0</v>
      </c>
      <c r="BQ535" s="30">
        <f t="shared" si="119"/>
        <v>0.97752630797332696</v>
      </c>
      <c r="BR535" s="30">
        <f t="shared" si="119"/>
        <v>0</v>
      </c>
      <c r="BS535" s="30">
        <f t="shared" si="119"/>
        <v>0</v>
      </c>
      <c r="BT535" s="30">
        <f t="shared" si="119"/>
        <v>0</v>
      </c>
      <c r="BU535" s="30">
        <f t="shared" si="119"/>
        <v>0</v>
      </c>
      <c r="BV535" s="30">
        <f t="shared" si="119"/>
        <v>0</v>
      </c>
      <c r="BW535" s="30">
        <f t="shared" si="119"/>
        <v>0</v>
      </c>
      <c r="BX535" s="30">
        <f t="shared" si="119"/>
        <v>0</v>
      </c>
      <c r="BY535" s="30">
        <f t="shared" si="121"/>
        <v>154.63341359268858</v>
      </c>
      <c r="DD535" s="7">
        <v>7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0</v>
      </c>
      <c r="DI535" s="55">
        <f ca="1"/>
        <v>2035.9244251497432</v>
      </c>
      <c r="DJ535" s="55">
        <f ca="1"/>
        <v>3933.1699887729669</v>
      </c>
      <c r="DK535" s="55">
        <f ca="1"/>
        <v>0</v>
      </c>
      <c r="DL535" s="55">
        <f ca="1"/>
        <v>0</v>
      </c>
      <c r="DM535" s="55">
        <f ca="1"/>
        <v>0</v>
      </c>
      <c r="DN535" s="55">
        <f ca="1"/>
        <v>0</v>
      </c>
      <c r="DO535" s="55">
        <f ca="1"/>
        <v>0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0</v>
      </c>
      <c r="DT535" s="55">
        <f ca="1"/>
        <v>3.9315420180747815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ca="1"/>
        <v>0</v>
      </c>
      <c r="EE535" s="55">
        <f t="shared" ca="1" si="122"/>
        <v>5973.025955940785</v>
      </c>
    </row>
    <row r="536" spans="50:135" x14ac:dyDescent="0.3">
      <c r="AX536" s="7">
        <v>8</v>
      </c>
      <c r="AY536" s="30">
        <f t="shared" si="120"/>
        <v>8703.5962796961649</v>
      </c>
      <c r="AZ536" s="30">
        <f t="shared" si="119"/>
        <v>1.1550168778863867</v>
      </c>
      <c r="BA536" s="30">
        <f t="shared" si="119"/>
        <v>0</v>
      </c>
      <c r="BB536" s="30">
        <f t="shared" si="119"/>
        <v>0</v>
      </c>
      <c r="BC536" s="30">
        <f t="shared" si="119"/>
        <v>35.275612877085806</v>
      </c>
      <c r="BD536" s="30">
        <f t="shared" si="119"/>
        <v>72.868630186459995</v>
      </c>
      <c r="BE536" s="30">
        <f t="shared" si="119"/>
        <v>0</v>
      </c>
      <c r="BF536" s="30">
        <f t="shared" si="119"/>
        <v>1376.923684202131</v>
      </c>
      <c r="BG536" s="30">
        <f t="shared" si="119"/>
        <v>66.961131195834625</v>
      </c>
      <c r="BH536" s="30">
        <f t="shared" si="119"/>
        <v>0</v>
      </c>
      <c r="BI536" s="30">
        <f t="shared" si="119"/>
        <v>18.484428157218463</v>
      </c>
      <c r="BJ536" s="30">
        <f t="shared" si="119"/>
        <v>5525.962354567826</v>
      </c>
      <c r="BK536" s="30">
        <f t="shared" si="119"/>
        <v>0</v>
      </c>
      <c r="BL536" s="30">
        <f t="shared" si="119"/>
        <v>0</v>
      </c>
      <c r="BM536" s="30">
        <f t="shared" si="119"/>
        <v>7.7574021590659618E-3</v>
      </c>
      <c r="BN536" s="30">
        <f t="shared" si="119"/>
        <v>7.1328074419251083E-2</v>
      </c>
      <c r="BO536" s="30">
        <f t="shared" si="119"/>
        <v>0</v>
      </c>
      <c r="BP536" s="30">
        <f t="shared" si="119"/>
        <v>0</v>
      </c>
      <c r="BQ536" s="30">
        <f t="shared" si="119"/>
        <v>14.988411400312435</v>
      </c>
      <c r="BR536" s="30">
        <f t="shared" si="119"/>
        <v>0</v>
      </c>
      <c r="BS536" s="30">
        <f t="shared" si="119"/>
        <v>0</v>
      </c>
      <c r="BT536" s="30">
        <f t="shared" si="119"/>
        <v>0</v>
      </c>
      <c r="BU536" s="30">
        <f t="shared" si="119"/>
        <v>0</v>
      </c>
      <c r="BV536" s="30">
        <f t="shared" si="119"/>
        <v>0</v>
      </c>
      <c r="BW536" s="30">
        <f t="shared" si="119"/>
        <v>0</v>
      </c>
      <c r="BX536" s="30">
        <f t="shared" si="119"/>
        <v>0</v>
      </c>
      <c r="BY536" s="30">
        <f t="shared" si="121"/>
        <v>15816.294634637497</v>
      </c>
      <c r="DD536" s="7">
        <v>8</v>
      </c>
      <c r="DE536" s="55">
        <f ca="1"/>
        <v>823360.20805925713</v>
      </c>
      <c r="DF536" s="55">
        <f ca="1"/>
        <v>116.65670466652506</v>
      </c>
      <c r="DG536" s="55">
        <f ca="1"/>
        <v>0</v>
      </c>
      <c r="DH536" s="55">
        <f ca="1"/>
        <v>0</v>
      </c>
      <c r="DI536" s="55">
        <f ca="1"/>
        <v>2613.9229141920578</v>
      </c>
      <c r="DJ536" s="55">
        <f ca="1"/>
        <v>5049.7960719216771</v>
      </c>
      <c r="DK536" s="55">
        <f ca="1"/>
        <v>0</v>
      </c>
      <c r="DL536" s="55">
        <f ca="1"/>
        <v>0</v>
      </c>
      <c r="DM536" s="55">
        <f ca="1"/>
        <v>5182.7915545576006</v>
      </c>
      <c r="DN536" s="55">
        <f ca="1"/>
        <v>0</v>
      </c>
      <c r="DO536" s="55">
        <f ca="1"/>
        <v>0</v>
      </c>
      <c r="DP536" s="55">
        <f ca="1"/>
        <v>310006.48809125507</v>
      </c>
      <c r="DQ536" s="55">
        <f ca="1"/>
        <v>0</v>
      </c>
      <c r="DR536" s="55">
        <f ca="1"/>
        <v>0</v>
      </c>
      <c r="DS536" s="55">
        <f ca="1"/>
        <v>0</v>
      </c>
      <c r="DT536" s="55">
        <f ca="1"/>
        <v>5.0500276688829766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ca="1"/>
        <v>0</v>
      </c>
      <c r="EE536" s="55">
        <f t="shared" ca="1" si="122"/>
        <v>1146334.9134235191</v>
      </c>
    </row>
    <row r="537" spans="50:135" x14ac:dyDescent="0.3">
      <c r="AX537" s="7">
        <v>9</v>
      </c>
      <c r="AY537" s="30">
        <f t="shared" si="120"/>
        <v>196.35620369641856</v>
      </c>
      <c r="AZ537" s="30">
        <f t="shared" si="119"/>
        <v>2.6057588495048647E-2</v>
      </c>
      <c r="BA537" s="30">
        <f t="shared" si="119"/>
        <v>0</v>
      </c>
      <c r="BB537" s="30">
        <f t="shared" si="119"/>
        <v>0</v>
      </c>
      <c r="BC537" s="30">
        <f t="shared" si="119"/>
        <v>0.795830275813454</v>
      </c>
      <c r="BD537" s="30">
        <f t="shared" si="119"/>
        <v>1.643942012752347</v>
      </c>
      <c r="BE537" s="30">
        <f t="shared" si="119"/>
        <v>0</v>
      </c>
      <c r="BF537" s="30">
        <f t="shared" si="119"/>
        <v>31.063884257730354</v>
      </c>
      <c r="BG537" s="30">
        <f t="shared" si="119"/>
        <v>1.5106667516979537</v>
      </c>
      <c r="BH537" s="30">
        <f t="shared" si="119"/>
        <v>0</v>
      </c>
      <c r="BI537" s="30">
        <f t="shared" si="119"/>
        <v>0.41701522216638964</v>
      </c>
      <c r="BJ537" s="30">
        <f t="shared" si="119"/>
        <v>124.66766095115931</v>
      </c>
      <c r="BK537" s="30">
        <f t="shared" si="119"/>
        <v>0</v>
      </c>
      <c r="BL537" s="30">
        <f t="shared" si="119"/>
        <v>0</v>
      </c>
      <c r="BM537" s="30">
        <f t="shared" si="119"/>
        <v>1.7511198754267734E-4</v>
      </c>
      <c r="BN537" s="30">
        <f t="shared" si="119"/>
        <v>1.6091873464975195E-3</v>
      </c>
      <c r="BO537" s="30">
        <f t="shared" si="119"/>
        <v>0</v>
      </c>
      <c r="BP537" s="30">
        <f t="shared" si="119"/>
        <v>0</v>
      </c>
      <c r="BQ537" s="30">
        <f t="shared" si="119"/>
        <v>0.33814385166996813</v>
      </c>
      <c r="BR537" s="30">
        <f t="shared" si="119"/>
        <v>0</v>
      </c>
      <c r="BS537" s="30">
        <f t="shared" si="119"/>
        <v>0</v>
      </c>
      <c r="BT537" s="30">
        <f t="shared" si="119"/>
        <v>0</v>
      </c>
      <c r="BU537" s="30">
        <f t="shared" si="119"/>
        <v>0</v>
      </c>
      <c r="BV537" s="30">
        <f t="shared" si="119"/>
        <v>0</v>
      </c>
      <c r="BW537" s="30">
        <f t="shared" si="119"/>
        <v>0</v>
      </c>
      <c r="BX537" s="30">
        <f t="shared" si="119"/>
        <v>0</v>
      </c>
      <c r="BY537" s="30">
        <f t="shared" si="121"/>
        <v>356.82118890723734</v>
      </c>
      <c r="DD537" s="7">
        <v>9</v>
      </c>
      <c r="DE537" s="55">
        <f ca="1"/>
        <v>18575.296869681195</v>
      </c>
      <c r="DF537" s="55">
        <f ca="1"/>
        <v>2.6318164379999134</v>
      </c>
      <c r="DG537" s="55">
        <f ca="1"/>
        <v>0</v>
      </c>
      <c r="DH537" s="55">
        <f ca="1"/>
        <v>0</v>
      </c>
      <c r="DI537" s="55">
        <f ca="1"/>
        <v>58.971023437776935</v>
      </c>
      <c r="DJ537" s="55">
        <f ca="1"/>
        <v>113.92518148373765</v>
      </c>
      <c r="DK537" s="55">
        <f ca="1"/>
        <v>0</v>
      </c>
      <c r="DL537" s="55">
        <f ca="1"/>
        <v>0</v>
      </c>
      <c r="DM537" s="55">
        <f ca="1"/>
        <v>116.92560658142163</v>
      </c>
      <c r="DN537" s="55">
        <f ca="1"/>
        <v>0</v>
      </c>
      <c r="DO537" s="55">
        <f ca="1"/>
        <v>0</v>
      </c>
      <c r="DP537" s="55">
        <f ca="1"/>
        <v>6993.8557793600376</v>
      </c>
      <c r="DQ537" s="55">
        <f ca="1"/>
        <v>0</v>
      </c>
      <c r="DR537" s="55">
        <f ca="1"/>
        <v>0</v>
      </c>
      <c r="DS537" s="55">
        <f ca="1"/>
        <v>0</v>
      </c>
      <c r="DT537" s="55">
        <f ca="1"/>
        <v>0.11393046413202437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ca="1"/>
        <v>0</v>
      </c>
      <c r="EE537" s="55">
        <f t="shared" ca="1" si="122"/>
        <v>25861.720207446302</v>
      </c>
    </row>
    <row r="538" spans="50:135" x14ac:dyDescent="0.3">
      <c r="AX538" s="7">
        <v>10</v>
      </c>
      <c r="AY538" s="30">
        <f t="shared" si="120"/>
        <v>2396.5044180898162</v>
      </c>
      <c r="AZ538" s="30">
        <f t="shared" si="119"/>
        <v>0.3180298074382113</v>
      </c>
      <c r="BA538" s="30">
        <f t="shared" si="119"/>
        <v>0</v>
      </c>
      <c r="BB538" s="30">
        <f t="shared" si="119"/>
        <v>0</v>
      </c>
      <c r="BC538" s="30">
        <f t="shared" si="119"/>
        <v>9.7130151053519285</v>
      </c>
      <c r="BD538" s="30">
        <f t="shared" si="119"/>
        <v>20.064119310505671</v>
      </c>
      <c r="BE538" s="30">
        <f t="shared" si="119"/>
        <v>0</v>
      </c>
      <c r="BF538" s="30">
        <f t="shared" si="119"/>
        <v>379.13106120429291</v>
      </c>
      <c r="BG538" s="30">
        <f t="shared" si="119"/>
        <v>18.437510377172785</v>
      </c>
      <c r="BH538" s="30">
        <f t="shared" si="119"/>
        <v>0</v>
      </c>
      <c r="BI538" s="30">
        <f t="shared" si="119"/>
        <v>5.0896218455452393</v>
      </c>
      <c r="BJ538" s="30">
        <f t="shared" si="119"/>
        <v>1521.5541685176279</v>
      </c>
      <c r="BK538" s="30">
        <f t="shared" si="119"/>
        <v>0</v>
      </c>
      <c r="BL538" s="30">
        <f t="shared" si="119"/>
        <v>0</v>
      </c>
      <c r="BM538" s="30">
        <f t="shared" si="119"/>
        <v>2.1367231465976317E-3</v>
      </c>
      <c r="BN538" s="30">
        <f t="shared" si="119"/>
        <v>1.9639933611400609E-2</v>
      </c>
      <c r="BO538" s="30">
        <f t="shared" si="119"/>
        <v>0</v>
      </c>
      <c r="BP538" s="30">
        <f t="shared" si="119"/>
        <v>0</v>
      </c>
      <c r="BQ538" s="30">
        <f t="shared" si="119"/>
        <v>4.127006009478758</v>
      </c>
      <c r="BR538" s="30">
        <f t="shared" si="119"/>
        <v>0</v>
      </c>
      <c r="BS538" s="30">
        <f t="shared" si="119"/>
        <v>0</v>
      </c>
      <c r="BT538" s="30">
        <f t="shared" si="119"/>
        <v>0</v>
      </c>
      <c r="BU538" s="30">
        <f t="shared" si="119"/>
        <v>0</v>
      </c>
      <c r="BV538" s="30">
        <f t="shared" si="119"/>
        <v>0</v>
      </c>
      <c r="BW538" s="30">
        <f t="shared" si="119"/>
        <v>0</v>
      </c>
      <c r="BX538" s="30">
        <f t="shared" si="119"/>
        <v>0</v>
      </c>
      <c r="BY538" s="30">
        <f t="shared" si="121"/>
        <v>4354.9607269239868</v>
      </c>
      <c r="DD538" s="7">
        <v>10</v>
      </c>
      <c r="DE538" s="55">
        <f ca="1"/>
        <v>226709.3179512966</v>
      </c>
      <c r="DF538" s="55">
        <f ca="1"/>
        <v>32.121010551259339</v>
      </c>
      <c r="DG538" s="55">
        <f ca="1"/>
        <v>0</v>
      </c>
      <c r="DH538" s="55">
        <f ca="1"/>
        <v>0</v>
      </c>
      <c r="DI538" s="55">
        <f ca="1"/>
        <v>719.73441930657782</v>
      </c>
      <c r="DJ538" s="55">
        <f ca="1"/>
        <v>1390.4434682180429</v>
      </c>
      <c r="DK538" s="55">
        <f ca="1"/>
        <v>0</v>
      </c>
      <c r="DL538" s="55">
        <f ca="1"/>
        <v>0</v>
      </c>
      <c r="DM538" s="55">
        <f ca="1"/>
        <v>1427.0633031931736</v>
      </c>
      <c r="DN538" s="55">
        <f ca="1"/>
        <v>0</v>
      </c>
      <c r="DO538" s="55">
        <f ca="1"/>
        <v>0</v>
      </c>
      <c r="DP538" s="55">
        <f ca="1"/>
        <v>85359.188853838932</v>
      </c>
      <c r="DQ538" s="55">
        <f ca="1"/>
        <v>0</v>
      </c>
      <c r="DR538" s="55">
        <f ca="1"/>
        <v>0</v>
      </c>
      <c r="DS538" s="55">
        <f ca="1"/>
        <v>0</v>
      </c>
      <c r="DT538" s="55">
        <f ca="1"/>
        <v>1.390507299687163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ca="1"/>
        <v>0</v>
      </c>
      <c r="EE538" s="55">
        <f t="shared" ca="1" si="122"/>
        <v>315639.25951370422</v>
      </c>
    </row>
    <row r="539" spans="50:135" x14ac:dyDescent="0.3">
      <c r="AX539" s="7">
        <v>11</v>
      </c>
      <c r="AY539" s="30">
        <f t="shared" si="120"/>
        <v>0</v>
      </c>
      <c r="AZ539" s="30">
        <f t="shared" si="119"/>
        <v>0</v>
      </c>
      <c r="BA539" s="30">
        <f t="shared" si="119"/>
        <v>0</v>
      </c>
      <c r="BB539" s="30">
        <f t="shared" si="119"/>
        <v>0</v>
      </c>
      <c r="BC539" s="30">
        <f t="shared" si="119"/>
        <v>4166.0734782862455</v>
      </c>
      <c r="BD539" s="30">
        <f t="shared" si="119"/>
        <v>8605.8339669214129</v>
      </c>
      <c r="BE539" s="30">
        <f t="shared" ref="BE539:BX551" si="123">AC98*$L99*AC154</f>
        <v>0</v>
      </c>
      <c r="BF539" s="30">
        <f t="shared" si="123"/>
        <v>10517.510034929417</v>
      </c>
      <c r="BG539" s="30">
        <f t="shared" si="123"/>
        <v>0</v>
      </c>
      <c r="BH539" s="30">
        <f t="shared" si="123"/>
        <v>0</v>
      </c>
      <c r="BI539" s="30">
        <f t="shared" si="123"/>
        <v>0</v>
      </c>
      <c r="BJ539" s="30">
        <f t="shared" si="123"/>
        <v>0</v>
      </c>
      <c r="BK539" s="30">
        <f t="shared" si="123"/>
        <v>0</v>
      </c>
      <c r="BL539" s="30">
        <f t="shared" si="123"/>
        <v>0</v>
      </c>
      <c r="BM539" s="30">
        <f t="shared" si="123"/>
        <v>0.91599098834102044</v>
      </c>
      <c r="BN539" s="30">
        <f t="shared" si="123"/>
        <v>8.4303595387138177</v>
      </c>
      <c r="BO539" s="30">
        <f t="shared" si="123"/>
        <v>0</v>
      </c>
      <c r="BP539" s="30">
        <f t="shared" si="123"/>
        <v>0</v>
      </c>
      <c r="BQ539" s="30">
        <f t="shared" si="123"/>
        <v>148.22174951962049</v>
      </c>
      <c r="BR539" s="30">
        <f t="shared" si="123"/>
        <v>0</v>
      </c>
      <c r="BS539" s="30">
        <f t="shared" si="123"/>
        <v>0</v>
      </c>
      <c r="BT539" s="30">
        <f t="shared" si="123"/>
        <v>0</v>
      </c>
      <c r="BU539" s="30">
        <f t="shared" si="123"/>
        <v>0</v>
      </c>
      <c r="BV539" s="30">
        <f t="shared" si="123"/>
        <v>0</v>
      </c>
      <c r="BW539" s="30">
        <f t="shared" si="123"/>
        <v>0</v>
      </c>
      <c r="BX539" s="30">
        <f t="shared" si="123"/>
        <v>0</v>
      </c>
      <c r="BY539" s="30">
        <f t="shared" si="121"/>
        <v>23446.985580183751</v>
      </c>
      <c r="DD539" s="7">
        <v>11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0</v>
      </c>
      <c r="DI539" s="55">
        <f ca="1"/>
        <v>308706.04474101076</v>
      </c>
      <c r="DJ539" s="55">
        <f ca="1"/>
        <v>596384.29390765389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0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0</v>
      </c>
      <c r="DT539" s="55">
        <f ca="1"/>
        <v>596.86945534093832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ca="1"/>
        <v>0</v>
      </c>
      <c r="EE539" s="55">
        <f t="shared" ca="1" si="122"/>
        <v>905687.20810400555</v>
      </c>
    </row>
    <row r="540" spans="50:135" x14ac:dyDescent="0.3">
      <c r="AX540" s="7">
        <v>12</v>
      </c>
      <c r="AY540" s="30">
        <f t="shared" si="120"/>
        <v>6056.3454930931357</v>
      </c>
      <c r="AZ540" s="30">
        <f t="shared" si="120"/>
        <v>4.4824641869671442</v>
      </c>
      <c r="BA540" s="30">
        <f t="shared" si="120"/>
        <v>0</v>
      </c>
      <c r="BB540" s="30">
        <f t="shared" si="120"/>
        <v>0</v>
      </c>
      <c r="BC540" s="30">
        <f t="shared" si="120"/>
        <v>353.17528538169216</v>
      </c>
      <c r="BD540" s="30">
        <f t="shared" si="120"/>
        <v>729.55215091337766</v>
      </c>
      <c r="BE540" s="30">
        <f t="shared" si="123"/>
        <v>0</v>
      </c>
      <c r="BF540" s="30">
        <f t="shared" si="123"/>
        <v>4432.0406049883823</v>
      </c>
      <c r="BG540" s="30">
        <f t="shared" si="123"/>
        <v>519.46685143271611</v>
      </c>
      <c r="BH540" s="30">
        <f t="shared" si="123"/>
        <v>0</v>
      </c>
      <c r="BI540" s="30">
        <f t="shared" si="123"/>
        <v>1402.653432612065</v>
      </c>
      <c r="BJ540" s="30">
        <f t="shared" si="123"/>
        <v>7069.7816913244351</v>
      </c>
      <c r="BK540" s="30">
        <f t="shared" si="123"/>
        <v>0</v>
      </c>
      <c r="BL540" s="30">
        <f t="shared" si="123"/>
        <v>0</v>
      </c>
      <c r="BM540" s="30">
        <f t="shared" si="123"/>
        <v>7.7639885696375865E-2</v>
      </c>
      <c r="BN540" s="30">
        <f t="shared" si="123"/>
        <v>0.71412828424943364</v>
      </c>
      <c r="BO540" s="30">
        <f t="shared" si="123"/>
        <v>0</v>
      </c>
      <c r="BP540" s="30">
        <f t="shared" si="123"/>
        <v>38249.357149113792</v>
      </c>
      <c r="BQ540" s="30">
        <f t="shared" si="123"/>
        <v>2293.290320041569</v>
      </c>
      <c r="BR540" s="30">
        <f t="shared" si="123"/>
        <v>0</v>
      </c>
      <c r="BS540" s="30">
        <f t="shared" si="123"/>
        <v>0</v>
      </c>
      <c r="BT540" s="30">
        <f t="shared" si="123"/>
        <v>0</v>
      </c>
      <c r="BU540" s="30">
        <f t="shared" si="123"/>
        <v>0</v>
      </c>
      <c r="BV540" s="30">
        <f t="shared" si="123"/>
        <v>0</v>
      </c>
      <c r="BW540" s="30">
        <f t="shared" si="123"/>
        <v>0</v>
      </c>
      <c r="BX540" s="30">
        <f t="shared" si="123"/>
        <v>0</v>
      </c>
      <c r="BY540" s="30">
        <f t="shared" si="121"/>
        <v>61110.937211258082</v>
      </c>
      <c r="DD540" s="7">
        <v>12</v>
      </c>
      <c r="DE540" s="55">
        <f ca="1"/>
        <v>572930.28364661057</v>
      </c>
      <c r="DF540" s="55">
        <f ca="1"/>
        <v>452.72888288368159</v>
      </c>
      <c r="DG540" s="55">
        <f ca="1"/>
        <v>0</v>
      </c>
      <c r="DH540" s="55">
        <f ca="1"/>
        <v>0</v>
      </c>
      <c r="DI540" s="55">
        <f ca="1"/>
        <v>26170.288646783389</v>
      </c>
      <c r="DJ540" s="55">
        <f ca="1"/>
        <v>50557.964058297068</v>
      </c>
      <c r="DK540" s="55">
        <f ca="1"/>
        <v>0</v>
      </c>
      <c r="DL540" s="55">
        <f ca="1"/>
        <v>0</v>
      </c>
      <c r="DM540" s="55">
        <f ca="1"/>
        <v>40206.734300892233</v>
      </c>
      <c r="DN540" s="55">
        <f ca="1"/>
        <v>0</v>
      </c>
      <c r="DO540" s="55">
        <f ca="1"/>
        <v>0</v>
      </c>
      <c r="DP540" s="55">
        <f ca="1"/>
        <v>396614.75288330083</v>
      </c>
      <c r="DQ540" s="55">
        <f ca="1"/>
        <v>0</v>
      </c>
      <c r="DR540" s="55">
        <f ca="1"/>
        <v>0</v>
      </c>
      <c r="DS540" s="55">
        <f ca="1"/>
        <v>0</v>
      </c>
      <c r="DT540" s="55">
        <f ca="1"/>
        <v>50.5602825248599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ca="1"/>
        <v>0</v>
      </c>
      <c r="EE540" s="55">
        <f t="shared" ca="1" si="122"/>
        <v>1086983.3127012928</v>
      </c>
    </row>
    <row r="541" spans="50:135" x14ac:dyDescent="0.3">
      <c r="AX541" s="7">
        <v>13</v>
      </c>
      <c r="AY541" s="30">
        <f t="shared" si="120"/>
        <v>270.97227857818649</v>
      </c>
      <c r="AZ541" s="30">
        <f t="shared" si="120"/>
        <v>0.20055387076850259</v>
      </c>
      <c r="BA541" s="30">
        <f t="shared" si="120"/>
        <v>0</v>
      </c>
      <c r="BB541" s="30">
        <f t="shared" si="120"/>
        <v>0</v>
      </c>
      <c r="BC541" s="30">
        <f t="shared" si="120"/>
        <v>15.801725959028078</v>
      </c>
      <c r="BD541" s="30">
        <f t="shared" si="120"/>
        <v>32.641534230200193</v>
      </c>
      <c r="BE541" s="30">
        <f t="shared" si="123"/>
        <v>0</v>
      </c>
      <c r="BF541" s="30">
        <f t="shared" si="123"/>
        <v>198.29782550791819</v>
      </c>
      <c r="BG541" s="30">
        <f t="shared" si="123"/>
        <v>23.241923123803208</v>
      </c>
      <c r="BH541" s="30">
        <f t="shared" si="123"/>
        <v>0</v>
      </c>
      <c r="BI541" s="30">
        <f t="shared" si="123"/>
        <v>62.757350470830573</v>
      </c>
      <c r="BJ541" s="30">
        <f t="shared" si="123"/>
        <v>316.31531857196791</v>
      </c>
      <c r="BK541" s="30">
        <f t="shared" si="123"/>
        <v>0</v>
      </c>
      <c r="BL541" s="30">
        <f t="shared" si="123"/>
        <v>0</v>
      </c>
      <c r="BM541" s="30">
        <f t="shared" si="123"/>
        <v>3.4724040173040294E-3</v>
      </c>
      <c r="BN541" s="30">
        <f t="shared" si="123"/>
        <v>3.2016202177894949E-2</v>
      </c>
      <c r="BO541" s="30">
        <f t="shared" si="123"/>
        <v>0</v>
      </c>
      <c r="BP541" s="30">
        <f t="shared" si="123"/>
        <v>1711.3481176135731</v>
      </c>
      <c r="BQ541" s="30">
        <f t="shared" si="123"/>
        <v>102.60611852080469</v>
      </c>
      <c r="BR541" s="30">
        <f t="shared" si="123"/>
        <v>0</v>
      </c>
      <c r="BS541" s="30">
        <f t="shared" si="123"/>
        <v>0</v>
      </c>
      <c r="BT541" s="30">
        <f t="shared" si="123"/>
        <v>0</v>
      </c>
      <c r="BU541" s="30">
        <f t="shared" si="123"/>
        <v>0</v>
      </c>
      <c r="BV541" s="30">
        <f t="shared" si="123"/>
        <v>0</v>
      </c>
      <c r="BW541" s="30">
        <f t="shared" si="123"/>
        <v>0</v>
      </c>
      <c r="BX541" s="30">
        <f t="shared" si="123"/>
        <v>0</v>
      </c>
      <c r="BY541" s="30">
        <f t="shared" si="121"/>
        <v>2734.2182350532757</v>
      </c>
      <c r="DD541" s="7">
        <v>13</v>
      </c>
      <c r="DE541" s="55">
        <f ca="1"/>
        <v>25633.977553496439</v>
      </c>
      <c r="DF541" s="55">
        <f ca="1"/>
        <v>20.255940947618761</v>
      </c>
      <c r="DG541" s="55">
        <f ca="1"/>
        <v>0</v>
      </c>
      <c r="DH541" s="55">
        <f ca="1"/>
        <v>0</v>
      </c>
      <c r="DI541" s="55">
        <f ca="1"/>
        <v>1170.9078935639805</v>
      </c>
      <c r="DJ541" s="55">
        <f ca="1"/>
        <v>2262.0583221528732</v>
      </c>
      <c r="DK541" s="55">
        <f ca="1"/>
        <v>0</v>
      </c>
      <c r="DL541" s="55">
        <f ca="1"/>
        <v>0</v>
      </c>
      <c r="DM541" s="55">
        <f ca="1"/>
        <v>1798.9248497823685</v>
      </c>
      <c r="DN541" s="55">
        <f ca="1"/>
        <v>0</v>
      </c>
      <c r="DO541" s="55">
        <f ca="1"/>
        <v>0</v>
      </c>
      <c r="DP541" s="55">
        <f ca="1"/>
        <v>17745.2893718874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2.2667471141949624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ca="1"/>
        <v>0</v>
      </c>
      <c r="EE541" s="55">
        <f t="shared" ca="1" si="122"/>
        <v>48633.680678944882</v>
      </c>
    </row>
    <row r="542" spans="50:135" x14ac:dyDescent="0.3">
      <c r="AX542" s="7">
        <v>14</v>
      </c>
      <c r="AY542" s="30">
        <f t="shared" si="120"/>
        <v>18134.630400541533</v>
      </c>
      <c r="AZ542" s="30">
        <f t="shared" si="120"/>
        <v>13.421927697021504</v>
      </c>
      <c r="BA542" s="30">
        <f t="shared" si="120"/>
        <v>0</v>
      </c>
      <c r="BB542" s="30">
        <f t="shared" si="120"/>
        <v>0</v>
      </c>
      <c r="BC542" s="30">
        <f t="shared" si="120"/>
        <v>892.53586817041707</v>
      </c>
      <c r="BD542" s="30">
        <f t="shared" si="120"/>
        <v>1843.7061971968146</v>
      </c>
      <c r="BE542" s="30">
        <f t="shared" si="123"/>
        <v>0</v>
      </c>
      <c r="BF542" s="30">
        <f t="shared" si="123"/>
        <v>16511.79311869567</v>
      </c>
      <c r="BG542" s="30">
        <f t="shared" si="123"/>
        <v>1030.7939416087129</v>
      </c>
      <c r="BH542" s="30">
        <f t="shared" si="123"/>
        <v>0</v>
      </c>
      <c r="BI542" s="30">
        <f t="shared" si="123"/>
        <v>423.52126864737011</v>
      </c>
      <c r="BJ542" s="30">
        <f t="shared" si="123"/>
        <v>34115.764342271948</v>
      </c>
      <c r="BK542" s="30">
        <f t="shared" si="123"/>
        <v>0</v>
      </c>
      <c r="BL542" s="30">
        <f t="shared" si="123"/>
        <v>0</v>
      </c>
      <c r="BM542" s="30">
        <f t="shared" si="123"/>
        <v>0.19627611077047058</v>
      </c>
      <c r="BN542" s="30">
        <f t="shared" si="123"/>
        <v>1.8047273808187136</v>
      </c>
      <c r="BO542" s="30">
        <f t="shared" si="123"/>
        <v>0</v>
      </c>
      <c r="BP542" s="30">
        <f t="shared" si="123"/>
        <v>1498.5984274491468</v>
      </c>
      <c r="BQ542" s="30">
        <f t="shared" si="123"/>
        <v>11066.445268447313</v>
      </c>
      <c r="BR542" s="30">
        <f t="shared" si="123"/>
        <v>0</v>
      </c>
      <c r="BS542" s="30">
        <f t="shared" si="123"/>
        <v>0</v>
      </c>
      <c r="BT542" s="30">
        <f t="shared" si="123"/>
        <v>0</v>
      </c>
      <c r="BU542" s="30">
        <f t="shared" si="123"/>
        <v>0</v>
      </c>
      <c r="BV542" s="30">
        <f t="shared" si="123"/>
        <v>0</v>
      </c>
      <c r="BW542" s="30">
        <f t="shared" si="123"/>
        <v>0</v>
      </c>
      <c r="BX542" s="30">
        <f t="shared" si="123"/>
        <v>0</v>
      </c>
      <c r="BY542" s="30">
        <f t="shared" si="121"/>
        <v>85533.211764217529</v>
      </c>
      <c r="DD542" s="7">
        <v>14</v>
      </c>
      <c r="DE542" s="55">
        <f ca="1"/>
        <v>1715536.0358912288</v>
      </c>
      <c r="DF542" s="55">
        <f ca="1"/>
        <v>1355.614697399172</v>
      </c>
      <c r="DG542" s="55">
        <f ca="1"/>
        <v>0</v>
      </c>
      <c r="DH542" s="55">
        <f ca="1"/>
        <v>0</v>
      </c>
      <c r="DI542" s="55">
        <f ca="1"/>
        <v>66136.907831427903</v>
      </c>
      <c r="DJ542" s="55">
        <f ca="1"/>
        <v>127768.83946573925</v>
      </c>
      <c r="DK542" s="55">
        <f ca="1"/>
        <v>0</v>
      </c>
      <c r="DL542" s="55">
        <f ca="1"/>
        <v>0</v>
      </c>
      <c r="DM542" s="55">
        <f ca="1"/>
        <v>79783.45108051438</v>
      </c>
      <c r="DN542" s="55">
        <f ca="1"/>
        <v>0</v>
      </c>
      <c r="DO542" s="55">
        <f ca="1"/>
        <v>0</v>
      </c>
      <c r="DP542" s="55">
        <f ca="1"/>
        <v>1913894.3796014565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127.77469856196493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ca="1"/>
        <v>0</v>
      </c>
      <c r="EE542" s="55">
        <f t="shared" ca="1" si="122"/>
        <v>3904603.003266328</v>
      </c>
    </row>
    <row r="543" spans="50:135" x14ac:dyDescent="0.3">
      <c r="AX543" s="7">
        <v>15</v>
      </c>
      <c r="AY543" s="30">
        <f t="shared" si="120"/>
        <v>1707.8016525073403</v>
      </c>
      <c r="AZ543" s="30">
        <f t="shared" si="120"/>
        <v>1.263989934789481</v>
      </c>
      <c r="BA543" s="30">
        <f t="shared" si="120"/>
        <v>0</v>
      </c>
      <c r="BB543" s="30">
        <f t="shared" si="120"/>
        <v>0</v>
      </c>
      <c r="BC543" s="30">
        <f t="shared" si="120"/>
        <v>84.053228375516184</v>
      </c>
      <c r="BD543" s="30">
        <f t="shared" si="120"/>
        <v>173.62826931930957</v>
      </c>
      <c r="BE543" s="30">
        <f t="shared" si="123"/>
        <v>0</v>
      </c>
      <c r="BF543" s="30">
        <f t="shared" si="123"/>
        <v>1554.9733826818533</v>
      </c>
      <c r="BG543" s="30">
        <f t="shared" si="123"/>
        <v>97.073475346409865</v>
      </c>
      <c r="BH543" s="30">
        <f t="shared" si="123"/>
        <v>0</v>
      </c>
      <c r="BI543" s="30">
        <f t="shared" si="123"/>
        <v>39.884481053563398</v>
      </c>
      <c r="BJ543" s="30">
        <f t="shared" si="123"/>
        <v>3212.801002364437</v>
      </c>
      <c r="BK543" s="30">
        <f t="shared" si="123"/>
        <v>0</v>
      </c>
      <c r="BL543" s="30">
        <f t="shared" si="123"/>
        <v>0</v>
      </c>
      <c r="BM543" s="30">
        <f t="shared" si="123"/>
        <v>1.8484009504535354E-2</v>
      </c>
      <c r="BN543" s="30">
        <f t="shared" si="123"/>
        <v>0.16995749844633151</v>
      </c>
      <c r="BO543" s="30">
        <f t="shared" si="123"/>
        <v>0</v>
      </c>
      <c r="BP543" s="30">
        <f t="shared" si="123"/>
        <v>141.12826203901682</v>
      </c>
      <c r="BQ543" s="30">
        <f t="shared" si="123"/>
        <v>1042.1659059320878</v>
      </c>
      <c r="BR543" s="30">
        <f t="shared" si="123"/>
        <v>0</v>
      </c>
      <c r="BS543" s="30">
        <f t="shared" si="123"/>
        <v>0</v>
      </c>
      <c r="BT543" s="30">
        <f t="shared" si="123"/>
        <v>0</v>
      </c>
      <c r="BU543" s="30">
        <f t="shared" si="123"/>
        <v>0</v>
      </c>
      <c r="BV543" s="30">
        <f t="shared" si="123"/>
        <v>0</v>
      </c>
      <c r="BW543" s="30">
        <f t="shared" si="123"/>
        <v>0</v>
      </c>
      <c r="BX543" s="30">
        <f t="shared" si="123"/>
        <v>0</v>
      </c>
      <c r="BY543" s="30">
        <f t="shared" si="121"/>
        <v>8054.9620910622743</v>
      </c>
      <c r="DD543" s="7">
        <v>15</v>
      </c>
      <c r="DE543" s="55">
        <f ca="1"/>
        <v>161558.03632719439</v>
      </c>
      <c r="DF543" s="55">
        <f ca="1"/>
        <v>127.66298341373758</v>
      </c>
      <c r="DG543" s="55">
        <f ca="1"/>
        <v>0</v>
      </c>
      <c r="DH543" s="55">
        <f ca="1"/>
        <v>0</v>
      </c>
      <c r="DI543" s="55">
        <f ca="1"/>
        <v>6228.3442226257484</v>
      </c>
      <c r="DJ543" s="55">
        <f ca="1"/>
        <v>12032.439063828153</v>
      </c>
      <c r="DK543" s="55">
        <f ca="1"/>
        <v>0</v>
      </c>
      <c r="DL543" s="55">
        <f ca="1"/>
        <v>0</v>
      </c>
      <c r="DM543" s="55">
        <f ca="1"/>
        <v>7513.486991812124</v>
      </c>
      <c r="DN543" s="55">
        <f ca="1"/>
        <v>0</v>
      </c>
      <c r="DO543" s="55">
        <f ca="1"/>
        <v>0</v>
      </c>
      <c r="DP543" s="55">
        <f ca="1"/>
        <v>180238.13623264493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12.032990890000271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ca="1"/>
        <v>0</v>
      </c>
      <c r="EE543" s="55">
        <f t="shared" ca="1" si="122"/>
        <v>367710.13881240902</v>
      </c>
    </row>
    <row r="544" spans="50:135" x14ac:dyDescent="0.3">
      <c r="AX544" s="7">
        <v>16</v>
      </c>
      <c r="AY544" s="30">
        <f t="shared" si="120"/>
        <v>6.4310774056567928</v>
      </c>
      <c r="AZ544" s="30">
        <f t="shared" si="120"/>
        <v>1.4450405089007201</v>
      </c>
      <c r="BA544" s="30">
        <f t="shared" si="120"/>
        <v>0</v>
      </c>
      <c r="BB544" s="30">
        <f t="shared" si="120"/>
        <v>0</v>
      </c>
      <c r="BC544" s="30">
        <f t="shared" si="120"/>
        <v>250.18292555919837</v>
      </c>
      <c r="BD544" s="30">
        <f t="shared" si="120"/>
        <v>516.80142722767175</v>
      </c>
      <c r="BE544" s="30">
        <f t="shared" si="123"/>
        <v>0</v>
      </c>
      <c r="BF544" s="30">
        <f t="shared" si="123"/>
        <v>539.18520932465196</v>
      </c>
      <c r="BG544" s="30">
        <f t="shared" si="123"/>
        <v>24.497006997992866</v>
      </c>
      <c r="BH544" s="30">
        <f t="shared" si="123"/>
        <v>0</v>
      </c>
      <c r="BI544" s="30">
        <f t="shared" si="123"/>
        <v>79.426467588230238</v>
      </c>
      <c r="BJ544" s="30">
        <f t="shared" si="123"/>
        <v>3069.681322290493</v>
      </c>
      <c r="BK544" s="30">
        <f t="shared" si="123"/>
        <v>0</v>
      </c>
      <c r="BL544" s="30">
        <f t="shared" si="123"/>
        <v>0</v>
      </c>
      <c r="BM544" s="30">
        <f t="shared" si="123"/>
        <v>5.5017320656162702E-2</v>
      </c>
      <c r="BN544" s="30">
        <f t="shared" si="123"/>
        <v>0.50587544069026369</v>
      </c>
      <c r="BO544" s="30">
        <f t="shared" si="123"/>
        <v>0</v>
      </c>
      <c r="BP544" s="30">
        <f t="shared" si="123"/>
        <v>1182.5109873875699</v>
      </c>
      <c r="BQ544" s="30">
        <f t="shared" si="123"/>
        <v>995.74085463436086</v>
      </c>
      <c r="BR544" s="30">
        <f t="shared" si="123"/>
        <v>0</v>
      </c>
      <c r="BS544" s="30">
        <f t="shared" si="123"/>
        <v>0</v>
      </c>
      <c r="BT544" s="30">
        <f t="shared" si="123"/>
        <v>0</v>
      </c>
      <c r="BU544" s="30">
        <f t="shared" si="123"/>
        <v>0</v>
      </c>
      <c r="BV544" s="30">
        <f t="shared" si="123"/>
        <v>0</v>
      </c>
      <c r="BW544" s="30">
        <f t="shared" si="123"/>
        <v>0</v>
      </c>
      <c r="BX544" s="30">
        <f t="shared" si="123"/>
        <v>0</v>
      </c>
      <c r="BY544" s="30">
        <f t="shared" si="121"/>
        <v>6666.4632116860739</v>
      </c>
      <c r="DD544" s="7">
        <v>16</v>
      </c>
      <c r="DE544" s="55">
        <f ca="1"/>
        <v>608.37992257513258</v>
      </c>
      <c r="DF544" s="55">
        <f ca="1"/>
        <v>145.94909139897274</v>
      </c>
      <c r="DG544" s="55">
        <f ca="1"/>
        <v>0</v>
      </c>
      <c r="DH544" s="55">
        <f ca="1"/>
        <v>0</v>
      </c>
      <c r="DI544" s="55">
        <f ca="1"/>
        <v>18538.554783936597</v>
      </c>
      <c r="DJ544" s="55">
        <f ca="1"/>
        <v>35814.338906877652</v>
      </c>
      <c r="DK544" s="55">
        <f ca="1"/>
        <v>0</v>
      </c>
      <c r="DL544" s="55">
        <f ca="1"/>
        <v>0</v>
      </c>
      <c r="DM544" s="55">
        <f ca="1"/>
        <v>1896.0683416446479</v>
      </c>
      <c r="DN544" s="55">
        <f ca="1"/>
        <v>0</v>
      </c>
      <c r="DO544" s="55">
        <f ca="1"/>
        <v>0</v>
      </c>
      <c r="DP544" s="55">
        <f ca="1"/>
        <v>172209.12218049666</v>
      </c>
      <c r="DQ544" s="55">
        <f ca="1"/>
        <v>0</v>
      </c>
      <c r="DR544" s="55">
        <f ca="1"/>
        <v>0</v>
      </c>
      <c r="DS544" s="55">
        <f ca="1"/>
        <v>0</v>
      </c>
      <c r="DT544" s="55">
        <f ca="1"/>
        <v>35.815981200870667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ca="1"/>
        <v>0</v>
      </c>
      <c r="EE544" s="55">
        <f t="shared" ca="1" si="122"/>
        <v>229248.22920813053</v>
      </c>
    </row>
    <row r="545" spans="50:135" x14ac:dyDescent="0.3">
      <c r="AX545" s="7">
        <v>17</v>
      </c>
      <c r="AY545" s="30">
        <f t="shared" si="120"/>
        <v>4527.9135629239818</v>
      </c>
      <c r="AZ545" s="30">
        <f t="shared" si="120"/>
        <v>3.409106533379739</v>
      </c>
      <c r="BA545" s="30">
        <f t="shared" si="120"/>
        <v>0</v>
      </c>
      <c r="BB545" s="30">
        <f t="shared" si="120"/>
        <v>0</v>
      </c>
      <c r="BC545" s="30">
        <f t="shared" si="120"/>
        <v>122.74535453063336</v>
      </c>
      <c r="BD545" s="30">
        <f t="shared" si="120"/>
        <v>253.5543713400194</v>
      </c>
      <c r="BE545" s="30">
        <f t="shared" si="123"/>
        <v>0</v>
      </c>
      <c r="BF545" s="30">
        <f t="shared" si="123"/>
        <v>1599.3777131857573</v>
      </c>
      <c r="BG545" s="30">
        <f t="shared" si="123"/>
        <v>72.665136857465797</v>
      </c>
      <c r="BH545" s="30">
        <f t="shared" si="123"/>
        <v>0</v>
      </c>
      <c r="BI545" s="30">
        <f t="shared" si="123"/>
        <v>235.60164460640567</v>
      </c>
      <c r="BJ545" s="30">
        <f t="shared" si="123"/>
        <v>9276.4930571316163</v>
      </c>
      <c r="BK545" s="30">
        <f t="shared" si="123"/>
        <v>0</v>
      </c>
      <c r="BL545" s="30">
        <f t="shared" si="123"/>
        <v>0</v>
      </c>
      <c r="BM545" s="30">
        <f t="shared" si="123"/>
        <v>2.6992732365339642E-2</v>
      </c>
      <c r="BN545" s="30">
        <f t="shared" si="123"/>
        <v>0.24819383652020632</v>
      </c>
      <c r="BO545" s="30">
        <f t="shared" si="123"/>
        <v>0</v>
      </c>
      <c r="BP545" s="30">
        <f t="shared" si="123"/>
        <v>278.36706110627046</v>
      </c>
      <c r="BQ545" s="30">
        <f t="shared" si="123"/>
        <v>3009.1016469968349</v>
      </c>
      <c r="BR545" s="30">
        <f t="shared" si="123"/>
        <v>0</v>
      </c>
      <c r="BS545" s="30">
        <f t="shared" si="123"/>
        <v>0</v>
      </c>
      <c r="BT545" s="30">
        <f t="shared" si="123"/>
        <v>0</v>
      </c>
      <c r="BU545" s="30">
        <f t="shared" si="123"/>
        <v>0</v>
      </c>
      <c r="BV545" s="30">
        <f t="shared" si="123"/>
        <v>0</v>
      </c>
      <c r="BW545" s="30">
        <f t="shared" si="123"/>
        <v>0</v>
      </c>
      <c r="BX545" s="30">
        <f t="shared" si="123"/>
        <v>0</v>
      </c>
      <c r="BY545" s="30">
        <f t="shared" si="121"/>
        <v>19379.50384178125</v>
      </c>
      <c r="DD545" s="7">
        <v>17</v>
      </c>
      <c r="DE545" s="55">
        <f ca="1"/>
        <v>428340.62305260863</v>
      </c>
      <c r="DF545" s="55">
        <f ca="1"/>
        <v>344.31975987135365</v>
      </c>
      <c r="DG545" s="55">
        <f ca="1"/>
        <v>0</v>
      </c>
      <c r="DH545" s="55">
        <f ca="1"/>
        <v>0</v>
      </c>
      <c r="DI545" s="55">
        <f ca="1"/>
        <v>9095.4307707199314</v>
      </c>
      <c r="DJ545" s="55">
        <f ca="1"/>
        <v>17571.317933863345</v>
      </c>
      <c r="DK545" s="55">
        <f ca="1"/>
        <v>0</v>
      </c>
      <c r="DL545" s="55">
        <f ca="1"/>
        <v>0</v>
      </c>
      <c r="DM545" s="55">
        <f ca="1"/>
        <v>5624.281592767853</v>
      </c>
      <c r="DN545" s="55">
        <f ca="1"/>
        <v>0</v>
      </c>
      <c r="DO545" s="55">
        <f ca="1"/>
        <v>0</v>
      </c>
      <c r="DP545" s="55">
        <f ca="1"/>
        <v>520411.26050508372</v>
      </c>
      <c r="DQ545" s="55">
        <f ca="1"/>
        <v>0</v>
      </c>
      <c r="DR545" s="55">
        <f ca="1"/>
        <v>0</v>
      </c>
      <c r="DS545" s="55">
        <f ca="1"/>
        <v>0</v>
      </c>
      <c r="DT545" s="55">
        <f ca="1"/>
        <v>17.572123625630606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ca="1"/>
        <v>0</v>
      </c>
      <c r="EE545" s="55">
        <f t="shared" ca="1" si="122"/>
        <v>981404.80573854048</v>
      </c>
    </row>
    <row r="546" spans="50:135" x14ac:dyDescent="0.3">
      <c r="AX546" s="7">
        <v>18</v>
      </c>
      <c r="AY546" s="30">
        <f t="shared" ref="AY546:BN561" si="124">W105*$L106*W161</f>
        <v>0</v>
      </c>
      <c r="AZ546" s="30">
        <f t="shared" si="124"/>
        <v>0</v>
      </c>
      <c r="BA546" s="30">
        <f t="shared" si="124"/>
        <v>0</v>
      </c>
      <c r="BB546" s="30">
        <f t="shared" si="124"/>
        <v>0</v>
      </c>
      <c r="BC546" s="30">
        <f t="shared" si="124"/>
        <v>8053.0189988427092</v>
      </c>
      <c r="BD546" s="30">
        <f t="shared" si="124"/>
        <v>16635.07492296123</v>
      </c>
      <c r="BE546" s="30">
        <f t="shared" si="123"/>
        <v>0</v>
      </c>
      <c r="BF546" s="30">
        <f t="shared" si="123"/>
        <v>20330.344289882767</v>
      </c>
      <c r="BG546" s="30">
        <f t="shared" si="123"/>
        <v>0</v>
      </c>
      <c r="BH546" s="30">
        <f t="shared" si="123"/>
        <v>0</v>
      </c>
      <c r="BI546" s="30">
        <f t="shared" si="123"/>
        <v>0</v>
      </c>
      <c r="BJ546" s="30">
        <f t="shared" si="123"/>
        <v>0</v>
      </c>
      <c r="BK546" s="30">
        <f t="shared" si="123"/>
        <v>0</v>
      </c>
      <c r="BL546" s="30">
        <f t="shared" si="123"/>
        <v>0</v>
      </c>
      <c r="BM546" s="30">
        <f t="shared" si="123"/>
        <v>1.7715255847564519</v>
      </c>
      <c r="BN546" s="30">
        <f t="shared" si="123"/>
        <v>16.283383563330109</v>
      </c>
      <c r="BO546" s="30">
        <f t="shared" si="123"/>
        <v>0</v>
      </c>
      <c r="BP546" s="30">
        <f t="shared" si="123"/>
        <v>0</v>
      </c>
      <c r="BQ546" s="30">
        <f t="shared" si="123"/>
        <v>286.51260497664845</v>
      </c>
      <c r="BR546" s="30">
        <f t="shared" si="123"/>
        <v>0</v>
      </c>
      <c r="BS546" s="30">
        <f t="shared" si="123"/>
        <v>0</v>
      </c>
      <c r="BT546" s="30">
        <f t="shared" si="123"/>
        <v>0</v>
      </c>
      <c r="BU546" s="30">
        <f t="shared" si="123"/>
        <v>0</v>
      </c>
      <c r="BV546" s="30">
        <f t="shared" si="123"/>
        <v>0</v>
      </c>
      <c r="BW546" s="30">
        <f t="shared" si="123"/>
        <v>0</v>
      </c>
      <c r="BX546" s="30">
        <f t="shared" si="123"/>
        <v>0</v>
      </c>
      <c r="BY546" s="30">
        <f t="shared" si="121"/>
        <v>45323.005725811439</v>
      </c>
      <c r="DD546" s="7">
        <v>18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0</v>
      </c>
      <c r="DI546" s="55">
        <f ca="1"/>
        <v>596728.70781424467</v>
      </c>
      <c r="DJ546" s="55">
        <f ca="1"/>
        <v>1152810.6921612131</v>
      </c>
      <c r="DK546" s="55">
        <f ca="1"/>
        <v>0</v>
      </c>
      <c r="DL546" s="55">
        <f ca="1"/>
        <v>0</v>
      </c>
      <c r="DM546" s="55">
        <f ca="1"/>
        <v>0</v>
      </c>
      <c r="DN546" s="55">
        <f ca="1"/>
        <v>0</v>
      </c>
      <c r="DO546" s="55">
        <f ca="1"/>
        <v>0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0</v>
      </c>
      <c r="DT546" s="55">
        <f ca="1"/>
        <v>1152.8635562837717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ca="1"/>
        <v>0</v>
      </c>
      <c r="EE546" s="55">
        <f t="shared" ca="1" si="122"/>
        <v>1750692.2635317415</v>
      </c>
    </row>
    <row r="547" spans="50:135" x14ac:dyDescent="0.3">
      <c r="AX547" s="7">
        <v>19</v>
      </c>
      <c r="AY547" s="30">
        <f t="shared" si="124"/>
        <v>267.25640567993491</v>
      </c>
      <c r="AZ547" s="30">
        <f t="shared" si="124"/>
        <v>0.19780365265473004</v>
      </c>
      <c r="BA547" s="30">
        <f t="shared" si="124"/>
        <v>0</v>
      </c>
      <c r="BB547" s="30">
        <f t="shared" si="124"/>
        <v>0</v>
      </c>
      <c r="BC547" s="30">
        <f t="shared" si="124"/>
        <v>884.70964010199862</v>
      </c>
      <c r="BD547" s="30">
        <f t="shared" si="124"/>
        <v>1827.5396037392325</v>
      </c>
      <c r="BE547" s="30">
        <f t="shared" si="123"/>
        <v>0</v>
      </c>
      <c r="BF547" s="30">
        <f t="shared" si="123"/>
        <v>2537.5210244006657</v>
      </c>
      <c r="BG547" s="30">
        <f t="shared" si="123"/>
        <v>115.28815922040023</v>
      </c>
      <c r="BH547" s="30">
        <f t="shared" si="123"/>
        <v>0</v>
      </c>
      <c r="BI547" s="30">
        <f t="shared" si="123"/>
        <v>2532.4601868407854</v>
      </c>
      <c r="BJ547" s="30">
        <f t="shared" si="123"/>
        <v>13149.0693263256</v>
      </c>
      <c r="BK547" s="30">
        <f t="shared" si="123"/>
        <v>0</v>
      </c>
      <c r="BL547" s="30">
        <f t="shared" si="123"/>
        <v>0</v>
      </c>
      <c r="BM547" s="30">
        <f t="shared" si="123"/>
        <v>0.19455505869601375</v>
      </c>
      <c r="BN547" s="30">
        <f t="shared" si="123"/>
        <v>1.7889025732036434</v>
      </c>
      <c r="BO547" s="30">
        <f t="shared" si="123"/>
        <v>0</v>
      </c>
      <c r="BP547" s="30">
        <f t="shared" si="123"/>
        <v>47.150949858741036</v>
      </c>
      <c r="BQ547" s="30">
        <f t="shared" si="123"/>
        <v>4265.2849443337054</v>
      </c>
      <c r="BR547" s="30">
        <f t="shared" si="123"/>
        <v>0</v>
      </c>
      <c r="BS547" s="30">
        <f t="shared" si="123"/>
        <v>0</v>
      </c>
      <c r="BT547" s="30">
        <f t="shared" si="123"/>
        <v>0</v>
      </c>
      <c r="BU547" s="30">
        <f t="shared" si="123"/>
        <v>0</v>
      </c>
      <c r="BV547" s="30">
        <f t="shared" si="123"/>
        <v>0</v>
      </c>
      <c r="BW547" s="30">
        <f t="shared" si="123"/>
        <v>0</v>
      </c>
      <c r="BX547" s="30">
        <f t="shared" si="123"/>
        <v>0</v>
      </c>
      <c r="BY547" s="30">
        <f t="shared" si="121"/>
        <v>25628.461501785619</v>
      </c>
      <c r="DD547" s="7">
        <v>19</v>
      </c>
      <c r="DE547" s="55">
        <f ca="1"/>
        <v>25282.455977321843</v>
      </c>
      <c r="DF547" s="55">
        <f ca="1"/>
        <v>19.978168918127736</v>
      </c>
      <c r="DG547" s="55">
        <f ca="1"/>
        <v>0</v>
      </c>
      <c r="DH547" s="55">
        <f ca="1"/>
        <v>0</v>
      </c>
      <c r="DI547" s="55">
        <f ca="1"/>
        <v>65556.984331558095</v>
      </c>
      <c r="DJ547" s="55">
        <f ca="1"/>
        <v>126648.49453912881</v>
      </c>
      <c r="DK547" s="55">
        <f ca="1"/>
        <v>0</v>
      </c>
      <c r="DL547" s="55">
        <f ca="1"/>
        <v>0</v>
      </c>
      <c r="DM547" s="55">
        <f ca="1"/>
        <v>8923.3035236589785</v>
      </c>
      <c r="DN547" s="55">
        <f ca="1"/>
        <v>0</v>
      </c>
      <c r="DO547" s="55">
        <f ca="1"/>
        <v>0</v>
      </c>
      <c r="DP547" s="55">
        <f ca="1"/>
        <v>737662.78920686617</v>
      </c>
      <c r="DQ547" s="55">
        <f ca="1"/>
        <v>0</v>
      </c>
      <c r="DR547" s="55">
        <f ca="1"/>
        <v>0</v>
      </c>
      <c r="DS547" s="55">
        <f ca="1"/>
        <v>0</v>
      </c>
      <c r="DT547" s="55">
        <f ca="1"/>
        <v>126.65430218281794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ca="1"/>
        <v>0</v>
      </c>
      <c r="EE547" s="55">
        <f t="shared" ca="1" si="122"/>
        <v>964220.66004963487</v>
      </c>
    </row>
    <row r="548" spans="50:135" x14ac:dyDescent="0.3">
      <c r="AX548" s="7">
        <v>20</v>
      </c>
      <c r="AY548" s="30">
        <f t="shared" si="124"/>
        <v>10876.87894707419</v>
      </c>
      <c r="AZ548" s="30">
        <f t="shared" si="124"/>
        <v>78.856112243628033</v>
      </c>
      <c r="BA548" s="30">
        <f t="shared" si="124"/>
        <v>0</v>
      </c>
      <c r="BB548" s="30">
        <f t="shared" si="124"/>
        <v>0</v>
      </c>
      <c r="BC548" s="30">
        <f t="shared" si="124"/>
        <v>80.526146490549422</v>
      </c>
      <c r="BD548" s="30">
        <f t="shared" si="124"/>
        <v>166.34239661480547</v>
      </c>
      <c r="BE548" s="30">
        <f t="shared" si="123"/>
        <v>0</v>
      </c>
      <c r="BF548" s="30">
        <f t="shared" si="123"/>
        <v>2345.2537103146842</v>
      </c>
      <c r="BG548" s="30">
        <f t="shared" si="123"/>
        <v>752.62501020524269</v>
      </c>
      <c r="BH548" s="30">
        <f t="shared" si="123"/>
        <v>0</v>
      </c>
      <c r="BI548" s="30">
        <f t="shared" si="123"/>
        <v>493.48803515005432</v>
      </c>
      <c r="BJ548" s="30">
        <f t="shared" si="123"/>
        <v>4679.0782908138763</v>
      </c>
      <c r="BK548" s="30">
        <f t="shared" si="123"/>
        <v>0</v>
      </c>
      <c r="BL548" s="30">
        <f t="shared" si="123"/>
        <v>0</v>
      </c>
      <c r="BM548" s="30">
        <f t="shared" si="123"/>
        <v>1.7722989972548363E-2</v>
      </c>
      <c r="BN548" s="30">
        <f t="shared" si="123"/>
        <v>0.16290492662737122</v>
      </c>
      <c r="BO548" s="30">
        <f t="shared" si="123"/>
        <v>0</v>
      </c>
      <c r="BP548" s="30">
        <f t="shared" si="123"/>
        <v>5.1537389262055484</v>
      </c>
      <c r="BQ548" s="30">
        <f t="shared" si="123"/>
        <v>1517.79579886906</v>
      </c>
      <c r="BR548" s="30">
        <f t="shared" si="123"/>
        <v>0</v>
      </c>
      <c r="BS548" s="30">
        <f t="shared" si="123"/>
        <v>0</v>
      </c>
      <c r="BT548" s="30">
        <f t="shared" si="123"/>
        <v>0</v>
      </c>
      <c r="BU548" s="30">
        <f t="shared" si="123"/>
        <v>0</v>
      </c>
      <c r="BV548" s="30">
        <f t="shared" si="123"/>
        <v>0</v>
      </c>
      <c r="BW548" s="30">
        <f t="shared" si="123"/>
        <v>0</v>
      </c>
      <c r="BX548" s="30">
        <f t="shared" si="123"/>
        <v>0</v>
      </c>
      <c r="BY548" s="30">
        <f t="shared" si="121"/>
        <v>20996.178814618892</v>
      </c>
      <c r="DD548" s="7">
        <v>20</v>
      </c>
      <c r="DE548" s="55">
        <f ca="1"/>
        <v>1028952.7483932184</v>
      </c>
      <c r="DF548" s="55">
        <f ca="1"/>
        <v>7964.4673366064317</v>
      </c>
      <c r="DG548" s="55">
        <f ca="1"/>
        <v>0</v>
      </c>
      <c r="DH548" s="55">
        <f ca="1"/>
        <v>0</v>
      </c>
      <c r="DI548" s="55">
        <f ca="1"/>
        <v>5966.9874549497117</v>
      </c>
      <c r="DJ548" s="55">
        <f ca="1"/>
        <v>11527.528085406018</v>
      </c>
      <c r="DK548" s="55">
        <f ca="1"/>
        <v>0</v>
      </c>
      <c r="DL548" s="55">
        <f ca="1"/>
        <v>0</v>
      </c>
      <c r="DM548" s="55">
        <f ca="1"/>
        <v>58253.17578988579</v>
      </c>
      <c r="DN548" s="55">
        <f ca="1"/>
        <v>0</v>
      </c>
      <c r="DO548" s="55">
        <f ca="1"/>
        <v>0</v>
      </c>
      <c r="DP548" s="55">
        <f ca="1"/>
        <v>262496.29211465846</v>
      </c>
      <c r="DQ548" s="55">
        <f ca="1"/>
        <v>0</v>
      </c>
      <c r="DR548" s="55">
        <f ca="1"/>
        <v>0</v>
      </c>
      <c r="DS548" s="55">
        <f ca="1"/>
        <v>0</v>
      </c>
      <c r="DT548" s="55">
        <f ca="1"/>
        <v>11.533668805217882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ca="1"/>
        <v>0</v>
      </c>
      <c r="EE548" s="55">
        <f t="shared" ca="1" si="122"/>
        <v>1375172.7328435299</v>
      </c>
    </row>
    <row r="549" spans="50:135" x14ac:dyDescent="0.3">
      <c r="AX549" s="7">
        <v>21</v>
      </c>
      <c r="AY549" s="30">
        <f t="shared" si="124"/>
        <v>8592.3278681063548</v>
      </c>
      <c r="AZ549" s="30">
        <f t="shared" si="124"/>
        <v>5.5096945386749576</v>
      </c>
      <c r="BA549" s="30">
        <f t="shared" si="124"/>
        <v>0</v>
      </c>
      <c r="BB549" s="30">
        <f t="shared" si="124"/>
        <v>0</v>
      </c>
      <c r="BC549" s="30">
        <f t="shared" si="124"/>
        <v>82.777178992181604</v>
      </c>
      <c r="BD549" s="30">
        <f t="shared" si="124"/>
        <v>170.99234145773667</v>
      </c>
      <c r="BE549" s="30">
        <f t="shared" si="123"/>
        <v>0</v>
      </c>
      <c r="BF549" s="30">
        <f t="shared" si="123"/>
        <v>1578.8948024878646</v>
      </c>
      <c r="BG549" s="30">
        <f t="shared" si="123"/>
        <v>1920.3962145316864</v>
      </c>
      <c r="BH549" s="30">
        <f t="shared" si="123"/>
        <v>0</v>
      </c>
      <c r="BI549" s="30">
        <f t="shared" si="123"/>
        <v>456.98219070563476</v>
      </c>
      <c r="BJ549" s="30">
        <f t="shared" si="123"/>
        <v>4504.344284145066</v>
      </c>
      <c r="BK549" s="30">
        <f t="shared" si="123"/>
        <v>0</v>
      </c>
      <c r="BL549" s="30">
        <f t="shared" si="123"/>
        <v>0</v>
      </c>
      <c r="BM549" s="30">
        <f t="shared" si="123"/>
        <v>1.8203394239640593E-2</v>
      </c>
      <c r="BN549" s="30">
        <f t="shared" si="123"/>
        <v>0.16737729688151887</v>
      </c>
      <c r="BO549" s="30">
        <f t="shared" si="123"/>
        <v>0</v>
      </c>
      <c r="BP549" s="30">
        <f t="shared" si="123"/>
        <v>5.0335108736990188E-2</v>
      </c>
      <c r="BQ549" s="30">
        <f t="shared" si="123"/>
        <v>1461.1157170466058</v>
      </c>
      <c r="BR549" s="30">
        <f t="shared" si="123"/>
        <v>0</v>
      </c>
      <c r="BS549" s="30">
        <f t="shared" si="123"/>
        <v>0</v>
      </c>
      <c r="BT549" s="30">
        <f t="shared" si="123"/>
        <v>0</v>
      </c>
      <c r="BU549" s="30">
        <f t="shared" si="123"/>
        <v>0</v>
      </c>
      <c r="BV549" s="30">
        <f t="shared" si="123"/>
        <v>0</v>
      </c>
      <c r="BW549" s="30">
        <f t="shared" si="123"/>
        <v>0</v>
      </c>
      <c r="BX549" s="30">
        <f t="shared" si="123"/>
        <v>0</v>
      </c>
      <c r="BY549" s="30">
        <f t="shared" si="121"/>
        <v>18773.576207811664</v>
      </c>
      <c r="DD549" s="7">
        <v>21</v>
      </c>
      <c r="DE549" s="55">
        <f ca="1"/>
        <v>812834.21632286115</v>
      </c>
      <c r="DF549" s="55">
        <f ca="1"/>
        <v>556.47914840617068</v>
      </c>
      <c r="DG549" s="55">
        <f ca="1"/>
        <v>0</v>
      </c>
      <c r="DH549" s="55">
        <f ca="1"/>
        <v>0</v>
      </c>
      <c r="DI549" s="55">
        <f ca="1"/>
        <v>6133.788963320656</v>
      </c>
      <c r="DJ549" s="55">
        <f ca="1"/>
        <v>11849.769263021151</v>
      </c>
      <c r="DK549" s="55">
        <f ca="1"/>
        <v>0</v>
      </c>
      <c r="DL549" s="55">
        <f ca="1"/>
        <v>0</v>
      </c>
      <c r="DM549" s="55">
        <f ca="1"/>
        <v>148638.66700475253</v>
      </c>
      <c r="DN549" s="55">
        <f ca="1"/>
        <v>0</v>
      </c>
      <c r="DO549" s="55">
        <f ca="1"/>
        <v>0</v>
      </c>
      <c r="DP549" s="55">
        <f ca="1"/>
        <v>252693.71434053822</v>
      </c>
      <c r="DQ549" s="55">
        <f ca="1"/>
        <v>0</v>
      </c>
      <c r="DR549" s="55">
        <f ca="1"/>
        <v>0</v>
      </c>
      <c r="DS549" s="55">
        <f ca="1"/>
        <v>0</v>
      </c>
      <c r="DT549" s="55">
        <f ca="1"/>
        <v>11.850312619211536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ca="1"/>
        <v>0</v>
      </c>
      <c r="EE549" s="55">
        <f t="shared" ca="1" si="122"/>
        <v>1232718.4853555192</v>
      </c>
    </row>
    <row r="550" spans="50:135" x14ac:dyDescent="0.3">
      <c r="AX550" s="7">
        <v>22</v>
      </c>
      <c r="AY550" s="30">
        <f t="shared" si="124"/>
        <v>11249.990973500147</v>
      </c>
      <c r="AZ550" s="30">
        <f t="shared" si="124"/>
        <v>8.3264208903084302</v>
      </c>
      <c r="BA550" s="30">
        <f t="shared" si="124"/>
        <v>0</v>
      </c>
      <c r="BB550" s="30">
        <f t="shared" si="124"/>
        <v>0</v>
      </c>
      <c r="BC550" s="30">
        <f t="shared" si="124"/>
        <v>687.75104737905667</v>
      </c>
      <c r="BD550" s="30">
        <f t="shared" si="124"/>
        <v>1420.6833737881245</v>
      </c>
      <c r="BE550" s="30">
        <f t="shared" si="123"/>
        <v>0</v>
      </c>
      <c r="BF550" s="30">
        <f t="shared" si="123"/>
        <v>6666.7489264857786</v>
      </c>
      <c r="BG550" s="30">
        <f t="shared" si="123"/>
        <v>318.38864333492518</v>
      </c>
      <c r="BH550" s="30">
        <f t="shared" si="123"/>
        <v>0</v>
      </c>
      <c r="BI550" s="30">
        <f t="shared" si="123"/>
        <v>6993.8367400981742</v>
      </c>
      <c r="BJ550" s="30">
        <f t="shared" si="123"/>
        <v>126572.72491595065</v>
      </c>
      <c r="BK550" s="30">
        <f t="shared" si="123"/>
        <v>0</v>
      </c>
      <c r="BL550" s="30">
        <f t="shared" si="123"/>
        <v>0</v>
      </c>
      <c r="BM550" s="30">
        <f t="shared" si="123"/>
        <v>0.15113179862565701</v>
      </c>
      <c r="BN550" s="30">
        <f t="shared" si="123"/>
        <v>1.3906479176941196</v>
      </c>
      <c r="BO550" s="30">
        <f t="shared" si="123"/>
        <v>0</v>
      </c>
      <c r="BP550" s="30">
        <f t="shared" si="123"/>
        <v>236.83085299089731</v>
      </c>
      <c r="BQ550" s="30">
        <f t="shared" si="123"/>
        <v>41057.562654550034</v>
      </c>
      <c r="BR550" s="30">
        <f t="shared" si="123"/>
        <v>0</v>
      </c>
      <c r="BS550" s="30">
        <f t="shared" si="123"/>
        <v>0</v>
      </c>
      <c r="BT550" s="30">
        <f t="shared" si="123"/>
        <v>0</v>
      </c>
      <c r="BU550" s="30">
        <f t="shared" si="123"/>
        <v>0</v>
      </c>
      <c r="BV550" s="30">
        <f t="shared" si="123"/>
        <v>0</v>
      </c>
      <c r="BW550" s="30">
        <f t="shared" si="123"/>
        <v>0</v>
      </c>
      <c r="BX550" s="30">
        <f t="shared" si="123"/>
        <v>0</v>
      </c>
      <c r="BY550" s="30">
        <f t="shared" si="121"/>
        <v>195214.38632868443</v>
      </c>
      <c r="DD550" s="7">
        <v>22</v>
      </c>
      <c r="DE550" s="55">
        <f ca="1"/>
        <v>1064249.1460931138</v>
      </c>
      <c r="DF550" s="55">
        <f ca="1"/>
        <v>840.96850992115151</v>
      </c>
      <c r="DG550" s="55">
        <f ca="1"/>
        <v>0</v>
      </c>
      <c r="DH550" s="55">
        <f ca="1"/>
        <v>0</v>
      </c>
      <c r="DI550" s="55">
        <f ca="1"/>
        <v>50962.352610788097</v>
      </c>
      <c r="DJ550" s="55">
        <f ca="1"/>
        <v>98453.357803517021</v>
      </c>
      <c r="DK550" s="55">
        <f ca="1"/>
        <v>0</v>
      </c>
      <c r="DL550" s="55">
        <f ca="1"/>
        <v>0</v>
      </c>
      <c r="DM550" s="55">
        <f ca="1"/>
        <v>24643.280994123212</v>
      </c>
      <c r="DN550" s="55">
        <f ca="1"/>
        <v>0</v>
      </c>
      <c r="DO550" s="55">
        <f ca="1"/>
        <v>0</v>
      </c>
      <c r="DP550" s="55">
        <f ca="1"/>
        <v>7100729.8677848317</v>
      </c>
      <c r="DQ550" s="55">
        <f ca="1"/>
        <v>0</v>
      </c>
      <c r="DR550" s="55">
        <f ca="1"/>
        <v>0</v>
      </c>
      <c r="DS550" s="55">
        <f ca="1"/>
        <v>0</v>
      </c>
      <c r="DT550" s="55">
        <f ca="1"/>
        <v>98.457872572743653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ca="1"/>
        <v>0</v>
      </c>
      <c r="EE550" s="55">
        <f t="shared" ca="1" si="122"/>
        <v>8339977.4316688674</v>
      </c>
    </row>
    <row r="551" spans="50:135" x14ac:dyDescent="0.3">
      <c r="AX551" s="7">
        <v>23</v>
      </c>
      <c r="AY551" s="30">
        <f t="shared" si="124"/>
        <v>46183.79588170896</v>
      </c>
      <c r="AZ551" s="30">
        <f t="shared" si="124"/>
        <v>29.614629688856315</v>
      </c>
      <c r="BA551" s="30">
        <f t="shared" si="124"/>
        <v>0</v>
      </c>
      <c r="BB551" s="30">
        <f t="shared" si="124"/>
        <v>0</v>
      </c>
      <c r="BC551" s="30">
        <f t="shared" si="124"/>
        <v>444.92766075757527</v>
      </c>
      <c r="BD551" s="30">
        <f t="shared" si="124"/>
        <v>919.08450388007248</v>
      </c>
      <c r="BE551" s="30">
        <f t="shared" si="123"/>
        <v>0</v>
      </c>
      <c r="BF551" s="30">
        <f t="shared" si="123"/>
        <v>8486.565735261056</v>
      </c>
      <c r="BG551" s="30">
        <f t="shared" si="123"/>
        <v>10322.137155558788</v>
      </c>
      <c r="BH551" s="30">
        <f t="shared" si="123"/>
        <v>0</v>
      </c>
      <c r="BI551" s="30">
        <f t="shared" si="123"/>
        <v>2456.2810613594388</v>
      </c>
      <c r="BJ551" s="30">
        <f t="shared" si="123"/>
        <v>24210.868136942256</v>
      </c>
      <c r="BK551" s="30">
        <f t="shared" si="123"/>
        <v>0</v>
      </c>
      <c r="BL551" s="30">
        <f t="shared" si="123"/>
        <v>0</v>
      </c>
      <c r="BM551" s="30">
        <f t="shared" si="123"/>
        <v>9.7843317585765116E-2</v>
      </c>
      <c r="BN551" s="30">
        <f t="shared" si="123"/>
        <v>0.89965362633147061</v>
      </c>
      <c r="BO551" s="30">
        <f t="shared" si="123"/>
        <v>0</v>
      </c>
      <c r="BP551" s="30">
        <f t="shared" si="123"/>
        <v>0.27055140893461299</v>
      </c>
      <c r="BQ551" s="30">
        <f t="shared" si="123"/>
        <v>7853.5026898039387</v>
      </c>
      <c r="BR551" s="30">
        <f t="shared" si="123"/>
        <v>0</v>
      </c>
      <c r="BS551" s="30">
        <f t="shared" si="123"/>
        <v>0</v>
      </c>
      <c r="BT551" s="30">
        <f t="shared" ref="BT551:BX566" si="125">AR110*$L111*AR166</f>
        <v>0</v>
      </c>
      <c r="BU551" s="30">
        <f t="shared" si="125"/>
        <v>0</v>
      </c>
      <c r="BV551" s="30">
        <f t="shared" si="125"/>
        <v>0</v>
      </c>
      <c r="BW551" s="30">
        <f t="shared" si="125"/>
        <v>0</v>
      </c>
      <c r="BX551" s="30">
        <f t="shared" si="125"/>
        <v>0</v>
      </c>
      <c r="BY551" s="30">
        <f t="shared" si="121"/>
        <v>100908.04550331378</v>
      </c>
      <c r="DD551" s="7">
        <v>23</v>
      </c>
      <c r="DE551" s="55">
        <f ca="1"/>
        <v>4368987.0904096672</v>
      </c>
      <c r="DF551" s="55">
        <f ca="1"/>
        <v>2991.0775985744876</v>
      </c>
      <c r="DG551" s="55">
        <f ca="1"/>
        <v>0</v>
      </c>
      <c r="DH551" s="55">
        <f ca="1"/>
        <v>0</v>
      </c>
      <c r="DI551" s="55">
        <f ca="1"/>
        <v>32969.139662136324</v>
      </c>
      <c r="DJ551" s="55">
        <f ca="1"/>
        <v>63692.556118889021</v>
      </c>
      <c r="DK551" s="55">
        <f ca="1"/>
        <v>0</v>
      </c>
      <c r="DL551" s="55">
        <f ca="1"/>
        <v>0</v>
      </c>
      <c r="DM551" s="55">
        <f ca="1"/>
        <v>798933.41584025032</v>
      </c>
      <c r="DN551" s="55">
        <f ca="1"/>
        <v>0</v>
      </c>
      <c r="DO551" s="55">
        <f ca="1"/>
        <v>0</v>
      </c>
      <c r="DP551" s="55">
        <f ca="1"/>
        <v>1358229.7024824605</v>
      </c>
      <c r="DQ551" s="55">
        <f ca="1"/>
        <v>0</v>
      </c>
      <c r="DR551" s="55">
        <f ca="1"/>
        <v>0</v>
      </c>
      <c r="DS551" s="55">
        <f ca="1"/>
        <v>0</v>
      </c>
      <c r="DT551" s="55">
        <f ca="1"/>
        <v>63.69547674426812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ca="1"/>
        <v>0</v>
      </c>
      <c r="EE551" s="55">
        <f t="shared" ca="1" si="122"/>
        <v>6625866.6775887217</v>
      </c>
    </row>
    <row r="552" spans="50:135" x14ac:dyDescent="0.3">
      <c r="AX552" s="7">
        <v>24</v>
      </c>
      <c r="AY552" s="30">
        <f t="shared" si="124"/>
        <v>3580.9453610115511</v>
      </c>
      <c r="AZ552" s="30">
        <f t="shared" si="124"/>
        <v>2.6503539717931615</v>
      </c>
      <c r="BA552" s="30">
        <f t="shared" si="124"/>
        <v>0</v>
      </c>
      <c r="BB552" s="30">
        <f t="shared" si="124"/>
        <v>0</v>
      </c>
      <c r="BC552" s="30">
        <f t="shared" si="124"/>
        <v>1063.3262666676087</v>
      </c>
      <c r="BD552" s="30">
        <f t="shared" si="124"/>
        <v>2196.5069392793134</v>
      </c>
      <c r="BE552" s="30">
        <f t="shared" si="124"/>
        <v>0</v>
      </c>
      <c r="BF552" s="30">
        <f t="shared" si="124"/>
        <v>5098.3327629857058</v>
      </c>
      <c r="BG552" s="30">
        <f t="shared" si="124"/>
        <v>231.63449436089587</v>
      </c>
      <c r="BH552" s="30">
        <f t="shared" si="124"/>
        <v>0</v>
      </c>
      <c r="BI552" s="30">
        <f t="shared" si="124"/>
        <v>751.02683614583316</v>
      </c>
      <c r="BJ552" s="30">
        <f t="shared" si="124"/>
        <v>89011.300450879644</v>
      </c>
      <c r="BK552" s="30">
        <f t="shared" si="124"/>
        <v>0</v>
      </c>
      <c r="BL552" s="30">
        <f t="shared" si="124"/>
        <v>0</v>
      </c>
      <c r="BM552" s="30">
        <f t="shared" si="124"/>
        <v>0.23336350240606621</v>
      </c>
      <c r="BN552" s="30">
        <f t="shared" si="124"/>
        <v>2.1568444919348542</v>
      </c>
      <c r="BO552" s="30">
        <f t="shared" ref="BO552:BX567" si="126">AM111*$L112*AM167</f>
        <v>0</v>
      </c>
      <c r="BP552" s="30">
        <f t="shared" si="126"/>
        <v>0</v>
      </c>
      <c r="BQ552" s="30">
        <f t="shared" si="126"/>
        <v>28816.856736506659</v>
      </c>
      <c r="BR552" s="30">
        <f t="shared" si="126"/>
        <v>0</v>
      </c>
      <c r="BS552" s="30">
        <f t="shared" si="126"/>
        <v>0</v>
      </c>
      <c r="BT552" s="30">
        <f t="shared" si="125"/>
        <v>0</v>
      </c>
      <c r="BU552" s="30">
        <f t="shared" si="125"/>
        <v>0</v>
      </c>
      <c r="BV552" s="30">
        <f t="shared" si="125"/>
        <v>0</v>
      </c>
      <c r="BW552" s="30">
        <f t="shared" si="125"/>
        <v>0</v>
      </c>
      <c r="BX552" s="30">
        <f t="shared" si="125"/>
        <v>0</v>
      </c>
      <c r="BY552" s="30">
        <f t="shared" si="121"/>
        <v>130754.97040980335</v>
      </c>
      <c r="DD552" s="7">
        <v>24</v>
      </c>
      <c r="DE552" s="55">
        <f ca="1"/>
        <v>338757.4311516927</v>
      </c>
      <c r="DF552" s="55">
        <f ca="1"/>
        <v>267.68575115110929</v>
      </c>
      <c r="DG552" s="55">
        <f ca="1"/>
        <v>0</v>
      </c>
      <c r="DH552" s="55">
        <f ca="1"/>
        <v>0</v>
      </c>
      <c r="DI552" s="55">
        <f ca="1"/>
        <v>78792.476360069806</v>
      </c>
      <c r="DJ552" s="55">
        <f ca="1"/>
        <v>152217.93089205641</v>
      </c>
      <c r="DK552" s="55">
        <f ca="1"/>
        <v>0</v>
      </c>
      <c r="DL552" s="55">
        <f ca="1"/>
        <v>0</v>
      </c>
      <c r="DM552" s="55">
        <f ca="1"/>
        <v>17928.509863533342</v>
      </c>
      <c r="DN552" s="55">
        <f ca="1"/>
        <v>0</v>
      </c>
      <c r="DO552" s="55">
        <f ca="1"/>
        <v>0</v>
      </c>
      <c r="DP552" s="55">
        <f ca="1"/>
        <v>4993533.9552943483</v>
      </c>
      <c r="DQ552" s="55">
        <f ca="1"/>
        <v>0</v>
      </c>
      <c r="DR552" s="55">
        <f ca="1"/>
        <v>0</v>
      </c>
      <c r="DS552" s="55">
        <f ca="1"/>
        <v>0</v>
      </c>
      <c r="DT552" s="55">
        <f ca="1"/>
        <v>152.70459002898767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ca="1"/>
        <v>0</v>
      </c>
      <c r="EE552" s="55">
        <f t="shared" ca="1" si="122"/>
        <v>5581650.6939028809</v>
      </c>
    </row>
    <row r="553" spans="50:135" x14ac:dyDescent="0.3">
      <c r="AX553" s="7">
        <v>25</v>
      </c>
      <c r="AY553" s="30">
        <f t="shared" si="124"/>
        <v>3.4821739127369016</v>
      </c>
      <c r="AZ553" s="30">
        <f t="shared" si="124"/>
        <v>0.78243225017222273</v>
      </c>
      <c r="BA553" s="30">
        <f t="shared" si="124"/>
        <v>0</v>
      </c>
      <c r="BB553" s="30">
        <f t="shared" si="124"/>
        <v>0</v>
      </c>
      <c r="BC553" s="30">
        <f t="shared" si="124"/>
        <v>135.46415352617848</v>
      </c>
      <c r="BD553" s="30">
        <f t="shared" si="124"/>
        <v>279.82752105446582</v>
      </c>
      <c r="BE553" s="30">
        <f t="shared" si="124"/>
        <v>0</v>
      </c>
      <c r="BF553" s="30">
        <f t="shared" si="124"/>
        <v>291.9474532757626</v>
      </c>
      <c r="BG553" s="30">
        <f t="shared" si="124"/>
        <v>13.264159847277169</v>
      </c>
      <c r="BH553" s="30">
        <f t="shared" si="124"/>
        <v>0</v>
      </c>
      <c r="BI553" s="30">
        <f t="shared" si="124"/>
        <v>43.006288995711543</v>
      </c>
      <c r="BJ553" s="30">
        <f t="shared" si="124"/>
        <v>1662.1109572155735</v>
      </c>
      <c r="BK553" s="30">
        <f t="shared" si="124"/>
        <v>0</v>
      </c>
      <c r="BL553" s="30">
        <f t="shared" si="124"/>
        <v>0</v>
      </c>
      <c r="BM553" s="30">
        <f t="shared" si="124"/>
        <v>2.9819144727705933E-2</v>
      </c>
      <c r="BN553" s="30">
        <f t="shared" si="124"/>
        <v>0.27304277100068086</v>
      </c>
      <c r="BO553" s="30">
        <f t="shared" si="126"/>
        <v>0</v>
      </c>
      <c r="BP553" s="30">
        <f t="shared" si="126"/>
        <v>640.28290330371487</v>
      </c>
      <c r="BQ553" s="30">
        <f t="shared" si="126"/>
        <v>539.154267550344</v>
      </c>
      <c r="BR553" s="30">
        <f t="shared" si="126"/>
        <v>0</v>
      </c>
      <c r="BS553" s="30">
        <f t="shared" si="126"/>
        <v>0</v>
      </c>
      <c r="BT553" s="30">
        <f t="shared" si="125"/>
        <v>0</v>
      </c>
      <c r="BU553" s="30">
        <f t="shared" si="125"/>
        <v>0</v>
      </c>
      <c r="BV553" s="30">
        <f t="shared" si="125"/>
        <v>0</v>
      </c>
      <c r="BW553" s="30">
        <f t="shared" si="125"/>
        <v>0</v>
      </c>
      <c r="BX553" s="30">
        <f t="shared" si="125"/>
        <v>0</v>
      </c>
      <c r="BY553" s="30">
        <f t="shared" si="121"/>
        <v>3609.6251728476655</v>
      </c>
      <c r="DD553" s="7">
        <v>25</v>
      </c>
      <c r="DE553" s="55">
        <f ca="1"/>
        <v>329.41365214491088</v>
      </c>
      <c r="DF553" s="55">
        <f ca="1"/>
        <v>79.025657267394493</v>
      </c>
      <c r="DG553" s="55">
        <f ca="1"/>
        <v>0</v>
      </c>
      <c r="DH553" s="55">
        <f ca="1"/>
        <v>0</v>
      </c>
      <c r="DI553" s="55">
        <f ca="1"/>
        <v>10037.893776289824</v>
      </c>
      <c r="DJ553" s="55">
        <f ca="1"/>
        <v>19392.047209074481</v>
      </c>
      <c r="DK553" s="55">
        <f ca="1"/>
        <v>0</v>
      </c>
      <c r="DL553" s="55">
        <f ca="1"/>
        <v>0</v>
      </c>
      <c r="DM553" s="55">
        <f ca="1"/>
        <v>1026.645972179253</v>
      </c>
      <c r="DN553" s="55">
        <f ca="1"/>
        <v>0</v>
      </c>
      <c r="DO553" s="55">
        <f ca="1"/>
        <v>0</v>
      </c>
      <c r="DP553" s="55">
        <f ca="1"/>
        <v>93244.424699793672</v>
      </c>
      <c r="DQ553" s="55">
        <f ca="1"/>
        <v>0</v>
      </c>
      <c r="DR553" s="55">
        <f ca="1"/>
        <v>0</v>
      </c>
      <c r="DS553" s="55">
        <f ca="1"/>
        <v>0</v>
      </c>
      <c r="DT553" s="55">
        <f ca="1"/>
        <v>19.331428186848203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ca="1"/>
        <v>0</v>
      </c>
      <c r="EE553" s="55">
        <f t="shared" ca="1" si="122"/>
        <v>124128.78239493638</v>
      </c>
    </row>
    <row r="554" spans="50:135" x14ac:dyDescent="0.3">
      <c r="AX554" s="7">
        <v>26</v>
      </c>
      <c r="AY554" s="30">
        <f t="shared" si="124"/>
        <v>191.49695124819203</v>
      </c>
      <c r="AZ554" s="30">
        <f t="shared" si="124"/>
        <v>0.14173204370631567</v>
      </c>
      <c r="BA554" s="30">
        <f t="shared" si="124"/>
        <v>0</v>
      </c>
      <c r="BB554" s="30">
        <f t="shared" si="124"/>
        <v>0</v>
      </c>
      <c r="BC554" s="30">
        <f t="shared" si="124"/>
        <v>120.1918465120912</v>
      </c>
      <c r="BD554" s="30">
        <f t="shared" si="124"/>
        <v>248.27960450179086</v>
      </c>
      <c r="BE554" s="30">
        <f t="shared" si="124"/>
        <v>0</v>
      </c>
      <c r="BF554" s="30">
        <f t="shared" si="124"/>
        <v>246.34704694333428</v>
      </c>
      <c r="BG554" s="30">
        <f t="shared" si="124"/>
        <v>11.192379218543484</v>
      </c>
      <c r="BH554" s="30">
        <f t="shared" si="124"/>
        <v>0</v>
      </c>
      <c r="BI554" s="30">
        <f t="shared" si="124"/>
        <v>245.85573211503009</v>
      </c>
      <c r="BJ554" s="30">
        <f t="shared" si="124"/>
        <v>4259.0017706613644</v>
      </c>
      <c r="BK554" s="30">
        <f t="shared" si="124"/>
        <v>0</v>
      </c>
      <c r="BL554" s="30">
        <f t="shared" si="124"/>
        <v>0</v>
      </c>
      <c r="BM554" s="30">
        <f t="shared" si="124"/>
        <v>2.6512011635355721E-2</v>
      </c>
      <c r="BN554" s="30">
        <f t="shared" si="124"/>
        <v>0.24303058780740086</v>
      </c>
      <c r="BO554" s="30">
        <f t="shared" si="126"/>
        <v>0</v>
      </c>
      <c r="BP554" s="30">
        <f t="shared" si="126"/>
        <v>742.46355332672192</v>
      </c>
      <c r="BQ554" s="30">
        <f t="shared" si="126"/>
        <v>1381.5317019418758</v>
      </c>
      <c r="BR554" s="30">
        <f t="shared" si="126"/>
        <v>0</v>
      </c>
      <c r="BS554" s="30">
        <f t="shared" si="126"/>
        <v>0</v>
      </c>
      <c r="BT554" s="30">
        <f t="shared" si="125"/>
        <v>0</v>
      </c>
      <c r="BU554" s="30">
        <f t="shared" si="125"/>
        <v>0</v>
      </c>
      <c r="BV554" s="30">
        <f t="shared" si="125"/>
        <v>0</v>
      </c>
      <c r="BW554" s="30">
        <f t="shared" si="125"/>
        <v>0</v>
      </c>
      <c r="BX554" s="30">
        <f t="shared" si="125"/>
        <v>0</v>
      </c>
      <c r="BY554" s="30">
        <f t="shared" si="121"/>
        <v>7446.7718611120927</v>
      </c>
      <c r="DD554" s="7">
        <v>26</v>
      </c>
      <c r="DE554" s="55">
        <f ca="1"/>
        <v>18115.611588078966</v>
      </c>
      <c r="DF554" s="55">
        <f ca="1"/>
        <v>14.314936414337883</v>
      </c>
      <c r="DG554" s="55">
        <f ca="1"/>
        <v>0</v>
      </c>
      <c r="DH554" s="55">
        <f ca="1"/>
        <v>0</v>
      </c>
      <c r="DI554" s="55">
        <f ca="1"/>
        <v>8906.2158265459566</v>
      </c>
      <c r="DJ554" s="55">
        <f ca="1"/>
        <v>17205.776591974107</v>
      </c>
      <c r="DK554" s="55">
        <f ca="1"/>
        <v>0</v>
      </c>
      <c r="DL554" s="55">
        <f ca="1"/>
        <v>0</v>
      </c>
      <c r="DM554" s="55">
        <f ca="1"/>
        <v>866.29015151526573</v>
      </c>
      <c r="DN554" s="55">
        <f ca="1"/>
        <v>0</v>
      </c>
      <c r="DO554" s="55">
        <f ca="1"/>
        <v>0</v>
      </c>
      <c r="DP554" s="55">
        <f ca="1"/>
        <v>238929.99933410255</v>
      </c>
      <c r="DQ554" s="55">
        <f ca="1"/>
        <v>0</v>
      </c>
      <c r="DR554" s="55">
        <f ca="1"/>
        <v>0</v>
      </c>
      <c r="DS554" s="55">
        <f ca="1"/>
        <v>0</v>
      </c>
      <c r="DT554" s="55">
        <f ca="1"/>
        <v>17.206565616763982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ca="1"/>
        <v>0</v>
      </c>
      <c r="EE554" s="55">
        <f t="shared" ca="1" si="122"/>
        <v>284055.41499424796</v>
      </c>
    </row>
    <row r="555" spans="50:135" x14ac:dyDescent="0.3">
      <c r="AX555" s="7">
        <v>27</v>
      </c>
      <c r="AY555" s="30">
        <f t="shared" si="124"/>
        <v>3308.3440203028213</v>
      </c>
      <c r="AZ555" s="30">
        <f t="shared" si="124"/>
        <v>0</v>
      </c>
      <c r="BA555" s="30">
        <f t="shared" si="124"/>
        <v>0</v>
      </c>
      <c r="BB555" s="30">
        <f t="shared" si="124"/>
        <v>0</v>
      </c>
      <c r="BC555" s="30">
        <f t="shared" si="124"/>
        <v>1.6870782666111215</v>
      </c>
      <c r="BD555" s="30">
        <f t="shared" si="124"/>
        <v>3.4849878359022255</v>
      </c>
      <c r="BE555" s="30">
        <f t="shared" si="124"/>
        <v>0</v>
      </c>
      <c r="BF555" s="30">
        <f t="shared" si="124"/>
        <v>1877.9742709594127</v>
      </c>
      <c r="BG555" s="30">
        <f t="shared" si="124"/>
        <v>890.24956201752036</v>
      </c>
      <c r="BH555" s="30">
        <f t="shared" si="124"/>
        <v>0</v>
      </c>
      <c r="BI555" s="30">
        <f t="shared" si="124"/>
        <v>29.761716157771207</v>
      </c>
      <c r="BJ555" s="30">
        <f t="shared" si="124"/>
        <v>4528.1886648489481</v>
      </c>
      <c r="BK555" s="30">
        <f t="shared" si="124"/>
        <v>0</v>
      </c>
      <c r="BL555" s="30">
        <f t="shared" si="124"/>
        <v>0</v>
      </c>
      <c r="BM555" s="30">
        <f t="shared" si="124"/>
        <v>3.7123606065956851E-4</v>
      </c>
      <c r="BN555" s="30">
        <f t="shared" si="124"/>
        <v>3.4113038073650169E-3</v>
      </c>
      <c r="BO555" s="30">
        <f t="shared" si="126"/>
        <v>0</v>
      </c>
      <c r="BP555" s="30">
        <f t="shared" si="126"/>
        <v>1.3441305644570584E-6</v>
      </c>
      <c r="BQ555" s="30">
        <f t="shared" si="126"/>
        <v>231.08694495178304</v>
      </c>
      <c r="BR555" s="30">
        <f t="shared" si="126"/>
        <v>0</v>
      </c>
      <c r="BS555" s="30">
        <f t="shared" si="126"/>
        <v>0</v>
      </c>
      <c r="BT555" s="30">
        <f t="shared" si="125"/>
        <v>315.46401772308269</v>
      </c>
      <c r="BU555" s="30">
        <f t="shared" si="125"/>
        <v>5492.5371708716566</v>
      </c>
      <c r="BV555" s="30">
        <f t="shared" si="125"/>
        <v>0</v>
      </c>
      <c r="BW555" s="30">
        <f t="shared" si="125"/>
        <v>0</v>
      </c>
      <c r="BX555" s="30">
        <f t="shared" si="125"/>
        <v>0</v>
      </c>
      <c r="BY555" s="30">
        <f t="shared" si="121"/>
        <v>16678.782217819509</v>
      </c>
      <c r="DD555" s="7">
        <v>27</v>
      </c>
      <c r="DE555" s="55">
        <f ca="1"/>
        <v>312969.34432064689</v>
      </c>
      <c r="DF555" s="55">
        <f ca="1"/>
        <v>0</v>
      </c>
      <c r="DG555" s="55">
        <f ca="1"/>
        <v>0</v>
      </c>
      <c r="DH555" s="55">
        <f ca="1"/>
        <v>0</v>
      </c>
      <c r="DI555" s="55">
        <f ca="1"/>
        <v>125.01249955588409</v>
      </c>
      <c r="DJ555" s="55">
        <f ca="1"/>
        <v>241.50965702802421</v>
      </c>
      <c r="DK555" s="55">
        <f ca="1"/>
        <v>0</v>
      </c>
      <c r="DL555" s="55">
        <f ca="1"/>
        <v>0</v>
      </c>
      <c r="DM555" s="55">
        <f ca="1"/>
        <v>68905.31610015608</v>
      </c>
      <c r="DN555" s="55">
        <f ca="1"/>
        <v>0</v>
      </c>
      <c r="DO555" s="55">
        <f ca="1"/>
        <v>0</v>
      </c>
      <c r="DP555" s="55">
        <f ca="1"/>
        <v>254031.384098026</v>
      </c>
      <c r="DQ555" s="55">
        <f ca="1"/>
        <v>0</v>
      </c>
      <c r="DR555" s="55">
        <f ca="1"/>
        <v>0</v>
      </c>
      <c r="DS555" s="55">
        <f ca="1"/>
        <v>0</v>
      </c>
      <c r="DT555" s="55">
        <f ca="1"/>
        <v>0.24152030956144319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ca="1"/>
        <v>0</v>
      </c>
      <c r="EE555" s="55">
        <f t="shared" ca="1" si="122"/>
        <v>636272.80819572241</v>
      </c>
    </row>
    <row r="556" spans="50:135" x14ac:dyDescent="0.3">
      <c r="AX556" s="7">
        <v>28</v>
      </c>
      <c r="AY556" s="30">
        <f t="shared" si="124"/>
        <v>1713.5620619189308</v>
      </c>
      <c r="AZ556" s="30">
        <f t="shared" si="124"/>
        <v>0</v>
      </c>
      <c r="BA556" s="30">
        <f t="shared" si="124"/>
        <v>0</v>
      </c>
      <c r="BB556" s="30">
        <f t="shared" si="124"/>
        <v>0</v>
      </c>
      <c r="BC556" s="30">
        <f t="shared" si="124"/>
        <v>0.87382487659891273</v>
      </c>
      <c r="BD556" s="30">
        <f t="shared" si="124"/>
        <v>1.8050550099917835</v>
      </c>
      <c r="BE556" s="30">
        <f t="shared" si="124"/>
        <v>0</v>
      </c>
      <c r="BF556" s="30">
        <f t="shared" si="124"/>
        <v>972.69976916006647</v>
      </c>
      <c r="BG556" s="30">
        <f t="shared" si="124"/>
        <v>461.10618079097549</v>
      </c>
      <c r="BH556" s="30">
        <f t="shared" si="124"/>
        <v>0</v>
      </c>
      <c r="BI556" s="30">
        <f t="shared" si="124"/>
        <v>15.415128355759702</v>
      </c>
      <c r="BJ556" s="30">
        <f t="shared" si="124"/>
        <v>2345.3825426121803</v>
      </c>
      <c r="BK556" s="30">
        <f t="shared" si="124"/>
        <v>0</v>
      </c>
      <c r="BL556" s="30">
        <f t="shared" si="124"/>
        <v>0</v>
      </c>
      <c r="BM556" s="30">
        <f t="shared" si="124"/>
        <v>1.918911358601429E-4</v>
      </c>
      <c r="BN556" s="30">
        <f t="shared" si="124"/>
        <v>1.7668925766207387E-3</v>
      </c>
      <c r="BO556" s="30">
        <f t="shared" si="126"/>
        <v>0</v>
      </c>
      <c r="BP556" s="30">
        <f t="shared" si="126"/>
        <v>6.9704045077402352E-7</v>
      </c>
      <c r="BQ556" s="30">
        <f t="shared" si="126"/>
        <v>119.6918517497902</v>
      </c>
      <c r="BR556" s="30">
        <f t="shared" si="126"/>
        <v>0</v>
      </c>
      <c r="BS556" s="30">
        <f t="shared" si="126"/>
        <v>0</v>
      </c>
      <c r="BT556" s="30">
        <f t="shared" si="125"/>
        <v>163.3950912194689</v>
      </c>
      <c r="BU556" s="30">
        <f t="shared" si="125"/>
        <v>2844.8683891026653</v>
      </c>
      <c r="BV556" s="30">
        <f t="shared" si="125"/>
        <v>0</v>
      </c>
      <c r="BW556" s="30">
        <f t="shared" si="125"/>
        <v>0</v>
      </c>
      <c r="BX556" s="30">
        <f t="shared" si="125"/>
        <v>0</v>
      </c>
      <c r="BY556" s="30">
        <f t="shared" si="121"/>
        <v>8638.8018542771806</v>
      </c>
      <c r="DD556" s="7">
        <v>28</v>
      </c>
      <c r="DE556" s="55">
        <f ca="1"/>
        <v>162102.97105753084</v>
      </c>
      <c r="DF556" s="55">
        <f ca="1"/>
        <v>0</v>
      </c>
      <c r="DG556" s="55">
        <f ca="1"/>
        <v>0</v>
      </c>
      <c r="DH556" s="55">
        <f ca="1"/>
        <v>0</v>
      </c>
      <c r="DI556" s="55">
        <f ca="1"/>
        <v>64.750423355979422</v>
      </c>
      <c r="DJ556" s="55">
        <f ca="1"/>
        <v>125.09031219243059</v>
      </c>
      <c r="DK556" s="55">
        <f ca="1"/>
        <v>0</v>
      </c>
      <c r="DL556" s="55">
        <f ca="1"/>
        <v>0</v>
      </c>
      <c r="DM556" s="55">
        <f ca="1"/>
        <v>35689.618393221506</v>
      </c>
      <c r="DN556" s="55">
        <f ca="1"/>
        <v>0</v>
      </c>
      <c r="DO556" s="55">
        <f ca="1"/>
        <v>0</v>
      </c>
      <c r="DP556" s="55">
        <f ca="1"/>
        <v>131575.96064054332</v>
      </c>
      <c r="DQ556" s="55">
        <f ca="1"/>
        <v>0</v>
      </c>
      <c r="DR556" s="55">
        <f ca="1"/>
        <v>0</v>
      </c>
      <c r="DS556" s="55">
        <f ca="1"/>
        <v>0</v>
      </c>
      <c r="DT556" s="55">
        <f ca="1"/>
        <v>0.12509599442474831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ca="1"/>
        <v>0</v>
      </c>
      <c r="EE556" s="55">
        <f t="shared" ca="1" si="122"/>
        <v>329558.51592283853</v>
      </c>
    </row>
    <row r="557" spans="50:135" x14ac:dyDescent="0.3">
      <c r="AX557" s="7">
        <v>29</v>
      </c>
      <c r="AY557" s="30">
        <f t="shared" si="124"/>
        <v>326.50291956765682</v>
      </c>
      <c r="AZ557" s="30">
        <f t="shared" si="124"/>
        <v>0</v>
      </c>
      <c r="BA557" s="30">
        <f t="shared" si="124"/>
        <v>0</v>
      </c>
      <c r="BB557" s="30">
        <f t="shared" si="124"/>
        <v>0</v>
      </c>
      <c r="BC557" s="30">
        <f t="shared" si="124"/>
        <v>0.16649900339431389</v>
      </c>
      <c r="BD557" s="30">
        <f t="shared" si="124"/>
        <v>0.34393602823558161</v>
      </c>
      <c r="BE557" s="30">
        <f t="shared" si="124"/>
        <v>0</v>
      </c>
      <c r="BF557" s="30">
        <f t="shared" si="124"/>
        <v>185.33867055656083</v>
      </c>
      <c r="BG557" s="30">
        <f t="shared" si="124"/>
        <v>87.859388083554975</v>
      </c>
      <c r="BH557" s="30">
        <f t="shared" si="124"/>
        <v>0</v>
      </c>
      <c r="BI557" s="30">
        <f t="shared" si="124"/>
        <v>2.9372057930199653</v>
      </c>
      <c r="BJ557" s="30">
        <f t="shared" si="124"/>
        <v>446.89029042761626</v>
      </c>
      <c r="BK557" s="30">
        <f t="shared" si="124"/>
        <v>0</v>
      </c>
      <c r="BL557" s="30">
        <f t="shared" si="124"/>
        <v>0</v>
      </c>
      <c r="BM557" s="30">
        <f t="shared" si="124"/>
        <v>3.673673575745167E-5</v>
      </c>
      <c r="BN557" s="30">
        <f t="shared" si="124"/>
        <v>3.3666402732467575E-4</v>
      </c>
      <c r="BO557" s="30">
        <f t="shared" si="126"/>
        <v>0</v>
      </c>
      <c r="BP557" s="30">
        <f t="shared" si="126"/>
        <v>1.3273492116743489E-7</v>
      </c>
      <c r="BQ557" s="30">
        <f t="shared" si="126"/>
        <v>22.806141609628408</v>
      </c>
      <c r="BR557" s="30">
        <f t="shared" si="126"/>
        <v>0</v>
      </c>
      <c r="BS557" s="30">
        <f t="shared" si="126"/>
        <v>0</v>
      </c>
      <c r="BT557" s="30">
        <f t="shared" si="125"/>
        <v>31.133377370107574</v>
      </c>
      <c r="BU557" s="30">
        <f t="shared" si="125"/>
        <v>542.06255813093821</v>
      </c>
      <c r="BV557" s="30">
        <f t="shared" si="125"/>
        <v>0</v>
      </c>
      <c r="BW557" s="30">
        <f t="shared" si="125"/>
        <v>0</v>
      </c>
      <c r="BX557" s="30">
        <f t="shared" si="125"/>
        <v>0</v>
      </c>
      <c r="BY557" s="30">
        <f t="shared" si="121"/>
        <v>1646.041360104211</v>
      </c>
      <c r="DD557" s="7">
        <v>29</v>
      </c>
      <c r="DE557" s="55">
        <f ca="1"/>
        <v>30887.176191100334</v>
      </c>
      <c r="DF557" s="55">
        <f ca="1"/>
        <v>0</v>
      </c>
      <c r="DG557" s="55">
        <f ca="1"/>
        <v>0</v>
      </c>
      <c r="DH557" s="55">
        <f ca="1"/>
        <v>0</v>
      </c>
      <c r="DI557" s="55">
        <f ca="1"/>
        <v>12.337576151518659</v>
      </c>
      <c r="DJ557" s="55">
        <f ca="1"/>
        <v>23.834766756725806</v>
      </c>
      <c r="DK557" s="55">
        <f ca="1"/>
        <v>0</v>
      </c>
      <c r="DL557" s="55">
        <f ca="1"/>
        <v>0</v>
      </c>
      <c r="DM557" s="55">
        <f ca="1"/>
        <v>6800.3166376671552</v>
      </c>
      <c r="DN557" s="55">
        <f ca="1"/>
        <v>0</v>
      </c>
      <c r="DO557" s="55">
        <f ca="1"/>
        <v>0</v>
      </c>
      <c r="DP557" s="55">
        <f ca="1"/>
        <v>25070.545292989274</v>
      </c>
      <c r="DQ557" s="55">
        <f ca="1"/>
        <v>0</v>
      </c>
      <c r="DR557" s="55">
        <f ca="1"/>
        <v>0</v>
      </c>
      <c r="DS557" s="55">
        <f ca="1"/>
        <v>0</v>
      </c>
      <c r="DT557" s="55">
        <f ca="1"/>
        <v>2.3835813134587044E-2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ca="1"/>
        <v>0</v>
      </c>
      <c r="EE557" s="55">
        <f t="shared" ca="1" si="122"/>
        <v>62794.234300478143</v>
      </c>
    </row>
    <row r="558" spans="50:135" x14ac:dyDescent="0.3">
      <c r="AX558" s="7">
        <v>30</v>
      </c>
      <c r="AY558" s="30">
        <f t="shared" si="124"/>
        <v>0</v>
      </c>
      <c r="AZ558" s="30">
        <f t="shared" si="124"/>
        <v>0</v>
      </c>
      <c r="BA558" s="30">
        <f t="shared" si="124"/>
        <v>0</v>
      </c>
      <c r="BB558" s="30">
        <f t="shared" si="124"/>
        <v>0</v>
      </c>
      <c r="BC558" s="30">
        <f t="shared" si="124"/>
        <v>28329.166786644957</v>
      </c>
      <c r="BD558" s="30">
        <f t="shared" si="124"/>
        <v>58519.396531730468</v>
      </c>
      <c r="BE558" s="30">
        <f t="shared" si="124"/>
        <v>0</v>
      </c>
      <c r="BF558" s="30">
        <f t="shared" si="124"/>
        <v>71518.73282351681</v>
      </c>
      <c r="BG558" s="30">
        <f t="shared" si="124"/>
        <v>0</v>
      </c>
      <c r="BH558" s="30">
        <f t="shared" si="124"/>
        <v>0</v>
      </c>
      <c r="BI558" s="30">
        <f t="shared" si="124"/>
        <v>0</v>
      </c>
      <c r="BJ558" s="30">
        <f t="shared" si="124"/>
        <v>0</v>
      </c>
      <c r="BK558" s="30">
        <f t="shared" si="124"/>
        <v>0</v>
      </c>
      <c r="BL558" s="30">
        <f t="shared" si="124"/>
        <v>0</v>
      </c>
      <c r="BM558" s="30">
        <f t="shared" si="124"/>
        <v>6.229821001375246</v>
      </c>
      <c r="BN558" s="30">
        <f t="shared" si="124"/>
        <v>57.282205467735096</v>
      </c>
      <c r="BO558" s="30">
        <f t="shared" si="126"/>
        <v>0</v>
      </c>
      <c r="BP558" s="30">
        <f t="shared" si="126"/>
        <v>0</v>
      </c>
      <c r="BQ558" s="30">
        <f t="shared" si="126"/>
        <v>1007.9031699525954</v>
      </c>
      <c r="BR558" s="30">
        <f t="shared" si="126"/>
        <v>0</v>
      </c>
      <c r="BS558" s="30">
        <f t="shared" si="126"/>
        <v>0</v>
      </c>
      <c r="BT558" s="30">
        <f t="shared" si="125"/>
        <v>0</v>
      </c>
      <c r="BU558" s="30">
        <f t="shared" si="125"/>
        <v>0</v>
      </c>
      <c r="BV558" s="30">
        <f t="shared" si="125"/>
        <v>0</v>
      </c>
      <c r="BW558" s="30">
        <f t="shared" si="125"/>
        <v>0</v>
      </c>
      <c r="BX558" s="30">
        <f t="shared" si="125"/>
        <v>0</v>
      </c>
      <c r="BY558" s="30">
        <f t="shared" si="121"/>
        <v>159438.71133831394</v>
      </c>
      <c r="DD558" s="7">
        <v>30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0</v>
      </c>
      <c r="DI558" s="55">
        <f ca="1"/>
        <v>2099191.2588903913</v>
      </c>
      <c r="DJ558" s="55">
        <f ca="1"/>
        <v>4055394.1796489214</v>
      </c>
      <c r="DK558" s="55">
        <f ca="1"/>
        <v>0</v>
      </c>
      <c r="DL558" s="55">
        <f ca="1"/>
        <v>0</v>
      </c>
      <c r="DM558" s="55">
        <f ca="1"/>
        <v>0</v>
      </c>
      <c r="DN558" s="55">
        <f ca="1"/>
        <v>0</v>
      </c>
      <c r="DO558" s="55">
        <f ca="1"/>
        <v>0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0</v>
      </c>
      <c r="DT558" s="55">
        <f ca="1"/>
        <v>4055.5801471156446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ca="1"/>
        <v>0</v>
      </c>
      <c r="EE558" s="55">
        <f t="shared" ca="1" si="122"/>
        <v>6158641.0186864287</v>
      </c>
    </row>
    <row r="559" spans="50:135" x14ac:dyDescent="0.3">
      <c r="AX559" s="7">
        <v>31</v>
      </c>
      <c r="AY559" s="30">
        <f t="shared" si="124"/>
        <v>0</v>
      </c>
      <c r="AZ559" s="30">
        <f t="shared" si="124"/>
        <v>0</v>
      </c>
      <c r="BA559" s="30">
        <f t="shared" si="124"/>
        <v>0</v>
      </c>
      <c r="BB559" s="30">
        <f t="shared" si="124"/>
        <v>0</v>
      </c>
      <c r="BC559" s="30">
        <f t="shared" si="124"/>
        <v>1313.5123522536855</v>
      </c>
      <c r="BD559" s="30">
        <f t="shared" si="124"/>
        <v>2713.314894849781</v>
      </c>
      <c r="BE559" s="30">
        <f t="shared" si="124"/>
        <v>0</v>
      </c>
      <c r="BF559" s="30">
        <f t="shared" si="124"/>
        <v>899.87671623621861</v>
      </c>
      <c r="BG559" s="30">
        <f t="shared" si="124"/>
        <v>208.29323731116247</v>
      </c>
      <c r="BH559" s="30">
        <f t="shared" si="124"/>
        <v>0</v>
      </c>
      <c r="BI559" s="30">
        <f t="shared" si="124"/>
        <v>553.29309999826</v>
      </c>
      <c r="BJ559" s="30">
        <f t="shared" si="124"/>
        <v>106.65616122017819</v>
      </c>
      <c r="BK559" s="30">
        <f t="shared" si="124"/>
        <v>0</v>
      </c>
      <c r="BL559" s="30">
        <f t="shared" si="124"/>
        <v>0</v>
      </c>
      <c r="BM559" s="30">
        <f t="shared" si="124"/>
        <v>0.28885236551180082</v>
      </c>
      <c r="BN559" s="30">
        <f t="shared" si="124"/>
        <v>2.6559511955117383</v>
      </c>
      <c r="BO559" s="30">
        <f t="shared" si="126"/>
        <v>0</v>
      </c>
      <c r="BP559" s="30">
        <f t="shared" si="126"/>
        <v>276.13727069357196</v>
      </c>
      <c r="BQ559" s="30">
        <f t="shared" si="126"/>
        <v>3015.3304214106229</v>
      </c>
      <c r="BR559" s="30">
        <f t="shared" si="126"/>
        <v>0</v>
      </c>
      <c r="BS559" s="30">
        <f t="shared" si="126"/>
        <v>0</v>
      </c>
      <c r="BT559" s="30">
        <f t="shared" si="125"/>
        <v>0</v>
      </c>
      <c r="BU559" s="30">
        <f t="shared" si="125"/>
        <v>0</v>
      </c>
      <c r="BV559" s="30">
        <f t="shared" si="125"/>
        <v>0</v>
      </c>
      <c r="BW559" s="30">
        <f t="shared" si="125"/>
        <v>0</v>
      </c>
      <c r="BX559" s="30">
        <f t="shared" si="125"/>
        <v>0</v>
      </c>
      <c r="BY559" s="30">
        <f t="shared" si="121"/>
        <v>9089.358957534505</v>
      </c>
      <c r="DD559" s="7">
        <v>31</v>
      </c>
      <c r="DE559" s="55">
        <f ca="1"/>
        <v>0</v>
      </c>
      <c r="DF559" s="55">
        <f ca="1"/>
        <v>0</v>
      </c>
      <c r="DG559" s="55">
        <f ca="1"/>
        <v>0</v>
      </c>
      <c r="DH559" s="55">
        <f ca="1"/>
        <v>0</v>
      </c>
      <c r="DI559" s="55">
        <f ca="1"/>
        <v>97331.265301998093</v>
      </c>
      <c r="DJ559" s="55">
        <f ca="1"/>
        <v>188032.72221308982</v>
      </c>
      <c r="DK559" s="55">
        <f ca="1"/>
        <v>0</v>
      </c>
      <c r="DL559" s="55">
        <f ca="1"/>
        <v>0</v>
      </c>
      <c r="DM559" s="55">
        <f ca="1"/>
        <v>16121.896567883976</v>
      </c>
      <c r="DN559" s="55">
        <f ca="1"/>
        <v>0</v>
      </c>
      <c r="DO559" s="55">
        <f ca="1"/>
        <v>0</v>
      </c>
      <c r="DP559" s="55">
        <f ca="1"/>
        <v>5983.4106444519966</v>
      </c>
      <c r="DQ559" s="55">
        <f ca="1"/>
        <v>0</v>
      </c>
      <c r="DR559" s="55">
        <f ca="1"/>
        <v>0</v>
      </c>
      <c r="DS559" s="55">
        <f ca="1"/>
        <v>0</v>
      </c>
      <c r="DT559" s="55">
        <f ca="1"/>
        <v>188.04134464223105</v>
      </c>
      <c r="DU559" s="55">
        <f ca="1"/>
        <v>0</v>
      </c>
      <c r="DV559" s="55">
        <f ca="1"/>
        <v>0</v>
      </c>
      <c r="DW559" s="55">
        <f ca="1"/>
        <v>0</v>
      </c>
      <c r="DX559" s="55">
        <f ca="1"/>
        <v>0</v>
      </c>
      <c r="DY559" s="55">
        <f ca="1"/>
        <v>0</v>
      </c>
      <c r="DZ559" s="55">
        <f ca="1"/>
        <v>0</v>
      </c>
      <c r="EA559" s="55">
        <f ca="1"/>
        <v>0</v>
      </c>
      <c r="EB559" s="55">
        <f ca="1"/>
        <v>0</v>
      </c>
      <c r="EC559" s="55">
        <f ca="1"/>
        <v>0</v>
      </c>
      <c r="ED559" s="55">
        <f ca="1"/>
        <v>0</v>
      </c>
      <c r="EE559" s="55">
        <f t="shared" ca="1" si="122"/>
        <v>307657.3360720661</v>
      </c>
    </row>
    <row r="560" spans="50:135" x14ac:dyDescent="0.3">
      <c r="AX560" s="7">
        <v>32</v>
      </c>
      <c r="AY560" s="30">
        <f t="shared" si="124"/>
        <v>0</v>
      </c>
      <c r="AZ560" s="30">
        <f t="shared" si="124"/>
        <v>0</v>
      </c>
      <c r="BA560" s="30">
        <f t="shared" si="124"/>
        <v>0</v>
      </c>
      <c r="BB560" s="30">
        <f t="shared" si="124"/>
        <v>0</v>
      </c>
      <c r="BC560" s="30">
        <f t="shared" si="124"/>
        <v>7281.028302888787</v>
      </c>
      <c r="BD560" s="30">
        <f t="shared" si="124"/>
        <v>15040.378191217533</v>
      </c>
      <c r="BE560" s="30">
        <f t="shared" si="124"/>
        <v>0</v>
      </c>
      <c r="BF560" s="30">
        <f t="shared" si="124"/>
        <v>4988.1737523293632</v>
      </c>
      <c r="BG560" s="30">
        <f t="shared" si="124"/>
        <v>1154.6057817046135</v>
      </c>
      <c r="BH560" s="30">
        <f t="shared" si="124"/>
        <v>0</v>
      </c>
      <c r="BI560" s="30">
        <f t="shared" si="124"/>
        <v>3067.0002554640528</v>
      </c>
      <c r="BJ560" s="30">
        <f t="shared" si="124"/>
        <v>591.21372332618012</v>
      </c>
      <c r="BK560" s="30">
        <f t="shared" si="124"/>
        <v>0</v>
      </c>
      <c r="BL560" s="30">
        <f t="shared" si="124"/>
        <v>0</v>
      </c>
      <c r="BM560" s="30">
        <f t="shared" si="124"/>
        <v>1.6018949973863987</v>
      </c>
      <c r="BN560" s="30">
        <f t="shared" si="124"/>
        <v>14.722401200281222</v>
      </c>
      <c r="BO560" s="30">
        <f t="shared" si="126"/>
        <v>0</v>
      </c>
      <c r="BP560" s="30">
        <f t="shared" si="126"/>
        <v>1530.677103889007</v>
      </c>
      <c r="BQ560" s="30">
        <f t="shared" si="126"/>
        <v>16714.502991711826</v>
      </c>
      <c r="BR560" s="30">
        <f t="shared" si="126"/>
        <v>0</v>
      </c>
      <c r="BS560" s="30">
        <f t="shared" si="126"/>
        <v>0</v>
      </c>
      <c r="BT560" s="30">
        <f t="shared" si="125"/>
        <v>0</v>
      </c>
      <c r="BU560" s="30">
        <f t="shared" si="125"/>
        <v>0</v>
      </c>
      <c r="BV560" s="30">
        <f t="shared" si="125"/>
        <v>0</v>
      </c>
      <c r="BW560" s="30">
        <f t="shared" si="125"/>
        <v>0</v>
      </c>
      <c r="BX560" s="30">
        <f t="shared" si="125"/>
        <v>0</v>
      </c>
      <c r="BY560" s="30">
        <f t="shared" si="121"/>
        <v>50383.904398729021</v>
      </c>
      <c r="DD560" s="7">
        <v>32</v>
      </c>
      <c r="DE560" s="55">
        <f ca="1"/>
        <v>0</v>
      </c>
      <c r="DF560" s="55">
        <f ca="1"/>
        <v>0</v>
      </c>
      <c r="DG560" s="55">
        <f ca="1"/>
        <v>0</v>
      </c>
      <c r="DH560" s="55">
        <f ca="1"/>
        <v>0</v>
      </c>
      <c r="DI560" s="55">
        <f ca="1"/>
        <v>539524.19724405906</v>
      </c>
      <c r="DJ560" s="55">
        <f ca="1"/>
        <v>1042298.208651375</v>
      </c>
      <c r="DK560" s="55">
        <f ca="1"/>
        <v>0</v>
      </c>
      <c r="DL560" s="55">
        <f ca="1"/>
        <v>0</v>
      </c>
      <c r="DM560" s="55">
        <f ca="1"/>
        <v>89366.487503937096</v>
      </c>
      <c r="DN560" s="55">
        <f ca="1"/>
        <v>0</v>
      </c>
      <c r="DO560" s="55">
        <f ca="1"/>
        <v>0</v>
      </c>
      <c r="DP560" s="55">
        <f ca="1"/>
        <v>33167.089878598708</v>
      </c>
      <c r="DQ560" s="55">
        <f ca="1"/>
        <v>0</v>
      </c>
      <c r="DR560" s="55">
        <f ca="1"/>
        <v>0</v>
      </c>
      <c r="DS560" s="55">
        <f ca="1"/>
        <v>0</v>
      </c>
      <c r="DT560" s="55">
        <f ca="1"/>
        <v>1042.3460049799105</v>
      </c>
      <c r="DU560" s="55">
        <f ca="1"/>
        <v>0</v>
      </c>
      <c r="DV560" s="55">
        <f ca="1"/>
        <v>0</v>
      </c>
      <c r="DW560" s="55">
        <f ca="1"/>
        <v>0</v>
      </c>
      <c r="DX560" s="55">
        <f ca="1"/>
        <v>0</v>
      </c>
      <c r="DY560" s="55">
        <f ca="1"/>
        <v>0</v>
      </c>
      <c r="DZ560" s="55">
        <f ca="1"/>
        <v>0</v>
      </c>
      <c r="EA560" s="55">
        <f ca="1"/>
        <v>0</v>
      </c>
      <c r="EB560" s="55">
        <f ca="1"/>
        <v>0</v>
      </c>
      <c r="EC560" s="55">
        <f ca="1"/>
        <v>0</v>
      </c>
      <c r="ED560" s="55">
        <f ca="1"/>
        <v>0</v>
      </c>
      <c r="EE560" s="55">
        <f t="shared" ca="1" si="122"/>
        <v>1705398.3292829499</v>
      </c>
    </row>
    <row r="561" spans="50:135" x14ac:dyDescent="0.3">
      <c r="AX561" s="7">
        <v>33</v>
      </c>
      <c r="AY561" s="30">
        <f t="shared" si="124"/>
        <v>0</v>
      </c>
      <c r="AZ561" s="30">
        <f t="shared" si="124"/>
        <v>0</v>
      </c>
      <c r="BA561" s="30">
        <f t="shared" si="124"/>
        <v>0</v>
      </c>
      <c r="BB561" s="30">
        <f t="shared" si="124"/>
        <v>0</v>
      </c>
      <c r="BC561" s="30">
        <f t="shared" si="124"/>
        <v>4672.2280259348472</v>
      </c>
      <c r="BD561" s="30">
        <f t="shared" si="124"/>
        <v>0</v>
      </c>
      <c r="BE561" s="30">
        <f t="shared" si="124"/>
        <v>0</v>
      </c>
      <c r="BF561" s="30">
        <f t="shared" si="124"/>
        <v>0</v>
      </c>
      <c r="BG561" s="30">
        <f t="shared" si="124"/>
        <v>0</v>
      </c>
      <c r="BH561" s="30">
        <f t="shared" si="124"/>
        <v>0</v>
      </c>
      <c r="BI561" s="30">
        <f t="shared" si="124"/>
        <v>0</v>
      </c>
      <c r="BJ561" s="30">
        <f t="shared" si="124"/>
        <v>7.3547459663816674</v>
      </c>
      <c r="BK561" s="30">
        <f t="shared" si="124"/>
        <v>0</v>
      </c>
      <c r="BL561" s="30">
        <f t="shared" si="124"/>
        <v>0</v>
      </c>
      <c r="BM561" s="30">
        <f t="shared" si="124"/>
        <v>0</v>
      </c>
      <c r="BN561" s="30">
        <f t="shared" si="124"/>
        <v>9.4473490055479541</v>
      </c>
      <c r="BO561" s="30">
        <f t="shared" si="126"/>
        <v>0</v>
      </c>
      <c r="BP561" s="30">
        <f t="shared" si="126"/>
        <v>0</v>
      </c>
      <c r="BQ561" s="30">
        <f t="shared" si="126"/>
        <v>0</v>
      </c>
      <c r="BR561" s="30">
        <f t="shared" si="126"/>
        <v>0</v>
      </c>
      <c r="BS561" s="30">
        <f t="shared" si="126"/>
        <v>0</v>
      </c>
      <c r="BT561" s="30">
        <f t="shared" si="125"/>
        <v>0</v>
      </c>
      <c r="BU561" s="30">
        <f t="shared" si="125"/>
        <v>0</v>
      </c>
      <c r="BV561" s="30">
        <f t="shared" si="125"/>
        <v>0</v>
      </c>
      <c r="BW561" s="30">
        <f t="shared" si="125"/>
        <v>0</v>
      </c>
      <c r="BX561" s="30">
        <f t="shared" si="125"/>
        <v>0</v>
      </c>
      <c r="BY561" s="30">
        <f t="shared" si="121"/>
        <v>4689.0301209067766</v>
      </c>
      <c r="DD561" s="7">
        <v>33</v>
      </c>
      <c r="DE561" s="55">
        <f ca="1"/>
        <v>0</v>
      </c>
      <c r="DF561" s="55">
        <f ca="1"/>
        <v>0</v>
      </c>
      <c r="DG561" s="55">
        <f ca="1"/>
        <v>0</v>
      </c>
      <c r="DH561" s="55">
        <f ca="1"/>
        <v>0</v>
      </c>
      <c r="DI561" s="55">
        <f ca="1"/>
        <v>346212.09672177216</v>
      </c>
      <c r="DJ561" s="55">
        <f ca="1"/>
        <v>0</v>
      </c>
      <c r="DK561" s="55">
        <f ca="1"/>
        <v>0</v>
      </c>
      <c r="DL561" s="55">
        <f ca="1"/>
        <v>0</v>
      </c>
      <c r="DM561" s="55">
        <f ca="1"/>
        <v>0</v>
      </c>
      <c r="DN561" s="55">
        <f ca="1"/>
        <v>0</v>
      </c>
      <c r="DO561" s="55">
        <f ca="1"/>
        <v>0</v>
      </c>
      <c r="DP561" s="55">
        <f ca="1"/>
        <v>412.60124871401155</v>
      </c>
      <c r="DQ561" s="55">
        <f ca="1"/>
        <v>0</v>
      </c>
      <c r="DR561" s="55">
        <f ca="1"/>
        <v>0</v>
      </c>
      <c r="DS561" s="55">
        <f ca="1"/>
        <v>0</v>
      </c>
      <c r="DT561" s="55">
        <f ca="1"/>
        <v>668.87230959279509</v>
      </c>
      <c r="DU561" s="55">
        <f ca="1"/>
        <v>0</v>
      </c>
      <c r="DV561" s="55">
        <f ca="1"/>
        <v>0</v>
      </c>
      <c r="DW561" s="55">
        <f ca="1"/>
        <v>0</v>
      </c>
      <c r="DX561" s="55">
        <f ca="1"/>
        <v>0</v>
      </c>
      <c r="DY561" s="55">
        <f ca="1"/>
        <v>0</v>
      </c>
      <c r="DZ561" s="55">
        <f ca="1"/>
        <v>0</v>
      </c>
      <c r="EA561" s="55">
        <f ca="1"/>
        <v>0</v>
      </c>
      <c r="EB561" s="55">
        <f ca="1"/>
        <v>0</v>
      </c>
      <c r="EC561" s="55">
        <f ca="1"/>
        <v>0</v>
      </c>
      <c r="ED561" s="55">
        <f ca="1"/>
        <v>0</v>
      </c>
      <c r="EE561" s="55">
        <f t="shared" ca="1" si="122"/>
        <v>347293.57028007897</v>
      </c>
    </row>
    <row r="562" spans="50:135" x14ac:dyDescent="0.3">
      <c r="AX562" s="7">
        <v>34</v>
      </c>
      <c r="AY562" s="30">
        <f t="shared" ref="AY562:BN577" si="127">W121*$L122*W177</f>
        <v>0</v>
      </c>
      <c r="AZ562" s="30">
        <f t="shared" si="127"/>
        <v>0</v>
      </c>
      <c r="BA562" s="30">
        <f t="shared" si="127"/>
        <v>0</v>
      </c>
      <c r="BB562" s="30">
        <f t="shared" si="127"/>
        <v>0</v>
      </c>
      <c r="BC562" s="30">
        <f t="shared" si="127"/>
        <v>549940.50061264995</v>
      </c>
      <c r="BD562" s="30">
        <f t="shared" si="127"/>
        <v>0</v>
      </c>
      <c r="BE562" s="30">
        <f t="shared" si="127"/>
        <v>0</v>
      </c>
      <c r="BF562" s="30">
        <f t="shared" si="127"/>
        <v>0</v>
      </c>
      <c r="BG562" s="30">
        <f t="shared" si="127"/>
        <v>0</v>
      </c>
      <c r="BH562" s="30">
        <f t="shared" si="127"/>
        <v>0</v>
      </c>
      <c r="BI562" s="30">
        <f t="shared" si="127"/>
        <v>0</v>
      </c>
      <c r="BJ562" s="30">
        <f t="shared" si="127"/>
        <v>865.68392141449442</v>
      </c>
      <c r="BK562" s="30">
        <f t="shared" si="127"/>
        <v>0</v>
      </c>
      <c r="BL562" s="30">
        <f t="shared" si="127"/>
        <v>0</v>
      </c>
      <c r="BM562" s="30">
        <f t="shared" si="127"/>
        <v>0</v>
      </c>
      <c r="BN562" s="30">
        <f t="shared" si="127"/>
        <v>1111.9919265093224</v>
      </c>
      <c r="BO562" s="30">
        <f t="shared" si="126"/>
        <v>0</v>
      </c>
      <c r="BP562" s="30">
        <f t="shared" si="126"/>
        <v>0</v>
      </c>
      <c r="BQ562" s="30">
        <f t="shared" si="126"/>
        <v>0</v>
      </c>
      <c r="BR562" s="30">
        <f t="shared" si="126"/>
        <v>0</v>
      </c>
      <c r="BS562" s="30">
        <f t="shared" si="126"/>
        <v>0</v>
      </c>
      <c r="BT562" s="30">
        <f t="shared" si="125"/>
        <v>0</v>
      </c>
      <c r="BU562" s="30">
        <f t="shared" si="125"/>
        <v>0</v>
      </c>
      <c r="BV562" s="30">
        <f t="shared" si="125"/>
        <v>0</v>
      </c>
      <c r="BW562" s="30">
        <f t="shared" si="125"/>
        <v>0</v>
      </c>
      <c r="BX562" s="30">
        <f t="shared" si="125"/>
        <v>0</v>
      </c>
      <c r="BY562" s="30">
        <f t="shared" si="121"/>
        <v>551918.1764605738</v>
      </c>
      <c r="DD562" s="7">
        <v>34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0</v>
      </c>
      <c r="DI562" s="55">
        <f ca="1"/>
        <v>40750591.095397361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48564.867991353138</v>
      </c>
      <c r="DQ562" s="55">
        <f ca="1"/>
        <v>0</v>
      </c>
      <c r="DR562" s="55">
        <f ca="1"/>
        <v>0</v>
      </c>
      <c r="DS562" s="55">
        <f ca="1"/>
        <v>0</v>
      </c>
      <c r="DT562" s="55">
        <f ca="1"/>
        <v>78729.028396860027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/>
        <v>0</v>
      </c>
      <c r="EE562" s="55">
        <f t="shared" ca="1" si="122"/>
        <v>40877884.991785571</v>
      </c>
    </row>
    <row r="563" spans="50:135" x14ac:dyDescent="0.3">
      <c r="AX563" s="7">
        <v>35</v>
      </c>
      <c r="AY563" s="30">
        <f t="shared" si="127"/>
        <v>0</v>
      </c>
      <c r="AZ563" s="30">
        <f t="shared" si="127"/>
        <v>0</v>
      </c>
      <c r="BA563" s="30">
        <f t="shared" si="127"/>
        <v>0</v>
      </c>
      <c r="BB563" s="30">
        <f t="shared" si="127"/>
        <v>0</v>
      </c>
      <c r="BC563" s="30">
        <f t="shared" si="127"/>
        <v>0</v>
      </c>
      <c r="BD563" s="30">
        <f t="shared" si="127"/>
        <v>0</v>
      </c>
      <c r="BE563" s="30">
        <f t="shared" si="127"/>
        <v>0</v>
      </c>
      <c r="BF563" s="30">
        <f t="shared" si="127"/>
        <v>982.71188972014215</v>
      </c>
      <c r="BG563" s="30">
        <f t="shared" si="127"/>
        <v>172.1574701156924</v>
      </c>
      <c r="BH563" s="30">
        <f t="shared" si="127"/>
        <v>0</v>
      </c>
      <c r="BI563" s="30">
        <f t="shared" si="127"/>
        <v>0.42490560227048008</v>
      </c>
      <c r="BJ563" s="30">
        <f t="shared" si="127"/>
        <v>0</v>
      </c>
      <c r="BK563" s="30">
        <f t="shared" si="127"/>
        <v>0</v>
      </c>
      <c r="BL563" s="30">
        <f t="shared" si="127"/>
        <v>0</v>
      </c>
      <c r="BM563" s="30">
        <f t="shared" si="127"/>
        <v>0</v>
      </c>
      <c r="BN563" s="30">
        <f t="shared" si="127"/>
        <v>0</v>
      </c>
      <c r="BO563" s="30">
        <f t="shared" si="126"/>
        <v>0</v>
      </c>
      <c r="BP563" s="30">
        <f t="shared" si="126"/>
        <v>0</v>
      </c>
      <c r="BQ563" s="30">
        <f t="shared" si="126"/>
        <v>0</v>
      </c>
      <c r="BR563" s="30">
        <f t="shared" si="126"/>
        <v>0</v>
      </c>
      <c r="BS563" s="30">
        <f t="shared" si="126"/>
        <v>0</v>
      </c>
      <c r="BT563" s="30">
        <f t="shared" si="125"/>
        <v>0</v>
      </c>
      <c r="BU563" s="30">
        <f t="shared" si="125"/>
        <v>0</v>
      </c>
      <c r="BV563" s="30">
        <f t="shared" si="125"/>
        <v>0</v>
      </c>
      <c r="BW563" s="30">
        <f t="shared" si="125"/>
        <v>0</v>
      </c>
      <c r="BX563" s="30">
        <f t="shared" si="125"/>
        <v>0</v>
      </c>
      <c r="BY563" s="30">
        <f t="shared" si="121"/>
        <v>1155.294265438105</v>
      </c>
      <c r="DD563" s="7">
        <v>35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0</v>
      </c>
      <c r="DI563" s="55">
        <f ca="1"/>
        <v>0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13324.988186954593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0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ca="1"/>
        <v>0</v>
      </c>
      <c r="EE563" s="55">
        <f t="shared" ca="1" si="122"/>
        <v>13324.988186954593</v>
      </c>
    </row>
    <row r="564" spans="50:135" x14ac:dyDescent="0.3">
      <c r="AX564" s="7">
        <v>36</v>
      </c>
      <c r="AY564" s="30">
        <f t="shared" si="127"/>
        <v>0</v>
      </c>
      <c r="AZ564" s="30">
        <f t="shared" si="127"/>
        <v>0</v>
      </c>
      <c r="BA564" s="30">
        <f t="shared" si="127"/>
        <v>0</v>
      </c>
      <c r="BB564" s="30">
        <f t="shared" si="127"/>
        <v>0</v>
      </c>
      <c r="BC564" s="30">
        <f t="shared" si="127"/>
        <v>0</v>
      </c>
      <c r="BD564" s="30">
        <f t="shared" si="127"/>
        <v>0</v>
      </c>
      <c r="BE564" s="30">
        <f t="shared" si="127"/>
        <v>0</v>
      </c>
      <c r="BF564" s="30">
        <f t="shared" si="127"/>
        <v>5.7747450771990234</v>
      </c>
      <c r="BG564" s="30">
        <f t="shared" si="127"/>
        <v>1.0116551089057695</v>
      </c>
      <c r="BH564" s="30">
        <f t="shared" si="127"/>
        <v>0</v>
      </c>
      <c r="BI564" s="30">
        <f t="shared" si="127"/>
        <v>2.4968877636726682E-3</v>
      </c>
      <c r="BJ564" s="30">
        <f t="shared" si="127"/>
        <v>0</v>
      </c>
      <c r="BK564" s="30">
        <f t="shared" si="127"/>
        <v>0</v>
      </c>
      <c r="BL564" s="30">
        <f t="shared" si="127"/>
        <v>0</v>
      </c>
      <c r="BM564" s="30">
        <f t="shared" si="127"/>
        <v>0</v>
      </c>
      <c r="BN564" s="30">
        <f t="shared" si="127"/>
        <v>0</v>
      </c>
      <c r="BO564" s="30">
        <f t="shared" si="126"/>
        <v>0</v>
      </c>
      <c r="BP564" s="30">
        <f t="shared" si="126"/>
        <v>0</v>
      </c>
      <c r="BQ564" s="30">
        <f t="shared" si="126"/>
        <v>0</v>
      </c>
      <c r="BR564" s="30">
        <f t="shared" si="126"/>
        <v>0</v>
      </c>
      <c r="BS564" s="30">
        <f t="shared" si="126"/>
        <v>0</v>
      </c>
      <c r="BT564" s="30">
        <f t="shared" si="125"/>
        <v>0</v>
      </c>
      <c r="BU564" s="30">
        <f t="shared" si="125"/>
        <v>0</v>
      </c>
      <c r="BV564" s="30">
        <f t="shared" si="125"/>
        <v>0</v>
      </c>
      <c r="BW564" s="30">
        <f t="shared" si="125"/>
        <v>0</v>
      </c>
      <c r="BX564" s="30">
        <f t="shared" si="125"/>
        <v>0</v>
      </c>
      <c r="BY564" s="30">
        <f t="shared" si="121"/>
        <v>6.7888970738684655</v>
      </c>
      <c r="DD564" s="7">
        <v>36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0</v>
      </c>
      <c r="DI564" s="55">
        <f ca="1"/>
        <v>0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78.302105429306565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0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ca="1"/>
        <v>0</v>
      </c>
      <c r="EE564" s="55">
        <f t="shared" ca="1" si="122"/>
        <v>78.302105429306565</v>
      </c>
    </row>
    <row r="565" spans="50:135" x14ac:dyDescent="0.3">
      <c r="AX565" s="7">
        <v>37</v>
      </c>
      <c r="AY565" s="30">
        <f t="shared" si="127"/>
        <v>0</v>
      </c>
      <c r="AZ565" s="30">
        <f t="shared" si="127"/>
        <v>0</v>
      </c>
      <c r="BA565" s="30">
        <f t="shared" si="127"/>
        <v>0</v>
      </c>
      <c r="BB565" s="30">
        <f t="shared" si="127"/>
        <v>0</v>
      </c>
      <c r="BC565" s="30">
        <f t="shared" si="127"/>
        <v>0</v>
      </c>
      <c r="BD565" s="30">
        <f t="shared" si="127"/>
        <v>0</v>
      </c>
      <c r="BE565" s="30">
        <f t="shared" si="127"/>
        <v>37765.00785421516</v>
      </c>
      <c r="BF565" s="30">
        <f t="shared" si="127"/>
        <v>0</v>
      </c>
      <c r="BG565" s="30">
        <f t="shared" si="127"/>
        <v>0</v>
      </c>
      <c r="BH565" s="30">
        <f t="shared" si="127"/>
        <v>0</v>
      </c>
      <c r="BI565" s="30">
        <f t="shared" si="127"/>
        <v>0</v>
      </c>
      <c r="BJ565" s="30">
        <f t="shared" si="127"/>
        <v>0</v>
      </c>
      <c r="BK565" s="30">
        <f t="shared" si="127"/>
        <v>0</v>
      </c>
      <c r="BL565" s="30">
        <f t="shared" si="127"/>
        <v>0</v>
      </c>
      <c r="BM565" s="30">
        <f t="shared" si="127"/>
        <v>0</v>
      </c>
      <c r="BN565" s="30">
        <f t="shared" si="127"/>
        <v>0</v>
      </c>
      <c r="BO565" s="30">
        <f t="shared" si="126"/>
        <v>0</v>
      </c>
      <c r="BP565" s="30">
        <f t="shared" si="126"/>
        <v>0</v>
      </c>
      <c r="BQ565" s="30">
        <f t="shared" si="126"/>
        <v>0</v>
      </c>
      <c r="BR565" s="30">
        <f t="shared" si="126"/>
        <v>0</v>
      </c>
      <c r="BS565" s="30">
        <f t="shared" si="126"/>
        <v>0</v>
      </c>
      <c r="BT565" s="30">
        <f t="shared" si="125"/>
        <v>0</v>
      </c>
      <c r="BU565" s="30">
        <f t="shared" si="125"/>
        <v>0</v>
      </c>
      <c r="BV565" s="30">
        <f t="shared" si="125"/>
        <v>0</v>
      </c>
      <c r="BW565" s="30">
        <f t="shared" si="125"/>
        <v>0</v>
      </c>
      <c r="BX565" s="30">
        <f t="shared" si="125"/>
        <v>0</v>
      </c>
      <c r="BY565" s="30">
        <f t="shared" si="121"/>
        <v>37765.00785421516</v>
      </c>
      <c r="DD565" s="7">
        <v>37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0</v>
      </c>
      <c r="DI565" s="55">
        <f ca="1"/>
        <v>0</v>
      </c>
      <c r="DJ565" s="55">
        <f ca="1"/>
        <v>0</v>
      </c>
      <c r="DK565" s="55">
        <f ca="1"/>
        <v>2700198.0615763841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0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ca="1"/>
        <v>0</v>
      </c>
      <c r="EE565" s="55">
        <f t="shared" ca="1" si="122"/>
        <v>2700198.0615763841</v>
      </c>
    </row>
    <row r="566" spans="50:135" x14ac:dyDescent="0.3">
      <c r="AX566" s="7">
        <v>38</v>
      </c>
      <c r="AY566" s="30">
        <f t="shared" si="127"/>
        <v>0</v>
      </c>
      <c r="AZ566" s="30">
        <f t="shared" si="127"/>
        <v>0</v>
      </c>
      <c r="BA566" s="30">
        <f t="shared" si="127"/>
        <v>0</v>
      </c>
      <c r="BB566" s="30">
        <f t="shared" si="127"/>
        <v>0</v>
      </c>
      <c r="BC566" s="30">
        <f t="shared" si="127"/>
        <v>15339.395710962501</v>
      </c>
      <c r="BD566" s="30">
        <f t="shared" si="127"/>
        <v>0</v>
      </c>
      <c r="BE566" s="30">
        <f t="shared" si="127"/>
        <v>0</v>
      </c>
      <c r="BF566" s="30">
        <f t="shared" si="127"/>
        <v>54.175546051013086</v>
      </c>
      <c r="BG566" s="30">
        <f t="shared" si="127"/>
        <v>12.539939826935187</v>
      </c>
      <c r="BH566" s="30">
        <f t="shared" si="127"/>
        <v>0</v>
      </c>
      <c r="BI566" s="30">
        <f t="shared" si="127"/>
        <v>33.310069344863287</v>
      </c>
      <c r="BJ566" s="30">
        <f t="shared" si="127"/>
        <v>36.12271628486566</v>
      </c>
      <c r="BK566" s="30">
        <f t="shared" si="127"/>
        <v>0</v>
      </c>
      <c r="BL566" s="30">
        <f t="shared" si="127"/>
        <v>0</v>
      </c>
      <c r="BM566" s="30">
        <f t="shared" si="127"/>
        <v>0</v>
      </c>
      <c r="BN566" s="30">
        <f t="shared" si="127"/>
        <v>31.016599363917418</v>
      </c>
      <c r="BO566" s="30">
        <f t="shared" si="126"/>
        <v>0</v>
      </c>
      <c r="BP566" s="30">
        <f t="shared" si="126"/>
        <v>0</v>
      </c>
      <c r="BQ566" s="30">
        <f t="shared" si="126"/>
        <v>1021.2436309486751</v>
      </c>
      <c r="BR566" s="30">
        <f t="shared" si="126"/>
        <v>0</v>
      </c>
      <c r="BS566" s="30">
        <f t="shared" si="126"/>
        <v>0</v>
      </c>
      <c r="BT566" s="30">
        <f t="shared" si="125"/>
        <v>0</v>
      </c>
      <c r="BU566" s="30">
        <f t="shared" si="125"/>
        <v>0</v>
      </c>
      <c r="BV566" s="30">
        <f t="shared" si="125"/>
        <v>0</v>
      </c>
      <c r="BW566" s="30">
        <f t="shared" si="125"/>
        <v>0</v>
      </c>
      <c r="BX566" s="30">
        <f t="shared" si="125"/>
        <v>0</v>
      </c>
      <c r="BY566" s="30">
        <f t="shared" si="121"/>
        <v>16527.804212782772</v>
      </c>
      <c r="DD566" s="7">
        <v>38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0</v>
      </c>
      <c r="DI566" s="55">
        <f ca="1"/>
        <v>1136649.2221823211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970.59134260478356</v>
      </c>
      <c r="DN566" s="55">
        <f ca="1"/>
        <v>0</v>
      </c>
      <c r="DO566" s="55">
        <f ca="1"/>
        <v>0</v>
      </c>
      <c r="DP566" s="55">
        <f ca="1"/>
        <v>2026.4843835809636</v>
      </c>
      <c r="DQ566" s="55">
        <f ca="1"/>
        <v>0</v>
      </c>
      <c r="DR566" s="55">
        <f ca="1"/>
        <v>0</v>
      </c>
      <c r="DS566" s="55">
        <f ca="1"/>
        <v>0</v>
      </c>
      <c r="DT566" s="55">
        <f ca="1"/>
        <v>2195.9752349653531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ca="1"/>
        <v>0</v>
      </c>
      <c r="EE566" s="55">
        <f t="shared" ca="1" si="122"/>
        <v>1141842.2731434721</v>
      </c>
    </row>
    <row r="567" spans="50:135" x14ac:dyDescent="0.3">
      <c r="AX567" s="7">
        <v>39</v>
      </c>
      <c r="AY567" s="30">
        <f t="shared" si="127"/>
        <v>0</v>
      </c>
      <c r="AZ567" s="30">
        <f t="shared" si="127"/>
        <v>0</v>
      </c>
      <c r="BA567" s="30">
        <f t="shared" si="127"/>
        <v>0</v>
      </c>
      <c r="BB567" s="30">
        <f t="shared" si="127"/>
        <v>0</v>
      </c>
      <c r="BC567" s="30">
        <f t="shared" si="127"/>
        <v>45.920637221920963</v>
      </c>
      <c r="BD567" s="30">
        <f t="shared" si="127"/>
        <v>94.857995597204564</v>
      </c>
      <c r="BE567" s="30">
        <f t="shared" si="127"/>
        <v>0</v>
      </c>
      <c r="BF567" s="30">
        <f t="shared" si="127"/>
        <v>39.737849712644838</v>
      </c>
      <c r="BG567" s="30">
        <f t="shared" si="127"/>
        <v>9.1980659277291164</v>
      </c>
      <c r="BH567" s="30">
        <f t="shared" si="127"/>
        <v>0</v>
      </c>
      <c r="BI567" s="30">
        <f t="shared" si="127"/>
        <v>24.432989161846791</v>
      </c>
      <c r="BJ567" s="30">
        <f t="shared" si="127"/>
        <v>3.9746874484980834</v>
      </c>
      <c r="BK567" s="30">
        <f t="shared" si="127"/>
        <v>0</v>
      </c>
      <c r="BL567" s="30">
        <f t="shared" si="127"/>
        <v>0</v>
      </c>
      <c r="BM567" s="30">
        <f t="shared" si="127"/>
        <v>1.0091928076252896E-2</v>
      </c>
      <c r="BN567" s="30">
        <f t="shared" si="127"/>
        <v>9.2852549415066585E-2</v>
      </c>
      <c r="BO567" s="30">
        <f t="shared" si="126"/>
        <v>0</v>
      </c>
      <c r="BP567" s="30">
        <f t="shared" si="126"/>
        <v>12.132557387085091</v>
      </c>
      <c r="BQ567" s="30">
        <f t="shared" si="126"/>
        <v>112.3704045310938</v>
      </c>
      <c r="BR567" s="30">
        <f t="shared" si="126"/>
        <v>0</v>
      </c>
      <c r="BS567" s="30">
        <f t="shared" si="126"/>
        <v>0</v>
      </c>
      <c r="BT567" s="30">
        <f t="shared" si="126"/>
        <v>0</v>
      </c>
      <c r="BU567" s="30">
        <f t="shared" si="126"/>
        <v>0</v>
      </c>
      <c r="BV567" s="30">
        <f t="shared" si="126"/>
        <v>0</v>
      </c>
      <c r="BW567" s="30">
        <f t="shared" si="126"/>
        <v>0</v>
      </c>
      <c r="BX567" s="30">
        <f t="shared" si="126"/>
        <v>0</v>
      </c>
      <c r="BY567" s="30">
        <f t="shared" si="121"/>
        <v>342.72813146551459</v>
      </c>
      <c r="DD567" s="7">
        <v>39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0</v>
      </c>
      <c r="DI567" s="55">
        <f ca="1"/>
        <v>3402.7192181443429</v>
      </c>
      <c r="DJ567" s="55">
        <f ca="1"/>
        <v>6573.6590948862759</v>
      </c>
      <c r="DK567" s="55">
        <f ca="1"/>
        <v>0</v>
      </c>
      <c r="DL567" s="55">
        <f ca="1"/>
        <v>0</v>
      </c>
      <c r="DM567" s="55">
        <f ca="1"/>
        <v>711.93030280623361</v>
      </c>
      <c r="DN567" s="55">
        <f ca="1"/>
        <v>0</v>
      </c>
      <c r="DO567" s="55">
        <f ca="1"/>
        <v>0</v>
      </c>
      <c r="DP567" s="55">
        <f ca="1"/>
        <v>222.97996586074248</v>
      </c>
      <c r="DQ567" s="55">
        <f ca="1"/>
        <v>0</v>
      </c>
      <c r="DR567" s="55">
        <f ca="1"/>
        <v>0</v>
      </c>
      <c r="DS567" s="55">
        <f ca="1"/>
        <v>0</v>
      </c>
      <c r="DT567" s="55">
        <f ca="1"/>
        <v>6.5739604985867137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ca="1"/>
        <v>0</v>
      </c>
      <c r="EE567" s="55">
        <f t="shared" ca="1" si="122"/>
        <v>10917.862542196181</v>
      </c>
    </row>
    <row r="568" spans="50:135" x14ac:dyDescent="0.3">
      <c r="AX568" s="7">
        <v>40</v>
      </c>
      <c r="AY568" s="30">
        <f t="shared" si="127"/>
        <v>0</v>
      </c>
      <c r="AZ568" s="30">
        <f t="shared" si="127"/>
        <v>0</v>
      </c>
      <c r="BA568" s="30">
        <f t="shared" si="127"/>
        <v>0</v>
      </c>
      <c r="BB568" s="30">
        <f t="shared" si="127"/>
        <v>0</v>
      </c>
      <c r="BC568" s="30">
        <f t="shared" si="127"/>
        <v>199.77316440002039</v>
      </c>
      <c r="BD568" s="30">
        <f t="shared" si="127"/>
        <v>412.67027389892655</v>
      </c>
      <c r="BE568" s="30">
        <f t="shared" si="127"/>
        <v>0</v>
      </c>
      <c r="BF568" s="30">
        <f t="shared" si="127"/>
        <v>172.87556231384815</v>
      </c>
      <c r="BG568" s="30">
        <f t="shared" si="127"/>
        <v>40.015270850361347</v>
      </c>
      <c r="BH568" s="30">
        <f t="shared" si="127"/>
        <v>0</v>
      </c>
      <c r="BI568" s="30">
        <f t="shared" si="127"/>
        <v>106.29328890473336</v>
      </c>
      <c r="BJ568" s="30">
        <f t="shared" si="127"/>
        <v>17.291482372187204</v>
      </c>
      <c r="BK568" s="30">
        <f t="shared" si="127"/>
        <v>0</v>
      </c>
      <c r="BL568" s="30">
        <f t="shared" si="127"/>
        <v>0</v>
      </c>
      <c r="BM568" s="30">
        <f t="shared" si="127"/>
        <v>4.3873081860131308E-2</v>
      </c>
      <c r="BN568" s="30">
        <f t="shared" si="127"/>
        <v>0.40324523768503046</v>
      </c>
      <c r="BO568" s="30">
        <f t="shared" ref="BO568:BX580" si="128">AM127*$L128*AM183</f>
        <v>0</v>
      </c>
      <c r="BP568" s="30">
        <f t="shared" si="128"/>
        <v>52.781484033751006</v>
      </c>
      <c r="BQ568" s="30">
        <f t="shared" si="128"/>
        <v>488.85626690637167</v>
      </c>
      <c r="BR568" s="30">
        <f t="shared" si="128"/>
        <v>0</v>
      </c>
      <c r="BS568" s="30">
        <f t="shared" si="128"/>
        <v>0</v>
      </c>
      <c r="BT568" s="30">
        <f t="shared" si="128"/>
        <v>0</v>
      </c>
      <c r="BU568" s="30">
        <f t="shared" si="128"/>
        <v>0</v>
      </c>
      <c r="BV568" s="30">
        <f t="shared" si="128"/>
        <v>0</v>
      </c>
      <c r="BW568" s="30">
        <f t="shared" si="128"/>
        <v>0</v>
      </c>
      <c r="BX568" s="30">
        <f t="shared" si="128"/>
        <v>0</v>
      </c>
      <c r="BY568" s="30">
        <f t="shared" si="121"/>
        <v>1491.0039119997448</v>
      </c>
      <c r="DD568" s="7">
        <v>40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0</v>
      </c>
      <c r="DI568" s="55">
        <f ca="1"/>
        <v>14803.19148204151</v>
      </c>
      <c r="DJ568" s="55">
        <f ca="1"/>
        <v>28598.049981195611</v>
      </c>
      <c r="DK568" s="55">
        <f ca="1"/>
        <v>0</v>
      </c>
      <c r="DL568" s="55">
        <f ca="1"/>
        <v>0</v>
      </c>
      <c r="DM568" s="55">
        <f ca="1"/>
        <v>3097.1819638179686</v>
      </c>
      <c r="DN568" s="55">
        <f ca="1"/>
        <v>0</v>
      </c>
      <c r="DO568" s="55">
        <f ca="1"/>
        <v>0</v>
      </c>
      <c r="DP568" s="55">
        <f ca="1"/>
        <v>970.05216107970216</v>
      </c>
      <c r="DQ568" s="55">
        <f ca="1"/>
        <v>0</v>
      </c>
      <c r="DR568" s="55">
        <f ca="1"/>
        <v>0</v>
      </c>
      <c r="DS568" s="55">
        <f ca="1"/>
        <v>0</v>
      </c>
      <c r="DT568" s="55">
        <f ca="1"/>
        <v>28.549762828100157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ca="1"/>
        <v>0</v>
      </c>
      <c r="EE568" s="55">
        <f t="shared" ca="1" si="122"/>
        <v>47497.025350962889</v>
      </c>
    </row>
    <row r="569" spans="50:135" x14ac:dyDescent="0.3">
      <c r="AX569" s="7">
        <v>41</v>
      </c>
      <c r="AY569" s="30">
        <f t="shared" si="127"/>
        <v>0</v>
      </c>
      <c r="AZ569" s="30">
        <f t="shared" si="127"/>
        <v>0</v>
      </c>
      <c r="BA569" s="30">
        <f t="shared" si="127"/>
        <v>0</v>
      </c>
      <c r="BB569" s="30">
        <f t="shared" si="127"/>
        <v>0</v>
      </c>
      <c r="BC569" s="30">
        <f t="shared" si="127"/>
        <v>1746.0910863730473</v>
      </c>
      <c r="BD569" s="30">
        <f t="shared" si="127"/>
        <v>0</v>
      </c>
      <c r="BE569" s="30">
        <f t="shared" si="127"/>
        <v>0</v>
      </c>
      <c r="BF569" s="30">
        <f t="shared" si="127"/>
        <v>81.675210148738486</v>
      </c>
      <c r="BG569" s="30">
        <f t="shared" si="127"/>
        <v>18.905249609778298</v>
      </c>
      <c r="BH569" s="30">
        <f t="shared" si="127"/>
        <v>0</v>
      </c>
      <c r="BI569" s="30">
        <f t="shared" si="127"/>
        <v>50.218357023412324</v>
      </c>
      <c r="BJ569" s="30">
        <f t="shared" si="127"/>
        <v>23.146183264390665</v>
      </c>
      <c r="BK569" s="30">
        <f t="shared" si="127"/>
        <v>0</v>
      </c>
      <c r="BL569" s="30">
        <f t="shared" si="127"/>
        <v>0</v>
      </c>
      <c r="BM569" s="30">
        <f t="shared" si="127"/>
        <v>0</v>
      </c>
      <c r="BN569" s="30">
        <f t="shared" si="127"/>
        <v>3.5306350192180562</v>
      </c>
      <c r="BO569" s="30">
        <f t="shared" si="128"/>
        <v>0</v>
      </c>
      <c r="BP569" s="30">
        <f t="shared" si="128"/>
        <v>0</v>
      </c>
      <c r="BQ569" s="30">
        <f t="shared" si="128"/>
        <v>654.37748531041632</v>
      </c>
      <c r="BR569" s="30">
        <f t="shared" si="128"/>
        <v>0</v>
      </c>
      <c r="BS569" s="30">
        <f t="shared" si="128"/>
        <v>0</v>
      </c>
      <c r="BT569" s="30">
        <f t="shared" si="128"/>
        <v>0</v>
      </c>
      <c r="BU569" s="30">
        <f t="shared" si="128"/>
        <v>0</v>
      </c>
      <c r="BV569" s="30">
        <f t="shared" si="128"/>
        <v>0</v>
      </c>
      <c r="BW569" s="30">
        <f t="shared" si="128"/>
        <v>0</v>
      </c>
      <c r="BX569" s="30">
        <f t="shared" si="128"/>
        <v>0</v>
      </c>
      <c r="BY569" s="30">
        <f t="shared" si="121"/>
        <v>2577.9442067490018</v>
      </c>
      <c r="DD569" s="7">
        <v>41</v>
      </c>
      <c r="DE569" s="55">
        <f ca="1"/>
        <v>0</v>
      </c>
      <c r="DF569" s="55">
        <f ca="1"/>
        <v>0</v>
      </c>
      <c r="DG569" s="55">
        <f ca="1"/>
        <v>0</v>
      </c>
      <c r="DH569" s="55">
        <f ca="1"/>
        <v>0</v>
      </c>
      <c r="DI569" s="55">
        <f ca="1"/>
        <v>129385.3495002428</v>
      </c>
      <c r="DJ569" s="55">
        <f ca="1"/>
        <v>0</v>
      </c>
      <c r="DK569" s="55">
        <f ca="1"/>
        <v>0</v>
      </c>
      <c r="DL569" s="55">
        <f ca="1"/>
        <v>0</v>
      </c>
      <c r="DM569" s="55">
        <f ca="1"/>
        <v>1463.2663197968404</v>
      </c>
      <c r="DN569" s="55">
        <f ca="1"/>
        <v>0</v>
      </c>
      <c r="DO569" s="55">
        <f ca="1"/>
        <v>0</v>
      </c>
      <c r="DP569" s="55">
        <f ca="1"/>
        <v>1298.5008811323164</v>
      </c>
      <c r="DQ569" s="55">
        <f ca="1"/>
        <v>0</v>
      </c>
      <c r="DR569" s="55">
        <f ca="1"/>
        <v>0</v>
      </c>
      <c r="DS569" s="55">
        <f ca="1"/>
        <v>0</v>
      </c>
      <c r="DT569" s="55">
        <f ca="1"/>
        <v>249.96895936063837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ca="1"/>
        <v>0</v>
      </c>
      <c r="EE569" s="55">
        <f t="shared" ca="1" si="122"/>
        <v>132397.08566053258</v>
      </c>
    </row>
    <row r="570" spans="50:135" x14ac:dyDescent="0.3">
      <c r="AX570" s="7">
        <v>42</v>
      </c>
      <c r="AY570" s="30">
        <f t="shared" si="127"/>
        <v>0</v>
      </c>
      <c r="AZ570" s="30">
        <f t="shared" si="127"/>
        <v>0</v>
      </c>
      <c r="BA570" s="30">
        <f t="shared" si="127"/>
        <v>0</v>
      </c>
      <c r="BB570" s="30">
        <f t="shared" si="127"/>
        <v>0</v>
      </c>
      <c r="BC570" s="30">
        <f t="shared" si="127"/>
        <v>890.10585728266153</v>
      </c>
      <c r="BD570" s="30">
        <f t="shared" si="127"/>
        <v>0</v>
      </c>
      <c r="BE570" s="30">
        <f t="shared" si="127"/>
        <v>0</v>
      </c>
      <c r="BF570" s="30">
        <f t="shared" si="127"/>
        <v>41.635618864364467</v>
      </c>
      <c r="BG570" s="30">
        <f t="shared" si="127"/>
        <v>9.6373399653728438</v>
      </c>
      <c r="BH570" s="30">
        <f t="shared" si="127"/>
        <v>0</v>
      </c>
      <c r="BI570" s="30">
        <f t="shared" si="127"/>
        <v>25.599840741720723</v>
      </c>
      <c r="BJ570" s="30">
        <f t="shared" si="127"/>
        <v>11.799243158647375</v>
      </c>
      <c r="BK570" s="30">
        <f t="shared" si="127"/>
        <v>0</v>
      </c>
      <c r="BL570" s="30">
        <f t="shared" si="127"/>
        <v>0</v>
      </c>
      <c r="BM570" s="30">
        <f t="shared" si="127"/>
        <v>0</v>
      </c>
      <c r="BN570" s="30">
        <f t="shared" si="127"/>
        <v>1.79981384391862</v>
      </c>
      <c r="BO570" s="30">
        <f t="shared" si="128"/>
        <v>0</v>
      </c>
      <c r="BP570" s="30">
        <f t="shared" si="128"/>
        <v>0</v>
      </c>
      <c r="BQ570" s="30">
        <f t="shared" si="128"/>
        <v>333.58238701919322</v>
      </c>
      <c r="BR570" s="30">
        <f t="shared" si="128"/>
        <v>0</v>
      </c>
      <c r="BS570" s="30">
        <f t="shared" si="128"/>
        <v>0</v>
      </c>
      <c r="BT570" s="30">
        <f t="shared" si="128"/>
        <v>0</v>
      </c>
      <c r="BU570" s="30">
        <f t="shared" si="128"/>
        <v>0</v>
      </c>
      <c r="BV570" s="30">
        <f t="shared" si="128"/>
        <v>0</v>
      </c>
      <c r="BW570" s="30">
        <f t="shared" si="128"/>
        <v>0</v>
      </c>
      <c r="BX570" s="30">
        <f t="shared" si="128"/>
        <v>0</v>
      </c>
      <c r="BY570" s="30">
        <f t="shared" si="121"/>
        <v>1314.1601008758789</v>
      </c>
      <c r="DD570" s="7">
        <v>42</v>
      </c>
      <c r="DE570" s="55">
        <f ca="1"/>
        <v>0</v>
      </c>
      <c r="DF570" s="55">
        <f ca="1"/>
        <v>0</v>
      </c>
      <c r="DG570" s="55">
        <f ca="1"/>
        <v>0</v>
      </c>
      <c r="DH570" s="55">
        <f ca="1"/>
        <v>0</v>
      </c>
      <c r="DI570" s="55">
        <f ca="1"/>
        <v>65956.844024645208</v>
      </c>
      <c r="DJ570" s="55">
        <f ca="1"/>
        <v>0</v>
      </c>
      <c r="DK570" s="55">
        <f ca="1"/>
        <v>0</v>
      </c>
      <c r="DL570" s="55">
        <f ca="1"/>
        <v>0</v>
      </c>
      <c r="DM570" s="55">
        <f ca="1"/>
        <v>745.93011331985815</v>
      </c>
      <c r="DN570" s="55">
        <f ca="1"/>
        <v>0</v>
      </c>
      <c r="DO570" s="55">
        <f ca="1"/>
        <v>0</v>
      </c>
      <c r="DP570" s="55">
        <f ca="1"/>
        <v>661.93754120011772</v>
      </c>
      <c r="DQ570" s="55">
        <f ca="1"/>
        <v>0</v>
      </c>
      <c r="DR570" s="55">
        <f ca="1"/>
        <v>0</v>
      </c>
      <c r="DS570" s="55">
        <f ca="1"/>
        <v>0</v>
      </c>
      <c r="DT570" s="55">
        <f ca="1"/>
        <v>127.42682014943829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ca="1"/>
        <v>0</v>
      </c>
      <c r="EE570" s="55">
        <f t="shared" ca="1" si="122"/>
        <v>67492.138499314635</v>
      </c>
    </row>
    <row r="571" spans="50:135" x14ac:dyDescent="0.3">
      <c r="AX571" s="7">
        <v>43</v>
      </c>
      <c r="AY571" s="30">
        <f t="shared" si="127"/>
        <v>0</v>
      </c>
      <c r="AZ571" s="30">
        <f t="shared" si="127"/>
        <v>0</v>
      </c>
      <c r="BA571" s="30">
        <f t="shared" si="127"/>
        <v>0</v>
      </c>
      <c r="BB571" s="30">
        <f t="shared" si="127"/>
        <v>0</v>
      </c>
      <c r="BC571" s="30">
        <f t="shared" si="127"/>
        <v>93.142288906172283</v>
      </c>
      <c r="BD571" s="30">
        <f t="shared" si="127"/>
        <v>0</v>
      </c>
      <c r="BE571" s="30">
        <f t="shared" si="127"/>
        <v>0</v>
      </c>
      <c r="BF571" s="30">
        <f t="shared" si="127"/>
        <v>4.3568265612183108</v>
      </c>
      <c r="BG571" s="30">
        <f t="shared" si="127"/>
        <v>1.0084687082391215</v>
      </c>
      <c r="BH571" s="30">
        <f t="shared" si="127"/>
        <v>0</v>
      </c>
      <c r="BI571" s="30">
        <f t="shared" si="127"/>
        <v>2.6788136981541943</v>
      </c>
      <c r="BJ571" s="30">
        <f t="shared" si="127"/>
        <v>1.2346941734597514</v>
      </c>
      <c r="BK571" s="30">
        <f t="shared" si="127"/>
        <v>0</v>
      </c>
      <c r="BL571" s="30">
        <f t="shared" si="127"/>
        <v>0</v>
      </c>
      <c r="BM571" s="30">
        <f t="shared" si="127"/>
        <v>0</v>
      </c>
      <c r="BN571" s="30">
        <f t="shared" si="127"/>
        <v>0.18833577940209892</v>
      </c>
      <c r="BO571" s="30">
        <f t="shared" si="128"/>
        <v>0</v>
      </c>
      <c r="BP571" s="30">
        <f t="shared" si="128"/>
        <v>0</v>
      </c>
      <c r="BQ571" s="30">
        <f t="shared" si="128"/>
        <v>34.906665121780364</v>
      </c>
      <c r="BR571" s="30">
        <f t="shared" si="128"/>
        <v>0</v>
      </c>
      <c r="BS571" s="30">
        <f t="shared" si="128"/>
        <v>0</v>
      </c>
      <c r="BT571" s="30">
        <f t="shared" si="128"/>
        <v>0</v>
      </c>
      <c r="BU571" s="30">
        <f t="shared" si="128"/>
        <v>0</v>
      </c>
      <c r="BV571" s="30">
        <f t="shared" si="128"/>
        <v>0</v>
      </c>
      <c r="BW571" s="30">
        <f t="shared" si="128"/>
        <v>0</v>
      </c>
      <c r="BX571" s="30">
        <f t="shared" si="128"/>
        <v>0</v>
      </c>
      <c r="BY571" s="30">
        <f t="shared" si="121"/>
        <v>137.51609294842615</v>
      </c>
      <c r="DD571" s="7">
        <v>43</v>
      </c>
      <c r="DE571" s="55">
        <f ca="1"/>
        <v>0</v>
      </c>
      <c r="DF571" s="55">
        <f ca="1"/>
        <v>0</v>
      </c>
      <c r="DG571" s="55">
        <f ca="1"/>
        <v>0</v>
      </c>
      <c r="DH571" s="55">
        <f ca="1"/>
        <v>0</v>
      </c>
      <c r="DI571" s="55">
        <f ca="1"/>
        <v>6901.8436079473659</v>
      </c>
      <c r="DJ571" s="55">
        <f ca="1"/>
        <v>0</v>
      </c>
      <c r="DK571" s="55">
        <f ca="1"/>
        <v>0</v>
      </c>
      <c r="DL571" s="55">
        <f ca="1"/>
        <v>0</v>
      </c>
      <c r="DM571" s="55">
        <f ca="1"/>
        <v>78.055478017708012</v>
      </c>
      <c r="DN571" s="55">
        <f ca="1"/>
        <v>0</v>
      </c>
      <c r="DO571" s="55">
        <f ca="1"/>
        <v>0</v>
      </c>
      <c r="DP571" s="55">
        <f ca="1"/>
        <v>69.266343131092057</v>
      </c>
      <c r="DQ571" s="55">
        <f ca="1"/>
        <v>0</v>
      </c>
      <c r="DR571" s="55">
        <f ca="1"/>
        <v>0</v>
      </c>
      <c r="DS571" s="55">
        <f ca="1"/>
        <v>0</v>
      </c>
      <c r="DT571" s="55">
        <f ca="1"/>
        <v>13.334173181668604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ca="1"/>
        <v>0</v>
      </c>
      <c r="EE571" s="55">
        <f t="shared" ca="1" si="122"/>
        <v>7062.499602277835</v>
      </c>
    </row>
    <row r="572" spans="50:135" x14ac:dyDescent="0.3">
      <c r="AX572" s="7">
        <v>44</v>
      </c>
      <c r="AY572" s="30">
        <f t="shared" si="127"/>
        <v>0</v>
      </c>
      <c r="AZ572" s="30">
        <f t="shared" si="127"/>
        <v>0</v>
      </c>
      <c r="BA572" s="30">
        <f t="shared" si="127"/>
        <v>0</v>
      </c>
      <c r="BB572" s="30">
        <f t="shared" si="127"/>
        <v>0</v>
      </c>
      <c r="BC572" s="30">
        <f t="shared" si="127"/>
        <v>148.45365220175063</v>
      </c>
      <c r="BD572" s="30">
        <f t="shared" si="127"/>
        <v>0</v>
      </c>
      <c r="BE572" s="30">
        <f t="shared" si="127"/>
        <v>0</v>
      </c>
      <c r="BF572" s="30">
        <f t="shared" si="127"/>
        <v>6.9440725854250367</v>
      </c>
      <c r="BG572" s="30">
        <f t="shared" si="127"/>
        <v>1.6073350191587115</v>
      </c>
      <c r="BH572" s="30">
        <f t="shared" si="127"/>
        <v>0</v>
      </c>
      <c r="BI572" s="30">
        <f t="shared" si="127"/>
        <v>4.2695931326346352</v>
      </c>
      <c r="BJ572" s="30">
        <f t="shared" si="127"/>
        <v>1.9679016001532113</v>
      </c>
      <c r="BK572" s="30">
        <f t="shared" si="127"/>
        <v>0</v>
      </c>
      <c r="BL572" s="30">
        <f t="shared" si="127"/>
        <v>0</v>
      </c>
      <c r="BM572" s="30">
        <f t="shared" si="127"/>
        <v>0</v>
      </c>
      <c r="BN572" s="30">
        <f t="shared" si="127"/>
        <v>0.30059959594835356</v>
      </c>
      <c r="BO572" s="30">
        <f t="shared" si="128"/>
        <v>0</v>
      </c>
      <c r="BP572" s="30">
        <f t="shared" si="128"/>
        <v>0</v>
      </c>
      <c r="BQ572" s="30">
        <f t="shared" si="128"/>
        <v>55.63554410229937</v>
      </c>
      <c r="BR572" s="30">
        <f t="shared" si="128"/>
        <v>0</v>
      </c>
      <c r="BS572" s="30">
        <f t="shared" si="128"/>
        <v>0</v>
      </c>
      <c r="BT572" s="30">
        <f t="shared" si="128"/>
        <v>0</v>
      </c>
      <c r="BU572" s="30">
        <f t="shared" si="128"/>
        <v>0</v>
      </c>
      <c r="BV572" s="30">
        <f t="shared" si="128"/>
        <v>0</v>
      </c>
      <c r="BW572" s="30">
        <f t="shared" si="128"/>
        <v>0</v>
      </c>
      <c r="BX572" s="30">
        <f t="shared" si="128"/>
        <v>0</v>
      </c>
      <c r="BY572" s="30">
        <f t="shared" si="121"/>
        <v>219.17869823736993</v>
      </c>
      <c r="DD572" s="7">
        <v>44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0</v>
      </c>
      <c r="DI572" s="55">
        <f ca="1"/>
        <v>11000.41562814972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124.40773048288428</v>
      </c>
      <c r="DN572" s="55">
        <f ca="1"/>
        <v>0</v>
      </c>
      <c r="DO572" s="55">
        <f ca="1"/>
        <v>0</v>
      </c>
      <c r="DP572" s="55">
        <f ca="1"/>
        <v>110.39927976859515</v>
      </c>
      <c r="DQ572" s="55">
        <f ca="1"/>
        <v>0</v>
      </c>
      <c r="DR572" s="55">
        <f ca="1"/>
        <v>0</v>
      </c>
      <c r="DS572" s="55">
        <f ca="1"/>
        <v>0</v>
      </c>
      <c r="DT572" s="55">
        <f ca="1"/>
        <v>21.282451393143432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ca="1"/>
        <v>0</v>
      </c>
      <c r="EE572" s="55">
        <f t="shared" ca="1" si="122"/>
        <v>11256.505089794342</v>
      </c>
    </row>
    <row r="573" spans="50:135" x14ac:dyDescent="0.3">
      <c r="AX573" s="7">
        <v>45</v>
      </c>
      <c r="AY573" s="30">
        <f t="shared" si="127"/>
        <v>0</v>
      </c>
      <c r="AZ573" s="30">
        <f t="shared" si="127"/>
        <v>0</v>
      </c>
      <c r="BA573" s="30">
        <f t="shared" si="127"/>
        <v>0</v>
      </c>
      <c r="BB573" s="30">
        <f t="shared" si="127"/>
        <v>0</v>
      </c>
      <c r="BC573" s="30">
        <f t="shared" si="127"/>
        <v>19.044534063486548</v>
      </c>
      <c r="BD573" s="30">
        <f t="shared" si="127"/>
        <v>0</v>
      </c>
      <c r="BE573" s="30">
        <f t="shared" si="127"/>
        <v>0</v>
      </c>
      <c r="BF573" s="30">
        <f t="shared" si="127"/>
        <v>0.89082770820818624</v>
      </c>
      <c r="BG573" s="30">
        <f t="shared" si="127"/>
        <v>0.20619867590583615</v>
      </c>
      <c r="BH573" s="30">
        <f t="shared" si="127"/>
        <v>0</v>
      </c>
      <c r="BI573" s="30">
        <f t="shared" si="127"/>
        <v>0.54772927881384947</v>
      </c>
      <c r="BJ573" s="30">
        <f t="shared" si="127"/>
        <v>0.2524543416344604</v>
      </c>
      <c r="BK573" s="30">
        <f t="shared" si="127"/>
        <v>0</v>
      </c>
      <c r="BL573" s="30">
        <f t="shared" si="127"/>
        <v>0</v>
      </c>
      <c r="BM573" s="30">
        <f t="shared" si="127"/>
        <v>0</v>
      </c>
      <c r="BN573" s="30">
        <f t="shared" si="127"/>
        <v>3.8508472415944815E-2</v>
      </c>
      <c r="BO573" s="30">
        <f t="shared" si="128"/>
        <v>0</v>
      </c>
      <c r="BP573" s="30">
        <f t="shared" si="128"/>
        <v>0</v>
      </c>
      <c r="BQ573" s="30">
        <f t="shared" si="128"/>
        <v>7.1372647226488803</v>
      </c>
      <c r="BR573" s="30">
        <f t="shared" si="128"/>
        <v>0</v>
      </c>
      <c r="BS573" s="30">
        <f t="shared" si="128"/>
        <v>0</v>
      </c>
      <c r="BT573" s="30">
        <f t="shared" si="128"/>
        <v>0</v>
      </c>
      <c r="BU573" s="30">
        <f t="shared" si="128"/>
        <v>0</v>
      </c>
      <c r="BV573" s="30">
        <f t="shared" si="128"/>
        <v>0</v>
      </c>
      <c r="BW573" s="30">
        <f t="shared" si="128"/>
        <v>0</v>
      </c>
      <c r="BX573" s="30">
        <f t="shared" si="128"/>
        <v>0</v>
      </c>
      <c r="BY573" s="30">
        <f t="shared" si="121"/>
        <v>28.117517263113704</v>
      </c>
      <c r="DD573" s="7">
        <v>45</v>
      </c>
      <c r="DE573" s="55">
        <f ca="1"/>
        <v>0</v>
      </c>
      <c r="DF573" s="55">
        <f ca="1"/>
        <v>0</v>
      </c>
      <c r="DG573" s="55">
        <f ca="1"/>
        <v>0</v>
      </c>
      <c r="DH573" s="55">
        <f ca="1"/>
        <v>0</v>
      </c>
      <c r="DI573" s="55">
        <f ca="1"/>
        <v>1411.199974104353</v>
      </c>
      <c r="DJ573" s="55">
        <f ca="1"/>
        <v>0</v>
      </c>
      <c r="DK573" s="55">
        <f ca="1"/>
        <v>0</v>
      </c>
      <c r="DL573" s="55">
        <f ca="1"/>
        <v>0</v>
      </c>
      <c r="DM573" s="55">
        <f ca="1"/>
        <v>15.959777515111719</v>
      </c>
      <c r="DN573" s="55">
        <f ca="1"/>
        <v>0</v>
      </c>
      <c r="DO573" s="55">
        <f ca="1"/>
        <v>0</v>
      </c>
      <c r="DP573" s="55">
        <f ca="1"/>
        <v>14.162688565693228</v>
      </c>
      <c r="DQ573" s="55">
        <f ca="1"/>
        <v>0</v>
      </c>
      <c r="DR573" s="55">
        <f ca="1"/>
        <v>0</v>
      </c>
      <c r="DS573" s="55">
        <f ca="1"/>
        <v>0</v>
      </c>
      <c r="DT573" s="55">
        <f ca="1"/>
        <v>2.7263998470488926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ca="1"/>
        <v>0</v>
      </c>
      <c r="EE573" s="55">
        <f t="shared" ca="1" si="122"/>
        <v>1444.048840032207</v>
      </c>
    </row>
    <row r="574" spans="50:135" x14ac:dyDescent="0.3">
      <c r="AX574" s="7">
        <v>46</v>
      </c>
      <c r="AY574" s="30">
        <f t="shared" si="127"/>
        <v>0</v>
      </c>
      <c r="AZ574" s="30">
        <f t="shared" si="127"/>
        <v>0</v>
      </c>
      <c r="BA574" s="30">
        <f t="shared" si="127"/>
        <v>0</v>
      </c>
      <c r="BB574" s="30">
        <f t="shared" si="127"/>
        <v>0</v>
      </c>
      <c r="BC574" s="30">
        <f t="shared" si="127"/>
        <v>0.5915364369563455</v>
      </c>
      <c r="BD574" s="30">
        <f t="shared" si="127"/>
        <v>1.2219334072896877</v>
      </c>
      <c r="BE574" s="30">
        <f t="shared" si="127"/>
        <v>0</v>
      </c>
      <c r="BF574" s="30">
        <f t="shared" si="127"/>
        <v>3.3304701260483971</v>
      </c>
      <c r="BG574" s="30">
        <f t="shared" si="127"/>
        <v>0.77089938159520544</v>
      </c>
      <c r="BH574" s="30">
        <f t="shared" si="127"/>
        <v>0</v>
      </c>
      <c r="BI574" s="30">
        <f t="shared" si="127"/>
        <v>2.0477539957304227</v>
      </c>
      <c r="BJ574" s="30">
        <f t="shared" si="127"/>
        <v>0.44164262508522772</v>
      </c>
      <c r="BK574" s="30">
        <f t="shared" si="127"/>
        <v>0</v>
      </c>
      <c r="BL574" s="30">
        <f t="shared" si="127"/>
        <v>0</v>
      </c>
      <c r="BM574" s="30">
        <f t="shared" si="127"/>
        <v>1.3014912337750068E-4</v>
      </c>
      <c r="BN574" s="30">
        <f t="shared" si="127"/>
        <v>1.1960996179889297E-3</v>
      </c>
      <c r="BO574" s="30">
        <f t="shared" si="128"/>
        <v>0</v>
      </c>
      <c r="BP574" s="30">
        <f t="shared" si="128"/>
        <v>2.4972461105616652E-2</v>
      </c>
      <c r="BQ574" s="30">
        <f t="shared" si="128"/>
        <v>12.485902638607286</v>
      </c>
      <c r="BR574" s="30">
        <f t="shared" si="128"/>
        <v>0</v>
      </c>
      <c r="BS574" s="30">
        <f t="shared" si="128"/>
        <v>0</v>
      </c>
      <c r="BT574" s="30">
        <f t="shared" si="128"/>
        <v>0</v>
      </c>
      <c r="BU574" s="30">
        <f t="shared" si="128"/>
        <v>0</v>
      </c>
      <c r="BV574" s="30">
        <f t="shared" si="128"/>
        <v>0</v>
      </c>
      <c r="BW574" s="30">
        <f t="shared" si="128"/>
        <v>0</v>
      </c>
      <c r="BX574" s="30">
        <f t="shared" si="128"/>
        <v>0</v>
      </c>
      <c r="BY574" s="30">
        <f t="shared" si="121"/>
        <v>20.916437321159552</v>
      </c>
      <c r="DD574" s="7">
        <v>46</v>
      </c>
      <c r="DE574" s="55">
        <f ca="1"/>
        <v>0</v>
      </c>
      <c r="DF574" s="55">
        <f ca="1"/>
        <v>0</v>
      </c>
      <c r="DG574" s="55">
        <f ca="1"/>
        <v>0</v>
      </c>
      <c r="DH574" s="55">
        <f ca="1"/>
        <v>0</v>
      </c>
      <c r="DI574" s="55">
        <f ca="1"/>
        <v>43.832849978465198</v>
      </c>
      <c r="DJ574" s="55">
        <f ca="1"/>
        <v>84.679985125175349</v>
      </c>
      <c r="DK574" s="55">
        <f ca="1"/>
        <v>0</v>
      </c>
      <c r="DL574" s="55">
        <f ca="1"/>
        <v>0</v>
      </c>
      <c r="DM574" s="55">
        <f ca="1"/>
        <v>59.667612135468907</v>
      </c>
      <c r="DN574" s="55">
        <f ca="1"/>
        <v>0</v>
      </c>
      <c r="DO574" s="55">
        <f ca="1"/>
        <v>0</v>
      </c>
      <c r="DP574" s="55">
        <f ca="1"/>
        <v>24.776151267281275</v>
      </c>
      <c r="DQ574" s="55">
        <f ca="1"/>
        <v>0</v>
      </c>
      <c r="DR574" s="55">
        <f ca="1"/>
        <v>0</v>
      </c>
      <c r="DS574" s="55">
        <f ca="1"/>
        <v>0</v>
      </c>
      <c r="DT574" s="55">
        <f ca="1"/>
        <v>8.4683852953616218E-2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ca="1"/>
        <v>0</v>
      </c>
      <c r="EE574" s="55">
        <f t="shared" ca="1" si="122"/>
        <v>213.04128235934436</v>
      </c>
    </row>
    <row r="575" spans="50:135" x14ac:dyDescent="0.3">
      <c r="AX575" s="7">
        <v>47</v>
      </c>
      <c r="AY575" s="30">
        <f t="shared" si="127"/>
        <v>0</v>
      </c>
      <c r="AZ575" s="30">
        <f t="shared" si="127"/>
        <v>0</v>
      </c>
      <c r="BA575" s="30">
        <f t="shared" si="127"/>
        <v>0</v>
      </c>
      <c r="BB575" s="30">
        <f t="shared" si="127"/>
        <v>0</v>
      </c>
      <c r="BC575" s="30">
        <f t="shared" si="127"/>
        <v>46.764081296873101</v>
      </c>
      <c r="BD575" s="30">
        <f t="shared" si="127"/>
        <v>96.600293141437504</v>
      </c>
      <c r="BE575" s="30">
        <f t="shared" si="127"/>
        <v>0</v>
      </c>
      <c r="BF575" s="30">
        <f t="shared" si="127"/>
        <v>158.53401369541004</v>
      </c>
      <c r="BG575" s="30">
        <f t="shared" si="127"/>
        <v>36.695652131847531</v>
      </c>
      <c r="BH575" s="30">
        <f t="shared" si="127"/>
        <v>0</v>
      </c>
      <c r="BI575" s="30">
        <f t="shared" si="127"/>
        <v>97.475325568827557</v>
      </c>
      <c r="BJ575" s="30">
        <f t="shared" si="127"/>
        <v>11.187748765214305</v>
      </c>
      <c r="BK575" s="30">
        <f t="shared" si="127"/>
        <v>0</v>
      </c>
      <c r="BL575" s="30">
        <f t="shared" si="127"/>
        <v>0</v>
      </c>
      <c r="BM575" s="30">
        <f t="shared" si="127"/>
        <v>1.0283812254253497E-2</v>
      </c>
      <c r="BN575" s="30">
        <f t="shared" si="127"/>
        <v>9.455801283767426E-2</v>
      </c>
      <c r="BO575" s="30">
        <f t="shared" si="128"/>
        <v>0</v>
      </c>
      <c r="BP575" s="30">
        <f t="shared" si="128"/>
        <v>5.8608577405023184E-2</v>
      </c>
      <c r="BQ575" s="30">
        <f t="shared" si="128"/>
        <v>316.29451890327169</v>
      </c>
      <c r="BR575" s="30">
        <f t="shared" si="128"/>
        <v>0</v>
      </c>
      <c r="BS575" s="30">
        <f t="shared" si="128"/>
        <v>0</v>
      </c>
      <c r="BT575" s="30">
        <f t="shared" si="128"/>
        <v>0</v>
      </c>
      <c r="BU575" s="30">
        <f t="shared" si="128"/>
        <v>0</v>
      </c>
      <c r="BV575" s="30">
        <f t="shared" si="128"/>
        <v>0</v>
      </c>
      <c r="BW575" s="30">
        <f t="shared" si="128"/>
        <v>0</v>
      </c>
      <c r="BX575" s="30">
        <f t="shared" si="128"/>
        <v>0</v>
      </c>
      <c r="BY575" s="30">
        <f t="shared" si="121"/>
        <v>763.71508390537872</v>
      </c>
      <c r="DD575" s="7">
        <v>47</v>
      </c>
      <c r="DE575" s="55">
        <f ca="1"/>
        <v>0</v>
      </c>
      <c r="DF575" s="55">
        <f ca="1"/>
        <v>0</v>
      </c>
      <c r="DG575" s="55">
        <f ca="1"/>
        <v>0</v>
      </c>
      <c r="DH575" s="55">
        <f ca="1"/>
        <v>0</v>
      </c>
      <c r="DI575" s="55">
        <f ca="1"/>
        <v>3465.2184240982965</v>
      </c>
      <c r="DJ575" s="55">
        <f ca="1"/>
        <v>6694.4003147016192</v>
      </c>
      <c r="DK575" s="55">
        <f ca="1"/>
        <v>0</v>
      </c>
      <c r="DL575" s="55">
        <f ca="1"/>
        <v>0</v>
      </c>
      <c r="DM575" s="55">
        <f ca="1"/>
        <v>2840.2434750049993</v>
      </c>
      <c r="DN575" s="55">
        <f ca="1"/>
        <v>0</v>
      </c>
      <c r="DO575" s="55">
        <f ca="1"/>
        <v>0</v>
      </c>
      <c r="DP575" s="55">
        <f ca="1"/>
        <v>627.63270572852252</v>
      </c>
      <c r="DQ575" s="55">
        <f ca="1"/>
        <v>0</v>
      </c>
      <c r="DR575" s="55">
        <f ca="1"/>
        <v>0</v>
      </c>
      <c r="DS575" s="55">
        <f ca="1"/>
        <v>0</v>
      </c>
      <c r="DT575" s="55">
        <f ca="1"/>
        <v>6.6947073089073372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ca="1"/>
        <v>0</v>
      </c>
      <c r="EE575" s="55">
        <f t="shared" ca="1" si="122"/>
        <v>13634.189626842344</v>
      </c>
    </row>
    <row r="576" spans="50:135" x14ac:dyDescent="0.3">
      <c r="AX576" s="7">
        <v>48</v>
      </c>
      <c r="AY576" s="30">
        <f t="shared" si="127"/>
        <v>0</v>
      </c>
      <c r="AZ576" s="30">
        <f t="shared" si="127"/>
        <v>0</v>
      </c>
      <c r="BA576" s="30">
        <f t="shared" si="127"/>
        <v>0</v>
      </c>
      <c r="BB576" s="30">
        <f t="shared" si="127"/>
        <v>0</v>
      </c>
      <c r="BC576" s="30">
        <f t="shared" si="127"/>
        <v>329.99725184273211</v>
      </c>
      <c r="BD576" s="30">
        <f t="shared" si="127"/>
        <v>681.67342081443439</v>
      </c>
      <c r="BE576" s="30">
        <f t="shared" si="127"/>
        <v>0</v>
      </c>
      <c r="BF576" s="30">
        <f t="shared" si="127"/>
        <v>365.37496005336368</v>
      </c>
      <c r="BG576" s="30">
        <f t="shared" si="127"/>
        <v>84.572844166623355</v>
      </c>
      <c r="BH576" s="30">
        <f t="shared" si="127"/>
        <v>0</v>
      </c>
      <c r="BI576" s="30">
        <f t="shared" si="127"/>
        <v>224.6523780962205</v>
      </c>
      <c r="BJ576" s="30">
        <f t="shared" si="127"/>
        <v>24.114728896283825</v>
      </c>
      <c r="BK576" s="30">
        <f t="shared" si="127"/>
        <v>0</v>
      </c>
      <c r="BL576" s="30">
        <f t="shared" si="127"/>
        <v>0</v>
      </c>
      <c r="BM576" s="30">
        <f t="shared" si="127"/>
        <v>7.2569159607666564E-2</v>
      </c>
      <c r="BN576" s="30">
        <f t="shared" si="127"/>
        <v>0.66726178466796515</v>
      </c>
      <c r="BO576" s="30">
        <f t="shared" si="128"/>
        <v>0</v>
      </c>
      <c r="BP576" s="30">
        <f t="shared" si="128"/>
        <v>9.639190251033293</v>
      </c>
      <c r="BQ576" s="30">
        <f t="shared" si="128"/>
        <v>681.75972969910765</v>
      </c>
      <c r="BR576" s="30">
        <f t="shared" si="128"/>
        <v>0</v>
      </c>
      <c r="BS576" s="30">
        <f t="shared" si="128"/>
        <v>0</v>
      </c>
      <c r="BT576" s="30">
        <f t="shared" si="128"/>
        <v>0</v>
      </c>
      <c r="BU576" s="30">
        <f t="shared" si="128"/>
        <v>0</v>
      </c>
      <c r="BV576" s="30">
        <f t="shared" si="128"/>
        <v>0</v>
      </c>
      <c r="BW576" s="30">
        <f t="shared" si="128"/>
        <v>0</v>
      </c>
      <c r="BX576" s="30">
        <f t="shared" si="128"/>
        <v>0</v>
      </c>
      <c r="BY576" s="30">
        <f t="shared" si="121"/>
        <v>2402.5243347640744</v>
      </c>
      <c r="DD576" s="7">
        <v>48</v>
      </c>
      <c r="DE576" s="55">
        <f ca="1"/>
        <v>0</v>
      </c>
      <c r="DF576" s="55">
        <f ca="1"/>
        <v>0</v>
      </c>
      <c r="DG576" s="55">
        <f ca="1"/>
        <v>0</v>
      </c>
      <c r="DH576" s="55">
        <f ca="1"/>
        <v>0</v>
      </c>
      <c r="DI576" s="55">
        <f ca="1"/>
        <v>24452.796361546447</v>
      </c>
      <c r="DJ576" s="55">
        <f ca="1"/>
        <v>47239.968062440304</v>
      </c>
      <c r="DK576" s="55">
        <f ca="1"/>
        <v>0</v>
      </c>
      <c r="DL576" s="55">
        <f ca="1"/>
        <v>0</v>
      </c>
      <c r="DM576" s="55">
        <f ca="1"/>
        <v>6545.9381384966482</v>
      </c>
      <c r="DN576" s="55">
        <f ca="1"/>
        <v>0</v>
      </c>
      <c r="DO576" s="55">
        <f ca="1"/>
        <v>0</v>
      </c>
      <c r="DP576" s="55">
        <f ca="1"/>
        <v>1352.8362910815226</v>
      </c>
      <c r="DQ576" s="55">
        <f ca="1"/>
        <v>0</v>
      </c>
      <c r="DR576" s="55">
        <f ca="1"/>
        <v>0</v>
      </c>
      <c r="DS576" s="55">
        <f ca="1"/>
        <v>0</v>
      </c>
      <c r="DT576" s="55">
        <f ca="1"/>
        <v>47.242134354491931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ca="1"/>
        <v>0</v>
      </c>
      <c r="EE576" s="55">
        <f t="shared" ca="1" si="122"/>
        <v>79638.78098791941</v>
      </c>
    </row>
    <row r="577" spans="49:135" x14ac:dyDescent="0.3">
      <c r="AX577" s="7">
        <v>49</v>
      </c>
      <c r="AY577" s="30">
        <f t="shared" si="127"/>
        <v>0</v>
      </c>
      <c r="AZ577" s="30">
        <f t="shared" si="127"/>
        <v>0</v>
      </c>
      <c r="BA577" s="30">
        <f t="shared" si="127"/>
        <v>0</v>
      </c>
      <c r="BB577" s="30">
        <f t="shared" si="127"/>
        <v>0</v>
      </c>
      <c r="BC577" s="30">
        <f t="shared" si="127"/>
        <v>273.10228883708328</v>
      </c>
      <c r="BD577" s="30">
        <f t="shared" si="127"/>
        <v>564.14582388977135</v>
      </c>
      <c r="BE577" s="30">
        <f t="shared" si="127"/>
        <v>0</v>
      </c>
      <c r="BF577" s="30">
        <f t="shared" si="127"/>
        <v>22.88243594001198</v>
      </c>
      <c r="BG577" s="30">
        <f t="shared" si="127"/>
        <v>5.2965662681704933</v>
      </c>
      <c r="BH577" s="30">
        <f t="shared" si="127"/>
        <v>0</v>
      </c>
      <c r="BI577" s="30">
        <f t="shared" si="127"/>
        <v>14.069364934108926</v>
      </c>
      <c r="BJ577" s="30">
        <f t="shared" si="127"/>
        <v>3.7406614054316591</v>
      </c>
      <c r="BK577" s="30">
        <f t="shared" si="127"/>
        <v>0</v>
      </c>
      <c r="BL577" s="30">
        <f t="shared" si="127"/>
        <v>0</v>
      </c>
      <c r="BM577" s="30">
        <f t="shared" si="127"/>
        <v>6.0057479745261773E-2</v>
      </c>
      <c r="BN577" s="30">
        <f t="shared" ref="BN577:BN580" si="129">AL136*$L137*AL192</f>
        <v>0.5522189029714476</v>
      </c>
      <c r="BO577" s="30">
        <f t="shared" si="128"/>
        <v>0</v>
      </c>
      <c r="BP577" s="30">
        <f t="shared" si="128"/>
        <v>124.88682896404698</v>
      </c>
      <c r="BQ577" s="30">
        <f t="shared" si="128"/>
        <v>105.75413557119433</v>
      </c>
      <c r="BR577" s="30">
        <f t="shared" si="128"/>
        <v>0</v>
      </c>
      <c r="BS577" s="30">
        <f t="shared" si="128"/>
        <v>0</v>
      </c>
      <c r="BT577" s="30">
        <f t="shared" si="128"/>
        <v>0</v>
      </c>
      <c r="BU577" s="30">
        <f t="shared" si="128"/>
        <v>0</v>
      </c>
      <c r="BV577" s="30">
        <f t="shared" si="128"/>
        <v>0</v>
      </c>
      <c r="BW577" s="30">
        <f t="shared" si="128"/>
        <v>0</v>
      </c>
      <c r="BX577" s="30">
        <f t="shared" si="128"/>
        <v>0</v>
      </c>
      <c r="BY577" s="30">
        <f t="shared" si="121"/>
        <v>1114.4903821925359</v>
      </c>
      <c r="DD577" s="7">
        <v>49</v>
      </c>
      <c r="DE577" s="55">
        <f ca="1"/>
        <v>0</v>
      </c>
      <c r="DF577" s="55">
        <f ca="1"/>
        <v>0</v>
      </c>
      <c r="DG577" s="55">
        <f ca="1"/>
        <v>0</v>
      </c>
      <c r="DH577" s="55">
        <f ca="1"/>
        <v>0</v>
      </c>
      <c r="DI577" s="55">
        <f ca="1"/>
        <v>20236.87960282787</v>
      </c>
      <c r="DJ577" s="55">
        <f ca="1"/>
        <v>39095.305595561156</v>
      </c>
      <c r="DK577" s="55">
        <f ca="1"/>
        <v>0</v>
      </c>
      <c r="DL577" s="55">
        <f ca="1"/>
        <v>0</v>
      </c>
      <c r="DM577" s="55">
        <f ca="1"/>
        <v>409.9542291563962</v>
      </c>
      <c r="DN577" s="55">
        <f ca="1"/>
        <v>0</v>
      </c>
      <c r="DO577" s="55">
        <f ca="1"/>
        <v>0</v>
      </c>
      <c r="DP577" s="55">
        <f ca="1"/>
        <v>209.85110484471608</v>
      </c>
      <c r="DQ577" s="55">
        <f ca="1"/>
        <v>0</v>
      </c>
      <c r="DR577" s="55">
        <f ca="1"/>
        <v>0</v>
      </c>
      <c r="DS577" s="55">
        <f ca="1"/>
        <v>0</v>
      </c>
      <c r="DT577" s="55">
        <f ca="1"/>
        <v>39.097098330378486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ca="1"/>
        <v>0</v>
      </c>
      <c r="EE577" s="55">
        <f t="shared" ca="1" si="122"/>
        <v>59991.087630720518</v>
      </c>
    </row>
    <row r="578" spans="49:135" x14ac:dyDescent="0.3">
      <c r="AX578" s="7">
        <v>50</v>
      </c>
      <c r="AY578" s="30">
        <f t="shared" ref="AY578:BM580" si="130">W137*$L138*W193</f>
        <v>0</v>
      </c>
      <c r="AZ578" s="30">
        <f t="shared" si="130"/>
        <v>0</v>
      </c>
      <c r="BA578" s="30">
        <f t="shared" si="130"/>
        <v>0</v>
      </c>
      <c r="BB578" s="30">
        <f t="shared" si="130"/>
        <v>0</v>
      </c>
      <c r="BC578" s="30">
        <f t="shared" si="130"/>
        <v>304.7360709194694</v>
      </c>
      <c r="BD578" s="30">
        <f t="shared" si="130"/>
        <v>629.49154480650088</v>
      </c>
      <c r="BE578" s="30">
        <f t="shared" si="130"/>
        <v>0</v>
      </c>
      <c r="BF578" s="30">
        <f t="shared" si="130"/>
        <v>55.484684568225745</v>
      </c>
      <c r="BG578" s="30">
        <f t="shared" si="130"/>
        <v>12.842964334521703</v>
      </c>
      <c r="BH578" s="30">
        <f t="shared" si="130"/>
        <v>0</v>
      </c>
      <c r="BI578" s="30">
        <f t="shared" si="130"/>
        <v>34.114998844443981</v>
      </c>
      <c r="BJ578" s="30">
        <f t="shared" si="130"/>
        <v>9.6979899434839361</v>
      </c>
      <c r="BK578" s="30">
        <f t="shared" si="130"/>
        <v>0</v>
      </c>
      <c r="BL578" s="30">
        <f t="shared" si="130"/>
        <v>0</v>
      </c>
      <c r="BM578" s="30">
        <f t="shared" si="130"/>
        <v>6.7014013565058025E-2</v>
      </c>
      <c r="BN578" s="30">
        <f t="shared" si="129"/>
        <v>0.61618311443050333</v>
      </c>
      <c r="BO578" s="30">
        <f t="shared" si="128"/>
        <v>0</v>
      </c>
      <c r="BP578" s="30">
        <f t="shared" si="128"/>
        <v>58.091261024725696</v>
      </c>
      <c r="BQ578" s="30">
        <f t="shared" si="128"/>
        <v>274.17679182700869</v>
      </c>
      <c r="BR578" s="30">
        <f t="shared" si="128"/>
        <v>0</v>
      </c>
      <c r="BS578" s="30">
        <f t="shared" si="128"/>
        <v>0</v>
      </c>
      <c r="BT578" s="30">
        <f t="shared" si="128"/>
        <v>0</v>
      </c>
      <c r="BU578" s="30">
        <f t="shared" si="128"/>
        <v>0</v>
      </c>
      <c r="BV578" s="30">
        <f t="shared" si="128"/>
        <v>0</v>
      </c>
      <c r="BW578" s="30">
        <f t="shared" si="128"/>
        <v>0</v>
      </c>
      <c r="BX578" s="30">
        <f t="shared" si="128"/>
        <v>0</v>
      </c>
      <c r="BY578" s="30">
        <f t="shared" si="121"/>
        <v>1379.3195033963755</v>
      </c>
      <c r="DD578" s="7">
        <v>50</v>
      </c>
      <c r="DE578" s="55">
        <f ca="1"/>
        <v>0</v>
      </c>
      <c r="DF578" s="55">
        <f ca="1"/>
        <v>0</v>
      </c>
      <c r="DG578" s="55">
        <f ca="1"/>
        <v>0</v>
      </c>
      <c r="DH578" s="55">
        <f ca="1"/>
        <v>0</v>
      </c>
      <c r="DI578" s="55">
        <f ca="1"/>
        <v>22580.942855132682</v>
      </c>
      <c r="DJ578" s="55">
        <f ca="1"/>
        <v>43623.764055090513</v>
      </c>
      <c r="DK578" s="55">
        <f ca="1"/>
        <v>0</v>
      </c>
      <c r="DL578" s="55">
        <f ca="1"/>
        <v>0</v>
      </c>
      <c r="DM578" s="55">
        <f ca="1"/>
        <v>994.04543949197989</v>
      </c>
      <c r="DN578" s="55">
        <f ca="1"/>
        <v>0</v>
      </c>
      <c r="DO578" s="55">
        <f ca="1"/>
        <v>0</v>
      </c>
      <c r="DP578" s="55">
        <f ca="1"/>
        <v>544.05723582944881</v>
      </c>
      <c r="DQ578" s="55">
        <f ca="1"/>
        <v>0</v>
      </c>
      <c r="DR578" s="55">
        <f ca="1"/>
        <v>0</v>
      </c>
      <c r="DS578" s="55">
        <f ca="1"/>
        <v>0</v>
      </c>
      <c r="DT578" s="55">
        <f ca="1"/>
        <v>43.625764501679633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ca="1"/>
        <v>0</v>
      </c>
      <c r="EE578" s="55">
        <f t="shared" ca="1" si="122"/>
        <v>67786.435350046289</v>
      </c>
    </row>
    <row r="579" spans="49:135" x14ac:dyDescent="0.3">
      <c r="AX579" s="7">
        <v>51</v>
      </c>
      <c r="AY579" s="30">
        <f t="shared" si="130"/>
        <v>0</v>
      </c>
      <c r="AZ579" s="30">
        <f t="shared" si="130"/>
        <v>0</v>
      </c>
      <c r="BA579" s="30">
        <f t="shared" si="130"/>
        <v>0</v>
      </c>
      <c r="BB579" s="30">
        <f t="shared" si="130"/>
        <v>0</v>
      </c>
      <c r="BC579" s="30">
        <f t="shared" si="130"/>
        <v>267.48222245562306</v>
      </c>
      <c r="BD579" s="30">
        <f t="shared" si="130"/>
        <v>552.53648504250089</v>
      </c>
      <c r="BE579" s="30">
        <f t="shared" si="130"/>
        <v>0</v>
      </c>
      <c r="BF579" s="30">
        <f t="shared" si="130"/>
        <v>69.356340271580265</v>
      </c>
      <c r="BG579" s="30">
        <f t="shared" si="130"/>
        <v>16.053817577217803</v>
      </c>
      <c r="BH579" s="30">
        <f t="shared" si="130"/>
        <v>0</v>
      </c>
      <c r="BI579" s="30">
        <f t="shared" si="130"/>
        <v>42.64404648214105</v>
      </c>
      <c r="BJ579" s="30">
        <f t="shared" si="130"/>
        <v>27.138340011891319</v>
      </c>
      <c r="BK579" s="30">
        <f t="shared" si="130"/>
        <v>0</v>
      </c>
      <c r="BL579" s="30">
        <f t="shared" si="130"/>
        <v>0</v>
      </c>
      <c r="BM579" s="30">
        <f t="shared" si="130"/>
        <v>5.8821579951653512E-2</v>
      </c>
      <c r="BN579" s="30">
        <f t="shared" si="129"/>
        <v>0.54085500504708894</v>
      </c>
      <c r="BO579" s="30">
        <f t="shared" si="128"/>
        <v>0</v>
      </c>
      <c r="BP579" s="30">
        <f t="shared" si="128"/>
        <v>8.5401152327126013</v>
      </c>
      <c r="BQ579" s="30">
        <f t="shared" si="128"/>
        <v>767.24177303753675</v>
      </c>
      <c r="BR579" s="30">
        <f t="shared" si="128"/>
        <v>0</v>
      </c>
      <c r="BS579" s="30">
        <f t="shared" si="128"/>
        <v>0</v>
      </c>
      <c r="BT579" s="30">
        <f t="shared" si="128"/>
        <v>0</v>
      </c>
      <c r="BU579" s="30">
        <f t="shared" si="128"/>
        <v>0</v>
      </c>
      <c r="BV579" s="30">
        <f t="shared" si="128"/>
        <v>0</v>
      </c>
      <c r="BW579" s="30">
        <f t="shared" si="128"/>
        <v>0</v>
      </c>
      <c r="BX579" s="30">
        <f t="shared" si="128"/>
        <v>0</v>
      </c>
      <c r="BY579" s="30">
        <f t="shared" si="121"/>
        <v>1751.5928166962026</v>
      </c>
      <c r="DD579" s="7">
        <v>51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0</v>
      </c>
      <c r="DI579" s="55">
        <f ca="1"/>
        <v>19820.432683961666</v>
      </c>
      <c r="DJ579" s="55">
        <f ca="1"/>
        <v>38290.77841344531</v>
      </c>
      <c r="DK579" s="55">
        <f ca="1"/>
        <v>0</v>
      </c>
      <c r="DL579" s="55">
        <f ca="1"/>
        <v>0</v>
      </c>
      <c r="DM579" s="55">
        <f ca="1"/>
        <v>1242.565480476658</v>
      </c>
      <c r="DN579" s="55">
        <f ca="1"/>
        <v>0</v>
      </c>
      <c r="DO579" s="55">
        <f ca="1"/>
        <v>0</v>
      </c>
      <c r="DP579" s="55">
        <f ca="1"/>
        <v>1522.4608746671031</v>
      </c>
      <c r="DQ579" s="55">
        <f ca="1"/>
        <v>0</v>
      </c>
      <c r="DR579" s="55">
        <f ca="1"/>
        <v>0</v>
      </c>
      <c r="DS579" s="55">
        <f ca="1"/>
        <v>0</v>
      </c>
      <c r="DT579" s="55">
        <f ca="1"/>
        <v>38.292534357333899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ca="1"/>
        <v>0</v>
      </c>
      <c r="EE579" s="55">
        <f t="shared" ca="1" si="122"/>
        <v>60914.529986908077</v>
      </c>
    </row>
    <row r="580" spans="49:135" x14ac:dyDescent="0.3">
      <c r="AX580" s="7">
        <v>52</v>
      </c>
      <c r="AY580" s="30">
        <f t="shared" ca="1" si="130"/>
        <v>0</v>
      </c>
      <c r="AZ580" s="30">
        <f t="shared" ca="1" si="130"/>
        <v>0</v>
      </c>
      <c r="BA580" s="30">
        <f t="shared" ca="1" si="130"/>
        <v>0</v>
      </c>
      <c r="BB580" s="30">
        <f t="shared" ca="1" si="130"/>
        <v>0</v>
      </c>
      <c r="BC580" s="30">
        <f t="shared" ca="1" si="130"/>
        <v>0.14890283471876245</v>
      </c>
      <c r="BD580" s="30">
        <f t="shared" ca="1" si="130"/>
        <v>0.30758772810362506</v>
      </c>
      <c r="BE580" s="30">
        <f t="shared" ca="1" si="130"/>
        <v>0</v>
      </c>
      <c r="BF580" s="30">
        <f t="shared" ca="1" si="130"/>
        <v>3.8609502998220628E-2</v>
      </c>
      <c r="BG580" s="30">
        <f t="shared" ca="1" si="130"/>
        <v>8.9368886773431404E-3</v>
      </c>
      <c r="BH580" s="30">
        <f t="shared" ca="1" si="130"/>
        <v>0</v>
      </c>
      <c r="BI580" s="30">
        <f t="shared" ca="1" si="130"/>
        <v>2.3739220778579463E-2</v>
      </c>
      <c r="BJ580" s="30">
        <f t="shared" ca="1" si="130"/>
        <v>1.5107455326572605E-2</v>
      </c>
      <c r="BK580" s="30">
        <f t="shared" ca="1" si="130"/>
        <v>0</v>
      </c>
      <c r="BL580" s="30">
        <f t="shared" ca="1" si="130"/>
        <v>0</v>
      </c>
      <c r="BM580" s="30">
        <f t="shared" ca="1" si="130"/>
        <v>3.2731719250790012E-5</v>
      </c>
      <c r="BN580" s="30">
        <f t="shared" ca="1" si="129"/>
        <v>3.0108527911781201E-4</v>
      </c>
      <c r="BO580" s="30">
        <f t="shared" ca="1" si="128"/>
        <v>0</v>
      </c>
      <c r="BP580" s="30">
        <f t="shared" ca="1" si="128"/>
        <v>4.7541379534099355E-3</v>
      </c>
      <c r="BQ580" s="30">
        <f t="shared" ca="1" si="128"/>
        <v>0.42711053462517673</v>
      </c>
      <c r="BR580" s="30">
        <f t="shared" ca="1" si="128"/>
        <v>0</v>
      </c>
      <c r="BS580" s="30">
        <f t="shared" ca="1" si="128"/>
        <v>0</v>
      </c>
      <c r="BT580" s="30">
        <f t="shared" ca="1" si="128"/>
        <v>0</v>
      </c>
      <c r="BU580" s="30">
        <f t="shared" ca="1" si="128"/>
        <v>0</v>
      </c>
      <c r="BV580" s="30">
        <f t="shared" ca="1" si="128"/>
        <v>0</v>
      </c>
      <c r="BW580" s="30">
        <f t="shared" ca="1" si="128"/>
        <v>0</v>
      </c>
      <c r="BX580" s="30">
        <f t="shared" ca="1" si="128"/>
        <v>0</v>
      </c>
      <c r="BY580" s="30">
        <f t="shared" ca="1" si="121"/>
        <v>0.97508212018005858</v>
      </c>
      <c r="DD580" s="7">
        <v>52</v>
      </c>
      <c r="DE580" s="55">
        <f ca="1"/>
        <v>0</v>
      </c>
      <c r="DF580" s="55">
        <f ca="1"/>
        <v>0</v>
      </c>
      <c r="DG580" s="55">
        <f ca="1"/>
        <v>0</v>
      </c>
      <c r="DH580" s="55">
        <f ca="1"/>
        <v>0</v>
      </c>
      <c r="DI580" s="55">
        <f ca="1"/>
        <v>11.033700052660297</v>
      </c>
      <c r="DJ580" s="55">
        <f ca="1"/>
        <v>21.315829557581214</v>
      </c>
      <c r="DK580" s="55">
        <f ca="1"/>
        <v>0</v>
      </c>
      <c r="DL580" s="55">
        <f ca="1"/>
        <v>0</v>
      </c>
      <c r="DM580" s="55">
        <f ca="1"/>
        <v>0.69171518362635909</v>
      </c>
      <c r="DN580" s="55">
        <f ca="1"/>
        <v>0</v>
      </c>
      <c r="DO580" s="55">
        <f ca="1"/>
        <v>0</v>
      </c>
      <c r="DP580" s="55">
        <f ca="1"/>
        <v>0.84752824382072312</v>
      </c>
      <c r="DQ580" s="55">
        <f ca="1"/>
        <v>0</v>
      </c>
      <c r="DR580" s="55">
        <f ca="1"/>
        <v>0</v>
      </c>
      <c r="DS580" s="55">
        <f ca="1"/>
        <v>0</v>
      </c>
      <c r="DT580" s="55">
        <f ca="1"/>
        <v>2.1316837761541089E-2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ca="1"/>
        <v>0</v>
      </c>
      <c r="EE580" s="55">
        <f t="shared" ca="1" si="122"/>
        <v>33.910089875450133</v>
      </c>
    </row>
    <row r="582" spans="49:135" x14ac:dyDescent="0.3">
      <c r="AX582" s="55" t="s">
        <v>270</v>
      </c>
      <c r="DD582" s="55" t="s">
        <v>284</v>
      </c>
    </row>
    <row r="583" spans="49:135" x14ac:dyDescent="0.3">
      <c r="AY583" s="3" t="s">
        <v>118</v>
      </c>
      <c r="AZ583" s="3" t="s">
        <v>119</v>
      </c>
      <c r="BA583" s="3" t="s">
        <v>120</v>
      </c>
      <c r="BB583" s="3" t="s">
        <v>121</v>
      </c>
      <c r="BC583" s="3" t="s">
        <v>122</v>
      </c>
      <c r="BD583" s="3" t="s">
        <v>123</v>
      </c>
      <c r="BE583" s="3" t="s">
        <v>124</v>
      </c>
      <c r="BF583" s="3" t="s">
        <v>125</v>
      </c>
      <c r="BG583" s="3" t="s">
        <v>126</v>
      </c>
      <c r="BH583" s="3" t="s">
        <v>127</v>
      </c>
      <c r="BI583" s="3" t="s">
        <v>128</v>
      </c>
      <c r="BJ583" s="3" t="s">
        <v>129</v>
      </c>
      <c r="BK583" s="3" t="s">
        <v>130</v>
      </c>
      <c r="BL583" s="3" t="s">
        <v>131</v>
      </c>
      <c r="BM583" s="3" t="s">
        <v>132</v>
      </c>
      <c r="BN583" s="3" t="s">
        <v>133</v>
      </c>
      <c r="BO583" s="3" t="s">
        <v>134</v>
      </c>
      <c r="BP583" s="3" t="s">
        <v>135</v>
      </c>
      <c r="BQ583" s="3" t="s">
        <v>136</v>
      </c>
      <c r="BR583" s="3" t="s">
        <v>137</v>
      </c>
      <c r="BS583" s="3" t="s">
        <v>138</v>
      </c>
      <c r="BT583" s="3" t="s">
        <v>139</v>
      </c>
      <c r="BU583" s="3" t="s">
        <v>140</v>
      </c>
      <c r="BV583" s="3" t="s">
        <v>141</v>
      </c>
      <c r="BW583" s="3" t="s">
        <v>142</v>
      </c>
      <c r="BX583" s="3" t="s">
        <v>143</v>
      </c>
      <c r="DE583" s="110" t="s">
        <v>118</v>
      </c>
      <c r="DF583" s="110" t="s">
        <v>119</v>
      </c>
      <c r="DG583" s="110" t="s">
        <v>120</v>
      </c>
      <c r="DH583" s="110" t="s">
        <v>121</v>
      </c>
      <c r="DI583" s="110" t="s">
        <v>122</v>
      </c>
      <c r="DJ583" s="110" t="s">
        <v>123</v>
      </c>
      <c r="DK583" s="110" t="s">
        <v>124</v>
      </c>
      <c r="DL583" s="110" t="s">
        <v>125</v>
      </c>
      <c r="DM583" s="110" t="s">
        <v>126</v>
      </c>
      <c r="DN583" s="110" t="s">
        <v>127</v>
      </c>
      <c r="DO583" s="110" t="s">
        <v>128</v>
      </c>
      <c r="DP583" s="110" t="s">
        <v>129</v>
      </c>
      <c r="DQ583" s="110" t="s">
        <v>130</v>
      </c>
      <c r="DR583" s="110" t="s">
        <v>131</v>
      </c>
      <c r="DS583" s="110" t="s">
        <v>132</v>
      </c>
      <c r="DT583" s="110" t="s">
        <v>133</v>
      </c>
      <c r="DU583" s="110" t="s">
        <v>134</v>
      </c>
      <c r="DV583" s="110" t="s">
        <v>135</v>
      </c>
      <c r="DW583" s="110" t="s">
        <v>136</v>
      </c>
      <c r="DX583" s="110" t="s">
        <v>137</v>
      </c>
      <c r="DY583" s="110" t="s">
        <v>138</v>
      </c>
      <c r="DZ583" s="110" t="s">
        <v>139</v>
      </c>
      <c r="EA583" s="110" t="s">
        <v>140</v>
      </c>
      <c r="EB583" s="110" t="s">
        <v>141</v>
      </c>
      <c r="EC583" s="110" t="s">
        <v>142</v>
      </c>
      <c r="ED583" s="110" t="s">
        <v>143</v>
      </c>
    </row>
    <row r="584" spans="49:135" x14ac:dyDescent="0.3">
      <c r="AX584" s="7">
        <v>1</v>
      </c>
      <c r="AY584" s="30">
        <f>W88*$M89*W144</f>
        <v>0</v>
      </c>
      <c r="AZ584" s="30">
        <f t="shared" ref="AZ584:BX594" si="131">X88*$M89*X144</f>
        <v>0</v>
      </c>
      <c r="BA584" s="30">
        <f t="shared" si="131"/>
        <v>0</v>
      </c>
      <c r="BB584" s="30">
        <f t="shared" si="131"/>
        <v>0</v>
      </c>
      <c r="BC584" s="30">
        <f t="shared" si="131"/>
        <v>94.927985643936012</v>
      </c>
      <c r="BD584" s="30">
        <f t="shared" si="131"/>
        <v>196.09219267359779</v>
      </c>
      <c r="BE584" s="30">
        <f t="shared" si="131"/>
        <v>0</v>
      </c>
      <c r="BF584" s="30">
        <f t="shared" si="131"/>
        <v>239.6515680842441</v>
      </c>
      <c r="BG584" s="30">
        <f t="shared" si="131"/>
        <v>0</v>
      </c>
      <c r="BH584" s="30">
        <f t="shared" si="131"/>
        <v>0</v>
      </c>
      <c r="BI584" s="30">
        <f t="shared" si="131"/>
        <v>0</v>
      </c>
      <c r="BJ584" s="30">
        <f t="shared" si="131"/>
        <v>0</v>
      </c>
      <c r="BK584" s="30">
        <f t="shared" si="131"/>
        <v>0</v>
      </c>
      <c r="BL584" s="30">
        <f t="shared" si="131"/>
        <v>0</v>
      </c>
      <c r="BM584" s="30">
        <f t="shared" si="131"/>
        <v>2.0827287661443629E-2</v>
      </c>
      <c r="BN584" s="30">
        <f t="shared" si="131"/>
        <v>0.19134012241814066</v>
      </c>
      <c r="BO584" s="30">
        <f t="shared" si="131"/>
        <v>0</v>
      </c>
      <c r="BP584" s="30">
        <f t="shared" si="131"/>
        <v>0</v>
      </c>
      <c r="BQ584" s="30">
        <f t="shared" si="131"/>
        <v>3.3773749272686158</v>
      </c>
      <c r="BR584" s="30">
        <f t="shared" si="131"/>
        <v>0</v>
      </c>
      <c r="BS584" s="30">
        <f t="shared" si="131"/>
        <v>0</v>
      </c>
      <c r="BT584" s="30">
        <f t="shared" si="131"/>
        <v>0</v>
      </c>
      <c r="BU584" s="30">
        <f t="shared" si="131"/>
        <v>0</v>
      </c>
      <c r="BV584" s="30">
        <f t="shared" si="131"/>
        <v>0</v>
      </c>
      <c r="BW584" s="30">
        <f t="shared" si="131"/>
        <v>0</v>
      </c>
      <c r="BX584" s="30">
        <f t="shared" si="131"/>
        <v>0</v>
      </c>
      <c r="BY584" s="30">
        <f>SUM(AY584:BX584)</f>
        <v>534.26128873912614</v>
      </c>
      <c r="DD584" s="7">
        <v>1</v>
      </c>
      <c r="DE584" s="55">
        <f t="array" aca="1" ref="DE584:ED635" ca="1">MMULT(AY584:BX635,$CB$121:$DA$146)</f>
        <v>0</v>
      </c>
      <c r="DF584" s="55">
        <f ca="1"/>
        <v>0</v>
      </c>
      <c r="DG584" s="55">
        <f ca="1"/>
        <v>0</v>
      </c>
      <c r="DH584" s="55">
        <f ca="1"/>
        <v>0</v>
      </c>
      <c r="DI584" s="55">
        <f ca="1"/>
        <v>7034.163736215658</v>
      </c>
      <c r="DJ584" s="55">
        <f ca="1"/>
        <v>13589.188952280327</v>
      </c>
      <c r="DK584" s="55">
        <f ca="1"/>
        <v>0</v>
      </c>
      <c r="DL584" s="55">
        <f ca="1"/>
        <v>0</v>
      </c>
      <c r="DM584" s="55">
        <f ca="1"/>
        <v>0</v>
      </c>
      <c r="DN584" s="55">
        <f ca="1"/>
        <v>0</v>
      </c>
      <c r="DO584" s="55">
        <f ca="1"/>
        <v>0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0</v>
      </c>
      <c r="DT584" s="55">
        <f ca="1"/>
        <v>13.546880667204359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ca="1"/>
        <v>0</v>
      </c>
      <c r="EE584" s="55">
        <f ca="1">SUM(DE584:ED584)</f>
        <v>20636.89956916319</v>
      </c>
    </row>
    <row r="585" spans="49:135" x14ac:dyDescent="0.3">
      <c r="AX585" s="7">
        <v>2</v>
      </c>
      <c r="AY585" s="30">
        <f t="shared" ref="AY585:BD600" si="132">W89*$M90*W145</f>
        <v>0</v>
      </c>
      <c r="AZ585" s="30">
        <f t="shared" si="131"/>
        <v>0</v>
      </c>
      <c r="BA585" s="30">
        <f t="shared" si="131"/>
        <v>0</v>
      </c>
      <c r="BB585" s="30">
        <f t="shared" si="131"/>
        <v>0</v>
      </c>
      <c r="BC585" s="30">
        <f t="shared" si="131"/>
        <v>37.107313663083303</v>
      </c>
      <c r="BD585" s="30">
        <f t="shared" si="131"/>
        <v>76.652363917439445</v>
      </c>
      <c r="BE585" s="30">
        <f t="shared" si="131"/>
        <v>0</v>
      </c>
      <c r="BF585" s="30">
        <f t="shared" si="131"/>
        <v>93.679707267145574</v>
      </c>
      <c r="BG585" s="30">
        <f t="shared" si="131"/>
        <v>0</v>
      </c>
      <c r="BH585" s="30">
        <f t="shared" si="131"/>
        <v>0</v>
      </c>
      <c r="BI585" s="30">
        <f t="shared" si="131"/>
        <v>0</v>
      </c>
      <c r="BJ585" s="30">
        <f t="shared" si="131"/>
        <v>0</v>
      </c>
      <c r="BK585" s="30">
        <f t="shared" si="131"/>
        <v>0</v>
      </c>
      <c r="BL585" s="30">
        <f t="shared" si="131"/>
        <v>0</v>
      </c>
      <c r="BM585" s="30">
        <f t="shared" si="131"/>
        <v>8.1656701971390931E-3</v>
      </c>
      <c r="BN585" s="30">
        <f t="shared" si="131"/>
        <v>7.5031813395504257E-2</v>
      </c>
      <c r="BO585" s="30">
        <f t="shared" si="131"/>
        <v>0</v>
      </c>
      <c r="BP585" s="30">
        <f t="shared" si="131"/>
        <v>0</v>
      </c>
      <c r="BQ585" s="30">
        <f t="shared" si="131"/>
        <v>1.3202145813697739</v>
      </c>
      <c r="BR585" s="30">
        <f t="shared" si="131"/>
        <v>0</v>
      </c>
      <c r="BS585" s="30">
        <f t="shared" si="131"/>
        <v>0</v>
      </c>
      <c r="BT585" s="30">
        <f t="shared" si="131"/>
        <v>0</v>
      </c>
      <c r="BU585" s="30">
        <f t="shared" si="131"/>
        <v>0</v>
      </c>
      <c r="BV585" s="30">
        <f t="shared" si="131"/>
        <v>0</v>
      </c>
      <c r="BW585" s="30">
        <f t="shared" si="131"/>
        <v>0</v>
      </c>
      <c r="BX585" s="30">
        <f t="shared" si="131"/>
        <v>0</v>
      </c>
      <c r="BY585" s="30">
        <f t="shared" ref="BY585:BY635" si="133">SUM(AY585:BX585)</f>
        <v>208.84279691263075</v>
      </c>
      <c r="DD585" s="7">
        <v>2</v>
      </c>
      <c r="DE585" s="55">
        <f ca="1"/>
        <v>0</v>
      </c>
      <c r="DF585" s="55">
        <f ca="1"/>
        <v>0</v>
      </c>
      <c r="DG585" s="55">
        <f ca="1"/>
        <v>0</v>
      </c>
      <c r="DH585" s="55">
        <f ca="1"/>
        <v>0</v>
      </c>
      <c r="DI585" s="55">
        <f ca="1"/>
        <v>2749.6519424344724</v>
      </c>
      <c r="DJ585" s="55">
        <f ca="1"/>
        <v>5312.0088194785531</v>
      </c>
      <c r="DK585" s="55">
        <f ca="1"/>
        <v>0</v>
      </c>
      <c r="DL585" s="55">
        <f ca="1"/>
        <v>0</v>
      </c>
      <c r="DM585" s="55">
        <f ca="1"/>
        <v>0</v>
      </c>
      <c r="DN585" s="55">
        <f ca="1"/>
        <v>0</v>
      </c>
      <c r="DO585" s="55">
        <f ca="1"/>
        <v>0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0</v>
      </c>
      <c r="DT585" s="55">
        <f ca="1"/>
        <v>5.312252388401701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ca="1"/>
        <v>0</v>
      </c>
      <c r="EE585" s="55">
        <f t="shared" ref="EE585:EE635" ca="1" si="134">SUM(DE585:ED585)</f>
        <v>8066.9730143014267</v>
      </c>
    </row>
    <row r="586" spans="49:135" x14ac:dyDescent="0.3">
      <c r="AX586" s="7">
        <v>3</v>
      </c>
      <c r="AY586" s="30">
        <f t="shared" si="132"/>
        <v>0</v>
      </c>
      <c r="AZ586" s="30">
        <f t="shared" si="131"/>
        <v>0</v>
      </c>
      <c r="BA586" s="30">
        <f t="shared" si="131"/>
        <v>0</v>
      </c>
      <c r="BB586" s="30">
        <f t="shared" si="131"/>
        <v>0</v>
      </c>
      <c r="BC586" s="30">
        <f t="shared" si="131"/>
        <v>20.629082694941832</v>
      </c>
      <c r="BD586" s="30">
        <f t="shared" si="131"/>
        <v>42.613377206109277</v>
      </c>
      <c r="BE586" s="30">
        <f t="shared" si="131"/>
        <v>0</v>
      </c>
      <c r="BF586" s="30">
        <f t="shared" si="131"/>
        <v>52.079394529620473</v>
      </c>
      <c r="BG586" s="30">
        <f t="shared" si="131"/>
        <v>0</v>
      </c>
      <c r="BH586" s="30">
        <f t="shared" si="131"/>
        <v>0</v>
      </c>
      <c r="BI586" s="30">
        <f t="shared" si="131"/>
        <v>0</v>
      </c>
      <c r="BJ586" s="30">
        <f t="shared" si="131"/>
        <v>0</v>
      </c>
      <c r="BK586" s="30">
        <f t="shared" si="131"/>
        <v>0</v>
      </c>
      <c r="BL586" s="30">
        <f t="shared" si="131"/>
        <v>0</v>
      </c>
      <c r="BM586" s="30">
        <f t="shared" si="131"/>
        <v>4.5365087640113393E-3</v>
      </c>
      <c r="BN586" s="30">
        <f t="shared" si="131"/>
        <v>4.1712464336234649E-2</v>
      </c>
      <c r="BO586" s="30">
        <f t="shared" si="131"/>
        <v>0</v>
      </c>
      <c r="BP586" s="30">
        <f t="shared" si="131"/>
        <v>0</v>
      </c>
      <c r="BQ586" s="30">
        <f t="shared" si="131"/>
        <v>0.73394738381069535</v>
      </c>
      <c r="BR586" s="30">
        <f t="shared" si="131"/>
        <v>0</v>
      </c>
      <c r="BS586" s="30">
        <f t="shared" si="131"/>
        <v>0</v>
      </c>
      <c r="BT586" s="30">
        <f t="shared" si="131"/>
        <v>0</v>
      </c>
      <c r="BU586" s="30">
        <f t="shared" si="131"/>
        <v>0</v>
      </c>
      <c r="BV586" s="30">
        <f t="shared" si="131"/>
        <v>0</v>
      </c>
      <c r="BW586" s="30">
        <f t="shared" si="131"/>
        <v>0</v>
      </c>
      <c r="BX586" s="30">
        <f t="shared" si="131"/>
        <v>0</v>
      </c>
      <c r="BY586" s="30">
        <f t="shared" si="133"/>
        <v>116.10205078758251</v>
      </c>
      <c r="DD586" s="7">
        <v>3</v>
      </c>
      <c r="DE586" s="55">
        <f ca="1"/>
        <v>0</v>
      </c>
      <c r="DF586" s="55">
        <f ca="1"/>
        <v>0</v>
      </c>
      <c r="DG586" s="55">
        <f ca="1"/>
        <v>0</v>
      </c>
      <c r="DH586" s="55">
        <f ca="1"/>
        <v>0</v>
      </c>
      <c r="DI586" s="55">
        <f ca="1"/>
        <v>1528.6150276951896</v>
      </c>
      <c r="DJ586" s="55">
        <f ca="1"/>
        <v>2953.1070403833728</v>
      </c>
      <c r="DK586" s="55">
        <f ca="1"/>
        <v>0</v>
      </c>
      <c r="DL586" s="55">
        <f ca="1"/>
        <v>0</v>
      </c>
      <c r="DM586" s="55">
        <f ca="1"/>
        <v>0</v>
      </c>
      <c r="DN586" s="55">
        <f ca="1"/>
        <v>0</v>
      </c>
      <c r="DO586" s="55">
        <f ca="1"/>
        <v>0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0</v>
      </c>
      <c r="DT586" s="55">
        <f ca="1"/>
        <v>2.9532424750054131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ca="1"/>
        <v>0</v>
      </c>
      <c r="EE586" s="55">
        <f t="shared" ca="1" si="134"/>
        <v>4484.6753105535672</v>
      </c>
    </row>
    <row r="587" spans="49:135" x14ac:dyDescent="0.3">
      <c r="AX587" s="7">
        <v>4</v>
      </c>
      <c r="AY587" s="30">
        <f t="shared" si="132"/>
        <v>0</v>
      </c>
      <c r="AZ587" s="30">
        <f t="shared" si="131"/>
        <v>0</v>
      </c>
      <c r="BA587" s="30">
        <f t="shared" si="131"/>
        <v>0</v>
      </c>
      <c r="BB587" s="30">
        <f t="shared" si="131"/>
        <v>0</v>
      </c>
      <c r="BC587" s="30">
        <f t="shared" si="131"/>
        <v>25.73094058493389</v>
      </c>
      <c r="BD587" s="30">
        <f t="shared" si="131"/>
        <v>53.152255626170941</v>
      </c>
      <c r="BE587" s="30">
        <f t="shared" si="131"/>
        <v>0</v>
      </c>
      <c r="BF587" s="30">
        <f t="shared" si="131"/>
        <v>64.959350149025454</v>
      </c>
      <c r="BG587" s="30">
        <f t="shared" si="131"/>
        <v>0</v>
      </c>
      <c r="BH587" s="30">
        <f t="shared" si="131"/>
        <v>0</v>
      </c>
      <c r="BI587" s="30">
        <f t="shared" si="131"/>
        <v>0</v>
      </c>
      <c r="BJ587" s="30">
        <f t="shared" si="131"/>
        <v>0</v>
      </c>
      <c r="BK587" s="30">
        <f t="shared" si="131"/>
        <v>0</v>
      </c>
      <c r="BL587" s="30">
        <f t="shared" si="131"/>
        <v>0</v>
      </c>
      <c r="BM587" s="30">
        <f t="shared" si="131"/>
        <v>5.6607902494408948E-3</v>
      </c>
      <c r="BN587" s="30">
        <f t="shared" si="131"/>
        <v>5.2028534009696793E-2</v>
      </c>
      <c r="BO587" s="30">
        <f t="shared" si="131"/>
        <v>0</v>
      </c>
      <c r="BP587" s="30">
        <f t="shared" si="131"/>
        <v>0</v>
      </c>
      <c r="BQ587" s="30">
        <f t="shared" si="131"/>
        <v>0.9154627368507664</v>
      </c>
      <c r="BR587" s="30">
        <f t="shared" si="131"/>
        <v>0</v>
      </c>
      <c r="BS587" s="30">
        <f t="shared" si="131"/>
        <v>0</v>
      </c>
      <c r="BT587" s="30">
        <f t="shared" si="131"/>
        <v>0</v>
      </c>
      <c r="BU587" s="30">
        <f t="shared" si="131"/>
        <v>0</v>
      </c>
      <c r="BV587" s="30">
        <f t="shared" si="131"/>
        <v>0</v>
      </c>
      <c r="BW587" s="30">
        <f t="shared" si="131"/>
        <v>0</v>
      </c>
      <c r="BX587" s="30">
        <f t="shared" si="131"/>
        <v>0</v>
      </c>
      <c r="BY587" s="30">
        <f t="shared" si="133"/>
        <v>144.8156984212402</v>
      </c>
      <c r="DD587" s="7">
        <v>4</v>
      </c>
      <c r="DE587" s="55">
        <f ca="1"/>
        <v>0</v>
      </c>
      <c r="DF587" s="55">
        <f ca="1"/>
        <v>0</v>
      </c>
      <c r="DG587" s="55">
        <f ca="1"/>
        <v>0</v>
      </c>
      <c r="DH587" s="55">
        <f ca="1"/>
        <v>0</v>
      </c>
      <c r="DI587" s="55">
        <f ca="1"/>
        <v>1906.6626973436012</v>
      </c>
      <c r="DJ587" s="55">
        <f ca="1"/>
        <v>3683.4513148936462</v>
      </c>
      <c r="DK587" s="55">
        <f ca="1"/>
        <v>0</v>
      </c>
      <c r="DL587" s="55">
        <f ca="1"/>
        <v>0</v>
      </c>
      <c r="DM587" s="55">
        <f ca="1"/>
        <v>0</v>
      </c>
      <c r="DN587" s="55">
        <f ca="1"/>
        <v>0</v>
      </c>
      <c r="DO587" s="55">
        <f ca="1"/>
        <v>0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0</v>
      </c>
      <c r="DT587" s="55">
        <f ca="1"/>
        <v>3.6836202078865328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ca="1"/>
        <v>0</v>
      </c>
      <c r="EE587" s="55">
        <f t="shared" ca="1" si="134"/>
        <v>5593.7976324451338</v>
      </c>
    </row>
    <row r="588" spans="49:135" x14ac:dyDescent="0.3">
      <c r="AX588" s="7">
        <v>5</v>
      </c>
      <c r="AY588" s="30">
        <f t="shared" si="132"/>
        <v>0</v>
      </c>
      <c r="AZ588" s="30">
        <f t="shared" si="131"/>
        <v>0</v>
      </c>
      <c r="BA588" s="30">
        <f t="shared" si="131"/>
        <v>0</v>
      </c>
      <c r="BB588" s="30">
        <f t="shared" si="131"/>
        <v>0</v>
      </c>
      <c r="BC588" s="30">
        <f t="shared" si="131"/>
        <v>4.0934648247606047</v>
      </c>
      <c r="BD588" s="30">
        <f t="shared" si="131"/>
        <v>8.4558466899911391</v>
      </c>
      <c r="BE588" s="30">
        <f t="shared" si="131"/>
        <v>0</v>
      </c>
      <c r="BF588" s="30">
        <f t="shared" si="131"/>
        <v>10.334205001017729</v>
      </c>
      <c r="BG588" s="30">
        <f t="shared" si="131"/>
        <v>0</v>
      </c>
      <c r="BH588" s="30">
        <f t="shared" si="131"/>
        <v>0</v>
      </c>
      <c r="BI588" s="30">
        <f t="shared" si="131"/>
        <v>0</v>
      </c>
      <c r="BJ588" s="30">
        <f t="shared" si="131"/>
        <v>0</v>
      </c>
      <c r="BK588" s="30">
        <f t="shared" si="131"/>
        <v>0</v>
      </c>
      <c r="BL588" s="30">
        <f t="shared" si="131"/>
        <v>0</v>
      </c>
      <c r="BM588" s="30">
        <f t="shared" si="131"/>
        <v>9.0018676572341369E-4</v>
      </c>
      <c r="BN588" s="30">
        <f t="shared" si="131"/>
        <v>8.2770764645232042E-3</v>
      </c>
      <c r="BO588" s="30">
        <f t="shared" si="131"/>
        <v>0</v>
      </c>
      <c r="BP588" s="30">
        <f t="shared" si="131"/>
        <v>0</v>
      </c>
      <c r="BQ588" s="30">
        <f t="shared" si="131"/>
        <v>0.14563845882246684</v>
      </c>
      <c r="BR588" s="30">
        <f t="shared" si="131"/>
        <v>0</v>
      </c>
      <c r="BS588" s="30">
        <f t="shared" si="131"/>
        <v>0</v>
      </c>
      <c r="BT588" s="30">
        <f t="shared" si="131"/>
        <v>0</v>
      </c>
      <c r="BU588" s="30">
        <f t="shared" si="131"/>
        <v>0</v>
      </c>
      <c r="BV588" s="30">
        <f t="shared" si="131"/>
        <v>0</v>
      </c>
      <c r="BW588" s="30">
        <f t="shared" si="131"/>
        <v>0</v>
      </c>
      <c r="BX588" s="30">
        <f t="shared" si="131"/>
        <v>0</v>
      </c>
      <c r="BY588" s="30">
        <f t="shared" si="133"/>
        <v>23.038332237822186</v>
      </c>
      <c r="DD588" s="7">
        <v>5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0</v>
      </c>
      <c r="DI588" s="55">
        <f ca="1"/>
        <v>303.3257435147608</v>
      </c>
      <c r="DJ588" s="55">
        <f ca="1"/>
        <v>585.99017561638595</v>
      </c>
      <c r="DK588" s="55">
        <f ca="1"/>
        <v>0</v>
      </c>
      <c r="DL588" s="55">
        <f ca="1"/>
        <v>0</v>
      </c>
      <c r="DM588" s="55">
        <f ca="1"/>
        <v>0</v>
      </c>
      <c r="DN588" s="55">
        <f ca="1"/>
        <v>0</v>
      </c>
      <c r="DO588" s="55">
        <f ca="1"/>
        <v>0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0</v>
      </c>
      <c r="DT588" s="55">
        <f ca="1"/>
        <v>0.58601701368824288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ca="1"/>
        <v>0</v>
      </c>
      <c r="EE588" s="55">
        <f t="shared" ca="1" si="134"/>
        <v>889.90193614483496</v>
      </c>
    </row>
    <row r="589" spans="49:135" x14ac:dyDescent="0.3">
      <c r="AX589" s="7">
        <v>6</v>
      </c>
      <c r="AY589" s="30">
        <f t="shared" si="132"/>
        <v>0</v>
      </c>
      <c r="AZ589" s="30">
        <f t="shared" si="131"/>
        <v>0</v>
      </c>
      <c r="BA589" s="30">
        <f t="shared" si="131"/>
        <v>0</v>
      </c>
      <c r="BB589" s="30">
        <f t="shared" si="131"/>
        <v>0</v>
      </c>
      <c r="BC589" s="30">
        <f t="shared" si="131"/>
        <v>2.7125967163064293</v>
      </c>
      <c r="BD589" s="30">
        <f t="shared" si="131"/>
        <v>5.6033953973014521</v>
      </c>
      <c r="BE589" s="30">
        <f t="shared" si="131"/>
        <v>0</v>
      </c>
      <c r="BF589" s="30">
        <f t="shared" si="131"/>
        <v>6.8481180968956004</v>
      </c>
      <c r="BG589" s="30">
        <f t="shared" si="131"/>
        <v>0</v>
      </c>
      <c r="BH589" s="30">
        <f t="shared" si="131"/>
        <v>0</v>
      </c>
      <c r="BI589" s="30">
        <f t="shared" si="131"/>
        <v>0</v>
      </c>
      <c r="BJ589" s="30">
        <f t="shared" si="131"/>
        <v>0</v>
      </c>
      <c r="BK589" s="30">
        <f t="shared" si="131"/>
        <v>0</v>
      </c>
      <c r="BL589" s="30">
        <f t="shared" si="131"/>
        <v>0</v>
      </c>
      <c r="BM589" s="30">
        <f t="shared" si="131"/>
        <v>5.959902324248397E-4</v>
      </c>
      <c r="BN589" s="30">
        <f t="shared" si="131"/>
        <v>5.4849314252299721E-3</v>
      </c>
      <c r="BO589" s="30">
        <f t="shared" si="131"/>
        <v>0</v>
      </c>
      <c r="BP589" s="30">
        <f t="shared" si="131"/>
        <v>0</v>
      </c>
      <c r="BQ589" s="30">
        <f t="shared" si="131"/>
        <v>9.650953864576399E-2</v>
      </c>
      <c r="BR589" s="30">
        <f t="shared" si="131"/>
        <v>0</v>
      </c>
      <c r="BS589" s="30">
        <f t="shared" si="131"/>
        <v>0</v>
      </c>
      <c r="BT589" s="30">
        <f t="shared" si="131"/>
        <v>0</v>
      </c>
      <c r="BU589" s="30">
        <f t="shared" si="131"/>
        <v>0</v>
      </c>
      <c r="BV589" s="30">
        <f t="shared" si="131"/>
        <v>0</v>
      </c>
      <c r="BW589" s="30">
        <f t="shared" si="131"/>
        <v>0</v>
      </c>
      <c r="BX589" s="30">
        <f t="shared" si="131"/>
        <v>0</v>
      </c>
      <c r="BY589" s="30">
        <f t="shared" si="133"/>
        <v>15.2667006708069</v>
      </c>
      <c r="DD589" s="7">
        <v>6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0</v>
      </c>
      <c r="DI589" s="55">
        <f ca="1"/>
        <v>201.00341667830639</v>
      </c>
      <c r="DJ589" s="55">
        <f ca="1"/>
        <v>388.31530103299059</v>
      </c>
      <c r="DK589" s="55">
        <f ca="1"/>
        <v>0</v>
      </c>
      <c r="DL589" s="55">
        <f ca="1"/>
        <v>0</v>
      </c>
      <c r="DM589" s="55">
        <f ca="1"/>
        <v>0</v>
      </c>
      <c r="DN589" s="55">
        <f ca="1"/>
        <v>0</v>
      </c>
      <c r="DO589" s="55">
        <f ca="1"/>
        <v>0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</v>
      </c>
      <c r="DT589" s="55">
        <f ca="1"/>
        <v>0.38833314490628201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ca="1"/>
        <v>0</v>
      </c>
      <c r="EE589" s="55">
        <f t="shared" ca="1" si="134"/>
        <v>589.7070508562033</v>
      </c>
    </row>
    <row r="590" spans="49:135" x14ac:dyDescent="0.3">
      <c r="AX590" s="7">
        <v>7</v>
      </c>
      <c r="AY590" s="30">
        <f t="shared" si="132"/>
        <v>0</v>
      </c>
      <c r="AZ590" s="30">
        <f t="shared" si="131"/>
        <v>0</v>
      </c>
      <c r="BA590" s="30">
        <f t="shared" si="131"/>
        <v>0</v>
      </c>
      <c r="BB590" s="30">
        <f t="shared" si="131"/>
        <v>0</v>
      </c>
      <c r="BC590" s="30">
        <f t="shared" si="131"/>
        <v>28.849131530461936</v>
      </c>
      <c r="BD590" s="30">
        <f t="shared" si="131"/>
        <v>59.593484678378253</v>
      </c>
      <c r="BE590" s="30">
        <f t="shared" si="131"/>
        <v>0</v>
      </c>
      <c r="BF590" s="30">
        <f t="shared" si="131"/>
        <v>72.831415953740105</v>
      </c>
      <c r="BG590" s="30">
        <f t="shared" si="131"/>
        <v>0</v>
      </c>
      <c r="BH590" s="30">
        <f t="shared" si="131"/>
        <v>0</v>
      </c>
      <c r="BI590" s="30">
        <f t="shared" si="131"/>
        <v>0</v>
      </c>
      <c r="BJ590" s="30">
        <f t="shared" si="131"/>
        <v>0</v>
      </c>
      <c r="BK590" s="30">
        <f t="shared" si="131"/>
        <v>0</v>
      </c>
      <c r="BL590" s="30">
        <f t="shared" si="131"/>
        <v>0</v>
      </c>
      <c r="BM590" s="30">
        <f t="shared" si="131"/>
        <v>6.3427191533736316E-3</v>
      </c>
      <c r="BN590" s="30">
        <f t="shared" si="131"/>
        <v>5.8306767217210717E-2</v>
      </c>
      <c r="BO590" s="30">
        <f t="shared" si="131"/>
        <v>0</v>
      </c>
      <c r="BP590" s="30">
        <f t="shared" si="131"/>
        <v>0</v>
      </c>
      <c r="BQ590" s="30">
        <f t="shared" si="131"/>
        <v>1.0264026233719927</v>
      </c>
      <c r="BR590" s="30">
        <f t="shared" si="131"/>
        <v>0</v>
      </c>
      <c r="BS590" s="30">
        <f t="shared" si="131"/>
        <v>0</v>
      </c>
      <c r="BT590" s="30">
        <f t="shared" si="131"/>
        <v>0</v>
      </c>
      <c r="BU590" s="30">
        <f t="shared" si="131"/>
        <v>0</v>
      </c>
      <c r="BV590" s="30">
        <f t="shared" si="131"/>
        <v>0</v>
      </c>
      <c r="BW590" s="30">
        <f t="shared" si="131"/>
        <v>0</v>
      </c>
      <c r="BX590" s="30">
        <f t="shared" si="131"/>
        <v>0</v>
      </c>
      <c r="BY590" s="30">
        <f t="shared" si="133"/>
        <v>162.36508427232283</v>
      </c>
      <c r="DD590" s="7">
        <v>7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0</v>
      </c>
      <c r="DI590" s="55">
        <f ca="1"/>
        <v>2137.7206464072292</v>
      </c>
      <c r="DJ590" s="55">
        <f ca="1"/>
        <v>4129.8284882116131</v>
      </c>
      <c r="DK590" s="55">
        <f ca="1"/>
        <v>0</v>
      </c>
      <c r="DL590" s="55">
        <f ca="1"/>
        <v>0</v>
      </c>
      <c r="DM590" s="55">
        <f ca="1"/>
        <v>0</v>
      </c>
      <c r="DN590" s="55">
        <f ca="1"/>
        <v>0</v>
      </c>
      <c r="DO590" s="55">
        <f ca="1"/>
        <v>0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0</v>
      </c>
      <c r="DT590" s="55">
        <f ca="1"/>
        <v>4.1281191189785185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ca="1"/>
        <v>0</v>
      </c>
      <c r="EE590" s="55">
        <f t="shared" ca="1" si="134"/>
        <v>6271.677253737821</v>
      </c>
    </row>
    <row r="591" spans="49:135" x14ac:dyDescent="0.3">
      <c r="AW591" s="55">
        <v>2921.6304515541815</v>
      </c>
      <c r="AX591" s="7">
        <v>8</v>
      </c>
      <c r="AY591" s="30">
        <f t="shared" si="132"/>
        <v>9138.7760936809682</v>
      </c>
      <c r="AZ591" s="30">
        <f t="shared" si="131"/>
        <v>1.2127677217807054</v>
      </c>
      <c r="BA591" s="30">
        <f t="shared" si="131"/>
        <v>0</v>
      </c>
      <c r="BB591" s="30">
        <f t="shared" si="131"/>
        <v>0</v>
      </c>
      <c r="BC591" s="30">
        <f t="shared" si="131"/>
        <v>37.039393520940074</v>
      </c>
      <c r="BD591" s="30">
        <f t="shared" si="131"/>
        <v>76.512061695782947</v>
      </c>
      <c r="BE591" s="30">
        <f t="shared" si="131"/>
        <v>0</v>
      </c>
      <c r="BF591" s="30">
        <f t="shared" si="131"/>
        <v>1445.7698684122367</v>
      </c>
      <c r="BG591" s="30">
        <f t="shared" si="131"/>
        <v>70.309187755626311</v>
      </c>
      <c r="BH591" s="30">
        <f t="shared" si="131"/>
        <v>0</v>
      </c>
      <c r="BI591" s="30">
        <f t="shared" si="131"/>
        <v>19.408649565079376</v>
      </c>
      <c r="BJ591" s="30">
        <f t="shared" si="131"/>
        <v>5802.2604722962142</v>
      </c>
      <c r="BK591" s="30">
        <f t="shared" si="131"/>
        <v>0</v>
      </c>
      <c r="BL591" s="30">
        <f t="shared" si="131"/>
        <v>0</v>
      </c>
      <c r="BM591" s="30">
        <f t="shared" si="131"/>
        <v>8.1452722670192559E-3</v>
      </c>
      <c r="BN591" s="30">
        <f t="shared" si="131"/>
        <v>7.4894478140213605E-2</v>
      </c>
      <c r="BO591" s="30">
        <f t="shared" si="131"/>
        <v>0</v>
      </c>
      <c r="BP591" s="30">
        <f t="shared" si="131"/>
        <v>0</v>
      </c>
      <c r="BQ591" s="30">
        <f t="shared" si="131"/>
        <v>15.737831970328049</v>
      </c>
      <c r="BR591" s="30">
        <f t="shared" si="131"/>
        <v>0</v>
      </c>
      <c r="BS591" s="30">
        <f t="shared" si="131"/>
        <v>0</v>
      </c>
      <c r="BT591" s="30">
        <f t="shared" si="131"/>
        <v>0</v>
      </c>
      <c r="BU591" s="30">
        <f t="shared" si="131"/>
        <v>0</v>
      </c>
      <c r="BV591" s="30">
        <f t="shared" si="131"/>
        <v>0</v>
      </c>
      <c r="BW591" s="30">
        <f t="shared" si="131"/>
        <v>0</v>
      </c>
      <c r="BX591" s="30">
        <f t="shared" si="131"/>
        <v>0</v>
      </c>
      <c r="BY591" s="30">
        <f t="shared" si="133"/>
        <v>16607.109366369365</v>
      </c>
      <c r="DD591" s="7">
        <v>8</v>
      </c>
      <c r="DE591" s="55">
        <f ca="1"/>
        <v>864528.21846221958</v>
      </c>
      <c r="DF591" s="55">
        <f ca="1"/>
        <v>122.48953989985124</v>
      </c>
      <c r="DG591" s="55">
        <f ca="1"/>
        <v>0</v>
      </c>
      <c r="DH591" s="55">
        <f ca="1"/>
        <v>0</v>
      </c>
      <c r="DI591" s="55">
        <f ca="1"/>
        <v>2744.6190599016591</v>
      </c>
      <c r="DJ591" s="55">
        <f ca="1"/>
        <v>5302.2858755177576</v>
      </c>
      <c r="DK591" s="55">
        <f ca="1"/>
        <v>0</v>
      </c>
      <c r="DL591" s="55">
        <f ca="1"/>
        <v>0</v>
      </c>
      <c r="DM591" s="55">
        <f ca="1"/>
        <v>5441.9311322854765</v>
      </c>
      <c r="DN591" s="55">
        <f ca="1"/>
        <v>0</v>
      </c>
      <c r="DO591" s="55">
        <f ca="1"/>
        <v>0</v>
      </c>
      <c r="DP591" s="55">
        <f ca="1"/>
        <v>325506.8124958176</v>
      </c>
      <c r="DQ591" s="55">
        <f ca="1"/>
        <v>0</v>
      </c>
      <c r="DR591" s="55">
        <f ca="1"/>
        <v>0</v>
      </c>
      <c r="DS591" s="55">
        <f ca="1"/>
        <v>0</v>
      </c>
      <c r="DT591" s="55">
        <f ca="1"/>
        <v>5.3025290523271229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ca="1"/>
        <v>0</v>
      </c>
      <c r="EE591" s="55">
        <f t="shared" ca="1" si="134"/>
        <v>1203651.6590946943</v>
      </c>
    </row>
    <row r="592" spans="49:135" x14ac:dyDescent="0.3">
      <c r="AX592" s="7">
        <v>9</v>
      </c>
      <c r="AY592" s="30">
        <f t="shared" si="132"/>
        <v>206.1740138812394</v>
      </c>
      <c r="AZ592" s="30">
        <f t="shared" si="131"/>
        <v>2.7360467919801065E-2</v>
      </c>
      <c r="BA592" s="30">
        <f t="shared" si="131"/>
        <v>0</v>
      </c>
      <c r="BB592" s="30">
        <f t="shared" si="131"/>
        <v>0</v>
      </c>
      <c r="BC592" s="30">
        <f t="shared" si="131"/>
        <v>0.83562178960412625</v>
      </c>
      <c r="BD592" s="30">
        <f t="shared" si="131"/>
        <v>1.7261391133899635</v>
      </c>
      <c r="BE592" s="30">
        <f t="shared" si="131"/>
        <v>0</v>
      </c>
      <c r="BF592" s="30">
        <f t="shared" si="131"/>
        <v>32.617078470616853</v>
      </c>
      <c r="BG592" s="30">
        <f t="shared" si="131"/>
        <v>1.5862000892828507</v>
      </c>
      <c r="BH592" s="30">
        <f t="shared" si="131"/>
        <v>0</v>
      </c>
      <c r="BI592" s="30">
        <f t="shared" si="131"/>
        <v>0.43786598327470888</v>
      </c>
      <c r="BJ592" s="30">
        <f t="shared" si="131"/>
        <v>130.9010439987172</v>
      </c>
      <c r="BK592" s="30">
        <f t="shared" si="131"/>
        <v>0</v>
      </c>
      <c r="BL592" s="30">
        <f t="shared" si="131"/>
        <v>0</v>
      </c>
      <c r="BM592" s="30">
        <f t="shared" si="131"/>
        <v>1.8386758691981111E-4</v>
      </c>
      <c r="BN592" s="30">
        <f t="shared" si="131"/>
        <v>1.6896467138223946E-3</v>
      </c>
      <c r="BO592" s="30">
        <f t="shared" si="131"/>
        <v>0</v>
      </c>
      <c r="BP592" s="30">
        <f t="shared" si="131"/>
        <v>0</v>
      </c>
      <c r="BQ592" s="30">
        <f t="shared" si="131"/>
        <v>0.35505104425346634</v>
      </c>
      <c r="BR592" s="30">
        <f t="shared" si="131"/>
        <v>0</v>
      </c>
      <c r="BS592" s="30">
        <f t="shared" si="131"/>
        <v>0</v>
      </c>
      <c r="BT592" s="30">
        <f t="shared" si="131"/>
        <v>0</v>
      </c>
      <c r="BU592" s="30">
        <f t="shared" si="131"/>
        <v>0</v>
      </c>
      <c r="BV592" s="30">
        <f t="shared" si="131"/>
        <v>0</v>
      </c>
      <c r="BW592" s="30">
        <f t="shared" si="131"/>
        <v>0</v>
      </c>
      <c r="BX592" s="30">
        <f t="shared" si="131"/>
        <v>0</v>
      </c>
      <c r="BY592" s="30">
        <f t="shared" si="133"/>
        <v>374.66224835259914</v>
      </c>
      <c r="DD592" s="7">
        <v>9</v>
      </c>
      <c r="DE592" s="55">
        <f ca="1"/>
        <v>19504.061713165247</v>
      </c>
      <c r="DF592" s="55">
        <f ca="1"/>
        <v>2.7634072598999073</v>
      </c>
      <c r="DG592" s="55">
        <f ca="1"/>
        <v>0</v>
      </c>
      <c r="DH592" s="55">
        <f ca="1"/>
        <v>0</v>
      </c>
      <c r="DI592" s="55">
        <f ca="1"/>
        <v>61.919574609665752</v>
      </c>
      <c r="DJ592" s="55">
        <f ca="1"/>
        <v>119.62144055792447</v>
      </c>
      <c r="DK592" s="55">
        <f ca="1"/>
        <v>0</v>
      </c>
      <c r="DL592" s="55">
        <f ca="1"/>
        <v>0</v>
      </c>
      <c r="DM592" s="55">
        <f ca="1"/>
        <v>122.77188691049265</v>
      </c>
      <c r="DN592" s="55">
        <f ca="1"/>
        <v>0</v>
      </c>
      <c r="DO592" s="55">
        <f ca="1"/>
        <v>0</v>
      </c>
      <c r="DP592" s="55">
        <f ca="1"/>
        <v>7343.5485683280349</v>
      </c>
      <c r="DQ592" s="55">
        <f ca="1"/>
        <v>0</v>
      </c>
      <c r="DR592" s="55">
        <f ca="1"/>
        <v>0</v>
      </c>
      <c r="DS592" s="55">
        <f ca="1"/>
        <v>0</v>
      </c>
      <c r="DT592" s="55">
        <f ca="1"/>
        <v>0.11962698733862553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ca="1"/>
        <v>0</v>
      </c>
      <c r="EE592" s="55">
        <f t="shared" ca="1" si="134"/>
        <v>27154.806217818605</v>
      </c>
    </row>
    <row r="593" spans="50:135" x14ac:dyDescent="0.3">
      <c r="AX593" s="7">
        <v>10</v>
      </c>
      <c r="AY593" s="30">
        <f t="shared" si="132"/>
        <v>2516.329638994308</v>
      </c>
      <c r="AZ593" s="30">
        <f t="shared" si="131"/>
        <v>0.33393129781012193</v>
      </c>
      <c r="BA593" s="30">
        <f t="shared" si="131"/>
        <v>0</v>
      </c>
      <c r="BB593" s="30">
        <f t="shared" si="131"/>
        <v>0</v>
      </c>
      <c r="BC593" s="30">
        <f t="shared" si="131"/>
        <v>10.198665860619528</v>
      </c>
      <c r="BD593" s="30">
        <f t="shared" si="131"/>
        <v>21.067325276030957</v>
      </c>
      <c r="BE593" s="30">
        <f t="shared" si="131"/>
        <v>0</v>
      </c>
      <c r="BF593" s="30">
        <f t="shared" si="131"/>
        <v>398.08761426450764</v>
      </c>
      <c r="BG593" s="30">
        <f t="shared" si="131"/>
        <v>19.35938589603143</v>
      </c>
      <c r="BH593" s="30">
        <f t="shared" si="131"/>
        <v>0</v>
      </c>
      <c r="BI593" s="30">
        <f t="shared" si="131"/>
        <v>5.3441029378225027</v>
      </c>
      <c r="BJ593" s="30">
        <f t="shared" si="131"/>
        <v>1597.6318769435097</v>
      </c>
      <c r="BK593" s="30">
        <f t="shared" si="131"/>
        <v>0</v>
      </c>
      <c r="BL593" s="30">
        <f t="shared" si="131"/>
        <v>0</v>
      </c>
      <c r="BM593" s="30">
        <f t="shared" si="131"/>
        <v>2.2435593039275138E-3</v>
      </c>
      <c r="BN593" s="30">
        <f t="shared" si="131"/>
        <v>2.0621930291970642E-2</v>
      </c>
      <c r="BO593" s="30">
        <f t="shared" si="131"/>
        <v>0</v>
      </c>
      <c r="BP593" s="30">
        <f t="shared" si="131"/>
        <v>0</v>
      </c>
      <c r="BQ593" s="30">
        <f t="shared" si="131"/>
        <v>4.3333563099526966</v>
      </c>
      <c r="BR593" s="30">
        <f t="shared" si="131"/>
        <v>0</v>
      </c>
      <c r="BS593" s="30">
        <f t="shared" si="131"/>
        <v>0</v>
      </c>
      <c r="BT593" s="30">
        <f t="shared" si="131"/>
        <v>0</v>
      </c>
      <c r="BU593" s="30">
        <f t="shared" si="131"/>
        <v>0</v>
      </c>
      <c r="BV593" s="30">
        <f t="shared" si="131"/>
        <v>0</v>
      </c>
      <c r="BW593" s="30">
        <f t="shared" si="131"/>
        <v>0</v>
      </c>
      <c r="BX593" s="30">
        <f t="shared" si="131"/>
        <v>0</v>
      </c>
      <c r="BY593" s="30">
        <f t="shared" si="133"/>
        <v>4572.7087632701878</v>
      </c>
      <c r="DD593" s="7">
        <v>10</v>
      </c>
      <c r="DE593" s="55">
        <f ca="1"/>
        <v>238044.78384886152</v>
      </c>
      <c r="DF593" s="55">
        <f ca="1"/>
        <v>33.727061078822317</v>
      </c>
      <c r="DG593" s="55">
        <f ca="1"/>
        <v>0</v>
      </c>
      <c r="DH593" s="55">
        <f ca="1"/>
        <v>0</v>
      </c>
      <c r="DI593" s="55">
        <f ca="1"/>
        <v>755.72114027190696</v>
      </c>
      <c r="DJ593" s="55">
        <f ca="1"/>
        <v>1459.9656416289451</v>
      </c>
      <c r="DK593" s="55">
        <f ca="1"/>
        <v>0</v>
      </c>
      <c r="DL593" s="55">
        <f ca="1"/>
        <v>0</v>
      </c>
      <c r="DM593" s="55">
        <f ca="1"/>
        <v>1498.4164683528327</v>
      </c>
      <c r="DN593" s="55">
        <f ca="1"/>
        <v>0</v>
      </c>
      <c r="DO593" s="55">
        <f ca="1"/>
        <v>0</v>
      </c>
      <c r="DP593" s="55">
        <f ca="1"/>
        <v>89627.148296530897</v>
      </c>
      <c r="DQ593" s="55">
        <f ca="1"/>
        <v>0</v>
      </c>
      <c r="DR593" s="55">
        <f ca="1"/>
        <v>0</v>
      </c>
      <c r="DS593" s="55">
        <f ca="1"/>
        <v>0</v>
      </c>
      <c r="DT593" s="55">
        <f ca="1"/>
        <v>1.4600326646715214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ca="1"/>
        <v>0</v>
      </c>
      <c r="EE593" s="55">
        <f t="shared" ca="1" si="134"/>
        <v>331421.22248938959</v>
      </c>
    </row>
    <row r="594" spans="50:135" x14ac:dyDescent="0.3">
      <c r="AX594" s="7">
        <v>11</v>
      </c>
      <c r="AY594" s="30">
        <f t="shared" si="132"/>
        <v>0</v>
      </c>
      <c r="AZ594" s="30">
        <f t="shared" si="131"/>
        <v>0</v>
      </c>
      <c r="BA594" s="30">
        <f t="shared" si="131"/>
        <v>0</v>
      </c>
      <c r="BB594" s="30">
        <f t="shared" si="131"/>
        <v>0</v>
      </c>
      <c r="BC594" s="30">
        <f t="shared" si="131"/>
        <v>4374.3771522005627</v>
      </c>
      <c r="BD594" s="30">
        <f t="shared" si="131"/>
        <v>9036.1256652674929</v>
      </c>
      <c r="BE594" s="30">
        <f t="shared" ref="BE594:BX606" si="135">AC98*$M99*AC154</f>
        <v>0</v>
      </c>
      <c r="BF594" s="30">
        <f t="shared" si="135"/>
        <v>11043.385536675902</v>
      </c>
      <c r="BG594" s="30">
        <f t="shared" si="135"/>
        <v>0</v>
      </c>
      <c r="BH594" s="30">
        <f t="shared" si="135"/>
        <v>0</v>
      </c>
      <c r="BI594" s="30">
        <f t="shared" si="135"/>
        <v>0</v>
      </c>
      <c r="BJ594" s="30">
        <f t="shared" si="135"/>
        <v>0</v>
      </c>
      <c r="BK594" s="30">
        <f t="shared" si="135"/>
        <v>0</v>
      </c>
      <c r="BL594" s="30">
        <f t="shared" si="135"/>
        <v>0</v>
      </c>
      <c r="BM594" s="30">
        <f t="shared" si="135"/>
        <v>0.96179053775807255</v>
      </c>
      <c r="BN594" s="30">
        <f t="shared" si="135"/>
        <v>8.8518775156495177</v>
      </c>
      <c r="BO594" s="30">
        <f t="shared" si="135"/>
        <v>0</v>
      </c>
      <c r="BP594" s="30">
        <f t="shared" si="135"/>
        <v>0</v>
      </c>
      <c r="BQ594" s="30">
        <f t="shared" si="135"/>
        <v>155.63283699560168</v>
      </c>
      <c r="BR594" s="30">
        <f t="shared" si="135"/>
        <v>0</v>
      </c>
      <c r="BS594" s="30">
        <f t="shared" si="135"/>
        <v>0</v>
      </c>
      <c r="BT594" s="30">
        <f t="shared" si="135"/>
        <v>0</v>
      </c>
      <c r="BU594" s="30">
        <f t="shared" si="135"/>
        <v>0</v>
      </c>
      <c r="BV594" s="30">
        <f t="shared" si="135"/>
        <v>0</v>
      </c>
      <c r="BW594" s="30">
        <f t="shared" si="135"/>
        <v>0</v>
      </c>
      <c r="BX594" s="30">
        <f t="shared" si="135"/>
        <v>0</v>
      </c>
      <c r="BY594" s="30">
        <f t="shared" si="133"/>
        <v>24619.334859192964</v>
      </c>
      <c r="DD594" s="7">
        <v>11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0</v>
      </c>
      <c r="DI594" s="55">
        <f ca="1"/>
        <v>324141.34697806166</v>
      </c>
      <c r="DJ594" s="55">
        <f ca="1"/>
        <v>626203.50860303722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0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0</v>
      </c>
      <c r="DT594" s="55">
        <f ca="1"/>
        <v>626.71292810798582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ca="1"/>
        <v>0</v>
      </c>
      <c r="EE594" s="55">
        <f t="shared" ca="1" si="134"/>
        <v>950971.56850920687</v>
      </c>
    </row>
    <row r="595" spans="50:135" x14ac:dyDescent="0.3">
      <c r="AX595" s="7">
        <v>12</v>
      </c>
      <c r="AY595" s="30">
        <f t="shared" si="132"/>
        <v>6359.1627677477936</v>
      </c>
      <c r="AZ595" s="30">
        <f t="shared" si="132"/>
        <v>4.7065873963155029</v>
      </c>
      <c r="BA595" s="30">
        <f t="shared" si="132"/>
        <v>0</v>
      </c>
      <c r="BB595" s="30">
        <f t="shared" si="132"/>
        <v>0</v>
      </c>
      <c r="BC595" s="30">
        <f t="shared" si="132"/>
        <v>370.83404965077682</v>
      </c>
      <c r="BD595" s="30">
        <f t="shared" si="132"/>
        <v>766.02975845904677</v>
      </c>
      <c r="BE595" s="30">
        <f t="shared" si="135"/>
        <v>0</v>
      </c>
      <c r="BF595" s="30">
        <f t="shared" si="135"/>
        <v>4653.6426352378021</v>
      </c>
      <c r="BG595" s="30">
        <f t="shared" si="135"/>
        <v>545.44019400435207</v>
      </c>
      <c r="BH595" s="30">
        <f t="shared" si="135"/>
        <v>0</v>
      </c>
      <c r="BI595" s="30">
        <f t="shared" si="135"/>
        <v>1472.7861042426684</v>
      </c>
      <c r="BJ595" s="30">
        <f t="shared" si="135"/>
        <v>7423.2707758906581</v>
      </c>
      <c r="BK595" s="30">
        <f t="shared" si="135"/>
        <v>0</v>
      </c>
      <c r="BL595" s="30">
        <f t="shared" si="135"/>
        <v>0</v>
      </c>
      <c r="BM595" s="30">
        <f t="shared" si="135"/>
        <v>8.1521879981194673E-2</v>
      </c>
      <c r="BN595" s="30">
        <f t="shared" si="135"/>
        <v>0.74983469846190554</v>
      </c>
      <c r="BO595" s="30">
        <f t="shared" si="135"/>
        <v>0</v>
      </c>
      <c r="BP595" s="30">
        <f t="shared" si="135"/>
        <v>40161.825006569481</v>
      </c>
      <c r="BQ595" s="30">
        <f t="shared" si="135"/>
        <v>2407.9548360436479</v>
      </c>
      <c r="BR595" s="30">
        <f t="shared" si="135"/>
        <v>0</v>
      </c>
      <c r="BS595" s="30">
        <f t="shared" si="135"/>
        <v>0</v>
      </c>
      <c r="BT595" s="30">
        <f t="shared" si="135"/>
        <v>0</v>
      </c>
      <c r="BU595" s="30">
        <f t="shared" si="135"/>
        <v>0</v>
      </c>
      <c r="BV595" s="30">
        <f t="shared" si="135"/>
        <v>0</v>
      </c>
      <c r="BW595" s="30">
        <f t="shared" si="135"/>
        <v>0</v>
      </c>
      <c r="BX595" s="30">
        <f t="shared" si="135"/>
        <v>0</v>
      </c>
      <c r="BY595" s="30">
        <f t="shared" si="133"/>
        <v>64166.484071820982</v>
      </c>
      <c r="DD595" s="7">
        <v>12</v>
      </c>
      <c r="DE595" s="55">
        <f ca="1"/>
        <v>601576.79782894126</v>
      </c>
      <c r="DF595" s="55">
        <f ca="1"/>
        <v>475.36532702786582</v>
      </c>
      <c r="DG595" s="55">
        <f ca="1"/>
        <v>0</v>
      </c>
      <c r="DH595" s="55">
        <f ca="1"/>
        <v>0</v>
      </c>
      <c r="DI595" s="55">
        <f ca="1"/>
        <v>27478.803079122561</v>
      </c>
      <c r="DJ595" s="55">
        <f ca="1"/>
        <v>53085.862261211936</v>
      </c>
      <c r="DK595" s="55">
        <f ca="1"/>
        <v>0</v>
      </c>
      <c r="DL595" s="55">
        <f ca="1"/>
        <v>0</v>
      </c>
      <c r="DM595" s="55">
        <f ca="1"/>
        <v>42217.071015936854</v>
      </c>
      <c r="DN595" s="55">
        <f ca="1"/>
        <v>0</v>
      </c>
      <c r="DO595" s="55">
        <f ca="1"/>
        <v>0</v>
      </c>
      <c r="DP595" s="55">
        <f ca="1"/>
        <v>416445.49052746594</v>
      </c>
      <c r="DQ595" s="55">
        <f ca="1"/>
        <v>0</v>
      </c>
      <c r="DR595" s="55">
        <f ca="1"/>
        <v>0</v>
      </c>
      <c r="DS595" s="55">
        <f ca="1"/>
        <v>0</v>
      </c>
      <c r="DT595" s="55">
        <f ca="1"/>
        <v>53.088296651102908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ca="1"/>
        <v>0</v>
      </c>
      <c r="EE595" s="55">
        <f t="shared" ca="1" si="134"/>
        <v>1141332.4783363577</v>
      </c>
    </row>
    <row r="596" spans="50:135" x14ac:dyDescent="0.3">
      <c r="AX596" s="7">
        <v>13</v>
      </c>
      <c r="AY596" s="30">
        <f t="shared" si="132"/>
        <v>284.52089250709588</v>
      </c>
      <c r="AZ596" s="30">
        <f t="shared" si="132"/>
        <v>0.21058156430692776</v>
      </c>
      <c r="BA596" s="30">
        <f t="shared" si="132"/>
        <v>0</v>
      </c>
      <c r="BB596" s="30">
        <f t="shared" si="132"/>
        <v>0</v>
      </c>
      <c r="BC596" s="30">
        <f t="shared" si="132"/>
        <v>16.591812256979484</v>
      </c>
      <c r="BD596" s="30">
        <f t="shared" si="132"/>
        <v>34.27361094171021</v>
      </c>
      <c r="BE596" s="30">
        <f t="shared" si="135"/>
        <v>0</v>
      </c>
      <c r="BF596" s="30">
        <f t="shared" si="135"/>
        <v>208.21271678331414</v>
      </c>
      <c r="BG596" s="30">
        <f t="shared" si="135"/>
        <v>24.404019279993374</v>
      </c>
      <c r="BH596" s="30">
        <f t="shared" si="135"/>
        <v>0</v>
      </c>
      <c r="BI596" s="30">
        <f t="shared" si="135"/>
        <v>65.895217994372118</v>
      </c>
      <c r="BJ596" s="30">
        <f t="shared" si="135"/>
        <v>332.13108450056637</v>
      </c>
      <c r="BK596" s="30">
        <f t="shared" si="135"/>
        <v>0</v>
      </c>
      <c r="BL596" s="30">
        <f t="shared" si="135"/>
        <v>0</v>
      </c>
      <c r="BM596" s="30">
        <f t="shared" si="135"/>
        <v>3.6460242181692317E-3</v>
      </c>
      <c r="BN596" s="30">
        <f t="shared" si="135"/>
        <v>3.3617012286789705E-2</v>
      </c>
      <c r="BO596" s="30">
        <f t="shared" si="135"/>
        <v>0</v>
      </c>
      <c r="BP596" s="30">
        <f t="shared" si="135"/>
        <v>1796.9155234942521</v>
      </c>
      <c r="BQ596" s="30">
        <f t="shared" si="135"/>
        <v>107.73642444684495</v>
      </c>
      <c r="BR596" s="30">
        <f t="shared" si="135"/>
        <v>0</v>
      </c>
      <c r="BS596" s="30">
        <f t="shared" si="135"/>
        <v>0</v>
      </c>
      <c r="BT596" s="30">
        <f t="shared" si="135"/>
        <v>0</v>
      </c>
      <c r="BU596" s="30">
        <f t="shared" si="135"/>
        <v>0</v>
      </c>
      <c r="BV596" s="30">
        <f t="shared" si="135"/>
        <v>0</v>
      </c>
      <c r="BW596" s="30">
        <f t="shared" si="135"/>
        <v>0</v>
      </c>
      <c r="BX596" s="30">
        <f t="shared" si="135"/>
        <v>0</v>
      </c>
      <c r="BY596" s="30">
        <f t="shared" si="133"/>
        <v>2870.9291468059405</v>
      </c>
      <c r="DD596" s="7">
        <v>13</v>
      </c>
      <c r="DE596" s="55">
        <f ca="1"/>
        <v>26915.676431171269</v>
      </c>
      <c r="DF596" s="55">
        <f ca="1"/>
        <v>21.268737994999704</v>
      </c>
      <c r="DG596" s="55">
        <f ca="1"/>
        <v>0</v>
      </c>
      <c r="DH596" s="55">
        <f ca="1"/>
        <v>0</v>
      </c>
      <c r="DI596" s="55">
        <f ca="1"/>
        <v>1229.4532882421797</v>
      </c>
      <c r="DJ596" s="55">
        <f ca="1"/>
        <v>2375.1612382605176</v>
      </c>
      <c r="DK596" s="55">
        <f ca="1"/>
        <v>0</v>
      </c>
      <c r="DL596" s="55">
        <f ca="1"/>
        <v>0</v>
      </c>
      <c r="DM596" s="55">
        <f ca="1"/>
        <v>1888.8710922714872</v>
      </c>
      <c r="DN596" s="55">
        <f ca="1"/>
        <v>0</v>
      </c>
      <c r="DO596" s="55">
        <f ca="1"/>
        <v>0</v>
      </c>
      <c r="DP596" s="55">
        <f ca="1"/>
        <v>18632.553840481774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2.3800844699047108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ca="1"/>
        <v>0</v>
      </c>
      <c r="EE596" s="55">
        <f t="shared" ca="1" si="134"/>
        <v>51065.364712892137</v>
      </c>
    </row>
    <row r="597" spans="50:135" x14ac:dyDescent="0.3">
      <c r="AX597" s="7">
        <v>14</v>
      </c>
      <c r="AY597" s="30">
        <f t="shared" si="132"/>
        <v>19041.361920568608</v>
      </c>
      <c r="AZ597" s="30">
        <f t="shared" si="132"/>
        <v>14.093024081872578</v>
      </c>
      <c r="BA597" s="30">
        <f t="shared" si="132"/>
        <v>0</v>
      </c>
      <c r="BB597" s="30">
        <f t="shared" si="132"/>
        <v>0</v>
      </c>
      <c r="BC597" s="30">
        <f t="shared" si="132"/>
        <v>937.16266157893779</v>
      </c>
      <c r="BD597" s="30">
        <f t="shared" si="132"/>
        <v>1935.8915070566552</v>
      </c>
      <c r="BE597" s="30">
        <f t="shared" si="135"/>
        <v>0</v>
      </c>
      <c r="BF597" s="30">
        <f t="shared" si="135"/>
        <v>17337.382774630452</v>
      </c>
      <c r="BG597" s="30">
        <f t="shared" si="135"/>
        <v>1082.3336386891483</v>
      </c>
      <c r="BH597" s="30">
        <f t="shared" si="135"/>
        <v>0</v>
      </c>
      <c r="BI597" s="30">
        <f t="shared" si="135"/>
        <v>444.69733207973854</v>
      </c>
      <c r="BJ597" s="30">
        <f t="shared" si="135"/>
        <v>35821.552559385542</v>
      </c>
      <c r="BK597" s="30">
        <f t="shared" si="135"/>
        <v>0</v>
      </c>
      <c r="BL597" s="30">
        <f t="shared" si="135"/>
        <v>0</v>
      </c>
      <c r="BM597" s="30">
        <f t="shared" si="135"/>
        <v>0.20608991630899406</v>
      </c>
      <c r="BN597" s="30">
        <f t="shared" si="135"/>
        <v>1.8949637498596492</v>
      </c>
      <c r="BO597" s="30">
        <f t="shared" si="135"/>
        <v>0</v>
      </c>
      <c r="BP597" s="30">
        <f t="shared" si="135"/>
        <v>1573.5283488216039</v>
      </c>
      <c r="BQ597" s="30">
        <f t="shared" si="135"/>
        <v>11619.767531869677</v>
      </c>
      <c r="BR597" s="30">
        <f t="shared" si="135"/>
        <v>0</v>
      </c>
      <c r="BS597" s="30">
        <f t="shared" si="135"/>
        <v>0</v>
      </c>
      <c r="BT597" s="30">
        <f t="shared" si="135"/>
        <v>0</v>
      </c>
      <c r="BU597" s="30">
        <f t="shared" si="135"/>
        <v>0</v>
      </c>
      <c r="BV597" s="30">
        <f t="shared" si="135"/>
        <v>0</v>
      </c>
      <c r="BW597" s="30">
        <f t="shared" si="135"/>
        <v>0</v>
      </c>
      <c r="BX597" s="30">
        <f t="shared" si="135"/>
        <v>0</v>
      </c>
      <c r="BY597" s="30">
        <f t="shared" si="133"/>
        <v>89809.8723524284</v>
      </c>
      <c r="DD597" s="7">
        <v>14</v>
      </c>
      <c r="DE597" s="55">
        <f ca="1"/>
        <v>1801312.8376857901</v>
      </c>
      <c r="DF597" s="55">
        <f ca="1"/>
        <v>1423.3954322691304</v>
      </c>
      <c r="DG597" s="55">
        <f ca="1"/>
        <v>0</v>
      </c>
      <c r="DH597" s="55">
        <f ca="1"/>
        <v>0</v>
      </c>
      <c r="DI597" s="55">
        <f ca="1"/>
        <v>69443.753222999279</v>
      </c>
      <c r="DJ597" s="55">
        <f ca="1"/>
        <v>134157.28143902621</v>
      </c>
      <c r="DK597" s="55">
        <f ca="1"/>
        <v>0</v>
      </c>
      <c r="DL597" s="55">
        <f ca="1"/>
        <v>0</v>
      </c>
      <c r="DM597" s="55">
        <f ca="1"/>
        <v>83772.623634540083</v>
      </c>
      <c r="DN597" s="55">
        <f ca="1"/>
        <v>0</v>
      </c>
      <c r="DO597" s="55">
        <f ca="1"/>
        <v>0</v>
      </c>
      <c r="DP597" s="55">
        <f ca="1"/>
        <v>2009589.098581529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134.16343349006317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ca="1"/>
        <v>0</v>
      </c>
      <c r="EE597" s="55">
        <f t="shared" ca="1" si="134"/>
        <v>4099833.1534296437</v>
      </c>
    </row>
    <row r="598" spans="50:135" x14ac:dyDescent="0.3">
      <c r="AX598" s="7">
        <v>15</v>
      </c>
      <c r="AY598" s="30">
        <f t="shared" si="132"/>
        <v>1793.1917351327074</v>
      </c>
      <c r="AZ598" s="30">
        <f t="shared" si="132"/>
        <v>1.327189431528955</v>
      </c>
      <c r="BA598" s="30">
        <f t="shared" si="132"/>
        <v>0</v>
      </c>
      <c r="BB598" s="30">
        <f t="shared" si="132"/>
        <v>0</v>
      </c>
      <c r="BC598" s="30">
        <f t="shared" si="132"/>
        <v>88.255889794291988</v>
      </c>
      <c r="BD598" s="30">
        <f t="shared" si="132"/>
        <v>182.30968278527507</v>
      </c>
      <c r="BE598" s="30">
        <f t="shared" si="135"/>
        <v>0</v>
      </c>
      <c r="BF598" s="30">
        <f t="shared" si="135"/>
        <v>1632.7220518159461</v>
      </c>
      <c r="BG598" s="30">
        <f t="shared" si="135"/>
        <v>101.92714911373037</v>
      </c>
      <c r="BH598" s="30">
        <f t="shared" si="135"/>
        <v>0</v>
      </c>
      <c r="BI598" s="30">
        <f t="shared" si="135"/>
        <v>41.878705106241569</v>
      </c>
      <c r="BJ598" s="30">
        <f t="shared" si="135"/>
        <v>3373.441052482659</v>
      </c>
      <c r="BK598" s="30">
        <f t="shared" si="135"/>
        <v>0</v>
      </c>
      <c r="BL598" s="30">
        <f t="shared" si="135"/>
        <v>0</v>
      </c>
      <c r="BM598" s="30">
        <f t="shared" si="135"/>
        <v>1.9408209979762121E-2</v>
      </c>
      <c r="BN598" s="30">
        <f t="shared" si="135"/>
        <v>0.17845537336864811</v>
      </c>
      <c r="BO598" s="30">
        <f t="shared" si="135"/>
        <v>0</v>
      </c>
      <c r="BP598" s="30">
        <f t="shared" si="135"/>
        <v>148.18467514096764</v>
      </c>
      <c r="BQ598" s="30">
        <f t="shared" si="135"/>
        <v>1094.2742012286922</v>
      </c>
      <c r="BR598" s="30">
        <f t="shared" si="135"/>
        <v>0</v>
      </c>
      <c r="BS598" s="30">
        <f t="shared" si="135"/>
        <v>0</v>
      </c>
      <c r="BT598" s="30">
        <f t="shared" si="135"/>
        <v>0</v>
      </c>
      <c r="BU598" s="30">
        <f t="shared" si="135"/>
        <v>0</v>
      </c>
      <c r="BV598" s="30">
        <f t="shared" si="135"/>
        <v>0</v>
      </c>
      <c r="BW598" s="30">
        <f t="shared" si="135"/>
        <v>0</v>
      </c>
      <c r="BX598" s="30">
        <f t="shared" si="135"/>
        <v>0</v>
      </c>
      <c r="BY598" s="30">
        <f t="shared" si="133"/>
        <v>8457.7101956153892</v>
      </c>
      <c r="DD598" s="7">
        <v>15</v>
      </c>
      <c r="DE598" s="55">
        <f ca="1"/>
        <v>169635.93814355411</v>
      </c>
      <c r="DF598" s="55">
        <f ca="1"/>
        <v>134.04613258442444</v>
      </c>
      <c r="DG598" s="55">
        <f ca="1"/>
        <v>0</v>
      </c>
      <c r="DH598" s="55">
        <f ca="1"/>
        <v>0</v>
      </c>
      <c r="DI598" s="55">
        <f ca="1"/>
        <v>6539.7614337570358</v>
      </c>
      <c r="DJ598" s="55">
        <f ca="1"/>
        <v>12634.061017019561</v>
      </c>
      <c r="DK598" s="55">
        <f ca="1"/>
        <v>0</v>
      </c>
      <c r="DL598" s="55">
        <f ca="1"/>
        <v>0</v>
      </c>
      <c r="DM598" s="55">
        <f ca="1"/>
        <v>7889.1613414027306</v>
      </c>
      <c r="DN598" s="55">
        <f ca="1"/>
        <v>0</v>
      </c>
      <c r="DO598" s="55">
        <f ca="1"/>
        <v>0</v>
      </c>
      <c r="DP598" s="55">
        <f ca="1"/>
        <v>189250.04304427718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12.634640434500286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ca="1"/>
        <v>0</v>
      </c>
      <c r="EE598" s="55">
        <f t="shared" ca="1" si="134"/>
        <v>386095.64575302956</v>
      </c>
    </row>
    <row r="599" spans="50:135" x14ac:dyDescent="0.3">
      <c r="AX599" s="7">
        <v>16</v>
      </c>
      <c r="AY599" s="30">
        <f t="shared" si="132"/>
        <v>6.7526312759396285</v>
      </c>
      <c r="AZ599" s="30">
        <f t="shared" si="132"/>
        <v>1.5172925343457553</v>
      </c>
      <c r="BA599" s="30">
        <f t="shared" si="132"/>
        <v>0</v>
      </c>
      <c r="BB599" s="30">
        <f t="shared" si="132"/>
        <v>0</v>
      </c>
      <c r="BC599" s="30">
        <f t="shared" si="132"/>
        <v>262.69207183715815</v>
      </c>
      <c r="BD599" s="30">
        <f t="shared" si="132"/>
        <v>542.641498589055</v>
      </c>
      <c r="BE599" s="30">
        <f t="shared" si="135"/>
        <v>0</v>
      </c>
      <c r="BF599" s="30">
        <f t="shared" si="135"/>
        <v>566.14446979088427</v>
      </c>
      <c r="BG599" s="30">
        <f t="shared" si="135"/>
        <v>25.721857347892495</v>
      </c>
      <c r="BH599" s="30">
        <f t="shared" si="135"/>
        <v>0</v>
      </c>
      <c r="BI599" s="30">
        <f t="shared" si="135"/>
        <v>83.397790967641697</v>
      </c>
      <c r="BJ599" s="30">
        <f t="shared" si="135"/>
        <v>3223.1653884050161</v>
      </c>
      <c r="BK599" s="30">
        <f t="shared" si="135"/>
        <v>0</v>
      </c>
      <c r="BL599" s="30">
        <f t="shared" si="135"/>
        <v>0</v>
      </c>
      <c r="BM599" s="30">
        <f t="shared" si="135"/>
        <v>5.7768186688970803E-2</v>
      </c>
      <c r="BN599" s="30">
        <f t="shared" si="135"/>
        <v>0.53116921272477657</v>
      </c>
      <c r="BO599" s="30">
        <f t="shared" si="135"/>
        <v>0</v>
      </c>
      <c r="BP599" s="30">
        <f t="shared" si="135"/>
        <v>1241.6365367569479</v>
      </c>
      <c r="BQ599" s="30">
        <f t="shared" si="135"/>
        <v>1045.5278973660784</v>
      </c>
      <c r="BR599" s="30">
        <f t="shared" si="135"/>
        <v>0</v>
      </c>
      <c r="BS599" s="30">
        <f t="shared" si="135"/>
        <v>0</v>
      </c>
      <c r="BT599" s="30">
        <f t="shared" si="135"/>
        <v>0</v>
      </c>
      <c r="BU599" s="30">
        <f t="shared" si="135"/>
        <v>0</v>
      </c>
      <c r="BV599" s="30">
        <f t="shared" si="135"/>
        <v>0</v>
      </c>
      <c r="BW599" s="30">
        <f t="shared" si="135"/>
        <v>0</v>
      </c>
      <c r="BX599" s="30">
        <f t="shared" si="135"/>
        <v>0</v>
      </c>
      <c r="BY599" s="30">
        <f t="shared" si="133"/>
        <v>6999.7863722703732</v>
      </c>
      <c r="DD599" s="7">
        <v>16</v>
      </c>
      <c r="DE599" s="55">
        <f ca="1"/>
        <v>638.79891870388883</v>
      </c>
      <c r="DF599" s="55">
        <f ca="1"/>
        <v>153.24654596892128</v>
      </c>
      <c r="DG599" s="55">
        <f ca="1"/>
        <v>0</v>
      </c>
      <c r="DH599" s="55">
        <f ca="1"/>
        <v>0</v>
      </c>
      <c r="DI599" s="55">
        <f ca="1"/>
        <v>19465.482523133418</v>
      </c>
      <c r="DJ599" s="55">
        <f ca="1"/>
        <v>37605.055852221507</v>
      </c>
      <c r="DK599" s="55">
        <f ca="1"/>
        <v>0</v>
      </c>
      <c r="DL599" s="55">
        <f ca="1"/>
        <v>0</v>
      </c>
      <c r="DM599" s="55">
        <f ca="1"/>
        <v>1990.8717587268793</v>
      </c>
      <c r="DN599" s="55">
        <f ca="1"/>
        <v>0</v>
      </c>
      <c r="DO599" s="55">
        <f ca="1"/>
        <v>0</v>
      </c>
      <c r="DP599" s="55">
        <f ca="1"/>
        <v>180819.57828952139</v>
      </c>
      <c r="DQ599" s="55">
        <f ca="1"/>
        <v>0</v>
      </c>
      <c r="DR599" s="55">
        <f ca="1"/>
        <v>0</v>
      </c>
      <c r="DS599" s="55">
        <f ca="1"/>
        <v>0</v>
      </c>
      <c r="DT599" s="55">
        <f ca="1"/>
        <v>37.606780260914178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ca="1"/>
        <v>0</v>
      </c>
      <c r="EE599" s="55">
        <f t="shared" ca="1" si="134"/>
        <v>240710.64066853691</v>
      </c>
    </row>
    <row r="600" spans="50:135" x14ac:dyDescent="0.3">
      <c r="AX600" s="7">
        <v>17</v>
      </c>
      <c r="AY600" s="30">
        <f t="shared" si="132"/>
        <v>4754.3092410701802</v>
      </c>
      <c r="AZ600" s="30">
        <f t="shared" si="132"/>
        <v>3.5795618600487251</v>
      </c>
      <c r="BA600" s="30">
        <f t="shared" si="132"/>
        <v>0</v>
      </c>
      <c r="BB600" s="30">
        <f t="shared" si="132"/>
        <v>0</v>
      </c>
      <c r="BC600" s="30">
        <f t="shared" si="132"/>
        <v>128.882622257165</v>
      </c>
      <c r="BD600" s="30">
        <f t="shared" si="132"/>
        <v>266.23208990702028</v>
      </c>
      <c r="BE600" s="30">
        <f t="shared" si="135"/>
        <v>0</v>
      </c>
      <c r="BF600" s="30">
        <f t="shared" si="135"/>
        <v>1679.3465988450448</v>
      </c>
      <c r="BG600" s="30">
        <f t="shared" si="135"/>
        <v>76.298393700339076</v>
      </c>
      <c r="BH600" s="30">
        <f t="shared" si="135"/>
        <v>0</v>
      </c>
      <c r="BI600" s="30">
        <f t="shared" si="135"/>
        <v>247.38172683672587</v>
      </c>
      <c r="BJ600" s="30">
        <f t="shared" si="135"/>
        <v>9740.3177099881959</v>
      </c>
      <c r="BK600" s="30">
        <f t="shared" si="135"/>
        <v>0</v>
      </c>
      <c r="BL600" s="30">
        <f t="shared" si="135"/>
        <v>0</v>
      </c>
      <c r="BM600" s="30">
        <f t="shared" si="135"/>
        <v>2.8342368983606616E-2</v>
      </c>
      <c r="BN600" s="30">
        <f t="shared" si="135"/>
        <v>0.26060352834621658</v>
      </c>
      <c r="BO600" s="30">
        <f t="shared" si="135"/>
        <v>0</v>
      </c>
      <c r="BP600" s="30">
        <f t="shared" si="135"/>
        <v>292.2854141615839</v>
      </c>
      <c r="BQ600" s="30">
        <f t="shared" si="135"/>
        <v>3159.5567293466756</v>
      </c>
      <c r="BR600" s="30">
        <f t="shared" si="135"/>
        <v>0</v>
      </c>
      <c r="BS600" s="30">
        <f t="shared" si="135"/>
        <v>0</v>
      </c>
      <c r="BT600" s="30">
        <f t="shared" si="135"/>
        <v>0</v>
      </c>
      <c r="BU600" s="30">
        <f t="shared" si="135"/>
        <v>0</v>
      </c>
      <c r="BV600" s="30">
        <f t="shared" si="135"/>
        <v>0</v>
      </c>
      <c r="BW600" s="30">
        <f t="shared" si="135"/>
        <v>0</v>
      </c>
      <c r="BX600" s="30">
        <f t="shared" si="135"/>
        <v>0</v>
      </c>
      <c r="BY600" s="30">
        <f t="shared" si="133"/>
        <v>20348.47903387031</v>
      </c>
      <c r="DD600" s="7">
        <v>17</v>
      </c>
      <c r="DE600" s="55">
        <f ca="1"/>
        <v>449757.65420523903</v>
      </c>
      <c r="DF600" s="55">
        <f ca="1"/>
        <v>361.53574786492123</v>
      </c>
      <c r="DG600" s="55">
        <f ca="1"/>
        <v>0</v>
      </c>
      <c r="DH600" s="55">
        <f ca="1"/>
        <v>0</v>
      </c>
      <c r="DI600" s="55">
        <f ca="1"/>
        <v>9550.2023092559248</v>
      </c>
      <c r="DJ600" s="55">
        <f ca="1"/>
        <v>18449.883830556504</v>
      </c>
      <c r="DK600" s="55">
        <f ca="1"/>
        <v>0</v>
      </c>
      <c r="DL600" s="55">
        <f ca="1"/>
        <v>0</v>
      </c>
      <c r="DM600" s="55">
        <f ca="1"/>
        <v>5905.4956724062449</v>
      </c>
      <c r="DN600" s="55">
        <f ca="1"/>
        <v>0</v>
      </c>
      <c r="DO600" s="55">
        <f ca="1"/>
        <v>0</v>
      </c>
      <c r="DP600" s="55">
        <f ca="1"/>
        <v>546431.82353033777</v>
      </c>
      <c r="DQ600" s="55">
        <f ca="1"/>
        <v>0</v>
      </c>
      <c r="DR600" s="55">
        <f ca="1"/>
        <v>0</v>
      </c>
      <c r="DS600" s="55">
        <f ca="1"/>
        <v>0</v>
      </c>
      <c r="DT600" s="55">
        <f ca="1"/>
        <v>18.450729806912133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ca="1"/>
        <v>0</v>
      </c>
      <c r="EE600" s="55">
        <f t="shared" ca="1" si="134"/>
        <v>1030475.0460254673</v>
      </c>
    </row>
    <row r="601" spans="50:135" x14ac:dyDescent="0.3">
      <c r="AX601" s="7">
        <v>18</v>
      </c>
      <c r="AY601" s="30">
        <f t="shared" ref="AY601:BN616" si="136">W105*$M106*W161</f>
        <v>0</v>
      </c>
      <c r="AZ601" s="30">
        <f t="shared" si="136"/>
        <v>0</v>
      </c>
      <c r="BA601" s="30">
        <f t="shared" si="136"/>
        <v>0</v>
      </c>
      <c r="BB601" s="30">
        <f t="shared" si="136"/>
        <v>0</v>
      </c>
      <c r="BC601" s="30">
        <f t="shared" si="136"/>
        <v>8455.6699487848437</v>
      </c>
      <c r="BD601" s="30">
        <f t="shared" si="136"/>
        <v>17466.828669109291</v>
      </c>
      <c r="BE601" s="30">
        <f t="shared" si="135"/>
        <v>0</v>
      </c>
      <c r="BF601" s="30">
        <f t="shared" si="135"/>
        <v>21346.861504376902</v>
      </c>
      <c r="BG601" s="30">
        <f t="shared" si="135"/>
        <v>0</v>
      </c>
      <c r="BH601" s="30">
        <f t="shared" si="135"/>
        <v>0</v>
      </c>
      <c r="BI601" s="30">
        <f t="shared" si="135"/>
        <v>0</v>
      </c>
      <c r="BJ601" s="30">
        <f t="shared" si="135"/>
        <v>0</v>
      </c>
      <c r="BK601" s="30">
        <f t="shared" si="135"/>
        <v>0</v>
      </c>
      <c r="BL601" s="30">
        <f t="shared" si="135"/>
        <v>0</v>
      </c>
      <c r="BM601" s="30">
        <f t="shared" si="135"/>
        <v>1.8601018639942746</v>
      </c>
      <c r="BN601" s="30">
        <f t="shared" si="135"/>
        <v>17.097552741496614</v>
      </c>
      <c r="BO601" s="30">
        <f t="shared" si="135"/>
        <v>0</v>
      </c>
      <c r="BP601" s="30">
        <f t="shared" si="135"/>
        <v>0</v>
      </c>
      <c r="BQ601" s="30">
        <f t="shared" si="135"/>
        <v>300.83823522548084</v>
      </c>
      <c r="BR601" s="30">
        <f t="shared" si="135"/>
        <v>0</v>
      </c>
      <c r="BS601" s="30">
        <f t="shared" si="135"/>
        <v>0</v>
      </c>
      <c r="BT601" s="30">
        <f t="shared" si="135"/>
        <v>0</v>
      </c>
      <c r="BU601" s="30">
        <f t="shared" si="135"/>
        <v>0</v>
      </c>
      <c r="BV601" s="30">
        <f t="shared" si="135"/>
        <v>0</v>
      </c>
      <c r="BW601" s="30">
        <f t="shared" si="135"/>
        <v>0</v>
      </c>
      <c r="BX601" s="30">
        <f t="shared" si="135"/>
        <v>0</v>
      </c>
      <c r="BY601" s="30">
        <f t="shared" si="133"/>
        <v>47589.156012102008</v>
      </c>
      <c r="DD601" s="7">
        <v>18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0</v>
      </c>
      <c r="DI601" s="55">
        <f ca="1"/>
        <v>626565.1432049569</v>
      </c>
      <c r="DJ601" s="55">
        <f ca="1"/>
        <v>1210451.2267692739</v>
      </c>
      <c r="DK601" s="55">
        <f ca="1"/>
        <v>0</v>
      </c>
      <c r="DL601" s="55">
        <f ca="1"/>
        <v>0</v>
      </c>
      <c r="DM601" s="55">
        <f ca="1"/>
        <v>0</v>
      </c>
      <c r="DN601" s="55">
        <f ca="1"/>
        <v>0</v>
      </c>
      <c r="DO601" s="55">
        <f ca="1"/>
        <v>0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0</v>
      </c>
      <c r="DT601" s="55">
        <f ca="1"/>
        <v>1210.5067340979601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ca="1"/>
        <v>0</v>
      </c>
      <c r="EE601" s="55">
        <f t="shared" ca="1" si="134"/>
        <v>1838226.876708329</v>
      </c>
    </row>
    <row r="602" spans="50:135" x14ac:dyDescent="0.3">
      <c r="AX602" s="7">
        <v>19</v>
      </c>
      <c r="AY602" s="30">
        <f t="shared" si="136"/>
        <v>280.61922596393174</v>
      </c>
      <c r="AZ602" s="30">
        <f t="shared" si="136"/>
        <v>0.2076938352874666</v>
      </c>
      <c r="BA602" s="30">
        <f t="shared" si="136"/>
        <v>0</v>
      </c>
      <c r="BB602" s="30">
        <f t="shared" si="136"/>
        <v>0</v>
      </c>
      <c r="BC602" s="30">
        <f t="shared" si="136"/>
        <v>928.94512210709888</v>
      </c>
      <c r="BD602" s="30">
        <f t="shared" si="136"/>
        <v>1918.9165839261946</v>
      </c>
      <c r="BE602" s="30">
        <f t="shared" si="135"/>
        <v>0</v>
      </c>
      <c r="BF602" s="30">
        <f t="shared" si="135"/>
        <v>2664.3970756207</v>
      </c>
      <c r="BG602" s="30">
        <f t="shared" si="135"/>
        <v>121.05256718142029</v>
      </c>
      <c r="BH602" s="30">
        <f t="shared" si="135"/>
        <v>0</v>
      </c>
      <c r="BI602" s="30">
        <f t="shared" si="135"/>
        <v>2659.0831961828258</v>
      </c>
      <c r="BJ602" s="30">
        <f t="shared" si="135"/>
        <v>13806.522792641885</v>
      </c>
      <c r="BK602" s="30">
        <f t="shared" si="135"/>
        <v>0</v>
      </c>
      <c r="BL602" s="30">
        <f t="shared" si="135"/>
        <v>0</v>
      </c>
      <c r="BM602" s="30">
        <f t="shared" si="135"/>
        <v>0.20428281163081449</v>
      </c>
      <c r="BN602" s="30">
        <f t="shared" si="135"/>
        <v>1.8783477018638262</v>
      </c>
      <c r="BO602" s="30">
        <f t="shared" si="135"/>
        <v>0</v>
      </c>
      <c r="BP602" s="30">
        <f t="shared" si="135"/>
        <v>49.508497351678102</v>
      </c>
      <c r="BQ602" s="30">
        <f t="shared" si="135"/>
        <v>4478.5491915503917</v>
      </c>
      <c r="BR602" s="30">
        <f t="shared" si="135"/>
        <v>0</v>
      </c>
      <c r="BS602" s="30">
        <f t="shared" si="135"/>
        <v>0</v>
      </c>
      <c r="BT602" s="30">
        <f t="shared" si="135"/>
        <v>0</v>
      </c>
      <c r="BU602" s="30">
        <f t="shared" si="135"/>
        <v>0</v>
      </c>
      <c r="BV602" s="30">
        <f t="shared" si="135"/>
        <v>0</v>
      </c>
      <c r="BW602" s="30">
        <f t="shared" si="135"/>
        <v>0</v>
      </c>
      <c r="BX602" s="30">
        <f t="shared" si="135"/>
        <v>0</v>
      </c>
      <c r="BY602" s="30">
        <f t="shared" si="133"/>
        <v>26909.884576874909</v>
      </c>
      <c r="DD602" s="7">
        <v>19</v>
      </c>
      <c r="DE602" s="55">
        <f ca="1"/>
        <v>26546.57877618794</v>
      </c>
      <c r="DF602" s="55">
        <f ca="1"/>
        <v>20.977077364034127</v>
      </c>
      <c r="DG602" s="55">
        <f ca="1"/>
        <v>0</v>
      </c>
      <c r="DH602" s="55">
        <f ca="1"/>
        <v>0</v>
      </c>
      <c r="DI602" s="55">
        <f ca="1"/>
        <v>68834.833548136026</v>
      </c>
      <c r="DJ602" s="55">
        <f ca="1"/>
        <v>132980.91926608529</v>
      </c>
      <c r="DK602" s="55">
        <f ca="1"/>
        <v>0</v>
      </c>
      <c r="DL602" s="55">
        <f ca="1"/>
        <v>0</v>
      </c>
      <c r="DM602" s="55">
        <f ca="1"/>
        <v>9369.4686998419311</v>
      </c>
      <c r="DN602" s="55">
        <f ca="1"/>
        <v>0</v>
      </c>
      <c r="DO602" s="55">
        <f ca="1"/>
        <v>0</v>
      </c>
      <c r="DP602" s="55">
        <f ca="1"/>
        <v>774545.92866720981</v>
      </c>
      <c r="DQ602" s="55">
        <f ca="1"/>
        <v>0</v>
      </c>
      <c r="DR602" s="55">
        <f ca="1"/>
        <v>0</v>
      </c>
      <c r="DS602" s="55">
        <f ca="1"/>
        <v>0</v>
      </c>
      <c r="DT602" s="55">
        <f ca="1"/>
        <v>132.98701729195889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ca="1"/>
        <v>0</v>
      </c>
      <c r="EE602" s="55">
        <f t="shared" ca="1" si="134"/>
        <v>1012431.693052117</v>
      </c>
    </row>
    <row r="603" spans="50:135" x14ac:dyDescent="0.3">
      <c r="AX603" s="7">
        <v>20</v>
      </c>
      <c r="AY603" s="30">
        <f t="shared" si="136"/>
        <v>11420.722894427898</v>
      </c>
      <c r="AZ603" s="30">
        <f t="shared" si="136"/>
        <v>82.798917855809435</v>
      </c>
      <c r="BA603" s="30">
        <f t="shared" si="136"/>
        <v>0</v>
      </c>
      <c r="BB603" s="30">
        <f t="shared" si="136"/>
        <v>0</v>
      </c>
      <c r="BC603" s="30">
        <f t="shared" si="136"/>
        <v>84.552453815076888</v>
      </c>
      <c r="BD603" s="30">
        <f t="shared" si="136"/>
        <v>174.65951644554571</v>
      </c>
      <c r="BE603" s="30">
        <f t="shared" si="135"/>
        <v>0</v>
      </c>
      <c r="BF603" s="30">
        <f t="shared" si="135"/>
        <v>2462.5163958304183</v>
      </c>
      <c r="BG603" s="30">
        <f t="shared" si="135"/>
        <v>790.25626071550471</v>
      </c>
      <c r="BH603" s="30">
        <f t="shared" si="135"/>
        <v>0</v>
      </c>
      <c r="BI603" s="30">
        <f t="shared" si="135"/>
        <v>518.16243690755698</v>
      </c>
      <c r="BJ603" s="30">
        <f t="shared" si="135"/>
        <v>4913.0322053545688</v>
      </c>
      <c r="BK603" s="30">
        <f t="shared" si="135"/>
        <v>0</v>
      </c>
      <c r="BL603" s="30">
        <f t="shared" si="135"/>
        <v>0</v>
      </c>
      <c r="BM603" s="30">
        <f t="shared" si="135"/>
        <v>1.8609139471175779E-2</v>
      </c>
      <c r="BN603" s="30">
        <f t="shared" si="135"/>
        <v>0.17105017295873978</v>
      </c>
      <c r="BO603" s="30">
        <f t="shared" si="135"/>
        <v>0</v>
      </c>
      <c r="BP603" s="30">
        <f t="shared" si="135"/>
        <v>5.4114258725158253</v>
      </c>
      <c r="BQ603" s="30">
        <f t="shared" si="135"/>
        <v>1593.6855888125128</v>
      </c>
      <c r="BR603" s="30">
        <f t="shared" si="135"/>
        <v>0</v>
      </c>
      <c r="BS603" s="30">
        <f t="shared" si="135"/>
        <v>0</v>
      </c>
      <c r="BT603" s="30">
        <f t="shared" si="135"/>
        <v>0</v>
      </c>
      <c r="BU603" s="30">
        <f t="shared" si="135"/>
        <v>0</v>
      </c>
      <c r="BV603" s="30">
        <f t="shared" si="135"/>
        <v>0</v>
      </c>
      <c r="BW603" s="30">
        <f t="shared" si="135"/>
        <v>0</v>
      </c>
      <c r="BX603" s="30">
        <f t="shared" si="135"/>
        <v>0</v>
      </c>
      <c r="BY603" s="30">
        <f t="shared" si="133"/>
        <v>22045.987755349837</v>
      </c>
      <c r="DD603" s="7">
        <v>20</v>
      </c>
      <c r="DE603" s="55">
        <f ca="1"/>
        <v>1080400.3858128791</v>
      </c>
      <c r="DF603" s="55">
        <f ca="1"/>
        <v>8362.6907034367523</v>
      </c>
      <c r="DG603" s="55">
        <f ca="1"/>
        <v>0</v>
      </c>
      <c r="DH603" s="55">
        <f ca="1"/>
        <v>0</v>
      </c>
      <c r="DI603" s="55">
        <f ca="1"/>
        <v>6265.3368276971969</v>
      </c>
      <c r="DJ603" s="55">
        <f ca="1"/>
        <v>12103.904489676317</v>
      </c>
      <c r="DK603" s="55">
        <f ca="1"/>
        <v>0</v>
      </c>
      <c r="DL603" s="55">
        <f ca="1"/>
        <v>0</v>
      </c>
      <c r="DM603" s="55">
        <f ca="1"/>
        <v>61165.834579380069</v>
      </c>
      <c r="DN603" s="55">
        <f ca="1"/>
        <v>0</v>
      </c>
      <c r="DO603" s="55">
        <f ca="1"/>
        <v>0</v>
      </c>
      <c r="DP603" s="55">
        <f ca="1"/>
        <v>275621.10672039131</v>
      </c>
      <c r="DQ603" s="55">
        <f ca="1"/>
        <v>0</v>
      </c>
      <c r="DR603" s="55">
        <f ca="1"/>
        <v>0</v>
      </c>
      <c r="DS603" s="55">
        <f ca="1"/>
        <v>0</v>
      </c>
      <c r="DT603" s="55">
        <f ca="1"/>
        <v>12.110352245478776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ca="1"/>
        <v>0</v>
      </c>
      <c r="EE603" s="55">
        <f t="shared" ca="1" si="134"/>
        <v>1443931.3694857059</v>
      </c>
    </row>
    <row r="604" spans="50:135" x14ac:dyDescent="0.3">
      <c r="AX604" s="7">
        <v>21</v>
      </c>
      <c r="AY604" s="30">
        <f t="shared" si="136"/>
        <v>9021.9442615116714</v>
      </c>
      <c r="AZ604" s="30">
        <f t="shared" si="136"/>
        <v>5.7851792656087042</v>
      </c>
      <c r="BA604" s="30">
        <f t="shared" si="136"/>
        <v>0</v>
      </c>
      <c r="BB604" s="30">
        <f t="shared" si="136"/>
        <v>0</v>
      </c>
      <c r="BC604" s="30">
        <f t="shared" si="136"/>
        <v>86.916037941790663</v>
      </c>
      <c r="BD604" s="30">
        <f t="shared" si="136"/>
        <v>179.54195853062348</v>
      </c>
      <c r="BE604" s="30">
        <f t="shared" si="135"/>
        <v>0</v>
      </c>
      <c r="BF604" s="30">
        <f t="shared" si="135"/>
        <v>1657.8395426122574</v>
      </c>
      <c r="BG604" s="30">
        <f t="shared" si="135"/>
        <v>2016.4160252582703</v>
      </c>
      <c r="BH604" s="30">
        <f t="shared" si="135"/>
        <v>0</v>
      </c>
      <c r="BI604" s="30">
        <f t="shared" si="135"/>
        <v>479.83130024091639</v>
      </c>
      <c r="BJ604" s="30">
        <f t="shared" si="135"/>
        <v>4729.5614983523183</v>
      </c>
      <c r="BK604" s="30">
        <f t="shared" si="135"/>
        <v>0</v>
      </c>
      <c r="BL604" s="30">
        <f t="shared" si="135"/>
        <v>0</v>
      </c>
      <c r="BM604" s="30">
        <f t="shared" si="135"/>
        <v>1.9113563951622618E-2</v>
      </c>
      <c r="BN604" s="30">
        <f t="shared" si="135"/>
        <v>0.17574616172559479</v>
      </c>
      <c r="BO604" s="30">
        <f t="shared" si="135"/>
        <v>0</v>
      </c>
      <c r="BP604" s="30">
        <f t="shared" si="135"/>
        <v>5.2851864173839684E-2</v>
      </c>
      <c r="BQ604" s="30">
        <f t="shared" si="135"/>
        <v>1534.1715028989358</v>
      </c>
      <c r="BR604" s="30">
        <f t="shared" si="135"/>
        <v>0</v>
      </c>
      <c r="BS604" s="30">
        <f t="shared" si="135"/>
        <v>0</v>
      </c>
      <c r="BT604" s="30">
        <f t="shared" si="135"/>
        <v>0</v>
      </c>
      <c r="BU604" s="30">
        <f t="shared" si="135"/>
        <v>0</v>
      </c>
      <c r="BV604" s="30">
        <f t="shared" si="135"/>
        <v>0</v>
      </c>
      <c r="BW604" s="30">
        <f t="shared" si="135"/>
        <v>0</v>
      </c>
      <c r="BX604" s="30">
        <f t="shared" si="135"/>
        <v>0</v>
      </c>
      <c r="BY604" s="30">
        <f t="shared" si="133"/>
        <v>19712.255018202239</v>
      </c>
      <c r="DD604" s="7">
        <v>21</v>
      </c>
      <c r="DE604" s="55">
        <f ca="1"/>
        <v>853475.92713900411</v>
      </c>
      <c r="DF604" s="55">
        <f ca="1"/>
        <v>584.30310582647917</v>
      </c>
      <c r="DG604" s="55">
        <f ca="1"/>
        <v>0</v>
      </c>
      <c r="DH604" s="55">
        <f ca="1"/>
        <v>0</v>
      </c>
      <c r="DI604" s="55">
        <f ca="1"/>
        <v>6440.4784114866879</v>
      </c>
      <c r="DJ604" s="55">
        <f ca="1"/>
        <v>12442.257726172207</v>
      </c>
      <c r="DK604" s="55">
        <f ca="1"/>
        <v>0</v>
      </c>
      <c r="DL604" s="55">
        <f ca="1"/>
        <v>0</v>
      </c>
      <c r="DM604" s="55">
        <f ca="1"/>
        <v>156070.60035499014</v>
      </c>
      <c r="DN604" s="55">
        <f ca="1"/>
        <v>0</v>
      </c>
      <c r="DO604" s="55">
        <f ca="1"/>
        <v>0</v>
      </c>
      <c r="DP604" s="55">
        <f ca="1"/>
        <v>265328.40005756507</v>
      </c>
      <c r="DQ604" s="55">
        <f ca="1"/>
        <v>0</v>
      </c>
      <c r="DR604" s="55">
        <f ca="1"/>
        <v>0</v>
      </c>
      <c r="DS604" s="55">
        <f ca="1"/>
        <v>0</v>
      </c>
      <c r="DT604" s="55">
        <f ca="1"/>
        <v>12.442828250172111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ca="1"/>
        <v>0</v>
      </c>
      <c r="EE604" s="55">
        <f t="shared" ca="1" si="134"/>
        <v>1294354.4096232948</v>
      </c>
    </row>
    <row r="605" spans="50:135" x14ac:dyDescent="0.3">
      <c r="AX605" s="7">
        <v>22</v>
      </c>
      <c r="AY605" s="30">
        <f t="shared" si="136"/>
        <v>11812.490522175152</v>
      </c>
      <c r="AZ605" s="30">
        <f t="shared" si="136"/>
        <v>8.7427419348238509</v>
      </c>
      <c r="BA605" s="30">
        <f t="shared" si="136"/>
        <v>0</v>
      </c>
      <c r="BB605" s="30">
        <f t="shared" si="136"/>
        <v>0</v>
      </c>
      <c r="BC605" s="30">
        <f t="shared" si="136"/>
        <v>722.13859974800937</v>
      </c>
      <c r="BD605" s="30">
        <f t="shared" si="136"/>
        <v>1491.7175424775303</v>
      </c>
      <c r="BE605" s="30">
        <f t="shared" si="135"/>
        <v>0</v>
      </c>
      <c r="BF605" s="30">
        <f t="shared" si="135"/>
        <v>7000.0863728100667</v>
      </c>
      <c r="BG605" s="30">
        <f t="shared" si="135"/>
        <v>334.3080755016714</v>
      </c>
      <c r="BH605" s="30">
        <f t="shared" si="135"/>
        <v>0</v>
      </c>
      <c r="BI605" s="30">
        <f t="shared" si="135"/>
        <v>7343.5285771030822</v>
      </c>
      <c r="BJ605" s="30">
        <f t="shared" si="135"/>
        <v>132901.36116174815</v>
      </c>
      <c r="BK605" s="30">
        <f t="shared" si="135"/>
        <v>0</v>
      </c>
      <c r="BL605" s="30">
        <f t="shared" si="135"/>
        <v>0</v>
      </c>
      <c r="BM605" s="30">
        <f t="shared" si="135"/>
        <v>0.15868838855693984</v>
      </c>
      <c r="BN605" s="30">
        <f t="shared" si="135"/>
        <v>1.4601803135788252</v>
      </c>
      <c r="BO605" s="30">
        <f t="shared" si="135"/>
        <v>0</v>
      </c>
      <c r="BP605" s="30">
        <f t="shared" si="135"/>
        <v>248.67239564044212</v>
      </c>
      <c r="BQ605" s="30">
        <f t="shared" si="135"/>
        <v>43110.440787277526</v>
      </c>
      <c r="BR605" s="30">
        <f t="shared" si="135"/>
        <v>0</v>
      </c>
      <c r="BS605" s="30">
        <f t="shared" si="135"/>
        <v>0</v>
      </c>
      <c r="BT605" s="30">
        <f t="shared" si="135"/>
        <v>0</v>
      </c>
      <c r="BU605" s="30">
        <f t="shared" si="135"/>
        <v>0</v>
      </c>
      <c r="BV605" s="30">
        <f t="shared" si="135"/>
        <v>0</v>
      </c>
      <c r="BW605" s="30">
        <f t="shared" si="135"/>
        <v>0</v>
      </c>
      <c r="BX605" s="30">
        <f t="shared" si="135"/>
        <v>0</v>
      </c>
      <c r="BY605" s="30">
        <f t="shared" si="133"/>
        <v>204975.1056451186</v>
      </c>
      <c r="DD605" s="7">
        <v>22</v>
      </c>
      <c r="DE605" s="55">
        <f ca="1"/>
        <v>1117461.6033977694</v>
      </c>
      <c r="DF605" s="55">
        <f ca="1"/>
        <v>883.01693541720897</v>
      </c>
      <c r="DG605" s="55">
        <f ca="1"/>
        <v>0</v>
      </c>
      <c r="DH605" s="55">
        <f ca="1"/>
        <v>0</v>
      </c>
      <c r="DI605" s="55">
        <f ca="1"/>
        <v>53510.470241327494</v>
      </c>
      <c r="DJ605" s="55">
        <f ca="1"/>
        <v>103376.02569369285</v>
      </c>
      <c r="DK605" s="55">
        <f ca="1"/>
        <v>0</v>
      </c>
      <c r="DL605" s="55">
        <f ca="1"/>
        <v>0</v>
      </c>
      <c r="DM605" s="55">
        <f ca="1"/>
        <v>25875.445043829368</v>
      </c>
      <c r="DN605" s="55">
        <f ca="1"/>
        <v>0</v>
      </c>
      <c r="DO605" s="55">
        <f ca="1"/>
        <v>0</v>
      </c>
      <c r="DP605" s="55">
        <f ca="1"/>
        <v>7455766.3611740712</v>
      </c>
      <c r="DQ605" s="55">
        <f ca="1"/>
        <v>0</v>
      </c>
      <c r="DR605" s="55">
        <f ca="1"/>
        <v>0</v>
      </c>
      <c r="DS605" s="55">
        <f ca="1"/>
        <v>0</v>
      </c>
      <c r="DT605" s="55">
        <f ca="1"/>
        <v>103.38076620138082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ca="1"/>
        <v>0</v>
      </c>
      <c r="EE605" s="55">
        <f t="shared" ca="1" si="134"/>
        <v>8756976.3032523096</v>
      </c>
    </row>
    <row r="606" spans="50:135" x14ac:dyDescent="0.3">
      <c r="AX606" s="7">
        <v>23</v>
      </c>
      <c r="AY606" s="30">
        <f t="shared" si="136"/>
        <v>48492.985675794407</v>
      </c>
      <c r="AZ606" s="30">
        <f t="shared" si="136"/>
        <v>31.095361173299128</v>
      </c>
      <c r="BA606" s="30">
        <f t="shared" si="136"/>
        <v>0</v>
      </c>
      <c r="BB606" s="30">
        <f t="shared" si="136"/>
        <v>0</v>
      </c>
      <c r="BC606" s="30">
        <f t="shared" si="136"/>
        <v>467.17404379545394</v>
      </c>
      <c r="BD606" s="30">
        <f t="shared" si="136"/>
        <v>965.03872907407595</v>
      </c>
      <c r="BE606" s="30">
        <f t="shared" si="135"/>
        <v>0</v>
      </c>
      <c r="BF606" s="30">
        <f t="shared" si="135"/>
        <v>8910.8940220241075</v>
      </c>
      <c r="BG606" s="30">
        <f t="shared" si="135"/>
        <v>10838.244013336727</v>
      </c>
      <c r="BH606" s="30">
        <f t="shared" si="135"/>
        <v>0</v>
      </c>
      <c r="BI606" s="30">
        <f t="shared" si="135"/>
        <v>2579.0951144274104</v>
      </c>
      <c r="BJ606" s="30">
        <f t="shared" si="135"/>
        <v>25421.411543789367</v>
      </c>
      <c r="BK606" s="30">
        <f t="shared" si="135"/>
        <v>0</v>
      </c>
      <c r="BL606" s="30">
        <f t="shared" si="135"/>
        <v>0</v>
      </c>
      <c r="BM606" s="30">
        <f t="shared" si="135"/>
        <v>0.10273548346505336</v>
      </c>
      <c r="BN606" s="30">
        <f t="shared" si="135"/>
        <v>0.94463630764804407</v>
      </c>
      <c r="BO606" s="30">
        <f t="shared" si="135"/>
        <v>0</v>
      </c>
      <c r="BP606" s="30">
        <f t="shared" si="135"/>
        <v>0.28407897938134358</v>
      </c>
      <c r="BQ606" s="30">
        <f t="shared" si="135"/>
        <v>8246.1778242941346</v>
      </c>
      <c r="BR606" s="30">
        <f t="shared" si="135"/>
        <v>0</v>
      </c>
      <c r="BS606" s="30">
        <f t="shared" si="135"/>
        <v>0</v>
      </c>
      <c r="BT606" s="30">
        <f t="shared" ref="BT606:BX621" si="137">AR110*$M111*AR166</f>
        <v>0</v>
      </c>
      <c r="BU606" s="30">
        <f t="shared" si="137"/>
        <v>0</v>
      </c>
      <c r="BV606" s="30">
        <f t="shared" si="137"/>
        <v>0</v>
      </c>
      <c r="BW606" s="30">
        <f t="shared" si="137"/>
        <v>0</v>
      </c>
      <c r="BX606" s="30">
        <f t="shared" si="137"/>
        <v>0</v>
      </c>
      <c r="BY606" s="30">
        <f t="shared" si="133"/>
        <v>105953.44777847947</v>
      </c>
      <c r="DD606" s="7">
        <v>23</v>
      </c>
      <c r="DE606" s="55">
        <f ca="1"/>
        <v>4587436.4449301511</v>
      </c>
      <c r="DF606" s="55">
        <f ca="1"/>
        <v>3140.6314785032118</v>
      </c>
      <c r="DG606" s="55">
        <f ca="1"/>
        <v>0</v>
      </c>
      <c r="DH606" s="55">
        <f ca="1"/>
        <v>0</v>
      </c>
      <c r="DI606" s="55">
        <f ca="1"/>
        <v>34617.596645243131</v>
      </c>
      <c r="DJ606" s="55">
        <f ca="1"/>
        <v>66877.183924833458</v>
      </c>
      <c r="DK606" s="55">
        <f ca="1"/>
        <v>0</v>
      </c>
      <c r="DL606" s="55">
        <f ca="1"/>
        <v>0</v>
      </c>
      <c r="DM606" s="55">
        <f ca="1"/>
        <v>838880.0866322628</v>
      </c>
      <c r="DN606" s="55">
        <f ca="1"/>
        <v>0</v>
      </c>
      <c r="DO606" s="55">
        <f ca="1"/>
        <v>0</v>
      </c>
      <c r="DP606" s="55">
        <f ca="1"/>
        <v>1426141.1876065836</v>
      </c>
      <c r="DQ606" s="55">
        <f ca="1"/>
        <v>0</v>
      </c>
      <c r="DR606" s="55">
        <f ca="1"/>
        <v>0</v>
      </c>
      <c r="DS606" s="55">
        <f ca="1"/>
        <v>0</v>
      </c>
      <c r="DT606" s="55">
        <f ca="1"/>
        <v>66.880250581481519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ca="1"/>
        <v>0</v>
      </c>
      <c r="EE606" s="55">
        <f t="shared" ca="1" si="134"/>
        <v>6957160.011468159</v>
      </c>
    </row>
    <row r="607" spans="50:135" x14ac:dyDescent="0.3">
      <c r="AX607" s="7">
        <v>24</v>
      </c>
      <c r="AY607" s="30">
        <f t="shared" si="136"/>
        <v>3759.9926290621283</v>
      </c>
      <c r="AZ607" s="30">
        <f t="shared" si="136"/>
        <v>2.7828716703828196</v>
      </c>
      <c r="BA607" s="30">
        <f t="shared" si="136"/>
        <v>0</v>
      </c>
      <c r="BB607" s="30">
        <f t="shared" si="136"/>
        <v>0</v>
      </c>
      <c r="BC607" s="30">
        <f t="shared" si="136"/>
        <v>1116.4925800009889</v>
      </c>
      <c r="BD607" s="30">
        <f t="shared" si="136"/>
        <v>2306.3322862432788</v>
      </c>
      <c r="BE607" s="30">
        <f t="shared" si="136"/>
        <v>0</v>
      </c>
      <c r="BF607" s="30">
        <f t="shared" si="136"/>
        <v>5353.24940113499</v>
      </c>
      <c r="BG607" s="30">
        <f t="shared" si="136"/>
        <v>243.21621907894064</v>
      </c>
      <c r="BH607" s="30">
        <f t="shared" si="136"/>
        <v>0</v>
      </c>
      <c r="BI607" s="30">
        <f t="shared" si="136"/>
        <v>788.57817795312474</v>
      </c>
      <c r="BJ607" s="30">
        <f t="shared" si="136"/>
        <v>93461.865473423619</v>
      </c>
      <c r="BK607" s="30">
        <f t="shared" si="136"/>
        <v>0</v>
      </c>
      <c r="BL607" s="30">
        <f t="shared" si="136"/>
        <v>0</v>
      </c>
      <c r="BM607" s="30">
        <f t="shared" si="136"/>
        <v>0.24503167752636951</v>
      </c>
      <c r="BN607" s="30">
        <f t="shared" si="136"/>
        <v>2.2646867165315969</v>
      </c>
      <c r="BO607" s="30">
        <f t="shared" ref="BO607:BX622" si="138">AM111*$M112*AM167</f>
        <v>0</v>
      </c>
      <c r="BP607" s="30">
        <f t="shared" si="138"/>
        <v>0</v>
      </c>
      <c r="BQ607" s="30">
        <f t="shared" si="138"/>
        <v>30257.699573331989</v>
      </c>
      <c r="BR607" s="30">
        <f t="shared" si="138"/>
        <v>0</v>
      </c>
      <c r="BS607" s="30">
        <f t="shared" si="138"/>
        <v>0</v>
      </c>
      <c r="BT607" s="30">
        <f t="shared" si="137"/>
        <v>0</v>
      </c>
      <c r="BU607" s="30">
        <f t="shared" si="137"/>
        <v>0</v>
      </c>
      <c r="BV607" s="30">
        <f t="shared" si="137"/>
        <v>0</v>
      </c>
      <c r="BW607" s="30">
        <f t="shared" si="137"/>
        <v>0</v>
      </c>
      <c r="BX607" s="30">
        <f t="shared" si="137"/>
        <v>0</v>
      </c>
      <c r="BY607" s="30">
        <f t="shared" si="133"/>
        <v>137292.71893029349</v>
      </c>
      <c r="DD607" s="7">
        <v>24</v>
      </c>
      <c r="DE607" s="55">
        <f ca="1"/>
        <v>355695.30270927731</v>
      </c>
      <c r="DF607" s="55">
        <f ca="1"/>
        <v>281.07003870866475</v>
      </c>
      <c r="DG607" s="55">
        <f ca="1"/>
        <v>0</v>
      </c>
      <c r="DH607" s="55">
        <f ca="1"/>
        <v>0</v>
      </c>
      <c r="DI607" s="55">
        <f ca="1"/>
        <v>82732.100178073277</v>
      </c>
      <c r="DJ607" s="55">
        <f ca="1"/>
        <v>159828.82743665922</v>
      </c>
      <c r="DK607" s="55">
        <f ca="1"/>
        <v>0</v>
      </c>
      <c r="DL607" s="55">
        <f ca="1"/>
        <v>0</v>
      </c>
      <c r="DM607" s="55">
        <f ca="1"/>
        <v>18824.935356710008</v>
      </c>
      <c r="DN607" s="55">
        <f ca="1"/>
        <v>0</v>
      </c>
      <c r="DO607" s="55">
        <f ca="1"/>
        <v>0</v>
      </c>
      <c r="DP607" s="55">
        <f ca="1"/>
        <v>5243210.6530590653</v>
      </c>
      <c r="DQ607" s="55">
        <f ca="1"/>
        <v>0</v>
      </c>
      <c r="DR607" s="55">
        <f ca="1"/>
        <v>0</v>
      </c>
      <c r="DS607" s="55">
        <f ca="1"/>
        <v>0</v>
      </c>
      <c r="DT607" s="55">
        <f ca="1"/>
        <v>160.33981953043707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ca="1"/>
        <v>0</v>
      </c>
      <c r="EE607" s="55">
        <f t="shared" ca="1" si="134"/>
        <v>5860733.2285980238</v>
      </c>
    </row>
    <row r="608" spans="50:135" x14ac:dyDescent="0.3">
      <c r="AX608" s="7">
        <v>25</v>
      </c>
      <c r="AY608" s="30">
        <f t="shared" si="136"/>
        <v>3.6562826083737443</v>
      </c>
      <c r="AZ608" s="30">
        <f t="shared" si="136"/>
        <v>0.82155386268083341</v>
      </c>
      <c r="BA608" s="30">
        <f t="shared" si="136"/>
        <v>0</v>
      </c>
      <c r="BB608" s="30">
        <f t="shared" si="136"/>
        <v>0</v>
      </c>
      <c r="BC608" s="30">
        <f t="shared" si="136"/>
        <v>142.23736120248734</v>
      </c>
      <c r="BD608" s="30">
        <f t="shared" si="136"/>
        <v>293.81889710718895</v>
      </c>
      <c r="BE608" s="30">
        <f t="shared" si="136"/>
        <v>0</v>
      </c>
      <c r="BF608" s="30">
        <f t="shared" si="136"/>
        <v>306.54482593955055</v>
      </c>
      <c r="BG608" s="30">
        <f t="shared" si="136"/>
        <v>13.92736783964102</v>
      </c>
      <c r="BH608" s="30">
        <f t="shared" si="136"/>
        <v>0</v>
      </c>
      <c r="BI608" s="30">
        <f t="shared" si="136"/>
        <v>45.156603445497097</v>
      </c>
      <c r="BJ608" s="30">
        <f t="shared" si="136"/>
        <v>1745.2165050763513</v>
      </c>
      <c r="BK608" s="30">
        <f t="shared" si="136"/>
        <v>0</v>
      </c>
      <c r="BL608" s="30">
        <f t="shared" si="136"/>
        <v>0</v>
      </c>
      <c r="BM608" s="30">
        <f t="shared" si="136"/>
        <v>3.131010196409121E-2</v>
      </c>
      <c r="BN608" s="30">
        <f t="shared" si="136"/>
        <v>0.28669490955071475</v>
      </c>
      <c r="BO608" s="30">
        <f t="shared" si="138"/>
        <v>0</v>
      </c>
      <c r="BP608" s="30">
        <f t="shared" si="138"/>
        <v>672.29704846890024</v>
      </c>
      <c r="BQ608" s="30">
        <f t="shared" si="138"/>
        <v>566.11198092786094</v>
      </c>
      <c r="BR608" s="30">
        <f t="shared" si="138"/>
        <v>0</v>
      </c>
      <c r="BS608" s="30">
        <f t="shared" si="138"/>
        <v>0</v>
      </c>
      <c r="BT608" s="30">
        <f t="shared" si="137"/>
        <v>0</v>
      </c>
      <c r="BU608" s="30">
        <f t="shared" si="137"/>
        <v>0</v>
      </c>
      <c r="BV608" s="30">
        <f t="shared" si="137"/>
        <v>0</v>
      </c>
      <c r="BW608" s="30">
        <f t="shared" si="137"/>
        <v>0</v>
      </c>
      <c r="BX608" s="30">
        <f t="shared" si="137"/>
        <v>0</v>
      </c>
      <c r="BY608" s="30">
        <f t="shared" si="133"/>
        <v>3790.1064314900468</v>
      </c>
      <c r="DD608" s="7">
        <v>25</v>
      </c>
      <c r="DE608" s="55">
        <f ca="1"/>
        <v>345.88433475215618</v>
      </c>
      <c r="DF608" s="55">
        <f ca="1"/>
        <v>82.976940130764177</v>
      </c>
      <c r="DG608" s="55">
        <f ca="1"/>
        <v>0</v>
      </c>
      <c r="DH608" s="55">
        <f ca="1"/>
        <v>0</v>
      </c>
      <c r="DI608" s="55">
        <f ca="1"/>
        <v>10539.788465104311</v>
      </c>
      <c r="DJ608" s="55">
        <f ca="1"/>
        <v>20361.649569528192</v>
      </c>
      <c r="DK608" s="55">
        <f ca="1"/>
        <v>0</v>
      </c>
      <c r="DL608" s="55">
        <f ca="1"/>
        <v>0</v>
      </c>
      <c r="DM608" s="55">
        <f ca="1"/>
        <v>1077.978270788215</v>
      </c>
      <c r="DN608" s="55">
        <f ca="1"/>
        <v>0</v>
      </c>
      <c r="DO608" s="55">
        <f ca="1"/>
        <v>0</v>
      </c>
      <c r="DP608" s="55">
        <f ca="1"/>
        <v>97906.645934783315</v>
      </c>
      <c r="DQ608" s="55">
        <f ca="1"/>
        <v>0</v>
      </c>
      <c r="DR608" s="55">
        <f ca="1"/>
        <v>0</v>
      </c>
      <c r="DS608" s="55">
        <f ca="1"/>
        <v>0</v>
      </c>
      <c r="DT608" s="55">
        <f ca="1"/>
        <v>20.297999596190603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ca="1"/>
        <v>0</v>
      </c>
      <c r="EE608" s="55">
        <f t="shared" ca="1" si="134"/>
        <v>130335.22151468314</v>
      </c>
    </row>
    <row r="609" spans="50:135" x14ac:dyDescent="0.3">
      <c r="AX609" s="7">
        <v>26</v>
      </c>
      <c r="AY609" s="30">
        <f t="shared" si="136"/>
        <v>201.07179881060159</v>
      </c>
      <c r="AZ609" s="30">
        <f t="shared" si="136"/>
        <v>0.14881864589163143</v>
      </c>
      <c r="BA609" s="30">
        <f t="shared" si="136"/>
        <v>0</v>
      </c>
      <c r="BB609" s="30">
        <f t="shared" si="136"/>
        <v>0</v>
      </c>
      <c r="BC609" s="30">
        <f t="shared" si="136"/>
        <v>126.20143883769575</v>
      </c>
      <c r="BD609" s="30">
        <f t="shared" si="136"/>
        <v>260.69358472688037</v>
      </c>
      <c r="BE609" s="30">
        <f t="shared" si="136"/>
        <v>0</v>
      </c>
      <c r="BF609" s="30">
        <f t="shared" si="136"/>
        <v>258.66439929050097</v>
      </c>
      <c r="BG609" s="30">
        <f t="shared" si="136"/>
        <v>11.751998179470657</v>
      </c>
      <c r="BH609" s="30">
        <f t="shared" si="136"/>
        <v>0</v>
      </c>
      <c r="BI609" s="30">
        <f t="shared" si="136"/>
        <v>258.14851872078157</v>
      </c>
      <c r="BJ609" s="30">
        <f t="shared" si="136"/>
        <v>4471.9518591944325</v>
      </c>
      <c r="BK609" s="30">
        <f t="shared" si="136"/>
        <v>0</v>
      </c>
      <c r="BL609" s="30">
        <f t="shared" si="136"/>
        <v>0</v>
      </c>
      <c r="BM609" s="30">
        <f t="shared" si="136"/>
        <v>2.7837612217123504E-2</v>
      </c>
      <c r="BN609" s="30">
        <f t="shared" si="136"/>
        <v>0.25518211719777084</v>
      </c>
      <c r="BO609" s="30">
        <f t="shared" si="138"/>
        <v>0</v>
      </c>
      <c r="BP609" s="30">
        <f t="shared" si="138"/>
        <v>779.58673099305793</v>
      </c>
      <c r="BQ609" s="30">
        <f t="shared" si="138"/>
        <v>1450.6082870389694</v>
      </c>
      <c r="BR609" s="30">
        <f t="shared" si="138"/>
        <v>0</v>
      </c>
      <c r="BS609" s="30">
        <f t="shared" si="138"/>
        <v>0</v>
      </c>
      <c r="BT609" s="30">
        <f t="shared" si="137"/>
        <v>0</v>
      </c>
      <c r="BU609" s="30">
        <f t="shared" si="137"/>
        <v>0</v>
      </c>
      <c r="BV609" s="30">
        <f t="shared" si="137"/>
        <v>0</v>
      </c>
      <c r="BW609" s="30">
        <f t="shared" si="137"/>
        <v>0</v>
      </c>
      <c r="BX609" s="30">
        <f t="shared" si="137"/>
        <v>0</v>
      </c>
      <c r="BY609" s="30">
        <f t="shared" si="133"/>
        <v>7819.1104541676968</v>
      </c>
      <c r="DD609" s="7">
        <v>26</v>
      </c>
      <c r="DE609" s="55">
        <f ca="1"/>
        <v>19021.392167482911</v>
      </c>
      <c r="DF609" s="55">
        <f ca="1"/>
        <v>15.030683235054775</v>
      </c>
      <c r="DG609" s="55">
        <f ca="1"/>
        <v>0</v>
      </c>
      <c r="DH609" s="55">
        <f ca="1"/>
        <v>0</v>
      </c>
      <c r="DI609" s="55">
        <f ca="1"/>
        <v>9351.5266178732545</v>
      </c>
      <c r="DJ609" s="55">
        <f ca="1"/>
        <v>18066.06542157281</v>
      </c>
      <c r="DK609" s="55">
        <f ca="1"/>
        <v>0</v>
      </c>
      <c r="DL609" s="55">
        <f ca="1"/>
        <v>0</v>
      </c>
      <c r="DM609" s="55">
        <f ca="1"/>
        <v>909.60465909102891</v>
      </c>
      <c r="DN609" s="55">
        <f ca="1"/>
        <v>0</v>
      </c>
      <c r="DO609" s="55">
        <f ca="1"/>
        <v>0</v>
      </c>
      <c r="DP609" s="55">
        <f ca="1"/>
        <v>250876.49930080766</v>
      </c>
      <c r="DQ609" s="55">
        <f ca="1"/>
        <v>0</v>
      </c>
      <c r="DR609" s="55">
        <f ca="1"/>
        <v>0</v>
      </c>
      <c r="DS609" s="55">
        <f ca="1"/>
        <v>0</v>
      </c>
      <c r="DT609" s="55">
        <f ca="1"/>
        <v>18.066893897602174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ca="1"/>
        <v>0</v>
      </c>
      <c r="EE609" s="55">
        <f t="shared" ca="1" si="134"/>
        <v>298258.18574396032</v>
      </c>
    </row>
    <row r="610" spans="50:135" x14ac:dyDescent="0.3">
      <c r="AX610" s="7">
        <v>27</v>
      </c>
      <c r="AY610" s="30">
        <f t="shared" si="136"/>
        <v>3473.7612213179623</v>
      </c>
      <c r="AZ610" s="30">
        <f t="shared" si="136"/>
        <v>0</v>
      </c>
      <c r="BA610" s="30">
        <f t="shared" si="136"/>
        <v>0</v>
      </c>
      <c r="BB610" s="30">
        <f t="shared" si="136"/>
        <v>0</v>
      </c>
      <c r="BC610" s="30">
        <f t="shared" si="136"/>
        <v>1.7714321799416772</v>
      </c>
      <c r="BD610" s="30">
        <f t="shared" si="136"/>
        <v>3.6592372276973362</v>
      </c>
      <c r="BE610" s="30">
        <f t="shared" si="136"/>
        <v>0</v>
      </c>
      <c r="BF610" s="30">
        <f t="shared" si="136"/>
        <v>1971.8729845073833</v>
      </c>
      <c r="BG610" s="30">
        <f t="shared" si="136"/>
        <v>934.76204011839627</v>
      </c>
      <c r="BH610" s="30">
        <f t="shared" si="136"/>
        <v>0</v>
      </c>
      <c r="BI610" s="30">
        <f t="shared" si="136"/>
        <v>31.249801965659763</v>
      </c>
      <c r="BJ610" s="30">
        <f t="shared" si="136"/>
        <v>4754.5980980913955</v>
      </c>
      <c r="BK610" s="30">
        <f t="shared" si="136"/>
        <v>0</v>
      </c>
      <c r="BL610" s="30">
        <f t="shared" si="136"/>
        <v>0</v>
      </c>
      <c r="BM610" s="30">
        <f t="shared" si="136"/>
        <v>3.8979786369254689E-4</v>
      </c>
      <c r="BN610" s="30">
        <f t="shared" si="136"/>
        <v>3.5818689977332673E-3</v>
      </c>
      <c r="BO610" s="30">
        <f t="shared" si="138"/>
        <v>0</v>
      </c>
      <c r="BP610" s="30">
        <f t="shared" si="138"/>
        <v>1.4113370926799113E-6</v>
      </c>
      <c r="BQ610" s="30">
        <f t="shared" si="138"/>
        <v>242.64129219937217</v>
      </c>
      <c r="BR610" s="30">
        <f t="shared" si="138"/>
        <v>0</v>
      </c>
      <c r="BS610" s="30">
        <f t="shared" si="138"/>
        <v>0</v>
      </c>
      <c r="BT610" s="30">
        <f t="shared" si="137"/>
        <v>331.23721860923678</v>
      </c>
      <c r="BU610" s="30">
        <f t="shared" si="137"/>
        <v>5767.1640294152385</v>
      </c>
      <c r="BV610" s="30">
        <f t="shared" si="137"/>
        <v>0</v>
      </c>
      <c r="BW610" s="30">
        <f t="shared" si="137"/>
        <v>0</v>
      </c>
      <c r="BX610" s="30">
        <f t="shared" si="137"/>
        <v>0</v>
      </c>
      <c r="BY610" s="30">
        <f t="shared" si="133"/>
        <v>17512.721328710482</v>
      </c>
      <c r="DD610" s="7">
        <v>27</v>
      </c>
      <c r="DE610" s="55">
        <f ca="1"/>
        <v>328617.81153667922</v>
      </c>
      <c r="DF610" s="55">
        <f ca="1"/>
        <v>0</v>
      </c>
      <c r="DG610" s="55">
        <f ca="1"/>
        <v>0</v>
      </c>
      <c r="DH610" s="55">
        <f ca="1"/>
        <v>0</v>
      </c>
      <c r="DI610" s="55">
        <f ca="1"/>
        <v>131.26312453367828</v>
      </c>
      <c r="DJ610" s="55">
        <f ca="1"/>
        <v>253.58513987942538</v>
      </c>
      <c r="DK610" s="55">
        <f ca="1"/>
        <v>0</v>
      </c>
      <c r="DL610" s="55">
        <f ca="1"/>
        <v>0</v>
      </c>
      <c r="DM610" s="55">
        <f ca="1"/>
        <v>72350.581905163883</v>
      </c>
      <c r="DN610" s="55">
        <f ca="1"/>
        <v>0</v>
      </c>
      <c r="DO610" s="55">
        <f ca="1"/>
        <v>0</v>
      </c>
      <c r="DP610" s="55">
        <f ca="1"/>
        <v>266732.95330292732</v>
      </c>
      <c r="DQ610" s="55">
        <f ca="1"/>
        <v>0</v>
      </c>
      <c r="DR610" s="55">
        <f ca="1"/>
        <v>0</v>
      </c>
      <c r="DS610" s="55">
        <f ca="1"/>
        <v>0</v>
      </c>
      <c r="DT610" s="55">
        <f ca="1"/>
        <v>0.25359632503951529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ca="1"/>
        <v>0</v>
      </c>
      <c r="EE610" s="55">
        <f t="shared" ca="1" si="134"/>
        <v>668086.44860550866</v>
      </c>
    </row>
    <row r="611" spans="50:135" x14ac:dyDescent="0.3">
      <c r="AX611" s="7">
        <v>28</v>
      </c>
      <c r="AY611" s="30">
        <f t="shared" si="136"/>
        <v>1799.2401650148777</v>
      </c>
      <c r="AZ611" s="30">
        <f t="shared" si="136"/>
        <v>0</v>
      </c>
      <c r="BA611" s="30">
        <f t="shared" si="136"/>
        <v>0</v>
      </c>
      <c r="BB611" s="30">
        <f t="shared" si="136"/>
        <v>0</v>
      </c>
      <c r="BC611" s="30">
        <f t="shared" si="136"/>
        <v>0.91751612042885855</v>
      </c>
      <c r="BD611" s="30">
        <f t="shared" si="136"/>
        <v>1.8953077604913731</v>
      </c>
      <c r="BE611" s="30">
        <f t="shared" si="136"/>
        <v>0</v>
      </c>
      <c r="BF611" s="30">
        <f t="shared" si="136"/>
        <v>1021.3347576180701</v>
      </c>
      <c r="BG611" s="30">
        <f t="shared" si="136"/>
        <v>484.16148983052437</v>
      </c>
      <c r="BH611" s="30">
        <f t="shared" si="136"/>
        <v>0</v>
      </c>
      <c r="BI611" s="30">
        <f t="shared" si="136"/>
        <v>16.185884773547691</v>
      </c>
      <c r="BJ611" s="30">
        <f t="shared" si="136"/>
        <v>2462.6516697427901</v>
      </c>
      <c r="BK611" s="30">
        <f t="shared" si="136"/>
        <v>0</v>
      </c>
      <c r="BL611" s="30">
        <f t="shared" si="136"/>
        <v>0</v>
      </c>
      <c r="BM611" s="30">
        <f t="shared" si="136"/>
        <v>2.0148569265315009E-4</v>
      </c>
      <c r="BN611" s="30">
        <f t="shared" si="136"/>
        <v>1.8552372054517761E-3</v>
      </c>
      <c r="BO611" s="30">
        <f t="shared" si="138"/>
        <v>0</v>
      </c>
      <c r="BP611" s="30">
        <f t="shared" si="138"/>
        <v>7.3189247331272482E-7</v>
      </c>
      <c r="BQ611" s="30">
        <f t="shared" si="138"/>
        <v>125.67644433727975</v>
      </c>
      <c r="BR611" s="30">
        <f t="shared" si="138"/>
        <v>0</v>
      </c>
      <c r="BS611" s="30">
        <f t="shared" si="138"/>
        <v>0</v>
      </c>
      <c r="BT611" s="30">
        <f t="shared" si="137"/>
        <v>171.5648457804424</v>
      </c>
      <c r="BU611" s="30">
        <f t="shared" si="137"/>
        <v>2987.1118085577996</v>
      </c>
      <c r="BV611" s="30">
        <f t="shared" si="137"/>
        <v>0</v>
      </c>
      <c r="BW611" s="30">
        <f t="shared" si="137"/>
        <v>0</v>
      </c>
      <c r="BX611" s="30">
        <f t="shared" si="137"/>
        <v>0</v>
      </c>
      <c r="BY611" s="30">
        <f t="shared" si="133"/>
        <v>9070.7419469910419</v>
      </c>
      <c r="DD611" s="7">
        <v>28</v>
      </c>
      <c r="DE611" s="55">
        <f ca="1"/>
        <v>170208.11961040742</v>
      </c>
      <c r="DF611" s="55">
        <f ca="1"/>
        <v>0</v>
      </c>
      <c r="DG611" s="55">
        <f ca="1"/>
        <v>0</v>
      </c>
      <c r="DH611" s="55">
        <f ca="1"/>
        <v>0</v>
      </c>
      <c r="DI611" s="55">
        <f ca="1"/>
        <v>67.98794452377841</v>
      </c>
      <c r="DJ611" s="55">
        <f ca="1"/>
        <v>131.34482780205215</v>
      </c>
      <c r="DK611" s="55">
        <f ca="1"/>
        <v>0</v>
      </c>
      <c r="DL611" s="55">
        <f ca="1"/>
        <v>0</v>
      </c>
      <c r="DM611" s="55">
        <f ca="1"/>
        <v>37474.099312882587</v>
      </c>
      <c r="DN611" s="55">
        <f ca="1"/>
        <v>0</v>
      </c>
      <c r="DO611" s="55">
        <f ca="1"/>
        <v>0</v>
      </c>
      <c r="DP611" s="55">
        <f ca="1"/>
        <v>138154.75867257052</v>
      </c>
      <c r="DQ611" s="55">
        <f ca="1"/>
        <v>0</v>
      </c>
      <c r="DR611" s="55">
        <f ca="1"/>
        <v>0</v>
      </c>
      <c r="DS611" s="55">
        <f ca="1"/>
        <v>0</v>
      </c>
      <c r="DT611" s="55">
        <f ca="1"/>
        <v>0.13135079414598574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ca="1"/>
        <v>0</v>
      </c>
      <c r="EE611" s="55">
        <f t="shared" ca="1" si="134"/>
        <v>346036.4417189805</v>
      </c>
    </row>
    <row r="612" spans="50:135" x14ac:dyDescent="0.3">
      <c r="AX612" s="7">
        <v>29</v>
      </c>
      <c r="AY612" s="30">
        <f t="shared" si="136"/>
        <v>342.8280655460398</v>
      </c>
      <c r="AZ612" s="30">
        <f t="shared" si="136"/>
        <v>0</v>
      </c>
      <c r="BA612" s="30">
        <f t="shared" si="136"/>
        <v>0</v>
      </c>
      <c r="BB612" s="30">
        <f t="shared" si="136"/>
        <v>0</v>
      </c>
      <c r="BC612" s="30">
        <f t="shared" si="136"/>
        <v>0.17482395356402963</v>
      </c>
      <c r="BD612" s="30">
        <f t="shared" si="136"/>
        <v>0.36113282964736076</v>
      </c>
      <c r="BE612" s="30">
        <f t="shared" si="136"/>
        <v>0</v>
      </c>
      <c r="BF612" s="30">
        <f t="shared" si="136"/>
        <v>194.60560408438894</v>
      </c>
      <c r="BG612" s="30">
        <f t="shared" si="136"/>
        <v>92.252357487732766</v>
      </c>
      <c r="BH612" s="30">
        <f t="shared" si="136"/>
        <v>0</v>
      </c>
      <c r="BI612" s="30">
        <f t="shared" si="136"/>
        <v>3.0840660826709647</v>
      </c>
      <c r="BJ612" s="30">
        <f t="shared" si="136"/>
        <v>469.23480494899729</v>
      </c>
      <c r="BK612" s="30">
        <f t="shared" si="136"/>
        <v>0</v>
      </c>
      <c r="BL612" s="30">
        <f t="shared" si="136"/>
        <v>0</v>
      </c>
      <c r="BM612" s="30">
        <f t="shared" si="136"/>
        <v>3.8573572545324273E-5</v>
      </c>
      <c r="BN612" s="30">
        <f t="shared" si="136"/>
        <v>3.5349722869090967E-4</v>
      </c>
      <c r="BO612" s="30">
        <f t="shared" si="138"/>
        <v>0</v>
      </c>
      <c r="BP612" s="30">
        <f t="shared" si="138"/>
        <v>1.3937166722580667E-7</v>
      </c>
      <c r="BQ612" s="30">
        <f t="shared" si="138"/>
        <v>23.946448690109836</v>
      </c>
      <c r="BR612" s="30">
        <f t="shared" si="138"/>
        <v>0</v>
      </c>
      <c r="BS612" s="30">
        <f t="shared" si="138"/>
        <v>0</v>
      </c>
      <c r="BT612" s="30">
        <f t="shared" si="137"/>
        <v>32.690046238612965</v>
      </c>
      <c r="BU612" s="30">
        <f t="shared" si="137"/>
        <v>569.16568603748533</v>
      </c>
      <c r="BV612" s="30">
        <f t="shared" si="137"/>
        <v>0</v>
      </c>
      <c r="BW612" s="30">
        <f t="shared" si="137"/>
        <v>0</v>
      </c>
      <c r="BX612" s="30">
        <f t="shared" si="137"/>
        <v>0</v>
      </c>
      <c r="BY612" s="30">
        <f t="shared" si="133"/>
        <v>1728.3434281094221</v>
      </c>
      <c r="DD612" s="7">
        <v>29</v>
      </c>
      <c r="DE612" s="55">
        <f ca="1"/>
        <v>32431.535000655364</v>
      </c>
      <c r="DF612" s="55">
        <f ca="1"/>
        <v>0</v>
      </c>
      <c r="DG612" s="55">
        <f ca="1"/>
        <v>0</v>
      </c>
      <c r="DH612" s="55">
        <f ca="1"/>
        <v>0</v>
      </c>
      <c r="DI612" s="55">
        <f ca="1"/>
        <v>12.954454959094594</v>
      </c>
      <c r="DJ612" s="55">
        <f ca="1"/>
        <v>25.026505094562101</v>
      </c>
      <c r="DK612" s="55">
        <f ca="1"/>
        <v>0</v>
      </c>
      <c r="DL612" s="55">
        <f ca="1"/>
        <v>0</v>
      </c>
      <c r="DM612" s="55">
        <f ca="1"/>
        <v>7140.3324695505162</v>
      </c>
      <c r="DN612" s="55">
        <f ca="1"/>
        <v>0</v>
      </c>
      <c r="DO612" s="55">
        <f ca="1"/>
        <v>0</v>
      </c>
      <c r="DP612" s="55">
        <f ca="1"/>
        <v>26324.072557638749</v>
      </c>
      <c r="DQ612" s="55">
        <f ca="1"/>
        <v>0</v>
      </c>
      <c r="DR612" s="55">
        <f ca="1"/>
        <v>0</v>
      </c>
      <c r="DS612" s="55">
        <f ca="1"/>
        <v>0</v>
      </c>
      <c r="DT612" s="55">
        <f ca="1"/>
        <v>2.5027603791316404E-2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ca="1"/>
        <v>0</v>
      </c>
      <c r="EE612" s="55">
        <f t="shared" ca="1" si="134"/>
        <v>65933.946015502064</v>
      </c>
    </row>
    <row r="613" spans="50:135" x14ac:dyDescent="0.3">
      <c r="AX613" s="7">
        <v>30</v>
      </c>
      <c r="AY613" s="30">
        <f t="shared" si="136"/>
        <v>0</v>
      </c>
      <c r="AZ613" s="30">
        <f t="shared" si="136"/>
        <v>0</v>
      </c>
      <c r="BA613" s="30">
        <f t="shared" si="136"/>
        <v>0</v>
      </c>
      <c r="BB613" s="30">
        <f t="shared" si="136"/>
        <v>0</v>
      </c>
      <c r="BC613" s="30">
        <f t="shared" si="136"/>
        <v>29745.625125977207</v>
      </c>
      <c r="BD613" s="30">
        <f t="shared" si="136"/>
        <v>61445.366358316998</v>
      </c>
      <c r="BE613" s="30">
        <f t="shared" si="136"/>
        <v>0</v>
      </c>
      <c r="BF613" s="30">
        <f t="shared" si="136"/>
        <v>75094.669464692663</v>
      </c>
      <c r="BG613" s="30">
        <f t="shared" si="136"/>
        <v>0</v>
      </c>
      <c r="BH613" s="30">
        <f t="shared" si="136"/>
        <v>0</v>
      </c>
      <c r="BI613" s="30">
        <f t="shared" si="136"/>
        <v>0</v>
      </c>
      <c r="BJ613" s="30">
        <f t="shared" si="136"/>
        <v>0</v>
      </c>
      <c r="BK613" s="30">
        <f t="shared" si="136"/>
        <v>0</v>
      </c>
      <c r="BL613" s="30">
        <f t="shared" si="136"/>
        <v>0</v>
      </c>
      <c r="BM613" s="30">
        <f t="shared" si="136"/>
        <v>6.5413120514440095</v>
      </c>
      <c r="BN613" s="30">
        <f t="shared" si="136"/>
        <v>60.14631574112186</v>
      </c>
      <c r="BO613" s="30">
        <f t="shared" si="138"/>
        <v>0</v>
      </c>
      <c r="BP613" s="30">
        <f t="shared" si="138"/>
        <v>0</v>
      </c>
      <c r="BQ613" s="30">
        <f t="shared" si="138"/>
        <v>1058.2983284502252</v>
      </c>
      <c r="BR613" s="30">
        <f t="shared" si="138"/>
        <v>0</v>
      </c>
      <c r="BS613" s="30">
        <f t="shared" si="138"/>
        <v>0</v>
      </c>
      <c r="BT613" s="30">
        <f t="shared" si="137"/>
        <v>0</v>
      </c>
      <c r="BU613" s="30">
        <f t="shared" si="137"/>
        <v>0</v>
      </c>
      <c r="BV613" s="30">
        <f t="shared" si="137"/>
        <v>0</v>
      </c>
      <c r="BW613" s="30">
        <f t="shared" si="137"/>
        <v>0</v>
      </c>
      <c r="BX613" s="30">
        <f t="shared" si="137"/>
        <v>0</v>
      </c>
      <c r="BY613" s="30">
        <f t="shared" si="133"/>
        <v>167410.64690522966</v>
      </c>
      <c r="DD613" s="7">
        <v>30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0</v>
      </c>
      <c r="DI613" s="55">
        <f ca="1"/>
        <v>2204150.8218349107</v>
      </c>
      <c r="DJ613" s="55">
        <f ca="1"/>
        <v>4258163.8886313681</v>
      </c>
      <c r="DK613" s="55">
        <f ca="1"/>
        <v>0</v>
      </c>
      <c r="DL613" s="55">
        <f ca="1"/>
        <v>0</v>
      </c>
      <c r="DM613" s="55">
        <f ca="1"/>
        <v>0</v>
      </c>
      <c r="DN613" s="55">
        <f ca="1"/>
        <v>0</v>
      </c>
      <c r="DO613" s="55">
        <f ca="1"/>
        <v>0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0</v>
      </c>
      <c r="DT613" s="55">
        <f ca="1"/>
        <v>4258.3591544714272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ca="1"/>
        <v>0</v>
      </c>
      <c r="EE613" s="55">
        <f t="shared" ca="1" si="134"/>
        <v>6466573.0696207499</v>
      </c>
    </row>
    <row r="614" spans="50:135" x14ac:dyDescent="0.3">
      <c r="AX614" s="7">
        <v>31</v>
      </c>
      <c r="AY614" s="30">
        <f t="shared" si="136"/>
        <v>0</v>
      </c>
      <c r="AZ614" s="30">
        <f t="shared" si="136"/>
        <v>0</v>
      </c>
      <c r="BA614" s="30">
        <f t="shared" si="136"/>
        <v>0</v>
      </c>
      <c r="BB614" s="30">
        <f t="shared" si="136"/>
        <v>0</v>
      </c>
      <c r="BC614" s="30">
        <f t="shared" si="136"/>
        <v>1379.1879698663697</v>
      </c>
      <c r="BD614" s="30">
        <f t="shared" si="136"/>
        <v>2848.9806395922701</v>
      </c>
      <c r="BE614" s="30">
        <f t="shared" si="136"/>
        <v>0</v>
      </c>
      <c r="BF614" s="30">
        <f t="shared" si="136"/>
        <v>944.87055204802959</v>
      </c>
      <c r="BG614" s="30">
        <f t="shared" si="136"/>
        <v>218.70789917672059</v>
      </c>
      <c r="BH614" s="30">
        <f t="shared" si="136"/>
        <v>0</v>
      </c>
      <c r="BI614" s="30">
        <f t="shared" si="136"/>
        <v>580.95775499817307</v>
      </c>
      <c r="BJ614" s="30">
        <f t="shared" si="136"/>
        <v>111.9889692811871</v>
      </c>
      <c r="BK614" s="30">
        <f t="shared" si="136"/>
        <v>0</v>
      </c>
      <c r="BL614" s="30">
        <f t="shared" si="136"/>
        <v>0</v>
      </c>
      <c r="BM614" s="30">
        <f t="shared" si="136"/>
        <v>0.30329498378739084</v>
      </c>
      <c r="BN614" s="30">
        <f t="shared" si="136"/>
        <v>2.7887487552873251</v>
      </c>
      <c r="BO614" s="30">
        <f t="shared" si="138"/>
        <v>0</v>
      </c>
      <c r="BP614" s="30">
        <f t="shared" si="138"/>
        <v>289.94413422825056</v>
      </c>
      <c r="BQ614" s="30">
        <f t="shared" si="138"/>
        <v>3166.0969424811542</v>
      </c>
      <c r="BR614" s="30">
        <f t="shared" si="138"/>
        <v>0</v>
      </c>
      <c r="BS614" s="30">
        <f t="shared" si="138"/>
        <v>0</v>
      </c>
      <c r="BT614" s="30">
        <f t="shared" si="137"/>
        <v>0</v>
      </c>
      <c r="BU614" s="30">
        <f t="shared" si="137"/>
        <v>0</v>
      </c>
      <c r="BV614" s="30">
        <f t="shared" si="137"/>
        <v>0</v>
      </c>
      <c r="BW614" s="30">
        <f t="shared" si="137"/>
        <v>0</v>
      </c>
      <c r="BX614" s="30">
        <f t="shared" si="137"/>
        <v>0</v>
      </c>
      <c r="BY614" s="30">
        <f t="shared" si="133"/>
        <v>9543.8269054112297</v>
      </c>
      <c r="DD614" s="7">
        <v>31</v>
      </c>
      <c r="DE614" s="55">
        <f ca="1"/>
        <v>0</v>
      </c>
      <c r="DF614" s="55">
        <f ca="1"/>
        <v>0</v>
      </c>
      <c r="DG614" s="55">
        <f ca="1"/>
        <v>0</v>
      </c>
      <c r="DH614" s="55">
        <f ca="1"/>
        <v>0</v>
      </c>
      <c r="DI614" s="55">
        <f ca="1"/>
        <v>102197.82856709798</v>
      </c>
      <c r="DJ614" s="55">
        <f ca="1"/>
        <v>197434.35832374432</v>
      </c>
      <c r="DK614" s="55">
        <f ca="1"/>
        <v>0</v>
      </c>
      <c r="DL614" s="55">
        <f ca="1"/>
        <v>0</v>
      </c>
      <c r="DM614" s="55">
        <f ca="1"/>
        <v>16927.991396278176</v>
      </c>
      <c r="DN614" s="55">
        <f ca="1"/>
        <v>0</v>
      </c>
      <c r="DO614" s="55">
        <f ca="1"/>
        <v>0</v>
      </c>
      <c r="DP614" s="55">
        <f ca="1"/>
        <v>6282.5811766745965</v>
      </c>
      <c r="DQ614" s="55">
        <f ca="1"/>
        <v>0</v>
      </c>
      <c r="DR614" s="55">
        <f ca="1"/>
        <v>0</v>
      </c>
      <c r="DS614" s="55">
        <f ca="1"/>
        <v>0</v>
      </c>
      <c r="DT614" s="55">
        <f ca="1"/>
        <v>197.44341187434262</v>
      </c>
      <c r="DU614" s="55">
        <f ca="1"/>
        <v>0</v>
      </c>
      <c r="DV614" s="55">
        <f ca="1"/>
        <v>0</v>
      </c>
      <c r="DW614" s="55">
        <f ca="1"/>
        <v>0</v>
      </c>
      <c r="DX614" s="55">
        <f ca="1"/>
        <v>0</v>
      </c>
      <c r="DY614" s="55">
        <f ca="1"/>
        <v>0</v>
      </c>
      <c r="DZ614" s="55">
        <f ca="1"/>
        <v>0</v>
      </c>
      <c r="EA614" s="55">
        <f ca="1"/>
        <v>0</v>
      </c>
      <c r="EB614" s="55">
        <f ca="1"/>
        <v>0</v>
      </c>
      <c r="EC614" s="55">
        <f ca="1"/>
        <v>0</v>
      </c>
      <c r="ED614" s="55">
        <f ca="1"/>
        <v>0</v>
      </c>
      <c r="EE614" s="55">
        <f t="shared" ca="1" si="134"/>
        <v>323040.20287566941</v>
      </c>
    </row>
    <row r="615" spans="50:135" x14ac:dyDescent="0.3">
      <c r="AX615" s="7">
        <v>32</v>
      </c>
      <c r="AY615" s="30">
        <f t="shared" si="136"/>
        <v>0</v>
      </c>
      <c r="AZ615" s="30">
        <f t="shared" si="136"/>
        <v>0</v>
      </c>
      <c r="BA615" s="30">
        <f t="shared" si="136"/>
        <v>0</v>
      </c>
      <c r="BB615" s="30">
        <f t="shared" si="136"/>
        <v>0</v>
      </c>
      <c r="BC615" s="30">
        <f t="shared" si="136"/>
        <v>7645.0797180332265</v>
      </c>
      <c r="BD615" s="30">
        <f t="shared" si="136"/>
        <v>15792.397100778411</v>
      </c>
      <c r="BE615" s="30">
        <f t="shared" si="136"/>
        <v>0</v>
      </c>
      <c r="BF615" s="30">
        <f t="shared" si="136"/>
        <v>5237.5824399458315</v>
      </c>
      <c r="BG615" s="30">
        <f t="shared" si="136"/>
        <v>1212.3360707898441</v>
      </c>
      <c r="BH615" s="30">
        <f t="shared" si="136"/>
        <v>0</v>
      </c>
      <c r="BI615" s="30">
        <f t="shared" si="136"/>
        <v>3220.3502682372555</v>
      </c>
      <c r="BJ615" s="30">
        <f t="shared" si="136"/>
        <v>620.77440949248921</v>
      </c>
      <c r="BK615" s="30">
        <f t="shared" si="136"/>
        <v>0</v>
      </c>
      <c r="BL615" s="30">
        <f t="shared" si="136"/>
        <v>0</v>
      </c>
      <c r="BM615" s="30">
        <f t="shared" si="136"/>
        <v>1.6819897472557188</v>
      </c>
      <c r="BN615" s="30">
        <f t="shared" si="136"/>
        <v>15.458521260295285</v>
      </c>
      <c r="BO615" s="30">
        <f t="shared" si="138"/>
        <v>0</v>
      </c>
      <c r="BP615" s="30">
        <f t="shared" si="138"/>
        <v>1607.2109590834575</v>
      </c>
      <c r="BQ615" s="30">
        <f t="shared" si="138"/>
        <v>17550.228141297419</v>
      </c>
      <c r="BR615" s="30">
        <f t="shared" si="138"/>
        <v>0</v>
      </c>
      <c r="BS615" s="30">
        <f t="shared" si="138"/>
        <v>0</v>
      </c>
      <c r="BT615" s="30">
        <f t="shared" si="137"/>
        <v>0</v>
      </c>
      <c r="BU615" s="30">
        <f t="shared" si="137"/>
        <v>0</v>
      </c>
      <c r="BV615" s="30">
        <f t="shared" si="137"/>
        <v>0</v>
      </c>
      <c r="BW615" s="30">
        <f t="shared" si="137"/>
        <v>0</v>
      </c>
      <c r="BX615" s="30">
        <f t="shared" si="137"/>
        <v>0</v>
      </c>
      <c r="BY615" s="30">
        <f t="shared" si="133"/>
        <v>52903.099618665481</v>
      </c>
      <c r="DD615" s="7">
        <v>32</v>
      </c>
      <c r="DE615" s="55">
        <f ca="1"/>
        <v>0</v>
      </c>
      <c r="DF615" s="55">
        <f ca="1"/>
        <v>0</v>
      </c>
      <c r="DG615" s="55">
        <f ca="1"/>
        <v>0</v>
      </c>
      <c r="DH615" s="55">
        <f ca="1"/>
        <v>0</v>
      </c>
      <c r="DI615" s="55">
        <f ca="1"/>
        <v>566500.40710626205</v>
      </c>
      <c r="DJ615" s="55">
        <f ca="1"/>
        <v>1094413.1190839438</v>
      </c>
      <c r="DK615" s="55">
        <f ca="1"/>
        <v>0</v>
      </c>
      <c r="DL615" s="55">
        <f ca="1"/>
        <v>0</v>
      </c>
      <c r="DM615" s="55">
        <f ca="1"/>
        <v>93834.811879133937</v>
      </c>
      <c r="DN615" s="55">
        <f ca="1"/>
        <v>0</v>
      </c>
      <c r="DO615" s="55">
        <f ca="1"/>
        <v>0</v>
      </c>
      <c r="DP615" s="55">
        <f ca="1"/>
        <v>34825.444372528647</v>
      </c>
      <c r="DQ615" s="55">
        <f ca="1"/>
        <v>0</v>
      </c>
      <c r="DR615" s="55">
        <f ca="1"/>
        <v>0</v>
      </c>
      <c r="DS615" s="55">
        <f ca="1"/>
        <v>0</v>
      </c>
      <c r="DT615" s="55">
        <f ca="1"/>
        <v>1094.4633052289062</v>
      </c>
      <c r="DU615" s="55">
        <f ca="1"/>
        <v>0</v>
      </c>
      <c r="DV615" s="55">
        <f ca="1"/>
        <v>0</v>
      </c>
      <c r="DW615" s="55">
        <f ca="1"/>
        <v>0</v>
      </c>
      <c r="DX615" s="55">
        <f ca="1"/>
        <v>0</v>
      </c>
      <c r="DY615" s="55">
        <f ca="1"/>
        <v>0</v>
      </c>
      <c r="DZ615" s="55">
        <f ca="1"/>
        <v>0</v>
      </c>
      <c r="EA615" s="55">
        <f ca="1"/>
        <v>0</v>
      </c>
      <c r="EB615" s="55">
        <f ca="1"/>
        <v>0</v>
      </c>
      <c r="EC615" s="55">
        <f ca="1"/>
        <v>0</v>
      </c>
      <c r="ED615" s="55">
        <f ca="1"/>
        <v>0</v>
      </c>
      <c r="EE615" s="55">
        <f t="shared" ca="1" si="134"/>
        <v>1790668.2457470975</v>
      </c>
    </row>
    <row r="616" spans="50:135" x14ac:dyDescent="0.3">
      <c r="AX616" s="7">
        <v>33</v>
      </c>
      <c r="AY616" s="30">
        <f t="shared" si="136"/>
        <v>0</v>
      </c>
      <c r="AZ616" s="30">
        <f t="shared" si="136"/>
        <v>0</v>
      </c>
      <c r="BA616" s="30">
        <f t="shared" si="136"/>
        <v>0</v>
      </c>
      <c r="BB616" s="30">
        <f t="shared" si="136"/>
        <v>0</v>
      </c>
      <c r="BC616" s="30">
        <f t="shared" si="136"/>
        <v>4905.8394272315918</v>
      </c>
      <c r="BD616" s="30">
        <f t="shared" si="136"/>
        <v>0</v>
      </c>
      <c r="BE616" s="30">
        <f t="shared" si="136"/>
        <v>0</v>
      </c>
      <c r="BF616" s="30">
        <f t="shared" si="136"/>
        <v>0</v>
      </c>
      <c r="BG616" s="30">
        <f t="shared" si="136"/>
        <v>0</v>
      </c>
      <c r="BH616" s="30">
        <f t="shared" si="136"/>
        <v>0</v>
      </c>
      <c r="BI616" s="30">
        <f t="shared" si="136"/>
        <v>0</v>
      </c>
      <c r="BJ616" s="30">
        <f t="shared" si="136"/>
        <v>7.7224832647007533</v>
      </c>
      <c r="BK616" s="30">
        <f t="shared" si="136"/>
        <v>0</v>
      </c>
      <c r="BL616" s="30">
        <f t="shared" si="136"/>
        <v>0</v>
      </c>
      <c r="BM616" s="30">
        <f t="shared" si="136"/>
        <v>0</v>
      </c>
      <c r="BN616" s="30">
        <f t="shared" si="136"/>
        <v>9.9197164558253554</v>
      </c>
      <c r="BO616" s="30">
        <f t="shared" si="138"/>
        <v>0</v>
      </c>
      <c r="BP616" s="30">
        <f t="shared" si="138"/>
        <v>0</v>
      </c>
      <c r="BQ616" s="30">
        <f t="shared" si="138"/>
        <v>0</v>
      </c>
      <c r="BR616" s="30">
        <f t="shared" si="138"/>
        <v>0</v>
      </c>
      <c r="BS616" s="30">
        <f t="shared" si="138"/>
        <v>0</v>
      </c>
      <c r="BT616" s="30">
        <f t="shared" si="137"/>
        <v>0</v>
      </c>
      <c r="BU616" s="30">
        <f t="shared" si="137"/>
        <v>0</v>
      </c>
      <c r="BV616" s="30">
        <f t="shared" si="137"/>
        <v>0</v>
      </c>
      <c r="BW616" s="30">
        <f t="shared" si="137"/>
        <v>0</v>
      </c>
      <c r="BX616" s="30">
        <f t="shared" si="137"/>
        <v>0</v>
      </c>
      <c r="BY616" s="30">
        <f t="shared" si="133"/>
        <v>4923.4816269521179</v>
      </c>
      <c r="DD616" s="7">
        <v>33</v>
      </c>
      <c r="DE616" s="55">
        <f ca="1"/>
        <v>0</v>
      </c>
      <c r="DF616" s="55">
        <f ca="1"/>
        <v>0</v>
      </c>
      <c r="DG616" s="55">
        <f ca="1"/>
        <v>0</v>
      </c>
      <c r="DH616" s="55">
        <f ca="1"/>
        <v>0</v>
      </c>
      <c r="DI616" s="55">
        <f ca="1"/>
        <v>363522.70155786094</v>
      </c>
      <c r="DJ616" s="55">
        <f ca="1"/>
        <v>0</v>
      </c>
      <c r="DK616" s="55">
        <f ca="1"/>
        <v>0</v>
      </c>
      <c r="DL616" s="55">
        <f ca="1"/>
        <v>0</v>
      </c>
      <c r="DM616" s="55">
        <f ca="1"/>
        <v>0</v>
      </c>
      <c r="DN616" s="55">
        <f ca="1"/>
        <v>0</v>
      </c>
      <c r="DO616" s="55">
        <f ca="1"/>
        <v>0</v>
      </c>
      <c r="DP616" s="55">
        <f ca="1"/>
        <v>433.23131114971227</v>
      </c>
      <c r="DQ616" s="55">
        <f ca="1"/>
        <v>0</v>
      </c>
      <c r="DR616" s="55">
        <f ca="1"/>
        <v>0</v>
      </c>
      <c r="DS616" s="55">
        <f ca="1"/>
        <v>0</v>
      </c>
      <c r="DT616" s="55">
        <f ca="1"/>
        <v>702.31592507243511</v>
      </c>
      <c r="DU616" s="55">
        <f ca="1"/>
        <v>0</v>
      </c>
      <c r="DV616" s="55">
        <f ca="1"/>
        <v>0</v>
      </c>
      <c r="DW616" s="55">
        <f ca="1"/>
        <v>0</v>
      </c>
      <c r="DX616" s="55">
        <f ca="1"/>
        <v>0</v>
      </c>
      <c r="DY616" s="55">
        <f ca="1"/>
        <v>0</v>
      </c>
      <c r="DZ616" s="55">
        <f ca="1"/>
        <v>0</v>
      </c>
      <c r="EA616" s="55">
        <f ca="1"/>
        <v>0</v>
      </c>
      <c r="EB616" s="55">
        <f ca="1"/>
        <v>0</v>
      </c>
      <c r="EC616" s="55">
        <f ca="1"/>
        <v>0</v>
      </c>
      <c r="ED616" s="55">
        <f ca="1"/>
        <v>0</v>
      </c>
      <c r="EE616" s="55">
        <f t="shared" ca="1" si="134"/>
        <v>364658.24879408308</v>
      </c>
    </row>
    <row r="617" spans="50:135" x14ac:dyDescent="0.3">
      <c r="AX617" s="7">
        <v>34</v>
      </c>
      <c r="AY617" s="30">
        <f t="shared" ref="AY617:BN632" si="139">W121*$M122*W177</f>
        <v>0</v>
      </c>
      <c r="AZ617" s="30">
        <f t="shared" si="139"/>
        <v>0</v>
      </c>
      <c r="BA617" s="30">
        <f t="shared" si="139"/>
        <v>0</v>
      </c>
      <c r="BB617" s="30">
        <f t="shared" si="139"/>
        <v>0</v>
      </c>
      <c r="BC617" s="30">
        <f t="shared" si="139"/>
        <v>577437.52564328245</v>
      </c>
      <c r="BD617" s="30">
        <f t="shared" si="139"/>
        <v>0</v>
      </c>
      <c r="BE617" s="30">
        <f t="shared" si="139"/>
        <v>0</v>
      </c>
      <c r="BF617" s="30">
        <f t="shared" si="139"/>
        <v>0</v>
      </c>
      <c r="BG617" s="30">
        <f t="shared" si="139"/>
        <v>0</v>
      </c>
      <c r="BH617" s="30">
        <f t="shared" si="139"/>
        <v>0</v>
      </c>
      <c r="BI617" s="30">
        <f t="shared" si="139"/>
        <v>0</v>
      </c>
      <c r="BJ617" s="30">
        <f t="shared" si="139"/>
        <v>908.96811748521918</v>
      </c>
      <c r="BK617" s="30">
        <f t="shared" si="139"/>
        <v>0</v>
      </c>
      <c r="BL617" s="30">
        <f t="shared" si="139"/>
        <v>0</v>
      </c>
      <c r="BM617" s="30">
        <f t="shared" si="139"/>
        <v>0</v>
      </c>
      <c r="BN617" s="30">
        <f t="shared" si="139"/>
        <v>1167.5915228347885</v>
      </c>
      <c r="BO617" s="30">
        <f t="shared" si="138"/>
        <v>0</v>
      </c>
      <c r="BP617" s="30">
        <f t="shared" si="138"/>
        <v>0</v>
      </c>
      <c r="BQ617" s="30">
        <f t="shared" si="138"/>
        <v>0</v>
      </c>
      <c r="BR617" s="30">
        <f t="shared" si="138"/>
        <v>0</v>
      </c>
      <c r="BS617" s="30">
        <f t="shared" si="138"/>
        <v>0</v>
      </c>
      <c r="BT617" s="30">
        <f t="shared" si="137"/>
        <v>0</v>
      </c>
      <c r="BU617" s="30">
        <f t="shared" si="137"/>
        <v>0</v>
      </c>
      <c r="BV617" s="30">
        <f t="shared" si="137"/>
        <v>0</v>
      </c>
      <c r="BW617" s="30">
        <f t="shared" si="137"/>
        <v>0</v>
      </c>
      <c r="BX617" s="30">
        <f t="shared" si="137"/>
        <v>0</v>
      </c>
      <c r="BY617" s="30">
        <f t="shared" si="133"/>
        <v>579514.08528360247</v>
      </c>
      <c r="DD617" s="7">
        <v>34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0</v>
      </c>
      <c r="DI617" s="55">
        <f ca="1"/>
        <v>42788120.650167227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50993.1113909208</v>
      </c>
      <c r="DQ617" s="55">
        <f ca="1"/>
        <v>0</v>
      </c>
      <c r="DR617" s="55">
        <f ca="1"/>
        <v>0</v>
      </c>
      <c r="DS617" s="55">
        <f ca="1"/>
        <v>0</v>
      </c>
      <c r="DT617" s="55">
        <f ca="1"/>
        <v>82665.479816703024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/>
        <v>0</v>
      </c>
      <c r="EE617" s="55">
        <f t="shared" ca="1" si="134"/>
        <v>42921779.24137485</v>
      </c>
    </row>
    <row r="618" spans="50:135" x14ac:dyDescent="0.3">
      <c r="AX618" s="7">
        <v>35</v>
      </c>
      <c r="AY618" s="30">
        <f t="shared" si="139"/>
        <v>0</v>
      </c>
      <c r="AZ618" s="30">
        <f t="shared" si="139"/>
        <v>0</v>
      </c>
      <c r="BA618" s="30">
        <f t="shared" si="139"/>
        <v>0</v>
      </c>
      <c r="BB618" s="30">
        <f t="shared" si="139"/>
        <v>0</v>
      </c>
      <c r="BC618" s="30">
        <f t="shared" si="139"/>
        <v>0</v>
      </c>
      <c r="BD618" s="30">
        <f t="shared" si="139"/>
        <v>0</v>
      </c>
      <c r="BE618" s="30">
        <f t="shared" si="139"/>
        <v>0</v>
      </c>
      <c r="BF618" s="30">
        <f t="shared" si="139"/>
        <v>1031.8474842061498</v>
      </c>
      <c r="BG618" s="30">
        <f t="shared" si="139"/>
        <v>180.76534362147714</v>
      </c>
      <c r="BH618" s="30">
        <f t="shared" si="139"/>
        <v>0</v>
      </c>
      <c r="BI618" s="30">
        <f t="shared" si="139"/>
        <v>0.44615088238400435</v>
      </c>
      <c r="BJ618" s="30">
        <f t="shared" si="139"/>
        <v>0</v>
      </c>
      <c r="BK618" s="30">
        <f t="shared" si="139"/>
        <v>0</v>
      </c>
      <c r="BL618" s="30">
        <f t="shared" si="139"/>
        <v>0</v>
      </c>
      <c r="BM618" s="30">
        <f t="shared" si="139"/>
        <v>0</v>
      </c>
      <c r="BN618" s="30">
        <f t="shared" si="139"/>
        <v>0</v>
      </c>
      <c r="BO618" s="30">
        <f t="shared" si="138"/>
        <v>0</v>
      </c>
      <c r="BP618" s="30">
        <f t="shared" si="138"/>
        <v>0</v>
      </c>
      <c r="BQ618" s="30">
        <f t="shared" si="138"/>
        <v>0</v>
      </c>
      <c r="BR618" s="30">
        <f t="shared" si="138"/>
        <v>0</v>
      </c>
      <c r="BS618" s="30">
        <f t="shared" si="138"/>
        <v>0</v>
      </c>
      <c r="BT618" s="30">
        <f t="shared" si="137"/>
        <v>0</v>
      </c>
      <c r="BU618" s="30">
        <f t="shared" si="137"/>
        <v>0</v>
      </c>
      <c r="BV618" s="30">
        <f t="shared" si="137"/>
        <v>0</v>
      </c>
      <c r="BW618" s="30">
        <f t="shared" si="137"/>
        <v>0</v>
      </c>
      <c r="BX618" s="30">
        <f t="shared" si="137"/>
        <v>0</v>
      </c>
      <c r="BY618" s="30">
        <f t="shared" si="133"/>
        <v>1213.0589787100109</v>
      </c>
      <c r="DD618" s="7">
        <v>35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0</v>
      </c>
      <c r="DI618" s="55">
        <f ca="1"/>
        <v>0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13991.237596302331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0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ca="1"/>
        <v>0</v>
      </c>
      <c r="EE618" s="55">
        <f t="shared" ca="1" si="134"/>
        <v>13991.237596302331</v>
      </c>
    </row>
    <row r="619" spans="50:135" x14ac:dyDescent="0.3">
      <c r="AX619" s="7">
        <v>36</v>
      </c>
      <c r="AY619" s="30">
        <f t="shared" si="139"/>
        <v>0</v>
      </c>
      <c r="AZ619" s="30">
        <f t="shared" si="139"/>
        <v>0</v>
      </c>
      <c r="BA619" s="30">
        <f t="shared" si="139"/>
        <v>0</v>
      </c>
      <c r="BB619" s="30">
        <f t="shared" si="139"/>
        <v>0</v>
      </c>
      <c r="BC619" s="30">
        <f t="shared" si="139"/>
        <v>0</v>
      </c>
      <c r="BD619" s="30">
        <f t="shared" si="139"/>
        <v>0</v>
      </c>
      <c r="BE619" s="30">
        <f t="shared" si="139"/>
        <v>0</v>
      </c>
      <c r="BF619" s="30">
        <f t="shared" si="139"/>
        <v>6.0634823310589763</v>
      </c>
      <c r="BG619" s="30">
        <f t="shared" si="139"/>
        <v>1.0622378643510582</v>
      </c>
      <c r="BH619" s="30">
        <f t="shared" si="139"/>
        <v>0</v>
      </c>
      <c r="BI619" s="30">
        <f t="shared" si="139"/>
        <v>2.6217321518563026E-3</v>
      </c>
      <c r="BJ619" s="30">
        <f t="shared" si="139"/>
        <v>0</v>
      </c>
      <c r="BK619" s="30">
        <f t="shared" si="139"/>
        <v>0</v>
      </c>
      <c r="BL619" s="30">
        <f t="shared" si="139"/>
        <v>0</v>
      </c>
      <c r="BM619" s="30">
        <f t="shared" si="139"/>
        <v>0</v>
      </c>
      <c r="BN619" s="30">
        <f t="shared" si="139"/>
        <v>0</v>
      </c>
      <c r="BO619" s="30">
        <f t="shared" si="138"/>
        <v>0</v>
      </c>
      <c r="BP619" s="30">
        <f t="shared" si="138"/>
        <v>0</v>
      </c>
      <c r="BQ619" s="30">
        <f t="shared" si="138"/>
        <v>0</v>
      </c>
      <c r="BR619" s="30">
        <f t="shared" si="138"/>
        <v>0</v>
      </c>
      <c r="BS619" s="30">
        <f t="shared" si="138"/>
        <v>0</v>
      </c>
      <c r="BT619" s="30">
        <f t="shared" si="137"/>
        <v>0</v>
      </c>
      <c r="BU619" s="30">
        <f t="shared" si="137"/>
        <v>0</v>
      </c>
      <c r="BV619" s="30">
        <f t="shared" si="137"/>
        <v>0</v>
      </c>
      <c r="BW619" s="30">
        <f t="shared" si="137"/>
        <v>0</v>
      </c>
      <c r="BX619" s="30">
        <f t="shared" si="137"/>
        <v>0</v>
      </c>
      <c r="BY619" s="30">
        <f t="shared" si="133"/>
        <v>7.1283419275618902</v>
      </c>
      <c r="DD619" s="7">
        <v>36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0</v>
      </c>
      <c r="DI619" s="55">
        <f ca="1"/>
        <v>0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82.217210700771901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0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ca="1"/>
        <v>0</v>
      </c>
      <c r="EE619" s="55">
        <f t="shared" ca="1" si="134"/>
        <v>82.217210700771901</v>
      </c>
    </row>
    <row r="620" spans="50:135" x14ac:dyDescent="0.3">
      <c r="AX620" s="7">
        <v>37</v>
      </c>
      <c r="AY620" s="30">
        <f t="shared" si="139"/>
        <v>0</v>
      </c>
      <c r="AZ620" s="30">
        <f t="shared" si="139"/>
        <v>0</v>
      </c>
      <c r="BA620" s="30">
        <f t="shared" si="139"/>
        <v>0</v>
      </c>
      <c r="BB620" s="30">
        <f t="shared" si="139"/>
        <v>0</v>
      </c>
      <c r="BC620" s="30">
        <f t="shared" si="139"/>
        <v>0</v>
      </c>
      <c r="BD620" s="30">
        <f t="shared" si="139"/>
        <v>0</v>
      </c>
      <c r="BE620" s="30">
        <f t="shared" si="139"/>
        <v>39653.2582469259</v>
      </c>
      <c r="BF620" s="30">
        <f t="shared" si="139"/>
        <v>0</v>
      </c>
      <c r="BG620" s="30">
        <f t="shared" si="139"/>
        <v>0</v>
      </c>
      <c r="BH620" s="30">
        <f t="shared" si="139"/>
        <v>0</v>
      </c>
      <c r="BI620" s="30">
        <f t="shared" si="139"/>
        <v>0</v>
      </c>
      <c r="BJ620" s="30">
        <f t="shared" si="139"/>
        <v>0</v>
      </c>
      <c r="BK620" s="30">
        <f t="shared" si="139"/>
        <v>0</v>
      </c>
      <c r="BL620" s="30">
        <f t="shared" si="139"/>
        <v>0</v>
      </c>
      <c r="BM620" s="30">
        <f t="shared" si="139"/>
        <v>0</v>
      </c>
      <c r="BN620" s="30">
        <f t="shared" si="139"/>
        <v>0</v>
      </c>
      <c r="BO620" s="30">
        <f t="shared" si="138"/>
        <v>0</v>
      </c>
      <c r="BP620" s="30">
        <f t="shared" si="138"/>
        <v>0</v>
      </c>
      <c r="BQ620" s="30">
        <f t="shared" si="138"/>
        <v>0</v>
      </c>
      <c r="BR620" s="30">
        <f t="shared" si="138"/>
        <v>0</v>
      </c>
      <c r="BS620" s="30">
        <f t="shared" si="138"/>
        <v>0</v>
      </c>
      <c r="BT620" s="30">
        <f t="shared" si="137"/>
        <v>0</v>
      </c>
      <c r="BU620" s="30">
        <f t="shared" si="137"/>
        <v>0</v>
      </c>
      <c r="BV620" s="30">
        <f t="shared" si="137"/>
        <v>0</v>
      </c>
      <c r="BW620" s="30">
        <f t="shared" si="137"/>
        <v>0</v>
      </c>
      <c r="BX620" s="30">
        <f t="shared" si="137"/>
        <v>0</v>
      </c>
      <c r="BY620" s="30">
        <f t="shared" si="133"/>
        <v>39653.2582469259</v>
      </c>
      <c r="DD620" s="7">
        <v>37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0</v>
      </c>
      <c r="DI620" s="55">
        <f ca="1"/>
        <v>0</v>
      </c>
      <c r="DJ620" s="55">
        <f ca="1"/>
        <v>0</v>
      </c>
      <c r="DK620" s="55">
        <f ca="1"/>
        <v>2835207.9646552019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0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ca="1"/>
        <v>0</v>
      </c>
      <c r="EE620" s="55">
        <f t="shared" ca="1" si="134"/>
        <v>2835207.9646552019</v>
      </c>
    </row>
    <row r="621" spans="50:135" x14ac:dyDescent="0.3">
      <c r="AX621" s="7">
        <v>38</v>
      </c>
      <c r="AY621" s="30">
        <f t="shared" si="139"/>
        <v>0</v>
      </c>
      <c r="AZ621" s="30">
        <f t="shared" si="139"/>
        <v>0</v>
      </c>
      <c r="BA621" s="30">
        <f t="shared" si="139"/>
        <v>0</v>
      </c>
      <c r="BB621" s="30">
        <f t="shared" si="139"/>
        <v>0</v>
      </c>
      <c r="BC621" s="30">
        <f t="shared" si="139"/>
        <v>16106.365496510627</v>
      </c>
      <c r="BD621" s="30">
        <f t="shared" si="139"/>
        <v>0</v>
      </c>
      <c r="BE621" s="30">
        <f t="shared" si="139"/>
        <v>0</v>
      </c>
      <c r="BF621" s="30">
        <f t="shared" si="139"/>
        <v>56.884323353563744</v>
      </c>
      <c r="BG621" s="30">
        <f t="shared" si="139"/>
        <v>13.166936818281947</v>
      </c>
      <c r="BH621" s="30">
        <f t="shared" si="139"/>
        <v>0</v>
      </c>
      <c r="BI621" s="30">
        <f t="shared" si="139"/>
        <v>34.975572812106456</v>
      </c>
      <c r="BJ621" s="30">
        <f t="shared" si="139"/>
        <v>37.928852099108944</v>
      </c>
      <c r="BK621" s="30">
        <f t="shared" si="139"/>
        <v>0</v>
      </c>
      <c r="BL621" s="30">
        <f t="shared" si="139"/>
        <v>0</v>
      </c>
      <c r="BM621" s="30">
        <f t="shared" si="139"/>
        <v>0</v>
      </c>
      <c r="BN621" s="30">
        <f t="shared" si="139"/>
        <v>32.567429332113292</v>
      </c>
      <c r="BO621" s="30">
        <f t="shared" si="138"/>
        <v>0</v>
      </c>
      <c r="BP621" s="30">
        <f t="shared" si="138"/>
        <v>0</v>
      </c>
      <c r="BQ621" s="30">
        <f t="shared" si="138"/>
        <v>1072.305812496109</v>
      </c>
      <c r="BR621" s="30">
        <f t="shared" si="138"/>
        <v>0</v>
      </c>
      <c r="BS621" s="30">
        <f t="shared" si="138"/>
        <v>0</v>
      </c>
      <c r="BT621" s="30">
        <f t="shared" si="137"/>
        <v>0</v>
      </c>
      <c r="BU621" s="30">
        <f t="shared" si="137"/>
        <v>0</v>
      </c>
      <c r="BV621" s="30">
        <f t="shared" si="137"/>
        <v>0</v>
      </c>
      <c r="BW621" s="30">
        <f t="shared" si="137"/>
        <v>0</v>
      </c>
      <c r="BX621" s="30">
        <f t="shared" si="137"/>
        <v>0</v>
      </c>
      <c r="BY621" s="30">
        <f t="shared" si="133"/>
        <v>17354.194423421912</v>
      </c>
      <c r="DD621" s="7">
        <v>38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0</v>
      </c>
      <c r="DI621" s="55">
        <f ca="1"/>
        <v>1193481.6832914373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1019.1209097350228</v>
      </c>
      <c r="DN621" s="55">
        <f ca="1"/>
        <v>0</v>
      </c>
      <c r="DO621" s="55">
        <f ca="1"/>
        <v>0</v>
      </c>
      <c r="DP621" s="55">
        <f ca="1"/>
        <v>2127.808602760012</v>
      </c>
      <c r="DQ621" s="55">
        <f ca="1"/>
        <v>0</v>
      </c>
      <c r="DR621" s="55">
        <f ca="1"/>
        <v>0</v>
      </c>
      <c r="DS621" s="55">
        <f ca="1"/>
        <v>0</v>
      </c>
      <c r="DT621" s="55">
        <f ca="1"/>
        <v>2305.7739967136208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ca="1"/>
        <v>0</v>
      </c>
      <c r="EE621" s="55">
        <f t="shared" ca="1" si="134"/>
        <v>1198934.3868006461</v>
      </c>
    </row>
    <row r="622" spans="50:135" x14ac:dyDescent="0.3">
      <c r="AX622" s="7">
        <v>39</v>
      </c>
      <c r="AY622" s="30">
        <f t="shared" si="139"/>
        <v>0</v>
      </c>
      <c r="AZ622" s="30">
        <f t="shared" si="139"/>
        <v>0</v>
      </c>
      <c r="BA622" s="30">
        <f t="shared" si="139"/>
        <v>0</v>
      </c>
      <c r="BB622" s="30">
        <f t="shared" si="139"/>
        <v>0</v>
      </c>
      <c r="BC622" s="30">
        <f t="shared" si="139"/>
        <v>48.216669083017031</v>
      </c>
      <c r="BD622" s="30">
        <f t="shared" si="139"/>
        <v>99.60089537706483</v>
      </c>
      <c r="BE622" s="30">
        <f t="shared" si="139"/>
        <v>0</v>
      </c>
      <c r="BF622" s="30">
        <f t="shared" si="139"/>
        <v>41.724742198277099</v>
      </c>
      <c r="BG622" s="30">
        <f t="shared" si="139"/>
        <v>9.6579692241155772</v>
      </c>
      <c r="BH622" s="30">
        <f t="shared" si="139"/>
        <v>0</v>
      </c>
      <c r="BI622" s="30">
        <f t="shared" si="139"/>
        <v>25.654638619939146</v>
      </c>
      <c r="BJ622" s="30">
        <f t="shared" si="139"/>
        <v>4.1734218209229894</v>
      </c>
      <c r="BK622" s="30">
        <f t="shared" si="139"/>
        <v>0</v>
      </c>
      <c r="BL622" s="30">
        <f t="shared" si="139"/>
        <v>0</v>
      </c>
      <c r="BM622" s="30">
        <f t="shared" si="139"/>
        <v>1.0596524480065546E-2</v>
      </c>
      <c r="BN622" s="30">
        <f t="shared" si="139"/>
        <v>9.7495176885819962E-2</v>
      </c>
      <c r="BO622" s="30">
        <f t="shared" si="138"/>
        <v>0</v>
      </c>
      <c r="BP622" s="30">
        <f t="shared" si="138"/>
        <v>12.739185256439351</v>
      </c>
      <c r="BQ622" s="30">
        <f t="shared" si="138"/>
        <v>117.98892475764853</v>
      </c>
      <c r="BR622" s="30">
        <f t="shared" si="138"/>
        <v>0</v>
      </c>
      <c r="BS622" s="30">
        <f t="shared" si="138"/>
        <v>0</v>
      </c>
      <c r="BT622" s="30">
        <f t="shared" si="138"/>
        <v>0</v>
      </c>
      <c r="BU622" s="30">
        <f t="shared" si="138"/>
        <v>0</v>
      </c>
      <c r="BV622" s="30">
        <f t="shared" si="138"/>
        <v>0</v>
      </c>
      <c r="BW622" s="30">
        <f t="shared" si="138"/>
        <v>0</v>
      </c>
      <c r="BX622" s="30">
        <f t="shared" si="138"/>
        <v>0</v>
      </c>
      <c r="BY622" s="30">
        <f t="shared" si="133"/>
        <v>359.86453803879044</v>
      </c>
      <c r="DD622" s="7">
        <v>39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0</v>
      </c>
      <c r="DI622" s="55">
        <f ca="1"/>
        <v>3572.8551790515617</v>
      </c>
      <c r="DJ622" s="55">
        <f ca="1"/>
        <v>6902.3420496305926</v>
      </c>
      <c r="DK622" s="55">
        <f ca="1"/>
        <v>0</v>
      </c>
      <c r="DL622" s="55">
        <f ca="1"/>
        <v>0</v>
      </c>
      <c r="DM622" s="55">
        <f ca="1"/>
        <v>747.52681794654575</v>
      </c>
      <c r="DN622" s="55">
        <f ca="1"/>
        <v>0</v>
      </c>
      <c r="DO622" s="55">
        <f ca="1"/>
        <v>0</v>
      </c>
      <c r="DP622" s="55">
        <f ca="1"/>
        <v>234.12896415377972</v>
      </c>
      <c r="DQ622" s="55">
        <f ca="1"/>
        <v>0</v>
      </c>
      <c r="DR622" s="55">
        <f ca="1"/>
        <v>0</v>
      </c>
      <c r="DS622" s="55">
        <f ca="1"/>
        <v>0</v>
      </c>
      <c r="DT622" s="55">
        <f ca="1"/>
        <v>6.9026585235160534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ca="1"/>
        <v>0</v>
      </c>
      <c r="EE622" s="55">
        <f t="shared" ca="1" si="134"/>
        <v>11463.755669305998</v>
      </c>
    </row>
    <row r="623" spans="50:135" x14ac:dyDescent="0.3">
      <c r="AX623" s="7">
        <v>40</v>
      </c>
      <c r="AY623" s="30">
        <f t="shared" si="139"/>
        <v>0</v>
      </c>
      <c r="AZ623" s="30">
        <f t="shared" si="139"/>
        <v>0</v>
      </c>
      <c r="BA623" s="30">
        <f t="shared" si="139"/>
        <v>0</v>
      </c>
      <c r="BB623" s="30">
        <f t="shared" si="139"/>
        <v>0</v>
      </c>
      <c r="BC623" s="30">
        <f t="shared" si="139"/>
        <v>209.76182262002141</v>
      </c>
      <c r="BD623" s="30">
        <f t="shared" si="139"/>
        <v>433.30378759387287</v>
      </c>
      <c r="BE623" s="30">
        <f t="shared" si="139"/>
        <v>0</v>
      </c>
      <c r="BF623" s="30">
        <f t="shared" si="139"/>
        <v>181.51934042954053</v>
      </c>
      <c r="BG623" s="30">
        <f t="shared" si="139"/>
        <v>42.016034392879412</v>
      </c>
      <c r="BH623" s="30">
        <f t="shared" si="139"/>
        <v>0</v>
      </c>
      <c r="BI623" s="30">
        <f t="shared" si="139"/>
        <v>111.60795334997002</v>
      </c>
      <c r="BJ623" s="30">
        <f t="shared" si="139"/>
        <v>18.156056490796562</v>
      </c>
      <c r="BK623" s="30">
        <f t="shared" si="139"/>
        <v>0</v>
      </c>
      <c r="BL623" s="30">
        <f t="shared" si="139"/>
        <v>0</v>
      </c>
      <c r="BM623" s="30">
        <f t="shared" si="139"/>
        <v>4.6066735953137865E-2</v>
      </c>
      <c r="BN623" s="30">
        <f t="shared" si="139"/>
        <v>0.42340749956928192</v>
      </c>
      <c r="BO623" s="30">
        <f t="shared" ref="BO623:BX635" si="140">AM127*$M128*AM183</f>
        <v>0</v>
      </c>
      <c r="BP623" s="30">
        <f t="shared" si="140"/>
        <v>55.420558235438548</v>
      </c>
      <c r="BQ623" s="30">
        <f t="shared" si="140"/>
        <v>513.29908025169016</v>
      </c>
      <c r="BR623" s="30">
        <f t="shared" si="140"/>
        <v>0</v>
      </c>
      <c r="BS623" s="30">
        <f t="shared" si="140"/>
        <v>0</v>
      </c>
      <c r="BT623" s="30">
        <f t="shared" si="140"/>
        <v>0</v>
      </c>
      <c r="BU623" s="30">
        <f t="shared" si="140"/>
        <v>0</v>
      </c>
      <c r="BV623" s="30">
        <f t="shared" si="140"/>
        <v>0</v>
      </c>
      <c r="BW623" s="30">
        <f t="shared" si="140"/>
        <v>0</v>
      </c>
      <c r="BX623" s="30">
        <f t="shared" si="140"/>
        <v>0</v>
      </c>
      <c r="BY623" s="30">
        <f t="shared" si="133"/>
        <v>1565.5541075997319</v>
      </c>
      <c r="DD623" s="7">
        <v>40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0</v>
      </c>
      <c r="DI623" s="55">
        <f ca="1"/>
        <v>15543.351056143585</v>
      </c>
      <c r="DJ623" s="55">
        <f ca="1"/>
        <v>30027.95248025539</v>
      </c>
      <c r="DK623" s="55">
        <f ca="1"/>
        <v>0</v>
      </c>
      <c r="DL623" s="55">
        <f ca="1"/>
        <v>0</v>
      </c>
      <c r="DM623" s="55">
        <f ca="1"/>
        <v>3252.0410620088669</v>
      </c>
      <c r="DN623" s="55">
        <f ca="1"/>
        <v>0</v>
      </c>
      <c r="DO623" s="55">
        <f ca="1"/>
        <v>0</v>
      </c>
      <c r="DP623" s="55">
        <f ca="1"/>
        <v>1018.5547691336872</v>
      </c>
      <c r="DQ623" s="55">
        <f ca="1"/>
        <v>0</v>
      </c>
      <c r="DR623" s="55">
        <f ca="1"/>
        <v>0</v>
      </c>
      <c r="DS623" s="55">
        <f ca="1"/>
        <v>0</v>
      </c>
      <c r="DT623" s="55">
        <f ca="1"/>
        <v>29.97725096950516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ca="1"/>
        <v>0</v>
      </c>
      <c r="EE623" s="55">
        <f t="shared" ca="1" si="134"/>
        <v>49871.876618511036</v>
      </c>
    </row>
    <row r="624" spans="50:135" x14ac:dyDescent="0.3">
      <c r="AX624" s="7">
        <v>41</v>
      </c>
      <c r="AY624" s="30">
        <f t="shared" si="139"/>
        <v>0</v>
      </c>
      <c r="AZ624" s="30">
        <f t="shared" si="139"/>
        <v>0</v>
      </c>
      <c r="BA624" s="30">
        <f t="shared" si="139"/>
        <v>0</v>
      </c>
      <c r="BB624" s="30">
        <f t="shared" si="139"/>
        <v>0</v>
      </c>
      <c r="BC624" s="30">
        <f t="shared" si="139"/>
        <v>1833.3956406916993</v>
      </c>
      <c r="BD624" s="30">
        <f t="shared" si="139"/>
        <v>0</v>
      </c>
      <c r="BE624" s="30">
        <f t="shared" si="139"/>
        <v>0</v>
      </c>
      <c r="BF624" s="30">
        <f t="shared" si="139"/>
        <v>85.758970656175393</v>
      </c>
      <c r="BG624" s="30">
        <f t="shared" si="139"/>
        <v>19.850512090267209</v>
      </c>
      <c r="BH624" s="30">
        <f t="shared" si="139"/>
        <v>0</v>
      </c>
      <c r="BI624" s="30">
        <f t="shared" si="139"/>
        <v>52.729274874582927</v>
      </c>
      <c r="BJ624" s="30">
        <f t="shared" si="139"/>
        <v>24.303492427610191</v>
      </c>
      <c r="BK624" s="30">
        <f t="shared" si="139"/>
        <v>0</v>
      </c>
      <c r="BL624" s="30">
        <f t="shared" si="139"/>
        <v>0</v>
      </c>
      <c r="BM624" s="30">
        <f t="shared" si="139"/>
        <v>0</v>
      </c>
      <c r="BN624" s="30">
        <f t="shared" si="139"/>
        <v>3.7071667701789583</v>
      </c>
      <c r="BO624" s="30">
        <f t="shared" si="140"/>
        <v>0</v>
      </c>
      <c r="BP624" s="30">
        <f t="shared" si="140"/>
        <v>0</v>
      </c>
      <c r="BQ624" s="30">
        <f t="shared" si="140"/>
        <v>687.09635957593696</v>
      </c>
      <c r="BR624" s="30">
        <f t="shared" si="140"/>
        <v>0</v>
      </c>
      <c r="BS624" s="30">
        <f t="shared" si="140"/>
        <v>0</v>
      </c>
      <c r="BT624" s="30">
        <f t="shared" si="140"/>
        <v>0</v>
      </c>
      <c r="BU624" s="30">
        <f t="shared" si="140"/>
        <v>0</v>
      </c>
      <c r="BV624" s="30">
        <f t="shared" si="140"/>
        <v>0</v>
      </c>
      <c r="BW624" s="30">
        <f t="shared" si="140"/>
        <v>0</v>
      </c>
      <c r="BX624" s="30">
        <f t="shared" si="140"/>
        <v>0</v>
      </c>
      <c r="BY624" s="30">
        <f t="shared" si="133"/>
        <v>2706.8414170864507</v>
      </c>
      <c r="DD624" s="7">
        <v>41</v>
      </c>
      <c r="DE624" s="55">
        <f ca="1"/>
        <v>0</v>
      </c>
      <c r="DF624" s="55">
        <f ca="1"/>
        <v>0</v>
      </c>
      <c r="DG624" s="55">
        <f ca="1"/>
        <v>0</v>
      </c>
      <c r="DH624" s="55">
        <f ca="1"/>
        <v>0</v>
      </c>
      <c r="DI624" s="55">
        <f ca="1"/>
        <v>135854.6169752549</v>
      </c>
      <c r="DJ624" s="55">
        <f ca="1"/>
        <v>0</v>
      </c>
      <c r="DK624" s="55">
        <f ca="1"/>
        <v>0</v>
      </c>
      <c r="DL624" s="55">
        <f ca="1"/>
        <v>0</v>
      </c>
      <c r="DM624" s="55">
        <f ca="1"/>
        <v>1536.4296357866822</v>
      </c>
      <c r="DN624" s="55">
        <f ca="1"/>
        <v>0</v>
      </c>
      <c r="DO624" s="55">
        <f ca="1"/>
        <v>0</v>
      </c>
      <c r="DP624" s="55">
        <f ca="1"/>
        <v>1363.4259251889318</v>
      </c>
      <c r="DQ624" s="55">
        <f ca="1"/>
        <v>0</v>
      </c>
      <c r="DR624" s="55">
        <f ca="1"/>
        <v>0</v>
      </c>
      <c r="DS624" s="55">
        <f ca="1"/>
        <v>0</v>
      </c>
      <c r="DT624" s="55">
        <f ca="1"/>
        <v>262.46740732867022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ca="1"/>
        <v>0</v>
      </c>
      <c r="EE624" s="55">
        <f t="shared" ca="1" si="134"/>
        <v>139016.93994355918</v>
      </c>
    </row>
    <row r="625" spans="50:135" x14ac:dyDescent="0.3">
      <c r="AX625" s="7">
        <v>42</v>
      </c>
      <c r="AY625" s="30">
        <f t="shared" si="139"/>
        <v>0</v>
      </c>
      <c r="AZ625" s="30">
        <f t="shared" si="139"/>
        <v>0</v>
      </c>
      <c r="BA625" s="30">
        <f t="shared" si="139"/>
        <v>0</v>
      </c>
      <c r="BB625" s="30">
        <f t="shared" si="139"/>
        <v>0</v>
      </c>
      <c r="BC625" s="30">
        <f t="shared" si="139"/>
        <v>934.61115014679467</v>
      </c>
      <c r="BD625" s="30">
        <f t="shared" si="139"/>
        <v>0</v>
      </c>
      <c r="BE625" s="30">
        <f t="shared" si="139"/>
        <v>0</v>
      </c>
      <c r="BF625" s="30">
        <f t="shared" si="139"/>
        <v>43.717399807582694</v>
      </c>
      <c r="BG625" s="30">
        <f t="shared" si="139"/>
        <v>10.119206963641485</v>
      </c>
      <c r="BH625" s="30">
        <f t="shared" si="139"/>
        <v>0</v>
      </c>
      <c r="BI625" s="30">
        <f t="shared" si="139"/>
        <v>26.879832778806762</v>
      </c>
      <c r="BJ625" s="30">
        <f t="shared" si="139"/>
        <v>12.389205316579744</v>
      </c>
      <c r="BK625" s="30">
        <f t="shared" si="139"/>
        <v>0</v>
      </c>
      <c r="BL625" s="30">
        <f t="shared" si="139"/>
        <v>0</v>
      </c>
      <c r="BM625" s="30">
        <f t="shared" si="139"/>
        <v>0</v>
      </c>
      <c r="BN625" s="30">
        <f t="shared" si="139"/>
        <v>1.889804536114551</v>
      </c>
      <c r="BO625" s="30">
        <f t="shared" si="140"/>
        <v>0</v>
      </c>
      <c r="BP625" s="30">
        <f t="shared" si="140"/>
        <v>0</v>
      </c>
      <c r="BQ625" s="30">
        <f t="shared" si="140"/>
        <v>350.26150637015292</v>
      </c>
      <c r="BR625" s="30">
        <f t="shared" si="140"/>
        <v>0</v>
      </c>
      <c r="BS625" s="30">
        <f t="shared" si="140"/>
        <v>0</v>
      </c>
      <c r="BT625" s="30">
        <f t="shared" si="140"/>
        <v>0</v>
      </c>
      <c r="BU625" s="30">
        <f t="shared" si="140"/>
        <v>0</v>
      </c>
      <c r="BV625" s="30">
        <f t="shared" si="140"/>
        <v>0</v>
      </c>
      <c r="BW625" s="30">
        <f t="shared" si="140"/>
        <v>0</v>
      </c>
      <c r="BX625" s="30">
        <f t="shared" si="140"/>
        <v>0</v>
      </c>
      <c r="BY625" s="30">
        <f t="shared" si="133"/>
        <v>1379.8681059196729</v>
      </c>
      <c r="DD625" s="7">
        <v>42</v>
      </c>
      <c r="DE625" s="55">
        <f ca="1"/>
        <v>0</v>
      </c>
      <c r="DF625" s="55">
        <f ca="1"/>
        <v>0</v>
      </c>
      <c r="DG625" s="55">
        <f ca="1"/>
        <v>0</v>
      </c>
      <c r="DH625" s="55">
        <f ca="1"/>
        <v>0</v>
      </c>
      <c r="DI625" s="55">
        <f ca="1"/>
        <v>69254.686225877478</v>
      </c>
      <c r="DJ625" s="55">
        <f ca="1"/>
        <v>0</v>
      </c>
      <c r="DK625" s="55">
        <f ca="1"/>
        <v>0</v>
      </c>
      <c r="DL625" s="55">
        <f ca="1"/>
        <v>0</v>
      </c>
      <c r="DM625" s="55">
        <f ca="1"/>
        <v>783.22661898585102</v>
      </c>
      <c r="DN625" s="55">
        <f ca="1"/>
        <v>0</v>
      </c>
      <c r="DO625" s="55">
        <f ca="1"/>
        <v>0</v>
      </c>
      <c r="DP625" s="55">
        <f ca="1"/>
        <v>695.03441826012363</v>
      </c>
      <c r="DQ625" s="55">
        <f ca="1"/>
        <v>0</v>
      </c>
      <c r="DR625" s="55">
        <f ca="1"/>
        <v>0</v>
      </c>
      <c r="DS625" s="55">
        <f ca="1"/>
        <v>0</v>
      </c>
      <c r="DT625" s="55">
        <f ca="1"/>
        <v>133.7981611569102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ca="1"/>
        <v>0</v>
      </c>
      <c r="EE625" s="55">
        <f t="shared" ca="1" si="134"/>
        <v>70866.745424280365</v>
      </c>
    </row>
    <row r="626" spans="50:135" x14ac:dyDescent="0.3">
      <c r="AX626" s="7">
        <v>43</v>
      </c>
      <c r="AY626" s="30">
        <f t="shared" si="139"/>
        <v>0</v>
      </c>
      <c r="AZ626" s="30">
        <f t="shared" si="139"/>
        <v>0</v>
      </c>
      <c r="BA626" s="30">
        <f t="shared" si="139"/>
        <v>0</v>
      </c>
      <c r="BB626" s="30">
        <f t="shared" si="139"/>
        <v>0</v>
      </c>
      <c r="BC626" s="30">
        <f t="shared" si="139"/>
        <v>97.799403351480905</v>
      </c>
      <c r="BD626" s="30">
        <f t="shared" si="139"/>
        <v>0</v>
      </c>
      <c r="BE626" s="30">
        <f t="shared" si="139"/>
        <v>0</v>
      </c>
      <c r="BF626" s="30">
        <f t="shared" si="139"/>
        <v>4.574667889279227</v>
      </c>
      <c r="BG626" s="30">
        <f t="shared" si="139"/>
        <v>1.0588921436510776</v>
      </c>
      <c r="BH626" s="30">
        <f t="shared" si="139"/>
        <v>0</v>
      </c>
      <c r="BI626" s="30">
        <f t="shared" si="139"/>
        <v>2.812754383061904</v>
      </c>
      <c r="BJ626" s="30">
        <f t="shared" si="139"/>
        <v>1.2964288821327392</v>
      </c>
      <c r="BK626" s="30">
        <f t="shared" si="139"/>
        <v>0</v>
      </c>
      <c r="BL626" s="30">
        <f t="shared" si="139"/>
        <v>0</v>
      </c>
      <c r="BM626" s="30">
        <f t="shared" si="139"/>
        <v>0</v>
      </c>
      <c r="BN626" s="30">
        <f t="shared" si="139"/>
        <v>0.1977525683722039</v>
      </c>
      <c r="BO626" s="30">
        <f t="shared" si="140"/>
        <v>0</v>
      </c>
      <c r="BP626" s="30">
        <f t="shared" si="140"/>
        <v>0</v>
      </c>
      <c r="BQ626" s="30">
        <f t="shared" si="140"/>
        <v>36.65199837786939</v>
      </c>
      <c r="BR626" s="30">
        <f t="shared" si="140"/>
        <v>0</v>
      </c>
      <c r="BS626" s="30">
        <f t="shared" si="140"/>
        <v>0</v>
      </c>
      <c r="BT626" s="30">
        <f t="shared" si="140"/>
        <v>0</v>
      </c>
      <c r="BU626" s="30">
        <f t="shared" si="140"/>
        <v>0</v>
      </c>
      <c r="BV626" s="30">
        <f t="shared" si="140"/>
        <v>0</v>
      </c>
      <c r="BW626" s="30">
        <f t="shared" si="140"/>
        <v>0</v>
      </c>
      <c r="BX626" s="30">
        <f t="shared" si="140"/>
        <v>0</v>
      </c>
      <c r="BY626" s="30">
        <f t="shared" si="133"/>
        <v>144.39189759584747</v>
      </c>
      <c r="DD626" s="7">
        <v>43</v>
      </c>
      <c r="DE626" s="55">
        <f ca="1"/>
        <v>0</v>
      </c>
      <c r="DF626" s="55">
        <f ca="1"/>
        <v>0</v>
      </c>
      <c r="DG626" s="55">
        <f ca="1"/>
        <v>0</v>
      </c>
      <c r="DH626" s="55">
        <f ca="1"/>
        <v>0</v>
      </c>
      <c r="DI626" s="55">
        <f ca="1"/>
        <v>7246.9357883447346</v>
      </c>
      <c r="DJ626" s="55">
        <f ca="1"/>
        <v>0</v>
      </c>
      <c r="DK626" s="55">
        <f ca="1"/>
        <v>0</v>
      </c>
      <c r="DL626" s="55">
        <f ca="1"/>
        <v>0</v>
      </c>
      <c r="DM626" s="55">
        <f ca="1"/>
        <v>81.958251918593419</v>
      </c>
      <c r="DN626" s="55">
        <f ca="1"/>
        <v>0</v>
      </c>
      <c r="DO626" s="55">
        <f ca="1"/>
        <v>0</v>
      </c>
      <c r="DP626" s="55">
        <f ca="1"/>
        <v>72.729660287646666</v>
      </c>
      <c r="DQ626" s="55">
        <f ca="1"/>
        <v>0</v>
      </c>
      <c r="DR626" s="55">
        <f ca="1"/>
        <v>0</v>
      </c>
      <c r="DS626" s="55">
        <f ca="1"/>
        <v>0</v>
      </c>
      <c r="DT626" s="55">
        <f ca="1"/>
        <v>14.000881840752035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ca="1"/>
        <v>0</v>
      </c>
      <c r="EE626" s="55">
        <f t="shared" ca="1" si="134"/>
        <v>7415.624582391727</v>
      </c>
    </row>
    <row r="627" spans="50:135" x14ac:dyDescent="0.3">
      <c r="AX627" s="7">
        <v>44</v>
      </c>
      <c r="AY627" s="30">
        <f t="shared" si="139"/>
        <v>0</v>
      </c>
      <c r="AZ627" s="30">
        <f t="shared" si="139"/>
        <v>0</v>
      </c>
      <c r="BA627" s="30">
        <f t="shared" si="139"/>
        <v>0</v>
      </c>
      <c r="BB627" s="30">
        <f t="shared" si="139"/>
        <v>0</v>
      </c>
      <c r="BC627" s="30">
        <f t="shared" si="139"/>
        <v>155.87633481183815</v>
      </c>
      <c r="BD627" s="30">
        <f t="shared" si="139"/>
        <v>0</v>
      </c>
      <c r="BE627" s="30">
        <f t="shared" si="139"/>
        <v>0</v>
      </c>
      <c r="BF627" s="30">
        <f t="shared" si="139"/>
        <v>7.2912762146962873</v>
      </c>
      <c r="BG627" s="30">
        <f t="shared" si="139"/>
        <v>1.687701770116647</v>
      </c>
      <c r="BH627" s="30">
        <f t="shared" si="139"/>
        <v>0</v>
      </c>
      <c r="BI627" s="30">
        <f t="shared" si="139"/>
        <v>4.4830727892663669</v>
      </c>
      <c r="BJ627" s="30">
        <f t="shared" si="139"/>
        <v>2.0662966801608715</v>
      </c>
      <c r="BK627" s="30">
        <f t="shared" si="139"/>
        <v>0</v>
      </c>
      <c r="BL627" s="30">
        <f t="shared" si="139"/>
        <v>0</v>
      </c>
      <c r="BM627" s="30">
        <f t="shared" si="139"/>
        <v>0</v>
      </c>
      <c r="BN627" s="30">
        <f t="shared" si="139"/>
        <v>0.31562957574577122</v>
      </c>
      <c r="BO627" s="30">
        <f t="shared" si="140"/>
        <v>0</v>
      </c>
      <c r="BP627" s="30">
        <f t="shared" si="140"/>
        <v>0</v>
      </c>
      <c r="BQ627" s="30">
        <f t="shared" si="140"/>
        <v>58.417321307414333</v>
      </c>
      <c r="BR627" s="30">
        <f t="shared" si="140"/>
        <v>0</v>
      </c>
      <c r="BS627" s="30">
        <f t="shared" si="140"/>
        <v>0</v>
      </c>
      <c r="BT627" s="30">
        <f t="shared" si="140"/>
        <v>0</v>
      </c>
      <c r="BU627" s="30">
        <f t="shared" si="140"/>
        <v>0</v>
      </c>
      <c r="BV627" s="30">
        <f t="shared" si="140"/>
        <v>0</v>
      </c>
      <c r="BW627" s="30">
        <f t="shared" si="140"/>
        <v>0</v>
      </c>
      <c r="BX627" s="30">
        <f t="shared" si="140"/>
        <v>0</v>
      </c>
      <c r="BY627" s="30">
        <f t="shared" si="133"/>
        <v>230.13763314923844</v>
      </c>
      <c r="DD627" s="7">
        <v>44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0</v>
      </c>
      <c r="DI627" s="55">
        <f ca="1"/>
        <v>11550.436409557205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130.62811700702849</v>
      </c>
      <c r="DN627" s="55">
        <f ca="1"/>
        <v>0</v>
      </c>
      <c r="DO627" s="55">
        <f ca="1"/>
        <v>0</v>
      </c>
      <c r="DP627" s="55">
        <f ca="1"/>
        <v>115.9192437570249</v>
      </c>
      <c r="DQ627" s="55">
        <f ca="1"/>
        <v>0</v>
      </c>
      <c r="DR627" s="55">
        <f ca="1"/>
        <v>0</v>
      </c>
      <c r="DS627" s="55">
        <f ca="1"/>
        <v>0</v>
      </c>
      <c r="DT627" s="55">
        <f ca="1"/>
        <v>22.346573962800601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ca="1"/>
        <v>0</v>
      </c>
      <c r="EE627" s="55">
        <f t="shared" ca="1" si="134"/>
        <v>11819.330344284061</v>
      </c>
    </row>
    <row r="628" spans="50:135" x14ac:dyDescent="0.3">
      <c r="AX628" s="7">
        <v>45</v>
      </c>
      <c r="AY628" s="30">
        <f t="shared" si="139"/>
        <v>0</v>
      </c>
      <c r="AZ628" s="30">
        <f t="shared" si="139"/>
        <v>0</v>
      </c>
      <c r="BA628" s="30">
        <f t="shared" si="139"/>
        <v>0</v>
      </c>
      <c r="BB628" s="30">
        <f t="shared" si="139"/>
        <v>0</v>
      </c>
      <c r="BC628" s="30">
        <f t="shared" si="139"/>
        <v>19.99676076666087</v>
      </c>
      <c r="BD628" s="30">
        <f t="shared" si="139"/>
        <v>0</v>
      </c>
      <c r="BE628" s="30">
        <f t="shared" si="139"/>
        <v>0</v>
      </c>
      <c r="BF628" s="30">
        <f t="shared" si="139"/>
        <v>0.93536909361859533</v>
      </c>
      <c r="BG628" s="30">
        <f t="shared" si="139"/>
        <v>0.2165086097011279</v>
      </c>
      <c r="BH628" s="30">
        <f t="shared" si="139"/>
        <v>0</v>
      </c>
      <c r="BI628" s="30">
        <f t="shared" si="139"/>
        <v>0.5751157427545418</v>
      </c>
      <c r="BJ628" s="30">
        <f t="shared" si="139"/>
        <v>0.26507705871618337</v>
      </c>
      <c r="BK628" s="30">
        <f t="shared" si="139"/>
        <v>0</v>
      </c>
      <c r="BL628" s="30">
        <f t="shared" si="139"/>
        <v>0</v>
      </c>
      <c r="BM628" s="30">
        <f t="shared" si="139"/>
        <v>0</v>
      </c>
      <c r="BN628" s="30">
        <f t="shared" si="139"/>
        <v>4.0433896036742044E-2</v>
      </c>
      <c r="BO628" s="30">
        <f t="shared" si="140"/>
        <v>0</v>
      </c>
      <c r="BP628" s="30">
        <f t="shared" si="140"/>
        <v>0</v>
      </c>
      <c r="BQ628" s="30">
        <f t="shared" si="140"/>
        <v>7.4941279587813225</v>
      </c>
      <c r="BR628" s="30">
        <f t="shared" si="140"/>
        <v>0</v>
      </c>
      <c r="BS628" s="30">
        <f t="shared" si="140"/>
        <v>0</v>
      </c>
      <c r="BT628" s="30">
        <f t="shared" si="140"/>
        <v>0</v>
      </c>
      <c r="BU628" s="30">
        <f t="shared" si="140"/>
        <v>0</v>
      </c>
      <c r="BV628" s="30">
        <f t="shared" si="140"/>
        <v>0</v>
      </c>
      <c r="BW628" s="30">
        <f t="shared" si="140"/>
        <v>0</v>
      </c>
      <c r="BX628" s="30">
        <f t="shared" si="140"/>
        <v>0</v>
      </c>
      <c r="BY628" s="30">
        <f t="shared" si="133"/>
        <v>29.523393126269383</v>
      </c>
      <c r="DD628" s="7">
        <v>45</v>
      </c>
      <c r="DE628" s="55">
        <f ca="1"/>
        <v>0</v>
      </c>
      <c r="DF628" s="55">
        <f ca="1"/>
        <v>0</v>
      </c>
      <c r="DG628" s="55">
        <f ca="1"/>
        <v>0</v>
      </c>
      <c r="DH628" s="55">
        <f ca="1"/>
        <v>0</v>
      </c>
      <c r="DI628" s="55">
        <f ca="1"/>
        <v>1481.7599728095704</v>
      </c>
      <c r="DJ628" s="55">
        <f ca="1"/>
        <v>0</v>
      </c>
      <c r="DK628" s="55">
        <f ca="1"/>
        <v>0</v>
      </c>
      <c r="DL628" s="55">
        <f ca="1"/>
        <v>0</v>
      </c>
      <c r="DM628" s="55">
        <f ca="1"/>
        <v>16.7577663908673</v>
      </c>
      <c r="DN628" s="55">
        <f ca="1"/>
        <v>0</v>
      </c>
      <c r="DO628" s="55">
        <f ca="1"/>
        <v>0</v>
      </c>
      <c r="DP628" s="55">
        <f ca="1"/>
        <v>14.870822993977887</v>
      </c>
      <c r="DQ628" s="55">
        <f ca="1"/>
        <v>0</v>
      </c>
      <c r="DR628" s="55">
        <f ca="1"/>
        <v>0</v>
      </c>
      <c r="DS628" s="55">
        <f ca="1"/>
        <v>0</v>
      </c>
      <c r="DT628" s="55">
        <f ca="1"/>
        <v>2.8627198394013367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ca="1"/>
        <v>0</v>
      </c>
      <c r="EE628" s="55">
        <f t="shared" ca="1" si="134"/>
        <v>1516.251282033817</v>
      </c>
    </row>
    <row r="629" spans="50:135" x14ac:dyDescent="0.3">
      <c r="AX629" s="7">
        <v>46</v>
      </c>
      <c r="AY629" s="30">
        <f t="shared" si="139"/>
        <v>0</v>
      </c>
      <c r="AZ629" s="30">
        <f t="shared" si="139"/>
        <v>0</v>
      </c>
      <c r="BA629" s="30">
        <f t="shared" si="139"/>
        <v>0</v>
      </c>
      <c r="BB629" s="30">
        <f t="shared" si="139"/>
        <v>0</v>
      </c>
      <c r="BC629" s="30">
        <f t="shared" si="139"/>
        <v>0.62111325880416268</v>
      </c>
      <c r="BD629" s="30">
        <f t="shared" si="139"/>
        <v>1.2830300776541719</v>
      </c>
      <c r="BE629" s="30">
        <f t="shared" si="139"/>
        <v>0</v>
      </c>
      <c r="BF629" s="30">
        <f t="shared" si="139"/>
        <v>3.4969936323508173</v>
      </c>
      <c r="BG629" s="30">
        <f t="shared" si="139"/>
        <v>0.80944435067496578</v>
      </c>
      <c r="BH629" s="30">
        <f t="shared" si="139"/>
        <v>0</v>
      </c>
      <c r="BI629" s="30">
        <f t="shared" si="139"/>
        <v>2.1501416955169437</v>
      </c>
      <c r="BJ629" s="30">
        <f t="shared" si="139"/>
        <v>0.46372475633948912</v>
      </c>
      <c r="BK629" s="30">
        <f t="shared" si="139"/>
        <v>0</v>
      </c>
      <c r="BL629" s="30">
        <f t="shared" si="139"/>
        <v>0</v>
      </c>
      <c r="BM629" s="30">
        <f t="shared" si="139"/>
        <v>1.3665657954637571E-4</v>
      </c>
      <c r="BN629" s="30">
        <f t="shared" si="139"/>
        <v>1.2559045988883761E-3</v>
      </c>
      <c r="BO629" s="30">
        <f t="shared" si="140"/>
        <v>0</v>
      </c>
      <c r="BP629" s="30">
        <f t="shared" si="140"/>
        <v>2.6221084160897485E-2</v>
      </c>
      <c r="BQ629" s="30">
        <f t="shared" si="140"/>
        <v>13.110197770537649</v>
      </c>
      <c r="BR629" s="30">
        <f t="shared" si="140"/>
        <v>0</v>
      </c>
      <c r="BS629" s="30">
        <f t="shared" si="140"/>
        <v>0</v>
      </c>
      <c r="BT629" s="30">
        <f t="shared" si="140"/>
        <v>0</v>
      </c>
      <c r="BU629" s="30">
        <f t="shared" si="140"/>
        <v>0</v>
      </c>
      <c r="BV629" s="30">
        <f t="shared" si="140"/>
        <v>0</v>
      </c>
      <c r="BW629" s="30">
        <f t="shared" si="140"/>
        <v>0</v>
      </c>
      <c r="BX629" s="30">
        <f t="shared" si="140"/>
        <v>0</v>
      </c>
      <c r="BY629" s="30">
        <f t="shared" si="133"/>
        <v>21.962259187217533</v>
      </c>
      <c r="DD629" s="7">
        <v>46</v>
      </c>
      <c r="DE629" s="55">
        <f ca="1"/>
        <v>0</v>
      </c>
      <c r="DF629" s="55">
        <f ca="1"/>
        <v>0</v>
      </c>
      <c r="DG629" s="55">
        <f ca="1"/>
        <v>0</v>
      </c>
      <c r="DH629" s="55">
        <f ca="1"/>
        <v>0</v>
      </c>
      <c r="DI629" s="55">
        <f ca="1"/>
        <v>46.024492477388449</v>
      </c>
      <c r="DJ629" s="55">
        <f ca="1"/>
        <v>88.913984381434105</v>
      </c>
      <c r="DK629" s="55">
        <f ca="1"/>
        <v>0</v>
      </c>
      <c r="DL629" s="55">
        <f ca="1"/>
        <v>0</v>
      </c>
      <c r="DM629" s="55">
        <f ca="1"/>
        <v>62.650992742242359</v>
      </c>
      <c r="DN629" s="55">
        <f ca="1"/>
        <v>0</v>
      </c>
      <c r="DO629" s="55">
        <f ca="1"/>
        <v>0</v>
      </c>
      <c r="DP629" s="55">
        <f ca="1"/>
        <v>26.014958830645341</v>
      </c>
      <c r="DQ629" s="55">
        <f ca="1"/>
        <v>0</v>
      </c>
      <c r="DR629" s="55">
        <f ca="1"/>
        <v>0</v>
      </c>
      <c r="DS629" s="55">
        <f ca="1"/>
        <v>0</v>
      </c>
      <c r="DT629" s="55">
        <f ca="1"/>
        <v>8.8918045601297027E-2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ca="1"/>
        <v>0</v>
      </c>
      <c r="EE629" s="55">
        <f t="shared" ca="1" si="134"/>
        <v>223.69334647731154</v>
      </c>
    </row>
    <row r="630" spans="50:135" x14ac:dyDescent="0.3">
      <c r="AX630" s="7">
        <v>47</v>
      </c>
      <c r="AY630" s="30">
        <f t="shared" si="139"/>
        <v>0</v>
      </c>
      <c r="AZ630" s="30">
        <f t="shared" si="139"/>
        <v>0</v>
      </c>
      <c r="BA630" s="30">
        <f t="shared" si="139"/>
        <v>0</v>
      </c>
      <c r="BB630" s="30">
        <f t="shared" si="139"/>
        <v>0</v>
      </c>
      <c r="BC630" s="30">
        <f t="shared" si="139"/>
        <v>49.10228536171676</v>
      </c>
      <c r="BD630" s="30">
        <f t="shared" si="139"/>
        <v>101.4303077985094</v>
      </c>
      <c r="BE630" s="30">
        <f t="shared" si="139"/>
        <v>0</v>
      </c>
      <c r="BF630" s="30">
        <f t="shared" si="139"/>
        <v>166.46071438018058</v>
      </c>
      <c r="BG630" s="30">
        <f t="shared" si="139"/>
        <v>38.530434738439915</v>
      </c>
      <c r="BH630" s="30">
        <f t="shared" si="139"/>
        <v>0</v>
      </c>
      <c r="BI630" s="30">
        <f t="shared" si="139"/>
        <v>102.34909184726895</v>
      </c>
      <c r="BJ630" s="30">
        <f t="shared" si="139"/>
        <v>11.747136203475023</v>
      </c>
      <c r="BK630" s="30">
        <f t="shared" si="139"/>
        <v>0</v>
      </c>
      <c r="BL630" s="30">
        <f t="shared" si="139"/>
        <v>0</v>
      </c>
      <c r="BM630" s="30">
        <f t="shared" si="139"/>
        <v>1.0798002866966173E-2</v>
      </c>
      <c r="BN630" s="30">
        <f t="shared" si="139"/>
        <v>9.9285913479557994E-2</v>
      </c>
      <c r="BO630" s="30">
        <f t="shared" si="140"/>
        <v>0</v>
      </c>
      <c r="BP630" s="30">
        <f t="shared" si="140"/>
        <v>6.1539006275274352E-2</v>
      </c>
      <c r="BQ630" s="30">
        <f t="shared" si="140"/>
        <v>332.10924484843537</v>
      </c>
      <c r="BR630" s="30">
        <f t="shared" si="140"/>
        <v>0</v>
      </c>
      <c r="BS630" s="30">
        <f t="shared" si="140"/>
        <v>0</v>
      </c>
      <c r="BT630" s="30">
        <f t="shared" si="140"/>
        <v>0</v>
      </c>
      <c r="BU630" s="30">
        <f t="shared" si="140"/>
        <v>0</v>
      </c>
      <c r="BV630" s="30">
        <f t="shared" si="140"/>
        <v>0</v>
      </c>
      <c r="BW630" s="30">
        <f t="shared" si="140"/>
        <v>0</v>
      </c>
      <c r="BX630" s="30">
        <f t="shared" si="140"/>
        <v>0</v>
      </c>
      <c r="BY630" s="30">
        <f t="shared" si="133"/>
        <v>801.90083810064766</v>
      </c>
      <c r="DD630" s="7">
        <v>47</v>
      </c>
      <c r="DE630" s="55">
        <f ca="1"/>
        <v>0</v>
      </c>
      <c r="DF630" s="55">
        <f ca="1"/>
        <v>0</v>
      </c>
      <c r="DG630" s="55">
        <f ca="1"/>
        <v>0</v>
      </c>
      <c r="DH630" s="55">
        <f ca="1"/>
        <v>0</v>
      </c>
      <c r="DI630" s="55">
        <f ca="1"/>
        <v>3638.4793453032116</v>
      </c>
      <c r="DJ630" s="55">
        <f ca="1"/>
        <v>7029.1203304367018</v>
      </c>
      <c r="DK630" s="55">
        <f ca="1"/>
        <v>0</v>
      </c>
      <c r="DL630" s="55">
        <f ca="1"/>
        <v>0</v>
      </c>
      <c r="DM630" s="55">
        <f ca="1"/>
        <v>2982.2556487552497</v>
      </c>
      <c r="DN630" s="55">
        <f ca="1"/>
        <v>0</v>
      </c>
      <c r="DO630" s="55">
        <f ca="1"/>
        <v>0</v>
      </c>
      <c r="DP630" s="55">
        <f ca="1"/>
        <v>659.01434101494885</v>
      </c>
      <c r="DQ630" s="55">
        <f ca="1"/>
        <v>0</v>
      </c>
      <c r="DR630" s="55">
        <f ca="1"/>
        <v>0</v>
      </c>
      <c r="DS630" s="55">
        <f ca="1"/>
        <v>0</v>
      </c>
      <c r="DT630" s="55">
        <f ca="1"/>
        <v>7.0294426743527056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ca="1"/>
        <v>0</v>
      </c>
      <c r="EE630" s="55">
        <f t="shared" ca="1" si="134"/>
        <v>14315.899108184465</v>
      </c>
    </row>
    <row r="631" spans="50:135" x14ac:dyDescent="0.3">
      <c r="AX631" s="7">
        <v>48</v>
      </c>
      <c r="AY631" s="30">
        <f t="shared" si="139"/>
        <v>0</v>
      </c>
      <c r="AZ631" s="30">
        <f t="shared" si="139"/>
        <v>0</v>
      </c>
      <c r="BA631" s="30">
        <f t="shared" si="139"/>
        <v>0</v>
      </c>
      <c r="BB631" s="30">
        <f t="shared" si="139"/>
        <v>0</v>
      </c>
      <c r="BC631" s="30">
        <f t="shared" si="139"/>
        <v>346.49711443486876</v>
      </c>
      <c r="BD631" s="30">
        <f t="shared" si="139"/>
        <v>715.7570918551562</v>
      </c>
      <c r="BE631" s="30">
        <f t="shared" si="139"/>
        <v>0</v>
      </c>
      <c r="BF631" s="30">
        <f t="shared" si="139"/>
        <v>383.64370805603187</v>
      </c>
      <c r="BG631" s="30">
        <f t="shared" si="139"/>
        <v>88.801486374954536</v>
      </c>
      <c r="BH631" s="30">
        <f t="shared" si="139"/>
        <v>0</v>
      </c>
      <c r="BI631" s="30">
        <f t="shared" si="139"/>
        <v>235.88499700103154</v>
      </c>
      <c r="BJ631" s="30">
        <f t="shared" si="139"/>
        <v>25.320465341098018</v>
      </c>
      <c r="BK631" s="30">
        <f t="shared" si="139"/>
        <v>0</v>
      </c>
      <c r="BL631" s="30">
        <f t="shared" si="139"/>
        <v>0</v>
      </c>
      <c r="BM631" s="30">
        <f t="shared" si="139"/>
        <v>7.6197617588049896E-2</v>
      </c>
      <c r="BN631" s="30">
        <f t="shared" si="139"/>
        <v>0.70062487390136352</v>
      </c>
      <c r="BO631" s="30">
        <f t="shared" si="140"/>
        <v>0</v>
      </c>
      <c r="BP631" s="30">
        <f t="shared" si="140"/>
        <v>10.121149763584958</v>
      </c>
      <c r="BQ631" s="30">
        <f t="shared" si="140"/>
        <v>715.84771618406319</v>
      </c>
      <c r="BR631" s="30">
        <f t="shared" si="140"/>
        <v>0</v>
      </c>
      <c r="BS631" s="30">
        <f t="shared" si="140"/>
        <v>0</v>
      </c>
      <c r="BT631" s="30">
        <f t="shared" si="140"/>
        <v>0</v>
      </c>
      <c r="BU631" s="30">
        <f t="shared" si="140"/>
        <v>0</v>
      </c>
      <c r="BV631" s="30">
        <f t="shared" si="140"/>
        <v>0</v>
      </c>
      <c r="BW631" s="30">
        <f t="shared" si="140"/>
        <v>0</v>
      </c>
      <c r="BX631" s="30">
        <f t="shared" si="140"/>
        <v>0</v>
      </c>
      <c r="BY631" s="30">
        <f t="shared" si="133"/>
        <v>2522.6505515022786</v>
      </c>
      <c r="DD631" s="7">
        <v>48</v>
      </c>
      <c r="DE631" s="55">
        <f ca="1"/>
        <v>0</v>
      </c>
      <c r="DF631" s="55">
        <f ca="1"/>
        <v>0</v>
      </c>
      <c r="DG631" s="55">
        <f ca="1"/>
        <v>0</v>
      </c>
      <c r="DH631" s="55">
        <f ca="1"/>
        <v>0</v>
      </c>
      <c r="DI631" s="55">
        <f ca="1"/>
        <v>25675.436179623772</v>
      </c>
      <c r="DJ631" s="55">
        <f ca="1"/>
        <v>49601.96646556232</v>
      </c>
      <c r="DK631" s="55">
        <f ca="1"/>
        <v>0</v>
      </c>
      <c r="DL631" s="55">
        <f ca="1"/>
        <v>0</v>
      </c>
      <c r="DM631" s="55">
        <f ca="1"/>
        <v>6873.2350454214811</v>
      </c>
      <c r="DN631" s="55">
        <f ca="1"/>
        <v>0</v>
      </c>
      <c r="DO631" s="55">
        <f ca="1"/>
        <v>0</v>
      </c>
      <c r="DP631" s="55">
        <f ca="1"/>
        <v>1420.4781056355989</v>
      </c>
      <c r="DQ631" s="55">
        <f ca="1"/>
        <v>0</v>
      </c>
      <c r="DR631" s="55">
        <f ca="1"/>
        <v>0</v>
      </c>
      <c r="DS631" s="55">
        <f ca="1"/>
        <v>0</v>
      </c>
      <c r="DT631" s="55">
        <f ca="1"/>
        <v>49.604241072216539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ca="1"/>
        <v>0</v>
      </c>
      <c r="EE631" s="55">
        <f t="shared" ca="1" si="134"/>
        <v>83620.720037315376</v>
      </c>
    </row>
    <row r="632" spans="50:135" x14ac:dyDescent="0.3">
      <c r="AX632" s="7">
        <v>49</v>
      </c>
      <c r="AY632" s="30">
        <f t="shared" si="139"/>
        <v>0</v>
      </c>
      <c r="AZ632" s="30">
        <f t="shared" si="139"/>
        <v>0</v>
      </c>
      <c r="BA632" s="30">
        <f t="shared" si="139"/>
        <v>0</v>
      </c>
      <c r="BB632" s="30">
        <f t="shared" si="139"/>
        <v>0</v>
      </c>
      <c r="BC632" s="30">
        <f t="shared" si="139"/>
        <v>286.75740327893749</v>
      </c>
      <c r="BD632" s="30">
        <f t="shared" si="139"/>
        <v>592.35311508425991</v>
      </c>
      <c r="BE632" s="30">
        <f t="shared" si="139"/>
        <v>0</v>
      </c>
      <c r="BF632" s="30">
        <f t="shared" si="139"/>
        <v>24.026557737012581</v>
      </c>
      <c r="BG632" s="30">
        <f t="shared" si="139"/>
        <v>5.5613945815790187</v>
      </c>
      <c r="BH632" s="30">
        <f t="shared" si="139"/>
        <v>0</v>
      </c>
      <c r="BI632" s="30">
        <f t="shared" si="139"/>
        <v>14.772833180814374</v>
      </c>
      <c r="BJ632" s="30">
        <f t="shared" si="139"/>
        <v>3.9276944757032424</v>
      </c>
      <c r="BK632" s="30">
        <f t="shared" si="139"/>
        <v>0</v>
      </c>
      <c r="BL632" s="30">
        <f t="shared" si="139"/>
        <v>0</v>
      </c>
      <c r="BM632" s="30">
        <f t="shared" si="139"/>
        <v>6.3060353732524874E-2</v>
      </c>
      <c r="BN632" s="30">
        <f t="shared" ref="BN632:BN635" si="141">AL136*$M137*AL192</f>
        <v>0.57982984812002003</v>
      </c>
      <c r="BO632" s="30">
        <f t="shared" si="140"/>
        <v>0</v>
      </c>
      <c r="BP632" s="30">
        <f t="shared" si="140"/>
        <v>131.13117041224936</v>
      </c>
      <c r="BQ632" s="30">
        <f t="shared" si="140"/>
        <v>111.04184234975406</v>
      </c>
      <c r="BR632" s="30">
        <f t="shared" si="140"/>
        <v>0</v>
      </c>
      <c r="BS632" s="30">
        <f t="shared" si="140"/>
        <v>0</v>
      </c>
      <c r="BT632" s="30">
        <f t="shared" si="140"/>
        <v>0</v>
      </c>
      <c r="BU632" s="30">
        <f t="shared" si="140"/>
        <v>0</v>
      </c>
      <c r="BV632" s="30">
        <f t="shared" si="140"/>
        <v>0</v>
      </c>
      <c r="BW632" s="30">
        <f t="shared" si="140"/>
        <v>0</v>
      </c>
      <c r="BX632" s="30">
        <f t="shared" si="140"/>
        <v>0</v>
      </c>
      <c r="BY632" s="30">
        <f t="shared" si="133"/>
        <v>1170.2149013021624</v>
      </c>
      <c r="DD632" s="7">
        <v>49</v>
      </c>
      <c r="DE632" s="55">
        <f ca="1"/>
        <v>0</v>
      </c>
      <c r="DF632" s="55">
        <f ca="1"/>
        <v>0</v>
      </c>
      <c r="DG632" s="55">
        <f ca="1"/>
        <v>0</v>
      </c>
      <c r="DH632" s="55">
        <f ca="1"/>
        <v>0</v>
      </c>
      <c r="DI632" s="55">
        <f ca="1"/>
        <v>21248.723582969265</v>
      </c>
      <c r="DJ632" s="55">
        <f ca="1"/>
        <v>41050.07087533921</v>
      </c>
      <c r="DK632" s="55">
        <f ca="1"/>
        <v>0</v>
      </c>
      <c r="DL632" s="55">
        <f ca="1"/>
        <v>0</v>
      </c>
      <c r="DM632" s="55">
        <f ca="1"/>
        <v>430.45194061421608</v>
      </c>
      <c r="DN632" s="55">
        <f ca="1"/>
        <v>0</v>
      </c>
      <c r="DO632" s="55">
        <f ca="1"/>
        <v>0</v>
      </c>
      <c r="DP632" s="55">
        <f ca="1"/>
        <v>220.3436600869519</v>
      </c>
      <c r="DQ632" s="55">
        <f ca="1"/>
        <v>0</v>
      </c>
      <c r="DR632" s="55">
        <f ca="1"/>
        <v>0</v>
      </c>
      <c r="DS632" s="55">
        <f ca="1"/>
        <v>0</v>
      </c>
      <c r="DT632" s="55">
        <f ca="1"/>
        <v>41.051953246897419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ca="1"/>
        <v>0</v>
      </c>
      <c r="EE632" s="55">
        <f t="shared" ca="1" si="134"/>
        <v>62990.64201225654</v>
      </c>
    </row>
    <row r="633" spans="50:135" x14ac:dyDescent="0.3">
      <c r="AX633" s="7">
        <v>50</v>
      </c>
      <c r="AY633" s="30">
        <f t="shared" ref="AY633:BM635" si="142">W137*$M138*W193</f>
        <v>0</v>
      </c>
      <c r="AZ633" s="30">
        <f t="shared" si="142"/>
        <v>0</v>
      </c>
      <c r="BA633" s="30">
        <f t="shared" si="142"/>
        <v>0</v>
      </c>
      <c r="BB633" s="30">
        <f t="shared" si="142"/>
        <v>0</v>
      </c>
      <c r="BC633" s="30">
        <f t="shared" si="142"/>
        <v>319.97287446544294</v>
      </c>
      <c r="BD633" s="30">
        <f t="shared" si="142"/>
        <v>660.96612204682594</v>
      </c>
      <c r="BE633" s="30">
        <f t="shared" si="142"/>
        <v>0</v>
      </c>
      <c r="BF633" s="30">
        <f t="shared" si="142"/>
        <v>58.25891879663704</v>
      </c>
      <c r="BG633" s="30">
        <f t="shared" si="142"/>
        <v>13.48511255124779</v>
      </c>
      <c r="BH633" s="30">
        <f t="shared" si="142"/>
        <v>0</v>
      </c>
      <c r="BI633" s="30">
        <f t="shared" si="142"/>
        <v>35.820748786666179</v>
      </c>
      <c r="BJ633" s="30">
        <f t="shared" si="142"/>
        <v>10.182889440658135</v>
      </c>
      <c r="BK633" s="30">
        <f t="shared" si="142"/>
        <v>0</v>
      </c>
      <c r="BL633" s="30">
        <f t="shared" si="142"/>
        <v>0</v>
      </c>
      <c r="BM633" s="30">
        <f t="shared" si="142"/>
        <v>7.0364714243310922E-2</v>
      </c>
      <c r="BN633" s="30">
        <f t="shared" si="141"/>
        <v>0.64699227015202854</v>
      </c>
      <c r="BO633" s="30">
        <f t="shared" si="140"/>
        <v>0</v>
      </c>
      <c r="BP633" s="30">
        <f t="shared" si="140"/>
        <v>60.995824075961991</v>
      </c>
      <c r="BQ633" s="30">
        <f t="shared" si="140"/>
        <v>287.88563141835914</v>
      </c>
      <c r="BR633" s="30">
        <f t="shared" si="140"/>
        <v>0</v>
      </c>
      <c r="BS633" s="30">
        <f t="shared" si="140"/>
        <v>0</v>
      </c>
      <c r="BT633" s="30">
        <f t="shared" si="140"/>
        <v>0</v>
      </c>
      <c r="BU633" s="30">
        <f t="shared" si="140"/>
        <v>0</v>
      </c>
      <c r="BV633" s="30">
        <f t="shared" si="140"/>
        <v>0</v>
      </c>
      <c r="BW633" s="30">
        <f t="shared" si="140"/>
        <v>0</v>
      </c>
      <c r="BX633" s="30">
        <f t="shared" si="140"/>
        <v>0</v>
      </c>
      <c r="BY633" s="30">
        <f t="shared" si="133"/>
        <v>1448.2854785661943</v>
      </c>
      <c r="DD633" s="7">
        <v>50</v>
      </c>
      <c r="DE633" s="55">
        <f ca="1"/>
        <v>0</v>
      </c>
      <c r="DF633" s="55">
        <f ca="1"/>
        <v>0</v>
      </c>
      <c r="DG633" s="55">
        <f ca="1"/>
        <v>0</v>
      </c>
      <c r="DH633" s="55">
        <f ca="1"/>
        <v>0</v>
      </c>
      <c r="DI633" s="55">
        <f ca="1"/>
        <v>23709.989997889319</v>
      </c>
      <c r="DJ633" s="55">
        <f ca="1"/>
        <v>45804.952257845034</v>
      </c>
      <c r="DK633" s="55">
        <f ca="1"/>
        <v>0</v>
      </c>
      <c r="DL633" s="55">
        <f ca="1"/>
        <v>0</v>
      </c>
      <c r="DM633" s="55">
        <f ca="1"/>
        <v>1043.7477114665789</v>
      </c>
      <c r="DN633" s="55">
        <f ca="1"/>
        <v>0</v>
      </c>
      <c r="DO633" s="55">
        <f ca="1"/>
        <v>0</v>
      </c>
      <c r="DP633" s="55">
        <f ca="1"/>
        <v>571.26009762092144</v>
      </c>
      <c r="DQ633" s="55">
        <f ca="1"/>
        <v>0</v>
      </c>
      <c r="DR633" s="55">
        <f ca="1"/>
        <v>0</v>
      </c>
      <c r="DS633" s="55">
        <f ca="1"/>
        <v>0</v>
      </c>
      <c r="DT633" s="55">
        <f ca="1"/>
        <v>45.807052726763615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ca="1"/>
        <v>0</v>
      </c>
      <c r="EE633" s="55">
        <f t="shared" ca="1" si="134"/>
        <v>71175.757117548623</v>
      </c>
    </row>
    <row r="634" spans="50:135" x14ac:dyDescent="0.3">
      <c r="AX634" s="7">
        <v>51</v>
      </c>
      <c r="AY634" s="30">
        <f t="shared" si="142"/>
        <v>0</v>
      </c>
      <c r="AZ634" s="30">
        <f t="shared" si="142"/>
        <v>0</v>
      </c>
      <c r="BA634" s="30">
        <f t="shared" si="142"/>
        <v>0</v>
      </c>
      <c r="BB634" s="30">
        <f t="shared" si="142"/>
        <v>0</v>
      </c>
      <c r="BC634" s="30">
        <f t="shared" si="142"/>
        <v>280.85633357840425</v>
      </c>
      <c r="BD634" s="30">
        <f t="shared" si="142"/>
        <v>580.16330929462595</v>
      </c>
      <c r="BE634" s="30">
        <f t="shared" si="142"/>
        <v>0</v>
      </c>
      <c r="BF634" s="30">
        <f t="shared" si="142"/>
        <v>72.824157285159274</v>
      </c>
      <c r="BG634" s="30">
        <f t="shared" si="142"/>
        <v>16.856508456078693</v>
      </c>
      <c r="BH634" s="30">
        <f t="shared" si="142"/>
        <v>0</v>
      </c>
      <c r="BI634" s="30">
        <f t="shared" si="142"/>
        <v>44.776248806248105</v>
      </c>
      <c r="BJ634" s="30">
        <f t="shared" si="142"/>
        <v>28.495257012485883</v>
      </c>
      <c r="BK634" s="30">
        <f t="shared" si="142"/>
        <v>0</v>
      </c>
      <c r="BL634" s="30">
        <f t="shared" si="142"/>
        <v>0</v>
      </c>
      <c r="BM634" s="30">
        <f t="shared" si="142"/>
        <v>6.1762658949236188E-2</v>
      </c>
      <c r="BN634" s="30">
        <f t="shared" si="141"/>
        <v>0.56789775529944342</v>
      </c>
      <c r="BO634" s="30">
        <f t="shared" si="140"/>
        <v>0</v>
      </c>
      <c r="BP634" s="30">
        <f t="shared" si="140"/>
        <v>8.9671209943482317</v>
      </c>
      <c r="BQ634" s="30">
        <f t="shared" si="140"/>
        <v>805.60386168941352</v>
      </c>
      <c r="BR634" s="30">
        <f t="shared" si="140"/>
        <v>0</v>
      </c>
      <c r="BS634" s="30">
        <f t="shared" si="140"/>
        <v>0</v>
      </c>
      <c r="BT634" s="30">
        <f t="shared" si="140"/>
        <v>0</v>
      </c>
      <c r="BU634" s="30">
        <f t="shared" si="140"/>
        <v>0</v>
      </c>
      <c r="BV634" s="30">
        <f t="shared" si="140"/>
        <v>0</v>
      </c>
      <c r="BW634" s="30">
        <f t="shared" si="140"/>
        <v>0</v>
      </c>
      <c r="BX634" s="30">
        <f t="shared" si="140"/>
        <v>0</v>
      </c>
      <c r="BY634" s="30">
        <f t="shared" si="133"/>
        <v>1839.1724575310127</v>
      </c>
      <c r="DD634" s="7">
        <v>51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0</v>
      </c>
      <c r="DI634" s="55">
        <f ca="1"/>
        <v>20811.454318159755</v>
      </c>
      <c r="DJ634" s="55">
        <f ca="1"/>
        <v>40205.317334117579</v>
      </c>
      <c r="DK634" s="55">
        <f ca="1"/>
        <v>0</v>
      </c>
      <c r="DL634" s="55">
        <f ca="1"/>
        <v>0</v>
      </c>
      <c r="DM634" s="55">
        <f ca="1"/>
        <v>1304.693754500491</v>
      </c>
      <c r="DN634" s="55">
        <f ca="1"/>
        <v>0</v>
      </c>
      <c r="DO634" s="55">
        <f ca="1"/>
        <v>0</v>
      </c>
      <c r="DP634" s="55">
        <f ca="1"/>
        <v>1598.5839184004581</v>
      </c>
      <c r="DQ634" s="55">
        <f ca="1"/>
        <v>0</v>
      </c>
      <c r="DR634" s="55">
        <f ca="1"/>
        <v>0</v>
      </c>
      <c r="DS634" s="55">
        <f ca="1"/>
        <v>0</v>
      </c>
      <c r="DT634" s="55">
        <f ca="1"/>
        <v>40.207161075200595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ca="1"/>
        <v>0</v>
      </c>
      <c r="EE634" s="55">
        <f t="shared" ca="1" si="134"/>
        <v>63960.256486253485</v>
      </c>
    </row>
    <row r="635" spans="50:135" x14ac:dyDescent="0.3">
      <c r="AX635" s="7">
        <v>52</v>
      </c>
      <c r="AY635" s="30">
        <f t="shared" ca="1" si="142"/>
        <v>0</v>
      </c>
      <c r="AZ635" s="30">
        <f t="shared" ca="1" si="142"/>
        <v>0</v>
      </c>
      <c r="BA635" s="30">
        <f t="shared" ca="1" si="142"/>
        <v>0</v>
      </c>
      <c r="BB635" s="30">
        <f t="shared" ca="1" si="142"/>
        <v>0</v>
      </c>
      <c r="BC635" s="30">
        <f t="shared" ca="1" si="142"/>
        <v>0.15634797645470058</v>
      </c>
      <c r="BD635" s="30">
        <f t="shared" ca="1" si="142"/>
        <v>0.32296711450880633</v>
      </c>
      <c r="BE635" s="30">
        <f t="shared" ca="1" si="142"/>
        <v>0</v>
      </c>
      <c r="BF635" s="30">
        <f t="shared" ca="1" si="142"/>
        <v>4.0539978148131664E-2</v>
      </c>
      <c r="BG635" s="30">
        <f t="shared" ca="1" si="142"/>
        <v>9.3837331112102979E-3</v>
      </c>
      <c r="BH635" s="30">
        <f t="shared" ca="1" si="142"/>
        <v>0</v>
      </c>
      <c r="BI635" s="30">
        <f t="shared" ca="1" si="142"/>
        <v>2.4926181817508435E-2</v>
      </c>
      <c r="BJ635" s="30">
        <f t="shared" ca="1" si="142"/>
        <v>1.5862828092901234E-2</v>
      </c>
      <c r="BK635" s="30">
        <f t="shared" ca="1" si="142"/>
        <v>0</v>
      </c>
      <c r="BL635" s="30">
        <f t="shared" ca="1" si="142"/>
        <v>0</v>
      </c>
      <c r="BM635" s="30">
        <f t="shared" ca="1" si="142"/>
        <v>3.4368305213329511E-5</v>
      </c>
      <c r="BN635" s="30">
        <f t="shared" ca="1" si="141"/>
        <v>3.1613954307370266E-4</v>
      </c>
      <c r="BO635" s="30">
        <f t="shared" ca="1" si="140"/>
        <v>0</v>
      </c>
      <c r="BP635" s="30">
        <f t="shared" ca="1" si="140"/>
        <v>4.9918448510804323E-3</v>
      </c>
      <c r="BQ635" s="30">
        <f t="shared" ca="1" si="140"/>
        <v>0.44846606135643563</v>
      </c>
      <c r="BR635" s="30">
        <f t="shared" ca="1" si="140"/>
        <v>0</v>
      </c>
      <c r="BS635" s="30">
        <f t="shared" ca="1" si="140"/>
        <v>0</v>
      </c>
      <c r="BT635" s="30">
        <f t="shared" ca="1" si="140"/>
        <v>0</v>
      </c>
      <c r="BU635" s="30">
        <f t="shared" ca="1" si="140"/>
        <v>0</v>
      </c>
      <c r="BV635" s="30">
        <f t="shared" ca="1" si="140"/>
        <v>0</v>
      </c>
      <c r="BW635" s="30">
        <f t="shared" ca="1" si="140"/>
        <v>0</v>
      </c>
      <c r="BX635" s="30">
        <f t="shared" ca="1" si="140"/>
        <v>0</v>
      </c>
      <c r="BY635" s="30">
        <f t="shared" ca="1" si="133"/>
        <v>1.0238362261890614</v>
      </c>
      <c r="DD635" s="7">
        <v>52</v>
      </c>
      <c r="DE635" s="55">
        <f ca="1"/>
        <v>0</v>
      </c>
      <c r="DF635" s="55">
        <f ca="1"/>
        <v>0</v>
      </c>
      <c r="DG635" s="55">
        <f ca="1"/>
        <v>0</v>
      </c>
      <c r="DH635" s="55">
        <f ca="1"/>
        <v>0</v>
      </c>
      <c r="DI635" s="55">
        <f ca="1"/>
        <v>11.585385055293312</v>
      </c>
      <c r="DJ635" s="55">
        <f ca="1"/>
        <v>22.381621035460277</v>
      </c>
      <c r="DK635" s="55">
        <f ca="1"/>
        <v>0</v>
      </c>
      <c r="DL635" s="55">
        <f ca="1"/>
        <v>0</v>
      </c>
      <c r="DM635" s="55">
        <f ca="1"/>
        <v>0.7263009428076771</v>
      </c>
      <c r="DN635" s="55">
        <f ca="1"/>
        <v>0</v>
      </c>
      <c r="DO635" s="55">
        <f ca="1"/>
        <v>0</v>
      </c>
      <c r="DP635" s="55">
        <f ca="1"/>
        <v>0.88990465601175928</v>
      </c>
      <c r="DQ635" s="55">
        <f ca="1"/>
        <v>0</v>
      </c>
      <c r="DR635" s="55">
        <f ca="1"/>
        <v>0</v>
      </c>
      <c r="DS635" s="55">
        <f ca="1"/>
        <v>0</v>
      </c>
      <c r="DT635" s="55">
        <f ca="1"/>
        <v>2.2382679649618147E-2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ca="1"/>
        <v>0</v>
      </c>
      <c r="EE635" s="55">
        <f t="shared" ca="1" si="134"/>
        <v>35.605594369222636</v>
      </c>
    </row>
    <row r="637" spans="50:135" x14ac:dyDescent="0.3">
      <c r="AX637" s="55" t="s">
        <v>271</v>
      </c>
      <c r="DD637" s="55" t="s">
        <v>285</v>
      </c>
    </row>
    <row r="638" spans="50:135" x14ac:dyDescent="0.3">
      <c r="AY638" s="3" t="s">
        <v>118</v>
      </c>
      <c r="AZ638" s="3" t="s">
        <v>119</v>
      </c>
      <c r="BA638" s="3" t="s">
        <v>120</v>
      </c>
      <c r="BB638" s="3" t="s">
        <v>121</v>
      </c>
      <c r="BC638" s="3" t="s">
        <v>122</v>
      </c>
      <c r="BD638" s="3" t="s">
        <v>123</v>
      </c>
      <c r="BE638" s="3" t="s">
        <v>124</v>
      </c>
      <c r="BF638" s="3" t="s">
        <v>125</v>
      </c>
      <c r="BG638" s="3" t="s">
        <v>126</v>
      </c>
      <c r="BH638" s="3" t="s">
        <v>127</v>
      </c>
      <c r="BI638" s="3" t="s">
        <v>128</v>
      </c>
      <c r="BJ638" s="3" t="s">
        <v>129</v>
      </c>
      <c r="BK638" s="3" t="s">
        <v>130</v>
      </c>
      <c r="BL638" s="3" t="s">
        <v>131</v>
      </c>
      <c r="BM638" s="3" t="s">
        <v>132</v>
      </c>
      <c r="BN638" s="3" t="s">
        <v>133</v>
      </c>
      <c r="BO638" s="3" t="s">
        <v>134</v>
      </c>
      <c r="BP638" s="3" t="s">
        <v>135</v>
      </c>
      <c r="BQ638" s="3" t="s">
        <v>136</v>
      </c>
      <c r="BR638" s="3" t="s">
        <v>137</v>
      </c>
      <c r="BS638" s="3" t="s">
        <v>138</v>
      </c>
      <c r="BT638" s="3" t="s">
        <v>139</v>
      </c>
      <c r="BU638" s="3" t="s">
        <v>140</v>
      </c>
      <c r="BV638" s="3" t="s">
        <v>141</v>
      </c>
      <c r="BW638" s="3" t="s">
        <v>142</v>
      </c>
      <c r="BX638" s="3" t="s">
        <v>143</v>
      </c>
      <c r="DE638" s="110" t="s">
        <v>118</v>
      </c>
      <c r="DF638" s="110" t="s">
        <v>119</v>
      </c>
      <c r="DG638" s="110" t="s">
        <v>120</v>
      </c>
      <c r="DH638" s="110" t="s">
        <v>121</v>
      </c>
      <c r="DI638" s="110" t="s">
        <v>122</v>
      </c>
      <c r="DJ638" s="110" t="s">
        <v>123</v>
      </c>
      <c r="DK638" s="110" t="s">
        <v>124</v>
      </c>
      <c r="DL638" s="110" t="s">
        <v>125</v>
      </c>
      <c r="DM638" s="110" t="s">
        <v>126</v>
      </c>
      <c r="DN638" s="110" t="s">
        <v>127</v>
      </c>
      <c r="DO638" s="110" t="s">
        <v>128</v>
      </c>
      <c r="DP638" s="110" t="s">
        <v>129</v>
      </c>
      <c r="DQ638" s="110" t="s">
        <v>130</v>
      </c>
      <c r="DR638" s="110" t="s">
        <v>131</v>
      </c>
      <c r="DS638" s="110" t="s">
        <v>132</v>
      </c>
      <c r="DT638" s="110" t="s">
        <v>133</v>
      </c>
      <c r="DU638" s="110" t="s">
        <v>134</v>
      </c>
      <c r="DV638" s="110" t="s">
        <v>135</v>
      </c>
      <c r="DW638" s="110" t="s">
        <v>136</v>
      </c>
      <c r="DX638" s="110" t="s">
        <v>137</v>
      </c>
      <c r="DY638" s="110" t="s">
        <v>138</v>
      </c>
      <c r="DZ638" s="110" t="s">
        <v>139</v>
      </c>
      <c r="EA638" s="110" t="s">
        <v>140</v>
      </c>
      <c r="EB638" s="110" t="s">
        <v>141</v>
      </c>
      <c r="EC638" s="110" t="s">
        <v>142</v>
      </c>
      <c r="ED638" s="110" t="s">
        <v>143</v>
      </c>
    </row>
    <row r="639" spans="50:135" x14ac:dyDescent="0.3">
      <c r="AX639" s="7">
        <v>1</v>
      </c>
      <c r="AY639" s="52">
        <f>W88*$N89*W144</f>
        <v>0</v>
      </c>
      <c r="AZ639" s="52">
        <f t="shared" ref="AZ639:BX649" si="143">X88*$N89*X144</f>
        <v>0</v>
      </c>
      <c r="BA639" s="52">
        <f t="shared" si="143"/>
        <v>0</v>
      </c>
      <c r="BB639" s="52">
        <f t="shared" si="143"/>
        <v>0</v>
      </c>
      <c r="BC639" s="52">
        <f t="shared" si="143"/>
        <v>102.00097192793343</v>
      </c>
      <c r="BD639" s="52">
        <f t="shared" si="143"/>
        <v>210.70281966384761</v>
      </c>
      <c r="BE639" s="52">
        <f t="shared" si="143"/>
        <v>0</v>
      </c>
      <c r="BF639" s="52">
        <f t="shared" si="143"/>
        <v>257.5077592011217</v>
      </c>
      <c r="BG639" s="52">
        <f t="shared" si="143"/>
        <v>0</v>
      </c>
      <c r="BH639" s="52">
        <f t="shared" si="143"/>
        <v>0</v>
      </c>
      <c r="BI639" s="52">
        <f t="shared" si="143"/>
        <v>0</v>
      </c>
      <c r="BJ639" s="52">
        <f t="shared" si="143"/>
        <v>0</v>
      </c>
      <c r="BK639" s="52">
        <f t="shared" si="143"/>
        <v>0</v>
      </c>
      <c r="BL639" s="52">
        <f t="shared" si="143"/>
        <v>0</v>
      </c>
      <c r="BM639" s="52">
        <f t="shared" si="143"/>
        <v>2.237910737997012E-2</v>
      </c>
      <c r="BN639" s="52">
        <f t="shared" si="143"/>
        <v>0.20559667755582306</v>
      </c>
      <c r="BO639" s="52">
        <f t="shared" si="143"/>
        <v>0</v>
      </c>
      <c r="BP639" s="52">
        <f t="shared" si="143"/>
        <v>0</v>
      </c>
      <c r="BQ639" s="52">
        <f t="shared" si="143"/>
        <v>3.6290196490484434</v>
      </c>
      <c r="BR639" s="52">
        <f t="shared" si="143"/>
        <v>0</v>
      </c>
      <c r="BS639" s="52">
        <f t="shared" si="143"/>
        <v>0</v>
      </c>
      <c r="BT639" s="52">
        <f t="shared" si="143"/>
        <v>0</v>
      </c>
      <c r="BU639" s="52">
        <f t="shared" si="143"/>
        <v>0</v>
      </c>
      <c r="BV639" s="52">
        <f t="shared" si="143"/>
        <v>0</v>
      </c>
      <c r="BW639" s="52">
        <f t="shared" si="143"/>
        <v>0</v>
      </c>
      <c r="BX639" s="52">
        <f t="shared" si="143"/>
        <v>0</v>
      </c>
      <c r="BY639" s="52">
        <f>SUM(AY639:BX639)</f>
        <v>574.06854622688695</v>
      </c>
      <c r="DD639" s="7">
        <v>1</v>
      </c>
      <c r="DE639" s="55">
        <f t="array" aca="1" ref="DE639:ED690" ca="1">MMULT(AY639:BX690,$CB$121:$DA$146)</f>
        <v>0</v>
      </c>
      <c r="DF639" s="55">
        <f ca="1"/>
        <v>0</v>
      </c>
      <c r="DG639" s="55">
        <f ca="1"/>
        <v>0</v>
      </c>
      <c r="DH639" s="55">
        <f ca="1"/>
        <v>0</v>
      </c>
      <c r="DI639" s="55">
        <f ca="1"/>
        <v>7558.2720198598672</v>
      </c>
      <c r="DJ639" s="55">
        <f ca="1"/>
        <v>14601.705402704638</v>
      </c>
      <c r="DK639" s="55">
        <f ca="1"/>
        <v>0</v>
      </c>
      <c r="DL639" s="55">
        <f ca="1"/>
        <v>0</v>
      </c>
      <c r="DM639" s="55">
        <f ca="1"/>
        <v>0</v>
      </c>
      <c r="DN639" s="55">
        <f ca="1"/>
        <v>0</v>
      </c>
      <c r="DO639" s="55">
        <f ca="1"/>
        <v>0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0</v>
      </c>
      <c r="DT639" s="55">
        <f ca="1"/>
        <v>14.556244770952272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ca="1"/>
        <v>0</v>
      </c>
      <c r="EE639" s="55">
        <f ca="1">SUM(DE639:ED639)</f>
        <v>22174.533667335458</v>
      </c>
    </row>
    <row r="640" spans="50:135" x14ac:dyDescent="0.3">
      <c r="AX640" s="7">
        <v>2</v>
      </c>
      <c r="AY640" s="52">
        <f t="shared" ref="AY640:BD655" si="144">W89*$N90*W145</f>
        <v>0</v>
      </c>
      <c r="AZ640" s="52">
        <f t="shared" si="143"/>
        <v>0</v>
      </c>
      <c r="BA640" s="52">
        <f t="shared" si="143"/>
        <v>0</v>
      </c>
      <c r="BB640" s="52">
        <f t="shared" si="143"/>
        <v>0</v>
      </c>
      <c r="BC640" s="52">
        <f t="shared" si="143"/>
        <v>39.120202373866562</v>
      </c>
      <c r="BD640" s="52">
        <f t="shared" si="143"/>
        <v>80.810376523395462</v>
      </c>
      <c r="BE640" s="52">
        <f t="shared" si="143"/>
        <v>0</v>
      </c>
      <c r="BF640" s="52">
        <f t="shared" si="143"/>
        <v>98.761369251616202</v>
      </c>
      <c r="BG640" s="52">
        <f t="shared" si="143"/>
        <v>0</v>
      </c>
      <c r="BH640" s="52">
        <f t="shared" si="143"/>
        <v>0</v>
      </c>
      <c r="BI640" s="52">
        <f t="shared" si="143"/>
        <v>0</v>
      </c>
      <c r="BJ640" s="52">
        <f t="shared" si="143"/>
        <v>0</v>
      </c>
      <c r="BK640" s="52">
        <f t="shared" si="143"/>
        <v>0</v>
      </c>
      <c r="BL640" s="52">
        <f t="shared" si="143"/>
        <v>0</v>
      </c>
      <c r="BM640" s="52">
        <f t="shared" si="143"/>
        <v>8.6086175229691704E-3</v>
      </c>
      <c r="BN640" s="52">
        <f t="shared" si="143"/>
        <v>7.9101919130042025E-2</v>
      </c>
      <c r="BO640" s="52">
        <f t="shared" si="143"/>
        <v>0</v>
      </c>
      <c r="BP640" s="52">
        <f t="shared" si="143"/>
        <v>0</v>
      </c>
      <c r="BQ640" s="52">
        <f t="shared" si="143"/>
        <v>1.391829709610503</v>
      </c>
      <c r="BR640" s="52">
        <f t="shared" si="143"/>
        <v>0</v>
      </c>
      <c r="BS640" s="52">
        <f t="shared" si="143"/>
        <v>0</v>
      </c>
      <c r="BT640" s="52">
        <f t="shared" si="143"/>
        <v>0</v>
      </c>
      <c r="BU640" s="52">
        <f t="shared" si="143"/>
        <v>0</v>
      </c>
      <c r="BV640" s="52">
        <f t="shared" si="143"/>
        <v>0</v>
      </c>
      <c r="BW640" s="52">
        <f t="shared" si="143"/>
        <v>0</v>
      </c>
      <c r="BX640" s="52">
        <f t="shared" si="143"/>
        <v>0</v>
      </c>
      <c r="BY640" s="52">
        <f t="shared" ref="BY640:BY690" si="145">SUM(AY640:BX640)</f>
        <v>220.17148839514175</v>
      </c>
      <c r="DD640" s="7">
        <v>2</v>
      </c>
      <c r="DE640" s="55">
        <f ca="1"/>
        <v>0</v>
      </c>
      <c r="DF640" s="55">
        <f ca="1"/>
        <v>0</v>
      </c>
      <c r="DG640" s="55">
        <f ca="1"/>
        <v>0</v>
      </c>
      <c r="DH640" s="55">
        <f ca="1"/>
        <v>0</v>
      </c>
      <c r="DI640" s="55">
        <f ca="1"/>
        <v>2898.806995903512</v>
      </c>
      <c r="DJ640" s="55">
        <f ca="1"/>
        <v>5600.1590930713055</v>
      </c>
      <c r="DK640" s="55">
        <f ca="1"/>
        <v>0</v>
      </c>
      <c r="DL640" s="55">
        <f ca="1"/>
        <v>0</v>
      </c>
      <c r="DM640" s="55">
        <f ca="1"/>
        <v>0</v>
      </c>
      <c r="DN640" s="55">
        <f ca="1"/>
        <v>0</v>
      </c>
      <c r="DO640" s="55">
        <f ca="1"/>
        <v>0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0</v>
      </c>
      <c r="DT640" s="55">
        <f ca="1"/>
        <v>5.6004158744069752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ca="1"/>
        <v>0</v>
      </c>
      <c r="EE640" s="55">
        <f t="shared" ref="EE640:EE690" ca="1" si="146">SUM(DE640:ED640)</f>
        <v>8504.5665048492247</v>
      </c>
    </row>
    <row r="641" spans="49:135" x14ac:dyDescent="0.3">
      <c r="AX641" s="7">
        <v>3</v>
      </c>
      <c r="AY641" s="52">
        <f t="shared" si="144"/>
        <v>0</v>
      </c>
      <c r="AZ641" s="52">
        <f t="shared" si="143"/>
        <v>0</v>
      </c>
      <c r="BA641" s="52">
        <f t="shared" si="143"/>
        <v>0</v>
      </c>
      <c r="BB641" s="52">
        <f t="shared" si="143"/>
        <v>0</v>
      </c>
      <c r="BC641" s="52">
        <f t="shared" si="143"/>
        <v>22.49339923999624</v>
      </c>
      <c r="BD641" s="52">
        <f t="shared" si="143"/>
        <v>46.464485146331626</v>
      </c>
      <c r="BE641" s="52">
        <f t="shared" si="143"/>
        <v>0</v>
      </c>
      <c r="BF641" s="52">
        <f t="shared" si="143"/>
        <v>56.7859768975216</v>
      </c>
      <c r="BG641" s="52">
        <f t="shared" si="143"/>
        <v>0</v>
      </c>
      <c r="BH641" s="52">
        <f t="shared" si="143"/>
        <v>0</v>
      </c>
      <c r="BI641" s="52">
        <f t="shared" si="143"/>
        <v>0</v>
      </c>
      <c r="BJ641" s="52">
        <f t="shared" si="143"/>
        <v>0</v>
      </c>
      <c r="BK641" s="52">
        <f t="shared" si="143"/>
        <v>0</v>
      </c>
      <c r="BL641" s="52">
        <f t="shared" si="143"/>
        <v>0</v>
      </c>
      <c r="BM641" s="52">
        <f t="shared" si="143"/>
        <v>4.9464876501595055E-3</v>
      </c>
      <c r="BN641" s="52">
        <f t="shared" si="143"/>
        <v>4.5482153883123801E-2</v>
      </c>
      <c r="BO641" s="52">
        <f t="shared" si="143"/>
        <v>0</v>
      </c>
      <c r="BP641" s="52">
        <f t="shared" si="143"/>
        <v>0</v>
      </c>
      <c r="BQ641" s="52">
        <f t="shared" si="143"/>
        <v>0.80027656921714008</v>
      </c>
      <c r="BR641" s="52">
        <f t="shared" si="143"/>
        <v>0</v>
      </c>
      <c r="BS641" s="52">
        <f t="shared" si="143"/>
        <v>0</v>
      </c>
      <c r="BT641" s="52">
        <f t="shared" si="143"/>
        <v>0</v>
      </c>
      <c r="BU641" s="52">
        <f t="shared" si="143"/>
        <v>0</v>
      </c>
      <c r="BV641" s="52">
        <f t="shared" si="143"/>
        <v>0</v>
      </c>
      <c r="BW641" s="52">
        <f t="shared" si="143"/>
        <v>0</v>
      </c>
      <c r="BX641" s="52">
        <f t="shared" si="143"/>
        <v>0</v>
      </c>
      <c r="BY641" s="52">
        <f t="shared" si="145"/>
        <v>126.5945664945999</v>
      </c>
      <c r="DD641" s="7">
        <v>3</v>
      </c>
      <c r="DE641" s="55">
        <f ca="1"/>
        <v>0</v>
      </c>
      <c r="DF641" s="55">
        <f ca="1"/>
        <v>0</v>
      </c>
      <c r="DG641" s="55">
        <f ca="1"/>
        <v>0</v>
      </c>
      <c r="DH641" s="55">
        <f ca="1"/>
        <v>0</v>
      </c>
      <c r="DI641" s="55">
        <f ca="1"/>
        <v>1666.7608836837212</v>
      </c>
      <c r="DJ641" s="55">
        <f ca="1"/>
        <v>3219.9888206407813</v>
      </c>
      <c r="DK641" s="55">
        <f ca="1"/>
        <v>0</v>
      </c>
      <c r="DL641" s="55">
        <f ca="1"/>
        <v>0</v>
      </c>
      <c r="DM641" s="55">
        <f ca="1"/>
        <v>0</v>
      </c>
      <c r="DN641" s="55">
        <f ca="1"/>
        <v>0</v>
      </c>
      <c r="DO641" s="55">
        <f ca="1"/>
        <v>0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0</v>
      </c>
      <c r="DT641" s="55">
        <f ca="1"/>
        <v>3.220136494925165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ca="1"/>
        <v>0</v>
      </c>
      <c r="EE641" s="55">
        <f t="shared" ca="1" si="146"/>
        <v>4889.9698408194272</v>
      </c>
    </row>
    <row r="642" spans="49:135" x14ac:dyDescent="0.3">
      <c r="AX642" s="7">
        <v>4</v>
      </c>
      <c r="AY642" s="52">
        <f t="shared" si="144"/>
        <v>0</v>
      </c>
      <c r="AZ642" s="52">
        <f t="shared" si="143"/>
        <v>0</v>
      </c>
      <c r="BA642" s="52">
        <f t="shared" si="143"/>
        <v>0</v>
      </c>
      <c r="BB642" s="52">
        <f t="shared" si="143"/>
        <v>0</v>
      </c>
      <c r="BC642" s="52">
        <f t="shared" si="143"/>
        <v>27.328833386253127</v>
      </c>
      <c r="BD642" s="52">
        <f t="shared" si="143"/>
        <v>56.453013573926178</v>
      </c>
      <c r="BE642" s="52">
        <f t="shared" si="143"/>
        <v>0</v>
      </c>
      <c r="BF642" s="52">
        <f t="shared" si="143"/>
        <v>68.993329304932402</v>
      </c>
      <c r="BG642" s="52">
        <f t="shared" si="143"/>
        <v>0</v>
      </c>
      <c r="BH642" s="52">
        <f t="shared" si="143"/>
        <v>0</v>
      </c>
      <c r="BI642" s="52">
        <f t="shared" si="143"/>
        <v>0</v>
      </c>
      <c r="BJ642" s="52">
        <f t="shared" si="143"/>
        <v>0</v>
      </c>
      <c r="BK642" s="52">
        <f t="shared" si="143"/>
        <v>0</v>
      </c>
      <c r="BL642" s="52">
        <f t="shared" si="143"/>
        <v>0</v>
      </c>
      <c r="BM642" s="52">
        <f t="shared" si="143"/>
        <v>6.0123256299491378E-3</v>
      </c>
      <c r="BN642" s="52">
        <f t="shared" si="143"/>
        <v>5.5259508784321468E-2</v>
      </c>
      <c r="BO642" s="52">
        <f t="shared" si="143"/>
        <v>0</v>
      </c>
      <c r="BP642" s="52">
        <f t="shared" si="143"/>
        <v>0</v>
      </c>
      <c r="BQ642" s="52">
        <f t="shared" si="143"/>
        <v>0.97231302229840988</v>
      </c>
      <c r="BR642" s="52">
        <f t="shared" si="143"/>
        <v>0</v>
      </c>
      <c r="BS642" s="52">
        <f t="shared" si="143"/>
        <v>0</v>
      </c>
      <c r="BT642" s="52">
        <f t="shared" si="143"/>
        <v>0</v>
      </c>
      <c r="BU642" s="52">
        <f t="shared" si="143"/>
        <v>0</v>
      </c>
      <c r="BV642" s="52">
        <f t="shared" si="143"/>
        <v>0</v>
      </c>
      <c r="BW642" s="52">
        <f t="shared" si="143"/>
        <v>0</v>
      </c>
      <c r="BX642" s="52">
        <f t="shared" si="143"/>
        <v>0</v>
      </c>
      <c r="BY642" s="52">
        <f t="shared" si="145"/>
        <v>153.8087611218244</v>
      </c>
      <c r="DD642" s="7">
        <v>4</v>
      </c>
      <c r="DE642" s="55">
        <f ca="1"/>
        <v>0</v>
      </c>
      <c r="DF642" s="55">
        <f ca="1"/>
        <v>0</v>
      </c>
      <c r="DG642" s="55">
        <f ca="1"/>
        <v>0</v>
      </c>
      <c r="DH642" s="55">
        <f ca="1"/>
        <v>0</v>
      </c>
      <c r="DI642" s="55">
        <f ca="1"/>
        <v>2025.0665539213564</v>
      </c>
      <c r="DJ642" s="55">
        <f ca="1"/>
        <v>3912.1938406730842</v>
      </c>
      <c r="DK642" s="55">
        <f ca="1"/>
        <v>0</v>
      </c>
      <c r="DL642" s="55">
        <f ca="1"/>
        <v>0</v>
      </c>
      <c r="DM642" s="55">
        <f ca="1"/>
        <v>0</v>
      </c>
      <c r="DN642" s="55">
        <f ca="1"/>
        <v>0</v>
      </c>
      <c r="DO642" s="55">
        <f ca="1"/>
        <v>0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0</v>
      </c>
      <c r="DT642" s="55">
        <f ca="1"/>
        <v>3.9123732219299598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ca="1"/>
        <v>0</v>
      </c>
      <c r="EE642" s="55">
        <f t="shared" ca="1" si="146"/>
        <v>5941.1727678163707</v>
      </c>
    </row>
    <row r="643" spans="49:135" x14ac:dyDescent="0.3">
      <c r="AX643" s="7">
        <v>5</v>
      </c>
      <c r="AY643" s="52">
        <f t="shared" si="144"/>
        <v>0</v>
      </c>
      <c r="AZ643" s="52">
        <f t="shared" si="143"/>
        <v>0</v>
      </c>
      <c r="BA643" s="52">
        <f t="shared" si="143"/>
        <v>0</v>
      </c>
      <c r="BB643" s="52">
        <f t="shared" si="143"/>
        <v>0</v>
      </c>
      <c r="BC643" s="52">
        <f t="shared" si="143"/>
        <v>4.3815217617356401</v>
      </c>
      <c r="BD643" s="52">
        <f t="shared" si="143"/>
        <v>9.0508842440738917</v>
      </c>
      <c r="BE643" s="52">
        <f t="shared" si="143"/>
        <v>0</v>
      </c>
      <c r="BF643" s="52">
        <f t="shared" si="143"/>
        <v>11.061422545592414</v>
      </c>
      <c r="BG643" s="52">
        <f t="shared" si="143"/>
        <v>0</v>
      </c>
      <c r="BH643" s="52">
        <f t="shared" si="143"/>
        <v>0</v>
      </c>
      <c r="BI643" s="52">
        <f t="shared" si="143"/>
        <v>0</v>
      </c>
      <c r="BJ643" s="52">
        <f t="shared" si="143"/>
        <v>0</v>
      </c>
      <c r="BK643" s="52">
        <f t="shared" si="143"/>
        <v>0</v>
      </c>
      <c r="BL643" s="52">
        <f t="shared" si="143"/>
        <v>0</v>
      </c>
      <c r="BM643" s="52">
        <f t="shared" si="143"/>
        <v>9.6353286824059229E-4</v>
      </c>
      <c r="BN643" s="52">
        <f t="shared" si="143"/>
        <v>8.8595339658205669E-3</v>
      </c>
      <c r="BO643" s="52">
        <f t="shared" si="143"/>
        <v>0</v>
      </c>
      <c r="BP643" s="52">
        <f t="shared" si="143"/>
        <v>0</v>
      </c>
      <c r="BQ643" s="52">
        <f t="shared" si="143"/>
        <v>0.15588703066810813</v>
      </c>
      <c r="BR643" s="52">
        <f t="shared" si="143"/>
        <v>0</v>
      </c>
      <c r="BS643" s="52">
        <f t="shared" si="143"/>
        <v>0</v>
      </c>
      <c r="BT643" s="52">
        <f t="shared" si="143"/>
        <v>0</v>
      </c>
      <c r="BU643" s="52">
        <f t="shared" si="143"/>
        <v>0</v>
      </c>
      <c r="BV643" s="52">
        <f t="shared" si="143"/>
        <v>0</v>
      </c>
      <c r="BW643" s="52">
        <f t="shared" si="143"/>
        <v>0</v>
      </c>
      <c r="BX643" s="52">
        <f t="shared" si="143"/>
        <v>0</v>
      </c>
      <c r="BY643" s="52">
        <f t="shared" si="145"/>
        <v>24.659538648904118</v>
      </c>
      <c r="DD643" s="7">
        <v>5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0</v>
      </c>
      <c r="DI643" s="55">
        <f ca="1"/>
        <v>324.67076254461091</v>
      </c>
      <c r="DJ643" s="55">
        <f ca="1"/>
        <v>627.22627811432062</v>
      </c>
      <c r="DK643" s="55">
        <f ca="1"/>
        <v>0</v>
      </c>
      <c r="DL643" s="55">
        <f ca="1"/>
        <v>0</v>
      </c>
      <c r="DM643" s="55">
        <f ca="1"/>
        <v>0</v>
      </c>
      <c r="DN643" s="55">
        <f ca="1"/>
        <v>0</v>
      </c>
      <c r="DO643" s="55">
        <f ca="1"/>
        <v>0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0</v>
      </c>
      <c r="DT643" s="55">
        <f ca="1"/>
        <v>0.6272550047800961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ca="1"/>
        <v>0</v>
      </c>
      <c r="EE643" s="55">
        <f t="shared" ca="1" si="146"/>
        <v>952.52429566371154</v>
      </c>
    </row>
    <row r="644" spans="49:135" x14ac:dyDescent="0.3">
      <c r="AX644" s="7">
        <v>6</v>
      </c>
      <c r="AY644" s="52">
        <f t="shared" si="144"/>
        <v>0</v>
      </c>
      <c r="AZ644" s="52">
        <f t="shared" si="143"/>
        <v>0</v>
      </c>
      <c r="BA644" s="52">
        <f t="shared" si="143"/>
        <v>0</v>
      </c>
      <c r="BB644" s="52">
        <f t="shared" si="143"/>
        <v>0</v>
      </c>
      <c r="BC644" s="52">
        <f t="shared" si="143"/>
        <v>3.0579583999995963</v>
      </c>
      <c r="BD644" s="52">
        <f t="shared" si="143"/>
        <v>6.3168070361113706</v>
      </c>
      <c r="BE644" s="52">
        <f t="shared" si="143"/>
        <v>0</v>
      </c>
      <c r="BF644" s="52">
        <f t="shared" si="143"/>
        <v>7.7200050168554126</v>
      </c>
      <c r="BG644" s="52">
        <f t="shared" si="143"/>
        <v>0</v>
      </c>
      <c r="BH644" s="52">
        <f t="shared" si="143"/>
        <v>0</v>
      </c>
      <c r="BI644" s="52">
        <f t="shared" si="143"/>
        <v>0</v>
      </c>
      <c r="BJ644" s="52">
        <f t="shared" si="143"/>
        <v>0</v>
      </c>
      <c r="BK644" s="52">
        <f t="shared" si="143"/>
        <v>0</v>
      </c>
      <c r="BL644" s="52">
        <f t="shared" si="143"/>
        <v>0</v>
      </c>
      <c r="BM644" s="52">
        <f t="shared" si="143"/>
        <v>6.7187036193233E-4</v>
      </c>
      <c r="BN644" s="52">
        <f t="shared" si="143"/>
        <v>6.1832604988337758E-3</v>
      </c>
      <c r="BO644" s="52">
        <f t="shared" si="143"/>
        <v>0</v>
      </c>
      <c r="BP644" s="52">
        <f t="shared" si="143"/>
        <v>0</v>
      </c>
      <c r="BQ644" s="52">
        <f t="shared" si="143"/>
        <v>0.10879691500318145</v>
      </c>
      <c r="BR644" s="52">
        <f t="shared" si="143"/>
        <v>0</v>
      </c>
      <c r="BS644" s="52">
        <f t="shared" si="143"/>
        <v>0</v>
      </c>
      <c r="BT644" s="52">
        <f t="shared" si="143"/>
        <v>0</v>
      </c>
      <c r="BU644" s="52">
        <f t="shared" si="143"/>
        <v>0</v>
      </c>
      <c r="BV644" s="52">
        <f t="shared" si="143"/>
        <v>0</v>
      </c>
      <c r="BW644" s="52">
        <f t="shared" si="143"/>
        <v>0</v>
      </c>
      <c r="BX644" s="52">
        <f t="shared" si="143"/>
        <v>0</v>
      </c>
      <c r="BY644" s="52">
        <f t="shared" si="145"/>
        <v>17.210422498830326</v>
      </c>
      <c r="DD644" s="7">
        <v>6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0</v>
      </c>
      <c r="DI644" s="55">
        <f ca="1"/>
        <v>226.59471743997005</v>
      </c>
      <c r="DJ644" s="55">
        <f ca="1"/>
        <v>437.75472760251796</v>
      </c>
      <c r="DK644" s="55">
        <f ca="1"/>
        <v>0</v>
      </c>
      <c r="DL644" s="55">
        <f ca="1"/>
        <v>0</v>
      </c>
      <c r="DM644" s="55">
        <f ca="1"/>
        <v>0</v>
      </c>
      <c r="DN644" s="55">
        <f ca="1"/>
        <v>0</v>
      </c>
      <c r="DO644" s="55">
        <f ca="1"/>
        <v>0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</v>
      </c>
      <c r="DT644" s="55">
        <f ca="1"/>
        <v>0.43777484331743133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ca="1"/>
        <v>0</v>
      </c>
      <c r="EE644" s="55">
        <f t="shared" ca="1" si="146"/>
        <v>664.78721988580548</v>
      </c>
    </row>
    <row r="645" spans="49:135" x14ac:dyDescent="0.3">
      <c r="AX645" s="7">
        <v>7</v>
      </c>
      <c r="AY645" s="52">
        <f t="shared" si="144"/>
        <v>0</v>
      </c>
      <c r="AZ645" s="52">
        <f t="shared" si="143"/>
        <v>0</v>
      </c>
      <c r="BA645" s="52">
        <f t="shared" si="143"/>
        <v>0</v>
      </c>
      <c r="BB645" s="52">
        <f t="shared" si="143"/>
        <v>0</v>
      </c>
      <c r="BC645" s="52">
        <f t="shared" si="143"/>
        <v>30.54890537360173</v>
      </c>
      <c r="BD645" s="52">
        <f t="shared" si="143"/>
        <v>63.104697706434266</v>
      </c>
      <c r="BE645" s="52">
        <f t="shared" si="143"/>
        <v>0</v>
      </c>
      <c r="BF645" s="52">
        <f t="shared" si="143"/>
        <v>77.122600097924277</v>
      </c>
      <c r="BG645" s="52">
        <f t="shared" si="143"/>
        <v>0</v>
      </c>
      <c r="BH645" s="52">
        <f t="shared" si="143"/>
        <v>0</v>
      </c>
      <c r="BI645" s="52">
        <f t="shared" si="143"/>
        <v>0</v>
      </c>
      <c r="BJ645" s="52">
        <f t="shared" si="143"/>
        <v>0</v>
      </c>
      <c r="BK645" s="52">
        <f t="shared" si="143"/>
        <v>0</v>
      </c>
      <c r="BL645" s="52">
        <f t="shared" si="143"/>
        <v>0</v>
      </c>
      <c r="BM645" s="52">
        <f t="shared" si="143"/>
        <v>6.7164284312388033E-3</v>
      </c>
      <c r="BN645" s="52">
        <f t="shared" si="143"/>
        <v>6.1742167610085857E-2</v>
      </c>
      <c r="BO645" s="52">
        <f t="shared" si="143"/>
        <v>0</v>
      </c>
      <c r="BP645" s="52">
        <f t="shared" si="143"/>
        <v>0</v>
      </c>
      <c r="BQ645" s="52">
        <f t="shared" si="143"/>
        <v>1.0868776615857287</v>
      </c>
      <c r="BR645" s="52">
        <f t="shared" si="143"/>
        <v>0</v>
      </c>
      <c r="BS645" s="52">
        <f t="shared" si="143"/>
        <v>0</v>
      </c>
      <c r="BT645" s="52">
        <f t="shared" si="143"/>
        <v>0</v>
      </c>
      <c r="BU645" s="52">
        <f t="shared" si="143"/>
        <v>0</v>
      </c>
      <c r="BV645" s="52">
        <f t="shared" si="143"/>
        <v>0</v>
      </c>
      <c r="BW645" s="52">
        <f t="shared" si="143"/>
        <v>0</v>
      </c>
      <c r="BX645" s="52">
        <f t="shared" si="143"/>
        <v>0</v>
      </c>
      <c r="BY645" s="52">
        <f t="shared" si="145"/>
        <v>171.93153943558733</v>
      </c>
      <c r="DD645" s="7">
        <v>7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0</v>
      </c>
      <c r="DI645" s="55">
        <f ca="1"/>
        <v>2263.6738881838883</v>
      </c>
      <c r="DJ645" s="55">
        <f ca="1"/>
        <v>4373.1555510558946</v>
      </c>
      <c r="DK645" s="55">
        <f ca="1"/>
        <v>0</v>
      </c>
      <c r="DL645" s="55">
        <f ca="1"/>
        <v>0</v>
      </c>
      <c r="DM645" s="55">
        <f ca="1"/>
        <v>0</v>
      </c>
      <c r="DN645" s="55">
        <f ca="1"/>
        <v>0</v>
      </c>
      <c r="DO645" s="55">
        <f ca="1"/>
        <v>0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0</v>
      </c>
      <c r="DT645" s="55">
        <f ca="1"/>
        <v>4.3713454667940788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ca="1"/>
        <v>0</v>
      </c>
      <c r="EE645" s="55">
        <f t="shared" ca="1" si="146"/>
        <v>6641.200784706577</v>
      </c>
    </row>
    <row r="646" spans="49:135" x14ac:dyDescent="0.3">
      <c r="AW646" s="55">
        <v>7075.339488471438</v>
      </c>
      <c r="AX646" s="7">
        <v>8</v>
      </c>
      <c r="AY646" s="52">
        <f t="shared" si="144"/>
        <v>13603.342412704573</v>
      </c>
      <c r="AZ646" s="52">
        <f t="shared" si="143"/>
        <v>1.8052411414112604</v>
      </c>
      <c r="BA646" s="52">
        <f t="shared" si="143"/>
        <v>0</v>
      </c>
      <c r="BB646" s="52">
        <f t="shared" si="143"/>
        <v>0</v>
      </c>
      <c r="BC646" s="52">
        <f t="shared" si="143"/>
        <v>55.134248575436068</v>
      </c>
      <c r="BD646" s="52">
        <f t="shared" si="143"/>
        <v>113.89049948049289</v>
      </c>
      <c r="BE646" s="52">
        <f t="shared" si="143"/>
        <v>0</v>
      </c>
      <c r="BF646" s="52">
        <f t="shared" si="143"/>
        <v>2152.0718276029875</v>
      </c>
      <c r="BG646" s="52">
        <f t="shared" si="143"/>
        <v>104.65733551128947</v>
      </c>
      <c r="BH646" s="52">
        <f t="shared" si="143"/>
        <v>0</v>
      </c>
      <c r="BI646" s="52">
        <f t="shared" si="143"/>
        <v>28.890357209268267</v>
      </c>
      <c r="BJ646" s="52">
        <f t="shared" si="143"/>
        <v>8636.8388023996795</v>
      </c>
      <c r="BK646" s="52">
        <f t="shared" si="143"/>
        <v>0</v>
      </c>
      <c r="BL646" s="52">
        <f t="shared" si="143"/>
        <v>0</v>
      </c>
      <c r="BM646" s="52">
        <f t="shared" si="143"/>
        <v>1.2124482157910003E-2</v>
      </c>
      <c r="BN646" s="52">
        <f t="shared" si="143"/>
        <v>0.11148267782450713</v>
      </c>
      <c r="BO646" s="52">
        <f t="shared" si="143"/>
        <v>0</v>
      </c>
      <c r="BP646" s="52">
        <f t="shared" si="143"/>
        <v>0</v>
      </c>
      <c r="BQ646" s="52">
        <f t="shared" si="143"/>
        <v>23.426235081305105</v>
      </c>
      <c r="BR646" s="52">
        <f t="shared" si="143"/>
        <v>0</v>
      </c>
      <c r="BS646" s="52">
        <f t="shared" si="143"/>
        <v>0</v>
      </c>
      <c r="BT646" s="52">
        <f t="shared" si="143"/>
        <v>0</v>
      </c>
      <c r="BU646" s="52">
        <f t="shared" si="143"/>
        <v>0</v>
      </c>
      <c r="BV646" s="52">
        <f t="shared" si="143"/>
        <v>0</v>
      </c>
      <c r="BW646" s="52">
        <f t="shared" si="143"/>
        <v>0</v>
      </c>
      <c r="BX646" s="52">
        <f t="shared" si="143"/>
        <v>0</v>
      </c>
      <c r="BY646" s="52">
        <f t="shared" si="145"/>
        <v>24720.180566866424</v>
      </c>
      <c r="DD646" s="7">
        <v>8</v>
      </c>
      <c r="DE646" s="55">
        <f ca="1"/>
        <v>1286876.1922418524</v>
      </c>
      <c r="DF646" s="55">
        <f ca="1"/>
        <v>182.32935528253731</v>
      </c>
      <c r="DG646" s="55">
        <f ca="1"/>
        <v>0</v>
      </c>
      <c r="DH646" s="55">
        <f ca="1"/>
        <v>0</v>
      </c>
      <c r="DI646" s="55">
        <f ca="1"/>
        <v>4085.4478194398125</v>
      </c>
      <c r="DJ646" s="55">
        <f ca="1"/>
        <v>7892.6116139981568</v>
      </c>
      <c r="DK646" s="55">
        <f ca="1"/>
        <v>0</v>
      </c>
      <c r="DL646" s="55">
        <f ca="1"/>
        <v>0</v>
      </c>
      <c r="DM646" s="55">
        <f ca="1"/>
        <v>8100.4777685738063</v>
      </c>
      <c r="DN646" s="55">
        <f ca="1"/>
        <v>0</v>
      </c>
      <c r="DO646" s="55">
        <f ca="1"/>
        <v>0</v>
      </c>
      <c r="DP646" s="55">
        <f ca="1"/>
        <v>484526.65681462205</v>
      </c>
      <c r="DQ646" s="55">
        <f ca="1"/>
        <v>0</v>
      </c>
      <c r="DR646" s="55">
        <f ca="1"/>
        <v>0</v>
      </c>
      <c r="DS646" s="55">
        <f ca="1"/>
        <v>0</v>
      </c>
      <c r="DT646" s="55">
        <f ca="1"/>
        <v>7.8929735899751048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ca="1"/>
        <v>0</v>
      </c>
      <c r="EE646" s="55">
        <f t="shared" ca="1" si="146"/>
        <v>1791671.6085873588</v>
      </c>
    </row>
    <row r="647" spans="49:135" x14ac:dyDescent="0.3">
      <c r="AX647" s="7">
        <v>9</v>
      </c>
      <c r="AY647" s="52">
        <f t="shared" si="144"/>
        <v>255.07588129237573</v>
      </c>
      <c r="AZ647" s="52">
        <f t="shared" si="143"/>
        <v>3.3850024723460444E-2</v>
      </c>
      <c r="BA647" s="52">
        <f t="shared" si="143"/>
        <v>0</v>
      </c>
      <c r="BB647" s="52">
        <f t="shared" si="143"/>
        <v>0</v>
      </c>
      <c r="BC647" s="52">
        <f t="shared" si="143"/>
        <v>1.0338207051309667</v>
      </c>
      <c r="BD647" s="52">
        <f t="shared" si="143"/>
        <v>2.1355574705685512</v>
      </c>
      <c r="BE647" s="52">
        <f t="shared" si="143"/>
        <v>0</v>
      </c>
      <c r="BF647" s="52">
        <f t="shared" si="143"/>
        <v>40.353436786013035</v>
      </c>
      <c r="BG647" s="52">
        <f t="shared" si="143"/>
        <v>1.9624266805657047</v>
      </c>
      <c r="BH647" s="52">
        <f t="shared" si="143"/>
        <v>0</v>
      </c>
      <c r="BI647" s="52">
        <f t="shared" si="143"/>
        <v>0.54172225427053222</v>
      </c>
      <c r="BJ647" s="52">
        <f t="shared" si="143"/>
        <v>161.94911536862261</v>
      </c>
      <c r="BK647" s="52">
        <f t="shared" si="143"/>
        <v>0</v>
      </c>
      <c r="BL647" s="52">
        <f t="shared" si="143"/>
        <v>0</v>
      </c>
      <c r="BM647" s="52">
        <f t="shared" si="143"/>
        <v>2.2747865209477277E-4</v>
      </c>
      <c r="BN647" s="52">
        <f t="shared" si="143"/>
        <v>2.0904095355551069E-3</v>
      </c>
      <c r="BO647" s="52">
        <f t="shared" si="143"/>
        <v>0</v>
      </c>
      <c r="BP647" s="52">
        <f t="shared" si="143"/>
        <v>0</v>
      </c>
      <c r="BQ647" s="52">
        <f t="shared" si="143"/>
        <v>0.43926465955548866</v>
      </c>
      <c r="BR647" s="52">
        <f t="shared" si="143"/>
        <v>0</v>
      </c>
      <c r="BS647" s="52">
        <f t="shared" si="143"/>
        <v>0</v>
      </c>
      <c r="BT647" s="52">
        <f t="shared" si="143"/>
        <v>0</v>
      </c>
      <c r="BU647" s="52">
        <f t="shared" si="143"/>
        <v>0</v>
      </c>
      <c r="BV647" s="52">
        <f t="shared" si="143"/>
        <v>0</v>
      </c>
      <c r="BW647" s="52">
        <f t="shared" si="143"/>
        <v>0</v>
      </c>
      <c r="BX647" s="52">
        <f t="shared" si="143"/>
        <v>0</v>
      </c>
      <c r="BY647" s="52">
        <f t="shared" si="145"/>
        <v>463.52739313001376</v>
      </c>
      <c r="DD647" s="7">
        <v>9</v>
      </c>
      <c r="DE647" s="55">
        <f ca="1"/>
        <v>24130.178370258742</v>
      </c>
      <c r="DF647" s="55">
        <f ca="1"/>
        <v>3.4188524970695049</v>
      </c>
      <c r="DG647" s="55">
        <f ca="1"/>
        <v>0</v>
      </c>
      <c r="DH647" s="55">
        <f ca="1"/>
        <v>0</v>
      </c>
      <c r="DI647" s="55">
        <f ca="1"/>
        <v>76.606114250204627</v>
      </c>
      <c r="DJ647" s="55">
        <f ca="1"/>
        <v>147.99413271040058</v>
      </c>
      <c r="DK647" s="55">
        <f ca="1"/>
        <v>0</v>
      </c>
      <c r="DL647" s="55">
        <f ca="1"/>
        <v>0</v>
      </c>
      <c r="DM647" s="55">
        <f ca="1"/>
        <v>151.89182507578556</v>
      </c>
      <c r="DN647" s="55">
        <f ca="1"/>
        <v>0</v>
      </c>
      <c r="DO647" s="55">
        <f ca="1"/>
        <v>0</v>
      </c>
      <c r="DP647" s="55">
        <f ca="1"/>
        <v>9085.3453721797287</v>
      </c>
      <c r="DQ647" s="55">
        <f ca="1"/>
        <v>0</v>
      </c>
      <c r="DR647" s="55">
        <f ca="1"/>
        <v>0</v>
      </c>
      <c r="DS647" s="55">
        <f ca="1"/>
        <v>0</v>
      </c>
      <c r="DT647" s="55">
        <f ca="1"/>
        <v>0.14800099511730155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ca="1"/>
        <v>0</v>
      </c>
      <c r="EE647" s="55">
        <f t="shared" ca="1" si="146"/>
        <v>33595.58266796705</v>
      </c>
    </row>
    <row r="648" spans="49:135" x14ac:dyDescent="0.3">
      <c r="AX648" s="7">
        <v>10</v>
      </c>
      <c r="AY648" s="52">
        <f t="shared" si="144"/>
        <v>3383.3062720543508</v>
      </c>
      <c r="AZ648" s="52">
        <f t="shared" si="143"/>
        <v>0.44898404279328624</v>
      </c>
      <c r="BA648" s="52">
        <f t="shared" si="143"/>
        <v>0</v>
      </c>
      <c r="BB648" s="52">
        <f t="shared" si="143"/>
        <v>0</v>
      </c>
      <c r="BC648" s="52">
        <f t="shared" si="143"/>
        <v>13.712515895417898</v>
      </c>
      <c r="BD648" s="52">
        <f t="shared" si="143"/>
        <v>28.325865036622066</v>
      </c>
      <c r="BE648" s="52">
        <f t="shared" si="143"/>
        <v>0</v>
      </c>
      <c r="BF648" s="52">
        <f t="shared" si="143"/>
        <v>535.24478720782906</v>
      </c>
      <c r="BG648" s="52">
        <f t="shared" si="143"/>
        <v>26.029471938080938</v>
      </c>
      <c r="BH648" s="52">
        <f t="shared" si="143"/>
        <v>0</v>
      </c>
      <c r="BI648" s="52">
        <f t="shared" si="143"/>
        <v>7.185361054390798</v>
      </c>
      <c r="BJ648" s="52">
        <f t="shared" si="143"/>
        <v>2148.0802300040659</v>
      </c>
      <c r="BK648" s="52">
        <f t="shared" si="143"/>
        <v>0</v>
      </c>
      <c r="BL648" s="52">
        <f t="shared" si="143"/>
        <v>0</v>
      </c>
      <c r="BM648" s="52">
        <f t="shared" si="143"/>
        <v>3.0165556002978914E-3</v>
      </c>
      <c r="BN648" s="52">
        <f t="shared" si="143"/>
        <v>2.7727013590547193E-2</v>
      </c>
      <c r="BO648" s="52">
        <f t="shared" si="143"/>
        <v>0</v>
      </c>
      <c r="BP648" s="52">
        <f t="shared" si="143"/>
        <v>0</v>
      </c>
      <c r="BQ648" s="52">
        <f t="shared" si="143"/>
        <v>5.8263716149561358</v>
      </c>
      <c r="BR648" s="52">
        <f t="shared" si="143"/>
        <v>0</v>
      </c>
      <c r="BS648" s="52">
        <f t="shared" si="143"/>
        <v>0</v>
      </c>
      <c r="BT648" s="52">
        <f t="shared" si="143"/>
        <v>0</v>
      </c>
      <c r="BU648" s="52">
        <f t="shared" si="143"/>
        <v>0</v>
      </c>
      <c r="BV648" s="52">
        <f t="shared" si="143"/>
        <v>0</v>
      </c>
      <c r="BW648" s="52">
        <f t="shared" si="143"/>
        <v>0</v>
      </c>
      <c r="BX648" s="52">
        <f t="shared" si="143"/>
        <v>0</v>
      </c>
      <c r="BY648" s="52">
        <f t="shared" si="145"/>
        <v>6148.1906024176969</v>
      </c>
      <c r="DD648" s="7">
        <v>10</v>
      </c>
      <c r="DE648" s="55">
        <f ca="1"/>
        <v>320060.77333634155</v>
      </c>
      <c r="DF648" s="55">
        <f ca="1"/>
        <v>45.347388322121908</v>
      </c>
      <c r="DG648" s="55">
        <f ca="1"/>
        <v>0</v>
      </c>
      <c r="DH648" s="55">
        <f ca="1"/>
        <v>0</v>
      </c>
      <c r="DI648" s="55">
        <f ca="1"/>
        <v>1016.0974278504661</v>
      </c>
      <c r="DJ648" s="55">
        <f ca="1"/>
        <v>1962.982447037909</v>
      </c>
      <c r="DK648" s="55">
        <f ca="1"/>
        <v>0</v>
      </c>
      <c r="DL648" s="55">
        <f ca="1"/>
        <v>0</v>
      </c>
      <c r="DM648" s="55">
        <f ca="1"/>
        <v>2014.6811280074648</v>
      </c>
      <c r="DN648" s="55">
        <f ca="1"/>
        <v>0</v>
      </c>
      <c r="DO648" s="55">
        <f ca="1"/>
        <v>0</v>
      </c>
      <c r="DP648" s="55">
        <f ca="1"/>
        <v>120507.3009032281</v>
      </c>
      <c r="DQ648" s="55">
        <f ca="1"/>
        <v>0</v>
      </c>
      <c r="DR648" s="55">
        <f ca="1"/>
        <v>0</v>
      </c>
      <c r="DS648" s="55">
        <f ca="1"/>
        <v>0</v>
      </c>
      <c r="DT648" s="55">
        <f ca="1"/>
        <v>1.9630725622107412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ca="1"/>
        <v>0</v>
      </c>
      <c r="EE648" s="55">
        <f t="shared" ca="1" si="146"/>
        <v>445609.14570334979</v>
      </c>
    </row>
    <row r="649" spans="49:135" x14ac:dyDescent="0.3">
      <c r="AX649" s="7">
        <v>11</v>
      </c>
      <c r="AY649" s="52">
        <f t="shared" si="144"/>
        <v>0</v>
      </c>
      <c r="AZ649" s="52">
        <f t="shared" si="143"/>
        <v>0</v>
      </c>
      <c r="BA649" s="52">
        <f t="shared" si="143"/>
        <v>0</v>
      </c>
      <c r="BB649" s="52">
        <f t="shared" si="143"/>
        <v>0</v>
      </c>
      <c r="BC649" s="52">
        <f t="shared" si="143"/>
        <v>5254.3018381592292</v>
      </c>
      <c r="BD649" s="52">
        <f t="shared" si="143"/>
        <v>10853.781016337</v>
      </c>
      <c r="BE649" s="52">
        <f t="shared" ref="BE649:BX661" si="147">AC98*$N99*AC154</f>
        <v>0</v>
      </c>
      <c r="BF649" s="52">
        <f t="shared" si="147"/>
        <v>13264.809801703355</v>
      </c>
      <c r="BG649" s="52">
        <f t="shared" si="147"/>
        <v>0</v>
      </c>
      <c r="BH649" s="52">
        <f t="shared" si="147"/>
        <v>0</v>
      </c>
      <c r="BI649" s="52">
        <f t="shared" si="147"/>
        <v>0</v>
      </c>
      <c r="BJ649" s="52">
        <f t="shared" si="147"/>
        <v>0</v>
      </c>
      <c r="BK649" s="52">
        <f t="shared" si="147"/>
        <v>0</v>
      </c>
      <c r="BL649" s="52">
        <f t="shared" si="147"/>
        <v>0</v>
      </c>
      <c r="BM649" s="52">
        <f t="shared" si="147"/>
        <v>1.1552588207727299</v>
      </c>
      <c r="BN649" s="52">
        <f t="shared" si="147"/>
        <v>10.632470562864064</v>
      </c>
      <c r="BO649" s="52">
        <f t="shared" si="147"/>
        <v>0</v>
      </c>
      <c r="BP649" s="52">
        <f t="shared" si="147"/>
        <v>0</v>
      </c>
      <c r="BQ649" s="52">
        <f t="shared" si="147"/>
        <v>186.93904824657255</v>
      </c>
      <c r="BR649" s="52">
        <f t="shared" si="147"/>
        <v>0</v>
      </c>
      <c r="BS649" s="52">
        <f t="shared" si="147"/>
        <v>0</v>
      </c>
      <c r="BT649" s="52">
        <f t="shared" si="147"/>
        <v>0</v>
      </c>
      <c r="BU649" s="52">
        <f t="shared" si="147"/>
        <v>0</v>
      </c>
      <c r="BV649" s="52">
        <f t="shared" si="147"/>
        <v>0</v>
      </c>
      <c r="BW649" s="52">
        <f t="shared" si="147"/>
        <v>0</v>
      </c>
      <c r="BX649" s="52">
        <f t="shared" si="147"/>
        <v>0</v>
      </c>
      <c r="BY649" s="52">
        <f t="shared" si="145"/>
        <v>29571.619433829794</v>
      </c>
      <c r="DD649" s="7">
        <v>11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0</v>
      </c>
      <c r="DI649" s="55">
        <f ca="1"/>
        <v>389343.76620759885</v>
      </c>
      <c r="DJ649" s="55">
        <f ca="1"/>
        <v>752167.02443215402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0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0</v>
      </c>
      <c r="DT649" s="55">
        <f ca="1"/>
        <v>752.77891585077577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ca="1"/>
        <v>0</v>
      </c>
      <c r="EE649" s="55">
        <f t="shared" ca="1" si="146"/>
        <v>1142263.5695556037</v>
      </c>
    </row>
    <row r="650" spans="49:135" x14ac:dyDescent="0.3">
      <c r="AX650" s="7">
        <v>12</v>
      </c>
      <c r="AY650" s="52">
        <f t="shared" si="144"/>
        <v>6853.0025172467394</v>
      </c>
      <c r="AZ650" s="52">
        <f t="shared" si="144"/>
        <v>5.0720914769123473</v>
      </c>
      <c r="BA650" s="52">
        <f t="shared" si="144"/>
        <v>0</v>
      </c>
      <c r="BB650" s="52">
        <f t="shared" si="144"/>
        <v>0</v>
      </c>
      <c r="BC650" s="52">
        <f t="shared" si="144"/>
        <v>399.63227370536868</v>
      </c>
      <c r="BD650" s="52">
        <f t="shared" si="144"/>
        <v>825.5180838632624</v>
      </c>
      <c r="BE650" s="52">
        <f t="shared" si="147"/>
        <v>0</v>
      </c>
      <c r="BF650" s="52">
        <f t="shared" si="147"/>
        <v>5015.0351325173433</v>
      </c>
      <c r="BG650" s="52">
        <f t="shared" si="147"/>
        <v>587.7979789221871</v>
      </c>
      <c r="BH650" s="52">
        <f t="shared" si="147"/>
        <v>0</v>
      </c>
      <c r="BI650" s="52">
        <f t="shared" si="147"/>
        <v>1587.1597014201977</v>
      </c>
      <c r="BJ650" s="52">
        <f t="shared" si="147"/>
        <v>7999.7470062242046</v>
      </c>
      <c r="BK650" s="52">
        <f t="shared" si="147"/>
        <v>0</v>
      </c>
      <c r="BL650" s="52">
        <f t="shared" si="147"/>
        <v>0</v>
      </c>
      <c r="BM650" s="52">
        <f t="shared" si="147"/>
        <v>8.7852704691764968E-2</v>
      </c>
      <c r="BN650" s="52">
        <f t="shared" si="147"/>
        <v>0.80806534818392739</v>
      </c>
      <c r="BO650" s="52">
        <f t="shared" si="147"/>
        <v>0</v>
      </c>
      <c r="BP650" s="52">
        <f t="shared" si="147"/>
        <v>43280.711301044561</v>
      </c>
      <c r="BQ650" s="52">
        <f t="shared" si="147"/>
        <v>2594.9517500191218</v>
      </c>
      <c r="BR650" s="52">
        <f t="shared" si="147"/>
        <v>0</v>
      </c>
      <c r="BS650" s="52">
        <f t="shared" si="147"/>
        <v>0</v>
      </c>
      <c r="BT650" s="52">
        <f t="shared" si="147"/>
        <v>0</v>
      </c>
      <c r="BU650" s="52">
        <f t="shared" si="147"/>
        <v>0</v>
      </c>
      <c r="BV650" s="52">
        <f t="shared" si="147"/>
        <v>0</v>
      </c>
      <c r="BW650" s="52">
        <f t="shared" si="147"/>
        <v>0</v>
      </c>
      <c r="BX650" s="52">
        <f t="shared" si="147"/>
        <v>0</v>
      </c>
      <c r="BY650" s="52">
        <f t="shared" si="145"/>
        <v>69149.52375449278</v>
      </c>
      <c r="DD650" s="7">
        <v>12</v>
      </c>
      <c r="DE650" s="55">
        <f ca="1"/>
        <v>648294.03813154146</v>
      </c>
      <c r="DF650" s="55">
        <f ca="1"/>
        <v>512.28123916814707</v>
      </c>
      <c r="DG650" s="55">
        <f ca="1"/>
        <v>0</v>
      </c>
      <c r="DH650" s="55">
        <f ca="1"/>
        <v>0</v>
      </c>
      <c r="DI650" s="55">
        <f ca="1"/>
        <v>29612.751481567815</v>
      </c>
      <c r="DJ650" s="55">
        <f ca="1"/>
        <v>57208.403211724086</v>
      </c>
      <c r="DK650" s="55">
        <f ca="1"/>
        <v>0</v>
      </c>
      <c r="DL650" s="55">
        <f ca="1"/>
        <v>0</v>
      </c>
      <c r="DM650" s="55">
        <f ca="1"/>
        <v>45495.563568577287</v>
      </c>
      <c r="DN650" s="55">
        <f ca="1"/>
        <v>0</v>
      </c>
      <c r="DO650" s="55">
        <f ca="1"/>
        <v>0</v>
      </c>
      <c r="DP650" s="55">
        <f ca="1"/>
        <v>448785.80704917788</v>
      </c>
      <c r="DQ650" s="55">
        <f ca="1"/>
        <v>0</v>
      </c>
      <c r="DR650" s="55">
        <f ca="1"/>
        <v>0</v>
      </c>
      <c r="DS650" s="55">
        <f ca="1"/>
        <v>0</v>
      </c>
      <c r="DT650" s="55">
        <f ca="1"/>
        <v>57.21102665142206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ca="1"/>
        <v>0</v>
      </c>
      <c r="EE650" s="55">
        <f t="shared" ca="1" si="146"/>
        <v>1229966.0557084081</v>
      </c>
    </row>
    <row r="651" spans="49:135" x14ac:dyDescent="0.3">
      <c r="AX651" s="7">
        <v>13</v>
      </c>
      <c r="AY651" s="52">
        <f t="shared" si="144"/>
        <v>303.52739626095433</v>
      </c>
      <c r="AZ651" s="52">
        <f t="shared" si="144"/>
        <v>0.22464878888655399</v>
      </c>
      <c r="BA651" s="52">
        <f t="shared" si="144"/>
        <v>0</v>
      </c>
      <c r="BB651" s="52">
        <f t="shared" si="144"/>
        <v>0</v>
      </c>
      <c r="BC651" s="52">
        <f t="shared" si="144"/>
        <v>17.700174947560214</v>
      </c>
      <c r="BD651" s="52">
        <f t="shared" si="144"/>
        <v>36.563149362884865</v>
      </c>
      <c r="BE651" s="52">
        <f t="shared" si="147"/>
        <v>0</v>
      </c>
      <c r="BF651" s="52">
        <f t="shared" si="147"/>
        <v>222.12169811776724</v>
      </c>
      <c r="BG651" s="52">
        <f t="shared" si="147"/>
        <v>26.03425135176596</v>
      </c>
      <c r="BH651" s="52">
        <f t="shared" si="147"/>
        <v>0</v>
      </c>
      <c r="BI651" s="52">
        <f t="shared" si="147"/>
        <v>70.297136240639801</v>
      </c>
      <c r="BJ651" s="52">
        <f t="shared" si="147"/>
        <v>354.31803410805668</v>
      </c>
      <c r="BK651" s="52">
        <f t="shared" si="147"/>
        <v>0</v>
      </c>
      <c r="BL651" s="52">
        <f t="shared" si="147"/>
        <v>0</v>
      </c>
      <c r="BM651" s="52">
        <f t="shared" si="147"/>
        <v>3.8895851474868006E-3</v>
      </c>
      <c r="BN651" s="52">
        <f t="shared" si="147"/>
        <v>3.5862688745176459E-2</v>
      </c>
      <c r="BO651" s="52">
        <f t="shared" si="147"/>
        <v>0</v>
      </c>
      <c r="BP651" s="52">
        <f t="shared" si="147"/>
        <v>1916.9526896289262</v>
      </c>
      <c r="BQ651" s="52">
        <f t="shared" si="147"/>
        <v>114.93341000960174</v>
      </c>
      <c r="BR651" s="52">
        <f t="shared" si="147"/>
        <v>0</v>
      </c>
      <c r="BS651" s="52">
        <f t="shared" si="147"/>
        <v>0</v>
      </c>
      <c r="BT651" s="52">
        <f t="shared" si="147"/>
        <v>0</v>
      </c>
      <c r="BU651" s="52">
        <f t="shared" si="147"/>
        <v>0</v>
      </c>
      <c r="BV651" s="52">
        <f t="shared" si="147"/>
        <v>0</v>
      </c>
      <c r="BW651" s="52">
        <f t="shared" si="147"/>
        <v>0</v>
      </c>
      <c r="BX651" s="52">
        <f t="shared" si="147"/>
        <v>0</v>
      </c>
      <c r="BY651" s="52">
        <f t="shared" si="145"/>
        <v>3062.7123410909367</v>
      </c>
      <c r="DD651" s="7">
        <v>13</v>
      </c>
      <c r="DE651" s="55">
        <f ca="1"/>
        <v>28713.691686286278</v>
      </c>
      <c r="DF651" s="55">
        <f ca="1"/>
        <v>22.689527677541953</v>
      </c>
      <c r="DG651" s="55">
        <f ca="1"/>
        <v>0</v>
      </c>
      <c r="DH651" s="55">
        <f ca="1"/>
        <v>0</v>
      </c>
      <c r="DI651" s="55">
        <f ca="1"/>
        <v>1311.5829636142118</v>
      </c>
      <c r="DJ651" s="55">
        <f ca="1"/>
        <v>2533.8262508479211</v>
      </c>
      <c r="DK651" s="55">
        <f ca="1"/>
        <v>0</v>
      </c>
      <c r="DL651" s="55">
        <f ca="1"/>
        <v>0</v>
      </c>
      <c r="DM651" s="55">
        <f ca="1"/>
        <v>2015.0510546266855</v>
      </c>
      <c r="DN651" s="55">
        <f ca="1"/>
        <v>0</v>
      </c>
      <c r="DO651" s="55">
        <f ca="1"/>
        <v>0</v>
      </c>
      <c r="DP651" s="55">
        <f ca="1"/>
        <v>19877.241713461979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2.539078363158493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ca="1"/>
        <v>0</v>
      </c>
      <c r="EE651" s="55">
        <f t="shared" ca="1" si="146"/>
        <v>54476.62227487778</v>
      </c>
    </row>
    <row r="652" spans="49:135" x14ac:dyDescent="0.3">
      <c r="AX652" s="7">
        <v>14</v>
      </c>
      <c r="AY652" s="52">
        <f t="shared" si="144"/>
        <v>20884.237660390721</v>
      </c>
      <c r="AZ652" s="52">
        <f t="shared" si="144"/>
        <v>15.456985981738416</v>
      </c>
      <c r="BA652" s="52">
        <f t="shared" si="144"/>
        <v>0</v>
      </c>
      <c r="BB652" s="52">
        <f t="shared" si="144"/>
        <v>0</v>
      </c>
      <c r="BC652" s="52">
        <f t="shared" si="144"/>
        <v>1027.86385934491</v>
      </c>
      <c r="BD652" s="52">
        <f t="shared" si="144"/>
        <v>2123.2524483677189</v>
      </c>
      <c r="BE652" s="52">
        <f t="shared" si="147"/>
        <v>0</v>
      </c>
      <c r="BF652" s="52">
        <f t="shared" si="147"/>
        <v>19015.342693708662</v>
      </c>
      <c r="BG652" s="52">
        <f t="shared" si="147"/>
        <v>1187.0848856563643</v>
      </c>
      <c r="BH652" s="52">
        <f t="shared" si="147"/>
        <v>0</v>
      </c>
      <c r="BI652" s="52">
        <f t="shared" si="147"/>
        <v>487.73637142324873</v>
      </c>
      <c r="BJ652" s="52">
        <f t="shared" si="147"/>
        <v>39288.461620293878</v>
      </c>
      <c r="BK652" s="52">
        <f t="shared" si="147"/>
        <v>0</v>
      </c>
      <c r="BL652" s="52">
        <f t="shared" si="147"/>
        <v>0</v>
      </c>
      <c r="BM652" s="52">
        <f t="shared" si="147"/>
        <v>0.22603586915481202</v>
      </c>
      <c r="BN652" s="52">
        <f t="shared" si="147"/>
        <v>2.0783635894838519</v>
      </c>
      <c r="BO652" s="52">
        <f t="shared" si="147"/>
        <v>0</v>
      </c>
      <c r="BP652" s="52">
        <f t="shared" si="147"/>
        <v>1725.8187801501151</v>
      </c>
      <c r="BQ652" s="52">
        <f t="shared" si="147"/>
        <v>12744.360813389314</v>
      </c>
      <c r="BR652" s="52">
        <f t="shared" si="147"/>
        <v>0</v>
      </c>
      <c r="BS652" s="52">
        <f t="shared" si="147"/>
        <v>0</v>
      </c>
      <c r="BT652" s="52">
        <f t="shared" si="147"/>
        <v>0</v>
      </c>
      <c r="BU652" s="52">
        <f t="shared" si="147"/>
        <v>0</v>
      </c>
      <c r="BV652" s="52">
        <f t="shared" si="147"/>
        <v>0</v>
      </c>
      <c r="BW652" s="52">
        <f t="shared" si="147"/>
        <v>0</v>
      </c>
      <c r="BX652" s="52">
        <f t="shared" si="147"/>
        <v>0</v>
      </c>
      <c r="BY652" s="52">
        <f t="shared" si="145"/>
        <v>98501.920518165309</v>
      </c>
      <c r="DD652" s="7">
        <v>14</v>
      </c>
      <c r="DE652" s="55">
        <f ca="1"/>
        <v>1975648.882672962</v>
      </c>
      <c r="DF652" s="55">
        <f ca="1"/>
        <v>1561.1555841555801</v>
      </c>
      <c r="DG652" s="55">
        <f ca="1"/>
        <v>0</v>
      </c>
      <c r="DH652" s="55">
        <f ca="1"/>
        <v>0</v>
      </c>
      <c r="DI652" s="55">
        <f ca="1"/>
        <v>76164.711977457831</v>
      </c>
      <c r="DJ652" s="55">
        <f ca="1"/>
        <v>147141.39467188291</v>
      </c>
      <c r="DK652" s="55">
        <f ca="1"/>
        <v>0</v>
      </c>
      <c r="DL652" s="55">
        <f ca="1"/>
        <v>0</v>
      </c>
      <c r="DM652" s="55">
        <f ca="1"/>
        <v>91880.370149802606</v>
      </c>
      <c r="DN652" s="55">
        <f ca="1"/>
        <v>0</v>
      </c>
      <c r="DO652" s="55">
        <f ca="1"/>
        <v>0</v>
      </c>
      <c r="DP652" s="55">
        <f ca="1"/>
        <v>2204082.6968984865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147.14814213545671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ca="1"/>
        <v>0</v>
      </c>
      <c r="EE652" s="55">
        <f t="shared" ca="1" si="146"/>
        <v>4496626.360096883</v>
      </c>
    </row>
    <row r="653" spans="49:135" x14ac:dyDescent="0.3">
      <c r="AX653" s="7">
        <v>15</v>
      </c>
      <c r="AY653" s="52">
        <f t="shared" si="144"/>
        <v>1942.9658349874217</v>
      </c>
      <c r="AZ653" s="52">
        <f t="shared" si="144"/>
        <v>1.4380412710447266</v>
      </c>
      <c r="BA653" s="52">
        <f t="shared" si="144"/>
        <v>0</v>
      </c>
      <c r="BB653" s="52">
        <f t="shared" si="144"/>
        <v>0</v>
      </c>
      <c r="BC653" s="52">
        <f t="shared" si="144"/>
        <v>95.627352751563933</v>
      </c>
      <c r="BD653" s="52">
        <f t="shared" si="144"/>
        <v>197.53687132233483</v>
      </c>
      <c r="BE653" s="52">
        <f t="shared" si="147"/>
        <v>0</v>
      </c>
      <c r="BF653" s="52">
        <f t="shared" si="147"/>
        <v>1769.093121809517</v>
      </c>
      <c r="BG653" s="52">
        <f t="shared" si="147"/>
        <v>110.44048692929664</v>
      </c>
      <c r="BH653" s="52">
        <f t="shared" si="147"/>
        <v>0</v>
      </c>
      <c r="BI653" s="52">
        <f t="shared" si="147"/>
        <v>45.376571640800492</v>
      </c>
      <c r="BJ653" s="52">
        <f t="shared" si="147"/>
        <v>3655.2035027267975</v>
      </c>
      <c r="BK653" s="52">
        <f t="shared" si="147"/>
        <v>0</v>
      </c>
      <c r="BL653" s="52">
        <f t="shared" si="147"/>
        <v>0</v>
      </c>
      <c r="BM653" s="52">
        <f t="shared" si="147"/>
        <v>2.1029256476106269E-2</v>
      </c>
      <c r="BN653" s="52">
        <f t="shared" si="147"/>
        <v>0.19336063552598687</v>
      </c>
      <c r="BO653" s="52">
        <f t="shared" si="147"/>
        <v>0</v>
      </c>
      <c r="BP653" s="52">
        <f t="shared" si="147"/>
        <v>160.56161503906458</v>
      </c>
      <c r="BQ653" s="52">
        <f t="shared" si="147"/>
        <v>1185.672087061093</v>
      </c>
      <c r="BR653" s="52">
        <f t="shared" si="147"/>
        <v>0</v>
      </c>
      <c r="BS653" s="52">
        <f t="shared" si="147"/>
        <v>0</v>
      </c>
      <c r="BT653" s="52">
        <f t="shared" si="147"/>
        <v>0</v>
      </c>
      <c r="BU653" s="52">
        <f t="shared" si="147"/>
        <v>0</v>
      </c>
      <c r="BV653" s="52">
        <f t="shared" si="147"/>
        <v>0</v>
      </c>
      <c r="BW653" s="52">
        <f t="shared" si="147"/>
        <v>0</v>
      </c>
      <c r="BX653" s="52">
        <f t="shared" si="147"/>
        <v>0</v>
      </c>
      <c r="BY653" s="52">
        <f t="shared" si="145"/>
        <v>9164.1298754309373</v>
      </c>
      <c r="DD653" s="7">
        <v>15</v>
      </c>
      <c r="DE653" s="55">
        <f ca="1"/>
        <v>183804.56798981008</v>
      </c>
      <c r="DF653" s="55">
        <f ca="1"/>
        <v>145.24216837551739</v>
      </c>
      <c r="DG653" s="55">
        <f ca="1"/>
        <v>0</v>
      </c>
      <c r="DH653" s="55">
        <f ca="1"/>
        <v>0</v>
      </c>
      <c r="DI653" s="55">
        <f ca="1"/>
        <v>7085.9868388908872</v>
      </c>
      <c r="DJ653" s="55">
        <f ca="1"/>
        <v>13689.305182637803</v>
      </c>
      <c r="DK653" s="55">
        <f ca="1"/>
        <v>0</v>
      </c>
      <c r="DL653" s="55">
        <f ca="1"/>
        <v>0</v>
      </c>
      <c r="DM653" s="55">
        <f ca="1"/>
        <v>8548.0936883275608</v>
      </c>
      <c r="DN653" s="55">
        <f ca="1"/>
        <v>0</v>
      </c>
      <c r="DO653" s="55">
        <f ca="1"/>
        <v>0</v>
      </c>
      <c r="DP653" s="55">
        <f ca="1"/>
        <v>205056.91650297336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13.68993299523987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ca="1"/>
        <v>0</v>
      </c>
      <c r="EE653" s="55">
        <f t="shared" ca="1" si="146"/>
        <v>418343.80230401043</v>
      </c>
    </row>
    <row r="654" spans="49:135" x14ac:dyDescent="0.3">
      <c r="AX654" s="7">
        <v>16</v>
      </c>
      <c r="AY654" s="52">
        <f t="shared" si="144"/>
        <v>7.7662718838162164</v>
      </c>
      <c r="AZ654" s="52">
        <f t="shared" si="144"/>
        <v>1.7450540193124917</v>
      </c>
      <c r="BA654" s="52">
        <f t="shared" si="144"/>
        <v>0</v>
      </c>
      <c r="BB654" s="52">
        <f t="shared" si="144"/>
        <v>0</v>
      </c>
      <c r="BC654" s="52">
        <f t="shared" si="144"/>
        <v>302.12490038951012</v>
      </c>
      <c r="BD654" s="52">
        <f t="shared" si="144"/>
        <v>624.09766523164035</v>
      </c>
      <c r="BE654" s="52">
        <f t="shared" si="147"/>
        <v>0</v>
      </c>
      <c r="BF654" s="52">
        <f t="shared" si="147"/>
        <v>651.12867832446011</v>
      </c>
      <c r="BG654" s="52">
        <f t="shared" si="147"/>
        <v>29.582977265802509</v>
      </c>
      <c r="BH654" s="52">
        <f t="shared" si="147"/>
        <v>0</v>
      </c>
      <c r="BI654" s="52">
        <f t="shared" si="147"/>
        <v>95.91667199009791</v>
      </c>
      <c r="BJ654" s="52">
        <f t="shared" si="147"/>
        <v>3706.9962374594857</v>
      </c>
      <c r="BK654" s="52">
        <f t="shared" si="147"/>
        <v>0</v>
      </c>
      <c r="BL654" s="52">
        <f t="shared" si="147"/>
        <v>0</v>
      </c>
      <c r="BM654" s="52">
        <f t="shared" si="147"/>
        <v>6.643979594445891E-2</v>
      </c>
      <c r="BN654" s="52">
        <f t="shared" si="147"/>
        <v>0.61090326922362637</v>
      </c>
      <c r="BO654" s="52">
        <f t="shared" si="147"/>
        <v>0</v>
      </c>
      <c r="BP654" s="52">
        <f t="shared" si="147"/>
        <v>1428.0191722733468</v>
      </c>
      <c r="BQ654" s="52">
        <f t="shared" si="147"/>
        <v>1202.4725742084568</v>
      </c>
      <c r="BR654" s="52">
        <f t="shared" si="147"/>
        <v>0</v>
      </c>
      <c r="BS654" s="52">
        <f t="shared" si="147"/>
        <v>0</v>
      </c>
      <c r="BT654" s="52">
        <f t="shared" si="147"/>
        <v>0</v>
      </c>
      <c r="BU654" s="52">
        <f t="shared" si="147"/>
        <v>0</v>
      </c>
      <c r="BV654" s="52">
        <f t="shared" si="147"/>
        <v>0</v>
      </c>
      <c r="BW654" s="52">
        <f t="shared" si="147"/>
        <v>0</v>
      </c>
      <c r="BX654" s="52">
        <f t="shared" si="147"/>
        <v>0</v>
      </c>
      <c r="BY654" s="52">
        <f t="shared" si="145"/>
        <v>8050.5275461110978</v>
      </c>
      <c r="DD654" s="7">
        <v>16</v>
      </c>
      <c r="DE654" s="55">
        <f ca="1"/>
        <v>734.689320209014</v>
      </c>
      <c r="DF654" s="55">
        <f ca="1"/>
        <v>176.25045595056167</v>
      </c>
      <c r="DG654" s="55">
        <f ca="1"/>
        <v>0</v>
      </c>
      <c r="DH654" s="55">
        <f ca="1"/>
        <v>0</v>
      </c>
      <c r="DI654" s="55">
        <f ca="1"/>
        <v>22387.455118862697</v>
      </c>
      <c r="DJ654" s="55">
        <f ca="1"/>
        <v>43249.968200552677</v>
      </c>
      <c r="DK654" s="55">
        <f ca="1"/>
        <v>0</v>
      </c>
      <c r="DL654" s="55">
        <f ca="1"/>
        <v>0</v>
      </c>
      <c r="DM654" s="55">
        <f ca="1"/>
        <v>2289.7224403731143</v>
      </c>
      <c r="DN654" s="55">
        <f ca="1"/>
        <v>0</v>
      </c>
      <c r="DO654" s="55">
        <f ca="1"/>
        <v>0</v>
      </c>
      <c r="DP654" s="55">
        <f ca="1"/>
        <v>207962.48892147714</v>
      </c>
      <c r="DQ654" s="55">
        <f ca="1"/>
        <v>0</v>
      </c>
      <c r="DR654" s="55">
        <f ca="1"/>
        <v>0</v>
      </c>
      <c r="DS654" s="55">
        <f ca="1"/>
        <v>0</v>
      </c>
      <c r="DT654" s="55">
        <f ca="1"/>
        <v>43.251951461032746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ca="1"/>
        <v>0</v>
      </c>
      <c r="EE654" s="55">
        <f t="shared" ca="1" si="146"/>
        <v>276843.82640888623</v>
      </c>
    </row>
    <row r="655" spans="49:135" x14ac:dyDescent="0.3">
      <c r="AX655" s="7">
        <v>17</v>
      </c>
      <c r="AY655" s="52">
        <f t="shared" si="144"/>
        <v>5873.588716353639</v>
      </c>
      <c r="AZ655" s="52">
        <f t="shared" si="144"/>
        <v>4.4222773666147557</v>
      </c>
      <c r="BA655" s="52">
        <f t="shared" si="144"/>
        <v>0</v>
      </c>
      <c r="BB655" s="52">
        <f t="shared" si="144"/>
        <v>0</v>
      </c>
      <c r="BC655" s="52">
        <f t="shared" si="144"/>
        <v>159.22471119134724</v>
      </c>
      <c r="BD655" s="52">
        <f t="shared" si="144"/>
        <v>328.9095681241655</v>
      </c>
      <c r="BE655" s="52">
        <f t="shared" si="147"/>
        <v>0</v>
      </c>
      <c r="BF655" s="52">
        <f t="shared" si="147"/>
        <v>2074.7054374617851</v>
      </c>
      <c r="BG655" s="52">
        <f t="shared" si="147"/>
        <v>94.260882410194881</v>
      </c>
      <c r="BH655" s="52">
        <f t="shared" si="147"/>
        <v>0</v>
      </c>
      <c r="BI655" s="52">
        <f t="shared" si="147"/>
        <v>305.62137330663023</v>
      </c>
      <c r="BJ655" s="52">
        <f t="shared" si="147"/>
        <v>12033.424267161941</v>
      </c>
      <c r="BK655" s="52">
        <f t="shared" si="147"/>
        <v>0</v>
      </c>
      <c r="BL655" s="52">
        <f t="shared" si="147"/>
        <v>0</v>
      </c>
      <c r="BM655" s="52">
        <f t="shared" si="147"/>
        <v>3.5014848680598447E-2</v>
      </c>
      <c r="BN655" s="52">
        <f t="shared" si="147"/>
        <v>0.32195590693038989</v>
      </c>
      <c r="BO655" s="52">
        <f t="shared" si="147"/>
        <v>0</v>
      </c>
      <c r="BP655" s="52">
        <f t="shared" si="147"/>
        <v>361.09647553927124</v>
      </c>
      <c r="BQ655" s="52">
        <f t="shared" si="147"/>
        <v>3903.392861755141</v>
      </c>
      <c r="BR655" s="52">
        <f t="shared" si="147"/>
        <v>0</v>
      </c>
      <c r="BS655" s="52">
        <f t="shared" si="147"/>
        <v>0</v>
      </c>
      <c r="BT655" s="52">
        <f t="shared" si="147"/>
        <v>0</v>
      </c>
      <c r="BU655" s="52">
        <f t="shared" si="147"/>
        <v>0</v>
      </c>
      <c r="BV655" s="52">
        <f t="shared" si="147"/>
        <v>0</v>
      </c>
      <c r="BW655" s="52">
        <f t="shared" si="147"/>
        <v>0</v>
      </c>
      <c r="BX655" s="52">
        <f t="shared" si="147"/>
        <v>0</v>
      </c>
      <c r="BY655" s="52">
        <f t="shared" si="145"/>
        <v>25139.00354142634</v>
      </c>
      <c r="DD655" s="7">
        <v>17</v>
      </c>
      <c r="DE655" s="55">
        <f ca="1"/>
        <v>555641.49256705423</v>
      </c>
      <c r="DF655" s="55">
        <f ca="1"/>
        <v>446.65001402809031</v>
      </c>
      <c r="DG655" s="55">
        <f ca="1"/>
        <v>0</v>
      </c>
      <c r="DH655" s="55">
        <f ca="1"/>
        <v>0</v>
      </c>
      <c r="DI655" s="55">
        <f ca="1"/>
        <v>11798.551099278829</v>
      </c>
      <c r="DJ655" s="55">
        <f ca="1"/>
        <v>22793.433071004667</v>
      </c>
      <c r="DK655" s="55">
        <f ca="1"/>
        <v>0</v>
      </c>
      <c r="DL655" s="55">
        <f ca="1"/>
        <v>0</v>
      </c>
      <c r="DM655" s="55">
        <f ca="1"/>
        <v>7295.7922985490841</v>
      </c>
      <c r="DN655" s="55">
        <f ca="1"/>
        <v>0</v>
      </c>
      <c r="DO655" s="55">
        <f ca="1"/>
        <v>0</v>
      </c>
      <c r="DP655" s="55">
        <f ca="1"/>
        <v>675075.10138778493</v>
      </c>
      <c r="DQ655" s="55">
        <f ca="1"/>
        <v>0</v>
      </c>
      <c r="DR655" s="55">
        <f ca="1"/>
        <v>0</v>
      </c>
      <c r="DS655" s="55">
        <f ca="1"/>
        <v>0</v>
      </c>
      <c r="DT655" s="55">
        <f ca="1"/>
        <v>22.794478210671603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ca="1"/>
        <v>0</v>
      </c>
      <c r="EE655" s="55">
        <f t="shared" ca="1" si="146"/>
        <v>1273073.8149159104</v>
      </c>
    </row>
    <row r="656" spans="49:135" x14ac:dyDescent="0.3">
      <c r="AX656" s="7">
        <v>18</v>
      </c>
      <c r="AY656" s="52">
        <f t="shared" ref="AY656:BN671" si="148">W105*$N106*W161</f>
        <v>0</v>
      </c>
      <c r="AZ656" s="52">
        <f t="shared" si="148"/>
        <v>0</v>
      </c>
      <c r="BA656" s="52">
        <f t="shared" si="148"/>
        <v>0</v>
      </c>
      <c r="BB656" s="52">
        <f t="shared" si="148"/>
        <v>0</v>
      </c>
      <c r="BC656" s="52">
        <f t="shared" si="148"/>
        <v>10438.976646202915</v>
      </c>
      <c r="BD656" s="52">
        <f t="shared" si="148"/>
        <v>21563.733880869222</v>
      </c>
      <c r="BE656" s="52">
        <f t="shared" si="147"/>
        <v>0</v>
      </c>
      <c r="BF656" s="52">
        <f t="shared" si="147"/>
        <v>26353.841867484734</v>
      </c>
      <c r="BG656" s="52">
        <f t="shared" si="147"/>
        <v>0</v>
      </c>
      <c r="BH656" s="52">
        <f t="shared" si="147"/>
        <v>0</v>
      </c>
      <c r="BI656" s="52">
        <f t="shared" si="147"/>
        <v>0</v>
      </c>
      <c r="BJ656" s="52">
        <f t="shared" si="147"/>
        <v>0</v>
      </c>
      <c r="BK656" s="52">
        <f t="shared" si="147"/>
        <v>0</v>
      </c>
      <c r="BL656" s="52">
        <f t="shared" si="147"/>
        <v>0</v>
      </c>
      <c r="BM656" s="52">
        <f t="shared" si="147"/>
        <v>2.2963952040944102</v>
      </c>
      <c r="BN656" s="52">
        <f t="shared" si="147"/>
        <v>21.107843004368341</v>
      </c>
      <c r="BO656" s="52">
        <f t="shared" si="147"/>
        <v>0</v>
      </c>
      <c r="BP656" s="52">
        <f t="shared" si="147"/>
        <v>0</v>
      </c>
      <c r="BQ656" s="52">
        <f t="shared" si="147"/>
        <v>371.4008861302591</v>
      </c>
      <c r="BR656" s="52">
        <f t="shared" si="147"/>
        <v>0</v>
      </c>
      <c r="BS656" s="52">
        <f t="shared" si="147"/>
        <v>0</v>
      </c>
      <c r="BT656" s="52">
        <f t="shared" si="147"/>
        <v>0</v>
      </c>
      <c r="BU656" s="52">
        <f t="shared" si="147"/>
        <v>0</v>
      </c>
      <c r="BV656" s="52">
        <f t="shared" si="147"/>
        <v>0</v>
      </c>
      <c r="BW656" s="52">
        <f t="shared" si="147"/>
        <v>0</v>
      </c>
      <c r="BX656" s="52">
        <f t="shared" si="147"/>
        <v>0</v>
      </c>
      <c r="BY656" s="52">
        <f t="shared" si="145"/>
        <v>58751.357518895595</v>
      </c>
      <c r="DD656" s="7">
        <v>18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0</v>
      </c>
      <c r="DI656" s="55">
        <f ca="1"/>
        <v>773528.16948363592</v>
      </c>
      <c r="DJ656" s="55">
        <f ca="1"/>
        <v>1494366.757944237</v>
      </c>
      <c r="DK656" s="55">
        <f ca="1"/>
        <v>0</v>
      </c>
      <c r="DL656" s="55">
        <f ca="1"/>
        <v>0</v>
      </c>
      <c r="DM656" s="55">
        <f ca="1"/>
        <v>0</v>
      </c>
      <c r="DN656" s="55">
        <f ca="1"/>
        <v>0</v>
      </c>
      <c r="DO656" s="55">
        <f ca="1"/>
        <v>0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0</v>
      </c>
      <c r="DT656" s="55">
        <f ca="1"/>
        <v>1494.4352847092784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ca="1"/>
        <v>0</v>
      </c>
      <c r="EE656" s="55">
        <f t="shared" ca="1" si="146"/>
        <v>2269389.3627125821</v>
      </c>
    </row>
    <row r="657" spans="50:135" x14ac:dyDescent="0.3">
      <c r="AX657" s="7">
        <v>19</v>
      </c>
      <c r="AY657" s="52">
        <f t="shared" si="148"/>
        <v>353.74114522704593</v>
      </c>
      <c r="AZ657" s="52">
        <f t="shared" si="148"/>
        <v>0.26181333406082818</v>
      </c>
      <c r="BA657" s="52">
        <f t="shared" si="148"/>
        <v>0</v>
      </c>
      <c r="BB657" s="52">
        <f t="shared" si="148"/>
        <v>0</v>
      </c>
      <c r="BC657" s="52">
        <f t="shared" si="148"/>
        <v>1171.0035555064899</v>
      </c>
      <c r="BD657" s="52">
        <f t="shared" si="148"/>
        <v>2418.935294477898</v>
      </c>
      <c r="BE657" s="52">
        <f t="shared" si="147"/>
        <v>0</v>
      </c>
      <c r="BF657" s="52">
        <f t="shared" si="147"/>
        <v>3358.6682082531288</v>
      </c>
      <c r="BG657" s="52">
        <f t="shared" si="147"/>
        <v>152.59565199190374</v>
      </c>
      <c r="BH657" s="52">
        <f t="shared" si="147"/>
        <v>0</v>
      </c>
      <c r="BI657" s="52">
        <f t="shared" si="147"/>
        <v>3351.9696729282764</v>
      </c>
      <c r="BJ657" s="52">
        <f t="shared" si="147"/>
        <v>17404.136040558351</v>
      </c>
      <c r="BK657" s="52">
        <f t="shared" si="147"/>
        <v>0</v>
      </c>
      <c r="BL657" s="52">
        <f t="shared" si="147"/>
        <v>0</v>
      </c>
      <c r="BM657" s="52">
        <f t="shared" si="147"/>
        <v>0.25751348820901276</v>
      </c>
      <c r="BN657" s="52">
        <f t="shared" si="147"/>
        <v>2.3677952389381258</v>
      </c>
      <c r="BO657" s="52">
        <f t="shared" si="147"/>
        <v>0</v>
      </c>
      <c r="BP657" s="52">
        <f t="shared" si="147"/>
        <v>62.409097208128458</v>
      </c>
      <c r="BQ657" s="52">
        <f t="shared" si="147"/>
        <v>5645.5401960887775</v>
      </c>
      <c r="BR657" s="52">
        <f t="shared" si="147"/>
        <v>0</v>
      </c>
      <c r="BS657" s="52">
        <f t="shared" si="147"/>
        <v>0</v>
      </c>
      <c r="BT657" s="52">
        <f t="shared" si="147"/>
        <v>0</v>
      </c>
      <c r="BU657" s="52">
        <f t="shared" si="147"/>
        <v>0</v>
      </c>
      <c r="BV657" s="52">
        <f t="shared" si="147"/>
        <v>0</v>
      </c>
      <c r="BW657" s="52">
        <f t="shared" si="147"/>
        <v>0</v>
      </c>
      <c r="BX657" s="52">
        <f t="shared" si="147"/>
        <v>0</v>
      </c>
      <c r="BY657" s="52">
        <f t="shared" si="145"/>
        <v>33921.885984301211</v>
      </c>
      <c r="DD657" s="7">
        <v>19</v>
      </c>
      <c r="DE657" s="55">
        <f ca="1"/>
        <v>33463.912338478542</v>
      </c>
      <c r="DF657" s="55">
        <f ca="1"/>
        <v>26.443146740143646</v>
      </c>
      <c r="DG657" s="55">
        <f ca="1"/>
        <v>0</v>
      </c>
      <c r="DH657" s="55">
        <f ca="1"/>
        <v>0</v>
      </c>
      <c r="DI657" s="55">
        <f ca="1"/>
        <v>86771.363463030895</v>
      </c>
      <c r="DJ657" s="55">
        <f ca="1"/>
        <v>167632.21590731831</v>
      </c>
      <c r="DK657" s="55">
        <f ca="1"/>
        <v>0</v>
      </c>
      <c r="DL657" s="55">
        <f ca="1"/>
        <v>0</v>
      </c>
      <c r="DM657" s="55">
        <f ca="1"/>
        <v>11810.903464173351</v>
      </c>
      <c r="DN657" s="55">
        <f ca="1"/>
        <v>0</v>
      </c>
      <c r="DO657" s="55">
        <f ca="1"/>
        <v>0</v>
      </c>
      <c r="DP657" s="55">
        <f ca="1"/>
        <v>976372.0318753235</v>
      </c>
      <c r="DQ657" s="55">
        <f ca="1"/>
        <v>0</v>
      </c>
      <c r="DR657" s="55">
        <f ca="1"/>
        <v>0</v>
      </c>
      <c r="DS657" s="55">
        <f ca="1"/>
        <v>0</v>
      </c>
      <c r="DT657" s="55">
        <f ca="1"/>
        <v>167.6399029168193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ca="1"/>
        <v>0</v>
      </c>
      <c r="EE657" s="55">
        <f t="shared" ca="1" si="146"/>
        <v>1276244.5100979814</v>
      </c>
    </row>
    <row r="658" spans="50:135" x14ac:dyDescent="0.3">
      <c r="AX658" s="7">
        <v>20</v>
      </c>
      <c r="AY658" s="52">
        <f t="shared" si="148"/>
        <v>15925.44239538024</v>
      </c>
      <c r="AZ658" s="52">
        <f t="shared" si="148"/>
        <v>115.4576123509533</v>
      </c>
      <c r="BA658" s="52">
        <f t="shared" si="148"/>
        <v>0</v>
      </c>
      <c r="BB658" s="52">
        <f t="shared" si="148"/>
        <v>0</v>
      </c>
      <c r="BC658" s="52">
        <f t="shared" si="148"/>
        <v>117.90280221902781</v>
      </c>
      <c r="BD658" s="52">
        <f t="shared" si="148"/>
        <v>243.55113889643519</v>
      </c>
      <c r="BE658" s="52">
        <f t="shared" si="147"/>
        <v>0</v>
      </c>
      <c r="BF658" s="52">
        <f t="shared" si="147"/>
        <v>3433.8161753850336</v>
      </c>
      <c r="BG658" s="52">
        <f t="shared" si="147"/>
        <v>1101.9600662716014</v>
      </c>
      <c r="BH658" s="52">
        <f t="shared" si="147"/>
        <v>0</v>
      </c>
      <c r="BI658" s="52">
        <f t="shared" si="147"/>
        <v>722.54323274468311</v>
      </c>
      <c r="BJ658" s="52">
        <f t="shared" si="147"/>
        <v>6850.8983272149999</v>
      </c>
      <c r="BK658" s="52">
        <f t="shared" si="147"/>
        <v>0</v>
      </c>
      <c r="BL658" s="52">
        <f t="shared" si="147"/>
        <v>0</v>
      </c>
      <c r="BM658" s="52">
        <f t="shared" si="147"/>
        <v>2.5949213671964521E-2</v>
      </c>
      <c r="BN658" s="52">
        <f t="shared" si="147"/>
        <v>0.23851814822538814</v>
      </c>
      <c r="BO658" s="52">
        <f t="shared" si="147"/>
        <v>0</v>
      </c>
      <c r="BP658" s="52">
        <f t="shared" si="147"/>
        <v>7.5458753185989149</v>
      </c>
      <c r="BQ658" s="52">
        <f t="shared" si="147"/>
        <v>2222.2891033775227</v>
      </c>
      <c r="BR658" s="52">
        <f t="shared" si="147"/>
        <v>0</v>
      </c>
      <c r="BS658" s="52">
        <f t="shared" si="147"/>
        <v>0</v>
      </c>
      <c r="BT658" s="52">
        <f t="shared" si="147"/>
        <v>0</v>
      </c>
      <c r="BU658" s="52">
        <f t="shared" si="147"/>
        <v>0</v>
      </c>
      <c r="BV658" s="52">
        <f t="shared" si="147"/>
        <v>0</v>
      </c>
      <c r="BW658" s="52">
        <f t="shared" si="147"/>
        <v>0</v>
      </c>
      <c r="BX658" s="52">
        <f t="shared" si="147"/>
        <v>0</v>
      </c>
      <c r="BY658" s="52">
        <f t="shared" si="145"/>
        <v>30741.671196520994</v>
      </c>
      <c r="DD658" s="7">
        <v>20</v>
      </c>
      <c r="DE658" s="55">
        <f ca="1"/>
        <v>1506546.8506029707</v>
      </c>
      <c r="DF658" s="55">
        <f ca="1"/>
        <v>11661.218847446284</v>
      </c>
      <c r="DG658" s="55">
        <f ca="1"/>
        <v>0</v>
      </c>
      <c r="DH658" s="55">
        <f ca="1"/>
        <v>0</v>
      </c>
      <c r="DI658" s="55">
        <f ca="1"/>
        <v>8736.5976444299595</v>
      </c>
      <c r="DJ658" s="55">
        <f ca="1"/>
        <v>16878.093925522957</v>
      </c>
      <c r="DK658" s="55">
        <f ca="1"/>
        <v>0</v>
      </c>
      <c r="DL658" s="55">
        <f ca="1"/>
        <v>0</v>
      </c>
      <c r="DM658" s="55">
        <f ca="1"/>
        <v>85291.709129421957</v>
      </c>
      <c r="DN658" s="55">
        <f ca="1"/>
        <v>0</v>
      </c>
      <c r="DO658" s="55">
        <f ca="1"/>
        <v>0</v>
      </c>
      <c r="DP658" s="55">
        <f ca="1"/>
        <v>384335.3961567615</v>
      </c>
      <c r="DQ658" s="55">
        <f ca="1"/>
        <v>0</v>
      </c>
      <c r="DR658" s="55">
        <f ca="1"/>
        <v>0</v>
      </c>
      <c r="DS658" s="55">
        <f ca="1"/>
        <v>0</v>
      </c>
      <c r="DT658" s="55">
        <f ca="1"/>
        <v>16.887084894357479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ca="1"/>
        <v>0</v>
      </c>
      <c r="EE658" s="55">
        <f t="shared" ca="1" si="146"/>
        <v>2013466.7533914477</v>
      </c>
    </row>
    <row r="659" spans="50:135" x14ac:dyDescent="0.3">
      <c r="AX659" s="7">
        <v>21</v>
      </c>
      <c r="AY659" s="52">
        <f t="shared" si="148"/>
        <v>10567.429338383019</v>
      </c>
      <c r="AZ659" s="52">
        <f t="shared" si="148"/>
        <v>6.7761971618471488</v>
      </c>
      <c r="BA659" s="52">
        <f t="shared" si="148"/>
        <v>0</v>
      </c>
      <c r="BB659" s="52">
        <f t="shared" si="148"/>
        <v>0</v>
      </c>
      <c r="BC659" s="52">
        <f t="shared" si="148"/>
        <v>101.80500596089857</v>
      </c>
      <c r="BD659" s="52">
        <f t="shared" si="148"/>
        <v>210.29801393711517</v>
      </c>
      <c r="BE659" s="52">
        <f t="shared" si="147"/>
        <v>0</v>
      </c>
      <c r="BF659" s="52">
        <f t="shared" si="147"/>
        <v>1941.832238497652</v>
      </c>
      <c r="BG659" s="52">
        <f t="shared" si="147"/>
        <v>2361.8339069775639</v>
      </c>
      <c r="BH659" s="52">
        <f t="shared" si="147"/>
        <v>0</v>
      </c>
      <c r="BI659" s="52">
        <f t="shared" si="147"/>
        <v>562.02778610280723</v>
      </c>
      <c r="BJ659" s="52">
        <f t="shared" si="147"/>
        <v>5539.7490260043751</v>
      </c>
      <c r="BK659" s="52">
        <f t="shared" si="147"/>
        <v>0</v>
      </c>
      <c r="BL659" s="52">
        <f t="shared" si="147"/>
        <v>0</v>
      </c>
      <c r="BM659" s="52">
        <f t="shared" si="147"/>
        <v>2.2387772591890738E-2</v>
      </c>
      <c r="BN659" s="52">
        <f t="shared" si="147"/>
        <v>0.20585198618995643</v>
      </c>
      <c r="BO659" s="52">
        <f t="shared" si="147"/>
        <v>0</v>
      </c>
      <c r="BP659" s="52">
        <f t="shared" si="147"/>
        <v>6.1905540964325032E-2</v>
      </c>
      <c r="BQ659" s="52">
        <f t="shared" si="147"/>
        <v>1796.9795068462263</v>
      </c>
      <c r="BR659" s="52">
        <f t="shared" si="147"/>
        <v>0</v>
      </c>
      <c r="BS659" s="52">
        <f t="shared" si="147"/>
        <v>0</v>
      </c>
      <c r="BT659" s="52">
        <f t="shared" si="147"/>
        <v>0</v>
      </c>
      <c r="BU659" s="52">
        <f t="shared" si="147"/>
        <v>0</v>
      </c>
      <c r="BV659" s="52">
        <f t="shared" si="147"/>
        <v>0</v>
      </c>
      <c r="BW659" s="52">
        <f t="shared" si="147"/>
        <v>0</v>
      </c>
      <c r="BX659" s="52">
        <f t="shared" si="147"/>
        <v>0</v>
      </c>
      <c r="BY659" s="52">
        <f t="shared" si="145"/>
        <v>23089.021165171253</v>
      </c>
      <c r="DD659" s="7">
        <v>21</v>
      </c>
      <c r="DE659" s="55">
        <f ca="1"/>
        <v>999678.81541103357</v>
      </c>
      <c r="DF659" s="55">
        <f ca="1"/>
        <v>684.395913346562</v>
      </c>
      <c r="DG659" s="55">
        <f ca="1"/>
        <v>0</v>
      </c>
      <c r="DH659" s="55">
        <f ca="1"/>
        <v>0</v>
      </c>
      <c r="DI659" s="55">
        <f ca="1"/>
        <v>7543.7509417025831</v>
      </c>
      <c r="DJ659" s="55">
        <f ca="1"/>
        <v>14573.652365842081</v>
      </c>
      <c r="DK659" s="55">
        <f ca="1"/>
        <v>0</v>
      </c>
      <c r="DL659" s="55">
        <f ca="1"/>
        <v>0</v>
      </c>
      <c r="DM659" s="55">
        <f ca="1"/>
        <v>182805.94440006345</v>
      </c>
      <c r="DN659" s="55">
        <f ca="1"/>
        <v>0</v>
      </c>
      <c r="DO659" s="55">
        <f ca="1"/>
        <v>0</v>
      </c>
      <c r="DP659" s="55">
        <f ca="1"/>
        <v>310779.92035884544</v>
      </c>
      <c r="DQ659" s="55">
        <f ca="1"/>
        <v>0</v>
      </c>
      <c r="DR659" s="55">
        <f ca="1"/>
        <v>0</v>
      </c>
      <c r="DS659" s="55">
        <f ca="1"/>
        <v>0</v>
      </c>
      <c r="DT659" s="55">
        <f ca="1"/>
        <v>14.574320622248914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ca="1"/>
        <v>0</v>
      </c>
      <c r="EE659" s="55">
        <f t="shared" ca="1" si="146"/>
        <v>1516081.053711456</v>
      </c>
    </row>
    <row r="660" spans="50:135" x14ac:dyDescent="0.3">
      <c r="AX660" s="7">
        <v>22</v>
      </c>
      <c r="AY660" s="52">
        <f t="shared" si="148"/>
        <v>14937.139228372487</v>
      </c>
      <c r="AZ660" s="52">
        <f t="shared" si="148"/>
        <v>11.055378480350086</v>
      </c>
      <c r="BA660" s="52">
        <f t="shared" si="148"/>
        <v>0</v>
      </c>
      <c r="BB660" s="52">
        <f t="shared" si="148"/>
        <v>0</v>
      </c>
      <c r="BC660" s="52">
        <f t="shared" si="148"/>
        <v>913.15923482592643</v>
      </c>
      <c r="BD660" s="52">
        <f t="shared" si="148"/>
        <v>1886.3077671523513</v>
      </c>
      <c r="BE660" s="52">
        <f t="shared" si="147"/>
        <v>0</v>
      </c>
      <c r="BF660" s="52">
        <f t="shared" si="147"/>
        <v>8851.7543836338264</v>
      </c>
      <c r="BG660" s="52">
        <f t="shared" si="147"/>
        <v>422.73949422972362</v>
      </c>
      <c r="BH660" s="52">
        <f t="shared" si="147"/>
        <v>0</v>
      </c>
      <c r="BI660" s="52">
        <f t="shared" si="147"/>
        <v>9286.0441731404062</v>
      </c>
      <c r="BJ660" s="52">
        <f t="shared" si="147"/>
        <v>168056.52724855687</v>
      </c>
      <c r="BK660" s="52">
        <f t="shared" si="147"/>
        <v>0</v>
      </c>
      <c r="BL660" s="52">
        <f t="shared" si="147"/>
        <v>0</v>
      </c>
      <c r="BM660" s="52">
        <f t="shared" si="147"/>
        <v>0.20066475815166249</v>
      </c>
      <c r="BN660" s="52">
        <f t="shared" si="147"/>
        <v>1.84642828720249</v>
      </c>
      <c r="BO660" s="52">
        <f t="shared" si="147"/>
        <v>0</v>
      </c>
      <c r="BP660" s="52">
        <f t="shared" si="147"/>
        <v>314.45140116398011</v>
      </c>
      <c r="BQ660" s="52">
        <f t="shared" si="147"/>
        <v>54514.046383970868</v>
      </c>
      <c r="BR660" s="52">
        <f t="shared" si="147"/>
        <v>0</v>
      </c>
      <c r="BS660" s="52">
        <f t="shared" si="147"/>
        <v>0</v>
      </c>
      <c r="BT660" s="52">
        <f t="shared" si="147"/>
        <v>0</v>
      </c>
      <c r="BU660" s="52">
        <f t="shared" si="147"/>
        <v>0</v>
      </c>
      <c r="BV660" s="52">
        <f t="shared" si="147"/>
        <v>0</v>
      </c>
      <c r="BW660" s="52">
        <f t="shared" si="147"/>
        <v>0</v>
      </c>
      <c r="BX660" s="52">
        <f t="shared" si="147"/>
        <v>0</v>
      </c>
      <c r="BY660" s="52">
        <f t="shared" si="145"/>
        <v>259195.27178657212</v>
      </c>
      <c r="DD660" s="7">
        <v>22</v>
      </c>
      <c r="DE660" s="55">
        <f ca="1"/>
        <v>1413053.3710040371</v>
      </c>
      <c r="DF660" s="55">
        <f ca="1"/>
        <v>1116.5932265153588</v>
      </c>
      <c r="DG660" s="55">
        <f ca="1"/>
        <v>0</v>
      </c>
      <c r="DH660" s="55">
        <f ca="1"/>
        <v>0</v>
      </c>
      <c r="DI660" s="55">
        <f ca="1"/>
        <v>67665.099300601141</v>
      </c>
      <c r="DJ660" s="55">
        <f ca="1"/>
        <v>130721.12826365794</v>
      </c>
      <c r="DK660" s="55">
        <f ca="1"/>
        <v>0</v>
      </c>
      <c r="DL660" s="55">
        <f ca="1"/>
        <v>0</v>
      </c>
      <c r="DM660" s="55">
        <f ca="1"/>
        <v>32720.03685338061</v>
      </c>
      <c r="DN660" s="55">
        <f ca="1"/>
        <v>0</v>
      </c>
      <c r="DO660" s="55">
        <f ca="1"/>
        <v>0</v>
      </c>
      <c r="DP660" s="55">
        <f ca="1"/>
        <v>9427971.1786440406</v>
      </c>
      <c r="DQ660" s="55">
        <f ca="1"/>
        <v>0</v>
      </c>
      <c r="DR660" s="55">
        <f ca="1"/>
        <v>0</v>
      </c>
      <c r="DS660" s="55">
        <f ca="1"/>
        <v>0</v>
      </c>
      <c r="DT660" s="55">
        <f ca="1"/>
        <v>130.72712273393628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ca="1"/>
        <v>0</v>
      </c>
      <c r="EE660" s="55">
        <f t="shared" ca="1" si="146"/>
        <v>11073378.134414965</v>
      </c>
    </row>
    <row r="661" spans="50:135" x14ac:dyDescent="0.3">
      <c r="AX661" s="7">
        <v>23</v>
      </c>
      <c r="AY661" s="52">
        <f t="shared" si="148"/>
        <v>66183.709348621967</v>
      </c>
      <c r="AZ661" s="52">
        <f t="shared" si="148"/>
        <v>42.439258323731579</v>
      </c>
      <c r="BA661" s="52">
        <f t="shared" si="148"/>
        <v>0</v>
      </c>
      <c r="BB661" s="52">
        <f t="shared" si="148"/>
        <v>0</v>
      </c>
      <c r="BC661" s="52">
        <f t="shared" si="148"/>
        <v>637.60378328720412</v>
      </c>
      <c r="BD661" s="52">
        <f t="shared" si="148"/>
        <v>1317.0944594381456</v>
      </c>
      <c r="BE661" s="52">
        <f t="shared" si="147"/>
        <v>0</v>
      </c>
      <c r="BF661" s="52">
        <f t="shared" si="147"/>
        <v>12161.676823384316</v>
      </c>
      <c r="BG661" s="52">
        <f t="shared" si="147"/>
        <v>14792.143268385567</v>
      </c>
      <c r="BH661" s="52">
        <f t="shared" si="147"/>
        <v>0</v>
      </c>
      <c r="BI661" s="52">
        <f t="shared" si="147"/>
        <v>3519.9746737994255</v>
      </c>
      <c r="BJ661" s="52">
        <f t="shared" si="147"/>
        <v>34695.395414386316</v>
      </c>
      <c r="BK661" s="52">
        <f t="shared" si="147"/>
        <v>0</v>
      </c>
      <c r="BL661" s="52">
        <f t="shared" si="147"/>
        <v>0</v>
      </c>
      <c r="BM661" s="52">
        <f t="shared" si="147"/>
        <v>0.14021441003652663</v>
      </c>
      <c r="BN661" s="52">
        <f t="shared" si="147"/>
        <v>1.2892490316747114</v>
      </c>
      <c r="BO661" s="52">
        <f t="shared" si="147"/>
        <v>0</v>
      </c>
      <c r="BP661" s="52">
        <f t="shared" si="147"/>
        <v>0.38771381760502444</v>
      </c>
      <c r="BQ661" s="52">
        <f t="shared" si="147"/>
        <v>11254.465542890997</v>
      </c>
      <c r="BR661" s="52">
        <f t="shared" si="147"/>
        <v>0</v>
      </c>
      <c r="BS661" s="52">
        <f t="shared" si="147"/>
        <v>0</v>
      </c>
      <c r="BT661" s="52">
        <f t="shared" ref="BT661:BX676" si="149">AR110*$N111*AR166</f>
        <v>0</v>
      </c>
      <c r="BU661" s="52">
        <f t="shared" si="149"/>
        <v>0</v>
      </c>
      <c r="BV661" s="52">
        <f t="shared" si="149"/>
        <v>0</v>
      </c>
      <c r="BW661" s="52">
        <f t="shared" si="149"/>
        <v>0</v>
      </c>
      <c r="BX661" s="52">
        <f t="shared" si="149"/>
        <v>0</v>
      </c>
      <c r="BY661" s="52">
        <f t="shared" si="145"/>
        <v>144606.31974977703</v>
      </c>
      <c r="DD661" s="7">
        <v>23</v>
      </c>
      <c r="DE661" s="55">
        <f ca="1"/>
        <v>6260978.9043796379</v>
      </c>
      <c r="DF661" s="55">
        <f ca="1"/>
        <v>4286.3650906968896</v>
      </c>
      <c r="DG661" s="55">
        <f ca="1"/>
        <v>0</v>
      </c>
      <c r="DH661" s="55">
        <f ca="1"/>
        <v>0</v>
      </c>
      <c r="DI661" s="55">
        <f ca="1"/>
        <v>47246.440341581823</v>
      </c>
      <c r="DJ661" s="55">
        <f ca="1"/>
        <v>91274.646039063489</v>
      </c>
      <c r="DK661" s="55">
        <f ca="1"/>
        <v>0</v>
      </c>
      <c r="DL661" s="55">
        <f ca="1"/>
        <v>0</v>
      </c>
      <c r="DM661" s="55">
        <f ca="1"/>
        <v>1144911.8889730431</v>
      </c>
      <c r="DN661" s="55">
        <f ca="1"/>
        <v>0</v>
      </c>
      <c r="DO661" s="55">
        <f ca="1"/>
        <v>0</v>
      </c>
      <c r="DP661" s="55">
        <f ca="1"/>
        <v>1946411.6827470723</v>
      </c>
      <c r="DQ661" s="55">
        <f ca="1"/>
        <v>0</v>
      </c>
      <c r="DR661" s="55">
        <f ca="1"/>
        <v>0</v>
      </c>
      <c r="DS661" s="55">
        <f ca="1"/>
        <v>0</v>
      </c>
      <c r="DT661" s="55">
        <f ca="1"/>
        <v>91.278831442569569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ca="1"/>
        <v>0</v>
      </c>
      <c r="EE661" s="55">
        <f t="shared" ca="1" si="146"/>
        <v>9495201.2064025383</v>
      </c>
    </row>
    <row r="662" spans="50:135" x14ac:dyDescent="0.3">
      <c r="AX662" s="7">
        <v>24</v>
      </c>
      <c r="AY662" s="52">
        <f t="shared" si="148"/>
        <v>4244.9104766153123</v>
      </c>
      <c r="AZ662" s="52">
        <f t="shared" si="148"/>
        <v>3.1417724113013925</v>
      </c>
      <c r="BA662" s="52">
        <f t="shared" si="148"/>
        <v>0</v>
      </c>
      <c r="BB662" s="52">
        <f t="shared" si="148"/>
        <v>0</v>
      </c>
      <c r="BC662" s="52">
        <f t="shared" si="148"/>
        <v>1260.4841332073652</v>
      </c>
      <c r="BD662" s="52">
        <f t="shared" si="148"/>
        <v>2603.7748076310054</v>
      </c>
      <c r="BE662" s="52">
        <f t="shared" si="148"/>
        <v>0</v>
      </c>
      <c r="BF662" s="52">
        <f t="shared" si="148"/>
        <v>6043.6460144020903</v>
      </c>
      <c r="BG662" s="52">
        <f t="shared" si="148"/>
        <v>274.58327137957292</v>
      </c>
      <c r="BH662" s="52">
        <f t="shared" si="148"/>
        <v>0</v>
      </c>
      <c r="BI662" s="52">
        <f t="shared" si="148"/>
        <v>890.2793434620113</v>
      </c>
      <c r="BJ662" s="52">
        <f t="shared" si="148"/>
        <v>105515.43342017318</v>
      </c>
      <c r="BK662" s="52">
        <f t="shared" si="148"/>
        <v>0</v>
      </c>
      <c r="BL662" s="52">
        <f t="shared" si="148"/>
        <v>0</v>
      </c>
      <c r="BM662" s="52">
        <f t="shared" si="148"/>
        <v>0.27663286544627003</v>
      </c>
      <c r="BN662" s="52">
        <f t="shared" si="148"/>
        <v>2.5567583018518896</v>
      </c>
      <c r="BO662" s="52">
        <f t="shared" ref="BO662:BX677" si="150">AM111*$N112*AM167</f>
        <v>0</v>
      </c>
      <c r="BP662" s="52">
        <f t="shared" si="150"/>
        <v>0</v>
      </c>
      <c r="BQ662" s="52">
        <f t="shared" si="150"/>
        <v>34159.967475562131</v>
      </c>
      <c r="BR662" s="52">
        <f t="shared" si="150"/>
        <v>0</v>
      </c>
      <c r="BS662" s="52">
        <f t="shared" si="150"/>
        <v>0</v>
      </c>
      <c r="BT662" s="52">
        <f t="shared" si="149"/>
        <v>0</v>
      </c>
      <c r="BU662" s="52">
        <f t="shared" si="149"/>
        <v>0</v>
      </c>
      <c r="BV662" s="52">
        <f t="shared" si="149"/>
        <v>0</v>
      </c>
      <c r="BW662" s="52">
        <f t="shared" si="149"/>
        <v>0</v>
      </c>
      <c r="BX662" s="52">
        <f t="shared" si="149"/>
        <v>0</v>
      </c>
      <c r="BY662" s="52">
        <f t="shared" si="145"/>
        <v>154999.05410601126</v>
      </c>
      <c r="DD662" s="7">
        <v>24</v>
      </c>
      <c r="DE662" s="55">
        <f ca="1"/>
        <v>401568.53108780854</v>
      </c>
      <c r="DF662" s="55">
        <f ca="1"/>
        <v>317.31901354144065</v>
      </c>
      <c r="DG662" s="55">
        <f ca="1"/>
        <v>0</v>
      </c>
      <c r="DH662" s="55">
        <f ca="1"/>
        <v>0</v>
      </c>
      <c r="DI662" s="55">
        <f ca="1"/>
        <v>93401.87427066575</v>
      </c>
      <c r="DJ662" s="55">
        <f ca="1"/>
        <v>180441.59416882865</v>
      </c>
      <c r="DK662" s="55">
        <f ca="1"/>
        <v>0</v>
      </c>
      <c r="DL662" s="55">
        <f ca="1"/>
        <v>0</v>
      </c>
      <c r="DM662" s="55">
        <f ca="1"/>
        <v>21252.745204778945</v>
      </c>
      <c r="DN662" s="55">
        <f ca="1"/>
        <v>0</v>
      </c>
      <c r="DO662" s="55">
        <f ca="1"/>
        <v>0</v>
      </c>
      <c r="DP662" s="55">
        <f ca="1"/>
        <v>5919415.8148717154</v>
      </c>
      <c r="DQ662" s="55">
        <f ca="1"/>
        <v>0</v>
      </c>
      <c r="DR662" s="55">
        <f ca="1"/>
        <v>0</v>
      </c>
      <c r="DS662" s="55">
        <f ca="1"/>
        <v>0</v>
      </c>
      <c r="DT662" s="55">
        <f ca="1"/>
        <v>181.01848777111377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ca="1"/>
        <v>0</v>
      </c>
      <c r="EE662" s="55">
        <f t="shared" ca="1" si="146"/>
        <v>6616578.8971051099</v>
      </c>
    </row>
    <row r="663" spans="50:135" x14ac:dyDescent="0.3">
      <c r="AX663" s="7">
        <v>25</v>
      </c>
      <c r="AY663" s="52">
        <f t="shared" si="148"/>
        <v>4.1605555580155595</v>
      </c>
      <c r="AZ663" s="52">
        <f t="shared" si="148"/>
        <v>0.93486222365787464</v>
      </c>
      <c r="BA663" s="52">
        <f t="shared" si="148"/>
        <v>0</v>
      </c>
      <c r="BB663" s="52">
        <f t="shared" si="148"/>
        <v>0</v>
      </c>
      <c r="BC663" s="52">
        <f t="shared" si="148"/>
        <v>161.85467785043355</v>
      </c>
      <c r="BD663" s="52">
        <f t="shared" si="148"/>
        <v>334.3422750226199</v>
      </c>
      <c r="BE663" s="52">
        <f t="shared" si="148"/>
        <v>0</v>
      </c>
      <c r="BF663" s="52">
        <f t="shared" si="148"/>
        <v>348.82335857265286</v>
      </c>
      <c r="BG663" s="52">
        <f t="shared" si="148"/>
        <v>15.848224516626972</v>
      </c>
      <c r="BH663" s="52">
        <f t="shared" si="148"/>
        <v>0</v>
      </c>
      <c r="BI663" s="52">
        <f t="shared" si="148"/>
        <v>51.38458307790161</v>
      </c>
      <c r="BJ663" s="52">
        <f t="shared" si="148"/>
        <v>1985.9160267060181</v>
      </c>
      <c r="BK663" s="52">
        <f t="shared" si="148"/>
        <v>0</v>
      </c>
      <c r="BL663" s="52">
        <f t="shared" si="148"/>
        <v>0</v>
      </c>
      <c r="BM663" s="52">
        <f t="shared" si="148"/>
        <v>3.5628377973406823E-2</v>
      </c>
      <c r="BN663" s="52">
        <f t="shared" si="148"/>
        <v>0.32623575011794198</v>
      </c>
      <c r="BO663" s="52">
        <f t="shared" si="150"/>
        <v>0</v>
      </c>
      <c r="BP663" s="52">
        <f t="shared" si="150"/>
        <v>765.01997281026809</v>
      </c>
      <c r="BQ663" s="52">
        <f t="shared" si="150"/>
        <v>644.18990570212713</v>
      </c>
      <c r="BR663" s="52">
        <f t="shared" si="150"/>
        <v>0</v>
      </c>
      <c r="BS663" s="52">
        <f t="shared" si="150"/>
        <v>0</v>
      </c>
      <c r="BT663" s="52">
        <f t="shared" si="149"/>
        <v>0</v>
      </c>
      <c r="BU663" s="52">
        <f t="shared" si="149"/>
        <v>0</v>
      </c>
      <c r="BV663" s="52">
        <f t="shared" si="149"/>
        <v>0</v>
      </c>
      <c r="BW663" s="52">
        <f t="shared" si="149"/>
        <v>0</v>
      </c>
      <c r="BX663" s="52">
        <f t="shared" si="149"/>
        <v>0</v>
      </c>
      <c r="BY663" s="52">
        <f t="shared" si="145"/>
        <v>4312.8363061684131</v>
      </c>
      <c r="DD663" s="7">
        <v>25</v>
      </c>
      <c r="DE663" s="55">
        <f ca="1"/>
        <v>393.58855578827189</v>
      </c>
      <c r="DF663" s="55">
        <f ca="1"/>
        <v>94.421084589445343</v>
      </c>
      <c r="DG663" s="55">
        <f ca="1"/>
        <v>0</v>
      </c>
      <c r="DH663" s="55">
        <f ca="1"/>
        <v>0</v>
      </c>
      <c r="DI663" s="55">
        <f ca="1"/>
        <v>11993.431628717124</v>
      </c>
      <c r="DJ663" s="55">
        <f ca="1"/>
        <v>23169.919659067556</v>
      </c>
      <c r="DK663" s="55">
        <f ca="1"/>
        <v>0</v>
      </c>
      <c r="DL663" s="55">
        <f ca="1"/>
        <v>0</v>
      </c>
      <c r="DM663" s="55">
        <f ca="1"/>
        <v>1226.6525775869277</v>
      </c>
      <c r="DN663" s="55">
        <f ca="1"/>
        <v>0</v>
      </c>
      <c r="DO663" s="55">
        <f ca="1"/>
        <v>0</v>
      </c>
      <c r="DP663" s="55">
        <f ca="1"/>
        <v>111409.88909820761</v>
      </c>
      <c r="DQ663" s="55">
        <f ca="1"/>
        <v>0</v>
      </c>
      <c r="DR663" s="55">
        <f ca="1"/>
        <v>0</v>
      </c>
      <c r="DS663" s="55">
        <f ca="1"/>
        <v>0</v>
      </c>
      <c r="DT663" s="55">
        <f ca="1"/>
        <v>23.09749110835029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ca="1"/>
        <v>0</v>
      </c>
      <c r="EE663" s="55">
        <f t="shared" ca="1" si="146"/>
        <v>148311.00009506528</v>
      </c>
    </row>
    <row r="664" spans="50:135" x14ac:dyDescent="0.3">
      <c r="AX664" s="7">
        <v>26</v>
      </c>
      <c r="AY664" s="52">
        <f t="shared" si="148"/>
        <v>229.25065561404494</v>
      </c>
      <c r="AZ664" s="52">
        <f t="shared" si="148"/>
        <v>0.16967457564940272</v>
      </c>
      <c r="BA664" s="52">
        <f t="shared" si="148"/>
        <v>0</v>
      </c>
      <c r="BB664" s="52">
        <f t="shared" si="148"/>
        <v>0</v>
      </c>
      <c r="BC664" s="52">
        <f t="shared" si="148"/>
        <v>143.88771953161691</v>
      </c>
      <c r="BD664" s="52">
        <f t="shared" si="148"/>
        <v>297.22803280487591</v>
      </c>
      <c r="BE664" s="52">
        <f t="shared" si="148"/>
        <v>0</v>
      </c>
      <c r="BF664" s="52">
        <f t="shared" si="148"/>
        <v>294.91447071211002</v>
      </c>
      <c r="BG664" s="52">
        <f t="shared" si="148"/>
        <v>13.398961482193993</v>
      </c>
      <c r="BH664" s="52">
        <f t="shared" si="148"/>
        <v>0</v>
      </c>
      <c r="BI664" s="52">
        <f t="shared" si="148"/>
        <v>294.32629295905718</v>
      </c>
      <c r="BJ664" s="52">
        <f t="shared" si="148"/>
        <v>5098.6657584958002</v>
      </c>
      <c r="BK664" s="52">
        <f t="shared" si="148"/>
        <v>0</v>
      </c>
      <c r="BL664" s="52">
        <f t="shared" si="148"/>
        <v>0</v>
      </c>
      <c r="BM664" s="52">
        <f t="shared" si="148"/>
        <v>3.1738865864110566E-2</v>
      </c>
      <c r="BN664" s="52">
        <f t="shared" si="148"/>
        <v>0.29094417026463959</v>
      </c>
      <c r="BO664" s="52">
        <f t="shared" si="150"/>
        <v>0</v>
      </c>
      <c r="BP664" s="52">
        <f t="shared" si="150"/>
        <v>888.84055469416478</v>
      </c>
      <c r="BQ664" s="52">
        <f t="shared" si="150"/>
        <v>1653.9012572125873</v>
      </c>
      <c r="BR664" s="52">
        <f t="shared" si="150"/>
        <v>0</v>
      </c>
      <c r="BS664" s="52">
        <f t="shared" si="150"/>
        <v>0</v>
      </c>
      <c r="BT664" s="52">
        <f t="shared" si="149"/>
        <v>0</v>
      </c>
      <c r="BU664" s="52">
        <f t="shared" si="149"/>
        <v>0</v>
      </c>
      <c r="BV664" s="52">
        <f t="shared" si="149"/>
        <v>0</v>
      </c>
      <c r="BW664" s="52">
        <f t="shared" si="149"/>
        <v>0</v>
      </c>
      <c r="BX664" s="52">
        <f t="shared" si="149"/>
        <v>0</v>
      </c>
      <c r="BY664" s="52">
        <f t="shared" si="145"/>
        <v>8914.9060611182285</v>
      </c>
      <c r="DD664" s="7">
        <v>26</v>
      </c>
      <c r="DE664" s="55">
        <f ca="1"/>
        <v>21687.112021088651</v>
      </c>
      <c r="DF664" s="55">
        <f ca="1"/>
        <v>17.137132140589674</v>
      </c>
      <c r="DG664" s="55">
        <f ca="1"/>
        <v>0</v>
      </c>
      <c r="DH664" s="55">
        <f ca="1"/>
        <v>0</v>
      </c>
      <c r="DI664" s="55">
        <f ca="1"/>
        <v>10662.080017292812</v>
      </c>
      <c r="DJ664" s="55">
        <f ca="1"/>
        <v>20597.902673377899</v>
      </c>
      <c r="DK664" s="55">
        <f ca="1"/>
        <v>0</v>
      </c>
      <c r="DL664" s="55">
        <f ca="1"/>
        <v>0</v>
      </c>
      <c r="DM664" s="55">
        <f ca="1"/>
        <v>1037.0796187218152</v>
      </c>
      <c r="DN664" s="55">
        <f ca="1"/>
        <v>0</v>
      </c>
      <c r="DO664" s="55">
        <f ca="1"/>
        <v>0</v>
      </c>
      <c r="DP664" s="55">
        <f ca="1"/>
        <v>286035.1490516144</v>
      </c>
      <c r="DQ664" s="55">
        <f ca="1"/>
        <v>0</v>
      </c>
      <c r="DR664" s="55">
        <f ca="1"/>
        <v>0</v>
      </c>
      <c r="DS664" s="55">
        <f ca="1"/>
        <v>0</v>
      </c>
      <c r="DT664" s="55">
        <f ca="1"/>
        <v>20.598847254736484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ca="1"/>
        <v>0</v>
      </c>
      <c r="EE664" s="55">
        <f t="shared" ca="1" si="146"/>
        <v>340057.05936149094</v>
      </c>
    </row>
    <row r="665" spans="50:135" x14ac:dyDescent="0.3">
      <c r="AX665" s="7">
        <v>27</v>
      </c>
      <c r="AY665" s="52">
        <f t="shared" si="148"/>
        <v>5642.4416277945174</v>
      </c>
      <c r="AZ665" s="52">
        <f t="shared" si="148"/>
        <v>0</v>
      </c>
      <c r="BA665" s="52">
        <f t="shared" si="148"/>
        <v>0</v>
      </c>
      <c r="BB665" s="52">
        <f t="shared" si="148"/>
        <v>0</v>
      </c>
      <c r="BC665" s="52">
        <f t="shared" si="148"/>
        <v>2.8773430400393147</v>
      </c>
      <c r="BD665" s="52">
        <f t="shared" si="148"/>
        <v>5.9437109070211998</v>
      </c>
      <c r="BE665" s="52">
        <f t="shared" si="148"/>
        <v>0</v>
      </c>
      <c r="BF665" s="52">
        <f t="shared" si="148"/>
        <v>3202.9196895365612</v>
      </c>
      <c r="BG665" s="52">
        <f t="shared" si="148"/>
        <v>1518.3370160500144</v>
      </c>
      <c r="BH665" s="52">
        <f t="shared" si="148"/>
        <v>0</v>
      </c>
      <c r="BI665" s="52">
        <f t="shared" si="148"/>
        <v>50.759154771287051</v>
      </c>
      <c r="BJ665" s="52">
        <f t="shared" si="148"/>
        <v>7722.9091244000438</v>
      </c>
      <c r="BK665" s="52">
        <f t="shared" si="148"/>
        <v>0</v>
      </c>
      <c r="BL665" s="52">
        <f t="shared" si="148"/>
        <v>0</v>
      </c>
      <c r="BM665" s="52">
        <f t="shared" si="148"/>
        <v>6.3314993529973605E-4</v>
      </c>
      <c r="BN665" s="52">
        <f t="shared" si="148"/>
        <v>5.8180414399493056E-3</v>
      </c>
      <c r="BO665" s="52">
        <f t="shared" si="150"/>
        <v>0</v>
      </c>
      <c r="BP665" s="52">
        <f t="shared" si="150"/>
        <v>2.2924394209128374E-6</v>
      </c>
      <c r="BQ665" s="52">
        <f t="shared" si="150"/>
        <v>394.12303854556575</v>
      </c>
      <c r="BR665" s="52">
        <f t="shared" si="150"/>
        <v>0</v>
      </c>
      <c r="BS665" s="52">
        <f t="shared" si="150"/>
        <v>0</v>
      </c>
      <c r="BT665" s="52">
        <f t="shared" si="149"/>
        <v>538.02968940004678</v>
      </c>
      <c r="BU665" s="52">
        <f t="shared" si="149"/>
        <v>9367.6232534905012</v>
      </c>
      <c r="BV665" s="52">
        <f t="shared" si="149"/>
        <v>0</v>
      </c>
      <c r="BW665" s="52">
        <f t="shared" si="149"/>
        <v>0</v>
      </c>
      <c r="BX665" s="52">
        <f t="shared" si="149"/>
        <v>0</v>
      </c>
      <c r="BY665" s="52">
        <f t="shared" si="145"/>
        <v>28445.970101419414</v>
      </c>
      <c r="DD665" s="7">
        <v>27</v>
      </c>
      <c r="DE665" s="55">
        <f ca="1"/>
        <v>533774.97798936127</v>
      </c>
      <c r="DF665" s="55">
        <f ca="1"/>
        <v>0</v>
      </c>
      <c r="DG665" s="55">
        <f ca="1"/>
        <v>0</v>
      </c>
      <c r="DH665" s="55">
        <f ca="1"/>
        <v>0</v>
      </c>
      <c r="DI665" s="55">
        <f ca="1"/>
        <v>213.21111926691322</v>
      </c>
      <c r="DJ665" s="55">
        <f ca="1"/>
        <v>411.89916585656914</v>
      </c>
      <c r="DK665" s="55">
        <f ca="1"/>
        <v>0</v>
      </c>
      <c r="DL665" s="55">
        <f ca="1"/>
        <v>0</v>
      </c>
      <c r="DM665" s="55">
        <f ca="1"/>
        <v>117519.28504227112</v>
      </c>
      <c r="DN665" s="55">
        <f ca="1"/>
        <v>0</v>
      </c>
      <c r="DO665" s="55">
        <f ca="1"/>
        <v>0</v>
      </c>
      <c r="DP665" s="55">
        <f ca="1"/>
        <v>433255.20187884249</v>
      </c>
      <c r="DQ665" s="55">
        <f ca="1"/>
        <v>0</v>
      </c>
      <c r="DR665" s="55">
        <f ca="1"/>
        <v>0</v>
      </c>
      <c r="DS665" s="55">
        <f ca="1"/>
        <v>0</v>
      </c>
      <c r="DT665" s="55">
        <f ca="1"/>
        <v>0.41191733394841085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ca="1"/>
        <v>0</v>
      </c>
      <c r="EE665" s="55">
        <f t="shared" ca="1" si="146"/>
        <v>1085174.9871129324</v>
      </c>
    </row>
    <row r="666" spans="50:135" x14ac:dyDescent="0.3">
      <c r="AX666" s="7">
        <v>28</v>
      </c>
      <c r="AY666" s="52">
        <f t="shared" si="148"/>
        <v>1951.9744336371514</v>
      </c>
      <c r="AZ666" s="52">
        <f t="shared" si="148"/>
        <v>0</v>
      </c>
      <c r="BA666" s="52">
        <f t="shared" si="148"/>
        <v>0</v>
      </c>
      <c r="BB666" s="52">
        <f t="shared" si="148"/>
        <v>0</v>
      </c>
      <c r="BC666" s="52">
        <f t="shared" si="148"/>
        <v>0.99540241728222434</v>
      </c>
      <c r="BD666" s="52">
        <f t="shared" si="148"/>
        <v>2.056197034887032</v>
      </c>
      <c r="BE666" s="52">
        <f t="shared" si="148"/>
        <v>0</v>
      </c>
      <c r="BF666" s="52">
        <f t="shared" si="148"/>
        <v>1108.0340322654949</v>
      </c>
      <c r="BG666" s="52">
        <f t="shared" si="148"/>
        <v>525.26108980734239</v>
      </c>
      <c r="BH666" s="52">
        <f t="shared" si="148"/>
        <v>0</v>
      </c>
      <c r="BI666" s="52">
        <f t="shared" si="148"/>
        <v>17.559875484160667</v>
      </c>
      <c r="BJ666" s="52">
        <f t="shared" si="148"/>
        <v>2671.701750417526</v>
      </c>
      <c r="BK666" s="52">
        <f t="shared" si="148"/>
        <v>0</v>
      </c>
      <c r="BL666" s="52">
        <f t="shared" si="148"/>
        <v>0</v>
      </c>
      <c r="BM666" s="52">
        <f t="shared" si="148"/>
        <v>2.1858945150847589E-4</v>
      </c>
      <c r="BN666" s="52">
        <f t="shared" si="148"/>
        <v>2.0127249623422879E-3</v>
      </c>
      <c r="BO666" s="52">
        <f t="shared" si="150"/>
        <v>0</v>
      </c>
      <c r="BP666" s="52">
        <f t="shared" si="150"/>
        <v>7.9402151188976305E-7</v>
      </c>
      <c r="BQ666" s="52">
        <f t="shared" si="150"/>
        <v>136.34489215327409</v>
      </c>
      <c r="BR666" s="52">
        <f t="shared" si="150"/>
        <v>0</v>
      </c>
      <c r="BS666" s="52">
        <f t="shared" si="150"/>
        <v>0</v>
      </c>
      <c r="BT666" s="52">
        <f t="shared" si="149"/>
        <v>186.12867764185057</v>
      </c>
      <c r="BU666" s="52">
        <f t="shared" si="149"/>
        <v>3240.6823692001358</v>
      </c>
      <c r="BV666" s="52">
        <f t="shared" si="149"/>
        <v>0</v>
      </c>
      <c r="BW666" s="52">
        <f t="shared" si="149"/>
        <v>0</v>
      </c>
      <c r="BX666" s="52">
        <f t="shared" si="149"/>
        <v>0</v>
      </c>
      <c r="BY666" s="52">
        <f t="shared" si="145"/>
        <v>9840.7409521675418</v>
      </c>
      <c r="DD666" s="7">
        <v>28</v>
      </c>
      <c r="DE666" s="55">
        <f ca="1"/>
        <v>184656.78142207451</v>
      </c>
      <c r="DF666" s="55">
        <f ca="1"/>
        <v>0</v>
      </c>
      <c r="DG666" s="55">
        <f ca="1"/>
        <v>0</v>
      </c>
      <c r="DH666" s="55">
        <f ca="1"/>
        <v>0</v>
      </c>
      <c r="DI666" s="55">
        <f ca="1"/>
        <v>73.759319120612815</v>
      </c>
      <c r="DJ666" s="55">
        <f ca="1"/>
        <v>142.4944545176713</v>
      </c>
      <c r="DK666" s="55">
        <f ca="1"/>
        <v>0</v>
      </c>
      <c r="DL666" s="55">
        <f ca="1"/>
        <v>0</v>
      </c>
      <c r="DM666" s="55">
        <f ca="1"/>
        <v>40655.208351088302</v>
      </c>
      <c r="DN666" s="55">
        <f ca="1"/>
        <v>0</v>
      </c>
      <c r="DO666" s="55">
        <f ca="1"/>
        <v>0</v>
      </c>
      <c r="DP666" s="55">
        <f ca="1"/>
        <v>149882.46819842322</v>
      </c>
      <c r="DQ666" s="55">
        <f ca="1"/>
        <v>0</v>
      </c>
      <c r="DR666" s="55">
        <f ca="1"/>
        <v>0</v>
      </c>
      <c r="DS666" s="55">
        <f ca="1"/>
        <v>0</v>
      </c>
      <c r="DT666" s="55">
        <f ca="1"/>
        <v>0.14250092733383399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ca="1"/>
        <v>0</v>
      </c>
      <c r="EE666" s="55">
        <f t="shared" ca="1" si="146"/>
        <v>375410.85424615163</v>
      </c>
    </row>
    <row r="667" spans="50:135" x14ac:dyDescent="0.3">
      <c r="AX667" s="7">
        <v>29</v>
      </c>
      <c r="AY667" s="52">
        <f t="shared" si="148"/>
        <v>453.11078094682455</v>
      </c>
      <c r="AZ667" s="52">
        <f t="shared" si="148"/>
        <v>0</v>
      </c>
      <c r="BA667" s="52">
        <f t="shared" si="148"/>
        <v>0</v>
      </c>
      <c r="BB667" s="52">
        <f t="shared" si="148"/>
        <v>0</v>
      </c>
      <c r="BC667" s="52">
        <f t="shared" si="148"/>
        <v>0.23106223232173159</v>
      </c>
      <c r="BD667" s="52">
        <f t="shared" si="148"/>
        <v>0.47730391677946582</v>
      </c>
      <c r="BE667" s="52">
        <f t="shared" si="148"/>
        <v>0</v>
      </c>
      <c r="BF667" s="52">
        <f t="shared" si="148"/>
        <v>257.20734707895218</v>
      </c>
      <c r="BG667" s="52">
        <f t="shared" si="148"/>
        <v>121.92857571002648</v>
      </c>
      <c r="BH667" s="52">
        <f t="shared" si="148"/>
        <v>0</v>
      </c>
      <c r="BI667" s="52">
        <f t="shared" si="148"/>
        <v>4.0761645024158302</v>
      </c>
      <c r="BJ667" s="52">
        <f t="shared" si="148"/>
        <v>620.18069780613712</v>
      </c>
      <c r="BK667" s="52">
        <f t="shared" si="148"/>
        <v>0</v>
      </c>
      <c r="BL667" s="52">
        <f t="shared" si="148"/>
        <v>0</v>
      </c>
      <c r="BM667" s="52">
        <f t="shared" si="148"/>
        <v>5.0982120008414733E-5</v>
      </c>
      <c r="BN667" s="52">
        <f t="shared" si="148"/>
        <v>4.672120559895234E-4</v>
      </c>
      <c r="BO667" s="52">
        <f t="shared" si="150"/>
        <v>0</v>
      </c>
      <c r="BP667" s="52">
        <f t="shared" si="150"/>
        <v>1.8420547010339632E-7</v>
      </c>
      <c r="BQ667" s="52">
        <f t="shared" si="150"/>
        <v>31.649666866091479</v>
      </c>
      <c r="BR667" s="52">
        <f t="shared" si="150"/>
        <v>0</v>
      </c>
      <c r="BS667" s="52">
        <f t="shared" si="150"/>
        <v>0</v>
      </c>
      <c r="BT667" s="52">
        <f t="shared" si="149"/>
        <v>43.205950355241654</v>
      </c>
      <c r="BU667" s="52">
        <f t="shared" si="149"/>
        <v>752.25786452989917</v>
      </c>
      <c r="BV667" s="52">
        <f t="shared" si="149"/>
        <v>0</v>
      </c>
      <c r="BW667" s="52">
        <f t="shared" si="149"/>
        <v>0</v>
      </c>
      <c r="BX667" s="52">
        <f t="shared" si="149"/>
        <v>0</v>
      </c>
      <c r="BY667" s="52">
        <f t="shared" si="145"/>
        <v>2284.3259323230714</v>
      </c>
      <c r="DD667" s="7">
        <v>29</v>
      </c>
      <c r="DE667" s="55">
        <f ca="1"/>
        <v>42864.279877569599</v>
      </c>
      <c r="DF667" s="55">
        <f ca="1"/>
        <v>0</v>
      </c>
      <c r="DG667" s="55">
        <f ca="1"/>
        <v>0</v>
      </c>
      <c r="DH667" s="55">
        <f ca="1"/>
        <v>0</v>
      </c>
      <c r="DI667" s="55">
        <f ca="1"/>
        <v>17.121711415040309</v>
      </c>
      <c r="DJ667" s="55">
        <f ca="1"/>
        <v>33.077161432816979</v>
      </c>
      <c r="DK667" s="55">
        <f ca="1"/>
        <v>0</v>
      </c>
      <c r="DL667" s="55">
        <f ca="1"/>
        <v>0</v>
      </c>
      <c r="DM667" s="55">
        <f ca="1"/>
        <v>9437.271759956051</v>
      </c>
      <c r="DN667" s="55">
        <f ca="1"/>
        <v>0</v>
      </c>
      <c r="DO667" s="55">
        <f ca="1"/>
        <v>0</v>
      </c>
      <c r="DP667" s="55">
        <f ca="1"/>
        <v>34792.137146924295</v>
      </c>
      <c r="DQ667" s="55">
        <f ca="1"/>
        <v>0</v>
      </c>
      <c r="DR667" s="55">
        <f ca="1"/>
        <v>0</v>
      </c>
      <c r="DS667" s="55">
        <f ca="1"/>
        <v>0</v>
      </c>
      <c r="DT667" s="55">
        <f ca="1"/>
        <v>3.3078613564058258E-2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ca="1"/>
        <v>0</v>
      </c>
      <c r="EE667" s="55">
        <f t="shared" ca="1" si="146"/>
        <v>87143.920735911364</v>
      </c>
    </row>
    <row r="668" spans="50:135" x14ac:dyDescent="0.3">
      <c r="AX668" s="7">
        <v>30</v>
      </c>
      <c r="AY668" s="52">
        <f t="shared" si="148"/>
        <v>0</v>
      </c>
      <c r="AZ668" s="52">
        <f t="shared" si="148"/>
        <v>0</v>
      </c>
      <c r="BA668" s="52">
        <f t="shared" si="148"/>
        <v>0</v>
      </c>
      <c r="BB668" s="52">
        <f t="shared" si="148"/>
        <v>0</v>
      </c>
      <c r="BC668" s="52">
        <f t="shared" si="148"/>
        <v>43287.254143382925</v>
      </c>
      <c r="BD668" s="52">
        <f t="shared" si="148"/>
        <v>89418.231360782651</v>
      </c>
      <c r="BE668" s="52">
        <f t="shared" si="148"/>
        <v>0</v>
      </c>
      <c r="BF668" s="52">
        <f t="shared" si="148"/>
        <v>109281.34904425539</v>
      </c>
      <c r="BG668" s="52">
        <f t="shared" si="148"/>
        <v>0</v>
      </c>
      <c r="BH668" s="52">
        <f t="shared" si="148"/>
        <v>0</v>
      </c>
      <c r="BI668" s="52">
        <f t="shared" si="148"/>
        <v>0</v>
      </c>
      <c r="BJ668" s="52">
        <f t="shared" si="148"/>
        <v>0</v>
      </c>
      <c r="BK668" s="52">
        <f t="shared" si="148"/>
        <v>0</v>
      </c>
      <c r="BL668" s="52">
        <f t="shared" si="148"/>
        <v>0</v>
      </c>
      <c r="BM668" s="52">
        <f t="shared" si="148"/>
        <v>9.5192296683234723</v>
      </c>
      <c r="BN668" s="52">
        <f t="shared" si="148"/>
        <v>87.527790868323933</v>
      </c>
      <c r="BO668" s="52">
        <f t="shared" si="150"/>
        <v>0</v>
      </c>
      <c r="BP668" s="52">
        <f t="shared" si="150"/>
        <v>0</v>
      </c>
      <c r="BQ668" s="52">
        <f t="shared" si="150"/>
        <v>1540.0862650936556</v>
      </c>
      <c r="BR668" s="52">
        <f t="shared" si="150"/>
        <v>0</v>
      </c>
      <c r="BS668" s="52">
        <f t="shared" si="150"/>
        <v>0</v>
      </c>
      <c r="BT668" s="52">
        <f t="shared" si="149"/>
        <v>0</v>
      </c>
      <c r="BU668" s="52">
        <f t="shared" si="149"/>
        <v>0</v>
      </c>
      <c r="BV668" s="52">
        <f t="shared" si="149"/>
        <v>0</v>
      </c>
      <c r="BW668" s="52">
        <f t="shared" si="149"/>
        <v>0</v>
      </c>
      <c r="BX668" s="52">
        <f t="shared" si="149"/>
        <v>0</v>
      </c>
      <c r="BY668" s="52">
        <f t="shared" si="145"/>
        <v>243623.96783405126</v>
      </c>
      <c r="DD668" s="7">
        <v>30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0</v>
      </c>
      <c r="DI668" s="55">
        <f ca="1"/>
        <v>3207585.5320246746</v>
      </c>
      <c r="DJ668" s="55">
        <f ca="1"/>
        <v>6196683.4333022377</v>
      </c>
      <c r="DK668" s="55">
        <f ca="1"/>
        <v>0</v>
      </c>
      <c r="DL668" s="55">
        <f ca="1"/>
        <v>0</v>
      </c>
      <c r="DM668" s="55">
        <f ca="1"/>
        <v>0</v>
      </c>
      <c r="DN668" s="55">
        <f ca="1"/>
        <v>0</v>
      </c>
      <c r="DO668" s="55">
        <f ca="1"/>
        <v>0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0</v>
      </c>
      <c r="DT668" s="55">
        <f ca="1"/>
        <v>6196.967593477334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ca="1"/>
        <v>0</v>
      </c>
      <c r="EE668" s="55">
        <f t="shared" ca="1" si="146"/>
        <v>9410465.9329203907</v>
      </c>
    </row>
    <row r="669" spans="50:135" x14ac:dyDescent="0.3">
      <c r="AX669" s="7">
        <v>31</v>
      </c>
      <c r="AY669" s="52">
        <f t="shared" si="148"/>
        <v>0</v>
      </c>
      <c r="AZ669" s="52">
        <f t="shared" si="148"/>
        <v>0</v>
      </c>
      <c r="BA669" s="52">
        <f t="shared" si="148"/>
        <v>0</v>
      </c>
      <c r="BB669" s="52">
        <f t="shared" si="148"/>
        <v>0</v>
      </c>
      <c r="BC669" s="52">
        <f t="shared" si="148"/>
        <v>1662.3443462210275</v>
      </c>
      <c r="BD669" s="52">
        <f t="shared" si="148"/>
        <v>3433.8951340898439</v>
      </c>
      <c r="BE669" s="52">
        <f t="shared" si="148"/>
        <v>0</v>
      </c>
      <c r="BF669" s="52">
        <f t="shared" si="148"/>
        <v>1138.8587012254532</v>
      </c>
      <c r="BG669" s="52">
        <f t="shared" si="148"/>
        <v>263.61007173338839</v>
      </c>
      <c r="BH669" s="52">
        <f t="shared" si="148"/>
        <v>0</v>
      </c>
      <c r="BI669" s="52">
        <f t="shared" si="148"/>
        <v>700.23220947036396</v>
      </c>
      <c r="BJ669" s="52">
        <f t="shared" si="148"/>
        <v>134.98104246206503</v>
      </c>
      <c r="BK669" s="52">
        <f t="shared" si="148"/>
        <v>0</v>
      </c>
      <c r="BL669" s="52">
        <f t="shared" si="148"/>
        <v>0</v>
      </c>
      <c r="BM669" s="52">
        <f t="shared" si="148"/>
        <v>0.365563442077455</v>
      </c>
      <c r="BN669" s="52">
        <f t="shared" si="148"/>
        <v>3.3612972471272236</v>
      </c>
      <c r="BO669" s="52">
        <f t="shared" si="150"/>
        <v>0</v>
      </c>
      <c r="BP669" s="52">
        <f t="shared" si="150"/>
        <v>349.47157514793508</v>
      </c>
      <c r="BQ669" s="52">
        <f t="shared" si="150"/>
        <v>3816.1175031356875</v>
      </c>
      <c r="BR669" s="52">
        <f t="shared" si="150"/>
        <v>0</v>
      </c>
      <c r="BS669" s="52">
        <f t="shared" si="150"/>
        <v>0</v>
      </c>
      <c r="BT669" s="52">
        <f t="shared" si="149"/>
        <v>0</v>
      </c>
      <c r="BU669" s="52">
        <f t="shared" si="149"/>
        <v>0</v>
      </c>
      <c r="BV669" s="52">
        <f t="shared" si="149"/>
        <v>0</v>
      </c>
      <c r="BW669" s="52">
        <f t="shared" si="149"/>
        <v>0</v>
      </c>
      <c r="BX669" s="52">
        <f t="shared" si="149"/>
        <v>0</v>
      </c>
      <c r="BY669" s="52">
        <f t="shared" si="145"/>
        <v>11503.237444174969</v>
      </c>
      <c r="DD669" s="7">
        <v>31</v>
      </c>
      <c r="DE669" s="55">
        <f ca="1"/>
        <v>0</v>
      </c>
      <c r="DF669" s="55">
        <f ca="1"/>
        <v>0</v>
      </c>
      <c r="DG669" s="55">
        <f ca="1"/>
        <v>0</v>
      </c>
      <c r="DH669" s="55">
        <f ca="1"/>
        <v>0</v>
      </c>
      <c r="DI669" s="55">
        <f ca="1"/>
        <v>123179.71605497813</v>
      </c>
      <c r="DJ669" s="55">
        <f ca="1"/>
        <v>237968.93279242617</v>
      </c>
      <c r="DK669" s="55">
        <f ca="1"/>
        <v>0</v>
      </c>
      <c r="DL669" s="55">
        <f ca="1"/>
        <v>0</v>
      </c>
      <c r="DM669" s="55">
        <f ca="1"/>
        <v>20403.419552164265</v>
      </c>
      <c r="DN669" s="55">
        <f ca="1"/>
        <v>0</v>
      </c>
      <c r="DO669" s="55">
        <f ca="1"/>
        <v>0</v>
      </c>
      <c r="DP669" s="55">
        <f ca="1"/>
        <v>7572.4364821218487</v>
      </c>
      <c r="DQ669" s="55">
        <f ca="1"/>
        <v>0</v>
      </c>
      <c r="DR669" s="55">
        <f ca="1"/>
        <v>0</v>
      </c>
      <c r="DS669" s="55">
        <f ca="1"/>
        <v>0</v>
      </c>
      <c r="DT669" s="55">
        <f ca="1"/>
        <v>237.97984509660742</v>
      </c>
      <c r="DU669" s="55">
        <f ca="1"/>
        <v>0</v>
      </c>
      <c r="DV669" s="55">
        <f ca="1"/>
        <v>0</v>
      </c>
      <c r="DW669" s="55">
        <f ca="1"/>
        <v>0</v>
      </c>
      <c r="DX669" s="55">
        <f ca="1"/>
        <v>0</v>
      </c>
      <c r="DY669" s="55">
        <f ca="1"/>
        <v>0</v>
      </c>
      <c r="DZ669" s="55">
        <f ca="1"/>
        <v>0</v>
      </c>
      <c r="EA669" s="55">
        <f ca="1"/>
        <v>0</v>
      </c>
      <c r="EB669" s="55">
        <f ca="1"/>
        <v>0</v>
      </c>
      <c r="EC669" s="55">
        <f ca="1"/>
        <v>0</v>
      </c>
      <c r="ED669" s="55">
        <f ca="1"/>
        <v>0</v>
      </c>
      <c r="EE669" s="55">
        <f t="shared" ca="1" si="146"/>
        <v>389362.48472678702</v>
      </c>
    </row>
    <row r="670" spans="50:135" x14ac:dyDescent="0.3">
      <c r="AX670" s="7">
        <v>32</v>
      </c>
      <c r="AY670" s="52">
        <f t="shared" si="148"/>
        <v>0</v>
      </c>
      <c r="AZ670" s="52">
        <f t="shared" si="148"/>
        <v>0</v>
      </c>
      <c r="BA670" s="52">
        <f t="shared" si="148"/>
        <v>0</v>
      </c>
      <c r="BB670" s="52">
        <f t="shared" si="148"/>
        <v>0</v>
      </c>
      <c r="BC670" s="52">
        <f t="shared" si="148"/>
        <v>8855.8235349754268</v>
      </c>
      <c r="BD670" s="52">
        <f t="shared" si="148"/>
        <v>18293.423623675466</v>
      </c>
      <c r="BE670" s="52">
        <f t="shared" si="148"/>
        <v>0</v>
      </c>
      <c r="BF670" s="52">
        <f t="shared" si="148"/>
        <v>6067.0532615425545</v>
      </c>
      <c r="BG670" s="52">
        <f t="shared" si="148"/>
        <v>1404.3325516509253</v>
      </c>
      <c r="BH670" s="52">
        <f t="shared" si="148"/>
        <v>0</v>
      </c>
      <c r="BI670" s="52">
        <f t="shared" si="148"/>
        <v>3730.3539986704914</v>
      </c>
      <c r="BJ670" s="52">
        <f t="shared" si="148"/>
        <v>719.08584713990899</v>
      </c>
      <c r="BK670" s="52">
        <f t="shared" si="148"/>
        <v>0</v>
      </c>
      <c r="BL670" s="52">
        <f t="shared" si="148"/>
        <v>0</v>
      </c>
      <c r="BM670" s="52">
        <f t="shared" si="148"/>
        <v>1.9483648226975661</v>
      </c>
      <c r="BN670" s="52">
        <f t="shared" si="148"/>
        <v>17.906672192040837</v>
      </c>
      <c r="BO670" s="52">
        <f t="shared" si="150"/>
        <v>0</v>
      </c>
      <c r="BP670" s="52">
        <f t="shared" si="150"/>
        <v>1861.7433907913965</v>
      </c>
      <c r="BQ670" s="52">
        <f t="shared" si="150"/>
        <v>20329.640651264988</v>
      </c>
      <c r="BR670" s="52">
        <f t="shared" si="150"/>
        <v>0</v>
      </c>
      <c r="BS670" s="52">
        <f t="shared" si="150"/>
        <v>0</v>
      </c>
      <c r="BT670" s="52">
        <f t="shared" si="149"/>
        <v>0</v>
      </c>
      <c r="BU670" s="52">
        <f t="shared" si="149"/>
        <v>0</v>
      </c>
      <c r="BV670" s="52">
        <f t="shared" si="149"/>
        <v>0</v>
      </c>
      <c r="BW670" s="52">
        <f t="shared" si="149"/>
        <v>0</v>
      </c>
      <c r="BX670" s="52">
        <f t="shared" si="149"/>
        <v>0</v>
      </c>
      <c r="BY670" s="52">
        <f t="shared" si="145"/>
        <v>61281.311896725892</v>
      </c>
      <c r="DD670" s="7">
        <v>32</v>
      </c>
      <c r="DE670" s="55">
        <f ca="1"/>
        <v>0</v>
      </c>
      <c r="DF670" s="55">
        <f ca="1"/>
        <v>0</v>
      </c>
      <c r="DG670" s="55">
        <f ca="1"/>
        <v>0</v>
      </c>
      <c r="DH670" s="55">
        <f ca="1"/>
        <v>0</v>
      </c>
      <c r="DI670" s="55">
        <f ca="1"/>
        <v>656216.52394167904</v>
      </c>
      <c r="DJ670" s="55">
        <f ca="1"/>
        <v>1267734.2571207096</v>
      </c>
      <c r="DK670" s="55">
        <f ca="1"/>
        <v>0</v>
      </c>
      <c r="DL670" s="55">
        <f ca="1"/>
        <v>0</v>
      </c>
      <c r="DM670" s="55">
        <f ca="1"/>
        <v>108695.33949778164</v>
      </c>
      <c r="DN670" s="55">
        <f ca="1"/>
        <v>0</v>
      </c>
      <c r="DO670" s="55">
        <f ca="1"/>
        <v>0</v>
      </c>
      <c r="DP670" s="55">
        <f ca="1"/>
        <v>40340.716024548892</v>
      </c>
      <c r="DQ670" s="55">
        <f ca="1"/>
        <v>0</v>
      </c>
      <c r="DR670" s="55">
        <f ca="1"/>
        <v>0</v>
      </c>
      <c r="DS670" s="55">
        <f ca="1"/>
        <v>0</v>
      </c>
      <c r="DT670" s="55">
        <f ca="1"/>
        <v>1267.7923911964913</v>
      </c>
      <c r="DU670" s="55">
        <f ca="1"/>
        <v>0</v>
      </c>
      <c r="DV670" s="55">
        <f ca="1"/>
        <v>0</v>
      </c>
      <c r="DW670" s="55">
        <f ca="1"/>
        <v>0</v>
      </c>
      <c r="DX670" s="55">
        <f ca="1"/>
        <v>0</v>
      </c>
      <c r="DY670" s="55">
        <f ca="1"/>
        <v>0</v>
      </c>
      <c r="DZ670" s="55">
        <f ca="1"/>
        <v>0</v>
      </c>
      <c r="EA670" s="55">
        <f ca="1"/>
        <v>0</v>
      </c>
      <c r="EB670" s="55">
        <f ca="1"/>
        <v>0</v>
      </c>
      <c r="EC670" s="55">
        <f ca="1"/>
        <v>0</v>
      </c>
      <c r="ED670" s="55">
        <f ca="1"/>
        <v>0</v>
      </c>
      <c r="EE670" s="55">
        <f t="shared" ca="1" si="146"/>
        <v>2074254.628975916</v>
      </c>
    </row>
    <row r="671" spans="50:135" x14ac:dyDescent="0.3">
      <c r="AX671" s="7">
        <v>33</v>
      </c>
      <c r="AY671" s="52">
        <f t="shared" si="148"/>
        <v>0</v>
      </c>
      <c r="AZ671" s="52">
        <f t="shared" si="148"/>
        <v>0</v>
      </c>
      <c r="BA671" s="52">
        <f t="shared" si="148"/>
        <v>0</v>
      </c>
      <c r="BB671" s="52">
        <f t="shared" si="148"/>
        <v>0</v>
      </c>
      <c r="BC671" s="52">
        <f t="shared" si="148"/>
        <v>5617.314674878301</v>
      </c>
      <c r="BD671" s="52">
        <f t="shared" si="148"/>
        <v>0</v>
      </c>
      <c r="BE671" s="52">
        <f t="shared" si="148"/>
        <v>0</v>
      </c>
      <c r="BF671" s="52">
        <f t="shared" si="148"/>
        <v>0</v>
      </c>
      <c r="BG671" s="52">
        <f t="shared" si="148"/>
        <v>0</v>
      </c>
      <c r="BH671" s="52">
        <f t="shared" si="148"/>
        <v>0</v>
      </c>
      <c r="BI671" s="52">
        <f t="shared" si="148"/>
        <v>0</v>
      </c>
      <c r="BJ671" s="52">
        <f t="shared" si="148"/>
        <v>8.8424456635314588</v>
      </c>
      <c r="BK671" s="52">
        <f t="shared" si="148"/>
        <v>0</v>
      </c>
      <c r="BL671" s="52">
        <f t="shared" si="148"/>
        <v>0</v>
      </c>
      <c r="BM671" s="52">
        <f t="shared" si="148"/>
        <v>0</v>
      </c>
      <c r="BN671" s="52">
        <f t="shared" si="148"/>
        <v>11.358335233850907</v>
      </c>
      <c r="BO671" s="52">
        <f t="shared" si="150"/>
        <v>0</v>
      </c>
      <c r="BP671" s="52">
        <f t="shared" si="150"/>
        <v>0</v>
      </c>
      <c r="BQ671" s="52">
        <f t="shared" si="150"/>
        <v>0</v>
      </c>
      <c r="BR671" s="52">
        <f t="shared" si="150"/>
        <v>0</v>
      </c>
      <c r="BS671" s="52">
        <f t="shared" si="150"/>
        <v>0</v>
      </c>
      <c r="BT671" s="52">
        <f t="shared" si="149"/>
        <v>0</v>
      </c>
      <c r="BU671" s="52">
        <f t="shared" si="149"/>
        <v>0</v>
      </c>
      <c r="BV671" s="52">
        <f t="shared" si="149"/>
        <v>0</v>
      </c>
      <c r="BW671" s="52">
        <f t="shared" si="149"/>
        <v>0</v>
      </c>
      <c r="BX671" s="52">
        <f t="shared" si="149"/>
        <v>0</v>
      </c>
      <c r="BY671" s="52">
        <f t="shared" si="145"/>
        <v>5637.5154557756832</v>
      </c>
      <c r="DD671" s="7">
        <v>33</v>
      </c>
      <c r="DE671" s="55">
        <f ca="1"/>
        <v>0</v>
      </c>
      <c r="DF671" s="55">
        <f ca="1"/>
        <v>0</v>
      </c>
      <c r="DG671" s="55">
        <f ca="1"/>
        <v>0</v>
      </c>
      <c r="DH671" s="55">
        <f ca="1"/>
        <v>0</v>
      </c>
      <c r="DI671" s="55">
        <f ca="1"/>
        <v>416243.01740848209</v>
      </c>
      <c r="DJ671" s="55">
        <f ca="1"/>
        <v>0</v>
      </c>
      <c r="DK671" s="55">
        <f ca="1"/>
        <v>0</v>
      </c>
      <c r="DL671" s="55">
        <f ca="1"/>
        <v>0</v>
      </c>
      <c r="DM671" s="55">
        <f ca="1"/>
        <v>0</v>
      </c>
      <c r="DN671" s="55">
        <f ca="1"/>
        <v>0</v>
      </c>
      <c r="DO671" s="55">
        <f ca="1"/>
        <v>0</v>
      </c>
      <c r="DP671" s="55">
        <f ca="1"/>
        <v>496.06120172411482</v>
      </c>
      <c r="DQ671" s="55">
        <f ca="1"/>
        <v>0</v>
      </c>
      <c r="DR671" s="55">
        <f ca="1"/>
        <v>0</v>
      </c>
      <c r="DS671" s="55">
        <f ca="1"/>
        <v>0</v>
      </c>
      <c r="DT671" s="55">
        <f ca="1"/>
        <v>804.17013455664414</v>
      </c>
      <c r="DU671" s="55">
        <f ca="1"/>
        <v>0</v>
      </c>
      <c r="DV671" s="55">
        <f ca="1"/>
        <v>0</v>
      </c>
      <c r="DW671" s="55">
        <f ca="1"/>
        <v>0</v>
      </c>
      <c r="DX671" s="55">
        <f ca="1"/>
        <v>0</v>
      </c>
      <c r="DY671" s="55">
        <f ca="1"/>
        <v>0</v>
      </c>
      <c r="DZ671" s="55">
        <f ca="1"/>
        <v>0</v>
      </c>
      <c r="EA671" s="55">
        <f ca="1"/>
        <v>0</v>
      </c>
      <c r="EB671" s="55">
        <f ca="1"/>
        <v>0</v>
      </c>
      <c r="EC671" s="55">
        <f ca="1"/>
        <v>0</v>
      </c>
      <c r="ED671" s="55">
        <f ca="1"/>
        <v>0</v>
      </c>
      <c r="EE671" s="55">
        <f t="shared" ca="1" si="146"/>
        <v>417543.24874476285</v>
      </c>
    </row>
    <row r="672" spans="50:135" x14ac:dyDescent="0.3">
      <c r="AX672" s="7">
        <v>34</v>
      </c>
      <c r="AY672" s="52">
        <f t="shared" ref="AY672:BN687" si="151">W121*$N122*W177</f>
        <v>0</v>
      </c>
      <c r="AZ672" s="52">
        <f t="shared" si="151"/>
        <v>0</v>
      </c>
      <c r="BA672" s="52">
        <f t="shared" si="151"/>
        <v>0</v>
      </c>
      <c r="BB672" s="52">
        <f t="shared" si="151"/>
        <v>0</v>
      </c>
      <c r="BC672" s="52">
        <f t="shared" si="151"/>
        <v>778178.7090036954</v>
      </c>
      <c r="BD672" s="52">
        <f t="shared" si="151"/>
        <v>0</v>
      </c>
      <c r="BE672" s="52">
        <f t="shared" si="151"/>
        <v>0</v>
      </c>
      <c r="BF672" s="52">
        <f t="shared" si="151"/>
        <v>0</v>
      </c>
      <c r="BG672" s="52">
        <f t="shared" si="151"/>
        <v>0</v>
      </c>
      <c r="BH672" s="52">
        <f t="shared" si="151"/>
        <v>0</v>
      </c>
      <c r="BI672" s="52">
        <f t="shared" si="151"/>
        <v>0</v>
      </c>
      <c r="BJ672" s="52">
        <f t="shared" si="151"/>
        <v>1224.9630562235629</v>
      </c>
      <c r="BK672" s="52">
        <f t="shared" si="151"/>
        <v>0</v>
      </c>
      <c r="BL672" s="52">
        <f t="shared" si="151"/>
        <v>0</v>
      </c>
      <c r="BM672" s="52">
        <f t="shared" si="151"/>
        <v>0</v>
      </c>
      <c r="BN672" s="52">
        <f t="shared" si="151"/>
        <v>1573.4946613852867</v>
      </c>
      <c r="BO672" s="52">
        <f t="shared" si="150"/>
        <v>0</v>
      </c>
      <c r="BP672" s="52">
        <f t="shared" si="150"/>
        <v>0</v>
      </c>
      <c r="BQ672" s="52">
        <f t="shared" si="150"/>
        <v>0</v>
      </c>
      <c r="BR672" s="52">
        <f t="shared" si="150"/>
        <v>0</v>
      </c>
      <c r="BS672" s="52">
        <f t="shared" si="150"/>
        <v>0</v>
      </c>
      <c r="BT672" s="52">
        <f t="shared" si="149"/>
        <v>0</v>
      </c>
      <c r="BU672" s="52">
        <f t="shared" si="149"/>
        <v>0</v>
      </c>
      <c r="BV672" s="52">
        <f t="shared" si="149"/>
        <v>0</v>
      </c>
      <c r="BW672" s="52">
        <f t="shared" si="149"/>
        <v>0</v>
      </c>
      <c r="BX672" s="52">
        <f t="shared" si="149"/>
        <v>0</v>
      </c>
      <c r="BY672" s="52">
        <f t="shared" si="145"/>
        <v>780977.1667213043</v>
      </c>
      <c r="DD672" s="7">
        <v>34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0</v>
      </c>
      <c r="DI672" s="55">
        <f ca="1"/>
        <v>57663042.337173827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68720.427454141885</v>
      </c>
      <c r="DQ672" s="55">
        <f ca="1"/>
        <v>0</v>
      </c>
      <c r="DR672" s="55">
        <f ca="1"/>
        <v>0</v>
      </c>
      <c r="DS672" s="55">
        <f ca="1"/>
        <v>0</v>
      </c>
      <c r="DT672" s="55">
        <f ca="1"/>
        <v>111403.42202607829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/>
        <v>0</v>
      </c>
      <c r="EE672" s="55">
        <f t="shared" ca="1" si="146"/>
        <v>57843166.186654046</v>
      </c>
    </row>
    <row r="673" spans="50:135" x14ac:dyDescent="0.3">
      <c r="AX673" s="7">
        <v>35</v>
      </c>
      <c r="AY673" s="52">
        <f t="shared" si="151"/>
        <v>0</v>
      </c>
      <c r="AZ673" s="52">
        <f t="shared" si="151"/>
        <v>0</v>
      </c>
      <c r="BA673" s="52">
        <f t="shared" si="151"/>
        <v>0</v>
      </c>
      <c r="BB673" s="52">
        <f t="shared" si="151"/>
        <v>0</v>
      </c>
      <c r="BC673" s="52">
        <f t="shared" si="151"/>
        <v>0</v>
      </c>
      <c r="BD673" s="52">
        <f t="shared" si="151"/>
        <v>0</v>
      </c>
      <c r="BE673" s="52">
        <f t="shared" si="151"/>
        <v>0</v>
      </c>
      <c r="BF673" s="52">
        <f t="shared" si="151"/>
        <v>1250.9187312672022</v>
      </c>
      <c r="BG673" s="52">
        <f t="shared" si="151"/>
        <v>219.14358251696973</v>
      </c>
      <c r="BH673" s="52">
        <f t="shared" si="151"/>
        <v>0</v>
      </c>
      <c r="BI673" s="52">
        <f t="shared" si="151"/>
        <v>0.54087304983343898</v>
      </c>
      <c r="BJ673" s="52">
        <f t="shared" si="151"/>
        <v>0</v>
      </c>
      <c r="BK673" s="52">
        <f t="shared" si="151"/>
        <v>0</v>
      </c>
      <c r="BL673" s="52">
        <f t="shared" si="151"/>
        <v>0</v>
      </c>
      <c r="BM673" s="52">
        <f t="shared" si="151"/>
        <v>0</v>
      </c>
      <c r="BN673" s="52">
        <f t="shared" si="151"/>
        <v>0</v>
      </c>
      <c r="BO673" s="52">
        <f t="shared" si="150"/>
        <v>0</v>
      </c>
      <c r="BP673" s="52">
        <f t="shared" si="150"/>
        <v>0</v>
      </c>
      <c r="BQ673" s="52">
        <f t="shared" si="150"/>
        <v>0</v>
      </c>
      <c r="BR673" s="52">
        <f t="shared" si="150"/>
        <v>0</v>
      </c>
      <c r="BS673" s="52">
        <f t="shared" si="150"/>
        <v>0</v>
      </c>
      <c r="BT673" s="52">
        <f t="shared" si="149"/>
        <v>0</v>
      </c>
      <c r="BU673" s="52">
        <f t="shared" si="149"/>
        <v>0</v>
      </c>
      <c r="BV673" s="52">
        <f t="shared" si="149"/>
        <v>0</v>
      </c>
      <c r="BW673" s="52">
        <f t="shared" si="149"/>
        <v>0</v>
      </c>
      <c r="BX673" s="52">
        <f t="shared" si="149"/>
        <v>0</v>
      </c>
      <c r="BY673" s="52">
        <f t="shared" si="145"/>
        <v>1470.6031868340053</v>
      </c>
      <c r="DD673" s="7">
        <v>35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0</v>
      </c>
      <c r="DI673" s="55">
        <f ca="1"/>
        <v>0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16961.713286813458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0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ca="1"/>
        <v>0</v>
      </c>
      <c r="EE673" s="55">
        <f t="shared" ca="1" si="146"/>
        <v>16961.713286813458</v>
      </c>
    </row>
    <row r="674" spans="50:135" x14ac:dyDescent="0.3">
      <c r="AX674" s="7">
        <v>36</v>
      </c>
      <c r="AY674" s="52">
        <f t="shared" si="151"/>
        <v>0</v>
      </c>
      <c r="AZ674" s="52">
        <f t="shared" si="151"/>
        <v>0</v>
      </c>
      <c r="BA674" s="52">
        <f t="shared" si="151"/>
        <v>0</v>
      </c>
      <c r="BB674" s="52">
        <f t="shared" si="151"/>
        <v>0</v>
      </c>
      <c r="BC674" s="52">
        <f t="shared" si="151"/>
        <v>0</v>
      </c>
      <c r="BD674" s="52">
        <f t="shared" si="151"/>
        <v>0</v>
      </c>
      <c r="BE674" s="52">
        <f t="shared" si="151"/>
        <v>0</v>
      </c>
      <c r="BF674" s="52">
        <f t="shared" si="151"/>
        <v>7.3457479484444326</v>
      </c>
      <c r="BG674" s="52">
        <f t="shared" si="151"/>
        <v>1.2868729859816403</v>
      </c>
      <c r="BH674" s="52">
        <f t="shared" si="151"/>
        <v>0</v>
      </c>
      <c r="BI674" s="52">
        <f t="shared" si="151"/>
        <v>3.1761589338227306E-3</v>
      </c>
      <c r="BJ674" s="52">
        <f t="shared" si="151"/>
        <v>0</v>
      </c>
      <c r="BK674" s="52">
        <f t="shared" si="151"/>
        <v>0</v>
      </c>
      <c r="BL674" s="52">
        <f t="shared" si="151"/>
        <v>0</v>
      </c>
      <c r="BM674" s="52">
        <f t="shared" si="151"/>
        <v>0</v>
      </c>
      <c r="BN674" s="52">
        <f t="shared" si="151"/>
        <v>0</v>
      </c>
      <c r="BO674" s="52">
        <f t="shared" si="150"/>
        <v>0</v>
      </c>
      <c r="BP674" s="52">
        <f t="shared" si="150"/>
        <v>0</v>
      </c>
      <c r="BQ674" s="52">
        <f t="shared" si="150"/>
        <v>0</v>
      </c>
      <c r="BR674" s="52">
        <f t="shared" si="150"/>
        <v>0</v>
      </c>
      <c r="BS674" s="52">
        <f t="shared" si="150"/>
        <v>0</v>
      </c>
      <c r="BT674" s="52">
        <f t="shared" si="149"/>
        <v>0</v>
      </c>
      <c r="BU674" s="52">
        <f t="shared" si="149"/>
        <v>0</v>
      </c>
      <c r="BV674" s="52">
        <f t="shared" si="149"/>
        <v>0</v>
      </c>
      <c r="BW674" s="52">
        <f t="shared" si="149"/>
        <v>0</v>
      </c>
      <c r="BX674" s="52">
        <f t="shared" si="149"/>
        <v>0</v>
      </c>
      <c r="BY674" s="52">
        <f t="shared" si="145"/>
        <v>8.635797093359896</v>
      </c>
      <c r="DD674" s="7">
        <v>36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0</v>
      </c>
      <c r="DI674" s="55">
        <f ca="1"/>
        <v>0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99.603969114978966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0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ca="1"/>
        <v>0</v>
      </c>
      <c r="EE674" s="55">
        <f t="shared" ca="1" si="146"/>
        <v>99.603969114978966</v>
      </c>
    </row>
    <row r="675" spans="50:135" x14ac:dyDescent="0.3">
      <c r="AX675" s="7">
        <v>37</v>
      </c>
      <c r="AY675" s="52">
        <f t="shared" si="151"/>
        <v>0</v>
      </c>
      <c r="AZ675" s="52">
        <f t="shared" si="151"/>
        <v>0</v>
      </c>
      <c r="BA675" s="52">
        <f t="shared" si="151"/>
        <v>0</v>
      </c>
      <c r="BB675" s="52">
        <f t="shared" si="151"/>
        <v>0</v>
      </c>
      <c r="BC675" s="52">
        <f t="shared" si="151"/>
        <v>0</v>
      </c>
      <c r="BD675" s="52">
        <f t="shared" si="151"/>
        <v>0</v>
      </c>
      <c r="BE675" s="52">
        <f t="shared" si="151"/>
        <v>43788.840636505876</v>
      </c>
      <c r="BF675" s="52">
        <f t="shared" si="151"/>
        <v>0</v>
      </c>
      <c r="BG675" s="52">
        <f t="shared" si="151"/>
        <v>0</v>
      </c>
      <c r="BH675" s="52">
        <f t="shared" si="151"/>
        <v>0</v>
      </c>
      <c r="BI675" s="52">
        <f t="shared" si="151"/>
        <v>0</v>
      </c>
      <c r="BJ675" s="52">
        <f t="shared" si="151"/>
        <v>0</v>
      </c>
      <c r="BK675" s="52">
        <f t="shared" si="151"/>
        <v>0</v>
      </c>
      <c r="BL675" s="52">
        <f t="shared" si="151"/>
        <v>0</v>
      </c>
      <c r="BM675" s="52">
        <f t="shared" si="151"/>
        <v>0</v>
      </c>
      <c r="BN675" s="52">
        <f t="shared" si="151"/>
        <v>0</v>
      </c>
      <c r="BO675" s="52">
        <f t="shared" si="150"/>
        <v>0</v>
      </c>
      <c r="BP675" s="52">
        <f t="shared" si="150"/>
        <v>0</v>
      </c>
      <c r="BQ675" s="52">
        <f t="shared" si="150"/>
        <v>0</v>
      </c>
      <c r="BR675" s="52">
        <f t="shared" si="150"/>
        <v>0</v>
      </c>
      <c r="BS675" s="52">
        <f t="shared" si="150"/>
        <v>0</v>
      </c>
      <c r="BT675" s="52">
        <f t="shared" si="149"/>
        <v>0</v>
      </c>
      <c r="BU675" s="52">
        <f t="shared" si="149"/>
        <v>0</v>
      </c>
      <c r="BV675" s="52">
        <f t="shared" si="149"/>
        <v>0</v>
      </c>
      <c r="BW675" s="52">
        <f t="shared" si="149"/>
        <v>0</v>
      </c>
      <c r="BX675" s="52">
        <f t="shared" si="149"/>
        <v>0</v>
      </c>
      <c r="BY675" s="52">
        <f t="shared" si="145"/>
        <v>43788.840636505876</v>
      </c>
      <c r="DD675" s="7">
        <v>37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0</v>
      </c>
      <c r="DI675" s="55">
        <f ca="1"/>
        <v>0</v>
      </c>
      <c r="DJ675" s="55">
        <f ca="1"/>
        <v>0</v>
      </c>
      <c r="DK675" s="55">
        <f ca="1"/>
        <v>3130902.1055101701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0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ca="1"/>
        <v>0</v>
      </c>
      <c r="EE675" s="55">
        <f t="shared" ca="1" si="146"/>
        <v>3130902.1055101701</v>
      </c>
    </row>
    <row r="676" spans="50:135" x14ac:dyDescent="0.3">
      <c r="AX676" s="7">
        <v>38</v>
      </c>
      <c r="AY676" s="52">
        <f t="shared" si="151"/>
        <v>0</v>
      </c>
      <c r="AZ676" s="52">
        <f t="shared" si="151"/>
        <v>0</v>
      </c>
      <c r="BA676" s="52">
        <f t="shared" si="151"/>
        <v>0</v>
      </c>
      <c r="BB676" s="52">
        <f t="shared" si="151"/>
        <v>0</v>
      </c>
      <c r="BC676" s="52">
        <f t="shared" si="151"/>
        <v>19000.39038651915</v>
      </c>
      <c r="BD676" s="52">
        <f t="shared" si="151"/>
        <v>0</v>
      </c>
      <c r="BE676" s="52">
        <f t="shared" si="151"/>
        <v>0</v>
      </c>
      <c r="BF676" s="52">
        <f t="shared" si="151"/>
        <v>67.105415608807277</v>
      </c>
      <c r="BG676" s="52">
        <f t="shared" si="151"/>
        <v>15.532799115740238</v>
      </c>
      <c r="BH676" s="52">
        <f t="shared" si="151"/>
        <v>0</v>
      </c>
      <c r="BI676" s="52">
        <f t="shared" si="151"/>
        <v>41.260055694509091</v>
      </c>
      <c r="BJ676" s="52">
        <f t="shared" si="151"/>
        <v>44.743986279942838</v>
      </c>
      <c r="BK676" s="52">
        <f t="shared" si="151"/>
        <v>0</v>
      </c>
      <c r="BL676" s="52">
        <f t="shared" si="151"/>
        <v>0</v>
      </c>
      <c r="BM676" s="52">
        <f t="shared" si="151"/>
        <v>0</v>
      </c>
      <c r="BN676" s="52">
        <f t="shared" si="151"/>
        <v>38.419212039462664</v>
      </c>
      <c r="BO676" s="52">
        <f t="shared" si="150"/>
        <v>0</v>
      </c>
      <c r="BP676" s="52">
        <f t="shared" si="150"/>
        <v>0</v>
      </c>
      <c r="BQ676" s="52">
        <f t="shared" si="150"/>
        <v>1264.9799270712972</v>
      </c>
      <c r="BR676" s="52">
        <f t="shared" si="150"/>
        <v>0</v>
      </c>
      <c r="BS676" s="52">
        <f t="shared" si="150"/>
        <v>0</v>
      </c>
      <c r="BT676" s="52">
        <f t="shared" si="149"/>
        <v>0</v>
      </c>
      <c r="BU676" s="52">
        <f t="shared" si="149"/>
        <v>0</v>
      </c>
      <c r="BV676" s="52">
        <f t="shared" si="149"/>
        <v>0</v>
      </c>
      <c r="BW676" s="52">
        <f t="shared" si="149"/>
        <v>0</v>
      </c>
      <c r="BX676" s="52">
        <f t="shared" si="149"/>
        <v>0</v>
      </c>
      <c r="BY676" s="52">
        <f t="shared" si="145"/>
        <v>20472.431782328909</v>
      </c>
      <c r="DD676" s="7">
        <v>38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0</v>
      </c>
      <c r="DI676" s="55">
        <f ca="1"/>
        <v>1407928.9276410688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1202.2386515582946</v>
      </c>
      <c r="DN676" s="55">
        <f ca="1"/>
        <v>0</v>
      </c>
      <c r="DO676" s="55">
        <f ca="1"/>
        <v>0</v>
      </c>
      <c r="DP676" s="55">
        <f ca="1"/>
        <v>2510.1376303047932</v>
      </c>
      <c r="DQ676" s="55">
        <f ca="1"/>
        <v>0</v>
      </c>
      <c r="DR676" s="55">
        <f ca="1"/>
        <v>0</v>
      </c>
      <c r="DS676" s="55">
        <f ca="1"/>
        <v>0</v>
      </c>
      <c r="DT676" s="55">
        <f ca="1"/>
        <v>2720.0802123939566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ca="1"/>
        <v>0</v>
      </c>
      <c r="EE676" s="55">
        <f t="shared" ca="1" si="146"/>
        <v>1414361.3841353259</v>
      </c>
    </row>
    <row r="677" spans="50:135" x14ac:dyDescent="0.3">
      <c r="AX677" s="7">
        <v>39</v>
      </c>
      <c r="AY677" s="52">
        <f t="shared" si="151"/>
        <v>0</v>
      </c>
      <c r="AZ677" s="52">
        <f t="shared" si="151"/>
        <v>0</v>
      </c>
      <c r="BA677" s="52">
        <f t="shared" si="151"/>
        <v>0</v>
      </c>
      <c r="BB677" s="52">
        <f t="shared" si="151"/>
        <v>0</v>
      </c>
      <c r="BC677" s="52">
        <f t="shared" si="151"/>
        <v>56.004123799693467</v>
      </c>
      <c r="BD677" s="52">
        <f t="shared" si="151"/>
        <v>115.68739569407897</v>
      </c>
      <c r="BE677" s="52">
        <f t="shared" si="151"/>
        <v>0</v>
      </c>
      <c r="BF677" s="52">
        <f t="shared" si="151"/>
        <v>48.463688430225098</v>
      </c>
      <c r="BG677" s="52">
        <f t="shared" si="151"/>
        <v>11.217823926197138</v>
      </c>
      <c r="BH677" s="52">
        <f t="shared" si="151"/>
        <v>0</v>
      </c>
      <c r="BI677" s="52">
        <f t="shared" si="151"/>
        <v>29.798108924399536</v>
      </c>
      <c r="BJ677" s="52">
        <f t="shared" si="151"/>
        <v>4.8474694907873195</v>
      </c>
      <c r="BK677" s="52">
        <f t="shared" si="151"/>
        <v>0</v>
      </c>
      <c r="BL677" s="52">
        <f t="shared" si="151"/>
        <v>0</v>
      </c>
      <c r="BM677" s="52">
        <f t="shared" si="151"/>
        <v>1.2307964861826158E-2</v>
      </c>
      <c r="BN677" s="52">
        <f t="shared" si="151"/>
        <v>0.11324158346121949</v>
      </c>
      <c r="BO677" s="52">
        <f t="shared" si="150"/>
        <v>0</v>
      </c>
      <c r="BP677" s="52">
        <f t="shared" si="150"/>
        <v>14.796685913340099</v>
      </c>
      <c r="BQ677" s="52">
        <f t="shared" si="150"/>
        <v>137.04526826071239</v>
      </c>
      <c r="BR677" s="52">
        <f t="shared" si="150"/>
        <v>0</v>
      </c>
      <c r="BS677" s="52">
        <f t="shared" si="150"/>
        <v>0</v>
      </c>
      <c r="BT677" s="52">
        <f t="shared" si="150"/>
        <v>0</v>
      </c>
      <c r="BU677" s="52">
        <f t="shared" si="150"/>
        <v>0</v>
      </c>
      <c r="BV677" s="52">
        <f t="shared" si="150"/>
        <v>0</v>
      </c>
      <c r="BW677" s="52">
        <f t="shared" si="150"/>
        <v>0</v>
      </c>
      <c r="BX677" s="52">
        <f t="shared" si="150"/>
        <v>0</v>
      </c>
      <c r="BY677" s="52">
        <f t="shared" si="145"/>
        <v>417.98611398775699</v>
      </c>
      <c r="DD677" s="7">
        <v>39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0</v>
      </c>
      <c r="DI677" s="55">
        <f ca="1"/>
        <v>4149.9055735572856</v>
      </c>
      <c r="DJ677" s="55">
        <f ca="1"/>
        <v>8017.1365215996721</v>
      </c>
      <c r="DK677" s="55">
        <f ca="1"/>
        <v>0</v>
      </c>
      <c r="DL677" s="55">
        <f ca="1"/>
        <v>0</v>
      </c>
      <c r="DM677" s="55">
        <f ca="1"/>
        <v>868.25957188765858</v>
      </c>
      <c r="DN677" s="55">
        <f ca="1"/>
        <v>0</v>
      </c>
      <c r="DO677" s="55">
        <f ca="1"/>
        <v>0</v>
      </c>
      <c r="DP677" s="55">
        <f ca="1"/>
        <v>271.94303843316862</v>
      </c>
      <c r="DQ677" s="55">
        <f ca="1"/>
        <v>0</v>
      </c>
      <c r="DR677" s="55">
        <f ca="1"/>
        <v>0</v>
      </c>
      <c r="DS677" s="55">
        <f ca="1"/>
        <v>0</v>
      </c>
      <c r="DT677" s="55">
        <f ca="1"/>
        <v>8.0175041090543395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ca="1"/>
        <v>0</v>
      </c>
      <c r="EE677" s="55">
        <f t="shared" ca="1" si="146"/>
        <v>13315.262209586839</v>
      </c>
    </row>
    <row r="678" spans="50:135" x14ac:dyDescent="0.3">
      <c r="AX678" s="7">
        <v>40</v>
      </c>
      <c r="AY678" s="52">
        <f t="shared" si="151"/>
        <v>0</v>
      </c>
      <c r="AZ678" s="52">
        <f t="shared" si="151"/>
        <v>0</v>
      </c>
      <c r="BA678" s="52">
        <f t="shared" si="151"/>
        <v>0</v>
      </c>
      <c r="BB678" s="52">
        <f t="shared" si="151"/>
        <v>0</v>
      </c>
      <c r="BC678" s="52">
        <f t="shared" si="151"/>
        <v>225.41819172290076</v>
      </c>
      <c r="BD678" s="52">
        <f t="shared" si="151"/>
        <v>465.64505898210967</v>
      </c>
      <c r="BE678" s="52">
        <f t="shared" si="151"/>
        <v>0</v>
      </c>
      <c r="BF678" s="52">
        <f t="shared" si="151"/>
        <v>195.06772477126222</v>
      </c>
      <c r="BG678" s="52">
        <f t="shared" si="151"/>
        <v>45.152060455571558</v>
      </c>
      <c r="BH678" s="52">
        <f t="shared" si="151"/>
        <v>0</v>
      </c>
      <c r="BI678" s="52">
        <f t="shared" si="151"/>
        <v>119.93823619476299</v>
      </c>
      <c r="BJ678" s="52">
        <f t="shared" si="151"/>
        <v>19.511202619496853</v>
      </c>
      <c r="BK678" s="52">
        <f t="shared" si="151"/>
        <v>0</v>
      </c>
      <c r="BL678" s="52">
        <f t="shared" si="151"/>
        <v>0</v>
      </c>
      <c r="BM678" s="52">
        <f t="shared" si="151"/>
        <v>4.9505101488098509E-2</v>
      </c>
      <c r="BN678" s="52">
        <f t="shared" si="151"/>
        <v>0.45501012397149371</v>
      </c>
      <c r="BO678" s="52">
        <f t="shared" ref="BO678:BX690" si="152">AM127*$N128*AM183</f>
        <v>0</v>
      </c>
      <c r="BP678" s="52">
        <f t="shared" si="152"/>
        <v>59.557081768576595</v>
      </c>
      <c r="BQ678" s="52">
        <f t="shared" si="152"/>
        <v>551.61110367049275</v>
      </c>
      <c r="BR678" s="52">
        <f t="shared" si="152"/>
        <v>0</v>
      </c>
      <c r="BS678" s="52">
        <f t="shared" si="152"/>
        <v>0</v>
      </c>
      <c r="BT678" s="52">
        <f t="shared" si="152"/>
        <v>0</v>
      </c>
      <c r="BU678" s="52">
        <f t="shared" si="152"/>
        <v>0</v>
      </c>
      <c r="BV678" s="52">
        <f t="shared" si="152"/>
        <v>0</v>
      </c>
      <c r="BW678" s="52">
        <f t="shared" si="152"/>
        <v>0</v>
      </c>
      <c r="BX678" s="52">
        <f t="shared" si="152"/>
        <v>0</v>
      </c>
      <c r="BY678" s="52">
        <f t="shared" si="145"/>
        <v>1682.4051754106331</v>
      </c>
      <c r="DD678" s="7">
        <v>40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0</v>
      </c>
      <c r="DI678" s="55">
        <f ca="1"/>
        <v>16703.488006666947</v>
      </c>
      <c r="DJ678" s="55">
        <f ca="1"/>
        <v>32269.2025874602</v>
      </c>
      <c r="DK678" s="55">
        <f ca="1"/>
        <v>0</v>
      </c>
      <c r="DL678" s="55">
        <f ca="1"/>
        <v>0</v>
      </c>
      <c r="DM678" s="55">
        <f ca="1"/>
        <v>3494.7694792612388</v>
      </c>
      <c r="DN678" s="55">
        <f ca="1"/>
        <v>0</v>
      </c>
      <c r="DO678" s="55">
        <f ca="1"/>
        <v>0</v>
      </c>
      <c r="DP678" s="55">
        <f ca="1"/>
        <v>1094.5784669537734</v>
      </c>
      <c r="DQ678" s="55">
        <f ca="1"/>
        <v>0</v>
      </c>
      <c r="DR678" s="55">
        <f ca="1"/>
        <v>0</v>
      </c>
      <c r="DS678" s="55">
        <f ca="1"/>
        <v>0</v>
      </c>
      <c r="DT678" s="55">
        <f ca="1"/>
        <v>32.214716777181756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ca="1"/>
        <v>0</v>
      </c>
      <c r="EE678" s="55">
        <f t="shared" ca="1" si="146"/>
        <v>53594.253257119344</v>
      </c>
    </row>
    <row r="679" spans="50:135" x14ac:dyDescent="0.3">
      <c r="AX679" s="7">
        <v>41</v>
      </c>
      <c r="AY679" s="52">
        <f t="shared" si="151"/>
        <v>0</v>
      </c>
      <c r="AZ679" s="52">
        <f t="shared" si="151"/>
        <v>0</v>
      </c>
      <c r="BA679" s="52">
        <f t="shared" si="151"/>
        <v>0</v>
      </c>
      <c r="BB679" s="52">
        <f t="shared" si="151"/>
        <v>0</v>
      </c>
      <c r="BC679" s="52">
        <f t="shared" si="151"/>
        <v>1964.3860451558319</v>
      </c>
      <c r="BD679" s="52">
        <f t="shared" si="151"/>
        <v>0</v>
      </c>
      <c r="BE679" s="52">
        <f t="shared" si="151"/>
        <v>0</v>
      </c>
      <c r="BF679" s="52">
        <f t="shared" si="151"/>
        <v>91.886181828359653</v>
      </c>
      <c r="BG679" s="52">
        <f t="shared" si="151"/>
        <v>21.268769311901735</v>
      </c>
      <c r="BH679" s="52">
        <f t="shared" si="151"/>
        <v>0</v>
      </c>
      <c r="BI679" s="52">
        <f t="shared" si="151"/>
        <v>56.496617225367714</v>
      </c>
      <c r="BJ679" s="52">
        <f t="shared" si="151"/>
        <v>26.039901215940557</v>
      </c>
      <c r="BK679" s="52">
        <f t="shared" si="151"/>
        <v>0</v>
      </c>
      <c r="BL679" s="52">
        <f t="shared" si="151"/>
        <v>0</v>
      </c>
      <c r="BM679" s="52">
        <f t="shared" si="151"/>
        <v>0</v>
      </c>
      <c r="BN679" s="52">
        <f t="shared" si="151"/>
        <v>3.9720322819451623</v>
      </c>
      <c r="BO679" s="52">
        <f t="shared" si="152"/>
        <v>0</v>
      </c>
      <c r="BP679" s="52">
        <f t="shared" si="152"/>
        <v>0</v>
      </c>
      <c r="BQ679" s="52">
        <f t="shared" si="152"/>
        <v>736.18725302473399</v>
      </c>
      <c r="BR679" s="52">
        <f t="shared" si="152"/>
        <v>0</v>
      </c>
      <c r="BS679" s="52">
        <f t="shared" si="152"/>
        <v>0</v>
      </c>
      <c r="BT679" s="52">
        <f t="shared" si="152"/>
        <v>0</v>
      </c>
      <c r="BU679" s="52">
        <f t="shared" si="152"/>
        <v>0</v>
      </c>
      <c r="BV679" s="52">
        <f t="shared" si="152"/>
        <v>0</v>
      </c>
      <c r="BW679" s="52">
        <f t="shared" si="152"/>
        <v>0</v>
      </c>
      <c r="BX679" s="52">
        <f t="shared" si="152"/>
        <v>0</v>
      </c>
      <c r="BY679" s="52">
        <f t="shared" si="145"/>
        <v>2900.2368000440811</v>
      </c>
      <c r="DD679" s="7">
        <v>41</v>
      </c>
      <c r="DE679" s="55">
        <f ca="1"/>
        <v>0</v>
      </c>
      <c r="DF679" s="55">
        <f ca="1"/>
        <v>0</v>
      </c>
      <c r="DG679" s="55">
        <f ca="1"/>
        <v>0</v>
      </c>
      <c r="DH679" s="55">
        <f ca="1"/>
        <v>0</v>
      </c>
      <c r="DI679" s="55">
        <f ca="1"/>
        <v>145561.00594604714</v>
      </c>
      <c r="DJ679" s="55">
        <f ca="1"/>
        <v>0</v>
      </c>
      <c r="DK679" s="55">
        <f ca="1"/>
        <v>0</v>
      </c>
      <c r="DL679" s="55">
        <f ca="1"/>
        <v>0</v>
      </c>
      <c r="DM679" s="55">
        <f ca="1"/>
        <v>1646.2027447411945</v>
      </c>
      <c r="DN679" s="55">
        <f ca="1"/>
        <v>0</v>
      </c>
      <c r="DO679" s="55">
        <f ca="1"/>
        <v>0</v>
      </c>
      <c r="DP679" s="55">
        <f ca="1"/>
        <v>1460.8384582142653</v>
      </c>
      <c r="DQ679" s="55">
        <f ca="1"/>
        <v>0</v>
      </c>
      <c r="DR679" s="55">
        <f ca="1"/>
        <v>0</v>
      </c>
      <c r="DS679" s="55">
        <f ca="1"/>
        <v>0</v>
      </c>
      <c r="DT679" s="55">
        <f ca="1"/>
        <v>281.21988556171749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ca="1"/>
        <v>0</v>
      </c>
      <c r="EE679" s="55">
        <f t="shared" ca="1" si="146"/>
        <v>148949.26703456434</v>
      </c>
    </row>
    <row r="680" spans="50:135" x14ac:dyDescent="0.3">
      <c r="AX680" s="7">
        <v>42</v>
      </c>
      <c r="AY680" s="52">
        <f t="shared" si="151"/>
        <v>0</v>
      </c>
      <c r="AZ680" s="52">
        <f t="shared" si="151"/>
        <v>0</v>
      </c>
      <c r="BA680" s="52">
        <f t="shared" si="151"/>
        <v>0</v>
      </c>
      <c r="BB680" s="52">
        <f t="shared" si="151"/>
        <v>0</v>
      </c>
      <c r="BC680" s="52">
        <f t="shared" si="151"/>
        <v>1038.3098222529966</v>
      </c>
      <c r="BD680" s="52">
        <f t="shared" si="151"/>
        <v>0</v>
      </c>
      <c r="BE680" s="52">
        <f t="shared" si="151"/>
        <v>0</v>
      </c>
      <c r="BF680" s="52">
        <f t="shared" si="151"/>
        <v>48.568012072662356</v>
      </c>
      <c r="BG680" s="52">
        <f t="shared" si="151"/>
        <v>11.241971575140758</v>
      </c>
      <c r="BH680" s="52">
        <f t="shared" si="151"/>
        <v>0</v>
      </c>
      <c r="BI680" s="52">
        <f t="shared" si="151"/>
        <v>29.862252756528211</v>
      </c>
      <c r="BJ680" s="52">
        <f t="shared" si="151"/>
        <v>13.763834904059658</v>
      </c>
      <c r="BK680" s="52">
        <f t="shared" si="151"/>
        <v>0</v>
      </c>
      <c r="BL680" s="52">
        <f t="shared" si="151"/>
        <v>0</v>
      </c>
      <c r="BM680" s="52">
        <f t="shared" si="151"/>
        <v>0</v>
      </c>
      <c r="BN680" s="52">
        <f t="shared" si="151"/>
        <v>2.0994855579005374</v>
      </c>
      <c r="BO680" s="52">
        <f t="shared" si="152"/>
        <v>0</v>
      </c>
      <c r="BP680" s="52">
        <f t="shared" si="152"/>
        <v>0</v>
      </c>
      <c r="BQ680" s="52">
        <f t="shared" si="152"/>
        <v>389.12435654564888</v>
      </c>
      <c r="BR680" s="52">
        <f t="shared" si="152"/>
        <v>0</v>
      </c>
      <c r="BS680" s="52">
        <f t="shared" si="152"/>
        <v>0</v>
      </c>
      <c r="BT680" s="52">
        <f t="shared" si="152"/>
        <v>0</v>
      </c>
      <c r="BU680" s="52">
        <f t="shared" si="152"/>
        <v>0</v>
      </c>
      <c r="BV680" s="52">
        <f t="shared" si="152"/>
        <v>0</v>
      </c>
      <c r="BW680" s="52">
        <f t="shared" si="152"/>
        <v>0</v>
      </c>
      <c r="BX680" s="52">
        <f t="shared" si="152"/>
        <v>0</v>
      </c>
      <c r="BY680" s="52">
        <f t="shared" si="145"/>
        <v>1532.9697356649372</v>
      </c>
      <c r="DD680" s="7">
        <v>42</v>
      </c>
      <c r="DE680" s="55">
        <f ca="1"/>
        <v>0</v>
      </c>
      <c r="DF680" s="55">
        <f ca="1"/>
        <v>0</v>
      </c>
      <c r="DG680" s="55">
        <f ca="1"/>
        <v>0</v>
      </c>
      <c r="DH680" s="55">
        <f ca="1"/>
        <v>0</v>
      </c>
      <c r="DI680" s="55">
        <f ca="1"/>
        <v>76938.75782894704</v>
      </c>
      <c r="DJ680" s="55">
        <f ca="1"/>
        <v>0</v>
      </c>
      <c r="DK680" s="55">
        <f ca="1"/>
        <v>0</v>
      </c>
      <c r="DL680" s="55">
        <f ca="1"/>
        <v>0</v>
      </c>
      <c r="DM680" s="55">
        <f ca="1"/>
        <v>870.12859991589471</v>
      </c>
      <c r="DN680" s="55">
        <f ca="1"/>
        <v>0</v>
      </c>
      <c r="DO680" s="55">
        <f ca="1"/>
        <v>0</v>
      </c>
      <c r="DP680" s="55">
        <f ca="1"/>
        <v>772.15113811774688</v>
      </c>
      <c r="DQ680" s="55">
        <f ca="1"/>
        <v>0</v>
      </c>
      <c r="DR680" s="55">
        <f ca="1"/>
        <v>0</v>
      </c>
      <c r="DS680" s="55">
        <f ca="1"/>
        <v>0</v>
      </c>
      <c r="DT680" s="55">
        <f ca="1"/>
        <v>148.64357749935803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ca="1"/>
        <v>0</v>
      </c>
      <c r="EE680" s="55">
        <f t="shared" ca="1" si="146"/>
        <v>78729.681144480041</v>
      </c>
    </row>
    <row r="681" spans="50:135" x14ac:dyDescent="0.3">
      <c r="AX681" s="7">
        <v>43</v>
      </c>
      <c r="AY681" s="52">
        <f t="shared" si="151"/>
        <v>0</v>
      </c>
      <c r="AZ681" s="52">
        <f t="shared" si="151"/>
        <v>0</v>
      </c>
      <c r="BA681" s="52">
        <f t="shared" si="151"/>
        <v>0</v>
      </c>
      <c r="BB681" s="52">
        <f t="shared" si="151"/>
        <v>0</v>
      </c>
      <c r="BC681" s="52">
        <f t="shared" si="151"/>
        <v>108.18736997427521</v>
      </c>
      <c r="BD681" s="52">
        <f t="shared" si="151"/>
        <v>0</v>
      </c>
      <c r="BE681" s="52">
        <f t="shared" si="151"/>
        <v>0</v>
      </c>
      <c r="BF681" s="52">
        <f t="shared" si="151"/>
        <v>5.0605757344775677</v>
      </c>
      <c r="BG681" s="52">
        <f t="shared" si="151"/>
        <v>1.1713645705620539</v>
      </c>
      <c r="BH681" s="52">
        <f t="shared" si="151"/>
        <v>0</v>
      </c>
      <c r="BI681" s="52">
        <f t="shared" si="151"/>
        <v>3.1115169281088932</v>
      </c>
      <c r="BJ681" s="52">
        <f t="shared" si="151"/>
        <v>1.4341317667609972</v>
      </c>
      <c r="BK681" s="52">
        <f t="shared" si="151"/>
        <v>0</v>
      </c>
      <c r="BL681" s="52">
        <f t="shared" si="151"/>
        <v>0</v>
      </c>
      <c r="BM681" s="52">
        <f t="shared" si="151"/>
        <v>0</v>
      </c>
      <c r="BN681" s="52">
        <f t="shared" si="151"/>
        <v>0.21875726788391311</v>
      </c>
      <c r="BO681" s="52">
        <f t="shared" si="152"/>
        <v>0</v>
      </c>
      <c r="BP681" s="52">
        <f t="shared" si="152"/>
        <v>0</v>
      </c>
      <c r="BQ681" s="52">
        <f t="shared" si="152"/>
        <v>40.545066461727522</v>
      </c>
      <c r="BR681" s="52">
        <f t="shared" si="152"/>
        <v>0</v>
      </c>
      <c r="BS681" s="52">
        <f t="shared" si="152"/>
        <v>0</v>
      </c>
      <c r="BT681" s="52">
        <f t="shared" si="152"/>
        <v>0</v>
      </c>
      <c r="BU681" s="52">
        <f t="shared" si="152"/>
        <v>0</v>
      </c>
      <c r="BV681" s="52">
        <f t="shared" si="152"/>
        <v>0</v>
      </c>
      <c r="BW681" s="52">
        <f t="shared" si="152"/>
        <v>0</v>
      </c>
      <c r="BX681" s="52">
        <f t="shared" si="152"/>
        <v>0</v>
      </c>
      <c r="BY681" s="52">
        <f t="shared" si="145"/>
        <v>159.72878270379616</v>
      </c>
      <c r="DD681" s="7">
        <v>43</v>
      </c>
      <c r="DE681" s="55">
        <f ca="1"/>
        <v>0</v>
      </c>
      <c r="DF681" s="55">
        <f ca="1"/>
        <v>0</v>
      </c>
      <c r="DG681" s="55">
        <f ca="1"/>
        <v>0</v>
      </c>
      <c r="DH681" s="55">
        <f ca="1"/>
        <v>0</v>
      </c>
      <c r="DI681" s="55">
        <f ca="1"/>
        <v>8016.6841150937926</v>
      </c>
      <c r="DJ681" s="55">
        <f ca="1"/>
        <v>0</v>
      </c>
      <c r="DK681" s="55">
        <f ca="1"/>
        <v>0</v>
      </c>
      <c r="DL681" s="55">
        <f ca="1"/>
        <v>0</v>
      </c>
      <c r="DM681" s="55">
        <f ca="1"/>
        <v>90.663617761502977</v>
      </c>
      <c r="DN681" s="55">
        <f ca="1"/>
        <v>0</v>
      </c>
      <c r="DO681" s="55">
        <f ca="1"/>
        <v>0</v>
      </c>
      <c r="DP681" s="55">
        <f ca="1"/>
        <v>80.454792115291937</v>
      </c>
      <c r="DQ681" s="55">
        <f ca="1"/>
        <v>0</v>
      </c>
      <c r="DR681" s="55">
        <f ca="1"/>
        <v>0</v>
      </c>
      <c r="DS681" s="55">
        <f ca="1"/>
        <v>0</v>
      </c>
      <c r="DT681" s="55">
        <f ca="1"/>
        <v>15.488014566181048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ca="1"/>
        <v>0</v>
      </c>
      <c r="EE681" s="55">
        <f t="shared" ca="1" si="146"/>
        <v>8203.2905395367688</v>
      </c>
    </row>
    <row r="682" spans="50:135" x14ac:dyDescent="0.3">
      <c r="AX682" s="7">
        <v>44</v>
      </c>
      <c r="AY682" s="52">
        <f t="shared" si="151"/>
        <v>0</v>
      </c>
      <c r="AZ682" s="52">
        <f t="shared" si="151"/>
        <v>0</v>
      </c>
      <c r="BA682" s="52">
        <f t="shared" si="151"/>
        <v>0</v>
      </c>
      <c r="BB682" s="52">
        <f t="shared" si="151"/>
        <v>0</v>
      </c>
      <c r="BC682" s="52">
        <f t="shared" si="151"/>
        <v>178.58844929772533</v>
      </c>
      <c r="BD682" s="52">
        <f t="shared" si="151"/>
        <v>0</v>
      </c>
      <c r="BE682" s="52">
        <f t="shared" si="151"/>
        <v>0</v>
      </c>
      <c r="BF682" s="52">
        <f t="shared" si="151"/>
        <v>8.353658778003977</v>
      </c>
      <c r="BG682" s="52">
        <f t="shared" si="151"/>
        <v>1.9336100144129622</v>
      </c>
      <c r="BH682" s="52">
        <f t="shared" si="151"/>
        <v>0</v>
      </c>
      <c r="BI682" s="52">
        <f t="shared" si="151"/>
        <v>5.1362833138870068</v>
      </c>
      <c r="BJ682" s="52">
        <f t="shared" si="151"/>
        <v>2.3673684677306306</v>
      </c>
      <c r="BK682" s="52">
        <f t="shared" si="151"/>
        <v>0</v>
      </c>
      <c r="BL682" s="52">
        <f t="shared" si="151"/>
        <v>0</v>
      </c>
      <c r="BM682" s="52">
        <f t="shared" si="151"/>
        <v>0</v>
      </c>
      <c r="BN682" s="52">
        <f t="shared" si="151"/>
        <v>0.3616186931324698</v>
      </c>
      <c r="BO682" s="52">
        <f t="shared" si="152"/>
        <v>0</v>
      </c>
      <c r="BP682" s="52">
        <f t="shared" si="152"/>
        <v>0</v>
      </c>
      <c r="BQ682" s="52">
        <f t="shared" si="152"/>
        <v>66.929074493646468</v>
      </c>
      <c r="BR682" s="52">
        <f t="shared" si="152"/>
        <v>0</v>
      </c>
      <c r="BS682" s="52">
        <f t="shared" si="152"/>
        <v>0</v>
      </c>
      <c r="BT682" s="52">
        <f t="shared" si="152"/>
        <v>0</v>
      </c>
      <c r="BU682" s="52">
        <f t="shared" si="152"/>
        <v>0</v>
      </c>
      <c r="BV682" s="52">
        <f t="shared" si="152"/>
        <v>0</v>
      </c>
      <c r="BW682" s="52">
        <f t="shared" si="152"/>
        <v>0</v>
      </c>
      <c r="BX682" s="52">
        <f t="shared" si="152"/>
        <v>0</v>
      </c>
      <c r="BY682" s="52">
        <f t="shared" si="145"/>
        <v>263.67006305853886</v>
      </c>
      <c r="DD682" s="7">
        <v>44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0</v>
      </c>
      <c r="DI682" s="55">
        <f ca="1"/>
        <v>13233.404092961446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149.66141511556327</v>
      </c>
      <c r="DN682" s="55">
        <f ca="1"/>
        <v>0</v>
      </c>
      <c r="DO682" s="55">
        <f ca="1"/>
        <v>0</v>
      </c>
      <c r="DP682" s="55">
        <f ca="1"/>
        <v>132.80937103968839</v>
      </c>
      <c r="DQ682" s="55">
        <f ca="1"/>
        <v>0</v>
      </c>
      <c r="DR682" s="55">
        <f ca="1"/>
        <v>0</v>
      </c>
      <c r="DS682" s="55">
        <f ca="1"/>
        <v>0</v>
      </c>
      <c r="DT682" s="55">
        <f ca="1"/>
        <v>25.60260347377886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ca="1"/>
        <v>0</v>
      </c>
      <c r="EE682" s="55">
        <f t="shared" ca="1" si="146"/>
        <v>13541.477482590475</v>
      </c>
    </row>
    <row r="683" spans="50:135" x14ac:dyDescent="0.3">
      <c r="AX683" s="7">
        <v>45</v>
      </c>
      <c r="AY683" s="52">
        <f t="shared" si="151"/>
        <v>0</v>
      </c>
      <c r="AZ683" s="52">
        <f t="shared" si="151"/>
        <v>0</v>
      </c>
      <c r="BA683" s="52">
        <f t="shared" si="151"/>
        <v>0</v>
      </c>
      <c r="BB683" s="52">
        <f t="shared" si="151"/>
        <v>0</v>
      </c>
      <c r="BC683" s="52">
        <f t="shared" si="151"/>
        <v>24.417825444437721</v>
      </c>
      <c r="BD683" s="52">
        <f t="shared" si="151"/>
        <v>0</v>
      </c>
      <c r="BE683" s="52">
        <f t="shared" si="151"/>
        <v>0</v>
      </c>
      <c r="BF683" s="52">
        <f t="shared" si="151"/>
        <v>1.1421689502921746</v>
      </c>
      <c r="BG683" s="52">
        <f t="shared" si="151"/>
        <v>0.26437629076975866</v>
      </c>
      <c r="BH683" s="52">
        <f t="shared" si="151"/>
        <v>0</v>
      </c>
      <c r="BI683" s="52">
        <f t="shared" si="151"/>
        <v>0.7022675312664407</v>
      </c>
      <c r="BJ683" s="52">
        <f t="shared" si="151"/>
        <v>0.32368269164113983</v>
      </c>
      <c r="BK683" s="52">
        <f t="shared" si="151"/>
        <v>0</v>
      </c>
      <c r="BL683" s="52">
        <f t="shared" si="151"/>
        <v>0</v>
      </c>
      <c r="BM683" s="52">
        <f t="shared" si="151"/>
        <v>0</v>
      </c>
      <c r="BN683" s="52">
        <f t="shared" si="151"/>
        <v>4.937338736930709E-2</v>
      </c>
      <c r="BO683" s="52">
        <f t="shared" si="152"/>
        <v>0</v>
      </c>
      <c r="BP683" s="52">
        <f t="shared" si="152"/>
        <v>0</v>
      </c>
      <c r="BQ683" s="52">
        <f t="shared" si="152"/>
        <v>9.1509975286041829</v>
      </c>
      <c r="BR683" s="52">
        <f t="shared" si="152"/>
        <v>0</v>
      </c>
      <c r="BS683" s="52">
        <f t="shared" si="152"/>
        <v>0</v>
      </c>
      <c r="BT683" s="52">
        <f t="shared" si="152"/>
        <v>0</v>
      </c>
      <c r="BU683" s="52">
        <f t="shared" si="152"/>
        <v>0</v>
      </c>
      <c r="BV683" s="52">
        <f t="shared" si="152"/>
        <v>0</v>
      </c>
      <c r="BW683" s="52">
        <f t="shared" si="152"/>
        <v>0</v>
      </c>
      <c r="BX683" s="52">
        <f t="shared" si="152"/>
        <v>0</v>
      </c>
      <c r="BY683" s="52">
        <f t="shared" si="145"/>
        <v>36.050691824380721</v>
      </c>
      <c r="DD683" s="7">
        <v>45</v>
      </c>
      <c r="DE683" s="55">
        <f ca="1"/>
        <v>0</v>
      </c>
      <c r="DF683" s="55">
        <f ca="1"/>
        <v>0</v>
      </c>
      <c r="DG683" s="55">
        <f ca="1"/>
        <v>0</v>
      </c>
      <c r="DH683" s="55">
        <f ca="1"/>
        <v>0</v>
      </c>
      <c r="DI683" s="55">
        <f ca="1"/>
        <v>1809.360865432835</v>
      </c>
      <c r="DJ683" s="55">
        <f ca="1"/>
        <v>0</v>
      </c>
      <c r="DK683" s="55">
        <f ca="1"/>
        <v>0</v>
      </c>
      <c r="DL683" s="55">
        <f ca="1"/>
        <v>0</v>
      </c>
      <c r="DM683" s="55">
        <f ca="1"/>
        <v>20.462724905579321</v>
      </c>
      <c r="DN683" s="55">
        <f ca="1"/>
        <v>0</v>
      </c>
      <c r="DO683" s="55">
        <f ca="1"/>
        <v>0</v>
      </c>
      <c r="DP683" s="55">
        <f ca="1"/>
        <v>18.158599001067945</v>
      </c>
      <c r="DQ683" s="55">
        <f ca="1"/>
        <v>0</v>
      </c>
      <c r="DR683" s="55">
        <f ca="1"/>
        <v>0</v>
      </c>
      <c r="DS683" s="55">
        <f ca="1"/>
        <v>0</v>
      </c>
      <c r="DT683" s="55">
        <f ca="1"/>
        <v>3.495635825746942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ca="1"/>
        <v>0</v>
      </c>
      <c r="EE683" s="55">
        <f t="shared" ca="1" si="146"/>
        <v>1851.477825165229</v>
      </c>
    </row>
    <row r="684" spans="50:135" x14ac:dyDescent="0.3">
      <c r="AX684" s="7">
        <v>46</v>
      </c>
      <c r="AY684" s="52">
        <f t="shared" si="151"/>
        <v>0</v>
      </c>
      <c r="AZ684" s="52">
        <f t="shared" si="151"/>
        <v>0</v>
      </c>
      <c r="BA684" s="52">
        <f t="shared" si="151"/>
        <v>0</v>
      </c>
      <c r="BB684" s="52">
        <f t="shared" si="151"/>
        <v>0</v>
      </c>
      <c r="BC684" s="52">
        <f t="shared" si="151"/>
        <v>0.66932677421848508</v>
      </c>
      <c r="BD684" s="52">
        <f t="shared" si="151"/>
        <v>1.3826244584682563</v>
      </c>
      <c r="BE684" s="52">
        <f t="shared" si="151"/>
        <v>0</v>
      </c>
      <c r="BF684" s="52">
        <f t="shared" si="151"/>
        <v>3.7684455036596756</v>
      </c>
      <c r="BG684" s="52">
        <f t="shared" si="151"/>
        <v>0.87227694541532141</v>
      </c>
      <c r="BH684" s="52">
        <f t="shared" si="151"/>
        <v>0</v>
      </c>
      <c r="BI684" s="52">
        <f t="shared" si="151"/>
        <v>2.3170450554281019</v>
      </c>
      <c r="BJ684" s="52">
        <f t="shared" si="151"/>
        <v>0.49972109093846806</v>
      </c>
      <c r="BK684" s="52">
        <f t="shared" si="151"/>
        <v>0</v>
      </c>
      <c r="BL684" s="52">
        <f t="shared" si="151"/>
        <v>0</v>
      </c>
      <c r="BM684" s="52">
        <f t="shared" si="151"/>
        <v>1.4726445824005075E-4</v>
      </c>
      <c r="BN684" s="52">
        <f t="shared" si="151"/>
        <v>1.353393381938997E-3</v>
      </c>
      <c r="BO684" s="52">
        <f t="shared" si="152"/>
        <v>0</v>
      </c>
      <c r="BP684" s="52">
        <f t="shared" si="152"/>
        <v>2.8256478877483757E-2</v>
      </c>
      <c r="BQ684" s="52">
        <f t="shared" si="152"/>
        <v>14.127868401996395</v>
      </c>
      <c r="BR684" s="52">
        <f t="shared" si="152"/>
        <v>0</v>
      </c>
      <c r="BS684" s="52">
        <f t="shared" si="152"/>
        <v>0</v>
      </c>
      <c r="BT684" s="52">
        <f t="shared" si="152"/>
        <v>0</v>
      </c>
      <c r="BU684" s="52">
        <f t="shared" si="152"/>
        <v>0</v>
      </c>
      <c r="BV684" s="52">
        <f t="shared" si="152"/>
        <v>0</v>
      </c>
      <c r="BW684" s="52">
        <f t="shared" si="152"/>
        <v>0</v>
      </c>
      <c r="BX684" s="52">
        <f t="shared" si="152"/>
        <v>0</v>
      </c>
      <c r="BY684" s="52">
        <f t="shared" si="145"/>
        <v>23.667065366842365</v>
      </c>
      <c r="DD684" s="7">
        <v>46</v>
      </c>
      <c r="DE684" s="55">
        <f ca="1"/>
        <v>0</v>
      </c>
      <c r="DF684" s="55">
        <f ca="1"/>
        <v>0</v>
      </c>
      <c r="DG684" s="55">
        <f ca="1"/>
        <v>0</v>
      </c>
      <c r="DH684" s="55">
        <f ca="1"/>
        <v>0</v>
      </c>
      <c r="DI684" s="55">
        <f ca="1"/>
        <v>49.597113969589742</v>
      </c>
      <c r="DJ684" s="55">
        <f ca="1"/>
        <v>95.815874971850164</v>
      </c>
      <c r="DK684" s="55">
        <f ca="1"/>
        <v>0</v>
      </c>
      <c r="DL684" s="55">
        <f ca="1"/>
        <v>0</v>
      </c>
      <c r="DM684" s="55">
        <f ca="1"/>
        <v>67.514235575145889</v>
      </c>
      <c r="DN684" s="55">
        <f ca="1"/>
        <v>0</v>
      </c>
      <c r="DO684" s="55">
        <f ca="1"/>
        <v>0</v>
      </c>
      <c r="DP684" s="55">
        <f ca="1"/>
        <v>28.034353201648059</v>
      </c>
      <c r="DQ684" s="55">
        <f ca="1"/>
        <v>0</v>
      </c>
      <c r="DR684" s="55">
        <f ca="1"/>
        <v>0</v>
      </c>
      <c r="DS684" s="55">
        <f ca="1"/>
        <v>0</v>
      </c>
      <c r="DT684" s="55">
        <f ca="1"/>
        <v>9.5820251441280979E-2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ca="1"/>
        <v>0</v>
      </c>
      <c r="EE684" s="55">
        <f t="shared" ca="1" si="146"/>
        <v>241.05739796967512</v>
      </c>
    </row>
    <row r="685" spans="50:135" x14ac:dyDescent="0.3">
      <c r="AX685" s="7">
        <v>47</v>
      </c>
      <c r="AY685" s="52">
        <f t="shared" si="151"/>
        <v>0</v>
      </c>
      <c r="AZ685" s="52">
        <f t="shared" si="151"/>
        <v>0</v>
      </c>
      <c r="BA685" s="52">
        <f t="shared" si="151"/>
        <v>0</v>
      </c>
      <c r="BB685" s="52">
        <f t="shared" si="151"/>
        <v>0</v>
      </c>
      <c r="BC685" s="52">
        <f t="shared" si="151"/>
        <v>57.317985292300555</v>
      </c>
      <c r="BD685" s="52">
        <f t="shared" si="151"/>
        <v>118.40143178185491</v>
      </c>
      <c r="BE685" s="52">
        <f t="shared" si="151"/>
        <v>0</v>
      </c>
      <c r="BF685" s="52">
        <f t="shared" si="151"/>
        <v>194.31260089633116</v>
      </c>
      <c r="BG685" s="52">
        <f t="shared" si="151"/>
        <v>44.97727295939103</v>
      </c>
      <c r="BH685" s="52">
        <f t="shared" si="151"/>
        <v>0</v>
      </c>
      <c r="BI685" s="52">
        <f t="shared" si="151"/>
        <v>119.4739450102241</v>
      </c>
      <c r="BJ685" s="52">
        <f t="shared" si="151"/>
        <v>13.712644435535726</v>
      </c>
      <c r="BK685" s="52">
        <f t="shared" si="151"/>
        <v>0</v>
      </c>
      <c r="BL685" s="52">
        <f t="shared" si="151"/>
        <v>0</v>
      </c>
      <c r="BM685" s="52">
        <f t="shared" si="151"/>
        <v>1.2604703934972754E-2</v>
      </c>
      <c r="BN685" s="52">
        <f t="shared" si="151"/>
        <v>0.11589824153054371</v>
      </c>
      <c r="BO685" s="52">
        <f t="shared" si="152"/>
        <v>0</v>
      </c>
      <c r="BP685" s="52">
        <f t="shared" si="152"/>
        <v>7.1835594425082833E-2</v>
      </c>
      <c r="BQ685" s="52">
        <f t="shared" si="152"/>
        <v>387.67712483095943</v>
      </c>
      <c r="BR685" s="52">
        <f t="shared" si="152"/>
        <v>0</v>
      </c>
      <c r="BS685" s="52">
        <f t="shared" si="152"/>
        <v>0</v>
      </c>
      <c r="BT685" s="52">
        <f t="shared" si="152"/>
        <v>0</v>
      </c>
      <c r="BU685" s="52">
        <f t="shared" si="152"/>
        <v>0</v>
      </c>
      <c r="BV685" s="52">
        <f t="shared" si="152"/>
        <v>0</v>
      </c>
      <c r="BW685" s="52">
        <f t="shared" si="152"/>
        <v>0</v>
      </c>
      <c r="BX685" s="52">
        <f t="shared" si="152"/>
        <v>0</v>
      </c>
      <c r="BY685" s="52">
        <f t="shared" si="145"/>
        <v>936.07334374648758</v>
      </c>
      <c r="DD685" s="7">
        <v>47</v>
      </c>
      <c r="DE685" s="55">
        <f ca="1"/>
        <v>0</v>
      </c>
      <c r="DF685" s="55">
        <f ca="1"/>
        <v>0</v>
      </c>
      <c r="DG685" s="55">
        <f ca="1"/>
        <v>0</v>
      </c>
      <c r="DH685" s="55">
        <f ca="1"/>
        <v>0</v>
      </c>
      <c r="DI685" s="55">
        <f ca="1"/>
        <v>4247.2627101594708</v>
      </c>
      <c r="DJ685" s="55">
        <f ca="1"/>
        <v>8205.2192224825449</v>
      </c>
      <c r="DK685" s="55">
        <f ca="1"/>
        <v>0</v>
      </c>
      <c r="DL685" s="55">
        <f ca="1"/>
        <v>0</v>
      </c>
      <c r="DM685" s="55">
        <f ca="1"/>
        <v>3481.240927056866</v>
      </c>
      <c r="DN685" s="55">
        <f ca="1"/>
        <v>0</v>
      </c>
      <c r="DO685" s="55">
        <f ca="1"/>
        <v>0</v>
      </c>
      <c r="DP685" s="55">
        <f ca="1"/>
        <v>769.27935283355419</v>
      </c>
      <c r="DQ685" s="55">
        <f ca="1"/>
        <v>0</v>
      </c>
      <c r="DR685" s="55">
        <f ca="1"/>
        <v>0</v>
      </c>
      <c r="DS685" s="55">
        <f ca="1"/>
        <v>0</v>
      </c>
      <c r="DT685" s="55">
        <f ca="1"/>
        <v>8.2055955003624934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ca="1"/>
        <v>0</v>
      </c>
      <c r="EE685" s="55">
        <f t="shared" ca="1" si="146"/>
        <v>16711.207808032799</v>
      </c>
    </row>
    <row r="686" spans="50:135" x14ac:dyDescent="0.3">
      <c r="AX686" s="7">
        <v>48</v>
      </c>
      <c r="AY686" s="52">
        <f t="shared" si="151"/>
        <v>0</v>
      </c>
      <c r="AZ686" s="52">
        <f t="shared" si="151"/>
        <v>0</v>
      </c>
      <c r="BA686" s="52">
        <f t="shared" si="151"/>
        <v>0</v>
      </c>
      <c r="BB686" s="52">
        <f t="shared" si="151"/>
        <v>0</v>
      </c>
      <c r="BC686" s="52">
        <f t="shared" si="151"/>
        <v>367.19451582941821</v>
      </c>
      <c r="BD686" s="52">
        <f t="shared" si="151"/>
        <v>758.51159460269992</v>
      </c>
      <c r="BE686" s="52">
        <f t="shared" si="151"/>
        <v>0</v>
      </c>
      <c r="BF686" s="52">
        <f t="shared" si="151"/>
        <v>406.55999649635481</v>
      </c>
      <c r="BG686" s="52">
        <f t="shared" si="151"/>
        <v>94.105888435943498</v>
      </c>
      <c r="BH686" s="52">
        <f t="shared" si="151"/>
        <v>0</v>
      </c>
      <c r="BI686" s="52">
        <f t="shared" si="151"/>
        <v>249.9751762911109</v>
      </c>
      <c r="BJ686" s="52">
        <f t="shared" si="151"/>
        <v>26.832939219895621</v>
      </c>
      <c r="BK686" s="52">
        <f t="shared" si="151"/>
        <v>0</v>
      </c>
      <c r="BL686" s="52">
        <f t="shared" si="151"/>
        <v>0</v>
      </c>
      <c r="BM686" s="52">
        <f t="shared" si="151"/>
        <v>8.0749149508021187E-2</v>
      </c>
      <c r="BN686" s="52">
        <f t="shared" si="151"/>
        <v>0.74247547997579844</v>
      </c>
      <c r="BO686" s="52">
        <f t="shared" si="152"/>
        <v>0</v>
      </c>
      <c r="BP686" s="52">
        <f t="shared" si="152"/>
        <v>10.725719009631719</v>
      </c>
      <c r="BQ686" s="52">
        <f t="shared" si="152"/>
        <v>758.60763221799039</v>
      </c>
      <c r="BR686" s="52">
        <f t="shared" si="152"/>
        <v>0</v>
      </c>
      <c r="BS686" s="52">
        <f t="shared" si="152"/>
        <v>0</v>
      </c>
      <c r="BT686" s="52">
        <f t="shared" si="152"/>
        <v>0</v>
      </c>
      <c r="BU686" s="52">
        <f t="shared" si="152"/>
        <v>0</v>
      </c>
      <c r="BV686" s="52">
        <f t="shared" si="152"/>
        <v>0</v>
      </c>
      <c r="BW686" s="52">
        <f t="shared" si="152"/>
        <v>0</v>
      </c>
      <c r="BX686" s="52">
        <f t="shared" si="152"/>
        <v>0</v>
      </c>
      <c r="BY686" s="52">
        <f t="shared" si="145"/>
        <v>2673.3366867325294</v>
      </c>
      <c r="DD686" s="7">
        <v>48</v>
      </c>
      <c r="DE686" s="55">
        <f ca="1"/>
        <v>0</v>
      </c>
      <c r="DF686" s="55">
        <f ca="1"/>
        <v>0</v>
      </c>
      <c r="DG686" s="55">
        <f ca="1"/>
        <v>0</v>
      </c>
      <c r="DH686" s="55">
        <f ca="1"/>
        <v>0</v>
      </c>
      <c r="DI686" s="55">
        <f ca="1"/>
        <v>27209.113622959889</v>
      </c>
      <c r="DJ686" s="55">
        <f ca="1"/>
        <v>52564.853505967105</v>
      </c>
      <c r="DK686" s="55">
        <f ca="1"/>
        <v>0</v>
      </c>
      <c r="DL686" s="55">
        <f ca="1"/>
        <v>0</v>
      </c>
      <c r="DM686" s="55">
        <f ca="1"/>
        <v>7283.7957649420277</v>
      </c>
      <c r="DN686" s="55">
        <f ca="1"/>
        <v>0</v>
      </c>
      <c r="DO686" s="55">
        <f ca="1"/>
        <v>0</v>
      </c>
      <c r="DP686" s="55">
        <f ca="1"/>
        <v>1505.3278902361444</v>
      </c>
      <c r="DQ686" s="55">
        <f ca="1"/>
        <v>0</v>
      </c>
      <c r="DR686" s="55">
        <f ca="1"/>
        <v>0</v>
      </c>
      <c r="DS686" s="55">
        <f ca="1"/>
        <v>0</v>
      </c>
      <c r="DT686" s="55">
        <f ca="1"/>
        <v>52.567263982286526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ca="1"/>
        <v>0</v>
      </c>
      <c r="EE686" s="55">
        <f t="shared" ca="1" si="146"/>
        <v>88615.658048087455</v>
      </c>
    </row>
    <row r="687" spans="50:135" x14ac:dyDescent="0.3">
      <c r="AX687" s="7">
        <v>49</v>
      </c>
      <c r="AY687" s="52">
        <f t="shared" si="151"/>
        <v>0</v>
      </c>
      <c r="AZ687" s="52">
        <f t="shared" si="151"/>
        <v>0</v>
      </c>
      <c r="BA687" s="52">
        <f t="shared" si="151"/>
        <v>0</v>
      </c>
      <c r="BB687" s="52">
        <f t="shared" si="151"/>
        <v>0</v>
      </c>
      <c r="BC687" s="52">
        <f t="shared" si="151"/>
        <v>301.88823880896263</v>
      </c>
      <c r="BD687" s="52">
        <f t="shared" si="151"/>
        <v>623.60879482453038</v>
      </c>
      <c r="BE687" s="52">
        <f t="shared" si="151"/>
        <v>0</v>
      </c>
      <c r="BF687" s="52">
        <f t="shared" si="151"/>
        <v>25.294325854991261</v>
      </c>
      <c r="BG687" s="52">
        <f t="shared" si="151"/>
        <v>5.854843140427878</v>
      </c>
      <c r="BH687" s="52">
        <f t="shared" si="151"/>
        <v>0</v>
      </c>
      <c r="BI687" s="52">
        <f t="shared" si="151"/>
        <v>15.552325903985574</v>
      </c>
      <c r="BJ687" s="52">
        <f t="shared" si="151"/>
        <v>4.1349403861645175</v>
      </c>
      <c r="BK687" s="52">
        <f t="shared" si="151"/>
        <v>0</v>
      </c>
      <c r="BL687" s="52">
        <f t="shared" si="151"/>
        <v>0</v>
      </c>
      <c r="BM687" s="52">
        <f t="shared" si="151"/>
        <v>6.6387751141908952E-2</v>
      </c>
      <c r="BN687" s="52">
        <f t="shared" ref="BN687:BN690" si="153">AL136*$N137*AL192</f>
        <v>0.61042473413511422</v>
      </c>
      <c r="BO687" s="52">
        <f t="shared" si="152"/>
        <v>0</v>
      </c>
      <c r="BP687" s="52">
        <f t="shared" si="152"/>
        <v>138.05034372627688</v>
      </c>
      <c r="BQ687" s="52">
        <f t="shared" si="152"/>
        <v>116.90099658372785</v>
      </c>
      <c r="BR687" s="52">
        <f t="shared" si="152"/>
        <v>0</v>
      </c>
      <c r="BS687" s="52">
        <f t="shared" si="152"/>
        <v>0</v>
      </c>
      <c r="BT687" s="52">
        <f t="shared" si="152"/>
        <v>0</v>
      </c>
      <c r="BU687" s="52">
        <f t="shared" si="152"/>
        <v>0</v>
      </c>
      <c r="BV687" s="52">
        <f t="shared" si="152"/>
        <v>0</v>
      </c>
      <c r="BW687" s="52">
        <f t="shared" si="152"/>
        <v>0</v>
      </c>
      <c r="BX687" s="52">
        <f t="shared" si="152"/>
        <v>0</v>
      </c>
      <c r="BY687" s="52">
        <f t="shared" si="145"/>
        <v>1231.9616217143439</v>
      </c>
      <c r="DD687" s="7">
        <v>49</v>
      </c>
      <c r="DE687" s="55">
        <f ca="1"/>
        <v>0</v>
      </c>
      <c r="DF687" s="55">
        <f ca="1"/>
        <v>0</v>
      </c>
      <c r="DG687" s="55">
        <f ca="1"/>
        <v>0</v>
      </c>
      <c r="DH687" s="55">
        <f ca="1"/>
        <v>0</v>
      </c>
      <c r="DI687" s="55">
        <f ca="1"/>
        <v>22369.918495744128</v>
      </c>
      <c r="DJ687" s="55">
        <f ca="1"/>
        <v>43216.08948133995</v>
      </c>
      <c r="DK687" s="55">
        <f ca="1"/>
        <v>0</v>
      </c>
      <c r="DL687" s="55">
        <f ca="1"/>
        <v>0</v>
      </c>
      <c r="DM687" s="55">
        <f ca="1"/>
        <v>453.16485906911777</v>
      </c>
      <c r="DN687" s="55">
        <f ca="1"/>
        <v>0</v>
      </c>
      <c r="DO687" s="55">
        <f ca="1"/>
        <v>0</v>
      </c>
      <c r="DP687" s="55">
        <f ca="1"/>
        <v>231.97015566382944</v>
      </c>
      <c r="DQ687" s="55">
        <f ca="1"/>
        <v>0</v>
      </c>
      <c r="DR687" s="55">
        <f ca="1"/>
        <v>0</v>
      </c>
      <c r="DS687" s="55">
        <f ca="1"/>
        <v>0</v>
      </c>
      <c r="DT687" s="55">
        <f ca="1"/>
        <v>43.218071176766088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ca="1"/>
        <v>0</v>
      </c>
      <c r="EE687" s="55">
        <f t="shared" ca="1" si="146"/>
        <v>66314.361062993805</v>
      </c>
    </row>
    <row r="688" spans="50:135" x14ac:dyDescent="0.3">
      <c r="AX688" s="7">
        <v>50</v>
      </c>
      <c r="AY688" s="52">
        <f t="shared" ref="AY688:BM690" si="154">W137*$N138*W193</f>
        <v>0</v>
      </c>
      <c r="AZ688" s="52">
        <f t="shared" si="154"/>
        <v>0</v>
      </c>
      <c r="BA688" s="52">
        <f t="shared" si="154"/>
        <v>0</v>
      </c>
      <c r="BB688" s="52">
        <f t="shared" si="154"/>
        <v>0</v>
      </c>
      <c r="BC688" s="52">
        <f t="shared" si="154"/>
        <v>337.64651077923588</v>
      </c>
      <c r="BD688" s="52">
        <f t="shared" si="154"/>
        <v>697.47445068658794</v>
      </c>
      <c r="BE688" s="52">
        <f t="shared" si="154"/>
        <v>0</v>
      </c>
      <c r="BF688" s="52">
        <f t="shared" si="154"/>
        <v>61.476838267363178</v>
      </c>
      <c r="BG688" s="52">
        <f t="shared" si="154"/>
        <v>14.229959986454544</v>
      </c>
      <c r="BH688" s="52">
        <f t="shared" si="154"/>
        <v>0</v>
      </c>
      <c r="BI688" s="52">
        <f t="shared" si="154"/>
        <v>37.799300523593651</v>
      </c>
      <c r="BJ688" s="52">
        <f t="shared" si="154"/>
        <v>10.74533925737593</v>
      </c>
      <c r="BK688" s="52">
        <f t="shared" si="154"/>
        <v>0</v>
      </c>
      <c r="BL688" s="52">
        <f t="shared" si="154"/>
        <v>0</v>
      </c>
      <c r="BM688" s="52">
        <f t="shared" si="154"/>
        <v>7.4251294850926006E-2</v>
      </c>
      <c r="BN688" s="52">
        <f t="shared" si="153"/>
        <v>0.68272875593884852</v>
      </c>
      <c r="BO688" s="52">
        <f t="shared" si="152"/>
        <v>0</v>
      </c>
      <c r="BP688" s="52">
        <f t="shared" si="152"/>
        <v>64.364915950326719</v>
      </c>
      <c r="BQ688" s="52">
        <f t="shared" si="152"/>
        <v>303.78693542156532</v>
      </c>
      <c r="BR688" s="52">
        <f t="shared" si="152"/>
        <v>0</v>
      </c>
      <c r="BS688" s="52">
        <f t="shared" si="152"/>
        <v>0</v>
      </c>
      <c r="BT688" s="52">
        <f t="shared" si="152"/>
        <v>0</v>
      </c>
      <c r="BU688" s="52">
        <f t="shared" si="152"/>
        <v>0</v>
      </c>
      <c r="BV688" s="52">
        <f t="shared" si="152"/>
        <v>0</v>
      </c>
      <c r="BW688" s="52">
        <f t="shared" si="152"/>
        <v>0</v>
      </c>
      <c r="BX688" s="52">
        <f t="shared" si="152"/>
        <v>0</v>
      </c>
      <c r="BY688" s="52">
        <f t="shared" si="145"/>
        <v>1528.2812309232932</v>
      </c>
      <c r="DD688" s="7">
        <v>50</v>
      </c>
      <c r="DE688" s="55">
        <f ca="1"/>
        <v>0</v>
      </c>
      <c r="DF688" s="55">
        <f ca="1"/>
        <v>0</v>
      </c>
      <c r="DG688" s="55">
        <f ca="1"/>
        <v>0</v>
      </c>
      <c r="DH688" s="55">
        <f ca="1"/>
        <v>0</v>
      </c>
      <c r="DI688" s="55">
        <f ca="1"/>
        <v>25019.606448741379</v>
      </c>
      <c r="DJ688" s="55">
        <f ca="1"/>
        <v>48334.979432580541</v>
      </c>
      <c r="DK688" s="55">
        <f ca="1"/>
        <v>0</v>
      </c>
      <c r="DL688" s="55">
        <f ca="1"/>
        <v>0</v>
      </c>
      <c r="DM688" s="55">
        <f ca="1"/>
        <v>1101.3989029515817</v>
      </c>
      <c r="DN688" s="55">
        <f ca="1"/>
        <v>0</v>
      </c>
      <c r="DO688" s="55">
        <f ca="1"/>
        <v>0</v>
      </c>
      <c r="DP688" s="55">
        <f ca="1"/>
        <v>602.81353233878963</v>
      </c>
      <c r="DQ688" s="55">
        <f ca="1"/>
        <v>0</v>
      </c>
      <c r="DR688" s="55">
        <f ca="1"/>
        <v>0</v>
      </c>
      <c r="DS688" s="55">
        <f ca="1"/>
        <v>0</v>
      </c>
      <c r="DT688" s="55">
        <f ca="1"/>
        <v>48.337195920470471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ca="1"/>
        <v>0</v>
      </c>
      <c r="EE688" s="55">
        <f t="shared" ca="1" si="146"/>
        <v>75107.135512532754</v>
      </c>
    </row>
    <row r="689" spans="49:135" x14ac:dyDescent="0.3">
      <c r="AX689" s="7">
        <v>51</v>
      </c>
      <c r="AY689" s="52">
        <f t="shared" si="154"/>
        <v>0</v>
      </c>
      <c r="AZ689" s="52">
        <f t="shared" si="154"/>
        <v>0</v>
      </c>
      <c r="BA689" s="52">
        <f t="shared" si="154"/>
        <v>0</v>
      </c>
      <c r="BB689" s="52">
        <f t="shared" si="154"/>
        <v>0</v>
      </c>
      <c r="BC689" s="52">
        <f t="shared" si="154"/>
        <v>300.19377497649504</v>
      </c>
      <c r="BD689" s="52">
        <f t="shared" si="154"/>
        <v>620.10855052122406</v>
      </c>
      <c r="BE689" s="52">
        <f t="shared" si="154"/>
        <v>0</v>
      </c>
      <c r="BF689" s="52">
        <f t="shared" si="154"/>
        <v>77.838225709128054</v>
      </c>
      <c r="BG689" s="52">
        <f t="shared" si="154"/>
        <v>18.017108041969276</v>
      </c>
      <c r="BH689" s="52">
        <f t="shared" si="154"/>
        <v>0</v>
      </c>
      <c r="BI689" s="52">
        <f t="shared" si="154"/>
        <v>47.859170513176402</v>
      </c>
      <c r="BJ689" s="52">
        <f t="shared" si="154"/>
        <v>30.457204445117512</v>
      </c>
      <c r="BK689" s="52">
        <f t="shared" si="154"/>
        <v>0</v>
      </c>
      <c r="BL689" s="52">
        <f t="shared" si="154"/>
        <v>0</v>
      </c>
      <c r="BM689" s="52">
        <f t="shared" si="154"/>
        <v>6.6015124196517908E-2</v>
      </c>
      <c r="BN689" s="52">
        <f t="shared" si="153"/>
        <v>0.60699849204727485</v>
      </c>
      <c r="BO689" s="52">
        <f t="shared" si="152"/>
        <v>0</v>
      </c>
      <c r="BP689" s="52">
        <f t="shared" si="152"/>
        <v>9.5845226905410357</v>
      </c>
      <c r="BQ689" s="52">
        <f t="shared" si="152"/>
        <v>861.071072512152</v>
      </c>
      <c r="BR689" s="52">
        <f t="shared" si="152"/>
        <v>0</v>
      </c>
      <c r="BS689" s="52">
        <f t="shared" si="152"/>
        <v>0</v>
      </c>
      <c r="BT689" s="52">
        <f t="shared" si="152"/>
        <v>0</v>
      </c>
      <c r="BU689" s="52">
        <f t="shared" si="152"/>
        <v>0</v>
      </c>
      <c r="BV689" s="52">
        <f t="shared" si="152"/>
        <v>0</v>
      </c>
      <c r="BW689" s="52">
        <f t="shared" si="152"/>
        <v>0</v>
      </c>
      <c r="BX689" s="52">
        <f t="shared" si="152"/>
        <v>0</v>
      </c>
      <c r="BY689" s="52">
        <f t="shared" si="145"/>
        <v>1965.802643026047</v>
      </c>
      <c r="DD689" s="7">
        <v>51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0</v>
      </c>
      <c r="DI689" s="55">
        <f ca="1"/>
        <v>22244.35872575828</v>
      </c>
      <c r="DJ689" s="55">
        <f ca="1"/>
        <v>42973.522551120826</v>
      </c>
      <c r="DK689" s="55">
        <f ca="1"/>
        <v>0</v>
      </c>
      <c r="DL689" s="55">
        <f ca="1"/>
        <v>0</v>
      </c>
      <c r="DM689" s="55">
        <f ca="1"/>
        <v>1394.5241624484222</v>
      </c>
      <c r="DN689" s="55">
        <f ca="1"/>
        <v>0</v>
      </c>
      <c r="DO689" s="55">
        <f ca="1"/>
        <v>0</v>
      </c>
      <c r="DP689" s="55">
        <f ca="1"/>
        <v>1708.6491693710925</v>
      </c>
      <c r="DQ689" s="55">
        <f ca="1"/>
        <v>0</v>
      </c>
      <c r="DR689" s="55">
        <f ca="1"/>
        <v>0</v>
      </c>
      <c r="DS689" s="55">
        <f ca="1"/>
        <v>0</v>
      </c>
      <c r="DT689" s="55">
        <f ca="1"/>
        <v>42.975493236947059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ca="1"/>
        <v>0</v>
      </c>
      <c r="EE689" s="55">
        <f t="shared" ca="1" si="146"/>
        <v>68364.030101935583</v>
      </c>
    </row>
    <row r="690" spans="49:135" x14ac:dyDescent="0.3">
      <c r="AX690" s="7">
        <v>52</v>
      </c>
      <c r="AY690" s="52">
        <f t="shared" ca="1" si="154"/>
        <v>0</v>
      </c>
      <c r="AZ690" s="52">
        <f t="shared" ca="1" si="154"/>
        <v>0</v>
      </c>
      <c r="BA690" s="52">
        <f t="shared" ca="1" si="154"/>
        <v>0</v>
      </c>
      <c r="BB690" s="52">
        <f t="shared" ca="1" si="154"/>
        <v>0</v>
      </c>
      <c r="BC690" s="52">
        <f t="shared" ca="1" si="154"/>
        <v>0.1641653752774356</v>
      </c>
      <c r="BD690" s="52">
        <f t="shared" ca="1" si="154"/>
        <v>0.33911547023424665</v>
      </c>
      <c r="BE690" s="52">
        <f t="shared" ca="1" si="154"/>
        <v>0</v>
      </c>
      <c r="BF690" s="52">
        <f t="shared" ca="1" si="154"/>
        <v>4.2566977055538247E-2</v>
      </c>
      <c r="BG690" s="52">
        <f t="shared" ca="1" si="154"/>
        <v>9.8529197667708134E-3</v>
      </c>
      <c r="BH690" s="52">
        <f t="shared" ca="1" si="154"/>
        <v>0</v>
      </c>
      <c r="BI690" s="52">
        <f t="shared" ca="1" si="154"/>
        <v>2.6172490908383857E-2</v>
      </c>
      <c r="BJ690" s="52">
        <f t="shared" ca="1" si="154"/>
        <v>1.6655969497546299E-2</v>
      </c>
      <c r="BK690" s="52">
        <f t="shared" ca="1" si="154"/>
        <v>0</v>
      </c>
      <c r="BL690" s="52">
        <f t="shared" ca="1" si="154"/>
        <v>0</v>
      </c>
      <c r="BM690" s="52">
        <f t="shared" ca="1" si="154"/>
        <v>3.6086720473995988E-5</v>
      </c>
      <c r="BN690" s="52">
        <f t="shared" ca="1" si="153"/>
        <v>3.3194652022738776E-4</v>
      </c>
      <c r="BO690" s="52">
        <f t="shared" ca="1" si="152"/>
        <v>0</v>
      </c>
      <c r="BP690" s="52">
        <f t="shared" ca="1" si="152"/>
        <v>5.2414370936344542E-3</v>
      </c>
      <c r="BQ690" s="52">
        <f t="shared" ca="1" si="152"/>
        <v>0.47088936442425744</v>
      </c>
      <c r="BR690" s="52">
        <f t="shared" ca="1" si="152"/>
        <v>0</v>
      </c>
      <c r="BS690" s="52">
        <f t="shared" ca="1" si="152"/>
        <v>0</v>
      </c>
      <c r="BT690" s="52">
        <f t="shared" ca="1" si="152"/>
        <v>0</v>
      </c>
      <c r="BU690" s="52">
        <f t="shared" ca="1" si="152"/>
        <v>0</v>
      </c>
      <c r="BV690" s="52">
        <f t="shared" ca="1" si="152"/>
        <v>0</v>
      </c>
      <c r="BW690" s="52">
        <f t="shared" ca="1" si="152"/>
        <v>0</v>
      </c>
      <c r="BX690" s="52">
        <f t="shared" ca="1" si="152"/>
        <v>0</v>
      </c>
      <c r="BY690" s="52">
        <f t="shared" ca="1" si="145"/>
        <v>1.0750280374985146</v>
      </c>
      <c r="DD690" s="7">
        <v>52</v>
      </c>
      <c r="DE690" s="55">
        <f ca="1"/>
        <v>0</v>
      </c>
      <c r="DF690" s="55">
        <f ca="1"/>
        <v>0</v>
      </c>
      <c r="DG690" s="55">
        <f ca="1"/>
        <v>0</v>
      </c>
      <c r="DH690" s="55">
        <f ca="1"/>
        <v>0</v>
      </c>
      <c r="DI690" s="55">
        <f ca="1"/>
        <v>12.164654308057978</v>
      </c>
      <c r="DJ690" s="55">
        <f ca="1"/>
        <v>23.500702087233293</v>
      </c>
      <c r="DK690" s="55">
        <f ca="1"/>
        <v>0</v>
      </c>
      <c r="DL690" s="55">
        <f ca="1"/>
        <v>0</v>
      </c>
      <c r="DM690" s="55">
        <f ca="1"/>
        <v>0.76261598994806101</v>
      </c>
      <c r="DN690" s="55">
        <f ca="1"/>
        <v>0</v>
      </c>
      <c r="DO690" s="55">
        <f ca="1"/>
        <v>0</v>
      </c>
      <c r="DP690" s="55">
        <f ca="1"/>
        <v>0.93439988881234737</v>
      </c>
      <c r="DQ690" s="55">
        <f ca="1"/>
        <v>0</v>
      </c>
      <c r="DR690" s="55">
        <f ca="1"/>
        <v>0</v>
      </c>
      <c r="DS690" s="55">
        <f ca="1"/>
        <v>0</v>
      </c>
      <c r="DT690" s="55">
        <f ca="1"/>
        <v>2.3501813632099054E-2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ca="1"/>
        <v>0</v>
      </c>
      <c r="EE690" s="55">
        <f t="shared" ca="1" si="146"/>
        <v>37.385874087683781</v>
      </c>
    </row>
    <row r="692" spans="49:135" x14ac:dyDescent="0.3">
      <c r="AX692" s="55" t="s">
        <v>272</v>
      </c>
      <c r="DD692" s="55" t="s">
        <v>286</v>
      </c>
    </row>
    <row r="693" spans="49:135" x14ac:dyDescent="0.3">
      <c r="AY693" s="3" t="s">
        <v>118</v>
      </c>
      <c r="AZ693" s="3" t="s">
        <v>119</v>
      </c>
      <c r="BA693" s="3" t="s">
        <v>120</v>
      </c>
      <c r="BB693" s="3" t="s">
        <v>121</v>
      </c>
      <c r="BC693" s="3" t="s">
        <v>122</v>
      </c>
      <c r="BD693" s="3" t="s">
        <v>123</v>
      </c>
      <c r="BE693" s="3" t="s">
        <v>124</v>
      </c>
      <c r="BF693" s="3" t="s">
        <v>125</v>
      </c>
      <c r="BG693" s="3" t="s">
        <v>126</v>
      </c>
      <c r="BH693" s="3" t="s">
        <v>127</v>
      </c>
      <c r="BI693" s="3" t="s">
        <v>128</v>
      </c>
      <c r="BJ693" s="3" t="s">
        <v>129</v>
      </c>
      <c r="BK693" s="3" t="s">
        <v>130</v>
      </c>
      <c r="BL693" s="3" t="s">
        <v>131</v>
      </c>
      <c r="BM693" s="3" t="s">
        <v>132</v>
      </c>
      <c r="BN693" s="3" t="s">
        <v>133</v>
      </c>
      <c r="BO693" s="3" t="s">
        <v>134</v>
      </c>
      <c r="BP693" s="3" t="s">
        <v>135</v>
      </c>
      <c r="BQ693" s="3" t="s">
        <v>136</v>
      </c>
      <c r="BR693" s="3" t="s">
        <v>137</v>
      </c>
      <c r="BS693" s="3" t="s">
        <v>138</v>
      </c>
      <c r="BT693" s="3" t="s">
        <v>139</v>
      </c>
      <c r="BU693" s="3" t="s">
        <v>140</v>
      </c>
      <c r="BV693" s="3" t="s">
        <v>141</v>
      </c>
      <c r="BW693" s="3" t="s">
        <v>142</v>
      </c>
      <c r="BX693" s="3" t="s">
        <v>143</v>
      </c>
      <c r="DE693" s="110" t="s">
        <v>118</v>
      </c>
      <c r="DF693" s="110" t="s">
        <v>119</v>
      </c>
      <c r="DG693" s="110" t="s">
        <v>120</v>
      </c>
      <c r="DH693" s="110" t="s">
        <v>121</v>
      </c>
      <c r="DI693" s="110" t="s">
        <v>122</v>
      </c>
      <c r="DJ693" s="110" t="s">
        <v>123</v>
      </c>
      <c r="DK693" s="110" t="s">
        <v>124</v>
      </c>
      <c r="DL693" s="110" t="s">
        <v>125</v>
      </c>
      <c r="DM693" s="110" t="s">
        <v>126</v>
      </c>
      <c r="DN693" s="110" t="s">
        <v>127</v>
      </c>
      <c r="DO693" s="110" t="s">
        <v>128</v>
      </c>
      <c r="DP693" s="110" t="s">
        <v>129</v>
      </c>
      <c r="DQ693" s="110" t="s">
        <v>130</v>
      </c>
      <c r="DR693" s="110" t="s">
        <v>131</v>
      </c>
      <c r="DS693" s="110" t="s">
        <v>132</v>
      </c>
      <c r="DT693" s="110" t="s">
        <v>133</v>
      </c>
      <c r="DU693" s="110" t="s">
        <v>134</v>
      </c>
      <c r="DV693" s="110" t="s">
        <v>135</v>
      </c>
      <c r="DW693" s="110" t="s">
        <v>136</v>
      </c>
      <c r="DX693" s="110" t="s">
        <v>137</v>
      </c>
      <c r="DY693" s="110" t="s">
        <v>138</v>
      </c>
      <c r="DZ693" s="110" t="s">
        <v>139</v>
      </c>
      <c r="EA693" s="110" t="s">
        <v>140</v>
      </c>
      <c r="EB693" s="110" t="s">
        <v>141</v>
      </c>
      <c r="EC693" s="110" t="s">
        <v>142</v>
      </c>
      <c r="ED693" s="110" t="s">
        <v>143</v>
      </c>
    </row>
    <row r="694" spans="49:135" x14ac:dyDescent="0.3">
      <c r="AX694" s="7">
        <v>1</v>
      </c>
      <c r="AY694" s="30">
        <f>W88*$O89*W200</f>
        <v>0</v>
      </c>
      <c r="AZ694" s="30">
        <f t="shared" ref="AZ694:BX704" si="155">X88*$O89*X200</f>
        <v>0</v>
      </c>
      <c r="BA694" s="30">
        <f t="shared" si="155"/>
        <v>0</v>
      </c>
      <c r="BB694" s="30">
        <f t="shared" si="155"/>
        <v>0</v>
      </c>
      <c r="BC694" s="30">
        <f t="shared" si="155"/>
        <v>107.1010205243301</v>
      </c>
      <c r="BD694" s="30">
        <f t="shared" si="155"/>
        <v>209.5938574550905</v>
      </c>
      <c r="BE694" s="30">
        <f t="shared" si="155"/>
        <v>0</v>
      </c>
      <c r="BF694" s="30">
        <f t="shared" si="155"/>
        <v>270.3831471611777</v>
      </c>
      <c r="BG694" s="30">
        <f t="shared" si="155"/>
        <v>0</v>
      </c>
      <c r="BH694" s="30">
        <f t="shared" si="155"/>
        <v>0</v>
      </c>
      <c r="BI694" s="30">
        <f t="shared" si="155"/>
        <v>0</v>
      </c>
      <c r="BJ694" s="30">
        <f t="shared" si="155"/>
        <v>0</v>
      </c>
      <c r="BK694" s="30">
        <f t="shared" si="155"/>
        <v>0</v>
      </c>
      <c r="BL694" s="30">
        <f t="shared" si="155"/>
        <v>0</v>
      </c>
      <c r="BM694" s="30">
        <f t="shared" si="155"/>
        <v>2.3498062748968623E-2</v>
      </c>
      <c r="BN694" s="30">
        <f t="shared" si="155"/>
        <v>0.21587651143361419</v>
      </c>
      <c r="BO694" s="30">
        <f t="shared" si="155"/>
        <v>0</v>
      </c>
      <c r="BP694" s="30">
        <f t="shared" si="155"/>
        <v>0</v>
      </c>
      <c r="BQ694" s="30">
        <f t="shared" si="155"/>
        <v>3.810470631500865</v>
      </c>
      <c r="BR694" s="30">
        <f t="shared" si="155"/>
        <v>0</v>
      </c>
      <c r="BS694" s="30">
        <f t="shared" si="155"/>
        <v>0</v>
      </c>
      <c r="BT694" s="30">
        <f t="shared" si="155"/>
        <v>0</v>
      </c>
      <c r="BU694" s="30">
        <f t="shared" si="155"/>
        <v>0</v>
      </c>
      <c r="BV694" s="30">
        <f t="shared" si="155"/>
        <v>0</v>
      </c>
      <c r="BW694" s="30">
        <f t="shared" si="155"/>
        <v>0</v>
      </c>
      <c r="BX694" s="30">
        <f t="shared" si="155"/>
        <v>0</v>
      </c>
      <c r="BY694" s="30">
        <f>SUM(AY694:BX694)</f>
        <v>591.12787034628184</v>
      </c>
      <c r="DD694" s="7">
        <v>1</v>
      </c>
      <c r="DE694" s="55">
        <f t="array" aca="1" ref="DE694:ED745" ca="1">MMULT(AY694:BX745,$CB$121:$DA$146)</f>
        <v>0</v>
      </c>
      <c r="DF694" s="55">
        <f ca="1"/>
        <v>0</v>
      </c>
      <c r="DG694" s="55">
        <f ca="1"/>
        <v>0</v>
      </c>
      <c r="DH694" s="55">
        <f ca="1"/>
        <v>0</v>
      </c>
      <c r="DI694" s="55">
        <f ca="1"/>
        <v>7936.1856208528598</v>
      </c>
      <c r="DJ694" s="55">
        <f ca="1"/>
        <v>14524.854321637771</v>
      </c>
      <c r="DK694" s="55">
        <f ca="1"/>
        <v>0</v>
      </c>
      <c r="DL694" s="55">
        <f ca="1"/>
        <v>0</v>
      </c>
      <c r="DM694" s="55">
        <f ca="1"/>
        <v>0</v>
      </c>
      <c r="DN694" s="55">
        <f ca="1"/>
        <v>0</v>
      </c>
      <c r="DO694" s="55">
        <f ca="1"/>
        <v>0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0</v>
      </c>
      <c r="DT694" s="55">
        <f ca="1"/>
        <v>15.284057009499884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ca="1"/>
        <v>0</v>
      </c>
      <c r="EE694" s="55">
        <f ca="1">SUM(DE694:ED694)</f>
        <v>22476.323999500131</v>
      </c>
    </row>
    <row r="695" spans="49:135" x14ac:dyDescent="0.3">
      <c r="AX695" s="7">
        <v>2</v>
      </c>
      <c r="AY695" s="30">
        <f t="shared" ref="AY695:BD710" si="156">W89*$O90*W201</f>
        <v>0</v>
      </c>
      <c r="AZ695" s="30">
        <f t="shared" si="155"/>
        <v>0</v>
      </c>
      <c r="BA695" s="30">
        <f t="shared" si="155"/>
        <v>0</v>
      </c>
      <c r="BB695" s="30">
        <f t="shared" si="155"/>
        <v>0</v>
      </c>
      <c r="BC695" s="30">
        <f t="shared" si="155"/>
        <v>41.07621249255989</v>
      </c>
      <c r="BD695" s="30">
        <f t="shared" si="155"/>
        <v>80.385058752219706</v>
      </c>
      <c r="BE695" s="30">
        <f t="shared" si="155"/>
        <v>0</v>
      </c>
      <c r="BF695" s="30">
        <f t="shared" si="155"/>
        <v>103.69943771419702</v>
      </c>
      <c r="BG695" s="30">
        <f t="shared" si="155"/>
        <v>0</v>
      </c>
      <c r="BH695" s="30">
        <f t="shared" si="155"/>
        <v>0</v>
      </c>
      <c r="BI695" s="30">
        <f t="shared" si="155"/>
        <v>0</v>
      </c>
      <c r="BJ695" s="30">
        <f t="shared" si="155"/>
        <v>0</v>
      </c>
      <c r="BK695" s="30">
        <f t="shared" si="155"/>
        <v>0</v>
      </c>
      <c r="BL695" s="30">
        <f t="shared" si="155"/>
        <v>0</v>
      </c>
      <c r="BM695" s="30">
        <f t="shared" si="155"/>
        <v>9.0390483991176288E-3</v>
      </c>
      <c r="BN695" s="30">
        <f t="shared" si="155"/>
        <v>8.3057015086544131E-2</v>
      </c>
      <c r="BO695" s="30">
        <f t="shared" si="155"/>
        <v>0</v>
      </c>
      <c r="BP695" s="30">
        <f t="shared" si="155"/>
        <v>0</v>
      </c>
      <c r="BQ695" s="30">
        <f t="shared" si="155"/>
        <v>1.4614211950910281</v>
      </c>
      <c r="BR695" s="30">
        <f t="shared" si="155"/>
        <v>0</v>
      </c>
      <c r="BS695" s="30">
        <f t="shared" si="155"/>
        <v>0</v>
      </c>
      <c r="BT695" s="30">
        <f t="shared" si="155"/>
        <v>0</v>
      </c>
      <c r="BU695" s="30">
        <f t="shared" si="155"/>
        <v>0</v>
      </c>
      <c r="BV695" s="30">
        <f t="shared" si="155"/>
        <v>0</v>
      </c>
      <c r="BW695" s="30">
        <f t="shared" si="155"/>
        <v>0</v>
      </c>
      <c r="BX695" s="30">
        <f t="shared" si="155"/>
        <v>0</v>
      </c>
      <c r="BY695" s="30">
        <f t="shared" ref="BY695:BY745" si="157">SUM(AY695:BX695)</f>
        <v>226.71422621755332</v>
      </c>
      <c r="DD695" s="7">
        <v>2</v>
      </c>
      <c r="DE695" s="55">
        <f ca="1"/>
        <v>0</v>
      </c>
      <c r="DF695" s="55">
        <f ca="1"/>
        <v>0</v>
      </c>
      <c r="DG695" s="55">
        <f ca="1"/>
        <v>0</v>
      </c>
      <c r="DH695" s="55">
        <f ca="1"/>
        <v>0</v>
      </c>
      <c r="DI695" s="55">
        <f ca="1"/>
        <v>3043.7473456986877</v>
      </c>
      <c r="DJ695" s="55">
        <f ca="1"/>
        <v>5570.6845715288255</v>
      </c>
      <c r="DK695" s="55">
        <f ca="1"/>
        <v>0</v>
      </c>
      <c r="DL695" s="55">
        <f ca="1"/>
        <v>0</v>
      </c>
      <c r="DM695" s="55">
        <f ca="1"/>
        <v>0</v>
      </c>
      <c r="DN695" s="55">
        <f ca="1"/>
        <v>0</v>
      </c>
      <c r="DO695" s="55">
        <f ca="1"/>
        <v>0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0</v>
      </c>
      <c r="DT695" s="55">
        <f ca="1"/>
        <v>5.8804366681273246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ca="1"/>
        <v>0</v>
      </c>
      <c r="EE695" s="55">
        <f t="shared" ref="EE695:EE745" ca="1" si="158">SUM(DE695:ED695)</f>
        <v>8620.3123538956406</v>
      </c>
    </row>
    <row r="696" spans="49:135" x14ac:dyDescent="0.3">
      <c r="AX696" s="7">
        <v>3</v>
      </c>
      <c r="AY696" s="30">
        <f t="shared" si="156"/>
        <v>0</v>
      </c>
      <c r="AZ696" s="30">
        <f t="shared" si="155"/>
        <v>0</v>
      </c>
      <c r="BA696" s="30">
        <f t="shared" si="155"/>
        <v>0</v>
      </c>
      <c r="BB696" s="30">
        <f t="shared" si="155"/>
        <v>0</v>
      </c>
      <c r="BC696" s="30">
        <f t="shared" si="155"/>
        <v>23.61806920199604</v>
      </c>
      <c r="BD696" s="30">
        <f t="shared" si="155"/>
        <v>46.219935224508809</v>
      </c>
      <c r="BE696" s="30">
        <f t="shared" si="155"/>
        <v>0</v>
      </c>
      <c r="BF696" s="30">
        <f t="shared" si="155"/>
        <v>59.625275742397648</v>
      </c>
      <c r="BG696" s="30">
        <f t="shared" si="155"/>
        <v>0</v>
      </c>
      <c r="BH696" s="30">
        <f t="shared" si="155"/>
        <v>0</v>
      </c>
      <c r="BI696" s="30">
        <f t="shared" si="155"/>
        <v>0</v>
      </c>
      <c r="BJ696" s="30">
        <f t="shared" si="155"/>
        <v>0</v>
      </c>
      <c r="BK696" s="30">
        <f t="shared" si="155"/>
        <v>0</v>
      </c>
      <c r="BL696" s="30">
        <f t="shared" si="155"/>
        <v>0</v>
      </c>
      <c r="BM696" s="30">
        <f t="shared" si="155"/>
        <v>5.193812032667478E-3</v>
      </c>
      <c r="BN696" s="30">
        <f t="shared" si="155"/>
        <v>4.7756261577279968E-2</v>
      </c>
      <c r="BO696" s="30">
        <f t="shared" si="155"/>
        <v>0</v>
      </c>
      <c r="BP696" s="30">
        <f t="shared" si="155"/>
        <v>0</v>
      </c>
      <c r="BQ696" s="30">
        <f t="shared" si="155"/>
        <v>0.84029039767799674</v>
      </c>
      <c r="BR696" s="30">
        <f t="shared" si="155"/>
        <v>0</v>
      </c>
      <c r="BS696" s="30">
        <f t="shared" si="155"/>
        <v>0</v>
      </c>
      <c r="BT696" s="30">
        <f t="shared" si="155"/>
        <v>0</v>
      </c>
      <c r="BU696" s="30">
        <f t="shared" si="155"/>
        <v>0</v>
      </c>
      <c r="BV696" s="30">
        <f t="shared" si="155"/>
        <v>0</v>
      </c>
      <c r="BW696" s="30">
        <f t="shared" si="155"/>
        <v>0</v>
      </c>
      <c r="BX696" s="30">
        <f t="shared" si="155"/>
        <v>0</v>
      </c>
      <c r="BY696" s="30">
        <f t="shared" si="157"/>
        <v>130.35652064019044</v>
      </c>
      <c r="DD696" s="7">
        <v>3</v>
      </c>
      <c r="DE696" s="55">
        <f ca="1"/>
        <v>0</v>
      </c>
      <c r="DF696" s="55">
        <f ca="1"/>
        <v>0</v>
      </c>
      <c r="DG696" s="55">
        <f ca="1"/>
        <v>0</v>
      </c>
      <c r="DH696" s="55">
        <f ca="1"/>
        <v>0</v>
      </c>
      <c r="DI696" s="55">
        <f ca="1"/>
        <v>1750.0989278679065</v>
      </c>
      <c r="DJ696" s="55">
        <f ca="1"/>
        <v>3203.0415110584604</v>
      </c>
      <c r="DK696" s="55">
        <f ca="1"/>
        <v>0</v>
      </c>
      <c r="DL696" s="55">
        <f ca="1"/>
        <v>0</v>
      </c>
      <c r="DM696" s="55">
        <f ca="1"/>
        <v>0</v>
      </c>
      <c r="DN696" s="55">
        <f ca="1"/>
        <v>0</v>
      </c>
      <c r="DO696" s="55">
        <f ca="1"/>
        <v>0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0</v>
      </c>
      <c r="DT696" s="55">
        <f ca="1"/>
        <v>3.3811433196714216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ca="1"/>
        <v>0</v>
      </c>
      <c r="EE696" s="55">
        <f t="shared" ca="1" si="158"/>
        <v>4956.5215822460386</v>
      </c>
    </row>
    <row r="697" spans="49:135" x14ac:dyDescent="0.3">
      <c r="AX697" s="7">
        <v>4</v>
      </c>
      <c r="AY697" s="30">
        <f t="shared" si="156"/>
        <v>0</v>
      </c>
      <c r="AZ697" s="30">
        <f t="shared" si="155"/>
        <v>0</v>
      </c>
      <c r="BA697" s="30">
        <f t="shared" si="155"/>
        <v>0</v>
      </c>
      <c r="BB697" s="30">
        <f t="shared" si="155"/>
        <v>0</v>
      </c>
      <c r="BC697" s="30">
        <f t="shared" si="155"/>
        <v>28.695275055565769</v>
      </c>
      <c r="BD697" s="30">
        <f t="shared" si="155"/>
        <v>56.155892449852864</v>
      </c>
      <c r="BE697" s="30">
        <f t="shared" si="155"/>
        <v>0</v>
      </c>
      <c r="BF697" s="30">
        <f t="shared" si="155"/>
        <v>72.442995770178982</v>
      </c>
      <c r="BG697" s="30">
        <f t="shared" si="155"/>
        <v>0</v>
      </c>
      <c r="BH697" s="30">
        <f t="shared" si="155"/>
        <v>0</v>
      </c>
      <c r="BI697" s="30">
        <f t="shared" si="155"/>
        <v>0</v>
      </c>
      <c r="BJ697" s="30">
        <f t="shared" si="155"/>
        <v>0</v>
      </c>
      <c r="BK697" s="30">
        <f t="shared" si="155"/>
        <v>0</v>
      </c>
      <c r="BL697" s="30">
        <f t="shared" si="155"/>
        <v>0</v>
      </c>
      <c r="BM697" s="30">
        <f t="shared" si="155"/>
        <v>6.3129419114465917E-3</v>
      </c>
      <c r="BN697" s="30">
        <f t="shared" si="155"/>
        <v>5.8022484223537514E-2</v>
      </c>
      <c r="BO697" s="30">
        <f t="shared" si="155"/>
        <v>0</v>
      </c>
      <c r="BP697" s="30">
        <f t="shared" si="155"/>
        <v>0</v>
      </c>
      <c r="BQ697" s="30">
        <f t="shared" si="155"/>
        <v>1.02092867341333</v>
      </c>
      <c r="BR697" s="30">
        <f t="shared" si="155"/>
        <v>0</v>
      </c>
      <c r="BS697" s="30">
        <f t="shared" si="155"/>
        <v>0</v>
      </c>
      <c r="BT697" s="30">
        <f t="shared" si="155"/>
        <v>0</v>
      </c>
      <c r="BU697" s="30">
        <f t="shared" si="155"/>
        <v>0</v>
      </c>
      <c r="BV697" s="30">
        <f t="shared" si="155"/>
        <v>0</v>
      </c>
      <c r="BW697" s="30">
        <f t="shared" si="155"/>
        <v>0</v>
      </c>
      <c r="BX697" s="30">
        <f t="shared" si="155"/>
        <v>0</v>
      </c>
      <c r="BY697" s="30">
        <f t="shared" si="157"/>
        <v>158.37942737514592</v>
      </c>
      <c r="DD697" s="7">
        <v>4</v>
      </c>
      <c r="DE697" s="55">
        <f ca="1"/>
        <v>0</v>
      </c>
      <c r="DF697" s="55">
        <f ca="1"/>
        <v>0</v>
      </c>
      <c r="DG697" s="55">
        <f ca="1"/>
        <v>0</v>
      </c>
      <c r="DH697" s="55">
        <f ca="1"/>
        <v>0</v>
      </c>
      <c r="DI697" s="55">
        <f ca="1"/>
        <v>2126.3198816174236</v>
      </c>
      <c r="DJ697" s="55">
        <f ca="1"/>
        <v>3891.6033467748034</v>
      </c>
      <c r="DK697" s="55">
        <f ca="1"/>
        <v>0</v>
      </c>
      <c r="DL697" s="55">
        <f ca="1"/>
        <v>0</v>
      </c>
      <c r="DM697" s="55">
        <f ca="1"/>
        <v>0</v>
      </c>
      <c r="DN697" s="55">
        <f ca="1"/>
        <v>0</v>
      </c>
      <c r="DO697" s="55">
        <f ca="1"/>
        <v>0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0</v>
      </c>
      <c r="DT697" s="55">
        <f ca="1"/>
        <v>4.1079918830264557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ca="1"/>
        <v>0</v>
      </c>
      <c r="EE697" s="55">
        <f t="shared" ca="1" si="158"/>
        <v>6022.031220275253</v>
      </c>
    </row>
    <row r="698" spans="49:135" x14ac:dyDescent="0.3">
      <c r="AX698" s="7">
        <v>5</v>
      </c>
      <c r="AY698" s="30">
        <f t="shared" si="156"/>
        <v>0</v>
      </c>
      <c r="AZ698" s="30">
        <f t="shared" si="155"/>
        <v>0</v>
      </c>
      <c r="BA698" s="30">
        <f t="shared" si="155"/>
        <v>0</v>
      </c>
      <c r="BB698" s="30">
        <f t="shared" si="155"/>
        <v>0</v>
      </c>
      <c r="BC698" s="30">
        <f t="shared" si="155"/>
        <v>4.6005978498224245</v>
      </c>
      <c r="BD698" s="30">
        <f t="shared" si="155"/>
        <v>9.003248011210351</v>
      </c>
      <c r="BE698" s="30">
        <f t="shared" si="155"/>
        <v>0</v>
      </c>
      <c r="BF698" s="30">
        <f t="shared" si="155"/>
        <v>11.614493672872042</v>
      </c>
      <c r="BG698" s="30">
        <f t="shared" si="155"/>
        <v>0</v>
      </c>
      <c r="BH698" s="30">
        <f t="shared" si="155"/>
        <v>0</v>
      </c>
      <c r="BI698" s="30">
        <f t="shared" si="155"/>
        <v>0</v>
      </c>
      <c r="BJ698" s="30">
        <f t="shared" si="155"/>
        <v>0</v>
      </c>
      <c r="BK698" s="30">
        <f t="shared" si="155"/>
        <v>0</v>
      </c>
      <c r="BL698" s="30">
        <f t="shared" si="155"/>
        <v>0</v>
      </c>
      <c r="BM698" s="30">
        <f t="shared" si="155"/>
        <v>1.0117095116526226E-3</v>
      </c>
      <c r="BN698" s="30">
        <f t="shared" si="155"/>
        <v>9.3025106641116007E-3</v>
      </c>
      <c r="BO698" s="30">
        <f t="shared" si="155"/>
        <v>0</v>
      </c>
      <c r="BP698" s="30">
        <f t="shared" si="155"/>
        <v>0</v>
      </c>
      <c r="BQ698" s="30">
        <f t="shared" si="155"/>
        <v>0.16368138220151365</v>
      </c>
      <c r="BR698" s="30">
        <f t="shared" si="155"/>
        <v>0</v>
      </c>
      <c r="BS698" s="30">
        <f t="shared" si="155"/>
        <v>0</v>
      </c>
      <c r="BT698" s="30">
        <f t="shared" si="155"/>
        <v>0</v>
      </c>
      <c r="BU698" s="30">
        <f t="shared" si="155"/>
        <v>0</v>
      </c>
      <c r="BV698" s="30">
        <f t="shared" si="155"/>
        <v>0</v>
      </c>
      <c r="BW698" s="30">
        <f t="shared" si="155"/>
        <v>0</v>
      </c>
      <c r="BX698" s="30">
        <f t="shared" si="155"/>
        <v>0</v>
      </c>
      <c r="BY698" s="30">
        <f t="shared" si="157"/>
        <v>25.392335136282092</v>
      </c>
      <c r="DD698" s="7">
        <v>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0</v>
      </c>
      <c r="DI698" s="55">
        <f ca="1"/>
        <v>340.90430067184161</v>
      </c>
      <c r="DJ698" s="55">
        <f ca="1"/>
        <v>623.92508717687735</v>
      </c>
      <c r="DK698" s="55">
        <f ca="1"/>
        <v>0</v>
      </c>
      <c r="DL698" s="55">
        <f ca="1"/>
        <v>0</v>
      </c>
      <c r="DM698" s="55">
        <f ca="1"/>
        <v>0</v>
      </c>
      <c r="DN698" s="55">
        <f ca="1"/>
        <v>0</v>
      </c>
      <c r="DO698" s="55">
        <f ca="1"/>
        <v>0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0</v>
      </c>
      <c r="DT698" s="55">
        <f ca="1"/>
        <v>0.65861775501910136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ca="1"/>
        <v>0</v>
      </c>
      <c r="EE698" s="55">
        <f t="shared" ca="1" si="158"/>
        <v>965.48800560373809</v>
      </c>
    </row>
    <row r="699" spans="49:135" x14ac:dyDescent="0.3">
      <c r="AX699" s="7">
        <v>6</v>
      </c>
      <c r="AY699" s="30">
        <f t="shared" si="156"/>
        <v>0</v>
      </c>
      <c r="AZ699" s="30">
        <f t="shared" si="155"/>
        <v>0</v>
      </c>
      <c r="BA699" s="30">
        <f t="shared" si="155"/>
        <v>0</v>
      </c>
      <c r="BB699" s="30">
        <f t="shared" si="155"/>
        <v>0</v>
      </c>
      <c r="BC699" s="30">
        <f t="shared" si="155"/>
        <v>3.2108563199995781</v>
      </c>
      <c r="BD699" s="30">
        <f t="shared" si="155"/>
        <v>6.2835606832897355</v>
      </c>
      <c r="BE699" s="30">
        <f t="shared" si="155"/>
        <v>0</v>
      </c>
      <c r="BF699" s="30">
        <f t="shared" si="155"/>
        <v>8.1060052676981869</v>
      </c>
      <c r="BG699" s="30">
        <f t="shared" si="155"/>
        <v>0</v>
      </c>
      <c r="BH699" s="30">
        <f t="shared" si="155"/>
        <v>0</v>
      </c>
      <c r="BI699" s="30">
        <f t="shared" si="155"/>
        <v>0</v>
      </c>
      <c r="BJ699" s="30">
        <f t="shared" si="155"/>
        <v>0</v>
      </c>
      <c r="BK699" s="30">
        <f t="shared" si="155"/>
        <v>0</v>
      </c>
      <c r="BL699" s="30">
        <f t="shared" si="155"/>
        <v>0</v>
      </c>
      <c r="BM699" s="30">
        <f t="shared" si="155"/>
        <v>7.0546388002894688E-4</v>
      </c>
      <c r="BN699" s="30">
        <f t="shared" si="155"/>
        <v>6.4924235237754672E-3</v>
      </c>
      <c r="BO699" s="30">
        <f t="shared" si="155"/>
        <v>0</v>
      </c>
      <c r="BP699" s="30">
        <f t="shared" si="155"/>
        <v>0</v>
      </c>
      <c r="BQ699" s="30">
        <f t="shared" si="155"/>
        <v>0.11423676075334058</v>
      </c>
      <c r="BR699" s="30">
        <f t="shared" si="155"/>
        <v>0</v>
      </c>
      <c r="BS699" s="30">
        <f t="shared" si="155"/>
        <v>0</v>
      </c>
      <c r="BT699" s="30">
        <f t="shared" si="155"/>
        <v>0</v>
      </c>
      <c r="BU699" s="30">
        <f t="shared" si="155"/>
        <v>0</v>
      </c>
      <c r="BV699" s="30">
        <f t="shared" si="155"/>
        <v>0</v>
      </c>
      <c r="BW699" s="30">
        <f t="shared" si="155"/>
        <v>0</v>
      </c>
      <c r="BX699" s="30">
        <f t="shared" si="155"/>
        <v>0</v>
      </c>
      <c r="BY699" s="30">
        <f t="shared" si="157"/>
        <v>17.721856919144642</v>
      </c>
      <c r="DD699" s="7">
        <v>6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0</v>
      </c>
      <c r="DI699" s="55">
        <f ca="1"/>
        <v>237.9244533119687</v>
      </c>
      <c r="DJ699" s="55">
        <f ca="1"/>
        <v>435.45075535197867</v>
      </c>
      <c r="DK699" s="55">
        <f ca="1"/>
        <v>0</v>
      </c>
      <c r="DL699" s="55">
        <f ca="1"/>
        <v>0</v>
      </c>
      <c r="DM699" s="55">
        <f ca="1"/>
        <v>0</v>
      </c>
      <c r="DN699" s="55">
        <f ca="1"/>
        <v>0</v>
      </c>
      <c r="DO699" s="55">
        <f ca="1"/>
        <v>0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</v>
      </c>
      <c r="DT699" s="55">
        <f ca="1"/>
        <v>0.45966358548330305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ca="1"/>
        <v>0</v>
      </c>
      <c r="EE699" s="55">
        <f t="shared" ca="1" si="158"/>
        <v>673.83487224943076</v>
      </c>
    </row>
    <row r="700" spans="49:135" x14ac:dyDescent="0.3">
      <c r="AX700" s="7">
        <v>7</v>
      </c>
      <c r="AY700" s="30">
        <f t="shared" si="156"/>
        <v>0</v>
      </c>
      <c r="AZ700" s="30">
        <f t="shared" si="155"/>
        <v>0</v>
      </c>
      <c r="BA700" s="30">
        <f t="shared" si="155"/>
        <v>0</v>
      </c>
      <c r="BB700" s="30">
        <f t="shared" si="155"/>
        <v>0</v>
      </c>
      <c r="BC700" s="30">
        <f t="shared" si="155"/>
        <v>32.076350642281824</v>
      </c>
      <c r="BD700" s="30">
        <f t="shared" si="155"/>
        <v>62.772567718505698</v>
      </c>
      <c r="BE700" s="30">
        <f t="shared" si="155"/>
        <v>0</v>
      </c>
      <c r="BF700" s="30">
        <f t="shared" si="155"/>
        <v>80.978730102820506</v>
      </c>
      <c r="BG700" s="30">
        <f t="shared" si="155"/>
        <v>0</v>
      </c>
      <c r="BH700" s="30">
        <f t="shared" si="155"/>
        <v>0</v>
      </c>
      <c r="BI700" s="30">
        <f t="shared" si="155"/>
        <v>0</v>
      </c>
      <c r="BJ700" s="30">
        <f t="shared" si="155"/>
        <v>0</v>
      </c>
      <c r="BK700" s="30">
        <f t="shared" si="155"/>
        <v>0</v>
      </c>
      <c r="BL700" s="30">
        <f t="shared" si="155"/>
        <v>0</v>
      </c>
      <c r="BM700" s="30">
        <f t="shared" si="155"/>
        <v>7.052249852800745E-3</v>
      </c>
      <c r="BN700" s="30">
        <f t="shared" si="155"/>
        <v>6.4829275990590171E-2</v>
      </c>
      <c r="BO700" s="30">
        <f t="shared" si="155"/>
        <v>0</v>
      </c>
      <c r="BP700" s="30">
        <f t="shared" si="155"/>
        <v>0</v>
      </c>
      <c r="BQ700" s="30">
        <f t="shared" si="155"/>
        <v>1.1412215446650154</v>
      </c>
      <c r="BR700" s="30">
        <f t="shared" si="155"/>
        <v>0</v>
      </c>
      <c r="BS700" s="30">
        <f t="shared" si="155"/>
        <v>0</v>
      </c>
      <c r="BT700" s="30">
        <f t="shared" si="155"/>
        <v>0</v>
      </c>
      <c r="BU700" s="30">
        <f t="shared" si="155"/>
        <v>0</v>
      </c>
      <c r="BV700" s="30">
        <f t="shared" si="155"/>
        <v>0</v>
      </c>
      <c r="BW700" s="30">
        <f t="shared" si="155"/>
        <v>0</v>
      </c>
      <c r="BX700" s="30">
        <f t="shared" si="155"/>
        <v>0</v>
      </c>
      <c r="BY700" s="30">
        <f t="shared" si="157"/>
        <v>177.04075153411645</v>
      </c>
      <c r="DD700" s="7">
        <v>7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0</v>
      </c>
      <c r="DI700" s="55">
        <f ca="1"/>
        <v>2376.857582593083</v>
      </c>
      <c r="DJ700" s="55">
        <f ca="1"/>
        <v>4350.1389428924449</v>
      </c>
      <c r="DK700" s="55">
        <f ca="1"/>
        <v>0</v>
      </c>
      <c r="DL700" s="55">
        <f ca="1"/>
        <v>0</v>
      </c>
      <c r="DM700" s="55">
        <f ca="1"/>
        <v>0</v>
      </c>
      <c r="DN700" s="55">
        <f ca="1"/>
        <v>0</v>
      </c>
      <c r="DO700" s="55">
        <f ca="1"/>
        <v>0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0</v>
      </c>
      <c r="DT700" s="55">
        <f ca="1"/>
        <v>4.5899127401337836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ca="1"/>
        <v>0</v>
      </c>
      <c r="EE700" s="55">
        <f t="shared" ca="1" si="158"/>
        <v>6731.5864382256614</v>
      </c>
    </row>
    <row r="701" spans="49:135" x14ac:dyDescent="0.3">
      <c r="AW701" s="55">
        <v>2863.1978425230991</v>
      </c>
      <c r="AX701" s="7">
        <v>8</v>
      </c>
      <c r="AY701" s="30">
        <f t="shared" si="156"/>
        <v>12696.452918524265</v>
      </c>
      <c r="AZ701" s="30">
        <f t="shared" si="155"/>
        <v>1.8955031984818227</v>
      </c>
      <c r="BA701" s="30">
        <f t="shared" si="155"/>
        <v>0</v>
      </c>
      <c r="BB701" s="30">
        <f t="shared" si="155"/>
        <v>0</v>
      </c>
      <c r="BC701" s="30">
        <f t="shared" si="155"/>
        <v>57.890961004207853</v>
      </c>
      <c r="BD701" s="30">
        <f t="shared" si="155"/>
        <v>113.29107579901658</v>
      </c>
      <c r="BE701" s="30">
        <f t="shared" si="155"/>
        <v>0</v>
      </c>
      <c r="BF701" s="30">
        <f t="shared" si="155"/>
        <v>2259.6754189831363</v>
      </c>
      <c r="BG701" s="30">
        <f t="shared" si="155"/>
        <v>109.89020228685392</v>
      </c>
      <c r="BH701" s="30">
        <f t="shared" si="155"/>
        <v>0</v>
      </c>
      <c r="BI701" s="30">
        <f t="shared" si="155"/>
        <v>30.334875069731673</v>
      </c>
      <c r="BJ701" s="30">
        <f t="shared" si="155"/>
        <v>9068.6807425196603</v>
      </c>
      <c r="BK701" s="30">
        <f t="shared" si="155"/>
        <v>0</v>
      </c>
      <c r="BL701" s="30">
        <f t="shared" si="155"/>
        <v>0</v>
      </c>
      <c r="BM701" s="30">
        <f t="shared" si="155"/>
        <v>1.2730706265805499E-2</v>
      </c>
      <c r="BN701" s="30">
        <f t="shared" si="155"/>
        <v>0.11705681171573246</v>
      </c>
      <c r="BO701" s="30">
        <f t="shared" si="155"/>
        <v>0</v>
      </c>
      <c r="BP701" s="30">
        <f t="shared" si="155"/>
        <v>0</v>
      </c>
      <c r="BQ701" s="30">
        <f t="shared" si="155"/>
        <v>24.597546835370352</v>
      </c>
      <c r="BR701" s="30">
        <f t="shared" si="155"/>
        <v>0</v>
      </c>
      <c r="BS701" s="30">
        <f t="shared" si="155"/>
        <v>0</v>
      </c>
      <c r="BT701" s="30">
        <f t="shared" si="155"/>
        <v>0</v>
      </c>
      <c r="BU701" s="30">
        <f t="shared" si="155"/>
        <v>0</v>
      </c>
      <c r="BV701" s="30">
        <f t="shared" si="155"/>
        <v>0</v>
      </c>
      <c r="BW701" s="30">
        <f t="shared" si="155"/>
        <v>0</v>
      </c>
      <c r="BX701" s="30">
        <f t="shared" si="155"/>
        <v>0</v>
      </c>
      <c r="BY701" s="30">
        <f t="shared" si="157"/>
        <v>24362.839031738702</v>
      </c>
      <c r="DD701" s="7">
        <v>8</v>
      </c>
      <c r="DE701" s="55">
        <f ca="1"/>
        <v>1201084.4460923953</v>
      </c>
      <c r="DF701" s="55">
        <f ca="1"/>
        <v>191.44582304666409</v>
      </c>
      <c r="DG701" s="55">
        <f ca="1"/>
        <v>0</v>
      </c>
      <c r="DH701" s="55">
        <f ca="1"/>
        <v>0</v>
      </c>
      <c r="DI701" s="55">
        <f ca="1"/>
        <v>4289.7202104118014</v>
      </c>
      <c r="DJ701" s="55">
        <f ca="1"/>
        <v>7851.0715528718492</v>
      </c>
      <c r="DK701" s="55">
        <f ca="1"/>
        <v>0</v>
      </c>
      <c r="DL701" s="55">
        <f ca="1"/>
        <v>0</v>
      </c>
      <c r="DM701" s="55">
        <f ca="1"/>
        <v>8505.5016570024945</v>
      </c>
      <c r="DN701" s="55">
        <f ca="1"/>
        <v>0</v>
      </c>
      <c r="DO701" s="55">
        <f ca="1"/>
        <v>0</v>
      </c>
      <c r="DP701" s="55">
        <f ca="1"/>
        <v>508752.98965535295</v>
      </c>
      <c r="DQ701" s="55">
        <f ca="1"/>
        <v>0</v>
      </c>
      <c r="DR701" s="55">
        <f ca="1"/>
        <v>0</v>
      </c>
      <c r="DS701" s="55">
        <f ca="1"/>
        <v>0</v>
      </c>
      <c r="DT701" s="55">
        <f ca="1"/>
        <v>8.2876222694738573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ca="1"/>
        <v>0</v>
      </c>
      <c r="EE701" s="55">
        <f t="shared" ca="1" si="158"/>
        <v>1730683.4626133507</v>
      </c>
    </row>
    <row r="702" spans="49:135" x14ac:dyDescent="0.3">
      <c r="AX702" s="7">
        <v>9</v>
      </c>
      <c r="AY702" s="30">
        <f t="shared" si="156"/>
        <v>238.07082253955056</v>
      </c>
      <c r="AZ702" s="30">
        <f t="shared" si="155"/>
        <v>3.5542525959633448E-2</v>
      </c>
      <c r="BA702" s="30">
        <f t="shared" si="155"/>
        <v>0</v>
      </c>
      <c r="BB702" s="30">
        <f t="shared" si="155"/>
        <v>0</v>
      </c>
      <c r="BC702" s="30">
        <f t="shared" si="155"/>
        <v>1.0855117403875145</v>
      </c>
      <c r="BD702" s="30">
        <f t="shared" si="155"/>
        <v>2.1243176944076629</v>
      </c>
      <c r="BE702" s="30">
        <f t="shared" si="155"/>
        <v>0</v>
      </c>
      <c r="BF702" s="30">
        <f t="shared" si="155"/>
        <v>42.371108625313667</v>
      </c>
      <c r="BG702" s="30">
        <f t="shared" si="155"/>
        <v>2.060548014593989</v>
      </c>
      <c r="BH702" s="30">
        <f t="shared" si="155"/>
        <v>0</v>
      </c>
      <c r="BI702" s="30">
        <f t="shared" si="155"/>
        <v>0.56880836698405857</v>
      </c>
      <c r="BJ702" s="30">
        <f t="shared" si="155"/>
        <v>170.04657113705366</v>
      </c>
      <c r="BK702" s="30">
        <f t="shared" si="155"/>
        <v>0</v>
      </c>
      <c r="BL702" s="30">
        <f t="shared" si="155"/>
        <v>0</v>
      </c>
      <c r="BM702" s="30">
        <f t="shared" si="155"/>
        <v>2.3885258469951128E-4</v>
      </c>
      <c r="BN702" s="30">
        <f t="shared" si="155"/>
        <v>2.1949300123328612E-3</v>
      </c>
      <c r="BO702" s="30">
        <f t="shared" si="155"/>
        <v>0</v>
      </c>
      <c r="BP702" s="30">
        <f t="shared" si="155"/>
        <v>0</v>
      </c>
      <c r="BQ702" s="30">
        <f t="shared" si="155"/>
        <v>0.46122789253326285</v>
      </c>
      <c r="BR702" s="30">
        <f t="shared" si="155"/>
        <v>0</v>
      </c>
      <c r="BS702" s="30">
        <f t="shared" si="155"/>
        <v>0</v>
      </c>
      <c r="BT702" s="30">
        <f t="shared" si="155"/>
        <v>0</v>
      </c>
      <c r="BU702" s="30">
        <f t="shared" si="155"/>
        <v>0</v>
      </c>
      <c r="BV702" s="30">
        <f t="shared" si="155"/>
        <v>0</v>
      </c>
      <c r="BW702" s="30">
        <f t="shared" si="155"/>
        <v>0</v>
      </c>
      <c r="BX702" s="30">
        <f t="shared" si="155"/>
        <v>0</v>
      </c>
      <c r="BY702" s="30">
        <f t="shared" si="157"/>
        <v>456.82689231938099</v>
      </c>
      <c r="DD702" s="7">
        <v>9</v>
      </c>
      <c r="DE702" s="55">
        <f ca="1"/>
        <v>22521.499812241484</v>
      </c>
      <c r="DF702" s="55">
        <f ca="1"/>
        <v>3.589795121922978</v>
      </c>
      <c r="DG702" s="55">
        <f ca="1"/>
        <v>0</v>
      </c>
      <c r="DH702" s="55">
        <f ca="1"/>
        <v>0</v>
      </c>
      <c r="DI702" s="55">
        <f ca="1"/>
        <v>80.436419962714822</v>
      </c>
      <c r="DJ702" s="55">
        <f ca="1"/>
        <v>147.21521622245103</v>
      </c>
      <c r="DK702" s="55">
        <f ca="1"/>
        <v>0</v>
      </c>
      <c r="DL702" s="55">
        <f ca="1"/>
        <v>0</v>
      </c>
      <c r="DM702" s="55">
        <f ca="1"/>
        <v>159.48641632957475</v>
      </c>
      <c r="DN702" s="55">
        <f ca="1"/>
        <v>0</v>
      </c>
      <c r="DO702" s="55">
        <f ca="1"/>
        <v>0</v>
      </c>
      <c r="DP702" s="55">
        <f ca="1"/>
        <v>9539.6126407887114</v>
      </c>
      <c r="DQ702" s="55">
        <f ca="1"/>
        <v>0</v>
      </c>
      <c r="DR702" s="55">
        <f ca="1"/>
        <v>0</v>
      </c>
      <c r="DS702" s="55">
        <f ca="1"/>
        <v>0</v>
      </c>
      <c r="DT702" s="55">
        <f ca="1"/>
        <v>0.15540104487316656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ca="1"/>
        <v>0</v>
      </c>
      <c r="EE702" s="55">
        <f t="shared" ca="1" si="158"/>
        <v>32451.995701711734</v>
      </c>
    </row>
    <row r="703" spans="49:135" x14ac:dyDescent="0.3">
      <c r="AX703" s="7">
        <v>10</v>
      </c>
      <c r="AY703" s="30">
        <f t="shared" si="156"/>
        <v>3157.7525205840593</v>
      </c>
      <c r="AZ703" s="30">
        <f t="shared" si="155"/>
        <v>0.47143324493295036</v>
      </c>
      <c r="BA703" s="30">
        <f t="shared" si="155"/>
        <v>0</v>
      </c>
      <c r="BB703" s="30">
        <f t="shared" si="155"/>
        <v>0</v>
      </c>
      <c r="BC703" s="30">
        <f t="shared" si="155"/>
        <v>14.398141690188787</v>
      </c>
      <c r="BD703" s="30">
        <f t="shared" si="155"/>
        <v>28.17678153642931</v>
      </c>
      <c r="BE703" s="30">
        <f t="shared" si="155"/>
        <v>0</v>
      </c>
      <c r="BF703" s="30">
        <f t="shared" si="155"/>
        <v>562.00702656822034</v>
      </c>
      <c r="BG703" s="30">
        <f t="shared" si="155"/>
        <v>27.33094553498497</v>
      </c>
      <c r="BH703" s="30">
        <f t="shared" si="155"/>
        <v>0</v>
      </c>
      <c r="BI703" s="30">
        <f t="shared" si="155"/>
        <v>7.5446291071103344</v>
      </c>
      <c r="BJ703" s="30">
        <f t="shared" si="155"/>
        <v>2255.4842415042681</v>
      </c>
      <c r="BK703" s="30">
        <f t="shared" si="155"/>
        <v>0</v>
      </c>
      <c r="BL703" s="30">
        <f t="shared" si="155"/>
        <v>0</v>
      </c>
      <c r="BM703" s="30">
        <f t="shared" si="155"/>
        <v>3.1673833803127849E-3</v>
      </c>
      <c r="BN703" s="30">
        <f t="shared" si="155"/>
        <v>2.9113364270074538E-2</v>
      </c>
      <c r="BO703" s="30">
        <f t="shared" si="155"/>
        <v>0</v>
      </c>
      <c r="BP703" s="30">
        <f t="shared" si="155"/>
        <v>0</v>
      </c>
      <c r="BQ703" s="30">
        <f t="shared" si="155"/>
        <v>6.1176901957039398</v>
      </c>
      <c r="BR703" s="30">
        <f t="shared" si="155"/>
        <v>0</v>
      </c>
      <c r="BS703" s="30">
        <f t="shared" si="155"/>
        <v>0</v>
      </c>
      <c r="BT703" s="30">
        <f t="shared" si="155"/>
        <v>0</v>
      </c>
      <c r="BU703" s="30">
        <f t="shared" si="155"/>
        <v>0</v>
      </c>
      <c r="BV703" s="30">
        <f t="shared" si="155"/>
        <v>0</v>
      </c>
      <c r="BW703" s="30">
        <f t="shared" si="155"/>
        <v>0</v>
      </c>
      <c r="BX703" s="30">
        <f t="shared" si="155"/>
        <v>0</v>
      </c>
      <c r="BY703" s="30">
        <f t="shared" si="157"/>
        <v>6059.3156907135481</v>
      </c>
      <c r="DD703" s="7">
        <v>10</v>
      </c>
      <c r="DE703" s="55">
        <f ca="1"/>
        <v>298723.38844725199</v>
      </c>
      <c r="DF703" s="55">
        <f ca="1"/>
        <v>47.614757738227986</v>
      </c>
      <c r="DG703" s="55">
        <f ca="1"/>
        <v>0</v>
      </c>
      <c r="DH703" s="55">
        <f ca="1"/>
        <v>0</v>
      </c>
      <c r="DI703" s="55">
        <f ca="1"/>
        <v>1066.9022992429891</v>
      </c>
      <c r="DJ703" s="55">
        <f ca="1"/>
        <v>1952.6509604745511</v>
      </c>
      <c r="DK703" s="55">
        <f ca="1"/>
        <v>0</v>
      </c>
      <c r="DL703" s="55">
        <f ca="1"/>
        <v>0</v>
      </c>
      <c r="DM703" s="55">
        <f ca="1"/>
        <v>2115.4151844078369</v>
      </c>
      <c r="DN703" s="55">
        <f ca="1"/>
        <v>0</v>
      </c>
      <c r="DO703" s="55">
        <f ca="1"/>
        <v>0</v>
      </c>
      <c r="DP703" s="55">
        <f ca="1"/>
        <v>126532.66594838945</v>
      </c>
      <c r="DQ703" s="55">
        <f ca="1"/>
        <v>0</v>
      </c>
      <c r="DR703" s="55">
        <f ca="1"/>
        <v>0</v>
      </c>
      <c r="DS703" s="55">
        <f ca="1"/>
        <v>0</v>
      </c>
      <c r="DT703" s="55">
        <f ca="1"/>
        <v>2.0612261903212774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ca="1"/>
        <v>0</v>
      </c>
      <c r="EE703" s="55">
        <f t="shared" ca="1" si="158"/>
        <v>430440.69882369536</v>
      </c>
    </row>
    <row r="704" spans="49:135" x14ac:dyDescent="0.3">
      <c r="AX704" s="7">
        <v>11</v>
      </c>
      <c r="AY704" s="30">
        <f t="shared" si="156"/>
        <v>0</v>
      </c>
      <c r="AZ704" s="30">
        <f t="shared" si="155"/>
        <v>0</v>
      </c>
      <c r="BA704" s="30">
        <f t="shared" si="155"/>
        <v>0</v>
      </c>
      <c r="BB704" s="30">
        <f t="shared" si="155"/>
        <v>0</v>
      </c>
      <c r="BC704" s="30">
        <f t="shared" si="155"/>
        <v>5517.0169300671923</v>
      </c>
      <c r="BD704" s="30">
        <f t="shared" si="155"/>
        <v>10796.655853093127</v>
      </c>
      <c r="BE704" s="30">
        <f t="shared" ref="BE704:BX716" si="159">AC98*$O99*AC210</f>
        <v>0</v>
      </c>
      <c r="BF704" s="30">
        <f t="shared" si="159"/>
        <v>13928.050291788528</v>
      </c>
      <c r="BG704" s="30">
        <f t="shared" si="159"/>
        <v>0</v>
      </c>
      <c r="BH704" s="30">
        <f t="shared" si="159"/>
        <v>0</v>
      </c>
      <c r="BI704" s="30">
        <f t="shared" si="159"/>
        <v>0</v>
      </c>
      <c r="BJ704" s="30">
        <f t="shared" si="159"/>
        <v>0</v>
      </c>
      <c r="BK704" s="30">
        <f t="shared" si="159"/>
        <v>0</v>
      </c>
      <c r="BL704" s="30">
        <f t="shared" si="159"/>
        <v>0</v>
      </c>
      <c r="BM704" s="30">
        <f t="shared" si="159"/>
        <v>1.2130217618113668</v>
      </c>
      <c r="BN704" s="30">
        <f t="shared" si="159"/>
        <v>11.16409409100727</v>
      </c>
      <c r="BO704" s="30">
        <f t="shared" si="159"/>
        <v>0</v>
      </c>
      <c r="BP704" s="30">
        <f t="shared" si="159"/>
        <v>0</v>
      </c>
      <c r="BQ704" s="30">
        <f t="shared" si="159"/>
        <v>196.28600065890126</v>
      </c>
      <c r="BR704" s="30">
        <f t="shared" si="159"/>
        <v>0</v>
      </c>
      <c r="BS704" s="30">
        <f t="shared" si="159"/>
        <v>0</v>
      </c>
      <c r="BT704" s="30">
        <f t="shared" si="159"/>
        <v>0</v>
      </c>
      <c r="BU704" s="30">
        <f t="shared" si="159"/>
        <v>0</v>
      </c>
      <c r="BV704" s="30">
        <f t="shared" si="159"/>
        <v>0</v>
      </c>
      <c r="BW704" s="30">
        <f t="shared" si="159"/>
        <v>0</v>
      </c>
      <c r="BX704" s="30">
        <f t="shared" si="159"/>
        <v>0</v>
      </c>
      <c r="BY704" s="30">
        <f t="shared" si="157"/>
        <v>30450.386191460566</v>
      </c>
      <c r="DD704" s="7">
        <v>11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0</v>
      </c>
      <c r="DI704" s="55">
        <f ca="1"/>
        <v>408810.95451797894</v>
      </c>
      <c r="DJ704" s="55">
        <f ca="1"/>
        <v>748208.25061935373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0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0</v>
      </c>
      <c r="DT704" s="55">
        <f ca="1"/>
        <v>790.41786164331461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ca="1"/>
        <v>0</v>
      </c>
      <c r="EE704" s="55">
        <f t="shared" ca="1" si="158"/>
        <v>1157809.6229989759</v>
      </c>
    </row>
    <row r="705" spans="50:135" x14ac:dyDescent="0.3">
      <c r="AX705" s="7">
        <v>12</v>
      </c>
      <c r="AY705" s="30">
        <f t="shared" si="156"/>
        <v>6396.13568276363</v>
      </c>
      <c r="AZ705" s="30">
        <f t="shared" si="156"/>
        <v>5.32569605075797</v>
      </c>
      <c r="BA705" s="30">
        <f t="shared" si="156"/>
        <v>0</v>
      </c>
      <c r="BB705" s="30">
        <f t="shared" si="156"/>
        <v>0</v>
      </c>
      <c r="BC705" s="30">
        <f t="shared" si="156"/>
        <v>419.6138873906375</v>
      </c>
      <c r="BD705" s="30">
        <f t="shared" si="156"/>
        <v>821.17325184293031</v>
      </c>
      <c r="BE705" s="30">
        <f t="shared" si="159"/>
        <v>0</v>
      </c>
      <c r="BF705" s="30">
        <f t="shared" si="159"/>
        <v>5265.7868891432154</v>
      </c>
      <c r="BG705" s="30">
        <f t="shared" si="159"/>
        <v>617.18787786829705</v>
      </c>
      <c r="BH705" s="30">
        <f t="shared" si="159"/>
        <v>0</v>
      </c>
      <c r="BI705" s="30">
        <f t="shared" si="159"/>
        <v>1666.5176864912094</v>
      </c>
      <c r="BJ705" s="30">
        <f t="shared" si="159"/>
        <v>8399.7343565354222</v>
      </c>
      <c r="BK705" s="30">
        <f t="shared" si="159"/>
        <v>0</v>
      </c>
      <c r="BL705" s="30">
        <f t="shared" si="159"/>
        <v>0</v>
      </c>
      <c r="BM705" s="30">
        <f t="shared" si="159"/>
        <v>9.2245339926353309E-2</v>
      </c>
      <c r="BN705" s="30">
        <f t="shared" si="159"/>
        <v>0.84846861559312459</v>
      </c>
      <c r="BO705" s="30">
        <f t="shared" si="159"/>
        <v>0</v>
      </c>
      <c r="BP705" s="30">
        <f t="shared" si="159"/>
        <v>45444.74686609683</v>
      </c>
      <c r="BQ705" s="30">
        <f t="shared" si="159"/>
        <v>2724.6993375200805</v>
      </c>
      <c r="BR705" s="30">
        <f t="shared" si="159"/>
        <v>0</v>
      </c>
      <c r="BS705" s="30">
        <f t="shared" si="159"/>
        <v>0</v>
      </c>
      <c r="BT705" s="30">
        <f t="shared" si="159"/>
        <v>0</v>
      </c>
      <c r="BU705" s="30">
        <f t="shared" si="159"/>
        <v>0</v>
      </c>
      <c r="BV705" s="30">
        <f t="shared" si="159"/>
        <v>0</v>
      </c>
      <c r="BW705" s="30">
        <f t="shared" si="159"/>
        <v>0</v>
      </c>
      <c r="BX705" s="30">
        <f t="shared" si="159"/>
        <v>0</v>
      </c>
      <c r="BY705" s="30">
        <f t="shared" si="157"/>
        <v>71761.862245658529</v>
      </c>
      <c r="DD705" s="7">
        <v>12</v>
      </c>
      <c r="DE705" s="55">
        <f ca="1"/>
        <v>605074.43558943935</v>
      </c>
      <c r="DF705" s="55">
        <f ca="1"/>
        <v>537.89530112655495</v>
      </c>
      <c r="DG705" s="55">
        <f ca="1"/>
        <v>0</v>
      </c>
      <c r="DH705" s="55">
        <f ca="1"/>
        <v>0</v>
      </c>
      <c r="DI705" s="55">
        <f ca="1"/>
        <v>31093.389055646236</v>
      </c>
      <c r="DJ705" s="55">
        <f ca="1"/>
        <v>56907.306352715066</v>
      </c>
      <c r="DK705" s="55">
        <f ca="1"/>
        <v>0</v>
      </c>
      <c r="DL705" s="55">
        <f ca="1"/>
        <v>0</v>
      </c>
      <c r="DM705" s="55">
        <f ca="1"/>
        <v>47770.341747006198</v>
      </c>
      <c r="DN705" s="55">
        <f ca="1"/>
        <v>0</v>
      </c>
      <c r="DO705" s="55">
        <f ca="1"/>
        <v>0</v>
      </c>
      <c r="DP705" s="55">
        <f ca="1"/>
        <v>471225.09740163718</v>
      </c>
      <c r="DQ705" s="55">
        <f ca="1"/>
        <v>0</v>
      </c>
      <c r="DR705" s="55">
        <f ca="1"/>
        <v>0</v>
      </c>
      <c r="DS705" s="55">
        <f ca="1"/>
        <v>0</v>
      </c>
      <c r="DT705" s="55">
        <f ca="1"/>
        <v>60.071577983993215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ca="1"/>
        <v>0</v>
      </c>
      <c r="EE705" s="55">
        <f t="shared" ca="1" si="158"/>
        <v>1212668.5370255543</v>
      </c>
    </row>
    <row r="706" spans="50:135" x14ac:dyDescent="0.3">
      <c r="AX706" s="7">
        <v>13</v>
      </c>
      <c r="AY706" s="30">
        <f t="shared" si="156"/>
        <v>283.29223651022409</v>
      </c>
      <c r="AZ706" s="30">
        <f t="shared" si="156"/>
        <v>0.23588122833088171</v>
      </c>
      <c r="BA706" s="30">
        <f t="shared" si="156"/>
        <v>0</v>
      </c>
      <c r="BB706" s="30">
        <f t="shared" si="156"/>
        <v>0</v>
      </c>
      <c r="BC706" s="30">
        <f t="shared" si="156"/>
        <v>18.585183694938227</v>
      </c>
      <c r="BD706" s="30">
        <f t="shared" si="156"/>
        <v>36.37071173465916</v>
      </c>
      <c r="BE706" s="30">
        <f t="shared" si="159"/>
        <v>0</v>
      </c>
      <c r="BF706" s="30">
        <f t="shared" si="159"/>
        <v>233.2277830236556</v>
      </c>
      <c r="BG706" s="30">
        <f t="shared" si="159"/>
        <v>27.33596391935426</v>
      </c>
      <c r="BH706" s="30">
        <f t="shared" si="159"/>
        <v>0</v>
      </c>
      <c r="BI706" s="30">
        <f t="shared" si="159"/>
        <v>73.811993052671809</v>
      </c>
      <c r="BJ706" s="30">
        <f t="shared" si="159"/>
        <v>372.03393581345955</v>
      </c>
      <c r="BK706" s="30">
        <f t="shared" si="159"/>
        <v>0</v>
      </c>
      <c r="BL706" s="30">
        <f t="shared" si="159"/>
        <v>0</v>
      </c>
      <c r="BM706" s="30">
        <f t="shared" si="159"/>
        <v>4.0840644048611412E-3</v>
      </c>
      <c r="BN706" s="30">
        <f t="shared" si="159"/>
        <v>3.7655823182435287E-2</v>
      </c>
      <c r="BO706" s="30">
        <f t="shared" si="159"/>
        <v>0</v>
      </c>
      <c r="BP706" s="30">
        <f t="shared" si="159"/>
        <v>2012.8003241103729</v>
      </c>
      <c r="BQ706" s="30">
        <f t="shared" si="159"/>
        <v>120.68008051008184</v>
      </c>
      <c r="BR706" s="30">
        <f t="shared" si="159"/>
        <v>0</v>
      </c>
      <c r="BS706" s="30">
        <f t="shared" si="159"/>
        <v>0</v>
      </c>
      <c r="BT706" s="30">
        <f t="shared" si="159"/>
        <v>0</v>
      </c>
      <c r="BU706" s="30">
        <f t="shared" si="159"/>
        <v>0</v>
      </c>
      <c r="BV706" s="30">
        <f t="shared" si="159"/>
        <v>0</v>
      </c>
      <c r="BW706" s="30">
        <f t="shared" si="159"/>
        <v>0</v>
      </c>
      <c r="BX706" s="30">
        <f t="shared" si="159"/>
        <v>0</v>
      </c>
      <c r="BY706" s="30">
        <f t="shared" si="157"/>
        <v>3178.4158334853355</v>
      </c>
      <c r="DD706" s="7">
        <v>13</v>
      </c>
      <c r="DE706" s="55">
        <f ca="1"/>
        <v>26799.445573867197</v>
      </c>
      <c r="DF706" s="55">
        <f ca="1"/>
        <v>23.824004061419053</v>
      </c>
      <c r="DG706" s="55">
        <f ca="1"/>
        <v>0</v>
      </c>
      <c r="DH706" s="55">
        <f ca="1"/>
        <v>0</v>
      </c>
      <c r="DI706" s="55">
        <f ca="1"/>
        <v>1377.1621117949226</v>
      </c>
      <c r="DJ706" s="55">
        <f ca="1"/>
        <v>2520.4903232118795</v>
      </c>
      <c r="DK706" s="55">
        <f ca="1"/>
        <v>0</v>
      </c>
      <c r="DL706" s="55">
        <f ca="1"/>
        <v>0</v>
      </c>
      <c r="DM706" s="55">
        <f ca="1"/>
        <v>2115.8036073580197</v>
      </c>
      <c r="DN706" s="55">
        <f ca="1"/>
        <v>0</v>
      </c>
      <c r="DO706" s="55">
        <f ca="1"/>
        <v>0</v>
      </c>
      <c r="DP706" s="55">
        <f ca="1"/>
        <v>20871.103799135082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2.6660322813164181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ca="1"/>
        <v>0</v>
      </c>
      <c r="EE706" s="55">
        <f t="shared" ca="1" si="158"/>
        <v>53710.495451709838</v>
      </c>
    </row>
    <row r="707" spans="50:135" x14ac:dyDescent="0.3">
      <c r="AX707" s="7">
        <v>14</v>
      </c>
      <c r="AY707" s="30">
        <f t="shared" si="156"/>
        <v>19491.955149698009</v>
      </c>
      <c r="AZ707" s="30">
        <f t="shared" si="156"/>
        <v>16.229835280825338</v>
      </c>
      <c r="BA707" s="30">
        <f t="shared" si="156"/>
        <v>0</v>
      </c>
      <c r="BB707" s="30">
        <f t="shared" si="156"/>
        <v>0</v>
      </c>
      <c r="BC707" s="30">
        <f t="shared" si="156"/>
        <v>1079.2570523121556</v>
      </c>
      <c r="BD707" s="30">
        <f t="shared" si="156"/>
        <v>2112.0774354815735</v>
      </c>
      <c r="BE707" s="30">
        <f t="shared" si="159"/>
        <v>0</v>
      </c>
      <c r="BF707" s="30">
        <f t="shared" si="159"/>
        <v>19966.109828394099</v>
      </c>
      <c r="BG707" s="30">
        <f t="shared" si="159"/>
        <v>1246.4391299391827</v>
      </c>
      <c r="BH707" s="30">
        <f t="shared" si="159"/>
        <v>0</v>
      </c>
      <c r="BI707" s="30">
        <f t="shared" si="159"/>
        <v>512.12318999441118</v>
      </c>
      <c r="BJ707" s="30">
        <f t="shared" si="159"/>
        <v>41252.884701308576</v>
      </c>
      <c r="BK707" s="30">
        <f t="shared" si="159"/>
        <v>0</v>
      </c>
      <c r="BL707" s="30">
        <f t="shared" si="159"/>
        <v>0</v>
      </c>
      <c r="BM707" s="30">
        <f t="shared" si="159"/>
        <v>0.23733766261255265</v>
      </c>
      <c r="BN707" s="30">
        <f t="shared" si="159"/>
        <v>2.1822817689580449</v>
      </c>
      <c r="BO707" s="30">
        <f t="shared" si="159"/>
        <v>0</v>
      </c>
      <c r="BP707" s="30">
        <f t="shared" si="159"/>
        <v>1812.1097191576212</v>
      </c>
      <c r="BQ707" s="30">
        <f t="shared" si="159"/>
        <v>13381.578854058782</v>
      </c>
      <c r="BR707" s="30">
        <f t="shared" si="159"/>
        <v>0</v>
      </c>
      <c r="BS707" s="30">
        <f t="shared" si="159"/>
        <v>0</v>
      </c>
      <c r="BT707" s="30">
        <f t="shared" si="159"/>
        <v>0</v>
      </c>
      <c r="BU707" s="30">
        <f t="shared" si="159"/>
        <v>0</v>
      </c>
      <c r="BV707" s="30">
        <f t="shared" si="159"/>
        <v>0</v>
      </c>
      <c r="BW707" s="30">
        <f t="shared" si="159"/>
        <v>0</v>
      </c>
      <c r="BX707" s="30">
        <f t="shared" si="159"/>
        <v>0</v>
      </c>
      <c r="BY707" s="30">
        <f t="shared" si="157"/>
        <v>100873.1845150568</v>
      </c>
      <c r="DD707" s="7">
        <v>14</v>
      </c>
      <c r="DE707" s="55">
        <f ca="1"/>
        <v>1843938.9571614317</v>
      </c>
      <c r="DF707" s="55">
        <f ca="1"/>
        <v>1639.2133633633591</v>
      </c>
      <c r="DG707" s="55">
        <f ca="1"/>
        <v>0</v>
      </c>
      <c r="DH707" s="55">
        <f ca="1"/>
        <v>0</v>
      </c>
      <c r="DI707" s="55">
        <f ca="1"/>
        <v>79972.947576330727</v>
      </c>
      <c r="DJ707" s="55">
        <f ca="1"/>
        <v>146366.96627887303</v>
      </c>
      <c r="DK707" s="55">
        <f ca="1"/>
        <v>0</v>
      </c>
      <c r="DL707" s="55">
        <f ca="1"/>
        <v>0</v>
      </c>
      <c r="DM707" s="55">
        <f ca="1"/>
        <v>96474.388657292759</v>
      </c>
      <c r="DN707" s="55">
        <f ca="1"/>
        <v>0</v>
      </c>
      <c r="DO707" s="55">
        <f ca="1"/>
        <v>0</v>
      </c>
      <c r="DP707" s="55">
        <f ca="1"/>
        <v>2314286.8317434113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154.50554924222956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ca="1"/>
        <v>0</v>
      </c>
      <c r="EE707" s="55">
        <f t="shared" ca="1" si="158"/>
        <v>4482833.8103299448</v>
      </c>
    </row>
    <row r="708" spans="50:135" x14ac:dyDescent="0.3">
      <c r="AX708" s="7">
        <v>15</v>
      </c>
      <c r="AY708" s="30">
        <f t="shared" si="156"/>
        <v>1813.4347793215945</v>
      </c>
      <c r="AZ708" s="30">
        <f t="shared" si="156"/>
        <v>1.5099433345969637</v>
      </c>
      <c r="BA708" s="30">
        <f t="shared" si="156"/>
        <v>0</v>
      </c>
      <c r="BB708" s="30">
        <f t="shared" si="156"/>
        <v>0</v>
      </c>
      <c r="BC708" s="30">
        <f t="shared" si="156"/>
        <v>100.40872038914218</v>
      </c>
      <c r="BD708" s="30">
        <f t="shared" si="156"/>
        <v>196.49720357853317</v>
      </c>
      <c r="BE708" s="30">
        <f t="shared" si="159"/>
        <v>0</v>
      </c>
      <c r="BF708" s="30">
        <f t="shared" si="159"/>
        <v>1857.5477778999939</v>
      </c>
      <c r="BG708" s="30">
        <f t="shared" si="159"/>
        <v>115.96251127576153</v>
      </c>
      <c r="BH708" s="30">
        <f t="shared" si="159"/>
        <v>0</v>
      </c>
      <c r="BI708" s="30">
        <f t="shared" si="159"/>
        <v>47.645400222840543</v>
      </c>
      <c r="BJ708" s="30">
        <f t="shared" si="159"/>
        <v>3837.9636778631393</v>
      </c>
      <c r="BK708" s="30">
        <f t="shared" si="159"/>
        <v>0</v>
      </c>
      <c r="BL708" s="30">
        <f t="shared" si="159"/>
        <v>0</v>
      </c>
      <c r="BM708" s="30">
        <f t="shared" si="159"/>
        <v>2.2080719299911591E-2</v>
      </c>
      <c r="BN708" s="30">
        <f t="shared" si="159"/>
        <v>0.20302866730228633</v>
      </c>
      <c r="BO708" s="30">
        <f t="shared" si="159"/>
        <v>0</v>
      </c>
      <c r="BP708" s="30">
        <f t="shared" si="159"/>
        <v>168.5896957910179</v>
      </c>
      <c r="BQ708" s="30">
        <f t="shared" si="159"/>
        <v>1244.9556914141481</v>
      </c>
      <c r="BR708" s="30">
        <f t="shared" si="159"/>
        <v>0</v>
      </c>
      <c r="BS708" s="30">
        <f t="shared" si="159"/>
        <v>0</v>
      </c>
      <c r="BT708" s="30">
        <f t="shared" si="159"/>
        <v>0</v>
      </c>
      <c r="BU708" s="30">
        <f t="shared" si="159"/>
        <v>0</v>
      </c>
      <c r="BV708" s="30">
        <f t="shared" si="159"/>
        <v>0</v>
      </c>
      <c r="BW708" s="30">
        <f t="shared" si="159"/>
        <v>0</v>
      </c>
      <c r="BX708" s="30">
        <f t="shared" si="159"/>
        <v>0</v>
      </c>
      <c r="BY708" s="30">
        <f t="shared" si="157"/>
        <v>9384.7405104773716</v>
      </c>
      <c r="DD708" s="7">
        <v>15</v>
      </c>
      <c r="DE708" s="55">
        <f ca="1"/>
        <v>171550.93012382282</v>
      </c>
      <c r="DF708" s="55">
        <f ca="1"/>
        <v>152.50427679429333</v>
      </c>
      <c r="DG708" s="55">
        <f ca="1"/>
        <v>0</v>
      </c>
      <c r="DH708" s="55">
        <f ca="1"/>
        <v>0</v>
      </c>
      <c r="DI708" s="55">
        <f ca="1"/>
        <v>7440.2861808354346</v>
      </c>
      <c r="DJ708" s="55">
        <f ca="1"/>
        <v>13617.256207992348</v>
      </c>
      <c r="DK708" s="55">
        <f ca="1"/>
        <v>0</v>
      </c>
      <c r="DL708" s="55">
        <f ca="1"/>
        <v>0</v>
      </c>
      <c r="DM708" s="55">
        <f ca="1"/>
        <v>8975.498372743943</v>
      </c>
      <c r="DN708" s="55">
        <f ca="1"/>
        <v>0</v>
      </c>
      <c r="DO708" s="55">
        <f ca="1"/>
        <v>0</v>
      </c>
      <c r="DP708" s="55">
        <f ca="1"/>
        <v>215309.76232812213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14.374429645001872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ca="1"/>
        <v>0</v>
      </c>
      <c r="EE708" s="55">
        <f t="shared" ca="1" si="158"/>
        <v>417060.61191995599</v>
      </c>
    </row>
    <row r="709" spans="50:135" x14ac:dyDescent="0.3">
      <c r="AX709" s="7">
        <v>16</v>
      </c>
      <c r="AY709" s="30">
        <f t="shared" si="156"/>
        <v>7.2485204248951352</v>
      </c>
      <c r="AZ709" s="30">
        <f t="shared" si="156"/>
        <v>1.8323067202781165</v>
      </c>
      <c r="BA709" s="30">
        <f t="shared" si="156"/>
        <v>0</v>
      </c>
      <c r="BB709" s="30">
        <f t="shared" si="156"/>
        <v>0</v>
      </c>
      <c r="BC709" s="30">
        <f t="shared" si="156"/>
        <v>317.23114540898564</v>
      </c>
      <c r="BD709" s="30">
        <f t="shared" si="156"/>
        <v>620.8129406777897</v>
      </c>
      <c r="BE709" s="30">
        <f t="shared" si="159"/>
        <v>0</v>
      </c>
      <c r="BF709" s="30">
        <f t="shared" si="159"/>
        <v>683.68511224068322</v>
      </c>
      <c r="BG709" s="30">
        <f t="shared" si="159"/>
        <v>31.06212612909264</v>
      </c>
      <c r="BH709" s="30">
        <f t="shared" si="159"/>
        <v>0</v>
      </c>
      <c r="BI709" s="30">
        <f t="shared" si="159"/>
        <v>100.71250558960281</v>
      </c>
      <c r="BJ709" s="30">
        <f t="shared" si="159"/>
        <v>3892.3460493324601</v>
      </c>
      <c r="BK709" s="30">
        <f t="shared" si="159"/>
        <v>0</v>
      </c>
      <c r="BL709" s="30">
        <f t="shared" si="159"/>
        <v>0</v>
      </c>
      <c r="BM709" s="30">
        <f t="shared" si="159"/>
        <v>6.9761785741681862E-2</v>
      </c>
      <c r="BN709" s="30">
        <f t="shared" si="159"/>
        <v>0.64144843268480778</v>
      </c>
      <c r="BO709" s="30">
        <f t="shared" si="159"/>
        <v>0</v>
      </c>
      <c r="BP709" s="30">
        <f t="shared" si="159"/>
        <v>1499.4201308870145</v>
      </c>
      <c r="BQ709" s="30">
        <f t="shared" si="159"/>
        <v>1262.5962029188797</v>
      </c>
      <c r="BR709" s="30">
        <f t="shared" si="159"/>
        <v>0</v>
      </c>
      <c r="BS709" s="30">
        <f t="shared" si="159"/>
        <v>0</v>
      </c>
      <c r="BT709" s="30">
        <f t="shared" si="159"/>
        <v>0</v>
      </c>
      <c r="BU709" s="30">
        <f t="shared" si="159"/>
        <v>0</v>
      </c>
      <c r="BV709" s="30">
        <f t="shared" si="159"/>
        <v>0</v>
      </c>
      <c r="BW709" s="30">
        <f t="shared" si="159"/>
        <v>0</v>
      </c>
      <c r="BX709" s="30">
        <f t="shared" si="159"/>
        <v>0</v>
      </c>
      <c r="BY709" s="30">
        <f t="shared" si="157"/>
        <v>8417.6582505481074</v>
      </c>
      <c r="DD709" s="7">
        <v>16</v>
      </c>
      <c r="DE709" s="55">
        <f ca="1"/>
        <v>685.71003219507975</v>
      </c>
      <c r="DF709" s="55">
        <f ca="1"/>
        <v>185.06297874808976</v>
      </c>
      <c r="DG709" s="55">
        <f ca="1"/>
        <v>0</v>
      </c>
      <c r="DH709" s="55">
        <f ca="1"/>
        <v>0</v>
      </c>
      <c r="DI709" s="55">
        <f ca="1"/>
        <v>23506.827874805833</v>
      </c>
      <c r="DJ709" s="55">
        <f ca="1"/>
        <v>43022.336788970824</v>
      </c>
      <c r="DK709" s="55">
        <f ca="1"/>
        <v>0</v>
      </c>
      <c r="DL709" s="55">
        <f ca="1"/>
        <v>0</v>
      </c>
      <c r="DM709" s="55">
        <f ca="1"/>
        <v>2404.2085623917706</v>
      </c>
      <c r="DN709" s="55">
        <f ca="1"/>
        <v>0</v>
      </c>
      <c r="DO709" s="55">
        <f ca="1"/>
        <v>0</v>
      </c>
      <c r="DP709" s="55">
        <f ca="1"/>
        <v>218360.61336755101</v>
      </c>
      <c r="DQ709" s="55">
        <f ca="1"/>
        <v>0</v>
      </c>
      <c r="DR709" s="55">
        <f ca="1"/>
        <v>0</v>
      </c>
      <c r="DS709" s="55">
        <f ca="1"/>
        <v>0</v>
      </c>
      <c r="DT709" s="55">
        <f ca="1"/>
        <v>45.414549034084388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ca="1"/>
        <v>0</v>
      </c>
      <c r="EE709" s="55">
        <f t="shared" ca="1" si="158"/>
        <v>288210.17415369669</v>
      </c>
    </row>
    <row r="710" spans="50:135" x14ac:dyDescent="0.3">
      <c r="AX710" s="7">
        <v>17</v>
      </c>
      <c r="AY710" s="30">
        <f t="shared" si="156"/>
        <v>5482.0161352633959</v>
      </c>
      <c r="AZ710" s="30">
        <f t="shared" si="156"/>
        <v>4.6433912349454936</v>
      </c>
      <c r="BA710" s="30">
        <f t="shared" si="156"/>
        <v>0</v>
      </c>
      <c r="BB710" s="30">
        <f t="shared" si="156"/>
        <v>0</v>
      </c>
      <c r="BC710" s="30">
        <f t="shared" si="156"/>
        <v>167.18594675091458</v>
      </c>
      <c r="BD710" s="30">
        <f t="shared" si="156"/>
        <v>327.17846513403828</v>
      </c>
      <c r="BE710" s="30">
        <f t="shared" si="159"/>
        <v>0</v>
      </c>
      <c r="BF710" s="30">
        <f t="shared" si="159"/>
        <v>2178.4407093348741</v>
      </c>
      <c r="BG710" s="30">
        <f t="shared" si="159"/>
        <v>98.973926530704617</v>
      </c>
      <c r="BH710" s="30">
        <f t="shared" si="159"/>
        <v>0</v>
      </c>
      <c r="BI710" s="30">
        <f t="shared" si="159"/>
        <v>320.90244197196171</v>
      </c>
      <c r="BJ710" s="30">
        <f t="shared" si="159"/>
        <v>12635.095480520038</v>
      </c>
      <c r="BK710" s="30">
        <f t="shared" si="159"/>
        <v>0</v>
      </c>
      <c r="BL710" s="30">
        <f t="shared" si="159"/>
        <v>0</v>
      </c>
      <c r="BM710" s="30">
        <f t="shared" si="159"/>
        <v>3.6765591114628363E-2</v>
      </c>
      <c r="BN710" s="30">
        <f t="shared" si="159"/>
        <v>0.33805370227690934</v>
      </c>
      <c r="BO710" s="30">
        <f t="shared" si="159"/>
        <v>0</v>
      </c>
      <c r="BP710" s="30">
        <f t="shared" si="159"/>
        <v>379.15129931623471</v>
      </c>
      <c r="BQ710" s="30">
        <f t="shared" si="159"/>
        <v>4098.5625048428974</v>
      </c>
      <c r="BR710" s="30">
        <f t="shared" si="159"/>
        <v>0</v>
      </c>
      <c r="BS710" s="30">
        <f t="shared" si="159"/>
        <v>0</v>
      </c>
      <c r="BT710" s="30">
        <f t="shared" si="159"/>
        <v>0</v>
      </c>
      <c r="BU710" s="30">
        <f t="shared" si="159"/>
        <v>0</v>
      </c>
      <c r="BV710" s="30">
        <f t="shared" si="159"/>
        <v>0</v>
      </c>
      <c r="BW710" s="30">
        <f t="shared" si="159"/>
        <v>0</v>
      </c>
      <c r="BX710" s="30">
        <f t="shared" si="159"/>
        <v>0</v>
      </c>
      <c r="BY710" s="30">
        <f t="shared" si="157"/>
        <v>25692.525120193401</v>
      </c>
      <c r="DD710" s="7">
        <v>17</v>
      </c>
      <c r="DE710" s="55">
        <f ca="1"/>
        <v>518598.72639591724</v>
      </c>
      <c r="DF710" s="55">
        <f ca="1"/>
        <v>468.98251472949482</v>
      </c>
      <c r="DG710" s="55">
        <f ca="1"/>
        <v>0</v>
      </c>
      <c r="DH710" s="55">
        <f ca="1"/>
        <v>0</v>
      </c>
      <c r="DI710" s="55">
        <f ca="1"/>
        <v>12388.47865424277</v>
      </c>
      <c r="DJ710" s="55">
        <f ca="1"/>
        <v>22673.467633788852</v>
      </c>
      <c r="DK710" s="55">
        <f ca="1"/>
        <v>0</v>
      </c>
      <c r="DL710" s="55">
        <f ca="1"/>
        <v>0</v>
      </c>
      <c r="DM710" s="55">
        <f ca="1"/>
        <v>7660.5819134765379</v>
      </c>
      <c r="DN710" s="55">
        <f ca="1"/>
        <v>0</v>
      </c>
      <c r="DO710" s="55">
        <f ca="1"/>
        <v>0</v>
      </c>
      <c r="DP710" s="55">
        <f ca="1"/>
        <v>708828.85645717417</v>
      </c>
      <c r="DQ710" s="55">
        <f ca="1"/>
        <v>0</v>
      </c>
      <c r="DR710" s="55">
        <f ca="1"/>
        <v>0</v>
      </c>
      <c r="DS710" s="55">
        <f ca="1"/>
        <v>0</v>
      </c>
      <c r="DT710" s="55">
        <f ca="1"/>
        <v>23.934202121205182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ca="1"/>
        <v>0</v>
      </c>
      <c r="EE710" s="55">
        <f t="shared" ca="1" si="158"/>
        <v>1270643.0277714501</v>
      </c>
    </row>
    <row r="711" spans="50:135" x14ac:dyDescent="0.3">
      <c r="AX711" s="7">
        <v>18</v>
      </c>
      <c r="AY711" s="30">
        <f t="shared" ref="AY711:BN726" si="160">W105*$O106*W217</f>
        <v>0</v>
      </c>
      <c r="AZ711" s="30">
        <f t="shared" si="160"/>
        <v>0</v>
      </c>
      <c r="BA711" s="30">
        <f t="shared" si="160"/>
        <v>0</v>
      </c>
      <c r="BB711" s="30">
        <f t="shared" si="160"/>
        <v>0</v>
      </c>
      <c r="BC711" s="30">
        <f t="shared" si="160"/>
        <v>10960.925478513058</v>
      </c>
      <c r="BD711" s="30">
        <f t="shared" si="160"/>
        <v>21450.240544654116</v>
      </c>
      <c r="BE711" s="30">
        <f t="shared" si="159"/>
        <v>0</v>
      </c>
      <c r="BF711" s="30">
        <f t="shared" si="159"/>
        <v>27671.533960858964</v>
      </c>
      <c r="BG711" s="30">
        <f t="shared" si="159"/>
        <v>0</v>
      </c>
      <c r="BH711" s="30">
        <f t="shared" si="159"/>
        <v>0</v>
      </c>
      <c r="BI711" s="30">
        <f t="shared" si="159"/>
        <v>0</v>
      </c>
      <c r="BJ711" s="30">
        <f t="shared" si="159"/>
        <v>0</v>
      </c>
      <c r="BK711" s="30">
        <f t="shared" si="159"/>
        <v>0</v>
      </c>
      <c r="BL711" s="30">
        <f t="shared" si="159"/>
        <v>0</v>
      </c>
      <c r="BM711" s="30">
        <f t="shared" si="159"/>
        <v>2.4112149642991301</v>
      </c>
      <c r="BN711" s="30">
        <f t="shared" si="159"/>
        <v>22.163235154586754</v>
      </c>
      <c r="BO711" s="30">
        <f t="shared" si="159"/>
        <v>0</v>
      </c>
      <c r="BP711" s="30">
        <f t="shared" si="159"/>
        <v>0</v>
      </c>
      <c r="BQ711" s="30">
        <f t="shared" si="159"/>
        <v>389.97093043677199</v>
      </c>
      <c r="BR711" s="30">
        <f t="shared" si="159"/>
        <v>0</v>
      </c>
      <c r="BS711" s="30">
        <f t="shared" si="159"/>
        <v>0</v>
      </c>
      <c r="BT711" s="30">
        <f t="shared" si="159"/>
        <v>0</v>
      </c>
      <c r="BU711" s="30">
        <f t="shared" si="159"/>
        <v>0</v>
      </c>
      <c r="BV711" s="30">
        <f t="shared" si="159"/>
        <v>0</v>
      </c>
      <c r="BW711" s="30">
        <f t="shared" si="159"/>
        <v>0</v>
      </c>
      <c r="BX711" s="30">
        <f t="shared" si="159"/>
        <v>0</v>
      </c>
      <c r="BY711" s="30">
        <f t="shared" si="157"/>
        <v>60497.245364581795</v>
      </c>
      <c r="DD711" s="7">
        <v>18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0</v>
      </c>
      <c r="DI711" s="55">
        <f ca="1"/>
        <v>812204.57795781747</v>
      </c>
      <c r="DJ711" s="55">
        <f ca="1"/>
        <v>1486501.6697445302</v>
      </c>
      <c r="DK711" s="55">
        <f ca="1"/>
        <v>0</v>
      </c>
      <c r="DL711" s="55">
        <f ca="1"/>
        <v>0</v>
      </c>
      <c r="DM711" s="55">
        <f ca="1"/>
        <v>0</v>
      </c>
      <c r="DN711" s="55">
        <f ca="1"/>
        <v>0</v>
      </c>
      <c r="DO711" s="55">
        <f ca="1"/>
        <v>0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0</v>
      </c>
      <c r="DT711" s="55">
        <f ca="1"/>
        <v>1569.1570489447422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ca="1"/>
        <v>0</v>
      </c>
      <c r="EE711" s="55">
        <f t="shared" ca="1" si="158"/>
        <v>2300275.4047512924</v>
      </c>
    </row>
    <row r="712" spans="50:135" x14ac:dyDescent="0.3">
      <c r="AX712" s="7">
        <v>19</v>
      </c>
      <c r="AY712" s="30">
        <f t="shared" si="160"/>
        <v>330.15840221190956</v>
      </c>
      <c r="AZ712" s="30">
        <f t="shared" si="160"/>
        <v>0.27490400076386956</v>
      </c>
      <c r="BA712" s="30">
        <f t="shared" si="160"/>
        <v>0</v>
      </c>
      <c r="BB712" s="30">
        <f t="shared" si="160"/>
        <v>0</v>
      </c>
      <c r="BC712" s="30">
        <f t="shared" si="160"/>
        <v>1229.5537332818144</v>
      </c>
      <c r="BD712" s="30">
        <f t="shared" si="160"/>
        <v>2406.2040560859091</v>
      </c>
      <c r="BE712" s="30">
        <f t="shared" si="159"/>
        <v>0</v>
      </c>
      <c r="BF712" s="30">
        <f t="shared" si="159"/>
        <v>3526.6016186657853</v>
      </c>
      <c r="BG712" s="30">
        <f t="shared" si="159"/>
        <v>160.22543459149892</v>
      </c>
      <c r="BH712" s="30">
        <f t="shared" si="159"/>
        <v>0</v>
      </c>
      <c r="BI712" s="30">
        <f t="shared" si="159"/>
        <v>3519.5681565746904</v>
      </c>
      <c r="BJ712" s="30">
        <f t="shared" si="159"/>
        <v>18274.342842586269</v>
      </c>
      <c r="BK712" s="30">
        <f t="shared" si="159"/>
        <v>0</v>
      </c>
      <c r="BL712" s="30">
        <f t="shared" si="159"/>
        <v>0</v>
      </c>
      <c r="BM712" s="30">
        <f t="shared" si="159"/>
        <v>0.27038916261946339</v>
      </c>
      <c r="BN712" s="30">
        <f t="shared" si="159"/>
        <v>2.4861850008850324</v>
      </c>
      <c r="BO712" s="30">
        <f t="shared" si="159"/>
        <v>0</v>
      </c>
      <c r="BP712" s="30">
        <f t="shared" si="159"/>
        <v>65.529552068534883</v>
      </c>
      <c r="BQ712" s="30">
        <f t="shared" si="159"/>
        <v>5927.8172058932169</v>
      </c>
      <c r="BR712" s="30">
        <f t="shared" si="159"/>
        <v>0</v>
      </c>
      <c r="BS712" s="30">
        <f t="shared" si="159"/>
        <v>0</v>
      </c>
      <c r="BT712" s="30">
        <f t="shared" si="159"/>
        <v>0</v>
      </c>
      <c r="BU712" s="30">
        <f t="shared" si="159"/>
        <v>0</v>
      </c>
      <c r="BV712" s="30">
        <f t="shared" si="159"/>
        <v>0</v>
      </c>
      <c r="BW712" s="30">
        <f t="shared" si="159"/>
        <v>0</v>
      </c>
      <c r="BX712" s="30">
        <f t="shared" si="159"/>
        <v>0</v>
      </c>
      <c r="BY712" s="30">
        <f t="shared" si="157"/>
        <v>35443.032480123897</v>
      </c>
      <c r="DD712" s="7">
        <v>19</v>
      </c>
      <c r="DE712" s="55">
        <f ca="1"/>
        <v>31232.984849246641</v>
      </c>
      <c r="DF712" s="55">
        <f ca="1"/>
        <v>27.765304077150827</v>
      </c>
      <c r="DG712" s="55">
        <f ca="1"/>
        <v>0</v>
      </c>
      <c r="DH712" s="55">
        <f ca="1"/>
        <v>0</v>
      </c>
      <c r="DI712" s="55">
        <f ca="1"/>
        <v>91109.931636182446</v>
      </c>
      <c r="DJ712" s="55">
        <f ca="1"/>
        <v>166749.9410867535</v>
      </c>
      <c r="DK712" s="55">
        <f ca="1"/>
        <v>0</v>
      </c>
      <c r="DL712" s="55">
        <f ca="1"/>
        <v>0</v>
      </c>
      <c r="DM712" s="55">
        <f ca="1"/>
        <v>12401.448637382018</v>
      </c>
      <c r="DN712" s="55">
        <f ca="1"/>
        <v>0</v>
      </c>
      <c r="DO712" s="55">
        <f ca="1"/>
        <v>0</v>
      </c>
      <c r="DP712" s="55">
        <f ca="1"/>
        <v>1025190.6334690897</v>
      </c>
      <c r="DQ712" s="55">
        <f ca="1"/>
        <v>0</v>
      </c>
      <c r="DR712" s="55">
        <f ca="1"/>
        <v>0</v>
      </c>
      <c r="DS712" s="55">
        <f ca="1"/>
        <v>0</v>
      </c>
      <c r="DT712" s="55">
        <f ca="1"/>
        <v>176.02189806266028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ca="1"/>
        <v>0</v>
      </c>
      <c r="EE712" s="55">
        <f t="shared" ca="1" si="158"/>
        <v>1326888.7268807942</v>
      </c>
    </row>
    <row r="713" spans="50:135" x14ac:dyDescent="0.3">
      <c r="AX713" s="7">
        <v>20</v>
      </c>
      <c r="AY713" s="30">
        <f t="shared" si="160"/>
        <v>14863.746235688224</v>
      </c>
      <c r="AZ713" s="30">
        <f t="shared" si="160"/>
        <v>121.23049296850094</v>
      </c>
      <c r="BA713" s="30">
        <f t="shared" si="160"/>
        <v>0</v>
      </c>
      <c r="BB713" s="30">
        <f t="shared" si="160"/>
        <v>0</v>
      </c>
      <c r="BC713" s="30">
        <f t="shared" si="160"/>
        <v>123.79794232997918</v>
      </c>
      <c r="BD713" s="30">
        <f t="shared" si="160"/>
        <v>242.26929079698027</v>
      </c>
      <c r="BE713" s="30">
        <f t="shared" si="159"/>
        <v>0</v>
      </c>
      <c r="BF713" s="30">
        <f t="shared" si="159"/>
        <v>3605.5069841542845</v>
      </c>
      <c r="BG713" s="30">
        <f t="shared" si="159"/>
        <v>1157.0580695851811</v>
      </c>
      <c r="BH713" s="30">
        <f t="shared" si="159"/>
        <v>0</v>
      </c>
      <c r="BI713" s="30">
        <f t="shared" si="159"/>
        <v>758.67039438191716</v>
      </c>
      <c r="BJ713" s="30">
        <f t="shared" si="159"/>
        <v>7193.443243575749</v>
      </c>
      <c r="BK713" s="30">
        <f t="shared" si="159"/>
        <v>0</v>
      </c>
      <c r="BL713" s="30">
        <f t="shared" si="159"/>
        <v>0</v>
      </c>
      <c r="BM713" s="30">
        <f t="shared" si="159"/>
        <v>2.7246674355562741E-2</v>
      </c>
      <c r="BN713" s="30">
        <f t="shared" si="159"/>
        <v>0.2504440556366575</v>
      </c>
      <c r="BO713" s="30">
        <f t="shared" si="159"/>
        <v>0</v>
      </c>
      <c r="BP713" s="30">
        <f t="shared" si="159"/>
        <v>7.9231690845288592</v>
      </c>
      <c r="BQ713" s="30">
        <f t="shared" si="159"/>
        <v>2333.403558546398</v>
      </c>
      <c r="BR713" s="30">
        <f t="shared" si="159"/>
        <v>0</v>
      </c>
      <c r="BS713" s="30">
        <f t="shared" si="159"/>
        <v>0</v>
      </c>
      <c r="BT713" s="30">
        <f t="shared" si="159"/>
        <v>0</v>
      </c>
      <c r="BU713" s="30">
        <f t="shared" si="159"/>
        <v>0</v>
      </c>
      <c r="BV713" s="30">
        <f t="shared" si="159"/>
        <v>0</v>
      </c>
      <c r="BW713" s="30">
        <f t="shared" si="159"/>
        <v>0</v>
      </c>
      <c r="BX713" s="30">
        <f t="shared" si="159"/>
        <v>0</v>
      </c>
      <c r="BY713" s="30">
        <f t="shared" si="157"/>
        <v>30407.327071841733</v>
      </c>
      <c r="DD713" s="7">
        <v>20</v>
      </c>
      <c r="DE713" s="55">
        <f ca="1"/>
        <v>1406110.3938961059</v>
      </c>
      <c r="DF713" s="55">
        <f ca="1"/>
        <v>12244.279789818595</v>
      </c>
      <c r="DG713" s="55">
        <f ca="1"/>
        <v>0</v>
      </c>
      <c r="DH713" s="55">
        <f ca="1"/>
        <v>0</v>
      </c>
      <c r="DI713" s="55">
        <f ca="1"/>
        <v>9173.427526651456</v>
      </c>
      <c r="DJ713" s="55">
        <f ca="1"/>
        <v>16789.261852230731</v>
      </c>
      <c r="DK713" s="55">
        <f ca="1"/>
        <v>0</v>
      </c>
      <c r="DL713" s="55">
        <f ca="1"/>
        <v>0</v>
      </c>
      <c r="DM713" s="55">
        <f ca="1"/>
        <v>89556.294585893018</v>
      </c>
      <c r="DN713" s="55">
        <f ca="1"/>
        <v>0</v>
      </c>
      <c r="DO713" s="55">
        <f ca="1"/>
        <v>0</v>
      </c>
      <c r="DP713" s="55">
        <f ca="1"/>
        <v>403552.16596459952</v>
      </c>
      <c r="DQ713" s="55">
        <f ca="1"/>
        <v>0</v>
      </c>
      <c r="DR713" s="55">
        <f ca="1"/>
        <v>0</v>
      </c>
      <c r="DS713" s="55">
        <f ca="1"/>
        <v>0</v>
      </c>
      <c r="DT713" s="55">
        <f ca="1"/>
        <v>17.731439139075352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ca="1"/>
        <v>0</v>
      </c>
      <c r="EE713" s="55">
        <f t="shared" ca="1" si="158"/>
        <v>1937443.5550544381</v>
      </c>
    </row>
    <row r="714" spans="50:135" x14ac:dyDescent="0.3">
      <c r="AX714" s="7">
        <v>21</v>
      </c>
      <c r="AY714" s="30">
        <f t="shared" si="160"/>
        <v>9862.9340491574767</v>
      </c>
      <c r="AZ714" s="30">
        <f t="shared" si="160"/>
        <v>7.1150070199395001</v>
      </c>
      <c r="BA714" s="30">
        <f t="shared" si="160"/>
        <v>0</v>
      </c>
      <c r="BB714" s="30">
        <f t="shared" si="160"/>
        <v>0</v>
      </c>
      <c r="BC714" s="30">
        <f t="shared" si="160"/>
        <v>106.89525625894341</v>
      </c>
      <c r="BD714" s="30">
        <f t="shared" si="160"/>
        <v>209.1911822848144</v>
      </c>
      <c r="BE714" s="30">
        <f t="shared" si="159"/>
        <v>0</v>
      </c>
      <c r="BF714" s="30">
        <f t="shared" si="159"/>
        <v>2038.923850422533</v>
      </c>
      <c r="BG714" s="30">
        <f t="shared" si="159"/>
        <v>2479.9256023264397</v>
      </c>
      <c r="BH714" s="30">
        <f t="shared" si="159"/>
        <v>0</v>
      </c>
      <c r="BI714" s="30">
        <f t="shared" si="159"/>
        <v>590.12917540794717</v>
      </c>
      <c r="BJ714" s="30">
        <f t="shared" si="159"/>
        <v>5816.7364773045892</v>
      </c>
      <c r="BK714" s="30">
        <f t="shared" si="159"/>
        <v>0</v>
      </c>
      <c r="BL714" s="30">
        <f t="shared" si="159"/>
        <v>0</v>
      </c>
      <c r="BM714" s="30">
        <f t="shared" si="159"/>
        <v>2.3507161221485256E-2</v>
      </c>
      <c r="BN714" s="30">
        <f t="shared" si="159"/>
        <v>0.21614458549945406</v>
      </c>
      <c r="BO714" s="30">
        <f t="shared" si="159"/>
        <v>0</v>
      </c>
      <c r="BP714" s="30">
        <f t="shared" si="159"/>
        <v>6.5000818012541234E-2</v>
      </c>
      <c r="BQ714" s="30">
        <f t="shared" si="159"/>
        <v>1886.8284821885359</v>
      </c>
      <c r="BR714" s="30">
        <f t="shared" si="159"/>
        <v>0</v>
      </c>
      <c r="BS714" s="30">
        <f t="shared" si="159"/>
        <v>0</v>
      </c>
      <c r="BT714" s="30">
        <f t="shared" si="159"/>
        <v>0</v>
      </c>
      <c r="BU714" s="30">
        <f t="shared" si="159"/>
        <v>0</v>
      </c>
      <c r="BV714" s="30">
        <f t="shared" si="159"/>
        <v>0</v>
      </c>
      <c r="BW714" s="30">
        <f t="shared" si="159"/>
        <v>0</v>
      </c>
      <c r="BX714" s="30">
        <f t="shared" si="159"/>
        <v>0</v>
      </c>
      <c r="BY714" s="30">
        <f t="shared" si="157"/>
        <v>22998.983734935951</v>
      </c>
      <c r="DD714" s="7">
        <v>21</v>
      </c>
      <c r="DE714" s="55">
        <f ca="1"/>
        <v>933033.56105029723</v>
      </c>
      <c r="DF714" s="55">
        <f ca="1"/>
        <v>718.6157090138895</v>
      </c>
      <c r="DG714" s="55">
        <f ca="1"/>
        <v>0</v>
      </c>
      <c r="DH714" s="55">
        <f ca="1"/>
        <v>0</v>
      </c>
      <c r="DI714" s="55">
        <f ca="1"/>
        <v>7920.9384887877059</v>
      </c>
      <c r="DJ714" s="55">
        <f ca="1"/>
        <v>14496.948932337638</v>
      </c>
      <c r="DK714" s="55">
        <f ca="1"/>
        <v>0</v>
      </c>
      <c r="DL714" s="55">
        <f ca="1"/>
        <v>0</v>
      </c>
      <c r="DM714" s="55">
        <f ca="1"/>
        <v>191946.24162006646</v>
      </c>
      <c r="DN714" s="55">
        <f ca="1"/>
        <v>0</v>
      </c>
      <c r="DO714" s="55">
        <f ca="1"/>
        <v>0</v>
      </c>
      <c r="DP714" s="55">
        <f ca="1"/>
        <v>326318.91637678747</v>
      </c>
      <c r="DQ714" s="55">
        <f ca="1"/>
        <v>0</v>
      </c>
      <c r="DR714" s="55">
        <f ca="1"/>
        <v>0</v>
      </c>
      <c r="DS714" s="55">
        <f ca="1"/>
        <v>0</v>
      </c>
      <c r="DT714" s="55">
        <f ca="1"/>
        <v>15.303036653361348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ca="1"/>
        <v>0</v>
      </c>
      <c r="EE714" s="55">
        <f t="shared" ca="1" si="158"/>
        <v>1474450.525213944</v>
      </c>
    </row>
    <row r="715" spans="50:135" x14ac:dyDescent="0.3">
      <c r="AX715" s="7">
        <v>22</v>
      </c>
      <c r="AY715" s="30">
        <f t="shared" si="160"/>
        <v>13941.329946480982</v>
      </c>
      <c r="AZ715" s="30">
        <f t="shared" si="160"/>
        <v>11.608147404367585</v>
      </c>
      <c r="BA715" s="30">
        <f t="shared" si="160"/>
        <v>0</v>
      </c>
      <c r="BB715" s="30">
        <f t="shared" si="160"/>
        <v>0</v>
      </c>
      <c r="BC715" s="30">
        <f t="shared" si="160"/>
        <v>958.81719656722237</v>
      </c>
      <c r="BD715" s="30">
        <f t="shared" si="160"/>
        <v>1876.379831535759</v>
      </c>
      <c r="BE715" s="30">
        <f t="shared" si="159"/>
        <v>0</v>
      </c>
      <c r="BF715" s="30">
        <f t="shared" si="159"/>
        <v>9294.3421028155135</v>
      </c>
      <c r="BG715" s="30">
        <f t="shared" si="159"/>
        <v>443.87646894120957</v>
      </c>
      <c r="BH715" s="30">
        <f t="shared" si="159"/>
        <v>0</v>
      </c>
      <c r="BI715" s="30">
        <f t="shared" si="159"/>
        <v>9750.3463817974225</v>
      </c>
      <c r="BJ715" s="30">
        <f t="shared" si="159"/>
        <v>176459.35361098463</v>
      </c>
      <c r="BK715" s="30">
        <f t="shared" si="159"/>
        <v>0</v>
      </c>
      <c r="BL715" s="30">
        <f t="shared" si="159"/>
        <v>0</v>
      </c>
      <c r="BM715" s="30">
        <f t="shared" si="159"/>
        <v>0.2106979960592455</v>
      </c>
      <c r="BN715" s="30">
        <f t="shared" si="159"/>
        <v>1.9387497015626136</v>
      </c>
      <c r="BO715" s="30">
        <f t="shared" si="159"/>
        <v>0</v>
      </c>
      <c r="BP715" s="30">
        <f t="shared" si="159"/>
        <v>330.17397122217898</v>
      </c>
      <c r="BQ715" s="30">
        <f t="shared" si="159"/>
        <v>57239.748703169382</v>
      </c>
      <c r="BR715" s="30">
        <f t="shared" si="159"/>
        <v>0</v>
      </c>
      <c r="BS715" s="30">
        <f t="shared" si="159"/>
        <v>0</v>
      </c>
      <c r="BT715" s="30">
        <f t="shared" si="159"/>
        <v>0</v>
      </c>
      <c r="BU715" s="30">
        <f t="shared" si="159"/>
        <v>0</v>
      </c>
      <c r="BV715" s="30">
        <f t="shared" si="159"/>
        <v>0</v>
      </c>
      <c r="BW715" s="30">
        <f t="shared" si="159"/>
        <v>0</v>
      </c>
      <c r="BX715" s="30">
        <f t="shared" si="159"/>
        <v>0</v>
      </c>
      <c r="BY715" s="30">
        <f t="shared" si="157"/>
        <v>270308.12580861634</v>
      </c>
      <c r="DD715" s="7">
        <v>22</v>
      </c>
      <c r="DE715" s="55">
        <f ca="1"/>
        <v>1318849.8129371009</v>
      </c>
      <c r="DF715" s="55">
        <f ca="1"/>
        <v>1172.4228878411261</v>
      </c>
      <c r="DG715" s="55">
        <f ca="1"/>
        <v>0</v>
      </c>
      <c r="DH715" s="55">
        <f ca="1"/>
        <v>0</v>
      </c>
      <c r="DI715" s="55">
        <f ca="1"/>
        <v>71048.354265631177</v>
      </c>
      <c r="DJ715" s="55">
        <f ca="1"/>
        <v>130033.12232542809</v>
      </c>
      <c r="DK715" s="55">
        <f ca="1"/>
        <v>0</v>
      </c>
      <c r="DL715" s="55">
        <f ca="1"/>
        <v>0</v>
      </c>
      <c r="DM715" s="55">
        <f ca="1"/>
        <v>34356.038696049625</v>
      </c>
      <c r="DN715" s="55">
        <f ca="1"/>
        <v>0</v>
      </c>
      <c r="DO715" s="55">
        <f ca="1"/>
        <v>0</v>
      </c>
      <c r="DP715" s="55">
        <f ca="1"/>
        <v>9899369.7375762388</v>
      </c>
      <c r="DQ715" s="55">
        <f ca="1"/>
        <v>0</v>
      </c>
      <c r="DR715" s="55">
        <f ca="1"/>
        <v>0</v>
      </c>
      <c r="DS715" s="55">
        <f ca="1"/>
        <v>0</v>
      </c>
      <c r="DT715" s="55">
        <f ca="1"/>
        <v>137.26347887063304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ca="1"/>
        <v>0</v>
      </c>
      <c r="EE715" s="55">
        <f t="shared" ca="1" si="158"/>
        <v>11454966.752167162</v>
      </c>
    </row>
    <row r="716" spans="50:135" x14ac:dyDescent="0.3">
      <c r="AX716" s="7">
        <v>23</v>
      </c>
      <c r="AY716" s="30">
        <f t="shared" si="160"/>
        <v>61771.462058713812</v>
      </c>
      <c r="AZ716" s="30">
        <f t="shared" si="160"/>
        <v>44.561221239918133</v>
      </c>
      <c r="BA716" s="30">
        <f t="shared" si="160"/>
        <v>0</v>
      </c>
      <c r="BB716" s="30">
        <f t="shared" si="160"/>
        <v>0</v>
      </c>
      <c r="BC716" s="30">
        <f t="shared" si="160"/>
        <v>669.48397245156411</v>
      </c>
      <c r="BD716" s="30">
        <f t="shared" si="160"/>
        <v>1310.1623833358392</v>
      </c>
      <c r="BE716" s="30">
        <f t="shared" si="159"/>
        <v>0</v>
      </c>
      <c r="BF716" s="30">
        <f t="shared" si="159"/>
        <v>12769.760664553527</v>
      </c>
      <c r="BG716" s="30">
        <f t="shared" si="159"/>
        <v>15531.75043180484</v>
      </c>
      <c r="BH716" s="30">
        <f t="shared" si="159"/>
        <v>0</v>
      </c>
      <c r="BI716" s="30">
        <f t="shared" si="159"/>
        <v>3695.9734074893954</v>
      </c>
      <c r="BJ716" s="30">
        <f t="shared" si="159"/>
        <v>36430.165185105616</v>
      </c>
      <c r="BK716" s="30">
        <f t="shared" si="159"/>
        <v>0</v>
      </c>
      <c r="BL716" s="30">
        <f t="shared" si="159"/>
        <v>0</v>
      </c>
      <c r="BM716" s="30">
        <f t="shared" si="159"/>
        <v>0.1472251305383529</v>
      </c>
      <c r="BN716" s="30">
        <f t="shared" si="159"/>
        <v>1.3537114832584463</v>
      </c>
      <c r="BO716" s="30">
        <f t="shared" si="159"/>
        <v>0</v>
      </c>
      <c r="BP716" s="30">
        <f t="shared" si="159"/>
        <v>0.40709950848527549</v>
      </c>
      <c r="BQ716" s="30">
        <f t="shared" si="159"/>
        <v>11817.188820035542</v>
      </c>
      <c r="BR716" s="30">
        <f t="shared" si="159"/>
        <v>0</v>
      </c>
      <c r="BS716" s="30">
        <f t="shared" si="159"/>
        <v>0</v>
      </c>
      <c r="BT716" s="30">
        <f t="shared" ref="BT716:BX731" si="161">AR110*$O111*AR222</f>
        <v>0</v>
      </c>
      <c r="BU716" s="30">
        <f t="shared" si="161"/>
        <v>0</v>
      </c>
      <c r="BV716" s="30">
        <f t="shared" si="161"/>
        <v>0</v>
      </c>
      <c r="BW716" s="30">
        <f t="shared" si="161"/>
        <v>0</v>
      </c>
      <c r="BX716" s="30">
        <f t="shared" si="161"/>
        <v>0</v>
      </c>
      <c r="BY716" s="30">
        <f t="shared" si="157"/>
        <v>144042.41618085233</v>
      </c>
      <c r="DD716" s="7">
        <v>23</v>
      </c>
      <c r="DE716" s="55">
        <f ca="1"/>
        <v>5843580.3107543262</v>
      </c>
      <c r="DF716" s="55">
        <f ca="1"/>
        <v>4500.6833452317314</v>
      </c>
      <c r="DG716" s="55">
        <f ca="1"/>
        <v>0</v>
      </c>
      <c r="DH716" s="55">
        <f ca="1"/>
        <v>0</v>
      </c>
      <c r="DI716" s="55">
        <f ca="1"/>
        <v>49608.762358660897</v>
      </c>
      <c r="DJ716" s="55">
        <f ca="1"/>
        <v>90794.25316517365</v>
      </c>
      <c r="DK716" s="55">
        <f ca="1"/>
        <v>0</v>
      </c>
      <c r="DL716" s="55">
        <f ca="1"/>
        <v>0</v>
      </c>
      <c r="DM716" s="55">
        <f ca="1"/>
        <v>1202157.4834216947</v>
      </c>
      <c r="DN716" s="55">
        <f ca="1"/>
        <v>0</v>
      </c>
      <c r="DO716" s="55">
        <f ca="1"/>
        <v>0</v>
      </c>
      <c r="DP716" s="55">
        <f ca="1"/>
        <v>2043732.2668844252</v>
      </c>
      <c r="DQ716" s="55">
        <f ca="1"/>
        <v>0</v>
      </c>
      <c r="DR716" s="55">
        <f ca="1"/>
        <v>0</v>
      </c>
      <c r="DS716" s="55">
        <f ca="1"/>
        <v>0</v>
      </c>
      <c r="DT716" s="55">
        <f ca="1"/>
        <v>95.842773014697997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ca="1"/>
        <v>0</v>
      </c>
      <c r="EE716" s="55">
        <f t="shared" ca="1" si="158"/>
        <v>9234469.6027025264</v>
      </c>
    </row>
    <row r="717" spans="50:135" x14ac:dyDescent="0.3">
      <c r="AX717" s="7">
        <v>24</v>
      </c>
      <c r="AY717" s="30">
        <f t="shared" si="160"/>
        <v>3961.9164448409592</v>
      </c>
      <c r="AZ717" s="30">
        <f t="shared" si="160"/>
        <v>3.2988610318664628</v>
      </c>
      <c r="BA717" s="30">
        <f t="shared" si="160"/>
        <v>0</v>
      </c>
      <c r="BB717" s="30">
        <f t="shared" si="160"/>
        <v>0</v>
      </c>
      <c r="BC717" s="30">
        <f t="shared" si="160"/>
        <v>1323.5083398677334</v>
      </c>
      <c r="BD717" s="30">
        <f t="shared" si="160"/>
        <v>2590.0707296961059</v>
      </c>
      <c r="BE717" s="30">
        <f t="shared" si="160"/>
        <v>0</v>
      </c>
      <c r="BF717" s="30">
        <f t="shared" si="160"/>
        <v>6345.8283151221958</v>
      </c>
      <c r="BG717" s="30">
        <f t="shared" si="160"/>
        <v>288.31243494855158</v>
      </c>
      <c r="BH717" s="30">
        <f t="shared" si="160"/>
        <v>0</v>
      </c>
      <c r="BI717" s="30">
        <f t="shared" si="160"/>
        <v>934.79331063511199</v>
      </c>
      <c r="BJ717" s="30">
        <f t="shared" si="160"/>
        <v>110791.20509118185</v>
      </c>
      <c r="BK717" s="30">
        <f t="shared" si="160"/>
        <v>0</v>
      </c>
      <c r="BL717" s="30">
        <f t="shared" si="160"/>
        <v>0</v>
      </c>
      <c r="BM717" s="30">
        <f t="shared" si="160"/>
        <v>0.29046450871858354</v>
      </c>
      <c r="BN717" s="30">
        <f t="shared" si="160"/>
        <v>2.6845962169444841</v>
      </c>
      <c r="BO717" s="30">
        <f t="shared" ref="BO717:BX732" si="162">AM111*$O112*AM223</f>
        <v>0</v>
      </c>
      <c r="BP717" s="30">
        <f t="shared" si="162"/>
        <v>0</v>
      </c>
      <c r="BQ717" s="30">
        <f t="shared" si="162"/>
        <v>35867.965849340238</v>
      </c>
      <c r="BR717" s="30">
        <f t="shared" si="162"/>
        <v>0</v>
      </c>
      <c r="BS717" s="30">
        <f t="shared" si="162"/>
        <v>0</v>
      </c>
      <c r="BT717" s="30">
        <f t="shared" si="161"/>
        <v>0</v>
      </c>
      <c r="BU717" s="30">
        <f t="shared" si="161"/>
        <v>0</v>
      </c>
      <c r="BV717" s="30">
        <f t="shared" si="161"/>
        <v>0</v>
      </c>
      <c r="BW717" s="30">
        <f t="shared" si="161"/>
        <v>0</v>
      </c>
      <c r="BX717" s="30">
        <f t="shared" si="161"/>
        <v>0</v>
      </c>
      <c r="BY717" s="30">
        <f t="shared" si="157"/>
        <v>162109.8744373903</v>
      </c>
      <c r="DD717" s="7">
        <v>24</v>
      </c>
      <c r="DE717" s="55">
        <f ca="1"/>
        <v>374797.29568195471</v>
      </c>
      <c r="DF717" s="55">
        <f ca="1"/>
        <v>333.18496421851273</v>
      </c>
      <c r="DG717" s="55">
        <f ca="1"/>
        <v>0</v>
      </c>
      <c r="DH717" s="55">
        <f ca="1"/>
        <v>0</v>
      </c>
      <c r="DI717" s="55">
        <f ca="1"/>
        <v>98071.967984199044</v>
      </c>
      <c r="DJ717" s="55">
        <f ca="1"/>
        <v>179491.90156794013</v>
      </c>
      <c r="DK717" s="55">
        <f ca="1"/>
        <v>0</v>
      </c>
      <c r="DL717" s="55">
        <f ca="1"/>
        <v>0</v>
      </c>
      <c r="DM717" s="55">
        <f ca="1"/>
        <v>22315.382465017894</v>
      </c>
      <c r="DN717" s="55">
        <f ca="1"/>
        <v>0</v>
      </c>
      <c r="DO717" s="55">
        <f ca="1"/>
        <v>0</v>
      </c>
      <c r="DP717" s="55">
        <f ca="1"/>
        <v>6215386.605615302</v>
      </c>
      <c r="DQ717" s="55">
        <f ca="1"/>
        <v>0</v>
      </c>
      <c r="DR717" s="55">
        <f ca="1"/>
        <v>0</v>
      </c>
      <c r="DS717" s="55">
        <f ca="1"/>
        <v>0</v>
      </c>
      <c r="DT717" s="55">
        <f ca="1"/>
        <v>190.06941215966947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ca="1"/>
        <v>0</v>
      </c>
      <c r="EE717" s="55">
        <f t="shared" ca="1" si="158"/>
        <v>6890586.4076907923</v>
      </c>
    </row>
    <row r="718" spans="50:135" x14ac:dyDescent="0.3">
      <c r="AX718" s="7">
        <v>25</v>
      </c>
      <c r="AY718" s="30">
        <f t="shared" si="160"/>
        <v>3.8831851874811885</v>
      </c>
      <c r="AZ718" s="30">
        <f t="shared" si="160"/>
        <v>0.9816053348407684</v>
      </c>
      <c r="BA718" s="30">
        <f t="shared" si="160"/>
        <v>0</v>
      </c>
      <c r="BB718" s="30">
        <f t="shared" si="160"/>
        <v>0</v>
      </c>
      <c r="BC718" s="30">
        <f t="shared" si="160"/>
        <v>169.94741174295521</v>
      </c>
      <c r="BD718" s="30">
        <f t="shared" si="160"/>
        <v>332.58257883829032</v>
      </c>
      <c r="BE718" s="30">
        <f t="shared" si="160"/>
        <v>0</v>
      </c>
      <c r="BF718" s="30">
        <f t="shared" si="160"/>
        <v>366.2645265012855</v>
      </c>
      <c r="BG718" s="30">
        <f t="shared" si="160"/>
        <v>16.640635742458322</v>
      </c>
      <c r="BH718" s="30">
        <f t="shared" si="160"/>
        <v>0</v>
      </c>
      <c r="BI718" s="30">
        <f t="shared" si="160"/>
        <v>53.953812231796697</v>
      </c>
      <c r="BJ718" s="30">
        <f t="shared" si="160"/>
        <v>2085.2118280413192</v>
      </c>
      <c r="BK718" s="30">
        <f t="shared" si="160"/>
        <v>0</v>
      </c>
      <c r="BL718" s="30">
        <f t="shared" si="160"/>
        <v>0</v>
      </c>
      <c r="BM718" s="30">
        <f t="shared" si="160"/>
        <v>3.7409796872077163E-2</v>
      </c>
      <c r="BN718" s="30">
        <f t="shared" si="160"/>
        <v>0.3425475376238391</v>
      </c>
      <c r="BO718" s="30">
        <f t="shared" si="162"/>
        <v>0</v>
      </c>
      <c r="BP718" s="30">
        <f t="shared" si="162"/>
        <v>803.27097145078153</v>
      </c>
      <c r="BQ718" s="30">
        <f t="shared" si="162"/>
        <v>676.39940098723355</v>
      </c>
      <c r="BR718" s="30">
        <f t="shared" si="162"/>
        <v>0</v>
      </c>
      <c r="BS718" s="30">
        <f t="shared" si="162"/>
        <v>0</v>
      </c>
      <c r="BT718" s="30">
        <f t="shared" si="161"/>
        <v>0</v>
      </c>
      <c r="BU718" s="30">
        <f t="shared" si="161"/>
        <v>0</v>
      </c>
      <c r="BV718" s="30">
        <f t="shared" si="161"/>
        <v>0</v>
      </c>
      <c r="BW718" s="30">
        <f t="shared" si="161"/>
        <v>0</v>
      </c>
      <c r="BX718" s="30">
        <f t="shared" si="161"/>
        <v>0</v>
      </c>
      <c r="BY718" s="30">
        <f t="shared" si="157"/>
        <v>4509.5159133929383</v>
      </c>
      <c r="DD718" s="7">
        <v>25</v>
      </c>
      <c r="DE718" s="55">
        <f ca="1"/>
        <v>367.34931873572043</v>
      </c>
      <c r="DF718" s="55">
        <f ca="1"/>
        <v>99.142138818917601</v>
      </c>
      <c r="DG718" s="55">
        <f ca="1"/>
        <v>0</v>
      </c>
      <c r="DH718" s="55">
        <f ca="1"/>
        <v>0</v>
      </c>
      <c r="DI718" s="55">
        <f ca="1"/>
        <v>12593.10321015298</v>
      </c>
      <c r="DJ718" s="55">
        <f ca="1"/>
        <v>23047.972713493516</v>
      </c>
      <c r="DK718" s="55">
        <f ca="1"/>
        <v>0</v>
      </c>
      <c r="DL718" s="55">
        <f ca="1"/>
        <v>0</v>
      </c>
      <c r="DM718" s="55">
        <f ca="1"/>
        <v>1287.9852064662741</v>
      </c>
      <c r="DN718" s="55">
        <f ca="1"/>
        <v>0</v>
      </c>
      <c r="DO718" s="55">
        <f ca="1"/>
        <v>0</v>
      </c>
      <c r="DP718" s="55">
        <f ca="1"/>
        <v>116980.38355311801</v>
      </c>
      <c r="DQ718" s="55">
        <f ca="1"/>
        <v>0</v>
      </c>
      <c r="DR718" s="55">
        <f ca="1"/>
        <v>0</v>
      </c>
      <c r="DS718" s="55">
        <f ca="1"/>
        <v>0</v>
      </c>
      <c r="DT718" s="55">
        <f ca="1"/>
        <v>24.252365663767808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ca="1"/>
        <v>0</v>
      </c>
      <c r="EE718" s="55">
        <f t="shared" ca="1" si="158"/>
        <v>154400.18850644919</v>
      </c>
    </row>
    <row r="719" spans="50:135" x14ac:dyDescent="0.3">
      <c r="AX719" s="7">
        <v>26</v>
      </c>
      <c r="AY719" s="30">
        <f t="shared" si="160"/>
        <v>213.96727857310853</v>
      </c>
      <c r="AZ719" s="30">
        <f t="shared" si="160"/>
        <v>0.1781583044318728</v>
      </c>
      <c r="BA719" s="30">
        <f t="shared" si="160"/>
        <v>0</v>
      </c>
      <c r="BB719" s="30">
        <f t="shared" si="160"/>
        <v>0</v>
      </c>
      <c r="BC719" s="30">
        <f t="shared" si="160"/>
        <v>151.08210550819771</v>
      </c>
      <c r="BD719" s="30">
        <f t="shared" si="160"/>
        <v>295.66367473748176</v>
      </c>
      <c r="BE719" s="30">
        <f t="shared" si="160"/>
        <v>0</v>
      </c>
      <c r="BF719" s="30">
        <f t="shared" si="160"/>
        <v>309.66019424771542</v>
      </c>
      <c r="BG719" s="30">
        <f t="shared" si="160"/>
        <v>14.068909556303689</v>
      </c>
      <c r="BH719" s="30">
        <f t="shared" si="160"/>
        <v>0</v>
      </c>
      <c r="BI719" s="30">
        <f t="shared" si="160"/>
        <v>309.04260760700993</v>
      </c>
      <c r="BJ719" s="30">
        <f t="shared" si="160"/>
        <v>5353.5990464205879</v>
      </c>
      <c r="BK719" s="30">
        <f t="shared" si="160"/>
        <v>0</v>
      </c>
      <c r="BL719" s="30">
        <f t="shared" si="160"/>
        <v>0</v>
      </c>
      <c r="BM719" s="30">
        <f t="shared" si="160"/>
        <v>3.3325809157316089E-2</v>
      </c>
      <c r="BN719" s="30">
        <f t="shared" si="160"/>
        <v>0.30549137877787147</v>
      </c>
      <c r="BO719" s="30">
        <f t="shared" si="162"/>
        <v>0</v>
      </c>
      <c r="BP719" s="30">
        <f t="shared" si="162"/>
        <v>933.28258242887273</v>
      </c>
      <c r="BQ719" s="30">
        <f t="shared" si="162"/>
        <v>1736.5963200732162</v>
      </c>
      <c r="BR719" s="30">
        <f t="shared" si="162"/>
        <v>0</v>
      </c>
      <c r="BS719" s="30">
        <f t="shared" si="162"/>
        <v>0</v>
      </c>
      <c r="BT719" s="30">
        <f t="shared" si="161"/>
        <v>0</v>
      </c>
      <c r="BU719" s="30">
        <f t="shared" si="161"/>
        <v>0</v>
      </c>
      <c r="BV719" s="30">
        <f t="shared" si="161"/>
        <v>0</v>
      </c>
      <c r="BW719" s="30">
        <f t="shared" si="161"/>
        <v>0</v>
      </c>
      <c r="BX719" s="30">
        <f t="shared" si="161"/>
        <v>0</v>
      </c>
      <c r="BY719" s="30">
        <f t="shared" si="157"/>
        <v>9317.4796946448623</v>
      </c>
      <c r="DD719" s="7">
        <v>26</v>
      </c>
      <c r="DE719" s="55">
        <f ca="1"/>
        <v>20241.304553016067</v>
      </c>
      <c r="DF719" s="55">
        <f ca="1"/>
        <v>17.993988747619152</v>
      </c>
      <c r="DG719" s="55">
        <f ca="1"/>
        <v>0</v>
      </c>
      <c r="DH719" s="55">
        <f ca="1"/>
        <v>0</v>
      </c>
      <c r="DI719" s="55">
        <f ca="1"/>
        <v>11195.18401815745</v>
      </c>
      <c r="DJ719" s="55">
        <f ca="1"/>
        <v>20489.492659307485</v>
      </c>
      <c r="DK719" s="55">
        <f ca="1"/>
        <v>0</v>
      </c>
      <c r="DL719" s="55">
        <f ca="1"/>
        <v>0</v>
      </c>
      <c r="DM719" s="55">
        <f ca="1"/>
        <v>1088.9335996579057</v>
      </c>
      <c r="DN719" s="55">
        <f ca="1"/>
        <v>0</v>
      </c>
      <c r="DO719" s="55">
        <f ca="1"/>
        <v>0</v>
      </c>
      <c r="DP719" s="55">
        <f ca="1"/>
        <v>300336.90650419501</v>
      </c>
      <c r="DQ719" s="55">
        <f ca="1"/>
        <v>0</v>
      </c>
      <c r="DR719" s="55">
        <f ca="1"/>
        <v>0</v>
      </c>
      <c r="DS719" s="55">
        <f ca="1"/>
        <v>0</v>
      </c>
      <c r="DT719" s="55">
        <f ca="1"/>
        <v>21.628789617473299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ca="1"/>
        <v>0</v>
      </c>
      <c r="EE719" s="55">
        <f t="shared" ca="1" si="158"/>
        <v>353391.44411269895</v>
      </c>
    </row>
    <row r="720" spans="50:135" x14ac:dyDescent="0.3">
      <c r="AX720" s="7">
        <v>27</v>
      </c>
      <c r="AY720" s="30">
        <f t="shared" si="160"/>
        <v>5266.2788526082186</v>
      </c>
      <c r="AZ720" s="30">
        <f t="shared" si="160"/>
        <v>0</v>
      </c>
      <c r="BA720" s="30">
        <f t="shared" si="160"/>
        <v>0</v>
      </c>
      <c r="BB720" s="30">
        <f t="shared" si="160"/>
        <v>0</v>
      </c>
      <c r="BC720" s="30">
        <f t="shared" si="160"/>
        <v>3.0212101920412815</v>
      </c>
      <c r="BD720" s="30">
        <f t="shared" si="160"/>
        <v>5.9124282180368795</v>
      </c>
      <c r="BE720" s="30">
        <f t="shared" si="160"/>
        <v>0</v>
      </c>
      <c r="BF720" s="30">
        <f t="shared" si="160"/>
        <v>3363.06567401339</v>
      </c>
      <c r="BG720" s="30">
        <f t="shared" si="160"/>
        <v>1594.2538668525156</v>
      </c>
      <c r="BH720" s="30">
        <f t="shared" si="160"/>
        <v>0</v>
      </c>
      <c r="BI720" s="30">
        <f t="shared" si="160"/>
        <v>53.297112509851424</v>
      </c>
      <c r="BJ720" s="30">
        <f t="shared" si="160"/>
        <v>8109.054580620048</v>
      </c>
      <c r="BK720" s="30">
        <f t="shared" si="160"/>
        <v>0</v>
      </c>
      <c r="BL720" s="30">
        <f t="shared" si="160"/>
        <v>0</v>
      </c>
      <c r="BM720" s="30">
        <f t="shared" si="160"/>
        <v>6.6480743206472298E-4</v>
      </c>
      <c r="BN720" s="30">
        <f t="shared" si="160"/>
        <v>6.1089435119467727E-3</v>
      </c>
      <c r="BO720" s="30">
        <f t="shared" si="162"/>
        <v>0</v>
      </c>
      <c r="BP720" s="30">
        <f t="shared" si="162"/>
        <v>2.4070613919584801E-6</v>
      </c>
      <c r="BQ720" s="30">
        <f t="shared" si="162"/>
        <v>413.82919047284412</v>
      </c>
      <c r="BR720" s="30">
        <f t="shared" si="162"/>
        <v>0</v>
      </c>
      <c r="BS720" s="30">
        <f t="shared" si="162"/>
        <v>0</v>
      </c>
      <c r="BT720" s="30">
        <f t="shared" si="161"/>
        <v>564.93117387004929</v>
      </c>
      <c r="BU720" s="30">
        <f t="shared" si="161"/>
        <v>9836.0044161650294</v>
      </c>
      <c r="BV720" s="30">
        <f t="shared" si="161"/>
        <v>0</v>
      </c>
      <c r="BW720" s="30">
        <f t="shared" si="161"/>
        <v>0</v>
      </c>
      <c r="BX720" s="30">
        <f t="shared" si="161"/>
        <v>0</v>
      </c>
      <c r="BY720" s="30">
        <f t="shared" si="157"/>
        <v>29209.655281680025</v>
      </c>
      <c r="DD720" s="7">
        <v>27</v>
      </c>
      <c r="DE720" s="55">
        <f ca="1"/>
        <v>498189.97945673746</v>
      </c>
      <c r="DF720" s="55">
        <f ca="1"/>
        <v>0</v>
      </c>
      <c r="DG720" s="55">
        <f ca="1"/>
        <v>0</v>
      </c>
      <c r="DH720" s="55">
        <f ca="1"/>
        <v>0</v>
      </c>
      <c r="DI720" s="55">
        <f ca="1"/>
        <v>223.87167523025894</v>
      </c>
      <c r="DJ720" s="55">
        <f ca="1"/>
        <v>409.73127550995571</v>
      </c>
      <c r="DK720" s="55">
        <f ca="1"/>
        <v>0</v>
      </c>
      <c r="DL720" s="55">
        <f ca="1"/>
        <v>0</v>
      </c>
      <c r="DM720" s="55">
        <f ca="1"/>
        <v>123395.24929438472</v>
      </c>
      <c r="DN720" s="55">
        <f ca="1"/>
        <v>0</v>
      </c>
      <c r="DO720" s="55">
        <f ca="1"/>
        <v>0</v>
      </c>
      <c r="DP720" s="55">
        <f ca="1"/>
        <v>454917.96197278472</v>
      </c>
      <c r="DQ720" s="55">
        <f ca="1"/>
        <v>0</v>
      </c>
      <c r="DR720" s="55">
        <f ca="1"/>
        <v>0</v>
      </c>
      <c r="DS720" s="55">
        <f ca="1"/>
        <v>0</v>
      </c>
      <c r="DT720" s="55">
        <f ca="1"/>
        <v>0.43251320064583149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ca="1"/>
        <v>0</v>
      </c>
      <c r="EE720" s="55">
        <f t="shared" ca="1" si="158"/>
        <v>1077137.2261878478</v>
      </c>
    </row>
    <row r="721" spans="50:135" x14ac:dyDescent="0.3">
      <c r="AX721" s="7">
        <v>28</v>
      </c>
      <c r="AY721" s="30">
        <f t="shared" si="160"/>
        <v>1821.8428047280076</v>
      </c>
      <c r="AZ721" s="30">
        <f t="shared" si="160"/>
        <v>0</v>
      </c>
      <c r="BA721" s="30">
        <f t="shared" si="160"/>
        <v>0</v>
      </c>
      <c r="BB721" s="30">
        <f t="shared" si="160"/>
        <v>0</v>
      </c>
      <c r="BC721" s="30">
        <f t="shared" si="160"/>
        <v>1.0451725381463353</v>
      </c>
      <c r="BD721" s="30">
        <f t="shared" si="160"/>
        <v>2.0453749452297312</v>
      </c>
      <c r="BE721" s="30">
        <f t="shared" si="160"/>
        <v>0</v>
      </c>
      <c r="BF721" s="30">
        <f t="shared" si="160"/>
        <v>1163.4357338787695</v>
      </c>
      <c r="BG721" s="30">
        <f t="shared" si="160"/>
        <v>551.52414429770931</v>
      </c>
      <c r="BH721" s="30">
        <f t="shared" si="160"/>
        <v>0</v>
      </c>
      <c r="BI721" s="30">
        <f t="shared" si="160"/>
        <v>18.437869258368696</v>
      </c>
      <c r="BJ721" s="30">
        <f t="shared" si="160"/>
        <v>2805.2868379384017</v>
      </c>
      <c r="BK721" s="30">
        <f t="shared" si="160"/>
        <v>0</v>
      </c>
      <c r="BL721" s="30">
        <f t="shared" si="160"/>
        <v>0</v>
      </c>
      <c r="BM721" s="30">
        <f t="shared" si="160"/>
        <v>2.2951892408389963E-4</v>
      </c>
      <c r="BN721" s="30">
        <f t="shared" si="160"/>
        <v>2.1133612104594019E-3</v>
      </c>
      <c r="BO721" s="30">
        <f t="shared" si="162"/>
        <v>0</v>
      </c>
      <c r="BP721" s="30">
        <f t="shared" si="162"/>
        <v>8.337225874842509E-7</v>
      </c>
      <c r="BQ721" s="30">
        <f t="shared" si="162"/>
        <v>143.16213676093776</v>
      </c>
      <c r="BR721" s="30">
        <f t="shared" si="162"/>
        <v>0</v>
      </c>
      <c r="BS721" s="30">
        <f t="shared" si="162"/>
        <v>0</v>
      </c>
      <c r="BT721" s="30">
        <f t="shared" si="161"/>
        <v>195.43511152394305</v>
      </c>
      <c r="BU721" s="30">
        <f t="shared" si="161"/>
        <v>3402.7164876601419</v>
      </c>
      <c r="BV721" s="30">
        <f t="shared" si="161"/>
        <v>0</v>
      </c>
      <c r="BW721" s="30">
        <f t="shared" si="161"/>
        <v>0</v>
      </c>
      <c r="BX721" s="30">
        <f t="shared" si="161"/>
        <v>0</v>
      </c>
      <c r="BY721" s="30">
        <f t="shared" si="157"/>
        <v>10104.934017243515</v>
      </c>
      <c r="DD721" s="7">
        <v>28</v>
      </c>
      <c r="DE721" s="55">
        <f ca="1"/>
        <v>172346.32932726952</v>
      </c>
      <c r="DF721" s="55">
        <f ca="1"/>
        <v>0</v>
      </c>
      <c r="DG721" s="55">
        <f ca="1"/>
        <v>0</v>
      </c>
      <c r="DH721" s="55">
        <f ca="1"/>
        <v>0</v>
      </c>
      <c r="DI721" s="55">
        <f ca="1"/>
        <v>77.447285076643439</v>
      </c>
      <c r="DJ721" s="55">
        <f ca="1"/>
        <v>141.74448370442036</v>
      </c>
      <c r="DK721" s="55">
        <f ca="1"/>
        <v>0</v>
      </c>
      <c r="DL721" s="55">
        <f ca="1"/>
        <v>0</v>
      </c>
      <c r="DM721" s="55">
        <f ca="1"/>
        <v>42687.968768642706</v>
      </c>
      <c r="DN721" s="55">
        <f ca="1"/>
        <v>0</v>
      </c>
      <c r="DO721" s="55">
        <f ca="1"/>
        <v>0</v>
      </c>
      <c r="DP721" s="55">
        <f ca="1"/>
        <v>157376.59160834434</v>
      </c>
      <c r="DQ721" s="55">
        <f ca="1"/>
        <v>0</v>
      </c>
      <c r="DR721" s="55">
        <f ca="1"/>
        <v>0</v>
      </c>
      <c r="DS721" s="55">
        <f ca="1"/>
        <v>0</v>
      </c>
      <c r="DT721" s="55">
        <f ca="1"/>
        <v>0.14962597370052563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ca="1"/>
        <v>0</v>
      </c>
      <c r="EE721" s="55">
        <f t="shared" ca="1" si="158"/>
        <v>372630.23109901132</v>
      </c>
    </row>
    <row r="722" spans="50:135" x14ac:dyDescent="0.3">
      <c r="AX722" s="7">
        <v>29</v>
      </c>
      <c r="AY722" s="30">
        <f t="shared" si="160"/>
        <v>422.90339555036957</v>
      </c>
      <c r="AZ722" s="30">
        <f t="shared" si="160"/>
        <v>0</v>
      </c>
      <c r="BA722" s="30">
        <f t="shared" si="160"/>
        <v>0</v>
      </c>
      <c r="BB722" s="30">
        <f t="shared" si="160"/>
        <v>0</v>
      </c>
      <c r="BC722" s="30">
        <f t="shared" si="160"/>
        <v>0.24261534393781811</v>
      </c>
      <c r="BD722" s="30">
        <f t="shared" si="160"/>
        <v>0.47479179090167911</v>
      </c>
      <c r="BE722" s="30">
        <f t="shared" si="160"/>
        <v>0</v>
      </c>
      <c r="BF722" s="30">
        <f t="shared" si="160"/>
        <v>270.06771443289972</v>
      </c>
      <c r="BG722" s="30">
        <f t="shared" si="160"/>
        <v>128.02500449552778</v>
      </c>
      <c r="BH722" s="30">
        <f t="shared" si="160"/>
        <v>0</v>
      </c>
      <c r="BI722" s="30">
        <f t="shared" si="160"/>
        <v>4.2799727275366211</v>
      </c>
      <c r="BJ722" s="30">
        <f t="shared" si="160"/>
        <v>651.1897326964438</v>
      </c>
      <c r="BK722" s="30">
        <f t="shared" si="160"/>
        <v>0</v>
      </c>
      <c r="BL722" s="30">
        <f t="shared" si="160"/>
        <v>0</v>
      </c>
      <c r="BM722" s="30">
        <f t="shared" si="160"/>
        <v>5.3531226008835459E-5</v>
      </c>
      <c r="BN722" s="30">
        <f t="shared" si="160"/>
        <v>4.9057265878899947E-4</v>
      </c>
      <c r="BO722" s="30">
        <f t="shared" si="162"/>
        <v>0</v>
      </c>
      <c r="BP722" s="30">
        <f t="shared" si="162"/>
        <v>1.9341574360856608E-7</v>
      </c>
      <c r="BQ722" s="30">
        <f t="shared" si="162"/>
        <v>33.232150209396046</v>
      </c>
      <c r="BR722" s="30">
        <f t="shared" si="162"/>
        <v>0</v>
      </c>
      <c r="BS722" s="30">
        <f t="shared" si="162"/>
        <v>0</v>
      </c>
      <c r="BT722" s="30">
        <f t="shared" si="161"/>
        <v>45.366247873003729</v>
      </c>
      <c r="BU722" s="30">
        <f t="shared" si="161"/>
        <v>789.87075775639391</v>
      </c>
      <c r="BV722" s="30">
        <f t="shared" si="161"/>
        <v>0</v>
      </c>
      <c r="BW722" s="30">
        <f t="shared" si="161"/>
        <v>0</v>
      </c>
      <c r="BX722" s="30">
        <f t="shared" si="161"/>
        <v>0</v>
      </c>
      <c r="BY722" s="30">
        <f t="shared" si="157"/>
        <v>2345.6529271737109</v>
      </c>
      <c r="DD722" s="7">
        <v>29</v>
      </c>
      <c r="DE722" s="55">
        <f ca="1"/>
        <v>40006.661219064961</v>
      </c>
      <c r="DF722" s="55">
        <f ca="1"/>
        <v>0</v>
      </c>
      <c r="DG722" s="55">
        <f ca="1"/>
        <v>0</v>
      </c>
      <c r="DH722" s="55">
        <f ca="1"/>
        <v>0</v>
      </c>
      <c r="DI722" s="55">
        <f ca="1"/>
        <v>17.97779698579232</v>
      </c>
      <c r="DJ722" s="55">
        <f ca="1"/>
        <v>32.903071109486362</v>
      </c>
      <c r="DK722" s="55">
        <f ca="1"/>
        <v>0</v>
      </c>
      <c r="DL722" s="55">
        <f ca="1"/>
        <v>0</v>
      </c>
      <c r="DM722" s="55">
        <f ca="1"/>
        <v>9909.1353479538502</v>
      </c>
      <c r="DN722" s="55">
        <f ca="1"/>
        <v>0</v>
      </c>
      <c r="DO722" s="55">
        <f ca="1"/>
        <v>0</v>
      </c>
      <c r="DP722" s="55">
        <f ca="1"/>
        <v>36531.744004270498</v>
      </c>
      <c r="DQ722" s="55">
        <f ca="1"/>
        <v>0</v>
      </c>
      <c r="DR722" s="55">
        <f ca="1"/>
        <v>0</v>
      </c>
      <c r="DS722" s="55">
        <f ca="1"/>
        <v>0</v>
      </c>
      <c r="DT722" s="55">
        <f ca="1"/>
        <v>3.473254424226116E-2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ca="1"/>
        <v>0</v>
      </c>
      <c r="EE722" s="55">
        <f t="shared" ca="1" si="158"/>
        <v>86498.456171928832</v>
      </c>
    </row>
    <row r="723" spans="50:135" x14ac:dyDescent="0.3">
      <c r="AX723" s="7">
        <v>30</v>
      </c>
      <c r="AY723" s="30">
        <f t="shared" si="160"/>
        <v>0</v>
      </c>
      <c r="AZ723" s="30">
        <f t="shared" si="160"/>
        <v>0</v>
      </c>
      <c r="BA723" s="30">
        <f t="shared" si="160"/>
        <v>0</v>
      </c>
      <c r="BB723" s="30">
        <f t="shared" si="160"/>
        <v>0</v>
      </c>
      <c r="BC723" s="30">
        <f t="shared" si="160"/>
        <v>45451.616850552098</v>
      </c>
      <c r="BD723" s="30">
        <f t="shared" si="160"/>
        <v>88947.609090462807</v>
      </c>
      <c r="BE723" s="30">
        <f t="shared" si="160"/>
        <v>0</v>
      </c>
      <c r="BF723" s="30">
        <f t="shared" si="160"/>
        <v>114745.41649646823</v>
      </c>
      <c r="BG723" s="30">
        <f t="shared" si="160"/>
        <v>0</v>
      </c>
      <c r="BH723" s="30">
        <f t="shared" si="160"/>
        <v>0</v>
      </c>
      <c r="BI723" s="30">
        <f t="shared" si="160"/>
        <v>0</v>
      </c>
      <c r="BJ723" s="30">
        <f t="shared" si="160"/>
        <v>0</v>
      </c>
      <c r="BK723" s="30">
        <f t="shared" si="160"/>
        <v>0</v>
      </c>
      <c r="BL723" s="30">
        <f t="shared" si="160"/>
        <v>0</v>
      </c>
      <c r="BM723" s="30">
        <f t="shared" si="160"/>
        <v>9.9951911517396521</v>
      </c>
      <c r="BN723" s="30">
        <f t="shared" si="160"/>
        <v>91.904180411740185</v>
      </c>
      <c r="BO723" s="30">
        <f t="shared" si="162"/>
        <v>0</v>
      </c>
      <c r="BP723" s="30">
        <f t="shared" si="162"/>
        <v>0</v>
      </c>
      <c r="BQ723" s="30">
        <f t="shared" si="162"/>
        <v>1617.0905783483392</v>
      </c>
      <c r="BR723" s="30">
        <f t="shared" si="162"/>
        <v>0</v>
      </c>
      <c r="BS723" s="30">
        <f t="shared" si="162"/>
        <v>0</v>
      </c>
      <c r="BT723" s="30">
        <f t="shared" si="161"/>
        <v>0</v>
      </c>
      <c r="BU723" s="30">
        <f t="shared" si="161"/>
        <v>0</v>
      </c>
      <c r="BV723" s="30">
        <f t="shared" si="161"/>
        <v>0</v>
      </c>
      <c r="BW723" s="30">
        <f t="shared" si="161"/>
        <v>0</v>
      </c>
      <c r="BX723" s="30">
        <f t="shared" si="161"/>
        <v>0</v>
      </c>
      <c r="BY723" s="30">
        <f t="shared" si="157"/>
        <v>250863.63238739496</v>
      </c>
      <c r="DD723" s="7">
        <v>30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0</v>
      </c>
      <c r="DI723" s="55">
        <f ca="1"/>
        <v>3367964.8086259104</v>
      </c>
      <c r="DJ723" s="55">
        <f ca="1"/>
        <v>6164069.3099690722</v>
      </c>
      <c r="DK723" s="55">
        <f ca="1"/>
        <v>0</v>
      </c>
      <c r="DL723" s="55">
        <f ca="1"/>
        <v>0</v>
      </c>
      <c r="DM723" s="55">
        <f ca="1"/>
        <v>0</v>
      </c>
      <c r="DN723" s="55">
        <f ca="1"/>
        <v>0</v>
      </c>
      <c r="DO723" s="55">
        <f ca="1"/>
        <v>0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0</v>
      </c>
      <c r="DT723" s="55">
        <f ca="1"/>
        <v>6506.8159731512051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ca="1"/>
        <v>0</v>
      </c>
      <c r="EE723" s="55">
        <f t="shared" ca="1" si="158"/>
        <v>9538540.9345681332</v>
      </c>
    </row>
    <row r="724" spans="50:135" x14ac:dyDescent="0.3">
      <c r="AX724" s="7">
        <v>31</v>
      </c>
      <c r="AY724" s="30">
        <f t="shared" si="160"/>
        <v>0</v>
      </c>
      <c r="AZ724" s="30">
        <f t="shared" si="160"/>
        <v>0</v>
      </c>
      <c r="BA724" s="30">
        <f t="shared" si="160"/>
        <v>0</v>
      </c>
      <c r="BB724" s="30">
        <f t="shared" si="160"/>
        <v>0</v>
      </c>
      <c r="BC724" s="30">
        <f t="shared" si="160"/>
        <v>1745.4615635320797</v>
      </c>
      <c r="BD724" s="30">
        <f t="shared" si="160"/>
        <v>3415.8220018051625</v>
      </c>
      <c r="BE724" s="30">
        <f t="shared" si="160"/>
        <v>0</v>
      </c>
      <c r="BF724" s="30">
        <f t="shared" si="160"/>
        <v>1195.8016362867263</v>
      </c>
      <c r="BG724" s="30">
        <f t="shared" si="160"/>
        <v>276.79057532005794</v>
      </c>
      <c r="BH724" s="30">
        <f t="shared" si="160"/>
        <v>0</v>
      </c>
      <c r="BI724" s="30">
        <f t="shared" si="160"/>
        <v>735.2438199438825</v>
      </c>
      <c r="BJ724" s="30">
        <f t="shared" si="160"/>
        <v>141.73009458516833</v>
      </c>
      <c r="BK724" s="30">
        <f t="shared" si="160"/>
        <v>0</v>
      </c>
      <c r="BL724" s="30">
        <f t="shared" si="160"/>
        <v>0</v>
      </c>
      <c r="BM724" s="30">
        <f t="shared" si="160"/>
        <v>0.38384161418132795</v>
      </c>
      <c r="BN724" s="30">
        <f t="shared" si="160"/>
        <v>3.5293621094835865</v>
      </c>
      <c r="BO724" s="30">
        <f t="shared" si="162"/>
        <v>0</v>
      </c>
      <c r="BP724" s="30">
        <f t="shared" si="162"/>
        <v>366.94515390533201</v>
      </c>
      <c r="BQ724" s="30">
        <f t="shared" si="162"/>
        <v>4006.9233782924734</v>
      </c>
      <c r="BR724" s="30">
        <f t="shared" si="162"/>
        <v>0</v>
      </c>
      <c r="BS724" s="30">
        <f t="shared" si="162"/>
        <v>0</v>
      </c>
      <c r="BT724" s="30">
        <f t="shared" si="161"/>
        <v>0</v>
      </c>
      <c r="BU724" s="30">
        <f t="shared" si="161"/>
        <v>0</v>
      </c>
      <c r="BV724" s="30">
        <f t="shared" si="161"/>
        <v>0</v>
      </c>
      <c r="BW724" s="30">
        <f t="shared" si="161"/>
        <v>0</v>
      </c>
      <c r="BX724" s="30">
        <f t="shared" si="161"/>
        <v>0</v>
      </c>
      <c r="BY724" s="30">
        <f t="shared" si="157"/>
        <v>11888.631427394548</v>
      </c>
      <c r="DD724" s="7">
        <v>31</v>
      </c>
      <c r="DE724" s="55">
        <f ca="1"/>
        <v>0</v>
      </c>
      <c r="DF724" s="55">
        <f ca="1"/>
        <v>0</v>
      </c>
      <c r="DG724" s="55">
        <f ca="1"/>
        <v>0</v>
      </c>
      <c r="DH724" s="55">
        <f ca="1"/>
        <v>0</v>
      </c>
      <c r="DI724" s="55">
        <f ca="1"/>
        <v>129338.70185772709</v>
      </c>
      <c r="DJ724" s="55">
        <f ca="1"/>
        <v>236716.46472509776</v>
      </c>
      <c r="DK724" s="55">
        <f ca="1"/>
        <v>0</v>
      </c>
      <c r="DL724" s="55">
        <f ca="1"/>
        <v>0</v>
      </c>
      <c r="DM724" s="55">
        <f ca="1"/>
        <v>21423.590529772486</v>
      </c>
      <c r="DN724" s="55">
        <f ca="1"/>
        <v>0</v>
      </c>
      <c r="DO724" s="55">
        <f ca="1"/>
        <v>0</v>
      </c>
      <c r="DP724" s="55">
        <f ca="1"/>
        <v>7951.0583062279438</v>
      </c>
      <c r="DQ724" s="55">
        <f ca="1"/>
        <v>0</v>
      </c>
      <c r="DR724" s="55">
        <f ca="1"/>
        <v>0</v>
      </c>
      <c r="DS724" s="55">
        <f ca="1"/>
        <v>0</v>
      </c>
      <c r="DT724" s="55">
        <f ca="1"/>
        <v>249.87883735143791</v>
      </c>
      <c r="DU724" s="55">
        <f ca="1"/>
        <v>0</v>
      </c>
      <c r="DV724" s="55">
        <f ca="1"/>
        <v>0</v>
      </c>
      <c r="DW724" s="55">
        <f ca="1"/>
        <v>0</v>
      </c>
      <c r="DX724" s="55">
        <f ca="1"/>
        <v>0</v>
      </c>
      <c r="DY724" s="55">
        <f ca="1"/>
        <v>0</v>
      </c>
      <c r="DZ724" s="55">
        <f ca="1"/>
        <v>0</v>
      </c>
      <c r="EA724" s="55">
        <f ca="1"/>
        <v>0</v>
      </c>
      <c r="EB724" s="55">
        <f ca="1"/>
        <v>0</v>
      </c>
      <c r="EC724" s="55">
        <f ca="1"/>
        <v>0</v>
      </c>
      <c r="ED724" s="55">
        <f ca="1"/>
        <v>0</v>
      </c>
      <c r="EE724" s="55">
        <f t="shared" ca="1" si="158"/>
        <v>395679.69425617676</v>
      </c>
    </row>
    <row r="725" spans="50:135" x14ac:dyDescent="0.3">
      <c r="AX725" s="7">
        <v>32</v>
      </c>
      <c r="AY725" s="30">
        <f t="shared" si="160"/>
        <v>0</v>
      </c>
      <c r="AZ725" s="30">
        <f t="shared" si="160"/>
        <v>0</v>
      </c>
      <c r="BA725" s="30">
        <f t="shared" si="160"/>
        <v>0</v>
      </c>
      <c r="BB725" s="30">
        <f t="shared" si="160"/>
        <v>0</v>
      </c>
      <c r="BC725" s="30">
        <f t="shared" si="160"/>
        <v>9298.6147117241999</v>
      </c>
      <c r="BD725" s="30">
        <f t="shared" si="160"/>
        <v>18197.142446708753</v>
      </c>
      <c r="BE725" s="30">
        <f t="shared" si="160"/>
        <v>0</v>
      </c>
      <c r="BF725" s="30">
        <f t="shared" si="160"/>
        <v>6370.4059246196821</v>
      </c>
      <c r="BG725" s="30">
        <f t="shared" si="160"/>
        <v>1474.5491792334717</v>
      </c>
      <c r="BH725" s="30">
        <f t="shared" si="160"/>
        <v>0</v>
      </c>
      <c r="BI725" s="30">
        <f t="shared" si="160"/>
        <v>3916.8716986040163</v>
      </c>
      <c r="BJ725" s="30">
        <f t="shared" si="160"/>
        <v>755.04013949690443</v>
      </c>
      <c r="BK725" s="30">
        <f t="shared" si="160"/>
        <v>0</v>
      </c>
      <c r="BL725" s="30">
        <f t="shared" si="160"/>
        <v>0</v>
      </c>
      <c r="BM725" s="30">
        <f t="shared" si="160"/>
        <v>2.0457830638324443</v>
      </c>
      <c r="BN725" s="30">
        <f t="shared" si="160"/>
        <v>18.802005801642881</v>
      </c>
      <c r="BO725" s="30">
        <f t="shared" si="162"/>
        <v>0</v>
      </c>
      <c r="BP725" s="30">
        <f t="shared" si="162"/>
        <v>1954.8305603309664</v>
      </c>
      <c r="BQ725" s="30">
        <f t="shared" si="162"/>
        <v>21346.122683828238</v>
      </c>
      <c r="BR725" s="30">
        <f t="shared" si="162"/>
        <v>0</v>
      </c>
      <c r="BS725" s="30">
        <f t="shared" si="162"/>
        <v>0</v>
      </c>
      <c r="BT725" s="30">
        <f t="shared" si="161"/>
        <v>0</v>
      </c>
      <c r="BU725" s="30">
        <f t="shared" si="161"/>
        <v>0</v>
      </c>
      <c r="BV725" s="30">
        <f t="shared" si="161"/>
        <v>0</v>
      </c>
      <c r="BW725" s="30">
        <f t="shared" si="161"/>
        <v>0</v>
      </c>
      <c r="BX725" s="30">
        <f t="shared" si="161"/>
        <v>0</v>
      </c>
      <c r="BY725" s="30">
        <f t="shared" si="157"/>
        <v>63334.4251334117</v>
      </c>
      <c r="DD725" s="7">
        <v>32</v>
      </c>
      <c r="DE725" s="55">
        <f ca="1"/>
        <v>0</v>
      </c>
      <c r="DF725" s="55">
        <f ca="1"/>
        <v>0</v>
      </c>
      <c r="DG725" s="55">
        <f ca="1"/>
        <v>0</v>
      </c>
      <c r="DH725" s="55">
        <f ca="1"/>
        <v>0</v>
      </c>
      <c r="DI725" s="55">
        <f ca="1"/>
        <v>689027.3501387632</v>
      </c>
      <c r="DJ725" s="55">
        <f ca="1"/>
        <v>1261061.9715569166</v>
      </c>
      <c r="DK725" s="55">
        <f ca="1"/>
        <v>0</v>
      </c>
      <c r="DL725" s="55">
        <f ca="1"/>
        <v>0</v>
      </c>
      <c r="DM725" s="55">
        <f ca="1"/>
        <v>114130.10647267071</v>
      </c>
      <c r="DN725" s="55">
        <f ca="1"/>
        <v>0</v>
      </c>
      <c r="DO725" s="55">
        <f ca="1"/>
        <v>0</v>
      </c>
      <c r="DP725" s="55">
        <f ca="1"/>
        <v>42357.751825776337</v>
      </c>
      <c r="DQ725" s="55">
        <f ca="1"/>
        <v>0</v>
      </c>
      <c r="DR725" s="55">
        <f ca="1"/>
        <v>0</v>
      </c>
      <c r="DS725" s="55">
        <f ca="1"/>
        <v>0</v>
      </c>
      <c r="DT725" s="55">
        <f ca="1"/>
        <v>1331.182010756316</v>
      </c>
      <c r="DU725" s="55">
        <f ca="1"/>
        <v>0</v>
      </c>
      <c r="DV725" s="55">
        <f ca="1"/>
        <v>0</v>
      </c>
      <c r="DW725" s="55">
        <f ca="1"/>
        <v>0</v>
      </c>
      <c r="DX725" s="55">
        <f ca="1"/>
        <v>0</v>
      </c>
      <c r="DY725" s="55">
        <f ca="1"/>
        <v>0</v>
      </c>
      <c r="DZ725" s="55">
        <f ca="1"/>
        <v>0</v>
      </c>
      <c r="EA725" s="55">
        <f ca="1"/>
        <v>0</v>
      </c>
      <c r="EB725" s="55">
        <f ca="1"/>
        <v>0</v>
      </c>
      <c r="EC725" s="55">
        <f ca="1"/>
        <v>0</v>
      </c>
      <c r="ED725" s="55">
        <f ca="1"/>
        <v>0</v>
      </c>
      <c r="EE725" s="55">
        <f t="shared" ca="1" si="158"/>
        <v>2107908.3620048831</v>
      </c>
    </row>
    <row r="726" spans="50:135" x14ac:dyDescent="0.3">
      <c r="AX726" s="7">
        <v>33</v>
      </c>
      <c r="AY726" s="30">
        <f t="shared" si="160"/>
        <v>0</v>
      </c>
      <c r="AZ726" s="30">
        <f t="shared" si="160"/>
        <v>0</v>
      </c>
      <c r="BA726" s="30">
        <f t="shared" si="160"/>
        <v>0</v>
      </c>
      <c r="BB726" s="30">
        <f t="shared" si="160"/>
        <v>0</v>
      </c>
      <c r="BC726" s="30">
        <f t="shared" si="160"/>
        <v>5898.1804086222164</v>
      </c>
      <c r="BD726" s="30">
        <f t="shared" si="160"/>
        <v>0</v>
      </c>
      <c r="BE726" s="30">
        <f t="shared" si="160"/>
        <v>0</v>
      </c>
      <c r="BF726" s="30">
        <f t="shared" si="160"/>
        <v>0</v>
      </c>
      <c r="BG726" s="30">
        <f t="shared" si="160"/>
        <v>0</v>
      </c>
      <c r="BH726" s="30">
        <f t="shared" si="160"/>
        <v>0</v>
      </c>
      <c r="BI726" s="30">
        <f t="shared" si="160"/>
        <v>0</v>
      </c>
      <c r="BJ726" s="30">
        <f t="shared" si="160"/>
        <v>9.2845679467080302</v>
      </c>
      <c r="BK726" s="30">
        <f t="shared" si="160"/>
        <v>0</v>
      </c>
      <c r="BL726" s="30">
        <f t="shared" si="160"/>
        <v>0</v>
      </c>
      <c r="BM726" s="30">
        <f t="shared" si="160"/>
        <v>0</v>
      </c>
      <c r="BN726" s="30">
        <f t="shared" si="160"/>
        <v>11.926251995543453</v>
      </c>
      <c r="BO726" s="30">
        <f t="shared" si="162"/>
        <v>0</v>
      </c>
      <c r="BP726" s="30">
        <f t="shared" si="162"/>
        <v>0</v>
      </c>
      <c r="BQ726" s="30">
        <f t="shared" si="162"/>
        <v>0</v>
      </c>
      <c r="BR726" s="30">
        <f t="shared" si="162"/>
        <v>0</v>
      </c>
      <c r="BS726" s="30">
        <f t="shared" si="162"/>
        <v>0</v>
      </c>
      <c r="BT726" s="30">
        <f t="shared" si="161"/>
        <v>0</v>
      </c>
      <c r="BU726" s="30">
        <f t="shared" si="161"/>
        <v>0</v>
      </c>
      <c r="BV726" s="30">
        <f t="shared" si="161"/>
        <v>0</v>
      </c>
      <c r="BW726" s="30">
        <f t="shared" si="161"/>
        <v>0</v>
      </c>
      <c r="BX726" s="30">
        <f t="shared" si="161"/>
        <v>0</v>
      </c>
      <c r="BY726" s="30">
        <f t="shared" si="157"/>
        <v>5919.3912285644683</v>
      </c>
      <c r="DD726" s="7">
        <v>33</v>
      </c>
      <c r="DE726" s="55">
        <f ca="1"/>
        <v>0</v>
      </c>
      <c r="DF726" s="55">
        <f ca="1"/>
        <v>0</v>
      </c>
      <c r="DG726" s="55">
        <f ca="1"/>
        <v>0</v>
      </c>
      <c r="DH726" s="55">
        <f ca="1"/>
        <v>0</v>
      </c>
      <c r="DI726" s="55">
        <f ca="1"/>
        <v>437055.1682789062</v>
      </c>
      <c r="DJ726" s="55">
        <f ca="1"/>
        <v>0</v>
      </c>
      <c r="DK726" s="55">
        <f ca="1"/>
        <v>0</v>
      </c>
      <c r="DL726" s="55">
        <f ca="1"/>
        <v>0</v>
      </c>
      <c r="DM726" s="55">
        <f ca="1"/>
        <v>0</v>
      </c>
      <c r="DN726" s="55">
        <f ca="1"/>
        <v>0</v>
      </c>
      <c r="DO726" s="55">
        <f ca="1"/>
        <v>0</v>
      </c>
      <c r="DP726" s="55">
        <f ca="1"/>
        <v>520.8642618103205</v>
      </c>
      <c r="DQ726" s="55">
        <f ca="1"/>
        <v>0</v>
      </c>
      <c r="DR726" s="55">
        <f ca="1"/>
        <v>0</v>
      </c>
      <c r="DS726" s="55">
        <f ca="1"/>
        <v>0</v>
      </c>
      <c r="DT726" s="55">
        <f ca="1"/>
        <v>844.37864128447643</v>
      </c>
      <c r="DU726" s="55">
        <f ca="1"/>
        <v>0</v>
      </c>
      <c r="DV726" s="55">
        <f ca="1"/>
        <v>0</v>
      </c>
      <c r="DW726" s="55">
        <f ca="1"/>
        <v>0</v>
      </c>
      <c r="DX726" s="55">
        <f ca="1"/>
        <v>0</v>
      </c>
      <c r="DY726" s="55">
        <f ca="1"/>
        <v>0</v>
      </c>
      <c r="DZ726" s="55">
        <f ca="1"/>
        <v>0</v>
      </c>
      <c r="EA726" s="55">
        <f ca="1"/>
        <v>0</v>
      </c>
      <c r="EB726" s="55">
        <f ca="1"/>
        <v>0</v>
      </c>
      <c r="EC726" s="55">
        <f ca="1"/>
        <v>0</v>
      </c>
      <c r="ED726" s="55">
        <f ca="1"/>
        <v>0</v>
      </c>
      <c r="EE726" s="55">
        <f t="shared" ca="1" si="158"/>
        <v>438420.411182001</v>
      </c>
    </row>
    <row r="727" spans="50:135" x14ac:dyDescent="0.3">
      <c r="AX727" s="7">
        <v>34</v>
      </c>
      <c r="AY727" s="30">
        <f t="shared" ref="AY727:BN742" si="163">W121*$O122*W233</f>
        <v>0</v>
      </c>
      <c r="AZ727" s="30">
        <f t="shared" si="163"/>
        <v>0</v>
      </c>
      <c r="BA727" s="30">
        <f t="shared" si="163"/>
        <v>0</v>
      </c>
      <c r="BB727" s="30">
        <f t="shared" si="163"/>
        <v>0</v>
      </c>
      <c r="BC727" s="30">
        <f t="shared" si="163"/>
        <v>817087.64445388014</v>
      </c>
      <c r="BD727" s="30">
        <f t="shared" si="163"/>
        <v>0</v>
      </c>
      <c r="BE727" s="30">
        <f t="shared" si="163"/>
        <v>0</v>
      </c>
      <c r="BF727" s="30">
        <f t="shared" si="163"/>
        <v>0</v>
      </c>
      <c r="BG727" s="30">
        <f t="shared" si="163"/>
        <v>0</v>
      </c>
      <c r="BH727" s="30">
        <f t="shared" si="163"/>
        <v>0</v>
      </c>
      <c r="BI727" s="30">
        <f t="shared" si="163"/>
        <v>0</v>
      </c>
      <c r="BJ727" s="30">
        <f t="shared" si="163"/>
        <v>1286.2112090347409</v>
      </c>
      <c r="BK727" s="30">
        <f t="shared" si="163"/>
        <v>0</v>
      </c>
      <c r="BL727" s="30">
        <f t="shared" si="163"/>
        <v>0</v>
      </c>
      <c r="BM727" s="30">
        <f t="shared" si="163"/>
        <v>0</v>
      </c>
      <c r="BN727" s="30">
        <f t="shared" si="163"/>
        <v>1652.1693944545509</v>
      </c>
      <c r="BO727" s="30">
        <f t="shared" si="162"/>
        <v>0</v>
      </c>
      <c r="BP727" s="30">
        <f t="shared" si="162"/>
        <v>0</v>
      </c>
      <c r="BQ727" s="30">
        <f t="shared" si="162"/>
        <v>0</v>
      </c>
      <c r="BR727" s="30">
        <f t="shared" si="162"/>
        <v>0</v>
      </c>
      <c r="BS727" s="30">
        <f t="shared" si="162"/>
        <v>0</v>
      </c>
      <c r="BT727" s="30">
        <f t="shared" si="161"/>
        <v>0</v>
      </c>
      <c r="BU727" s="30">
        <f t="shared" si="161"/>
        <v>0</v>
      </c>
      <c r="BV727" s="30">
        <f t="shared" si="161"/>
        <v>0</v>
      </c>
      <c r="BW727" s="30">
        <f t="shared" si="161"/>
        <v>0</v>
      </c>
      <c r="BX727" s="30">
        <f t="shared" si="161"/>
        <v>0</v>
      </c>
      <c r="BY727" s="30">
        <f t="shared" si="157"/>
        <v>820026.02505736949</v>
      </c>
      <c r="DD727" s="7">
        <v>34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0</v>
      </c>
      <c r="DI727" s="55">
        <f ca="1"/>
        <v>60546194.454032511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72156.448826848966</v>
      </c>
      <c r="DQ727" s="55">
        <f ca="1"/>
        <v>0</v>
      </c>
      <c r="DR727" s="55">
        <f ca="1"/>
        <v>0</v>
      </c>
      <c r="DS727" s="55">
        <f ca="1"/>
        <v>0</v>
      </c>
      <c r="DT727" s="55">
        <f ca="1"/>
        <v>116973.59312738221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/>
        <v>0</v>
      </c>
      <c r="EE727" s="55">
        <f t="shared" ca="1" si="158"/>
        <v>60735324.495986745</v>
      </c>
    </row>
    <row r="728" spans="50:135" x14ac:dyDescent="0.3">
      <c r="AX728" s="7">
        <v>35</v>
      </c>
      <c r="AY728" s="30">
        <f t="shared" si="163"/>
        <v>0</v>
      </c>
      <c r="AZ728" s="30">
        <f t="shared" si="163"/>
        <v>0</v>
      </c>
      <c r="BA728" s="30">
        <f t="shared" si="163"/>
        <v>0</v>
      </c>
      <c r="BB728" s="30">
        <f t="shared" si="163"/>
        <v>0</v>
      </c>
      <c r="BC728" s="30">
        <f t="shared" si="163"/>
        <v>0</v>
      </c>
      <c r="BD728" s="30">
        <f t="shared" si="163"/>
        <v>0</v>
      </c>
      <c r="BE728" s="30">
        <f t="shared" si="163"/>
        <v>0</v>
      </c>
      <c r="BF728" s="30">
        <f t="shared" si="163"/>
        <v>1313.4646678305626</v>
      </c>
      <c r="BG728" s="30">
        <f t="shared" si="163"/>
        <v>230.10076164281824</v>
      </c>
      <c r="BH728" s="30">
        <f t="shared" si="163"/>
        <v>0</v>
      </c>
      <c r="BI728" s="30">
        <f t="shared" si="163"/>
        <v>0.56791670232511093</v>
      </c>
      <c r="BJ728" s="30">
        <f t="shared" si="163"/>
        <v>0</v>
      </c>
      <c r="BK728" s="30">
        <f t="shared" si="163"/>
        <v>0</v>
      </c>
      <c r="BL728" s="30">
        <f t="shared" si="163"/>
        <v>0</v>
      </c>
      <c r="BM728" s="30">
        <f t="shared" si="163"/>
        <v>0</v>
      </c>
      <c r="BN728" s="30">
        <f t="shared" si="163"/>
        <v>0</v>
      </c>
      <c r="BO728" s="30">
        <f t="shared" si="162"/>
        <v>0</v>
      </c>
      <c r="BP728" s="30">
        <f t="shared" si="162"/>
        <v>0</v>
      </c>
      <c r="BQ728" s="30">
        <f t="shared" si="162"/>
        <v>0</v>
      </c>
      <c r="BR728" s="30">
        <f t="shared" si="162"/>
        <v>0</v>
      </c>
      <c r="BS728" s="30">
        <f t="shared" si="162"/>
        <v>0</v>
      </c>
      <c r="BT728" s="30">
        <f t="shared" si="161"/>
        <v>0</v>
      </c>
      <c r="BU728" s="30">
        <f t="shared" si="161"/>
        <v>0</v>
      </c>
      <c r="BV728" s="30">
        <f t="shared" si="161"/>
        <v>0</v>
      </c>
      <c r="BW728" s="30">
        <f t="shared" si="161"/>
        <v>0</v>
      </c>
      <c r="BX728" s="30">
        <f t="shared" si="161"/>
        <v>0</v>
      </c>
      <c r="BY728" s="30">
        <f t="shared" si="157"/>
        <v>1544.133346175706</v>
      </c>
      <c r="DD728" s="7">
        <v>35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0</v>
      </c>
      <c r="DI728" s="55">
        <f ca="1"/>
        <v>0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17809.798951154135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0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ca="1"/>
        <v>0</v>
      </c>
      <c r="EE728" s="55">
        <f t="shared" ca="1" si="158"/>
        <v>17809.798951154135</v>
      </c>
    </row>
    <row r="729" spans="50:135" x14ac:dyDescent="0.3">
      <c r="AX729" s="7">
        <v>36</v>
      </c>
      <c r="AY729" s="30">
        <f t="shared" si="163"/>
        <v>0</v>
      </c>
      <c r="AZ729" s="30">
        <f t="shared" si="163"/>
        <v>0</v>
      </c>
      <c r="BA729" s="30">
        <f t="shared" si="163"/>
        <v>0</v>
      </c>
      <c r="BB729" s="30">
        <f t="shared" si="163"/>
        <v>0</v>
      </c>
      <c r="BC729" s="30">
        <f t="shared" si="163"/>
        <v>0</v>
      </c>
      <c r="BD729" s="30">
        <f t="shared" si="163"/>
        <v>0</v>
      </c>
      <c r="BE729" s="30">
        <f t="shared" si="163"/>
        <v>0</v>
      </c>
      <c r="BF729" s="30">
        <f t="shared" si="163"/>
        <v>7.7130353458666567</v>
      </c>
      <c r="BG729" s="30">
        <f t="shared" si="163"/>
        <v>1.3512166352807227</v>
      </c>
      <c r="BH729" s="30">
        <f t="shared" si="163"/>
        <v>0</v>
      </c>
      <c r="BI729" s="30">
        <f t="shared" si="163"/>
        <v>3.334966880513868E-3</v>
      </c>
      <c r="BJ729" s="30">
        <f t="shared" si="163"/>
        <v>0</v>
      </c>
      <c r="BK729" s="30">
        <f t="shared" si="163"/>
        <v>0</v>
      </c>
      <c r="BL729" s="30">
        <f t="shared" si="163"/>
        <v>0</v>
      </c>
      <c r="BM729" s="30">
        <f t="shared" si="163"/>
        <v>0</v>
      </c>
      <c r="BN729" s="30">
        <f t="shared" si="163"/>
        <v>0</v>
      </c>
      <c r="BO729" s="30">
        <f t="shared" si="162"/>
        <v>0</v>
      </c>
      <c r="BP729" s="30">
        <f t="shared" si="162"/>
        <v>0</v>
      </c>
      <c r="BQ729" s="30">
        <f t="shared" si="162"/>
        <v>0</v>
      </c>
      <c r="BR729" s="30">
        <f t="shared" si="162"/>
        <v>0</v>
      </c>
      <c r="BS729" s="30">
        <f t="shared" si="162"/>
        <v>0</v>
      </c>
      <c r="BT729" s="30">
        <f t="shared" si="161"/>
        <v>0</v>
      </c>
      <c r="BU729" s="30">
        <f t="shared" si="161"/>
        <v>0</v>
      </c>
      <c r="BV729" s="30">
        <f t="shared" si="161"/>
        <v>0</v>
      </c>
      <c r="BW729" s="30">
        <f t="shared" si="161"/>
        <v>0</v>
      </c>
      <c r="BX729" s="30">
        <f t="shared" si="161"/>
        <v>0</v>
      </c>
      <c r="BY729" s="30">
        <f t="shared" si="157"/>
        <v>9.067586948027893</v>
      </c>
      <c r="DD729" s="7">
        <v>36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0</v>
      </c>
      <c r="DI729" s="55">
        <f ca="1"/>
        <v>0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104.58416757072794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0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ca="1"/>
        <v>0</v>
      </c>
      <c r="EE729" s="55">
        <f t="shared" ca="1" si="158"/>
        <v>104.58416757072794</v>
      </c>
    </row>
    <row r="730" spans="50:135" x14ac:dyDescent="0.3">
      <c r="AX730" s="7">
        <v>37</v>
      </c>
      <c r="AY730" s="30">
        <f t="shared" si="163"/>
        <v>0</v>
      </c>
      <c r="AZ730" s="30">
        <f t="shared" si="163"/>
        <v>0</v>
      </c>
      <c r="BA730" s="30">
        <f t="shared" si="163"/>
        <v>0</v>
      </c>
      <c r="BB730" s="30">
        <f t="shared" si="163"/>
        <v>0</v>
      </c>
      <c r="BC730" s="30">
        <f t="shared" si="163"/>
        <v>0</v>
      </c>
      <c r="BD730" s="30">
        <f t="shared" si="163"/>
        <v>0</v>
      </c>
      <c r="BE730" s="30">
        <f t="shared" si="163"/>
        <v>45978.28266833118</v>
      </c>
      <c r="BF730" s="30">
        <f t="shared" si="163"/>
        <v>0</v>
      </c>
      <c r="BG730" s="30">
        <f t="shared" si="163"/>
        <v>0</v>
      </c>
      <c r="BH730" s="30">
        <f t="shared" si="163"/>
        <v>0</v>
      </c>
      <c r="BI730" s="30">
        <f t="shared" si="163"/>
        <v>0</v>
      </c>
      <c r="BJ730" s="30">
        <f t="shared" si="163"/>
        <v>0</v>
      </c>
      <c r="BK730" s="30">
        <f t="shared" si="163"/>
        <v>0</v>
      </c>
      <c r="BL730" s="30">
        <f t="shared" si="163"/>
        <v>0</v>
      </c>
      <c r="BM730" s="30">
        <f t="shared" si="163"/>
        <v>0</v>
      </c>
      <c r="BN730" s="30">
        <f t="shared" si="163"/>
        <v>0</v>
      </c>
      <c r="BO730" s="30">
        <f t="shared" si="162"/>
        <v>0</v>
      </c>
      <c r="BP730" s="30">
        <f t="shared" si="162"/>
        <v>0</v>
      </c>
      <c r="BQ730" s="30">
        <f t="shared" si="162"/>
        <v>0</v>
      </c>
      <c r="BR730" s="30">
        <f t="shared" si="162"/>
        <v>0</v>
      </c>
      <c r="BS730" s="30">
        <f t="shared" si="162"/>
        <v>0</v>
      </c>
      <c r="BT730" s="30">
        <f t="shared" si="161"/>
        <v>0</v>
      </c>
      <c r="BU730" s="30">
        <f t="shared" si="161"/>
        <v>0</v>
      </c>
      <c r="BV730" s="30">
        <f t="shared" si="161"/>
        <v>0</v>
      </c>
      <c r="BW730" s="30">
        <f t="shared" si="161"/>
        <v>0</v>
      </c>
      <c r="BX730" s="30">
        <f t="shared" si="161"/>
        <v>0</v>
      </c>
      <c r="BY730" s="30">
        <f t="shared" si="157"/>
        <v>45978.28266833118</v>
      </c>
      <c r="DD730" s="7">
        <v>37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0</v>
      </c>
      <c r="DI730" s="55">
        <f ca="1"/>
        <v>0</v>
      </c>
      <c r="DJ730" s="55">
        <f ca="1"/>
        <v>0</v>
      </c>
      <c r="DK730" s="55">
        <f ca="1"/>
        <v>3287447.2107856795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0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ca="1"/>
        <v>0</v>
      </c>
      <c r="EE730" s="55">
        <f t="shared" ca="1" si="158"/>
        <v>3287447.2107856795</v>
      </c>
    </row>
    <row r="731" spans="50:135" x14ac:dyDescent="0.3">
      <c r="AX731" s="7">
        <v>38</v>
      </c>
      <c r="AY731" s="30">
        <f t="shared" si="163"/>
        <v>0</v>
      </c>
      <c r="AZ731" s="30">
        <f t="shared" si="163"/>
        <v>0</v>
      </c>
      <c r="BA731" s="30">
        <f t="shared" si="163"/>
        <v>0</v>
      </c>
      <c r="BB731" s="30">
        <f t="shared" si="163"/>
        <v>0</v>
      </c>
      <c r="BC731" s="30">
        <f t="shared" si="163"/>
        <v>19950.409905845099</v>
      </c>
      <c r="BD731" s="30">
        <f t="shared" si="163"/>
        <v>0</v>
      </c>
      <c r="BE731" s="30">
        <f t="shared" si="163"/>
        <v>0</v>
      </c>
      <c r="BF731" s="30">
        <f t="shared" si="163"/>
        <v>70.460686389247613</v>
      </c>
      <c r="BG731" s="30">
        <f t="shared" si="163"/>
        <v>16.309439071527244</v>
      </c>
      <c r="BH731" s="30">
        <f t="shared" si="163"/>
        <v>0</v>
      </c>
      <c r="BI731" s="30">
        <f t="shared" si="163"/>
        <v>43.323058479234533</v>
      </c>
      <c r="BJ731" s="30">
        <f t="shared" si="163"/>
        <v>46.981185593939969</v>
      </c>
      <c r="BK731" s="30">
        <f t="shared" si="163"/>
        <v>0</v>
      </c>
      <c r="BL731" s="30">
        <f t="shared" si="163"/>
        <v>0</v>
      </c>
      <c r="BM731" s="30">
        <f t="shared" si="163"/>
        <v>0</v>
      </c>
      <c r="BN731" s="30">
        <f t="shared" si="163"/>
        <v>40.340172641435785</v>
      </c>
      <c r="BO731" s="30">
        <f t="shared" si="162"/>
        <v>0</v>
      </c>
      <c r="BP731" s="30">
        <f t="shared" si="162"/>
        <v>0</v>
      </c>
      <c r="BQ731" s="30">
        <f t="shared" si="162"/>
        <v>1328.2289234248617</v>
      </c>
      <c r="BR731" s="30">
        <f t="shared" si="162"/>
        <v>0</v>
      </c>
      <c r="BS731" s="30">
        <f t="shared" si="162"/>
        <v>0</v>
      </c>
      <c r="BT731" s="30">
        <f t="shared" si="161"/>
        <v>0</v>
      </c>
      <c r="BU731" s="30">
        <f t="shared" si="161"/>
        <v>0</v>
      </c>
      <c r="BV731" s="30">
        <f t="shared" si="161"/>
        <v>0</v>
      </c>
      <c r="BW731" s="30">
        <f t="shared" si="161"/>
        <v>0</v>
      </c>
      <c r="BX731" s="30">
        <f t="shared" si="161"/>
        <v>0</v>
      </c>
      <c r="BY731" s="30">
        <f t="shared" si="157"/>
        <v>21496.053371445345</v>
      </c>
      <c r="DD731" s="7">
        <v>38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0</v>
      </c>
      <c r="DI731" s="55">
        <f ca="1"/>
        <v>1478325.3740231218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1262.3505841362087</v>
      </c>
      <c r="DN731" s="55">
        <f ca="1"/>
        <v>0</v>
      </c>
      <c r="DO731" s="55">
        <f ca="1"/>
        <v>0</v>
      </c>
      <c r="DP731" s="55">
        <f ca="1"/>
        <v>2635.6445118200322</v>
      </c>
      <c r="DQ731" s="55">
        <f ca="1"/>
        <v>0</v>
      </c>
      <c r="DR731" s="55">
        <f ca="1"/>
        <v>0</v>
      </c>
      <c r="DS731" s="55">
        <f ca="1"/>
        <v>0</v>
      </c>
      <c r="DT731" s="55">
        <f ca="1"/>
        <v>2856.0842230136536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ca="1"/>
        <v>0</v>
      </c>
      <c r="EE731" s="55">
        <f t="shared" ca="1" si="158"/>
        <v>1485079.4533420918</v>
      </c>
    </row>
    <row r="732" spans="50:135" x14ac:dyDescent="0.3">
      <c r="AX732" s="7">
        <v>39</v>
      </c>
      <c r="AY732" s="30">
        <f t="shared" si="163"/>
        <v>0</v>
      </c>
      <c r="AZ732" s="30">
        <f t="shared" si="163"/>
        <v>0</v>
      </c>
      <c r="BA732" s="30">
        <f t="shared" si="163"/>
        <v>0</v>
      </c>
      <c r="BB732" s="30">
        <f t="shared" si="163"/>
        <v>0</v>
      </c>
      <c r="BC732" s="30">
        <f t="shared" si="163"/>
        <v>58.804329989678152</v>
      </c>
      <c r="BD732" s="30">
        <f t="shared" si="163"/>
        <v>115.07851466411017</v>
      </c>
      <c r="BE732" s="30">
        <f t="shared" si="163"/>
        <v>0</v>
      </c>
      <c r="BF732" s="30">
        <f t="shared" si="163"/>
        <v>50.886872851736364</v>
      </c>
      <c r="BG732" s="30">
        <f t="shared" si="163"/>
        <v>11.778715122506997</v>
      </c>
      <c r="BH732" s="30">
        <f t="shared" si="163"/>
        <v>0</v>
      </c>
      <c r="BI732" s="30">
        <f t="shared" si="163"/>
        <v>31.288014370619518</v>
      </c>
      <c r="BJ732" s="30">
        <f t="shared" si="163"/>
        <v>5.0898429653266861</v>
      </c>
      <c r="BK732" s="30">
        <f t="shared" si="163"/>
        <v>0</v>
      </c>
      <c r="BL732" s="30">
        <f t="shared" si="163"/>
        <v>0</v>
      </c>
      <c r="BM732" s="30">
        <f t="shared" si="163"/>
        <v>1.2923363104917469E-2</v>
      </c>
      <c r="BN732" s="30">
        <f t="shared" si="163"/>
        <v>0.11890366263428048</v>
      </c>
      <c r="BO732" s="30">
        <f t="shared" si="162"/>
        <v>0</v>
      </c>
      <c r="BP732" s="30">
        <f t="shared" si="162"/>
        <v>15.536520209007108</v>
      </c>
      <c r="BQ732" s="30">
        <f t="shared" si="162"/>
        <v>143.89753167374803</v>
      </c>
      <c r="BR732" s="30">
        <f t="shared" si="162"/>
        <v>0</v>
      </c>
      <c r="BS732" s="30">
        <f t="shared" si="162"/>
        <v>0</v>
      </c>
      <c r="BT732" s="30">
        <f t="shared" si="162"/>
        <v>0</v>
      </c>
      <c r="BU732" s="30">
        <f t="shared" si="162"/>
        <v>0</v>
      </c>
      <c r="BV732" s="30">
        <f t="shared" si="162"/>
        <v>0</v>
      </c>
      <c r="BW732" s="30">
        <f t="shared" si="162"/>
        <v>0</v>
      </c>
      <c r="BX732" s="30">
        <f t="shared" si="162"/>
        <v>0</v>
      </c>
      <c r="BY732" s="30">
        <f t="shared" si="157"/>
        <v>432.49216887247223</v>
      </c>
      <c r="DD732" s="7">
        <v>39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0</v>
      </c>
      <c r="DI732" s="55">
        <f ca="1"/>
        <v>4357.4008522351505</v>
      </c>
      <c r="DJ732" s="55">
        <f ca="1"/>
        <v>7974.9410662228347</v>
      </c>
      <c r="DK732" s="55">
        <f ca="1"/>
        <v>0</v>
      </c>
      <c r="DL732" s="55">
        <f ca="1"/>
        <v>0</v>
      </c>
      <c r="DM732" s="55">
        <f ca="1"/>
        <v>911.67255048204163</v>
      </c>
      <c r="DN732" s="55">
        <f ca="1"/>
        <v>0</v>
      </c>
      <c r="DO732" s="55">
        <f ca="1"/>
        <v>0</v>
      </c>
      <c r="DP732" s="55">
        <f ca="1"/>
        <v>285.54019035482708</v>
      </c>
      <c r="DQ732" s="55">
        <f ca="1"/>
        <v>0</v>
      </c>
      <c r="DR732" s="55">
        <f ca="1"/>
        <v>0</v>
      </c>
      <c r="DS732" s="55">
        <f ca="1"/>
        <v>0</v>
      </c>
      <c r="DT732" s="55">
        <f ca="1"/>
        <v>8.4183793145070585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ca="1"/>
        <v>0</v>
      </c>
      <c r="EE732" s="55">
        <f t="shared" ca="1" si="158"/>
        <v>13537.973038609362</v>
      </c>
    </row>
    <row r="733" spans="50:135" x14ac:dyDescent="0.3">
      <c r="AX733" s="7">
        <v>40</v>
      </c>
      <c r="AY733" s="30">
        <f t="shared" si="163"/>
        <v>0</v>
      </c>
      <c r="AZ733" s="30">
        <f t="shared" si="163"/>
        <v>0</v>
      </c>
      <c r="BA733" s="30">
        <f t="shared" si="163"/>
        <v>0</v>
      </c>
      <c r="BB733" s="30">
        <f t="shared" si="163"/>
        <v>0</v>
      </c>
      <c r="BC733" s="30">
        <f t="shared" si="163"/>
        <v>236.68910130904584</v>
      </c>
      <c r="BD733" s="30">
        <f t="shared" si="163"/>
        <v>463.19429551378295</v>
      </c>
      <c r="BE733" s="30">
        <f t="shared" si="163"/>
        <v>0</v>
      </c>
      <c r="BF733" s="30">
        <f t="shared" si="163"/>
        <v>204.82111100982536</v>
      </c>
      <c r="BG733" s="30">
        <f t="shared" si="163"/>
        <v>47.40966347835014</v>
      </c>
      <c r="BH733" s="30">
        <f t="shared" si="163"/>
        <v>0</v>
      </c>
      <c r="BI733" s="30">
        <f t="shared" si="163"/>
        <v>125.93514800450116</v>
      </c>
      <c r="BJ733" s="30">
        <f t="shared" si="163"/>
        <v>20.486762750471701</v>
      </c>
      <c r="BK733" s="30">
        <f t="shared" si="163"/>
        <v>0</v>
      </c>
      <c r="BL733" s="30">
        <f t="shared" si="163"/>
        <v>0</v>
      </c>
      <c r="BM733" s="30">
        <f t="shared" si="163"/>
        <v>5.1980356562503445E-2</v>
      </c>
      <c r="BN733" s="30">
        <f t="shared" si="163"/>
        <v>0.47776063017006848</v>
      </c>
      <c r="BO733" s="30">
        <f t="shared" ref="BO733:BX745" si="164">AM127*$O128*AM239</f>
        <v>0</v>
      </c>
      <c r="BP733" s="30">
        <f t="shared" si="164"/>
        <v>62.534935857005436</v>
      </c>
      <c r="BQ733" s="30">
        <f t="shared" si="164"/>
        <v>579.19165885401742</v>
      </c>
      <c r="BR733" s="30">
        <f t="shared" si="164"/>
        <v>0</v>
      </c>
      <c r="BS733" s="30">
        <f t="shared" si="164"/>
        <v>0</v>
      </c>
      <c r="BT733" s="30">
        <f t="shared" si="164"/>
        <v>0</v>
      </c>
      <c r="BU733" s="30">
        <f t="shared" si="164"/>
        <v>0</v>
      </c>
      <c r="BV733" s="30">
        <f t="shared" si="164"/>
        <v>0</v>
      </c>
      <c r="BW733" s="30">
        <f t="shared" si="164"/>
        <v>0</v>
      </c>
      <c r="BX733" s="30">
        <f t="shared" si="164"/>
        <v>0</v>
      </c>
      <c r="BY733" s="30">
        <f t="shared" si="157"/>
        <v>1740.7924177637324</v>
      </c>
      <c r="DD733" s="7">
        <v>40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0</v>
      </c>
      <c r="DI733" s="55">
        <f ca="1"/>
        <v>17538.662407000294</v>
      </c>
      <c r="DJ733" s="55">
        <f ca="1"/>
        <v>32099.364679105158</v>
      </c>
      <c r="DK733" s="55">
        <f ca="1"/>
        <v>0</v>
      </c>
      <c r="DL733" s="55">
        <f ca="1"/>
        <v>0</v>
      </c>
      <c r="DM733" s="55">
        <f ca="1"/>
        <v>3669.5079532243012</v>
      </c>
      <c r="DN733" s="55">
        <f ca="1"/>
        <v>0</v>
      </c>
      <c r="DO733" s="55">
        <f ca="1"/>
        <v>0</v>
      </c>
      <c r="DP733" s="55">
        <f ca="1"/>
        <v>1149.3073903014624</v>
      </c>
      <c r="DQ733" s="55">
        <f ca="1"/>
        <v>0</v>
      </c>
      <c r="DR733" s="55">
        <f ca="1"/>
        <v>0</v>
      </c>
      <c r="DS733" s="55">
        <f ca="1"/>
        <v>0</v>
      </c>
      <c r="DT733" s="55">
        <f ca="1"/>
        <v>33.825452616040849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ca="1"/>
        <v>0</v>
      </c>
      <c r="EE733" s="55">
        <f t="shared" ca="1" si="158"/>
        <v>54490.667882247253</v>
      </c>
    </row>
    <row r="734" spans="50:135" x14ac:dyDescent="0.3">
      <c r="AX734" s="7">
        <v>41</v>
      </c>
      <c r="AY734" s="30">
        <f t="shared" si="163"/>
        <v>0</v>
      </c>
      <c r="AZ734" s="30">
        <f t="shared" si="163"/>
        <v>0</v>
      </c>
      <c r="BA734" s="30">
        <f t="shared" si="163"/>
        <v>0</v>
      </c>
      <c r="BB734" s="30">
        <f t="shared" si="163"/>
        <v>0</v>
      </c>
      <c r="BC734" s="30">
        <f t="shared" si="163"/>
        <v>2062.6053474136229</v>
      </c>
      <c r="BD734" s="30">
        <f t="shared" si="163"/>
        <v>0</v>
      </c>
      <c r="BE734" s="30">
        <f t="shared" si="163"/>
        <v>0</v>
      </c>
      <c r="BF734" s="30">
        <f t="shared" si="163"/>
        <v>96.480490919777608</v>
      </c>
      <c r="BG734" s="30">
        <f t="shared" si="163"/>
        <v>22.332207777496816</v>
      </c>
      <c r="BH734" s="30">
        <f t="shared" si="163"/>
        <v>0</v>
      </c>
      <c r="BI734" s="30">
        <f t="shared" si="163"/>
        <v>59.321448086636089</v>
      </c>
      <c r="BJ734" s="30">
        <f t="shared" si="163"/>
        <v>27.341896276737575</v>
      </c>
      <c r="BK734" s="30">
        <f t="shared" si="163"/>
        <v>0</v>
      </c>
      <c r="BL734" s="30">
        <f t="shared" si="163"/>
        <v>0</v>
      </c>
      <c r="BM734" s="30">
        <f t="shared" si="163"/>
        <v>0</v>
      </c>
      <c r="BN734" s="30">
        <f t="shared" si="163"/>
        <v>4.1706338960424194</v>
      </c>
      <c r="BO734" s="30">
        <f t="shared" si="164"/>
        <v>0</v>
      </c>
      <c r="BP734" s="30">
        <f t="shared" si="164"/>
        <v>0</v>
      </c>
      <c r="BQ734" s="30">
        <f t="shared" si="164"/>
        <v>772.99661567597059</v>
      </c>
      <c r="BR734" s="30">
        <f t="shared" si="164"/>
        <v>0</v>
      </c>
      <c r="BS734" s="30">
        <f t="shared" si="164"/>
        <v>0</v>
      </c>
      <c r="BT734" s="30">
        <f t="shared" si="164"/>
        <v>0</v>
      </c>
      <c r="BU734" s="30">
        <f t="shared" si="164"/>
        <v>0</v>
      </c>
      <c r="BV734" s="30">
        <f t="shared" si="164"/>
        <v>0</v>
      </c>
      <c r="BW734" s="30">
        <f t="shared" si="164"/>
        <v>0</v>
      </c>
      <c r="BX734" s="30">
        <f t="shared" si="164"/>
        <v>0</v>
      </c>
      <c r="BY734" s="30">
        <f t="shared" si="157"/>
        <v>3045.2486400462844</v>
      </c>
      <c r="DD734" s="7">
        <v>41</v>
      </c>
      <c r="DE734" s="55">
        <f ca="1"/>
        <v>0</v>
      </c>
      <c r="DF734" s="55">
        <f ca="1"/>
        <v>0</v>
      </c>
      <c r="DG734" s="55">
        <f ca="1"/>
        <v>0</v>
      </c>
      <c r="DH734" s="55">
        <f ca="1"/>
        <v>0</v>
      </c>
      <c r="DI734" s="55">
        <f ca="1"/>
        <v>152839.05624334945</v>
      </c>
      <c r="DJ734" s="55">
        <f ca="1"/>
        <v>0</v>
      </c>
      <c r="DK734" s="55">
        <f ca="1"/>
        <v>0</v>
      </c>
      <c r="DL734" s="55">
        <f ca="1"/>
        <v>0</v>
      </c>
      <c r="DM734" s="55">
        <f ca="1"/>
        <v>1728.5128819782537</v>
      </c>
      <c r="DN734" s="55">
        <f ca="1"/>
        <v>0</v>
      </c>
      <c r="DO734" s="55">
        <f ca="1"/>
        <v>0</v>
      </c>
      <c r="DP734" s="55">
        <f ca="1"/>
        <v>1533.8803811249779</v>
      </c>
      <c r="DQ734" s="55">
        <f ca="1"/>
        <v>0</v>
      </c>
      <c r="DR734" s="55">
        <f ca="1"/>
        <v>0</v>
      </c>
      <c r="DS734" s="55">
        <f ca="1"/>
        <v>0</v>
      </c>
      <c r="DT734" s="55">
        <f ca="1"/>
        <v>295.28087983980328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ca="1"/>
        <v>0</v>
      </c>
      <c r="EE734" s="55">
        <f t="shared" ca="1" si="158"/>
        <v>156396.73038629245</v>
      </c>
    </row>
    <row r="735" spans="50:135" x14ac:dyDescent="0.3">
      <c r="AX735" s="7">
        <v>42</v>
      </c>
      <c r="AY735" s="30">
        <f t="shared" si="163"/>
        <v>0</v>
      </c>
      <c r="AZ735" s="30">
        <f t="shared" si="163"/>
        <v>0</v>
      </c>
      <c r="BA735" s="30">
        <f t="shared" si="163"/>
        <v>0</v>
      </c>
      <c r="BB735" s="30">
        <f t="shared" si="163"/>
        <v>0</v>
      </c>
      <c r="BC735" s="30">
        <f t="shared" si="163"/>
        <v>1090.2253133656466</v>
      </c>
      <c r="BD735" s="30">
        <f t="shared" si="163"/>
        <v>0</v>
      </c>
      <c r="BE735" s="30">
        <f t="shared" si="163"/>
        <v>0</v>
      </c>
      <c r="BF735" s="30">
        <f t="shared" si="163"/>
        <v>50.996412676295478</v>
      </c>
      <c r="BG735" s="30">
        <f t="shared" si="163"/>
        <v>11.804070153897797</v>
      </c>
      <c r="BH735" s="30">
        <f t="shared" si="163"/>
        <v>0</v>
      </c>
      <c r="BI735" s="30">
        <f t="shared" si="163"/>
        <v>31.355365394354621</v>
      </c>
      <c r="BJ735" s="30">
        <f t="shared" si="163"/>
        <v>14.452026649262642</v>
      </c>
      <c r="BK735" s="30">
        <f t="shared" si="163"/>
        <v>0</v>
      </c>
      <c r="BL735" s="30">
        <f t="shared" si="163"/>
        <v>0</v>
      </c>
      <c r="BM735" s="30">
        <f t="shared" si="163"/>
        <v>0</v>
      </c>
      <c r="BN735" s="30">
        <f t="shared" si="163"/>
        <v>2.2044598357955643</v>
      </c>
      <c r="BO735" s="30">
        <f t="shared" si="164"/>
        <v>0</v>
      </c>
      <c r="BP735" s="30">
        <f t="shared" si="164"/>
        <v>0</v>
      </c>
      <c r="BQ735" s="30">
        <f t="shared" si="164"/>
        <v>408.58057437293132</v>
      </c>
      <c r="BR735" s="30">
        <f t="shared" si="164"/>
        <v>0</v>
      </c>
      <c r="BS735" s="30">
        <f t="shared" si="164"/>
        <v>0</v>
      </c>
      <c r="BT735" s="30">
        <f t="shared" si="164"/>
        <v>0</v>
      </c>
      <c r="BU735" s="30">
        <f t="shared" si="164"/>
        <v>0</v>
      </c>
      <c r="BV735" s="30">
        <f t="shared" si="164"/>
        <v>0</v>
      </c>
      <c r="BW735" s="30">
        <f t="shared" si="164"/>
        <v>0</v>
      </c>
      <c r="BX735" s="30">
        <f t="shared" si="164"/>
        <v>0</v>
      </c>
      <c r="BY735" s="30">
        <f t="shared" si="157"/>
        <v>1609.618222448184</v>
      </c>
      <c r="DD735" s="7">
        <v>42</v>
      </c>
      <c r="DE735" s="55">
        <f ca="1"/>
        <v>0</v>
      </c>
      <c r="DF735" s="55">
        <f ca="1"/>
        <v>0</v>
      </c>
      <c r="DG735" s="55">
        <f ca="1"/>
        <v>0</v>
      </c>
      <c r="DH735" s="55">
        <f ca="1"/>
        <v>0</v>
      </c>
      <c r="DI735" s="55">
        <f ca="1"/>
        <v>80785.695720394404</v>
      </c>
      <c r="DJ735" s="55">
        <f ca="1"/>
        <v>0</v>
      </c>
      <c r="DK735" s="55">
        <f ca="1"/>
        <v>0</v>
      </c>
      <c r="DL735" s="55">
        <f ca="1"/>
        <v>0</v>
      </c>
      <c r="DM735" s="55">
        <f ca="1"/>
        <v>913.63502991168957</v>
      </c>
      <c r="DN735" s="55">
        <f ca="1"/>
        <v>0</v>
      </c>
      <c r="DO735" s="55">
        <f ca="1"/>
        <v>0</v>
      </c>
      <c r="DP735" s="55">
        <f ca="1"/>
        <v>810.75869502363423</v>
      </c>
      <c r="DQ735" s="55">
        <f ca="1"/>
        <v>0</v>
      </c>
      <c r="DR735" s="55">
        <f ca="1"/>
        <v>0</v>
      </c>
      <c r="DS735" s="55">
        <f ca="1"/>
        <v>0</v>
      </c>
      <c r="DT735" s="55">
        <f ca="1"/>
        <v>156.07575637432595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ca="1"/>
        <v>0</v>
      </c>
      <c r="EE735" s="55">
        <f t="shared" ca="1" si="158"/>
        <v>82666.165201704047</v>
      </c>
    </row>
    <row r="736" spans="50:135" x14ac:dyDescent="0.3">
      <c r="AX736" s="7">
        <v>43</v>
      </c>
      <c r="AY736" s="30">
        <f t="shared" si="163"/>
        <v>0</v>
      </c>
      <c r="AZ736" s="30">
        <f t="shared" si="163"/>
        <v>0</v>
      </c>
      <c r="BA736" s="30">
        <f t="shared" si="163"/>
        <v>0</v>
      </c>
      <c r="BB736" s="30">
        <f t="shared" si="163"/>
        <v>0</v>
      </c>
      <c r="BC736" s="30">
        <f t="shared" si="163"/>
        <v>113.59673847298895</v>
      </c>
      <c r="BD736" s="30">
        <f t="shared" si="163"/>
        <v>0</v>
      </c>
      <c r="BE736" s="30">
        <f t="shared" si="163"/>
        <v>0</v>
      </c>
      <c r="BF736" s="30">
        <f t="shared" si="163"/>
        <v>5.3136045212014444</v>
      </c>
      <c r="BG736" s="30">
        <f t="shared" si="163"/>
        <v>1.2299327990901561</v>
      </c>
      <c r="BH736" s="30">
        <f t="shared" si="163"/>
        <v>0</v>
      </c>
      <c r="BI736" s="30">
        <f t="shared" si="163"/>
        <v>3.267092774514337</v>
      </c>
      <c r="BJ736" s="30">
        <f t="shared" si="163"/>
        <v>1.5058383550990464</v>
      </c>
      <c r="BK736" s="30">
        <f t="shared" si="163"/>
        <v>0</v>
      </c>
      <c r="BL736" s="30">
        <f t="shared" si="163"/>
        <v>0</v>
      </c>
      <c r="BM736" s="30">
        <f t="shared" si="163"/>
        <v>0</v>
      </c>
      <c r="BN736" s="30">
        <f t="shared" si="163"/>
        <v>0.2296951312781087</v>
      </c>
      <c r="BO736" s="30">
        <f t="shared" si="164"/>
        <v>0</v>
      </c>
      <c r="BP736" s="30">
        <f t="shared" si="164"/>
        <v>0</v>
      </c>
      <c r="BQ736" s="30">
        <f t="shared" si="164"/>
        <v>42.572319784813885</v>
      </c>
      <c r="BR736" s="30">
        <f t="shared" si="164"/>
        <v>0</v>
      </c>
      <c r="BS736" s="30">
        <f t="shared" si="164"/>
        <v>0</v>
      </c>
      <c r="BT736" s="30">
        <f t="shared" si="164"/>
        <v>0</v>
      </c>
      <c r="BU736" s="30">
        <f t="shared" si="164"/>
        <v>0</v>
      </c>
      <c r="BV736" s="30">
        <f t="shared" si="164"/>
        <v>0</v>
      </c>
      <c r="BW736" s="30">
        <f t="shared" si="164"/>
        <v>0</v>
      </c>
      <c r="BX736" s="30">
        <f t="shared" si="164"/>
        <v>0</v>
      </c>
      <c r="BY736" s="30">
        <f t="shared" si="157"/>
        <v>167.71522183898591</v>
      </c>
      <c r="DD736" s="7">
        <v>43</v>
      </c>
      <c r="DE736" s="55">
        <f ca="1"/>
        <v>0</v>
      </c>
      <c r="DF736" s="55">
        <f ca="1"/>
        <v>0</v>
      </c>
      <c r="DG736" s="55">
        <f ca="1"/>
        <v>0</v>
      </c>
      <c r="DH736" s="55">
        <f ca="1"/>
        <v>0</v>
      </c>
      <c r="DI736" s="55">
        <f ca="1"/>
        <v>8417.5183208484796</v>
      </c>
      <c r="DJ736" s="55">
        <f ca="1"/>
        <v>0</v>
      </c>
      <c r="DK736" s="55">
        <f ca="1"/>
        <v>0</v>
      </c>
      <c r="DL736" s="55">
        <f ca="1"/>
        <v>0</v>
      </c>
      <c r="DM736" s="55">
        <f ca="1"/>
        <v>95.196798649578085</v>
      </c>
      <c r="DN736" s="55">
        <f ca="1"/>
        <v>0</v>
      </c>
      <c r="DO736" s="55">
        <f ca="1"/>
        <v>0</v>
      </c>
      <c r="DP736" s="55">
        <f ca="1"/>
        <v>84.477531721056508</v>
      </c>
      <c r="DQ736" s="55">
        <f ca="1"/>
        <v>0</v>
      </c>
      <c r="DR736" s="55">
        <f ca="1"/>
        <v>0</v>
      </c>
      <c r="DS736" s="55">
        <f ca="1"/>
        <v>0</v>
      </c>
      <c r="DT736" s="55">
        <f ca="1"/>
        <v>16.262415294490097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ca="1"/>
        <v>0</v>
      </c>
      <c r="EE736" s="55">
        <f t="shared" ca="1" si="158"/>
        <v>8613.4550665136048</v>
      </c>
    </row>
    <row r="737" spans="50:135" x14ac:dyDescent="0.3">
      <c r="AX737" s="7">
        <v>44</v>
      </c>
      <c r="AY737" s="30">
        <f t="shared" si="163"/>
        <v>0</v>
      </c>
      <c r="AZ737" s="30">
        <f t="shared" si="163"/>
        <v>0</v>
      </c>
      <c r="BA737" s="30">
        <f t="shared" si="163"/>
        <v>0</v>
      </c>
      <c r="BB737" s="30">
        <f t="shared" si="163"/>
        <v>0</v>
      </c>
      <c r="BC737" s="30">
        <f t="shared" si="163"/>
        <v>187.51787176261166</v>
      </c>
      <c r="BD737" s="30">
        <f t="shared" si="163"/>
        <v>0</v>
      </c>
      <c r="BE737" s="30">
        <f t="shared" si="163"/>
        <v>0</v>
      </c>
      <c r="BF737" s="30">
        <f t="shared" si="163"/>
        <v>8.7713417169041783</v>
      </c>
      <c r="BG737" s="30">
        <f t="shared" si="163"/>
        <v>2.0302905151336108</v>
      </c>
      <c r="BH737" s="30">
        <f t="shared" si="163"/>
        <v>0</v>
      </c>
      <c r="BI737" s="30">
        <f t="shared" si="163"/>
        <v>5.3930974795813587</v>
      </c>
      <c r="BJ737" s="30">
        <f t="shared" si="163"/>
        <v>2.4857368911171625</v>
      </c>
      <c r="BK737" s="30">
        <f t="shared" si="163"/>
        <v>0</v>
      </c>
      <c r="BL737" s="30">
        <f t="shared" si="163"/>
        <v>0</v>
      </c>
      <c r="BM737" s="30">
        <f t="shared" si="163"/>
        <v>0</v>
      </c>
      <c r="BN737" s="30">
        <f t="shared" si="163"/>
        <v>0.37969962778909339</v>
      </c>
      <c r="BO737" s="30">
        <f t="shared" si="164"/>
        <v>0</v>
      </c>
      <c r="BP737" s="30">
        <f t="shared" si="164"/>
        <v>0</v>
      </c>
      <c r="BQ737" s="30">
        <f t="shared" si="164"/>
        <v>70.275528218328816</v>
      </c>
      <c r="BR737" s="30">
        <f t="shared" si="164"/>
        <v>0</v>
      </c>
      <c r="BS737" s="30">
        <f t="shared" si="164"/>
        <v>0</v>
      </c>
      <c r="BT737" s="30">
        <f t="shared" si="164"/>
        <v>0</v>
      </c>
      <c r="BU737" s="30">
        <f t="shared" si="164"/>
        <v>0</v>
      </c>
      <c r="BV737" s="30">
        <f t="shared" si="164"/>
        <v>0</v>
      </c>
      <c r="BW737" s="30">
        <f t="shared" si="164"/>
        <v>0</v>
      </c>
      <c r="BX737" s="30">
        <f t="shared" si="164"/>
        <v>0</v>
      </c>
      <c r="BY737" s="30">
        <f t="shared" si="157"/>
        <v>276.85356621146587</v>
      </c>
      <c r="DD737" s="7">
        <v>44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0</v>
      </c>
      <c r="DI737" s="55">
        <f ca="1"/>
        <v>13895.074297609523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157.14448587134149</v>
      </c>
      <c r="DN737" s="55">
        <f ca="1"/>
        <v>0</v>
      </c>
      <c r="DO737" s="55">
        <f ca="1"/>
        <v>0</v>
      </c>
      <c r="DP737" s="55">
        <f ca="1"/>
        <v>139.44983959167283</v>
      </c>
      <c r="DQ737" s="55">
        <f ca="1"/>
        <v>0</v>
      </c>
      <c r="DR737" s="55">
        <f ca="1"/>
        <v>0</v>
      </c>
      <c r="DS737" s="55">
        <f ca="1"/>
        <v>0</v>
      </c>
      <c r="DT737" s="55">
        <f ca="1"/>
        <v>26.882733647467809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ca="1"/>
        <v>0</v>
      </c>
      <c r="EE737" s="55">
        <f t="shared" ca="1" si="158"/>
        <v>14218.551356720005</v>
      </c>
    </row>
    <row r="738" spans="50:135" x14ac:dyDescent="0.3">
      <c r="AX738" s="7">
        <v>45</v>
      </c>
      <c r="AY738" s="30">
        <f t="shared" si="163"/>
        <v>0</v>
      </c>
      <c r="AZ738" s="30">
        <f t="shared" si="163"/>
        <v>0</v>
      </c>
      <c r="BA738" s="30">
        <f t="shared" si="163"/>
        <v>0</v>
      </c>
      <c r="BB738" s="30">
        <f t="shared" si="163"/>
        <v>0</v>
      </c>
      <c r="BC738" s="30">
        <f t="shared" si="163"/>
        <v>25.638716716659602</v>
      </c>
      <c r="BD738" s="30">
        <f t="shared" si="163"/>
        <v>0</v>
      </c>
      <c r="BE738" s="30">
        <f t="shared" si="163"/>
        <v>0</v>
      </c>
      <c r="BF738" s="30">
        <f t="shared" si="163"/>
        <v>1.199277397806783</v>
      </c>
      <c r="BG738" s="30">
        <f t="shared" si="163"/>
        <v>0.27759510530824655</v>
      </c>
      <c r="BH738" s="30">
        <f t="shared" si="163"/>
        <v>0</v>
      </c>
      <c r="BI738" s="30">
        <f t="shared" si="163"/>
        <v>0.73738090782976262</v>
      </c>
      <c r="BJ738" s="30">
        <f t="shared" si="163"/>
        <v>0.33986682622319675</v>
      </c>
      <c r="BK738" s="30">
        <f t="shared" si="163"/>
        <v>0</v>
      </c>
      <c r="BL738" s="30">
        <f t="shared" si="163"/>
        <v>0</v>
      </c>
      <c r="BM738" s="30">
        <f t="shared" si="163"/>
        <v>0</v>
      </c>
      <c r="BN738" s="30">
        <f t="shared" si="163"/>
        <v>5.1842056737772438E-2</v>
      </c>
      <c r="BO738" s="30">
        <f t="shared" si="164"/>
        <v>0</v>
      </c>
      <c r="BP738" s="30">
        <f t="shared" si="164"/>
        <v>0</v>
      </c>
      <c r="BQ738" s="30">
        <f t="shared" si="164"/>
        <v>9.6085474050343898</v>
      </c>
      <c r="BR738" s="30">
        <f t="shared" si="164"/>
        <v>0</v>
      </c>
      <c r="BS738" s="30">
        <f t="shared" si="164"/>
        <v>0</v>
      </c>
      <c r="BT738" s="30">
        <f t="shared" si="164"/>
        <v>0</v>
      </c>
      <c r="BU738" s="30">
        <f t="shared" si="164"/>
        <v>0</v>
      </c>
      <c r="BV738" s="30">
        <f t="shared" si="164"/>
        <v>0</v>
      </c>
      <c r="BW738" s="30">
        <f t="shared" si="164"/>
        <v>0</v>
      </c>
      <c r="BX738" s="30">
        <f t="shared" si="164"/>
        <v>0</v>
      </c>
      <c r="BY738" s="30">
        <f t="shared" si="157"/>
        <v>37.85322641559975</v>
      </c>
      <c r="DD738" s="7">
        <v>45</v>
      </c>
      <c r="DE738" s="55">
        <f ca="1"/>
        <v>0</v>
      </c>
      <c r="DF738" s="55">
        <f ca="1"/>
        <v>0</v>
      </c>
      <c r="DG738" s="55">
        <f ca="1"/>
        <v>0</v>
      </c>
      <c r="DH738" s="55">
        <f ca="1"/>
        <v>0</v>
      </c>
      <c r="DI738" s="55">
        <f ca="1"/>
        <v>1899.8289087044764</v>
      </c>
      <c r="DJ738" s="55">
        <f ca="1"/>
        <v>0</v>
      </c>
      <c r="DK738" s="55">
        <f ca="1"/>
        <v>0</v>
      </c>
      <c r="DL738" s="55">
        <f ca="1"/>
        <v>0</v>
      </c>
      <c r="DM738" s="55">
        <f ca="1"/>
        <v>21.485861150858284</v>
      </c>
      <c r="DN738" s="55">
        <f ca="1"/>
        <v>0</v>
      </c>
      <c r="DO738" s="55">
        <f ca="1"/>
        <v>0</v>
      </c>
      <c r="DP738" s="55">
        <f ca="1"/>
        <v>19.066528951121338</v>
      </c>
      <c r="DQ738" s="55">
        <f ca="1"/>
        <v>0</v>
      </c>
      <c r="DR738" s="55">
        <f ca="1"/>
        <v>0</v>
      </c>
      <c r="DS738" s="55">
        <f ca="1"/>
        <v>0</v>
      </c>
      <c r="DT738" s="55">
        <f ca="1"/>
        <v>3.6704176170342886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ca="1"/>
        <v>0</v>
      </c>
      <c r="EE738" s="55">
        <f t="shared" ca="1" si="158"/>
        <v>1944.0517164234902</v>
      </c>
    </row>
    <row r="739" spans="50:135" x14ac:dyDescent="0.3">
      <c r="AX739" s="7">
        <v>46</v>
      </c>
      <c r="AY739" s="30">
        <f t="shared" si="163"/>
        <v>0</v>
      </c>
      <c r="AZ739" s="30">
        <f t="shared" si="163"/>
        <v>0</v>
      </c>
      <c r="BA739" s="30">
        <f t="shared" si="163"/>
        <v>0</v>
      </c>
      <c r="BB739" s="30">
        <f t="shared" si="163"/>
        <v>0</v>
      </c>
      <c r="BC739" s="30">
        <f t="shared" si="163"/>
        <v>0.70279311292940905</v>
      </c>
      <c r="BD739" s="30">
        <f t="shared" si="163"/>
        <v>1.3753474876342124</v>
      </c>
      <c r="BE739" s="30">
        <f t="shared" si="163"/>
        <v>0</v>
      </c>
      <c r="BF739" s="30">
        <f t="shared" si="163"/>
        <v>3.9568677788426578</v>
      </c>
      <c r="BG739" s="30">
        <f t="shared" si="163"/>
        <v>0.9158907926860872</v>
      </c>
      <c r="BH739" s="30">
        <f t="shared" si="163"/>
        <v>0</v>
      </c>
      <c r="BI739" s="30">
        <f t="shared" si="163"/>
        <v>2.432897308199506</v>
      </c>
      <c r="BJ739" s="30">
        <f t="shared" si="163"/>
        <v>0.52470714548539132</v>
      </c>
      <c r="BK739" s="30">
        <f t="shared" si="163"/>
        <v>0</v>
      </c>
      <c r="BL739" s="30">
        <f t="shared" si="163"/>
        <v>0</v>
      </c>
      <c r="BM739" s="30">
        <f t="shared" si="163"/>
        <v>1.5462768115205323E-4</v>
      </c>
      <c r="BN739" s="30">
        <f t="shared" si="163"/>
        <v>1.4210630510359463E-3</v>
      </c>
      <c r="BO739" s="30">
        <f t="shared" si="164"/>
        <v>0</v>
      </c>
      <c r="BP739" s="30">
        <f t="shared" si="164"/>
        <v>2.9669302821357935E-2</v>
      </c>
      <c r="BQ739" s="30">
        <f t="shared" si="164"/>
        <v>14.834261822096209</v>
      </c>
      <c r="BR739" s="30">
        <f t="shared" si="164"/>
        <v>0</v>
      </c>
      <c r="BS739" s="30">
        <f t="shared" si="164"/>
        <v>0</v>
      </c>
      <c r="BT739" s="30">
        <f t="shared" si="164"/>
        <v>0</v>
      </c>
      <c r="BU739" s="30">
        <f t="shared" si="164"/>
        <v>0</v>
      </c>
      <c r="BV739" s="30">
        <f t="shared" si="164"/>
        <v>0</v>
      </c>
      <c r="BW739" s="30">
        <f t="shared" si="164"/>
        <v>0</v>
      </c>
      <c r="BX739" s="30">
        <f t="shared" si="164"/>
        <v>0</v>
      </c>
      <c r="BY739" s="30">
        <f t="shared" si="157"/>
        <v>24.774010441427016</v>
      </c>
      <c r="DD739" s="7">
        <v>46</v>
      </c>
      <c r="DE739" s="55">
        <f ca="1"/>
        <v>0</v>
      </c>
      <c r="DF739" s="55">
        <f ca="1"/>
        <v>0</v>
      </c>
      <c r="DG739" s="55">
        <f ca="1"/>
        <v>0</v>
      </c>
      <c r="DH739" s="55">
        <f ca="1"/>
        <v>0</v>
      </c>
      <c r="DI739" s="55">
        <f ca="1"/>
        <v>52.076969668069204</v>
      </c>
      <c r="DJ739" s="55">
        <f ca="1"/>
        <v>95.311580893050916</v>
      </c>
      <c r="DK739" s="55">
        <f ca="1"/>
        <v>0</v>
      </c>
      <c r="DL739" s="55">
        <f ca="1"/>
        <v>0</v>
      </c>
      <c r="DM739" s="55">
        <f ca="1"/>
        <v>70.889947353903153</v>
      </c>
      <c r="DN739" s="55">
        <f ca="1"/>
        <v>0</v>
      </c>
      <c r="DO739" s="55">
        <f ca="1"/>
        <v>0</v>
      </c>
      <c r="DP739" s="55">
        <f ca="1"/>
        <v>29.436070861730453</v>
      </c>
      <c r="DQ739" s="55">
        <f ca="1"/>
        <v>0</v>
      </c>
      <c r="DR739" s="55">
        <f ca="1"/>
        <v>0</v>
      </c>
      <c r="DS739" s="55">
        <f ca="1"/>
        <v>0</v>
      </c>
      <c r="DT739" s="55">
        <f ca="1"/>
        <v>0.100611264013345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ca="1"/>
        <v>0</v>
      </c>
      <c r="EE739" s="55">
        <f t="shared" ca="1" si="158"/>
        <v>247.81518004076707</v>
      </c>
    </row>
    <row r="740" spans="50:135" x14ac:dyDescent="0.3">
      <c r="AX740" s="7">
        <v>47</v>
      </c>
      <c r="AY740" s="30">
        <f t="shared" si="163"/>
        <v>0</v>
      </c>
      <c r="AZ740" s="30">
        <f t="shared" si="163"/>
        <v>0</v>
      </c>
      <c r="BA740" s="30">
        <f t="shared" si="163"/>
        <v>0</v>
      </c>
      <c r="BB740" s="30">
        <f t="shared" si="163"/>
        <v>0</v>
      </c>
      <c r="BC740" s="30">
        <f t="shared" si="163"/>
        <v>60.183884556915579</v>
      </c>
      <c r="BD740" s="30">
        <f t="shared" si="163"/>
        <v>117.77826635142409</v>
      </c>
      <c r="BE740" s="30">
        <f t="shared" si="163"/>
        <v>0</v>
      </c>
      <c r="BF740" s="30">
        <f t="shared" si="163"/>
        <v>204.02823094114771</v>
      </c>
      <c r="BG740" s="30">
        <f t="shared" si="163"/>
        <v>47.22613660736058</v>
      </c>
      <c r="BH740" s="30">
        <f t="shared" si="163"/>
        <v>0</v>
      </c>
      <c r="BI740" s="30">
        <f t="shared" si="163"/>
        <v>125.44764226073529</v>
      </c>
      <c r="BJ740" s="30">
        <f t="shared" si="163"/>
        <v>14.398276657312511</v>
      </c>
      <c r="BK740" s="30">
        <f t="shared" si="163"/>
        <v>0</v>
      </c>
      <c r="BL740" s="30">
        <f t="shared" si="163"/>
        <v>0</v>
      </c>
      <c r="BM740" s="30">
        <f t="shared" si="163"/>
        <v>1.323493913172139E-2</v>
      </c>
      <c r="BN740" s="30">
        <f t="shared" si="163"/>
        <v>0.12169315360707089</v>
      </c>
      <c r="BO740" s="30">
        <f t="shared" si="164"/>
        <v>0</v>
      </c>
      <c r="BP740" s="30">
        <f t="shared" si="164"/>
        <v>7.5427374146336976E-2</v>
      </c>
      <c r="BQ740" s="30">
        <f t="shared" si="164"/>
        <v>407.06098107250739</v>
      </c>
      <c r="BR740" s="30">
        <f t="shared" si="164"/>
        <v>0</v>
      </c>
      <c r="BS740" s="30">
        <f t="shared" si="164"/>
        <v>0</v>
      </c>
      <c r="BT740" s="30">
        <f t="shared" si="164"/>
        <v>0</v>
      </c>
      <c r="BU740" s="30">
        <f t="shared" si="164"/>
        <v>0</v>
      </c>
      <c r="BV740" s="30">
        <f t="shared" si="164"/>
        <v>0</v>
      </c>
      <c r="BW740" s="30">
        <f t="shared" si="164"/>
        <v>0</v>
      </c>
      <c r="BX740" s="30">
        <f t="shared" si="164"/>
        <v>0</v>
      </c>
      <c r="BY740" s="30">
        <f t="shared" si="157"/>
        <v>976.33377391428837</v>
      </c>
      <c r="DD740" s="7">
        <v>47</v>
      </c>
      <c r="DE740" s="55">
        <f ca="1"/>
        <v>0</v>
      </c>
      <c r="DF740" s="55">
        <f ca="1"/>
        <v>0</v>
      </c>
      <c r="DG740" s="55">
        <f ca="1"/>
        <v>0</v>
      </c>
      <c r="DH740" s="55">
        <f ca="1"/>
        <v>0</v>
      </c>
      <c r="DI740" s="55">
        <f ca="1"/>
        <v>4459.6258456674441</v>
      </c>
      <c r="DJ740" s="55">
        <f ca="1"/>
        <v>8162.0338581536889</v>
      </c>
      <c r="DK740" s="55">
        <f ca="1"/>
        <v>0</v>
      </c>
      <c r="DL740" s="55">
        <f ca="1"/>
        <v>0</v>
      </c>
      <c r="DM740" s="55">
        <f ca="1"/>
        <v>3655.302973409709</v>
      </c>
      <c r="DN740" s="55">
        <f ca="1"/>
        <v>0</v>
      </c>
      <c r="DO740" s="55">
        <f ca="1"/>
        <v>0</v>
      </c>
      <c r="DP740" s="55">
        <f ca="1"/>
        <v>807.74332047523194</v>
      </c>
      <c r="DQ740" s="55">
        <f ca="1"/>
        <v>0</v>
      </c>
      <c r="DR740" s="55">
        <f ca="1"/>
        <v>0</v>
      </c>
      <c r="DS740" s="55">
        <f ca="1"/>
        <v>0</v>
      </c>
      <c r="DT740" s="55">
        <f ca="1"/>
        <v>8.6158752753806187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ca="1"/>
        <v>0</v>
      </c>
      <c r="EE740" s="55">
        <f t="shared" ca="1" si="158"/>
        <v>17093.321872981454</v>
      </c>
    </row>
    <row r="741" spans="50:135" x14ac:dyDescent="0.3">
      <c r="AX741" s="7">
        <v>48</v>
      </c>
      <c r="AY741" s="30">
        <f t="shared" si="163"/>
        <v>0</v>
      </c>
      <c r="AZ741" s="30">
        <f t="shared" si="163"/>
        <v>0</v>
      </c>
      <c r="BA741" s="30">
        <f t="shared" si="163"/>
        <v>0</v>
      </c>
      <c r="BB741" s="30">
        <f t="shared" si="163"/>
        <v>0</v>
      </c>
      <c r="BC741" s="30">
        <f t="shared" si="163"/>
        <v>385.55424162088912</v>
      </c>
      <c r="BD741" s="30">
        <f t="shared" si="163"/>
        <v>754.51942831531733</v>
      </c>
      <c r="BE741" s="30">
        <f t="shared" si="163"/>
        <v>0</v>
      </c>
      <c r="BF741" s="30">
        <f t="shared" si="163"/>
        <v>426.88799632117258</v>
      </c>
      <c r="BG741" s="30">
        <f t="shared" si="163"/>
        <v>98.811182857740675</v>
      </c>
      <c r="BH741" s="30">
        <f t="shared" si="163"/>
        <v>0</v>
      </c>
      <c r="BI741" s="30">
        <f t="shared" si="163"/>
        <v>262.47393510566644</v>
      </c>
      <c r="BJ741" s="30">
        <f t="shared" si="163"/>
        <v>28.174586180890405</v>
      </c>
      <c r="BK741" s="30">
        <f t="shared" si="163"/>
        <v>0</v>
      </c>
      <c r="BL741" s="30">
        <f t="shared" si="163"/>
        <v>0</v>
      </c>
      <c r="BM741" s="30">
        <f t="shared" si="163"/>
        <v>8.4786606983422261E-2</v>
      </c>
      <c r="BN741" s="30">
        <f t="shared" si="163"/>
        <v>0.7795992539745884</v>
      </c>
      <c r="BO741" s="30">
        <f t="shared" si="164"/>
        <v>0</v>
      </c>
      <c r="BP741" s="30">
        <f t="shared" si="164"/>
        <v>11.262004960113305</v>
      </c>
      <c r="BQ741" s="30">
        <f t="shared" si="164"/>
        <v>796.53801382888992</v>
      </c>
      <c r="BR741" s="30">
        <f t="shared" si="164"/>
        <v>0</v>
      </c>
      <c r="BS741" s="30">
        <f t="shared" si="164"/>
        <v>0</v>
      </c>
      <c r="BT741" s="30">
        <f t="shared" si="164"/>
        <v>0</v>
      </c>
      <c r="BU741" s="30">
        <f t="shared" si="164"/>
        <v>0</v>
      </c>
      <c r="BV741" s="30">
        <f t="shared" si="164"/>
        <v>0</v>
      </c>
      <c r="BW741" s="30">
        <f t="shared" si="164"/>
        <v>0</v>
      </c>
      <c r="BX741" s="30">
        <f t="shared" si="164"/>
        <v>0</v>
      </c>
      <c r="BY741" s="30">
        <f t="shared" si="157"/>
        <v>2765.0857750516379</v>
      </c>
      <c r="DD741" s="7">
        <v>48</v>
      </c>
      <c r="DE741" s="55">
        <f ca="1"/>
        <v>0</v>
      </c>
      <c r="DF741" s="55">
        <f ca="1"/>
        <v>0</v>
      </c>
      <c r="DG741" s="55">
        <f ca="1"/>
        <v>0</v>
      </c>
      <c r="DH741" s="55">
        <f ca="1"/>
        <v>0</v>
      </c>
      <c r="DI741" s="55">
        <f ca="1"/>
        <v>28569.569304107881</v>
      </c>
      <c r="DJ741" s="55">
        <f ca="1"/>
        <v>52288.196382251488</v>
      </c>
      <c r="DK741" s="55">
        <f ca="1"/>
        <v>0</v>
      </c>
      <c r="DL741" s="55">
        <f ca="1"/>
        <v>0</v>
      </c>
      <c r="DM741" s="55">
        <f ca="1"/>
        <v>7647.985553189129</v>
      </c>
      <c r="DN741" s="55">
        <f ca="1"/>
        <v>0</v>
      </c>
      <c r="DO741" s="55">
        <f ca="1"/>
        <v>0</v>
      </c>
      <c r="DP741" s="55">
        <f ca="1"/>
        <v>1580.5942847479516</v>
      </c>
      <c r="DQ741" s="55">
        <f ca="1"/>
        <v>0</v>
      </c>
      <c r="DR741" s="55">
        <f ca="1"/>
        <v>0</v>
      </c>
      <c r="DS741" s="55">
        <f ca="1"/>
        <v>0</v>
      </c>
      <c r="DT741" s="55">
        <f ca="1"/>
        <v>55.195627181400859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ca="1"/>
        <v>0</v>
      </c>
      <c r="EE741" s="55">
        <f t="shared" ca="1" si="158"/>
        <v>90141.541151477839</v>
      </c>
    </row>
    <row r="742" spans="50:135" x14ac:dyDescent="0.3">
      <c r="AX742" s="7">
        <v>49</v>
      </c>
      <c r="AY742" s="30">
        <f t="shared" si="163"/>
        <v>0</v>
      </c>
      <c r="AZ742" s="30">
        <f t="shared" si="163"/>
        <v>0</v>
      </c>
      <c r="BA742" s="30">
        <f t="shared" si="163"/>
        <v>0</v>
      </c>
      <c r="BB742" s="30">
        <f t="shared" si="163"/>
        <v>0</v>
      </c>
      <c r="BC742" s="30">
        <f t="shared" si="163"/>
        <v>316.98265074941077</v>
      </c>
      <c r="BD742" s="30">
        <f t="shared" si="163"/>
        <v>620.32664327282225</v>
      </c>
      <c r="BE742" s="30">
        <f t="shared" si="163"/>
        <v>0</v>
      </c>
      <c r="BF742" s="30">
        <f t="shared" si="163"/>
        <v>26.559042147740826</v>
      </c>
      <c r="BG742" s="30">
        <f t="shared" si="163"/>
        <v>6.1475852974492717</v>
      </c>
      <c r="BH742" s="30">
        <f t="shared" si="163"/>
        <v>0</v>
      </c>
      <c r="BI742" s="30">
        <f t="shared" si="163"/>
        <v>16.329942199184853</v>
      </c>
      <c r="BJ742" s="30">
        <f t="shared" si="163"/>
        <v>4.3416874054727428</v>
      </c>
      <c r="BK742" s="30">
        <f t="shared" si="163"/>
        <v>0</v>
      </c>
      <c r="BL742" s="30">
        <f t="shared" si="163"/>
        <v>0</v>
      </c>
      <c r="BM742" s="30">
        <f t="shared" si="163"/>
        <v>6.9707138699004398E-2</v>
      </c>
      <c r="BN742" s="30">
        <f t="shared" ref="BN742:BN745" si="165">AL136*$O137*AL248</f>
        <v>0.64094597084186999</v>
      </c>
      <c r="BO742" s="30">
        <f t="shared" si="164"/>
        <v>0</v>
      </c>
      <c r="BP742" s="30">
        <f t="shared" si="164"/>
        <v>144.95286091259072</v>
      </c>
      <c r="BQ742" s="30">
        <f t="shared" si="164"/>
        <v>122.74604641291424</v>
      </c>
      <c r="BR742" s="30">
        <f t="shared" si="164"/>
        <v>0</v>
      </c>
      <c r="BS742" s="30">
        <f t="shared" si="164"/>
        <v>0</v>
      </c>
      <c r="BT742" s="30">
        <f t="shared" si="164"/>
        <v>0</v>
      </c>
      <c r="BU742" s="30">
        <f t="shared" si="164"/>
        <v>0</v>
      </c>
      <c r="BV742" s="30">
        <f t="shared" si="164"/>
        <v>0</v>
      </c>
      <c r="BW742" s="30">
        <f t="shared" si="164"/>
        <v>0</v>
      </c>
      <c r="BX742" s="30">
        <f t="shared" si="164"/>
        <v>0</v>
      </c>
      <c r="BY742" s="30">
        <f t="shared" si="157"/>
        <v>1259.0971115071263</v>
      </c>
      <c r="DD742" s="7">
        <v>49</v>
      </c>
      <c r="DE742" s="55">
        <f ca="1"/>
        <v>0</v>
      </c>
      <c r="DF742" s="55">
        <f ca="1"/>
        <v>0</v>
      </c>
      <c r="DG742" s="55">
        <f ca="1"/>
        <v>0</v>
      </c>
      <c r="DH742" s="55">
        <f ca="1"/>
        <v>0</v>
      </c>
      <c r="DI742" s="55">
        <f ca="1"/>
        <v>23488.414420531335</v>
      </c>
      <c r="DJ742" s="55">
        <f ca="1"/>
        <v>42988.636378806579</v>
      </c>
      <c r="DK742" s="55">
        <f ca="1"/>
        <v>0</v>
      </c>
      <c r="DL742" s="55">
        <f ca="1"/>
        <v>0</v>
      </c>
      <c r="DM742" s="55">
        <f ca="1"/>
        <v>475.82310202257366</v>
      </c>
      <c r="DN742" s="55">
        <f ca="1"/>
        <v>0</v>
      </c>
      <c r="DO742" s="55">
        <f ca="1"/>
        <v>0</v>
      </c>
      <c r="DP742" s="55">
        <f ca="1"/>
        <v>243.56866344702087</v>
      </c>
      <c r="DQ742" s="55">
        <f ca="1"/>
        <v>0</v>
      </c>
      <c r="DR742" s="55">
        <f ca="1"/>
        <v>0</v>
      </c>
      <c r="DS742" s="55">
        <f ca="1"/>
        <v>0</v>
      </c>
      <c r="DT742" s="55">
        <f ca="1"/>
        <v>45.378974735604395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ca="1"/>
        <v>0</v>
      </c>
      <c r="EE742" s="55">
        <f t="shared" ca="1" si="158"/>
        <v>67241.821539543118</v>
      </c>
    </row>
    <row r="743" spans="50:135" x14ac:dyDescent="0.3">
      <c r="AX743" s="7">
        <v>50</v>
      </c>
      <c r="AY743" s="30">
        <f t="shared" ref="AY743:BM745" si="166">W137*$O138*W249</f>
        <v>0</v>
      </c>
      <c r="AZ743" s="30">
        <f t="shared" si="166"/>
        <v>0</v>
      </c>
      <c r="BA743" s="30">
        <f t="shared" si="166"/>
        <v>0</v>
      </c>
      <c r="BB743" s="30">
        <f t="shared" si="166"/>
        <v>0</v>
      </c>
      <c r="BC743" s="30">
        <f t="shared" si="166"/>
        <v>354.5288363181977</v>
      </c>
      <c r="BD743" s="30">
        <f t="shared" si="166"/>
        <v>693.80353252507973</v>
      </c>
      <c r="BE743" s="30">
        <f t="shared" si="166"/>
        <v>0</v>
      </c>
      <c r="BF743" s="30">
        <f t="shared" si="166"/>
        <v>64.550680180731348</v>
      </c>
      <c r="BG743" s="30">
        <f t="shared" si="166"/>
        <v>14.941457985777273</v>
      </c>
      <c r="BH743" s="30">
        <f t="shared" si="166"/>
        <v>0</v>
      </c>
      <c r="BI743" s="30">
        <f t="shared" si="166"/>
        <v>39.689265549773346</v>
      </c>
      <c r="BJ743" s="30">
        <f t="shared" si="166"/>
        <v>11.282606220244727</v>
      </c>
      <c r="BK743" s="30">
        <f t="shared" si="166"/>
        <v>0</v>
      </c>
      <c r="BL743" s="30">
        <f t="shared" si="166"/>
        <v>0</v>
      </c>
      <c r="BM743" s="30">
        <f t="shared" si="166"/>
        <v>7.7963859593472309E-2</v>
      </c>
      <c r="BN743" s="30">
        <f t="shared" si="165"/>
        <v>0.71686519373579105</v>
      </c>
      <c r="BO743" s="30">
        <f t="shared" si="164"/>
        <v>0</v>
      </c>
      <c r="BP743" s="30">
        <f t="shared" si="164"/>
        <v>67.583161747843064</v>
      </c>
      <c r="BQ743" s="30">
        <f t="shared" si="164"/>
        <v>318.97628219264362</v>
      </c>
      <c r="BR743" s="30">
        <f t="shared" si="164"/>
        <v>0</v>
      </c>
      <c r="BS743" s="30">
        <f t="shared" si="164"/>
        <v>0</v>
      </c>
      <c r="BT743" s="30">
        <f t="shared" si="164"/>
        <v>0</v>
      </c>
      <c r="BU743" s="30">
        <f t="shared" si="164"/>
        <v>0</v>
      </c>
      <c r="BV743" s="30">
        <f t="shared" si="164"/>
        <v>0</v>
      </c>
      <c r="BW743" s="30">
        <f t="shared" si="164"/>
        <v>0</v>
      </c>
      <c r="BX743" s="30">
        <f t="shared" si="164"/>
        <v>0</v>
      </c>
      <c r="BY743" s="30">
        <f t="shared" si="157"/>
        <v>1566.1506517736204</v>
      </c>
      <c r="DD743" s="7">
        <v>50</v>
      </c>
      <c r="DE743" s="55">
        <f ca="1"/>
        <v>0</v>
      </c>
      <c r="DF743" s="55">
        <f ca="1"/>
        <v>0</v>
      </c>
      <c r="DG743" s="55">
        <f ca="1"/>
        <v>0</v>
      </c>
      <c r="DH743" s="55">
        <f ca="1"/>
        <v>0</v>
      </c>
      <c r="DI743" s="55">
        <f ca="1"/>
        <v>26270.586771178449</v>
      </c>
      <c r="DJ743" s="55">
        <f ca="1"/>
        <v>48080.584803988022</v>
      </c>
      <c r="DK743" s="55">
        <f ca="1"/>
        <v>0</v>
      </c>
      <c r="DL743" s="55">
        <f ca="1"/>
        <v>0</v>
      </c>
      <c r="DM743" s="55">
        <f ca="1"/>
        <v>1156.4688480991611</v>
      </c>
      <c r="DN743" s="55">
        <f ca="1"/>
        <v>0</v>
      </c>
      <c r="DO743" s="55">
        <f ca="1"/>
        <v>0</v>
      </c>
      <c r="DP743" s="55">
        <f ca="1"/>
        <v>632.9542089557292</v>
      </c>
      <c r="DQ743" s="55">
        <f ca="1"/>
        <v>0</v>
      </c>
      <c r="DR743" s="55">
        <f ca="1"/>
        <v>0</v>
      </c>
      <c r="DS743" s="55">
        <f ca="1"/>
        <v>0</v>
      </c>
      <c r="DT743" s="55">
        <f ca="1"/>
        <v>50.754055716494001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ca="1"/>
        <v>0</v>
      </c>
      <c r="EE743" s="55">
        <f t="shared" ca="1" si="158"/>
        <v>76191.348687937862</v>
      </c>
    </row>
    <row r="744" spans="50:135" x14ac:dyDescent="0.3">
      <c r="AX744" s="7">
        <v>51</v>
      </c>
      <c r="AY744" s="30">
        <f t="shared" si="166"/>
        <v>0</v>
      </c>
      <c r="AZ744" s="30">
        <f t="shared" si="166"/>
        <v>0</v>
      </c>
      <c r="BA744" s="30">
        <f t="shared" si="166"/>
        <v>0</v>
      </c>
      <c r="BB744" s="30">
        <f t="shared" si="166"/>
        <v>0</v>
      </c>
      <c r="BC744" s="30">
        <f t="shared" si="166"/>
        <v>315.20346372531986</v>
      </c>
      <c r="BD744" s="30">
        <f t="shared" si="166"/>
        <v>616.8448213079547</v>
      </c>
      <c r="BE744" s="30">
        <f t="shared" si="166"/>
        <v>0</v>
      </c>
      <c r="BF744" s="30">
        <f t="shared" si="166"/>
        <v>81.73013699458447</v>
      </c>
      <c r="BG744" s="30">
        <f t="shared" si="166"/>
        <v>18.917963444067745</v>
      </c>
      <c r="BH744" s="30">
        <f t="shared" si="166"/>
        <v>0</v>
      </c>
      <c r="BI744" s="30">
        <f t="shared" si="166"/>
        <v>50.252129038835236</v>
      </c>
      <c r="BJ744" s="30">
        <f t="shared" si="166"/>
        <v>31.980064667373398</v>
      </c>
      <c r="BK744" s="30">
        <f t="shared" si="166"/>
        <v>0</v>
      </c>
      <c r="BL744" s="30">
        <f t="shared" si="166"/>
        <v>0</v>
      </c>
      <c r="BM744" s="30">
        <f t="shared" si="166"/>
        <v>6.9315880406343816E-2</v>
      </c>
      <c r="BN744" s="30">
        <f t="shared" si="165"/>
        <v>0.6373484166496387</v>
      </c>
      <c r="BO744" s="30">
        <f t="shared" si="164"/>
        <v>0</v>
      </c>
      <c r="BP744" s="30">
        <f t="shared" si="164"/>
        <v>10.063748825068089</v>
      </c>
      <c r="BQ744" s="30">
        <f t="shared" si="164"/>
        <v>904.12462613775983</v>
      </c>
      <c r="BR744" s="30">
        <f t="shared" si="164"/>
        <v>0</v>
      </c>
      <c r="BS744" s="30">
        <f t="shared" si="164"/>
        <v>0</v>
      </c>
      <c r="BT744" s="30">
        <f t="shared" si="164"/>
        <v>0</v>
      </c>
      <c r="BU744" s="30">
        <f t="shared" si="164"/>
        <v>0</v>
      </c>
      <c r="BV744" s="30">
        <f t="shared" si="164"/>
        <v>0</v>
      </c>
      <c r="BW744" s="30">
        <f t="shared" si="164"/>
        <v>0</v>
      </c>
      <c r="BX744" s="30">
        <f t="shared" si="164"/>
        <v>0</v>
      </c>
      <c r="BY744" s="30">
        <f t="shared" si="157"/>
        <v>2029.8236184380194</v>
      </c>
      <c r="DD744" s="7">
        <v>51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0</v>
      </c>
      <c r="DI744" s="55">
        <f ca="1"/>
        <v>23356.576662046202</v>
      </c>
      <c r="DJ744" s="55">
        <f ca="1"/>
        <v>42747.34611664126</v>
      </c>
      <c r="DK744" s="55">
        <f ca="1"/>
        <v>0</v>
      </c>
      <c r="DL744" s="55">
        <f ca="1"/>
        <v>0</v>
      </c>
      <c r="DM744" s="55">
        <f ca="1"/>
        <v>1464.2503705708436</v>
      </c>
      <c r="DN744" s="55">
        <f ca="1"/>
        <v>0</v>
      </c>
      <c r="DO744" s="55">
        <f ca="1"/>
        <v>0</v>
      </c>
      <c r="DP744" s="55">
        <f ca="1"/>
        <v>1794.0816278396476</v>
      </c>
      <c r="DQ744" s="55">
        <f ca="1"/>
        <v>0</v>
      </c>
      <c r="DR744" s="55">
        <f ca="1"/>
        <v>0</v>
      </c>
      <c r="DS744" s="55">
        <f ca="1"/>
        <v>0</v>
      </c>
      <c r="DT744" s="55">
        <f ca="1"/>
        <v>45.124267898794422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ca="1"/>
        <v>0</v>
      </c>
      <c r="EE744" s="55">
        <f t="shared" ca="1" si="158"/>
        <v>69407.379044996749</v>
      </c>
    </row>
    <row r="745" spans="50:135" x14ac:dyDescent="0.3">
      <c r="AX745" s="7">
        <v>52</v>
      </c>
      <c r="AY745" s="30">
        <f t="shared" ca="1" si="166"/>
        <v>0</v>
      </c>
      <c r="AZ745" s="30">
        <f t="shared" ca="1" si="166"/>
        <v>0</v>
      </c>
      <c r="BA745" s="30">
        <f t="shared" ca="1" si="166"/>
        <v>0</v>
      </c>
      <c r="BB745" s="30">
        <f t="shared" ca="1" si="166"/>
        <v>0</v>
      </c>
      <c r="BC745" s="30">
        <f t="shared" ca="1" si="166"/>
        <v>0.17237364404130737</v>
      </c>
      <c r="BD745" s="30">
        <f t="shared" ca="1" si="166"/>
        <v>0.33733065196985584</v>
      </c>
      <c r="BE745" s="30">
        <f t="shared" ca="1" si="166"/>
        <v>0</v>
      </c>
      <c r="BF745" s="30">
        <f t="shared" ca="1" si="166"/>
        <v>4.4695325908315153E-2</v>
      </c>
      <c r="BG745" s="30">
        <f t="shared" ca="1" si="166"/>
        <v>1.0345565755109353E-2</v>
      </c>
      <c r="BH745" s="30">
        <f t="shared" ca="1" si="166"/>
        <v>0</v>
      </c>
      <c r="BI745" s="30">
        <f t="shared" ca="1" si="166"/>
        <v>2.7481115453803048E-2</v>
      </c>
      <c r="BJ745" s="30">
        <f t="shared" ca="1" si="166"/>
        <v>1.7488767972423613E-2</v>
      </c>
      <c r="BK745" s="30">
        <f t="shared" ca="1" si="166"/>
        <v>0</v>
      </c>
      <c r="BL745" s="30">
        <f t="shared" ca="1" si="166"/>
        <v>0</v>
      </c>
      <c r="BM745" s="30">
        <f t="shared" ca="1" si="166"/>
        <v>3.7891056497695784E-5</v>
      </c>
      <c r="BN745" s="30">
        <f t="shared" ca="1" si="165"/>
        <v>3.4854384623875711E-4</v>
      </c>
      <c r="BO745" s="30">
        <f t="shared" ca="1" si="164"/>
        <v>0</v>
      </c>
      <c r="BP745" s="30">
        <f t="shared" ca="1" si="164"/>
        <v>5.5035089483161763E-3</v>
      </c>
      <c r="BQ745" s="30">
        <f t="shared" ca="1" si="164"/>
        <v>0.49443383264547025</v>
      </c>
      <c r="BR745" s="30">
        <f t="shared" ca="1" si="164"/>
        <v>0</v>
      </c>
      <c r="BS745" s="30">
        <f t="shared" ca="1" si="164"/>
        <v>0</v>
      </c>
      <c r="BT745" s="30">
        <f t="shared" ca="1" si="164"/>
        <v>0</v>
      </c>
      <c r="BU745" s="30">
        <f t="shared" ca="1" si="164"/>
        <v>0</v>
      </c>
      <c r="BV745" s="30">
        <f t="shared" ca="1" si="164"/>
        <v>0</v>
      </c>
      <c r="BW745" s="30">
        <f t="shared" ca="1" si="164"/>
        <v>0</v>
      </c>
      <c r="BX745" s="30">
        <f t="shared" ca="1" si="164"/>
        <v>0</v>
      </c>
      <c r="BY745" s="30">
        <f t="shared" ca="1" si="157"/>
        <v>1.1100388475973371</v>
      </c>
      <c r="DD745" s="7">
        <v>52</v>
      </c>
      <c r="DE745" s="55">
        <f ca="1"/>
        <v>0</v>
      </c>
      <c r="DF745" s="55">
        <f ca="1"/>
        <v>0</v>
      </c>
      <c r="DG745" s="55">
        <f ca="1"/>
        <v>0</v>
      </c>
      <c r="DH745" s="55">
        <f ca="1"/>
        <v>0</v>
      </c>
      <c r="DI745" s="55">
        <f ca="1"/>
        <v>12.772887023460875</v>
      </c>
      <c r="DJ745" s="55">
        <f ca="1"/>
        <v>23.377014181511008</v>
      </c>
      <c r="DK745" s="55">
        <f ca="1"/>
        <v>0</v>
      </c>
      <c r="DL745" s="55">
        <f ca="1"/>
        <v>0</v>
      </c>
      <c r="DM745" s="55">
        <f ca="1"/>
        <v>0.80074678944546396</v>
      </c>
      <c r="DN745" s="55">
        <f ca="1"/>
        <v>0</v>
      </c>
      <c r="DO745" s="55">
        <f ca="1"/>
        <v>0</v>
      </c>
      <c r="DP745" s="55">
        <f ca="1"/>
        <v>0.98111988325296473</v>
      </c>
      <c r="DQ745" s="55">
        <f ca="1"/>
        <v>0</v>
      </c>
      <c r="DR745" s="55">
        <f ca="1"/>
        <v>0</v>
      </c>
      <c r="DS745" s="55">
        <f ca="1"/>
        <v>0</v>
      </c>
      <c r="DT745" s="55">
        <f ca="1"/>
        <v>2.4676904313704003E-2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ca="1"/>
        <v>0</v>
      </c>
      <c r="EE745" s="55">
        <f t="shared" ca="1" si="158"/>
        <v>37.956444781984011</v>
      </c>
    </row>
    <row r="747" spans="50:135" x14ac:dyDescent="0.3">
      <c r="AX747" s="55" t="s">
        <v>273</v>
      </c>
      <c r="DD747" s="55" t="s">
        <v>287</v>
      </c>
    </row>
    <row r="748" spans="50:135" x14ac:dyDescent="0.3">
      <c r="AY748" s="3" t="s">
        <v>118</v>
      </c>
      <c r="AZ748" s="3" t="s">
        <v>119</v>
      </c>
      <c r="BA748" s="3" t="s">
        <v>120</v>
      </c>
      <c r="BB748" s="3" t="s">
        <v>121</v>
      </c>
      <c r="BC748" s="3" t="s">
        <v>122</v>
      </c>
      <c r="BD748" s="3" t="s">
        <v>123</v>
      </c>
      <c r="BE748" s="3" t="s">
        <v>124</v>
      </c>
      <c r="BF748" s="3" t="s">
        <v>125</v>
      </c>
      <c r="BG748" s="3" t="s">
        <v>126</v>
      </c>
      <c r="BH748" s="3" t="s">
        <v>127</v>
      </c>
      <c r="BI748" s="3" t="s">
        <v>128</v>
      </c>
      <c r="BJ748" s="3" t="s">
        <v>129</v>
      </c>
      <c r="BK748" s="3" t="s">
        <v>130</v>
      </c>
      <c r="BL748" s="3" t="s">
        <v>131</v>
      </c>
      <c r="BM748" s="3" t="s">
        <v>132</v>
      </c>
      <c r="BN748" s="3" t="s">
        <v>133</v>
      </c>
      <c r="BO748" s="3" t="s">
        <v>134</v>
      </c>
      <c r="BP748" s="3" t="s">
        <v>135</v>
      </c>
      <c r="BQ748" s="3" t="s">
        <v>136</v>
      </c>
      <c r="BR748" s="3" t="s">
        <v>137</v>
      </c>
      <c r="BS748" s="3" t="s">
        <v>138</v>
      </c>
      <c r="BT748" s="3" t="s">
        <v>139</v>
      </c>
      <c r="BU748" s="3" t="s">
        <v>140</v>
      </c>
      <c r="BV748" s="3" t="s">
        <v>141</v>
      </c>
      <c r="BW748" s="3" t="s">
        <v>142</v>
      </c>
      <c r="BX748" s="3" t="s">
        <v>143</v>
      </c>
      <c r="DE748" s="110" t="s">
        <v>118</v>
      </c>
      <c r="DF748" s="110" t="s">
        <v>119</v>
      </c>
      <c r="DG748" s="110" t="s">
        <v>120</v>
      </c>
      <c r="DH748" s="110" t="s">
        <v>121</v>
      </c>
      <c r="DI748" s="110" t="s">
        <v>122</v>
      </c>
      <c r="DJ748" s="110" t="s">
        <v>123</v>
      </c>
      <c r="DK748" s="110" t="s">
        <v>124</v>
      </c>
      <c r="DL748" s="110" t="s">
        <v>125</v>
      </c>
      <c r="DM748" s="110" t="s">
        <v>126</v>
      </c>
      <c r="DN748" s="110" t="s">
        <v>127</v>
      </c>
      <c r="DO748" s="110" t="s">
        <v>128</v>
      </c>
      <c r="DP748" s="110" t="s">
        <v>129</v>
      </c>
      <c r="DQ748" s="110" t="s">
        <v>130</v>
      </c>
      <c r="DR748" s="110" t="s">
        <v>131</v>
      </c>
      <c r="DS748" s="110" t="s">
        <v>132</v>
      </c>
      <c r="DT748" s="110" t="s">
        <v>133</v>
      </c>
      <c r="DU748" s="110" t="s">
        <v>134</v>
      </c>
      <c r="DV748" s="110" t="s">
        <v>135</v>
      </c>
      <c r="DW748" s="110" t="s">
        <v>136</v>
      </c>
      <c r="DX748" s="110" t="s">
        <v>137</v>
      </c>
      <c r="DY748" s="110" t="s">
        <v>138</v>
      </c>
      <c r="DZ748" s="110" t="s">
        <v>139</v>
      </c>
      <c r="EA748" s="110" t="s">
        <v>140</v>
      </c>
      <c r="EB748" s="110" t="s">
        <v>141</v>
      </c>
      <c r="EC748" s="110" t="s">
        <v>142</v>
      </c>
      <c r="ED748" s="110" t="s">
        <v>143</v>
      </c>
    </row>
    <row r="749" spans="50:135" x14ac:dyDescent="0.3">
      <c r="AX749" s="7">
        <v>1</v>
      </c>
      <c r="AY749" s="30">
        <f>W88*$P89*W200</f>
        <v>0</v>
      </c>
      <c r="AZ749" s="30">
        <f t="shared" ref="AZ749:BX759" si="167">X88*$P89*X200</f>
        <v>0</v>
      </c>
      <c r="BA749" s="30">
        <f t="shared" si="167"/>
        <v>0</v>
      </c>
      <c r="BB749" s="30">
        <f t="shared" si="167"/>
        <v>0</v>
      </c>
      <c r="BC749" s="30">
        <f t="shared" si="167"/>
        <v>112.45607155054654</v>
      </c>
      <c r="BD749" s="30">
        <f t="shared" si="167"/>
        <v>220.07355032784491</v>
      </c>
      <c r="BE749" s="30">
        <f t="shared" si="167"/>
        <v>0</v>
      </c>
      <c r="BF749" s="30">
        <f t="shared" si="167"/>
        <v>283.90230451923645</v>
      </c>
      <c r="BG749" s="30">
        <f t="shared" si="167"/>
        <v>0</v>
      </c>
      <c r="BH749" s="30">
        <f t="shared" si="167"/>
        <v>0</v>
      </c>
      <c r="BI749" s="30">
        <f t="shared" si="167"/>
        <v>0</v>
      </c>
      <c r="BJ749" s="30">
        <f t="shared" si="167"/>
        <v>0</v>
      </c>
      <c r="BK749" s="30">
        <f t="shared" si="167"/>
        <v>0</v>
      </c>
      <c r="BL749" s="30">
        <f t="shared" si="167"/>
        <v>0</v>
      </c>
      <c r="BM749" s="30">
        <f t="shared" si="167"/>
        <v>2.4672965886417042E-2</v>
      </c>
      <c r="BN749" s="30">
        <f t="shared" si="167"/>
        <v>0.22667033700529479</v>
      </c>
      <c r="BO749" s="30">
        <f t="shared" si="167"/>
        <v>0</v>
      </c>
      <c r="BP749" s="30">
        <f t="shared" si="167"/>
        <v>0</v>
      </c>
      <c r="BQ749" s="30">
        <f t="shared" si="167"/>
        <v>4.0009941630759061</v>
      </c>
      <c r="BR749" s="30">
        <f t="shared" si="167"/>
        <v>0</v>
      </c>
      <c r="BS749" s="30">
        <f t="shared" si="167"/>
        <v>0</v>
      </c>
      <c r="BT749" s="30">
        <f t="shared" si="167"/>
        <v>0</v>
      </c>
      <c r="BU749" s="30">
        <f t="shared" si="167"/>
        <v>0</v>
      </c>
      <c r="BV749" s="30">
        <f t="shared" si="167"/>
        <v>0</v>
      </c>
      <c r="BW749" s="30">
        <f t="shared" si="167"/>
        <v>0</v>
      </c>
      <c r="BX749" s="30">
        <f t="shared" si="167"/>
        <v>0</v>
      </c>
      <c r="BY749" s="30">
        <f>SUM(AY749:BX749)</f>
        <v>620.68426386359556</v>
      </c>
      <c r="DD749" s="7">
        <v>1</v>
      </c>
      <c r="DE749" s="55">
        <f t="array" aca="1" ref="DE749:ED800" ca="1">MMULT(AY749:BX800,$CB$121:$DA$146)</f>
        <v>0</v>
      </c>
      <c r="DF749" s="55">
        <f ca="1"/>
        <v>0</v>
      </c>
      <c r="DG749" s="55">
        <f ca="1"/>
        <v>0</v>
      </c>
      <c r="DH749" s="55">
        <f ca="1"/>
        <v>0</v>
      </c>
      <c r="DI749" s="55">
        <f ca="1"/>
        <v>8332.9949018954976</v>
      </c>
      <c r="DJ749" s="55">
        <f ca="1"/>
        <v>15251.097037719652</v>
      </c>
      <c r="DK749" s="55">
        <f ca="1"/>
        <v>0</v>
      </c>
      <c r="DL749" s="55">
        <f ca="1"/>
        <v>0</v>
      </c>
      <c r="DM749" s="55">
        <f ca="1"/>
        <v>0</v>
      </c>
      <c r="DN749" s="55">
        <f ca="1"/>
        <v>0</v>
      </c>
      <c r="DO749" s="55">
        <f ca="1"/>
        <v>0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0</v>
      </c>
      <c r="DT749" s="55">
        <f ca="1"/>
        <v>16.04825985997487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ca="1"/>
        <v>0</v>
      </c>
      <c r="EE749" s="55">
        <f ca="1">SUM(DE749:ED749)</f>
        <v>23600.140199475125</v>
      </c>
    </row>
    <row r="750" spans="50:135" x14ac:dyDescent="0.3">
      <c r="AX750" s="7">
        <v>2</v>
      </c>
      <c r="AY750" s="30">
        <f t="shared" ref="AY750:BD765" si="168">W89*$P90*W201</f>
        <v>0</v>
      </c>
      <c r="AZ750" s="30">
        <f t="shared" si="167"/>
        <v>0</v>
      </c>
      <c r="BA750" s="30">
        <f t="shared" si="167"/>
        <v>0</v>
      </c>
      <c r="BB750" s="30">
        <f t="shared" si="167"/>
        <v>0</v>
      </c>
      <c r="BC750" s="30">
        <f t="shared" si="167"/>
        <v>43.130023117187875</v>
      </c>
      <c r="BD750" s="30">
        <f t="shared" si="167"/>
        <v>84.404311689830664</v>
      </c>
      <c r="BE750" s="30">
        <f t="shared" si="167"/>
        <v>0</v>
      </c>
      <c r="BF750" s="30">
        <f t="shared" si="167"/>
        <v>108.88440959990683</v>
      </c>
      <c r="BG750" s="30">
        <f t="shared" si="167"/>
        <v>0</v>
      </c>
      <c r="BH750" s="30">
        <f t="shared" si="167"/>
        <v>0</v>
      </c>
      <c r="BI750" s="30">
        <f t="shared" si="167"/>
        <v>0</v>
      </c>
      <c r="BJ750" s="30">
        <f t="shared" si="167"/>
        <v>0</v>
      </c>
      <c r="BK750" s="30">
        <f t="shared" si="167"/>
        <v>0</v>
      </c>
      <c r="BL750" s="30">
        <f t="shared" si="167"/>
        <v>0</v>
      </c>
      <c r="BM750" s="30">
        <f t="shared" si="167"/>
        <v>9.4910008190735081E-3</v>
      </c>
      <c r="BN750" s="30">
        <f t="shared" si="167"/>
        <v>8.7209865840871315E-2</v>
      </c>
      <c r="BO750" s="30">
        <f t="shared" si="167"/>
        <v>0</v>
      </c>
      <c r="BP750" s="30">
        <f t="shared" si="167"/>
        <v>0</v>
      </c>
      <c r="BQ750" s="30">
        <f t="shared" si="167"/>
        <v>1.5344922548455791</v>
      </c>
      <c r="BR750" s="30">
        <f t="shared" si="167"/>
        <v>0</v>
      </c>
      <c r="BS750" s="30">
        <f t="shared" si="167"/>
        <v>0</v>
      </c>
      <c r="BT750" s="30">
        <f t="shared" si="167"/>
        <v>0</v>
      </c>
      <c r="BU750" s="30">
        <f t="shared" si="167"/>
        <v>0</v>
      </c>
      <c r="BV750" s="30">
        <f t="shared" si="167"/>
        <v>0</v>
      </c>
      <c r="BW750" s="30">
        <f t="shared" si="167"/>
        <v>0</v>
      </c>
      <c r="BX750" s="30">
        <f t="shared" si="167"/>
        <v>0</v>
      </c>
      <c r="BY750" s="30">
        <f t="shared" ref="BY750:BY800" si="169">SUM(AY750:BX750)</f>
        <v>238.04993752843092</v>
      </c>
      <c r="DD750" s="7">
        <v>2</v>
      </c>
      <c r="DE750" s="55">
        <f ca="1"/>
        <v>0</v>
      </c>
      <c r="DF750" s="55">
        <f ca="1"/>
        <v>0</v>
      </c>
      <c r="DG750" s="55">
        <f ca="1"/>
        <v>0</v>
      </c>
      <c r="DH750" s="55">
        <f ca="1"/>
        <v>0</v>
      </c>
      <c r="DI750" s="55">
        <f ca="1"/>
        <v>3195.9347129836215</v>
      </c>
      <c r="DJ750" s="55">
        <f ca="1"/>
        <v>5849.2188001052646</v>
      </c>
      <c r="DK750" s="55">
        <f ca="1"/>
        <v>0</v>
      </c>
      <c r="DL750" s="55">
        <f ca="1"/>
        <v>0</v>
      </c>
      <c r="DM750" s="55">
        <f ca="1"/>
        <v>0</v>
      </c>
      <c r="DN750" s="55">
        <f ca="1"/>
        <v>0</v>
      </c>
      <c r="DO750" s="55">
        <f ca="1"/>
        <v>0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0</v>
      </c>
      <c r="DT750" s="55">
        <f ca="1"/>
        <v>6.1744585015336888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ca="1"/>
        <v>0</v>
      </c>
      <c r="EE750" s="55">
        <f t="shared" ref="EE750:EE800" ca="1" si="170">SUM(DE750:ED750)</f>
        <v>9051.3279715904191</v>
      </c>
    </row>
    <row r="751" spans="50:135" x14ac:dyDescent="0.3">
      <c r="AX751" s="7">
        <v>3</v>
      </c>
      <c r="AY751" s="30">
        <f t="shared" si="168"/>
        <v>0</v>
      </c>
      <c r="AZ751" s="30">
        <f t="shared" si="167"/>
        <v>0</v>
      </c>
      <c r="BA751" s="30">
        <f t="shared" si="167"/>
        <v>0</v>
      </c>
      <c r="BB751" s="30">
        <f t="shared" si="167"/>
        <v>0</v>
      </c>
      <c r="BC751" s="30">
        <f t="shared" si="167"/>
        <v>24.798972662095853</v>
      </c>
      <c r="BD751" s="30">
        <f t="shared" si="167"/>
        <v>48.53093198573427</v>
      </c>
      <c r="BE751" s="30">
        <f t="shared" si="167"/>
        <v>0</v>
      </c>
      <c r="BF751" s="30">
        <f t="shared" si="167"/>
        <v>62.606539529517555</v>
      </c>
      <c r="BG751" s="30">
        <f t="shared" si="167"/>
        <v>0</v>
      </c>
      <c r="BH751" s="30">
        <f t="shared" si="167"/>
        <v>0</v>
      </c>
      <c r="BI751" s="30">
        <f t="shared" si="167"/>
        <v>0</v>
      </c>
      <c r="BJ751" s="30">
        <f t="shared" si="167"/>
        <v>0</v>
      </c>
      <c r="BK751" s="30">
        <f t="shared" si="167"/>
        <v>0</v>
      </c>
      <c r="BL751" s="30">
        <f t="shared" si="167"/>
        <v>0</v>
      </c>
      <c r="BM751" s="30">
        <f t="shared" si="167"/>
        <v>5.4535026343008539E-3</v>
      </c>
      <c r="BN751" s="30">
        <f t="shared" si="167"/>
        <v>5.014407465614399E-2</v>
      </c>
      <c r="BO751" s="30">
        <f t="shared" si="167"/>
        <v>0</v>
      </c>
      <c r="BP751" s="30">
        <f t="shared" si="167"/>
        <v>0</v>
      </c>
      <c r="BQ751" s="30">
        <f t="shared" si="167"/>
        <v>0.88230491756189688</v>
      </c>
      <c r="BR751" s="30">
        <f t="shared" si="167"/>
        <v>0</v>
      </c>
      <c r="BS751" s="30">
        <f t="shared" si="167"/>
        <v>0</v>
      </c>
      <c r="BT751" s="30">
        <f t="shared" si="167"/>
        <v>0</v>
      </c>
      <c r="BU751" s="30">
        <f t="shared" si="167"/>
        <v>0</v>
      </c>
      <c r="BV751" s="30">
        <f t="shared" si="167"/>
        <v>0</v>
      </c>
      <c r="BW751" s="30">
        <f t="shared" si="167"/>
        <v>0</v>
      </c>
      <c r="BX751" s="30">
        <f t="shared" si="167"/>
        <v>0</v>
      </c>
      <c r="BY751" s="30">
        <f t="shared" si="169"/>
        <v>136.87434667220003</v>
      </c>
      <c r="DD751" s="7">
        <v>3</v>
      </c>
      <c r="DE751" s="55">
        <f ca="1"/>
        <v>0</v>
      </c>
      <c r="DF751" s="55">
        <f ca="1"/>
        <v>0</v>
      </c>
      <c r="DG751" s="55">
        <f ca="1"/>
        <v>0</v>
      </c>
      <c r="DH751" s="55">
        <f ca="1"/>
        <v>0</v>
      </c>
      <c r="DI751" s="55">
        <f ca="1"/>
        <v>1837.6038742613025</v>
      </c>
      <c r="DJ751" s="55">
        <f ca="1"/>
        <v>3363.1935866113849</v>
      </c>
      <c r="DK751" s="55">
        <f ca="1"/>
        <v>0</v>
      </c>
      <c r="DL751" s="55">
        <f ca="1"/>
        <v>0</v>
      </c>
      <c r="DM751" s="55">
        <f ca="1"/>
        <v>0</v>
      </c>
      <c r="DN751" s="55">
        <f ca="1"/>
        <v>0</v>
      </c>
      <c r="DO751" s="55">
        <f ca="1"/>
        <v>0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0</v>
      </c>
      <c r="DT751" s="55">
        <f ca="1"/>
        <v>3.5502004856549942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ca="1"/>
        <v>0</v>
      </c>
      <c r="EE751" s="55">
        <f t="shared" ca="1" si="170"/>
        <v>5204.3476613583425</v>
      </c>
    </row>
    <row r="752" spans="50:135" x14ac:dyDescent="0.3">
      <c r="AX752" s="7">
        <v>4</v>
      </c>
      <c r="AY752" s="30">
        <f t="shared" si="168"/>
        <v>0</v>
      </c>
      <c r="AZ752" s="30">
        <f t="shared" si="167"/>
        <v>0</v>
      </c>
      <c r="BA752" s="30">
        <f t="shared" si="167"/>
        <v>0</v>
      </c>
      <c r="BB752" s="30">
        <f t="shared" si="167"/>
        <v>0</v>
      </c>
      <c r="BC752" s="30">
        <f t="shared" si="167"/>
        <v>30.130038808344061</v>
      </c>
      <c r="BD752" s="30">
        <f t="shared" si="167"/>
        <v>58.963687072345508</v>
      </c>
      <c r="BE752" s="30">
        <f t="shared" si="167"/>
        <v>0</v>
      </c>
      <c r="BF752" s="30">
        <f t="shared" si="167"/>
        <v>76.065145558687945</v>
      </c>
      <c r="BG752" s="30">
        <f t="shared" si="167"/>
        <v>0</v>
      </c>
      <c r="BH752" s="30">
        <f t="shared" si="167"/>
        <v>0</v>
      </c>
      <c r="BI752" s="30">
        <f t="shared" si="167"/>
        <v>0</v>
      </c>
      <c r="BJ752" s="30">
        <f t="shared" si="167"/>
        <v>0</v>
      </c>
      <c r="BK752" s="30">
        <f t="shared" si="167"/>
        <v>0</v>
      </c>
      <c r="BL752" s="30">
        <f t="shared" si="167"/>
        <v>0</v>
      </c>
      <c r="BM752" s="30">
        <f t="shared" si="167"/>
        <v>6.6285890070189226E-3</v>
      </c>
      <c r="BN752" s="30">
        <f t="shared" si="167"/>
        <v>6.0923608434714401E-2</v>
      </c>
      <c r="BO752" s="30">
        <f t="shared" si="167"/>
        <v>0</v>
      </c>
      <c r="BP752" s="30">
        <f t="shared" si="167"/>
        <v>0</v>
      </c>
      <c r="BQ752" s="30">
        <f t="shared" si="167"/>
        <v>1.0719751070839967</v>
      </c>
      <c r="BR752" s="30">
        <f t="shared" si="167"/>
        <v>0</v>
      </c>
      <c r="BS752" s="30">
        <f t="shared" si="167"/>
        <v>0</v>
      </c>
      <c r="BT752" s="30">
        <f t="shared" si="167"/>
        <v>0</v>
      </c>
      <c r="BU752" s="30">
        <f t="shared" si="167"/>
        <v>0</v>
      </c>
      <c r="BV752" s="30">
        <f t="shared" si="167"/>
        <v>0</v>
      </c>
      <c r="BW752" s="30">
        <f t="shared" si="167"/>
        <v>0</v>
      </c>
      <c r="BX752" s="30">
        <f t="shared" si="167"/>
        <v>0</v>
      </c>
      <c r="BY752" s="30">
        <f t="shared" si="169"/>
        <v>166.29839874390322</v>
      </c>
      <c r="DD752" s="7">
        <v>4</v>
      </c>
      <c r="DE752" s="55">
        <f ca="1"/>
        <v>0</v>
      </c>
      <c r="DF752" s="55">
        <f ca="1"/>
        <v>0</v>
      </c>
      <c r="DG752" s="55">
        <f ca="1"/>
        <v>0</v>
      </c>
      <c r="DH752" s="55">
        <f ca="1"/>
        <v>0</v>
      </c>
      <c r="DI752" s="55">
        <f ca="1"/>
        <v>2232.635875698295</v>
      </c>
      <c r="DJ752" s="55">
        <f ca="1"/>
        <v>4086.1835141135434</v>
      </c>
      <c r="DK752" s="55">
        <f ca="1"/>
        <v>0</v>
      </c>
      <c r="DL752" s="55">
        <f ca="1"/>
        <v>0</v>
      </c>
      <c r="DM752" s="55">
        <f ca="1"/>
        <v>0</v>
      </c>
      <c r="DN752" s="55">
        <f ca="1"/>
        <v>0</v>
      </c>
      <c r="DO752" s="55">
        <f ca="1"/>
        <v>0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0</v>
      </c>
      <c r="DT752" s="55">
        <f ca="1"/>
        <v>4.3133914771777793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ca="1"/>
        <v>0</v>
      </c>
      <c r="EE752" s="55">
        <f t="shared" ca="1" si="170"/>
        <v>6323.1327812890167</v>
      </c>
    </row>
    <row r="753" spans="50:135" x14ac:dyDescent="0.3">
      <c r="AX753" s="7">
        <v>5</v>
      </c>
      <c r="AY753" s="30">
        <f t="shared" si="168"/>
        <v>0</v>
      </c>
      <c r="AZ753" s="30">
        <f t="shared" si="167"/>
        <v>0</v>
      </c>
      <c r="BA753" s="30">
        <f t="shared" si="167"/>
        <v>0</v>
      </c>
      <c r="BB753" s="30">
        <f t="shared" si="167"/>
        <v>0</v>
      </c>
      <c r="BC753" s="30">
        <f t="shared" si="167"/>
        <v>4.8306277423135464</v>
      </c>
      <c r="BD753" s="30">
        <f t="shared" si="167"/>
        <v>9.4534104117708697</v>
      </c>
      <c r="BE753" s="30">
        <f t="shared" si="167"/>
        <v>0</v>
      </c>
      <c r="BF753" s="30">
        <f t="shared" si="167"/>
        <v>12.195218356515644</v>
      </c>
      <c r="BG753" s="30">
        <f t="shared" si="167"/>
        <v>0</v>
      </c>
      <c r="BH753" s="30">
        <f t="shared" si="167"/>
        <v>0</v>
      </c>
      <c r="BI753" s="30">
        <f t="shared" si="167"/>
        <v>0</v>
      </c>
      <c r="BJ753" s="30">
        <f t="shared" si="167"/>
        <v>0</v>
      </c>
      <c r="BK753" s="30">
        <f t="shared" si="167"/>
        <v>0</v>
      </c>
      <c r="BL753" s="30">
        <f t="shared" si="167"/>
        <v>0</v>
      </c>
      <c r="BM753" s="30">
        <f t="shared" si="167"/>
        <v>1.0622949872352537E-3</v>
      </c>
      <c r="BN753" s="30">
        <f t="shared" si="167"/>
        <v>9.7676361973171814E-3</v>
      </c>
      <c r="BO753" s="30">
        <f t="shared" si="167"/>
        <v>0</v>
      </c>
      <c r="BP753" s="30">
        <f t="shared" si="167"/>
        <v>0</v>
      </c>
      <c r="BQ753" s="30">
        <f t="shared" si="167"/>
        <v>0.17186545131158934</v>
      </c>
      <c r="BR753" s="30">
        <f t="shared" si="167"/>
        <v>0</v>
      </c>
      <c r="BS753" s="30">
        <f t="shared" si="167"/>
        <v>0</v>
      </c>
      <c r="BT753" s="30">
        <f t="shared" si="167"/>
        <v>0</v>
      </c>
      <c r="BU753" s="30">
        <f t="shared" si="167"/>
        <v>0</v>
      </c>
      <c r="BV753" s="30">
        <f t="shared" si="167"/>
        <v>0</v>
      </c>
      <c r="BW753" s="30">
        <f t="shared" si="167"/>
        <v>0</v>
      </c>
      <c r="BX753" s="30">
        <f t="shared" si="167"/>
        <v>0</v>
      </c>
      <c r="BY753" s="30">
        <f t="shared" si="169"/>
        <v>26.661951893096202</v>
      </c>
      <c r="DD753" s="7">
        <v>5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0</v>
      </c>
      <c r="DI753" s="55">
        <f ca="1"/>
        <v>357.94951570543378</v>
      </c>
      <c r="DJ753" s="55">
        <f ca="1"/>
        <v>655.12134153572129</v>
      </c>
      <c r="DK753" s="55">
        <f ca="1"/>
        <v>0</v>
      </c>
      <c r="DL753" s="55">
        <f ca="1"/>
        <v>0</v>
      </c>
      <c r="DM753" s="55">
        <f ca="1"/>
        <v>0</v>
      </c>
      <c r="DN753" s="55">
        <f ca="1"/>
        <v>0</v>
      </c>
      <c r="DO753" s="55">
        <f ca="1"/>
        <v>0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0</v>
      </c>
      <c r="DT753" s="55">
        <f ca="1"/>
        <v>0.69154864277005645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ca="1"/>
        <v>0</v>
      </c>
      <c r="EE753" s="55">
        <f t="shared" ca="1" si="170"/>
        <v>1013.7624058839251</v>
      </c>
    </row>
    <row r="754" spans="50:135" x14ac:dyDescent="0.3">
      <c r="AX754" s="7">
        <v>6</v>
      </c>
      <c r="AY754" s="30">
        <f t="shared" si="168"/>
        <v>0</v>
      </c>
      <c r="AZ754" s="30">
        <f t="shared" si="167"/>
        <v>0</v>
      </c>
      <c r="BA754" s="30">
        <f t="shared" si="167"/>
        <v>0</v>
      </c>
      <c r="BB754" s="30">
        <f t="shared" si="167"/>
        <v>0</v>
      </c>
      <c r="BC754" s="30">
        <f t="shared" si="167"/>
        <v>3.3713991359995568</v>
      </c>
      <c r="BD754" s="30">
        <f t="shared" si="167"/>
        <v>6.5977387174542228</v>
      </c>
      <c r="BE754" s="30">
        <f t="shared" si="167"/>
        <v>0</v>
      </c>
      <c r="BF754" s="30">
        <f t="shared" si="167"/>
        <v>8.5113055310830958</v>
      </c>
      <c r="BG754" s="30">
        <f t="shared" si="167"/>
        <v>0</v>
      </c>
      <c r="BH754" s="30">
        <f t="shared" si="167"/>
        <v>0</v>
      </c>
      <c r="BI754" s="30">
        <f t="shared" si="167"/>
        <v>0</v>
      </c>
      <c r="BJ754" s="30">
        <f t="shared" si="167"/>
        <v>0</v>
      </c>
      <c r="BK754" s="30">
        <f t="shared" si="167"/>
        <v>0</v>
      </c>
      <c r="BL754" s="30">
        <f t="shared" si="167"/>
        <v>0</v>
      </c>
      <c r="BM754" s="30">
        <f t="shared" si="167"/>
        <v>7.4073707403039422E-4</v>
      </c>
      <c r="BN754" s="30">
        <f t="shared" si="167"/>
        <v>6.8170446999642406E-3</v>
      </c>
      <c r="BO754" s="30">
        <f t="shared" si="167"/>
        <v>0</v>
      </c>
      <c r="BP754" s="30">
        <f t="shared" si="167"/>
        <v>0</v>
      </c>
      <c r="BQ754" s="30">
        <f t="shared" si="167"/>
        <v>0.1199485987910076</v>
      </c>
      <c r="BR754" s="30">
        <f t="shared" si="167"/>
        <v>0</v>
      </c>
      <c r="BS754" s="30">
        <f t="shared" si="167"/>
        <v>0</v>
      </c>
      <c r="BT754" s="30">
        <f t="shared" si="167"/>
        <v>0</v>
      </c>
      <c r="BU754" s="30">
        <f t="shared" si="167"/>
        <v>0</v>
      </c>
      <c r="BV754" s="30">
        <f t="shared" si="167"/>
        <v>0</v>
      </c>
      <c r="BW754" s="30">
        <f t="shared" si="167"/>
        <v>0</v>
      </c>
      <c r="BX754" s="30">
        <f t="shared" si="167"/>
        <v>0</v>
      </c>
      <c r="BY754" s="30">
        <f t="shared" si="169"/>
        <v>18.607949765101878</v>
      </c>
      <c r="DD754" s="7">
        <v>6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0</v>
      </c>
      <c r="DI754" s="55">
        <f ca="1"/>
        <v>249.82067597756713</v>
      </c>
      <c r="DJ754" s="55">
        <f ca="1"/>
        <v>457.22329311957765</v>
      </c>
      <c r="DK754" s="55">
        <f ca="1"/>
        <v>0</v>
      </c>
      <c r="DL754" s="55">
        <f ca="1"/>
        <v>0</v>
      </c>
      <c r="DM754" s="55">
        <f ca="1"/>
        <v>0</v>
      </c>
      <c r="DN754" s="55">
        <f ca="1"/>
        <v>0</v>
      </c>
      <c r="DO754" s="55">
        <f ca="1"/>
        <v>0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</v>
      </c>
      <c r="DT754" s="55">
        <f ca="1"/>
        <v>0.48264676475746821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ca="1"/>
        <v>0</v>
      </c>
      <c r="EE754" s="55">
        <f t="shared" ca="1" si="170"/>
        <v>707.5266158619022</v>
      </c>
    </row>
    <row r="755" spans="50:135" x14ac:dyDescent="0.3">
      <c r="AX755" s="7">
        <v>7</v>
      </c>
      <c r="AY755" s="30">
        <f t="shared" si="168"/>
        <v>0</v>
      </c>
      <c r="AZ755" s="30">
        <f t="shared" si="167"/>
        <v>0</v>
      </c>
      <c r="BA755" s="30">
        <f t="shared" si="167"/>
        <v>0</v>
      </c>
      <c r="BB755" s="30">
        <f t="shared" si="167"/>
        <v>0</v>
      </c>
      <c r="BC755" s="30">
        <f t="shared" si="167"/>
        <v>33.680168174395924</v>
      </c>
      <c r="BD755" s="30">
        <f t="shared" si="167"/>
        <v>65.911196104430985</v>
      </c>
      <c r="BE755" s="30">
        <f t="shared" si="167"/>
        <v>0</v>
      </c>
      <c r="BF755" s="30">
        <f t="shared" si="167"/>
        <v>85.02766660796155</v>
      </c>
      <c r="BG755" s="30">
        <f t="shared" si="167"/>
        <v>0</v>
      </c>
      <c r="BH755" s="30">
        <f t="shared" si="167"/>
        <v>0</v>
      </c>
      <c r="BI755" s="30">
        <f t="shared" si="167"/>
        <v>0</v>
      </c>
      <c r="BJ755" s="30">
        <f t="shared" si="167"/>
        <v>0</v>
      </c>
      <c r="BK755" s="30">
        <f t="shared" si="167"/>
        <v>0</v>
      </c>
      <c r="BL755" s="30">
        <f t="shared" si="167"/>
        <v>0</v>
      </c>
      <c r="BM755" s="30">
        <f t="shared" si="167"/>
        <v>7.4048623454407844E-3</v>
      </c>
      <c r="BN755" s="30">
        <f t="shared" si="167"/>
        <v>6.8070739790119697E-2</v>
      </c>
      <c r="BO755" s="30">
        <f t="shared" si="167"/>
        <v>0</v>
      </c>
      <c r="BP755" s="30">
        <f t="shared" si="167"/>
        <v>0</v>
      </c>
      <c r="BQ755" s="30">
        <f t="shared" si="167"/>
        <v>1.1982826218982665</v>
      </c>
      <c r="BR755" s="30">
        <f t="shared" si="167"/>
        <v>0</v>
      </c>
      <c r="BS755" s="30">
        <f t="shared" si="167"/>
        <v>0</v>
      </c>
      <c r="BT755" s="30">
        <f t="shared" si="167"/>
        <v>0</v>
      </c>
      <c r="BU755" s="30">
        <f t="shared" si="167"/>
        <v>0</v>
      </c>
      <c r="BV755" s="30">
        <f t="shared" si="167"/>
        <v>0</v>
      </c>
      <c r="BW755" s="30">
        <f t="shared" si="167"/>
        <v>0</v>
      </c>
      <c r="BX755" s="30">
        <f t="shared" si="167"/>
        <v>0</v>
      </c>
      <c r="BY755" s="30">
        <f t="shared" si="169"/>
        <v>185.89278911082232</v>
      </c>
      <c r="DD755" s="7">
        <v>7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0</v>
      </c>
      <c r="DI755" s="55">
        <f ca="1"/>
        <v>2495.7004617227376</v>
      </c>
      <c r="DJ755" s="55">
        <f ca="1"/>
        <v>4567.6458900370671</v>
      </c>
      <c r="DK755" s="55">
        <f ca="1"/>
        <v>0</v>
      </c>
      <c r="DL755" s="55">
        <f ca="1"/>
        <v>0</v>
      </c>
      <c r="DM755" s="55">
        <f ca="1"/>
        <v>0</v>
      </c>
      <c r="DN755" s="55">
        <f ca="1"/>
        <v>0</v>
      </c>
      <c r="DO755" s="55">
        <f ca="1"/>
        <v>0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0</v>
      </c>
      <c r="DT755" s="55">
        <f ca="1"/>
        <v>4.8194083771404745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ca="1"/>
        <v>0</v>
      </c>
      <c r="EE755" s="55">
        <f t="shared" ca="1" si="170"/>
        <v>7068.1657601369452</v>
      </c>
    </row>
    <row r="756" spans="50:135" x14ac:dyDescent="0.3">
      <c r="AX756" s="7">
        <v>8</v>
      </c>
      <c r="AY756" s="30">
        <f t="shared" si="168"/>
        <v>13331.27556445048</v>
      </c>
      <c r="AZ756" s="30">
        <f t="shared" si="167"/>
        <v>1.990278358405914</v>
      </c>
      <c r="BA756" s="30">
        <f t="shared" si="167"/>
        <v>0</v>
      </c>
      <c r="BB756" s="30">
        <f t="shared" si="167"/>
        <v>0</v>
      </c>
      <c r="BC756" s="30">
        <f t="shared" si="167"/>
        <v>60.785509054418256</v>
      </c>
      <c r="BD756" s="30">
        <f t="shared" si="167"/>
        <v>118.95562958896743</v>
      </c>
      <c r="BE756" s="30">
        <f t="shared" si="167"/>
        <v>0</v>
      </c>
      <c r="BF756" s="30">
        <f t="shared" si="167"/>
        <v>2372.659189932293</v>
      </c>
      <c r="BG756" s="30">
        <f t="shared" si="167"/>
        <v>115.38471240119662</v>
      </c>
      <c r="BH756" s="30">
        <f t="shared" si="167"/>
        <v>0</v>
      </c>
      <c r="BI756" s="30">
        <f t="shared" si="167"/>
        <v>31.851618823218256</v>
      </c>
      <c r="BJ756" s="30">
        <f t="shared" si="167"/>
        <v>9522.1147796456444</v>
      </c>
      <c r="BK756" s="30">
        <f t="shared" si="167"/>
        <v>0</v>
      </c>
      <c r="BL756" s="30">
        <f t="shared" si="167"/>
        <v>0</v>
      </c>
      <c r="BM756" s="30">
        <f t="shared" si="167"/>
        <v>1.3367241579095775E-2</v>
      </c>
      <c r="BN756" s="30">
        <f t="shared" si="167"/>
        <v>0.1229096523015191</v>
      </c>
      <c r="BO756" s="30">
        <f t="shared" si="167"/>
        <v>0</v>
      </c>
      <c r="BP756" s="30">
        <f t="shared" si="167"/>
        <v>0</v>
      </c>
      <c r="BQ756" s="30">
        <f t="shared" si="167"/>
        <v>25.827424177138873</v>
      </c>
      <c r="BR756" s="30">
        <f t="shared" si="167"/>
        <v>0</v>
      </c>
      <c r="BS756" s="30">
        <f t="shared" si="167"/>
        <v>0</v>
      </c>
      <c r="BT756" s="30">
        <f t="shared" si="167"/>
        <v>0</v>
      </c>
      <c r="BU756" s="30">
        <f t="shared" si="167"/>
        <v>0</v>
      </c>
      <c r="BV756" s="30">
        <f t="shared" si="167"/>
        <v>0</v>
      </c>
      <c r="BW756" s="30">
        <f t="shared" si="167"/>
        <v>0</v>
      </c>
      <c r="BX756" s="30">
        <f t="shared" si="167"/>
        <v>0</v>
      </c>
      <c r="BY756" s="30">
        <f t="shared" si="169"/>
        <v>25580.980983325644</v>
      </c>
      <c r="DD756" s="7">
        <v>8</v>
      </c>
      <c r="DE756" s="55">
        <f ca="1"/>
        <v>1261138.6683970152</v>
      </c>
      <c r="DF756" s="55">
        <f ca="1"/>
        <v>201.01811419899732</v>
      </c>
      <c r="DG756" s="55">
        <f ca="1"/>
        <v>0</v>
      </c>
      <c r="DH756" s="55">
        <f ca="1"/>
        <v>0</v>
      </c>
      <c r="DI756" s="55">
        <f ca="1"/>
        <v>4504.2062209323922</v>
      </c>
      <c r="DJ756" s="55">
        <f ca="1"/>
        <v>8243.6251305154419</v>
      </c>
      <c r="DK756" s="55">
        <f ca="1"/>
        <v>0</v>
      </c>
      <c r="DL756" s="55">
        <f ca="1"/>
        <v>0</v>
      </c>
      <c r="DM756" s="55">
        <f ca="1"/>
        <v>8930.7767398526194</v>
      </c>
      <c r="DN756" s="55">
        <f ca="1"/>
        <v>0</v>
      </c>
      <c r="DO756" s="55">
        <f ca="1"/>
        <v>0</v>
      </c>
      <c r="DP756" s="55">
        <f ca="1"/>
        <v>534190.63913812069</v>
      </c>
      <c r="DQ756" s="55">
        <f ca="1"/>
        <v>0</v>
      </c>
      <c r="DR756" s="55">
        <f ca="1"/>
        <v>0</v>
      </c>
      <c r="DS756" s="55">
        <f ca="1"/>
        <v>0</v>
      </c>
      <c r="DT756" s="55">
        <f ca="1"/>
        <v>8.7020033829475523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ca="1"/>
        <v>0</v>
      </c>
      <c r="EE756" s="55">
        <f t="shared" ca="1" si="170"/>
        <v>1817217.6357440182</v>
      </c>
    </row>
    <row r="757" spans="50:135" x14ac:dyDescent="0.3">
      <c r="AX757" s="7">
        <v>9</v>
      </c>
      <c r="AY757" s="30">
        <f t="shared" si="168"/>
        <v>249.97436366652801</v>
      </c>
      <c r="AZ757" s="30">
        <f t="shared" si="167"/>
        <v>3.7319652257615112E-2</v>
      </c>
      <c r="BA757" s="30">
        <f t="shared" si="167"/>
        <v>0</v>
      </c>
      <c r="BB757" s="30">
        <f t="shared" si="167"/>
        <v>0</v>
      </c>
      <c r="BC757" s="30">
        <f t="shared" si="167"/>
        <v>1.1397873274068901</v>
      </c>
      <c r="BD757" s="30">
        <f t="shared" si="167"/>
        <v>2.2305335791280458</v>
      </c>
      <c r="BE757" s="30">
        <f t="shared" si="167"/>
        <v>0</v>
      </c>
      <c r="BF757" s="30">
        <f t="shared" si="167"/>
        <v>44.489664056579343</v>
      </c>
      <c r="BG757" s="30">
        <f t="shared" si="167"/>
        <v>2.1635754153236881</v>
      </c>
      <c r="BH757" s="30">
        <f t="shared" si="167"/>
        <v>0</v>
      </c>
      <c r="BI757" s="30">
        <f t="shared" si="167"/>
        <v>0.59724878533326142</v>
      </c>
      <c r="BJ757" s="30">
        <f t="shared" si="167"/>
        <v>178.54889969390632</v>
      </c>
      <c r="BK757" s="30">
        <f t="shared" si="167"/>
        <v>0</v>
      </c>
      <c r="BL757" s="30">
        <f t="shared" si="167"/>
        <v>0</v>
      </c>
      <c r="BM757" s="30">
        <f t="shared" si="167"/>
        <v>2.5079521393448683E-4</v>
      </c>
      <c r="BN757" s="30">
        <f t="shared" si="167"/>
        <v>2.3046765129495039E-3</v>
      </c>
      <c r="BO757" s="30">
        <f t="shared" si="167"/>
        <v>0</v>
      </c>
      <c r="BP757" s="30">
        <f t="shared" si="167"/>
        <v>0</v>
      </c>
      <c r="BQ757" s="30">
        <f t="shared" si="167"/>
        <v>0.48428928715992592</v>
      </c>
      <c r="BR757" s="30">
        <f t="shared" si="167"/>
        <v>0</v>
      </c>
      <c r="BS757" s="30">
        <f t="shared" si="167"/>
        <v>0</v>
      </c>
      <c r="BT757" s="30">
        <f t="shared" si="167"/>
        <v>0</v>
      </c>
      <c r="BU757" s="30">
        <f t="shared" si="167"/>
        <v>0</v>
      </c>
      <c r="BV757" s="30">
        <f t="shared" si="167"/>
        <v>0</v>
      </c>
      <c r="BW757" s="30">
        <f t="shared" si="167"/>
        <v>0</v>
      </c>
      <c r="BX757" s="30">
        <f t="shared" si="167"/>
        <v>0</v>
      </c>
      <c r="BY757" s="30">
        <f t="shared" si="169"/>
        <v>479.66823693534997</v>
      </c>
      <c r="DD757" s="7">
        <v>9</v>
      </c>
      <c r="DE757" s="55">
        <f ca="1"/>
        <v>23647.574802853549</v>
      </c>
      <c r="DF757" s="55">
        <f ca="1"/>
        <v>3.7692848780191262</v>
      </c>
      <c r="DG757" s="55">
        <f ca="1"/>
        <v>0</v>
      </c>
      <c r="DH757" s="55">
        <f ca="1"/>
        <v>0</v>
      </c>
      <c r="DI757" s="55">
        <f ca="1"/>
        <v>84.45824096085056</v>
      </c>
      <c r="DJ757" s="55">
        <f ca="1"/>
        <v>154.57597703357357</v>
      </c>
      <c r="DK757" s="55">
        <f ca="1"/>
        <v>0</v>
      </c>
      <c r="DL757" s="55">
        <f ca="1"/>
        <v>0</v>
      </c>
      <c r="DM757" s="55">
        <f ca="1"/>
        <v>167.46073714605348</v>
      </c>
      <c r="DN757" s="55">
        <f ca="1"/>
        <v>0</v>
      </c>
      <c r="DO757" s="55">
        <f ca="1"/>
        <v>0</v>
      </c>
      <c r="DP757" s="55">
        <f ca="1"/>
        <v>10016.593272828144</v>
      </c>
      <c r="DQ757" s="55">
        <f ca="1"/>
        <v>0</v>
      </c>
      <c r="DR757" s="55">
        <f ca="1"/>
        <v>0</v>
      </c>
      <c r="DS757" s="55">
        <f ca="1"/>
        <v>0</v>
      </c>
      <c r="DT757" s="55">
        <f ca="1"/>
        <v>0.16317109711682487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ca="1"/>
        <v>0</v>
      </c>
      <c r="EE757" s="55">
        <f t="shared" ca="1" si="170"/>
        <v>34074.595486797312</v>
      </c>
    </row>
    <row r="758" spans="50:135" x14ac:dyDescent="0.3">
      <c r="AX758" s="7">
        <v>10</v>
      </c>
      <c r="AY758" s="30">
        <f t="shared" si="168"/>
        <v>3315.6401466132629</v>
      </c>
      <c r="AZ758" s="30">
        <f t="shared" si="167"/>
        <v>0.495004907179598</v>
      </c>
      <c r="BA758" s="30">
        <f t="shared" si="167"/>
        <v>0</v>
      </c>
      <c r="BB758" s="30">
        <f t="shared" si="167"/>
        <v>0</v>
      </c>
      <c r="BC758" s="30">
        <f t="shared" si="167"/>
        <v>15.118048774698231</v>
      </c>
      <c r="BD758" s="30">
        <f t="shared" si="167"/>
        <v>29.585620613250779</v>
      </c>
      <c r="BE758" s="30">
        <f t="shared" si="167"/>
        <v>0</v>
      </c>
      <c r="BF758" s="30">
        <f t="shared" si="167"/>
        <v>590.10737789663142</v>
      </c>
      <c r="BG758" s="30">
        <f t="shared" si="167"/>
        <v>28.697492811734229</v>
      </c>
      <c r="BH758" s="30">
        <f t="shared" si="167"/>
        <v>0</v>
      </c>
      <c r="BI758" s="30">
        <f t="shared" si="167"/>
        <v>7.9218605624658531</v>
      </c>
      <c r="BJ758" s="30">
        <f t="shared" si="167"/>
        <v>2368.2584535794822</v>
      </c>
      <c r="BK758" s="30">
        <f t="shared" si="167"/>
        <v>0</v>
      </c>
      <c r="BL758" s="30">
        <f t="shared" si="167"/>
        <v>0</v>
      </c>
      <c r="BM758" s="30">
        <f t="shared" si="167"/>
        <v>3.3257525493284252E-3</v>
      </c>
      <c r="BN758" s="30">
        <f t="shared" si="167"/>
        <v>3.0569032483578274E-2</v>
      </c>
      <c r="BO758" s="30">
        <f t="shared" si="167"/>
        <v>0</v>
      </c>
      <c r="BP758" s="30">
        <f t="shared" si="167"/>
        <v>0</v>
      </c>
      <c r="BQ758" s="30">
        <f t="shared" si="167"/>
        <v>6.4235747054891386</v>
      </c>
      <c r="BR758" s="30">
        <f t="shared" si="167"/>
        <v>0</v>
      </c>
      <c r="BS758" s="30">
        <f t="shared" si="167"/>
        <v>0</v>
      </c>
      <c r="BT758" s="30">
        <f t="shared" si="167"/>
        <v>0</v>
      </c>
      <c r="BU758" s="30">
        <f t="shared" si="167"/>
        <v>0</v>
      </c>
      <c r="BV758" s="30">
        <f t="shared" si="167"/>
        <v>0</v>
      </c>
      <c r="BW758" s="30">
        <f t="shared" si="167"/>
        <v>0</v>
      </c>
      <c r="BX758" s="30">
        <f t="shared" si="167"/>
        <v>0</v>
      </c>
      <c r="BY758" s="30">
        <f t="shared" si="169"/>
        <v>6362.2814752492277</v>
      </c>
      <c r="DD758" s="7">
        <v>10</v>
      </c>
      <c r="DE758" s="55">
        <f ca="1"/>
        <v>313659.55786961463</v>
      </c>
      <c r="DF758" s="55">
        <f ca="1"/>
        <v>49.995495625139398</v>
      </c>
      <c r="DG758" s="55">
        <f ca="1"/>
        <v>0</v>
      </c>
      <c r="DH758" s="55">
        <f ca="1"/>
        <v>0</v>
      </c>
      <c r="DI758" s="55">
        <f ca="1"/>
        <v>1120.2474142051387</v>
      </c>
      <c r="DJ758" s="55">
        <f ca="1"/>
        <v>2050.2835084982789</v>
      </c>
      <c r="DK758" s="55">
        <f ca="1"/>
        <v>0</v>
      </c>
      <c r="DL758" s="55">
        <f ca="1"/>
        <v>0</v>
      </c>
      <c r="DM758" s="55">
        <f ca="1"/>
        <v>2221.1859436282293</v>
      </c>
      <c r="DN758" s="55">
        <f ca="1"/>
        <v>0</v>
      </c>
      <c r="DO758" s="55">
        <f ca="1"/>
        <v>0</v>
      </c>
      <c r="DP758" s="55">
        <f ca="1"/>
        <v>132859.29924580894</v>
      </c>
      <c r="DQ758" s="55">
        <f ca="1"/>
        <v>0</v>
      </c>
      <c r="DR758" s="55">
        <f ca="1"/>
        <v>0</v>
      </c>
      <c r="DS758" s="55">
        <f ca="1"/>
        <v>0</v>
      </c>
      <c r="DT758" s="55">
        <f ca="1"/>
        <v>2.1642874998373416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ca="1"/>
        <v>0</v>
      </c>
      <c r="EE758" s="55">
        <f t="shared" ca="1" si="170"/>
        <v>451962.73376488022</v>
      </c>
    </row>
    <row r="759" spans="50:135" x14ac:dyDescent="0.3">
      <c r="AX759" s="7">
        <v>11</v>
      </c>
      <c r="AY759" s="30">
        <f t="shared" si="168"/>
        <v>0</v>
      </c>
      <c r="AZ759" s="30">
        <f t="shared" si="167"/>
        <v>0</v>
      </c>
      <c r="BA759" s="30">
        <f t="shared" si="167"/>
        <v>0</v>
      </c>
      <c r="BB759" s="30">
        <f t="shared" si="167"/>
        <v>0</v>
      </c>
      <c r="BC759" s="30">
        <f t="shared" si="167"/>
        <v>5792.8677765705497</v>
      </c>
      <c r="BD759" s="30">
        <f t="shared" si="167"/>
        <v>11336.488645747779</v>
      </c>
      <c r="BE759" s="30">
        <f t="shared" ref="BE759:BX771" si="171">AC98*$P99*AC210</f>
        <v>0</v>
      </c>
      <c r="BF759" s="30">
        <f t="shared" si="171"/>
        <v>14624.452806377949</v>
      </c>
      <c r="BG759" s="30">
        <f t="shared" si="171"/>
        <v>0</v>
      </c>
      <c r="BH759" s="30">
        <f t="shared" si="171"/>
        <v>0</v>
      </c>
      <c r="BI759" s="30">
        <f t="shared" si="171"/>
        <v>0</v>
      </c>
      <c r="BJ759" s="30">
        <f t="shared" si="171"/>
        <v>0</v>
      </c>
      <c r="BK759" s="30">
        <f t="shared" si="171"/>
        <v>0</v>
      </c>
      <c r="BL759" s="30">
        <f t="shared" si="171"/>
        <v>0</v>
      </c>
      <c r="BM759" s="30">
        <f t="shared" si="171"/>
        <v>1.2736728499019347</v>
      </c>
      <c r="BN759" s="30">
        <f t="shared" si="171"/>
        <v>11.722298795557629</v>
      </c>
      <c r="BO759" s="30">
        <f t="shared" si="171"/>
        <v>0</v>
      </c>
      <c r="BP759" s="30">
        <f t="shared" si="171"/>
        <v>0</v>
      </c>
      <c r="BQ759" s="30">
        <f t="shared" si="171"/>
        <v>206.10030069184626</v>
      </c>
      <c r="BR759" s="30">
        <f t="shared" si="171"/>
        <v>0</v>
      </c>
      <c r="BS759" s="30">
        <f t="shared" si="171"/>
        <v>0</v>
      </c>
      <c r="BT759" s="30">
        <f t="shared" si="171"/>
        <v>0</v>
      </c>
      <c r="BU759" s="30">
        <f t="shared" si="171"/>
        <v>0</v>
      </c>
      <c r="BV759" s="30">
        <f t="shared" si="171"/>
        <v>0</v>
      </c>
      <c r="BW759" s="30">
        <f t="shared" si="171"/>
        <v>0</v>
      </c>
      <c r="BX759" s="30">
        <f t="shared" si="171"/>
        <v>0</v>
      </c>
      <c r="BY759" s="30">
        <f t="shared" si="169"/>
        <v>31972.905501033583</v>
      </c>
      <c r="DD759" s="7">
        <v>11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0</v>
      </c>
      <c r="DI759" s="55">
        <f ca="1"/>
        <v>429251.50224387768</v>
      </c>
      <c r="DJ759" s="55">
        <f ca="1"/>
        <v>785618.66315032099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0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0</v>
      </c>
      <c r="DT759" s="55">
        <f ca="1"/>
        <v>829.93875472548007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ca="1"/>
        <v>0</v>
      </c>
      <c r="EE759" s="55">
        <f t="shared" ca="1" si="170"/>
        <v>1215700.1041489241</v>
      </c>
    </row>
    <row r="760" spans="50:135" x14ac:dyDescent="0.3">
      <c r="AX760" s="7">
        <v>12</v>
      </c>
      <c r="AY760" s="30">
        <f t="shared" si="168"/>
        <v>6715.9424669018081</v>
      </c>
      <c r="AZ760" s="30">
        <f t="shared" si="168"/>
        <v>5.5919808532958664</v>
      </c>
      <c r="BA760" s="30">
        <f t="shared" si="168"/>
        <v>0</v>
      </c>
      <c r="BB760" s="30">
        <f t="shared" si="168"/>
        <v>0</v>
      </c>
      <c r="BC760" s="30">
        <f t="shared" si="168"/>
        <v>440.59458176016921</v>
      </c>
      <c r="BD760" s="30">
        <f t="shared" si="168"/>
        <v>862.23191443507653</v>
      </c>
      <c r="BE760" s="30">
        <f t="shared" si="171"/>
        <v>0</v>
      </c>
      <c r="BF760" s="30">
        <f t="shared" si="171"/>
        <v>5529.0762336003736</v>
      </c>
      <c r="BG760" s="30">
        <f t="shared" si="171"/>
        <v>648.04727176171161</v>
      </c>
      <c r="BH760" s="30">
        <f t="shared" si="171"/>
        <v>0</v>
      </c>
      <c r="BI760" s="30">
        <f t="shared" si="171"/>
        <v>1749.843570815769</v>
      </c>
      <c r="BJ760" s="30">
        <f t="shared" si="171"/>
        <v>8819.721074362189</v>
      </c>
      <c r="BK760" s="30">
        <f t="shared" si="171"/>
        <v>0</v>
      </c>
      <c r="BL760" s="30">
        <f t="shared" si="171"/>
        <v>0</v>
      </c>
      <c r="BM760" s="30">
        <f t="shared" si="171"/>
        <v>9.6857606922670939E-2</v>
      </c>
      <c r="BN760" s="30">
        <f t="shared" si="171"/>
        <v>0.89089204637278041</v>
      </c>
      <c r="BO760" s="30">
        <f t="shared" si="171"/>
        <v>0</v>
      </c>
      <c r="BP760" s="30">
        <f t="shared" si="171"/>
        <v>47716.984209401649</v>
      </c>
      <c r="BQ760" s="30">
        <f t="shared" si="171"/>
        <v>2860.9343043960835</v>
      </c>
      <c r="BR760" s="30">
        <f t="shared" si="171"/>
        <v>0</v>
      </c>
      <c r="BS760" s="30">
        <f t="shared" si="171"/>
        <v>0</v>
      </c>
      <c r="BT760" s="30">
        <f t="shared" si="171"/>
        <v>0</v>
      </c>
      <c r="BU760" s="30">
        <f t="shared" si="171"/>
        <v>0</v>
      </c>
      <c r="BV760" s="30">
        <f t="shared" si="171"/>
        <v>0</v>
      </c>
      <c r="BW760" s="30">
        <f t="shared" si="171"/>
        <v>0</v>
      </c>
      <c r="BX760" s="30">
        <f t="shared" si="171"/>
        <v>0</v>
      </c>
      <c r="BY760" s="30">
        <f t="shared" si="169"/>
        <v>75349.955357941421</v>
      </c>
      <c r="DD760" s="7">
        <v>12</v>
      </c>
      <c r="DE760" s="55">
        <f ca="1"/>
        <v>635328.15736891096</v>
      </c>
      <c r="DF760" s="55">
        <f ca="1"/>
        <v>564.79006618288247</v>
      </c>
      <c r="DG760" s="55">
        <f ca="1"/>
        <v>0</v>
      </c>
      <c r="DH760" s="55">
        <f ca="1"/>
        <v>0</v>
      </c>
      <c r="DI760" s="55">
        <f ca="1"/>
        <v>32648.058508428534</v>
      </c>
      <c r="DJ760" s="55">
        <f ca="1"/>
        <v>59752.671670350799</v>
      </c>
      <c r="DK760" s="55">
        <f ca="1"/>
        <v>0</v>
      </c>
      <c r="DL760" s="55">
        <f ca="1"/>
        <v>0</v>
      </c>
      <c r="DM760" s="55">
        <f ca="1"/>
        <v>50158.858834356484</v>
      </c>
      <c r="DN760" s="55">
        <f ca="1"/>
        <v>0</v>
      </c>
      <c r="DO760" s="55">
        <f ca="1"/>
        <v>0</v>
      </c>
      <c r="DP760" s="55">
        <f ca="1"/>
        <v>494786.35227171879</v>
      </c>
      <c r="DQ760" s="55">
        <f ca="1"/>
        <v>0</v>
      </c>
      <c r="DR760" s="55">
        <f ca="1"/>
        <v>0</v>
      </c>
      <c r="DS760" s="55">
        <f ca="1"/>
        <v>0</v>
      </c>
      <c r="DT760" s="55">
        <f ca="1"/>
        <v>63.075156883192854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ca="1"/>
        <v>0</v>
      </c>
      <c r="EE760" s="55">
        <f t="shared" ca="1" si="170"/>
        <v>1273301.9638768316</v>
      </c>
    </row>
    <row r="761" spans="50:135" x14ac:dyDescent="0.3">
      <c r="AX761" s="7">
        <v>13</v>
      </c>
      <c r="AY761" s="30">
        <f t="shared" si="168"/>
        <v>297.4568483357354</v>
      </c>
      <c r="AZ761" s="30">
        <f t="shared" si="168"/>
        <v>0.24767528974742586</v>
      </c>
      <c r="BA761" s="30">
        <f t="shared" si="168"/>
        <v>0</v>
      </c>
      <c r="BB761" s="30">
        <f t="shared" si="168"/>
        <v>0</v>
      </c>
      <c r="BC761" s="30">
        <f t="shared" si="168"/>
        <v>19.514442879685141</v>
      </c>
      <c r="BD761" s="30">
        <f t="shared" si="168"/>
        <v>38.189247321392131</v>
      </c>
      <c r="BE761" s="30">
        <f t="shared" si="171"/>
        <v>0</v>
      </c>
      <c r="BF761" s="30">
        <f t="shared" si="171"/>
        <v>244.88917217483845</v>
      </c>
      <c r="BG761" s="30">
        <f t="shared" si="171"/>
        <v>28.702762115321981</v>
      </c>
      <c r="BH761" s="30">
        <f t="shared" si="171"/>
        <v>0</v>
      </c>
      <c r="BI761" s="30">
        <f t="shared" si="171"/>
        <v>77.502592705305418</v>
      </c>
      <c r="BJ761" s="30">
        <f t="shared" si="171"/>
        <v>390.63563260413264</v>
      </c>
      <c r="BK761" s="30">
        <f t="shared" si="171"/>
        <v>0</v>
      </c>
      <c r="BL761" s="30">
        <f t="shared" si="171"/>
        <v>0</v>
      </c>
      <c r="BM761" s="30">
        <f t="shared" si="171"/>
        <v>4.2882676251041994E-3</v>
      </c>
      <c r="BN761" s="30">
        <f t="shared" si="171"/>
        <v>3.953861434155706E-2</v>
      </c>
      <c r="BO761" s="30">
        <f t="shared" si="171"/>
        <v>0</v>
      </c>
      <c r="BP761" s="30">
        <f t="shared" si="171"/>
        <v>2113.4403403158922</v>
      </c>
      <c r="BQ761" s="30">
        <f t="shared" si="171"/>
        <v>126.71408453558597</v>
      </c>
      <c r="BR761" s="30">
        <f t="shared" si="171"/>
        <v>0</v>
      </c>
      <c r="BS761" s="30">
        <f t="shared" si="171"/>
        <v>0</v>
      </c>
      <c r="BT761" s="30">
        <f t="shared" si="171"/>
        <v>0</v>
      </c>
      <c r="BU761" s="30">
        <f t="shared" si="171"/>
        <v>0</v>
      </c>
      <c r="BV761" s="30">
        <f t="shared" si="171"/>
        <v>0</v>
      </c>
      <c r="BW761" s="30">
        <f t="shared" si="171"/>
        <v>0</v>
      </c>
      <c r="BX761" s="30">
        <f t="shared" si="171"/>
        <v>0</v>
      </c>
      <c r="BY761" s="30">
        <f t="shared" si="169"/>
        <v>3337.3366251596035</v>
      </c>
      <c r="DD761" s="7">
        <v>13</v>
      </c>
      <c r="DE761" s="55">
        <f ca="1"/>
        <v>28139.417852560568</v>
      </c>
      <c r="DF761" s="55">
        <f ca="1"/>
        <v>25.015204264490013</v>
      </c>
      <c r="DG761" s="55">
        <f ca="1"/>
        <v>0</v>
      </c>
      <c r="DH761" s="55">
        <f ca="1"/>
        <v>0</v>
      </c>
      <c r="DI761" s="55">
        <f ca="1"/>
        <v>1446.020217384669</v>
      </c>
      <c r="DJ761" s="55">
        <f ca="1"/>
        <v>2646.5148393724744</v>
      </c>
      <c r="DK761" s="55">
        <f ca="1"/>
        <v>0</v>
      </c>
      <c r="DL761" s="55">
        <f ca="1"/>
        <v>0</v>
      </c>
      <c r="DM761" s="55">
        <f ca="1"/>
        <v>2221.5937877259216</v>
      </c>
      <c r="DN761" s="55">
        <f ca="1"/>
        <v>0</v>
      </c>
      <c r="DO761" s="55">
        <f ca="1"/>
        <v>0</v>
      </c>
      <c r="DP761" s="55">
        <f ca="1"/>
        <v>21914.65898909184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2.7993338953822398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ca="1"/>
        <v>0</v>
      </c>
      <c r="EE761" s="55">
        <f t="shared" ca="1" si="170"/>
        <v>56396.020224295346</v>
      </c>
    </row>
    <row r="762" spans="50:135" x14ac:dyDescent="0.3">
      <c r="AX762" s="7">
        <v>14</v>
      </c>
      <c r="AY762" s="30">
        <f t="shared" si="168"/>
        <v>20466.552907182911</v>
      </c>
      <c r="AZ762" s="30">
        <f t="shared" si="168"/>
        <v>17.041327044866609</v>
      </c>
      <c r="BA762" s="30">
        <f t="shared" si="168"/>
        <v>0</v>
      </c>
      <c r="BB762" s="30">
        <f t="shared" si="168"/>
        <v>0</v>
      </c>
      <c r="BC762" s="30">
        <f t="shared" si="168"/>
        <v>1133.2199049277635</v>
      </c>
      <c r="BD762" s="30">
        <f t="shared" si="168"/>
        <v>2217.6813072556524</v>
      </c>
      <c r="BE762" s="30">
        <f t="shared" si="171"/>
        <v>0</v>
      </c>
      <c r="BF762" s="30">
        <f t="shared" si="171"/>
        <v>20964.415319813808</v>
      </c>
      <c r="BG762" s="30">
        <f t="shared" si="171"/>
        <v>1308.761086436142</v>
      </c>
      <c r="BH762" s="30">
        <f t="shared" si="171"/>
        <v>0</v>
      </c>
      <c r="BI762" s="30">
        <f t="shared" si="171"/>
        <v>537.72934949413184</v>
      </c>
      <c r="BJ762" s="30">
        <f t="shared" si="171"/>
        <v>43315.528936374016</v>
      </c>
      <c r="BK762" s="30">
        <f t="shared" si="171"/>
        <v>0</v>
      </c>
      <c r="BL762" s="30">
        <f t="shared" si="171"/>
        <v>0</v>
      </c>
      <c r="BM762" s="30">
        <f t="shared" si="171"/>
        <v>0.24920454574318032</v>
      </c>
      <c r="BN762" s="30">
        <f t="shared" si="171"/>
        <v>2.2913958574059476</v>
      </c>
      <c r="BO762" s="30">
        <f t="shared" si="171"/>
        <v>0</v>
      </c>
      <c r="BP762" s="30">
        <f t="shared" si="171"/>
        <v>1902.7152051155024</v>
      </c>
      <c r="BQ762" s="30">
        <f t="shared" si="171"/>
        <v>14050.657796761721</v>
      </c>
      <c r="BR762" s="30">
        <f t="shared" si="171"/>
        <v>0</v>
      </c>
      <c r="BS762" s="30">
        <f t="shared" si="171"/>
        <v>0</v>
      </c>
      <c r="BT762" s="30">
        <f t="shared" si="171"/>
        <v>0</v>
      </c>
      <c r="BU762" s="30">
        <f t="shared" si="171"/>
        <v>0</v>
      </c>
      <c r="BV762" s="30">
        <f t="shared" si="171"/>
        <v>0</v>
      </c>
      <c r="BW762" s="30">
        <f t="shared" si="171"/>
        <v>0</v>
      </c>
      <c r="BX762" s="30">
        <f t="shared" si="171"/>
        <v>0</v>
      </c>
      <c r="BY762" s="30">
        <f t="shared" si="169"/>
        <v>105916.84374080967</v>
      </c>
      <c r="DD762" s="7">
        <v>14</v>
      </c>
      <c r="DE762" s="55">
        <f ca="1"/>
        <v>1936135.9050195033</v>
      </c>
      <c r="DF762" s="55">
        <f ca="1"/>
        <v>1721.1740315315276</v>
      </c>
      <c r="DG762" s="55">
        <f ca="1"/>
        <v>0</v>
      </c>
      <c r="DH762" s="55">
        <f ca="1"/>
        <v>0</v>
      </c>
      <c r="DI762" s="55">
        <f ca="1"/>
        <v>83971.594955147273</v>
      </c>
      <c r="DJ762" s="55">
        <f ca="1"/>
        <v>153685.31459281672</v>
      </c>
      <c r="DK762" s="55">
        <f ca="1"/>
        <v>0</v>
      </c>
      <c r="DL762" s="55">
        <f ca="1"/>
        <v>0</v>
      </c>
      <c r="DM762" s="55">
        <f ca="1"/>
        <v>101298.1080901574</v>
      </c>
      <c r="DN762" s="55">
        <f ca="1"/>
        <v>0</v>
      </c>
      <c r="DO762" s="55">
        <f ca="1"/>
        <v>0</v>
      </c>
      <c r="DP762" s="55">
        <f ca="1"/>
        <v>2430001.1733305822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162.2308267043411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ca="1"/>
        <v>0</v>
      </c>
      <c r="EE762" s="55">
        <f t="shared" ca="1" si="170"/>
        <v>4706975.5008464428</v>
      </c>
    </row>
    <row r="763" spans="50:135" x14ac:dyDescent="0.3">
      <c r="AX763" s="7">
        <v>15</v>
      </c>
      <c r="AY763" s="30">
        <f t="shared" si="168"/>
        <v>1904.1065182876735</v>
      </c>
      <c r="AZ763" s="30">
        <f t="shared" si="168"/>
        <v>1.5854405013268114</v>
      </c>
      <c r="BA763" s="30">
        <f t="shared" si="168"/>
        <v>0</v>
      </c>
      <c r="BB763" s="30">
        <f t="shared" si="168"/>
        <v>0</v>
      </c>
      <c r="BC763" s="30">
        <f t="shared" si="168"/>
        <v>105.42915640859924</v>
      </c>
      <c r="BD763" s="30">
        <f t="shared" si="168"/>
        <v>206.32206375745977</v>
      </c>
      <c r="BE763" s="30">
        <f t="shared" si="171"/>
        <v>0</v>
      </c>
      <c r="BF763" s="30">
        <f t="shared" si="171"/>
        <v>1950.4251667949927</v>
      </c>
      <c r="BG763" s="30">
        <f t="shared" si="171"/>
        <v>121.76063683954956</v>
      </c>
      <c r="BH763" s="30">
        <f t="shared" si="171"/>
        <v>0</v>
      </c>
      <c r="BI763" s="30">
        <f t="shared" si="171"/>
        <v>50.027670233982555</v>
      </c>
      <c r="BJ763" s="30">
        <f t="shared" si="171"/>
        <v>4029.8618617562952</v>
      </c>
      <c r="BK763" s="30">
        <f t="shared" si="171"/>
        <v>0</v>
      </c>
      <c r="BL763" s="30">
        <f t="shared" si="171"/>
        <v>0</v>
      </c>
      <c r="BM763" s="30">
        <f t="shared" si="171"/>
        <v>2.3184755264907164E-2</v>
      </c>
      <c r="BN763" s="30">
        <f t="shared" si="171"/>
        <v>0.21318010066740056</v>
      </c>
      <c r="BO763" s="30">
        <f t="shared" si="171"/>
        <v>0</v>
      </c>
      <c r="BP763" s="30">
        <f t="shared" si="171"/>
        <v>177.01918058056873</v>
      </c>
      <c r="BQ763" s="30">
        <f t="shared" si="171"/>
        <v>1307.203475984855</v>
      </c>
      <c r="BR763" s="30">
        <f t="shared" si="171"/>
        <v>0</v>
      </c>
      <c r="BS763" s="30">
        <f t="shared" si="171"/>
        <v>0</v>
      </c>
      <c r="BT763" s="30">
        <f t="shared" si="171"/>
        <v>0</v>
      </c>
      <c r="BU763" s="30">
        <f t="shared" si="171"/>
        <v>0</v>
      </c>
      <c r="BV763" s="30">
        <f t="shared" si="171"/>
        <v>0</v>
      </c>
      <c r="BW763" s="30">
        <f t="shared" si="171"/>
        <v>0</v>
      </c>
      <c r="BX763" s="30">
        <f t="shared" si="171"/>
        <v>0</v>
      </c>
      <c r="BY763" s="30">
        <f t="shared" si="169"/>
        <v>9853.9775360012336</v>
      </c>
      <c r="DD763" s="7">
        <v>15</v>
      </c>
      <c r="DE763" s="55">
        <f ca="1"/>
        <v>180128.4766300139</v>
      </c>
      <c r="DF763" s="55">
        <f ca="1"/>
        <v>160.12949063400794</v>
      </c>
      <c r="DG763" s="55">
        <f ca="1"/>
        <v>0</v>
      </c>
      <c r="DH763" s="55">
        <f ca="1"/>
        <v>0</v>
      </c>
      <c r="DI763" s="55">
        <f ca="1"/>
        <v>7812.3004898772033</v>
      </c>
      <c r="DJ763" s="55">
        <f ca="1"/>
        <v>14298.119018391963</v>
      </c>
      <c r="DK763" s="55">
        <f ca="1"/>
        <v>0</v>
      </c>
      <c r="DL763" s="55">
        <f ca="1"/>
        <v>0</v>
      </c>
      <c r="DM763" s="55">
        <f ca="1"/>
        <v>9424.273291381136</v>
      </c>
      <c r="DN763" s="55">
        <f ca="1"/>
        <v>0</v>
      </c>
      <c r="DO763" s="55">
        <f ca="1"/>
        <v>0</v>
      </c>
      <c r="DP763" s="55">
        <f ca="1"/>
        <v>226075.25044452815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15.093151127251959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ca="1"/>
        <v>0</v>
      </c>
      <c r="EE763" s="55">
        <f t="shared" ca="1" si="170"/>
        <v>437913.64251595369</v>
      </c>
    </row>
    <row r="764" spans="50:135" x14ac:dyDescent="0.3">
      <c r="AX764" s="7">
        <v>16</v>
      </c>
      <c r="AY764" s="30">
        <f t="shared" si="168"/>
        <v>7.6109464461398932</v>
      </c>
      <c r="AZ764" s="30">
        <f t="shared" si="168"/>
        <v>1.9239220562920225</v>
      </c>
      <c r="BA764" s="30">
        <f t="shared" si="168"/>
        <v>0</v>
      </c>
      <c r="BB764" s="30">
        <f t="shared" si="168"/>
        <v>0</v>
      </c>
      <c r="BC764" s="30">
        <f t="shared" si="168"/>
        <v>333.09270267943492</v>
      </c>
      <c r="BD764" s="30">
        <f t="shared" si="168"/>
        <v>651.85358771167921</v>
      </c>
      <c r="BE764" s="30">
        <f t="shared" si="171"/>
        <v>0</v>
      </c>
      <c r="BF764" s="30">
        <f t="shared" si="171"/>
        <v>717.86936785271735</v>
      </c>
      <c r="BG764" s="30">
        <f t="shared" si="171"/>
        <v>32.61523243554727</v>
      </c>
      <c r="BH764" s="30">
        <f t="shared" si="171"/>
        <v>0</v>
      </c>
      <c r="BI764" s="30">
        <f t="shared" si="171"/>
        <v>105.74813086908296</v>
      </c>
      <c r="BJ764" s="30">
        <f t="shared" si="171"/>
        <v>4086.9633517990833</v>
      </c>
      <c r="BK764" s="30">
        <f t="shared" si="171"/>
        <v>0</v>
      </c>
      <c r="BL764" s="30">
        <f t="shared" si="171"/>
        <v>0</v>
      </c>
      <c r="BM764" s="30">
        <f t="shared" si="171"/>
        <v>7.3249875028765954E-2</v>
      </c>
      <c r="BN764" s="30">
        <f t="shared" si="171"/>
        <v>0.67352085431904818</v>
      </c>
      <c r="BO764" s="30">
        <f t="shared" si="171"/>
        <v>0</v>
      </c>
      <c r="BP764" s="30">
        <f t="shared" si="171"/>
        <v>1574.3911374313652</v>
      </c>
      <c r="BQ764" s="30">
        <f t="shared" si="171"/>
        <v>1325.7260130648237</v>
      </c>
      <c r="BR764" s="30">
        <f t="shared" si="171"/>
        <v>0</v>
      </c>
      <c r="BS764" s="30">
        <f t="shared" si="171"/>
        <v>0</v>
      </c>
      <c r="BT764" s="30">
        <f t="shared" si="171"/>
        <v>0</v>
      </c>
      <c r="BU764" s="30">
        <f t="shared" si="171"/>
        <v>0</v>
      </c>
      <c r="BV764" s="30">
        <f t="shared" si="171"/>
        <v>0</v>
      </c>
      <c r="BW764" s="30">
        <f t="shared" si="171"/>
        <v>0</v>
      </c>
      <c r="BX764" s="30">
        <f t="shared" si="171"/>
        <v>0</v>
      </c>
      <c r="BY764" s="30">
        <f t="shared" si="169"/>
        <v>8838.5411630755116</v>
      </c>
      <c r="DD764" s="7">
        <v>16</v>
      </c>
      <c r="DE764" s="55">
        <f ca="1"/>
        <v>719.99553380483383</v>
      </c>
      <c r="DF764" s="55">
        <f ca="1"/>
        <v>194.31612768549428</v>
      </c>
      <c r="DG764" s="55">
        <f ca="1"/>
        <v>0</v>
      </c>
      <c r="DH764" s="55">
        <f ca="1"/>
        <v>0</v>
      </c>
      <c r="DI764" s="55">
        <f ca="1"/>
        <v>24682.169268546128</v>
      </c>
      <c r="DJ764" s="55">
        <f ca="1"/>
        <v>45173.453628419367</v>
      </c>
      <c r="DK764" s="55">
        <f ca="1"/>
        <v>0</v>
      </c>
      <c r="DL764" s="55">
        <f ca="1"/>
        <v>0</v>
      </c>
      <c r="DM764" s="55">
        <f ca="1"/>
        <v>2524.418990511359</v>
      </c>
      <c r="DN764" s="55">
        <f ca="1"/>
        <v>0</v>
      </c>
      <c r="DO764" s="55">
        <f ca="1"/>
        <v>0</v>
      </c>
      <c r="DP764" s="55">
        <f ca="1"/>
        <v>229278.64403592859</v>
      </c>
      <c r="DQ764" s="55">
        <f ca="1"/>
        <v>0</v>
      </c>
      <c r="DR764" s="55">
        <f ca="1"/>
        <v>0</v>
      </c>
      <c r="DS764" s="55">
        <f ca="1"/>
        <v>0</v>
      </c>
      <c r="DT764" s="55">
        <f ca="1"/>
        <v>47.685276485788606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ca="1"/>
        <v>0</v>
      </c>
      <c r="EE764" s="55">
        <f t="shared" ca="1" si="170"/>
        <v>302620.68286138156</v>
      </c>
    </row>
    <row r="765" spans="50:135" x14ac:dyDescent="0.3">
      <c r="AX765" s="7">
        <v>17</v>
      </c>
      <c r="AY765" s="30">
        <f t="shared" si="168"/>
        <v>5756.116942026566</v>
      </c>
      <c r="AZ765" s="30">
        <f t="shared" si="168"/>
        <v>4.8755607966927688</v>
      </c>
      <c r="BA765" s="30">
        <f t="shared" si="168"/>
        <v>0</v>
      </c>
      <c r="BB765" s="30">
        <f t="shared" si="168"/>
        <v>0</v>
      </c>
      <c r="BC765" s="30">
        <f t="shared" si="168"/>
        <v>175.54524408846032</v>
      </c>
      <c r="BD765" s="30">
        <f t="shared" si="168"/>
        <v>343.5373883907402</v>
      </c>
      <c r="BE765" s="30">
        <f t="shared" si="171"/>
        <v>0</v>
      </c>
      <c r="BF765" s="30">
        <f t="shared" si="171"/>
        <v>2287.3627448016182</v>
      </c>
      <c r="BG765" s="30">
        <f t="shared" si="171"/>
        <v>103.92262285723986</v>
      </c>
      <c r="BH765" s="30">
        <f t="shared" si="171"/>
        <v>0</v>
      </c>
      <c r="BI765" s="30">
        <f t="shared" si="171"/>
        <v>336.94756407055985</v>
      </c>
      <c r="BJ765" s="30">
        <f t="shared" si="171"/>
        <v>13266.850254546041</v>
      </c>
      <c r="BK765" s="30">
        <f t="shared" si="171"/>
        <v>0</v>
      </c>
      <c r="BL765" s="30">
        <f t="shared" si="171"/>
        <v>0</v>
      </c>
      <c r="BM765" s="30">
        <f t="shared" si="171"/>
        <v>3.8603870670359787E-2</v>
      </c>
      <c r="BN765" s="30">
        <f t="shared" si="171"/>
        <v>0.35495638739075486</v>
      </c>
      <c r="BO765" s="30">
        <f t="shared" si="171"/>
        <v>0</v>
      </c>
      <c r="BP765" s="30">
        <f t="shared" si="171"/>
        <v>398.10886428204651</v>
      </c>
      <c r="BQ765" s="30">
        <f t="shared" si="171"/>
        <v>4303.4906300850434</v>
      </c>
      <c r="BR765" s="30">
        <f t="shared" si="171"/>
        <v>0</v>
      </c>
      <c r="BS765" s="30">
        <f t="shared" si="171"/>
        <v>0</v>
      </c>
      <c r="BT765" s="30">
        <f t="shared" si="171"/>
        <v>0</v>
      </c>
      <c r="BU765" s="30">
        <f t="shared" si="171"/>
        <v>0</v>
      </c>
      <c r="BV765" s="30">
        <f t="shared" si="171"/>
        <v>0</v>
      </c>
      <c r="BW765" s="30">
        <f t="shared" si="171"/>
        <v>0</v>
      </c>
      <c r="BX765" s="30">
        <f t="shared" si="171"/>
        <v>0</v>
      </c>
      <c r="BY765" s="30">
        <f t="shared" si="169"/>
        <v>26977.151376203074</v>
      </c>
      <c r="DD765" s="7">
        <v>17</v>
      </c>
      <c r="DE765" s="55">
        <f ca="1"/>
        <v>544528.66271571314</v>
      </c>
      <c r="DF765" s="55">
        <f ca="1"/>
        <v>492.43164046596962</v>
      </c>
      <c r="DG765" s="55">
        <f ca="1"/>
        <v>0</v>
      </c>
      <c r="DH765" s="55">
        <f ca="1"/>
        <v>0</v>
      </c>
      <c r="DI765" s="55">
        <f ca="1"/>
        <v>13007.90258695491</v>
      </c>
      <c r="DJ765" s="55">
        <f ca="1"/>
        <v>23807.141015478293</v>
      </c>
      <c r="DK765" s="55">
        <f ca="1"/>
        <v>0</v>
      </c>
      <c r="DL765" s="55">
        <f ca="1"/>
        <v>0</v>
      </c>
      <c r="DM765" s="55">
        <f ca="1"/>
        <v>8043.611009150366</v>
      </c>
      <c r="DN765" s="55">
        <f ca="1"/>
        <v>0</v>
      </c>
      <c r="DO765" s="55">
        <f ca="1"/>
        <v>0</v>
      </c>
      <c r="DP765" s="55">
        <f ca="1"/>
        <v>744270.29928003298</v>
      </c>
      <c r="DQ765" s="55">
        <f ca="1"/>
        <v>0</v>
      </c>
      <c r="DR765" s="55">
        <f ca="1"/>
        <v>0</v>
      </c>
      <c r="DS765" s="55">
        <f ca="1"/>
        <v>0</v>
      </c>
      <c r="DT765" s="55">
        <f ca="1"/>
        <v>25.130912227265444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ca="1"/>
        <v>0</v>
      </c>
      <c r="EE765" s="55">
        <f t="shared" ca="1" si="170"/>
        <v>1334175.1791600229</v>
      </c>
    </row>
    <row r="766" spans="50:135" x14ac:dyDescent="0.3">
      <c r="AX766" s="7">
        <v>18</v>
      </c>
      <c r="AY766" s="30">
        <f t="shared" ref="AY766:BN781" si="172">W105*$P106*W217</f>
        <v>0</v>
      </c>
      <c r="AZ766" s="30">
        <f t="shared" si="172"/>
        <v>0</v>
      </c>
      <c r="BA766" s="30">
        <f t="shared" si="172"/>
        <v>0</v>
      </c>
      <c r="BB766" s="30">
        <f t="shared" si="172"/>
        <v>0</v>
      </c>
      <c r="BC766" s="30">
        <f t="shared" si="172"/>
        <v>11508.97175243872</v>
      </c>
      <c r="BD766" s="30">
        <f t="shared" si="172"/>
        <v>22522.752571886838</v>
      </c>
      <c r="BE766" s="30">
        <f t="shared" si="171"/>
        <v>0</v>
      </c>
      <c r="BF766" s="30">
        <f t="shared" si="171"/>
        <v>29055.110658901936</v>
      </c>
      <c r="BG766" s="30">
        <f t="shared" si="171"/>
        <v>0</v>
      </c>
      <c r="BH766" s="30">
        <f t="shared" si="171"/>
        <v>0</v>
      </c>
      <c r="BI766" s="30">
        <f t="shared" si="171"/>
        <v>0</v>
      </c>
      <c r="BJ766" s="30">
        <f t="shared" si="171"/>
        <v>0</v>
      </c>
      <c r="BK766" s="30">
        <f t="shared" si="171"/>
        <v>0</v>
      </c>
      <c r="BL766" s="30">
        <f t="shared" si="171"/>
        <v>0</v>
      </c>
      <c r="BM766" s="30">
        <f t="shared" si="171"/>
        <v>2.5317757125140887</v>
      </c>
      <c r="BN766" s="30">
        <f t="shared" si="171"/>
        <v>23.27139691231611</v>
      </c>
      <c r="BO766" s="30">
        <f t="shared" si="171"/>
        <v>0</v>
      </c>
      <c r="BP766" s="30">
        <f t="shared" si="171"/>
        <v>0</v>
      </c>
      <c r="BQ766" s="30">
        <f t="shared" si="171"/>
        <v>409.46947695861087</v>
      </c>
      <c r="BR766" s="30">
        <f t="shared" si="171"/>
        <v>0</v>
      </c>
      <c r="BS766" s="30">
        <f t="shared" si="171"/>
        <v>0</v>
      </c>
      <c r="BT766" s="30">
        <f t="shared" si="171"/>
        <v>0</v>
      </c>
      <c r="BU766" s="30">
        <f t="shared" si="171"/>
        <v>0</v>
      </c>
      <c r="BV766" s="30">
        <f t="shared" si="171"/>
        <v>0</v>
      </c>
      <c r="BW766" s="30">
        <f t="shared" si="171"/>
        <v>0</v>
      </c>
      <c r="BX766" s="30">
        <f t="shared" si="171"/>
        <v>0</v>
      </c>
      <c r="BY766" s="30">
        <f t="shared" si="169"/>
        <v>63522.107632810941</v>
      </c>
      <c r="DD766" s="7">
        <v>18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0</v>
      </c>
      <c r="DI766" s="55">
        <f ca="1"/>
        <v>852814.80685570906</v>
      </c>
      <c r="DJ766" s="55">
        <f ca="1"/>
        <v>1560826.7532317578</v>
      </c>
      <c r="DK766" s="55">
        <f ca="1"/>
        <v>0</v>
      </c>
      <c r="DL766" s="55">
        <f ca="1"/>
        <v>0</v>
      </c>
      <c r="DM766" s="55">
        <f ca="1"/>
        <v>0</v>
      </c>
      <c r="DN766" s="55">
        <f ca="1"/>
        <v>0</v>
      </c>
      <c r="DO766" s="55">
        <f ca="1"/>
        <v>0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0</v>
      </c>
      <c r="DT766" s="55">
        <f ca="1"/>
        <v>1647.6149013919805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ca="1"/>
        <v>0</v>
      </c>
      <c r="EE766" s="55">
        <f t="shared" ca="1" si="170"/>
        <v>2415289.1749888584</v>
      </c>
    </row>
    <row r="767" spans="50:135" x14ac:dyDescent="0.3">
      <c r="AX767" s="7">
        <v>19</v>
      </c>
      <c r="AY767" s="30">
        <f t="shared" si="172"/>
        <v>346.66632232250521</v>
      </c>
      <c r="AZ767" s="30">
        <f t="shared" si="172"/>
        <v>0.28864920080206319</v>
      </c>
      <c r="BA767" s="30">
        <f t="shared" si="172"/>
        <v>0</v>
      </c>
      <c r="BB767" s="30">
        <f t="shared" si="172"/>
        <v>0</v>
      </c>
      <c r="BC767" s="30">
        <f t="shared" si="172"/>
        <v>1291.0314199459058</v>
      </c>
      <c r="BD767" s="30">
        <f t="shared" si="172"/>
        <v>2526.5142588902054</v>
      </c>
      <c r="BE767" s="30">
        <f t="shared" si="171"/>
        <v>0</v>
      </c>
      <c r="BF767" s="30">
        <f t="shared" si="171"/>
        <v>3702.9316995990762</v>
      </c>
      <c r="BG767" s="30">
        <f t="shared" si="171"/>
        <v>168.23670632107394</v>
      </c>
      <c r="BH767" s="30">
        <f t="shared" si="171"/>
        <v>0</v>
      </c>
      <c r="BI767" s="30">
        <f t="shared" si="171"/>
        <v>3695.5465644034266</v>
      </c>
      <c r="BJ767" s="30">
        <f t="shared" si="171"/>
        <v>19188.059984715594</v>
      </c>
      <c r="BK767" s="30">
        <f t="shared" si="171"/>
        <v>0</v>
      </c>
      <c r="BL767" s="30">
        <f t="shared" si="171"/>
        <v>0</v>
      </c>
      <c r="BM767" s="30">
        <f t="shared" si="171"/>
        <v>0.28390862075043666</v>
      </c>
      <c r="BN767" s="30">
        <f t="shared" si="171"/>
        <v>2.610494250929285</v>
      </c>
      <c r="BO767" s="30">
        <f t="shared" si="171"/>
        <v>0</v>
      </c>
      <c r="BP767" s="30">
        <f t="shared" si="171"/>
        <v>68.806029671961653</v>
      </c>
      <c r="BQ767" s="30">
        <f t="shared" si="171"/>
        <v>6224.2080661878799</v>
      </c>
      <c r="BR767" s="30">
        <f t="shared" si="171"/>
        <v>0</v>
      </c>
      <c r="BS767" s="30">
        <f t="shared" si="171"/>
        <v>0</v>
      </c>
      <c r="BT767" s="30">
        <f t="shared" si="171"/>
        <v>0</v>
      </c>
      <c r="BU767" s="30">
        <f t="shared" si="171"/>
        <v>0</v>
      </c>
      <c r="BV767" s="30">
        <f t="shared" si="171"/>
        <v>0</v>
      </c>
      <c r="BW767" s="30">
        <f t="shared" si="171"/>
        <v>0</v>
      </c>
      <c r="BX767" s="30">
        <f t="shared" si="171"/>
        <v>0</v>
      </c>
      <c r="BY767" s="30">
        <f t="shared" si="169"/>
        <v>37215.184104130116</v>
      </c>
      <c r="DD767" s="7">
        <v>19</v>
      </c>
      <c r="DE767" s="55">
        <f ca="1"/>
        <v>32794.634091708991</v>
      </c>
      <c r="DF767" s="55">
        <f ca="1"/>
        <v>29.153569281008384</v>
      </c>
      <c r="DG767" s="55">
        <f ca="1"/>
        <v>0</v>
      </c>
      <c r="DH767" s="55">
        <f ca="1"/>
        <v>0</v>
      </c>
      <c r="DI767" s="55">
        <f ca="1"/>
        <v>95665.428217991604</v>
      </c>
      <c r="DJ767" s="55">
        <f ca="1"/>
        <v>175087.43814109123</v>
      </c>
      <c r="DK767" s="55">
        <f ca="1"/>
        <v>0</v>
      </c>
      <c r="DL767" s="55">
        <f ca="1"/>
        <v>0</v>
      </c>
      <c r="DM767" s="55">
        <f ca="1"/>
        <v>13021.521069251125</v>
      </c>
      <c r="DN767" s="55">
        <f ca="1"/>
        <v>0</v>
      </c>
      <c r="DO767" s="55">
        <f ca="1"/>
        <v>0</v>
      </c>
      <c r="DP767" s="55">
        <f ca="1"/>
        <v>1076450.1651425448</v>
      </c>
      <c r="DQ767" s="55">
        <f ca="1"/>
        <v>0</v>
      </c>
      <c r="DR767" s="55">
        <f ca="1"/>
        <v>0</v>
      </c>
      <c r="DS767" s="55">
        <f ca="1"/>
        <v>0</v>
      </c>
      <c r="DT767" s="55">
        <f ca="1"/>
        <v>184.82299296579336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ca="1"/>
        <v>0</v>
      </c>
      <c r="EE767" s="55">
        <f t="shared" ca="1" si="170"/>
        <v>1393233.1632248345</v>
      </c>
    </row>
    <row r="768" spans="50:135" x14ac:dyDescent="0.3">
      <c r="AX768" s="7">
        <v>20</v>
      </c>
      <c r="AY768" s="30">
        <f t="shared" si="172"/>
        <v>15606.933547472629</v>
      </c>
      <c r="AZ768" s="30">
        <f t="shared" si="172"/>
        <v>127.29201761692595</v>
      </c>
      <c r="BA768" s="30">
        <f t="shared" si="172"/>
        <v>0</v>
      </c>
      <c r="BB768" s="30">
        <f t="shared" si="172"/>
        <v>0</v>
      </c>
      <c r="BC768" s="30">
        <f t="shared" si="172"/>
        <v>129.98783944647809</v>
      </c>
      <c r="BD768" s="30">
        <f t="shared" si="172"/>
        <v>254.38275533682915</v>
      </c>
      <c r="BE768" s="30">
        <f t="shared" si="171"/>
        <v>0</v>
      </c>
      <c r="BF768" s="30">
        <f t="shared" si="171"/>
        <v>3785.7823333619976</v>
      </c>
      <c r="BG768" s="30">
        <f t="shared" si="171"/>
        <v>1214.9109730644398</v>
      </c>
      <c r="BH768" s="30">
        <f t="shared" si="171"/>
        <v>0</v>
      </c>
      <c r="BI768" s="30">
        <f t="shared" si="171"/>
        <v>796.60391410101272</v>
      </c>
      <c r="BJ768" s="30">
        <f t="shared" si="171"/>
        <v>7553.1154057545336</v>
      </c>
      <c r="BK768" s="30">
        <f t="shared" si="171"/>
        <v>0</v>
      </c>
      <c r="BL768" s="30">
        <f t="shared" si="171"/>
        <v>0</v>
      </c>
      <c r="BM768" s="30">
        <f t="shared" si="171"/>
        <v>2.8609008073340866E-2</v>
      </c>
      <c r="BN768" s="30">
        <f t="shared" si="171"/>
        <v>0.26296625841849031</v>
      </c>
      <c r="BO768" s="30">
        <f t="shared" si="171"/>
        <v>0</v>
      </c>
      <c r="BP768" s="30">
        <f t="shared" si="171"/>
        <v>8.3193275387552994</v>
      </c>
      <c r="BQ768" s="30">
        <f t="shared" si="171"/>
        <v>2450.073736473717</v>
      </c>
      <c r="BR768" s="30">
        <f t="shared" si="171"/>
        <v>0</v>
      </c>
      <c r="BS768" s="30">
        <f t="shared" si="171"/>
        <v>0</v>
      </c>
      <c r="BT768" s="30">
        <f t="shared" si="171"/>
        <v>0</v>
      </c>
      <c r="BU768" s="30">
        <f t="shared" si="171"/>
        <v>0</v>
      </c>
      <c r="BV768" s="30">
        <f t="shared" si="171"/>
        <v>0</v>
      </c>
      <c r="BW768" s="30">
        <f t="shared" si="171"/>
        <v>0</v>
      </c>
      <c r="BX768" s="30">
        <f t="shared" si="171"/>
        <v>0</v>
      </c>
      <c r="BY768" s="30">
        <f t="shared" si="169"/>
        <v>31927.693425433812</v>
      </c>
      <c r="DD768" s="7">
        <v>20</v>
      </c>
      <c r="DE768" s="55">
        <f ca="1"/>
        <v>1476415.9135909106</v>
      </c>
      <c r="DF768" s="55">
        <f ca="1"/>
        <v>12856.493779309521</v>
      </c>
      <c r="DG768" s="55">
        <f ca="1"/>
        <v>0</v>
      </c>
      <c r="DH768" s="55">
        <f ca="1"/>
        <v>0</v>
      </c>
      <c r="DI768" s="55">
        <f ca="1"/>
        <v>9632.0989029840257</v>
      </c>
      <c r="DJ768" s="55">
        <f ca="1"/>
        <v>17628.724944842259</v>
      </c>
      <c r="DK768" s="55">
        <f ca="1"/>
        <v>0</v>
      </c>
      <c r="DL768" s="55">
        <f ca="1"/>
        <v>0</v>
      </c>
      <c r="DM768" s="55">
        <f ca="1"/>
        <v>94034.109315187641</v>
      </c>
      <c r="DN768" s="55">
        <f ca="1"/>
        <v>0</v>
      </c>
      <c r="DO768" s="55">
        <f ca="1"/>
        <v>0</v>
      </c>
      <c r="DP768" s="55">
        <f ca="1"/>
        <v>423729.77426282933</v>
      </c>
      <c r="DQ768" s="55">
        <f ca="1"/>
        <v>0</v>
      </c>
      <c r="DR768" s="55">
        <f ca="1"/>
        <v>0</v>
      </c>
      <c r="DS768" s="55">
        <f ca="1"/>
        <v>0</v>
      </c>
      <c r="DT768" s="55">
        <f ca="1"/>
        <v>18.618011096029115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ca="1"/>
        <v>0</v>
      </c>
      <c r="EE768" s="55">
        <f t="shared" ca="1" si="170"/>
        <v>2034315.7328071594</v>
      </c>
    </row>
    <row r="769" spans="50:135" x14ac:dyDescent="0.3">
      <c r="AX769" s="7">
        <v>21</v>
      </c>
      <c r="AY769" s="30">
        <f t="shared" si="172"/>
        <v>10356.080751615355</v>
      </c>
      <c r="AZ769" s="30">
        <f t="shared" si="172"/>
        <v>7.4707573709364778</v>
      </c>
      <c r="BA769" s="30">
        <f t="shared" si="172"/>
        <v>0</v>
      </c>
      <c r="BB769" s="30">
        <f t="shared" si="172"/>
        <v>0</v>
      </c>
      <c r="BC769" s="30">
        <f t="shared" si="172"/>
        <v>112.24001907189061</v>
      </c>
      <c r="BD769" s="30">
        <f t="shared" si="172"/>
        <v>219.65074139905522</v>
      </c>
      <c r="BE769" s="30">
        <f t="shared" si="171"/>
        <v>0</v>
      </c>
      <c r="BF769" s="30">
        <f t="shared" si="171"/>
        <v>2140.8700429436603</v>
      </c>
      <c r="BG769" s="30">
        <f t="shared" si="171"/>
        <v>2603.9218824427626</v>
      </c>
      <c r="BH769" s="30">
        <f t="shared" si="171"/>
        <v>0</v>
      </c>
      <c r="BI769" s="30">
        <f t="shared" si="171"/>
        <v>619.63563417834473</v>
      </c>
      <c r="BJ769" s="30">
        <f t="shared" si="171"/>
        <v>6107.5733011698212</v>
      </c>
      <c r="BK769" s="30">
        <f t="shared" si="171"/>
        <v>0</v>
      </c>
      <c r="BL769" s="30">
        <f t="shared" si="171"/>
        <v>0</v>
      </c>
      <c r="BM769" s="30">
        <f t="shared" si="171"/>
        <v>2.4682519282559528E-2</v>
      </c>
      <c r="BN769" s="30">
        <f t="shared" si="171"/>
        <v>0.22695181477442686</v>
      </c>
      <c r="BO769" s="30">
        <f t="shared" si="171"/>
        <v>0</v>
      </c>
      <c r="BP769" s="30">
        <f t="shared" si="171"/>
        <v>6.8250858913168316E-2</v>
      </c>
      <c r="BQ769" s="30">
        <f t="shared" si="171"/>
        <v>1981.1699062979633</v>
      </c>
      <c r="BR769" s="30">
        <f t="shared" si="171"/>
        <v>0</v>
      </c>
      <c r="BS769" s="30">
        <f t="shared" si="171"/>
        <v>0</v>
      </c>
      <c r="BT769" s="30">
        <f t="shared" si="171"/>
        <v>0</v>
      </c>
      <c r="BU769" s="30">
        <f t="shared" si="171"/>
        <v>0</v>
      </c>
      <c r="BV769" s="30">
        <f t="shared" si="171"/>
        <v>0</v>
      </c>
      <c r="BW769" s="30">
        <f t="shared" si="171"/>
        <v>0</v>
      </c>
      <c r="BX769" s="30">
        <f t="shared" si="171"/>
        <v>0</v>
      </c>
      <c r="BY769" s="30">
        <f t="shared" si="169"/>
        <v>24148.932921682754</v>
      </c>
      <c r="DD769" s="7">
        <v>21</v>
      </c>
      <c r="DE769" s="55">
        <f ca="1"/>
        <v>979685.23910281248</v>
      </c>
      <c r="DF769" s="55">
        <f ca="1"/>
        <v>754.54649446458427</v>
      </c>
      <c r="DG769" s="55">
        <f ca="1"/>
        <v>0</v>
      </c>
      <c r="DH769" s="55">
        <f ca="1"/>
        <v>0</v>
      </c>
      <c r="DI769" s="55">
        <f ca="1"/>
        <v>8316.9854132270939</v>
      </c>
      <c r="DJ769" s="55">
        <f ca="1"/>
        <v>15221.796378954527</v>
      </c>
      <c r="DK769" s="55">
        <f ca="1"/>
        <v>0</v>
      </c>
      <c r="DL769" s="55">
        <f ca="1"/>
        <v>0</v>
      </c>
      <c r="DM769" s="55">
        <f ca="1"/>
        <v>201543.55370106985</v>
      </c>
      <c r="DN769" s="55">
        <f ca="1"/>
        <v>0</v>
      </c>
      <c r="DO769" s="55">
        <f ca="1"/>
        <v>0</v>
      </c>
      <c r="DP769" s="55">
        <f ca="1"/>
        <v>342634.86219562701</v>
      </c>
      <c r="DQ769" s="55">
        <f ca="1"/>
        <v>0</v>
      </c>
      <c r="DR769" s="55">
        <f ca="1"/>
        <v>0</v>
      </c>
      <c r="DS769" s="55">
        <f ca="1"/>
        <v>0</v>
      </c>
      <c r="DT769" s="55">
        <f ca="1"/>
        <v>16.06818848602942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ca="1"/>
        <v>0</v>
      </c>
      <c r="EE769" s="55">
        <f t="shared" ca="1" si="170"/>
        <v>1548173.0514746415</v>
      </c>
    </row>
    <row r="770" spans="50:135" x14ac:dyDescent="0.3">
      <c r="AX770" s="7">
        <v>22</v>
      </c>
      <c r="AY770" s="30">
        <f t="shared" si="172"/>
        <v>14638.39644380503</v>
      </c>
      <c r="AZ770" s="30">
        <f t="shared" si="172"/>
        <v>12.188554774585963</v>
      </c>
      <c r="BA770" s="30">
        <f t="shared" si="172"/>
        <v>0</v>
      </c>
      <c r="BB770" s="30">
        <f t="shared" si="172"/>
        <v>0</v>
      </c>
      <c r="BC770" s="30">
        <f t="shared" si="172"/>
        <v>1006.7580563955834</v>
      </c>
      <c r="BD770" s="30">
        <f t="shared" si="172"/>
        <v>1970.1988231125467</v>
      </c>
      <c r="BE770" s="30">
        <f t="shared" si="171"/>
        <v>0</v>
      </c>
      <c r="BF770" s="30">
        <f t="shared" si="171"/>
        <v>9759.0592079562884</v>
      </c>
      <c r="BG770" s="30">
        <f t="shared" si="171"/>
        <v>466.07029238827005</v>
      </c>
      <c r="BH770" s="30">
        <f t="shared" si="171"/>
        <v>0</v>
      </c>
      <c r="BI770" s="30">
        <f t="shared" si="171"/>
        <v>10237.863700887292</v>
      </c>
      <c r="BJ770" s="30">
        <f t="shared" si="171"/>
        <v>185282.32129153385</v>
      </c>
      <c r="BK770" s="30">
        <f t="shared" si="171"/>
        <v>0</v>
      </c>
      <c r="BL770" s="30">
        <f t="shared" si="171"/>
        <v>0</v>
      </c>
      <c r="BM770" s="30">
        <f t="shared" si="171"/>
        <v>0.22123289586220776</v>
      </c>
      <c r="BN770" s="30">
        <f t="shared" si="171"/>
        <v>2.035687186640744</v>
      </c>
      <c r="BO770" s="30">
        <f t="shared" si="171"/>
        <v>0</v>
      </c>
      <c r="BP770" s="30">
        <f t="shared" si="171"/>
        <v>346.68266978328791</v>
      </c>
      <c r="BQ770" s="30">
        <f t="shared" si="171"/>
        <v>60101.736138327848</v>
      </c>
      <c r="BR770" s="30">
        <f t="shared" si="171"/>
        <v>0</v>
      </c>
      <c r="BS770" s="30">
        <f t="shared" si="171"/>
        <v>0</v>
      </c>
      <c r="BT770" s="30">
        <f t="shared" si="171"/>
        <v>0</v>
      </c>
      <c r="BU770" s="30">
        <f t="shared" si="171"/>
        <v>0</v>
      </c>
      <c r="BV770" s="30">
        <f t="shared" si="171"/>
        <v>0</v>
      </c>
      <c r="BW770" s="30">
        <f t="shared" si="171"/>
        <v>0</v>
      </c>
      <c r="BX770" s="30">
        <f t="shared" si="171"/>
        <v>0</v>
      </c>
      <c r="BY770" s="30">
        <f t="shared" si="169"/>
        <v>283823.53209904709</v>
      </c>
      <c r="DD770" s="7">
        <v>22</v>
      </c>
      <c r="DE770" s="55">
        <f ca="1"/>
        <v>1384792.3035839556</v>
      </c>
      <c r="DF770" s="55">
        <f ca="1"/>
        <v>1231.0440322331822</v>
      </c>
      <c r="DG770" s="55">
        <f ca="1"/>
        <v>0</v>
      </c>
      <c r="DH770" s="55">
        <f ca="1"/>
        <v>0</v>
      </c>
      <c r="DI770" s="55">
        <f ca="1"/>
        <v>74600.771978912715</v>
      </c>
      <c r="DJ770" s="55">
        <f ca="1"/>
        <v>136534.77844169948</v>
      </c>
      <c r="DK770" s="55">
        <f ca="1"/>
        <v>0</v>
      </c>
      <c r="DL770" s="55">
        <f ca="1"/>
        <v>0</v>
      </c>
      <c r="DM770" s="55">
        <f ca="1"/>
        <v>36073.840630852101</v>
      </c>
      <c r="DN770" s="55">
        <f ca="1"/>
        <v>0</v>
      </c>
      <c r="DO770" s="55">
        <f ca="1"/>
        <v>0</v>
      </c>
      <c r="DP770" s="55">
        <f ca="1"/>
        <v>10394338.224455049</v>
      </c>
      <c r="DQ770" s="55">
        <f ca="1"/>
        <v>0</v>
      </c>
      <c r="DR770" s="55">
        <f ca="1"/>
        <v>0</v>
      </c>
      <c r="DS770" s="55">
        <f ca="1"/>
        <v>0</v>
      </c>
      <c r="DT770" s="55">
        <f ca="1"/>
        <v>144.12665281416466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ca="1"/>
        <v>0</v>
      </c>
      <c r="EE770" s="55">
        <f t="shared" ca="1" si="170"/>
        <v>12027715.089775518</v>
      </c>
    </row>
    <row r="771" spans="50:135" x14ac:dyDescent="0.3">
      <c r="AX771" s="7">
        <v>23</v>
      </c>
      <c r="AY771" s="30">
        <f t="shared" si="172"/>
        <v>64860.03516164951</v>
      </c>
      <c r="AZ771" s="30">
        <f t="shared" si="172"/>
        <v>46.789282301914049</v>
      </c>
      <c r="BA771" s="30">
        <f t="shared" si="172"/>
        <v>0</v>
      </c>
      <c r="BB771" s="30">
        <f t="shared" si="172"/>
        <v>0</v>
      </c>
      <c r="BC771" s="30">
        <f t="shared" si="172"/>
        <v>702.95817107414234</v>
      </c>
      <c r="BD771" s="30">
        <f t="shared" si="172"/>
        <v>1375.6705025026315</v>
      </c>
      <c r="BE771" s="30">
        <f t="shared" si="171"/>
        <v>0</v>
      </c>
      <c r="BF771" s="30">
        <f t="shared" si="171"/>
        <v>13408.248697781204</v>
      </c>
      <c r="BG771" s="30">
        <f t="shared" si="171"/>
        <v>16308.337953395083</v>
      </c>
      <c r="BH771" s="30">
        <f t="shared" si="171"/>
        <v>0</v>
      </c>
      <c r="BI771" s="30">
        <f t="shared" si="171"/>
        <v>3880.7720778638654</v>
      </c>
      <c r="BJ771" s="30">
        <f t="shared" si="171"/>
        <v>38251.673444360902</v>
      </c>
      <c r="BK771" s="30">
        <f t="shared" si="171"/>
        <v>0</v>
      </c>
      <c r="BL771" s="30">
        <f t="shared" si="171"/>
        <v>0</v>
      </c>
      <c r="BM771" s="30">
        <f t="shared" si="171"/>
        <v>0.15458638706527056</v>
      </c>
      <c r="BN771" s="30">
        <f t="shared" si="171"/>
        <v>1.4213970574213688</v>
      </c>
      <c r="BO771" s="30">
        <f t="shared" si="171"/>
        <v>0</v>
      </c>
      <c r="BP771" s="30">
        <f t="shared" si="171"/>
        <v>0.42745448390953933</v>
      </c>
      <c r="BQ771" s="30">
        <f t="shared" si="171"/>
        <v>12408.048261037322</v>
      </c>
      <c r="BR771" s="30">
        <f t="shared" si="171"/>
        <v>0</v>
      </c>
      <c r="BS771" s="30">
        <f t="shared" si="171"/>
        <v>0</v>
      </c>
      <c r="BT771" s="30">
        <f t="shared" ref="BT771:BX786" si="173">AR110*$P111*AR222</f>
        <v>0</v>
      </c>
      <c r="BU771" s="30">
        <f t="shared" si="173"/>
        <v>0</v>
      </c>
      <c r="BV771" s="30">
        <f t="shared" si="173"/>
        <v>0</v>
      </c>
      <c r="BW771" s="30">
        <f t="shared" si="173"/>
        <v>0</v>
      </c>
      <c r="BX771" s="30">
        <f t="shared" si="173"/>
        <v>0</v>
      </c>
      <c r="BY771" s="30">
        <f t="shared" si="169"/>
        <v>151244.53698989499</v>
      </c>
      <c r="DD771" s="7">
        <v>23</v>
      </c>
      <c r="DE771" s="55">
        <f ca="1"/>
        <v>6135759.3262920436</v>
      </c>
      <c r="DF771" s="55">
        <f ca="1"/>
        <v>4725.7175124933192</v>
      </c>
      <c r="DG771" s="55">
        <f ca="1"/>
        <v>0</v>
      </c>
      <c r="DH771" s="55">
        <f ca="1"/>
        <v>0</v>
      </c>
      <c r="DI771" s="55">
        <f ca="1"/>
        <v>52089.200476593942</v>
      </c>
      <c r="DJ771" s="55">
        <f ca="1"/>
        <v>95333.965823432358</v>
      </c>
      <c r="DK771" s="55">
        <f ca="1"/>
        <v>0</v>
      </c>
      <c r="DL771" s="55">
        <f ca="1"/>
        <v>0</v>
      </c>
      <c r="DM771" s="55">
        <f ca="1"/>
        <v>1262265.3575927794</v>
      </c>
      <c r="DN771" s="55">
        <f ca="1"/>
        <v>0</v>
      </c>
      <c r="DO771" s="55">
        <f ca="1"/>
        <v>0</v>
      </c>
      <c r="DP771" s="55">
        <f ca="1"/>
        <v>2145918.8802286466</v>
      </c>
      <c r="DQ771" s="55">
        <f ca="1"/>
        <v>0</v>
      </c>
      <c r="DR771" s="55">
        <f ca="1"/>
        <v>0</v>
      </c>
      <c r="DS771" s="55">
        <f ca="1"/>
        <v>0</v>
      </c>
      <c r="DT771" s="55">
        <f ca="1"/>
        <v>100.63491166543291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ca="1"/>
        <v>0</v>
      </c>
      <c r="EE771" s="55">
        <f t="shared" ca="1" si="170"/>
        <v>9696193.0828376543</v>
      </c>
    </row>
    <row r="772" spans="50:135" x14ac:dyDescent="0.3">
      <c r="AX772" s="7">
        <v>24</v>
      </c>
      <c r="AY772" s="30">
        <f t="shared" si="172"/>
        <v>4160.0122670830087</v>
      </c>
      <c r="AZ772" s="30">
        <f t="shared" si="172"/>
        <v>3.4638040834597881</v>
      </c>
      <c r="BA772" s="30">
        <f t="shared" si="172"/>
        <v>0</v>
      </c>
      <c r="BB772" s="30">
        <f t="shared" si="172"/>
        <v>0</v>
      </c>
      <c r="BC772" s="30">
        <f t="shared" si="172"/>
        <v>1389.6837568611211</v>
      </c>
      <c r="BD772" s="30">
        <f t="shared" si="172"/>
        <v>2719.5742661809127</v>
      </c>
      <c r="BE772" s="30">
        <f t="shared" si="172"/>
        <v>0</v>
      </c>
      <c r="BF772" s="30">
        <f t="shared" si="172"/>
        <v>6663.1197308783094</v>
      </c>
      <c r="BG772" s="30">
        <f t="shared" si="172"/>
        <v>302.72805669597938</v>
      </c>
      <c r="BH772" s="30">
        <f t="shared" si="172"/>
        <v>0</v>
      </c>
      <c r="BI772" s="30">
        <f t="shared" si="172"/>
        <v>981.53297616686825</v>
      </c>
      <c r="BJ772" s="30">
        <f t="shared" si="172"/>
        <v>116330.76534574102</v>
      </c>
      <c r="BK772" s="30">
        <f t="shared" si="172"/>
        <v>0</v>
      </c>
      <c r="BL772" s="30">
        <f t="shared" si="172"/>
        <v>0</v>
      </c>
      <c r="BM772" s="30">
        <f t="shared" si="172"/>
        <v>0.30498773415451291</v>
      </c>
      <c r="BN772" s="30">
        <f t="shared" si="172"/>
        <v>2.8188260277917103</v>
      </c>
      <c r="BO772" s="30">
        <f t="shared" ref="BO772:BX787" si="174">AM111*$P112*AM223</f>
        <v>0</v>
      </c>
      <c r="BP772" s="30">
        <f t="shared" si="174"/>
        <v>0</v>
      </c>
      <c r="BQ772" s="30">
        <f t="shared" si="174"/>
        <v>37661.364141807273</v>
      </c>
      <c r="BR772" s="30">
        <f t="shared" si="174"/>
        <v>0</v>
      </c>
      <c r="BS772" s="30">
        <f t="shared" si="174"/>
        <v>0</v>
      </c>
      <c r="BT772" s="30">
        <f t="shared" si="173"/>
        <v>0</v>
      </c>
      <c r="BU772" s="30">
        <f t="shared" si="173"/>
        <v>0</v>
      </c>
      <c r="BV772" s="30">
        <f t="shared" si="173"/>
        <v>0</v>
      </c>
      <c r="BW772" s="30">
        <f t="shared" si="173"/>
        <v>0</v>
      </c>
      <c r="BX772" s="30">
        <f t="shared" si="173"/>
        <v>0</v>
      </c>
      <c r="BY772" s="30">
        <f t="shared" si="169"/>
        <v>170215.3681592599</v>
      </c>
      <c r="DD772" s="7">
        <v>24</v>
      </c>
      <c r="DE772" s="55">
        <f ca="1"/>
        <v>393537.16046605259</v>
      </c>
      <c r="DF772" s="55">
        <f ca="1"/>
        <v>349.84421242943858</v>
      </c>
      <c r="DG772" s="55">
        <f ca="1"/>
        <v>0</v>
      </c>
      <c r="DH772" s="55">
        <f ca="1"/>
        <v>0</v>
      </c>
      <c r="DI772" s="55">
        <f ca="1"/>
        <v>102975.56638340907</v>
      </c>
      <c r="DJ772" s="55">
        <f ca="1"/>
        <v>188466.49664633724</v>
      </c>
      <c r="DK772" s="55">
        <f ca="1"/>
        <v>0</v>
      </c>
      <c r="DL772" s="55">
        <f ca="1"/>
        <v>0</v>
      </c>
      <c r="DM772" s="55">
        <f ca="1"/>
        <v>23431.151588268804</v>
      </c>
      <c r="DN772" s="55">
        <f ca="1"/>
        <v>0</v>
      </c>
      <c r="DO772" s="55">
        <f ca="1"/>
        <v>0</v>
      </c>
      <c r="DP772" s="55">
        <f ca="1"/>
        <v>6526155.9358960716</v>
      </c>
      <c r="DQ772" s="55">
        <f ca="1"/>
        <v>0</v>
      </c>
      <c r="DR772" s="55">
        <f ca="1"/>
        <v>0</v>
      </c>
      <c r="DS772" s="55">
        <f ca="1"/>
        <v>0</v>
      </c>
      <c r="DT772" s="55">
        <f ca="1"/>
        <v>199.57288276765308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ca="1"/>
        <v>0</v>
      </c>
      <c r="EE772" s="55">
        <f t="shared" ca="1" si="170"/>
        <v>7235115.7280753367</v>
      </c>
    </row>
    <row r="773" spans="50:135" x14ac:dyDescent="0.3">
      <c r="AX773" s="7">
        <v>25</v>
      </c>
      <c r="AY773" s="30">
        <f t="shared" si="172"/>
        <v>4.0773444468552453</v>
      </c>
      <c r="AZ773" s="30">
        <f t="shared" si="172"/>
        <v>1.0306856015828061</v>
      </c>
      <c r="BA773" s="30">
        <f t="shared" si="172"/>
        <v>0</v>
      </c>
      <c r="BB773" s="30">
        <f t="shared" si="172"/>
        <v>0</v>
      </c>
      <c r="BC773" s="30">
        <f t="shared" si="172"/>
        <v>178.44478233010287</v>
      </c>
      <c r="BD773" s="30">
        <f t="shared" si="172"/>
        <v>349.21170778020462</v>
      </c>
      <c r="BE773" s="30">
        <f t="shared" si="172"/>
        <v>0</v>
      </c>
      <c r="BF773" s="30">
        <f t="shared" si="172"/>
        <v>384.57775282634952</v>
      </c>
      <c r="BG773" s="30">
        <f t="shared" si="172"/>
        <v>17.472667529581226</v>
      </c>
      <c r="BH773" s="30">
        <f t="shared" si="172"/>
        <v>0</v>
      </c>
      <c r="BI773" s="30">
        <f t="shared" si="172"/>
        <v>56.651502843386496</v>
      </c>
      <c r="BJ773" s="30">
        <f t="shared" si="172"/>
        <v>2189.4724194433834</v>
      </c>
      <c r="BK773" s="30">
        <f t="shared" si="172"/>
        <v>0</v>
      </c>
      <c r="BL773" s="30">
        <f t="shared" si="172"/>
        <v>0</v>
      </c>
      <c r="BM773" s="30">
        <f t="shared" si="172"/>
        <v>3.9280286715680998E-2</v>
      </c>
      <c r="BN773" s="30">
        <f t="shared" si="172"/>
        <v>0.35967491450503086</v>
      </c>
      <c r="BO773" s="30">
        <f t="shared" si="174"/>
        <v>0</v>
      </c>
      <c r="BP773" s="30">
        <f t="shared" si="174"/>
        <v>843.43452002332015</v>
      </c>
      <c r="BQ773" s="30">
        <f t="shared" si="174"/>
        <v>710.21937103659468</v>
      </c>
      <c r="BR773" s="30">
        <f t="shared" si="174"/>
        <v>0</v>
      </c>
      <c r="BS773" s="30">
        <f t="shared" si="174"/>
        <v>0</v>
      </c>
      <c r="BT773" s="30">
        <f t="shared" si="173"/>
        <v>0</v>
      </c>
      <c r="BU773" s="30">
        <f t="shared" si="173"/>
        <v>0</v>
      </c>
      <c r="BV773" s="30">
        <f t="shared" si="173"/>
        <v>0</v>
      </c>
      <c r="BW773" s="30">
        <f t="shared" si="173"/>
        <v>0</v>
      </c>
      <c r="BX773" s="30">
        <f t="shared" si="173"/>
        <v>0</v>
      </c>
      <c r="BY773" s="30">
        <f t="shared" si="169"/>
        <v>4734.9917090625822</v>
      </c>
      <c r="DD773" s="7">
        <v>25</v>
      </c>
      <c r="DE773" s="55">
        <f ca="1"/>
        <v>385.71678467250621</v>
      </c>
      <c r="DF773" s="55">
        <f ca="1"/>
        <v>104.09924575986342</v>
      </c>
      <c r="DG773" s="55">
        <f ca="1"/>
        <v>0</v>
      </c>
      <c r="DH773" s="55">
        <f ca="1"/>
        <v>0</v>
      </c>
      <c r="DI773" s="55">
        <f ca="1"/>
        <v>13222.758370660622</v>
      </c>
      <c r="DJ773" s="55">
        <f ca="1"/>
        <v>24200.371349168177</v>
      </c>
      <c r="DK773" s="55">
        <f ca="1"/>
        <v>0</v>
      </c>
      <c r="DL773" s="55">
        <f ca="1"/>
        <v>0</v>
      </c>
      <c r="DM773" s="55">
        <f ca="1"/>
        <v>1352.3844667895871</v>
      </c>
      <c r="DN773" s="55">
        <f ca="1"/>
        <v>0</v>
      </c>
      <c r="DO773" s="55">
        <f ca="1"/>
        <v>0</v>
      </c>
      <c r="DP773" s="55">
        <f ca="1"/>
        <v>122829.40273077381</v>
      </c>
      <c r="DQ773" s="55">
        <f ca="1"/>
        <v>0</v>
      </c>
      <c r="DR773" s="55">
        <f ca="1"/>
        <v>0</v>
      </c>
      <c r="DS773" s="55">
        <f ca="1"/>
        <v>0</v>
      </c>
      <c r="DT773" s="55">
        <f ca="1"/>
        <v>25.464983946956185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ca="1"/>
        <v>0</v>
      </c>
      <c r="EE773" s="55">
        <f t="shared" ca="1" si="170"/>
        <v>162120.19793177154</v>
      </c>
    </row>
    <row r="774" spans="50:135" x14ac:dyDescent="0.3">
      <c r="AX774" s="7">
        <v>26</v>
      </c>
      <c r="AY774" s="30">
        <f t="shared" si="172"/>
        <v>224.66564250176404</v>
      </c>
      <c r="AZ774" s="30">
        <f t="shared" si="172"/>
        <v>0.18706621965346648</v>
      </c>
      <c r="BA774" s="30">
        <f t="shared" si="172"/>
        <v>0</v>
      </c>
      <c r="BB774" s="30">
        <f t="shared" si="172"/>
        <v>0</v>
      </c>
      <c r="BC774" s="30">
        <f t="shared" si="172"/>
        <v>158.63621078360762</v>
      </c>
      <c r="BD774" s="30">
        <f t="shared" si="172"/>
        <v>310.44685847435591</v>
      </c>
      <c r="BE774" s="30">
        <f t="shared" si="172"/>
        <v>0</v>
      </c>
      <c r="BF774" s="30">
        <f t="shared" si="172"/>
        <v>325.14320396010129</v>
      </c>
      <c r="BG774" s="30">
        <f t="shared" si="172"/>
        <v>14.772355034118876</v>
      </c>
      <c r="BH774" s="30">
        <f t="shared" si="172"/>
        <v>0</v>
      </c>
      <c r="BI774" s="30">
        <f t="shared" si="172"/>
        <v>324.49473798736051</v>
      </c>
      <c r="BJ774" s="30">
        <f t="shared" si="172"/>
        <v>5621.2789987416181</v>
      </c>
      <c r="BK774" s="30">
        <f t="shared" si="172"/>
        <v>0</v>
      </c>
      <c r="BL774" s="30">
        <f t="shared" si="172"/>
        <v>0</v>
      </c>
      <c r="BM774" s="30">
        <f t="shared" si="172"/>
        <v>3.4992099615181897E-2</v>
      </c>
      <c r="BN774" s="30">
        <f t="shared" si="172"/>
        <v>0.32076594771676509</v>
      </c>
      <c r="BO774" s="30">
        <f t="shared" si="174"/>
        <v>0</v>
      </c>
      <c r="BP774" s="30">
        <f t="shared" si="174"/>
        <v>979.94671155031654</v>
      </c>
      <c r="BQ774" s="30">
        <f t="shared" si="174"/>
        <v>1823.4261360768774</v>
      </c>
      <c r="BR774" s="30">
        <f t="shared" si="174"/>
        <v>0</v>
      </c>
      <c r="BS774" s="30">
        <f t="shared" si="174"/>
        <v>0</v>
      </c>
      <c r="BT774" s="30">
        <f t="shared" si="173"/>
        <v>0</v>
      </c>
      <c r="BU774" s="30">
        <f t="shared" si="173"/>
        <v>0</v>
      </c>
      <c r="BV774" s="30">
        <f t="shared" si="173"/>
        <v>0</v>
      </c>
      <c r="BW774" s="30">
        <f t="shared" si="173"/>
        <v>0</v>
      </c>
      <c r="BX774" s="30">
        <f t="shared" si="173"/>
        <v>0</v>
      </c>
      <c r="BY774" s="30">
        <f t="shared" si="169"/>
        <v>9783.3536793771054</v>
      </c>
      <c r="DD774" s="7">
        <v>26</v>
      </c>
      <c r="DE774" s="55">
        <f ca="1"/>
        <v>21253.369780666875</v>
      </c>
      <c r="DF774" s="55">
        <f ca="1"/>
        <v>18.893688185000116</v>
      </c>
      <c r="DG774" s="55">
        <f ca="1"/>
        <v>0</v>
      </c>
      <c r="DH774" s="55">
        <f ca="1"/>
        <v>0</v>
      </c>
      <c r="DI774" s="55">
        <f ca="1"/>
        <v>11754.943219065324</v>
      </c>
      <c r="DJ774" s="55">
        <f ca="1"/>
        <v>21513.967292272864</v>
      </c>
      <c r="DK774" s="55">
        <f ca="1"/>
        <v>0</v>
      </c>
      <c r="DL774" s="55">
        <f ca="1"/>
        <v>0</v>
      </c>
      <c r="DM774" s="55">
        <f ca="1"/>
        <v>1143.3802796408011</v>
      </c>
      <c r="DN774" s="55">
        <f ca="1"/>
        <v>0</v>
      </c>
      <c r="DO774" s="55">
        <f ca="1"/>
        <v>0</v>
      </c>
      <c r="DP774" s="55">
        <f ca="1"/>
        <v>315353.75182940479</v>
      </c>
      <c r="DQ774" s="55">
        <f ca="1"/>
        <v>0</v>
      </c>
      <c r="DR774" s="55">
        <f ca="1"/>
        <v>0</v>
      </c>
      <c r="DS774" s="55">
        <f ca="1"/>
        <v>0</v>
      </c>
      <c r="DT774" s="55">
        <f ca="1"/>
        <v>22.710229098346968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ca="1"/>
        <v>0</v>
      </c>
      <c r="EE774" s="55">
        <f t="shared" ca="1" si="170"/>
        <v>371061.01631833398</v>
      </c>
    </row>
    <row r="775" spans="50:135" x14ac:dyDescent="0.3">
      <c r="AX775" s="7">
        <v>27</v>
      </c>
      <c r="AY775" s="30">
        <f t="shared" si="172"/>
        <v>5529.592795238631</v>
      </c>
      <c r="AZ775" s="30">
        <f t="shared" si="172"/>
        <v>0</v>
      </c>
      <c r="BA775" s="30">
        <f t="shared" si="172"/>
        <v>0</v>
      </c>
      <c r="BB775" s="30">
        <f t="shared" si="172"/>
        <v>0</v>
      </c>
      <c r="BC775" s="30">
        <f t="shared" si="172"/>
        <v>3.1722707016433467</v>
      </c>
      <c r="BD775" s="30">
        <f t="shared" si="172"/>
        <v>6.2080496289387268</v>
      </c>
      <c r="BE775" s="30">
        <f t="shared" si="172"/>
        <v>0</v>
      </c>
      <c r="BF775" s="30">
        <f t="shared" si="172"/>
        <v>3531.2189577140612</v>
      </c>
      <c r="BG775" s="30">
        <f t="shared" si="172"/>
        <v>1673.9665601951419</v>
      </c>
      <c r="BH775" s="30">
        <f t="shared" si="172"/>
        <v>0</v>
      </c>
      <c r="BI775" s="30">
        <f t="shared" si="172"/>
        <v>55.961968135344016</v>
      </c>
      <c r="BJ775" s="30">
        <f t="shared" si="172"/>
        <v>8514.507309651055</v>
      </c>
      <c r="BK775" s="30">
        <f t="shared" si="172"/>
        <v>0</v>
      </c>
      <c r="BL775" s="30">
        <f t="shared" si="172"/>
        <v>0</v>
      </c>
      <c r="BM775" s="30">
        <f t="shared" si="172"/>
        <v>6.9804780366795947E-4</v>
      </c>
      <c r="BN775" s="30">
        <f t="shared" si="172"/>
        <v>6.4143906875441144E-3</v>
      </c>
      <c r="BO775" s="30">
        <f t="shared" si="174"/>
        <v>0</v>
      </c>
      <c r="BP775" s="30">
        <f t="shared" si="174"/>
        <v>2.5274144615564049E-6</v>
      </c>
      <c r="BQ775" s="30">
        <f t="shared" si="174"/>
        <v>434.5206499964865</v>
      </c>
      <c r="BR775" s="30">
        <f t="shared" si="174"/>
        <v>0</v>
      </c>
      <c r="BS775" s="30">
        <f t="shared" si="174"/>
        <v>0</v>
      </c>
      <c r="BT775" s="30">
        <f t="shared" si="173"/>
        <v>593.17773256355201</v>
      </c>
      <c r="BU775" s="30">
        <f t="shared" si="173"/>
        <v>10327.804636973286</v>
      </c>
      <c r="BV775" s="30">
        <f t="shared" si="173"/>
        <v>0</v>
      </c>
      <c r="BW775" s="30">
        <f t="shared" si="173"/>
        <v>0</v>
      </c>
      <c r="BX775" s="30">
        <f t="shared" si="173"/>
        <v>0</v>
      </c>
      <c r="BY775" s="30">
        <f t="shared" si="169"/>
        <v>30670.138045764048</v>
      </c>
      <c r="DD775" s="7">
        <v>27</v>
      </c>
      <c r="DE775" s="55">
        <f ca="1"/>
        <v>523099.47842957446</v>
      </c>
      <c r="DF775" s="55">
        <f ca="1"/>
        <v>0</v>
      </c>
      <c r="DG775" s="55">
        <f ca="1"/>
        <v>0</v>
      </c>
      <c r="DH775" s="55">
        <f ca="1"/>
        <v>0</v>
      </c>
      <c r="DI775" s="55">
        <f ca="1"/>
        <v>235.06525899177197</v>
      </c>
      <c r="DJ775" s="55">
        <f ca="1"/>
        <v>430.21783928545375</v>
      </c>
      <c r="DK775" s="55">
        <f ca="1"/>
        <v>0</v>
      </c>
      <c r="DL775" s="55">
        <f ca="1"/>
        <v>0</v>
      </c>
      <c r="DM775" s="55">
        <f ca="1"/>
        <v>129565.01175910399</v>
      </c>
      <c r="DN775" s="55">
        <f ca="1"/>
        <v>0</v>
      </c>
      <c r="DO775" s="55">
        <f ca="1"/>
        <v>0</v>
      </c>
      <c r="DP775" s="55">
        <f ca="1"/>
        <v>477663.86007142422</v>
      </c>
      <c r="DQ775" s="55">
        <f ca="1"/>
        <v>0</v>
      </c>
      <c r="DR775" s="55">
        <f ca="1"/>
        <v>0</v>
      </c>
      <c r="DS775" s="55">
        <f ca="1"/>
        <v>0</v>
      </c>
      <c r="DT775" s="55">
        <f ca="1"/>
        <v>0.45413886067812326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ca="1"/>
        <v>0</v>
      </c>
      <c r="EE775" s="55">
        <f t="shared" ca="1" si="170"/>
        <v>1130994.0874972404</v>
      </c>
    </row>
    <row r="776" spans="50:135" x14ac:dyDescent="0.3">
      <c r="AX776" s="7">
        <v>28</v>
      </c>
      <c r="AY776" s="30">
        <f t="shared" si="172"/>
        <v>1912.9349449644078</v>
      </c>
      <c r="AZ776" s="30">
        <f t="shared" si="172"/>
        <v>0</v>
      </c>
      <c r="BA776" s="30">
        <f t="shared" si="172"/>
        <v>0</v>
      </c>
      <c r="BB776" s="30">
        <f t="shared" si="172"/>
        <v>0</v>
      </c>
      <c r="BC776" s="30">
        <f t="shared" si="172"/>
        <v>1.0974311650536519</v>
      </c>
      <c r="BD776" s="30">
        <f t="shared" si="172"/>
        <v>2.1476436924912177</v>
      </c>
      <c r="BE776" s="30">
        <f t="shared" si="172"/>
        <v>0</v>
      </c>
      <c r="BF776" s="30">
        <f t="shared" si="172"/>
        <v>1221.6075205727077</v>
      </c>
      <c r="BG776" s="30">
        <f t="shared" si="172"/>
        <v>579.10035151259478</v>
      </c>
      <c r="BH776" s="30">
        <f t="shared" si="172"/>
        <v>0</v>
      </c>
      <c r="BI776" s="30">
        <f t="shared" si="172"/>
        <v>19.359762721287126</v>
      </c>
      <c r="BJ776" s="30">
        <f t="shared" si="172"/>
        <v>2945.5511798353214</v>
      </c>
      <c r="BK776" s="30">
        <f t="shared" si="172"/>
        <v>0</v>
      </c>
      <c r="BL776" s="30">
        <f t="shared" si="172"/>
        <v>0</v>
      </c>
      <c r="BM776" s="30">
        <f t="shared" si="172"/>
        <v>2.4099487028809459E-4</v>
      </c>
      <c r="BN776" s="30">
        <f t="shared" si="172"/>
        <v>2.2190292709823719E-3</v>
      </c>
      <c r="BO776" s="30">
        <f t="shared" si="174"/>
        <v>0</v>
      </c>
      <c r="BP776" s="30">
        <f t="shared" si="174"/>
        <v>8.7540871685846342E-7</v>
      </c>
      <c r="BQ776" s="30">
        <f t="shared" si="174"/>
        <v>150.32024359898463</v>
      </c>
      <c r="BR776" s="30">
        <f t="shared" si="174"/>
        <v>0</v>
      </c>
      <c r="BS776" s="30">
        <f t="shared" si="174"/>
        <v>0</v>
      </c>
      <c r="BT776" s="30">
        <f t="shared" si="173"/>
        <v>205.20686710014019</v>
      </c>
      <c r="BU776" s="30">
        <f t="shared" si="173"/>
        <v>3572.8523120431487</v>
      </c>
      <c r="BV776" s="30">
        <f t="shared" si="173"/>
        <v>0</v>
      </c>
      <c r="BW776" s="30">
        <f t="shared" si="173"/>
        <v>0</v>
      </c>
      <c r="BX776" s="30">
        <f t="shared" si="173"/>
        <v>0</v>
      </c>
      <c r="BY776" s="30">
        <f t="shared" si="169"/>
        <v>10610.180718105687</v>
      </c>
      <c r="DD776" s="7">
        <v>28</v>
      </c>
      <c r="DE776" s="55">
        <f ca="1"/>
        <v>180963.64579363295</v>
      </c>
      <c r="DF776" s="55">
        <f ca="1"/>
        <v>0</v>
      </c>
      <c r="DG776" s="55">
        <f ca="1"/>
        <v>0</v>
      </c>
      <c r="DH776" s="55">
        <f ca="1"/>
        <v>0</v>
      </c>
      <c r="DI776" s="55">
        <f ca="1"/>
        <v>81.319649330475599</v>
      </c>
      <c r="DJ776" s="55">
        <f ca="1"/>
        <v>148.83170788964136</v>
      </c>
      <c r="DK776" s="55">
        <f ca="1"/>
        <v>0</v>
      </c>
      <c r="DL776" s="55">
        <f ca="1"/>
        <v>0</v>
      </c>
      <c r="DM776" s="55">
        <f ca="1"/>
        <v>44822.367207074836</v>
      </c>
      <c r="DN776" s="55">
        <f ca="1"/>
        <v>0</v>
      </c>
      <c r="DO776" s="55">
        <f ca="1"/>
        <v>0</v>
      </c>
      <c r="DP776" s="55">
        <f ca="1"/>
        <v>165245.42118876154</v>
      </c>
      <c r="DQ776" s="55">
        <f ca="1"/>
        <v>0</v>
      </c>
      <c r="DR776" s="55">
        <f ca="1"/>
        <v>0</v>
      </c>
      <c r="DS776" s="55">
        <f ca="1"/>
        <v>0</v>
      </c>
      <c r="DT776" s="55">
        <f ca="1"/>
        <v>0.15710727238555192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ca="1"/>
        <v>0</v>
      </c>
      <c r="EE776" s="55">
        <f t="shared" ca="1" si="170"/>
        <v>391261.74265396182</v>
      </c>
    </row>
    <row r="777" spans="50:135" x14ac:dyDescent="0.3">
      <c r="AX777" s="7">
        <v>29</v>
      </c>
      <c r="AY777" s="30">
        <f t="shared" si="172"/>
        <v>444.0485653278879</v>
      </c>
      <c r="AZ777" s="30">
        <f t="shared" si="172"/>
        <v>0</v>
      </c>
      <c r="BA777" s="30">
        <f t="shared" si="172"/>
        <v>0</v>
      </c>
      <c r="BB777" s="30">
        <f t="shared" si="172"/>
        <v>0</v>
      </c>
      <c r="BC777" s="30">
        <f t="shared" si="172"/>
        <v>0.25474611113470896</v>
      </c>
      <c r="BD777" s="30">
        <f t="shared" si="172"/>
        <v>0.49853138044676298</v>
      </c>
      <c r="BE777" s="30">
        <f t="shared" si="172"/>
        <v>0</v>
      </c>
      <c r="BF777" s="30">
        <f t="shared" si="172"/>
        <v>283.57110015454469</v>
      </c>
      <c r="BG777" s="30">
        <f t="shared" si="172"/>
        <v>134.42625472030414</v>
      </c>
      <c r="BH777" s="30">
        <f t="shared" si="172"/>
        <v>0</v>
      </c>
      <c r="BI777" s="30">
        <f t="shared" si="172"/>
        <v>4.4939713639134515</v>
      </c>
      <c r="BJ777" s="30">
        <f t="shared" si="172"/>
        <v>683.74921933126598</v>
      </c>
      <c r="BK777" s="30">
        <f t="shared" si="172"/>
        <v>0</v>
      </c>
      <c r="BL777" s="30">
        <f t="shared" si="172"/>
        <v>0</v>
      </c>
      <c r="BM777" s="30">
        <f t="shared" si="172"/>
        <v>5.6207787309277227E-5</v>
      </c>
      <c r="BN777" s="30">
        <f t="shared" si="172"/>
        <v>5.1510129172844935E-4</v>
      </c>
      <c r="BO777" s="30">
        <f t="shared" si="174"/>
        <v>0</v>
      </c>
      <c r="BP777" s="30">
        <f t="shared" si="174"/>
        <v>2.0308653078899434E-7</v>
      </c>
      <c r="BQ777" s="30">
        <f t="shared" si="174"/>
        <v>34.893757719865839</v>
      </c>
      <c r="BR777" s="30">
        <f t="shared" si="174"/>
        <v>0</v>
      </c>
      <c r="BS777" s="30">
        <f t="shared" si="174"/>
        <v>0</v>
      </c>
      <c r="BT777" s="30">
        <f t="shared" si="173"/>
        <v>47.634560266653907</v>
      </c>
      <c r="BU777" s="30">
        <f t="shared" si="173"/>
        <v>829.36429564421348</v>
      </c>
      <c r="BV777" s="30">
        <f t="shared" si="173"/>
        <v>0</v>
      </c>
      <c r="BW777" s="30">
        <f t="shared" si="173"/>
        <v>0</v>
      </c>
      <c r="BX777" s="30">
        <f t="shared" si="173"/>
        <v>0</v>
      </c>
      <c r="BY777" s="30">
        <f t="shared" si="169"/>
        <v>2462.9355735323961</v>
      </c>
      <c r="DD777" s="7">
        <v>29</v>
      </c>
      <c r="DE777" s="55">
        <f ca="1"/>
        <v>42006.994280018196</v>
      </c>
      <c r="DF777" s="55">
        <f ca="1"/>
        <v>0</v>
      </c>
      <c r="DG777" s="55">
        <f ca="1"/>
        <v>0</v>
      </c>
      <c r="DH777" s="55">
        <f ca="1"/>
        <v>0</v>
      </c>
      <c r="DI777" s="55">
        <f ca="1"/>
        <v>18.876686835081934</v>
      </c>
      <c r="DJ777" s="55">
        <f ca="1"/>
        <v>34.548224664960671</v>
      </c>
      <c r="DK777" s="55">
        <f ca="1"/>
        <v>0</v>
      </c>
      <c r="DL777" s="55">
        <f ca="1"/>
        <v>0</v>
      </c>
      <c r="DM777" s="55">
        <f ca="1"/>
        <v>10404.592115351541</v>
      </c>
      <c r="DN777" s="55">
        <f ca="1"/>
        <v>0</v>
      </c>
      <c r="DO777" s="55">
        <f ca="1"/>
        <v>0</v>
      </c>
      <c r="DP777" s="55">
        <f ca="1"/>
        <v>38358.33120448402</v>
      </c>
      <c r="DQ777" s="55">
        <f ca="1"/>
        <v>0</v>
      </c>
      <c r="DR777" s="55">
        <f ca="1"/>
        <v>0</v>
      </c>
      <c r="DS777" s="55">
        <f ca="1"/>
        <v>0</v>
      </c>
      <c r="DT777" s="55">
        <f ca="1"/>
        <v>3.6469171454374213E-2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ca="1"/>
        <v>0</v>
      </c>
      <c r="EE777" s="55">
        <f t="shared" ca="1" si="170"/>
        <v>90823.37898052526</v>
      </c>
    </row>
    <row r="778" spans="50:135" x14ac:dyDescent="0.3">
      <c r="AX778" s="7">
        <v>30</v>
      </c>
      <c r="AY778" s="30">
        <f t="shared" si="172"/>
        <v>0</v>
      </c>
      <c r="AZ778" s="30">
        <f t="shared" si="172"/>
        <v>0</v>
      </c>
      <c r="BA778" s="30">
        <f t="shared" si="172"/>
        <v>0</v>
      </c>
      <c r="BB778" s="30">
        <f t="shared" si="172"/>
        <v>0</v>
      </c>
      <c r="BC778" s="30">
        <f t="shared" si="172"/>
        <v>47724.197693079695</v>
      </c>
      <c r="BD778" s="30">
        <f t="shared" si="172"/>
        <v>93394.989544985918</v>
      </c>
      <c r="BE778" s="30">
        <f t="shared" si="172"/>
        <v>0</v>
      </c>
      <c r="BF778" s="30">
        <f t="shared" si="172"/>
        <v>120482.68732129163</v>
      </c>
      <c r="BG778" s="30">
        <f t="shared" si="172"/>
        <v>0</v>
      </c>
      <c r="BH778" s="30">
        <f t="shared" si="172"/>
        <v>0</v>
      </c>
      <c r="BI778" s="30">
        <f t="shared" si="172"/>
        <v>0</v>
      </c>
      <c r="BJ778" s="30">
        <f t="shared" si="172"/>
        <v>0</v>
      </c>
      <c r="BK778" s="30">
        <f t="shared" si="172"/>
        <v>0</v>
      </c>
      <c r="BL778" s="30">
        <f t="shared" si="172"/>
        <v>0</v>
      </c>
      <c r="BM778" s="30">
        <f t="shared" si="172"/>
        <v>10.494950709326632</v>
      </c>
      <c r="BN778" s="30">
        <f t="shared" si="172"/>
        <v>96.499389432327177</v>
      </c>
      <c r="BO778" s="30">
        <f t="shared" si="174"/>
        <v>0</v>
      </c>
      <c r="BP778" s="30">
        <f t="shared" si="174"/>
        <v>0</v>
      </c>
      <c r="BQ778" s="30">
        <f t="shared" si="174"/>
        <v>1697.945107265756</v>
      </c>
      <c r="BR778" s="30">
        <f t="shared" si="174"/>
        <v>0</v>
      </c>
      <c r="BS778" s="30">
        <f t="shared" si="174"/>
        <v>0</v>
      </c>
      <c r="BT778" s="30">
        <f t="shared" si="173"/>
        <v>0</v>
      </c>
      <c r="BU778" s="30">
        <f t="shared" si="173"/>
        <v>0</v>
      </c>
      <c r="BV778" s="30">
        <f t="shared" si="173"/>
        <v>0</v>
      </c>
      <c r="BW778" s="30">
        <f t="shared" si="173"/>
        <v>0</v>
      </c>
      <c r="BX778" s="30">
        <f t="shared" si="173"/>
        <v>0</v>
      </c>
      <c r="BY778" s="30">
        <f t="shared" si="169"/>
        <v>263406.81400676467</v>
      </c>
      <c r="DD778" s="7">
        <v>30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0</v>
      </c>
      <c r="DI778" s="55">
        <f ca="1"/>
        <v>3536363.0490572052</v>
      </c>
      <c r="DJ778" s="55">
        <f ca="1"/>
        <v>6472272.7754675234</v>
      </c>
      <c r="DK778" s="55">
        <f ca="1"/>
        <v>0</v>
      </c>
      <c r="DL778" s="55">
        <f ca="1"/>
        <v>0</v>
      </c>
      <c r="DM778" s="55">
        <f ca="1"/>
        <v>0</v>
      </c>
      <c r="DN778" s="55">
        <f ca="1"/>
        <v>0</v>
      </c>
      <c r="DO778" s="55">
        <f ca="1"/>
        <v>0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0</v>
      </c>
      <c r="DT778" s="55">
        <f ca="1"/>
        <v>6832.1567718087636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ca="1"/>
        <v>0</v>
      </c>
      <c r="EE778" s="55">
        <f t="shared" ca="1" si="170"/>
        <v>10015467.981296537</v>
      </c>
    </row>
    <row r="779" spans="50:135" x14ac:dyDescent="0.3">
      <c r="AX779" s="7">
        <v>31</v>
      </c>
      <c r="AY779" s="30">
        <f t="shared" si="172"/>
        <v>0</v>
      </c>
      <c r="AZ779" s="30">
        <f t="shared" si="172"/>
        <v>0</v>
      </c>
      <c r="BA779" s="30">
        <f t="shared" si="172"/>
        <v>0</v>
      </c>
      <c r="BB779" s="30">
        <f t="shared" si="172"/>
        <v>0</v>
      </c>
      <c r="BC779" s="30">
        <f t="shared" si="172"/>
        <v>1832.7346417086833</v>
      </c>
      <c r="BD779" s="30">
        <f t="shared" si="172"/>
        <v>3586.6131018954193</v>
      </c>
      <c r="BE779" s="30">
        <f t="shared" si="172"/>
        <v>0</v>
      </c>
      <c r="BF779" s="30">
        <f t="shared" si="172"/>
        <v>1255.5917181010623</v>
      </c>
      <c r="BG779" s="30">
        <f t="shared" si="172"/>
        <v>290.63010408606073</v>
      </c>
      <c r="BH779" s="30">
        <f t="shared" si="172"/>
        <v>0</v>
      </c>
      <c r="BI779" s="30">
        <f t="shared" si="172"/>
        <v>772.00601094107651</v>
      </c>
      <c r="BJ779" s="30">
        <f t="shared" si="172"/>
        <v>148.81659931442672</v>
      </c>
      <c r="BK779" s="30">
        <f t="shared" si="172"/>
        <v>0</v>
      </c>
      <c r="BL779" s="30">
        <f t="shared" si="172"/>
        <v>0</v>
      </c>
      <c r="BM779" s="30">
        <f t="shared" si="172"/>
        <v>0.40303369489039426</v>
      </c>
      <c r="BN779" s="30">
        <f t="shared" si="172"/>
        <v>3.7058302149577651</v>
      </c>
      <c r="BO779" s="30">
        <f t="shared" si="174"/>
        <v>0</v>
      </c>
      <c r="BP779" s="30">
        <f t="shared" si="174"/>
        <v>385.29241160059854</v>
      </c>
      <c r="BQ779" s="30">
        <f t="shared" si="174"/>
        <v>4207.2695472070964</v>
      </c>
      <c r="BR779" s="30">
        <f t="shared" si="174"/>
        <v>0</v>
      </c>
      <c r="BS779" s="30">
        <f t="shared" si="174"/>
        <v>0</v>
      </c>
      <c r="BT779" s="30">
        <f t="shared" si="173"/>
        <v>0</v>
      </c>
      <c r="BU779" s="30">
        <f t="shared" si="173"/>
        <v>0</v>
      </c>
      <c r="BV779" s="30">
        <f t="shared" si="173"/>
        <v>0</v>
      </c>
      <c r="BW779" s="30">
        <f t="shared" si="173"/>
        <v>0</v>
      </c>
      <c r="BX779" s="30">
        <f t="shared" si="173"/>
        <v>0</v>
      </c>
      <c r="BY779" s="30">
        <f t="shared" si="169"/>
        <v>12483.062998764271</v>
      </c>
      <c r="DD779" s="7">
        <v>31</v>
      </c>
      <c r="DE779" s="55">
        <f ca="1"/>
        <v>0</v>
      </c>
      <c r="DF779" s="55">
        <f ca="1"/>
        <v>0</v>
      </c>
      <c r="DG779" s="55">
        <f ca="1"/>
        <v>0</v>
      </c>
      <c r="DH779" s="55">
        <f ca="1"/>
        <v>0</v>
      </c>
      <c r="DI779" s="55">
        <f ca="1"/>
        <v>135805.63695061341</v>
      </c>
      <c r="DJ779" s="55">
        <f ca="1"/>
        <v>248552.28796135256</v>
      </c>
      <c r="DK779" s="55">
        <f ca="1"/>
        <v>0</v>
      </c>
      <c r="DL779" s="55">
        <f ca="1"/>
        <v>0</v>
      </c>
      <c r="DM779" s="55">
        <f ca="1"/>
        <v>22494.770056261103</v>
      </c>
      <c r="DN779" s="55">
        <f ca="1"/>
        <v>0</v>
      </c>
      <c r="DO779" s="55">
        <f ca="1"/>
        <v>0</v>
      </c>
      <c r="DP779" s="55">
        <f ca="1"/>
        <v>8348.6112215393387</v>
      </c>
      <c r="DQ779" s="55">
        <f ca="1"/>
        <v>0</v>
      </c>
      <c r="DR779" s="55">
        <f ca="1"/>
        <v>0</v>
      </c>
      <c r="DS779" s="55">
        <f ca="1"/>
        <v>0</v>
      </c>
      <c r="DT779" s="55">
        <f ca="1"/>
        <v>262.37277921900977</v>
      </c>
      <c r="DU779" s="55">
        <f ca="1"/>
        <v>0</v>
      </c>
      <c r="DV779" s="55">
        <f ca="1"/>
        <v>0</v>
      </c>
      <c r="DW779" s="55">
        <f ca="1"/>
        <v>0</v>
      </c>
      <c r="DX779" s="55">
        <f ca="1"/>
        <v>0</v>
      </c>
      <c r="DY779" s="55">
        <f ca="1"/>
        <v>0</v>
      </c>
      <c r="DZ779" s="55">
        <f ca="1"/>
        <v>0</v>
      </c>
      <c r="EA779" s="55">
        <f ca="1"/>
        <v>0</v>
      </c>
      <c r="EB779" s="55">
        <f ca="1"/>
        <v>0</v>
      </c>
      <c r="EC779" s="55">
        <f ca="1"/>
        <v>0</v>
      </c>
      <c r="ED779" s="55">
        <f ca="1"/>
        <v>0</v>
      </c>
      <c r="EE779" s="55">
        <f t="shared" ca="1" si="170"/>
        <v>415463.67896898539</v>
      </c>
    </row>
    <row r="780" spans="50:135" x14ac:dyDescent="0.3">
      <c r="AX780" s="7">
        <v>32</v>
      </c>
      <c r="AY780" s="30">
        <f t="shared" si="172"/>
        <v>0</v>
      </c>
      <c r="AZ780" s="30">
        <f t="shared" si="172"/>
        <v>0</v>
      </c>
      <c r="BA780" s="30">
        <f t="shared" si="172"/>
        <v>0</v>
      </c>
      <c r="BB780" s="30">
        <f t="shared" si="172"/>
        <v>0</v>
      </c>
      <c r="BC780" s="30">
        <f t="shared" si="172"/>
        <v>9763.545447310411</v>
      </c>
      <c r="BD780" s="30">
        <f t="shared" si="172"/>
        <v>19106.99956904419</v>
      </c>
      <c r="BE780" s="30">
        <f t="shared" si="172"/>
        <v>0</v>
      </c>
      <c r="BF780" s="30">
        <f t="shared" si="172"/>
        <v>6688.9262208506671</v>
      </c>
      <c r="BG780" s="30">
        <f t="shared" si="172"/>
        <v>1548.2766381951453</v>
      </c>
      <c r="BH780" s="30">
        <f t="shared" si="172"/>
        <v>0</v>
      </c>
      <c r="BI780" s="30">
        <f t="shared" si="172"/>
        <v>4112.7152835342176</v>
      </c>
      <c r="BJ780" s="30">
        <f t="shared" si="172"/>
        <v>792.79214647174979</v>
      </c>
      <c r="BK780" s="30">
        <f t="shared" si="172"/>
        <v>0</v>
      </c>
      <c r="BL780" s="30">
        <f t="shared" si="172"/>
        <v>0</v>
      </c>
      <c r="BM780" s="30">
        <f t="shared" si="172"/>
        <v>2.1480722170240667</v>
      </c>
      <c r="BN780" s="30">
        <f t="shared" si="172"/>
        <v>19.742106091725027</v>
      </c>
      <c r="BO780" s="30">
        <f t="shared" si="174"/>
        <v>0</v>
      </c>
      <c r="BP780" s="30">
        <f t="shared" si="174"/>
        <v>2052.5720883475151</v>
      </c>
      <c r="BQ780" s="30">
        <f t="shared" si="174"/>
        <v>22413.428818019653</v>
      </c>
      <c r="BR780" s="30">
        <f t="shared" si="174"/>
        <v>0</v>
      </c>
      <c r="BS780" s="30">
        <f t="shared" si="174"/>
        <v>0</v>
      </c>
      <c r="BT780" s="30">
        <f t="shared" si="173"/>
        <v>0</v>
      </c>
      <c r="BU780" s="30">
        <f t="shared" si="173"/>
        <v>0</v>
      </c>
      <c r="BV780" s="30">
        <f t="shared" si="173"/>
        <v>0</v>
      </c>
      <c r="BW780" s="30">
        <f t="shared" si="173"/>
        <v>0</v>
      </c>
      <c r="BX780" s="30">
        <f t="shared" si="173"/>
        <v>0</v>
      </c>
      <c r="BY780" s="30">
        <f t="shared" si="169"/>
        <v>66501.1463900823</v>
      </c>
      <c r="DD780" s="7">
        <v>32</v>
      </c>
      <c r="DE780" s="55">
        <f ca="1"/>
        <v>0</v>
      </c>
      <c r="DF780" s="55">
        <f ca="1"/>
        <v>0</v>
      </c>
      <c r="DG780" s="55">
        <f ca="1"/>
        <v>0</v>
      </c>
      <c r="DH780" s="55">
        <f ca="1"/>
        <v>0</v>
      </c>
      <c r="DI780" s="55">
        <f ca="1"/>
        <v>723478.71764570137</v>
      </c>
      <c r="DJ780" s="55">
        <f ca="1"/>
        <v>1324115.0701347622</v>
      </c>
      <c r="DK780" s="55">
        <f ca="1"/>
        <v>0</v>
      </c>
      <c r="DL780" s="55">
        <f ca="1"/>
        <v>0</v>
      </c>
      <c r="DM780" s="55">
        <f ca="1"/>
        <v>119836.61179630426</v>
      </c>
      <c r="DN780" s="55">
        <f ca="1"/>
        <v>0</v>
      </c>
      <c r="DO780" s="55">
        <f ca="1"/>
        <v>0</v>
      </c>
      <c r="DP780" s="55">
        <f ca="1"/>
        <v>44475.639417065162</v>
      </c>
      <c r="DQ780" s="55">
        <f ca="1"/>
        <v>0</v>
      </c>
      <c r="DR780" s="55">
        <f ca="1"/>
        <v>0</v>
      </c>
      <c r="DS780" s="55">
        <f ca="1"/>
        <v>0</v>
      </c>
      <c r="DT780" s="55">
        <f ca="1"/>
        <v>1397.7411112941318</v>
      </c>
      <c r="DU780" s="55">
        <f ca="1"/>
        <v>0</v>
      </c>
      <c r="DV780" s="55">
        <f ca="1"/>
        <v>0</v>
      </c>
      <c r="DW780" s="55">
        <f ca="1"/>
        <v>0</v>
      </c>
      <c r="DX780" s="55">
        <f ca="1"/>
        <v>0</v>
      </c>
      <c r="DY780" s="55">
        <f ca="1"/>
        <v>0</v>
      </c>
      <c r="DZ780" s="55">
        <f ca="1"/>
        <v>0</v>
      </c>
      <c r="EA780" s="55">
        <f ca="1"/>
        <v>0</v>
      </c>
      <c r="EB780" s="55">
        <f ca="1"/>
        <v>0</v>
      </c>
      <c r="EC780" s="55">
        <f ca="1"/>
        <v>0</v>
      </c>
      <c r="ED780" s="55">
        <f ca="1"/>
        <v>0</v>
      </c>
      <c r="EE780" s="55">
        <f t="shared" ca="1" si="170"/>
        <v>2213303.780105127</v>
      </c>
    </row>
    <row r="781" spans="50:135" x14ac:dyDescent="0.3">
      <c r="AX781" s="7">
        <v>33</v>
      </c>
      <c r="AY781" s="30">
        <f t="shared" si="172"/>
        <v>0</v>
      </c>
      <c r="AZ781" s="30">
        <f t="shared" si="172"/>
        <v>0</v>
      </c>
      <c r="BA781" s="30">
        <f t="shared" si="172"/>
        <v>0</v>
      </c>
      <c r="BB781" s="30">
        <f t="shared" si="172"/>
        <v>0</v>
      </c>
      <c r="BC781" s="30">
        <f t="shared" si="172"/>
        <v>6193.0894290533279</v>
      </c>
      <c r="BD781" s="30">
        <f t="shared" si="172"/>
        <v>0</v>
      </c>
      <c r="BE781" s="30">
        <f t="shared" si="172"/>
        <v>0</v>
      </c>
      <c r="BF781" s="30">
        <f t="shared" si="172"/>
        <v>0</v>
      </c>
      <c r="BG781" s="30">
        <f t="shared" si="172"/>
        <v>0</v>
      </c>
      <c r="BH781" s="30">
        <f t="shared" si="172"/>
        <v>0</v>
      </c>
      <c r="BI781" s="30">
        <f t="shared" si="172"/>
        <v>0</v>
      </c>
      <c r="BJ781" s="30">
        <f t="shared" si="172"/>
        <v>9.7487963440434324</v>
      </c>
      <c r="BK781" s="30">
        <f t="shared" si="172"/>
        <v>0</v>
      </c>
      <c r="BL781" s="30">
        <f t="shared" si="172"/>
        <v>0</v>
      </c>
      <c r="BM781" s="30">
        <f t="shared" si="172"/>
        <v>0</v>
      </c>
      <c r="BN781" s="30">
        <f t="shared" si="172"/>
        <v>12.522564595320626</v>
      </c>
      <c r="BO781" s="30">
        <f t="shared" si="174"/>
        <v>0</v>
      </c>
      <c r="BP781" s="30">
        <f t="shared" si="174"/>
        <v>0</v>
      </c>
      <c r="BQ781" s="30">
        <f t="shared" si="174"/>
        <v>0</v>
      </c>
      <c r="BR781" s="30">
        <f t="shared" si="174"/>
        <v>0</v>
      </c>
      <c r="BS781" s="30">
        <f t="shared" si="174"/>
        <v>0</v>
      </c>
      <c r="BT781" s="30">
        <f t="shared" si="173"/>
        <v>0</v>
      </c>
      <c r="BU781" s="30">
        <f t="shared" si="173"/>
        <v>0</v>
      </c>
      <c r="BV781" s="30">
        <f t="shared" si="173"/>
        <v>0</v>
      </c>
      <c r="BW781" s="30">
        <f t="shared" si="173"/>
        <v>0</v>
      </c>
      <c r="BX781" s="30">
        <f t="shared" si="173"/>
        <v>0</v>
      </c>
      <c r="BY781" s="30">
        <f t="shared" si="169"/>
        <v>6215.3607899926919</v>
      </c>
      <c r="DD781" s="7">
        <v>33</v>
      </c>
      <c r="DE781" s="55">
        <f ca="1"/>
        <v>0</v>
      </c>
      <c r="DF781" s="55">
        <f ca="1"/>
        <v>0</v>
      </c>
      <c r="DG781" s="55">
        <f ca="1"/>
        <v>0</v>
      </c>
      <c r="DH781" s="55">
        <f ca="1"/>
        <v>0</v>
      </c>
      <c r="DI781" s="55">
        <f ca="1"/>
        <v>458907.92669285159</v>
      </c>
      <c r="DJ781" s="55">
        <f ca="1"/>
        <v>0</v>
      </c>
      <c r="DK781" s="55">
        <f ca="1"/>
        <v>0</v>
      </c>
      <c r="DL781" s="55">
        <f ca="1"/>
        <v>0</v>
      </c>
      <c r="DM781" s="55">
        <f ca="1"/>
        <v>0</v>
      </c>
      <c r="DN781" s="55">
        <f ca="1"/>
        <v>0</v>
      </c>
      <c r="DO781" s="55">
        <f ca="1"/>
        <v>0</v>
      </c>
      <c r="DP781" s="55">
        <f ca="1"/>
        <v>546.90747490083652</v>
      </c>
      <c r="DQ781" s="55">
        <f ca="1"/>
        <v>0</v>
      </c>
      <c r="DR781" s="55">
        <f ca="1"/>
        <v>0</v>
      </c>
      <c r="DS781" s="55">
        <f ca="1"/>
        <v>0</v>
      </c>
      <c r="DT781" s="55">
        <f ca="1"/>
        <v>886.59757334870028</v>
      </c>
      <c r="DU781" s="55">
        <f ca="1"/>
        <v>0</v>
      </c>
      <c r="DV781" s="55">
        <f ca="1"/>
        <v>0</v>
      </c>
      <c r="DW781" s="55">
        <f ca="1"/>
        <v>0</v>
      </c>
      <c r="DX781" s="55">
        <f ca="1"/>
        <v>0</v>
      </c>
      <c r="DY781" s="55">
        <f ca="1"/>
        <v>0</v>
      </c>
      <c r="DZ781" s="55">
        <f ca="1"/>
        <v>0</v>
      </c>
      <c r="EA781" s="55">
        <f ca="1"/>
        <v>0</v>
      </c>
      <c r="EB781" s="55">
        <f ca="1"/>
        <v>0</v>
      </c>
      <c r="EC781" s="55">
        <f ca="1"/>
        <v>0</v>
      </c>
      <c r="ED781" s="55">
        <f ca="1"/>
        <v>0</v>
      </c>
      <c r="EE781" s="55">
        <f t="shared" ca="1" si="170"/>
        <v>460341.43174110114</v>
      </c>
    </row>
    <row r="782" spans="50:135" x14ac:dyDescent="0.3">
      <c r="AX782" s="7">
        <v>34</v>
      </c>
      <c r="AY782" s="30">
        <f t="shared" ref="AY782:BN797" si="175">W121*$P122*W233</f>
        <v>0</v>
      </c>
      <c r="AZ782" s="30">
        <f t="shared" si="175"/>
        <v>0</v>
      </c>
      <c r="BA782" s="30">
        <f t="shared" si="175"/>
        <v>0</v>
      </c>
      <c r="BB782" s="30">
        <f t="shared" si="175"/>
        <v>0</v>
      </c>
      <c r="BC782" s="30">
        <f t="shared" si="175"/>
        <v>857942.02667657426</v>
      </c>
      <c r="BD782" s="30">
        <f t="shared" si="175"/>
        <v>0</v>
      </c>
      <c r="BE782" s="30">
        <f t="shared" si="175"/>
        <v>0</v>
      </c>
      <c r="BF782" s="30">
        <f t="shared" si="175"/>
        <v>0</v>
      </c>
      <c r="BG782" s="30">
        <f t="shared" si="175"/>
        <v>0</v>
      </c>
      <c r="BH782" s="30">
        <f t="shared" si="175"/>
        <v>0</v>
      </c>
      <c r="BI782" s="30">
        <f t="shared" si="175"/>
        <v>0</v>
      </c>
      <c r="BJ782" s="30">
        <f t="shared" si="175"/>
        <v>1350.5217694864782</v>
      </c>
      <c r="BK782" s="30">
        <f t="shared" si="175"/>
        <v>0</v>
      </c>
      <c r="BL782" s="30">
        <f t="shared" si="175"/>
        <v>0</v>
      </c>
      <c r="BM782" s="30">
        <f t="shared" si="175"/>
        <v>0</v>
      </c>
      <c r="BN782" s="30">
        <f t="shared" si="175"/>
        <v>1734.7778641772788</v>
      </c>
      <c r="BO782" s="30">
        <f t="shared" si="174"/>
        <v>0</v>
      </c>
      <c r="BP782" s="30">
        <f t="shared" si="174"/>
        <v>0</v>
      </c>
      <c r="BQ782" s="30">
        <f t="shared" si="174"/>
        <v>0</v>
      </c>
      <c r="BR782" s="30">
        <f t="shared" si="174"/>
        <v>0</v>
      </c>
      <c r="BS782" s="30">
        <f t="shared" si="174"/>
        <v>0</v>
      </c>
      <c r="BT782" s="30">
        <f t="shared" si="173"/>
        <v>0</v>
      </c>
      <c r="BU782" s="30">
        <f t="shared" si="173"/>
        <v>0</v>
      </c>
      <c r="BV782" s="30">
        <f t="shared" si="173"/>
        <v>0</v>
      </c>
      <c r="BW782" s="30">
        <f t="shared" si="173"/>
        <v>0</v>
      </c>
      <c r="BX782" s="30">
        <f t="shared" si="173"/>
        <v>0</v>
      </c>
      <c r="BY782" s="30">
        <f t="shared" si="169"/>
        <v>861027.32631023799</v>
      </c>
      <c r="DD782" s="7">
        <v>34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0</v>
      </c>
      <c r="DI782" s="55">
        <f ca="1"/>
        <v>63573504.176734149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75764.271268191427</v>
      </c>
      <c r="DQ782" s="55">
        <f ca="1"/>
        <v>0</v>
      </c>
      <c r="DR782" s="55">
        <f ca="1"/>
        <v>0</v>
      </c>
      <c r="DS782" s="55">
        <f ca="1"/>
        <v>0</v>
      </c>
      <c r="DT782" s="55">
        <f ca="1"/>
        <v>122822.27278375134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/>
        <v>0</v>
      </c>
      <c r="EE782" s="55">
        <f t="shared" ca="1" si="170"/>
        <v>63772090.720786087</v>
      </c>
    </row>
    <row r="783" spans="50:135" x14ac:dyDescent="0.3">
      <c r="AX783" s="7">
        <v>35</v>
      </c>
      <c r="AY783" s="30">
        <f t="shared" si="175"/>
        <v>0</v>
      </c>
      <c r="AZ783" s="30">
        <f t="shared" si="175"/>
        <v>0</v>
      </c>
      <c r="BA783" s="30">
        <f t="shared" si="175"/>
        <v>0</v>
      </c>
      <c r="BB783" s="30">
        <f t="shared" si="175"/>
        <v>0</v>
      </c>
      <c r="BC783" s="30">
        <f t="shared" si="175"/>
        <v>0</v>
      </c>
      <c r="BD783" s="30">
        <f t="shared" si="175"/>
        <v>0</v>
      </c>
      <c r="BE783" s="30">
        <f t="shared" si="175"/>
        <v>0</v>
      </c>
      <c r="BF783" s="30">
        <f t="shared" si="175"/>
        <v>1379.1379012220907</v>
      </c>
      <c r="BG783" s="30">
        <f t="shared" si="175"/>
        <v>241.60579972495913</v>
      </c>
      <c r="BH783" s="30">
        <f t="shared" si="175"/>
        <v>0</v>
      </c>
      <c r="BI783" s="30">
        <f t="shared" si="175"/>
        <v>0.59631253744136647</v>
      </c>
      <c r="BJ783" s="30">
        <f t="shared" si="175"/>
        <v>0</v>
      </c>
      <c r="BK783" s="30">
        <f t="shared" si="175"/>
        <v>0</v>
      </c>
      <c r="BL783" s="30">
        <f t="shared" si="175"/>
        <v>0</v>
      </c>
      <c r="BM783" s="30">
        <f t="shared" si="175"/>
        <v>0</v>
      </c>
      <c r="BN783" s="30">
        <f t="shared" si="175"/>
        <v>0</v>
      </c>
      <c r="BO783" s="30">
        <f t="shared" si="174"/>
        <v>0</v>
      </c>
      <c r="BP783" s="30">
        <f t="shared" si="174"/>
        <v>0</v>
      </c>
      <c r="BQ783" s="30">
        <f t="shared" si="174"/>
        <v>0</v>
      </c>
      <c r="BR783" s="30">
        <f t="shared" si="174"/>
        <v>0</v>
      </c>
      <c r="BS783" s="30">
        <f t="shared" si="174"/>
        <v>0</v>
      </c>
      <c r="BT783" s="30">
        <f t="shared" si="173"/>
        <v>0</v>
      </c>
      <c r="BU783" s="30">
        <f t="shared" si="173"/>
        <v>0</v>
      </c>
      <c r="BV783" s="30">
        <f t="shared" si="173"/>
        <v>0</v>
      </c>
      <c r="BW783" s="30">
        <f t="shared" si="173"/>
        <v>0</v>
      </c>
      <c r="BX783" s="30">
        <f t="shared" si="173"/>
        <v>0</v>
      </c>
      <c r="BY783" s="30">
        <f t="shared" si="169"/>
        <v>1621.3400134844912</v>
      </c>
      <c r="DD783" s="7">
        <v>35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0</v>
      </c>
      <c r="DI783" s="55">
        <f ca="1"/>
        <v>0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18700.288898711839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0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ca="1"/>
        <v>0</v>
      </c>
      <c r="EE783" s="55">
        <f t="shared" ca="1" si="170"/>
        <v>18700.288898711839</v>
      </c>
    </row>
    <row r="784" spans="50:135" x14ac:dyDescent="0.3">
      <c r="AX784" s="7">
        <v>36</v>
      </c>
      <c r="AY784" s="30">
        <f t="shared" si="175"/>
        <v>0</v>
      </c>
      <c r="AZ784" s="30">
        <f t="shared" si="175"/>
        <v>0</v>
      </c>
      <c r="BA784" s="30">
        <f t="shared" si="175"/>
        <v>0</v>
      </c>
      <c r="BB784" s="30">
        <f t="shared" si="175"/>
        <v>0</v>
      </c>
      <c r="BC784" s="30">
        <f t="shared" si="175"/>
        <v>0</v>
      </c>
      <c r="BD784" s="30">
        <f t="shared" si="175"/>
        <v>0</v>
      </c>
      <c r="BE784" s="30">
        <f t="shared" si="175"/>
        <v>0</v>
      </c>
      <c r="BF784" s="30">
        <f t="shared" si="175"/>
        <v>8.0986871131599862</v>
      </c>
      <c r="BG784" s="30">
        <f t="shared" si="175"/>
        <v>1.4187774670447582</v>
      </c>
      <c r="BH784" s="30">
        <f t="shared" si="175"/>
        <v>0</v>
      </c>
      <c r="BI784" s="30">
        <f t="shared" si="175"/>
        <v>3.50171522453956E-3</v>
      </c>
      <c r="BJ784" s="30">
        <f t="shared" si="175"/>
        <v>0</v>
      </c>
      <c r="BK784" s="30">
        <f t="shared" si="175"/>
        <v>0</v>
      </c>
      <c r="BL784" s="30">
        <f t="shared" si="175"/>
        <v>0</v>
      </c>
      <c r="BM784" s="30">
        <f t="shared" si="175"/>
        <v>0</v>
      </c>
      <c r="BN784" s="30">
        <f t="shared" si="175"/>
        <v>0</v>
      </c>
      <c r="BO784" s="30">
        <f t="shared" si="174"/>
        <v>0</v>
      </c>
      <c r="BP784" s="30">
        <f t="shared" si="174"/>
        <v>0</v>
      </c>
      <c r="BQ784" s="30">
        <f t="shared" si="174"/>
        <v>0</v>
      </c>
      <c r="BR784" s="30">
        <f t="shared" si="174"/>
        <v>0</v>
      </c>
      <c r="BS784" s="30">
        <f t="shared" si="174"/>
        <v>0</v>
      </c>
      <c r="BT784" s="30">
        <f t="shared" si="173"/>
        <v>0</v>
      </c>
      <c r="BU784" s="30">
        <f t="shared" si="173"/>
        <v>0</v>
      </c>
      <c r="BV784" s="30">
        <f t="shared" si="173"/>
        <v>0</v>
      </c>
      <c r="BW784" s="30">
        <f t="shared" si="173"/>
        <v>0</v>
      </c>
      <c r="BX784" s="30">
        <f t="shared" si="173"/>
        <v>0</v>
      </c>
      <c r="BY784" s="30">
        <f t="shared" si="169"/>
        <v>9.5209662954292842</v>
      </c>
      <c r="DD784" s="7">
        <v>36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0</v>
      </c>
      <c r="DI784" s="55">
        <f ca="1"/>
        <v>0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109.81337594926428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0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ca="1"/>
        <v>0</v>
      </c>
      <c r="EE784" s="55">
        <f t="shared" ca="1" si="170"/>
        <v>109.81337594926428</v>
      </c>
    </row>
    <row r="785" spans="50:135" x14ac:dyDescent="0.3">
      <c r="AX785" s="7">
        <v>37</v>
      </c>
      <c r="AY785" s="30">
        <f t="shared" si="175"/>
        <v>0</v>
      </c>
      <c r="AZ785" s="30">
        <f t="shared" si="175"/>
        <v>0</v>
      </c>
      <c r="BA785" s="30">
        <f t="shared" si="175"/>
        <v>0</v>
      </c>
      <c r="BB785" s="30">
        <f t="shared" si="175"/>
        <v>0</v>
      </c>
      <c r="BC785" s="30">
        <f t="shared" si="175"/>
        <v>0</v>
      </c>
      <c r="BD785" s="30">
        <f t="shared" si="175"/>
        <v>0</v>
      </c>
      <c r="BE785" s="30">
        <f t="shared" si="175"/>
        <v>48277.196801747741</v>
      </c>
      <c r="BF785" s="30">
        <f t="shared" si="175"/>
        <v>0</v>
      </c>
      <c r="BG785" s="30">
        <f t="shared" si="175"/>
        <v>0</v>
      </c>
      <c r="BH785" s="30">
        <f t="shared" si="175"/>
        <v>0</v>
      </c>
      <c r="BI785" s="30">
        <f t="shared" si="175"/>
        <v>0</v>
      </c>
      <c r="BJ785" s="30">
        <f t="shared" si="175"/>
        <v>0</v>
      </c>
      <c r="BK785" s="30">
        <f t="shared" si="175"/>
        <v>0</v>
      </c>
      <c r="BL785" s="30">
        <f t="shared" si="175"/>
        <v>0</v>
      </c>
      <c r="BM785" s="30">
        <f t="shared" si="175"/>
        <v>0</v>
      </c>
      <c r="BN785" s="30">
        <f t="shared" si="175"/>
        <v>0</v>
      </c>
      <c r="BO785" s="30">
        <f t="shared" si="174"/>
        <v>0</v>
      </c>
      <c r="BP785" s="30">
        <f t="shared" si="174"/>
        <v>0</v>
      </c>
      <c r="BQ785" s="30">
        <f t="shared" si="174"/>
        <v>0</v>
      </c>
      <c r="BR785" s="30">
        <f t="shared" si="174"/>
        <v>0</v>
      </c>
      <c r="BS785" s="30">
        <f t="shared" si="174"/>
        <v>0</v>
      </c>
      <c r="BT785" s="30">
        <f t="shared" si="173"/>
        <v>0</v>
      </c>
      <c r="BU785" s="30">
        <f t="shared" si="173"/>
        <v>0</v>
      </c>
      <c r="BV785" s="30">
        <f t="shared" si="173"/>
        <v>0</v>
      </c>
      <c r="BW785" s="30">
        <f t="shared" si="173"/>
        <v>0</v>
      </c>
      <c r="BX785" s="30">
        <f t="shared" si="173"/>
        <v>0</v>
      </c>
      <c r="BY785" s="30">
        <f t="shared" si="169"/>
        <v>48277.196801747741</v>
      </c>
      <c r="DD785" s="7">
        <v>37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0</v>
      </c>
      <c r="DI785" s="55">
        <f ca="1"/>
        <v>0</v>
      </c>
      <c r="DJ785" s="55">
        <f ca="1"/>
        <v>0</v>
      </c>
      <c r="DK785" s="55">
        <f ca="1"/>
        <v>3451819.5713249636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0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ca="1"/>
        <v>0</v>
      </c>
      <c r="EE785" s="55">
        <f t="shared" ca="1" si="170"/>
        <v>3451819.5713249636</v>
      </c>
    </row>
    <row r="786" spans="50:135" x14ac:dyDescent="0.3">
      <c r="AX786" s="7">
        <v>38</v>
      </c>
      <c r="AY786" s="30">
        <f t="shared" si="175"/>
        <v>0</v>
      </c>
      <c r="AZ786" s="30">
        <f t="shared" si="175"/>
        <v>0</v>
      </c>
      <c r="BA786" s="30">
        <f t="shared" si="175"/>
        <v>0</v>
      </c>
      <c r="BB786" s="30">
        <f t="shared" si="175"/>
        <v>0</v>
      </c>
      <c r="BC786" s="30">
        <f t="shared" si="175"/>
        <v>20947.930401137361</v>
      </c>
      <c r="BD786" s="30">
        <f t="shared" si="175"/>
        <v>0</v>
      </c>
      <c r="BE786" s="30">
        <f t="shared" si="175"/>
        <v>0</v>
      </c>
      <c r="BF786" s="30">
        <f t="shared" si="175"/>
        <v>73.98372070871001</v>
      </c>
      <c r="BG786" s="30">
        <f t="shared" si="175"/>
        <v>17.124911025103611</v>
      </c>
      <c r="BH786" s="30">
        <f t="shared" si="175"/>
        <v>0</v>
      </c>
      <c r="BI786" s="30">
        <f t="shared" si="175"/>
        <v>45.489211403196265</v>
      </c>
      <c r="BJ786" s="30">
        <f t="shared" si="175"/>
        <v>49.330244873636978</v>
      </c>
      <c r="BK786" s="30">
        <f t="shared" si="175"/>
        <v>0</v>
      </c>
      <c r="BL786" s="30">
        <f t="shared" si="175"/>
        <v>0</v>
      </c>
      <c r="BM786" s="30">
        <f t="shared" si="175"/>
        <v>0</v>
      </c>
      <c r="BN786" s="30">
        <f t="shared" si="175"/>
        <v>42.357181273507585</v>
      </c>
      <c r="BO786" s="30">
        <f t="shared" si="174"/>
        <v>0</v>
      </c>
      <c r="BP786" s="30">
        <f t="shared" si="174"/>
        <v>0</v>
      </c>
      <c r="BQ786" s="30">
        <f t="shared" si="174"/>
        <v>1394.6403695961051</v>
      </c>
      <c r="BR786" s="30">
        <f t="shared" si="174"/>
        <v>0</v>
      </c>
      <c r="BS786" s="30">
        <f t="shared" si="174"/>
        <v>0</v>
      </c>
      <c r="BT786" s="30">
        <f t="shared" si="173"/>
        <v>0</v>
      </c>
      <c r="BU786" s="30">
        <f t="shared" si="173"/>
        <v>0</v>
      </c>
      <c r="BV786" s="30">
        <f t="shared" si="173"/>
        <v>0</v>
      </c>
      <c r="BW786" s="30">
        <f t="shared" si="173"/>
        <v>0</v>
      </c>
      <c r="BX786" s="30">
        <f t="shared" si="173"/>
        <v>0</v>
      </c>
      <c r="BY786" s="30">
        <f t="shared" si="169"/>
        <v>22570.856040017621</v>
      </c>
      <c r="DD786" s="7">
        <v>38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0</v>
      </c>
      <c r="DI786" s="55">
        <f ca="1"/>
        <v>1552241.6427242784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1325.4681133430195</v>
      </c>
      <c r="DN786" s="55">
        <f ca="1"/>
        <v>0</v>
      </c>
      <c r="DO786" s="55">
        <f ca="1"/>
        <v>0</v>
      </c>
      <c r="DP786" s="55">
        <f ca="1"/>
        <v>2767.4267374110345</v>
      </c>
      <c r="DQ786" s="55">
        <f ca="1"/>
        <v>0</v>
      </c>
      <c r="DR786" s="55">
        <f ca="1"/>
        <v>0</v>
      </c>
      <c r="DS786" s="55">
        <f ca="1"/>
        <v>0</v>
      </c>
      <c r="DT786" s="55">
        <f ca="1"/>
        <v>2998.888434164337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ca="1"/>
        <v>0</v>
      </c>
      <c r="EE786" s="55">
        <f t="shared" ca="1" si="170"/>
        <v>1559333.4260091966</v>
      </c>
    </row>
    <row r="787" spans="50:135" x14ac:dyDescent="0.3">
      <c r="AX787" s="7">
        <v>39</v>
      </c>
      <c r="AY787" s="30">
        <f t="shared" si="175"/>
        <v>0</v>
      </c>
      <c r="AZ787" s="30">
        <f t="shared" si="175"/>
        <v>0</v>
      </c>
      <c r="BA787" s="30">
        <f t="shared" si="175"/>
        <v>0</v>
      </c>
      <c r="BB787" s="30">
        <f t="shared" si="175"/>
        <v>0</v>
      </c>
      <c r="BC787" s="30">
        <f t="shared" si="175"/>
        <v>61.744546489162062</v>
      </c>
      <c r="BD787" s="30">
        <f t="shared" si="175"/>
        <v>120.83244039731568</v>
      </c>
      <c r="BE787" s="30">
        <f t="shared" si="175"/>
        <v>0</v>
      </c>
      <c r="BF787" s="30">
        <f t="shared" si="175"/>
        <v>53.431216494323181</v>
      </c>
      <c r="BG787" s="30">
        <f t="shared" si="175"/>
        <v>12.367650878632347</v>
      </c>
      <c r="BH787" s="30">
        <f t="shared" si="175"/>
        <v>0</v>
      </c>
      <c r="BI787" s="30">
        <f t="shared" si="175"/>
        <v>32.852415089150497</v>
      </c>
      <c r="BJ787" s="30">
        <f t="shared" si="175"/>
        <v>5.3443351135930213</v>
      </c>
      <c r="BK787" s="30">
        <f t="shared" si="175"/>
        <v>0</v>
      </c>
      <c r="BL787" s="30">
        <f t="shared" si="175"/>
        <v>0</v>
      </c>
      <c r="BM787" s="30">
        <f t="shared" si="175"/>
        <v>1.3569531260163343E-2</v>
      </c>
      <c r="BN787" s="30">
        <f t="shared" si="175"/>
        <v>0.12484884576599452</v>
      </c>
      <c r="BO787" s="30">
        <f t="shared" si="174"/>
        <v>0</v>
      </c>
      <c r="BP787" s="30">
        <f t="shared" si="174"/>
        <v>16.313346219457465</v>
      </c>
      <c r="BQ787" s="30">
        <f t="shared" si="174"/>
        <v>151.09240825743544</v>
      </c>
      <c r="BR787" s="30">
        <f t="shared" si="174"/>
        <v>0</v>
      </c>
      <c r="BS787" s="30">
        <f t="shared" si="174"/>
        <v>0</v>
      </c>
      <c r="BT787" s="30">
        <f t="shared" si="174"/>
        <v>0</v>
      </c>
      <c r="BU787" s="30">
        <f t="shared" si="174"/>
        <v>0</v>
      </c>
      <c r="BV787" s="30">
        <f t="shared" si="174"/>
        <v>0</v>
      </c>
      <c r="BW787" s="30">
        <f t="shared" si="174"/>
        <v>0</v>
      </c>
      <c r="BX787" s="30">
        <f t="shared" si="174"/>
        <v>0</v>
      </c>
      <c r="BY787" s="30">
        <f t="shared" si="169"/>
        <v>454.11677731609586</v>
      </c>
      <c r="DD787" s="7">
        <v>39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0</v>
      </c>
      <c r="DI787" s="55">
        <f ca="1"/>
        <v>4575.270894846908</v>
      </c>
      <c r="DJ787" s="55">
        <f ca="1"/>
        <v>8373.6881195339756</v>
      </c>
      <c r="DK787" s="55">
        <f ca="1"/>
        <v>0</v>
      </c>
      <c r="DL787" s="55">
        <f ca="1"/>
        <v>0</v>
      </c>
      <c r="DM787" s="55">
        <f ca="1"/>
        <v>957.25617800614373</v>
      </c>
      <c r="DN787" s="55">
        <f ca="1"/>
        <v>0</v>
      </c>
      <c r="DO787" s="55">
        <f ca="1"/>
        <v>0</v>
      </c>
      <c r="DP787" s="55">
        <f ca="1"/>
        <v>299.81719987256849</v>
      </c>
      <c r="DQ787" s="55">
        <f ca="1"/>
        <v>0</v>
      </c>
      <c r="DR787" s="55">
        <f ca="1"/>
        <v>0</v>
      </c>
      <c r="DS787" s="55">
        <f ca="1"/>
        <v>0</v>
      </c>
      <c r="DT787" s="55">
        <f ca="1"/>
        <v>8.8392982802324109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ca="1"/>
        <v>0</v>
      </c>
      <c r="EE787" s="55">
        <f t="shared" ca="1" si="170"/>
        <v>14214.871690539829</v>
      </c>
    </row>
    <row r="788" spans="50:135" x14ac:dyDescent="0.3">
      <c r="AX788" s="7">
        <v>40</v>
      </c>
      <c r="AY788" s="30">
        <f t="shared" si="175"/>
        <v>0</v>
      </c>
      <c r="AZ788" s="30">
        <f t="shared" si="175"/>
        <v>0</v>
      </c>
      <c r="BA788" s="30">
        <f t="shared" si="175"/>
        <v>0</v>
      </c>
      <c r="BB788" s="30">
        <f t="shared" si="175"/>
        <v>0</v>
      </c>
      <c r="BC788" s="30">
        <f t="shared" si="175"/>
        <v>248.52355637449807</v>
      </c>
      <c r="BD788" s="30">
        <f t="shared" si="175"/>
        <v>486.354010289472</v>
      </c>
      <c r="BE788" s="30">
        <f t="shared" si="175"/>
        <v>0</v>
      </c>
      <c r="BF788" s="30">
        <f t="shared" si="175"/>
        <v>215.06216656031657</v>
      </c>
      <c r="BG788" s="30">
        <f t="shared" si="175"/>
        <v>49.780146652267639</v>
      </c>
      <c r="BH788" s="30">
        <f t="shared" si="175"/>
        <v>0</v>
      </c>
      <c r="BI788" s="30">
        <f t="shared" si="175"/>
        <v>132.23190540472618</v>
      </c>
      <c r="BJ788" s="30">
        <f t="shared" si="175"/>
        <v>21.51110088799528</v>
      </c>
      <c r="BK788" s="30">
        <f t="shared" si="175"/>
        <v>0</v>
      </c>
      <c r="BL788" s="30">
        <f t="shared" si="175"/>
        <v>0</v>
      </c>
      <c r="BM788" s="30">
        <f t="shared" si="175"/>
        <v>5.4579374390628606E-2</v>
      </c>
      <c r="BN788" s="30">
        <f t="shared" si="175"/>
        <v>0.50164866167857181</v>
      </c>
      <c r="BO788" s="30">
        <f t="shared" ref="BO788:BX800" si="176">AM127*$P128*AM239</f>
        <v>0</v>
      </c>
      <c r="BP788" s="30">
        <f t="shared" si="176"/>
        <v>65.661682649855692</v>
      </c>
      <c r="BQ788" s="30">
        <f t="shared" si="176"/>
        <v>608.15124179671818</v>
      </c>
      <c r="BR788" s="30">
        <f t="shared" si="176"/>
        <v>0</v>
      </c>
      <c r="BS788" s="30">
        <f t="shared" si="176"/>
        <v>0</v>
      </c>
      <c r="BT788" s="30">
        <f t="shared" si="176"/>
        <v>0</v>
      </c>
      <c r="BU788" s="30">
        <f t="shared" si="176"/>
        <v>0</v>
      </c>
      <c r="BV788" s="30">
        <f t="shared" si="176"/>
        <v>0</v>
      </c>
      <c r="BW788" s="30">
        <f t="shared" si="176"/>
        <v>0</v>
      </c>
      <c r="BX788" s="30">
        <f t="shared" si="176"/>
        <v>0</v>
      </c>
      <c r="BY788" s="30">
        <f t="shared" si="169"/>
        <v>1827.832038651919</v>
      </c>
      <c r="DD788" s="7">
        <v>40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0</v>
      </c>
      <c r="DI788" s="55">
        <f ca="1"/>
        <v>18415.595527350306</v>
      </c>
      <c r="DJ788" s="55">
        <f ca="1"/>
        <v>33704.332913060411</v>
      </c>
      <c r="DK788" s="55">
        <f ca="1"/>
        <v>0</v>
      </c>
      <c r="DL788" s="55">
        <f ca="1"/>
        <v>0</v>
      </c>
      <c r="DM788" s="55">
        <f ca="1"/>
        <v>3852.9833508855154</v>
      </c>
      <c r="DN788" s="55">
        <f ca="1"/>
        <v>0</v>
      </c>
      <c r="DO788" s="55">
        <f ca="1"/>
        <v>0</v>
      </c>
      <c r="DP788" s="55">
        <f ca="1"/>
        <v>1206.7727598165352</v>
      </c>
      <c r="DQ788" s="55">
        <f ca="1"/>
        <v>0</v>
      </c>
      <c r="DR788" s="55">
        <f ca="1"/>
        <v>0</v>
      </c>
      <c r="DS788" s="55">
        <f ca="1"/>
        <v>0</v>
      </c>
      <c r="DT788" s="55">
        <f ca="1"/>
        <v>35.516725246842881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ca="1"/>
        <v>0</v>
      </c>
      <c r="EE788" s="55">
        <f t="shared" ca="1" si="170"/>
        <v>57215.201276359614</v>
      </c>
    </row>
    <row r="789" spans="50:135" x14ac:dyDescent="0.3">
      <c r="AX789" s="7">
        <v>41</v>
      </c>
      <c r="AY789" s="30">
        <f t="shared" si="175"/>
        <v>0</v>
      </c>
      <c r="AZ789" s="30">
        <f t="shared" si="175"/>
        <v>0</v>
      </c>
      <c r="BA789" s="30">
        <f t="shared" si="175"/>
        <v>0</v>
      </c>
      <c r="BB789" s="30">
        <f t="shared" si="175"/>
        <v>0</v>
      </c>
      <c r="BC789" s="30">
        <f t="shared" si="175"/>
        <v>2165.7356147843047</v>
      </c>
      <c r="BD789" s="30">
        <f t="shared" si="175"/>
        <v>0</v>
      </c>
      <c r="BE789" s="30">
        <f t="shared" si="175"/>
        <v>0</v>
      </c>
      <c r="BF789" s="30">
        <f t="shared" si="175"/>
        <v>101.3045154657665</v>
      </c>
      <c r="BG789" s="30">
        <f t="shared" si="175"/>
        <v>23.448818166371659</v>
      </c>
      <c r="BH789" s="30">
        <f t="shared" si="175"/>
        <v>0</v>
      </c>
      <c r="BI789" s="30">
        <f t="shared" si="175"/>
        <v>62.2875204909679</v>
      </c>
      <c r="BJ789" s="30">
        <f t="shared" si="175"/>
        <v>28.708991090574461</v>
      </c>
      <c r="BK789" s="30">
        <f t="shared" si="175"/>
        <v>0</v>
      </c>
      <c r="BL789" s="30">
        <f t="shared" si="175"/>
        <v>0</v>
      </c>
      <c r="BM789" s="30">
        <f t="shared" si="175"/>
        <v>0</v>
      </c>
      <c r="BN789" s="30">
        <f t="shared" si="175"/>
        <v>4.3791655908445408</v>
      </c>
      <c r="BO789" s="30">
        <f t="shared" si="176"/>
        <v>0</v>
      </c>
      <c r="BP789" s="30">
        <f t="shared" si="176"/>
        <v>0</v>
      </c>
      <c r="BQ789" s="30">
        <f t="shared" si="176"/>
        <v>811.64644645976921</v>
      </c>
      <c r="BR789" s="30">
        <f t="shared" si="176"/>
        <v>0</v>
      </c>
      <c r="BS789" s="30">
        <f t="shared" si="176"/>
        <v>0</v>
      </c>
      <c r="BT789" s="30">
        <f t="shared" si="176"/>
        <v>0</v>
      </c>
      <c r="BU789" s="30">
        <f t="shared" si="176"/>
        <v>0</v>
      </c>
      <c r="BV789" s="30">
        <f t="shared" si="176"/>
        <v>0</v>
      </c>
      <c r="BW789" s="30">
        <f t="shared" si="176"/>
        <v>0</v>
      </c>
      <c r="BX789" s="30">
        <f t="shared" si="176"/>
        <v>0</v>
      </c>
      <c r="BY789" s="30">
        <f t="shared" si="169"/>
        <v>3197.5110720485986</v>
      </c>
      <c r="DD789" s="7">
        <v>41</v>
      </c>
      <c r="DE789" s="55">
        <f ca="1"/>
        <v>0</v>
      </c>
      <c r="DF789" s="55">
        <f ca="1"/>
        <v>0</v>
      </c>
      <c r="DG789" s="55">
        <f ca="1"/>
        <v>0</v>
      </c>
      <c r="DH789" s="55">
        <f ca="1"/>
        <v>0</v>
      </c>
      <c r="DI789" s="55">
        <f ca="1"/>
        <v>160481.00905551697</v>
      </c>
      <c r="DJ789" s="55">
        <f ca="1"/>
        <v>0</v>
      </c>
      <c r="DK789" s="55">
        <f ca="1"/>
        <v>0</v>
      </c>
      <c r="DL789" s="55">
        <f ca="1"/>
        <v>0</v>
      </c>
      <c r="DM789" s="55">
        <f ca="1"/>
        <v>1814.9385260771664</v>
      </c>
      <c r="DN789" s="55">
        <f ca="1"/>
        <v>0</v>
      </c>
      <c r="DO789" s="55">
        <f ca="1"/>
        <v>0</v>
      </c>
      <c r="DP789" s="55">
        <f ca="1"/>
        <v>1610.5744001812272</v>
      </c>
      <c r="DQ789" s="55">
        <f ca="1"/>
        <v>0</v>
      </c>
      <c r="DR789" s="55">
        <f ca="1"/>
        <v>0</v>
      </c>
      <c r="DS789" s="55">
        <f ca="1"/>
        <v>0</v>
      </c>
      <c r="DT789" s="55">
        <f ca="1"/>
        <v>310.04492383179348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ca="1"/>
        <v>0</v>
      </c>
      <c r="EE789" s="55">
        <f t="shared" ca="1" si="170"/>
        <v>164216.56690560715</v>
      </c>
    </row>
    <row r="790" spans="50:135" x14ac:dyDescent="0.3">
      <c r="AX790" s="7">
        <v>42</v>
      </c>
      <c r="AY790" s="30">
        <f t="shared" si="175"/>
        <v>0</v>
      </c>
      <c r="AZ790" s="30">
        <f t="shared" si="175"/>
        <v>0</v>
      </c>
      <c r="BA790" s="30">
        <f t="shared" si="175"/>
        <v>0</v>
      </c>
      <c r="BB790" s="30">
        <f t="shared" si="175"/>
        <v>0</v>
      </c>
      <c r="BC790" s="30">
        <f t="shared" si="175"/>
        <v>1144.7365790339286</v>
      </c>
      <c r="BD790" s="30">
        <f t="shared" si="175"/>
        <v>0</v>
      </c>
      <c r="BE790" s="30">
        <f t="shared" si="175"/>
        <v>0</v>
      </c>
      <c r="BF790" s="30">
        <f t="shared" si="175"/>
        <v>53.546233310110246</v>
      </c>
      <c r="BG790" s="30">
        <f t="shared" si="175"/>
        <v>12.394273661592685</v>
      </c>
      <c r="BH790" s="30">
        <f t="shared" si="175"/>
        <v>0</v>
      </c>
      <c r="BI790" s="30">
        <f t="shared" si="175"/>
        <v>32.923133664072353</v>
      </c>
      <c r="BJ790" s="30">
        <f t="shared" si="175"/>
        <v>15.174627981725772</v>
      </c>
      <c r="BK790" s="30">
        <f t="shared" si="175"/>
        <v>0</v>
      </c>
      <c r="BL790" s="30">
        <f t="shared" si="175"/>
        <v>0</v>
      </c>
      <c r="BM790" s="30">
        <f t="shared" si="175"/>
        <v>0</v>
      </c>
      <c r="BN790" s="30">
        <f t="shared" si="175"/>
        <v>2.3146828275853424</v>
      </c>
      <c r="BO790" s="30">
        <f t="shared" si="176"/>
        <v>0</v>
      </c>
      <c r="BP790" s="30">
        <f t="shared" si="176"/>
        <v>0</v>
      </c>
      <c r="BQ790" s="30">
        <f t="shared" si="176"/>
        <v>429.00960309157784</v>
      </c>
      <c r="BR790" s="30">
        <f t="shared" si="176"/>
        <v>0</v>
      </c>
      <c r="BS790" s="30">
        <f t="shared" si="176"/>
        <v>0</v>
      </c>
      <c r="BT790" s="30">
        <f t="shared" si="176"/>
        <v>0</v>
      </c>
      <c r="BU790" s="30">
        <f t="shared" si="176"/>
        <v>0</v>
      </c>
      <c r="BV790" s="30">
        <f t="shared" si="176"/>
        <v>0</v>
      </c>
      <c r="BW790" s="30">
        <f t="shared" si="176"/>
        <v>0</v>
      </c>
      <c r="BX790" s="30">
        <f t="shared" si="176"/>
        <v>0</v>
      </c>
      <c r="BY790" s="30">
        <f t="shared" si="169"/>
        <v>1690.0991335705928</v>
      </c>
      <c r="DD790" s="7">
        <v>42</v>
      </c>
      <c r="DE790" s="55">
        <f ca="1"/>
        <v>0</v>
      </c>
      <c r="DF790" s="55">
        <f ca="1"/>
        <v>0</v>
      </c>
      <c r="DG790" s="55">
        <f ca="1"/>
        <v>0</v>
      </c>
      <c r="DH790" s="55">
        <f ca="1"/>
        <v>0</v>
      </c>
      <c r="DI790" s="55">
        <f ca="1"/>
        <v>84824.980506414096</v>
      </c>
      <c r="DJ790" s="55">
        <f ca="1"/>
        <v>0</v>
      </c>
      <c r="DK790" s="55">
        <f ca="1"/>
        <v>0</v>
      </c>
      <c r="DL790" s="55">
        <f ca="1"/>
        <v>0</v>
      </c>
      <c r="DM790" s="55">
        <f ca="1"/>
        <v>959.31678140727388</v>
      </c>
      <c r="DN790" s="55">
        <f ca="1"/>
        <v>0</v>
      </c>
      <c r="DO790" s="55">
        <f ca="1"/>
        <v>0</v>
      </c>
      <c r="DP790" s="55">
        <f ca="1"/>
        <v>851.29662977481587</v>
      </c>
      <c r="DQ790" s="55">
        <f ca="1"/>
        <v>0</v>
      </c>
      <c r="DR790" s="55">
        <f ca="1"/>
        <v>0</v>
      </c>
      <c r="DS790" s="55">
        <f ca="1"/>
        <v>0</v>
      </c>
      <c r="DT790" s="55">
        <f ca="1"/>
        <v>163.87954419304222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ca="1"/>
        <v>0</v>
      </c>
      <c r="EE790" s="55">
        <f t="shared" ca="1" si="170"/>
        <v>86799.473461789239</v>
      </c>
    </row>
    <row r="791" spans="50:135" x14ac:dyDescent="0.3">
      <c r="AX791" s="7">
        <v>43</v>
      </c>
      <c r="AY791" s="30">
        <f t="shared" si="175"/>
        <v>0</v>
      </c>
      <c r="AZ791" s="30">
        <f t="shared" si="175"/>
        <v>0</v>
      </c>
      <c r="BA791" s="30">
        <f t="shared" si="175"/>
        <v>0</v>
      </c>
      <c r="BB791" s="30">
        <f t="shared" si="175"/>
        <v>0</v>
      </c>
      <c r="BC791" s="30">
        <f t="shared" si="175"/>
        <v>119.27657539663838</v>
      </c>
      <c r="BD791" s="30">
        <f t="shared" si="175"/>
        <v>0</v>
      </c>
      <c r="BE791" s="30">
        <f t="shared" si="175"/>
        <v>0</v>
      </c>
      <c r="BF791" s="30">
        <f t="shared" si="175"/>
        <v>5.5792847472615161</v>
      </c>
      <c r="BG791" s="30">
        <f t="shared" si="175"/>
        <v>1.2914294390446639</v>
      </c>
      <c r="BH791" s="30">
        <f t="shared" si="175"/>
        <v>0</v>
      </c>
      <c r="BI791" s="30">
        <f t="shared" si="175"/>
        <v>3.4304474132400538</v>
      </c>
      <c r="BJ791" s="30">
        <f t="shared" si="175"/>
        <v>1.5811302728539987</v>
      </c>
      <c r="BK791" s="30">
        <f t="shared" si="175"/>
        <v>0</v>
      </c>
      <c r="BL791" s="30">
        <f t="shared" si="175"/>
        <v>0</v>
      </c>
      <c r="BM791" s="30">
        <f t="shared" si="175"/>
        <v>0</v>
      </c>
      <c r="BN791" s="30">
        <f t="shared" si="175"/>
        <v>0.24117988784201411</v>
      </c>
      <c r="BO791" s="30">
        <f t="shared" si="176"/>
        <v>0</v>
      </c>
      <c r="BP791" s="30">
        <f t="shared" si="176"/>
        <v>0</v>
      </c>
      <c r="BQ791" s="30">
        <f t="shared" si="176"/>
        <v>44.700935774054578</v>
      </c>
      <c r="BR791" s="30">
        <f t="shared" si="176"/>
        <v>0</v>
      </c>
      <c r="BS791" s="30">
        <f t="shared" si="176"/>
        <v>0</v>
      </c>
      <c r="BT791" s="30">
        <f t="shared" si="176"/>
        <v>0</v>
      </c>
      <c r="BU791" s="30">
        <f t="shared" si="176"/>
        <v>0</v>
      </c>
      <c r="BV791" s="30">
        <f t="shared" si="176"/>
        <v>0</v>
      </c>
      <c r="BW791" s="30">
        <f t="shared" si="176"/>
        <v>0</v>
      </c>
      <c r="BX791" s="30">
        <f t="shared" si="176"/>
        <v>0</v>
      </c>
      <c r="BY791" s="30">
        <f t="shared" si="169"/>
        <v>176.1009829309352</v>
      </c>
      <c r="DD791" s="7">
        <v>43</v>
      </c>
      <c r="DE791" s="55">
        <f ca="1"/>
        <v>0</v>
      </c>
      <c r="DF791" s="55">
        <f ca="1"/>
        <v>0</v>
      </c>
      <c r="DG791" s="55">
        <f ca="1"/>
        <v>0</v>
      </c>
      <c r="DH791" s="55">
        <f ca="1"/>
        <v>0</v>
      </c>
      <c r="DI791" s="55">
        <f ca="1"/>
        <v>8838.3942368909029</v>
      </c>
      <c r="DJ791" s="55">
        <f ca="1"/>
        <v>0</v>
      </c>
      <c r="DK791" s="55">
        <f ca="1"/>
        <v>0</v>
      </c>
      <c r="DL791" s="55">
        <f ca="1"/>
        <v>0</v>
      </c>
      <c r="DM791" s="55">
        <f ca="1"/>
        <v>99.956638582056996</v>
      </c>
      <c r="DN791" s="55">
        <f ca="1"/>
        <v>0</v>
      </c>
      <c r="DO791" s="55">
        <f ca="1"/>
        <v>0</v>
      </c>
      <c r="DP791" s="55">
        <f ca="1"/>
        <v>88.701408307109332</v>
      </c>
      <c r="DQ791" s="55">
        <f ca="1"/>
        <v>0</v>
      </c>
      <c r="DR791" s="55">
        <f ca="1"/>
        <v>0</v>
      </c>
      <c r="DS791" s="55">
        <f ca="1"/>
        <v>0</v>
      </c>
      <c r="DT791" s="55">
        <f ca="1"/>
        <v>17.075536059214599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ca="1"/>
        <v>0</v>
      </c>
      <c r="EE791" s="55">
        <f t="shared" ca="1" si="170"/>
        <v>9044.1278198392829</v>
      </c>
    </row>
    <row r="792" spans="50:135" x14ac:dyDescent="0.3">
      <c r="AX792" s="7">
        <v>44</v>
      </c>
      <c r="AY792" s="30">
        <f t="shared" si="175"/>
        <v>0</v>
      </c>
      <c r="AZ792" s="30">
        <f t="shared" si="175"/>
        <v>0</v>
      </c>
      <c r="BA792" s="30">
        <f t="shared" si="175"/>
        <v>0</v>
      </c>
      <c r="BB792" s="30">
        <f t="shared" si="175"/>
        <v>0</v>
      </c>
      <c r="BC792" s="30">
        <f t="shared" si="175"/>
        <v>196.89376535074217</v>
      </c>
      <c r="BD792" s="30">
        <f t="shared" si="175"/>
        <v>0</v>
      </c>
      <c r="BE792" s="30">
        <f t="shared" si="175"/>
        <v>0</v>
      </c>
      <c r="BF792" s="30">
        <f t="shared" si="175"/>
        <v>9.2099088027493838</v>
      </c>
      <c r="BG792" s="30">
        <f t="shared" si="175"/>
        <v>2.1318050408902907</v>
      </c>
      <c r="BH792" s="30">
        <f t="shared" si="175"/>
        <v>0</v>
      </c>
      <c r="BI792" s="30">
        <f t="shared" si="175"/>
        <v>5.6627523535604247</v>
      </c>
      <c r="BJ792" s="30">
        <f t="shared" si="175"/>
        <v>2.6100237356730198</v>
      </c>
      <c r="BK792" s="30">
        <f t="shared" si="175"/>
        <v>0</v>
      </c>
      <c r="BL792" s="30">
        <f t="shared" si="175"/>
        <v>0</v>
      </c>
      <c r="BM792" s="30">
        <f t="shared" si="175"/>
        <v>0</v>
      </c>
      <c r="BN792" s="30">
        <f t="shared" si="175"/>
        <v>0.39868460917854792</v>
      </c>
      <c r="BO792" s="30">
        <f t="shared" si="176"/>
        <v>0</v>
      </c>
      <c r="BP792" s="30">
        <f t="shared" si="176"/>
        <v>0</v>
      </c>
      <c r="BQ792" s="30">
        <f t="shared" si="176"/>
        <v>73.789304629245237</v>
      </c>
      <c r="BR792" s="30">
        <f t="shared" si="176"/>
        <v>0</v>
      </c>
      <c r="BS792" s="30">
        <f t="shared" si="176"/>
        <v>0</v>
      </c>
      <c r="BT792" s="30">
        <f t="shared" si="176"/>
        <v>0</v>
      </c>
      <c r="BU792" s="30">
        <f t="shared" si="176"/>
        <v>0</v>
      </c>
      <c r="BV792" s="30">
        <f t="shared" si="176"/>
        <v>0</v>
      </c>
      <c r="BW792" s="30">
        <f t="shared" si="176"/>
        <v>0</v>
      </c>
      <c r="BX792" s="30">
        <f t="shared" si="176"/>
        <v>0</v>
      </c>
      <c r="BY792" s="30">
        <f t="shared" si="169"/>
        <v>290.69624452203914</v>
      </c>
      <c r="DD792" s="7">
        <v>44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0</v>
      </c>
      <c r="DI792" s="55">
        <f ca="1"/>
        <v>14589.828012489994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165.0017101649085</v>
      </c>
      <c r="DN792" s="55">
        <f ca="1"/>
        <v>0</v>
      </c>
      <c r="DO792" s="55">
        <f ca="1"/>
        <v>0</v>
      </c>
      <c r="DP792" s="55">
        <f ca="1"/>
        <v>146.42233157125642</v>
      </c>
      <c r="DQ792" s="55">
        <f ca="1"/>
        <v>0</v>
      </c>
      <c r="DR792" s="55">
        <f ca="1"/>
        <v>0</v>
      </c>
      <c r="DS792" s="55">
        <f ca="1"/>
        <v>0</v>
      </c>
      <c r="DT792" s="55">
        <f ca="1"/>
        <v>28.226870329841191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ca="1"/>
        <v>0</v>
      </c>
      <c r="EE792" s="55">
        <f t="shared" ca="1" si="170"/>
        <v>14929.478924556</v>
      </c>
    </row>
    <row r="793" spans="50:135" x14ac:dyDescent="0.3">
      <c r="AX793" s="7">
        <v>45</v>
      </c>
      <c r="AY793" s="30">
        <f t="shared" si="175"/>
        <v>0</v>
      </c>
      <c r="AZ793" s="30">
        <f t="shared" si="175"/>
        <v>0</v>
      </c>
      <c r="BA793" s="30">
        <f t="shared" si="175"/>
        <v>0</v>
      </c>
      <c r="BB793" s="30">
        <f t="shared" si="175"/>
        <v>0</v>
      </c>
      <c r="BC793" s="30">
        <f t="shared" si="175"/>
        <v>26.920652552492587</v>
      </c>
      <c r="BD793" s="30">
        <f t="shared" si="175"/>
        <v>0</v>
      </c>
      <c r="BE793" s="30">
        <f t="shared" si="175"/>
        <v>0</v>
      </c>
      <c r="BF793" s="30">
        <f t="shared" si="175"/>
        <v>1.2592412676971223</v>
      </c>
      <c r="BG793" s="30">
        <f t="shared" si="175"/>
        <v>0.2914748605736589</v>
      </c>
      <c r="BH793" s="30">
        <f t="shared" si="175"/>
        <v>0</v>
      </c>
      <c r="BI793" s="30">
        <f t="shared" si="175"/>
        <v>0.7742499532212509</v>
      </c>
      <c r="BJ793" s="30">
        <f t="shared" si="175"/>
        <v>0.35686016753435668</v>
      </c>
      <c r="BK793" s="30">
        <f t="shared" si="175"/>
        <v>0</v>
      </c>
      <c r="BL793" s="30">
        <f t="shared" si="175"/>
        <v>0</v>
      </c>
      <c r="BM793" s="30">
        <f t="shared" si="175"/>
        <v>0</v>
      </c>
      <c r="BN793" s="30">
        <f t="shared" si="175"/>
        <v>5.4434159574661065E-2</v>
      </c>
      <c r="BO793" s="30">
        <f t="shared" si="176"/>
        <v>0</v>
      </c>
      <c r="BP793" s="30">
        <f t="shared" si="176"/>
        <v>0</v>
      </c>
      <c r="BQ793" s="30">
        <f t="shared" si="176"/>
        <v>10.088974775286109</v>
      </c>
      <c r="BR793" s="30">
        <f t="shared" si="176"/>
        <v>0</v>
      </c>
      <c r="BS793" s="30">
        <f t="shared" si="176"/>
        <v>0</v>
      </c>
      <c r="BT793" s="30">
        <f t="shared" si="176"/>
        <v>0</v>
      </c>
      <c r="BU793" s="30">
        <f t="shared" si="176"/>
        <v>0</v>
      </c>
      <c r="BV793" s="30">
        <f t="shared" si="176"/>
        <v>0</v>
      </c>
      <c r="BW793" s="30">
        <f t="shared" si="176"/>
        <v>0</v>
      </c>
      <c r="BX793" s="30">
        <f t="shared" si="176"/>
        <v>0</v>
      </c>
      <c r="BY793" s="30">
        <f t="shared" si="169"/>
        <v>39.745887736379743</v>
      </c>
      <c r="DD793" s="7">
        <v>45</v>
      </c>
      <c r="DE793" s="55">
        <f ca="1"/>
        <v>0</v>
      </c>
      <c r="DF793" s="55">
        <f ca="1"/>
        <v>0</v>
      </c>
      <c r="DG793" s="55">
        <f ca="1"/>
        <v>0</v>
      </c>
      <c r="DH793" s="55">
        <f ca="1"/>
        <v>0</v>
      </c>
      <c r="DI793" s="55">
        <f ca="1"/>
        <v>1994.8203541397006</v>
      </c>
      <c r="DJ793" s="55">
        <f ca="1"/>
        <v>0</v>
      </c>
      <c r="DK793" s="55">
        <f ca="1"/>
        <v>0</v>
      </c>
      <c r="DL793" s="55">
        <f ca="1"/>
        <v>0</v>
      </c>
      <c r="DM793" s="55">
        <f ca="1"/>
        <v>22.560154208401201</v>
      </c>
      <c r="DN793" s="55">
        <f ca="1"/>
        <v>0</v>
      </c>
      <c r="DO793" s="55">
        <f ca="1"/>
        <v>0</v>
      </c>
      <c r="DP793" s="55">
        <f ca="1"/>
        <v>20.019855398677411</v>
      </c>
      <c r="DQ793" s="55">
        <f ca="1"/>
        <v>0</v>
      </c>
      <c r="DR793" s="55">
        <f ca="1"/>
        <v>0</v>
      </c>
      <c r="DS793" s="55">
        <f ca="1"/>
        <v>0</v>
      </c>
      <c r="DT793" s="55">
        <f ca="1"/>
        <v>3.8539384978860034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ca="1"/>
        <v>0</v>
      </c>
      <c r="EE793" s="55">
        <f t="shared" ca="1" si="170"/>
        <v>2041.2543022446653</v>
      </c>
    </row>
    <row r="794" spans="50:135" x14ac:dyDescent="0.3">
      <c r="AX794" s="7">
        <v>46</v>
      </c>
      <c r="AY794" s="30">
        <f t="shared" si="175"/>
        <v>0</v>
      </c>
      <c r="AZ794" s="30">
        <f t="shared" si="175"/>
        <v>0</v>
      </c>
      <c r="BA794" s="30">
        <f t="shared" si="175"/>
        <v>0</v>
      </c>
      <c r="BB794" s="30">
        <f t="shared" si="175"/>
        <v>0</v>
      </c>
      <c r="BC794" s="30">
        <f t="shared" si="175"/>
        <v>0.73793276857587997</v>
      </c>
      <c r="BD794" s="30">
        <f t="shared" si="175"/>
        <v>1.4441148620159237</v>
      </c>
      <c r="BE794" s="30">
        <f t="shared" si="175"/>
        <v>0</v>
      </c>
      <c r="BF794" s="30">
        <f t="shared" si="175"/>
        <v>4.154711167784793</v>
      </c>
      <c r="BG794" s="30">
        <f t="shared" si="175"/>
        <v>0.96168533232039199</v>
      </c>
      <c r="BH794" s="30">
        <f t="shared" si="175"/>
        <v>0</v>
      </c>
      <c r="BI794" s="30">
        <f t="shared" si="175"/>
        <v>2.5545421736094829</v>
      </c>
      <c r="BJ794" s="30">
        <f t="shared" si="175"/>
        <v>0.55094250275966117</v>
      </c>
      <c r="BK794" s="30">
        <f t="shared" si="175"/>
        <v>0</v>
      </c>
      <c r="BL794" s="30">
        <f t="shared" si="175"/>
        <v>0</v>
      </c>
      <c r="BM794" s="30">
        <f t="shared" si="175"/>
        <v>1.6235906520965598E-4</v>
      </c>
      <c r="BN794" s="30">
        <f t="shared" si="175"/>
        <v>1.4921162035877442E-3</v>
      </c>
      <c r="BO794" s="30">
        <f t="shared" si="176"/>
        <v>0</v>
      </c>
      <c r="BP794" s="30">
        <f t="shared" si="176"/>
        <v>3.1152767962425849E-2</v>
      </c>
      <c r="BQ794" s="30">
        <f t="shared" si="176"/>
        <v>15.575974913201028</v>
      </c>
      <c r="BR794" s="30">
        <f t="shared" si="176"/>
        <v>0</v>
      </c>
      <c r="BS794" s="30">
        <f t="shared" si="176"/>
        <v>0</v>
      </c>
      <c r="BT794" s="30">
        <f t="shared" si="176"/>
        <v>0</v>
      </c>
      <c r="BU794" s="30">
        <f t="shared" si="176"/>
        <v>0</v>
      </c>
      <c r="BV794" s="30">
        <f t="shared" si="176"/>
        <v>0</v>
      </c>
      <c r="BW794" s="30">
        <f t="shared" si="176"/>
        <v>0</v>
      </c>
      <c r="BX794" s="30">
        <f t="shared" si="176"/>
        <v>0</v>
      </c>
      <c r="BY794" s="30">
        <f t="shared" si="169"/>
        <v>26.012710963498385</v>
      </c>
      <c r="DD794" s="7">
        <v>46</v>
      </c>
      <c r="DE794" s="55">
        <f ca="1"/>
        <v>0</v>
      </c>
      <c r="DF794" s="55">
        <f ca="1"/>
        <v>0</v>
      </c>
      <c r="DG794" s="55">
        <f ca="1"/>
        <v>0</v>
      </c>
      <c r="DH794" s="55">
        <f ca="1"/>
        <v>0</v>
      </c>
      <c r="DI794" s="55">
        <f ca="1"/>
        <v>54.6808181514727</v>
      </c>
      <c r="DJ794" s="55">
        <f ca="1"/>
        <v>100.0771599377035</v>
      </c>
      <c r="DK794" s="55">
        <f ca="1"/>
        <v>0</v>
      </c>
      <c r="DL794" s="55">
        <f ca="1"/>
        <v>0</v>
      </c>
      <c r="DM794" s="55">
        <f ca="1"/>
        <v>74.434444721598339</v>
      </c>
      <c r="DN794" s="55">
        <f ca="1"/>
        <v>0</v>
      </c>
      <c r="DO794" s="55">
        <f ca="1"/>
        <v>0</v>
      </c>
      <c r="DP794" s="55">
        <f ca="1"/>
        <v>30.907874404816994</v>
      </c>
      <c r="DQ794" s="55">
        <f ca="1"/>
        <v>0</v>
      </c>
      <c r="DR794" s="55">
        <f ca="1"/>
        <v>0</v>
      </c>
      <c r="DS794" s="55">
        <f ca="1"/>
        <v>0</v>
      </c>
      <c r="DT794" s="55">
        <f ca="1"/>
        <v>0.10564182721401229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ca="1"/>
        <v>0</v>
      </c>
      <c r="EE794" s="55">
        <f t="shared" ca="1" si="170"/>
        <v>260.20593904280554</v>
      </c>
    </row>
    <row r="795" spans="50:135" x14ac:dyDescent="0.3">
      <c r="AX795" s="7">
        <v>47</v>
      </c>
      <c r="AY795" s="30">
        <f t="shared" si="175"/>
        <v>0</v>
      </c>
      <c r="AZ795" s="30">
        <f t="shared" si="175"/>
        <v>0</v>
      </c>
      <c r="BA795" s="30">
        <f t="shared" si="175"/>
        <v>0</v>
      </c>
      <c r="BB795" s="30">
        <f t="shared" si="175"/>
        <v>0</v>
      </c>
      <c r="BC795" s="30">
        <f t="shared" si="175"/>
        <v>63.193078784761362</v>
      </c>
      <c r="BD795" s="30">
        <f t="shared" si="175"/>
        <v>123.66717966899532</v>
      </c>
      <c r="BE795" s="30">
        <f t="shared" si="175"/>
        <v>0</v>
      </c>
      <c r="BF795" s="30">
        <f t="shared" si="175"/>
        <v>214.22964248820512</v>
      </c>
      <c r="BG795" s="30">
        <f t="shared" si="175"/>
        <v>49.587443437728616</v>
      </c>
      <c r="BH795" s="30">
        <f t="shared" si="175"/>
        <v>0</v>
      </c>
      <c r="BI795" s="30">
        <f t="shared" si="175"/>
        <v>131.72002437377208</v>
      </c>
      <c r="BJ795" s="30">
        <f t="shared" si="175"/>
        <v>15.118190490178138</v>
      </c>
      <c r="BK795" s="30">
        <f t="shared" si="175"/>
        <v>0</v>
      </c>
      <c r="BL795" s="30">
        <f t="shared" si="175"/>
        <v>0</v>
      </c>
      <c r="BM795" s="30">
        <f t="shared" si="175"/>
        <v>1.3896686088307462E-2</v>
      </c>
      <c r="BN795" s="30">
        <f t="shared" si="175"/>
        <v>0.12777781128742444</v>
      </c>
      <c r="BO795" s="30">
        <f t="shared" si="176"/>
        <v>0</v>
      </c>
      <c r="BP795" s="30">
        <f t="shared" si="176"/>
        <v>7.9198742853653831E-2</v>
      </c>
      <c r="BQ795" s="30">
        <f t="shared" si="176"/>
        <v>427.41403012613279</v>
      </c>
      <c r="BR795" s="30">
        <f t="shared" si="176"/>
        <v>0</v>
      </c>
      <c r="BS795" s="30">
        <f t="shared" si="176"/>
        <v>0</v>
      </c>
      <c r="BT795" s="30">
        <f t="shared" si="176"/>
        <v>0</v>
      </c>
      <c r="BU795" s="30">
        <f t="shared" si="176"/>
        <v>0</v>
      </c>
      <c r="BV795" s="30">
        <f t="shared" si="176"/>
        <v>0</v>
      </c>
      <c r="BW795" s="30">
        <f t="shared" si="176"/>
        <v>0</v>
      </c>
      <c r="BX795" s="30">
        <f t="shared" si="176"/>
        <v>0</v>
      </c>
      <c r="BY795" s="30">
        <f t="shared" si="169"/>
        <v>1025.1504626100027</v>
      </c>
      <c r="DD795" s="7">
        <v>47</v>
      </c>
      <c r="DE795" s="55">
        <f ca="1"/>
        <v>0</v>
      </c>
      <c r="DF795" s="55">
        <f ca="1"/>
        <v>0</v>
      </c>
      <c r="DG795" s="55">
        <f ca="1"/>
        <v>0</v>
      </c>
      <c r="DH795" s="55">
        <f ca="1"/>
        <v>0</v>
      </c>
      <c r="DI795" s="55">
        <f ca="1"/>
        <v>4682.6071379508167</v>
      </c>
      <c r="DJ795" s="55">
        <f ca="1"/>
        <v>8570.1355510613757</v>
      </c>
      <c r="DK795" s="55">
        <f ca="1"/>
        <v>0</v>
      </c>
      <c r="DL795" s="55">
        <f ca="1"/>
        <v>0</v>
      </c>
      <c r="DM795" s="55">
        <f ca="1"/>
        <v>3838.0681220801953</v>
      </c>
      <c r="DN795" s="55">
        <f ca="1"/>
        <v>0</v>
      </c>
      <c r="DO795" s="55">
        <f ca="1"/>
        <v>0</v>
      </c>
      <c r="DP795" s="55">
        <f ca="1"/>
        <v>848.1304864989936</v>
      </c>
      <c r="DQ795" s="55">
        <f ca="1"/>
        <v>0</v>
      </c>
      <c r="DR795" s="55">
        <f ca="1"/>
        <v>0</v>
      </c>
      <c r="DS795" s="55">
        <f ca="1"/>
        <v>0</v>
      </c>
      <c r="DT795" s="55">
        <f ca="1"/>
        <v>9.0466690391496503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ca="1"/>
        <v>0</v>
      </c>
      <c r="EE795" s="55">
        <f t="shared" ca="1" si="170"/>
        <v>17947.987966630535</v>
      </c>
    </row>
    <row r="796" spans="50:135" x14ac:dyDescent="0.3">
      <c r="AX796" s="7">
        <v>48</v>
      </c>
      <c r="AY796" s="30">
        <f t="shared" si="175"/>
        <v>0</v>
      </c>
      <c r="AZ796" s="30">
        <f t="shared" si="175"/>
        <v>0</v>
      </c>
      <c r="BA796" s="30">
        <f t="shared" si="175"/>
        <v>0</v>
      </c>
      <c r="BB796" s="30">
        <f t="shared" si="175"/>
        <v>0</v>
      </c>
      <c r="BC796" s="30">
        <f t="shared" si="175"/>
        <v>404.83195370193368</v>
      </c>
      <c r="BD796" s="30">
        <f t="shared" si="175"/>
        <v>792.24539973108347</v>
      </c>
      <c r="BE796" s="30">
        <f t="shared" si="175"/>
        <v>0</v>
      </c>
      <c r="BF796" s="30">
        <f t="shared" si="175"/>
        <v>448.23239613723132</v>
      </c>
      <c r="BG796" s="30">
        <f t="shared" si="175"/>
        <v>103.75174200062774</v>
      </c>
      <c r="BH796" s="30">
        <f t="shared" si="175"/>
        <v>0</v>
      </c>
      <c r="BI796" s="30">
        <f t="shared" si="175"/>
        <v>275.59763186094983</v>
      </c>
      <c r="BJ796" s="30">
        <f t="shared" si="175"/>
        <v>29.583315489934932</v>
      </c>
      <c r="BK796" s="30">
        <f t="shared" si="175"/>
        <v>0</v>
      </c>
      <c r="BL796" s="30">
        <f t="shared" si="175"/>
        <v>0</v>
      </c>
      <c r="BM796" s="30">
        <f t="shared" si="175"/>
        <v>8.9025937332593397E-2</v>
      </c>
      <c r="BN796" s="30">
        <f t="shared" si="175"/>
        <v>0.81857921667331812</v>
      </c>
      <c r="BO796" s="30">
        <f t="shared" si="176"/>
        <v>0</v>
      </c>
      <c r="BP796" s="30">
        <f t="shared" si="176"/>
        <v>11.825105208118975</v>
      </c>
      <c r="BQ796" s="30">
        <f t="shared" si="176"/>
        <v>836.36491452033465</v>
      </c>
      <c r="BR796" s="30">
        <f t="shared" si="176"/>
        <v>0</v>
      </c>
      <c r="BS796" s="30">
        <f t="shared" si="176"/>
        <v>0</v>
      </c>
      <c r="BT796" s="30">
        <f t="shared" si="176"/>
        <v>0</v>
      </c>
      <c r="BU796" s="30">
        <f t="shared" si="176"/>
        <v>0</v>
      </c>
      <c r="BV796" s="30">
        <f t="shared" si="176"/>
        <v>0</v>
      </c>
      <c r="BW796" s="30">
        <f t="shared" si="176"/>
        <v>0</v>
      </c>
      <c r="BX796" s="30">
        <f t="shared" si="176"/>
        <v>0</v>
      </c>
      <c r="BY796" s="30">
        <f t="shared" si="169"/>
        <v>2903.3400638042203</v>
      </c>
      <c r="DD796" s="7">
        <v>48</v>
      </c>
      <c r="DE796" s="55">
        <f ca="1"/>
        <v>0</v>
      </c>
      <c r="DF796" s="55">
        <f ca="1"/>
        <v>0</v>
      </c>
      <c r="DG796" s="55">
        <f ca="1"/>
        <v>0</v>
      </c>
      <c r="DH796" s="55">
        <f ca="1"/>
        <v>0</v>
      </c>
      <c r="DI796" s="55">
        <f ca="1"/>
        <v>29998.047769313285</v>
      </c>
      <c r="DJ796" s="55">
        <f ca="1"/>
        <v>54902.606201364084</v>
      </c>
      <c r="DK796" s="55">
        <f ca="1"/>
        <v>0</v>
      </c>
      <c r="DL796" s="55">
        <f ca="1"/>
        <v>0</v>
      </c>
      <c r="DM796" s="55">
        <f ca="1"/>
        <v>8030.3848308485876</v>
      </c>
      <c r="DN796" s="55">
        <f ca="1"/>
        <v>0</v>
      </c>
      <c r="DO796" s="55">
        <f ca="1"/>
        <v>0</v>
      </c>
      <c r="DP796" s="55">
        <f ca="1"/>
        <v>1659.6239989853498</v>
      </c>
      <c r="DQ796" s="55">
        <f ca="1"/>
        <v>0</v>
      </c>
      <c r="DR796" s="55">
        <f ca="1"/>
        <v>0</v>
      </c>
      <c r="DS796" s="55">
        <f ca="1"/>
        <v>0</v>
      </c>
      <c r="DT796" s="55">
        <f ca="1"/>
        <v>57.95540854047092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ca="1"/>
        <v>0</v>
      </c>
      <c r="EE796" s="55">
        <f t="shared" ca="1" si="170"/>
        <v>94648.618209051783</v>
      </c>
    </row>
    <row r="797" spans="50:135" x14ac:dyDescent="0.3">
      <c r="AX797" s="7">
        <v>49</v>
      </c>
      <c r="AY797" s="30">
        <f t="shared" si="175"/>
        <v>0</v>
      </c>
      <c r="AZ797" s="30">
        <f t="shared" si="175"/>
        <v>0</v>
      </c>
      <c r="BA797" s="30">
        <f t="shared" si="175"/>
        <v>0</v>
      </c>
      <c r="BB797" s="30">
        <f t="shared" si="175"/>
        <v>0</v>
      </c>
      <c r="BC797" s="30">
        <f t="shared" si="175"/>
        <v>332.83178328688143</v>
      </c>
      <c r="BD797" s="30">
        <f t="shared" si="175"/>
        <v>651.34297543646358</v>
      </c>
      <c r="BE797" s="30">
        <f t="shared" si="175"/>
        <v>0</v>
      </c>
      <c r="BF797" s="30">
        <f t="shared" si="175"/>
        <v>27.886994255127874</v>
      </c>
      <c r="BG797" s="30">
        <f t="shared" si="175"/>
        <v>6.4549645623217371</v>
      </c>
      <c r="BH797" s="30">
        <f t="shared" si="175"/>
        <v>0</v>
      </c>
      <c r="BI797" s="30">
        <f t="shared" si="175"/>
        <v>17.1464393091441</v>
      </c>
      <c r="BJ797" s="30">
        <f t="shared" si="175"/>
        <v>4.558771775746381</v>
      </c>
      <c r="BK797" s="30">
        <f t="shared" si="175"/>
        <v>0</v>
      </c>
      <c r="BL797" s="30">
        <f t="shared" si="175"/>
        <v>0</v>
      </c>
      <c r="BM797" s="30">
        <f t="shared" si="175"/>
        <v>7.3192495633954635E-2</v>
      </c>
      <c r="BN797" s="30">
        <f t="shared" ref="BN797:BN800" si="177">AL136*$P137*AL248</f>
        <v>0.67299326938396364</v>
      </c>
      <c r="BO797" s="30">
        <f t="shared" si="176"/>
        <v>0</v>
      </c>
      <c r="BP797" s="30">
        <f t="shared" si="176"/>
        <v>152.20050395822028</v>
      </c>
      <c r="BQ797" s="30">
        <f t="shared" si="176"/>
        <v>128.88334873355998</v>
      </c>
      <c r="BR797" s="30">
        <f t="shared" si="176"/>
        <v>0</v>
      </c>
      <c r="BS797" s="30">
        <f t="shared" si="176"/>
        <v>0</v>
      </c>
      <c r="BT797" s="30">
        <f t="shared" si="176"/>
        <v>0</v>
      </c>
      <c r="BU797" s="30">
        <f t="shared" si="176"/>
        <v>0</v>
      </c>
      <c r="BV797" s="30">
        <f t="shared" si="176"/>
        <v>0</v>
      </c>
      <c r="BW797" s="30">
        <f t="shared" si="176"/>
        <v>0</v>
      </c>
      <c r="BX797" s="30">
        <f t="shared" si="176"/>
        <v>0</v>
      </c>
      <c r="BY797" s="30">
        <f t="shared" si="169"/>
        <v>1322.0519670824835</v>
      </c>
      <c r="DD797" s="7">
        <v>49</v>
      </c>
      <c r="DE797" s="55">
        <f ca="1"/>
        <v>0</v>
      </c>
      <c r="DF797" s="55">
        <f ca="1"/>
        <v>0</v>
      </c>
      <c r="DG797" s="55">
        <f ca="1"/>
        <v>0</v>
      </c>
      <c r="DH797" s="55">
        <f ca="1"/>
        <v>0</v>
      </c>
      <c r="DI797" s="55">
        <f ca="1"/>
        <v>24662.835141557913</v>
      </c>
      <c r="DJ797" s="55">
        <f ca="1"/>
        <v>45138.068197746921</v>
      </c>
      <c r="DK797" s="55">
        <f ca="1"/>
        <v>0</v>
      </c>
      <c r="DL797" s="55">
        <f ca="1"/>
        <v>0</v>
      </c>
      <c r="DM797" s="55">
        <f ca="1"/>
        <v>499.61425712370249</v>
      </c>
      <c r="DN797" s="55">
        <f ca="1"/>
        <v>0</v>
      </c>
      <c r="DO797" s="55">
        <f ca="1"/>
        <v>0</v>
      </c>
      <c r="DP797" s="55">
        <f ca="1"/>
        <v>255.74709661937197</v>
      </c>
      <c r="DQ797" s="55">
        <f ca="1"/>
        <v>0</v>
      </c>
      <c r="DR797" s="55">
        <f ca="1"/>
        <v>0</v>
      </c>
      <c r="DS797" s="55">
        <f ca="1"/>
        <v>0</v>
      </c>
      <c r="DT797" s="55">
        <f ca="1"/>
        <v>47.647923472384626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ca="1"/>
        <v>0</v>
      </c>
      <c r="EE797" s="55">
        <f t="shared" ca="1" si="170"/>
        <v>70603.912616520276</v>
      </c>
    </row>
    <row r="798" spans="50:135" x14ac:dyDescent="0.3">
      <c r="AX798" s="7">
        <v>50</v>
      </c>
      <c r="AY798" s="30">
        <f t="shared" ref="AY798:BM800" si="178">W137*$P138*W249</f>
        <v>0</v>
      </c>
      <c r="AZ798" s="30">
        <f t="shared" si="178"/>
        <v>0</v>
      </c>
      <c r="BA798" s="30">
        <f t="shared" si="178"/>
        <v>0</v>
      </c>
      <c r="BB798" s="30">
        <f t="shared" si="178"/>
        <v>0</v>
      </c>
      <c r="BC798" s="30">
        <f t="shared" si="178"/>
        <v>372.25527813410747</v>
      </c>
      <c r="BD798" s="30">
        <f t="shared" si="178"/>
        <v>728.49370915133341</v>
      </c>
      <c r="BE798" s="30">
        <f t="shared" si="178"/>
        <v>0</v>
      </c>
      <c r="BF798" s="30">
        <f t="shared" si="178"/>
        <v>67.778214189767894</v>
      </c>
      <c r="BG798" s="30">
        <f t="shared" si="178"/>
        <v>15.688530885066131</v>
      </c>
      <c r="BH798" s="30">
        <f t="shared" si="178"/>
        <v>0</v>
      </c>
      <c r="BI798" s="30">
        <f t="shared" si="178"/>
        <v>41.673728827261996</v>
      </c>
      <c r="BJ798" s="30">
        <f t="shared" si="178"/>
        <v>11.84673653125696</v>
      </c>
      <c r="BK798" s="30">
        <f t="shared" si="178"/>
        <v>0</v>
      </c>
      <c r="BL798" s="30">
        <f t="shared" si="178"/>
        <v>0</v>
      </c>
      <c r="BM798" s="30">
        <f t="shared" si="178"/>
        <v>8.1862052573145896E-2</v>
      </c>
      <c r="BN798" s="30">
        <f t="shared" si="177"/>
        <v>0.7527084534225803</v>
      </c>
      <c r="BO798" s="30">
        <f t="shared" si="176"/>
        <v>0</v>
      </c>
      <c r="BP798" s="30">
        <f t="shared" si="176"/>
        <v>70.962319835235192</v>
      </c>
      <c r="BQ798" s="30">
        <f t="shared" si="176"/>
        <v>334.92509630227568</v>
      </c>
      <c r="BR798" s="30">
        <f t="shared" si="176"/>
        <v>0</v>
      </c>
      <c r="BS798" s="30">
        <f t="shared" si="176"/>
        <v>0</v>
      </c>
      <c r="BT798" s="30">
        <f t="shared" si="176"/>
        <v>0</v>
      </c>
      <c r="BU798" s="30">
        <f t="shared" si="176"/>
        <v>0</v>
      </c>
      <c r="BV798" s="30">
        <f t="shared" si="176"/>
        <v>0</v>
      </c>
      <c r="BW798" s="30">
        <f t="shared" si="176"/>
        <v>0</v>
      </c>
      <c r="BX798" s="30">
        <f t="shared" si="176"/>
        <v>0</v>
      </c>
      <c r="BY798" s="30">
        <f t="shared" si="169"/>
        <v>1644.4581843623002</v>
      </c>
      <c r="DD798" s="7">
        <v>50</v>
      </c>
      <c r="DE798" s="55">
        <f ca="1"/>
        <v>0</v>
      </c>
      <c r="DF798" s="55">
        <f ca="1"/>
        <v>0</v>
      </c>
      <c r="DG798" s="55">
        <f ca="1"/>
        <v>0</v>
      </c>
      <c r="DH798" s="55">
        <f ca="1"/>
        <v>0</v>
      </c>
      <c r="DI798" s="55">
        <f ca="1"/>
        <v>27584.116109737362</v>
      </c>
      <c r="DJ798" s="55">
        <f ca="1"/>
        <v>50484.614044187401</v>
      </c>
      <c r="DK798" s="55">
        <f ca="1"/>
        <v>0</v>
      </c>
      <c r="DL798" s="55">
        <f ca="1"/>
        <v>0</v>
      </c>
      <c r="DM798" s="55">
        <f ca="1"/>
        <v>1214.2922905041187</v>
      </c>
      <c r="DN798" s="55">
        <f ca="1"/>
        <v>0</v>
      </c>
      <c r="DO798" s="55">
        <f ca="1"/>
        <v>0</v>
      </c>
      <c r="DP798" s="55">
        <f ca="1"/>
        <v>664.60191940351547</v>
      </c>
      <c r="DQ798" s="55">
        <f ca="1"/>
        <v>0</v>
      </c>
      <c r="DR798" s="55">
        <f ca="1"/>
        <v>0</v>
      </c>
      <c r="DS798" s="55">
        <f ca="1"/>
        <v>0</v>
      </c>
      <c r="DT798" s="55">
        <f ca="1"/>
        <v>53.291758502318686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ca="1"/>
        <v>0</v>
      </c>
      <c r="EE798" s="55">
        <f t="shared" ca="1" si="170"/>
        <v>80000.916122334718</v>
      </c>
    </row>
    <row r="799" spans="50:135" x14ac:dyDescent="0.3">
      <c r="AX799" s="7">
        <v>51</v>
      </c>
      <c r="AY799" s="30">
        <f t="shared" si="178"/>
        <v>0</v>
      </c>
      <c r="AZ799" s="30">
        <f t="shared" si="178"/>
        <v>0</v>
      </c>
      <c r="BA799" s="30">
        <f t="shared" si="178"/>
        <v>0</v>
      </c>
      <c r="BB799" s="30">
        <f t="shared" si="178"/>
        <v>0</v>
      </c>
      <c r="BC799" s="30">
        <f t="shared" si="178"/>
        <v>330.96363691158592</v>
      </c>
      <c r="BD799" s="30">
        <f t="shared" si="178"/>
        <v>647.68706237335255</v>
      </c>
      <c r="BE799" s="30">
        <f t="shared" si="178"/>
        <v>0</v>
      </c>
      <c r="BF799" s="30">
        <f t="shared" si="178"/>
        <v>85.816643844313703</v>
      </c>
      <c r="BG799" s="30">
        <f t="shared" si="178"/>
        <v>19.863861616271137</v>
      </c>
      <c r="BH799" s="30">
        <f t="shared" si="178"/>
        <v>0</v>
      </c>
      <c r="BI799" s="30">
        <f t="shared" si="178"/>
        <v>52.764735490777007</v>
      </c>
      <c r="BJ799" s="30">
        <f t="shared" si="178"/>
        <v>33.579067900742075</v>
      </c>
      <c r="BK799" s="30">
        <f t="shared" si="178"/>
        <v>0</v>
      </c>
      <c r="BL799" s="30">
        <f t="shared" si="178"/>
        <v>0</v>
      </c>
      <c r="BM799" s="30">
        <f t="shared" si="178"/>
        <v>7.2781674426661017E-2</v>
      </c>
      <c r="BN799" s="30">
        <f t="shared" si="177"/>
        <v>0.66921583748212077</v>
      </c>
      <c r="BO799" s="30">
        <f t="shared" si="176"/>
        <v>0</v>
      </c>
      <c r="BP799" s="30">
        <f t="shared" si="176"/>
        <v>10.566936266321497</v>
      </c>
      <c r="BQ799" s="30">
        <f t="shared" si="176"/>
        <v>949.33085744464802</v>
      </c>
      <c r="BR799" s="30">
        <f t="shared" si="176"/>
        <v>0</v>
      </c>
      <c r="BS799" s="30">
        <f t="shared" si="176"/>
        <v>0</v>
      </c>
      <c r="BT799" s="30">
        <f t="shared" si="176"/>
        <v>0</v>
      </c>
      <c r="BU799" s="30">
        <f t="shared" si="176"/>
        <v>0</v>
      </c>
      <c r="BV799" s="30">
        <f t="shared" si="176"/>
        <v>0</v>
      </c>
      <c r="BW799" s="30">
        <f t="shared" si="176"/>
        <v>0</v>
      </c>
      <c r="BX799" s="30">
        <f t="shared" si="176"/>
        <v>0</v>
      </c>
      <c r="BY799" s="30">
        <f t="shared" si="169"/>
        <v>2131.3147993599205</v>
      </c>
      <c r="DD799" s="7">
        <v>51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0</v>
      </c>
      <c r="DI799" s="55">
        <f ca="1"/>
        <v>24524.405495148516</v>
      </c>
      <c r="DJ799" s="55">
        <f ca="1"/>
        <v>44884.713422473331</v>
      </c>
      <c r="DK799" s="55">
        <f ca="1"/>
        <v>0</v>
      </c>
      <c r="DL799" s="55">
        <f ca="1"/>
        <v>0</v>
      </c>
      <c r="DM799" s="55">
        <f ca="1"/>
        <v>1537.4628890993861</v>
      </c>
      <c r="DN799" s="55">
        <f ca="1"/>
        <v>0</v>
      </c>
      <c r="DO799" s="55">
        <f ca="1"/>
        <v>0</v>
      </c>
      <c r="DP799" s="55">
        <f ca="1"/>
        <v>1883.7857092316306</v>
      </c>
      <c r="DQ799" s="55">
        <f ca="1"/>
        <v>0</v>
      </c>
      <c r="DR799" s="55">
        <f ca="1"/>
        <v>0</v>
      </c>
      <c r="DS799" s="55">
        <f ca="1"/>
        <v>0</v>
      </c>
      <c r="DT799" s="55">
        <f ca="1"/>
        <v>47.38048129373415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ca="1"/>
        <v>0</v>
      </c>
      <c r="EE799" s="55">
        <f t="shared" ca="1" si="170"/>
        <v>72877.747997246595</v>
      </c>
    </row>
    <row r="800" spans="50:135" x14ac:dyDescent="0.3">
      <c r="AX800" s="7">
        <v>52</v>
      </c>
      <c r="AY800" s="30">
        <f t="shared" ca="1" si="178"/>
        <v>0</v>
      </c>
      <c r="AZ800" s="30">
        <f t="shared" ca="1" si="178"/>
        <v>0</v>
      </c>
      <c r="BA800" s="30">
        <f t="shared" ca="1" si="178"/>
        <v>0</v>
      </c>
      <c r="BB800" s="30">
        <f t="shared" ca="1" si="178"/>
        <v>0</v>
      </c>
      <c r="BC800" s="30">
        <f t="shared" ca="1" si="178"/>
        <v>0.18099232624337275</v>
      </c>
      <c r="BD800" s="30">
        <f t="shared" ca="1" si="178"/>
        <v>0.35419718456834864</v>
      </c>
      <c r="BE800" s="30">
        <f t="shared" ca="1" si="178"/>
        <v>0</v>
      </c>
      <c r="BF800" s="30">
        <f t="shared" ca="1" si="178"/>
        <v>4.6930092203730914E-2</v>
      </c>
      <c r="BG800" s="30">
        <f t="shared" ca="1" si="178"/>
        <v>1.0862844042864819E-2</v>
      </c>
      <c r="BH800" s="30">
        <f t="shared" ca="1" si="178"/>
        <v>0</v>
      </c>
      <c r="BI800" s="30">
        <f t="shared" ca="1" si="178"/>
        <v>2.8855171226493202E-2</v>
      </c>
      <c r="BJ800" s="30">
        <f t="shared" ca="1" si="178"/>
        <v>1.8363206371044792E-2</v>
      </c>
      <c r="BK800" s="30">
        <f t="shared" ca="1" si="178"/>
        <v>0</v>
      </c>
      <c r="BL800" s="30">
        <f t="shared" ca="1" si="178"/>
        <v>0</v>
      </c>
      <c r="BM800" s="30">
        <f t="shared" ca="1" si="178"/>
        <v>3.978560932258057E-5</v>
      </c>
      <c r="BN800" s="30">
        <f t="shared" ca="1" si="177"/>
        <v>3.6597103855069501E-4</v>
      </c>
      <c r="BO800" s="30">
        <f t="shared" ca="1" si="176"/>
        <v>0</v>
      </c>
      <c r="BP800" s="30">
        <f t="shared" ca="1" si="176"/>
        <v>5.7786843957319855E-3</v>
      </c>
      <c r="BQ800" s="30">
        <f t="shared" ca="1" si="176"/>
        <v>0.5191555242777437</v>
      </c>
      <c r="BR800" s="30">
        <f t="shared" ca="1" si="176"/>
        <v>0</v>
      </c>
      <c r="BS800" s="30">
        <f t="shared" ca="1" si="176"/>
        <v>0</v>
      </c>
      <c r="BT800" s="30">
        <f t="shared" ca="1" si="176"/>
        <v>0</v>
      </c>
      <c r="BU800" s="30">
        <f t="shared" ca="1" si="176"/>
        <v>0</v>
      </c>
      <c r="BV800" s="30">
        <f t="shared" ca="1" si="176"/>
        <v>0</v>
      </c>
      <c r="BW800" s="30">
        <f t="shared" ca="1" si="176"/>
        <v>0</v>
      </c>
      <c r="BX800" s="30">
        <f t="shared" ca="1" si="176"/>
        <v>0</v>
      </c>
      <c r="BY800" s="30">
        <f t="shared" ca="1" si="169"/>
        <v>1.1655407899772041</v>
      </c>
      <c r="DD800" s="7">
        <v>52</v>
      </c>
      <c r="DE800" s="55">
        <f ca="1"/>
        <v>0</v>
      </c>
      <c r="DF800" s="55">
        <f ca="1"/>
        <v>0</v>
      </c>
      <c r="DG800" s="55">
        <f ca="1"/>
        <v>0</v>
      </c>
      <c r="DH800" s="55">
        <f ca="1"/>
        <v>0</v>
      </c>
      <c r="DI800" s="55">
        <f ca="1"/>
        <v>13.41153137463392</v>
      </c>
      <c r="DJ800" s="55">
        <f ca="1"/>
        <v>24.545864890586561</v>
      </c>
      <c r="DK800" s="55">
        <f ca="1"/>
        <v>0</v>
      </c>
      <c r="DL800" s="55">
        <f ca="1"/>
        <v>0</v>
      </c>
      <c r="DM800" s="55">
        <f ca="1"/>
        <v>0.84078412891773713</v>
      </c>
      <c r="DN800" s="55">
        <f ca="1"/>
        <v>0</v>
      </c>
      <c r="DO800" s="55">
        <f ca="1"/>
        <v>0</v>
      </c>
      <c r="DP800" s="55">
        <f ca="1"/>
        <v>1.0301758774156129</v>
      </c>
      <c r="DQ800" s="55">
        <f ca="1"/>
        <v>0</v>
      </c>
      <c r="DR800" s="55">
        <f ca="1"/>
        <v>0</v>
      </c>
      <c r="DS800" s="55">
        <f ca="1"/>
        <v>0</v>
      </c>
      <c r="DT800" s="55">
        <f ca="1"/>
        <v>2.5910749529389206E-2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ca="1"/>
        <v>0</v>
      </c>
      <c r="EE800" s="55">
        <f t="shared" ca="1" si="170"/>
        <v>39.854267021083224</v>
      </c>
    </row>
    <row r="802" spans="50:135" x14ac:dyDescent="0.3">
      <c r="AX802" s="55" t="s">
        <v>275</v>
      </c>
      <c r="DD802" s="55" t="s">
        <v>288</v>
      </c>
    </row>
    <row r="803" spans="50:135" x14ac:dyDescent="0.3">
      <c r="AY803" s="3" t="s">
        <v>118</v>
      </c>
      <c r="AZ803" s="3" t="s">
        <v>119</v>
      </c>
      <c r="BA803" s="3" t="s">
        <v>120</v>
      </c>
      <c r="BB803" s="3" t="s">
        <v>121</v>
      </c>
      <c r="BC803" s="3" t="s">
        <v>122</v>
      </c>
      <c r="BD803" s="3" t="s">
        <v>123</v>
      </c>
      <c r="BE803" s="3" t="s">
        <v>124</v>
      </c>
      <c r="BF803" s="3" t="s">
        <v>125</v>
      </c>
      <c r="BG803" s="3" t="s">
        <v>126</v>
      </c>
      <c r="BH803" s="3" t="s">
        <v>127</v>
      </c>
      <c r="BI803" s="3" t="s">
        <v>128</v>
      </c>
      <c r="BJ803" s="3" t="s">
        <v>129</v>
      </c>
      <c r="BK803" s="3" t="s">
        <v>130</v>
      </c>
      <c r="BL803" s="3" t="s">
        <v>131</v>
      </c>
      <c r="BM803" s="3" t="s">
        <v>132</v>
      </c>
      <c r="BN803" s="3" t="s">
        <v>133</v>
      </c>
      <c r="BO803" s="3" t="s">
        <v>134</v>
      </c>
      <c r="BP803" s="3" t="s">
        <v>135</v>
      </c>
      <c r="BQ803" s="3" t="s">
        <v>136</v>
      </c>
      <c r="BR803" s="3" t="s">
        <v>137</v>
      </c>
      <c r="BS803" s="3" t="s">
        <v>138</v>
      </c>
      <c r="BT803" s="3" t="s">
        <v>139</v>
      </c>
      <c r="BU803" s="3" t="s">
        <v>140</v>
      </c>
      <c r="BV803" s="3" t="s">
        <v>141</v>
      </c>
      <c r="BW803" s="3" t="s">
        <v>142</v>
      </c>
      <c r="BX803" s="3" t="s">
        <v>143</v>
      </c>
      <c r="DE803" s="110" t="s">
        <v>118</v>
      </c>
      <c r="DF803" s="110" t="s">
        <v>119</v>
      </c>
      <c r="DG803" s="110" t="s">
        <v>120</v>
      </c>
      <c r="DH803" s="110" t="s">
        <v>121</v>
      </c>
      <c r="DI803" s="110" t="s">
        <v>122</v>
      </c>
      <c r="DJ803" s="110" t="s">
        <v>123</v>
      </c>
      <c r="DK803" s="110" t="s">
        <v>124</v>
      </c>
      <c r="DL803" s="110" t="s">
        <v>125</v>
      </c>
      <c r="DM803" s="110" t="s">
        <v>126</v>
      </c>
      <c r="DN803" s="110" t="s">
        <v>127</v>
      </c>
      <c r="DO803" s="110" t="s">
        <v>128</v>
      </c>
      <c r="DP803" s="110" t="s">
        <v>129</v>
      </c>
      <c r="DQ803" s="110" t="s">
        <v>130</v>
      </c>
      <c r="DR803" s="110" t="s">
        <v>131</v>
      </c>
      <c r="DS803" s="110" t="s">
        <v>132</v>
      </c>
      <c r="DT803" s="110" t="s">
        <v>133</v>
      </c>
      <c r="DU803" s="110" t="s">
        <v>134</v>
      </c>
      <c r="DV803" s="110" t="s">
        <v>135</v>
      </c>
      <c r="DW803" s="110" t="s">
        <v>136</v>
      </c>
      <c r="DX803" s="110" t="s">
        <v>137</v>
      </c>
      <c r="DY803" s="110" t="s">
        <v>138</v>
      </c>
      <c r="DZ803" s="110" t="s">
        <v>139</v>
      </c>
      <c r="EA803" s="110" t="s">
        <v>140</v>
      </c>
      <c r="EB803" s="110" t="s">
        <v>141</v>
      </c>
      <c r="EC803" s="110" t="s">
        <v>142</v>
      </c>
      <c r="ED803" s="110" t="s">
        <v>143</v>
      </c>
    </row>
    <row r="804" spans="50:135" x14ac:dyDescent="0.3">
      <c r="AX804" s="7">
        <v>1</v>
      </c>
      <c r="AY804" s="30">
        <f>W88*$Q89*W200</f>
        <v>0</v>
      </c>
      <c r="AZ804" s="30">
        <f t="shared" ref="AZ804:BX814" si="179">X88*$Q89*X200</f>
        <v>0</v>
      </c>
      <c r="BA804" s="30">
        <f t="shared" si="179"/>
        <v>0</v>
      </c>
      <c r="BB804" s="30">
        <f t="shared" si="179"/>
        <v>0</v>
      </c>
      <c r="BC804" s="30">
        <f t="shared" si="179"/>
        <v>118.07887512807393</v>
      </c>
      <c r="BD804" s="30">
        <f t="shared" si="179"/>
        <v>231.07722784423726</v>
      </c>
      <c r="BE804" s="30">
        <f t="shared" si="179"/>
        <v>0</v>
      </c>
      <c r="BF804" s="30">
        <f t="shared" si="179"/>
        <v>298.09741974519847</v>
      </c>
      <c r="BG804" s="30">
        <f t="shared" si="179"/>
        <v>0</v>
      </c>
      <c r="BH804" s="30">
        <f t="shared" si="179"/>
        <v>0</v>
      </c>
      <c r="BI804" s="30">
        <f t="shared" si="179"/>
        <v>0</v>
      </c>
      <c r="BJ804" s="30">
        <f t="shared" si="179"/>
        <v>0</v>
      </c>
      <c r="BK804" s="30">
        <f t="shared" si="179"/>
        <v>0</v>
      </c>
      <c r="BL804" s="30">
        <f t="shared" si="179"/>
        <v>0</v>
      </c>
      <c r="BM804" s="30">
        <f t="shared" si="179"/>
        <v>2.5906614180737909E-2</v>
      </c>
      <c r="BN804" s="30">
        <f t="shared" si="179"/>
        <v>0.23800385385555964</v>
      </c>
      <c r="BO804" s="30">
        <f t="shared" si="179"/>
        <v>0</v>
      </c>
      <c r="BP804" s="30">
        <f t="shared" si="179"/>
        <v>0</v>
      </c>
      <c r="BQ804" s="30">
        <f t="shared" si="179"/>
        <v>4.2010438712297038</v>
      </c>
      <c r="BR804" s="30">
        <f t="shared" si="179"/>
        <v>0</v>
      </c>
      <c r="BS804" s="30">
        <f t="shared" si="179"/>
        <v>0</v>
      </c>
      <c r="BT804" s="30">
        <f t="shared" si="179"/>
        <v>0</v>
      </c>
      <c r="BU804" s="30">
        <f t="shared" si="179"/>
        <v>0</v>
      </c>
      <c r="BV804" s="30">
        <f t="shared" si="179"/>
        <v>0</v>
      </c>
      <c r="BW804" s="30">
        <f t="shared" si="179"/>
        <v>0</v>
      </c>
      <c r="BX804" s="30">
        <f t="shared" si="179"/>
        <v>0</v>
      </c>
      <c r="BY804" s="30">
        <f>SUM(AY804:BX804)</f>
        <v>651.71847705677567</v>
      </c>
      <c r="DD804" s="7">
        <v>1</v>
      </c>
      <c r="DE804" s="55">
        <f t="array" aca="1" ref="DE804:ED855" ca="1">MMULT(AY804:BX855,$CB$121:$DA$146)</f>
        <v>0</v>
      </c>
      <c r="DF804" s="55">
        <f ca="1"/>
        <v>0</v>
      </c>
      <c r="DG804" s="55">
        <f ca="1"/>
        <v>0</v>
      </c>
      <c r="DH804" s="55">
        <f ca="1"/>
        <v>0</v>
      </c>
      <c r="DI804" s="55">
        <f ca="1"/>
        <v>8749.6446469902785</v>
      </c>
      <c r="DJ804" s="55">
        <f ca="1"/>
        <v>16013.65188960564</v>
      </c>
      <c r="DK804" s="55">
        <f ca="1"/>
        <v>0</v>
      </c>
      <c r="DL804" s="55">
        <f ca="1"/>
        <v>0</v>
      </c>
      <c r="DM804" s="55">
        <f ca="1"/>
        <v>0</v>
      </c>
      <c r="DN804" s="55">
        <f ca="1"/>
        <v>0</v>
      </c>
      <c r="DO804" s="55">
        <f ca="1"/>
        <v>0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0</v>
      </c>
      <c r="DT804" s="55">
        <f ca="1"/>
        <v>16.85067285297362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ca="1"/>
        <v>0</v>
      </c>
      <c r="EE804" s="55">
        <f ca="1">SUM(DE804:ED804)</f>
        <v>24780.147209448889</v>
      </c>
    </row>
    <row r="805" spans="50:135" x14ac:dyDescent="0.3">
      <c r="AX805" s="7">
        <v>2</v>
      </c>
      <c r="AY805" s="30">
        <f t="shared" ref="AY805:BD820" si="180">W89*$Q90*W201</f>
        <v>0</v>
      </c>
      <c r="AZ805" s="30">
        <f t="shared" si="179"/>
        <v>0</v>
      </c>
      <c r="BA805" s="30">
        <f t="shared" si="179"/>
        <v>0</v>
      </c>
      <c r="BB805" s="30">
        <f t="shared" si="179"/>
        <v>0</v>
      </c>
      <c r="BC805" s="30">
        <f t="shared" si="179"/>
        <v>45.286524273047284</v>
      </c>
      <c r="BD805" s="30">
        <f t="shared" si="179"/>
        <v>88.624527274322233</v>
      </c>
      <c r="BE805" s="30">
        <f t="shared" si="179"/>
        <v>0</v>
      </c>
      <c r="BF805" s="30">
        <f t="shared" si="179"/>
        <v>114.32863007990223</v>
      </c>
      <c r="BG805" s="30">
        <f t="shared" si="179"/>
        <v>0</v>
      </c>
      <c r="BH805" s="30">
        <f t="shared" si="179"/>
        <v>0</v>
      </c>
      <c r="BI805" s="30">
        <f t="shared" si="179"/>
        <v>0</v>
      </c>
      <c r="BJ805" s="30">
        <f t="shared" si="179"/>
        <v>0</v>
      </c>
      <c r="BK805" s="30">
        <f t="shared" si="179"/>
        <v>0</v>
      </c>
      <c r="BL805" s="30">
        <f t="shared" si="179"/>
        <v>0</v>
      </c>
      <c r="BM805" s="30">
        <f t="shared" si="179"/>
        <v>9.9655508600271867E-3</v>
      </c>
      <c r="BN805" s="30">
        <f t="shared" si="179"/>
        <v>9.1570359132914905E-2</v>
      </c>
      <c r="BO805" s="30">
        <f t="shared" si="179"/>
        <v>0</v>
      </c>
      <c r="BP805" s="30">
        <f t="shared" si="179"/>
        <v>0</v>
      </c>
      <c r="BQ805" s="30">
        <f t="shared" si="179"/>
        <v>1.6112168675878586</v>
      </c>
      <c r="BR805" s="30">
        <f t="shared" si="179"/>
        <v>0</v>
      </c>
      <c r="BS805" s="30">
        <f t="shared" si="179"/>
        <v>0</v>
      </c>
      <c r="BT805" s="30">
        <f t="shared" si="179"/>
        <v>0</v>
      </c>
      <c r="BU805" s="30">
        <f t="shared" si="179"/>
        <v>0</v>
      </c>
      <c r="BV805" s="30">
        <f t="shared" si="179"/>
        <v>0</v>
      </c>
      <c r="BW805" s="30">
        <f t="shared" si="179"/>
        <v>0</v>
      </c>
      <c r="BX805" s="30">
        <f t="shared" si="179"/>
        <v>0</v>
      </c>
      <c r="BY805" s="30">
        <f t="shared" ref="BY805:BY855" si="181">SUM(AY805:BX805)</f>
        <v>249.95243440485254</v>
      </c>
      <c r="DD805" s="7">
        <v>2</v>
      </c>
      <c r="DE805" s="55">
        <f ca="1"/>
        <v>0</v>
      </c>
      <c r="DF805" s="55">
        <f ca="1"/>
        <v>0</v>
      </c>
      <c r="DG805" s="55">
        <f ca="1"/>
        <v>0</v>
      </c>
      <c r="DH805" s="55">
        <f ca="1"/>
        <v>0</v>
      </c>
      <c r="DI805" s="55">
        <f ca="1"/>
        <v>3355.7314486328037</v>
      </c>
      <c r="DJ805" s="55">
        <f ca="1"/>
        <v>6141.6797401105305</v>
      </c>
      <c r="DK805" s="55">
        <f ca="1"/>
        <v>0</v>
      </c>
      <c r="DL805" s="55">
        <f ca="1"/>
        <v>0</v>
      </c>
      <c r="DM805" s="55">
        <f ca="1"/>
        <v>0</v>
      </c>
      <c r="DN805" s="55">
        <f ca="1"/>
        <v>0</v>
      </c>
      <c r="DO805" s="55">
        <f ca="1"/>
        <v>0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0</v>
      </c>
      <c r="DT805" s="55">
        <f ca="1"/>
        <v>6.4831814266103747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ca="1"/>
        <v>0</v>
      </c>
      <c r="EE805" s="55">
        <f t="shared" ref="EE805:EE855" ca="1" si="182">SUM(DE805:ED805)</f>
        <v>9503.8943701699445</v>
      </c>
    </row>
    <row r="806" spans="50:135" x14ac:dyDescent="0.3">
      <c r="AX806" s="7">
        <v>3</v>
      </c>
      <c r="AY806" s="30">
        <f t="shared" si="180"/>
        <v>0</v>
      </c>
      <c r="AZ806" s="30">
        <f t="shared" si="179"/>
        <v>0</v>
      </c>
      <c r="BA806" s="30">
        <f t="shared" si="179"/>
        <v>0</v>
      </c>
      <c r="BB806" s="30">
        <f t="shared" si="179"/>
        <v>0</v>
      </c>
      <c r="BC806" s="30">
        <f t="shared" si="179"/>
        <v>26.038921295200634</v>
      </c>
      <c r="BD806" s="30">
        <f t="shared" si="179"/>
        <v>50.957478585020965</v>
      </c>
      <c r="BE806" s="30">
        <f t="shared" si="179"/>
        <v>0</v>
      </c>
      <c r="BF806" s="30">
        <f t="shared" si="179"/>
        <v>65.736866505993419</v>
      </c>
      <c r="BG806" s="30">
        <f t="shared" si="179"/>
        <v>0</v>
      </c>
      <c r="BH806" s="30">
        <f t="shared" si="179"/>
        <v>0</v>
      </c>
      <c r="BI806" s="30">
        <f t="shared" si="179"/>
        <v>0</v>
      </c>
      <c r="BJ806" s="30">
        <f t="shared" si="179"/>
        <v>0</v>
      </c>
      <c r="BK806" s="30">
        <f t="shared" si="179"/>
        <v>0</v>
      </c>
      <c r="BL806" s="30">
        <f t="shared" si="179"/>
        <v>0</v>
      </c>
      <c r="BM806" s="30">
        <f t="shared" si="179"/>
        <v>5.7261777660158946E-3</v>
      </c>
      <c r="BN806" s="30">
        <f t="shared" si="179"/>
        <v>5.2651278388951173E-2</v>
      </c>
      <c r="BO806" s="30">
        <f t="shared" si="179"/>
        <v>0</v>
      </c>
      <c r="BP806" s="30">
        <f t="shared" si="179"/>
        <v>0</v>
      </c>
      <c r="BQ806" s="30">
        <f t="shared" si="179"/>
        <v>0.92642016343999145</v>
      </c>
      <c r="BR806" s="30">
        <f t="shared" si="179"/>
        <v>0</v>
      </c>
      <c r="BS806" s="30">
        <f t="shared" si="179"/>
        <v>0</v>
      </c>
      <c r="BT806" s="30">
        <f t="shared" si="179"/>
        <v>0</v>
      </c>
      <c r="BU806" s="30">
        <f t="shared" si="179"/>
        <v>0</v>
      </c>
      <c r="BV806" s="30">
        <f t="shared" si="179"/>
        <v>0</v>
      </c>
      <c r="BW806" s="30">
        <f t="shared" si="179"/>
        <v>0</v>
      </c>
      <c r="BX806" s="30">
        <f t="shared" si="179"/>
        <v>0</v>
      </c>
      <c r="BY806" s="30">
        <f t="shared" si="181"/>
        <v>143.71806400580996</v>
      </c>
      <c r="DD806" s="7">
        <v>3</v>
      </c>
      <c r="DE806" s="55">
        <f ca="1"/>
        <v>0</v>
      </c>
      <c r="DF806" s="55">
        <f ca="1"/>
        <v>0</v>
      </c>
      <c r="DG806" s="55">
        <f ca="1"/>
        <v>0</v>
      </c>
      <c r="DH806" s="55">
        <f ca="1"/>
        <v>0</v>
      </c>
      <c r="DI806" s="55">
        <f ca="1"/>
        <v>1929.4840679743668</v>
      </c>
      <c r="DJ806" s="55">
        <f ca="1"/>
        <v>3531.3532659419529</v>
      </c>
      <c r="DK806" s="55">
        <f ca="1"/>
        <v>0</v>
      </c>
      <c r="DL806" s="55">
        <f ca="1"/>
        <v>0</v>
      </c>
      <c r="DM806" s="55">
        <f ca="1"/>
        <v>0</v>
      </c>
      <c r="DN806" s="55">
        <f ca="1"/>
        <v>0</v>
      </c>
      <c r="DO806" s="55">
        <f ca="1"/>
        <v>0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0</v>
      </c>
      <c r="DT806" s="55">
        <f ca="1"/>
        <v>3.7277105099377428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ca="1"/>
        <v>0</v>
      </c>
      <c r="EE806" s="55">
        <f t="shared" ca="1" si="182"/>
        <v>5464.5650444262574</v>
      </c>
    </row>
    <row r="807" spans="50:135" x14ac:dyDescent="0.3">
      <c r="AX807" s="7">
        <v>4</v>
      </c>
      <c r="AY807" s="30">
        <f t="shared" si="180"/>
        <v>0</v>
      </c>
      <c r="AZ807" s="30">
        <f t="shared" si="179"/>
        <v>0</v>
      </c>
      <c r="BA807" s="30">
        <f t="shared" si="179"/>
        <v>0</v>
      </c>
      <c r="BB807" s="30">
        <f t="shared" si="179"/>
        <v>0</v>
      </c>
      <c r="BC807" s="30">
        <f t="shared" si="179"/>
        <v>31.63654074876127</v>
      </c>
      <c r="BD807" s="30">
        <f t="shared" si="179"/>
        <v>61.911871425962794</v>
      </c>
      <c r="BE807" s="30">
        <f t="shared" si="179"/>
        <v>0</v>
      </c>
      <c r="BF807" s="30">
        <f t="shared" si="179"/>
        <v>79.868402836622366</v>
      </c>
      <c r="BG807" s="30">
        <f t="shared" si="179"/>
        <v>0</v>
      </c>
      <c r="BH807" s="30">
        <f t="shared" si="179"/>
        <v>0</v>
      </c>
      <c r="BI807" s="30">
        <f t="shared" si="179"/>
        <v>0</v>
      </c>
      <c r="BJ807" s="30">
        <f t="shared" si="179"/>
        <v>0</v>
      </c>
      <c r="BK807" s="30">
        <f t="shared" si="179"/>
        <v>0</v>
      </c>
      <c r="BL807" s="30">
        <f t="shared" si="179"/>
        <v>0</v>
      </c>
      <c r="BM807" s="30">
        <f t="shared" si="179"/>
        <v>6.9600184573698695E-3</v>
      </c>
      <c r="BN807" s="30">
        <f t="shared" si="179"/>
        <v>6.3969788856450133E-2</v>
      </c>
      <c r="BO807" s="30">
        <f t="shared" si="179"/>
        <v>0</v>
      </c>
      <c r="BP807" s="30">
        <f t="shared" si="179"/>
        <v>0</v>
      </c>
      <c r="BQ807" s="30">
        <f t="shared" si="179"/>
        <v>1.1255738624381966</v>
      </c>
      <c r="BR807" s="30">
        <f t="shared" si="179"/>
        <v>0</v>
      </c>
      <c r="BS807" s="30">
        <f t="shared" si="179"/>
        <v>0</v>
      </c>
      <c r="BT807" s="30">
        <f t="shared" si="179"/>
        <v>0</v>
      </c>
      <c r="BU807" s="30">
        <f t="shared" si="179"/>
        <v>0</v>
      </c>
      <c r="BV807" s="30">
        <f t="shared" si="179"/>
        <v>0</v>
      </c>
      <c r="BW807" s="30">
        <f t="shared" si="179"/>
        <v>0</v>
      </c>
      <c r="BX807" s="30">
        <f t="shared" si="179"/>
        <v>0</v>
      </c>
      <c r="BY807" s="30">
        <f t="shared" si="181"/>
        <v>174.61331868109843</v>
      </c>
      <c r="DD807" s="7">
        <v>4</v>
      </c>
      <c r="DE807" s="55">
        <f ca="1"/>
        <v>0</v>
      </c>
      <c r="DF807" s="55">
        <f ca="1"/>
        <v>0</v>
      </c>
      <c r="DG807" s="55">
        <f ca="1"/>
        <v>0</v>
      </c>
      <c r="DH807" s="55">
        <f ca="1"/>
        <v>0</v>
      </c>
      <c r="DI807" s="55">
        <f ca="1"/>
        <v>2344.2676694832098</v>
      </c>
      <c r="DJ807" s="55">
        <f ca="1"/>
        <v>4290.4926898192216</v>
      </c>
      <c r="DK807" s="55">
        <f ca="1"/>
        <v>0</v>
      </c>
      <c r="DL807" s="55">
        <f ca="1"/>
        <v>0</v>
      </c>
      <c r="DM807" s="55">
        <f ca="1"/>
        <v>0</v>
      </c>
      <c r="DN807" s="55">
        <f ca="1"/>
        <v>0</v>
      </c>
      <c r="DO807" s="55">
        <f ca="1"/>
        <v>0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0</v>
      </c>
      <c r="DT807" s="55">
        <f ca="1"/>
        <v>4.5290610510366696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ca="1"/>
        <v>0</v>
      </c>
      <c r="EE807" s="55">
        <f t="shared" ca="1" si="182"/>
        <v>6639.2894203534679</v>
      </c>
    </row>
    <row r="808" spans="50:135" x14ac:dyDescent="0.3">
      <c r="AX808" s="7">
        <v>5</v>
      </c>
      <c r="AY808" s="30">
        <f t="shared" si="180"/>
        <v>0</v>
      </c>
      <c r="AZ808" s="30">
        <f t="shared" si="179"/>
        <v>0</v>
      </c>
      <c r="BA808" s="30">
        <f t="shared" si="179"/>
        <v>0</v>
      </c>
      <c r="BB808" s="30">
        <f t="shared" si="179"/>
        <v>0</v>
      </c>
      <c r="BC808" s="30">
        <f t="shared" si="179"/>
        <v>5.0721591294292239</v>
      </c>
      <c r="BD808" s="30">
        <f t="shared" si="179"/>
        <v>9.9260809323594135</v>
      </c>
      <c r="BE808" s="30">
        <f t="shared" si="179"/>
        <v>0</v>
      </c>
      <c r="BF808" s="30">
        <f t="shared" si="179"/>
        <v>12.804979274341427</v>
      </c>
      <c r="BG808" s="30">
        <f t="shared" si="179"/>
        <v>0</v>
      </c>
      <c r="BH808" s="30">
        <f t="shared" si="179"/>
        <v>0</v>
      </c>
      <c r="BI808" s="30">
        <f t="shared" si="179"/>
        <v>0</v>
      </c>
      <c r="BJ808" s="30">
        <f t="shared" si="179"/>
        <v>0</v>
      </c>
      <c r="BK808" s="30">
        <f t="shared" si="179"/>
        <v>0</v>
      </c>
      <c r="BL808" s="30">
        <f t="shared" si="179"/>
        <v>0</v>
      </c>
      <c r="BM808" s="30">
        <f t="shared" si="179"/>
        <v>1.1154097365970164E-3</v>
      </c>
      <c r="BN808" s="30">
        <f t="shared" si="179"/>
        <v>1.0256018007183041E-2</v>
      </c>
      <c r="BO808" s="30">
        <f t="shared" si="179"/>
        <v>0</v>
      </c>
      <c r="BP808" s="30">
        <f t="shared" si="179"/>
        <v>0</v>
      </c>
      <c r="BQ808" s="30">
        <f t="shared" si="179"/>
        <v>0.18045872387716883</v>
      </c>
      <c r="BR808" s="30">
        <f t="shared" si="179"/>
        <v>0</v>
      </c>
      <c r="BS808" s="30">
        <f t="shared" si="179"/>
        <v>0</v>
      </c>
      <c r="BT808" s="30">
        <f t="shared" si="179"/>
        <v>0</v>
      </c>
      <c r="BU808" s="30">
        <f t="shared" si="179"/>
        <v>0</v>
      </c>
      <c r="BV808" s="30">
        <f t="shared" si="179"/>
        <v>0</v>
      </c>
      <c r="BW808" s="30">
        <f t="shared" si="179"/>
        <v>0</v>
      </c>
      <c r="BX808" s="30">
        <f t="shared" si="179"/>
        <v>0</v>
      </c>
      <c r="BY808" s="30">
        <f t="shared" si="181"/>
        <v>27.995049487751011</v>
      </c>
      <c r="DD808" s="7">
        <v>5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0</v>
      </c>
      <c r="DI808" s="55">
        <f ca="1"/>
        <v>375.84699149070548</v>
      </c>
      <c r="DJ808" s="55">
        <f ca="1"/>
        <v>687.87740861250734</v>
      </c>
      <c r="DK808" s="55">
        <f ca="1"/>
        <v>0</v>
      </c>
      <c r="DL808" s="55">
        <f ca="1"/>
        <v>0</v>
      </c>
      <c r="DM808" s="55">
        <f ca="1"/>
        <v>0</v>
      </c>
      <c r="DN808" s="55">
        <f ca="1"/>
        <v>0</v>
      </c>
      <c r="DO808" s="55">
        <f ca="1"/>
        <v>0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0</v>
      </c>
      <c r="DT808" s="55">
        <f ca="1"/>
        <v>0.72612607490855929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ca="1"/>
        <v>0</v>
      </c>
      <c r="EE808" s="55">
        <f t="shared" ca="1" si="182"/>
        <v>1064.4505261781212</v>
      </c>
    </row>
    <row r="809" spans="50:135" x14ac:dyDescent="0.3">
      <c r="AX809" s="7">
        <v>6</v>
      </c>
      <c r="AY809" s="30">
        <f t="shared" si="180"/>
        <v>0</v>
      </c>
      <c r="AZ809" s="30">
        <f t="shared" si="179"/>
        <v>0</v>
      </c>
      <c r="BA809" s="30">
        <f t="shared" si="179"/>
        <v>0</v>
      </c>
      <c r="BB809" s="30">
        <f t="shared" si="179"/>
        <v>0</v>
      </c>
      <c r="BC809" s="30">
        <f t="shared" si="179"/>
        <v>3.5399690927995353</v>
      </c>
      <c r="BD809" s="30">
        <f t="shared" si="179"/>
        <v>6.9276256533269356</v>
      </c>
      <c r="BE809" s="30">
        <f t="shared" si="179"/>
        <v>0</v>
      </c>
      <c r="BF809" s="30">
        <f t="shared" si="179"/>
        <v>8.9368708076372538</v>
      </c>
      <c r="BG809" s="30">
        <f t="shared" si="179"/>
        <v>0</v>
      </c>
      <c r="BH809" s="30">
        <f t="shared" si="179"/>
        <v>0</v>
      </c>
      <c r="BI809" s="30">
        <f t="shared" si="179"/>
        <v>0</v>
      </c>
      <c r="BJ809" s="30">
        <f t="shared" si="179"/>
        <v>0</v>
      </c>
      <c r="BK809" s="30">
        <f t="shared" si="179"/>
        <v>0</v>
      </c>
      <c r="BL809" s="30">
        <f t="shared" si="179"/>
        <v>0</v>
      </c>
      <c r="BM809" s="30">
        <f t="shared" si="179"/>
        <v>7.7777392773191413E-4</v>
      </c>
      <c r="BN809" s="30">
        <f t="shared" si="179"/>
        <v>7.1578969349624551E-3</v>
      </c>
      <c r="BO809" s="30">
        <f t="shared" si="179"/>
        <v>0</v>
      </c>
      <c r="BP809" s="30">
        <f t="shared" si="179"/>
        <v>0</v>
      </c>
      <c r="BQ809" s="30">
        <f t="shared" si="179"/>
        <v>0.12594602873055802</v>
      </c>
      <c r="BR809" s="30">
        <f t="shared" si="179"/>
        <v>0</v>
      </c>
      <c r="BS809" s="30">
        <f t="shared" si="179"/>
        <v>0</v>
      </c>
      <c r="BT809" s="30">
        <f t="shared" si="179"/>
        <v>0</v>
      </c>
      <c r="BU809" s="30">
        <f t="shared" si="179"/>
        <v>0</v>
      </c>
      <c r="BV809" s="30">
        <f t="shared" si="179"/>
        <v>0</v>
      </c>
      <c r="BW809" s="30">
        <f t="shared" si="179"/>
        <v>0</v>
      </c>
      <c r="BX809" s="30">
        <f t="shared" si="179"/>
        <v>0</v>
      </c>
      <c r="BY809" s="30">
        <f t="shared" si="181"/>
        <v>19.538347253356974</v>
      </c>
      <c r="DD809" s="7">
        <v>6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0</v>
      </c>
      <c r="DI809" s="55">
        <f ca="1"/>
        <v>262.31170977644553</v>
      </c>
      <c r="DJ809" s="55">
        <f ca="1"/>
        <v>480.08445777555664</v>
      </c>
      <c r="DK809" s="55">
        <f ca="1"/>
        <v>0</v>
      </c>
      <c r="DL809" s="55">
        <f ca="1"/>
        <v>0</v>
      </c>
      <c r="DM809" s="55">
        <f ca="1"/>
        <v>0</v>
      </c>
      <c r="DN809" s="55">
        <f ca="1"/>
        <v>0</v>
      </c>
      <c r="DO809" s="55">
        <f ca="1"/>
        <v>0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</v>
      </c>
      <c r="DT809" s="55">
        <f ca="1"/>
        <v>0.50677910299534179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ca="1"/>
        <v>0</v>
      </c>
      <c r="EE809" s="55">
        <f t="shared" ca="1" si="182"/>
        <v>742.90294665499755</v>
      </c>
    </row>
    <row r="810" spans="50:135" x14ac:dyDescent="0.3">
      <c r="AX810" s="7">
        <v>7</v>
      </c>
      <c r="AY810" s="30">
        <f t="shared" si="180"/>
        <v>0</v>
      </c>
      <c r="AZ810" s="30">
        <f t="shared" si="179"/>
        <v>0</v>
      </c>
      <c r="BA810" s="30">
        <f t="shared" si="179"/>
        <v>0</v>
      </c>
      <c r="BB810" s="30">
        <f t="shared" si="179"/>
        <v>0</v>
      </c>
      <c r="BC810" s="30">
        <f t="shared" si="179"/>
        <v>35.364176583115707</v>
      </c>
      <c r="BD810" s="30">
        <f t="shared" si="179"/>
        <v>69.206755909652514</v>
      </c>
      <c r="BE810" s="30">
        <f t="shared" si="179"/>
        <v>0</v>
      </c>
      <c r="BF810" s="30">
        <f t="shared" si="179"/>
        <v>89.279049938359606</v>
      </c>
      <c r="BG810" s="30">
        <f t="shared" si="179"/>
        <v>0</v>
      </c>
      <c r="BH810" s="30">
        <f t="shared" si="179"/>
        <v>0</v>
      </c>
      <c r="BI810" s="30">
        <f t="shared" si="179"/>
        <v>0</v>
      </c>
      <c r="BJ810" s="30">
        <f t="shared" si="179"/>
        <v>0</v>
      </c>
      <c r="BK810" s="30">
        <f t="shared" si="179"/>
        <v>0</v>
      </c>
      <c r="BL810" s="30">
        <f t="shared" si="179"/>
        <v>0</v>
      </c>
      <c r="BM810" s="30">
        <f t="shared" si="179"/>
        <v>7.7751054627128204E-3</v>
      </c>
      <c r="BN810" s="30">
        <f t="shared" si="179"/>
        <v>7.1474276779625659E-2</v>
      </c>
      <c r="BO810" s="30">
        <f t="shared" si="179"/>
        <v>0</v>
      </c>
      <c r="BP810" s="30">
        <f t="shared" si="179"/>
        <v>0</v>
      </c>
      <c r="BQ810" s="30">
        <f t="shared" si="179"/>
        <v>1.2581967529931792</v>
      </c>
      <c r="BR810" s="30">
        <f t="shared" si="179"/>
        <v>0</v>
      </c>
      <c r="BS810" s="30">
        <f t="shared" si="179"/>
        <v>0</v>
      </c>
      <c r="BT810" s="30">
        <f t="shared" si="179"/>
        <v>0</v>
      </c>
      <c r="BU810" s="30">
        <f t="shared" si="179"/>
        <v>0</v>
      </c>
      <c r="BV810" s="30">
        <f t="shared" si="179"/>
        <v>0</v>
      </c>
      <c r="BW810" s="30">
        <f t="shared" si="179"/>
        <v>0</v>
      </c>
      <c r="BX810" s="30">
        <f t="shared" si="179"/>
        <v>0</v>
      </c>
      <c r="BY810" s="30">
        <f t="shared" si="181"/>
        <v>195.18742856636337</v>
      </c>
      <c r="DD810" s="7">
        <v>7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0</v>
      </c>
      <c r="DI810" s="55">
        <f ca="1"/>
        <v>2620.4854848088739</v>
      </c>
      <c r="DJ810" s="55">
        <f ca="1"/>
        <v>4796.028184538919</v>
      </c>
      <c r="DK810" s="55">
        <f ca="1"/>
        <v>0</v>
      </c>
      <c r="DL810" s="55">
        <f ca="1"/>
        <v>0</v>
      </c>
      <c r="DM810" s="55">
        <f ca="1"/>
        <v>0</v>
      </c>
      <c r="DN810" s="55">
        <f ca="1"/>
        <v>0</v>
      </c>
      <c r="DO810" s="55">
        <f ca="1"/>
        <v>0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0</v>
      </c>
      <c r="DT810" s="55">
        <f ca="1"/>
        <v>5.0603787959974964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ca="1"/>
        <v>0</v>
      </c>
      <c r="EE810" s="55">
        <f t="shared" ca="1" si="182"/>
        <v>7421.5740481437897</v>
      </c>
    </row>
    <row r="811" spans="50:135" x14ac:dyDescent="0.3">
      <c r="AX811" s="7">
        <v>8</v>
      </c>
      <c r="AY811" s="30">
        <f t="shared" si="180"/>
        <v>13997.839342673004</v>
      </c>
      <c r="AZ811" s="30">
        <f t="shared" si="179"/>
        <v>2.0897922763262096</v>
      </c>
      <c r="BA811" s="30">
        <f t="shared" si="179"/>
        <v>0</v>
      </c>
      <c r="BB811" s="30">
        <f t="shared" si="179"/>
        <v>0</v>
      </c>
      <c r="BC811" s="30">
        <f t="shared" si="179"/>
        <v>63.824784507139157</v>
      </c>
      <c r="BD811" s="30">
        <f t="shared" si="179"/>
        <v>124.90341106841578</v>
      </c>
      <c r="BE811" s="30">
        <f t="shared" si="179"/>
        <v>0</v>
      </c>
      <c r="BF811" s="30">
        <f t="shared" si="179"/>
        <v>2491.2921494289076</v>
      </c>
      <c r="BG811" s="30">
        <f t="shared" si="179"/>
        <v>121.15394802125644</v>
      </c>
      <c r="BH811" s="30">
        <f t="shared" si="179"/>
        <v>0</v>
      </c>
      <c r="BI811" s="30">
        <f t="shared" si="179"/>
        <v>33.444199764379171</v>
      </c>
      <c r="BJ811" s="30">
        <f t="shared" si="179"/>
        <v>9998.2205186279261</v>
      </c>
      <c r="BK811" s="30">
        <f t="shared" si="179"/>
        <v>0</v>
      </c>
      <c r="BL811" s="30">
        <f t="shared" si="179"/>
        <v>0</v>
      </c>
      <c r="BM811" s="30">
        <f t="shared" si="179"/>
        <v>1.4035603658050563E-2</v>
      </c>
      <c r="BN811" s="30">
        <f t="shared" si="179"/>
        <v>0.12905513491659504</v>
      </c>
      <c r="BO811" s="30">
        <f t="shared" si="179"/>
        <v>0</v>
      </c>
      <c r="BP811" s="30">
        <f t="shared" si="179"/>
        <v>0</v>
      </c>
      <c r="BQ811" s="30">
        <f t="shared" si="179"/>
        <v>27.118795385995814</v>
      </c>
      <c r="BR811" s="30">
        <f t="shared" si="179"/>
        <v>0</v>
      </c>
      <c r="BS811" s="30">
        <f t="shared" si="179"/>
        <v>0</v>
      </c>
      <c r="BT811" s="30">
        <f t="shared" si="179"/>
        <v>0</v>
      </c>
      <c r="BU811" s="30">
        <f t="shared" si="179"/>
        <v>0</v>
      </c>
      <c r="BV811" s="30">
        <f t="shared" si="179"/>
        <v>0</v>
      </c>
      <c r="BW811" s="30">
        <f t="shared" si="179"/>
        <v>0</v>
      </c>
      <c r="BX811" s="30">
        <f t="shared" si="179"/>
        <v>0</v>
      </c>
      <c r="BY811" s="30">
        <f t="shared" si="181"/>
        <v>26860.030032491926</v>
      </c>
      <c r="DD811" s="7">
        <v>8</v>
      </c>
      <c r="DE811" s="55">
        <f ca="1"/>
        <v>1324195.6018168661</v>
      </c>
      <c r="DF811" s="55">
        <f ca="1"/>
        <v>211.06901990894715</v>
      </c>
      <c r="DG811" s="55">
        <f ca="1"/>
        <v>0</v>
      </c>
      <c r="DH811" s="55">
        <f ca="1"/>
        <v>0</v>
      </c>
      <c r="DI811" s="55">
        <f ca="1"/>
        <v>4729.4165319790109</v>
      </c>
      <c r="DJ811" s="55">
        <f ca="1"/>
        <v>8655.8063870412134</v>
      </c>
      <c r="DK811" s="55">
        <f ca="1"/>
        <v>0</v>
      </c>
      <c r="DL811" s="55">
        <f ca="1"/>
        <v>0</v>
      </c>
      <c r="DM811" s="55">
        <f ca="1"/>
        <v>9377.3155768452489</v>
      </c>
      <c r="DN811" s="55">
        <f ca="1"/>
        <v>0</v>
      </c>
      <c r="DO811" s="55">
        <f ca="1"/>
        <v>0</v>
      </c>
      <c r="DP811" s="55">
        <f ca="1"/>
        <v>560900.17109502666</v>
      </c>
      <c r="DQ811" s="55">
        <f ca="1"/>
        <v>0</v>
      </c>
      <c r="DR811" s="55">
        <f ca="1"/>
        <v>0</v>
      </c>
      <c r="DS811" s="55">
        <f ca="1"/>
        <v>0</v>
      </c>
      <c r="DT811" s="55">
        <f ca="1"/>
        <v>9.1371035520949277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ca="1"/>
        <v>0</v>
      </c>
      <c r="EE811" s="55">
        <f t="shared" ca="1" si="182"/>
        <v>1908078.5175312194</v>
      </c>
    </row>
    <row r="812" spans="50:135" x14ac:dyDescent="0.3">
      <c r="AX812" s="7">
        <v>9</v>
      </c>
      <c r="AY812" s="30">
        <f t="shared" si="180"/>
        <v>262.47308184985445</v>
      </c>
      <c r="AZ812" s="30">
        <f t="shared" si="179"/>
        <v>3.9185634870495874E-2</v>
      </c>
      <c r="BA812" s="30">
        <f t="shared" si="179"/>
        <v>0</v>
      </c>
      <c r="BB812" s="30">
        <f t="shared" si="179"/>
        <v>0</v>
      </c>
      <c r="BC812" s="30">
        <f t="shared" si="179"/>
        <v>1.1967766937772348</v>
      </c>
      <c r="BD812" s="30">
        <f t="shared" si="179"/>
        <v>2.3420602580844481</v>
      </c>
      <c r="BE812" s="30">
        <f t="shared" si="179"/>
        <v>0</v>
      </c>
      <c r="BF812" s="30">
        <f t="shared" si="179"/>
        <v>46.714147259408314</v>
      </c>
      <c r="BG812" s="30">
        <f t="shared" si="179"/>
        <v>2.2717541860898725</v>
      </c>
      <c r="BH812" s="30">
        <f t="shared" si="179"/>
        <v>0</v>
      </c>
      <c r="BI812" s="30">
        <f t="shared" si="179"/>
        <v>0.62711122459992452</v>
      </c>
      <c r="BJ812" s="30">
        <f t="shared" si="179"/>
        <v>187.47634467860166</v>
      </c>
      <c r="BK812" s="30">
        <f t="shared" si="179"/>
        <v>0</v>
      </c>
      <c r="BL812" s="30">
        <f t="shared" si="179"/>
        <v>0</v>
      </c>
      <c r="BM812" s="30">
        <f t="shared" si="179"/>
        <v>2.6333497463121118E-4</v>
      </c>
      <c r="BN812" s="30">
        <f t="shared" si="179"/>
        <v>2.4199103385969794E-3</v>
      </c>
      <c r="BO812" s="30">
        <f t="shared" si="179"/>
        <v>0</v>
      </c>
      <c r="BP812" s="30">
        <f t="shared" si="179"/>
        <v>0</v>
      </c>
      <c r="BQ812" s="30">
        <f t="shared" si="179"/>
        <v>0.50850375151792226</v>
      </c>
      <c r="BR812" s="30">
        <f t="shared" si="179"/>
        <v>0</v>
      </c>
      <c r="BS812" s="30">
        <f t="shared" si="179"/>
        <v>0</v>
      </c>
      <c r="BT812" s="30">
        <f t="shared" si="179"/>
        <v>0</v>
      </c>
      <c r="BU812" s="30">
        <f t="shared" si="179"/>
        <v>0</v>
      </c>
      <c r="BV812" s="30">
        <f t="shared" si="179"/>
        <v>0</v>
      </c>
      <c r="BW812" s="30">
        <f t="shared" si="179"/>
        <v>0</v>
      </c>
      <c r="BX812" s="30">
        <f t="shared" si="179"/>
        <v>0</v>
      </c>
      <c r="BY812" s="30">
        <f t="shared" si="181"/>
        <v>503.65164878211755</v>
      </c>
      <c r="DD812" s="7">
        <v>9</v>
      </c>
      <c r="DE812" s="55">
        <f ca="1"/>
        <v>24829.953542996231</v>
      </c>
      <c r="DF812" s="55">
        <f ca="1"/>
        <v>3.9577491219200831</v>
      </c>
      <c r="DG812" s="55">
        <f ca="1"/>
        <v>0</v>
      </c>
      <c r="DH812" s="55">
        <f ca="1"/>
        <v>0</v>
      </c>
      <c r="DI812" s="55">
        <f ca="1"/>
        <v>88.681153008893091</v>
      </c>
      <c r="DJ812" s="55">
        <f ca="1"/>
        <v>162.30477588525224</v>
      </c>
      <c r="DK812" s="55">
        <f ca="1"/>
        <v>0</v>
      </c>
      <c r="DL812" s="55">
        <f ca="1"/>
        <v>0</v>
      </c>
      <c r="DM812" s="55">
        <f ca="1"/>
        <v>175.83377400335615</v>
      </c>
      <c r="DN812" s="55">
        <f ca="1"/>
        <v>0</v>
      </c>
      <c r="DO812" s="55">
        <f ca="1"/>
        <v>0</v>
      </c>
      <c r="DP812" s="55">
        <f ca="1"/>
        <v>10517.422936469553</v>
      </c>
      <c r="DQ812" s="55">
        <f ca="1"/>
        <v>0</v>
      </c>
      <c r="DR812" s="55">
        <f ca="1"/>
        <v>0</v>
      </c>
      <c r="DS812" s="55">
        <f ca="1"/>
        <v>0</v>
      </c>
      <c r="DT812" s="55">
        <f ca="1"/>
        <v>0.17132965197266614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ca="1"/>
        <v>0</v>
      </c>
      <c r="EE812" s="55">
        <f t="shared" ca="1" si="182"/>
        <v>35778.325261137179</v>
      </c>
    </row>
    <row r="813" spans="50:135" x14ac:dyDescent="0.3">
      <c r="AX813" s="7">
        <v>10</v>
      </c>
      <c r="AY813" s="30">
        <f t="shared" si="180"/>
        <v>3481.4221539439259</v>
      </c>
      <c r="AZ813" s="30">
        <f t="shared" si="179"/>
        <v>0.51975515253857785</v>
      </c>
      <c r="BA813" s="30">
        <f t="shared" si="179"/>
        <v>0</v>
      </c>
      <c r="BB813" s="30">
        <f t="shared" si="179"/>
        <v>0</v>
      </c>
      <c r="BC813" s="30">
        <f t="shared" si="179"/>
        <v>15.873951213433141</v>
      </c>
      <c r="BD813" s="30">
        <f t="shared" si="179"/>
        <v>31.06490164391332</v>
      </c>
      <c r="BE813" s="30">
        <f t="shared" si="179"/>
        <v>0</v>
      </c>
      <c r="BF813" s="30">
        <f t="shared" si="179"/>
        <v>619.612746791463</v>
      </c>
      <c r="BG813" s="30">
        <f t="shared" si="179"/>
        <v>30.132367452320938</v>
      </c>
      <c r="BH813" s="30">
        <f t="shared" si="179"/>
        <v>0</v>
      </c>
      <c r="BI813" s="30">
        <f t="shared" si="179"/>
        <v>8.3179535905891449</v>
      </c>
      <c r="BJ813" s="30">
        <f t="shared" si="179"/>
        <v>2486.6713762584563</v>
      </c>
      <c r="BK813" s="30">
        <f t="shared" si="179"/>
        <v>0</v>
      </c>
      <c r="BL813" s="30">
        <f t="shared" si="179"/>
        <v>0</v>
      </c>
      <c r="BM813" s="30">
        <f t="shared" si="179"/>
        <v>3.4920401767948462E-3</v>
      </c>
      <c r="BN813" s="30">
        <f t="shared" si="179"/>
        <v>3.2097484107757188E-2</v>
      </c>
      <c r="BO813" s="30">
        <f t="shared" si="179"/>
        <v>0</v>
      </c>
      <c r="BP813" s="30">
        <f t="shared" si="179"/>
        <v>0</v>
      </c>
      <c r="BQ813" s="30">
        <f t="shared" si="179"/>
        <v>6.7447534407635947</v>
      </c>
      <c r="BR813" s="30">
        <f t="shared" si="179"/>
        <v>0</v>
      </c>
      <c r="BS813" s="30">
        <f t="shared" si="179"/>
        <v>0</v>
      </c>
      <c r="BT813" s="30">
        <f t="shared" si="179"/>
        <v>0</v>
      </c>
      <c r="BU813" s="30">
        <f t="shared" si="179"/>
        <v>0</v>
      </c>
      <c r="BV813" s="30">
        <f t="shared" si="179"/>
        <v>0</v>
      </c>
      <c r="BW813" s="30">
        <f t="shared" si="179"/>
        <v>0</v>
      </c>
      <c r="BX813" s="30">
        <f t="shared" si="179"/>
        <v>0</v>
      </c>
      <c r="BY813" s="30">
        <f t="shared" si="181"/>
        <v>6680.3955490116896</v>
      </c>
      <c r="DD813" s="7">
        <v>10</v>
      </c>
      <c r="DE813" s="55">
        <f ca="1"/>
        <v>329342.53576309537</v>
      </c>
      <c r="DF813" s="55">
        <f ca="1"/>
        <v>52.495270406396365</v>
      </c>
      <c r="DG813" s="55">
        <f ca="1"/>
        <v>0</v>
      </c>
      <c r="DH813" s="55">
        <f ca="1"/>
        <v>0</v>
      </c>
      <c r="DI813" s="55">
        <f ca="1"/>
        <v>1176.2597849153956</v>
      </c>
      <c r="DJ813" s="55">
        <f ca="1"/>
        <v>2152.7976839231928</v>
      </c>
      <c r="DK813" s="55">
        <f ca="1"/>
        <v>0</v>
      </c>
      <c r="DL813" s="55">
        <f ca="1"/>
        <v>0</v>
      </c>
      <c r="DM813" s="55">
        <f ca="1"/>
        <v>2332.245240809641</v>
      </c>
      <c r="DN813" s="55">
        <f ca="1"/>
        <v>0</v>
      </c>
      <c r="DO813" s="55">
        <f ca="1"/>
        <v>0</v>
      </c>
      <c r="DP813" s="55">
        <f ca="1"/>
        <v>139502.2642080994</v>
      </c>
      <c r="DQ813" s="55">
        <f ca="1"/>
        <v>0</v>
      </c>
      <c r="DR813" s="55">
        <f ca="1"/>
        <v>0</v>
      </c>
      <c r="DS813" s="55">
        <f ca="1"/>
        <v>0</v>
      </c>
      <c r="DT813" s="55">
        <f ca="1"/>
        <v>2.2725018748292087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ca="1"/>
        <v>0</v>
      </c>
      <c r="EE813" s="55">
        <f t="shared" ca="1" si="182"/>
        <v>474560.87045312423</v>
      </c>
    </row>
    <row r="814" spans="50:135" x14ac:dyDescent="0.3">
      <c r="AX814" s="7">
        <v>11</v>
      </c>
      <c r="AY814" s="30">
        <f t="shared" si="180"/>
        <v>0</v>
      </c>
      <c r="AZ814" s="30">
        <f t="shared" si="179"/>
        <v>0</v>
      </c>
      <c r="BA814" s="30">
        <f t="shared" si="179"/>
        <v>0</v>
      </c>
      <c r="BB814" s="30">
        <f t="shared" si="179"/>
        <v>0</v>
      </c>
      <c r="BC814" s="30">
        <f t="shared" si="179"/>
        <v>6082.5111653990789</v>
      </c>
      <c r="BD814" s="30">
        <f t="shared" si="179"/>
        <v>11903.313078035171</v>
      </c>
      <c r="BE814" s="30">
        <f t="shared" ref="BE814:BX826" si="183">AC98*$Q99*AC210</f>
        <v>0</v>
      </c>
      <c r="BF814" s="30">
        <f t="shared" si="183"/>
        <v>15355.67544669685</v>
      </c>
      <c r="BG814" s="30">
        <f t="shared" si="183"/>
        <v>0</v>
      </c>
      <c r="BH814" s="30">
        <f t="shared" si="183"/>
        <v>0</v>
      </c>
      <c r="BI814" s="30">
        <f t="shared" si="183"/>
        <v>0</v>
      </c>
      <c r="BJ814" s="30">
        <f t="shared" si="183"/>
        <v>0</v>
      </c>
      <c r="BK814" s="30">
        <f t="shared" si="183"/>
        <v>0</v>
      </c>
      <c r="BL814" s="30">
        <f t="shared" si="183"/>
        <v>0</v>
      </c>
      <c r="BM814" s="30">
        <f t="shared" si="183"/>
        <v>1.3373564923970318</v>
      </c>
      <c r="BN814" s="30">
        <f t="shared" si="183"/>
        <v>12.308413735335515</v>
      </c>
      <c r="BO814" s="30">
        <f t="shared" si="183"/>
        <v>0</v>
      </c>
      <c r="BP814" s="30">
        <f t="shared" si="183"/>
        <v>0</v>
      </c>
      <c r="BQ814" s="30">
        <f t="shared" si="183"/>
        <v>216.40531572643863</v>
      </c>
      <c r="BR814" s="30">
        <f t="shared" si="183"/>
        <v>0</v>
      </c>
      <c r="BS814" s="30">
        <f t="shared" si="183"/>
        <v>0</v>
      </c>
      <c r="BT814" s="30">
        <f t="shared" si="183"/>
        <v>0</v>
      </c>
      <c r="BU814" s="30">
        <f t="shared" si="183"/>
        <v>0</v>
      </c>
      <c r="BV814" s="30">
        <f t="shared" si="183"/>
        <v>0</v>
      </c>
      <c r="BW814" s="30">
        <f t="shared" si="183"/>
        <v>0</v>
      </c>
      <c r="BX814" s="30">
        <f t="shared" si="183"/>
        <v>0</v>
      </c>
      <c r="BY814" s="30">
        <f t="shared" si="181"/>
        <v>33571.550776085271</v>
      </c>
      <c r="DD814" s="7">
        <v>11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0</v>
      </c>
      <c r="DI814" s="55">
        <f ca="1"/>
        <v>450714.07735607174</v>
      </c>
      <c r="DJ814" s="55">
        <f ca="1"/>
        <v>824899.59630783729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0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0</v>
      </c>
      <c r="DT814" s="55">
        <f ca="1"/>
        <v>871.43569246175446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ca="1"/>
        <v>0</v>
      </c>
      <c r="EE814" s="55">
        <f t="shared" ca="1" si="182"/>
        <v>1276485.1093563708</v>
      </c>
    </row>
    <row r="815" spans="50:135" x14ac:dyDescent="0.3">
      <c r="AX815" s="7">
        <v>12</v>
      </c>
      <c r="AY815" s="30">
        <f t="shared" si="180"/>
        <v>7051.7395902468988</v>
      </c>
      <c r="AZ815" s="30">
        <f t="shared" si="180"/>
        <v>5.87157989596066</v>
      </c>
      <c r="BA815" s="30">
        <f t="shared" si="180"/>
        <v>0</v>
      </c>
      <c r="BB815" s="30">
        <f t="shared" si="180"/>
        <v>0</v>
      </c>
      <c r="BC815" s="30">
        <f t="shared" si="180"/>
        <v>462.62431084817769</v>
      </c>
      <c r="BD815" s="30">
        <f t="shared" si="180"/>
        <v>905.34351015683035</v>
      </c>
      <c r="BE815" s="30">
        <f t="shared" si="183"/>
        <v>0</v>
      </c>
      <c r="BF815" s="30">
        <f t="shared" si="183"/>
        <v>5805.5300452803931</v>
      </c>
      <c r="BG815" s="30">
        <f t="shared" si="183"/>
        <v>680.44963534979729</v>
      </c>
      <c r="BH815" s="30">
        <f t="shared" si="183"/>
        <v>0</v>
      </c>
      <c r="BI815" s="30">
        <f t="shared" si="183"/>
        <v>1837.3357493565575</v>
      </c>
      <c r="BJ815" s="30">
        <f t="shared" si="183"/>
        <v>9260.7071280802993</v>
      </c>
      <c r="BK815" s="30">
        <f t="shared" si="183"/>
        <v>0</v>
      </c>
      <c r="BL815" s="30">
        <f t="shared" si="183"/>
        <v>0</v>
      </c>
      <c r="BM815" s="30">
        <f t="shared" si="183"/>
        <v>0.10170048726880448</v>
      </c>
      <c r="BN815" s="30">
        <f t="shared" si="183"/>
        <v>0.93543664869141951</v>
      </c>
      <c r="BO815" s="30">
        <f t="shared" si="183"/>
        <v>0</v>
      </c>
      <c r="BP815" s="30">
        <f t="shared" si="183"/>
        <v>50102.833419871735</v>
      </c>
      <c r="BQ815" s="30">
        <f t="shared" si="183"/>
        <v>3003.9810196158878</v>
      </c>
      <c r="BR815" s="30">
        <f t="shared" si="183"/>
        <v>0</v>
      </c>
      <c r="BS815" s="30">
        <f t="shared" si="183"/>
        <v>0</v>
      </c>
      <c r="BT815" s="30">
        <f t="shared" si="183"/>
        <v>0</v>
      </c>
      <c r="BU815" s="30">
        <f t="shared" si="183"/>
        <v>0</v>
      </c>
      <c r="BV815" s="30">
        <f t="shared" si="183"/>
        <v>0</v>
      </c>
      <c r="BW815" s="30">
        <f t="shared" si="183"/>
        <v>0</v>
      </c>
      <c r="BX815" s="30">
        <f t="shared" si="183"/>
        <v>0</v>
      </c>
      <c r="BY815" s="30">
        <f t="shared" si="181"/>
        <v>79117.45312583851</v>
      </c>
      <c r="DD815" s="7">
        <v>12</v>
      </c>
      <c r="DE815" s="55">
        <f ca="1"/>
        <v>667094.56523735658</v>
      </c>
      <c r="DF815" s="55">
        <f ca="1"/>
        <v>593.02956949202667</v>
      </c>
      <c r="DG815" s="55">
        <f ca="1"/>
        <v>0</v>
      </c>
      <c r="DH815" s="55">
        <f ca="1"/>
        <v>0</v>
      </c>
      <c r="DI815" s="55">
        <f ca="1"/>
        <v>34280.461433849967</v>
      </c>
      <c r="DJ815" s="55">
        <f ca="1"/>
        <v>62740.305253868341</v>
      </c>
      <c r="DK815" s="55">
        <f ca="1"/>
        <v>0</v>
      </c>
      <c r="DL815" s="55">
        <f ca="1"/>
        <v>0</v>
      </c>
      <c r="DM815" s="55">
        <f ca="1"/>
        <v>52666.801776074317</v>
      </c>
      <c r="DN815" s="55">
        <f ca="1"/>
        <v>0</v>
      </c>
      <c r="DO815" s="55">
        <f ca="1"/>
        <v>0</v>
      </c>
      <c r="DP815" s="55">
        <f ca="1"/>
        <v>519525.66988530481</v>
      </c>
      <c r="DQ815" s="55">
        <f ca="1"/>
        <v>0</v>
      </c>
      <c r="DR815" s="55">
        <f ca="1"/>
        <v>0</v>
      </c>
      <c r="DS815" s="55">
        <f ca="1"/>
        <v>0</v>
      </c>
      <c r="DT815" s="55">
        <f ca="1"/>
        <v>66.228914727352503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ca="1"/>
        <v>0</v>
      </c>
      <c r="EE815" s="55">
        <f t="shared" ca="1" si="182"/>
        <v>1336967.0620706736</v>
      </c>
    </row>
    <row r="816" spans="50:135" x14ac:dyDescent="0.3">
      <c r="AX816" s="7">
        <v>13</v>
      </c>
      <c r="AY816" s="30">
        <f t="shared" si="180"/>
        <v>312.32969075252214</v>
      </c>
      <c r="AZ816" s="30">
        <f t="shared" si="180"/>
        <v>0.26005905423479714</v>
      </c>
      <c r="BA816" s="30">
        <f t="shared" si="180"/>
        <v>0</v>
      </c>
      <c r="BB816" s="30">
        <f t="shared" si="180"/>
        <v>0</v>
      </c>
      <c r="BC816" s="30">
        <f t="shared" si="180"/>
        <v>20.490165023669398</v>
      </c>
      <c r="BD816" s="30">
        <f t="shared" si="180"/>
        <v>40.098709687461735</v>
      </c>
      <c r="BE816" s="30">
        <f t="shared" si="183"/>
        <v>0</v>
      </c>
      <c r="BF816" s="30">
        <f t="shared" si="183"/>
        <v>257.13363078358037</v>
      </c>
      <c r="BG816" s="30">
        <f t="shared" si="183"/>
        <v>30.137900221088078</v>
      </c>
      <c r="BH816" s="30">
        <f t="shared" si="183"/>
        <v>0</v>
      </c>
      <c r="BI816" s="30">
        <f t="shared" si="183"/>
        <v>81.377722340570685</v>
      </c>
      <c r="BJ816" s="30">
        <f t="shared" si="183"/>
        <v>410.16741423433922</v>
      </c>
      <c r="BK816" s="30">
        <f t="shared" si="183"/>
        <v>0</v>
      </c>
      <c r="BL816" s="30">
        <f t="shared" si="183"/>
        <v>0</v>
      </c>
      <c r="BM816" s="30">
        <f t="shared" si="183"/>
        <v>4.5026810063594092E-3</v>
      </c>
      <c r="BN816" s="30">
        <f t="shared" si="183"/>
        <v>4.151554505863491E-2</v>
      </c>
      <c r="BO816" s="30">
        <f t="shared" si="183"/>
        <v>0</v>
      </c>
      <c r="BP816" s="30">
        <f t="shared" si="183"/>
        <v>2219.1123573316868</v>
      </c>
      <c r="BQ816" s="30">
        <f t="shared" si="183"/>
        <v>133.04978876236527</v>
      </c>
      <c r="BR816" s="30">
        <f t="shared" si="183"/>
        <v>0</v>
      </c>
      <c r="BS816" s="30">
        <f t="shared" si="183"/>
        <v>0</v>
      </c>
      <c r="BT816" s="30">
        <f t="shared" si="183"/>
        <v>0</v>
      </c>
      <c r="BU816" s="30">
        <f t="shared" si="183"/>
        <v>0</v>
      </c>
      <c r="BV816" s="30">
        <f t="shared" si="183"/>
        <v>0</v>
      </c>
      <c r="BW816" s="30">
        <f t="shared" si="183"/>
        <v>0</v>
      </c>
      <c r="BX816" s="30">
        <f t="shared" si="183"/>
        <v>0</v>
      </c>
      <c r="BY816" s="30">
        <f t="shared" si="181"/>
        <v>3504.2034564175838</v>
      </c>
      <c r="DD816" s="7">
        <v>13</v>
      </c>
      <c r="DE816" s="55">
        <f ca="1"/>
        <v>29546.388745188593</v>
      </c>
      <c r="DF816" s="55">
        <f ca="1"/>
        <v>26.265964477714512</v>
      </c>
      <c r="DG816" s="55">
        <f ca="1"/>
        <v>0</v>
      </c>
      <c r="DH816" s="55">
        <f ca="1"/>
        <v>0</v>
      </c>
      <c r="DI816" s="55">
        <f ca="1"/>
        <v>1518.3212282539023</v>
      </c>
      <c r="DJ816" s="55">
        <f ca="1"/>
        <v>2778.8405813410982</v>
      </c>
      <c r="DK816" s="55">
        <f ca="1"/>
        <v>0</v>
      </c>
      <c r="DL816" s="55">
        <f ca="1"/>
        <v>0</v>
      </c>
      <c r="DM816" s="55">
        <f ca="1"/>
        <v>2332.6734771122174</v>
      </c>
      <c r="DN816" s="55">
        <f ca="1"/>
        <v>0</v>
      </c>
      <c r="DO816" s="55">
        <f ca="1"/>
        <v>0</v>
      </c>
      <c r="DP816" s="55">
        <f ca="1"/>
        <v>23010.391938546432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2.9393005901513516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ca="1"/>
        <v>0</v>
      </c>
      <c r="EE816" s="55">
        <f t="shared" ca="1" si="182"/>
        <v>59215.821235510106</v>
      </c>
    </row>
    <row r="817" spans="50:135" x14ac:dyDescent="0.3">
      <c r="AX817" s="7">
        <v>14</v>
      </c>
      <c r="AY817" s="30">
        <f t="shared" si="180"/>
        <v>21489.88055254205</v>
      </c>
      <c r="AZ817" s="30">
        <f t="shared" si="180"/>
        <v>17.893393397109932</v>
      </c>
      <c r="BA817" s="30">
        <f t="shared" si="180"/>
        <v>0</v>
      </c>
      <c r="BB817" s="30">
        <f t="shared" si="180"/>
        <v>0</v>
      </c>
      <c r="BC817" s="30">
        <f t="shared" si="180"/>
        <v>1189.8809001741513</v>
      </c>
      <c r="BD817" s="30">
        <f t="shared" si="180"/>
        <v>2328.5653726184341</v>
      </c>
      <c r="BE817" s="30">
        <f t="shared" si="183"/>
        <v>0</v>
      </c>
      <c r="BF817" s="30">
        <f t="shared" si="183"/>
        <v>22012.63608580449</v>
      </c>
      <c r="BG817" s="30">
        <f t="shared" si="183"/>
        <v>1374.1991407579485</v>
      </c>
      <c r="BH817" s="30">
        <f t="shared" si="183"/>
        <v>0</v>
      </c>
      <c r="BI817" s="30">
        <f t="shared" si="183"/>
        <v>564.6158169688382</v>
      </c>
      <c r="BJ817" s="30">
        <f t="shared" si="183"/>
        <v>45481.305383192695</v>
      </c>
      <c r="BK817" s="30">
        <f t="shared" si="183"/>
        <v>0</v>
      </c>
      <c r="BL817" s="30">
        <f t="shared" si="183"/>
        <v>0</v>
      </c>
      <c r="BM817" s="30">
        <f t="shared" si="183"/>
        <v>0.26166477303033925</v>
      </c>
      <c r="BN817" s="30">
        <f t="shared" si="183"/>
        <v>2.4059656502762437</v>
      </c>
      <c r="BO817" s="30">
        <f t="shared" si="183"/>
        <v>0</v>
      </c>
      <c r="BP817" s="30">
        <f t="shared" si="183"/>
        <v>1997.8509653712767</v>
      </c>
      <c r="BQ817" s="30">
        <f t="shared" si="183"/>
        <v>14753.190686599803</v>
      </c>
      <c r="BR817" s="30">
        <f t="shared" si="183"/>
        <v>0</v>
      </c>
      <c r="BS817" s="30">
        <f t="shared" si="183"/>
        <v>0</v>
      </c>
      <c r="BT817" s="30">
        <f t="shared" si="183"/>
        <v>0</v>
      </c>
      <c r="BU817" s="30">
        <f t="shared" si="183"/>
        <v>0</v>
      </c>
      <c r="BV817" s="30">
        <f t="shared" si="183"/>
        <v>0</v>
      </c>
      <c r="BW817" s="30">
        <f t="shared" si="183"/>
        <v>0</v>
      </c>
      <c r="BX817" s="30">
        <f t="shared" si="183"/>
        <v>0</v>
      </c>
      <c r="BY817" s="30">
        <f t="shared" si="181"/>
        <v>111212.68592785012</v>
      </c>
      <c r="DD817" s="7">
        <v>14</v>
      </c>
      <c r="DE817" s="55">
        <f ca="1"/>
        <v>2032942.7002704779</v>
      </c>
      <c r="DF817" s="55">
        <f ca="1"/>
        <v>1807.232733108103</v>
      </c>
      <c r="DG817" s="55">
        <f ca="1"/>
        <v>0</v>
      </c>
      <c r="DH817" s="55">
        <f ca="1"/>
        <v>0</v>
      </c>
      <c r="DI817" s="55">
        <f ca="1"/>
        <v>88170.174702904609</v>
      </c>
      <c r="DJ817" s="55">
        <f ca="1"/>
        <v>161369.58032245748</v>
      </c>
      <c r="DK817" s="55">
        <f ca="1"/>
        <v>0</v>
      </c>
      <c r="DL817" s="55">
        <f ca="1"/>
        <v>0</v>
      </c>
      <c r="DM817" s="55">
        <f ca="1"/>
        <v>106363.01349466523</v>
      </c>
      <c r="DN817" s="55">
        <f ca="1"/>
        <v>0</v>
      </c>
      <c r="DO817" s="55">
        <f ca="1"/>
        <v>0</v>
      </c>
      <c r="DP817" s="55">
        <f ca="1"/>
        <v>2551501.2319971104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170.34236803955804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ca="1"/>
        <v>0</v>
      </c>
      <c r="EE817" s="55">
        <f t="shared" ca="1" si="182"/>
        <v>4942324.2758887624</v>
      </c>
    </row>
    <row r="818" spans="50:135" x14ac:dyDescent="0.3">
      <c r="AX818" s="7">
        <v>15</v>
      </c>
      <c r="AY818" s="30">
        <f t="shared" si="180"/>
        <v>1999.3118442020577</v>
      </c>
      <c r="AZ818" s="30">
        <f t="shared" si="180"/>
        <v>1.6647125263931521</v>
      </c>
      <c r="BA818" s="30">
        <f t="shared" si="180"/>
        <v>0</v>
      </c>
      <c r="BB818" s="30">
        <f t="shared" si="180"/>
        <v>0</v>
      </c>
      <c r="BC818" s="30">
        <f t="shared" si="180"/>
        <v>110.70061422902923</v>
      </c>
      <c r="BD818" s="30">
        <f t="shared" si="180"/>
        <v>216.63816694533276</v>
      </c>
      <c r="BE818" s="30">
        <f t="shared" si="183"/>
        <v>0</v>
      </c>
      <c r="BF818" s="30">
        <f t="shared" si="183"/>
        <v>2047.9464251347426</v>
      </c>
      <c r="BG818" s="30">
        <f t="shared" si="183"/>
        <v>127.84866868152706</v>
      </c>
      <c r="BH818" s="30">
        <f t="shared" si="183"/>
        <v>0</v>
      </c>
      <c r="BI818" s="30">
        <f t="shared" si="183"/>
        <v>52.529053745681686</v>
      </c>
      <c r="BJ818" s="30">
        <f t="shared" si="183"/>
        <v>4231.3549548441106</v>
      </c>
      <c r="BK818" s="30">
        <f t="shared" si="183"/>
        <v>0</v>
      </c>
      <c r="BL818" s="30">
        <f t="shared" si="183"/>
        <v>0</v>
      </c>
      <c r="BM818" s="30">
        <f t="shared" si="183"/>
        <v>2.4343993028152523E-2</v>
      </c>
      <c r="BN818" s="30">
        <f t="shared" si="183"/>
        <v>0.22383910570077062</v>
      </c>
      <c r="BO818" s="30">
        <f t="shared" si="183"/>
        <v>0</v>
      </c>
      <c r="BP818" s="30">
        <f t="shared" si="183"/>
        <v>185.8701396095972</v>
      </c>
      <c r="BQ818" s="30">
        <f t="shared" si="183"/>
        <v>1372.5636497840981</v>
      </c>
      <c r="BR818" s="30">
        <f t="shared" si="183"/>
        <v>0</v>
      </c>
      <c r="BS818" s="30">
        <f t="shared" si="183"/>
        <v>0</v>
      </c>
      <c r="BT818" s="30">
        <f t="shared" si="183"/>
        <v>0</v>
      </c>
      <c r="BU818" s="30">
        <f t="shared" si="183"/>
        <v>0</v>
      </c>
      <c r="BV818" s="30">
        <f t="shared" si="183"/>
        <v>0</v>
      </c>
      <c r="BW818" s="30">
        <f t="shared" si="183"/>
        <v>0</v>
      </c>
      <c r="BX818" s="30">
        <f t="shared" si="183"/>
        <v>0</v>
      </c>
      <c r="BY818" s="30">
        <f t="shared" si="181"/>
        <v>10346.676412801296</v>
      </c>
      <c r="DD818" s="7">
        <v>15</v>
      </c>
      <c r="DE818" s="55">
        <f ca="1"/>
        <v>189134.90046151466</v>
      </c>
      <c r="DF818" s="55">
        <f ca="1"/>
        <v>168.13596516570837</v>
      </c>
      <c r="DG818" s="55">
        <f ca="1"/>
        <v>0</v>
      </c>
      <c r="DH818" s="55">
        <f ca="1"/>
        <v>0</v>
      </c>
      <c r="DI818" s="55">
        <f ca="1"/>
        <v>8202.915514371065</v>
      </c>
      <c r="DJ818" s="55">
        <f ca="1"/>
        <v>15013.02496931156</v>
      </c>
      <c r="DK818" s="55">
        <f ca="1"/>
        <v>0</v>
      </c>
      <c r="DL818" s="55">
        <f ca="1"/>
        <v>0</v>
      </c>
      <c r="DM818" s="55">
        <f ca="1"/>
        <v>9895.4869559501949</v>
      </c>
      <c r="DN818" s="55">
        <f ca="1"/>
        <v>0</v>
      </c>
      <c r="DO818" s="55">
        <f ca="1"/>
        <v>0</v>
      </c>
      <c r="DP818" s="55">
        <f ca="1"/>
        <v>237379.01296675461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15.847808683614559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ca="1"/>
        <v>0</v>
      </c>
      <c r="EE818" s="55">
        <f t="shared" ca="1" si="182"/>
        <v>459809.32464175142</v>
      </c>
    </row>
    <row r="819" spans="50:135" x14ac:dyDescent="0.3">
      <c r="AX819" s="7">
        <v>16</v>
      </c>
      <c r="AY819" s="30">
        <f t="shared" si="180"/>
        <v>7.9914937684468841</v>
      </c>
      <c r="AZ819" s="30">
        <f t="shared" si="180"/>
        <v>2.0201181591066226</v>
      </c>
      <c r="BA819" s="30">
        <f t="shared" si="180"/>
        <v>0</v>
      </c>
      <c r="BB819" s="30">
        <f t="shared" si="180"/>
        <v>0</v>
      </c>
      <c r="BC819" s="30">
        <f t="shared" si="180"/>
        <v>349.74733781340655</v>
      </c>
      <c r="BD819" s="30">
        <f t="shared" si="180"/>
        <v>684.44626709726276</v>
      </c>
      <c r="BE819" s="30">
        <f t="shared" si="183"/>
        <v>0</v>
      </c>
      <c r="BF819" s="30">
        <f t="shared" si="183"/>
        <v>753.7628362453529</v>
      </c>
      <c r="BG819" s="30">
        <f t="shared" si="183"/>
        <v>34.245994057324623</v>
      </c>
      <c r="BH819" s="30">
        <f t="shared" si="183"/>
        <v>0</v>
      </c>
      <c r="BI819" s="30">
        <f t="shared" si="183"/>
        <v>111.03553741253707</v>
      </c>
      <c r="BJ819" s="30">
        <f t="shared" si="183"/>
        <v>4291.3115193890353</v>
      </c>
      <c r="BK819" s="30">
        <f t="shared" si="183"/>
        <v>0</v>
      </c>
      <c r="BL819" s="30">
        <f t="shared" si="183"/>
        <v>0</v>
      </c>
      <c r="BM819" s="30">
        <f t="shared" si="183"/>
        <v>7.6912368780204216E-2</v>
      </c>
      <c r="BN819" s="30">
        <f t="shared" si="183"/>
        <v>0.70719689703500033</v>
      </c>
      <c r="BO819" s="30">
        <f t="shared" si="183"/>
        <v>0</v>
      </c>
      <c r="BP819" s="30">
        <f t="shared" si="183"/>
        <v>1653.1106943029326</v>
      </c>
      <c r="BQ819" s="30">
        <f t="shared" si="183"/>
        <v>1392.0123137180642</v>
      </c>
      <c r="BR819" s="30">
        <f t="shared" si="183"/>
        <v>0</v>
      </c>
      <c r="BS819" s="30">
        <f t="shared" si="183"/>
        <v>0</v>
      </c>
      <c r="BT819" s="30">
        <f t="shared" si="183"/>
        <v>0</v>
      </c>
      <c r="BU819" s="30">
        <f t="shared" si="183"/>
        <v>0</v>
      </c>
      <c r="BV819" s="30">
        <f t="shared" si="183"/>
        <v>0</v>
      </c>
      <c r="BW819" s="30">
        <f t="shared" si="183"/>
        <v>0</v>
      </c>
      <c r="BX819" s="30">
        <f t="shared" si="183"/>
        <v>0</v>
      </c>
      <c r="BY819" s="30">
        <f t="shared" si="181"/>
        <v>9280.4682212292846</v>
      </c>
      <c r="DD819" s="7">
        <v>16</v>
      </c>
      <c r="DE819" s="55">
        <f ca="1"/>
        <v>755.99531049507516</v>
      </c>
      <c r="DF819" s="55">
        <f ca="1"/>
        <v>204.03193406976888</v>
      </c>
      <c r="DG819" s="55">
        <f ca="1"/>
        <v>0</v>
      </c>
      <c r="DH819" s="55">
        <f ca="1"/>
        <v>0</v>
      </c>
      <c r="DI819" s="55">
        <f ca="1"/>
        <v>25916.277731973423</v>
      </c>
      <c r="DJ819" s="55">
        <f ca="1"/>
        <v>47432.126309840307</v>
      </c>
      <c r="DK819" s="55">
        <f ca="1"/>
        <v>0</v>
      </c>
      <c r="DL819" s="55">
        <f ca="1"/>
        <v>0</v>
      </c>
      <c r="DM819" s="55">
        <f ca="1"/>
        <v>2650.639940036926</v>
      </c>
      <c r="DN819" s="55">
        <f ca="1"/>
        <v>0</v>
      </c>
      <c r="DO819" s="55">
        <f ca="1"/>
        <v>0</v>
      </c>
      <c r="DP819" s="55">
        <f ca="1"/>
        <v>240742.57623772489</v>
      </c>
      <c r="DQ819" s="55">
        <f ca="1"/>
        <v>0</v>
      </c>
      <c r="DR819" s="55">
        <f ca="1"/>
        <v>0</v>
      </c>
      <c r="DS819" s="55">
        <f ca="1"/>
        <v>0</v>
      </c>
      <c r="DT819" s="55">
        <f ca="1"/>
        <v>50.069540310078018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ca="1"/>
        <v>0</v>
      </c>
      <c r="EE819" s="55">
        <f t="shared" ca="1" si="182"/>
        <v>317751.71700445045</v>
      </c>
    </row>
    <row r="820" spans="50:135" x14ac:dyDescent="0.3">
      <c r="AX820" s="7">
        <v>17</v>
      </c>
      <c r="AY820" s="30">
        <f t="shared" si="180"/>
        <v>6043.9227891278933</v>
      </c>
      <c r="AZ820" s="30">
        <f t="shared" si="180"/>
        <v>5.1193388365274055</v>
      </c>
      <c r="BA820" s="30">
        <f t="shared" si="180"/>
        <v>0</v>
      </c>
      <c r="BB820" s="30">
        <f t="shared" si="180"/>
        <v>0</v>
      </c>
      <c r="BC820" s="30">
        <f t="shared" si="180"/>
        <v>184.3225062928833</v>
      </c>
      <c r="BD820" s="30">
        <f t="shared" si="180"/>
        <v>360.71425781027716</v>
      </c>
      <c r="BE820" s="30">
        <f t="shared" si="183"/>
        <v>0</v>
      </c>
      <c r="BF820" s="30">
        <f t="shared" si="183"/>
        <v>2401.7308820416984</v>
      </c>
      <c r="BG820" s="30">
        <f t="shared" si="183"/>
        <v>109.11875400010183</v>
      </c>
      <c r="BH820" s="30">
        <f t="shared" si="183"/>
        <v>0</v>
      </c>
      <c r="BI820" s="30">
        <f t="shared" si="183"/>
        <v>353.7949422740877</v>
      </c>
      <c r="BJ820" s="30">
        <f t="shared" si="183"/>
        <v>13930.19276727334</v>
      </c>
      <c r="BK820" s="30">
        <f t="shared" si="183"/>
        <v>0</v>
      </c>
      <c r="BL820" s="30">
        <f t="shared" si="183"/>
        <v>0</v>
      </c>
      <c r="BM820" s="30">
        <f t="shared" si="183"/>
        <v>4.0534064203877763E-2</v>
      </c>
      <c r="BN820" s="30">
        <f t="shared" si="183"/>
        <v>0.37270420676029248</v>
      </c>
      <c r="BO820" s="30">
        <f t="shared" si="183"/>
        <v>0</v>
      </c>
      <c r="BP820" s="30">
        <f t="shared" si="183"/>
        <v>418.01430749614877</v>
      </c>
      <c r="BQ820" s="30">
        <f t="shared" si="183"/>
        <v>4518.6651615892943</v>
      </c>
      <c r="BR820" s="30">
        <f t="shared" si="183"/>
        <v>0</v>
      </c>
      <c r="BS820" s="30">
        <f t="shared" si="183"/>
        <v>0</v>
      </c>
      <c r="BT820" s="30">
        <f t="shared" si="183"/>
        <v>0</v>
      </c>
      <c r="BU820" s="30">
        <f t="shared" si="183"/>
        <v>0</v>
      </c>
      <c r="BV820" s="30">
        <f t="shared" si="183"/>
        <v>0</v>
      </c>
      <c r="BW820" s="30">
        <f t="shared" si="183"/>
        <v>0</v>
      </c>
      <c r="BX820" s="30">
        <f t="shared" si="183"/>
        <v>0</v>
      </c>
      <c r="BY820" s="30">
        <f t="shared" si="181"/>
        <v>28326.008945013211</v>
      </c>
      <c r="DD820" s="7">
        <v>17</v>
      </c>
      <c r="DE820" s="55">
        <f ca="1"/>
        <v>571755.09585149866</v>
      </c>
      <c r="DF820" s="55">
        <f ca="1"/>
        <v>517.05322248926791</v>
      </c>
      <c r="DG820" s="55">
        <f ca="1"/>
        <v>0</v>
      </c>
      <c r="DH820" s="55">
        <f ca="1"/>
        <v>0</v>
      </c>
      <c r="DI820" s="55">
        <f ca="1"/>
        <v>13658.297716302652</v>
      </c>
      <c r="DJ820" s="55">
        <f ca="1"/>
        <v>24997.498066252207</v>
      </c>
      <c r="DK820" s="55">
        <f ca="1"/>
        <v>0</v>
      </c>
      <c r="DL820" s="55">
        <f ca="1"/>
        <v>0</v>
      </c>
      <c r="DM820" s="55">
        <f ca="1"/>
        <v>8445.7915596078819</v>
      </c>
      <c r="DN820" s="55">
        <f ca="1"/>
        <v>0</v>
      </c>
      <c r="DO820" s="55">
        <f ca="1"/>
        <v>0</v>
      </c>
      <c r="DP820" s="55">
        <f ca="1"/>
        <v>781483.81424403435</v>
      </c>
      <c r="DQ820" s="55">
        <f ca="1"/>
        <v>0</v>
      </c>
      <c r="DR820" s="55">
        <f ca="1"/>
        <v>0</v>
      </c>
      <c r="DS820" s="55">
        <f ca="1"/>
        <v>0</v>
      </c>
      <c r="DT820" s="55">
        <f ca="1"/>
        <v>26.387457838628706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ca="1"/>
        <v>0</v>
      </c>
      <c r="EE820" s="55">
        <f t="shared" ca="1" si="182"/>
        <v>1400883.9381180236</v>
      </c>
    </row>
    <row r="821" spans="50:135" x14ac:dyDescent="0.3">
      <c r="AX821" s="7">
        <v>18</v>
      </c>
      <c r="AY821" s="30">
        <f t="shared" ref="AY821:BN836" si="184">W105*$Q106*W217</f>
        <v>0</v>
      </c>
      <c r="AZ821" s="30">
        <f t="shared" si="184"/>
        <v>0</v>
      </c>
      <c r="BA821" s="30">
        <f t="shared" si="184"/>
        <v>0</v>
      </c>
      <c r="BB821" s="30">
        <f t="shared" si="184"/>
        <v>0</v>
      </c>
      <c r="BC821" s="30">
        <f t="shared" si="184"/>
        <v>12084.420340060653</v>
      </c>
      <c r="BD821" s="30">
        <f t="shared" si="184"/>
        <v>23648.890200481172</v>
      </c>
      <c r="BE821" s="30">
        <f t="shared" si="183"/>
        <v>0</v>
      </c>
      <c r="BF821" s="30">
        <f t="shared" si="183"/>
        <v>30507.866191847024</v>
      </c>
      <c r="BG821" s="30">
        <f t="shared" si="183"/>
        <v>0</v>
      </c>
      <c r="BH821" s="30">
        <f t="shared" si="183"/>
        <v>0</v>
      </c>
      <c r="BI821" s="30">
        <f t="shared" si="183"/>
        <v>0</v>
      </c>
      <c r="BJ821" s="30">
        <f t="shared" si="183"/>
        <v>0</v>
      </c>
      <c r="BK821" s="30">
        <f t="shared" si="183"/>
        <v>0</v>
      </c>
      <c r="BL821" s="30">
        <f t="shared" si="183"/>
        <v>0</v>
      </c>
      <c r="BM821" s="30">
        <f t="shared" si="183"/>
        <v>2.6583644981397923</v>
      </c>
      <c r="BN821" s="30">
        <f t="shared" si="183"/>
        <v>24.434966757931907</v>
      </c>
      <c r="BO821" s="30">
        <f t="shared" si="183"/>
        <v>0</v>
      </c>
      <c r="BP821" s="30">
        <f t="shared" si="183"/>
        <v>0</v>
      </c>
      <c r="BQ821" s="30">
        <f t="shared" si="183"/>
        <v>429.94295080654132</v>
      </c>
      <c r="BR821" s="30">
        <f t="shared" si="183"/>
        <v>0</v>
      </c>
      <c r="BS821" s="30">
        <f t="shared" si="183"/>
        <v>0</v>
      </c>
      <c r="BT821" s="30">
        <f t="shared" si="183"/>
        <v>0</v>
      </c>
      <c r="BU821" s="30">
        <f t="shared" si="183"/>
        <v>0</v>
      </c>
      <c r="BV821" s="30">
        <f t="shared" si="183"/>
        <v>0</v>
      </c>
      <c r="BW821" s="30">
        <f t="shared" si="183"/>
        <v>0</v>
      </c>
      <c r="BX821" s="30">
        <f t="shared" si="183"/>
        <v>0</v>
      </c>
      <c r="BY821" s="30">
        <f t="shared" si="181"/>
        <v>66698.213014451467</v>
      </c>
      <c r="DD821" s="7">
        <v>18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0</v>
      </c>
      <c r="DI821" s="55">
        <f ca="1"/>
        <v>895455.54719849431</v>
      </c>
      <c r="DJ821" s="55">
        <f ca="1"/>
        <v>1638868.0908933452</v>
      </c>
      <c r="DK821" s="55">
        <f ca="1"/>
        <v>0</v>
      </c>
      <c r="DL821" s="55">
        <f ca="1"/>
        <v>0</v>
      </c>
      <c r="DM821" s="55">
        <f ca="1"/>
        <v>0</v>
      </c>
      <c r="DN821" s="55">
        <f ca="1"/>
        <v>0</v>
      </c>
      <c r="DO821" s="55">
        <f ca="1"/>
        <v>0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0</v>
      </c>
      <c r="DT821" s="55">
        <f ca="1"/>
        <v>1729.9956464615789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ca="1"/>
        <v>0</v>
      </c>
      <c r="EE821" s="55">
        <f t="shared" ca="1" si="182"/>
        <v>2536053.6337383008</v>
      </c>
    </row>
    <row r="822" spans="50:135" x14ac:dyDescent="0.3">
      <c r="AX822" s="7">
        <v>19</v>
      </c>
      <c r="AY822" s="30">
        <f t="shared" si="184"/>
        <v>363.99963843863031</v>
      </c>
      <c r="AZ822" s="30">
        <f t="shared" si="184"/>
        <v>0.3030816608421662</v>
      </c>
      <c r="BA822" s="30">
        <f t="shared" si="184"/>
        <v>0</v>
      </c>
      <c r="BB822" s="30">
        <f t="shared" si="184"/>
        <v>0</v>
      </c>
      <c r="BC822" s="30">
        <f t="shared" si="184"/>
        <v>1355.5829909432005</v>
      </c>
      <c r="BD822" s="30">
        <f t="shared" si="184"/>
        <v>2652.8399718347146</v>
      </c>
      <c r="BE822" s="30">
        <f t="shared" si="183"/>
        <v>0</v>
      </c>
      <c r="BF822" s="30">
        <f t="shared" si="183"/>
        <v>3888.0782845790281</v>
      </c>
      <c r="BG822" s="30">
        <f t="shared" si="183"/>
        <v>176.64854163712758</v>
      </c>
      <c r="BH822" s="30">
        <f t="shared" si="183"/>
        <v>0</v>
      </c>
      <c r="BI822" s="30">
        <f t="shared" si="183"/>
        <v>3880.3238926235963</v>
      </c>
      <c r="BJ822" s="30">
        <f t="shared" si="183"/>
        <v>20147.462983951362</v>
      </c>
      <c r="BK822" s="30">
        <f t="shared" si="183"/>
        <v>0</v>
      </c>
      <c r="BL822" s="30">
        <f t="shared" si="183"/>
        <v>0</v>
      </c>
      <c r="BM822" s="30">
        <f t="shared" si="183"/>
        <v>0.2981040517879584</v>
      </c>
      <c r="BN822" s="30">
        <f t="shared" si="183"/>
        <v>2.741018963475748</v>
      </c>
      <c r="BO822" s="30">
        <f t="shared" si="183"/>
        <v>0</v>
      </c>
      <c r="BP822" s="30">
        <f t="shared" si="183"/>
        <v>72.246331155559716</v>
      </c>
      <c r="BQ822" s="30">
        <f t="shared" si="183"/>
        <v>6535.4184694972719</v>
      </c>
      <c r="BR822" s="30">
        <f t="shared" si="183"/>
        <v>0</v>
      </c>
      <c r="BS822" s="30">
        <f t="shared" si="183"/>
        <v>0</v>
      </c>
      <c r="BT822" s="30">
        <f t="shared" si="183"/>
        <v>0</v>
      </c>
      <c r="BU822" s="30">
        <f t="shared" si="183"/>
        <v>0</v>
      </c>
      <c r="BV822" s="30">
        <f t="shared" si="183"/>
        <v>0</v>
      </c>
      <c r="BW822" s="30">
        <f t="shared" si="183"/>
        <v>0</v>
      </c>
      <c r="BX822" s="30">
        <f t="shared" si="183"/>
        <v>0</v>
      </c>
      <c r="BY822" s="30">
        <f t="shared" si="181"/>
        <v>39075.943309336595</v>
      </c>
      <c r="DD822" s="7">
        <v>19</v>
      </c>
      <c r="DE822" s="55">
        <f ca="1"/>
        <v>34434.365796294427</v>
      </c>
      <c r="DF822" s="55">
        <f ca="1"/>
        <v>30.611247745058787</v>
      </c>
      <c r="DG822" s="55">
        <f ca="1"/>
        <v>0</v>
      </c>
      <c r="DH822" s="55">
        <f ca="1"/>
        <v>0</v>
      </c>
      <c r="DI822" s="55">
        <f ca="1"/>
        <v>100448.69962889115</v>
      </c>
      <c r="DJ822" s="55">
        <f ca="1"/>
        <v>183841.81004814571</v>
      </c>
      <c r="DK822" s="55">
        <f ca="1"/>
        <v>0</v>
      </c>
      <c r="DL822" s="55">
        <f ca="1"/>
        <v>0</v>
      </c>
      <c r="DM822" s="55">
        <f ca="1"/>
        <v>13672.597122713676</v>
      </c>
      <c r="DN822" s="55">
        <f ca="1"/>
        <v>0</v>
      </c>
      <c r="DO822" s="55">
        <f ca="1"/>
        <v>0</v>
      </c>
      <c r="DP822" s="55">
        <f ca="1"/>
        <v>1130272.6733996714</v>
      </c>
      <c r="DQ822" s="55">
        <f ca="1"/>
        <v>0</v>
      </c>
      <c r="DR822" s="55">
        <f ca="1"/>
        <v>0</v>
      </c>
      <c r="DS822" s="55">
        <f ca="1"/>
        <v>0</v>
      </c>
      <c r="DT822" s="55">
        <f ca="1"/>
        <v>194.06414261408295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ca="1"/>
        <v>0</v>
      </c>
      <c r="EE822" s="55">
        <f t="shared" ca="1" si="182"/>
        <v>1462894.8213860756</v>
      </c>
    </row>
    <row r="823" spans="50:135" x14ac:dyDescent="0.3">
      <c r="AX823" s="7">
        <v>20</v>
      </c>
      <c r="AY823" s="30">
        <f t="shared" si="184"/>
        <v>16387.280224846265</v>
      </c>
      <c r="AZ823" s="30">
        <f t="shared" si="184"/>
        <v>133.65661849777229</v>
      </c>
      <c r="BA823" s="30">
        <f t="shared" si="184"/>
        <v>0</v>
      </c>
      <c r="BB823" s="30">
        <f t="shared" si="184"/>
        <v>0</v>
      </c>
      <c r="BC823" s="30">
        <f t="shared" si="184"/>
        <v>136.48723141880203</v>
      </c>
      <c r="BD823" s="30">
        <f t="shared" si="184"/>
        <v>267.1018931036707</v>
      </c>
      <c r="BE823" s="30">
        <f t="shared" si="183"/>
        <v>0</v>
      </c>
      <c r="BF823" s="30">
        <f t="shared" si="183"/>
        <v>3975.0714500300987</v>
      </c>
      <c r="BG823" s="30">
        <f t="shared" si="183"/>
        <v>1275.6565217176621</v>
      </c>
      <c r="BH823" s="30">
        <f t="shared" si="183"/>
        <v>0</v>
      </c>
      <c r="BI823" s="30">
        <f t="shared" si="183"/>
        <v>836.43410980606359</v>
      </c>
      <c r="BJ823" s="30">
        <f t="shared" si="183"/>
        <v>7930.7711760422626</v>
      </c>
      <c r="BK823" s="30">
        <f t="shared" si="183"/>
        <v>0</v>
      </c>
      <c r="BL823" s="30">
        <f t="shared" si="183"/>
        <v>0</v>
      </c>
      <c r="BM823" s="30">
        <f t="shared" si="183"/>
        <v>3.0039458477007921E-2</v>
      </c>
      <c r="BN823" s="30">
        <f t="shared" si="183"/>
        <v>0.27611457133941492</v>
      </c>
      <c r="BO823" s="30">
        <f t="shared" si="183"/>
        <v>0</v>
      </c>
      <c r="BP823" s="30">
        <f t="shared" si="183"/>
        <v>8.7352939156930667</v>
      </c>
      <c r="BQ823" s="30">
        <f t="shared" si="183"/>
        <v>2572.577423297404</v>
      </c>
      <c r="BR823" s="30">
        <f t="shared" si="183"/>
        <v>0</v>
      </c>
      <c r="BS823" s="30">
        <f t="shared" si="183"/>
        <v>0</v>
      </c>
      <c r="BT823" s="30">
        <f t="shared" si="183"/>
        <v>0</v>
      </c>
      <c r="BU823" s="30">
        <f t="shared" si="183"/>
        <v>0</v>
      </c>
      <c r="BV823" s="30">
        <f t="shared" si="183"/>
        <v>0</v>
      </c>
      <c r="BW823" s="30">
        <f t="shared" si="183"/>
        <v>0</v>
      </c>
      <c r="BX823" s="30">
        <f t="shared" si="183"/>
        <v>0</v>
      </c>
      <c r="BY823" s="30">
        <f t="shared" si="181"/>
        <v>33524.078096705511</v>
      </c>
      <c r="DD823" s="7">
        <v>20</v>
      </c>
      <c r="DE823" s="55">
        <f ca="1"/>
        <v>1550236.7092704566</v>
      </c>
      <c r="DF823" s="55">
        <f ca="1"/>
        <v>13499.318468275002</v>
      </c>
      <c r="DG823" s="55">
        <f ca="1"/>
        <v>0</v>
      </c>
      <c r="DH823" s="55">
        <f ca="1"/>
        <v>0</v>
      </c>
      <c r="DI823" s="55">
        <f ca="1"/>
        <v>10113.703848133229</v>
      </c>
      <c r="DJ823" s="55">
        <f ca="1"/>
        <v>18510.161192084379</v>
      </c>
      <c r="DK823" s="55">
        <f ca="1"/>
        <v>0</v>
      </c>
      <c r="DL823" s="55">
        <f ca="1"/>
        <v>0</v>
      </c>
      <c r="DM823" s="55">
        <f ca="1"/>
        <v>98735.814780947054</v>
      </c>
      <c r="DN823" s="55">
        <f ca="1"/>
        <v>0</v>
      </c>
      <c r="DO823" s="55">
        <f ca="1"/>
        <v>0</v>
      </c>
      <c r="DP823" s="55">
        <f ca="1"/>
        <v>444916.26297597092</v>
      </c>
      <c r="DQ823" s="55">
        <f ca="1"/>
        <v>0</v>
      </c>
      <c r="DR823" s="55">
        <f ca="1"/>
        <v>0</v>
      </c>
      <c r="DS823" s="55">
        <f ca="1"/>
        <v>0</v>
      </c>
      <c r="DT823" s="55">
        <f ca="1"/>
        <v>19.548911650830576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ca="1"/>
        <v>0</v>
      </c>
      <c r="EE823" s="55">
        <f t="shared" ca="1" si="182"/>
        <v>2136031.519447518</v>
      </c>
    </row>
    <row r="824" spans="50:135" x14ac:dyDescent="0.3">
      <c r="AX824" s="7">
        <v>21</v>
      </c>
      <c r="AY824" s="30">
        <f t="shared" si="184"/>
        <v>10873.88478919612</v>
      </c>
      <c r="AZ824" s="30">
        <f t="shared" si="184"/>
        <v>7.8442952394833005</v>
      </c>
      <c r="BA824" s="30">
        <f t="shared" si="184"/>
        <v>0</v>
      </c>
      <c r="BB824" s="30">
        <f t="shared" si="184"/>
        <v>0</v>
      </c>
      <c r="BC824" s="30">
        <f t="shared" si="184"/>
        <v>117.85202002548513</v>
      </c>
      <c r="BD824" s="30">
        <f t="shared" si="184"/>
        <v>230.63327846900796</v>
      </c>
      <c r="BE824" s="30">
        <f t="shared" si="183"/>
        <v>0</v>
      </c>
      <c r="BF824" s="30">
        <f t="shared" si="183"/>
        <v>2247.9135450908429</v>
      </c>
      <c r="BG824" s="30">
        <f t="shared" si="183"/>
        <v>2734.1179765649003</v>
      </c>
      <c r="BH824" s="30">
        <f t="shared" si="183"/>
        <v>0</v>
      </c>
      <c r="BI824" s="30">
        <f t="shared" si="183"/>
        <v>650.61741588726193</v>
      </c>
      <c r="BJ824" s="30">
        <f t="shared" si="183"/>
        <v>6412.951966228311</v>
      </c>
      <c r="BK824" s="30">
        <f t="shared" si="183"/>
        <v>0</v>
      </c>
      <c r="BL824" s="30">
        <f t="shared" si="183"/>
        <v>0</v>
      </c>
      <c r="BM824" s="30">
        <f t="shared" si="183"/>
        <v>2.5916645246687502E-2</v>
      </c>
      <c r="BN824" s="30">
        <f t="shared" si="183"/>
        <v>0.23829940551314815</v>
      </c>
      <c r="BO824" s="30">
        <f t="shared" si="183"/>
        <v>0</v>
      </c>
      <c r="BP824" s="30">
        <f t="shared" si="183"/>
        <v>7.166340185882672E-2</v>
      </c>
      <c r="BQ824" s="30">
        <f t="shared" si="183"/>
        <v>2080.2284016128615</v>
      </c>
      <c r="BR824" s="30">
        <f t="shared" si="183"/>
        <v>0</v>
      </c>
      <c r="BS824" s="30">
        <f t="shared" si="183"/>
        <v>0</v>
      </c>
      <c r="BT824" s="30">
        <f t="shared" si="183"/>
        <v>0</v>
      </c>
      <c r="BU824" s="30">
        <f t="shared" si="183"/>
        <v>0</v>
      </c>
      <c r="BV824" s="30">
        <f t="shared" si="183"/>
        <v>0</v>
      </c>
      <c r="BW824" s="30">
        <f t="shared" si="183"/>
        <v>0</v>
      </c>
      <c r="BX824" s="30">
        <f t="shared" si="183"/>
        <v>0</v>
      </c>
      <c r="BY824" s="30">
        <f t="shared" si="181"/>
        <v>25356.37956776689</v>
      </c>
      <c r="DD824" s="7">
        <v>21</v>
      </c>
      <c r="DE824" s="55">
        <f ca="1"/>
        <v>1028669.5010579529</v>
      </c>
      <c r="DF824" s="55">
        <f ca="1"/>
        <v>792.27381918781339</v>
      </c>
      <c r="DG824" s="55">
        <f ca="1"/>
        <v>0</v>
      </c>
      <c r="DH824" s="55">
        <f ca="1"/>
        <v>0</v>
      </c>
      <c r="DI824" s="55">
        <f ca="1"/>
        <v>8732.8346838884481</v>
      </c>
      <c r="DJ824" s="55">
        <f ca="1"/>
        <v>15982.886197902251</v>
      </c>
      <c r="DK824" s="55">
        <f ca="1"/>
        <v>0</v>
      </c>
      <c r="DL824" s="55">
        <f ca="1"/>
        <v>0</v>
      </c>
      <c r="DM824" s="55">
        <f ca="1"/>
        <v>211620.73138612331</v>
      </c>
      <c r="DN824" s="55">
        <f ca="1"/>
        <v>0</v>
      </c>
      <c r="DO824" s="55">
        <f ca="1"/>
        <v>0</v>
      </c>
      <c r="DP824" s="55">
        <f ca="1"/>
        <v>359766.60530540824</v>
      </c>
      <c r="DQ824" s="55">
        <f ca="1"/>
        <v>0</v>
      </c>
      <c r="DR824" s="55">
        <f ca="1"/>
        <v>0</v>
      </c>
      <c r="DS824" s="55">
        <f ca="1"/>
        <v>0</v>
      </c>
      <c r="DT824" s="55">
        <f ca="1"/>
        <v>16.871597910330888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ca="1"/>
        <v>0</v>
      </c>
      <c r="EE824" s="55">
        <f t="shared" ca="1" si="182"/>
        <v>1625581.7040483733</v>
      </c>
    </row>
    <row r="825" spans="50:135" x14ac:dyDescent="0.3">
      <c r="AX825" s="7">
        <v>22</v>
      </c>
      <c r="AY825" s="30">
        <f t="shared" si="184"/>
        <v>15370.316265995292</v>
      </c>
      <c r="AZ825" s="30">
        <f t="shared" si="184"/>
        <v>12.797982513315269</v>
      </c>
      <c r="BA825" s="30">
        <f t="shared" si="184"/>
        <v>0</v>
      </c>
      <c r="BB825" s="30">
        <f t="shared" si="184"/>
        <v>0</v>
      </c>
      <c r="BC825" s="30">
        <f t="shared" si="184"/>
        <v>1057.0959592153631</v>
      </c>
      <c r="BD825" s="30">
        <f t="shared" si="184"/>
        <v>2068.7087642681754</v>
      </c>
      <c r="BE825" s="30">
        <f t="shared" si="183"/>
        <v>0</v>
      </c>
      <c r="BF825" s="30">
        <f t="shared" si="183"/>
        <v>10247.012168354107</v>
      </c>
      <c r="BG825" s="30">
        <f t="shared" si="183"/>
        <v>489.37380700768381</v>
      </c>
      <c r="BH825" s="30">
        <f t="shared" si="183"/>
        <v>0</v>
      </c>
      <c r="BI825" s="30">
        <f t="shared" si="183"/>
        <v>10749.756885931663</v>
      </c>
      <c r="BJ825" s="30">
        <f t="shared" si="183"/>
        <v>194546.43735611063</v>
      </c>
      <c r="BK825" s="30">
        <f t="shared" si="183"/>
        <v>0</v>
      </c>
      <c r="BL825" s="30">
        <f t="shared" si="183"/>
        <v>0</v>
      </c>
      <c r="BM825" s="30">
        <f t="shared" si="183"/>
        <v>0.23229454065531827</v>
      </c>
      <c r="BN825" s="30">
        <f t="shared" si="183"/>
        <v>2.1374715459727827</v>
      </c>
      <c r="BO825" s="30">
        <f t="shared" si="183"/>
        <v>0</v>
      </c>
      <c r="BP825" s="30">
        <f t="shared" si="183"/>
        <v>364.01680327245248</v>
      </c>
      <c r="BQ825" s="30">
        <f t="shared" si="183"/>
        <v>63106.822945244276</v>
      </c>
      <c r="BR825" s="30">
        <f t="shared" si="183"/>
        <v>0</v>
      </c>
      <c r="BS825" s="30">
        <f t="shared" si="183"/>
        <v>0</v>
      </c>
      <c r="BT825" s="30">
        <f t="shared" si="183"/>
        <v>0</v>
      </c>
      <c r="BU825" s="30">
        <f t="shared" si="183"/>
        <v>0</v>
      </c>
      <c r="BV825" s="30">
        <f t="shared" si="183"/>
        <v>0</v>
      </c>
      <c r="BW825" s="30">
        <f t="shared" si="183"/>
        <v>0</v>
      </c>
      <c r="BX825" s="30">
        <f t="shared" si="183"/>
        <v>0</v>
      </c>
      <c r="BY825" s="30">
        <f t="shared" si="181"/>
        <v>298014.70870399958</v>
      </c>
      <c r="DD825" s="7">
        <v>22</v>
      </c>
      <c r="DE825" s="55">
        <f ca="1"/>
        <v>1454031.9187631547</v>
      </c>
      <c r="DF825" s="55">
        <f ca="1"/>
        <v>1292.5962338448421</v>
      </c>
      <c r="DG825" s="55">
        <f ca="1"/>
        <v>0</v>
      </c>
      <c r="DH825" s="55">
        <f ca="1"/>
        <v>0</v>
      </c>
      <c r="DI825" s="55">
        <f ca="1"/>
        <v>78330.810577858399</v>
      </c>
      <c r="DJ825" s="55">
        <f ca="1"/>
        <v>143361.51736378454</v>
      </c>
      <c r="DK825" s="55">
        <f ca="1"/>
        <v>0</v>
      </c>
      <c r="DL825" s="55">
        <f ca="1"/>
        <v>0</v>
      </c>
      <c r="DM825" s="55">
        <f ca="1"/>
        <v>37877.532662394733</v>
      </c>
      <c r="DN825" s="55">
        <f ca="1"/>
        <v>0</v>
      </c>
      <c r="DO825" s="55">
        <f ca="1"/>
        <v>0</v>
      </c>
      <c r="DP825" s="55">
        <f ca="1"/>
        <v>10914055.135677807</v>
      </c>
      <c r="DQ825" s="55">
        <f ca="1"/>
        <v>0</v>
      </c>
      <c r="DR825" s="55">
        <f ca="1"/>
        <v>0</v>
      </c>
      <c r="DS825" s="55">
        <f ca="1"/>
        <v>0</v>
      </c>
      <c r="DT825" s="55">
        <f ca="1"/>
        <v>151.33298545487301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ca="1"/>
        <v>0</v>
      </c>
      <c r="EE825" s="55">
        <f t="shared" ca="1" si="182"/>
        <v>12629100.844264299</v>
      </c>
    </row>
    <row r="826" spans="50:135" x14ac:dyDescent="0.3">
      <c r="AX826" s="7">
        <v>23</v>
      </c>
      <c r="AY826" s="30">
        <f t="shared" si="184"/>
        <v>68103.036919731981</v>
      </c>
      <c r="AZ826" s="30">
        <f t="shared" si="184"/>
        <v>49.128746417009758</v>
      </c>
      <c r="BA826" s="30">
        <f t="shared" si="184"/>
        <v>0</v>
      </c>
      <c r="BB826" s="30">
        <f t="shared" si="184"/>
        <v>0</v>
      </c>
      <c r="BC826" s="30">
        <f t="shared" si="184"/>
        <v>738.10607962784957</v>
      </c>
      <c r="BD826" s="30">
        <f t="shared" si="184"/>
        <v>1444.454027627763</v>
      </c>
      <c r="BE826" s="30">
        <f t="shared" si="183"/>
        <v>0</v>
      </c>
      <c r="BF826" s="30">
        <f t="shared" si="183"/>
        <v>14078.661132670266</v>
      </c>
      <c r="BG826" s="30">
        <f t="shared" si="183"/>
        <v>17123.754851064838</v>
      </c>
      <c r="BH826" s="30">
        <f t="shared" si="183"/>
        <v>0</v>
      </c>
      <c r="BI826" s="30">
        <f t="shared" si="183"/>
        <v>4074.8106817570592</v>
      </c>
      <c r="BJ826" s="30">
        <f t="shared" si="183"/>
        <v>40164.257116578949</v>
      </c>
      <c r="BK826" s="30">
        <f t="shared" si="183"/>
        <v>0</v>
      </c>
      <c r="BL826" s="30">
        <f t="shared" si="183"/>
        <v>0</v>
      </c>
      <c r="BM826" s="30">
        <f t="shared" si="183"/>
        <v>0.1623157064185341</v>
      </c>
      <c r="BN826" s="30">
        <f t="shared" si="183"/>
        <v>1.4924669102924375</v>
      </c>
      <c r="BO826" s="30">
        <f t="shared" si="183"/>
        <v>0</v>
      </c>
      <c r="BP826" s="30">
        <f t="shared" si="183"/>
        <v>0.44882720810501631</v>
      </c>
      <c r="BQ826" s="30">
        <f t="shared" si="183"/>
        <v>13028.450674089188</v>
      </c>
      <c r="BR826" s="30">
        <f t="shared" si="183"/>
        <v>0</v>
      </c>
      <c r="BS826" s="30">
        <f t="shared" si="183"/>
        <v>0</v>
      </c>
      <c r="BT826" s="30">
        <f t="shared" ref="BT826:BX841" si="185">AR110*$Q111*AR222</f>
        <v>0</v>
      </c>
      <c r="BU826" s="30">
        <f t="shared" si="185"/>
        <v>0</v>
      </c>
      <c r="BV826" s="30">
        <f t="shared" si="185"/>
        <v>0</v>
      </c>
      <c r="BW826" s="30">
        <f t="shared" si="185"/>
        <v>0</v>
      </c>
      <c r="BX826" s="30">
        <f t="shared" si="185"/>
        <v>0</v>
      </c>
      <c r="BY826" s="30">
        <f t="shared" si="181"/>
        <v>158806.76383938978</v>
      </c>
      <c r="DD826" s="7">
        <v>23</v>
      </c>
      <c r="DE826" s="55">
        <f ca="1"/>
        <v>6442547.2926066453</v>
      </c>
      <c r="DF826" s="55">
        <f ca="1"/>
        <v>4962.0033881179852</v>
      </c>
      <c r="DG826" s="55">
        <f ca="1"/>
        <v>0</v>
      </c>
      <c r="DH826" s="55">
        <f ca="1"/>
        <v>0</v>
      </c>
      <c r="DI826" s="55">
        <f ca="1"/>
        <v>54693.660500423648</v>
      </c>
      <c r="DJ826" s="55">
        <f ca="1"/>
        <v>100100.66411460398</v>
      </c>
      <c r="DK826" s="55">
        <f ca="1"/>
        <v>0</v>
      </c>
      <c r="DL826" s="55">
        <f ca="1"/>
        <v>0</v>
      </c>
      <c r="DM826" s="55">
        <f ca="1"/>
        <v>1325378.6254724185</v>
      </c>
      <c r="DN826" s="55">
        <f ca="1"/>
        <v>0</v>
      </c>
      <c r="DO826" s="55">
        <f ca="1"/>
        <v>0</v>
      </c>
      <c r="DP826" s="55">
        <f ca="1"/>
        <v>2253214.8242400791</v>
      </c>
      <c r="DQ826" s="55">
        <f ca="1"/>
        <v>0</v>
      </c>
      <c r="DR826" s="55">
        <f ca="1"/>
        <v>0</v>
      </c>
      <c r="DS826" s="55">
        <f ca="1"/>
        <v>0</v>
      </c>
      <c r="DT826" s="55">
        <f ca="1"/>
        <v>105.66665724870457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ca="1"/>
        <v>0</v>
      </c>
      <c r="EE826" s="55">
        <f t="shared" ca="1" si="182"/>
        <v>10181002.736979537</v>
      </c>
    </row>
    <row r="827" spans="50:135" x14ac:dyDescent="0.3">
      <c r="AX827" s="7">
        <v>24</v>
      </c>
      <c r="AY827" s="30">
        <f t="shared" si="184"/>
        <v>4368.0128804371598</v>
      </c>
      <c r="AZ827" s="30">
        <f t="shared" si="184"/>
        <v>3.6369942876327772</v>
      </c>
      <c r="BA827" s="30">
        <f t="shared" si="184"/>
        <v>0</v>
      </c>
      <c r="BB827" s="30">
        <f t="shared" si="184"/>
        <v>0</v>
      </c>
      <c r="BC827" s="30">
        <f t="shared" si="184"/>
        <v>1459.167944704177</v>
      </c>
      <c r="BD827" s="30">
        <f t="shared" si="184"/>
        <v>2855.5529794899585</v>
      </c>
      <c r="BE827" s="30">
        <f t="shared" si="184"/>
        <v>0</v>
      </c>
      <c r="BF827" s="30">
        <f t="shared" si="184"/>
        <v>6996.2757174222252</v>
      </c>
      <c r="BG827" s="30">
        <f t="shared" si="184"/>
        <v>317.86445953077833</v>
      </c>
      <c r="BH827" s="30">
        <f t="shared" si="184"/>
        <v>0</v>
      </c>
      <c r="BI827" s="30">
        <f t="shared" si="184"/>
        <v>1030.6096249752115</v>
      </c>
      <c r="BJ827" s="30">
        <f t="shared" si="184"/>
        <v>122147.30361302807</v>
      </c>
      <c r="BK827" s="30">
        <f t="shared" si="184"/>
        <v>0</v>
      </c>
      <c r="BL827" s="30">
        <f t="shared" si="184"/>
        <v>0</v>
      </c>
      <c r="BM827" s="30">
        <f t="shared" si="184"/>
        <v>0.32023712086223854</v>
      </c>
      <c r="BN827" s="30">
        <f t="shared" si="184"/>
        <v>2.9597673291812954</v>
      </c>
      <c r="BO827" s="30">
        <f t="shared" ref="BO827:BX842" si="186">AM111*$Q112*AM223</f>
        <v>0</v>
      </c>
      <c r="BP827" s="30">
        <f t="shared" si="186"/>
        <v>0</v>
      </c>
      <c r="BQ827" s="30">
        <f t="shared" si="186"/>
        <v>39544.432348897637</v>
      </c>
      <c r="BR827" s="30">
        <f t="shared" si="186"/>
        <v>0</v>
      </c>
      <c r="BS827" s="30">
        <f t="shared" si="186"/>
        <v>0</v>
      </c>
      <c r="BT827" s="30">
        <f t="shared" si="185"/>
        <v>0</v>
      </c>
      <c r="BU827" s="30">
        <f t="shared" si="185"/>
        <v>0</v>
      </c>
      <c r="BV827" s="30">
        <f t="shared" si="185"/>
        <v>0</v>
      </c>
      <c r="BW827" s="30">
        <f t="shared" si="185"/>
        <v>0</v>
      </c>
      <c r="BX827" s="30">
        <f t="shared" si="185"/>
        <v>0</v>
      </c>
      <c r="BY827" s="30">
        <f t="shared" si="181"/>
        <v>178726.13656722289</v>
      </c>
      <c r="DD827" s="7">
        <v>24</v>
      </c>
      <c r="DE827" s="55">
        <f ca="1"/>
        <v>413214.01848935528</v>
      </c>
      <c r="DF827" s="55">
        <f ca="1"/>
        <v>367.33642305091053</v>
      </c>
      <c r="DG827" s="55">
        <f ca="1"/>
        <v>0</v>
      </c>
      <c r="DH827" s="55">
        <f ca="1"/>
        <v>0</v>
      </c>
      <c r="DI827" s="55">
        <f ca="1"/>
        <v>108124.3447025795</v>
      </c>
      <c r="DJ827" s="55">
        <f ca="1"/>
        <v>197889.82147865411</v>
      </c>
      <c r="DK827" s="55">
        <f ca="1"/>
        <v>0</v>
      </c>
      <c r="DL827" s="55">
        <f ca="1"/>
        <v>0</v>
      </c>
      <c r="DM827" s="55">
        <f ca="1"/>
        <v>24602.709167682246</v>
      </c>
      <c r="DN827" s="55">
        <f ca="1"/>
        <v>0</v>
      </c>
      <c r="DO827" s="55">
        <f ca="1"/>
        <v>0</v>
      </c>
      <c r="DP827" s="55">
        <f ca="1"/>
        <v>6852463.7326908745</v>
      </c>
      <c r="DQ827" s="55">
        <f ca="1"/>
        <v>0</v>
      </c>
      <c r="DR827" s="55">
        <f ca="1"/>
        <v>0</v>
      </c>
      <c r="DS827" s="55">
        <f ca="1"/>
        <v>0</v>
      </c>
      <c r="DT827" s="55">
        <f ca="1"/>
        <v>209.55152690603569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ca="1"/>
        <v>0</v>
      </c>
      <c r="EE827" s="55">
        <f t="shared" ca="1" si="182"/>
        <v>7596871.5144791026</v>
      </c>
    </row>
    <row r="828" spans="50:135" x14ac:dyDescent="0.3">
      <c r="AX828" s="7">
        <v>25</v>
      </c>
      <c r="AY828" s="30">
        <f t="shared" si="184"/>
        <v>4.2812116691980098</v>
      </c>
      <c r="AZ828" s="30">
        <f t="shared" si="184"/>
        <v>1.082219881661947</v>
      </c>
      <c r="BA828" s="30">
        <f t="shared" si="184"/>
        <v>0</v>
      </c>
      <c r="BB828" s="30">
        <f t="shared" si="184"/>
        <v>0</v>
      </c>
      <c r="BC828" s="30">
        <f t="shared" si="184"/>
        <v>187.36702144660811</v>
      </c>
      <c r="BD828" s="30">
        <f t="shared" si="184"/>
        <v>366.67229316921504</v>
      </c>
      <c r="BE828" s="30">
        <f t="shared" si="184"/>
        <v>0</v>
      </c>
      <c r="BF828" s="30">
        <f t="shared" si="184"/>
        <v>403.80664046766725</v>
      </c>
      <c r="BG828" s="30">
        <f t="shared" si="184"/>
        <v>18.346300906060296</v>
      </c>
      <c r="BH828" s="30">
        <f t="shared" si="184"/>
        <v>0</v>
      </c>
      <c r="BI828" s="30">
        <f t="shared" si="184"/>
        <v>59.484077985555849</v>
      </c>
      <c r="BJ828" s="30">
        <f t="shared" si="184"/>
        <v>2298.9460404155539</v>
      </c>
      <c r="BK828" s="30">
        <f t="shared" si="184"/>
        <v>0</v>
      </c>
      <c r="BL828" s="30">
        <f t="shared" si="184"/>
        <v>0</v>
      </c>
      <c r="BM828" s="30">
        <f t="shared" si="184"/>
        <v>4.1244301051465065E-2</v>
      </c>
      <c r="BN828" s="30">
        <f t="shared" si="184"/>
        <v>0.37765866023028261</v>
      </c>
      <c r="BO828" s="30">
        <f t="shared" si="186"/>
        <v>0</v>
      </c>
      <c r="BP828" s="30">
        <f t="shared" si="186"/>
        <v>885.60624602448661</v>
      </c>
      <c r="BQ828" s="30">
        <f t="shared" si="186"/>
        <v>745.73033958842484</v>
      </c>
      <c r="BR828" s="30">
        <f t="shared" si="186"/>
        <v>0</v>
      </c>
      <c r="BS828" s="30">
        <f t="shared" si="186"/>
        <v>0</v>
      </c>
      <c r="BT828" s="30">
        <f t="shared" si="185"/>
        <v>0</v>
      </c>
      <c r="BU828" s="30">
        <f t="shared" si="185"/>
        <v>0</v>
      </c>
      <c r="BV828" s="30">
        <f t="shared" si="185"/>
        <v>0</v>
      </c>
      <c r="BW828" s="30">
        <f t="shared" si="185"/>
        <v>0</v>
      </c>
      <c r="BX828" s="30">
        <f t="shared" si="185"/>
        <v>0</v>
      </c>
      <c r="BY828" s="30">
        <f t="shared" si="181"/>
        <v>4971.741294515713</v>
      </c>
      <c r="DD828" s="7">
        <v>25</v>
      </c>
      <c r="DE828" s="55">
        <f ca="1"/>
        <v>405.0026239061317</v>
      </c>
      <c r="DF828" s="55">
        <f ca="1"/>
        <v>109.30420804785665</v>
      </c>
      <c r="DG828" s="55">
        <f ca="1"/>
        <v>0</v>
      </c>
      <c r="DH828" s="55">
        <f ca="1"/>
        <v>0</v>
      </c>
      <c r="DI828" s="55">
        <f ca="1"/>
        <v>13883.896289193659</v>
      </c>
      <c r="DJ828" s="55">
        <f ca="1"/>
        <v>25410.389916626602</v>
      </c>
      <c r="DK828" s="55">
        <f ca="1"/>
        <v>0</v>
      </c>
      <c r="DL828" s="55">
        <f ca="1"/>
        <v>0</v>
      </c>
      <c r="DM828" s="55">
        <f ca="1"/>
        <v>1420.0036901290671</v>
      </c>
      <c r="DN828" s="55">
        <f ca="1"/>
        <v>0</v>
      </c>
      <c r="DO828" s="55">
        <f ca="1"/>
        <v>0</v>
      </c>
      <c r="DP828" s="55">
        <f ca="1"/>
        <v>128970.87286731257</v>
      </c>
      <c r="DQ828" s="55">
        <f ca="1"/>
        <v>0</v>
      </c>
      <c r="DR828" s="55">
        <f ca="1"/>
        <v>0</v>
      </c>
      <c r="DS828" s="55">
        <f ca="1"/>
        <v>0</v>
      </c>
      <c r="DT828" s="55">
        <f ca="1"/>
        <v>26.738233144304008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ca="1"/>
        <v>0</v>
      </c>
      <c r="EE828" s="55">
        <f t="shared" ca="1" si="182"/>
        <v>170226.2078283602</v>
      </c>
    </row>
    <row r="829" spans="50:135" x14ac:dyDescent="0.3">
      <c r="AX829" s="7">
        <v>26</v>
      </c>
      <c r="AY829" s="30">
        <f t="shared" si="184"/>
        <v>235.89892462685216</v>
      </c>
      <c r="AZ829" s="30">
        <f t="shared" si="184"/>
        <v>0.19641953063613976</v>
      </c>
      <c r="BA829" s="30">
        <f t="shared" si="184"/>
        <v>0</v>
      </c>
      <c r="BB829" s="30">
        <f t="shared" si="184"/>
        <v>0</v>
      </c>
      <c r="BC829" s="30">
        <f t="shared" si="184"/>
        <v>166.56802132278798</v>
      </c>
      <c r="BD829" s="30">
        <f t="shared" si="184"/>
        <v>325.96920139807361</v>
      </c>
      <c r="BE829" s="30">
        <f t="shared" si="184"/>
        <v>0</v>
      </c>
      <c r="BF829" s="30">
        <f t="shared" si="184"/>
        <v>341.4003641581063</v>
      </c>
      <c r="BG829" s="30">
        <f t="shared" si="184"/>
        <v>15.510972785824817</v>
      </c>
      <c r="BH829" s="30">
        <f t="shared" si="184"/>
        <v>0</v>
      </c>
      <c r="BI829" s="30">
        <f t="shared" si="184"/>
        <v>340.71947488672845</v>
      </c>
      <c r="BJ829" s="30">
        <f t="shared" si="184"/>
        <v>5902.3429486786981</v>
      </c>
      <c r="BK829" s="30">
        <f t="shared" si="184"/>
        <v>0</v>
      </c>
      <c r="BL829" s="30">
        <f t="shared" si="184"/>
        <v>0</v>
      </c>
      <c r="BM829" s="30">
        <f t="shared" si="184"/>
        <v>3.6741704595940984E-2</v>
      </c>
      <c r="BN829" s="30">
        <f t="shared" si="184"/>
        <v>0.33680424510260326</v>
      </c>
      <c r="BO829" s="30">
        <f t="shared" si="186"/>
        <v>0</v>
      </c>
      <c r="BP829" s="30">
        <f t="shared" si="186"/>
        <v>1028.9440471278322</v>
      </c>
      <c r="BQ829" s="30">
        <f t="shared" si="186"/>
        <v>1914.5974428807208</v>
      </c>
      <c r="BR829" s="30">
        <f t="shared" si="186"/>
        <v>0</v>
      </c>
      <c r="BS829" s="30">
        <f t="shared" si="186"/>
        <v>0</v>
      </c>
      <c r="BT829" s="30">
        <f t="shared" si="185"/>
        <v>0</v>
      </c>
      <c r="BU829" s="30">
        <f t="shared" si="185"/>
        <v>0</v>
      </c>
      <c r="BV829" s="30">
        <f t="shared" si="185"/>
        <v>0</v>
      </c>
      <c r="BW829" s="30">
        <f t="shared" si="185"/>
        <v>0</v>
      </c>
      <c r="BX829" s="30">
        <f t="shared" si="185"/>
        <v>0</v>
      </c>
      <c r="BY829" s="30">
        <f t="shared" si="181"/>
        <v>10272.521363345961</v>
      </c>
      <c r="DD829" s="7">
        <v>26</v>
      </c>
      <c r="DE829" s="55">
        <f ca="1"/>
        <v>22316.038269700213</v>
      </c>
      <c r="DF829" s="55">
        <f ca="1"/>
        <v>19.838372594250117</v>
      </c>
      <c r="DG829" s="55">
        <f ca="1"/>
        <v>0</v>
      </c>
      <c r="DH829" s="55">
        <f ca="1"/>
        <v>0</v>
      </c>
      <c r="DI829" s="55">
        <f ca="1"/>
        <v>12342.690380018588</v>
      </c>
      <c r="DJ829" s="55">
        <f ca="1"/>
        <v>22589.6656568865</v>
      </c>
      <c r="DK829" s="55">
        <f ca="1"/>
        <v>0</v>
      </c>
      <c r="DL829" s="55">
        <f ca="1"/>
        <v>0</v>
      </c>
      <c r="DM829" s="55">
        <f ca="1"/>
        <v>1200.5492936228409</v>
      </c>
      <c r="DN829" s="55">
        <f ca="1"/>
        <v>0</v>
      </c>
      <c r="DO829" s="55">
        <f ca="1"/>
        <v>0</v>
      </c>
      <c r="DP829" s="55">
        <f ca="1"/>
        <v>331121.43942087499</v>
      </c>
      <c r="DQ829" s="55">
        <f ca="1"/>
        <v>0</v>
      </c>
      <c r="DR829" s="55">
        <f ca="1"/>
        <v>0</v>
      </c>
      <c r="DS829" s="55">
        <f ca="1"/>
        <v>0</v>
      </c>
      <c r="DT829" s="55">
        <f ca="1"/>
        <v>23.84574055326431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ca="1"/>
        <v>0</v>
      </c>
      <c r="EE829" s="55">
        <f t="shared" ca="1" si="182"/>
        <v>389614.06713425065</v>
      </c>
    </row>
    <row r="830" spans="50:135" x14ac:dyDescent="0.3">
      <c r="AX830" s="7">
        <v>27</v>
      </c>
      <c r="AY830" s="30">
        <f t="shared" si="184"/>
        <v>5806.0724350005639</v>
      </c>
      <c r="AZ830" s="30">
        <f t="shared" si="184"/>
        <v>0</v>
      </c>
      <c r="BA830" s="30">
        <f t="shared" si="184"/>
        <v>0</v>
      </c>
      <c r="BB830" s="30">
        <f t="shared" si="184"/>
        <v>0</v>
      </c>
      <c r="BC830" s="30">
        <f t="shared" si="184"/>
        <v>3.3308842367255149</v>
      </c>
      <c r="BD830" s="30">
        <f t="shared" si="184"/>
        <v>6.5184521103856641</v>
      </c>
      <c r="BE830" s="30">
        <f t="shared" si="184"/>
        <v>0</v>
      </c>
      <c r="BF830" s="30">
        <f t="shared" si="184"/>
        <v>3707.7799055997652</v>
      </c>
      <c r="BG830" s="30">
        <f t="shared" si="184"/>
        <v>1757.6648882048996</v>
      </c>
      <c r="BH830" s="30">
        <f t="shared" si="184"/>
        <v>0</v>
      </c>
      <c r="BI830" s="30">
        <f t="shared" si="184"/>
        <v>58.760066542111232</v>
      </c>
      <c r="BJ830" s="30">
        <f t="shared" si="184"/>
        <v>8940.2326751336095</v>
      </c>
      <c r="BK830" s="30">
        <f t="shared" si="184"/>
        <v>0</v>
      </c>
      <c r="BL830" s="30">
        <f t="shared" si="184"/>
        <v>0</v>
      </c>
      <c r="BM830" s="30">
        <f t="shared" si="184"/>
        <v>7.3295019385135761E-4</v>
      </c>
      <c r="BN830" s="30">
        <f t="shared" si="184"/>
        <v>6.7351102219213215E-3</v>
      </c>
      <c r="BO830" s="30">
        <f t="shared" si="186"/>
        <v>0</v>
      </c>
      <c r="BP830" s="30">
        <f t="shared" si="186"/>
        <v>2.653785184634226E-6</v>
      </c>
      <c r="BQ830" s="30">
        <f t="shared" si="186"/>
        <v>456.24668249631094</v>
      </c>
      <c r="BR830" s="30">
        <f t="shared" si="186"/>
        <v>0</v>
      </c>
      <c r="BS830" s="30">
        <f t="shared" si="186"/>
        <v>0</v>
      </c>
      <c r="BT830" s="30">
        <f t="shared" si="185"/>
        <v>622.83661919172971</v>
      </c>
      <c r="BU830" s="30">
        <f t="shared" si="185"/>
        <v>10844.194868821953</v>
      </c>
      <c r="BV830" s="30">
        <f t="shared" si="185"/>
        <v>0</v>
      </c>
      <c r="BW830" s="30">
        <f t="shared" si="185"/>
        <v>0</v>
      </c>
      <c r="BX830" s="30">
        <f t="shared" si="185"/>
        <v>0</v>
      </c>
      <c r="BY830" s="30">
        <f t="shared" si="181"/>
        <v>32203.644948052257</v>
      </c>
      <c r="DD830" s="7">
        <v>27</v>
      </c>
      <c r="DE830" s="55">
        <f ca="1"/>
        <v>549254.45235105336</v>
      </c>
      <c r="DF830" s="55">
        <f ca="1"/>
        <v>0</v>
      </c>
      <c r="DG830" s="55">
        <f ca="1"/>
        <v>0</v>
      </c>
      <c r="DH830" s="55">
        <f ca="1"/>
        <v>0</v>
      </c>
      <c r="DI830" s="55">
        <f ca="1"/>
        <v>246.81852194136064</v>
      </c>
      <c r="DJ830" s="55">
        <f ca="1"/>
        <v>451.72873124972648</v>
      </c>
      <c r="DK830" s="55">
        <f ca="1"/>
        <v>0</v>
      </c>
      <c r="DL830" s="55">
        <f ca="1"/>
        <v>0</v>
      </c>
      <c r="DM830" s="55">
        <f ca="1"/>
        <v>136043.26234705924</v>
      </c>
      <c r="DN830" s="55">
        <f ca="1"/>
        <v>0</v>
      </c>
      <c r="DO830" s="55">
        <f ca="1"/>
        <v>0</v>
      </c>
      <c r="DP830" s="55">
        <f ca="1"/>
        <v>501547.05307499552</v>
      </c>
      <c r="DQ830" s="55">
        <f ca="1"/>
        <v>0</v>
      </c>
      <c r="DR830" s="55">
        <f ca="1"/>
        <v>0</v>
      </c>
      <c r="DS830" s="55">
        <f ca="1"/>
        <v>0</v>
      </c>
      <c r="DT830" s="55">
        <f ca="1"/>
        <v>0.47684580371202956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ca="1"/>
        <v>0</v>
      </c>
      <c r="EE830" s="55">
        <f t="shared" ca="1" si="182"/>
        <v>1187543.7918721028</v>
      </c>
    </row>
    <row r="831" spans="50:135" x14ac:dyDescent="0.3">
      <c r="AX831" s="7">
        <v>28</v>
      </c>
      <c r="AY831" s="30">
        <f t="shared" si="184"/>
        <v>2008.5816922126292</v>
      </c>
      <c r="AZ831" s="30">
        <f t="shared" si="184"/>
        <v>0</v>
      </c>
      <c r="BA831" s="30">
        <f t="shared" si="184"/>
        <v>0</v>
      </c>
      <c r="BB831" s="30">
        <f t="shared" si="184"/>
        <v>0</v>
      </c>
      <c r="BC831" s="30">
        <f t="shared" si="184"/>
        <v>1.1523027233063352</v>
      </c>
      <c r="BD831" s="30">
        <f t="shared" si="184"/>
        <v>2.2550258771157803</v>
      </c>
      <c r="BE831" s="30">
        <f t="shared" si="184"/>
        <v>0</v>
      </c>
      <c r="BF831" s="30">
        <f t="shared" si="184"/>
        <v>1282.6878966013439</v>
      </c>
      <c r="BG831" s="30">
        <f t="shared" si="184"/>
        <v>608.05536908822489</v>
      </c>
      <c r="BH831" s="30">
        <f t="shared" si="184"/>
        <v>0</v>
      </c>
      <c r="BI831" s="30">
        <f t="shared" si="184"/>
        <v>20.327750857351496</v>
      </c>
      <c r="BJ831" s="30">
        <f t="shared" si="184"/>
        <v>3092.8287388270892</v>
      </c>
      <c r="BK831" s="30">
        <f t="shared" si="184"/>
        <v>0</v>
      </c>
      <c r="BL831" s="30">
        <f t="shared" si="184"/>
        <v>0</v>
      </c>
      <c r="BM831" s="30">
        <f t="shared" si="184"/>
        <v>2.5304461380249945E-4</v>
      </c>
      <c r="BN831" s="30">
        <f t="shared" si="184"/>
        <v>2.3299807345314918E-3</v>
      </c>
      <c r="BO831" s="30">
        <f t="shared" si="186"/>
        <v>0</v>
      </c>
      <c r="BP831" s="30">
        <f t="shared" si="186"/>
        <v>9.1917915270138711E-7</v>
      </c>
      <c r="BQ831" s="30">
        <f t="shared" si="186"/>
        <v>157.83625577893397</v>
      </c>
      <c r="BR831" s="30">
        <f t="shared" si="186"/>
        <v>0</v>
      </c>
      <c r="BS831" s="30">
        <f t="shared" si="186"/>
        <v>0</v>
      </c>
      <c r="BT831" s="30">
        <f t="shared" si="185"/>
        <v>215.46721045514732</v>
      </c>
      <c r="BU831" s="30">
        <f t="shared" si="185"/>
        <v>3751.4949276453081</v>
      </c>
      <c r="BV831" s="30">
        <f t="shared" si="185"/>
        <v>0</v>
      </c>
      <c r="BW831" s="30">
        <f t="shared" si="185"/>
        <v>0</v>
      </c>
      <c r="BX831" s="30">
        <f t="shared" si="185"/>
        <v>0</v>
      </c>
      <c r="BY831" s="30">
        <f t="shared" si="181"/>
        <v>11140.689754010979</v>
      </c>
      <c r="DD831" s="7">
        <v>28</v>
      </c>
      <c r="DE831" s="55">
        <f ca="1"/>
        <v>190011.8280833147</v>
      </c>
      <c r="DF831" s="55">
        <f ca="1"/>
        <v>0</v>
      </c>
      <c r="DG831" s="55">
        <f ca="1"/>
        <v>0</v>
      </c>
      <c r="DH831" s="55">
        <f ca="1"/>
        <v>0</v>
      </c>
      <c r="DI831" s="55">
        <f ca="1"/>
        <v>85.385631796999434</v>
      </c>
      <c r="DJ831" s="55">
        <f ca="1"/>
        <v>156.27329328412355</v>
      </c>
      <c r="DK831" s="55">
        <f ca="1"/>
        <v>0</v>
      </c>
      <c r="DL831" s="55">
        <f ca="1"/>
        <v>0</v>
      </c>
      <c r="DM831" s="55">
        <f ca="1"/>
        <v>47063.485567428608</v>
      </c>
      <c r="DN831" s="55">
        <f ca="1"/>
        <v>0</v>
      </c>
      <c r="DO831" s="55">
        <f ca="1"/>
        <v>0</v>
      </c>
      <c r="DP831" s="55">
        <f ca="1"/>
        <v>173507.69224819972</v>
      </c>
      <c r="DQ831" s="55">
        <f ca="1"/>
        <v>0</v>
      </c>
      <c r="DR831" s="55">
        <f ca="1"/>
        <v>0</v>
      </c>
      <c r="DS831" s="55">
        <f ca="1"/>
        <v>0</v>
      </c>
      <c r="DT831" s="55">
        <f ca="1"/>
        <v>0.1649626360048296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ca="1"/>
        <v>0</v>
      </c>
      <c r="EE831" s="55">
        <f t="shared" ca="1" si="182"/>
        <v>410824.82978666015</v>
      </c>
    </row>
    <row r="832" spans="50:135" x14ac:dyDescent="0.3">
      <c r="AX832" s="7">
        <v>29</v>
      </c>
      <c r="AY832" s="30">
        <f t="shared" si="184"/>
        <v>466.25099359428242</v>
      </c>
      <c r="AZ832" s="30">
        <f t="shared" si="184"/>
        <v>0</v>
      </c>
      <c r="BA832" s="30">
        <f t="shared" si="184"/>
        <v>0</v>
      </c>
      <c r="BB832" s="30">
        <f t="shared" si="184"/>
        <v>0</v>
      </c>
      <c r="BC832" s="30">
        <f t="shared" si="184"/>
        <v>0.26748341669144449</v>
      </c>
      <c r="BD832" s="30">
        <f t="shared" si="184"/>
        <v>0.52345794946910129</v>
      </c>
      <c r="BE832" s="30">
        <f t="shared" si="184"/>
        <v>0</v>
      </c>
      <c r="BF832" s="30">
        <f t="shared" si="184"/>
        <v>297.74965516227201</v>
      </c>
      <c r="BG832" s="30">
        <f t="shared" si="184"/>
        <v>141.14756745631939</v>
      </c>
      <c r="BH832" s="30">
        <f t="shared" si="184"/>
        <v>0</v>
      </c>
      <c r="BI832" s="30">
        <f t="shared" si="184"/>
        <v>4.7186699321091252</v>
      </c>
      <c r="BJ832" s="30">
        <f t="shared" si="184"/>
        <v>717.93668029782941</v>
      </c>
      <c r="BK832" s="30">
        <f t="shared" si="184"/>
        <v>0</v>
      </c>
      <c r="BL832" s="30">
        <f t="shared" si="184"/>
        <v>0</v>
      </c>
      <c r="BM832" s="30">
        <f t="shared" si="184"/>
        <v>5.9018176674741097E-5</v>
      </c>
      <c r="BN832" s="30">
        <f t="shared" si="184"/>
        <v>5.4085635631487196E-4</v>
      </c>
      <c r="BO832" s="30">
        <f t="shared" si="186"/>
        <v>0</v>
      </c>
      <c r="BP832" s="30">
        <f t="shared" si="186"/>
        <v>2.1324085732844413E-7</v>
      </c>
      <c r="BQ832" s="30">
        <f t="shared" si="186"/>
        <v>36.63844560585914</v>
      </c>
      <c r="BR832" s="30">
        <f t="shared" si="186"/>
        <v>0</v>
      </c>
      <c r="BS832" s="30">
        <f t="shared" si="186"/>
        <v>0</v>
      </c>
      <c r="BT832" s="30">
        <f t="shared" si="185"/>
        <v>50.016288279986611</v>
      </c>
      <c r="BU832" s="30">
        <f t="shared" si="185"/>
        <v>870.83251042642439</v>
      </c>
      <c r="BV832" s="30">
        <f t="shared" si="185"/>
        <v>0</v>
      </c>
      <c r="BW832" s="30">
        <f t="shared" si="185"/>
        <v>0</v>
      </c>
      <c r="BX832" s="30">
        <f t="shared" si="185"/>
        <v>0</v>
      </c>
      <c r="BY832" s="30">
        <f t="shared" si="181"/>
        <v>2586.0823522090168</v>
      </c>
      <c r="DD832" s="7">
        <v>29</v>
      </c>
      <c r="DE832" s="55">
        <f ca="1"/>
        <v>44107.343994019117</v>
      </c>
      <c r="DF832" s="55">
        <f ca="1"/>
        <v>0</v>
      </c>
      <c r="DG832" s="55">
        <f ca="1"/>
        <v>0</v>
      </c>
      <c r="DH832" s="55">
        <f ca="1"/>
        <v>0</v>
      </c>
      <c r="DI832" s="55">
        <f ca="1"/>
        <v>19.820521176836035</v>
      </c>
      <c r="DJ832" s="55">
        <f ca="1"/>
        <v>36.275635898208719</v>
      </c>
      <c r="DK832" s="55">
        <f ca="1"/>
        <v>0</v>
      </c>
      <c r="DL832" s="55">
        <f ca="1"/>
        <v>0</v>
      </c>
      <c r="DM832" s="55">
        <f ca="1"/>
        <v>10924.821721119122</v>
      </c>
      <c r="DN832" s="55">
        <f ca="1"/>
        <v>0</v>
      </c>
      <c r="DO832" s="55">
        <f ca="1"/>
        <v>0</v>
      </c>
      <c r="DP832" s="55">
        <f ca="1"/>
        <v>40276.247764708234</v>
      </c>
      <c r="DQ832" s="55">
        <f ca="1"/>
        <v>0</v>
      </c>
      <c r="DR832" s="55">
        <f ca="1"/>
        <v>0</v>
      </c>
      <c r="DS832" s="55">
        <f ca="1"/>
        <v>0</v>
      </c>
      <c r="DT832" s="55">
        <f ca="1"/>
        <v>3.8292630027092933E-2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ca="1"/>
        <v>0</v>
      </c>
      <c r="EE832" s="55">
        <f t="shared" ca="1" si="182"/>
        <v>95364.54792955154</v>
      </c>
    </row>
    <row r="833" spans="50:135" x14ac:dyDescent="0.3">
      <c r="AX833" s="7">
        <v>30</v>
      </c>
      <c r="AY833" s="30">
        <f t="shared" si="184"/>
        <v>0</v>
      </c>
      <c r="AZ833" s="30">
        <f t="shared" si="184"/>
        <v>0</v>
      </c>
      <c r="BA833" s="30">
        <f t="shared" si="184"/>
        <v>0</v>
      </c>
      <c r="BB833" s="30">
        <f t="shared" si="184"/>
        <v>0</v>
      </c>
      <c r="BC833" s="30">
        <f t="shared" si="184"/>
        <v>50110.407577733647</v>
      </c>
      <c r="BD833" s="30">
        <f t="shared" si="184"/>
        <v>98064.739022235153</v>
      </c>
      <c r="BE833" s="30">
        <f t="shared" si="184"/>
        <v>0</v>
      </c>
      <c r="BF833" s="30">
        <f t="shared" si="184"/>
        <v>126506.82168735613</v>
      </c>
      <c r="BG833" s="30">
        <f t="shared" si="184"/>
        <v>0</v>
      </c>
      <c r="BH833" s="30">
        <f t="shared" si="184"/>
        <v>0</v>
      </c>
      <c r="BI833" s="30">
        <f t="shared" si="184"/>
        <v>0</v>
      </c>
      <c r="BJ833" s="30">
        <f t="shared" si="184"/>
        <v>0</v>
      </c>
      <c r="BK833" s="30">
        <f t="shared" si="184"/>
        <v>0</v>
      </c>
      <c r="BL833" s="30">
        <f t="shared" si="184"/>
        <v>0</v>
      </c>
      <c r="BM833" s="30">
        <f t="shared" si="184"/>
        <v>11.019698244792957</v>
      </c>
      <c r="BN833" s="30">
        <f t="shared" si="184"/>
        <v>101.32435890394348</v>
      </c>
      <c r="BO833" s="30">
        <f t="shared" si="186"/>
        <v>0</v>
      </c>
      <c r="BP833" s="30">
        <f t="shared" si="186"/>
        <v>0</v>
      </c>
      <c r="BQ833" s="30">
        <f t="shared" si="186"/>
        <v>1782.8423626290428</v>
      </c>
      <c r="BR833" s="30">
        <f t="shared" si="186"/>
        <v>0</v>
      </c>
      <c r="BS833" s="30">
        <f t="shared" si="186"/>
        <v>0</v>
      </c>
      <c r="BT833" s="30">
        <f t="shared" si="185"/>
        <v>0</v>
      </c>
      <c r="BU833" s="30">
        <f t="shared" si="185"/>
        <v>0</v>
      </c>
      <c r="BV833" s="30">
        <f t="shared" si="185"/>
        <v>0</v>
      </c>
      <c r="BW833" s="30">
        <f t="shared" si="185"/>
        <v>0</v>
      </c>
      <c r="BX833" s="30">
        <f t="shared" si="185"/>
        <v>0</v>
      </c>
      <c r="BY833" s="30">
        <f t="shared" si="181"/>
        <v>276577.15470710269</v>
      </c>
      <c r="DD833" s="7">
        <v>30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0</v>
      </c>
      <c r="DI833" s="55">
        <f ca="1"/>
        <v>3713181.2015100629</v>
      </c>
      <c r="DJ833" s="55">
        <f ca="1"/>
        <v>6795886.4142408958</v>
      </c>
      <c r="DK833" s="55">
        <f ca="1"/>
        <v>0</v>
      </c>
      <c r="DL833" s="55">
        <f ca="1"/>
        <v>0</v>
      </c>
      <c r="DM833" s="55">
        <f ca="1"/>
        <v>0</v>
      </c>
      <c r="DN833" s="55">
        <f ca="1"/>
        <v>0</v>
      </c>
      <c r="DO833" s="55">
        <f ca="1"/>
        <v>0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0</v>
      </c>
      <c r="DT833" s="55">
        <f ca="1"/>
        <v>7173.7646103991974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ca="1"/>
        <v>0</v>
      </c>
      <c r="EE833" s="55">
        <f t="shared" ca="1" si="182"/>
        <v>10516241.380361358</v>
      </c>
    </row>
    <row r="834" spans="50:135" x14ac:dyDescent="0.3">
      <c r="AX834" s="7">
        <v>31</v>
      </c>
      <c r="AY834" s="30">
        <f t="shared" si="184"/>
        <v>0</v>
      </c>
      <c r="AZ834" s="30">
        <f t="shared" si="184"/>
        <v>0</v>
      </c>
      <c r="BA834" s="30">
        <f t="shared" si="184"/>
        <v>0</v>
      </c>
      <c r="BB834" s="30">
        <f t="shared" si="184"/>
        <v>0</v>
      </c>
      <c r="BC834" s="30">
        <f t="shared" si="184"/>
        <v>1924.3713737941177</v>
      </c>
      <c r="BD834" s="30">
        <f t="shared" si="184"/>
        <v>3765.9437569901911</v>
      </c>
      <c r="BE834" s="30">
        <f t="shared" si="184"/>
        <v>0</v>
      </c>
      <c r="BF834" s="30">
        <f t="shared" si="184"/>
        <v>1318.3713040061157</v>
      </c>
      <c r="BG834" s="30">
        <f t="shared" si="184"/>
        <v>305.16160929036386</v>
      </c>
      <c r="BH834" s="30">
        <f t="shared" si="184"/>
        <v>0</v>
      </c>
      <c r="BI834" s="30">
        <f t="shared" si="184"/>
        <v>810.60631148813047</v>
      </c>
      <c r="BJ834" s="30">
        <f t="shared" si="184"/>
        <v>156.25742928014807</v>
      </c>
      <c r="BK834" s="30">
        <f t="shared" si="184"/>
        <v>0</v>
      </c>
      <c r="BL834" s="30">
        <f t="shared" si="184"/>
        <v>0</v>
      </c>
      <c r="BM834" s="30">
        <f t="shared" si="184"/>
        <v>0.42318537963491404</v>
      </c>
      <c r="BN834" s="30">
        <f t="shared" si="184"/>
        <v>3.8911217257056538</v>
      </c>
      <c r="BO834" s="30">
        <f t="shared" si="186"/>
        <v>0</v>
      </c>
      <c r="BP834" s="30">
        <f t="shared" si="186"/>
        <v>404.55703218062848</v>
      </c>
      <c r="BQ834" s="30">
        <f t="shared" si="186"/>
        <v>4417.6330245674517</v>
      </c>
      <c r="BR834" s="30">
        <f t="shared" si="186"/>
        <v>0</v>
      </c>
      <c r="BS834" s="30">
        <f t="shared" si="186"/>
        <v>0</v>
      </c>
      <c r="BT834" s="30">
        <f t="shared" si="185"/>
        <v>0</v>
      </c>
      <c r="BU834" s="30">
        <f t="shared" si="185"/>
        <v>0</v>
      </c>
      <c r="BV834" s="30">
        <f t="shared" si="185"/>
        <v>0</v>
      </c>
      <c r="BW834" s="30">
        <f t="shared" si="185"/>
        <v>0</v>
      </c>
      <c r="BX834" s="30">
        <f t="shared" si="185"/>
        <v>0</v>
      </c>
      <c r="BY834" s="30">
        <f t="shared" si="181"/>
        <v>13107.21614870249</v>
      </c>
      <c r="DD834" s="7">
        <v>31</v>
      </c>
      <c r="DE834" s="55">
        <f ca="1"/>
        <v>0</v>
      </c>
      <c r="DF834" s="55">
        <f ca="1"/>
        <v>0</v>
      </c>
      <c r="DG834" s="55">
        <f ca="1"/>
        <v>0</v>
      </c>
      <c r="DH834" s="55">
        <f ca="1"/>
        <v>0</v>
      </c>
      <c r="DI834" s="55">
        <f ca="1"/>
        <v>142595.91879814412</v>
      </c>
      <c r="DJ834" s="55">
        <f ca="1"/>
        <v>260979.90235942023</v>
      </c>
      <c r="DK834" s="55">
        <f ca="1"/>
        <v>0</v>
      </c>
      <c r="DL834" s="55">
        <f ca="1"/>
        <v>0</v>
      </c>
      <c r="DM834" s="55">
        <f ca="1"/>
        <v>23619.508559074166</v>
      </c>
      <c r="DN834" s="55">
        <f ca="1"/>
        <v>0</v>
      </c>
      <c r="DO834" s="55">
        <f ca="1"/>
        <v>0</v>
      </c>
      <c r="DP834" s="55">
        <f ca="1"/>
        <v>8766.0417826163066</v>
      </c>
      <c r="DQ834" s="55">
        <f ca="1"/>
        <v>0</v>
      </c>
      <c r="DR834" s="55">
        <f ca="1"/>
        <v>0</v>
      </c>
      <c r="DS834" s="55">
        <f ca="1"/>
        <v>0</v>
      </c>
      <c r="DT834" s="55">
        <f ca="1"/>
        <v>275.49141817996031</v>
      </c>
      <c r="DU834" s="55">
        <f ca="1"/>
        <v>0</v>
      </c>
      <c r="DV834" s="55">
        <f ca="1"/>
        <v>0</v>
      </c>
      <c r="DW834" s="55">
        <f ca="1"/>
        <v>0</v>
      </c>
      <c r="DX834" s="55">
        <f ca="1"/>
        <v>0</v>
      </c>
      <c r="DY834" s="55">
        <f ca="1"/>
        <v>0</v>
      </c>
      <c r="DZ834" s="55">
        <f ca="1"/>
        <v>0</v>
      </c>
      <c r="EA834" s="55">
        <f ca="1"/>
        <v>0</v>
      </c>
      <c r="EB834" s="55">
        <f ca="1"/>
        <v>0</v>
      </c>
      <c r="EC834" s="55">
        <f ca="1"/>
        <v>0</v>
      </c>
      <c r="ED834" s="55">
        <f ca="1"/>
        <v>0</v>
      </c>
      <c r="EE834" s="55">
        <f t="shared" ca="1" si="182"/>
        <v>436236.86291743477</v>
      </c>
    </row>
    <row r="835" spans="50:135" x14ac:dyDescent="0.3">
      <c r="AX835" s="7">
        <v>32</v>
      </c>
      <c r="AY835" s="30">
        <f t="shared" si="184"/>
        <v>0</v>
      </c>
      <c r="AZ835" s="30">
        <f t="shared" si="184"/>
        <v>0</v>
      </c>
      <c r="BA835" s="30">
        <f t="shared" si="184"/>
        <v>0</v>
      </c>
      <c r="BB835" s="30">
        <f t="shared" si="184"/>
        <v>0</v>
      </c>
      <c r="BC835" s="30">
        <f t="shared" si="184"/>
        <v>10251.72271967593</v>
      </c>
      <c r="BD835" s="30">
        <f t="shared" si="184"/>
        <v>20062.349547496404</v>
      </c>
      <c r="BE835" s="30">
        <f t="shared" si="184"/>
        <v>0</v>
      </c>
      <c r="BF835" s="30">
        <f t="shared" si="184"/>
        <v>7023.3725318932002</v>
      </c>
      <c r="BG835" s="30">
        <f t="shared" si="184"/>
        <v>1625.6904701049027</v>
      </c>
      <c r="BH835" s="30">
        <f t="shared" si="184"/>
        <v>0</v>
      </c>
      <c r="BI835" s="30">
        <f t="shared" si="184"/>
        <v>4318.3510477109285</v>
      </c>
      <c r="BJ835" s="30">
        <f t="shared" si="184"/>
        <v>832.43175379533727</v>
      </c>
      <c r="BK835" s="30">
        <f t="shared" si="184"/>
        <v>0</v>
      </c>
      <c r="BL835" s="30">
        <f t="shared" si="184"/>
        <v>0</v>
      </c>
      <c r="BM835" s="30">
        <f t="shared" si="184"/>
        <v>2.2554758278752702</v>
      </c>
      <c r="BN835" s="30">
        <f t="shared" si="184"/>
        <v>20.729211396311278</v>
      </c>
      <c r="BO835" s="30">
        <f t="shared" si="186"/>
        <v>0</v>
      </c>
      <c r="BP835" s="30">
        <f t="shared" si="186"/>
        <v>2155.2006927648908</v>
      </c>
      <c r="BQ835" s="30">
        <f t="shared" si="186"/>
        <v>23534.100258920636</v>
      </c>
      <c r="BR835" s="30">
        <f t="shared" si="186"/>
        <v>0</v>
      </c>
      <c r="BS835" s="30">
        <f t="shared" si="186"/>
        <v>0</v>
      </c>
      <c r="BT835" s="30">
        <f t="shared" si="185"/>
        <v>0</v>
      </c>
      <c r="BU835" s="30">
        <f t="shared" si="185"/>
        <v>0</v>
      </c>
      <c r="BV835" s="30">
        <f t="shared" si="185"/>
        <v>0</v>
      </c>
      <c r="BW835" s="30">
        <f t="shared" si="185"/>
        <v>0</v>
      </c>
      <c r="BX835" s="30">
        <f t="shared" si="185"/>
        <v>0</v>
      </c>
      <c r="BY835" s="30">
        <f t="shared" si="181"/>
        <v>69826.203709586422</v>
      </c>
      <c r="DD835" s="7">
        <v>32</v>
      </c>
      <c r="DE835" s="55">
        <f ca="1"/>
        <v>0</v>
      </c>
      <c r="DF835" s="55">
        <f ca="1"/>
        <v>0</v>
      </c>
      <c r="DG835" s="55">
        <f ca="1"/>
        <v>0</v>
      </c>
      <c r="DH835" s="55">
        <f ca="1"/>
        <v>0</v>
      </c>
      <c r="DI835" s="55">
        <f ca="1"/>
        <v>759652.65352798637</v>
      </c>
      <c r="DJ835" s="55">
        <f ca="1"/>
        <v>1390320.8236415007</v>
      </c>
      <c r="DK835" s="55">
        <f ca="1"/>
        <v>0</v>
      </c>
      <c r="DL835" s="55">
        <f ca="1"/>
        <v>0</v>
      </c>
      <c r="DM835" s="55">
        <f ca="1"/>
        <v>125828.44238611948</v>
      </c>
      <c r="DN835" s="55">
        <f ca="1"/>
        <v>0</v>
      </c>
      <c r="DO835" s="55">
        <f ca="1"/>
        <v>0</v>
      </c>
      <c r="DP835" s="55">
        <f ca="1"/>
        <v>46699.421387918424</v>
      </c>
      <c r="DQ835" s="55">
        <f ca="1"/>
        <v>0</v>
      </c>
      <c r="DR835" s="55">
        <f ca="1"/>
        <v>0</v>
      </c>
      <c r="DS835" s="55">
        <f ca="1"/>
        <v>0</v>
      </c>
      <c r="DT835" s="55">
        <f ca="1"/>
        <v>1467.6281668588385</v>
      </c>
      <c r="DU835" s="55">
        <f ca="1"/>
        <v>0</v>
      </c>
      <c r="DV835" s="55">
        <f ca="1"/>
        <v>0</v>
      </c>
      <c r="DW835" s="55">
        <f ca="1"/>
        <v>0</v>
      </c>
      <c r="DX835" s="55">
        <f ca="1"/>
        <v>0</v>
      </c>
      <c r="DY835" s="55">
        <f ca="1"/>
        <v>0</v>
      </c>
      <c r="DZ835" s="55">
        <f ca="1"/>
        <v>0</v>
      </c>
      <c r="EA835" s="55">
        <f ca="1"/>
        <v>0</v>
      </c>
      <c r="EB835" s="55">
        <f ca="1"/>
        <v>0</v>
      </c>
      <c r="EC835" s="55">
        <f ca="1"/>
        <v>0</v>
      </c>
      <c r="ED835" s="55">
        <f ca="1"/>
        <v>0</v>
      </c>
      <c r="EE835" s="55">
        <f t="shared" ca="1" si="182"/>
        <v>2323968.9691103841</v>
      </c>
    </row>
    <row r="836" spans="50:135" x14ac:dyDescent="0.3">
      <c r="AX836" s="7">
        <v>33</v>
      </c>
      <c r="AY836" s="30">
        <f t="shared" si="184"/>
        <v>0</v>
      </c>
      <c r="AZ836" s="30">
        <f t="shared" si="184"/>
        <v>0</v>
      </c>
      <c r="BA836" s="30">
        <f t="shared" si="184"/>
        <v>0</v>
      </c>
      <c r="BB836" s="30">
        <f t="shared" si="184"/>
        <v>0</v>
      </c>
      <c r="BC836" s="30">
        <f t="shared" si="184"/>
        <v>6502.7439005059941</v>
      </c>
      <c r="BD836" s="30">
        <f t="shared" si="184"/>
        <v>0</v>
      </c>
      <c r="BE836" s="30">
        <f t="shared" si="184"/>
        <v>0</v>
      </c>
      <c r="BF836" s="30">
        <f t="shared" si="184"/>
        <v>0</v>
      </c>
      <c r="BG836" s="30">
        <f t="shared" si="184"/>
        <v>0</v>
      </c>
      <c r="BH836" s="30">
        <f t="shared" si="184"/>
        <v>0</v>
      </c>
      <c r="BI836" s="30">
        <f t="shared" si="184"/>
        <v>0</v>
      </c>
      <c r="BJ836" s="30">
        <f t="shared" si="184"/>
        <v>10.236236161245605</v>
      </c>
      <c r="BK836" s="30">
        <f t="shared" si="184"/>
        <v>0</v>
      </c>
      <c r="BL836" s="30">
        <f t="shared" si="184"/>
        <v>0</v>
      </c>
      <c r="BM836" s="30">
        <f t="shared" si="184"/>
        <v>0</v>
      </c>
      <c r="BN836" s="30">
        <f t="shared" si="184"/>
        <v>13.148692825086659</v>
      </c>
      <c r="BO836" s="30">
        <f t="shared" si="186"/>
        <v>0</v>
      </c>
      <c r="BP836" s="30">
        <f t="shared" si="186"/>
        <v>0</v>
      </c>
      <c r="BQ836" s="30">
        <f t="shared" si="186"/>
        <v>0</v>
      </c>
      <c r="BR836" s="30">
        <f t="shared" si="186"/>
        <v>0</v>
      </c>
      <c r="BS836" s="30">
        <f t="shared" si="186"/>
        <v>0</v>
      </c>
      <c r="BT836" s="30">
        <f t="shared" si="185"/>
        <v>0</v>
      </c>
      <c r="BU836" s="30">
        <f t="shared" si="185"/>
        <v>0</v>
      </c>
      <c r="BV836" s="30">
        <f t="shared" si="185"/>
        <v>0</v>
      </c>
      <c r="BW836" s="30">
        <f t="shared" si="185"/>
        <v>0</v>
      </c>
      <c r="BX836" s="30">
        <f t="shared" si="185"/>
        <v>0</v>
      </c>
      <c r="BY836" s="30">
        <f t="shared" si="181"/>
        <v>6526.128829492327</v>
      </c>
      <c r="DD836" s="7">
        <v>33</v>
      </c>
      <c r="DE836" s="55">
        <f ca="1"/>
        <v>0</v>
      </c>
      <c r="DF836" s="55">
        <f ca="1"/>
        <v>0</v>
      </c>
      <c r="DG836" s="55">
        <f ca="1"/>
        <v>0</v>
      </c>
      <c r="DH836" s="55">
        <f ca="1"/>
        <v>0</v>
      </c>
      <c r="DI836" s="55">
        <f ca="1"/>
        <v>481853.32302749413</v>
      </c>
      <c r="DJ836" s="55">
        <f ca="1"/>
        <v>0</v>
      </c>
      <c r="DK836" s="55">
        <f ca="1"/>
        <v>0</v>
      </c>
      <c r="DL836" s="55">
        <f ca="1"/>
        <v>0</v>
      </c>
      <c r="DM836" s="55">
        <f ca="1"/>
        <v>0</v>
      </c>
      <c r="DN836" s="55">
        <f ca="1"/>
        <v>0</v>
      </c>
      <c r="DO836" s="55">
        <f ca="1"/>
        <v>0</v>
      </c>
      <c r="DP836" s="55">
        <f ca="1"/>
        <v>574.25284864587843</v>
      </c>
      <c r="DQ836" s="55">
        <f ca="1"/>
        <v>0</v>
      </c>
      <c r="DR836" s="55">
        <f ca="1"/>
        <v>0</v>
      </c>
      <c r="DS836" s="55">
        <f ca="1"/>
        <v>0</v>
      </c>
      <c r="DT836" s="55">
        <f ca="1"/>
        <v>930.92745201613548</v>
      </c>
      <c r="DU836" s="55">
        <f ca="1"/>
        <v>0</v>
      </c>
      <c r="DV836" s="55">
        <f ca="1"/>
        <v>0</v>
      </c>
      <c r="DW836" s="55">
        <f ca="1"/>
        <v>0</v>
      </c>
      <c r="DX836" s="55">
        <f ca="1"/>
        <v>0</v>
      </c>
      <c r="DY836" s="55">
        <f ca="1"/>
        <v>0</v>
      </c>
      <c r="DZ836" s="55">
        <f ca="1"/>
        <v>0</v>
      </c>
      <c r="EA836" s="55">
        <f ca="1"/>
        <v>0</v>
      </c>
      <c r="EB836" s="55">
        <f ca="1"/>
        <v>0</v>
      </c>
      <c r="EC836" s="55">
        <f ca="1"/>
        <v>0</v>
      </c>
      <c r="ED836" s="55">
        <f ca="1"/>
        <v>0</v>
      </c>
      <c r="EE836" s="55">
        <f t="shared" ca="1" si="182"/>
        <v>483358.50332815619</v>
      </c>
    </row>
    <row r="837" spans="50:135" x14ac:dyDescent="0.3">
      <c r="AX837" s="7">
        <v>34</v>
      </c>
      <c r="AY837" s="30">
        <f t="shared" ref="AY837:BN852" si="187">W121*$Q122*W233</f>
        <v>0</v>
      </c>
      <c r="AZ837" s="30">
        <f t="shared" si="187"/>
        <v>0</v>
      </c>
      <c r="BA837" s="30">
        <f t="shared" si="187"/>
        <v>0</v>
      </c>
      <c r="BB837" s="30">
        <f t="shared" si="187"/>
        <v>0</v>
      </c>
      <c r="BC837" s="30">
        <f t="shared" si="187"/>
        <v>900839.1280104029</v>
      </c>
      <c r="BD837" s="30">
        <f t="shared" si="187"/>
        <v>0</v>
      </c>
      <c r="BE837" s="30">
        <f t="shared" si="187"/>
        <v>0</v>
      </c>
      <c r="BF837" s="30">
        <f t="shared" si="187"/>
        <v>0</v>
      </c>
      <c r="BG837" s="30">
        <f t="shared" si="187"/>
        <v>0</v>
      </c>
      <c r="BH837" s="30">
        <f t="shared" si="187"/>
        <v>0</v>
      </c>
      <c r="BI837" s="30">
        <f t="shared" si="187"/>
        <v>0</v>
      </c>
      <c r="BJ837" s="30">
        <f t="shared" si="187"/>
        <v>1418.047857960802</v>
      </c>
      <c r="BK837" s="30">
        <f t="shared" si="187"/>
        <v>0</v>
      </c>
      <c r="BL837" s="30">
        <f t="shared" si="187"/>
        <v>0</v>
      </c>
      <c r="BM837" s="30">
        <f t="shared" si="187"/>
        <v>0</v>
      </c>
      <c r="BN837" s="30">
        <f t="shared" si="187"/>
        <v>1821.5167573861424</v>
      </c>
      <c r="BO837" s="30">
        <f t="shared" si="186"/>
        <v>0</v>
      </c>
      <c r="BP837" s="30">
        <f t="shared" si="186"/>
        <v>0</v>
      </c>
      <c r="BQ837" s="30">
        <f t="shared" si="186"/>
        <v>0</v>
      </c>
      <c r="BR837" s="30">
        <f t="shared" si="186"/>
        <v>0</v>
      </c>
      <c r="BS837" s="30">
        <f t="shared" si="186"/>
        <v>0</v>
      </c>
      <c r="BT837" s="30">
        <f t="shared" si="185"/>
        <v>0</v>
      </c>
      <c r="BU837" s="30">
        <f t="shared" si="185"/>
        <v>0</v>
      </c>
      <c r="BV837" s="30">
        <f t="shared" si="185"/>
        <v>0</v>
      </c>
      <c r="BW837" s="30">
        <f t="shared" si="185"/>
        <v>0</v>
      </c>
      <c r="BX837" s="30">
        <f t="shared" si="185"/>
        <v>0</v>
      </c>
      <c r="BY837" s="30">
        <f t="shared" si="181"/>
        <v>904078.69262574986</v>
      </c>
      <c r="DD837" s="7">
        <v>34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0</v>
      </c>
      <c r="DI837" s="55">
        <f ca="1"/>
        <v>66752179.385570846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79552.484831601003</v>
      </c>
      <c r="DQ837" s="55">
        <f ca="1"/>
        <v>0</v>
      </c>
      <c r="DR837" s="55">
        <f ca="1"/>
        <v>0</v>
      </c>
      <c r="DS837" s="55">
        <f ca="1"/>
        <v>0</v>
      </c>
      <c r="DT837" s="55">
        <f ca="1"/>
        <v>128963.38642293889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/>
        <v>0</v>
      </c>
      <c r="EE837" s="55">
        <f t="shared" ca="1" si="182"/>
        <v>66960695.256825387</v>
      </c>
    </row>
    <row r="838" spans="50:135" x14ac:dyDescent="0.3">
      <c r="AX838" s="7">
        <v>35</v>
      </c>
      <c r="AY838" s="30">
        <f t="shared" si="187"/>
        <v>0</v>
      </c>
      <c r="AZ838" s="30">
        <f t="shared" si="187"/>
        <v>0</v>
      </c>
      <c r="BA838" s="30">
        <f t="shared" si="187"/>
        <v>0</v>
      </c>
      <c r="BB838" s="30">
        <f t="shared" si="187"/>
        <v>0</v>
      </c>
      <c r="BC838" s="30">
        <f t="shared" si="187"/>
        <v>0</v>
      </c>
      <c r="BD838" s="30">
        <f t="shared" si="187"/>
        <v>0</v>
      </c>
      <c r="BE838" s="30">
        <f t="shared" si="187"/>
        <v>0</v>
      </c>
      <c r="BF838" s="30">
        <f t="shared" si="187"/>
        <v>1448.0947962831951</v>
      </c>
      <c r="BG838" s="30">
        <f t="shared" si="187"/>
        <v>253.6860897112071</v>
      </c>
      <c r="BH838" s="30">
        <f t="shared" si="187"/>
        <v>0</v>
      </c>
      <c r="BI838" s="30">
        <f t="shared" si="187"/>
        <v>0.62612816431343477</v>
      </c>
      <c r="BJ838" s="30">
        <f t="shared" si="187"/>
        <v>0</v>
      </c>
      <c r="BK838" s="30">
        <f t="shared" si="187"/>
        <v>0</v>
      </c>
      <c r="BL838" s="30">
        <f t="shared" si="187"/>
        <v>0</v>
      </c>
      <c r="BM838" s="30">
        <f t="shared" si="187"/>
        <v>0</v>
      </c>
      <c r="BN838" s="30">
        <f t="shared" si="187"/>
        <v>0</v>
      </c>
      <c r="BO838" s="30">
        <f t="shared" si="186"/>
        <v>0</v>
      </c>
      <c r="BP838" s="30">
        <f t="shared" si="186"/>
        <v>0</v>
      </c>
      <c r="BQ838" s="30">
        <f t="shared" si="186"/>
        <v>0</v>
      </c>
      <c r="BR838" s="30">
        <f t="shared" si="186"/>
        <v>0</v>
      </c>
      <c r="BS838" s="30">
        <f t="shared" si="186"/>
        <v>0</v>
      </c>
      <c r="BT838" s="30">
        <f t="shared" si="185"/>
        <v>0</v>
      </c>
      <c r="BU838" s="30">
        <f t="shared" si="185"/>
        <v>0</v>
      </c>
      <c r="BV838" s="30">
        <f t="shared" si="185"/>
        <v>0</v>
      </c>
      <c r="BW838" s="30">
        <f t="shared" si="185"/>
        <v>0</v>
      </c>
      <c r="BX838" s="30">
        <f t="shared" si="185"/>
        <v>0</v>
      </c>
      <c r="BY838" s="30">
        <f t="shared" si="181"/>
        <v>1702.4070141587158</v>
      </c>
      <c r="DD838" s="7">
        <v>35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0</v>
      </c>
      <c r="DI838" s="55">
        <f ca="1"/>
        <v>0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19635.303343647432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0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ca="1"/>
        <v>0</v>
      </c>
      <c r="EE838" s="55">
        <f t="shared" ca="1" si="182"/>
        <v>19635.303343647432</v>
      </c>
    </row>
    <row r="839" spans="50:135" x14ac:dyDescent="0.3">
      <c r="AX839" s="7">
        <v>36</v>
      </c>
      <c r="AY839" s="30">
        <f t="shared" si="187"/>
        <v>0</v>
      </c>
      <c r="AZ839" s="30">
        <f t="shared" si="187"/>
        <v>0</v>
      </c>
      <c r="BA839" s="30">
        <f t="shared" si="187"/>
        <v>0</v>
      </c>
      <c r="BB839" s="30">
        <f t="shared" si="187"/>
        <v>0</v>
      </c>
      <c r="BC839" s="30">
        <f t="shared" si="187"/>
        <v>0</v>
      </c>
      <c r="BD839" s="30">
        <f t="shared" si="187"/>
        <v>0</v>
      </c>
      <c r="BE839" s="30">
        <f t="shared" si="187"/>
        <v>0</v>
      </c>
      <c r="BF839" s="30">
        <f t="shared" si="187"/>
        <v>8.5036214688179879</v>
      </c>
      <c r="BG839" s="30">
        <f t="shared" si="187"/>
        <v>1.4897163403969964</v>
      </c>
      <c r="BH839" s="30">
        <f t="shared" si="187"/>
        <v>0</v>
      </c>
      <c r="BI839" s="30">
        <f t="shared" si="187"/>
        <v>3.6768009857665387E-3</v>
      </c>
      <c r="BJ839" s="30">
        <f t="shared" si="187"/>
        <v>0</v>
      </c>
      <c r="BK839" s="30">
        <f t="shared" si="187"/>
        <v>0</v>
      </c>
      <c r="BL839" s="30">
        <f t="shared" si="187"/>
        <v>0</v>
      </c>
      <c r="BM839" s="30">
        <f t="shared" si="187"/>
        <v>0</v>
      </c>
      <c r="BN839" s="30">
        <f t="shared" si="187"/>
        <v>0</v>
      </c>
      <c r="BO839" s="30">
        <f t="shared" si="186"/>
        <v>0</v>
      </c>
      <c r="BP839" s="30">
        <f t="shared" si="186"/>
        <v>0</v>
      </c>
      <c r="BQ839" s="30">
        <f t="shared" si="186"/>
        <v>0</v>
      </c>
      <c r="BR839" s="30">
        <f t="shared" si="186"/>
        <v>0</v>
      </c>
      <c r="BS839" s="30">
        <f t="shared" si="186"/>
        <v>0</v>
      </c>
      <c r="BT839" s="30">
        <f t="shared" si="185"/>
        <v>0</v>
      </c>
      <c r="BU839" s="30">
        <f t="shared" si="185"/>
        <v>0</v>
      </c>
      <c r="BV839" s="30">
        <f t="shared" si="185"/>
        <v>0</v>
      </c>
      <c r="BW839" s="30">
        <f t="shared" si="185"/>
        <v>0</v>
      </c>
      <c r="BX839" s="30">
        <f t="shared" si="185"/>
        <v>0</v>
      </c>
      <c r="BY839" s="30">
        <f t="shared" si="181"/>
        <v>9.9970146102007522</v>
      </c>
      <c r="DD839" s="7">
        <v>36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0</v>
      </c>
      <c r="DI839" s="55">
        <f ca="1"/>
        <v>0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115.30404474672753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0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ca="1"/>
        <v>0</v>
      </c>
      <c r="EE839" s="55">
        <f t="shared" ca="1" si="182"/>
        <v>115.30404474672753</v>
      </c>
    </row>
    <row r="840" spans="50:135" x14ac:dyDescent="0.3">
      <c r="AX840" s="7">
        <v>37</v>
      </c>
      <c r="AY840" s="30">
        <f t="shared" si="187"/>
        <v>0</v>
      </c>
      <c r="AZ840" s="30">
        <f t="shared" si="187"/>
        <v>0</v>
      </c>
      <c r="BA840" s="30">
        <f t="shared" si="187"/>
        <v>0</v>
      </c>
      <c r="BB840" s="30">
        <f t="shared" si="187"/>
        <v>0</v>
      </c>
      <c r="BC840" s="30">
        <f t="shared" si="187"/>
        <v>0</v>
      </c>
      <c r="BD840" s="30">
        <f t="shared" si="187"/>
        <v>0</v>
      </c>
      <c r="BE840" s="30">
        <f t="shared" si="187"/>
        <v>50691.056641835108</v>
      </c>
      <c r="BF840" s="30">
        <f t="shared" si="187"/>
        <v>0</v>
      </c>
      <c r="BG840" s="30">
        <f t="shared" si="187"/>
        <v>0</v>
      </c>
      <c r="BH840" s="30">
        <f t="shared" si="187"/>
        <v>0</v>
      </c>
      <c r="BI840" s="30">
        <f t="shared" si="187"/>
        <v>0</v>
      </c>
      <c r="BJ840" s="30">
        <f t="shared" si="187"/>
        <v>0</v>
      </c>
      <c r="BK840" s="30">
        <f t="shared" si="187"/>
        <v>0</v>
      </c>
      <c r="BL840" s="30">
        <f t="shared" si="187"/>
        <v>0</v>
      </c>
      <c r="BM840" s="30">
        <f t="shared" si="187"/>
        <v>0</v>
      </c>
      <c r="BN840" s="30">
        <f t="shared" si="187"/>
        <v>0</v>
      </c>
      <c r="BO840" s="30">
        <f t="shared" si="186"/>
        <v>0</v>
      </c>
      <c r="BP840" s="30">
        <f t="shared" si="186"/>
        <v>0</v>
      </c>
      <c r="BQ840" s="30">
        <f t="shared" si="186"/>
        <v>0</v>
      </c>
      <c r="BR840" s="30">
        <f t="shared" si="186"/>
        <v>0</v>
      </c>
      <c r="BS840" s="30">
        <f t="shared" si="186"/>
        <v>0</v>
      </c>
      <c r="BT840" s="30">
        <f t="shared" si="185"/>
        <v>0</v>
      </c>
      <c r="BU840" s="30">
        <f t="shared" si="185"/>
        <v>0</v>
      </c>
      <c r="BV840" s="30">
        <f t="shared" si="185"/>
        <v>0</v>
      </c>
      <c r="BW840" s="30">
        <f t="shared" si="185"/>
        <v>0</v>
      </c>
      <c r="BX840" s="30">
        <f t="shared" si="185"/>
        <v>0</v>
      </c>
      <c r="BY840" s="30">
        <f t="shared" si="181"/>
        <v>50691.056641835108</v>
      </c>
      <c r="DD840" s="7">
        <v>37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0</v>
      </c>
      <c r="DI840" s="55">
        <f ca="1"/>
        <v>0</v>
      </c>
      <c r="DJ840" s="55">
        <f ca="1"/>
        <v>0</v>
      </c>
      <c r="DK840" s="55">
        <f ca="1"/>
        <v>3624410.5498912102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0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ca="1"/>
        <v>0</v>
      </c>
      <c r="EE840" s="55">
        <f t="shared" ca="1" si="182"/>
        <v>3624410.5498912102</v>
      </c>
    </row>
    <row r="841" spans="50:135" x14ac:dyDescent="0.3">
      <c r="AX841" s="7">
        <v>38</v>
      </c>
      <c r="AY841" s="30">
        <f t="shared" si="187"/>
        <v>0</v>
      </c>
      <c r="AZ841" s="30">
        <f t="shared" si="187"/>
        <v>0</v>
      </c>
      <c r="BA841" s="30">
        <f t="shared" si="187"/>
        <v>0</v>
      </c>
      <c r="BB841" s="30">
        <f t="shared" si="187"/>
        <v>0</v>
      </c>
      <c r="BC841" s="30">
        <f t="shared" si="187"/>
        <v>21995.326921194228</v>
      </c>
      <c r="BD841" s="30">
        <f t="shared" si="187"/>
        <v>0</v>
      </c>
      <c r="BE841" s="30">
        <f t="shared" si="187"/>
        <v>0</v>
      </c>
      <c r="BF841" s="30">
        <f t="shared" si="187"/>
        <v>77.682906744145512</v>
      </c>
      <c r="BG841" s="30">
        <f t="shared" si="187"/>
        <v>17.981156576358792</v>
      </c>
      <c r="BH841" s="30">
        <f t="shared" si="187"/>
        <v>0</v>
      </c>
      <c r="BI841" s="30">
        <f t="shared" si="187"/>
        <v>47.763671973356082</v>
      </c>
      <c r="BJ841" s="30">
        <f t="shared" si="187"/>
        <v>51.796757117318819</v>
      </c>
      <c r="BK841" s="30">
        <f t="shared" si="187"/>
        <v>0</v>
      </c>
      <c r="BL841" s="30">
        <f t="shared" si="187"/>
        <v>0</v>
      </c>
      <c r="BM841" s="30">
        <f t="shared" si="187"/>
        <v>0</v>
      </c>
      <c r="BN841" s="30">
        <f t="shared" si="187"/>
        <v>44.475040337182961</v>
      </c>
      <c r="BO841" s="30">
        <f t="shared" si="186"/>
        <v>0</v>
      </c>
      <c r="BP841" s="30">
        <f t="shared" si="186"/>
        <v>0</v>
      </c>
      <c r="BQ841" s="30">
        <f t="shared" si="186"/>
        <v>1464.3723880759103</v>
      </c>
      <c r="BR841" s="30">
        <f t="shared" si="186"/>
        <v>0</v>
      </c>
      <c r="BS841" s="30">
        <f t="shared" si="186"/>
        <v>0</v>
      </c>
      <c r="BT841" s="30">
        <f t="shared" si="185"/>
        <v>0</v>
      </c>
      <c r="BU841" s="30">
        <f t="shared" si="185"/>
        <v>0</v>
      </c>
      <c r="BV841" s="30">
        <f t="shared" si="185"/>
        <v>0</v>
      </c>
      <c r="BW841" s="30">
        <f t="shared" si="185"/>
        <v>0</v>
      </c>
      <c r="BX841" s="30">
        <f t="shared" si="185"/>
        <v>0</v>
      </c>
      <c r="BY841" s="30">
        <f t="shared" si="181"/>
        <v>23699.398842018501</v>
      </c>
      <c r="DD841" s="7">
        <v>38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0</v>
      </c>
      <c r="DI841" s="55">
        <f ca="1"/>
        <v>1629853.7248604922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1391.7415190101706</v>
      </c>
      <c r="DN841" s="55">
        <f ca="1"/>
        <v>0</v>
      </c>
      <c r="DO841" s="55">
        <f ca="1"/>
        <v>0</v>
      </c>
      <c r="DP841" s="55">
        <f ca="1"/>
        <v>2905.7980742815857</v>
      </c>
      <c r="DQ841" s="55">
        <f ca="1"/>
        <v>0</v>
      </c>
      <c r="DR841" s="55">
        <f ca="1"/>
        <v>0</v>
      </c>
      <c r="DS841" s="55">
        <f ca="1"/>
        <v>0</v>
      </c>
      <c r="DT841" s="55">
        <f ca="1"/>
        <v>3148.8328558725534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ca="1"/>
        <v>0</v>
      </c>
      <c r="EE841" s="55">
        <f t="shared" ca="1" si="182"/>
        <v>1637300.0973096564</v>
      </c>
    </row>
    <row r="842" spans="50:135" x14ac:dyDescent="0.3">
      <c r="AX842" s="7">
        <v>39</v>
      </c>
      <c r="AY842" s="30">
        <f t="shared" si="187"/>
        <v>0</v>
      </c>
      <c r="AZ842" s="30">
        <f t="shared" si="187"/>
        <v>0</v>
      </c>
      <c r="BA842" s="30">
        <f t="shared" si="187"/>
        <v>0</v>
      </c>
      <c r="BB842" s="30">
        <f t="shared" si="187"/>
        <v>0</v>
      </c>
      <c r="BC842" s="30">
        <f t="shared" si="187"/>
        <v>64.83177381362016</v>
      </c>
      <c r="BD842" s="30">
        <f t="shared" si="187"/>
        <v>126.87406241718146</v>
      </c>
      <c r="BE842" s="30">
        <f t="shared" si="187"/>
        <v>0</v>
      </c>
      <c r="BF842" s="30">
        <f t="shared" si="187"/>
        <v>56.10277731903934</v>
      </c>
      <c r="BG842" s="30">
        <f t="shared" si="187"/>
        <v>12.986033422563963</v>
      </c>
      <c r="BH842" s="30">
        <f t="shared" si="187"/>
        <v>0</v>
      </c>
      <c r="BI842" s="30">
        <f t="shared" si="187"/>
        <v>34.495035843608015</v>
      </c>
      <c r="BJ842" s="30">
        <f t="shared" si="187"/>
        <v>5.6115518692726711</v>
      </c>
      <c r="BK842" s="30">
        <f t="shared" si="187"/>
        <v>0</v>
      </c>
      <c r="BL842" s="30">
        <f t="shared" si="187"/>
        <v>0</v>
      </c>
      <c r="BM842" s="30">
        <f t="shared" si="187"/>
        <v>1.4248007823171508E-2</v>
      </c>
      <c r="BN842" s="30">
        <f t="shared" si="187"/>
        <v>0.13109128805429421</v>
      </c>
      <c r="BO842" s="30">
        <f t="shared" si="186"/>
        <v>0</v>
      </c>
      <c r="BP842" s="30">
        <f t="shared" si="186"/>
        <v>17.129013530430335</v>
      </c>
      <c r="BQ842" s="30">
        <f t="shared" si="186"/>
        <v>158.64702867030721</v>
      </c>
      <c r="BR842" s="30">
        <f t="shared" si="186"/>
        <v>0</v>
      </c>
      <c r="BS842" s="30">
        <f t="shared" si="186"/>
        <v>0</v>
      </c>
      <c r="BT842" s="30">
        <f t="shared" si="186"/>
        <v>0</v>
      </c>
      <c r="BU842" s="30">
        <f t="shared" si="186"/>
        <v>0</v>
      </c>
      <c r="BV842" s="30">
        <f t="shared" si="186"/>
        <v>0</v>
      </c>
      <c r="BW842" s="30">
        <f t="shared" si="186"/>
        <v>0</v>
      </c>
      <c r="BX842" s="30">
        <f t="shared" si="186"/>
        <v>0</v>
      </c>
      <c r="BY842" s="30">
        <f t="shared" si="181"/>
        <v>476.82261618190068</v>
      </c>
      <c r="DD842" s="7">
        <v>39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0</v>
      </c>
      <c r="DI842" s="55">
        <f ca="1"/>
        <v>4804.0344395892535</v>
      </c>
      <c r="DJ842" s="55">
        <f ca="1"/>
        <v>8792.3725255106747</v>
      </c>
      <c r="DK842" s="55">
        <f ca="1"/>
        <v>0</v>
      </c>
      <c r="DL842" s="55">
        <f ca="1"/>
        <v>0</v>
      </c>
      <c r="DM842" s="55">
        <f ca="1"/>
        <v>1005.1189869064508</v>
      </c>
      <c r="DN842" s="55">
        <f ca="1"/>
        <v>0</v>
      </c>
      <c r="DO842" s="55">
        <f ca="1"/>
        <v>0</v>
      </c>
      <c r="DP842" s="55">
        <f ca="1"/>
        <v>314.80805986619686</v>
      </c>
      <c r="DQ842" s="55">
        <f ca="1"/>
        <v>0</v>
      </c>
      <c r="DR842" s="55">
        <f ca="1"/>
        <v>0</v>
      </c>
      <c r="DS842" s="55">
        <f ca="1"/>
        <v>0</v>
      </c>
      <c r="DT842" s="55">
        <f ca="1"/>
        <v>9.2812631942440298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ca="1"/>
        <v>0</v>
      </c>
      <c r="EE842" s="55">
        <f t="shared" ca="1" si="182"/>
        <v>14925.615275066819</v>
      </c>
    </row>
    <row r="843" spans="50:135" x14ac:dyDescent="0.3">
      <c r="AX843" s="7">
        <v>40</v>
      </c>
      <c r="AY843" s="30">
        <f t="shared" si="187"/>
        <v>0</v>
      </c>
      <c r="AZ843" s="30">
        <f t="shared" si="187"/>
        <v>0</v>
      </c>
      <c r="BA843" s="30">
        <f t="shared" si="187"/>
        <v>0</v>
      </c>
      <c r="BB843" s="30">
        <f t="shared" si="187"/>
        <v>0</v>
      </c>
      <c r="BC843" s="30">
        <f t="shared" si="187"/>
        <v>260.94973419322304</v>
      </c>
      <c r="BD843" s="30">
        <f t="shared" si="187"/>
        <v>510.6717108039457</v>
      </c>
      <c r="BE843" s="30">
        <f t="shared" si="187"/>
        <v>0</v>
      </c>
      <c r="BF843" s="30">
        <f t="shared" si="187"/>
        <v>225.81527488833248</v>
      </c>
      <c r="BG843" s="30">
        <f t="shared" si="187"/>
        <v>52.269153984881036</v>
      </c>
      <c r="BH843" s="30">
        <f t="shared" si="187"/>
        <v>0</v>
      </c>
      <c r="BI843" s="30">
        <f t="shared" si="187"/>
        <v>138.84350067496254</v>
      </c>
      <c r="BJ843" s="30">
        <f t="shared" si="187"/>
        <v>22.58665593239505</v>
      </c>
      <c r="BK843" s="30">
        <f t="shared" si="187"/>
        <v>0</v>
      </c>
      <c r="BL843" s="30">
        <f t="shared" si="187"/>
        <v>0</v>
      </c>
      <c r="BM843" s="30">
        <f t="shared" si="187"/>
        <v>5.7308343110160052E-2</v>
      </c>
      <c r="BN843" s="30">
        <f t="shared" si="187"/>
        <v>0.52673109476250057</v>
      </c>
      <c r="BO843" s="30">
        <f t="shared" ref="BO843:BX855" si="188">AM127*$Q128*AM239</f>
        <v>0</v>
      </c>
      <c r="BP843" s="30">
        <f t="shared" si="188"/>
        <v>68.944766782348495</v>
      </c>
      <c r="BQ843" s="30">
        <f t="shared" si="188"/>
        <v>638.5588038865543</v>
      </c>
      <c r="BR843" s="30">
        <f t="shared" si="188"/>
        <v>0</v>
      </c>
      <c r="BS843" s="30">
        <f t="shared" si="188"/>
        <v>0</v>
      </c>
      <c r="BT843" s="30">
        <f t="shared" si="188"/>
        <v>0</v>
      </c>
      <c r="BU843" s="30">
        <f t="shared" si="188"/>
        <v>0</v>
      </c>
      <c r="BV843" s="30">
        <f t="shared" si="188"/>
        <v>0</v>
      </c>
      <c r="BW843" s="30">
        <f t="shared" si="188"/>
        <v>0</v>
      </c>
      <c r="BX843" s="30">
        <f t="shared" si="188"/>
        <v>0</v>
      </c>
      <c r="BY843" s="30">
        <f t="shared" si="181"/>
        <v>1919.2236405845156</v>
      </c>
      <c r="DD843" s="7">
        <v>40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0</v>
      </c>
      <c r="DI843" s="55">
        <f ca="1"/>
        <v>19336.375303717825</v>
      </c>
      <c r="DJ843" s="55">
        <f ca="1"/>
        <v>35389.549558713436</v>
      </c>
      <c r="DK843" s="55">
        <f ca="1"/>
        <v>0</v>
      </c>
      <c r="DL843" s="55">
        <f ca="1"/>
        <v>0</v>
      </c>
      <c r="DM843" s="55">
        <f ca="1"/>
        <v>4045.6325184297925</v>
      </c>
      <c r="DN843" s="55">
        <f ca="1"/>
        <v>0</v>
      </c>
      <c r="DO843" s="55">
        <f ca="1"/>
        <v>0</v>
      </c>
      <c r="DP843" s="55">
        <f ca="1"/>
        <v>1267.1113978073624</v>
      </c>
      <c r="DQ843" s="55">
        <f ca="1"/>
        <v>0</v>
      </c>
      <c r="DR843" s="55">
        <f ca="1"/>
        <v>0</v>
      </c>
      <c r="DS843" s="55">
        <f ca="1"/>
        <v>0</v>
      </c>
      <c r="DT843" s="55">
        <f ca="1"/>
        <v>37.292561509185042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ca="1"/>
        <v>0</v>
      </c>
      <c r="EE843" s="55">
        <f t="shared" ca="1" si="182"/>
        <v>60075.961340177601</v>
      </c>
    </row>
    <row r="844" spans="50:135" x14ac:dyDescent="0.3">
      <c r="AX844" s="7">
        <v>41</v>
      </c>
      <c r="AY844" s="30">
        <f t="shared" si="187"/>
        <v>0</v>
      </c>
      <c r="AZ844" s="30">
        <f t="shared" si="187"/>
        <v>0</v>
      </c>
      <c r="BA844" s="30">
        <f t="shared" si="187"/>
        <v>0</v>
      </c>
      <c r="BB844" s="30">
        <f t="shared" si="187"/>
        <v>0</v>
      </c>
      <c r="BC844" s="30">
        <f t="shared" si="187"/>
        <v>2274.0223955235192</v>
      </c>
      <c r="BD844" s="30">
        <f t="shared" si="187"/>
        <v>0</v>
      </c>
      <c r="BE844" s="30">
        <f t="shared" si="187"/>
        <v>0</v>
      </c>
      <c r="BF844" s="30">
        <f t="shared" si="187"/>
        <v>106.3697412390548</v>
      </c>
      <c r="BG844" s="30">
        <f t="shared" si="187"/>
        <v>24.621259074690236</v>
      </c>
      <c r="BH844" s="30">
        <f t="shared" si="187"/>
        <v>0</v>
      </c>
      <c r="BI844" s="30">
        <f t="shared" si="187"/>
        <v>65.401896515516285</v>
      </c>
      <c r="BJ844" s="30">
        <f t="shared" si="187"/>
        <v>30.144440645103177</v>
      </c>
      <c r="BK844" s="30">
        <f t="shared" si="187"/>
        <v>0</v>
      </c>
      <c r="BL844" s="30">
        <f t="shared" si="187"/>
        <v>0</v>
      </c>
      <c r="BM844" s="30">
        <f t="shared" si="187"/>
        <v>0</v>
      </c>
      <c r="BN844" s="30">
        <f t="shared" si="187"/>
        <v>4.5981238703867673</v>
      </c>
      <c r="BO844" s="30">
        <f t="shared" si="188"/>
        <v>0</v>
      </c>
      <c r="BP844" s="30">
        <f t="shared" si="188"/>
        <v>0</v>
      </c>
      <c r="BQ844" s="30">
        <f t="shared" si="188"/>
        <v>852.22876878275747</v>
      </c>
      <c r="BR844" s="30">
        <f t="shared" si="188"/>
        <v>0</v>
      </c>
      <c r="BS844" s="30">
        <f t="shared" si="188"/>
        <v>0</v>
      </c>
      <c r="BT844" s="30">
        <f t="shared" si="188"/>
        <v>0</v>
      </c>
      <c r="BU844" s="30">
        <f t="shared" si="188"/>
        <v>0</v>
      </c>
      <c r="BV844" s="30">
        <f t="shared" si="188"/>
        <v>0</v>
      </c>
      <c r="BW844" s="30">
        <f t="shared" si="188"/>
        <v>0</v>
      </c>
      <c r="BX844" s="30">
        <f t="shared" si="188"/>
        <v>0</v>
      </c>
      <c r="BY844" s="30">
        <f t="shared" si="181"/>
        <v>3357.3866256510282</v>
      </c>
      <c r="DD844" s="7">
        <v>41</v>
      </c>
      <c r="DE844" s="55">
        <f ca="1"/>
        <v>0</v>
      </c>
      <c r="DF844" s="55">
        <f ca="1"/>
        <v>0</v>
      </c>
      <c r="DG844" s="55">
        <f ca="1"/>
        <v>0</v>
      </c>
      <c r="DH844" s="55">
        <f ca="1"/>
        <v>0</v>
      </c>
      <c r="DI844" s="55">
        <f ca="1"/>
        <v>168505.05950829276</v>
      </c>
      <c r="DJ844" s="55">
        <f ca="1"/>
        <v>0</v>
      </c>
      <c r="DK844" s="55">
        <f ca="1"/>
        <v>0</v>
      </c>
      <c r="DL844" s="55">
        <f ca="1"/>
        <v>0</v>
      </c>
      <c r="DM844" s="55">
        <f ca="1"/>
        <v>1905.6854523810243</v>
      </c>
      <c r="DN844" s="55">
        <f ca="1"/>
        <v>0</v>
      </c>
      <c r="DO844" s="55">
        <f ca="1"/>
        <v>0</v>
      </c>
      <c r="DP844" s="55">
        <f ca="1"/>
        <v>1691.1031201902883</v>
      </c>
      <c r="DQ844" s="55">
        <f ca="1"/>
        <v>0</v>
      </c>
      <c r="DR844" s="55">
        <f ca="1"/>
        <v>0</v>
      </c>
      <c r="DS844" s="55">
        <f ca="1"/>
        <v>0</v>
      </c>
      <c r="DT844" s="55">
        <f ca="1"/>
        <v>325.5471700233831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ca="1"/>
        <v>0</v>
      </c>
      <c r="EE844" s="55">
        <f t="shared" ca="1" si="182"/>
        <v>172427.39525088746</v>
      </c>
    </row>
    <row r="845" spans="50:135" x14ac:dyDescent="0.3">
      <c r="AX845" s="7">
        <v>42</v>
      </c>
      <c r="AY845" s="30">
        <f t="shared" si="187"/>
        <v>0</v>
      </c>
      <c r="AZ845" s="30">
        <f t="shared" si="187"/>
        <v>0</v>
      </c>
      <c r="BA845" s="30">
        <f t="shared" si="187"/>
        <v>0</v>
      </c>
      <c r="BB845" s="30">
        <f t="shared" si="187"/>
        <v>0</v>
      </c>
      <c r="BC845" s="30">
        <f t="shared" si="187"/>
        <v>1201.973407985625</v>
      </c>
      <c r="BD845" s="30">
        <f t="shared" si="187"/>
        <v>0</v>
      </c>
      <c r="BE845" s="30">
        <f t="shared" si="187"/>
        <v>0</v>
      </c>
      <c r="BF845" s="30">
        <f t="shared" si="187"/>
        <v>56.223544975615759</v>
      </c>
      <c r="BG845" s="30">
        <f t="shared" si="187"/>
        <v>13.013987344672319</v>
      </c>
      <c r="BH845" s="30">
        <f t="shared" si="187"/>
        <v>0</v>
      </c>
      <c r="BI845" s="30">
        <f t="shared" si="187"/>
        <v>34.569290347275967</v>
      </c>
      <c r="BJ845" s="30">
        <f t="shared" si="187"/>
        <v>15.93335938081206</v>
      </c>
      <c r="BK845" s="30">
        <f t="shared" si="187"/>
        <v>0</v>
      </c>
      <c r="BL845" s="30">
        <f t="shared" si="187"/>
        <v>0</v>
      </c>
      <c r="BM845" s="30">
        <f t="shared" si="187"/>
        <v>0</v>
      </c>
      <c r="BN845" s="30">
        <f t="shared" si="187"/>
        <v>2.4304169689646096</v>
      </c>
      <c r="BO845" s="30">
        <f t="shared" si="188"/>
        <v>0</v>
      </c>
      <c r="BP845" s="30">
        <f t="shared" si="188"/>
        <v>0</v>
      </c>
      <c r="BQ845" s="30">
        <f t="shared" si="188"/>
        <v>450.46008324615673</v>
      </c>
      <c r="BR845" s="30">
        <f t="shared" si="188"/>
        <v>0</v>
      </c>
      <c r="BS845" s="30">
        <f t="shared" si="188"/>
        <v>0</v>
      </c>
      <c r="BT845" s="30">
        <f t="shared" si="188"/>
        <v>0</v>
      </c>
      <c r="BU845" s="30">
        <f t="shared" si="188"/>
        <v>0</v>
      </c>
      <c r="BV845" s="30">
        <f t="shared" si="188"/>
        <v>0</v>
      </c>
      <c r="BW845" s="30">
        <f t="shared" si="188"/>
        <v>0</v>
      </c>
      <c r="BX845" s="30">
        <f t="shared" si="188"/>
        <v>0</v>
      </c>
      <c r="BY845" s="30">
        <f t="shared" si="181"/>
        <v>1774.6040902491227</v>
      </c>
      <c r="DD845" s="7">
        <v>42</v>
      </c>
      <c r="DE845" s="55">
        <f ca="1"/>
        <v>0</v>
      </c>
      <c r="DF845" s="55">
        <f ca="1"/>
        <v>0</v>
      </c>
      <c r="DG845" s="55">
        <f ca="1"/>
        <v>0</v>
      </c>
      <c r="DH845" s="55">
        <f ca="1"/>
        <v>0</v>
      </c>
      <c r="DI845" s="55">
        <f ca="1"/>
        <v>89066.229531734803</v>
      </c>
      <c r="DJ845" s="55">
        <f ca="1"/>
        <v>0</v>
      </c>
      <c r="DK845" s="55">
        <f ca="1"/>
        <v>0</v>
      </c>
      <c r="DL845" s="55">
        <f ca="1"/>
        <v>0</v>
      </c>
      <c r="DM845" s="55">
        <f ca="1"/>
        <v>1007.2826204776376</v>
      </c>
      <c r="DN845" s="55">
        <f ca="1"/>
        <v>0</v>
      </c>
      <c r="DO845" s="55">
        <f ca="1"/>
        <v>0</v>
      </c>
      <c r="DP845" s="55">
        <f ca="1"/>
        <v>893.86146126355663</v>
      </c>
      <c r="DQ845" s="55">
        <f ca="1"/>
        <v>0</v>
      </c>
      <c r="DR845" s="55">
        <f ca="1"/>
        <v>0</v>
      </c>
      <c r="DS845" s="55">
        <f ca="1"/>
        <v>0</v>
      </c>
      <c r="DT845" s="55">
        <f ca="1"/>
        <v>172.07352140269435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ca="1"/>
        <v>0</v>
      </c>
      <c r="EE845" s="55">
        <f t="shared" ca="1" si="182"/>
        <v>91139.44713487869</v>
      </c>
    </row>
    <row r="846" spans="50:135" x14ac:dyDescent="0.3">
      <c r="AX846" s="7">
        <v>43</v>
      </c>
      <c r="AY846" s="30">
        <f t="shared" si="187"/>
        <v>0</v>
      </c>
      <c r="AZ846" s="30">
        <f t="shared" si="187"/>
        <v>0</v>
      </c>
      <c r="BA846" s="30">
        <f t="shared" si="187"/>
        <v>0</v>
      </c>
      <c r="BB846" s="30">
        <f t="shared" si="187"/>
        <v>0</v>
      </c>
      <c r="BC846" s="30">
        <f t="shared" si="187"/>
        <v>125.24040416647034</v>
      </c>
      <c r="BD846" s="30">
        <f t="shared" si="187"/>
        <v>0</v>
      </c>
      <c r="BE846" s="30">
        <f t="shared" si="187"/>
        <v>0</v>
      </c>
      <c r="BF846" s="30">
        <f t="shared" si="187"/>
        <v>5.858248984624594</v>
      </c>
      <c r="BG846" s="30">
        <f t="shared" si="187"/>
        <v>1.3560009109968976</v>
      </c>
      <c r="BH846" s="30">
        <f t="shared" si="187"/>
        <v>0</v>
      </c>
      <c r="BI846" s="30">
        <f t="shared" si="187"/>
        <v>3.6019697839020575</v>
      </c>
      <c r="BJ846" s="30">
        <f t="shared" si="187"/>
        <v>1.6601867864966993</v>
      </c>
      <c r="BK846" s="30">
        <f t="shared" si="187"/>
        <v>0</v>
      </c>
      <c r="BL846" s="30">
        <f t="shared" si="187"/>
        <v>0</v>
      </c>
      <c r="BM846" s="30">
        <f t="shared" si="187"/>
        <v>0</v>
      </c>
      <c r="BN846" s="30">
        <f t="shared" si="187"/>
        <v>0.25323888223411489</v>
      </c>
      <c r="BO846" s="30">
        <f t="shared" si="188"/>
        <v>0</v>
      </c>
      <c r="BP846" s="30">
        <f t="shared" si="188"/>
        <v>0</v>
      </c>
      <c r="BQ846" s="30">
        <f t="shared" si="188"/>
        <v>46.935982562757324</v>
      </c>
      <c r="BR846" s="30">
        <f t="shared" si="188"/>
        <v>0</v>
      </c>
      <c r="BS846" s="30">
        <f t="shared" si="188"/>
        <v>0</v>
      </c>
      <c r="BT846" s="30">
        <f t="shared" si="188"/>
        <v>0</v>
      </c>
      <c r="BU846" s="30">
        <f t="shared" si="188"/>
        <v>0</v>
      </c>
      <c r="BV846" s="30">
        <f t="shared" si="188"/>
        <v>0</v>
      </c>
      <c r="BW846" s="30">
        <f t="shared" si="188"/>
        <v>0</v>
      </c>
      <c r="BX846" s="30">
        <f t="shared" si="188"/>
        <v>0</v>
      </c>
      <c r="BY846" s="30">
        <f t="shared" si="181"/>
        <v>184.90603207748202</v>
      </c>
      <c r="DD846" s="7">
        <v>43</v>
      </c>
      <c r="DE846" s="55">
        <f ca="1"/>
        <v>0</v>
      </c>
      <c r="DF846" s="55">
        <f ca="1"/>
        <v>0</v>
      </c>
      <c r="DG846" s="55">
        <f ca="1"/>
        <v>0</v>
      </c>
      <c r="DH846" s="55">
        <f ca="1"/>
        <v>0</v>
      </c>
      <c r="DI846" s="55">
        <f ca="1"/>
        <v>9280.313948735451</v>
      </c>
      <c r="DJ846" s="55">
        <f ca="1"/>
        <v>0</v>
      </c>
      <c r="DK846" s="55">
        <f ca="1"/>
        <v>0</v>
      </c>
      <c r="DL846" s="55">
        <f ca="1"/>
        <v>0</v>
      </c>
      <c r="DM846" s="55">
        <f ca="1"/>
        <v>104.95447051115988</v>
      </c>
      <c r="DN846" s="55">
        <f ca="1"/>
        <v>0</v>
      </c>
      <c r="DO846" s="55">
        <f ca="1"/>
        <v>0</v>
      </c>
      <c r="DP846" s="55">
        <f ca="1"/>
        <v>93.13647872246483</v>
      </c>
      <c r="DQ846" s="55">
        <f ca="1"/>
        <v>0</v>
      </c>
      <c r="DR846" s="55">
        <f ca="1"/>
        <v>0</v>
      </c>
      <c r="DS846" s="55">
        <f ca="1"/>
        <v>0</v>
      </c>
      <c r="DT846" s="55">
        <f ca="1"/>
        <v>17.929312862175333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ca="1"/>
        <v>0</v>
      </c>
      <c r="EE846" s="55">
        <f t="shared" ca="1" si="182"/>
        <v>9496.3342108312518</v>
      </c>
    </row>
    <row r="847" spans="50:135" x14ac:dyDescent="0.3">
      <c r="AX847" s="7">
        <v>44</v>
      </c>
      <c r="AY847" s="30">
        <f t="shared" si="187"/>
        <v>0</v>
      </c>
      <c r="AZ847" s="30">
        <f t="shared" si="187"/>
        <v>0</v>
      </c>
      <c r="BA847" s="30">
        <f t="shared" si="187"/>
        <v>0</v>
      </c>
      <c r="BB847" s="30">
        <f t="shared" si="187"/>
        <v>0</v>
      </c>
      <c r="BC847" s="30">
        <f t="shared" si="187"/>
        <v>206.73845361827932</v>
      </c>
      <c r="BD847" s="30">
        <f t="shared" si="187"/>
        <v>0</v>
      </c>
      <c r="BE847" s="30">
        <f t="shared" si="187"/>
        <v>0</v>
      </c>
      <c r="BF847" s="30">
        <f t="shared" si="187"/>
        <v>9.6704042428868551</v>
      </c>
      <c r="BG847" s="30">
        <f t="shared" si="187"/>
        <v>2.2383952929348059</v>
      </c>
      <c r="BH847" s="30">
        <f t="shared" si="187"/>
        <v>0</v>
      </c>
      <c r="BI847" s="30">
        <f t="shared" si="187"/>
        <v>5.9458899712384472</v>
      </c>
      <c r="BJ847" s="30">
        <f t="shared" si="187"/>
        <v>2.7405249224566717</v>
      </c>
      <c r="BK847" s="30">
        <f t="shared" si="187"/>
        <v>0</v>
      </c>
      <c r="BL847" s="30">
        <f t="shared" si="187"/>
        <v>0</v>
      </c>
      <c r="BM847" s="30">
        <f t="shared" si="187"/>
        <v>0</v>
      </c>
      <c r="BN847" s="30">
        <f t="shared" si="187"/>
        <v>0.41861883963747543</v>
      </c>
      <c r="BO847" s="30">
        <f t="shared" si="188"/>
        <v>0</v>
      </c>
      <c r="BP847" s="30">
        <f t="shared" si="188"/>
        <v>0</v>
      </c>
      <c r="BQ847" s="30">
        <f t="shared" si="188"/>
        <v>77.478769860707516</v>
      </c>
      <c r="BR847" s="30">
        <f t="shared" si="188"/>
        <v>0</v>
      </c>
      <c r="BS847" s="30">
        <f t="shared" si="188"/>
        <v>0</v>
      </c>
      <c r="BT847" s="30">
        <f t="shared" si="188"/>
        <v>0</v>
      </c>
      <c r="BU847" s="30">
        <f t="shared" si="188"/>
        <v>0</v>
      </c>
      <c r="BV847" s="30">
        <f t="shared" si="188"/>
        <v>0</v>
      </c>
      <c r="BW847" s="30">
        <f t="shared" si="188"/>
        <v>0</v>
      </c>
      <c r="BX847" s="30">
        <f t="shared" si="188"/>
        <v>0</v>
      </c>
      <c r="BY847" s="30">
        <f t="shared" si="181"/>
        <v>305.2310567481411</v>
      </c>
      <c r="DD847" s="7">
        <v>44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0</v>
      </c>
      <c r="DI847" s="55">
        <f ca="1"/>
        <v>15319.319413114497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173.25179567315399</v>
      </c>
      <c r="DN847" s="55">
        <f ca="1"/>
        <v>0</v>
      </c>
      <c r="DO847" s="55">
        <f ca="1"/>
        <v>0</v>
      </c>
      <c r="DP847" s="55">
        <f ca="1"/>
        <v>153.74344814981927</v>
      </c>
      <c r="DQ847" s="55">
        <f ca="1"/>
        <v>0</v>
      </c>
      <c r="DR847" s="55">
        <f ca="1"/>
        <v>0</v>
      </c>
      <c r="DS847" s="55">
        <f ca="1"/>
        <v>0</v>
      </c>
      <c r="DT847" s="55">
        <f ca="1"/>
        <v>29.638213846333258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ca="1"/>
        <v>0</v>
      </c>
      <c r="EE847" s="55">
        <f t="shared" ca="1" si="182"/>
        <v>15675.952870783804</v>
      </c>
    </row>
    <row r="848" spans="50:135" x14ac:dyDescent="0.3">
      <c r="AX848" s="7">
        <v>45</v>
      </c>
      <c r="AY848" s="30">
        <f t="shared" si="187"/>
        <v>0</v>
      </c>
      <c r="AZ848" s="30">
        <f t="shared" si="187"/>
        <v>0</v>
      </c>
      <c r="BA848" s="30">
        <f t="shared" si="187"/>
        <v>0</v>
      </c>
      <c r="BB848" s="30">
        <f t="shared" si="187"/>
        <v>0</v>
      </c>
      <c r="BC848" s="30">
        <f t="shared" si="187"/>
        <v>28.266685180117214</v>
      </c>
      <c r="BD848" s="30">
        <f t="shared" si="187"/>
        <v>0</v>
      </c>
      <c r="BE848" s="30">
        <f t="shared" si="187"/>
        <v>0</v>
      </c>
      <c r="BF848" s="30">
        <f t="shared" si="187"/>
        <v>1.3222033310819785</v>
      </c>
      <c r="BG848" s="30">
        <f t="shared" si="187"/>
        <v>0.30604860360234187</v>
      </c>
      <c r="BH848" s="30">
        <f t="shared" si="187"/>
        <v>0</v>
      </c>
      <c r="BI848" s="30">
        <f t="shared" si="187"/>
        <v>0.81296245088231345</v>
      </c>
      <c r="BJ848" s="30">
        <f t="shared" si="187"/>
        <v>0.37470317591107449</v>
      </c>
      <c r="BK848" s="30">
        <f t="shared" si="187"/>
        <v>0</v>
      </c>
      <c r="BL848" s="30">
        <f t="shared" si="187"/>
        <v>0</v>
      </c>
      <c r="BM848" s="30">
        <f t="shared" si="187"/>
        <v>0</v>
      </c>
      <c r="BN848" s="30">
        <f t="shared" si="187"/>
        <v>5.7155867553394121E-2</v>
      </c>
      <c r="BO848" s="30">
        <f t="shared" si="188"/>
        <v>0</v>
      </c>
      <c r="BP848" s="30">
        <f t="shared" si="188"/>
        <v>0</v>
      </c>
      <c r="BQ848" s="30">
        <f t="shared" si="188"/>
        <v>10.593423514050416</v>
      </c>
      <c r="BR848" s="30">
        <f t="shared" si="188"/>
        <v>0</v>
      </c>
      <c r="BS848" s="30">
        <f t="shared" si="188"/>
        <v>0</v>
      </c>
      <c r="BT848" s="30">
        <f t="shared" si="188"/>
        <v>0</v>
      </c>
      <c r="BU848" s="30">
        <f t="shared" si="188"/>
        <v>0</v>
      </c>
      <c r="BV848" s="30">
        <f t="shared" si="188"/>
        <v>0</v>
      </c>
      <c r="BW848" s="30">
        <f t="shared" si="188"/>
        <v>0</v>
      </c>
      <c r="BX848" s="30">
        <f t="shared" si="188"/>
        <v>0</v>
      </c>
      <c r="BY848" s="30">
        <f t="shared" si="181"/>
        <v>41.733182123198738</v>
      </c>
      <c r="DD848" s="7">
        <v>45</v>
      </c>
      <c r="DE848" s="55">
        <f ca="1"/>
        <v>0</v>
      </c>
      <c r="DF848" s="55">
        <f ca="1"/>
        <v>0</v>
      </c>
      <c r="DG848" s="55">
        <f ca="1"/>
        <v>0</v>
      </c>
      <c r="DH848" s="55">
        <f ca="1"/>
        <v>0</v>
      </c>
      <c r="DI848" s="55">
        <f ca="1"/>
        <v>2094.5613718466852</v>
      </c>
      <c r="DJ848" s="55">
        <f ca="1"/>
        <v>0</v>
      </c>
      <c r="DK848" s="55">
        <f ca="1"/>
        <v>0</v>
      </c>
      <c r="DL848" s="55">
        <f ca="1"/>
        <v>0</v>
      </c>
      <c r="DM848" s="55">
        <f ca="1"/>
        <v>23.688161918821262</v>
      </c>
      <c r="DN848" s="55">
        <f ca="1"/>
        <v>0</v>
      </c>
      <c r="DO848" s="55">
        <f ca="1"/>
        <v>0</v>
      </c>
      <c r="DP848" s="55">
        <f ca="1"/>
        <v>21.02084816861128</v>
      </c>
      <c r="DQ848" s="55">
        <f ca="1"/>
        <v>0</v>
      </c>
      <c r="DR848" s="55">
        <f ca="1"/>
        <v>0</v>
      </c>
      <c r="DS848" s="55">
        <f ca="1"/>
        <v>0</v>
      </c>
      <c r="DT848" s="55">
        <f ca="1"/>
        <v>4.0466354227803034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ca="1"/>
        <v>0</v>
      </c>
      <c r="EE848" s="55">
        <f t="shared" ca="1" si="182"/>
        <v>2143.3170173568978</v>
      </c>
    </row>
    <row r="849" spans="49:135" x14ac:dyDescent="0.3">
      <c r="AX849" s="7">
        <v>46</v>
      </c>
      <c r="AY849" s="30">
        <f t="shared" si="187"/>
        <v>0</v>
      </c>
      <c r="AZ849" s="30">
        <f t="shared" si="187"/>
        <v>0</v>
      </c>
      <c r="BA849" s="30">
        <f t="shared" si="187"/>
        <v>0</v>
      </c>
      <c r="BB849" s="30">
        <f t="shared" si="187"/>
        <v>0</v>
      </c>
      <c r="BC849" s="30">
        <f t="shared" si="187"/>
        <v>0.77482940700467362</v>
      </c>
      <c r="BD849" s="30">
        <f t="shared" si="187"/>
        <v>1.5163206051167195</v>
      </c>
      <c r="BE849" s="30">
        <f t="shared" si="187"/>
        <v>0</v>
      </c>
      <c r="BF849" s="30">
        <f t="shared" si="187"/>
        <v>4.3624467261740314</v>
      </c>
      <c r="BG849" s="30">
        <f t="shared" si="187"/>
        <v>1.0097695989364113</v>
      </c>
      <c r="BH849" s="30">
        <f t="shared" si="187"/>
        <v>0</v>
      </c>
      <c r="BI849" s="30">
        <f t="shared" si="187"/>
        <v>2.6822692822899556</v>
      </c>
      <c r="BJ849" s="30">
        <f t="shared" si="187"/>
        <v>0.57848962789764391</v>
      </c>
      <c r="BK849" s="30">
        <f t="shared" si="187"/>
        <v>0</v>
      </c>
      <c r="BL849" s="30">
        <f t="shared" si="187"/>
        <v>0</v>
      </c>
      <c r="BM849" s="30">
        <f t="shared" si="187"/>
        <v>1.7047701847013871E-4</v>
      </c>
      <c r="BN849" s="30">
        <f t="shared" si="187"/>
        <v>1.5667220137671309E-3</v>
      </c>
      <c r="BO849" s="30">
        <f t="shared" si="188"/>
        <v>0</v>
      </c>
      <c r="BP849" s="30">
        <f t="shared" si="188"/>
        <v>3.2710406360547124E-2</v>
      </c>
      <c r="BQ849" s="30">
        <f t="shared" si="188"/>
        <v>16.354773658861074</v>
      </c>
      <c r="BR849" s="30">
        <f t="shared" si="188"/>
        <v>0</v>
      </c>
      <c r="BS849" s="30">
        <f t="shared" si="188"/>
        <v>0</v>
      </c>
      <c r="BT849" s="30">
        <f t="shared" si="188"/>
        <v>0</v>
      </c>
      <c r="BU849" s="30">
        <f t="shared" si="188"/>
        <v>0</v>
      </c>
      <c r="BV849" s="30">
        <f t="shared" si="188"/>
        <v>0</v>
      </c>
      <c r="BW849" s="30">
        <f t="shared" si="188"/>
        <v>0</v>
      </c>
      <c r="BX849" s="30">
        <f t="shared" si="188"/>
        <v>0</v>
      </c>
      <c r="BY849" s="30">
        <f t="shared" si="181"/>
        <v>27.313346511673295</v>
      </c>
      <c r="DD849" s="7">
        <v>46</v>
      </c>
      <c r="DE849" s="55">
        <f ca="1"/>
        <v>0</v>
      </c>
      <c r="DF849" s="55">
        <f ca="1"/>
        <v>0</v>
      </c>
      <c r="DG849" s="55">
        <f ca="1"/>
        <v>0</v>
      </c>
      <c r="DH849" s="55">
        <f ca="1"/>
        <v>0</v>
      </c>
      <c r="DI849" s="55">
        <f ca="1"/>
        <v>57.414859059046314</v>
      </c>
      <c r="DJ849" s="55">
        <f ca="1"/>
        <v>105.08101793458866</v>
      </c>
      <c r="DK849" s="55">
        <f ca="1"/>
        <v>0</v>
      </c>
      <c r="DL849" s="55">
        <f ca="1"/>
        <v>0</v>
      </c>
      <c r="DM849" s="55">
        <f ca="1"/>
        <v>78.156166957678238</v>
      </c>
      <c r="DN849" s="55">
        <f ca="1"/>
        <v>0</v>
      </c>
      <c r="DO849" s="55">
        <f ca="1"/>
        <v>0</v>
      </c>
      <c r="DP849" s="55">
        <f ca="1"/>
        <v>32.453268125057825</v>
      </c>
      <c r="DQ849" s="55">
        <f ca="1"/>
        <v>0</v>
      </c>
      <c r="DR849" s="55">
        <f ca="1"/>
        <v>0</v>
      </c>
      <c r="DS849" s="55">
        <f ca="1"/>
        <v>0</v>
      </c>
      <c r="DT849" s="55">
        <f ca="1"/>
        <v>0.11092391857471286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ca="1"/>
        <v>0</v>
      </c>
      <c r="EE849" s="55">
        <f t="shared" ca="1" si="182"/>
        <v>273.21623599494575</v>
      </c>
    </row>
    <row r="850" spans="49:135" x14ac:dyDescent="0.3">
      <c r="AX850" s="7">
        <v>47</v>
      </c>
      <c r="AY850" s="30">
        <f t="shared" si="187"/>
        <v>0</v>
      </c>
      <c r="AZ850" s="30">
        <f t="shared" si="187"/>
        <v>0</v>
      </c>
      <c r="BA850" s="30">
        <f t="shared" si="187"/>
        <v>0</v>
      </c>
      <c r="BB850" s="30">
        <f t="shared" si="187"/>
        <v>0</v>
      </c>
      <c r="BC850" s="30">
        <f t="shared" si="187"/>
        <v>66.352732723999424</v>
      </c>
      <c r="BD850" s="30">
        <f t="shared" si="187"/>
        <v>129.8505386524451</v>
      </c>
      <c r="BE850" s="30">
        <f t="shared" si="187"/>
        <v>0</v>
      </c>
      <c r="BF850" s="30">
        <f t="shared" si="187"/>
        <v>224.94112461261537</v>
      </c>
      <c r="BG850" s="30">
        <f t="shared" si="187"/>
        <v>52.066815609615041</v>
      </c>
      <c r="BH850" s="30">
        <f t="shared" si="187"/>
        <v>0</v>
      </c>
      <c r="BI850" s="30">
        <f t="shared" si="187"/>
        <v>138.30602559246068</v>
      </c>
      <c r="BJ850" s="30">
        <f t="shared" si="187"/>
        <v>15.874100014687045</v>
      </c>
      <c r="BK850" s="30">
        <f t="shared" si="187"/>
        <v>0</v>
      </c>
      <c r="BL850" s="30">
        <f t="shared" si="187"/>
        <v>0</v>
      </c>
      <c r="BM850" s="30">
        <f t="shared" si="187"/>
        <v>1.4591520392722834E-2</v>
      </c>
      <c r="BN850" s="30">
        <f t="shared" si="187"/>
        <v>0.13416670185179566</v>
      </c>
      <c r="BO850" s="30">
        <f t="shared" si="188"/>
        <v>0</v>
      </c>
      <c r="BP850" s="30">
        <f t="shared" si="188"/>
        <v>8.3158679996336513E-2</v>
      </c>
      <c r="BQ850" s="30">
        <f t="shared" si="188"/>
        <v>448.78473163243945</v>
      </c>
      <c r="BR850" s="30">
        <f t="shared" si="188"/>
        <v>0</v>
      </c>
      <c r="BS850" s="30">
        <f t="shared" si="188"/>
        <v>0</v>
      </c>
      <c r="BT850" s="30">
        <f t="shared" si="188"/>
        <v>0</v>
      </c>
      <c r="BU850" s="30">
        <f t="shared" si="188"/>
        <v>0</v>
      </c>
      <c r="BV850" s="30">
        <f t="shared" si="188"/>
        <v>0</v>
      </c>
      <c r="BW850" s="30">
        <f t="shared" si="188"/>
        <v>0</v>
      </c>
      <c r="BX850" s="30">
        <f t="shared" si="188"/>
        <v>0</v>
      </c>
      <c r="BY850" s="30">
        <f t="shared" si="181"/>
        <v>1076.4079857405029</v>
      </c>
      <c r="DD850" s="7">
        <v>47</v>
      </c>
      <c r="DE850" s="55">
        <f ca="1"/>
        <v>0</v>
      </c>
      <c r="DF850" s="55">
        <f ca="1"/>
        <v>0</v>
      </c>
      <c r="DG850" s="55">
        <f ca="1"/>
        <v>0</v>
      </c>
      <c r="DH850" s="55">
        <f ca="1"/>
        <v>0</v>
      </c>
      <c r="DI850" s="55">
        <f ca="1"/>
        <v>4916.7374948483566</v>
      </c>
      <c r="DJ850" s="55">
        <f ca="1"/>
        <v>8998.6423286144454</v>
      </c>
      <c r="DK850" s="55">
        <f ca="1"/>
        <v>0</v>
      </c>
      <c r="DL850" s="55">
        <f ca="1"/>
        <v>0</v>
      </c>
      <c r="DM850" s="55">
        <f ca="1"/>
        <v>4029.9715281842045</v>
      </c>
      <c r="DN850" s="55">
        <f ca="1"/>
        <v>0</v>
      </c>
      <c r="DO850" s="55">
        <f ca="1"/>
        <v>0</v>
      </c>
      <c r="DP850" s="55">
        <f ca="1"/>
        <v>890.53701082394321</v>
      </c>
      <c r="DQ850" s="55">
        <f ca="1"/>
        <v>0</v>
      </c>
      <c r="DR850" s="55">
        <f ca="1"/>
        <v>0</v>
      </c>
      <c r="DS850" s="55">
        <f ca="1"/>
        <v>0</v>
      </c>
      <c r="DT850" s="55">
        <f ca="1"/>
        <v>9.4990024911071327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ca="1"/>
        <v>0</v>
      </c>
      <c r="EE850" s="55">
        <f t="shared" ca="1" si="182"/>
        <v>18845.387364962055</v>
      </c>
    </row>
    <row r="851" spans="49:135" x14ac:dyDescent="0.3">
      <c r="AX851" s="7">
        <v>48</v>
      </c>
      <c r="AY851" s="30">
        <f t="shared" si="187"/>
        <v>0</v>
      </c>
      <c r="AZ851" s="30">
        <f t="shared" si="187"/>
        <v>0</v>
      </c>
      <c r="BA851" s="30">
        <f t="shared" si="187"/>
        <v>0</v>
      </c>
      <c r="BB851" s="30">
        <f t="shared" si="187"/>
        <v>0</v>
      </c>
      <c r="BC851" s="30">
        <f t="shared" si="187"/>
        <v>425.07355138703031</v>
      </c>
      <c r="BD851" s="30">
        <f t="shared" si="187"/>
        <v>831.85766971763735</v>
      </c>
      <c r="BE851" s="30">
        <f t="shared" si="187"/>
        <v>0</v>
      </c>
      <c r="BF851" s="30">
        <f t="shared" si="187"/>
        <v>470.64401594409281</v>
      </c>
      <c r="BG851" s="30">
        <f t="shared" si="187"/>
        <v>108.93932910065911</v>
      </c>
      <c r="BH851" s="30">
        <f t="shared" si="187"/>
        <v>0</v>
      </c>
      <c r="BI851" s="30">
        <f t="shared" si="187"/>
        <v>289.37751345399732</v>
      </c>
      <c r="BJ851" s="30">
        <f t="shared" si="187"/>
        <v>31.062481264431675</v>
      </c>
      <c r="BK851" s="30">
        <f t="shared" si="187"/>
        <v>0</v>
      </c>
      <c r="BL851" s="30">
        <f t="shared" si="187"/>
        <v>0</v>
      </c>
      <c r="BM851" s="30">
        <f t="shared" si="187"/>
        <v>9.3477234199223047E-2</v>
      </c>
      <c r="BN851" s="30">
        <f t="shared" si="187"/>
        <v>0.85950817750698383</v>
      </c>
      <c r="BO851" s="30">
        <f t="shared" si="188"/>
        <v>0</v>
      </c>
      <c r="BP851" s="30">
        <f t="shared" si="188"/>
        <v>12.416360468524921</v>
      </c>
      <c r="BQ851" s="30">
        <f t="shared" si="188"/>
        <v>878.18316024635124</v>
      </c>
      <c r="BR851" s="30">
        <f t="shared" si="188"/>
        <v>0</v>
      </c>
      <c r="BS851" s="30">
        <f t="shared" si="188"/>
        <v>0</v>
      </c>
      <c r="BT851" s="30">
        <f t="shared" si="188"/>
        <v>0</v>
      </c>
      <c r="BU851" s="30">
        <f t="shared" si="188"/>
        <v>0</v>
      </c>
      <c r="BV851" s="30">
        <f t="shared" si="188"/>
        <v>0</v>
      </c>
      <c r="BW851" s="30">
        <f t="shared" si="188"/>
        <v>0</v>
      </c>
      <c r="BX851" s="30">
        <f t="shared" si="188"/>
        <v>0</v>
      </c>
      <c r="BY851" s="30">
        <f t="shared" si="181"/>
        <v>3048.5070669944312</v>
      </c>
      <c r="DD851" s="7">
        <v>48</v>
      </c>
      <c r="DE851" s="55">
        <f ca="1"/>
        <v>0</v>
      </c>
      <c r="DF851" s="55">
        <f ca="1"/>
        <v>0</v>
      </c>
      <c r="DG851" s="55">
        <f ca="1"/>
        <v>0</v>
      </c>
      <c r="DH851" s="55">
        <f ca="1"/>
        <v>0</v>
      </c>
      <c r="DI851" s="55">
        <f ca="1"/>
        <v>31497.950157778942</v>
      </c>
      <c r="DJ851" s="55">
        <f ca="1"/>
        <v>57647.736511432267</v>
      </c>
      <c r="DK851" s="55">
        <f ca="1"/>
        <v>0</v>
      </c>
      <c r="DL851" s="55">
        <f ca="1"/>
        <v>0</v>
      </c>
      <c r="DM851" s="55">
        <f ca="1"/>
        <v>8431.9040723910148</v>
      </c>
      <c r="DN851" s="55">
        <f ca="1"/>
        <v>0</v>
      </c>
      <c r="DO851" s="55">
        <f ca="1"/>
        <v>0</v>
      </c>
      <c r="DP851" s="55">
        <f ca="1"/>
        <v>1742.605198934617</v>
      </c>
      <c r="DQ851" s="55">
        <f ca="1"/>
        <v>0</v>
      </c>
      <c r="DR851" s="55">
        <f ca="1"/>
        <v>0</v>
      </c>
      <c r="DS851" s="55">
        <f ca="1"/>
        <v>0</v>
      </c>
      <c r="DT851" s="55">
        <f ca="1"/>
        <v>60.853178967494451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ca="1"/>
        <v>0</v>
      </c>
      <c r="EE851" s="55">
        <f t="shared" ca="1" si="182"/>
        <v>99381.049119504329</v>
      </c>
    </row>
    <row r="852" spans="49:135" x14ac:dyDescent="0.3">
      <c r="AX852" s="7">
        <v>49</v>
      </c>
      <c r="AY852" s="30">
        <f t="shared" si="187"/>
        <v>0</v>
      </c>
      <c r="AZ852" s="30">
        <f t="shared" si="187"/>
        <v>0</v>
      </c>
      <c r="BA852" s="30">
        <f t="shared" si="187"/>
        <v>0</v>
      </c>
      <c r="BB852" s="30">
        <f t="shared" si="187"/>
        <v>0</v>
      </c>
      <c r="BC852" s="30">
        <f t="shared" si="187"/>
        <v>349.47337245122543</v>
      </c>
      <c r="BD852" s="30">
        <f t="shared" si="187"/>
        <v>683.91012420828679</v>
      </c>
      <c r="BE852" s="30">
        <f t="shared" si="187"/>
        <v>0</v>
      </c>
      <c r="BF852" s="30">
        <f t="shared" si="187"/>
        <v>29.281343967884261</v>
      </c>
      <c r="BG852" s="30">
        <f t="shared" si="187"/>
        <v>6.7777127904378229</v>
      </c>
      <c r="BH852" s="30">
        <f t="shared" si="187"/>
        <v>0</v>
      </c>
      <c r="BI852" s="30">
        <f t="shared" si="187"/>
        <v>18.003761274601302</v>
      </c>
      <c r="BJ852" s="30">
        <f t="shared" si="187"/>
        <v>4.7867103645336995</v>
      </c>
      <c r="BK852" s="30">
        <f t="shared" si="187"/>
        <v>0</v>
      </c>
      <c r="BL852" s="30">
        <f t="shared" si="187"/>
        <v>0</v>
      </c>
      <c r="BM852" s="30">
        <f t="shared" si="187"/>
        <v>7.685212041565237E-2</v>
      </c>
      <c r="BN852" s="30">
        <f t="shared" ref="BN852:BN855" si="189">AL136*$Q137*AL248</f>
        <v>0.70664293285316171</v>
      </c>
      <c r="BO852" s="30">
        <f t="shared" si="188"/>
        <v>0</v>
      </c>
      <c r="BP852" s="30">
        <f t="shared" si="188"/>
        <v>159.81052915613128</v>
      </c>
      <c r="BQ852" s="30">
        <f t="shared" si="188"/>
        <v>135.32751617023797</v>
      </c>
      <c r="BR852" s="30">
        <f t="shared" si="188"/>
        <v>0</v>
      </c>
      <c r="BS852" s="30">
        <f t="shared" si="188"/>
        <v>0</v>
      </c>
      <c r="BT852" s="30">
        <f t="shared" si="188"/>
        <v>0</v>
      </c>
      <c r="BU852" s="30">
        <f t="shared" si="188"/>
        <v>0</v>
      </c>
      <c r="BV852" s="30">
        <f t="shared" si="188"/>
        <v>0</v>
      </c>
      <c r="BW852" s="30">
        <f t="shared" si="188"/>
        <v>0</v>
      </c>
      <c r="BX852" s="30">
        <f t="shared" si="188"/>
        <v>0</v>
      </c>
      <c r="BY852" s="30">
        <f t="shared" si="181"/>
        <v>1388.1545654366075</v>
      </c>
      <c r="DD852" s="7">
        <v>49</v>
      </c>
      <c r="DE852" s="55">
        <f ca="1"/>
        <v>0</v>
      </c>
      <c r="DF852" s="55">
        <f ca="1"/>
        <v>0</v>
      </c>
      <c r="DG852" s="55">
        <f ca="1"/>
        <v>0</v>
      </c>
      <c r="DH852" s="55">
        <f ca="1"/>
        <v>0</v>
      </c>
      <c r="DI852" s="55">
        <f ca="1"/>
        <v>25895.976898635803</v>
      </c>
      <c r="DJ852" s="55">
        <f ca="1"/>
        <v>47394.971607634274</v>
      </c>
      <c r="DK852" s="55">
        <f ca="1"/>
        <v>0</v>
      </c>
      <c r="DL852" s="55">
        <f ca="1"/>
        <v>0</v>
      </c>
      <c r="DM852" s="55">
        <f ca="1"/>
        <v>524.59496997988754</v>
      </c>
      <c r="DN852" s="55">
        <f ca="1"/>
        <v>0</v>
      </c>
      <c r="DO852" s="55">
        <f ca="1"/>
        <v>0</v>
      </c>
      <c r="DP852" s="55">
        <f ca="1"/>
        <v>268.53445145034055</v>
      </c>
      <c r="DQ852" s="55">
        <f ca="1"/>
        <v>0</v>
      </c>
      <c r="DR852" s="55">
        <f ca="1"/>
        <v>0</v>
      </c>
      <c r="DS852" s="55">
        <f ca="1"/>
        <v>0</v>
      </c>
      <c r="DT852" s="55">
        <f ca="1"/>
        <v>50.030319646003846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ca="1"/>
        <v>0</v>
      </c>
      <c r="EE852" s="55">
        <f t="shared" ca="1" si="182"/>
        <v>74134.108247346303</v>
      </c>
    </row>
    <row r="853" spans="49:135" x14ac:dyDescent="0.3">
      <c r="AX853" s="7">
        <v>50</v>
      </c>
      <c r="AY853" s="30">
        <f t="shared" ref="AY853:BM855" si="190">W137*$Q138*W249</f>
        <v>0</v>
      </c>
      <c r="AZ853" s="30">
        <f t="shared" si="190"/>
        <v>0</v>
      </c>
      <c r="BA853" s="30">
        <f t="shared" si="190"/>
        <v>0</v>
      </c>
      <c r="BB853" s="30">
        <f t="shared" si="190"/>
        <v>0</v>
      </c>
      <c r="BC853" s="30">
        <f t="shared" si="190"/>
        <v>390.86804204081301</v>
      </c>
      <c r="BD853" s="30">
        <f t="shared" si="190"/>
        <v>764.91839460890048</v>
      </c>
      <c r="BE853" s="30">
        <f t="shared" si="190"/>
        <v>0</v>
      </c>
      <c r="BF853" s="30">
        <f t="shared" si="190"/>
        <v>71.167124899256308</v>
      </c>
      <c r="BG853" s="30">
        <f t="shared" si="190"/>
        <v>16.472957429319443</v>
      </c>
      <c r="BH853" s="30">
        <f t="shared" si="190"/>
        <v>0</v>
      </c>
      <c r="BI853" s="30">
        <f t="shared" si="190"/>
        <v>43.75741526862511</v>
      </c>
      <c r="BJ853" s="30">
        <f t="shared" si="190"/>
        <v>12.439073357819813</v>
      </c>
      <c r="BK853" s="30">
        <f t="shared" si="190"/>
        <v>0</v>
      </c>
      <c r="BL853" s="30">
        <f t="shared" si="190"/>
        <v>0</v>
      </c>
      <c r="BM853" s="30">
        <f t="shared" si="190"/>
        <v>8.5955155201803232E-2</v>
      </c>
      <c r="BN853" s="30">
        <f t="shared" si="189"/>
        <v>0.79034387609370971</v>
      </c>
      <c r="BO853" s="30">
        <f t="shared" si="188"/>
        <v>0</v>
      </c>
      <c r="BP853" s="30">
        <f t="shared" si="188"/>
        <v>74.510435826996968</v>
      </c>
      <c r="BQ853" s="30">
        <f t="shared" si="188"/>
        <v>351.67135111738958</v>
      </c>
      <c r="BR853" s="30">
        <f t="shared" si="188"/>
        <v>0</v>
      </c>
      <c r="BS853" s="30">
        <f t="shared" si="188"/>
        <v>0</v>
      </c>
      <c r="BT853" s="30">
        <f t="shared" si="188"/>
        <v>0</v>
      </c>
      <c r="BU853" s="30">
        <f t="shared" si="188"/>
        <v>0</v>
      </c>
      <c r="BV853" s="30">
        <f t="shared" si="188"/>
        <v>0</v>
      </c>
      <c r="BW853" s="30">
        <f t="shared" si="188"/>
        <v>0</v>
      </c>
      <c r="BX853" s="30">
        <f t="shared" si="188"/>
        <v>0</v>
      </c>
      <c r="BY853" s="30">
        <f t="shared" si="181"/>
        <v>1726.6810935804162</v>
      </c>
      <c r="DD853" s="7">
        <v>50</v>
      </c>
      <c r="DE853" s="55">
        <f ca="1"/>
        <v>0</v>
      </c>
      <c r="DF853" s="55">
        <f ca="1"/>
        <v>0</v>
      </c>
      <c r="DG853" s="55">
        <f ca="1"/>
        <v>0</v>
      </c>
      <c r="DH853" s="55">
        <f ca="1"/>
        <v>0</v>
      </c>
      <c r="DI853" s="55">
        <f ca="1"/>
        <v>28963.321915224242</v>
      </c>
      <c r="DJ853" s="55">
        <f ca="1"/>
        <v>53008.844746396804</v>
      </c>
      <c r="DK853" s="55">
        <f ca="1"/>
        <v>0</v>
      </c>
      <c r="DL853" s="55">
        <f ca="1"/>
        <v>0</v>
      </c>
      <c r="DM853" s="55">
        <f ca="1"/>
        <v>1275.006905029325</v>
      </c>
      <c r="DN853" s="55">
        <f ca="1"/>
        <v>0</v>
      </c>
      <c r="DO853" s="55">
        <f ca="1"/>
        <v>0</v>
      </c>
      <c r="DP853" s="55">
        <f ca="1"/>
        <v>697.83201537369155</v>
      </c>
      <c r="DQ853" s="55">
        <f ca="1"/>
        <v>0</v>
      </c>
      <c r="DR853" s="55">
        <f ca="1"/>
        <v>0</v>
      </c>
      <c r="DS853" s="55">
        <f ca="1"/>
        <v>0</v>
      </c>
      <c r="DT853" s="55">
        <f ca="1"/>
        <v>55.956346427434646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ca="1"/>
        <v>0</v>
      </c>
      <c r="EE853" s="55">
        <f t="shared" ca="1" si="182"/>
        <v>84000.961928451492</v>
      </c>
    </row>
    <row r="854" spans="49:135" x14ac:dyDescent="0.3">
      <c r="AX854" s="7">
        <v>51</v>
      </c>
      <c r="AY854" s="30">
        <f t="shared" si="190"/>
        <v>0</v>
      </c>
      <c r="AZ854" s="30">
        <f t="shared" si="190"/>
        <v>0</v>
      </c>
      <c r="BA854" s="30">
        <f t="shared" si="190"/>
        <v>0</v>
      </c>
      <c r="BB854" s="30">
        <f t="shared" si="190"/>
        <v>0</v>
      </c>
      <c r="BC854" s="30">
        <f t="shared" si="190"/>
        <v>347.51181875716514</v>
      </c>
      <c r="BD854" s="30">
        <f t="shared" si="190"/>
        <v>680.07141549202004</v>
      </c>
      <c r="BE854" s="30">
        <f t="shared" si="190"/>
        <v>0</v>
      </c>
      <c r="BF854" s="30">
        <f t="shared" si="190"/>
        <v>90.107476036529377</v>
      </c>
      <c r="BG854" s="30">
        <f t="shared" si="190"/>
        <v>20.857054697084692</v>
      </c>
      <c r="BH854" s="30">
        <f t="shared" si="190"/>
        <v>0</v>
      </c>
      <c r="BI854" s="30">
        <f t="shared" si="190"/>
        <v>55.402972265315846</v>
      </c>
      <c r="BJ854" s="30">
        <f t="shared" si="190"/>
        <v>35.258021295779173</v>
      </c>
      <c r="BK854" s="30">
        <f t="shared" si="190"/>
        <v>0</v>
      </c>
      <c r="BL854" s="30">
        <f t="shared" si="190"/>
        <v>0</v>
      </c>
      <c r="BM854" s="30">
        <f t="shared" si="190"/>
        <v>7.6420758147994053E-2</v>
      </c>
      <c r="BN854" s="30">
        <f t="shared" si="189"/>
        <v>0.70267662935622677</v>
      </c>
      <c r="BO854" s="30">
        <f t="shared" si="188"/>
        <v>0</v>
      </c>
      <c r="BP854" s="30">
        <f t="shared" si="188"/>
        <v>11.09528307963757</v>
      </c>
      <c r="BQ854" s="30">
        <f t="shared" si="188"/>
        <v>996.79740031688016</v>
      </c>
      <c r="BR854" s="30">
        <f t="shared" si="188"/>
        <v>0</v>
      </c>
      <c r="BS854" s="30">
        <f t="shared" si="188"/>
        <v>0</v>
      </c>
      <c r="BT854" s="30">
        <f t="shared" si="188"/>
        <v>0</v>
      </c>
      <c r="BU854" s="30">
        <f t="shared" si="188"/>
        <v>0</v>
      </c>
      <c r="BV854" s="30">
        <f t="shared" si="188"/>
        <v>0</v>
      </c>
      <c r="BW854" s="30">
        <f t="shared" si="188"/>
        <v>0</v>
      </c>
      <c r="BX854" s="30">
        <f t="shared" si="188"/>
        <v>0</v>
      </c>
      <c r="BY854" s="30">
        <f t="shared" si="181"/>
        <v>2237.8805393279163</v>
      </c>
      <c r="DD854" s="7">
        <v>51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0</v>
      </c>
      <c r="DI854" s="55">
        <f ca="1"/>
        <v>25750.625769905935</v>
      </c>
      <c r="DJ854" s="55">
        <f ca="1"/>
        <v>47128.949093596988</v>
      </c>
      <c r="DK854" s="55">
        <f ca="1"/>
        <v>0</v>
      </c>
      <c r="DL854" s="55">
        <f ca="1"/>
        <v>0</v>
      </c>
      <c r="DM854" s="55">
        <f ca="1"/>
        <v>1614.3360335543553</v>
      </c>
      <c r="DN854" s="55">
        <f ca="1"/>
        <v>0</v>
      </c>
      <c r="DO854" s="55">
        <f ca="1"/>
        <v>0</v>
      </c>
      <c r="DP854" s="55">
        <f ca="1"/>
        <v>1977.9749946932116</v>
      </c>
      <c r="DQ854" s="55">
        <f ca="1"/>
        <v>0</v>
      </c>
      <c r="DR854" s="55">
        <f ca="1"/>
        <v>0</v>
      </c>
      <c r="DS854" s="55">
        <f ca="1"/>
        <v>0</v>
      </c>
      <c r="DT854" s="55">
        <f ca="1"/>
        <v>49.749505358420855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ca="1"/>
        <v>0</v>
      </c>
      <c r="EE854" s="55">
        <f t="shared" ca="1" si="182"/>
        <v>76521.635397108927</v>
      </c>
    </row>
    <row r="855" spans="49:135" x14ac:dyDescent="0.3">
      <c r="AX855" s="7">
        <v>52</v>
      </c>
      <c r="AY855" s="30">
        <f t="shared" ca="1" si="190"/>
        <v>0</v>
      </c>
      <c r="AZ855" s="30">
        <f t="shared" ca="1" si="190"/>
        <v>0</v>
      </c>
      <c r="BA855" s="30">
        <f t="shared" ca="1" si="190"/>
        <v>0</v>
      </c>
      <c r="BB855" s="30">
        <f t="shared" ca="1" si="190"/>
        <v>0</v>
      </c>
      <c r="BC855" s="30">
        <f t="shared" ca="1" si="190"/>
        <v>0.19004194255554141</v>
      </c>
      <c r="BD855" s="30">
        <f t="shared" ca="1" si="190"/>
        <v>0.37190704379676609</v>
      </c>
      <c r="BE855" s="30">
        <f t="shared" ca="1" si="190"/>
        <v>0</v>
      </c>
      <c r="BF855" s="30">
        <f t="shared" ca="1" si="190"/>
        <v>4.927659681391746E-2</v>
      </c>
      <c r="BG855" s="30">
        <f t="shared" ca="1" si="190"/>
        <v>1.1405986245008062E-2</v>
      </c>
      <c r="BH855" s="30">
        <f t="shared" ca="1" si="190"/>
        <v>0</v>
      </c>
      <c r="BI855" s="30">
        <f t="shared" ca="1" si="190"/>
        <v>3.0297929787817864E-2</v>
      </c>
      <c r="BJ855" s="30">
        <f t="shared" ca="1" si="190"/>
        <v>1.9281366689597033E-2</v>
      </c>
      <c r="BK855" s="30">
        <f t="shared" ca="1" si="190"/>
        <v>0</v>
      </c>
      <c r="BL855" s="30">
        <f t="shared" ca="1" si="190"/>
        <v>0</v>
      </c>
      <c r="BM855" s="30">
        <f t="shared" ca="1" si="190"/>
        <v>4.1774889788709608E-5</v>
      </c>
      <c r="BN855" s="30">
        <f t="shared" ca="1" si="189"/>
        <v>3.8426959047822981E-4</v>
      </c>
      <c r="BO855" s="30">
        <f t="shared" ca="1" si="188"/>
        <v>0</v>
      </c>
      <c r="BP855" s="30">
        <f t="shared" ca="1" si="188"/>
        <v>6.0676186155185852E-3</v>
      </c>
      <c r="BQ855" s="30">
        <f t="shared" ca="1" si="188"/>
        <v>0.54511330049163098</v>
      </c>
      <c r="BR855" s="30">
        <f t="shared" ca="1" si="188"/>
        <v>0</v>
      </c>
      <c r="BS855" s="30">
        <f t="shared" ca="1" si="188"/>
        <v>0</v>
      </c>
      <c r="BT855" s="30">
        <f t="shared" ca="1" si="188"/>
        <v>0</v>
      </c>
      <c r="BU855" s="30">
        <f t="shared" ca="1" si="188"/>
        <v>0</v>
      </c>
      <c r="BV855" s="30">
        <f t="shared" ca="1" si="188"/>
        <v>0</v>
      </c>
      <c r="BW855" s="30">
        <f t="shared" ca="1" si="188"/>
        <v>0</v>
      </c>
      <c r="BX855" s="30">
        <f t="shared" ca="1" si="188"/>
        <v>0</v>
      </c>
      <c r="BY855" s="30">
        <f t="shared" ca="1" si="181"/>
        <v>1.2238178294760647</v>
      </c>
      <c r="DD855" s="7">
        <v>52</v>
      </c>
      <c r="DE855" s="55">
        <f ca="1"/>
        <v>0</v>
      </c>
      <c r="DF855" s="55">
        <f ca="1"/>
        <v>0</v>
      </c>
      <c r="DG855" s="55">
        <f ca="1"/>
        <v>0</v>
      </c>
      <c r="DH855" s="55">
        <f ca="1"/>
        <v>0</v>
      </c>
      <c r="DI855" s="55">
        <f ca="1"/>
        <v>14.082107943365617</v>
      </c>
      <c r="DJ855" s="55">
        <f ca="1"/>
        <v>25.773158135115889</v>
      </c>
      <c r="DK855" s="55">
        <f ca="1"/>
        <v>0</v>
      </c>
      <c r="DL855" s="55">
        <f ca="1"/>
        <v>0</v>
      </c>
      <c r="DM855" s="55">
        <f ca="1"/>
        <v>0.88282333536362412</v>
      </c>
      <c r="DN855" s="55">
        <f ca="1"/>
        <v>0</v>
      </c>
      <c r="DO855" s="55">
        <f ca="1"/>
        <v>0</v>
      </c>
      <c r="DP855" s="55">
        <f ca="1"/>
        <v>1.0816846712863937</v>
      </c>
      <c r="DQ855" s="55">
        <f ca="1"/>
        <v>0</v>
      </c>
      <c r="DR855" s="55">
        <f ca="1"/>
        <v>0</v>
      </c>
      <c r="DS855" s="55">
        <f ca="1"/>
        <v>0</v>
      </c>
      <c r="DT855" s="55">
        <f ca="1"/>
        <v>2.720628700585867E-2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ca="1"/>
        <v>0</v>
      </c>
      <c r="EE855" s="55">
        <f t="shared" ca="1" si="182"/>
        <v>41.846980372137388</v>
      </c>
    </row>
    <row r="857" spans="49:135" x14ac:dyDescent="0.3">
      <c r="AX857" s="55" t="s">
        <v>274</v>
      </c>
      <c r="DD857" s="55" t="s">
        <v>289</v>
      </c>
    </row>
    <row r="858" spans="49:135" x14ac:dyDescent="0.3">
      <c r="AY858" s="3" t="s">
        <v>118</v>
      </c>
      <c r="AZ858" s="3" t="s">
        <v>119</v>
      </c>
      <c r="BA858" s="3" t="s">
        <v>120</v>
      </c>
      <c r="BB858" s="3" t="s">
        <v>121</v>
      </c>
      <c r="BC858" s="3" t="s">
        <v>122</v>
      </c>
      <c r="BD858" s="3" t="s">
        <v>123</v>
      </c>
      <c r="BE858" s="3" t="s">
        <v>124</v>
      </c>
      <c r="BF858" s="3" t="s">
        <v>125</v>
      </c>
      <c r="BG858" s="3" t="s">
        <v>126</v>
      </c>
      <c r="BH858" s="3" t="s">
        <v>127</v>
      </c>
      <c r="BI858" s="3" t="s">
        <v>128</v>
      </c>
      <c r="BJ858" s="3" t="s">
        <v>129</v>
      </c>
      <c r="BK858" s="3" t="s">
        <v>130</v>
      </c>
      <c r="BL858" s="3" t="s">
        <v>131</v>
      </c>
      <c r="BM858" s="3" t="s">
        <v>132</v>
      </c>
      <c r="BN858" s="3" t="s">
        <v>133</v>
      </c>
      <c r="BO858" s="3" t="s">
        <v>134</v>
      </c>
      <c r="BP858" s="3" t="s">
        <v>135</v>
      </c>
      <c r="BQ858" s="3" t="s">
        <v>136</v>
      </c>
      <c r="BR858" s="3" t="s">
        <v>137</v>
      </c>
      <c r="BS858" s="3" t="s">
        <v>138</v>
      </c>
      <c r="BT858" s="3" t="s">
        <v>139</v>
      </c>
      <c r="BU858" s="3" t="s">
        <v>140</v>
      </c>
      <c r="BV858" s="3" t="s">
        <v>141</v>
      </c>
      <c r="BW858" s="3" t="s">
        <v>142</v>
      </c>
      <c r="BX858" s="3" t="s">
        <v>143</v>
      </c>
      <c r="DE858" s="110" t="s">
        <v>118</v>
      </c>
      <c r="DF858" s="110" t="s">
        <v>119</v>
      </c>
      <c r="DG858" s="110" t="s">
        <v>120</v>
      </c>
      <c r="DH858" s="110" t="s">
        <v>121</v>
      </c>
      <c r="DI858" s="110" t="s">
        <v>122</v>
      </c>
      <c r="DJ858" s="110" t="s">
        <v>123</v>
      </c>
      <c r="DK858" s="110" t="s">
        <v>124</v>
      </c>
      <c r="DL858" s="110" t="s">
        <v>125</v>
      </c>
      <c r="DM858" s="110" t="s">
        <v>126</v>
      </c>
      <c r="DN858" s="110" t="s">
        <v>127</v>
      </c>
      <c r="DO858" s="110" t="s">
        <v>128</v>
      </c>
      <c r="DP858" s="110" t="s">
        <v>129</v>
      </c>
      <c r="DQ858" s="110" t="s">
        <v>130</v>
      </c>
      <c r="DR858" s="110" t="s">
        <v>131</v>
      </c>
      <c r="DS858" s="110" t="s">
        <v>132</v>
      </c>
      <c r="DT858" s="110" t="s">
        <v>133</v>
      </c>
      <c r="DU858" s="110" t="s">
        <v>134</v>
      </c>
      <c r="DV858" s="110" t="s">
        <v>135</v>
      </c>
      <c r="DW858" s="110" t="s">
        <v>136</v>
      </c>
      <c r="DX858" s="110" t="s">
        <v>137</v>
      </c>
      <c r="DY858" s="110" t="s">
        <v>138</v>
      </c>
      <c r="DZ858" s="110" t="s">
        <v>139</v>
      </c>
      <c r="EA858" s="110" t="s">
        <v>140</v>
      </c>
      <c r="EB858" s="110" t="s">
        <v>141</v>
      </c>
      <c r="EC858" s="110" t="s">
        <v>142</v>
      </c>
      <c r="ED858" s="110" t="s">
        <v>143</v>
      </c>
    </row>
    <row r="859" spans="49:135" x14ac:dyDescent="0.3">
      <c r="AW859" s="55">
        <v>0</v>
      </c>
      <c r="AX859" s="7">
        <v>1</v>
      </c>
      <c r="AY859" s="30">
        <f>W88*$R89*W200</f>
        <v>0</v>
      </c>
      <c r="AZ859" s="30">
        <f t="shared" ref="AZ859:BX869" si="191">X88*$R89*X200</f>
        <v>0</v>
      </c>
      <c r="BA859" s="30">
        <f t="shared" si="191"/>
        <v>0</v>
      </c>
      <c r="BB859" s="30">
        <f t="shared" si="191"/>
        <v>0</v>
      </c>
      <c r="BC859" s="30">
        <f t="shared" si="191"/>
        <v>123.98281888447757</v>
      </c>
      <c r="BD859" s="30">
        <f t="shared" si="191"/>
        <v>242.63108923644904</v>
      </c>
      <c r="BE859" s="30">
        <f t="shared" si="191"/>
        <v>0</v>
      </c>
      <c r="BF859" s="30">
        <f t="shared" si="191"/>
        <v>313.00229073245822</v>
      </c>
      <c r="BG859" s="30">
        <f t="shared" si="191"/>
        <v>0</v>
      </c>
      <c r="BH859" s="30">
        <f t="shared" si="191"/>
        <v>0</v>
      </c>
      <c r="BI859" s="30">
        <f t="shared" si="191"/>
        <v>0</v>
      </c>
      <c r="BJ859" s="30">
        <f t="shared" si="191"/>
        <v>0</v>
      </c>
      <c r="BK859" s="30">
        <f t="shared" si="191"/>
        <v>0</v>
      </c>
      <c r="BL859" s="30">
        <f t="shared" si="191"/>
        <v>0</v>
      </c>
      <c r="BM859" s="30">
        <f t="shared" si="191"/>
        <v>2.7201944889774791E-2</v>
      </c>
      <c r="BN859" s="30">
        <f t="shared" si="191"/>
        <v>0.24990404654833751</v>
      </c>
      <c r="BO859" s="30">
        <f t="shared" si="191"/>
        <v>0</v>
      </c>
      <c r="BP859" s="30">
        <f t="shared" si="191"/>
        <v>0</v>
      </c>
      <c r="BQ859" s="30">
        <f t="shared" si="191"/>
        <v>4.4110960647911863</v>
      </c>
      <c r="BR859" s="30">
        <f t="shared" si="191"/>
        <v>0</v>
      </c>
      <c r="BS859" s="30">
        <f t="shared" si="191"/>
        <v>0</v>
      </c>
      <c r="BT859" s="30">
        <f t="shared" si="191"/>
        <v>0</v>
      </c>
      <c r="BU859" s="30">
        <f t="shared" si="191"/>
        <v>0</v>
      </c>
      <c r="BV859" s="30">
        <f t="shared" si="191"/>
        <v>0</v>
      </c>
      <c r="BW859" s="30">
        <f t="shared" si="191"/>
        <v>0</v>
      </c>
      <c r="BX859" s="30">
        <f t="shared" si="191"/>
        <v>0</v>
      </c>
      <c r="BY859" s="30">
        <f>SUM(AY859:BX859)</f>
        <v>684.30440090961406</v>
      </c>
      <c r="DD859" s="7">
        <v>1</v>
      </c>
      <c r="DE859" s="55">
        <f t="array" aca="1" ref="DE859:ED910" ca="1">MMULT(AY859:BX910,$CB$121:$DA$146)</f>
        <v>0</v>
      </c>
      <c r="DF859" s="55">
        <f ca="1"/>
        <v>0</v>
      </c>
      <c r="DG859" s="55">
        <f ca="1"/>
        <v>0</v>
      </c>
      <c r="DH859" s="55">
        <f ca="1"/>
        <v>0</v>
      </c>
      <c r="DI859" s="55">
        <f ca="1"/>
        <v>9187.1268793397867</v>
      </c>
      <c r="DJ859" s="55">
        <f ca="1"/>
        <v>16814.334484085917</v>
      </c>
      <c r="DK859" s="55">
        <f ca="1"/>
        <v>0</v>
      </c>
      <c r="DL859" s="55">
        <f ca="1"/>
        <v>0</v>
      </c>
      <c r="DM859" s="55">
        <f ca="1"/>
        <v>0</v>
      </c>
      <c r="DN859" s="55">
        <f ca="1"/>
        <v>0</v>
      </c>
      <c r="DO859" s="55">
        <f ca="1"/>
        <v>0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0</v>
      </c>
      <c r="DT859" s="55">
        <f ca="1"/>
        <v>17.693206495622295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ca="1"/>
        <v>0</v>
      </c>
      <c r="EE859" s="55">
        <f ca="1">SUM(DE859:ED859)</f>
        <v>26019.154569921327</v>
      </c>
    </row>
    <row r="860" spans="49:135" x14ac:dyDescent="0.3">
      <c r="AW860" s="55">
        <v>0</v>
      </c>
      <c r="AX860" s="7">
        <v>2</v>
      </c>
      <c r="AY860" s="30">
        <f t="shared" ref="AY860:BD875" si="192">W89*$R90*W201</f>
        <v>0</v>
      </c>
      <c r="AZ860" s="30">
        <f t="shared" si="191"/>
        <v>0</v>
      </c>
      <c r="BA860" s="30">
        <f t="shared" si="191"/>
        <v>0</v>
      </c>
      <c r="BB860" s="30">
        <f t="shared" si="191"/>
        <v>0</v>
      </c>
      <c r="BC860" s="30">
        <f t="shared" si="191"/>
        <v>47.550850486699659</v>
      </c>
      <c r="BD860" s="30">
        <f t="shared" si="191"/>
        <v>93.055753638038368</v>
      </c>
      <c r="BE860" s="30">
        <f t="shared" si="191"/>
        <v>0</v>
      </c>
      <c r="BF860" s="30">
        <f t="shared" si="191"/>
        <v>120.04506158389736</v>
      </c>
      <c r="BG860" s="30">
        <f t="shared" si="191"/>
        <v>0</v>
      </c>
      <c r="BH860" s="30">
        <f t="shared" si="191"/>
        <v>0</v>
      </c>
      <c r="BI860" s="30">
        <f t="shared" si="191"/>
        <v>0</v>
      </c>
      <c r="BJ860" s="30">
        <f t="shared" si="191"/>
        <v>0</v>
      </c>
      <c r="BK860" s="30">
        <f t="shared" si="191"/>
        <v>0</v>
      </c>
      <c r="BL860" s="30">
        <f t="shared" si="191"/>
        <v>0</v>
      </c>
      <c r="BM860" s="30">
        <f t="shared" si="191"/>
        <v>1.0463828403028548E-2</v>
      </c>
      <c r="BN860" s="30">
        <f t="shared" si="191"/>
        <v>9.6148877089560672E-2</v>
      </c>
      <c r="BO860" s="30">
        <f t="shared" si="191"/>
        <v>0</v>
      </c>
      <c r="BP860" s="30">
        <f t="shared" si="191"/>
        <v>0</v>
      </c>
      <c r="BQ860" s="30">
        <f t="shared" si="191"/>
        <v>1.691777710967252</v>
      </c>
      <c r="BR860" s="30">
        <f t="shared" si="191"/>
        <v>0</v>
      </c>
      <c r="BS860" s="30">
        <f t="shared" si="191"/>
        <v>0</v>
      </c>
      <c r="BT860" s="30">
        <f t="shared" si="191"/>
        <v>0</v>
      </c>
      <c r="BU860" s="30">
        <f t="shared" si="191"/>
        <v>0</v>
      </c>
      <c r="BV860" s="30">
        <f t="shared" si="191"/>
        <v>0</v>
      </c>
      <c r="BW860" s="30">
        <f t="shared" si="191"/>
        <v>0</v>
      </c>
      <c r="BX860" s="30">
        <f t="shared" si="191"/>
        <v>0</v>
      </c>
      <c r="BY860" s="30">
        <f t="shared" ref="BY860:BY910" si="193">SUM(AY860:BX860)</f>
        <v>262.45005612509522</v>
      </c>
      <c r="DD860" s="7">
        <v>2</v>
      </c>
      <c r="DE860" s="55">
        <f ca="1"/>
        <v>0</v>
      </c>
      <c r="DF860" s="55">
        <f ca="1"/>
        <v>0</v>
      </c>
      <c r="DG860" s="55">
        <f ca="1"/>
        <v>0</v>
      </c>
      <c r="DH860" s="55">
        <f ca="1"/>
        <v>0</v>
      </c>
      <c r="DI860" s="55">
        <f ca="1"/>
        <v>3523.5180210644444</v>
      </c>
      <c r="DJ860" s="55">
        <f ca="1"/>
        <v>6448.7637271160584</v>
      </c>
      <c r="DK860" s="55">
        <f ca="1"/>
        <v>0</v>
      </c>
      <c r="DL860" s="55">
        <f ca="1"/>
        <v>0</v>
      </c>
      <c r="DM860" s="55">
        <f ca="1"/>
        <v>0</v>
      </c>
      <c r="DN860" s="55">
        <f ca="1"/>
        <v>0</v>
      </c>
      <c r="DO860" s="55">
        <f ca="1"/>
        <v>0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0</v>
      </c>
      <c r="DT860" s="55">
        <f ca="1"/>
        <v>6.8073404979408956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ca="1"/>
        <v>0</v>
      </c>
      <c r="EE860" s="55">
        <f t="shared" ref="EE860:EE910" ca="1" si="194">SUM(DE860:ED860)</f>
        <v>9979.0890886784437</v>
      </c>
    </row>
    <row r="861" spans="49:135" x14ac:dyDescent="0.3">
      <c r="AW861" s="55">
        <v>0</v>
      </c>
      <c r="AX861" s="7">
        <v>3</v>
      </c>
      <c r="AY861" s="30">
        <f t="shared" si="192"/>
        <v>0</v>
      </c>
      <c r="AZ861" s="30">
        <f t="shared" si="191"/>
        <v>0</v>
      </c>
      <c r="BA861" s="30">
        <f t="shared" si="191"/>
        <v>0</v>
      </c>
      <c r="BB861" s="30">
        <f t="shared" si="191"/>
        <v>0</v>
      </c>
      <c r="BC861" s="30">
        <f t="shared" si="191"/>
        <v>27.340867359960672</v>
      </c>
      <c r="BD861" s="30">
        <f t="shared" si="191"/>
        <v>53.505352514272019</v>
      </c>
      <c r="BE861" s="30">
        <f t="shared" si="191"/>
        <v>0</v>
      </c>
      <c r="BF861" s="30">
        <f t="shared" si="191"/>
        <v>69.02370983129309</v>
      </c>
      <c r="BG861" s="30">
        <f t="shared" si="191"/>
        <v>0</v>
      </c>
      <c r="BH861" s="30">
        <f t="shared" si="191"/>
        <v>0</v>
      </c>
      <c r="BI861" s="30">
        <f t="shared" si="191"/>
        <v>0</v>
      </c>
      <c r="BJ861" s="30">
        <f t="shared" si="191"/>
        <v>0</v>
      </c>
      <c r="BK861" s="30">
        <f t="shared" si="191"/>
        <v>0</v>
      </c>
      <c r="BL861" s="30">
        <f t="shared" si="191"/>
        <v>0</v>
      </c>
      <c r="BM861" s="30">
        <f t="shared" si="191"/>
        <v>6.0124866543166903E-3</v>
      </c>
      <c r="BN861" s="30">
        <f t="shared" si="191"/>
        <v>5.5283842308398737E-2</v>
      </c>
      <c r="BO861" s="30">
        <f t="shared" si="191"/>
        <v>0</v>
      </c>
      <c r="BP861" s="30">
        <f t="shared" si="191"/>
        <v>0</v>
      </c>
      <c r="BQ861" s="30">
        <f t="shared" si="191"/>
        <v>0.97274117161199114</v>
      </c>
      <c r="BR861" s="30">
        <f t="shared" si="191"/>
        <v>0</v>
      </c>
      <c r="BS861" s="30">
        <f t="shared" si="191"/>
        <v>0</v>
      </c>
      <c r="BT861" s="30">
        <f t="shared" si="191"/>
        <v>0</v>
      </c>
      <c r="BU861" s="30">
        <f t="shared" si="191"/>
        <v>0</v>
      </c>
      <c r="BV861" s="30">
        <f t="shared" si="191"/>
        <v>0</v>
      </c>
      <c r="BW861" s="30">
        <f t="shared" si="191"/>
        <v>0</v>
      </c>
      <c r="BX861" s="30">
        <f t="shared" si="191"/>
        <v>0</v>
      </c>
      <c r="BY861" s="30">
        <f t="shared" si="193"/>
        <v>150.9039672061005</v>
      </c>
      <c r="DD861" s="7">
        <v>3</v>
      </c>
      <c r="DE861" s="55">
        <f ca="1"/>
        <v>0</v>
      </c>
      <c r="DF861" s="55">
        <f ca="1"/>
        <v>0</v>
      </c>
      <c r="DG861" s="55">
        <f ca="1"/>
        <v>0</v>
      </c>
      <c r="DH861" s="55">
        <f ca="1"/>
        <v>0</v>
      </c>
      <c r="DI861" s="55">
        <f ca="1"/>
        <v>2025.9582713730856</v>
      </c>
      <c r="DJ861" s="55">
        <f ca="1"/>
        <v>3707.9209292390506</v>
      </c>
      <c r="DK861" s="55">
        <f ca="1"/>
        <v>0</v>
      </c>
      <c r="DL861" s="55">
        <f ca="1"/>
        <v>0</v>
      </c>
      <c r="DM861" s="55">
        <f ca="1"/>
        <v>0</v>
      </c>
      <c r="DN861" s="55">
        <f ca="1"/>
        <v>0</v>
      </c>
      <c r="DO861" s="55">
        <f ca="1"/>
        <v>0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0</v>
      </c>
      <c r="DT861" s="55">
        <f ca="1"/>
        <v>3.9140960354346306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ca="1"/>
        <v>0</v>
      </c>
      <c r="EE861" s="55">
        <f t="shared" ca="1" si="194"/>
        <v>5737.793296647571</v>
      </c>
    </row>
    <row r="862" spans="49:135" x14ac:dyDescent="0.3">
      <c r="AW862" s="55">
        <v>0</v>
      </c>
      <c r="AX862" s="7">
        <v>4</v>
      </c>
      <c r="AY862" s="30">
        <f t="shared" si="192"/>
        <v>0</v>
      </c>
      <c r="AZ862" s="30">
        <f t="shared" si="191"/>
        <v>0</v>
      </c>
      <c r="BA862" s="30">
        <f t="shared" si="191"/>
        <v>0</v>
      </c>
      <c r="BB862" s="30">
        <f t="shared" si="191"/>
        <v>0</v>
      </c>
      <c r="BC862" s="30">
        <f t="shared" si="191"/>
        <v>33.218367786199323</v>
      </c>
      <c r="BD862" s="30">
        <f t="shared" si="191"/>
        <v>65.007464997260911</v>
      </c>
      <c r="BE862" s="30">
        <f t="shared" si="191"/>
        <v>0</v>
      </c>
      <c r="BF862" s="30">
        <f t="shared" si="191"/>
        <v>83.861822978453446</v>
      </c>
      <c r="BG862" s="30">
        <f t="shared" si="191"/>
        <v>0</v>
      </c>
      <c r="BH862" s="30">
        <f t="shared" si="191"/>
        <v>0</v>
      </c>
      <c r="BI862" s="30">
        <f t="shared" si="191"/>
        <v>0</v>
      </c>
      <c r="BJ862" s="30">
        <f t="shared" si="191"/>
        <v>0</v>
      </c>
      <c r="BK862" s="30">
        <f t="shared" si="191"/>
        <v>0</v>
      </c>
      <c r="BL862" s="30">
        <f t="shared" si="191"/>
        <v>0</v>
      </c>
      <c r="BM862" s="30">
        <f t="shared" si="191"/>
        <v>7.3080193802383606E-3</v>
      </c>
      <c r="BN862" s="30">
        <f t="shared" si="191"/>
        <v>6.7168278299272605E-2</v>
      </c>
      <c r="BO862" s="30">
        <f t="shared" si="191"/>
        <v>0</v>
      </c>
      <c r="BP862" s="30">
        <f t="shared" si="191"/>
        <v>0</v>
      </c>
      <c r="BQ862" s="30">
        <f t="shared" si="191"/>
        <v>1.181852555560106</v>
      </c>
      <c r="BR862" s="30">
        <f t="shared" si="191"/>
        <v>0</v>
      </c>
      <c r="BS862" s="30">
        <f t="shared" si="191"/>
        <v>0</v>
      </c>
      <c r="BT862" s="30">
        <f t="shared" si="191"/>
        <v>0</v>
      </c>
      <c r="BU862" s="30">
        <f t="shared" si="191"/>
        <v>0</v>
      </c>
      <c r="BV862" s="30">
        <f t="shared" si="191"/>
        <v>0</v>
      </c>
      <c r="BW862" s="30">
        <f t="shared" si="191"/>
        <v>0</v>
      </c>
      <c r="BX862" s="30">
        <f t="shared" si="191"/>
        <v>0</v>
      </c>
      <c r="BY862" s="30">
        <f t="shared" si="193"/>
        <v>183.34398461515332</v>
      </c>
      <c r="DD862" s="7">
        <v>4</v>
      </c>
      <c r="DE862" s="55">
        <f ca="1"/>
        <v>0</v>
      </c>
      <c r="DF862" s="55">
        <f ca="1"/>
        <v>0</v>
      </c>
      <c r="DG862" s="55">
        <f ca="1"/>
        <v>0</v>
      </c>
      <c r="DH862" s="55">
        <f ca="1"/>
        <v>0</v>
      </c>
      <c r="DI862" s="55">
        <f ca="1"/>
        <v>2461.4810529573697</v>
      </c>
      <c r="DJ862" s="55">
        <f ca="1"/>
        <v>4505.0173243101808</v>
      </c>
      <c r="DK862" s="55">
        <f ca="1"/>
        <v>0</v>
      </c>
      <c r="DL862" s="55">
        <f ca="1"/>
        <v>0</v>
      </c>
      <c r="DM862" s="55">
        <f ca="1"/>
        <v>0</v>
      </c>
      <c r="DN862" s="55">
        <f ca="1"/>
        <v>0</v>
      </c>
      <c r="DO862" s="55">
        <f ca="1"/>
        <v>0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0</v>
      </c>
      <c r="DT862" s="55">
        <f ca="1"/>
        <v>4.7555141035885002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ca="1"/>
        <v>0</v>
      </c>
      <c r="EE862" s="55">
        <f t="shared" ca="1" si="194"/>
        <v>6971.2538913711387</v>
      </c>
    </row>
    <row r="863" spans="49:135" x14ac:dyDescent="0.3">
      <c r="AW863" s="55">
        <v>0</v>
      </c>
      <c r="AX863" s="7">
        <v>5</v>
      </c>
      <c r="AY863" s="30">
        <f t="shared" si="192"/>
        <v>0</v>
      </c>
      <c r="AZ863" s="30">
        <f t="shared" si="191"/>
        <v>0</v>
      </c>
      <c r="BA863" s="30">
        <f t="shared" si="191"/>
        <v>0</v>
      </c>
      <c r="BB863" s="30">
        <f t="shared" si="191"/>
        <v>0</v>
      </c>
      <c r="BC863" s="30">
        <f t="shared" si="191"/>
        <v>5.3257670859006847</v>
      </c>
      <c r="BD863" s="30">
        <f t="shared" si="191"/>
        <v>10.422384978977385</v>
      </c>
      <c r="BE863" s="30">
        <f t="shared" si="191"/>
        <v>0</v>
      </c>
      <c r="BF863" s="30">
        <f t="shared" si="191"/>
        <v>13.445228238058499</v>
      </c>
      <c r="BG863" s="30">
        <f t="shared" si="191"/>
        <v>0</v>
      </c>
      <c r="BH863" s="30">
        <f t="shared" si="191"/>
        <v>0</v>
      </c>
      <c r="BI863" s="30">
        <f t="shared" si="191"/>
        <v>0</v>
      </c>
      <c r="BJ863" s="30">
        <f t="shared" si="191"/>
        <v>0</v>
      </c>
      <c r="BK863" s="30">
        <f t="shared" si="191"/>
        <v>0</v>
      </c>
      <c r="BL863" s="30">
        <f t="shared" si="191"/>
        <v>0</v>
      </c>
      <c r="BM863" s="30">
        <f t="shared" si="191"/>
        <v>1.1711802234268672E-3</v>
      </c>
      <c r="BN863" s="30">
        <f t="shared" si="191"/>
        <v>1.0768818907542194E-2</v>
      </c>
      <c r="BO863" s="30">
        <f t="shared" si="191"/>
        <v>0</v>
      </c>
      <c r="BP863" s="30">
        <f t="shared" si="191"/>
        <v>0</v>
      </c>
      <c r="BQ863" s="30">
        <f t="shared" si="191"/>
        <v>0.18948166007102726</v>
      </c>
      <c r="BR863" s="30">
        <f t="shared" si="191"/>
        <v>0</v>
      </c>
      <c r="BS863" s="30">
        <f t="shared" si="191"/>
        <v>0</v>
      </c>
      <c r="BT863" s="30">
        <f t="shared" si="191"/>
        <v>0</v>
      </c>
      <c r="BU863" s="30">
        <f t="shared" si="191"/>
        <v>0</v>
      </c>
      <c r="BV863" s="30">
        <f t="shared" si="191"/>
        <v>0</v>
      </c>
      <c r="BW863" s="30">
        <f t="shared" si="191"/>
        <v>0</v>
      </c>
      <c r="BX863" s="30">
        <f t="shared" si="191"/>
        <v>0</v>
      </c>
      <c r="BY863" s="30">
        <f t="shared" si="193"/>
        <v>29.394801962138565</v>
      </c>
      <c r="DD863" s="7">
        <v>5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0</v>
      </c>
      <c r="DI863" s="55">
        <f ca="1"/>
        <v>394.63934106524073</v>
      </c>
      <c r="DJ863" s="55">
        <f ca="1"/>
        <v>722.27127904313284</v>
      </c>
      <c r="DK863" s="55">
        <f ca="1"/>
        <v>0</v>
      </c>
      <c r="DL863" s="55">
        <f ca="1"/>
        <v>0</v>
      </c>
      <c r="DM863" s="55">
        <f ca="1"/>
        <v>0</v>
      </c>
      <c r="DN863" s="55">
        <f ca="1"/>
        <v>0</v>
      </c>
      <c r="DO863" s="55">
        <f ca="1"/>
        <v>0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0</v>
      </c>
      <c r="DT863" s="55">
        <f ca="1"/>
        <v>0.76243237865398727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ca="1"/>
        <v>0</v>
      </c>
      <c r="EE863" s="55">
        <f t="shared" ca="1" si="194"/>
        <v>1117.6730524870277</v>
      </c>
    </row>
    <row r="864" spans="49:135" x14ac:dyDescent="0.3">
      <c r="AW864" s="55">
        <v>0</v>
      </c>
      <c r="AX864" s="7">
        <v>6</v>
      </c>
      <c r="AY864" s="30">
        <f t="shared" si="192"/>
        <v>0</v>
      </c>
      <c r="AZ864" s="30">
        <f t="shared" si="191"/>
        <v>0</v>
      </c>
      <c r="BA864" s="30">
        <f t="shared" si="191"/>
        <v>0</v>
      </c>
      <c r="BB864" s="30">
        <f t="shared" si="191"/>
        <v>0</v>
      </c>
      <c r="BC864" s="30">
        <f t="shared" si="191"/>
        <v>3.7169675474395119</v>
      </c>
      <c r="BD864" s="30">
        <f t="shared" si="191"/>
        <v>7.2740069359932811</v>
      </c>
      <c r="BE864" s="30">
        <f t="shared" si="191"/>
        <v>0</v>
      </c>
      <c r="BF864" s="30">
        <f t="shared" si="191"/>
        <v>9.3837143480191152</v>
      </c>
      <c r="BG864" s="30">
        <f t="shared" si="191"/>
        <v>0</v>
      </c>
      <c r="BH864" s="30">
        <f t="shared" si="191"/>
        <v>0</v>
      </c>
      <c r="BI864" s="30">
        <f t="shared" si="191"/>
        <v>0</v>
      </c>
      <c r="BJ864" s="30">
        <f t="shared" si="191"/>
        <v>0</v>
      </c>
      <c r="BK864" s="30">
        <f t="shared" si="191"/>
        <v>0</v>
      </c>
      <c r="BL864" s="30">
        <f t="shared" si="191"/>
        <v>0</v>
      </c>
      <c r="BM864" s="30">
        <f t="shared" si="191"/>
        <v>8.1666262411850981E-4</v>
      </c>
      <c r="BN864" s="30">
        <f t="shared" si="191"/>
        <v>7.5157917817105764E-3</v>
      </c>
      <c r="BO864" s="30">
        <f t="shared" si="191"/>
        <v>0</v>
      </c>
      <c r="BP864" s="30">
        <f t="shared" si="191"/>
        <v>0</v>
      </c>
      <c r="BQ864" s="30">
        <f t="shared" si="191"/>
        <v>0.13224333016708589</v>
      </c>
      <c r="BR864" s="30">
        <f t="shared" si="191"/>
        <v>0</v>
      </c>
      <c r="BS864" s="30">
        <f t="shared" si="191"/>
        <v>0</v>
      </c>
      <c r="BT864" s="30">
        <f t="shared" si="191"/>
        <v>0</v>
      </c>
      <c r="BU864" s="30">
        <f t="shared" si="191"/>
        <v>0</v>
      </c>
      <c r="BV864" s="30">
        <f t="shared" si="191"/>
        <v>0</v>
      </c>
      <c r="BW864" s="30">
        <f t="shared" si="191"/>
        <v>0</v>
      </c>
      <c r="BX864" s="30">
        <f t="shared" si="191"/>
        <v>0</v>
      </c>
      <c r="BY864" s="30">
        <f t="shared" si="193"/>
        <v>20.515264616024822</v>
      </c>
      <c r="DD864" s="7">
        <v>6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0</v>
      </c>
      <c r="DI864" s="55">
        <f ca="1"/>
        <v>275.42729526526779</v>
      </c>
      <c r="DJ864" s="55">
        <f ca="1"/>
        <v>504.08868066433433</v>
      </c>
      <c r="DK864" s="55">
        <f ca="1"/>
        <v>0</v>
      </c>
      <c r="DL864" s="55">
        <f ca="1"/>
        <v>0</v>
      </c>
      <c r="DM864" s="55">
        <f ca="1"/>
        <v>0</v>
      </c>
      <c r="DN864" s="55">
        <f ca="1"/>
        <v>0</v>
      </c>
      <c r="DO864" s="55">
        <f ca="1"/>
        <v>0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</v>
      </c>
      <c r="DT864" s="55">
        <f ca="1"/>
        <v>0.53211805814510882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ca="1"/>
        <v>0</v>
      </c>
      <c r="EE864" s="55">
        <f t="shared" ca="1" si="194"/>
        <v>780.04809398774717</v>
      </c>
    </row>
    <row r="865" spans="49:135" x14ac:dyDescent="0.3">
      <c r="AW865" s="55">
        <v>0</v>
      </c>
      <c r="AX865" s="7">
        <v>7</v>
      </c>
      <c r="AY865" s="30">
        <f t="shared" si="192"/>
        <v>0</v>
      </c>
      <c r="AZ865" s="30">
        <f t="shared" si="191"/>
        <v>0</v>
      </c>
      <c r="BA865" s="30">
        <f t="shared" si="191"/>
        <v>0</v>
      </c>
      <c r="BB865" s="30">
        <f t="shared" si="191"/>
        <v>0</v>
      </c>
      <c r="BC865" s="30">
        <f t="shared" si="191"/>
        <v>37.132385412271489</v>
      </c>
      <c r="BD865" s="30">
        <f t="shared" si="191"/>
        <v>72.66709370513513</v>
      </c>
      <c r="BE865" s="30">
        <f t="shared" si="191"/>
        <v>0</v>
      </c>
      <c r="BF865" s="30">
        <f t="shared" si="191"/>
        <v>93.743002435277575</v>
      </c>
      <c r="BG865" s="30">
        <f t="shared" si="191"/>
        <v>0</v>
      </c>
      <c r="BH865" s="30">
        <f t="shared" si="191"/>
        <v>0</v>
      </c>
      <c r="BI865" s="30">
        <f t="shared" si="191"/>
        <v>0</v>
      </c>
      <c r="BJ865" s="30">
        <f t="shared" si="191"/>
        <v>0</v>
      </c>
      <c r="BK865" s="30">
        <f t="shared" si="191"/>
        <v>0</v>
      </c>
      <c r="BL865" s="30">
        <f t="shared" si="191"/>
        <v>0</v>
      </c>
      <c r="BM865" s="30">
        <f t="shared" si="191"/>
        <v>8.1638607358484605E-3</v>
      </c>
      <c r="BN865" s="30">
        <f t="shared" si="191"/>
        <v>7.5047990618606925E-2</v>
      </c>
      <c r="BO865" s="30">
        <f t="shared" si="191"/>
        <v>0</v>
      </c>
      <c r="BP865" s="30">
        <f t="shared" si="191"/>
        <v>0</v>
      </c>
      <c r="BQ865" s="30">
        <f t="shared" si="191"/>
        <v>1.3211065906428381</v>
      </c>
      <c r="BR865" s="30">
        <f t="shared" si="191"/>
        <v>0</v>
      </c>
      <c r="BS865" s="30">
        <f t="shared" si="191"/>
        <v>0</v>
      </c>
      <c r="BT865" s="30">
        <f t="shared" si="191"/>
        <v>0</v>
      </c>
      <c r="BU865" s="30">
        <f t="shared" si="191"/>
        <v>0</v>
      </c>
      <c r="BV865" s="30">
        <f t="shared" si="191"/>
        <v>0</v>
      </c>
      <c r="BW865" s="30">
        <f t="shared" si="191"/>
        <v>0</v>
      </c>
      <c r="BX865" s="30">
        <f t="shared" si="191"/>
        <v>0</v>
      </c>
      <c r="BY865" s="30">
        <f t="shared" si="193"/>
        <v>204.94679999468147</v>
      </c>
      <c r="DD865" s="7">
        <v>7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0</v>
      </c>
      <c r="DI865" s="55">
        <f ca="1"/>
        <v>2751.5097590493169</v>
      </c>
      <c r="DJ865" s="55">
        <f ca="1"/>
        <v>5035.829593765864</v>
      </c>
      <c r="DK865" s="55">
        <f ca="1"/>
        <v>0</v>
      </c>
      <c r="DL865" s="55">
        <f ca="1"/>
        <v>0</v>
      </c>
      <c r="DM865" s="55">
        <f ca="1"/>
        <v>0</v>
      </c>
      <c r="DN865" s="55">
        <f ca="1"/>
        <v>0</v>
      </c>
      <c r="DO865" s="55">
        <f ca="1"/>
        <v>0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0</v>
      </c>
      <c r="DT865" s="55">
        <f ca="1"/>
        <v>5.3133977357973698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ca="1"/>
        <v>0</v>
      </c>
      <c r="EE865" s="55">
        <f t="shared" ca="1" si="194"/>
        <v>7792.6527505509785</v>
      </c>
    </row>
    <row r="866" spans="49:135" x14ac:dyDescent="0.3">
      <c r="AW866" s="55">
        <v>3314.5094024508021</v>
      </c>
      <c r="AX866" s="7">
        <v>8</v>
      </c>
      <c r="AY866" s="30">
        <f t="shared" si="192"/>
        <v>14697.73130980665</v>
      </c>
      <c r="AZ866" s="30">
        <f t="shared" si="191"/>
        <v>2.1942818901425198</v>
      </c>
      <c r="BA866" s="30">
        <f t="shared" si="191"/>
        <v>0</v>
      </c>
      <c r="BB866" s="30">
        <f t="shared" si="191"/>
        <v>0</v>
      </c>
      <c r="BC866" s="30">
        <f t="shared" si="191"/>
        <v>67.016023732496109</v>
      </c>
      <c r="BD866" s="30">
        <f t="shared" si="191"/>
        <v>131.14858162183654</v>
      </c>
      <c r="BE866" s="30">
        <f t="shared" si="191"/>
        <v>0</v>
      </c>
      <c r="BF866" s="30">
        <f t="shared" si="191"/>
        <v>2615.8567569003526</v>
      </c>
      <c r="BG866" s="30">
        <f t="shared" si="191"/>
        <v>127.21164542231924</v>
      </c>
      <c r="BH866" s="30">
        <f t="shared" si="191"/>
        <v>0</v>
      </c>
      <c r="BI866" s="30">
        <f t="shared" si="191"/>
        <v>35.116409752598123</v>
      </c>
      <c r="BJ866" s="30">
        <f t="shared" si="191"/>
        <v>10498.131544559321</v>
      </c>
      <c r="BK866" s="30">
        <f t="shared" si="191"/>
        <v>0</v>
      </c>
      <c r="BL866" s="30">
        <f t="shared" si="191"/>
        <v>0</v>
      </c>
      <c r="BM866" s="30">
        <f t="shared" si="191"/>
        <v>1.4737383840953088E-2</v>
      </c>
      <c r="BN866" s="30">
        <f t="shared" si="191"/>
        <v>0.13550789166242477</v>
      </c>
      <c r="BO866" s="30">
        <f t="shared" si="191"/>
        <v>0</v>
      </c>
      <c r="BP866" s="30">
        <f t="shared" si="191"/>
        <v>0</v>
      </c>
      <c r="BQ866" s="30">
        <f t="shared" si="191"/>
        <v>28.474735155295601</v>
      </c>
      <c r="BR866" s="30">
        <f t="shared" si="191"/>
        <v>0</v>
      </c>
      <c r="BS866" s="30">
        <f t="shared" si="191"/>
        <v>0</v>
      </c>
      <c r="BT866" s="30">
        <f t="shared" si="191"/>
        <v>0</v>
      </c>
      <c r="BU866" s="30">
        <f t="shared" si="191"/>
        <v>0</v>
      </c>
      <c r="BV866" s="30">
        <f t="shared" si="191"/>
        <v>0</v>
      </c>
      <c r="BW866" s="30">
        <f t="shared" si="191"/>
        <v>0</v>
      </c>
      <c r="BX866" s="30">
        <f t="shared" si="191"/>
        <v>0</v>
      </c>
      <c r="BY866" s="30">
        <f t="shared" si="193"/>
        <v>28203.031534116515</v>
      </c>
      <c r="DD866" s="7">
        <v>8</v>
      </c>
      <c r="DE866" s="55">
        <f ca="1"/>
        <v>1390405.3819077089</v>
      </c>
      <c r="DF866" s="55">
        <f ca="1"/>
        <v>221.6224709043945</v>
      </c>
      <c r="DG866" s="55">
        <f ca="1"/>
        <v>0</v>
      </c>
      <c r="DH866" s="55">
        <f ca="1"/>
        <v>0</v>
      </c>
      <c r="DI866" s="55">
        <f ca="1"/>
        <v>4965.8873585779611</v>
      </c>
      <c r="DJ866" s="55">
        <f ca="1"/>
        <v>9088.5967063932712</v>
      </c>
      <c r="DK866" s="55">
        <f ca="1"/>
        <v>0</v>
      </c>
      <c r="DL866" s="55">
        <f ca="1"/>
        <v>0</v>
      </c>
      <c r="DM866" s="55">
        <f ca="1"/>
        <v>9846.1813556875095</v>
      </c>
      <c r="DN866" s="55">
        <f ca="1"/>
        <v>0</v>
      </c>
      <c r="DO866" s="55">
        <f ca="1"/>
        <v>0</v>
      </c>
      <c r="DP866" s="55">
        <f ca="1"/>
        <v>588945.17964977794</v>
      </c>
      <c r="DQ866" s="55">
        <f ca="1"/>
        <v>0</v>
      </c>
      <c r="DR866" s="55">
        <f ca="1"/>
        <v>0</v>
      </c>
      <c r="DS866" s="55">
        <f ca="1"/>
        <v>0</v>
      </c>
      <c r="DT866" s="55">
        <f ca="1"/>
        <v>9.5939587296996738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ca="1"/>
        <v>0</v>
      </c>
      <c r="EE866" s="55">
        <f t="shared" ca="1" si="194"/>
        <v>2003482.4434077796</v>
      </c>
    </row>
    <row r="867" spans="49:135" x14ac:dyDescent="0.3">
      <c r="AW867" s="55">
        <v>165.97712202460195</v>
      </c>
      <c r="AX867" s="7">
        <v>9</v>
      </c>
      <c r="AY867" s="30">
        <f t="shared" si="192"/>
        <v>275.59673594234721</v>
      </c>
      <c r="AZ867" s="30">
        <f t="shared" si="191"/>
        <v>4.1144916614020664E-2</v>
      </c>
      <c r="BA867" s="30">
        <f t="shared" si="191"/>
        <v>0</v>
      </c>
      <c r="BB867" s="30">
        <f t="shared" si="191"/>
        <v>0</v>
      </c>
      <c r="BC867" s="30">
        <f t="shared" si="191"/>
        <v>1.2566155284660965</v>
      </c>
      <c r="BD867" s="30">
        <f t="shared" si="191"/>
        <v>2.4591632709886708</v>
      </c>
      <c r="BE867" s="30">
        <f t="shared" si="191"/>
        <v>0</v>
      </c>
      <c r="BF867" s="30">
        <f t="shared" si="191"/>
        <v>49.049854622378732</v>
      </c>
      <c r="BG867" s="30">
        <f t="shared" si="191"/>
        <v>2.3853418953943661</v>
      </c>
      <c r="BH867" s="30">
        <f t="shared" si="191"/>
        <v>0</v>
      </c>
      <c r="BI867" s="30">
        <f t="shared" si="191"/>
        <v>0.6584667858299208</v>
      </c>
      <c r="BJ867" s="30">
        <f t="shared" si="191"/>
        <v>196.85016191253175</v>
      </c>
      <c r="BK867" s="30">
        <f t="shared" si="191"/>
        <v>0</v>
      </c>
      <c r="BL867" s="30">
        <f t="shared" si="191"/>
        <v>0</v>
      </c>
      <c r="BM867" s="30">
        <f t="shared" si="191"/>
        <v>2.7650172336277177E-4</v>
      </c>
      <c r="BN867" s="30">
        <f t="shared" si="191"/>
        <v>2.5409058555268282E-3</v>
      </c>
      <c r="BO867" s="30">
        <f t="shared" si="191"/>
        <v>0</v>
      </c>
      <c r="BP867" s="30">
        <f t="shared" si="191"/>
        <v>0</v>
      </c>
      <c r="BQ867" s="30">
        <f t="shared" si="191"/>
        <v>0.53392893909381833</v>
      </c>
      <c r="BR867" s="30">
        <f t="shared" si="191"/>
        <v>0</v>
      </c>
      <c r="BS867" s="30">
        <f t="shared" si="191"/>
        <v>0</v>
      </c>
      <c r="BT867" s="30">
        <f t="shared" si="191"/>
        <v>0</v>
      </c>
      <c r="BU867" s="30">
        <f t="shared" si="191"/>
        <v>0</v>
      </c>
      <c r="BV867" s="30">
        <f t="shared" si="191"/>
        <v>0</v>
      </c>
      <c r="BW867" s="30">
        <f t="shared" si="191"/>
        <v>0</v>
      </c>
      <c r="BX867" s="30">
        <f t="shared" si="191"/>
        <v>0</v>
      </c>
      <c r="BY867" s="30">
        <f t="shared" si="193"/>
        <v>528.83423122122349</v>
      </c>
      <c r="DD867" s="7">
        <v>9</v>
      </c>
      <c r="DE867" s="55">
        <f ca="1"/>
        <v>26071.451220146046</v>
      </c>
      <c r="DF867" s="55">
        <f ca="1"/>
        <v>4.1556365780160869</v>
      </c>
      <c r="DG867" s="55">
        <f ca="1"/>
        <v>0</v>
      </c>
      <c r="DH867" s="55">
        <f ca="1"/>
        <v>0</v>
      </c>
      <c r="DI867" s="55">
        <f ca="1"/>
        <v>93.115210659337748</v>
      </c>
      <c r="DJ867" s="55">
        <f ca="1"/>
        <v>170.42001467951488</v>
      </c>
      <c r="DK867" s="55">
        <f ca="1"/>
        <v>0</v>
      </c>
      <c r="DL867" s="55">
        <f ca="1"/>
        <v>0</v>
      </c>
      <c r="DM867" s="55">
        <f ca="1"/>
        <v>184.62546270352397</v>
      </c>
      <c r="DN867" s="55">
        <f ca="1"/>
        <v>0</v>
      </c>
      <c r="DO867" s="55">
        <f ca="1"/>
        <v>0</v>
      </c>
      <c r="DP867" s="55">
        <f ca="1"/>
        <v>11043.294083293031</v>
      </c>
      <c r="DQ867" s="55">
        <f ca="1"/>
        <v>0</v>
      </c>
      <c r="DR867" s="55">
        <f ca="1"/>
        <v>0</v>
      </c>
      <c r="DS867" s="55">
        <f ca="1"/>
        <v>0</v>
      </c>
      <c r="DT867" s="55">
        <f ca="1"/>
        <v>0.17989613457129944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ca="1"/>
        <v>0</v>
      </c>
      <c r="EE867" s="55">
        <f t="shared" ca="1" si="194"/>
        <v>37567.24152419404</v>
      </c>
    </row>
    <row r="868" spans="49:135" x14ac:dyDescent="0.3">
      <c r="AW868" s="55">
        <v>1550.3099733263105</v>
      </c>
      <c r="AX868" s="7">
        <v>10</v>
      </c>
      <c r="AY868" s="30">
        <f t="shared" si="192"/>
        <v>3655.4932616411229</v>
      </c>
      <c r="AZ868" s="30">
        <f t="shared" si="191"/>
        <v>0.54574291016550691</v>
      </c>
      <c r="BA868" s="30">
        <f t="shared" si="191"/>
        <v>0</v>
      </c>
      <c r="BB868" s="30">
        <f t="shared" si="191"/>
        <v>0</v>
      </c>
      <c r="BC868" s="30">
        <f t="shared" si="191"/>
        <v>16.667648774104801</v>
      </c>
      <c r="BD868" s="30">
        <f t="shared" si="191"/>
        <v>32.618146726108989</v>
      </c>
      <c r="BE868" s="30">
        <f t="shared" si="191"/>
        <v>0</v>
      </c>
      <c r="BF868" s="30">
        <f t="shared" si="191"/>
        <v>650.59338413103626</v>
      </c>
      <c r="BG868" s="30">
        <f t="shared" si="191"/>
        <v>31.638985824936992</v>
      </c>
      <c r="BH868" s="30">
        <f t="shared" si="191"/>
        <v>0</v>
      </c>
      <c r="BI868" s="30">
        <f t="shared" si="191"/>
        <v>8.7338512701186044</v>
      </c>
      <c r="BJ868" s="30">
        <f t="shared" si="191"/>
        <v>2611.0049450713796</v>
      </c>
      <c r="BK868" s="30">
        <f t="shared" si="191"/>
        <v>0</v>
      </c>
      <c r="BL868" s="30">
        <f t="shared" si="191"/>
        <v>0</v>
      </c>
      <c r="BM868" s="30">
        <f t="shared" si="191"/>
        <v>3.6666421856345888E-3</v>
      </c>
      <c r="BN868" s="30">
        <f t="shared" si="191"/>
        <v>3.3702358313145053E-2</v>
      </c>
      <c r="BO868" s="30">
        <f t="shared" si="191"/>
        <v>0</v>
      </c>
      <c r="BP868" s="30">
        <f t="shared" si="191"/>
        <v>0</v>
      </c>
      <c r="BQ868" s="30">
        <f t="shared" si="191"/>
        <v>7.0819911128017763</v>
      </c>
      <c r="BR868" s="30">
        <f t="shared" si="191"/>
        <v>0</v>
      </c>
      <c r="BS868" s="30">
        <f t="shared" si="191"/>
        <v>0</v>
      </c>
      <c r="BT868" s="30">
        <f t="shared" si="191"/>
        <v>0</v>
      </c>
      <c r="BU868" s="30">
        <f t="shared" si="191"/>
        <v>0</v>
      </c>
      <c r="BV868" s="30">
        <f t="shared" si="191"/>
        <v>0</v>
      </c>
      <c r="BW868" s="30">
        <f t="shared" si="191"/>
        <v>0</v>
      </c>
      <c r="BX868" s="30">
        <f t="shared" si="191"/>
        <v>0</v>
      </c>
      <c r="BY868" s="30">
        <f t="shared" si="193"/>
        <v>7014.4153264622746</v>
      </c>
      <c r="DD868" s="7">
        <v>10</v>
      </c>
      <c r="DE868" s="55">
        <f ca="1"/>
        <v>345809.66255125019</v>
      </c>
      <c r="DF868" s="55">
        <f ca="1"/>
        <v>55.120033926716197</v>
      </c>
      <c r="DG868" s="55">
        <f ca="1"/>
        <v>0</v>
      </c>
      <c r="DH868" s="55">
        <f ca="1"/>
        <v>0</v>
      </c>
      <c r="DI868" s="55">
        <f ca="1"/>
        <v>1235.0727741611656</v>
      </c>
      <c r="DJ868" s="55">
        <f ca="1"/>
        <v>2260.4375681193528</v>
      </c>
      <c r="DK868" s="55">
        <f ca="1"/>
        <v>0</v>
      </c>
      <c r="DL868" s="55">
        <f ca="1"/>
        <v>0</v>
      </c>
      <c r="DM868" s="55">
        <f ca="1"/>
        <v>2448.8575028501232</v>
      </c>
      <c r="DN868" s="55">
        <f ca="1"/>
        <v>0</v>
      </c>
      <c r="DO868" s="55">
        <f ca="1"/>
        <v>0</v>
      </c>
      <c r="DP868" s="55">
        <f ca="1"/>
        <v>146477.37741850439</v>
      </c>
      <c r="DQ868" s="55">
        <f ca="1"/>
        <v>0</v>
      </c>
      <c r="DR868" s="55">
        <f ca="1"/>
        <v>0</v>
      </c>
      <c r="DS868" s="55">
        <f ca="1"/>
        <v>0</v>
      </c>
      <c r="DT868" s="55">
        <f ca="1"/>
        <v>2.3861269685706699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ca="1"/>
        <v>0</v>
      </c>
      <c r="EE868" s="55">
        <f t="shared" ca="1" si="194"/>
        <v>498288.91397578054</v>
      </c>
    </row>
    <row r="869" spans="49:135" x14ac:dyDescent="0.3">
      <c r="AW869" s="55">
        <v>0</v>
      </c>
      <c r="AX869" s="7">
        <v>11</v>
      </c>
      <c r="AY869" s="30">
        <f t="shared" si="192"/>
        <v>0</v>
      </c>
      <c r="AZ869" s="30">
        <f t="shared" si="191"/>
        <v>0</v>
      </c>
      <c r="BA869" s="30">
        <f t="shared" si="191"/>
        <v>0</v>
      </c>
      <c r="BB869" s="30">
        <f t="shared" si="191"/>
        <v>0</v>
      </c>
      <c r="BC869" s="30">
        <f t="shared" si="191"/>
        <v>6386.6367236690303</v>
      </c>
      <c r="BD869" s="30">
        <f t="shared" si="191"/>
        <v>12498.478731936924</v>
      </c>
      <c r="BE869" s="30">
        <f t="shared" ref="BE869:BX881" si="195">AC98*$R99*AC210</f>
        <v>0</v>
      </c>
      <c r="BF869" s="30">
        <f t="shared" si="195"/>
        <v>16123.459219031687</v>
      </c>
      <c r="BG869" s="30">
        <f t="shared" si="195"/>
        <v>0</v>
      </c>
      <c r="BH869" s="30">
        <f t="shared" si="195"/>
        <v>0</v>
      </c>
      <c r="BI869" s="30">
        <f t="shared" si="195"/>
        <v>0</v>
      </c>
      <c r="BJ869" s="30">
        <f t="shared" si="195"/>
        <v>0</v>
      </c>
      <c r="BK869" s="30">
        <f t="shared" si="195"/>
        <v>0</v>
      </c>
      <c r="BL869" s="30">
        <f t="shared" si="195"/>
        <v>0</v>
      </c>
      <c r="BM869" s="30">
        <f t="shared" si="195"/>
        <v>1.4042243170168829</v>
      </c>
      <c r="BN869" s="30">
        <f t="shared" si="195"/>
        <v>12.923834422102285</v>
      </c>
      <c r="BO869" s="30">
        <f t="shared" si="195"/>
        <v>0</v>
      </c>
      <c r="BP869" s="30">
        <f t="shared" si="195"/>
        <v>0</v>
      </c>
      <c r="BQ869" s="30">
        <f t="shared" si="195"/>
        <v>227.22558151276047</v>
      </c>
      <c r="BR869" s="30">
        <f t="shared" si="195"/>
        <v>0</v>
      </c>
      <c r="BS869" s="30">
        <f t="shared" si="195"/>
        <v>0</v>
      </c>
      <c r="BT869" s="30">
        <f t="shared" si="195"/>
        <v>0</v>
      </c>
      <c r="BU869" s="30">
        <f t="shared" si="195"/>
        <v>0</v>
      </c>
      <c r="BV869" s="30">
        <f t="shared" si="195"/>
        <v>0</v>
      </c>
      <c r="BW869" s="30">
        <f t="shared" si="195"/>
        <v>0</v>
      </c>
      <c r="BX869" s="30">
        <f t="shared" si="195"/>
        <v>0</v>
      </c>
      <c r="BY869" s="30">
        <f t="shared" si="193"/>
        <v>35250.128314889516</v>
      </c>
      <c r="DD869" s="7">
        <v>11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0</v>
      </c>
      <c r="DI869" s="55">
        <f ca="1"/>
        <v>473249.78122387512</v>
      </c>
      <c r="DJ869" s="55">
        <f ca="1"/>
        <v>866144.57612322876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0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0</v>
      </c>
      <c r="DT869" s="55">
        <f ca="1"/>
        <v>915.00747708484175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ca="1"/>
        <v>0</v>
      </c>
      <c r="EE869" s="55">
        <f t="shared" ca="1" si="194"/>
        <v>1340309.3648241886</v>
      </c>
    </row>
    <row r="870" spans="49:135" x14ac:dyDescent="0.3">
      <c r="AW870" s="55">
        <v>6904.7543411670213</v>
      </c>
      <c r="AX870" s="7">
        <v>12</v>
      </c>
      <c r="AY870" s="30">
        <f t="shared" si="192"/>
        <v>7404.3265697592433</v>
      </c>
      <c r="AZ870" s="30">
        <f t="shared" si="192"/>
        <v>6.1651588907586916</v>
      </c>
      <c r="BA870" s="30">
        <f t="shared" si="192"/>
        <v>0</v>
      </c>
      <c r="BB870" s="30">
        <f t="shared" si="192"/>
        <v>0</v>
      </c>
      <c r="BC870" s="30">
        <f t="shared" si="192"/>
        <v>485.75552639058651</v>
      </c>
      <c r="BD870" s="30">
        <f t="shared" si="192"/>
        <v>950.61068566467168</v>
      </c>
      <c r="BE870" s="30">
        <f t="shared" si="195"/>
        <v>0</v>
      </c>
      <c r="BF870" s="30">
        <f t="shared" si="195"/>
        <v>6095.8065475444118</v>
      </c>
      <c r="BG870" s="30">
        <f t="shared" si="195"/>
        <v>714.47211711728698</v>
      </c>
      <c r="BH870" s="30">
        <f t="shared" si="195"/>
        <v>0</v>
      </c>
      <c r="BI870" s="30">
        <f t="shared" si="195"/>
        <v>1929.2025368243851</v>
      </c>
      <c r="BJ870" s="30">
        <f t="shared" si="195"/>
        <v>9723.7424844843135</v>
      </c>
      <c r="BK870" s="30">
        <f t="shared" si="195"/>
        <v>0</v>
      </c>
      <c r="BL870" s="30">
        <f t="shared" si="195"/>
        <v>0</v>
      </c>
      <c r="BM870" s="30">
        <f t="shared" si="195"/>
        <v>0.1067855116322447</v>
      </c>
      <c r="BN870" s="30">
        <f t="shared" si="195"/>
        <v>0.98220848112599035</v>
      </c>
      <c r="BO870" s="30">
        <f t="shared" si="195"/>
        <v>0</v>
      </c>
      <c r="BP870" s="30">
        <f t="shared" si="195"/>
        <v>52607.975090865315</v>
      </c>
      <c r="BQ870" s="30">
        <f t="shared" si="195"/>
        <v>3154.1800705966816</v>
      </c>
      <c r="BR870" s="30">
        <f t="shared" si="195"/>
        <v>0</v>
      </c>
      <c r="BS870" s="30">
        <f t="shared" si="195"/>
        <v>0</v>
      </c>
      <c r="BT870" s="30">
        <f t="shared" si="195"/>
        <v>0</v>
      </c>
      <c r="BU870" s="30">
        <f t="shared" si="195"/>
        <v>0</v>
      </c>
      <c r="BV870" s="30">
        <f t="shared" si="195"/>
        <v>0</v>
      </c>
      <c r="BW870" s="30">
        <f t="shared" si="195"/>
        <v>0</v>
      </c>
      <c r="BX870" s="30">
        <f t="shared" si="195"/>
        <v>0</v>
      </c>
      <c r="BY870" s="30">
        <f t="shared" si="193"/>
        <v>83073.325782130414</v>
      </c>
      <c r="DD870" s="7">
        <v>12</v>
      </c>
      <c r="DE870" s="55">
        <f ca="1"/>
        <v>700449.29349922435</v>
      </c>
      <c r="DF870" s="55">
        <f ca="1"/>
        <v>622.68104796662783</v>
      </c>
      <c r="DG870" s="55">
        <f ca="1"/>
        <v>0</v>
      </c>
      <c r="DH870" s="55">
        <f ca="1"/>
        <v>0</v>
      </c>
      <c r="DI870" s="55">
        <f ca="1"/>
        <v>35994.484505542459</v>
      </c>
      <c r="DJ870" s="55">
        <f ca="1"/>
        <v>65877.32051656174</v>
      </c>
      <c r="DK870" s="55">
        <f ca="1"/>
        <v>0</v>
      </c>
      <c r="DL870" s="55">
        <f ca="1"/>
        <v>0</v>
      </c>
      <c r="DM870" s="55">
        <f ca="1"/>
        <v>55300.141864878016</v>
      </c>
      <c r="DN870" s="55">
        <f ca="1"/>
        <v>0</v>
      </c>
      <c r="DO870" s="55">
        <f ca="1"/>
        <v>0</v>
      </c>
      <c r="DP870" s="55">
        <f ca="1"/>
        <v>545501.95337957004</v>
      </c>
      <c r="DQ870" s="55">
        <f ca="1"/>
        <v>0</v>
      </c>
      <c r="DR870" s="55">
        <f ca="1"/>
        <v>0</v>
      </c>
      <c r="DS870" s="55">
        <f ca="1"/>
        <v>0</v>
      </c>
      <c r="DT870" s="55">
        <f ca="1"/>
        <v>69.54036046372012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ca="1"/>
        <v>0</v>
      </c>
      <c r="EE870" s="55">
        <f t="shared" ca="1" si="194"/>
        <v>1403815.415174207</v>
      </c>
    </row>
    <row r="871" spans="49:135" x14ac:dyDescent="0.3">
      <c r="AW871" s="55">
        <v>314.36781081288717</v>
      </c>
      <c r="AX871" s="7">
        <v>13</v>
      </c>
      <c r="AY871" s="30">
        <f t="shared" si="192"/>
        <v>327.94617529014812</v>
      </c>
      <c r="AZ871" s="30">
        <f t="shared" si="192"/>
        <v>0.27306200694653693</v>
      </c>
      <c r="BA871" s="30">
        <f t="shared" si="192"/>
        <v>0</v>
      </c>
      <c r="BB871" s="30">
        <f t="shared" si="192"/>
        <v>0</v>
      </c>
      <c r="BC871" s="30">
        <f t="shared" si="192"/>
        <v>21.514673274852861</v>
      </c>
      <c r="BD871" s="30">
        <f t="shared" si="192"/>
        <v>42.103645171834806</v>
      </c>
      <c r="BE871" s="30">
        <f t="shared" si="195"/>
        <v>0</v>
      </c>
      <c r="BF871" s="30">
        <f t="shared" si="195"/>
        <v>269.99031232275928</v>
      </c>
      <c r="BG871" s="30">
        <f t="shared" si="195"/>
        <v>31.644795232142471</v>
      </c>
      <c r="BH871" s="30">
        <f t="shared" si="195"/>
        <v>0</v>
      </c>
      <c r="BI871" s="30">
        <f t="shared" si="195"/>
        <v>85.446608457599183</v>
      </c>
      <c r="BJ871" s="30">
        <f t="shared" si="195"/>
        <v>430.67578494605607</v>
      </c>
      <c r="BK871" s="30">
        <f t="shared" si="195"/>
        <v>0</v>
      </c>
      <c r="BL871" s="30">
        <f t="shared" si="195"/>
        <v>0</v>
      </c>
      <c r="BM871" s="30">
        <f t="shared" si="195"/>
        <v>4.7278150566773779E-3</v>
      </c>
      <c r="BN871" s="30">
        <f t="shared" si="195"/>
        <v>4.3591322311566642E-2</v>
      </c>
      <c r="BO871" s="30">
        <f t="shared" si="195"/>
        <v>0</v>
      </c>
      <c r="BP871" s="30">
        <f t="shared" si="195"/>
        <v>2330.0679751982702</v>
      </c>
      <c r="BQ871" s="30">
        <f t="shared" si="195"/>
        <v>139.70227820048348</v>
      </c>
      <c r="BR871" s="30">
        <f t="shared" si="195"/>
        <v>0</v>
      </c>
      <c r="BS871" s="30">
        <f t="shared" si="195"/>
        <v>0</v>
      </c>
      <c r="BT871" s="30">
        <f t="shared" si="195"/>
        <v>0</v>
      </c>
      <c r="BU871" s="30">
        <f t="shared" si="195"/>
        <v>0</v>
      </c>
      <c r="BV871" s="30">
        <f t="shared" si="195"/>
        <v>0</v>
      </c>
      <c r="BW871" s="30">
        <f t="shared" si="195"/>
        <v>0</v>
      </c>
      <c r="BX871" s="30">
        <f t="shared" si="195"/>
        <v>0</v>
      </c>
      <c r="BY871" s="30">
        <f t="shared" si="193"/>
        <v>3679.413629238461</v>
      </c>
      <c r="DD871" s="7">
        <v>13</v>
      </c>
      <c r="DE871" s="55">
        <f ca="1"/>
        <v>31023.708182448012</v>
      </c>
      <c r="DF871" s="55">
        <f ca="1"/>
        <v>27.579262701600229</v>
      </c>
      <c r="DG871" s="55">
        <f ca="1"/>
        <v>0</v>
      </c>
      <c r="DH871" s="55">
        <f ca="1"/>
        <v>0</v>
      </c>
      <c r="DI871" s="55">
        <f ca="1"/>
        <v>1594.2372896665968</v>
      </c>
      <c r="DJ871" s="55">
        <f ca="1"/>
        <v>2917.7826104081519</v>
      </c>
      <c r="DK871" s="55">
        <f ca="1"/>
        <v>0</v>
      </c>
      <c r="DL871" s="55">
        <f ca="1"/>
        <v>0</v>
      </c>
      <c r="DM871" s="55">
        <f ca="1"/>
        <v>2449.3071509678275</v>
      </c>
      <c r="DN871" s="55">
        <f ca="1"/>
        <v>0</v>
      </c>
      <c r="DO871" s="55">
        <f ca="1"/>
        <v>0</v>
      </c>
      <c r="DP871" s="55">
        <f ca="1"/>
        <v>24160.911535473748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3.086265619658918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ca="1"/>
        <v>0</v>
      </c>
      <c r="EE871" s="55">
        <f t="shared" ca="1" si="194"/>
        <v>62176.612297285603</v>
      </c>
    </row>
    <row r="872" spans="49:135" x14ac:dyDescent="0.3">
      <c r="AW872" s="55">
        <v>20034.134169904039</v>
      </c>
      <c r="AX872" s="7">
        <v>14</v>
      </c>
      <c r="AY872" s="30">
        <f t="shared" si="192"/>
        <v>22564.374580169173</v>
      </c>
      <c r="AZ872" s="30">
        <f t="shared" si="192"/>
        <v>18.788063066965446</v>
      </c>
      <c r="BA872" s="30">
        <f t="shared" si="192"/>
        <v>0</v>
      </c>
      <c r="BB872" s="30">
        <f t="shared" si="192"/>
        <v>0</v>
      </c>
      <c r="BC872" s="30">
        <f t="shared" si="192"/>
        <v>1249.3749451828601</v>
      </c>
      <c r="BD872" s="30">
        <f t="shared" si="192"/>
        <v>2444.9936412493585</v>
      </c>
      <c r="BE872" s="30">
        <f t="shared" si="195"/>
        <v>0</v>
      </c>
      <c r="BF872" s="30">
        <f t="shared" si="195"/>
        <v>23113.267890094736</v>
      </c>
      <c r="BG872" s="30">
        <f t="shared" si="195"/>
        <v>1442.9090977958474</v>
      </c>
      <c r="BH872" s="30">
        <f t="shared" si="195"/>
        <v>0</v>
      </c>
      <c r="BI872" s="30">
        <f t="shared" si="195"/>
        <v>592.84660781728064</v>
      </c>
      <c r="BJ872" s="30">
        <f t="shared" si="195"/>
        <v>47755.37065235238</v>
      </c>
      <c r="BK872" s="30">
        <f t="shared" si="195"/>
        <v>0</v>
      </c>
      <c r="BL872" s="30">
        <f t="shared" si="195"/>
        <v>0</v>
      </c>
      <c r="BM872" s="30">
        <f t="shared" si="195"/>
        <v>0.27474801168185647</v>
      </c>
      <c r="BN872" s="30">
        <f t="shared" si="195"/>
        <v>2.5262639327900587</v>
      </c>
      <c r="BO872" s="30">
        <f t="shared" si="195"/>
        <v>0</v>
      </c>
      <c r="BP872" s="30">
        <f t="shared" si="195"/>
        <v>2097.7435136398426</v>
      </c>
      <c r="BQ872" s="30">
        <f t="shared" si="195"/>
        <v>15490.850220929808</v>
      </c>
      <c r="BR872" s="30">
        <f t="shared" si="195"/>
        <v>0</v>
      </c>
      <c r="BS872" s="30">
        <f t="shared" si="195"/>
        <v>0</v>
      </c>
      <c r="BT872" s="30">
        <f t="shared" si="195"/>
        <v>0</v>
      </c>
      <c r="BU872" s="30">
        <f t="shared" si="195"/>
        <v>0</v>
      </c>
      <c r="BV872" s="30">
        <f t="shared" si="195"/>
        <v>0</v>
      </c>
      <c r="BW872" s="30">
        <f t="shared" si="195"/>
        <v>0</v>
      </c>
      <c r="BX872" s="30">
        <f t="shared" si="195"/>
        <v>0</v>
      </c>
      <c r="BY872" s="30">
        <f t="shared" si="193"/>
        <v>116773.32022424271</v>
      </c>
      <c r="DD872" s="7">
        <v>14</v>
      </c>
      <c r="DE872" s="55">
        <f ca="1"/>
        <v>2134589.8352840035</v>
      </c>
      <c r="DF872" s="55">
        <f ca="1"/>
        <v>1897.59436976351</v>
      </c>
      <c r="DG872" s="55">
        <f ca="1"/>
        <v>0</v>
      </c>
      <c r="DH872" s="55">
        <f ca="1"/>
        <v>0</v>
      </c>
      <c r="DI872" s="55">
        <f ca="1"/>
        <v>92578.68343804992</v>
      </c>
      <c r="DJ872" s="55">
        <f ca="1"/>
        <v>169438.05933858053</v>
      </c>
      <c r="DK872" s="55">
        <f ca="1"/>
        <v>0</v>
      </c>
      <c r="DL872" s="55">
        <f ca="1"/>
        <v>0</v>
      </c>
      <c r="DM872" s="55">
        <f ca="1"/>
        <v>111681.1641693986</v>
      </c>
      <c r="DN872" s="55">
        <f ca="1"/>
        <v>0</v>
      </c>
      <c r="DO872" s="55">
        <f ca="1"/>
        <v>0</v>
      </c>
      <c r="DP872" s="55">
        <f ca="1"/>
        <v>2679076.2935969685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178.85948644153615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ca="1"/>
        <v>0</v>
      </c>
      <c r="EE872" s="55">
        <f t="shared" ca="1" si="194"/>
        <v>5189440.4896832062</v>
      </c>
    </row>
    <row r="873" spans="49:135" x14ac:dyDescent="0.3">
      <c r="AW873" s="55">
        <v>1928.5288226750727</v>
      </c>
      <c r="AX873" s="7">
        <v>15</v>
      </c>
      <c r="AY873" s="30">
        <f t="shared" si="192"/>
        <v>2099.277436412161</v>
      </c>
      <c r="AZ873" s="30">
        <f t="shared" si="192"/>
        <v>1.7479481527128105</v>
      </c>
      <c r="BA873" s="30">
        <f t="shared" si="192"/>
        <v>0</v>
      </c>
      <c r="BB873" s="30">
        <f t="shared" si="192"/>
        <v>0</v>
      </c>
      <c r="BC873" s="30">
        <f t="shared" si="192"/>
        <v>116.23564494048073</v>
      </c>
      <c r="BD873" s="30">
        <f t="shared" si="192"/>
        <v>227.47007529259949</v>
      </c>
      <c r="BE873" s="30">
        <f t="shared" si="195"/>
        <v>0</v>
      </c>
      <c r="BF873" s="30">
        <f t="shared" si="195"/>
        <v>2150.3437463914806</v>
      </c>
      <c r="BG873" s="30">
        <f t="shared" si="195"/>
        <v>134.24110211560347</v>
      </c>
      <c r="BH873" s="30">
        <f t="shared" si="195"/>
        <v>0</v>
      </c>
      <c r="BI873" s="30">
        <f t="shared" si="195"/>
        <v>55.155506432965794</v>
      </c>
      <c r="BJ873" s="30">
        <f t="shared" si="195"/>
        <v>4442.9227025863174</v>
      </c>
      <c r="BK873" s="30">
        <f t="shared" si="195"/>
        <v>0</v>
      </c>
      <c r="BL873" s="30">
        <f t="shared" si="195"/>
        <v>0</v>
      </c>
      <c r="BM873" s="30">
        <f t="shared" si="195"/>
        <v>2.5561192679560158E-2</v>
      </c>
      <c r="BN873" s="30">
        <f t="shared" si="195"/>
        <v>0.23503106098580923</v>
      </c>
      <c r="BO873" s="30">
        <f t="shared" si="195"/>
        <v>0</v>
      </c>
      <c r="BP873" s="30">
        <f t="shared" si="195"/>
        <v>195.16364659007712</v>
      </c>
      <c r="BQ873" s="30">
        <f t="shared" si="195"/>
        <v>1441.1918322733034</v>
      </c>
      <c r="BR873" s="30">
        <f t="shared" si="195"/>
        <v>0</v>
      </c>
      <c r="BS873" s="30">
        <f t="shared" si="195"/>
        <v>0</v>
      </c>
      <c r="BT873" s="30">
        <f t="shared" si="195"/>
        <v>0</v>
      </c>
      <c r="BU873" s="30">
        <f t="shared" si="195"/>
        <v>0</v>
      </c>
      <c r="BV873" s="30">
        <f t="shared" si="195"/>
        <v>0</v>
      </c>
      <c r="BW873" s="30">
        <f t="shared" si="195"/>
        <v>0</v>
      </c>
      <c r="BX873" s="30">
        <f t="shared" si="195"/>
        <v>0</v>
      </c>
      <c r="BY873" s="30">
        <f t="shared" si="193"/>
        <v>10864.010233441366</v>
      </c>
      <c r="DD873" s="7">
        <v>15</v>
      </c>
      <c r="DE873" s="55">
        <f ca="1"/>
        <v>198591.64548459041</v>
      </c>
      <c r="DF873" s="55">
        <f ca="1"/>
        <v>176.54276342399385</v>
      </c>
      <c r="DG873" s="55">
        <f ca="1"/>
        <v>0</v>
      </c>
      <c r="DH873" s="55">
        <f ca="1"/>
        <v>0</v>
      </c>
      <c r="DI873" s="55">
        <f ca="1"/>
        <v>8613.0612900896213</v>
      </c>
      <c r="DJ873" s="55">
        <f ca="1"/>
        <v>15763.676217777143</v>
      </c>
      <c r="DK873" s="55">
        <f ca="1"/>
        <v>0</v>
      </c>
      <c r="DL873" s="55">
        <f ca="1"/>
        <v>0</v>
      </c>
      <c r="DM873" s="55">
        <f ca="1"/>
        <v>10390.261303747709</v>
      </c>
      <c r="DN873" s="55">
        <f ca="1"/>
        <v>0</v>
      </c>
      <c r="DO873" s="55">
        <f ca="1"/>
        <v>0</v>
      </c>
      <c r="DP873" s="55">
        <f ca="1"/>
        <v>249247.96361509242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16.640199117795291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ca="1"/>
        <v>0</v>
      </c>
      <c r="EE873" s="55">
        <f t="shared" ca="1" si="194"/>
        <v>482799.79087383905</v>
      </c>
    </row>
    <row r="874" spans="49:135" x14ac:dyDescent="0.3">
      <c r="AW874" s="55">
        <v>6.4709396693000647</v>
      </c>
      <c r="AX874" s="7">
        <v>16</v>
      </c>
      <c r="AY874" s="30">
        <f t="shared" si="192"/>
        <v>8.3910684568692329</v>
      </c>
      <c r="AZ874" s="30">
        <f t="shared" si="192"/>
        <v>2.1211240670619551</v>
      </c>
      <c r="BA874" s="30">
        <f t="shared" si="192"/>
        <v>0</v>
      </c>
      <c r="BB874" s="30">
        <f t="shared" si="192"/>
        <v>0</v>
      </c>
      <c r="BC874" s="30">
        <f t="shared" si="192"/>
        <v>367.23470470407705</v>
      </c>
      <c r="BD874" s="30">
        <f t="shared" si="192"/>
        <v>718.66858045212632</v>
      </c>
      <c r="BE874" s="30">
        <f t="shared" si="195"/>
        <v>0</v>
      </c>
      <c r="BF874" s="30">
        <f t="shared" si="195"/>
        <v>791.450978057621</v>
      </c>
      <c r="BG874" s="30">
        <f t="shared" si="195"/>
        <v>35.95829376019087</v>
      </c>
      <c r="BH874" s="30">
        <f t="shared" si="195"/>
        <v>0</v>
      </c>
      <c r="BI874" s="30">
        <f t="shared" si="195"/>
        <v>116.58731428316398</v>
      </c>
      <c r="BJ874" s="30">
        <f t="shared" si="195"/>
        <v>4505.8770953584899</v>
      </c>
      <c r="BK874" s="30">
        <f t="shared" si="195"/>
        <v>0</v>
      </c>
      <c r="BL874" s="30">
        <f t="shared" si="195"/>
        <v>0</v>
      </c>
      <c r="BM874" s="30">
        <f t="shared" si="195"/>
        <v>8.0757987219214469E-2</v>
      </c>
      <c r="BN874" s="30">
        <f t="shared" si="195"/>
        <v>0.74255674188675069</v>
      </c>
      <c r="BO874" s="30">
        <f t="shared" si="195"/>
        <v>0</v>
      </c>
      <c r="BP874" s="30">
        <f t="shared" si="195"/>
        <v>1735.7662290180801</v>
      </c>
      <c r="BQ874" s="30">
        <f t="shared" si="195"/>
        <v>1461.6129294039681</v>
      </c>
      <c r="BR874" s="30">
        <f t="shared" si="195"/>
        <v>0</v>
      </c>
      <c r="BS874" s="30">
        <f t="shared" si="195"/>
        <v>0</v>
      </c>
      <c r="BT874" s="30">
        <f t="shared" si="195"/>
        <v>0</v>
      </c>
      <c r="BU874" s="30">
        <f t="shared" si="195"/>
        <v>0</v>
      </c>
      <c r="BV874" s="30">
        <f t="shared" si="195"/>
        <v>0</v>
      </c>
      <c r="BW874" s="30">
        <f t="shared" si="195"/>
        <v>0</v>
      </c>
      <c r="BX874" s="30">
        <f t="shared" si="195"/>
        <v>0</v>
      </c>
      <c r="BY874" s="30">
        <f t="shared" si="193"/>
        <v>9744.4916322907538</v>
      </c>
      <c r="DD874" s="7">
        <v>16</v>
      </c>
      <c r="DE874" s="55">
        <f ca="1"/>
        <v>793.79507601982937</v>
      </c>
      <c r="DF874" s="55">
        <f ca="1"/>
        <v>214.23353077325746</v>
      </c>
      <c r="DG874" s="55">
        <f ca="1"/>
        <v>0</v>
      </c>
      <c r="DH874" s="55">
        <f ca="1"/>
        <v>0</v>
      </c>
      <c r="DI874" s="55">
        <f ca="1"/>
        <v>27212.091618572107</v>
      </c>
      <c r="DJ874" s="55">
        <f ca="1"/>
        <v>49803.732625332355</v>
      </c>
      <c r="DK874" s="55">
        <f ca="1"/>
        <v>0</v>
      </c>
      <c r="DL874" s="55">
        <f ca="1"/>
        <v>0</v>
      </c>
      <c r="DM874" s="55">
        <f ca="1"/>
        <v>2783.1719370387736</v>
      </c>
      <c r="DN874" s="55">
        <f ca="1"/>
        <v>0</v>
      </c>
      <c r="DO874" s="55">
        <f ca="1"/>
        <v>0</v>
      </c>
      <c r="DP874" s="55">
        <f ca="1"/>
        <v>252779.70504961128</v>
      </c>
      <c r="DQ874" s="55">
        <f ca="1"/>
        <v>0</v>
      </c>
      <c r="DR874" s="55">
        <f ca="1"/>
        <v>0</v>
      </c>
      <c r="DS874" s="55">
        <f ca="1"/>
        <v>0</v>
      </c>
      <c r="DT874" s="55">
        <f ca="1"/>
        <v>52.573017325581944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ca="1"/>
        <v>0</v>
      </c>
      <c r="EE874" s="55">
        <f t="shared" ca="1" si="194"/>
        <v>333639.30285467324</v>
      </c>
    </row>
    <row r="875" spans="49:135" x14ac:dyDescent="0.3">
      <c r="AW875" s="55">
        <v>3842.1340267365772</v>
      </c>
      <c r="AX875" s="7">
        <v>17</v>
      </c>
      <c r="AY875" s="30">
        <f t="shared" si="192"/>
        <v>6346.1189285842884</v>
      </c>
      <c r="AZ875" s="30">
        <f t="shared" si="192"/>
        <v>5.375305778353777</v>
      </c>
      <c r="BA875" s="30">
        <f t="shared" si="192"/>
        <v>0</v>
      </c>
      <c r="BB875" s="30">
        <f t="shared" si="192"/>
        <v>0</v>
      </c>
      <c r="BC875" s="30">
        <f t="shared" si="192"/>
        <v>193.53863160752749</v>
      </c>
      <c r="BD875" s="30">
        <f t="shared" si="192"/>
        <v>378.7499707007911</v>
      </c>
      <c r="BE875" s="30">
        <f t="shared" si="195"/>
        <v>0</v>
      </c>
      <c r="BF875" s="30">
        <f t="shared" si="195"/>
        <v>2521.8174261437839</v>
      </c>
      <c r="BG875" s="30">
        <f t="shared" si="195"/>
        <v>114.57469170010694</v>
      </c>
      <c r="BH875" s="30">
        <f t="shared" si="195"/>
        <v>0</v>
      </c>
      <c r="BI875" s="30">
        <f t="shared" si="195"/>
        <v>371.48468938779217</v>
      </c>
      <c r="BJ875" s="30">
        <f t="shared" si="195"/>
        <v>14626.70240563701</v>
      </c>
      <c r="BK875" s="30">
        <f t="shared" si="195"/>
        <v>0</v>
      </c>
      <c r="BL875" s="30">
        <f t="shared" si="195"/>
        <v>0</v>
      </c>
      <c r="BM875" s="30">
        <f t="shared" si="195"/>
        <v>4.2560767414071658E-2</v>
      </c>
      <c r="BN875" s="30">
        <f t="shared" si="195"/>
        <v>0.39133941709830716</v>
      </c>
      <c r="BO875" s="30">
        <f t="shared" si="195"/>
        <v>0</v>
      </c>
      <c r="BP875" s="30">
        <f t="shared" si="195"/>
        <v>438.91502287095625</v>
      </c>
      <c r="BQ875" s="30">
        <f t="shared" si="195"/>
        <v>4744.5984196687596</v>
      </c>
      <c r="BR875" s="30">
        <f t="shared" si="195"/>
        <v>0</v>
      </c>
      <c r="BS875" s="30">
        <f t="shared" si="195"/>
        <v>0</v>
      </c>
      <c r="BT875" s="30">
        <f t="shared" si="195"/>
        <v>0</v>
      </c>
      <c r="BU875" s="30">
        <f t="shared" si="195"/>
        <v>0</v>
      </c>
      <c r="BV875" s="30">
        <f t="shared" si="195"/>
        <v>0</v>
      </c>
      <c r="BW875" s="30">
        <f t="shared" si="195"/>
        <v>0</v>
      </c>
      <c r="BX875" s="30">
        <f t="shared" si="195"/>
        <v>0</v>
      </c>
      <c r="BY875" s="30">
        <f t="shared" si="193"/>
        <v>29742.309392263884</v>
      </c>
      <c r="DD875" s="7">
        <v>17</v>
      </c>
      <c r="DE875" s="55">
        <f ca="1"/>
        <v>600342.85064407368</v>
      </c>
      <c r="DF875" s="55">
        <f ca="1"/>
        <v>542.90588361373148</v>
      </c>
      <c r="DG875" s="55">
        <f ca="1"/>
        <v>0</v>
      </c>
      <c r="DH875" s="55">
        <f ca="1"/>
        <v>0</v>
      </c>
      <c r="DI875" s="55">
        <f ca="1"/>
        <v>14341.212602117786</v>
      </c>
      <c r="DJ875" s="55">
        <f ca="1"/>
        <v>26247.372969564822</v>
      </c>
      <c r="DK875" s="55">
        <f ca="1"/>
        <v>0</v>
      </c>
      <c r="DL875" s="55">
        <f ca="1"/>
        <v>0</v>
      </c>
      <c r="DM875" s="55">
        <f ca="1"/>
        <v>8868.0811375882786</v>
      </c>
      <c r="DN875" s="55">
        <f ca="1"/>
        <v>0</v>
      </c>
      <c r="DO875" s="55">
        <f ca="1"/>
        <v>0</v>
      </c>
      <c r="DP875" s="55">
        <f ca="1"/>
        <v>820558.00495623634</v>
      </c>
      <c r="DQ875" s="55">
        <f ca="1"/>
        <v>0</v>
      </c>
      <c r="DR875" s="55">
        <f ca="1"/>
        <v>0</v>
      </c>
      <c r="DS875" s="55">
        <f ca="1"/>
        <v>0</v>
      </c>
      <c r="DT875" s="55">
        <f ca="1"/>
        <v>27.706830730560146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ca="1"/>
        <v>0</v>
      </c>
      <c r="EE875" s="55">
        <f t="shared" ca="1" si="194"/>
        <v>1470928.1350239255</v>
      </c>
    </row>
    <row r="876" spans="49:135" x14ac:dyDescent="0.3">
      <c r="AW876" s="55">
        <v>0</v>
      </c>
      <c r="AX876" s="7">
        <v>18</v>
      </c>
      <c r="AY876" s="30">
        <f t="shared" ref="AY876:BN891" si="196">W105*$R106*W217</f>
        <v>0</v>
      </c>
      <c r="AZ876" s="30">
        <f t="shared" si="196"/>
        <v>0</v>
      </c>
      <c r="BA876" s="30">
        <f t="shared" si="196"/>
        <v>0</v>
      </c>
      <c r="BB876" s="30">
        <f t="shared" si="196"/>
        <v>0</v>
      </c>
      <c r="BC876" s="30">
        <f t="shared" si="196"/>
        <v>12688.641357063683</v>
      </c>
      <c r="BD876" s="30">
        <f t="shared" si="196"/>
        <v>24831.334710505231</v>
      </c>
      <c r="BE876" s="30">
        <f t="shared" si="195"/>
        <v>0</v>
      </c>
      <c r="BF876" s="30">
        <f t="shared" si="195"/>
        <v>32033.25950143937</v>
      </c>
      <c r="BG876" s="30">
        <f t="shared" si="195"/>
        <v>0</v>
      </c>
      <c r="BH876" s="30">
        <f t="shared" si="195"/>
        <v>0</v>
      </c>
      <c r="BI876" s="30">
        <f t="shared" si="195"/>
        <v>0</v>
      </c>
      <c r="BJ876" s="30">
        <f t="shared" si="195"/>
        <v>0</v>
      </c>
      <c r="BK876" s="30">
        <f t="shared" si="195"/>
        <v>0</v>
      </c>
      <c r="BL876" s="30">
        <f t="shared" si="195"/>
        <v>0</v>
      </c>
      <c r="BM876" s="30">
        <f t="shared" si="195"/>
        <v>2.7912827230467814</v>
      </c>
      <c r="BN876" s="30">
        <f t="shared" si="195"/>
        <v>25.656715095828503</v>
      </c>
      <c r="BO876" s="30">
        <f t="shared" si="195"/>
        <v>0</v>
      </c>
      <c r="BP876" s="30">
        <f t="shared" si="195"/>
        <v>0</v>
      </c>
      <c r="BQ876" s="30">
        <f t="shared" si="195"/>
        <v>451.44009834686835</v>
      </c>
      <c r="BR876" s="30">
        <f t="shared" si="195"/>
        <v>0</v>
      </c>
      <c r="BS876" s="30">
        <f t="shared" si="195"/>
        <v>0</v>
      </c>
      <c r="BT876" s="30">
        <f t="shared" si="195"/>
        <v>0</v>
      </c>
      <c r="BU876" s="30">
        <f t="shared" si="195"/>
        <v>0</v>
      </c>
      <c r="BV876" s="30">
        <f t="shared" si="195"/>
        <v>0</v>
      </c>
      <c r="BW876" s="30">
        <f t="shared" si="195"/>
        <v>0</v>
      </c>
      <c r="BX876" s="30">
        <f t="shared" si="195"/>
        <v>0</v>
      </c>
      <c r="BY876" s="30">
        <f t="shared" si="193"/>
        <v>70033.123665174033</v>
      </c>
      <c r="DD876" s="7">
        <v>18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0</v>
      </c>
      <c r="DI876" s="55">
        <f ca="1"/>
        <v>940228.32455841883</v>
      </c>
      <c r="DJ876" s="55">
        <f ca="1"/>
        <v>1720811.4954380125</v>
      </c>
      <c r="DK876" s="55">
        <f ca="1"/>
        <v>0</v>
      </c>
      <c r="DL876" s="55">
        <f ca="1"/>
        <v>0</v>
      </c>
      <c r="DM876" s="55">
        <f ca="1"/>
        <v>0</v>
      </c>
      <c r="DN876" s="55">
        <f ca="1"/>
        <v>0</v>
      </c>
      <c r="DO876" s="55">
        <f ca="1"/>
        <v>0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0</v>
      </c>
      <c r="DT876" s="55">
        <f ca="1"/>
        <v>1816.4954287846579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ca="1"/>
        <v>0</v>
      </c>
      <c r="EE876" s="55">
        <f t="shared" ca="1" si="194"/>
        <v>2662856.3154252162</v>
      </c>
    </row>
    <row r="877" spans="49:135" x14ac:dyDescent="0.3">
      <c r="AW877" s="55">
        <v>214.35830156880144</v>
      </c>
      <c r="AX877" s="7">
        <v>19</v>
      </c>
      <c r="AY877" s="30">
        <f t="shared" si="196"/>
        <v>382.19962036056182</v>
      </c>
      <c r="AZ877" s="30">
        <f t="shared" si="196"/>
        <v>0.31823574388427456</v>
      </c>
      <c r="BA877" s="30">
        <f t="shared" si="196"/>
        <v>0</v>
      </c>
      <c r="BB877" s="30">
        <f t="shared" si="196"/>
        <v>0</v>
      </c>
      <c r="BC877" s="30">
        <f t="shared" si="196"/>
        <v>1423.3621404903604</v>
      </c>
      <c r="BD877" s="30">
        <f t="shared" si="196"/>
        <v>2785.4819704264505</v>
      </c>
      <c r="BE877" s="30">
        <f t="shared" si="195"/>
        <v>0</v>
      </c>
      <c r="BF877" s="30">
        <f t="shared" si="195"/>
        <v>4082.4821988079798</v>
      </c>
      <c r="BG877" s="30">
        <f t="shared" si="195"/>
        <v>185.48096871898397</v>
      </c>
      <c r="BH877" s="30">
        <f t="shared" si="195"/>
        <v>0</v>
      </c>
      <c r="BI877" s="30">
        <f t="shared" si="195"/>
        <v>4074.3400872547763</v>
      </c>
      <c r="BJ877" s="30">
        <f t="shared" si="195"/>
        <v>21154.836133148932</v>
      </c>
      <c r="BK877" s="30">
        <f t="shared" si="195"/>
        <v>0</v>
      </c>
      <c r="BL877" s="30">
        <f t="shared" si="195"/>
        <v>0</v>
      </c>
      <c r="BM877" s="30">
        <f t="shared" si="195"/>
        <v>0.31300925437735633</v>
      </c>
      <c r="BN877" s="30">
        <f t="shared" si="195"/>
        <v>2.8780699116495354</v>
      </c>
      <c r="BO877" s="30">
        <f t="shared" si="195"/>
        <v>0</v>
      </c>
      <c r="BP877" s="30">
        <f t="shared" si="195"/>
        <v>75.858647713337703</v>
      </c>
      <c r="BQ877" s="30">
        <f t="shared" si="195"/>
        <v>6862.1893929721355</v>
      </c>
      <c r="BR877" s="30">
        <f t="shared" si="195"/>
        <v>0</v>
      </c>
      <c r="BS877" s="30">
        <f t="shared" si="195"/>
        <v>0</v>
      </c>
      <c r="BT877" s="30">
        <f t="shared" si="195"/>
        <v>0</v>
      </c>
      <c r="BU877" s="30">
        <f t="shared" si="195"/>
        <v>0</v>
      </c>
      <c r="BV877" s="30">
        <f t="shared" si="195"/>
        <v>0</v>
      </c>
      <c r="BW877" s="30">
        <f t="shared" si="195"/>
        <v>0</v>
      </c>
      <c r="BX877" s="30">
        <f t="shared" si="195"/>
        <v>0</v>
      </c>
      <c r="BY877" s="30">
        <f t="shared" si="193"/>
        <v>41029.740474803431</v>
      </c>
      <c r="DD877" s="7">
        <v>19</v>
      </c>
      <c r="DE877" s="55">
        <f ca="1"/>
        <v>36156.084086109149</v>
      </c>
      <c r="DF877" s="55">
        <f ca="1"/>
        <v>32.141810132311733</v>
      </c>
      <c r="DG877" s="55">
        <f ca="1"/>
        <v>0</v>
      </c>
      <c r="DH877" s="55">
        <f ca="1"/>
        <v>0</v>
      </c>
      <c r="DI877" s="55">
        <f ca="1"/>
        <v>105471.13461033569</v>
      </c>
      <c r="DJ877" s="55">
        <f ca="1"/>
        <v>193033.90055055302</v>
      </c>
      <c r="DK877" s="55">
        <f ca="1"/>
        <v>0</v>
      </c>
      <c r="DL877" s="55">
        <f ca="1"/>
        <v>0</v>
      </c>
      <c r="DM877" s="55">
        <f ca="1"/>
        <v>14356.226978849361</v>
      </c>
      <c r="DN877" s="55">
        <f ca="1"/>
        <v>0</v>
      </c>
      <c r="DO877" s="55">
        <f ca="1"/>
        <v>0</v>
      </c>
      <c r="DP877" s="55">
        <f ca="1"/>
        <v>1186786.307069655</v>
      </c>
      <c r="DQ877" s="55">
        <f ca="1"/>
        <v>0</v>
      </c>
      <c r="DR877" s="55">
        <f ca="1"/>
        <v>0</v>
      </c>
      <c r="DS877" s="55">
        <f ca="1"/>
        <v>0</v>
      </c>
      <c r="DT877" s="55">
        <f ca="1"/>
        <v>203.76734974478711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ca="1"/>
        <v>0</v>
      </c>
      <c r="EE877" s="55">
        <f t="shared" ca="1" si="194"/>
        <v>1536039.5624553794</v>
      </c>
    </row>
    <row r="878" spans="49:135" x14ac:dyDescent="0.3">
      <c r="AW878" s="55">
        <v>6033.4525167906568</v>
      </c>
      <c r="AX878" s="7">
        <v>20</v>
      </c>
      <c r="AY878" s="30">
        <f t="shared" si="196"/>
        <v>17206.644236088592</v>
      </c>
      <c r="AZ878" s="30">
        <f t="shared" si="196"/>
        <v>140.339449422661</v>
      </c>
      <c r="BA878" s="30">
        <f t="shared" si="196"/>
        <v>0</v>
      </c>
      <c r="BB878" s="30">
        <f t="shared" si="196"/>
        <v>0</v>
      </c>
      <c r="BC878" s="30">
        <f t="shared" si="196"/>
        <v>143.31159298974225</v>
      </c>
      <c r="BD878" s="30">
        <f t="shared" si="196"/>
        <v>280.4569877588545</v>
      </c>
      <c r="BE878" s="30">
        <f t="shared" si="195"/>
        <v>0</v>
      </c>
      <c r="BF878" s="30">
        <f t="shared" si="195"/>
        <v>4173.8250225316069</v>
      </c>
      <c r="BG878" s="30">
        <f t="shared" si="195"/>
        <v>1339.4393478035463</v>
      </c>
      <c r="BH878" s="30">
        <f t="shared" si="195"/>
        <v>0</v>
      </c>
      <c r="BI878" s="30">
        <f t="shared" si="195"/>
        <v>878.25581529636747</v>
      </c>
      <c r="BJ878" s="30">
        <f t="shared" si="195"/>
        <v>8327.3097348443825</v>
      </c>
      <c r="BK878" s="30">
        <f t="shared" si="195"/>
        <v>0</v>
      </c>
      <c r="BL878" s="30">
        <f t="shared" si="195"/>
        <v>0</v>
      </c>
      <c r="BM878" s="30">
        <f t="shared" si="195"/>
        <v>3.1541431400858341E-2</v>
      </c>
      <c r="BN878" s="30">
        <f t="shared" si="195"/>
        <v>0.2899202999063859</v>
      </c>
      <c r="BO878" s="30">
        <f t="shared" si="195"/>
        <v>0</v>
      </c>
      <c r="BP878" s="30">
        <f t="shared" si="195"/>
        <v>9.1720586114777287</v>
      </c>
      <c r="BQ878" s="30">
        <f t="shared" si="195"/>
        <v>2701.2062944622762</v>
      </c>
      <c r="BR878" s="30">
        <f t="shared" si="195"/>
        <v>0</v>
      </c>
      <c r="BS878" s="30">
        <f t="shared" si="195"/>
        <v>0</v>
      </c>
      <c r="BT878" s="30">
        <f t="shared" si="195"/>
        <v>0</v>
      </c>
      <c r="BU878" s="30">
        <f t="shared" si="195"/>
        <v>0</v>
      </c>
      <c r="BV878" s="30">
        <f t="shared" si="195"/>
        <v>0</v>
      </c>
      <c r="BW878" s="30">
        <f t="shared" si="195"/>
        <v>0</v>
      </c>
      <c r="BX878" s="30">
        <f t="shared" si="195"/>
        <v>0</v>
      </c>
      <c r="BY878" s="30">
        <f t="shared" si="193"/>
        <v>35200.282001540814</v>
      </c>
      <c r="DD878" s="7">
        <v>20</v>
      </c>
      <c r="DE878" s="55">
        <f ca="1"/>
        <v>1627748.5447339807</v>
      </c>
      <c r="DF878" s="55">
        <f ca="1"/>
        <v>14174.284391688761</v>
      </c>
      <c r="DG878" s="55">
        <f ca="1"/>
        <v>0</v>
      </c>
      <c r="DH878" s="55">
        <f ca="1"/>
        <v>0</v>
      </c>
      <c r="DI878" s="55">
        <f ca="1"/>
        <v>10619.3890405399</v>
      </c>
      <c r="DJ878" s="55">
        <f ca="1"/>
        <v>19435.669251688614</v>
      </c>
      <c r="DK878" s="55">
        <f ca="1"/>
        <v>0</v>
      </c>
      <c r="DL878" s="55">
        <f ca="1"/>
        <v>0</v>
      </c>
      <c r="DM878" s="55">
        <f ca="1"/>
        <v>103672.6055199945</v>
      </c>
      <c r="DN878" s="55">
        <f ca="1"/>
        <v>0</v>
      </c>
      <c r="DO878" s="55">
        <f ca="1"/>
        <v>0</v>
      </c>
      <c r="DP878" s="55">
        <f ca="1"/>
        <v>467162.07612476987</v>
      </c>
      <c r="DQ878" s="55">
        <f ca="1"/>
        <v>0</v>
      </c>
      <c r="DR878" s="55">
        <f ca="1"/>
        <v>0</v>
      </c>
      <c r="DS878" s="55">
        <f ca="1"/>
        <v>0</v>
      </c>
      <c r="DT878" s="55">
        <f ca="1"/>
        <v>20.526357233372121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ca="1"/>
        <v>0</v>
      </c>
      <c r="EE878" s="55">
        <f t="shared" ca="1" si="194"/>
        <v>2242833.0954198958</v>
      </c>
    </row>
    <row r="879" spans="49:135" x14ac:dyDescent="0.3">
      <c r="AW879" s="55">
        <v>8309.0915602647292</v>
      </c>
      <c r="AX879" s="7">
        <v>21</v>
      </c>
      <c r="AY879" s="30">
        <f t="shared" si="196"/>
        <v>11417.57902865593</v>
      </c>
      <c r="AZ879" s="30">
        <f t="shared" si="196"/>
        <v>8.2365100014574679</v>
      </c>
      <c r="BA879" s="30">
        <f t="shared" si="196"/>
        <v>0</v>
      </c>
      <c r="BB879" s="30">
        <f t="shared" si="196"/>
        <v>0</v>
      </c>
      <c r="BC879" s="30">
        <f t="shared" si="196"/>
        <v>123.74462102675943</v>
      </c>
      <c r="BD879" s="30">
        <f t="shared" si="196"/>
        <v>242.16494239245841</v>
      </c>
      <c r="BE879" s="30">
        <f t="shared" si="195"/>
        <v>0</v>
      </c>
      <c r="BF879" s="30">
        <f t="shared" si="195"/>
        <v>2360.3092223453859</v>
      </c>
      <c r="BG879" s="30">
        <f t="shared" si="195"/>
        <v>2870.8238753931464</v>
      </c>
      <c r="BH879" s="30">
        <f t="shared" si="195"/>
        <v>0</v>
      </c>
      <c r="BI879" s="30">
        <f t="shared" si="195"/>
        <v>683.14828668162522</v>
      </c>
      <c r="BJ879" s="30">
        <f t="shared" si="195"/>
        <v>6733.5995645397288</v>
      </c>
      <c r="BK879" s="30">
        <f t="shared" si="195"/>
        <v>0</v>
      </c>
      <c r="BL879" s="30">
        <f t="shared" si="195"/>
        <v>0</v>
      </c>
      <c r="BM879" s="30">
        <f t="shared" si="195"/>
        <v>2.7212477509021886E-2</v>
      </c>
      <c r="BN879" s="30">
        <f t="shared" si="195"/>
        <v>0.25021437578880568</v>
      </c>
      <c r="BO879" s="30">
        <f t="shared" si="195"/>
        <v>0</v>
      </c>
      <c r="BP879" s="30">
        <f t="shared" si="195"/>
        <v>7.5246571951768079E-2</v>
      </c>
      <c r="BQ879" s="30">
        <f t="shared" si="195"/>
        <v>2184.2398216935048</v>
      </c>
      <c r="BR879" s="30">
        <f t="shared" si="195"/>
        <v>0</v>
      </c>
      <c r="BS879" s="30">
        <f t="shared" si="195"/>
        <v>0</v>
      </c>
      <c r="BT879" s="30">
        <f t="shared" si="195"/>
        <v>0</v>
      </c>
      <c r="BU879" s="30">
        <f t="shared" si="195"/>
        <v>0</v>
      </c>
      <c r="BV879" s="30">
        <f t="shared" si="195"/>
        <v>0</v>
      </c>
      <c r="BW879" s="30">
        <f t="shared" si="195"/>
        <v>0</v>
      </c>
      <c r="BX879" s="30">
        <f t="shared" si="195"/>
        <v>0</v>
      </c>
      <c r="BY879" s="30">
        <f t="shared" si="193"/>
        <v>26624.198546155243</v>
      </c>
      <c r="DD879" s="7">
        <v>21</v>
      </c>
      <c r="DE879" s="55">
        <f ca="1"/>
        <v>1080102.9761108509</v>
      </c>
      <c r="DF879" s="55">
        <f ca="1"/>
        <v>831.88751014720424</v>
      </c>
      <c r="DG879" s="55">
        <f ca="1"/>
        <v>0</v>
      </c>
      <c r="DH879" s="55">
        <f ca="1"/>
        <v>0</v>
      </c>
      <c r="DI879" s="55">
        <f ca="1"/>
        <v>9169.4764180828734</v>
      </c>
      <c r="DJ879" s="55">
        <f ca="1"/>
        <v>16782.030507797368</v>
      </c>
      <c r="DK879" s="55">
        <f ca="1"/>
        <v>0</v>
      </c>
      <c r="DL879" s="55">
        <f ca="1"/>
        <v>0</v>
      </c>
      <c r="DM879" s="55">
        <f ca="1"/>
        <v>222201.76795542956</v>
      </c>
      <c r="DN879" s="55">
        <f ca="1"/>
        <v>0</v>
      </c>
      <c r="DO879" s="55">
        <f ca="1"/>
        <v>0</v>
      </c>
      <c r="DP879" s="55">
        <f ca="1"/>
        <v>377754.93557067879</v>
      </c>
      <c r="DQ879" s="55">
        <f ca="1"/>
        <v>0</v>
      </c>
      <c r="DR879" s="55">
        <f ca="1"/>
        <v>0</v>
      </c>
      <c r="DS879" s="55">
        <f ca="1"/>
        <v>0</v>
      </c>
      <c r="DT879" s="55">
        <f ca="1"/>
        <v>17.715177805847443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ca="1"/>
        <v>0</v>
      </c>
      <c r="EE879" s="55">
        <f t="shared" ca="1" si="194"/>
        <v>1706860.7892507927</v>
      </c>
    </row>
    <row r="880" spans="49:135" x14ac:dyDescent="0.3">
      <c r="AW880" s="55">
        <v>8941.2171668953579</v>
      </c>
      <c r="AX880" s="7">
        <v>22</v>
      </c>
      <c r="AY880" s="30">
        <f t="shared" si="196"/>
        <v>16138.832079295053</v>
      </c>
      <c r="AZ880" s="30">
        <f t="shared" si="196"/>
        <v>13.437881638981031</v>
      </c>
      <c r="BA880" s="30">
        <f t="shared" si="196"/>
        <v>0</v>
      </c>
      <c r="BB880" s="30">
        <f t="shared" si="196"/>
        <v>0</v>
      </c>
      <c r="BC880" s="30">
        <f t="shared" si="196"/>
        <v>1109.9507571761312</v>
      </c>
      <c r="BD880" s="30">
        <f t="shared" si="196"/>
        <v>2172.1442024815838</v>
      </c>
      <c r="BE880" s="30">
        <f t="shared" si="195"/>
        <v>0</v>
      </c>
      <c r="BF880" s="30">
        <f t="shared" si="195"/>
        <v>10759.362776771812</v>
      </c>
      <c r="BG880" s="30">
        <f t="shared" si="195"/>
        <v>513.84249735806793</v>
      </c>
      <c r="BH880" s="30">
        <f t="shared" si="195"/>
        <v>0</v>
      </c>
      <c r="BI880" s="30">
        <f t="shared" si="195"/>
        <v>11287.244730228245</v>
      </c>
      <c r="BJ880" s="30">
        <f t="shared" si="195"/>
        <v>204273.75922391616</v>
      </c>
      <c r="BK880" s="30">
        <f t="shared" si="195"/>
        <v>0</v>
      </c>
      <c r="BL880" s="30">
        <f t="shared" si="195"/>
        <v>0</v>
      </c>
      <c r="BM880" s="30">
        <f t="shared" si="195"/>
        <v>0.24390926768808416</v>
      </c>
      <c r="BN880" s="30">
        <f t="shared" si="195"/>
        <v>2.2443451232714211</v>
      </c>
      <c r="BO880" s="30">
        <f t="shared" si="195"/>
        <v>0</v>
      </c>
      <c r="BP880" s="30">
        <f t="shared" si="195"/>
        <v>382.21764343607509</v>
      </c>
      <c r="BQ880" s="30">
        <f t="shared" si="195"/>
        <v>66262.164092506471</v>
      </c>
      <c r="BR880" s="30">
        <f t="shared" si="195"/>
        <v>0</v>
      </c>
      <c r="BS880" s="30">
        <f t="shared" si="195"/>
        <v>0</v>
      </c>
      <c r="BT880" s="30">
        <f t="shared" si="195"/>
        <v>0</v>
      </c>
      <c r="BU880" s="30">
        <f t="shared" si="195"/>
        <v>0</v>
      </c>
      <c r="BV880" s="30">
        <f t="shared" si="195"/>
        <v>0</v>
      </c>
      <c r="BW880" s="30">
        <f t="shared" si="195"/>
        <v>0</v>
      </c>
      <c r="BX880" s="30">
        <f t="shared" si="195"/>
        <v>0</v>
      </c>
      <c r="BY880" s="30">
        <f t="shared" si="193"/>
        <v>312915.44413919951</v>
      </c>
      <c r="DD880" s="7">
        <v>22</v>
      </c>
      <c r="DE880" s="55">
        <f ca="1"/>
        <v>1526733.5147013119</v>
      </c>
      <c r="DF880" s="55">
        <f ca="1"/>
        <v>1357.226045537084</v>
      </c>
      <c r="DG880" s="55">
        <f ca="1"/>
        <v>0</v>
      </c>
      <c r="DH880" s="55">
        <f ca="1"/>
        <v>0</v>
      </c>
      <c r="DI880" s="55">
        <f ca="1"/>
        <v>82247.351106751317</v>
      </c>
      <c r="DJ880" s="55">
        <f ca="1"/>
        <v>150529.59323197376</v>
      </c>
      <c r="DK880" s="55">
        <f ca="1"/>
        <v>0</v>
      </c>
      <c r="DL880" s="55">
        <f ca="1"/>
        <v>0</v>
      </c>
      <c r="DM880" s="55">
        <f ca="1"/>
        <v>39771.409295514459</v>
      </c>
      <c r="DN880" s="55">
        <f ca="1"/>
        <v>0</v>
      </c>
      <c r="DO880" s="55">
        <f ca="1"/>
        <v>0</v>
      </c>
      <c r="DP880" s="55">
        <f ca="1"/>
        <v>11459757.892461697</v>
      </c>
      <c r="DQ880" s="55">
        <f ca="1"/>
        <v>0</v>
      </c>
      <c r="DR880" s="55">
        <f ca="1"/>
        <v>0</v>
      </c>
      <c r="DS880" s="55">
        <f ca="1"/>
        <v>0</v>
      </c>
      <c r="DT880" s="55">
        <f ca="1"/>
        <v>158.89963472761661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ca="1"/>
        <v>0</v>
      </c>
      <c r="EE880" s="55">
        <f t="shared" ca="1" si="194"/>
        <v>13260555.886477513</v>
      </c>
    </row>
    <row r="881" spans="49:135" x14ac:dyDescent="0.3">
      <c r="AW881" s="55">
        <v>28146.595952306277</v>
      </c>
      <c r="AX881" s="7">
        <v>23</v>
      </c>
      <c r="AY881" s="30">
        <f t="shared" si="196"/>
        <v>71508.188765718587</v>
      </c>
      <c r="AZ881" s="30">
        <f t="shared" si="196"/>
        <v>51.585183737860248</v>
      </c>
      <c r="BA881" s="30">
        <f t="shared" si="196"/>
        <v>0</v>
      </c>
      <c r="BB881" s="30">
        <f t="shared" si="196"/>
        <v>0</v>
      </c>
      <c r="BC881" s="30">
        <f t="shared" si="196"/>
        <v>775.0113836092421</v>
      </c>
      <c r="BD881" s="30">
        <f t="shared" si="196"/>
        <v>1516.6767290091514</v>
      </c>
      <c r="BE881" s="30">
        <f t="shared" si="195"/>
        <v>0</v>
      </c>
      <c r="BF881" s="30">
        <f t="shared" si="195"/>
        <v>14782.59418930378</v>
      </c>
      <c r="BG881" s="30">
        <f t="shared" si="195"/>
        <v>17979.942593618081</v>
      </c>
      <c r="BH881" s="30">
        <f t="shared" si="195"/>
        <v>0</v>
      </c>
      <c r="BI881" s="30">
        <f t="shared" si="195"/>
        <v>4278.5512158449119</v>
      </c>
      <c r="BJ881" s="30">
        <f t="shared" si="195"/>
        <v>42172.469972407904</v>
      </c>
      <c r="BK881" s="30">
        <f t="shared" si="195"/>
        <v>0</v>
      </c>
      <c r="BL881" s="30">
        <f t="shared" si="195"/>
        <v>0</v>
      </c>
      <c r="BM881" s="30">
        <f t="shared" si="195"/>
        <v>0.17043149173946082</v>
      </c>
      <c r="BN881" s="30">
        <f t="shared" si="195"/>
        <v>1.5670902558070594</v>
      </c>
      <c r="BO881" s="30">
        <f t="shared" si="195"/>
        <v>0</v>
      </c>
      <c r="BP881" s="30">
        <f t="shared" si="195"/>
        <v>0.47126856851026716</v>
      </c>
      <c r="BQ881" s="30">
        <f t="shared" si="195"/>
        <v>13679.873207793649</v>
      </c>
      <c r="BR881" s="30">
        <f t="shared" si="195"/>
        <v>0</v>
      </c>
      <c r="BS881" s="30">
        <f t="shared" si="195"/>
        <v>0</v>
      </c>
      <c r="BT881" s="30">
        <f t="shared" ref="BT881:BX896" si="197">AR110*$R111*AR222</f>
        <v>0</v>
      </c>
      <c r="BU881" s="30">
        <f t="shared" si="197"/>
        <v>0</v>
      </c>
      <c r="BV881" s="30">
        <f t="shared" si="197"/>
        <v>0</v>
      </c>
      <c r="BW881" s="30">
        <f t="shared" si="197"/>
        <v>0</v>
      </c>
      <c r="BX881" s="30">
        <f t="shared" si="197"/>
        <v>0</v>
      </c>
      <c r="BY881" s="30">
        <f t="shared" si="193"/>
        <v>166747.10203135925</v>
      </c>
      <c r="DD881" s="7">
        <v>23</v>
      </c>
      <c r="DE881" s="55">
        <f ca="1"/>
        <v>6764674.6572369775</v>
      </c>
      <c r="DF881" s="55">
        <f ca="1"/>
        <v>5210.1035575238848</v>
      </c>
      <c r="DG881" s="55">
        <f ca="1"/>
        <v>0</v>
      </c>
      <c r="DH881" s="55">
        <f ca="1"/>
        <v>0</v>
      </c>
      <c r="DI881" s="55">
        <f ca="1"/>
        <v>57428.343525444834</v>
      </c>
      <c r="DJ881" s="55">
        <f ca="1"/>
        <v>105105.69732033419</v>
      </c>
      <c r="DK881" s="55">
        <f ca="1"/>
        <v>0</v>
      </c>
      <c r="DL881" s="55">
        <f ca="1"/>
        <v>0</v>
      </c>
      <c r="DM881" s="55">
        <f ca="1"/>
        <v>1391647.5567460395</v>
      </c>
      <c r="DN881" s="55">
        <f ca="1"/>
        <v>0</v>
      </c>
      <c r="DO881" s="55">
        <f ca="1"/>
        <v>0</v>
      </c>
      <c r="DP881" s="55">
        <f ca="1"/>
        <v>2365875.5654520835</v>
      </c>
      <c r="DQ881" s="55">
        <f ca="1"/>
        <v>0</v>
      </c>
      <c r="DR881" s="55">
        <f ca="1"/>
        <v>0</v>
      </c>
      <c r="DS881" s="55">
        <f ca="1"/>
        <v>0</v>
      </c>
      <c r="DT881" s="55">
        <f ca="1"/>
        <v>110.9499901111398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ca="1"/>
        <v>0</v>
      </c>
      <c r="EE881" s="55">
        <f t="shared" ca="1" si="194"/>
        <v>10690052.873828515</v>
      </c>
    </row>
    <row r="882" spans="49:135" x14ac:dyDescent="0.3">
      <c r="AW882" s="55">
        <v>3743.0502303130402</v>
      </c>
      <c r="AX882" s="7">
        <v>24</v>
      </c>
      <c r="AY882" s="30">
        <f t="shared" si="196"/>
        <v>4586.4135244590179</v>
      </c>
      <c r="AZ882" s="30">
        <f t="shared" si="196"/>
        <v>3.8188440020144165</v>
      </c>
      <c r="BA882" s="30">
        <f t="shared" si="196"/>
        <v>0</v>
      </c>
      <c r="BB882" s="30">
        <f t="shared" si="196"/>
        <v>0</v>
      </c>
      <c r="BC882" s="30">
        <f t="shared" si="196"/>
        <v>1532.1263419393861</v>
      </c>
      <c r="BD882" s="30">
        <f t="shared" si="196"/>
        <v>2998.3306284644568</v>
      </c>
      <c r="BE882" s="30">
        <f t="shared" si="196"/>
        <v>0</v>
      </c>
      <c r="BF882" s="30">
        <f t="shared" si="196"/>
        <v>7346.0895032933367</v>
      </c>
      <c r="BG882" s="30">
        <f t="shared" si="196"/>
        <v>333.75768250731727</v>
      </c>
      <c r="BH882" s="30">
        <f t="shared" si="196"/>
        <v>0</v>
      </c>
      <c r="BI882" s="30">
        <f t="shared" si="196"/>
        <v>1082.1401062239722</v>
      </c>
      <c r="BJ882" s="30">
        <f t="shared" si="196"/>
        <v>128254.66879367948</v>
      </c>
      <c r="BK882" s="30">
        <f t="shared" si="196"/>
        <v>0</v>
      </c>
      <c r="BL882" s="30">
        <f t="shared" si="196"/>
        <v>0</v>
      </c>
      <c r="BM882" s="30">
        <f t="shared" si="196"/>
        <v>0.33624897690535049</v>
      </c>
      <c r="BN882" s="30">
        <f t="shared" si="196"/>
        <v>3.1077556956403605</v>
      </c>
      <c r="BO882" s="30">
        <f t="shared" ref="BO882:BX897" si="198">AM111*$R112*AM223</f>
        <v>0</v>
      </c>
      <c r="BP882" s="30">
        <f t="shared" si="198"/>
        <v>0</v>
      </c>
      <c r="BQ882" s="30">
        <f t="shared" si="198"/>
        <v>41521.653966342521</v>
      </c>
      <c r="BR882" s="30">
        <f t="shared" si="198"/>
        <v>0</v>
      </c>
      <c r="BS882" s="30">
        <f t="shared" si="198"/>
        <v>0</v>
      </c>
      <c r="BT882" s="30">
        <f t="shared" si="197"/>
        <v>0</v>
      </c>
      <c r="BU882" s="30">
        <f t="shared" si="197"/>
        <v>0</v>
      </c>
      <c r="BV882" s="30">
        <f t="shared" si="197"/>
        <v>0</v>
      </c>
      <c r="BW882" s="30">
        <f t="shared" si="197"/>
        <v>0</v>
      </c>
      <c r="BX882" s="30">
        <f t="shared" si="197"/>
        <v>0</v>
      </c>
      <c r="BY882" s="30">
        <f t="shared" si="193"/>
        <v>187662.44339558407</v>
      </c>
      <c r="DD882" s="7">
        <v>24</v>
      </c>
      <c r="DE882" s="55">
        <f ca="1"/>
        <v>433874.7194138231</v>
      </c>
      <c r="DF882" s="55">
        <f ca="1"/>
        <v>385.70324420345605</v>
      </c>
      <c r="DG882" s="55">
        <f ca="1"/>
        <v>0</v>
      </c>
      <c r="DH882" s="55">
        <f ca="1"/>
        <v>0</v>
      </c>
      <c r="DI882" s="55">
        <f ca="1"/>
        <v>113530.56193770849</v>
      </c>
      <c r="DJ882" s="55">
        <f ca="1"/>
        <v>207784.31255258684</v>
      </c>
      <c r="DK882" s="55">
        <f ca="1"/>
        <v>0</v>
      </c>
      <c r="DL882" s="55">
        <f ca="1"/>
        <v>0</v>
      </c>
      <c r="DM882" s="55">
        <f ca="1"/>
        <v>25832.844626066359</v>
      </c>
      <c r="DN882" s="55">
        <f ca="1"/>
        <v>0</v>
      </c>
      <c r="DO882" s="55">
        <f ca="1"/>
        <v>0</v>
      </c>
      <c r="DP882" s="55">
        <f ca="1"/>
        <v>7195086.9193254188</v>
      </c>
      <c r="DQ882" s="55">
        <f ca="1"/>
        <v>0</v>
      </c>
      <c r="DR882" s="55">
        <f ca="1"/>
        <v>0</v>
      </c>
      <c r="DS882" s="55">
        <f ca="1"/>
        <v>0</v>
      </c>
      <c r="DT882" s="55">
        <f ca="1"/>
        <v>220.02910325133752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ca="1"/>
        <v>0</v>
      </c>
      <c r="EE882" s="55">
        <f t="shared" ca="1" si="194"/>
        <v>7976715.090203058</v>
      </c>
    </row>
    <row r="883" spans="49:135" x14ac:dyDescent="0.3">
      <c r="AW883" s="55">
        <v>3.5822040944519813</v>
      </c>
      <c r="AX883" s="7">
        <v>25</v>
      </c>
      <c r="AY883" s="30">
        <f t="shared" si="196"/>
        <v>4.4952722526579079</v>
      </c>
      <c r="AZ883" s="30">
        <f t="shared" si="196"/>
        <v>1.1363308757450437</v>
      </c>
      <c r="BA883" s="30">
        <f t="shared" si="196"/>
        <v>0</v>
      </c>
      <c r="BB883" s="30">
        <f t="shared" si="196"/>
        <v>0</v>
      </c>
      <c r="BC883" s="30">
        <f t="shared" si="196"/>
        <v>196.73537251893839</v>
      </c>
      <c r="BD883" s="30">
        <f t="shared" si="196"/>
        <v>385.00590782767557</v>
      </c>
      <c r="BE883" s="30">
        <f t="shared" si="196"/>
        <v>0</v>
      </c>
      <c r="BF883" s="30">
        <f t="shared" si="196"/>
        <v>423.99697249105037</v>
      </c>
      <c r="BG883" s="30">
        <f t="shared" si="196"/>
        <v>19.263615951363303</v>
      </c>
      <c r="BH883" s="30">
        <f t="shared" si="196"/>
        <v>0</v>
      </c>
      <c r="BI883" s="30">
        <f t="shared" si="196"/>
        <v>62.45828188483361</v>
      </c>
      <c r="BJ883" s="30">
        <f t="shared" si="196"/>
        <v>2413.8933424363304</v>
      </c>
      <c r="BK883" s="30">
        <f t="shared" si="196"/>
        <v>0</v>
      </c>
      <c r="BL883" s="30">
        <f t="shared" si="196"/>
        <v>0</v>
      </c>
      <c r="BM883" s="30">
        <f t="shared" si="196"/>
        <v>4.3306516104038295E-2</v>
      </c>
      <c r="BN883" s="30">
        <f t="shared" si="196"/>
        <v>0.3965415932417965</v>
      </c>
      <c r="BO883" s="30">
        <f t="shared" si="198"/>
        <v>0</v>
      </c>
      <c r="BP883" s="30">
        <f t="shared" si="198"/>
        <v>929.88655832571044</v>
      </c>
      <c r="BQ883" s="30">
        <f t="shared" si="198"/>
        <v>783.01685656784571</v>
      </c>
      <c r="BR883" s="30">
        <f t="shared" si="198"/>
        <v>0</v>
      </c>
      <c r="BS883" s="30">
        <f t="shared" si="198"/>
        <v>0</v>
      </c>
      <c r="BT883" s="30">
        <f t="shared" si="197"/>
        <v>0</v>
      </c>
      <c r="BU883" s="30">
        <f t="shared" si="197"/>
        <v>0</v>
      </c>
      <c r="BV883" s="30">
        <f t="shared" si="197"/>
        <v>0</v>
      </c>
      <c r="BW883" s="30">
        <f t="shared" si="197"/>
        <v>0</v>
      </c>
      <c r="BX883" s="30">
        <f t="shared" si="197"/>
        <v>0</v>
      </c>
      <c r="BY883" s="30">
        <f t="shared" si="193"/>
        <v>5220.3283592414964</v>
      </c>
      <c r="DD883" s="7">
        <v>25</v>
      </c>
      <c r="DE883" s="55">
        <f ca="1"/>
        <v>425.25275510143808</v>
      </c>
      <c r="DF883" s="55">
        <f ca="1"/>
        <v>114.7694184502494</v>
      </c>
      <c r="DG883" s="55">
        <f ca="1"/>
        <v>0</v>
      </c>
      <c r="DH883" s="55">
        <f ca="1"/>
        <v>0</v>
      </c>
      <c r="DI883" s="55">
        <f ca="1"/>
        <v>14578.091103653334</v>
      </c>
      <c r="DJ883" s="55">
        <f ca="1"/>
        <v>26680.909412457917</v>
      </c>
      <c r="DK883" s="55">
        <f ca="1"/>
        <v>0</v>
      </c>
      <c r="DL883" s="55">
        <f ca="1"/>
        <v>0</v>
      </c>
      <c r="DM883" s="55">
        <f ca="1"/>
        <v>1491.0038746355197</v>
      </c>
      <c r="DN883" s="55">
        <f ca="1"/>
        <v>0</v>
      </c>
      <c r="DO883" s="55">
        <f ca="1"/>
        <v>0</v>
      </c>
      <c r="DP883" s="55">
        <f ca="1"/>
        <v>135419.41651067813</v>
      </c>
      <c r="DQ883" s="55">
        <f ca="1"/>
        <v>0</v>
      </c>
      <c r="DR883" s="55">
        <f ca="1"/>
        <v>0</v>
      </c>
      <c r="DS883" s="55">
        <f ca="1"/>
        <v>0</v>
      </c>
      <c r="DT883" s="55">
        <f ca="1"/>
        <v>28.07514480151919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ca="1"/>
        <v>0</v>
      </c>
      <c r="EE883" s="55">
        <f t="shared" ca="1" si="194"/>
        <v>178737.51821977811</v>
      </c>
    </row>
    <row r="884" spans="49:135" x14ac:dyDescent="0.3">
      <c r="AW884" s="55">
        <v>196.21105862269042</v>
      </c>
      <c r="AX884" s="7">
        <v>26</v>
      </c>
      <c r="AY884" s="30">
        <f t="shared" si="196"/>
        <v>247.69387085819477</v>
      </c>
      <c r="AZ884" s="30">
        <f t="shared" si="196"/>
        <v>0.20624050716794676</v>
      </c>
      <c r="BA884" s="30">
        <f t="shared" si="196"/>
        <v>0</v>
      </c>
      <c r="BB884" s="30">
        <f t="shared" si="196"/>
        <v>0</v>
      </c>
      <c r="BC884" s="30">
        <f t="shared" si="196"/>
        <v>174.89642238892736</v>
      </c>
      <c r="BD884" s="30">
        <f t="shared" si="196"/>
        <v>342.26766146797735</v>
      </c>
      <c r="BE884" s="30">
        <f t="shared" si="196"/>
        <v>0</v>
      </c>
      <c r="BF884" s="30">
        <f t="shared" si="196"/>
        <v>358.47038236601162</v>
      </c>
      <c r="BG884" s="30">
        <f t="shared" si="196"/>
        <v>16.286521425116057</v>
      </c>
      <c r="BH884" s="30">
        <f t="shared" si="196"/>
        <v>0</v>
      </c>
      <c r="BI884" s="30">
        <f t="shared" si="196"/>
        <v>357.75544863106489</v>
      </c>
      <c r="BJ884" s="30">
        <f t="shared" si="196"/>
        <v>6197.4600961126334</v>
      </c>
      <c r="BK884" s="30">
        <f t="shared" si="196"/>
        <v>0</v>
      </c>
      <c r="BL884" s="30">
        <f t="shared" si="196"/>
        <v>0</v>
      </c>
      <c r="BM884" s="30">
        <f t="shared" si="196"/>
        <v>3.8578789825738036E-2</v>
      </c>
      <c r="BN884" s="30">
        <f t="shared" si="196"/>
        <v>0.35364445735773342</v>
      </c>
      <c r="BO884" s="30">
        <f t="shared" si="198"/>
        <v>0</v>
      </c>
      <c r="BP884" s="30">
        <f t="shared" si="198"/>
        <v>1080.3912494842236</v>
      </c>
      <c r="BQ884" s="30">
        <f t="shared" si="198"/>
        <v>2010.3273150247569</v>
      </c>
      <c r="BR884" s="30">
        <f t="shared" si="198"/>
        <v>0</v>
      </c>
      <c r="BS884" s="30">
        <f t="shared" si="198"/>
        <v>0</v>
      </c>
      <c r="BT884" s="30">
        <f t="shared" si="197"/>
        <v>0</v>
      </c>
      <c r="BU884" s="30">
        <f t="shared" si="197"/>
        <v>0</v>
      </c>
      <c r="BV884" s="30">
        <f t="shared" si="197"/>
        <v>0</v>
      </c>
      <c r="BW884" s="30">
        <f t="shared" si="197"/>
        <v>0</v>
      </c>
      <c r="BX884" s="30">
        <f t="shared" si="197"/>
        <v>0</v>
      </c>
      <c r="BY884" s="30">
        <f t="shared" si="193"/>
        <v>10786.147431513258</v>
      </c>
      <c r="DD884" s="7">
        <v>26</v>
      </c>
      <c r="DE884" s="55">
        <f ca="1"/>
        <v>23431.840183185224</v>
      </c>
      <c r="DF884" s="55">
        <f ca="1"/>
        <v>20.830291223962622</v>
      </c>
      <c r="DG884" s="55">
        <f ca="1"/>
        <v>0</v>
      </c>
      <c r="DH884" s="55">
        <f ca="1"/>
        <v>0</v>
      </c>
      <c r="DI884" s="55">
        <f ca="1"/>
        <v>12959.824899019517</v>
      </c>
      <c r="DJ884" s="55">
        <f ca="1"/>
        <v>23719.148939730829</v>
      </c>
      <c r="DK884" s="55">
        <f ca="1"/>
        <v>0</v>
      </c>
      <c r="DL884" s="55">
        <f ca="1"/>
        <v>0</v>
      </c>
      <c r="DM884" s="55">
        <f ca="1"/>
        <v>1260.5767583039828</v>
      </c>
      <c r="DN884" s="55">
        <f ca="1"/>
        <v>0</v>
      </c>
      <c r="DO884" s="55">
        <f ca="1"/>
        <v>0</v>
      </c>
      <c r="DP884" s="55">
        <f ca="1"/>
        <v>347677.51139191876</v>
      </c>
      <c r="DQ884" s="55">
        <f ca="1"/>
        <v>0</v>
      </c>
      <c r="DR884" s="55">
        <f ca="1"/>
        <v>0</v>
      </c>
      <c r="DS884" s="55">
        <f ca="1"/>
        <v>0</v>
      </c>
      <c r="DT884" s="55">
        <f ca="1"/>
        <v>25.038027580927526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ca="1"/>
        <v>0</v>
      </c>
      <c r="EE884" s="55">
        <f t="shared" ca="1" si="194"/>
        <v>409094.77049096324</v>
      </c>
    </row>
    <row r="885" spans="49:135" x14ac:dyDescent="0.3">
      <c r="AW885" s="55">
        <v>429.82134575761421</v>
      </c>
      <c r="AX885" s="7">
        <v>27</v>
      </c>
      <c r="AY885" s="30">
        <f t="shared" si="196"/>
        <v>6096.3760567505878</v>
      </c>
      <c r="AZ885" s="30">
        <f t="shared" si="196"/>
        <v>0</v>
      </c>
      <c r="BA885" s="30">
        <f t="shared" si="196"/>
        <v>0</v>
      </c>
      <c r="BB885" s="30">
        <f t="shared" si="196"/>
        <v>0</v>
      </c>
      <c r="BC885" s="30">
        <f t="shared" si="196"/>
        <v>3.4974284485617879</v>
      </c>
      <c r="BD885" s="30">
        <f t="shared" si="196"/>
        <v>6.8443747159049426</v>
      </c>
      <c r="BE885" s="30">
        <f t="shared" si="196"/>
        <v>0</v>
      </c>
      <c r="BF885" s="30">
        <f t="shared" si="196"/>
        <v>3893.1689008797503</v>
      </c>
      <c r="BG885" s="30">
        <f t="shared" si="196"/>
        <v>1845.548132615143</v>
      </c>
      <c r="BH885" s="30">
        <f t="shared" si="196"/>
        <v>0</v>
      </c>
      <c r="BI885" s="30">
        <f t="shared" si="196"/>
        <v>61.698069869216745</v>
      </c>
      <c r="BJ885" s="30">
        <f t="shared" si="196"/>
        <v>9387.2443088902819</v>
      </c>
      <c r="BK885" s="30">
        <f t="shared" si="196"/>
        <v>0</v>
      </c>
      <c r="BL885" s="30">
        <f t="shared" si="196"/>
        <v>0</v>
      </c>
      <c r="BM885" s="30">
        <f t="shared" si="196"/>
        <v>7.6959770354392484E-4</v>
      </c>
      <c r="BN885" s="30">
        <f t="shared" si="196"/>
        <v>7.0718657330173821E-3</v>
      </c>
      <c r="BO885" s="30">
        <f t="shared" si="198"/>
        <v>0</v>
      </c>
      <c r="BP885" s="30">
        <f t="shared" si="198"/>
        <v>2.786474443865935E-6</v>
      </c>
      <c r="BQ885" s="30">
        <f t="shared" si="198"/>
        <v>479.05901662112615</v>
      </c>
      <c r="BR885" s="30">
        <f t="shared" si="198"/>
        <v>0</v>
      </c>
      <c r="BS885" s="30">
        <f t="shared" si="198"/>
        <v>0</v>
      </c>
      <c r="BT885" s="30">
        <f t="shared" si="197"/>
        <v>653.97845015131566</v>
      </c>
      <c r="BU885" s="30">
        <f t="shared" si="197"/>
        <v>11386.404612263041</v>
      </c>
      <c r="BV885" s="30">
        <f t="shared" si="197"/>
        <v>0</v>
      </c>
      <c r="BW885" s="30">
        <f t="shared" si="197"/>
        <v>0</v>
      </c>
      <c r="BX885" s="30">
        <f t="shared" si="197"/>
        <v>0</v>
      </c>
      <c r="BY885" s="30">
        <f t="shared" si="193"/>
        <v>33813.82719545484</v>
      </c>
      <c r="DD885" s="7">
        <v>27</v>
      </c>
      <c r="DE885" s="55">
        <f ca="1"/>
        <v>576717.17496860563</v>
      </c>
      <c r="DF885" s="55">
        <f ca="1"/>
        <v>0</v>
      </c>
      <c r="DG885" s="55">
        <f ca="1"/>
        <v>0</v>
      </c>
      <c r="DH885" s="55">
        <f ca="1"/>
        <v>0</v>
      </c>
      <c r="DI885" s="55">
        <f ca="1"/>
        <v>259.15944803842848</v>
      </c>
      <c r="DJ885" s="55">
        <f ca="1"/>
        <v>474.31516781221251</v>
      </c>
      <c r="DK885" s="55">
        <f ca="1"/>
        <v>0</v>
      </c>
      <c r="DL885" s="55">
        <f ca="1"/>
        <v>0</v>
      </c>
      <c r="DM885" s="55">
        <f ca="1"/>
        <v>142845.42546441208</v>
      </c>
      <c r="DN885" s="55">
        <f ca="1"/>
        <v>0</v>
      </c>
      <c r="DO885" s="55">
        <f ca="1"/>
        <v>0</v>
      </c>
      <c r="DP885" s="55">
        <f ca="1"/>
        <v>526624.40572874481</v>
      </c>
      <c r="DQ885" s="55">
        <f ca="1"/>
        <v>0</v>
      </c>
      <c r="DR885" s="55">
        <f ca="1"/>
        <v>0</v>
      </c>
      <c r="DS885" s="55">
        <f ca="1"/>
        <v>0</v>
      </c>
      <c r="DT885" s="55">
        <f ca="1"/>
        <v>0.50068809389763058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ca="1"/>
        <v>0</v>
      </c>
      <c r="EE885" s="55">
        <f t="shared" ca="1" si="194"/>
        <v>1246920.9814657071</v>
      </c>
    </row>
    <row r="886" spans="49:135" x14ac:dyDescent="0.3">
      <c r="AW886" s="55">
        <v>1930.7131264356594</v>
      </c>
      <c r="AX886" s="7">
        <v>28</v>
      </c>
      <c r="AY886" s="30">
        <f t="shared" si="196"/>
        <v>2109.0107768232606</v>
      </c>
      <c r="AZ886" s="30">
        <f t="shared" si="196"/>
        <v>0</v>
      </c>
      <c r="BA886" s="30">
        <f t="shared" si="196"/>
        <v>0</v>
      </c>
      <c r="BB886" s="30">
        <f t="shared" si="196"/>
        <v>0</v>
      </c>
      <c r="BC886" s="30">
        <f t="shared" si="196"/>
        <v>1.209917859471652</v>
      </c>
      <c r="BD886" s="30">
        <f t="shared" si="196"/>
        <v>2.3677771709715687</v>
      </c>
      <c r="BE886" s="30">
        <f t="shared" si="196"/>
        <v>0</v>
      </c>
      <c r="BF886" s="30">
        <f t="shared" si="196"/>
        <v>1346.822291431411</v>
      </c>
      <c r="BG886" s="30">
        <f t="shared" si="196"/>
        <v>638.45813754263611</v>
      </c>
      <c r="BH886" s="30">
        <f t="shared" si="196"/>
        <v>0</v>
      </c>
      <c r="BI886" s="30">
        <f t="shared" si="196"/>
        <v>21.344138400219069</v>
      </c>
      <c r="BJ886" s="30">
        <f t="shared" si="196"/>
        <v>3247.4701757684434</v>
      </c>
      <c r="BK886" s="30">
        <f t="shared" si="196"/>
        <v>0</v>
      </c>
      <c r="BL886" s="30">
        <f t="shared" si="196"/>
        <v>0</v>
      </c>
      <c r="BM886" s="30">
        <f t="shared" si="196"/>
        <v>2.6569684449262443E-4</v>
      </c>
      <c r="BN886" s="30">
        <f t="shared" si="196"/>
        <v>2.4464797712580662E-3</v>
      </c>
      <c r="BO886" s="30">
        <f t="shared" si="198"/>
        <v>0</v>
      </c>
      <c r="BP886" s="30">
        <f t="shared" si="198"/>
        <v>9.6513811033645636E-7</v>
      </c>
      <c r="BQ886" s="30">
        <f t="shared" si="198"/>
        <v>165.72806856788065</v>
      </c>
      <c r="BR886" s="30">
        <f t="shared" si="198"/>
        <v>0</v>
      </c>
      <c r="BS886" s="30">
        <f t="shared" si="198"/>
        <v>0</v>
      </c>
      <c r="BT886" s="30">
        <f t="shared" si="197"/>
        <v>226.24057097790467</v>
      </c>
      <c r="BU886" s="30">
        <f t="shared" si="197"/>
        <v>3939.069674027573</v>
      </c>
      <c r="BV886" s="30">
        <f t="shared" si="197"/>
        <v>0</v>
      </c>
      <c r="BW886" s="30">
        <f t="shared" si="197"/>
        <v>0</v>
      </c>
      <c r="BX886" s="30">
        <f t="shared" si="197"/>
        <v>0</v>
      </c>
      <c r="BY886" s="30">
        <f t="shared" si="193"/>
        <v>11697.724241711527</v>
      </c>
      <c r="DD886" s="7">
        <v>28</v>
      </c>
      <c r="DE886" s="55">
        <f ca="1"/>
        <v>199512.41948748045</v>
      </c>
      <c r="DF886" s="55">
        <f ca="1"/>
        <v>0</v>
      </c>
      <c r="DG886" s="55">
        <f ca="1"/>
        <v>0</v>
      </c>
      <c r="DH886" s="55">
        <f ca="1"/>
        <v>0</v>
      </c>
      <c r="DI886" s="55">
        <f ca="1"/>
        <v>89.654913386849401</v>
      </c>
      <c r="DJ886" s="55">
        <f ca="1"/>
        <v>164.08695794832971</v>
      </c>
      <c r="DK886" s="55">
        <f ca="1"/>
        <v>0</v>
      </c>
      <c r="DL886" s="55">
        <f ca="1"/>
        <v>0</v>
      </c>
      <c r="DM886" s="55">
        <f ca="1"/>
        <v>49416.659845800037</v>
      </c>
      <c r="DN886" s="55">
        <f ca="1"/>
        <v>0</v>
      </c>
      <c r="DO886" s="55">
        <f ca="1"/>
        <v>0</v>
      </c>
      <c r="DP886" s="55">
        <f ca="1"/>
        <v>182183.07686060967</v>
      </c>
      <c r="DQ886" s="55">
        <f ca="1"/>
        <v>0</v>
      </c>
      <c r="DR886" s="55">
        <f ca="1"/>
        <v>0</v>
      </c>
      <c r="DS886" s="55">
        <f ca="1"/>
        <v>0</v>
      </c>
      <c r="DT886" s="55">
        <f ca="1"/>
        <v>0.17321076780507108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ca="1"/>
        <v>0</v>
      </c>
      <c r="EE886" s="55">
        <f t="shared" ca="1" si="194"/>
        <v>431366.07127599313</v>
      </c>
    </row>
    <row r="887" spans="49:135" x14ac:dyDescent="0.3">
      <c r="AW887" s="55">
        <v>225.00596629104066</v>
      </c>
      <c r="AX887" s="7">
        <v>29</v>
      </c>
      <c r="AY887" s="30">
        <f t="shared" si="196"/>
        <v>489.56354327399652</v>
      </c>
      <c r="AZ887" s="30">
        <f t="shared" si="196"/>
        <v>0</v>
      </c>
      <c r="BA887" s="30">
        <f t="shared" si="196"/>
        <v>0</v>
      </c>
      <c r="BB887" s="30">
        <f t="shared" si="196"/>
        <v>0</v>
      </c>
      <c r="BC887" s="30">
        <f t="shared" si="196"/>
        <v>0.28085758752601669</v>
      </c>
      <c r="BD887" s="30">
        <f t="shared" si="196"/>
        <v>0.54963084694255626</v>
      </c>
      <c r="BE887" s="30">
        <f t="shared" si="196"/>
        <v>0</v>
      </c>
      <c r="BF887" s="30">
        <f t="shared" si="196"/>
        <v>312.63713792038556</v>
      </c>
      <c r="BG887" s="30">
        <f t="shared" si="196"/>
        <v>148.20494582913534</v>
      </c>
      <c r="BH887" s="30">
        <f t="shared" si="196"/>
        <v>0</v>
      </c>
      <c r="BI887" s="30">
        <f t="shared" si="196"/>
        <v>4.9546034287145799</v>
      </c>
      <c r="BJ887" s="30">
        <f t="shared" si="196"/>
        <v>753.83351431272069</v>
      </c>
      <c r="BK887" s="30">
        <f t="shared" si="196"/>
        <v>0</v>
      </c>
      <c r="BL887" s="30">
        <f t="shared" si="196"/>
        <v>0</v>
      </c>
      <c r="BM887" s="30">
        <f t="shared" si="196"/>
        <v>6.1969085508478149E-5</v>
      </c>
      <c r="BN887" s="30">
        <f t="shared" si="196"/>
        <v>5.6789917413061538E-4</v>
      </c>
      <c r="BO887" s="30">
        <f t="shared" si="198"/>
        <v>0</v>
      </c>
      <c r="BP887" s="30">
        <f t="shared" si="198"/>
        <v>2.2390290019486628E-7</v>
      </c>
      <c r="BQ887" s="30">
        <f t="shared" si="198"/>
        <v>38.47036788615209</v>
      </c>
      <c r="BR887" s="30">
        <f t="shared" si="198"/>
        <v>0</v>
      </c>
      <c r="BS887" s="30">
        <f t="shared" si="198"/>
        <v>0</v>
      </c>
      <c r="BT887" s="30">
        <f t="shared" si="197"/>
        <v>52.517102693985933</v>
      </c>
      <c r="BU887" s="30">
        <f t="shared" si="197"/>
        <v>914.37413594774546</v>
      </c>
      <c r="BV887" s="30">
        <f t="shared" si="197"/>
        <v>0</v>
      </c>
      <c r="BW887" s="30">
        <f t="shared" si="197"/>
        <v>0</v>
      </c>
      <c r="BX887" s="30">
        <f t="shared" si="197"/>
        <v>0</v>
      </c>
      <c r="BY887" s="30">
        <f t="shared" si="193"/>
        <v>2715.386469819467</v>
      </c>
      <c r="DD887" s="7">
        <v>29</v>
      </c>
      <c r="DE887" s="55">
        <f ca="1"/>
        <v>46312.711193720068</v>
      </c>
      <c r="DF887" s="55">
        <f ca="1"/>
        <v>0</v>
      </c>
      <c r="DG887" s="55">
        <f ca="1"/>
        <v>0</v>
      </c>
      <c r="DH887" s="55">
        <f ca="1"/>
        <v>0</v>
      </c>
      <c r="DI887" s="55">
        <f ca="1"/>
        <v>20.811547235677835</v>
      </c>
      <c r="DJ887" s="55">
        <f ca="1"/>
        <v>38.089417693119145</v>
      </c>
      <c r="DK887" s="55">
        <f ca="1"/>
        <v>0</v>
      </c>
      <c r="DL887" s="55">
        <f ca="1"/>
        <v>0</v>
      </c>
      <c r="DM887" s="55">
        <f ca="1"/>
        <v>11471.062807175076</v>
      </c>
      <c r="DN887" s="55">
        <f ca="1"/>
        <v>0</v>
      </c>
      <c r="DO887" s="55">
        <f ca="1"/>
        <v>0</v>
      </c>
      <c r="DP887" s="55">
        <f ca="1"/>
        <v>42290.060152943632</v>
      </c>
      <c r="DQ887" s="55">
        <f ca="1"/>
        <v>0</v>
      </c>
      <c r="DR887" s="55">
        <f ca="1"/>
        <v>0</v>
      </c>
      <c r="DS887" s="55">
        <f ca="1"/>
        <v>0</v>
      </c>
      <c r="DT887" s="55">
        <f ca="1"/>
        <v>4.0207261528447565E-2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ca="1"/>
        <v>0</v>
      </c>
      <c r="EE887" s="55">
        <f t="shared" ca="1" si="194"/>
        <v>100132.77532602909</v>
      </c>
    </row>
    <row r="888" spans="49:135" x14ac:dyDescent="0.3">
      <c r="AW888" s="55">
        <v>0</v>
      </c>
      <c r="AX888" s="7">
        <v>30</v>
      </c>
      <c r="AY888" s="30">
        <f t="shared" si="196"/>
        <v>0</v>
      </c>
      <c r="AZ888" s="30">
        <f t="shared" si="196"/>
        <v>0</v>
      </c>
      <c r="BA888" s="30">
        <f t="shared" si="196"/>
        <v>0</v>
      </c>
      <c r="BB888" s="30">
        <f t="shared" si="196"/>
        <v>0</v>
      </c>
      <c r="BC888" s="30">
        <f t="shared" si="196"/>
        <v>52615.92795662034</v>
      </c>
      <c r="BD888" s="30">
        <f t="shared" si="196"/>
        <v>102967.97597334693</v>
      </c>
      <c r="BE888" s="30">
        <f t="shared" si="196"/>
        <v>0</v>
      </c>
      <c r="BF888" s="30">
        <f t="shared" si="196"/>
        <v>132832.16277172393</v>
      </c>
      <c r="BG888" s="30">
        <f t="shared" si="196"/>
        <v>0</v>
      </c>
      <c r="BH888" s="30">
        <f t="shared" si="196"/>
        <v>0</v>
      </c>
      <c r="BI888" s="30">
        <f t="shared" si="196"/>
        <v>0</v>
      </c>
      <c r="BJ888" s="30">
        <f t="shared" si="196"/>
        <v>0</v>
      </c>
      <c r="BK888" s="30">
        <f t="shared" si="196"/>
        <v>0</v>
      </c>
      <c r="BL888" s="30">
        <f t="shared" si="196"/>
        <v>0</v>
      </c>
      <c r="BM888" s="30">
        <f t="shared" si="196"/>
        <v>11.570683157032606</v>
      </c>
      <c r="BN888" s="30">
        <f t="shared" si="196"/>
        <v>106.39057684914066</v>
      </c>
      <c r="BO888" s="30">
        <f t="shared" si="198"/>
        <v>0</v>
      </c>
      <c r="BP888" s="30">
        <f t="shared" si="198"/>
        <v>0</v>
      </c>
      <c r="BQ888" s="30">
        <f t="shared" si="198"/>
        <v>1871.984480760495</v>
      </c>
      <c r="BR888" s="30">
        <f t="shared" si="198"/>
        <v>0</v>
      </c>
      <c r="BS888" s="30">
        <f t="shared" si="198"/>
        <v>0</v>
      </c>
      <c r="BT888" s="30">
        <f t="shared" si="197"/>
        <v>0</v>
      </c>
      <c r="BU888" s="30">
        <f t="shared" si="197"/>
        <v>0</v>
      </c>
      <c r="BV888" s="30">
        <f t="shared" si="197"/>
        <v>0</v>
      </c>
      <c r="BW888" s="30">
        <f t="shared" si="197"/>
        <v>0</v>
      </c>
      <c r="BX888" s="30">
        <f t="shared" si="197"/>
        <v>0</v>
      </c>
      <c r="BY888" s="30">
        <f t="shared" si="193"/>
        <v>290406.01244245784</v>
      </c>
      <c r="DD888" s="7">
        <v>30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0</v>
      </c>
      <c r="DI888" s="55">
        <f ca="1"/>
        <v>3898840.2615855671</v>
      </c>
      <c r="DJ888" s="55">
        <f ca="1"/>
        <v>7135680.7349529415</v>
      </c>
      <c r="DK888" s="55">
        <f ca="1"/>
        <v>0</v>
      </c>
      <c r="DL888" s="55">
        <f ca="1"/>
        <v>0</v>
      </c>
      <c r="DM888" s="55">
        <f ca="1"/>
        <v>0</v>
      </c>
      <c r="DN888" s="55">
        <f ca="1"/>
        <v>0</v>
      </c>
      <c r="DO888" s="55">
        <f ca="1"/>
        <v>0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0</v>
      </c>
      <c r="DT888" s="55">
        <f ca="1"/>
        <v>7532.452840919158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ca="1"/>
        <v>0</v>
      </c>
      <c r="EE888" s="55">
        <f t="shared" ca="1" si="194"/>
        <v>11042053.449379427</v>
      </c>
    </row>
    <row r="889" spans="49:135" x14ac:dyDescent="0.3">
      <c r="AW889" s="55">
        <v>0</v>
      </c>
      <c r="AX889" s="7">
        <v>31</v>
      </c>
      <c r="AY889" s="30">
        <f t="shared" si="196"/>
        <v>0</v>
      </c>
      <c r="AZ889" s="30">
        <f t="shared" si="196"/>
        <v>0</v>
      </c>
      <c r="BA889" s="30">
        <f t="shared" si="196"/>
        <v>0</v>
      </c>
      <c r="BB889" s="30">
        <f t="shared" si="196"/>
        <v>0</v>
      </c>
      <c r="BC889" s="30">
        <f t="shared" si="196"/>
        <v>2020.5899424838228</v>
      </c>
      <c r="BD889" s="30">
        <f t="shared" si="196"/>
        <v>3954.2409448396988</v>
      </c>
      <c r="BE889" s="30">
        <f t="shared" si="196"/>
        <v>0</v>
      </c>
      <c r="BF889" s="30">
        <f t="shared" si="196"/>
        <v>1384.2898692064207</v>
      </c>
      <c r="BG889" s="30">
        <f t="shared" si="196"/>
        <v>320.41968975488186</v>
      </c>
      <c r="BH889" s="30">
        <f t="shared" si="196"/>
        <v>0</v>
      </c>
      <c r="BI889" s="30">
        <f t="shared" si="196"/>
        <v>851.13662706253649</v>
      </c>
      <c r="BJ889" s="30">
        <f t="shared" si="196"/>
        <v>164.07030074415542</v>
      </c>
      <c r="BK889" s="30">
        <f t="shared" si="196"/>
        <v>0</v>
      </c>
      <c r="BL889" s="30">
        <f t="shared" si="196"/>
        <v>0</v>
      </c>
      <c r="BM889" s="30">
        <f t="shared" si="196"/>
        <v>0.44434464861665951</v>
      </c>
      <c r="BN889" s="30">
        <f t="shared" si="196"/>
        <v>4.0856778119909345</v>
      </c>
      <c r="BO889" s="30">
        <f t="shared" si="198"/>
        <v>0</v>
      </c>
      <c r="BP889" s="30">
        <f t="shared" si="198"/>
        <v>424.78488378965972</v>
      </c>
      <c r="BQ889" s="30">
        <f t="shared" si="198"/>
        <v>4638.5146757958219</v>
      </c>
      <c r="BR889" s="30">
        <f t="shared" si="198"/>
        <v>0</v>
      </c>
      <c r="BS889" s="30">
        <f t="shared" si="198"/>
        <v>0</v>
      </c>
      <c r="BT889" s="30">
        <f t="shared" si="197"/>
        <v>0</v>
      </c>
      <c r="BU889" s="30">
        <f t="shared" si="197"/>
        <v>0</v>
      </c>
      <c r="BV889" s="30">
        <f t="shared" si="197"/>
        <v>0</v>
      </c>
      <c r="BW889" s="30">
        <f t="shared" si="197"/>
        <v>0</v>
      </c>
      <c r="BX889" s="30">
        <f t="shared" si="197"/>
        <v>0</v>
      </c>
      <c r="BY889" s="30">
        <f t="shared" si="193"/>
        <v>13762.576956137604</v>
      </c>
      <c r="DD889" s="7">
        <v>31</v>
      </c>
      <c r="DE889" s="55">
        <f ca="1"/>
        <v>0</v>
      </c>
      <c r="DF889" s="55">
        <f ca="1"/>
        <v>0</v>
      </c>
      <c r="DG889" s="55">
        <f ca="1"/>
        <v>0</v>
      </c>
      <c r="DH889" s="55">
        <f ca="1"/>
        <v>0</v>
      </c>
      <c r="DI889" s="55">
        <f ca="1"/>
        <v>149725.71473805126</v>
      </c>
      <c r="DJ889" s="55">
        <f ca="1"/>
        <v>274028.89747739112</v>
      </c>
      <c r="DK889" s="55">
        <f ca="1"/>
        <v>0</v>
      </c>
      <c r="DL889" s="55">
        <f ca="1"/>
        <v>0</v>
      </c>
      <c r="DM889" s="55">
        <f ca="1"/>
        <v>24800.483987027859</v>
      </c>
      <c r="DN889" s="55">
        <f ca="1"/>
        <v>0</v>
      </c>
      <c r="DO889" s="55">
        <f ca="1"/>
        <v>0</v>
      </c>
      <c r="DP889" s="55">
        <f ca="1"/>
        <v>9204.3438717471199</v>
      </c>
      <c r="DQ889" s="55">
        <f ca="1"/>
        <v>0</v>
      </c>
      <c r="DR889" s="55">
        <f ca="1"/>
        <v>0</v>
      </c>
      <c r="DS889" s="55">
        <f ca="1"/>
        <v>0</v>
      </c>
      <c r="DT889" s="55">
        <f ca="1"/>
        <v>289.26598908895818</v>
      </c>
      <c r="DU889" s="55">
        <f ca="1"/>
        <v>0</v>
      </c>
      <c r="DV889" s="55">
        <f ca="1"/>
        <v>0</v>
      </c>
      <c r="DW889" s="55">
        <f ca="1"/>
        <v>0</v>
      </c>
      <c r="DX889" s="55">
        <f ca="1"/>
        <v>0</v>
      </c>
      <c r="DY889" s="55">
        <f ca="1"/>
        <v>0</v>
      </c>
      <c r="DZ889" s="55">
        <f ca="1"/>
        <v>0</v>
      </c>
      <c r="EA889" s="55">
        <f ca="1"/>
        <v>0</v>
      </c>
      <c r="EB889" s="55">
        <f ca="1"/>
        <v>0</v>
      </c>
      <c r="EC889" s="55">
        <f ca="1"/>
        <v>0</v>
      </c>
      <c r="ED889" s="55">
        <f ca="1"/>
        <v>0</v>
      </c>
      <c r="EE889" s="55">
        <f t="shared" ca="1" si="194"/>
        <v>458048.70606330631</v>
      </c>
    </row>
    <row r="890" spans="49:135" x14ac:dyDescent="0.3">
      <c r="AW890" s="55">
        <v>0</v>
      </c>
      <c r="AX890" s="7">
        <v>32</v>
      </c>
      <c r="AY890" s="30">
        <f t="shared" si="196"/>
        <v>0</v>
      </c>
      <c r="AZ890" s="30">
        <f t="shared" si="196"/>
        <v>0</v>
      </c>
      <c r="BA890" s="30">
        <f t="shared" si="196"/>
        <v>0</v>
      </c>
      <c r="BB890" s="30">
        <f t="shared" si="196"/>
        <v>0</v>
      </c>
      <c r="BC890" s="30">
        <f t="shared" si="196"/>
        <v>10764.308855659736</v>
      </c>
      <c r="BD890" s="30">
        <f t="shared" si="196"/>
        <v>21065.467024871235</v>
      </c>
      <c r="BE890" s="30">
        <f t="shared" si="196"/>
        <v>0</v>
      </c>
      <c r="BF890" s="30">
        <f t="shared" si="196"/>
        <v>7374.5411584878657</v>
      </c>
      <c r="BG890" s="30">
        <f t="shared" si="196"/>
        <v>1706.9749936101491</v>
      </c>
      <c r="BH890" s="30">
        <f t="shared" si="196"/>
        <v>0</v>
      </c>
      <c r="BI890" s="30">
        <f t="shared" si="196"/>
        <v>4534.2686000964777</v>
      </c>
      <c r="BJ890" s="30">
        <f t="shared" si="196"/>
        <v>874.05334148510474</v>
      </c>
      <c r="BK890" s="30">
        <f t="shared" si="196"/>
        <v>0</v>
      </c>
      <c r="BL890" s="30">
        <f t="shared" si="196"/>
        <v>0</v>
      </c>
      <c r="BM890" s="30">
        <f t="shared" si="196"/>
        <v>2.3682496192690357</v>
      </c>
      <c r="BN890" s="30">
        <f t="shared" si="196"/>
        <v>21.76567196612686</v>
      </c>
      <c r="BO890" s="30">
        <f t="shared" si="198"/>
        <v>0</v>
      </c>
      <c r="BP890" s="30">
        <f t="shared" si="198"/>
        <v>2262.9607274031368</v>
      </c>
      <c r="BQ890" s="30">
        <f t="shared" si="198"/>
        <v>24710.805271866684</v>
      </c>
      <c r="BR890" s="30">
        <f t="shared" si="198"/>
        <v>0</v>
      </c>
      <c r="BS890" s="30">
        <f t="shared" si="198"/>
        <v>0</v>
      </c>
      <c r="BT890" s="30">
        <f t="shared" si="197"/>
        <v>0</v>
      </c>
      <c r="BU890" s="30">
        <f t="shared" si="197"/>
        <v>0</v>
      </c>
      <c r="BV890" s="30">
        <f t="shared" si="197"/>
        <v>0</v>
      </c>
      <c r="BW890" s="30">
        <f t="shared" si="197"/>
        <v>0</v>
      </c>
      <c r="BX890" s="30">
        <f t="shared" si="197"/>
        <v>0</v>
      </c>
      <c r="BY890" s="30">
        <f t="shared" si="193"/>
        <v>73317.513895065786</v>
      </c>
      <c r="DD890" s="7">
        <v>32</v>
      </c>
      <c r="DE890" s="55">
        <f ca="1"/>
        <v>0</v>
      </c>
      <c r="DF890" s="55">
        <f ca="1"/>
        <v>0</v>
      </c>
      <c r="DG890" s="55">
        <f ca="1"/>
        <v>0</v>
      </c>
      <c r="DH890" s="55">
        <f ca="1"/>
        <v>0</v>
      </c>
      <c r="DI890" s="55">
        <f ca="1"/>
        <v>797635.28620438639</v>
      </c>
      <c r="DJ890" s="55">
        <f ca="1"/>
        <v>1459836.8648235765</v>
      </c>
      <c r="DK890" s="55">
        <f ca="1"/>
        <v>0</v>
      </c>
      <c r="DL890" s="55">
        <f ca="1"/>
        <v>0</v>
      </c>
      <c r="DM890" s="55">
        <f ca="1"/>
        <v>132119.86450542556</v>
      </c>
      <c r="DN890" s="55">
        <f ca="1"/>
        <v>0</v>
      </c>
      <c r="DO890" s="55">
        <f ca="1"/>
        <v>0</v>
      </c>
      <c r="DP890" s="55">
        <f ca="1"/>
        <v>49034.392457314374</v>
      </c>
      <c r="DQ890" s="55">
        <f ca="1"/>
        <v>0</v>
      </c>
      <c r="DR890" s="55">
        <f ca="1"/>
        <v>0</v>
      </c>
      <c r="DS890" s="55">
        <f ca="1"/>
        <v>0</v>
      </c>
      <c r="DT890" s="55">
        <f ca="1"/>
        <v>1541.0095752017817</v>
      </c>
      <c r="DU890" s="55">
        <f ca="1"/>
        <v>0</v>
      </c>
      <c r="DV890" s="55">
        <f ca="1"/>
        <v>0</v>
      </c>
      <c r="DW890" s="55">
        <f ca="1"/>
        <v>0</v>
      </c>
      <c r="DX890" s="55">
        <f ca="1"/>
        <v>0</v>
      </c>
      <c r="DY890" s="55">
        <f ca="1"/>
        <v>0</v>
      </c>
      <c r="DZ890" s="55">
        <f ca="1"/>
        <v>0</v>
      </c>
      <c r="EA890" s="55">
        <f ca="1"/>
        <v>0</v>
      </c>
      <c r="EB890" s="55">
        <f ca="1"/>
        <v>0</v>
      </c>
      <c r="EC890" s="55">
        <f ca="1"/>
        <v>0</v>
      </c>
      <c r="ED890" s="55">
        <f ca="1"/>
        <v>0</v>
      </c>
      <c r="EE890" s="55">
        <f t="shared" ca="1" si="194"/>
        <v>2440167.4175659046</v>
      </c>
    </row>
    <row r="891" spans="49:135" x14ac:dyDescent="0.3">
      <c r="AW891" s="55">
        <v>0</v>
      </c>
      <c r="AX891" s="7">
        <v>33</v>
      </c>
      <c r="AY891" s="30">
        <f t="shared" si="196"/>
        <v>0</v>
      </c>
      <c r="AZ891" s="30">
        <f t="shared" si="196"/>
        <v>0</v>
      </c>
      <c r="BA891" s="30">
        <f t="shared" si="196"/>
        <v>0</v>
      </c>
      <c r="BB891" s="30">
        <f t="shared" si="196"/>
        <v>0</v>
      </c>
      <c r="BC891" s="30">
        <f t="shared" si="196"/>
        <v>6827.8810955312965</v>
      </c>
      <c r="BD891" s="30">
        <f t="shared" si="196"/>
        <v>0</v>
      </c>
      <c r="BE891" s="30">
        <f t="shared" si="196"/>
        <v>0</v>
      </c>
      <c r="BF891" s="30">
        <f t="shared" si="196"/>
        <v>0</v>
      </c>
      <c r="BG891" s="30">
        <f t="shared" si="196"/>
        <v>0</v>
      </c>
      <c r="BH891" s="30">
        <f t="shared" si="196"/>
        <v>0</v>
      </c>
      <c r="BI891" s="30">
        <f t="shared" si="196"/>
        <v>0</v>
      </c>
      <c r="BJ891" s="30">
        <f t="shared" si="196"/>
        <v>10.748047969307889</v>
      </c>
      <c r="BK891" s="30">
        <f t="shared" si="196"/>
        <v>0</v>
      </c>
      <c r="BL891" s="30">
        <f t="shared" si="196"/>
        <v>0</v>
      </c>
      <c r="BM891" s="30">
        <f t="shared" si="196"/>
        <v>0</v>
      </c>
      <c r="BN891" s="30">
        <f t="shared" si="196"/>
        <v>13.806127466340996</v>
      </c>
      <c r="BO891" s="30">
        <f t="shared" si="198"/>
        <v>0</v>
      </c>
      <c r="BP891" s="30">
        <f t="shared" si="198"/>
        <v>0</v>
      </c>
      <c r="BQ891" s="30">
        <f t="shared" si="198"/>
        <v>0</v>
      </c>
      <c r="BR891" s="30">
        <f t="shared" si="198"/>
        <v>0</v>
      </c>
      <c r="BS891" s="30">
        <f t="shared" si="198"/>
        <v>0</v>
      </c>
      <c r="BT891" s="30">
        <f t="shared" si="197"/>
        <v>0</v>
      </c>
      <c r="BU891" s="30">
        <f t="shared" si="197"/>
        <v>0</v>
      </c>
      <c r="BV891" s="30">
        <f t="shared" si="197"/>
        <v>0</v>
      </c>
      <c r="BW891" s="30">
        <f t="shared" si="197"/>
        <v>0</v>
      </c>
      <c r="BX891" s="30">
        <f t="shared" si="197"/>
        <v>0</v>
      </c>
      <c r="BY891" s="30">
        <f t="shared" si="193"/>
        <v>6852.4352709669456</v>
      </c>
      <c r="DD891" s="7">
        <v>33</v>
      </c>
      <c r="DE891" s="55">
        <f ca="1"/>
        <v>0</v>
      </c>
      <c r="DF891" s="55">
        <f ca="1"/>
        <v>0</v>
      </c>
      <c r="DG891" s="55">
        <f ca="1"/>
        <v>0</v>
      </c>
      <c r="DH891" s="55">
        <f ca="1"/>
        <v>0</v>
      </c>
      <c r="DI891" s="55">
        <f ca="1"/>
        <v>505945.98917886906</v>
      </c>
      <c r="DJ891" s="55">
        <f ca="1"/>
        <v>0</v>
      </c>
      <c r="DK891" s="55">
        <f ca="1"/>
        <v>0</v>
      </c>
      <c r="DL891" s="55">
        <f ca="1"/>
        <v>0</v>
      </c>
      <c r="DM891" s="55">
        <f ca="1"/>
        <v>0</v>
      </c>
      <c r="DN891" s="55">
        <f ca="1"/>
        <v>0</v>
      </c>
      <c r="DO891" s="55">
        <f ca="1"/>
        <v>0</v>
      </c>
      <c r="DP891" s="55">
        <f ca="1"/>
        <v>602.96549107817259</v>
      </c>
      <c r="DQ891" s="55">
        <f ca="1"/>
        <v>0</v>
      </c>
      <c r="DR891" s="55">
        <f ca="1"/>
        <v>0</v>
      </c>
      <c r="DS891" s="55">
        <f ca="1"/>
        <v>0</v>
      </c>
      <c r="DT891" s="55">
        <f ca="1"/>
        <v>977.47382461694247</v>
      </c>
      <c r="DU891" s="55">
        <f ca="1"/>
        <v>0</v>
      </c>
      <c r="DV891" s="55">
        <f ca="1"/>
        <v>0</v>
      </c>
      <c r="DW891" s="55">
        <f ca="1"/>
        <v>0</v>
      </c>
      <c r="DX891" s="55">
        <f ca="1"/>
        <v>0</v>
      </c>
      <c r="DY891" s="55">
        <f ca="1"/>
        <v>0</v>
      </c>
      <c r="DZ891" s="55">
        <f ca="1"/>
        <v>0</v>
      </c>
      <c r="EA891" s="55">
        <f ca="1"/>
        <v>0</v>
      </c>
      <c r="EB891" s="55">
        <f ca="1"/>
        <v>0</v>
      </c>
      <c r="EC891" s="55">
        <f ca="1"/>
        <v>0</v>
      </c>
      <c r="ED891" s="55">
        <f ca="1"/>
        <v>0</v>
      </c>
      <c r="EE891" s="55">
        <f t="shared" ca="1" si="194"/>
        <v>507526.42849456414</v>
      </c>
    </row>
    <row r="892" spans="49:135" x14ac:dyDescent="0.3">
      <c r="AW892" s="55">
        <v>0</v>
      </c>
      <c r="AX892" s="7">
        <v>34</v>
      </c>
      <c r="AY892" s="30">
        <f t="shared" ref="AY892:BN907" si="199">W121*$R122*W233</f>
        <v>0</v>
      </c>
      <c r="AZ892" s="30">
        <f t="shared" si="199"/>
        <v>0</v>
      </c>
      <c r="BA892" s="30">
        <f t="shared" si="199"/>
        <v>0</v>
      </c>
      <c r="BB892" s="30">
        <f t="shared" si="199"/>
        <v>0</v>
      </c>
      <c r="BC892" s="30">
        <f t="shared" si="199"/>
        <v>945881.0844109233</v>
      </c>
      <c r="BD892" s="30">
        <f t="shared" si="199"/>
        <v>0</v>
      </c>
      <c r="BE892" s="30">
        <f t="shared" si="199"/>
        <v>0</v>
      </c>
      <c r="BF892" s="30">
        <f t="shared" si="199"/>
        <v>0</v>
      </c>
      <c r="BG892" s="30">
        <f t="shared" si="199"/>
        <v>0</v>
      </c>
      <c r="BH892" s="30">
        <f t="shared" si="199"/>
        <v>0</v>
      </c>
      <c r="BI892" s="30">
        <f t="shared" si="199"/>
        <v>0</v>
      </c>
      <c r="BJ892" s="30">
        <f t="shared" si="199"/>
        <v>1488.9502508588425</v>
      </c>
      <c r="BK892" s="30">
        <f t="shared" si="199"/>
        <v>0</v>
      </c>
      <c r="BL892" s="30">
        <f t="shared" si="199"/>
        <v>0</v>
      </c>
      <c r="BM892" s="30">
        <f t="shared" si="199"/>
        <v>0</v>
      </c>
      <c r="BN892" s="30">
        <f t="shared" si="199"/>
        <v>1912.5925952554503</v>
      </c>
      <c r="BO892" s="30">
        <f t="shared" si="198"/>
        <v>0</v>
      </c>
      <c r="BP892" s="30">
        <f t="shared" si="198"/>
        <v>0</v>
      </c>
      <c r="BQ892" s="30">
        <f t="shared" si="198"/>
        <v>0</v>
      </c>
      <c r="BR892" s="30">
        <f t="shared" si="198"/>
        <v>0</v>
      </c>
      <c r="BS892" s="30">
        <f t="shared" si="198"/>
        <v>0</v>
      </c>
      <c r="BT892" s="30">
        <f t="shared" si="197"/>
        <v>0</v>
      </c>
      <c r="BU892" s="30">
        <f t="shared" si="197"/>
        <v>0</v>
      </c>
      <c r="BV892" s="30">
        <f t="shared" si="197"/>
        <v>0</v>
      </c>
      <c r="BW892" s="30">
        <f t="shared" si="197"/>
        <v>0</v>
      </c>
      <c r="BX892" s="30">
        <f t="shared" si="197"/>
        <v>0</v>
      </c>
      <c r="BY892" s="30">
        <f t="shared" si="193"/>
        <v>949282.62725703756</v>
      </c>
      <c r="DD892" s="7">
        <v>34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0</v>
      </c>
      <c r="DI892" s="55">
        <f ca="1"/>
        <v>70089788.354849413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83530.109073181069</v>
      </c>
      <c r="DQ892" s="55">
        <f ca="1"/>
        <v>0</v>
      </c>
      <c r="DR892" s="55">
        <f ca="1"/>
        <v>0</v>
      </c>
      <c r="DS892" s="55">
        <f ca="1"/>
        <v>0</v>
      </c>
      <c r="DT892" s="55">
        <f ca="1"/>
        <v>135411.55574408587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/>
        <v>0</v>
      </c>
      <c r="EE892" s="55">
        <f t="shared" ca="1" si="194"/>
        <v>70308730.019666672</v>
      </c>
    </row>
    <row r="893" spans="49:135" x14ac:dyDescent="0.3">
      <c r="AW893" s="55">
        <v>0</v>
      </c>
      <c r="AX893" s="7">
        <v>35</v>
      </c>
      <c r="AY893" s="30">
        <f t="shared" si="199"/>
        <v>0</v>
      </c>
      <c r="AZ893" s="30">
        <f t="shared" si="199"/>
        <v>0</v>
      </c>
      <c r="BA893" s="30">
        <f t="shared" si="199"/>
        <v>0</v>
      </c>
      <c r="BB893" s="30">
        <f t="shared" si="199"/>
        <v>0</v>
      </c>
      <c r="BC893" s="30">
        <f t="shared" si="199"/>
        <v>0</v>
      </c>
      <c r="BD893" s="30">
        <f t="shared" si="199"/>
        <v>0</v>
      </c>
      <c r="BE893" s="30">
        <f t="shared" si="199"/>
        <v>0</v>
      </c>
      <c r="BF893" s="30">
        <f t="shared" si="199"/>
        <v>1520.4995360973548</v>
      </c>
      <c r="BG893" s="30">
        <f t="shared" si="199"/>
        <v>266.37039419676745</v>
      </c>
      <c r="BH893" s="30">
        <f t="shared" si="199"/>
        <v>0</v>
      </c>
      <c r="BI893" s="30">
        <f t="shared" si="199"/>
        <v>0.65743457252910653</v>
      </c>
      <c r="BJ893" s="30">
        <f t="shared" si="199"/>
        <v>0</v>
      </c>
      <c r="BK893" s="30">
        <f t="shared" si="199"/>
        <v>0</v>
      </c>
      <c r="BL893" s="30">
        <f t="shared" si="199"/>
        <v>0</v>
      </c>
      <c r="BM893" s="30">
        <f t="shared" si="199"/>
        <v>0</v>
      </c>
      <c r="BN893" s="30">
        <f t="shared" si="199"/>
        <v>0</v>
      </c>
      <c r="BO893" s="30">
        <f t="shared" si="198"/>
        <v>0</v>
      </c>
      <c r="BP893" s="30">
        <f t="shared" si="198"/>
        <v>0</v>
      </c>
      <c r="BQ893" s="30">
        <f t="shared" si="198"/>
        <v>0</v>
      </c>
      <c r="BR893" s="30">
        <f t="shared" si="198"/>
        <v>0</v>
      </c>
      <c r="BS893" s="30">
        <f t="shared" si="198"/>
        <v>0</v>
      </c>
      <c r="BT893" s="30">
        <f t="shared" si="197"/>
        <v>0</v>
      </c>
      <c r="BU893" s="30">
        <f t="shared" si="197"/>
        <v>0</v>
      </c>
      <c r="BV893" s="30">
        <f t="shared" si="197"/>
        <v>0</v>
      </c>
      <c r="BW893" s="30">
        <f t="shared" si="197"/>
        <v>0</v>
      </c>
      <c r="BX893" s="30">
        <f t="shared" si="197"/>
        <v>0</v>
      </c>
      <c r="BY893" s="30">
        <f t="shared" si="193"/>
        <v>1787.5273648666514</v>
      </c>
      <c r="DD893" s="7">
        <v>35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0</v>
      </c>
      <c r="DI893" s="55">
        <f ca="1"/>
        <v>0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20617.068510829802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0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ca="1"/>
        <v>0</v>
      </c>
      <c r="EE893" s="55">
        <f t="shared" ca="1" si="194"/>
        <v>20617.068510829802</v>
      </c>
    </row>
    <row r="894" spans="49:135" x14ac:dyDescent="0.3">
      <c r="AW894" s="55">
        <v>0</v>
      </c>
      <c r="AX894" s="7">
        <v>36</v>
      </c>
      <c r="AY894" s="30">
        <f t="shared" si="199"/>
        <v>0</v>
      </c>
      <c r="AZ894" s="30">
        <f t="shared" si="199"/>
        <v>0</v>
      </c>
      <c r="BA894" s="30">
        <f t="shared" si="199"/>
        <v>0</v>
      </c>
      <c r="BB894" s="30">
        <f t="shared" si="199"/>
        <v>0</v>
      </c>
      <c r="BC894" s="30">
        <f t="shared" si="199"/>
        <v>0</v>
      </c>
      <c r="BD894" s="30">
        <f t="shared" si="199"/>
        <v>0</v>
      </c>
      <c r="BE894" s="30">
        <f t="shared" si="199"/>
        <v>0</v>
      </c>
      <c r="BF894" s="30">
        <f t="shared" si="199"/>
        <v>8.9288025422588841</v>
      </c>
      <c r="BG894" s="30">
        <f t="shared" si="199"/>
        <v>1.5642021574168459</v>
      </c>
      <c r="BH894" s="30">
        <f t="shared" si="199"/>
        <v>0</v>
      </c>
      <c r="BI894" s="30">
        <f t="shared" si="199"/>
        <v>3.860641035054865E-3</v>
      </c>
      <c r="BJ894" s="30">
        <f t="shared" si="199"/>
        <v>0</v>
      </c>
      <c r="BK894" s="30">
        <f t="shared" si="199"/>
        <v>0</v>
      </c>
      <c r="BL894" s="30">
        <f t="shared" si="199"/>
        <v>0</v>
      </c>
      <c r="BM894" s="30">
        <f t="shared" si="199"/>
        <v>0</v>
      </c>
      <c r="BN894" s="30">
        <f t="shared" si="199"/>
        <v>0</v>
      </c>
      <c r="BO894" s="30">
        <f t="shared" si="198"/>
        <v>0</v>
      </c>
      <c r="BP894" s="30">
        <f t="shared" si="198"/>
        <v>0</v>
      </c>
      <c r="BQ894" s="30">
        <f t="shared" si="198"/>
        <v>0</v>
      </c>
      <c r="BR894" s="30">
        <f t="shared" si="198"/>
        <v>0</v>
      </c>
      <c r="BS894" s="30">
        <f t="shared" si="198"/>
        <v>0</v>
      </c>
      <c r="BT894" s="30">
        <f t="shared" si="197"/>
        <v>0</v>
      </c>
      <c r="BU894" s="30">
        <f t="shared" si="197"/>
        <v>0</v>
      </c>
      <c r="BV894" s="30">
        <f t="shared" si="197"/>
        <v>0</v>
      </c>
      <c r="BW894" s="30">
        <f t="shared" si="197"/>
        <v>0</v>
      </c>
      <c r="BX894" s="30">
        <f t="shared" si="197"/>
        <v>0</v>
      </c>
      <c r="BY894" s="30">
        <f t="shared" si="193"/>
        <v>10.496865340710785</v>
      </c>
      <c r="DD894" s="7">
        <v>36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0</v>
      </c>
      <c r="DI894" s="55">
        <f ca="1"/>
        <v>0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121.06924698406388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0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ca="1"/>
        <v>0</v>
      </c>
      <c r="EE894" s="55">
        <f t="shared" ca="1" si="194"/>
        <v>121.06924698406388</v>
      </c>
    </row>
    <row r="895" spans="49:135" x14ac:dyDescent="0.3">
      <c r="AW895" s="55">
        <v>0</v>
      </c>
      <c r="AX895" s="7">
        <v>37</v>
      </c>
      <c r="AY895" s="30">
        <f t="shared" si="199"/>
        <v>0</v>
      </c>
      <c r="AZ895" s="30">
        <f t="shared" si="199"/>
        <v>0</v>
      </c>
      <c r="BA895" s="30">
        <f t="shared" si="199"/>
        <v>0</v>
      </c>
      <c r="BB895" s="30">
        <f t="shared" si="199"/>
        <v>0</v>
      </c>
      <c r="BC895" s="30">
        <f t="shared" si="199"/>
        <v>0</v>
      </c>
      <c r="BD895" s="30">
        <f t="shared" si="199"/>
        <v>0</v>
      </c>
      <c r="BE895" s="30">
        <f t="shared" si="199"/>
        <v>53225.609473926881</v>
      </c>
      <c r="BF895" s="30">
        <f t="shared" si="199"/>
        <v>0</v>
      </c>
      <c r="BG895" s="30">
        <f t="shared" si="199"/>
        <v>0</v>
      </c>
      <c r="BH895" s="30">
        <f t="shared" si="199"/>
        <v>0</v>
      </c>
      <c r="BI895" s="30">
        <f t="shared" si="199"/>
        <v>0</v>
      </c>
      <c r="BJ895" s="30">
        <f t="shared" si="199"/>
        <v>0</v>
      </c>
      <c r="BK895" s="30">
        <f t="shared" si="199"/>
        <v>0</v>
      </c>
      <c r="BL895" s="30">
        <f t="shared" si="199"/>
        <v>0</v>
      </c>
      <c r="BM895" s="30">
        <f t="shared" si="199"/>
        <v>0</v>
      </c>
      <c r="BN895" s="30">
        <f t="shared" si="199"/>
        <v>0</v>
      </c>
      <c r="BO895" s="30">
        <f t="shared" si="198"/>
        <v>0</v>
      </c>
      <c r="BP895" s="30">
        <f t="shared" si="198"/>
        <v>0</v>
      </c>
      <c r="BQ895" s="30">
        <f t="shared" si="198"/>
        <v>0</v>
      </c>
      <c r="BR895" s="30">
        <f t="shared" si="198"/>
        <v>0</v>
      </c>
      <c r="BS895" s="30">
        <f t="shared" si="198"/>
        <v>0</v>
      </c>
      <c r="BT895" s="30">
        <f t="shared" si="197"/>
        <v>0</v>
      </c>
      <c r="BU895" s="30">
        <f t="shared" si="197"/>
        <v>0</v>
      </c>
      <c r="BV895" s="30">
        <f t="shared" si="197"/>
        <v>0</v>
      </c>
      <c r="BW895" s="30">
        <f t="shared" si="197"/>
        <v>0</v>
      </c>
      <c r="BX895" s="30">
        <f t="shared" si="197"/>
        <v>0</v>
      </c>
      <c r="BY895" s="30">
        <f t="shared" si="193"/>
        <v>53225.609473926881</v>
      </c>
      <c r="DD895" s="7">
        <v>37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0</v>
      </c>
      <c r="DI895" s="55">
        <f ca="1"/>
        <v>0</v>
      </c>
      <c r="DJ895" s="55">
        <f ca="1"/>
        <v>0</v>
      </c>
      <c r="DK895" s="55">
        <f ca="1"/>
        <v>3805631.077385772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0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ca="1"/>
        <v>0</v>
      </c>
      <c r="EE895" s="55">
        <f t="shared" ca="1" si="194"/>
        <v>3805631.077385772</v>
      </c>
    </row>
    <row r="896" spans="49:135" x14ac:dyDescent="0.3">
      <c r="AW896" s="55">
        <v>0</v>
      </c>
      <c r="AX896" s="7">
        <v>38</v>
      </c>
      <c r="AY896" s="30">
        <f t="shared" si="199"/>
        <v>0</v>
      </c>
      <c r="AZ896" s="30">
        <f t="shared" si="199"/>
        <v>0</v>
      </c>
      <c r="BA896" s="30">
        <f t="shared" si="199"/>
        <v>0</v>
      </c>
      <c r="BB896" s="30">
        <f t="shared" si="199"/>
        <v>0</v>
      </c>
      <c r="BC896" s="30">
        <f t="shared" si="199"/>
        <v>23095.093267253942</v>
      </c>
      <c r="BD896" s="30">
        <f t="shared" si="199"/>
        <v>0</v>
      </c>
      <c r="BE896" s="30">
        <f t="shared" si="199"/>
        <v>0</v>
      </c>
      <c r="BF896" s="30">
        <f t="shared" si="199"/>
        <v>81.567052081352799</v>
      </c>
      <c r="BG896" s="30">
        <f t="shared" si="199"/>
        <v>18.880214405176734</v>
      </c>
      <c r="BH896" s="30">
        <f t="shared" si="199"/>
        <v>0</v>
      </c>
      <c r="BI896" s="30">
        <f t="shared" si="199"/>
        <v>50.151855572023891</v>
      </c>
      <c r="BJ896" s="30">
        <f t="shared" si="199"/>
        <v>54.386594973184771</v>
      </c>
      <c r="BK896" s="30">
        <f t="shared" si="199"/>
        <v>0</v>
      </c>
      <c r="BL896" s="30">
        <f t="shared" si="199"/>
        <v>0</v>
      </c>
      <c r="BM896" s="30">
        <f t="shared" si="199"/>
        <v>0</v>
      </c>
      <c r="BN896" s="30">
        <f t="shared" si="199"/>
        <v>46.698792354042112</v>
      </c>
      <c r="BO896" s="30">
        <f t="shared" si="198"/>
        <v>0</v>
      </c>
      <c r="BP896" s="30">
        <f t="shared" si="198"/>
        <v>0</v>
      </c>
      <c r="BQ896" s="30">
        <f t="shared" si="198"/>
        <v>1537.5910074797061</v>
      </c>
      <c r="BR896" s="30">
        <f t="shared" si="198"/>
        <v>0</v>
      </c>
      <c r="BS896" s="30">
        <f t="shared" si="198"/>
        <v>0</v>
      </c>
      <c r="BT896" s="30">
        <f t="shared" si="197"/>
        <v>0</v>
      </c>
      <c r="BU896" s="30">
        <f t="shared" si="197"/>
        <v>0</v>
      </c>
      <c r="BV896" s="30">
        <f t="shared" si="197"/>
        <v>0</v>
      </c>
      <c r="BW896" s="30">
        <f t="shared" si="197"/>
        <v>0</v>
      </c>
      <c r="BX896" s="30">
        <f t="shared" si="197"/>
        <v>0</v>
      </c>
      <c r="BY896" s="30">
        <f t="shared" si="193"/>
        <v>24884.36878411943</v>
      </c>
      <c r="DD896" s="7">
        <v>38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0</v>
      </c>
      <c r="DI896" s="55">
        <f ca="1"/>
        <v>1711346.411103517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1461.3285949606793</v>
      </c>
      <c r="DN896" s="55">
        <f ca="1"/>
        <v>0</v>
      </c>
      <c r="DO896" s="55">
        <f ca="1"/>
        <v>0</v>
      </c>
      <c r="DP896" s="55">
        <f ca="1"/>
        <v>3051.0879779956658</v>
      </c>
      <c r="DQ896" s="55">
        <f ca="1"/>
        <v>0</v>
      </c>
      <c r="DR896" s="55">
        <f ca="1"/>
        <v>0</v>
      </c>
      <c r="DS896" s="55">
        <f ca="1"/>
        <v>0</v>
      </c>
      <c r="DT896" s="55">
        <f ca="1"/>
        <v>3306.2744986661814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ca="1"/>
        <v>0</v>
      </c>
      <c r="EE896" s="55">
        <f t="shared" ca="1" si="194"/>
        <v>1719165.1021751396</v>
      </c>
    </row>
    <row r="897" spans="49:135" x14ac:dyDescent="0.3">
      <c r="AW897" s="55">
        <v>0</v>
      </c>
      <c r="AX897" s="7">
        <v>39</v>
      </c>
      <c r="AY897" s="30">
        <f t="shared" si="199"/>
        <v>0</v>
      </c>
      <c r="AZ897" s="30">
        <f t="shared" si="199"/>
        <v>0</v>
      </c>
      <c r="BA897" s="30">
        <f t="shared" si="199"/>
        <v>0</v>
      </c>
      <c r="BB897" s="30">
        <f t="shared" si="199"/>
        <v>0</v>
      </c>
      <c r="BC897" s="30">
        <f t="shared" si="199"/>
        <v>68.073362504301144</v>
      </c>
      <c r="BD897" s="30">
        <f t="shared" si="199"/>
        <v>133.21776553804051</v>
      </c>
      <c r="BE897" s="30">
        <f t="shared" si="199"/>
        <v>0</v>
      </c>
      <c r="BF897" s="30">
        <f t="shared" si="199"/>
        <v>58.907916184991286</v>
      </c>
      <c r="BG897" s="30">
        <f t="shared" si="199"/>
        <v>13.635335093692158</v>
      </c>
      <c r="BH897" s="30">
        <f t="shared" si="199"/>
        <v>0</v>
      </c>
      <c r="BI897" s="30">
        <f t="shared" si="199"/>
        <v>36.219787635788407</v>
      </c>
      <c r="BJ897" s="30">
        <f t="shared" si="199"/>
        <v>5.8921294627363032</v>
      </c>
      <c r="BK897" s="30">
        <f t="shared" si="199"/>
        <v>0</v>
      </c>
      <c r="BL897" s="30">
        <f t="shared" si="199"/>
        <v>0</v>
      </c>
      <c r="BM897" s="30">
        <f t="shared" si="199"/>
        <v>1.4960408214330081E-2</v>
      </c>
      <c r="BN897" s="30">
        <f t="shared" si="199"/>
        <v>0.13764585245700889</v>
      </c>
      <c r="BO897" s="30">
        <f t="shared" si="198"/>
        <v>0</v>
      </c>
      <c r="BP897" s="30">
        <f t="shared" si="198"/>
        <v>17.985464206951846</v>
      </c>
      <c r="BQ897" s="30">
        <f t="shared" si="198"/>
        <v>166.57938010382253</v>
      </c>
      <c r="BR897" s="30">
        <f t="shared" si="198"/>
        <v>0</v>
      </c>
      <c r="BS897" s="30">
        <f t="shared" si="198"/>
        <v>0</v>
      </c>
      <c r="BT897" s="30">
        <f t="shared" si="198"/>
        <v>0</v>
      </c>
      <c r="BU897" s="30">
        <f t="shared" si="198"/>
        <v>0</v>
      </c>
      <c r="BV897" s="30">
        <f t="shared" si="198"/>
        <v>0</v>
      </c>
      <c r="BW897" s="30">
        <f t="shared" si="198"/>
        <v>0</v>
      </c>
      <c r="BX897" s="30">
        <f t="shared" si="198"/>
        <v>0</v>
      </c>
      <c r="BY897" s="30">
        <f t="shared" si="193"/>
        <v>500.66374699099555</v>
      </c>
      <c r="DD897" s="7">
        <v>39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0</v>
      </c>
      <c r="DI897" s="55">
        <f ca="1"/>
        <v>5044.2361615687141</v>
      </c>
      <c r="DJ897" s="55">
        <f ca="1"/>
        <v>9231.9911517862074</v>
      </c>
      <c r="DK897" s="55">
        <f ca="1"/>
        <v>0</v>
      </c>
      <c r="DL897" s="55">
        <f ca="1"/>
        <v>0</v>
      </c>
      <c r="DM897" s="55">
        <f ca="1"/>
        <v>1055.3749362517731</v>
      </c>
      <c r="DN897" s="55">
        <f ca="1"/>
        <v>0</v>
      </c>
      <c r="DO897" s="55">
        <f ca="1"/>
        <v>0</v>
      </c>
      <c r="DP897" s="55">
        <f ca="1"/>
        <v>330.54846285950663</v>
      </c>
      <c r="DQ897" s="55">
        <f ca="1"/>
        <v>0</v>
      </c>
      <c r="DR897" s="55">
        <f ca="1"/>
        <v>0</v>
      </c>
      <c r="DS897" s="55">
        <f ca="1"/>
        <v>0</v>
      </c>
      <c r="DT897" s="55">
        <f ca="1"/>
        <v>9.7453263539562283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ca="1"/>
        <v>0</v>
      </c>
      <c r="EE897" s="55">
        <f t="shared" ca="1" si="194"/>
        <v>15671.896038820156</v>
      </c>
    </row>
    <row r="898" spans="49:135" x14ac:dyDescent="0.3">
      <c r="AW898" s="55">
        <v>0</v>
      </c>
      <c r="AX898" s="7">
        <v>40</v>
      </c>
      <c r="AY898" s="30">
        <f t="shared" si="199"/>
        <v>0</v>
      </c>
      <c r="AZ898" s="30">
        <f t="shared" si="199"/>
        <v>0</v>
      </c>
      <c r="BA898" s="30">
        <f t="shared" si="199"/>
        <v>0</v>
      </c>
      <c r="BB898" s="30">
        <f t="shared" si="199"/>
        <v>0</v>
      </c>
      <c r="BC898" s="30">
        <f t="shared" si="199"/>
        <v>273.99722090288424</v>
      </c>
      <c r="BD898" s="30">
        <f t="shared" si="199"/>
        <v>536.20529634414299</v>
      </c>
      <c r="BE898" s="30">
        <f t="shared" si="199"/>
        <v>0</v>
      </c>
      <c r="BF898" s="30">
        <f t="shared" si="199"/>
        <v>237.10603863274912</v>
      </c>
      <c r="BG898" s="30">
        <f t="shared" si="199"/>
        <v>54.882611684125095</v>
      </c>
      <c r="BH898" s="30">
        <f t="shared" si="199"/>
        <v>0</v>
      </c>
      <c r="BI898" s="30">
        <f t="shared" si="199"/>
        <v>145.78567570871067</v>
      </c>
      <c r="BJ898" s="30">
        <f t="shared" si="199"/>
        <v>23.715988729014807</v>
      </c>
      <c r="BK898" s="30">
        <f t="shared" si="199"/>
        <v>0</v>
      </c>
      <c r="BL898" s="30">
        <f t="shared" si="199"/>
        <v>0</v>
      </c>
      <c r="BM898" s="30">
        <f t="shared" si="199"/>
        <v>6.0173760265668064E-2</v>
      </c>
      <c r="BN898" s="30">
        <f t="shared" si="199"/>
        <v>0.55306764950062559</v>
      </c>
      <c r="BO898" s="30">
        <f t="shared" ref="BO898:BX910" si="200">AM127*$R128*AM239</f>
        <v>0</v>
      </c>
      <c r="BP898" s="30">
        <f t="shared" si="200"/>
        <v>72.392005121465928</v>
      </c>
      <c r="BQ898" s="30">
        <f t="shared" si="200"/>
        <v>670.48674408088209</v>
      </c>
      <c r="BR898" s="30">
        <f t="shared" si="200"/>
        <v>0</v>
      </c>
      <c r="BS898" s="30">
        <f t="shared" si="200"/>
        <v>0</v>
      </c>
      <c r="BT898" s="30">
        <f t="shared" si="200"/>
        <v>0</v>
      </c>
      <c r="BU898" s="30">
        <f t="shared" si="200"/>
        <v>0</v>
      </c>
      <c r="BV898" s="30">
        <f t="shared" si="200"/>
        <v>0</v>
      </c>
      <c r="BW898" s="30">
        <f t="shared" si="200"/>
        <v>0</v>
      </c>
      <c r="BX898" s="30">
        <f t="shared" si="200"/>
        <v>0</v>
      </c>
      <c r="BY898" s="30">
        <f t="shared" si="193"/>
        <v>2015.1848226137411</v>
      </c>
      <c r="DD898" s="7">
        <v>40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0</v>
      </c>
      <c r="DI898" s="55">
        <f ca="1"/>
        <v>20303.194068903722</v>
      </c>
      <c r="DJ898" s="55">
        <f ca="1"/>
        <v>37159.02703664911</v>
      </c>
      <c r="DK898" s="55">
        <f ca="1"/>
        <v>0</v>
      </c>
      <c r="DL898" s="55">
        <f ca="1"/>
        <v>0</v>
      </c>
      <c r="DM898" s="55">
        <f ca="1"/>
        <v>4247.9141443512826</v>
      </c>
      <c r="DN898" s="55">
        <f ca="1"/>
        <v>0</v>
      </c>
      <c r="DO898" s="55">
        <f ca="1"/>
        <v>0</v>
      </c>
      <c r="DP898" s="55">
        <f ca="1"/>
        <v>1330.4669676977308</v>
      </c>
      <c r="DQ898" s="55">
        <f ca="1"/>
        <v>0</v>
      </c>
      <c r="DR898" s="55">
        <f ca="1"/>
        <v>0</v>
      </c>
      <c r="DS898" s="55">
        <f ca="1"/>
        <v>0</v>
      </c>
      <c r="DT898" s="55">
        <f ca="1"/>
        <v>39.157189584644293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ca="1"/>
        <v>0</v>
      </c>
      <c r="EE898" s="55">
        <f t="shared" ca="1" si="194"/>
        <v>63079.759407186488</v>
      </c>
    </row>
    <row r="899" spans="49:135" x14ac:dyDescent="0.3">
      <c r="AW899" s="55">
        <v>0</v>
      </c>
      <c r="AX899" s="7">
        <v>41</v>
      </c>
      <c r="AY899" s="30">
        <f t="shared" si="199"/>
        <v>0</v>
      </c>
      <c r="AZ899" s="30">
        <f t="shared" si="199"/>
        <v>0</v>
      </c>
      <c r="BA899" s="30">
        <f t="shared" si="199"/>
        <v>0</v>
      </c>
      <c r="BB899" s="30">
        <f t="shared" si="199"/>
        <v>0</v>
      </c>
      <c r="BC899" s="30">
        <f t="shared" si="199"/>
        <v>2387.723515299695</v>
      </c>
      <c r="BD899" s="30">
        <f t="shared" si="199"/>
        <v>0</v>
      </c>
      <c r="BE899" s="30">
        <f t="shared" si="199"/>
        <v>0</v>
      </c>
      <c r="BF899" s="30">
        <f t="shared" si="199"/>
        <v>111.68822830100754</v>
      </c>
      <c r="BG899" s="30">
        <f t="shared" si="199"/>
        <v>25.852322028424748</v>
      </c>
      <c r="BH899" s="30">
        <f t="shared" si="199"/>
        <v>0</v>
      </c>
      <c r="BI899" s="30">
        <f t="shared" si="199"/>
        <v>68.671991341292085</v>
      </c>
      <c r="BJ899" s="30">
        <f t="shared" si="199"/>
        <v>31.651662677358335</v>
      </c>
      <c r="BK899" s="30">
        <f t="shared" si="199"/>
        <v>0</v>
      </c>
      <c r="BL899" s="30">
        <f t="shared" si="199"/>
        <v>0</v>
      </c>
      <c r="BM899" s="30">
        <f t="shared" si="199"/>
        <v>0</v>
      </c>
      <c r="BN899" s="30">
        <f t="shared" si="199"/>
        <v>4.8280300639061053</v>
      </c>
      <c r="BO899" s="30">
        <f t="shared" si="200"/>
        <v>0</v>
      </c>
      <c r="BP899" s="30">
        <f t="shared" si="200"/>
        <v>0</v>
      </c>
      <c r="BQ899" s="30">
        <f t="shared" si="200"/>
        <v>894.8402072218953</v>
      </c>
      <c r="BR899" s="30">
        <f t="shared" si="200"/>
        <v>0</v>
      </c>
      <c r="BS899" s="30">
        <f t="shared" si="200"/>
        <v>0</v>
      </c>
      <c r="BT899" s="30">
        <f t="shared" si="200"/>
        <v>0</v>
      </c>
      <c r="BU899" s="30">
        <f t="shared" si="200"/>
        <v>0</v>
      </c>
      <c r="BV899" s="30">
        <f t="shared" si="200"/>
        <v>0</v>
      </c>
      <c r="BW899" s="30">
        <f t="shared" si="200"/>
        <v>0</v>
      </c>
      <c r="BX899" s="30">
        <f t="shared" si="200"/>
        <v>0</v>
      </c>
      <c r="BY899" s="30">
        <f t="shared" si="193"/>
        <v>3525.255956933579</v>
      </c>
      <c r="DD899" s="7">
        <v>41</v>
      </c>
      <c r="DE899" s="55">
        <f ca="1"/>
        <v>0</v>
      </c>
      <c r="DF899" s="55">
        <f ca="1"/>
        <v>0</v>
      </c>
      <c r="DG899" s="55">
        <f ca="1"/>
        <v>0</v>
      </c>
      <c r="DH899" s="55">
        <f ca="1"/>
        <v>0</v>
      </c>
      <c r="DI899" s="55">
        <f ca="1"/>
        <v>176930.31248370738</v>
      </c>
      <c r="DJ899" s="55">
        <f ca="1"/>
        <v>0</v>
      </c>
      <c r="DK899" s="55">
        <f ca="1"/>
        <v>0</v>
      </c>
      <c r="DL899" s="55">
        <f ca="1"/>
        <v>0</v>
      </c>
      <c r="DM899" s="55">
        <f ca="1"/>
        <v>2000.9697250000756</v>
      </c>
      <c r="DN899" s="55">
        <f ca="1"/>
        <v>0</v>
      </c>
      <c r="DO899" s="55">
        <f ca="1"/>
        <v>0</v>
      </c>
      <c r="DP899" s="55">
        <f ca="1"/>
        <v>1775.6582761998027</v>
      </c>
      <c r="DQ899" s="55">
        <f ca="1"/>
        <v>0</v>
      </c>
      <c r="DR899" s="55">
        <f ca="1"/>
        <v>0</v>
      </c>
      <c r="DS899" s="55">
        <f ca="1"/>
        <v>0</v>
      </c>
      <c r="DT899" s="55">
        <f ca="1"/>
        <v>341.82452852455225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ca="1"/>
        <v>0</v>
      </c>
      <c r="EE899" s="55">
        <f t="shared" ca="1" si="194"/>
        <v>181048.76501343184</v>
      </c>
    </row>
    <row r="900" spans="49:135" x14ac:dyDescent="0.3">
      <c r="AW900" s="55">
        <v>0</v>
      </c>
      <c r="AX900" s="7">
        <v>42</v>
      </c>
      <c r="AY900" s="30">
        <f t="shared" si="199"/>
        <v>0</v>
      </c>
      <c r="AZ900" s="30">
        <f t="shared" si="199"/>
        <v>0</v>
      </c>
      <c r="BA900" s="30">
        <f t="shared" si="199"/>
        <v>0</v>
      </c>
      <c r="BB900" s="30">
        <f t="shared" si="199"/>
        <v>0</v>
      </c>
      <c r="BC900" s="30">
        <f t="shared" si="199"/>
        <v>1262.0720783849063</v>
      </c>
      <c r="BD900" s="30">
        <f t="shared" si="199"/>
        <v>0</v>
      </c>
      <c r="BE900" s="30">
        <f t="shared" si="199"/>
        <v>0</v>
      </c>
      <c r="BF900" s="30">
        <f t="shared" si="199"/>
        <v>59.034722224396546</v>
      </c>
      <c r="BG900" s="30">
        <f t="shared" si="199"/>
        <v>13.664686711905935</v>
      </c>
      <c r="BH900" s="30">
        <f t="shared" si="199"/>
        <v>0</v>
      </c>
      <c r="BI900" s="30">
        <f t="shared" si="199"/>
        <v>36.297754864639764</v>
      </c>
      <c r="BJ900" s="30">
        <f t="shared" si="199"/>
        <v>16.730027349852662</v>
      </c>
      <c r="BK900" s="30">
        <f t="shared" si="199"/>
        <v>0</v>
      </c>
      <c r="BL900" s="30">
        <f t="shared" si="199"/>
        <v>0</v>
      </c>
      <c r="BM900" s="30">
        <f t="shared" si="199"/>
        <v>0</v>
      </c>
      <c r="BN900" s="30">
        <f t="shared" si="199"/>
        <v>2.5519378174128398</v>
      </c>
      <c r="BO900" s="30">
        <f t="shared" si="200"/>
        <v>0</v>
      </c>
      <c r="BP900" s="30">
        <f t="shared" si="200"/>
        <v>0</v>
      </c>
      <c r="BQ900" s="30">
        <f t="shared" si="200"/>
        <v>472.9830874084646</v>
      </c>
      <c r="BR900" s="30">
        <f t="shared" si="200"/>
        <v>0</v>
      </c>
      <c r="BS900" s="30">
        <f t="shared" si="200"/>
        <v>0</v>
      </c>
      <c r="BT900" s="30">
        <f t="shared" si="200"/>
        <v>0</v>
      </c>
      <c r="BU900" s="30">
        <f t="shared" si="200"/>
        <v>0</v>
      </c>
      <c r="BV900" s="30">
        <f t="shared" si="200"/>
        <v>0</v>
      </c>
      <c r="BW900" s="30">
        <f t="shared" si="200"/>
        <v>0</v>
      </c>
      <c r="BX900" s="30">
        <f t="shared" si="200"/>
        <v>0</v>
      </c>
      <c r="BY900" s="30">
        <f t="shared" si="193"/>
        <v>1863.3342947615786</v>
      </c>
      <c r="DD900" s="7">
        <v>42</v>
      </c>
      <c r="DE900" s="55">
        <f ca="1"/>
        <v>0</v>
      </c>
      <c r="DF900" s="55">
        <f ca="1"/>
        <v>0</v>
      </c>
      <c r="DG900" s="55">
        <f ca="1"/>
        <v>0</v>
      </c>
      <c r="DH900" s="55">
        <f ca="1"/>
        <v>0</v>
      </c>
      <c r="DI900" s="55">
        <f ca="1"/>
        <v>93519.541008321554</v>
      </c>
      <c r="DJ900" s="55">
        <f ca="1"/>
        <v>0</v>
      </c>
      <c r="DK900" s="55">
        <f ca="1"/>
        <v>0</v>
      </c>
      <c r="DL900" s="55">
        <f ca="1"/>
        <v>0</v>
      </c>
      <c r="DM900" s="55">
        <f ca="1"/>
        <v>1057.6467515015195</v>
      </c>
      <c r="DN900" s="55">
        <f ca="1"/>
        <v>0</v>
      </c>
      <c r="DO900" s="55">
        <f ca="1"/>
        <v>0</v>
      </c>
      <c r="DP900" s="55">
        <f ca="1"/>
        <v>938.55453432673437</v>
      </c>
      <c r="DQ900" s="55">
        <f ca="1"/>
        <v>0</v>
      </c>
      <c r="DR900" s="55">
        <f ca="1"/>
        <v>0</v>
      </c>
      <c r="DS900" s="55">
        <f ca="1"/>
        <v>0</v>
      </c>
      <c r="DT900" s="55">
        <f ca="1"/>
        <v>180.67719747282905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ca="1"/>
        <v>0</v>
      </c>
      <c r="EE900" s="55">
        <f t="shared" ca="1" si="194"/>
        <v>95696.419491622641</v>
      </c>
    </row>
    <row r="901" spans="49:135" x14ac:dyDescent="0.3">
      <c r="AW901" s="55">
        <v>0</v>
      </c>
      <c r="AX901" s="7">
        <v>43</v>
      </c>
      <c r="AY901" s="30">
        <f t="shared" si="199"/>
        <v>0</v>
      </c>
      <c r="AZ901" s="30">
        <f t="shared" si="199"/>
        <v>0</v>
      </c>
      <c r="BA901" s="30">
        <f t="shared" si="199"/>
        <v>0</v>
      </c>
      <c r="BB901" s="30">
        <f t="shared" si="199"/>
        <v>0</v>
      </c>
      <c r="BC901" s="30">
        <f t="shared" si="199"/>
        <v>131.50242437479386</v>
      </c>
      <c r="BD901" s="30">
        <f t="shared" si="199"/>
        <v>0</v>
      </c>
      <c r="BE901" s="30">
        <f t="shared" si="199"/>
        <v>0</v>
      </c>
      <c r="BF901" s="30">
        <f t="shared" si="199"/>
        <v>6.1511614338558234</v>
      </c>
      <c r="BG901" s="30">
        <f t="shared" si="199"/>
        <v>1.4238009565467424</v>
      </c>
      <c r="BH901" s="30">
        <f t="shared" si="199"/>
        <v>0</v>
      </c>
      <c r="BI901" s="30">
        <f t="shared" si="199"/>
        <v>3.7820682730971598</v>
      </c>
      <c r="BJ901" s="30">
        <f t="shared" si="199"/>
        <v>1.743196125821534</v>
      </c>
      <c r="BK901" s="30">
        <f t="shared" si="199"/>
        <v>0</v>
      </c>
      <c r="BL901" s="30">
        <f t="shared" si="199"/>
        <v>0</v>
      </c>
      <c r="BM901" s="30">
        <f t="shared" si="199"/>
        <v>0</v>
      </c>
      <c r="BN901" s="30">
        <f t="shared" si="199"/>
        <v>0.26590082634582063</v>
      </c>
      <c r="BO901" s="30">
        <f t="shared" si="200"/>
        <v>0</v>
      </c>
      <c r="BP901" s="30">
        <f t="shared" si="200"/>
        <v>0</v>
      </c>
      <c r="BQ901" s="30">
        <f t="shared" si="200"/>
        <v>49.282781690895185</v>
      </c>
      <c r="BR901" s="30">
        <f t="shared" si="200"/>
        <v>0</v>
      </c>
      <c r="BS901" s="30">
        <f t="shared" si="200"/>
        <v>0</v>
      </c>
      <c r="BT901" s="30">
        <f t="shared" si="200"/>
        <v>0</v>
      </c>
      <c r="BU901" s="30">
        <f t="shared" si="200"/>
        <v>0</v>
      </c>
      <c r="BV901" s="30">
        <f t="shared" si="200"/>
        <v>0</v>
      </c>
      <c r="BW901" s="30">
        <f t="shared" si="200"/>
        <v>0</v>
      </c>
      <c r="BX901" s="30">
        <f t="shared" si="200"/>
        <v>0</v>
      </c>
      <c r="BY901" s="30">
        <f t="shared" si="193"/>
        <v>194.15133368135614</v>
      </c>
      <c r="DD901" s="7">
        <v>43</v>
      </c>
      <c r="DE901" s="55">
        <f ca="1"/>
        <v>0</v>
      </c>
      <c r="DF901" s="55">
        <f ca="1"/>
        <v>0</v>
      </c>
      <c r="DG901" s="55">
        <f ca="1"/>
        <v>0</v>
      </c>
      <c r="DH901" s="55">
        <f ca="1"/>
        <v>0</v>
      </c>
      <c r="DI901" s="55">
        <f ca="1"/>
        <v>9744.3296461722239</v>
      </c>
      <c r="DJ901" s="55">
        <f ca="1"/>
        <v>0</v>
      </c>
      <c r="DK901" s="55">
        <f ca="1"/>
        <v>0</v>
      </c>
      <c r="DL901" s="55">
        <f ca="1"/>
        <v>0</v>
      </c>
      <c r="DM901" s="55">
        <f ca="1"/>
        <v>110.20219403671787</v>
      </c>
      <c r="DN901" s="55">
        <f ca="1"/>
        <v>0</v>
      </c>
      <c r="DO901" s="55">
        <f ca="1"/>
        <v>0</v>
      </c>
      <c r="DP901" s="55">
        <f ca="1"/>
        <v>97.793302658588061</v>
      </c>
      <c r="DQ901" s="55">
        <f ca="1"/>
        <v>0</v>
      </c>
      <c r="DR901" s="55">
        <f ca="1"/>
        <v>0</v>
      </c>
      <c r="DS901" s="55">
        <f ca="1"/>
        <v>0</v>
      </c>
      <c r="DT901" s="55">
        <f ca="1"/>
        <v>18.825778505284099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ca="1"/>
        <v>0</v>
      </c>
      <c r="EE901" s="55">
        <f t="shared" ca="1" si="194"/>
        <v>9971.150921372815</v>
      </c>
    </row>
    <row r="902" spans="49:135" x14ac:dyDescent="0.3">
      <c r="AW902" s="55">
        <v>0</v>
      </c>
      <c r="AX902" s="7">
        <v>44</v>
      </c>
      <c r="AY902" s="30">
        <f t="shared" si="199"/>
        <v>0</v>
      </c>
      <c r="AZ902" s="30">
        <f t="shared" si="199"/>
        <v>0</v>
      </c>
      <c r="BA902" s="30">
        <f t="shared" si="199"/>
        <v>0</v>
      </c>
      <c r="BB902" s="30">
        <f t="shared" si="199"/>
        <v>0</v>
      </c>
      <c r="BC902" s="30">
        <f t="shared" si="199"/>
        <v>217.07537629919329</v>
      </c>
      <c r="BD902" s="30">
        <f t="shared" si="199"/>
        <v>0</v>
      </c>
      <c r="BE902" s="30">
        <f t="shared" si="199"/>
        <v>0</v>
      </c>
      <c r="BF902" s="30">
        <f t="shared" si="199"/>
        <v>10.153924455031198</v>
      </c>
      <c r="BG902" s="30">
        <f t="shared" si="199"/>
        <v>2.3503150575815464</v>
      </c>
      <c r="BH902" s="30">
        <f t="shared" si="199"/>
        <v>0</v>
      </c>
      <c r="BI902" s="30">
        <f t="shared" si="199"/>
        <v>6.2431844698003696</v>
      </c>
      <c r="BJ902" s="30">
        <f t="shared" si="199"/>
        <v>2.877551168579505</v>
      </c>
      <c r="BK902" s="30">
        <f t="shared" si="199"/>
        <v>0</v>
      </c>
      <c r="BL902" s="30">
        <f t="shared" si="199"/>
        <v>0</v>
      </c>
      <c r="BM902" s="30">
        <f t="shared" si="199"/>
        <v>0</v>
      </c>
      <c r="BN902" s="30">
        <f t="shared" si="199"/>
        <v>0.43954978161934921</v>
      </c>
      <c r="BO902" s="30">
        <f t="shared" si="200"/>
        <v>0</v>
      </c>
      <c r="BP902" s="30">
        <f t="shared" si="200"/>
        <v>0</v>
      </c>
      <c r="BQ902" s="30">
        <f t="shared" si="200"/>
        <v>81.352708353742884</v>
      </c>
      <c r="BR902" s="30">
        <f t="shared" si="200"/>
        <v>0</v>
      </c>
      <c r="BS902" s="30">
        <f t="shared" si="200"/>
        <v>0</v>
      </c>
      <c r="BT902" s="30">
        <f t="shared" si="200"/>
        <v>0</v>
      </c>
      <c r="BU902" s="30">
        <f t="shared" si="200"/>
        <v>0</v>
      </c>
      <c r="BV902" s="30">
        <f t="shared" si="200"/>
        <v>0</v>
      </c>
      <c r="BW902" s="30">
        <f t="shared" si="200"/>
        <v>0</v>
      </c>
      <c r="BX902" s="30">
        <f t="shared" si="200"/>
        <v>0</v>
      </c>
      <c r="BY902" s="30">
        <f t="shared" si="193"/>
        <v>320.49260958554817</v>
      </c>
      <c r="DD902" s="7">
        <v>44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0</v>
      </c>
      <c r="DI902" s="55">
        <f ca="1"/>
        <v>16085.285383770222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181.91438545681171</v>
      </c>
      <c r="DN902" s="55">
        <f ca="1"/>
        <v>0</v>
      </c>
      <c r="DO902" s="55">
        <f ca="1"/>
        <v>0</v>
      </c>
      <c r="DP902" s="55">
        <f ca="1"/>
        <v>161.43062055731022</v>
      </c>
      <c r="DQ902" s="55">
        <f ca="1"/>
        <v>0</v>
      </c>
      <c r="DR902" s="55">
        <f ca="1"/>
        <v>0</v>
      </c>
      <c r="DS902" s="55">
        <f ca="1"/>
        <v>0</v>
      </c>
      <c r="DT902" s="55">
        <f ca="1"/>
        <v>31.120124538649922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ca="1"/>
        <v>0</v>
      </c>
      <c r="EE902" s="55">
        <f t="shared" ca="1" si="194"/>
        <v>16459.750514322994</v>
      </c>
    </row>
    <row r="903" spans="49:135" x14ac:dyDescent="0.3">
      <c r="AW903" s="55">
        <v>0</v>
      </c>
      <c r="AX903" s="7">
        <v>45</v>
      </c>
      <c r="AY903" s="30">
        <f t="shared" si="199"/>
        <v>0</v>
      </c>
      <c r="AZ903" s="30">
        <f t="shared" si="199"/>
        <v>0</v>
      </c>
      <c r="BA903" s="30">
        <f t="shared" si="199"/>
        <v>0</v>
      </c>
      <c r="BB903" s="30">
        <f t="shared" si="199"/>
        <v>0</v>
      </c>
      <c r="BC903" s="30">
        <f t="shared" si="199"/>
        <v>29.680019439123086</v>
      </c>
      <c r="BD903" s="30">
        <f t="shared" si="199"/>
        <v>0</v>
      </c>
      <c r="BE903" s="30">
        <f t="shared" si="199"/>
        <v>0</v>
      </c>
      <c r="BF903" s="30">
        <f t="shared" si="199"/>
        <v>1.3883134976360778</v>
      </c>
      <c r="BG903" s="30">
        <f t="shared" si="199"/>
        <v>0.32135103378245905</v>
      </c>
      <c r="BH903" s="30">
        <f t="shared" si="199"/>
        <v>0</v>
      </c>
      <c r="BI903" s="30">
        <f t="shared" si="199"/>
        <v>0.85361057342642932</v>
      </c>
      <c r="BJ903" s="30">
        <f t="shared" si="199"/>
        <v>0.39343833470662831</v>
      </c>
      <c r="BK903" s="30">
        <f t="shared" si="199"/>
        <v>0</v>
      </c>
      <c r="BL903" s="30">
        <f t="shared" si="199"/>
        <v>0</v>
      </c>
      <c r="BM903" s="30">
        <f t="shared" si="199"/>
        <v>0</v>
      </c>
      <c r="BN903" s="30">
        <f t="shared" si="199"/>
        <v>6.0013660931063841E-2</v>
      </c>
      <c r="BO903" s="30">
        <f t="shared" si="200"/>
        <v>0</v>
      </c>
      <c r="BP903" s="30">
        <f t="shared" si="200"/>
        <v>0</v>
      </c>
      <c r="BQ903" s="30">
        <f t="shared" si="200"/>
        <v>11.123094689752939</v>
      </c>
      <c r="BR903" s="30">
        <f t="shared" si="200"/>
        <v>0</v>
      </c>
      <c r="BS903" s="30">
        <f t="shared" si="200"/>
        <v>0</v>
      </c>
      <c r="BT903" s="30">
        <f t="shared" si="200"/>
        <v>0</v>
      </c>
      <c r="BU903" s="30">
        <f t="shared" si="200"/>
        <v>0</v>
      </c>
      <c r="BV903" s="30">
        <f t="shared" si="200"/>
        <v>0</v>
      </c>
      <c r="BW903" s="30">
        <f t="shared" si="200"/>
        <v>0</v>
      </c>
      <c r="BX903" s="30">
        <f t="shared" si="200"/>
        <v>0</v>
      </c>
      <c r="BY903" s="30">
        <f t="shared" si="193"/>
        <v>43.81984122935868</v>
      </c>
      <c r="DD903" s="7">
        <v>45</v>
      </c>
      <c r="DE903" s="55">
        <f ca="1"/>
        <v>0</v>
      </c>
      <c r="DF903" s="55">
        <f ca="1"/>
        <v>0</v>
      </c>
      <c r="DG903" s="55">
        <f ca="1"/>
        <v>0</v>
      </c>
      <c r="DH903" s="55">
        <f ca="1"/>
        <v>0</v>
      </c>
      <c r="DI903" s="55">
        <f ca="1"/>
        <v>2199.2894404390204</v>
      </c>
      <c r="DJ903" s="55">
        <f ca="1"/>
        <v>0</v>
      </c>
      <c r="DK903" s="55">
        <f ca="1"/>
        <v>0</v>
      </c>
      <c r="DL903" s="55">
        <f ca="1"/>
        <v>0</v>
      </c>
      <c r="DM903" s="55">
        <f ca="1"/>
        <v>24.872570014762331</v>
      </c>
      <c r="DN903" s="55">
        <f ca="1"/>
        <v>0</v>
      </c>
      <c r="DO903" s="55">
        <f ca="1"/>
        <v>0</v>
      </c>
      <c r="DP903" s="55">
        <f ca="1"/>
        <v>22.071890577041849</v>
      </c>
      <c r="DQ903" s="55">
        <f ca="1"/>
        <v>0</v>
      </c>
      <c r="DR903" s="55">
        <f ca="1"/>
        <v>0</v>
      </c>
      <c r="DS903" s="55">
        <f ca="1"/>
        <v>0</v>
      </c>
      <c r="DT903" s="55">
        <f ca="1"/>
        <v>4.2489671939193201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ca="1"/>
        <v>0</v>
      </c>
      <c r="EE903" s="55">
        <f t="shared" ca="1" si="194"/>
        <v>2250.4828682247439</v>
      </c>
    </row>
    <row r="904" spans="49:135" x14ac:dyDescent="0.3">
      <c r="AW904" s="55">
        <v>0</v>
      </c>
      <c r="AX904" s="7">
        <v>46</v>
      </c>
      <c r="AY904" s="30">
        <f t="shared" si="199"/>
        <v>0</v>
      </c>
      <c r="AZ904" s="30">
        <f t="shared" si="199"/>
        <v>0</v>
      </c>
      <c r="BA904" s="30">
        <f t="shared" si="199"/>
        <v>0</v>
      </c>
      <c r="BB904" s="30">
        <f t="shared" si="199"/>
        <v>0</v>
      </c>
      <c r="BC904" s="30">
        <f t="shared" si="199"/>
        <v>0.81357087735490741</v>
      </c>
      <c r="BD904" s="30">
        <f t="shared" si="199"/>
        <v>1.5921366353725555</v>
      </c>
      <c r="BE904" s="30">
        <f t="shared" si="199"/>
        <v>0</v>
      </c>
      <c r="BF904" s="30">
        <f t="shared" si="199"/>
        <v>4.5805690624827324</v>
      </c>
      <c r="BG904" s="30">
        <f t="shared" si="199"/>
        <v>1.0602580788832319</v>
      </c>
      <c r="BH904" s="30">
        <f t="shared" si="199"/>
        <v>0</v>
      </c>
      <c r="BI904" s="30">
        <f t="shared" si="199"/>
        <v>2.8163827464044537</v>
      </c>
      <c r="BJ904" s="30">
        <f t="shared" si="199"/>
        <v>0.60741410929252615</v>
      </c>
      <c r="BK904" s="30">
        <f t="shared" si="199"/>
        <v>0</v>
      </c>
      <c r="BL904" s="30">
        <f t="shared" si="199"/>
        <v>0</v>
      </c>
      <c r="BM904" s="30">
        <f t="shared" si="199"/>
        <v>1.7900086939364566E-4</v>
      </c>
      <c r="BN904" s="30">
        <f t="shared" si="199"/>
        <v>1.6450581144554876E-3</v>
      </c>
      <c r="BO904" s="30">
        <f t="shared" si="200"/>
        <v>0</v>
      </c>
      <c r="BP904" s="30">
        <f t="shared" si="200"/>
        <v>3.4345926678574487E-2</v>
      </c>
      <c r="BQ904" s="30">
        <f t="shared" si="200"/>
        <v>17.172512341804129</v>
      </c>
      <c r="BR904" s="30">
        <f t="shared" si="200"/>
        <v>0</v>
      </c>
      <c r="BS904" s="30">
        <f t="shared" si="200"/>
        <v>0</v>
      </c>
      <c r="BT904" s="30">
        <f t="shared" si="200"/>
        <v>0</v>
      </c>
      <c r="BU904" s="30">
        <f t="shared" si="200"/>
        <v>0</v>
      </c>
      <c r="BV904" s="30">
        <f t="shared" si="200"/>
        <v>0</v>
      </c>
      <c r="BW904" s="30">
        <f t="shared" si="200"/>
        <v>0</v>
      </c>
      <c r="BX904" s="30">
        <f t="shared" si="200"/>
        <v>0</v>
      </c>
      <c r="BY904" s="30">
        <f t="shared" si="193"/>
        <v>28.67901383725696</v>
      </c>
      <c r="DD904" s="7">
        <v>46</v>
      </c>
      <c r="DE904" s="55">
        <f ca="1"/>
        <v>0</v>
      </c>
      <c r="DF904" s="55">
        <f ca="1"/>
        <v>0</v>
      </c>
      <c r="DG904" s="55">
        <f ca="1"/>
        <v>0</v>
      </c>
      <c r="DH904" s="55">
        <f ca="1"/>
        <v>0</v>
      </c>
      <c r="DI904" s="55">
        <f ca="1"/>
        <v>60.285602011998634</v>
      </c>
      <c r="DJ904" s="55">
        <f ca="1"/>
        <v>110.33506883131808</v>
      </c>
      <c r="DK904" s="55">
        <f ca="1"/>
        <v>0</v>
      </c>
      <c r="DL904" s="55">
        <f ca="1"/>
        <v>0</v>
      </c>
      <c r="DM904" s="55">
        <f ca="1"/>
        <v>82.063975305562153</v>
      </c>
      <c r="DN904" s="55">
        <f ca="1"/>
        <v>0</v>
      </c>
      <c r="DO904" s="55">
        <f ca="1"/>
        <v>0</v>
      </c>
      <c r="DP904" s="55">
        <f ca="1"/>
        <v>34.075931531310715</v>
      </c>
      <c r="DQ904" s="55">
        <f ca="1"/>
        <v>0</v>
      </c>
      <c r="DR904" s="55">
        <f ca="1"/>
        <v>0</v>
      </c>
      <c r="DS904" s="55">
        <f ca="1"/>
        <v>0</v>
      </c>
      <c r="DT904" s="55">
        <f ca="1"/>
        <v>0.11647011450344852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ca="1"/>
        <v>0</v>
      </c>
      <c r="EE904" s="55">
        <f t="shared" ca="1" si="194"/>
        <v>286.87704779469306</v>
      </c>
    </row>
    <row r="905" spans="49:135" x14ac:dyDescent="0.3">
      <c r="AW905" s="55">
        <v>0</v>
      </c>
      <c r="AX905" s="7">
        <v>47</v>
      </c>
      <c r="AY905" s="30">
        <f t="shared" si="199"/>
        <v>0</v>
      </c>
      <c r="AZ905" s="30">
        <f t="shared" si="199"/>
        <v>0</v>
      </c>
      <c r="BA905" s="30">
        <f t="shared" si="199"/>
        <v>0</v>
      </c>
      <c r="BB905" s="30">
        <f t="shared" si="199"/>
        <v>0</v>
      </c>
      <c r="BC905" s="30">
        <f t="shared" si="199"/>
        <v>69.670369360199402</v>
      </c>
      <c r="BD905" s="30">
        <f t="shared" si="199"/>
        <v>136.34306558506734</v>
      </c>
      <c r="BE905" s="30">
        <f t="shared" si="199"/>
        <v>0</v>
      </c>
      <c r="BF905" s="30">
        <f t="shared" si="199"/>
        <v>236.18818084324613</v>
      </c>
      <c r="BG905" s="30">
        <f t="shared" si="199"/>
        <v>54.670156390095798</v>
      </c>
      <c r="BH905" s="30">
        <f t="shared" si="199"/>
        <v>0</v>
      </c>
      <c r="BI905" s="30">
        <f t="shared" si="199"/>
        <v>145.22132687208369</v>
      </c>
      <c r="BJ905" s="30">
        <f t="shared" si="199"/>
        <v>16.667805015421397</v>
      </c>
      <c r="BK905" s="30">
        <f t="shared" si="199"/>
        <v>0</v>
      </c>
      <c r="BL905" s="30">
        <f t="shared" si="199"/>
        <v>0</v>
      </c>
      <c r="BM905" s="30">
        <f t="shared" si="199"/>
        <v>1.5321096412358976E-2</v>
      </c>
      <c r="BN905" s="30">
        <f t="shared" si="199"/>
        <v>0.14087503694438544</v>
      </c>
      <c r="BO905" s="30">
        <f t="shared" si="200"/>
        <v>0</v>
      </c>
      <c r="BP905" s="30">
        <f t="shared" si="200"/>
        <v>8.7316613996153342E-2</v>
      </c>
      <c r="BQ905" s="30">
        <f t="shared" si="200"/>
        <v>471.22396821406141</v>
      </c>
      <c r="BR905" s="30">
        <f t="shared" si="200"/>
        <v>0</v>
      </c>
      <c r="BS905" s="30">
        <f t="shared" si="200"/>
        <v>0</v>
      </c>
      <c r="BT905" s="30">
        <f t="shared" si="200"/>
        <v>0</v>
      </c>
      <c r="BU905" s="30">
        <f t="shared" si="200"/>
        <v>0</v>
      </c>
      <c r="BV905" s="30">
        <f t="shared" si="200"/>
        <v>0</v>
      </c>
      <c r="BW905" s="30">
        <f t="shared" si="200"/>
        <v>0</v>
      </c>
      <c r="BX905" s="30">
        <f t="shared" si="200"/>
        <v>0</v>
      </c>
      <c r="BY905" s="30">
        <f t="shared" si="193"/>
        <v>1130.228385027528</v>
      </c>
      <c r="DD905" s="7">
        <v>47</v>
      </c>
      <c r="DE905" s="55">
        <f ca="1"/>
        <v>0</v>
      </c>
      <c r="DF905" s="55">
        <f ca="1"/>
        <v>0</v>
      </c>
      <c r="DG905" s="55">
        <f ca="1"/>
        <v>0</v>
      </c>
      <c r="DH905" s="55">
        <f ca="1"/>
        <v>0</v>
      </c>
      <c r="DI905" s="55">
        <f ca="1"/>
        <v>5162.5743695907749</v>
      </c>
      <c r="DJ905" s="55">
        <f ca="1"/>
        <v>9448.5744450451657</v>
      </c>
      <c r="DK905" s="55">
        <f ca="1"/>
        <v>0</v>
      </c>
      <c r="DL905" s="55">
        <f ca="1"/>
        <v>0</v>
      </c>
      <c r="DM905" s="55">
        <f ca="1"/>
        <v>4231.4701045934153</v>
      </c>
      <c r="DN905" s="55">
        <f ca="1"/>
        <v>0</v>
      </c>
      <c r="DO905" s="55">
        <f ca="1"/>
        <v>0</v>
      </c>
      <c r="DP905" s="55">
        <f ca="1"/>
        <v>935.06386136514038</v>
      </c>
      <c r="DQ905" s="55">
        <f ca="1"/>
        <v>0</v>
      </c>
      <c r="DR905" s="55">
        <f ca="1"/>
        <v>0</v>
      </c>
      <c r="DS905" s="55">
        <f ca="1"/>
        <v>0</v>
      </c>
      <c r="DT905" s="55">
        <f ca="1"/>
        <v>9.9739526156624887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ca="1"/>
        <v>0</v>
      </c>
      <c r="EE905" s="55">
        <f t="shared" ca="1" si="194"/>
        <v>19787.656733210159</v>
      </c>
    </row>
    <row r="906" spans="49:135" x14ac:dyDescent="0.3">
      <c r="AW906" s="55">
        <v>0</v>
      </c>
      <c r="AX906" s="7">
        <v>48</v>
      </c>
      <c r="AY906" s="30">
        <f t="shared" si="199"/>
        <v>0</v>
      </c>
      <c r="AZ906" s="30">
        <f t="shared" si="199"/>
        <v>0</v>
      </c>
      <c r="BA906" s="30">
        <f t="shared" si="199"/>
        <v>0</v>
      </c>
      <c r="BB906" s="30">
        <f t="shared" si="199"/>
        <v>0</v>
      </c>
      <c r="BC906" s="30">
        <f t="shared" si="199"/>
        <v>446.32722895638187</v>
      </c>
      <c r="BD906" s="30">
        <f t="shared" si="199"/>
        <v>873.45055320351935</v>
      </c>
      <c r="BE906" s="30">
        <f t="shared" si="199"/>
        <v>0</v>
      </c>
      <c r="BF906" s="30">
        <f t="shared" si="199"/>
        <v>494.17621674129748</v>
      </c>
      <c r="BG906" s="30">
        <f t="shared" si="199"/>
        <v>114.38629555569207</v>
      </c>
      <c r="BH906" s="30">
        <f t="shared" si="199"/>
        <v>0</v>
      </c>
      <c r="BI906" s="30">
        <f t="shared" si="199"/>
        <v>303.8463891266972</v>
      </c>
      <c r="BJ906" s="30">
        <f t="shared" si="199"/>
        <v>32.615605327653263</v>
      </c>
      <c r="BK906" s="30">
        <f t="shared" si="199"/>
        <v>0</v>
      </c>
      <c r="BL906" s="30">
        <f t="shared" si="199"/>
        <v>0</v>
      </c>
      <c r="BM906" s="30">
        <f t="shared" si="199"/>
        <v>9.8151095909184208E-2</v>
      </c>
      <c r="BN906" s="30">
        <f t="shared" si="199"/>
        <v>0.90248358638233306</v>
      </c>
      <c r="BO906" s="30">
        <f t="shared" si="200"/>
        <v>0</v>
      </c>
      <c r="BP906" s="30">
        <f t="shared" si="200"/>
        <v>13.037178491951169</v>
      </c>
      <c r="BQ906" s="30">
        <f t="shared" si="200"/>
        <v>922.09231825866891</v>
      </c>
      <c r="BR906" s="30">
        <f t="shared" si="200"/>
        <v>0</v>
      </c>
      <c r="BS906" s="30">
        <f t="shared" si="200"/>
        <v>0</v>
      </c>
      <c r="BT906" s="30">
        <f t="shared" si="200"/>
        <v>0</v>
      </c>
      <c r="BU906" s="30">
        <f t="shared" si="200"/>
        <v>0</v>
      </c>
      <c r="BV906" s="30">
        <f t="shared" si="200"/>
        <v>0</v>
      </c>
      <c r="BW906" s="30">
        <f t="shared" si="200"/>
        <v>0</v>
      </c>
      <c r="BX906" s="30">
        <f t="shared" si="200"/>
        <v>0</v>
      </c>
      <c r="BY906" s="30">
        <f t="shared" si="193"/>
        <v>3200.9324203441529</v>
      </c>
      <c r="DD906" s="7">
        <v>48</v>
      </c>
      <c r="DE906" s="55">
        <f ca="1"/>
        <v>0</v>
      </c>
      <c r="DF906" s="55">
        <f ca="1"/>
        <v>0</v>
      </c>
      <c r="DG906" s="55">
        <f ca="1"/>
        <v>0</v>
      </c>
      <c r="DH906" s="55">
        <f ca="1"/>
        <v>0</v>
      </c>
      <c r="DI906" s="55">
        <f ca="1"/>
        <v>33072.847665667898</v>
      </c>
      <c r="DJ906" s="55">
        <f ca="1"/>
        <v>60530.12333700389</v>
      </c>
      <c r="DK906" s="55">
        <f ca="1"/>
        <v>0</v>
      </c>
      <c r="DL906" s="55">
        <f ca="1"/>
        <v>0</v>
      </c>
      <c r="DM906" s="55">
        <f ca="1"/>
        <v>8853.499276010567</v>
      </c>
      <c r="DN906" s="55">
        <f ca="1"/>
        <v>0</v>
      </c>
      <c r="DO906" s="55">
        <f ca="1"/>
        <v>0</v>
      </c>
      <c r="DP906" s="55">
        <f ca="1"/>
        <v>1829.7354588813482</v>
      </c>
      <c r="DQ906" s="55">
        <f ca="1"/>
        <v>0</v>
      </c>
      <c r="DR906" s="55">
        <f ca="1"/>
        <v>0</v>
      </c>
      <c r="DS906" s="55">
        <f ca="1"/>
        <v>0</v>
      </c>
      <c r="DT906" s="55">
        <f ca="1"/>
        <v>63.89583791586918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ca="1"/>
        <v>0</v>
      </c>
      <c r="EE906" s="55">
        <f t="shared" ca="1" si="194"/>
        <v>104350.10157547957</v>
      </c>
    </row>
    <row r="907" spans="49:135" x14ac:dyDescent="0.3">
      <c r="AW907" s="55">
        <v>0</v>
      </c>
      <c r="AX907" s="7">
        <v>49</v>
      </c>
      <c r="AY907" s="30">
        <f t="shared" si="199"/>
        <v>0</v>
      </c>
      <c r="AZ907" s="30">
        <f t="shared" si="199"/>
        <v>0</v>
      </c>
      <c r="BA907" s="30">
        <f t="shared" si="199"/>
        <v>0</v>
      </c>
      <c r="BB907" s="30">
        <f t="shared" si="199"/>
        <v>0</v>
      </c>
      <c r="BC907" s="30">
        <f t="shared" si="199"/>
        <v>366.94704107378681</v>
      </c>
      <c r="BD907" s="30">
        <f t="shared" si="199"/>
        <v>718.10563041870125</v>
      </c>
      <c r="BE907" s="30">
        <f t="shared" si="199"/>
        <v>0</v>
      </c>
      <c r="BF907" s="30">
        <f t="shared" si="199"/>
        <v>30.745411166278483</v>
      </c>
      <c r="BG907" s="30">
        <f t="shared" si="199"/>
        <v>7.1165984299597156</v>
      </c>
      <c r="BH907" s="30">
        <f t="shared" si="199"/>
        <v>0</v>
      </c>
      <c r="BI907" s="30">
        <f t="shared" si="199"/>
        <v>18.903949338331373</v>
      </c>
      <c r="BJ907" s="30">
        <f t="shared" si="199"/>
        <v>5.0260458827603864</v>
      </c>
      <c r="BK907" s="30">
        <f t="shared" si="199"/>
        <v>0</v>
      </c>
      <c r="BL907" s="30">
        <f t="shared" si="199"/>
        <v>0</v>
      </c>
      <c r="BM907" s="30">
        <f t="shared" si="199"/>
        <v>8.0694726436435008E-2</v>
      </c>
      <c r="BN907" s="30">
        <f t="shared" ref="BN907:BN910" si="201">AL136*$R137*AL248</f>
        <v>0.74197507949581998</v>
      </c>
      <c r="BO907" s="30">
        <f t="shared" si="200"/>
        <v>0</v>
      </c>
      <c r="BP907" s="30">
        <f t="shared" si="200"/>
        <v>167.8010556139379</v>
      </c>
      <c r="BQ907" s="30">
        <f t="shared" si="200"/>
        <v>142.09389197874989</v>
      </c>
      <c r="BR907" s="30">
        <f t="shared" si="200"/>
        <v>0</v>
      </c>
      <c r="BS907" s="30">
        <f t="shared" si="200"/>
        <v>0</v>
      </c>
      <c r="BT907" s="30">
        <f t="shared" si="200"/>
        <v>0</v>
      </c>
      <c r="BU907" s="30">
        <f t="shared" si="200"/>
        <v>0</v>
      </c>
      <c r="BV907" s="30">
        <f t="shared" si="200"/>
        <v>0</v>
      </c>
      <c r="BW907" s="30">
        <f t="shared" si="200"/>
        <v>0</v>
      </c>
      <c r="BX907" s="30">
        <f t="shared" si="200"/>
        <v>0</v>
      </c>
      <c r="BY907" s="30">
        <f t="shared" si="193"/>
        <v>1457.5622937084383</v>
      </c>
      <c r="DD907" s="7">
        <v>49</v>
      </c>
      <c r="DE907" s="55">
        <f ca="1"/>
        <v>0</v>
      </c>
      <c r="DF907" s="55">
        <f ca="1"/>
        <v>0</v>
      </c>
      <c r="DG907" s="55">
        <f ca="1"/>
        <v>0</v>
      </c>
      <c r="DH907" s="55">
        <f ca="1"/>
        <v>0</v>
      </c>
      <c r="DI907" s="55">
        <f ca="1"/>
        <v>27190.775743567599</v>
      </c>
      <c r="DJ907" s="55">
        <f ca="1"/>
        <v>49764.720188015992</v>
      </c>
      <c r="DK907" s="55">
        <f ca="1"/>
        <v>0</v>
      </c>
      <c r="DL907" s="55">
        <f ca="1"/>
        <v>0</v>
      </c>
      <c r="DM907" s="55">
        <f ca="1"/>
        <v>550.82471847888201</v>
      </c>
      <c r="DN907" s="55">
        <f ca="1"/>
        <v>0</v>
      </c>
      <c r="DO907" s="55">
        <f ca="1"/>
        <v>0</v>
      </c>
      <c r="DP907" s="55">
        <f ca="1"/>
        <v>281.96117402285768</v>
      </c>
      <c r="DQ907" s="55">
        <f ca="1"/>
        <v>0</v>
      </c>
      <c r="DR907" s="55">
        <f ca="1"/>
        <v>0</v>
      </c>
      <c r="DS907" s="55">
        <f ca="1"/>
        <v>0</v>
      </c>
      <c r="DT907" s="55">
        <f ca="1"/>
        <v>52.531835628304052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ca="1"/>
        <v>0</v>
      </c>
      <c r="EE907" s="55">
        <f t="shared" ca="1" si="194"/>
        <v>77840.813659713633</v>
      </c>
    </row>
    <row r="908" spans="49:135" x14ac:dyDescent="0.3">
      <c r="AW908" s="55">
        <v>0</v>
      </c>
      <c r="AX908" s="7">
        <v>50</v>
      </c>
      <c r="AY908" s="30">
        <f t="shared" ref="AY908:BM910" si="202">W137*$R138*W249</f>
        <v>0</v>
      </c>
      <c r="AZ908" s="30">
        <f t="shared" si="202"/>
        <v>0</v>
      </c>
      <c r="BA908" s="30">
        <f t="shared" si="202"/>
        <v>0</v>
      </c>
      <c r="BB908" s="30">
        <f t="shared" si="202"/>
        <v>0</v>
      </c>
      <c r="BC908" s="30">
        <f t="shared" si="202"/>
        <v>410.41144414285367</v>
      </c>
      <c r="BD908" s="30">
        <f t="shared" si="202"/>
        <v>803.16431433934542</v>
      </c>
      <c r="BE908" s="30">
        <f t="shared" si="202"/>
        <v>0</v>
      </c>
      <c r="BF908" s="30">
        <f t="shared" si="202"/>
        <v>74.725481144219131</v>
      </c>
      <c r="BG908" s="30">
        <f t="shared" si="202"/>
        <v>17.296605300785419</v>
      </c>
      <c r="BH908" s="30">
        <f t="shared" si="202"/>
        <v>0</v>
      </c>
      <c r="BI908" s="30">
        <f t="shared" si="202"/>
        <v>45.945286032056373</v>
      </c>
      <c r="BJ908" s="30">
        <f t="shared" si="202"/>
        <v>13.061027025710803</v>
      </c>
      <c r="BK908" s="30">
        <f t="shared" si="202"/>
        <v>0</v>
      </c>
      <c r="BL908" s="30">
        <f t="shared" si="202"/>
        <v>0</v>
      </c>
      <c r="BM908" s="30">
        <f t="shared" si="202"/>
        <v>9.0252912961893403E-2</v>
      </c>
      <c r="BN908" s="30">
        <f t="shared" si="201"/>
        <v>0.82986106989839525</v>
      </c>
      <c r="BO908" s="30">
        <f t="shared" si="200"/>
        <v>0</v>
      </c>
      <c r="BP908" s="30">
        <f t="shared" si="200"/>
        <v>78.235957618346831</v>
      </c>
      <c r="BQ908" s="30">
        <f t="shared" si="200"/>
        <v>369.25491867325911</v>
      </c>
      <c r="BR908" s="30">
        <f t="shared" si="200"/>
        <v>0</v>
      </c>
      <c r="BS908" s="30">
        <f t="shared" si="200"/>
        <v>0</v>
      </c>
      <c r="BT908" s="30">
        <f t="shared" si="200"/>
        <v>0</v>
      </c>
      <c r="BU908" s="30">
        <f t="shared" si="200"/>
        <v>0</v>
      </c>
      <c r="BV908" s="30">
        <f t="shared" si="200"/>
        <v>0</v>
      </c>
      <c r="BW908" s="30">
        <f t="shared" si="200"/>
        <v>0</v>
      </c>
      <c r="BX908" s="30">
        <f t="shared" si="200"/>
        <v>0</v>
      </c>
      <c r="BY908" s="30">
        <f t="shared" si="193"/>
        <v>1813.015148259437</v>
      </c>
      <c r="DD908" s="7">
        <v>50</v>
      </c>
      <c r="DE908" s="55">
        <f ca="1"/>
        <v>0</v>
      </c>
      <c r="DF908" s="55">
        <f ca="1"/>
        <v>0</v>
      </c>
      <c r="DG908" s="55">
        <f ca="1"/>
        <v>0</v>
      </c>
      <c r="DH908" s="55">
        <f ca="1"/>
        <v>0</v>
      </c>
      <c r="DI908" s="55">
        <f ca="1"/>
        <v>30411.488010985453</v>
      </c>
      <c r="DJ908" s="55">
        <f ca="1"/>
        <v>55659.286983716636</v>
      </c>
      <c r="DK908" s="55">
        <f ca="1"/>
        <v>0</v>
      </c>
      <c r="DL908" s="55">
        <f ca="1"/>
        <v>0</v>
      </c>
      <c r="DM908" s="55">
        <f ca="1"/>
        <v>1338.7572502807916</v>
      </c>
      <c r="DN908" s="55">
        <f ca="1"/>
        <v>0</v>
      </c>
      <c r="DO908" s="55">
        <f ca="1"/>
        <v>0</v>
      </c>
      <c r="DP908" s="55">
        <f ca="1"/>
        <v>732.72361614237604</v>
      </c>
      <c r="DQ908" s="55">
        <f ca="1"/>
        <v>0</v>
      </c>
      <c r="DR908" s="55">
        <f ca="1"/>
        <v>0</v>
      </c>
      <c r="DS908" s="55">
        <f ca="1"/>
        <v>0</v>
      </c>
      <c r="DT908" s="55">
        <f ca="1"/>
        <v>58.754163748806384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ca="1"/>
        <v>0</v>
      </c>
      <c r="EE908" s="55">
        <f t="shared" ca="1" si="194"/>
        <v>88201.010024874064</v>
      </c>
    </row>
    <row r="909" spans="49:135" x14ac:dyDescent="0.3">
      <c r="AW909" s="55">
        <v>0</v>
      </c>
      <c r="AX909" s="7">
        <v>51</v>
      </c>
      <c r="AY909" s="30">
        <f t="shared" si="202"/>
        <v>0</v>
      </c>
      <c r="AZ909" s="30">
        <f t="shared" si="202"/>
        <v>0</v>
      </c>
      <c r="BA909" s="30">
        <f t="shared" si="202"/>
        <v>0</v>
      </c>
      <c r="BB909" s="30">
        <f t="shared" si="202"/>
        <v>0</v>
      </c>
      <c r="BC909" s="30">
        <f t="shared" si="202"/>
        <v>364.88740969502345</v>
      </c>
      <c r="BD909" s="30">
        <f t="shared" si="202"/>
        <v>714.07498626662107</v>
      </c>
      <c r="BE909" s="30">
        <f t="shared" si="202"/>
        <v>0</v>
      </c>
      <c r="BF909" s="30">
        <f t="shared" si="202"/>
        <v>94.612849838355856</v>
      </c>
      <c r="BG909" s="30">
        <f t="shared" si="202"/>
        <v>21.899907431938928</v>
      </c>
      <c r="BH909" s="30">
        <f t="shared" si="202"/>
        <v>0</v>
      </c>
      <c r="BI909" s="30">
        <f t="shared" si="202"/>
        <v>58.173120878581642</v>
      </c>
      <c r="BJ909" s="30">
        <f t="shared" si="202"/>
        <v>37.020922360568129</v>
      </c>
      <c r="BK909" s="30">
        <f t="shared" si="202"/>
        <v>0</v>
      </c>
      <c r="BL909" s="30">
        <f t="shared" si="202"/>
        <v>0</v>
      </c>
      <c r="BM909" s="30">
        <f t="shared" si="202"/>
        <v>8.0241796055393763E-2</v>
      </c>
      <c r="BN909" s="30">
        <f t="shared" si="201"/>
        <v>0.73781046082403812</v>
      </c>
      <c r="BO909" s="30">
        <f t="shared" si="200"/>
        <v>0</v>
      </c>
      <c r="BP909" s="30">
        <f t="shared" si="200"/>
        <v>11.650047233619448</v>
      </c>
      <c r="BQ909" s="30">
        <f t="shared" si="200"/>
        <v>1046.6372703327243</v>
      </c>
      <c r="BR909" s="30">
        <f t="shared" si="200"/>
        <v>0</v>
      </c>
      <c r="BS909" s="30">
        <f t="shared" si="200"/>
        <v>0</v>
      </c>
      <c r="BT909" s="30">
        <f t="shared" si="200"/>
        <v>0</v>
      </c>
      <c r="BU909" s="30">
        <f t="shared" si="200"/>
        <v>0</v>
      </c>
      <c r="BV909" s="30">
        <f t="shared" si="200"/>
        <v>0</v>
      </c>
      <c r="BW909" s="30">
        <f t="shared" si="200"/>
        <v>0</v>
      </c>
      <c r="BX909" s="30">
        <f t="shared" si="200"/>
        <v>0</v>
      </c>
      <c r="BY909" s="30">
        <f t="shared" si="193"/>
        <v>2349.7745662943125</v>
      </c>
      <c r="DD909" s="7">
        <v>51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0</v>
      </c>
      <c r="DI909" s="55">
        <f ca="1"/>
        <v>27038.157058401237</v>
      </c>
      <c r="DJ909" s="55">
        <f ca="1"/>
        <v>49485.39654827684</v>
      </c>
      <c r="DK909" s="55">
        <f ca="1"/>
        <v>0</v>
      </c>
      <c r="DL909" s="55">
        <f ca="1"/>
        <v>0</v>
      </c>
      <c r="DM909" s="55">
        <f ca="1"/>
        <v>1695.0528352320732</v>
      </c>
      <c r="DN909" s="55">
        <f ca="1"/>
        <v>0</v>
      </c>
      <c r="DO909" s="55">
        <f ca="1"/>
        <v>0</v>
      </c>
      <c r="DP909" s="55">
        <f ca="1"/>
        <v>2076.8737444278722</v>
      </c>
      <c r="DQ909" s="55">
        <f ca="1"/>
        <v>0</v>
      </c>
      <c r="DR909" s="55">
        <f ca="1"/>
        <v>0</v>
      </c>
      <c r="DS909" s="55">
        <f ca="1"/>
        <v>0</v>
      </c>
      <c r="DT909" s="55">
        <f ca="1"/>
        <v>52.236980626341897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ca="1"/>
        <v>0</v>
      </c>
      <c r="EE909" s="55">
        <f t="shared" ca="1" si="194"/>
        <v>80347.717166964358</v>
      </c>
    </row>
    <row r="910" spans="49:135" x14ac:dyDescent="0.3">
      <c r="AW910" s="55">
        <v>0</v>
      </c>
      <c r="AX910" s="7">
        <v>52</v>
      </c>
      <c r="AY910" s="30">
        <f t="shared" ca="1" si="202"/>
        <v>0</v>
      </c>
      <c r="AZ910" s="30">
        <f t="shared" ca="1" si="202"/>
        <v>0</v>
      </c>
      <c r="BA910" s="30">
        <f t="shared" ca="1" si="202"/>
        <v>0</v>
      </c>
      <c r="BB910" s="30">
        <f t="shared" ca="1" si="202"/>
        <v>0</v>
      </c>
      <c r="BC910" s="30">
        <f t="shared" ca="1" si="202"/>
        <v>0.19954403968331849</v>
      </c>
      <c r="BD910" s="30">
        <f t="shared" ca="1" si="202"/>
        <v>0.39050239598660447</v>
      </c>
      <c r="BE910" s="30">
        <f t="shared" ca="1" si="202"/>
        <v>0</v>
      </c>
      <c r="BF910" s="30">
        <f t="shared" ca="1" si="202"/>
        <v>5.1740426654613342E-2</v>
      </c>
      <c r="BG910" s="30">
        <f t="shared" ca="1" si="202"/>
        <v>1.1976285557258467E-2</v>
      </c>
      <c r="BH910" s="30">
        <f t="shared" ca="1" si="202"/>
        <v>0</v>
      </c>
      <c r="BI910" s="30">
        <f t="shared" ca="1" si="202"/>
        <v>3.1812826277208758E-2</v>
      </c>
      <c r="BJ910" s="30">
        <f t="shared" ca="1" si="202"/>
        <v>2.0245435024076889E-2</v>
      </c>
      <c r="BK910" s="30">
        <f t="shared" ca="1" si="202"/>
        <v>0</v>
      </c>
      <c r="BL910" s="30">
        <f t="shared" ca="1" si="202"/>
        <v>0</v>
      </c>
      <c r="BM910" s="30">
        <f t="shared" ca="1" si="202"/>
        <v>4.3863634278145092E-5</v>
      </c>
      <c r="BN910" s="30">
        <f t="shared" ca="1" si="201"/>
        <v>4.0348307000214134E-4</v>
      </c>
      <c r="BO910" s="30">
        <f t="shared" ca="1" si="200"/>
        <v>0</v>
      </c>
      <c r="BP910" s="30">
        <f t="shared" ca="1" si="200"/>
        <v>6.3709995462945153E-3</v>
      </c>
      <c r="BQ910" s="30">
        <f t="shared" ca="1" si="200"/>
        <v>0.57236896551621264</v>
      </c>
      <c r="BR910" s="30">
        <f t="shared" ca="1" si="200"/>
        <v>0</v>
      </c>
      <c r="BS910" s="30">
        <f t="shared" ca="1" si="200"/>
        <v>0</v>
      </c>
      <c r="BT910" s="30">
        <f t="shared" ca="1" si="200"/>
        <v>0</v>
      </c>
      <c r="BU910" s="30">
        <f t="shared" ca="1" si="200"/>
        <v>0</v>
      </c>
      <c r="BV910" s="30">
        <f t="shared" ca="1" si="200"/>
        <v>0</v>
      </c>
      <c r="BW910" s="30">
        <f t="shared" ca="1" si="200"/>
        <v>0</v>
      </c>
      <c r="BX910" s="30">
        <f t="shared" ca="1" si="200"/>
        <v>0</v>
      </c>
      <c r="BY910" s="30">
        <f t="shared" ca="1" si="193"/>
        <v>1.2850087209498677</v>
      </c>
      <c r="DD910" s="7">
        <v>52</v>
      </c>
      <c r="DE910" s="55">
        <f ca="1"/>
        <v>0</v>
      </c>
      <c r="DF910" s="55">
        <f ca="1"/>
        <v>0</v>
      </c>
      <c r="DG910" s="55">
        <f ca="1"/>
        <v>0</v>
      </c>
      <c r="DH910" s="55">
        <f ca="1"/>
        <v>0</v>
      </c>
      <c r="DI910" s="55">
        <f ca="1"/>
        <v>14.7862133405339</v>
      </c>
      <c r="DJ910" s="55">
        <f ca="1"/>
        <v>27.061816041871687</v>
      </c>
      <c r="DK910" s="55">
        <f ca="1"/>
        <v>0</v>
      </c>
      <c r="DL910" s="55">
        <f ca="1"/>
        <v>0</v>
      </c>
      <c r="DM910" s="55">
        <f ca="1"/>
        <v>0.92696450213180537</v>
      </c>
      <c r="DN910" s="55">
        <f ca="1"/>
        <v>0</v>
      </c>
      <c r="DO910" s="55">
        <f ca="1"/>
        <v>0</v>
      </c>
      <c r="DP910" s="55">
        <f ca="1"/>
        <v>1.1357689048507136</v>
      </c>
      <c r="DQ910" s="55">
        <f ca="1"/>
        <v>0</v>
      </c>
      <c r="DR910" s="55">
        <f ca="1"/>
        <v>0</v>
      </c>
      <c r="DS910" s="55">
        <f ca="1"/>
        <v>0</v>
      </c>
      <c r="DT910" s="55">
        <f ca="1"/>
        <v>2.8566601356151605E-2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ca="1"/>
        <v>0</v>
      </c>
      <c r="EE910" s="55">
        <f t="shared" ca="1" si="194"/>
        <v>43.939329390744255</v>
      </c>
    </row>
  </sheetData>
  <mergeCells count="23">
    <mergeCell ref="A1:B2"/>
    <mergeCell ref="A3:A4"/>
    <mergeCell ref="B3:B4"/>
    <mergeCell ref="C3:Q3"/>
    <mergeCell ref="AL1:AP2"/>
    <mergeCell ref="B147:B148"/>
    <mergeCell ref="C147:C148"/>
    <mergeCell ref="D147:R147"/>
    <mergeCell ref="B230:B231"/>
    <mergeCell ref="C230:C231"/>
    <mergeCell ref="D230:R230"/>
    <mergeCell ref="AN3:BB3"/>
    <mergeCell ref="BD3:BD4"/>
    <mergeCell ref="BE3:BE4"/>
    <mergeCell ref="BF3:BF4"/>
    <mergeCell ref="BG3:BU3"/>
    <mergeCell ref="B145:C146"/>
    <mergeCell ref="T1:U2"/>
    <mergeCell ref="T3:T4"/>
    <mergeCell ref="U3:U4"/>
    <mergeCell ref="V3:AJ3"/>
    <mergeCell ref="AL3:AL4"/>
    <mergeCell ref="AM3:AM4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P166"/>
  <sheetViews>
    <sheetView topLeftCell="A108" zoomScale="55" zoomScaleNormal="55" workbookViewId="0">
      <selection activeCell="G167" sqref="G167"/>
    </sheetView>
  </sheetViews>
  <sheetFormatPr defaultRowHeight="14.4" x14ac:dyDescent="0.3"/>
  <cols>
    <col min="2" max="16" width="17.33203125" bestFit="1" customWidth="1"/>
  </cols>
  <sheetData>
    <row r="1" spans="1:16" s="55" customFormat="1" x14ac:dyDescent="0.3">
      <c r="A1" s="55" t="s">
        <v>298</v>
      </c>
    </row>
    <row r="2" spans="1:16" s="55" customFormat="1" x14ac:dyDescent="0.3">
      <c r="A2" s="55" t="s">
        <v>297</v>
      </c>
      <c r="B2" s="55">
        <v>2016</v>
      </c>
      <c r="C2" s="55">
        <v>2017</v>
      </c>
      <c r="D2" s="55">
        <v>2018</v>
      </c>
      <c r="E2" s="55">
        <v>2019</v>
      </c>
      <c r="F2" s="55">
        <v>2020</v>
      </c>
      <c r="G2" s="55">
        <v>2021</v>
      </c>
      <c r="H2" s="55">
        <v>2022</v>
      </c>
      <c r="I2" s="55">
        <v>2023</v>
      </c>
      <c r="J2" s="55">
        <v>2024</v>
      </c>
      <c r="K2" s="55">
        <v>2025</v>
      </c>
      <c r="L2" s="55">
        <v>2026</v>
      </c>
      <c r="M2" s="55">
        <v>2027</v>
      </c>
      <c r="N2" s="55">
        <v>2028</v>
      </c>
      <c r="O2" s="55">
        <v>2029</v>
      </c>
      <c r="P2" s="55">
        <v>2030</v>
      </c>
    </row>
    <row r="3" spans="1:16" s="55" customFormat="1" x14ac:dyDescent="0.3">
      <c r="A3" s="55" t="s">
        <v>29</v>
      </c>
      <c r="B3" s="45">
        <f>proyeksi!BI6</f>
        <v>65842413.180227742</v>
      </c>
      <c r="C3" s="45">
        <f>proyeksi!BJ6</f>
        <v>69134533.839239091</v>
      </c>
      <c r="D3" s="45">
        <f>proyeksi!BK6</f>
        <v>72591260.531201079</v>
      </c>
      <c r="E3" s="45">
        <f>proyeksi!BL6</f>
        <v>76220823.557761133</v>
      </c>
      <c r="F3" s="45">
        <f>proyeksi!BM6</f>
        <v>80031864.735649183</v>
      </c>
      <c r="G3" s="45">
        <f>proyeksi!BN6</f>
        <v>84033457.97243166</v>
      </c>
      <c r="H3" s="45">
        <f>proyeksi!BO6</f>
        <v>88235130.871053249</v>
      </c>
      <c r="I3" s="45">
        <f>proyeksi!BP6</f>
        <v>92646887.41460593</v>
      </c>
      <c r="J3" s="45">
        <f>proyeksi!BQ6</f>
        <v>97279231.785336211</v>
      </c>
      <c r="K3" s="45">
        <f>proyeksi!BR6</f>
        <v>102143193.37460306</v>
      </c>
      <c r="L3" s="45">
        <f>proyeksi!BS6</f>
        <v>107250353.04333319</v>
      </c>
      <c r="M3" s="45">
        <f>proyeksi!BT6</f>
        <v>112612870.69549984</v>
      </c>
      <c r="N3" s="45">
        <f>proyeksi!BU6</f>
        <v>118243514.23027483</v>
      </c>
      <c r="O3" s="45">
        <f>proyeksi!BV6</f>
        <v>124155689.94178858</v>
      </c>
      <c r="P3" s="45">
        <f>proyeksi!BW6</f>
        <v>130363474.43887798</v>
      </c>
    </row>
    <row r="4" spans="1:16" s="55" customFormat="1" x14ac:dyDescent="0.3">
      <c r="A4" s="55" t="s">
        <v>0</v>
      </c>
      <c r="B4" s="45">
        <f>proyeksi!BI7</f>
        <v>25217332.464608248</v>
      </c>
      <c r="C4" s="45">
        <f>proyeksi!BJ7</f>
        <v>26478199.087838665</v>
      </c>
      <c r="D4" s="45">
        <f>proyeksi!BK7</f>
        <v>27802109.042230591</v>
      </c>
      <c r="E4" s="45">
        <f>proyeksi!BL7</f>
        <v>29192214.49434213</v>
      </c>
      <c r="F4" s="45">
        <f>proyeksi!BM7</f>
        <v>30651825.219059244</v>
      </c>
      <c r="G4" s="45">
        <f>proyeksi!BN7</f>
        <v>32184416.480012186</v>
      </c>
      <c r="H4" s="45">
        <f>proyeksi!BO7</f>
        <v>33793637.30401279</v>
      </c>
      <c r="I4" s="45">
        <f>proyeksi!BP7</f>
        <v>35483319.169213466</v>
      </c>
      <c r="J4" s="45">
        <f>proyeksi!BQ7</f>
        <v>37257485.127674095</v>
      </c>
      <c r="K4" s="45">
        <f>proyeksi!BR7</f>
        <v>39120359.384057827</v>
      </c>
      <c r="L4" s="45">
        <f>proyeksi!BS7</f>
        <v>41076377.353260718</v>
      </c>
      <c r="M4" s="45">
        <f>proyeksi!BT7</f>
        <v>43130196.220923766</v>
      </c>
      <c r="N4" s="45">
        <f>proyeksi!BU7</f>
        <v>45286706.031969935</v>
      </c>
      <c r="O4" s="45">
        <f>proyeksi!BV7</f>
        <v>47551041.333568454</v>
      </c>
      <c r="P4" s="45">
        <f>proyeksi!BW7</f>
        <v>49928593.400246881</v>
      </c>
    </row>
    <row r="5" spans="1:16" s="55" customFormat="1" x14ac:dyDescent="0.3">
      <c r="A5" s="55" t="s">
        <v>1</v>
      </c>
      <c r="B5" s="45">
        <f>proyeksi!BI8</f>
        <v>10687513.321417565</v>
      </c>
      <c r="C5" s="45">
        <f>proyeksi!BJ8</f>
        <v>11221888.987488443</v>
      </c>
      <c r="D5" s="45">
        <f>proyeksi!BK8</f>
        <v>11782983.436862862</v>
      </c>
      <c r="E5" s="45">
        <f>proyeksi!BL8</f>
        <v>12372132.608706011</v>
      </c>
      <c r="F5" s="45">
        <f>proyeksi!BM8</f>
        <v>12990739.239141308</v>
      </c>
      <c r="G5" s="45">
        <f>proyeksi!BN8</f>
        <v>13640276.201098375</v>
      </c>
      <c r="H5" s="45">
        <f>proyeksi!BO8</f>
        <v>14322290.011153294</v>
      </c>
      <c r="I5" s="45">
        <f>proyeksi!BP8</f>
        <v>15038404.511710953</v>
      </c>
      <c r="J5" s="45">
        <f>proyeksi!BQ8</f>
        <v>15790324.737296501</v>
      </c>
      <c r="K5" s="45">
        <f>proyeksi!BR8</f>
        <v>16579840.974161332</v>
      </c>
      <c r="L5" s="45">
        <f>proyeksi!BS8</f>
        <v>17408833.022869401</v>
      </c>
      <c r="M5" s="45">
        <f>proyeksi!BT8</f>
        <v>18279274.674012858</v>
      </c>
      <c r="N5" s="45">
        <f>proyeksi!BU8</f>
        <v>19193238.407713514</v>
      </c>
      <c r="O5" s="45">
        <f>proyeksi!BV8</f>
        <v>20152900.328099184</v>
      </c>
      <c r="P5" s="45">
        <f>proyeksi!BW8</f>
        <v>21160545.344504144</v>
      </c>
    </row>
    <row r="6" spans="1:16" s="55" customFormat="1" x14ac:dyDescent="0.3">
      <c r="A6" s="55" t="s">
        <v>31</v>
      </c>
      <c r="B6" s="45">
        <f>proyeksi!BI9</f>
        <v>17796145.18989319</v>
      </c>
      <c r="C6" s="45">
        <f>proyeksi!BJ9</f>
        <v>18685952.449387856</v>
      </c>
      <c r="D6" s="45">
        <f>proyeksi!BK9</f>
        <v>19620250.071857248</v>
      </c>
      <c r="E6" s="45">
        <f>proyeksi!BL9</f>
        <v>20601262.575450111</v>
      </c>
      <c r="F6" s="45">
        <f>proyeksi!BM9</f>
        <v>21631325.704222623</v>
      </c>
      <c r="G6" s="45">
        <f>proyeksi!BN9</f>
        <v>22712891.989433754</v>
      </c>
      <c r="H6" s="45">
        <f>proyeksi!BO9</f>
        <v>23848536.588905435</v>
      </c>
      <c r="I6" s="45">
        <f>proyeksi!BP9</f>
        <v>25040963.418350704</v>
      </c>
      <c r="J6" s="45">
        <f>proyeksi!BQ9</f>
        <v>26293011.589268249</v>
      </c>
      <c r="K6" s="45">
        <f>proyeksi!BR9</f>
        <v>27607662.168731663</v>
      </c>
      <c r="L6" s="45">
        <f>proyeksi!BS9</f>
        <v>28988045.277168263</v>
      </c>
      <c r="M6" s="45">
        <f>proyeksi!BT9</f>
        <v>30437447.541026659</v>
      </c>
      <c r="N6" s="45">
        <f>proyeksi!BU9</f>
        <v>31959319.918077994</v>
      </c>
      <c r="O6" s="45">
        <f>proyeksi!BV9</f>
        <v>33557285.913981907</v>
      </c>
      <c r="P6" s="45">
        <f>proyeksi!BW9</f>
        <v>35235150.209680989</v>
      </c>
    </row>
    <row r="7" spans="1:16" s="55" customFormat="1" x14ac:dyDescent="0.3">
      <c r="A7" s="55" t="s">
        <v>32</v>
      </c>
      <c r="B7" s="45">
        <f>proyeksi!BI10</f>
        <v>2111035.126899621</v>
      </c>
      <c r="C7" s="45">
        <f>proyeksi!BJ10</f>
        <v>2216586.8832446025</v>
      </c>
      <c r="D7" s="45">
        <f>proyeksi!BK10</f>
        <v>2327416.2274068324</v>
      </c>
      <c r="E7" s="45">
        <f>proyeksi!BL10</f>
        <v>2443787.0387771735</v>
      </c>
      <c r="F7" s="45">
        <f>proyeksi!BM10</f>
        <v>2565976.3907160326</v>
      </c>
      <c r="G7" s="45">
        <f>proyeksi!BN10</f>
        <v>2694275.2102518352</v>
      </c>
      <c r="H7" s="45">
        <f>proyeksi!BO10</f>
        <v>2828988.9707644265</v>
      </c>
      <c r="I7" s="45">
        <f>proyeksi!BP10</f>
        <v>2970438.4193026479</v>
      </c>
      <c r="J7" s="45">
        <f>proyeksi!BQ10</f>
        <v>3118960.3402677802</v>
      </c>
      <c r="K7" s="45">
        <f>proyeksi!BR10</f>
        <v>3274908.3572811685</v>
      </c>
      <c r="L7" s="45">
        <f>proyeksi!BS10</f>
        <v>3438653.7751452276</v>
      </c>
      <c r="M7" s="45">
        <f>proyeksi!BT10</f>
        <v>3610586.4639024897</v>
      </c>
      <c r="N7" s="45">
        <f>proyeksi!BU10</f>
        <v>3791115.7870976143</v>
      </c>
      <c r="O7" s="45">
        <f>proyeksi!BV10</f>
        <v>3980671.5764524955</v>
      </c>
      <c r="P7" s="45">
        <f>proyeksi!BW10</f>
        <v>4179705.1552751195</v>
      </c>
    </row>
    <row r="8" spans="1:16" s="55" customFormat="1" x14ac:dyDescent="0.3">
      <c r="A8" s="55" t="s">
        <v>2</v>
      </c>
      <c r="B8" s="45">
        <f>proyeksi!BI11</f>
        <v>1306926.974339793</v>
      </c>
      <c r="C8" s="45">
        <f>proyeksi!BJ11</f>
        <v>1372273.3230567833</v>
      </c>
      <c r="D8" s="45">
        <f>proyeksi!BK11</f>
        <v>1440886.9892096212</v>
      </c>
      <c r="E8" s="45">
        <f>proyeksi!BL11</f>
        <v>1512931.3386701031</v>
      </c>
      <c r="F8" s="45">
        <f>proyeksi!BM11</f>
        <v>1588577.9056036081</v>
      </c>
      <c r="G8" s="45">
        <f>proyeksi!BN11</f>
        <v>1668006.8008837893</v>
      </c>
      <c r="H8" s="45">
        <f>proyeksi!BO11</f>
        <v>1751407.1409279783</v>
      </c>
      <c r="I8" s="45">
        <f>proyeksi!BP11</f>
        <v>1838977.4979743778</v>
      </c>
      <c r="J8" s="45">
        <f>proyeksi!BQ11</f>
        <v>1930926.3728730965</v>
      </c>
      <c r="K8" s="45">
        <f>proyeksi!BR11</f>
        <v>2027472.6915167519</v>
      </c>
      <c r="L8" s="45">
        <f>proyeksi!BS11</f>
        <v>2128846.3260925878</v>
      </c>
      <c r="M8" s="45">
        <f>proyeksi!BT11</f>
        <v>2235288.6423972184</v>
      </c>
      <c r="N8" s="45">
        <f>proyeksi!BU11</f>
        <v>2347053.0745170801</v>
      </c>
      <c r="O8" s="45">
        <f>proyeksi!BV11</f>
        <v>2464405.7282429342</v>
      </c>
      <c r="P8" s="45">
        <f>proyeksi!BW11</f>
        <v>2587626.0146550806</v>
      </c>
    </row>
    <row r="9" spans="1:16" s="55" customFormat="1" x14ac:dyDescent="0.3">
      <c r="A9" s="55" t="s">
        <v>33</v>
      </c>
      <c r="B9" s="45">
        <f>proyeksi!BI12</f>
        <v>15262318.955924731</v>
      </c>
      <c r="C9" s="45">
        <f>proyeksi!BJ12</f>
        <v>16025434.903720967</v>
      </c>
      <c r="D9" s="45">
        <f>proyeksi!BK12</f>
        <v>16826706.648907017</v>
      </c>
      <c r="E9" s="45">
        <f>proyeksi!BL12</f>
        <v>17668041.981352367</v>
      </c>
      <c r="F9" s="45">
        <f>proyeksi!BM12</f>
        <v>18551444.080419995</v>
      </c>
      <c r="G9" s="45">
        <f>proyeksi!BN12</f>
        <v>19479016.284440983</v>
      </c>
      <c r="H9" s="45">
        <f>proyeksi!BO12</f>
        <v>20452967.09866304</v>
      </c>
      <c r="I9" s="45">
        <f>proyeksi!BP12</f>
        <v>21475615.453596197</v>
      </c>
      <c r="J9" s="45">
        <f>proyeksi!BQ12</f>
        <v>22549396.22627601</v>
      </c>
      <c r="K9" s="45">
        <f>proyeksi!BR12</f>
        <v>23676866.037589803</v>
      </c>
      <c r="L9" s="45">
        <f>proyeksi!BS12</f>
        <v>24860709.339469295</v>
      </c>
      <c r="M9" s="45">
        <f>proyeksi!BT12</f>
        <v>26103744.806442767</v>
      </c>
      <c r="N9" s="45">
        <f>proyeksi!BU12</f>
        <v>27408932.04676491</v>
      </c>
      <c r="O9" s="45">
        <f>proyeksi!BV12</f>
        <v>28779378.649103142</v>
      </c>
      <c r="P9" s="45">
        <f>proyeksi!BW12</f>
        <v>30218347.581558306</v>
      </c>
    </row>
    <row r="10" spans="1:16" s="55" customFormat="1" x14ac:dyDescent="0.3">
      <c r="A10" s="55" t="s">
        <v>34</v>
      </c>
      <c r="B10" s="45">
        <f>proyeksi!BI13</f>
        <v>18278988.840026688</v>
      </c>
      <c r="C10" s="45">
        <f>proyeksi!BJ13</f>
        <v>19192938.282028034</v>
      </c>
      <c r="D10" s="45">
        <f>proyeksi!BK13</f>
        <v>20152585.19612943</v>
      </c>
      <c r="E10" s="45">
        <f>proyeksi!BL13</f>
        <v>21160214.455935899</v>
      </c>
      <c r="F10" s="45">
        <f>proyeksi!BM13</f>
        <v>22218225.178732693</v>
      </c>
      <c r="G10" s="45">
        <f>proyeksi!BN13</f>
        <v>23329136.437669341</v>
      </c>
      <c r="H10" s="45">
        <f>proyeksi!BO13</f>
        <v>24495593.259552807</v>
      </c>
      <c r="I10" s="45">
        <f>proyeksi!BP13</f>
        <v>25720372.922530454</v>
      </c>
      <c r="J10" s="45">
        <f>proyeksi!BQ13</f>
        <v>27006391.568656959</v>
      </c>
      <c r="K10" s="45">
        <f>proyeksi!BR13</f>
        <v>28356711.147089817</v>
      </c>
      <c r="L10" s="45">
        <f>proyeksi!BS13</f>
        <v>29774546.704444304</v>
      </c>
      <c r="M10" s="45">
        <f>proyeksi!BT13</f>
        <v>31263274.039666533</v>
      </c>
      <c r="N10" s="45">
        <f>proyeksi!BU13</f>
        <v>32826437.741649844</v>
      </c>
      <c r="O10" s="45">
        <f>proyeksi!BV13</f>
        <v>34467759.628732353</v>
      </c>
      <c r="P10" s="45">
        <f>proyeksi!BW13</f>
        <v>36191147.610168964</v>
      </c>
    </row>
    <row r="11" spans="1:16" s="55" customFormat="1" x14ac:dyDescent="0.3">
      <c r="A11" s="55" t="s">
        <v>3</v>
      </c>
      <c r="B11" s="45">
        <f>proyeksi!BI14</f>
        <v>942612.63379763009</v>
      </c>
      <c r="C11" s="45">
        <f>proyeksi!BJ14</f>
        <v>989743.26548751188</v>
      </c>
      <c r="D11" s="45">
        <f>proyeksi!BK14</f>
        <v>1039230.4287618874</v>
      </c>
      <c r="E11" s="45">
        <f>proyeksi!BL14</f>
        <v>1091191.9501999817</v>
      </c>
      <c r="F11" s="45">
        <f>proyeksi!BM14</f>
        <v>1145751.5477099814</v>
      </c>
      <c r="G11" s="45">
        <f>proyeksi!BN14</f>
        <v>1203039.1250954804</v>
      </c>
      <c r="H11" s="45">
        <f>proyeksi!BO14</f>
        <v>1263191.0813502544</v>
      </c>
      <c r="I11" s="45">
        <f>proyeksi!BP14</f>
        <v>1326350.6354177659</v>
      </c>
      <c r="J11" s="45">
        <f>proyeksi!BQ14</f>
        <v>1392668.1671886554</v>
      </c>
      <c r="K11" s="45">
        <f>proyeksi!BR14</f>
        <v>1462301.5755480877</v>
      </c>
      <c r="L11" s="45">
        <f>proyeksi!BS14</f>
        <v>1535416.6543254922</v>
      </c>
      <c r="M11" s="45">
        <f>proyeksi!BT14</f>
        <v>1612187.4870417672</v>
      </c>
      <c r="N11" s="45">
        <f>proyeksi!BU14</f>
        <v>1692796.8613938561</v>
      </c>
      <c r="O11" s="45">
        <f>proyeksi!BV14</f>
        <v>1777436.7044635483</v>
      </c>
      <c r="P11" s="45">
        <f>proyeksi!BW14</f>
        <v>1866308.5396867259</v>
      </c>
    </row>
    <row r="12" spans="1:16" s="55" customFormat="1" x14ac:dyDescent="0.3">
      <c r="A12" s="55" t="s">
        <v>4</v>
      </c>
      <c r="B12" s="45">
        <f>proyeksi!BI15</f>
        <v>8179657.7347495258</v>
      </c>
      <c r="C12" s="45">
        <f>proyeksi!BJ15</f>
        <v>8588640.6214870047</v>
      </c>
      <c r="D12" s="45">
        <f>proyeksi!BK15</f>
        <v>9018072.6525613535</v>
      </c>
      <c r="E12" s="45">
        <f>proyeksi!BL15</f>
        <v>9468976.2851894274</v>
      </c>
      <c r="F12" s="45">
        <f>proyeksi!BM15</f>
        <v>9942425.0994488932</v>
      </c>
      <c r="G12" s="45">
        <f>proyeksi!BN15</f>
        <v>10439546.35442134</v>
      </c>
      <c r="H12" s="45">
        <f>proyeksi!BO15</f>
        <v>10961523.672142405</v>
      </c>
      <c r="I12" s="45">
        <f>proyeksi!BP15</f>
        <v>11509599.855749527</v>
      </c>
      <c r="J12" s="45">
        <f>proyeksi!BQ15</f>
        <v>12085079.848537005</v>
      </c>
      <c r="K12" s="45">
        <f>proyeksi!BR15</f>
        <v>12689333.840963865</v>
      </c>
      <c r="L12" s="45">
        <f>proyeksi!BS15</f>
        <v>13323800.533012051</v>
      </c>
      <c r="M12" s="45">
        <f>proyeksi!BT15</f>
        <v>13989990.559662655</v>
      </c>
      <c r="N12" s="45">
        <f>proyeksi!BU15</f>
        <v>14689490.087645788</v>
      </c>
      <c r="O12" s="45">
        <f>proyeksi!BV15</f>
        <v>15423964.592028072</v>
      </c>
      <c r="P12" s="45">
        <f>proyeksi!BW15</f>
        <v>16195162.82162948</v>
      </c>
    </row>
    <row r="13" spans="1:16" s="55" customFormat="1" x14ac:dyDescent="0.3">
      <c r="A13" s="55" t="s">
        <v>5</v>
      </c>
      <c r="B13" s="45">
        <f>proyeksi!BI16</f>
        <v>26211554.668907423</v>
      </c>
      <c r="C13" s="45">
        <f>proyeksi!BJ16</f>
        <v>27522132.402352788</v>
      </c>
      <c r="D13" s="45">
        <f>proyeksi!BK16</f>
        <v>28898239.022470433</v>
      </c>
      <c r="E13" s="45">
        <f>proyeksi!BL16</f>
        <v>30343150.97359395</v>
      </c>
      <c r="F13" s="45">
        <f>proyeksi!BM16</f>
        <v>31860308.522273671</v>
      </c>
      <c r="G13" s="45">
        <f>proyeksi!BN16</f>
        <v>33453323.948387325</v>
      </c>
      <c r="H13" s="45">
        <f>proyeksi!BO16</f>
        <v>35125990.145806707</v>
      </c>
      <c r="I13" s="45">
        <f>proyeksi!BP16</f>
        <v>36882289.653097048</v>
      </c>
      <c r="J13" s="45">
        <f>proyeksi!BQ16</f>
        <v>38726404.135751903</v>
      </c>
      <c r="K13" s="45">
        <f>proyeksi!BR16</f>
        <v>40662724.342539497</v>
      </c>
      <c r="L13" s="45">
        <f>proyeksi!BS16</f>
        <v>42695860.559666485</v>
      </c>
      <c r="M13" s="45">
        <f>proyeksi!BT16</f>
        <v>44830653.587649792</v>
      </c>
      <c r="N13" s="45">
        <f>proyeksi!BU16</f>
        <v>47072186.267032273</v>
      </c>
      <c r="O13" s="45">
        <f>proyeksi!BV16</f>
        <v>49425795.580383897</v>
      </c>
      <c r="P13" s="45">
        <f>proyeksi!BW16</f>
        <v>51897085.359403081</v>
      </c>
    </row>
    <row r="14" spans="1:16" s="55" customFormat="1" x14ac:dyDescent="0.3">
      <c r="A14" s="55" t="s">
        <v>37</v>
      </c>
      <c r="B14" s="45">
        <f>proyeksi!BI17</f>
        <v>69544458.237225413</v>
      </c>
      <c r="C14" s="45">
        <f>proyeksi!BJ17</f>
        <v>73021681.149086714</v>
      </c>
      <c r="D14" s="45">
        <f>proyeksi!BK17</f>
        <v>76672765.206540987</v>
      </c>
      <c r="E14" s="45">
        <f>proyeksi!BL17</f>
        <v>80506403.466868088</v>
      </c>
      <c r="F14" s="45">
        <f>proyeksi!BM17</f>
        <v>84531723.640211478</v>
      </c>
      <c r="G14" s="45">
        <f>proyeksi!BN17</f>
        <v>88758309.822222024</v>
      </c>
      <c r="H14" s="45">
        <f>proyeksi!BO17</f>
        <v>93196225.313333154</v>
      </c>
      <c r="I14" s="45">
        <f>proyeksi!BP17</f>
        <v>97856036.578999847</v>
      </c>
      <c r="J14" s="45">
        <f>proyeksi!BQ17</f>
        <v>102748838.40794982</v>
      </c>
      <c r="K14" s="45">
        <f>proyeksi!BR17</f>
        <v>107886280.32834733</v>
      </c>
      <c r="L14" s="45">
        <f>proyeksi!BS17</f>
        <v>113280594.34476468</v>
      </c>
      <c r="M14" s="45">
        <f>proyeksi!BT17</f>
        <v>118944624.06200303</v>
      </c>
      <c r="N14" s="45">
        <f>proyeksi!BU17</f>
        <v>124891855.26510313</v>
      </c>
      <c r="O14" s="45">
        <f>proyeksi!BV17</f>
        <v>131136448.0283583</v>
      </c>
      <c r="P14" s="45">
        <f>proyeksi!BW17</f>
        <v>137693270.42977619</v>
      </c>
    </row>
    <row r="15" spans="1:16" s="55" customFormat="1" x14ac:dyDescent="0.3">
      <c r="A15" s="55" t="s">
        <v>6</v>
      </c>
      <c r="B15" s="45">
        <f>proyeksi!BI18</f>
        <v>3166302.2253740495</v>
      </c>
      <c r="C15" s="45">
        <f>proyeksi!BJ18</f>
        <v>3324617.3366427515</v>
      </c>
      <c r="D15" s="45">
        <f>proyeksi!BK18</f>
        <v>3490848.20347489</v>
      </c>
      <c r="E15" s="45">
        <f>proyeksi!BL18</f>
        <v>3665390.6136486344</v>
      </c>
      <c r="F15" s="45">
        <f>proyeksi!BM18</f>
        <v>3848660.1443310669</v>
      </c>
      <c r="G15" s="45">
        <f>proyeksi!BN18</f>
        <v>4041093.1515476201</v>
      </c>
      <c r="H15" s="45">
        <f>proyeksi!BO18</f>
        <v>4243147.8091250006</v>
      </c>
      <c r="I15" s="45">
        <f>proyeksi!BP18</f>
        <v>4455305.1995812515</v>
      </c>
      <c r="J15" s="45">
        <f>proyeksi!BQ18</f>
        <v>4678070.4595603133</v>
      </c>
      <c r="K15" s="45">
        <f>proyeksi!BR18</f>
        <v>4911973.9825383304</v>
      </c>
      <c r="L15" s="45">
        <f>proyeksi!BS18</f>
        <v>5157572.6816652473</v>
      </c>
      <c r="M15" s="45">
        <f>proyeksi!BT18</f>
        <v>5415451.315748509</v>
      </c>
      <c r="N15" s="45">
        <f>proyeksi!BU18</f>
        <v>5686223.8815359334</v>
      </c>
      <c r="O15" s="45">
        <f>proyeksi!BV18</f>
        <v>5970535.0756127322</v>
      </c>
      <c r="P15" s="45">
        <f>proyeksi!BW18</f>
        <v>6269061.8293933682</v>
      </c>
    </row>
    <row r="16" spans="1:16" s="55" customFormat="1" x14ac:dyDescent="0.3">
      <c r="A16" s="55" t="s">
        <v>7</v>
      </c>
      <c r="B16" s="45">
        <f>proyeksi!BI19</f>
        <v>95536668.277894676</v>
      </c>
      <c r="C16" s="45">
        <f>proyeksi!BJ19</f>
        <v>100313501.69178939</v>
      </c>
      <c r="D16" s="45">
        <f>proyeksi!BK19</f>
        <v>105329176.77637881</v>
      </c>
      <c r="E16" s="45">
        <f>proyeksi!BL19</f>
        <v>110595635.61519779</v>
      </c>
      <c r="F16" s="45">
        <f>proyeksi!BM19</f>
        <v>116125417.39595765</v>
      </c>
      <c r="G16" s="45">
        <f>proyeksi!BN19</f>
        <v>121931688.26575561</v>
      </c>
      <c r="H16" s="45">
        <f>proyeksi!BO19</f>
        <v>128028272.67904338</v>
      </c>
      <c r="I16" s="45">
        <f>proyeksi!BP19</f>
        <v>134429686.31299549</v>
      </c>
      <c r="J16" s="45">
        <f>proyeksi!BQ19</f>
        <v>141151170.62864533</v>
      </c>
      <c r="K16" s="45">
        <f>proyeksi!BR19</f>
        <v>148208729.16007757</v>
      </c>
      <c r="L16" s="45">
        <f>proyeksi!BS19</f>
        <v>155619165.61808142</v>
      </c>
      <c r="M16" s="45">
        <f>proyeksi!BT19</f>
        <v>163400123.89898553</v>
      </c>
      <c r="N16" s="45">
        <f>proyeksi!BU19</f>
        <v>171570130.09393486</v>
      </c>
      <c r="O16" s="45">
        <f>proyeksi!BV19</f>
        <v>180148636.59863162</v>
      </c>
      <c r="P16" s="45">
        <f>proyeksi!BW19</f>
        <v>189156068.42856318</v>
      </c>
    </row>
    <row r="17" spans="1:16" s="55" customFormat="1" x14ac:dyDescent="0.3">
      <c r="A17" s="55" t="s">
        <v>38</v>
      </c>
      <c r="B17" s="45">
        <f>proyeksi!BI20</f>
        <v>9196565.1010554619</v>
      </c>
      <c r="C17" s="45">
        <f>proyeksi!BJ20</f>
        <v>9656393.3561082333</v>
      </c>
      <c r="D17" s="45">
        <f>proyeksi!BK20</f>
        <v>10139213.023913642</v>
      </c>
      <c r="E17" s="45">
        <f>proyeksi!BL20</f>
        <v>10646173.675109327</v>
      </c>
      <c r="F17" s="45">
        <f>proyeksi!BM20</f>
        <v>11178482.358864794</v>
      </c>
      <c r="G17" s="45">
        <f>proyeksi!BN20</f>
        <v>11737406.476808034</v>
      </c>
      <c r="H17" s="45">
        <f>proyeksi!BO20</f>
        <v>12324276.800648434</v>
      </c>
      <c r="I17" s="45">
        <f>proyeksi!BP20</f>
        <v>12940490.640680861</v>
      </c>
      <c r="J17" s="45">
        <f>proyeksi!BQ20</f>
        <v>13587515.1727149</v>
      </c>
      <c r="K17" s="45">
        <f>proyeksi!BR20</f>
        <v>14266890.931350648</v>
      </c>
      <c r="L17" s="45">
        <f>proyeksi!BS20</f>
        <v>14980235.477918182</v>
      </c>
      <c r="M17" s="45">
        <f>proyeksi!BT20</f>
        <v>15729247.25181409</v>
      </c>
      <c r="N17" s="45">
        <f>proyeksi!BU20</f>
        <v>16515709.614404786</v>
      </c>
      <c r="O17" s="45">
        <f>proyeksi!BV20</f>
        <v>17341495.095125023</v>
      </c>
      <c r="P17" s="45">
        <f>proyeksi!BW20</f>
        <v>18208569.849881288</v>
      </c>
    </row>
    <row r="18" spans="1:16" s="55" customFormat="1" x14ac:dyDescent="0.3">
      <c r="A18" s="55" t="s">
        <v>39</v>
      </c>
      <c r="B18" s="45">
        <f>proyeksi!BI21</f>
        <v>6646207.3588299239</v>
      </c>
      <c r="C18" s="45">
        <f>proyeksi!BJ21</f>
        <v>6978517.7267714208</v>
      </c>
      <c r="D18" s="45">
        <f>proyeksi!BK21</f>
        <v>7327443.6131099891</v>
      </c>
      <c r="E18" s="45">
        <f>proyeksi!BL21</f>
        <v>7693815.7937654955</v>
      </c>
      <c r="F18" s="45">
        <f>proyeksi!BM21</f>
        <v>8078506.5834537661</v>
      </c>
      <c r="G18" s="45">
        <f>proyeksi!BN21</f>
        <v>8482431.9126264546</v>
      </c>
      <c r="H18" s="45">
        <f>proyeksi!BO21</f>
        <v>8906553.5082577746</v>
      </c>
      <c r="I18" s="45">
        <f>proyeksi!BP21</f>
        <v>9351881.1836706717</v>
      </c>
      <c r="J18" s="45">
        <f>proyeksi!BQ21</f>
        <v>9819475.2428542059</v>
      </c>
      <c r="K18" s="45">
        <f>proyeksi!BR21</f>
        <v>10310449.004996909</v>
      </c>
      <c r="L18" s="45">
        <f>proyeksi!BS21</f>
        <v>10825971.455246756</v>
      </c>
      <c r="M18" s="45">
        <f>proyeksi!BT21</f>
        <v>11367270.028009094</v>
      </c>
      <c r="N18" s="45">
        <f>proyeksi!BU21</f>
        <v>11935633.529409548</v>
      </c>
      <c r="O18" s="45">
        <f>proyeksi!BV21</f>
        <v>12532415.205880029</v>
      </c>
      <c r="P18" s="45">
        <f>proyeksi!BW21</f>
        <v>13159035.966174031</v>
      </c>
    </row>
    <row r="19" spans="1:16" s="55" customFormat="1" x14ac:dyDescent="0.3">
      <c r="A19" s="55" t="s">
        <v>40</v>
      </c>
      <c r="B19" s="45">
        <f>proyeksi!BI22</f>
        <v>16657856.586684417</v>
      </c>
      <c r="C19" s="45">
        <f>proyeksi!BJ22</f>
        <v>17490749.416018635</v>
      </c>
      <c r="D19" s="45">
        <f>proyeksi!BK22</f>
        <v>18365286.886819568</v>
      </c>
      <c r="E19" s="45">
        <f>proyeksi!BL22</f>
        <v>19283551.231160544</v>
      </c>
      <c r="F19" s="45">
        <f>proyeksi!BM22</f>
        <v>20247728.792718574</v>
      </c>
      <c r="G19" s="45">
        <f>proyeksi!BN22</f>
        <v>21260115.232354499</v>
      </c>
      <c r="H19" s="45">
        <f>proyeksi!BO22</f>
        <v>22323120.993972223</v>
      </c>
      <c r="I19" s="45">
        <f>proyeksi!BP22</f>
        <v>23439277.043670844</v>
      </c>
      <c r="J19" s="45">
        <f>proyeksi!BQ22</f>
        <v>24611240.895854387</v>
      </c>
      <c r="K19" s="45">
        <f>proyeksi!BR22</f>
        <v>25841802.940647114</v>
      </c>
      <c r="L19" s="45">
        <f>proyeksi!BS22</f>
        <v>27133893.087679457</v>
      </c>
      <c r="M19" s="45">
        <f>proyeksi!BT22</f>
        <v>28490587.742063429</v>
      </c>
      <c r="N19" s="45">
        <f>proyeksi!BU22</f>
        <v>29915117.129166618</v>
      </c>
      <c r="O19" s="45">
        <f>proyeksi!BV22</f>
        <v>31410872.985624943</v>
      </c>
      <c r="P19" s="45">
        <f>proyeksi!BW22</f>
        <v>32981416.634906184</v>
      </c>
    </row>
    <row r="20" spans="1:16" s="55" customFormat="1" x14ac:dyDescent="0.3">
      <c r="A20" s="55" t="s">
        <v>41</v>
      </c>
      <c r="B20" s="45">
        <f>proyeksi!BI23</f>
        <v>38753006.21668984</v>
      </c>
      <c r="C20" s="45">
        <f>proyeksi!BJ23</f>
        <v>40690656.52752433</v>
      </c>
      <c r="D20" s="45">
        <f>proyeksi!BK23</f>
        <v>42725189.353900567</v>
      </c>
      <c r="E20" s="45">
        <f>proyeksi!BL23</f>
        <v>44861448.821595587</v>
      </c>
      <c r="F20" s="45">
        <f>proyeksi!BM23</f>
        <v>47104521.26267536</v>
      </c>
      <c r="G20" s="45">
        <f>proyeksi!BN23</f>
        <v>49459747.325809151</v>
      </c>
      <c r="H20" s="45">
        <f>proyeksi!BO23</f>
        <v>51932734.692099579</v>
      </c>
      <c r="I20" s="45">
        <f>proyeksi!BP23</f>
        <v>54529371.426704578</v>
      </c>
      <c r="J20" s="45">
        <f>proyeksi!BQ23</f>
        <v>57255839.998039827</v>
      </c>
      <c r="K20" s="45">
        <f>proyeksi!BR23</f>
        <v>60118631.997941792</v>
      </c>
      <c r="L20" s="45">
        <f>proyeksi!BS23</f>
        <v>63124563.597838886</v>
      </c>
      <c r="M20" s="45">
        <f>proyeksi!BT23</f>
        <v>66280791.777730845</v>
      </c>
      <c r="N20" s="45">
        <f>proyeksi!BU23</f>
        <v>69594831.366617382</v>
      </c>
      <c r="O20" s="45">
        <f>proyeksi!BV23</f>
        <v>73074572.934948251</v>
      </c>
      <c r="P20" s="45">
        <f>proyeksi!BW23</f>
        <v>76728301.581695676</v>
      </c>
    </row>
    <row r="21" spans="1:16" s="55" customFormat="1" x14ac:dyDescent="0.3">
      <c r="A21" s="55" t="s">
        <v>42</v>
      </c>
      <c r="B21" s="45">
        <f>proyeksi!BI24</f>
        <v>20381807.987438053</v>
      </c>
      <c r="C21" s="45">
        <f>proyeksi!BJ24</f>
        <v>21400898.386809956</v>
      </c>
      <c r="D21" s="45">
        <f>proyeksi!BK24</f>
        <v>22470943.306150459</v>
      </c>
      <c r="E21" s="45">
        <f>proyeksi!BL24</f>
        <v>23594490.471457969</v>
      </c>
      <c r="F21" s="45">
        <f>proyeksi!BM24</f>
        <v>24774214.99503088</v>
      </c>
      <c r="G21" s="45">
        <f>proyeksi!BN24</f>
        <v>26012925.744782429</v>
      </c>
      <c r="H21" s="45">
        <f>proyeksi!BO24</f>
        <v>27313572.032021545</v>
      </c>
      <c r="I21" s="45">
        <f>proyeksi!BP24</f>
        <v>28679250.633622624</v>
      </c>
      <c r="J21" s="45">
        <f>proyeksi!BQ24</f>
        <v>30113213.165303763</v>
      </c>
      <c r="K21" s="45">
        <f>proyeksi!BR24</f>
        <v>31618873.823568951</v>
      </c>
      <c r="L21" s="45">
        <f>proyeksi!BS24</f>
        <v>33199817.5147474</v>
      </c>
      <c r="M21" s="45">
        <f>proyeksi!BT24</f>
        <v>34859808.39048478</v>
      </c>
      <c r="N21" s="45">
        <f>proyeksi!BU24</f>
        <v>36602798.810009003</v>
      </c>
      <c r="O21" s="45">
        <f>proyeksi!BV24</f>
        <v>38432938.750509448</v>
      </c>
      <c r="P21" s="45">
        <f>proyeksi!BW24</f>
        <v>40354585.688034944</v>
      </c>
    </row>
    <row r="22" spans="1:16" s="55" customFormat="1" x14ac:dyDescent="0.3">
      <c r="A22" s="55" t="s">
        <v>8</v>
      </c>
      <c r="B22" s="45">
        <f>proyeksi!BI25</f>
        <v>12157888.883425666</v>
      </c>
      <c r="C22" s="45">
        <f>proyeksi!BJ25</f>
        <v>12765783.327596948</v>
      </c>
      <c r="D22" s="45">
        <f>proyeksi!BK25</f>
        <v>13404072.493976798</v>
      </c>
      <c r="E22" s="45">
        <f>proyeksi!BL25</f>
        <v>14074276.118675636</v>
      </c>
      <c r="F22" s="45">
        <f>proyeksi!BM25</f>
        <v>14777989.924609419</v>
      </c>
      <c r="G22" s="45">
        <f>proyeksi!BN25</f>
        <v>15516889.420839885</v>
      </c>
      <c r="H22" s="45">
        <f>proyeksi!BO25</f>
        <v>16292733.891881892</v>
      </c>
      <c r="I22" s="45">
        <f>proyeksi!BP25</f>
        <v>17107370.586475976</v>
      </c>
      <c r="J22" s="45">
        <f>proyeksi!BQ25</f>
        <v>17962739.115799777</v>
      </c>
      <c r="K22" s="45">
        <f>proyeksi!BR25</f>
        <v>18860876.071589768</v>
      </c>
      <c r="L22" s="45">
        <f>proyeksi!BS25</f>
        <v>19803919.875169259</v>
      </c>
      <c r="M22" s="45">
        <f>proyeksi!BT25</f>
        <v>20794115.868927725</v>
      </c>
      <c r="N22" s="45">
        <f>proyeksi!BU25</f>
        <v>21833821.662374116</v>
      </c>
      <c r="O22" s="45">
        <f>proyeksi!BV25</f>
        <v>22925512.745492816</v>
      </c>
      <c r="P22" s="45">
        <f>proyeksi!BW25</f>
        <v>24071788.38276745</v>
      </c>
    </row>
    <row r="23" spans="1:16" s="55" customFormat="1" x14ac:dyDescent="0.3">
      <c r="A23" s="55" t="s">
        <v>43</v>
      </c>
      <c r="B23" s="45">
        <f>proyeksi!BI26</f>
        <v>18832589.063797656</v>
      </c>
      <c r="C23" s="45">
        <f>proyeksi!BJ26</f>
        <v>19774218.516987555</v>
      </c>
      <c r="D23" s="45">
        <f>proyeksi!BK26</f>
        <v>20762929.442836925</v>
      </c>
      <c r="E23" s="45">
        <f>proyeksi!BL26</f>
        <v>21801075.91497878</v>
      </c>
      <c r="F23" s="45">
        <f>proyeksi!BM26</f>
        <v>22891129.710727714</v>
      </c>
      <c r="G23" s="45">
        <f>proyeksi!BN26</f>
        <v>24035686.196264107</v>
      </c>
      <c r="H23" s="45">
        <f>proyeksi!BO26</f>
        <v>25237470.506077304</v>
      </c>
      <c r="I23" s="45">
        <f>proyeksi!BP26</f>
        <v>26499344.031381171</v>
      </c>
      <c r="J23" s="45">
        <f>proyeksi!BQ26</f>
        <v>27824311.232950244</v>
      </c>
      <c r="K23" s="45">
        <f>proyeksi!BR26</f>
        <v>29215526.79459776</v>
      </c>
      <c r="L23" s="45">
        <f>proyeksi!BS26</f>
        <v>30676303.134327631</v>
      </c>
      <c r="M23" s="45">
        <f>proyeksi!BT26</f>
        <v>32210118.291044038</v>
      </c>
      <c r="N23" s="45">
        <f>proyeksi!BU26</f>
        <v>33820624.205596231</v>
      </c>
      <c r="O23" s="45">
        <f>proyeksi!BV26</f>
        <v>35511655.415876031</v>
      </c>
      <c r="P23" s="45">
        <f>proyeksi!BW26</f>
        <v>37287238.186669856</v>
      </c>
    </row>
    <row r="24" spans="1:16" s="55" customFormat="1" x14ac:dyDescent="0.3">
      <c r="A24" s="55" t="s">
        <v>44</v>
      </c>
      <c r="B24" s="45">
        <f>proyeksi!BI27</f>
        <v>154125184.06650582</v>
      </c>
      <c r="C24" s="45">
        <f>proyeksi!BJ27</f>
        <v>161831443.26983112</v>
      </c>
      <c r="D24" s="45">
        <f>proyeksi!BK27</f>
        <v>169923015.43332267</v>
      </c>
      <c r="E24" s="45">
        <f>proyeksi!BL27</f>
        <v>178419166.20498875</v>
      </c>
      <c r="F24" s="45">
        <f>proyeksi!BM27</f>
        <v>187340124.51523826</v>
      </c>
      <c r="G24" s="45">
        <f>proyeksi!BN27</f>
        <v>196707130.74100018</v>
      </c>
      <c r="H24" s="45">
        <f>proyeksi!BO27</f>
        <v>206542487.27805015</v>
      </c>
      <c r="I24" s="45">
        <f>proyeksi!BP27</f>
        <v>216869611.64195266</v>
      </c>
      <c r="J24" s="45">
        <f>proyeksi!BQ27</f>
        <v>227713092.22405037</v>
      </c>
      <c r="K24" s="45">
        <f>proyeksi!BR27</f>
        <v>239098746.83525285</v>
      </c>
      <c r="L24" s="45">
        <f>proyeksi!BS27</f>
        <v>251053684.17701548</v>
      </c>
      <c r="M24" s="45">
        <f>proyeksi!BT27</f>
        <v>263606368.38586631</v>
      </c>
      <c r="N24" s="45">
        <f>proyeksi!BU27</f>
        <v>276786686.80515963</v>
      </c>
      <c r="O24" s="45">
        <f>proyeksi!BV27</f>
        <v>290626021.14541757</v>
      </c>
      <c r="P24" s="45">
        <f>proyeksi!BW27</f>
        <v>305157322.20268852</v>
      </c>
    </row>
    <row r="25" spans="1:16" s="55" customFormat="1" x14ac:dyDescent="0.3">
      <c r="A25" s="55" t="s">
        <v>9</v>
      </c>
      <c r="B25" s="45">
        <f>proyeksi!BI28</f>
        <v>63794371.540380709</v>
      </c>
      <c r="C25" s="45">
        <f>proyeksi!BJ28</f>
        <v>66984090.117399767</v>
      </c>
      <c r="D25" s="45">
        <f>proyeksi!BK28</f>
        <v>70333294.623269722</v>
      </c>
      <c r="E25" s="45">
        <f>proyeksi!BL28</f>
        <v>73849959.354433239</v>
      </c>
      <c r="F25" s="45">
        <f>proyeksi!BM28</f>
        <v>77542457.322154909</v>
      </c>
      <c r="G25" s="45">
        <f>proyeksi!BN28</f>
        <v>81419580.188262656</v>
      </c>
      <c r="H25" s="45">
        <f>proyeksi!BO28</f>
        <v>85490559.197675809</v>
      </c>
      <c r="I25" s="45">
        <f>proyeksi!BP28</f>
        <v>89765087.157559574</v>
      </c>
      <c r="J25" s="45">
        <f>proyeksi!BQ28</f>
        <v>94253341.515437558</v>
      </c>
      <c r="K25" s="45">
        <f>proyeksi!BR28</f>
        <v>98966008.591209456</v>
      </c>
      <c r="L25" s="45">
        <f>proyeksi!BS28</f>
        <v>103914309.02076994</v>
      </c>
      <c r="M25" s="45">
        <f>proyeksi!BT28</f>
        <v>109110024.4718084</v>
      </c>
      <c r="N25" s="45">
        <f>proyeksi!BU28</f>
        <v>114565525.69539884</v>
      </c>
      <c r="O25" s="45">
        <f>proyeksi!BV28</f>
        <v>120293801.98016876</v>
      </c>
      <c r="P25" s="45">
        <f>proyeksi!BW28</f>
        <v>126308492.07917714</v>
      </c>
    </row>
    <row r="26" spans="1:16" s="55" customFormat="1" x14ac:dyDescent="0.3">
      <c r="A26" s="55" t="s">
        <v>10</v>
      </c>
      <c r="B26" s="45">
        <f>proyeksi!BI29</f>
        <v>135442655.27201712</v>
      </c>
      <c r="C26" s="45">
        <f>proyeksi!BJ29</f>
        <v>142214788.03561792</v>
      </c>
      <c r="D26" s="45">
        <f>proyeksi!BK29</f>
        <v>149325527.43739882</v>
      </c>
      <c r="E26" s="45">
        <f>proyeksi!BL29</f>
        <v>156791803.80926883</v>
      </c>
      <c r="F26" s="45">
        <f>proyeksi!BM29</f>
        <v>164631393.99973226</v>
      </c>
      <c r="G26" s="45">
        <f>proyeksi!BN29</f>
        <v>172862963.69971883</v>
      </c>
      <c r="H26" s="45">
        <f>proyeksi!BO29</f>
        <v>181506111.88470483</v>
      </c>
      <c r="I26" s="45">
        <f>proyeksi!BP29</f>
        <v>190581417.4789401</v>
      </c>
      <c r="J26" s="45">
        <f>proyeksi!BQ29</f>
        <v>200110488.35288709</v>
      </c>
      <c r="K26" s="45">
        <f>proyeksi!BR29</f>
        <v>210116012.77053151</v>
      </c>
      <c r="L26" s="45">
        <f>proyeksi!BS29</f>
        <v>220621813.40905809</v>
      </c>
      <c r="M26" s="45">
        <f>proyeksi!BT29</f>
        <v>231652904.07951093</v>
      </c>
      <c r="N26" s="45">
        <f>proyeksi!BU29</f>
        <v>243235549.2834864</v>
      </c>
      <c r="O26" s="45">
        <f>proyeksi!BV29</f>
        <v>255397326.74766079</v>
      </c>
      <c r="P26" s="45">
        <f>proyeksi!BW29</f>
        <v>268167193.08504394</v>
      </c>
    </row>
    <row r="27" spans="1:16" s="55" customFormat="1" x14ac:dyDescent="0.3">
      <c r="A27" s="55" t="s">
        <v>11</v>
      </c>
      <c r="B27" s="45">
        <f>proyeksi!BI30</f>
        <v>3679229.2806119421</v>
      </c>
      <c r="C27" s="45">
        <f>proyeksi!BJ30</f>
        <v>3863190.7446425408</v>
      </c>
      <c r="D27" s="45">
        <f>proyeksi!BK30</f>
        <v>4056350.281874666</v>
      </c>
      <c r="E27" s="45">
        <f>proyeksi!BL30</f>
        <v>4259167.7959684003</v>
      </c>
      <c r="F27" s="45">
        <f>proyeksi!BM30</f>
        <v>4472126.1857668217</v>
      </c>
      <c r="G27" s="45">
        <f>proyeksi!BN30</f>
        <v>4695732.4950551614</v>
      </c>
      <c r="H27" s="45">
        <f>proyeksi!BO30</f>
        <v>4930519.1198079214</v>
      </c>
      <c r="I27" s="45">
        <f>proyeksi!BP30</f>
        <v>5177045.0757983169</v>
      </c>
      <c r="J27" s="45">
        <f>proyeksi!BQ30</f>
        <v>5435897.3295882335</v>
      </c>
      <c r="K27" s="45">
        <f>proyeksi!BR30</f>
        <v>5707692.1960676452</v>
      </c>
      <c r="L27" s="45">
        <f>proyeksi!BS30</f>
        <v>5993076.8058710294</v>
      </c>
      <c r="M27" s="45">
        <f>proyeksi!BT30</f>
        <v>6292730.6461645821</v>
      </c>
      <c r="N27" s="45">
        <f>proyeksi!BU30</f>
        <v>6607367.1784728086</v>
      </c>
      <c r="O27" s="45">
        <f>proyeksi!BV30</f>
        <v>6937735.5373964533</v>
      </c>
      <c r="P27" s="45">
        <f>proyeksi!BW30</f>
        <v>7284622.3142662719</v>
      </c>
    </row>
    <row r="28" spans="1:16" s="55" customFormat="1" x14ac:dyDescent="0.3">
      <c r="A28" s="55" t="s">
        <v>45</v>
      </c>
      <c r="B28" s="45">
        <f>proyeksi!BI31</f>
        <v>7563243.5777758891</v>
      </c>
      <c r="C28" s="45">
        <f>proyeksi!BJ31</f>
        <v>7941405.7566646822</v>
      </c>
      <c r="D28" s="45">
        <f>proyeksi!BK31</f>
        <v>8338476.0444979193</v>
      </c>
      <c r="E28" s="45">
        <f>proyeksi!BL31</f>
        <v>8755399.8467228152</v>
      </c>
      <c r="F28" s="45">
        <f>proyeksi!BM31</f>
        <v>9193169.8390589524</v>
      </c>
      <c r="G28" s="45">
        <f>proyeksi!BN31</f>
        <v>9652828.3310119081</v>
      </c>
      <c r="H28" s="45">
        <f>proyeksi!BO31</f>
        <v>10135469.747562502</v>
      </c>
      <c r="I28" s="45">
        <f>proyeksi!BP31</f>
        <v>10642243.234940629</v>
      </c>
      <c r="J28" s="45">
        <f>proyeksi!BQ31</f>
        <v>11174355.396687659</v>
      </c>
      <c r="K28" s="45">
        <f>proyeksi!BR31</f>
        <v>11733073.166522037</v>
      </c>
      <c r="L28" s="45">
        <f>proyeksi!BS31</f>
        <v>12319726.824848143</v>
      </c>
      <c r="M28" s="45">
        <f>proyeksi!BT31</f>
        <v>12935713.166090548</v>
      </c>
      <c r="N28" s="45">
        <f>proyeksi!BU31</f>
        <v>13582498.824395081</v>
      </c>
      <c r="O28" s="45">
        <f>proyeksi!BV31</f>
        <v>14261623.765614837</v>
      </c>
      <c r="P28" s="45">
        <f>proyeksi!BW31</f>
        <v>14974704.953895574</v>
      </c>
    </row>
    <row r="29" spans="1:16" s="55" customFormat="1" x14ac:dyDescent="0.3">
      <c r="A29" s="55" t="s">
        <v>46</v>
      </c>
      <c r="B29" s="45">
        <f>proyeksi!BI32</f>
        <v>2360308.7594760559</v>
      </c>
      <c r="C29" s="45">
        <f>proyeksi!BJ32</f>
        <v>2478324.1974498583</v>
      </c>
      <c r="D29" s="45">
        <f>proyeksi!BK32</f>
        <v>2602240.4073223532</v>
      </c>
      <c r="E29" s="45">
        <f>proyeksi!BL32</f>
        <v>2732352.4276884701</v>
      </c>
      <c r="F29" s="45">
        <f>proyeksi!BM32</f>
        <v>2868970.0490728947</v>
      </c>
      <c r="G29" s="45">
        <f>proyeksi!BN32</f>
        <v>3012418.551526539</v>
      </c>
      <c r="H29" s="45">
        <f>proyeksi!BO32</f>
        <v>3163039.4791028653</v>
      </c>
      <c r="I29" s="45">
        <f>proyeksi!BP32</f>
        <v>3321191.453058009</v>
      </c>
      <c r="J29" s="45">
        <f>proyeksi!BQ32</f>
        <v>3487251.0257109096</v>
      </c>
      <c r="K29" s="45">
        <f>proyeksi!BR32</f>
        <v>3661613.576996455</v>
      </c>
      <c r="L29" s="45">
        <f>proyeksi!BS32</f>
        <v>3844694.2558462797</v>
      </c>
      <c r="M29" s="45">
        <f>proyeksi!BT32</f>
        <v>4036928.9686385915</v>
      </c>
      <c r="N29" s="45">
        <f>proyeksi!BU32</f>
        <v>4238775.417070522</v>
      </c>
      <c r="O29" s="45">
        <f>proyeksi!BV32</f>
        <v>4450714.1879240479</v>
      </c>
      <c r="P29" s="45">
        <f>proyeksi!BW32</f>
        <v>4673249.8973202538</v>
      </c>
    </row>
    <row r="30" spans="1:16" s="55" customFormat="1" x14ac:dyDescent="0.3">
      <c r="A30" s="55" t="s">
        <v>12</v>
      </c>
      <c r="B30" s="45">
        <f>proyeksi!BI33</f>
        <v>10602263.74592614</v>
      </c>
      <c r="C30" s="45">
        <f>proyeksi!BJ33</f>
        <v>11132376.933222454</v>
      </c>
      <c r="D30" s="45">
        <f>proyeksi!BK33</f>
        <v>11688995.779883571</v>
      </c>
      <c r="E30" s="45">
        <f>proyeksi!BL33</f>
        <v>12273445.568877749</v>
      </c>
      <c r="F30" s="45">
        <f>proyeksi!BM33</f>
        <v>12887117.847321641</v>
      </c>
      <c r="G30" s="45">
        <f>proyeksi!BN33</f>
        <v>13531473.739687724</v>
      </c>
      <c r="H30" s="45">
        <f>proyeksi!BO33</f>
        <v>14208047.426672108</v>
      </c>
      <c r="I30" s="45">
        <f>proyeksi!BP33</f>
        <v>14918449.798005715</v>
      </c>
      <c r="J30" s="45">
        <f>proyeksi!BQ33</f>
        <v>15664372.287906</v>
      </c>
      <c r="K30" s="45">
        <f>proyeksi!BR33</f>
        <v>16447590.902301302</v>
      </c>
      <c r="L30" s="45">
        <f>proyeksi!BS33</f>
        <v>17269970.447416369</v>
      </c>
      <c r="M30" s="45">
        <f>proyeksi!BT33</f>
        <v>18133468.969787184</v>
      </c>
      <c r="N30" s="45">
        <f>proyeksi!BU33</f>
        <v>19040142.418276537</v>
      </c>
      <c r="O30" s="45">
        <f>proyeksi!BV33</f>
        <v>19992149.539190378</v>
      </c>
      <c r="P30" s="45">
        <f>proyeksi!BW33</f>
        <v>20991757.01614989</v>
      </c>
    </row>
    <row r="31" spans="1:16" s="55" customFormat="1" x14ac:dyDescent="0.3">
      <c r="A31" s="55" t="s">
        <v>48</v>
      </c>
      <c r="B31" s="45">
        <f>proyeksi!BI34</f>
        <v>1235591.4203374414</v>
      </c>
      <c r="C31" s="45">
        <f>proyeksi!BJ34</f>
        <v>1297370.9913543134</v>
      </c>
      <c r="D31" s="45">
        <f>proyeksi!BK34</f>
        <v>1362239.5409220296</v>
      </c>
      <c r="E31" s="45">
        <f>proyeksi!BL34</f>
        <v>1430351.5179681305</v>
      </c>
      <c r="F31" s="45">
        <f>proyeksi!BM34</f>
        <v>1501869.0938665376</v>
      </c>
      <c r="G31" s="45">
        <f>proyeksi!BN34</f>
        <v>1576962.5485598645</v>
      </c>
      <c r="H31" s="45">
        <f>proyeksi!BO34</f>
        <v>1655810.6759878579</v>
      </c>
      <c r="I31" s="45">
        <f>proyeksi!BP34</f>
        <v>1738601.2097872505</v>
      </c>
      <c r="J31" s="45">
        <f>proyeksi!BQ34</f>
        <v>1825531.2702766131</v>
      </c>
      <c r="K31" s="45">
        <f>proyeksi!BR34</f>
        <v>1916807.8337904445</v>
      </c>
      <c r="L31" s="45">
        <f>proyeksi!BS34</f>
        <v>2012648.2254799665</v>
      </c>
      <c r="M31" s="45">
        <f>proyeksi!BT34</f>
        <v>2113280.6367539652</v>
      </c>
      <c r="N31" s="45">
        <f>proyeksi!BU34</f>
        <v>2218944.6685916632</v>
      </c>
      <c r="O31" s="45">
        <f>proyeksi!BV34</f>
        <v>2329891.902021246</v>
      </c>
      <c r="P31" s="45">
        <f>proyeksi!BW34</f>
        <v>2446386.4971223082</v>
      </c>
    </row>
    <row r="32" spans="1:16" s="55" customFormat="1" x14ac:dyDescent="0.3">
      <c r="A32" s="55" t="s">
        <v>13</v>
      </c>
      <c r="B32" s="45">
        <f>proyeksi!BI35</f>
        <v>143569767.67531767</v>
      </c>
      <c r="C32" s="45">
        <f>proyeksi!BJ35</f>
        <v>150748256.05908355</v>
      </c>
      <c r="D32" s="45">
        <f>proyeksi!BK35</f>
        <v>158285668.86203775</v>
      </c>
      <c r="E32" s="45">
        <f>proyeksi!BL35</f>
        <v>166199952.30513969</v>
      </c>
      <c r="F32" s="45">
        <f>proyeksi!BM35</f>
        <v>174509949.92039669</v>
      </c>
      <c r="G32" s="45">
        <f>proyeksi!BN35</f>
        <v>183235447.41641656</v>
      </c>
      <c r="H32" s="45">
        <f>proyeksi!BO35</f>
        <v>192397219.78723729</v>
      </c>
      <c r="I32" s="45">
        <f>proyeksi!BP35</f>
        <v>202017080.7765992</v>
      </c>
      <c r="J32" s="45">
        <f>proyeksi!BQ35</f>
        <v>212117934.81542921</v>
      </c>
      <c r="K32" s="45">
        <f>proyeksi!BR35</f>
        <v>222723831.55620059</v>
      </c>
      <c r="L32" s="45">
        <f>proyeksi!BS35</f>
        <v>233860023.13401067</v>
      </c>
      <c r="M32" s="45">
        <f>proyeksi!BT35</f>
        <v>245553024.29071125</v>
      </c>
      <c r="N32" s="45">
        <f>proyeksi!BU35</f>
        <v>257830675.50524679</v>
      </c>
      <c r="O32" s="45">
        <f>proyeksi!BV35</f>
        <v>270722209.28050894</v>
      </c>
      <c r="P32" s="45">
        <f>proyeksi!BW35</f>
        <v>284258319.74453467</v>
      </c>
    </row>
    <row r="33" spans="1:16" s="55" customFormat="1" x14ac:dyDescent="0.3">
      <c r="A33" s="55" t="s">
        <v>49</v>
      </c>
      <c r="B33" s="45">
        <f>proyeksi!BI36</f>
        <v>34271603.413534008</v>
      </c>
      <c r="C33" s="45">
        <f>proyeksi!BJ36</f>
        <v>35985183.584210716</v>
      </c>
      <c r="D33" s="45">
        <f>proyeksi!BK36</f>
        <v>37784442.763421252</v>
      </c>
      <c r="E33" s="45">
        <f>proyeksi!BL36</f>
        <v>39673664.901592314</v>
      </c>
      <c r="F33" s="45">
        <f>proyeksi!BM36</f>
        <v>41657348.146671936</v>
      </c>
      <c r="G33" s="45">
        <f>proyeksi!BN36</f>
        <v>43740215.554005526</v>
      </c>
      <c r="H33" s="45">
        <f>proyeksi!BO36</f>
        <v>45927226.331705816</v>
      </c>
      <c r="I33" s="45">
        <f>proyeksi!BP36</f>
        <v>48223587.648291104</v>
      </c>
      <c r="J33" s="45">
        <f>proyeksi!BQ36</f>
        <v>50634767.030705683</v>
      </c>
      <c r="K33" s="45">
        <f>proyeksi!BR36</f>
        <v>53166505.382240966</v>
      </c>
      <c r="L33" s="45">
        <f>proyeksi!BS36</f>
        <v>55824830.651352979</v>
      </c>
      <c r="M33" s="45">
        <f>proyeksi!BT36</f>
        <v>58616072.183920644</v>
      </c>
      <c r="N33" s="45">
        <f>proyeksi!BU36</f>
        <v>61546875.793116696</v>
      </c>
      <c r="O33" s="45">
        <f>proyeksi!BV36</f>
        <v>64624219.582772516</v>
      </c>
      <c r="P33" s="45">
        <f>proyeksi!BW36</f>
        <v>67855430.561911151</v>
      </c>
    </row>
    <row r="34" spans="1:16" s="55" customFormat="1" x14ac:dyDescent="0.3">
      <c r="A34" s="55" t="s">
        <v>51</v>
      </c>
      <c r="B34" s="45">
        <f>proyeksi!BI37</f>
        <v>208197168.48471266</v>
      </c>
      <c r="C34" s="45">
        <f>proyeksi!BJ37</f>
        <v>218607026.9089483</v>
      </c>
      <c r="D34" s="45">
        <f>proyeksi!BK37</f>
        <v>229537378.25439584</v>
      </c>
      <c r="E34" s="45">
        <f>proyeksi!BL37</f>
        <v>241014247.1671156</v>
      </c>
      <c r="F34" s="45">
        <f>proyeksi!BM37</f>
        <v>253064959.52547127</v>
      </c>
      <c r="G34" s="45">
        <f>proyeksi!BN37</f>
        <v>265718207.5017449</v>
      </c>
      <c r="H34" s="45">
        <f>proyeksi!BO37</f>
        <v>279004117.87683225</v>
      </c>
      <c r="I34" s="45">
        <f>proyeksi!BP37</f>
        <v>292954323.77067381</v>
      </c>
      <c r="J34" s="45">
        <f>proyeksi!BQ37</f>
        <v>307602039.95920753</v>
      </c>
      <c r="K34" s="45">
        <f>proyeksi!BR37</f>
        <v>322982141.95716792</v>
      </c>
      <c r="L34" s="45">
        <f>proyeksi!BS37</f>
        <v>339131249.05502635</v>
      </c>
      <c r="M34" s="45">
        <f>proyeksi!BT37</f>
        <v>356087811.50777763</v>
      </c>
      <c r="N34" s="45">
        <f>proyeksi!BU37</f>
        <v>373892202.08316648</v>
      </c>
      <c r="O34" s="45">
        <f>proyeksi!BV37</f>
        <v>392586812.18732482</v>
      </c>
      <c r="P34" s="45">
        <f>proyeksi!BW37</f>
        <v>412216152.79669142</v>
      </c>
    </row>
    <row r="35" spans="1:16" s="55" customFormat="1" x14ac:dyDescent="0.3">
      <c r="A35" s="55" t="s">
        <v>52</v>
      </c>
      <c r="B35" s="45">
        <f>proyeksi!BI38</f>
        <v>1033414.8301882572</v>
      </c>
      <c r="C35" s="45">
        <f>proyeksi!BJ38</f>
        <v>1085085.5716976698</v>
      </c>
      <c r="D35" s="45">
        <f>proyeksi!BK38</f>
        <v>1139339.8502825536</v>
      </c>
      <c r="E35" s="45">
        <f>proyeksi!BL38</f>
        <v>1196306.8427966817</v>
      </c>
      <c r="F35" s="45">
        <f>proyeksi!BM38</f>
        <v>1256122.1849365151</v>
      </c>
      <c r="G35" s="45">
        <f>proyeksi!BN38</f>
        <v>1318928.2941833411</v>
      </c>
      <c r="H35" s="45">
        <f>proyeksi!BO38</f>
        <v>1384874.7088925084</v>
      </c>
      <c r="I35" s="45">
        <f>proyeksi!BP38</f>
        <v>1454118.4443371342</v>
      </c>
      <c r="J35" s="45">
        <f>proyeksi!BQ38</f>
        <v>1526824.3665539911</v>
      </c>
      <c r="K35" s="45">
        <f>proyeksi!BR38</f>
        <v>1603165.5848816908</v>
      </c>
      <c r="L35" s="45">
        <f>proyeksi!BS38</f>
        <v>1683323.8641257745</v>
      </c>
      <c r="M35" s="45">
        <f>proyeksi!BT38</f>
        <v>1767490.0573320633</v>
      </c>
      <c r="N35" s="45">
        <f>proyeksi!BU38</f>
        <v>1855864.5601986668</v>
      </c>
      <c r="O35" s="45">
        <f>proyeksi!BV38</f>
        <v>1948657.7882086001</v>
      </c>
      <c r="P35" s="45">
        <f>proyeksi!BW38</f>
        <v>2046090.6776190305</v>
      </c>
    </row>
    <row r="36" spans="1:16" s="55" customFormat="1" x14ac:dyDescent="0.3">
      <c r="A36" s="55" t="s">
        <v>14</v>
      </c>
      <c r="B36" s="45">
        <f>proyeksi!BI39</f>
        <v>76793086.14004527</v>
      </c>
      <c r="C36" s="45">
        <f>proyeksi!BJ39</f>
        <v>80632740.447047561</v>
      </c>
      <c r="D36" s="45">
        <f>proyeksi!BK39</f>
        <v>84664377.469399944</v>
      </c>
      <c r="E36" s="45">
        <f>proyeksi!BL39</f>
        <v>88897596.342869923</v>
      </c>
      <c r="F36" s="45">
        <f>proyeksi!BM39</f>
        <v>93342476.160013437</v>
      </c>
      <c r="G36" s="45">
        <f>proyeksi!BN39</f>
        <v>98009599.968014136</v>
      </c>
      <c r="H36" s="45">
        <f>proyeksi!BO39</f>
        <v>102910079.96641485</v>
      </c>
      <c r="I36" s="45">
        <f>proyeksi!BP39</f>
        <v>108055583.96473555</v>
      </c>
      <c r="J36" s="45">
        <f>proyeksi!BQ39</f>
        <v>113458363.16297238</v>
      </c>
      <c r="K36" s="45">
        <f>proyeksi!BR39</f>
        <v>119131281.32112096</v>
      </c>
      <c r="L36" s="45">
        <f>proyeksi!BS39</f>
        <v>125087845.38717704</v>
      </c>
      <c r="M36" s="45">
        <f>proyeksi!BT39</f>
        <v>131342237.65653592</v>
      </c>
      <c r="N36" s="45">
        <f>proyeksi!BU39</f>
        <v>137909349.5393627</v>
      </c>
      <c r="O36" s="45">
        <f>proyeksi!BV39</f>
        <v>144804817.01633087</v>
      </c>
      <c r="P36" s="45">
        <f>proyeksi!BW39</f>
        <v>152045057.86714742</v>
      </c>
    </row>
    <row r="37" spans="1:16" s="55" customFormat="1" x14ac:dyDescent="0.3">
      <c r="A37" s="55" t="s">
        <v>54</v>
      </c>
      <c r="B37" s="45">
        <f>proyeksi!BI40</f>
        <v>223443.481023353</v>
      </c>
      <c r="C37" s="45">
        <f>proyeksi!BJ40</f>
        <v>234615.65507452065</v>
      </c>
      <c r="D37" s="45">
        <f>proyeksi!BK40</f>
        <v>246346.43782824659</v>
      </c>
      <c r="E37" s="45">
        <f>proyeksi!BL40</f>
        <v>258663.75971965905</v>
      </c>
      <c r="F37" s="45">
        <f>proyeksi!BM40</f>
        <v>271596.94770564197</v>
      </c>
      <c r="G37" s="45">
        <f>proyeksi!BN40</f>
        <v>285176.79509092396</v>
      </c>
      <c r="H37" s="45">
        <f>proyeksi!BO40</f>
        <v>299435.63484547025</v>
      </c>
      <c r="I37" s="45">
        <f>proyeksi!BP40</f>
        <v>314407.41658774373</v>
      </c>
      <c r="J37" s="45">
        <f>proyeksi!BQ40</f>
        <v>330127.78741713107</v>
      </c>
      <c r="K37" s="45">
        <f>proyeksi!BR40</f>
        <v>346634.17678798753</v>
      </c>
      <c r="L37" s="45">
        <f>proyeksi!BS40</f>
        <v>363965.88562738698</v>
      </c>
      <c r="M37" s="45">
        <f>proyeksi!BT40</f>
        <v>382164.17990875646</v>
      </c>
      <c r="N37" s="45">
        <f>proyeksi!BU40</f>
        <v>401272.38890419411</v>
      </c>
      <c r="O37" s="45">
        <f>proyeksi!BV40</f>
        <v>421336.0083494038</v>
      </c>
      <c r="P37" s="45">
        <f>proyeksi!BW40</f>
        <v>442402.80876687408</v>
      </c>
    </row>
    <row r="38" spans="1:16" s="55" customFormat="1" x14ac:dyDescent="0.3">
      <c r="A38" s="55" t="s">
        <v>15</v>
      </c>
      <c r="B38" s="45">
        <f>proyeksi!BI41</f>
        <v>1315.3111678137752</v>
      </c>
      <c r="C38" s="45">
        <f>proyeksi!BJ41</f>
        <v>1381.0767262044642</v>
      </c>
      <c r="D38" s="45">
        <f>proyeksi!BK41</f>
        <v>1450.1305625146874</v>
      </c>
      <c r="E38" s="45">
        <f>proyeksi!BL41</f>
        <v>1522.6370906404213</v>
      </c>
      <c r="F38" s="45">
        <f>proyeksi!BM41</f>
        <v>1598.768945172443</v>
      </c>
      <c r="G38" s="45">
        <f>proyeksi!BN41</f>
        <v>1678.7073924310646</v>
      </c>
      <c r="H38" s="45">
        <f>proyeksi!BO41</f>
        <v>1762.6427620526179</v>
      </c>
      <c r="I38" s="45">
        <f>proyeksi!BP41</f>
        <v>1850.7749001552493</v>
      </c>
      <c r="J38" s="45">
        <f>proyeksi!BQ41</f>
        <v>1943.3136451630123</v>
      </c>
      <c r="K38" s="45">
        <f>proyeksi!BR41</f>
        <v>2040.4793274211622</v>
      </c>
      <c r="L38" s="45">
        <f>proyeksi!BS41</f>
        <v>2142.5032937922206</v>
      </c>
      <c r="M38" s="45">
        <f>proyeksi!BT41</f>
        <v>2249.6284584818318</v>
      </c>
      <c r="N38" s="45">
        <f>proyeksi!BU41</f>
        <v>2362.1098814059233</v>
      </c>
      <c r="O38" s="45">
        <f>proyeksi!BV41</f>
        <v>2480.2153754762185</v>
      </c>
      <c r="P38" s="45">
        <f>proyeksi!BW41</f>
        <v>2604.2261442500317</v>
      </c>
    </row>
    <row r="39" spans="1:16" s="55" customFormat="1" x14ac:dyDescent="0.3">
      <c r="A39" s="55" t="s">
        <v>16</v>
      </c>
      <c r="B39" s="45">
        <f>proyeksi!BI42</f>
        <v>8939890.4970536251</v>
      </c>
      <c r="C39" s="45">
        <f>proyeksi!BJ42</f>
        <v>9386885.0219063088</v>
      </c>
      <c r="D39" s="45">
        <f>proyeksi!BK42</f>
        <v>9856229.2730016243</v>
      </c>
      <c r="E39" s="45">
        <f>proyeksi!BL42</f>
        <v>10349040.736651704</v>
      </c>
      <c r="F39" s="45">
        <f>proyeksi!BM42</f>
        <v>10866492.773484293</v>
      </c>
      <c r="G39" s="45">
        <f>proyeksi!BN42</f>
        <v>11409817.412158506</v>
      </c>
      <c r="H39" s="45">
        <f>proyeksi!BO42</f>
        <v>11980308.282766428</v>
      </c>
      <c r="I39" s="45">
        <f>proyeksi!BP42</f>
        <v>12579323.696904754</v>
      </c>
      <c r="J39" s="45">
        <f>proyeksi!BQ42</f>
        <v>13208289.881749993</v>
      </c>
      <c r="K39" s="45">
        <f>proyeksi!BR42</f>
        <v>13868704.37583749</v>
      </c>
      <c r="L39" s="45">
        <f>proyeksi!BS42</f>
        <v>14562139.594629368</v>
      </c>
      <c r="M39" s="45">
        <f>proyeksi!BT42</f>
        <v>15290246.574360836</v>
      </c>
      <c r="N39" s="45">
        <f>proyeksi!BU42</f>
        <v>16054758.903078876</v>
      </c>
      <c r="O39" s="45">
        <f>proyeksi!BV42</f>
        <v>16857496.848232817</v>
      </c>
      <c r="P39" s="45">
        <f>proyeksi!BW42</f>
        <v>17700371.690644465</v>
      </c>
    </row>
    <row r="40" spans="1:16" s="55" customFormat="1" x14ac:dyDescent="0.3">
      <c r="A40" s="55" t="s">
        <v>55</v>
      </c>
      <c r="B40" s="45">
        <f>proyeksi!BI43</f>
        <v>3412866.4149018</v>
      </c>
      <c r="C40" s="45">
        <f>proyeksi!BJ43</f>
        <v>3583509.73564689</v>
      </c>
      <c r="D40" s="45">
        <f>proyeksi!BK43</f>
        <v>3762685.2224292345</v>
      </c>
      <c r="E40" s="45">
        <f>proyeksi!BL43</f>
        <v>3950819.4835506962</v>
      </c>
      <c r="F40" s="45">
        <f>proyeksi!BM43</f>
        <v>4148360.4577282309</v>
      </c>
      <c r="G40" s="45">
        <f>proyeksi!BN43</f>
        <v>4355778.4806146445</v>
      </c>
      <c r="H40" s="45">
        <f>proyeksi!BO43</f>
        <v>4573567.4046453759</v>
      </c>
      <c r="I40" s="45">
        <f>proyeksi!BP43</f>
        <v>4802245.7748776451</v>
      </c>
      <c r="J40" s="45">
        <f>proyeksi!BQ43</f>
        <v>5042358.0636215275</v>
      </c>
      <c r="K40" s="45">
        <f>proyeksi!BR43</f>
        <v>5294475.9668026045</v>
      </c>
      <c r="L40" s="45">
        <f>proyeksi!BS43</f>
        <v>5559199.7651427342</v>
      </c>
      <c r="M40" s="45">
        <f>proyeksi!BT43</f>
        <v>5837159.7533998713</v>
      </c>
      <c r="N40" s="45">
        <f>proyeksi!BU43</f>
        <v>6129017.7410698663</v>
      </c>
      <c r="O40" s="45">
        <f>proyeksi!BV43</f>
        <v>6435468.6281233588</v>
      </c>
      <c r="P40" s="45">
        <f>proyeksi!BW43</f>
        <v>6757242.0595295262</v>
      </c>
    </row>
    <row r="41" spans="1:16" s="55" customFormat="1" x14ac:dyDescent="0.3">
      <c r="A41" s="55" t="s">
        <v>56</v>
      </c>
      <c r="B41" s="45">
        <f>proyeksi!BI44</f>
        <v>6642332.5725431396</v>
      </c>
      <c r="C41" s="45">
        <f>proyeksi!BJ44</f>
        <v>6974449.2011702973</v>
      </c>
      <c r="D41" s="45">
        <f>proyeksi!BK44</f>
        <v>7323171.6612288142</v>
      </c>
      <c r="E41" s="45">
        <f>proyeksi!BL44</f>
        <v>7689330.2442902531</v>
      </c>
      <c r="F41" s="45">
        <f>proyeksi!BM44</f>
        <v>8073796.7565047694</v>
      </c>
      <c r="G41" s="45">
        <f>proyeksi!BN44</f>
        <v>8477486.5943300072</v>
      </c>
      <c r="H41" s="45">
        <f>proyeksi!BO44</f>
        <v>8901360.9240465071</v>
      </c>
      <c r="I41" s="45">
        <f>proyeksi!BP44</f>
        <v>9346428.9702488314</v>
      </c>
      <c r="J41" s="45">
        <f>proyeksi!BQ44</f>
        <v>9813750.4187612738</v>
      </c>
      <c r="K41" s="45">
        <f>proyeksi!BR44</f>
        <v>10304437.939699341</v>
      </c>
      <c r="L41" s="45">
        <f>proyeksi!BS44</f>
        <v>10819659.836684303</v>
      </c>
      <c r="M41" s="45">
        <f>proyeksi!BT44</f>
        <v>11360642.828518523</v>
      </c>
      <c r="N41" s="45">
        <f>proyeksi!BU44</f>
        <v>11928674.969944449</v>
      </c>
      <c r="O41" s="45">
        <f>proyeksi!BV44</f>
        <v>12525108.718441667</v>
      </c>
      <c r="P41" s="45">
        <f>proyeksi!BW44</f>
        <v>13151364.15436375</v>
      </c>
    </row>
    <row r="42" spans="1:16" s="55" customFormat="1" x14ac:dyDescent="0.3">
      <c r="A42" s="55" t="s">
        <v>17</v>
      </c>
      <c r="B42" s="45">
        <f>proyeksi!BI45</f>
        <v>33605664.592773497</v>
      </c>
      <c r="C42" s="45">
        <f>proyeksi!BJ45</f>
        <v>35285947.82241217</v>
      </c>
      <c r="D42" s="45">
        <f>proyeksi!BK45</f>
        <v>37050245.213532768</v>
      </c>
      <c r="E42" s="45">
        <f>proyeksi!BL45</f>
        <v>38902757.47420942</v>
      </c>
      <c r="F42" s="45">
        <f>proyeksi!BM45</f>
        <v>40847895.347919874</v>
      </c>
      <c r="G42" s="45">
        <f>proyeksi!BN45</f>
        <v>42890290.115315877</v>
      </c>
      <c r="H42" s="45">
        <f>proyeksi!BO45</f>
        <v>45034804.621081688</v>
      </c>
      <c r="I42" s="45">
        <f>proyeksi!BP45</f>
        <v>47286544.852135777</v>
      </c>
      <c r="J42" s="45">
        <f>proyeksi!BQ45</f>
        <v>49650872.094742551</v>
      </c>
      <c r="K42" s="45">
        <f>proyeksi!BR45</f>
        <v>52133415.699479669</v>
      </c>
      <c r="L42" s="45">
        <f>proyeksi!BS45</f>
        <v>54740086.484453663</v>
      </c>
      <c r="M42" s="45">
        <f>proyeksi!BT45</f>
        <v>57477090.808676362</v>
      </c>
      <c r="N42" s="45">
        <f>proyeksi!BU45</f>
        <v>60350945.349110164</v>
      </c>
      <c r="O42" s="45">
        <f>proyeksi!BV45</f>
        <v>63368492.616565682</v>
      </c>
      <c r="P42" s="45">
        <f>proyeksi!BW45</f>
        <v>66536917.247393996</v>
      </c>
    </row>
    <row r="43" spans="1:16" s="55" customFormat="1" x14ac:dyDescent="0.3">
      <c r="A43" s="55" t="s">
        <v>18</v>
      </c>
      <c r="B43" s="45">
        <f>proyeksi!BI46</f>
        <v>41939644.28501799</v>
      </c>
      <c r="C43" s="45">
        <f>proyeksi!BJ46</f>
        <v>44036626.499268897</v>
      </c>
      <c r="D43" s="45">
        <f>proyeksi!BK46</f>
        <v>46238457.824232347</v>
      </c>
      <c r="E43" s="45">
        <f>proyeksi!BL46</f>
        <v>48550380.715443954</v>
      </c>
      <c r="F43" s="45">
        <f>proyeksi!BM46</f>
        <v>50977899.751216173</v>
      </c>
      <c r="G43" s="45">
        <f>proyeksi!BN46</f>
        <v>53526794.738776974</v>
      </c>
      <c r="H43" s="45">
        <f>proyeksi!BO46</f>
        <v>56203134.475715823</v>
      </c>
      <c r="I43" s="45">
        <f>proyeksi!BP46</f>
        <v>59013291.199501619</v>
      </c>
      <c r="J43" s="45">
        <f>proyeksi!BQ46</f>
        <v>61963955.759476736</v>
      </c>
      <c r="K43" s="45">
        <f>proyeksi!BR46</f>
        <v>65062153.547450557</v>
      </c>
      <c r="L43" s="45">
        <f>proyeksi!BS46</f>
        <v>68315261.224823087</v>
      </c>
      <c r="M43" s="45">
        <f>proyeksi!BT46</f>
        <v>71731024.286064222</v>
      </c>
      <c r="N43" s="45">
        <f>proyeksi!BU46</f>
        <v>75317575.500367448</v>
      </c>
      <c r="O43" s="45">
        <f>proyeksi!BV46</f>
        <v>79083454.275385812</v>
      </c>
      <c r="P43" s="45">
        <f>proyeksi!BW46</f>
        <v>83037626.989155114</v>
      </c>
    </row>
    <row r="44" spans="1:16" s="55" customFormat="1" x14ac:dyDescent="0.3">
      <c r="A44" s="55" t="s">
        <v>19</v>
      </c>
      <c r="B44" s="45">
        <f>proyeksi!BI47</f>
        <v>31829316.233888574</v>
      </c>
      <c r="C44" s="45">
        <f>proyeksi!BJ47</f>
        <v>33420782.045583021</v>
      </c>
      <c r="D44" s="45">
        <f>proyeksi!BK47</f>
        <v>35091821.147862151</v>
      </c>
      <c r="E44" s="45">
        <f>proyeksi!BL47</f>
        <v>36846412.205255255</v>
      </c>
      <c r="F44" s="45">
        <f>proyeksi!BM47</f>
        <v>38688732.815518029</v>
      </c>
      <c r="G44" s="45">
        <f>proyeksi!BN47</f>
        <v>40623169.456293926</v>
      </c>
      <c r="H44" s="45">
        <f>proyeksi!BO47</f>
        <v>42654327.929108635</v>
      </c>
      <c r="I44" s="45">
        <f>proyeksi!BP47</f>
        <v>44787044.325564064</v>
      </c>
      <c r="J44" s="45">
        <f>proyeksi!BQ47</f>
        <v>47026396.541842267</v>
      </c>
      <c r="K44" s="45">
        <f>proyeksi!BR47</f>
        <v>49377716.368934371</v>
      </c>
      <c r="L44" s="45">
        <f>proyeksi!BS47</f>
        <v>51846602.187381104</v>
      </c>
      <c r="M44" s="45">
        <f>proyeksi!BT47</f>
        <v>54438932.296750151</v>
      </c>
      <c r="N44" s="45">
        <f>proyeksi!BU47</f>
        <v>57160878.911587648</v>
      </c>
      <c r="O44" s="45">
        <f>proyeksi!BV47</f>
        <v>60018922.857167035</v>
      </c>
      <c r="P44" s="45">
        <f>proyeksi!BW47</f>
        <v>63019869.000025406</v>
      </c>
    </row>
    <row r="45" spans="1:16" s="55" customFormat="1" x14ac:dyDescent="0.3">
      <c r="A45" s="55" t="s">
        <v>20</v>
      </c>
      <c r="B45" s="45">
        <f>proyeksi!BI48</f>
        <v>3357707.8258464583</v>
      </c>
      <c r="C45" s="45">
        <f>proyeksi!BJ48</f>
        <v>3525593.2171387817</v>
      </c>
      <c r="D45" s="45">
        <f>proyeksi!BK48</f>
        <v>3701872.8779957197</v>
      </c>
      <c r="E45" s="45">
        <f>proyeksi!BL48</f>
        <v>3886966.5218955069</v>
      </c>
      <c r="F45" s="45">
        <f>proyeksi!BM48</f>
        <v>4081314.8479902828</v>
      </c>
      <c r="G45" s="45">
        <f>proyeksi!BN48</f>
        <v>4285380.5903897965</v>
      </c>
      <c r="H45" s="45">
        <f>proyeksi!BO48</f>
        <v>4499649.6199092865</v>
      </c>
      <c r="I45" s="45">
        <f>proyeksi!BP48</f>
        <v>4724632.1009047506</v>
      </c>
      <c r="J45" s="45">
        <f>proyeksi!BQ48</f>
        <v>4960863.7059499873</v>
      </c>
      <c r="K45" s="45">
        <f>proyeksi!BR48</f>
        <v>5208906.8912474867</v>
      </c>
      <c r="L45" s="45">
        <f>proyeksi!BS48</f>
        <v>5469352.2358098617</v>
      </c>
      <c r="M45" s="45">
        <f>proyeksi!BT48</f>
        <v>5742819.8476003557</v>
      </c>
      <c r="N45" s="45">
        <f>proyeksi!BU48</f>
        <v>6029960.8399803732</v>
      </c>
      <c r="O45" s="45">
        <f>proyeksi!BV48</f>
        <v>6331458.8819793928</v>
      </c>
      <c r="P45" s="45">
        <f>proyeksi!BW48</f>
        <v>6648031.8260783618</v>
      </c>
    </row>
    <row r="46" spans="1:16" s="55" customFormat="1" x14ac:dyDescent="0.3">
      <c r="A46" s="55" t="s">
        <v>21</v>
      </c>
      <c r="B46" s="45">
        <f>proyeksi!BI49</f>
        <v>4992473.875214993</v>
      </c>
      <c r="C46" s="45">
        <f>proyeksi!BJ49</f>
        <v>5242097.568975742</v>
      </c>
      <c r="D46" s="45">
        <f>proyeksi!BK49</f>
        <v>5504202.4474245291</v>
      </c>
      <c r="E46" s="45">
        <f>proyeksi!BL49</f>
        <v>5779412.5697957566</v>
      </c>
      <c r="F46" s="45">
        <f>proyeksi!BM49</f>
        <v>6068383.1982855452</v>
      </c>
      <c r="G46" s="45">
        <f>proyeksi!BN49</f>
        <v>6371802.3581998218</v>
      </c>
      <c r="H46" s="45">
        <f>proyeksi!BO49</f>
        <v>6690392.476109812</v>
      </c>
      <c r="I46" s="45">
        <f>proyeksi!BP49</f>
        <v>7024912.0999153042</v>
      </c>
      <c r="J46" s="45">
        <f>proyeksi!BQ49</f>
        <v>7376157.7049110699</v>
      </c>
      <c r="K46" s="45">
        <f>proyeksi!BR49</f>
        <v>7744965.5901566222</v>
      </c>
      <c r="L46" s="45">
        <f>proyeksi!BS49</f>
        <v>8132213.8696644548</v>
      </c>
      <c r="M46" s="45">
        <f>proyeksi!BT49</f>
        <v>8538824.563147679</v>
      </c>
      <c r="N46" s="45">
        <f>proyeksi!BU49</f>
        <v>8965765.7913050596</v>
      </c>
      <c r="O46" s="45">
        <f>proyeksi!BV49</f>
        <v>9414054.0808703154</v>
      </c>
      <c r="P46" s="45">
        <f>proyeksi!BW49</f>
        <v>9884756.7849138305</v>
      </c>
    </row>
    <row r="47" spans="1:16" s="55" customFormat="1" x14ac:dyDescent="0.3">
      <c r="A47" s="55" t="s">
        <v>22</v>
      </c>
      <c r="B47" s="45">
        <f>proyeksi!BI50</f>
        <v>552507.17211623874</v>
      </c>
      <c r="C47" s="45">
        <f>proyeksi!BJ50</f>
        <v>580132.53072205069</v>
      </c>
      <c r="D47" s="45">
        <f>proyeksi!BK50</f>
        <v>609139.15725815319</v>
      </c>
      <c r="E47" s="45">
        <f>proyeksi!BL50</f>
        <v>639596.11512106098</v>
      </c>
      <c r="F47" s="45">
        <f>proyeksi!BM50</f>
        <v>671575.92087711394</v>
      </c>
      <c r="G47" s="45">
        <f>proyeksi!BN50</f>
        <v>705154.71692096989</v>
      </c>
      <c r="H47" s="45">
        <f>proyeksi!BO50</f>
        <v>740412.45276701823</v>
      </c>
      <c r="I47" s="45">
        <f>proyeksi!BP50</f>
        <v>777433.07540536916</v>
      </c>
      <c r="J47" s="45">
        <f>proyeksi!BQ50</f>
        <v>816304.72917563783</v>
      </c>
      <c r="K47" s="45">
        <f>proyeksi!BR50</f>
        <v>857119.96563441958</v>
      </c>
      <c r="L47" s="45">
        <f>proyeksi!BS50</f>
        <v>899975.96391614061</v>
      </c>
      <c r="M47" s="45">
        <f>proyeksi!BT50</f>
        <v>944974.76211194776</v>
      </c>
      <c r="N47" s="45">
        <f>proyeksi!BU50</f>
        <v>992223.5002175452</v>
      </c>
      <c r="O47" s="45">
        <f>proyeksi!BV50</f>
        <v>1041834.6752284223</v>
      </c>
      <c r="P47" s="45">
        <f>proyeksi!BW50</f>
        <v>1093926.4089898434</v>
      </c>
    </row>
    <row r="48" spans="1:16" s="55" customFormat="1" x14ac:dyDescent="0.3">
      <c r="A48" s="55" t="s">
        <v>23</v>
      </c>
      <c r="B48" s="45">
        <f>proyeksi!BI51</f>
        <v>14970218.780189853</v>
      </c>
      <c r="C48" s="45">
        <f>proyeksi!BJ51</f>
        <v>15718729.71919935</v>
      </c>
      <c r="D48" s="45">
        <f>proyeksi!BK51</f>
        <v>16504666.20515932</v>
      </c>
      <c r="E48" s="45">
        <f>proyeksi!BL51</f>
        <v>17329899.515417285</v>
      </c>
      <c r="F48" s="45">
        <f>proyeksi!BM51</f>
        <v>18196394.491188154</v>
      </c>
      <c r="G48" s="45">
        <f>proyeksi!BN51</f>
        <v>19106214.215747554</v>
      </c>
      <c r="H48" s="45">
        <f>proyeksi!BO51</f>
        <v>20061524.926534936</v>
      </c>
      <c r="I48" s="45">
        <f>proyeksi!BP51</f>
        <v>21064601.172861684</v>
      </c>
      <c r="J48" s="45">
        <f>proyeksi!BQ51</f>
        <v>22117831.231504772</v>
      </c>
      <c r="K48" s="45">
        <f>proyeksi!BR51</f>
        <v>23223722.79308001</v>
      </c>
      <c r="L48" s="45">
        <f>proyeksi!BS51</f>
        <v>24384908.932734013</v>
      </c>
      <c r="M48" s="45">
        <f>proyeksi!BT51</f>
        <v>25604154.379370708</v>
      </c>
      <c r="N48" s="45">
        <f>proyeksi!BU51</f>
        <v>26884362.098339256</v>
      </c>
      <c r="O48" s="45">
        <f>proyeksi!BV51</f>
        <v>28228580.203256212</v>
      </c>
      <c r="P48" s="45">
        <f>proyeksi!BW51</f>
        <v>29640009.213419024</v>
      </c>
    </row>
    <row r="49" spans="1:16" s="55" customFormat="1" x14ac:dyDescent="0.3">
      <c r="A49" s="55" t="s">
        <v>24</v>
      </c>
      <c r="B49" s="45">
        <f>proyeksi!BI52</f>
        <v>6623761.2008532695</v>
      </c>
      <c r="C49" s="45">
        <f>proyeksi!BJ52</f>
        <v>6954949.260895934</v>
      </c>
      <c r="D49" s="45">
        <f>proyeksi!BK52</f>
        <v>7302696.7239407282</v>
      </c>
      <c r="E49" s="45">
        <f>proyeksi!BL52</f>
        <v>7667831.5601377673</v>
      </c>
      <c r="F49" s="45">
        <f>proyeksi!BM52</f>
        <v>8051223.1381446579</v>
      </c>
      <c r="G49" s="45">
        <f>proyeksi!BN52</f>
        <v>8453784.2950518914</v>
      </c>
      <c r="H49" s="45">
        <f>proyeksi!BO52</f>
        <v>8876473.5098044835</v>
      </c>
      <c r="I49" s="45">
        <f>proyeksi!BP52</f>
        <v>9320297.1852947082</v>
      </c>
      <c r="J49" s="45">
        <f>proyeksi!BQ52</f>
        <v>9786312.0445594452</v>
      </c>
      <c r="K49" s="45">
        <f>proyeksi!BR52</f>
        <v>10275627.646787418</v>
      </c>
      <c r="L49" s="45">
        <f>proyeksi!BS52</f>
        <v>10789409.029126789</v>
      </c>
      <c r="M49" s="45">
        <f>proyeksi!BT52</f>
        <v>11328879.480583131</v>
      </c>
      <c r="N49" s="45">
        <f>proyeksi!BU52</f>
        <v>11895323.454612289</v>
      </c>
      <c r="O49" s="45">
        <f>proyeksi!BV52</f>
        <v>12490089.627342902</v>
      </c>
      <c r="P49" s="45">
        <f>proyeksi!BW52</f>
        <v>13114594.108710049</v>
      </c>
    </row>
    <row r="50" spans="1:16" s="55" customFormat="1" x14ac:dyDescent="0.3">
      <c r="A50" s="55" t="s">
        <v>60</v>
      </c>
      <c r="B50" s="45">
        <f>proyeksi!BI53</f>
        <v>38373723.800540216</v>
      </c>
      <c r="C50" s="45">
        <f>proyeksi!BJ53</f>
        <v>40292409.990567222</v>
      </c>
      <c r="D50" s="45">
        <f>proyeksi!BK53</f>
        <v>42307030.490095586</v>
      </c>
      <c r="E50" s="45">
        <f>proyeksi!BL53</f>
        <v>44422382.014600374</v>
      </c>
      <c r="F50" s="45">
        <f>proyeksi!BM53</f>
        <v>46643501.115330391</v>
      </c>
      <c r="G50" s="45">
        <f>proyeksi!BN53</f>
        <v>48975676.171096921</v>
      </c>
      <c r="H50" s="45">
        <f>proyeksi!BO53</f>
        <v>51424459.979651749</v>
      </c>
      <c r="I50" s="45">
        <f>proyeksi!BP53</f>
        <v>53995682.978634343</v>
      </c>
      <c r="J50" s="45">
        <f>proyeksi!BQ53</f>
        <v>56695467.127566062</v>
      </c>
      <c r="K50" s="45">
        <f>proyeksi!BR53</f>
        <v>59530240.483944364</v>
      </c>
      <c r="L50" s="45">
        <f>proyeksi!BS53</f>
        <v>62506752.508141585</v>
      </c>
      <c r="M50" s="45">
        <f>proyeksi!BT53</f>
        <v>65632090.133548662</v>
      </c>
      <c r="N50" s="45">
        <f>proyeksi!BU53</f>
        <v>68913694.640226111</v>
      </c>
      <c r="O50" s="45">
        <f>proyeksi!BV53</f>
        <v>72359379.372237414</v>
      </c>
      <c r="P50" s="45">
        <f>proyeksi!BW53</f>
        <v>75977348.34084928</v>
      </c>
    </row>
    <row r="51" spans="1:16" s="55" customFormat="1" x14ac:dyDescent="0.3">
      <c r="A51" s="55" t="s">
        <v>25</v>
      </c>
      <c r="B51" s="45">
        <f>proyeksi!BI54</f>
        <v>40473701.751257576</v>
      </c>
      <c r="C51" s="45">
        <f>proyeksi!BJ54</f>
        <v>42497386.838820465</v>
      </c>
      <c r="D51" s="45">
        <f>proyeksi!BK54</f>
        <v>44622256.180761494</v>
      </c>
      <c r="E51" s="45">
        <f>proyeksi!BL54</f>
        <v>46853368.989799559</v>
      </c>
      <c r="F51" s="45">
        <f>proyeksi!BM54</f>
        <v>49196037.439289548</v>
      </c>
      <c r="G51" s="45">
        <f>proyeksi!BN54</f>
        <v>51655839.311254032</v>
      </c>
      <c r="H51" s="45">
        <f>proyeksi!BO54</f>
        <v>54238631.276816726</v>
      </c>
      <c r="I51" s="45">
        <f>proyeksi!BP54</f>
        <v>56950562.840657569</v>
      </c>
      <c r="J51" s="45">
        <f>proyeksi!BQ54</f>
        <v>59798090.982690446</v>
      </c>
      <c r="K51" s="45">
        <f>proyeksi!BR54</f>
        <v>62787995.531824976</v>
      </c>
      <c r="L51" s="45">
        <f>proyeksi!BS54</f>
        <v>65927395.308416232</v>
      </c>
      <c r="M51" s="45">
        <f>proyeksi!BT54</f>
        <v>69223765.073837042</v>
      </c>
      <c r="N51" s="45">
        <f>proyeksi!BU54</f>
        <v>72684953.327528909</v>
      </c>
      <c r="O51" s="45">
        <f>proyeksi!BV54</f>
        <v>76319200.993905351</v>
      </c>
      <c r="P51" s="45">
        <f>proyeksi!BW54</f>
        <v>80135161.043600619</v>
      </c>
    </row>
    <row r="52" spans="1:16" s="55" customFormat="1" x14ac:dyDescent="0.3">
      <c r="A52" s="55" t="s">
        <v>26</v>
      </c>
      <c r="B52" s="45">
        <f>proyeksi!BI55</f>
        <v>11098213.114869317</v>
      </c>
      <c r="C52" s="45">
        <f>proyeksi!BJ55</f>
        <v>11653123.770612786</v>
      </c>
      <c r="D52" s="45">
        <f>proyeksi!BK55</f>
        <v>12235779.959143424</v>
      </c>
      <c r="E52" s="45">
        <f>proyeksi!BL55</f>
        <v>12847568.957100596</v>
      </c>
      <c r="F52" s="45">
        <f>proyeksi!BM55</f>
        <v>13489947.404955627</v>
      </c>
      <c r="G52" s="45">
        <f>proyeksi!BN55</f>
        <v>14164444.775203409</v>
      </c>
      <c r="H52" s="45">
        <f>proyeksi!BO55</f>
        <v>14872667.01396358</v>
      </c>
      <c r="I52" s="45">
        <f>proyeksi!BP55</f>
        <v>15616300.364661762</v>
      </c>
      <c r="J52" s="45">
        <f>proyeksi!BQ55</f>
        <v>16397115.382894849</v>
      </c>
      <c r="K52" s="45">
        <f>proyeksi!BR55</f>
        <v>17216971.152039595</v>
      </c>
      <c r="L52" s="45">
        <f>proyeksi!BS55</f>
        <v>18077819.709641568</v>
      </c>
      <c r="M52" s="45">
        <f>proyeksi!BT55</f>
        <v>18981710.695123654</v>
      </c>
      <c r="N52" s="45">
        <f>proyeksi!BU55</f>
        <v>19930796.229879834</v>
      </c>
      <c r="O52" s="45">
        <f>proyeksi!BV55</f>
        <v>20927336.04137383</v>
      </c>
      <c r="P52" s="45">
        <f>proyeksi!BW55</f>
        <v>21973702.843442522</v>
      </c>
    </row>
    <row r="53" spans="1:16" s="55" customFormat="1" x14ac:dyDescent="0.3">
      <c r="A53" s="55" t="s">
        <v>27</v>
      </c>
      <c r="B53" s="45">
        <f>proyeksi!BI56</f>
        <v>28792538.557696547</v>
      </c>
      <c r="C53" s="45">
        <f>proyeksi!BJ56</f>
        <v>30232165.485581376</v>
      </c>
      <c r="D53" s="45">
        <f>proyeksi!BK56</f>
        <v>31743773.759860445</v>
      </c>
      <c r="E53" s="45">
        <f>proyeksi!BL56</f>
        <v>33330962.447853468</v>
      </c>
      <c r="F53" s="45">
        <f>proyeksi!BM56</f>
        <v>34997510.570246145</v>
      </c>
      <c r="G53" s="45">
        <f>proyeksi!BN56</f>
        <v>36747386.098758452</v>
      </c>
      <c r="H53" s="45">
        <f>proyeksi!BO56</f>
        <v>38584755.403696373</v>
      </c>
      <c r="I53" s="45">
        <f>proyeksi!BP56</f>
        <v>40513993.173881203</v>
      </c>
      <c r="J53" s="45">
        <f>proyeksi!BQ56</f>
        <v>42539692.832575254</v>
      </c>
      <c r="K53" s="45">
        <f>proyeksi!BR56</f>
        <v>44666677.474204026</v>
      </c>
      <c r="L53" s="45">
        <f>proyeksi!BS56</f>
        <v>46900011.347914219</v>
      </c>
      <c r="M53" s="45">
        <f>proyeksi!BT56</f>
        <v>49245011.915309943</v>
      </c>
      <c r="N53" s="45">
        <f>proyeksi!BU56</f>
        <v>51707262.511075445</v>
      </c>
      <c r="O53" s="45">
        <f>proyeksi!BV56</f>
        <v>54292625.636629209</v>
      </c>
      <c r="P53" s="45">
        <f>proyeksi!BW56</f>
        <v>57007256.918460675</v>
      </c>
    </row>
    <row r="54" spans="1:16" s="55" customFormat="1" x14ac:dyDescent="0.3">
      <c r="A54" s="55" t="s">
        <v>28</v>
      </c>
      <c r="B54" s="45">
        <f>proyeksi!BI57</f>
        <v>16511.856495552849</v>
      </c>
      <c r="C54" s="45">
        <f>proyeksi!BJ57</f>
        <v>17337.449320330492</v>
      </c>
      <c r="D54" s="45">
        <f>proyeksi!BK57</f>
        <v>18204.32178634702</v>
      </c>
      <c r="E54" s="45">
        <f>proyeksi!BL57</f>
        <v>19114.537875664369</v>
      </c>
      <c r="F54" s="45">
        <f>proyeksi!BM57</f>
        <v>20070.264769447593</v>
      </c>
      <c r="G54" s="45">
        <f>proyeksi!BN57</f>
        <v>21073.778007919969</v>
      </c>
      <c r="H54" s="45">
        <f>proyeksi!BO57</f>
        <v>22127.466908315968</v>
      </c>
      <c r="I54" s="45">
        <f>proyeksi!BP57</f>
        <v>23233.840253731767</v>
      </c>
      <c r="J54" s="45">
        <f>proyeksi!BQ57</f>
        <v>24395.532266418359</v>
      </c>
      <c r="K54" s="45">
        <f>proyeksi!BR57</f>
        <v>25615.308879739277</v>
      </c>
      <c r="L54" s="45">
        <f>proyeksi!BS57</f>
        <v>26896.07432372624</v>
      </c>
      <c r="M54" s="45">
        <f>proyeksi!BT57</f>
        <v>28240.878039912554</v>
      </c>
      <c r="N54" s="45">
        <f>proyeksi!BU57</f>
        <v>29652.921941908182</v>
      </c>
      <c r="O54" s="45">
        <f>proyeksi!BV57</f>
        <v>31135.568039003592</v>
      </c>
      <c r="P54" s="45">
        <f>proyeksi!BW57</f>
        <v>32692.346440953774</v>
      </c>
    </row>
    <row r="55" spans="1:16" s="55" customFormat="1" x14ac:dyDescent="0.3">
      <c r="B55" s="53">
        <f>SUM(B3:B54)</f>
        <v>1601223568.5594859</v>
      </c>
      <c r="C55" s="53">
        <f t="shared" ref="C55:P55" si="0">SUM(C3:C54)</f>
        <v>1681284746.9874609</v>
      </c>
      <c r="D55" s="53">
        <f t="shared" si="0"/>
        <v>1765348984.336834</v>
      </c>
      <c r="E55" s="53">
        <f t="shared" si="0"/>
        <v>1853616433.5536752</v>
      </c>
      <c r="F55" s="53">
        <f t="shared" si="0"/>
        <v>1946297255.2313597</v>
      </c>
      <c r="G55" s="53">
        <f t="shared" si="0"/>
        <v>2043612117.9929276</v>
      </c>
      <c r="H55" s="53">
        <f t="shared" si="0"/>
        <v>2145792723.8925738</v>
      </c>
      <c r="I55" s="53">
        <f t="shared" si="0"/>
        <v>2253082360.0872021</v>
      </c>
      <c r="J55" s="53">
        <f t="shared" si="0"/>
        <v>2365736478.0915632</v>
      </c>
      <c r="K55" s="53">
        <f t="shared" si="0"/>
        <v>2484023301.996141</v>
      </c>
      <c r="L55" s="53">
        <f t="shared" si="0"/>
        <v>2608224467.0959482</v>
      </c>
      <c r="M55" s="53">
        <f t="shared" si="0"/>
        <v>2738635690.4507451</v>
      </c>
      <c r="N55" s="53">
        <f t="shared" si="0"/>
        <v>2875567474.9732833</v>
      </c>
      <c r="O55" s="53">
        <f t="shared" si="0"/>
        <v>3019345848.7219462</v>
      </c>
      <c r="P55" s="53">
        <f t="shared" si="0"/>
        <v>3170313141.1580448</v>
      </c>
    </row>
    <row r="56" spans="1:16" s="55" customFormat="1" x14ac:dyDescent="0.3"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</row>
    <row r="57" spans="1:16" s="55" customFormat="1" x14ac:dyDescent="0.3">
      <c r="A57" s="55" t="s">
        <v>299</v>
      </c>
    </row>
    <row r="58" spans="1:16" x14ac:dyDescent="0.3">
      <c r="A58" t="s">
        <v>297</v>
      </c>
      <c r="B58">
        <v>2016</v>
      </c>
      <c r="C58">
        <v>2017</v>
      </c>
      <c r="D58">
        <v>2018</v>
      </c>
      <c r="E58">
        <v>2019</v>
      </c>
      <c r="F58">
        <v>2020</v>
      </c>
      <c r="G58">
        <v>2021</v>
      </c>
      <c r="H58">
        <v>2022</v>
      </c>
      <c r="I58">
        <v>2023</v>
      </c>
      <c r="J58">
        <v>2024</v>
      </c>
      <c r="K58">
        <v>2025</v>
      </c>
      <c r="L58">
        <v>2026</v>
      </c>
      <c r="M58">
        <v>2027</v>
      </c>
      <c r="N58">
        <v>2028</v>
      </c>
      <c r="O58">
        <v>2029</v>
      </c>
      <c r="P58">
        <v>2030</v>
      </c>
    </row>
    <row r="59" spans="1:16" x14ac:dyDescent="0.3">
      <c r="A59" t="s">
        <v>29</v>
      </c>
      <c r="B59" s="45">
        <f>sken1B!BG5</f>
        <v>68444783.379880607</v>
      </c>
      <c r="C59" s="45">
        <f>sken1B!BH5</f>
        <v>71867022.548874617</v>
      </c>
      <c r="D59" s="45">
        <f>sken1B!BI5</f>
        <v>75460373.676318362</v>
      </c>
      <c r="E59" s="45">
        <f>sken1B!BJ5</f>
        <v>79233392.360134289</v>
      </c>
      <c r="F59" s="45">
        <f>sken1B!BK5</f>
        <v>83195061.97814101</v>
      </c>
      <c r="G59" s="45">
        <f>sken1B!BL5</f>
        <v>87354815.077048063</v>
      </c>
      <c r="H59" s="45">
        <f>sken1B!BM5</f>
        <v>91722555.83090046</v>
      </c>
      <c r="I59" s="45">
        <f>sken1B!BN5</f>
        <v>96308683.622445509</v>
      </c>
      <c r="J59" s="45">
        <f>sken1B!BO5</f>
        <v>101124117.80356777</v>
      </c>
      <c r="K59" s="45">
        <f>sken1B!BP5</f>
        <v>106180323.69374619</v>
      </c>
      <c r="L59" s="45">
        <f>sken1B!BQ5</f>
        <v>114091710.07808635</v>
      </c>
      <c r="M59" s="45">
        <f>sken1B!BR5</f>
        <v>119796295.58199066</v>
      </c>
      <c r="N59" s="45">
        <f>sken1B!BS5</f>
        <v>125786110.36109014</v>
      </c>
      <c r="O59" s="45">
        <f>sken1B!BT5</f>
        <v>132075415.87914471</v>
      </c>
      <c r="P59" s="45">
        <f>sken1B!BU5</f>
        <v>138679186.67310187</v>
      </c>
    </row>
    <row r="60" spans="1:16" x14ac:dyDescent="0.3">
      <c r="A60" t="s">
        <v>0</v>
      </c>
      <c r="B60" s="45">
        <f>sken1B!BG6</f>
        <v>25384501.898895249</v>
      </c>
      <c r="C60" s="45">
        <f>sken1B!BH6</f>
        <v>26653726.993840013</v>
      </c>
      <c r="D60" s="45">
        <f>sken1B!BI6</f>
        <v>27986413.343532003</v>
      </c>
      <c r="E60" s="45">
        <f>sken1B!BJ6</f>
        <v>29385734.010708619</v>
      </c>
      <c r="F60" s="45">
        <f>sken1B!BK6</f>
        <v>30855020.71124405</v>
      </c>
      <c r="G60" s="45">
        <f>sken1B!BL6</f>
        <v>32397771.746806242</v>
      </c>
      <c r="H60" s="45">
        <f>sken1B!BM6</f>
        <v>34017660.334146544</v>
      </c>
      <c r="I60" s="45">
        <f>sken1B!BN6</f>
        <v>35718543.350853905</v>
      </c>
      <c r="J60" s="45">
        <f>sken1B!BO6</f>
        <v>37504470.518396556</v>
      </c>
      <c r="K60" s="45">
        <f>sken1B!BP6</f>
        <v>39379694.044316411</v>
      </c>
      <c r="L60" s="45">
        <f>sken1B!BQ6</f>
        <v>41515848.180819243</v>
      </c>
      <c r="M60" s="45">
        <f>sken1B!BR6</f>
        <v>43591640.589860208</v>
      </c>
      <c r="N60" s="45">
        <f>sken1B!BS6</f>
        <v>45771222.619353205</v>
      </c>
      <c r="O60" s="45">
        <f>sken1B!BT6</f>
        <v>48059783.750320882</v>
      </c>
      <c r="P60" s="45">
        <f>sken1B!BU6</f>
        <v>50462772.93783693</v>
      </c>
    </row>
    <row r="61" spans="1:16" x14ac:dyDescent="0.3">
      <c r="A61" t="s">
        <v>1</v>
      </c>
      <c r="B61" s="45">
        <f>sken1B!BG7</f>
        <v>11401620.884079073</v>
      </c>
      <c r="C61" s="45">
        <f>sken1B!BH7</f>
        <v>11971701.928283028</v>
      </c>
      <c r="D61" s="45">
        <f>sken1B!BI7</f>
        <v>12570287.024697177</v>
      </c>
      <c r="E61" s="45">
        <f>sken1B!BJ7</f>
        <v>13198801.37593204</v>
      </c>
      <c r="F61" s="45">
        <f>sken1B!BK7</f>
        <v>13858741.444728643</v>
      </c>
      <c r="G61" s="45">
        <f>sken1B!BL7</f>
        <v>14551678.516965065</v>
      </c>
      <c r="H61" s="45">
        <f>sken1B!BM7</f>
        <v>15279262.442813329</v>
      </c>
      <c r="I61" s="45">
        <f>sken1B!BN7</f>
        <v>16043225.56495399</v>
      </c>
      <c r="J61" s="45">
        <f>sken1B!BO7</f>
        <v>16845386.843201693</v>
      </c>
      <c r="K61" s="45">
        <f>sken1B!BP7</f>
        <v>17687656.185361788</v>
      </c>
      <c r="L61" s="45">
        <f>sken1B!BQ7</f>
        <v>19286146.557291385</v>
      </c>
      <c r="M61" s="45">
        <f>sken1B!BR7</f>
        <v>20250453.885155939</v>
      </c>
      <c r="N61" s="45">
        <f>sken1B!BS7</f>
        <v>21262976.579413749</v>
      </c>
      <c r="O61" s="45">
        <f>sken1B!BT7</f>
        <v>22326125.408384427</v>
      </c>
      <c r="P61" s="45">
        <f>sken1B!BU7</f>
        <v>23442431.678803653</v>
      </c>
    </row>
    <row r="62" spans="1:16" x14ac:dyDescent="0.3">
      <c r="A62" t="s">
        <v>31</v>
      </c>
      <c r="B62" s="45">
        <f>sken1B!BG8</f>
        <v>18136589.935771909</v>
      </c>
      <c r="C62" s="45">
        <f>sken1B!BH8</f>
        <v>19043419.432560515</v>
      </c>
      <c r="D62" s="45">
        <f>sken1B!BI8</f>
        <v>19995590.404188532</v>
      </c>
      <c r="E62" s="45">
        <f>sken1B!BJ8</f>
        <v>20995369.924397968</v>
      </c>
      <c r="F62" s="45">
        <f>sken1B!BK8</f>
        <v>22045138.420617875</v>
      </c>
      <c r="G62" s="45">
        <f>sken1B!BL8</f>
        <v>23147395.341648765</v>
      </c>
      <c r="H62" s="45">
        <f>sken1B!BM8</f>
        <v>24304765.108731192</v>
      </c>
      <c r="I62" s="45">
        <f>sken1B!BN8</f>
        <v>25520003.36416775</v>
      </c>
      <c r="J62" s="45">
        <f>sken1B!BO8</f>
        <v>26796003.532376152</v>
      </c>
      <c r="K62" s="45">
        <f>sken1B!BP8</f>
        <v>28135803.708994959</v>
      </c>
      <c r="L62" s="45">
        <f>sken1B!BQ8</f>
        <v>29883038.640323438</v>
      </c>
      <c r="M62" s="45">
        <f>sken1B!BR8</f>
        <v>31377190.572339598</v>
      </c>
      <c r="N62" s="45">
        <f>sken1B!BS8</f>
        <v>32946050.100956582</v>
      </c>
      <c r="O62" s="45">
        <f>sken1B!BT8</f>
        <v>34593352.606004417</v>
      </c>
      <c r="P62" s="45">
        <f>sken1B!BU8</f>
        <v>36323020.236304618</v>
      </c>
    </row>
    <row r="63" spans="1:16" x14ac:dyDescent="0.3">
      <c r="A63" t="s">
        <v>32</v>
      </c>
      <c r="B63" s="45">
        <f>sken1B!BG9</f>
        <v>2179921.7135896548</v>
      </c>
      <c r="C63" s="45">
        <f>sken1B!BH9</f>
        <v>2288917.7992691374</v>
      </c>
      <c r="D63" s="45">
        <f>sken1B!BI9</f>
        <v>2403363.6892325948</v>
      </c>
      <c r="E63" s="45">
        <f>sken1B!BJ9</f>
        <v>2523531.8736942238</v>
      </c>
      <c r="F63" s="45">
        <f>sken1B!BK9</f>
        <v>2649708.4673789353</v>
      </c>
      <c r="G63" s="45">
        <f>sken1B!BL9</f>
        <v>2782193.8907478829</v>
      </c>
      <c r="H63" s="45">
        <f>sken1B!BM9</f>
        <v>2921303.5852852766</v>
      </c>
      <c r="I63" s="45">
        <f>sken1B!BN9</f>
        <v>3067368.7645495404</v>
      </c>
      <c r="J63" s="45">
        <f>sken1B!BO9</f>
        <v>3220737.2027770174</v>
      </c>
      <c r="K63" s="45">
        <f>sken1B!BP9</f>
        <v>3381774.0629158677</v>
      </c>
      <c r="L63" s="45">
        <f>sken1B!BQ9</f>
        <v>3619749.3527516937</v>
      </c>
      <c r="M63" s="45">
        <f>sken1B!BR9</f>
        <v>3800736.8203892806</v>
      </c>
      <c r="N63" s="45">
        <f>sken1B!BS9</f>
        <v>3990773.6614087448</v>
      </c>
      <c r="O63" s="45">
        <f>sken1B!BT9</f>
        <v>4190312.3444791823</v>
      </c>
      <c r="P63" s="45">
        <f>sken1B!BU9</f>
        <v>4399827.9617031412</v>
      </c>
    </row>
    <row r="64" spans="1:16" x14ac:dyDescent="0.3">
      <c r="A64" t="s">
        <v>2</v>
      </c>
      <c r="B64" s="45">
        <f>sken1B!BG10</f>
        <v>1485051.7969519999</v>
      </c>
      <c r="C64" s="45">
        <f>sken1B!BH10</f>
        <v>1559304.3867996004</v>
      </c>
      <c r="D64" s="45">
        <f>sken1B!BI10</f>
        <v>1637269.6061395791</v>
      </c>
      <c r="E64" s="45">
        <f>sken1B!BJ10</f>
        <v>1719133.0864465593</v>
      </c>
      <c r="F64" s="45">
        <f>sken1B!BK10</f>
        <v>1805089.7407688871</v>
      </c>
      <c r="G64" s="45">
        <f>sken1B!BL10</f>
        <v>1895344.2278073325</v>
      </c>
      <c r="H64" s="45">
        <f>sken1B!BM10</f>
        <v>1990111.4391976986</v>
      </c>
      <c r="I64" s="45">
        <f>sken1B!BN10</f>
        <v>2089617.0111575841</v>
      </c>
      <c r="J64" s="45">
        <f>sken1B!BO10</f>
        <v>2194097.8617154625</v>
      </c>
      <c r="K64" s="45">
        <f>sken1B!BP10</f>
        <v>2303802.7548012361</v>
      </c>
      <c r="L64" s="45">
        <f>sken1B!BQ10</f>
        <v>2597117.7151535032</v>
      </c>
      <c r="M64" s="45">
        <f>sken1B!BR10</f>
        <v>2726973.6009111805</v>
      </c>
      <c r="N64" s="45">
        <f>sken1B!BS10</f>
        <v>2863322.2809567391</v>
      </c>
      <c r="O64" s="45">
        <f>sken1B!BT10</f>
        <v>3006488.3950045765</v>
      </c>
      <c r="P64" s="45">
        <f>sken1B!BU10</f>
        <v>3156812.8147548055</v>
      </c>
    </row>
    <row r="65" spans="1:16" x14ac:dyDescent="0.3">
      <c r="A65" t="s">
        <v>33</v>
      </c>
      <c r="B65" s="45">
        <f>sken1B!BG11</f>
        <v>15476465.795562634</v>
      </c>
      <c r="C65" s="45">
        <f>sken1B!BH11</f>
        <v>16250289.08534077</v>
      </c>
      <c r="D65" s="45">
        <f>sken1B!BI11</f>
        <v>17062803.539607804</v>
      </c>
      <c r="E65" s="45">
        <f>sken1B!BJ11</f>
        <v>17915943.716588192</v>
      </c>
      <c r="F65" s="45">
        <f>sken1B!BK11</f>
        <v>18811740.902417611</v>
      </c>
      <c r="G65" s="45">
        <f>sken1B!BL11</f>
        <v>19752327.947538491</v>
      </c>
      <c r="H65" s="45">
        <f>sken1B!BM11</f>
        <v>20739944.344915416</v>
      </c>
      <c r="I65" s="45">
        <f>sken1B!BN11</f>
        <v>21776941.562161192</v>
      </c>
      <c r="J65" s="45">
        <f>sken1B!BO11</f>
        <v>22865788.640269257</v>
      </c>
      <c r="K65" s="45">
        <f>sken1B!BP11</f>
        <v>24009078.072282709</v>
      </c>
      <c r="L65" s="45">
        <f>sken1B!BQ11</f>
        <v>25423678.815534752</v>
      </c>
      <c r="M65" s="45">
        <f>sken1B!BR11</f>
        <v>26694862.756311495</v>
      </c>
      <c r="N65" s="45">
        <f>sken1B!BS11</f>
        <v>28029605.894127078</v>
      </c>
      <c r="O65" s="45">
        <f>sken1B!BT11</f>
        <v>29431086.188833419</v>
      </c>
      <c r="P65" s="45">
        <f>sken1B!BU11</f>
        <v>30902640.49827509</v>
      </c>
    </row>
    <row r="66" spans="1:16" x14ac:dyDescent="0.3">
      <c r="A66" t="s">
        <v>34</v>
      </c>
      <c r="B66" s="45">
        <f>sken1B!BG12</f>
        <v>57176151.809013046</v>
      </c>
      <c r="C66" s="45">
        <f>sken1B!BH12</f>
        <v>60034959.399463713</v>
      </c>
      <c r="D66" s="45">
        <f>sken1B!BI12</f>
        <v>63036707.36943686</v>
      </c>
      <c r="E66" s="45">
        <f>sken1B!BJ12</f>
        <v>66188542.737908743</v>
      </c>
      <c r="F66" s="45">
        <f>sken1B!BK12</f>
        <v>69497969.874804154</v>
      </c>
      <c r="G66" s="45">
        <f>sken1B!BL12</f>
        <v>72972868.3685444</v>
      </c>
      <c r="H66" s="45">
        <f>sken1B!BM12</f>
        <v>76621511.786971614</v>
      </c>
      <c r="I66" s="45">
        <f>sken1B!BN12</f>
        <v>80452587.376320198</v>
      </c>
      <c r="J66" s="45">
        <f>sken1B!BO12</f>
        <v>84475216.745136216</v>
      </c>
      <c r="K66" s="45">
        <f>sken1B!BP12</f>
        <v>88698977.582392991</v>
      </c>
      <c r="L66" s="45">
        <f>sken1B!BQ12</f>
        <v>132031089.43049905</v>
      </c>
      <c r="M66" s="45">
        <f>sken1B!BR12</f>
        <v>138632643.90202397</v>
      </c>
      <c r="N66" s="45">
        <f>sken1B!BS12</f>
        <v>145564276.09712517</v>
      </c>
      <c r="O66" s="45">
        <f>sken1B!BT12</f>
        <v>152842489.90198141</v>
      </c>
      <c r="P66" s="45">
        <f>sken1B!BU12</f>
        <v>160484614.39708045</v>
      </c>
    </row>
    <row r="67" spans="1:16" x14ac:dyDescent="0.3">
      <c r="A67" t="s">
        <v>3</v>
      </c>
      <c r="B67" s="45">
        <f>sken1B!BG13</f>
        <v>1328351.2396919099</v>
      </c>
      <c r="C67" s="45">
        <f>sken1B!BH13</f>
        <v>1394768.8016765052</v>
      </c>
      <c r="D67" s="45">
        <f>sken1B!BI13</f>
        <v>1464507.2417603307</v>
      </c>
      <c r="E67" s="45">
        <f>sken1B!BJ13</f>
        <v>1537732.603848347</v>
      </c>
      <c r="F67" s="45">
        <f>sken1B!BK13</f>
        <v>1614619.2340407642</v>
      </c>
      <c r="G67" s="45">
        <f>sken1B!BL13</f>
        <v>1695350.195742802</v>
      </c>
      <c r="H67" s="45">
        <f>sken1B!BM13</f>
        <v>1780117.7055299429</v>
      </c>
      <c r="I67" s="45">
        <f>sken1B!BN13</f>
        <v>1869123.5908064393</v>
      </c>
      <c r="J67" s="45">
        <f>sken1B!BO13</f>
        <v>1962579.7703467624</v>
      </c>
      <c r="K67" s="45">
        <f>sken1B!BP13</f>
        <v>2060708.7588640996</v>
      </c>
      <c r="L67" s="45">
        <f>sken1B!BQ13</f>
        <v>2549482.8027015859</v>
      </c>
      <c r="M67" s="45">
        <f>sken1B!BR13</f>
        <v>2676956.9428366642</v>
      </c>
      <c r="N67" s="45">
        <f>sken1B!BS13</f>
        <v>2810804.7899784967</v>
      </c>
      <c r="O67" s="45">
        <f>sken1B!BT13</f>
        <v>2951345.0294774221</v>
      </c>
      <c r="P67" s="45">
        <f>sken1B!BU13</f>
        <v>3098912.2809512932</v>
      </c>
    </row>
    <row r="68" spans="1:16" x14ac:dyDescent="0.3">
      <c r="A68" t="s">
        <v>4</v>
      </c>
      <c r="B68" s="45">
        <f>sken1B!BG14</f>
        <v>15061842.318996934</v>
      </c>
      <c r="C68" s="45">
        <f>sken1B!BH14</f>
        <v>15814934.434946781</v>
      </c>
      <c r="D68" s="45">
        <f>sken1B!BI14</f>
        <v>16605681.156694127</v>
      </c>
      <c r="E68" s="45">
        <f>sken1B!BJ14</f>
        <v>17435965.214528821</v>
      </c>
      <c r="F68" s="45">
        <f>sken1B!BK14</f>
        <v>18307763.475255273</v>
      </c>
      <c r="G68" s="45">
        <f>sken1B!BL14</f>
        <v>19223151.649018031</v>
      </c>
      <c r="H68" s="45">
        <f>sken1B!BM14</f>
        <v>20184309.231468935</v>
      </c>
      <c r="I68" s="45">
        <f>sken1B!BN14</f>
        <v>21193524.693042386</v>
      </c>
      <c r="J68" s="45">
        <f>sken1B!BO14</f>
        <v>22253200.927694511</v>
      </c>
      <c r="K68" s="45">
        <f>sken1B!BP14</f>
        <v>23365860.974079236</v>
      </c>
      <c r="L68" s="45">
        <f>sken1B!BQ14</f>
        <v>31416338.607030608</v>
      </c>
      <c r="M68" s="45">
        <f>sken1B!BR14</f>
        <v>32987155.537382126</v>
      </c>
      <c r="N68" s="45">
        <f>sken1B!BS14</f>
        <v>34636513.314251244</v>
      </c>
      <c r="O68" s="45">
        <f>sken1B!BT14</f>
        <v>36368338.979963794</v>
      </c>
      <c r="P68" s="45">
        <f>sken1B!BU14</f>
        <v>38186755.928962</v>
      </c>
    </row>
    <row r="69" spans="1:16" x14ac:dyDescent="0.3">
      <c r="A69" t="s">
        <v>5</v>
      </c>
      <c r="B69" s="45">
        <f>sken1B!BG15</f>
        <v>34240638.55753947</v>
      </c>
      <c r="C69" s="45">
        <f>sken1B!BH15</f>
        <v>35952670.485416442</v>
      </c>
      <c r="D69" s="45">
        <f>sken1B!BI15</f>
        <v>37750304.009687267</v>
      </c>
      <c r="E69" s="45">
        <f>sken1B!BJ15</f>
        <v>39637819.210171632</v>
      </c>
      <c r="F69" s="45">
        <f>sken1B!BK15</f>
        <v>41619710.17068024</v>
      </c>
      <c r="G69" s="45">
        <f>sken1B!BL15</f>
        <v>43700695.679214217</v>
      </c>
      <c r="H69" s="45">
        <f>sken1B!BM15</f>
        <v>45885730.463174939</v>
      </c>
      <c r="I69" s="45">
        <f>sken1B!BN15</f>
        <v>48180016.986333676</v>
      </c>
      <c r="J69" s="45">
        <f>sken1B!BO15</f>
        <v>50589017.835650355</v>
      </c>
      <c r="K69" s="45">
        <f>sken1B!BP15</f>
        <v>53118468.727432936</v>
      </c>
      <c r="L69" s="45">
        <f>sken1B!BQ15</f>
        <v>63803476.052436598</v>
      </c>
      <c r="M69" s="45">
        <f>sken1B!BR15</f>
        <v>66993649.855058454</v>
      </c>
      <c r="N69" s="45">
        <f>sken1B!BS15</f>
        <v>70343332.347811341</v>
      </c>
      <c r="O69" s="45">
        <f>sken1B!BT15</f>
        <v>73860498.965201929</v>
      </c>
      <c r="P69" s="45">
        <f>sken1B!BU15</f>
        <v>77553523.913461998</v>
      </c>
    </row>
    <row r="70" spans="1:16" x14ac:dyDescent="0.3">
      <c r="A70" t="s">
        <v>37</v>
      </c>
      <c r="B70" s="45">
        <f>sken1B!BG16</f>
        <v>72662144.405438125</v>
      </c>
      <c r="C70" s="45">
        <f>sken1B!BH16</f>
        <v>76295251.62571004</v>
      </c>
      <c r="D70" s="45">
        <f>sken1B!BI16</f>
        <v>80110014.206995487</v>
      </c>
      <c r="E70" s="45">
        <f>sken1B!BJ16</f>
        <v>84115514.9173453</v>
      </c>
      <c r="F70" s="45">
        <f>sken1B!BK16</f>
        <v>88321290.663212582</v>
      </c>
      <c r="G70" s="45">
        <f>sken1B!BL16</f>
        <v>92737355.19637318</v>
      </c>
      <c r="H70" s="45">
        <f>sken1B!BM16</f>
        <v>97374222.956191853</v>
      </c>
      <c r="I70" s="45">
        <f>sken1B!BN16</f>
        <v>102242934.10400146</v>
      </c>
      <c r="J70" s="45">
        <f>sken1B!BO16</f>
        <v>107355080.80920154</v>
      </c>
      <c r="K70" s="45">
        <f>sken1B!BP16</f>
        <v>112722834.84966162</v>
      </c>
      <c r="L70" s="45">
        <f>sken1B!BQ16</f>
        <v>121476662.76035739</v>
      </c>
      <c r="M70" s="45">
        <f>sken1B!BR16</f>
        <v>127550495.89837539</v>
      </c>
      <c r="N70" s="45">
        <f>sken1B!BS16</f>
        <v>133928020.69329409</v>
      </c>
      <c r="O70" s="45">
        <f>sken1B!BT16</f>
        <v>140624421.7279588</v>
      </c>
      <c r="P70" s="45">
        <f>sken1B!BU16</f>
        <v>147655642.81435674</v>
      </c>
    </row>
    <row r="71" spans="1:16" x14ac:dyDescent="0.3">
      <c r="A71" t="s">
        <v>6</v>
      </c>
      <c r="B71" s="45">
        <f>sken1B!BG17</f>
        <v>3251040.8809479033</v>
      </c>
      <c r="C71" s="45">
        <f>sken1B!BH17</f>
        <v>3413592.924995299</v>
      </c>
      <c r="D71" s="45">
        <f>sken1B!BI17</f>
        <v>3584272.571245064</v>
      </c>
      <c r="E71" s="45">
        <f>sken1B!BJ17</f>
        <v>3763486.1998073189</v>
      </c>
      <c r="F71" s="45">
        <f>sken1B!BK17</f>
        <v>3951660.5097976839</v>
      </c>
      <c r="G71" s="45">
        <f>sken1B!BL17</f>
        <v>4149243.5352875674</v>
      </c>
      <c r="H71" s="45">
        <f>sken1B!BM17</f>
        <v>4356705.7120519448</v>
      </c>
      <c r="I71" s="45">
        <f>sken1B!BN17</f>
        <v>4574540.9976545433</v>
      </c>
      <c r="J71" s="45">
        <f>sken1B!BO17</f>
        <v>4803268.0475372709</v>
      </c>
      <c r="K71" s="45">
        <f>sken1B!BP17</f>
        <v>5043431.449914135</v>
      </c>
      <c r="L71" s="45">
        <f>sken1B!BQ17</f>
        <v>5380341.6779836966</v>
      </c>
      <c r="M71" s="45">
        <f>sken1B!BR17</f>
        <v>5649358.7618828816</v>
      </c>
      <c r="N71" s="45">
        <f>sken1B!BS17</f>
        <v>5931826.6999770273</v>
      </c>
      <c r="O71" s="45">
        <f>sken1B!BT17</f>
        <v>6228418.0349758789</v>
      </c>
      <c r="P71" s="45">
        <f>sken1B!BU17</f>
        <v>6539838.9367246702</v>
      </c>
    </row>
    <row r="72" spans="1:16" x14ac:dyDescent="0.3">
      <c r="A72" t="s">
        <v>7</v>
      </c>
      <c r="B72" s="45">
        <f>sken1B!BG18</f>
        <v>103012871.76128103</v>
      </c>
      <c r="C72" s="45">
        <f>sken1B!BH18</f>
        <v>108163515.34934513</v>
      </c>
      <c r="D72" s="45">
        <f>sken1B!BI18</f>
        <v>113571691.11681229</v>
      </c>
      <c r="E72" s="45">
        <f>sken1B!BJ18</f>
        <v>119250275.67265297</v>
      </c>
      <c r="F72" s="45">
        <f>sken1B!BK18</f>
        <v>125212789.45628558</v>
      </c>
      <c r="G72" s="45">
        <f>sken1B!BL18</f>
        <v>131473428.92909992</v>
      </c>
      <c r="H72" s="45">
        <f>sken1B!BM18</f>
        <v>138047100.37555492</v>
      </c>
      <c r="I72" s="45">
        <f>sken1B!BN18</f>
        <v>144949455.39433262</v>
      </c>
      <c r="J72" s="45">
        <f>sken1B!BO18</f>
        <v>152196928.1640493</v>
      </c>
      <c r="K72" s="45">
        <f>sken1B!BP18</f>
        <v>159806774.57225174</v>
      </c>
      <c r="L72" s="45">
        <f>sken1B!BQ18</f>
        <v>175273316.78425071</v>
      </c>
      <c r="M72" s="45">
        <f>sken1B!BR18</f>
        <v>184036982.62346327</v>
      </c>
      <c r="N72" s="45">
        <f>sken1B!BS18</f>
        <v>193238831.75463647</v>
      </c>
      <c r="O72" s="45">
        <f>sken1B!BT18</f>
        <v>202900773.34236822</v>
      </c>
      <c r="P72" s="45">
        <f>sken1B!BU18</f>
        <v>213045812.00948682</v>
      </c>
    </row>
    <row r="73" spans="1:16" x14ac:dyDescent="0.3">
      <c r="A73" t="s">
        <v>38</v>
      </c>
      <c r="B73" s="45">
        <f>sken1B!BG19</f>
        <v>9701082.9250363391</v>
      </c>
      <c r="C73" s="45">
        <f>sken1B!BH19</f>
        <v>10186137.071288155</v>
      </c>
      <c r="D73" s="45">
        <f>sken1B!BI19</f>
        <v>10695443.924852563</v>
      </c>
      <c r="E73" s="45">
        <f>sken1B!BJ19</f>
        <v>11230216.12109519</v>
      </c>
      <c r="F73" s="45">
        <f>sken1B!BK19</f>
        <v>11791726.927149951</v>
      </c>
      <c r="G73" s="45">
        <f>sken1B!BL19</f>
        <v>12381313.273507448</v>
      </c>
      <c r="H73" s="45">
        <f>sken1B!BM19</f>
        <v>13000378.937182818</v>
      </c>
      <c r="I73" s="45">
        <f>sken1B!BN19</f>
        <v>13650397.884041965</v>
      </c>
      <c r="J73" s="45">
        <f>sken1B!BO19</f>
        <v>14332917.778244063</v>
      </c>
      <c r="K73" s="45">
        <f>sken1B!BP19</f>
        <v>15049563.667156266</v>
      </c>
      <c r="L73" s="45">
        <f>sken1B!BQ19</f>
        <v>16306559.674494948</v>
      </c>
      <c r="M73" s="45">
        <f>sken1B!BR19</f>
        <v>17121887.658219706</v>
      </c>
      <c r="N73" s="45">
        <f>sken1B!BS19</f>
        <v>17977982.041130684</v>
      </c>
      <c r="O73" s="45">
        <f>sken1B!BT19</f>
        <v>18876881.143187221</v>
      </c>
      <c r="P73" s="45">
        <f>sken1B!BU19</f>
        <v>19820725.200346589</v>
      </c>
    </row>
    <row r="74" spans="1:16" x14ac:dyDescent="0.3">
      <c r="A74" t="s">
        <v>39</v>
      </c>
      <c r="B74" s="45">
        <f>sken1B!BG20</f>
        <v>7868166.5629870361</v>
      </c>
      <c r="C74" s="45">
        <f>sken1B!BH20</f>
        <v>8261574.8911363902</v>
      </c>
      <c r="D74" s="45">
        <f>sken1B!BI20</f>
        <v>8674653.6356932074</v>
      </c>
      <c r="E74" s="45">
        <f>sken1B!BJ20</f>
        <v>9108386.3174778763</v>
      </c>
      <c r="F74" s="45">
        <f>sken1B!BK20</f>
        <v>9563805.6333517656</v>
      </c>
      <c r="G74" s="45">
        <f>sken1B!BL20</f>
        <v>10041995.915019354</v>
      </c>
      <c r="H74" s="45">
        <f>sken1B!BM20</f>
        <v>10544095.710770316</v>
      </c>
      <c r="I74" s="45">
        <f>sken1B!BN20</f>
        <v>11071300.496308843</v>
      </c>
      <c r="J74" s="45">
        <f>sken1B!BO20</f>
        <v>11624865.521124285</v>
      </c>
      <c r="K74" s="45">
        <f>sken1B!BP20</f>
        <v>12206108.797180494</v>
      </c>
      <c r="L74" s="45">
        <f>sken1B!BQ20</f>
        <v>14038373.441196635</v>
      </c>
      <c r="M74" s="45">
        <f>sken1B!BR20</f>
        <v>14740292.113256468</v>
      </c>
      <c r="N74" s="45">
        <f>sken1B!BS20</f>
        <v>15477306.718919294</v>
      </c>
      <c r="O74" s="45">
        <f>sken1B!BT20</f>
        <v>16251172.054865252</v>
      </c>
      <c r="P74" s="45">
        <f>sken1B!BU20</f>
        <v>17063730.657608524</v>
      </c>
    </row>
    <row r="75" spans="1:16" x14ac:dyDescent="0.3">
      <c r="A75" t="s">
        <v>40</v>
      </c>
      <c r="B75" s="45">
        <f>sken1B!BG21</f>
        <v>23384495.667604607</v>
      </c>
      <c r="C75" s="45">
        <f>sken1B!BH21</f>
        <v>24553720.450984828</v>
      </c>
      <c r="D75" s="45">
        <f>sken1B!BI21</f>
        <v>25781406.473534081</v>
      </c>
      <c r="E75" s="45">
        <f>sken1B!BJ21</f>
        <v>27070476.797210768</v>
      </c>
      <c r="F75" s="45">
        <f>sken1B!BK21</f>
        <v>28424000.637071308</v>
      </c>
      <c r="G75" s="45">
        <f>sken1B!BL21</f>
        <v>29845200.668924883</v>
      </c>
      <c r="H75" s="45">
        <f>sken1B!BM21</f>
        <v>31337460.702371128</v>
      </c>
      <c r="I75" s="45">
        <f>sken1B!BN21</f>
        <v>32904333.737489682</v>
      </c>
      <c r="J75" s="45">
        <f>sken1B!BO21</f>
        <v>34549550.424364179</v>
      </c>
      <c r="K75" s="45">
        <f>sken1B!BP21</f>
        <v>36277027.945582375</v>
      </c>
      <c r="L75" s="45">
        <f>sken1B!BQ21</f>
        <v>44817518.423781686</v>
      </c>
      <c r="M75" s="45">
        <f>sken1B!BR21</f>
        <v>47058394.344970763</v>
      </c>
      <c r="N75" s="45">
        <f>sken1B!BS21</f>
        <v>49411314.062219307</v>
      </c>
      <c r="O75" s="45">
        <f>sken1B!BT21</f>
        <v>51881879.765330255</v>
      </c>
      <c r="P75" s="45">
        <f>sken1B!BU21</f>
        <v>54475973.753596783</v>
      </c>
    </row>
    <row r="76" spans="1:16" x14ac:dyDescent="0.3">
      <c r="A76" t="s">
        <v>41</v>
      </c>
      <c r="B76" s="45">
        <f>sken1B!BG22</f>
        <v>54298961.893997401</v>
      </c>
      <c r="C76" s="45">
        <f>sken1B!BH22</f>
        <v>57013909.988697276</v>
      </c>
      <c r="D76" s="45">
        <f>sken1B!BI22</f>
        <v>59864605.488132127</v>
      </c>
      <c r="E76" s="45">
        <f>sken1B!BJ22</f>
        <v>62857835.762538739</v>
      </c>
      <c r="F76" s="45">
        <f>sken1B!BK22</f>
        <v>66000727.550665662</v>
      </c>
      <c r="G76" s="45">
        <f>sken1B!BL22</f>
        <v>69300763.928198978</v>
      </c>
      <c r="H76" s="45">
        <f>sken1B!BM22</f>
        <v>72765802.124608889</v>
      </c>
      <c r="I76" s="45">
        <f>sken1B!BN22</f>
        <v>76404092.230839342</v>
      </c>
      <c r="J76" s="45">
        <f>sken1B!BO22</f>
        <v>80224296.842381343</v>
      </c>
      <c r="K76" s="45">
        <f>sken1B!BP22</f>
        <v>84235511.684500411</v>
      </c>
      <c r="L76" s="45">
        <f>sken1B!BQ22</f>
        <v>103993242.94603297</v>
      </c>
      <c r="M76" s="45">
        <f>sken1B!BR22</f>
        <v>109192905.09333459</v>
      </c>
      <c r="N76" s="45">
        <f>sken1B!BS22</f>
        <v>114652550.34800142</v>
      </c>
      <c r="O76" s="45">
        <f>sken1B!BT22</f>
        <v>120385177.86540143</v>
      </c>
      <c r="P76" s="45">
        <f>sken1B!BU22</f>
        <v>126404436.75867151</v>
      </c>
    </row>
    <row r="77" spans="1:16" x14ac:dyDescent="0.3">
      <c r="A77" t="s">
        <v>42</v>
      </c>
      <c r="B77" s="45">
        <f>sken1B!BG23</f>
        <v>30270095.68821853</v>
      </c>
      <c r="C77" s="45">
        <f>sken1B!BH23</f>
        <v>31783600.472629469</v>
      </c>
      <c r="D77" s="45">
        <f>sken1B!BI23</f>
        <v>33372780.496260941</v>
      </c>
      <c r="E77" s="45">
        <f>sken1B!BJ23</f>
        <v>35041419.521073967</v>
      </c>
      <c r="F77" s="45">
        <f>sken1B!BK23</f>
        <v>36793490.497127697</v>
      </c>
      <c r="G77" s="45">
        <f>sken1B!BL23</f>
        <v>38633165.021984071</v>
      </c>
      <c r="H77" s="45">
        <f>sken1B!BM23</f>
        <v>40564823.273083262</v>
      </c>
      <c r="I77" s="45">
        <f>sken1B!BN23</f>
        <v>42593064.436737426</v>
      </c>
      <c r="J77" s="45">
        <f>sken1B!BO23</f>
        <v>44722717.658574313</v>
      </c>
      <c r="K77" s="45">
        <f>sken1B!BP23</f>
        <v>46958853.541503042</v>
      </c>
      <c r="L77" s="45">
        <f>sken1B!BQ23</f>
        <v>59195083.919358656</v>
      </c>
      <c r="M77" s="45">
        <f>sken1B!BR23</f>
        <v>62154838.115326583</v>
      </c>
      <c r="N77" s="45">
        <f>sken1B!BS23</f>
        <v>65262580.021092944</v>
      </c>
      <c r="O77" s="45">
        <f>sken1B!BT23</f>
        <v>68525709.022147566</v>
      </c>
      <c r="P77" s="45">
        <f>sken1B!BU23</f>
        <v>71951994.473254934</v>
      </c>
    </row>
    <row r="78" spans="1:16" x14ac:dyDescent="0.3">
      <c r="A78" t="s">
        <v>8</v>
      </c>
      <c r="B78" s="45">
        <f>sken1B!BG24</f>
        <v>26108374.749425922</v>
      </c>
      <c r="C78" s="45">
        <f>sken1B!BH24</f>
        <v>27413793.48689723</v>
      </c>
      <c r="D78" s="45">
        <f>sken1B!BI24</f>
        <v>28784483.161242083</v>
      </c>
      <c r="E78" s="45">
        <f>sken1B!BJ24</f>
        <v>30223707.319304194</v>
      </c>
      <c r="F78" s="45">
        <f>sken1B!BK24</f>
        <v>31734892.685269393</v>
      </c>
      <c r="G78" s="45">
        <f>sken1B!BL24</f>
        <v>33321637.319532875</v>
      </c>
      <c r="H78" s="45">
        <f>sken1B!BM24</f>
        <v>34987719.18550951</v>
      </c>
      <c r="I78" s="45">
        <f>sken1B!BN24</f>
        <v>36737105.144784987</v>
      </c>
      <c r="J78" s="45">
        <f>sken1B!BO24</f>
        <v>38573960.402024239</v>
      </c>
      <c r="K78" s="45">
        <f>sken1B!BP24</f>
        <v>40502658.422125451</v>
      </c>
      <c r="L78" s="45">
        <f>sken1B!BQ24</f>
        <v>56478277.209231995</v>
      </c>
      <c r="M78" s="45">
        <f>sken1B!BR24</f>
        <v>59302191.069693588</v>
      </c>
      <c r="N78" s="45">
        <f>sken1B!BS24</f>
        <v>62267300.623178244</v>
      </c>
      <c r="O78" s="45">
        <f>sken1B!BT24</f>
        <v>65380665.654337183</v>
      </c>
      <c r="P78" s="45">
        <f>sken1B!BU24</f>
        <v>68649698.937054098</v>
      </c>
    </row>
    <row r="79" spans="1:16" x14ac:dyDescent="0.3">
      <c r="A79" t="s">
        <v>43</v>
      </c>
      <c r="B79" s="45">
        <f>sken1B!BG25</f>
        <v>23198002.875884008</v>
      </c>
      <c r="C79" s="45">
        <f>sken1B!BH25</f>
        <v>24357903.019678205</v>
      </c>
      <c r="D79" s="45">
        <f>sken1B!BI25</f>
        <v>25575798.170662113</v>
      </c>
      <c r="E79" s="45">
        <f>sken1B!BJ25</f>
        <v>26854588.079195224</v>
      </c>
      <c r="F79" s="45">
        <f>sken1B!BK25</f>
        <v>28197317.483154986</v>
      </c>
      <c r="G79" s="45">
        <f>sken1B!BL25</f>
        <v>29607183.357312746</v>
      </c>
      <c r="H79" s="45">
        <f>sken1B!BM25</f>
        <v>31087542.525178369</v>
      </c>
      <c r="I79" s="45">
        <f>sken1B!BN25</f>
        <v>32641919.65143729</v>
      </c>
      <c r="J79" s="45">
        <f>sken1B!BO25</f>
        <v>34274015.634009175</v>
      </c>
      <c r="K79" s="45">
        <f>sken1B!BP25</f>
        <v>35987716.415709622</v>
      </c>
      <c r="L79" s="45">
        <f>sken1B!BQ25</f>
        <v>42152516.048581459</v>
      </c>
      <c r="M79" s="45">
        <f>sken1B!BR25</f>
        <v>44260141.851010486</v>
      </c>
      <c r="N79" s="45">
        <f>sken1B!BS25</f>
        <v>46473148.943561032</v>
      </c>
      <c r="O79" s="45">
        <f>sken1B!BT25</f>
        <v>48796806.390739076</v>
      </c>
      <c r="P79" s="45">
        <f>sken1B!BU25</f>
        <v>51236646.710276045</v>
      </c>
    </row>
    <row r="80" spans="1:16" x14ac:dyDescent="0.3">
      <c r="A80" t="s">
        <v>44</v>
      </c>
      <c r="B80" s="45">
        <f>sken1B!BG26</f>
        <v>231000229.27779758</v>
      </c>
      <c r="C80" s="45">
        <f>sken1B!BH26</f>
        <v>242550240.74168751</v>
      </c>
      <c r="D80" s="45">
        <f>sken1B!BI26</f>
        <v>254677752.77877188</v>
      </c>
      <c r="E80" s="45">
        <f>sken1B!BJ26</f>
        <v>267411640.41771048</v>
      </c>
      <c r="F80" s="45">
        <f>sken1B!BK26</f>
        <v>280782222.43859607</v>
      </c>
      <c r="G80" s="45">
        <f>sken1B!BL26</f>
        <v>294821333.56052589</v>
      </c>
      <c r="H80" s="45">
        <f>sken1B!BM26</f>
        <v>309562400.23855209</v>
      </c>
      <c r="I80" s="45">
        <f>sken1B!BN26</f>
        <v>325040520.2504797</v>
      </c>
      <c r="J80" s="45">
        <f>sken1B!BO26</f>
        <v>341292546.26300377</v>
      </c>
      <c r="K80" s="45">
        <f>sken1B!BP26</f>
        <v>358357173.57615387</v>
      </c>
      <c r="L80" s="45">
        <f>sken1B!BQ26</f>
        <v>453150077.4662537</v>
      </c>
      <c r="M80" s="45">
        <f>sken1B!BR26</f>
        <v>475807581.33956611</v>
      </c>
      <c r="N80" s="45">
        <f>sken1B!BS26</f>
        <v>499597960.40654433</v>
      </c>
      <c r="O80" s="45">
        <f>sken1B!BT26</f>
        <v>524577858.4268719</v>
      </c>
      <c r="P80" s="45">
        <f>sken1B!BU26</f>
        <v>550806751.34821546</v>
      </c>
    </row>
    <row r="81" spans="1:16" x14ac:dyDescent="0.3">
      <c r="A81" t="s">
        <v>9</v>
      </c>
      <c r="B81" s="45">
        <f>sken1B!BG27</f>
        <v>124689355.92271185</v>
      </c>
      <c r="C81" s="45">
        <f>sken1B!BH27</f>
        <v>130923823.71884742</v>
      </c>
      <c r="D81" s="45">
        <f>sken1B!BI27</f>
        <v>137470014.90478981</v>
      </c>
      <c r="E81" s="45">
        <f>sken1B!BJ27</f>
        <v>144343515.65002933</v>
      </c>
      <c r="F81" s="45">
        <f>sken1B!BK27</f>
        <v>151560691.43253076</v>
      </c>
      <c r="G81" s="45">
        <f>sken1B!BL27</f>
        <v>159138726.00415736</v>
      </c>
      <c r="H81" s="45">
        <f>sken1B!BM27</f>
        <v>167095662.30436516</v>
      </c>
      <c r="I81" s="45">
        <f>sken1B!BN27</f>
        <v>175450445.41958341</v>
      </c>
      <c r="J81" s="45">
        <f>sken1B!BO27</f>
        <v>184222967.69056267</v>
      </c>
      <c r="K81" s="45">
        <f>sken1B!BP27</f>
        <v>193434116.07509077</v>
      </c>
      <c r="L81" s="45">
        <f>sken1B!BQ27</f>
        <v>264000806.26117656</v>
      </c>
      <c r="M81" s="45">
        <f>sken1B!BR27</f>
        <v>277200846.57423526</v>
      </c>
      <c r="N81" s="45">
        <f>sken1B!BS27</f>
        <v>291060888.90294713</v>
      </c>
      <c r="O81" s="45">
        <f>sken1B!BT27</f>
        <v>305613933.34809452</v>
      </c>
      <c r="P81" s="45">
        <f>sken1B!BU27</f>
        <v>320894630.01549923</v>
      </c>
    </row>
    <row r="82" spans="1:16" x14ac:dyDescent="0.3">
      <c r="A82" t="s">
        <v>10</v>
      </c>
      <c r="B82" s="45">
        <f>sken1B!BG28</f>
        <v>154351470.20174611</v>
      </c>
      <c r="C82" s="45">
        <f>sken1B!BH28</f>
        <v>162069043.71183336</v>
      </c>
      <c r="D82" s="45">
        <f>sken1B!BI28</f>
        <v>170172495.89742503</v>
      </c>
      <c r="E82" s="45">
        <f>sken1B!BJ28</f>
        <v>178681120.6922963</v>
      </c>
      <c r="F82" s="45">
        <f>sken1B!BK28</f>
        <v>187615176.7269111</v>
      </c>
      <c r="G82" s="45">
        <f>sken1B!BL28</f>
        <v>196995935.56325665</v>
      </c>
      <c r="H82" s="45">
        <f>sken1B!BM28</f>
        <v>206845732.34141961</v>
      </c>
      <c r="I82" s="45">
        <f>sken1B!BN28</f>
        <v>217188018.95849055</v>
      </c>
      <c r="J82" s="45">
        <f>sken1B!BO28</f>
        <v>228047419.90641508</v>
      </c>
      <c r="K82" s="45">
        <f>sken1B!BP28</f>
        <v>239449790.90173584</v>
      </c>
      <c r="L82" s="45">
        <f>sken1B!BQ28</f>
        <v>270331095.37655139</v>
      </c>
      <c r="M82" s="45">
        <f>sken1B!BR28</f>
        <v>283847650.14537901</v>
      </c>
      <c r="N82" s="45">
        <f>sken1B!BS28</f>
        <v>298040032.65264809</v>
      </c>
      <c r="O82" s="45">
        <f>sken1B!BT28</f>
        <v>312942034.28528053</v>
      </c>
      <c r="P82" s="45">
        <f>sken1B!BU28</f>
        <v>328589135.99954462</v>
      </c>
    </row>
    <row r="83" spans="1:16" x14ac:dyDescent="0.3">
      <c r="A83" t="s">
        <v>11</v>
      </c>
      <c r="B83" s="45">
        <f>sken1B!BG29</f>
        <v>4260300.7292103004</v>
      </c>
      <c r="C83" s="45">
        <f>sken1B!BH29</f>
        <v>4473315.7656708183</v>
      </c>
      <c r="D83" s="45">
        <f>sken1B!BI29</f>
        <v>4696981.5539543564</v>
      </c>
      <c r="E83" s="45">
        <f>sken1B!BJ29</f>
        <v>4931830.6316520767</v>
      </c>
      <c r="F83" s="45">
        <f>sken1B!BK29</f>
        <v>5178422.1632346809</v>
      </c>
      <c r="G83" s="45">
        <f>sken1B!BL29</f>
        <v>5437343.2713964134</v>
      </c>
      <c r="H83" s="45">
        <f>sken1B!BM29</f>
        <v>5709210.4349662373</v>
      </c>
      <c r="I83" s="45">
        <f>sken1B!BN29</f>
        <v>5994670.9567145482</v>
      </c>
      <c r="J83" s="45">
        <f>sken1B!BO29</f>
        <v>6294404.5045502791</v>
      </c>
      <c r="K83" s="45">
        <f>sken1B!BP29</f>
        <v>6609124.7297777897</v>
      </c>
      <c r="L83" s="45">
        <f>sken1B!BQ29</f>
        <v>7520652.4148650421</v>
      </c>
      <c r="M83" s="45">
        <f>sken1B!BR29</f>
        <v>7896685.0356082954</v>
      </c>
      <c r="N83" s="45">
        <f>sken1B!BS29</f>
        <v>8291519.2873887047</v>
      </c>
      <c r="O83" s="45">
        <f>sken1B!BT29</f>
        <v>8706095.2517581452</v>
      </c>
      <c r="P83" s="45">
        <f>sken1B!BU29</f>
        <v>9141400.0143460482</v>
      </c>
    </row>
    <row r="84" spans="1:16" x14ac:dyDescent="0.3">
      <c r="A84" t="s">
        <v>45</v>
      </c>
      <c r="B84" s="45">
        <f>sken1B!BG30</f>
        <v>8792851.5786386747</v>
      </c>
      <c r="C84" s="45">
        <f>sken1B!BH30</f>
        <v>9232494.1575706135</v>
      </c>
      <c r="D84" s="45">
        <f>sken1B!BI30</f>
        <v>9694118.8654491417</v>
      </c>
      <c r="E84" s="45">
        <f>sken1B!BJ30</f>
        <v>10178824.808721598</v>
      </c>
      <c r="F84" s="45">
        <f>sken1B!BK30</f>
        <v>10687766.049157679</v>
      </c>
      <c r="G84" s="45">
        <f>sken1B!BL30</f>
        <v>11222154.35161557</v>
      </c>
      <c r="H84" s="45">
        <f>sken1B!BM30</f>
        <v>11783262.069196347</v>
      </c>
      <c r="I84" s="45">
        <f>sken1B!BN30</f>
        <v>12372425.172656165</v>
      </c>
      <c r="J84" s="45">
        <f>sken1B!BO30</f>
        <v>12991046.431288971</v>
      </c>
      <c r="K84" s="45">
        <f>sken1B!BP30</f>
        <v>13640598.752853418</v>
      </c>
      <c r="L84" s="45">
        <f>sken1B!BQ30</f>
        <v>15552236.691358885</v>
      </c>
      <c r="M84" s="45">
        <f>sken1B!BR30</f>
        <v>16329848.525926827</v>
      </c>
      <c r="N84" s="45">
        <f>sken1B!BS30</f>
        <v>17146340.952223167</v>
      </c>
      <c r="O84" s="45">
        <f>sken1B!BT30</f>
        <v>18003657.999834321</v>
      </c>
      <c r="P84" s="45">
        <f>sken1B!BU30</f>
        <v>18903840.899826042</v>
      </c>
    </row>
    <row r="85" spans="1:16" x14ac:dyDescent="0.3">
      <c r="A85" t="s">
        <v>46</v>
      </c>
      <c r="B85" s="45">
        <f>sken1B!BG31</f>
        <v>21640872.888146594</v>
      </c>
      <c r="C85" s="45">
        <f>sken1B!BH31</f>
        <v>22722916.532553937</v>
      </c>
      <c r="D85" s="45">
        <f>sken1B!BI31</f>
        <v>23859062.359181631</v>
      </c>
      <c r="E85" s="45">
        <f>sken1B!BJ31</f>
        <v>25052015.47714071</v>
      </c>
      <c r="F85" s="45">
        <f>sken1B!BK31</f>
        <v>26304616.250997745</v>
      </c>
      <c r="G85" s="45">
        <f>sken1B!BL31</f>
        <v>27619847.063547641</v>
      </c>
      <c r="H85" s="45">
        <f>sken1B!BM31</f>
        <v>29000839.416725017</v>
      </c>
      <c r="I85" s="45">
        <f>sken1B!BN31</f>
        <v>30450881.387561273</v>
      </c>
      <c r="J85" s="45">
        <f>sken1B!BO31</f>
        <v>31973425.456939351</v>
      </c>
      <c r="K85" s="45">
        <f>sken1B!BP31</f>
        <v>33572096.729786307</v>
      </c>
      <c r="L85" s="45">
        <f>sken1B!BQ31</f>
        <v>54531265.694946162</v>
      </c>
      <c r="M85" s="45">
        <f>sken1B!BR31</f>
        <v>57257828.979693487</v>
      </c>
      <c r="N85" s="45">
        <f>sken1B!BS31</f>
        <v>60120720.428678185</v>
      </c>
      <c r="O85" s="45">
        <f>sken1B!BT31</f>
        <v>63126756.450112104</v>
      </c>
      <c r="P85" s="45">
        <f>sken1B!BU31</f>
        <v>66283094.272617668</v>
      </c>
    </row>
    <row r="86" spans="1:16" x14ac:dyDescent="0.3">
      <c r="A86" t="s">
        <v>12</v>
      </c>
      <c r="B86" s="45">
        <f>sken1B!BG32</f>
        <v>11208925.039002644</v>
      </c>
      <c r="C86" s="45">
        <f>sken1B!BH32</f>
        <v>11769371.290952781</v>
      </c>
      <c r="D86" s="45">
        <f>sken1B!BI32</f>
        <v>12357839.855500415</v>
      </c>
      <c r="E86" s="45">
        <f>sken1B!BJ32</f>
        <v>12975731.848275438</v>
      </c>
      <c r="F86" s="45">
        <f>sken1B!BK32</f>
        <v>13624518.440689215</v>
      </c>
      <c r="G86" s="45">
        <f>sken1B!BL32</f>
        <v>14305744.362723675</v>
      </c>
      <c r="H86" s="45">
        <f>sken1B!BM32</f>
        <v>15021031.580859857</v>
      </c>
      <c r="I86" s="45">
        <f>sken1B!BN32</f>
        <v>15772083.159902852</v>
      </c>
      <c r="J86" s="45">
        <f>sken1B!BO32</f>
        <v>16560687.317897992</v>
      </c>
      <c r="K86" s="45">
        <f>sken1B!BP32</f>
        <v>17388721.683792897</v>
      </c>
      <c r="L86" s="45">
        <f>sken1B!BQ32</f>
        <v>18864819.061059047</v>
      </c>
      <c r="M86" s="45">
        <f>sken1B!BR32</f>
        <v>19808060.014111992</v>
      </c>
      <c r="N86" s="45">
        <f>sken1B!BS32</f>
        <v>20798463.014817592</v>
      </c>
      <c r="O86" s="45">
        <f>sken1B!BT32</f>
        <v>21838386.165558483</v>
      </c>
      <c r="P86" s="45">
        <f>sken1B!BU32</f>
        <v>22930305.473836407</v>
      </c>
    </row>
    <row r="87" spans="1:16" x14ac:dyDescent="0.3">
      <c r="A87" t="s">
        <v>48</v>
      </c>
      <c r="B87" s="45">
        <f>sken1B!BG33</f>
        <v>2135753.8157683671</v>
      </c>
      <c r="C87" s="45">
        <f>sken1B!BH33</f>
        <v>2242541.5065567852</v>
      </c>
      <c r="D87" s="45">
        <f>sken1B!BI33</f>
        <v>2354668.5818846249</v>
      </c>
      <c r="E87" s="45">
        <f>sken1B!BJ33</f>
        <v>2472402.0109788571</v>
      </c>
      <c r="F87" s="45">
        <f>sken1B!BK33</f>
        <v>2596022.1115277982</v>
      </c>
      <c r="G87" s="45">
        <f>sken1B!BL33</f>
        <v>2725823.2171041896</v>
      </c>
      <c r="H87" s="45">
        <f>sken1B!BM33</f>
        <v>2862114.377959399</v>
      </c>
      <c r="I87" s="45">
        <f>sken1B!BN33</f>
        <v>3005220.0968573703</v>
      </c>
      <c r="J87" s="45">
        <f>sken1B!BO33</f>
        <v>3155481.101700237</v>
      </c>
      <c r="K87" s="45">
        <f>sken1B!BP33</f>
        <v>3313255.1567852497</v>
      </c>
      <c r="L87" s="45">
        <f>sken1B!BQ33</f>
        <v>4379080.3100554394</v>
      </c>
      <c r="M87" s="45">
        <f>sken1B!BR33</f>
        <v>4598034.3255582098</v>
      </c>
      <c r="N87" s="45">
        <f>sken1B!BS33</f>
        <v>4827936.0418361202</v>
      </c>
      <c r="O87" s="45">
        <f>sken1B!BT33</f>
        <v>5069332.8439279273</v>
      </c>
      <c r="P87" s="45">
        <f>sken1B!BU33</f>
        <v>5322799.4861243227</v>
      </c>
    </row>
    <row r="88" spans="1:16" x14ac:dyDescent="0.3">
      <c r="A88" t="s">
        <v>13</v>
      </c>
      <c r="B88" s="45">
        <f>sken1B!BG34</f>
        <v>386638965.66421008</v>
      </c>
      <c r="C88" s="45">
        <f>sken1B!BH34</f>
        <v>405970913.94742066</v>
      </c>
      <c r="D88" s="45">
        <f>sken1B!BI34</f>
        <v>426269459.64479166</v>
      </c>
      <c r="E88" s="45">
        <f>sken1B!BJ34</f>
        <v>447582932.62703097</v>
      </c>
      <c r="F88" s="45">
        <f>sken1B!BK34</f>
        <v>469962079.25838268</v>
      </c>
      <c r="G88" s="45">
        <f>sken1B!BL34</f>
        <v>493460183.22130173</v>
      </c>
      <c r="H88" s="45">
        <f>sken1B!BM34</f>
        <v>518133192.38236696</v>
      </c>
      <c r="I88" s="45">
        <f>sken1B!BN34</f>
        <v>544039852.00148535</v>
      </c>
      <c r="J88" s="45">
        <f>sken1B!BO34</f>
        <v>571241844.6015594</v>
      </c>
      <c r="K88" s="45">
        <f>sken1B!BP34</f>
        <v>599803936.8316375</v>
      </c>
      <c r="L88" s="45">
        <f>sken1B!BQ34</f>
        <v>872863331.66211188</v>
      </c>
      <c r="M88" s="45">
        <f>sken1B!BR34</f>
        <v>916506498.24521804</v>
      </c>
      <c r="N88" s="45">
        <f>sken1B!BS34</f>
        <v>962331823.15747869</v>
      </c>
      <c r="O88" s="45">
        <f>sken1B!BT34</f>
        <v>1010448414.3153521</v>
      </c>
      <c r="P88" s="45">
        <f>sken1B!BU34</f>
        <v>1060970835.0311197</v>
      </c>
    </row>
    <row r="89" spans="1:16" x14ac:dyDescent="0.3">
      <c r="A89" t="s">
        <v>49</v>
      </c>
      <c r="B89" s="45">
        <f>sken1B!BG35</f>
        <v>45149552.456803679</v>
      </c>
      <c r="C89" s="45">
        <f>sken1B!BH35</f>
        <v>47407030.079643868</v>
      </c>
      <c r="D89" s="45">
        <f>sken1B!BI35</f>
        <v>49777381.583626069</v>
      </c>
      <c r="E89" s="45">
        <f>sken1B!BJ35</f>
        <v>52266250.662807375</v>
      </c>
      <c r="F89" s="45">
        <f>sken1B!BK35</f>
        <v>54879563.195947714</v>
      </c>
      <c r="G89" s="45">
        <f>sken1B!BL35</f>
        <v>57623541.355745099</v>
      </c>
      <c r="H89" s="45">
        <f>sken1B!BM35</f>
        <v>60504718.423532397</v>
      </c>
      <c r="I89" s="45">
        <f>sken1B!BN35</f>
        <v>63529954.344709001</v>
      </c>
      <c r="J89" s="45">
        <f>sken1B!BO35</f>
        <v>66706452.06194447</v>
      </c>
      <c r="K89" s="45">
        <f>sken1B!BP35</f>
        <v>70041774.6650417</v>
      </c>
      <c r="L89" s="45">
        <f>sken1B!BQ35</f>
        <v>84421812.441563413</v>
      </c>
      <c r="M89" s="45">
        <f>sken1B!BR35</f>
        <v>88642903.063641608</v>
      </c>
      <c r="N89" s="45">
        <f>sken1B!BS35</f>
        <v>93075048.216823682</v>
      </c>
      <c r="O89" s="45">
        <f>sken1B!BT35</f>
        <v>97728800.627664879</v>
      </c>
      <c r="P89" s="45">
        <f>sken1B!BU35</f>
        <v>102615240.65904808</v>
      </c>
    </row>
    <row r="90" spans="1:16" x14ac:dyDescent="0.3">
      <c r="A90" t="s">
        <v>51</v>
      </c>
      <c r="B90" s="45">
        <f>sken1B!BG36</f>
        <v>250271852.58295965</v>
      </c>
      <c r="C90" s="45">
        <f>sken1B!BH36</f>
        <v>262785445.21210763</v>
      </c>
      <c r="D90" s="45">
        <f>sken1B!BI36</f>
        <v>275924717.47271317</v>
      </c>
      <c r="E90" s="45">
        <f>sken1B!BJ36</f>
        <v>289720953.3463487</v>
      </c>
      <c r="F90" s="45">
        <f>sken1B!BK36</f>
        <v>304207001.01366615</v>
      </c>
      <c r="G90" s="45">
        <f>sken1B!BL36</f>
        <v>319417351.06434959</v>
      </c>
      <c r="H90" s="45">
        <f>sken1B!BM36</f>
        <v>335388218.61756706</v>
      </c>
      <c r="I90" s="45">
        <f>sken1B!BN36</f>
        <v>352157629.54844534</v>
      </c>
      <c r="J90" s="45">
        <f>sken1B!BO36</f>
        <v>369765511.02586764</v>
      </c>
      <c r="K90" s="45">
        <f>sken1B!BP36</f>
        <v>388253786.57716113</v>
      </c>
      <c r="L90" s="45">
        <f>sken1B!BQ36</f>
        <v>449741160.00426596</v>
      </c>
      <c r="M90" s="45">
        <f>sken1B!BR36</f>
        <v>472228218.00447929</v>
      </c>
      <c r="N90" s="45">
        <f>sken1B!BS36</f>
        <v>495839628.90470326</v>
      </c>
      <c r="O90" s="45">
        <f>sken1B!BT36</f>
        <v>520631610.34993851</v>
      </c>
      <c r="P90" s="45">
        <f>sken1B!BU36</f>
        <v>546663190.86743581</v>
      </c>
    </row>
    <row r="91" spans="1:16" x14ac:dyDescent="0.3">
      <c r="A91" t="s">
        <v>52</v>
      </c>
      <c r="B91" s="45">
        <f>sken1B!BG37</f>
        <v>1212098.5494384838</v>
      </c>
      <c r="C91" s="45">
        <f>sken1B!BH37</f>
        <v>1272703.4769104079</v>
      </c>
      <c r="D91" s="45">
        <f>sken1B!BI37</f>
        <v>1336338.6507559286</v>
      </c>
      <c r="E91" s="45">
        <f>sken1B!BJ37</f>
        <v>1403155.5832937253</v>
      </c>
      <c r="F91" s="45">
        <f>sken1B!BK37</f>
        <v>1473313.3624584111</v>
      </c>
      <c r="G91" s="45">
        <f>sken1B!BL37</f>
        <v>1546979.0305813318</v>
      </c>
      <c r="H91" s="45">
        <f>sken1B!BM37</f>
        <v>1624327.9821103988</v>
      </c>
      <c r="I91" s="45">
        <f>sken1B!BN37</f>
        <v>1705544.3812159188</v>
      </c>
      <c r="J91" s="45">
        <f>sken1B!BO37</f>
        <v>1790821.6002767144</v>
      </c>
      <c r="K91" s="45">
        <f>sken1B!BP37</f>
        <v>1880362.6802905509</v>
      </c>
      <c r="L91" s="45">
        <f>sken1B!BQ37</f>
        <v>2153064.5335553046</v>
      </c>
      <c r="M91" s="45">
        <f>sken1B!BR37</f>
        <v>2260717.7602330693</v>
      </c>
      <c r="N91" s="45">
        <f>sken1B!BS37</f>
        <v>2373753.6482447232</v>
      </c>
      <c r="O91" s="45">
        <f>sken1B!BT37</f>
        <v>2492441.3306569597</v>
      </c>
      <c r="P91" s="45">
        <f>sken1B!BU37</f>
        <v>2617063.3971898081</v>
      </c>
    </row>
    <row r="92" spans="1:16" x14ac:dyDescent="0.3">
      <c r="A92" t="s">
        <v>14</v>
      </c>
      <c r="B92" s="45">
        <f>sken1B!BG38</f>
        <v>142668993.83435076</v>
      </c>
      <c r="C92" s="45">
        <f>sken1B!BH38</f>
        <v>149802443.52606833</v>
      </c>
      <c r="D92" s="45">
        <f>sken1B!BI38</f>
        <v>157292565.70237172</v>
      </c>
      <c r="E92" s="45">
        <f>sken1B!BJ38</f>
        <v>165157193.98749027</v>
      </c>
      <c r="F92" s="45">
        <f>sken1B!BK38</f>
        <v>173415053.68686485</v>
      </c>
      <c r="G92" s="45">
        <f>sken1B!BL38</f>
        <v>182085806.37120804</v>
      </c>
      <c r="H92" s="45">
        <f>sken1B!BM38</f>
        <v>191190096.68976846</v>
      </c>
      <c r="I92" s="45">
        <f>sken1B!BN38</f>
        <v>200749601.524257</v>
      </c>
      <c r="J92" s="45">
        <f>sken1B!BO38</f>
        <v>210787081.60046983</v>
      </c>
      <c r="K92" s="45">
        <f>sken1B!BP38</f>
        <v>221326435.6804933</v>
      </c>
      <c r="L92" s="45">
        <f>sken1B!BQ38</f>
        <v>298268665.15882343</v>
      </c>
      <c r="M92" s="45">
        <f>sken1B!BR38</f>
        <v>313182098.41676456</v>
      </c>
      <c r="N92" s="45">
        <f>sken1B!BS38</f>
        <v>328841203.33760285</v>
      </c>
      <c r="O92" s="45">
        <f>sken1B!BT38</f>
        <v>345283263.50448298</v>
      </c>
      <c r="P92" s="45">
        <f>sken1B!BU38</f>
        <v>362547426.67970723</v>
      </c>
    </row>
    <row r="93" spans="1:16" x14ac:dyDescent="0.3">
      <c r="A93" t="s">
        <v>54</v>
      </c>
      <c r="B93" s="45">
        <f>sken1B!BG39</f>
        <v>298639.64171155251</v>
      </c>
      <c r="C93" s="45">
        <f>sken1B!BH39</f>
        <v>313571.62379713013</v>
      </c>
      <c r="D93" s="45">
        <f>sken1B!BI39</f>
        <v>329250.20498698659</v>
      </c>
      <c r="E93" s="45">
        <f>sken1B!BJ39</f>
        <v>345712.71523633599</v>
      </c>
      <c r="F93" s="45">
        <f>sken1B!BK39</f>
        <v>362998.3509981528</v>
      </c>
      <c r="G93" s="45">
        <f>sken1B!BL39</f>
        <v>381148.26854806044</v>
      </c>
      <c r="H93" s="45">
        <f>sken1B!BM39</f>
        <v>400205.68197546341</v>
      </c>
      <c r="I93" s="45">
        <f>sken1B!BN39</f>
        <v>420215.96607423679</v>
      </c>
      <c r="J93" s="45">
        <f>sken1B!BO39</f>
        <v>441226.76437794842</v>
      </c>
      <c r="K93" s="45">
        <f>sken1B!BP39</f>
        <v>463288.10259684612</v>
      </c>
      <c r="L93" s="45">
        <f>sken1B!BQ39</f>
        <v>561648.66841488786</v>
      </c>
      <c r="M93" s="45">
        <f>sken1B!BR39</f>
        <v>589731.10183563235</v>
      </c>
      <c r="N93" s="45">
        <f>sken1B!BS39</f>
        <v>619217.65692741389</v>
      </c>
      <c r="O93" s="45">
        <f>sken1B!BT39</f>
        <v>650178.53977378458</v>
      </c>
      <c r="P93" s="45">
        <f>sken1B!BU39</f>
        <v>682687.46676247381</v>
      </c>
    </row>
    <row r="94" spans="1:16" x14ac:dyDescent="0.3">
      <c r="A94" t="s">
        <v>15</v>
      </c>
      <c r="B94" s="45">
        <f>sken1B!BG40</f>
        <v>1754.9142873069331</v>
      </c>
      <c r="C94" s="45">
        <f>sken1B!BH40</f>
        <v>1842.6600016722798</v>
      </c>
      <c r="D94" s="45">
        <f>sken1B!BI40</f>
        <v>1934.7930017558938</v>
      </c>
      <c r="E94" s="45">
        <f>sken1B!BJ40</f>
        <v>2031.5326518436891</v>
      </c>
      <c r="F94" s="45">
        <f>sken1B!BK40</f>
        <v>2133.1092844358727</v>
      </c>
      <c r="G94" s="45">
        <f>sken1B!BL40</f>
        <v>2239.7647486576661</v>
      </c>
      <c r="H94" s="45">
        <f>sken1B!BM40</f>
        <v>2351.7529860905493</v>
      </c>
      <c r="I94" s="45">
        <f>sken1B!BN40</f>
        <v>2469.3406353950777</v>
      </c>
      <c r="J94" s="45">
        <f>sken1B!BO40</f>
        <v>2592.8076671648305</v>
      </c>
      <c r="K94" s="45">
        <f>sken1B!BP40</f>
        <v>2722.4480505230731</v>
      </c>
      <c r="L94" s="45">
        <f>sken1B!BQ40</f>
        <v>3298.1735725423846</v>
      </c>
      <c r="M94" s="45">
        <f>sken1B!BR40</f>
        <v>3463.0822511695046</v>
      </c>
      <c r="N94" s="45">
        <f>sken1B!BS40</f>
        <v>3636.2363637279786</v>
      </c>
      <c r="O94" s="45">
        <f>sken1B!BT40</f>
        <v>3818.0481819143788</v>
      </c>
      <c r="P94" s="45">
        <f>sken1B!BU40</f>
        <v>4008.9505910100966</v>
      </c>
    </row>
    <row r="95" spans="1:16" x14ac:dyDescent="0.3">
      <c r="A95" t="s">
        <v>16</v>
      </c>
      <c r="B95" s="45">
        <f>sken1B!BG41</f>
        <v>9762127.6203070804</v>
      </c>
      <c r="C95" s="45">
        <f>sken1B!BH41</f>
        <v>10250234.001322437</v>
      </c>
      <c r="D95" s="45">
        <f>sken1B!BI41</f>
        <v>10762745.701388558</v>
      </c>
      <c r="E95" s="45">
        <f>sken1B!BJ41</f>
        <v>11300882.986457985</v>
      </c>
      <c r="F95" s="45">
        <f>sken1B!BK41</f>
        <v>11865927.135780886</v>
      </c>
      <c r="G95" s="45">
        <f>sken1B!BL41</f>
        <v>12459223.492569933</v>
      </c>
      <c r="H95" s="45">
        <f>sken1B!BM41</f>
        <v>13082184.667198427</v>
      </c>
      <c r="I95" s="45">
        <f>sken1B!BN41</f>
        <v>13736293.900558345</v>
      </c>
      <c r="J95" s="45">
        <f>sken1B!BO41</f>
        <v>14423108.59558627</v>
      </c>
      <c r="K95" s="45">
        <f>sken1B!BP41</f>
        <v>15144264.025365576</v>
      </c>
      <c r="L95" s="45">
        <f>sken1B!BQ41</f>
        <v>16723714.349887315</v>
      </c>
      <c r="M95" s="45">
        <f>sken1B!BR41</f>
        <v>17559900.067381684</v>
      </c>
      <c r="N95" s="45">
        <f>sken1B!BS41</f>
        <v>18437895.070750766</v>
      </c>
      <c r="O95" s="45">
        <f>sken1B!BT41</f>
        <v>19359789.824288301</v>
      </c>
      <c r="P95" s="45">
        <f>sken1B!BU41</f>
        <v>20327779.315502722</v>
      </c>
    </row>
    <row r="96" spans="1:16" x14ac:dyDescent="0.3">
      <c r="A96" t="s">
        <v>55</v>
      </c>
      <c r="B96" s="45">
        <f>sken1B!BG42</f>
        <v>4272381.7632120587</v>
      </c>
      <c r="C96" s="45">
        <f>sken1B!BH42</f>
        <v>4486000.851372662</v>
      </c>
      <c r="D96" s="45">
        <f>sken1B!BI42</f>
        <v>4710300.8939412953</v>
      </c>
      <c r="E96" s="45">
        <f>sken1B!BJ42</f>
        <v>4945815.9386383612</v>
      </c>
      <c r="F96" s="45">
        <f>sken1B!BK42</f>
        <v>5193106.7355702771</v>
      </c>
      <c r="G96" s="45">
        <f>sken1B!BL42</f>
        <v>5452762.072348794</v>
      </c>
      <c r="H96" s="45">
        <f>sken1B!BM42</f>
        <v>5725400.175966233</v>
      </c>
      <c r="I96" s="45">
        <f>sken1B!BN42</f>
        <v>6011670.1847645445</v>
      </c>
      <c r="J96" s="45">
        <f>sken1B!BO42</f>
        <v>6312253.6940027718</v>
      </c>
      <c r="K96" s="45">
        <f>sken1B!BP42</f>
        <v>6627866.3787029115</v>
      </c>
      <c r="L96" s="45">
        <f>sken1B!BQ42</f>
        <v>7818775.0459483182</v>
      </c>
      <c r="M96" s="45">
        <f>sken1B!BR42</f>
        <v>8209713.7982457317</v>
      </c>
      <c r="N96" s="45">
        <f>sken1B!BS42</f>
        <v>8620199.4881580193</v>
      </c>
      <c r="O96" s="45">
        <f>sken1B!BT42</f>
        <v>9051209.4625659194</v>
      </c>
      <c r="P96" s="45">
        <f>sken1B!BU42</f>
        <v>9503769.9356942177</v>
      </c>
    </row>
    <row r="97" spans="1:16" x14ac:dyDescent="0.3">
      <c r="A97" t="s">
        <v>56</v>
      </c>
      <c r="B97" s="45">
        <f>sken1B!BG43</f>
        <v>8031724.3594192872</v>
      </c>
      <c r="C97" s="45">
        <f>sken1B!BH43</f>
        <v>8433310.5773902535</v>
      </c>
      <c r="D97" s="45">
        <f>sken1B!BI43</f>
        <v>8854976.106259767</v>
      </c>
      <c r="E97" s="45">
        <f>sken1B!BJ43</f>
        <v>9297724.9115727562</v>
      </c>
      <c r="F97" s="45">
        <f>sken1B!BK43</f>
        <v>9762611.1571513955</v>
      </c>
      <c r="G97" s="45">
        <f>sken1B!BL43</f>
        <v>10250741.715008963</v>
      </c>
      <c r="H97" s="45">
        <f>sken1B!BM43</f>
        <v>10763278.80075941</v>
      </c>
      <c r="I97" s="45">
        <f>sken1B!BN43</f>
        <v>11301442.74079738</v>
      </c>
      <c r="J97" s="45">
        <f>sken1B!BO43</f>
        <v>11866514.87783725</v>
      </c>
      <c r="K97" s="45">
        <f>sken1B!BP43</f>
        <v>12459840.621729117</v>
      </c>
      <c r="L97" s="45">
        <f>sken1B!BQ43</f>
        <v>14472224.439691719</v>
      </c>
      <c r="M97" s="45">
        <f>sken1B!BR43</f>
        <v>15195835.661676306</v>
      </c>
      <c r="N97" s="45">
        <f>sken1B!BS43</f>
        <v>15955627.444760123</v>
      </c>
      <c r="O97" s="45">
        <f>sken1B!BT43</f>
        <v>16753408.816998128</v>
      </c>
      <c r="P97" s="45">
        <f>sken1B!BU43</f>
        <v>17591079.257848032</v>
      </c>
    </row>
    <row r="98" spans="1:16" x14ac:dyDescent="0.3">
      <c r="A98" t="s">
        <v>17</v>
      </c>
      <c r="B98" s="45">
        <f>sken1B!BG44</f>
        <v>34941217.640747495</v>
      </c>
      <c r="C98" s="45">
        <f>sken1B!BH44</f>
        <v>36688278.522784866</v>
      </c>
      <c r="D98" s="45">
        <f>sken1B!BI44</f>
        <v>38522692.448924109</v>
      </c>
      <c r="E98" s="45">
        <f>sken1B!BJ44</f>
        <v>40448827.071370319</v>
      </c>
      <c r="F98" s="45">
        <f>sken1B!BK44</f>
        <v>42471268.42493882</v>
      </c>
      <c r="G98" s="45">
        <f>sken1B!BL44</f>
        <v>44594831.846185766</v>
      </c>
      <c r="H98" s="45">
        <f>sken1B!BM44</f>
        <v>46824573.43849507</v>
      </c>
      <c r="I98" s="45">
        <f>sken1B!BN44</f>
        <v>49165802.110419825</v>
      </c>
      <c r="J98" s="45">
        <f>sken1B!BO44</f>
        <v>51624092.215940811</v>
      </c>
      <c r="K98" s="45">
        <f>sken1B!BP44</f>
        <v>54205296.826737843</v>
      </c>
      <c r="L98" s="45">
        <f>sken1B!BQ44</f>
        <v>58251114.716048747</v>
      </c>
      <c r="M98" s="45">
        <f>sken1B!BR44</f>
        <v>61163670.451851197</v>
      </c>
      <c r="N98" s="45">
        <f>sken1B!BS44</f>
        <v>64221853.974443741</v>
      </c>
      <c r="O98" s="45">
        <f>sken1B!BT44</f>
        <v>67432946.673165947</v>
      </c>
      <c r="P98" s="45">
        <f>sken1B!BU44</f>
        <v>70804594.006824255</v>
      </c>
    </row>
    <row r="99" spans="1:16" x14ac:dyDescent="0.3">
      <c r="A99" t="s">
        <v>18</v>
      </c>
      <c r="B99" s="45">
        <f>sken1B!BG45</f>
        <v>43383048.425554514</v>
      </c>
      <c r="C99" s="45">
        <f>sken1B!BH45</f>
        <v>45552200.846832231</v>
      </c>
      <c r="D99" s="45">
        <f>sken1B!BI45</f>
        <v>47829810.88917385</v>
      </c>
      <c r="E99" s="45">
        <f>sken1B!BJ45</f>
        <v>50221301.43363253</v>
      </c>
      <c r="F99" s="45">
        <f>sken1B!BK45</f>
        <v>52732366.505314179</v>
      </c>
      <c r="G99" s="45">
        <f>sken1B!BL45</f>
        <v>55368984.830579877</v>
      </c>
      <c r="H99" s="45">
        <f>sken1B!BM45</f>
        <v>58137434.07210888</v>
      </c>
      <c r="I99" s="45">
        <f>sken1B!BN45</f>
        <v>61044305.775714323</v>
      </c>
      <c r="J99" s="45">
        <f>sken1B!BO45</f>
        <v>64096521.064500071</v>
      </c>
      <c r="K99" s="45">
        <f>sken1B!BP45</f>
        <v>67301347.117725059</v>
      </c>
      <c r="L99" s="45">
        <f>sken1B!BQ45</f>
        <v>72109818.614147827</v>
      </c>
      <c r="M99" s="45">
        <f>sken1B!BR45</f>
        <v>75715309.544855207</v>
      </c>
      <c r="N99" s="45">
        <f>sken1B!BS45</f>
        <v>79501075.022097975</v>
      </c>
      <c r="O99" s="45">
        <f>sken1B!BT45</f>
        <v>83476128.773202851</v>
      </c>
      <c r="P99" s="45">
        <f>sken1B!BU45</f>
        <v>87649935.211862996</v>
      </c>
    </row>
    <row r="100" spans="1:16" x14ac:dyDescent="0.3">
      <c r="A100" t="s">
        <v>19</v>
      </c>
      <c r="B100" s="45">
        <f>sken1B!BG46</f>
        <v>35153399.633113317</v>
      </c>
      <c r="C100" s="45">
        <f>sken1B!BH46</f>
        <v>36911069.614768997</v>
      </c>
      <c r="D100" s="45">
        <f>sken1B!BI46</f>
        <v>38756623.095507436</v>
      </c>
      <c r="E100" s="45">
        <f>sken1B!BJ46</f>
        <v>40694454.250282794</v>
      </c>
      <c r="F100" s="45">
        <f>sken1B!BK46</f>
        <v>42729176.962796949</v>
      </c>
      <c r="G100" s="45">
        <f>sken1B!BL46</f>
        <v>44865635.810936794</v>
      </c>
      <c r="H100" s="45">
        <f>sken1B!BM46</f>
        <v>47108917.601483643</v>
      </c>
      <c r="I100" s="45">
        <f>sken1B!BN46</f>
        <v>49464363.481557831</v>
      </c>
      <c r="J100" s="45">
        <f>sken1B!BO46</f>
        <v>51937581.655635722</v>
      </c>
      <c r="K100" s="45">
        <f>sken1B!BP46</f>
        <v>54534460.738417506</v>
      </c>
      <c r="L100" s="45">
        <f>sken1B!BQ46</f>
        <v>60585267.17456314</v>
      </c>
      <c r="M100" s="45">
        <f>sken1B!BR46</f>
        <v>63614530.533291303</v>
      </c>
      <c r="N100" s="45">
        <f>sken1B!BS46</f>
        <v>66795257.059955858</v>
      </c>
      <c r="O100" s="45">
        <f>sken1B!BT46</f>
        <v>70135019.912953645</v>
      </c>
      <c r="P100" s="45">
        <f>sken1B!BU46</f>
        <v>73641770.908601329</v>
      </c>
    </row>
    <row r="101" spans="1:16" x14ac:dyDescent="0.3">
      <c r="A101" t="s">
        <v>20</v>
      </c>
      <c r="B101" s="45">
        <f>sken1B!BG47</f>
        <v>3678515.3248373969</v>
      </c>
      <c r="C101" s="45">
        <f>sken1B!BH47</f>
        <v>3862441.0910792677</v>
      </c>
      <c r="D101" s="45">
        <f>sken1B!BI47</f>
        <v>4055563.1456332305</v>
      </c>
      <c r="E101" s="45">
        <f>sken1B!BJ47</f>
        <v>4258341.3029148923</v>
      </c>
      <c r="F101" s="45">
        <f>sken1B!BK47</f>
        <v>4471258.3680606382</v>
      </c>
      <c r="G101" s="45">
        <f>sken1B!BL47</f>
        <v>4694821.2864636695</v>
      </c>
      <c r="H101" s="45">
        <f>sken1B!BM47</f>
        <v>4929562.3507868527</v>
      </c>
      <c r="I101" s="45">
        <f>sken1B!BN47</f>
        <v>5176040.4683261961</v>
      </c>
      <c r="J101" s="45">
        <f>sken1B!BO47</f>
        <v>5434842.4917425048</v>
      </c>
      <c r="K101" s="45">
        <f>sken1B!BP47</f>
        <v>5706584.6163296308</v>
      </c>
      <c r="L101" s="45">
        <f>sken1B!BQ47</f>
        <v>6312721.3461370533</v>
      </c>
      <c r="M101" s="45">
        <f>sken1B!BR47</f>
        <v>6628357.4134439034</v>
      </c>
      <c r="N101" s="45">
        <f>sken1B!BS47</f>
        <v>6959775.2841160987</v>
      </c>
      <c r="O101" s="45">
        <f>sken1B!BT47</f>
        <v>7307764.0483219055</v>
      </c>
      <c r="P101" s="45">
        <f>sken1B!BU47</f>
        <v>7673152.2507380005</v>
      </c>
    </row>
    <row r="102" spans="1:16" x14ac:dyDescent="0.3">
      <c r="A102" t="s">
        <v>21</v>
      </c>
      <c r="B102" s="45">
        <f>sken1B!BG48</f>
        <v>5862954.9511766117</v>
      </c>
      <c r="C102" s="45">
        <f>sken1B!BH48</f>
        <v>6156102.698735442</v>
      </c>
      <c r="D102" s="45">
        <f>sken1B!BI48</f>
        <v>6463907.8336722152</v>
      </c>
      <c r="E102" s="45">
        <f>sken1B!BJ48</f>
        <v>6787103.2253558263</v>
      </c>
      <c r="F102" s="45">
        <f>sken1B!BK48</f>
        <v>7126458.3866236201</v>
      </c>
      <c r="G102" s="45">
        <f>sken1B!BL48</f>
        <v>7482781.3059547981</v>
      </c>
      <c r="H102" s="45">
        <f>sken1B!BM48</f>
        <v>7856920.3712525386</v>
      </c>
      <c r="I102" s="45">
        <f>sken1B!BN48</f>
        <v>8249766.3898151685</v>
      </c>
      <c r="J102" s="45">
        <f>sken1B!BO48</f>
        <v>8662254.7093059253</v>
      </c>
      <c r="K102" s="45">
        <f>sken1B!BP48</f>
        <v>9095367.4447712209</v>
      </c>
      <c r="L102" s="45">
        <f>sken1B!BQ48</f>
        <v>10420616.892971402</v>
      </c>
      <c r="M102" s="45">
        <f>sken1B!BR48</f>
        <v>10941647.737619974</v>
      </c>
      <c r="N102" s="45">
        <f>sken1B!BS48</f>
        <v>11488730.124500971</v>
      </c>
      <c r="O102" s="45">
        <f>sken1B!BT48</f>
        <v>12063166.630726021</v>
      </c>
      <c r="P102" s="45">
        <f>sken1B!BU48</f>
        <v>12666324.962262321</v>
      </c>
    </row>
    <row r="103" spans="1:16" x14ac:dyDescent="0.3">
      <c r="A103" t="s">
        <v>22</v>
      </c>
      <c r="B103" s="45">
        <f>sken1B!BG49</f>
        <v>752135.37739538297</v>
      </c>
      <c r="C103" s="45">
        <f>sken1B!BH49</f>
        <v>789742.14626515203</v>
      </c>
      <c r="D103" s="45">
        <f>sken1B!BI49</f>
        <v>829229.25357840955</v>
      </c>
      <c r="E103" s="45">
        <f>sken1B!BJ49</f>
        <v>870690.7162573305</v>
      </c>
      <c r="F103" s="45">
        <f>sken1B!BK49</f>
        <v>914225.25207019667</v>
      </c>
      <c r="G103" s="45">
        <f>sken1B!BL49</f>
        <v>959936.51467370708</v>
      </c>
      <c r="H103" s="45">
        <f>sken1B!BM49</f>
        <v>1007933.3404073914</v>
      </c>
      <c r="I103" s="45">
        <f>sken1B!BN49</f>
        <v>1058330.0074277618</v>
      </c>
      <c r="J103" s="45">
        <f>sken1B!BO49</f>
        <v>1111246.5077991497</v>
      </c>
      <c r="K103" s="45">
        <f>sken1B!BP49</f>
        <v>1166808.833189107</v>
      </c>
      <c r="L103" s="45">
        <f>sken1B!BQ49</f>
        <v>1424777.4801277067</v>
      </c>
      <c r="M103" s="45">
        <f>sken1B!BR49</f>
        <v>1496016.3541340921</v>
      </c>
      <c r="N103" s="45">
        <f>sken1B!BS49</f>
        <v>1570817.1718407967</v>
      </c>
      <c r="O103" s="45">
        <f>sken1B!BT49</f>
        <v>1649358.0304328366</v>
      </c>
      <c r="P103" s="45">
        <f>sken1B!BU49</f>
        <v>1731825.9319544788</v>
      </c>
    </row>
    <row r="104" spans="1:16" x14ac:dyDescent="0.3">
      <c r="A104" t="s">
        <v>23</v>
      </c>
      <c r="B104" s="45">
        <f>sken1B!BG50</f>
        <v>15640482.911295764</v>
      </c>
      <c r="C104" s="45">
        <f>sken1B!BH50</f>
        <v>16422507.056860559</v>
      </c>
      <c r="D104" s="45">
        <f>sken1B!BI50</f>
        <v>17243632.40970359</v>
      </c>
      <c r="E104" s="45">
        <f>sken1B!BJ50</f>
        <v>18105814.030188765</v>
      </c>
      <c r="F104" s="45">
        <f>sken1B!BK50</f>
        <v>19011104.731698208</v>
      </c>
      <c r="G104" s="45">
        <f>sken1B!BL50</f>
        <v>19961659.968283113</v>
      </c>
      <c r="H104" s="45">
        <f>sken1B!BM50</f>
        <v>20959742.966697272</v>
      </c>
      <c r="I104" s="45">
        <f>sken1B!BN50</f>
        <v>22007730.115032133</v>
      </c>
      <c r="J104" s="45">
        <f>sken1B!BO50</f>
        <v>23108116.620783746</v>
      </c>
      <c r="K104" s="45">
        <f>sken1B!BP50</f>
        <v>24263522.451822933</v>
      </c>
      <c r="L104" s="45">
        <f>sken1B!BQ50</f>
        <v>26146962.705519997</v>
      </c>
      <c r="M104" s="45">
        <f>sken1B!BR50</f>
        <v>27454310.840795986</v>
      </c>
      <c r="N104" s="45">
        <f>sken1B!BS50</f>
        <v>28827026.382835798</v>
      </c>
      <c r="O104" s="45">
        <f>sken1B!BT50</f>
        <v>30268377.701977577</v>
      </c>
      <c r="P104" s="45">
        <f>sken1B!BU50</f>
        <v>31781796.587076459</v>
      </c>
    </row>
    <row r="105" spans="1:16" x14ac:dyDescent="0.3">
      <c r="A105" t="s">
        <v>24</v>
      </c>
      <c r="B105" s="45">
        <f>sken1B!BG51</f>
        <v>8097496.1179888034</v>
      </c>
      <c r="C105" s="45">
        <f>sken1B!BH51</f>
        <v>8502370.9238882437</v>
      </c>
      <c r="D105" s="45">
        <f>sken1B!BI51</f>
        <v>8927489.4700826537</v>
      </c>
      <c r="E105" s="45">
        <f>sken1B!BJ51</f>
        <v>9373863.9435867891</v>
      </c>
      <c r="F105" s="45">
        <f>sken1B!BK51</f>
        <v>9842557.1407661289</v>
      </c>
      <c r="G105" s="45">
        <f>sken1B!BL51</f>
        <v>10334684.997804439</v>
      </c>
      <c r="H105" s="45">
        <f>sken1B!BM51</f>
        <v>10851419.247694658</v>
      </c>
      <c r="I105" s="45">
        <f>sken1B!BN51</f>
        <v>11393990.210079389</v>
      </c>
      <c r="J105" s="45">
        <f>sken1B!BO51</f>
        <v>11963689.720583361</v>
      </c>
      <c r="K105" s="45">
        <f>sken1B!BP51</f>
        <v>12561874.206612531</v>
      </c>
      <c r="L105" s="45">
        <f>sken1B!BQ51</f>
        <v>14663702.834078692</v>
      </c>
      <c r="M105" s="45">
        <f>sken1B!BR51</f>
        <v>15396887.975782625</v>
      </c>
      <c r="N105" s="45">
        <f>sken1B!BS51</f>
        <v>16166732.374571757</v>
      </c>
      <c r="O105" s="45">
        <f>sken1B!BT51</f>
        <v>16975068.993300345</v>
      </c>
      <c r="P105" s="45">
        <f>sken1B!BU51</f>
        <v>17823822.442965362</v>
      </c>
    </row>
    <row r="106" spans="1:16" x14ac:dyDescent="0.3">
      <c r="A106" t="s">
        <v>60</v>
      </c>
      <c r="B106" s="45">
        <f>sken1B!BG52</f>
        <v>38962030.083497979</v>
      </c>
      <c r="C106" s="45">
        <f>sken1B!BH52</f>
        <v>40910131.587672874</v>
      </c>
      <c r="D106" s="45">
        <f>sken1B!BI52</f>
        <v>42955638.167056523</v>
      </c>
      <c r="E106" s="45">
        <f>sken1B!BJ52</f>
        <v>45103420.07540936</v>
      </c>
      <c r="F106" s="45">
        <f>sken1B!BK52</f>
        <v>47358591.079179816</v>
      </c>
      <c r="G106" s="45">
        <f>sken1B!BL52</f>
        <v>49726520.633138821</v>
      </c>
      <c r="H106" s="45">
        <f>sken1B!BM52</f>
        <v>52212846.664795749</v>
      </c>
      <c r="I106" s="45">
        <f>sken1B!BN52</f>
        <v>54823488.998035543</v>
      </c>
      <c r="J106" s="45">
        <f>sken1B!BO52</f>
        <v>57564663.447937317</v>
      </c>
      <c r="K106" s="45">
        <f>sken1B!BP52</f>
        <v>60442896.620334186</v>
      </c>
      <c r="L106" s="45">
        <f>sken1B!BQ52</f>
        <v>64053347.734308667</v>
      </c>
      <c r="M106" s="45">
        <f>sken1B!BR52</f>
        <v>67256015.121024102</v>
      </c>
      <c r="N106" s="45">
        <f>sken1B!BS52</f>
        <v>70618815.877075329</v>
      </c>
      <c r="O106" s="45">
        <f>sken1B!BT52</f>
        <v>74149756.670929089</v>
      </c>
      <c r="P106" s="45">
        <f>sken1B!BU52</f>
        <v>77857244.504475534</v>
      </c>
    </row>
    <row r="107" spans="1:16" x14ac:dyDescent="0.3">
      <c r="A107" t="s">
        <v>25</v>
      </c>
      <c r="B107" s="45">
        <f>sken1B!BG53</f>
        <v>40648076.369481958</v>
      </c>
      <c r="C107" s="45">
        <f>sken1B!BH53</f>
        <v>42680480.187956057</v>
      </c>
      <c r="D107" s="45">
        <f>sken1B!BI53</f>
        <v>44814504.197353877</v>
      </c>
      <c r="E107" s="45">
        <f>sken1B!BJ53</f>
        <v>47055229.407221563</v>
      </c>
      <c r="F107" s="45">
        <f>sken1B!BK53</f>
        <v>49407990.877582654</v>
      </c>
      <c r="G107" s="45">
        <f>sken1B!BL53</f>
        <v>51878390.421461791</v>
      </c>
      <c r="H107" s="45">
        <f>sken1B!BM53</f>
        <v>54472309.942534871</v>
      </c>
      <c r="I107" s="45">
        <f>sken1B!BN53</f>
        <v>57195925.439661629</v>
      </c>
      <c r="J107" s="45">
        <f>sken1B!BO53</f>
        <v>60055721.711644702</v>
      </c>
      <c r="K107" s="45">
        <f>sken1B!BP53</f>
        <v>63058507.797226943</v>
      </c>
      <c r="L107" s="45">
        <f>sken1B!BQ53</f>
        <v>66385807.805312678</v>
      </c>
      <c r="M107" s="45">
        <f>sken1B!BR53</f>
        <v>69705098.195578322</v>
      </c>
      <c r="N107" s="45">
        <f>sken1B!BS53</f>
        <v>73190353.105357245</v>
      </c>
      <c r="O107" s="45">
        <f>sken1B!BT53</f>
        <v>76849870.760625094</v>
      </c>
      <c r="P107" s="45">
        <f>sken1B!BU53</f>
        <v>80692364.298656374</v>
      </c>
    </row>
    <row r="108" spans="1:16" x14ac:dyDescent="0.3">
      <c r="A108" t="s">
        <v>26</v>
      </c>
      <c r="B108" s="45">
        <f>sken1B!BG54</f>
        <v>11189078.345629416</v>
      </c>
      <c r="C108" s="45">
        <f>sken1B!BH54</f>
        <v>11748532.262910889</v>
      </c>
      <c r="D108" s="45">
        <f>sken1B!BI54</f>
        <v>12335958.876056435</v>
      </c>
      <c r="E108" s="45">
        <f>sken1B!BJ54</f>
        <v>12952756.819859257</v>
      </c>
      <c r="F108" s="45">
        <f>sken1B!BK54</f>
        <v>13600394.66085222</v>
      </c>
      <c r="G108" s="45">
        <f>sken1B!BL54</f>
        <v>14280414.393894831</v>
      </c>
      <c r="H108" s="45">
        <f>sken1B!BM54</f>
        <v>14994435.113589574</v>
      </c>
      <c r="I108" s="45">
        <f>sken1B!BN54</f>
        <v>15744156.869269056</v>
      </c>
      <c r="J108" s="45">
        <f>sken1B!BO54</f>
        <v>16531364.712732507</v>
      </c>
      <c r="K108" s="45">
        <f>sken1B!BP54</f>
        <v>17357932.948369134</v>
      </c>
      <c r="L108" s="45">
        <f>sken1B!BQ54</f>
        <v>18316694.82654769</v>
      </c>
      <c r="M108" s="45">
        <f>sken1B!BR54</f>
        <v>19232529.567875076</v>
      </c>
      <c r="N108" s="45">
        <f>sken1B!BS54</f>
        <v>20194156.046268824</v>
      </c>
      <c r="O108" s="45">
        <f>sken1B!BT54</f>
        <v>21203863.848582271</v>
      </c>
      <c r="P108" s="45">
        <f>sken1B!BU54</f>
        <v>22264057.041011389</v>
      </c>
    </row>
    <row r="109" spans="1:16" x14ac:dyDescent="0.3">
      <c r="A109" t="s">
        <v>27</v>
      </c>
      <c r="B109" s="45">
        <f>sken1B!BG55</f>
        <v>29659949.835964415</v>
      </c>
      <c r="C109" s="45">
        <f>sken1B!BH55</f>
        <v>31142947.327762641</v>
      </c>
      <c r="D109" s="45">
        <f>sken1B!BI55</f>
        <v>32700094.694150768</v>
      </c>
      <c r="E109" s="45">
        <f>sken1B!BJ55</f>
        <v>34335099.42885831</v>
      </c>
      <c r="F109" s="45">
        <f>sken1B!BK55</f>
        <v>36051854.400301225</v>
      </c>
      <c r="G109" s="45">
        <f>sken1B!BL55</f>
        <v>37854447.120316289</v>
      </c>
      <c r="H109" s="45">
        <f>sken1B!BM55</f>
        <v>39747169.476332106</v>
      </c>
      <c r="I109" s="45">
        <f>sken1B!BN55</f>
        <v>41734527.950148717</v>
      </c>
      <c r="J109" s="45">
        <f>sken1B!BO55</f>
        <v>43821254.347656146</v>
      </c>
      <c r="K109" s="45">
        <f>sken1B!BP55</f>
        <v>46012317.065038957</v>
      </c>
      <c r="L109" s="45">
        <f>sken1B!BQ55</f>
        <v>49180344.196558774</v>
      </c>
      <c r="M109" s="45">
        <f>sken1B!BR55</f>
        <v>51639361.406386726</v>
      </c>
      <c r="N109" s="45">
        <f>sken1B!BS55</f>
        <v>54221329.476706065</v>
      </c>
      <c r="O109" s="45">
        <f>sken1B!BT55</f>
        <v>56932395.950541362</v>
      </c>
      <c r="P109" s="45">
        <f>sken1B!BU55</f>
        <v>59779015.748068437</v>
      </c>
    </row>
    <row r="110" spans="1:16" x14ac:dyDescent="0.3">
      <c r="A110" t="s">
        <v>28</v>
      </c>
      <c r="B110" s="45">
        <f>sken1B!BG56</f>
        <v>16511.856495552849</v>
      </c>
      <c r="C110" s="45">
        <f>sken1B!BH56</f>
        <v>17337.449320330492</v>
      </c>
      <c r="D110" s="45">
        <f>sken1B!BI56</f>
        <v>18204.32178634702</v>
      </c>
      <c r="E110" s="45">
        <f>sken1B!BJ56</f>
        <v>19114.537875664369</v>
      </c>
      <c r="F110" s="45">
        <f>sken1B!BK56</f>
        <v>20070.264769447593</v>
      </c>
      <c r="G110" s="45">
        <f>sken1B!BL56</f>
        <v>21073.778007919969</v>
      </c>
      <c r="H110" s="45">
        <f>sken1B!BM56</f>
        <v>22127.466908315968</v>
      </c>
      <c r="I110" s="45">
        <f>sken1B!BN56</f>
        <v>23233.840253731767</v>
      </c>
      <c r="J110" s="45">
        <f>sken1B!BO56</f>
        <v>24395.532266418359</v>
      </c>
      <c r="K110" s="45">
        <f>sken1B!BP56</f>
        <v>25615.308879739277</v>
      </c>
      <c r="L110" s="45">
        <f>sken1B!BQ56</f>
        <v>26896.07432372624</v>
      </c>
      <c r="M110" s="45">
        <f>sken1B!BR56</f>
        <v>28240.878039912554</v>
      </c>
      <c r="N110" s="45">
        <f>sken1B!BS56</f>
        <v>29652.921941908182</v>
      </c>
      <c r="O110" s="45">
        <f>sken1B!BT56</f>
        <v>31135.568039003592</v>
      </c>
      <c r="P110" s="45">
        <f>sken1B!BU56</f>
        <v>32692.346440953774</v>
      </c>
    </row>
    <row r="111" spans="1:16" x14ac:dyDescent="0.3">
      <c r="B111" s="45">
        <f>SUM(B59:B110)</f>
        <v>2278443904.4536934</v>
      </c>
      <c r="C111" s="45">
        <f t="shared" ref="C111:P111" si="1">SUM(C59:C110)</f>
        <v>2392366099.6763778</v>
      </c>
      <c r="D111" s="45">
        <f t="shared" si="1"/>
        <v>2511984404.6601982</v>
      </c>
      <c r="E111" s="45">
        <f t="shared" si="1"/>
        <v>2637583624.8932071</v>
      </c>
      <c r="F111" s="45">
        <f t="shared" si="1"/>
        <v>2769462806.1378679</v>
      </c>
      <c r="G111" s="45">
        <f t="shared" si="1"/>
        <v>2907935946.4447618</v>
      </c>
      <c r="H111" s="45">
        <f t="shared" si="1"/>
        <v>3053332743.7670002</v>
      </c>
      <c r="I111" s="45">
        <f t="shared" si="1"/>
        <v>3205999380.9553499</v>
      </c>
      <c r="J111" s="45">
        <f t="shared" si="1"/>
        <v>3366299350.003118</v>
      </c>
      <c r="K111" s="45">
        <f t="shared" si="1"/>
        <v>3534614317.503274</v>
      </c>
      <c r="L111" s="45">
        <f t="shared" si="1"/>
        <v>4388565369.272646</v>
      </c>
      <c r="M111" s="45">
        <f t="shared" si="1"/>
        <v>4607993637.7362776</v>
      </c>
      <c r="N111" s="45">
        <f t="shared" si="1"/>
        <v>4838393319.6230907</v>
      </c>
      <c r="O111" s="45">
        <f t="shared" si="1"/>
        <v>5080312985.6042471</v>
      </c>
      <c r="P111" s="45">
        <f t="shared" si="1"/>
        <v>5334328634.8844624</v>
      </c>
    </row>
    <row r="115" spans="1:7" x14ac:dyDescent="0.3">
      <c r="A115" s="55"/>
      <c r="B115" t="s">
        <v>300</v>
      </c>
      <c r="C115" t="s">
        <v>302</v>
      </c>
      <c r="D115" t="s">
        <v>299</v>
      </c>
      <c r="E115" t="s">
        <v>307</v>
      </c>
      <c r="F115" t="s">
        <v>310</v>
      </c>
      <c r="G115" t="s">
        <v>311</v>
      </c>
    </row>
    <row r="116" spans="1:7" x14ac:dyDescent="0.3">
      <c r="B116">
        <v>2016</v>
      </c>
      <c r="C116">
        <v>1601223568.5594859</v>
      </c>
      <c r="D116">
        <v>2278443904.4536934</v>
      </c>
      <c r="E116">
        <f>D116-C116</f>
        <v>677220335.89420748</v>
      </c>
      <c r="F116">
        <f>C116</f>
        <v>1601223568.5594859</v>
      </c>
      <c r="G116" s="55">
        <f>D116</f>
        <v>2278443904.4536934</v>
      </c>
    </row>
    <row r="117" spans="1:7" x14ac:dyDescent="0.3">
      <c r="B117">
        <v>2017</v>
      </c>
      <c r="C117">
        <v>1681284746.9874609</v>
      </c>
      <c r="D117">
        <v>2392366099.6763778</v>
      </c>
      <c r="E117" s="55">
        <f t="shared" ref="E117:E130" si="2">D117-C117</f>
        <v>711081352.68891692</v>
      </c>
      <c r="F117">
        <f>C117+C116</f>
        <v>3282508315.5469465</v>
      </c>
      <c r="G117" s="55">
        <f>D117+D116</f>
        <v>4670810004.1300716</v>
      </c>
    </row>
    <row r="118" spans="1:7" x14ac:dyDescent="0.3">
      <c r="B118" s="55">
        <v>2018</v>
      </c>
      <c r="C118">
        <v>1765348984.336834</v>
      </c>
      <c r="D118">
        <v>2511984404.6601982</v>
      </c>
      <c r="E118" s="55">
        <f t="shared" si="2"/>
        <v>746635420.32336426</v>
      </c>
      <c r="F118" s="55">
        <f t="shared" ref="F118:G130" si="3">C118+C117</f>
        <v>3446633731.324295</v>
      </c>
      <c r="G118" s="55">
        <f t="shared" si="3"/>
        <v>4904350504.3365765</v>
      </c>
    </row>
    <row r="119" spans="1:7" x14ac:dyDescent="0.3">
      <c r="B119" s="55">
        <v>2019</v>
      </c>
      <c r="C119">
        <v>1853616433.5536752</v>
      </c>
      <c r="D119">
        <v>2637583624.8932071</v>
      </c>
      <c r="E119" s="55">
        <f t="shared" si="2"/>
        <v>783967191.3395319</v>
      </c>
      <c r="F119" s="55">
        <f t="shared" si="3"/>
        <v>3618965417.8905091</v>
      </c>
      <c r="G119" s="55">
        <f t="shared" si="3"/>
        <v>5149568029.5534058</v>
      </c>
    </row>
    <row r="120" spans="1:7" x14ac:dyDescent="0.3">
      <c r="B120" s="55">
        <v>2020</v>
      </c>
      <c r="C120">
        <v>1946297255.2313597</v>
      </c>
      <c r="D120">
        <v>2769462806.1378679</v>
      </c>
      <c r="E120" s="55">
        <f t="shared" si="2"/>
        <v>823165550.90650821</v>
      </c>
      <c r="F120" s="55">
        <f t="shared" si="3"/>
        <v>3799913688.7850351</v>
      </c>
      <c r="G120" s="55">
        <f t="shared" si="3"/>
        <v>5407046431.0310745</v>
      </c>
    </row>
    <row r="121" spans="1:7" x14ac:dyDescent="0.3">
      <c r="B121" s="55">
        <v>2021</v>
      </c>
      <c r="C121">
        <v>2043612117.9929276</v>
      </c>
      <c r="D121">
        <v>2907935946.4447618</v>
      </c>
      <c r="E121" s="55">
        <f t="shared" si="2"/>
        <v>864323828.4518342</v>
      </c>
      <c r="F121" s="55">
        <f t="shared" si="3"/>
        <v>3989909373.224287</v>
      </c>
      <c r="G121" s="55">
        <f t="shared" si="3"/>
        <v>5677398752.5826302</v>
      </c>
    </row>
    <row r="122" spans="1:7" x14ac:dyDescent="0.3">
      <c r="B122" s="55">
        <v>2022</v>
      </c>
      <c r="C122">
        <v>2145792723.8925738</v>
      </c>
      <c r="D122">
        <v>3053332743.7670002</v>
      </c>
      <c r="E122" s="55">
        <f t="shared" si="2"/>
        <v>907540019.87442636</v>
      </c>
      <c r="F122" s="55">
        <f t="shared" si="3"/>
        <v>4189404841.8855014</v>
      </c>
      <c r="G122" s="55">
        <f t="shared" si="3"/>
        <v>5961268690.2117615</v>
      </c>
    </row>
    <row r="123" spans="1:7" x14ac:dyDescent="0.3">
      <c r="B123" s="55">
        <v>2023</v>
      </c>
      <c r="C123">
        <v>2253082360.0872021</v>
      </c>
      <c r="D123">
        <v>3205999380.9553499</v>
      </c>
      <c r="E123" s="55">
        <f t="shared" si="2"/>
        <v>952917020.86814785</v>
      </c>
      <c r="F123" s="55">
        <f t="shared" si="3"/>
        <v>4398875083.9797764</v>
      </c>
      <c r="G123" s="55">
        <f t="shared" si="3"/>
        <v>6259332124.7223501</v>
      </c>
    </row>
    <row r="124" spans="1:7" x14ac:dyDescent="0.3">
      <c r="B124" s="55">
        <v>2024</v>
      </c>
      <c r="C124">
        <v>2365736478.0915632</v>
      </c>
      <c r="D124">
        <v>3366299350.003118</v>
      </c>
      <c r="E124" s="55">
        <f t="shared" si="2"/>
        <v>1000562871.9115548</v>
      </c>
      <c r="F124" s="55">
        <f t="shared" si="3"/>
        <v>4618818838.1787653</v>
      </c>
      <c r="G124" s="55">
        <f t="shared" si="3"/>
        <v>6572298730.9584675</v>
      </c>
    </row>
    <row r="125" spans="1:7" x14ac:dyDescent="0.3">
      <c r="B125" s="55">
        <v>2025</v>
      </c>
      <c r="C125">
        <v>2484023301.996141</v>
      </c>
      <c r="D125">
        <v>3534614317.503274</v>
      </c>
      <c r="E125" s="55">
        <f t="shared" si="2"/>
        <v>1050591015.507133</v>
      </c>
      <c r="F125" s="55">
        <f t="shared" si="3"/>
        <v>4849759780.0877037</v>
      </c>
      <c r="G125" s="55">
        <f t="shared" si="3"/>
        <v>6900913667.5063915</v>
      </c>
    </row>
    <row r="126" spans="1:7" x14ac:dyDescent="0.3">
      <c r="B126" s="55">
        <v>2026</v>
      </c>
      <c r="C126">
        <v>2608224467.0959482</v>
      </c>
      <c r="D126">
        <v>4388565369.272646</v>
      </c>
      <c r="E126" s="55">
        <f t="shared" si="2"/>
        <v>1780340902.1766977</v>
      </c>
      <c r="F126" s="55">
        <f t="shared" si="3"/>
        <v>5092247769.0920887</v>
      </c>
      <c r="G126" s="55">
        <f t="shared" si="3"/>
        <v>7923179686.7759199</v>
      </c>
    </row>
    <row r="127" spans="1:7" x14ac:dyDescent="0.3">
      <c r="B127" s="55">
        <v>2027</v>
      </c>
      <c r="C127">
        <v>2738635690.4507451</v>
      </c>
      <c r="D127">
        <v>4607993637.7362776</v>
      </c>
      <c r="E127" s="55">
        <f t="shared" si="2"/>
        <v>1869357947.2855325</v>
      </c>
      <c r="F127" s="55">
        <f t="shared" si="3"/>
        <v>5346860157.5466938</v>
      </c>
      <c r="G127" s="55">
        <f t="shared" si="3"/>
        <v>8996559007.0089226</v>
      </c>
    </row>
    <row r="128" spans="1:7" x14ac:dyDescent="0.3">
      <c r="B128" s="55">
        <v>2028</v>
      </c>
      <c r="C128">
        <v>2875567474.9732833</v>
      </c>
      <c r="D128">
        <v>4838393319.6230907</v>
      </c>
      <c r="E128" s="55">
        <f t="shared" si="2"/>
        <v>1962825844.6498075</v>
      </c>
      <c r="F128" s="55">
        <f t="shared" si="3"/>
        <v>5614203165.4240284</v>
      </c>
      <c r="G128" s="55">
        <f t="shared" si="3"/>
        <v>9446386957.3593674</v>
      </c>
    </row>
    <row r="129" spans="2:7" x14ac:dyDescent="0.3">
      <c r="B129" s="55">
        <v>2029</v>
      </c>
      <c r="C129">
        <v>3019345848.7219462</v>
      </c>
      <c r="D129">
        <v>5080312985.6042471</v>
      </c>
      <c r="E129" s="55">
        <f t="shared" si="2"/>
        <v>2060967136.8823009</v>
      </c>
      <c r="F129" s="55">
        <f t="shared" si="3"/>
        <v>5894913323.6952295</v>
      </c>
      <c r="G129" s="55">
        <f t="shared" si="3"/>
        <v>9918706305.2273369</v>
      </c>
    </row>
    <row r="130" spans="2:7" x14ac:dyDescent="0.3">
      <c r="B130" s="55">
        <v>2030</v>
      </c>
      <c r="C130">
        <v>3170313141.1580448</v>
      </c>
      <c r="D130">
        <v>5334328634.8844624</v>
      </c>
      <c r="E130" s="55">
        <f t="shared" si="2"/>
        <v>2164015493.7264175</v>
      </c>
      <c r="F130" s="55">
        <f t="shared" si="3"/>
        <v>6189658989.8799915</v>
      </c>
      <c r="G130" s="55">
        <f t="shared" si="3"/>
        <v>10414641620.488708</v>
      </c>
    </row>
    <row r="133" spans="2:7" x14ac:dyDescent="0.3">
      <c r="B133" s="55" t="s">
        <v>300</v>
      </c>
      <c r="C133" s="55" t="s">
        <v>303</v>
      </c>
      <c r="D133" s="55" t="s">
        <v>304</v>
      </c>
      <c r="E133" t="s">
        <v>308</v>
      </c>
      <c r="F133" s="55" t="s">
        <v>312</v>
      </c>
      <c r="G133" s="55" t="s">
        <v>313</v>
      </c>
    </row>
    <row r="134" spans="2:7" x14ac:dyDescent="0.3">
      <c r="B134" s="55">
        <v>2016</v>
      </c>
      <c r="C134" s="55">
        <v>38353801.406856216</v>
      </c>
      <c r="D134" s="55">
        <v>62233481.038480394</v>
      </c>
      <c r="E134">
        <f>D134-C134</f>
        <v>23879679.631624177</v>
      </c>
      <c r="F134" s="55">
        <f>C134</f>
        <v>38353801.406856216</v>
      </c>
      <c r="G134" s="55">
        <f>D134</f>
        <v>62233481.038480394</v>
      </c>
    </row>
    <row r="135" spans="2:7" x14ac:dyDescent="0.3">
      <c r="B135" s="55">
        <v>2017</v>
      </c>
      <c r="C135" s="55">
        <v>40271491.477199055</v>
      </c>
      <c r="D135" s="55">
        <v>64086492.532191113</v>
      </c>
      <c r="E135" s="55">
        <f t="shared" ref="E135:E148" si="4">D135-C135</f>
        <v>23815001.054992057</v>
      </c>
      <c r="F135" s="55">
        <f>C135+C134</f>
        <v>78625292.884055272</v>
      </c>
      <c r="G135" s="55">
        <f>D135+D134</f>
        <v>126319973.5706715</v>
      </c>
    </row>
    <row r="136" spans="2:7" x14ac:dyDescent="0.3">
      <c r="B136" s="55">
        <v>2018</v>
      </c>
      <c r="C136" s="55">
        <v>42285066.051058963</v>
      </c>
      <c r="D136" s="55">
        <v>67290817.158800662</v>
      </c>
      <c r="E136" s="55">
        <f t="shared" si="4"/>
        <v>25005751.107741699</v>
      </c>
      <c r="F136" s="55">
        <f t="shared" ref="F136:F148" si="5">C136+C135</f>
        <v>82556557.528258026</v>
      </c>
      <c r="G136" s="55">
        <f t="shared" ref="G136:G148" si="6">D136+D135</f>
        <v>131377309.69099177</v>
      </c>
    </row>
    <row r="137" spans="2:7" x14ac:dyDescent="0.3">
      <c r="B137" s="55">
        <v>2019</v>
      </c>
      <c r="C137" s="55">
        <v>44399319.353611939</v>
      </c>
      <c r="D137" s="55">
        <v>70655358.01674071</v>
      </c>
      <c r="E137" s="55">
        <f t="shared" si="4"/>
        <v>26256038.663128771</v>
      </c>
      <c r="F137" s="55">
        <f t="shared" si="5"/>
        <v>86684385.404670894</v>
      </c>
      <c r="G137" s="55">
        <f t="shared" si="6"/>
        <v>137946175.17554137</v>
      </c>
    </row>
    <row r="138" spans="2:7" x14ac:dyDescent="0.3">
      <c r="B138" s="55">
        <v>2020</v>
      </c>
      <c r="C138" s="55">
        <v>46619285.321292527</v>
      </c>
      <c r="D138" s="55">
        <v>74188125.917577714</v>
      </c>
      <c r="E138" s="55">
        <f t="shared" si="4"/>
        <v>27568840.596285187</v>
      </c>
      <c r="F138" s="55">
        <f t="shared" si="5"/>
        <v>91018604.674904466</v>
      </c>
      <c r="G138" s="55">
        <f t="shared" si="6"/>
        <v>144843483.93431842</v>
      </c>
    </row>
    <row r="139" spans="2:7" x14ac:dyDescent="0.3">
      <c r="B139" s="55">
        <v>2021</v>
      </c>
      <c r="C139" s="55">
        <v>48950249.587357171</v>
      </c>
      <c r="D139" s="55">
        <v>77897532.213456616</v>
      </c>
      <c r="E139" s="55">
        <f t="shared" si="4"/>
        <v>28947282.626099445</v>
      </c>
      <c r="F139" s="55">
        <f t="shared" si="5"/>
        <v>95569534.908649698</v>
      </c>
      <c r="G139" s="55">
        <f t="shared" si="6"/>
        <v>152085658.13103431</v>
      </c>
    </row>
    <row r="140" spans="2:7" x14ac:dyDescent="0.3">
      <c r="B140" s="55">
        <v>2022</v>
      </c>
      <c r="C140" s="55">
        <v>51397762.066725053</v>
      </c>
      <c r="D140" s="55">
        <v>81792408.824129462</v>
      </c>
      <c r="E140" s="55">
        <f t="shared" si="4"/>
        <v>30394646.757404409</v>
      </c>
      <c r="F140" s="55">
        <f t="shared" si="5"/>
        <v>100348011.65408222</v>
      </c>
      <c r="G140" s="55">
        <f t="shared" si="6"/>
        <v>159689941.03758609</v>
      </c>
    </row>
    <row r="141" spans="2:7" x14ac:dyDescent="0.3">
      <c r="B141" s="55">
        <v>2023</v>
      </c>
      <c r="C141" s="55">
        <v>53967650.170061268</v>
      </c>
      <c r="D141" s="55">
        <v>85882029.265335932</v>
      </c>
      <c r="E141" s="55">
        <f t="shared" si="4"/>
        <v>31914379.095274664</v>
      </c>
      <c r="F141" s="55">
        <f t="shared" si="5"/>
        <v>105365412.23678632</v>
      </c>
      <c r="G141" s="55">
        <f t="shared" si="6"/>
        <v>167674438.08946538</v>
      </c>
    </row>
    <row r="142" spans="2:7" x14ac:dyDescent="0.3">
      <c r="B142" s="55">
        <v>2024</v>
      </c>
      <c r="C142" s="55">
        <v>56666032.678564362</v>
      </c>
      <c r="D142" s="55">
        <v>90176130.728602722</v>
      </c>
      <c r="E142" s="55">
        <f t="shared" si="4"/>
        <v>33510098.05003836</v>
      </c>
      <c r="F142" s="55">
        <f t="shared" si="5"/>
        <v>110633682.84862563</v>
      </c>
      <c r="G142" s="55">
        <f t="shared" si="6"/>
        <v>176058159.99393865</v>
      </c>
    </row>
    <row r="143" spans="2:7" x14ac:dyDescent="0.3">
      <c r="B143" s="55">
        <v>2025</v>
      </c>
      <c r="C143" s="55">
        <v>59499334.312492572</v>
      </c>
      <c r="D143" s="55">
        <v>94684937.265032873</v>
      </c>
      <c r="E143" s="55">
        <f t="shared" si="4"/>
        <v>35185602.952540301</v>
      </c>
      <c r="F143" s="55">
        <f t="shared" si="5"/>
        <v>116165366.99105693</v>
      </c>
      <c r="G143" s="55">
        <f t="shared" si="6"/>
        <v>184861067.99363559</v>
      </c>
    </row>
    <row r="144" spans="2:7" x14ac:dyDescent="0.3">
      <c r="B144" s="55">
        <v>2026</v>
      </c>
      <c r="C144" s="55">
        <v>62474301.028117187</v>
      </c>
      <c r="D144" s="55">
        <v>122839369.71691398</v>
      </c>
      <c r="E144" s="55">
        <f t="shared" si="4"/>
        <v>60365068.688796796</v>
      </c>
      <c r="F144" s="55">
        <f t="shared" si="5"/>
        <v>121973635.34060976</v>
      </c>
      <c r="G144" s="55">
        <f t="shared" si="6"/>
        <v>217524306.98194686</v>
      </c>
    </row>
    <row r="145" spans="2:7" x14ac:dyDescent="0.3">
      <c r="B145" s="55">
        <v>2027</v>
      </c>
      <c r="C145" s="55">
        <v>65598016.079523057</v>
      </c>
      <c r="D145" s="55">
        <v>126448640.77961561</v>
      </c>
      <c r="E145" s="55">
        <f t="shared" si="4"/>
        <v>60850624.700092554</v>
      </c>
      <c r="F145" s="55">
        <f t="shared" si="5"/>
        <v>128072317.10764024</v>
      </c>
      <c r="G145" s="55">
        <f t="shared" si="6"/>
        <v>249288010.49652958</v>
      </c>
    </row>
    <row r="146" spans="2:7" x14ac:dyDescent="0.3">
      <c r="B146" s="55">
        <v>2028</v>
      </c>
      <c r="C146" s="55">
        <v>68877916.88349925</v>
      </c>
      <c r="D146" s="55">
        <v>132771072.81859641</v>
      </c>
      <c r="E146" s="55">
        <f t="shared" si="4"/>
        <v>63893155.935097158</v>
      </c>
      <c r="F146" s="55">
        <f t="shared" si="5"/>
        <v>134475932.96302229</v>
      </c>
      <c r="G146" s="55">
        <f t="shared" si="6"/>
        <v>259219713.598212</v>
      </c>
    </row>
    <row r="147" spans="2:7" x14ac:dyDescent="0.3">
      <c r="B147" s="55">
        <v>2029</v>
      </c>
      <c r="C147" s="55">
        <v>72321812.727674171</v>
      </c>
      <c r="D147" s="55">
        <v>139409626.45952621</v>
      </c>
      <c r="E147" s="55">
        <f t="shared" si="4"/>
        <v>67087813.73185204</v>
      </c>
      <c r="F147" s="55">
        <f t="shared" si="5"/>
        <v>141199729.61117342</v>
      </c>
      <c r="G147" s="55">
        <f t="shared" si="6"/>
        <v>272180699.2781226</v>
      </c>
    </row>
    <row r="148" spans="2:7" x14ac:dyDescent="0.3">
      <c r="B148" s="55">
        <v>2030</v>
      </c>
      <c r="C148" s="55">
        <v>75937903.364057899</v>
      </c>
      <c r="D148" s="55">
        <v>146380107.78250262</v>
      </c>
      <c r="E148" s="55">
        <f t="shared" si="4"/>
        <v>70442204.418444723</v>
      </c>
      <c r="F148" s="55">
        <f t="shared" si="5"/>
        <v>148259716.09173208</v>
      </c>
      <c r="G148" s="55">
        <f t="shared" si="6"/>
        <v>285789734.24202883</v>
      </c>
    </row>
    <row r="151" spans="2:7" x14ac:dyDescent="0.3">
      <c r="B151" s="55" t="s">
        <v>300</v>
      </c>
      <c r="C151" s="55" t="s">
        <v>305</v>
      </c>
      <c r="D151" s="55" t="s">
        <v>306</v>
      </c>
      <c r="E151" t="s">
        <v>309</v>
      </c>
      <c r="F151" s="55" t="s">
        <v>314</v>
      </c>
      <c r="G151" s="55" t="s">
        <v>315</v>
      </c>
    </row>
    <row r="152" spans="2:7" x14ac:dyDescent="0.3">
      <c r="B152" s="55">
        <v>2016</v>
      </c>
      <c r="C152" s="55">
        <f>C134/C116</f>
        <v>2.3952808439711249E-2</v>
      </c>
      <c r="D152" s="55">
        <f>D134/D116</f>
        <v>2.7314028191272162E-2</v>
      </c>
      <c r="E152" s="55">
        <f>D152-C152</f>
        <v>3.3612197515609128E-3</v>
      </c>
      <c r="F152" s="55">
        <f>C152</f>
        <v>2.3952808439711249E-2</v>
      </c>
      <c r="G152" s="55">
        <f>D152</f>
        <v>2.7314028191272162E-2</v>
      </c>
    </row>
    <row r="153" spans="2:7" x14ac:dyDescent="0.3">
      <c r="B153" s="55">
        <v>2017</v>
      </c>
      <c r="C153" s="55">
        <f t="shared" ref="C153:C166" si="7">C135/C117</f>
        <v>2.3952808439711256E-2</v>
      </c>
      <c r="D153" s="55">
        <f t="shared" ref="D153:D166" si="8">D135/D117</f>
        <v>2.6787911992591885E-2</v>
      </c>
      <c r="E153" s="55">
        <f t="shared" ref="E153:E166" si="9">D153-C153</f>
        <v>2.8351035528806287E-3</v>
      </c>
      <c r="F153" s="55">
        <f>C153+C152</f>
        <v>4.7905616879422505E-2</v>
      </c>
      <c r="G153" s="55">
        <f>D153+D152</f>
        <v>5.410194018386405E-2</v>
      </c>
    </row>
    <row r="154" spans="2:7" x14ac:dyDescent="0.3">
      <c r="B154" s="55">
        <v>2018</v>
      </c>
      <c r="C154" s="55">
        <f t="shared" si="7"/>
        <v>2.3952808439711228E-2</v>
      </c>
      <c r="D154" s="55">
        <f t="shared" si="8"/>
        <v>2.6787911992591864E-2</v>
      </c>
      <c r="E154" s="55">
        <f t="shared" si="9"/>
        <v>2.8351035528806356E-3</v>
      </c>
      <c r="F154" s="55">
        <f t="shared" ref="F154:F166" si="10">C154+C153</f>
        <v>4.7905616879422484E-2</v>
      </c>
      <c r="G154" s="55">
        <f t="shared" ref="G154:G166" si="11">D154+D153</f>
        <v>5.3575823985183749E-2</v>
      </c>
    </row>
    <row r="155" spans="2:7" x14ac:dyDescent="0.3">
      <c r="B155" s="55">
        <v>2019</v>
      </c>
      <c r="C155" s="55">
        <f t="shared" si="7"/>
        <v>2.3952808439711249E-2</v>
      </c>
      <c r="D155" s="55">
        <f t="shared" si="8"/>
        <v>2.6787911992591881E-2</v>
      </c>
      <c r="E155" s="55">
        <f t="shared" si="9"/>
        <v>2.8351035528806322E-3</v>
      </c>
      <c r="F155" s="55">
        <f t="shared" si="10"/>
        <v>4.7905616879422477E-2</v>
      </c>
      <c r="G155" s="55">
        <f t="shared" si="11"/>
        <v>5.3575823985183749E-2</v>
      </c>
    </row>
    <row r="156" spans="2:7" x14ac:dyDescent="0.3">
      <c r="B156" s="55">
        <v>2020</v>
      </c>
      <c r="C156" s="55">
        <f t="shared" si="7"/>
        <v>2.3952808439711235E-2</v>
      </c>
      <c r="D156" s="55">
        <f t="shared" si="8"/>
        <v>2.6787911992591867E-2</v>
      </c>
      <c r="E156" s="55">
        <f t="shared" si="9"/>
        <v>2.8351035528806322E-3</v>
      </c>
      <c r="F156" s="55">
        <f t="shared" si="10"/>
        <v>4.7905616879422484E-2</v>
      </c>
      <c r="G156" s="55">
        <f t="shared" si="11"/>
        <v>5.3575823985183749E-2</v>
      </c>
    </row>
    <row r="157" spans="2:7" x14ac:dyDescent="0.3">
      <c r="B157" s="55">
        <v>2021</v>
      </c>
      <c r="C157" s="55">
        <f t="shared" si="7"/>
        <v>2.3952808439711246E-2</v>
      </c>
      <c r="D157" s="55">
        <f t="shared" si="8"/>
        <v>2.6787911992591867E-2</v>
      </c>
      <c r="E157" s="55">
        <f t="shared" si="9"/>
        <v>2.8351035528806218E-3</v>
      </c>
      <c r="F157" s="55">
        <f t="shared" si="10"/>
        <v>4.7905616879422477E-2</v>
      </c>
      <c r="G157" s="55">
        <f t="shared" si="11"/>
        <v>5.3575823985183735E-2</v>
      </c>
    </row>
    <row r="158" spans="2:7" x14ac:dyDescent="0.3">
      <c r="B158" s="55">
        <v>2022</v>
      </c>
      <c r="C158" s="55">
        <f t="shared" si="7"/>
        <v>2.395280843971126E-2</v>
      </c>
      <c r="D158" s="55">
        <f t="shared" si="8"/>
        <v>2.6787911992591871E-2</v>
      </c>
      <c r="E158" s="55">
        <f t="shared" si="9"/>
        <v>2.8351035528806114E-3</v>
      </c>
      <c r="F158" s="55">
        <f t="shared" si="10"/>
        <v>4.7905616879422505E-2</v>
      </c>
      <c r="G158" s="55">
        <f t="shared" si="11"/>
        <v>5.3575823985183735E-2</v>
      </c>
    </row>
    <row r="159" spans="2:7" x14ac:dyDescent="0.3">
      <c r="B159" s="55">
        <v>2023</v>
      </c>
      <c r="C159" s="55">
        <f t="shared" si="7"/>
        <v>2.3952808439711246E-2</v>
      </c>
      <c r="D159" s="55">
        <f t="shared" si="8"/>
        <v>2.6787911992591871E-2</v>
      </c>
      <c r="E159" s="55">
        <f t="shared" si="9"/>
        <v>2.8351035528806252E-3</v>
      </c>
      <c r="F159" s="55">
        <f t="shared" si="10"/>
        <v>4.7905616879422505E-2</v>
      </c>
      <c r="G159" s="55">
        <f t="shared" si="11"/>
        <v>5.3575823985183742E-2</v>
      </c>
    </row>
    <row r="160" spans="2:7" x14ac:dyDescent="0.3">
      <c r="B160" s="55">
        <v>2024</v>
      </c>
      <c r="C160" s="55">
        <f t="shared" si="7"/>
        <v>2.3952808439711249E-2</v>
      </c>
      <c r="D160" s="55">
        <f t="shared" si="8"/>
        <v>2.6787911992591864E-2</v>
      </c>
      <c r="E160" s="55">
        <f t="shared" si="9"/>
        <v>2.8351035528806148E-3</v>
      </c>
      <c r="F160" s="55">
        <f t="shared" si="10"/>
        <v>4.7905616879422491E-2</v>
      </c>
      <c r="G160" s="55">
        <f t="shared" si="11"/>
        <v>5.3575823985183735E-2</v>
      </c>
    </row>
    <row r="161" spans="2:7" x14ac:dyDescent="0.3">
      <c r="B161" s="55">
        <v>2025</v>
      </c>
      <c r="C161" s="55">
        <f t="shared" si="7"/>
        <v>2.3952808439711249E-2</v>
      </c>
      <c r="D161" s="55">
        <f t="shared" si="8"/>
        <v>2.6787911992591867E-2</v>
      </c>
      <c r="E161" s="55">
        <f t="shared" si="9"/>
        <v>2.8351035528806183E-3</v>
      </c>
      <c r="F161" s="55">
        <f t="shared" si="10"/>
        <v>4.7905616879422498E-2</v>
      </c>
      <c r="G161" s="55">
        <f t="shared" si="11"/>
        <v>5.3575823985183735E-2</v>
      </c>
    </row>
    <row r="162" spans="2:7" x14ac:dyDescent="0.3">
      <c r="B162" s="55">
        <v>2026</v>
      </c>
      <c r="C162" s="55">
        <f t="shared" si="7"/>
        <v>2.3952808439711242E-2</v>
      </c>
      <c r="D162" s="55">
        <f t="shared" si="8"/>
        <v>2.7990780444333039E-2</v>
      </c>
      <c r="E162" s="55">
        <f t="shared" si="9"/>
        <v>4.0379720046217968E-3</v>
      </c>
      <c r="F162" s="55">
        <f t="shared" si="10"/>
        <v>4.7905616879422491E-2</v>
      </c>
      <c r="G162" s="55">
        <f t="shared" si="11"/>
        <v>5.4778692436924903E-2</v>
      </c>
    </row>
    <row r="163" spans="2:7" x14ac:dyDescent="0.3">
      <c r="B163" s="55">
        <v>2027</v>
      </c>
      <c r="C163" s="55">
        <f t="shared" si="7"/>
        <v>2.3952808439711253E-2</v>
      </c>
      <c r="D163" s="55">
        <f t="shared" si="8"/>
        <v>2.7441149168282001E-2</v>
      </c>
      <c r="E163" s="55">
        <f t="shared" si="9"/>
        <v>3.4883407285707484E-3</v>
      </c>
      <c r="F163" s="55">
        <f t="shared" si="10"/>
        <v>4.7905616879422491E-2</v>
      </c>
      <c r="G163" s="55">
        <f t="shared" si="11"/>
        <v>5.543192961261504E-2</v>
      </c>
    </row>
    <row r="164" spans="2:7" x14ac:dyDescent="0.3">
      <c r="B164" s="55">
        <v>2028</v>
      </c>
      <c r="C164" s="55">
        <f t="shared" si="7"/>
        <v>2.3952808439711256E-2</v>
      </c>
      <c r="D164" s="55">
        <f t="shared" si="8"/>
        <v>2.7441149168282008E-2</v>
      </c>
      <c r="E164" s="55">
        <f t="shared" si="9"/>
        <v>3.4883407285707518E-3</v>
      </c>
      <c r="F164" s="55">
        <f t="shared" si="10"/>
        <v>4.7905616879422505E-2</v>
      </c>
      <c r="G164" s="55">
        <f t="shared" si="11"/>
        <v>5.4882298336564009E-2</v>
      </c>
    </row>
    <row r="165" spans="2:7" x14ac:dyDescent="0.3">
      <c r="B165" s="55">
        <v>2029</v>
      </c>
      <c r="C165" s="55">
        <f t="shared" si="7"/>
        <v>2.3952808439711253E-2</v>
      </c>
      <c r="D165" s="55">
        <f t="shared" si="8"/>
        <v>2.7441149168281997E-2</v>
      </c>
      <c r="E165" s="55">
        <f t="shared" si="9"/>
        <v>3.4883407285707449E-3</v>
      </c>
      <c r="F165" s="55">
        <f t="shared" si="10"/>
        <v>4.7905616879422505E-2</v>
      </c>
      <c r="G165" s="55">
        <f t="shared" si="11"/>
        <v>5.4882298336564009E-2</v>
      </c>
    </row>
    <row r="166" spans="2:7" x14ac:dyDescent="0.3">
      <c r="B166" s="55">
        <v>2030</v>
      </c>
      <c r="C166" s="55">
        <f t="shared" si="7"/>
        <v>2.3952808439711249E-2</v>
      </c>
      <c r="D166" s="55">
        <f t="shared" si="8"/>
        <v>2.7441149168282001E-2</v>
      </c>
      <c r="E166" s="55">
        <f t="shared" si="9"/>
        <v>3.4883407285707518E-3</v>
      </c>
      <c r="F166" s="55">
        <f t="shared" si="10"/>
        <v>4.7905616879422505E-2</v>
      </c>
      <c r="G166" s="55">
        <f>D166+D165</f>
        <v>5.4882298336563995E-2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E910"/>
  <sheetViews>
    <sheetView tabSelected="1" topLeftCell="A193" zoomScale="70" zoomScaleNormal="70" workbookViewId="0">
      <selection activeCell="D201" sqref="D201"/>
    </sheetView>
  </sheetViews>
  <sheetFormatPr defaultRowHeight="14.4" x14ac:dyDescent="0.3"/>
  <cols>
    <col min="1" max="1" width="10" style="55" bestFit="1" customWidth="1"/>
    <col min="2" max="2" width="8.88671875" style="55"/>
    <col min="3" max="3" width="26.44140625" style="55" customWidth="1"/>
    <col min="4" max="14" width="14.88671875" style="55" bestFit="1" customWidth="1"/>
    <col min="15" max="15" width="16.33203125" style="55" bestFit="1" customWidth="1"/>
    <col min="16" max="19" width="14.88671875" style="55" bestFit="1" customWidth="1"/>
    <col min="20" max="20" width="8.88671875" style="55"/>
    <col min="21" max="21" width="15.44140625" style="55" bestFit="1" customWidth="1"/>
    <col min="22" max="22" width="15.6640625" style="55" bestFit="1" customWidth="1"/>
    <col min="23" max="23" width="17" style="55" bestFit="1" customWidth="1"/>
    <col min="24" max="25" width="15.6640625" style="55" bestFit="1" customWidth="1"/>
    <col min="26" max="36" width="17.33203125" style="55" bestFit="1" customWidth="1"/>
    <col min="37" max="37" width="8.88671875" style="55"/>
    <col min="38" max="38" width="82.88671875" style="55" bestFit="1" customWidth="1"/>
    <col min="39" max="39" width="14.44140625" style="55" bestFit="1" customWidth="1"/>
    <col min="40" max="40" width="17.5546875" style="55" bestFit="1" customWidth="1"/>
    <col min="41" max="44" width="17.33203125" style="55" bestFit="1" customWidth="1"/>
    <col min="45" max="47" width="17.6640625" style="55" bestFit="1" customWidth="1"/>
    <col min="48" max="49" width="18.6640625" style="55" bestFit="1" customWidth="1"/>
    <col min="50" max="50" width="20.109375" style="55" bestFit="1" customWidth="1"/>
    <col min="51" max="51" width="22" style="55" bestFit="1" customWidth="1"/>
    <col min="52" max="53" width="21.33203125" style="55" bestFit="1" customWidth="1"/>
    <col min="54" max="54" width="22.44140625" style="55" bestFit="1" customWidth="1"/>
    <col min="55" max="55" width="22.21875" style="55" bestFit="1" customWidth="1"/>
    <col min="56" max="56" width="23.6640625" style="55" bestFit="1" customWidth="1"/>
    <col min="57" max="57" width="15.6640625" style="55" bestFit="1" customWidth="1"/>
    <col min="58" max="58" width="17.33203125" style="55" bestFit="1" customWidth="1"/>
    <col min="59" max="59" width="19.5546875" style="55" bestFit="1" customWidth="1"/>
    <col min="60" max="73" width="17.33203125" style="55" bestFit="1" customWidth="1"/>
    <col min="74" max="76" width="9.109375" style="55" bestFit="1" customWidth="1"/>
    <col min="77" max="77" width="10.109375" style="55" bestFit="1" customWidth="1"/>
    <col min="78" max="108" width="8.88671875" style="55"/>
    <col min="109" max="109" width="13.88671875" style="55" bestFit="1" customWidth="1"/>
    <col min="110" max="112" width="9" style="55" bestFit="1" customWidth="1"/>
    <col min="113" max="113" width="15.21875" style="55" bestFit="1" customWidth="1"/>
    <col min="114" max="115" width="13.88671875" style="55" bestFit="1" customWidth="1"/>
    <col min="116" max="116" width="9" style="55" bestFit="1" customWidth="1"/>
    <col min="117" max="117" width="12.5546875" style="55" bestFit="1" customWidth="1"/>
    <col min="118" max="119" width="9" style="55" bestFit="1" customWidth="1"/>
    <col min="120" max="120" width="13.88671875" style="55" bestFit="1" customWidth="1"/>
    <col min="121" max="134" width="9" style="55" bestFit="1" customWidth="1"/>
    <col min="135" max="16384" width="8.88671875" style="55"/>
  </cols>
  <sheetData>
    <row r="1" spans="1:73" x14ac:dyDescent="0.3">
      <c r="A1" s="82" t="s">
        <v>216</v>
      </c>
      <c r="B1" s="82"/>
      <c r="T1" s="106" t="s">
        <v>250</v>
      </c>
      <c r="U1" s="106"/>
      <c r="AL1" s="113" t="s">
        <v>316</v>
      </c>
      <c r="AM1" s="113"/>
      <c r="AN1" s="113"/>
      <c r="AO1" s="113"/>
      <c r="AP1" s="113"/>
    </row>
    <row r="2" spans="1:73" x14ac:dyDescent="0.3">
      <c r="A2" s="82"/>
      <c r="B2" s="82"/>
      <c r="T2" s="107"/>
      <c r="U2" s="107"/>
      <c r="AL2" s="113"/>
      <c r="AM2" s="113"/>
      <c r="AN2" s="113"/>
      <c r="AO2" s="113"/>
      <c r="AP2" s="113"/>
    </row>
    <row r="3" spans="1:73" ht="14.4" customHeight="1" x14ac:dyDescent="0.3">
      <c r="A3" s="87" t="s">
        <v>62</v>
      </c>
      <c r="B3" s="87" t="s">
        <v>61</v>
      </c>
      <c r="C3" s="84" t="s">
        <v>215</v>
      </c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55" t="s">
        <v>318</v>
      </c>
      <c r="T3" s="102" t="s">
        <v>61</v>
      </c>
      <c r="U3" s="99" t="s">
        <v>218</v>
      </c>
      <c r="V3" s="100" t="s">
        <v>220</v>
      </c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L3" s="96" t="s">
        <v>61</v>
      </c>
      <c r="AM3" s="108" t="s">
        <v>219</v>
      </c>
      <c r="AN3" s="108" t="s">
        <v>72</v>
      </c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  <c r="BB3" s="108"/>
      <c r="BD3" s="83" t="s">
        <v>61</v>
      </c>
      <c r="BE3" s="83" t="s">
        <v>217</v>
      </c>
      <c r="BF3" s="85" t="s">
        <v>228</v>
      </c>
      <c r="BG3" s="84" t="s">
        <v>108</v>
      </c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</row>
    <row r="4" spans="1:73" x14ac:dyDescent="0.3">
      <c r="A4" s="88"/>
      <c r="B4" s="88"/>
      <c r="C4" s="6">
        <v>2016</v>
      </c>
      <c r="D4" s="6">
        <v>2017</v>
      </c>
      <c r="E4" s="6">
        <v>2018</v>
      </c>
      <c r="F4" s="6">
        <v>2019</v>
      </c>
      <c r="G4" s="6">
        <v>2020</v>
      </c>
      <c r="H4" s="6">
        <v>2021</v>
      </c>
      <c r="I4" s="6">
        <v>2022</v>
      </c>
      <c r="J4" s="6">
        <v>2023</v>
      </c>
      <c r="K4" s="6">
        <v>2024</v>
      </c>
      <c r="L4" s="6">
        <v>2025</v>
      </c>
      <c r="M4" s="6">
        <v>2026</v>
      </c>
      <c r="N4" s="6">
        <v>2027</v>
      </c>
      <c r="O4" s="6">
        <v>2028</v>
      </c>
      <c r="P4" s="6">
        <v>2029</v>
      </c>
      <c r="Q4" s="6">
        <v>2030</v>
      </c>
      <c r="R4" s="55">
        <v>500000000</v>
      </c>
      <c r="T4" s="102"/>
      <c r="U4" s="99"/>
      <c r="V4" s="111">
        <v>2016</v>
      </c>
      <c r="W4" s="101">
        <v>2017</v>
      </c>
      <c r="X4" s="101">
        <v>2018</v>
      </c>
      <c r="Y4" s="101">
        <v>2019</v>
      </c>
      <c r="Z4" s="101">
        <v>2020</v>
      </c>
      <c r="AA4" s="101">
        <v>2021</v>
      </c>
      <c r="AB4" s="101">
        <v>2022</v>
      </c>
      <c r="AC4" s="101">
        <v>2023</v>
      </c>
      <c r="AD4" s="101">
        <v>2024</v>
      </c>
      <c r="AE4" s="101">
        <v>2025</v>
      </c>
      <c r="AF4" s="101">
        <v>2026</v>
      </c>
      <c r="AG4" s="101">
        <v>2027</v>
      </c>
      <c r="AH4" s="101">
        <v>2028</v>
      </c>
      <c r="AI4" s="101">
        <v>2029</v>
      </c>
      <c r="AJ4" s="101">
        <v>2030</v>
      </c>
      <c r="AL4" s="96"/>
      <c r="AM4" s="108"/>
      <c r="AN4" s="55">
        <v>2016</v>
      </c>
      <c r="AO4" s="55">
        <v>2017</v>
      </c>
      <c r="AP4" s="55">
        <v>2018</v>
      </c>
      <c r="AQ4" s="55">
        <v>2019</v>
      </c>
      <c r="AR4" s="55">
        <v>2020</v>
      </c>
      <c r="AS4" s="55">
        <v>2021</v>
      </c>
      <c r="AT4" s="55">
        <v>2022</v>
      </c>
      <c r="AU4" s="55">
        <v>2023</v>
      </c>
      <c r="AV4" s="55">
        <v>2024</v>
      </c>
      <c r="AW4" s="55">
        <v>2025</v>
      </c>
      <c r="AX4" s="55">
        <v>2026</v>
      </c>
      <c r="AY4" s="55">
        <v>2027</v>
      </c>
      <c r="AZ4" s="55">
        <v>2028</v>
      </c>
      <c r="BA4" s="55">
        <v>2029</v>
      </c>
      <c r="BB4" s="55">
        <v>2030</v>
      </c>
      <c r="BD4" s="83"/>
      <c r="BE4" s="83"/>
      <c r="BF4" s="86"/>
      <c r="BG4" s="6">
        <v>2016</v>
      </c>
      <c r="BH4" s="6">
        <v>2017</v>
      </c>
      <c r="BI4" s="6">
        <v>2018</v>
      </c>
      <c r="BJ4" s="6">
        <v>2019</v>
      </c>
      <c r="BK4" s="6">
        <v>2020</v>
      </c>
      <c r="BL4" s="6">
        <v>2021</v>
      </c>
      <c r="BM4" s="6">
        <v>2022</v>
      </c>
      <c r="BN4" s="6">
        <v>2023</v>
      </c>
      <c r="BO4" s="6">
        <v>2024</v>
      </c>
      <c r="BP4" s="6">
        <v>2025</v>
      </c>
      <c r="BQ4" s="6">
        <v>2026</v>
      </c>
      <c r="BR4" s="6">
        <v>2027</v>
      </c>
      <c r="BS4" s="6">
        <v>2028</v>
      </c>
      <c r="BT4" s="6">
        <v>2029</v>
      </c>
      <c r="BU4" s="6">
        <v>2030</v>
      </c>
    </row>
    <row r="5" spans="1:73" x14ac:dyDescent="0.3">
      <c r="A5" s="7">
        <v>1</v>
      </c>
      <c r="B5" s="17" t="s">
        <v>29</v>
      </c>
      <c r="C5" s="34">
        <v>0.05</v>
      </c>
      <c r="D5" s="34">
        <v>0.05</v>
      </c>
      <c r="E5" s="34">
        <v>0.05</v>
      </c>
      <c r="F5" s="34">
        <v>0.05</v>
      </c>
      <c r="G5" s="34">
        <v>0.05</v>
      </c>
      <c r="H5" s="34">
        <v>0.05</v>
      </c>
      <c r="I5" s="34">
        <v>0.05</v>
      </c>
      <c r="J5" s="34">
        <v>0.05</v>
      </c>
      <c r="K5" s="34">
        <v>0.05</v>
      </c>
      <c r="L5" s="34">
        <v>0.05</v>
      </c>
      <c r="M5" s="34">
        <v>0.05</v>
      </c>
      <c r="N5" s="34">
        <v>0.05</v>
      </c>
      <c r="O5" s="34">
        <v>0.05</v>
      </c>
      <c r="P5" s="34">
        <v>0.05</v>
      </c>
      <c r="Q5" s="34">
        <v>0.05</v>
      </c>
      <c r="T5" s="7">
        <v>1</v>
      </c>
      <c r="U5" s="53">
        <f>IO!BJ4</f>
        <v>15821624.68</v>
      </c>
      <c r="V5" s="45">
        <f>U5*(1+C5)</f>
        <v>16612705.914000001</v>
      </c>
      <c r="W5" s="45">
        <f t="shared" ref="W5:AJ20" si="0">V5*(1+D5)</f>
        <v>17443341.209700003</v>
      </c>
      <c r="X5" s="45">
        <f t="shared" si="0"/>
        <v>18315508.270185005</v>
      </c>
      <c r="Y5" s="45">
        <f t="shared" si="0"/>
        <v>19231283.683694255</v>
      </c>
      <c r="Z5" s="45">
        <f t="shared" si="0"/>
        <v>20192847.86787897</v>
      </c>
      <c r="AA5" s="45">
        <f t="shared" si="0"/>
        <v>21202490.261272918</v>
      </c>
      <c r="AB5" s="45">
        <f t="shared" si="0"/>
        <v>22262614.774336565</v>
      </c>
      <c r="AC5" s="45">
        <f t="shared" si="0"/>
        <v>23375745.513053395</v>
      </c>
      <c r="AD5" s="45">
        <f t="shared" si="0"/>
        <v>24544532.788706064</v>
      </c>
      <c r="AE5" s="45">
        <f t="shared" si="0"/>
        <v>25771759.428141367</v>
      </c>
      <c r="AF5" s="45">
        <f t="shared" si="0"/>
        <v>27060347.399548437</v>
      </c>
      <c r="AG5" s="45">
        <f t="shared" si="0"/>
        <v>28413364.76952586</v>
      </c>
      <c r="AH5" s="45">
        <f t="shared" si="0"/>
        <v>29834033.008002155</v>
      </c>
      <c r="AI5" s="45">
        <f t="shared" si="0"/>
        <v>31325734.658402264</v>
      </c>
      <c r="AJ5" s="45">
        <f t="shared" si="0"/>
        <v>32892021.391322378</v>
      </c>
      <c r="AL5" s="55" t="s">
        <v>29</v>
      </c>
      <c r="AM5" s="1">
        <f>analisis!O64</f>
        <v>71036653.554595679</v>
      </c>
      <c r="AN5" s="45">
        <f t="array" ref="AN5:AN56">MMULT(analisis!$C$4:$BB$55,V5:V56)</f>
        <v>78734200.51751852</v>
      </c>
      <c r="AO5" s="45">
        <f t="array" ref="AO5:AO56">MMULT(analisis!$C$4:$BB$55,W5:W56)</f>
        <v>82670910.543394446</v>
      </c>
      <c r="AP5" s="45">
        <f t="array" ref="AP5:AP56">MMULT(analisis!$C$4:$BB$55,X5:X56)</f>
        <v>86804456.070564196</v>
      </c>
      <c r="AQ5" s="45">
        <f t="array" ref="AQ5:AQ56">MMULT(analisis!$C$4:$BB$55,Y5:Y56)</f>
        <v>91144678.8740924</v>
      </c>
      <c r="AR5" s="45">
        <f t="array" ref="AR5:AR56">MMULT(analisis!$C$4:$BB$55,Z5:Z56)</f>
        <v>95701912.81779702</v>
      </c>
      <c r="AS5" s="45">
        <f t="array" ref="AS5:AS56">MMULT(analisis!$C$4:$BB$55,AA5:AA56)</f>
        <v>100487008.45868689</v>
      </c>
      <c r="AT5" s="45">
        <f t="array" ref="AT5:AT56">MMULT(analisis!$C$4:$BB$55,AB5:AB56)</f>
        <v>105511358.88162123</v>
      </c>
      <c r="AU5" s="45">
        <f t="array" ref="AU5:AU56">MMULT(analisis!$C$4:$BB$55,AC5:AC56)</f>
        <v>110786926.82570231</v>
      </c>
      <c r="AV5" s="45">
        <f t="array" ref="AV5:AV56">MMULT(analisis!$C$4:$BB$55,AD5:AD56)</f>
        <v>116326273.16698742</v>
      </c>
      <c r="AW5" s="45">
        <f t="array" ref="AW5:AW56">MMULT(analisis!$C$4:$BB$55,AE5:AE56)</f>
        <v>122142586.82533683</v>
      </c>
      <c r="AX5" s="45">
        <f t="array" ref="AX5:AX56">MMULT(analisis!$C$4:$BB$55,AF5:AF56)</f>
        <v>128249716.16660364</v>
      </c>
      <c r="AY5" s="45">
        <f t="array" ref="AY5:AY56">MMULT(analisis!$C$4:$BB$55,AG5:AG56)</f>
        <v>134662201.9749338</v>
      </c>
      <c r="AZ5" s="45">
        <f t="array" ref="AZ5:AZ56">MMULT(analisis!$C$4:$BB$55,AH5:AH56)</f>
        <v>141395312.07368046</v>
      </c>
      <c r="BA5" s="45">
        <f t="array" ref="BA5:BA56">MMULT(analisis!$C$4:$BB$55,AI5:AI56)</f>
        <v>148465077.67736456</v>
      </c>
      <c r="BB5" s="45">
        <f t="array" ref="BB5:BB56">MMULT(analisis!$C$4:$BB$55,AJ5:AJ56)</f>
        <v>155888331.56123272</v>
      </c>
      <c r="BD5" s="17" t="s">
        <v>29</v>
      </c>
      <c r="BE5" s="53">
        <f>analisis!R64</f>
        <v>62707060.171645425</v>
      </c>
      <c r="BF5" s="56">
        <v>0.88274231729471198</v>
      </c>
      <c r="BG5" s="53">
        <f>$BF5*AN5</f>
        <v>69502010.615180805</v>
      </c>
      <c r="BH5" s="53">
        <f>$BF5*AO5</f>
        <v>72977111.145939857</v>
      </c>
      <c r="BI5" s="53">
        <f>$BF5*AP5</f>
        <v>76625966.703236863</v>
      </c>
      <c r="BJ5" s="53">
        <f>$BF5*AQ5</f>
        <v>80457265.038398698</v>
      </c>
      <c r="BK5" s="53">
        <f>$BF5*AR5</f>
        <v>84480128.290318638</v>
      </c>
      <c r="BL5" s="53">
        <f>$BF5*AS5</f>
        <v>88704134.70483458</v>
      </c>
      <c r="BM5" s="53">
        <f>$BF5*AT5</f>
        <v>93139341.440076306</v>
      </c>
      <c r="BN5" s="53">
        <f>$BF5*AU5</f>
        <v>97796308.512080148</v>
      </c>
      <c r="BO5" s="53">
        <f>$BF5*AV5</f>
        <v>102686123.93768415</v>
      </c>
      <c r="BP5" s="53">
        <f>$BF5*AW5</f>
        <v>107820430.13456839</v>
      </c>
      <c r="BQ5" s="53">
        <f>$BF5*AX5</f>
        <v>113211451.64129679</v>
      </c>
      <c r="BR5" s="53">
        <f>$BF5*AY5</f>
        <v>118872024.22336161</v>
      </c>
      <c r="BS5" s="53">
        <f>$BF5*AZ5</f>
        <v>124815625.43452966</v>
      </c>
      <c r="BT5" s="53">
        <f>$BF5*BA5</f>
        <v>131056406.70625621</v>
      </c>
      <c r="BU5" s="53">
        <f>$BF5*BB5</f>
        <v>137609227.04156896</v>
      </c>
    </row>
    <row r="6" spans="1:73" x14ac:dyDescent="0.3">
      <c r="A6" s="7">
        <v>2</v>
      </c>
      <c r="B6" s="17" t="s">
        <v>0</v>
      </c>
      <c r="C6" s="34">
        <v>0.05</v>
      </c>
      <c r="D6" s="34">
        <v>0.05</v>
      </c>
      <c r="E6" s="34">
        <v>0.05</v>
      </c>
      <c r="F6" s="34">
        <v>0.05</v>
      </c>
      <c r="G6" s="34">
        <v>0.05</v>
      </c>
      <c r="H6" s="34">
        <v>0.05</v>
      </c>
      <c r="I6" s="34">
        <v>0.05</v>
      </c>
      <c r="J6" s="34">
        <v>0.05</v>
      </c>
      <c r="K6" s="34">
        <v>0.05</v>
      </c>
      <c r="L6" s="34">
        <v>0.05</v>
      </c>
      <c r="M6" s="34">
        <v>0.05</v>
      </c>
      <c r="N6" s="34">
        <v>0.05</v>
      </c>
      <c r="O6" s="34">
        <v>0.05</v>
      </c>
      <c r="P6" s="34">
        <v>0.05</v>
      </c>
      <c r="Q6" s="34">
        <v>0.05</v>
      </c>
      <c r="T6" s="7">
        <v>2</v>
      </c>
      <c r="U6" s="53">
        <f>IO!BJ5</f>
        <v>24906882.310000002</v>
      </c>
      <c r="V6" s="45">
        <f>U6*(1+C6)</f>
        <v>26152226.425500002</v>
      </c>
      <c r="W6" s="45">
        <f>V6*(1+D6)</f>
        <v>27459837.746775001</v>
      </c>
      <c r="X6" s="45">
        <f t="shared" si="0"/>
        <v>28832829.634113751</v>
      </c>
      <c r="Y6" s="45">
        <f t="shared" si="0"/>
        <v>30274471.115819439</v>
      </c>
      <c r="Z6" s="45">
        <f t="shared" si="0"/>
        <v>31788194.671610411</v>
      </c>
      <c r="AA6" s="45">
        <f t="shared" si="0"/>
        <v>33377604.405190933</v>
      </c>
      <c r="AB6" s="45">
        <f t="shared" si="0"/>
        <v>35046484.625450484</v>
      </c>
      <c r="AC6" s="45">
        <f t="shared" si="0"/>
        <v>36798808.856723011</v>
      </c>
      <c r="AD6" s="45">
        <f t="shared" si="0"/>
        <v>38638749.299559161</v>
      </c>
      <c r="AE6" s="45">
        <f t="shared" si="0"/>
        <v>40570686.764537118</v>
      </c>
      <c r="AF6" s="45">
        <f t="shared" si="0"/>
        <v>42599221.102763973</v>
      </c>
      <c r="AG6" s="45">
        <f t="shared" si="0"/>
        <v>44729182.157902174</v>
      </c>
      <c r="AH6" s="45">
        <f t="shared" si="0"/>
        <v>46965641.265797287</v>
      </c>
      <c r="AI6" s="45">
        <f t="shared" si="0"/>
        <v>49313923.329087153</v>
      </c>
      <c r="AJ6" s="45">
        <f t="shared" si="0"/>
        <v>51779619.495541513</v>
      </c>
      <c r="AL6" s="55" t="s">
        <v>0</v>
      </c>
      <c r="AM6" s="1">
        <f>analisis!O65</f>
        <v>26201807.209983353</v>
      </c>
      <c r="AN6" s="45">
        <v>27659194.103533816</v>
      </c>
      <c r="AO6" s="45">
        <v>29042153.808710519</v>
      </c>
      <c r="AP6" s="45">
        <v>30494261.499146033</v>
      </c>
      <c r="AQ6" s="45">
        <v>32018974.574103344</v>
      </c>
      <c r="AR6" s="45">
        <v>33619923.302808516</v>
      </c>
      <c r="AS6" s="45">
        <v>35300919.467948928</v>
      </c>
      <c r="AT6" s="45">
        <v>37065965.44134637</v>
      </c>
      <c r="AU6" s="45">
        <v>38919263.71341373</v>
      </c>
      <c r="AV6" s="45">
        <v>40865226.899084367</v>
      </c>
      <c r="AW6" s="45">
        <v>42908488.244038604</v>
      </c>
      <c r="AX6" s="45">
        <v>45053912.656240553</v>
      </c>
      <c r="AY6" s="45">
        <v>47306608.289052583</v>
      </c>
      <c r="AZ6" s="45">
        <v>49671938.703505188</v>
      </c>
      <c r="BA6" s="45">
        <v>52155535.638680466</v>
      </c>
      <c r="BB6" s="45">
        <v>54763312.420614496</v>
      </c>
      <c r="BD6" s="17" t="s">
        <v>0</v>
      </c>
      <c r="BE6" s="53">
        <f>analisis!R65</f>
        <v>24016507.109150715</v>
      </c>
      <c r="BF6" s="56">
        <v>0.91659735210936133</v>
      </c>
      <c r="BG6" s="53">
        <f>$BF6*AN6</f>
        <v>25352344.076777954</v>
      </c>
      <c r="BH6" s="53">
        <f>$BF6*AO6</f>
        <v>26619961.280616865</v>
      </c>
      <c r="BI6" s="53">
        <f>$BF6*AP6</f>
        <v>27950959.344647698</v>
      </c>
      <c r="BJ6" s="53">
        <f>$BF6*AQ6</f>
        <v>29348507.311880089</v>
      </c>
      <c r="BK6" s="53">
        <f>$BF6*AR6</f>
        <v>30815932.6774741</v>
      </c>
      <c r="BL6" s="53">
        <f>$BF6*AS6</f>
        <v>32356729.311347794</v>
      </c>
      <c r="BM6" s="53">
        <f>$BF6*AT6</f>
        <v>33974565.776915178</v>
      </c>
      <c r="BN6" s="53">
        <f>$BF6*AU6</f>
        <v>35673294.065760978</v>
      </c>
      <c r="BO6" s="53">
        <f>$BF6*AV6</f>
        <v>37456958.769048974</v>
      </c>
      <c r="BP6" s="53">
        <f>$BF6*AW6</f>
        <v>39329806.707501441</v>
      </c>
      <c r="BQ6" s="53">
        <f>$BF6*AX6</f>
        <v>41296297.042876534</v>
      </c>
      <c r="BR6" s="53">
        <f>$BF6*AY6</f>
        <v>43361111.895020366</v>
      </c>
      <c r="BS6" s="53">
        <f>$BF6*AZ6</f>
        <v>45529167.489771359</v>
      </c>
      <c r="BT6" s="53">
        <f>$BF6*BA6</f>
        <v>47805625.864259943</v>
      </c>
      <c r="BU6" s="53">
        <f>$BF6*BB6</f>
        <v>50195907.157472946</v>
      </c>
    </row>
    <row r="7" spans="1:73" x14ac:dyDescent="0.3">
      <c r="A7" s="7">
        <v>3</v>
      </c>
      <c r="B7" s="17" t="s">
        <v>1</v>
      </c>
      <c r="C7" s="34">
        <v>0.05</v>
      </c>
      <c r="D7" s="34">
        <v>0.05</v>
      </c>
      <c r="E7" s="34">
        <v>0.05</v>
      </c>
      <c r="F7" s="34">
        <v>0.05</v>
      </c>
      <c r="G7" s="34">
        <v>0.05</v>
      </c>
      <c r="H7" s="34">
        <v>0.05</v>
      </c>
      <c r="I7" s="34">
        <v>0.05</v>
      </c>
      <c r="J7" s="34">
        <v>0.05</v>
      </c>
      <c r="K7" s="34">
        <v>0.05</v>
      </c>
      <c r="L7" s="34">
        <v>0.05</v>
      </c>
      <c r="M7" s="34">
        <v>0.05</v>
      </c>
      <c r="N7" s="34">
        <v>0.05</v>
      </c>
      <c r="O7" s="34">
        <v>0.05</v>
      </c>
      <c r="P7" s="34">
        <v>0.05</v>
      </c>
      <c r="Q7" s="34">
        <v>0.05</v>
      </c>
      <c r="R7" s="55">
        <f>$R$4*S7</f>
        <v>150000000</v>
      </c>
      <c r="S7" s="95">
        <v>0.3</v>
      </c>
      <c r="T7" s="7">
        <v>3</v>
      </c>
      <c r="U7" s="53">
        <f>IO!BJ6</f>
        <v>6866535.2300000004</v>
      </c>
      <c r="V7" s="45">
        <f>U7*(1+C7)+R7</f>
        <v>157209861.99149999</v>
      </c>
      <c r="W7" s="45">
        <f t="shared" ref="V7:AJ56" si="1">V7*(1+D7)</f>
        <v>165070355.091075</v>
      </c>
      <c r="X7" s="45">
        <f t="shared" si="0"/>
        <v>173323872.84562877</v>
      </c>
      <c r="Y7" s="45">
        <f t="shared" si="0"/>
        <v>181990066.48791021</v>
      </c>
      <c r="Z7" s="45">
        <f t="shared" si="0"/>
        <v>191089569.81230572</v>
      </c>
      <c r="AA7" s="45">
        <f t="shared" si="0"/>
        <v>200644048.30292103</v>
      </c>
      <c r="AB7" s="45">
        <f t="shared" si="0"/>
        <v>210676250.71806708</v>
      </c>
      <c r="AC7" s="45">
        <f t="shared" si="0"/>
        <v>221210063.25397044</v>
      </c>
      <c r="AD7" s="45">
        <f t="shared" si="0"/>
        <v>232270566.41666898</v>
      </c>
      <c r="AE7" s="45">
        <f t="shared" si="0"/>
        <v>243884094.73750243</v>
      </c>
      <c r="AF7" s="45">
        <f t="shared" si="0"/>
        <v>256078299.47437757</v>
      </c>
      <c r="AG7" s="45">
        <f t="shared" si="0"/>
        <v>268882214.44809645</v>
      </c>
      <c r="AH7" s="45">
        <f t="shared" si="0"/>
        <v>282326325.17050129</v>
      </c>
      <c r="AI7" s="45">
        <f t="shared" si="0"/>
        <v>296442641.42902637</v>
      </c>
      <c r="AJ7" s="45">
        <f t="shared" si="0"/>
        <v>311264773.50047767</v>
      </c>
      <c r="AL7" s="55" t="s">
        <v>1</v>
      </c>
      <c r="AM7" s="1">
        <f>analisis!O66</f>
        <v>12526626.979242709</v>
      </c>
      <c r="AN7" s="45">
        <v>166662047.69953978</v>
      </c>
      <c r="AO7" s="45">
        <v>174995150.08451676</v>
      </c>
      <c r="AP7" s="45">
        <v>183744907.58874249</v>
      </c>
      <c r="AQ7" s="45">
        <v>192932152.96817961</v>
      </c>
      <c r="AR7" s="45">
        <v>202578760.61658865</v>
      </c>
      <c r="AS7" s="45">
        <v>212707698.64741805</v>
      </c>
      <c r="AT7" s="45">
        <v>223343083.57978898</v>
      </c>
      <c r="AU7" s="45">
        <v>234510237.75877848</v>
      </c>
      <c r="AV7" s="45">
        <v>246235749.6467174</v>
      </c>
      <c r="AW7" s="45">
        <v>258547537.12905326</v>
      </c>
      <c r="AX7" s="45">
        <v>271474913.9855057</v>
      </c>
      <c r="AY7" s="45">
        <v>285048659.68478131</v>
      </c>
      <c r="AZ7" s="45">
        <v>299301092.66902053</v>
      </c>
      <c r="BA7" s="45">
        <v>314266147.30247134</v>
      </c>
      <c r="BB7" s="45">
        <v>329979454.66759473</v>
      </c>
      <c r="BD7" s="17" t="s">
        <v>1</v>
      </c>
      <c r="BE7" s="53">
        <f>analisis!R66</f>
        <v>10178584.115635777</v>
      </c>
      <c r="BF7" s="56">
        <v>0.81255585661664831</v>
      </c>
      <c r="BG7" s="53">
        <f>$BF7*AN7</f>
        <v>135422222.93398425</v>
      </c>
      <c r="BH7" s="53">
        <f>$BF7*AO7</f>
        <v>142193334.08068344</v>
      </c>
      <c r="BI7" s="53">
        <f>$BF7*AP7</f>
        <v>149303000.78471753</v>
      </c>
      <c r="BJ7" s="53">
        <f>$BF7*AQ7</f>
        <v>156768150.82395342</v>
      </c>
      <c r="BK7" s="53">
        <f>$BF7*AR7</f>
        <v>164606558.36515114</v>
      </c>
      <c r="BL7" s="53">
        <f>$BF7*AS7</f>
        <v>172836886.28340867</v>
      </c>
      <c r="BM7" s="53">
        <f>$BF7*AT7</f>
        <v>181478730.59757912</v>
      </c>
      <c r="BN7" s="53">
        <f>$BF7*AU7</f>
        <v>190552667.12745813</v>
      </c>
      <c r="BO7" s="53">
        <f>$BF7*AV7</f>
        <v>200080300.48383102</v>
      </c>
      <c r="BP7" s="53">
        <f>$BF7*AW7</f>
        <v>210084315.50802255</v>
      </c>
      <c r="BQ7" s="53">
        <f>$BF7*AX7</f>
        <v>220588531.28342351</v>
      </c>
      <c r="BR7" s="53">
        <f>$BF7*AY7</f>
        <v>231617957.84759495</v>
      </c>
      <c r="BS7" s="53">
        <f>$BF7*AZ7</f>
        <v>243198855.73997483</v>
      </c>
      <c r="BT7" s="53">
        <f>$BF7*BA7</f>
        <v>255358798.52697337</v>
      </c>
      <c r="BU7" s="53">
        <f>$BF7*BB7</f>
        <v>268126738.4533219</v>
      </c>
    </row>
    <row r="8" spans="1:73" x14ac:dyDescent="0.3">
      <c r="A8" s="7">
        <v>4</v>
      </c>
      <c r="B8" s="17" t="s">
        <v>31</v>
      </c>
      <c r="C8" s="34">
        <v>0.05</v>
      </c>
      <c r="D8" s="34">
        <v>0.05</v>
      </c>
      <c r="E8" s="34">
        <v>0.05</v>
      </c>
      <c r="F8" s="34">
        <v>0.05</v>
      </c>
      <c r="G8" s="34">
        <v>0.05</v>
      </c>
      <c r="H8" s="34">
        <v>0.05</v>
      </c>
      <c r="I8" s="34">
        <v>0.05</v>
      </c>
      <c r="J8" s="34">
        <v>0.05</v>
      </c>
      <c r="K8" s="34">
        <v>0.05</v>
      </c>
      <c r="L8" s="34">
        <v>0.05</v>
      </c>
      <c r="M8" s="34">
        <v>0.05</v>
      </c>
      <c r="N8" s="34">
        <v>0.05</v>
      </c>
      <c r="O8" s="34">
        <v>0.05</v>
      </c>
      <c r="P8" s="34">
        <v>0.05</v>
      </c>
      <c r="Q8" s="34">
        <v>0.05</v>
      </c>
      <c r="T8" s="7">
        <v>4</v>
      </c>
      <c r="U8" s="53">
        <f>IO!BJ7</f>
        <v>16365325.76</v>
      </c>
      <c r="V8" s="45">
        <f t="shared" ref="V7:V56" si="2">U8*(1+C8)</f>
        <v>17183592.048</v>
      </c>
      <c r="W8" s="45">
        <f t="shared" si="1"/>
        <v>18042771.650400002</v>
      </c>
      <c r="X8" s="45">
        <f t="shared" si="0"/>
        <v>18944910.232920002</v>
      </c>
      <c r="Y8" s="45">
        <f t="shared" si="0"/>
        <v>19892155.744566005</v>
      </c>
      <c r="Z8" s="45">
        <f t="shared" si="0"/>
        <v>20886763.531794306</v>
      </c>
      <c r="AA8" s="45">
        <f t="shared" si="0"/>
        <v>21931101.708384022</v>
      </c>
      <c r="AB8" s="45">
        <f t="shared" si="0"/>
        <v>23027656.793803222</v>
      </c>
      <c r="AC8" s="45">
        <f t="shared" si="0"/>
        <v>24179039.633493386</v>
      </c>
      <c r="AD8" s="45">
        <f t="shared" si="0"/>
        <v>25387991.615168057</v>
      </c>
      <c r="AE8" s="45">
        <f t="shared" si="0"/>
        <v>26657391.195926461</v>
      </c>
      <c r="AF8" s="45">
        <f t="shared" si="0"/>
        <v>27990260.755722787</v>
      </c>
      <c r="AG8" s="45">
        <f t="shared" si="0"/>
        <v>29389773.793508928</v>
      </c>
      <c r="AH8" s="45">
        <f t="shared" si="0"/>
        <v>30859262.483184375</v>
      </c>
      <c r="AI8" s="45">
        <f t="shared" si="0"/>
        <v>32402225.607343595</v>
      </c>
      <c r="AJ8" s="45">
        <f t="shared" si="0"/>
        <v>34022336.88771078</v>
      </c>
      <c r="AL8" s="55" t="s">
        <v>31</v>
      </c>
      <c r="AM8" s="1">
        <f>analisis!O67</f>
        <v>25716141.517070863</v>
      </c>
      <c r="AN8" s="45">
        <v>27776646.33977728</v>
      </c>
      <c r="AO8" s="45">
        <v>29165478.656766161</v>
      </c>
      <c r="AP8" s="45">
        <v>30623752.589604463</v>
      </c>
      <c r="AQ8" s="45">
        <v>32154940.219084684</v>
      </c>
      <c r="AR8" s="45">
        <v>33762687.230038926</v>
      </c>
      <c r="AS8" s="45">
        <v>35450821.591540881</v>
      </c>
      <c r="AT8" s="45">
        <v>37223362.671117909</v>
      </c>
      <c r="AU8" s="45">
        <v>39084530.804673806</v>
      </c>
      <c r="AV8" s="45">
        <v>41038757.344907507</v>
      </c>
      <c r="AW8" s="45">
        <v>43090695.212152883</v>
      </c>
      <c r="AX8" s="45">
        <v>45245229.972760558</v>
      </c>
      <c r="AY8" s="45">
        <v>47507491.471398562</v>
      </c>
      <c r="AZ8" s="45">
        <v>49882866.044968493</v>
      </c>
      <c r="BA8" s="45">
        <v>52377009.347216927</v>
      </c>
      <c r="BB8" s="45">
        <v>54995859.814577758</v>
      </c>
      <c r="BD8" s="17" t="s">
        <v>31</v>
      </c>
      <c r="BE8" s="53">
        <f>analisis!R67</f>
        <v>16948709.704660185</v>
      </c>
      <c r="BF8" s="56">
        <v>0.6590689234389735</v>
      </c>
      <c r="BG8" s="53">
        <f>$BF8*AN8</f>
        <v>18306724.399902117</v>
      </c>
      <c r="BH8" s="53">
        <f>$BF8*AO8</f>
        <v>19222060.619897231</v>
      </c>
      <c r="BI8" s="53">
        <f>$BF8*AP8</f>
        <v>20183163.65089209</v>
      </c>
      <c r="BJ8" s="53">
        <f>$BF8*AQ8</f>
        <v>21192321.833436694</v>
      </c>
      <c r="BK8" s="53">
        <f>$BF8*AR8</f>
        <v>22251937.925108533</v>
      </c>
      <c r="BL8" s="53">
        <f>$BF8*AS8</f>
        <v>23364534.821363967</v>
      </c>
      <c r="BM8" s="53">
        <f>$BF8*AT8</f>
        <v>24532761.562432155</v>
      </c>
      <c r="BN8" s="53">
        <f>$BF8*AU8</f>
        <v>25759399.640553761</v>
      </c>
      <c r="BO8" s="53">
        <f>$BF8*AV8</f>
        <v>27047369.622581456</v>
      </c>
      <c r="BP8" s="53">
        <f>$BF8*AW8</f>
        <v>28399738.103710532</v>
      </c>
      <c r="BQ8" s="53">
        <f>$BF8*AX8</f>
        <v>29819725.008896079</v>
      </c>
      <c r="BR8" s="53">
        <f>$BF8*AY8</f>
        <v>31310711.259340864</v>
      </c>
      <c r="BS8" s="53">
        <f>$BF8*AZ8</f>
        <v>32876246.822307911</v>
      </c>
      <c r="BT8" s="53">
        <f>$BF8*BA8</f>
        <v>34520059.163423315</v>
      </c>
      <c r="BU8" s="53">
        <f>$BF8*BB8</f>
        <v>36246062.121594466</v>
      </c>
    </row>
    <row r="9" spans="1:73" x14ac:dyDescent="0.3">
      <c r="A9" s="7">
        <v>5</v>
      </c>
      <c r="B9" s="17" t="s">
        <v>32</v>
      </c>
      <c r="C9" s="34">
        <v>0.05</v>
      </c>
      <c r="D9" s="34">
        <v>0.05</v>
      </c>
      <c r="E9" s="34">
        <v>0.05</v>
      </c>
      <c r="F9" s="34">
        <v>0.05</v>
      </c>
      <c r="G9" s="34">
        <v>0.05</v>
      </c>
      <c r="H9" s="34">
        <v>0.05</v>
      </c>
      <c r="I9" s="34">
        <v>0.05</v>
      </c>
      <c r="J9" s="34">
        <v>0.05</v>
      </c>
      <c r="K9" s="34">
        <v>0.05</v>
      </c>
      <c r="L9" s="34">
        <v>0.05</v>
      </c>
      <c r="M9" s="34">
        <v>0.05</v>
      </c>
      <c r="N9" s="34">
        <v>0.05</v>
      </c>
      <c r="O9" s="34">
        <v>0.05</v>
      </c>
      <c r="P9" s="34">
        <v>0.05</v>
      </c>
      <c r="Q9" s="34">
        <v>0.05</v>
      </c>
      <c r="T9" s="7">
        <v>5</v>
      </c>
      <c r="U9" s="53">
        <f>IO!BJ8</f>
        <v>0</v>
      </c>
      <c r="V9" s="45">
        <f t="shared" si="2"/>
        <v>0</v>
      </c>
      <c r="W9" s="45">
        <f>V9*(1+D9)</f>
        <v>0</v>
      </c>
      <c r="X9" s="45">
        <f t="shared" si="0"/>
        <v>0</v>
      </c>
      <c r="Y9" s="45">
        <f t="shared" si="0"/>
        <v>0</v>
      </c>
      <c r="Z9" s="45">
        <f t="shared" si="0"/>
        <v>0</v>
      </c>
      <c r="AA9" s="45">
        <f t="shared" si="0"/>
        <v>0</v>
      </c>
      <c r="AB9" s="45">
        <f t="shared" si="0"/>
        <v>0</v>
      </c>
      <c r="AC9" s="45">
        <f t="shared" si="0"/>
        <v>0</v>
      </c>
      <c r="AD9" s="45">
        <f t="shared" si="0"/>
        <v>0</v>
      </c>
      <c r="AE9" s="45">
        <f t="shared" si="0"/>
        <v>0</v>
      </c>
      <c r="AF9" s="45">
        <f t="shared" si="0"/>
        <v>0</v>
      </c>
      <c r="AG9" s="45">
        <f t="shared" si="0"/>
        <v>0</v>
      </c>
      <c r="AH9" s="45">
        <f t="shared" si="0"/>
        <v>0</v>
      </c>
      <c r="AI9" s="45">
        <f t="shared" si="0"/>
        <v>0</v>
      </c>
      <c r="AJ9" s="45">
        <f t="shared" si="0"/>
        <v>0</v>
      </c>
      <c r="AL9" s="55" t="s">
        <v>32</v>
      </c>
      <c r="AM9" s="1">
        <f>analisis!O68</f>
        <v>2493365.3753936258</v>
      </c>
      <c r="AN9" s="45">
        <v>6802771.2338585509</v>
      </c>
      <c r="AO9" s="45">
        <v>7142909.7955514789</v>
      </c>
      <c r="AP9" s="45">
        <v>7500055.2853290522</v>
      </c>
      <c r="AQ9" s="45">
        <v>7875058.0495955059</v>
      </c>
      <c r="AR9" s="45">
        <v>8268810.9520752821</v>
      </c>
      <c r="AS9" s="45">
        <v>8682251.4996790458</v>
      </c>
      <c r="AT9" s="45">
        <v>9116364.0746629965</v>
      </c>
      <c r="AU9" s="45">
        <v>9572182.278396152</v>
      </c>
      <c r="AV9" s="45">
        <v>10050791.392315956</v>
      </c>
      <c r="AW9" s="45">
        <v>10553330.961931758</v>
      </c>
      <c r="AX9" s="45">
        <v>11080997.510028347</v>
      </c>
      <c r="AY9" s="45">
        <v>11635047.385529764</v>
      </c>
      <c r="AZ9" s="45">
        <v>12216799.754806252</v>
      </c>
      <c r="BA9" s="45">
        <v>12827639.742546568</v>
      </c>
      <c r="BB9" s="45">
        <v>13469021.729673889</v>
      </c>
      <c r="BD9" s="17" t="s">
        <v>32</v>
      </c>
      <c r="BE9" s="53">
        <f>analisis!R68</f>
        <v>2010509.644666305</v>
      </c>
      <c r="BF9" s="56">
        <v>0.80634377316196881</v>
      </c>
      <c r="BG9" s="53">
        <f>$BF9*AN9</f>
        <v>5485372.2246672064</v>
      </c>
      <c r="BH9" s="53">
        <f>$BF9*AO9</f>
        <v>5759640.8359005665</v>
      </c>
      <c r="BI9" s="53">
        <f>$BF9*AP9</f>
        <v>6047622.8776955949</v>
      </c>
      <c r="BJ9" s="53">
        <f>$BF9*AQ9</f>
        <v>6350004.0215803748</v>
      </c>
      <c r="BK9" s="53">
        <f>$BF9*AR9</f>
        <v>6667504.2226593951</v>
      </c>
      <c r="BL9" s="53">
        <f>$BF9*AS9</f>
        <v>7000879.4337923639</v>
      </c>
      <c r="BM9" s="53">
        <f>$BF9*AT9</f>
        <v>7350923.4054819811</v>
      </c>
      <c r="BN9" s="53">
        <f>$BF9*AU9</f>
        <v>7718469.5757560842</v>
      </c>
      <c r="BO9" s="53">
        <f>$BF9*AV9</f>
        <v>8104393.0545438854</v>
      </c>
      <c r="BP9" s="53">
        <f>$BF9*AW9</f>
        <v>8509612.7072710842</v>
      </c>
      <c r="BQ9" s="53">
        <f>$BF9*AX9</f>
        <v>8935093.3426346388</v>
      </c>
      <c r="BR9" s="53">
        <f>$BF9*AY9</f>
        <v>9381848.0097663701</v>
      </c>
      <c r="BS9" s="53">
        <f>$BF9*AZ9</f>
        <v>9850940.4102546889</v>
      </c>
      <c r="BT9" s="53">
        <f>$BF9*BA9</f>
        <v>10343487.430767426</v>
      </c>
      <c r="BU9" s="53">
        <f>$BF9*BB9</f>
        <v>10860661.802305792</v>
      </c>
    </row>
    <row r="10" spans="1:73" x14ac:dyDescent="0.3">
      <c r="A10" s="7">
        <v>6</v>
      </c>
      <c r="B10" s="17" t="s">
        <v>2</v>
      </c>
      <c r="C10" s="34">
        <v>0.05</v>
      </c>
      <c r="D10" s="34">
        <v>0.05</v>
      </c>
      <c r="E10" s="34">
        <v>0.05</v>
      </c>
      <c r="F10" s="34">
        <v>0.05</v>
      </c>
      <c r="G10" s="34">
        <v>0.05</v>
      </c>
      <c r="H10" s="34">
        <v>0.05</v>
      </c>
      <c r="I10" s="34">
        <v>0.05</v>
      </c>
      <c r="J10" s="34">
        <v>0.05</v>
      </c>
      <c r="K10" s="34">
        <v>0.05</v>
      </c>
      <c r="L10" s="34">
        <v>0.05</v>
      </c>
      <c r="M10" s="34">
        <v>0.05</v>
      </c>
      <c r="N10" s="34">
        <v>0.05</v>
      </c>
      <c r="O10" s="34">
        <v>0.05</v>
      </c>
      <c r="P10" s="34">
        <v>0.05</v>
      </c>
      <c r="Q10" s="34">
        <v>0.05</v>
      </c>
      <c r="T10" s="7">
        <v>6</v>
      </c>
      <c r="U10" s="53">
        <f>IO!BJ9</f>
        <v>561824.84</v>
      </c>
      <c r="V10" s="45">
        <f t="shared" si="2"/>
        <v>589916.08199999994</v>
      </c>
      <c r="W10" s="45">
        <f t="shared" si="1"/>
        <v>619411.8861</v>
      </c>
      <c r="X10" s="45">
        <f t="shared" si="0"/>
        <v>650382.48040500004</v>
      </c>
      <c r="Y10" s="45">
        <f t="shared" si="0"/>
        <v>682901.60442525009</v>
      </c>
      <c r="Z10" s="45">
        <f t="shared" si="0"/>
        <v>717046.68464651261</v>
      </c>
      <c r="AA10" s="45">
        <f t="shared" si="0"/>
        <v>752899.01887883828</v>
      </c>
      <c r="AB10" s="45">
        <f t="shared" si="0"/>
        <v>790543.96982278023</v>
      </c>
      <c r="AC10" s="45">
        <f t="shared" si="0"/>
        <v>830071.16831391933</v>
      </c>
      <c r="AD10" s="45">
        <f t="shared" si="0"/>
        <v>871574.72672961536</v>
      </c>
      <c r="AE10" s="45">
        <f t="shared" si="0"/>
        <v>915153.46306609618</v>
      </c>
      <c r="AF10" s="45">
        <f t="shared" si="0"/>
        <v>960911.13621940103</v>
      </c>
      <c r="AG10" s="45">
        <f t="shared" si="0"/>
        <v>1008956.6930303711</v>
      </c>
      <c r="AH10" s="45">
        <f t="shared" si="0"/>
        <v>1059404.5276818897</v>
      </c>
      <c r="AI10" s="45">
        <f t="shared" si="0"/>
        <v>1112374.7540659842</v>
      </c>
      <c r="AJ10" s="45">
        <f t="shared" si="0"/>
        <v>1167993.4917692833</v>
      </c>
      <c r="AL10" s="55" t="s">
        <v>2</v>
      </c>
      <c r="AM10" s="1">
        <f>analisis!O69</f>
        <v>1441699.3496312394</v>
      </c>
      <c r="AN10" s="45">
        <v>1782881.5133186127</v>
      </c>
      <c r="AO10" s="45">
        <v>1872025.5889845442</v>
      </c>
      <c r="AP10" s="45">
        <v>1965626.8684337703</v>
      </c>
      <c r="AQ10" s="45">
        <v>2063908.2118554595</v>
      </c>
      <c r="AR10" s="45">
        <v>2167103.6224482334</v>
      </c>
      <c r="AS10" s="45">
        <v>2275458.8035706449</v>
      </c>
      <c r="AT10" s="45">
        <v>2389231.7437491771</v>
      </c>
      <c r="AU10" s="45">
        <v>2508693.3309366363</v>
      </c>
      <c r="AV10" s="45">
        <v>2634127.9974834672</v>
      </c>
      <c r="AW10" s="45">
        <v>2765834.3973576413</v>
      </c>
      <c r="AX10" s="45">
        <v>2904126.1172255226</v>
      </c>
      <c r="AY10" s="45">
        <v>3049332.4230867992</v>
      </c>
      <c r="AZ10" s="45">
        <v>3201799.0442411401</v>
      </c>
      <c r="BA10" s="45">
        <v>3361888.9964531967</v>
      </c>
      <c r="BB10" s="45">
        <v>3529983.4462758568</v>
      </c>
      <c r="BD10" s="17" t="s">
        <v>2</v>
      </c>
      <c r="BE10" s="53">
        <f>analisis!R69</f>
        <v>1244692.3565140879</v>
      </c>
      <c r="BF10" s="56">
        <v>0.86335084831137476</v>
      </c>
      <c r="BG10" s="53">
        <f>$BF10*AN10</f>
        <v>1539252.2669622919</v>
      </c>
      <c r="BH10" s="53">
        <f>$BF10*AO10</f>
        <v>1616214.8803104071</v>
      </c>
      <c r="BI10" s="53">
        <f>$BF10*AP10</f>
        <v>1697025.6243259266</v>
      </c>
      <c r="BJ10" s="53">
        <f>$BF10*AQ10</f>
        <v>1781876.9055422235</v>
      </c>
      <c r="BK10" s="53">
        <f>$BF10*AR10</f>
        <v>1870970.7508193355</v>
      </c>
      <c r="BL10" s="53">
        <f>$BF10*AS10</f>
        <v>1964519.2883603021</v>
      </c>
      <c r="BM10" s="53">
        <f>$BF10*AT10</f>
        <v>2062745.2527783173</v>
      </c>
      <c r="BN10" s="53">
        <f>$BF10*AU10</f>
        <v>2165882.5154172336</v>
      </c>
      <c r="BO10" s="53">
        <f>$BF10*AV10</f>
        <v>2274176.6411880944</v>
      </c>
      <c r="BP10" s="53">
        <f>$BF10*AW10</f>
        <v>2387885.4732474997</v>
      </c>
      <c r="BQ10" s="53">
        <f>$BF10*AX10</f>
        <v>2507279.746909874</v>
      </c>
      <c r="BR10" s="53">
        <f>$BF10*AY10</f>
        <v>2632643.7342553679</v>
      </c>
      <c r="BS10" s="53">
        <f>$BF10*AZ10</f>
        <v>2764275.9209681372</v>
      </c>
      <c r="BT10" s="53">
        <f>$BF10*BA10</f>
        <v>2902489.7170165437</v>
      </c>
      <c r="BU10" s="53">
        <f>$BF10*BB10</f>
        <v>3047614.202867371</v>
      </c>
    </row>
    <row r="11" spans="1:73" x14ac:dyDescent="0.3">
      <c r="A11" s="7">
        <v>7</v>
      </c>
      <c r="B11" s="17" t="s">
        <v>33</v>
      </c>
      <c r="C11" s="34">
        <v>0.05</v>
      </c>
      <c r="D11" s="34">
        <v>0.05</v>
      </c>
      <c r="E11" s="34">
        <v>0.05</v>
      </c>
      <c r="F11" s="34">
        <v>0.05</v>
      </c>
      <c r="G11" s="34">
        <v>0.05</v>
      </c>
      <c r="H11" s="34">
        <v>0.05</v>
      </c>
      <c r="I11" s="34">
        <v>0.05</v>
      </c>
      <c r="J11" s="34">
        <v>0.05</v>
      </c>
      <c r="K11" s="34">
        <v>0.05</v>
      </c>
      <c r="L11" s="34">
        <v>0.05</v>
      </c>
      <c r="M11" s="34">
        <v>0.05</v>
      </c>
      <c r="N11" s="34">
        <v>0.05</v>
      </c>
      <c r="O11" s="34">
        <v>0.05</v>
      </c>
      <c r="P11" s="34">
        <v>0.05</v>
      </c>
      <c r="Q11" s="34">
        <v>0.05</v>
      </c>
      <c r="T11" s="7">
        <v>7</v>
      </c>
      <c r="U11" s="53">
        <f>IO!BJ10</f>
        <v>13177143.49</v>
      </c>
      <c r="V11" s="45">
        <f t="shared" si="2"/>
        <v>13836000.6645</v>
      </c>
      <c r="W11" s="45">
        <f t="shared" si="1"/>
        <v>14527800.697725</v>
      </c>
      <c r="X11" s="45">
        <f t="shared" si="0"/>
        <v>15254190.73261125</v>
      </c>
      <c r="Y11" s="45">
        <f t="shared" si="0"/>
        <v>16016900.269241814</v>
      </c>
      <c r="Z11" s="45">
        <f t="shared" si="0"/>
        <v>16817745.282703906</v>
      </c>
      <c r="AA11" s="45">
        <f t="shared" si="0"/>
        <v>17658632.546839103</v>
      </c>
      <c r="AB11" s="45">
        <f t="shared" si="0"/>
        <v>18541564.174181059</v>
      </c>
      <c r="AC11" s="45">
        <f t="shared" si="0"/>
        <v>19468642.382890113</v>
      </c>
      <c r="AD11" s="45">
        <f t="shared" si="0"/>
        <v>20442074.502034619</v>
      </c>
      <c r="AE11" s="45">
        <f t="shared" si="0"/>
        <v>21464178.227136351</v>
      </c>
      <c r="AF11" s="45">
        <f t="shared" si="0"/>
        <v>22537387.138493169</v>
      </c>
      <c r="AG11" s="45">
        <f t="shared" si="0"/>
        <v>23664256.49541783</v>
      </c>
      <c r="AH11" s="45">
        <f t="shared" si="0"/>
        <v>24847469.320188724</v>
      </c>
      <c r="AI11" s="45">
        <f t="shared" si="0"/>
        <v>26089842.786198162</v>
      </c>
      <c r="AJ11" s="45">
        <f t="shared" si="0"/>
        <v>27394334.925508071</v>
      </c>
      <c r="AL11" s="55" t="s">
        <v>33</v>
      </c>
      <c r="AM11" s="1">
        <f>analisis!O70</f>
        <v>17055014.876334984</v>
      </c>
      <c r="AN11" s="45">
        <v>18360003.89727845</v>
      </c>
      <c r="AO11" s="45">
        <v>19278004.09214237</v>
      </c>
      <c r="AP11" s="45">
        <v>20241904.296749491</v>
      </c>
      <c r="AQ11" s="45">
        <v>21253999.511586964</v>
      </c>
      <c r="AR11" s="45">
        <v>22316699.48716633</v>
      </c>
      <c r="AS11" s="45">
        <v>23432534.461524632</v>
      </c>
      <c r="AT11" s="45">
        <v>24604161.184600875</v>
      </c>
      <c r="AU11" s="45">
        <v>25834369.243830923</v>
      </c>
      <c r="AV11" s="45">
        <v>27126087.706022467</v>
      </c>
      <c r="AW11" s="45">
        <v>28482392.091323584</v>
      </c>
      <c r="AX11" s="45">
        <v>29906511.695889764</v>
      </c>
      <c r="AY11" s="45">
        <v>31401837.280684259</v>
      </c>
      <c r="AZ11" s="45">
        <v>32971929.144718483</v>
      </c>
      <c r="BA11" s="45">
        <v>34620525.601954393</v>
      </c>
      <c r="BB11" s="45">
        <v>36351551.882052124</v>
      </c>
      <c r="BD11" s="17" t="s">
        <v>33</v>
      </c>
      <c r="BE11" s="53">
        <f>analisis!R70</f>
        <v>14535541.862785453</v>
      </c>
      <c r="BF11" s="56">
        <v>0.85227377215334621</v>
      </c>
      <c r="BG11" s="53">
        <f>$BF11*AN11</f>
        <v>15647749.778283643</v>
      </c>
      <c r="BH11" s="53">
        <f>$BF11*AO11</f>
        <v>16430137.267197821</v>
      </c>
      <c r="BI11" s="53">
        <f>$BF11*AP11</f>
        <v>17251644.130557716</v>
      </c>
      <c r="BJ11" s="53">
        <f>$BF11*AQ11</f>
        <v>18114226.337085601</v>
      </c>
      <c r="BK11" s="53">
        <f>$BF11*AR11</f>
        <v>19019937.653939895</v>
      </c>
      <c r="BL11" s="53">
        <f>$BF11*AS11</f>
        <v>19970934.536636878</v>
      </c>
      <c r="BM11" s="53">
        <f>$BF11*AT11</f>
        <v>20969481.263468731</v>
      </c>
      <c r="BN11" s="53">
        <f>$BF11*AU11</f>
        <v>22017955.326642171</v>
      </c>
      <c r="BO11" s="53">
        <f>$BF11*AV11</f>
        <v>23118853.092974279</v>
      </c>
      <c r="BP11" s="53">
        <f>$BF11*AW11</f>
        <v>24274795.747622985</v>
      </c>
      <c r="BQ11" s="53">
        <f>$BF11*AX11</f>
        <v>25488535.535004135</v>
      </c>
      <c r="BR11" s="53">
        <f>$BF11*AY11</f>
        <v>26762962.31175435</v>
      </c>
      <c r="BS11" s="53">
        <f>$BF11*AZ11</f>
        <v>28101110.427342076</v>
      </c>
      <c r="BT11" s="53">
        <f>$BF11*BA11</f>
        <v>29506165.948709168</v>
      </c>
      <c r="BU11" s="53">
        <f>$BF11*BB11</f>
        <v>30981474.246144634</v>
      </c>
    </row>
    <row r="12" spans="1:73" x14ac:dyDescent="0.3">
      <c r="A12" s="7">
        <v>8</v>
      </c>
      <c r="B12" s="17" t="s">
        <v>34</v>
      </c>
      <c r="C12" s="34">
        <v>0.05</v>
      </c>
      <c r="D12" s="34">
        <v>0.05</v>
      </c>
      <c r="E12" s="34">
        <v>0.05</v>
      </c>
      <c r="F12" s="34">
        <v>0.05</v>
      </c>
      <c r="G12" s="34">
        <v>0.05</v>
      </c>
      <c r="H12" s="34">
        <v>0.05</v>
      </c>
      <c r="I12" s="34">
        <v>0.05</v>
      </c>
      <c r="J12" s="34">
        <v>0.05</v>
      </c>
      <c r="K12" s="34">
        <v>0.05</v>
      </c>
      <c r="L12" s="34">
        <v>0.05</v>
      </c>
      <c r="M12" s="34">
        <v>0.05</v>
      </c>
      <c r="N12" s="34">
        <v>0.05</v>
      </c>
      <c r="O12" s="34">
        <v>0.05</v>
      </c>
      <c r="P12" s="34">
        <v>0.05</v>
      </c>
      <c r="Q12" s="34">
        <v>0.05</v>
      </c>
      <c r="T12" s="7">
        <v>8</v>
      </c>
      <c r="U12" s="53">
        <f>IO!BJ11</f>
        <v>12023751.860000001</v>
      </c>
      <c r="V12" s="45">
        <f t="shared" si="2"/>
        <v>12624939.453000002</v>
      </c>
      <c r="W12" s="45">
        <f t="shared" si="1"/>
        <v>13256186.425650002</v>
      </c>
      <c r="X12" s="45">
        <f t="shared" si="0"/>
        <v>13918995.746932503</v>
      </c>
      <c r="Y12" s="45">
        <f t="shared" si="0"/>
        <v>14614945.534279129</v>
      </c>
      <c r="Z12" s="45">
        <f t="shared" si="0"/>
        <v>15345692.810993085</v>
      </c>
      <c r="AA12" s="45">
        <f t="shared" si="0"/>
        <v>16112977.451542739</v>
      </c>
      <c r="AB12" s="45">
        <f t="shared" si="0"/>
        <v>16918626.324119877</v>
      </c>
      <c r="AC12" s="45">
        <f t="shared" si="0"/>
        <v>17764557.64032587</v>
      </c>
      <c r="AD12" s="45">
        <f t="shared" si="0"/>
        <v>18652785.522342164</v>
      </c>
      <c r="AE12" s="45">
        <f t="shared" si="0"/>
        <v>19585424.798459273</v>
      </c>
      <c r="AF12" s="45">
        <f t="shared" si="0"/>
        <v>20564696.038382236</v>
      </c>
      <c r="AG12" s="45">
        <f t="shared" si="0"/>
        <v>21592930.84030135</v>
      </c>
      <c r="AH12" s="45">
        <f t="shared" si="0"/>
        <v>22672577.382316418</v>
      </c>
      <c r="AI12" s="45">
        <f t="shared" si="0"/>
        <v>23806206.25143224</v>
      </c>
      <c r="AJ12" s="45">
        <f t="shared" si="0"/>
        <v>24996516.564003851</v>
      </c>
      <c r="AL12" s="55" t="s">
        <v>34</v>
      </c>
      <c r="AM12" s="1">
        <f>analisis!O71</f>
        <v>23934114.601440925</v>
      </c>
      <c r="AN12" s="45">
        <v>31811282.738763541</v>
      </c>
      <c r="AO12" s="45">
        <v>33401846.875701733</v>
      </c>
      <c r="AP12" s="45">
        <v>35071939.21948681</v>
      </c>
      <c r="AQ12" s="45">
        <v>36825536.180461183</v>
      </c>
      <c r="AR12" s="45">
        <v>38666812.989484198</v>
      </c>
      <c r="AS12" s="45">
        <v>40600153.638958424</v>
      </c>
      <c r="AT12" s="45">
        <v>42630161.320906363</v>
      </c>
      <c r="AU12" s="45">
        <v>44761669.386951678</v>
      </c>
      <c r="AV12" s="45">
        <v>46999752.856299274</v>
      </c>
      <c r="AW12" s="45">
        <v>49349740.49911423</v>
      </c>
      <c r="AX12" s="45">
        <v>51817227.524069905</v>
      </c>
      <c r="AY12" s="45">
        <v>54408088.900273465</v>
      </c>
      <c r="AZ12" s="45">
        <v>57128493.345287114</v>
      </c>
      <c r="BA12" s="45">
        <v>59984918.012551472</v>
      </c>
      <c r="BB12" s="45">
        <v>62984163.913179033</v>
      </c>
      <c r="BD12" s="17" t="s">
        <v>34</v>
      </c>
      <c r="BE12" s="53">
        <f>analisis!R71</f>
        <v>17408560.800025426</v>
      </c>
      <c r="BF12" s="56">
        <v>0.72735344882895159</v>
      </c>
      <c r="BG12" s="53">
        <f>$BF12*AN12</f>
        <v>23138046.211712558</v>
      </c>
      <c r="BH12" s="53">
        <f>$BF12*AO12</f>
        <v>24294948.522298198</v>
      </c>
      <c r="BI12" s="53">
        <f>$BF12*AP12</f>
        <v>25509695.9484131</v>
      </c>
      <c r="BJ12" s="53">
        <f>$BF12*AQ12</f>
        <v>26785180.745833777</v>
      </c>
      <c r="BK12" s="53">
        <f>$BF12*AR12</f>
        <v>28124439.783125434</v>
      </c>
      <c r="BL12" s="53">
        <f>$BF12*AS12</f>
        <v>29530661.772281718</v>
      </c>
      <c r="BM12" s="53">
        <f>$BF12*AT12</f>
        <v>31007194.860895816</v>
      </c>
      <c r="BN12" s="53">
        <f>$BF12*AU12</f>
        <v>32557554.603940606</v>
      </c>
      <c r="BO12" s="53">
        <f>$BF12*AV12</f>
        <v>34185432.334137648</v>
      </c>
      <c r="BP12" s="53">
        <f>$BF12*AW12</f>
        <v>35894703.950844519</v>
      </c>
      <c r="BQ12" s="53">
        <f>$BF12*AX12</f>
        <v>37689439.148386724</v>
      </c>
      <c r="BR12" s="53">
        <f>$BF12*AY12</f>
        <v>39573911.105806105</v>
      </c>
      <c r="BS12" s="53">
        <f>$BF12*AZ12</f>
        <v>41552606.661096394</v>
      </c>
      <c r="BT12" s="53">
        <f>$BF12*BA12</f>
        <v>43630236.994151212</v>
      </c>
      <c r="BU12" s="53">
        <f>$BF12*BB12</f>
        <v>45811748.843858764</v>
      </c>
    </row>
    <row r="13" spans="1:73" x14ac:dyDescent="0.3">
      <c r="A13" s="7">
        <v>9</v>
      </c>
      <c r="B13" s="17" t="s">
        <v>3</v>
      </c>
      <c r="C13" s="34">
        <v>0.05</v>
      </c>
      <c r="D13" s="34">
        <v>0.05</v>
      </c>
      <c r="E13" s="34">
        <v>0.05</v>
      </c>
      <c r="F13" s="34">
        <v>0.05</v>
      </c>
      <c r="G13" s="34">
        <v>0.05</v>
      </c>
      <c r="H13" s="34">
        <v>0.05</v>
      </c>
      <c r="I13" s="34">
        <v>0.05</v>
      </c>
      <c r="J13" s="34">
        <v>0.05</v>
      </c>
      <c r="K13" s="34">
        <v>0.05</v>
      </c>
      <c r="L13" s="34">
        <v>0.05</v>
      </c>
      <c r="M13" s="34">
        <v>0.05</v>
      </c>
      <c r="N13" s="34">
        <v>0.05</v>
      </c>
      <c r="O13" s="34">
        <v>0.05</v>
      </c>
      <c r="P13" s="34">
        <v>0.05</v>
      </c>
      <c r="Q13" s="34">
        <v>0.05</v>
      </c>
      <c r="T13" s="7">
        <v>9</v>
      </c>
      <c r="U13" s="53">
        <f>IO!BJ12</f>
        <v>101628.44999999995</v>
      </c>
      <c r="V13" s="45">
        <f t="shared" si="2"/>
        <v>106709.87249999995</v>
      </c>
      <c r="W13" s="45">
        <f t="shared" si="1"/>
        <v>112045.36612499996</v>
      </c>
      <c r="X13" s="45">
        <f t="shared" si="0"/>
        <v>117647.63443124996</v>
      </c>
      <c r="Y13" s="45">
        <f t="shared" si="0"/>
        <v>123530.01615281246</v>
      </c>
      <c r="Z13" s="45">
        <f t="shared" si="0"/>
        <v>129706.51696045308</v>
      </c>
      <c r="AA13" s="45">
        <f t="shared" si="0"/>
        <v>136191.84280847575</v>
      </c>
      <c r="AB13" s="45">
        <f t="shared" si="0"/>
        <v>143001.43494889955</v>
      </c>
      <c r="AC13" s="45">
        <f t="shared" si="0"/>
        <v>150151.50669634453</v>
      </c>
      <c r="AD13" s="45">
        <f t="shared" si="0"/>
        <v>157659.08203116176</v>
      </c>
      <c r="AE13" s="45">
        <f t="shared" si="0"/>
        <v>165542.03613271986</v>
      </c>
      <c r="AF13" s="45">
        <f t="shared" si="0"/>
        <v>173819.13793935586</v>
      </c>
      <c r="AG13" s="45">
        <f t="shared" si="0"/>
        <v>182510.09483632367</v>
      </c>
      <c r="AH13" s="45">
        <f t="shared" si="0"/>
        <v>191635.59957813987</v>
      </c>
      <c r="AI13" s="45">
        <f t="shared" si="0"/>
        <v>201217.37955704686</v>
      </c>
      <c r="AJ13" s="45">
        <f t="shared" si="0"/>
        <v>211278.2485348992</v>
      </c>
      <c r="AL13" s="55" t="s">
        <v>3</v>
      </c>
      <c r="AM13" s="1">
        <f>analisis!O72</f>
        <v>1602777.3619626698</v>
      </c>
      <c r="AN13" s="45">
        <v>2095994.2023674969</v>
      </c>
      <c r="AO13" s="45">
        <v>2200793.9124858719</v>
      </c>
      <c r="AP13" s="45">
        <v>2310833.6081101666</v>
      </c>
      <c r="AQ13" s="45">
        <v>2426375.2885156735</v>
      </c>
      <c r="AR13" s="45">
        <v>2547694.0529414578</v>
      </c>
      <c r="AS13" s="45">
        <v>2675078.7555885306</v>
      </c>
      <c r="AT13" s="45">
        <v>2808832.6933679585</v>
      </c>
      <c r="AU13" s="45">
        <v>2949274.3280363544</v>
      </c>
      <c r="AV13" s="45">
        <v>3096738.0444381745</v>
      </c>
      <c r="AW13" s="45">
        <v>3251574.9466600819</v>
      </c>
      <c r="AX13" s="45">
        <v>3414153.6939930874</v>
      </c>
      <c r="AY13" s="45">
        <v>3584861.3786927415</v>
      </c>
      <c r="AZ13" s="45">
        <v>3764104.44762738</v>
      </c>
      <c r="BA13" s="45">
        <v>3952309.6700087478</v>
      </c>
      <c r="BB13" s="45">
        <v>4149925.1535091856</v>
      </c>
      <c r="BD13" s="17" t="s">
        <v>3</v>
      </c>
      <c r="BE13" s="53">
        <f>analisis!R72</f>
        <v>897726.31790250528</v>
      </c>
      <c r="BF13" s="56">
        <v>0.56010668680970188</v>
      </c>
      <c r="BG13" s="53">
        <f>$BF13*AN13</f>
        <v>1173980.3682604025</v>
      </c>
      <c r="BH13" s="53">
        <f>$BF13*AO13</f>
        <v>1232679.3866734228</v>
      </c>
      <c r="BI13" s="53">
        <f>$BF13*AP13</f>
        <v>1294313.3560070945</v>
      </c>
      <c r="BJ13" s="53">
        <f>$BF13*AQ13</f>
        <v>1359029.0238074483</v>
      </c>
      <c r="BK13" s="53">
        <f>$BF13*AR13</f>
        <v>1426980.4749978213</v>
      </c>
      <c r="BL13" s="53">
        <f>$BF13*AS13</f>
        <v>1498329.4987477122</v>
      </c>
      <c r="BM13" s="53">
        <f>$BF13*AT13</f>
        <v>1573245.9736850986</v>
      </c>
      <c r="BN13" s="53">
        <f>$BF13*AU13</f>
        <v>1651908.2723693524</v>
      </c>
      <c r="BO13" s="53">
        <f>$BF13*AV13</f>
        <v>1734503.6859878213</v>
      </c>
      <c r="BP13" s="53">
        <f>$BF13*AW13</f>
        <v>1821228.8702872116</v>
      </c>
      <c r="BQ13" s="53">
        <f>$BF13*AX13</f>
        <v>1912290.3138015729</v>
      </c>
      <c r="BR13" s="53">
        <f>$BF13*AY13</f>
        <v>2007904.8294916514</v>
      </c>
      <c r="BS13" s="53">
        <f>$BF13*AZ13</f>
        <v>2108300.0709662349</v>
      </c>
      <c r="BT13" s="53">
        <f>$BF13*BA13</f>
        <v>2213715.074514546</v>
      </c>
      <c r="BU13" s="53">
        <f>$BF13*BB13</f>
        <v>2324400.8282402735</v>
      </c>
    </row>
    <row r="14" spans="1:73" x14ac:dyDescent="0.3">
      <c r="A14" s="7">
        <v>10</v>
      </c>
      <c r="B14" s="17" t="s">
        <v>4</v>
      </c>
      <c r="C14" s="34">
        <v>0.05</v>
      </c>
      <c r="D14" s="34">
        <v>0.05</v>
      </c>
      <c r="E14" s="34">
        <v>0.05</v>
      </c>
      <c r="F14" s="34">
        <v>0.05</v>
      </c>
      <c r="G14" s="34">
        <v>0.05</v>
      </c>
      <c r="H14" s="34">
        <v>0.05</v>
      </c>
      <c r="I14" s="34">
        <v>0.05</v>
      </c>
      <c r="J14" s="34">
        <v>0.05</v>
      </c>
      <c r="K14" s="34">
        <v>0.05</v>
      </c>
      <c r="L14" s="34">
        <v>0.05</v>
      </c>
      <c r="M14" s="34">
        <v>0.05</v>
      </c>
      <c r="N14" s="34">
        <v>0.05</v>
      </c>
      <c r="O14" s="34">
        <v>0.05</v>
      </c>
      <c r="P14" s="34">
        <v>0.05</v>
      </c>
      <c r="Q14" s="34">
        <v>0.05</v>
      </c>
      <c r="T14" s="7">
        <v>10</v>
      </c>
      <c r="U14" s="53">
        <f>IO!BJ13</f>
        <v>3334545.46</v>
      </c>
      <c r="V14" s="45">
        <f t="shared" si="2"/>
        <v>3501272.733</v>
      </c>
      <c r="W14" s="45">
        <f t="shared" si="1"/>
        <v>3676336.3696500002</v>
      </c>
      <c r="X14" s="45">
        <f t="shared" si="0"/>
        <v>3860153.1881325003</v>
      </c>
      <c r="Y14" s="45">
        <f t="shared" si="0"/>
        <v>4053160.8475391255</v>
      </c>
      <c r="Z14" s="45">
        <f t="shared" si="0"/>
        <v>4255818.8899160819</v>
      </c>
      <c r="AA14" s="45">
        <f t="shared" si="0"/>
        <v>4468609.8344118865</v>
      </c>
      <c r="AB14" s="45">
        <f t="shared" si="0"/>
        <v>4692040.326132481</v>
      </c>
      <c r="AC14" s="45">
        <f t="shared" si="0"/>
        <v>4926642.3424391048</v>
      </c>
      <c r="AD14" s="45">
        <f t="shared" si="0"/>
        <v>5172974.4595610602</v>
      </c>
      <c r="AE14" s="45">
        <f t="shared" si="0"/>
        <v>5431623.1825391138</v>
      </c>
      <c r="AF14" s="45">
        <f t="shared" si="0"/>
        <v>5703204.3416660698</v>
      </c>
      <c r="AG14" s="45">
        <f t="shared" si="0"/>
        <v>5988364.558749374</v>
      </c>
      <c r="AH14" s="45">
        <f t="shared" si="0"/>
        <v>6287782.7866868433</v>
      </c>
      <c r="AI14" s="45">
        <f t="shared" si="0"/>
        <v>6602171.9260211857</v>
      </c>
      <c r="AJ14" s="45">
        <f t="shared" si="0"/>
        <v>6932280.5223222449</v>
      </c>
      <c r="AL14" s="55" t="s">
        <v>4</v>
      </c>
      <c r="AM14" s="1">
        <f>analisis!O73</f>
        <v>10831364.352772903</v>
      </c>
      <c r="AN14" s="45">
        <v>13129765.061073188</v>
      </c>
      <c r="AO14" s="45">
        <v>13786253.314126853</v>
      </c>
      <c r="AP14" s="45">
        <v>14475565.979833197</v>
      </c>
      <c r="AQ14" s="45">
        <v>15199344.278824862</v>
      </c>
      <c r="AR14" s="45">
        <v>15959311.492766097</v>
      </c>
      <c r="AS14" s="45">
        <v>16757277.067404404</v>
      </c>
      <c r="AT14" s="45">
        <v>17595140.920774627</v>
      </c>
      <c r="AU14" s="45">
        <v>18474897.966813363</v>
      </c>
      <c r="AV14" s="45">
        <v>19398642.865154028</v>
      </c>
      <c r="AW14" s="45">
        <v>20368575.008411746</v>
      </c>
      <c r="AX14" s="45">
        <v>21387003.758832324</v>
      </c>
      <c r="AY14" s="45">
        <v>22456353.946773943</v>
      </c>
      <c r="AZ14" s="45">
        <v>23579171.644112639</v>
      </c>
      <c r="BA14" s="45">
        <v>24758130.226318266</v>
      </c>
      <c r="BB14" s="45">
        <v>25996036.737634182</v>
      </c>
      <c r="BD14" s="17" t="s">
        <v>4</v>
      </c>
      <c r="BE14" s="53">
        <f>analisis!R73</f>
        <v>7790150.2235709764</v>
      </c>
      <c r="BF14" s="56">
        <v>0.7192215098531558</v>
      </c>
      <c r="BG14" s="53">
        <f>$BF14*AN14</f>
        <v>9443209.4512422699</v>
      </c>
      <c r="BH14" s="53">
        <f>$BF14*AO14</f>
        <v>9915369.9238043875</v>
      </c>
      <c r="BI14" s="53">
        <f>$BF14*AP14</f>
        <v>10411138.419994609</v>
      </c>
      <c r="BJ14" s="53">
        <f>$BF14*AQ14</f>
        <v>10931695.340994343</v>
      </c>
      <c r="BK14" s="53">
        <f>$BF14*AR14</f>
        <v>11478280.108044054</v>
      </c>
      <c r="BL14" s="53">
        <f>$BF14*AS14</f>
        <v>12052194.113446258</v>
      </c>
      <c r="BM14" s="53">
        <f>$BF14*AT14</f>
        <v>12654803.819118574</v>
      </c>
      <c r="BN14" s="53">
        <f>$BF14*AU14</f>
        <v>13287544.010074506</v>
      </c>
      <c r="BO14" s="53">
        <f>$BF14*AV14</f>
        <v>13951921.210578227</v>
      </c>
      <c r="BP14" s="53">
        <f>$BF14*AW14</f>
        <v>14649517.271107152</v>
      </c>
      <c r="BQ14" s="53">
        <f>$BF14*AX14</f>
        <v>15381993.134662503</v>
      </c>
      <c r="BR14" s="53">
        <f>$BF14*AY14</f>
        <v>16151092.791395629</v>
      </c>
      <c r="BS14" s="53">
        <f>$BF14*AZ14</f>
        <v>16958647.430965409</v>
      </c>
      <c r="BT14" s="53">
        <f>$BF14*BA14</f>
        <v>17806579.802513678</v>
      </c>
      <c r="BU14" s="53">
        <f>$BF14*BB14</f>
        <v>18696908.792639364</v>
      </c>
    </row>
    <row r="15" spans="1:73" x14ac:dyDescent="0.3">
      <c r="A15" s="7">
        <v>11</v>
      </c>
      <c r="B15" s="17" t="s">
        <v>5</v>
      </c>
      <c r="C15" s="34">
        <v>0.05</v>
      </c>
      <c r="D15" s="34">
        <v>0.05</v>
      </c>
      <c r="E15" s="34">
        <v>0.05</v>
      </c>
      <c r="F15" s="34">
        <v>0.05</v>
      </c>
      <c r="G15" s="34">
        <v>0.05</v>
      </c>
      <c r="H15" s="34">
        <v>0.05</v>
      </c>
      <c r="I15" s="34">
        <v>0.05</v>
      </c>
      <c r="J15" s="34">
        <v>0.05</v>
      </c>
      <c r="K15" s="34">
        <v>0.05</v>
      </c>
      <c r="L15" s="34">
        <v>0.05</v>
      </c>
      <c r="M15" s="34">
        <v>0.05</v>
      </c>
      <c r="N15" s="34">
        <v>0.05</v>
      </c>
      <c r="O15" s="34">
        <v>0.05</v>
      </c>
      <c r="P15" s="34">
        <v>0.05</v>
      </c>
      <c r="Q15" s="34">
        <v>0.05</v>
      </c>
      <c r="R15" s="55">
        <f>$R$4*S15</f>
        <v>250000000</v>
      </c>
      <c r="S15" s="95">
        <v>0.5</v>
      </c>
      <c r="T15" s="7">
        <v>11</v>
      </c>
      <c r="U15" s="53">
        <f>IO!BJ14</f>
        <v>44863867.590000004</v>
      </c>
      <c r="V15" s="45">
        <f>U15*(1+C15)+R15</f>
        <v>297107060.96950001</v>
      </c>
      <c r="W15" s="45">
        <f t="shared" si="1"/>
        <v>311962414.01797503</v>
      </c>
      <c r="X15" s="45">
        <f t="shared" si="0"/>
        <v>327560534.7188738</v>
      </c>
      <c r="Y15" s="45">
        <f t="shared" si="0"/>
        <v>343938561.45481747</v>
      </c>
      <c r="Z15" s="45">
        <f t="shared" si="0"/>
        <v>361135489.52755839</v>
      </c>
      <c r="AA15" s="45">
        <f t="shared" si="0"/>
        <v>379192264.00393635</v>
      </c>
      <c r="AB15" s="45">
        <f t="shared" si="0"/>
        <v>398151877.20413321</v>
      </c>
      <c r="AC15" s="45">
        <f t="shared" si="0"/>
        <v>418059471.06433988</v>
      </c>
      <c r="AD15" s="45">
        <f t="shared" si="0"/>
        <v>438962444.61755687</v>
      </c>
      <c r="AE15" s="45">
        <f t="shared" si="0"/>
        <v>460910566.84843475</v>
      </c>
      <c r="AF15" s="45">
        <f t="shared" si="0"/>
        <v>483956095.19085652</v>
      </c>
      <c r="AG15" s="45">
        <f t="shared" si="0"/>
        <v>508153899.95039934</v>
      </c>
      <c r="AH15" s="45">
        <f t="shared" si="0"/>
        <v>533561594.94791931</v>
      </c>
      <c r="AI15" s="45">
        <f t="shared" si="0"/>
        <v>560239674.69531524</v>
      </c>
      <c r="AJ15" s="45">
        <f t="shared" si="0"/>
        <v>588251658.43008101</v>
      </c>
      <c r="AL15" s="55" t="s">
        <v>5</v>
      </c>
      <c r="AM15" s="1">
        <f>analisis!O74</f>
        <v>72136879.806993097</v>
      </c>
      <c r="AN15" s="45">
        <v>339986069.29724967</v>
      </c>
      <c r="AO15" s="45">
        <v>356985372.76211202</v>
      </c>
      <c r="AP15" s="45">
        <v>374834641.40021759</v>
      </c>
      <c r="AQ15" s="45">
        <v>393576373.47022849</v>
      </c>
      <c r="AR15" s="45">
        <v>413255192.14373994</v>
      </c>
      <c r="AS15" s="45">
        <v>433917951.75092709</v>
      </c>
      <c r="AT15" s="45">
        <v>455613849.33847332</v>
      </c>
      <c r="AU15" s="45">
        <v>478394541.80539715</v>
      </c>
      <c r="AV15" s="45">
        <v>502314268.8956669</v>
      </c>
      <c r="AW15" s="45">
        <v>527429982.34045053</v>
      </c>
      <c r="AX15" s="45">
        <v>553801481.4574728</v>
      </c>
      <c r="AY15" s="45">
        <v>581491555.53034675</v>
      </c>
      <c r="AZ15" s="45">
        <v>610566133.30686414</v>
      </c>
      <c r="BA15" s="45">
        <v>641094439.97220743</v>
      </c>
      <c r="BB15" s="45">
        <v>673149161.97081769</v>
      </c>
      <c r="BD15" s="17" t="s">
        <v>5</v>
      </c>
      <c r="BE15" s="53">
        <f>analisis!R74</f>
        <v>24963385.398959447</v>
      </c>
      <c r="BF15" s="56">
        <v>0.34605579650451479</v>
      </c>
      <c r="BG15" s="53">
        <f>$BF15*AN15</f>
        <v>117654150.01109889</v>
      </c>
      <c r="BH15" s="53">
        <f>$BF15*AO15</f>
        <v>123536857.5116538</v>
      </c>
      <c r="BI15" s="53">
        <f>$BF15*AP15</f>
        <v>129713700.38723648</v>
      </c>
      <c r="BJ15" s="53">
        <f>$BF15*AQ15</f>
        <v>136199385.4065983</v>
      </c>
      <c r="BK15" s="53">
        <f>$BF15*AR15</f>
        <v>143009354.67692822</v>
      </c>
      <c r="BL15" s="53">
        <f>$BF15*AS15</f>
        <v>150159822.41077468</v>
      </c>
      <c r="BM15" s="53">
        <f>$BF15*AT15</f>
        <v>157667813.53131339</v>
      </c>
      <c r="BN15" s="53">
        <f>$BF15*AU15</f>
        <v>165551204.2078791</v>
      </c>
      <c r="BO15" s="53">
        <f>$BF15*AV15</f>
        <v>173828764.41827303</v>
      </c>
      <c r="BP15" s="53">
        <f>$BF15*AW15</f>
        <v>182520202.63918677</v>
      </c>
      <c r="BQ15" s="53">
        <f>$BF15*AX15</f>
        <v>191646212.77114603</v>
      </c>
      <c r="BR15" s="53">
        <f>$BF15*AY15</f>
        <v>201228523.40970343</v>
      </c>
      <c r="BS15" s="53">
        <f>$BF15*AZ15</f>
        <v>211289949.58018863</v>
      </c>
      <c r="BT15" s="53">
        <f>$BF15*BA15</f>
        <v>221854447.05919808</v>
      </c>
      <c r="BU15" s="53">
        <f>$BF15*BB15</f>
        <v>232947169.41215795</v>
      </c>
    </row>
    <row r="16" spans="1:73" x14ac:dyDescent="0.3">
      <c r="A16" s="7">
        <v>12</v>
      </c>
      <c r="B16" s="17" t="s">
        <v>37</v>
      </c>
      <c r="C16" s="34">
        <v>0.05</v>
      </c>
      <c r="D16" s="34">
        <v>0.05</v>
      </c>
      <c r="E16" s="34">
        <v>0.05</v>
      </c>
      <c r="F16" s="34">
        <v>0.05</v>
      </c>
      <c r="G16" s="34">
        <v>0.05</v>
      </c>
      <c r="H16" s="34">
        <v>0.05</v>
      </c>
      <c r="I16" s="34">
        <v>0.05</v>
      </c>
      <c r="J16" s="34">
        <v>0.05</v>
      </c>
      <c r="K16" s="34">
        <v>0.05</v>
      </c>
      <c r="L16" s="34">
        <v>0.05</v>
      </c>
      <c r="M16" s="34">
        <v>0.05</v>
      </c>
      <c r="N16" s="34">
        <v>0.05</v>
      </c>
      <c r="O16" s="34">
        <v>0.05</v>
      </c>
      <c r="P16" s="34">
        <v>0.05</v>
      </c>
      <c r="Q16" s="34">
        <v>0.05</v>
      </c>
      <c r="T16" s="7">
        <v>12</v>
      </c>
      <c r="U16" s="53">
        <f>IO!BJ15</f>
        <v>127923216.89</v>
      </c>
      <c r="V16" s="45">
        <f t="shared" si="2"/>
        <v>134319377.73450002</v>
      </c>
      <c r="W16" s="45">
        <f t="shared" si="1"/>
        <v>141035346.62122503</v>
      </c>
      <c r="X16" s="45">
        <f t="shared" si="0"/>
        <v>148087113.95228627</v>
      </c>
      <c r="Y16" s="45">
        <f t="shared" si="0"/>
        <v>155491469.64990059</v>
      </c>
      <c r="Z16" s="45">
        <f t="shared" si="0"/>
        <v>163266043.13239563</v>
      </c>
      <c r="AA16" s="45">
        <f t="shared" si="0"/>
        <v>171429345.28901541</v>
      </c>
      <c r="AB16" s="45">
        <f t="shared" si="0"/>
        <v>180000812.5534662</v>
      </c>
      <c r="AC16" s="45">
        <f t="shared" si="0"/>
        <v>189000853.18113953</v>
      </c>
      <c r="AD16" s="45">
        <f t="shared" si="0"/>
        <v>198450895.84019652</v>
      </c>
      <c r="AE16" s="45">
        <f t="shared" si="0"/>
        <v>208373440.63220635</v>
      </c>
      <c r="AF16" s="45">
        <f t="shared" si="0"/>
        <v>218792112.66381669</v>
      </c>
      <c r="AG16" s="45">
        <f t="shared" si="0"/>
        <v>229731718.29700753</v>
      </c>
      <c r="AH16" s="45">
        <f t="shared" si="0"/>
        <v>241218304.21185791</v>
      </c>
      <c r="AI16" s="45">
        <f t="shared" si="0"/>
        <v>253279219.42245081</v>
      </c>
      <c r="AJ16" s="45">
        <f t="shared" si="0"/>
        <v>265943180.39357337</v>
      </c>
      <c r="AL16" s="55" t="s">
        <v>37</v>
      </c>
      <c r="AM16" s="1">
        <f>analisis!O75</f>
        <v>236167187.57870033</v>
      </c>
      <c r="AN16" s="45">
        <v>268406456.43361637</v>
      </c>
      <c r="AO16" s="45">
        <v>281826779.2552973</v>
      </c>
      <c r="AP16" s="45">
        <v>295918118.21806198</v>
      </c>
      <c r="AQ16" s="45">
        <v>310714024.1289652</v>
      </c>
      <c r="AR16" s="45">
        <v>326249725.33541363</v>
      </c>
      <c r="AS16" s="45">
        <v>342562211.602184</v>
      </c>
      <c r="AT16" s="45">
        <v>359690322.18229336</v>
      </c>
      <c r="AU16" s="45">
        <v>377674838.29140818</v>
      </c>
      <c r="AV16" s="45">
        <v>396558580.20597851</v>
      </c>
      <c r="AW16" s="45">
        <v>416386509.21627748</v>
      </c>
      <c r="AX16" s="45">
        <v>437205834.67709136</v>
      </c>
      <c r="AY16" s="45">
        <v>459066126.41094631</v>
      </c>
      <c r="AZ16" s="45">
        <v>482019432.73149347</v>
      </c>
      <c r="BA16" s="45">
        <v>506120404.3680681</v>
      </c>
      <c r="BB16" s="45">
        <v>531426424.58647156</v>
      </c>
      <c r="BD16" s="17" t="s">
        <v>37</v>
      </c>
      <c r="BE16" s="53">
        <f>analisis!R75</f>
        <v>66232817.368786119</v>
      </c>
      <c r="BF16" s="56">
        <v>0.28044885510064643</v>
      </c>
      <c r="BG16" s="53">
        <f>$BF16*AN16</f>
        <v>75274283.40842925</v>
      </c>
      <c r="BH16" s="53">
        <f>$BF16*AO16</f>
        <v>79037997.578850746</v>
      </c>
      <c r="BI16" s="53">
        <f>$BF16*AP16</f>
        <v>82989897.457793221</v>
      </c>
      <c r="BJ16" s="53">
        <f>$BF16*AQ16</f>
        <v>87139392.330682918</v>
      </c>
      <c r="BK16" s="53">
        <f>$BF16*AR16</f>
        <v>91496361.947217122</v>
      </c>
      <c r="BL16" s="53">
        <f>$BF16*AS16</f>
        <v>96071180.044577882</v>
      </c>
      <c r="BM16" s="53">
        <f>$BF16*AT16</f>
        <v>100874739.04680683</v>
      </c>
      <c r="BN16" s="53">
        <f>$BF16*AU16</f>
        <v>105918475.99914721</v>
      </c>
      <c r="BO16" s="53">
        <f>$BF16*AV16</f>
        <v>111214399.79910454</v>
      </c>
      <c r="BP16" s="53">
        <f>$BF16*AW16</f>
        <v>116775119.78905979</v>
      </c>
      <c r="BQ16" s="53">
        <f>$BF16*AX16</f>
        <v>122613875.77851278</v>
      </c>
      <c r="BR16" s="53">
        <f>$BF16*AY16</f>
        <v>128744569.56743851</v>
      </c>
      <c r="BS16" s="53">
        <f>$BF16*AZ16</f>
        <v>135181798.0458104</v>
      </c>
      <c r="BT16" s="53">
        <f>$BF16*BA16</f>
        <v>141940887.94810092</v>
      </c>
      <c r="BU16" s="53">
        <f>$BF16*BB16</f>
        <v>149037932.34550598</v>
      </c>
    </row>
    <row r="17" spans="1:73" x14ac:dyDescent="0.3">
      <c r="A17" s="7">
        <v>13</v>
      </c>
      <c r="B17" s="17" t="s">
        <v>6</v>
      </c>
      <c r="C17" s="34">
        <v>0.05</v>
      </c>
      <c r="D17" s="34">
        <v>0.05</v>
      </c>
      <c r="E17" s="34">
        <v>0.05</v>
      </c>
      <c r="F17" s="34">
        <v>0.05</v>
      </c>
      <c r="G17" s="34">
        <v>0.05</v>
      </c>
      <c r="H17" s="34">
        <v>0.05</v>
      </c>
      <c r="I17" s="34">
        <v>0.05</v>
      </c>
      <c r="J17" s="34">
        <v>0.05</v>
      </c>
      <c r="K17" s="34">
        <v>0.05</v>
      </c>
      <c r="L17" s="34">
        <v>0.05</v>
      </c>
      <c r="M17" s="34">
        <v>0.05</v>
      </c>
      <c r="N17" s="34">
        <v>0.05</v>
      </c>
      <c r="O17" s="34">
        <v>0.05</v>
      </c>
      <c r="P17" s="34">
        <v>0.05</v>
      </c>
      <c r="Q17" s="34">
        <v>0.05</v>
      </c>
      <c r="T17" s="7">
        <v>13</v>
      </c>
      <c r="U17" s="53">
        <f>IO!BJ16</f>
        <v>3307705.1699999995</v>
      </c>
      <c r="V17" s="45">
        <f t="shared" si="2"/>
        <v>3473090.4284999995</v>
      </c>
      <c r="W17" s="45">
        <f t="shared" si="1"/>
        <v>3646744.9499249994</v>
      </c>
      <c r="X17" s="45">
        <f t="shared" si="0"/>
        <v>3829082.1974212495</v>
      </c>
      <c r="Y17" s="45">
        <f t="shared" si="0"/>
        <v>4020536.3072923119</v>
      </c>
      <c r="Z17" s="45">
        <f t="shared" si="0"/>
        <v>4221563.1226569274</v>
      </c>
      <c r="AA17" s="45">
        <f t="shared" si="0"/>
        <v>4432641.2787897736</v>
      </c>
      <c r="AB17" s="45">
        <f t="shared" si="0"/>
        <v>4654273.3427292621</v>
      </c>
      <c r="AC17" s="45">
        <f t="shared" si="0"/>
        <v>4886987.0098657254</v>
      </c>
      <c r="AD17" s="45">
        <f t="shared" si="0"/>
        <v>5131336.3603590121</v>
      </c>
      <c r="AE17" s="45">
        <f t="shared" si="0"/>
        <v>5387903.1783769634</v>
      </c>
      <c r="AF17" s="45">
        <f t="shared" si="0"/>
        <v>5657298.3372958116</v>
      </c>
      <c r="AG17" s="45">
        <f t="shared" si="0"/>
        <v>5940163.2541606026</v>
      </c>
      <c r="AH17" s="45">
        <f t="shared" si="0"/>
        <v>6237171.4168686327</v>
      </c>
      <c r="AI17" s="45">
        <f t="shared" si="0"/>
        <v>6549029.9877120648</v>
      </c>
      <c r="AJ17" s="45">
        <f t="shared" si="0"/>
        <v>6876481.4870976685</v>
      </c>
      <c r="AL17" s="55" t="s">
        <v>6</v>
      </c>
      <c r="AM17" s="1">
        <f>analisis!O76</f>
        <v>4446955.612659242</v>
      </c>
      <c r="AN17" s="45">
        <v>4810153.3255916731</v>
      </c>
      <c r="AO17" s="45">
        <v>5050660.9918712545</v>
      </c>
      <c r="AP17" s="45">
        <v>5303194.0414648196</v>
      </c>
      <c r="AQ17" s="45">
        <v>5568353.7435380602</v>
      </c>
      <c r="AR17" s="45">
        <v>5846771.4307149639</v>
      </c>
      <c r="AS17" s="45">
        <v>6139110.0022507124</v>
      </c>
      <c r="AT17" s="45">
        <v>6446065.502363245</v>
      </c>
      <c r="AU17" s="45">
        <v>6768368.7774814107</v>
      </c>
      <c r="AV17" s="45">
        <v>7106787.2163554793</v>
      </c>
      <c r="AW17" s="45">
        <v>7462126.5771732554</v>
      </c>
      <c r="AX17" s="45">
        <v>7835232.9060319187</v>
      </c>
      <c r="AY17" s="45">
        <v>8226994.5513335159</v>
      </c>
      <c r="AZ17" s="45">
        <v>8638344.2789001931</v>
      </c>
      <c r="BA17" s="45">
        <v>9070261.4928452</v>
      </c>
      <c r="BB17" s="45">
        <v>9523774.5674874615</v>
      </c>
      <c r="BD17" s="17" t="s">
        <v>6</v>
      </c>
      <c r="BE17" s="53">
        <f>analisis!R76</f>
        <v>3015525.9289276665</v>
      </c>
      <c r="BF17" s="56">
        <v>0.67811019303707587</v>
      </c>
      <c r="BG17" s="53">
        <f>$BF17*AN17</f>
        <v>3261814.0001549018</v>
      </c>
      <c r="BH17" s="53">
        <f>$BF17*AO17</f>
        <v>3424904.7001626454</v>
      </c>
      <c r="BI17" s="53">
        <f>$BF17*AP17</f>
        <v>3596149.9351707795</v>
      </c>
      <c r="BJ17" s="53">
        <f>$BF17*AQ17</f>
        <v>3775957.4319293182</v>
      </c>
      <c r="BK17" s="53">
        <f>$BF17*AR17</f>
        <v>3964755.3035257845</v>
      </c>
      <c r="BL17" s="53">
        <f>$BF17*AS17</f>
        <v>4162993.0687020738</v>
      </c>
      <c r="BM17" s="53">
        <f>$BF17*AT17</f>
        <v>4371142.7221371755</v>
      </c>
      <c r="BN17" s="53">
        <f>$BF17*AU17</f>
        <v>4589699.8582440363</v>
      </c>
      <c r="BO17" s="53">
        <f>$BF17*AV17</f>
        <v>4819184.8511562375</v>
      </c>
      <c r="BP17" s="53">
        <f>$BF17*AW17</f>
        <v>5060144.09371405</v>
      </c>
      <c r="BQ17" s="53">
        <f>$BF17*AX17</f>
        <v>5313151.2983997529</v>
      </c>
      <c r="BR17" s="53">
        <f>$BF17*AY17</f>
        <v>5578808.8633197416</v>
      </c>
      <c r="BS17" s="53">
        <f>$BF17*AZ17</f>
        <v>5857749.3064857302</v>
      </c>
      <c r="BT17" s="53">
        <f>$BF17*BA17</f>
        <v>6150636.7718100147</v>
      </c>
      <c r="BU17" s="53">
        <f>$BF17*BB17</f>
        <v>6458168.6104005165</v>
      </c>
    </row>
    <row r="18" spans="1:73" x14ac:dyDescent="0.3">
      <c r="A18" s="7">
        <v>14</v>
      </c>
      <c r="B18" s="17" t="s">
        <v>7</v>
      </c>
      <c r="C18" s="34">
        <v>0.05</v>
      </c>
      <c r="D18" s="34">
        <v>0.05</v>
      </c>
      <c r="E18" s="34">
        <v>0.05</v>
      </c>
      <c r="F18" s="34">
        <v>0.05</v>
      </c>
      <c r="G18" s="34">
        <v>0.05</v>
      </c>
      <c r="H18" s="34">
        <v>0.05</v>
      </c>
      <c r="I18" s="34">
        <v>0.05</v>
      </c>
      <c r="J18" s="34">
        <v>0.05</v>
      </c>
      <c r="K18" s="34">
        <v>0.05</v>
      </c>
      <c r="L18" s="34">
        <v>0.05</v>
      </c>
      <c r="M18" s="34">
        <v>0.05</v>
      </c>
      <c r="N18" s="34">
        <v>0.05</v>
      </c>
      <c r="O18" s="34">
        <v>0.05</v>
      </c>
      <c r="P18" s="34">
        <v>0.05</v>
      </c>
      <c r="Q18" s="34">
        <v>0.05</v>
      </c>
      <c r="T18" s="7">
        <v>14</v>
      </c>
      <c r="U18" s="53">
        <f>IO!BJ17</f>
        <v>146732324.09999999</v>
      </c>
      <c r="V18" s="45">
        <f t="shared" si="2"/>
        <v>154068940.30500001</v>
      </c>
      <c r="W18" s="45">
        <f t="shared" si="1"/>
        <v>161772387.32025</v>
      </c>
      <c r="X18" s="45">
        <f t="shared" si="0"/>
        <v>169861006.68626252</v>
      </c>
      <c r="Y18" s="45">
        <f t="shared" si="0"/>
        <v>178354057.02057564</v>
      </c>
      <c r="Z18" s="45">
        <f t="shared" si="0"/>
        <v>187271759.87160444</v>
      </c>
      <c r="AA18" s="45">
        <f t="shared" si="0"/>
        <v>196635347.86518466</v>
      </c>
      <c r="AB18" s="45">
        <f t="shared" si="0"/>
        <v>206467115.25844389</v>
      </c>
      <c r="AC18" s="45">
        <f t="shared" si="0"/>
        <v>216790471.02136609</v>
      </c>
      <c r="AD18" s="45">
        <f t="shared" si="0"/>
        <v>227629994.5724344</v>
      </c>
      <c r="AE18" s="45">
        <f t="shared" si="0"/>
        <v>239011494.30105612</v>
      </c>
      <c r="AF18" s="45">
        <f t="shared" si="0"/>
        <v>250962069.01610893</v>
      </c>
      <c r="AG18" s="45">
        <f t="shared" si="0"/>
        <v>263510172.46691439</v>
      </c>
      <c r="AH18" s="45">
        <f t="shared" si="0"/>
        <v>276685681.09026009</v>
      </c>
      <c r="AI18" s="45">
        <f t="shared" si="0"/>
        <v>290519965.14477313</v>
      </c>
      <c r="AJ18" s="45">
        <f t="shared" si="0"/>
        <v>305045963.40201181</v>
      </c>
      <c r="AL18" s="55" t="s">
        <v>7</v>
      </c>
      <c r="AM18" s="1">
        <f>analisis!O77</f>
        <v>254269549.05093378</v>
      </c>
      <c r="AN18" s="45">
        <v>271229139.76461369</v>
      </c>
      <c r="AO18" s="45">
        <v>284790596.75284445</v>
      </c>
      <c r="AP18" s="45">
        <v>299030126.59048647</v>
      </c>
      <c r="AQ18" s="45">
        <v>313981632.92001092</v>
      </c>
      <c r="AR18" s="45">
        <v>329680714.56601137</v>
      </c>
      <c r="AS18" s="45">
        <v>346164750.29431218</v>
      </c>
      <c r="AT18" s="45">
        <v>363472987.80902767</v>
      </c>
      <c r="AU18" s="45">
        <v>381646637.19947898</v>
      </c>
      <c r="AV18" s="45">
        <v>400728969.05945307</v>
      </c>
      <c r="AW18" s="45">
        <v>420765417.51242572</v>
      </c>
      <c r="AX18" s="45">
        <v>441803688.38804692</v>
      </c>
      <c r="AY18" s="45">
        <v>463893872.80744934</v>
      </c>
      <c r="AZ18" s="45">
        <v>487088566.44782192</v>
      </c>
      <c r="BA18" s="45">
        <v>511442994.77021313</v>
      </c>
      <c r="BB18" s="45">
        <v>537015144.50872362</v>
      </c>
      <c r="BD18" s="17" t="s">
        <v>7</v>
      </c>
      <c r="BE18" s="53">
        <f>analisis!R77</f>
        <v>90987303.121804401</v>
      </c>
      <c r="BF18" s="56">
        <v>0.35783798516737986</v>
      </c>
      <c r="BG18" s="53">
        <f>$BF18*AN18</f>
        <v>97056088.892051026</v>
      </c>
      <c r="BH18" s="53">
        <f>$BF18*AO18</f>
        <v>101908893.33665361</v>
      </c>
      <c r="BI18" s="53">
        <f>$BF18*AP18</f>
        <v>107004338.00348622</v>
      </c>
      <c r="BJ18" s="53">
        <f>$BF18*AQ18</f>
        <v>112354554.90366058</v>
      </c>
      <c r="BK18" s="53">
        <f>$BF18*AR18</f>
        <v>117972282.64884357</v>
      </c>
      <c r="BL18" s="53">
        <f>$BF18*AS18</f>
        <v>123870896.78128584</v>
      </c>
      <c r="BM18" s="53">
        <f>$BF18*AT18</f>
        <v>130064441.62035008</v>
      </c>
      <c r="BN18" s="53">
        <f>$BF18*AU18</f>
        <v>136567663.70136756</v>
      </c>
      <c r="BO18" s="53">
        <f>$BF18*AV18</f>
        <v>143396046.88643599</v>
      </c>
      <c r="BP18" s="53">
        <f>$BF18*AW18</f>
        <v>150565849.2307578</v>
      </c>
      <c r="BQ18" s="53">
        <f>$BF18*AX18</f>
        <v>158094141.69229564</v>
      </c>
      <c r="BR18" s="53">
        <f>$BF18*AY18</f>
        <v>165998848.77691045</v>
      </c>
      <c r="BS18" s="53">
        <f>$BF18*AZ18</f>
        <v>174298791.21575603</v>
      </c>
      <c r="BT18" s="53">
        <f>$BF18*BA18</f>
        <v>183013730.77654386</v>
      </c>
      <c r="BU18" s="53">
        <f>$BF18*BB18</f>
        <v>192164417.31537101</v>
      </c>
    </row>
    <row r="19" spans="1:73" x14ac:dyDescent="0.3">
      <c r="A19" s="7">
        <v>15</v>
      </c>
      <c r="B19" s="17" t="s">
        <v>38</v>
      </c>
      <c r="C19" s="34">
        <v>0.05</v>
      </c>
      <c r="D19" s="34">
        <v>0.05</v>
      </c>
      <c r="E19" s="34">
        <v>0.05</v>
      </c>
      <c r="F19" s="34">
        <v>0.05</v>
      </c>
      <c r="G19" s="34">
        <v>0.05</v>
      </c>
      <c r="H19" s="34">
        <v>0.05</v>
      </c>
      <c r="I19" s="34">
        <v>0.05</v>
      </c>
      <c r="J19" s="34">
        <v>0.05</v>
      </c>
      <c r="K19" s="34">
        <v>0.05</v>
      </c>
      <c r="L19" s="34">
        <v>0.05</v>
      </c>
      <c r="M19" s="34">
        <v>0.05</v>
      </c>
      <c r="N19" s="34">
        <v>0.05</v>
      </c>
      <c r="O19" s="34">
        <v>0.05</v>
      </c>
      <c r="P19" s="34">
        <v>0.05</v>
      </c>
      <c r="Q19" s="34">
        <v>0.05</v>
      </c>
      <c r="T19" s="7">
        <v>15</v>
      </c>
      <c r="U19" s="53">
        <f>IO!BJ18</f>
        <v>15934677.76</v>
      </c>
      <c r="V19" s="45">
        <f t="shared" si="2"/>
        <v>16731411.648</v>
      </c>
      <c r="W19" s="45">
        <f t="shared" si="1"/>
        <v>17567982.2304</v>
      </c>
      <c r="X19" s="45">
        <f t="shared" si="0"/>
        <v>18446381.34192</v>
      </c>
      <c r="Y19" s="45">
        <f t="shared" si="0"/>
        <v>19368700.409016002</v>
      </c>
      <c r="Z19" s="45">
        <f t="shared" si="0"/>
        <v>20337135.429466803</v>
      </c>
      <c r="AA19" s="45">
        <f t="shared" si="0"/>
        <v>21353992.200940143</v>
      </c>
      <c r="AB19" s="45">
        <f t="shared" si="0"/>
        <v>22421691.810987152</v>
      </c>
      <c r="AC19" s="45">
        <f t="shared" si="0"/>
        <v>23542776.401536509</v>
      </c>
      <c r="AD19" s="45">
        <f t="shared" si="0"/>
        <v>24719915.221613336</v>
      </c>
      <c r="AE19" s="45">
        <f t="shared" si="0"/>
        <v>25955910.982694004</v>
      </c>
      <c r="AF19" s="45">
        <f t="shared" si="0"/>
        <v>27253706.531828705</v>
      </c>
      <c r="AG19" s="45">
        <f t="shared" si="0"/>
        <v>28616391.858420141</v>
      </c>
      <c r="AH19" s="45">
        <f t="shared" si="0"/>
        <v>30047211.451341148</v>
      </c>
      <c r="AI19" s="45">
        <f t="shared" si="0"/>
        <v>31549572.023908209</v>
      </c>
      <c r="AJ19" s="45">
        <f t="shared" si="0"/>
        <v>33127050.625103623</v>
      </c>
      <c r="AL19" s="55" t="s">
        <v>38</v>
      </c>
      <c r="AM19" s="1">
        <f>analisis!O78</f>
        <v>19430061.725612499</v>
      </c>
      <c r="AN19" s="45">
        <v>20573748.762770709</v>
      </c>
      <c r="AO19" s="45">
        <v>21602436.200909238</v>
      </c>
      <c r="AP19" s="45">
        <v>22682558.010954693</v>
      </c>
      <c r="AQ19" s="45">
        <v>23816685.911502432</v>
      </c>
      <c r="AR19" s="45">
        <v>25007520.207077555</v>
      </c>
      <c r="AS19" s="45">
        <v>26257896.217431433</v>
      </c>
      <c r="AT19" s="45">
        <v>27570791.028303005</v>
      </c>
      <c r="AU19" s="45">
        <v>28949330.579718169</v>
      </c>
      <c r="AV19" s="45">
        <v>30396797.108704068</v>
      </c>
      <c r="AW19" s="45">
        <v>31916636.964139275</v>
      </c>
      <c r="AX19" s="45">
        <v>33512468.812346239</v>
      </c>
      <c r="AY19" s="45">
        <v>35188092.25296355</v>
      </c>
      <c r="AZ19" s="45">
        <v>36947496.865611717</v>
      </c>
      <c r="BA19" s="45">
        <v>38794871.708892301</v>
      </c>
      <c r="BB19" s="45">
        <v>40734615.294336937</v>
      </c>
      <c r="BD19" s="17" t="s">
        <v>38</v>
      </c>
      <c r="BE19" s="53">
        <f>analisis!R78</f>
        <v>8758633.4295766354</v>
      </c>
      <c r="BF19" s="56">
        <v>0.45077743721375307</v>
      </c>
      <c r="BG19" s="53">
        <f>$BF19*AN19</f>
        <v>9274181.7411614023</v>
      </c>
      <c r="BH19" s="53">
        <f>$BF19*AO19</f>
        <v>9737890.8282194715</v>
      </c>
      <c r="BI19" s="53">
        <f>$BF19*AP19</f>
        <v>10224785.369630441</v>
      </c>
      <c r="BJ19" s="53">
        <f>$BF19*AQ19</f>
        <v>10736024.638111966</v>
      </c>
      <c r="BK19" s="53">
        <f>$BF19*AR19</f>
        <v>11272825.870017564</v>
      </c>
      <c r="BL19" s="53">
        <f>$BF19*AS19</f>
        <v>11836467.163518442</v>
      </c>
      <c r="BM19" s="53">
        <f>$BF19*AT19</f>
        <v>12428290.521694364</v>
      </c>
      <c r="BN19" s="53">
        <f>$BF19*AU19</f>
        <v>13049705.047779089</v>
      </c>
      <c r="BO19" s="53">
        <f>$BF19*AV19</f>
        <v>13702190.300168039</v>
      </c>
      <c r="BP19" s="53">
        <f>$BF19*AW19</f>
        <v>14387299.815176442</v>
      </c>
      <c r="BQ19" s="53">
        <f>$BF19*AX19</f>
        <v>15106664.805935265</v>
      </c>
      <c r="BR19" s="53">
        <f>$BF19*AY19</f>
        <v>15861998.046232028</v>
      </c>
      <c r="BS19" s="53">
        <f>$BF19*AZ19</f>
        <v>16655097.948543625</v>
      </c>
      <c r="BT19" s="53">
        <f>$BF19*BA19</f>
        <v>17487852.845970806</v>
      </c>
      <c r="BU19" s="53">
        <f>$BF19*BB19</f>
        <v>18362245.488269355</v>
      </c>
    </row>
    <row r="20" spans="1:73" x14ac:dyDescent="0.3">
      <c r="A20" s="7">
        <v>16</v>
      </c>
      <c r="B20" s="17" t="s">
        <v>39</v>
      </c>
      <c r="C20" s="34">
        <v>0.05</v>
      </c>
      <c r="D20" s="34">
        <v>0.05</v>
      </c>
      <c r="E20" s="34">
        <v>0.05</v>
      </c>
      <c r="F20" s="34">
        <v>0.05</v>
      </c>
      <c r="G20" s="34">
        <v>0.05</v>
      </c>
      <c r="H20" s="34">
        <v>0.05</v>
      </c>
      <c r="I20" s="34">
        <v>0.05</v>
      </c>
      <c r="J20" s="34">
        <v>0.05</v>
      </c>
      <c r="K20" s="34">
        <v>0.05</v>
      </c>
      <c r="L20" s="34">
        <v>0.05</v>
      </c>
      <c r="M20" s="34">
        <v>0.05</v>
      </c>
      <c r="N20" s="34">
        <v>0.05</v>
      </c>
      <c r="O20" s="34">
        <v>0.05</v>
      </c>
      <c r="P20" s="34">
        <v>0.05</v>
      </c>
      <c r="Q20" s="34">
        <v>0.05</v>
      </c>
      <c r="T20" s="7">
        <v>16</v>
      </c>
      <c r="U20" s="53">
        <f>IO!BJ19</f>
        <v>10539048.600000001</v>
      </c>
      <c r="V20" s="45">
        <f t="shared" si="2"/>
        <v>11066001.030000001</v>
      </c>
      <c r="W20" s="45">
        <f t="shared" si="1"/>
        <v>11619301.081500001</v>
      </c>
      <c r="X20" s="45">
        <f t="shared" si="0"/>
        <v>12200266.135575002</v>
      </c>
      <c r="Y20" s="45">
        <f t="shared" si="0"/>
        <v>12810279.442353753</v>
      </c>
      <c r="Z20" s="45">
        <f t="shared" si="0"/>
        <v>13450793.414471442</v>
      </c>
      <c r="AA20" s="45">
        <f t="shared" si="0"/>
        <v>14123333.085195014</v>
      </c>
      <c r="AB20" s="45">
        <f t="shared" si="0"/>
        <v>14829499.739454765</v>
      </c>
      <c r="AC20" s="45">
        <f t="shared" si="0"/>
        <v>15570974.726427503</v>
      </c>
      <c r="AD20" s="45">
        <f t="shared" si="0"/>
        <v>16349523.46274888</v>
      </c>
      <c r="AE20" s="45">
        <f t="shared" si="0"/>
        <v>17166999.635886323</v>
      </c>
      <c r="AF20" s="45">
        <f t="shared" si="0"/>
        <v>18025349.617680639</v>
      </c>
      <c r="AG20" s="45">
        <f t="shared" si="0"/>
        <v>18926617.098564673</v>
      </c>
      <c r="AH20" s="45">
        <f t="shared" si="0"/>
        <v>19872947.953492906</v>
      </c>
      <c r="AI20" s="45">
        <f t="shared" si="0"/>
        <v>20866595.351167552</v>
      </c>
      <c r="AJ20" s="45">
        <f t="shared" si="0"/>
        <v>21909925.118725929</v>
      </c>
      <c r="AL20" s="55" t="s">
        <v>39</v>
      </c>
      <c r="AM20" s="1">
        <f>analisis!O79</f>
        <v>14557919.376485009</v>
      </c>
      <c r="AN20" s="45">
        <v>15405758.075756742</v>
      </c>
      <c r="AO20" s="45">
        <v>16176045.97954458</v>
      </c>
      <c r="AP20" s="45">
        <v>16984848.278521802</v>
      </c>
      <c r="AQ20" s="45">
        <v>17834090.692447904</v>
      </c>
      <c r="AR20" s="45">
        <v>18725795.227070298</v>
      </c>
      <c r="AS20" s="45">
        <v>19662084.988423809</v>
      </c>
      <c r="AT20" s="45">
        <v>20645189.237844996</v>
      </c>
      <c r="AU20" s="45">
        <v>21677448.699737266</v>
      </c>
      <c r="AV20" s="45">
        <v>22761321.134724125</v>
      </c>
      <c r="AW20" s="45">
        <v>23899387.191460319</v>
      </c>
      <c r="AX20" s="45">
        <v>25094356.551033337</v>
      </c>
      <c r="AY20" s="45">
        <v>26349074.378585003</v>
      </c>
      <c r="AZ20" s="45">
        <v>27666528.097514249</v>
      </c>
      <c r="BA20" s="45">
        <v>29049854.502389975</v>
      </c>
      <c r="BB20" s="45">
        <v>30502347.227509473</v>
      </c>
      <c r="BD20" s="17" t="s">
        <v>39</v>
      </c>
      <c r="BE20" s="53">
        <f>analisis!R79</f>
        <v>6329721.2941237381</v>
      </c>
      <c r="BF20" s="56">
        <v>0.43479573766206975</v>
      </c>
      <c r="BG20" s="53">
        <f>$BF20*AN20</f>
        <v>6698357.946792041</v>
      </c>
      <c r="BH20" s="53">
        <f>$BF20*AO20</f>
        <v>7033275.844131643</v>
      </c>
      <c r="BI20" s="53">
        <f>$BF20*AP20</f>
        <v>7384939.6363382228</v>
      </c>
      <c r="BJ20" s="53">
        <f>$BF20*AQ20</f>
        <v>7754186.6181551386</v>
      </c>
      <c r="BK20" s="53">
        <f>$BF20*AR20</f>
        <v>8141895.949062895</v>
      </c>
      <c r="BL20" s="53">
        <f>$BF20*AS20</f>
        <v>8548990.7465160377</v>
      </c>
      <c r="BM20" s="53">
        <f>$BF20*AT20</f>
        <v>8976440.2838418391</v>
      </c>
      <c r="BN20" s="53">
        <f>$BF20*AU20</f>
        <v>9425262.2980339397</v>
      </c>
      <c r="BO20" s="53">
        <f>$BF20*AV20</f>
        <v>9896525.4129356351</v>
      </c>
      <c r="BP20" s="53">
        <f>$BF20*AW20</f>
        <v>10391351.68358241</v>
      </c>
      <c r="BQ20" s="53">
        <f>$BF20*AX20</f>
        <v>10910919.267761532</v>
      </c>
      <c r="BR20" s="53">
        <f>$BF20*AY20</f>
        <v>11456465.231149608</v>
      </c>
      <c r="BS20" s="53">
        <f>$BF20*AZ20</f>
        <v>12029288.492707087</v>
      </c>
      <c r="BT20" s="53">
        <f>$BF20*BA20</f>
        <v>12630752.917342447</v>
      </c>
      <c r="BU20" s="53">
        <f>$BF20*BB20</f>
        <v>13262290.563209569</v>
      </c>
    </row>
    <row r="21" spans="1:73" x14ac:dyDescent="0.3">
      <c r="A21" s="7">
        <v>17</v>
      </c>
      <c r="B21" s="17" t="s">
        <v>40</v>
      </c>
      <c r="C21" s="34">
        <v>0.05</v>
      </c>
      <c r="D21" s="34">
        <v>0.05</v>
      </c>
      <c r="E21" s="34">
        <v>0.05</v>
      </c>
      <c r="F21" s="34">
        <v>0.05</v>
      </c>
      <c r="G21" s="34">
        <v>0.05</v>
      </c>
      <c r="H21" s="34">
        <v>0.05</v>
      </c>
      <c r="I21" s="34">
        <v>0.05</v>
      </c>
      <c r="J21" s="34">
        <v>0.05</v>
      </c>
      <c r="K21" s="34">
        <v>0.05</v>
      </c>
      <c r="L21" s="34">
        <v>0.05</v>
      </c>
      <c r="M21" s="34">
        <v>0.05</v>
      </c>
      <c r="N21" s="34">
        <v>0.05</v>
      </c>
      <c r="O21" s="34">
        <v>0.05</v>
      </c>
      <c r="P21" s="34">
        <v>0.05</v>
      </c>
      <c r="Q21" s="34">
        <v>0.05</v>
      </c>
      <c r="T21" s="7">
        <v>17</v>
      </c>
      <c r="U21" s="53">
        <f>IO!BJ20</f>
        <v>12117085.939999999</v>
      </c>
      <c r="V21" s="45">
        <f t="shared" si="2"/>
        <v>12722940.237</v>
      </c>
      <c r="W21" s="45">
        <f t="shared" si="1"/>
        <v>13359087.248850001</v>
      </c>
      <c r="X21" s="45">
        <f t="shared" si="1"/>
        <v>14027041.611292502</v>
      </c>
      <c r="Y21" s="45">
        <f t="shared" si="1"/>
        <v>14728393.691857127</v>
      </c>
      <c r="Z21" s="45">
        <f t="shared" si="1"/>
        <v>15464813.376449985</v>
      </c>
      <c r="AA21" s="45">
        <f t="shared" si="1"/>
        <v>16238054.045272486</v>
      </c>
      <c r="AB21" s="45">
        <f t="shared" si="1"/>
        <v>17049956.747536112</v>
      </c>
      <c r="AC21" s="45">
        <f t="shared" si="1"/>
        <v>17902454.584912919</v>
      </c>
      <c r="AD21" s="45">
        <f t="shared" si="1"/>
        <v>18797577.314158566</v>
      </c>
      <c r="AE21" s="45">
        <f t="shared" si="1"/>
        <v>19737456.179866496</v>
      </c>
      <c r="AF21" s="45">
        <f t="shared" ref="AF21:AF56" si="3">AE21*(1+M21)</f>
        <v>20724328.988859821</v>
      </c>
      <c r="AG21" s="45">
        <f t="shared" si="1"/>
        <v>21760545.438302811</v>
      </c>
      <c r="AH21" s="45">
        <f t="shared" si="1"/>
        <v>22848572.710217953</v>
      </c>
      <c r="AI21" s="45">
        <f t="shared" si="1"/>
        <v>23991001.345728852</v>
      </c>
      <c r="AJ21" s="45">
        <f t="shared" si="1"/>
        <v>25190551.413015295</v>
      </c>
      <c r="AL21" s="55" t="s">
        <v>40</v>
      </c>
      <c r="AM21" s="1">
        <f>analisis!O80</f>
        <v>46540445.810584165</v>
      </c>
      <c r="AN21" s="45">
        <v>50739457.776633948</v>
      </c>
      <c r="AO21" s="45">
        <v>53276430.665465638</v>
      </c>
      <c r="AP21" s="45">
        <v>55940252.198738933</v>
      </c>
      <c r="AQ21" s="45">
        <v>58737264.80867587</v>
      </c>
      <c r="AR21" s="45">
        <v>61674128.049109675</v>
      </c>
      <c r="AS21" s="45">
        <v>64757834.451565139</v>
      </c>
      <c r="AT21" s="45">
        <v>67995726.174143389</v>
      </c>
      <c r="AU21" s="45">
        <v>71395512.482850596</v>
      </c>
      <c r="AV21" s="45">
        <v>74965288.106993124</v>
      </c>
      <c r="AW21" s="45">
        <v>78713552.512342811</v>
      </c>
      <c r="AX21" s="45">
        <v>82649230.137959912</v>
      </c>
      <c r="AY21" s="45">
        <v>86781691.644857913</v>
      </c>
      <c r="AZ21" s="45">
        <v>91120776.227100834</v>
      </c>
      <c r="BA21" s="45">
        <v>95676815.038455889</v>
      </c>
      <c r="BB21" s="45">
        <v>100460655.79037866</v>
      </c>
      <c r="BD21" s="17" t="s">
        <v>40</v>
      </c>
      <c r="BE21" s="53">
        <f>analisis!R80</f>
        <v>15864625.320651824</v>
      </c>
      <c r="BF21" s="56">
        <v>0.34087824137352618</v>
      </c>
      <c r="BG21" s="53">
        <f>$BF21*AN21</f>
        <v>17295977.135145266</v>
      </c>
      <c r="BH21" s="53">
        <f>$BF21*AO21</f>
        <v>18160775.991902526</v>
      </c>
      <c r="BI21" s="53">
        <f>$BF21*AP21</f>
        <v>19068814.791497659</v>
      </c>
      <c r="BJ21" s="53">
        <f>$BF21*AQ21</f>
        <v>20022255.531072538</v>
      </c>
      <c r="BK21" s="53">
        <f>$BF21*AR21</f>
        <v>21023368.307626169</v>
      </c>
      <c r="BL21" s="53">
        <f>$BF21*AS21</f>
        <v>22074536.72300747</v>
      </c>
      <c r="BM21" s="53">
        <f>$BF21*AT21</f>
        <v>23178263.559157841</v>
      </c>
      <c r="BN21" s="53">
        <f>$BF21*AU21</f>
        <v>24337176.737115748</v>
      </c>
      <c r="BO21" s="53">
        <f>$BF21*AV21</f>
        <v>25554035.573971532</v>
      </c>
      <c r="BP21" s="53">
        <f>$BF21*AW21</f>
        <v>26831737.352670122</v>
      </c>
      <c r="BQ21" s="53">
        <f>$BF21*AX21</f>
        <v>28173324.220303614</v>
      </c>
      <c r="BR21" s="53">
        <f>$BF21*AY21</f>
        <v>29581990.431318797</v>
      </c>
      <c r="BS21" s="53">
        <f>$BF21*AZ21</f>
        <v>31061089.952884745</v>
      </c>
      <c r="BT21" s="53">
        <f>$BF21*BA21</f>
        <v>32614144.450528987</v>
      </c>
      <c r="BU21" s="53">
        <f>$BF21*BB21</f>
        <v>34244851.673055425</v>
      </c>
    </row>
    <row r="22" spans="1:73" x14ac:dyDescent="0.3">
      <c r="A22" s="7">
        <v>18</v>
      </c>
      <c r="B22" s="17" t="s">
        <v>41</v>
      </c>
      <c r="C22" s="34">
        <v>0.05</v>
      </c>
      <c r="D22" s="34">
        <v>0.05</v>
      </c>
      <c r="E22" s="34">
        <v>0.05</v>
      </c>
      <c r="F22" s="34">
        <v>0.05</v>
      </c>
      <c r="G22" s="34">
        <v>0.05</v>
      </c>
      <c r="H22" s="34">
        <v>0.05</v>
      </c>
      <c r="I22" s="34">
        <v>0.05</v>
      </c>
      <c r="J22" s="34">
        <v>0.05</v>
      </c>
      <c r="K22" s="34">
        <v>0.05</v>
      </c>
      <c r="L22" s="34">
        <v>0.05</v>
      </c>
      <c r="M22" s="34">
        <v>0.05</v>
      </c>
      <c r="N22" s="34">
        <v>0.05</v>
      </c>
      <c r="O22" s="34">
        <v>0.05</v>
      </c>
      <c r="P22" s="34">
        <v>0.05</v>
      </c>
      <c r="Q22" s="34">
        <v>0.05</v>
      </c>
      <c r="T22" s="7">
        <v>18</v>
      </c>
      <c r="U22" s="53">
        <f>IO!BJ21</f>
        <v>34669950.689999998</v>
      </c>
      <c r="V22" s="45">
        <f t="shared" si="2"/>
        <v>36403448.2245</v>
      </c>
      <c r="W22" s="45">
        <f t="shared" si="1"/>
        <v>38223620.635724999</v>
      </c>
      <c r="X22" s="45">
        <f t="shared" si="1"/>
        <v>40134801.667511247</v>
      </c>
      <c r="Y22" s="45">
        <f t="shared" si="1"/>
        <v>42141541.750886813</v>
      </c>
      <c r="Z22" s="45">
        <f t="shared" si="1"/>
        <v>44248618.838431157</v>
      </c>
      <c r="AA22" s="45">
        <f t="shared" si="1"/>
        <v>46461049.780352719</v>
      </c>
      <c r="AB22" s="45">
        <f t="shared" si="1"/>
        <v>48784102.269370355</v>
      </c>
      <c r="AC22" s="45">
        <f t="shared" si="1"/>
        <v>51223307.382838875</v>
      </c>
      <c r="AD22" s="45">
        <f t="shared" si="1"/>
        <v>53784472.751980819</v>
      </c>
      <c r="AE22" s="45">
        <f t="shared" si="1"/>
        <v>56473696.389579862</v>
      </c>
      <c r="AF22" s="45">
        <f t="shared" si="3"/>
        <v>59297381.209058858</v>
      </c>
      <c r="AG22" s="45">
        <f t="shared" si="1"/>
        <v>62262250.269511804</v>
      </c>
      <c r="AH22" s="45">
        <f t="shared" si="1"/>
        <v>65375362.782987393</v>
      </c>
      <c r="AI22" s="45">
        <f t="shared" si="1"/>
        <v>68644130.922136769</v>
      </c>
      <c r="AJ22" s="45">
        <f t="shared" si="1"/>
        <v>72076337.468243614</v>
      </c>
      <c r="AL22" s="55" t="s">
        <v>41</v>
      </c>
      <c r="AM22" s="1">
        <f>analisis!O81</f>
        <v>116907879.40951176</v>
      </c>
      <c r="AN22" s="45">
        <v>129634136.42282137</v>
      </c>
      <c r="AO22" s="45">
        <v>136115843.2439625</v>
      </c>
      <c r="AP22" s="45">
        <v>142921635.40616065</v>
      </c>
      <c r="AQ22" s="45">
        <v>150067717.17646867</v>
      </c>
      <c r="AR22" s="45">
        <v>157571103.03529209</v>
      </c>
      <c r="AS22" s="45">
        <v>165449658.18705672</v>
      </c>
      <c r="AT22" s="45">
        <v>173722141.09640944</v>
      </c>
      <c r="AU22" s="45">
        <v>182408248.15123001</v>
      </c>
      <c r="AV22" s="45">
        <v>191528660.55879158</v>
      </c>
      <c r="AW22" s="45">
        <v>201105093.58673108</v>
      </c>
      <c r="AX22" s="45">
        <v>211160348.26606765</v>
      </c>
      <c r="AY22" s="45">
        <v>221718365.67937106</v>
      </c>
      <c r="AZ22" s="45">
        <v>232804283.96333954</v>
      </c>
      <c r="BA22" s="45">
        <v>244444498.16150656</v>
      </c>
      <c r="BB22" s="45">
        <v>256666723.06958193</v>
      </c>
      <c r="BD22" s="17" t="s">
        <v>41</v>
      </c>
      <c r="BE22" s="53">
        <f>analisis!R81</f>
        <v>36907624.968276024</v>
      </c>
      <c r="BF22" s="56">
        <v>0.3156983528799957</v>
      </c>
      <c r="BG22" s="53">
        <f>$BF22*AN22</f>
        <v>40925283.345705368</v>
      </c>
      <c r="BH22" s="53">
        <f>$BF22*AO22</f>
        <v>42971547.512990654</v>
      </c>
      <c r="BI22" s="53">
        <f>$BF22*AP22</f>
        <v>45120124.888640195</v>
      </c>
      <c r="BJ22" s="53">
        <f>$BF22*AQ22</f>
        <v>47376131.133072197</v>
      </c>
      <c r="BK22" s="53">
        <f>$BF22*AR22</f>
        <v>49744937.689725801</v>
      </c>
      <c r="BL22" s="53">
        <f>$BF22*AS22</f>
        <v>52232184.574212104</v>
      </c>
      <c r="BM22" s="53">
        <f>$BF22*AT22</f>
        <v>54843793.802922674</v>
      </c>
      <c r="BN22" s="53">
        <f>$BF22*AU22</f>
        <v>57585983.493068837</v>
      </c>
      <c r="BO22" s="53">
        <f>$BF22*AV22</f>
        <v>60465282.6677223</v>
      </c>
      <c r="BP22" s="53">
        <f>$BF22*AW22</f>
        <v>63488546.80110839</v>
      </c>
      <c r="BQ22" s="53">
        <f>$BF22*AX22</f>
        <v>66662974.141163819</v>
      </c>
      <c r="BR22" s="53">
        <f>$BF22*AY22</f>
        <v>69996122.848222017</v>
      </c>
      <c r="BS22" s="53">
        <f>$BF22*AZ22</f>
        <v>73495928.990633085</v>
      </c>
      <c r="BT22" s="53">
        <f>$BF22*BA22</f>
        <v>77170725.44016476</v>
      </c>
      <c r="BU22" s="53">
        <f>$BF22*BB22</f>
        <v>81029261.712173015</v>
      </c>
    </row>
    <row r="23" spans="1:73" x14ac:dyDescent="0.3">
      <c r="A23" s="7">
        <v>19</v>
      </c>
      <c r="B23" s="17" t="s">
        <v>42</v>
      </c>
      <c r="C23" s="34">
        <v>0.05</v>
      </c>
      <c r="D23" s="34">
        <v>0.05</v>
      </c>
      <c r="E23" s="34">
        <v>0.05</v>
      </c>
      <c r="F23" s="34">
        <v>0.05</v>
      </c>
      <c r="G23" s="34">
        <v>0.05</v>
      </c>
      <c r="H23" s="34">
        <v>0.05</v>
      </c>
      <c r="I23" s="34">
        <v>0.05</v>
      </c>
      <c r="J23" s="34">
        <v>0.05</v>
      </c>
      <c r="K23" s="34">
        <v>0.05</v>
      </c>
      <c r="L23" s="34">
        <v>0.05</v>
      </c>
      <c r="M23" s="34">
        <v>0.05</v>
      </c>
      <c r="N23" s="34">
        <v>0.05</v>
      </c>
      <c r="O23" s="34">
        <v>0.05</v>
      </c>
      <c r="P23" s="34">
        <v>0.05</v>
      </c>
      <c r="Q23" s="34">
        <v>0.05</v>
      </c>
      <c r="T23" s="7">
        <v>19</v>
      </c>
      <c r="U23" s="53">
        <f>IO!BJ22</f>
        <v>10669843</v>
      </c>
      <c r="V23" s="45">
        <f t="shared" si="2"/>
        <v>11203335.15</v>
      </c>
      <c r="W23" s="45">
        <f t="shared" si="1"/>
        <v>11763501.907500001</v>
      </c>
      <c r="X23" s="45">
        <f t="shared" si="1"/>
        <v>12351677.002875002</v>
      </c>
      <c r="Y23" s="45">
        <f t="shared" si="1"/>
        <v>12969260.853018753</v>
      </c>
      <c r="Z23" s="45">
        <f t="shared" si="1"/>
        <v>13617723.895669691</v>
      </c>
      <c r="AA23" s="45">
        <f t="shared" si="1"/>
        <v>14298610.090453176</v>
      </c>
      <c r="AB23" s="45">
        <f t="shared" si="1"/>
        <v>15013540.594975835</v>
      </c>
      <c r="AC23" s="45">
        <f t="shared" si="1"/>
        <v>15764217.624724627</v>
      </c>
      <c r="AD23" s="45">
        <f t="shared" si="1"/>
        <v>16552428.505960859</v>
      </c>
      <c r="AE23" s="45">
        <f t="shared" si="1"/>
        <v>17380049.931258902</v>
      </c>
      <c r="AF23" s="45">
        <f t="shared" si="3"/>
        <v>18249052.427821849</v>
      </c>
      <c r="AG23" s="45">
        <f t="shared" si="1"/>
        <v>19161505.04921294</v>
      </c>
      <c r="AH23" s="45">
        <f t="shared" si="1"/>
        <v>20119580.301673587</v>
      </c>
      <c r="AI23" s="45">
        <f t="shared" si="1"/>
        <v>21125559.316757269</v>
      </c>
      <c r="AJ23" s="45">
        <f t="shared" si="1"/>
        <v>22181837.282595135</v>
      </c>
      <c r="AL23" s="55" t="s">
        <v>42</v>
      </c>
      <c r="AM23" s="1">
        <f>analisis!O82</f>
        <v>72788818.168706879</v>
      </c>
      <c r="AN23" s="45">
        <v>84391685.364830509</v>
      </c>
      <c r="AO23" s="45">
        <v>88611269.633072063</v>
      </c>
      <c r="AP23" s="45">
        <v>93041833.114725679</v>
      </c>
      <c r="AQ23" s="45">
        <v>97693924.770461887</v>
      </c>
      <c r="AR23" s="45">
        <v>102578621.00898503</v>
      </c>
      <c r="AS23" s="45">
        <v>107707552.05943432</v>
      </c>
      <c r="AT23" s="45">
        <v>113092929.66240601</v>
      </c>
      <c r="AU23" s="45">
        <v>118747576.14552632</v>
      </c>
      <c r="AV23" s="45">
        <v>124684954.95280266</v>
      </c>
      <c r="AW23" s="45">
        <v>130919202.70044279</v>
      </c>
      <c r="AX23" s="45">
        <v>137465162.83546492</v>
      </c>
      <c r="AY23" s="45">
        <v>144338420.97723815</v>
      </c>
      <c r="AZ23" s="45">
        <v>151555342.02610019</v>
      </c>
      <c r="BA23" s="45">
        <v>159133109.12740508</v>
      </c>
      <c r="BB23" s="45">
        <v>167089764.5837754</v>
      </c>
      <c r="BD23" s="17" t="s">
        <v>42</v>
      </c>
      <c r="BE23" s="53">
        <f>analisis!R82</f>
        <v>19411245.702321947</v>
      </c>
      <c r="BF23" s="56">
        <v>0.26667895139238795</v>
      </c>
      <c r="BG23" s="53">
        <f>$BF23*AN23</f>
        <v>22505486.159329332</v>
      </c>
      <c r="BH23" s="53">
        <f>$BF23*AO23</f>
        <v>23630760.467295807</v>
      </c>
      <c r="BI23" s="53">
        <f>$BF23*AP23</f>
        <v>24812298.4906606</v>
      </c>
      <c r="BJ23" s="53">
        <f>$BF23*AQ23</f>
        <v>26052913.41519361</v>
      </c>
      <c r="BK23" s="53">
        <f>$BF23*AR23</f>
        <v>27355559.085953303</v>
      </c>
      <c r="BL23" s="53">
        <f>$BF23*AS23</f>
        <v>28723337.040250979</v>
      </c>
      <c r="BM23" s="53">
        <f>$BF23*AT23</f>
        <v>30159503.892263524</v>
      </c>
      <c r="BN23" s="53">
        <f>$BF23*AU23</f>
        <v>31667479.086876702</v>
      </c>
      <c r="BO23" s="53">
        <f>$BF23*AV23</f>
        <v>33250853.041220542</v>
      </c>
      <c r="BP23" s="53">
        <f>$BF23*AW23</f>
        <v>34913395.693281569</v>
      </c>
      <c r="BQ23" s="53">
        <f>$BF23*AX23</f>
        <v>36659065.477945648</v>
      </c>
      <c r="BR23" s="53">
        <f>$BF23*AY23</f>
        <v>38492018.751842923</v>
      </c>
      <c r="BS23" s="53">
        <f>$BF23*AZ23</f>
        <v>40416619.689435102</v>
      </c>
      <c r="BT23" s="53">
        <f>$BF23*BA23</f>
        <v>42437450.673906825</v>
      </c>
      <c r="BU23" s="53">
        <f>$BF23*BB23</f>
        <v>44559323.207602188</v>
      </c>
    </row>
    <row r="24" spans="1:73" x14ac:dyDescent="0.3">
      <c r="A24" s="7">
        <v>20</v>
      </c>
      <c r="B24" s="17" t="s">
        <v>8</v>
      </c>
      <c r="C24" s="34">
        <v>0.05</v>
      </c>
      <c r="D24" s="34">
        <v>0.05</v>
      </c>
      <c r="E24" s="34">
        <v>0.05</v>
      </c>
      <c r="F24" s="34">
        <v>0.05</v>
      </c>
      <c r="G24" s="34">
        <v>0.05</v>
      </c>
      <c r="H24" s="34">
        <v>0.05</v>
      </c>
      <c r="I24" s="34">
        <v>0.05</v>
      </c>
      <c r="J24" s="34">
        <v>0.05</v>
      </c>
      <c r="K24" s="34">
        <v>0.05</v>
      </c>
      <c r="L24" s="34">
        <v>0.05</v>
      </c>
      <c r="M24" s="34">
        <v>0.05</v>
      </c>
      <c r="N24" s="34">
        <v>0.05</v>
      </c>
      <c r="O24" s="34">
        <v>0.05</v>
      </c>
      <c r="P24" s="34">
        <v>0.05</v>
      </c>
      <c r="Q24" s="34">
        <v>0.05</v>
      </c>
      <c r="T24" s="7">
        <v>20</v>
      </c>
      <c r="U24" s="53">
        <f>IO!BJ23</f>
        <v>1702201.41</v>
      </c>
      <c r="V24" s="45">
        <f t="shared" si="2"/>
        <v>1787311.4805000001</v>
      </c>
      <c r="W24" s="45">
        <f t="shared" si="1"/>
        <v>1876677.054525</v>
      </c>
      <c r="X24" s="45">
        <f t="shared" si="1"/>
        <v>1970510.9072512502</v>
      </c>
      <c r="Y24" s="45">
        <f t="shared" si="1"/>
        <v>2069036.4526138129</v>
      </c>
      <c r="Z24" s="45">
        <f t="shared" si="1"/>
        <v>2172488.2752445037</v>
      </c>
      <c r="AA24" s="45">
        <f t="shared" si="1"/>
        <v>2281112.6890067291</v>
      </c>
      <c r="AB24" s="45">
        <f t="shared" si="1"/>
        <v>2395168.3234570655</v>
      </c>
      <c r="AC24" s="45">
        <f t="shared" si="1"/>
        <v>2514926.7396299187</v>
      </c>
      <c r="AD24" s="45">
        <f t="shared" si="1"/>
        <v>2640673.0766114146</v>
      </c>
      <c r="AE24" s="45">
        <f t="shared" si="1"/>
        <v>2772706.7304419852</v>
      </c>
      <c r="AF24" s="45">
        <f t="shared" si="3"/>
        <v>2911342.0669640847</v>
      </c>
      <c r="AG24" s="45">
        <f t="shared" si="1"/>
        <v>3056909.1703122891</v>
      </c>
      <c r="AH24" s="45">
        <f t="shared" si="1"/>
        <v>3209754.6288279039</v>
      </c>
      <c r="AI24" s="45">
        <f t="shared" si="1"/>
        <v>3370242.3602692992</v>
      </c>
      <c r="AJ24" s="45">
        <f t="shared" si="1"/>
        <v>3538754.4782827646</v>
      </c>
      <c r="AL24" s="55" t="s">
        <v>8</v>
      </c>
      <c r="AM24" s="1">
        <f>analisis!O83</f>
        <v>27233882.865273356</v>
      </c>
      <c r="AN24" s="45">
        <v>35402656.392927751</v>
      </c>
      <c r="AO24" s="45">
        <v>37172789.212574169</v>
      </c>
      <c r="AP24" s="45">
        <v>39031428.67320285</v>
      </c>
      <c r="AQ24" s="45">
        <v>40983000.106863022</v>
      </c>
      <c r="AR24" s="45">
        <v>43032150.112206168</v>
      </c>
      <c r="AS24" s="45">
        <v>45183757.617816448</v>
      </c>
      <c r="AT24" s="45">
        <v>47442945.498707317</v>
      </c>
      <c r="AU24" s="45">
        <v>49815092.773642659</v>
      </c>
      <c r="AV24" s="45">
        <v>52305847.412324786</v>
      </c>
      <c r="AW24" s="45">
        <v>54921139.782941028</v>
      </c>
      <c r="AX24" s="45">
        <v>57667196.772088096</v>
      </c>
      <c r="AY24" s="45">
        <v>60550556.610692501</v>
      </c>
      <c r="AZ24" s="45">
        <v>63578084.441227145</v>
      </c>
      <c r="BA24" s="45">
        <v>66756988.663288482</v>
      </c>
      <c r="BB24" s="45">
        <v>70094838.096452892</v>
      </c>
      <c r="BD24" s="17" t="s">
        <v>8</v>
      </c>
      <c r="BE24" s="53">
        <f>analisis!R83</f>
        <v>11578941.793738721</v>
      </c>
      <c r="BF24" s="56">
        <v>0.42516676197147546</v>
      </c>
      <c r="BG24" s="53">
        <f>$BF24*AN24</f>
        <v>15052032.783769848</v>
      </c>
      <c r="BH24" s="53">
        <f>$BF24*AO24</f>
        <v>15804634.422958352</v>
      </c>
      <c r="BI24" s="53">
        <f>$BF24*AP24</f>
        <v>16594866.144106258</v>
      </c>
      <c r="BJ24" s="53">
        <f>$BF24*AQ24</f>
        <v>17424609.451311585</v>
      </c>
      <c r="BK24" s="53">
        <f>$BF24*AR24</f>
        <v>18295839.923877161</v>
      </c>
      <c r="BL24" s="53">
        <f>$BF24*AS24</f>
        <v>19210631.920071006</v>
      </c>
      <c r="BM24" s="53">
        <f>$BF24*AT24</f>
        <v>20171163.516074575</v>
      </c>
      <c r="BN24" s="53">
        <f>$BF24*AU24</f>
        <v>21179721.691878296</v>
      </c>
      <c r="BO24" s="53">
        <f>$BF24*AV24</f>
        <v>22238707.776472207</v>
      </c>
      <c r="BP24" s="53">
        <f>$BF24*AW24</f>
        <v>23350643.165295821</v>
      </c>
      <c r="BQ24" s="53">
        <f>$BF24*AX24</f>
        <v>24518175.323560618</v>
      </c>
      <c r="BR24" s="53">
        <f>$BF24*AY24</f>
        <v>25744084.089738648</v>
      </c>
      <c r="BS24" s="53">
        <f>$BF24*AZ24</f>
        <v>27031288.294225588</v>
      </c>
      <c r="BT24" s="53">
        <f>$BF24*BA24</f>
        <v>28382852.708936859</v>
      </c>
      <c r="BU24" s="53">
        <f>$BF24*BB24</f>
        <v>29801995.344383698</v>
      </c>
    </row>
    <row r="25" spans="1:73" x14ac:dyDescent="0.3">
      <c r="A25" s="7">
        <v>21</v>
      </c>
      <c r="B25" s="17" t="s">
        <v>43</v>
      </c>
      <c r="C25" s="34">
        <v>0.05</v>
      </c>
      <c r="D25" s="34">
        <v>0.05</v>
      </c>
      <c r="E25" s="34">
        <v>0.05</v>
      </c>
      <c r="F25" s="34">
        <v>0.05</v>
      </c>
      <c r="G25" s="34">
        <v>0.05</v>
      </c>
      <c r="H25" s="34">
        <v>0.05</v>
      </c>
      <c r="I25" s="34">
        <v>0.05</v>
      </c>
      <c r="J25" s="34">
        <v>0.05</v>
      </c>
      <c r="K25" s="34">
        <v>0.05</v>
      </c>
      <c r="L25" s="34">
        <v>0.05</v>
      </c>
      <c r="M25" s="34">
        <v>0.05</v>
      </c>
      <c r="N25" s="34">
        <v>0.05</v>
      </c>
      <c r="O25" s="34">
        <v>0.05</v>
      </c>
      <c r="P25" s="34">
        <v>0.05</v>
      </c>
      <c r="Q25" s="34">
        <v>0.05</v>
      </c>
      <c r="T25" s="7">
        <v>21</v>
      </c>
      <c r="U25" s="53">
        <f>IO!BJ24</f>
        <v>29319482.73</v>
      </c>
      <c r="V25" s="45">
        <f t="shared" si="2"/>
        <v>30785456.866500001</v>
      </c>
      <c r="W25" s="45">
        <f t="shared" si="1"/>
        <v>32324729.709825002</v>
      </c>
      <c r="X25" s="45">
        <f t="shared" si="1"/>
        <v>33940966.195316255</v>
      </c>
      <c r="Y25" s="45">
        <f t="shared" si="1"/>
        <v>35638014.505082071</v>
      </c>
      <c r="Z25" s="45">
        <f t="shared" si="1"/>
        <v>37419915.230336174</v>
      </c>
      <c r="AA25" s="45">
        <f t="shared" si="1"/>
        <v>39290910.991852984</v>
      </c>
      <c r="AB25" s="45">
        <f t="shared" si="1"/>
        <v>41255456.541445635</v>
      </c>
      <c r="AC25" s="45">
        <f t="shared" si="1"/>
        <v>43318229.36851792</v>
      </c>
      <c r="AD25" s="45">
        <f t="shared" si="1"/>
        <v>45484140.83694382</v>
      </c>
      <c r="AE25" s="45">
        <f t="shared" si="1"/>
        <v>47758347.878791012</v>
      </c>
      <c r="AF25" s="45">
        <f t="shared" si="3"/>
        <v>50146265.272730567</v>
      </c>
      <c r="AG25" s="45">
        <f t="shared" si="1"/>
        <v>52653578.536367096</v>
      </c>
      <c r="AH25" s="45">
        <f t="shared" si="1"/>
        <v>55286257.463185452</v>
      </c>
      <c r="AI25" s="45">
        <f t="shared" si="1"/>
        <v>58050570.336344726</v>
      </c>
      <c r="AJ25" s="45">
        <f t="shared" si="1"/>
        <v>60953098.853161968</v>
      </c>
      <c r="AL25" s="55" t="s">
        <v>43</v>
      </c>
      <c r="AM25" s="1">
        <f>analisis!O84</f>
        <v>58075981.107130259</v>
      </c>
      <c r="AN25" s="45">
        <v>63321503.380364344</v>
      </c>
      <c r="AO25" s="45">
        <v>66487578.549382605</v>
      </c>
      <c r="AP25" s="45">
        <v>69811957.476851717</v>
      </c>
      <c r="AQ25" s="45">
        <v>73302555.350694314</v>
      </c>
      <c r="AR25" s="45">
        <v>76967683.118229017</v>
      </c>
      <c r="AS25" s="45">
        <v>80816067.274140507</v>
      </c>
      <c r="AT25" s="45">
        <v>84856870.637847498</v>
      </c>
      <c r="AU25" s="45">
        <v>89099714.169739902</v>
      </c>
      <c r="AV25" s="45">
        <v>93554699.878226921</v>
      </c>
      <c r="AW25" s="45">
        <v>98232434.872138262</v>
      </c>
      <c r="AX25" s="45">
        <v>103144056.61574514</v>
      </c>
      <c r="AY25" s="45">
        <v>108301259.44653247</v>
      </c>
      <c r="AZ25" s="45">
        <v>113716322.41885908</v>
      </c>
      <c r="BA25" s="45">
        <v>119402138.53980199</v>
      </c>
      <c r="BB25" s="45">
        <v>125372245.46679217</v>
      </c>
      <c r="BD25" s="17" t="s">
        <v>43</v>
      </c>
      <c r="BE25" s="53">
        <f>analisis!R84</f>
        <v>17935799.108378727</v>
      </c>
      <c r="BF25" s="56">
        <v>0.30883333809364893</v>
      </c>
      <c r="BG25" s="53">
        <f>$BF25*AN25</f>
        <v>19555791.262066197</v>
      </c>
      <c r="BH25" s="53">
        <f>$BF25*AO25</f>
        <v>20533580.825169519</v>
      </c>
      <c r="BI25" s="53">
        <f>$BF25*AP25</f>
        <v>21560259.866427988</v>
      </c>
      <c r="BJ25" s="53">
        <f>$BF25*AQ25</f>
        <v>22638272.859749392</v>
      </c>
      <c r="BK25" s="53">
        <f>$BF25*AR25</f>
        <v>23770186.502736859</v>
      </c>
      <c r="BL25" s="53">
        <f>$BF25*AS25</f>
        <v>24958695.827873714</v>
      </c>
      <c r="BM25" s="53">
        <f>$BF25*AT25</f>
        <v>26206630.619267389</v>
      </c>
      <c r="BN25" s="53">
        <f>$BF25*AU25</f>
        <v>27516962.150230765</v>
      </c>
      <c r="BO25" s="53">
        <f>$BF25*AV25</f>
        <v>28892810.257742312</v>
      </c>
      <c r="BP25" s="53">
        <f>$BF25*AW25</f>
        <v>30337450.770629425</v>
      </c>
      <c r="BQ25" s="53">
        <f>$BF25*AX25</f>
        <v>31854323.309160888</v>
      </c>
      <c r="BR25" s="53">
        <f>$BF25*AY25</f>
        <v>33447039.474618953</v>
      </c>
      <c r="BS25" s="53">
        <f>$BF25*AZ25</f>
        <v>35119391.448349893</v>
      </c>
      <c r="BT25" s="53">
        <f>$BF25*BA25</f>
        <v>36875361.020767376</v>
      </c>
      <c r="BU25" s="53">
        <f>$BF25*BB25</f>
        <v>38719129.071805768</v>
      </c>
    </row>
    <row r="26" spans="1:73" x14ac:dyDescent="0.3">
      <c r="A26" s="7">
        <v>22</v>
      </c>
      <c r="B26" s="17" t="s">
        <v>44</v>
      </c>
      <c r="C26" s="34">
        <v>0.05</v>
      </c>
      <c r="D26" s="34">
        <v>0.05</v>
      </c>
      <c r="E26" s="34">
        <v>0.05</v>
      </c>
      <c r="F26" s="34">
        <v>0.05</v>
      </c>
      <c r="G26" s="34">
        <v>0.05</v>
      </c>
      <c r="H26" s="34">
        <v>0.05</v>
      </c>
      <c r="I26" s="34">
        <v>0.05</v>
      </c>
      <c r="J26" s="34">
        <v>0.05</v>
      </c>
      <c r="K26" s="34">
        <v>0.05</v>
      </c>
      <c r="L26" s="34">
        <v>0.05</v>
      </c>
      <c r="M26" s="34">
        <v>0.05</v>
      </c>
      <c r="N26" s="34">
        <v>0.05</v>
      </c>
      <c r="O26" s="34">
        <v>0.05</v>
      </c>
      <c r="P26" s="34">
        <v>0.05</v>
      </c>
      <c r="Q26" s="34">
        <v>0.05</v>
      </c>
      <c r="T26" s="7">
        <v>22</v>
      </c>
      <c r="U26" s="53">
        <f>IO!BJ25</f>
        <v>213261084.47999999</v>
      </c>
      <c r="V26" s="45">
        <f t="shared" si="2"/>
        <v>223924138.704</v>
      </c>
      <c r="W26" s="45">
        <f t="shared" si="1"/>
        <v>235120345.6392</v>
      </c>
      <c r="X26" s="45">
        <f t="shared" si="1"/>
        <v>246876362.92116001</v>
      </c>
      <c r="Y26" s="45">
        <f t="shared" si="1"/>
        <v>259220181.06721804</v>
      </c>
      <c r="Z26" s="45">
        <f t="shared" si="1"/>
        <v>272181190.12057894</v>
      </c>
      <c r="AA26" s="45">
        <f t="shared" si="1"/>
        <v>285790249.62660789</v>
      </c>
      <c r="AB26" s="45">
        <f t="shared" si="1"/>
        <v>300079762.10793829</v>
      </c>
      <c r="AC26" s="45">
        <f t="shared" si="1"/>
        <v>315083750.21333522</v>
      </c>
      <c r="AD26" s="45">
        <f t="shared" si="1"/>
        <v>330837937.724002</v>
      </c>
      <c r="AE26" s="45">
        <f t="shared" si="1"/>
        <v>347379834.61020213</v>
      </c>
      <c r="AF26" s="45">
        <f t="shared" si="3"/>
        <v>364748826.34071225</v>
      </c>
      <c r="AG26" s="45">
        <f t="shared" si="1"/>
        <v>382986267.65774786</v>
      </c>
      <c r="AH26" s="45">
        <f t="shared" si="1"/>
        <v>402135581.04063529</v>
      </c>
      <c r="AI26" s="45">
        <f t="shared" si="1"/>
        <v>422242360.09266704</v>
      </c>
      <c r="AJ26" s="45">
        <f t="shared" si="1"/>
        <v>443354478.09730041</v>
      </c>
      <c r="AL26" s="55" t="s">
        <v>44</v>
      </c>
      <c r="AM26" s="1">
        <f>analisis!O85</f>
        <v>435030812.1319114</v>
      </c>
      <c r="AN26" s="45">
        <v>465490458.86547345</v>
      </c>
      <c r="AO26" s="45">
        <v>488764981.80874717</v>
      </c>
      <c r="AP26" s="45">
        <v>513203230.89918453</v>
      </c>
      <c r="AQ26" s="45">
        <v>538863392.44414365</v>
      </c>
      <c r="AR26" s="45">
        <v>565806562.06635082</v>
      </c>
      <c r="AS26" s="45">
        <v>594096890.16966856</v>
      </c>
      <c r="AT26" s="45">
        <v>623801734.67815185</v>
      </c>
      <c r="AU26" s="45">
        <v>654991821.41205955</v>
      </c>
      <c r="AV26" s="45">
        <v>687741412.48266268</v>
      </c>
      <c r="AW26" s="45">
        <v>722128483.10679555</v>
      </c>
      <c r="AX26" s="45">
        <v>758234907.26213539</v>
      </c>
      <c r="AY26" s="45">
        <v>796146652.62524247</v>
      </c>
      <c r="AZ26" s="45">
        <v>835953985.25650442</v>
      </c>
      <c r="BA26" s="45">
        <v>877751684.51932967</v>
      </c>
      <c r="BB26" s="45">
        <v>921639268.74529624</v>
      </c>
      <c r="BD26" s="17" t="s">
        <v>44</v>
      </c>
      <c r="BE26" s="53">
        <f>analisis!R85</f>
        <v>146785889.58714834</v>
      </c>
      <c r="BF26" s="56">
        <v>0.33741492669866213</v>
      </c>
      <c r="BG26" s="53">
        <f>$BF26*AN26</f>
        <v>157063429.05702034</v>
      </c>
      <c r="BH26" s="53">
        <f>$BF26*AO26</f>
        <v>164916600.50987136</v>
      </c>
      <c r="BI26" s="53">
        <f>$BF26*AP26</f>
        <v>173162430.53536493</v>
      </c>
      <c r="BJ26" s="53">
        <f>$BF26*AQ26</f>
        <v>181820552.06213313</v>
      </c>
      <c r="BK26" s="53">
        <f>$BF26*AR26</f>
        <v>190911579.66523978</v>
      </c>
      <c r="BL26" s="53">
        <f>$BF26*AS26</f>
        <v>200457158.64850184</v>
      </c>
      <c r="BM26" s="53">
        <f>$BF26*AT26</f>
        <v>210480016.5809269</v>
      </c>
      <c r="BN26" s="53">
        <f>$BF26*AU26</f>
        <v>221004017.40997326</v>
      </c>
      <c r="BO26" s="53">
        <f>$BF26*AV26</f>
        <v>232054218.28047198</v>
      </c>
      <c r="BP26" s="53">
        <f>$BF26*AW26</f>
        <v>243656929.1944955</v>
      </c>
      <c r="BQ26" s="53">
        <f>$BF26*AX26</f>
        <v>255839775.65422028</v>
      </c>
      <c r="BR26" s="53">
        <f>$BF26*AY26</f>
        <v>268631764.43693143</v>
      </c>
      <c r="BS26" s="53">
        <f>$BF26*AZ26</f>
        <v>282063352.65877789</v>
      </c>
      <c r="BT26" s="53">
        <f>$BF26*BA26</f>
        <v>296166520.29171681</v>
      </c>
      <c r="BU26" s="53">
        <f>$BF26*BB26</f>
        <v>310974846.30630273</v>
      </c>
    </row>
    <row r="27" spans="1:73" x14ac:dyDescent="0.3">
      <c r="A27" s="7">
        <v>23</v>
      </c>
      <c r="B27" s="17" t="s">
        <v>9</v>
      </c>
      <c r="C27" s="34">
        <v>0.05</v>
      </c>
      <c r="D27" s="34">
        <v>0.05</v>
      </c>
      <c r="E27" s="34">
        <v>0.05</v>
      </c>
      <c r="F27" s="34">
        <v>0.05</v>
      </c>
      <c r="G27" s="34">
        <v>0.05</v>
      </c>
      <c r="H27" s="34">
        <v>0.05</v>
      </c>
      <c r="I27" s="34">
        <v>0.05</v>
      </c>
      <c r="J27" s="34">
        <v>0.05</v>
      </c>
      <c r="K27" s="34">
        <v>0.05</v>
      </c>
      <c r="L27" s="34">
        <v>0.05</v>
      </c>
      <c r="M27" s="34">
        <v>0.05</v>
      </c>
      <c r="N27" s="34">
        <v>0.05</v>
      </c>
      <c r="O27" s="34">
        <v>0.05</v>
      </c>
      <c r="P27" s="34">
        <v>0.05</v>
      </c>
      <c r="Q27" s="34">
        <v>0.05</v>
      </c>
      <c r="S27" s="120"/>
      <c r="T27" s="7">
        <v>23</v>
      </c>
      <c r="U27" s="53">
        <f>IO!BJ26</f>
        <v>82697246.140000001</v>
      </c>
      <c r="V27" s="45">
        <f t="shared" si="2"/>
        <v>86832108.446999997</v>
      </c>
      <c r="W27" s="45">
        <f t="shared" si="1"/>
        <v>91173713.869350001</v>
      </c>
      <c r="X27" s="45">
        <f t="shared" si="1"/>
        <v>95732399.562817499</v>
      </c>
      <c r="Y27" s="45">
        <f t="shared" si="1"/>
        <v>100519019.54095837</v>
      </c>
      <c r="Z27" s="45">
        <f t="shared" si="1"/>
        <v>105544970.51800629</v>
      </c>
      <c r="AA27" s="45">
        <f t="shared" si="1"/>
        <v>110822219.04390661</v>
      </c>
      <c r="AB27" s="45">
        <f t="shared" si="1"/>
        <v>116363329.99610195</v>
      </c>
      <c r="AC27" s="45">
        <f t="shared" si="1"/>
        <v>122181496.49590705</v>
      </c>
      <c r="AD27" s="45">
        <f t="shared" si="1"/>
        <v>128290571.32070242</v>
      </c>
      <c r="AE27" s="45">
        <f t="shared" si="1"/>
        <v>134705099.88673756</v>
      </c>
      <c r="AF27" s="45">
        <f t="shared" si="3"/>
        <v>141440354.88107443</v>
      </c>
      <c r="AG27" s="45">
        <f t="shared" si="1"/>
        <v>148512372.62512815</v>
      </c>
      <c r="AH27" s="45">
        <f t="shared" si="1"/>
        <v>155937991.25638455</v>
      </c>
      <c r="AI27" s="45">
        <f t="shared" si="1"/>
        <v>163734890.81920379</v>
      </c>
      <c r="AJ27" s="45">
        <f t="shared" si="1"/>
        <v>171921635.36016399</v>
      </c>
      <c r="AL27" s="55" t="s">
        <v>9</v>
      </c>
      <c r="AM27" s="1">
        <f>analisis!O86</f>
        <v>165660170.81590828</v>
      </c>
      <c r="AN27" s="45">
        <v>180071258.60096478</v>
      </c>
      <c r="AO27" s="45">
        <v>189074821.5310131</v>
      </c>
      <c r="AP27" s="45">
        <v>198528562.60756364</v>
      </c>
      <c r="AQ27" s="45">
        <v>208454990.73794195</v>
      </c>
      <c r="AR27" s="45">
        <v>218877740.27483904</v>
      </c>
      <c r="AS27" s="45">
        <v>229821627.28858101</v>
      </c>
      <c r="AT27" s="45">
        <v>241312708.65301013</v>
      </c>
      <c r="AU27" s="45">
        <v>253378344.08566052</v>
      </c>
      <c r="AV27" s="45">
        <v>266047261.28994358</v>
      </c>
      <c r="AW27" s="45">
        <v>279349624.35444087</v>
      </c>
      <c r="AX27" s="45">
        <v>293317105.57216287</v>
      </c>
      <c r="AY27" s="45">
        <v>307982960.85077095</v>
      </c>
      <c r="AZ27" s="45">
        <v>323382108.89330953</v>
      </c>
      <c r="BA27" s="45">
        <v>339551214.33797497</v>
      </c>
      <c r="BB27" s="45">
        <v>356528775.05487353</v>
      </c>
      <c r="BD27" s="17" t="s">
        <v>9</v>
      </c>
      <c r="BE27" s="53">
        <f>analisis!R86</f>
        <v>60756544.324172132</v>
      </c>
      <c r="BF27" s="56">
        <v>0.36675408473222282</v>
      </c>
      <c r="BG27" s="53">
        <f>$BF27*AN27</f>
        <v>66041869.634776242</v>
      </c>
      <c r="BH27" s="53">
        <f>$BF27*AO27</f>
        <v>69343963.116515085</v>
      </c>
      <c r="BI27" s="53">
        <f>$BF27*AP27</f>
        <v>72811161.272340804</v>
      </c>
      <c r="BJ27" s="53">
        <f>$BF27*AQ27</f>
        <v>76451719.335957885</v>
      </c>
      <c r="BK27" s="53">
        <f>$BF27*AR27</f>
        <v>80274305.302755773</v>
      </c>
      <c r="BL27" s="53">
        <f>$BF27*AS27</f>
        <v>84288020.56789358</v>
      </c>
      <c r="BM27" s="53">
        <f>$BF27*AT27</f>
        <v>88502421.596288279</v>
      </c>
      <c r="BN27" s="53">
        <f>$BF27*AU27</f>
        <v>92927542.676102638</v>
      </c>
      <c r="BO27" s="53">
        <f>$BF27*AV27</f>
        <v>97573919.809907794</v>
      </c>
      <c r="BP27" s="53">
        <f>$BF27*AW27</f>
        <v>102452615.80040322</v>
      </c>
      <c r="BQ27" s="53">
        <f>$BF27*AX27</f>
        <v>107575246.59042336</v>
      </c>
      <c r="BR27" s="53">
        <f>$BF27*AY27</f>
        <v>112954008.91994451</v>
      </c>
      <c r="BS27" s="53">
        <f>$BF27*AZ27</f>
        <v>118601709.36594175</v>
      </c>
      <c r="BT27" s="53">
        <f>$BF27*BA27</f>
        <v>124531794.83423883</v>
      </c>
      <c r="BU27" s="53">
        <f>$BF27*BB27</f>
        <v>130758384.5759507</v>
      </c>
    </row>
    <row r="28" spans="1:73" x14ac:dyDescent="0.3">
      <c r="A28" s="7">
        <v>24</v>
      </c>
      <c r="B28" s="17" t="s">
        <v>10</v>
      </c>
      <c r="C28" s="34">
        <v>0.05</v>
      </c>
      <c r="D28" s="34">
        <v>0.05</v>
      </c>
      <c r="E28" s="34">
        <v>0.05</v>
      </c>
      <c r="F28" s="34">
        <v>0.05</v>
      </c>
      <c r="G28" s="34">
        <v>0.05</v>
      </c>
      <c r="H28" s="34">
        <v>0.05</v>
      </c>
      <c r="I28" s="34">
        <v>0.05</v>
      </c>
      <c r="J28" s="34">
        <v>0.05</v>
      </c>
      <c r="K28" s="34">
        <v>0.05</v>
      </c>
      <c r="L28" s="34">
        <v>0.05</v>
      </c>
      <c r="M28" s="34">
        <v>0.05</v>
      </c>
      <c r="N28" s="34">
        <v>0.05</v>
      </c>
      <c r="O28" s="34">
        <v>0.05</v>
      </c>
      <c r="P28" s="34">
        <v>0.05</v>
      </c>
      <c r="Q28" s="34">
        <v>0.05</v>
      </c>
      <c r="S28" s="120"/>
      <c r="T28" s="7">
        <v>24</v>
      </c>
      <c r="U28" s="53">
        <f>IO!BJ27</f>
        <v>146874732.31</v>
      </c>
      <c r="V28" s="45">
        <f t="shared" si="2"/>
        <v>154218468.92550001</v>
      </c>
      <c r="W28" s="45">
        <f t="shared" si="1"/>
        <v>161929392.371775</v>
      </c>
      <c r="X28" s="45">
        <f t="shared" si="1"/>
        <v>170025861.99036375</v>
      </c>
      <c r="Y28" s="45">
        <f t="shared" si="1"/>
        <v>178527155.08988196</v>
      </c>
      <c r="Z28" s="45">
        <f t="shared" si="1"/>
        <v>187453512.84437606</v>
      </c>
      <c r="AA28" s="45">
        <f t="shared" si="1"/>
        <v>196826188.48659486</v>
      </c>
      <c r="AB28" s="45">
        <f t="shared" si="1"/>
        <v>206667497.91092461</v>
      </c>
      <c r="AC28" s="45">
        <f t="shared" si="1"/>
        <v>217000872.80647084</v>
      </c>
      <c r="AD28" s="45">
        <f t="shared" si="1"/>
        <v>227850916.44679439</v>
      </c>
      <c r="AE28" s="45">
        <f t="shared" si="1"/>
        <v>239243462.26913413</v>
      </c>
      <c r="AF28" s="45">
        <f t="shared" si="3"/>
        <v>251205635.38259086</v>
      </c>
      <c r="AG28" s="45">
        <f t="shared" si="1"/>
        <v>263765917.1517204</v>
      </c>
      <c r="AH28" s="45">
        <f t="shared" si="1"/>
        <v>276954213.00930643</v>
      </c>
      <c r="AI28" s="45">
        <f t="shared" si="1"/>
        <v>290801923.65977174</v>
      </c>
      <c r="AJ28" s="45">
        <f t="shared" si="1"/>
        <v>305342019.84276032</v>
      </c>
      <c r="AL28" s="55" t="s">
        <v>10</v>
      </c>
      <c r="AM28" s="1">
        <f>analisis!O87</f>
        <v>263190139.42681783</v>
      </c>
      <c r="AN28" s="45">
        <v>290828926.02523297</v>
      </c>
      <c r="AO28" s="45">
        <v>305370372.32649457</v>
      </c>
      <c r="AP28" s="45">
        <v>320638890.94281924</v>
      </c>
      <c r="AQ28" s="45">
        <v>336670835.48996031</v>
      </c>
      <c r="AR28" s="45">
        <v>353504377.2644583</v>
      </c>
      <c r="AS28" s="45">
        <v>371179596.12768114</v>
      </c>
      <c r="AT28" s="45">
        <v>389738575.9340654</v>
      </c>
      <c r="AU28" s="45">
        <v>409225504.73076862</v>
      </c>
      <c r="AV28" s="45">
        <v>429686779.96730709</v>
      </c>
      <c r="AW28" s="45">
        <v>451171118.96567249</v>
      </c>
      <c r="AX28" s="45">
        <v>473729674.91395622</v>
      </c>
      <c r="AY28" s="45">
        <v>497416158.6596539</v>
      </c>
      <c r="AZ28" s="45">
        <v>522286966.59263641</v>
      </c>
      <c r="BA28" s="45">
        <v>548401314.92226851</v>
      </c>
      <c r="BB28" s="45">
        <v>575821380.66838205</v>
      </c>
      <c r="BD28" s="17" t="s">
        <v>10</v>
      </c>
      <c r="BE28" s="53">
        <f>analisis!R87</f>
        <v>128993005.02096874</v>
      </c>
      <c r="BF28" s="56">
        <v>0.49011336557628249</v>
      </c>
      <c r="BG28" s="53">
        <f>$BF28*AN28</f>
        <v>142539143.74116263</v>
      </c>
      <c r="BH28" s="53">
        <f>$BF28*AO28</f>
        <v>149666100.92822072</v>
      </c>
      <c r="BI28" s="53">
        <f>$BF28*AP28</f>
        <v>157149405.97463173</v>
      </c>
      <c r="BJ28" s="53">
        <f>$BF28*AQ28</f>
        <v>165006876.27336338</v>
      </c>
      <c r="BK28" s="53">
        <f>$BF28*AR28</f>
        <v>173257220.08703154</v>
      </c>
      <c r="BL28" s="53">
        <f>$BF28*AS28</f>
        <v>181920081.09138307</v>
      </c>
      <c r="BM28" s="53">
        <f>$BF28*AT28</f>
        <v>191016085.14595231</v>
      </c>
      <c r="BN28" s="53">
        <f>$BF28*AU28</f>
        <v>200566889.40324992</v>
      </c>
      <c r="BO28" s="53">
        <f>$BF28*AV28</f>
        <v>210595233.87341243</v>
      </c>
      <c r="BP28" s="53">
        <f>$BF28*AW28</f>
        <v>221124995.56708309</v>
      </c>
      <c r="BQ28" s="53">
        <f>$BF28*AX28</f>
        <v>232181245.34543729</v>
      </c>
      <c r="BR28" s="53">
        <f>$BF28*AY28</f>
        <v>243790307.61270908</v>
      </c>
      <c r="BS28" s="53">
        <f>$BF28*AZ28</f>
        <v>255979822.99334446</v>
      </c>
      <c r="BT28" s="53">
        <f>$BF28*BA28</f>
        <v>268778814.14301181</v>
      </c>
      <c r="BU28" s="53">
        <f>$BF28*BB28</f>
        <v>282217754.85016245</v>
      </c>
    </row>
    <row r="29" spans="1:73" x14ac:dyDescent="0.3">
      <c r="A29" s="7">
        <v>25</v>
      </c>
      <c r="B29" s="17" t="s">
        <v>11</v>
      </c>
      <c r="C29" s="34">
        <v>0.05</v>
      </c>
      <c r="D29" s="34">
        <v>0.05</v>
      </c>
      <c r="E29" s="34">
        <v>0.05</v>
      </c>
      <c r="F29" s="34">
        <v>0.05</v>
      </c>
      <c r="G29" s="34">
        <v>0.05</v>
      </c>
      <c r="H29" s="34">
        <v>0.05</v>
      </c>
      <c r="I29" s="34">
        <v>0.05</v>
      </c>
      <c r="J29" s="34">
        <v>0.05</v>
      </c>
      <c r="K29" s="34">
        <v>0.05</v>
      </c>
      <c r="L29" s="34">
        <v>0.05</v>
      </c>
      <c r="M29" s="34">
        <v>0.05</v>
      </c>
      <c r="N29" s="34">
        <v>0.05</v>
      </c>
      <c r="O29" s="34">
        <v>0.05</v>
      </c>
      <c r="P29" s="34">
        <v>0.05</v>
      </c>
      <c r="Q29" s="34">
        <v>0.05</v>
      </c>
      <c r="S29" s="120"/>
      <c r="T29" s="7">
        <v>25</v>
      </c>
      <c r="U29" s="53">
        <f>IO!BJ28</f>
        <v>5734773.9499999993</v>
      </c>
      <c r="V29" s="45">
        <f t="shared" si="2"/>
        <v>6021512.647499999</v>
      </c>
      <c r="W29" s="45">
        <f t="shared" si="1"/>
        <v>6322588.2798749991</v>
      </c>
      <c r="X29" s="45">
        <f t="shared" si="1"/>
        <v>6638717.6938687498</v>
      </c>
      <c r="Y29" s="45">
        <f t="shared" si="1"/>
        <v>6970653.578562188</v>
      </c>
      <c r="Z29" s="45">
        <f t="shared" si="1"/>
        <v>7319186.2574902978</v>
      </c>
      <c r="AA29" s="45">
        <f t="shared" si="1"/>
        <v>7685145.5703648133</v>
      </c>
      <c r="AB29" s="45">
        <f t="shared" si="1"/>
        <v>8069402.8488830542</v>
      </c>
      <c r="AC29" s="45">
        <f t="shared" si="1"/>
        <v>8472872.9913272075</v>
      </c>
      <c r="AD29" s="45">
        <f t="shared" si="1"/>
        <v>8896516.6408935692</v>
      </c>
      <c r="AE29" s="45">
        <f t="shared" si="1"/>
        <v>9341342.4729382489</v>
      </c>
      <c r="AF29" s="45">
        <f t="shared" si="3"/>
        <v>9808409.596585162</v>
      </c>
      <c r="AG29" s="45">
        <f t="shared" si="1"/>
        <v>10298830.076414421</v>
      </c>
      <c r="AH29" s="45">
        <f t="shared" si="1"/>
        <v>10813771.580235142</v>
      </c>
      <c r="AI29" s="45">
        <f t="shared" si="1"/>
        <v>11354460.159246899</v>
      </c>
      <c r="AJ29" s="45">
        <f t="shared" si="1"/>
        <v>11922183.167209245</v>
      </c>
      <c r="AL29" s="55" t="s">
        <v>11</v>
      </c>
      <c r="AM29" s="1">
        <f>analisis!O88</f>
        <v>10294808.879740942</v>
      </c>
      <c r="AN29" s="45">
        <v>10913726.166671101</v>
      </c>
      <c r="AO29" s="45">
        <v>11459412.47500466</v>
      </c>
      <c r="AP29" s="45">
        <v>12032383.098754888</v>
      </c>
      <c r="AQ29" s="45">
        <v>12634002.253692634</v>
      </c>
      <c r="AR29" s="45">
        <v>13265702.36637727</v>
      </c>
      <c r="AS29" s="45">
        <v>13928987.484696127</v>
      </c>
      <c r="AT29" s="45">
        <v>14625436.858930942</v>
      </c>
      <c r="AU29" s="45">
        <v>15356708.701877486</v>
      </c>
      <c r="AV29" s="45">
        <v>16124544.136971362</v>
      </c>
      <c r="AW29" s="45">
        <v>16930771.343819935</v>
      </c>
      <c r="AX29" s="45">
        <v>17777309.911010936</v>
      </c>
      <c r="AY29" s="45">
        <v>18666175.406561483</v>
      </c>
      <c r="AZ29" s="45">
        <v>19599484.176889554</v>
      </c>
      <c r="BA29" s="45">
        <v>20579458.38573404</v>
      </c>
      <c r="BB29" s="45">
        <v>21608431.305020731</v>
      </c>
      <c r="BD29" s="17" t="s">
        <v>11</v>
      </c>
      <c r="BE29" s="53">
        <f>analisis!R88</f>
        <v>3504027.8862970877</v>
      </c>
      <c r="BF29" s="56">
        <v>0.34036842521599708</v>
      </c>
      <c r="BG29" s="53">
        <f>$BF29*AN29</f>
        <v>3714687.7885884633</v>
      </c>
      <c r="BH29" s="53">
        <f>$BF29*AO29</f>
        <v>3900422.1780178878</v>
      </c>
      <c r="BI29" s="53">
        <f>$BF29*AP29</f>
        <v>4095443.2869187803</v>
      </c>
      <c r="BJ29" s="53">
        <f>$BF29*AQ29</f>
        <v>4300215.4512647204</v>
      </c>
      <c r="BK29" s="53">
        <f>$BF29*AR29</f>
        <v>4515226.2238279572</v>
      </c>
      <c r="BL29" s="53">
        <f>$BF29*AS29</f>
        <v>4740987.535019353</v>
      </c>
      <c r="BM29" s="53">
        <f>$BF29*AT29</f>
        <v>4978036.9117703233</v>
      </c>
      <c r="BN29" s="53">
        <f>$BF29*AU29</f>
        <v>5226938.7573588388</v>
      </c>
      <c r="BO29" s="53">
        <f>$BF29*AV29</f>
        <v>5488285.6952267811</v>
      </c>
      <c r="BP29" s="53">
        <f>$BF29*AW29</f>
        <v>5762699.9799881224</v>
      </c>
      <c r="BQ29" s="53">
        <f>$BF29*AX29</f>
        <v>6050834.9789875299</v>
      </c>
      <c r="BR29" s="53">
        <f>$BF29*AY29</f>
        <v>6353376.7279369058</v>
      </c>
      <c r="BS29" s="53">
        <f>$BF29*AZ29</f>
        <v>6671045.5643337499</v>
      </c>
      <c r="BT29" s="53">
        <f>$BF29*BA29</f>
        <v>7004597.8425504407</v>
      </c>
      <c r="BU29" s="53">
        <f>$BF29*BB29</f>
        <v>7354827.7346779592</v>
      </c>
    </row>
    <row r="30" spans="1:73" x14ac:dyDescent="0.3">
      <c r="A30" s="7">
        <v>26</v>
      </c>
      <c r="B30" s="17" t="s">
        <v>45</v>
      </c>
      <c r="C30" s="34">
        <v>0.05</v>
      </c>
      <c r="D30" s="34">
        <v>0.05</v>
      </c>
      <c r="E30" s="34">
        <v>0.05</v>
      </c>
      <c r="F30" s="34">
        <v>0.05</v>
      </c>
      <c r="G30" s="34">
        <v>0.05</v>
      </c>
      <c r="H30" s="34">
        <v>0.05</v>
      </c>
      <c r="I30" s="34">
        <v>0.05</v>
      </c>
      <c r="J30" s="34">
        <v>0.05</v>
      </c>
      <c r="K30" s="34">
        <v>0.05</v>
      </c>
      <c r="L30" s="34">
        <v>0.05</v>
      </c>
      <c r="M30" s="34">
        <v>0.05</v>
      </c>
      <c r="N30" s="34">
        <v>0.05</v>
      </c>
      <c r="O30" s="34">
        <v>0.05</v>
      </c>
      <c r="P30" s="34">
        <v>0.05</v>
      </c>
      <c r="Q30" s="34">
        <v>0.05</v>
      </c>
      <c r="S30" s="120"/>
      <c r="T30" s="7">
        <v>26</v>
      </c>
      <c r="U30" s="53">
        <f>IO!BJ29</f>
        <v>8612197.9699999988</v>
      </c>
      <c r="V30" s="45">
        <f t="shared" si="2"/>
        <v>9042807.8684999999</v>
      </c>
      <c r="W30" s="45">
        <f t="shared" si="1"/>
        <v>9494948.2619250007</v>
      </c>
      <c r="X30" s="45">
        <f t="shared" si="1"/>
        <v>9969695.6750212517</v>
      </c>
      <c r="Y30" s="45">
        <f t="shared" si="1"/>
        <v>10468180.458772315</v>
      </c>
      <c r="Z30" s="45">
        <f t="shared" si="1"/>
        <v>10991589.481710931</v>
      </c>
      <c r="AA30" s="45">
        <f t="shared" si="1"/>
        <v>11541168.955796478</v>
      </c>
      <c r="AB30" s="45">
        <f t="shared" si="1"/>
        <v>12118227.403586302</v>
      </c>
      <c r="AC30" s="45">
        <f t="shared" si="1"/>
        <v>12724138.773765618</v>
      </c>
      <c r="AD30" s="45">
        <f t="shared" si="1"/>
        <v>13360345.7124539</v>
      </c>
      <c r="AE30" s="45">
        <f t="shared" si="1"/>
        <v>14028362.998076595</v>
      </c>
      <c r="AF30" s="45">
        <f t="shared" si="3"/>
        <v>14729781.147980426</v>
      </c>
      <c r="AG30" s="45">
        <f t="shared" si="1"/>
        <v>15466270.205379447</v>
      </c>
      <c r="AH30" s="45">
        <f t="shared" si="1"/>
        <v>16239583.71564842</v>
      </c>
      <c r="AI30" s="45">
        <f t="shared" si="1"/>
        <v>17051562.901430842</v>
      </c>
      <c r="AJ30" s="45">
        <f t="shared" si="1"/>
        <v>17904141.046502385</v>
      </c>
      <c r="AL30" s="55" t="s">
        <v>45</v>
      </c>
      <c r="AM30" s="1">
        <f>analisis!O89</f>
        <v>14970752.855082799</v>
      </c>
      <c r="AN30" s="45">
        <v>16642129.805111393</v>
      </c>
      <c r="AO30" s="45">
        <v>17474236.295366958</v>
      </c>
      <c r="AP30" s="45">
        <v>18347948.110135313</v>
      </c>
      <c r="AQ30" s="45">
        <v>19265345.515642073</v>
      </c>
      <c r="AR30" s="45">
        <v>20228612.791424181</v>
      </c>
      <c r="AS30" s="45">
        <v>21240043.430995405</v>
      </c>
      <c r="AT30" s="45">
        <v>22302045.602545168</v>
      </c>
      <c r="AU30" s="45">
        <v>23417147.882672429</v>
      </c>
      <c r="AV30" s="45">
        <v>24588005.276806053</v>
      </c>
      <c r="AW30" s="45">
        <v>25817405.540646344</v>
      </c>
      <c r="AX30" s="45">
        <v>27108275.817678671</v>
      </c>
      <c r="AY30" s="45">
        <v>28463689.6085626</v>
      </c>
      <c r="AZ30" s="45">
        <v>29886874.08899074</v>
      </c>
      <c r="BA30" s="45">
        <v>31381217.793440286</v>
      </c>
      <c r="BB30" s="45">
        <v>32950278.68311229</v>
      </c>
      <c r="BD30" s="17" t="s">
        <v>45</v>
      </c>
      <c r="BE30" s="53">
        <f>analisis!R89</f>
        <v>7203089.121691322</v>
      </c>
      <c r="BF30" s="56">
        <v>0.48114408082328092</v>
      </c>
      <c r="BG30" s="53">
        <f>$BF30*AN30</f>
        <v>8007262.2480220487</v>
      </c>
      <c r="BH30" s="53">
        <f>$BF30*AO30</f>
        <v>8407625.3604231477</v>
      </c>
      <c r="BI30" s="53">
        <f>$BF30*AP30</f>
        <v>8828006.6284443103</v>
      </c>
      <c r="BJ30" s="53">
        <f>$BF30*AQ30</f>
        <v>9269406.9598665219</v>
      </c>
      <c r="BK30" s="53">
        <f>$BF30*AR30</f>
        <v>9732877.307859851</v>
      </c>
      <c r="BL30" s="53">
        <f>$BF30*AS30</f>
        <v>10219521.173252851</v>
      </c>
      <c r="BM30" s="53">
        <f>$BF30*AT30</f>
        <v>10730497.231915489</v>
      </c>
      <c r="BN30" s="53">
        <f>$BF30*AU30</f>
        <v>11267022.093511265</v>
      </c>
      <c r="BO30" s="53">
        <f>$BF30*AV30</f>
        <v>11830373.19818683</v>
      </c>
      <c r="BP30" s="53">
        <f>$BF30*AW30</f>
        <v>12421891.858096166</v>
      </c>
      <c r="BQ30" s="53">
        <f>$BF30*AX30</f>
        <v>13042986.451000977</v>
      </c>
      <c r="BR30" s="53">
        <f>$BF30*AY30</f>
        <v>13695135.773551024</v>
      </c>
      <c r="BS30" s="53">
        <f>$BF30*AZ30</f>
        <v>14379892.562228581</v>
      </c>
      <c r="BT30" s="53">
        <f>$BF30*BA30</f>
        <v>15098887.190340014</v>
      </c>
      <c r="BU30" s="53">
        <f>$BF30*BB30</f>
        <v>15853831.549857009</v>
      </c>
    </row>
    <row r="31" spans="1:73" x14ac:dyDescent="0.3">
      <c r="A31" s="7">
        <v>27</v>
      </c>
      <c r="B31" s="17" t="s">
        <v>46</v>
      </c>
      <c r="C31" s="34">
        <v>0.05</v>
      </c>
      <c r="D31" s="34">
        <v>0.05</v>
      </c>
      <c r="E31" s="34">
        <v>0.05</v>
      </c>
      <c r="F31" s="34">
        <v>0.05</v>
      </c>
      <c r="G31" s="34">
        <v>0.05</v>
      </c>
      <c r="H31" s="34">
        <v>0.05</v>
      </c>
      <c r="I31" s="34">
        <v>0.05</v>
      </c>
      <c r="J31" s="34">
        <v>0.05</v>
      </c>
      <c r="K31" s="34">
        <v>0.05</v>
      </c>
      <c r="L31" s="34">
        <v>0.05</v>
      </c>
      <c r="M31" s="34">
        <v>0.05</v>
      </c>
      <c r="N31" s="34">
        <v>0.05</v>
      </c>
      <c r="O31" s="34">
        <v>0.05</v>
      </c>
      <c r="P31" s="34">
        <v>0.05</v>
      </c>
      <c r="Q31" s="34">
        <v>0.05</v>
      </c>
      <c r="S31" s="120"/>
      <c r="T31" s="7">
        <v>27</v>
      </c>
      <c r="U31" s="53">
        <f>IO!BJ30</f>
        <v>20564509.809999999</v>
      </c>
      <c r="V31" s="45">
        <f t="shared" si="2"/>
        <v>21592735.300499998</v>
      </c>
      <c r="W31" s="45">
        <f t="shared" si="1"/>
        <v>22672372.065524999</v>
      </c>
      <c r="X31" s="45">
        <f t="shared" si="1"/>
        <v>23805990.668801252</v>
      </c>
      <c r="Y31" s="45">
        <f t="shared" si="1"/>
        <v>24996290.202241316</v>
      </c>
      <c r="Z31" s="45">
        <f t="shared" si="1"/>
        <v>26246104.712353382</v>
      </c>
      <c r="AA31" s="45">
        <f t="shared" si="1"/>
        <v>27558409.947971053</v>
      </c>
      <c r="AB31" s="45">
        <f t="shared" si="1"/>
        <v>28936330.445369609</v>
      </c>
      <c r="AC31" s="45">
        <f t="shared" si="1"/>
        <v>30383146.96763809</v>
      </c>
      <c r="AD31" s="45">
        <f t="shared" si="1"/>
        <v>31902304.316019997</v>
      </c>
      <c r="AE31" s="45">
        <f t="shared" si="1"/>
        <v>33497419.531820998</v>
      </c>
      <c r="AF31" s="45">
        <f t="shared" si="3"/>
        <v>35172290.508412048</v>
      </c>
      <c r="AG31" s="45">
        <f t="shared" si="1"/>
        <v>36930905.033832654</v>
      </c>
      <c r="AH31" s="45">
        <f t="shared" si="1"/>
        <v>38777450.285524286</v>
      </c>
      <c r="AI31" s="45">
        <f t="shared" si="1"/>
        <v>40716322.7998005</v>
      </c>
      <c r="AJ31" s="45">
        <f t="shared" si="1"/>
        <v>42752138.939790525</v>
      </c>
      <c r="AL31" s="55" t="s">
        <v>46</v>
      </c>
      <c r="AM31" s="1">
        <f>analisis!O90</f>
        <v>69968106.722686499</v>
      </c>
      <c r="AN31" s="45">
        <v>73556574.27808097</v>
      </c>
      <c r="AO31" s="45">
        <v>77234402.991984978</v>
      </c>
      <c r="AP31" s="45">
        <v>81096123.141584292</v>
      </c>
      <c r="AQ31" s="45">
        <v>85150929.298663512</v>
      </c>
      <c r="AR31" s="45">
        <v>89408475.763596714</v>
      </c>
      <c r="AS31" s="45">
        <v>93878899.551776543</v>
      </c>
      <c r="AT31" s="45">
        <v>98572844.529365331</v>
      </c>
      <c r="AU31" s="45">
        <v>103501486.75583363</v>
      </c>
      <c r="AV31" s="45">
        <v>108676561.09362532</v>
      </c>
      <c r="AW31" s="45">
        <v>114110389.14830656</v>
      </c>
      <c r="AX31" s="45">
        <v>119815908.60572195</v>
      </c>
      <c r="AY31" s="45">
        <v>125806704.036008</v>
      </c>
      <c r="AZ31" s="45">
        <v>132097039.23780842</v>
      </c>
      <c r="BA31" s="45">
        <v>138701891.19969884</v>
      </c>
      <c r="BB31" s="45">
        <v>145636985.75968388</v>
      </c>
      <c r="BD31" s="17" t="s">
        <v>46</v>
      </c>
      <c r="BE31" s="53">
        <f>analisis!R90</f>
        <v>2247913.1042629103</v>
      </c>
      <c r="BF31" s="56">
        <v>3.2127682304915729E-2</v>
      </c>
      <c r="BG31" s="53">
        <f>$BF31*AN31</f>
        <v>2363202.2498441213</v>
      </c>
      <c r="BH31" s="53">
        <f>$BF31*AO31</f>
        <v>2481362.3623363264</v>
      </c>
      <c r="BI31" s="53">
        <f>$BF31*AP31</f>
        <v>2605430.4804531448</v>
      </c>
      <c r="BJ31" s="53">
        <f>$BF31*AQ31</f>
        <v>2735702.0044758022</v>
      </c>
      <c r="BK31" s="53">
        <f>$BF31*AR31</f>
        <v>2872487.104699593</v>
      </c>
      <c r="BL31" s="53">
        <f>$BF31*AS31</f>
        <v>3016111.4599345722</v>
      </c>
      <c r="BM31" s="53">
        <f>$BF31*AT31</f>
        <v>3166917.0329312999</v>
      </c>
      <c r="BN31" s="53">
        <f>$BF31*AU31</f>
        <v>3325262.8845778657</v>
      </c>
      <c r="BO31" s="53">
        <f>$BF31*AV31</f>
        <v>3491526.0288067595</v>
      </c>
      <c r="BP31" s="53">
        <f>$BF31*AW31</f>
        <v>3666102.3302470967</v>
      </c>
      <c r="BQ31" s="53">
        <f>$BF31*AX31</f>
        <v>3849407.4467594535</v>
      </c>
      <c r="BR31" s="53">
        <f>$BF31*AY31</f>
        <v>4041877.8190974244</v>
      </c>
      <c r="BS31" s="53">
        <f>$BF31*AZ31</f>
        <v>4243971.7100522965</v>
      </c>
      <c r="BT31" s="53">
        <f>$BF31*BA31</f>
        <v>4456170.2955549108</v>
      </c>
      <c r="BU31" s="53">
        <f>$BF31*BB31</f>
        <v>4678978.8103326596</v>
      </c>
    </row>
    <row r="32" spans="1:73" x14ac:dyDescent="0.3">
      <c r="A32" s="7">
        <v>28</v>
      </c>
      <c r="B32" s="17" t="s">
        <v>12</v>
      </c>
      <c r="C32" s="34">
        <v>0.05</v>
      </c>
      <c r="D32" s="34">
        <v>0.05</v>
      </c>
      <c r="E32" s="34">
        <v>0.05</v>
      </c>
      <c r="F32" s="34">
        <v>0.05</v>
      </c>
      <c r="G32" s="34">
        <v>0.05</v>
      </c>
      <c r="H32" s="34">
        <v>0.05</v>
      </c>
      <c r="I32" s="34">
        <v>0.05</v>
      </c>
      <c r="J32" s="34">
        <v>0.05</v>
      </c>
      <c r="K32" s="34">
        <v>0.05</v>
      </c>
      <c r="L32" s="34">
        <v>0.05</v>
      </c>
      <c r="M32" s="34">
        <v>0.05</v>
      </c>
      <c r="N32" s="34">
        <v>0.05</v>
      </c>
      <c r="O32" s="34">
        <v>0.05</v>
      </c>
      <c r="P32" s="34">
        <v>0.05</v>
      </c>
      <c r="Q32" s="34">
        <v>0.05</v>
      </c>
      <c r="S32" s="120"/>
      <c r="T32" s="7">
        <v>28</v>
      </c>
      <c r="U32" s="53">
        <f>IO!BJ31</f>
        <v>8265082.1699999999</v>
      </c>
      <c r="V32" s="45">
        <f t="shared" si="2"/>
        <v>8678336.2785</v>
      </c>
      <c r="W32" s="45">
        <f t="shared" si="1"/>
        <v>9112253.0924249999</v>
      </c>
      <c r="X32" s="45">
        <f t="shared" si="1"/>
        <v>9567865.7470462508</v>
      </c>
      <c r="Y32" s="45">
        <f t="shared" si="1"/>
        <v>10046259.034398563</v>
      </c>
      <c r="Z32" s="45">
        <f t="shared" si="1"/>
        <v>10548571.986118492</v>
      </c>
      <c r="AA32" s="45">
        <f t="shared" si="1"/>
        <v>11076000.585424418</v>
      </c>
      <c r="AB32" s="45">
        <f t="shared" si="1"/>
        <v>11629800.614695638</v>
      </c>
      <c r="AC32" s="45">
        <f t="shared" si="1"/>
        <v>12211290.645430421</v>
      </c>
      <c r="AD32" s="45">
        <f t="shared" si="1"/>
        <v>12821855.177701943</v>
      </c>
      <c r="AE32" s="45">
        <f t="shared" si="1"/>
        <v>13462947.936587041</v>
      </c>
      <c r="AF32" s="45">
        <f t="shared" si="3"/>
        <v>14136095.333416393</v>
      </c>
      <c r="AG32" s="45">
        <f t="shared" si="1"/>
        <v>14842900.100087212</v>
      </c>
      <c r="AH32" s="45">
        <f t="shared" si="1"/>
        <v>15585045.105091574</v>
      </c>
      <c r="AI32" s="45">
        <f t="shared" si="1"/>
        <v>16364297.360346153</v>
      </c>
      <c r="AJ32" s="45">
        <f t="shared" si="1"/>
        <v>17182512.228363462</v>
      </c>
      <c r="AL32" s="55" t="s">
        <v>12</v>
      </c>
      <c r="AM32" s="1">
        <f>analisis!O91</f>
        <v>16891684.415882654</v>
      </c>
      <c r="AN32" s="45">
        <v>18372315.758480322</v>
      </c>
      <c r="AO32" s="45">
        <v>19290931.546404351</v>
      </c>
      <c r="AP32" s="45">
        <v>20255478.123724557</v>
      </c>
      <c r="AQ32" s="45">
        <v>21268252.029910788</v>
      </c>
      <c r="AR32" s="45">
        <v>22331664.631406337</v>
      </c>
      <c r="AS32" s="45">
        <v>23448247.862976652</v>
      </c>
      <c r="AT32" s="45">
        <v>24620660.256125484</v>
      </c>
      <c r="AU32" s="45">
        <v>25851693.268931758</v>
      </c>
      <c r="AV32" s="45">
        <v>27144277.932378341</v>
      </c>
      <c r="AW32" s="45">
        <v>28501491.828997266</v>
      </c>
      <c r="AX32" s="45">
        <v>29926566.42044713</v>
      </c>
      <c r="AY32" s="45">
        <v>31422894.741469484</v>
      </c>
      <c r="AZ32" s="45">
        <v>32994039.47854295</v>
      </c>
      <c r="BA32" s="45">
        <v>34643741.452470116</v>
      </c>
      <c r="BB32" s="45">
        <v>36375928.525093615</v>
      </c>
      <c r="BD32" s="17" t="s">
        <v>12</v>
      </c>
      <c r="BE32" s="53">
        <f>analisis!R91</f>
        <v>10097394.043739187</v>
      </c>
      <c r="BF32" s="56">
        <v>0.59777306958475751</v>
      </c>
      <c r="BG32" s="53">
        <f>$BF32*AN32</f>
        <v>10982475.586327195</v>
      </c>
      <c r="BH32" s="53">
        <f>$BF32*AO32</f>
        <v>11531599.365643561</v>
      </c>
      <c r="BI32" s="53">
        <f>$BF32*AP32</f>
        <v>12108179.333925733</v>
      </c>
      <c r="BJ32" s="53">
        <f>$BF32*AQ32</f>
        <v>12713588.300622022</v>
      </c>
      <c r="BK32" s="53">
        <f>$BF32*AR32</f>
        <v>13349267.715653129</v>
      </c>
      <c r="BL32" s="53">
        <f>$BF32*AS32</f>
        <v>14016731.101435784</v>
      </c>
      <c r="BM32" s="53">
        <f>$BF32*AT32</f>
        <v>14717567.656507572</v>
      </c>
      <c r="BN32" s="53">
        <f>$BF32*AU32</f>
        <v>15453446.03933295</v>
      </c>
      <c r="BO32" s="53">
        <f>$BF32*AV32</f>
        <v>16226118.341299595</v>
      </c>
      <c r="BP32" s="53">
        <f>$BF32*AW32</f>
        <v>17037424.258364581</v>
      </c>
      <c r="BQ32" s="53">
        <f>$BF32*AX32</f>
        <v>17889295.47128281</v>
      </c>
      <c r="BR32" s="53">
        <f>$BF32*AY32</f>
        <v>18783760.244846947</v>
      </c>
      <c r="BS32" s="53">
        <f>$BF32*AZ32</f>
        <v>19722948.257089291</v>
      </c>
      <c r="BT32" s="53">
        <f>$BF32*BA32</f>
        <v>20709095.669943769</v>
      </c>
      <c r="BU32" s="53">
        <f>$BF32*BB32</f>
        <v>21744550.453440953</v>
      </c>
    </row>
    <row r="33" spans="1:73" x14ac:dyDescent="0.3">
      <c r="A33" s="7">
        <v>29</v>
      </c>
      <c r="B33" s="17" t="s">
        <v>48</v>
      </c>
      <c r="C33" s="34">
        <v>0.05</v>
      </c>
      <c r="D33" s="34">
        <v>0.05</v>
      </c>
      <c r="E33" s="34">
        <v>0.05</v>
      </c>
      <c r="F33" s="34">
        <v>0.05</v>
      </c>
      <c r="G33" s="34">
        <v>0.05</v>
      </c>
      <c r="H33" s="34">
        <v>0.05</v>
      </c>
      <c r="I33" s="34">
        <v>0.05</v>
      </c>
      <c r="J33" s="34">
        <v>0.05</v>
      </c>
      <c r="K33" s="34">
        <v>0.05</v>
      </c>
      <c r="L33" s="34">
        <v>0.05</v>
      </c>
      <c r="M33" s="34">
        <v>0.05</v>
      </c>
      <c r="N33" s="34">
        <v>0.05</v>
      </c>
      <c r="O33" s="34">
        <v>0.05</v>
      </c>
      <c r="P33" s="34">
        <v>0.05</v>
      </c>
      <c r="Q33" s="34">
        <v>0.05</v>
      </c>
      <c r="S33" s="120"/>
      <c r="T33" s="7">
        <v>29</v>
      </c>
      <c r="U33" s="53">
        <f>IO!BJ32</f>
        <v>748973.80999999994</v>
      </c>
      <c r="V33" s="45">
        <f t="shared" si="2"/>
        <v>786422.50049999997</v>
      </c>
      <c r="W33" s="45">
        <f t="shared" si="1"/>
        <v>825743.62552500004</v>
      </c>
      <c r="X33" s="45">
        <f t="shared" si="1"/>
        <v>867030.80680125009</v>
      </c>
      <c r="Y33" s="45">
        <f t="shared" si="1"/>
        <v>910382.34714131267</v>
      </c>
      <c r="Z33" s="45">
        <f t="shared" si="1"/>
        <v>955901.46449837834</v>
      </c>
      <c r="AA33" s="45">
        <f t="shared" si="1"/>
        <v>1003696.5377232973</v>
      </c>
      <c r="AB33" s="45">
        <f t="shared" si="1"/>
        <v>1053881.3646094622</v>
      </c>
      <c r="AC33" s="45">
        <f t="shared" si="1"/>
        <v>1106575.4328399354</v>
      </c>
      <c r="AD33" s="45">
        <f t="shared" si="1"/>
        <v>1161904.2044819323</v>
      </c>
      <c r="AE33" s="45">
        <f t="shared" si="1"/>
        <v>1219999.414706029</v>
      </c>
      <c r="AF33" s="45">
        <f t="shared" si="3"/>
        <v>1280999.3854413305</v>
      </c>
      <c r="AG33" s="45">
        <f t="shared" si="1"/>
        <v>1345049.3547133971</v>
      </c>
      <c r="AH33" s="45">
        <f t="shared" si="1"/>
        <v>1412301.8224490669</v>
      </c>
      <c r="AI33" s="45">
        <f t="shared" si="1"/>
        <v>1482916.9135715202</v>
      </c>
      <c r="AJ33" s="45">
        <f t="shared" si="1"/>
        <v>1557062.7592500963</v>
      </c>
      <c r="AL33" s="55" t="s">
        <v>48</v>
      </c>
      <c r="AM33" s="1">
        <f>analisis!O92</f>
        <v>1685103.4449939849</v>
      </c>
      <c r="AN33" s="45">
        <v>1868642.5310577203</v>
      </c>
      <c r="AO33" s="45">
        <v>1962074.6576106064</v>
      </c>
      <c r="AP33" s="45">
        <v>2060178.390491138</v>
      </c>
      <c r="AQ33" s="45">
        <v>2163187.3100156942</v>
      </c>
      <c r="AR33" s="45">
        <v>2271346.6755164792</v>
      </c>
      <c r="AS33" s="45">
        <v>2384914.0092923041</v>
      </c>
      <c r="AT33" s="45">
        <v>2504159.7097569187</v>
      </c>
      <c r="AU33" s="45">
        <v>2629367.695244764</v>
      </c>
      <c r="AV33" s="45">
        <v>2760836.0800070022</v>
      </c>
      <c r="AW33" s="45">
        <v>2898877.8840073529</v>
      </c>
      <c r="AX33" s="45">
        <v>3043821.7782077212</v>
      </c>
      <c r="AY33" s="45">
        <v>3196012.8671181072</v>
      </c>
      <c r="AZ33" s="45">
        <v>3355813.5104740122</v>
      </c>
      <c r="BA33" s="45">
        <v>3523604.1859977124</v>
      </c>
      <c r="BB33" s="45">
        <v>3699784.3952975981</v>
      </c>
      <c r="BD33" s="17" t="s">
        <v>48</v>
      </c>
      <c r="BE33" s="53">
        <f>analisis!R92</f>
        <v>1176753.7336547063</v>
      </c>
      <c r="BF33" s="56">
        <v>0.69832729684966421</v>
      </c>
      <c r="BG33" s="53">
        <f>$BF33*AN33</f>
        <v>1304924.0874918525</v>
      </c>
      <c r="BH33" s="53">
        <f>$BF33*AO33</f>
        <v>1370170.2918664452</v>
      </c>
      <c r="BI33" s="53">
        <f>$BF33*AP33</f>
        <v>1438678.8064597684</v>
      </c>
      <c r="BJ33" s="53">
        <f>$BF33*AQ33</f>
        <v>1510612.7467827564</v>
      </c>
      <c r="BK33" s="53">
        <f>$BF33*AR33</f>
        <v>1586143.3841218944</v>
      </c>
      <c r="BL33" s="53">
        <f>$BF33*AS33</f>
        <v>1665450.5533279898</v>
      </c>
      <c r="BM33" s="53">
        <f>$BF33*AT33</f>
        <v>1748723.0809943888</v>
      </c>
      <c r="BN33" s="53">
        <f>$BF33*AU33</f>
        <v>1836159.2350441078</v>
      </c>
      <c r="BO33" s="53">
        <f>$BF33*AV33</f>
        <v>1927967.1967963132</v>
      </c>
      <c r="BP33" s="53">
        <f>$BF33*AW33</f>
        <v>2024365.5566361293</v>
      </c>
      <c r="BQ33" s="53">
        <f>$BF33*AX33</f>
        <v>2125583.8344679363</v>
      </c>
      <c r="BR33" s="53">
        <f>$BF33*AY33</f>
        <v>2231863.0261913328</v>
      </c>
      <c r="BS33" s="53">
        <f>$BF33*AZ33</f>
        <v>2343456.1775008994</v>
      </c>
      <c r="BT33" s="53">
        <f>$BF33*BA33</f>
        <v>2460628.9863759438</v>
      </c>
      <c r="BU33" s="53">
        <f>$BF33*BB33</f>
        <v>2583660.4356947411</v>
      </c>
    </row>
    <row r="34" spans="1:73" x14ac:dyDescent="0.3">
      <c r="A34" s="7">
        <v>30</v>
      </c>
      <c r="B34" s="17" t="s">
        <v>13</v>
      </c>
      <c r="C34" s="34">
        <v>0.05</v>
      </c>
      <c r="D34" s="34">
        <v>0.05</v>
      </c>
      <c r="E34" s="34">
        <v>0.05</v>
      </c>
      <c r="F34" s="34">
        <v>0.05</v>
      </c>
      <c r="G34" s="34">
        <v>0.05</v>
      </c>
      <c r="H34" s="34">
        <v>0.05</v>
      </c>
      <c r="I34" s="34">
        <v>0.05</v>
      </c>
      <c r="J34" s="34">
        <v>0.05</v>
      </c>
      <c r="K34" s="34">
        <v>0.05</v>
      </c>
      <c r="L34" s="34">
        <v>0.05</v>
      </c>
      <c r="M34" s="34">
        <v>0.05</v>
      </c>
      <c r="N34" s="34">
        <v>0.05</v>
      </c>
      <c r="O34" s="34">
        <v>0.05</v>
      </c>
      <c r="P34" s="34">
        <v>0.05</v>
      </c>
      <c r="Q34" s="34">
        <v>0.05</v>
      </c>
      <c r="S34" s="120"/>
      <c r="T34" s="7">
        <v>30</v>
      </c>
      <c r="U34" s="53">
        <f>IO!BJ33</f>
        <v>291099570.38999999</v>
      </c>
      <c r="V34" s="45">
        <f t="shared" si="2"/>
        <v>305654548.9095</v>
      </c>
      <c r="W34" s="45">
        <f t="shared" si="1"/>
        <v>320937276.35497504</v>
      </c>
      <c r="X34" s="45">
        <f t="shared" si="1"/>
        <v>336984140.17272383</v>
      </c>
      <c r="Y34" s="45">
        <f t="shared" si="1"/>
        <v>353833347.18136007</v>
      </c>
      <c r="Z34" s="45">
        <f t="shared" si="1"/>
        <v>371525014.5404281</v>
      </c>
      <c r="AA34" s="45">
        <f t="shared" si="1"/>
        <v>390101265.2674495</v>
      </c>
      <c r="AB34" s="45">
        <f t="shared" si="1"/>
        <v>409606328.53082198</v>
      </c>
      <c r="AC34" s="45">
        <f t="shared" si="1"/>
        <v>430086644.95736307</v>
      </c>
      <c r="AD34" s="45">
        <f t="shared" si="1"/>
        <v>451590977.20523125</v>
      </c>
      <c r="AE34" s="45">
        <f t="shared" si="1"/>
        <v>474170526.06549281</v>
      </c>
      <c r="AF34" s="45">
        <f t="shared" si="3"/>
        <v>497879052.3687675</v>
      </c>
      <c r="AG34" s="45">
        <f t="shared" si="1"/>
        <v>522773004.98720592</v>
      </c>
      <c r="AH34" s="45">
        <f t="shared" si="1"/>
        <v>548911655.23656619</v>
      </c>
      <c r="AI34" s="45">
        <f t="shared" si="1"/>
        <v>576357237.99839449</v>
      </c>
      <c r="AJ34" s="45">
        <f t="shared" si="1"/>
        <v>605175099.89831424</v>
      </c>
      <c r="AL34" s="55" t="s">
        <v>13</v>
      </c>
      <c r="AM34" s="1">
        <f>analisis!O93</f>
        <v>391130764.89913571</v>
      </c>
      <c r="AN34" s="45">
        <v>412191701.18012911</v>
      </c>
      <c r="AO34" s="45">
        <v>432801286.2391355</v>
      </c>
      <c r="AP34" s="45">
        <v>454441350.55109233</v>
      </c>
      <c r="AQ34" s="45">
        <v>477163418.07864714</v>
      </c>
      <c r="AR34" s="45">
        <v>501021588.98257953</v>
      </c>
      <c r="AS34" s="45">
        <v>526072668.43170857</v>
      </c>
      <c r="AT34" s="45">
        <v>552376301.85329378</v>
      </c>
      <c r="AU34" s="45">
        <v>579995116.9459585</v>
      </c>
      <c r="AV34" s="45">
        <v>608994872.79325676</v>
      </c>
      <c r="AW34" s="45">
        <v>639444616.43291938</v>
      </c>
      <c r="AX34" s="45">
        <v>671416847.25456548</v>
      </c>
      <c r="AY34" s="45">
        <v>704987689.61729383</v>
      </c>
      <c r="AZ34" s="45">
        <v>740237074.09815836</v>
      </c>
      <c r="BA34" s="45">
        <v>777248927.80306578</v>
      </c>
      <c r="BB34" s="45">
        <v>816111374.19321978</v>
      </c>
      <c r="BD34" s="17" t="s">
        <v>13</v>
      </c>
      <c r="BE34" s="53">
        <f>analisis!R93</f>
        <v>136733112.07173109</v>
      </c>
      <c r="BF34" s="56">
        <v>0.34958413999213706</v>
      </c>
      <c r="BG34" s="53">
        <f>$BF34*AN34</f>
        <v>144095681.36895138</v>
      </c>
      <c r="BH34" s="53">
        <f>$BF34*AO34</f>
        <v>151300465.43739894</v>
      </c>
      <c r="BI34" s="53">
        <f>$BF34*AP34</f>
        <v>158865488.7092689</v>
      </c>
      <c r="BJ34" s="53">
        <f>$BF34*AQ34</f>
        <v>166808763.14473242</v>
      </c>
      <c r="BK34" s="53">
        <f>$BF34*AR34</f>
        <v>175149201.30196902</v>
      </c>
      <c r="BL34" s="53">
        <f>$BF34*AS34</f>
        <v>183906661.36706752</v>
      </c>
      <c r="BM34" s="53">
        <f>$BF34*AT34</f>
        <v>193101994.43542081</v>
      </c>
      <c r="BN34" s="53">
        <f>$BF34*AU34</f>
        <v>202757094.15719184</v>
      </c>
      <c r="BO34" s="53">
        <f>$BF34*AV34</f>
        <v>212894948.86505157</v>
      </c>
      <c r="BP34" s="53">
        <f>$BF34*AW34</f>
        <v>223539696.30830407</v>
      </c>
      <c r="BQ34" s="53">
        <f>$BF34*AX34</f>
        <v>234716681.12371933</v>
      </c>
      <c r="BR34" s="53">
        <f>$BF34*AY34</f>
        <v>246452515.17990533</v>
      </c>
      <c r="BS34" s="53">
        <f>$BF34*AZ34</f>
        <v>258775140.93890053</v>
      </c>
      <c r="BT34" s="53">
        <f>$BF34*BA34</f>
        <v>271713897.98584539</v>
      </c>
      <c r="BU34" s="53">
        <f>$BF34*BB34</f>
        <v>285299592.88513792</v>
      </c>
    </row>
    <row r="35" spans="1:73" x14ac:dyDescent="0.3">
      <c r="A35" s="7">
        <v>31</v>
      </c>
      <c r="B35" s="17" t="s">
        <v>49</v>
      </c>
      <c r="C35" s="34">
        <v>0.05</v>
      </c>
      <c r="D35" s="34">
        <v>0.05</v>
      </c>
      <c r="E35" s="34">
        <v>0.05</v>
      </c>
      <c r="F35" s="34">
        <v>0.05</v>
      </c>
      <c r="G35" s="34">
        <v>0.05</v>
      </c>
      <c r="H35" s="34">
        <v>0.05</v>
      </c>
      <c r="I35" s="34">
        <v>0.05</v>
      </c>
      <c r="J35" s="34">
        <v>0.05</v>
      </c>
      <c r="K35" s="34">
        <v>0.05</v>
      </c>
      <c r="L35" s="34">
        <v>0.05</v>
      </c>
      <c r="M35" s="34">
        <v>0.05</v>
      </c>
      <c r="N35" s="34">
        <v>0.05</v>
      </c>
      <c r="O35" s="34">
        <v>0.05</v>
      </c>
      <c r="P35" s="34">
        <v>0.05</v>
      </c>
      <c r="Q35" s="34">
        <v>0.05</v>
      </c>
      <c r="S35" s="120"/>
      <c r="T35" s="7">
        <v>31</v>
      </c>
      <c r="U35" s="53">
        <f>IO!BJ34</f>
        <v>13478161.66</v>
      </c>
      <c r="V35" s="45">
        <f t="shared" si="2"/>
        <v>14152069.743000001</v>
      </c>
      <c r="W35" s="45">
        <f t="shared" si="1"/>
        <v>14859673.230150001</v>
      </c>
      <c r="X35" s="45">
        <f t="shared" si="1"/>
        <v>15602656.891657501</v>
      </c>
      <c r="Y35" s="45">
        <f t="shared" si="1"/>
        <v>16382789.736240378</v>
      </c>
      <c r="Z35" s="45">
        <f t="shared" si="1"/>
        <v>17201929.223052397</v>
      </c>
      <c r="AA35" s="45">
        <f t="shared" si="1"/>
        <v>18062025.684205018</v>
      </c>
      <c r="AB35" s="45">
        <f t="shared" si="1"/>
        <v>18965126.968415271</v>
      </c>
      <c r="AC35" s="45">
        <f t="shared" si="1"/>
        <v>19913383.316836037</v>
      </c>
      <c r="AD35" s="45">
        <f t="shared" si="1"/>
        <v>20909052.48267784</v>
      </c>
      <c r="AE35" s="45">
        <f t="shared" si="1"/>
        <v>21954505.106811732</v>
      </c>
      <c r="AF35" s="45">
        <f t="shared" si="3"/>
        <v>23052230.362152319</v>
      </c>
      <c r="AG35" s="45">
        <f t="shared" si="1"/>
        <v>24204841.880259935</v>
      </c>
      <c r="AH35" s="45">
        <f t="shared" si="1"/>
        <v>25415083.974272933</v>
      </c>
      <c r="AI35" s="45">
        <f t="shared" si="1"/>
        <v>26685838.172986582</v>
      </c>
      <c r="AJ35" s="45">
        <f t="shared" si="1"/>
        <v>28020130.081635911</v>
      </c>
      <c r="AL35" s="55" t="s">
        <v>49</v>
      </c>
      <c r="AM35" s="1">
        <f>analisis!O94</f>
        <v>47776046.891581975</v>
      </c>
      <c r="AN35" s="45">
        <v>61817233.641357951</v>
      </c>
      <c r="AO35" s="45">
        <v>64908095.323425844</v>
      </c>
      <c r="AP35" s="45">
        <v>68153500.089597136</v>
      </c>
      <c r="AQ35" s="45">
        <v>71561175.094077021</v>
      </c>
      <c r="AR35" s="45">
        <v>75139233.848780841</v>
      </c>
      <c r="AS35" s="45">
        <v>78896195.541219905</v>
      </c>
      <c r="AT35" s="45">
        <v>82841005.318280905</v>
      </c>
      <c r="AU35" s="45">
        <v>86983055.584194958</v>
      </c>
      <c r="AV35" s="45">
        <v>91332208.363404736</v>
      </c>
      <c r="AW35" s="45">
        <v>95898818.781574965</v>
      </c>
      <c r="AX35" s="45">
        <v>100693759.72065365</v>
      </c>
      <c r="AY35" s="45">
        <v>105728447.70668636</v>
      </c>
      <c r="AZ35" s="45">
        <v>111014870.09202072</v>
      </c>
      <c r="BA35" s="45">
        <v>116565613.59662175</v>
      </c>
      <c r="BB35" s="45">
        <v>122393894.27645284</v>
      </c>
      <c r="BD35" s="17" t="s">
        <v>49</v>
      </c>
      <c r="BE35" s="53">
        <f>analisis!R94</f>
        <v>32639622.298603825</v>
      </c>
      <c r="BF35" s="56">
        <v>0.68317963544938765</v>
      </c>
      <c r="BG35" s="53">
        <f>$BF35*AN35</f>
        <v>42232275.143592544</v>
      </c>
      <c r="BH35" s="53">
        <f>$BF35*AO35</f>
        <v>44343888.900772169</v>
      </c>
      <c r="BI35" s="53">
        <f>$BF35*AP35</f>
        <v>46561083.345810778</v>
      </c>
      <c r="BJ35" s="53">
        <f>$BF35*AQ35</f>
        <v>48889137.513101339</v>
      </c>
      <c r="BK35" s="53">
        <f>$BF35*AR35</f>
        <v>51333594.388756387</v>
      </c>
      <c r="BL35" s="53">
        <f>$BF35*AS35</f>
        <v>53900274.108194217</v>
      </c>
      <c r="BM35" s="53">
        <f>$BF35*AT35</f>
        <v>56595287.81360393</v>
      </c>
      <c r="BN35" s="53">
        <f>$BF35*AU35</f>
        <v>59425052.204284132</v>
      </c>
      <c r="BO35" s="53">
        <f>$BF35*AV35</f>
        <v>62396304.814498357</v>
      </c>
      <c r="BP35" s="53">
        <f>$BF35*AW35</f>
        <v>65516120.055223271</v>
      </c>
      <c r="BQ35" s="53">
        <f>$BF35*AX35</f>
        <v>68791926.057984397</v>
      </c>
      <c r="BR35" s="53">
        <f>$BF35*AY35</f>
        <v>72231522.360883638</v>
      </c>
      <c r="BS35" s="53">
        <f>$BF35*AZ35</f>
        <v>75843098.478927836</v>
      </c>
      <c r="BT35" s="53">
        <f>$BF35*BA35</f>
        <v>79635253.402874231</v>
      </c>
      <c r="BU35" s="53">
        <f>$BF35*BB35</f>
        <v>83617016.07301794</v>
      </c>
    </row>
    <row r="36" spans="1:73" x14ac:dyDescent="0.3">
      <c r="A36" s="7">
        <v>32</v>
      </c>
      <c r="B36" s="17" t="s">
        <v>51</v>
      </c>
      <c r="C36" s="34">
        <v>0.05</v>
      </c>
      <c r="D36" s="34">
        <v>0.05</v>
      </c>
      <c r="E36" s="34">
        <v>0.05</v>
      </c>
      <c r="F36" s="34">
        <v>0.05</v>
      </c>
      <c r="G36" s="34">
       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 <v>0.05</v>
      </c>
      <c r="M36" s="34">
        <v>0.05</v>
      </c>
      <c r="N36" s="34">
        <v>0.05</v>
      </c>
      <c r="O36" s="34">
        <v>0.05</v>
      </c>
      <c r="P36" s="34">
        <v>0.05</v>
      </c>
      <c r="Q36" s="34">
        <v>0.05</v>
      </c>
      <c r="R36" s="55">
        <f>$R$4*S36</f>
        <v>100000000</v>
      </c>
      <c r="S36" s="95">
        <v>0.2</v>
      </c>
      <c r="T36" s="7">
        <v>32</v>
      </c>
      <c r="U36" s="53">
        <f>IO!BJ35</f>
        <v>151572647.64999998</v>
      </c>
      <c r="V36" s="45">
        <f>U36*(1+C36)+R36</f>
        <v>259151280.03249997</v>
      </c>
      <c r="W36" s="45">
        <f t="shared" si="1"/>
        <v>272108844.03412497</v>
      </c>
      <c r="X36" s="45">
        <f t="shared" si="1"/>
        <v>285714286.23583126</v>
      </c>
      <c r="Y36" s="45">
        <f t="shared" si="1"/>
        <v>300000000.54762286</v>
      </c>
      <c r="Z36" s="45">
        <f t="shared" si="1"/>
        <v>315000000.57500404</v>
      </c>
      <c r="AA36" s="45">
        <f t="shared" si="1"/>
        <v>330750000.60375428</v>
      </c>
      <c r="AB36" s="45">
        <f t="shared" si="1"/>
        <v>347287500.63394201</v>
      </c>
      <c r="AC36" s="45">
        <f t="shared" si="1"/>
        <v>364651875.6656391</v>
      </c>
      <c r="AD36" s="45">
        <f t="shared" si="1"/>
        <v>382884469.44892108</v>
      </c>
      <c r="AE36" s="45">
        <f t="shared" ref="Y36:AJ56" si="4">AD36*(1+L36)</f>
        <v>402028692.92136717</v>
      </c>
      <c r="AF36" s="45">
        <f t="shared" si="3"/>
        <v>422130127.56743556</v>
      </c>
      <c r="AG36" s="45">
        <f t="shared" si="4"/>
        <v>443236633.94580734</v>
      </c>
      <c r="AH36" s="45">
        <f t="shared" si="4"/>
        <v>465398465.6430977</v>
      </c>
      <c r="AI36" s="45">
        <f t="shared" si="4"/>
        <v>488668388.92525262</v>
      </c>
      <c r="AJ36" s="45">
        <f t="shared" si="4"/>
        <v>513101808.37151527</v>
      </c>
      <c r="AL36" s="55" t="s">
        <v>51</v>
      </c>
      <c r="AM36" s="1">
        <f>analisis!O95</f>
        <v>286123635.63647664</v>
      </c>
      <c r="AN36" s="45">
        <v>417126650.21726274</v>
      </c>
      <c r="AO36" s="45">
        <v>437982982.72812587</v>
      </c>
      <c r="AP36" s="45">
        <v>459882131.86453229</v>
      </c>
      <c r="AQ36" s="45">
        <v>482876238.4577589</v>
      </c>
      <c r="AR36" s="45">
        <v>507020050.38064677</v>
      </c>
      <c r="AS36" s="45">
        <v>532371052.89967924</v>
      </c>
      <c r="AT36" s="45">
        <v>558989605.54466319</v>
      </c>
      <c r="AU36" s="45">
        <v>586939085.82189631</v>
      </c>
      <c r="AV36" s="45">
        <v>616286040.11299145</v>
      </c>
      <c r="AW36" s="45">
        <v>647100342.1186409</v>
      </c>
      <c r="AX36" s="45">
        <v>679455359.2245729</v>
      </c>
      <c r="AY36" s="45">
        <v>713428127.18580139</v>
      </c>
      <c r="AZ36" s="45">
        <v>749099533.54509163</v>
      </c>
      <c r="BA36" s="45">
        <v>786554510.22234619</v>
      </c>
      <c r="BB36" s="45">
        <v>825882235.73346424</v>
      </c>
      <c r="BD36" s="17" t="s">
        <v>51</v>
      </c>
      <c r="BE36" s="53">
        <f>analisis!R95</f>
        <v>198283017.60448831</v>
      </c>
      <c r="BF36" s="56">
        <v>0.69299768669376605</v>
      </c>
      <c r="BG36" s="53">
        <f>$BF36*AN36</f>
        <v>289067803.6588828</v>
      </c>
      <c r="BH36" s="53">
        <f>$BF36*AO36</f>
        <v>303521193.84182692</v>
      </c>
      <c r="BI36" s="53">
        <f>$BF36*AP36</f>
        <v>318697253.53391838</v>
      </c>
      <c r="BJ36" s="53">
        <f>$BF36*AQ36</f>
        <v>334632116.21061426</v>
      </c>
      <c r="BK36" s="53">
        <f>$BF36*AR36</f>
        <v>351363722.02114493</v>
      </c>
      <c r="BL36" s="53">
        <f>$BF36*AS36</f>
        <v>368931908.12220228</v>
      </c>
      <c r="BM36" s="53">
        <f>$BF36*AT36</f>
        <v>387378503.52831239</v>
      </c>
      <c r="BN36" s="53">
        <f>$BF36*AU36</f>
        <v>406747428.70472795</v>
      </c>
      <c r="BO36" s="53">
        <f>$BF36*AV36</f>
        <v>427084800.13996458</v>
      </c>
      <c r="BP36" s="53">
        <f>$BF36*AW36</f>
        <v>448439040.1469627</v>
      </c>
      <c r="BQ36" s="53">
        <f>$BF36*AX36</f>
        <v>470860992.15431082</v>
      </c>
      <c r="BR36" s="53">
        <f>$BF36*AY36</f>
        <v>494404041.76202625</v>
      </c>
      <c r="BS36" s="53">
        <f>$BF36*AZ36</f>
        <v>519124243.8501277</v>
      </c>
      <c r="BT36" s="53">
        <f>$BF36*BA36</f>
        <v>545080456.04263401</v>
      </c>
      <c r="BU36" s="53">
        <f>$BF36*BB36</f>
        <v>572334478.84476626</v>
      </c>
    </row>
    <row r="37" spans="1:73" x14ac:dyDescent="0.3">
      <c r="A37" s="7">
        <v>33</v>
      </c>
      <c r="B37" s="17" t="s">
        <v>52</v>
      </c>
      <c r="C37" s="34">
        <v>0.05</v>
      </c>
      <c r="D37" s="34">
        <v>0.05</v>
      </c>
      <c r="E37" s="34">
        <v>0.05</v>
      </c>
      <c r="F37" s="34">
        <v>0.05</v>
      </c>
      <c r="G37" s="34">
        <v>0.05</v>
      </c>
      <c r="H37" s="34">
        <v>0.05</v>
      </c>
      <c r="I37" s="34">
        <v>0.05</v>
      </c>
      <c r="J37" s="34">
        <v>0.05</v>
      </c>
      <c r="K37" s="34">
        <v>0.05</v>
      </c>
      <c r="L37" s="34">
        <v>0.05</v>
      </c>
      <c r="M37" s="34">
        <v>0.05</v>
      </c>
      <c r="N37" s="34">
        <v>0.05</v>
      </c>
      <c r="O37" s="34">
        <v>0.05</v>
      </c>
      <c r="P37" s="34">
        <v>0.05</v>
      </c>
      <c r="Q37" s="34">
        <v>0.05</v>
      </c>
      <c r="S37" s="120"/>
      <c r="T37" s="7">
        <v>33</v>
      </c>
      <c r="U37" s="53">
        <f>IO!BJ36</f>
        <v>1415630.6300000001</v>
      </c>
      <c r="V37" s="45">
        <f t="shared" si="2"/>
        <v>1486412.1615000002</v>
      </c>
      <c r="W37" s="45">
        <f t="shared" ref="V37:X56" si="5">V37*(1+D37)</f>
        <v>1560732.7695750003</v>
      </c>
      <c r="X37" s="45">
        <f t="shared" si="5"/>
        <v>1638769.4080537504</v>
      </c>
      <c r="Y37" s="45">
        <f t="shared" si="4"/>
        <v>1720707.878456438</v>
      </c>
      <c r="Z37" s="45">
        <f t="shared" si="4"/>
        <v>1806743.27237926</v>
      </c>
      <c r="AA37" s="45">
        <f t="shared" si="4"/>
        <v>1897080.435998223</v>
      </c>
      <c r="AB37" s="45">
        <f t="shared" si="4"/>
        <v>1991934.4577981343</v>
      </c>
      <c r="AC37" s="45">
        <f t="shared" si="4"/>
        <v>2091531.180688041</v>
      </c>
      <c r="AD37" s="45">
        <f t="shared" si="4"/>
        <v>2196107.7397224433</v>
      </c>
      <c r="AE37" s="45">
        <f t="shared" si="4"/>
        <v>2305913.1267085657</v>
      </c>
      <c r="AF37" s="45">
        <f t="shared" si="3"/>
        <v>2421208.7830439941</v>
      </c>
      <c r="AG37" s="45">
        <f t="shared" si="4"/>
        <v>2542269.2221961939</v>
      </c>
      <c r="AH37" s="45">
        <f t="shared" si="4"/>
        <v>2669382.6833060035</v>
      </c>
      <c r="AI37" s="45">
        <f t="shared" si="4"/>
        <v>2802851.817471304</v>
      </c>
      <c r="AJ37" s="45">
        <f t="shared" si="4"/>
        <v>2942994.4083448695</v>
      </c>
      <c r="AL37" s="55" t="s">
        <v>52</v>
      </c>
      <c r="AM37" s="1">
        <f>analisis!O96</f>
        <v>2744958.5705000488</v>
      </c>
      <c r="AN37" s="45">
        <v>3151809.7866586354</v>
      </c>
      <c r="AO37" s="45">
        <v>3309400.275991566</v>
      </c>
      <c r="AP37" s="45">
        <v>3474870.2897911454</v>
      </c>
      <c r="AQ37" s="45">
        <v>3648613.8042807044</v>
      </c>
      <c r="AR37" s="45">
        <v>3831044.4944947376</v>
      </c>
      <c r="AS37" s="45">
        <v>4022596.7192194746</v>
      </c>
      <c r="AT37" s="45">
        <v>4223726.555180449</v>
      </c>
      <c r="AU37" s="45">
        <v>4434912.8829394728</v>
      </c>
      <c r="AV37" s="45">
        <v>4656658.5270864451</v>
      </c>
      <c r="AW37" s="45">
        <v>4889491.4534407696</v>
      </c>
      <c r="AX37" s="45">
        <v>5133966.0261128061</v>
      </c>
      <c r="AY37" s="45">
        <v>5390664.3274184475</v>
      </c>
      <c r="AZ37" s="45">
        <v>5660197.5437893691</v>
      </c>
      <c r="BA37" s="45">
        <v>5943207.4209788386</v>
      </c>
      <c r="BB37" s="45">
        <v>6240367.7920277817</v>
      </c>
      <c r="BD37" s="17" t="s">
        <v>52</v>
      </c>
      <c r="BE37" s="53">
        <f>analisis!R96</f>
        <v>984204.60017929249</v>
      </c>
      <c r="BF37" s="56">
        <v>0.35854989243061691</v>
      </c>
      <c r="BG37" s="53">
        <f>$BF37*AN37</f>
        <v>1130081.0599682194</v>
      </c>
      <c r="BH37" s="53">
        <f>$BF37*AO37</f>
        <v>1186585.1129666299</v>
      </c>
      <c r="BI37" s="53">
        <f>$BF37*AP37</f>
        <v>1245914.3686149619</v>
      </c>
      <c r="BJ37" s="53">
        <f>$BF37*AQ37</f>
        <v>1308210.0870457105</v>
      </c>
      <c r="BK37" s="53">
        <f>$BF37*AR37</f>
        <v>1373620.5913979954</v>
      </c>
      <c r="BL37" s="53">
        <f>$BF37*AS37</f>
        <v>1442301.620967895</v>
      </c>
      <c r="BM37" s="53">
        <f>$BF37*AT37</f>
        <v>1514416.70201629</v>
      </c>
      <c r="BN37" s="53">
        <f>$BF37*AU37</f>
        <v>1590137.5371171052</v>
      </c>
      <c r="BO37" s="53">
        <f>$BF37*AV37</f>
        <v>1669644.4139729599</v>
      </c>
      <c r="BP37" s="53">
        <f>$BF37*AW37</f>
        <v>1753126.6346716087</v>
      </c>
      <c r="BQ37" s="53">
        <f>$BF37*AX37</f>
        <v>1840782.9664051884</v>
      </c>
      <c r="BR37" s="53">
        <f>$BF37*AY37</f>
        <v>1932822.1147254482</v>
      </c>
      <c r="BS37" s="53">
        <f>$BF37*AZ37</f>
        <v>2029463.2204617204</v>
      </c>
      <c r="BT37" s="53">
        <f>$BF37*BA37</f>
        <v>2130936.3814848065</v>
      </c>
      <c r="BU37" s="53">
        <f>$BF37*BB37</f>
        <v>2237483.2005590475</v>
      </c>
    </row>
    <row r="38" spans="1:73" x14ac:dyDescent="0.3">
      <c r="A38" s="7">
        <v>34</v>
      </c>
      <c r="B38" s="17" t="s">
        <v>14</v>
      </c>
      <c r="C38" s="34">
        <v>0.05</v>
      </c>
      <c r="D38" s="34">
        <v>0.05</v>
      </c>
      <c r="E38" s="34">
        <v>0.05</v>
      </c>
      <c r="F38" s="34">
        <v>0.05</v>
      </c>
      <c r="G38" s="34">
        <v>0.05</v>
      </c>
      <c r="H38" s="34">
        <v>0.05</v>
      </c>
      <c r="I38" s="34">
        <v>0.05</v>
      </c>
      <c r="J38" s="34">
        <v>0.05</v>
      </c>
      <c r="K38" s="34">
        <v>0.05</v>
      </c>
      <c r="L38" s="34">
        <v>0.05</v>
      </c>
      <c r="M38" s="34">
        <v>0.05</v>
      </c>
      <c r="N38" s="34">
        <v>0.05</v>
      </c>
      <c r="O38" s="34">
        <v>0.05</v>
      </c>
      <c r="P38" s="34">
        <v>0.05</v>
      </c>
      <c r="Q38" s="34">
        <v>0.05</v>
      </c>
      <c r="S38" s="120"/>
      <c r="T38" s="7">
        <v>34</v>
      </c>
      <c r="U38" s="53">
        <f>IO!BJ37</f>
        <v>87297471.050000012</v>
      </c>
      <c r="V38" s="45">
        <f t="shared" si="2"/>
        <v>91662344.602500021</v>
      </c>
      <c r="W38" s="45">
        <f t="shared" si="5"/>
        <v>96245461.832625031</v>
      </c>
      <c r="X38" s="45">
        <f t="shared" si="5"/>
        <v>101057734.92425628</v>
      </c>
      <c r="Y38" s="45">
        <f t="shared" si="4"/>
        <v>106110621.67046911</v>
      </c>
      <c r="Z38" s="45">
        <f t="shared" si="4"/>
        <v>111416152.75399257</v>
      </c>
      <c r="AA38" s="45">
        <f t="shared" si="4"/>
        <v>116986960.39169221</v>
      </c>
      <c r="AB38" s="45">
        <f t="shared" si="4"/>
        <v>122836308.41127682</v>
      </c>
      <c r="AC38" s="45">
        <f t="shared" si="4"/>
        <v>128978123.83184066</v>
      </c>
      <c r="AD38" s="45">
        <f t="shared" si="4"/>
        <v>135427030.0234327</v>
      </c>
      <c r="AE38" s="45">
        <f t="shared" si="4"/>
        <v>142198381.52460435</v>
      </c>
      <c r="AF38" s="45">
        <f t="shared" si="3"/>
        <v>149308300.60083458</v>
      </c>
      <c r="AG38" s="45">
        <f t="shared" si="4"/>
        <v>156773715.6308763</v>
      </c>
      <c r="AH38" s="45">
        <f t="shared" si="4"/>
        <v>164612401.41242012</v>
      </c>
      <c r="AI38" s="45">
        <f t="shared" si="4"/>
        <v>172843021.48304114</v>
      </c>
      <c r="AJ38" s="45">
        <f t="shared" si="4"/>
        <v>181485172.55719319</v>
      </c>
      <c r="AL38" s="55" t="s">
        <v>14</v>
      </c>
      <c r="AM38" s="1">
        <f>analisis!O97</f>
        <v>142101898.73784053</v>
      </c>
      <c r="AN38" s="45">
        <v>184228603.72847995</v>
      </c>
      <c r="AO38" s="45">
        <v>193440033.914904</v>
      </c>
      <c r="AP38" s="45">
        <v>203112035.6106492</v>
      </c>
      <c r="AQ38" s="45">
        <v>213267637.39118162</v>
      </c>
      <c r="AR38" s="45">
        <v>223931019.26074079</v>
      </c>
      <c r="AS38" s="45">
        <v>235127570.22377783</v>
      </c>
      <c r="AT38" s="45">
        <v>246883948.73496678</v>
      </c>
      <c r="AU38" s="45">
        <v>259228146.17171502</v>
      </c>
      <c r="AV38" s="45">
        <v>272189553.48030096</v>
      </c>
      <c r="AW38" s="45">
        <v>285799031.15431595</v>
      </c>
      <c r="AX38" s="45">
        <v>300088982.71203166</v>
      </c>
      <c r="AY38" s="45">
        <v>315093431.8476333</v>
      </c>
      <c r="AZ38" s="45">
        <v>330848103.44001502</v>
      </c>
      <c r="BA38" s="45">
        <v>347390508.61201578</v>
      </c>
      <c r="BB38" s="45">
        <v>364760034.04261661</v>
      </c>
      <c r="BD38" s="17" t="s">
        <v>14</v>
      </c>
      <c r="BE38" s="53">
        <f>analisis!R97</f>
        <v>73136272.514328822</v>
      </c>
      <c r="BF38" s="56">
        <v>0.51467484364340343</v>
      </c>
      <c r="BG38" s="53">
        <f>$BF38*AN38</f>
        <v>94817827.818597957</v>
      </c>
      <c r="BH38" s="53">
        <f>$BF38*AO38</f>
        <v>99558719.20952788</v>
      </c>
      <c r="BI38" s="53">
        <f>$BF38*AP38</f>
        <v>104536655.17000426</v>
      </c>
      <c r="BJ38" s="53">
        <f>$BF38*AQ38</f>
        <v>109763487.92850445</v>
      </c>
      <c r="BK38" s="53">
        <f>$BF38*AR38</f>
        <v>115251662.32492973</v>
      </c>
      <c r="BL38" s="53">
        <f>$BF38*AS38</f>
        <v>121014245.44117622</v>
      </c>
      <c r="BM38" s="53">
        <f>$BF38*AT38</f>
        <v>127064957.71323507</v>
      </c>
      <c r="BN38" s="53">
        <f>$BF38*AU38</f>
        <v>133418205.59889676</v>
      </c>
      <c r="BO38" s="53">
        <f>$BF38*AV38</f>
        <v>140089115.8788417</v>
      </c>
      <c r="BP38" s="53">
        <f>$BF38*AW38</f>
        <v>147093571.67278376</v>
      </c>
      <c r="BQ38" s="53">
        <f>$BF38*AX38</f>
        <v>154448250.25642291</v>
      </c>
      <c r="BR38" s="53">
        <f>$BF38*AY38</f>
        <v>162170662.76924407</v>
      </c>
      <c r="BS38" s="53">
        <f>$BF38*AZ38</f>
        <v>170279195.90770629</v>
      </c>
      <c r="BT38" s="53">
        <f>$BF38*BA38</f>
        <v>178793155.70309162</v>
      </c>
      <c r="BU38" s="53">
        <f>$BF38*BB38</f>
        <v>187732813.4882462</v>
      </c>
    </row>
    <row r="39" spans="1:73" x14ac:dyDescent="0.3">
      <c r="A39" s="7">
        <v>35</v>
      </c>
      <c r="B39" s="17" t="s">
        <v>54</v>
      </c>
      <c r="C39" s="34">
        <v>0.05</v>
      </c>
      <c r="D39" s="34">
        <v>0.05</v>
      </c>
      <c r="E39" s="34">
        <v>0.05</v>
      </c>
      <c r="F39" s="34">
        <v>0.05</v>
      </c>
      <c r="G39" s="34">
        <v>0.05</v>
      </c>
      <c r="H39" s="34">
        <v>0.05</v>
      </c>
      <c r="I39" s="34">
        <v>0.05</v>
      </c>
      <c r="J39" s="34">
        <v>0.05</v>
      </c>
      <c r="K39" s="34">
        <v>0.05</v>
      </c>
      <c r="L39" s="34">
        <v>0.05</v>
      </c>
      <c r="M39" s="34">
        <v>0.05</v>
      </c>
      <c r="N39" s="34">
        <v>0.05</v>
      </c>
      <c r="O39" s="34">
        <v>0.05</v>
      </c>
      <c r="P39" s="34">
        <v>0.05</v>
      </c>
      <c r="Q39" s="34">
        <v>0.05</v>
      </c>
      <c r="S39" s="121"/>
      <c r="T39" s="7">
        <v>35</v>
      </c>
      <c r="U39" s="53">
        <f>IO!BJ38</f>
        <v>125599.29000000001</v>
      </c>
      <c r="V39" s="45">
        <f t="shared" si="2"/>
        <v>131879.25450000001</v>
      </c>
      <c r="W39" s="45">
        <f t="shared" si="5"/>
        <v>138473.21722500003</v>
      </c>
      <c r="X39" s="45">
        <f t="shared" si="5"/>
        <v>145396.87808625004</v>
      </c>
      <c r="Y39" s="45">
        <f t="shared" si="4"/>
        <v>152666.72199056254</v>
      </c>
      <c r="Z39" s="45">
        <f t="shared" si="4"/>
        <v>160300.05809009066</v>
      </c>
      <c r="AA39" s="45">
        <f t="shared" si="4"/>
        <v>168315.0609945952</v>
      </c>
      <c r="AB39" s="45">
        <f t="shared" si="4"/>
        <v>176730.81404432497</v>
      </c>
      <c r="AC39" s="45">
        <f t="shared" si="4"/>
        <v>185567.35474654124</v>
      </c>
      <c r="AD39" s="45">
        <f t="shared" si="4"/>
        <v>194845.7224838683</v>
      </c>
      <c r="AE39" s="45">
        <f t="shared" si="4"/>
        <v>204588.00860806173</v>
      </c>
      <c r="AF39" s="45">
        <f t="shared" si="3"/>
        <v>214817.40903846483</v>
      </c>
      <c r="AG39" s="45">
        <f t="shared" si="4"/>
        <v>225558.27949038809</v>
      </c>
      <c r="AH39" s="45">
        <f t="shared" si="4"/>
        <v>236836.1934649075</v>
      </c>
      <c r="AI39" s="45">
        <f t="shared" si="4"/>
        <v>248678.00313815288</v>
      </c>
      <c r="AJ39" s="45">
        <f t="shared" si="4"/>
        <v>261111.90329506053</v>
      </c>
      <c r="AL39" s="55" t="s">
        <v>54</v>
      </c>
      <c r="AM39" s="1">
        <f>analisis!O98</f>
        <v>637673.24572817842</v>
      </c>
      <c r="AN39" s="45">
        <v>941035.35172099806</v>
      </c>
      <c r="AO39" s="45">
        <v>988087.11930704792</v>
      </c>
      <c r="AP39" s="45">
        <v>1037491.4752724001</v>
      </c>
      <c r="AQ39" s="45">
        <v>1089366.0490360197</v>
      </c>
      <c r="AR39" s="45">
        <v>1143834.3514878214</v>
      </c>
      <c r="AS39" s="45">
        <v>1201026.0690622122</v>
      </c>
      <c r="AT39" s="45">
        <v>1261077.3725153231</v>
      </c>
      <c r="AU39" s="45">
        <v>1324131.2411410897</v>
      </c>
      <c r="AV39" s="45">
        <v>1390337.8031981438</v>
      </c>
      <c r="AW39" s="45">
        <v>1459854.6933580516</v>
      </c>
      <c r="AX39" s="45">
        <v>1532847.4280259539</v>
      </c>
      <c r="AY39" s="45">
        <v>1609489.7994272516</v>
      </c>
      <c r="AZ39" s="45">
        <v>1689964.2893986139</v>
      </c>
      <c r="BA39" s="45">
        <v>1774462.5038685447</v>
      </c>
      <c r="BB39" s="45">
        <v>1863185.6290619723</v>
      </c>
      <c r="BD39" s="17" t="s">
        <v>54</v>
      </c>
      <c r="BE39" s="53">
        <f>analisis!R98</f>
        <v>212803.31526033598</v>
      </c>
      <c r="BF39" s="56">
        <v>0.33371843132187462</v>
      </c>
      <c r="BG39" s="53">
        <f>$BF39*AN39</f>
        <v>314040.84139476001</v>
      </c>
      <c r="BH39" s="53">
        <f>$BF39*AO39</f>
        <v>329742.88346449798</v>
      </c>
      <c r="BI39" s="53">
        <f>$BF39*AP39</f>
        <v>346230.02763772284</v>
      </c>
      <c r="BJ39" s="53">
        <f>$BF39*AQ39</f>
        <v>363541.52901960886</v>
      </c>
      <c r="BK39" s="53">
        <f>$BF39*AR39</f>
        <v>381718.60547058954</v>
      </c>
      <c r="BL39" s="53">
        <f>$BF39*AS39</f>
        <v>400804.53574411891</v>
      </c>
      <c r="BM39" s="53">
        <f>$BF39*AT39</f>
        <v>420844.76253132493</v>
      </c>
      <c r="BN39" s="53">
        <f>$BF39*AU39</f>
        <v>441887.00065789133</v>
      </c>
      <c r="BO39" s="53">
        <f>$BF39*AV39</f>
        <v>463981.3506907858</v>
      </c>
      <c r="BP39" s="53">
        <f>$BF39*AW39</f>
        <v>487180.41822532529</v>
      </c>
      <c r="BQ39" s="53">
        <f>$BF39*AX39</f>
        <v>511539.43913659145</v>
      </c>
      <c r="BR39" s="53">
        <f>$BF39*AY39</f>
        <v>537116.41109342105</v>
      </c>
      <c r="BS39" s="53">
        <f>$BF39*AZ39</f>
        <v>563972.23164809193</v>
      </c>
      <c r="BT39" s="53">
        <f>$BF39*BA39</f>
        <v>592170.84323049663</v>
      </c>
      <c r="BU39" s="53">
        <f>$BF39*BB39</f>
        <v>621779.3853920215</v>
      </c>
    </row>
    <row r="40" spans="1:73" x14ac:dyDescent="0.3">
      <c r="A40" s="7">
        <v>36</v>
      </c>
      <c r="B40" s="17" t="s">
        <v>15</v>
      </c>
      <c r="C40" s="34">
        <v>0.05</v>
      </c>
      <c r="D40" s="34">
        <v>0.05</v>
      </c>
      <c r="E40" s="34">
        <v>0.05</v>
      </c>
      <c r="F40" s="34">
        <v>0.05</v>
      </c>
      <c r="G40" s="34">
        <v>0.05</v>
      </c>
      <c r="H40" s="34">
        <v>0.05</v>
      </c>
      <c r="I40" s="34">
        <v>0.05</v>
      </c>
      <c r="J40" s="34">
        <v>0.05</v>
      </c>
      <c r="K40" s="34">
        <v>0.05</v>
      </c>
      <c r="L40" s="34">
        <v>0.05</v>
      </c>
      <c r="M40" s="34">
        <v>0.05</v>
      </c>
      <c r="N40" s="34">
        <v>0.05</v>
      </c>
      <c r="O40" s="34">
        <v>0.05</v>
      </c>
      <c r="P40" s="34">
        <v>0.05</v>
      </c>
      <c r="Q40" s="34">
        <v>0.05</v>
      </c>
      <c r="S40" s="121"/>
      <c r="T40" s="7">
        <v>36</v>
      </c>
      <c r="U40" s="53">
        <f>IO!BJ39</f>
        <v>43.76</v>
      </c>
      <c r="V40" s="45">
        <f t="shared" si="2"/>
        <v>45.948</v>
      </c>
      <c r="W40" s="45">
        <f t="shared" si="5"/>
        <v>48.245400000000004</v>
      </c>
      <c r="X40" s="45">
        <f t="shared" si="5"/>
        <v>50.657670000000003</v>
      </c>
      <c r="Y40" s="45">
        <f t="shared" si="4"/>
        <v>53.190553500000007</v>
      </c>
      <c r="Z40" s="45">
        <f t="shared" si="4"/>
        <v>55.850081175000007</v>
      </c>
      <c r="AA40" s="45">
        <f t="shared" si="4"/>
        <v>58.642585233750012</v>
      </c>
      <c r="AB40" s="45">
        <f t="shared" si="4"/>
        <v>61.574714495437512</v>
      </c>
      <c r="AC40" s="45">
        <f t="shared" si="4"/>
        <v>64.653450220209393</v>
      </c>
      <c r="AD40" s="45">
        <f t="shared" si="4"/>
        <v>67.886122731219871</v>
      </c>
      <c r="AE40" s="45">
        <f t="shared" si="4"/>
        <v>71.28042886778087</v>
      </c>
      <c r="AF40" s="45">
        <f t="shared" si="3"/>
        <v>74.844450311169922</v>
      </c>
      <c r="AG40" s="45">
        <f t="shared" si="4"/>
        <v>78.586672826728417</v>
      </c>
      <c r="AH40" s="45">
        <f t="shared" si="4"/>
        <v>82.516006468064845</v>
      </c>
      <c r="AI40" s="45">
        <f t="shared" si="4"/>
        <v>86.641806791468085</v>
      </c>
      <c r="AJ40" s="45">
        <f t="shared" si="4"/>
        <v>90.973897131041497</v>
      </c>
      <c r="AL40" s="55" t="s">
        <v>15</v>
      </c>
      <c r="AM40" s="1">
        <f>analisis!O99</f>
        <v>2759.9299926959002</v>
      </c>
      <c r="AN40" s="45">
        <v>4769.6434982105357</v>
      </c>
      <c r="AO40" s="45">
        <v>5008.1256731210606</v>
      </c>
      <c r="AP40" s="45">
        <v>5258.5319567771148</v>
      </c>
      <c r="AQ40" s="45">
        <v>5521.4585546159742</v>
      </c>
      <c r="AR40" s="45">
        <v>5797.531482346767</v>
      </c>
      <c r="AS40" s="45">
        <v>6087.408056464109</v>
      </c>
      <c r="AT40" s="45">
        <v>6391.7784592873131</v>
      </c>
      <c r="AU40" s="45">
        <v>6711.3673822516812</v>
      </c>
      <c r="AV40" s="45">
        <v>7046.9357513642644</v>
      </c>
      <c r="AW40" s="45">
        <v>7399.2825389324798</v>
      </c>
      <c r="AX40" s="45">
        <v>7769.2466658790991</v>
      </c>
      <c r="AY40" s="45">
        <v>8157.7089991730563</v>
      </c>
      <c r="AZ40" s="45">
        <v>8565.5944491317114</v>
      </c>
      <c r="BA40" s="45">
        <v>8993.8741715882989</v>
      </c>
      <c r="BB40" s="45">
        <v>9443.5678801677113</v>
      </c>
      <c r="BD40" s="17" t="s">
        <v>15</v>
      </c>
      <c r="BE40" s="53">
        <f>analisis!R99</f>
        <v>1252.6773026797855</v>
      </c>
      <c r="BF40" s="56">
        <v>0.45388010058043898</v>
      </c>
      <c r="BG40" s="53">
        <f>$BF40*AN40</f>
        <v>2164.8462707006347</v>
      </c>
      <c r="BH40" s="53">
        <f>$BF40*AO40</f>
        <v>2273.0885842356656</v>
      </c>
      <c r="BI40" s="53">
        <f>$BF40*AP40</f>
        <v>2386.7430134474494</v>
      </c>
      <c r="BJ40" s="53">
        <f>$BF40*AQ40</f>
        <v>2506.0801641198236</v>
      </c>
      <c r="BK40" s="53">
        <f>$BF40*AR40</f>
        <v>2631.384172325812</v>
      </c>
      <c r="BL40" s="53">
        <f>$BF40*AS40</f>
        <v>2762.9533809421046</v>
      </c>
      <c r="BM40" s="53">
        <f>$BF40*AT40</f>
        <v>2901.1010499892091</v>
      </c>
      <c r="BN40" s="53">
        <f>$BF40*AU40</f>
        <v>3046.1561024886705</v>
      </c>
      <c r="BO40" s="53">
        <f>$BF40*AV40</f>
        <v>3198.4639076131039</v>
      </c>
      <c r="BP40" s="53">
        <f>$BF40*AW40</f>
        <v>3358.38710299376</v>
      </c>
      <c r="BQ40" s="53">
        <f>$BF40*AX40</f>
        <v>3526.3064581434455</v>
      </c>
      <c r="BR40" s="53">
        <f>$BF40*AY40</f>
        <v>3702.6217810506191</v>
      </c>
      <c r="BS40" s="53">
        <f>$BF40*AZ40</f>
        <v>3887.7528701031511</v>
      </c>
      <c r="BT40" s="53">
        <f>$BF40*BA40</f>
        <v>4082.1405136083094</v>
      </c>
      <c r="BU40" s="53">
        <f>$BF40*BB40</f>
        <v>4286.2475392887236</v>
      </c>
    </row>
    <row r="41" spans="1:73" x14ac:dyDescent="0.3">
      <c r="A41" s="7">
        <v>37</v>
      </c>
      <c r="B41" s="17" t="s">
        <v>16</v>
      </c>
      <c r="C41" s="34">
        <v>0.05</v>
      </c>
      <c r="D41" s="34">
        <v>0.05</v>
      </c>
      <c r="E41" s="34">
        <v>0.05</v>
      </c>
      <c r="F41" s="34">
        <v>0.05</v>
      </c>
      <c r="G41" s="34">
        <v>0.05</v>
      </c>
      <c r="H41" s="34">
        <v>0.05</v>
      </c>
      <c r="I41" s="34">
        <v>0.05</v>
      </c>
      <c r="J41" s="34">
        <v>0.05</v>
      </c>
      <c r="K41" s="34">
        <v>0.05</v>
      </c>
      <c r="L41" s="34">
        <v>0.05</v>
      </c>
      <c r="M41" s="34">
        <v>0.05</v>
      </c>
      <c r="N41" s="34">
        <v>0.05</v>
      </c>
      <c r="O41" s="34">
        <v>0.05</v>
      </c>
      <c r="P41" s="34">
        <v>0.05</v>
      </c>
      <c r="Q41" s="34">
        <v>0.05</v>
      </c>
      <c r="T41" s="7">
        <v>37</v>
      </c>
      <c r="U41" s="53">
        <f>IO!BJ40</f>
        <v>13326952.32</v>
      </c>
      <c r="V41" s="45">
        <f t="shared" si="2"/>
        <v>13993299.936000001</v>
      </c>
      <c r="W41" s="45">
        <f t="shared" si="5"/>
        <v>14692964.932800001</v>
      </c>
      <c r="X41" s="45">
        <f t="shared" si="5"/>
        <v>15427613.179440001</v>
      </c>
      <c r="Y41" s="45">
        <f t="shared" si="4"/>
        <v>16198993.838412002</v>
      </c>
      <c r="Z41" s="45">
        <f t="shared" si="4"/>
        <v>17008943.530332603</v>
      </c>
      <c r="AA41" s="45">
        <f t="shared" si="4"/>
        <v>17859390.706849232</v>
      </c>
      <c r="AB41" s="45">
        <f t="shared" si="4"/>
        <v>18752360.242191695</v>
      </c>
      <c r="AC41" s="45">
        <f t="shared" si="4"/>
        <v>19689978.25430128</v>
      </c>
      <c r="AD41" s="45">
        <f t="shared" si="4"/>
        <v>20674477.167016346</v>
      </c>
      <c r="AE41" s="45">
        <f t="shared" si="4"/>
        <v>21708201.025367163</v>
      </c>
      <c r="AF41" s="45">
        <f t="shared" si="3"/>
        <v>22793611.076635521</v>
      </c>
      <c r="AG41" s="45">
        <f t="shared" si="4"/>
        <v>23933291.630467299</v>
      </c>
      <c r="AH41" s="45">
        <f t="shared" si="4"/>
        <v>25129956.211990666</v>
      </c>
      <c r="AI41" s="45">
        <f t="shared" si="4"/>
        <v>26386454.022590201</v>
      </c>
      <c r="AJ41" s="45">
        <f t="shared" si="4"/>
        <v>27705776.723719712</v>
      </c>
      <c r="AL41" s="55" t="s">
        <v>16</v>
      </c>
      <c r="AM41" s="1">
        <f>analisis!O100</f>
        <v>24375798.36376531</v>
      </c>
      <c r="AN41" s="45">
        <v>29178331.945200942</v>
      </c>
      <c r="AO41" s="45">
        <v>30637248.542460997</v>
      </c>
      <c r="AP41" s="45">
        <v>32169110.96958404</v>
      </c>
      <c r="AQ41" s="45">
        <v>33777566.51806324</v>
      </c>
      <c r="AR41" s="45">
        <v>35466444.843966395</v>
      </c>
      <c r="AS41" s="45">
        <v>37239767.086164743</v>
      </c>
      <c r="AT41" s="45">
        <v>39101755.440472968</v>
      </c>
      <c r="AU41" s="45">
        <v>41056843.212496616</v>
      </c>
      <c r="AV41" s="45">
        <v>43109685.373121455</v>
      </c>
      <c r="AW41" s="45">
        <v>45265169.641777515</v>
      </c>
      <c r="AX41" s="45">
        <v>47528428.123866409</v>
      </c>
      <c r="AY41" s="45">
        <v>49904849.530059725</v>
      </c>
      <c r="AZ41" s="45">
        <v>52400092.006562717</v>
      </c>
      <c r="BA41" s="45">
        <v>55020096.606890835</v>
      </c>
      <c r="BB41" s="45">
        <v>57771101.437235393</v>
      </c>
      <c r="BD41" s="17" t="s">
        <v>16</v>
      </c>
      <c r="BE41" s="53">
        <f>analisis!R100</f>
        <v>8514181.4257653616</v>
      </c>
      <c r="BF41" s="56">
        <v>0.34928831042603775</v>
      </c>
      <c r="BG41" s="53">
        <f>$BF41*AN41</f>
        <v>10191650.26618932</v>
      </c>
      <c r="BH41" s="53">
        <f>$BF41*AO41</f>
        <v>10701232.779498789</v>
      </c>
      <c r="BI41" s="53">
        <f>$BF41*AP41</f>
        <v>11236294.418473726</v>
      </c>
      <c r="BJ41" s="53">
        <f>$BF41*AQ41</f>
        <v>11798109.139397413</v>
      </c>
      <c r="BK41" s="53">
        <f>$BF41*AR41</f>
        <v>12388014.596367281</v>
      </c>
      <c r="BL41" s="53">
        <f>$BF41*AS41</f>
        <v>13007415.326185655</v>
      </c>
      <c r="BM41" s="53">
        <f>$BF41*AT41</f>
        <v>13657786.092494933</v>
      </c>
      <c r="BN41" s="53">
        <f>$BF41*AU41</f>
        <v>14340675.397119679</v>
      </c>
      <c r="BO41" s="53">
        <f>$BF41*AV41</f>
        <v>15057709.166975666</v>
      </c>
      <c r="BP41" s="53">
        <f>$BF41*AW41</f>
        <v>15810594.625324445</v>
      </c>
      <c r="BQ41" s="53">
        <f>$BF41*AX41</f>
        <v>16601124.356590673</v>
      </c>
      <c r="BR41" s="53">
        <f>$BF41*AY41</f>
        <v>17431180.574420206</v>
      </c>
      <c r="BS41" s="53">
        <f>$BF41*AZ41</f>
        <v>18302739.603141218</v>
      </c>
      <c r="BT41" s="53">
        <f>$BF41*BA41</f>
        <v>19217876.583298273</v>
      </c>
      <c r="BU41" s="53">
        <f>$BF41*BB41</f>
        <v>20178770.412463192</v>
      </c>
    </row>
    <row r="42" spans="1:73" x14ac:dyDescent="0.3">
      <c r="A42" s="7">
        <v>38</v>
      </c>
      <c r="B42" s="17" t="s">
        <v>55</v>
      </c>
      <c r="C42" s="34">
        <v>0.05</v>
      </c>
      <c r="D42" s="34">
        <v>0.05</v>
      </c>
      <c r="E42" s="34">
        <v>0.05</v>
      </c>
      <c r="F42" s="34">
        <v>0.05</v>
      </c>
      <c r="G42" s="34">
        <v>0.05</v>
      </c>
      <c r="H42" s="34">
        <v>0.05</v>
      </c>
      <c r="I42" s="34">
        <v>0.05</v>
      </c>
      <c r="J42" s="34">
        <v>0.05</v>
      </c>
      <c r="K42" s="34">
        <v>0.05</v>
      </c>
      <c r="L42" s="34">
        <v>0.05</v>
      </c>
      <c r="M42" s="34">
        <v>0.05</v>
      </c>
      <c r="N42" s="34">
        <v>0.05</v>
      </c>
      <c r="O42" s="34">
        <v>0.05</v>
      </c>
      <c r="P42" s="34">
        <v>0.05</v>
      </c>
      <c r="Q42" s="34">
        <v>0.05</v>
      </c>
      <c r="T42" s="7">
        <v>38</v>
      </c>
      <c r="U42" s="53">
        <f>IO!BJ41</f>
        <v>1661532.1599999999</v>
      </c>
      <c r="V42" s="45">
        <f t="shared" si="2"/>
        <v>1744608.7679999999</v>
      </c>
      <c r="W42" s="45">
        <f t="shared" si="5"/>
        <v>1831839.2064</v>
      </c>
      <c r="X42" s="45">
        <f t="shared" si="5"/>
        <v>1923431.1667200001</v>
      </c>
      <c r="Y42" s="45">
        <f t="shared" si="4"/>
        <v>2019602.7250560003</v>
      </c>
      <c r="Z42" s="45">
        <f t="shared" si="4"/>
        <v>2120582.8613088005</v>
      </c>
      <c r="AA42" s="45">
        <f t="shared" si="4"/>
        <v>2226612.0043742405</v>
      </c>
      <c r="AB42" s="45">
        <f t="shared" si="4"/>
        <v>2337942.6045929529</v>
      </c>
      <c r="AC42" s="45">
        <f t="shared" si="4"/>
        <v>2454839.7348226006</v>
      </c>
      <c r="AD42" s="45">
        <f t="shared" si="4"/>
        <v>2577581.7215637309</v>
      </c>
      <c r="AE42" s="45">
        <f t="shared" si="4"/>
        <v>2706460.8076419174</v>
      </c>
      <c r="AF42" s="45">
        <f t="shared" si="3"/>
        <v>2841783.8480240135</v>
      </c>
      <c r="AG42" s="45">
        <f t="shared" si="4"/>
        <v>2983873.0404252145</v>
      </c>
      <c r="AH42" s="45">
        <f t="shared" si="4"/>
        <v>3133066.6924464754</v>
      </c>
      <c r="AI42" s="45">
        <f t="shared" si="4"/>
        <v>3289720.0270687994</v>
      </c>
      <c r="AJ42" s="45">
        <f t="shared" si="4"/>
        <v>3454206.0284222397</v>
      </c>
      <c r="AL42" s="55" t="s">
        <v>55</v>
      </c>
      <c r="AM42" s="1">
        <f>analisis!O101</f>
        <v>5581616.5243218029</v>
      </c>
      <c r="AN42" s="45">
        <v>6778617.0204328876</v>
      </c>
      <c r="AO42" s="45">
        <v>7117547.8714545323</v>
      </c>
      <c r="AP42" s="45">
        <v>7473425.2650272585</v>
      </c>
      <c r="AQ42" s="45">
        <v>7847096.5282786218</v>
      </c>
      <c r="AR42" s="45">
        <v>8239451.3546925522</v>
      </c>
      <c r="AS42" s="45">
        <v>8651423.922427183</v>
      </c>
      <c r="AT42" s="45">
        <v>9083995.1185485385</v>
      </c>
      <c r="AU42" s="45">
        <v>9538194.874475969</v>
      </c>
      <c r="AV42" s="45">
        <v>10015104.618199769</v>
      </c>
      <c r="AW42" s="45">
        <v>10515859.849109756</v>
      </c>
      <c r="AX42" s="45">
        <v>11041652.841565248</v>
      </c>
      <c r="AY42" s="45">
        <v>11593735.483643508</v>
      </c>
      <c r="AZ42" s="45">
        <v>12173422.257825684</v>
      </c>
      <c r="BA42" s="45">
        <v>12782093.370716969</v>
      </c>
      <c r="BB42" s="45">
        <v>13421198.039252818</v>
      </c>
      <c r="BD42" s="17" t="s">
        <v>55</v>
      </c>
      <c r="BE42" s="53">
        <f>analisis!R101</f>
        <v>3250348.9665731424</v>
      </c>
      <c r="BF42" s="56">
        <v>0.58233111364956724</v>
      </c>
      <c r="BG42" s="53">
        <f>$BF42*AN42</f>
        <v>3947399.5985125946</v>
      </c>
      <c r="BH42" s="53">
        <f>$BF42*AO42</f>
        <v>4144769.5784382247</v>
      </c>
      <c r="BI42" s="53">
        <f>$BF42*AP42</f>
        <v>4352008.057360136</v>
      </c>
      <c r="BJ42" s="53">
        <f>$BF42*AQ42</f>
        <v>4569608.4602281423</v>
      </c>
      <c r="BK42" s="53">
        <f>$BF42*AR42</f>
        <v>4798088.8832395496</v>
      </c>
      <c r="BL42" s="53">
        <f>$BF42*AS42</f>
        <v>5037993.3274015291</v>
      </c>
      <c r="BM42" s="53">
        <f>$BF42*AT42</f>
        <v>5289892.9937716033</v>
      </c>
      <c r="BN42" s="53">
        <f>$BF42*AU42</f>
        <v>5554387.6434601853</v>
      </c>
      <c r="BO42" s="53">
        <f>$BF42*AV42</f>
        <v>5832107.0256331954</v>
      </c>
      <c r="BP42" s="53">
        <f>$BF42*AW42</f>
        <v>6123712.3769148542</v>
      </c>
      <c r="BQ42" s="53">
        <f>$BF42*AX42</f>
        <v>6429897.9957605992</v>
      </c>
      <c r="BR42" s="53">
        <f>$BF42*AY42</f>
        <v>6751392.8955486277</v>
      </c>
      <c r="BS42" s="53">
        <f>$BF42*AZ42</f>
        <v>7088962.5403260598</v>
      </c>
      <c r="BT42" s="53">
        <f>$BF42*BA42</f>
        <v>7443410.6673423629</v>
      </c>
      <c r="BU42" s="53">
        <f>$BF42*BB42</f>
        <v>7815581.2007094817</v>
      </c>
    </row>
    <row r="43" spans="1:73" x14ac:dyDescent="0.3">
      <c r="A43" s="7">
        <v>39</v>
      </c>
      <c r="B43" s="17" t="s">
        <v>56</v>
      </c>
      <c r="C43" s="34">
        <v>0.05</v>
      </c>
      <c r="D43" s="34">
        <v>0.05</v>
      </c>
      <c r="E43" s="34">
        <v>0.05</v>
      </c>
      <c r="F43" s="34">
        <v>0.05</v>
      </c>
      <c r="G43" s="34">
        <v>0.05</v>
      </c>
      <c r="H43" s="34">
        <v>0.05</v>
      </c>
      <c r="I43" s="34">
        <v>0.05</v>
      </c>
      <c r="J43" s="34">
        <v>0.05</v>
      </c>
      <c r="K43" s="34">
        <v>0.05</v>
      </c>
      <c r="L43" s="34">
        <v>0.05</v>
      </c>
      <c r="M43" s="34">
        <v>0.05</v>
      </c>
      <c r="N43" s="34">
        <v>0.05</v>
      </c>
      <c r="O43" s="34">
        <v>0.05</v>
      </c>
      <c r="P43" s="34">
        <v>0.05</v>
      </c>
      <c r="Q43" s="34">
        <v>0.05</v>
      </c>
      <c r="T43" s="7">
        <v>39</v>
      </c>
      <c r="U43" s="53">
        <f>IO!BJ42</f>
        <v>5279684.82</v>
      </c>
      <c r="V43" s="45">
        <f t="shared" si="2"/>
        <v>5543669.0610000007</v>
      </c>
      <c r="W43" s="45">
        <f t="shared" si="5"/>
        <v>5820852.5140500013</v>
      </c>
      <c r="X43" s="45">
        <f t="shared" si="5"/>
        <v>6111895.1397525016</v>
      </c>
      <c r="Y43" s="45">
        <f t="shared" si="4"/>
        <v>6417489.8967401274</v>
      </c>
      <c r="Z43" s="45">
        <f t="shared" si="4"/>
        <v>6738364.3915771339</v>
      </c>
      <c r="AA43" s="45">
        <f t="shared" si="4"/>
        <v>7075282.6111559905</v>
      </c>
      <c r="AB43" s="45">
        <f t="shared" si="4"/>
        <v>7429046.7417137902</v>
      </c>
      <c r="AC43" s="45">
        <f t="shared" si="4"/>
        <v>7800499.0787994796</v>
      </c>
      <c r="AD43" s="45">
        <f t="shared" si="4"/>
        <v>8190524.0327394539</v>
      </c>
      <c r="AE43" s="45">
        <f t="shared" si="4"/>
        <v>8600050.2343764268</v>
      </c>
      <c r="AF43" s="45">
        <f t="shared" si="3"/>
        <v>9030052.7460952494</v>
      </c>
      <c r="AG43" s="45">
        <f t="shared" si="4"/>
        <v>9481555.3834000118</v>
      </c>
      <c r="AH43" s="45">
        <f t="shared" si="4"/>
        <v>9955633.152570013</v>
      </c>
      <c r="AI43" s="45">
        <f t="shared" si="4"/>
        <v>10453414.810198514</v>
      </c>
      <c r="AJ43" s="45">
        <f t="shared" si="4"/>
        <v>10976085.550708439</v>
      </c>
      <c r="AL43" s="55" t="s">
        <v>56</v>
      </c>
      <c r="AM43" s="1">
        <f>analisis!O102</f>
        <v>10487757.465593968</v>
      </c>
      <c r="AN43" s="45">
        <v>11842402.929729125</v>
      </c>
      <c r="AO43" s="45">
        <v>12434523.076215586</v>
      </c>
      <c r="AP43" s="45">
        <v>13056249.230026366</v>
      </c>
      <c r="AQ43" s="45">
        <v>13709061.691527683</v>
      </c>
      <c r="AR43" s="45">
        <v>14394514.776104072</v>
      </c>
      <c r="AS43" s="45">
        <v>15114240.514909275</v>
      </c>
      <c r="AT43" s="45">
        <v>15869952.540654738</v>
      </c>
      <c r="AU43" s="45">
        <v>16663450.167687472</v>
      </c>
      <c r="AV43" s="45">
        <v>17496622.676071852</v>
      </c>
      <c r="AW43" s="45">
        <v>18371453.809875444</v>
      </c>
      <c r="AX43" s="45">
        <v>19290026.50036921</v>
      </c>
      <c r="AY43" s="45">
        <v>20254527.825387679</v>
      </c>
      <c r="AZ43" s="45">
        <v>21267254.216657065</v>
      </c>
      <c r="BA43" s="45">
        <v>22330616.92748991</v>
      </c>
      <c r="BB43" s="45">
        <v>23447147.7738644</v>
      </c>
      <c r="BD43" s="17" t="s">
        <v>56</v>
      </c>
      <c r="BE43" s="53">
        <f>analisis!R102</f>
        <v>6326031.0214696554</v>
      </c>
      <c r="BF43" s="56">
        <v>0.60318242886744566</v>
      </c>
      <c r="BG43" s="53">
        <f>$BF43*AN43</f>
        <v>7143129.3627809677</v>
      </c>
      <c r="BH43" s="53">
        <f>$BF43*AO43</f>
        <v>7500285.8309200192</v>
      </c>
      <c r="BI43" s="53">
        <f>$BF43*AP43</f>
        <v>7875300.1224660212</v>
      </c>
      <c r="BJ43" s="53">
        <f>$BF43*AQ43</f>
        <v>8269065.1285893209</v>
      </c>
      <c r="BK43" s="53">
        <f>$BF43*AR43</f>
        <v>8682518.3850187901</v>
      </c>
      <c r="BL43" s="53">
        <f>$BF43*AS43</f>
        <v>9116644.3042697292</v>
      </c>
      <c r="BM43" s="53">
        <f>$BF43*AT43</f>
        <v>9572476.5194832142</v>
      </c>
      <c r="BN43" s="53">
        <f>$BF43*AU43</f>
        <v>10051100.345457373</v>
      </c>
      <c r="BO43" s="53">
        <f>$BF43*AV43</f>
        <v>10553655.362730246</v>
      </c>
      <c r="BP43" s="53">
        <f>$BF43*AW43</f>
        <v>11081338.130866759</v>
      </c>
      <c r="BQ43" s="53">
        <f>$BF43*AX43</f>
        <v>11635405.037410093</v>
      </c>
      <c r="BR43" s="53">
        <f>$BF43*AY43</f>
        <v>12217175.289280603</v>
      </c>
      <c r="BS43" s="53">
        <f>$BF43*AZ43</f>
        <v>12828034.053744635</v>
      </c>
      <c r="BT43" s="53">
        <f>$BF43*BA43</f>
        <v>13469435.756431861</v>
      </c>
      <c r="BU43" s="53">
        <f>$BF43*BB43</f>
        <v>14142907.54425345</v>
      </c>
    </row>
    <row r="44" spans="1:73" x14ac:dyDescent="0.3">
      <c r="A44" s="7">
        <v>40</v>
      </c>
      <c r="B44" s="17" t="s">
        <v>17</v>
      </c>
      <c r="C44" s="34">
        <v>0.05</v>
      </c>
      <c r="D44" s="34">
        <v>0.05</v>
      </c>
      <c r="E44" s="34">
        <v>0.05</v>
      </c>
      <c r="F44" s="34">
        <v>0.05</v>
      </c>
      <c r="G44" s="34">
        <v>0.05</v>
      </c>
      <c r="H44" s="34">
        <v>0.05</v>
      </c>
      <c r="I44" s="34">
        <v>0.05</v>
      </c>
      <c r="J44" s="34">
        <v>0.05</v>
      </c>
      <c r="K44" s="34">
        <v>0.05</v>
      </c>
      <c r="L44" s="34">
        <v>0.05</v>
      </c>
      <c r="M44" s="34">
        <v>0.05</v>
      </c>
      <c r="N44" s="34">
        <v>0.05</v>
      </c>
      <c r="O44" s="34">
        <v>0.05</v>
      </c>
      <c r="P44" s="34">
        <v>0.05</v>
      </c>
      <c r="Q44" s="34">
        <v>0.05</v>
      </c>
      <c r="T44" s="7">
        <v>40</v>
      </c>
      <c r="U44" s="53">
        <f>IO!BJ43</f>
        <v>57428873.710000001</v>
      </c>
      <c r="V44" s="45">
        <f t="shared" si="2"/>
        <v>60300317.395500004</v>
      </c>
      <c r="W44" s="45">
        <f t="shared" si="5"/>
        <v>63315333.265275009</v>
      </c>
      <c r="X44" s="45">
        <f t="shared" si="5"/>
        <v>66481099.928538762</v>
      </c>
      <c r="Y44" s="45">
        <f t="shared" si="4"/>
        <v>69805154.924965709</v>
      </c>
      <c r="Z44" s="45">
        <f t="shared" si="4"/>
        <v>73295412.671213999</v>
      </c>
      <c r="AA44" s="45">
        <f t="shared" si="4"/>
        <v>76960183.304774702</v>
      </c>
      <c r="AB44" s="45">
        <f t="shared" si="4"/>
        <v>80808192.47001344</v>
      </c>
      <c r="AC44" s="45">
        <f t="shared" si="4"/>
        <v>84848602.093514115</v>
      </c>
      <c r="AD44" s="45">
        <f t="shared" si="4"/>
        <v>89091032.198189825</v>
      </c>
      <c r="AE44" s="45">
        <f t="shared" si="4"/>
        <v>93545583.808099315</v>
      </c>
      <c r="AF44" s="45">
        <f t="shared" si="3"/>
        <v>98222862.998504281</v>
      </c>
      <c r="AG44" s="45">
        <f t="shared" si="4"/>
        <v>103134006.1484295</v>
      </c>
      <c r="AH44" s="45">
        <f t="shared" si="4"/>
        <v>108290706.45585097</v>
      </c>
      <c r="AI44" s="45">
        <f t="shared" si="4"/>
        <v>113705241.77864353</v>
      </c>
      <c r="AJ44" s="45">
        <f t="shared" si="4"/>
        <v>119390503.86757572</v>
      </c>
      <c r="AL44" s="55" t="s">
        <v>17</v>
      </c>
      <c r="AM44" s="1">
        <f>analisis!O103</f>
        <v>65617527.998023897</v>
      </c>
      <c r="AN44" s="45">
        <v>70084813.171604991</v>
      </c>
      <c r="AO44" s="45">
        <v>73589053.830185235</v>
      </c>
      <c r="AP44" s="45">
        <v>77268506.521694481</v>
      </c>
      <c r="AQ44" s="45">
        <v>81131931.847779229</v>
      </c>
      <c r="AR44" s="45">
        <v>85188528.440168157</v>
      </c>
      <c r="AS44" s="45">
        <v>89447954.862176582</v>
      </c>
      <c r="AT44" s="45">
        <v>93920352.605285451</v>
      </c>
      <c r="AU44" s="45">
        <v>98616370.235549718</v>
      </c>
      <c r="AV44" s="45">
        <v>103547188.74732718</v>
      </c>
      <c r="AW44" s="45">
        <v>108724548.18469353</v>
      </c>
      <c r="AX44" s="45">
        <v>114160775.59392823</v>
      </c>
      <c r="AY44" s="45">
        <v>119868814.37362467</v>
      </c>
      <c r="AZ44" s="45">
        <v>125862255.09230587</v>
      </c>
      <c r="BA44" s="45">
        <v>132155367.84692119</v>
      </c>
      <c r="BB44" s="45">
        <v>138763136.23926729</v>
      </c>
      <c r="BD44" s="17" t="s">
        <v>17</v>
      </c>
      <c r="BE44" s="53">
        <f>analisis!R103</f>
        <v>32005394.850260463</v>
      </c>
      <c r="BF44" s="56">
        <v>0.48775679039942377</v>
      </c>
      <c r="BG44" s="53">
        <f>$BF44*AN44</f>
        <v>34184343.528325312</v>
      </c>
      <c r="BH44" s="53">
        <f>$BF44*AO44</f>
        <v>35893560.704741575</v>
      </c>
      <c r="BI44" s="53">
        <f>$BF44*AP44</f>
        <v>37688238.739978641</v>
      </c>
      <c r="BJ44" s="53">
        <f>$BF44*AQ44</f>
        <v>39572650.67697759</v>
      </c>
      <c r="BK44" s="53">
        <f>$BF44*AR44</f>
        <v>41551283.210826449</v>
      </c>
      <c r="BL44" s="53">
        <f>$BF44*AS44</f>
        <v>43628847.371367782</v>
      </c>
      <c r="BM44" s="53">
        <f>$BF44*AT44</f>
        <v>45810289.739936188</v>
      </c>
      <c r="BN44" s="53">
        <f>$BF44*AU44</f>
        <v>48100804.226932995</v>
      </c>
      <c r="BO44" s="53">
        <f>$BF44*AV44</f>
        <v>50505844.438279636</v>
      </c>
      <c r="BP44" s="53">
        <f>$BF44*AW44</f>
        <v>53031136.660193615</v>
      </c>
      <c r="BQ44" s="53">
        <f>$BF44*AX44</f>
        <v>55682693.493203305</v>
      </c>
      <c r="BR44" s="53">
        <f>$BF44*AY44</f>
        <v>58466828.167863481</v>
      </c>
      <c r="BS44" s="53">
        <f>$BF44*AZ44</f>
        <v>61390169.57625664</v>
      </c>
      <c r="BT44" s="53">
        <f>$BF44*BA44</f>
        <v>64459678.055069484</v>
      </c>
      <c r="BU44" s="53">
        <f>$BF44*BB44</f>
        <v>67682661.957822978</v>
      </c>
    </row>
    <row r="45" spans="1:73" x14ac:dyDescent="0.3">
      <c r="A45" s="7">
        <v>41</v>
      </c>
      <c r="B45" s="17" t="s">
        <v>18</v>
      </c>
      <c r="C45" s="34">
        <v>0.05</v>
      </c>
      <c r="D45" s="34">
        <v>0.05</v>
      </c>
      <c r="E45" s="34">
        <v>0.05</v>
      </c>
      <c r="F45" s="34">
        <v>0.05</v>
      </c>
      <c r="G45" s="34">
        <v>0.05</v>
      </c>
      <c r="H45" s="34">
        <v>0.05</v>
      </c>
      <c r="I45" s="34">
        <v>0.05</v>
      </c>
      <c r="J45" s="34">
        <v>0.05</v>
      </c>
      <c r="K45" s="34">
        <v>0.05</v>
      </c>
      <c r="L45" s="34">
        <v>0.05</v>
      </c>
      <c r="M45" s="34">
        <v>0.05</v>
      </c>
      <c r="N45" s="34">
        <v>0.05</v>
      </c>
      <c r="O45" s="34">
        <v>0.05</v>
      </c>
      <c r="P45" s="34">
        <v>0.05</v>
      </c>
      <c r="Q45" s="34">
        <v>0.05</v>
      </c>
      <c r="T45" s="7">
        <v>41</v>
      </c>
      <c r="U45" s="53">
        <f>IO!BJ44</f>
        <v>36296676.329999998</v>
      </c>
      <c r="V45" s="45">
        <f t="shared" si="2"/>
        <v>38111510.146499999</v>
      </c>
      <c r="W45" s="45">
        <f t="shared" si="5"/>
        <v>40017085.653825</v>
      </c>
      <c r="X45" s="45">
        <f t="shared" si="5"/>
        <v>42017939.936516255</v>
      </c>
      <c r="Y45" s="45">
        <f t="shared" si="4"/>
        <v>44118836.933342069</v>
      </c>
      <c r="Z45" s="45">
        <f t="shared" si="4"/>
        <v>46324778.780009173</v>
      </c>
      <c r="AA45" s="45">
        <f t="shared" si="4"/>
        <v>48641017.71900963</v>
      </c>
      <c r="AB45" s="45">
        <f t="shared" si="4"/>
        <v>51073068.604960114</v>
      </c>
      <c r="AC45" s="45">
        <f t="shared" si="4"/>
        <v>53626722.035208121</v>
      </c>
      <c r="AD45" s="45">
        <f t="shared" si="4"/>
        <v>56308058.136968531</v>
      </c>
      <c r="AE45" s="45">
        <f t="shared" si="4"/>
        <v>59123461.043816961</v>
      </c>
      <c r="AF45" s="45">
        <f t="shared" si="3"/>
        <v>62079634.096007809</v>
      </c>
      <c r="AG45" s="45">
        <f t="shared" si="4"/>
        <v>65183615.800808199</v>
      </c>
      <c r="AH45" s="45">
        <f t="shared" si="4"/>
        <v>68442796.59084861</v>
      </c>
      <c r="AI45" s="45">
        <f t="shared" si="4"/>
        <v>71864936.420391038</v>
      </c>
      <c r="AJ45" s="45">
        <f t="shared" si="4"/>
        <v>75458183.241410598</v>
      </c>
      <c r="AL45" s="55" t="s">
        <v>18</v>
      </c>
      <c r="AM45" s="1">
        <f>analisis!O104</f>
        <v>62809505.720360622</v>
      </c>
      <c r="AN45" s="45">
        <v>66430691.838153377</v>
      </c>
      <c r="AO45" s="45">
        <v>69752226.430061057</v>
      </c>
      <c r="AP45" s="45">
        <v>73239837.751564115</v>
      </c>
      <c r="AQ45" s="45">
        <v>76901829.639142305</v>
      </c>
      <c r="AR45" s="45">
        <v>80746921.121099442</v>
      </c>
      <c r="AS45" s="45">
        <v>84784267.177154407</v>
      </c>
      <c r="AT45" s="45">
        <v>89023480.536012143</v>
      </c>
      <c r="AU45" s="45">
        <v>93474654.562812746</v>
      </c>
      <c r="AV45" s="45">
        <v>98148387.290953428</v>
      </c>
      <c r="AW45" s="45">
        <v>103055806.6555011</v>
      </c>
      <c r="AX45" s="45">
        <v>108208596.98827615</v>
      </c>
      <c r="AY45" s="45">
        <v>113619026.83768992</v>
      </c>
      <c r="AZ45" s="45">
        <v>119299978.17957444</v>
      </c>
      <c r="BA45" s="45">
        <v>125264977.08855313</v>
      </c>
      <c r="BB45" s="45">
        <v>131528225.94298083</v>
      </c>
      <c r="BD45" s="17" t="s">
        <v>18</v>
      </c>
      <c r="BE45" s="53">
        <f>analisis!R104</f>
        <v>39942518.366683803</v>
      </c>
      <c r="BF45" s="56">
        <v>0.6359311048317301</v>
      </c>
      <c r="BG45" s="53">
        <f>$BF45*AN45</f>
        <v>42245343.255373076</v>
      </c>
      <c r="BH45" s="53">
        <f>$BF45*AO45</f>
        <v>44357610.41814173</v>
      </c>
      <c r="BI45" s="53">
        <f>$BF45*AP45</f>
        <v>46575490.939048827</v>
      </c>
      <c r="BJ45" s="53">
        <f>$BF45*AQ45</f>
        <v>48904265.486001253</v>
      </c>
      <c r="BK45" s="53">
        <f>$BF45*AR45</f>
        <v>51349478.760301329</v>
      </c>
      <c r="BL45" s="53">
        <f>$BF45*AS45</f>
        <v>53916952.698316395</v>
      </c>
      <c r="BM45" s="53">
        <f>$BF45*AT45</f>
        <v>56612800.333232224</v>
      </c>
      <c r="BN45" s="53">
        <f>$BF45*AU45</f>
        <v>59443440.349893831</v>
      </c>
      <c r="BO45" s="53">
        <f>$BF45*AV45</f>
        <v>62415612.367388554</v>
      </c>
      <c r="BP45" s="53">
        <f>$BF45*AW45</f>
        <v>65536392.985757977</v>
      </c>
      <c r="BQ45" s="53">
        <f>$BF45*AX45</f>
        <v>68813212.635045871</v>
      </c>
      <c r="BR45" s="53">
        <f>$BF45*AY45</f>
        <v>72253873.266798139</v>
      </c>
      <c r="BS45" s="53">
        <f>$BF45*AZ45</f>
        <v>75866566.930138066</v>
      </c>
      <c r="BT45" s="53">
        <f>$BF45*BA45</f>
        <v>79659895.276644945</v>
      </c>
      <c r="BU45" s="53">
        <f>$BF45*BB45</f>
        <v>83642890.040477216</v>
      </c>
    </row>
    <row r="46" spans="1:73" x14ac:dyDescent="0.3">
      <c r="A46" s="7">
        <v>42</v>
      </c>
      <c r="B46" s="17" t="s">
        <v>19</v>
      </c>
      <c r="C46" s="34">
        <v>0.05</v>
      </c>
      <c r="D46" s="34">
        <v>0.05</v>
      </c>
      <c r="E46" s="34">
        <v>0.05</v>
      </c>
      <c r="F46" s="34">
        <v>0.05</v>
      </c>
      <c r="G46" s="34">
        <v>0.05</v>
      </c>
      <c r="H46" s="34">
        <v>0.05</v>
      </c>
      <c r="I46" s="34">
        <v>0.05</v>
      </c>
      <c r="J46" s="34">
        <v>0.05</v>
      </c>
      <c r="K46" s="34">
        <v>0.05</v>
      </c>
      <c r="L46" s="34">
        <v>0.05</v>
      </c>
      <c r="M46" s="34">
        <v>0.05</v>
      </c>
      <c r="N46" s="34">
        <v>0.05</v>
      </c>
      <c r="O46" s="34">
        <v>0.05</v>
      </c>
      <c r="P46" s="34">
        <v>0.05</v>
      </c>
      <c r="Q46" s="34">
        <v>0.05</v>
      </c>
      <c r="T46" s="7">
        <v>42</v>
      </c>
      <c r="U46" s="53">
        <f>IO!BJ45</f>
        <v>17345044.359999999</v>
      </c>
      <c r="V46" s="45">
        <f t="shared" si="2"/>
        <v>18212296.578000002</v>
      </c>
      <c r="W46" s="45">
        <f t="shared" si="5"/>
        <v>19122911.406900004</v>
      </c>
      <c r="X46" s="45">
        <f t="shared" si="5"/>
        <v>20079056.977245003</v>
      </c>
      <c r="Y46" s="45">
        <f t="shared" si="4"/>
        <v>21083009.826107252</v>
      </c>
      <c r="Z46" s="45">
        <f t="shared" si="4"/>
        <v>22137160.317412615</v>
      </c>
      <c r="AA46" s="45">
        <f t="shared" si="4"/>
        <v>23244018.333283246</v>
      </c>
      <c r="AB46" s="45">
        <f t="shared" si="4"/>
        <v>24406219.24994741</v>
      </c>
      <c r="AC46" s="45">
        <f t="shared" si="4"/>
        <v>25626530.212444782</v>
      </c>
      <c r="AD46" s="45">
        <f t="shared" si="4"/>
        <v>26907856.723067023</v>
      </c>
      <c r="AE46" s="45">
        <f t="shared" si="4"/>
        <v>28253249.559220374</v>
      </c>
      <c r="AF46" s="45">
        <f t="shared" si="3"/>
        <v>29665912.037181392</v>
      </c>
      <c r="AG46" s="45">
        <f t="shared" si="4"/>
        <v>31149207.639040463</v>
      </c>
      <c r="AH46" s="45">
        <f t="shared" si="4"/>
        <v>32706668.020992488</v>
      </c>
      <c r="AI46" s="45">
        <f t="shared" si="4"/>
        <v>34342001.422042117</v>
      </c>
      <c r="AJ46" s="45">
        <f t="shared" si="4"/>
        <v>36059101.493144222</v>
      </c>
      <c r="AL46" s="55" t="s">
        <v>19</v>
      </c>
      <c r="AM46" s="1">
        <f>analisis!O105</f>
        <v>37359451.750432901</v>
      </c>
      <c r="AN46" s="45">
        <v>47734064.299405463</v>
      </c>
      <c r="AO46" s="45">
        <v>50120767.514375761</v>
      </c>
      <c r="AP46" s="45">
        <v>52626805.890094534</v>
      </c>
      <c r="AQ46" s="45">
        <v>55258146.184599243</v>
      </c>
      <c r="AR46" s="45">
        <v>58021053.493829235</v>
      </c>
      <c r="AS46" s="45">
        <v>60922106.168520689</v>
      </c>
      <c r="AT46" s="45">
        <v>63968211.476946741</v>
      </c>
      <c r="AU46" s="45">
        <v>67166622.05079408</v>
      </c>
      <c r="AV46" s="45">
        <v>70524953.153333798</v>
      </c>
      <c r="AW46" s="45">
        <v>74051200.811000481</v>
      </c>
      <c r="AX46" s="45">
        <v>77753760.851550505</v>
      </c>
      <c r="AY46" s="45">
        <v>81641448.894128039</v>
      </c>
      <c r="AZ46" s="45">
        <v>85723521.33883442</v>
      </c>
      <c r="BA46" s="45">
        <v>90009697.405776143</v>
      </c>
      <c r="BB46" s="45">
        <v>94510182.276064962</v>
      </c>
      <c r="BD46" s="17" t="s">
        <v>19</v>
      </c>
      <c r="BE46" s="53">
        <f>analisis!R105</f>
        <v>30313634.508465305</v>
      </c>
      <c r="BF46" s="56">
        <v>0.81140469380988833</v>
      </c>
      <c r="BG46" s="53">
        <f>$BF46*AN46</f>
        <v>38731643.827160612</v>
      </c>
      <c r="BH46" s="53">
        <f>$BF46*AO46</f>
        <v>40668226.018518664</v>
      </c>
      <c r="BI46" s="53">
        <f>$BF46*AP46</f>
        <v>42701637.319444582</v>
      </c>
      <c r="BJ46" s="53">
        <f>$BF46*AQ46</f>
        <v>44836719.185416795</v>
      </c>
      <c r="BK46" s="53">
        <f>$BF46*AR46</f>
        <v>47078555.14468766</v>
      </c>
      <c r="BL46" s="53">
        <f>$BF46*AS46</f>
        <v>49432482.90192204</v>
      </c>
      <c r="BM46" s="53">
        <f>$BF46*AT46</f>
        <v>51904107.047018155</v>
      </c>
      <c r="BN46" s="53">
        <f>$BF46*AU46</f>
        <v>54499312.399369061</v>
      </c>
      <c r="BO46" s="53">
        <f>$BF46*AV46</f>
        <v>57224278.019337527</v>
      </c>
      <c r="BP46" s="53">
        <f>$BF46*AW46</f>
        <v>60085491.920304403</v>
      </c>
      <c r="BQ46" s="53">
        <f>$BF46*AX46</f>
        <v>63089766.516319618</v>
      </c>
      <c r="BR46" s="53">
        <f>$BF46*AY46</f>
        <v>66244254.842135608</v>
      </c>
      <c r="BS46" s="53">
        <f>$BF46*AZ46</f>
        <v>69556467.584242374</v>
      </c>
      <c r="BT46" s="53">
        <f>$BF46*BA46</f>
        <v>73034290.963454485</v>
      </c>
      <c r="BU46" s="53">
        <f>$BF46*BB46</f>
        <v>76686005.511627227</v>
      </c>
    </row>
    <row r="47" spans="1:73" x14ac:dyDescent="0.3">
      <c r="A47" s="7">
        <v>43</v>
      </c>
      <c r="B47" s="17" t="s">
        <v>20</v>
      </c>
      <c r="C47" s="34">
        <v>0.05</v>
      </c>
      <c r="D47" s="34">
        <v>0.05</v>
      </c>
      <c r="E47" s="34">
        <v>0.05</v>
      </c>
      <c r="F47" s="34">
        <v>0.05</v>
      </c>
      <c r="G47" s="34">
        <v>0.05</v>
      </c>
      <c r="H47" s="34">
        <v>0.05</v>
      </c>
      <c r="I47" s="34">
        <v>0.05</v>
      </c>
      <c r="J47" s="34">
        <v>0.05</v>
      </c>
      <c r="K47" s="34">
        <v>0.05</v>
      </c>
      <c r="L47" s="34">
        <v>0.05</v>
      </c>
      <c r="M47" s="34">
        <v>0.05</v>
      </c>
      <c r="N47" s="34">
        <v>0.05</v>
      </c>
      <c r="O47" s="34">
        <v>0.05</v>
      </c>
      <c r="P47" s="34">
        <v>0.05</v>
      </c>
      <c r="Q47" s="34">
        <v>0.05</v>
      </c>
      <c r="T47" s="7">
        <v>43</v>
      </c>
      <c r="U47" s="53">
        <f>IO!BJ46</f>
        <v>2919183.21</v>
      </c>
      <c r="V47" s="45">
        <f t="shared" si="2"/>
        <v>3065142.3705000002</v>
      </c>
      <c r="W47" s="45">
        <f t="shared" si="5"/>
        <v>3218399.4890250005</v>
      </c>
      <c r="X47" s="45">
        <f t="shared" si="5"/>
        <v>3379319.4634762509</v>
      </c>
      <c r="Y47" s="45">
        <f t="shared" si="4"/>
        <v>3548285.4366500634</v>
      </c>
      <c r="Z47" s="45">
        <f t="shared" si="4"/>
        <v>3725699.7084825668</v>
      </c>
      <c r="AA47" s="45">
        <f t="shared" si="4"/>
        <v>3911984.6939066951</v>
      </c>
      <c r="AB47" s="45">
        <f t="shared" si="4"/>
        <v>4107583.92860203</v>
      </c>
      <c r="AC47" s="45">
        <f t="shared" si="4"/>
        <v>4312963.1250321316</v>
      </c>
      <c r="AD47" s="45">
        <f t="shared" si="4"/>
        <v>4528611.2812837381</v>
      </c>
      <c r="AE47" s="45">
        <f t="shared" si="4"/>
        <v>4755041.8453479251</v>
      </c>
      <c r="AF47" s="45">
        <f t="shared" si="3"/>
        <v>4992793.9376153219</v>
      </c>
      <c r="AG47" s="45">
        <f t="shared" si="4"/>
        <v>5242433.6344960881</v>
      </c>
      <c r="AH47" s="45">
        <f t="shared" si="4"/>
        <v>5504555.3162208926</v>
      </c>
      <c r="AI47" s="45">
        <f t="shared" si="4"/>
        <v>5779783.0820319373</v>
      </c>
      <c r="AJ47" s="45">
        <f t="shared" si="4"/>
        <v>6068772.2361335345</v>
      </c>
      <c r="AL47" s="55" t="s">
        <v>20</v>
      </c>
      <c r="AM47" s="1">
        <f>analisis!O106</f>
        <v>4837446.2452020152</v>
      </c>
      <c r="AN47" s="45">
        <v>5341512.2602907242</v>
      </c>
      <c r="AO47" s="45">
        <v>5608587.8733052611</v>
      </c>
      <c r="AP47" s="45">
        <v>5889017.2669705236</v>
      </c>
      <c r="AQ47" s="45">
        <v>6183468.1303190505</v>
      </c>
      <c r="AR47" s="45">
        <v>6492641.5368350046</v>
      </c>
      <c r="AS47" s="45">
        <v>6817273.6136767548</v>
      </c>
      <c r="AT47" s="45">
        <v>7158137.294360592</v>
      </c>
      <c r="AU47" s="45">
        <v>7516044.1590786222</v>
      </c>
      <c r="AV47" s="45">
        <v>7891846.3670325512</v>
      </c>
      <c r="AW47" s="45">
        <v>8286438.6853841785</v>
      </c>
      <c r="AX47" s="45">
        <v>8700760.6196533907</v>
      </c>
      <c r="AY47" s="45">
        <v>9135798.6506360564</v>
      </c>
      <c r="AZ47" s="45">
        <v>9592588.5831678621</v>
      </c>
      <c r="BA47" s="45">
        <v>10072218.012326257</v>
      </c>
      <c r="BB47" s="45">
        <v>10575828.912942568</v>
      </c>
      <c r="BD47" s="17" t="s">
        <v>20</v>
      </c>
      <c r="BE47" s="53">
        <f>analisis!R106</f>
        <v>3197816.9769966258</v>
      </c>
      <c r="BF47" s="56">
        <v>0.66105478281404295</v>
      </c>
      <c r="BG47" s="53">
        <f>$BF47*AN47</f>
        <v>3531032.2271250323</v>
      </c>
      <c r="BH47" s="53">
        <f>$BF47*AO47</f>
        <v>3707583.8384812847</v>
      </c>
      <c r="BI47" s="53">
        <f>$BF47*AP47</f>
        <v>3892963.0304053482</v>
      </c>
      <c r="BJ47" s="53">
        <f>$BF47*AQ47</f>
        <v>4087611.1819256162</v>
      </c>
      <c r="BK47" s="53">
        <f>$BF47*AR47</f>
        <v>4291991.7410218976</v>
      </c>
      <c r="BL47" s="53">
        <f>$BF47*AS47</f>
        <v>4506591.3280729931</v>
      </c>
      <c r="BM47" s="53">
        <f>$BF47*AT47</f>
        <v>4731920.8944766419</v>
      </c>
      <c r="BN47" s="53">
        <f>$BF47*AU47</f>
        <v>4968516.9392004749</v>
      </c>
      <c r="BO47" s="53">
        <f>$BF47*AV47</f>
        <v>5216942.786160497</v>
      </c>
      <c r="BP47" s="53">
        <f>$BF47*AW47</f>
        <v>5477789.9254685221</v>
      </c>
      <c r="BQ47" s="53">
        <f>$BF47*AX47</f>
        <v>5751679.4217419503</v>
      </c>
      <c r="BR47" s="53">
        <f>$BF47*AY47</f>
        <v>6039263.3928290447</v>
      </c>
      <c r="BS47" s="53">
        <f>$BF47*AZ47</f>
        <v>6341226.5624704994</v>
      </c>
      <c r="BT47" s="53">
        <f>$BF47*BA47</f>
        <v>6658287.8905940251</v>
      </c>
      <c r="BU47" s="53">
        <f>$BF47*BB47</f>
        <v>6991202.2851237254</v>
      </c>
    </row>
    <row r="48" spans="1:73" x14ac:dyDescent="0.3">
      <c r="A48" s="7">
        <v>44</v>
      </c>
      <c r="B48" s="17" t="s">
        <v>21</v>
      </c>
      <c r="C48" s="34">
        <v>0.05</v>
      </c>
      <c r="D48" s="34">
        <v>0.05</v>
      </c>
      <c r="E48" s="34">
        <v>0.05</v>
      </c>
      <c r="F48" s="34">
        <v>0.05</v>
      </c>
      <c r="G48" s="34">
        <v>0.05</v>
      </c>
      <c r="H48" s="34">
        <v>0.05</v>
      </c>
      <c r="I48" s="34">
        <v>0.05</v>
      </c>
      <c r="J48" s="34">
        <v>0.05</v>
      </c>
      <c r="K48" s="34">
        <v>0.05</v>
      </c>
      <c r="L48" s="34">
        <v>0.05</v>
      </c>
      <c r="M48" s="34">
        <v>0.05</v>
      </c>
      <c r="N48" s="34">
        <v>0.05</v>
      </c>
      <c r="O48" s="34">
        <v>0.05</v>
      </c>
      <c r="P48" s="34">
        <v>0.05</v>
      </c>
      <c r="Q48" s="34">
        <v>0.05</v>
      </c>
      <c r="T48" s="7">
        <v>44</v>
      </c>
      <c r="U48" s="53">
        <f>IO!BJ47</f>
        <v>3165890.11</v>
      </c>
      <c r="V48" s="45">
        <f t="shared" si="2"/>
        <v>3324184.6154999998</v>
      </c>
      <c r="W48" s="45">
        <f t="shared" si="5"/>
        <v>3490393.8462749999</v>
      </c>
      <c r="X48" s="45">
        <f t="shared" si="5"/>
        <v>3664913.5385887502</v>
      </c>
      <c r="Y48" s="45">
        <f t="shared" si="4"/>
        <v>3848159.2155181877</v>
      </c>
      <c r="Z48" s="45">
        <f t="shared" si="4"/>
        <v>4040567.1762940972</v>
      </c>
      <c r="AA48" s="45">
        <f t="shared" si="4"/>
        <v>4242595.5351088019</v>
      </c>
      <c r="AB48" s="45">
        <f t="shared" si="4"/>
        <v>4454725.311864242</v>
      </c>
      <c r="AC48" s="45">
        <f t="shared" si="4"/>
        <v>4677461.5774574541</v>
      </c>
      <c r="AD48" s="45">
        <f t="shared" si="4"/>
        <v>4911334.6563303266</v>
      </c>
      <c r="AE48" s="45">
        <f t="shared" si="4"/>
        <v>5156901.389146843</v>
      </c>
      <c r="AF48" s="45">
        <f t="shared" si="3"/>
        <v>5414746.4586041849</v>
      </c>
      <c r="AG48" s="45">
        <f t="shared" si="4"/>
        <v>5685483.7815343942</v>
      </c>
      <c r="AH48" s="45">
        <f t="shared" si="4"/>
        <v>5969757.9706111141</v>
      </c>
      <c r="AI48" s="45">
        <f t="shared" si="4"/>
        <v>6268245.8691416699</v>
      </c>
      <c r="AJ48" s="45">
        <f t="shared" si="4"/>
        <v>6581658.1625987533</v>
      </c>
      <c r="AL48" s="55" t="s">
        <v>21</v>
      </c>
      <c r="AM48" s="1">
        <f>analisis!O107</f>
        <v>7152569.5561247747</v>
      </c>
      <c r="AN48" s="45">
        <v>8303637.7380532073</v>
      </c>
      <c r="AO48" s="45">
        <v>8718819.6249558665</v>
      </c>
      <c r="AP48" s="45">
        <v>9154760.6062036622</v>
      </c>
      <c r="AQ48" s="45">
        <v>9612498.636513846</v>
      </c>
      <c r="AR48" s="45">
        <v>10093123.56833954</v>
      </c>
      <c r="AS48" s="45">
        <v>10597779.746756515</v>
      </c>
      <c r="AT48" s="45">
        <v>11127668.734094338</v>
      </c>
      <c r="AU48" s="45">
        <v>11684052.170799062</v>
      </c>
      <c r="AV48" s="45">
        <v>12268254.779339012</v>
      </c>
      <c r="AW48" s="45">
        <v>12881667.518305959</v>
      </c>
      <c r="AX48" s="45">
        <v>13525750.894221261</v>
      </c>
      <c r="AY48" s="45">
        <v>14202038.438932328</v>
      </c>
      <c r="AZ48" s="45">
        <v>14912140.360878939</v>
      </c>
      <c r="BA48" s="45">
        <v>15657747.378922889</v>
      </c>
      <c r="BB48" s="45">
        <v>16440634.747869032</v>
      </c>
      <c r="BD48" s="17" t="s">
        <v>21</v>
      </c>
      <c r="BE48" s="53">
        <f>analisis!R107</f>
        <v>4754737.0240142792</v>
      </c>
      <c r="BF48" s="56">
        <v>0.66475928499608627</v>
      </c>
      <c r="BG48" s="53">
        <f>$BF48*AN48</f>
        <v>5519920.285614769</v>
      </c>
      <c r="BH48" s="53">
        <f>$BF48*AO48</f>
        <v>5795916.2998955073</v>
      </c>
      <c r="BI48" s="53">
        <f>$BF48*AP48</f>
        <v>6085712.1148902839</v>
      </c>
      <c r="BJ48" s="53">
        <f>$BF48*AQ48</f>
        <v>6389997.7206347985</v>
      </c>
      <c r="BK48" s="53">
        <f>$BF48*AR48</f>
        <v>6709497.6066665398</v>
      </c>
      <c r="BL48" s="53">
        <f>$BF48*AS48</f>
        <v>7044972.4869998647</v>
      </c>
      <c r="BM48" s="53">
        <f>$BF48*AT48</f>
        <v>7397221.1113498565</v>
      </c>
      <c r="BN48" s="53">
        <f>$BF48*AU48</f>
        <v>7767082.1669173539</v>
      </c>
      <c r="BO48" s="53">
        <f>$BF48*AV48</f>
        <v>8155436.2752632201</v>
      </c>
      <c r="BP48" s="53">
        <f>$BF48*AW48</f>
        <v>8563208.0890263785</v>
      </c>
      <c r="BQ48" s="53">
        <f>$BF48*AX48</f>
        <v>8991368.4934777003</v>
      </c>
      <c r="BR48" s="53">
        <f>$BF48*AY48</f>
        <v>9440936.9181515872</v>
      </c>
      <c r="BS48" s="53">
        <f>$BF48*AZ48</f>
        <v>9912983.7640591636</v>
      </c>
      <c r="BT48" s="53">
        <f>$BF48*BA48</f>
        <v>10408632.952262124</v>
      </c>
      <c r="BU48" s="53">
        <f>$BF48*BB48</f>
        <v>10929064.599875228</v>
      </c>
    </row>
    <row r="49" spans="1:73" x14ac:dyDescent="0.3">
      <c r="A49" s="7">
        <v>45</v>
      </c>
      <c r="B49" s="17" t="s">
        <v>22</v>
      </c>
      <c r="C49" s="34">
        <v>0.05</v>
      </c>
      <c r="D49" s="34">
        <v>0.05</v>
      </c>
      <c r="E49" s="34">
        <v>0.05</v>
      </c>
      <c r="F49" s="34">
        <v>0.05</v>
      </c>
      <c r="G49" s="34">
        <v>0.05</v>
      </c>
      <c r="H49" s="34">
        <v>0.05</v>
      </c>
      <c r="I49" s="34">
        <v>0.05</v>
      </c>
      <c r="J49" s="34">
        <v>0.05</v>
      </c>
      <c r="K49" s="34">
        <v>0.05</v>
      </c>
      <c r="L49" s="34">
        <v>0.05</v>
      </c>
      <c r="M49" s="34">
        <v>0.05</v>
      </c>
      <c r="N49" s="34">
        <v>0.05</v>
      </c>
      <c r="O49" s="34">
        <v>0.05</v>
      </c>
      <c r="P49" s="34">
        <v>0.05</v>
      </c>
      <c r="Q49" s="34">
        <v>0.05</v>
      </c>
      <c r="T49" s="7">
        <v>45</v>
      </c>
      <c r="U49" s="53">
        <f>IO!BJ48</f>
        <v>63389.24</v>
      </c>
      <c r="V49" s="45">
        <f t="shared" si="2"/>
        <v>66558.702000000005</v>
      </c>
      <c r="W49" s="45">
        <f t="shared" si="5"/>
        <v>69886.637100000007</v>
      </c>
      <c r="X49" s="45">
        <f t="shared" si="5"/>
        <v>73380.968955000004</v>
      </c>
      <c r="Y49" s="45">
        <f t="shared" si="4"/>
        <v>77050.017402750003</v>
      </c>
      <c r="Z49" s="45">
        <f t="shared" si="4"/>
        <v>80902.518272887508</v>
      </c>
      <c r="AA49" s="45">
        <f t="shared" si="4"/>
        <v>84947.644186531892</v>
      </c>
      <c r="AB49" s="45">
        <f t="shared" si="4"/>
        <v>89195.026395858484</v>
      </c>
      <c r="AC49" s="45">
        <f t="shared" si="4"/>
        <v>93654.777715651406</v>
      </c>
      <c r="AD49" s="45">
        <f t="shared" si="4"/>
        <v>98337.516601433977</v>
      </c>
      <c r="AE49" s="45">
        <f t="shared" si="4"/>
        <v>103254.39243150568</v>
      </c>
      <c r="AF49" s="45">
        <f t="shared" si="3"/>
        <v>108417.11205308097</v>
      </c>
      <c r="AG49" s="45">
        <f t="shared" si="4"/>
        <v>113837.96765573502</v>
      </c>
      <c r="AH49" s="45">
        <f t="shared" si="4"/>
        <v>119529.86603852177</v>
      </c>
      <c r="AI49" s="45">
        <f t="shared" si="4"/>
        <v>125506.35934044786</v>
      </c>
      <c r="AJ49" s="45">
        <f t="shared" si="4"/>
        <v>131781.67730747027</v>
      </c>
      <c r="AL49" s="55" t="s">
        <v>22</v>
      </c>
      <c r="AM49" s="1">
        <f>analisis!O108</f>
        <v>852374.9109785062</v>
      </c>
      <c r="AN49" s="45">
        <v>1054409.3164178405</v>
      </c>
      <c r="AO49" s="45">
        <v>1107129.7822387333</v>
      </c>
      <c r="AP49" s="45">
        <v>1162486.271350669</v>
      </c>
      <c r="AQ49" s="45">
        <v>1220610.5849182031</v>
      </c>
      <c r="AR49" s="45">
        <v>1281641.1141641133</v>
      </c>
      <c r="AS49" s="45">
        <v>1345723.1698723196</v>
      </c>
      <c r="AT49" s="45">
        <v>1413009.3283659348</v>
      </c>
      <c r="AU49" s="45">
        <v>1483659.7947842323</v>
      </c>
      <c r="AV49" s="45">
        <v>1557842.7845234436</v>
      </c>
      <c r="AW49" s="45">
        <v>1635734.9237496154</v>
      </c>
      <c r="AX49" s="45">
        <v>1717521.6699370965</v>
      </c>
      <c r="AY49" s="45">
        <v>1803397.7534339514</v>
      </c>
      <c r="AZ49" s="45">
        <v>1893567.6411056488</v>
      </c>
      <c r="BA49" s="45">
        <v>1988246.0231609312</v>
      </c>
      <c r="BB49" s="45">
        <v>2087658.3243189778</v>
      </c>
      <c r="BD49" s="17" t="s">
        <v>22</v>
      </c>
      <c r="BE49" s="53">
        <f>analisis!R108</f>
        <v>526197.30677737028</v>
      </c>
      <c r="BF49" s="56">
        <v>0.61733082473451528</v>
      </c>
      <c r="BG49" s="53">
        <f>$BF49*AN49</f>
        <v>650919.37291198201</v>
      </c>
      <c r="BH49" s="53">
        <f>$BF49*AO49</f>
        <v>683465.34155758156</v>
      </c>
      <c r="BI49" s="53">
        <f>$BF49*AP49</f>
        <v>717638.60863546003</v>
      </c>
      <c r="BJ49" s="53">
        <f>$BF49*AQ49</f>
        <v>753520.53906723345</v>
      </c>
      <c r="BK49" s="53">
        <f>$BF49*AR49</f>
        <v>791196.56602059514</v>
      </c>
      <c r="BL49" s="53">
        <f>$BF49*AS49</f>
        <v>830756.39432162524</v>
      </c>
      <c r="BM49" s="53">
        <f>$BF49*AT49</f>
        <v>872294.21403770603</v>
      </c>
      <c r="BN49" s="53">
        <f>$BF49*AU49</f>
        <v>915908.92473959178</v>
      </c>
      <c r="BO49" s="53">
        <f>$BF49*AV49</f>
        <v>961704.37097657123</v>
      </c>
      <c r="BP49" s="53">
        <f>$BF49*AW49</f>
        <v>1009789.5895253996</v>
      </c>
      <c r="BQ49" s="53">
        <f>$BF49*AX49</f>
        <v>1060279.0690016698</v>
      </c>
      <c r="BR49" s="53">
        <f>$BF49*AY49</f>
        <v>1113293.0224517533</v>
      </c>
      <c r="BS49" s="53">
        <f>$BF49*AZ49</f>
        <v>1168957.6735743408</v>
      </c>
      <c r="BT49" s="53">
        <f>$BF49*BA49</f>
        <v>1227405.5572530578</v>
      </c>
      <c r="BU49" s="53">
        <f>$BF49*BB49</f>
        <v>1288775.8351157107</v>
      </c>
    </row>
    <row r="50" spans="1:73" x14ac:dyDescent="0.3">
      <c r="A50" s="7">
        <v>46</v>
      </c>
      <c r="B50" s="17" t="s">
        <v>23</v>
      </c>
      <c r="C50" s="34">
        <v>0.05</v>
      </c>
      <c r="D50" s="34">
        <v>0.05</v>
      </c>
      <c r="E50" s="34">
        <v>0.05</v>
      </c>
      <c r="F50" s="34">
        <v>0.05</v>
      </c>
      <c r="G50" s="34">
        <v>0.05</v>
      </c>
      <c r="H50" s="34">
        <v>0.05</v>
      </c>
      <c r="I50" s="34">
        <v>0.05</v>
      </c>
      <c r="J50" s="34">
        <v>0.05</v>
      </c>
      <c r="K50" s="34">
        <v>0.05</v>
      </c>
      <c r="L50" s="34">
        <v>0.05</v>
      </c>
      <c r="M50" s="34">
        <v>0.05</v>
      </c>
      <c r="N50" s="34">
        <v>0.05</v>
      </c>
      <c r="O50" s="34">
        <v>0.05</v>
      </c>
      <c r="P50" s="34">
        <v>0.05</v>
      </c>
      <c r="Q50" s="34">
        <v>0.05</v>
      </c>
      <c r="T50" s="7">
        <v>46</v>
      </c>
      <c r="U50" s="53">
        <f>IO!BJ49</f>
        <v>13611283.08</v>
      </c>
      <c r="V50" s="45">
        <f t="shared" si="2"/>
        <v>14291847.234000001</v>
      </c>
      <c r="W50" s="45">
        <f t="shared" si="5"/>
        <v>15006439.595700001</v>
      </c>
      <c r="X50" s="45">
        <f t="shared" si="5"/>
        <v>15756761.575485002</v>
      </c>
      <c r="Y50" s="45">
        <f t="shared" si="4"/>
        <v>16544599.654259253</v>
      </c>
      <c r="Z50" s="45">
        <f t="shared" si="4"/>
        <v>17371829.636972215</v>
      </c>
      <c r="AA50" s="45">
        <f t="shared" si="4"/>
        <v>18240421.118820827</v>
      </c>
      <c r="AB50" s="45">
        <f t="shared" si="4"/>
        <v>19152442.174761869</v>
      </c>
      <c r="AC50" s="45">
        <f t="shared" si="4"/>
        <v>20110064.283499964</v>
      </c>
      <c r="AD50" s="45">
        <f t="shared" si="4"/>
        <v>21115567.497674964</v>
      </c>
      <c r="AE50" s="45">
        <f t="shared" si="4"/>
        <v>22171345.872558713</v>
      </c>
      <c r="AF50" s="45">
        <f t="shared" si="3"/>
        <v>23279913.166186649</v>
      </c>
      <c r="AG50" s="45">
        <f t="shared" si="4"/>
        <v>24443908.824495982</v>
      </c>
      <c r="AH50" s="45">
        <f t="shared" si="4"/>
        <v>25666104.265720781</v>
      </c>
      <c r="AI50" s="45">
        <f t="shared" si="4"/>
        <v>26949409.479006819</v>
      </c>
      <c r="AJ50" s="45">
        <f t="shared" si="4"/>
        <v>28296879.952957161</v>
      </c>
      <c r="AL50" s="55" t="s">
        <v>23</v>
      </c>
      <c r="AM50" s="1">
        <f>analisis!O109</f>
        <v>19127223.081639364</v>
      </c>
      <c r="AN50" s="45">
        <v>21124163.215571404</v>
      </c>
      <c r="AO50" s="45">
        <v>22180371.376349986</v>
      </c>
      <c r="AP50" s="45">
        <v>23289389.945167482</v>
      </c>
      <c r="AQ50" s="45">
        <v>24453859.442425855</v>
      </c>
      <c r="AR50" s="45">
        <v>25676552.414547153</v>
      </c>
      <c r="AS50" s="45">
        <v>26960380.035274502</v>
      </c>
      <c r="AT50" s="45">
        <v>28308399.037038229</v>
      </c>
      <c r="AU50" s="45">
        <v>29723818.988890141</v>
      </c>
      <c r="AV50" s="45">
        <v>31210009.938334659</v>
      </c>
      <c r="AW50" s="45">
        <v>32770510.435251385</v>
      </c>
      <c r="AX50" s="45">
        <v>34409035.957013965</v>
      </c>
      <c r="AY50" s="45">
        <v>36129487.754864655</v>
      </c>
      <c r="AZ50" s="45">
        <v>37935962.142607898</v>
      </c>
      <c r="BA50" s="45">
        <v>39832760.249738283</v>
      </c>
      <c r="BB50" s="45">
        <v>41824398.262225196</v>
      </c>
      <c r="BD50" s="17" t="s">
        <v>23</v>
      </c>
      <c r="BE50" s="53">
        <f>analisis!R109</f>
        <v>14257351.219228437</v>
      </c>
      <c r="BF50" s="56">
        <v>0.74539577221297626</v>
      </c>
      <c r="BG50" s="53">
        <f>$BF50*AN50</f>
        <v>15745861.952423794</v>
      </c>
      <c r="BH50" s="53">
        <f>$BF50*AO50</f>
        <v>16533155.050044993</v>
      </c>
      <c r="BI50" s="53">
        <f>$BF50*AP50</f>
        <v>17359812.802547239</v>
      </c>
      <c r="BJ50" s="53">
        <f>$BF50*AQ50</f>
        <v>18227803.4426746</v>
      </c>
      <c r="BK50" s="53">
        <f>$BF50*AR50</f>
        <v>19139193.614808336</v>
      </c>
      <c r="BL50" s="53">
        <f>$BF50*AS50</f>
        <v>20096153.295548744</v>
      </c>
      <c r="BM50" s="53">
        <f>$BF50*AT50</f>
        <v>21100960.960326184</v>
      </c>
      <c r="BN50" s="53">
        <f>$BF50*AU50</f>
        <v>22156009.008342493</v>
      </c>
      <c r="BO50" s="53">
        <f>$BF50*AV50</f>
        <v>23263809.458759628</v>
      </c>
      <c r="BP50" s="53">
        <f>$BF50*AW50</f>
        <v>24426999.931697603</v>
      </c>
      <c r="BQ50" s="53">
        <f>$BF50*AX50</f>
        <v>25648349.928282492</v>
      </c>
      <c r="BR50" s="53">
        <f>$BF50*AY50</f>
        <v>26930767.424696609</v>
      </c>
      <c r="BS50" s="53">
        <f>$BF50*AZ50</f>
        <v>28277305.795931447</v>
      </c>
      <c r="BT50" s="53">
        <f>$BF50*BA50</f>
        <v>29691171.085728012</v>
      </c>
      <c r="BU50" s="53">
        <f>$BF50*BB50</f>
        <v>31175729.640014414</v>
      </c>
    </row>
    <row r="51" spans="1:73" x14ac:dyDescent="0.3">
      <c r="A51" s="7">
        <v>47</v>
      </c>
      <c r="B51" s="17" t="s">
        <v>24</v>
      </c>
      <c r="C51" s="34">
        <v>0.05</v>
      </c>
      <c r="D51" s="34">
        <v>0.05</v>
      </c>
      <c r="E51" s="34">
        <v>0.05</v>
      </c>
      <c r="F51" s="34">
        <v>0.05</v>
      </c>
      <c r="G51" s="34">
        <v>0.05</v>
      </c>
      <c r="H51" s="34">
        <v>0.05</v>
      </c>
      <c r="I51" s="34">
        <v>0.05</v>
      </c>
      <c r="J51" s="34">
        <v>0.05</v>
      </c>
      <c r="K51" s="34">
        <v>0.05</v>
      </c>
      <c r="L51" s="34">
        <v>0.05</v>
      </c>
      <c r="M51" s="34">
        <v>0.05</v>
      </c>
      <c r="N51" s="34">
        <v>0.05</v>
      </c>
      <c r="O51" s="34">
        <v>0.05</v>
      </c>
      <c r="P51" s="34">
        <v>0.05</v>
      </c>
      <c r="Q51" s="34">
        <v>0.05</v>
      </c>
      <c r="T51" s="7">
        <v>47</v>
      </c>
      <c r="U51" s="53">
        <f>IO!BJ50</f>
        <v>3085901.62</v>
      </c>
      <c r="V51" s="45">
        <f t="shared" si="2"/>
        <v>3240196.7010000004</v>
      </c>
      <c r="W51" s="45">
        <f t="shared" si="5"/>
        <v>3402206.5360500007</v>
      </c>
      <c r="X51" s="45">
        <f t="shared" si="5"/>
        <v>3572316.8628525008</v>
      </c>
      <c r="Y51" s="45">
        <f t="shared" si="4"/>
        <v>3750932.7059951262</v>
      </c>
      <c r="Z51" s="45">
        <f t="shared" si="4"/>
        <v>3938479.3412948828</v>
      </c>
      <c r="AA51" s="45">
        <f t="shared" si="4"/>
        <v>4135403.3083596271</v>
      </c>
      <c r="AB51" s="45">
        <f t="shared" si="4"/>
        <v>4342173.4737776089</v>
      </c>
      <c r="AC51" s="45">
        <f t="shared" si="4"/>
        <v>4559282.14746649</v>
      </c>
      <c r="AD51" s="45">
        <f t="shared" si="4"/>
        <v>4787246.2548398152</v>
      </c>
      <c r="AE51" s="45">
        <f t="shared" si="4"/>
        <v>5026608.5675818063</v>
      </c>
      <c r="AF51" s="45">
        <f t="shared" si="3"/>
        <v>5277938.9959608968</v>
      </c>
      <c r="AG51" s="45">
        <f t="shared" si="4"/>
        <v>5541835.9457589416</v>
      </c>
      <c r="AH51" s="45">
        <f t="shared" si="4"/>
        <v>5818927.7430468891</v>
      </c>
      <c r="AI51" s="45">
        <f t="shared" si="4"/>
        <v>6109874.130199234</v>
      </c>
      <c r="AJ51" s="45">
        <f t="shared" si="4"/>
        <v>6415367.8367091957</v>
      </c>
      <c r="AL51" s="55" t="s">
        <v>24</v>
      </c>
      <c r="AM51" s="1">
        <f>analisis!O110</f>
        <v>9939815.8012804426</v>
      </c>
      <c r="AN51" s="45">
        <v>11740130.274507493</v>
      </c>
      <c r="AO51" s="45">
        <v>12327136.788232865</v>
      </c>
      <c r="AP51" s="45">
        <v>12943493.627644505</v>
      </c>
      <c r="AQ51" s="45">
        <v>13590668.309026735</v>
      </c>
      <c r="AR51" s="45">
        <v>14270201.724478075</v>
      </c>
      <c r="AS51" s="45">
        <v>14983711.810701979</v>
      </c>
      <c r="AT51" s="45">
        <v>15732897.401237074</v>
      </c>
      <c r="AU51" s="45">
        <v>16519542.27129893</v>
      </c>
      <c r="AV51" s="45">
        <v>17345519.384863876</v>
      </c>
      <c r="AW51" s="45">
        <v>18212795.354107078</v>
      </c>
      <c r="AX51" s="45">
        <v>19123435.121812433</v>
      </c>
      <c r="AY51" s="45">
        <v>20079606.877903052</v>
      </c>
      <c r="AZ51" s="45">
        <v>21083587.221798208</v>
      </c>
      <c r="BA51" s="45">
        <v>22137766.582888115</v>
      </c>
      <c r="BB51" s="45">
        <v>23244654.912032519</v>
      </c>
      <c r="BD51" s="17" t="s">
        <v>24</v>
      </c>
      <c r="BE51" s="53">
        <f>analisis!R110</f>
        <v>6308344.0008126367</v>
      </c>
      <c r="BF51" s="56">
        <v>0.63465401441342595</v>
      </c>
      <c r="BG51" s="53">
        <f>$BF51*AN51</f>
        <v>7450920.8084527766</v>
      </c>
      <c r="BH51" s="53">
        <f>$BF51*AO51</f>
        <v>7823466.8488754136</v>
      </c>
      <c r="BI51" s="53">
        <f>$BF51*AP51</f>
        <v>8214640.1913191825</v>
      </c>
      <c r="BJ51" s="53">
        <f>$BF51*AQ51</f>
        <v>8625372.200885145</v>
      </c>
      <c r="BK51" s="53">
        <f>$BF51*AR51</f>
        <v>9056640.8109294046</v>
      </c>
      <c r="BL51" s="53">
        <f>$BF51*AS51</f>
        <v>9509472.851475874</v>
      </c>
      <c r="BM51" s="53">
        <f>$BF51*AT51</f>
        <v>9984946.4940496664</v>
      </c>
      <c r="BN51" s="53">
        <f>$BF51*AU51</f>
        <v>10484193.818752151</v>
      </c>
      <c r="BO51" s="53">
        <f>$BF51*AV51</f>
        <v>11008403.509689758</v>
      </c>
      <c r="BP51" s="53">
        <f>$BF51*AW51</f>
        <v>11558823.685174251</v>
      </c>
      <c r="BQ51" s="53">
        <f>$BF51*AX51</f>
        <v>12136764.869432963</v>
      </c>
      <c r="BR51" s="53">
        <f>$BF51*AY51</f>
        <v>12743603.11290461</v>
      </c>
      <c r="BS51" s="53">
        <f>$BF51*AZ51</f>
        <v>13380783.268549843</v>
      </c>
      <c r="BT51" s="53">
        <f>$BF51*BA51</f>
        <v>14049822.431977334</v>
      </c>
      <c r="BU51" s="53">
        <f>$BF51*BB51</f>
        <v>14752313.553576197</v>
      </c>
    </row>
    <row r="52" spans="1:73" x14ac:dyDescent="0.3">
      <c r="A52" s="7">
        <v>48</v>
      </c>
      <c r="B52" s="17" t="s">
        <v>60</v>
      </c>
      <c r="C52" s="34">
        <v>0.05</v>
      </c>
      <c r="D52" s="34">
        <v>0.05</v>
      </c>
      <c r="E52" s="34">
        <v>0.05</v>
      </c>
      <c r="F52" s="34">
        <v>0.05</v>
      </c>
      <c r="G52" s="34">
        <v>0.05</v>
      </c>
      <c r="H52" s="34">
        <v>0.05</v>
      </c>
      <c r="I52" s="34">
        <v>0.05</v>
      </c>
      <c r="J52" s="34">
        <v>0.05</v>
      </c>
      <c r="K52" s="34">
        <v>0.05</v>
      </c>
      <c r="L52" s="34">
        <v>0.05</v>
      </c>
      <c r="M52" s="34">
        <v>0.05</v>
      </c>
      <c r="N52" s="34">
        <v>0.05</v>
      </c>
      <c r="O52" s="34">
        <v>0.05</v>
      </c>
      <c r="P52" s="34">
        <v>0.05</v>
      </c>
      <c r="Q52" s="34">
        <v>0.05</v>
      </c>
      <c r="T52" s="7">
        <v>48</v>
      </c>
      <c r="U52" s="53">
        <f>IO!BJ51</f>
        <v>54581864.519999996</v>
      </c>
      <c r="V52" s="45">
        <f t="shared" si="2"/>
        <v>57310957.745999999</v>
      </c>
      <c r="W52" s="45">
        <f t="shared" si="5"/>
        <v>60176505.633299999</v>
      </c>
      <c r="X52" s="45">
        <f t="shared" si="5"/>
        <v>63185330.914965004</v>
      </c>
      <c r="Y52" s="45">
        <f t="shared" si="4"/>
        <v>66344597.46071326</v>
      </c>
      <c r="Z52" s="45">
        <f t="shared" si="4"/>
        <v>69661827.333748922</v>
      </c>
      <c r="AA52" s="45">
        <f t="shared" si="4"/>
        <v>73144918.700436369</v>
      </c>
      <c r="AB52" s="45">
        <f t="shared" si="4"/>
        <v>76802164.635458186</v>
      </c>
      <c r="AC52" s="45">
        <f t="shared" si="4"/>
        <v>80642272.867231101</v>
      </c>
      <c r="AD52" s="45">
        <f t="shared" si="4"/>
        <v>84674386.510592654</v>
      </c>
      <c r="AE52" s="45">
        <f t="shared" si="4"/>
        <v>88908105.836122289</v>
      </c>
      <c r="AF52" s="45">
        <f t="shared" si="3"/>
        <v>93353511.127928406</v>
      </c>
      <c r="AG52" s="45">
        <f t="shared" si="4"/>
        <v>98021186.684324831</v>
      </c>
      <c r="AH52" s="45">
        <f t="shared" si="4"/>
        <v>102922246.01854108</v>
      </c>
      <c r="AI52" s="45">
        <f t="shared" si="4"/>
        <v>108068358.31946814</v>
      </c>
      <c r="AJ52" s="45">
        <f t="shared" si="4"/>
        <v>113471776.23544155</v>
      </c>
      <c r="AL52" s="55" t="s">
        <v>60</v>
      </c>
      <c r="AM52" s="1">
        <f>analisis!O111</f>
        <v>58870931.871511698</v>
      </c>
      <c r="AN52" s="45">
        <v>62472751.179464377</v>
      </c>
      <c r="AO52" s="45">
        <v>65596388.738437586</v>
      </c>
      <c r="AP52" s="45">
        <v>68876208.175359473</v>
      </c>
      <c r="AQ52" s="45">
        <v>72320018.584127471</v>
      </c>
      <c r="AR52" s="45">
        <v>75936019.513333812</v>
      </c>
      <c r="AS52" s="45">
        <v>79732820.489000529</v>
      </c>
      <c r="AT52" s="45">
        <v>83719461.513450548</v>
      </c>
      <c r="AU52" s="45">
        <v>87905434.589123085</v>
      </c>
      <c r="AV52" s="45">
        <v>92300706.318579227</v>
      </c>
      <c r="AW52" s="45">
        <v>96915741.634508193</v>
      </c>
      <c r="AX52" s="45">
        <v>101761528.71623361</v>
      </c>
      <c r="AY52" s="45">
        <v>106849605.15204529</v>
      </c>
      <c r="AZ52" s="45">
        <v>112192085.40964757</v>
      </c>
      <c r="BA52" s="45">
        <v>117801689.68012995</v>
      </c>
      <c r="BB52" s="45">
        <v>123691774.16413645</v>
      </c>
      <c r="BD52" s="17" t="s">
        <v>60</v>
      </c>
      <c r="BE52" s="53">
        <f>analisis!R111</f>
        <v>36546403.619562104</v>
      </c>
      <c r="BF52" s="56">
        <v>0.62078860411664927</v>
      </c>
      <c r="BG52" s="53">
        <f>$BF52*AN52</f>
        <v>38782372.000026442</v>
      </c>
      <c r="BH52" s="53">
        <f>$BF52*AO52</f>
        <v>40721490.600027762</v>
      </c>
      <c r="BI52" s="53">
        <f>$BF52*AP52</f>
        <v>42757565.130029157</v>
      </c>
      <c r="BJ52" s="53">
        <f>$BF52*AQ52</f>
        <v>44895443.386530623</v>
      </c>
      <c r="BK52" s="53">
        <f>$BF52*AR52</f>
        <v>47140215.555857137</v>
      </c>
      <c r="BL52" s="53">
        <f>$BF52*AS52</f>
        <v>49497226.333650008</v>
      </c>
      <c r="BM52" s="53">
        <f>$BF52*AT52</f>
        <v>51972087.65033251</v>
      </c>
      <c r="BN52" s="53">
        <f>$BF52*AU52</f>
        <v>54570692.03284914</v>
      </c>
      <c r="BO52" s="53">
        <f>$BF52*AV52</f>
        <v>57299226.634491585</v>
      </c>
      <c r="BP52" s="53">
        <f>$BF52*AW52</f>
        <v>60164187.966216169</v>
      </c>
      <c r="BQ52" s="53">
        <f>$BF52*AX52</f>
        <v>63172397.364526987</v>
      </c>
      <c r="BR52" s="53">
        <f>$BF52*AY52</f>
        <v>66331017.232753336</v>
      </c>
      <c r="BS52" s="53">
        <f>$BF52*AZ52</f>
        <v>69647568.094391003</v>
      </c>
      <c r="BT52" s="53">
        <f>$BF52*BA52</f>
        <v>73129946.49911055</v>
      </c>
      <c r="BU52" s="53">
        <f>$BF52*BB52</f>
        <v>76786443.824066088</v>
      </c>
    </row>
    <row r="53" spans="1:73" x14ac:dyDescent="0.3">
      <c r="A53" s="7">
        <v>49</v>
      </c>
      <c r="B53" s="17" t="s">
        <v>25</v>
      </c>
      <c r="C53" s="34">
        <v>0.05</v>
      </c>
      <c r="D53" s="34">
        <v>0.05</v>
      </c>
      <c r="E53" s="34">
        <v>0.05</v>
      </c>
      <c r="F53" s="34">
        <v>0.05</v>
      </c>
      <c r="G53" s="34">
        <v>0.05</v>
      </c>
      <c r="H53" s="34">
        <v>0.05</v>
      </c>
      <c r="I53" s="34">
        <v>0.05</v>
      </c>
      <c r="J53" s="34">
        <v>0.05</v>
      </c>
      <c r="K53" s="34">
        <v>0.05</v>
      </c>
      <c r="L53" s="34">
        <v>0.05</v>
      </c>
      <c r="M53" s="34">
        <v>0.05</v>
      </c>
      <c r="N53" s="34">
        <v>0.05</v>
      </c>
      <c r="O53" s="34">
        <v>0.05</v>
      </c>
      <c r="P53" s="34">
        <v>0.05</v>
      </c>
      <c r="Q53" s="34">
        <v>0.05</v>
      </c>
      <c r="T53" s="7">
        <v>49</v>
      </c>
      <c r="U53" s="53">
        <f>IO!BJ52</f>
        <v>56934682.290000007</v>
      </c>
      <c r="V53" s="45">
        <f t="shared" si="2"/>
        <v>59781416.404500008</v>
      </c>
      <c r="W53" s="45">
        <f t="shared" si="5"/>
        <v>62770487.224725008</v>
      </c>
      <c r="X53" s="45">
        <f t="shared" si="5"/>
        <v>65909011.58596126</v>
      </c>
      <c r="Y53" s="45">
        <f t="shared" si="4"/>
        <v>69204462.165259331</v>
      </c>
      <c r="Z53" s="45">
        <f t="shared" si="4"/>
        <v>72664685.273522303</v>
      </c>
      <c r="AA53" s="45">
        <f t="shared" si="4"/>
        <v>76297919.537198424</v>
      </c>
      <c r="AB53" s="45">
        <f t="shared" si="4"/>
        <v>80112815.514058352</v>
      </c>
      <c r="AC53" s="45">
        <f t="shared" si="4"/>
        <v>84118456.289761275</v>
      </c>
      <c r="AD53" s="45">
        <f t="shared" si="4"/>
        <v>88324379.104249343</v>
      </c>
      <c r="AE53" s="45">
        <f t="shared" si="4"/>
        <v>92740598.059461817</v>
      </c>
      <c r="AF53" s="45">
        <f t="shared" si="3"/>
        <v>97377627.962434918</v>
      </c>
      <c r="AG53" s="45">
        <f t="shared" si="4"/>
        <v>102246509.36055666</v>
      </c>
      <c r="AH53" s="45">
        <f t="shared" si="4"/>
        <v>107358834.82858451</v>
      </c>
      <c r="AI53" s="45">
        <f t="shared" si="4"/>
        <v>112726776.57001373</v>
      </c>
      <c r="AJ53" s="45">
        <f t="shared" si="4"/>
        <v>118363115.39851442</v>
      </c>
      <c r="AL53" s="55" t="s">
        <v>25</v>
      </c>
      <c r="AM53" s="1">
        <f>analisis!O112</f>
        <v>66781904.53507515</v>
      </c>
      <c r="AN53" s="45">
        <v>70231796.498857126</v>
      </c>
      <c r="AO53" s="45">
        <v>73743386.323799983</v>
      </c>
      <c r="AP53" s="45">
        <v>77430555.639990002</v>
      </c>
      <c r="AQ53" s="45">
        <v>81302083.421989486</v>
      </c>
      <c r="AR53" s="45">
        <v>85367187.593088984</v>
      </c>
      <c r="AS53" s="45">
        <v>89635546.972743437</v>
      </c>
      <c r="AT53" s="45">
        <v>94117324.3213806</v>
      </c>
      <c r="AU53" s="45">
        <v>98823190.537449643</v>
      </c>
      <c r="AV53" s="45">
        <v>103764350.06432213</v>
      </c>
      <c r="AW53" s="45">
        <v>108952567.56753825</v>
      </c>
      <c r="AX53" s="45">
        <v>114400195.94591516</v>
      </c>
      <c r="AY53" s="45">
        <v>120120205.74321091</v>
      </c>
      <c r="AZ53" s="45">
        <v>126126216.03037149</v>
      </c>
      <c r="BA53" s="45">
        <v>132432526.83189006</v>
      </c>
      <c r="BB53" s="45">
        <v>139054153.17348456</v>
      </c>
      <c r="BD53" s="17" t="s">
        <v>25</v>
      </c>
      <c r="BE53" s="53">
        <f>analisis!R112</f>
        <v>38546382.620245308</v>
      </c>
      <c r="BF53" s="56">
        <v>0.57719801327319142</v>
      </c>
      <c r="BG53" s="53">
        <f>$BF53*AN53</f>
        <v>40537653.407747418</v>
      </c>
      <c r="BH53" s="53">
        <f>$BF53*AO53</f>
        <v>42564536.078134783</v>
      </c>
      <c r="BI53" s="53">
        <f>$BF53*AP53</f>
        <v>44692762.882041536</v>
      </c>
      <c r="BJ53" s="53">
        <f>$BF53*AQ53</f>
        <v>46927401.026143603</v>
      </c>
      <c r="BK53" s="53">
        <f>$BF53*AR53</f>
        <v>49273771.077450797</v>
      </c>
      <c r="BL53" s="53">
        <f>$BF53*AS53</f>
        <v>51737459.631323338</v>
      </c>
      <c r="BM53" s="53">
        <f>$BF53*AT53</f>
        <v>54324332.612889498</v>
      </c>
      <c r="BN53" s="53">
        <f>$BF53*AU53</f>
        <v>57040549.243533984</v>
      </c>
      <c r="BO53" s="53">
        <f>$BF53*AV53</f>
        <v>59892576.705710687</v>
      </c>
      <c r="BP53" s="53">
        <f>$BF53*AW53</f>
        <v>62887205.540996224</v>
      </c>
      <c r="BQ53" s="53">
        <f>$BF53*AX53</f>
        <v>66031565.818046041</v>
      </c>
      <c r="BR53" s="53">
        <f>$BF53*AY53</f>
        <v>69333144.108948335</v>
      </c>
      <c r="BS53" s="53">
        <f>$BF53*AZ53</f>
        <v>72799801.31439577</v>
      </c>
      <c r="BT53" s="53">
        <f>$BF53*BA53</f>
        <v>76439791.380115554</v>
      </c>
      <c r="BU53" s="53">
        <f>$BF53*BB53</f>
        <v>80261780.949121341</v>
      </c>
    </row>
    <row r="54" spans="1:73" x14ac:dyDescent="0.3">
      <c r="A54" s="7">
        <v>50</v>
      </c>
      <c r="B54" s="17" t="s">
        <v>26</v>
      </c>
      <c r="C54" s="34">
        <v>0.05</v>
      </c>
      <c r="D54" s="34">
        <v>0.05</v>
      </c>
      <c r="E54" s="34">
        <v>0.05</v>
      </c>
      <c r="F54" s="34">
        <v>0.05</v>
      </c>
      <c r="G54" s="34">
        <v>0.05</v>
      </c>
      <c r="H54" s="34">
        <v>0.05</v>
      </c>
      <c r="I54" s="34">
        <v>0.05</v>
      </c>
      <c r="J54" s="34">
        <v>0.05</v>
      </c>
      <c r="K54" s="34">
        <v>0.05</v>
      </c>
      <c r="L54" s="34">
        <v>0.05</v>
      </c>
      <c r="M54" s="34">
        <v>0.05</v>
      </c>
      <c r="N54" s="34">
        <v>0.05</v>
      </c>
      <c r="O54" s="34">
        <v>0.05</v>
      </c>
      <c r="P54" s="34">
        <v>0.05</v>
      </c>
      <c r="Q54" s="34">
        <v>0.05</v>
      </c>
      <c r="T54" s="7">
        <v>50</v>
      </c>
      <c r="U54" s="53">
        <f>IO!BJ53</f>
        <v>21501842.329999998</v>
      </c>
      <c r="V54" s="45">
        <f t="shared" si="2"/>
        <v>22576934.4465</v>
      </c>
      <c r="W54" s="45">
        <f t="shared" si="5"/>
        <v>23705781.168825001</v>
      </c>
      <c r="X54" s="45">
        <f t="shared" si="5"/>
        <v>24891070.227266252</v>
      </c>
      <c r="Y54" s="45">
        <f t="shared" si="4"/>
        <v>26135623.738629565</v>
      </c>
      <c r="Z54" s="45">
        <f t="shared" si="4"/>
        <v>27442404.925561044</v>
      </c>
      <c r="AA54" s="45">
        <f t="shared" si="4"/>
        <v>28814525.171839099</v>
      </c>
      <c r="AB54" s="45">
        <f t="shared" si="4"/>
        <v>30255251.430431057</v>
      </c>
      <c r="AC54" s="45">
        <f t="shared" si="4"/>
        <v>31768014.001952611</v>
      </c>
      <c r="AD54" s="45">
        <f t="shared" si="4"/>
        <v>33356414.702050243</v>
      </c>
      <c r="AE54" s="45">
        <f t="shared" si="4"/>
        <v>35024235.437152758</v>
      </c>
      <c r="AF54" s="45">
        <f t="shared" si="3"/>
        <v>36775447.2090104</v>
      </c>
      <c r="AG54" s="45">
        <f t="shared" si="4"/>
        <v>38614219.569460921</v>
      </c>
      <c r="AH54" s="45">
        <f t="shared" si="4"/>
        <v>40544930.547933966</v>
      </c>
      <c r="AI54" s="45">
        <f t="shared" si="4"/>
        <v>42572177.075330667</v>
      </c>
      <c r="AJ54" s="45">
        <f t="shared" si="4"/>
        <v>44700785.929097205</v>
      </c>
      <c r="AL54" s="55" t="s">
        <v>26</v>
      </c>
      <c r="AM54" s="1">
        <f>analisis!O113</f>
        <v>23733682.066257693</v>
      </c>
      <c r="AN54" s="45">
        <v>24983571.401080947</v>
      </c>
      <c r="AO54" s="45">
        <v>26232749.971134998</v>
      </c>
      <c r="AP54" s="45">
        <v>27544387.469691746</v>
      </c>
      <c r="AQ54" s="45">
        <v>28921606.843176335</v>
      </c>
      <c r="AR54" s="45">
        <v>30367687.185335156</v>
      </c>
      <c r="AS54" s="45">
        <v>31886071.54460191</v>
      </c>
      <c r="AT54" s="45">
        <v>33480375.121832009</v>
      </c>
      <c r="AU54" s="45">
        <v>35154393.877923615</v>
      </c>
      <c r="AV54" s="45">
        <v>36912113.571819797</v>
      </c>
      <c r="AW54" s="45">
        <v>38757719.250410788</v>
      </c>
      <c r="AX54" s="45">
        <v>40695605.212931328</v>
      </c>
      <c r="AY54" s="45">
        <v>42730385.473577902</v>
      </c>
      <c r="AZ54" s="45">
        <v>44866904.747256786</v>
      </c>
      <c r="BA54" s="45">
        <v>47110249.98461964</v>
      </c>
      <c r="BB54" s="45">
        <v>49465762.483850621</v>
      </c>
      <c r="BD54" s="17" t="s">
        <v>26</v>
      </c>
      <c r="BE54" s="53">
        <f>analisis!R113</f>
        <v>10569726.776066016</v>
      </c>
      <c r="BF54" s="56">
        <v>0.44534711245218273</v>
      </c>
      <c r="BG54" s="53">
        <f>$BF54*AN54</f>
        <v>11126361.382214334</v>
      </c>
      <c r="BH54" s="53">
        <f>$BF54*AO54</f>
        <v>11682679.451325051</v>
      </c>
      <c r="BI54" s="53">
        <f>$BF54*AP54</f>
        <v>12266813.423891302</v>
      </c>
      <c r="BJ54" s="53">
        <f>$BF54*AQ54</f>
        <v>12880154.095085869</v>
      </c>
      <c r="BK54" s="53">
        <f>$BF54*AR54</f>
        <v>13524161.799840163</v>
      </c>
      <c r="BL54" s="53">
        <f>$BF54*AS54</f>
        <v>14200369.889832171</v>
      </c>
      <c r="BM54" s="53">
        <f>$BF54*AT54</f>
        <v>14910388.384323781</v>
      </c>
      <c r="BN54" s="53">
        <f>$BF54*AU54</f>
        <v>15655907.803539973</v>
      </c>
      <c r="BO54" s="53">
        <f>$BF54*AV54</f>
        <v>16438703.193716971</v>
      </c>
      <c r="BP54" s="53">
        <f>$BF54*AW54</f>
        <v>17260638.353402819</v>
      </c>
      <c r="BQ54" s="53">
        <f>$BF54*AX54</f>
        <v>18123670.271072961</v>
      </c>
      <c r="BR54" s="53">
        <f>$BF54*AY54</f>
        <v>19029853.784626614</v>
      </c>
      <c r="BS54" s="53">
        <f>$BF54*AZ54</f>
        <v>19981346.473857939</v>
      </c>
      <c r="BT54" s="53">
        <f>$BF54*BA54</f>
        <v>20980413.797550842</v>
      </c>
      <c r="BU54" s="53">
        <f>$BF54*BB54</f>
        <v>22029434.487428382</v>
      </c>
    </row>
    <row r="55" spans="1:73" x14ac:dyDescent="0.3">
      <c r="A55" s="7">
        <v>51</v>
      </c>
      <c r="B55" s="17" t="s">
        <v>27</v>
      </c>
      <c r="C55" s="34">
        <v>0.05</v>
      </c>
      <c r="D55" s="34">
        <v>0.05</v>
      </c>
      <c r="E55" s="34">
        <v>0.05</v>
      </c>
      <c r="F55" s="34">
        <v>0.05</v>
      </c>
      <c r="G55" s="34">
        <v>0.05</v>
      </c>
      <c r="H55" s="34">
        <v>0.05</v>
      </c>
      <c r="I55" s="34">
        <v>0.05</v>
      </c>
      <c r="J55" s="34">
        <v>0.05</v>
      </c>
      <c r="K55" s="34">
        <v>0.05</v>
      </c>
      <c r="L55" s="34">
        <v>0.05</v>
      </c>
      <c r="M55" s="34">
        <v>0.05</v>
      </c>
      <c r="N55" s="34">
        <v>0.05</v>
      </c>
      <c r="O55" s="34">
        <v>0.05</v>
      </c>
      <c r="P55" s="34">
        <v>0.05</v>
      </c>
      <c r="Q55" s="34">
        <v>0.05</v>
      </c>
      <c r="T55" s="7">
        <v>51</v>
      </c>
      <c r="U55" s="53">
        <f>IO!BJ54</f>
        <v>29239335.41</v>
      </c>
      <c r="V55" s="45">
        <f t="shared" si="2"/>
        <v>30701302.180500001</v>
      </c>
      <c r="W55" s="45">
        <f t="shared" si="5"/>
        <v>32236367.289525002</v>
      </c>
      <c r="X55" s="45">
        <f t="shared" si="5"/>
        <v>33848185.654001251</v>
      </c>
      <c r="Y55" s="45">
        <f t="shared" si="4"/>
        <v>35540594.936701313</v>
      </c>
      <c r="Z55" s="45">
        <f t="shared" si="4"/>
        <v>37317624.683536381</v>
      </c>
      <c r="AA55" s="45">
        <f t="shared" si="4"/>
        <v>39183505.917713203</v>
      </c>
      <c r="AB55" s="45">
        <f t="shared" si="4"/>
        <v>41142681.213598862</v>
      </c>
      <c r="AC55" s="45">
        <f t="shared" si="4"/>
        <v>43199815.274278805</v>
      </c>
      <c r="AD55" s="45">
        <f t="shared" si="4"/>
        <v>45359806.037992746</v>
      </c>
      <c r="AE55" s="45">
        <f t="shared" si="4"/>
        <v>47627796.339892387</v>
      </c>
      <c r="AF55" s="45">
        <f t="shared" si="3"/>
        <v>50009186.15688701</v>
      </c>
      <c r="AG55" s="45">
        <f t="shared" si="4"/>
        <v>52509645.464731365</v>
      </c>
      <c r="AH55" s="45">
        <f t="shared" si="4"/>
        <v>55135127.737967938</v>
      </c>
      <c r="AI55" s="45">
        <f t="shared" si="4"/>
        <v>57891884.124866337</v>
      </c>
      <c r="AJ55" s="45">
        <f t="shared" si="4"/>
        <v>60786478.331109658</v>
      </c>
      <c r="AL55" s="55" t="s">
        <v>27</v>
      </c>
      <c r="AM55" s="1">
        <f>analisis!O114</f>
        <v>48430665.617715195</v>
      </c>
      <c r="AN55" s="45">
        <v>51765581.494431563</v>
      </c>
      <c r="AO55" s="45">
        <v>54353860.569153138</v>
      </c>
      <c r="AP55" s="45">
        <v>57071553.597610801</v>
      </c>
      <c r="AQ55" s="45">
        <v>59925131.277491339</v>
      </c>
      <c r="AR55" s="45">
        <v>62921387.841365911</v>
      </c>
      <c r="AS55" s="45">
        <v>66067457.233434208</v>
      </c>
      <c r="AT55" s="45">
        <v>69370830.095105916</v>
      </c>
      <c r="AU55" s="45">
        <v>72839371.59986122</v>
      </c>
      <c r="AV55" s="45">
        <v>76481340.179854274</v>
      </c>
      <c r="AW55" s="45">
        <v>80305407.18884699</v>
      </c>
      <c r="AX55" s="45">
        <v>84320677.548289344</v>
      </c>
      <c r="AY55" s="45">
        <v>88536711.425703824</v>
      </c>
      <c r="AZ55" s="45">
        <v>92963546.996989042</v>
      </c>
      <c r="BA55" s="45">
        <v>97611724.346838474</v>
      </c>
      <c r="BB55" s="45">
        <v>102492310.5641804</v>
      </c>
      <c r="BD55" s="17" t="s">
        <v>27</v>
      </c>
      <c r="BE55" s="53">
        <f>analisis!R114</f>
        <v>27421465.29304434</v>
      </c>
      <c r="BF55" s="56">
        <v>0.56620046293590454</v>
      </c>
      <c r="BG55" s="53">
        <f>$BF55*AN55</f>
        <v>29309696.206293445</v>
      </c>
      <c r="BH55" s="53">
        <f>$BF55*AO55</f>
        <v>30775181.016608115</v>
      </c>
      <c r="BI55" s="53">
        <f>$BF55*AP55</f>
        <v>32313940.067438524</v>
      </c>
      <c r="BJ55" s="53">
        <f>$BF55*AQ55</f>
        <v>33929637.070810445</v>
      </c>
      <c r="BK55" s="53">
        <f>$BF55*AR55</f>
        <v>35626118.924350977</v>
      </c>
      <c r="BL55" s="53">
        <f>$BF55*AS55</f>
        <v>37407424.870568521</v>
      </c>
      <c r="BM55" s="53">
        <f>$BF55*AT55</f>
        <v>39277796.114096947</v>
      </c>
      <c r="BN55" s="53">
        <f>$BF55*AU55</f>
        <v>41241685.919801801</v>
      </c>
      <c r="BO55" s="53">
        <f>$BF55*AV55</f>
        <v>43303770.215791889</v>
      </c>
      <c r="BP55" s="53">
        <f>$BF55*AW55</f>
        <v>45468958.726581484</v>
      </c>
      <c r="BQ55" s="53">
        <f>$BF55*AX55</f>
        <v>47742406.662910558</v>
      </c>
      <c r="BR55" s="53">
        <f>$BF55*AY55</f>
        <v>50129526.996056095</v>
      </c>
      <c r="BS55" s="53">
        <f>$BF55*AZ55</f>
        <v>52636003.345858917</v>
      </c>
      <c r="BT55" s="53">
        <f>$BF55*BA55</f>
        <v>55267803.513151847</v>
      </c>
      <c r="BU55" s="53">
        <f>$BF55*BB55</f>
        <v>58031193.688809447</v>
      </c>
    </row>
    <row r="56" spans="1:73" x14ac:dyDescent="0.3">
      <c r="A56" s="7">
        <v>52</v>
      </c>
      <c r="B56" s="17" t="s">
        <v>28</v>
      </c>
      <c r="C56" s="34">
        <v>0.05</v>
      </c>
      <c r="D56" s="34">
        <v>0.05</v>
      </c>
      <c r="E56" s="34">
        <v>0.05</v>
      </c>
      <c r="F56" s="34">
        <v>0.05</v>
      </c>
      <c r="G56" s="34">
        <v>0.05</v>
      </c>
      <c r="H56" s="34">
        <v>0.05</v>
      </c>
      <c r="I56" s="34">
        <v>0.05</v>
      </c>
      <c r="J56" s="34">
        <v>0.05</v>
      </c>
      <c r="K56" s="34">
        <v>0.05</v>
      </c>
      <c r="L56" s="34">
        <v>0.05</v>
      </c>
      <c r="M56" s="34">
        <v>0.05</v>
      </c>
      <c r="N56" s="34">
        <v>0.05</v>
      </c>
      <c r="O56" s="34">
        <v>0.05</v>
      </c>
      <c r="P56" s="34">
        <v>0.05</v>
      </c>
      <c r="Q56" s="34">
        <v>0.05</v>
      </c>
      <c r="T56" s="7">
        <v>52</v>
      </c>
      <c r="U56" s="53">
        <f>IO!BJ55</f>
        <v>28099.97</v>
      </c>
      <c r="V56" s="45">
        <f t="shared" si="2"/>
        <v>29504.968500000003</v>
      </c>
      <c r="W56" s="45">
        <f t="shared" si="5"/>
        <v>30980.216925000004</v>
      </c>
      <c r="X56" s="45">
        <f t="shared" si="5"/>
        <v>32529.227771250007</v>
      </c>
      <c r="Y56" s="45">
        <f t="shared" si="4"/>
        <v>34155.689159812508</v>
      </c>
      <c r="Z56" s="45">
        <f t="shared" si="4"/>
        <v>35863.473617803138</v>
      </c>
      <c r="AA56" s="45">
        <f t="shared" si="4"/>
        <v>37656.647298693293</v>
      </c>
      <c r="AB56" s="45">
        <f t="shared" si="4"/>
        <v>39539.479663627957</v>
      </c>
      <c r="AC56" s="45">
        <f t="shared" si="4"/>
        <v>41516.453646809357</v>
      </c>
      <c r="AD56" s="45">
        <f t="shared" si="4"/>
        <v>43592.276329149827</v>
      </c>
      <c r="AE56" s="45">
        <f t="shared" si="4"/>
        <v>45771.890145607322</v>
      </c>
      <c r="AF56" s="45">
        <f t="shared" si="3"/>
        <v>48060.484652887688</v>
      </c>
      <c r="AG56" s="45">
        <f t="shared" si="4"/>
        <v>50463.508885532072</v>
      </c>
      <c r="AH56" s="45">
        <f t="shared" si="4"/>
        <v>52986.684329808675</v>
      </c>
      <c r="AI56" s="45">
        <f t="shared" si="4"/>
        <v>55636.018546299114</v>
      </c>
      <c r="AJ56" s="45">
        <f t="shared" si="4"/>
        <v>58417.819473614072</v>
      </c>
      <c r="AL56" s="55" t="s">
        <v>28</v>
      </c>
      <c r="AM56" s="1">
        <f>analisis!O115</f>
        <v>28099.97</v>
      </c>
      <c r="AN56" s="45">
        <v>29504.968500000003</v>
      </c>
      <c r="AO56" s="45">
        <v>30980.216925000004</v>
      </c>
      <c r="AP56" s="45">
        <v>32529.227771250007</v>
      </c>
      <c r="AQ56" s="45">
        <v>34155.689159812508</v>
      </c>
      <c r="AR56" s="45">
        <v>35863.473617803138</v>
      </c>
      <c r="AS56" s="45">
        <v>37656.647298693293</v>
      </c>
      <c r="AT56" s="45">
        <v>39539.479663627957</v>
      </c>
      <c r="AU56" s="45">
        <v>41516.453646809357</v>
      </c>
      <c r="AV56" s="45">
        <v>43592.276329149827</v>
      </c>
      <c r="AW56" s="45">
        <v>45771.890145607322</v>
      </c>
      <c r="AX56" s="45">
        <v>48060.484652887688</v>
      </c>
      <c r="AY56" s="45">
        <v>50463.508885532072</v>
      </c>
      <c r="AZ56" s="45">
        <v>52986.684329808675</v>
      </c>
      <c r="BA56" s="45">
        <v>55636.018546299114</v>
      </c>
      <c r="BB56" s="45">
        <v>58417.819473614072</v>
      </c>
      <c r="BD56" s="17" t="s">
        <v>28</v>
      </c>
      <c r="BE56" s="53">
        <f>analisis!R115</f>
        <v>15725.577614812237</v>
      </c>
      <c r="BF56" s="56">
        <v>0.55962969408195939</v>
      </c>
      <c r="BG56" s="53">
        <f>$BF56*AN56</f>
        <v>16511.856495552849</v>
      </c>
      <c r="BH56" s="53">
        <f>$BF56*AO56</f>
        <v>17337.449320330492</v>
      </c>
      <c r="BI56" s="53">
        <f>$BF56*AP56</f>
        <v>18204.32178634702</v>
      </c>
      <c r="BJ56" s="53">
        <f>$BF56*AQ56</f>
        <v>19114.537875664369</v>
      </c>
      <c r="BK56" s="53">
        <f>$BF56*AR56</f>
        <v>20070.264769447593</v>
      </c>
      <c r="BL56" s="53">
        <f>$BF56*AS56</f>
        <v>21073.778007919969</v>
      </c>
      <c r="BM56" s="53">
        <f>$BF56*AT56</f>
        <v>22127.466908315968</v>
      </c>
      <c r="BN56" s="53">
        <f>$BF56*AU56</f>
        <v>23233.840253731767</v>
      </c>
      <c r="BO56" s="53">
        <f>$BF56*AV56</f>
        <v>24395.532266418359</v>
      </c>
      <c r="BP56" s="53">
        <f>$BF56*AW56</f>
        <v>25615.308879739277</v>
      </c>
      <c r="BQ56" s="53">
        <f>$BF56*AX56</f>
        <v>26896.07432372624</v>
      </c>
      <c r="BR56" s="53">
        <f>$BF56*AY56</f>
        <v>28240.878039912554</v>
      </c>
      <c r="BS56" s="53">
        <f>$BF56*AZ56</f>
        <v>29652.921941908182</v>
      </c>
      <c r="BT56" s="53">
        <f>$BF56*BA56</f>
        <v>31135.568039003592</v>
      </c>
      <c r="BU56" s="53">
        <f>$BF56*BB56</f>
        <v>32692.346440953774</v>
      </c>
    </row>
    <row r="57" spans="1:73" x14ac:dyDescent="0.3">
      <c r="BF57" s="56"/>
      <c r="BG57" s="45">
        <f t="shared" ref="BG57:BU57" si="6">SUM(BG5:BG56)</f>
        <v>1982355987.4812157</v>
      </c>
      <c r="BH57" s="45">
        <f t="shared" si="6"/>
        <v>2081473786.8552761</v>
      </c>
      <c r="BI57" s="45">
        <f t="shared" si="6"/>
        <v>2185547476.19804</v>
      </c>
      <c r="BJ57" s="45">
        <f t="shared" si="6"/>
        <v>2294824850.0079422</v>
      </c>
      <c r="BK57" s="45">
        <f t="shared" si="6"/>
        <v>2409566092.5083399</v>
      </c>
      <c r="BL57" s="45">
        <f t="shared" si="6"/>
        <v>2530044397.1337581</v>
      </c>
      <c r="BM57" s="45">
        <f t="shared" si="6"/>
        <v>2656546616.9904447</v>
      </c>
      <c r="BN57" s="45">
        <f t="shared" si="6"/>
        <v>2789373947.8399673</v>
      </c>
      <c r="BO57" s="45">
        <f t="shared" si="6"/>
        <v>2928842645.2319665</v>
      </c>
      <c r="BP57" s="45">
        <f t="shared" si="6"/>
        <v>3075284777.4935632</v>
      </c>
      <c r="BQ57" s="45">
        <f t="shared" si="6"/>
        <v>3229049016.3682423</v>
      </c>
      <c r="BR57" s="45">
        <f t="shared" si="6"/>
        <v>3390501467.1866531</v>
      </c>
      <c r="BS57" s="45">
        <f t="shared" si="6"/>
        <v>3560026540.5459876</v>
      </c>
      <c r="BT57" s="45">
        <f t="shared" si="6"/>
        <v>3738027867.5732865</v>
      </c>
      <c r="BU57" s="45">
        <f t="shared" si="6"/>
        <v>3924929260.9519525</v>
      </c>
    </row>
    <row r="58" spans="1:73" x14ac:dyDescent="0.3"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</row>
    <row r="59" spans="1:73" x14ac:dyDescent="0.3"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</row>
    <row r="61" spans="1:73" x14ac:dyDescent="0.3">
      <c r="BE61" s="114" t="s">
        <v>301</v>
      </c>
      <c r="BF61" s="114"/>
      <c r="BG61" s="115">
        <f>proyeksi!BI58</f>
        <v>1601225584.5594859</v>
      </c>
      <c r="BH61" s="115">
        <f>proyeksi!BJ58</f>
        <v>1681286763.9874609</v>
      </c>
      <c r="BI61" s="115">
        <f>proyeksi!BK58</f>
        <v>1765351002.336834</v>
      </c>
      <c r="BJ61" s="115">
        <f>proyeksi!BL58</f>
        <v>1853618452.5536752</v>
      </c>
      <c r="BK61" s="115">
        <f>proyeksi!BM58</f>
        <v>1946299275.2313597</v>
      </c>
      <c r="BL61" s="115">
        <f>proyeksi!BN58</f>
        <v>2043614138.9929276</v>
      </c>
      <c r="BM61" s="115">
        <f>proyeksi!BO58</f>
        <v>2145794745.8925738</v>
      </c>
      <c r="BN61" s="115">
        <f>proyeksi!BP58</f>
        <v>2253084383.0872021</v>
      </c>
      <c r="BO61" s="115">
        <f>proyeksi!BQ58</f>
        <v>2365738502.0915632</v>
      </c>
      <c r="BP61" s="115">
        <f>proyeksi!BR58</f>
        <v>2484025326.996141</v>
      </c>
      <c r="BQ61" s="115">
        <f>proyeksi!BS58</f>
        <v>2608226493.0959482</v>
      </c>
      <c r="BR61" s="115">
        <f>proyeksi!BT58</f>
        <v>2738637717.4507451</v>
      </c>
      <c r="BS61" s="115">
        <f>proyeksi!BU58</f>
        <v>2875569502.9732833</v>
      </c>
      <c r="BT61" s="115">
        <f>proyeksi!BV58</f>
        <v>3019347877.7219462</v>
      </c>
      <c r="BU61" s="115">
        <f>proyeksi!BW58</f>
        <v>3170315171.1580448</v>
      </c>
    </row>
    <row r="62" spans="1:73" x14ac:dyDescent="0.3">
      <c r="BE62" s="55" t="s">
        <v>317</v>
      </c>
      <c r="BG62" s="45">
        <f>BG57-BG61</f>
        <v>381130402.9217298</v>
      </c>
      <c r="BH62" s="45">
        <f t="shared" ref="BH62:BU62" si="7">BH57-BH61</f>
        <v>400187022.86781526</v>
      </c>
      <c r="BI62" s="45">
        <f t="shared" si="7"/>
        <v>420196473.86120605</v>
      </c>
      <c r="BJ62" s="45">
        <f t="shared" si="7"/>
        <v>441206397.45426702</v>
      </c>
      <c r="BK62" s="45">
        <f t="shared" si="7"/>
        <v>463266817.27698016</v>
      </c>
      <c r="BL62" s="45">
        <f t="shared" si="7"/>
        <v>486430258.14083052</v>
      </c>
      <c r="BM62" s="45">
        <f t="shared" si="7"/>
        <v>510751871.09787083</v>
      </c>
      <c r="BN62" s="45">
        <f t="shared" si="7"/>
        <v>536289564.75276518</v>
      </c>
      <c r="BO62" s="45">
        <f t="shared" si="7"/>
        <v>563104143.14040327</v>
      </c>
      <c r="BP62" s="45">
        <f t="shared" si="7"/>
        <v>591259450.49742222</v>
      </c>
      <c r="BQ62" s="45">
        <f t="shared" si="7"/>
        <v>620822523.27229404</v>
      </c>
      <c r="BR62" s="45">
        <f t="shared" si="7"/>
        <v>651863749.73590803</v>
      </c>
      <c r="BS62" s="45">
        <f t="shared" si="7"/>
        <v>684457037.57270432</v>
      </c>
      <c r="BT62" s="45">
        <f t="shared" si="7"/>
        <v>718679989.85134029</v>
      </c>
      <c r="BU62" s="45">
        <f t="shared" si="7"/>
        <v>754614089.79390764</v>
      </c>
    </row>
    <row r="84" spans="2:135" x14ac:dyDescent="0.3"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</row>
    <row r="86" spans="2:135" ht="72" x14ac:dyDescent="0.3">
      <c r="B86" s="112" t="s">
        <v>257</v>
      </c>
      <c r="U86" s="112" t="s">
        <v>258</v>
      </c>
      <c r="AW86" s="112" t="s">
        <v>259</v>
      </c>
    </row>
    <row r="87" spans="2:135" x14ac:dyDescent="0.3">
      <c r="W87" s="3" t="s">
        <v>118</v>
      </c>
      <c r="X87" s="3" t="s">
        <v>119</v>
      </c>
      <c r="Y87" s="3" t="s">
        <v>120</v>
      </c>
      <c r="Z87" s="3" t="s">
        <v>121</v>
      </c>
      <c r="AA87" s="3" t="s">
        <v>122</v>
      </c>
      <c r="AB87" s="3" t="s">
        <v>123</v>
      </c>
      <c r="AC87" s="3" t="s">
        <v>124</v>
      </c>
      <c r="AD87" s="3" t="s">
        <v>125</v>
      </c>
      <c r="AE87" s="3" t="s">
        <v>126</v>
      </c>
      <c r="AF87" s="3" t="s">
        <v>127</v>
      </c>
      <c r="AG87" s="3" t="s">
        <v>128</v>
      </c>
      <c r="AH87" s="3" t="s">
        <v>129</v>
      </c>
      <c r="AI87" s="3" t="s">
        <v>130</v>
      </c>
      <c r="AJ87" s="3" t="s">
        <v>131</v>
      </c>
      <c r="AK87" s="3" t="s">
        <v>132</v>
      </c>
      <c r="AL87" s="3" t="s">
        <v>133</v>
      </c>
      <c r="AM87" s="3" t="s">
        <v>134</v>
      </c>
      <c r="AN87" s="3" t="s">
        <v>135</v>
      </c>
      <c r="AO87" s="3" t="s">
        <v>136</v>
      </c>
      <c r="AP87" s="3" t="s">
        <v>137</v>
      </c>
      <c r="AQ87" s="3" t="s">
        <v>138</v>
      </c>
      <c r="AR87" s="3" t="s">
        <v>139</v>
      </c>
      <c r="AS87" s="3" t="s">
        <v>140</v>
      </c>
      <c r="AT87" s="3" t="s">
        <v>141</v>
      </c>
      <c r="AU87" s="3" t="s">
        <v>142</v>
      </c>
      <c r="AV87" s="3" t="s">
        <v>143</v>
      </c>
      <c r="AW87" s="40" t="s">
        <v>260</v>
      </c>
      <c r="AX87" s="40" t="s">
        <v>254</v>
      </c>
      <c r="AY87" s="3" t="s">
        <v>118</v>
      </c>
      <c r="AZ87" s="3" t="s">
        <v>119</v>
      </c>
      <c r="BA87" s="3" t="s">
        <v>120</v>
      </c>
      <c r="BB87" s="3" t="s">
        <v>121</v>
      </c>
      <c r="BC87" s="3" t="s">
        <v>122</v>
      </c>
      <c r="BD87" s="3" t="s">
        <v>123</v>
      </c>
      <c r="BE87" s="3" t="s">
        <v>124</v>
      </c>
      <c r="BF87" s="3" t="s">
        <v>125</v>
      </c>
      <c r="BG87" s="3" t="s">
        <v>126</v>
      </c>
      <c r="BH87" s="3" t="s">
        <v>127</v>
      </c>
      <c r="BI87" s="3" t="s">
        <v>128</v>
      </c>
      <c r="BJ87" s="3" t="s">
        <v>129</v>
      </c>
      <c r="BK87" s="3" t="s">
        <v>130</v>
      </c>
      <c r="BL87" s="3" t="s">
        <v>131</v>
      </c>
      <c r="BM87" s="3" t="s">
        <v>132</v>
      </c>
      <c r="BN87" s="3" t="s">
        <v>133</v>
      </c>
      <c r="BO87" s="3" t="s">
        <v>134</v>
      </c>
      <c r="BP87" s="3" t="s">
        <v>135</v>
      </c>
      <c r="BQ87" s="3" t="s">
        <v>136</v>
      </c>
      <c r="BR87" s="3" t="s">
        <v>137</v>
      </c>
      <c r="BS87" s="3" t="s">
        <v>138</v>
      </c>
      <c r="BT87" s="3" t="s">
        <v>139</v>
      </c>
      <c r="BU87" s="3" t="s">
        <v>140</v>
      </c>
      <c r="BV87" s="3" t="s">
        <v>141</v>
      </c>
      <c r="BW87" s="3" t="s">
        <v>142</v>
      </c>
      <c r="BX87" s="3" t="s">
        <v>143</v>
      </c>
      <c r="DE87" s="110" t="s">
        <v>118</v>
      </c>
      <c r="DF87" s="110" t="s">
        <v>119</v>
      </c>
      <c r="DG87" s="110" t="s">
        <v>120</v>
      </c>
      <c r="DH87" s="110" t="s">
        <v>121</v>
      </c>
      <c r="DI87" s="110" t="s">
        <v>122</v>
      </c>
      <c r="DJ87" s="110" t="s">
        <v>123</v>
      </c>
      <c r="DK87" s="110" t="s">
        <v>124</v>
      </c>
      <c r="DL87" s="110" t="s">
        <v>125</v>
      </c>
      <c r="DM87" s="110" t="s">
        <v>126</v>
      </c>
      <c r="DN87" s="110" t="s">
        <v>127</v>
      </c>
      <c r="DO87" s="110" t="s">
        <v>128</v>
      </c>
      <c r="DP87" s="110" t="s">
        <v>129</v>
      </c>
      <c r="DQ87" s="110" t="s">
        <v>130</v>
      </c>
      <c r="DR87" s="110" t="s">
        <v>131</v>
      </c>
      <c r="DS87" s="110" t="s">
        <v>132</v>
      </c>
      <c r="DT87" s="110" t="s">
        <v>133</v>
      </c>
      <c r="DU87" s="110" t="s">
        <v>134</v>
      </c>
      <c r="DV87" s="110" t="s">
        <v>135</v>
      </c>
      <c r="DW87" s="110" t="s">
        <v>136</v>
      </c>
      <c r="DX87" s="110" t="s">
        <v>137</v>
      </c>
      <c r="DY87" s="110" t="s">
        <v>138</v>
      </c>
      <c r="DZ87" s="110" t="s">
        <v>139</v>
      </c>
      <c r="EA87" s="110" t="s">
        <v>140</v>
      </c>
      <c r="EB87" s="110" t="s">
        <v>141</v>
      </c>
      <c r="EC87" s="110" t="s">
        <v>142</v>
      </c>
      <c r="ED87" s="110" t="s">
        <v>143</v>
      </c>
    </row>
    <row r="88" spans="2:135" x14ac:dyDescent="0.3">
      <c r="C88" s="55" t="s">
        <v>233</v>
      </c>
      <c r="D88" s="110">
        <v>2016</v>
      </c>
      <c r="E88" s="110">
        <v>2017</v>
      </c>
      <c r="F88" s="110">
        <v>2018</v>
      </c>
      <c r="G88" s="110">
        <v>2019</v>
      </c>
      <c r="H88" s="110">
        <v>2020</v>
      </c>
      <c r="I88" s="110">
        <v>2021</v>
      </c>
      <c r="J88" s="110">
        <v>2022</v>
      </c>
      <c r="K88" s="110">
        <v>2023</v>
      </c>
      <c r="L88" s="110">
        <v>2024</v>
      </c>
      <c r="M88" s="110">
        <v>2025</v>
      </c>
      <c r="N88" s="110">
        <v>2026</v>
      </c>
      <c r="O88" s="110">
        <v>2027</v>
      </c>
      <c r="P88" s="110">
        <v>2028</v>
      </c>
      <c r="Q88" s="110">
        <v>2029</v>
      </c>
      <c r="R88" s="110">
        <v>2030</v>
      </c>
      <c r="V88" s="7">
        <v>1</v>
      </c>
      <c r="W88" s="55">
        <f>proyeksi!V121</f>
        <v>0</v>
      </c>
      <c r="X88" s="55">
        <f>proyeksi!W121</f>
        <v>0</v>
      </c>
      <c r="Y88" s="55">
        <f>proyeksi!X121</f>
        <v>0</v>
      </c>
      <c r="Z88" s="55">
        <f>proyeksi!Y121</f>
        <v>0</v>
      </c>
      <c r="AA88" s="55">
        <f>proyeksi!Z121</f>
        <v>0.17431350607605151</v>
      </c>
      <c r="AB88" s="55">
        <f>proyeksi!AA121</f>
        <v>0.37902989954030614</v>
      </c>
      <c r="AC88" s="55">
        <f>proyeksi!AB121</f>
        <v>0</v>
      </c>
      <c r="AD88" s="55">
        <f>proyeksi!AC121</f>
        <v>0.44006522192601383</v>
      </c>
      <c r="AE88" s="55">
        <f>proyeksi!AD121</f>
        <v>0</v>
      </c>
      <c r="AF88" s="55">
        <f>proyeksi!AE121</f>
        <v>0</v>
      </c>
      <c r="AG88" s="55">
        <f>proyeksi!AF121</f>
        <v>0</v>
      </c>
      <c r="AH88" s="55">
        <f>proyeksi!AG121</f>
        <v>0</v>
      </c>
      <c r="AI88" s="55">
        <f>proyeksi!AH121</f>
        <v>0</v>
      </c>
      <c r="AJ88" s="55">
        <f>proyeksi!AI121</f>
        <v>0</v>
      </c>
      <c r="AK88" s="55">
        <f>proyeksi!AJ121</f>
        <v>3.8244544110924585E-5</v>
      </c>
      <c r="AL88" s="55">
        <f>proyeksi!AK121</f>
        <v>3.5135231581581125E-4</v>
      </c>
      <c r="AM88" s="55">
        <f>proyeksi!AL121</f>
        <v>0</v>
      </c>
      <c r="AN88" s="55">
        <f>proyeksi!AM121</f>
        <v>0</v>
      </c>
      <c r="AO88" s="55">
        <f>proyeksi!AN121</f>
        <v>6.2017755977017237E-3</v>
      </c>
      <c r="AP88" s="55">
        <f>proyeksi!AO121</f>
        <v>0</v>
      </c>
      <c r="AQ88" s="55">
        <f>proyeksi!AP121</f>
        <v>0</v>
      </c>
      <c r="AR88" s="55">
        <f>proyeksi!AQ121</f>
        <v>0</v>
      </c>
      <c r="AS88" s="55">
        <f>proyeksi!AR121</f>
        <v>0</v>
      </c>
      <c r="AT88" s="55">
        <f>proyeksi!AS121</f>
        <v>0</v>
      </c>
      <c r="AU88" s="55">
        <f>proyeksi!AT121</f>
        <v>0</v>
      </c>
      <c r="AV88" s="55">
        <f>proyeksi!AU121</f>
        <v>0</v>
      </c>
      <c r="AW88" s="55" t="s">
        <v>261</v>
      </c>
      <c r="AX88" s="7">
        <v>1</v>
      </c>
      <c r="AY88" s="52">
        <f>W88*$D89</f>
        <v>0</v>
      </c>
      <c r="AZ88" s="52">
        <f t="shared" ref="AZ88:BO103" si="8">X88*$D89</f>
        <v>0</v>
      </c>
      <c r="BA88" s="52">
        <f t="shared" si="8"/>
        <v>0</v>
      </c>
      <c r="BB88" s="52">
        <f t="shared" si="8"/>
        <v>0</v>
      </c>
      <c r="BC88" s="52">
        <f>AA88*$D89</f>
        <v>62.136614736004638</v>
      </c>
      <c r="BD88" s="52">
        <f t="shared" si="8"/>
        <v>135.11078614233807</v>
      </c>
      <c r="BE88" s="52">
        <f t="shared" si="8"/>
        <v>0</v>
      </c>
      <c r="BF88" s="52">
        <f t="shared" si="8"/>
        <v>156.86772510674575</v>
      </c>
      <c r="BG88" s="52">
        <f t="shared" si="8"/>
        <v>0</v>
      </c>
      <c r="BH88" s="52">
        <f t="shared" si="8"/>
        <v>0</v>
      </c>
      <c r="BI88" s="52">
        <f t="shared" si="8"/>
        <v>0</v>
      </c>
      <c r="BJ88" s="52">
        <f t="shared" si="8"/>
        <v>0</v>
      </c>
      <c r="BK88" s="52">
        <f t="shared" si="8"/>
        <v>0</v>
      </c>
      <c r="BL88" s="52">
        <f t="shared" si="8"/>
        <v>0</v>
      </c>
      <c r="BM88" s="52">
        <f t="shared" si="8"/>
        <v>1.3632830620352841E-2</v>
      </c>
      <c r="BN88" s="52">
        <f t="shared" si="8"/>
        <v>0.12524470407316027</v>
      </c>
      <c r="BO88" s="52">
        <f t="shared" si="8"/>
        <v>0</v>
      </c>
      <c r="BP88" s="52">
        <f t="shared" ref="BP88:BX103" si="9">AN88*$D89</f>
        <v>0</v>
      </c>
      <c r="BQ88" s="52">
        <f t="shared" si="9"/>
        <v>2.2107141877200194</v>
      </c>
      <c r="BR88" s="52">
        <f t="shared" si="9"/>
        <v>0</v>
      </c>
      <c r="BS88" s="52">
        <f t="shared" si="9"/>
        <v>0</v>
      </c>
      <c r="BT88" s="52">
        <f t="shared" si="9"/>
        <v>0</v>
      </c>
      <c r="BU88" s="52">
        <f t="shared" si="9"/>
        <v>0</v>
      </c>
      <c r="BV88" s="52">
        <f t="shared" si="9"/>
        <v>0</v>
      </c>
      <c r="BW88" s="52">
        <f t="shared" si="9"/>
        <v>0</v>
      </c>
      <c r="BX88" s="52">
        <f t="shared" si="9"/>
        <v>0</v>
      </c>
      <c r="BY88" s="52">
        <f>SUM(AY88:BX88)</f>
        <v>356.46471770750202</v>
      </c>
      <c r="DD88" s="7">
        <v>1</v>
      </c>
      <c r="DE88" s="55">
        <f t="array" aca="1" ref="DE88:ED139" ca="1">MMULT(AY88:BX139,CB121:DA146)</f>
        <v>0</v>
      </c>
      <c r="DF88" s="55">
        <f ca="1"/>
        <v>0</v>
      </c>
      <c r="DG88" s="55">
        <f ca="1"/>
        <v>0</v>
      </c>
      <c r="DH88" s="55">
        <f ca="1"/>
        <v>0</v>
      </c>
      <c r="DI88" s="55">
        <f ca="1"/>
        <v>4604.3231519379433</v>
      </c>
      <c r="DJ88" s="55">
        <f ca="1"/>
        <v>9363.1774796640275</v>
      </c>
      <c r="DK88" s="55">
        <f ca="1"/>
        <v>0</v>
      </c>
      <c r="DL88" s="55">
        <f ca="1"/>
        <v>0</v>
      </c>
      <c r="DM88" s="55">
        <f ca="1"/>
        <v>0</v>
      </c>
      <c r="DN88" s="55">
        <f ca="1"/>
        <v>0</v>
      </c>
      <c r="DO88" s="55">
        <f ca="1"/>
        <v>0</v>
      </c>
      <c r="DP88" s="55">
        <f ca="1"/>
        <v>0</v>
      </c>
      <c r="DQ88" s="55">
        <f ca="1"/>
        <v>0</v>
      </c>
      <c r="DR88" s="55">
        <f ca="1"/>
        <v>0</v>
      </c>
      <c r="DS88" s="55">
        <f ca="1"/>
        <v>0</v>
      </c>
      <c r="DT88" s="55">
        <f ca="1"/>
        <v>8.8673250483797474</v>
      </c>
      <c r="DU88" s="55">
        <f ca="1"/>
        <v>0</v>
      </c>
      <c r="DV88" s="55">
        <f ca="1"/>
        <v>0</v>
      </c>
      <c r="DW88" s="55">
        <f ca="1"/>
        <v>0</v>
      </c>
      <c r="DX88" s="55">
        <f ca="1"/>
        <v>0</v>
      </c>
      <c r="DY88" s="55">
        <f ca="1"/>
        <v>0</v>
      </c>
      <c r="DZ88" s="55">
        <f ca="1"/>
        <v>0</v>
      </c>
      <c r="EA88" s="55">
        <f ca="1"/>
        <v>0</v>
      </c>
      <c r="EB88" s="55">
        <f ca="1"/>
        <v>0</v>
      </c>
      <c r="EC88" s="55">
        <f ca="1"/>
        <v>0</v>
      </c>
      <c r="ED88" s="55">
        <f ca="1"/>
        <v>0</v>
      </c>
      <c r="EE88" s="55">
        <f ca="1">SUM(DE88:ED88)</f>
        <v>13976.367956650351</v>
      </c>
    </row>
    <row r="89" spans="2:135" x14ac:dyDescent="0.3">
      <c r="B89" s="7">
        <v>1</v>
      </c>
      <c r="C89" s="52">
        <f>'energi-limbah'!D118</f>
        <v>4.5274444315744069E-6</v>
      </c>
      <c r="D89" s="52">
        <f>AN5*$C89</f>
        <v>356.46471770750202</v>
      </c>
      <c r="E89" s="52">
        <f>AO5*$C89</f>
        <v>374.2879535928771</v>
      </c>
      <c r="F89" s="52">
        <f>AP5*$C89</f>
        <v>393.00235127252108</v>
      </c>
      <c r="G89" s="52">
        <f>AQ5*$C89</f>
        <v>412.65246883614714</v>
      </c>
      <c r="H89" s="52">
        <f>AR5*$C89</f>
        <v>433.28509227795445</v>
      </c>
      <c r="I89" s="52">
        <f>AS5*$C89</f>
        <v>454.94934689185226</v>
      </c>
      <c r="J89" s="52">
        <f>AT5*$C89</f>
        <v>477.69681423644488</v>
      </c>
      <c r="K89" s="52">
        <f>AU5*$C89</f>
        <v>501.58165494826721</v>
      </c>
      <c r="L89" s="52">
        <f>AV5*$C89</f>
        <v>526.6607376956805</v>
      </c>
      <c r="M89" s="52">
        <f>AW5*$C89</f>
        <v>552.99377458046479</v>
      </c>
      <c r="N89" s="52">
        <f>AX5*$C89</f>
        <v>580.64346330948786</v>
      </c>
      <c r="O89" s="52">
        <f>AY5*$C89</f>
        <v>609.67563647496218</v>
      </c>
      <c r="P89" s="52">
        <f>AZ5*$C89</f>
        <v>640.15941829871008</v>
      </c>
      <c r="Q89" s="52">
        <f>BA5*$C89</f>
        <v>672.16738921364595</v>
      </c>
      <c r="R89" s="52">
        <f>BB5*$C89</f>
        <v>705.7757586743279</v>
      </c>
      <c r="V89" s="7">
        <v>2</v>
      </c>
      <c r="W89" s="55">
        <f>proyeksi!V122</f>
        <v>0</v>
      </c>
      <c r="X89" s="55">
        <f>proyeksi!W122</f>
        <v>0</v>
      </c>
      <c r="Y89" s="55">
        <f>proyeksi!X122</f>
        <v>0</v>
      </c>
      <c r="Z89" s="55">
        <f>proyeksi!Y122</f>
        <v>0</v>
      </c>
      <c r="AA89" s="55">
        <f>proyeksi!Z122</f>
        <v>0.17431329208364543</v>
      </c>
      <c r="AB89" s="55">
        <f>proyeksi!AA122</f>
        <v>0.37902943428970098</v>
      </c>
      <c r="AC89" s="55">
        <f>proyeksi!AB122</f>
        <v>0</v>
      </c>
      <c r="AD89" s="55">
        <f>proyeksi!AC122</f>
        <v>0.44006468168063817</v>
      </c>
      <c r="AE89" s="55">
        <f>proyeksi!AD122</f>
        <v>0</v>
      </c>
      <c r="AF89" s="55">
        <f>proyeksi!AE122</f>
        <v>0</v>
      </c>
      <c r="AG89" s="55">
        <f>proyeksi!AF122</f>
        <v>0</v>
      </c>
      <c r="AH89" s="55">
        <f>proyeksi!AG122</f>
        <v>0</v>
      </c>
      <c r="AI89" s="55">
        <f>proyeksi!AH122</f>
        <v>0</v>
      </c>
      <c r="AJ89" s="55">
        <f>proyeksi!AI122</f>
        <v>0</v>
      </c>
      <c r="AK89" s="55">
        <f>proyeksi!AJ122</f>
        <v>3.8358606798009701E-5</v>
      </c>
      <c r="AL89" s="55">
        <f>proyeksi!AK122</f>
        <v>3.5246535286082893E-4</v>
      </c>
      <c r="AM89" s="55">
        <f>proyeksi!AL122</f>
        <v>0</v>
      </c>
      <c r="AN89" s="55">
        <f>proyeksi!AM122</f>
        <v>0</v>
      </c>
      <c r="AO89" s="55">
        <f>proyeksi!AN122</f>
        <v>6.201767986356444E-3</v>
      </c>
      <c r="AP89" s="55">
        <f>proyeksi!AO122</f>
        <v>0</v>
      </c>
      <c r="AQ89" s="55">
        <f>proyeksi!AP122</f>
        <v>0</v>
      </c>
      <c r="AR89" s="55">
        <f>proyeksi!AQ122</f>
        <v>0</v>
      </c>
      <c r="AS89" s="55">
        <f>proyeksi!AR122</f>
        <v>0</v>
      </c>
      <c r="AT89" s="55">
        <f>proyeksi!AS122</f>
        <v>0</v>
      </c>
      <c r="AU89" s="55">
        <f>proyeksi!AT122</f>
        <v>0</v>
      </c>
      <c r="AV89" s="55">
        <f>proyeksi!AU122</f>
        <v>0</v>
      </c>
      <c r="AX89" s="7">
        <v>2</v>
      </c>
      <c r="AY89" s="52">
        <f t="shared" ref="AY89:BN139" si="10">W89*$D90</f>
        <v>0</v>
      </c>
      <c r="AZ89" s="52">
        <f t="shared" si="8"/>
        <v>0</v>
      </c>
      <c r="BA89" s="52">
        <f t="shared" si="8"/>
        <v>0</v>
      </c>
      <c r="BB89" s="52">
        <f t="shared" si="8"/>
        <v>0</v>
      </c>
      <c r="BC89" s="52">
        <f t="shared" si="8"/>
        <v>23.88940306881813</v>
      </c>
      <c r="BD89" s="52">
        <f t="shared" si="8"/>
        <v>51.945476001610828</v>
      </c>
      <c r="BE89" s="52">
        <f t="shared" si="8"/>
        <v>0</v>
      </c>
      <c r="BF89" s="52">
        <f t="shared" si="8"/>
        <v>60.310274858300723</v>
      </c>
      <c r="BG89" s="52">
        <f t="shared" si="8"/>
        <v>0</v>
      </c>
      <c r="BH89" s="52">
        <f t="shared" si="8"/>
        <v>0</v>
      </c>
      <c r="BI89" s="52">
        <f t="shared" si="8"/>
        <v>0</v>
      </c>
      <c r="BJ89" s="52">
        <f t="shared" si="8"/>
        <v>0</v>
      </c>
      <c r="BK89" s="52">
        <f t="shared" si="8"/>
        <v>0</v>
      </c>
      <c r="BL89" s="52">
        <f t="shared" si="8"/>
        <v>0</v>
      </c>
      <c r="BM89" s="52">
        <f t="shared" si="8"/>
        <v>5.2569956542168755E-3</v>
      </c>
      <c r="BN89" s="52">
        <f t="shared" si="8"/>
        <v>4.8304904242443353E-2</v>
      </c>
      <c r="BO89" s="52">
        <f t="shared" si="8"/>
        <v>0</v>
      </c>
      <c r="BP89" s="52">
        <f t="shared" si="9"/>
        <v>0</v>
      </c>
      <c r="BQ89" s="52">
        <f t="shared" si="9"/>
        <v>0.84994399104267815</v>
      </c>
      <c r="BR89" s="52">
        <f t="shared" si="9"/>
        <v>0</v>
      </c>
      <c r="BS89" s="52">
        <f t="shared" si="9"/>
        <v>0</v>
      </c>
      <c r="BT89" s="52">
        <f t="shared" si="9"/>
        <v>0</v>
      </c>
      <c r="BU89" s="52">
        <f t="shared" si="9"/>
        <v>0</v>
      </c>
      <c r="BV89" s="52">
        <f t="shared" si="9"/>
        <v>0</v>
      </c>
      <c r="BW89" s="52">
        <f t="shared" si="9"/>
        <v>0</v>
      </c>
      <c r="BX89" s="52">
        <f t="shared" si="9"/>
        <v>0</v>
      </c>
      <c r="BY89" s="52">
        <f t="shared" ref="BY89:BY139" si="11">SUM(AY89:BX89)</f>
        <v>137.04865981966901</v>
      </c>
      <c r="DD89" s="7">
        <v>2</v>
      </c>
      <c r="DE89" s="55">
        <f ca="1"/>
        <v>0</v>
      </c>
      <c r="DF89" s="55">
        <f ca="1"/>
        <v>0</v>
      </c>
      <c r="DG89" s="55">
        <f ca="1"/>
        <v>0</v>
      </c>
      <c r="DH89" s="55">
        <f ca="1"/>
        <v>0</v>
      </c>
      <c r="DI89" s="55">
        <f ca="1"/>
        <v>1770.2047673994232</v>
      </c>
      <c r="DJ89" s="55">
        <f ca="1"/>
        <v>3599.82148691163</v>
      </c>
      <c r="DK89" s="55">
        <f ca="1"/>
        <v>0</v>
      </c>
      <c r="DL89" s="55">
        <f ca="1"/>
        <v>0</v>
      </c>
      <c r="DM89" s="55">
        <f ca="1"/>
        <v>0</v>
      </c>
      <c r="DN89" s="55">
        <f ca="1"/>
        <v>0</v>
      </c>
      <c r="DO89" s="55">
        <f ca="1"/>
        <v>0</v>
      </c>
      <c r="DP89" s="55">
        <f ca="1"/>
        <v>0</v>
      </c>
      <c r="DQ89" s="55">
        <f ca="1"/>
        <v>0</v>
      </c>
      <c r="DR89" s="55">
        <f ca="1"/>
        <v>0</v>
      </c>
      <c r="DS89" s="55">
        <f ca="1"/>
        <v>0</v>
      </c>
      <c r="DT89" s="55">
        <f ca="1"/>
        <v>3.4199872203649893</v>
      </c>
      <c r="DU89" s="55">
        <f ca="1"/>
        <v>0</v>
      </c>
      <c r="DV89" s="55">
        <f ca="1"/>
        <v>0</v>
      </c>
      <c r="DW89" s="55">
        <f ca="1"/>
        <v>0</v>
      </c>
      <c r="DX89" s="55">
        <f ca="1"/>
        <v>0</v>
      </c>
      <c r="DY89" s="55">
        <f ca="1"/>
        <v>0</v>
      </c>
      <c r="DZ89" s="55">
        <f ca="1"/>
        <v>0</v>
      </c>
      <c r="EA89" s="55">
        <f ca="1"/>
        <v>0</v>
      </c>
      <c r="EB89" s="55">
        <f ca="1"/>
        <v>0</v>
      </c>
      <c r="EC89" s="55">
        <f ca="1"/>
        <v>0</v>
      </c>
      <c r="ED89" s="55">
        <f ca="1"/>
        <v>0</v>
      </c>
      <c r="EE89" s="55">
        <f t="shared" ref="EE89:EE139" ca="1" si="12">SUM(DE89:ED89)</f>
        <v>5373.4462415314183</v>
      </c>
    </row>
    <row r="90" spans="2:135" x14ac:dyDescent="0.3">
      <c r="B90" s="7">
        <v>2</v>
      </c>
      <c r="C90" s="52">
        <f>'energi-limbah'!D119</f>
        <v>4.9549043007785729E-6</v>
      </c>
      <c r="D90" s="52">
        <f>AN6*$C90</f>
        <v>137.04865981966904</v>
      </c>
      <c r="E90" s="52">
        <f>AO6*$C90</f>
        <v>143.90109281065256</v>
      </c>
      <c r="F90" s="52">
        <f>AP6*$C90</f>
        <v>151.09614745118512</v>
      </c>
      <c r="G90" s="52">
        <f>AQ6*$C90</f>
        <v>158.65095482374443</v>
      </c>
      <c r="H90" s="52">
        <f>AR6*$C90</f>
        <v>166.58350256493168</v>
      </c>
      <c r="I90" s="52">
        <f>AS6*$C90</f>
        <v>174.91267769317821</v>
      </c>
      <c r="J90" s="52">
        <f>AT6*$C90</f>
        <v>183.65831157783708</v>
      </c>
      <c r="K90" s="52">
        <f>AU6*$C90</f>
        <v>192.84122715672913</v>
      </c>
      <c r="L90" s="52">
        <f>AV6*$C90</f>
        <v>202.48328851456534</v>
      </c>
      <c r="M90" s="52">
        <f>AW6*$C90</f>
        <v>212.60745294029371</v>
      </c>
      <c r="N90" s="52">
        <f>AX6*$C90</f>
        <v>223.23782558730849</v>
      </c>
      <c r="O90" s="52">
        <f>AY6*$C90</f>
        <v>234.39971686667394</v>
      </c>
      <c r="P90" s="52">
        <f>AZ6*$C90</f>
        <v>246.11970271000752</v>
      </c>
      <c r="Q90" s="52">
        <f>BA6*$C90</f>
        <v>258.42568784550798</v>
      </c>
      <c r="R90" s="52">
        <f>BB6*$C90</f>
        <v>271.3469722377834</v>
      </c>
      <c r="V90" s="7">
        <v>3</v>
      </c>
      <c r="W90" s="55">
        <f>proyeksi!V123</f>
        <v>0</v>
      </c>
      <c r="X90" s="55">
        <f>proyeksi!W123</f>
        <v>0</v>
      </c>
      <c r="Y90" s="55">
        <f>proyeksi!X123</f>
        <v>0</v>
      </c>
      <c r="Z90" s="55">
        <f>proyeksi!Y123</f>
        <v>0</v>
      </c>
      <c r="AA90" s="55">
        <f>proyeksi!Z123</f>
        <v>0.17431329653887623</v>
      </c>
      <c r="AB90" s="55">
        <f>proyeksi!AA123</f>
        <v>0.37902944402869648</v>
      </c>
      <c r="AC90" s="55">
        <f>proyeksi!AB123</f>
        <v>0</v>
      </c>
      <c r="AD90" s="55">
        <f>proyeksi!AC123</f>
        <v>0.44006469296052525</v>
      </c>
      <c r="AE90" s="55">
        <f>proyeksi!AD123</f>
        <v>0</v>
      </c>
      <c r="AF90" s="55">
        <f>proyeksi!AE123</f>
        <v>0</v>
      </c>
      <c r="AG90" s="55">
        <f>proyeksi!AF123</f>
        <v>0</v>
      </c>
      <c r="AH90" s="55">
        <f>proyeksi!AG123</f>
        <v>0</v>
      </c>
      <c r="AI90" s="55">
        <f>proyeksi!AH123</f>
        <v>0</v>
      </c>
      <c r="AJ90" s="55">
        <f>proyeksi!AI123</f>
        <v>0</v>
      </c>
      <c r="AK90" s="55">
        <f>proyeksi!AJ123</f>
        <v>3.8332959789153107E-5</v>
      </c>
      <c r="AL90" s="55">
        <f>proyeksi!AK123</f>
        <v>3.5246536517070622E-4</v>
      </c>
      <c r="AM90" s="55">
        <f>proyeksi!AL123</f>
        <v>0</v>
      </c>
      <c r="AN90" s="55">
        <f>proyeksi!AM123</f>
        <v>0</v>
      </c>
      <c r="AO90" s="55">
        <f>proyeksi!AN123</f>
        <v>6.2017681469421684E-3</v>
      </c>
      <c r="AP90" s="55">
        <f>proyeksi!AO123</f>
        <v>0</v>
      </c>
      <c r="AQ90" s="55">
        <f>proyeksi!AP123</f>
        <v>0</v>
      </c>
      <c r="AR90" s="55">
        <f>proyeksi!AQ123</f>
        <v>0</v>
      </c>
      <c r="AS90" s="55">
        <f>proyeksi!AR123</f>
        <v>0</v>
      </c>
      <c r="AT90" s="55">
        <f>proyeksi!AS123</f>
        <v>0</v>
      </c>
      <c r="AU90" s="55">
        <f>proyeksi!AT123</f>
        <v>0</v>
      </c>
      <c r="AV90" s="55">
        <f>proyeksi!AU123</f>
        <v>0</v>
      </c>
      <c r="AX90" s="7">
        <v>3</v>
      </c>
      <c r="AY90" s="52">
        <f t="shared" si="10"/>
        <v>0</v>
      </c>
      <c r="AZ90" s="52">
        <f>X90*$D91</f>
        <v>0</v>
      </c>
      <c r="BA90" s="52">
        <f t="shared" si="8"/>
        <v>0</v>
      </c>
      <c r="BB90" s="52">
        <f t="shared" si="8"/>
        <v>0</v>
      </c>
      <c r="BC90" s="52">
        <f t="shared" si="8"/>
        <v>157.94270345157477</v>
      </c>
      <c r="BD90" s="52">
        <f t="shared" si="8"/>
        <v>343.43298111104389</v>
      </c>
      <c r="BE90" s="52">
        <f t="shared" si="8"/>
        <v>0</v>
      </c>
      <c r="BF90" s="52">
        <f t="shared" si="8"/>
        <v>398.73611870033784</v>
      </c>
      <c r="BG90" s="52">
        <f t="shared" si="8"/>
        <v>0</v>
      </c>
      <c r="BH90" s="52">
        <f t="shared" si="8"/>
        <v>0</v>
      </c>
      <c r="BI90" s="52">
        <f t="shared" si="8"/>
        <v>0</v>
      </c>
      <c r="BJ90" s="52">
        <f t="shared" si="8"/>
        <v>0</v>
      </c>
      <c r="BK90" s="52">
        <f t="shared" si="8"/>
        <v>0</v>
      </c>
      <c r="BL90" s="52">
        <f t="shared" si="8"/>
        <v>0</v>
      </c>
      <c r="BM90" s="52">
        <f t="shared" si="8"/>
        <v>3.4732928701449145E-2</v>
      </c>
      <c r="BN90" s="52">
        <f t="shared" si="8"/>
        <v>0.31936366159934454</v>
      </c>
      <c r="BO90" s="52">
        <f t="shared" si="8"/>
        <v>0</v>
      </c>
      <c r="BP90" s="52">
        <f t="shared" si="9"/>
        <v>0</v>
      </c>
      <c r="BQ90" s="52">
        <f t="shared" si="9"/>
        <v>5.6193305201445201</v>
      </c>
      <c r="BR90" s="52">
        <f t="shared" si="9"/>
        <v>0</v>
      </c>
      <c r="BS90" s="52">
        <f t="shared" si="9"/>
        <v>0</v>
      </c>
      <c r="BT90" s="52">
        <f t="shared" si="9"/>
        <v>0</v>
      </c>
      <c r="BU90" s="52">
        <f t="shared" si="9"/>
        <v>0</v>
      </c>
      <c r="BV90" s="52">
        <f t="shared" si="9"/>
        <v>0</v>
      </c>
      <c r="BW90" s="52">
        <f t="shared" si="9"/>
        <v>0</v>
      </c>
      <c r="BX90" s="52">
        <f t="shared" si="9"/>
        <v>0</v>
      </c>
      <c r="BY90" s="52">
        <f t="shared" si="11"/>
        <v>906.08523037340194</v>
      </c>
      <c r="DD90" s="7">
        <v>3</v>
      </c>
      <c r="DE90" s="55">
        <f ca="1"/>
        <v>0</v>
      </c>
      <c r="DF90" s="55">
        <f ca="1"/>
        <v>0</v>
      </c>
      <c r="DG90" s="55">
        <f ca="1"/>
        <v>0</v>
      </c>
      <c r="DH90" s="55">
        <f ca="1"/>
        <v>0</v>
      </c>
      <c r="DI90" s="55">
        <f ca="1"/>
        <v>11703.55432576169</v>
      </c>
      <c r="DJ90" s="55">
        <f ca="1"/>
        <v>23799.905590995339</v>
      </c>
      <c r="DK90" s="55">
        <f ca="1"/>
        <v>0</v>
      </c>
      <c r="DL90" s="55">
        <f ca="1"/>
        <v>0</v>
      </c>
      <c r="DM90" s="55">
        <f ca="1"/>
        <v>0</v>
      </c>
      <c r="DN90" s="55">
        <f ca="1"/>
        <v>0</v>
      </c>
      <c r="DO90" s="55">
        <f ca="1"/>
        <v>0</v>
      </c>
      <c r="DP90" s="55">
        <f ca="1"/>
        <v>0</v>
      </c>
      <c r="DQ90" s="55">
        <f ca="1"/>
        <v>0</v>
      </c>
      <c r="DR90" s="55">
        <f ca="1"/>
        <v>0</v>
      </c>
      <c r="DS90" s="55">
        <f ca="1"/>
        <v>0</v>
      </c>
      <c r="DT90" s="55">
        <f ca="1"/>
        <v>22.610947241233593</v>
      </c>
      <c r="DU90" s="55">
        <f ca="1"/>
        <v>0</v>
      </c>
      <c r="DV90" s="55">
        <f ca="1"/>
        <v>0</v>
      </c>
      <c r="DW90" s="55">
        <f ca="1"/>
        <v>0</v>
      </c>
      <c r="DX90" s="55">
        <f ca="1"/>
        <v>0</v>
      </c>
      <c r="DY90" s="55">
        <f ca="1"/>
        <v>0</v>
      </c>
      <c r="DZ90" s="55">
        <f ca="1"/>
        <v>0</v>
      </c>
      <c r="EA90" s="55">
        <f ca="1"/>
        <v>0</v>
      </c>
      <c r="EB90" s="55">
        <f ca="1"/>
        <v>0</v>
      </c>
      <c r="EC90" s="55">
        <f ca="1"/>
        <v>0</v>
      </c>
      <c r="ED90" s="55">
        <f ca="1"/>
        <v>0</v>
      </c>
      <c r="EE90" s="55">
        <f t="shared" ca="1" si="12"/>
        <v>35526.070863998262</v>
      </c>
    </row>
    <row r="91" spans="2:135" x14ac:dyDescent="0.3">
      <c r="B91" s="7">
        <v>3</v>
      </c>
      <c r="C91" s="52">
        <f>'energi-limbah'!D120</f>
        <v>5.4366620528202226E-6</v>
      </c>
      <c r="D91" s="52">
        <f>AN7*$C91</f>
        <v>906.08523037340183</v>
      </c>
      <c r="E91" s="52">
        <f>AO7*$C91</f>
        <v>951.38949189207187</v>
      </c>
      <c r="F91" s="52">
        <f>AP7*$C91</f>
        <v>998.95896648667485</v>
      </c>
      <c r="G91" s="52">
        <f>AQ7*$C91</f>
        <v>1048.9069148110086</v>
      </c>
      <c r="H91" s="52">
        <f>AR7*$C91</f>
        <v>1101.3522605515593</v>
      </c>
      <c r="I91" s="52">
        <f>AS7*$C91</f>
        <v>1156.4198735791372</v>
      </c>
      <c r="J91" s="52">
        <f>AT7*$C91</f>
        <v>1214.2408672580941</v>
      </c>
      <c r="K91" s="52">
        <f>AU7*$C91</f>
        <v>1274.9529106209991</v>
      </c>
      <c r="L91" s="52">
        <f>AV7*$C91</f>
        <v>1338.7005561520491</v>
      </c>
      <c r="M91" s="52">
        <f>AW7*$C91</f>
        <v>1405.6355839596515</v>
      </c>
      <c r="N91" s="52">
        <f>AX7*$C91</f>
        <v>1475.9173631576327</v>
      </c>
      <c r="O91" s="52">
        <f>AY7*$C91</f>
        <v>1549.7132313155162</v>
      </c>
      <c r="P91" s="52">
        <f>AZ7*$C91</f>
        <v>1627.1988928812927</v>
      </c>
      <c r="Q91" s="52">
        <f>BA7*$C91</f>
        <v>1708.5588375253562</v>
      </c>
      <c r="R91" s="52">
        <f>BB7*$C91</f>
        <v>1793.9867794016232</v>
      </c>
      <c r="V91" s="7">
        <v>4</v>
      </c>
      <c r="W91" s="55">
        <f>proyeksi!V124</f>
        <v>0</v>
      </c>
      <c r="X91" s="55">
        <f>proyeksi!W124</f>
        <v>0</v>
      </c>
      <c r="Y91" s="55">
        <f>proyeksi!X124</f>
        <v>0</v>
      </c>
      <c r="Z91" s="55">
        <f>proyeksi!Y124</f>
        <v>0</v>
      </c>
      <c r="AA91" s="55">
        <f>proyeksi!Z124</f>
        <v>0.17431329381188154</v>
      </c>
      <c r="AB91" s="55">
        <f>proyeksi!AA124</f>
        <v>0.37902943800270122</v>
      </c>
      <c r="AC91" s="55">
        <f>proyeksi!AB124</f>
        <v>0</v>
      </c>
      <c r="AD91" s="55">
        <f>proyeksi!AC124</f>
        <v>0.44006468597521958</v>
      </c>
      <c r="AE91" s="55">
        <f>proyeksi!AD124</f>
        <v>0</v>
      </c>
      <c r="AF91" s="55">
        <f>proyeksi!AE124</f>
        <v>0</v>
      </c>
      <c r="AG91" s="55">
        <f>proyeksi!AF124</f>
        <v>0</v>
      </c>
      <c r="AH91" s="55">
        <f>proyeksi!AG124</f>
        <v>0</v>
      </c>
      <c r="AI91" s="55">
        <f>proyeksi!AH124</f>
        <v>0</v>
      </c>
      <c r="AJ91" s="55">
        <f>proyeksi!AI124</f>
        <v>0</v>
      </c>
      <c r="AK91" s="55">
        <f>proyeksi!AJ124</f>
        <v>3.8348811645696012E-5</v>
      </c>
      <c r="AL91" s="55">
        <f>proyeksi!AK124</f>
        <v>3.5246535607579113E-4</v>
      </c>
      <c r="AM91" s="55">
        <f>proyeksi!AL124</f>
        <v>0</v>
      </c>
      <c r="AN91" s="55">
        <f>proyeksi!AM124</f>
        <v>0</v>
      </c>
      <c r="AO91" s="55">
        <f>proyeksi!AN124</f>
        <v>6.2017680424761995E-3</v>
      </c>
      <c r="AP91" s="55">
        <f>proyeksi!AO124</f>
        <v>0</v>
      </c>
      <c r="AQ91" s="55">
        <f>proyeksi!AP124</f>
        <v>0</v>
      </c>
      <c r="AR91" s="55">
        <f>proyeksi!AQ124</f>
        <v>0</v>
      </c>
      <c r="AS91" s="55">
        <f>proyeksi!AR124</f>
        <v>0</v>
      </c>
      <c r="AT91" s="55">
        <f>proyeksi!AS124</f>
        <v>0</v>
      </c>
      <c r="AU91" s="55">
        <f>proyeksi!AT124</f>
        <v>0</v>
      </c>
      <c r="AV91" s="55">
        <f>proyeksi!AU124</f>
        <v>0</v>
      </c>
      <c r="AX91" s="7">
        <v>4</v>
      </c>
      <c r="AY91" s="52">
        <f t="shared" si="10"/>
        <v>0</v>
      </c>
      <c r="AZ91" s="52">
        <f t="shared" si="10"/>
        <v>0</v>
      </c>
      <c r="BA91" s="52">
        <f>Y91*$D92</f>
        <v>0</v>
      </c>
      <c r="BB91" s="52">
        <f t="shared" si="10"/>
        <v>0</v>
      </c>
      <c r="BC91" s="52">
        <f t="shared" si="8"/>
        <v>16.741986214811678</v>
      </c>
      <c r="BD91" s="52">
        <f t="shared" si="10"/>
        <v>36.404025690073361</v>
      </c>
      <c r="BE91" s="52">
        <f t="shared" si="10"/>
        <v>0</v>
      </c>
      <c r="BF91" s="52">
        <f t="shared" si="10"/>
        <v>42.266179159999147</v>
      </c>
      <c r="BG91" s="52">
        <f t="shared" si="10"/>
        <v>0</v>
      </c>
      <c r="BH91" s="52">
        <f t="shared" si="10"/>
        <v>0</v>
      </c>
      <c r="BI91" s="52">
        <f t="shared" si="10"/>
        <v>0</v>
      </c>
      <c r="BJ91" s="52">
        <f t="shared" si="10"/>
        <v>0</v>
      </c>
      <c r="BK91" s="52">
        <f t="shared" si="10"/>
        <v>0</v>
      </c>
      <c r="BL91" s="52">
        <f t="shared" si="10"/>
        <v>0</v>
      </c>
      <c r="BM91" s="52">
        <f t="shared" si="10"/>
        <v>3.6832261148110421E-3</v>
      </c>
      <c r="BN91" s="52">
        <f t="shared" si="10"/>
        <v>3.3852668397098253E-2</v>
      </c>
      <c r="BO91" s="52">
        <f t="shared" si="8"/>
        <v>0</v>
      </c>
      <c r="BP91" s="52">
        <f t="shared" si="9"/>
        <v>0</v>
      </c>
      <c r="BQ91" s="52">
        <f t="shared" si="9"/>
        <v>0.59565115662749801</v>
      </c>
      <c r="BR91" s="52">
        <f t="shared" si="9"/>
        <v>0</v>
      </c>
      <c r="BS91" s="52">
        <f t="shared" si="9"/>
        <v>0</v>
      </c>
      <c r="BT91" s="52">
        <f t="shared" si="9"/>
        <v>0</v>
      </c>
      <c r="BU91" s="52">
        <f t="shared" si="9"/>
        <v>0</v>
      </c>
      <c r="BV91" s="52">
        <f t="shared" si="9"/>
        <v>0</v>
      </c>
      <c r="BW91" s="52">
        <f t="shared" si="9"/>
        <v>0</v>
      </c>
      <c r="BX91" s="52">
        <f t="shared" si="9"/>
        <v>0</v>
      </c>
      <c r="BY91" s="52">
        <f t="shared" si="11"/>
        <v>96.045378116023599</v>
      </c>
      <c r="DD91" s="7">
        <v>4</v>
      </c>
      <c r="DE91" s="55">
        <f ca="1"/>
        <v>0</v>
      </c>
      <c r="DF91" s="55">
        <f ca="1"/>
        <v>0</v>
      </c>
      <c r="DG91" s="55">
        <f ca="1"/>
        <v>0</v>
      </c>
      <c r="DH91" s="55">
        <f ca="1"/>
        <v>0</v>
      </c>
      <c r="DI91" s="55">
        <f ca="1"/>
        <v>1240.5811785175454</v>
      </c>
      <c r="DJ91" s="55">
        <f ca="1"/>
        <v>2522.7989803220839</v>
      </c>
      <c r="DK91" s="55">
        <f ca="1"/>
        <v>0</v>
      </c>
      <c r="DL91" s="55">
        <f ca="1"/>
        <v>0</v>
      </c>
      <c r="DM91" s="55">
        <f ca="1"/>
        <v>0</v>
      </c>
      <c r="DN91" s="55">
        <f ca="1"/>
        <v>0</v>
      </c>
      <c r="DO91" s="55">
        <f ca="1"/>
        <v>0</v>
      </c>
      <c r="DP91" s="55">
        <f ca="1"/>
        <v>0</v>
      </c>
      <c r="DQ91" s="55">
        <f ca="1"/>
        <v>0</v>
      </c>
      <c r="DR91" s="55">
        <f ca="1"/>
        <v>0</v>
      </c>
      <c r="DS91" s="55">
        <f ca="1"/>
        <v>0</v>
      </c>
      <c r="DT91" s="55">
        <f ca="1"/>
        <v>2.3967689225145561</v>
      </c>
      <c r="DU91" s="55">
        <f ca="1"/>
        <v>0</v>
      </c>
      <c r="DV91" s="55">
        <f ca="1"/>
        <v>0</v>
      </c>
      <c r="DW91" s="55">
        <f ca="1"/>
        <v>0</v>
      </c>
      <c r="DX91" s="55">
        <f ca="1"/>
        <v>0</v>
      </c>
      <c r="DY91" s="55">
        <f ca="1"/>
        <v>0</v>
      </c>
      <c r="DZ91" s="55">
        <f ca="1"/>
        <v>0</v>
      </c>
      <c r="EA91" s="55">
        <f ca="1"/>
        <v>0</v>
      </c>
      <c r="EB91" s="55">
        <f ca="1"/>
        <v>0</v>
      </c>
      <c r="EC91" s="55">
        <f ca="1"/>
        <v>0</v>
      </c>
      <c r="ED91" s="55">
        <f ca="1"/>
        <v>0</v>
      </c>
      <c r="EE91" s="55">
        <f t="shared" ca="1" si="12"/>
        <v>3765.7769277621437</v>
      </c>
    </row>
    <row r="92" spans="2:135" x14ac:dyDescent="0.3">
      <c r="B92" s="7">
        <v>4</v>
      </c>
      <c r="C92" s="52">
        <f>'energi-limbah'!D121</f>
        <v>3.457774453443745E-6</v>
      </c>
      <c r="D92" s="52">
        <f>AN8*$C92</f>
        <v>96.045378116023585</v>
      </c>
      <c r="E92" s="52">
        <f>AO8*$C92</f>
        <v>100.84764702182483</v>
      </c>
      <c r="F92" s="52">
        <f>AP8*$C92</f>
        <v>105.89002937291605</v>
      </c>
      <c r="G92" s="52">
        <f>AQ8*$C92</f>
        <v>111.18453084156184</v>
      </c>
      <c r="H92" s="52">
        <f>AR8*$C92</f>
        <v>116.74375738363996</v>
      </c>
      <c r="I92" s="52">
        <f>AS8*$C92</f>
        <v>122.58094525282198</v>
      </c>
      <c r="J92" s="52">
        <f>AT8*$C92</f>
        <v>128.70999251546303</v>
      </c>
      <c r="K92" s="52">
        <f>AU8*$C92</f>
        <v>135.14549214123619</v>
      </c>
      <c r="L92" s="52">
        <f>AV8*$C92</f>
        <v>141.90276674829803</v>
      </c>
      <c r="M92" s="52">
        <f>AW8*$C92</f>
        <v>148.99790508571294</v>
      </c>
      <c r="N92" s="52">
        <f>AX8*$C92</f>
        <v>156.44780033999868</v>
      </c>
      <c r="O92" s="52">
        <f>AY8*$C92</f>
        <v>164.27019035699854</v>
      </c>
      <c r="P92" s="52">
        <f>AZ8*$C92</f>
        <v>172.48369987484847</v>
      </c>
      <c r="Q92" s="52">
        <f>BA8*$C92</f>
        <v>181.10788486859093</v>
      </c>
      <c r="R92" s="52">
        <f>BB8*$C92</f>
        <v>190.16327911202043</v>
      </c>
      <c r="V92" s="7">
        <v>5</v>
      </c>
      <c r="W92" s="55">
        <f>proyeksi!V125</f>
        <v>0</v>
      </c>
      <c r="X92" s="55">
        <f>proyeksi!W125</f>
        <v>0</v>
      </c>
      <c r="Y92" s="55">
        <f>proyeksi!X125</f>
        <v>0</v>
      </c>
      <c r="Z92" s="55">
        <f>proyeksi!Y125</f>
        <v>0</v>
      </c>
      <c r="AA92" s="55">
        <f>proyeksi!Z125</f>
        <v>0.17431329657332711</v>
      </c>
      <c r="AB92" s="55">
        <f>proyeksi!AA125</f>
        <v>0.37902944402997613</v>
      </c>
      <c r="AC92" s="55">
        <f>proyeksi!AB125</f>
        <v>0</v>
      </c>
      <c r="AD92" s="55">
        <f>proyeksi!AC125</f>
        <v>0.44006469294561795</v>
      </c>
      <c r="AE92" s="55">
        <f>proyeksi!AD125</f>
        <v>0</v>
      </c>
      <c r="AF92" s="55">
        <f>proyeksi!AE125</f>
        <v>0</v>
      </c>
      <c r="AG92" s="55">
        <f>proyeksi!AF125</f>
        <v>0</v>
      </c>
      <c r="AH92" s="55">
        <f>proyeksi!AG125</f>
        <v>0</v>
      </c>
      <c r="AI92" s="55">
        <f>proyeksi!AH125</f>
        <v>0</v>
      </c>
      <c r="AJ92" s="55">
        <f>proyeksi!AI125</f>
        <v>0</v>
      </c>
      <c r="AK92" s="55">
        <f>proyeksi!AJ125</f>
        <v>3.8332935393943751E-5</v>
      </c>
      <c r="AL92" s="55">
        <f>proyeksi!AK125</f>
        <v>3.5246534324498993E-4</v>
      </c>
      <c r="AM92" s="55">
        <f>proyeksi!AL125</f>
        <v>0</v>
      </c>
      <c r="AN92" s="55">
        <f>proyeksi!AM125</f>
        <v>0</v>
      </c>
      <c r="AO92" s="55">
        <f>proyeksi!AN125</f>
        <v>6.2017681724399875E-3</v>
      </c>
      <c r="AP92" s="55">
        <f>proyeksi!AO125</f>
        <v>0</v>
      </c>
      <c r="AQ92" s="55">
        <f>proyeksi!AP125</f>
        <v>0</v>
      </c>
      <c r="AR92" s="55">
        <f>proyeksi!AQ125</f>
        <v>0</v>
      </c>
      <c r="AS92" s="55">
        <f>proyeksi!AR125</f>
        <v>0</v>
      </c>
      <c r="AT92" s="55">
        <f>proyeksi!AS125</f>
        <v>0</v>
      </c>
      <c r="AU92" s="55">
        <f>proyeksi!AT125</f>
        <v>0</v>
      </c>
      <c r="AV92" s="55">
        <f>proyeksi!AU125</f>
        <v>0</v>
      </c>
      <c r="AX92" s="7">
        <v>5</v>
      </c>
      <c r="AY92" s="52">
        <f t="shared" si="10"/>
        <v>0</v>
      </c>
      <c r="AZ92" s="52">
        <f t="shared" si="10"/>
        <v>0</v>
      </c>
      <c r="BA92" s="52">
        <f t="shared" si="10"/>
        <v>0</v>
      </c>
      <c r="BB92" s="52">
        <f t="shared" si="10"/>
        <v>0</v>
      </c>
      <c r="BC92" s="52">
        <f t="shared" si="8"/>
        <v>6.639762986718682</v>
      </c>
      <c r="BD92" s="52">
        <f t="shared" si="10"/>
        <v>14.437600130453205</v>
      </c>
      <c r="BE92" s="52">
        <f t="shared" si="10"/>
        <v>0</v>
      </c>
      <c r="BF92" s="52">
        <f t="shared" si="10"/>
        <v>16.762492118625563</v>
      </c>
      <c r="BG92" s="52">
        <f t="shared" si="10"/>
        <v>0</v>
      </c>
      <c r="BH92" s="52">
        <f t="shared" si="10"/>
        <v>0</v>
      </c>
      <c r="BI92" s="52">
        <f t="shared" si="10"/>
        <v>0</v>
      </c>
      <c r="BJ92" s="52">
        <f t="shared" si="10"/>
        <v>0</v>
      </c>
      <c r="BK92" s="52">
        <f t="shared" si="10"/>
        <v>0</v>
      </c>
      <c r="BL92" s="52">
        <f t="shared" si="10"/>
        <v>0</v>
      </c>
      <c r="BM92" s="52">
        <f t="shared" si="10"/>
        <v>1.4601387880580784E-3</v>
      </c>
      <c r="BN92" s="52">
        <f t="shared" si="10"/>
        <v>1.3425747697879768E-2</v>
      </c>
      <c r="BO92" s="52">
        <f t="shared" si="8"/>
        <v>0</v>
      </c>
      <c r="BP92" s="52">
        <f t="shared" si="9"/>
        <v>0</v>
      </c>
      <c r="BQ92" s="52">
        <f t="shared" si="9"/>
        <v>0.23623138092770121</v>
      </c>
      <c r="BR92" s="52">
        <f t="shared" si="9"/>
        <v>0</v>
      </c>
      <c r="BS92" s="52">
        <f t="shared" si="9"/>
        <v>0</v>
      </c>
      <c r="BT92" s="52">
        <f t="shared" si="9"/>
        <v>0</v>
      </c>
      <c r="BU92" s="52">
        <f t="shared" si="9"/>
        <v>0</v>
      </c>
      <c r="BV92" s="52">
        <f t="shared" si="9"/>
        <v>0</v>
      </c>
      <c r="BW92" s="52">
        <f t="shared" si="9"/>
        <v>0</v>
      </c>
      <c r="BX92" s="52">
        <f t="shared" si="9"/>
        <v>0</v>
      </c>
      <c r="BY92" s="52">
        <f t="shared" si="11"/>
        <v>38.090972503211084</v>
      </c>
      <c r="DD92" s="7">
        <v>5</v>
      </c>
      <c r="DE92" s="55">
        <f ca="1"/>
        <v>0</v>
      </c>
      <c r="DF92" s="55">
        <f ca="1"/>
        <v>0</v>
      </c>
      <c r="DG92" s="55">
        <f ca="1"/>
        <v>0</v>
      </c>
      <c r="DH92" s="55">
        <f ca="1"/>
        <v>0</v>
      </c>
      <c r="DI92" s="55">
        <f ca="1"/>
        <v>492.00643731585433</v>
      </c>
      <c r="DJ92" s="55">
        <f ca="1"/>
        <v>1000.5256890404071</v>
      </c>
      <c r="DK92" s="55">
        <f ca="1"/>
        <v>0</v>
      </c>
      <c r="DL92" s="55">
        <f ca="1"/>
        <v>0</v>
      </c>
      <c r="DM92" s="55">
        <f ca="1"/>
        <v>0</v>
      </c>
      <c r="DN92" s="55">
        <f ca="1"/>
        <v>0</v>
      </c>
      <c r="DO92" s="55">
        <f ca="1"/>
        <v>0</v>
      </c>
      <c r="DP92" s="55">
        <f ca="1"/>
        <v>0</v>
      </c>
      <c r="DQ92" s="55">
        <f ca="1"/>
        <v>0</v>
      </c>
      <c r="DR92" s="55">
        <f ca="1"/>
        <v>0</v>
      </c>
      <c r="DS92" s="55">
        <f ca="1"/>
        <v>0</v>
      </c>
      <c r="DT92" s="55">
        <f ca="1"/>
        <v>0.95054293700988757</v>
      </c>
      <c r="DU92" s="55">
        <f ca="1"/>
        <v>0</v>
      </c>
      <c r="DV92" s="55">
        <f ca="1"/>
        <v>0</v>
      </c>
      <c r="DW92" s="55">
        <f ca="1"/>
        <v>0</v>
      </c>
      <c r="DX92" s="55">
        <f ca="1"/>
        <v>0</v>
      </c>
      <c r="DY92" s="55">
        <f ca="1"/>
        <v>0</v>
      </c>
      <c r="DZ92" s="55">
        <f ca="1"/>
        <v>0</v>
      </c>
      <c r="EA92" s="55">
        <f ca="1"/>
        <v>0</v>
      </c>
      <c r="EB92" s="55">
        <f ca="1"/>
        <v>0</v>
      </c>
      <c r="EC92" s="55">
        <f ca="1"/>
        <v>0</v>
      </c>
      <c r="ED92" s="55">
        <f ca="1"/>
        <v>0</v>
      </c>
      <c r="EE92" s="55">
        <f t="shared" ca="1" si="12"/>
        <v>1493.4826692932713</v>
      </c>
    </row>
    <row r="93" spans="2:135" x14ac:dyDescent="0.3">
      <c r="B93" s="7">
        <v>5</v>
      </c>
      <c r="C93" s="52">
        <f>'energi-limbah'!D122</f>
        <v>5.5993316831860861E-6</v>
      </c>
      <c r="D93" s="52">
        <f>AN9*$C93</f>
        <v>38.090972503211084</v>
      </c>
      <c r="E93" s="52">
        <f>AO9*$C93</f>
        <v>39.995521128371642</v>
      </c>
      <c r="F93" s="52">
        <f>AP9*$C93</f>
        <v>41.995297184790225</v>
      </c>
      <c r="G93" s="52">
        <f>AQ9*$C93</f>
        <v>44.095062044029739</v>
      </c>
      <c r="H93" s="52">
        <f>AR9*$C93</f>
        <v>46.299815146231232</v>
      </c>
      <c r="I93" s="52">
        <f>AS9*$C93</f>
        <v>48.614805903542795</v>
      </c>
      <c r="J93" s="52">
        <f>AT9*$C93</f>
        <v>51.045546198719926</v>
      </c>
      <c r="K93" s="52">
        <f>AU9*$C93</f>
        <v>53.597823508655949</v>
      </c>
      <c r="L93" s="52">
        <f>AV9*$C93</f>
        <v>56.277714684088728</v>
      </c>
      <c r="M93" s="52">
        <f>AW9*$C93</f>
        <v>59.091600418293183</v>
      </c>
      <c r="N93" s="52">
        <f>AX9*$C93</f>
        <v>62.046180439207852</v>
      </c>
      <c r="O93" s="52">
        <f>AY9*$C93</f>
        <v>65.148489461168239</v>
      </c>
      <c r="P93" s="52">
        <f>AZ9*$C93</f>
        <v>68.40591393422666</v>
      </c>
      <c r="Q93" s="52">
        <f>BA9*$C93</f>
        <v>71.82620963093801</v>
      </c>
      <c r="R93" s="52">
        <f>BB9*$C93</f>
        <v>75.417520112484866</v>
      </c>
      <c r="V93" s="7">
        <v>6</v>
      </c>
      <c r="W93" s="55">
        <f>proyeksi!V126</f>
        <v>0</v>
      </c>
      <c r="X93" s="55">
        <f>proyeksi!W126</f>
        <v>0</v>
      </c>
      <c r="Y93" s="55">
        <f>proyeksi!X126</f>
        <v>0</v>
      </c>
      <c r="Z93" s="55">
        <f>proyeksi!Y126</f>
        <v>0</v>
      </c>
      <c r="AA93" s="55">
        <f>proyeksi!Z126</f>
        <v>0.17431330257091074</v>
      </c>
      <c r="AB93" s="55">
        <f>proyeksi!AA126</f>
        <v>0.37902945695914897</v>
      </c>
      <c r="AC93" s="55">
        <f>proyeksi!AB126</f>
        <v>0</v>
      </c>
      <c r="AD93" s="55">
        <f>proyeksi!AC126</f>
        <v>0.44006470799349134</v>
      </c>
      <c r="AE93" s="55">
        <f>proyeksi!AD126</f>
        <v>0</v>
      </c>
      <c r="AF93" s="55">
        <f>proyeksi!AE126</f>
        <v>0</v>
      </c>
      <c r="AG93" s="55">
        <f>proyeksi!AF126</f>
        <v>0</v>
      </c>
      <c r="AH93" s="55">
        <f>proyeksi!AG126</f>
        <v>0</v>
      </c>
      <c r="AI93" s="55">
        <f>proyeksi!AH126</f>
        <v>0</v>
      </c>
      <c r="AJ93" s="55">
        <f>proyeksi!AI126</f>
        <v>0</v>
      </c>
      <c r="AK93" s="55">
        <f>proyeksi!AJ126</f>
        <v>3.8298736074353729E-5</v>
      </c>
      <c r="AL93" s="55">
        <f>proyeksi!AK126</f>
        <v>3.5246540901541192E-4</v>
      </c>
      <c r="AM93" s="55">
        <f>proyeksi!AL126</f>
        <v>0</v>
      </c>
      <c r="AN93" s="55">
        <f>proyeksi!AM126</f>
        <v>0</v>
      </c>
      <c r="AO93" s="55">
        <f>proyeksi!AN126</f>
        <v>6.2017683313591605E-3</v>
      </c>
      <c r="AP93" s="55">
        <f>proyeksi!AO126</f>
        <v>0</v>
      </c>
      <c r="AQ93" s="55">
        <f>proyeksi!AP126</f>
        <v>0</v>
      </c>
      <c r="AR93" s="55">
        <f>proyeksi!AQ126</f>
        <v>0</v>
      </c>
      <c r="AS93" s="55">
        <f>proyeksi!AR126</f>
        <v>0</v>
      </c>
      <c r="AT93" s="55">
        <f>proyeksi!AS126</f>
        <v>0</v>
      </c>
      <c r="AU93" s="55">
        <f>proyeksi!AT126</f>
        <v>0</v>
      </c>
      <c r="AV93" s="55">
        <f>proyeksi!AU126</f>
        <v>0</v>
      </c>
      <c r="AX93" s="7">
        <v>6</v>
      </c>
      <c r="AY93" s="52">
        <f t="shared" si="10"/>
        <v>0</v>
      </c>
      <c r="AZ93" s="52">
        <f t="shared" si="10"/>
        <v>0</v>
      </c>
      <c r="BA93" s="52">
        <f t="shared" si="10"/>
        <v>0</v>
      </c>
      <c r="BB93" s="52">
        <f t="shared" si="10"/>
        <v>0</v>
      </c>
      <c r="BC93" s="52">
        <f t="shared" si="8"/>
        <v>1.8123820002504409</v>
      </c>
      <c r="BD93" s="52">
        <f t="shared" si="10"/>
        <v>3.9408705774363422</v>
      </c>
      <c r="BE93" s="52">
        <f t="shared" si="10"/>
        <v>0</v>
      </c>
      <c r="BF93" s="52">
        <f t="shared" si="10"/>
        <v>4.5754703969791413</v>
      </c>
      <c r="BG93" s="52">
        <f t="shared" si="10"/>
        <v>0</v>
      </c>
      <c r="BH93" s="52">
        <f t="shared" si="10"/>
        <v>0</v>
      </c>
      <c r="BI93" s="52">
        <f t="shared" si="10"/>
        <v>0</v>
      </c>
      <c r="BJ93" s="52">
        <f t="shared" si="10"/>
        <v>0</v>
      </c>
      <c r="BK93" s="52">
        <f t="shared" si="10"/>
        <v>0</v>
      </c>
      <c r="BL93" s="52">
        <f t="shared" si="10"/>
        <v>0</v>
      </c>
      <c r="BM93" s="52">
        <f t="shared" si="10"/>
        <v>3.9820219610183866E-4</v>
      </c>
      <c r="BN93" s="52">
        <f t="shared" si="10"/>
        <v>3.6646770704753134E-3</v>
      </c>
      <c r="BO93" s="52">
        <f t="shared" si="8"/>
        <v>0</v>
      </c>
      <c r="BP93" s="52">
        <f t="shared" si="9"/>
        <v>0</v>
      </c>
      <c r="BQ93" s="52">
        <f t="shared" si="9"/>
        <v>6.4481443055134174E-2</v>
      </c>
      <c r="BR93" s="52">
        <f t="shared" si="9"/>
        <v>0</v>
      </c>
      <c r="BS93" s="52">
        <f t="shared" si="9"/>
        <v>0</v>
      </c>
      <c r="BT93" s="52">
        <f t="shared" si="9"/>
        <v>0</v>
      </c>
      <c r="BU93" s="52">
        <f t="shared" si="9"/>
        <v>0</v>
      </c>
      <c r="BV93" s="52">
        <f t="shared" si="9"/>
        <v>0</v>
      </c>
      <c r="BW93" s="52">
        <f t="shared" si="9"/>
        <v>0</v>
      </c>
      <c r="BX93" s="52">
        <f t="shared" si="9"/>
        <v>0</v>
      </c>
      <c r="BY93" s="52">
        <f t="shared" si="11"/>
        <v>10.397267296987637</v>
      </c>
      <c r="DD93" s="7">
        <v>6</v>
      </c>
      <c r="DE93" s="55">
        <f ca="1"/>
        <v>0</v>
      </c>
      <c r="DF93" s="55">
        <f ca="1"/>
        <v>0</v>
      </c>
      <c r="DG93" s="55">
        <f ca="1"/>
        <v>0</v>
      </c>
      <c r="DH93" s="55">
        <f ca="1"/>
        <v>0</v>
      </c>
      <c r="DI93" s="55">
        <f ca="1"/>
        <v>134.29750621855766</v>
      </c>
      <c r="DJ93" s="55">
        <f ca="1"/>
        <v>273.1023310163385</v>
      </c>
      <c r="DK93" s="55">
        <f ca="1"/>
        <v>0</v>
      </c>
      <c r="DL93" s="55">
        <f ca="1"/>
        <v>0</v>
      </c>
      <c r="DM93" s="55">
        <f ca="1"/>
        <v>0</v>
      </c>
      <c r="DN93" s="55">
        <f ca="1"/>
        <v>0</v>
      </c>
      <c r="DO93" s="55">
        <f ca="1"/>
        <v>0</v>
      </c>
      <c r="DP93" s="55">
        <f ca="1"/>
        <v>0</v>
      </c>
      <c r="DQ93" s="55">
        <f ca="1"/>
        <v>0</v>
      </c>
      <c r="DR93" s="55">
        <f ca="1"/>
        <v>0</v>
      </c>
      <c r="DS93" s="55">
        <f ca="1"/>
        <v>0</v>
      </c>
      <c r="DT93" s="55">
        <f ca="1"/>
        <v>0.2594591365896522</v>
      </c>
      <c r="DU93" s="55">
        <f ca="1"/>
        <v>0</v>
      </c>
      <c r="DV93" s="55">
        <f ca="1"/>
        <v>0</v>
      </c>
      <c r="DW93" s="55">
        <f ca="1"/>
        <v>0</v>
      </c>
      <c r="DX93" s="55">
        <f ca="1"/>
        <v>0</v>
      </c>
      <c r="DY93" s="55">
        <f ca="1"/>
        <v>0</v>
      </c>
      <c r="DZ93" s="55">
        <f ca="1"/>
        <v>0</v>
      </c>
      <c r="EA93" s="55">
        <f ca="1"/>
        <v>0</v>
      </c>
      <c r="EB93" s="55">
        <f ca="1"/>
        <v>0</v>
      </c>
      <c r="EC93" s="55">
        <f ca="1"/>
        <v>0</v>
      </c>
      <c r="ED93" s="55">
        <f ca="1"/>
        <v>0</v>
      </c>
      <c r="EE93" s="55">
        <f t="shared" ca="1" si="12"/>
        <v>407.65929637148582</v>
      </c>
    </row>
    <row r="94" spans="2:135" x14ac:dyDescent="0.3">
      <c r="B94" s="7">
        <v>6</v>
      </c>
      <c r="C94" s="52">
        <f>'energi-limbah'!D123</f>
        <v>5.8317208515076319E-6</v>
      </c>
      <c r="D94" s="52">
        <f>AN10*$C94</f>
        <v>10.397267296987636</v>
      </c>
      <c r="E94" s="52">
        <f>AO10*$C94</f>
        <v>10.917130661837023</v>
      </c>
      <c r="F94" s="52">
        <f>AP10*$C94</f>
        <v>11.462987194928866</v>
      </c>
      <c r="G94" s="52">
        <f>AQ10*$C94</f>
        <v>12.036136554675315</v>
      </c>
      <c r="H94" s="52">
        <f>AR10*$C94</f>
        <v>12.637943382409086</v>
      </c>
      <c r="I94" s="52">
        <f>AS10*$C94</f>
        <v>13.269840551529539</v>
      </c>
      <c r="J94" s="52">
        <f>AT10*$C94</f>
        <v>13.933332579106015</v>
      </c>
      <c r="K94" s="52">
        <f>AU10*$C94</f>
        <v>14.629999208061317</v>
      </c>
      <c r="L94" s="52">
        <f>AV10*$C94</f>
        <v>15.361499168464379</v>
      </c>
      <c r="M94" s="52">
        <f>AW10*$C94</f>
        <v>16.129574126887601</v>
      </c>
      <c r="N94" s="52">
        <f>AX10*$C94</f>
        <v>16.936052833231976</v>
      </c>
      <c r="O94" s="52">
        <f>AY10*$C94</f>
        <v>17.78285547489358</v>
      </c>
      <c r="P94" s="52">
        <f>AZ10*$C94</f>
        <v>18.671998248638264</v>
      </c>
      <c r="Q94" s="52">
        <f>BA10*$C94</f>
        <v>19.605598161070173</v>
      </c>
      <c r="R94" s="52">
        <f>BB10*$C94</f>
        <v>20.585878069123684</v>
      </c>
      <c r="V94" s="7">
        <v>7</v>
      </c>
      <c r="W94" s="55">
        <f>proyeksi!V127</f>
        <v>0</v>
      </c>
      <c r="X94" s="55">
        <f>proyeksi!W127</f>
        <v>0</v>
      </c>
      <c r="Y94" s="55">
        <f>proyeksi!X127</f>
        <v>0</v>
      </c>
      <c r="Z94" s="55">
        <f>proyeksi!Y127</f>
        <v>0</v>
      </c>
      <c r="AA94" s="55">
        <f>proyeksi!Z127</f>
        <v>0.17431332635196348</v>
      </c>
      <c r="AB94" s="55">
        <f>proyeksi!AA127</f>
        <v>0.37902950871097729</v>
      </c>
      <c r="AC94" s="55">
        <f>proyeksi!AB127</f>
        <v>0</v>
      </c>
      <c r="AD94" s="55">
        <f>proyeksi!AC127</f>
        <v>0.44006476813399648</v>
      </c>
      <c r="AE94" s="55">
        <f>proyeksi!AD127</f>
        <v>0</v>
      </c>
      <c r="AF94" s="55">
        <f>proyeksi!AE127</f>
        <v>0</v>
      </c>
      <c r="AG94" s="55">
        <f>proyeksi!AF127</f>
        <v>0</v>
      </c>
      <c r="AH94" s="55">
        <f>proyeksi!AG127</f>
        <v>0</v>
      </c>
      <c r="AI94" s="55">
        <f>proyeksi!AH127</f>
        <v>0</v>
      </c>
      <c r="AJ94" s="55">
        <f>proyeksi!AI127</f>
        <v>0</v>
      </c>
      <c r="AK94" s="55">
        <f>proyeksi!AJ127</f>
        <v>3.832422035212524E-5</v>
      </c>
      <c r="AL94" s="55">
        <f>proyeksi!AK127</f>
        <v>3.5230337979948455E-4</v>
      </c>
      <c r="AM94" s="55">
        <f>proyeksi!AL127</f>
        <v>0</v>
      </c>
      <c r="AN94" s="55">
        <f>proyeksi!AM127</f>
        <v>0</v>
      </c>
      <c r="AO94" s="55">
        <f>proyeksi!AN127</f>
        <v>6.2017692029112115E-3</v>
      </c>
      <c r="AP94" s="55">
        <f>proyeksi!AO127</f>
        <v>0</v>
      </c>
      <c r="AQ94" s="55">
        <f>proyeksi!AP127</f>
        <v>0</v>
      </c>
      <c r="AR94" s="55">
        <f>proyeksi!AQ127</f>
        <v>0</v>
      </c>
      <c r="AS94" s="55">
        <f>proyeksi!AR127</f>
        <v>0</v>
      </c>
      <c r="AT94" s="55">
        <f>proyeksi!AS127</f>
        <v>0</v>
      </c>
      <c r="AU94" s="55">
        <f>proyeksi!AT127</f>
        <v>0</v>
      </c>
      <c r="AV94" s="55">
        <f>proyeksi!AU127</f>
        <v>0</v>
      </c>
      <c r="AX94" s="7">
        <v>7</v>
      </c>
      <c r="AY94" s="52">
        <f t="shared" si="10"/>
        <v>0</v>
      </c>
      <c r="AZ94" s="52">
        <f t="shared" si="10"/>
        <v>0</v>
      </c>
      <c r="BA94" s="52">
        <f t="shared" si="10"/>
        <v>0</v>
      </c>
      <c r="BB94" s="52">
        <f t="shared" si="10"/>
        <v>0</v>
      </c>
      <c r="BC94" s="52">
        <f t="shared" si="8"/>
        <v>18.802220982845988</v>
      </c>
      <c r="BD94" s="52">
        <f t="shared" si="10"/>
        <v>40.883831035463849</v>
      </c>
      <c r="BE94" s="52">
        <f t="shared" si="10"/>
        <v>0</v>
      </c>
      <c r="BF94" s="52">
        <f t="shared" si="10"/>
        <v>47.467369193067327</v>
      </c>
      <c r="BG94" s="52">
        <f t="shared" si="10"/>
        <v>0</v>
      </c>
      <c r="BH94" s="52">
        <f t="shared" si="10"/>
        <v>0</v>
      </c>
      <c r="BI94" s="52">
        <f t="shared" si="10"/>
        <v>0</v>
      </c>
      <c r="BJ94" s="52">
        <f t="shared" si="10"/>
        <v>0</v>
      </c>
      <c r="BK94" s="52">
        <f t="shared" si="10"/>
        <v>0</v>
      </c>
      <c r="BL94" s="52">
        <f t="shared" si="10"/>
        <v>0</v>
      </c>
      <c r="BM94" s="52">
        <f t="shared" si="10"/>
        <v>4.1338231283647676E-3</v>
      </c>
      <c r="BN94" s="52">
        <f t="shared" si="10"/>
        <v>3.8001030320644863E-2</v>
      </c>
      <c r="BO94" s="52">
        <f t="shared" si="8"/>
        <v>0</v>
      </c>
      <c r="BP94" s="52">
        <f t="shared" si="9"/>
        <v>0</v>
      </c>
      <c r="BQ94" s="52">
        <f t="shared" si="9"/>
        <v>0.66895077661646463</v>
      </c>
      <c r="BR94" s="52">
        <f t="shared" si="9"/>
        <v>0</v>
      </c>
      <c r="BS94" s="52">
        <f t="shared" si="9"/>
        <v>0</v>
      </c>
      <c r="BT94" s="52">
        <f t="shared" si="9"/>
        <v>0</v>
      </c>
      <c r="BU94" s="52">
        <f t="shared" si="9"/>
        <v>0</v>
      </c>
      <c r="BV94" s="52">
        <f t="shared" si="9"/>
        <v>0</v>
      </c>
      <c r="BW94" s="52">
        <f t="shared" si="9"/>
        <v>0</v>
      </c>
      <c r="BX94" s="52">
        <f t="shared" si="9"/>
        <v>0</v>
      </c>
      <c r="BY94" s="52">
        <f t="shared" si="11"/>
        <v>107.86450684144265</v>
      </c>
      <c r="DD94" s="7">
        <v>7</v>
      </c>
      <c r="DE94" s="55">
        <f ca="1"/>
        <v>0</v>
      </c>
      <c r="DF94" s="55">
        <f ca="1"/>
        <v>0</v>
      </c>
      <c r="DG94" s="55">
        <f ca="1"/>
        <v>0</v>
      </c>
      <c r="DH94" s="55">
        <f ca="1"/>
        <v>0</v>
      </c>
      <c r="DI94" s="55">
        <f ca="1"/>
        <v>1393.2445748288876</v>
      </c>
      <c r="DJ94" s="55">
        <f ca="1"/>
        <v>2833.2494907576447</v>
      </c>
      <c r="DK94" s="55">
        <f ca="1"/>
        <v>0</v>
      </c>
      <c r="DL94" s="55">
        <f ca="1"/>
        <v>0</v>
      </c>
      <c r="DM94" s="55">
        <f ca="1"/>
        <v>0</v>
      </c>
      <c r="DN94" s="55">
        <f ca="1"/>
        <v>0</v>
      </c>
      <c r="DO94" s="55">
        <f ca="1"/>
        <v>0</v>
      </c>
      <c r="DP94" s="55">
        <f ca="1"/>
        <v>0</v>
      </c>
      <c r="DQ94" s="55">
        <f ca="1"/>
        <v>0</v>
      </c>
      <c r="DR94" s="55">
        <f ca="1"/>
        <v>0</v>
      </c>
      <c r="DS94" s="55">
        <f ca="1"/>
        <v>0</v>
      </c>
      <c r="DT94" s="55">
        <f ca="1"/>
        <v>2.6904729467016564</v>
      </c>
      <c r="DU94" s="55">
        <f ca="1"/>
        <v>0</v>
      </c>
      <c r="DV94" s="55">
        <f ca="1"/>
        <v>0</v>
      </c>
      <c r="DW94" s="55">
        <f ca="1"/>
        <v>0</v>
      </c>
      <c r="DX94" s="55">
        <f ca="1"/>
        <v>0</v>
      </c>
      <c r="DY94" s="55">
        <f ca="1"/>
        <v>0</v>
      </c>
      <c r="DZ94" s="55">
        <f ca="1"/>
        <v>0</v>
      </c>
      <c r="EA94" s="55">
        <f ca="1"/>
        <v>0</v>
      </c>
      <c r="EB94" s="55">
        <f ca="1"/>
        <v>0</v>
      </c>
      <c r="EC94" s="55">
        <f ca="1"/>
        <v>0</v>
      </c>
      <c r="ED94" s="55">
        <f ca="1"/>
        <v>0</v>
      </c>
      <c r="EE94" s="55">
        <f t="shared" ca="1" si="12"/>
        <v>4229.1845385332335</v>
      </c>
    </row>
    <row r="95" spans="2:135" x14ac:dyDescent="0.3">
      <c r="B95" s="7">
        <v>7</v>
      </c>
      <c r="C95" s="52">
        <f>'energi-limbah'!D124</f>
        <v>5.8749718924314419E-6</v>
      </c>
      <c r="D95" s="52">
        <f>AN11*$C95</f>
        <v>107.86450684144263</v>
      </c>
      <c r="E95" s="52">
        <f>AO11*$C95</f>
        <v>113.25773218351473</v>
      </c>
      <c r="F95" s="52">
        <f>AP11*$C95</f>
        <v>118.92061879269049</v>
      </c>
      <c r="G95" s="52">
        <f>AQ11*$C95</f>
        <v>124.86664973232502</v>
      </c>
      <c r="H95" s="52">
        <f>AR11*$C95</f>
        <v>131.10998221894135</v>
      </c>
      <c r="I95" s="52">
        <f>AS11*$C95</f>
        <v>137.66548132988834</v>
      </c>
      <c r="J95" s="52">
        <f>AT11*$C95</f>
        <v>144.54875539638283</v>
      </c>
      <c r="K95" s="52">
        <f>AU11*$C95</f>
        <v>151.77619316620201</v>
      </c>
      <c r="L95" s="52">
        <f>AV11*$C95</f>
        <v>159.36500282451209</v>
      </c>
      <c r="M95" s="52">
        <f>AW11*$C95</f>
        <v>167.33325296573764</v>
      </c>
      <c r="N95" s="52">
        <f>AX11*$C95</f>
        <v>175.69991561402455</v>
      </c>
      <c r="O95" s="52">
        <f>AY11*$C95</f>
        <v>184.4849113947258</v>
      </c>
      <c r="P95" s="52">
        <f>AZ11*$C95</f>
        <v>193.70915696446215</v>
      </c>
      <c r="Q95" s="52">
        <f>BA11*$C95</f>
        <v>203.39461481268518</v>
      </c>
      <c r="R95" s="52">
        <f>BB11*$C95</f>
        <v>213.5643455533195</v>
      </c>
      <c r="V95" s="7">
        <v>8</v>
      </c>
      <c r="W95" s="55">
        <f>proyeksi!V128</f>
        <v>0.5760737223468525</v>
      </c>
      <c r="X95" s="55">
        <f>proyeksi!W128</f>
        <v>6.8803442364701522E-5</v>
      </c>
      <c r="Y95" s="55">
        <f>proyeksi!X128</f>
        <v>0</v>
      </c>
      <c r="Z95" s="55">
        <f>proyeksi!Y128</f>
        <v>0</v>
      </c>
      <c r="AA95" s="55">
        <f>proyeksi!Z128</f>
        <v>2.1013403734060727E-3</v>
      </c>
      <c r="AB95" s="55">
        <f>proyeksi!AA128</f>
        <v>4.56918599675263E-3</v>
      </c>
      <c r="AC95" s="55">
        <f>proyeksi!AB128</f>
        <v>0</v>
      </c>
      <c r="AD95" s="55">
        <f>proyeksi!AC128</f>
        <v>8.2022255397650234E-2</v>
      </c>
      <c r="AE95" s="55">
        <f>proyeksi!AD128</f>
        <v>3.9888216519733035E-3</v>
      </c>
      <c r="AF95" s="55">
        <f>proyeksi!AE128</f>
        <v>0</v>
      </c>
      <c r="AG95" s="55">
        <f>proyeksi!AF128</f>
        <v>1.101102773222632E-3</v>
      </c>
      <c r="AH95" s="55">
        <f>proyeksi!AG128</f>
        <v>0.32917720913981019</v>
      </c>
      <c r="AI95" s="55">
        <f>proyeksi!AH128</f>
        <v>0</v>
      </c>
      <c r="AJ95" s="55">
        <f>proyeksi!AI128</f>
        <v>0</v>
      </c>
      <c r="AK95" s="55">
        <f>proyeksi!AJ128</f>
        <v>4.6210231432099215E-7</v>
      </c>
      <c r="AL95" s="55">
        <f>proyeksi!AK128</f>
        <v>4.2489570076852343E-6</v>
      </c>
      <c r="AM95" s="55">
        <f>proyeksi!AL128</f>
        <v>0</v>
      </c>
      <c r="AN95" s="55">
        <f>proyeksi!AM128</f>
        <v>0</v>
      </c>
      <c r="AO95" s="55">
        <f>proyeksi!AN128</f>
        <v>8.9284781864570407E-4</v>
      </c>
      <c r="AP95" s="55">
        <f>proyeksi!AO128</f>
        <v>0</v>
      </c>
      <c r="AQ95" s="55">
        <f>proyeksi!AP128</f>
        <v>0</v>
      </c>
      <c r="AR95" s="55">
        <f>proyeksi!AQ128</f>
        <v>0</v>
      </c>
      <c r="AS95" s="55">
        <f>proyeksi!AR128</f>
        <v>0</v>
      </c>
      <c r="AT95" s="55">
        <f>proyeksi!AS128</f>
        <v>0</v>
      </c>
      <c r="AU95" s="55">
        <f>proyeksi!AT128</f>
        <v>0</v>
      </c>
      <c r="AV95" s="55">
        <f>proyeksi!AU128</f>
        <v>0</v>
      </c>
      <c r="AX95" s="7">
        <v>8</v>
      </c>
      <c r="AY95" s="52">
        <f t="shared" si="10"/>
        <v>2648.827019425386</v>
      </c>
      <c r="AZ95" s="52">
        <f t="shared" si="10"/>
        <v>0.3163630106623182</v>
      </c>
      <c r="BA95" s="52">
        <f t="shared" si="10"/>
        <v>0</v>
      </c>
      <c r="BB95" s="52">
        <f t="shared" si="10"/>
        <v>0</v>
      </c>
      <c r="BC95" s="52">
        <f t="shared" si="8"/>
        <v>9.6621091054316626</v>
      </c>
      <c r="BD95" s="52">
        <f t="shared" si="10"/>
        <v>21.009434826626762</v>
      </c>
      <c r="BE95" s="52">
        <f t="shared" si="10"/>
        <v>0</v>
      </c>
      <c r="BF95" s="52">
        <f t="shared" si="10"/>
        <v>377.14403185481922</v>
      </c>
      <c r="BG95" s="52">
        <f t="shared" si="10"/>
        <v>18.340879227006834</v>
      </c>
      <c r="BH95" s="52">
        <f t="shared" si="10"/>
        <v>0</v>
      </c>
      <c r="BI95" s="52">
        <f t="shared" si="10"/>
        <v>5.06294709120621</v>
      </c>
      <c r="BJ95" s="52">
        <f t="shared" si="10"/>
        <v>1513.5796894127056</v>
      </c>
      <c r="BK95" s="52">
        <f t="shared" si="10"/>
        <v>0</v>
      </c>
      <c r="BL95" s="52">
        <f t="shared" si="10"/>
        <v>0</v>
      </c>
      <c r="BM95" s="52">
        <f t="shared" si="10"/>
        <v>2.1247785629344533E-3</v>
      </c>
      <c r="BN95" s="52">
        <f t="shared" si="10"/>
        <v>1.9536999675116282E-2</v>
      </c>
      <c r="BO95" s="52">
        <f t="shared" si="8"/>
        <v>0</v>
      </c>
      <c r="BP95" s="52">
        <f t="shared" si="9"/>
        <v>0</v>
      </c>
      <c r="BQ95" s="52">
        <f t="shared" si="9"/>
        <v>4.1053763338293665</v>
      </c>
      <c r="BR95" s="52">
        <f t="shared" si="9"/>
        <v>0</v>
      </c>
      <c r="BS95" s="52">
        <f t="shared" si="9"/>
        <v>0</v>
      </c>
      <c r="BT95" s="52">
        <f t="shared" si="9"/>
        <v>0</v>
      </c>
      <c r="BU95" s="52">
        <f t="shared" si="9"/>
        <v>0</v>
      </c>
      <c r="BV95" s="52">
        <f t="shared" si="9"/>
        <v>0</v>
      </c>
      <c r="BW95" s="52">
        <f t="shared" si="9"/>
        <v>0</v>
      </c>
      <c r="BX95" s="52">
        <f t="shared" si="9"/>
        <v>0</v>
      </c>
      <c r="BY95" s="52">
        <f t="shared" si="11"/>
        <v>4598.069512065912</v>
      </c>
      <c r="DD95" s="7">
        <v>8</v>
      </c>
      <c r="DE95" s="55">
        <f ca="1"/>
        <v>250579.03603764149</v>
      </c>
      <c r="DF95" s="55">
        <f ca="1"/>
        <v>31.952664076894138</v>
      </c>
      <c r="DG95" s="55">
        <f ca="1"/>
        <v>0</v>
      </c>
      <c r="DH95" s="55">
        <f ca="1"/>
        <v>0</v>
      </c>
      <c r="DI95" s="55">
        <f ca="1"/>
        <v>715.96228471248617</v>
      </c>
      <c r="DJ95" s="55">
        <f ca="1"/>
        <v>1455.9538334852346</v>
      </c>
      <c r="DK95" s="55">
        <f ca="1"/>
        <v>0</v>
      </c>
      <c r="DL95" s="55">
        <f ca="1"/>
        <v>0</v>
      </c>
      <c r="DM95" s="55">
        <f ca="1"/>
        <v>1419.584052170329</v>
      </c>
      <c r="DN95" s="55">
        <f ca="1"/>
        <v>0</v>
      </c>
      <c r="DO95" s="55">
        <f ca="1"/>
        <v>0</v>
      </c>
      <c r="DP95" s="55">
        <f ca="1"/>
        <v>84911.820576052793</v>
      </c>
      <c r="DQ95" s="55">
        <f ca="1"/>
        <v>0</v>
      </c>
      <c r="DR95" s="55">
        <f ca="1"/>
        <v>0</v>
      </c>
      <c r="DS95" s="55">
        <f ca="1"/>
        <v>0</v>
      </c>
      <c r="DT95" s="55">
        <f ca="1"/>
        <v>1.3832195769982327</v>
      </c>
      <c r="DU95" s="55">
        <f ca="1"/>
        <v>0</v>
      </c>
      <c r="DV95" s="55">
        <f ca="1"/>
        <v>0</v>
      </c>
      <c r="DW95" s="55">
        <f ca="1"/>
        <v>0</v>
      </c>
      <c r="DX95" s="55">
        <f ca="1"/>
        <v>0</v>
      </c>
      <c r="DY95" s="55">
        <f ca="1"/>
        <v>0</v>
      </c>
      <c r="DZ95" s="55">
        <f ca="1"/>
        <v>0</v>
      </c>
      <c r="EA95" s="55">
        <f ca="1"/>
        <v>0</v>
      </c>
      <c r="EB95" s="55">
        <f ca="1"/>
        <v>0</v>
      </c>
      <c r="EC95" s="55">
        <f ca="1"/>
        <v>0</v>
      </c>
      <c r="ED95" s="55">
        <f ca="1"/>
        <v>0</v>
      </c>
      <c r="EE95" s="55">
        <f t="shared" ca="1" si="12"/>
        <v>339115.6926677163</v>
      </c>
    </row>
    <row r="96" spans="2:135" x14ac:dyDescent="0.3">
      <c r="B96" s="7">
        <v>8</v>
      </c>
      <c r="C96" s="52">
        <f>'energi-limbah'!D125</f>
        <v>1.445420968976818E-4</v>
      </c>
      <c r="D96" s="52">
        <f>AN12*$C96</f>
        <v>4598.069512065912</v>
      </c>
      <c r="E96" s="52">
        <f>AO12*$C96</f>
        <v>4827.9729876692099</v>
      </c>
      <c r="F96" s="52">
        <f>AP12*$C96</f>
        <v>5069.371637052669</v>
      </c>
      <c r="G96" s="52">
        <f>AQ12*$C96</f>
        <v>5322.8402189053077</v>
      </c>
      <c r="H96" s="52">
        <f>AR12*$C96</f>
        <v>5588.982229850566</v>
      </c>
      <c r="I96" s="52">
        <f>AS12*$C96</f>
        <v>5868.4313413430973</v>
      </c>
      <c r="J96" s="52">
        <f>AT12*$C96</f>
        <v>6161.8529084102547</v>
      </c>
      <c r="K96" s="52">
        <f>AU12*$C96</f>
        <v>6469.9455538307666</v>
      </c>
      <c r="L96" s="52">
        <f>AV12*$C96</f>
        <v>6793.4428315223067</v>
      </c>
      <c r="M96" s="52">
        <f>AW12*$C96</f>
        <v>7133.1149730984207</v>
      </c>
      <c r="N96" s="52">
        <f>AX12*$C96</f>
        <v>7489.7707217533371</v>
      </c>
      <c r="O96" s="52">
        <f>AY12*$C96</f>
        <v>7864.2592578410131</v>
      </c>
      <c r="P96" s="52">
        <f>AZ12*$C96</f>
        <v>8257.4722207330597</v>
      </c>
      <c r="Q96" s="52">
        <f>BA12*$C96</f>
        <v>8670.3458317697132</v>
      </c>
      <c r="R96" s="52">
        <f>BB12*$C96</f>
        <v>9103.8631233581964</v>
      </c>
      <c r="V96" s="7">
        <v>9</v>
      </c>
      <c r="W96" s="55">
        <f>proyeksi!V129</f>
        <v>0.5760737221217479</v>
      </c>
      <c r="X96" s="55">
        <f>proyeksi!W129</f>
        <v>6.880344262186391E-5</v>
      </c>
      <c r="Y96" s="55">
        <f>proyeksi!X129</f>
        <v>0</v>
      </c>
      <c r="Z96" s="55">
        <f>proyeksi!Y129</f>
        <v>0</v>
      </c>
      <c r="AA96" s="55">
        <f>proyeksi!Z129</f>
        <v>2.1013403726548828E-3</v>
      </c>
      <c r="AB96" s="55">
        <f>proyeksi!AA129</f>
        <v>4.5691859931329066E-3</v>
      </c>
      <c r="AC96" s="55">
        <f>proyeksi!AB129</f>
        <v>0</v>
      </c>
      <c r="AD96" s="55">
        <f>proyeksi!AC129</f>
        <v>8.2022255380427594E-2</v>
      </c>
      <c r="AE96" s="55">
        <f>proyeksi!AD129</f>
        <v>3.9888216513572529E-3</v>
      </c>
      <c r="AF96" s="55">
        <f>proyeksi!AE129</f>
        <v>0</v>
      </c>
      <c r="AG96" s="55">
        <f>proyeksi!AF129</f>
        <v>1.1011027715101484E-3</v>
      </c>
      <c r="AH96" s="55">
        <f>proyeksi!AG129</f>
        <v>0.32917720911453285</v>
      </c>
      <c r="AI96" s="55">
        <f>proyeksi!AH129</f>
        <v>0</v>
      </c>
      <c r="AJ96" s="55">
        <f>proyeksi!AI129</f>
        <v>0</v>
      </c>
      <c r="AK96" s="55">
        <f>proyeksi!AJ129</f>
        <v>4.6237231774469524E-7</v>
      </c>
      <c r="AL96" s="55">
        <f>proyeksi!AK129</f>
        <v>4.2489591576599508E-6</v>
      </c>
      <c r="AM96" s="55">
        <f>proyeksi!AL129</f>
        <v>0</v>
      </c>
      <c r="AN96" s="55">
        <f>proyeksi!AM129</f>
        <v>0</v>
      </c>
      <c r="AO96" s="55">
        <f>proyeksi!AN129</f>
        <v>8.9284782053916916E-4</v>
      </c>
      <c r="AP96" s="55">
        <f>proyeksi!AO129</f>
        <v>0</v>
      </c>
      <c r="AQ96" s="55">
        <f>proyeksi!AP129</f>
        <v>0</v>
      </c>
      <c r="AR96" s="55">
        <f>proyeksi!AQ129</f>
        <v>0</v>
      </c>
      <c r="AS96" s="55">
        <f>proyeksi!AR129</f>
        <v>0</v>
      </c>
      <c r="AT96" s="55">
        <f>proyeksi!AS129</f>
        <v>0</v>
      </c>
      <c r="AU96" s="55">
        <f>proyeksi!AT129</f>
        <v>0</v>
      </c>
      <c r="AV96" s="55">
        <f>proyeksi!AU129</f>
        <v>0</v>
      </c>
      <c r="AX96" s="7">
        <v>9</v>
      </c>
      <c r="AY96" s="52">
        <f t="shared" si="10"/>
        <v>130.50754918982449</v>
      </c>
      <c r="AZ96" s="52">
        <f t="shared" si="10"/>
        <v>1.5587186722091905E-2</v>
      </c>
      <c r="BA96" s="52">
        <f t="shared" si="10"/>
        <v>0</v>
      </c>
      <c r="BB96" s="52">
        <f t="shared" si="10"/>
        <v>0</v>
      </c>
      <c r="BC96" s="52">
        <f t="shared" si="8"/>
        <v>0.47605153909600301</v>
      </c>
      <c r="BD96" s="52">
        <f t="shared" si="10"/>
        <v>1.0351335998454456</v>
      </c>
      <c r="BE96" s="52">
        <f t="shared" si="10"/>
        <v>0</v>
      </c>
      <c r="BF96" s="52">
        <f t="shared" si="10"/>
        <v>18.581863948411794</v>
      </c>
      <c r="BG96" s="52">
        <f t="shared" si="10"/>
        <v>0.90365402531574879</v>
      </c>
      <c r="BH96" s="52">
        <f t="shared" si="10"/>
        <v>0</v>
      </c>
      <c r="BI96" s="52">
        <f t="shared" si="10"/>
        <v>0.24945110078383789</v>
      </c>
      <c r="BJ96" s="52">
        <f t="shared" si="10"/>
        <v>74.573981004474305</v>
      </c>
      <c r="BK96" s="52">
        <f t="shared" si="10"/>
        <v>0</v>
      </c>
      <c r="BL96" s="52">
        <f t="shared" si="10"/>
        <v>0</v>
      </c>
      <c r="BM96" s="52">
        <f t="shared" si="10"/>
        <v>1.0474888141022689E-4</v>
      </c>
      <c r="BN96" s="52">
        <f t="shared" si="10"/>
        <v>9.6258729565287869E-4</v>
      </c>
      <c r="BO96" s="52">
        <f t="shared" si="8"/>
        <v>0</v>
      </c>
      <c r="BP96" s="52">
        <f t="shared" si="9"/>
        <v>0</v>
      </c>
      <c r="BQ96" s="52">
        <f t="shared" si="9"/>
        <v>0.20227164750524249</v>
      </c>
      <c r="BR96" s="52">
        <f t="shared" si="9"/>
        <v>0</v>
      </c>
      <c r="BS96" s="52">
        <f t="shared" si="9"/>
        <v>0</v>
      </c>
      <c r="BT96" s="52">
        <f t="shared" si="9"/>
        <v>0</v>
      </c>
      <c r="BU96" s="52">
        <f t="shared" si="9"/>
        <v>0</v>
      </c>
      <c r="BV96" s="52">
        <f t="shared" si="9"/>
        <v>0</v>
      </c>
      <c r="BW96" s="52">
        <f t="shared" si="9"/>
        <v>0</v>
      </c>
      <c r="BX96" s="52">
        <f t="shared" si="9"/>
        <v>0</v>
      </c>
      <c r="BY96" s="52">
        <f t="shared" si="11"/>
        <v>226.54661057815596</v>
      </c>
      <c r="DD96" s="7">
        <v>9</v>
      </c>
      <c r="DE96" s="55">
        <f ca="1"/>
        <v>12346.014153357395</v>
      </c>
      <c r="DF96" s="55">
        <f ca="1"/>
        <v>1.5743058589312824</v>
      </c>
      <c r="DG96" s="55">
        <f ca="1"/>
        <v>0</v>
      </c>
      <c r="DH96" s="55">
        <f ca="1"/>
        <v>0</v>
      </c>
      <c r="DI96" s="55">
        <f ca="1"/>
        <v>35.27541904701382</v>
      </c>
      <c r="DJ96" s="55">
        <f ca="1"/>
        <v>71.734758469289375</v>
      </c>
      <c r="DK96" s="55">
        <f ca="1"/>
        <v>0</v>
      </c>
      <c r="DL96" s="55">
        <f ca="1"/>
        <v>0</v>
      </c>
      <c r="DM96" s="55">
        <f ca="1"/>
        <v>69.942821559438968</v>
      </c>
      <c r="DN96" s="55">
        <f ca="1"/>
        <v>0</v>
      </c>
      <c r="DO96" s="55">
        <f ca="1"/>
        <v>0</v>
      </c>
      <c r="DP96" s="55">
        <f ca="1"/>
        <v>4183.6003343510083</v>
      </c>
      <c r="DQ96" s="55">
        <f ca="1"/>
        <v>0</v>
      </c>
      <c r="DR96" s="55">
        <f ca="1"/>
        <v>0</v>
      </c>
      <c r="DS96" s="55">
        <f ca="1"/>
        <v>0</v>
      </c>
      <c r="DT96" s="55">
        <f ca="1"/>
        <v>6.8151180532223812E-2</v>
      </c>
      <c r="DU96" s="55">
        <f ca="1"/>
        <v>0</v>
      </c>
      <c r="DV96" s="55">
        <f ca="1"/>
        <v>0</v>
      </c>
      <c r="DW96" s="55">
        <f ca="1"/>
        <v>0</v>
      </c>
      <c r="DX96" s="55">
        <f ca="1"/>
        <v>0</v>
      </c>
      <c r="DY96" s="55">
        <f ca="1"/>
        <v>0</v>
      </c>
      <c r="DZ96" s="55">
        <f ca="1"/>
        <v>0</v>
      </c>
      <c r="EA96" s="55">
        <f ca="1"/>
        <v>0</v>
      </c>
      <c r="EB96" s="55">
        <f ca="1"/>
        <v>0</v>
      </c>
      <c r="EC96" s="55">
        <f ca="1"/>
        <v>0</v>
      </c>
      <c r="ED96" s="55">
        <f ca="1"/>
        <v>0</v>
      </c>
      <c r="EE96" s="55">
        <f t="shared" ca="1" si="12"/>
        <v>16708.209943823607</v>
      </c>
    </row>
    <row r="97" spans="2:135" x14ac:dyDescent="0.3">
      <c r="B97" s="7">
        <v>9</v>
      </c>
      <c r="C97" s="52">
        <f>'energi-limbah'!D126</f>
        <v>1.0808551394000227E-4</v>
      </c>
      <c r="D97" s="52">
        <f>AN13*$C97</f>
        <v>226.54661057815602</v>
      </c>
      <c r="E97" s="52">
        <f>AO13*$C97</f>
        <v>237.87394110706384</v>
      </c>
      <c r="F97" s="52">
        <f>AP13*$C97</f>
        <v>249.76763816241714</v>
      </c>
      <c r="G97" s="52">
        <f>AQ13*$C97</f>
        <v>262.25602007053783</v>
      </c>
      <c r="H97" s="52">
        <f>AR13*$C97</f>
        <v>275.36882107406484</v>
      </c>
      <c r="I97" s="52">
        <f>AS13*$C97</f>
        <v>289.13726212776805</v>
      </c>
      <c r="J97" s="52">
        <f>AT13*$C97</f>
        <v>303.59412523415659</v>
      </c>
      <c r="K97" s="52">
        <f>AU13*$C97</f>
        <v>318.77383149586421</v>
      </c>
      <c r="L97" s="52">
        <f>AV13*$C97</f>
        <v>334.71252307065765</v>
      </c>
      <c r="M97" s="52">
        <f>AW13*$C97</f>
        <v>351.44814922419039</v>
      </c>
      <c r="N97" s="52">
        <f>AX13*$C97</f>
        <v>369.02055668540009</v>
      </c>
      <c r="O97" s="52">
        <f>AY13*$C97</f>
        <v>387.47158451967005</v>
      </c>
      <c r="P97" s="52">
        <f>AZ13*$C97</f>
        <v>406.84516374565374</v>
      </c>
      <c r="Q97" s="52">
        <f>BA13*$C97</f>
        <v>427.18742193293627</v>
      </c>
      <c r="R97" s="52">
        <f>BB13*$C97</f>
        <v>448.54679302958317</v>
      </c>
      <c r="V97" s="7">
        <v>10</v>
      </c>
      <c r="W97" s="55">
        <f>proyeksi!V130</f>
        <v>0.57607372218418917</v>
      </c>
      <c r="X97" s="55">
        <f>proyeksi!W130</f>
        <v>6.8803442296273091E-5</v>
      </c>
      <c r="Y97" s="55">
        <f>proyeksi!X130</f>
        <v>0</v>
      </c>
      <c r="Z97" s="55">
        <f>proyeksi!Y130</f>
        <v>0</v>
      </c>
      <c r="AA97" s="55">
        <f>proyeksi!Z130</f>
        <v>2.1013403734294602E-3</v>
      </c>
      <c r="AB97" s="55">
        <f>proyeksi!AA130</f>
        <v>4.569185995574771E-3</v>
      </c>
      <c r="AC97" s="55">
        <f>proyeksi!AB130</f>
        <v>0</v>
      </c>
      <c r="AD97" s="55">
        <f>proyeksi!AC130</f>
        <v>8.2022255405611297E-2</v>
      </c>
      <c r="AE97" s="55">
        <f>proyeksi!AD130</f>
        <v>3.9888216502134257E-3</v>
      </c>
      <c r="AF97" s="55">
        <f>proyeksi!AE130</f>
        <v>0</v>
      </c>
      <c r="AG97" s="55">
        <f>proyeksi!AF130</f>
        <v>1.1011027732922756E-3</v>
      </c>
      <c r="AH97" s="55">
        <f>proyeksi!AG130</f>
        <v>0.32917720913501425</v>
      </c>
      <c r="AI97" s="55">
        <f>proyeksi!AH130</f>
        <v>0</v>
      </c>
      <c r="AJ97" s="55">
        <f>proyeksi!AI130</f>
        <v>0</v>
      </c>
      <c r="AK97" s="55">
        <f>proyeksi!AJ130</f>
        <v>4.6226455596808784E-7</v>
      </c>
      <c r="AL97" s="55">
        <f>proyeksi!AK130</f>
        <v>4.248957196243857E-6</v>
      </c>
      <c r="AM97" s="55">
        <f>proyeksi!AL130</f>
        <v>0</v>
      </c>
      <c r="AN97" s="55">
        <f>proyeksi!AM130</f>
        <v>0</v>
      </c>
      <c r="AO97" s="55">
        <f>proyeksi!AN130</f>
        <v>8.9284781862691246E-4</v>
      </c>
      <c r="AP97" s="55">
        <f>proyeksi!AO130</f>
        <v>0</v>
      </c>
      <c r="AQ97" s="55">
        <f>proyeksi!AP130</f>
        <v>0</v>
      </c>
      <c r="AR97" s="55">
        <f>proyeksi!AQ130</f>
        <v>0</v>
      </c>
      <c r="AS97" s="55">
        <f>proyeksi!AR130</f>
        <v>0</v>
      </c>
      <c r="AT97" s="55">
        <f>proyeksi!AS130</f>
        <v>0</v>
      </c>
      <c r="AU97" s="55">
        <f>proyeksi!AT130</f>
        <v>0</v>
      </c>
      <c r="AV97" s="55">
        <f>proyeksi!AU130</f>
        <v>0</v>
      </c>
      <c r="AX97" s="7">
        <v>10</v>
      </c>
      <c r="AY97" s="52">
        <f t="shared" si="10"/>
        <v>1129.9594479005343</v>
      </c>
      <c r="AZ97" s="52">
        <f t="shared" si="10"/>
        <v>0.13495685825762319</v>
      </c>
      <c r="BA97" s="52">
        <f t="shared" si="10"/>
        <v>0</v>
      </c>
      <c r="BB97" s="52">
        <f t="shared" si="10"/>
        <v>0</v>
      </c>
      <c r="BC97" s="52">
        <f t="shared" si="8"/>
        <v>4.1217457363074699</v>
      </c>
      <c r="BD97" s="52">
        <f t="shared" si="10"/>
        <v>8.9623856914336866</v>
      </c>
      <c r="BE97" s="52">
        <f t="shared" si="10"/>
        <v>0</v>
      </c>
      <c r="BF97" s="52">
        <f t="shared" si="10"/>
        <v>160.88535002478002</v>
      </c>
      <c r="BG97" s="52">
        <f t="shared" si="10"/>
        <v>7.8240102543815784</v>
      </c>
      <c r="BH97" s="52">
        <f t="shared" si="10"/>
        <v>0</v>
      </c>
      <c r="BI97" s="52">
        <f t="shared" si="10"/>
        <v>2.1597955849707651</v>
      </c>
      <c r="BJ97" s="52">
        <f t="shared" si="10"/>
        <v>645.67586260550331</v>
      </c>
      <c r="BK97" s="52">
        <f t="shared" si="10"/>
        <v>0</v>
      </c>
      <c r="BL97" s="52">
        <f t="shared" si="10"/>
        <v>0</v>
      </c>
      <c r="BM97" s="52">
        <f t="shared" si="10"/>
        <v>9.0672457765514488E-4</v>
      </c>
      <c r="BN97" s="52">
        <f t="shared" si="10"/>
        <v>8.3342619924010874E-3</v>
      </c>
      <c r="BO97" s="52">
        <f t="shared" si="8"/>
        <v>0</v>
      </c>
      <c r="BP97" s="52">
        <f t="shared" si="9"/>
        <v>0</v>
      </c>
      <c r="BQ97" s="52">
        <f t="shared" si="9"/>
        <v>1.7513068021392766</v>
      </c>
      <c r="BR97" s="52">
        <f t="shared" si="9"/>
        <v>0</v>
      </c>
      <c r="BS97" s="52">
        <f t="shared" si="9"/>
        <v>0</v>
      </c>
      <c r="BT97" s="52">
        <f t="shared" si="9"/>
        <v>0</v>
      </c>
      <c r="BU97" s="52">
        <f t="shared" si="9"/>
        <v>0</v>
      </c>
      <c r="BV97" s="52">
        <f t="shared" si="9"/>
        <v>0</v>
      </c>
      <c r="BW97" s="52">
        <f t="shared" si="9"/>
        <v>0</v>
      </c>
      <c r="BX97" s="52">
        <f t="shared" si="9"/>
        <v>0</v>
      </c>
      <c r="BY97" s="52">
        <f t="shared" si="11"/>
        <v>1961.4841024448779</v>
      </c>
      <c r="DD97" s="7">
        <v>10</v>
      </c>
      <c r="DE97" s="55">
        <f ca="1"/>
        <v>106894.16377139054</v>
      </c>
      <c r="DF97" s="55">
        <f ca="1"/>
        <v>13.630642684019941</v>
      </c>
      <c r="DG97" s="55">
        <f ca="1"/>
        <v>0</v>
      </c>
      <c r="DH97" s="55">
        <f ca="1"/>
        <v>0</v>
      </c>
      <c r="DI97" s="55">
        <f ca="1"/>
        <v>305.42135906038351</v>
      </c>
      <c r="DJ97" s="55">
        <f ca="1"/>
        <v>621.09332841635444</v>
      </c>
      <c r="DK97" s="55">
        <f ca="1"/>
        <v>0</v>
      </c>
      <c r="DL97" s="55">
        <f ca="1"/>
        <v>0</v>
      </c>
      <c r="DM97" s="55">
        <f ca="1"/>
        <v>605.57839368913426</v>
      </c>
      <c r="DN97" s="55">
        <f ca="1"/>
        <v>0</v>
      </c>
      <c r="DO97" s="55">
        <f ca="1"/>
        <v>0</v>
      </c>
      <c r="DP97" s="55">
        <f ca="1"/>
        <v>36222.415892168734</v>
      </c>
      <c r="DQ97" s="55">
        <f ca="1"/>
        <v>0</v>
      </c>
      <c r="DR97" s="55">
        <f ca="1"/>
        <v>0</v>
      </c>
      <c r="DS97" s="55">
        <f ca="1"/>
        <v>0</v>
      </c>
      <c r="DT97" s="55">
        <f ca="1"/>
        <v>0.59006574906199694</v>
      </c>
      <c r="DU97" s="55">
        <f ca="1"/>
        <v>0</v>
      </c>
      <c r="DV97" s="55">
        <f ca="1"/>
        <v>0</v>
      </c>
      <c r="DW97" s="55">
        <f ca="1"/>
        <v>0</v>
      </c>
      <c r="DX97" s="55">
        <f ca="1"/>
        <v>0</v>
      </c>
      <c r="DY97" s="55">
        <f ca="1"/>
        <v>0</v>
      </c>
      <c r="DZ97" s="55">
        <f ca="1"/>
        <v>0</v>
      </c>
      <c r="EA97" s="55">
        <f ca="1"/>
        <v>0</v>
      </c>
      <c r="EB97" s="55">
        <f ca="1"/>
        <v>0</v>
      </c>
      <c r="EC97" s="55">
        <f ca="1"/>
        <v>0</v>
      </c>
      <c r="ED97" s="55">
        <f ca="1"/>
        <v>0</v>
      </c>
      <c r="EE97" s="55">
        <f t="shared" ca="1" si="12"/>
        <v>144662.89345315823</v>
      </c>
    </row>
    <row r="98" spans="2:135" x14ac:dyDescent="0.3">
      <c r="B98" s="7">
        <v>10</v>
      </c>
      <c r="C98" s="52">
        <f>'energi-limbah'!D127</f>
        <v>1.4939217063831851E-4</v>
      </c>
      <c r="D98" s="52">
        <f>AN14*$C98</f>
        <v>1961.4841024448781</v>
      </c>
      <c r="E98" s="52">
        <f>AO14*$C98</f>
        <v>2059.5583075671229</v>
      </c>
      <c r="F98" s="52">
        <f>AP14*$C98</f>
        <v>2162.536222945479</v>
      </c>
      <c r="G98" s="52">
        <f>AQ14*$C98</f>
        <v>2270.6630340927541</v>
      </c>
      <c r="H98" s="52">
        <f>AR14*$C98</f>
        <v>2384.1961857973906</v>
      </c>
      <c r="I98" s="52">
        <f>AS14*$C98</f>
        <v>2503.4059950872602</v>
      </c>
      <c r="J98" s="52">
        <f>AT14*$C98</f>
        <v>2628.5762948416236</v>
      </c>
      <c r="K98" s="52">
        <f>AU14*$C98</f>
        <v>2760.0051095837057</v>
      </c>
      <c r="L98" s="52">
        <f>AV14*$C98</f>
        <v>2898.0053650628902</v>
      </c>
      <c r="M98" s="52">
        <f>AW14*$C98</f>
        <v>3042.9056333160374</v>
      </c>
      <c r="N98" s="52">
        <f>AX14*$C98</f>
        <v>3195.0509149818381</v>
      </c>
      <c r="O98" s="52">
        <f>AY14*$C98</f>
        <v>3354.8034607309301</v>
      </c>
      <c r="P98" s="52">
        <f>AZ14*$C98</f>
        <v>3522.5436337674764</v>
      </c>
      <c r="Q98" s="52">
        <f>BA14*$C98</f>
        <v>3698.6708154558496</v>
      </c>
      <c r="R98" s="52">
        <f>BB14*$C98</f>
        <v>3883.6043562286422</v>
      </c>
      <c r="V98" s="7">
        <v>11</v>
      </c>
      <c r="W98" s="55">
        <f>proyeksi!V131</f>
        <v>0</v>
      </c>
      <c r="X98" s="55">
        <f>proyeksi!W131</f>
        <v>0</v>
      </c>
      <c r="Y98" s="55">
        <f>proyeksi!X131</f>
        <v>0</v>
      </c>
      <c r="Z98" s="55">
        <f>proyeksi!Y131</f>
        <v>0</v>
      </c>
      <c r="AA98" s="55">
        <f>proyeksi!Z131</f>
        <v>0.17431325060601352</v>
      </c>
      <c r="AB98" s="55">
        <f>proyeksi!AA131</f>
        <v>0.37902934407469197</v>
      </c>
      <c r="AC98" s="55">
        <f>proyeksi!AB131</f>
        <v>0</v>
      </c>
      <c r="AD98" s="55">
        <f>proyeksi!AC131</f>
        <v>0.44006457687925282</v>
      </c>
      <c r="AE98" s="55">
        <f>proyeksi!AD131</f>
        <v>0</v>
      </c>
      <c r="AF98" s="55">
        <f>proyeksi!AE131</f>
        <v>0</v>
      </c>
      <c r="AG98" s="55">
        <f>proyeksi!AF131</f>
        <v>0</v>
      </c>
      <c r="AH98" s="55">
        <f>proyeksi!AG131</f>
        <v>0</v>
      </c>
      <c r="AI98" s="55">
        <f>proyeksi!AH131</f>
        <v>0</v>
      </c>
      <c r="AJ98" s="55">
        <f>proyeksi!AI131</f>
        <v>0</v>
      </c>
      <c r="AK98" s="55">
        <f>proyeksi!AJ131</f>
        <v>3.8326104312788034E-5</v>
      </c>
      <c r="AL98" s="55">
        <f>proyeksi!AK131</f>
        <v>3.5273582730353592E-4</v>
      </c>
      <c r="AM98" s="55">
        <f>proyeksi!AL131</f>
        <v>0</v>
      </c>
      <c r="AN98" s="55">
        <f>proyeksi!AM131</f>
        <v>0</v>
      </c>
      <c r="AO98" s="55">
        <f>proyeksi!AN131</f>
        <v>6.2017665084255014E-3</v>
      </c>
      <c r="AP98" s="55">
        <f>proyeksi!AO131</f>
        <v>0</v>
      </c>
      <c r="AQ98" s="55">
        <f>proyeksi!AP131</f>
        <v>0</v>
      </c>
      <c r="AR98" s="55">
        <f>proyeksi!AQ131</f>
        <v>0</v>
      </c>
      <c r="AS98" s="55">
        <f>proyeksi!AR131</f>
        <v>0</v>
      </c>
      <c r="AT98" s="55">
        <f>proyeksi!AS131</f>
        <v>0</v>
      </c>
      <c r="AU98" s="55">
        <f>proyeksi!AT131</f>
        <v>0</v>
      </c>
      <c r="AV98" s="55">
        <f>proyeksi!AU131</f>
        <v>0</v>
      </c>
      <c r="AX98" s="7">
        <v>11</v>
      </c>
      <c r="AY98" s="52">
        <f t="shared" si="10"/>
        <v>0</v>
      </c>
      <c r="AZ98" s="52">
        <f t="shared" si="10"/>
        <v>0</v>
      </c>
      <c r="BA98" s="52">
        <f t="shared" si="10"/>
        <v>0</v>
      </c>
      <c r="BB98" s="52">
        <f t="shared" si="10"/>
        <v>0</v>
      </c>
      <c r="BC98" s="52">
        <f t="shared" si="8"/>
        <v>9688.9770733231144</v>
      </c>
      <c r="BD98" s="52">
        <f t="shared" si="10"/>
        <v>21067.856930491416</v>
      </c>
      <c r="BE98" s="52">
        <f t="shared" si="10"/>
        <v>0</v>
      </c>
      <c r="BF98" s="52">
        <f t="shared" si="10"/>
        <v>24460.421576336692</v>
      </c>
      <c r="BG98" s="52">
        <f t="shared" si="10"/>
        <v>0</v>
      </c>
      <c r="BH98" s="52">
        <f t="shared" si="10"/>
        <v>0</v>
      </c>
      <c r="BI98" s="52">
        <f t="shared" si="10"/>
        <v>0</v>
      </c>
      <c r="BJ98" s="52">
        <f t="shared" si="10"/>
        <v>0</v>
      </c>
      <c r="BK98" s="52">
        <f t="shared" si="10"/>
        <v>0</v>
      </c>
      <c r="BL98" s="52">
        <f t="shared" si="10"/>
        <v>0</v>
      </c>
      <c r="BM98" s="52">
        <f t="shared" si="10"/>
        <v>2.1303070461103704</v>
      </c>
      <c r="BN98" s="52">
        <f t="shared" si="10"/>
        <v>19.606365734113144</v>
      </c>
      <c r="BO98" s="52">
        <f t="shared" si="8"/>
        <v>0</v>
      </c>
      <c r="BP98" s="52">
        <f t="shared" si="9"/>
        <v>0</v>
      </c>
      <c r="BQ98" s="52">
        <f t="shared" si="9"/>
        <v>344.71718762248167</v>
      </c>
      <c r="BR98" s="52">
        <f t="shared" si="9"/>
        <v>0</v>
      </c>
      <c r="BS98" s="52">
        <f t="shared" si="9"/>
        <v>0</v>
      </c>
      <c r="BT98" s="52">
        <f t="shared" si="9"/>
        <v>0</v>
      </c>
      <c r="BU98" s="52">
        <f t="shared" si="9"/>
        <v>0</v>
      </c>
      <c r="BV98" s="52">
        <f t="shared" si="9"/>
        <v>0</v>
      </c>
      <c r="BW98" s="52">
        <f t="shared" si="9"/>
        <v>0</v>
      </c>
      <c r="BX98" s="52">
        <f t="shared" si="9"/>
        <v>0</v>
      </c>
      <c r="BY98" s="52">
        <f t="shared" si="11"/>
        <v>55583.709440553925</v>
      </c>
      <c r="DD98" s="7">
        <v>11</v>
      </c>
      <c r="DE98" s="55">
        <f ca="1"/>
        <v>0</v>
      </c>
      <c r="DF98" s="55">
        <f ca="1"/>
        <v>0</v>
      </c>
      <c r="DG98" s="55">
        <f ca="1"/>
        <v>0</v>
      </c>
      <c r="DH98" s="55">
        <f ca="1"/>
        <v>0</v>
      </c>
      <c r="DI98" s="55">
        <f ca="1"/>
        <v>717953.20113324269</v>
      </c>
      <c r="DJ98" s="55">
        <f ca="1"/>
        <v>1460002.4852830551</v>
      </c>
      <c r="DK98" s="55">
        <f ca="1"/>
        <v>0</v>
      </c>
      <c r="DL98" s="55">
        <f ca="1"/>
        <v>0</v>
      </c>
      <c r="DM98" s="55">
        <f ca="1"/>
        <v>0</v>
      </c>
      <c r="DN98" s="55">
        <f ca="1"/>
        <v>0</v>
      </c>
      <c r="DO98" s="55">
        <f ca="1"/>
        <v>0</v>
      </c>
      <c r="DP98" s="55">
        <f ca="1"/>
        <v>0</v>
      </c>
      <c r="DQ98" s="55">
        <f ca="1"/>
        <v>0</v>
      </c>
      <c r="DR98" s="55">
        <f ca="1"/>
        <v>0</v>
      </c>
      <c r="DS98" s="55">
        <f ca="1"/>
        <v>0</v>
      </c>
      <c r="DT98" s="55">
        <f ca="1"/>
        <v>1388.1306939752105</v>
      </c>
      <c r="DU98" s="55">
        <f ca="1"/>
        <v>0</v>
      </c>
      <c r="DV98" s="55">
        <f ca="1"/>
        <v>0</v>
      </c>
      <c r="DW98" s="55">
        <f ca="1"/>
        <v>0</v>
      </c>
      <c r="DX98" s="55">
        <f ca="1"/>
        <v>0</v>
      </c>
      <c r="DY98" s="55">
        <f ca="1"/>
        <v>0</v>
      </c>
      <c r="DZ98" s="55">
        <f ca="1"/>
        <v>0</v>
      </c>
      <c r="EA98" s="55">
        <f ca="1"/>
        <v>0</v>
      </c>
      <c r="EB98" s="55">
        <f ca="1"/>
        <v>0</v>
      </c>
      <c r="EC98" s="55">
        <f ca="1"/>
        <v>0</v>
      </c>
      <c r="ED98" s="55">
        <f ca="1"/>
        <v>0</v>
      </c>
      <c r="EE98" s="55">
        <f t="shared" ca="1" si="12"/>
        <v>2179343.8171102731</v>
      </c>
    </row>
    <row r="99" spans="2:135" x14ac:dyDescent="0.3">
      <c r="B99" s="7">
        <v>11</v>
      </c>
      <c r="C99" s="52">
        <f>'energi-limbah'!D128</f>
        <v>1.6348819690008271E-4</v>
      </c>
      <c r="D99" s="52">
        <f>AN15*$C99</f>
        <v>55583.709440553917</v>
      </c>
      <c r="E99" s="52">
        <f>AO15*$C99</f>
        <v>58362.894912581593</v>
      </c>
      <c r="F99" s="52">
        <f>AP15*$C99</f>
        <v>61281.03965821067</v>
      </c>
      <c r="G99" s="52">
        <f>AQ15*$C99</f>
        <v>64345.091641121202</v>
      </c>
      <c r="H99" s="52">
        <f>AR15*$C99</f>
        <v>67562.346223177272</v>
      </c>
      <c r="I99" s="52">
        <f>AS15*$C99</f>
        <v>70940.463534336159</v>
      </c>
      <c r="J99" s="52">
        <f>AT15*$C99</f>
        <v>74487.486711052945</v>
      </c>
      <c r="K99" s="52">
        <f>AU15*$C99</f>
        <v>78211.861046605613</v>
      </c>
      <c r="L99" s="52">
        <f>AV15*$C99</f>
        <v>82122.454098935879</v>
      </c>
      <c r="M99" s="52">
        <f>AW15*$C99</f>
        <v>86228.576803882723</v>
      </c>
      <c r="N99" s="52">
        <f>AX15*$C99</f>
        <v>90540.005644076809</v>
      </c>
      <c r="O99" s="52">
        <f>AY15*$C99</f>
        <v>95067.005926280704</v>
      </c>
      <c r="P99" s="52">
        <f>AZ15*$C99</f>
        <v>99820.356222594753</v>
      </c>
      <c r="Q99" s="52">
        <f>BA15*$C99</f>
        <v>104811.3740337245</v>
      </c>
      <c r="R99" s="52">
        <f>BB15*$C99</f>
        <v>110051.9427354107</v>
      </c>
      <c r="V99" s="7">
        <v>12</v>
      </c>
      <c r="W99" s="55">
        <f>proyeksi!V132</f>
        <v>0.10884869876453769</v>
      </c>
      <c r="X99" s="55">
        <f>proyeksi!W132</f>
        <v>7.2505664531490217E-5</v>
      </c>
      <c r="Y99" s="55">
        <f>proyeksi!X132</f>
        <v>0</v>
      </c>
      <c r="Z99" s="55">
        <f>proyeksi!Y132</f>
        <v>0</v>
      </c>
      <c r="AA99" s="55">
        <f>proyeksi!Z132</f>
        <v>5.7127525607793524E-3</v>
      </c>
      <c r="AB99" s="55">
        <f>proyeksi!AA132</f>
        <v>1.2421894768495421E-2</v>
      </c>
      <c r="AC99" s="55">
        <f>proyeksi!AB132</f>
        <v>0</v>
      </c>
      <c r="AD99" s="55">
        <f>proyeksi!AC132</f>
        <v>7.1690042773695006E-2</v>
      </c>
      <c r="AE99" s="55">
        <f>proyeksi!AD132</f>
        <v>8.4025856524899117E-3</v>
      </c>
      <c r="AF99" s="55">
        <f>proyeksi!AE132</f>
        <v>0</v>
      </c>
      <c r="AG99" s="55">
        <f>proyeksi!AF132</f>
        <v>2.2688484502477308E-2</v>
      </c>
      <c r="AH99" s="55">
        <f>proyeksi!AG132</f>
        <v>0.1143565677808277</v>
      </c>
      <c r="AI99" s="55">
        <f>proyeksi!AH132</f>
        <v>0</v>
      </c>
      <c r="AJ99" s="55">
        <f>proyeksi!AI132</f>
        <v>0</v>
      </c>
      <c r="AK99" s="55">
        <f>proyeksi!AJ132</f>
        <v>1.2558564378343657E-6</v>
      </c>
      <c r="AL99" s="55">
        <f>proyeksi!AK132</f>
        <v>1.1551312771395858E-5</v>
      </c>
      <c r="AM99" s="55">
        <f>proyeksi!AL132</f>
        <v>0</v>
      </c>
      <c r="AN99" s="55">
        <f>proyeksi!AM132</f>
        <v>0.61869876530463153</v>
      </c>
      <c r="AO99" s="55">
        <f>proyeksi!AN132</f>
        <v>3.709489505832534E-2</v>
      </c>
      <c r="AP99" s="55">
        <f>proyeksi!AO132</f>
        <v>0</v>
      </c>
      <c r="AQ99" s="55">
        <f>proyeksi!AP132</f>
        <v>0</v>
      </c>
      <c r="AR99" s="55">
        <f>proyeksi!AQ132</f>
        <v>0</v>
      </c>
      <c r="AS99" s="55">
        <f>proyeksi!AR132</f>
        <v>0</v>
      </c>
      <c r="AT99" s="55">
        <f>proyeksi!AS132</f>
        <v>0</v>
      </c>
      <c r="AU99" s="55">
        <f>proyeksi!AT132</f>
        <v>0</v>
      </c>
      <c r="AV99" s="55">
        <f>proyeksi!AU132</f>
        <v>0</v>
      </c>
      <c r="AX99" s="7">
        <v>12</v>
      </c>
      <c r="AY99" s="52">
        <f t="shared" si="10"/>
        <v>4718.3717976949174</v>
      </c>
      <c r="AZ99" s="52">
        <f t="shared" si="10"/>
        <v>3.1429744827594508</v>
      </c>
      <c r="BA99" s="52">
        <f t="shared" si="10"/>
        <v>0</v>
      </c>
      <c r="BB99" s="52">
        <f t="shared" si="10"/>
        <v>0</v>
      </c>
      <c r="BC99" s="52">
        <f t="shared" si="8"/>
        <v>247.63631422273346</v>
      </c>
      <c r="BD99" s="52">
        <f t="shared" si="10"/>
        <v>538.46411224805581</v>
      </c>
      <c r="BE99" s="52">
        <f t="shared" si="10"/>
        <v>0</v>
      </c>
      <c r="BF99" s="52">
        <f t="shared" si="10"/>
        <v>3107.6189227642672</v>
      </c>
      <c r="BG99" s="52">
        <f t="shared" si="10"/>
        <v>364.23515963372239</v>
      </c>
      <c r="BH99" s="52">
        <f t="shared" si="10"/>
        <v>0</v>
      </c>
      <c r="BI99" s="52">
        <f t="shared" si="10"/>
        <v>983.5000934692323</v>
      </c>
      <c r="BJ99" s="52">
        <f t="shared" si="10"/>
        <v>4957.1268230359028</v>
      </c>
      <c r="BK99" s="52">
        <f t="shared" si="10"/>
        <v>0</v>
      </c>
      <c r="BL99" s="52">
        <f t="shared" si="10"/>
        <v>0</v>
      </c>
      <c r="BM99" s="52">
        <f t="shared" si="10"/>
        <v>5.4438846449139169E-2</v>
      </c>
      <c r="BN99" s="52">
        <f t="shared" si="10"/>
        <v>0.50072613660554144</v>
      </c>
      <c r="BO99" s="52">
        <f t="shared" si="8"/>
        <v>0</v>
      </c>
      <c r="BP99" s="52">
        <f t="shared" si="9"/>
        <v>26819.345004729777</v>
      </c>
      <c r="BQ99" s="52">
        <f t="shared" si="9"/>
        <v>1607.9889669629918</v>
      </c>
      <c r="BR99" s="52">
        <f t="shared" si="9"/>
        <v>0</v>
      </c>
      <c r="BS99" s="52">
        <f t="shared" si="9"/>
        <v>0</v>
      </c>
      <c r="BT99" s="52">
        <f t="shared" si="9"/>
        <v>0</v>
      </c>
      <c r="BU99" s="52">
        <f t="shared" si="9"/>
        <v>0</v>
      </c>
      <c r="BV99" s="52">
        <f t="shared" si="9"/>
        <v>0</v>
      </c>
      <c r="BW99" s="52">
        <f t="shared" si="9"/>
        <v>0</v>
      </c>
      <c r="BX99" s="52">
        <f t="shared" si="9"/>
        <v>0</v>
      </c>
      <c r="BY99" s="52">
        <f t="shared" si="11"/>
        <v>43347.985334227415</v>
      </c>
      <c r="DD99" s="7">
        <v>12</v>
      </c>
      <c r="DE99" s="55">
        <f ca="1"/>
        <v>446357.97206193919</v>
      </c>
      <c r="DF99" s="55">
        <f ca="1"/>
        <v>317.44042275870453</v>
      </c>
      <c r="DG99" s="55">
        <f ca="1"/>
        <v>0</v>
      </c>
      <c r="DH99" s="55">
        <f ca="1"/>
        <v>0</v>
      </c>
      <c r="DI99" s="55">
        <f ca="1"/>
        <v>18349.850883904546</v>
      </c>
      <c r="DJ99" s="55">
        <f ca="1"/>
        <v>37315.562978790265</v>
      </c>
      <c r="DK99" s="55">
        <f ca="1"/>
        <v>0</v>
      </c>
      <c r="DL99" s="55">
        <f ca="1"/>
        <v>0</v>
      </c>
      <c r="DM99" s="55">
        <f ca="1"/>
        <v>28191.801355650114</v>
      </c>
      <c r="DN99" s="55">
        <f ca="1"/>
        <v>0</v>
      </c>
      <c r="DO99" s="55">
        <f ca="1"/>
        <v>0</v>
      </c>
      <c r="DP99" s="55">
        <f ca="1"/>
        <v>278094.81477231416</v>
      </c>
      <c r="DQ99" s="55">
        <f ca="1"/>
        <v>0</v>
      </c>
      <c r="DR99" s="55">
        <f ca="1"/>
        <v>0</v>
      </c>
      <c r="DS99" s="55">
        <f ca="1"/>
        <v>0</v>
      </c>
      <c r="DT99" s="55">
        <f ca="1"/>
        <v>35.451410471672332</v>
      </c>
      <c r="DU99" s="55">
        <f ca="1"/>
        <v>0</v>
      </c>
      <c r="DV99" s="55">
        <f ca="1"/>
        <v>0</v>
      </c>
      <c r="DW99" s="55">
        <f ca="1"/>
        <v>0</v>
      </c>
      <c r="DX99" s="55">
        <f ca="1"/>
        <v>0</v>
      </c>
      <c r="DY99" s="55">
        <f ca="1"/>
        <v>0</v>
      </c>
      <c r="DZ99" s="55">
        <f ca="1"/>
        <v>0</v>
      </c>
      <c r="EA99" s="55">
        <f ca="1"/>
        <v>0</v>
      </c>
      <c r="EB99" s="55">
        <f ca="1"/>
        <v>0</v>
      </c>
      <c r="EC99" s="55">
        <f ca="1"/>
        <v>0</v>
      </c>
      <c r="ED99" s="55">
        <f ca="1"/>
        <v>0</v>
      </c>
      <c r="EE99" s="55">
        <f t="shared" ca="1" si="12"/>
        <v>808662.89388582867</v>
      </c>
    </row>
    <row r="100" spans="2:135" x14ac:dyDescent="0.3">
      <c r="B100" s="7">
        <v>12</v>
      </c>
      <c r="C100" s="52">
        <f>'energi-limbah'!D129</f>
        <v>1.6150127649760339E-4</v>
      </c>
      <c r="D100" s="52">
        <f>AN16*$C100</f>
        <v>43347.985334227415</v>
      </c>
      <c r="E100" s="52">
        <f>AO16*$C100</f>
        <v>45515.384600938807</v>
      </c>
      <c r="F100" s="52">
        <f>AP16*$C100</f>
        <v>47791.153830985713</v>
      </c>
      <c r="G100" s="52">
        <f>AQ16*$C100</f>
        <v>50180.711522535021</v>
      </c>
      <c r="H100" s="52">
        <f>AR16*$C100</f>
        <v>52689.747098661799</v>
      </c>
      <c r="I100" s="52">
        <f>AS16*$C100</f>
        <v>55324.234453594836</v>
      </c>
      <c r="J100" s="52">
        <f>AT16*$C100</f>
        <v>58090.446176274607</v>
      </c>
      <c r="K100" s="52">
        <f>AU16*$C100</f>
        <v>60994.968485088357</v>
      </c>
      <c r="L100" s="52">
        <f>AV16*$C100</f>
        <v>64044.716909342766</v>
      </c>
      <c r="M100" s="52">
        <f>AW16*$C100</f>
        <v>67246.952754809914</v>
      </c>
      <c r="N100" s="52">
        <f>AX16*$C100</f>
        <v>70609.300392550402</v>
      </c>
      <c r="O100" s="52">
        <f>AY16*$C100</f>
        <v>74139.765412177992</v>
      </c>
      <c r="P100" s="52">
        <f>AZ16*$C100</f>
        <v>77846.753682786861</v>
      </c>
      <c r="Q100" s="52">
        <f>BA16*$C100</f>
        <v>81739.091366926194</v>
      </c>
      <c r="R100" s="52">
        <f>BB16*$C100</f>
        <v>85826.045935272516</v>
      </c>
      <c r="V100" s="7">
        <v>13</v>
      </c>
      <c r="W100" s="55">
        <f>proyeksi!V133</f>
        <v>0.10884869627714032</v>
      </c>
      <c r="X100" s="55">
        <f>proyeksi!W133</f>
        <v>7.2505662693344723E-5</v>
      </c>
      <c r="Y100" s="55">
        <f>proyeksi!X133</f>
        <v>0</v>
      </c>
      <c r="Z100" s="55">
        <f>proyeksi!Y133</f>
        <v>0</v>
      </c>
      <c r="AA100" s="55">
        <f>proyeksi!Z133</f>
        <v>5.7127524288994964E-3</v>
      </c>
      <c r="AB100" s="55">
        <f>proyeksi!AA133</f>
        <v>1.2421894487654381E-2</v>
      </c>
      <c r="AC100" s="55">
        <f>proyeksi!AB133</f>
        <v>0</v>
      </c>
      <c r="AD100" s="55">
        <f>proyeksi!AC133</f>
        <v>7.1690041154562928E-2</v>
      </c>
      <c r="AE100" s="55">
        <f>proyeksi!AD133</f>
        <v>8.4025854594664048E-3</v>
      </c>
      <c r="AF100" s="55">
        <f>proyeksi!AE133</f>
        <v>0</v>
      </c>
      <c r="AG100" s="55">
        <f>proyeksi!AF133</f>
        <v>2.2688483983529718E-2</v>
      </c>
      <c r="AH100" s="55">
        <f>proyeksi!AG133</f>
        <v>0.11435656517240814</v>
      </c>
      <c r="AI100" s="55">
        <f>proyeksi!AH133</f>
        <v>0</v>
      </c>
      <c r="AJ100" s="55">
        <f>proyeksi!AI133</f>
        <v>0</v>
      </c>
      <c r="AK100" s="55">
        <f>proyeksi!AJ133</f>
        <v>1.2553682132830815E-6</v>
      </c>
      <c r="AL100" s="55">
        <f>proyeksi!AK133</f>
        <v>1.1574725269261438E-5</v>
      </c>
      <c r="AM100" s="55">
        <f>proyeksi!AL133</f>
        <v>0</v>
      </c>
      <c r="AN100" s="55">
        <f>proyeksi!AM133</f>
        <v>0.61869875106926919</v>
      </c>
      <c r="AO100" s="55">
        <f>proyeksi!AN133</f>
        <v>3.7094894210893528E-2</v>
      </c>
      <c r="AP100" s="55">
        <f>proyeksi!AO133</f>
        <v>0</v>
      </c>
      <c r="AQ100" s="55">
        <f>proyeksi!AP133</f>
        <v>0</v>
      </c>
      <c r="AR100" s="55">
        <f>proyeksi!AQ133</f>
        <v>0</v>
      </c>
      <c r="AS100" s="55">
        <f>proyeksi!AR133</f>
        <v>0</v>
      </c>
      <c r="AT100" s="55">
        <f>proyeksi!AS133</f>
        <v>0</v>
      </c>
      <c r="AU100" s="55">
        <f>proyeksi!AT133</f>
        <v>0</v>
      </c>
      <c r="AV100" s="55">
        <f>proyeksi!AU133</f>
        <v>0</v>
      </c>
      <c r="AX100" s="7">
        <v>13</v>
      </c>
      <c r="AY100" s="52">
        <f t="shared" si="10"/>
        <v>204.45828945643601</v>
      </c>
      <c r="AZ100" s="52">
        <f t="shared" si="10"/>
        <v>0.13619257076301711</v>
      </c>
      <c r="BA100" s="52">
        <f t="shared" si="10"/>
        <v>0</v>
      </c>
      <c r="BB100" s="52">
        <f t="shared" si="10"/>
        <v>0</v>
      </c>
      <c r="BC100" s="52">
        <f t="shared" si="8"/>
        <v>10.730671378249578</v>
      </c>
      <c r="BD100" s="52">
        <f t="shared" si="10"/>
        <v>23.33293264521653</v>
      </c>
      <c r="BE100" s="52">
        <f t="shared" si="10"/>
        <v>0</v>
      </c>
      <c r="BF100" s="52">
        <f t="shared" si="10"/>
        <v>134.66053050560728</v>
      </c>
      <c r="BG100" s="52">
        <f t="shared" si="10"/>
        <v>15.783177096396891</v>
      </c>
      <c r="BH100" s="52">
        <f t="shared" si="10"/>
        <v>0</v>
      </c>
      <c r="BI100" s="52">
        <f t="shared" si="10"/>
        <v>42.617401809032522</v>
      </c>
      <c r="BJ100" s="52">
        <f t="shared" si="10"/>
        <v>214.80411344324355</v>
      </c>
      <c r="BK100" s="52">
        <f t="shared" si="10"/>
        <v>0</v>
      </c>
      <c r="BL100" s="52">
        <f t="shared" si="10"/>
        <v>0</v>
      </c>
      <c r="BM100" s="52">
        <f t="shared" si="10"/>
        <v>2.3580478802642801E-3</v>
      </c>
      <c r="BN100" s="52">
        <f t="shared" si="10"/>
        <v>2.1741634125372489E-2</v>
      </c>
      <c r="BO100" s="52">
        <f t="shared" si="8"/>
        <v>0</v>
      </c>
      <c r="BP100" s="52">
        <f t="shared" si="9"/>
        <v>1162.1461042618143</v>
      </c>
      <c r="BQ100" s="52">
        <f t="shared" si="9"/>
        <v>69.677992271181282</v>
      </c>
      <c r="BR100" s="52">
        <f t="shared" si="9"/>
        <v>0</v>
      </c>
      <c r="BS100" s="52">
        <f t="shared" si="9"/>
        <v>0</v>
      </c>
      <c r="BT100" s="52">
        <f t="shared" si="9"/>
        <v>0</v>
      </c>
      <c r="BU100" s="52">
        <f t="shared" si="9"/>
        <v>0</v>
      </c>
      <c r="BV100" s="52">
        <f t="shared" si="9"/>
        <v>0</v>
      </c>
      <c r="BW100" s="52">
        <f t="shared" si="9"/>
        <v>0</v>
      </c>
      <c r="BX100" s="52">
        <f t="shared" si="9"/>
        <v>0</v>
      </c>
      <c r="BY100" s="52">
        <f t="shared" si="11"/>
        <v>1878.3715051199467</v>
      </c>
      <c r="DD100" s="7">
        <v>13</v>
      </c>
      <c r="DE100" s="55">
        <f ca="1"/>
        <v>19341.754182578847</v>
      </c>
      <c r="DF100" s="55">
        <f ca="1"/>
        <v>13.755449647064728</v>
      </c>
      <c r="DG100" s="55">
        <f ca="1"/>
        <v>0</v>
      </c>
      <c r="DH100" s="55">
        <f ca="1"/>
        <v>0</v>
      </c>
      <c r="DI100" s="55">
        <f ca="1"/>
        <v>795.14274912829364</v>
      </c>
      <c r="DJ100" s="55">
        <f ca="1"/>
        <v>1616.9722323135054</v>
      </c>
      <c r="DK100" s="55">
        <f ca="1"/>
        <v>0</v>
      </c>
      <c r="DL100" s="55">
        <f ca="1"/>
        <v>0</v>
      </c>
      <c r="DM100" s="55">
        <f ca="1"/>
        <v>1221.6179072611194</v>
      </c>
      <c r="DN100" s="55">
        <f ca="1"/>
        <v>0</v>
      </c>
      <c r="DO100" s="55">
        <f ca="1"/>
        <v>0</v>
      </c>
      <c r="DP100" s="55">
        <f ca="1"/>
        <v>12050.510764165963</v>
      </c>
      <c r="DQ100" s="55">
        <f ca="1"/>
        <v>0</v>
      </c>
      <c r="DR100" s="55">
        <f ca="1"/>
        <v>0</v>
      </c>
      <c r="DS100" s="55">
        <f ca="1"/>
        <v>0</v>
      </c>
      <c r="DT100" s="55">
        <f ca="1"/>
        <v>1.5393076960763723</v>
      </c>
      <c r="DU100" s="55">
        <f ca="1"/>
        <v>0</v>
      </c>
      <c r="DV100" s="55">
        <f ca="1"/>
        <v>0</v>
      </c>
      <c r="DW100" s="55">
        <f ca="1"/>
        <v>0</v>
      </c>
      <c r="DX100" s="55">
        <f ca="1"/>
        <v>0</v>
      </c>
      <c r="DY100" s="55">
        <f ca="1"/>
        <v>0</v>
      </c>
      <c r="DZ100" s="55">
        <f ca="1"/>
        <v>0</v>
      </c>
      <c r="EA100" s="55">
        <f ca="1"/>
        <v>0</v>
      </c>
      <c r="EB100" s="55">
        <f ca="1"/>
        <v>0</v>
      </c>
      <c r="EC100" s="55">
        <f ca="1"/>
        <v>0</v>
      </c>
      <c r="ED100" s="55">
        <f ca="1"/>
        <v>0</v>
      </c>
      <c r="EE100" s="55">
        <f t="shared" ca="1" si="12"/>
        <v>35041.292592790865</v>
      </c>
    </row>
    <row r="101" spans="2:135" x14ac:dyDescent="0.3">
      <c r="B101" s="7">
        <v>13</v>
      </c>
      <c r="C101" s="52">
        <f>'energi-limbah'!D130</f>
        <v>3.9050137864137576E-4</v>
      </c>
      <c r="D101" s="52">
        <f>AN17*$C101</f>
        <v>1878.3715051199467</v>
      </c>
      <c r="E101" s="52">
        <f>AO17*$C101</f>
        <v>1972.2900803759433</v>
      </c>
      <c r="F101" s="52">
        <f>AP17*$C101</f>
        <v>2070.9045843947415</v>
      </c>
      <c r="G101" s="52">
        <f>AQ17*$C101</f>
        <v>2174.4498136144784</v>
      </c>
      <c r="H101" s="52">
        <f>AR17*$C101</f>
        <v>2283.1723042952026</v>
      </c>
      <c r="I101" s="52">
        <f>AS17*$C101</f>
        <v>2397.3309195099628</v>
      </c>
      <c r="J101" s="52">
        <f>AT17*$C101</f>
        <v>2517.1974654854598</v>
      </c>
      <c r="K101" s="52">
        <f>AU17*$C101</f>
        <v>2643.0573387597337</v>
      </c>
      <c r="L101" s="52">
        <f>AV17*$C101</f>
        <v>2775.2102056977201</v>
      </c>
      <c r="M101" s="52">
        <f>AW17*$C101</f>
        <v>2913.9707159826066</v>
      </c>
      <c r="N101" s="52">
        <f>AX17*$C101</f>
        <v>3059.6692517817373</v>
      </c>
      <c r="O101" s="52">
        <f>AY17*$C101</f>
        <v>3212.6527143708245</v>
      </c>
      <c r="P101" s="52">
        <f>AZ17*$C101</f>
        <v>3373.2853500893661</v>
      </c>
      <c r="Q101" s="52">
        <f>BA17*$C101</f>
        <v>3541.9496175938334</v>
      </c>
      <c r="R101" s="52">
        <f>BB17*$C101</f>
        <v>3719.0470984735257</v>
      </c>
      <c r="V101" s="7">
        <v>14</v>
      </c>
      <c r="W101" s="55">
        <f>proyeksi!V134</f>
        <v>0.22989949849589164</v>
      </c>
      <c r="X101" s="55">
        <f>proyeksi!W134</f>
        <v>1.5313932186183929E-4</v>
      </c>
      <c r="Y101" s="55">
        <f>proyeksi!X134</f>
        <v>0</v>
      </c>
      <c r="Z101" s="55">
        <f>proyeksi!Y134</f>
        <v>0</v>
      </c>
      <c r="AA101" s="55">
        <f>proyeksi!Z134</f>
        <v>1.0183510198711412E-2</v>
      </c>
      <c r="AB101" s="55">
        <f>proyeksi!AA134</f>
        <v>2.2143177165374214E-2</v>
      </c>
      <c r="AC101" s="55">
        <f>proyeksi!AB134</f>
        <v>0</v>
      </c>
      <c r="AD101" s="55">
        <f>proyeksi!AC134</f>
        <v>0.18839356447145583</v>
      </c>
      <c r="AE101" s="55">
        <f>proyeksi!AD134</f>
        <v>1.176098461864615E-2</v>
      </c>
      <c r="AF101" s="55">
        <f>proyeksi!AE134</f>
        <v>0</v>
      </c>
      <c r="AG101" s="55">
        <f>proyeksi!AF134</f>
        <v>4.8322239054466726E-3</v>
      </c>
      <c r="AH101" s="55">
        <f>proyeksi!AG134</f>
        <v>0.38924848457745892</v>
      </c>
      <c r="AI101" s="55">
        <f>proyeksi!AH134</f>
        <v>0</v>
      </c>
      <c r="AJ101" s="55">
        <f>proyeksi!AI134</f>
        <v>0</v>
      </c>
      <c r="AK101" s="55">
        <f>proyeksi!AJ134</f>
        <v>2.2394391610185231E-6</v>
      </c>
      <c r="AL101" s="55">
        <f>proyeksi!AK134</f>
        <v>2.0591284164449959E-5</v>
      </c>
      <c r="AM101" s="55">
        <f>proyeksi!AL134</f>
        <v>0</v>
      </c>
      <c r="AN101" s="55">
        <f>proyeksi!AM134</f>
        <v>1.709846395415383E-2</v>
      </c>
      <c r="AO101" s="55">
        <f>proyeksi!AN134</f>
        <v>0.126264122567674</v>
      </c>
      <c r="AP101" s="55">
        <f>proyeksi!AO134</f>
        <v>0</v>
      </c>
      <c r="AQ101" s="55">
        <f>proyeksi!AP134</f>
        <v>0</v>
      </c>
      <c r="AR101" s="55">
        <f>proyeksi!AQ134</f>
        <v>0</v>
      </c>
      <c r="AS101" s="55">
        <f>proyeksi!AR134</f>
        <v>0</v>
      </c>
      <c r="AT101" s="55">
        <f>proyeksi!AS134</f>
        <v>0</v>
      </c>
      <c r="AU101" s="55">
        <f>proyeksi!AT134</f>
        <v>0</v>
      </c>
      <c r="AV101" s="55">
        <f>proyeksi!AU134</f>
        <v>0</v>
      </c>
      <c r="AX101" s="7">
        <v>14</v>
      </c>
      <c r="AY101" s="52">
        <f t="shared" si="10"/>
        <v>12849.407390304132</v>
      </c>
      <c r="AZ101" s="52">
        <f t="shared" si="10"/>
        <v>8.559172799208369</v>
      </c>
      <c r="BA101" s="52">
        <f t="shared" si="10"/>
        <v>0</v>
      </c>
      <c r="BB101" s="52">
        <f t="shared" si="10"/>
        <v>0</v>
      </c>
      <c r="BC101" s="52">
        <f t="shared" si="8"/>
        <v>569.17075531984369</v>
      </c>
      <c r="BD101" s="52">
        <f t="shared" si="10"/>
        <v>1237.6134187985526</v>
      </c>
      <c r="BE101" s="52">
        <f t="shared" si="10"/>
        <v>0</v>
      </c>
      <c r="BF101" s="52">
        <f t="shared" si="10"/>
        <v>10529.582167176941</v>
      </c>
      <c r="BG101" s="52">
        <f t="shared" si="10"/>
        <v>657.33802668032206</v>
      </c>
      <c r="BH101" s="52">
        <f t="shared" si="10"/>
        <v>0</v>
      </c>
      <c r="BI101" s="52">
        <f t="shared" si="10"/>
        <v>270.07981299863667</v>
      </c>
      <c r="BJ101" s="52">
        <f t="shared" si="10"/>
        <v>21755.647085431396</v>
      </c>
      <c r="BK101" s="52">
        <f t="shared" si="10"/>
        <v>0</v>
      </c>
      <c r="BL101" s="52">
        <f t="shared" si="10"/>
        <v>0</v>
      </c>
      <c r="BM101" s="52">
        <f t="shared" si="10"/>
        <v>0.12516541486166888</v>
      </c>
      <c r="BN101" s="52">
        <f t="shared" si="10"/>
        <v>1.1508759290454214</v>
      </c>
      <c r="BO101" s="52">
        <f t="shared" si="8"/>
        <v>0</v>
      </c>
      <c r="BP101" s="52">
        <f t="shared" si="9"/>
        <v>955.65727864899725</v>
      </c>
      <c r="BQ101" s="52">
        <f t="shared" si="9"/>
        <v>7057.0799861067553</v>
      </c>
      <c r="BR101" s="52">
        <f t="shared" si="9"/>
        <v>0</v>
      </c>
      <c r="BS101" s="52">
        <f t="shared" si="9"/>
        <v>0</v>
      </c>
      <c r="BT101" s="52">
        <f t="shared" si="9"/>
        <v>0</v>
      </c>
      <c r="BU101" s="52">
        <f t="shared" si="9"/>
        <v>0</v>
      </c>
      <c r="BV101" s="52">
        <f t="shared" si="9"/>
        <v>0</v>
      </c>
      <c r="BW101" s="52">
        <f t="shared" si="9"/>
        <v>0</v>
      </c>
      <c r="BX101" s="52">
        <f t="shared" si="9"/>
        <v>0</v>
      </c>
      <c r="BY101" s="52">
        <f t="shared" si="11"/>
        <v>55891.411135608694</v>
      </c>
      <c r="DD101" s="7">
        <v>14</v>
      </c>
      <c r="DE101" s="55">
        <f ca="1"/>
        <v>1215553.9391227707</v>
      </c>
      <c r="DF101" s="55">
        <f ca="1"/>
        <v>864.47645272004524</v>
      </c>
      <c r="DG101" s="55">
        <f ca="1"/>
        <v>0</v>
      </c>
      <c r="DH101" s="55">
        <f ca="1"/>
        <v>0</v>
      </c>
      <c r="DI101" s="55">
        <f ca="1"/>
        <v>42175.552969200413</v>
      </c>
      <c r="DJ101" s="55">
        <f ca="1"/>
        <v>85766.609922739692</v>
      </c>
      <c r="DK101" s="55">
        <f ca="1"/>
        <v>0</v>
      </c>
      <c r="DL101" s="55">
        <f ca="1"/>
        <v>0</v>
      </c>
      <c r="DM101" s="55">
        <f ca="1"/>
        <v>50877.963265056933</v>
      </c>
      <c r="DN101" s="55">
        <f ca="1"/>
        <v>0</v>
      </c>
      <c r="DO101" s="55">
        <f ca="1"/>
        <v>0</v>
      </c>
      <c r="DP101" s="55">
        <f ca="1"/>
        <v>1220491.8014927013</v>
      </c>
      <c r="DQ101" s="55">
        <f ca="1"/>
        <v>0</v>
      </c>
      <c r="DR101" s="55">
        <f ca="1"/>
        <v>0</v>
      </c>
      <c r="DS101" s="55">
        <f ca="1"/>
        <v>0</v>
      </c>
      <c r="DT101" s="55">
        <f ca="1"/>
        <v>81.482015776415835</v>
      </c>
      <c r="DU101" s="55">
        <f ca="1"/>
        <v>0</v>
      </c>
      <c r="DV101" s="55">
        <f ca="1"/>
        <v>0</v>
      </c>
      <c r="DW101" s="55">
        <f ca="1"/>
        <v>0</v>
      </c>
      <c r="DX101" s="55">
        <f ca="1"/>
        <v>0</v>
      </c>
      <c r="DY101" s="55">
        <f ca="1"/>
        <v>0</v>
      </c>
      <c r="DZ101" s="55">
        <f ca="1"/>
        <v>0</v>
      </c>
      <c r="EA101" s="55">
        <f ca="1"/>
        <v>0</v>
      </c>
      <c r="EB101" s="55">
        <f ca="1"/>
        <v>0</v>
      </c>
      <c r="EC101" s="55">
        <f ca="1"/>
        <v>0</v>
      </c>
      <c r="ED101" s="55">
        <f ca="1"/>
        <v>0</v>
      </c>
      <c r="EE101" s="55">
        <f t="shared" ca="1" si="12"/>
        <v>2615811.8252409655</v>
      </c>
    </row>
    <row r="102" spans="2:135" x14ac:dyDescent="0.3">
      <c r="B102" s="7">
        <v>14</v>
      </c>
      <c r="C102" s="52">
        <f>'energi-limbah'!D131</f>
        <v>2.0606713269862552E-4</v>
      </c>
      <c r="D102" s="52">
        <f>AN18*$C102</f>
        <v>55891.411135608694</v>
      </c>
      <c r="E102" s="52">
        <f>AO18*$C102</f>
        <v>58685.981692389149</v>
      </c>
      <c r="F102" s="52">
        <f>AP18*$C102</f>
        <v>61620.280777008564</v>
      </c>
      <c r="G102" s="52">
        <f>AQ18*$C102</f>
        <v>64701.294815859015</v>
      </c>
      <c r="H102" s="52">
        <f>AR18*$C102</f>
        <v>67936.359556651951</v>
      </c>
      <c r="I102" s="52">
        <f>AS18*$C102</f>
        <v>71333.177534484596</v>
      </c>
      <c r="J102" s="52">
        <f>AT18*$C102</f>
        <v>74899.836411208802</v>
      </c>
      <c r="K102" s="52">
        <f>AU18*$C102</f>
        <v>78644.828231769221</v>
      </c>
      <c r="L102" s="52">
        <f>AV18*$C102</f>
        <v>82577.06964335771</v>
      </c>
      <c r="M102" s="52">
        <f>AW18*$C102</f>
        <v>86705.923125525602</v>
      </c>
      <c r="N102" s="52">
        <f>AX18*$C102</f>
        <v>91041.219281801867</v>
      </c>
      <c r="O102" s="52">
        <f>AY18*$C102</f>
        <v>95593.280245891976</v>
      </c>
      <c r="P102" s="52">
        <f>AZ18*$C102</f>
        <v>100372.94425818659</v>
      </c>
      <c r="Q102" s="52">
        <f>BA18*$C102</f>
        <v>105391.59147109595</v>
      </c>
      <c r="R102" s="52">
        <f>BB18*$C102</f>
        <v>110661.17104465071</v>
      </c>
      <c r="V102" s="7">
        <v>15</v>
      </c>
      <c r="W102" s="55">
        <f>proyeksi!V135</f>
        <v>0.22989949847032928</v>
      </c>
      <c r="X102" s="55">
        <f>proyeksi!W135</f>
        <v>1.5313932182212664E-4</v>
      </c>
      <c r="Y102" s="55">
        <f>proyeksi!X135</f>
        <v>0</v>
      </c>
      <c r="Z102" s="55">
        <f>proyeksi!Y135</f>
        <v>0</v>
      </c>
      <c r="AA102" s="55">
        <f>proyeksi!Z135</f>
        <v>1.0183510197437374E-2</v>
      </c>
      <c r="AB102" s="55">
        <f>proyeksi!AA135</f>
        <v>2.2143177169105105E-2</v>
      </c>
      <c r="AC102" s="55">
        <f>proyeksi!AB135</f>
        <v>0</v>
      </c>
      <c r="AD102" s="55">
        <f>proyeksi!AC135</f>
        <v>0.18839356447487668</v>
      </c>
      <c r="AE102" s="55">
        <f>proyeksi!AD135</f>
        <v>1.1760984618870441E-2</v>
      </c>
      <c r="AF102" s="55">
        <f>proyeksi!AE135</f>
        <v>0</v>
      </c>
      <c r="AG102" s="55">
        <f>proyeksi!AF135</f>
        <v>4.8322239059501951E-3</v>
      </c>
      <c r="AH102" s="55">
        <f>proyeksi!AG135</f>
        <v>0.38924848458819639</v>
      </c>
      <c r="AI102" s="55">
        <f>proyeksi!AH135</f>
        <v>0</v>
      </c>
      <c r="AJ102" s="55">
        <f>proyeksi!AI135</f>
        <v>0</v>
      </c>
      <c r="AK102" s="55">
        <f>proyeksi!AJ135</f>
        <v>2.2394392567293125E-6</v>
      </c>
      <c r="AL102" s="55">
        <f>proyeksi!AK135</f>
        <v>2.0591284261287421E-5</v>
      </c>
      <c r="AM102" s="55">
        <f>proyeksi!AL135</f>
        <v>0</v>
      </c>
      <c r="AN102" s="55">
        <f>proyeksi!AM135</f>
        <v>1.7098463954295623E-2</v>
      </c>
      <c r="AO102" s="55">
        <f>proyeksi!AN135</f>
        <v>0.1262641225755988</v>
      </c>
      <c r="AP102" s="55">
        <f>proyeksi!AO135</f>
        <v>0</v>
      </c>
      <c r="AQ102" s="55">
        <f>proyeksi!AP135</f>
        <v>0</v>
      </c>
      <c r="AR102" s="55">
        <f>proyeksi!AQ135</f>
        <v>0</v>
      </c>
      <c r="AS102" s="55">
        <f>proyeksi!AR135</f>
        <v>0</v>
      </c>
      <c r="AT102" s="55">
        <f>proyeksi!AS135</f>
        <v>0</v>
      </c>
      <c r="AU102" s="55">
        <f>proyeksi!AT135</f>
        <v>0</v>
      </c>
      <c r="AV102" s="55">
        <f>proyeksi!AU135</f>
        <v>0</v>
      </c>
      <c r="AX102" s="7">
        <v>15</v>
      </c>
      <c r="AY102" s="52">
        <f t="shared" si="10"/>
        <v>1227.8234192753794</v>
      </c>
      <c r="AZ102" s="52">
        <f t="shared" si="10"/>
        <v>0.81787062171178704</v>
      </c>
      <c r="BA102" s="52">
        <f t="shared" si="10"/>
        <v>0</v>
      </c>
      <c r="BB102" s="52">
        <f t="shared" si="10"/>
        <v>0</v>
      </c>
      <c r="BC102" s="52">
        <f t="shared" si="8"/>
        <v>54.387036048523399</v>
      </c>
      <c r="BD102" s="52">
        <f t="shared" si="10"/>
        <v>118.25998615173144</v>
      </c>
      <c r="BE102" s="52">
        <f t="shared" si="10"/>
        <v>0</v>
      </c>
      <c r="BF102" s="52">
        <f t="shared" si="10"/>
        <v>1006.1528278317362</v>
      </c>
      <c r="BG102" s="52">
        <f t="shared" si="10"/>
        <v>62.811847980826812</v>
      </c>
      <c r="BH102" s="52">
        <f t="shared" si="10"/>
        <v>0</v>
      </c>
      <c r="BI102" s="52">
        <f t="shared" si="10"/>
        <v>25.807440722510854</v>
      </c>
      <c r="BJ102" s="52">
        <f t="shared" si="10"/>
        <v>2078.8579726132821</v>
      </c>
      <c r="BK102" s="52">
        <f t="shared" si="10"/>
        <v>0</v>
      </c>
      <c r="BL102" s="52">
        <f t="shared" si="10"/>
        <v>0</v>
      </c>
      <c r="BM102" s="52">
        <f t="shared" si="10"/>
        <v>1.1960165131946842E-2</v>
      </c>
      <c r="BN102" s="52">
        <f t="shared" si="10"/>
        <v>0.1099717973165921</v>
      </c>
      <c r="BO102" s="52">
        <f t="shared" si="8"/>
        <v>0</v>
      </c>
      <c r="BP102" s="52">
        <f t="shared" si="9"/>
        <v>91.317704546578369</v>
      </c>
      <c r="BQ102" s="52">
        <f t="shared" si="9"/>
        <v>674.33834238044426</v>
      </c>
      <c r="BR102" s="52">
        <f t="shared" si="9"/>
        <v>0</v>
      </c>
      <c r="BS102" s="52">
        <f t="shared" si="9"/>
        <v>0</v>
      </c>
      <c r="BT102" s="52">
        <f t="shared" si="9"/>
        <v>0</v>
      </c>
      <c r="BU102" s="52">
        <f t="shared" si="9"/>
        <v>0</v>
      </c>
      <c r="BV102" s="52">
        <f t="shared" si="9"/>
        <v>0</v>
      </c>
      <c r="BW102" s="52">
        <f t="shared" si="9"/>
        <v>0</v>
      </c>
      <c r="BX102" s="52">
        <f t="shared" si="9"/>
        <v>0</v>
      </c>
      <c r="BY102" s="52">
        <f t="shared" si="11"/>
        <v>5340.6963801351731</v>
      </c>
      <c r="DD102" s="7">
        <v>15</v>
      </c>
      <c r="DE102" s="55">
        <f ca="1"/>
        <v>116152.09546345088</v>
      </c>
      <c r="DF102" s="55">
        <f ca="1"/>
        <v>82.604932792890494</v>
      </c>
      <c r="DG102" s="55">
        <f ca="1"/>
        <v>0</v>
      </c>
      <c r="DH102" s="55">
        <f ca="1"/>
        <v>0</v>
      </c>
      <c r="DI102" s="55">
        <f ca="1"/>
        <v>4030.0793711955835</v>
      </c>
      <c r="DJ102" s="55">
        <f ca="1"/>
        <v>8195.4170403149892</v>
      </c>
      <c r="DK102" s="55">
        <f ca="1"/>
        <v>0</v>
      </c>
      <c r="DL102" s="55">
        <f ca="1"/>
        <v>0</v>
      </c>
      <c r="DM102" s="55">
        <f ca="1"/>
        <v>4861.637033715996</v>
      </c>
      <c r="DN102" s="55">
        <f ca="1"/>
        <v>0</v>
      </c>
      <c r="DO102" s="55">
        <f ca="1"/>
        <v>0</v>
      </c>
      <c r="DP102" s="55">
        <f ca="1"/>
        <v>116623.93226360512</v>
      </c>
      <c r="DQ102" s="55">
        <f ca="1"/>
        <v>0</v>
      </c>
      <c r="DR102" s="55">
        <f ca="1"/>
        <v>0</v>
      </c>
      <c r="DS102" s="55">
        <f ca="1"/>
        <v>0</v>
      </c>
      <c r="DT102" s="55">
        <f ca="1"/>
        <v>7.78600325001472</v>
      </c>
      <c r="DU102" s="55">
        <f ca="1"/>
        <v>0</v>
      </c>
      <c r="DV102" s="55">
        <f ca="1"/>
        <v>0</v>
      </c>
      <c r="DW102" s="55">
        <f ca="1"/>
        <v>0</v>
      </c>
      <c r="DX102" s="55">
        <f ca="1"/>
        <v>0</v>
      </c>
      <c r="DY102" s="55">
        <f ca="1"/>
        <v>0</v>
      </c>
      <c r="DZ102" s="55">
        <f ca="1"/>
        <v>0</v>
      </c>
      <c r="EA102" s="55">
        <f ca="1"/>
        <v>0</v>
      </c>
      <c r="EB102" s="55">
        <f ca="1"/>
        <v>0</v>
      </c>
      <c r="EC102" s="55">
        <f ca="1"/>
        <v>0</v>
      </c>
      <c r="ED102" s="55">
        <f ca="1"/>
        <v>0</v>
      </c>
      <c r="EE102" s="55">
        <f t="shared" ca="1" si="12"/>
        <v>249953.55210832547</v>
      </c>
    </row>
    <row r="103" spans="2:135" x14ac:dyDescent="0.3">
      <c r="B103" s="7">
        <v>15</v>
      </c>
      <c r="C103" s="52">
        <f>'energi-limbah'!D132</f>
        <v>2.595879069836532E-4</v>
      </c>
      <c r="D103" s="52">
        <f>AN19*$C103</f>
        <v>5340.6963801351731</v>
      </c>
      <c r="E103" s="52">
        <f>AO19*$C103</f>
        <v>5607.7311991419301</v>
      </c>
      <c r="F103" s="52">
        <f>AP19*$C103</f>
        <v>5888.1177590990246</v>
      </c>
      <c r="G103" s="52">
        <f>AQ19*$C103</f>
        <v>6182.5236470539767</v>
      </c>
      <c r="H103" s="52">
        <f>AR19*$C103</f>
        <v>6491.649829406676</v>
      </c>
      <c r="I103" s="52">
        <f>AS19*$C103</f>
        <v>6816.2323208770104</v>
      </c>
      <c r="J103" s="52">
        <f>AT19*$C103</f>
        <v>7157.0439369208607</v>
      </c>
      <c r="K103" s="52">
        <f>AU19*$C103</f>
        <v>7514.896133766907</v>
      </c>
      <c r="L103" s="52">
        <f>AV19*$C103</f>
        <v>7890.6409404552505</v>
      </c>
      <c r="M103" s="52">
        <f>AW19*$C103</f>
        <v>8285.172987478014</v>
      </c>
      <c r="N103" s="52">
        <f>AX19*$C103</f>
        <v>8699.4316368519139</v>
      </c>
      <c r="O103" s="52">
        <f>AY19*$C103</f>
        <v>9134.4032186945096</v>
      </c>
      <c r="P103" s="52">
        <f>AZ19*$C103</f>
        <v>9591.1233796292327</v>
      </c>
      <c r="Q103" s="52">
        <f>BA19*$C103</f>
        <v>10070.679548610693</v>
      </c>
      <c r="R103" s="52">
        <f>BB19*$C103</f>
        <v>10574.213526041234</v>
      </c>
      <c r="V103" s="7">
        <v>16</v>
      </c>
      <c r="W103" s="55">
        <f>proyeksi!V136</f>
        <v>1.0674093576622209E-3</v>
      </c>
      <c r="X103" s="55">
        <f>proyeksi!W136</f>
        <v>2.1585882080044273E-4</v>
      </c>
      <c r="Y103" s="55">
        <f>proyeksi!X136</f>
        <v>0</v>
      </c>
      <c r="Z103" s="55">
        <f>proyeksi!Y136</f>
        <v>0</v>
      </c>
      <c r="AA103" s="55">
        <f>proyeksi!Z136</f>
        <v>3.7372095081746805E-2</v>
      </c>
      <c r="AB103" s="55">
        <f>proyeksi!AA136</f>
        <v>8.1262443569262544E-2</v>
      </c>
      <c r="AC103" s="55">
        <f>proyeksi!AB136</f>
        <v>0</v>
      </c>
      <c r="AD103" s="55">
        <f>proyeksi!AC136</f>
        <v>8.054299015215742E-2</v>
      </c>
      <c r="AE103" s="55">
        <f>proyeksi!AD136</f>
        <v>3.6593403514684673E-3</v>
      </c>
      <c r="AF103" s="55">
        <f>proyeksi!AE136</f>
        <v>0</v>
      </c>
      <c r="AG103" s="55">
        <f>proyeksi!AF136</f>
        <v>1.1864652602010816E-2</v>
      </c>
      <c r="AH103" s="55">
        <f>proyeksi!AG136</f>
        <v>0.45854616973114493</v>
      </c>
      <c r="AI103" s="55">
        <f>proyeksi!AH136</f>
        <v>0</v>
      </c>
      <c r="AJ103" s="55">
        <f>proyeksi!AI136</f>
        <v>0</v>
      </c>
      <c r="AK103" s="55">
        <f>proyeksi!AJ136</f>
        <v>8.2184367062993151E-6</v>
      </c>
      <c r="AL103" s="55">
        <f>proyeksi!AK136</f>
        <v>7.5567207581173025E-5</v>
      </c>
      <c r="AM103" s="55">
        <f>proyeksi!AL136</f>
        <v>0</v>
      </c>
      <c r="AN103" s="55">
        <f>proyeksi!AM136</f>
        <v>0.17664240258235217</v>
      </c>
      <c r="AO103" s="55">
        <f>proyeksi!AN136</f>
        <v>0.14874285210710683</v>
      </c>
      <c r="AP103" s="55">
        <f>proyeksi!AO136</f>
        <v>0</v>
      </c>
      <c r="AQ103" s="55">
        <f>proyeksi!AP136</f>
        <v>0</v>
      </c>
      <c r="AR103" s="55">
        <f>proyeksi!AQ136</f>
        <v>0</v>
      </c>
      <c r="AS103" s="55">
        <f>proyeksi!AR136</f>
        <v>0</v>
      </c>
      <c r="AT103" s="55">
        <f>proyeksi!AS136</f>
        <v>0</v>
      </c>
      <c r="AU103" s="55">
        <f>proyeksi!AT136</f>
        <v>0</v>
      </c>
      <c r="AV103" s="55">
        <f>proyeksi!AU136</f>
        <v>0</v>
      </c>
      <c r="AX103" s="7">
        <v>16</v>
      </c>
      <c r="AY103" s="52">
        <f t="shared" si="10"/>
        <v>4.1173865498665343</v>
      </c>
      <c r="AZ103" s="52">
        <f t="shared" si="10"/>
        <v>0.83264606877752689</v>
      </c>
      <c r="BA103" s="52">
        <f t="shared" si="10"/>
        <v>0</v>
      </c>
      <c r="BB103" s="52">
        <f t="shared" si="10"/>
        <v>0</v>
      </c>
      <c r="BC103" s="52">
        <f t="shared" si="8"/>
        <v>144.15777838684738</v>
      </c>
      <c r="BD103" s="52">
        <f t="shared" si="10"/>
        <v>313.4588335389596</v>
      </c>
      <c r="BE103" s="52">
        <f t="shared" si="10"/>
        <v>0</v>
      </c>
      <c r="BF103" s="52">
        <f t="shared" si="10"/>
        <v>310.68363974701833</v>
      </c>
      <c r="BG103" s="52">
        <f t="shared" si="10"/>
        <v>14.115408148115593</v>
      </c>
      <c r="BH103" s="52">
        <f t="shared" si="10"/>
        <v>0</v>
      </c>
      <c r="BI103" s="52">
        <f t="shared" si="10"/>
        <v>45.766285157317505</v>
      </c>
      <c r="BJ103" s="52">
        <f t="shared" si="10"/>
        <v>1768.7795391627903</v>
      </c>
      <c r="BK103" s="52">
        <f t="shared" si="10"/>
        <v>0</v>
      </c>
      <c r="BL103" s="52">
        <f t="shared" si="10"/>
        <v>0</v>
      </c>
      <c r="BM103" s="52">
        <f t="shared" si="10"/>
        <v>3.1701502813838295E-2</v>
      </c>
      <c r="BN103" s="52">
        <f t="shared" si="10"/>
        <v>0.29149023462482471</v>
      </c>
      <c r="BO103" s="52">
        <f t="shared" si="8"/>
        <v>0</v>
      </c>
      <c r="BP103" s="52">
        <f t="shared" si="9"/>
        <v>681.37406451222091</v>
      </c>
      <c r="BQ103" s="52">
        <f t="shared" si="9"/>
        <v>573.75533974697578</v>
      </c>
      <c r="BR103" s="52">
        <f t="shared" si="9"/>
        <v>0</v>
      </c>
      <c r="BS103" s="52">
        <f t="shared" si="9"/>
        <v>0</v>
      </c>
      <c r="BT103" s="52">
        <f t="shared" si="9"/>
        <v>0</v>
      </c>
      <c r="BU103" s="52">
        <f t="shared" si="9"/>
        <v>0</v>
      </c>
      <c r="BV103" s="52">
        <f t="shared" si="9"/>
        <v>0</v>
      </c>
      <c r="BW103" s="52">
        <f t="shared" si="9"/>
        <v>0</v>
      </c>
      <c r="BX103" s="52">
        <f t="shared" si="9"/>
        <v>0</v>
      </c>
      <c r="BY103" s="52">
        <f t="shared" si="11"/>
        <v>3857.3641127563278</v>
      </c>
      <c r="DD103" s="7">
        <v>16</v>
      </c>
      <c r="DE103" s="55">
        <f ca="1"/>
        <v>389.50476761737411</v>
      </c>
      <c r="DF103" s="55">
        <f ca="1"/>
        <v>84.097252946530219</v>
      </c>
      <c r="DG103" s="55">
        <f ca="1"/>
        <v>0</v>
      </c>
      <c r="DH103" s="55">
        <f ca="1"/>
        <v>0</v>
      </c>
      <c r="DI103" s="55">
        <f ca="1"/>
        <v>10682.091378465389</v>
      </c>
      <c r="DJ103" s="55">
        <f ca="1"/>
        <v>21722.697164249897</v>
      </c>
      <c r="DK103" s="55">
        <f ca="1"/>
        <v>0</v>
      </c>
      <c r="DL103" s="55">
        <f ca="1"/>
        <v>0</v>
      </c>
      <c r="DM103" s="55">
        <f ca="1"/>
        <v>1092.5325906641469</v>
      </c>
      <c r="DN103" s="55">
        <f ca="1"/>
        <v>0</v>
      </c>
      <c r="DO103" s="55">
        <f ca="1"/>
        <v>0</v>
      </c>
      <c r="DP103" s="55">
        <f ca="1"/>
        <v>99228.532147032543</v>
      </c>
      <c r="DQ103" s="55">
        <f ca="1"/>
        <v>0</v>
      </c>
      <c r="DR103" s="55">
        <f ca="1"/>
        <v>0</v>
      </c>
      <c r="DS103" s="55">
        <f ca="1"/>
        <v>0</v>
      </c>
      <c r="DT103" s="55">
        <f ca="1"/>
        <v>20.637508611437589</v>
      </c>
      <c r="DU103" s="55">
        <f ca="1"/>
        <v>0</v>
      </c>
      <c r="DV103" s="55">
        <f ca="1"/>
        <v>0</v>
      </c>
      <c r="DW103" s="55">
        <f ca="1"/>
        <v>0</v>
      </c>
      <c r="DX103" s="55">
        <f ca="1"/>
        <v>0</v>
      </c>
      <c r="DY103" s="55">
        <f ca="1"/>
        <v>0</v>
      </c>
      <c r="DZ103" s="55">
        <f ca="1"/>
        <v>0</v>
      </c>
      <c r="EA103" s="55">
        <f ca="1"/>
        <v>0</v>
      </c>
      <c r="EB103" s="55">
        <f ca="1"/>
        <v>0</v>
      </c>
      <c r="EC103" s="55">
        <f ca="1"/>
        <v>0</v>
      </c>
      <c r="ED103" s="55">
        <f ca="1"/>
        <v>0</v>
      </c>
      <c r="EE103" s="55">
        <f t="shared" ca="1" si="12"/>
        <v>133220.09280958731</v>
      </c>
    </row>
    <row r="104" spans="2:135" x14ac:dyDescent="0.3">
      <c r="B104" s="7">
        <v>16</v>
      </c>
      <c r="C104" s="52">
        <f>'energi-limbah'!D133</f>
        <v>2.5038457009307874E-4</v>
      </c>
      <c r="D104" s="52">
        <f>AN20*$C104</f>
        <v>3857.3641127563278</v>
      </c>
      <c r="E104" s="52">
        <f>AO20*$C104</f>
        <v>4050.2323183941444</v>
      </c>
      <c r="F104" s="52">
        <f>AP20*$C104</f>
        <v>4252.7439343138503</v>
      </c>
      <c r="G104" s="52">
        <f>AQ20*$C104</f>
        <v>4465.381131029545</v>
      </c>
      <c r="H104" s="52">
        <f>AR20*$C104</f>
        <v>4688.6501875810227</v>
      </c>
      <c r="I104" s="52">
        <f>AS20*$C104</f>
        <v>4923.0826969600721</v>
      </c>
      <c r="J104" s="52">
        <f>AT20*$C104</f>
        <v>5169.2368318080753</v>
      </c>
      <c r="K104" s="52">
        <f>AU20*$C104</f>
        <v>5427.6986733984841</v>
      </c>
      <c r="L104" s="52">
        <f>AV20*$C104</f>
        <v>5699.0836070684072</v>
      </c>
      <c r="M104" s="52">
        <f>AW20*$C104</f>
        <v>5984.0377874218248</v>
      </c>
      <c r="N104" s="52">
        <f>AX20*$C104</f>
        <v>6283.2396767929158</v>
      </c>
      <c r="O104" s="52">
        <f>AY20*$C104</f>
        <v>6597.4016606325622</v>
      </c>
      <c r="P104" s="52">
        <f>AZ20*$C104</f>
        <v>6927.2717436641888</v>
      </c>
      <c r="Q104" s="52">
        <f>BA20*$C104</f>
        <v>7273.6353308474017</v>
      </c>
      <c r="R104" s="52">
        <f>BB20*$C104</f>
        <v>7637.3170973897713</v>
      </c>
      <c r="V104" s="7">
        <v>17</v>
      </c>
      <c r="W104" s="55">
        <f>proyeksi!V137</f>
        <v>0.25286628635925057</v>
      </c>
      <c r="X104" s="55">
        <f>proyeksi!W137</f>
        <v>1.7134675545968218E-4</v>
      </c>
      <c r="Y104" s="55">
        <f>proyeksi!X137</f>
        <v>0</v>
      </c>
      <c r="Z104" s="55">
        <f>proyeksi!Y137</f>
        <v>0</v>
      </c>
      <c r="AA104" s="55">
        <f>proyeksi!Z137</f>
        <v>6.1693637440310752E-3</v>
      </c>
      <c r="AB104" s="55">
        <f>proyeksi!AA137</f>
        <v>1.3414756974047913E-2</v>
      </c>
      <c r="AC104" s="55">
        <f>proyeksi!AB137</f>
        <v>0</v>
      </c>
      <c r="AD104" s="55">
        <f>proyeksi!AC137</f>
        <v>8.0387098269181473E-2</v>
      </c>
      <c r="AE104" s="55">
        <f>proyeksi!AD137</f>
        <v>3.6522576556787308E-3</v>
      </c>
      <c r="AF104" s="55">
        <f>proyeksi!AE137</f>
        <v>0</v>
      </c>
      <c r="AG104" s="55">
        <f>proyeksi!AF137</f>
        <v>1.1841688427451671E-2</v>
      </c>
      <c r="AH104" s="55">
        <f>proyeksi!AG137</f>
        <v>0.46625031274923706</v>
      </c>
      <c r="AI104" s="55">
        <f>proyeksi!AH137</f>
        <v>0</v>
      </c>
      <c r="AJ104" s="55">
        <f>proyeksi!AI137</f>
        <v>0</v>
      </c>
      <c r="AK104" s="55">
        <f>proyeksi!AJ137</f>
        <v>1.3566948015576462E-6</v>
      </c>
      <c r="AL104" s="55">
        <f>proyeksi!AK137</f>
        <v>1.2474590687157925E-5</v>
      </c>
      <c r="AM104" s="55">
        <f>proyeksi!AL137</f>
        <v>0</v>
      </c>
      <c r="AN104" s="55">
        <f>proyeksi!AM137</f>
        <v>1.3991141749424922E-2</v>
      </c>
      <c r="AO104" s="55">
        <f>proyeksi!AN137</f>
        <v>0.15124191603074819</v>
      </c>
      <c r="AP104" s="55">
        <f>proyeksi!AO137</f>
        <v>0</v>
      </c>
      <c r="AQ104" s="55">
        <f>proyeksi!AP137</f>
        <v>0</v>
      </c>
      <c r="AR104" s="55">
        <f>proyeksi!AQ137</f>
        <v>0</v>
      </c>
      <c r="AS104" s="55">
        <f>proyeksi!AR137</f>
        <v>0</v>
      </c>
      <c r="AT104" s="55">
        <f>proyeksi!AS137</f>
        <v>0</v>
      </c>
      <c r="AU104" s="55">
        <f>proyeksi!AT137</f>
        <v>0</v>
      </c>
      <c r="AV104" s="55">
        <f>proyeksi!AU137</f>
        <v>0</v>
      </c>
      <c r="AX104" s="7">
        <v>17</v>
      </c>
      <c r="AY104" s="52">
        <f t="shared" si="10"/>
        <v>2518.594903465571</v>
      </c>
      <c r="AZ104" s="52">
        <f t="shared" si="10"/>
        <v>1.7066453232638681</v>
      </c>
      <c r="BA104" s="52">
        <f t="shared" si="10"/>
        <v>0</v>
      </c>
      <c r="BB104" s="52">
        <f t="shared" si="10"/>
        <v>0</v>
      </c>
      <c r="BC104" s="52">
        <f t="shared" si="10"/>
        <v>61.448002053016701</v>
      </c>
      <c r="BD104" s="52">
        <f t="shared" si="10"/>
        <v>133.61345647345644</v>
      </c>
      <c r="BE104" s="52">
        <f t="shared" si="10"/>
        <v>0</v>
      </c>
      <c r="BF104" s="52">
        <f t="shared" si="10"/>
        <v>800.67034210130009</v>
      </c>
      <c r="BG104" s="52">
        <f t="shared" si="10"/>
        <v>36.377160633691787</v>
      </c>
      <c r="BH104" s="52">
        <f t="shared" si="10"/>
        <v>0</v>
      </c>
      <c r="BI104" s="52">
        <f t="shared" si="10"/>
        <v>117.94540328494031</v>
      </c>
      <c r="BJ104" s="52">
        <f t="shared" si="10"/>
        <v>4643.9392073054732</v>
      </c>
      <c r="BK104" s="52">
        <f t="shared" si="10"/>
        <v>0</v>
      </c>
      <c r="BL104" s="52">
        <f t="shared" si="10"/>
        <v>0</v>
      </c>
      <c r="BM104" s="52">
        <f t="shared" si="10"/>
        <v>1.351293073488964E-2</v>
      </c>
      <c r="BN104" s="52">
        <f t="shared" si="10"/>
        <v>0.12424922665593474</v>
      </c>
      <c r="BO104" s="52">
        <f t="shared" ref="BO104:BX119" si="13">AM104*$D105</f>
        <v>0</v>
      </c>
      <c r="BP104" s="52">
        <f t="shared" si="13"/>
        <v>139.35435526467472</v>
      </c>
      <c r="BQ104" s="52">
        <f t="shared" si="13"/>
        <v>1506.3974102274594</v>
      </c>
      <c r="BR104" s="52">
        <f t="shared" si="13"/>
        <v>0</v>
      </c>
      <c r="BS104" s="52">
        <f t="shared" si="13"/>
        <v>0</v>
      </c>
      <c r="BT104" s="52">
        <f t="shared" si="13"/>
        <v>0</v>
      </c>
      <c r="BU104" s="52">
        <f t="shared" si="13"/>
        <v>0</v>
      </c>
      <c r="BV104" s="52">
        <f t="shared" si="13"/>
        <v>0</v>
      </c>
      <c r="BW104" s="52">
        <f t="shared" si="13"/>
        <v>0</v>
      </c>
      <c r="BX104" s="52">
        <f t="shared" si="13"/>
        <v>0</v>
      </c>
      <c r="BY104" s="52">
        <f t="shared" si="11"/>
        <v>9960.1846482902365</v>
      </c>
      <c r="DD104" s="7">
        <v>17</v>
      </c>
      <c r="DE104" s="55">
        <f ca="1"/>
        <v>238259.07786784301</v>
      </c>
      <c r="DF104" s="55">
        <f ca="1"/>
        <v>172.37117764965069</v>
      </c>
      <c r="DG104" s="55">
        <f ca="1"/>
        <v>0</v>
      </c>
      <c r="DH104" s="55">
        <f ca="1"/>
        <v>0</v>
      </c>
      <c r="DI104" s="55">
        <f ca="1"/>
        <v>4553.2969521285368</v>
      </c>
      <c r="DJ104" s="55">
        <f ca="1"/>
        <v>9259.4125336105299</v>
      </c>
      <c r="DK104" s="55">
        <f ca="1"/>
        <v>0</v>
      </c>
      <c r="DL104" s="55">
        <f ca="1"/>
        <v>0</v>
      </c>
      <c r="DM104" s="55">
        <f ca="1"/>
        <v>2815.5922330477447</v>
      </c>
      <c r="DN104" s="55">
        <f ca="1"/>
        <v>0</v>
      </c>
      <c r="DO104" s="55">
        <f ca="1"/>
        <v>0</v>
      </c>
      <c r="DP104" s="55">
        <f ca="1"/>
        <v>260524.98952983707</v>
      </c>
      <c r="DQ104" s="55">
        <f ca="1"/>
        <v>0</v>
      </c>
      <c r="DR104" s="55">
        <f ca="1"/>
        <v>0</v>
      </c>
      <c r="DS104" s="55">
        <f ca="1"/>
        <v>0</v>
      </c>
      <c r="DT104" s="55">
        <f ca="1"/>
        <v>8.7968452472401797</v>
      </c>
      <c r="DU104" s="55">
        <f ca="1"/>
        <v>0</v>
      </c>
      <c r="DV104" s="55">
        <f ca="1"/>
        <v>0</v>
      </c>
      <c r="DW104" s="55">
        <f ca="1"/>
        <v>0</v>
      </c>
      <c r="DX104" s="55">
        <f ca="1"/>
        <v>0</v>
      </c>
      <c r="DY104" s="55">
        <f ca="1"/>
        <v>0</v>
      </c>
      <c r="DZ104" s="55">
        <f ca="1"/>
        <v>0</v>
      </c>
      <c r="EA104" s="55">
        <f ca="1"/>
        <v>0</v>
      </c>
      <c r="EB104" s="55">
        <f ca="1"/>
        <v>0</v>
      </c>
      <c r="EC104" s="55">
        <f ca="1"/>
        <v>0</v>
      </c>
      <c r="ED104" s="55">
        <f ca="1"/>
        <v>0</v>
      </c>
      <c r="EE104" s="55">
        <f t="shared" ca="1" si="12"/>
        <v>515593.53713936376</v>
      </c>
    </row>
    <row r="105" spans="2:135" x14ac:dyDescent="0.3">
      <c r="B105" s="7">
        <v>17</v>
      </c>
      <c r="C105" s="52">
        <f>'energi-limbah'!D134</f>
        <v>1.9630057325675655E-4</v>
      </c>
      <c r="D105" s="52">
        <f>AN21*$C105</f>
        <v>9960.1846482902383</v>
      </c>
      <c r="E105" s="52">
        <f>AO21*$C105</f>
        <v>10458.193880704748</v>
      </c>
      <c r="F105" s="52">
        <f>AP21*$C105</f>
        <v>10981.103574739987</v>
      </c>
      <c r="G105" s="52">
        <f>AQ21*$C105</f>
        <v>11530.158753476986</v>
      </c>
      <c r="H105" s="52">
        <f>AR21*$C105</f>
        <v>12106.666691150838</v>
      </c>
      <c r="I105" s="52">
        <f>AS21*$C105</f>
        <v>12712.000025708376</v>
      </c>
      <c r="J105" s="52">
        <f>AT21*$C105</f>
        <v>13347.600026993792</v>
      </c>
      <c r="K105" s="52">
        <f>AU21*$C105</f>
        <v>14014.980028343491</v>
      </c>
      <c r="L105" s="52">
        <f>AV21*$C105</f>
        <v>14715.729029760663</v>
      </c>
      <c r="M105" s="52">
        <f>AW21*$C105</f>
        <v>15451.515481248704</v>
      </c>
      <c r="N105" s="52">
        <f>AX21*$C105</f>
        <v>16224.09125531113</v>
      </c>
      <c r="O105" s="52">
        <f>AY21*$C105</f>
        <v>17035.295818076687</v>
      </c>
      <c r="P105" s="52">
        <f>AZ21*$C105</f>
        <v>17887.060608980526</v>
      </c>
      <c r="Q105" s="52">
        <f>BA21*$C105</f>
        <v>18781.413639429556</v>
      </c>
      <c r="R105" s="52">
        <f>BB21*$C105</f>
        <v>19720.484321401029</v>
      </c>
      <c r="V105" s="7">
        <v>18</v>
      </c>
      <c r="W105" s="55">
        <f>proyeksi!V138</f>
        <v>0</v>
      </c>
      <c r="X105" s="55">
        <f>proyeksi!W138</f>
        <v>0</v>
      </c>
      <c r="Y105" s="55">
        <f>proyeksi!X138</f>
        <v>0</v>
      </c>
      <c r="Z105" s="55">
        <f>proyeksi!Y138</f>
        <v>0</v>
      </c>
      <c r="AA105" s="55">
        <f>proyeksi!Z138</f>
        <v>0.17431329428863901</v>
      </c>
      <c r="AB105" s="55">
        <f>proyeksi!AA138</f>
        <v>0.37902943910998049</v>
      </c>
      <c r="AC105" s="55">
        <f>proyeksi!AB138</f>
        <v>0</v>
      </c>
      <c r="AD105" s="55">
        <f>proyeksi!AC138</f>
        <v>0.44006468725591846</v>
      </c>
      <c r="AE105" s="55">
        <f>proyeksi!AD138</f>
        <v>0</v>
      </c>
      <c r="AF105" s="55">
        <f>proyeksi!AE138</f>
        <v>0</v>
      </c>
      <c r="AG105" s="55">
        <f>proyeksi!AF138</f>
        <v>0</v>
      </c>
      <c r="AH105" s="55">
        <f>proyeksi!AG138</f>
        <v>0</v>
      </c>
      <c r="AI105" s="55">
        <f>proyeksi!AH138</f>
        <v>0</v>
      </c>
      <c r="AJ105" s="55">
        <f>proyeksi!AI138</f>
        <v>0</v>
      </c>
      <c r="AK105" s="55">
        <f>proyeksi!AJ138</f>
        <v>3.8345924756899508E-5</v>
      </c>
      <c r="AL105" s="55">
        <f>proyeksi!AK138</f>
        <v>3.5246535882970769E-4</v>
      </c>
      <c r="AM105" s="55">
        <f>proyeksi!AL138</f>
        <v>0</v>
      </c>
      <c r="AN105" s="55">
        <f>proyeksi!AM138</f>
        <v>0</v>
      </c>
      <c r="AO105" s="55">
        <f>proyeksi!AN138</f>
        <v>6.2017680618754716E-3</v>
      </c>
      <c r="AP105" s="55">
        <f>proyeksi!AO138</f>
        <v>0</v>
      </c>
      <c r="AQ105" s="55">
        <f>proyeksi!AP138</f>
        <v>0</v>
      </c>
      <c r="AR105" s="55">
        <f>proyeksi!AQ138</f>
        <v>0</v>
      </c>
      <c r="AS105" s="55">
        <f>proyeksi!AR138</f>
        <v>0</v>
      </c>
      <c r="AT105" s="55">
        <f>proyeksi!AS138</f>
        <v>0</v>
      </c>
      <c r="AU105" s="55">
        <f>proyeksi!AT138</f>
        <v>0</v>
      </c>
      <c r="AV105" s="55">
        <f>proyeksi!AU138</f>
        <v>0</v>
      </c>
      <c r="AX105" s="7">
        <v>18</v>
      </c>
      <c r="AY105" s="52">
        <f t="shared" si="10"/>
        <v>0</v>
      </c>
      <c r="AZ105" s="52">
        <f t="shared" si="10"/>
        <v>0</v>
      </c>
      <c r="BA105" s="52">
        <f t="shared" si="10"/>
        <v>0</v>
      </c>
      <c r="BB105" s="52">
        <f t="shared" si="10"/>
        <v>0</v>
      </c>
      <c r="BC105" s="52">
        <f t="shared" si="10"/>
        <v>4108.1330380932459</v>
      </c>
      <c r="BD105" s="52">
        <f t="shared" si="10"/>
        <v>8932.7860366135501</v>
      </c>
      <c r="BE105" s="52">
        <f t="shared" si="10"/>
        <v>0</v>
      </c>
      <c r="BF105" s="52">
        <f t="shared" si="10"/>
        <v>10371.235814181029</v>
      </c>
      <c r="BG105" s="52">
        <f t="shared" si="10"/>
        <v>0</v>
      </c>
      <c r="BH105" s="52">
        <f t="shared" si="10"/>
        <v>0</v>
      </c>
      <c r="BI105" s="52">
        <f t="shared" si="10"/>
        <v>0</v>
      </c>
      <c r="BJ105" s="52">
        <f t="shared" si="10"/>
        <v>0</v>
      </c>
      <c r="BK105" s="52">
        <f t="shared" si="10"/>
        <v>0</v>
      </c>
      <c r="BL105" s="52">
        <f t="shared" si="10"/>
        <v>0</v>
      </c>
      <c r="BM105" s="52">
        <f t="shared" si="10"/>
        <v>0.90371856611927803</v>
      </c>
      <c r="BN105" s="52">
        <f t="shared" si="10"/>
        <v>8.3067363926589834</v>
      </c>
      <c r="BO105" s="52">
        <f t="shared" si="13"/>
        <v>0</v>
      </c>
      <c r="BP105" s="52">
        <f t="shared" si="13"/>
        <v>0</v>
      </c>
      <c r="BQ105" s="52">
        <f t="shared" si="13"/>
        <v>146.16032800914525</v>
      </c>
      <c r="BR105" s="52">
        <f t="shared" si="13"/>
        <v>0</v>
      </c>
      <c r="BS105" s="52">
        <f t="shared" si="13"/>
        <v>0</v>
      </c>
      <c r="BT105" s="52">
        <f t="shared" si="13"/>
        <v>0</v>
      </c>
      <c r="BU105" s="52">
        <f t="shared" si="13"/>
        <v>0</v>
      </c>
      <c r="BV105" s="52">
        <f t="shared" si="13"/>
        <v>0</v>
      </c>
      <c r="BW105" s="52">
        <f t="shared" si="13"/>
        <v>0</v>
      </c>
      <c r="BX105" s="52">
        <f t="shared" si="13"/>
        <v>0</v>
      </c>
      <c r="BY105" s="52">
        <f t="shared" si="11"/>
        <v>23567.525671855747</v>
      </c>
      <c r="DD105" s="7">
        <v>18</v>
      </c>
      <c r="DE105" s="55">
        <f ca="1"/>
        <v>0</v>
      </c>
      <c r="DF105" s="55">
        <f ca="1"/>
        <v>0</v>
      </c>
      <c r="DG105" s="55">
        <f ca="1"/>
        <v>0</v>
      </c>
      <c r="DH105" s="55">
        <f ca="1"/>
        <v>0</v>
      </c>
      <c r="DI105" s="55">
        <f ca="1"/>
        <v>304412.65812270949</v>
      </c>
      <c r="DJ105" s="55">
        <f ca="1"/>
        <v>619042.07233731903</v>
      </c>
      <c r="DK105" s="55">
        <f ca="1"/>
        <v>0</v>
      </c>
      <c r="DL105" s="55">
        <f ca="1"/>
        <v>0</v>
      </c>
      <c r="DM105" s="55">
        <f ca="1"/>
        <v>0</v>
      </c>
      <c r="DN105" s="55">
        <f ca="1"/>
        <v>0</v>
      </c>
      <c r="DO105" s="55">
        <f ca="1"/>
        <v>0</v>
      </c>
      <c r="DP105" s="55">
        <f ca="1"/>
        <v>0</v>
      </c>
      <c r="DQ105" s="55">
        <f ca="1"/>
        <v>0</v>
      </c>
      <c r="DR105" s="55">
        <f ca="1"/>
        <v>0</v>
      </c>
      <c r="DS105" s="55">
        <f ca="1"/>
        <v>0</v>
      </c>
      <c r="DT105" s="55">
        <f ca="1"/>
        <v>588.11693660025605</v>
      </c>
      <c r="DU105" s="55">
        <f ca="1"/>
        <v>0</v>
      </c>
      <c r="DV105" s="55">
        <f ca="1"/>
        <v>0</v>
      </c>
      <c r="DW105" s="55">
        <f ca="1"/>
        <v>0</v>
      </c>
      <c r="DX105" s="55">
        <f ca="1"/>
        <v>0</v>
      </c>
      <c r="DY105" s="55">
        <f ca="1"/>
        <v>0</v>
      </c>
      <c r="DZ105" s="55">
        <f ca="1"/>
        <v>0</v>
      </c>
      <c r="EA105" s="55">
        <f ca="1"/>
        <v>0</v>
      </c>
      <c r="EB105" s="55">
        <f ca="1"/>
        <v>0</v>
      </c>
      <c r="EC105" s="55">
        <f ca="1"/>
        <v>0</v>
      </c>
      <c r="ED105" s="55">
        <f ca="1"/>
        <v>0</v>
      </c>
      <c r="EE105" s="55">
        <f t="shared" ca="1" si="12"/>
        <v>924042.84739662881</v>
      </c>
    </row>
    <row r="106" spans="2:135" x14ac:dyDescent="0.3">
      <c r="B106" s="7">
        <v>18</v>
      </c>
      <c r="C106" s="52">
        <f>'energi-limbah'!D135</f>
        <v>1.818003060165163E-4</v>
      </c>
      <c r="D106" s="52">
        <f>AN22*$C106</f>
        <v>23567.525671855747</v>
      </c>
      <c r="E106" s="52">
        <f>AO22*$C106</f>
        <v>24745.901955448546</v>
      </c>
      <c r="F106" s="52">
        <f>AP22*$C106</f>
        <v>25983.197053220978</v>
      </c>
      <c r="G106" s="52">
        <f>AQ22*$C106</f>
        <v>27282.356905882025</v>
      </c>
      <c r="H106" s="52">
        <f>AR22*$C106</f>
        <v>28646.474751176123</v>
      </c>
      <c r="I106" s="52">
        <f>AS22*$C106</f>
        <v>30078.798488734934</v>
      </c>
      <c r="J106" s="52">
        <f>AT22*$C106</f>
        <v>31582.738413171657</v>
      </c>
      <c r="K106" s="52">
        <f>AU22*$C106</f>
        <v>33161.875333830256</v>
      </c>
      <c r="L106" s="52">
        <f>AV22*$C106</f>
        <v>34819.969100521783</v>
      </c>
      <c r="M106" s="52">
        <f>AW22*$C106</f>
        <v>36560.967555547861</v>
      </c>
      <c r="N106" s="52">
        <f>AX22*$C106</f>
        <v>38389.01593332526</v>
      </c>
      <c r="O106" s="52">
        <f>AY22*$C106</f>
        <v>40308.466729991524</v>
      </c>
      <c r="P106" s="52">
        <f>AZ22*$C106</f>
        <v>42323.890066491083</v>
      </c>
      <c r="Q106" s="52">
        <f>BA22*$C106</f>
        <v>44440.084569815648</v>
      </c>
      <c r="R106" s="52">
        <f>BB22*$C106</f>
        <v>46662.088798306439</v>
      </c>
      <c r="V106" s="7">
        <v>19</v>
      </c>
      <c r="W106" s="55">
        <f>proyeksi!V139</f>
        <v>1.1530154832899304E-2</v>
      </c>
      <c r="X106" s="55">
        <f>proyeksi!W139</f>
        <v>7.6803998850380848E-6</v>
      </c>
      <c r="Y106" s="55">
        <f>proyeksi!X139</f>
        <v>0</v>
      </c>
      <c r="Z106" s="55">
        <f>proyeksi!Y139</f>
        <v>0</v>
      </c>
      <c r="AA106" s="55">
        <f>proyeksi!Z139</f>
        <v>3.4351862197368729E-2</v>
      </c>
      <c r="AB106" s="55">
        <f>proyeksi!AA139</f>
        <v>7.4695203919221631E-2</v>
      </c>
      <c r="AC106" s="55">
        <f>proyeksi!AB139</f>
        <v>0</v>
      </c>
      <c r="AD106" s="55">
        <f>proyeksi!AC139</f>
        <v>9.8527888249401119E-2</v>
      </c>
      <c r="AE106" s="55">
        <f>proyeksi!AD139</f>
        <v>4.476455075216431E-3</v>
      </c>
      <c r="AF106" s="55">
        <f>proyeksi!AE139</f>
        <v>0</v>
      </c>
      <c r="AG106" s="55">
        <f>proyeksi!AF139</f>
        <v>9.8331384010518594E-2</v>
      </c>
      <c r="AH106" s="55">
        <f>proyeksi!AG139</f>
        <v>0.51055735921393253</v>
      </c>
      <c r="AI106" s="55">
        <f>proyeksi!AH139</f>
        <v>0</v>
      </c>
      <c r="AJ106" s="55">
        <f>proyeksi!AI139</f>
        <v>0</v>
      </c>
      <c r="AK106" s="55">
        <f>proyeksi!AJ139</f>
        <v>7.5542621705308021E-6</v>
      </c>
      <c r="AL106" s="55">
        <f>proyeksi!AK139</f>
        <v>6.9460229541666384E-5</v>
      </c>
      <c r="AM106" s="55">
        <f>proyeksi!AL139</f>
        <v>0</v>
      </c>
      <c r="AN106" s="55">
        <f>proyeksi!AM139</f>
        <v>1.8307960698108543E-3</v>
      </c>
      <c r="AO106" s="55">
        <f>proyeksi!AN139</f>
        <v>0.16561420154003359</v>
      </c>
      <c r="AP106" s="55">
        <f>proyeksi!AO139</f>
        <v>0</v>
      </c>
      <c r="AQ106" s="55">
        <f>proyeksi!AP139</f>
        <v>0</v>
      </c>
      <c r="AR106" s="55">
        <f>proyeksi!AQ139</f>
        <v>0</v>
      </c>
      <c r="AS106" s="55">
        <f>proyeksi!AR139</f>
        <v>0</v>
      </c>
      <c r="AT106" s="55">
        <f>proyeksi!AS139</f>
        <v>0</v>
      </c>
      <c r="AU106" s="55">
        <f>proyeksi!AT139</f>
        <v>0</v>
      </c>
      <c r="AV106" s="55">
        <f>proyeksi!AU139</f>
        <v>0</v>
      </c>
      <c r="AX106" s="7">
        <v>19</v>
      </c>
      <c r="AY106" s="52">
        <f t="shared" si="10"/>
        <v>149.43276293270125</v>
      </c>
      <c r="AZ106" s="52">
        <f t="shared" si="10"/>
        <v>9.9539285628191976E-2</v>
      </c>
      <c r="BA106" s="52">
        <f t="shared" si="10"/>
        <v>0</v>
      </c>
      <c r="BB106" s="52">
        <f t="shared" si="10"/>
        <v>0</v>
      </c>
      <c r="BC106" s="52">
        <f t="shared" si="10"/>
        <v>445.2059624897019</v>
      </c>
      <c r="BD106" s="52">
        <f t="shared" si="10"/>
        <v>968.06251617907503</v>
      </c>
      <c r="BE106" s="52">
        <f t="shared" si="10"/>
        <v>0</v>
      </c>
      <c r="BF106" s="52">
        <f t="shared" si="10"/>
        <v>1276.9381487421194</v>
      </c>
      <c r="BG106" s="52">
        <f t="shared" si="10"/>
        <v>58.015617285990885</v>
      </c>
      <c r="BH106" s="52">
        <f t="shared" si="10"/>
        <v>0</v>
      </c>
      <c r="BI106" s="52">
        <f t="shared" si="10"/>
        <v>1274.3914204657203</v>
      </c>
      <c r="BJ106" s="52">
        <f t="shared" si="10"/>
        <v>6616.9100006592998</v>
      </c>
      <c r="BK106" s="52">
        <f t="shared" si="10"/>
        <v>0</v>
      </c>
      <c r="BL106" s="52">
        <f t="shared" si="10"/>
        <v>0</v>
      </c>
      <c r="BM106" s="52">
        <f t="shared" si="10"/>
        <v>9.7904519446643676E-2</v>
      </c>
      <c r="BN106" s="52">
        <f t="shared" si="10"/>
        <v>0.90021636003831906</v>
      </c>
      <c r="BO106" s="52">
        <f t="shared" si="13"/>
        <v>0</v>
      </c>
      <c r="BP106" s="52">
        <f t="shared" si="13"/>
        <v>23.727427692258797</v>
      </c>
      <c r="BQ106" s="52">
        <f t="shared" si="13"/>
        <v>2146.388151389413</v>
      </c>
      <c r="BR106" s="52">
        <f t="shared" si="13"/>
        <v>0</v>
      </c>
      <c r="BS106" s="52">
        <f t="shared" si="13"/>
        <v>0</v>
      </c>
      <c r="BT106" s="52">
        <f t="shared" si="13"/>
        <v>0</v>
      </c>
      <c r="BU106" s="52">
        <f t="shared" si="13"/>
        <v>0</v>
      </c>
      <c r="BV106" s="52">
        <f t="shared" si="13"/>
        <v>0</v>
      </c>
      <c r="BW106" s="52">
        <f t="shared" si="13"/>
        <v>0</v>
      </c>
      <c r="BX106" s="52">
        <f t="shared" si="13"/>
        <v>0</v>
      </c>
      <c r="BY106" s="52">
        <f t="shared" si="11"/>
        <v>12960.169668001392</v>
      </c>
      <c r="DD106" s="7">
        <v>19</v>
      </c>
      <c r="DE106" s="55">
        <f ca="1"/>
        <v>14136.339373433537</v>
      </c>
      <c r="DF106" s="55">
        <f ca="1"/>
        <v>10.05346784844739</v>
      </c>
      <c r="DG106" s="55">
        <f ca="1"/>
        <v>0</v>
      </c>
      <c r="DH106" s="55">
        <f ca="1"/>
        <v>0</v>
      </c>
      <c r="DI106" s="55">
        <f ca="1"/>
        <v>32989.761820486907</v>
      </c>
      <c r="DJ106" s="55">
        <f ca="1"/>
        <v>67086.732371209902</v>
      </c>
      <c r="DK106" s="55">
        <f ca="1"/>
        <v>0</v>
      </c>
      <c r="DL106" s="55">
        <f ca="1"/>
        <v>0</v>
      </c>
      <c r="DM106" s="55">
        <f ca="1"/>
        <v>4490.4087779356951</v>
      </c>
      <c r="DN106" s="55">
        <f ca="1"/>
        <v>0</v>
      </c>
      <c r="DO106" s="55">
        <f ca="1"/>
        <v>0</v>
      </c>
      <c r="DP106" s="55">
        <f ca="1"/>
        <v>371208.65103698673</v>
      </c>
      <c r="DQ106" s="55">
        <f ca="1"/>
        <v>0</v>
      </c>
      <c r="DR106" s="55">
        <f ca="1"/>
        <v>0</v>
      </c>
      <c r="DS106" s="55">
        <f ca="1"/>
        <v>0</v>
      </c>
      <c r="DT106" s="55">
        <f ca="1"/>
        <v>63.735318290712989</v>
      </c>
      <c r="DU106" s="55">
        <f ca="1"/>
        <v>0</v>
      </c>
      <c r="DV106" s="55">
        <f ca="1"/>
        <v>0</v>
      </c>
      <c r="DW106" s="55">
        <f ca="1"/>
        <v>0</v>
      </c>
      <c r="DX106" s="55">
        <f ca="1"/>
        <v>0</v>
      </c>
      <c r="DY106" s="55">
        <f ca="1"/>
        <v>0</v>
      </c>
      <c r="DZ106" s="55">
        <f ca="1"/>
        <v>0</v>
      </c>
      <c r="EA106" s="55">
        <f ca="1"/>
        <v>0</v>
      </c>
      <c r="EB106" s="55">
        <f ca="1"/>
        <v>0</v>
      </c>
      <c r="EC106" s="55">
        <f ca="1"/>
        <v>0</v>
      </c>
      <c r="ED106" s="55">
        <f ca="1"/>
        <v>0</v>
      </c>
      <c r="EE106" s="55">
        <f t="shared" ca="1" si="12"/>
        <v>489985.68216619192</v>
      </c>
    </row>
    <row r="107" spans="2:135" x14ac:dyDescent="0.3">
      <c r="B107" s="7">
        <v>19</v>
      </c>
      <c r="C107" s="52">
        <f>'energi-limbah'!D136</f>
        <v>1.535716417082296E-4</v>
      </c>
      <c r="D107" s="52">
        <f>AN23*$C107</f>
        <v>12960.169668001394</v>
      </c>
      <c r="E107" s="52">
        <f>AO23*$C107</f>
        <v>13608.178151401469</v>
      </c>
      <c r="F107" s="52">
        <f>AP23*$C107</f>
        <v>14288.587058971545</v>
      </c>
      <c r="G107" s="52">
        <f>AQ23*$C107</f>
        <v>15003.016411920109</v>
      </c>
      <c r="H107" s="52">
        <f>AR23*$C107</f>
        <v>15753.167232516122</v>
      </c>
      <c r="I107" s="52">
        <f>AS23*$C107</f>
        <v>16540.825594141934</v>
      </c>
      <c r="J107" s="52">
        <f>AT23*$C107</f>
        <v>17367.866873849027</v>
      </c>
      <c r="K107" s="52">
        <f>AU23*$C107</f>
        <v>18236.26021754148</v>
      </c>
      <c r="L107" s="52">
        <f>AV23*$C107</f>
        <v>19148.073228418558</v>
      </c>
      <c r="M107" s="52">
        <f>AW23*$C107</f>
        <v>20105.476889839487</v>
      </c>
      <c r="N107" s="52">
        <f>AX23*$C107</f>
        <v>21110.750734331457</v>
      </c>
      <c r="O107" s="52">
        <f>AY23*$C107</f>
        <v>22166.28827104803</v>
      </c>
      <c r="P107" s="52">
        <f>AZ23*$C107</f>
        <v>23274.60268460045</v>
      </c>
      <c r="Q107" s="52">
        <f>BA23*$C107</f>
        <v>24438.332818830455</v>
      </c>
      <c r="R107" s="52">
        <f>BB23*$C107</f>
        <v>25660.249459771989</v>
      </c>
      <c r="V107" s="7">
        <v>20</v>
      </c>
      <c r="W107" s="55">
        <f>proyeksi!V140</f>
        <v>0.54405808305094816</v>
      </c>
      <c r="X107" s="55">
        <f>proyeksi!W140</f>
        <v>3.5499222640602438E-3</v>
      </c>
      <c r="Y107" s="55">
        <f>proyeksi!X140</f>
        <v>0</v>
      </c>
      <c r="Z107" s="55">
        <f>proyeksi!Y140</f>
        <v>0</v>
      </c>
      <c r="AA107" s="55">
        <f>proyeksi!Z140</f>
        <v>3.6251033956962173E-3</v>
      </c>
      <c r="AB107" s="55">
        <f>proyeksi!AA140</f>
        <v>7.8824791449288376E-3</v>
      </c>
      <c r="AC107" s="55">
        <f>proyeksi!AB140</f>
        <v>0</v>
      </c>
      <c r="AD107" s="55">
        <f>proyeksi!AC140</f>
        <v>0.10557797137391503</v>
      </c>
      <c r="AE107" s="55">
        <f>proyeksi!AD140</f>
        <v>3.3881460855712558E-2</v>
      </c>
      <c r="AF107" s="55">
        <f>proyeksi!AE140</f>
        <v>0</v>
      </c>
      <c r="AG107" s="55">
        <f>proyeksi!AF140</f>
        <v>2.2215705456213125E-2</v>
      </c>
      <c r="AH107" s="55">
        <f>proyeksi!AG140</f>
        <v>0.21064142939894084</v>
      </c>
      <c r="AI107" s="55">
        <f>proyeksi!AH140</f>
        <v>0</v>
      </c>
      <c r="AJ107" s="55">
        <f>proyeksi!AI140</f>
        <v>0</v>
      </c>
      <c r="AK107" s="55">
        <f>proyeksi!AJ140</f>
        <v>7.978485738034815E-7</v>
      </c>
      <c r="AL107" s="55">
        <f>proyeksi!AK140</f>
        <v>7.3336081313891434E-6</v>
      </c>
      <c r="AM107" s="55">
        <f>proyeksi!AL140</f>
        <v>0</v>
      </c>
      <c r="AN107" s="55">
        <f>proyeksi!AM140</f>
        <v>2.3200956827248818E-4</v>
      </c>
      <c r="AO107" s="55">
        <f>proyeksi!AN140</f>
        <v>6.8327704034607181E-2</v>
      </c>
      <c r="AP107" s="55">
        <f>proyeksi!AO140</f>
        <v>0</v>
      </c>
      <c r="AQ107" s="55">
        <f>proyeksi!AP140</f>
        <v>0</v>
      </c>
      <c r="AR107" s="55">
        <f>proyeksi!AQ140</f>
        <v>0</v>
      </c>
      <c r="AS107" s="55">
        <f>proyeksi!AR140</f>
        <v>0</v>
      </c>
      <c r="AT107" s="55">
        <f>proyeksi!AS140</f>
        <v>0</v>
      </c>
      <c r="AU107" s="55">
        <f>proyeksi!AT140</f>
        <v>0</v>
      </c>
      <c r="AV107" s="55">
        <f>proyeksi!AU140</f>
        <v>0</v>
      </c>
      <c r="AX107" s="7">
        <v>20</v>
      </c>
      <c r="AY107" s="52">
        <f t="shared" si="10"/>
        <v>4715.8796242090266</v>
      </c>
      <c r="AZ107" s="52">
        <f t="shared" si="10"/>
        <v>30.770622832636001</v>
      </c>
      <c r="BA107" s="52">
        <f t="shared" si="10"/>
        <v>0</v>
      </c>
      <c r="BB107" s="52">
        <f t="shared" si="10"/>
        <v>0</v>
      </c>
      <c r="BC107" s="52">
        <f t="shared" si="10"/>
        <v>31.422290692837358</v>
      </c>
      <c r="BD107" s="52">
        <f t="shared" si="10"/>
        <v>68.325099738186324</v>
      </c>
      <c r="BE107" s="52">
        <f t="shared" si="10"/>
        <v>0</v>
      </c>
      <c r="BF107" s="52">
        <f t="shared" si="10"/>
        <v>915.1467820779435</v>
      </c>
      <c r="BG107" s="52">
        <f t="shared" si="10"/>
        <v>293.68351627436061</v>
      </c>
      <c r="BH107" s="52">
        <f t="shared" si="10"/>
        <v>0</v>
      </c>
      <c r="BI107" s="52">
        <f t="shared" si="10"/>
        <v>192.56508810764959</v>
      </c>
      <c r="BJ107" s="52">
        <f t="shared" ref="BG107:BV122" si="14">AH107*$D108</f>
        <v>1825.8337774272281</v>
      </c>
      <c r="BK107" s="52">
        <f t="shared" si="14"/>
        <v>0</v>
      </c>
      <c r="BL107" s="52">
        <f t="shared" si="14"/>
        <v>0</v>
      </c>
      <c r="BM107" s="52">
        <f t="shared" si="14"/>
        <v>6.9157282092098364E-3</v>
      </c>
      <c r="BN107" s="52">
        <f t="shared" si="14"/>
        <v>6.3567501772624241E-2</v>
      </c>
      <c r="BO107" s="52">
        <f t="shared" si="14"/>
        <v>0</v>
      </c>
      <c r="BP107" s="52">
        <f t="shared" si="14"/>
        <v>2.0110521830723367</v>
      </c>
      <c r="BQ107" s="52">
        <f t="shared" si="14"/>
        <v>592.26254928302239</v>
      </c>
      <c r="BR107" s="52">
        <f t="shared" si="14"/>
        <v>0</v>
      </c>
      <c r="BS107" s="52">
        <f t="shared" si="14"/>
        <v>0</v>
      </c>
      <c r="BT107" s="52">
        <f t="shared" si="14"/>
        <v>0</v>
      </c>
      <c r="BU107" s="52">
        <f t="shared" si="14"/>
        <v>0</v>
      </c>
      <c r="BV107" s="52">
        <f t="shared" si="14"/>
        <v>0</v>
      </c>
      <c r="BW107" s="52">
        <f t="shared" si="13"/>
        <v>0</v>
      </c>
      <c r="BX107" s="52">
        <f t="shared" si="13"/>
        <v>0</v>
      </c>
      <c r="BY107" s="52">
        <f t="shared" si="11"/>
        <v>8667.9708860559458</v>
      </c>
      <c r="DD107" s="7">
        <v>20</v>
      </c>
      <c r="DE107" s="55">
        <f ca="1"/>
        <v>446122.21245017392</v>
      </c>
      <c r="DF107" s="55">
        <f ca="1"/>
        <v>3107.832906096236</v>
      </c>
      <c r="DG107" s="55">
        <f ca="1"/>
        <v>0</v>
      </c>
      <c r="DH107" s="55">
        <f ca="1"/>
        <v>0</v>
      </c>
      <c r="DI107" s="55">
        <f ca="1"/>
        <v>2328.3917403392479</v>
      </c>
      <c r="DJ107" s="55">
        <f ca="1"/>
        <v>4734.9294118563121</v>
      </c>
      <c r="DK107" s="55">
        <f ca="1"/>
        <v>0</v>
      </c>
      <c r="DL107" s="55">
        <f ca="1"/>
        <v>0</v>
      </c>
      <c r="DM107" s="55">
        <f ca="1"/>
        <v>22731.104159635513</v>
      </c>
      <c r="DN107" s="55">
        <f ca="1"/>
        <v>0</v>
      </c>
      <c r="DO107" s="55">
        <f ca="1"/>
        <v>0</v>
      </c>
      <c r="DP107" s="55">
        <f ca="1"/>
        <v>102429.2749136675</v>
      </c>
      <c r="DQ107" s="55">
        <f ca="1"/>
        <v>0</v>
      </c>
      <c r="DR107" s="55">
        <f ca="1"/>
        <v>0</v>
      </c>
      <c r="DS107" s="55">
        <f ca="1"/>
        <v>0</v>
      </c>
      <c r="DT107" s="55">
        <f ca="1"/>
        <v>4.5005791255017957</v>
      </c>
      <c r="DU107" s="55">
        <f ca="1"/>
        <v>0</v>
      </c>
      <c r="DV107" s="55">
        <f ca="1"/>
        <v>0</v>
      </c>
      <c r="DW107" s="55">
        <f ca="1"/>
        <v>0</v>
      </c>
      <c r="DX107" s="55">
        <f ca="1"/>
        <v>0</v>
      </c>
      <c r="DY107" s="55">
        <f ca="1"/>
        <v>0</v>
      </c>
      <c r="DZ107" s="55">
        <f ca="1"/>
        <v>0</v>
      </c>
      <c r="EA107" s="55">
        <f ca="1"/>
        <v>0</v>
      </c>
      <c r="EB107" s="55">
        <f ca="1"/>
        <v>0</v>
      </c>
      <c r="EC107" s="55">
        <f ca="1"/>
        <v>0</v>
      </c>
      <c r="ED107" s="55">
        <f ca="1"/>
        <v>0</v>
      </c>
      <c r="EE107" s="55">
        <f t="shared" ca="1" si="12"/>
        <v>581458.24616089417</v>
      </c>
    </row>
    <row r="108" spans="2:135" x14ac:dyDescent="0.3">
      <c r="B108" s="7">
        <v>20</v>
      </c>
      <c r="C108" s="52">
        <f>'energi-limbah'!D137</f>
        <v>2.4483956203319001E-4</v>
      </c>
      <c r="D108" s="52">
        <f>AN24*$C108</f>
        <v>8667.9708860559458</v>
      </c>
      <c r="E108" s="52">
        <f>AO24*$C108</f>
        <v>9101.369430358749</v>
      </c>
      <c r="F108" s="52">
        <f>AP24*$C108</f>
        <v>9556.4379018766813</v>
      </c>
      <c r="G108" s="52">
        <f>AQ24*$C108</f>
        <v>10034.259796970522</v>
      </c>
      <c r="H108" s="52">
        <f>AR24*$C108</f>
        <v>10535.972786819048</v>
      </c>
      <c r="I108" s="52">
        <f>AS24*$C108</f>
        <v>11062.771426159992</v>
      </c>
      <c r="J108" s="52">
        <f>AT24*$C108</f>
        <v>11615.909997468003</v>
      </c>
      <c r="K108" s="52">
        <f>AU24*$C108</f>
        <v>12196.705497341398</v>
      </c>
      <c r="L108" s="52">
        <f>AV24*$C108</f>
        <v>12806.540772208466</v>
      </c>
      <c r="M108" s="52">
        <f>AW24*$C108</f>
        <v>13446.867810818891</v>
      </c>
      <c r="N108" s="52">
        <f>AX24*$C108</f>
        <v>14119.211201359838</v>
      </c>
      <c r="O108" s="52">
        <f>AY24*$C108</f>
        <v>14825.17176142783</v>
      </c>
      <c r="P108" s="52">
        <f>AZ24*$C108</f>
        <v>15566.430349499227</v>
      </c>
      <c r="Q108" s="52">
        <f>BA24*$C108</f>
        <v>16344.751866974182</v>
      </c>
      <c r="R108" s="52">
        <f>BB24*$C108</f>
        <v>17161.989460322889</v>
      </c>
      <c r="V108" s="7">
        <v>21</v>
      </c>
      <c r="W108" s="55">
        <f>proyeksi!V141</f>
        <v>0.48370553065390282</v>
      </c>
      <c r="X108" s="55">
        <f>proyeksi!W141</f>
        <v>2.7915167872222116E-4</v>
      </c>
      <c r="Y108" s="55">
        <f>proyeksi!X141</f>
        <v>0</v>
      </c>
      <c r="Z108" s="55">
        <f>proyeksi!Y141</f>
        <v>0</v>
      </c>
      <c r="AA108" s="55">
        <f>proyeksi!Z141</f>
        <v>4.1939509193034928E-3</v>
      </c>
      <c r="AB108" s="55">
        <f>proyeksi!AA141</f>
        <v>9.11938972325828E-3</v>
      </c>
      <c r="AC108" s="55">
        <f>proyeksi!AB141</f>
        <v>0</v>
      </c>
      <c r="AD108" s="55">
        <f>proyeksi!AC141</f>
        <v>7.9995566278030852E-2</v>
      </c>
      <c r="AE108" s="55">
        <f>proyeksi!AD141</f>
        <v>9.7297921569939314E-2</v>
      </c>
      <c r="AF108" s="55">
        <f>proyeksi!AE141</f>
        <v>0</v>
      </c>
      <c r="AG108" s="55">
        <f>proyeksi!AF141</f>
        <v>2.3153251924618527E-2</v>
      </c>
      <c r="AH108" s="55">
        <f>proyeksi!AG141</f>
        <v>0.22821505977068765</v>
      </c>
      <c r="AI108" s="55">
        <f>proyeksi!AH141</f>
        <v>0</v>
      </c>
      <c r="AJ108" s="55">
        <f>proyeksi!AI141</f>
        <v>0</v>
      </c>
      <c r="AK108" s="55">
        <f>proyeksi!AJ141</f>
        <v>9.2228489706076307E-7</v>
      </c>
      <c r="AL108" s="55">
        <f>proyeksi!AK141</f>
        <v>8.4802620320400361E-6</v>
      </c>
      <c r="AM108" s="55">
        <f>proyeksi!AL141</f>
        <v>0</v>
      </c>
      <c r="AN108" s="55">
        <f>proyeksi!AM141</f>
        <v>2.5502557363144761E-6</v>
      </c>
      <c r="AO108" s="55">
        <f>proyeksi!AN141</f>
        <v>7.4028224678871657E-2</v>
      </c>
      <c r="AP108" s="55">
        <f>proyeksi!AO141</f>
        <v>0</v>
      </c>
      <c r="AQ108" s="55">
        <f>proyeksi!AP141</f>
        <v>0</v>
      </c>
      <c r="AR108" s="55">
        <f>proyeksi!AQ141</f>
        <v>0</v>
      </c>
      <c r="AS108" s="55">
        <f>proyeksi!AR141</f>
        <v>0</v>
      </c>
      <c r="AT108" s="55">
        <f>proyeksi!AS141</f>
        <v>0</v>
      </c>
      <c r="AU108" s="55">
        <f>proyeksi!AT141</f>
        <v>0</v>
      </c>
      <c r="AV108" s="55">
        <f>proyeksi!AU141</f>
        <v>0</v>
      </c>
      <c r="AX108" s="7">
        <v>21</v>
      </c>
      <c r="AY108" s="52">
        <f t="shared" ref="AY108:BN158" si="15">W108*$D109</f>
        <v>5447.267886818956</v>
      </c>
      <c r="AZ108" s="52">
        <f t="shared" si="15"/>
        <v>3.1436770487190802</v>
      </c>
      <c r="BA108" s="52">
        <f t="shared" si="15"/>
        <v>0</v>
      </c>
      <c r="BB108" s="52">
        <f t="shared" si="15"/>
        <v>0</v>
      </c>
      <c r="BC108" s="52">
        <f t="shared" si="15"/>
        <v>47.230334808726923</v>
      </c>
      <c r="BD108" s="52">
        <f t="shared" si="15"/>
        <v>102.69834773180472</v>
      </c>
      <c r="BE108" s="52">
        <f t="shared" si="15"/>
        <v>0</v>
      </c>
      <c r="BF108" s="52">
        <f t="shared" si="15"/>
        <v>900.8730553176257</v>
      </c>
      <c r="BG108" s="52">
        <f t="shared" si="14"/>
        <v>1095.7241752139214</v>
      </c>
      <c r="BH108" s="52">
        <f t="shared" si="14"/>
        <v>0</v>
      </c>
      <c r="BI108" s="52">
        <f t="shared" si="14"/>
        <v>260.74121069879908</v>
      </c>
      <c r="BJ108" s="52">
        <f t="shared" si="14"/>
        <v>2570.0524132870073</v>
      </c>
      <c r="BK108" s="52">
        <f t="shared" si="14"/>
        <v>0</v>
      </c>
      <c r="BL108" s="52">
        <f t="shared" si="14"/>
        <v>0</v>
      </c>
      <c r="BM108" s="52">
        <f t="shared" si="14"/>
        <v>1.0386345790724288E-2</v>
      </c>
      <c r="BN108" s="52">
        <f t="shared" si="14"/>
        <v>9.5500787382963179E-2</v>
      </c>
      <c r="BO108" s="52">
        <f t="shared" si="14"/>
        <v>0</v>
      </c>
      <c r="BP108" s="52">
        <f t="shared" si="14"/>
        <v>2.8719800157797903E-2</v>
      </c>
      <c r="BQ108" s="52">
        <f t="shared" si="14"/>
        <v>833.67161517937552</v>
      </c>
      <c r="BR108" s="52">
        <f t="shared" si="14"/>
        <v>0</v>
      </c>
      <c r="BS108" s="52">
        <f t="shared" si="14"/>
        <v>0</v>
      </c>
      <c r="BT108" s="52">
        <f t="shared" si="14"/>
        <v>0</v>
      </c>
      <c r="BU108" s="52">
        <f t="shared" si="14"/>
        <v>0</v>
      </c>
      <c r="BV108" s="52">
        <f t="shared" si="14"/>
        <v>0</v>
      </c>
      <c r="BW108" s="52">
        <f t="shared" si="13"/>
        <v>0</v>
      </c>
      <c r="BX108" s="52">
        <f t="shared" si="13"/>
        <v>0</v>
      </c>
      <c r="BY108" s="52">
        <f t="shared" si="11"/>
        <v>11261.537323038268</v>
      </c>
      <c r="DD108" s="7">
        <v>21</v>
      </c>
      <c r="DE108" s="55">
        <f ca="1"/>
        <v>515311.54209307319</v>
      </c>
      <c r="DF108" s="55">
        <f ca="1"/>
        <v>317.51138192062712</v>
      </c>
      <c r="DG108" s="55">
        <f ca="1"/>
        <v>0</v>
      </c>
      <c r="DH108" s="55">
        <f ca="1"/>
        <v>0</v>
      </c>
      <c r="DI108" s="55">
        <f ca="1"/>
        <v>3499.7678093266645</v>
      </c>
      <c r="DJ108" s="55">
        <f ca="1"/>
        <v>7116.9954978140668</v>
      </c>
      <c r="DK108" s="55">
        <f ca="1"/>
        <v>0</v>
      </c>
      <c r="DL108" s="55">
        <f ca="1"/>
        <v>0</v>
      </c>
      <c r="DM108" s="55">
        <f ca="1"/>
        <v>84809.051161557523</v>
      </c>
      <c r="DN108" s="55">
        <f ca="1"/>
        <v>0</v>
      </c>
      <c r="DO108" s="55">
        <f ca="1"/>
        <v>0</v>
      </c>
      <c r="DP108" s="55">
        <f ca="1"/>
        <v>144179.9403854011</v>
      </c>
      <c r="DQ108" s="55">
        <f ca="1"/>
        <v>0</v>
      </c>
      <c r="DR108" s="55">
        <f ca="1"/>
        <v>0</v>
      </c>
      <c r="DS108" s="55">
        <f ca="1"/>
        <v>0</v>
      </c>
      <c r="DT108" s="55">
        <f ca="1"/>
        <v>6.7614557467137928</v>
      </c>
      <c r="DU108" s="55">
        <f ca="1"/>
        <v>0</v>
      </c>
      <c r="DV108" s="55">
        <f ca="1"/>
        <v>0</v>
      </c>
      <c r="DW108" s="55">
        <f ca="1"/>
        <v>0</v>
      </c>
      <c r="DX108" s="55">
        <f ca="1"/>
        <v>0</v>
      </c>
      <c r="DY108" s="55">
        <f ca="1"/>
        <v>0</v>
      </c>
      <c r="DZ108" s="55">
        <f ca="1"/>
        <v>0</v>
      </c>
      <c r="EA108" s="55">
        <f ca="1"/>
        <v>0</v>
      </c>
      <c r="EB108" s="55">
        <f ca="1"/>
        <v>0</v>
      </c>
      <c r="EC108" s="55">
        <f ca="1"/>
        <v>0</v>
      </c>
      <c r="ED108" s="55">
        <f ca="1"/>
        <v>0</v>
      </c>
      <c r="EE108" s="55">
        <f t="shared" ca="1" si="12"/>
        <v>755241.56978483987</v>
      </c>
    </row>
    <row r="109" spans="2:135" x14ac:dyDescent="0.3">
      <c r="B109" s="7">
        <v>21</v>
      </c>
      <c r="C109" s="52">
        <f>'energi-limbah'!D138</f>
        <v>1.7784696701516418E-4</v>
      </c>
      <c r="D109" s="52">
        <f>AN25*$C109</f>
        <v>11261.537323038265</v>
      </c>
      <c r="E109" s="52">
        <f>AO25*$C109</f>
        <v>11824.614189190186</v>
      </c>
      <c r="F109" s="52">
        <f>AP25*$C109</f>
        <v>12415.844898649691</v>
      </c>
      <c r="G109" s="52">
        <f>AQ25*$C109</f>
        <v>13036.637143582178</v>
      </c>
      <c r="H109" s="52">
        <f>AR25*$C109</f>
        <v>13688.469000761284</v>
      </c>
      <c r="I109" s="52">
        <f>AS25*$C109</f>
        <v>14372.892450799356</v>
      </c>
      <c r="J109" s="52">
        <f>AT25*$C109</f>
        <v>15091.537073339317</v>
      </c>
      <c r="K109" s="52">
        <f>AU25*$C109</f>
        <v>15846.113927006289</v>
      </c>
      <c r="L109" s="52">
        <f>AV25*$C109</f>
        <v>16638.419623356607</v>
      </c>
      <c r="M109" s="52">
        <f>AW25*$C109</f>
        <v>17470.340604524437</v>
      </c>
      <c r="N109" s="52">
        <f>AX25*$C109</f>
        <v>18343.857634750653</v>
      </c>
      <c r="O109" s="52">
        <f>AY25*$C109</f>
        <v>19261.050516488198</v>
      </c>
      <c r="P109" s="52">
        <f>AZ25*$C109</f>
        <v>20224.103042312607</v>
      </c>
      <c r="Q109" s="52">
        <f>BA25*$C109</f>
        <v>21235.308194428228</v>
      </c>
      <c r="R109" s="52">
        <f>BB25*$C109</f>
        <v>22297.073604149653</v>
      </c>
      <c r="V109" s="7">
        <v>22</v>
      </c>
      <c r="W109" s="55">
        <f>proyeksi!V142</f>
        <v>6.3600506327481335E-2</v>
      </c>
      <c r="X109" s="55">
        <f>proyeksi!W142</f>
        <v>4.2365200753500363E-5</v>
      </c>
      <c r="Y109" s="55">
        <f>proyeksi!X142</f>
        <v>0</v>
      </c>
      <c r="Z109" s="55">
        <f>proyeksi!Y142</f>
        <v>0</v>
      </c>
      <c r="AA109" s="55">
        <f>proyeksi!Z142</f>
        <v>3.4993079949342536E-3</v>
      </c>
      <c r="AB109" s="55">
        <f>proyeksi!AA142</f>
        <v>7.6089477390990029E-3</v>
      </c>
      <c r="AC109" s="55">
        <f>proyeksi!AB142</f>
        <v>0</v>
      </c>
      <c r="AD109" s="55">
        <f>proyeksi!AC142</f>
        <v>3.3920715799089382E-2</v>
      </c>
      <c r="AE109" s="55">
        <f>proyeksi!AD142</f>
        <v>1.6199756137981012E-3</v>
      </c>
      <c r="AF109" s="55">
        <f>proyeksi!AE142</f>
        <v>0</v>
      </c>
      <c r="AG109" s="55">
        <f>proyeksi!AF142</f>
        <v>3.5584953179143244E-2</v>
      </c>
      <c r="AH109" s="55">
        <f>proyeksi!AG142</f>
        <v>0.64400766807539978</v>
      </c>
      <c r="AI109" s="55">
        <f>proyeksi!AH142</f>
        <v>0</v>
      </c>
      <c r="AJ109" s="55">
        <f>proyeksi!AI142</f>
        <v>0</v>
      </c>
      <c r="AK109" s="55">
        <f>proyeksi!AJ142</f>
        <v>7.6896533016557343E-7</v>
      </c>
      <c r="AL109" s="55">
        <f>proyeksi!AK142</f>
        <v>7.0756786122982392E-6</v>
      </c>
      <c r="AM109" s="55">
        <f>proyeksi!AL142</f>
        <v>0</v>
      </c>
      <c r="AN109" s="55">
        <f>proyeksi!AM142</f>
        <v>1.205005939978424E-3</v>
      </c>
      <c r="AO109" s="55">
        <f>proyeksi!AN142</f>
        <v>0.20890270948638046</v>
      </c>
      <c r="AP109" s="55">
        <f>proyeksi!AO142</f>
        <v>0</v>
      </c>
      <c r="AQ109" s="55">
        <f>proyeksi!AP142</f>
        <v>0</v>
      </c>
      <c r="AR109" s="55">
        <f>proyeksi!AQ142</f>
        <v>0</v>
      </c>
      <c r="AS109" s="55">
        <f>proyeksi!AR142</f>
        <v>0</v>
      </c>
      <c r="AT109" s="55">
        <f>proyeksi!AS142</f>
        <v>0</v>
      </c>
      <c r="AU109" s="55">
        <f>proyeksi!AT142</f>
        <v>0</v>
      </c>
      <c r="AV109" s="55">
        <f>proyeksi!AU142</f>
        <v>0</v>
      </c>
      <c r="AX109" s="7">
        <v>22</v>
      </c>
      <c r="AY109" s="52">
        <f t="shared" si="15"/>
        <v>5752.517332859974</v>
      </c>
      <c r="AZ109" s="52">
        <f t="shared" si="15"/>
        <v>3.8318335138677875</v>
      </c>
      <c r="BA109" s="52">
        <f t="shared" si="15"/>
        <v>0</v>
      </c>
      <c r="BB109" s="52">
        <f t="shared" si="15"/>
        <v>0</v>
      </c>
      <c r="BC109" s="52">
        <f t="shared" si="15"/>
        <v>316.50423960818085</v>
      </c>
      <c r="BD109" s="52">
        <f t="shared" si="15"/>
        <v>688.21156121959598</v>
      </c>
      <c r="BE109" s="52">
        <f t="shared" si="15"/>
        <v>0</v>
      </c>
      <c r="BF109" s="52">
        <f t="shared" si="15"/>
        <v>3068.0495619413759</v>
      </c>
      <c r="BG109" s="52">
        <f t="shared" si="14"/>
        <v>146.5230127131457</v>
      </c>
      <c r="BH109" s="52">
        <f t="shared" si="14"/>
        <v>0</v>
      </c>
      <c r="BI109" s="52">
        <f t="shared" si="14"/>
        <v>3218.5759480908623</v>
      </c>
      <c r="BJ109" s="52">
        <f t="shared" si="14"/>
        <v>58248.990252106058</v>
      </c>
      <c r="BK109" s="52">
        <f t="shared" si="14"/>
        <v>0</v>
      </c>
      <c r="BL109" s="52">
        <f t="shared" si="14"/>
        <v>0</v>
      </c>
      <c r="BM109" s="52">
        <f t="shared" si="14"/>
        <v>6.9551119095957514E-2</v>
      </c>
      <c r="BN109" s="52">
        <f t="shared" si="14"/>
        <v>0.63997861352567187</v>
      </c>
      <c r="BO109" s="52">
        <f t="shared" si="14"/>
        <v>0</v>
      </c>
      <c r="BP109" s="52">
        <f t="shared" si="14"/>
        <v>108.98997439160196</v>
      </c>
      <c r="BQ109" s="52">
        <f t="shared" si="14"/>
        <v>18894.76242554003</v>
      </c>
      <c r="BR109" s="52">
        <f t="shared" si="14"/>
        <v>0</v>
      </c>
      <c r="BS109" s="52">
        <f t="shared" si="14"/>
        <v>0</v>
      </c>
      <c r="BT109" s="52">
        <f t="shared" si="14"/>
        <v>0</v>
      </c>
      <c r="BU109" s="52">
        <f t="shared" si="14"/>
        <v>0</v>
      </c>
      <c r="BV109" s="52">
        <f t="shared" si="14"/>
        <v>0</v>
      </c>
      <c r="BW109" s="52">
        <f t="shared" si="13"/>
        <v>0</v>
      </c>
      <c r="BX109" s="52">
        <f t="shared" si="13"/>
        <v>0</v>
      </c>
      <c r="BY109" s="52">
        <f t="shared" si="11"/>
        <v>90447.665671717317</v>
      </c>
      <c r="DD109" s="7">
        <v>22</v>
      </c>
      <c r="DE109" s="55">
        <f ca="1"/>
        <v>544188.13968855352</v>
      </c>
      <c r="DF109" s="55">
        <f ca="1"/>
        <v>387.01518490064655</v>
      </c>
      <c r="DG109" s="55">
        <f ca="1"/>
        <v>0</v>
      </c>
      <c r="DH109" s="55">
        <f ca="1"/>
        <v>0</v>
      </c>
      <c r="DI109" s="55">
        <f ca="1"/>
        <v>23452.964154966201</v>
      </c>
      <c r="DJ109" s="55">
        <f ca="1"/>
        <v>47693.061192517998</v>
      </c>
      <c r="DK109" s="55">
        <f ca="1"/>
        <v>0</v>
      </c>
      <c r="DL109" s="55">
        <f ca="1"/>
        <v>0</v>
      </c>
      <c r="DM109" s="55">
        <f ca="1"/>
        <v>11340.881183997479</v>
      </c>
      <c r="DN109" s="55">
        <f ca="1"/>
        <v>0</v>
      </c>
      <c r="DO109" s="55">
        <f ca="1"/>
        <v>0</v>
      </c>
      <c r="DP109" s="55">
        <f ca="1"/>
        <v>3267768.35314315</v>
      </c>
      <c r="DQ109" s="55">
        <f ca="1"/>
        <v>0</v>
      </c>
      <c r="DR109" s="55">
        <f ca="1"/>
        <v>0</v>
      </c>
      <c r="DS109" s="55">
        <f ca="1"/>
        <v>0</v>
      </c>
      <c r="DT109" s="55">
        <f ca="1"/>
        <v>45.31048583761757</v>
      </c>
      <c r="DU109" s="55">
        <f ca="1"/>
        <v>0</v>
      </c>
      <c r="DV109" s="55">
        <f ca="1"/>
        <v>0</v>
      </c>
      <c r="DW109" s="55">
        <f ca="1"/>
        <v>0</v>
      </c>
      <c r="DX109" s="55">
        <f ca="1"/>
        <v>0</v>
      </c>
      <c r="DY109" s="55">
        <f ca="1"/>
        <v>0</v>
      </c>
      <c r="DZ109" s="55">
        <f ca="1"/>
        <v>0</v>
      </c>
      <c r="EA109" s="55">
        <f ca="1"/>
        <v>0</v>
      </c>
      <c r="EB109" s="55">
        <f ca="1"/>
        <v>0</v>
      </c>
      <c r="EC109" s="55">
        <f ca="1"/>
        <v>0</v>
      </c>
      <c r="ED109" s="55">
        <f ca="1"/>
        <v>0</v>
      </c>
      <c r="EE109" s="55">
        <f t="shared" ca="1" si="12"/>
        <v>3894875.7250339235</v>
      </c>
    </row>
    <row r="110" spans="2:135" x14ac:dyDescent="0.3">
      <c r="B110" s="7">
        <v>22</v>
      </c>
      <c r="C110" s="52">
        <f>'energi-limbah'!D139</f>
        <v>1.9430616449618069E-4</v>
      </c>
      <c r="D110" s="52">
        <f>AN26*$C110</f>
        <v>90447.665671717317</v>
      </c>
      <c r="E110" s="52">
        <f>AO26*$C110</f>
        <v>94970.048955303195</v>
      </c>
      <c r="F110" s="52">
        <f>AP26*$C110</f>
        <v>99718.551403068355</v>
      </c>
      <c r="G110" s="52">
        <f>AQ26*$C110</f>
        <v>104704.47897322175</v>
      </c>
      <c r="H110" s="52">
        <f>AR26*$C110</f>
        <v>109939.70292188284</v>
      </c>
      <c r="I110" s="52">
        <f>AS26*$C110</f>
        <v>115436.68806797701</v>
      </c>
      <c r="J110" s="52">
        <f>AT26*$C110</f>
        <v>121208.52247137584</v>
      </c>
      <c r="K110" s="52">
        <f>AU26*$C110</f>
        <v>127268.94859494465</v>
      </c>
      <c r="L110" s="52">
        <f>AV26*$C110</f>
        <v>133632.3960246919</v>
      </c>
      <c r="M110" s="52">
        <f>AW26*$C110</f>
        <v>140314.01582592647</v>
      </c>
      <c r="N110" s="52">
        <f>AX26*$C110</f>
        <v>147329.71661722279</v>
      </c>
      <c r="O110" s="52">
        <f>AY26*$C110</f>
        <v>154696.20244808399</v>
      </c>
      <c r="P110" s="52">
        <f>AZ26*$C110</f>
        <v>162431.01257048815</v>
      </c>
      <c r="Q110" s="52">
        <f>BA26*$C110</f>
        <v>170552.56319901257</v>
      </c>
      <c r="R110" s="52">
        <f>BB26*$C110</f>
        <v>179080.19135896323</v>
      </c>
      <c r="V110" s="7">
        <v>23</v>
      </c>
      <c r="W110" s="55">
        <f>proyeksi!V143</f>
        <v>0.48370553068414002</v>
      </c>
      <c r="X110" s="55">
        <f>proyeksi!W143</f>
        <v>2.7915167877749634E-4</v>
      </c>
      <c r="Y110" s="55">
        <f>proyeksi!X143</f>
        <v>0</v>
      </c>
      <c r="Z110" s="55">
        <f>proyeksi!Y143</f>
        <v>0</v>
      </c>
      <c r="AA110" s="55">
        <f>proyeksi!Z143</f>
        <v>4.1939509202020371E-3</v>
      </c>
      <c r="AB110" s="55">
        <f>proyeksi!AA143</f>
        <v>9.1193897245372187E-3</v>
      </c>
      <c r="AC110" s="55">
        <f>proyeksi!AB143</f>
        <v>0</v>
      </c>
      <c r="AD110" s="55">
        <f>proyeksi!AC143</f>
        <v>7.999556627733713E-2</v>
      </c>
      <c r="AE110" s="55">
        <f>proyeksi!AD143</f>
        <v>9.7297921527955633E-2</v>
      </c>
      <c r="AF110" s="55">
        <f>proyeksi!AE143</f>
        <v>0</v>
      </c>
      <c r="AG110" s="55">
        <f>proyeksi!AF143</f>
        <v>2.3153251924195775E-2</v>
      </c>
      <c r="AH110" s="55">
        <f>proyeksi!AG143</f>
        <v>0.22821505978956011</v>
      </c>
      <c r="AI110" s="55">
        <f>proyeksi!AH143</f>
        <v>0</v>
      </c>
      <c r="AJ110" s="55">
        <f>proyeksi!AI143</f>
        <v>0</v>
      </c>
      <c r="AK110" s="55">
        <f>proyeksi!AJ143</f>
        <v>9.2228491958836526E-7</v>
      </c>
      <c r="AL110" s="55">
        <f>proyeksi!AK143</f>
        <v>8.4802620443771337E-6</v>
      </c>
      <c r="AM110" s="55">
        <f>proyeksi!AL143</f>
        <v>0</v>
      </c>
      <c r="AN110" s="55">
        <f>proyeksi!AM143</f>
        <v>2.5502557618720919E-6</v>
      </c>
      <c r="AO110" s="55">
        <f>proyeksi!AN143</f>
        <v>7.4028224670568812E-2</v>
      </c>
      <c r="AP110" s="55">
        <f>proyeksi!AO143</f>
        <v>0</v>
      </c>
      <c r="AQ110" s="55">
        <f>proyeksi!AP143</f>
        <v>0</v>
      </c>
      <c r="AR110" s="55">
        <f>proyeksi!AQ143</f>
        <v>0</v>
      </c>
      <c r="AS110" s="55">
        <f>proyeksi!AR143</f>
        <v>0</v>
      </c>
      <c r="AT110" s="55">
        <f>proyeksi!AS143</f>
        <v>0</v>
      </c>
      <c r="AU110" s="55">
        <f>proyeksi!AT143</f>
        <v>0</v>
      </c>
      <c r="AV110" s="55">
        <f>proyeksi!AU143</f>
        <v>0</v>
      </c>
      <c r="AX110" s="7">
        <v>23</v>
      </c>
      <c r="AY110" s="52">
        <f t="shared" si="15"/>
        <v>18395.970353478882</v>
      </c>
      <c r="AZ110" s="52">
        <f t="shared" si="15"/>
        <v>10.616512901251101</v>
      </c>
      <c r="BA110" s="52">
        <f t="shared" si="15"/>
        <v>0</v>
      </c>
      <c r="BB110" s="52">
        <f t="shared" si="15"/>
        <v>0</v>
      </c>
      <c r="BC110" s="52">
        <f t="shared" si="15"/>
        <v>159.50158081273275</v>
      </c>
      <c r="BD110" s="52">
        <f t="shared" si="15"/>
        <v>346.82262734753391</v>
      </c>
      <c r="BE110" s="52">
        <f t="shared" si="15"/>
        <v>0</v>
      </c>
      <c r="BF110" s="52">
        <f t="shared" si="15"/>
        <v>3042.338721176628</v>
      </c>
      <c r="BG110" s="52">
        <f t="shared" si="14"/>
        <v>3700.3705071385371</v>
      </c>
      <c r="BH110" s="52">
        <f t="shared" si="14"/>
        <v>0</v>
      </c>
      <c r="BI110" s="52">
        <f t="shared" si="14"/>
        <v>880.54923701557516</v>
      </c>
      <c r="BJ110" s="52">
        <f t="shared" si="14"/>
        <v>8679.3249359135607</v>
      </c>
      <c r="BK110" s="52">
        <f t="shared" si="14"/>
        <v>0</v>
      </c>
      <c r="BL110" s="52">
        <f t="shared" si="14"/>
        <v>0</v>
      </c>
      <c r="BM110" s="52">
        <f t="shared" si="14"/>
        <v>3.5075732986165176E-2</v>
      </c>
      <c r="BN110" s="52">
        <f t="shared" si="14"/>
        <v>0.3225157441087102</v>
      </c>
      <c r="BO110" s="52">
        <f t="shared" si="14"/>
        <v>0</v>
      </c>
      <c r="BP110" s="52">
        <f t="shared" si="14"/>
        <v>9.6989648480622498E-2</v>
      </c>
      <c r="BQ110" s="52">
        <f t="shared" si="14"/>
        <v>2815.392713071391</v>
      </c>
      <c r="BR110" s="52">
        <f t="shared" si="14"/>
        <v>0</v>
      </c>
      <c r="BS110" s="52">
        <f t="shared" si="14"/>
        <v>0</v>
      </c>
      <c r="BT110" s="52">
        <f t="shared" si="14"/>
        <v>0</v>
      </c>
      <c r="BU110" s="52">
        <f t="shared" si="14"/>
        <v>0</v>
      </c>
      <c r="BV110" s="52">
        <f t="shared" si="14"/>
        <v>0</v>
      </c>
      <c r="BW110" s="52">
        <f t="shared" si="13"/>
        <v>0</v>
      </c>
      <c r="BX110" s="52">
        <f t="shared" si="13"/>
        <v>0</v>
      </c>
      <c r="BY110" s="52">
        <f t="shared" si="11"/>
        <v>38031.341769981671</v>
      </c>
      <c r="DD110" s="7">
        <v>23</v>
      </c>
      <c r="DE110" s="55">
        <f ca="1"/>
        <v>1740258.7954391022</v>
      </c>
      <c r="DF110" s="55">
        <f ca="1"/>
        <v>1072.2678030263612</v>
      </c>
      <c r="DG110" s="55">
        <f ca="1"/>
        <v>0</v>
      </c>
      <c r="DH110" s="55">
        <f ca="1"/>
        <v>0</v>
      </c>
      <c r="DI110" s="55">
        <f ca="1"/>
        <v>11819.067138223496</v>
      </c>
      <c r="DJ110" s="55">
        <f ca="1"/>
        <v>24034.808075184101</v>
      </c>
      <c r="DK110" s="55">
        <f ca="1"/>
        <v>0</v>
      </c>
      <c r="DL110" s="55">
        <f ca="1"/>
        <v>0</v>
      </c>
      <c r="DM110" s="55">
        <f ca="1"/>
        <v>286408.67725252279</v>
      </c>
      <c r="DN110" s="55">
        <f ca="1"/>
        <v>0</v>
      </c>
      <c r="DO110" s="55">
        <f ca="1"/>
        <v>0</v>
      </c>
      <c r="DP110" s="55">
        <f ca="1"/>
        <v>486910.12890475075</v>
      </c>
      <c r="DQ110" s="55">
        <f ca="1"/>
        <v>0</v>
      </c>
      <c r="DR110" s="55">
        <f ca="1"/>
        <v>0</v>
      </c>
      <c r="DS110" s="55">
        <f ca="1"/>
        <v>0</v>
      </c>
      <c r="DT110" s="55">
        <f ca="1"/>
        <v>22.834114682896683</v>
      </c>
      <c r="DU110" s="55">
        <f ca="1"/>
        <v>0</v>
      </c>
      <c r="DV110" s="55">
        <f ca="1"/>
        <v>0</v>
      </c>
      <c r="DW110" s="55">
        <f ca="1"/>
        <v>0</v>
      </c>
      <c r="DX110" s="55">
        <f ca="1"/>
        <v>0</v>
      </c>
      <c r="DY110" s="55">
        <f ca="1"/>
        <v>0</v>
      </c>
      <c r="DZ110" s="55">
        <f ca="1"/>
        <v>0</v>
      </c>
      <c r="EA110" s="55">
        <f ca="1"/>
        <v>0</v>
      </c>
      <c r="EB110" s="55">
        <f ca="1"/>
        <v>0</v>
      </c>
      <c r="EC110" s="55">
        <f ca="1"/>
        <v>0</v>
      </c>
      <c r="ED110" s="55">
        <f ca="1"/>
        <v>0</v>
      </c>
      <c r="EE110" s="55">
        <f t="shared" ca="1" si="12"/>
        <v>2550526.5787274921</v>
      </c>
    </row>
    <row r="111" spans="2:135" x14ac:dyDescent="0.3">
      <c r="B111" s="7">
        <v>23</v>
      </c>
      <c r="C111" s="52">
        <f>'energi-limbah'!D140</f>
        <v>2.1120162132180431E-4</v>
      </c>
      <c r="D111" s="52">
        <f>AN27*$C111</f>
        <v>38031.341769981664</v>
      </c>
      <c r="E111" s="52">
        <f>AO27*$C111</f>
        <v>39932.908858480761</v>
      </c>
      <c r="F111" s="52">
        <f>AP27*$C111</f>
        <v>41929.554301404773</v>
      </c>
      <c r="G111" s="52">
        <f>AQ27*$C111</f>
        <v>44026.032016475037</v>
      </c>
      <c r="H111" s="52">
        <f>AR27*$C111</f>
        <v>46227.333617298791</v>
      </c>
      <c r="I111" s="52">
        <f>AS27*$C111</f>
        <v>48538.700298163734</v>
      </c>
      <c r="J111" s="52">
        <f>AT27*$C111</f>
        <v>50965.635313071936</v>
      </c>
      <c r="K111" s="52">
        <f>AU27*$C111</f>
        <v>53513.917078725506</v>
      </c>
      <c r="L111" s="52">
        <f>AV27*$C111</f>
        <v>56189.612932661788</v>
      </c>
      <c r="M111" s="52">
        <f>AW27*$C111</f>
        <v>58999.093579294902</v>
      </c>
      <c r="N111" s="52">
        <f>AX27*$C111</f>
        <v>61949.048258259638</v>
      </c>
      <c r="O111" s="52">
        <f>AY27*$C111</f>
        <v>65046.500671172609</v>
      </c>
      <c r="P111" s="52">
        <f>AZ27*$C111</f>
        <v>68298.825704731251</v>
      </c>
      <c r="Q111" s="52">
        <f>BA27*$C111</f>
        <v>71713.7669899678</v>
      </c>
      <c r="R111" s="52">
        <f>BB27*$C111</f>
        <v>75299.455339466149</v>
      </c>
      <c r="V111" s="7">
        <v>24</v>
      </c>
      <c r="W111" s="55">
        <f>proyeksi!V144</f>
        <v>3.0310618510910752E-2</v>
      </c>
      <c r="X111" s="55">
        <f>proyeksi!W144</f>
        <v>2.0190333572050405E-5</v>
      </c>
      <c r="Y111" s="55">
        <f>proyeksi!X144</f>
        <v>0</v>
      </c>
      <c r="Z111" s="55">
        <f>proyeksi!Y144</f>
        <v>0</v>
      </c>
      <c r="AA111" s="55">
        <f>proyeksi!Z144</f>
        <v>8.1003942297627231E-3</v>
      </c>
      <c r="AB111" s="55">
        <f>proyeksi!AA144</f>
        <v>1.7613618593613919E-2</v>
      </c>
      <c r="AC111" s="55">
        <f>proyeksi!AB144</f>
        <v>0</v>
      </c>
      <c r="AD111" s="55">
        <f>proyeksi!AC144</f>
        <v>3.883897782768625E-2</v>
      </c>
      <c r="AE111" s="55">
        <f>proyeksi!AD144</f>
        <v>1.7645860732993066E-3</v>
      </c>
      <c r="AF111" s="55">
        <f>proyeksi!AE144</f>
        <v>0</v>
      </c>
      <c r="AG111" s="55">
        <f>proyeksi!AF144</f>
        <v>5.7213045897740178E-3</v>
      </c>
      <c r="AH111" s="55">
        <f>proyeksi!AG144</f>
        <v>0.67808597150113614</v>
      </c>
      <c r="AI111" s="55">
        <f>proyeksi!AH144</f>
        <v>0</v>
      </c>
      <c r="AJ111" s="55">
        <f>proyeksi!AI144</f>
        <v>0</v>
      </c>
      <c r="AK111" s="55">
        <f>proyeksi!AJ144</f>
        <v>1.7777576154979243E-6</v>
      </c>
      <c r="AL111" s="55">
        <f>proyeksi!AK144</f>
        <v>1.6430790082632331E-5</v>
      </c>
      <c r="AM111" s="55">
        <f>proyeksi!AL144</f>
        <v>0</v>
      </c>
      <c r="AN111" s="55">
        <f>proyeksi!AM144</f>
        <v>0</v>
      </c>
      <c r="AO111" s="55">
        <f>proyeksi!AN144</f>
        <v>0.21952612979254671</v>
      </c>
      <c r="AP111" s="55">
        <f>proyeksi!AO144</f>
        <v>0</v>
      </c>
      <c r="AQ111" s="55">
        <f>proyeksi!AP144</f>
        <v>0</v>
      </c>
      <c r="AR111" s="55">
        <f>proyeksi!AQ144</f>
        <v>0</v>
      </c>
      <c r="AS111" s="55">
        <f>proyeksi!AR144</f>
        <v>0</v>
      </c>
      <c r="AT111" s="55">
        <f>proyeksi!AS144</f>
        <v>0</v>
      </c>
      <c r="AU111" s="55">
        <f>proyeksi!AT144</f>
        <v>0</v>
      </c>
      <c r="AV111" s="55">
        <f>proyeksi!AU144</f>
        <v>0</v>
      </c>
      <c r="AX111" s="7">
        <v>24</v>
      </c>
      <c r="AY111" s="52">
        <f t="shared" si="15"/>
        <v>2486.9334717603929</v>
      </c>
      <c r="AZ111" s="52">
        <f t="shared" si="15"/>
        <v>1.6565817140374477</v>
      </c>
      <c r="BA111" s="52">
        <f t="shared" si="15"/>
        <v>0</v>
      </c>
      <c r="BB111" s="52">
        <f t="shared" si="15"/>
        <v>0</v>
      </c>
      <c r="BC111" s="52">
        <f t="shared" si="15"/>
        <v>664.62324208924088</v>
      </c>
      <c r="BD111" s="52">
        <f t="shared" si="15"/>
        <v>1445.1667366507818</v>
      </c>
      <c r="BE111" s="52">
        <f t="shared" si="15"/>
        <v>0</v>
      </c>
      <c r="BF111" s="52">
        <f t="shared" si="15"/>
        <v>3186.6705040632446</v>
      </c>
      <c r="BG111" s="52">
        <f t="shared" si="14"/>
        <v>144.78121480466032</v>
      </c>
      <c r="BH111" s="52">
        <f t="shared" si="14"/>
        <v>0</v>
      </c>
      <c r="BI111" s="52">
        <f t="shared" si="14"/>
        <v>469.42307961560101</v>
      </c>
      <c r="BJ111" s="52">
        <f t="shared" si="14"/>
        <v>55635.773273656923</v>
      </c>
      <c r="BK111" s="52">
        <f t="shared" si="14"/>
        <v>0</v>
      </c>
      <c r="BL111" s="52">
        <f t="shared" si="14"/>
        <v>0</v>
      </c>
      <c r="BM111" s="52">
        <f t="shared" si="14"/>
        <v>0.145861916907676</v>
      </c>
      <c r="BN111" s="52">
        <f t="shared" si="14"/>
        <v>1.3481177168739753</v>
      </c>
      <c r="BO111" s="52">
        <f t="shared" si="14"/>
        <v>0</v>
      </c>
      <c r="BP111" s="52">
        <f t="shared" si="14"/>
        <v>0</v>
      </c>
      <c r="BQ111" s="52">
        <f t="shared" si="14"/>
        <v>18011.73670905393</v>
      </c>
      <c r="BR111" s="52">
        <f t="shared" si="14"/>
        <v>0</v>
      </c>
      <c r="BS111" s="52">
        <f t="shared" si="14"/>
        <v>0</v>
      </c>
      <c r="BT111" s="52">
        <f t="shared" si="14"/>
        <v>0</v>
      </c>
      <c r="BU111" s="52">
        <f t="shared" si="14"/>
        <v>0</v>
      </c>
      <c r="BV111" s="52">
        <f t="shared" si="14"/>
        <v>0</v>
      </c>
      <c r="BW111" s="52">
        <f t="shared" si="13"/>
        <v>0</v>
      </c>
      <c r="BX111" s="52">
        <f t="shared" si="13"/>
        <v>0</v>
      </c>
      <c r="BY111" s="52">
        <f t="shared" si="11"/>
        <v>82048.258793042594</v>
      </c>
      <c r="DD111" s="7">
        <v>24</v>
      </c>
      <c r="DE111" s="55">
        <f ca="1"/>
        <v>235263.90642853314</v>
      </c>
      <c r="DF111" s="55">
        <f ca="1"/>
        <v>167.3147531177822</v>
      </c>
      <c r="DG111" s="55">
        <f ca="1"/>
        <v>0</v>
      </c>
      <c r="DH111" s="55">
        <f ca="1"/>
        <v>0</v>
      </c>
      <c r="DI111" s="55">
        <f ca="1"/>
        <v>49248.582238812742</v>
      </c>
      <c r="DJ111" s="55">
        <f ca="1"/>
        <v>100150.05484989917</v>
      </c>
      <c r="DK111" s="55">
        <f ca="1"/>
        <v>0</v>
      </c>
      <c r="DL111" s="55">
        <f ca="1"/>
        <v>0</v>
      </c>
      <c r="DM111" s="55">
        <f ca="1"/>
        <v>11206.066025880709</v>
      </c>
      <c r="DN111" s="55">
        <f ca="1"/>
        <v>0</v>
      </c>
      <c r="DO111" s="55">
        <f ca="1"/>
        <v>0</v>
      </c>
      <c r="DP111" s="55">
        <f ca="1"/>
        <v>3121166.8806521534</v>
      </c>
      <c r="DQ111" s="55">
        <f ca="1"/>
        <v>0</v>
      </c>
      <c r="DR111" s="55">
        <f ca="1"/>
        <v>0</v>
      </c>
      <c r="DS111" s="55">
        <f ca="1"/>
        <v>0</v>
      </c>
      <c r="DT111" s="55">
        <f ca="1"/>
        <v>95.446734354677446</v>
      </c>
      <c r="DU111" s="55">
        <f ca="1"/>
        <v>0</v>
      </c>
      <c r="DV111" s="55">
        <f ca="1"/>
        <v>0</v>
      </c>
      <c r="DW111" s="55">
        <f ca="1"/>
        <v>0</v>
      </c>
      <c r="DX111" s="55">
        <f ca="1"/>
        <v>0</v>
      </c>
      <c r="DY111" s="55">
        <f ca="1"/>
        <v>0</v>
      </c>
      <c r="DZ111" s="55">
        <f ca="1"/>
        <v>0</v>
      </c>
      <c r="EA111" s="55">
        <f ca="1"/>
        <v>0</v>
      </c>
      <c r="EB111" s="55">
        <f ca="1"/>
        <v>0</v>
      </c>
      <c r="EC111" s="55">
        <f ca="1"/>
        <v>0</v>
      </c>
      <c r="ED111" s="55">
        <f ca="1"/>
        <v>0</v>
      </c>
      <c r="EE111" s="55">
        <f t="shared" ca="1" si="12"/>
        <v>3517298.2516827518</v>
      </c>
    </row>
    <row r="112" spans="2:135" x14ac:dyDescent="0.3">
      <c r="B112" s="7">
        <v>24</v>
      </c>
      <c r="C112" s="52">
        <f>'energi-limbah'!D141</f>
        <v>2.821186321264478E-4</v>
      </c>
      <c r="D112" s="52">
        <f>AN28*$C112</f>
        <v>82048.258793042594</v>
      </c>
      <c r="E112" s="52">
        <f>AO28*$C112</f>
        <v>86150.671732694711</v>
      </c>
      <c r="F112" s="52">
        <f>AP28*$C112</f>
        <v>90458.205319329441</v>
      </c>
      <c r="G112" s="52">
        <f>AQ28*$C112</f>
        <v>94981.115585295935</v>
      </c>
      <c r="H112" s="52">
        <f>AR28*$C112</f>
        <v>99730.171364560723</v>
      </c>
      <c r="I112" s="52">
        <f>AS28*$C112</f>
        <v>104716.67993278874</v>
      </c>
      <c r="J112" s="52">
        <f>AT28*$C112</f>
        <v>109952.51392942824</v>
      </c>
      <c r="K112" s="52">
        <f>AU28*$C112</f>
        <v>115450.13962589964</v>
      </c>
      <c r="L112" s="52">
        <f>AV28*$C112</f>
        <v>121222.64660719463</v>
      </c>
      <c r="M112" s="52">
        <f>AW28*$C112</f>
        <v>127283.77893755437</v>
      </c>
      <c r="N112" s="52">
        <f>AX28*$C112</f>
        <v>133647.96788443212</v>
      </c>
      <c r="O112" s="52">
        <f>AY28*$C112</f>
        <v>140330.3662786537</v>
      </c>
      <c r="P112" s="52">
        <f>AZ28*$C112</f>
        <v>147346.88459258631</v>
      </c>
      <c r="Q112" s="52">
        <f>BA28*$C112</f>
        <v>154714.22882221572</v>
      </c>
      <c r="R112" s="52">
        <f>BB28*$C112</f>
        <v>162449.94026332654</v>
      </c>
      <c r="V112" s="7">
        <v>25</v>
      </c>
      <c r="W112" s="55">
        <f>proyeksi!V145</f>
        <v>1.0674096046512317E-3</v>
      </c>
      <c r="X112" s="55">
        <f>proyeksi!W145</f>
        <v>2.1585887085968399E-4</v>
      </c>
      <c r="Y112" s="55">
        <f>proyeksi!X145</f>
        <v>0</v>
      </c>
      <c r="Z112" s="55">
        <f>proyeksi!Y145</f>
        <v>0</v>
      </c>
      <c r="AA112" s="55">
        <f>proyeksi!Z145</f>
        <v>3.7372103738933869E-2</v>
      </c>
      <c r="AB112" s="55">
        <f>proyeksi!AA145</f>
        <v>8.1262462380657041E-2</v>
      </c>
      <c r="AC112" s="55">
        <f>proyeksi!AB145</f>
        <v>0</v>
      </c>
      <c r="AD112" s="55">
        <f>proyeksi!AC145</f>
        <v>8.0543008804398242E-2</v>
      </c>
      <c r="AE112" s="55">
        <f>proyeksi!AD145</f>
        <v>3.6593411977911012E-3</v>
      </c>
      <c r="AF112" s="55">
        <f>proyeksi!AE145</f>
        <v>0</v>
      </c>
      <c r="AG112" s="55">
        <f>proyeksi!AF145</f>
        <v>1.1864655349311309E-2</v>
      </c>
      <c r="AH112" s="55">
        <f>proyeksi!AG145</f>
        <v>0.45854627590962688</v>
      </c>
      <c r="AI112" s="55">
        <f>proyeksi!AH145</f>
        <v>0</v>
      </c>
      <c r="AJ112" s="55">
        <f>proyeksi!AI145</f>
        <v>0</v>
      </c>
      <c r="AK112" s="55">
        <f>proyeksi!AJ145</f>
        <v>8.226561353404465E-6</v>
      </c>
      <c r="AL112" s="55">
        <f>proyeksi!AK145</f>
        <v>7.5327549742016794E-5</v>
      </c>
      <c r="AM112" s="55">
        <f>proyeksi!AL145</f>
        <v>0</v>
      </c>
      <c r="AN112" s="55">
        <f>proyeksi!AM145</f>
        <v>0.17664244349268357</v>
      </c>
      <c r="AO112" s="55">
        <f>proyeksi!AN145</f>
        <v>0.14874288653999157</v>
      </c>
      <c r="AP112" s="55">
        <f>proyeksi!AO145</f>
        <v>0</v>
      </c>
      <c r="AQ112" s="55">
        <f>proyeksi!AP145</f>
        <v>0</v>
      </c>
      <c r="AR112" s="55">
        <f>proyeksi!AQ145</f>
        <v>0</v>
      </c>
      <c r="AS112" s="55">
        <f>proyeksi!AR145</f>
        <v>0</v>
      </c>
      <c r="AT112" s="55">
        <f>proyeksi!AS145</f>
        <v>0</v>
      </c>
      <c r="AU112" s="55">
        <f>proyeksi!AT145</f>
        <v>0</v>
      </c>
      <c r="AV112" s="55">
        <f>proyeksi!AU145</f>
        <v>0</v>
      </c>
      <c r="AX112" s="7">
        <v>25</v>
      </c>
      <c r="AY112" s="52">
        <f t="shared" si="15"/>
        <v>2.2833664587922877</v>
      </c>
      <c r="AZ112" s="52">
        <f t="shared" si="15"/>
        <v>0.46175798250834077</v>
      </c>
      <c r="BA112" s="52">
        <f t="shared" si="15"/>
        <v>0</v>
      </c>
      <c r="BB112" s="52">
        <f t="shared" si="15"/>
        <v>0</v>
      </c>
      <c r="BC112" s="52">
        <f t="shared" si="15"/>
        <v>79.945138024001366</v>
      </c>
      <c r="BD112" s="52">
        <f t="shared" si="15"/>
        <v>173.83390607534409</v>
      </c>
      <c r="BE112" s="52">
        <f t="shared" si="15"/>
        <v>0</v>
      </c>
      <c r="BF112" s="52">
        <f t="shared" si="15"/>
        <v>172.29487536255201</v>
      </c>
      <c r="BG112" s="52">
        <f t="shared" si="14"/>
        <v>7.8279386993553723</v>
      </c>
      <c r="BH112" s="52">
        <f t="shared" si="14"/>
        <v>0</v>
      </c>
      <c r="BI112" s="52">
        <f t="shared" si="14"/>
        <v>25.380468708261098</v>
      </c>
      <c r="BJ112" s="52">
        <f t="shared" si="14"/>
        <v>980.90665631425077</v>
      </c>
      <c r="BK112" s="52">
        <f t="shared" si="14"/>
        <v>0</v>
      </c>
      <c r="BL112" s="52">
        <f t="shared" si="14"/>
        <v>0</v>
      </c>
      <c r="BM112" s="52">
        <f t="shared" si="14"/>
        <v>1.7597981303248869E-2</v>
      </c>
      <c r="BN112" s="52">
        <f t="shared" si="14"/>
        <v>0.16113814205384508</v>
      </c>
      <c r="BO112" s="52">
        <f t="shared" si="14"/>
        <v>0</v>
      </c>
      <c r="BP112" s="52">
        <f t="shared" si="14"/>
        <v>377.86752987115369</v>
      </c>
      <c r="BQ112" s="52">
        <f t="shared" si="14"/>
        <v>318.18574297009133</v>
      </c>
      <c r="BR112" s="52">
        <f t="shared" si="14"/>
        <v>0</v>
      </c>
      <c r="BS112" s="52">
        <f t="shared" si="14"/>
        <v>0</v>
      </c>
      <c r="BT112" s="52">
        <f t="shared" si="14"/>
        <v>0</v>
      </c>
      <c r="BU112" s="52">
        <f t="shared" si="14"/>
        <v>0</v>
      </c>
      <c r="BV112" s="52">
        <f t="shared" si="14"/>
        <v>0</v>
      </c>
      <c r="BW112" s="52">
        <f t="shared" si="13"/>
        <v>0</v>
      </c>
      <c r="BX112" s="52">
        <f t="shared" si="13"/>
        <v>0</v>
      </c>
      <c r="BY112" s="52">
        <f t="shared" si="11"/>
        <v>2139.1661165896676</v>
      </c>
      <c r="DD112" s="7">
        <v>25</v>
      </c>
      <c r="DE112" s="55">
        <f ca="1"/>
        <v>216.00646700175039</v>
      </c>
      <c r="DF112" s="55">
        <f ca="1"/>
        <v>46.637556233342416</v>
      </c>
      <c r="DG112" s="55">
        <f ca="1"/>
        <v>0</v>
      </c>
      <c r="DH112" s="55">
        <f ca="1"/>
        <v>0</v>
      </c>
      <c r="DI112" s="55">
        <f ca="1"/>
        <v>5923.9347275785012</v>
      </c>
      <c r="DJ112" s="55">
        <f ca="1"/>
        <v>12046.689691021345</v>
      </c>
      <c r="DK112" s="55">
        <f ca="1"/>
        <v>0</v>
      </c>
      <c r="DL112" s="55">
        <f ca="1"/>
        <v>0</v>
      </c>
      <c r="DM112" s="55">
        <f ca="1"/>
        <v>605.88245533010581</v>
      </c>
      <c r="DN112" s="55">
        <f ca="1"/>
        <v>0</v>
      </c>
      <c r="DO112" s="55">
        <f ca="1"/>
        <v>0</v>
      </c>
      <c r="DP112" s="55">
        <f ca="1"/>
        <v>55028.86341922947</v>
      </c>
      <c r="DQ112" s="55">
        <f ca="1"/>
        <v>0</v>
      </c>
      <c r="DR112" s="55">
        <f ca="1"/>
        <v>0</v>
      </c>
      <c r="DS112" s="55">
        <f ca="1"/>
        <v>0</v>
      </c>
      <c r="DT112" s="55">
        <f ca="1"/>
        <v>11.408580457412231</v>
      </c>
      <c r="DU112" s="55">
        <f ca="1"/>
        <v>0</v>
      </c>
      <c r="DV112" s="55">
        <f ca="1"/>
        <v>0</v>
      </c>
      <c r="DW112" s="55">
        <f ca="1"/>
        <v>0</v>
      </c>
      <c r="DX112" s="55">
        <f ca="1"/>
        <v>0</v>
      </c>
      <c r="DY112" s="55">
        <f ca="1"/>
        <v>0</v>
      </c>
      <c r="DZ112" s="55">
        <f ca="1"/>
        <v>0</v>
      </c>
      <c r="EA112" s="55">
        <f ca="1"/>
        <v>0</v>
      </c>
      <c r="EB112" s="55">
        <f ca="1"/>
        <v>0</v>
      </c>
      <c r="EC112" s="55">
        <f ca="1"/>
        <v>0</v>
      </c>
      <c r="ED112" s="55">
        <f ca="1"/>
        <v>0</v>
      </c>
      <c r="EE112" s="55">
        <f t="shared" ca="1" si="12"/>
        <v>73879.422896851931</v>
      </c>
    </row>
    <row r="113" spans="2:135" x14ac:dyDescent="0.3">
      <c r="B113" s="7">
        <v>25</v>
      </c>
      <c r="C113" s="52">
        <f>'energi-limbah'!D142</f>
        <v>1.9600694427558238E-4</v>
      </c>
      <c r="D113" s="52">
        <f>AN29*$C113</f>
        <v>2139.1661165896676</v>
      </c>
      <c r="E113" s="52">
        <f>AO29*$C113</f>
        <v>2246.1244224191519</v>
      </c>
      <c r="F113" s="52">
        <f>AP29*$C113</f>
        <v>2358.4306435401086</v>
      </c>
      <c r="G113" s="52">
        <f>AQ29*$C113</f>
        <v>2476.3521757171143</v>
      </c>
      <c r="H113" s="52">
        <f>AR29*$C113</f>
        <v>2600.1697845029707</v>
      </c>
      <c r="I113" s="52">
        <f>AS29*$C113</f>
        <v>2730.1782737281183</v>
      </c>
      <c r="J113" s="52">
        <f>AT29*$C113</f>
        <v>2866.6871874145254</v>
      </c>
      <c r="K113" s="52">
        <f>AU29*$C113</f>
        <v>3010.0215467852513</v>
      </c>
      <c r="L113" s="52">
        <f>AV29*$C113</f>
        <v>3160.5226241245141</v>
      </c>
      <c r="M113" s="52">
        <f>AW29*$C113</f>
        <v>3318.5487553307407</v>
      </c>
      <c r="N113" s="52">
        <f>AX29*$C113</f>
        <v>3484.4761930972786</v>
      </c>
      <c r="O113" s="52">
        <f>AY29*$C113</f>
        <v>3658.7000027521426</v>
      </c>
      <c r="P113" s="52">
        <f>AZ29*$C113</f>
        <v>3841.6350028897491</v>
      </c>
      <c r="Q113" s="52">
        <f>BA29*$C113</f>
        <v>4033.7167530342385</v>
      </c>
      <c r="R113" s="52">
        <f>BB29*$C113</f>
        <v>4235.4025906859479</v>
      </c>
      <c r="V113" s="7">
        <v>26</v>
      </c>
      <c r="W113" s="55">
        <f>proyeksi!V146</f>
        <v>2.8441528222916256E-2</v>
      </c>
      <c r="X113" s="55">
        <f>proyeksi!W146</f>
        <v>1.8945305945608639E-5</v>
      </c>
      <c r="Y113" s="55">
        <f>proyeksi!X146</f>
        <v>0</v>
      </c>
      <c r="Z113" s="55">
        <f>proyeksi!Y146</f>
        <v>0</v>
      </c>
      <c r="AA113" s="55">
        <f>proyeksi!Z146</f>
        <v>1.6066030269467811E-2</v>
      </c>
      <c r="AB113" s="55">
        <f>proyeksi!AA146</f>
        <v>3.4934216964244758E-2</v>
      </c>
      <c r="AC113" s="55">
        <f>proyeksi!AB146</f>
        <v>0</v>
      </c>
      <c r="AD113" s="55">
        <f>proyeksi!AC146</f>
        <v>3.2929181369948109E-2</v>
      </c>
      <c r="AE113" s="55">
        <f>proyeksi!AD146</f>
        <v>1.4960840400633387E-3</v>
      </c>
      <c r="AF113" s="55">
        <f>proyeksi!AE146</f>
        <v>0</v>
      </c>
      <c r="AG113" s="55">
        <f>proyeksi!AF146</f>
        <v>3.2863507373479643E-2</v>
      </c>
      <c r="AH113" s="55">
        <f>proyeksi!AG146</f>
        <v>0.56930027577435516</v>
      </c>
      <c r="AI113" s="55">
        <f>proyeksi!AH146</f>
        <v>0</v>
      </c>
      <c r="AJ113" s="55">
        <f>proyeksi!AI146</f>
        <v>0</v>
      </c>
      <c r="AK113" s="55">
        <f>proyeksi!AJ146</f>
        <v>3.5438575394151909E-6</v>
      </c>
      <c r="AL113" s="55">
        <f>proyeksi!AK146</f>
        <v>3.248587065951652E-5</v>
      </c>
      <c r="AM113" s="55">
        <f>proyeksi!AL146</f>
        <v>0</v>
      </c>
      <c r="AN113" s="55">
        <f>proyeksi!AM146</f>
        <v>9.9245017593799514E-2</v>
      </c>
      <c r="AO113" s="55">
        <f>proyeksi!AN146</f>
        <v>0.18466918335758062</v>
      </c>
      <c r="AP113" s="55">
        <f>proyeksi!AO146</f>
        <v>0</v>
      </c>
      <c r="AQ113" s="55">
        <f>proyeksi!AP146</f>
        <v>0</v>
      </c>
      <c r="AR113" s="55">
        <f>proyeksi!AQ146</f>
        <v>0</v>
      </c>
      <c r="AS113" s="55">
        <f>proyeksi!AR146</f>
        <v>0</v>
      </c>
      <c r="AT113" s="55">
        <f>proyeksi!AS146</f>
        <v>0</v>
      </c>
      <c r="AU113" s="55">
        <f>proyeksi!AT146</f>
        <v>0</v>
      </c>
      <c r="AV113" s="55">
        <f>proyeksi!AU146</f>
        <v>0</v>
      </c>
      <c r="AX113" s="7">
        <v>26</v>
      </c>
      <c r="AY113" s="52">
        <f t="shared" si="15"/>
        <v>131.14727528781751</v>
      </c>
      <c r="AZ113" s="52">
        <f t="shared" si="15"/>
        <v>8.7359062944399712E-2</v>
      </c>
      <c r="BA113" s="52">
        <f t="shared" si="15"/>
        <v>0</v>
      </c>
      <c r="BB113" s="52">
        <f t="shared" si="15"/>
        <v>0</v>
      </c>
      <c r="BC113" s="52">
        <f t="shared" si="15"/>
        <v>74.082379751824064</v>
      </c>
      <c r="BD113" s="52">
        <f t="shared" si="15"/>
        <v>161.08583664230349</v>
      </c>
      <c r="BE113" s="52">
        <f t="shared" si="15"/>
        <v>0</v>
      </c>
      <c r="BF113" s="52">
        <f t="shared" si="15"/>
        <v>151.84037862801773</v>
      </c>
      <c r="BG113" s="52">
        <f t="shared" si="14"/>
        <v>6.8986217589322889</v>
      </c>
      <c r="BH113" s="52">
        <f t="shared" si="14"/>
        <v>0</v>
      </c>
      <c r="BI113" s="52">
        <f t="shared" si="14"/>
        <v>151.53754800560549</v>
      </c>
      <c r="BJ113" s="52">
        <f t="shared" si="14"/>
        <v>2625.1114005980894</v>
      </c>
      <c r="BK113" s="52">
        <f t="shared" si="14"/>
        <v>0</v>
      </c>
      <c r="BL113" s="52">
        <f t="shared" si="14"/>
        <v>0</v>
      </c>
      <c r="BM113" s="52">
        <f t="shared" si="14"/>
        <v>1.6341149345414346E-2</v>
      </c>
      <c r="BN113" s="52">
        <f t="shared" si="14"/>
        <v>0.1497962201241802</v>
      </c>
      <c r="BO113" s="52">
        <f t="shared" si="14"/>
        <v>0</v>
      </c>
      <c r="BP113" s="52">
        <f t="shared" si="14"/>
        <v>457.63060062402474</v>
      </c>
      <c r="BQ113" s="52">
        <f t="shared" si="14"/>
        <v>851.53160678121219</v>
      </c>
      <c r="BR113" s="52">
        <f t="shared" si="14"/>
        <v>0</v>
      </c>
      <c r="BS113" s="52">
        <f t="shared" si="14"/>
        <v>0</v>
      </c>
      <c r="BT113" s="52">
        <f t="shared" si="14"/>
        <v>0</v>
      </c>
      <c r="BU113" s="52">
        <f t="shared" si="14"/>
        <v>0</v>
      </c>
      <c r="BV113" s="52">
        <f t="shared" si="14"/>
        <v>0</v>
      </c>
      <c r="BW113" s="52">
        <f t="shared" si="13"/>
        <v>0</v>
      </c>
      <c r="BX113" s="52">
        <f t="shared" si="13"/>
        <v>0</v>
      </c>
      <c r="BY113" s="52">
        <f t="shared" si="11"/>
        <v>4611.1191445102404</v>
      </c>
      <c r="DD113" s="7">
        <v>26</v>
      </c>
      <c r="DE113" s="55">
        <f ca="1"/>
        <v>12406.532242227535</v>
      </c>
      <c r="DF113" s="55">
        <f ca="1"/>
        <v>8.8232653573843702</v>
      </c>
      <c r="DG113" s="55">
        <f ca="1"/>
        <v>0</v>
      </c>
      <c r="DH113" s="55">
        <f ca="1"/>
        <v>0</v>
      </c>
      <c r="DI113" s="55">
        <f ca="1"/>
        <v>5489.5043396101628</v>
      </c>
      <c r="DJ113" s="55">
        <f ca="1"/>
        <v>11163.248479311631</v>
      </c>
      <c r="DK113" s="55">
        <f ca="1"/>
        <v>0</v>
      </c>
      <c r="DL113" s="55">
        <f ca="1"/>
        <v>0</v>
      </c>
      <c r="DM113" s="55">
        <f ca="1"/>
        <v>533.95332414135919</v>
      </c>
      <c r="DN113" s="55">
        <f ca="1"/>
        <v>0</v>
      </c>
      <c r="DO113" s="55">
        <f ca="1"/>
        <v>0</v>
      </c>
      <c r="DP113" s="55">
        <f ca="1"/>
        <v>147268.74957355281</v>
      </c>
      <c r="DQ113" s="55">
        <f ca="1"/>
        <v>0</v>
      </c>
      <c r="DR113" s="55">
        <f ca="1"/>
        <v>0</v>
      </c>
      <c r="DS113" s="55">
        <f ca="1"/>
        <v>0</v>
      </c>
      <c r="DT113" s="55">
        <f ca="1"/>
        <v>10.605572384791957</v>
      </c>
      <c r="DU113" s="55">
        <f ca="1"/>
        <v>0</v>
      </c>
      <c r="DV113" s="55">
        <f ca="1"/>
        <v>0</v>
      </c>
      <c r="DW113" s="55">
        <f ca="1"/>
        <v>0</v>
      </c>
      <c r="DX113" s="55">
        <f ca="1"/>
        <v>0</v>
      </c>
      <c r="DY113" s="55">
        <f ca="1"/>
        <v>0</v>
      </c>
      <c r="DZ113" s="55">
        <f ca="1"/>
        <v>0</v>
      </c>
      <c r="EA113" s="55">
        <f ca="1"/>
        <v>0</v>
      </c>
      <c r="EB113" s="55">
        <f ca="1"/>
        <v>0</v>
      </c>
      <c r="EC113" s="55">
        <f ca="1"/>
        <v>0</v>
      </c>
      <c r="ED113" s="55">
        <f ca="1"/>
        <v>0</v>
      </c>
      <c r="EE113" s="55">
        <f t="shared" ca="1" si="12"/>
        <v>176881.41679658566</v>
      </c>
    </row>
    <row r="114" spans="2:135" x14ac:dyDescent="0.3">
      <c r="B114" s="7">
        <v>26</v>
      </c>
      <c r="C114" s="52">
        <f>'energi-limbah'!D143</f>
        <v>2.7707506181654721E-4</v>
      </c>
      <c r="D114" s="52">
        <f>AN30*$C114</f>
        <v>4611.1191445102422</v>
      </c>
      <c r="E114" s="52">
        <f>AO30*$C114</f>
        <v>4841.6751017357528</v>
      </c>
      <c r="F114" s="52">
        <f>AP30*$C114</f>
        <v>5083.7588568225428</v>
      </c>
      <c r="G114" s="52">
        <f>AQ30*$C114</f>
        <v>5337.9467996636677</v>
      </c>
      <c r="H114" s="52">
        <f>AR30*$C114</f>
        <v>5604.8441396468525</v>
      </c>
      <c r="I114" s="52">
        <f>AS30*$C114</f>
        <v>5885.0863466291994</v>
      </c>
      <c r="J114" s="52">
        <f>AT30*$C114</f>
        <v>6179.3406639606574</v>
      </c>
      <c r="K114" s="52">
        <f>AU30*$C114</f>
        <v>6488.3076971586906</v>
      </c>
      <c r="L114" s="52">
        <f>AV30*$C114</f>
        <v>6812.723082016626</v>
      </c>
      <c r="M114" s="52">
        <f>AW30*$C114</f>
        <v>7153.3592361174542</v>
      </c>
      <c r="N114" s="52">
        <f>AX30*$C114</f>
        <v>7511.0271979233303</v>
      </c>
      <c r="O114" s="52">
        <f>AY30*$C114</f>
        <v>7886.5785578194946</v>
      </c>
      <c r="P114" s="52">
        <f>AZ30*$C114</f>
        <v>8280.9074857104733</v>
      </c>
      <c r="Q114" s="52">
        <f>BA30*$C114</f>
        <v>8694.9528599959995</v>
      </c>
      <c r="R114" s="52">
        <f>BB30*$C114</f>
        <v>9129.7005029957963</v>
      </c>
      <c r="V114" s="7">
        <v>27</v>
      </c>
      <c r="W114" s="55">
        <f>proyeksi!V147</f>
        <v>0.21564103993898387</v>
      </c>
      <c r="X114" s="55">
        <f>proyeksi!W147</f>
        <v>0</v>
      </c>
      <c r="Y114" s="55">
        <f>proyeksi!X147</f>
        <v>0</v>
      </c>
      <c r="Z114" s="55">
        <f>proyeksi!Y147</f>
        <v>0</v>
      </c>
      <c r="AA114" s="55">
        <f>proyeksi!Z147</f>
        <v>9.8968843226123317E-5</v>
      </c>
      <c r="AB114" s="55">
        <f>proyeksi!AA147</f>
        <v>2.1519933485154741E-4</v>
      </c>
      <c r="AC114" s="55">
        <f>proyeksi!AB147</f>
        <v>0</v>
      </c>
      <c r="AD114" s="55">
        <f>proyeksi!AC147</f>
        <v>0.11016734960294351</v>
      </c>
      <c r="AE114" s="55">
        <f>proyeksi!AD147</f>
        <v>5.2224589148682304E-2</v>
      </c>
      <c r="AF114" s="55">
        <f>proyeksi!AE147</f>
        <v>0</v>
      </c>
      <c r="AG114" s="55">
        <f>proyeksi!AF147</f>
        <v>1.7459075129190706E-3</v>
      </c>
      <c r="AH114" s="55">
        <f>proyeksi!AG147</f>
        <v>0.26563651665666593</v>
      </c>
      <c r="AI114" s="55">
        <f>proyeksi!AH147</f>
        <v>0</v>
      </c>
      <c r="AJ114" s="55">
        <f>proyeksi!AI147</f>
        <v>0</v>
      </c>
      <c r="AK114" s="55">
        <f>proyeksi!AJ147</f>
        <v>2.1777770607585777E-8</v>
      </c>
      <c r="AL114" s="55">
        <f>proyeksi!AK147</f>
        <v>2.0011685195018111E-7</v>
      </c>
      <c r="AM114" s="55">
        <f>proyeksi!AL147</f>
        <v>0</v>
      </c>
      <c r="AN114" s="55">
        <f>proyeksi!AM147</f>
        <v>7.8850548751603677E-11</v>
      </c>
      <c r="AO114" s="55">
        <f>proyeksi!AN147</f>
        <v>1.3556222066968592E-2</v>
      </c>
      <c r="AP114" s="55">
        <f>proyeksi!AO147</f>
        <v>0</v>
      </c>
      <c r="AQ114" s="55">
        <f>proyeksi!AP147</f>
        <v>0</v>
      </c>
      <c r="AR114" s="55">
        <f>proyeksi!AQ147</f>
        <v>1.8506022827401731E-2</v>
      </c>
      <c r="AS114" s="55">
        <f>proyeksi!AR147</f>
        <v>0.32220796209388408</v>
      </c>
      <c r="AT114" s="55">
        <f>proyeksi!AS147</f>
        <v>0</v>
      </c>
      <c r="AU114" s="55">
        <f>proyeksi!AT147</f>
        <v>0</v>
      </c>
      <c r="AV114" s="55">
        <f>proyeksi!AU147</f>
        <v>0</v>
      </c>
      <c r="AX114" s="7">
        <v>27</v>
      </c>
      <c r="AY114" s="52">
        <f t="shared" si="15"/>
        <v>271.69389441057882</v>
      </c>
      <c r="AZ114" s="52">
        <f t="shared" si="15"/>
        <v>0</v>
      </c>
      <c r="BA114" s="52">
        <f t="shared" si="15"/>
        <v>0</v>
      </c>
      <c r="BB114" s="52">
        <f t="shared" si="15"/>
        <v>0</v>
      </c>
      <c r="BC114" s="52">
        <f t="shared" si="15"/>
        <v>0.12469440162699942</v>
      </c>
      <c r="BD114" s="52">
        <f t="shared" si="15"/>
        <v>0.27113737430002594</v>
      </c>
      <c r="BE114" s="52">
        <f t="shared" si="15"/>
        <v>0</v>
      </c>
      <c r="BF114" s="52">
        <f t="shared" si="15"/>
        <v>138.80380218433712</v>
      </c>
      <c r="BG114" s="52">
        <f t="shared" si="15"/>
        <v>65.799636348502077</v>
      </c>
      <c r="BH114" s="52">
        <f t="shared" si="15"/>
        <v>0</v>
      </c>
      <c r="BI114" s="52">
        <f t="shared" si="15"/>
        <v>2.1997316076749089</v>
      </c>
      <c r="BJ114" s="52">
        <f t="shared" si="15"/>
        <v>334.68499191309473</v>
      </c>
      <c r="BK114" s="52">
        <f t="shared" si="15"/>
        <v>0</v>
      </c>
      <c r="BL114" s="52">
        <f t="shared" si="15"/>
        <v>0</v>
      </c>
      <c r="BM114" s="52">
        <f t="shared" si="15"/>
        <v>2.7438595684891029E-5</v>
      </c>
      <c r="BN114" s="52">
        <f t="shared" si="15"/>
        <v>2.5213441216437375E-4</v>
      </c>
      <c r="BO114" s="52">
        <f t="shared" si="14"/>
        <v>0</v>
      </c>
      <c r="BP114" s="52">
        <f t="shared" si="14"/>
        <v>9.9346639548743383E-8</v>
      </c>
      <c r="BQ114" s="52">
        <f t="shared" si="14"/>
        <v>17.07997127036429</v>
      </c>
      <c r="BR114" s="52">
        <f t="shared" si="14"/>
        <v>0</v>
      </c>
      <c r="BS114" s="52">
        <f t="shared" si="14"/>
        <v>0</v>
      </c>
      <c r="BT114" s="52">
        <f t="shared" si="14"/>
        <v>23.316403099570117</v>
      </c>
      <c r="BU114" s="52">
        <f t="shared" si="14"/>
        <v>405.96138868628032</v>
      </c>
      <c r="BV114" s="52">
        <f t="shared" si="14"/>
        <v>0</v>
      </c>
      <c r="BW114" s="52">
        <f t="shared" si="13"/>
        <v>0</v>
      </c>
      <c r="BX114" s="52">
        <f t="shared" si="13"/>
        <v>0</v>
      </c>
      <c r="BY114" s="52">
        <f t="shared" si="11"/>
        <v>1259.9359309686838</v>
      </c>
      <c r="DD114" s="7">
        <v>27</v>
      </c>
      <c r="DE114" s="55">
        <f ca="1"/>
        <v>25702.242411240753</v>
      </c>
      <c r="DF114" s="55">
        <f ca="1"/>
        <v>0</v>
      </c>
      <c r="DG114" s="55">
        <f ca="1"/>
        <v>0</v>
      </c>
      <c r="DH114" s="55">
        <f ca="1"/>
        <v>0</v>
      </c>
      <c r="DI114" s="55">
        <f ca="1"/>
        <v>9.2398551605606567</v>
      </c>
      <c r="DJ114" s="55">
        <f ca="1"/>
        <v>18.789820038991795</v>
      </c>
      <c r="DK114" s="55">
        <f ca="1"/>
        <v>0</v>
      </c>
      <c r="DL114" s="55">
        <f ca="1"/>
        <v>0</v>
      </c>
      <c r="DM114" s="55">
        <f ca="1"/>
        <v>5092.8918533740607</v>
      </c>
      <c r="DN114" s="55">
        <f ca="1"/>
        <v>0</v>
      </c>
      <c r="DO114" s="55">
        <f ca="1"/>
        <v>0</v>
      </c>
      <c r="DP114" s="55">
        <f ca="1"/>
        <v>18775.828046324616</v>
      </c>
      <c r="DQ114" s="55">
        <f ca="1"/>
        <v>0</v>
      </c>
      <c r="DR114" s="55">
        <f ca="1"/>
        <v>0</v>
      </c>
      <c r="DS114" s="55">
        <f ca="1"/>
        <v>0</v>
      </c>
      <c r="DT114" s="55">
        <f ca="1"/>
        <v>1.785111638123766E-2</v>
      </c>
      <c r="DU114" s="55">
        <f ca="1"/>
        <v>0</v>
      </c>
      <c r="DV114" s="55">
        <f ca="1"/>
        <v>0</v>
      </c>
      <c r="DW114" s="55">
        <f ca="1"/>
        <v>0</v>
      </c>
      <c r="DX114" s="55">
        <f ca="1"/>
        <v>0</v>
      </c>
      <c r="DY114" s="55">
        <f ca="1"/>
        <v>0</v>
      </c>
      <c r="DZ114" s="55">
        <f ca="1"/>
        <v>0</v>
      </c>
      <c r="EA114" s="55">
        <f ca="1"/>
        <v>0</v>
      </c>
      <c r="EB114" s="55">
        <f ca="1"/>
        <v>0</v>
      </c>
      <c r="EC114" s="55">
        <f ca="1"/>
        <v>0</v>
      </c>
      <c r="ED114" s="55">
        <f ca="1"/>
        <v>0</v>
      </c>
      <c r="EE114" s="55">
        <f t="shared" ca="1" si="12"/>
        <v>49599.009837255362</v>
      </c>
    </row>
    <row r="115" spans="2:135" x14ac:dyDescent="0.3">
      <c r="B115" s="7">
        <v>27</v>
      </c>
      <c r="C115" s="52">
        <f>'energi-limbah'!D144</f>
        <v>1.7128801107641181E-5</v>
      </c>
      <c r="D115" s="52">
        <f>AN31*$C115</f>
        <v>1259.935930968684</v>
      </c>
      <c r="E115" s="52">
        <f>AO31*$C115</f>
        <v>1322.9327275171177</v>
      </c>
      <c r="F115" s="52">
        <f>AP31*$C115</f>
        <v>1389.0793638929747</v>
      </c>
      <c r="G115" s="52">
        <f>AQ31*$C115</f>
        <v>1458.5333320876234</v>
      </c>
      <c r="H115" s="52">
        <f>AR31*$C115</f>
        <v>1531.459998692005</v>
      </c>
      <c r="I115" s="52">
        <f>AS31*$C115</f>
        <v>1608.0329986266051</v>
      </c>
      <c r="J115" s="52">
        <f>AT31*$C115</f>
        <v>1688.4346485579349</v>
      </c>
      <c r="K115" s="52">
        <f>AU31*$C115</f>
        <v>1772.8563809858319</v>
      </c>
      <c r="L115" s="52">
        <f>AV31*$C115</f>
        <v>1861.499200035124</v>
      </c>
      <c r="M115" s="52">
        <f>AW31*$C115</f>
        <v>1954.5741600368797</v>
      </c>
      <c r="N115" s="52">
        <f>AX31*$C115</f>
        <v>2052.3028680387247</v>
      </c>
      <c r="O115" s="52">
        <f>AY31*$C115</f>
        <v>2154.9180114406599</v>
      </c>
      <c r="P115" s="52">
        <f>AZ31*$C115</f>
        <v>2262.6639120126933</v>
      </c>
      <c r="Q115" s="52">
        <f>BA31*$C115</f>
        <v>2375.7971076133281</v>
      </c>
      <c r="R115" s="52">
        <f>BB31*$C115</f>
        <v>2494.5869629939962</v>
      </c>
      <c r="V115" s="7">
        <v>28</v>
      </c>
      <c r="W115" s="55">
        <f>proyeksi!V148</f>
        <v>0.21564103986725994</v>
      </c>
      <c r="X115" s="55">
        <f>proyeksi!W148</f>
        <v>0</v>
      </c>
      <c r="Y115" s="55">
        <f>proyeksi!X148</f>
        <v>0</v>
      </c>
      <c r="Z115" s="55">
        <f>proyeksi!Y148</f>
        <v>0</v>
      </c>
      <c r="AA115" s="55">
        <f>proyeksi!Z148</f>
        <v>9.8968842923954749E-5</v>
      </c>
      <c r="AB115" s="55">
        <f>proyeksi!AA148</f>
        <v>2.1519933502404248E-4</v>
      </c>
      <c r="AC115" s="55">
        <f>proyeksi!AB148</f>
        <v>0</v>
      </c>
      <c r="AD115" s="55">
        <f>proyeksi!AC148</f>
        <v>0.11016734959624683</v>
      </c>
      <c r="AE115" s="55">
        <f>proyeksi!AD148</f>
        <v>5.2224589159772059E-2</v>
      </c>
      <c r="AF115" s="55">
        <f>proyeksi!AE148</f>
        <v>0</v>
      </c>
      <c r="AG115" s="55">
        <f>proyeksi!AF148</f>
        <v>1.7459075127636175E-3</v>
      </c>
      <c r="AH115" s="55">
        <f>proyeksi!AG148</f>
        <v>0.26563651673527933</v>
      </c>
      <c r="AI115" s="55">
        <f>proyeksi!AH148</f>
        <v>0</v>
      </c>
      <c r="AJ115" s="55">
        <f>proyeksi!AI148</f>
        <v>0</v>
      </c>
      <c r="AK115" s="55">
        <f>proyeksi!AJ148</f>
        <v>2.1733466501158858E-8</v>
      </c>
      <c r="AL115" s="55">
        <f>proyeksi!AK148</f>
        <v>2.0011711563957225E-7</v>
      </c>
      <c r="AM115" s="55">
        <f>proyeksi!AL148</f>
        <v>0</v>
      </c>
      <c r="AN115" s="55">
        <f>proyeksi!AM148</f>
        <v>7.8946352675149711E-11</v>
      </c>
      <c r="AO115" s="55">
        <f>proyeksi!AN148</f>
        <v>1.3556222067295863E-2</v>
      </c>
      <c r="AP115" s="55">
        <f>proyeksi!AO148</f>
        <v>0</v>
      </c>
      <c r="AQ115" s="55">
        <f>proyeksi!AP148</f>
        <v>0</v>
      </c>
      <c r="AR115" s="55">
        <f>proyeksi!AQ148</f>
        <v>1.8506022831926545E-2</v>
      </c>
      <c r="AS115" s="55">
        <f>proyeksi!AR148</f>
        <v>0.3222079621219795</v>
      </c>
      <c r="AT115" s="55">
        <f>proyeksi!AS148</f>
        <v>0</v>
      </c>
      <c r="AU115" s="55">
        <f>proyeksi!AT148</f>
        <v>0</v>
      </c>
      <c r="AV115" s="55">
        <f>proyeksi!AU148</f>
        <v>0</v>
      </c>
      <c r="AX115" s="7">
        <v>28</v>
      </c>
      <c r="AY115" s="52">
        <f t="shared" si="15"/>
        <v>1262.6390539253036</v>
      </c>
      <c r="AZ115" s="52">
        <f t="shared" si="15"/>
        <v>0</v>
      </c>
      <c r="BA115" s="52">
        <f t="shared" si="15"/>
        <v>0</v>
      </c>
      <c r="BB115" s="52">
        <f t="shared" si="15"/>
        <v>0</v>
      </c>
      <c r="BC115" s="52">
        <f t="shared" si="15"/>
        <v>0.57949046375636937</v>
      </c>
      <c r="BD115" s="52">
        <f t="shared" si="15"/>
        <v>1.2600527476002292</v>
      </c>
      <c r="BE115" s="52">
        <f t="shared" si="15"/>
        <v>0</v>
      </c>
      <c r="BF115" s="52">
        <f t="shared" si="15"/>
        <v>645.0608759505551</v>
      </c>
      <c r="BG115" s="52">
        <f t="shared" si="15"/>
        <v>305.78968590080439</v>
      </c>
      <c r="BH115" s="52">
        <f t="shared" si="15"/>
        <v>0</v>
      </c>
      <c r="BI115" s="52">
        <f t="shared" si="15"/>
        <v>10.222780466621318</v>
      </c>
      <c r="BJ115" s="52">
        <f t="shared" si="15"/>
        <v>1555.3766592162001</v>
      </c>
      <c r="BK115" s="52">
        <f t="shared" si="15"/>
        <v>0</v>
      </c>
      <c r="BL115" s="52">
        <f t="shared" si="15"/>
        <v>0</v>
      </c>
      <c r="BM115" s="52">
        <f t="shared" si="15"/>
        <v>1.2725557063920863E-4</v>
      </c>
      <c r="BN115" s="52">
        <f t="shared" si="15"/>
        <v>1.1717421030845855E-3</v>
      </c>
      <c r="BO115" s="52">
        <f t="shared" si="14"/>
        <v>0</v>
      </c>
      <c r="BP115" s="52">
        <f t="shared" si="14"/>
        <v>4.6225314121080063E-7</v>
      </c>
      <c r="BQ115" s="52">
        <f t="shared" si="14"/>
        <v>79.375500212705717</v>
      </c>
      <c r="BR115" s="52">
        <f t="shared" si="14"/>
        <v>0</v>
      </c>
      <c r="BS115" s="52">
        <f t="shared" si="14"/>
        <v>0</v>
      </c>
      <c r="BT115" s="52">
        <f t="shared" si="14"/>
        <v>108.35797849429424</v>
      </c>
      <c r="BU115" s="52">
        <f t="shared" si="14"/>
        <v>1886.6184132265644</v>
      </c>
      <c r="BV115" s="52">
        <f t="shared" si="14"/>
        <v>0</v>
      </c>
      <c r="BW115" s="52">
        <f t="shared" si="13"/>
        <v>0</v>
      </c>
      <c r="BX115" s="52">
        <f t="shared" si="13"/>
        <v>0</v>
      </c>
      <c r="BY115" s="52">
        <f t="shared" si="11"/>
        <v>5855.2817900643322</v>
      </c>
      <c r="DD115" s="7">
        <v>28</v>
      </c>
      <c r="DE115" s="55">
        <f ca="1"/>
        <v>119445.65450133372</v>
      </c>
      <c r="DF115" s="55">
        <f ca="1"/>
        <v>0</v>
      </c>
      <c r="DG115" s="55">
        <f ca="1"/>
        <v>0</v>
      </c>
      <c r="DH115" s="55">
        <f ca="1"/>
        <v>0</v>
      </c>
      <c r="DI115" s="55">
        <f ca="1"/>
        <v>42.940243364346969</v>
      </c>
      <c r="DJ115" s="55">
        <f ca="1"/>
        <v>87.321655408695875</v>
      </c>
      <c r="DK115" s="55">
        <f ca="1"/>
        <v>0</v>
      </c>
      <c r="DL115" s="55">
        <f ca="1"/>
        <v>0</v>
      </c>
      <c r="DM115" s="55">
        <f ca="1"/>
        <v>23668.121688722262</v>
      </c>
      <c r="DN115" s="55">
        <f ca="1"/>
        <v>0</v>
      </c>
      <c r="DO115" s="55">
        <f ca="1"/>
        <v>0</v>
      </c>
      <c r="DP115" s="55">
        <f ca="1"/>
        <v>87256.630582028825</v>
      </c>
      <c r="DQ115" s="55">
        <f ca="1"/>
        <v>0</v>
      </c>
      <c r="DR115" s="55">
        <f ca="1"/>
        <v>0</v>
      </c>
      <c r="DS115" s="55">
        <f ca="1"/>
        <v>0</v>
      </c>
      <c r="DT115" s="55">
        <f ca="1"/>
        <v>8.2959340898388648E-2</v>
      </c>
      <c r="DU115" s="55">
        <f ca="1"/>
        <v>0</v>
      </c>
      <c r="DV115" s="55">
        <f ca="1"/>
        <v>0</v>
      </c>
      <c r="DW115" s="55">
        <f ca="1"/>
        <v>0</v>
      </c>
      <c r="DX115" s="55">
        <f ca="1"/>
        <v>0</v>
      </c>
      <c r="DY115" s="55">
        <f ca="1"/>
        <v>0</v>
      </c>
      <c r="DZ115" s="55">
        <f ca="1"/>
        <v>0</v>
      </c>
      <c r="EA115" s="55">
        <f ca="1"/>
        <v>0</v>
      </c>
      <c r="EB115" s="55">
        <f ca="1"/>
        <v>0</v>
      </c>
      <c r="EC115" s="55">
        <f ca="1"/>
        <v>0</v>
      </c>
      <c r="ED115" s="55">
        <f ca="1"/>
        <v>0</v>
      </c>
      <c r="EE115" s="55">
        <f t="shared" ca="1" si="12"/>
        <v>230500.75163019873</v>
      </c>
    </row>
    <row r="116" spans="2:135" x14ac:dyDescent="0.3">
      <c r="B116" s="7">
        <v>28</v>
      </c>
      <c r="C116" s="52">
        <f>'energi-limbah'!D145</f>
        <v>3.1870134756211349E-4</v>
      </c>
      <c r="D116" s="52">
        <f>AN32*$C116</f>
        <v>5855.2817900643313</v>
      </c>
      <c r="E116" s="52">
        <f>AO32*$C116</f>
        <v>6148.0458795675522</v>
      </c>
      <c r="F116" s="52">
        <f>AP32*$C116</f>
        <v>6455.4481735459267</v>
      </c>
      <c r="G116" s="52">
        <f>AQ32*$C116</f>
        <v>6778.2205822232236</v>
      </c>
      <c r="H116" s="52">
        <f>AR32*$C116</f>
        <v>7117.1316113343883</v>
      </c>
      <c r="I116" s="52">
        <f>AS32*$C116</f>
        <v>7472.9881919011068</v>
      </c>
      <c r="J116" s="52">
        <f>AT32*$C116</f>
        <v>7846.6376014961616</v>
      </c>
      <c r="K116" s="52">
        <f>AU32*$C116</f>
        <v>8238.9694815709699</v>
      </c>
      <c r="L116" s="52">
        <f>AV32*$C116</f>
        <v>8650.9179556495164</v>
      </c>
      <c r="M116" s="52">
        <f>AW32*$C116</f>
        <v>9083.4638534319947</v>
      </c>
      <c r="N116" s="52">
        <f>AX32*$C116</f>
        <v>9537.6370461035949</v>
      </c>
      <c r="O116" s="52">
        <f>AY32*$C116</f>
        <v>10014.518898408774</v>
      </c>
      <c r="P116" s="52">
        <f>AZ32*$C116</f>
        <v>10515.24484332921</v>
      </c>
      <c r="Q116" s="52">
        <f>BA32*$C116</f>
        <v>11041.007085495678</v>
      </c>
      <c r="R116" s="52">
        <f>BB32*$C116</f>
        <v>11593.057439770459</v>
      </c>
      <c r="V116" s="7">
        <v>29</v>
      </c>
      <c r="W116" s="55">
        <f>proyeksi!V149</f>
        <v>0.21564103986456909</v>
      </c>
      <c r="X116" s="55">
        <f>proyeksi!W149</f>
        <v>0</v>
      </c>
      <c r="Y116" s="55">
        <f>proyeksi!X149</f>
        <v>0</v>
      </c>
      <c r="Z116" s="55">
        <f>proyeksi!Y149</f>
        <v>0</v>
      </c>
      <c r="AA116" s="55">
        <f>proyeksi!Z149</f>
        <v>9.8968843673178619E-5</v>
      </c>
      <c r="AB116" s="55">
        <f>proyeksi!AA149</f>
        <v>2.1519933464490438E-4</v>
      </c>
      <c r="AC116" s="55">
        <f>proyeksi!AB149</f>
        <v>0</v>
      </c>
      <c r="AD116" s="55">
        <f>proyeksi!AC149</f>
        <v>0.11016734958747174</v>
      </c>
      <c r="AE116" s="55">
        <f>proyeksi!AD149</f>
        <v>5.222458913984971E-2</v>
      </c>
      <c r="AF116" s="55">
        <f>proyeksi!AE149</f>
        <v>0</v>
      </c>
      <c r="AG116" s="55">
        <f>proyeksi!AF149</f>
        <v>1.7459075131934093E-3</v>
      </c>
      <c r="AH116" s="55">
        <f>proyeksi!AG149</f>
        <v>0.26563651668021088</v>
      </c>
      <c r="AI116" s="55">
        <f>proyeksi!AH149</f>
        <v>0</v>
      </c>
      <c r="AJ116" s="55">
        <f>proyeksi!AI149</f>
        <v>0</v>
      </c>
      <c r="AK116" s="55">
        <f>proyeksi!AJ149</f>
        <v>2.18367208458995E-8</v>
      </c>
      <c r="AL116" s="55">
        <f>proyeksi!AK149</f>
        <v>2.0011681037975784E-7</v>
      </c>
      <c r="AM116" s="55">
        <f>proyeksi!AL149</f>
        <v>0</v>
      </c>
      <c r="AN116" s="55">
        <f>proyeksi!AM149</f>
        <v>7.889910086657119E-11</v>
      </c>
      <c r="AO116" s="55">
        <f>proyeksi!AN149</f>
        <v>1.355622206582391E-2</v>
      </c>
      <c r="AP116" s="55">
        <f>proyeksi!AO149</f>
        <v>0</v>
      </c>
      <c r="AQ116" s="55">
        <f>proyeksi!AP149</f>
        <v>0</v>
      </c>
      <c r="AR116" s="55">
        <f>proyeksi!AQ149</f>
        <v>1.8506022829836835E-2</v>
      </c>
      <c r="AS116" s="55">
        <f>proyeksi!AR149</f>
        <v>0.32220796210829594</v>
      </c>
      <c r="AT116" s="55">
        <f>proyeksi!AS149</f>
        <v>0</v>
      </c>
      <c r="AU116" s="55">
        <f>proyeksi!AT149</f>
        <v>0</v>
      </c>
      <c r="AV116" s="55">
        <f>proyeksi!AU149</f>
        <v>0</v>
      </c>
      <c r="AX116" s="7">
        <v>29</v>
      </c>
      <c r="AY116" s="52">
        <f t="shared" si="15"/>
        <v>150.02520328857469</v>
      </c>
      <c r="AZ116" s="52">
        <f t="shared" si="15"/>
        <v>0</v>
      </c>
      <c r="BA116" s="52">
        <f t="shared" si="15"/>
        <v>0</v>
      </c>
      <c r="BB116" s="52">
        <f t="shared" si="15"/>
        <v>0</v>
      </c>
      <c r="BC116" s="52">
        <f t="shared" si="15"/>
        <v>6.8854337284910125E-2</v>
      </c>
      <c r="BD116" s="52">
        <f t="shared" si="15"/>
        <v>0.1497179013231629</v>
      </c>
      <c r="BE116" s="52">
        <f t="shared" si="15"/>
        <v>0</v>
      </c>
      <c r="BF116" s="52">
        <f t="shared" si="15"/>
        <v>76.645331649319019</v>
      </c>
      <c r="BG116" s="52">
        <f t="shared" si="15"/>
        <v>36.333550456299641</v>
      </c>
      <c r="BH116" s="52">
        <f t="shared" si="15"/>
        <v>0</v>
      </c>
      <c r="BI116" s="52">
        <f t="shared" si="15"/>
        <v>1.2146580713689443</v>
      </c>
      <c r="BJ116" s="52">
        <f t="shared" si="15"/>
        <v>184.80792172420519</v>
      </c>
      <c r="BK116" s="52">
        <f t="shared" si="15"/>
        <v>0</v>
      </c>
      <c r="BL116" s="52">
        <f t="shared" si="15"/>
        <v>0</v>
      </c>
      <c r="BM116" s="52">
        <f t="shared" si="15"/>
        <v>1.5192184595842335E-5</v>
      </c>
      <c r="BN116" s="52">
        <f t="shared" si="15"/>
        <v>1.392247281757668E-4</v>
      </c>
      <c r="BO116" s="52">
        <f t="shared" si="14"/>
        <v>0</v>
      </c>
      <c r="BP116" s="52">
        <f t="shared" si="14"/>
        <v>5.4891469890087267E-8</v>
      </c>
      <c r="BQ116" s="52">
        <f t="shared" si="14"/>
        <v>9.4312982933470515</v>
      </c>
      <c r="BR116" s="52">
        <f t="shared" si="14"/>
        <v>0</v>
      </c>
      <c r="BS116" s="52">
        <f t="shared" si="14"/>
        <v>0</v>
      </c>
      <c r="BT116" s="52">
        <f t="shared" si="14"/>
        <v>12.874960345456241</v>
      </c>
      <c r="BU116" s="52">
        <f t="shared" si="14"/>
        <v>224.16565532633967</v>
      </c>
      <c r="BV116" s="52">
        <f t="shared" si="14"/>
        <v>0</v>
      </c>
      <c r="BW116" s="52">
        <f t="shared" si="13"/>
        <v>0</v>
      </c>
      <c r="BX116" s="52">
        <f t="shared" si="13"/>
        <v>0</v>
      </c>
      <c r="BY116" s="52">
        <f t="shared" si="11"/>
        <v>695.71730586532271</v>
      </c>
      <c r="DD116" s="7">
        <v>29</v>
      </c>
      <c r="DE116" s="55">
        <f ca="1"/>
        <v>14192.384231099164</v>
      </c>
      <c r="DF116" s="55">
        <f ca="1"/>
        <v>0</v>
      </c>
      <c r="DG116" s="55">
        <f ca="1"/>
        <v>0</v>
      </c>
      <c r="DH116" s="55">
        <f ca="1"/>
        <v>0</v>
      </c>
      <c r="DI116" s="55">
        <f ca="1"/>
        <v>5.10210639281184</v>
      </c>
      <c r="DJ116" s="55">
        <f ca="1"/>
        <v>10.375450561695189</v>
      </c>
      <c r="DK116" s="55">
        <f ca="1"/>
        <v>0</v>
      </c>
      <c r="DL116" s="55">
        <f ca="1"/>
        <v>0</v>
      </c>
      <c r="DM116" s="55">
        <f ca="1"/>
        <v>2812.2168053175924</v>
      </c>
      <c r="DN116" s="55">
        <f ca="1"/>
        <v>0</v>
      </c>
      <c r="DO116" s="55">
        <f ca="1"/>
        <v>0</v>
      </c>
      <c r="DP116" s="55">
        <f ca="1"/>
        <v>10367.72440872791</v>
      </c>
      <c r="DQ116" s="55">
        <f ca="1"/>
        <v>0</v>
      </c>
      <c r="DR116" s="55">
        <f ca="1"/>
        <v>0</v>
      </c>
      <c r="DS116" s="55">
        <f ca="1"/>
        <v>0</v>
      </c>
      <c r="DT116" s="55">
        <f ca="1"/>
        <v>9.85711075484429E-3</v>
      </c>
      <c r="DU116" s="55">
        <f ca="1"/>
        <v>0</v>
      </c>
      <c r="DV116" s="55">
        <f ca="1"/>
        <v>0</v>
      </c>
      <c r="DW116" s="55">
        <f ca="1"/>
        <v>0</v>
      </c>
      <c r="DX116" s="55">
        <f ca="1"/>
        <v>0</v>
      </c>
      <c r="DY116" s="55">
        <f ca="1"/>
        <v>0</v>
      </c>
      <c r="DZ116" s="55">
        <f ca="1"/>
        <v>0</v>
      </c>
      <c r="EA116" s="55">
        <f ca="1"/>
        <v>0</v>
      </c>
      <c r="EB116" s="55">
        <f ca="1"/>
        <v>0</v>
      </c>
      <c r="EC116" s="55">
        <f ca="1"/>
        <v>0</v>
      </c>
      <c r="ED116" s="55">
        <f ca="1"/>
        <v>0</v>
      </c>
      <c r="EE116" s="55">
        <f t="shared" ca="1" si="12"/>
        <v>27387.812859209927</v>
      </c>
    </row>
    <row r="117" spans="2:135" x14ac:dyDescent="0.3">
      <c r="B117" s="7">
        <v>29</v>
      </c>
      <c r="C117" s="52">
        <f>'energi-limbah'!D146</f>
        <v>3.7231160818731942E-4</v>
      </c>
      <c r="D117" s="52">
        <f>AN33*$C117</f>
        <v>695.71730586532283</v>
      </c>
      <c r="E117" s="52">
        <f>AO33*$C117</f>
        <v>730.503171158589</v>
      </c>
      <c r="F117" s="52">
        <f>AP33*$C117</f>
        <v>767.0283297165189</v>
      </c>
      <c r="G117" s="52">
        <f>AQ33*$C117</f>
        <v>805.37974620234456</v>
      </c>
      <c r="H117" s="52">
        <f>AR33*$C117</f>
        <v>845.64873351246194</v>
      </c>
      <c r="I117" s="52">
        <f>AS33*$C117</f>
        <v>887.93117018808539</v>
      </c>
      <c r="J117" s="52">
        <f>AT33*$C117</f>
        <v>932.32772869748942</v>
      </c>
      <c r="K117" s="52">
        <f>AU33*$C117</f>
        <v>978.94411513236366</v>
      </c>
      <c r="L117" s="52">
        <f>AV33*$C117</f>
        <v>1027.8913208889819</v>
      </c>
      <c r="M117" s="52">
        <f>AW33*$C117</f>
        <v>1079.2858869334311</v>
      </c>
      <c r="N117" s="52">
        <f>AX33*$C117</f>
        <v>1133.2501812801029</v>
      </c>
      <c r="O117" s="52">
        <f>AY33*$C117</f>
        <v>1189.9126903441081</v>
      </c>
      <c r="P117" s="52">
        <f>AZ33*$C117</f>
        <v>1249.4083248613133</v>
      </c>
      <c r="Q117" s="52">
        <f>BA33*$C117</f>
        <v>1311.8787411043788</v>
      </c>
      <c r="R117" s="52">
        <f>BB33*$C117</f>
        <v>1377.4726781595978</v>
      </c>
      <c r="V117" s="7">
        <v>30</v>
      </c>
      <c r="W117" s="55">
        <f>proyeksi!V150</f>
        <v>0</v>
      </c>
      <c r="X117" s="55">
        <f>proyeksi!W150</f>
        <v>0</v>
      </c>
      <c r="Y117" s="55">
        <f>proyeksi!X150</f>
        <v>0</v>
      </c>
      <c r="Z117" s="55">
        <f>proyeksi!Y150</f>
        <v>0</v>
      </c>
      <c r="AA117" s="55">
        <f>proyeksi!Z150</f>
        <v>0.17431329654172553</v>
      </c>
      <c r="AB117" s="55">
        <f>proyeksi!AA150</f>
        <v>0.37902944406537131</v>
      </c>
      <c r="AC117" s="55">
        <f>proyeksi!AB150</f>
        <v>0</v>
      </c>
      <c r="AD117" s="55">
        <f>proyeksi!AC150</f>
        <v>0.44006469293093392</v>
      </c>
      <c r="AE117" s="55">
        <f>proyeksi!AD150</f>
        <v>0</v>
      </c>
      <c r="AF117" s="55">
        <f>proyeksi!AE150</f>
        <v>0</v>
      </c>
      <c r="AG117" s="55">
        <f>proyeksi!AF150</f>
        <v>0</v>
      </c>
      <c r="AH117" s="55">
        <f>proyeksi!AG150</f>
        <v>0</v>
      </c>
      <c r="AI117" s="55">
        <f>proyeksi!AH150</f>
        <v>0</v>
      </c>
      <c r="AJ117" s="55">
        <f>proyeksi!AI150</f>
        <v>0</v>
      </c>
      <c r="AK117" s="55">
        <f>proyeksi!AJ150</f>
        <v>3.833295358783835E-5</v>
      </c>
      <c r="AL117" s="55">
        <f>proyeksi!AK150</f>
        <v>3.5246536347015154E-4</v>
      </c>
      <c r="AM117" s="55">
        <f>proyeksi!AL150</f>
        <v>0</v>
      </c>
      <c r="AN117" s="55">
        <f>proyeksi!AM150</f>
        <v>0</v>
      </c>
      <c r="AO117" s="55">
        <f>proyeksi!AN150</f>
        <v>6.2017681449112304E-3</v>
      </c>
      <c r="AP117" s="55">
        <f>proyeksi!AO150</f>
        <v>0</v>
      </c>
      <c r="AQ117" s="55">
        <f>proyeksi!AP150</f>
        <v>0</v>
      </c>
      <c r="AR117" s="55">
        <f>proyeksi!AQ150</f>
        <v>0</v>
      </c>
      <c r="AS117" s="55">
        <f>proyeksi!AR150</f>
        <v>0</v>
      </c>
      <c r="AT117" s="55">
        <f>proyeksi!AS150</f>
        <v>0</v>
      </c>
      <c r="AU117" s="55">
        <f>proyeksi!AT150</f>
        <v>0</v>
      </c>
      <c r="AV117" s="55">
        <f>proyeksi!AU150</f>
        <v>0</v>
      </c>
      <c r="AX117" s="7">
        <v>30</v>
      </c>
      <c r="AY117" s="52">
        <f t="shared" si="15"/>
        <v>0</v>
      </c>
      <c r="AZ117" s="52">
        <f t="shared" si="15"/>
        <v>0</v>
      </c>
      <c r="BA117" s="52">
        <f t="shared" si="15"/>
        <v>0</v>
      </c>
      <c r="BB117" s="52">
        <f t="shared" si="15"/>
        <v>0</v>
      </c>
      <c r="BC117" s="52">
        <f t="shared" si="15"/>
        <v>7146.0286554874829</v>
      </c>
      <c r="BD117" s="52">
        <f t="shared" si="15"/>
        <v>15538.431790923558</v>
      </c>
      <c r="BE117" s="52">
        <f t="shared" si="15"/>
        <v>0</v>
      </c>
      <c r="BF117" s="52">
        <f t="shared" si="15"/>
        <v>18040.591098568322</v>
      </c>
      <c r="BG117" s="52">
        <f t="shared" si="15"/>
        <v>0</v>
      </c>
      <c r="BH117" s="52">
        <f t="shared" si="15"/>
        <v>0</v>
      </c>
      <c r="BI117" s="52">
        <f t="shared" si="15"/>
        <v>0</v>
      </c>
      <c r="BJ117" s="52">
        <f t="shared" si="15"/>
        <v>0</v>
      </c>
      <c r="BK117" s="52">
        <f t="shared" si="15"/>
        <v>0</v>
      </c>
      <c r="BL117" s="52">
        <f t="shared" si="15"/>
        <v>0</v>
      </c>
      <c r="BM117" s="52">
        <f t="shared" si="15"/>
        <v>1.5714715413152323</v>
      </c>
      <c r="BN117" s="52">
        <f t="shared" si="15"/>
        <v>14.449428915605436</v>
      </c>
      <c r="BO117" s="52">
        <f t="shared" si="14"/>
        <v>0</v>
      </c>
      <c r="BP117" s="52">
        <f t="shared" si="14"/>
        <v>0</v>
      </c>
      <c r="BQ117" s="52">
        <f t="shared" si="14"/>
        <v>254.243444174763</v>
      </c>
      <c r="BR117" s="52">
        <f t="shared" si="14"/>
        <v>0</v>
      </c>
      <c r="BS117" s="52">
        <f t="shared" si="14"/>
        <v>0</v>
      </c>
      <c r="BT117" s="52">
        <f t="shared" si="14"/>
        <v>0</v>
      </c>
      <c r="BU117" s="52">
        <f t="shared" si="14"/>
        <v>0</v>
      </c>
      <c r="BV117" s="52">
        <f t="shared" si="14"/>
        <v>0</v>
      </c>
      <c r="BW117" s="52">
        <f t="shared" si="13"/>
        <v>0</v>
      </c>
      <c r="BX117" s="52">
        <f t="shared" si="13"/>
        <v>0</v>
      </c>
      <c r="BY117" s="52">
        <f t="shared" si="11"/>
        <v>40995.31588961104</v>
      </c>
      <c r="DD117" s="7">
        <v>30</v>
      </c>
      <c r="DE117" s="55">
        <f ca="1"/>
        <v>0</v>
      </c>
      <c r="DF117" s="55">
        <f ca="1"/>
        <v>0</v>
      </c>
      <c r="DG117" s="55">
        <f ca="1"/>
        <v>0</v>
      </c>
      <c r="DH117" s="55">
        <f ca="1"/>
        <v>0</v>
      </c>
      <c r="DI117" s="55">
        <f ca="1"/>
        <v>529520.72337162239</v>
      </c>
      <c r="DJ117" s="55">
        <f ca="1"/>
        <v>1076813.3231110026</v>
      </c>
      <c r="DK117" s="55">
        <f ca="1"/>
        <v>0</v>
      </c>
      <c r="DL117" s="55">
        <f ca="1"/>
        <v>0</v>
      </c>
      <c r="DM117" s="55">
        <f ca="1"/>
        <v>0</v>
      </c>
      <c r="DN117" s="55">
        <f ca="1"/>
        <v>0</v>
      </c>
      <c r="DO117" s="55">
        <f ca="1"/>
        <v>0</v>
      </c>
      <c r="DP117" s="55">
        <f ca="1"/>
        <v>0</v>
      </c>
      <c r="DQ117" s="55">
        <f ca="1"/>
        <v>0</v>
      </c>
      <c r="DR117" s="55">
        <f ca="1"/>
        <v>0</v>
      </c>
      <c r="DS117" s="55">
        <f ca="1"/>
        <v>0</v>
      </c>
      <c r="DT117" s="55">
        <f ca="1"/>
        <v>1023.0195672248649</v>
      </c>
      <c r="DU117" s="55">
        <f ca="1"/>
        <v>0</v>
      </c>
      <c r="DV117" s="55">
        <f ca="1"/>
        <v>0</v>
      </c>
      <c r="DW117" s="55">
        <f ca="1"/>
        <v>0</v>
      </c>
      <c r="DX117" s="55">
        <f ca="1"/>
        <v>0</v>
      </c>
      <c r="DY117" s="55">
        <f ca="1"/>
        <v>0</v>
      </c>
      <c r="DZ117" s="55">
        <f ca="1"/>
        <v>0</v>
      </c>
      <c r="EA117" s="55">
        <f ca="1"/>
        <v>0</v>
      </c>
      <c r="EB117" s="55">
        <f ca="1"/>
        <v>0</v>
      </c>
      <c r="EC117" s="55">
        <f ca="1"/>
        <v>0</v>
      </c>
      <c r="ED117" s="55">
        <f ca="1"/>
        <v>0</v>
      </c>
      <c r="EE117" s="55">
        <f t="shared" ca="1" si="12"/>
        <v>1607357.0660498498</v>
      </c>
    </row>
    <row r="118" spans="2:135" x14ac:dyDescent="0.3">
      <c r="B118" s="7">
        <v>30</v>
      </c>
      <c r="C118" s="52">
        <f>'energi-limbah'!D147</f>
        <v>9.9456917187413154E-5</v>
      </c>
      <c r="D118" s="52">
        <f>AN34*$C118</f>
        <v>40995.315889611047</v>
      </c>
      <c r="E118" s="52">
        <f>AO34*$C118</f>
        <v>43045.081684091594</v>
      </c>
      <c r="F118" s="52">
        <f>AP34*$C118</f>
        <v>45197.33576829618</v>
      </c>
      <c r="G118" s="52">
        <f>AQ34*$C118</f>
        <v>47457.20255671101</v>
      </c>
      <c r="H118" s="52">
        <f>AR34*$C118</f>
        <v>49830.062684546559</v>
      </c>
      <c r="I118" s="52">
        <f>AS34*$C118</f>
        <v>52321.565818773895</v>
      </c>
      <c r="J118" s="52">
        <f>AT34*$C118</f>
        <v>54937.644109712572</v>
      </c>
      <c r="K118" s="52">
        <f>AU34*$C118</f>
        <v>57684.5263151982</v>
      </c>
      <c r="L118" s="52">
        <f>AV34*$C118</f>
        <v>60568.752630958144</v>
      </c>
      <c r="M118" s="52">
        <f>AW34*$C118</f>
        <v>63597.190262506032</v>
      </c>
      <c r="N118" s="52">
        <f>AX34*$C118</f>
        <v>66777.049775631342</v>
      </c>
      <c r="O118" s="52">
        <f>AY34*$C118</f>
        <v>70115.902264412915</v>
      </c>
      <c r="P118" s="52">
        <f>AZ34*$C118</f>
        <v>73621.697377633551</v>
      </c>
      <c r="Q118" s="52">
        <f>BA34*$C118</f>
        <v>77302.782246515184</v>
      </c>
      <c r="R118" s="52">
        <f>BB34*$C118</f>
        <v>81167.921358841006</v>
      </c>
      <c r="V118" s="7">
        <v>31</v>
      </c>
      <c r="W118" s="55">
        <f>proyeksi!V151</f>
        <v>0</v>
      </c>
      <c r="X118" s="55">
        <f>proyeksi!W151</f>
        <v>0</v>
      </c>
      <c r="Y118" s="55">
        <f>proyeksi!X151</f>
        <v>0</v>
      </c>
      <c r="Z118" s="55">
        <f>proyeksi!Y151</f>
        <v>0</v>
      </c>
      <c r="AA118" s="55">
        <f>proyeksi!Z151</f>
        <v>0.14227565815761356</v>
      </c>
      <c r="AB118" s="55">
        <f>proyeksi!AA151</f>
        <v>0.30936632312292905</v>
      </c>
      <c r="AC118" s="55">
        <f>proyeksi!AB151</f>
        <v>0</v>
      </c>
      <c r="AD118" s="55">
        <f>proyeksi!AC151</f>
        <v>9.7471905645614254E-2</v>
      </c>
      <c r="AE118" s="55">
        <f>proyeksi!AD151</f>
        <v>2.2561689181969762E-2</v>
      </c>
      <c r="AF118" s="55">
        <f>proyeksi!AE151</f>
        <v>0</v>
      </c>
      <c r="AG118" s="55">
        <f>proyeksi!AF151</f>
        <v>5.9931023732858746E-2</v>
      </c>
      <c r="AH118" s="55">
        <f>proyeksi!AG151</f>
        <v>1.1552670599655425E-2</v>
      </c>
      <c r="AI118" s="55">
        <f>proyeksi!AH151</f>
        <v>0</v>
      </c>
      <c r="AJ118" s="55">
        <f>proyeksi!AI151</f>
        <v>0</v>
      </c>
      <c r="AK118" s="55">
        <f>proyeksi!AJ151</f>
        <v>3.1287608634256533E-5</v>
      </c>
      <c r="AL118" s="55">
        <f>proyeksi!AK151</f>
        <v>2.8768454573539613E-4</v>
      </c>
      <c r="AM118" s="55">
        <f>proyeksi!AL151</f>
        <v>0</v>
      </c>
      <c r="AN118" s="55">
        <f>proyeksi!AM151</f>
        <v>2.9910348282881794E-2</v>
      </c>
      <c r="AO118" s="55">
        <f>proyeksi!AN151</f>
        <v>0.32661140912210779</v>
      </c>
      <c r="AP118" s="55">
        <f>proyeksi!AO151</f>
        <v>0</v>
      </c>
      <c r="AQ118" s="55">
        <f>proyeksi!AP151</f>
        <v>0</v>
      </c>
      <c r="AR118" s="55">
        <f>proyeksi!AQ151</f>
        <v>0</v>
      </c>
      <c r="AS118" s="55">
        <f>proyeksi!AR151</f>
        <v>0</v>
      </c>
      <c r="AT118" s="55">
        <f>proyeksi!AS151</f>
        <v>0</v>
      </c>
      <c r="AU118" s="55">
        <f>proyeksi!AT151</f>
        <v>0</v>
      </c>
      <c r="AV118" s="55">
        <f>proyeksi!AU151</f>
        <v>0</v>
      </c>
      <c r="AX118" s="7">
        <v>31</v>
      </c>
      <c r="AY118" s="52">
        <f t="shared" si="15"/>
        <v>0</v>
      </c>
      <c r="AZ118" s="52">
        <f t="shared" si="15"/>
        <v>0</v>
      </c>
      <c r="BA118" s="52">
        <f t="shared" si="15"/>
        <v>0</v>
      </c>
      <c r="BB118" s="52">
        <f t="shared" si="15"/>
        <v>0</v>
      </c>
      <c r="BC118" s="52">
        <f t="shared" si="15"/>
        <v>831.59294716158058</v>
      </c>
      <c r="BD118" s="52">
        <f t="shared" si="15"/>
        <v>1808.2281658703496</v>
      </c>
      <c r="BE118" s="52">
        <f t="shared" si="15"/>
        <v>0</v>
      </c>
      <c r="BF118" s="52">
        <f t="shared" si="15"/>
        <v>569.71761952066777</v>
      </c>
      <c r="BG118" s="52">
        <f t="shared" si="15"/>
        <v>131.87176107801241</v>
      </c>
      <c r="BH118" s="52">
        <f t="shared" si="15"/>
        <v>0</v>
      </c>
      <c r="BI118" s="52">
        <f t="shared" si="15"/>
        <v>350.29334812289289</v>
      </c>
      <c r="BJ118" s="52">
        <f t="shared" si="15"/>
        <v>67.524687750251658</v>
      </c>
      <c r="BK118" s="52">
        <f t="shared" si="15"/>
        <v>0</v>
      </c>
      <c r="BL118" s="52">
        <f t="shared" si="15"/>
        <v>0</v>
      </c>
      <c r="BM118" s="52">
        <f t="shared" si="15"/>
        <v>0.18287425277608657</v>
      </c>
      <c r="BN118" s="52">
        <f t="shared" si="15"/>
        <v>1.681499438055043</v>
      </c>
      <c r="BO118" s="52">
        <f t="shared" si="14"/>
        <v>0</v>
      </c>
      <c r="BP118" s="52">
        <f t="shared" si="14"/>
        <v>174.82424612393163</v>
      </c>
      <c r="BQ118" s="52">
        <f t="shared" si="14"/>
        <v>1909.0246905592396</v>
      </c>
      <c r="BR118" s="52">
        <f t="shared" si="14"/>
        <v>0</v>
      </c>
      <c r="BS118" s="52">
        <f t="shared" si="14"/>
        <v>0</v>
      </c>
      <c r="BT118" s="52">
        <f t="shared" si="14"/>
        <v>0</v>
      </c>
      <c r="BU118" s="52">
        <f t="shared" si="14"/>
        <v>0</v>
      </c>
      <c r="BV118" s="52">
        <f t="shared" si="14"/>
        <v>0</v>
      </c>
      <c r="BW118" s="52">
        <f t="shared" si="13"/>
        <v>0</v>
      </c>
      <c r="BX118" s="52">
        <f t="shared" si="13"/>
        <v>0</v>
      </c>
      <c r="BY118" s="52">
        <f t="shared" si="11"/>
        <v>5844.941839877757</v>
      </c>
      <c r="DD118" s="7">
        <v>31</v>
      </c>
      <c r="DE118" s="55">
        <f ca="1"/>
        <v>0</v>
      </c>
      <c r="DF118" s="55">
        <f ca="1"/>
        <v>0</v>
      </c>
      <c r="DG118" s="55">
        <f ca="1"/>
        <v>0</v>
      </c>
      <c r="DH118" s="55">
        <f ca="1"/>
        <v>0</v>
      </c>
      <c r="DI118" s="55">
        <f ca="1"/>
        <v>61621.037384673116</v>
      </c>
      <c r="DJ118" s="55">
        <f ca="1"/>
        <v>125310.21189481522</v>
      </c>
      <c r="DK118" s="55">
        <f ca="1"/>
        <v>0</v>
      </c>
      <c r="DL118" s="55">
        <f ca="1"/>
        <v>0</v>
      </c>
      <c r="DM118" s="55">
        <f ca="1"/>
        <v>10206.874307438162</v>
      </c>
      <c r="DN118" s="55">
        <f ca="1"/>
        <v>0</v>
      </c>
      <c r="DO118" s="55">
        <f ca="1"/>
        <v>0</v>
      </c>
      <c r="DP118" s="55">
        <f ca="1"/>
        <v>3788.1349827891181</v>
      </c>
      <c r="DQ118" s="55">
        <f ca="1"/>
        <v>0</v>
      </c>
      <c r="DR118" s="55">
        <f ca="1"/>
        <v>0</v>
      </c>
      <c r="DS118" s="55">
        <f ca="1"/>
        <v>0</v>
      </c>
      <c r="DT118" s="55">
        <f ca="1"/>
        <v>119.05016021429704</v>
      </c>
      <c r="DU118" s="55">
        <f ca="1"/>
        <v>0</v>
      </c>
      <c r="DV118" s="55">
        <f ca="1"/>
        <v>0</v>
      </c>
      <c r="DW118" s="55">
        <f ca="1"/>
        <v>0</v>
      </c>
      <c r="DX118" s="55">
        <f ca="1"/>
        <v>0</v>
      </c>
      <c r="DY118" s="55">
        <f ca="1"/>
        <v>0</v>
      </c>
      <c r="DZ118" s="55">
        <f ca="1"/>
        <v>0</v>
      </c>
      <c r="EA118" s="55">
        <f ca="1"/>
        <v>0</v>
      </c>
      <c r="EB118" s="55">
        <f ca="1"/>
        <v>0</v>
      </c>
      <c r="EC118" s="55">
        <f ca="1"/>
        <v>0</v>
      </c>
      <c r="ED118" s="55">
        <f ca="1"/>
        <v>0</v>
      </c>
      <c r="EE118" s="55">
        <f t="shared" ca="1" si="12"/>
        <v>201045.30872992991</v>
      </c>
    </row>
    <row r="119" spans="2:135" x14ac:dyDescent="0.3">
      <c r="B119" s="7">
        <v>31</v>
      </c>
      <c r="C119" s="52">
        <f>'energi-limbah'!D148</f>
        <v>9.4551980015606532E-5</v>
      </c>
      <c r="D119" s="52">
        <f>AN35*$C119</f>
        <v>5844.941839877757</v>
      </c>
      <c r="E119" s="52">
        <f>AO35*$C119</f>
        <v>6137.1889318716439</v>
      </c>
      <c r="F119" s="52">
        <f>AP35*$C119</f>
        <v>6444.0483784652261</v>
      </c>
      <c r="G119" s="52">
        <f>AQ35*$C119</f>
        <v>6766.2507973884904</v>
      </c>
      <c r="H119" s="52">
        <f>AR35*$C119</f>
        <v>7104.5633372579123</v>
      </c>
      <c r="I119" s="52">
        <f>AS35*$C119</f>
        <v>7459.7915041208098</v>
      </c>
      <c r="J119" s="52">
        <f>AT35*$C119</f>
        <v>7832.7810793268509</v>
      </c>
      <c r="K119" s="52">
        <f>AU35*$C119</f>
        <v>8224.4201332931934</v>
      </c>
      <c r="L119" s="52">
        <f>AV35*$C119</f>
        <v>8635.6411399578556</v>
      </c>
      <c r="M119" s="52">
        <f>AW35*$C119</f>
        <v>9067.4231969557477</v>
      </c>
      <c r="N119" s="52">
        <f>AX35*$C119</f>
        <v>9520.7943568035298</v>
      </c>
      <c r="O119" s="52">
        <f>AY35*$C119</f>
        <v>9996.8340746437098</v>
      </c>
      <c r="P119" s="52">
        <f>AZ35*$C119</f>
        <v>10496.675778375899</v>
      </c>
      <c r="Q119" s="52">
        <f>BA35*$C119</f>
        <v>11021.509567294694</v>
      </c>
      <c r="R119" s="52">
        <f>BB35*$C119</f>
        <v>11572.585045659427</v>
      </c>
      <c r="V119" s="7">
        <v>32</v>
      </c>
      <c r="W119" s="55">
        <f>proyeksi!V152</f>
        <v>0</v>
      </c>
      <c r="X119" s="55">
        <f>proyeksi!W152</f>
        <v>0</v>
      </c>
      <c r="Y119" s="55">
        <f>proyeksi!X152</f>
        <v>0</v>
      </c>
      <c r="Z119" s="55">
        <f>proyeksi!Y152</f>
        <v>0</v>
      </c>
      <c r="AA119" s="55">
        <f>proyeksi!Z152</f>
        <v>0.14227565613164672</v>
      </c>
      <c r="AB119" s="55">
        <f>proyeksi!AA152</f>
        <v>0.3093663186030115</v>
      </c>
      <c r="AC119" s="55">
        <f>proyeksi!AB152</f>
        <v>0</v>
      </c>
      <c r="AD119" s="55">
        <f>proyeksi!AC152</f>
        <v>9.7471904240468726E-2</v>
      </c>
      <c r="AE119" s="55">
        <f>proyeksi!AD152</f>
        <v>2.256168886203077E-2</v>
      </c>
      <c r="AF119" s="55">
        <f>proyeksi!AE152</f>
        <v>0</v>
      </c>
      <c r="AG119" s="55">
        <f>proyeksi!AF152</f>
        <v>5.993102286512858E-2</v>
      </c>
      <c r="AH119" s="55">
        <f>proyeksi!AG152</f>
        <v>1.1552670433500846E-2</v>
      </c>
      <c r="AI119" s="55">
        <f>proyeksi!AH152</f>
        <v>0</v>
      </c>
      <c r="AJ119" s="55">
        <f>proyeksi!AI152</f>
        <v>0</v>
      </c>
      <c r="AK119" s="55">
        <f>proyeksi!AJ152</f>
        <v>3.130198817064447E-5</v>
      </c>
      <c r="AL119" s="55">
        <f>proyeksi!AK152</f>
        <v>2.8768454172500537E-4</v>
      </c>
      <c r="AM119" s="55">
        <f>proyeksi!AL152</f>
        <v>0</v>
      </c>
      <c r="AN119" s="55">
        <f>proyeksi!AM152</f>
        <v>2.9910347854999086E-2</v>
      </c>
      <c r="AO119" s="55">
        <f>proyeksi!AN152</f>
        <v>0.32661140447931808</v>
      </c>
      <c r="AP119" s="55">
        <f>proyeksi!AO152</f>
        <v>0</v>
      </c>
      <c r="AQ119" s="55">
        <f>proyeksi!AP152</f>
        <v>0</v>
      </c>
      <c r="AR119" s="55">
        <f>proyeksi!AQ152</f>
        <v>0</v>
      </c>
      <c r="AS119" s="55">
        <f>proyeksi!AR152</f>
        <v>0</v>
      </c>
      <c r="AT119" s="55">
        <f>proyeksi!AS152</f>
        <v>0</v>
      </c>
      <c r="AU119" s="55">
        <f>proyeksi!AT152</f>
        <v>0</v>
      </c>
      <c r="AV119" s="55">
        <f>proyeksi!AU152</f>
        <v>0</v>
      </c>
      <c r="AX119" s="7">
        <v>32</v>
      </c>
      <c r="AY119" s="52">
        <f t="shared" si="15"/>
        <v>0</v>
      </c>
      <c r="AZ119" s="52">
        <f t="shared" si="15"/>
        <v>0</v>
      </c>
      <c r="BA119" s="52">
        <f t="shared" si="15"/>
        <v>0</v>
      </c>
      <c r="BB119" s="52">
        <f t="shared" si="15"/>
        <v>0</v>
      </c>
      <c r="BC119" s="52">
        <f t="shared" si="15"/>
        <v>5692.0150666701447</v>
      </c>
      <c r="BD119" s="52">
        <f t="shared" si="15"/>
        <v>12376.802852198778</v>
      </c>
      <c r="BE119" s="52">
        <f t="shared" si="15"/>
        <v>0</v>
      </c>
      <c r="BF119" s="52">
        <f t="shared" si="15"/>
        <v>3899.5536031857346</v>
      </c>
      <c r="BG119" s="52">
        <f t="shared" si="15"/>
        <v>902.62435910592876</v>
      </c>
      <c r="BH119" s="52">
        <f t="shared" si="15"/>
        <v>0</v>
      </c>
      <c r="BI119" s="52">
        <f t="shared" si="15"/>
        <v>2397.657437570494</v>
      </c>
      <c r="BJ119" s="52">
        <f t="shared" si="15"/>
        <v>462.18710885378806</v>
      </c>
      <c r="BK119" s="52">
        <f t="shared" si="15"/>
        <v>0</v>
      </c>
      <c r="BL119" s="52">
        <f t="shared" si="15"/>
        <v>0</v>
      </c>
      <c r="BM119" s="52">
        <f t="shared" si="15"/>
        <v>1.2522970768743329</v>
      </c>
      <c r="BN119" s="52">
        <f t="shared" si="15"/>
        <v>11.50938108787672</v>
      </c>
      <c r="BO119" s="52">
        <f t="shared" si="14"/>
        <v>0</v>
      </c>
      <c r="BP119" s="52">
        <f t="shared" si="14"/>
        <v>1196.6217922936057</v>
      </c>
      <c r="BQ119" s="52">
        <f t="shared" si="14"/>
        <v>13066.726141275944</v>
      </c>
      <c r="BR119" s="52">
        <f t="shared" si="14"/>
        <v>0</v>
      </c>
      <c r="BS119" s="52">
        <f t="shared" si="14"/>
        <v>0</v>
      </c>
      <c r="BT119" s="52">
        <f t="shared" si="14"/>
        <v>0</v>
      </c>
      <c r="BU119" s="52">
        <f t="shared" si="14"/>
        <v>0</v>
      </c>
      <c r="BV119" s="52">
        <f t="shared" si="14"/>
        <v>0</v>
      </c>
      <c r="BW119" s="52">
        <f t="shared" si="13"/>
        <v>0</v>
      </c>
      <c r="BX119" s="52">
        <f t="shared" si="13"/>
        <v>0</v>
      </c>
      <c r="BY119" s="52">
        <f t="shared" si="11"/>
        <v>40006.95003931917</v>
      </c>
      <c r="DD119" s="7">
        <v>32</v>
      </c>
      <c r="DE119" s="55">
        <f ca="1"/>
        <v>0</v>
      </c>
      <c r="DF119" s="55">
        <f ca="1"/>
        <v>0</v>
      </c>
      <c r="DG119" s="55">
        <f ca="1"/>
        <v>0</v>
      </c>
      <c r="DH119" s="55">
        <f ca="1"/>
        <v>0</v>
      </c>
      <c r="DI119" s="55">
        <f ca="1"/>
        <v>421778.31644025771</v>
      </c>
      <c r="DJ119" s="55">
        <f ca="1"/>
        <v>857712.43765737524</v>
      </c>
      <c r="DK119" s="55">
        <f ca="1"/>
        <v>0</v>
      </c>
      <c r="DL119" s="55">
        <f ca="1"/>
        <v>0</v>
      </c>
      <c r="DM119" s="55">
        <f ca="1"/>
        <v>69863.125394798888</v>
      </c>
      <c r="DN119" s="55">
        <f ca="1"/>
        <v>0</v>
      </c>
      <c r="DO119" s="55">
        <f ca="1"/>
        <v>0</v>
      </c>
      <c r="DP119" s="55">
        <f ca="1"/>
        <v>25928.69680669751</v>
      </c>
      <c r="DQ119" s="55">
        <f ca="1"/>
        <v>0</v>
      </c>
      <c r="DR119" s="55">
        <f ca="1"/>
        <v>0</v>
      </c>
      <c r="DS119" s="55">
        <f ca="1"/>
        <v>0</v>
      </c>
      <c r="DT119" s="55">
        <f ca="1"/>
        <v>814.86418102167181</v>
      </c>
      <c r="DU119" s="55">
        <f ca="1"/>
        <v>0</v>
      </c>
      <c r="DV119" s="55">
        <f ca="1"/>
        <v>0</v>
      </c>
      <c r="DW119" s="55">
        <f ca="1"/>
        <v>0</v>
      </c>
      <c r="DX119" s="55">
        <f ca="1"/>
        <v>0</v>
      </c>
      <c r="DY119" s="55">
        <f ca="1"/>
        <v>0</v>
      </c>
      <c r="DZ119" s="55">
        <f ca="1"/>
        <v>0</v>
      </c>
      <c r="EA119" s="55">
        <f ca="1"/>
        <v>0</v>
      </c>
      <c r="EB119" s="55">
        <f ca="1"/>
        <v>0</v>
      </c>
      <c r="EC119" s="55">
        <f ca="1"/>
        <v>0</v>
      </c>
      <c r="ED119" s="55">
        <f ca="1"/>
        <v>0</v>
      </c>
      <c r="EE119" s="55">
        <f t="shared" ca="1" si="12"/>
        <v>1376097.440480151</v>
      </c>
    </row>
    <row r="120" spans="2:135" x14ac:dyDescent="0.3">
      <c r="B120" s="7">
        <v>32</v>
      </c>
      <c r="C120" s="52">
        <f>'energi-limbah'!D149</f>
        <v>9.5910798359398347E-5</v>
      </c>
      <c r="D120" s="52">
        <f>AN36*$C120</f>
        <v>40006.95003931917</v>
      </c>
      <c r="E120" s="52">
        <f>AO36*$C120</f>
        <v>42007.29754128513</v>
      </c>
      <c r="F120" s="52">
        <f>AP36*$C120</f>
        <v>44107.662418349399</v>
      </c>
      <c r="G120" s="52">
        <f>AQ36*$C120</f>
        <v>46313.045539266866</v>
      </c>
      <c r="H120" s="52">
        <f>AR36*$C120</f>
        <v>48628.697816230204</v>
      </c>
      <c r="I120" s="52">
        <f>AS36*$C120</f>
        <v>51060.132707041725</v>
      </c>
      <c r="J120" s="52">
        <f>AT36*$C120</f>
        <v>53613.139342393813</v>
      </c>
      <c r="K120" s="52">
        <f>AU36*$C120</f>
        <v>56293.796309513498</v>
      </c>
      <c r="L120" s="52">
        <f>AV36*$C120</f>
        <v>59108.486124989206</v>
      </c>
      <c r="M120" s="52">
        <f>AW36*$C120</f>
        <v>62063.910431238655</v>
      </c>
      <c r="N120" s="52">
        <f>AX36*$C120</f>
        <v>65167.105952800579</v>
      </c>
      <c r="O120" s="52">
        <f>AY36*$C120</f>
        <v>68425.461250440596</v>
      </c>
      <c r="P120" s="52">
        <f>AZ36*$C120</f>
        <v>71846.734312962639</v>
      </c>
      <c r="Q120" s="52">
        <f>BA36*$C120</f>
        <v>75439.071028610764</v>
      </c>
      <c r="R120" s="52">
        <f>BB36*$C120</f>
        <v>79211.024580041383</v>
      </c>
      <c r="V120" s="7">
        <v>33</v>
      </c>
      <c r="W120" s="55">
        <f>proyeksi!V153</f>
        <v>0</v>
      </c>
      <c r="X120" s="55">
        <f>proyeksi!W153</f>
        <v>0</v>
      </c>
      <c r="Y120" s="55">
        <f>proyeksi!X153</f>
        <v>0</v>
      </c>
      <c r="Z120" s="55">
        <f>proyeksi!Y153</f>
        <v>0</v>
      </c>
      <c r="AA120" s="55">
        <f>proyeksi!Z153</f>
        <v>0.99641672274677562</v>
      </c>
      <c r="AB120" s="55">
        <f>proyeksi!AA153</f>
        <v>0</v>
      </c>
      <c r="AC120" s="55">
        <f>proyeksi!AB153</f>
        <v>0</v>
      </c>
      <c r="AD120" s="55">
        <f>proyeksi!AC153</f>
        <v>0</v>
      </c>
      <c r="AE120" s="55">
        <f>proyeksi!AD153</f>
        <v>0</v>
      </c>
      <c r="AF120" s="55">
        <f>proyeksi!AE153</f>
        <v>0</v>
      </c>
      <c r="AG120" s="55">
        <f>proyeksi!AF153</f>
        <v>0</v>
      </c>
      <c r="AH120" s="55">
        <f>proyeksi!AG153</f>
        <v>1.5685004738164037E-3</v>
      </c>
      <c r="AI120" s="55">
        <f>proyeksi!AH153</f>
        <v>0</v>
      </c>
      <c r="AJ120" s="55">
        <f>proyeksi!AI153</f>
        <v>0</v>
      </c>
      <c r="AK120" s="55">
        <f>proyeksi!AJ153</f>
        <v>0</v>
      </c>
      <c r="AL120" s="55">
        <f>proyeksi!AK153</f>
        <v>2.0147767794080626E-3</v>
      </c>
      <c r="AM120" s="55">
        <f>proyeksi!AL153</f>
        <v>0</v>
      </c>
      <c r="AN120" s="55">
        <f>proyeksi!AM153</f>
        <v>0</v>
      </c>
      <c r="AO120" s="55">
        <f>proyeksi!AN153</f>
        <v>0</v>
      </c>
      <c r="AP120" s="55">
        <f>proyeksi!AO153</f>
        <v>0</v>
      </c>
      <c r="AQ120" s="55">
        <f>proyeksi!AP153</f>
        <v>0</v>
      </c>
      <c r="AR120" s="55">
        <f>proyeksi!AQ153</f>
        <v>0</v>
      </c>
      <c r="AS120" s="55">
        <f>proyeksi!AR153</f>
        <v>0</v>
      </c>
      <c r="AT120" s="55">
        <f>proyeksi!AS153</f>
        <v>0</v>
      </c>
      <c r="AU120" s="55">
        <f>proyeksi!AT153</f>
        <v>0</v>
      </c>
      <c r="AV120" s="55">
        <f>proyeksi!AU153</f>
        <v>0</v>
      </c>
      <c r="AX120" s="7">
        <v>33</v>
      </c>
      <c r="AY120" s="52">
        <f t="shared" si="15"/>
        <v>0</v>
      </c>
      <c r="AZ120" s="52">
        <f t="shared" si="15"/>
        <v>0</v>
      </c>
      <c r="BA120" s="52">
        <f t="shared" si="15"/>
        <v>0</v>
      </c>
      <c r="BB120" s="52">
        <f t="shared" si="15"/>
        <v>0</v>
      </c>
      <c r="BC120" s="52">
        <f t="shared" si="15"/>
        <v>2948.3653755046385</v>
      </c>
      <c r="BD120" s="52">
        <f t="shared" si="15"/>
        <v>0</v>
      </c>
      <c r="BE120" s="52">
        <f t="shared" si="15"/>
        <v>0</v>
      </c>
      <c r="BF120" s="52">
        <f t="shared" si="15"/>
        <v>0</v>
      </c>
      <c r="BG120" s="52">
        <f t="shared" si="15"/>
        <v>0</v>
      </c>
      <c r="BH120" s="52">
        <f t="shared" si="15"/>
        <v>0</v>
      </c>
      <c r="BI120" s="52">
        <f t="shared" si="15"/>
        <v>0</v>
      </c>
      <c r="BJ120" s="52">
        <f t="shared" si="15"/>
        <v>4.6411429905699757</v>
      </c>
      <c r="BK120" s="52">
        <f t="shared" si="15"/>
        <v>0</v>
      </c>
      <c r="BL120" s="52">
        <f t="shared" si="15"/>
        <v>0</v>
      </c>
      <c r="BM120" s="52">
        <f t="shared" si="15"/>
        <v>0</v>
      </c>
      <c r="BN120" s="52">
        <f t="shared" si="15"/>
        <v>5.9616603778007011</v>
      </c>
      <c r="BO120" s="52">
        <f t="shared" si="14"/>
        <v>0</v>
      </c>
      <c r="BP120" s="52">
        <f t="shared" si="14"/>
        <v>0</v>
      </c>
      <c r="BQ120" s="52">
        <f t="shared" si="14"/>
        <v>0</v>
      </c>
      <c r="BR120" s="52">
        <f t="shared" si="14"/>
        <v>0</v>
      </c>
      <c r="BS120" s="52">
        <f t="shared" si="14"/>
        <v>0</v>
      </c>
      <c r="BT120" s="52">
        <f t="shared" si="14"/>
        <v>0</v>
      </c>
      <c r="BU120" s="52">
        <f t="shared" si="14"/>
        <v>0</v>
      </c>
      <c r="BV120" s="52">
        <f t="shared" si="14"/>
        <v>0</v>
      </c>
      <c r="BW120" s="52">
        <f t="shared" ref="BW120:BX161" si="16">AU120*$D121</f>
        <v>0</v>
      </c>
      <c r="BX120" s="52">
        <f t="shared" si="16"/>
        <v>0</v>
      </c>
      <c r="BY120" s="52">
        <f t="shared" si="11"/>
        <v>2958.9681788730095</v>
      </c>
      <c r="CA120" s="55" t="s">
        <v>145</v>
      </c>
      <c r="CB120" s="110" t="s">
        <v>144</v>
      </c>
      <c r="CC120" s="110" t="s">
        <v>118</v>
      </c>
      <c r="CD120" s="110" t="s">
        <v>119</v>
      </c>
      <c r="CE120" s="110" t="s">
        <v>120</v>
      </c>
      <c r="CF120" s="110" t="s">
        <v>121</v>
      </c>
      <c r="CG120" s="110" t="s">
        <v>122</v>
      </c>
      <c r="CH120" s="110" t="s">
        <v>123</v>
      </c>
      <c r="CI120" s="110" t="s">
        <v>124</v>
      </c>
      <c r="CJ120" s="110" t="s">
        <v>125</v>
      </c>
      <c r="CK120" s="110" t="s">
        <v>126</v>
      </c>
      <c r="CL120" s="110" t="s">
        <v>127</v>
      </c>
      <c r="CM120" s="110" t="s">
        <v>128</v>
      </c>
      <c r="CN120" s="110" t="s">
        <v>129</v>
      </c>
      <c r="CO120" s="110" t="s">
        <v>130</v>
      </c>
      <c r="CP120" s="110" t="s">
        <v>131</v>
      </c>
      <c r="CQ120" s="110" t="s">
        <v>132</v>
      </c>
      <c r="CR120" s="110" t="s">
        <v>133</v>
      </c>
      <c r="CS120" s="110" t="s">
        <v>134</v>
      </c>
      <c r="CT120" s="110" t="s">
        <v>135</v>
      </c>
      <c r="CU120" s="110" t="s">
        <v>136</v>
      </c>
      <c r="CV120" s="110" t="s">
        <v>137</v>
      </c>
      <c r="CW120" s="110" t="s">
        <v>138</v>
      </c>
      <c r="CX120" s="110" t="s">
        <v>139</v>
      </c>
      <c r="CY120" s="110" t="s">
        <v>140</v>
      </c>
      <c r="CZ120" s="110" t="s">
        <v>141</v>
      </c>
      <c r="DA120" s="110" t="s">
        <v>142</v>
      </c>
      <c r="DB120" s="110" t="s">
        <v>143</v>
      </c>
      <c r="DD120" s="7">
        <v>33</v>
      </c>
      <c r="DE120" s="55">
        <f ca="1"/>
        <v>0</v>
      </c>
      <c r="DF120" s="55">
        <f ca="1"/>
        <v>0</v>
      </c>
      <c r="DG120" s="55">
        <f ca="1"/>
        <v>0</v>
      </c>
      <c r="DH120" s="55">
        <f ca="1"/>
        <v>0</v>
      </c>
      <c r="DI120" s="55">
        <f ca="1"/>
        <v>218473.8743248937</v>
      </c>
      <c r="DJ120" s="55">
        <f ca="1"/>
        <v>0</v>
      </c>
      <c r="DK120" s="55">
        <f ca="1"/>
        <v>0</v>
      </c>
      <c r="DL120" s="55">
        <f ca="1"/>
        <v>0</v>
      </c>
      <c r="DM120" s="55">
        <f ca="1"/>
        <v>0</v>
      </c>
      <c r="DN120" s="55">
        <f ca="1"/>
        <v>0</v>
      </c>
      <c r="DO120" s="55">
        <f ca="1"/>
        <v>0</v>
      </c>
      <c r="DP120" s="55">
        <f ca="1"/>
        <v>260.36812177097562</v>
      </c>
      <c r="DQ120" s="55">
        <f ca="1"/>
        <v>0</v>
      </c>
      <c r="DR120" s="55">
        <f ca="1"/>
        <v>0</v>
      </c>
      <c r="DS120" s="55">
        <f ca="1"/>
        <v>0</v>
      </c>
      <c r="DT120" s="55">
        <f ca="1"/>
        <v>422.08555474828961</v>
      </c>
      <c r="DU120" s="55">
        <f ca="1"/>
        <v>0</v>
      </c>
      <c r="DV120" s="55">
        <f ca="1"/>
        <v>0</v>
      </c>
      <c r="DW120" s="55">
        <f ca="1"/>
        <v>0</v>
      </c>
      <c r="DX120" s="55">
        <f ca="1"/>
        <v>0</v>
      </c>
      <c r="DY120" s="55">
        <f ca="1"/>
        <v>0</v>
      </c>
      <c r="DZ120" s="55">
        <f ca="1"/>
        <v>0</v>
      </c>
      <c r="EA120" s="55">
        <f ca="1"/>
        <v>0</v>
      </c>
      <c r="EB120" s="55">
        <f ca="1"/>
        <v>0</v>
      </c>
      <c r="EC120" s="55">
        <f ca="1"/>
        <v>0</v>
      </c>
      <c r="ED120" s="55">
        <f ca="1"/>
        <v>0</v>
      </c>
      <c r="EE120" s="55">
        <f t="shared" ca="1" si="12"/>
        <v>219156.32800141294</v>
      </c>
    </row>
    <row r="121" spans="2:135" x14ac:dyDescent="0.3">
      <c r="B121" s="7">
        <v>33</v>
      </c>
      <c r="C121" s="52">
        <f>'energi-limbah'!D150</f>
        <v>9.3881559458254429E-4</v>
      </c>
      <c r="D121" s="52">
        <f>AN37*$C121</f>
        <v>2958.968178873009</v>
      </c>
      <c r="E121" s="52">
        <f>AO37*$C121</f>
        <v>3106.9165878166582</v>
      </c>
      <c r="F121" s="52">
        <f>AP37*$C121</f>
        <v>3262.262417207492</v>
      </c>
      <c r="G121" s="52">
        <f>AQ37*$C121</f>
        <v>3425.3755380678685</v>
      </c>
      <c r="H121" s="52">
        <f>AR37*$C121</f>
        <v>3596.64431497126</v>
      </c>
      <c r="I121" s="52">
        <f>AS37*$C121</f>
        <v>3776.4765307198231</v>
      </c>
      <c r="J121" s="52">
        <f>AT37*$C121</f>
        <v>3965.300357255815</v>
      </c>
      <c r="K121" s="52">
        <f>AU37*$C121</f>
        <v>4163.5653751186064</v>
      </c>
      <c r="L121" s="52">
        <f>AV37*$C121</f>
        <v>4371.7436438745362</v>
      </c>
      <c r="M121" s="52">
        <f>AW37*$C121</f>
        <v>4590.3308260682652</v>
      </c>
      <c r="N121" s="52">
        <f>AX37*$C121</f>
        <v>4819.8473673716762</v>
      </c>
      <c r="O121" s="52">
        <f>AY37*$C121</f>
        <v>5060.8397357402609</v>
      </c>
      <c r="P121" s="52">
        <f>AZ37*$C121</f>
        <v>5313.8817225272733</v>
      </c>
      <c r="Q121" s="52">
        <f>BA37*$C121</f>
        <v>5579.575808653638</v>
      </c>
      <c r="R121" s="52">
        <f>BB37*$C121</f>
        <v>5858.5545990863211</v>
      </c>
      <c r="V121" s="7">
        <v>34</v>
      </c>
      <c r="W121" s="55">
        <f>proyeksi!V154</f>
        <v>0</v>
      </c>
      <c r="X121" s="55">
        <f>proyeksi!W154</f>
        <v>0</v>
      </c>
      <c r="Y121" s="55">
        <f>proyeksi!X154</f>
        <v>0</v>
      </c>
      <c r="Z121" s="55">
        <f>proyeksi!Y154</f>
        <v>0</v>
      </c>
      <c r="AA121" s="55">
        <f>proyeksi!Z154</f>
        <v>0.99641672274574011</v>
      </c>
      <c r="AB121" s="55">
        <f>proyeksi!AA154</f>
        <v>0</v>
      </c>
      <c r="AC121" s="55">
        <f>proyeksi!AB154</f>
        <v>0</v>
      </c>
      <c r="AD121" s="55">
        <f>proyeksi!AC154</f>
        <v>0</v>
      </c>
      <c r="AE121" s="55">
        <f>proyeksi!AD154</f>
        <v>0</v>
      </c>
      <c r="AF121" s="55">
        <f>proyeksi!AE154</f>
        <v>0</v>
      </c>
      <c r="AG121" s="55">
        <f>proyeksi!AF154</f>
        <v>0</v>
      </c>
      <c r="AH121" s="55">
        <f>proyeksi!AG154</f>
        <v>1.5685004740486829E-3</v>
      </c>
      <c r="AI121" s="55">
        <f>proyeksi!AH154</f>
        <v>0</v>
      </c>
      <c r="AJ121" s="55">
        <f>proyeksi!AI154</f>
        <v>0</v>
      </c>
      <c r="AK121" s="55">
        <f>proyeksi!AJ154</f>
        <v>0</v>
      </c>
      <c r="AL121" s="55">
        <f>proyeksi!AK154</f>
        <v>2.0147767802112921E-3</v>
      </c>
      <c r="AM121" s="55">
        <f>proyeksi!AL154</f>
        <v>0</v>
      </c>
      <c r="AN121" s="55">
        <f>proyeksi!AM154</f>
        <v>0</v>
      </c>
      <c r="AO121" s="55">
        <f>proyeksi!AN154</f>
        <v>0</v>
      </c>
      <c r="AP121" s="55">
        <f>proyeksi!AO154</f>
        <v>0</v>
      </c>
      <c r="AQ121" s="55">
        <f>proyeksi!AP154</f>
        <v>0</v>
      </c>
      <c r="AR121" s="55">
        <f>proyeksi!AQ154</f>
        <v>0</v>
      </c>
      <c r="AS121" s="55">
        <f>proyeksi!AR154</f>
        <v>0</v>
      </c>
      <c r="AT121" s="55">
        <f>proyeksi!AS154</f>
        <v>0</v>
      </c>
      <c r="AU121" s="55">
        <f>proyeksi!AT154</f>
        <v>0</v>
      </c>
      <c r="AV121" s="55">
        <f>proyeksi!AU154</f>
        <v>0</v>
      </c>
      <c r="AX121" s="7">
        <v>34</v>
      </c>
      <c r="AY121" s="52">
        <f t="shared" si="15"/>
        <v>0</v>
      </c>
      <c r="AZ121" s="52">
        <f t="shared" si="15"/>
        <v>0</v>
      </c>
      <c r="BA121" s="52">
        <f t="shared" si="15"/>
        <v>0</v>
      </c>
      <c r="BB121" s="52">
        <f t="shared" si="15"/>
        <v>0</v>
      </c>
      <c r="BC121" s="52">
        <f t="shared" si="15"/>
        <v>247378.36541804267</v>
      </c>
      <c r="BD121" s="52">
        <f t="shared" si="15"/>
        <v>0</v>
      </c>
      <c r="BE121" s="52">
        <f t="shared" si="15"/>
        <v>0</v>
      </c>
      <c r="BF121" s="52">
        <f t="shared" si="15"/>
        <v>0</v>
      </c>
      <c r="BG121" s="52">
        <f t="shared" si="15"/>
        <v>0</v>
      </c>
      <c r="BH121" s="52">
        <f t="shared" si="15"/>
        <v>0</v>
      </c>
      <c r="BI121" s="52">
        <f t="shared" si="15"/>
        <v>0</v>
      </c>
      <c r="BJ121" s="52">
        <f t="shared" si="15"/>
        <v>389.40844183984973</v>
      </c>
      <c r="BK121" s="52">
        <f t="shared" si="15"/>
        <v>0</v>
      </c>
      <c r="BL121" s="52">
        <f t="shared" si="15"/>
        <v>0</v>
      </c>
      <c r="BM121" s="52">
        <f t="shared" si="15"/>
        <v>0</v>
      </c>
      <c r="BN121" s="52">
        <f t="shared" si="15"/>
        <v>500.20455818672406</v>
      </c>
      <c r="BO121" s="52">
        <f t="shared" si="14"/>
        <v>0</v>
      </c>
      <c r="BP121" s="52">
        <f t="shared" si="14"/>
        <v>0</v>
      </c>
      <c r="BQ121" s="52">
        <f t="shared" si="14"/>
        <v>0</v>
      </c>
      <c r="BR121" s="52">
        <f t="shared" si="14"/>
        <v>0</v>
      </c>
      <c r="BS121" s="52">
        <f t="shared" si="14"/>
        <v>0</v>
      </c>
      <c r="BT121" s="52">
        <f t="shared" si="14"/>
        <v>0</v>
      </c>
      <c r="BU121" s="52">
        <f t="shared" si="14"/>
        <v>0</v>
      </c>
      <c r="BV121" s="52">
        <f t="shared" si="14"/>
        <v>0</v>
      </c>
      <c r="BW121" s="52">
        <f t="shared" si="16"/>
        <v>0</v>
      </c>
      <c r="BX121" s="52">
        <f t="shared" si="16"/>
        <v>0</v>
      </c>
      <c r="BY121" s="52">
        <f t="shared" si="11"/>
        <v>248267.97841806925</v>
      </c>
      <c r="CA121" s="110" t="s">
        <v>118</v>
      </c>
      <c r="CB121" s="55">
        <v>94.6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55">
        <v>0</v>
      </c>
      <c r="CI121" s="55">
        <v>0</v>
      </c>
      <c r="CJ121" s="55">
        <v>0</v>
      </c>
      <c r="CK121" s="55">
        <v>0</v>
      </c>
      <c r="CL121" s="55">
        <v>0</v>
      </c>
      <c r="CM121" s="55">
        <v>0</v>
      </c>
      <c r="CN121" s="55">
        <v>0</v>
      </c>
      <c r="CO121" s="55">
        <v>0</v>
      </c>
      <c r="CP121" s="55">
        <v>0</v>
      </c>
      <c r="CQ121" s="55">
        <v>0</v>
      </c>
      <c r="CR121" s="55">
        <v>0</v>
      </c>
      <c r="CS121" s="55">
        <v>0</v>
      </c>
      <c r="CT121" s="55">
        <v>0</v>
      </c>
      <c r="CU121" s="55">
        <v>0</v>
      </c>
      <c r="CV121" s="55">
        <v>0</v>
      </c>
      <c r="CW121" s="55">
        <v>0</v>
      </c>
      <c r="CX121" s="55">
        <v>0</v>
      </c>
      <c r="CY121" s="55">
        <v>0</v>
      </c>
      <c r="CZ121" s="55">
        <v>0</v>
      </c>
      <c r="DA121" s="55">
        <v>0</v>
      </c>
      <c r="DD121" s="7">
        <v>34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0</v>
      </c>
      <c r="DI121" s="55">
        <f ca="1"/>
        <v>18330736.87747696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21845.813587215569</v>
      </c>
      <c r="DQ121" s="55">
        <f ca="1"/>
        <v>0</v>
      </c>
      <c r="DR121" s="55">
        <f ca="1"/>
        <v>0</v>
      </c>
      <c r="DS121" s="55">
        <f ca="1"/>
        <v>0</v>
      </c>
      <c r="DT121" s="55">
        <f ca="1"/>
        <v>35414.482719620064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/>
        <v>0</v>
      </c>
      <c r="EE121" s="55">
        <f t="shared" ca="1" si="12"/>
        <v>18387997.173783794</v>
      </c>
    </row>
    <row r="122" spans="2:135" x14ac:dyDescent="0.3">
      <c r="B122" s="7">
        <v>34</v>
      </c>
      <c r="C122" s="52">
        <f>'energi-limbah'!D151</f>
        <v>1.3476082073768081E-3</v>
      </c>
      <c r="D122" s="52">
        <f>AN38*$C122</f>
        <v>248267.97841806922</v>
      </c>
      <c r="E122" s="52">
        <f>AO38*$C122</f>
        <v>260681.37733897276</v>
      </c>
      <c r="F122" s="52">
        <f>AP38*$C122</f>
        <v>273715.44620592141</v>
      </c>
      <c r="G122" s="52">
        <f>AQ38*$C122</f>
        <v>287401.21851621743</v>
      </c>
      <c r="H122" s="52">
        <f>AR38*$C122</f>
        <v>301771.27944202838</v>
      </c>
      <c r="I122" s="52">
        <f>AS38*$C122</f>
        <v>316859.84341412981</v>
      </c>
      <c r="J122" s="52">
        <f>AT38*$C122</f>
        <v>332702.83558483637</v>
      </c>
      <c r="K122" s="52">
        <f>AU38*$C122</f>
        <v>349337.97736407805</v>
      </c>
      <c r="L122" s="52">
        <f>AV38*$C122</f>
        <v>366804.87623228226</v>
      </c>
      <c r="M122" s="52">
        <f>AW38*$C122</f>
        <v>385145.12004389626</v>
      </c>
      <c r="N122" s="52">
        <f>AX38*$C122</f>
        <v>404402.37604609097</v>
      </c>
      <c r="O122" s="52">
        <f>AY38*$C122</f>
        <v>424622.49484839558</v>
      </c>
      <c r="P122" s="52">
        <f>AZ38*$C122</f>
        <v>445853.61959081545</v>
      </c>
      <c r="Q122" s="52">
        <f>BA38*$C122</f>
        <v>468146.30057035619</v>
      </c>
      <c r="R122" s="52">
        <f>BB38*$C122</f>
        <v>491553.61559887405</v>
      </c>
      <c r="V122" s="7">
        <v>35</v>
      </c>
      <c r="W122" s="55">
        <f>proyeksi!V155</f>
        <v>0</v>
      </c>
      <c r="X122" s="55">
        <f>proyeksi!W155</f>
        <v>0</v>
      </c>
      <c r="Y122" s="55">
        <f>proyeksi!X155</f>
        <v>0</v>
      </c>
      <c r="Z122" s="55">
        <f>proyeksi!Y155</f>
        <v>0</v>
      </c>
      <c r="AA122" s="55">
        <f>proyeksi!Z155</f>
        <v>0</v>
      </c>
      <c r="AB122" s="55">
        <f>proyeksi!AA155</f>
        <v>0</v>
      </c>
      <c r="AC122" s="55">
        <f>proyeksi!AB155</f>
        <v>0</v>
      </c>
      <c r="AD122" s="55">
        <f>proyeksi!AC155</f>
        <v>0.85061608900783636</v>
      </c>
      <c r="AE122" s="55">
        <f>proyeksi!AD155</f>
        <v>0.14901612105761441</v>
      </c>
      <c r="AF122" s="55">
        <f>proyeksi!AE155</f>
        <v>0</v>
      </c>
      <c r="AG122" s="55">
        <f>proyeksi!AF155</f>
        <v>3.6778993454914227E-4</v>
      </c>
      <c r="AH122" s="55">
        <f>proyeksi!AG155</f>
        <v>0</v>
      </c>
      <c r="AI122" s="55">
        <f>proyeksi!AH155</f>
        <v>0</v>
      </c>
      <c r="AJ122" s="55">
        <f>proyeksi!AI155</f>
        <v>0</v>
      </c>
      <c r="AK122" s="55">
        <f>proyeksi!AJ155</f>
        <v>0</v>
      </c>
      <c r="AL122" s="55">
        <f>proyeksi!AK155</f>
        <v>0</v>
      </c>
      <c r="AM122" s="55">
        <f>proyeksi!AL155</f>
        <v>0</v>
      </c>
      <c r="AN122" s="55">
        <f>proyeksi!AM155</f>
        <v>0</v>
      </c>
      <c r="AO122" s="55">
        <f>proyeksi!AN155</f>
        <v>0</v>
      </c>
      <c r="AP122" s="55">
        <f>proyeksi!AO155</f>
        <v>0</v>
      </c>
      <c r="AQ122" s="55">
        <f>proyeksi!AP155</f>
        <v>0</v>
      </c>
      <c r="AR122" s="55">
        <f>proyeksi!AQ155</f>
        <v>0</v>
      </c>
      <c r="AS122" s="55">
        <f>proyeksi!AR155</f>
        <v>0</v>
      </c>
      <c r="AT122" s="55">
        <f>proyeksi!AS155</f>
        <v>0</v>
      </c>
      <c r="AU122" s="55">
        <f>proyeksi!AT155</f>
        <v>0</v>
      </c>
      <c r="AV122" s="55">
        <f>proyeksi!AU155</f>
        <v>0</v>
      </c>
      <c r="AX122" s="7">
        <v>35</v>
      </c>
      <c r="AY122" s="52">
        <f t="shared" si="15"/>
        <v>0</v>
      </c>
      <c r="AZ122" s="52">
        <f t="shared" si="15"/>
        <v>0</v>
      </c>
      <c r="BA122" s="52">
        <f t="shared" si="15"/>
        <v>0</v>
      </c>
      <c r="BB122" s="52">
        <f t="shared" si="15"/>
        <v>0</v>
      </c>
      <c r="BC122" s="52">
        <f t="shared" si="15"/>
        <v>0</v>
      </c>
      <c r="BD122" s="52">
        <f t="shared" si="15"/>
        <v>0</v>
      </c>
      <c r="BE122" s="52">
        <f t="shared" si="15"/>
        <v>0</v>
      </c>
      <c r="BF122" s="52">
        <f t="shared" si="15"/>
        <v>699.44004673296706</v>
      </c>
      <c r="BG122" s="52">
        <f t="shared" si="15"/>
        <v>122.53217876242533</v>
      </c>
      <c r="BH122" s="52">
        <f t="shared" si="15"/>
        <v>0</v>
      </c>
      <c r="BI122" s="52">
        <f t="shared" si="15"/>
        <v>0.30242433964424703</v>
      </c>
      <c r="BJ122" s="52">
        <f t="shared" si="15"/>
        <v>0</v>
      </c>
      <c r="BK122" s="52">
        <f t="shared" si="15"/>
        <v>0</v>
      </c>
      <c r="BL122" s="52">
        <f t="shared" si="15"/>
        <v>0</v>
      </c>
      <c r="BM122" s="52">
        <f t="shared" si="15"/>
        <v>0</v>
      </c>
      <c r="BN122" s="52">
        <f t="shared" si="15"/>
        <v>0</v>
      </c>
      <c r="BO122" s="52">
        <f t="shared" si="14"/>
        <v>0</v>
      </c>
      <c r="BP122" s="52">
        <f t="shared" si="14"/>
        <v>0</v>
      </c>
      <c r="BQ122" s="52">
        <f t="shared" si="14"/>
        <v>0</v>
      </c>
      <c r="BR122" s="52">
        <f t="shared" si="14"/>
        <v>0</v>
      </c>
      <c r="BS122" s="52">
        <f t="shared" si="14"/>
        <v>0</v>
      </c>
      <c r="BT122" s="52">
        <f t="shared" si="14"/>
        <v>0</v>
      </c>
      <c r="BU122" s="52">
        <f t="shared" si="14"/>
        <v>0</v>
      </c>
      <c r="BV122" s="52">
        <f t="shared" si="14"/>
        <v>0</v>
      </c>
      <c r="BW122" s="52">
        <f t="shared" si="16"/>
        <v>0</v>
      </c>
      <c r="BX122" s="52">
        <f t="shared" si="16"/>
        <v>0</v>
      </c>
      <c r="BY122" s="52">
        <f t="shared" si="11"/>
        <v>822.27464983503671</v>
      </c>
      <c r="CA122" s="110" t="s">
        <v>119</v>
      </c>
      <c r="CB122" s="55">
        <v>0</v>
      </c>
      <c r="CC122" s="55">
        <v>101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D122" s="7">
        <v>35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0</v>
      </c>
      <c r="DI122" s="55">
        <f ca="1"/>
        <v>0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9483.9906362117217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0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ca="1"/>
        <v>0</v>
      </c>
      <c r="EE122" s="55">
        <f t="shared" ca="1" si="12"/>
        <v>9483.9906362117217</v>
      </c>
    </row>
    <row r="123" spans="2:135" x14ac:dyDescent="0.3">
      <c r="B123" s="7">
        <v>35</v>
      </c>
      <c r="C123" s="52">
        <f>'energi-limbah'!D152</f>
        <v>8.7379783164493483E-4</v>
      </c>
      <c r="D123" s="52">
        <f>AN39*$C123</f>
        <v>822.27464983503671</v>
      </c>
      <c r="E123" s="52">
        <f>AO39*$C123</f>
        <v>863.38838232678847</v>
      </c>
      <c r="F123" s="52">
        <f>AP39*$C123</f>
        <v>906.55780144312769</v>
      </c>
      <c r="G123" s="52">
        <f>AQ39*$C123</f>
        <v>951.88569151528372</v>
      </c>
      <c r="H123" s="52">
        <f>AR39*$C123</f>
        <v>999.47997609104857</v>
      </c>
      <c r="I123" s="52">
        <f>AS39*$C123</f>
        <v>1049.4539748956008</v>
      </c>
      <c r="J123" s="52">
        <f>AT39*$C123</f>
        <v>1101.9266736403811</v>
      </c>
      <c r="K123" s="52">
        <f>AU39*$C123</f>
        <v>1157.0230073224004</v>
      </c>
      <c r="L123" s="52">
        <f>AV39*$C123</f>
        <v>1214.8741576885202</v>
      </c>
      <c r="M123" s="52">
        <f>AW39*$C123</f>
        <v>1275.6178655729468</v>
      </c>
      <c r="N123" s="52">
        <f>AX39*$C123</f>
        <v>1339.3987588515938</v>
      </c>
      <c r="O123" s="52">
        <f>AY39*$C123</f>
        <v>1406.3686967941735</v>
      </c>
      <c r="P123" s="52">
        <f>AZ39*$C123</f>
        <v>1476.6871316338818</v>
      </c>
      <c r="Q123" s="52">
        <f>BA39*$C123</f>
        <v>1550.521488215576</v>
      </c>
      <c r="R123" s="52">
        <f>BB39*$C123</f>
        <v>1628.0475626263553</v>
      </c>
      <c r="V123" s="7">
        <v>36</v>
      </c>
      <c r="W123" s="55">
        <f>proyeksi!V156</f>
        <v>0</v>
      </c>
      <c r="X123" s="55">
        <f>proyeksi!W156</f>
        <v>0</v>
      </c>
      <c r="Y123" s="55">
        <f>proyeksi!X156</f>
        <v>0</v>
      </c>
      <c r="Z123" s="55">
        <f>proyeksi!Y156</f>
        <v>0</v>
      </c>
      <c r="AA123" s="55">
        <f>proyeksi!Z156</f>
        <v>0</v>
      </c>
      <c r="AB123" s="55">
        <f>proyeksi!AA156</f>
        <v>0</v>
      </c>
      <c r="AC123" s="55">
        <f>proyeksi!AB156</f>
        <v>0</v>
      </c>
      <c r="AD123" s="55">
        <f>proyeksi!AC156</f>
        <v>0.85061608894129903</v>
      </c>
      <c r="AE123" s="55">
        <f>proyeksi!AD156</f>
        <v>0.14901612116050328</v>
      </c>
      <c r="AF123" s="55">
        <f>proyeksi!AE156</f>
        <v>0</v>
      </c>
      <c r="AG123" s="55">
        <f>proyeksi!AF156</f>
        <v>3.6778989819768852E-4</v>
      </c>
      <c r="AH123" s="55">
        <f>proyeksi!AG156</f>
        <v>0</v>
      </c>
      <c r="AI123" s="55">
        <f>proyeksi!AH156</f>
        <v>0</v>
      </c>
      <c r="AJ123" s="55">
        <f>proyeksi!AI156</f>
        <v>0</v>
      </c>
      <c r="AK123" s="55">
        <f>proyeksi!AJ156</f>
        <v>0</v>
      </c>
      <c r="AL123" s="55">
        <f>proyeksi!AK156</f>
        <v>0</v>
      </c>
      <c r="AM123" s="55">
        <f>proyeksi!AL156</f>
        <v>0</v>
      </c>
      <c r="AN123" s="55">
        <f>proyeksi!AM156</f>
        <v>0</v>
      </c>
      <c r="AO123" s="55">
        <f>proyeksi!AN156</f>
        <v>0</v>
      </c>
      <c r="AP123" s="55">
        <f>proyeksi!AO156</f>
        <v>0</v>
      </c>
      <c r="AQ123" s="55">
        <f>proyeksi!AP156</f>
        <v>0</v>
      </c>
      <c r="AR123" s="55">
        <f>proyeksi!AQ156</f>
        <v>0</v>
      </c>
      <c r="AS123" s="55">
        <f>proyeksi!AR156</f>
        <v>0</v>
      </c>
      <c r="AT123" s="55">
        <f>proyeksi!AS156</f>
        <v>0</v>
      </c>
      <c r="AU123" s="55">
        <f>proyeksi!AT156</f>
        <v>0</v>
      </c>
      <c r="AV123" s="55">
        <f>proyeksi!AU156</f>
        <v>0</v>
      </c>
      <c r="AX123" s="7">
        <v>36</v>
      </c>
      <c r="AY123" s="52">
        <f t="shared" si="15"/>
        <v>0</v>
      </c>
      <c r="AZ123" s="52">
        <f t="shared" si="15"/>
        <v>0</v>
      </c>
      <c r="BA123" s="52">
        <f t="shared" si="15"/>
        <v>0</v>
      </c>
      <c r="BB123" s="52">
        <f t="shared" si="15"/>
        <v>0</v>
      </c>
      <c r="BC123" s="52">
        <f t="shared" si="15"/>
        <v>0</v>
      </c>
      <c r="BD123" s="52">
        <f t="shared" si="15"/>
        <v>0</v>
      </c>
      <c r="BE123" s="52">
        <f t="shared" si="15"/>
        <v>0</v>
      </c>
      <c r="BF123" s="52">
        <f t="shared" si="15"/>
        <v>4.8215822187424946</v>
      </c>
      <c r="BG123" s="52">
        <f t="shared" si="15"/>
        <v>0.84467421840999646</v>
      </c>
      <c r="BH123" s="52">
        <f t="shared" si="15"/>
        <v>0</v>
      </c>
      <c r="BI123" s="52">
        <f t="shared" si="15"/>
        <v>2.0847586313471017E-3</v>
      </c>
      <c r="BJ123" s="52">
        <f t="shared" si="15"/>
        <v>0</v>
      </c>
      <c r="BK123" s="52">
        <f t="shared" si="15"/>
        <v>0</v>
      </c>
      <c r="BL123" s="52">
        <f t="shared" si="15"/>
        <v>0</v>
      </c>
      <c r="BM123" s="52">
        <f t="shared" si="15"/>
        <v>0</v>
      </c>
      <c r="BN123" s="52">
        <f t="shared" si="15"/>
        <v>0</v>
      </c>
      <c r="BO123" s="52">
        <f t="shared" ref="BO123:BV148" si="17">AM123*$D124</f>
        <v>0</v>
      </c>
      <c r="BP123" s="52">
        <f t="shared" si="17"/>
        <v>0</v>
      </c>
      <c r="BQ123" s="52">
        <f t="shared" si="17"/>
        <v>0</v>
      </c>
      <c r="BR123" s="52">
        <f t="shared" si="17"/>
        <v>0</v>
      </c>
      <c r="BS123" s="52">
        <f t="shared" si="17"/>
        <v>0</v>
      </c>
      <c r="BT123" s="52">
        <f t="shared" si="17"/>
        <v>0</v>
      </c>
      <c r="BU123" s="52">
        <f t="shared" si="17"/>
        <v>0</v>
      </c>
      <c r="BV123" s="52">
        <f t="shared" si="17"/>
        <v>0</v>
      </c>
      <c r="BW123" s="52">
        <f t="shared" si="16"/>
        <v>0</v>
      </c>
      <c r="BX123" s="52">
        <f t="shared" si="16"/>
        <v>0</v>
      </c>
      <c r="BY123" s="52">
        <f t="shared" si="11"/>
        <v>5.6683411957838379</v>
      </c>
      <c r="CA123" s="110" t="s">
        <v>120</v>
      </c>
      <c r="CB123" s="55">
        <v>0</v>
      </c>
      <c r="CC123" s="55">
        <v>0</v>
      </c>
      <c r="CD123" s="55">
        <v>94.6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55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D123" s="7">
        <v>36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0</v>
      </c>
      <c r="DI123" s="55">
        <f ca="1"/>
        <v>0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65.377784504933729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0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ca="1"/>
        <v>0</v>
      </c>
      <c r="EE123" s="55">
        <f t="shared" ca="1" si="12"/>
        <v>65.377784504933729</v>
      </c>
    </row>
    <row r="124" spans="2:135" x14ac:dyDescent="0.3">
      <c r="B124" s="7">
        <v>36</v>
      </c>
      <c r="C124" s="52">
        <f>'energi-limbah'!D153</f>
        <v>1.1884203081237567E-3</v>
      </c>
      <c r="D124" s="52">
        <f>AN40*$C124</f>
        <v>5.6683411957838379</v>
      </c>
      <c r="E124" s="52">
        <f>AO40*$C124</f>
        <v>5.9517582555730275</v>
      </c>
      <c r="F124" s="52">
        <f>AP40*$C124</f>
        <v>6.2493461683516802</v>
      </c>
      <c r="G124" s="52">
        <f>AQ40*$C124</f>
        <v>6.5618134767692684</v>
      </c>
      <c r="H124" s="52">
        <f>AR40*$C124</f>
        <v>6.889904150607725</v>
      </c>
      <c r="I124" s="52">
        <f>AS40*$C124</f>
        <v>7.2343993581381154</v>
      </c>
      <c r="J124" s="52">
        <f>AT40*$C124</f>
        <v>7.5961193260450193</v>
      </c>
      <c r="K124" s="52">
        <f>AU40*$C124</f>
        <v>7.9759252923472737</v>
      </c>
      <c r="L124" s="52">
        <f>AV40*$C124</f>
        <v>8.3747215569646354</v>
      </c>
      <c r="M124" s="52">
        <f>AW40*$C124</f>
        <v>8.7934576348128708</v>
      </c>
      <c r="N124" s="52">
        <f>AX40*$C124</f>
        <v>9.2331305165535085</v>
      </c>
      <c r="O124" s="52">
        <f>AY40*$C124</f>
        <v>9.6947870423811864</v>
      </c>
      <c r="P124" s="52">
        <f>AZ40*$C124</f>
        <v>10.179526394500249</v>
      </c>
      <c r="Q124" s="52">
        <f>BA40*$C124</f>
        <v>10.688502714225264</v>
      </c>
      <c r="R124" s="52">
        <f>BB40*$C124</f>
        <v>11.222927849936523</v>
      </c>
      <c r="V124" s="7">
        <v>37</v>
      </c>
      <c r="W124" s="55">
        <f>proyeksi!V157</f>
        <v>0</v>
      </c>
      <c r="X124" s="55">
        <f>proyeksi!W157</f>
        <v>0</v>
      </c>
      <c r="Y124" s="55">
        <f>proyeksi!X157</f>
        <v>0</v>
      </c>
      <c r="Z124" s="55">
        <f>proyeksi!Y157</f>
        <v>0</v>
      </c>
      <c r="AA124" s="55">
        <f>proyeksi!Z157</f>
        <v>0</v>
      </c>
      <c r="AB124" s="55">
        <f>proyeksi!AA157</f>
        <v>0</v>
      </c>
      <c r="AC124" s="55">
        <f>proyeksi!AB157</f>
        <v>1</v>
      </c>
      <c r="AD124" s="55">
        <f>proyeksi!AC157</f>
        <v>0</v>
      </c>
      <c r="AE124" s="55">
        <f>proyeksi!AD157</f>
        <v>0</v>
      </c>
      <c r="AF124" s="55">
        <f>proyeksi!AE157</f>
        <v>0</v>
      </c>
      <c r="AG124" s="55">
        <f>proyeksi!AF157</f>
        <v>0</v>
      </c>
      <c r="AH124" s="55">
        <f>proyeksi!AG157</f>
        <v>0</v>
      </c>
      <c r="AI124" s="55">
        <f>proyeksi!AH157</f>
        <v>0</v>
      </c>
      <c r="AJ124" s="55">
        <f>proyeksi!AI157</f>
        <v>0</v>
      </c>
      <c r="AK124" s="55">
        <f>proyeksi!AJ157</f>
        <v>0</v>
      </c>
      <c r="AL124" s="55">
        <f>proyeksi!AK157</f>
        <v>0</v>
      </c>
      <c r="AM124" s="55">
        <f>proyeksi!AL157</f>
        <v>0</v>
      </c>
      <c r="AN124" s="55">
        <f>proyeksi!AM157</f>
        <v>0</v>
      </c>
      <c r="AO124" s="55">
        <f>proyeksi!AN157</f>
        <v>0</v>
      </c>
      <c r="AP124" s="55">
        <f>proyeksi!AO157</f>
        <v>0</v>
      </c>
      <c r="AQ124" s="55">
        <f>proyeksi!AP157</f>
        <v>0</v>
      </c>
      <c r="AR124" s="55">
        <f>proyeksi!AQ157</f>
        <v>0</v>
      </c>
      <c r="AS124" s="55">
        <f>proyeksi!AR157</f>
        <v>0</v>
      </c>
      <c r="AT124" s="55">
        <f>proyeksi!AS157</f>
        <v>0</v>
      </c>
      <c r="AU124" s="55">
        <f>proyeksi!AT157</f>
        <v>0</v>
      </c>
      <c r="AV124" s="55">
        <f>proyeksi!AU157</f>
        <v>0</v>
      </c>
      <c r="AX124" s="7">
        <v>37</v>
      </c>
      <c r="AY124" s="52">
        <f t="shared" si="15"/>
        <v>0</v>
      </c>
      <c r="AZ124" s="52">
        <f t="shared" si="15"/>
        <v>0</v>
      </c>
      <c r="BA124" s="52">
        <f t="shared" si="15"/>
        <v>0</v>
      </c>
      <c r="BB124" s="52">
        <f t="shared" si="15"/>
        <v>0</v>
      </c>
      <c r="BC124" s="52">
        <f t="shared" si="15"/>
        <v>0</v>
      </c>
      <c r="BD124" s="52">
        <f t="shared" si="15"/>
        <v>0</v>
      </c>
      <c r="BE124" s="52">
        <f t="shared" si="15"/>
        <v>26685.492229312917</v>
      </c>
      <c r="BF124" s="52">
        <f t="shared" si="15"/>
        <v>0</v>
      </c>
      <c r="BG124" s="52">
        <f t="shared" si="15"/>
        <v>0</v>
      </c>
      <c r="BH124" s="52">
        <f t="shared" si="15"/>
        <v>0</v>
      </c>
      <c r="BI124" s="52">
        <f t="shared" si="15"/>
        <v>0</v>
      </c>
      <c r="BJ124" s="52">
        <f t="shared" si="15"/>
        <v>0</v>
      </c>
      <c r="BK124" s="52">
        <f t="shared" si="15"/>
        <v>0</v>
      </c>
      <c r="BL124" s="52">
        <f t="shared" si="15"/>
        <v>0</v>
      </c>
      <c r="BM124" s="52">
        <f t="shared" si="15"/>
        <v>0</v>
      </c>
      <c r="BN124" s="52">
        <f t="shared" si="15"/>
        <v>0</v>
      </c>
      <c r="BO124" s="52">
        <f t="shared" si="17"/>
        <v>0</v>
      </c>
      <c r="BP124" s="52">
        <f t="shared" si="17"/>
        <v>0</v>
      </c>
      <c r="BQ124" s="52">
        <f t="shared" si="17"/>
        <v>0</v>
      </c>
      <c r="BR124" s="52">
        <f t="shared" si="17"/>
        <v>0</v>
      </c>
      <c r="BS124" s="52">
        <f t="shared" si="17"/>
        <v>0</v>
      </c>
      <c r="BT124" s="52">
        <f t="shared" si="17"/>
        <v>0</v>
      </c>
      <c r="BU124" s="52">
        <f t="shared" si="17"/>
        <v>0</v>
      </c>
      <c r="BV124" s="52">
        <f t="shared" si="17"/>
        <v>0</v>
      </c>
      <c r="BW124" s="52">
        <f t="shared" si="16"/>
        <v>0</v>
      </c>
      <c r="BX124" s="52">
        <f t="shared" si="16"/>
        <v>0</v>
      </c>
      <c r="BY124" s="52">
        <f t="shared" si="11"/>
        <v>26685.492229312917</v>
      </c>
      <c r="CA124" s="110" t="s">
        <v>121</v>
      </c>
      <c r="CB124" s="55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0</v>
      </c>
      <c r="CL124" s="55">
        <v>0</v>
      </c>
      <c r="CM124" s="55">
        <v>0</v>
      </c>
      <c r="CN124" s="55">
        <v>0</v>
      </c>
      <c r="CO124" s="55">
        <v>0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D124" s="7">
        <v>37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0</v>
      </c>
      <c r="DI124" s="55">
        <f ca="1"/>
        <v>0</v>
      </c>
      <c r="DJ124" s="55">
        <f ca="1"/>
        <v>0</v>
      </c>
      <c r="DK124" s="55">
        <f ca="1"/>
        <v>1908012.6943958735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0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ca="1"/>
        <v>0</v>
      </c>
      <c r="EE124" s="55">
        <f t="shared" ca="1" si="12"/>
        <v>1908012.6943958735</v>
      </c>
    </row>
    <row r="125" spans="2:135" x14ac:dyDescent="0.3">
      <c r="B125" s="7">
        <v>37</v>
      </c>
      <c r="C125" s="52">
        <f>'energi-limbah'!D154</f>
        <v>9.1456537952307345E-4</v>
      </c>
      <c r="D125" s="52">
        <f>AN41*$C125</f>
        <v>26685.492229312917</v>
      </c>
      <c r="E125" s="52">
        <f>AO41*$C125</f>
        <v>28019.766840778571</v>
      </c>
      <c r="F125" s="52">
        <f>AP41*$C125</f>
        <v>29420.755182817495</v>
      </c>
      <c r="G125" s="52">
        <f>AQ41*$C125</f>
        <v>30891.792941958367</v>
      </c>
      <c r="H125" s="52">
        <f>AR41*$C125</f>
        <v>32436.382589056277</v>
      </c>
      <c r="I125" s="52">
        <f>AS41*$C125</f>
        <v>34058.201718509117</v>
      </c>
      <c r="J125" s="52">
        <f>AT41*$C125</f>
        <v>35761.111804434564</v>
      </c>
      <c r="K125" s="52">
        <f>AU41*$C125</f>
        <v>37549.167394656288</v>
      </c>
      <c r="L125" s="52">
        <f>AV41*$C125</f>
        <v>39426.625764389115</v>
      </c>
      <c r="M125" s="52">
        <f>AW41*$C125</f>
        <v>41397.957052608559</v>
      </c>
      <c r="N125" s="52">
        <f>AX41*$C125</f>
        <v>43467.854905239001</v>
      </c>
      <c r="O125" s="52">
        <f>AY41*$C125</f>
        <v>45641.247650500947</v>
      </c>
      <c r="P125" s="52">
        <f>AZ41*$C125</f>
        <v>47923.310033025999</v>
      </c>
      <c r="Q125" s="52">
        <f>BA41*$C125</f>
        <v>50319.47553467728</v>
      </c>
      <c r="R125" s="52">
        <f>BB41*$C125</f>
        <v>52835.449311411161</v>
      </c>
      <c r="V125" s="7">
        <v>38</v>
      </c>
      <c r="W125" s="55">
        <f>proyeksi!V158</f>
        <v>0</v>
      </c>
      <c r="X125" s="55">
        <f>proyeksi!W158</f>
        <v>0</v>
      </c>
      <c r="Y125" s="55">
        <f>proyeksi!X158</f>
        <v>0</v>
      </c>
      <c r="Z125" s="55">
        <f>proyeksi!Y158</f>
        <v>0</v>
      </c>
      <c r="AA125" s="55">
        <f>proyeksi!Z158</f>
        <v>0.92809640733152299</v>
      </c>
      <c r="AB125" s="55">
        <f>proyeksi!AA158</f>
        <v>0</v>
      </c>
      <c r="AC125" s="55">
        <f>proyeksi!AB158</f>
        <v>0</v>
      </c>
      <c r="AD125" s="55">
        <f>proyeksi!AC158</f>
        <v>3.2778429217544315E-3</v>
      </c>
      <c r="AE125" s="55">
        <f>proyeksi!AD158</f>
        <v>7.5871783483716913E-4</v>
      </c>
      <c r="AF125" s="55">
        <f>proyeksi!AE158</f>
        <v>0</v>
      </c>
      <c r="AG125" s="55">
        <f>proyeksi!AF158</f>
        <v>2.0153959301563449E-3</v>
      </c>
      <c r="AH125" s="55">
        <f>proyeksi!AG158</f>
        <v>2.1855726156852695E-3</v>
      </c>
      <c r="AI125" s="55">
        <f>proyeksi!AH158</f>
        <v>0</v>
      </c>
      <c r="AJ125" s="55">
        <f>proyeksi!AI158</f>
        <v>0</v>
      </c>
      <c r="AK125" s="55">
        <f>proyeksi!AJ158</f>
        <v>0</v>
      </c>
      <c r="AL125" s="55">
        <f>proyeksi!AK158</f>
        <v>1.8766315818243336E-3</v>
      </c>
      <c r="AM125" s="55">
        <f>proyeksi!AL158</f>
        <v>0</v>
      </c>
      <c r="AN125" s="55">
        <f>proyeksi!AM158</f>
        <v>0</v>
      </c>
      <c r="AO125" s="55">
        <f>proyeksi!AN158</f>
        <v>6.1789431784219397E-2</v>
      </c>
      <c r="AP125" s="55">
        <f>proyeksi!AO158</f>
        <v>0</v>
      </c>
      <c r="AQ125" s="55">
        <f>proyeksi!AP158</f>
        <v>0</v>
      </c>
      <c r="AR125" s="55">
        <f>proyeksi!AQ158</f>
        <v>0</v>
      </c>
      <c r="AS125" s="55">
        <f>proyeksi!AR158</f>
        <v>0</v>
      </c>
      <c r="AT125" s="55">
        <f>proyeksi!AS158</f>
        <v>0</v>
      </c>
      <c r="AU125" s="55">
        <f>proyeksi!AT158</f>
        <v>0</v>
      </c>
      <c r="AV125" s="55">
        <f>proyeksi!AU158</f>
        <v>0</v>
      </c>
      <c r="AX125" s="7">
        <v>38</v>
      </c>
      <c r="AY125" s="52">
        <f t="shared" si="15"/>
        <v>0</v>
      </c>
      <c r="AZ125" s="52">
        <f t="shared" si="15"/>
        <v>0</v>
      </c>
      <c r="BA125" s="52">
        <f t="shared" si="15"/>
        <v>0</v>
      </c>
      <c r="BB125" s="52">
        <f t="shared" si="15"/>
        <v>0</v>
      </c>
      <c r="BC125" s="52">
        <f t="shared" si="15"/>
        <v>9592.5682658173282</v>
      </c>
      <c r="BD125" s="52">
        <f t="shared" si="15"/>
        <v>0</v>
      </c>
      <c r="BE125" s="52">
        <f t="shared" si="15"/>
        <v>0</v>
      </c>
      <c r="BF125" s="52">
        <f t="shared" si="15"/>
        <v>33.878950228846065</v>
      </c>
      <c r="BG125" s="52">
        <f t="shared" si="15"/>
        <v>7.8419144473305638</v>
      </c>
      <c r="BH125" s="52">
        <f t="shared" si="15"/>
        <v>0</v>
      </c>
      <c r="BI125" s="52">
        <f t="shared" si="15"/>
        <v>20.830619416210414</v>
      </c>
      <c r="BJ125" s="52">
        <f t="shared" si="15"/>
        <v>22.589522327902884</v>
      </c>
      <c r="BK125" s="52">
        <f t="shared" si="15"/>
        <v>0</v>
      </c>
      <c r="BL125" s="52">
        <f t="shared" si="15"/>
        <v>0</v>
      </c>
      <c r="BM125" s="52">
        <f t="shared" si="15"/>
        <v>0</v>
      </c>
      <c r="BN125" s="52">
        <f t="shared" si="15"/>
        <v>19.396386427351324</v>
      </c>
      <c r="BO125" s="52">
        <f t="shared" si="17"/>
        <v>0</v>
      </c>
      <c r="BP125" s="52">
        <f t="shared" si="17"/>
        <v>0</v>
      </c>
      <c r="BQ125" s="52">
        <f t="shared" si="17"/>
        <v>638.63984152291175</v>
      </c>
      <c r="BR125" s="52">
        <f t="shared" si="17"/>
        <v>0</v>
      </c>
      <c r="BS125" s="52">
        <f t="shared" si="17"/>
        <v>0</v>
      </c>
      <c r="BT125" s="52">
        <f t="shared" si="17"/>
        <v>0</v>
      </c>
      <c r="BU125" s="52">
        <f t="shared" si="17"/>
        <v>0</v>
      </c>
      <c r="BV125" s="52">
        <f t="shared" si="17"/>
        <v>0</v>
      </c>
      <c r="BW125" s="52">
        <f t="shared" si="16"/>
        <v>0</v>
      </c>
      <c r="BX125" s="52">
        <f t="shared" si="16"/>
        <v>0</v>
      </c>
      <c r="BY125" s="52">
        <f t="shared" si="11"/>
        <v>10335.745500187881</v>
      </c>
      <c r="CA125" s="110" t="s">
        <v>122</v>
      </c>
      <c r="CB125" s="55">
        <v>0</v>
      </c>
      <c r="CC125" s="55">
        <v>0</v>
      </c>
      <c r="CD125" s="55">
        <v>0</v>
      </c>
      <c r="CE125" s="55">
        <v>0</v>
      </c>
      <c r="CF125" s="55">
        <v>74.099999999999994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D125" s="7">
        <v>38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0</v>
      </c>
      <c r="DI125" s="55">
        <f ca="1"/>
        <v>710809.30849706393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606.96417822338572</v>
      </c>
      <c r="DN125" s="55">
        <f ca="1"/>
        <v>0</v>
      </c>
      <c r="DO125" s="55">
        <f ca="1"/>
        <v>0</v>
      </c>
      <c r="DP125" s="55">
        <f ca="1"/>
        <v>1267.2722025953519</v>
      </c>
      <c r="DQ125" s="55">
        <f ca="1"/>
        <v>0</v>
      </c>
      <c r="DR125" s="55">
        <f ca="1"/>
        <v>0</v>
      </c>
      <c r="DS125" s="55">
        <f ca="1"/>
        <v>0</v>
      </c>
      <c r="DT125" s="55">
        <f ca="1"/>
        <v>1373.2641590564738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ca="1"/>
        <v>0</v>
      </c>
      <c r="EE125" s="55">
        <f t="shared" ca="1" si="12"/>
        <v>714056.80903693917</v>
      </c>
    </row>
    <row r="126" spans="2:135" x14ac:dyDescent="0.3">
      <c r="B126" s="7">
        <v>38</v>
      </c>
      <c r="C126" s="52">
        <f>'energi-limbah'!D155</f>
        <v>1.5247572578643532E-3</v>
      </c>
      <c r="D126" s="52">
        <f>AN42*$C126</f>
        <v>10335.745500187882</v>
      </c>
      <c r="E126" s="52">
        <f>AO42*$C126</f>
        <v>10852.532775197276</v>
      </c>
      <c r="F126" s="52">
        <f>AP42*$C126</f>
        <v>11395.159413957141</v>
      </c>
      <c r="G126" s="52">
        <f>AQ42*$C126</f>
        <v>11964.917384654997</v>
      </c>
      <c r="H126" s="52">
        <f>AR42*$C126</f>
        <v>12563.163253887746</v>
      </c>
      <c r="I126" s="52">
        <f>AS42*$C126</f>
        <v>13191.321416582139</v>
      </c>
      <c r="J126" s="52">
        <f>AT42*$C126</f>
        <v>13850.887487411239</v>
      </c>
      <c r="K126" s="52">
        <f>AU42*$C126</f>
        <v>14543.431861781806</v>
      </c>
      <c r="L126" s="52">
        <f>AV42*$C126</f>
        <v>15270.603454870901</v>
      </c>
      <c r="M126" s="52">
        <f>AW42*$C126</f>
        <v>16034.133627614443</v>
      </c>
      <c r="N126" s="52">
        <f>AX42*$C126</f>
        <v>16835.840308995172</v>
      </c>
      <c r="O126" s="52">
        <f>AY42*$C126</f>
        <v>17677.632324444927</v>
      </c>
      <c r="P126" s="52">
        <f>AZ42*$C126</f>
        <v>18561.513940667173</v>
      </c>
      <c r="Q126" s="52">
        <f>BA42*$C126</f>
        <v>19489.589637700534</v>
      </c>
      <c r="R126" s="52">
        <f>BB42*$C126</f>
        <v>20464.069119585562</v>
      </c>
      <c r="V126" s="7">
        <v>39</v>
      </c>
      <c r="W126" s="55">
        <f>proyeksi!V159</f>
        <v>0</v>
      </c>
      <c r="X126" s="55">
        <f>proyeksi!W159</f>
        <v>0</v>
      </c>
      <c r="Y126" s="55">
        <f>proyeksi!X159</f>
        <v>0</v>
      </c>
      <c r="Z126" s="55">
        <f>proyeksi!Y159</f>
        <v>0</v>
      </c>
      <c r="AA126" s="55">
        <f>proyeksi!Z159</f>
        <v>0.1320618612236853</v>
      </c>
      <c r="AB126" s="55">
        <f>proyeksi!AA159</f>
        <v>0.28715728994913481</v>
      </c>
      <c r="AC126" s="55">
        <f>proyeksi!AB159</f>
        <v>0</v>
      </c>
      <c r="AD126" s="55">
        <f>proyeksi!AC159</f>
        <v>0.11428095757290181</v>
      </c>
      <c r="AE126" s="55">
        <f>proyeksi!AD159</f>
        <v>2.6452457534587685E-2</v>
      </c>
      <c r="AF126" s="55">
        <f>proyeksi!AE159</f>
        <v>0</v>
      </c>
      <c r="AG126" s="55">
        <f>proyeksi!AF159</f>
        <v>7.0266142178691648E-2</v>
      </c>
      <c r="AH126" s="55">
        <f>proyeksi!AG159</f>
        <v>1.1430691166029943E-2</v>
      </c>
      <c r="AI126" s="55">
        <f>proyeksi!AH159</f>
        <v>0</v>
      </c>
      <c r="AJ126" s="55">
        <f>proyeksi!AI159</f>
        <v>0</v>
      </c>
      <c r="AK126" s="55">
        <f>proyeksi!AJ159</f>
        <v>2.9023090394950124E-5</v>
      </c>
      <c r="AL126" s="55">
        <f>proyeksi!AK159</f>
        <v>2.670320195222445E-4</v>
      </c>
      <c r="AM126" s="55">
        <f>proyeksi!AL159</f>
        <v>0</v>
      </c>
      <c r="AN126" s="55">
        <f>proyeksi!AM159</f>
        <v>3.4891678488659345E-2</v>
      </c>
      <c r="AO126" s="55">
        <f>proyeksi!AN159</f>
        <v>0.32316286677639233</v>
      </c>
      <c r="AP126" s="55">
        <f>proyeksi!AO159</f>
        <v>0</v>
      </c>
      <c r="AQ126" s="55">
        <f>proyeksi!AP159</f>
        <v>0</v>
      </c>
      <c r="AR126" s="55">
        <f>proyeksi!AQ159</f>
        <v>0</v>
      </c>
      <c r="AS126" s="55">
        <f>proyeksi!AR159</f>
        <v>0</v>
      </c>
      <c r="AT126" s="55">
        <f>proyeksi!AS159</f>
        <v>0</v>
      </c>
      <c r="AU126" s="55">
        <f>proyeksi!AT159</f>
        <v>0</v>
      </c>
      <c r="AV126" s="55">
        <f>proyeksi!AU159</f>
        <v>0</v>
      </c>
      <c r="AX126" s="7">
        <v>39</v>
      </c>
      <c r="AY126" s="52">
        <f t="shared" si="15"/>
        <v>0</v>
      </c>
      <c r="AZ126" s="52">
        <f t="shared" si="15"/>
        <v>0</v>
      </c>
      <c r="BA126" s="52">
        <f t="shared" si="15"/>
        <v>0</v>
      </c>
      <c r="BB126" s="52">
        <f t="shared" si="15"/>
        <v>0</v>
      </c>
      <c r="BC126" s="52">
        <f t="shared" si="15"/>
        <v>27.642239989952259</v>
      </c>
      <c r="BD126" s="52">
        <f t="shared" si="15"/>
        <v>60.105700844193983</v>
      </c>
      <c r="BE126" s="52">
        <f t="shared" si="15"/>
        <v>0</v>
      </c>
      <c r="BF126" s="52">
        <f t="shared" si="15"/>
        <v>23.920468985069405</v>
      </c>
      <c r="BG126" s="52">
        <f t="shared" si="15"/>
        <v>5.5368383628683251</v>
      </c>
      <c r="BH126" s="52">
        <f t="shared" si="15"/>
        <v>0</v>
      </c>
      <c r="BI126" s="52">
        <f t="shared" si="15"/>
        <v>14.707604052176931</v>
      </c>
      <c r="BJ126" s="52">
        <f t="shared" si="15"/>
        <v>2.3925901508175751</v>
      </c>
      <c r="BK126" s="52">
        <f t="shared" si="15"/>
        <v>0</v>
      </c>
      <c r="BL126" s="52">
        <f t="shared" si="15"/>
        <v>0</v>
      </c>
      <c r="BM126" s="52">
        <f t="shared" si="15"/>
        <v>6.0749047644302299E-3</v>
      </c>
      <c r="BN126" s="52">
        <f t="shared" ref="BL126:BN144" si="18">AL126*$D127</f>
        <v>5.5893223828891878E-2</v>
      </c>
      <c r="BO126" s="52">
        <f t="shared" si="17"/>
        <v>0</v>
      </c>
      <c r="BP126" s="52">
        <f t="shared" si="17"/>
        <v>7.3032754612032988</v>
      </c>
      <c r="BQ126" s="52">
        <f t="shared" si="17"/>
        <v>67.642129502805176</v>
      </c>
      <c r="BR126" s="52">
        <f t="shared" si="17"/>
        <v>0</v>
      </c>
      <c r="BS126" s="52">
        <f t="shared" si="17"/>
        <v>0</v>
      </c>
      <c r="BT126" s="52">
        <f t="shared" si="17"/>
        <v>0</v>
      </c>
      <c r="BU126" s="52">
        <f t="shared" si="17"/>
        <v>0</v>
      </c>
      <c r="BV126" s="52">
        <f t="shared" si="17"/>
        <v>0</v>
      </c>
      <c r="BW126" s="52">
        <f t="shared" si="16"/>
        <v>0</v>
      </c>
      <c r="BX126" s="52">
        <f t="shared" si="16"/>
        <v>0</v>
      </c>
      <c r="BY126" s="52">
        <f t="shared" si="11"/>
        <v>209.31281547768026</v>
      </c>
      <c r="CA126" s="110" t="s">
        <v>123</v>
      </c>
      <c r="CB126" s="55">
        <v>0</v>
      </c>
      <c r="CC126" s="55">
        <v>0</v>
      </c>
      <c r="CD126" s="55">
        <v>0</v>
      </c>
      <c r="CE126" s="55">
        <v>0</v>
      </c>
      <c r="CF126" s="55">
        <v>0</v>
      </c>
      <c r="CG126" s="55">
        <v>69.3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55">
        <v>0</v>
      </c>
      <c r="CQ126" s="55">
        <v>0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D126" s="7">
        <v>39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0</v>
      </c>
      <c r="DI126" s="55">
        <f ca="1"/>
        <v>2048.2899832554622</v>
      </c>
      <c r="DJ126" s="55">
        <f ca="1"/>
        <v>4165.3250685026433</v>
      </c>
      <c r="DK126" s="55">
        <f ca="1"/>
        <v>0</v>
      </c>
      <c r="DL126" s="55">
        <f ca="1"/>
        <v>0</v>
      </c>
      <c r="DM126" s="55">
        <f ca="1"/>
        <v>428.5512892860084</v>
      </c>
      <c r="DN126" s="55">
        <f ca="1"/>
        <v>0</v>
      </c>
      <c r="DO126" s="55">
        <f ca="1"/>
        <v>0</v>
      </c>
      <c r="DP126" s="55">
        <f ca="1"/>
        <v>134.22430746086596</v>
      </c>
      <c r="DQ126" s="55">
        <f ca="1"/>
        <v>0</v>
      </c>
      <c r="DR126" s="55">
        <f ca="1"/>
        <v>0</v>
      </c>
      <c r="DS126" s="55">
        <f ca="1"/>
        <v>0</v>
      </c>
      <c r="DT126" s="55">
        <f ca="1"/>
        <v>3.9572402470855446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ca="1"/>
        <v>0</v>
      </c>
      <c r="EE126" s="55">
        <f t="shared" ca="1" si="12"/>
        <v>6780.347888752066</v>
      </c>
    </row>
    <row r="127" spans="2:135" x14ac:dyDescent="0.3">
      <c r="B127" s="7">
        <v>39</v>
      </c>
      <c r="C127" s="52">
        <f>'energi-limbah'!D156</f>
        <v>1.7674860137736247E-5</v>
      </c>
      <c r="D127" s="52">
        <f>AN43*$C127</f>
        <v>209.31281547768026</v>
      </c>
      <c r="E127" s="52">
        <f>AO43*$C127</f>
        <v>219.77845625156436</v>
      </c>
      <c r="F127" s="52">
        <f>AP43*$C127</f>
        <v>230.7673790641426</v>
      </c>
      <c r="G127" s="52">
        <f>AQ43*$C127</f>
        <v>242.30574801734971</v>
      </c>
      <c r="H127" s="52">
        <f>AR43*$C127</f>
        <v>254.42103541821726</v>
      </c>
      <c r="I127" s="52">
        <f>AS43*$C127</f>
        <v>267.14208718912812</v>
      </c>
      <c r="J127" s="52">
        <f>AT43*$C127</f>
        <v>280.49919154858452</v>
      </c>
      <c r="K127" s="52">
        <f>AU43*$C127</f>
        <v>294.52415112601369</v>
      </c>
      <c r="L127" s="52">
        <f>AV43*$C127</f>
        <v>309.25035868231447</v>
      </c>
      <c r="M127" s="52">
        <f>AW43*$C127</f>
        <v>324.71287661643021</v>
      </c>
      <c r="N127" s="52">
        <f>AX43*$C127</f>
        <v>340.94852044725161</v>
      </c>
      <c r="O127" s="52">
        <f>AY43*$C127</f>
        <v>357.99594646961435</v>
      </c>
      <c r="P127" s="52">
        <f>AZ43*$C127</f>
        <v>375.89574379309511</v>
      </c>
      <c r="Q127" s="52">
        <f>BA43*$C127</f>
        <v>394.69053098274969</v>
      </c>
      <c r="R127" s="52">
        <f>BB43*$C127</f>
        <v>414.42505753188709</v>
      </c>
      <c r="V127" s="7">
        <v>40</v>
      </c>
      <c r="W127" s="55">
        <f>proyeksi!V160</f>
        <v>0</v>
      </c>
      <c r="X127" s="55">
        <f>proyeksi!W160</f>
        <v>0</v>
      </c>
      <c r="Y127" s="55">
        <f>proyeksi!X160</f>
        <v>0</v>
      </c>
      <c r="Z127" s="55">
        <f>proyeksi!Y160</f>
        <v>0</v>
      </c>
      <c r="AA127" s="55">
        <f>proyeksi!Z160</f>
        <v>0.13206192512580645</v>
      </c>
      <c r="AB127" s="55">
        <f>proyeksi!AA160</f>
        <v>0.28715742876076605</v>
      </c>
      <c r="AC127" s="55">
        <f>proyeksi!AB160</f>
        <v>0</v>
      </c>
      <c r="AD127" s="55">
        <f>proyeksi!AC160</f>
        <v>0.11428101284243745</v>
      </c>
      <c r="AE127" s="55">
        <f>proyeksi!AD160</f>
        <v>2.6452470324531466E-2</v>
      </c>
      <c r="AF127" s="55">
        <f>proyeksi!AE160</f>
        <v>0</v>
      </c>
      <c r="AG127" s="55">
        <f>proyeksi!AF160</f>
        <v>7.0266176154694659E-2</v>
      </c>
      <c r="AH127" s="55">
        <f>proyeksi!AG160</f>
        <v>1.1430696696466581E-2</v>
      </c>
      <c r="AI127" s="55">
        <f>proyeksi!AH160</f>
        <v>0</v>
      </c>
      <c r="AJ127" s="55">
        <f>proyeksi!AI160</f>
        <v>0</v>
      </c>
      <c r="AK127" s="55">
        <f>proyeksi!AJ160</f>
        <v>2.9002712496706319E-5</v>
      </c>
      <c r="AL127" s="55">
        <f>proyeksi!AK160</f>
        <v>2.6656904868296253E-4</v>
      </c>
      <c r="AM127" s="55">
        <f>proyeksi!AL160</f>
        <v>0</v>
      </c>
      <c r="AN127" s="55">
        <f>proyeksi!AM160</f>
        <v>3.4891695355722473E-2</v>
      </c>
      <c r="AO127" s="55">
        <f>proyeksi!AN160</f>
        <v>0.32316302297839516</v>
      </c>
      <c r="AP127" s="55">
        <f>proyeksi!AO160</f>
        <v>0</v>
      </c>
      <c r="AQ127" s="55">
        <f>proyeksi!AP160</f>
        <v>0</v>
      </c>
      <c r="AR127" s="55">
        <f>proyeksi!AQ160</f>
        <v>0</v>
      </c>
      <c r="AS127" s="55">
        <f>proyeksi!AR160</f>
        <v>0</v>
      </c>
      <c r="AT127" s="55">
        <f>proyeksi!AS160</f>
        <v>0</v>
      </c>
      <c r="AU127" s="55">
        <f>proyeksi!AT160</f>
        <v>0</v>
      </c>
      <c r="AV127" s="55">
        <f>proyeksi!AU160</f>
        <v>0</v>
      </c>
      <c r="AX127" s="7">
        <v>40</v>
      </c>
      <c r="AY127" s="52">
        <f t="shared" ref="AY127:BK177" si="19">W127*$D128</f>
        <v>0</v>
      </c>
      <c r="AZ127" s="52">
        <f t="shared" si="19"/>
        <v>0</v>
      </c>
      <c r="BA127" s="52">
        <f t="shared" si="19"/>
        <v>0</v>
      </c>
      <c r="BB127" s="52">
        <f t="shared" si="19"/>
        <v>0</v>
      </c>
      <c r="BC127" s="52">
        <f t="shared" si="19"/>
        <v>132.28541532556324</v>
      </c>
      <c r="BD127" s="52">
        <f t="shared" si="19"/>
        <v>287.64338919981196</v>
      </c>
      <c r="BE127" s="52">
        <f t="shared" si="19"/>
        <v>0</v>
      </c>
      <c r="BF127" s="52">
        <f t="shared" si="19"/>
        <v>114.47441216146323</v>
      </c>
      <c r="BG127" s="52">
        <f t="shared" si="19"/>
        <v>26.497236201382481</v>
      </c>
      <c r="BH127" s="52">
        <f t="shared" si="19"/>
        <v>0</v>
      </c>
      <c r="BI127" s="52">
        <f t="shared" si="19"/>
        <v>70.385088564384262</v>
      </c>
      <c r="BJ127" s="52">
        <f t="shared" si="19"/>
        <v>11.450041020620715</v>
      </c>
      <c r="BK127" s="52">
        <f t="shared" si="19"/>
        <v>0</v>
      </c>
      <c r="BL127" s="52">
        <f t="shared" si="18"/>
        <v>0</v>
      </c>
      <c r="BM127" s="52">
        <f t="shared" si="18"/>
        <v>2.9051794183219692E-2</v>
      </c>
      <c r="BN127" s="52">
        <f t="shared" si="18"/>
        <v>0.26702016712518106</v>
      </c>
      <c r="BO127" s="52">
        <f t="shared" si="17"/>
        <v>0</v>
      </c>
      <c r="BP127" s="52">
        <f t="shared" si="17"/>
        <v>34.950743048367229</v>
      </c>
      <c r="BQ127" s="52">
        <f t="shared" si="17"/>
        <v>323.7099161763449</v>
      </c>
      <c r="BR127" s="52">
        <f t="shared" si="17"/>
        <v>0</v>
      </c>
      <c r="BS127" s="52">
        <f t="shared" si="17"/>
        <v>0</v>
      </c>
      <c r="BT127" s="52">
        <f t="shared" si="17"/>
        <v>0</v>
      </c>
      <c r="BU127" s="52">
        <f t="shared" si="17"/>
        <v>0</v>
      </c>
      <c r="BV127" s="52">
        <f t="shared" si="17"/>
        <v>0</v>
      </c>
      <c r="BW127" s="52">
        <f t="shared" si="16"/>
        <v>0</v>
      </c>
      <c r="BX127" s="52">
        <f t="shared" si="16"/>
        <v>0</v>
      </c>
      <c r="BY127" s="52">
        <f t="shared" si="11"/>
        <v>1001.6923136592466</v>
      </c>
      <c r="CA127" s="110" t="s">
        <v>124</v>
      </c>
      <c r="CB127" s="55">
        <v>0</v>
      </c>
      <c r="CC127" s="55">
        <v>0</v>
      </c>
      <c r="CD127" s="55">
        <v>0</v>
      </c>
      <c r="CE127" s="55">
        <v>0</v>
      </c>
      <c r="CF127" s="55">
        <v>0</v>
      </c>
      <c r="CG127" s="55">
        <v>0</v>
      </c>
      <c r="CH127" s="55">
        <v>71.5</v>
      </c>
      <c r="CI127" s="55">
        <v>0</v>
      </c>
      <c r="CJ127" s="55">
        <v>0</v>
      </c>
      <c r="CK127" s="55">
        <v>0</v>
      </c>
      <c r="CL127" s="55">
        <v>0</v>
      </c>
      <c r="CM127" s="55">
        <v>0</v>
      </c>
      <c r="CN127" s="55">
        <v>0</v>
      </c>
      <c r="CO127" s="55">
        <v>0</v>
      </c>
      <c r="CP127" s="55">
        <v>0</v>
      </c>
      <c r="CQ127" s="55">
        <v>0</v>
      </c>
      <c r="CR127" s="55">
        <v>0</v>
      </c>
      <c r="CS127" s="55">
        <v>0</v>
      </c>
      <c r="CT127" s="55">
        <v>0</v>
      </c>
      <c r="CU127" s="55">
        <v>0</v>
      </c>
      <c r="CV127" s="55">
        <v>0</v>
      </c>
      <c r="CW127" s="55">
        <v>0</v>
      </c>
      <c r="CX127" s="55">
        <v>0</v>
      </c>
      <c r="CY127" s="55">
        <v>0</v>
      </c>
      <c r="CZ127" s="55">
        <v>0</v>
      </c>
      <c r="DA127" s="55">
        <v>0</v>
      </c>
      <c r="DD127" s="7">
        <v>40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0</v>
      </c>
      <c r="DI127" s="55">
        <f ca="1"/>
        <v>9802.3492756242358</v>
      </c>
      <c r="DJ127" s="55">
        <f ca="1"/>
        <v>19933.686871546968</v>
      </c>
      <c r="DK127" s="55">
        <f ca="1"/>
        <v>0</v>
      </c>
      <c r="DL127" s="55">
        <f ca="1"/>
        <v>0</v>
      </c>
      <c r="DM127" s="55">
        <f ca="1"/>
        <v>2050.8860819870042</v>
      </c>
      <c r="DN127" s="55">
        <f ca="1"/>
        <v>0</v>
      </c>
      <c r="DO127" s="55">
        <f ca="1"/>
        <v>0</v>
      </c>
      <c r="DP127" s="55">
        <f ca="1"/>
        <v>642.34730125682211</v>
      </c>
      <c r="DQ127" s="55">
        <f ca="1"/>
        <v>0</v>
      </c>
      <c r="DR127" s="55">
        <f ca="1"/>
        <v>0</v>
      </c>
      <c r="DS127" s="55">
        <f ca="1"/>
        <v>0</v>
      </c>
      <c r="DT127" s="55">
        <f ca="1"/>
        <v>18.905027832462817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ca="1"/>
        <v>0</v>
      </c>
      <c r="EE127" s="55">
        <f t="shared" ca="1" si="12"/>
        <v>32448.174558247487</v>
      </c>
    </row>
    <row r="128" spans="2:135" x14ac:dyDescent="0.3">
      <c r="B128" s="7">
        <v>40</v>
      </c>
      <c r="C128" s="52">
        <f>'energi-limbah'!D157</f>
        <v>1.429257307437732E-5</v>
      </c>
      <c r="D128" s="52">
        <f>AN44*$C128</f>
        <v>1001.6923136592465</v>
      </c>
      <c r="E128" s="52">
        <f>AO44*$C128</f>
        <v>1051.7769293422086</v>
      </c>
      <c r="F128" s="52">
        <f>AP44*$C128</f>
        <v>1104.3657758093188</v>
      </c>
      <c r="G128" s="52">
        <f>AQ44*$C128</f>
        <v>1159.5840645997853</v>
      </c>
      <c r="H128" s="52">
        <f>AR44*$C128</f>
        <v>1217.5632678297738</v>
      </c>
      <c r="I128" s="52">
        <f>AS44*$C128</f>
        <v>1278.441431221263</v>
      </c>
      <c r="J128" s="52">
        <f>AT44*$C128</f>
        <v>1342.3635027823266</v>
      </c>
      <c r="K128" s="52">
        <f>AU44*$C128</f>
        <v>1409.481677921443</v>
      </c>
      <c r="L128" s="52">
        <f>AV44*$C128</f>
        <v>1479.9557618175147</v>
      </c>
      <c r="M128" s="52">
        <f>AW44*$C128</f>
        <v>1553.9535499083902</v>
      </c>
      <c r="N128" s="52">
        <f>AX44*$C128</f>
        <v>1631.6512274038103</v>
      </c>
      <c r="O128" s="52">
        <f>AY44*$C128</f>
        <v>1713.2337887740009</v>
      </c>
      <c r="P128" s="52">
        <f>AZ44*$C128</f>
        <v>1798.8954782127005</v>
      </c>
      <c r="Q128" s="52">
        <f>BA44*$C128</f>
        <v>1888.8402521233361</v>
      </c>
      <c r="R128" s="52">
        <f>BB44*$C128</f>
        <v>1983.2822647295034</v>
      </c>
      <c r="V128" s="7">
        <v>41</v>
      </c>
      <c r="W128" s="55">
        <f>proyeksi!V161</f>
        <v>0</v>
      </c>
      <c r="X128" s="55">
        <f>proyeksi!W161</f>
        <v>0</v>
      </c>
      <c r="Y128" s="55">
        <f>proyeksi!X161</f>
        <v>0</v>
      </c>
      <c r="Z128" s="55">
        <f>proyeksi!Y161</f>
        <v>0</v>
      </c>
      <c r="AA128" s="55">
        <f>proyeksi!Z161</f>
        <v>0.67731919170392407</v>
      </c>
      <c r="AB128" s="55">
        <f>proyeksi!AA161</f>
        <v>0</v>
      </c>
      <c r="AC128" s="55">
        <f>proyeksi!AB161</f>
        <v>0</v>
      </c>
      <c r="AD128" s="55">
        <f>proyeksi!AC161</f>
        <v>3.1682303261224419E-2</v>
      </c>
      <c r="AE128" s="55">
        <f>proyeksi!AD161</f>
        <v>7.3334595683974737E-3</v>
      </c>
      <c r="AF128" s="55">
        <f>proyeksi!AE161</f>
        <v>0</v>
      </c>
      <c r="AG128" s="55">
        <f>proyeksi!AF161</f>
        <v>1.9480001503501033E-2</v>
      </c>
      <c r="AH128" s="55">
        <f>proyeksi!AG161</f>
        <v>8.9785431367344817E-3</v>
      </c>
      <c r="AI128" s="55">
        <f>proyeksi!AH161</f>
        <v>0</v>
      </c>
      <c r="AJ128" s="55">
        <f>proyeksi!AI161</f>
        <v>0</v>
      </c>
      <c r="AK128" s="55">
        <f>proyeksi!AJ161</f>
        <v>0</v>
      </c>
      <c r="AL128" s="55">
        <f>proyeksi!AK161</f>
        <v>1.3695544728915899E-3</v>
      </c>
      <c r="AM128" s="55">
        <f>proyeksi!AL161</f>
        <v>0</v>
      </c>
      <c r="AN128" s="55">
        <f>proyeksi!AM161</f>
        <v>0</v>
      </c>
      <c r="AO128" s="55">
        <f>proyeksi!AN161</f>
        <v>0.25383694635332699</v>
      </c>
      <c r="AP128" s="55">
        <f>proyeksi!AO161</f>
        <v>0</v>
      </c>
      <c r="AQ128" s="55">
        <f>proyeksi!AP161</f>
        <v>0</v>
      </c>
      <c r="AR128" s="55">
        <f>proyeksi!AQ161</f>
        <v>0</v>
      </c>
      <c r="AS128" s="55">
        <f>proyeksi!AR161</f>
        <v>0</v>
      </c>
      <c r="AT128" s="55">
        <f>proyeksi!AS161</f>
        <v>0</v>
      </c>
      <c r="AU128" s="55">
        <f>proyeksi!AT161</f>
        <v>0</v>
      </c>
      <c r="AV128" s="55">
        <f>proyeksi!AU161</f>
        <v>0</v>
      </c>
      <c r="AX128" s="7">
        <v>41</v>
      </c>
      <c r="AY128" s="52">
        <f t="shared" si="19"/>
        <v>0</v>
      </c>
      <c r="AZ128" s="52">
        <f t="shared" si="19"/>
        <v>0</v>
      </c>
      <c r="BA128" s="52">
        <f t="shared" si="19"/>
        <v>0</v>
      </c>
      <c r="BB128" s="52">
        <f t="shared" si="19"/>
        <v>0</v>
      </c>
      <c r="BC128" s="52">
        <f t="shared" si="19"/>
        <v>1150.8302802385797</v>
      </c>
      <c r="BD128" s="52">
        <f t="shared" si="19"/>
        <v>0</v>
      </c>
      <c r="BE128" s="52">
        <f t="shared" si="19"/>
        <v>0</v>
      </c>
      <c r="BF128" s="52">
        <f t="shared" si="19"/>
        <v>53.831272444819064</v>
      </c>
      <c r="BG128" s="52">
        <f t="shared" si="19"/>
        <v>12.460251287115955</v>
      </c>
      <c r="BH128" s="52">
        <f t="shared" si="19"/>
        <v>0</v>
      </c>
      <c r="BI128" s="52">
        <f t="shared" si="19"/>
        <v>33.098391222201904</v>
      </c>
      <c r="BJ128" s="52">
        <f t="shared" si="19"/>
        <v>15.255406078466885</v>
      </c>
      <c r="BK128" s="52">
        <f t="shared" si="19"/>
        <v>0</v>
      </c>
      <c r="BL128" s="52">
        <f t="shared" si="18"/>
        <v>0</v>
      </c>
      <c r="BM128" s="52">
        <f t="shared" si="18"/>
        <v>0</v>
      </c>
      <c r="BN128" s="52">
        <f t="shared" si="18"/>
        <v>2.3270044273731414</v>
      </c>
      <c r="BO128" s="52">
        <f t="shared" si="17"/>
        <v>0</v>
      </c>
      <c r="BP128" s="52">
        <f t="shared" si="17"/>
        <v>0</v>
      </c>
      <c r="BQ128" s="52">
        <f t="shared" si="17"/>
        <v>431.29332179679358</v>
      </c>
      <c r="BR128" s="52">
        <f t="shared" si="17"/>
        <v>0</v>
      </c>
      <c r="BS128" s="52">
        <f t="shared" si="17"/>
        <v>0</v>
      </c>
      <c r="BT128" s="52">
        <f t="shared" si="17"/>
        <v>0</v>
      </c>
      <c r="BU128" s="52">
        <f t="shared" si="17"/>
        <v>0</v>
      </c>
      <c r="BV128" s="52">
        <f t="shared" si="17"/>
        <v>0</v>
      </c>
      <c r="BW128" s="52">
        <f t="shared" si="16"/>
        <v>0</v>
      </c>
      <c r="BX128" s="52">
        <f t="shared" si="16"/>
        <v>0</v>
      </c>
      <c r="BY128" s="52">
        <f t="shared" si="11"/>
        <v>1699.09592749535</v>
      </c>
      <c r="CA128" s="110" t="s">
        <v>125</v>
      </c>
      <c r="CB128" s="55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D128" s="7">
        <v>41</v>
      </c>
      <c r="DE128" s="55">
        <f ca="1"/>
        <v>0</v>
      </c>
      <c r="DF128" s="55">
        <f ca="1"/>
        <v>0</v>
      </c>
      <c r="DG128" s="55">
        <f ca="1"/>
        <v>0</v>
      </c>
      <c r="DH128" s="55">
        <f ca="1"/>
        <v>0</v>
      </c>
      <c r="DI128" s="55">
        <f ca="1"/>
        <v>85276.52376567875</v>
      </c>
      <c r="DJ128" s="55">
        <f ca="1"/>
        <v>0</v>
      </c>
      <c r="DK128" s="55">
        <f ca="1"/>
        <v>0</v>
      </c>
      <c r="DL128" s="55">
        <f ca="1"/>
        <v>0</v>
      </c>
      <c r="DM128" s="55">
        <f ca="1"/>
        <v>964.42344962277502</v>
      </c>
      <c r="DN128" s="55">
        <f ca="1"/>
        <v>0</v>
      </c>
      <c r="DO128" s="55">
        <f ca="1"/>
        <v>0</v>
      </c>
      <c r="DP128" s="55">
        <f ca="1"/>
        <v>855.82828100199231</v>
      </c>
      <c r="DQ128" s="55">
        <f ca="1"/>
        <v>0</v>
      </c>
      <c r="DR128" s="55">
        <f ca="1"/>
        <v>0</v>
      </c>
      <c r="DS128" s="55">
        <f ca="1"/>
        <v>0</v>
      </c>
      <c r="DT128" s="55">
        <f ca="1"/>
        <v>164.75191345801841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ca="1"/>
        <v>0</v>
      </c>
      <c r="EE128" s="55">
        <f t="shared" ca="1" si="12"/>
        <v>87261.527409761533</v>
      </c>
    </row>
    <row r="129" spans="2:135" x14ac:dyDescent="0.3">
      <c r="B129" s="7">
        <v>41</v>
      </c>
      <c r="C129" s="52">
        <f>'energi-limbah'!D158</f>
        <v>2.557697173521686E-5</v>
      </c>
      <c r="D129" s="52">
        <f>AN45*$C129</f>
        <v>1699.0959274953502</v>
      </c>
      <c r="E129" s="52">
        <f>AO45*$C129</f>
        <v>1784.050723870118</v>
      </c>
      <c r="F129" s="52">
        <f>AP45*$C129</f>
        <v>1873.2532600636241</v>
      </c>
      <c r="G129" s="52">
        <f>AQ45*$C129</f>
        <v>1966.9159230668049</v>
      </c>
      <c r="H129" s="52">
        <f>AR45*$C129</f>
        <v>2065.2617192201456</v>
      </c>
      <c r="I129" s="52">
        <f>AS45*$C129</f>
        <v>2168.5248051811527</v>
      </c>
      <c r="J129" s="52">
        <f>AT45*$C129</f>
        <v>2276.9510454402107</v>
      </c>
      <c r="K129" s="52">
        <f>AU45*$C129</f>
        <v>2390.7985977122212</v>
      </c>
      <c r="L129" s="52">
        <f>AV45*$C129</f>
        <v>2510.3385275978335</v>
      </c>
      <c r="M129" s="52">
        <f>AW45*$C129</f>
        <v>2635.8554539777251</v>
      </c>
      <c r="N129" s="52">
        <f>AX45*$C129</f>
        <v>2767.6482266766116</v>
      </c>
      <c r="O129" s="52">
        <f>AY45*$C129</f>
        <v>2906.0306380104407</v>
      </c>
      <c r="P129" s="52">
        <f>AZ45*$C129</f>
        <v>3051.3321699109638</v>
      </c>
      <c r="Q129" s="52">
        <f>BA45*$C129</f>
        <v>3203.8987784065112</v>
      </c>
      <c r="R129" s="52">
        <f>BB45*$C129</f>
        <v>3364.0937173268376</v>
      </c>
      <c r="V129" s="7">
        <v>42</v>
      </c>
      <c r="W129" s="55">
        <f>proyeksi!V162</f>
        <v>0</v>
      </c>
      <c r="X129" s="55">
        <f>proyeksi!W162</f>
        <v>0</v>
      </c>
      <c r="Y129" s="55">
        <f>proyeksi!X162</f>
        <v>0</v>
      </c>
      <c r="Z129" s="55">
        <f>proyeksi!Y162</f>
        <v>0</v>
      </c>
      <c r="AA129" s="55">
        <f>proyeksi!Z162</f>
        <v>0.67731919169468924</v>
      </c>
      <c r="AB129" s="55">
        <f>proyeksi!AA162</f>
        <v>0</v>
      </c>
      <c r="AC129" s="55">
        <f>proyeksi!AB162</f>
        <v>0</v>
      </c>
      <c r="AD129" s="55">
        <f>proyeksi!AC162</f>
        <v>3.1682303272344524E-2</v>
      </c>
      <c r="AE129" s="55">
        <f>proyeksi!AD162</f>
        <v>7.3334595677875328E-3</v>
      </c>
      <c r="AF129" s="55">
        <f>proyeksi!AE162</f>
        <v>0</v>
      </c>
      <c r="AG129" s="55">
        <f>proyeksi!AF162</f>
        <v>1.9480001504123129E-2</v>
      </c>
      <c r="AH129" s="55">
        <f>proyeksi!AG162</f>
        <v>8.9785431400506363E-3</v>
      </c>
      <c r="AI129" s="55">
        <f>proyeksi!AH162</f>
        <v>0</v>
      </c>
      <c r="AJ129" s="55">
        <f>proyeksi!AI162</f>
        <v>0</v>
      </c>
      <c r="AK129" s="55">
        <f>proyeksi!AJ162</f>
        <v>0</v>
      </c>
      <c r="AL129" s="55">
        <f>proyeksi!AK162</f>
        <v>1.3695544726392592E-3</v>
      </c>
      <c r="AM129" s="55">
        <f>proyeksi!AL162</f>
        <v>0</v>
      </c>
      <c r="AN129" s="55">
        <f>proyeksi!AM162</f>
        <v>0</v>
      </c>
      <c r="AO129" s="55">
        <f>proyeksi!AN162</f>
        <v>0.25383694634836562</v>
      </c>
      <c r="AP129" s="55">
        <f>proyeksi!AO162</f>
        <v>0</v>
      </c>
      <c r="AQ129" s="55">
        <f>proyeksi!AP162</f>
        <v>0</v>
      </c>
      <c r="AR129" s="55">
        <f>proyeksi!AQ162</f>
        <v>0</v>
      </c>
      <c r="AS129" s="55">
        <f>proyeksi!AR162</f>
        <v>0</v>
      </c>
      <c r="AT129" s="55">
        <f>proyeksi!AS162</f>
        <v>0</v>
      </c>
      <c r="AU129" s="55">
        <f>proyeksi!AT162</f>
        <v>0</v>
      </c>
      <c r="AV129" s="55">
        <f>proyeksi!AU162</f>
        <v>0</v>
      </c>
      <c r="AX129" s="7">
        <v>42</v>
      </c>
      <c r="AY129" s="52">
        <f t="shared" si="19"/>
        <v>0</v>
      </c>
      <c r="AZ129" s="52">
        <f t="shared" si="19"/>
        <v>0</v>
      </c>
      <c r="BA129" s="52">
        <f t="shared" si="19"/>
        <v>0</v>
      </c>
      <c r="BB129" s="52">
        <f t="shared" si="19"/>
        <v>0</v>
      </c>
      <c r="BC129" s="52">
        <f t="shared" si="19"/>
        <v>663.78260084045735</v>
      </c>
      <c r="BD129" s="52">
        <f t="shared" si="19"/>
        <v>0</v>
      </c>
      <c r="BE129" s="52">
        <f t="shared" si="19"/>
        <v>0</v>
      </c>
      <c r="BF129" s="52">
        <f t="shared" si="19"/>
        <v>31.04911528361448</v>
      </c>
      <c r="BG129" s="52">
        <f t="shared" si="19"/>
        <v>7.1868964068252499</v>
      </c>
      <c r="BH129" s="52">
        <f t="shared" si="19"/>
        <v>0</v>
      </c>
      <c r="BI129" s="52">
        <f t="shared" si="19"/>
        <v>19.090683124495701</v>
      </c>
      <c r="BJ129" s="52">
        <f t="shared" si="19"/>
        <v>8.7991020929870807</v>
      </c>
      <c r="BK129" s="52">
        <f t="shared" si="19"/>
        <v>0</v>
      </c>
      <c r="BL129" s="52">
        <f t="shared" si="18"/>
        <v>0</v>
      </c>
      <c r="BM129" s="52">
        <f t="shared" si="18"/>
        <v>0</v>
      </c>
      <c r="BN129" s="52">
        <f t="shared" si="18"/>
        <v>1.3421831848091961</v>
      </c>
      <c r="BO129" s="52">
        <f t="shared" si="17"/>
        <v>0</v>
      </c>
      <c r="BP129" s="52">
        <f t="shared" si="17"/>
        <v>0</v>
      </c>
      <c r="BQ129" s="52">
        <f t="shared" si="17"/>
        <v>248.76387750794467</v>
      </c>
      <c r="BR129" s="52">
        <f t="shared" si="17"/>
        <v>0</v>
      </c>
      <c r="BS129" s="52">
        <f t="shared" si="17"/>
        <v>0</v>
      </c>
      <c r="BT129" s="52">
        <f t="shared" si="17"/>
        <v>0</v>
      </c>
      <c r="BU129" s="52">
        <f t="shared" si="17"/>
        <v>0</v>
      </c>
      <c r="BV129" s="52">
        <f t="shared" si="17"/>
        <v>0</v>
      </c>
      <c r="BW129" s="52">
        <f t="shared" si="16"/>
        <v>0</v>
      </c>
      <c r="BX129" s="52">
        <f t="shared" si="16"/>
        <v>0</v>
      </c>
      <c r="BY129" s="52">
        <f t="shared" si="11"/>
        <v>980.01445844113368</v>
      </c>
      <c r="CA129" s="110" t="s">
        <v>126</v>
      </c>
      <c r="CB129" s="55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77.400000000000006</v>
      </c>
      <c r="CK129" s="55">
        <v>0</v>
      </c>
      <c r="CL129" s="55">
        <v>0</v>
      </c>
      <c r="CM129" s="55">
        <v>0</v>
      </c>
      <c r="CN129" s="55">
        <v>0</v>
      </c>
      <c r="CO129" s="55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D129" s="7">
        <v>42</v>
      </c>
      <c r="DE129" s="55">
        <f ca="1"/>
        <v>0</v>
      </c>
      <c r="DF129" s="55">
        <f ca="1"/>
        <v>0</v>
      </c>
      <c r="DG129" s="55">
        <f ca="1"/>
        <v>0</v>
      </c>
      <c r="DH129" s="55">
        <f ca="1"/>
        <v>0</v>
      </c>
      <c r="DI129" s="55">
        <f ca="1"/>
        <v>49186.290722277889</v>
      </c>
      <c r="DJ129" s="55">
        <f ca="1"/>
        <v>0</v>
      </c>
      <c r="DK129" s="55">
        <f ca="1"/>
        <v>0</v>
      </c>
      <c r="DL129" s="55">
        <f ca="1"/>
        <v>0</v>
      </c>
      <c r="DM129" s="55">
        <f ca="1"/>
        <v>556.26578188827443</v>
      </c>
      <c r="DN129" s="55">
        <f ca="1"/>
        <v>0</v>
      </c>
      <c r="DO129" s="55">
        <f ca="1"/>
        <v>0</v>
      </c>
      <c r="DP129" s="55">
        <f ca="1"/>
        <v>493.62962741657526</v>
      </c>
      <c r="DQ129" s="55">
        <f ca="1"/>
        <v>0</v>
      </c>
      <c r="DR129" s="55">
        <f ca="1"/>
        <v>0</v>
      </c>
      <c r="DS129" s="55">
        <f ca="1"/>
        <v>0</v>
      </c>
      <c r="DT129" s="55">
        <f ca="1"/>
        <v>95.026569484491077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ca="1"/>
        <v>0</v>
      </c>
      <c r="EE129" s="55">
        <f t="shared" ca="1" si="12"/>
        <v>50331.212701067227</v>
      </c>
    </row>
    <row r="130" spans="2:135" x14ac:dyDescent="0.3">
      <c r="B130" s="7">
        <v>42</v>
      </c>
      <c r="C130" s="52">
        <f>'energi-limbah'!D159</f>
        <v>2.0530714759466649E-5</v>
      </c>
      <c r="D130" s="52">
        <f>AN46*$C130</f>
        <v>980.0144584411338</v>
      </c>
      <c r="E130" s="52">
        <f>AO46*$C130</f>
        <v>1029.015181363191</v>
      </c>
      <c r="F130" s="52">
        <f>AP46*$C130</f>
        <v>1080.4659404313502</v>
      </c>
      <c r="G130" s="52">
        <f>AQ46*$C130</f>
        <v>1134.4892374529175</v>
      </c>
      <c r="H130" s="52">
        <f>AR46*$C130</f>
        <v>1191.2136993255638</v>
      </c>
      <c r="I130" s="52">
        <f>AS46*$C130</f>
        <v>1250.7743842918419</v>
      </c>
      <c r="J130" s="52">
        <f>AT46*$C130</f>
        <v>1313.3131035064343</v>
      </c>
      <c r="K130" s="52">
        <f>AU46*$C130</f>
        <v>1378.9787586817561</v>
      </c>
      <c r="L130" s="52">
        <f>AV46*$C130</f>
        <v>1447.9276966158441</v>
      </c>
      <c r="M130" s="52">
        <f>AW46*$C130</f>
        <v>1520.3240814466362</v>
      </c>
      <c r="N130" s="52">
        <f>AX46*$C130</f>
        <v>1596.3402855189681</v>
      </c>
      <c r="O130" s="52">
        <f>AY46*$C130</f>
        <v>1676.1572997949168</v>
      </c>
      <c r="P130" s="52">
        <f>AZ46*$C130</f>
        <v>1759.965164784662</v>
      </c>
      <c r="Q130" s="52">
        <f>BA46*$C130</f>
        <v>1847.9634230238951</v>
      </c>
      <c r="R130" s="52">
        <f>BB46*$C130</f>
        <v>1940.3615941750902</v>
      </c>
      <c r="V130" s="7">
        <v>43</v>
      </c>
      <c r="W130" s="55">
        <f>proyeksi!V163</f>
        <v>0</v>
      </c>
      <c r="X130" s="55">
        <f>proyeksi!W163</f>
        <v>0</v>
      </c>
      <c r="Y130" s="55">
        <f>proyeksi!X163</f>
        <v>0</v>
      </c>
      <c r="Z130" s="55">
        <f>proyeksi!Y163</f>
        <v>0</v>
      </c>
      <c r="AA130" s="55">
        <f>proyeksi!Z163</f>
        <v>0.67731919158802933</v>
      </c>
      <c r="AB130" s="55">
        <f>proyeksi!AA163</f>
        <v>0</v>
      </c>
      <c r="AC130" s="55">
        <f>proyeksi!AB163</f>
        <v>0</v>
      </c>
      <c r="AD130" s="55">
        <f>proyeksi!AC163</f>
        <v>3.1682303269423819E-2</v>
      </c>
      <c r="AE130" s="55">
        <f>proyeksi!AD163</f>
        <v>7.3334595727449622E-3</v>
      </c>
      <c r="AF130" s="55">
        <f>proyeksi!AE163</f>
        <v>0</v>
      </c>
      <c r="AG130" s="55">
        <f>proyeksi!AF163</f>
        <v>1.9480001509051405E-2</v>
      </c>
      <c r="AH130" s="55">
        <f>proyeksi!AG163</f>
        <v>8.9785431434763769E-3</v>
      </c>
      <c r="AI130" s="55">
        <f>proyeksi!AH163</f>
        <v>0</v>
      </c>
      <c r="AJ130" s="55">
        <f>proyeksi!AI163</f>
        <v>0</v>
      </c>
      <c r="AK130" s="55">
        <f>proyeksi!AJ163</f>
        <v>0</v>
      </c>
      <c r="AL130" s="55">
        <f>proyeksi!AK163</f>
        <v>1.3695544671468536E-3</v>
      </c>
      <c r="AM130" s="55">
        <f>proyeksi!AL163</f>
        <v>0</v>
      </c>
      <c r="AN130" s="55">
        <f>proyeksi!AM163</f>
        <v>0</v>
      </c>
      <c r="AO130" s="55">
        <f>proyeksi!AN163</f>
        <v>0.25383694645012728</v>
      </c>
      <c r="AP130" s="55">
        <f>proyeksi!AO163</f>
        <v>0</v>
      </c>
      <c r="AQ130" s="55">
        <f>proyeksi!AP163</f>
        <v>0</v>
      </c>
      <c r="AR130" s="55">
        <f>proyeksi!AQ163</f>
        <v>0</v>
      </c>
      <c r="AS130" s="55">
        <f>proyeksi!AR163</f>
        <v>0</v>
      </c>
      <c r="AT130" s="55">
        <f>proyeksi!AS163</f>
        <v>0</v>
      </c>
      <c r="AU130" s="55">
        <f>proyeksi!AT163</f>
        <v>0</v>
      </c>
      <c r="AV130" s="55">
        <f>proyeksi!AU163</f>
        <v>0</v>
      </c>
      <c r="AX130" s="7">
        <v>43</v>
      </c>
      <c r="AY130" s="52">
        <f t="shared" si="19"/>
        <v>0</v>
      </c>
      <c r="AZ130" s="52">
        <f t="shared" si="19"/>
        <v>0</v>
      </c>
      <c r="BA130" s="52">
        <f t="shared" si="19"/>
        <v>0</v>
      </c>
      <c r="BB130" s="52">
        <f t="shared" si="19"/>
        <v>0</v>
      </c>
      <c r="BC130" s="52">
        <f t="shared" si="19"/>
        <v>60.514803204616392</v>
      </c>
      <c r="BD130" s="52">
        <f t="shared" si="19"/>
        <v>0</v>
      </c>
      <c r="BE130" s="52">
        <f t="shared" si="19"/>
        <v>0</v>
      </c>
      <c r="BF130" s="52">
        <f t="shared" si="19"/>
        <v>2.8306422898235231</v>
      </c>
      <c r="BG130" s="52">
        <f t="shared" si="19"/>
        <v>0.65520491426381555</v>
      </c>
      <c r="BH130" s="52">
        <f t="shared" si="19"/>
        <v>0</v>
      </c>
      <c r="BI130" s="52">
        <f t="shared" si="19"/>
        <v>1.7404326828271586</v>
      </c>
      <c r="BJ130" s="52">
        <f t="shared" si="19"/>
        <v>0.80218422590055172</v>
      </c>
      <c r="BK130" s="52">
        <f t="shared" si="19"/>
        <v>0</v>
      </c>
      <c r="BL130" s="52">
        <f t="shared" si="18"/>
        <v>0</v>
      </c>
      <c r="BM130" s="52">
        <f t="shared" si="18"/>
        <v>0</v>
      </c>
      <c r="BN130" s="52">
        <f t="shared" si="18"/>
        <v>0.12236227776608577</v>
      </c>
      <c r="BO130" s="52">
        <f t="shared" si="17"/>
        <v>0</v>
      </c>
      <c r="BP130" s="52">
        <f t="shared" si="17"/>
        <v>0</v>
      </c>
      <c r="BQ130" s="52">
        <f t="shared" si="17"/>
        <v>22.678957057861233</v>
      </c>
      <c r="BR130" s="52">
        <f t="shared" si="17"/>
        <v>0</v>
      </c>
      <c r="BS130" s="52">
        <f t="shared" si="17"/>
        <v>0</v>
      </c>
      <c r="BT130" s="52">
        <f t="shared" si="17"/>
        <v>0</v>
      </c>
      <c r="BU130" s="52">
        <f t="shared" si="17"/>
        <v>0</v>
      </c>
      <c r="BV130" s="52">
        <f t="shared" si="17"/>
        <v>0</v>
      </c>
      <c r="BW130" s="52">
        <f t="shared" si="16"/>
        <v>0</v>
      </c>
      <c r="BX130" s="52">
        <f t="shared" si="16"/>
        <v>0</v>
      </c>
      <c r="BY130" s="52">
        <f t="shared" si="11"/>
        <v>89.344586653058769</v>
      </c>
      <c r="CA130" s="110" t="s">
        <v>127</v>
      </c>
      <c r="CB130" s="55">
        <v>0</v>
      </c>
      <c r="CC130" s="55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55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D130" s="7">
        <v>43</v>
      </c>
      <c r="DE130" s="55">
        <f ca="1"/>
        <v>0</v>
      </c>
      <c r="DF130" s="55">
        <f ca="1"/>
        <v>0</v>
      </c>
      <c r="DG130" s="55">
        <f ca="1"/>
        <v>0</v>
      </c>
      <c r="DH130" s="55">
        <f ca="1"/>
        <v>0</v>
      </c>
      <c r="DI130" s="55">
        <f ca="1"/>
        <v>4484.1469174620743</v>
      </c>
      <c r="DJ130" s="55">
        <f ca="1"/>
        <v>0</v>
      </c>
      <c r="DK130" s="55">
        <f ca="1"/>
        <v>0</v>
      </c>
      <c r="DL130" s="55">
        <f ca="1"/>
        <v>0</v>
      </c>
      <c r="DM130" s="55">
        <f ca="1"/>
        <v>50.712860364019328</v>
      </c>
      <c r="DN130" s="55">
        <f ca="1"/>
        <v>0</v>
      </c>
      <c r="DO130" s="55">
        <f ca="1"/>
        <v>0</v>
      </c>
      <c r="DP130" s="55">
        <f ca="1"/>
        <v>45.002535073020951</v>
      </c>
      <c r="DQ130" s="55">
        <f ca="1"/>
        <v>0</v>
      </c>
      <c r="DR130" s="55">
        <f ca="1"/>
        <v>0</v>
      </c>
      <c r="DS130" s="55">
        <f ca="1"/>
        <v>0</v>
      </c>
      <c r="DT130" s="55">
        <f ca="1"/>
        <v>8.6632492658388713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ca="1"/>
        <v>0</v>
      </c>
      <c r="EE130" s="55">
        <f t="shared" ca="1" si="12"/>
        <v>4588.525562164954</v>
      </c>
    </row>
    <row r="131" spans="2:135" x14ac:dyDescent="0.3">
      <c r="B131" s="7">
        <v>43</v>
      </c>
      <c r="C131" s="52">
        <f>'energi-limbah'!D160</f>
        <v>1.6726459156006126E-5</v>
      </c>
      <c r="D131" s="52">
        <f>AN47*$C131</f>
        <v>89.344586653058755</v>
      </c>
      <c r="E131" s="52">
        <f>AO47*$C131</f>
        <v>93.811815985711718</v>
      </c>
      <c r="F131" s="52">
        <f>AP47*$C131</f>
        <v>98.502406784997291</v>
      </c>
      <c r="G131" s="52">
        <f>AQ47*$C131</f>
        <v>103.42752712424716</v>
      </c>
      <c r="H131" s="52">
        <f>AR47*$C131</f>
        <v>108.59890348045955</v>
      </c>
      <c r="I131" s="52">
        <f>AS47*$C131</f>
        <v>114.02884865448253</v>
      </c>
      <c r="J131" s="52">
        <f>AT47*$C131</f>
        <v>119.73029108720664</v>
      </c>
      <c r="K131" s="52">
        <f>AU47*$C131</f>
        <v>125.71680564156699</v>
      </c>
      <c r="L131" s="52">
        <f>AV47*$C131</f>
        <v>132.0026459236453</v>
      </c>
      <c r="M131" s="52">
        <f>AW47*$C131</f>
        <v>138.60277821982757</v>
      </c>
      <c r="N131" s="52">
        <f>AX47*$C131</f>
        <v>145.53291713081899</v>
      </c>
      <c r="O131" s="52">
        <f>AY47*$C131</f>
        <v>152.80956298735987</v>
      </c>
      <c r="P131" s="52">
        <f>AZ47*$C131</f>
        <v>160.45004113672792</v>
      </c>
      <c r="Q131" s="52">
        <f>BA47*$C131</f>
        <v>168.47254319356435</v>
      </c>
      <c r="R131" s="52">
        <f>BB47*$C131</f>
        <v>176.89617035324252</v>
      </c>
      <c r="V131" s="7">
        <v>44</v>
      </c>
      <c r="W131" s="55">
        <f>proyeksi!V164</f>
        <v>0</v>
      </c>
      <c r="X131" s="55">
        <f>proyeksi!W164</f>
        <v>0</v>
      </c>
      <c r="Y131" s="55">
        <f>proyeksi!X164</f>
        <v>0</v>
      </c>
      <c r="Z131" s="55">
        <f>proyeksi!Y164</f>
        <v>0</v>
      </c>
      <c r="AA131" s="55">
        <f>proyeksi!Z164</f>
        <v>0.6773178844276907</v>
      </c>
      <c r="AB131" s="55">
        <f>proyeksi!AA164</f>
        <v>0</v>
      </c>
      <c r="AC131" s="55">
        <f>proyeksi!AB164</f>
        <v>0</v>
      </c>
      <c r="AD131" s="55">
        <f>proyeksi!AC164</f>
        <v>3.1682242121470326E-2</v>
      </c>
      <c r="AE131" s="55">
        <f>proyeksi!AD164</f>
        <v>7.333445412737929E-3</v>
      </c>
      <c r="AF131" s="55">
        <f>proyeksi!AE164</f>
        <v>0</v>
      </c>
      <c r="AG131" s="55">
        <f>proyeksi!AF164</f>
        <v>1.94799639151551E-2</v>
      </c>
      <c r="AH131" s="55">
        <f>proyeksi!AG164</f>
        <v>8.9785258146846871E-3</v>
      </c>
      <c r="AI131" s="55">
        <f>proyeksi!AH164</f>
        <v>0</v>
      </c>
      <c r="AJ131" s="55">
        <f>proyeksi!AI164</f>
        <v>0</v>
      </c>
      <c r="AK131" s="55">
        <f>proyeksi!AJ164</f>
        <v>0</v>
      </c>
      <c r="AL131" s="55">
        <f>proyeksi!AK164</f>
        <v>1.3714818016794907E-3</v>
      </c>
      <c r="AM131" s="55">
        <f>proyeksi!AL164</f>
        <v>0</v>
      </c>
      <c r="AN131" s="55">
        <f>proyeksi!AM164</f>
        <v>0</v>
      </c>
      <c r="AO131" s="55">
        <f>proyeksi!AN164</f>
        <v>0.25383645650658176</v>
      </c>
      <c r="AP131" s="55">
        <f>proyeksi!AO164</f>
        <v>0</v>
      </c>
      <c r="AQ131" s="55">
        <f>proyeksi!AP164</f>
        <v>0</v>
      </c>
      <c r="AR131" s="55">
        <f>proyeksi!AQ164</f>
        <v>0</v>
      </c>
      <c r="AS131" s="55">
        <f>proyeksi!AR164</f>
        <v>0</v>
      </c>
      <c r="AT131" s="55">
        <f>proyeksi!AS164</f>
        <v>0</v>
      </c>
      <c r="AU131" s="55">
        <f>proyeksi!AT164</f>
        <v>0</v>
      </c>
      <c r="AV131" s="55">
        <f>proyeksi!AU164</f>
        <v>0</v>
      </c>
      <c r="AX131" s="7">
        <v>44</v>
      </c>
      <c r="AY131" s="52">
        <f t="shared" si="19"/>
        <v>0</v>
      </c>
      <c r="AZ131" s="52">
        <f t="shared" si="19"/>
        <v>0</v>
      </c>
      <c r="BA131" s="52">
        <f t="shared" si="19"/>
        <v>0</v>
      </c>
      <c r="BB131" s="52">
        <f t="shared" si="19"/>
        <v>0</v>
      </c>
      <c r="BC131" s="52">
        <f t="shared" si="19"/>
        <v>94.600349881388169</v>
      </c>
      <c r="BD131" s="52">
        <f t="shared" si="19"/>
        <v>0</v>
      </c>
      <c r="BE131" s="52">
        <f t="shared" si="19"/>
        <v>0</v>
      </c>
      <c r="BF131" s="52">
        <f t="shared" si="19"/>
        <v>4.4250288655088914</v>
      </c>
      <c r="BG131" s="52">
        <f t="shared" si="19"/>
        <v>1.0242554018299104</v>
      </c>
      <c r="BH131" s="52">
        <f t="shared" si="19"/>
        <v>0</v>
      </c>
      <c r="BI131" s="52">
        <f t="shared" si="19"/>
        <v>2.7207481810517939</v>
      </c>
      <c r="BJ131" s="52">
        <f t="shared" si="19"/>
        <v>1.2540222294675354</v>
      </c>
      <c r="BK131" s="52">
        <f t="shared" si="19"/>
        <v>0</v>
      </c>
      <c r="BL131" s="52">
        <f t="shared" si="18"/>
        <v>0</v>
      </c>
      <c r="BM131" s="52">
        <f t="shared" si="18"/>
        <v>0</v>
      </c>
      <c r="BN131" s="52">
        <f t="shared" si="18"/>
        <v>0.191553569273406</v>
      </c>
      <c r="BO131" s="52">
        <f t="shared" si="17"/>
        <v>0</v>
      </c>
      <c r="BP131" s="52">
        <f t="shared" si="17"/>
        <v>0</v>
      </c>
      <c r="BQ131" s="52">
        <f t="shared" si="17"/>
        <v>35.453098390373292</v>
      </c>
      <c r="BR131" s="52">
        <f t="shared" si="17"/>
        <v>0</v>
      </c>
      <c r="BS131" s="52">
        <f t="shared" si="17"/>
        <v>0</v>
      </c>
      <c r="BT131" s="52">
        <f t="shared" si="17"/>
        <v>0</v>
      </c>
      <c r="BU131" s="52">
        <f t="shared" si="17"/>
        <v>0</v>
      </c>
      <c r="BV131" s="52">
        <f t="shared" si="17"/>
        <v>0</v>
      </c>
      <c r="BW131" s="52">
        <f t="shared" si="16"/>
        <v>0</v>
      </c>
      <c r="BX131" s="52">
        <f t="shared" si="16"/>
        <v>0</v>
      </c>
      <c r="BY131" s="52">
        <f t="shared" si="11"/>
        <v>139.669056518893</v>
      </c>
      <c r="CA131" s="110" t="s">
        <v>128</v>
      </c>
      <c r="CB131" s="55">
        <v>0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55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D131" s="7">
        <v>44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0</v>
      </c>
      <c r="DI131" s="55">
        <f ca="1"/>
        <v>7009.8859262108626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79.277368101635062</v>
      </c>
      <c r="DN131" s="55">
        <f ca="1"/>
        <v>0</v>
      </c>
      <c r="DO131" s="55">
        <f ca="1"/>
        <v>0</v>
      </c>
      <c r="DP131" s="55">
        <f ca="1"/>
        <v>70.350647073128741</v>
      </c>
      <c r="DQ131" s="55">
        <f ca="1"/>
        <v>0</v>
      </c>
      <c r="DR131" s="55">
        <f ca="1"/>
        <v>0</v>
      </c>
      <c r="DS131" s="55">
        <f ca="1"/>
        <v>0</v>
      </c>
      <c r="DT131" s="55">
        <f ca="1"/>
        <v>13.561992704557143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ca="1"/>
        <v>0</v>
      </c>
      <c r="EE131" s="55">
        <f t="shared" ca="1" si="12"/>
        <v>7173.0759340901841</v>
      </c>
    </row>
    <row r="132" spans="2:135" x14ac:dyDescent="0.3">
      <c r="B132" s="7">
        <v>44</v>
      </c>
      <c r="C132" s="52">
        <f>'energi-limbah'!D161</f>
        <v>1.6820225174182334E-5</v>
      </c>
      <c r="D132" s="52">
        <f>AN48*$C132</f>
        <v>139.669056518893</v>
      </c>
      <c r="E132" s="52">
        <f>AO48*$C132</f>
        <v>146.65250934483765</v>
      </c>
      <c r="F132" s="52">
        <f>AP48*$C132</f>
        <v>153.98513481207956</v>
      </c>
      <c r="G132" s="52">
        <f>AQ48*$C132</f>
        <v>161.68439155268356</v>
      </c>
      <c r="H132" s="52">
        <f>AR48*$C132</f>
        <v>169.76861113031777</v>
      </c>
      <c r="I132" s="52">
        <f>AS48*$C132</f>
        <v>178.25704168683362</v>
      </c>
      <c r="J132" s="52">
        <f>AT48*$C132</f>
        <v>187.16989377117525</v>
      </c>
      <c r="K132" s="52">
        <f>AU48*$C132</f>
        <v>196.52838845973412</v>
      </c>
      <c r="L132" s="52">
        <f>AV48*$C132</f>
        <v>206.35480788272079</v>
      </c>
      <c r="M132" s="52">
        <f>AW48*$C132</f>
        <v>216.67254827685676</v>
      </c>
      <c r="N132" s="52">
        <f>AX48*$C132</f>
        <v>227.50617569069968</v>
      </c>
      <c r="O132" s="52">
        <f>AY48*$C132</f>
        <v>238.88148447523471</v>
      </c>
      <c r="P132" s="52">
        <f>AZ48*$C132</f>
        <v>250.82555869899636</v>
      </c>
      <c r="Q132" s="52">
        <f>BA48*$C132</f>
        <v>263.36683663394626</v>
      </c>
      <c r="R132" s="52">
        <f>BB48*$C132</f>
        <v>276.53517846564353</v>
      </c>
      <c r="V132" s="7">
        <v>45</v>
      </c>
      <c r="W132" s="55">
        <f>proyeksi!V165</f>
        <v>0</v>
      </c>
      <c r="X132" s="55">
        <f>proyeksi!W165</f>
        <v>0</v>
      </c>
      <c r="Y132" s="55">
        <f>proyeksi!X165</f>
        <v>0</v>
      </c>
      <c r="Z132" s="55">
        <f>proyeksi!Y165</f>
        <v>0</v>
      </c>
      <c r="AA132" s="55">
        <f>proyeksi!Z165</f>
        <v>0.67731919163682142</v>
      </c>
      <c r="AB132" s="55">
        <f>proyeksi!AA165</f>
        <v>0</v>
      </c>
      <c r="AC132" s="55">
        <f>proyeksi!AB165</f>
        <v>0</v>
      </c>
      <c r="AD132" s="55">
        <f>proyeksi!AC165</f>
        <v>3.168230323723599E-2</v>
      </c>
      <c r="AE132" s="55">
        <f>proyeksi!AD165</f>
        <v>7.3334595645946406E-3</v>
      </c>
      <c r="AF132" s="55">
        <f>proyeksi!AE165</f>
        <v>0</v>
      </c>
      <c r="AG132" s="55">
        <f>proyeksi!AF165</f>
        <v>1.9480001512523101E-2</v>
      </c>
      <c r="AH132" s="55">
        <f>proyeksi!AG165</f>
        <v>8.9785431363687846E-3</v>
      </c>
      <c r="AI132" s="55">
        <f>proyeksi!AH165</f>
        <v>0</v>
      </c>
      <c r="AJ132" s="55">
        <f>proyeksi!AI165</f>
        <v>0</v>
      </c>
      <c r="AK132" s="55">
        <f>proyeksi!AJ165</f>
        <v>0</v>
      </c>
      <c r="AL132" s="55">
        <f>proyeksi!AK165</f>
        <v>1.3695545042471655E-3</v>
      </c>
      <c r="AM132" s="55">
        <f>proyeksi!AL165</f>
        <v>0</v>
      </c>
      <c r="AN132" s="55">
        <f>proyeksi!AM165</f>
        <v>0</v>
      </c>
      <c r="AO132" s="55">
        <f>proyeksi!AN165</f>
        <v>0.25383694640820881</v>
      </c>
      <c r="AP132" s="55">
        <f>proyeksi!AO165</f>
        <v>0</v>
      </c>
      <c r="AQ132" s="55">
        <f>proyeksi!AP165</f>
        <v>0</v>
      </c>
      <c r="AR132" s="55">
        <f>proyeksi!AQ165</f>
        <v>0</v>
      </c>
      <c r="AS132" s="55">
        <f>proyeksi!AR165</f>
        <v>0</v>
      </c>
      <c r="AT132" s="55">
        <f>proyeksi!AS165</f>
        <v>0</v>
      </c>
      <c r="AU132" s="55">
        <f>proyeksi!AT165</f>
        <v>0</v>
      </c>
      <c r="AV132" s="55">
        <f>proyeksi!AU165</f>
        <v>0</v>
      </c>
      <c r="AX132" s="7">
        <v>45</v>
      </c>
      <c r="AY132" s="52">
        <f t="shared" si="19"/>
        <v>0</v>
      </c>
      <c r="AZ132" s="52">
        <f t="shared" si="19"/>
        <v>0</v>
      </c>
      <c r="BA132" s="52">
        <f t="shared" si="19"/>
        <v>0</v>
      </c>
      <c r="BB132" s="52">
        <f t="shared" si="19"/>
        <v>0</v>
      </c>
      <c r="BC132" s="52">
        <f t="shared" si="19"/>
        <v>11.155451182975613</v>
      </c>
      <c r="BD132" s="52">
        <f t="shared" si="19"/>
        <v>0</v>
      </c>
      <c r="BE132" s="52">
        <f t="shared" si="19"/>
        <v>0</v>
      </c>
      <c r="BF132" s="52">
        <f t="shared" si="19"/>
        <v>0.52180772594544411</v>
      </c>
      <c r="BG132" s="52">
        <f t="shared" si="19"/>
        <v>0.12078212338478456</v>
      </c>
      <c r="BH132" s="52">
        <f t="shared" si="19"/>
        <v>0</v>
      </c>
      <c r="BI132" s="52">
        <f t="shared" si="19"/>
        <v>0.32083574273466503</v>
      </c>
      <c r="BJ132" s="52">
        <f t="shared" si="19"/>
        <v>0.14787665976207617</v>
      </c>
      <c r="BK132" s="52">
        <f t="shared" si="19"/>
        <v>0</v>
      </c>
      <c r="BL132" s="52">
        <f t="shared" si="18"/>
        <v>0</v>
      </c>
      <c r="BM132" s="52">
        <f t="shared" si="18"/>
        <v>0</v>
      </c>
      <c r="BN132" s="52">
        <f t="shared" si="18"/>
        <v>2.2556570968604243E-2</v>
      </c>
      <c r="BO132" s="52">
        <f t="shared" si="17"/>
        <v>0</v>
      </c>
      <c r="BP132" s="52">
        <f t="shared" si="17"/>
        <v>0</v>
      </c>
      <c r="BQ132" s="52">
        <f t="shared" si="17"/>
        <v>4.1806960426579929</v>
      </c>
      <c r="BR132" s="52">
        <f t="shared" si="17"/>
        <v>0</v>
      </c>
      <c r="BS132" s="52">
        <f t="shared" si="17"/>
        <v>0</v>
      </c>
      <c r="BT132" s="52">
        <f t="shared" si="17"/>
        <v>0</v>
      </c>
      <c r="BU132" s="52">
        <f t="shared" si="17"/>
        <v>0</v>
      </c>
      <c r="BV132" s="52">
        <f t="shared" si="17"/>
        <v>0</v>
      </c>
      <c r="BW132" s="52">
        <f t="shared" si="16"/>
        <v>0</v>
      </c>
      <c r="BX132" s="52">
        <f t="shared" si="16"/>
        <v>0</v>
      </c>
      <c r="BY132" s="52">
        <f t="shared" si="11"/>
        <v>16.47000604842918</v>
      </c>
      <c r="CA132" s="110" t="s">
        <v>129</v>
      </c>
      <c r="CB132" s="55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56.1</v>
      </c>
      <c r="CN132" s="55">
        <v>0</v>
      </c>
      <c r="CO132" s="55">
        <v>0</v>
      </c>
      <c r="CP132" s="55">
        <v>0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D132" s="7">
        <v>45</v>
      </c>
      <c r="DE132" s="55">
        <f ca="1"/>
        <v>0</v>
      </c>
      <c r="DF132" s="55">
        <f ca="1"/>
        <v>0</v>
      </c>
      <c r="DG132" s="55">
        <f ca="1"/>
        <v>0</v>
      </c>
      <c r="DH132" s="55">
        <f ca="1"/>
        <v>0</v>
      </c>
      <c r="DI132" s="55">
        <f ca="1"/>
        <v>826.61893265849278</v>
      </c>
      <c r="DJ132" s="55">
        <f ca="1"/>
        <v>0</v>
      </c>
      <c r="DK132" s="55">
        <f ca="1"/>
        <v>0</v>
      </c>
      <c r="DL132" s="55">
        <f ca="1"/>
        <v>0</v>
      </c>
      <c r="DM132" s="55">
        <f ca="1"/>
        <v>9.3485363499823251</v>
      </c>
      <c r="DN132" s="55">
        <f ca="1"/>
        <v>0</v>
      </c>
      <c r="DO132" s="55">
        <f ca="1"/>
        <v>0</v>
      </c>
      <c r="DP132" s="55">
        <f ca="1"/>
        <v>8.2958806126524731</v>
      </c>
      <c r="DQ132" s="55">
        <f ca="1"/>
        <v>0</v>
      </c>
      <c r="DR132" s="55">
        <f ca="1"/>
        <v>0</v>
      </c>
      <c r="DS132" s="55">
        <f ca="1"/>
        <v>0</v>
      </c>
      <c r="DT132" s="55">
        <f ca="1"/>
        <v>1.5970052245771804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ca="1"/>
        <v>0</v>
      </c>
      <c r="EE132" s="55">
        <f t="shared" ca="1" si="12"/>
        <v>845.86035484570471</v>
      </c>
    </row>
    <row r="133" spans="2:135" x14ac:dyDescent="0.3">
      <c r="B133" s="7">
        <v>45</v>
      </c>
      <c r="C133" s="52">
        <f>'energi-limbah'!D162</f>
        <v>1.5620125687416119E-5</v>
      </c>
      <c r="D133" s="52">
        <f>AN49*$C133</f>
        <v>16.47000604842918</v>
      </c>
      <c r="E133" s="52">
        <f>AO49*$C133</f>
        <v>17.293506350850652</v>
      </c>
      <c r="F133" s="52">
        <f>AP49*$C133</f>
        <v>18.158181668393169</v>
      </c>
      <c r="G133" s="52">
        <f>AQ49*$C133</f>
        <v>19.066090751812837</v>
      </c>
      <c r="H133" s="52">
        <f>AR49*$C133</f>
        <v>20.01939528940348</v>
      </c>
      <c r="I133" s="52">
        <f>AS49*$C133</f>
        <v>21.020365053873665</v>
      </c>
      <c r="J133" s="52">
        <f>AT49*$C133</f>
        <v>22.071383306567334</v>
      </c>
      <c r="K133" s="52">
        <f>AU49*$C133</f>
        <v>23.174952471895715</v>
      </c>
      <c r="L133" s="52">
        <f>AV49*$C133</f>
        <v>24.333700095490496</v>
      </c>
      <c r="M133" s="52">
        <f>AW49*$C133</f>
        <v>25.550385100265014</v>
      </c>
      <c r="N133" s="52">
        <f>AX49*$C133</f>
        <v>26.827904355278271</v>
      </c>
      <c r="O133" s="52">
        <f>AY49*$C133</f>
        <v>28.169299573042185</v>
      </c>
      <c r="P133" s="52">
        <f>AZ49*$C133</f>
        <v>29.57776455169429</v>
      </c>
      <c r="Q133" s="52">
        <f>BA49*$C133</f>
        <v>31.056652779279005</v>
      </c>
      <c r="R133" s="52">
        <f>BB49*$C133</f>
        <v>32.609485418242954</v>
      </c>
      <c r="V133" s="7">
        <v>46</v>
      </c>
      <c r="W133" s="55">
        <f>proyeksi!V166</f>
        <v>0</v>
      </c>
      <c r="X133" s="55">
        <f>proyeksi!W166</f>
        <v>0</v>
      </c>
      <c r="Y133" s="55">
        <f>proyeksi!X166</f>
        <v>0</v>
      </c>
      <c r="Z133" s="55">
        <f>proyeksi!Y166</f>
        <v>0</v>
      </c>
      <c r="AA133" s="55">
        <f>proyeksi!Z166</f>
        <v>2.8194247015565301E-2</v>
      </c>
      <c r="AB133" s="55">
        <f>proyeksi!AA166</f>
        <v>6.1305993162948887E-2</v>
      </c>
      <c r="AC133" s="55">
        <f>proyeksi!AB166</f>
        <v>0</v>
      </c>
      <c r="AD133" s="55">
        <f>proyeksi!AC166</f>
        <v>0.1587393295583229</v>
      </c>
      <c r="AE133" s="55">
        <f>proyeksi!AD166</f>
        <v>3.6743176296417671E-2</v>
      </c>
      <c r="AF133" s="55">
        <f>proyeksi!AE166</f>
        <v>0</v>
      </c>
      <c r="AG133" s="55">
        <f>proyeksi!AF166</f>
        <v>9.7601564968338786E-2</v>
      </c>
      <c r="AH133" s="55">
        <f>proyeksi!AG166</f>
        <v>2.1049897328935852E-2</v>
      </c>
      <c r="AI133" s="55">
        <f>proyeksi!AH166</f>
        <v>0</v>
      </c>
      <c r="AJ133" s="55">
        <f>proyeksi!AI166</f>
        <v>0</v>
      </c>
      <c r="AK133" s="55">
        <f>proyeksi!AJ166</f>
        <v>6.2032637452481041E-6</v>
      </c>
      <c r="AL133" s="55">
        <f>proyeksi!AK166</f>
        <v>5.7009384338723156E-5</v>
      </c>
      <c r="AM133" s="55">
        <f>proyeksi!AL166</f>
        <v>0</v>
      </c>
      <c r="AN133" s="55">
        <f>proyeksi!AM166</f>
        <v>1.1902559048113429E-3</v>
      </c>
      <c r="AO133" s="55">
        <f>proyeksi!AN166</f>
        <v>0.59511232311657536</v>
      </c>
      <c r="AP133" s="55">
        <f>proyeksi!AO166</f>
        <v>0</v>
      </c>
      <c r="AQ133" s="55">
        <f>proyeksi!AP166</f>
        <v>0</v>
      </c>
      <c r="AR133" s="55">
        <f>proyeksi!AQ166</f>
        <v>0</v>
      </c>
      <c r="AS133" s="55">
        <f>proyeksi!AR166</f>
        <v>0</v>
      </c>
      <c r="AT133" s="55">
        <f>proyeksi!AS166</f>
        <v>0</v>
      </c>
      <c r="AU133" s="55">
        <f>proyeksi!AT166</f>
        <v>0</v>
      </c>
      <c r="AV133" s="55">
        <f>proyeksi!AU166</f>
        <v>0</v>
      </c>
      <c r="AX133" s="7">
        <v>46</v>
      </c>
      <c r="AY133" s="52">
        <f t="shared" si="19"/>
        <v>0</v>
      </c>
      <c r="AZ133" s="52">
        <f t="shared" si="19"/>
        <v>0</v>
      </c>
      <c r="BA133" s="52">
        <f t="shared" si="19"/>
        <v>0</v>
      </c>
      <c r="BB133" s="52">
        <f t="shared" si="19"/>
        <v>0</v>
      </c>
      <c r="BC133" s="52">
        <f t="shared" si="19"/>
        <v>0.40307270510163062</v>
      </c>
      <c r="BD133" s="52">
        <f t="shared" si="19"/>
        <v>0.87644732946723891</v>
      </c>
      <c r="BE133" s="52">
        <f t="shared" si="19"/>
        <v>0</v>
      </c>
      <c r="BF133" s="52">
        <f t="shared" si="19"/>
        <v>2.2693810881265546</v>
      </c>
      <c r="BG133" s="52">
        <f t="shared" si="19"/>
        <v>0.52529054794926355</v>
      </c>
      <c r="BH133" s="52">
        <f t="shared" si="19"/>
        <v>0</v>
      </c>
      <c r="BI133" s="52">
        <f t="shared" si="19"/>
        <v>1.3953388005794938</v>
      </c>
      <c r="BJ133" s="52">
        <f t="shared" si="19"/>
        <v>0.30093511821052066</v>
      </c>
      <c r="BK133" s="52">
        <f t="shared" si="19"/>
        <v>0</v>
      </c>
      <c r="BL133" s="52">
        <f t="shared" si="18"/>
        <v>0</v>
      </c>
      <c r="BM133" s="52">
        <f t="shared" si="18"/>
        <v>8.8683563596347846E-5</v>
      </c>
      <c r="BN133" s="52">
        <f t="shared" si="18"/>
        <v>8.1502182870504109E-4</v>
      </c>
      <c r="BO133" s="52">
        <f t="shared" si="17"/>
        <v>0</v>
      </c>
      <c r="BP133" s="52">
        <f t="shared" si="17"/>
        <v>1.7016225581432776E-2</v>
      </c>
      <c r="BQ133" s="52">
        <f t="shared" si="17"/>
        <v>8.5078893501034401</v>
      </c>
      <c r="BR133" s="52">
        <f t="shared" si="17"/>
        <v>0</v>
      </c>
      <c r="BS133" s="52">
        <f t="shared" si="17"/>
        <v>0</v>
      </c>
      <c r="BT133" s="52">
        <f t="shared" si="17"/>
        <v>0</v>
      </c>
      <c r="BU133" s="52">
        <f t="shared" si="17"/>
        <v>0</v>
      </c>
      <c r="BV133" s="52">
        <f t="shared" si="17"/>
        <v>0</v>
      </c>
      <c r="BW133" s="52">
        <f t="shared" si="16"/>
        <v>0</v>
      </c>
      <c r="BX133" s="52">
        <f t="shared" si="16"/>
        <v>0</v>
      </c>
      <c r="BY133" s="52">
        <f t="shared" si="11"/>
        <v>14.296274870511876</v>
      </c>
      <c r="CA133" s="110" t="s">
        <v>130</v>
      </c>
      <c r="CB133" s="55">
        <v>0</v>
      </c>
      <c r="CC133" s="55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55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D133" s="7">
        <v>46</v>
      </c>
      <c r="DE133" s="55">
        <f ca="1"/>
        <v>0</v>
      </c>
      <c r="DF133" s="55">
        <f ca="1"/>
        <v>0</v>
      </c>
      <c r="DG133" s="55">
        <f ca="1"/>
        <v>0</v>
      </c>
      <c r="DH133" s="55">
        <f ca="1"/>
        <v>0</v>
      </c>
      <c r="DI133" s="55">
        <f ca="1"/>
        <v>29.867687448030829</v>
      </c>
      <c r="DJ133" s="55">
        <f ca="1"/>
        <v>60.737799932079653</v>
      </c>
      <c r="DK133" s="55">
        <f ca="1"/>
        <v>0</v>
      </c>
      <c r="DL133" s="55">
        <f ca="1"/>
        <v>0</v>
      </c>
      <c r="DM133" s="55">
        <f ca="1"/>
        <v>40.657488411273</v>
      </c>
      <c r="DN133" s="55">
        <f ca="1"/>
        <v>0</v>
      </c>
      <c r="DO133" s="55">
        <f ca="1"/>
        <v>0</v>
      </c>
      <c r="DP133" s="55">
        <f ca="1"/>
        <v>16.882460131610209</v>
      </c>
      <c r="DQ133" s="55">
        <f ca="1"/>
        <v>0</v>
      </c>
      <c r="DR133" s="55">
        <f ca="1"/>
        <v>0</v>
      </c>
      <c r="DS133" s="55">
        <f ca="1"/>
        <v>0</v>
      </c>
      <c r="DT133" s="55">
        <f ca="1"/>
        <v>5.770354547231691E-2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ca="1"/>
        <v>0</v>
      </c>
      <c r="EE133" s="55">
        <f t="shared" ca="1" si="12"/>
        <v>148.20313946846599</v>
      </c>
    </row>
    <row r="134" spans="2:135" x14ac:dyDescent="0.3">
      <c r="B134" s="7">
        <v>46</v>
      </c>
      <c r="C134" s="52">
        <f>'energi-limbah'!D163</f>
        <v>6.7677354717528224E-7</v>
      </c>
      <c r="D134" s="52">
        <f>AN50*$C134</f>
        <v>14.296274870511875</v>
      </c>
      <c r="E134" s="52">
        <f>AO50*$C134</f>
        <v>15.011088614037476</v>
      </c>
      <c r="F134" s="52">
        <f>AP50*$C134</f>
        <v>15.761643044739349</v>
      </c>
      <c r="G134" s="52">
        <f>AQ50*$C134</f>
        <v>16.549725196976315</v>
      </c>
      <c r="H134" s="52">
        <f>AR50*$C134</f>
        <v>17.377211456825133</v>
      </c>
      <c r="I134" s="52">
        <f>AS50*$C134</f>
        <v>18.246072029666387</v>
      </c>
      <c r="J134" s="52">
        <f>AT50*$C134</f>
        <v>19.158375631149706</v>
      </c>
      <c r="K134" s="52">
        <f>AU50*$C134</f>
        <v>20.116294412707191</v>
      </c>
      <c r="L134" s="52">
        <f>AV50*$C134</f>
        <v>21.122109133342558</v>
      </c>
      <c r="M134" s="52">
        <f>AW50*$C134</f>
        <v>22.178214590009681</v>
      </c>
      <c r="N134" s="52">
        <f>AX50*$C134</f>
        <v>23.287125319510174</v>
      </c>
      <c r="O134" s="52">
        <f>AY50*$C134</f>
        <v>24.451481585485677</v>
      </c>
      <c r="P134" s="52">
        <f>AZ50*$C134</f>
        <v>25.674055664759965</v>
      </c>
      <c r="Q134" s="52">
        <f>BA50*$C134</f>
        <v>26.957758447997961</v>
      </c>
      <c r="R134" s="52">
        <f>BB50*$C134</f>
        <v>28.305646370397856</v>
      </c>
      <c r="V134" s="7">
        <v>47</v>
      </c>
      <c r="W134" s="55">
        <f>proyeksi!V167</f>
        <v>0</v>
      </c>
      <c r="X134" s="55">
        <f>proyeksi!W167</f>
        <v>0</v>
      </c>
      <c r="Y134" s="55">
        <f>proyeksi!X167</f>
        <v>0</v>
      </c>
      <c r="Z134" s="55">
        <f>proyeksi!Y167</f>
        <v>0</v>
      </c>
      <c r="AA134" s="55">
        <f>proyeksi!Z167</f>
        <v>6.0827423616414675E-2</v>
      </c>
      <c r="AB134" s="55">
        <f>proyeksi!AA167</f>
        <v>0.13226406136439131</v>
      </c>
      <c r="AC134" s="55">
        <f>proyeksi!AB167</f>
        <v>0</v>
      </c>
      <c r="AD134" s="55">
        <f>proyeksi!AC167</f>
        <v>0.20620988034476773</v>
      </c>
      <c r="AE134" s="55">
        <f>proyeksi!AD167</f>
        <v>4.7731120022104029E-2</v>
      </c>
      <c r="AF134" s="55">
        <f>proyeksi!AE167</f>
        <v>0</v>
      </c>
      <c r="AG134" s="55">
        <f>proyeksi!AF167</f>
        <v>0.12678903885404602</v>
      </c>
      <c r="AH134" s="55">
        <f>proyeksi!AG167</f>
        <v>1.4552235702772464E-2</v>
      </c>
      <c r="AI134" s="55">
        <f>proyeksi!AH167</f>
        <v>0</v>
      </c>
      <c r="AJ134" s="55">
        <f>proyeksi!AI167</f>
        <v>0</v>
      </c>
      <c r="AK134" s="55">
        <f>proyeksi!AJ167</f>
        <v>1.3376458748543417E-5</v>
      </c>
      <c r="AL134" s="55">
        <f>proyeksi!AK167</f>
        <v>1.229944039034972E-4</v>
      </c>
      <c r="AM134" s="55">
        <f>proyeksi!AL167</f>
        <v>0</v>
      </c>
      <c r="AN134" s="55">
        <f>proyeksi!AM167</f>
        <v>7.6233910011809655E-5</v>
      </c>
      <c r="AO134" s="55">
        <f>proyeksi!AN167</f>
        <v>0.41141363532283992</v>
      </c>
      <c r="AP134" s="55">
        <f>proyeksi!AO167</f>
        <v>0</v>
      </c>
      <c r="AQ134" s="55">
        <f>proyeksi!AP167</f>
        <v>0</v>
      </c>
      <c r="AR134" s="55">
        <f>proyeksi!AQ167</f>
        <v>0</v>
      </c>
      <c r="AS134" s="55">
        <f>proyeksi!AR167</f>
        <v>0</v>
      </c>
      <c r="AT134" s="55">
        <f>proyeksi!AS167</f>
        <v>0</v>
      </c>
      <c r="AU134" s="55">
        <f>proyeksi!AT167</f>
        <v>0</v>
      </c>
      <c r="AV134" s="55">
        <f>proyeksi!AU167</f>
        <v>0</v>
      </c>
      <c r="AX134" s="7">
        <v>47</v>
      </c>
      <c r="AY134" s="52">
        <f t="shared" si="19"/>
        <v>0</v>
      </c>
      <c r="AZ134" s="52">
        <f t="shared" si="19"/>
        <v>0</v>
      </c>
      <c r="BA134" s="52">
        <f t="shared" si="19"/>
        <v>0</v>
      </c>
      <c r="BB134" s="52">
        <f t="shared" si="19"/>
        <v>0</v>
      </c>
      <c r="BC134" s="52">
        <f t="shared" si="19"/>
        <v>29.124415172985533</v>
      </c>
      <c r="BD134" s="52">
        <f t="shared" si="19"/>
        <v>63.328564759436077</v>
      </c>
      <c r="BE134" s="52">
        <f t="shared" si="19"/>
        <v>0</v>
      </c>
      <c r="BF134" s="52">
        <f t="shared" si="19"/>
        <v>98.734120415910496</v>
      </c>
      <c r="BG134" s="52">
        <f t="shared" si="19"/>
        <v>22.853852317694113</v>
      </c>
      <c r="BH134" s="52">
        <f t="shared" si="19"/>
        <v>0</v>
      </c>
      <c r="BI134" s="52">
        <f t="shared" si="19"/>
        <v>60.70710195216197</v>
      </c>
      <c r="BJ134" s="52">
        <f t="shared" si="19"/>
        <v>6.9676690069167444</v>
      </c>
      <c r="BK134" s="52">
        <f t="shared" si="19"/>
        <v>0</v>
      </c>
      <c r="BL134" s="52">
        <f t="shared" si="18"/>
        <v>0</v>
      </c>
      <c r="BM134" s="52">
        <f t="shared" si="18"/>
        <v>6.4047022703713832E-3</v>
      </c>
      <c r="BN134" s="52">
        <f t="shared" si="18"/>
        <v>5.8890215469731999E-2</v>
      </c>
      <c r="BO134" s="52">
        <f t="shared" si="17"/>
        <v>0</v>
      </c>
      <c r="BP134" s="52">
        <f t="shared" si="17"/>
        <v>3.6501102848696176E-2</v>
      </c>
      <c r="BQ134" s="52">
        <f t="shared" si="17"/>
        <v>196.98650395799743</v>
      </c>
      <c r="BR134" s="52">
        <f t="shared" si="17"/>
        <v>0</v>
      </c>
      <c r="BS134" s="52">
        <f t="shared" si="17"/>
        <v>0</v>
      </c>
      <c r="BT134" s="52">
        <f t="shared" si="17"/>
        <v>0</v>
      </c>
      <c r="BU134" s="52">
        <f t="shared" si="17"/>
        <v>0</v>
      </c>
      <c r="BV134" s="52">
        <f t="shared" si="17"/>
        <v>0</v>
      </c>
      <c r="BW134" s="52">
        <f t="shared" si="16"/>
        <v>0</v>
      </c>
      <c r="BX134" s="52">
        <f t="shared" si="16"/>
        <v>0</v>
      </c>
      <c r="BY134" s="52">
        <f t="shared" si="11"/>
        <v>478.80402360369112</v>
      </c>
      <c r="CA134" s="110" t="s">
        <v>131</v>
      </c>
      <c r="CB134" s="55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54.6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D134" s="7">
        <v>47</v>
      </c>
      <c r="DE134" s="55">
        <f ca="1"/>
        <v>0</v>
      </c>
      <c r="DF134" s="55">
        <f ca="1"/>
        <v>0</v>
      </c>
      <c r="DG134" s="55">
        <f ca="1"/>
        <v>0</v>
      </c>
      <c r="DH134" s="55">
        <f ca="1"/>
        <v>0</v>
      </c>
      <c r="DI134" s="55">
        <f ca="1"/>
        <v>2158.1191643182278</v>
      </c>
      <c r="DJ134" s="55">
        <f ca="1"/>
        <v>4388.6695378289196</v>
      </c>
      <c r="DK134" s="55">
        <f ca="1"/>
        <v>0</v>
      </c>
      <c r="DL134" s="55">
        <f ca="1"/>
        <v>0</v>
      </c>
      <c r="DM134" s="55">
        <f ca="1"/>
        <v>1768.8881693895244</v>
      </c>
      <c r="DN134" s="55">
        <f ca="1"/>
        <v>0</v>
      </c>
      <c r="DO134" s="55">
        <f ca="1"/>
        <v>0</v>
      </c>
      <c r="DP134" s="55">
        <f ca="1"/>
        <v>390.88623128802936</v>
      </c>
      <c r="DQ134" s="55">
        <f ca="1"/>
        <v>0</v>
      </c>
      <c r="DR134" s="55">
        <f ca="1"/>
        <v>0</v>
      </c>
      <c r="DS134" s="55">
        <f ca="1"/>
        <v>0</v>
      </c>
      <c r="DT134" s="55">
        <f ca="1"/>
        <v>4.1694272552570251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ca="1"/>
        <v>0</v>
      </c>
      <c r="EE134" s="55">
        <f t="shared" ca="1" si="12"/>
        <v>8710.7325300799585</v>
      </c>
    </row>
    <row r="135" spans="2:135" x14ac:dyDescent="0.3">
      <c r="B135" s="7">
        <v>47</v>
      </c>
      <c r="C135" s="52">
        <f>'energi-limbah'!D164</f>
        <v>4.0783535821861001E-5</v>
      </c>
      <c r="D135" s="52">
        <f>AN51*$C135</f>
        <v>478.80402360369118</v>
      </c>
      <c r="E135" s="52">
        <f>AO51*$C135</f>
        <v>502.74422478387561</v>
      </c>
      <c r="F135" s="52">
        <f>AP51*$C135</f>
        <v>527.88143602306923</v>
      </c>
      <c r="G135" s="52">
        <f>AQ51*$C135</f>
        <v>554.27550782422293</v>
      </c>
      <c r="H135" s="52">
        <f>AR51*$C135</f>
        <v>581.98928321543417</v>
      </c>
      <c r="I135" s="52">
        <f>AS51*$C135</f>
        <v>611.0887473762059</v>
      </c>
      <c r="J135" s="52">
        <f>AT51*$C135</f>
        <v>641.64318474501601</v>
      </c>
      <c r="K135" s="52">
        <f>AU51*$C135</f>
        <v>673.72534398226696</v>
      </c>
      <c r="L135" s="52">
        <f>AV51*$C135</f>
        <v>707.41161118138029</v>
      </c>
      <c r="M135" s="52">
        <f>AW51*$C135</f>
        <v>742.78219174044966</v>
      </c>
      <c r="N135" s="52">
        <f>AX51*$C135</f>
        <v>779.92130132747218</v>
      </c>
      <c r="O135" s="52">
        <f>AY51*$C135</f>
        <v>818.91736639384567</v>
      </c>
      <c r="P135" s="52">
        <f>AZ51*$C135</f>
        <v>859.86323471353808</v>
      </c>
      <c r="Q135" s="52">
        <f>BA51*$C135</f>
        <v>902.8563964492148</v>
      </c>
      <c r="R135" s="52">
        <f>BB51*$C135</f>
        <v>947.99921627167544</v>
      </c>
      <c r="V135" s="7">
        <v>48</v>
      </c>
      <c r="W135" s="55">
        <f>proyeksi!V168</f>
        <v>0</v>
      </c>
      <c r="X135" s="55">
        <f>proyeksi!W168</f>
        <v>0</v>
      </c>
      <c r="Y135" s="55">
        <f>proyeksi!X168</f>
        <v>0</v>
      </c>
      <c r="Z135" s="55">
        <f>proyeksi!Y168</f>
        <v>0</v>
      </c>
      <c r="AA135" s="55">
        <f>proyeksi!Z168</f>
        <v>0.13533341411542749</v>
      </c>
      <c r="AB135" s="55">
        <f>proyeksi!AA168</f>
        <v>0.2942710035674872</v>
      </c>
      <c r="AC135" s="55">
        <f>proyeksi!AB168</f>
        <v>0</v>
      </c>
      <c r="AD135" s="55">
        <f>proyeksi!AC168</f>
        <v>0.14984197747160322</v>
      </c>
      <c r="AE135" s="55">
        <f>proyeksi!AD168</f>
        <v>3.4683718360102554E-2</v>
      </c>
      <c r="AF135" s="55">
        <f>proyeksi!AE168</f>
        <v>0</v>
      </c>
      <c r="AG135" s="55">
        <f>proyeksi!AF168</f>
        <v>9.2130989416241094E-2</v>
      </c>
      <c r="AH135" s="55">
        <f>proyeksi!AG168</f>
        <v>9.8895629396251912E-3</v>
      </c>
      <c r="AI135" s="55">
        <f>proyeksi!AH168</f>
        <v>0</v>
      </c>
      <c r="AJ135" s="55">
        <f>proyeksi!AI168</f>
        <v>0</v>
      </c>
      <c r="AK135" s="55">
        <f>proyeksi!AJ168</f>
        <v>2.9760951263537596E-5</v>
      </c>
      <c r="AL135" s="55">
        <f>proyeksi!AK168</f>
        <v>2.736471741010281E-4</v>
      </c>
      <c r="AM135" s="55">
        <f>proyeksi!AL168</f>
        <v>0</v>
      </c>
      <c r="AN135" s="55">
        <f>proyeksi!AM168</f>
        <v>3.9530769383563594E-3</v>
      </c>
      <c r="AO135" s="55">
        <f>proyeksi!AN168</f>
        <v>0.27959284906579229</v>
      </c>
      <c r="AP135" s="55">
        <f>proyeksi!AO168</f>
        <v>0</v>
      </c>
      <c r="AQ135" s="55">
        <f>proyeksi!AP168</f>
        <v>0</v>
      </c>
      <c r="AR135" s="55">
        <f>proyeksi!AQ168</f>
        <v>0</v>
      </c>
      <c r="AS135" s="55">
        <f>proyeksi!AR168</f>
        <v>0</v>
      </c>
      <c r="AT135" s="55">
        <f>proyeksi!AS168</f>
        <v>0</v>
      </c>
      <c r="AU135" s="55">
        <f>proyeksi!AT168</f>
        <v>0</v>
      </c>
      <c r="AV135" s="55">
        <f>proyeksi!AU168</f>
        <v>0</v>
      </c>
      <c r="AX135" s="7">
        <v>48</v>
      </c>
      <c r="AY135" s="52">
        <f t="shared" si="19"/>
        <v>0</v>
      </c>
      <c r="AZ135" s="52">
        <f t="shared" si="19"/>
        <v>0</v>
      </c>
      <c r="BA135" s="52">
        <f t="shared" si="19"/>
        <v>0</v>
      </c>
      <c r="BB135" s="52">
        <f t="shared" si="19"/>
        <v>0</v>
      </c>
      <c r="BC135" s="52">
        <f t="shared" si="19"/>
        <v>222.32521504318524</v>
      </c>
      <c r="BD135" s="52">
        <f t="shared" si="19"/>
        <v>483.42727904074547</v>
      </c>
      <c r="BE135" s="52">
        <f t="shared" si="19"/>
        <v>0</v>
      </c>
      <c r="BF135" s="52">
        <f t="shared" si="19"/>
        <v>246.15982742781244</v>
      </c>
      <c r="BG135" s="52">
        <f t="shared" si="19"/>
        <v>56.978279852824912</v>
      </c>
      <c r="BH135" s="52">
        <f t="shared" si="19"/>
        <v>0</v>
      </c>
      <c r="BI135" s="52">
        <f t="shared" si="19"/>
        <v>151.35243700153012</v>
      </c>
      <c r="BJ135" s="52">
        <f t="shared" si="19"/>
        <v>16.246536168517771</v>
      </c>
      <c r="BK135" s="52">
        <f t="shared" si="19"/>
        <v>0</v>
      </c>
      <c r="BL135" s="52">
        <f t="shared" si="18"/>
        <v>0</v>
      </c>
      <c r="BM135" s="52">
        <f t="shared" si="18"/>
        <v>4.8891176896729775E-2</v>
      </c>
      <c r="BN135" s="52">
        <f t="shared" si="18"/>
        <v>0.44954653088173036</v>
      </c>
      <c r="BO135" s="52">
        <f t="shared" si="17"/>
        <v>0</v>
      </c>
      <c r="BP135" s="52">
        <f t="shared" si="17"/>
        <v>6.4940996733647491</v>
      </c>
      <c r="BQ135" s="52">
        <f t="shared" si="17"/>
        <v>459.31406297096476</v>
      </c>
      <c r="BR135" s="52">
        <f t="shared" si="17"/>
        <v>0</v>
      </c>
      <c r="BS135" s="52">
        <f t="shared" si="17"/>
        <v>0</v>
      </c>
      <c r="BT135" s="52">
        <f t="shared" si="17"/>
        <v>0</v>
      </c>
      <c r="BU135" s="52">
        <f t="shared" si="17"/>
        <v>0</v>
      </c>
      <c r="BV135" s="52">
        <f t="shared" si="17"/>
        <v>0</v>
      </c>
      <c r="BW135" s="52">
        <f t="shared" si="16"/>
        <v>0</v>
      </c>
      <c r="BX135" s="52">
        <f t="shared" si="16"/>
        <v>0</v>
      </c>
      <c r="BY135" s="52">
        <f t="shared" si="11"/>
        <v>1642.7961748867237</v>
      </c>
      <c r="CA135" s="110" t="s">
        <v>132</v>
      </c>
      <c r="CB135" s="55">
        <v>0</v>
      </c>
      <c r="CC135" s="55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55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D135" s="7">
        <v>48</v>
      </c>
      <c r="DE135" s="55">
        <f ca="1"/>
        <v>0</v>
      </c>
      <c r="DF135" s="55">
        <f ca="1"/>
        <v>0</v>
      </c>
      <c r="DG135" s="55">
        <f ca="1"/>
        <v>0</v>
      </c>
      <c r="DH135" s="55">
        <f ca="1"/>
        <v>0</v>
      </c>
      <c r="DI135" s="55">
        <f ca="1"/>
        <v>16474.298434700024</v>
      </c>
      <c r="DJ135" s="55">
        <f ca="1"/>
        <v>33501.510437523662</v>
      </c>
      <c r="DK135" s="55">
        <f ca="1"/>
        <v>0</v>
      </c>
      <c r="DL135" s="55">
        <f ca="1"/>
        <v>0</v>
      </c>
      <c r="DM135" s="55">
        <f ca="1"/>
        <v>4410.1188606086489</v>
      </c>
      <c r="DN135" s="55">
        <f ca="1"/>
        <v>0</v>
      </c>
      <c r="DO135" s="55">
        <f ca="1"/>
        <v>0</v>
      </c>
      <c r="DP135" s="55">
        <f ca="1"/>
        <v>911.43067905384703</v>
      </c>
      <c r="DQ135" s="55">
        <f ca="1"/>
        <v>0</v>
      </c>
      <c r="DR135" s="55">
        <f ca="1"/>
        <v>0</v>
      </c>
      <c r="DS135" s="55">
        <f ca="1"/>
        <v>0</v>
      </c>
      <c r="DT135" s="55">
        <f ca="1"/>
        <v>31.827894386426507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ca="1"/>
        <v>0</v>
      </c>
      <c r="EE135" s="55">
        <f t="shared" ca="1" si="12"/>
        <v>55329.186306272612</v>
      </c>
    </row>
    <row r="136" spans="2:135" x14ac:dyDescent="0.3">
      <c r="B136" s="7">
        <v>48</v>
      </c>
      <c r="C136" s="52">
        <f>'energi-limbah'!D165</f>
        <v>2.6296203446643355E-5</v>
      </c>
      <c r="D136" s="52">
        <f>AN52*$C136</f>
        <v>1642.796174886724</v>
      </c>
      <c r="E136" s="52">
        <f>AO52*$C136</f>
        <v>1724.9359836310598</v>
      </c>
      <c r="F136" s="52">
        <f>AP52*$C136</f>
        <v>1811.1827828126129</v>
      </c>
      <c r="G136" s="52">
        <f>AQ52*$C136</f>
        <v>1901.7419219532444</v>
      </c>
      <c r="H136" s="52">
        <f>AR52*$C136</f>
        <v>1996.8290180509057</v>
      </c>
      <c r="I136" s="52">
        <f>AS52*$C136</f>
        <v>2096.6704689534517</v>
      </c>
      <c r="J136" s="52">
        <f>AT52*$C136</f>
        <v>2201.5039924011239</v>
      </c>
      <c r="K136" s="52">
        <f>AU52*$C136</f>
        <v>2311.5791920211805</v>
      </c>
      <c r="L136" s="52">
        <f>AV52*$C136</f>
        <v>2427.1581516222391</v>
      </c>
      <c r="M136" s="52">
        <f>AW52*$C136</f>
        <v>2548.5160592033512</v>
      </c>
      <c r="N136" s="52">
        <f>AX52*$C136</f>
        <v>2675.9418621635191</v>
      </c>
      <c r="O136" s="52">
        <f>AY52*$C136</f>
        <v>2809.738955271695</v>
      </c>
      <c r="P136" s="52">
        <f>AZ52*$C136</f>
        <v>2950.2259030352802</v>
      </c>
      <c r="Q136" s="52">
        <f>BA52*$C136</f>
        <v>3097.7371981870442</v>
      </c>
      <c r="R136" s="52">
        <f>BB52*$C136</f>
        <v>3252.6240580963968</v>
      </c>
      <c r="V136" s="7">
        <v>49</v>
      </c>
      <c r="W136" s="55">
        <f>proyeksi!V169</f>
        <v>0</v>
      </c>
      <c r="X136" s="55">
        <f>proyeksi!W169</f>
        <v>0</v>
      </c>
      <c r="Y136" s="55">
        <f>proyeksi!X169</f>
        <v>0</v>
      </c>
      <c r="Z136" s="55">
        <f>proyeksi!Y169</f>
        <v>0</v>
      </c>
      <c r="AA136" s="55">
        <f>proyeksi!Z169</f>
        <v>0.23868774805915555</v>
      </c>
      <c r="AB136" s="55">
        <f>proyeksi!AA169</f>
        <v>0.51900621617909826</v>
      </c>
      <c r="AC136" s="55">
        <f>proyeksi!AB169</f>
        <v>0</v>
      </c>
      <c r="AD136" s="55">
        <f>proyeksi!AC169</f>
        <v>1.9998942989040668E-2</v>
      </c>
      <c r="AE136" s="55">
        <f>proyeksi!AD169</f>
        <v>4.6291280837630136E-3</v>
      </c>
      <c r="AF136" s="55">
        <f>proyeksi!AE169</f>
        <v>0</v>
      </c>
      <c r="AG136" s="55">
        <f>proyeksi!AF169</f>
        <v>1.229643679313213E-2</v>
      </c>
      <c r="AH136" s="55">
        <f>proyeksi!AG169</f>
        <v>3.2692880419134835E-3</v>
      </c>
      <c r="AI136" s="55">
        <f>proyeksi!AH169</f>
        <v>0</v>
      </c>
      <c r="AJ136" s="55">
        <f>proyeksi!AI169</f>
        <v>0</v>
      </c>
      <c r="AK136" s="55">
        <f>proyeksi!AJ169</f>
        <v>5.2489434107439088E-5</v>
      </c>
      <c r="AL136" s="55">
        <f>proyeksi!AK169</f>
        <v>4.8263193599443232E-4</v>
      </c>
      <c r="AM136" s="55">
        <f>proyeksi!AL169</f>
        <v>0</v>
      </c>
      <c r="AN136" s="55">
        <f>proyeksi!AM169</f>
        <v>0.10914941831725022</v>
      </c>
      <c r="AO136" s="55">
        <f>proyeksi!AN169</f>
        <v>9.2427700166544668E-2</v>
      </c>
      <c r="AP136" s="55">
        <f>proyeksi!AO169</f>
        <v>0</v>
      </c>
      <c r="AQ136" s="55">
        <f>proyeksi!AP169</f>
        <v>0</v>
      </c>
      <c r="AR136" s="55">
        <f>proyeksi!AQ169</f>
        <v>0</v>
      </c>
      <c r="AS136" s="55">
        <f>proyeksi!AR169</f>
        <v>0</v>
      </c>
      <c r="AT136" s="55">
        <f>proyeksi!AS169</f>
        <v>0</v>
      </c>
      <c r="AU136" s="55">
        <f>proyeksi!AT169</f>
        <v>0</v>
      </c>
      <c r="AV136" s="55">
        <f>proyeksi!AU169</f>
        <v>0</v>
      </c>
      <c r="AX136" s="7">
        <v>49</v>
      </c>
      <c r="AY136" s="52">
        <f t="shared" si="19"/>
        <v>0</v>
      </c>
      <c r="AZ136" s="52">
        <f t="shared" si="19"/>
        <v>0</v>
      </c>
      <c r="BA136" s="52">
        <f t="shared" si="19"/>
        <v>0</v>
      </c>
      <c r="BB136" s="52">
        <f t="shared" si="19"/>
        <v>0</v>
      </c>
      <c r="BC136" s="52">
        <f t="shared" si="19"/>
        <v>184.3442325595027</v>
      </c>
      <c r="BD136" s="52">
        <f t="shared" si="19"/>
        <v>400.84086172464646</v>
      </c>
      <c r="BE136" s="52">
        <f t="shared" si="19"/>
        <v>0</v>
      </c>
      <c r="BF136" s="52">
        <f t="shared" si="19"/>
        <v>15.445659977496005</v>
      </c>
      <c r="BG136" s="52">
        <f t="shared" si="19"/>
        <v>3.5751858692363294</v>
      </c>
      <c r="BH136" s="52">
        <f t="shared" si="19"/>
        <v>0</v>
      </c>
      <c r="BI136" s="52">
        <f t="shared" si="19"/>
        <v>9.4968309947965341</v>
      </c>
      <c r="BJ136" s="52">
        <f t="shared" si="19"/>
        <v>2.5249490181336647</v>
      </c>
      <c r="BK136" s="52">
        <f t="shared" si="19"/>
        <v>0</v>
      </c>
      <c r="BL136" s="52">
        <f t="shared" si="18"/>
        <v>0</v>
      </c>
      <c r="BM136" s="52">
        <f t="shared" si="18"/>
        <v>4.0538840081646529E-2</v>
      </c>
      <c r="BN136" s="52">
        <f t="shared" si="18"/>
        <v>0.37274813882592134</v>
      </c>
      <c r="BO136" s="52">
        <f t="shared" si="17"/>
        <v>0</v>
      </c>
      <c r="BP136" s="52">
        <f t="shared" si="17"/>
        <v>84.298695335727416</v>
      </c>
      <c r="BQ136" s="52">
        <f t="shared" si="17"/>
        <v>71.38411415326911</v>
      </c>
      <c r="BR136" s="52">
        <f t="shared" si="17"/>
        <v>0</v>
      </c>
      <c r="BS136" s="52">
        <f t="shared" si="17"/>
        <v>0</v>
      </c>
      <c r="BT136" s="52">
        <f t="shared" si="17"/>
        <v>0</v>
      </c>
      <c r="BU136" s="52">
        <f t="shared" si="17"/>
        <v>0</v>
      </c>
      <c r="BV136" s="52">
        <f t="shared" si="17"/>
        <v>0</v>
      </c>
      <c r="BW136" s="52">
        <f t="shared" si="16"/>
        <v>0</v>
      </c>
      <c r="BX136" s="52">
        <f t="shared" si="16"/>
        <v>0</v>
      </c>
      <c r="BY136" s="52">
        <f t="shared" si="11"/>
        <v>772.32381661171576</v>
      </c>
      <c r="CA136" s="110" t="s">
        <v>133</v>
      </c>
      <c r="CB136" s="55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55">
        <v>0</v>
      </c>
      <c r="CP136" s="55">
        <v>0</v>
      </c>
      <c r="CQ136" s="55">
        <v>70.8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D136" s="7">
        <v>49</v>
      </c>
      <c r="DE136" s="55">
        <f ca="1"/>
        <v>0</v>
      </c>
      <c r="DF136" s="55">
        <f ca="1"/>
        <v>0</v>
      </c>
      <c r="DG136" s="55">
        <f ca="1"/>
        <v>0</v>
      </c>
      <c r="DH136" s="55">
        <f ca="1"/>
        <v>0</v>
      </c>
      <c r="DI136" s="55">
        <f ca="1"/>
        <v>13659.907632659149</v>
      </c>
      <c r="DJ136" s="55">
        <f ca="1"/>
        <v>27778.271717517997</v>
      </c>
      <c r="DK136" s="55">
        <f ca="1"/>
        <v>0</v>
      </c>
      <c r="DL136" s="55">
        <f ca="1"/>
        <v>0</v>
      </c>
      <c r="DM136" s="55">
        <f ca="1"/>
        <v>276.71938627889193</v>
      </c>
      <c r="DN136" s="55">
        <f ca="1"/>
        <v>0</v>
      </c>
      <c r="DO136" s="55">
        <f ca="1"/>
        <v>0</v>
      </c>
      <c r="DP136" s="55">
        <f ca="1"/>
        <v>141.6496399172986</v>
      </c>
      <c r="DQ136" s="55">
        <f ca="1"/>
        <v>0</v>
      </c>
      <c r="DR136" s="55">
        <f ca="1"/>
        <v>0</v>
      </c>
      <c r="DS136" s="55">
        <f ca="1"/>
        <v>0</v>
      </c>
      <c r="DT136" s="55">
        <f ca="1"/>
        <v>26.390568228875228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ca="1"/>
        <v>0</v>
      </c>
      <c r="EE136" s="55">
        <f t="shared" ca="1" si="12"/>
        <v>41882.938944602211</v>
      </c>
    </row>
    <row r="137" spans="2:135" x14ac:dyDescent="0.3">
      <c r="B137" s="7">
        <v>49</v>
      </c>
      <c r="C137" s="52">
        <f>'energi-limbah'!D166</f>
        <v>1.0996782869199193E-5</v>
      </c>
      <c r="D137" s="52">
        <f>AN53*$C137</f>
        <v>772.32381661171587</v>
      </c>
      <c r="E137" s="52">
        <f>AO53*$C137</f>
        <v>810.94000744230175</v>
      </c>
      <c r="F137" s="52">
        <f>AP53*$C137</f>
        <v>851.48700781441698</v>
      </c>
      <c r="G137" s="52">
        <f>AQ53*$C137</f>
        <v>894.06135820513771</v>
      </c>
      <c r="H137" s="52">
        <f>AR53*$C137</f>
        <v>938.76442611539483</v>
      </c>
      <c r="I137" s="52">
        <f>AS53*$C137</f>
        <v>985.70264742116467</v>
      </c>
      <c r="J137" s="52">
        <f>AT53*$C137</f>
        <v>1034.9877797922227</v>
      </c>
      <c r="K137" s="52">
        <f>AU53*$C137</f>
        <v>1086.737168781834</v>
      </c>
      <c r="L137" s="52">
        <f>AV53*$C137</f>
        <v>1141.0740272209257</v>
      </c>
      <c r="M137" s="52">
        <f>AW53*$C137</f>
        <v>1198.1277285819722</v>
      </c>
      <c r="N137" s="52">
        <f>AX53*$C137</f>
        <v>1258.0341150110708</v>
      </c>
      <c r="O137" s="52">
        <f>AY53*$C137</f>
        <v>1320.9358207616242</v>
      </c>
      <c r="P137" s="52">
        <f>AZ53*$C137</f>
        <v>1386.9826117997059</v>
      </c>
      <c r="Q137" s="52">
        <f>BA53*$C137</f>
        <v>1456.331742389691</v>
      </c>
      <c r="R137" s="52">
        <f>BB53*$C137</f>
        <v>1529.1483295091757</v>
      </c>
      <c r="V137" s="7">
        <v>50</v>
      </c>
      <c r="W137" s="55">
        <f>proyeksi!V170</f>
        <v>0</v>
      </c>
      <c r="X137" s="55">
        <f>proyeksi!W170</f>
        <v>0</v>
      </c>
      <c r="Y137" s="55">
        <f>proyeksi!X170</f>
        <v>0</v>
      </c>
      <c r="Z137" s="55">
        <f>proyeksi!Y170</f>
        <v>0</v>
      </c>
      <c r="AA137" s="55">
        <f>proyeksi!Z170</f>
        <v>0.2157498909092877</v>
      </c>
      <c r="AB137" s="55">
        <f>proyeksi!AA170</f>
        <v>0.46912979556906265</v>
      </c>
      <c r="AC137" s="55">
        <f>proyeksi!AB170</f>
        <v>0</v>
      </c>
      <c r="AD137" s="55">
        <f>proyeksi!AC170</f>
        <v>3.9282565423291789E-2</v>
      </c>
      <c r="AE137" s="55">
        <f>proyeksi!AD170</f>
        <v>9.0926818927752374E-3</v>
      </c>
      <c r="AF137" s="55">
        <f>proyeksi!AE170</f>
        <v>0</v>
      </c>
      <c r="AG137" s="55">
        <f>proyeksi!AF170</f>
        <v>2.4153055648618388E-2</v>
      </c>
      <c r="AH137" s="55">
        <f>proyeksi!AG170</f>
        <v>6.8660735371197899E-3</v>
      </c>
      <c r="AI137" s="55">
        <f>proyeksi!AH170</f>
        <v>0</v>
      </c>
      <c r="AJ137" s="55">
        <f>proyeksi!AI170</f>
        <v>0</v>
      </c>
      <c r="AK137" s="55">
        <f>proyeksi!AJ170</f>
        <v>4.744520749522817E-5</v>
      </c>
      <c r="AL137" s="55">
        <f>proyeksi!AK170</f>
        <v>4.3625107890052763E-4</v>
      </c>
      <c r="AM137" s="55">
        <f>proyeksi!AL170</f>
        <v>0</v>
      </c>
      <c r="AN137" s="55">
        <f>proyeksi!AM170</f>
        <v>4.1127993778523143E-2</v>
      </c>
      <c r="AO137" s="55">
        <f>proyeksi!AN170</f>
        <v>0.1941142469549256</v>
      </c>
      <c r="AP137" s="55">
        <f>proyeksi!AO170</f>
        <v>0</v>
      </c>
      <c r="AQ137" s="55">
        <f>proyeksi!AP170</f>
        <v>0</v>
      </c>
      <c r="AR137" s="55">
        <f>proyeksi!AQ170</f>
        <v>0</v>
      </c>
      <c r="AS137" s="55">
        <f>proyeksi!AR170</f>
        <v>0</v>
      </c>
      <c r="AT137" s="55">
        <f>proyeksi!AS170</f>
        <v>0</v>
      </c>
      <c r="AU137" s="55">
        <f>proyeksi!AT170</f>
        <v>0</v>
      </c>
      <c r="AV137" s="55">
        <f>proyeksi!AU170</f>
        <v>0</v>
      </c>
      <c r="AX137" s="7">
        <v>50</v>
      </c>
      <c r="AY137" s="52">
        <f t="shared" si="19"/>
        <v>0</v>
      </c>
      <c r="AZ137" s="52">
        <f t="shared" si="19"/>
        <v>0</v>
      </c>
      <c r="BA137" s="52">
        <f t="shared" si="19"/>
        <v>0</v>
      </c>
      <c r="BB137" s="52">
        <f t="shared" si="19"/>
        <v>0</v>
      </c>
      <c r="BC137" s="52">
        <f t="shared" si="19"/>
        <v>205.10125510900258</v>
      </c>
      <c r="BD137" s="52">
        <f t="shared" si="19"/>
        <v>445.97524232677358</v>
      </c>
      <c r="BE137" s="52">
        <f t="shared" si="19"/>
        <v>0</v>
      </c>
      <c r="BF137" s="52">
        <f t="shared" si="19"/>
        <v>37.343719796392335</v>
      </c>
      <c r="BG137" s="52">
        <f t="shared" si="19"/>
        <v>8.643899937354826</v>
      </c>
      <c r="BH137" s="52">
        <f t="shared" si="19"/>
        <v>0</v>
      </c>
      <c r="BI137" s="52">
        <f t="shared" si="19"/>
        <v>22.960948009619418</v>
      </c>
      <c r="BJ137" s="52">
        <f t="shared" si="19"/>
        <v>6.527188932512944</v>
      </c>
      <c r="BK137" s="52">
        <f t="shared" si="19"/>
        <v>0</v>
      </c>
      <c r="BL137" s="52">
        <f t="shared" si="18"/>
        <v>0</v>
      </c>
      <c r="BM137" s="52">
        <f t="shared" si="18"/>
        <v>4.5103483321202675E-2</v>
      </c>
      <c r="BN137" s="52">
        <f t="shared" si="18"/>
        <v>0.41471930042724736</v>
      </c>
      <c r="BO137" s="52">
        <f t="shared" si="17"/>
        <v>0</v>
      </c>
      <c r="BP137" s="52">
        <f t="shared" si="17"/>
        <v>39.098064469645649</v>
      </c>
      <c r="BQ137" s="52">
        <f t="shared" si="17"/>
        <v>184.53346843977585</v>
      </c>
      <c r="BR137" s="52">
        <f t="shared" si="17"/>
        <v>0</v>
      </c>
      <c r="BS137" s="52">
        <f t="shared" si="17"/>
        <v>0</v>
      </c>
      <c r="BT137" s="52">
        <f t="shared" si="17"/>
        <v>0</v>
      </c>
      <c r="BU137" s="52">
        <f t="shared" si="17"/>
        <v>0</v>
      </c>
      <c r="BV137" s="52">
        <f t="shared" si="17"/>
        <v>0</v>
      </c>
      <c r="BW137" s="52">
        <f t="shared" si="16"/>
        <v>0</v>
      </c>
      <c r="BX137" s="52">
        <f t="shared" si="16"/>
        <v>0</v>
      </c>
      <c r="BY137" s="52">
        <f t="shared" si="11"/>
        <v>950.6436098048257</v>
      </c>
      <c r="CA137" s="110" t="s">
        <v>134</v>
      </c>
      <c r="CB137" s="55">
        <v>0</v>
      </c>
      <c r="CC137" s="55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55">
        <v>0</v>
      </c>
      <c r="CQ137" s="55">
        <v>0</v>
      </c>
      <c r="CR137" s="55">
        <v>54.6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D137" s="7">
        <v>50</v>
      </c>
      <c r="DE137" s="55">
        <f ca="1"/>
        <v>0</v>
      </c>
      <c r="DF137" s="55">
        <f ca="1"/>
        <v>0</v>
      </c>
      <c r="DG137" s="55">
        <f ca="1"/>
        <v>0</v>
      </c>
      <c r="DH137" s="55">
        <f ca="1"/>
        <v>0</v>
      </c>
      <c r="DI137" s="55">
        <f ca="1"/>
        <v>15198.003003577091</v>
      </c>
      <c r="DJ137" s="55">
        <f ca="1"/>
        <v>30906.084293245407</v>
      </c>
      <c r="DK137" s="55">
        <f ca="1"/>
        <v>0</v>
      </c>
      <c r="DL137" s="55">
        <f ca="1"/>
        <v>0</v>
      </c>
      <c r="DM137" s="55">
        <f ca="1"/>
        <v>669.03785515126356</v>
      </c>
      <c r="DN137" s="55">
        <f ca="1"/>
        <v>0</v>
      </c>
      <c r="DO137" s="55">
        <f ca="1"/>
        <v>0</v>
      </c>
      <c r="DP137" s="55">
        <f ca="1"/>
        <v>366.17529911397617</v>
      </c>
      <c r="DQ137" s="55">
        <f ca="1"/>
        <v>0</v>
      </c>
      <c r="DR137" s="55">
        <f ca="1"/>
        <v>0</v>
      </c>
      <c r="DS137" s="55">
        <f ca="1"/>
        <v>0</v>
      </c>
      <c r="DT137" s="55">
        <f ca="1"/>
        <v>29.362126470249112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ca="1"/>
        <v>0</v>
      </c>
      <c r="EE137" s="55">
        <f t="shared" ca="1" si="12"/>
        <v>47168.662577557989</v>
      </c>
    </row>
    <row r="138" spans="2:135" x14ac:dyDescent="0.3">
      <c r="B138" s="7">
        <v>50</v>
      </c>
      <c r="C138" s="52">
        <f>'energi-limbah'!D167</f>
        <v>3.8050749212088016E-5</v>
      </c>
      <c r="D138" s="52">
        <f>AN54*$C138</f>
        <v>950.64360980482559</v>
      </c>
      <c r="E138" s="52">
        <f>AO54*$C138</f>
        <v>998.17579029506692</v>
      </c>
      <c r="F138" s="52">
        <f>AP54*$C138</f>
        <v>1048.0845798098203</v>
      </c>
      <c r="G138" s="52">
        <f>AQ54*$C138</f>
        <v>1100.4888088003113</v>
      </c>
      <c r="H138" s="52">
        <f>AR54*$C138</f>
        <v>1155.513249240327</v>
      </c>
      <c r="I138" s="52">
        <f>AS54*$C138</f>
        <v>1213.2889117023433</v>
      </c>
      <c r="J138" s="52">
        <f>AT54*$C138</f>
        <v>1273.9533572874604</v>
      </c>
      <c r="K138" s="52">
        <f>AU54*$C138</f>
        <v>1337.6510251518337</v>
      </c>
      <c r="L138" s="52">
        <f>AV54*$C138</f>
        <v>1404.5335764094255</v>
      </c>
      <c r="M138" s="52">
        <f>AW54*$C138</f>
        <v>1474.7602552298968</v>
      </c>
      <c r="N138" s="52">
        <f>AX54*$C138</f>
        <v>1548.4982679913917</v>
      </c>
      <c r="O138" s="52">
        <f>AY54*$C138</f>
        <v>1625.9231813909616</v>
      </c>
      <c r="P138" s="52">
        <f>AZ54*$C138</f>
        <v>1707.2193404605091</v>
      </c>
      <c r="Q138" s="52">
        <f>BA54*$C138</f>
        <v>1792.5803074835353</v>
      </c>
      <c r="R138" s="52">
        <f>BB54*$C138</f>
        <v>1882.2093228577119</v>
      </c>
      <c r="V138" s="7">
        <v>51</v>
      </c>
      <c r="W138" s="55">
        <f>proyeksi!V171</f>
        <v>0</v>
      </c>
      <c r="X138" s="55">
        <f>proyeksi!W171</f>
        <v>0</v>
      </c>
      <c r="Y138" s="55">
        <f>proyeksi!X171</f>
        <v>0</v>
      </c>
      <c r="Z138" s="55">
        <f>proyeksi!Y171</f>
        <v>0</v>
      </c>
      <c r="AA138" s="55">
        <f>proyeksi!Z171</f>
        <v>0.15021405932455487</v>
      </c>
      <c r="AB138" s="55">
        <f>proyeksi!AA171</f>
        <v>0.3266277015236238</v>
      </c>
      <c r="AC138" s="55">
        <f>proyeksi!AB171</f>
        <v>0</v>
      </c>
      <c r="AD138" s="55">
        <f>proyeksi!AC171</f>
        <v>3.8949494723215225E-2</v>
      </c>
      <c r="AE138" s="55">
        <f>proyeksi!AD171</f>
        <v>9.015586470722781E-3</v>
      </c>
      <c r="AF138" s="55">
        <f>proyeksi!AE171</f>
        <v>0</v>
      </c>
      <c r="AG138" s="55">
        <f>proyeksi!AF171</f>
        <v>2.3948265680236606E-2</v>
      </c>
      <c r="AH138" s="55">
        <f>proyeksi!AG171</f>
        <v>1.5240490299098325E-2</v>
      </c>
      <c r="AI138" s="55">
        <f>proyeksi!AH171</f>
        <v>0</v>
      </c>
      <c r="AJ138" s="55">
        <f>proyeksi!AI171</f>
        <v>0</v>
      </c>
      <c r="AK138" s="55">
        <f>proyeksi!AJ171</f>
        <v>3.3033329165969696E-5</v>
      </c>
      <c r="AL138" s="55">
        <f>proyeksi!AK171</f>
        <v>3.0373617008362013E-4</v>
      </c>
      <c r="AM138" s="55">
        <f>proyeksi!AL171</f>
        <v>0</v>
      </c>
      <c r="AN138" s="55">
        <f>proyeksi!AM171</f>
        <v>4.7960023826183707E-3</v>
      </c>
      <c r="AO138" s="55">
        <f>proyeksi!AN171</f>
        <v>0.43087163009668039</v>
      </c>
      <c r="AP138" s="55">
        <f>proyeksi!AO171</f>
        <v>0</v>
      </c>
      <c r="AQ138" s="55">
        <f>proyeksi!AP171</f>
        <v>0</v>
      </c>
      <c r="AR138" s="55">
        <f>proyeksi!AQ171</f>
        <v>0</v>
      </c>
      <c r="AS138" s="55">
        <f>proyeksi!AR171</f>
        <v>0</v>
      </c>
      <c r="AT138" s="55">
        <f>proyeksi!AS171</f>
        <v>0</v>
      </c>
      <c r="AU138" s="55">
        <f>proyeksi!AT171</f>
        <v>0</v>
      </c>
      <c r="AV138" s="55">
        <f>proyeksi!AU171</f>
        <v>0</v>
      </c>
      <c r="AX138" s="7">
        <v>51</v>
      </c>
      <c r="AY138" s="52">
        <f t="shared" si="19"/>
        <v>0</v>
      </c>
      <c r="AZ138" s="52">
        <f t="shared" si="19"/>
        <v>0</v>
      </c>
      <c r="BA138" s="52">
        <f t="shared" si="19"/>
        <v>0</v>
      </c>
      <c r="BB138" s="52">
        <f t="shared" si="19"/>
        <v>0</v>
      </c>
      <c r="BC138" s="52">
        <f t="shared" si="19"/>
        <v>178.9045703384308</v>
      </c>
      <c r="BD138" s="52">
        <f t="shared" si="19"/>
        <v>389.0127785938941</v>
      </c>
      <c r="BE138" s="52">
        <f t="shared" si="19"/>
        <v>0</v>
      </c>
      <c r="BF138" s="52">
        <f t="shared" si="19"/>
        <v>46.388751157440609</v>
      </c>
      <c r="BG138" s="52">
        <f t="shared" si="19"/>
        <v>10.737541020768951</v>
      </c>
      <c r="BH138" s="52">
        <f t="shared" si="19"/>
        <v>0</v>
      </c>
      <c r="BI138" s="52">
        <f t="shared" si="19"/>
        <v>28.522324748685865</v>
      </c>
      <c r="BJ138" s="52">
        <f t="shared" si="19"/>
        <v>18.151385968580261</v>
      </c>
      <c r="BK138" s="52">
        <f t="shared" si="19"/>
        <v>0</v>
      </c>
      <c r="BL138" s="52">
        <f t="shared" si="18"/>
        <v>0</v>
      </c>
      <c r="BM138" s="52">
        <f t="shared" si="18"/>
        <v>3.9342612721202923E-2</v>
      </c>
      <c r="BN138" s="52">
        <f t="shared" si="18"/>
        <v>0.36174902169205875</v>
      </c>
      <c r="BO138" s="52">
        <f t="shared" si="17"/>
        <v>0</v>
      </c>
      <c r="BP138" s="52">
        <f t="shared" si="17"/>
        <v>5.7120268865816604</v>
      </c>
      <c r="BQ138" s="52">
        <f t="shared" si="17"/>
        <v>513.16703775986127</v>
      </c>
      <c r="BR138" s="52">
        <f t="shared" si="17"/>
        <v>0</v>
      </c>
      <c r="BS138" s="52">
        <f t="shared" si="17"/>
        <v>0</v>
      </c>
      <c r="BT138" s="52">
        <f t="shared" si="17"/>
        <v>0</v>
      </c>
      <c r="BU138" s="52">
        <f t="shared" si="17"/>
        <v>0</v>
      </c>
      <c r="BV138" s="52">
        <f t="shared" si="17"/>
        <v>0</v>
      </c>
      <c r="BW138" s="52">
        <f t="shared" si="16"/>
        <v>0</v>
      </c>
      <c r="BX138" s="52">
        <f t="shared" si="16"/>
        <v>0</v>
      </c>
      <c r="BY138" s="52">
        <f t="shared" si="11"/>
        <v>1190.9975081086568</v>
      </c>
      <c r="CA138" s="110" t="s">
        <v>135</v>
      </c>
      <c r="CB138" s="55">
        <v>0</v>
      </c>
      <c r="CC138" s="55">
        <v>0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55">
        <v>0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D138" s="7">
        <v>51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0</v>
      </c>
      <c r="DI138" s="55">
        <f ca="1"/>
        <v>13256.828662077722</v>
      </c>
      <c r="DJ138" s="55">
        <f ca="1"/>
        <v>26958.58555655686</v>
      </c>
      <c r="DK138" s="55">
        <f ca="1"/>
        <v>0</v>
      </c>
      <c r="DL138" s="55">
        <f ca="1"/>
        <v>0</v>
      </c>
      <c r="DM138" s="55">
        <f ca="1"/>
        <v>831.0856750075169</v>
      </c>
      <c r="DN138" s="55">
        <f ca="1"/>
        <v>0</v>
      </c>
      <c r="DO138" s="55">
        <f ca="1"/>
        <v>0</v>
      </c>
      <c r="DP138" s="55">
        <f ca="1"/>
        <v>1018.2927528373526</v>
      </c>
      <c r="DQ138" s="55">
        <f ca="1"/>
        <v>0</v>
      </c>
      <c r="DR138" s="55">
        <f ca="1"/>
        <v>0</v>
      </c>
      <c r="DS138" s="55">
        <f ca="1"/>
        <v>0</v>
      </c>
      <c r="DT138" s="55">
        <f ca="1"/>
        <v>25.61183073579776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ca="1"/>
        <v>0</v>
      </c>
      <c r="EE138" s="55">
        <f t="shared" ca="1" si="12"/>
        <v>42090.404477215256</v>
      </c>
    </row>
    <row r="139" spans="2:135" x14ac:dyDescent="0.3">
      <c r="B139" s="7">
        <v>51</v>
      </c>
      <c r="C139" s="52">
        <f>'energi-limbah'!D168</f>
        <v>2.3007517229122069E-5</v>
      </c>
      <c r="D139" s="52">
        <f>AN55*$C139</f>
        <v>1190.9975081086568</v>
      </c>
      <c r="E139" s="52">
        <f>AO55*$C139</f>
        <v>1250.5473835140895</v>
      </c>
      <c r="F139" s="52">
        <f>AP55*$C139</f>
        <v>1313.0747526897942</v>
      </c>
      <c r="G139" s="52">
        <f>AQ55*$C139</f>
        <v>1378.7284903242837</v>
      </c>
      <c r="H139" s="52">
        <f>AR55*$C139</f>
        <v>1447.6649148404981</v>
      </c>
      <c r="I139" s="52">
        <f>AS55*$C139</f>
        <v>1520.048160582523</v>
      </c>
      <c r="J139" s="52">
        <f>AT55*$C139</f>
        <v>1596.0505686116492</v>
      </c>
      <c r="K139" s="52">
        <f>AU55*$C139</f>
        <v>1675.8530970422319</v>
      </c>
      <c r="L139" s="52">
        <f>AV55*$C139</f>
        <v>1759.6457518943432</v>
      </c>
      <c r="M139" s="52">
        <f>AW55*$C139</f>
        <v>1847.6280394890605</v>
      </c>
      <c r="N139" s="52">
        <f>AX55*$C139</f>
        <v>1940.0094414635134</v>
      </c>
      <c r="O139" s="52">
        <f>AY55*$C139</f>
        <v>2037.0099135366895</v>
      </c>
      <c r="P139" s="52">
        <f>AZ55*$C139</f>
        <v>2138.8604092135247</v>
      </c>
      <c r="Q139" s="52">
        <f>BA55*$C139</f>
        <v>2245.8034296742003</v>
      </c>
      <c r="R139" s="52">
        <f>BB55*$C139</f>
        <v>2358.0936011579106</v>
      </c>
      <c r="V139" s="7">
        <v>52</v>
      </c>
      <c r="W139" s="55">
        <f>proyeksi!V172</f>
        <v>0</v>
      </c>
      <c r="X139" s="55">
        <f>proyeksi!W172</f>
        <v>0</v>
      </c>
      <c r="Y139" s="55">
        <f>proyeksi!X172</f>
        <v>0</v>
      </c>
      <c r="Z139" s="55">
        <f>proyeksi!Y172</f>
        <v>0</v>
      </c>
      <c r="AA139" s="55">
        <f>proyeksi!Z172</f>
        <v>0.15021406107275512</v>
      </c>
      <c r="AB139" s="55">
        <f>proyeksi!AA172</f>
        <v>0.32662770613824432</v>
      </c>
      <c r="AC139" s="55">
        <f>proyeksi!AB172</f>
        <v>0</v>
      </c>
      <c r="AD139" s="55">
        <f>proyeksi!AC172</f>
        <v>3.8949495167889155E-2</v>
      </c>
      <c r="AE139" s="55">
        <f>proyeksi!AD172</f>
        <v>9.0155861983041326E-3</v>
      </c>
      <c r="AF139" s="55">
        <f>proyeksi!AE172</f>
        <v>0</v>
      </c>
      <c r="AG139" s="55">
        <f>proyeksi!AF172</f>
        <v>2.3948266442262865E-2</v>
      </c>
      <c r="AH139" s="55">
        <f>proyeksi!AG172</f>
        <v>1.5240490359810108E-2</v>
      </c>
      <c r="AI139" s="55">
        <f>proyeksi!AH172</f>
        <v>0</v>
      </c>
      <c r="AJ139" s="55">
        <f>proyeksi!AI172</f>
        <v>0</v>
      </c>
      <c r="AK139" s="55">
        <f>proyeksi!AJ172</f>
        <v>3.3019952130803254E-5</v>
      </c>
      <c r="AL139" s="55">
        <f>proyeksi!AK172</f>
        <v>3.0373661180415186E-4</v>
      </c>
      <c r="AM139" s="55">
        <f>proyeksi!AL172</f>
        <v>0</v>
      </c>
      <c r="AN139" s="55">
        <f>proyeksi!AM172</f>
        <v>4.796002508821535E-3</v>
      </c>
      <c r="AO139" s="55">
        <f>proyeksi!AN172</f>
        <v>0.4308716355479778</v>
      </c>
      <c r="AP139" s="55">
        <f>proyeksi!AO172</f>
        <v>0</v>
      </c>
      <c r="AQ139" s="55">
        <f>proyeksi!AP172</f>
        <v>0</v>
      </c>
      <c r="AR139" s="55">
        <f>proyeksi!AQ172</f>
        <v>0</v>
      </c>
      <c r="AS139" s="55">
        <f>proyeksi!AR172</f>
        <v>0</v>
      </c>
      <c r="AT139" s="55">
        <f>proyeksi!AS172</f>
        <v>0</v>
      </c>
      <c r="AU139" s="55">
        <f>proyeksi!AT172</f>
        <v>0</v>
      </c>
      <c r="AV139" s="55">
        <f>proyeksi!AU172</f>
        <v>0</v>
      </c>
      <c r="AX139" s="7">
        <v>52</v>
      </c>
      <c r="AY139" s="52">
        <f t="shared" ca="1" si="19"/>
        <v>0</v>
      </c>
      <c r="AZ139" s="52">
        <f ca="1">X139*$D140</f>
        <v>0</v>
      </c>
      <c r="BA139" s="52">
        <f t="shared" ca="1" si="19"/>
        <v>0</v>
      </c>
      <c r="BB139" s="52">
        <f t="shared" ca="1" si="19"/>
        <v>0</v>
      </c>
      <c r="BC139" s="52">
        <f t="shared" ca="1" si="19"/>
        <v>0.1007832996553102</v>
      </c>
      <c r="BD139" s="52">
        <f t="shared" ca="1" si="19"/>
        <v>0.21914471753422193</v>
      </c>
      <c r="BE139" s="52">
        <f t="shared" ca="1" si="19"/>
        <v>0</v>
      </c>
      <c r="BF139" s="52">
        <f t="shared" ca="1" si="19"/>
        <v>2.6132431377560331E-2</v>
      </c>
      <c r="BG139" s="52">
        <f t="shared" ca="1" si="19"/>
        <v>6.0488380308943279E-3</v>
      </c>
      <c r="BH139" s="52">
        <f t="shared" ca="1" si="19"/>
        <v>0</v>
      </c>
      <c r="BI139" s="52">
        <f t="shared" ca="1" si="19"/>
        <v>1.6067639046831873E-2</v>
      </c>
      <c r="BJ139" s="52">
        <f t="shared" ca="1" si="19"/>
        <v>1.0225320425114292E-2</v>
      </c>
      <c r="BK139" s="52">
        <f t="shared" ca="1" si="19"/>
        <v>0</v>
      </c>
      <c r="BL139" s="52">
        <f t="shared" ca="1" si="18"/>
        <v>0</v>
      </c>
      <c r="BM139" s="52">
        <f t="shared" ca="1" si="18"/>
        <v>2.2154115975806803E-5</v>
      </c>
      <c r="BN139" s="52">
        <f t="shared" ca="1" si="18"/>
        <v>2.0378636823432906E-4</v>
      </c>
      <c r="BO139" s="52">
        <f t="shared" ca="1" si="17"/>
        <v>0</v>
      </c>
      <c r="BP139" s="52">
        <f t="shared" ca="1" si="17"/>
        <v>3.2177876993823486E-3</v>
      </c>
      <c r="BQ139" s="52">
        <f t="shared" ca="1" si="17"/>
        <v>0.28908522177143609</v>
      </c>
      <c r="BR139" s="52">
        <f t="shared" ca="1" si="17"/>
        <v>0</v>
      </c>
      <c r="BS139" s="52">
        <f t="shared" ca="1" si="17"/>
        <v>0</v>
      </c>
      <c r="BT139" s="52">
        <f t="shared" ca="1" si="17"/>
        <v>0</v>
      </c>
      <c r="BU139" s="52">
        <f t="shared" ca="1" si="17"/>
        <v>0</v>
      </c>
      <c r="BV139" s="52">
        <f t="shared" ca="1" si="17"/>
        <v>0</v>
      </c>
      <c r="BW139" s="52">
        <f t="shared" ca="1" si="16"/>
        <v>0</v>
      </c>
      <c r="BX139" s="52">
        <f t="shared" ca="1" si="16"/>
        <v>0</v>
      </c>
      <c r="BY139" s="52">
        <f t="shared" ca="1" si="11"/>
        <v>0.67093119602496154</v>
      </c>
      <c r="CA139" s="110" t="s">
        <v>136</v>
      </c>
      <c r="CB139" s="55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D139" s="7">
        <v>52</v>
      </c>
      <c r="DE139" s="55">
        <f ca="1"/>
        <v>0</v>
      </c>
      <c r="DF139" s="55">
        <f ca="1"/>
        <v>0</v>
      </c>
      <c r="DG139" s="55">
        <f ca="1"/>
        <v>0</v>
      </c>
      <c r="DH139" s="55">
        <f ca="1"/>
        <v>0</v>
      </c>
      <c r="DI139" s="55">
        <f ca="1"/>
        <v>7.4680425044584853</v>
      </c>
      <c r="DJ139" s="55">
        <f ca="1"/>
        <v>15.18672892512158</v>
      </c>
      <c r="DK139" s="55">
        <f ca="1"/>
        <v>0</v>
      </c>
      <c r="DL139" s="55">
        <f ca="1"/>
        <v>0</v>
      </c>
      <c r="DM139" s="55">
        <f ca="1"/>
        <v>0.468180063591221</v>
      </c>
      <c r="DN139" s="55">
        <f ca="1"/>
        <v>0</v>
      </c>
      <c r="DO139" s="55">
        <f ca="1"/>
        <v>0</v>
      </c>
      <c r="DP139" s="55">
        <f ca="1"/>
        <v>0.57364047584891176</v>
      </c>
      <c r="DQ139" s="55">
        <f ca="1"/>
        <v>0</v>
      </c>
      <c r="DR139" s="55">
        <f ca="1"/>
        <v>0</v>
      </c>
      <c r="DS139" s="55">
        <f ca="1"/>
        <v>0</v>
      </c>
      <c r="DT139" s="55">
        <f ca="1"/>
        <v>1.4428074870990498E-2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ca="1"/>
        <v>0</v>
      </c>
      <c r="EE139" s="55">
        <f t="shared" ca="1" si="12"/>
        <v>23.711020043891189</v>
      </c>
    </row>
    <row r="140" spans="2:135" x14ac:dyDescent="0.3">
      <c r="B140" s="7">
        <v>52</v>
      </c>
      <c r="C140" s="52">
        <f ca="1">'energi-limbah'!D169</f>
        <v>2.2739600485422021E-5</v>
      </c>
      <c r="D140" s="52">
        <f ca="1">AN56*$C140</f>
        <v>0.67093119602496154</v>
      </c>
      <c r="E140" s="52">
        <f ca="1">AO56*$C140</f>
        <v>0.70447775582620964</v>
      </c>
      <c r="F140" s="52">
        <f ca="1">AP56*$C140</f>
        <v>0.73970164361752011</v>
      </c>
      <c r="G140" s="52">
        <f ca="1">AQ56*$C140</f>
        <v>0.77668672579839615</v>
      </c>
      <c r="H140" s="52">
        <f ca="1">AR56*$C140</f>
        <v>0.8155210620883161</v>
      </c>
      <c r="I140" s="52">
        <f ca="1">AS56*$C140</f>
        <v>0.85629711519273177</v>
      </c>
      <c r="J140" s="52">
        <f ca="1">AT56*$C140</f>
        <v>0.89911197095236839</v>
      </c>
      <c r="K140" s="52">
        <f ca="1">AU56*$C140</f>
        <v>0.94406756949998683</v>
      </c>
      <c r="L140" s="52">
        <f ca="1">AV56*$C140</f>
        <v>0.99127094797498627</v>
      </c>
      <c r="M140" s="52">
        <f ca="1">AW56*$C140</f>
        <v>1.0408344953737356</v>
      </c>
      <c r="N140" s="52">
        <f ca="1">AX56*$C140</f>
        <v>1.0928762201424225</v>
      </c>
      <c r="O140" s="52">
        <f ca="1">AY56*$C140</f>
        <v>1.1475200311495435</v>
      </c>
      <c r="P140" s="52">
        <f ca="1">AZ56*$C140</f>
        <v>1.2048960327070206</v>
      </c>
      <c r="Q140" s="52">
        <f ca="1">BA56*$C140</f>
        <v>1.2651408343423718</v>
      </c>
      <c r="R140" s="52">
        <f ca="1">BB56*$C140</f>
        <v>1.3283978760594906</v>
      </c>
      <c r="CA140" s="110" t="s">
        <v>137</v>
      </c>
      <c r="CB140" s="55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</row>
    <row r="141" spans="2:135" x14ac:dyDescent="0.3">
      <c r="CA141" s="110" t="s">
        <v>138</v>
      </c>
      <c r="CB141" s="55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</row>
    <row r="142" spans="2:135" x14ac:dyDescent="0.3">
      <c r="V142" s="55" t="s">
        <v>320</v>
      </c>
      <c r="AX142" s="55" t="s">
        <v>262</v>
      </c>
      <c r="CA142" s="110" t="s">
        <v>139</v>
      </c>
      <c r="CB142" s="55">
        <v>0</v>
      </c>
      <c r="CC142" s="55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0</v>
      </c>
      <c r="CI142" s="55">
        <v>0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55">
        <v>0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D142" s="55" t="s">
        <v>276</v>
      </c>
    </row>
    <row r="143" spans="2:135" ht="14.4" customHeight="1" x14ac:dyDescent="0.3">
      <c r="W143" s="3" t="s">
        <v>118</v>
      </c>
      <c r="X143" s="3" t="s">
        <v>119</v>
      </c>
      <c r="Y143" s="3" t="s">
        <v>120</v>
      </c>
      <c r="Z143" s="3" t="s">
        <v>121</v>
      </c>
      <c r="AA143" s="122" t="s">
        <v>122</v>
      </c>
      <c r="AB143" s="3" t="s">
        <v>123</v>
      </c>
      <c r="AC143" s="3" t="s">
        <v>124</v>
      </c>
      <c r="AD143" s="3" t="s">
        <v>125</v>
      </c>
      <c r="AE143" s="3" t="s">
        <v>126</v>
      </c>
      <c r="AF143" s="3" t="s">
        <v>127</v>
      </c>
      <c r="AG143" s="3" t="s">
        <v>128</v>
      </c>
      <c r="AH143" s="3" t="s">
        <v>129</v>
      </c>
      <c r="AI143" s="3" t="s">
        <v>130</v>
      </c>
      <c r="AJ143" s="3" t="s">
        <v>131</v>
      </c>
      <c r="AK143" s="3" t="s">
        <v>132</v>
      </c>
      <c r="AL143" s="122" t="s">
        <v>133</v>
      </c>
      <c r="AM143" s="3" t="s">
        <v>134</v>
      </c>
      <c r="AN143" s="3" t="s">
        <v>135</v>
      </c>
      <c r="AO143" s="3" t="s">
        <v>136</v>
      </c>
      <c r="AP143" s="3" t="s">
        <v>137</v>
      </c>
      <c r="AQ143" s="3" t="s">
        <v>138</v>
      </c>
      <c r="AR143" s="3" t="s">
        <v>139</v>
      </c>
      <c r="AS143" s="3" t="s">
        <v>140</v>
      </c>
      <c r="AT143" s="3" t="s">
        <v>141</v>
      </c>
      <c r="AU143" s="3" t="s">
        <v>142</v>
      </c>
      <c r="AV143" s="3" t="s">
        <v>143</v>
      </c>
      <c r="AY143" s="3" t="s">
        <v>118</v>
      </c>
      <c r="AZ143" s="3" t="s">
        <v>119</v>
      </c>
      <c r="BA143" s="3" t="s">
        <v>120</v>
      </c>
      <c r="BB143" s="3" t="s">
        <v>121</v>
      </c>
      <c r="BC143" s="3" t="s">
        <v>122</v>
      </c>
      <c r="BD143" s="3" t="s">
        <v>123</v>
      </c>
      <c r="BE143" s="3" t="s">
        <v>124</v>
      </c>
      <c r="BF143" s="3" t="s">
        <v>125</v>
      </c>
      <c r="BG143" s="3" t="s">
        <v>126</v>
      </c>
      <c r="BH143" s="3" t="s">
        <v>127</v>
      </c>
      <c r="BI143" s="3" t="s">
        <v>128</v>
      </c>
      <c r="BJ143" s="3" t="s">
        <v>129</v>
      </c>
      <c r="BK143" s="3" t="s">
        <v>130</v>
      </c>
      <c r="BL143" s="3" t="s">
        <v>131</v>
      </c>
      <c r="BM143" s="3" t="s">
        <v>132</v>
      </c>
      <c r="BN143" s="3" t="s">
        <v>133</v>
      </c>
      <c r="BO143" s="3" t="s">
        <v>134</v>
      </c>
      <c r="BP143" s="3" t="s">
        <v>135</v>
      </c>
      <c r="BQ143" s="3" t="s">
        <v>136</v>
      </c>
      <c r="BR143" s="3" t="s">
        <v>137</v>
      </c>
      <c r="BS143" s="3" t="s">
        <v>138</v>
      </c>
      <c r="BT143" s="3" t="s">
        <v>139</v>
      </c>
      <c r="BU143" s="3" t="s">
        <v>140</v>
      </c>
      <c r="BV143" s="3" t="s">
        <v>141</v>
      </c>
      <c r="BW143" s="3" t="s">
        <v>142</v>
      </c>
      <c r="BX143" s="3" t="s">
        <v>143</v>
      </c>
      <c r="CA143" s="110" t="s">
        <v>140</v>
      </c>
      <c r="CB143" s="55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E143" s="110" t="s">
        <v>118</v>
      </c>
      <c r="DF143" s="110" t="s">
        <v>119</v>
      </c>
      <c r="DG143" s="110" t="s">
        <v>120</v>
      </c>
      <c r="DH143" s="110" t="s">
        <v>121</v>
      </c>
      <c r="DI143" s="110" t="s">
        <v>122</v>
      </c>
      <c r="DJ143" s="110" t="s">
        <v>123</v>
      </c>
      <c r="DK143" s="110" t="s">
        <v>124</v>
      </c>
      <c r="DL143" s="110" t="s">
        <v>125</v>
      </c>
      <c r="DM143" s="110" t="s">
        <v>126</v>
      </c>
      <c r="DN143" s="110" t="s">
        <v>127</v>
      </c>
      <c r="DO143" s="110" t="s">
        <v>128</v>
      </c>
      <c r="DP143" s="110" t="s">
        <v>129</v>
      </c>
      <c r="DQ143" s="110" t="s">
        <v>130</v>
      </c>
      <c r="DR143" s="110" t="s">
        <v>131</v>
      </c>
      <c r="DS143" s="110" t="s">
        <v>132</v>
      </c>
      <c r="DT143" s="110" t="s">
        <v>133</v>
      </c>
      <c r="DU143" s="110" t="s">
        <v>134</v>
      </c>
      <c r="DV143" s="110" t="s">
        <v>135</v>
      </c>
      <c r="DW143" s="110" t="s">
        <v>136</v>
      </c>
      <c r="DX143" s="110" t="s">
        <v>137</v>
      </c>
      <c r="DY143" s="110" t="s">
        <v>138</v>
      </c>
      <c r="DZ143" s="110" t="s">
        <v>139</v>
      </c>
      <c r="EA143" s="110" t="s">
        <v>140</v>
      </c>
      <c r="EB143" s="110" t="s">
        <v>141</v>
      </c>
      <c r="EC143" s="110" t="s">
        <v>142</v>
      </c>
      <c r="ED143" s="110" t="s">
        <v>143</v>
      </c>
    </row>
    <row r="144" spans="2:135" ht="14.4" customHeight="1" x14ac:dyDescent="0.3">
      <c r="V144" s="7">
        <v>1</v>
      </c>
      <c r="W144" s="55">
        <v>1</v>
      </c>
      <c r="X144" s="55">
        <v>1</v>
      </c>
      <c r="Y144" s="55">
        <v>1</v>
      </c>
      <c r="Z144" s="55">
        <v>1</v>
      </c>
      <c r="AA144" s="55">
        <v>0.98</v>
      </c>
      <c r="AB144" s="55">
        <v>1</v>
      </c>
      <c r="AC144" s="55">
        <v>1</v>
      </c>
      <c r="AD144" s="55">
        <v>1</v>
      </c>
      <c r="AE144" s="55">
        <v>1</v>
      </c>
      <c r="AF144" s="55">
        <v>1</v>
      </c>
      <c r="AG144" s="55">
        <v>1</v>
      </c>
      <c r="AH144" s="55">
        <v>1</v>
      </c>
      <c r="AI144" s="55">
        <v>1</v>
      </c>
      <c r="AJ144" s="55">
        <v>1</v>
      </c>
      <c r="AK144" s="55">
        <v>1</v>
      </c>
      <c r="AL144" s="55">
        <v>1.2</v>
      </c>
      <c r="AM144" s="55">
        <v>1</v>
      </c>
      <c r="AN144" s="55">
        <v>1</v>
      </c>
      <c r="AO144" s="55">
        <v>1</v>
      </c>
      <c r="AP144" s="55">
        <v>1</v>
      </c>
      <c r="AQ144" s="55">
        <v>1</v>
      </c>
      <c r="AR144" s="55">
        <v>1</v>
      </c>
      <c r="AS144" s="55">
        <v>1</v>
      </c>
      <c r="AT144" s="55">
        <v>1</v>
      </c>
      <c r="AU144" s="55">
        <v>1</v>
      </c>
      <c r="AV144" s="55">
        <v>1</v>
      </c>
      <c r="AX144" s="7">
        <v>1</v>
      </c>
      <c r="AY144" s="52">
        <f>W88*$E89*W144</f>
        <v>0</v>
      </c>
      <c r="AZ144" s="52">
        <f t="shared" ref="AZ144:BX154" si="20">X88*$E89*X144</f>
        <v>0</v>
      </c>
      <c r="BA144" s="52">
        <f t="shared" si="20"/>
        <v>0</v>
      </c>
      <c r="BB144" s="52">
        <f t="shared" si="20"/>
        <v>0</v>
      </c>
      <c r="BC144" s="52">
        <f t="shared" si="20"/>
        <v>63.938576563348768</v>
      </c>
      <c r="BD144" s="52">
        <f t="shared" si="20"/>
        <v>141.86632544945496</v>
      </c>
      <c r="BE144" s="52">
        <f t="shared" si="20"/>
        <v>0</v>
      </c>
      <c r="BF144" s="52">
        <f t="shared" si="20"/>
        <v>164.71111136208302</v>
      </c>
      <c r="BG144" s="52">
        <f t="shared" si="20"/>
        <v>0</v>
      </c>
      <c r="BH144" s="52">
        <f t="shared" si="20"/>
        <v>0</v>
      </c>
      <c r="BI144" s="52">
        <f t="shared" si="20"/>
        <v>0</v>
      </c>
      <c r="BJ144" s="52">
        <f t="shared" si="20"/>
        <v>0</v>
      </c>
      <c r="BK144" s="52">
        <f t="shared" si="20"/>
        <v>0</v>
      </c>
      <c r="BL144" s="52">
        <f t="shared" si="20"/>
        <v>0</v>
      </c>
      <c r="BM144" s="52">
        <f t="shared" si="20"/>
        <v>1.4314472151370482E-2</v>
      </c>
      <c r="BN144" s="52">
        <f t="shared" si="20"/>
        <v>0.1578083271321819</v>
      </c>
      <c r="BO144" s="52">
        <f t="shared" si="20"/>
        <v>0</v>
      </c>
      <c r="BP144" s="52">
        <f t="shared" si="20"/>
        <v>0</v>
      </c>
      <c r="BQ144" s="52">
        <f t="shared" si="20"/>
        <v>2.3212498971060205</v>
      </c>
      <c r="BR144" s="52">
        <f t="shared" si="20"/>
        <v>0</v>
      </c>
      <c r="BS144" s="52">
        <f t="shared" si="20"/>
        <v>0</v>
      </c>
      <c r="BT144" s="52">
        <f t="shared" si="20"/>
        <v>0</v>
      </c>
      <c r="BU144" s="52">
        <f t="shared" si="20"/>
        <v>0</v>
      </c>
      <c r="BV144" s="52">
        <f t="shared" si="20"/>
        <v>0</v>
      </c>
      <c r="BW144" s="52">
        <f t="shared" si="20"/>
        <v>0</v>
      </c>
      <c r="BX144" s="52">
        <f t="shared" si="20"/>
        <v>0</v>
      </c>
      <c r="BY144" s="52">
        <f t="shared" ref="BY144:BY195" si="21">SUM(AY144:BX144)</f>
        <v>373.00938607127631</v>
      </c>
      <c r="CA144" s="110" t="s">
        <v>141</v>
      </c>
      <c r="CB144" s="55">
        <v>0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D144" s="7">
        <v>1</v>
      </c>
      <c r="DE144" s="55">
        <f t="array" aca="1" ref="DE144:ED195" ca="1">MMULT(AY144:BX195,$CB$121:$DA$146)</f>
        <v>0</v>
      </c>
      <c r="DF144" s="55">
        <f ca="1"/>
        <v>0</v>
      </c>
      <c r="DG144" s="55">
        <f ca="1"/>
        <v>0</v>
      </c>
      <c r="DH144" s="55">
        <f ca="1"/>
        <v>0</v>
      </c>
      <c r="DI144" s="55">
        <f ca="1"/>
        <v>4737.8485233441434</v>
      </c>
      <c r="DJ144" s="55">
        <f ca="1"/>
        <v>9831.336353647228</v>
      </c>
      <c r="DK144" s="55">
        <f ca="1"/>
        <v>0</v>
      </c>
      <c r="DL144" s="55">
        <f ca="1"/>
        <v>0</v>
      </c>
      <c r="DM144" s="55">
        <f ca="1"/>
        <v>0</v>
      </c>
      <c r="DN144" s="55">
        <f ca="1"/>
        <v>0</v>
      </c>
      <c r="DO144" s="55">
        <f ca="1"/>
        <v>0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0</v>
      </c>
      <c r="DT144" s="55">
        <f ca="1"/>
        <v>11.172829560958478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ca="1"/>
        <v>0</v>
      </c>
      <c r="EE144" s="55">
        <f ca="1">SUM(DE144:ED144)</f>
        <v>14580.35770655233</v>
      </c>
    </row>
    <row r="145" spans="2:135" ht="14.4" customHeight="1" x14ac:dyDescent="0.3">
      <c r="B145" s="82" t="s">
        <v>238</v>
      </c>
      <c r="C145" s="82"/>
      <c r="V145" s="7">
        <v>2</v>
      </c>
      <c r="W145" s="55">
        <v>1</v>
      </c>
      <c r="X145" s="55">
        <v>1</v>
      </c>
      <c r="Y145" s="55">
        <v>1</v>
      </c>
      <c r="Z145" s="55">
        <v>1</v>
      </c>
      <c r="AA145" s="55">
        <v>0.98</v>
      </c>
      <c r="AB145" s="55">
        <v>1</v>
      </c>
      <c r="AC145" s="55">
        <v>1</v>
      </c>
      <c r="AD145" s="55">
        <v>1</v>
      </c>
      <c r="AE145" s="55">
        <v>1</v>
      </c>
      <c r="AF145" s="55">
        <v>1</v>
      </c>
      <c r="AG145" s="55">
        <v>1</v>
      </c>
      <c r="AH145" s="55">
        <v>1</v>
      </c>
      <c r="AI145" s="55">
        <v>1</v>
      </c>
      <c r="AJ145" s="55">
        <v>1</v>
      </c>
      <c r="AK145" s="55">
        <v>1</v>
      </c>
      <c r="AL145" s="55">
        <v>1.2</v>
      </c>
      <c r="AM145" s="55">
        <v>1</v>
      </c>
      <c r="AN145" s="55">
        <v>1</v>
      </c>
      <c r="AO145" s="55">
        <v>1</v>
      </c>
      <c r="AP145" s="55">
        <v>1</v>
      </c>
      <c r="AQ145" s="55">
        <v>1</v>
      </c>
      <c r="AR145" s="55">
        <v>1</v>
      </c>
      <c r="AS145" s="55">
        <v>1</v>
      </c>
      <c r="AT145" s="55">
        <v>1</v>
      </c>
      <c r="AU145" s="55">
        <v>1</v>
      </c>
      <c r="AV145" s="55">
        <v>1</v>
      </c>
      <c r="AX145" s="7">
        <v>2</v>
      </c>
      <c r="AY145" s="52">
        <f t="shared" ref="AY145:BD160" si="22">W89*$E90*W145</f>
        <v>0</v>
      </c>
      <c r="AZ145" s="52">
        <f t="shared" si="20"/>
        <v>0</v>
      </c>
      <c r="BA145" s="52">
        <f t="shared" si="20"/>
        <v>0</v>
      </c>
      <c r="BB145" s="52">
        <f t="shared" si="20"/>
        <v>0</v>
      </c>
      <c r="BC145" s="52">
        <f t="shared" si="20"/>
        <v>24.582195757813867</v>
      </c>
      <c r="BD145" s="52">
        <f t="shared" si="20"/>
        <v>54.542749801691393</v>
      </c>
      <c r="BE145" s="52">
        <f t="shared" si="20"/>
        <v>0</v>
      </c>
      <c r="BF145" s="52">
        <f t="shared" si="20"/>
        <v>63.325788601215784</v>
      </c>
      <c r="BG145" s="52">
        <f t="shared" si="20"/>
        <v>0</v>
      </c>
      <c r="BH145" s="52">
        <f t="shared" si="20"/>
        <v>0</v>
      </c>
      <c r="BI145" s="52">
        <f t="shared" si="20"/>
        <v>0</v>
      </c>
      <c r="BJ145" s="52">
        <f t="shared" si="20"/>
        <v>0</v>
      </c>
      <c r="BK145" s="52">
        <f t="shared" si="20"/>
        <v>0</v>
      </c>
      <c r="BL145" s="52">
        <f t="shared" si="20"/>
        <v>0</v>
      </c>
      <c r="BM145" s="52">
        <f t="shared" si="20"/>
        <v>5.5198454369277221E-3</v>
      </c>
      <c r="BN145" s="52">
        <f t="shared" si="20"/>
        <v>6.086417934547865E-2</v>
      </c>
      <c r="BO145" s="52">
        <f t="shared" si="20"/>
        <v>0</v>
      </c>
      <c r="BP145" s="52">
        <f t="shared" si="20"/>
        <v>0</v>
      </c>
      <c r="BQ145" s="52">
        <f t="shared" si="20"/>
        <v>0.89244119059481242</v>
      </c>
      <c r="BR145" s="52">
        <f t="shared" si="20"/>
        <v>0</v>
      </c>
      <c r="BS145" s="52">
        <f t="shared" si="20"/>
        <v>0</v>
      </c>
      <c r="BT145" s="52">
        <f t="shared" si="20"/>
        <v>0</v>
      </c>
      <c r="BU145" s="52">
        <f t="shared" si="20"/>
        <v>0</v>
      </c>
      <c r="BV145" s="52">
        <f t="shared" si="20"/>
        <v>0</v>
      </c>
      <c r="BW145" s="52">
        <f t="shared" si="20"/>
        <v>0</v>
      </c>
      <c r="BX145" s="52">
        <f t="shared" si="20"/>
        <v>0</v>
      </c>
      <c r="BY145" s="52">
        <f t="shared" si="21"/>
        <v>143.40955937609829</v>
      </c>
      <c r="CA145" s="110" t="s">
        <v>142</v>
      </c>
      <c r="CB145" s="55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55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D145" s="7">
        <v>2</v>
      </c>
      <c r="DE145" s="55">
        <f ca="1"/>
        <v>0</v>
      </c>
      <c r="DF145" s="55">
        <f ca="1"/>
        <v>0</v>
      </c>
      <c r="DG145" s="55">
        <f ca="1"/>
        <v>0</v>
      </c>
      <c r="DH145" s="55">
        <f ca="1"/>
        <v>0</v>
      </c>
      <c r="DI145" s="55">
        <f ca="1"/>
        <v>1821.5407056540075</v>
      </c>
      <c r="DJ145" s="55">
        <f ca="1"/>
        <v>3779.8125612572135</v>
      </c>
      <c r="DK145" s="55">
        <f ca="1"/>
        <v>0</v>
      </c>
      <c r="DL145" s="55">
        <f ca="1"/>
        <v>0</v>
      </c>
      <c r="DM145" s="55">
        <f ca="1"/>
        <v>0</v>
      </c>
      <c r="DN145" s="55">
        <f ca="1"/>
        <v>0</v>
      </c>
      <c r="DO145" s="55">
        <f ca="1"/>
        <v>0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0</v>
      </c>
      <c r="DT145" s="55">
        <f ca="1"/>
        <v>4.3091838976598886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ca="1"/>
        <v>0</v>
      </c>
      <c r="EE145" s="55">
        <f t="shared" ref="EE145:EE195" ca="1" si="23">SUM(DE145:ED145)</f>
        <v>5605.6624508088807</v>
      </c>
    </row>
    <row r="146" spans="2:135" x14ac:dyDescent="0.3">
      <c r="B146" s="82"/>
      <c r="C146" s="82"/>
      <c r="V146" s="7">
        <v>3</v>
      </c>
      <c r="W146" s="55">
        <v>1</v>
      </c>
      <c r="X146" s="55">
        <v>1</v>
      </c>
      <c r="Y146" s="55">
        <v>1</v>
      </c>
      <c r="Z146" s="55">
        <v>1</v>
      </c>
      <c r="AA146" s="55">
        <v>0.98</v>
      </c>
      <c r="AB146" s="55">
        <v>1</v>
      </c>
      <c r="AC146" s="55">
        <v>1</v>
      </c>
      <c r="AD146" s="55">
        <v>1</v>
      </c>
      <c r="AE146" s="55">
        <v>1</v>
      </c>
      <c r="AF146" s="55">
        <v>1</v>
      </c>
      <c r="AG146" s="55">
        <v>1</v>
      </c>
      <c r="AH146" s="55">
        <v>1</v>
      </c>
      <c r="AI146" s="55">
        <v>1</v>
      </c>
      <c r="AJ146" s="55">
        <v>1</v>
      </c>
      <c r="AK146" s="55">
        <v>1</v>
      </c>
      <c r="AL146" s="55">
        <v>1.2</v>
      </c>
      <c r="AM146" s="55">
        <v>1</v>
      </c>
      <c r="AN146" s="55">
        <v>1</v>
      </c>
      <c r="AO146" s="55">
        <v>1</v>
      </c>
      <c r="AP146" s="55">
        <v>1</v>
      </c>
      <c r="AQ146" s="55">
        <v>1</v>
      </c>
      <c r="AR146" s="55">
        <v>1</v>
      </c>
      <c r="AS146" s="55">
        <v>1</v>
      </c>
      <c r="AT146" s="55">
        <v>1</v>
      </c>
      <c r="AU146" s="55">
        <v>1</v>
      </c>
      <c r="AV146" s="55">
        <v>1</v>
      </c>
      <c r="AX146" s="7">
        <v>3</v>
      </c>
      <c r="AY146" s="52">
        <f>W90*$E91*W146</f>
        <v>0</v>
      </c>
      <c r="AZ146" s="52">
        <f t="shared" si="20"/>
        <v>0</v>
      </c>
      <c r="BA146" s="52">
        <f t="shared" si="20"/>
        <v>0</v>
      </c>
      <c r="BB146" s="52">
        <f t="shared" si="20"/>
        <v>0</v>
      </c>
      <c r="BC146" s="52">
        <f t="shared" si="20"/>
        <v>162.52304185167043</v>
      </c>
      <c r="BD146" s="52">
        <f t="shared" si="20"/>
        <v>360.60463016659605</v>
      </c>
      <c r="BE146" s="52">
        <f t="shared" si="20"/>
        <v>0</v>
      </c>
      <c r="BF146" s="52">
        <f t="shared" si="20"/>
        <v>418.67292463535472</v>
      </c>
      <c r="BG146" s="52">
        <f t="shared" si="20"/>
        <v>0</v>
      </c>
      <c r="BH146" s="52">
        <f t="shared" si="20"/>
        <v>0</v>
      </c>
      <c r="BI146" s="52">
        <f t="shared" si="20"/>
        <v>0</v>
      </c>
      <c r="BJ146" s="52">
        <f t="shared" si="20"/>
        <v>0</v>
      </c>
      <c r="BK146" s="52">
        <f t="shared" si="20"/>
        <v>0</v>
      </c>
      <c r="BL146" s="52">
        <f t="shared" si="20"/>
        <v>0</v>
      </c>
      <c r="BM146" s="52">
        <f t="shared" si="20"/>
        <v>3.6469575136521597E-2</v>
      </c>
      <c r="BN146" s="52">
        <f t="shared" si="20"/>
        <v>0.40239821361517408</v>
      </c>
      <c r="BO146" s="52">
        <f t="shared" si="20"/>
        <v>0</v>
      </c>
      <c r="BP146" s="52">
        <f t="shared" si="20"/>
        <v>0</v>
      </c>
      <c r="BQ146" s="52">
        <f t="shared" si="20"/>
        <v>5.9002970461517457</v>
      </c>
      <c r="BR146" s="52">
        <f t="shared" si="20"/>
        <v>0</v>
      </c>
      <c r="BS146" s="52">
        <f t="shared" si="20"/>
        <v>0</v>
      </c>
      <c r="BT146" s="52">
        <f t="shared" si="20"/>
        <v>0</v>
      </c>
      <c r="BU146" s="52">
        <f t="shared" si="20"/>
        <v>0</v>
      </c>
      <c r="BV146" s="52">
        <f t="shared" si="20"/>
        <v>0</v>
      </c>
      <c r="BW146" s="52">
        <f t="shared" si="20"/>
        <v>0</v>
      </c>
      <c r="BX146" s="52">
        <f t="shared" si="20"/>
        <v>0</v>
      </c>
      <c r="BY146" s="52">
        <f t="shared" si="21"/>
        <v>948.13976148852453</v>
      </c>
      <c r="CA146" s="110" t="s">
        <v>143</v>
      </c>
      <c r="CB146" s="55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D146" s="7">
        <v>3</v>
      </c>
      <c r="DE146" s="55">
        <f ca="1"/>
        <v>0</v>
      </c>
      <c r="DF146" s="55">
        <f ca="1"/>
        <v>0</v>
      </c>
      <c r="DG146" s="55">
        <f ca="1"/>
        <v>0</v>
      </c>
      <c r="DH146" s="55">
        <f ca="1"/>
        <v>0</v>
      </c>
      <c r="DI146" s="55">
        <f ca="1"/>
        <v>12042.957401208778</v>
      </c>
      <c r="DJ146" s="55">
        <f ca="1"/>
        <v>24989.900870545105</v>
      </c>
      <c r="DK146" s="55">
        <f ca="1"/>
        <v>0</v>
      </c>
      <c r="DL146" s="55">
        <f ca="1"/>
        <v>0</v>
      </c>
      <c r="DM146" s="55">
        <f ca="1"/>
        <v>0</v>
      </c>
      <c r="DN146" s="55">
        <f ca="1"/>
        <v>0</v>
      </c>
      <c r="DO146" s="55">
        <f ca="1"/>
        <v>0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0</v>
      </c>
      <c r="DT146" s="55">
        <f ca="1"/>
        <v>28.489793523954322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ca="1"/>
        <v>0</v>
      </c>
      <c r="EE146" s="55">
        <f t="shared" ca="1" si="23"/>
        <v>37061.348065277838</v>
      </c>
    </row>
    <row r="147" spans="2:135" x14ac:dyDescent="0.3">
      <c r="B147" s="87" t="s">
        <v>62</v>
      </c>
      <c r="C147" s="87" t="s">
        <v>61</v>
      </c>
      <c r="D147" s="90" t="s">
        <v>239</v>
      </c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/>
      <c r="V147" s="7">
        <v>4</v>
      </c>
      <c r="W147" s="55">
        <v>1</v>
      </c>
      <c r="X147" s="55">
        <v>1</v>
      </c>
      <c r="Y147" s="55">
        <v>1</v>
      </c>
      <c r="Z147" s="55">
        <v>1</v>
      </c>
      <c r="AA147" s="55">
        <v>0.98</v>
      </c>
      <c r="AB147" s="55">
        <v>1</v>
      </c>
      <c r="AC147" s="55">
        <v>1</v>
      </c>
      <c r="AD147" s="55">
        <v>1</v>
      </c>
      <c r="AE147" s="55">
        <v>1</v>
      </c>
      <c r="AF147" s="55">
        <v>1</v>
      </c>
      <c r="AG147" s="55">
        <v>1</v>
      </c>
      <c r="AH147" s="55">
        <v>1</v>
      </c>
      <c r="AI147" s="55">
        <v>1</v>
      </c>
      <c r="AJ147" s="55">
        <v>1</v>
      </c>
      <c r="AK147" s="55">
        <v>1</v>
      </c>
      <c r="AL147" s="55">
        <v>1.2</v>
      </c>
      <c r="AM147" s="55">
        <v>1</v>
      </c>
      <c r="AN147" s="55">
        <v>1</v>
      </c>
      <c r="AO147" s="55">
        <v>1</v>
      </c>
      <c r="AP147" s="55">
        <v>1</v>
      </c>
      <c r="AQ147" s="55">
        <v>1</v>
      </c>
      <c r="AR147" s="55">
        <v>1</v>
      </c>
      <c r="AS147" s="55">
        <v>1</v>
      </c>
      <c r="AT147" s="55">
        <v>1</v>
      </c>
      <c r="AU147" s="55">
        <v>1</v>
      </c>
      <c r="AV147" s="55">
        <v>1</v>
      </c>
      <c r="AX147" s="7">
        <v>4</v>
      </c>
      <c r="AY147" s="52">
        <f t="shared" si="22"/>
        <v>0</v>
      </c>
      <c r="AZ147" s="52">
        <f t="shared" si="20"/>
        <v>0</v>
      </c>
      <c r="BA147" s="52">
        <f t="shared" si="20"/>
        <v>0</v>
      </c>
      <c r="BB147" s="52">
        <f t="shared" si="20"/>
        <v>0</v>
      </c>
      <c r="BC147" s="52">
        <f t="shared" si="20"/>
        <v>17.227503815041228</v>
      </c>
      <c r="BD147" s="52">
        <f t="shared" si="20"/>
        <v>38.22422697457705</v>
      </c>
      <c r="BE147" s="52">
        <f t="shared" si="20"/>
        <v>0</v>
      </c>
      <c r="BF147" s="52">
        <f t="shared" si="20"/>
        <v>44.379488117999131</v>
      </c>
      <c r="BG147" s="52">
        <f t="shared" si="20"/>
        <v>0</v>
      </c>
      <c r="BH147" s="52">
        <f t="shared" si="20"/>
        <v>0</v>
      </c>
      <c r="BI147" s="52">
        <f t="shared" si="20"/>
        <v>0</v>
      </c>
      <c r="BJ147" s="52">
        <f t="shared" si="20"/>
        <v>0</v>
      </c>
      <c r="BK147" s="52">
        <f t="shared" si="20"/>
        <v>0</v>
      </c>
      <c r="BL147" s="52">
        <f t="shared" si="20"/>
        <v>0</v>
      </c>
      <c r="BM147" s="52">
        <f t="shared" si="20"/>
        <v>3.8673874205515965E-3</v>
      </c>
      <c r="BN147" s="52">
        <f t="shared" si="20"/>
        <v>4.2654362180343824E-2</v>
      </c>
      <c r="BO147" s="52">
        <f t="shared" si="20"/>
        <v>0</v>
      </c>
      <c r="BP147" s="52">
        <f t="shared" si="20"/>
        <v>0</v>
      </c>
      <c r="BQ147" s="52">
        <f t="shared" si="20"/>
        <v>0.6254337144588733</v>
      </c>
      <c r="BR147" s="52">
        <f t="shared" si="20"/>
        <v>0</v>
      </c>
      <c r="BS147" s="52">
        <f t="shared" si="20"/>
        <v>0</v>
      </c>
      <c r="BT147" s="52">
        <f t="shared" si="20"/>
        <v>0</v>
      </c>
      <c r="BU147" s="52">
        <f t="shared" si="20"/>
        <v>0</v>
      </c>
      <c r="BV147" s="52">
        <f t="shared" si="20"/>
        <v>0</v>
      </c>
      <c r="BW147" s="52">
        <f t="shared" si="20"/>
        <v>0</v>
      </c>
      <c r="BX147" s="52">
        <f t="shared" si="20"/>
        <v>0</v>
      </c>
      <c r="BY147" s="52">
        <f t="shared" si="21"/>
        <v>100.50317437167719</v>
      </c>
      <c r="DD147" s="7">
        <v>4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0</v>
      </c>
      <c r="DI147" s="55">
        <f ca="1"/>
        <v>1276.5580326945549</v>
      </c>
      <c r="DJ147" s="55">
        <f ca="1"/>
        <v>2648.9389293381896</v>
      </c>
      <c r="DK147" s="55">
        <f ca="1"/>
        <v>0</v>
      </c>
      <c r="DL147" s="55">
        <f ca="1"/>
        <v>0</v>
      </c>
      <c r="DM147" s="55">
        <f ca="1"/>
        <v>0</v>
      </c>
      <c r="DN147" s="55">
        <f ca="1"/>
        <v>0</v>
      </c>
      <c r="DO147" s="55">
        <f ca="1"/>
        <v>0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0</v>
      </c>
      <c r="DT147" s="55">
        <f ca="1"/>
        <v>3.0199288423683428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ca="1"/>
        <v>0</v>
      </c>
      <c r="EE147" s="55">
        <f t="shared" ca="1" si="23"/>
        <v>3928.5168908751129</v>
      </c>
    </row>
    <row r="148" spans="2:135" x14ac:dyDescent="0.3">
      <c r="B148" s="88"/>
      <c r="C148" s="88"/>
      <c r="D148" s="6">
        <v>2016</v>
      </c>
      <c r="E148" s="6">
        <v>2017</v>
      </c>
      <c r="F148" s="6">
        <v>2018</v>
      </c>
      <c r="G148" s="6">
        <v>2019</v>
      </c>
      <c r="H148" s="6">
        <v>2020</v>
      </c>
      <c r="I148" s="6">
        <v>2021</v>
      </c>
      <c r="J148" s="6">
        <v>2022</v>
      </c>
      <c r="K148" s="6">
        <v>2023</v>
      </c>
      <c r="L148" s="6">
        <v>2024</v>
      </c>
      <c r="M148" s="6">
        <v>2025</v>
      </c>
      <c r="N148" s="6">
        <v>2026</v>
      </c>
      <c r="O148" s="6">
        <v>2027</v>
      </c>
      <c r="P148" s="6">
        <v>2028</v>
      </c>
      <c r="Q148" s="6">
        <v>2029</v>
      </c>
      <c r="R148" s="6">
        <v>2030</v>
      </c>
      <c r="V148" s="7">
        <v>5</v>
      </c>
      <c r="W148" s="55">
        <v>1</v>
      </c>
      <c r="X148" s="55">
        <v>1</v>
      </c>
      <c r="Y148" s="55">
        <v>1</v>
      </c>
      <c r="Z148" s="55">
        <v>1</v>
      </c>
      <c r="AA148" s="55">
        <v>0.98</v>
      </c>
      <c r="AB148" s="55">
        <v>1</v>
      </c>
      <c r="AC148" s="55">
        <v>1</v>
      </c>
      <c r="AD148" s="55">
        <v>1</v>
      </c>
      <c r="AE148" s="55">
        <v>1</v>
      </c>
      <c r="AF148" s="55">
        <v>1</v>
      </c>
      <c r="AG148" s="55">
        <v>1</v>
      </c>
      <c r="AH148" s="55">
        <v>1</v>
      </c>
      <c r="AI148" s="55">
        <v>1</v>
      </c>
      <c r="AJ148" s="55">
        <v>1</v>
      </c>
      <c r="AK148" s="55">
        <v>1</v>
      </c>
      <c r="AL148" s="55">
        <v>1.2</v>
      </c>
      <c r="AM148" s="55">
        <v>1</v>
      </c>
      <c r="AN148" s="55">
        <v>1</v>
      </c>
      <c r="AO148" s="55">
        <v>1</v>
      </c>
      <c r="AP148" s="55">
        <v>1</v>
      </c>
      <c r="AQ148" s="55">
        <v>1</v>
      </c>
      <c r="AR148" s="55">
        <v>1</v>
      </c>
      <c r="AS148" s="55">
        <v>1</v>
      </c>
      <c r="AT148" s="55">
        <v>1</v>
      </c>
      <c r="AU148" s="55">
        <v>1</v>
      </c>
      <c r="AV148" s="55">
        <v>1</v>
      </c>
      <c r="AX148" s="7">
        <v>5</v>
      </c>
      <c r="AY148" s="52">
        <f t="shared" si="22"/>
        <v>0</v>
      </c>
      <c r="AZ148" s="52">
        <f t="shared" si="20"/>
        <v>0</v>
      </c>
      <c r="BA148" s="52">
        <f t="shared" si="20"/>
        <v>0</v>
      </c>
      <c r="BB148" s="52">
        <f t="shared" si="20"/>
        <v>0</v>
      </c>
      <c r="BC148" s="52">
        <f t="shared" si="20"/>
        <v>6.8323161133335244</v>
      </c>
      <c r="BD148" s="52">
        <f t="shared" si="20"/>
        <v>15.159480136975867</v>
      </c>
      <c r="BE148" s="52">
        <f t="shared" si="20"/>
        <v>0</v>
      </c>
      <c r="BF148" s="52">
        <f t="shared" si="20"/>
        <v>17.600616724556843</v>
      </c>
      <c r="BG148" s="52">
        <f t="shared" si="20"/>
        <v>0</v>
      </c>
      <c r="BH148" s="52">
        <f t="shared" si="20"/>
        <v>0</v>
      </c>
      <c r="BI148" s="52">
        <f t="shared" si="20"/>
        <v>0</v>
      </c>
      <c r="BJ148" s="52">
        <f t="shared" si="20"/>
        <v>0</v>
      </c>
      <c r="BK148" s="52">
        <f t="shared" si="20"/>
        <v>0</v>
      </c>
      <c r="BL148" s="52">
        <f t="shared" si="20"/>
        <v>0</v>
      </c>
      <c r="BM148" s="52">
        <f t="shared" si="20"/>
        <v>1.5331457274609824E-3</v>
      </c>
      <c r="BN148" s="52">
        <f t="shared" si="20"/>
        <v>1.6916442099328508E-2</v>
      </c>
      <c r="BO148" s="52">
        <f t="shared" si="20"/>
        <v>0</v>
      </c>
      <c r="BP148" s="52">
        <f t="shared" si="20"/>
        <v>0</v>
      </c>
      <c r="BQ148" s="52">
        <f t="shared" si="20"/>
        <v>0.2480429499740863</v>
      </c>
      <c r="BR148" s="52">
        <f t="shared" si="20"/>
        <v>0</v>
      </c>
      <c r="BS148" s="52">
        <f t="shared" si="20"/>
        <v>0</v>
      </c>
      <c r="BT148" s="52">
        <f t="shared" si="20"/>
        <v>0</v>
      </c>
      <c r="BU148" s="52">
        <f t="shared" si="20"/>
        <v>0</v>
      </c>
      <c r="BV148" s="52">
        <f t="shared" si="20"/>
        <v>0</v>
      </c>
      <c r="BW148" s="52">
        <f t="shared" si="20"/>
        <v>0</v>
      </c>
      <c r="BX148" s="52">
        <f t="shared" si="20"/>
        <v>0</v>
      </c>
      <c r="BY148" s="52">
        <f t="shared" si="21"/>
        <v>39.858905512667114</v>
      </c>
      <c r="DD148" s="7">
        <v>5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0</v>
      </c>
      <c r="DI148" s="55">
        <f ca="1"/>
        <v>506.27462399801414</v>
      </c>
      <c r="DJ148" s="55">
        <f ca="1"/>
        <v>1050.5519734924276</v>
      </c>
      <c r="DK148" s="55">
        <f ca="1"/>
        <v>0</v>
      </c>
      <c r="DL148" s="55">
        <f ca="1"/>
        <v>0</v>
      </c>
      <c r="DM148" s="55">
        <f ca="1"/>
        <v>0</v>
      </c>
      <c r="DN148" s="55">
        <f ca="1"/>
        <v>0</v>
      </c>
      <c r="DO148" s="55">
        <f ca="1"/>
        <v>0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0</v>
      </c>
      <c r="DT148" s="55">
        <f ca="1"/>
        <v>1.1976841006324583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ca="1"/>
        <v>0</v>
      </c>
      <c r="EE148" s="55">
        <f t="shared" ca="1" si="23"/>
        <v>1558.024281591074</v>
      </c>
    </row>
    <row r="149" spans="2:135" x14ac:dyDescent="0.3">
      <c r="B149" s="7">
        <v>1</v>
      </c>
      <c r="C149" s="17" t="s">
        <v>29</v>
      </c>
      <c r="D149" s="55">
        <f ca="1">EE88</f>
        <v>13976.367956650351</v>
      </c>
      <c r="E149" s="55">
        <f ca="1">EE144</f>
        <v>14580.35770655233</v>
      </c>
      <c r="F149" s="55">
        <f ca="1">EE199</f>
        <v>15309.375591879951</v>
      </c>
      <c r="G149" s="55">
        <f ca="1">EE254</f>
        <v>16074.844371473951</v>
      </c>
      <c r="H149" s="55">
        <f ca="1">EE309</f>
        <v>16878.586590047646</v>
      </c>
      <c r="I149" s="55">
        <f ca="1">EE364</f>
        <v>17722.515919550031</v>
      </c>
      <c r="J149" s="55">
        <f ca="1">EE419</f>
        <v>18608.641715527534</v>
      </c>
      <c r="K149" s="55">
        <f ca="1">EE474</f>
        <v>19539.073801303915</v>
      </c>
      <c r="L149" s="55">
        <f ca="1">EE529</f>
        <v>20516.027491369106</v>
      </c>
      <c r="M149" s="55">
        <f ca="1">EE584</f>
        <v>21541.828865937568</v>
      </c>
      <c r="N149" s="55">
        <f ca="1">EE639</f>
        <v>22618.920309234443</v>
      </c>
      <c r="O149" s="55">
        <f ca="1">EE694</f>
        <v>23749.866324696166</v>
      </c>
      <c r="P149" s="55">
        <f ca="1">EE749</f>
        <v>24937.359640930965</v>
      </c>
      <c r="Q149" s="55">
        <f ca="1">EE804</f>
        <v>26184.227622977523</v>
      </c>
      <c r="R149" s="55">
        <f ca="1">EE859</f>
        <v>27493.439004126391</v>
      </c>
      <c r="V149" s="7">
        <v>6</v>
      </c>
      <c r="W149" s="55">
        <v>1</v>
      </c>
      <c r="X149" s="55">
        <v>1</v>
      </c>
      <c r="Y149" s="55">
        <v>1</v>
      </c>
      <c r="Z149" s="55">
        <v>1</v>
      </c>
      <c r="AA149" s="55">
        <v>0.98</v>
      </c>
      <c r="AB149" s="55">
        <v>1</v>
      </c>
      <c r="AC149" s="55">
        <v>1</v>
      </c>
      <c r="AD149" s="55">
        <v>1</v>
      </c>
      <c r="AE149" s="55">
        <v>1</v>
      </c>
      <c r="AF149" s="55">
        <v>1</v>
      </c>
      <c r="AG149" s="55">
        <v>1</v>
      </c>
      <c r="AH149" s="55">
        <v>1</v>
      </c>
      <c r="AI149" s="55">
        <v>1</v>
      </c>
      <c r="AJ149" s="55">
        <v>1</v>
      </c>
      <c r="AK149" s="55">
        <v>1</v>
      </c>
      <c r="AL149" s="55">
        <v>1.2</v>
      </c>
      <c r="AM149" s="55">
        <v>1</v>
      </c>
      <c r="AN149" s="55">
        <v>1</v>
      </c>
      <c r="AO149" s="55">
        <v>1</v>
      </c>
      <c r="AP149" s="55">
        <v>1</v>
      </c>
      <c r="AQ149" s="55">
        <v>1</v>
      </c>
      <c r="AR149" s="55">
        <v>1</v>
      </c>
      <c r="AS149" s="55">
        <v>1</v>
      </c>
      <c r="AT149" s="55">
        <v>1</v>
      </c>
      <c r="AU149" s="55">
        <v>1</v>
      </c>
      <c r="AV149" s="55">
        <v>1</v>
      </c>
      <c r="AX149" s="7">
        <v>6</v>
      </c>
      <c r="AY149" s="52">
        <f t="shared" si="22"/>
        <v>0</v>
      </c>
      <c r="AZ149" s="52">
        <f t="shared" si="20"/>
        <v>0</v>
      </c>
      <c r="BA149" s="52">
        <f t="shared" si="20"/>
        <v>0</v>
      </c>
      <c r="BB149" s="52">
        <f t="shared" si="20"/>
        <v>0</v>
      </c>
      <c r="BC149" s="52">
        <f t="shared" si="20"/>
        <v>1.8649410782577045</v>
      </c>
      <c r="BD149" s="52">
        <f t="shared" si="20"/>
        <v>4.1379141063081617</v>
      </c>
      <c r="BE149" s="52">
        <f t="shared" si="20"/>
        <v>0</v>
      </c>
      <c r="BF149" s="52">
        <f t="shared" si="20"/>
        <v>4.8042439168281001</v>
      </c>
      <c r="BG149" s="52">
        <f t="shared" si="20"/>
        <v>0</v>
      </c>
      <c r="BH149" s="52">
        <f t="shared" si="20"/>
        <v>0</v>
      </c>
      <c r="BI149" s="52">
        <f t="shared" si="20"/>
        <v>0</v>
      </c>
      <c r="BJ149" s="52">
        <f t="shared" si="20"/>
        <v>0</v>
      </c>
      <c r="BK149" s="52">
        <f t="shared" si="20"/>
        <v>0</v>
      </c>
      <c r="BL149" s="52">
        <f t="shared" si="20"/>
        <v>0</v>
      </c>
      <c r="BM149" s="52">
        <f t="shared" si="20"/>
        <v>4.1811230590693081E-4</v>
      </c>
      <c r="BN149" s="52">
        <f t="shared" si="20"/>
        <v>4.6174931087988964E-3</v>
      </c>
      <c r="BO149" s="52">
        <f t="shared" si="20"/>
        <v>0</v>
      </c>
      <c r="BP149" s="52">
        <f t="shared" si="20"/>
        <v>0</v>
      </c>
      <c r="BQ149" s="52">
        <f t="shared" si="20"/>
        <v>6.7705515207890921E-2</v>
      </c>
      <c r="BR149" s="52">
        <f t="shared" si="20"/>
        <v>0</v>
      </c>
      <c r="BS149" s="52">
        <f t="shared" si="20"/>
        <v>0</v>
      </c>
      <c r="BT149" s="52">
        <f t="shared" si="20"/>
        <v>0</v>
      </c>
      <c r="BU149" s="52">
        <f t="shared" si="20"/>
        <v>0</v>
      </c>
      <c r="BV149" s="52">
        <f t="shared" si="20"/>
        <v>0</v>
      </c>
      <c r="BW149" s="52">
        <f t="shared" si="20"/>
        <v>0</v>
      </c>
      <c r="BX149" s="52">
        <f t="shared" si="20"/>
        <v>0</v>
      </c>
      <c r="BY149" s="52">
        <f t="shared" si="21"/>
        <v>10.879840222016563</v>
      </c>
      <c r="DD149" s="7">
        <v>6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0</v>
      </c>
      <c r="DI149" s="55">
        <f ca="1"/>
        <v>138.19213389889589</v>
      </c>
      <c r="DJ149" s="55">
        <f ca="1"/>
        <v>286.75744756715557</v>
      </c>
      <c r="DK149" s="55">
        <f ca="1"/>
        <v>0</v>
      </c>
      <c r="DL149" s="55">
        <f ca="1"/>
        <v>0</v>
      </c>
      <c r="DM149" s="55">
        <f ca="1"/>
        <v>0</v>
      </c>
      <c r="DN149" s="55">
        <f ca="1"/>
        <v>0</v>
      </c>
      <c r="DO149" s="55">
        <f ca="1"/>
        <v>0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0</v>
      </c>
      <c r="DT149" s="55">
        <f ca="1"/>
        <v>0.32691851210296186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ca="1"/>
        <v>0</v>
      </c>
      <c r="EE149" s="55">
        <f t="shared" ca="1" si="23"/>
        <v>425.27649997815439</v>
      </c>
    </row>
    <row r="150" spans="2:135" x14ac:dyDescent="0.3">
      <c r="B150" s="7">
        <v>2</v>
      </c>
      <c r="C150" s="17" t="s">
        <v>0</v>
      </c>
      <c r="D150" s="55">
        <f t="shared" ref="D150:D199" ca="1" si="24">EE89</f>
        <v>5373.4462415314183</v>
      </c>
      <c r="E150" s="55">
        <f t="shared" ref="E150:E200" ca="1" si="25">EE145</f>
        <v>5605.6624508088807</v>
      </c>
      <c r="F150" s="55">
        <f t="shared" ref="F150:F200" ca="1" si="26">EE200</f>
        <v>5885.9455733493223</v>
      </c>
      <c r="G150" s="55">
        <f t="shared" ref="G150:G200" ca="1" si="27">EE255</f>
        <v>6180.2428520167905</v>
      </c>
      <c r="H150" s="55">
        <f t="shared" ref="H150:H200" ca="1" si="28">EE310</f>
        <v>6489.2549946176305</v>
      </c>
      <c r="I150" s="55">
        <f t="shared" ref="I150:I200" ca="1" si="29">EE365</f>
        <v>6813.7177443485107</v>
      </c>
      <c r="J150" s="55">
        <f t="shared" ref="J150:J200" ca="1" si="30">EE420</f>
        <v>7154.4036315659341</v>
      </c>
      <c r="K150" s="55">
        <f t="shared" ref="K150:K200" ca="1" si="31">EE475</f>
        <v>7512.1238131442387</v>
      </c>
      <c r="L150" s="55">
        <f t="shared" ref="L150:L200" ca="1" si="32">EE530</f>
        <v>7887.7300038014409</v>
      </c>
      <c r="M150" s="55">
        <f t="shared" ref="M150:M200" ca="1" si="33">EE585</f>
        <v>8282.1165039915195</v>
      </c>
      <c r="N150" s="55">
        <f t="shared" ref="N150:N200" ca="1" si="34">EE640</f>
        <v>8696.2223291910959</v>
      </c>
      <c r="O150" s="55">
        <f t="shared" ref="O150:O200" ca="1" si="35">EE695</f>
        <v>9131.0334456506534</v>
      </c>
      <c r="P150" s="55">
        <f t="shared" ref="P150:P200" ca="1" si="36">EE750</f>
        <v>9587.5851179331803</v>
      </c>
      <c r="Q150" s="55">
        <f t="shared" ref="Q150:Q200" ca="1" si="37">EE805</f>
        <v>10066.964373829844</v>
      </c>
      <c r="R150" s="55">
        <f t="shared" ref="R150:R200" ca="1" si="38">EE860</f>
        <v>10570.312592521337</v>
      </c>
      <c r="V150" s="7">
        <v>7</v>
      </c>
      <c r="W150" s="55">
        <v>1</v>
      </c>
      <c r="X150" s="55">
        <v>1</v>
      </c>
      <c r="Y150" s="55">
        <v>1</v>
      </c>
      <c r="Z150" s="55">
        <v>1</v>
      </c>
      <c r="AA150" s="55">
        <v>0.98</v>
      </c>
      <c r="AB150" s="55">
        <v>1</v>
      </c>
      <c r="AC150" s="55">
        <v>1</v>
      </c>
      <c r="AD150" s="55">
        <v>1</v>
      </c>
      <c r="AE150" s="55">
        <v>1</v>
      </c>
      <c r="AF150" s="55">
        <v>1</v>
      </c>
      <c r="AG150" s="55">
        <v>1</v>
      </c>
      <c r="AH150" s="55">
        <v>1</v>
      </c>
      <c r="AI150" s="55">
        <v>1</v>
      </c>
      <c r="AJ150" s="55">
        <v>1</v>
      </c>
      <c r="AK150" s="55">
        <v>1</v>
      </c>
      <c r="AL150" s="55">
        <v>1.2</v>
      </c>
      <c r="AM150" s="55">
        <v>1</v>
      </c>
      <c r="AN150" s="55">
        <v>1</v>
      </c>
      <c r="AO150" s="55">
        <v>1</v>
      </c>
      <c r="AP150" s="55">
        <v>1</v>
      </c>
      <c r="AQ150" s="55">
        <v>1</v>
      </c>
      <c r="AR150" s="55">
        <v>1</v>
      </c>
      <c r="AS150" s="55">
        <v>1</v>
      </c>
      <c r="AT150" s="55">
        <v>1</v>
      </c>
      <c r="AU150" s="55">
        <v>1</v>
      </c>
      <c r="AV150" s="55">
        <v>1</v>
      </c>
      <c r="AX150" s="7">
        <v>7</v>
      </c>
      <c r="AY150" s="52">
        <f t="shared" si="22"/>
        <v>0</v>
      </c>
      <c r="AZ150" s="52">
        <f t="shared" si="20"/>
        <v>0</v>
      </c>
      <c r="BA150" s="52">
        <f t="shared" si="20"/>
        <v>0</v>
      </c>
      <c r="BB150" s="52">
        <f t="shared" si="20"/>
        <v>0</v>
      </c>
      <c r="BC150" s="52">
        <f t="shared" si="20"/>
        <v>19.347485391348513</v>
      </c>
      <c r="BD150" s="52">
        <f t="shared" si="20"/>
        <v>42.928022587237031</v>
      </c>
      <c r="BE150" s="52">
        <f t="shared" si="20"/>
        <v>0</v>
      </c>
      <c r="BF150" s="52">
        <f t="shared" si="20"/>
        <v>49.840737652720684</v>
      </c>
      <c r="BG150" s="52">
        <f t="shared" si="20"/>
        <v>0</v>
      </c>
      <c r="BH150" s="52">
        <f t="shared" si="20"/>
        <v>0</v>
      </c>
      <c r="BI150" s="52">
        <f t="shared" si="20"/>
        <v>0</v>
      </c>
      <c r="BJ150" s="52">
        <f t="shared" si="20"/>
        <v>0</v>
      </c>
      <c r="BK150" s="52">
        <f t="shared" si="20"/>
        <v>0</v>
      </c>
      <c r="BL150" s="52">
        <f t="shared" si="20"/>
        <v>0</v>
      </c>
      <c r="BM150" s="52">
        <f t="shared" si="20"/>
        <v>4.3405142847830055E-3</v>
      </c>
      <c r="BN150" s="52">
        <f t="shared" si="20"/>
        <v>4.7881298204012511E-2</v>
      </c>
      <c r="BO150" s="52">
        <f t="shared" si="20"/>
        <v>0</v>
      </c>
      <c r="BP150" s="52">
        <f t="shared" si="20"/>
        <v>0</v>
      </c>
      <c r="BQ150" s="52">
        <f t="shared" si="20"/>
        <v>0.70239831544728759</v>
      </c>
      <c r="BR150" s="52">
        <f t="shared" si="20"/>
        <v>0</v>
      </c>
      <c r="BS150" s="52">
        <f t="shared" si="20"/>
        <v>0</v>
      </c>
      <c r="BT150" s="52">
        <f t="shared" si="20"/>
        <v>0</v>
      </c>
      <c r="BU150" s="52">
        <f t="shared" si="20"/>
        <v>0</v>
      </c>
      <c r="BV150" s="52">
        <f t="shared" si="20"/>
        <v>0</v>
      </c>
      <c r="BW150" s="52">
        <f t="shared" si="20"/>
        <v>0</v>
      </c>
      <c r="BX150" s="52">
        <f t="shared" si="20"/>
        <v>0</v>
      </c>
      <c r="BY150" s="52">
        <f t="shared" si="21"/>
        <v>112.87086575924231</v>
      </c>
      <c r="DD150" s="7">
        <v>7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0</v>
      </c>
      <c r="DI150" s="55">
        <f ca="1"/>
        <v>1433.6486674989246</v>
      </c>
      <c r="DJ150" s="55">
        <f ca="1"/>
        <v>2974.911965295526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0</v>
      </c>
      <c r="DT150" s="55">
        <f ca="1"/>
        <v>3.3899959128440855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ca="1"/>
        <v>0</v>
      </c>
      <c r="EE150" s="55">
        <f t="shared" ca="1" si="23"/>
        <v>4411.9506287072945</v>
      </c>
    </row>
    <row r="151" spans="2:135" x14ac:dyDescent="0.3">
      <c r="B151" s="7">
        <v>3</v>
      </c>
      <c r="C151" s="17" t="s">
        <v>1</v>
      </c>
      <c r="D151" s="55">
        <f t="shared" ca="1" si="24"/>
        <v>35526.070863998262</v>
      </c>
      <c r="E151" s="55">
        <f t="shared" ca="1" si="25"/>
        <v>37061.348065277838</v>
      </c>
      <c r="F151" s="55">
        <f t="shared" ca="1" si="26"/>
        <v>38914.415468541709</v>
      </c>
      <c r="G151" s="55">
        <f t="shared" ca="1" si="27"/>
        <v>40860.136241968794</v>
      </c>
      <c r="H151" s="55">
        <f t="shared" ca="1" si="28"/>
        <v>42903.143054067245</v>
      </c>
      <c r="I151" s="55">
        <f t="shared" ca="1" si="29"/>
        <v>45048.300206770604</v>
      </c>
      <c r="J151" s="55">
        <f t="shared" ca="1" si="30"/>
        <v>47300.715217109129</v>
      </c>
      <c r="K151" s="55">
        <f t="shared" ca="1" si="31"/>
        <v>49665.750977964606</v>
      </c>
      <c r="L151" s="55">
        <f t="shared" ca="1" si="32"/>
        <v>52149.038526862831</v>
      </c>
      <c r="M151" s="55">
        <f t="shared" ca="1" si="33"/>
        <v>54756.490453205966</v>
      </c>
      <c r="N151" s="55">
        <f t="shared" ca="1" si="34"/>
        <v>57494.314975866218</v>
      </c>
      <c r="O151" s="55">
        <f t="shared" ca="1" si="35"/>
        <v>60369.030724659598</v>
      </c>
      <c r="P151" s="55">
        <f t="shared" ca="1" si="36"/>
        <v>63387.482260892612</v>
      </c>
      <c r="Q151" s="55">
        <f t="shared" ca="1" si="37"/>
        <v>66556.856373937204</v>
      </c>
      <c r="R151" s="55">
        <f t="shared" ca="1" si="38"/>
        <v>69884.699192634027</v>
      </c>
      <c r="V151" s="7">
        <v>8</v>
      </c>
      <c r="W151" s="55">
        <v>1</v>
      </c>
      <c r="X151" s="55">
        <v>1</v>
      </c>
      <c r="Y151" s="55">
        <v>1</v>
      </c>
      <c r="Z151" s="55">
        <v>1</v>
      </c>
      <c r="AA151" s="55">
        <v>0.98</v>
      </c>
      <c r="AB151" s="55">
        <v>1</v>
      </c>
      <c r="AC151" s="55">
        <v>1</v>
      </c>
      <c r="AD151" s="55">
        <v>1</v>
      </c>
      <c r="AE151" s="55">
        <v>1</v>
      </c>
      <c r="AF151" s="55">
        <v>1</v>
      </c>
      <c r="AG151" s="55">
        <v>1</v>
      </c>
      <c r="AH151" s="55">
        <v>1</v>
      </c>
      <c r="AI151" s="55">
        <v>1</v>
      </c>
      <c r="AJ151" s="55">
        <v>1</v>
      </c>
      <c r="AK151" s="55">
        <v>1</v>
      </c>
      <c r="AL151" s="55">
        <v>1.2</v>
      </c>
      <c r="AM151" s="55">
        <v>1</v>
      </c>
      <c r="AN151" s="55">
        <v>1</v>
      </c>
      <c r="AO151" s="55">
        <v>1</v>
      </c>
      <c r="AP151" s="55">
        <v>1</v>
      </c>
      <c r="AQ151" s="55">
        <v>1</v>
      </c>
      <c r="AR151" s="55">
        <v>1</v>
      </c>
      <c r="AS151" s="55">
        <v>1</v>
      </c>
      <c r="AT151" s="55">
        <v>1</v>
      </c>
      <c r="AU151" s="55">
        <v>1</v>
      </c>
      <c r="AV151" s="55">
        <v>1</v>
      </c>
      <c r="AX151" s="7">
        <v>8</v>
      </c>
      <c r="AY151" s="52">
        <f t="shared" si="22"/>
        <v>2781.2683703966563</v>
      </c>
      <c r="AZ151" s="52">
        <f t="shared" si="20"/>
        <v>0.33218116119543428</v>
      </c>
      <c r="BA151" s="52">
        <f t="shared" si="20"/>
        <v>0</v>
      </c>
      <c r="BB151" s="52">
        <f t="shared" si="20"/>
        <v>0</v>
      </c>
      <c r="BC151" s="52">
        <f t="shared" si="20"/>
        <v>9.9423102694891856</v>
      </c>
      <c r="BD151" s="52">
        <f t="shared" si="20"/>
        <v>22.059906567958112</v>
      </c>
      <c r="BE151" s="52">
        <f t="shared" si="20"/>
        <v>0</v>
      </c>
      <c r="BF151" s="52">
        <f t="shared" si="20"/>
        <v>396.00123344756037</v>
      </c>
      <c r="BG151" s="52">
        <f t="shared" si="20"/>
        <v>19.257923188357182</v>
      </c>
      <c r="BH151" s="52">
        <f t="shared" si="20"/>
        <v>0</v>
      </c>
      <c r="BI151" s="52">
        <f t="shared" si="20"/>
        <v>5.3160944457665238</v>
      </c>
      <c r="BJ151" s="52">
        <f t="shared" si="20"/>
        <v>1589.2586738833418</v>
      </c>
      <c r="BK151" s="52">
        <f t="shared" si="20"/>
        <v>0</v>
      </c>
      <c r="BL151" s="52">
        <f t="shared" si="20"/>
        <v>0</v>
      </c>
      <c r="BM151" s="52">
        <f t="shared" si="20"/>
        <v>2.2310174910811767E-3</v>
      </c>
      <c r="BN151" s="52">
        <f t="shared" si="20"/>
        <v>2.4616619590646528E-2</v>
      </c>
      <c r="BO151" s="52">
        <f t="shared" si="20"/>
        <v>0</v>
      </c>
      <c r="BP151" s="52">
        <f t="shared" si="20"/>
        <v>0</v>
      </c>
      <c r="BQ151" s="52">
        <f t="shared" si="20"/>
        <v>4.3106451505208367</v>
      </c>
      <c r="BR151" s="52">
        <f t="shared" si="20"/>
        <v>0</v>
      </c>
      <c r="BS151" s="52">
        <f t="shared" si="20"/>
        <v>0</v>
      </c>
      <c r="BT151" s="52">
        <f t="shared" si="20"/>
        <v>0</v>
      </c>
      <c r="BU151" s="52">
        <f t="shared" si="20"/>
        <v>0</v>
      </c>
      <c r="BV151" s="52">
        <f t="shared" si="20"/>
        <v>0</v>
      </c>
      <c r="BW151" s="52">
        <f t="shared" si="20"/>
        <v>0</v>
      </c>
      <c r="BX151" s="52">
        <f t="shared" si="20"/>
        <v>0</v>
      </c>
      <c r="BY151" s="52">
        <f t="shared" si="21"/>
        <v>4827.7741861479271</v>
      </c>
      <c r="DD151" s="7">
        <v>8</v>
      </c>
      <c r="DE151" s="55">
        <f ca="1"/>
        <v>263107.98783952364</v>
      </c>
      <c r="DF151" s="55">
        <f ca="1"/>
        <v>33.55029728073886</v>
      </c>
      <c r="DG151" s="55">
        <f ca="1"/>
        <v>0</v>
      </c>
      <c r="DH151" s="55">
        <f ca="1"/>
        <v>0</v>
      </c>
      <c r="DI151" s="55">
        <f ca="1"/>
        <v>736.72519096914857</v>
      </c>
      <c r="DJ151" s="55">
        <f ca="1"/>
        <v>1528.7515251594971</v>
      </c>
      <c r="DK151" s="55">
        <f ca="1"/>
        <v>0</v>
      </c>
      <c r="DL151" s="55">
        <f ca="1"/>
        <v>0</v>
      </c>
      <c r="DM151" s="55">
        <f ca="1"/>
        <v>1490.5632547788459</v>
      </c>
      <c r="DN151" s="55">
        <f ca="1"/>
        <v>0</v>
      </c>
      <c r="DO151" s="55">
        <f ca="1"/>
        <v>0</v>
      </c>
      <c r="DP151" s="55">
        <f ca="1"/>
        <v>89157.411604855472</v>
      </c>
      <c r="DQ151" s="55">
        <f ca="1"/>
        <v>0</v>
      </c>
      <c r="DR151" s="55">
        <f ca="1"/>
        <v>0</v>
      </c>
      <c r="DS151" s="55">
        <f ca="1"/>
        <v>0</v>
      </c>
      <c r="DT151" s="55">
        <f ca="1"/>
        <v>1.7428566670177741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ca="1"/>
        <v>0</v>
      </c>
      <c r="EE151" s="55">
        <f t="shared" ca="1" si="23"/>
        <v>356056.73256923433</v>
      </c>
    </row>
    <row r="152" spans="2:135" x14ac:dyDescent="0.3">
      <c r="B152" s="7">
        <v>4</v>
      </c>
      <c r="C152" s="17" t="s">
        <v>31</v>
      </c>
      <c r="D152" s="55">
        <f t="shared" ca="1" si="24"/>
        <v>3765.7769277621437</v>
      </c>
      <c r="E152" s="55">
        <f t="shared" ca="1" si="25"/>
        <v>3928.5168908751129</v>
      </c>
      <c r="F152" s="55">
        <f t="shared" ca="1" si="26"/>
        <v>4124.9427354188665</v>
      </c>
      <c r="G152" s="55">
        <f t="shared" ca="1" si="27"/>
        <v>4331.1898721898096</v>
      </c>
      <c r="H152" s="55">
        <f t="shared" ca="1" si="28"/>
        <v>4547.7493657993018</v>
      </c>
      <c r="I152" s="55">
        <f t="shared" ca="1" si="29"/>
        <v>4775.1368340892677</v>
      </c>
      <c r="J152" s="55">
        <f t="shared" ca="1" si="30"/>
        <v>5013.893675793729</v>
      </c>
      <c r="K152" s="55">
        <f t="shared" ca="1" si="31"/>
        <v>5264.5883595834157</v>
      </c>
      <c r="L152" s="55">
        <f t="shared" ca="1" si="32"/>
        <v>5527.8177775625882</v>
      </c>
      <c r="M152" s="55">
        <f t="shared" ca="1" si="33"/>
        <v>5804.2086664407179</v>
      </c>
      <c r="N152" s="55">
        <f t="shared" ca="1" si="34"/>
        <v>6094.4190997627566</v>
      </c>
      <c r="O152" s="55">
        <f t="shared" ca="1" si="35"/>
        <v>6399.140054750892</v>
      </c>
      <c r="P152" s="55">
        <f t="shared" ca="1" si="36"/>
        <v>6719.0970574884359</v>
      </c>
      <c r="Q152" s="55">
        <f t="shared" ca="1" si="37"/>
        <v>7055.0519103628594</v>
      </c>
      <c r="R152" s="55">
        <f t="shared" ca="1" si="38"/>
        <v>7407.8045058810021</v>
      </c>
      <c r="V152" s="7">
        <v>9</v>
      </c>
      <c r="W152" s="55">
        <v>1</v>
      </c>
      <c r="X152" s="55">
        <v>1</v>
      </c>
      <c r="Y152" s="55">
        <v>1</v>
      </c>
      <c r="Z152" s="55">
        <v>1</v>
      </c>
      <c r="AA152" s="55">
        <v>0.98</v>
      </c>
      <c r="AB152" s="55">
        <v>1</v>
      </c>
      <c r="AC152" s="55">
        <v>1</v>
      </c>
      <c r="AD152" s="55">
        <v>1</v>
      </c>
      <c r="AE152" s="55">
        <v>1</v>
      </c>
      <c r="AF152" s="55">
        <v>1</v>
      </c>
      <c r="AG152" s="55">
        <v>1</v>
      </c>
      <c r="AH152" s="55">
        <v>1</v>
      </c>
      <c r="AI152" s="55">
        <v>1</v>
      </c>
      <c r="AJ152" s="55">
        <v>1</v>
      </c>
      <c r="AK152" s="55">
        <v>1</v>
      </c>
      <c r="AL152" s="55">
        <v>1.2</v>
      </c>
      <c r="AM152" s="55">
        <v>1</v>
      </c>
      <c r="AN152" s="55">
        <v>1</v>
      </c>
      <c r="AO152" s="55">
        <v>1</v>
      </c>
      <c r="AP152" s="55">
        <v>1</v>
      </c>
      <c r="AQ152" s="55">
        <v>1</v>
      </c>
      <c r="AR152" s="55">
        <v>1</v>
      </c>
      <c r="AS152" s="55">
        <v>1</v>
      </c>
      <c r="AT152" s="55">
        <v>1</v>
      </c>
      <c r="AU152" s="55">
        <v>1</v>
      </c>
      <c r="AV152" s="55">
        <v>1</v>
      </c>
      <c r="AX152" s="7">
        <v>9</v>
      </c>
      <c r="AY152" s="52">
        <f t="shared" si="22"/>
        <v>137.03292664931573</v>
      </c>
      <c r="AZ152" s="52">
        <f t="shared" si="20"/>
        <v>1.6366546058196502E-2</v>
      </c>
      <c r="BA152" s="52">
        <f t="shared" si="20"/>
        <v>0</v>
      </c>
      <c r="BB152" s="52">
        <f t="shared" si="20"/>
        <v>0</v>
      </c>
      <c r="BC152" s="52">
        <f t="shared" si="20"/>
        <v>0.48985703372978706</v>
      </c>
      <c r="BD152" s="52">
        <f t="shared" si="20"/>
        <v>1.086890279837718</v>
      </c>
      <c r="BE152" s="52">
        <f t="shared" si="20"/>
        <v>0</v>
      </c>
      <c r="BF152" s="52">
        <f t="shared" si="20"/>
        <v>19.510957145832386</v>
      </c>
      <c r="BG152" s="52">
        <f t="shared" si="20"/>
        <v>0.94883672658153628</v>
      </c>
      <c r="BH152" s="52">
        <f t="shared" si="20"/>
        <v>0</v>
      </c>
      <c r="BI152" s="52">
        <f t="shared" si="20"/>
        <v>0.26192365582302979</v>
      </c>
      <c r="BJ152" s="52">
        <f t="shared" si="20"/>
        <v>78.30268005469803</v>
      </c>
      <c r="BK152" s="52">
        <f t="shared" si="20"/>
        <v>0</v>
      </c>
      <c r="BL152" s="52">
        <f t="shared" si="20"/>
        <v>0</v>
      </c>
      <c r="BM152" s="52">
        <f t="shared" si="20"/>
        <v>1.0998632548073824E-4</v>
      </c>
      <c r="BN152" s="52">
        <f t="shared" si="20"/>
        <v>1.2128599925226272E-3</v>
      </c>
      <c r="BO152" s="52">
        <f t="shared" si="20"/>
        <v>0</v>
      </c>
      <c r="BP152" s="52">
        <f t="shared" si="20"/>
        <v>0</v>
      </c>
      <c r="BQ152" s="52">
        <f t="shared" si="20"/>
        <v>0.21238522988050462</v>
      </c>
      <c r="BR152" s="52">
        <f t="shared" si="20"/>
        <v>0</v>
      </c>
      <c r="BS152" s="52">
        <f t="shared" si="20"/>
        <v>0</v>
      </c>
      <c r="BT152" s="52">
        <f t="shared" si="20"/>
        <v>0</v>
      </c>
      <c r="BU152" s="52">
        <f t="shared" si="20"/>
        <v>0</v>
      </c>
      <c r="BV152" s="52">
        <f t="shared" si="20"/>
        <v>0</v>
      </c>
      <c r="BW152" s="52">
        <f t="shared" si="20"/>
        <v>0</v>
      </c>
      <c r="BX152" s="52">
        <f t="shared" si="20"/>
        <v>0</v>
      </c>
      <c r="BY152" s="52">
        <f t="shared" si="21"/>
        <v>237.86414616807494</v>
      </c>
      <c r="DD152" s="7">
        <v>9</v>
      </c>
      <c r="DE152" s="55">
        <f ca="1"/>
        <v>12963.314861025267</v>
      </c>
      <c r="DF152" s="55">
        <f ca="1"/>
        <v>1.6530211518778468</v>
      </c>
      <c r="DG152" s="55">
        <f ca="1"/>
        <v>0</v>
      </c>
      <c r="DH152" s="55">
        <f ca="1"/>
        <v>0</v>
      </c>
      <c r="DI152" s="55">
        <f ca="1"/>
        <v>36.298406199377219</v>
      </c>
      <c r="DJ152" s="55">
        <f ca="1"/>
        <v>75.321496392753858</v>
      </c>
      <c r="DK152" s="55">
        <f ca="1"/>
        <v>0</v>
      </c>
      <c r="DL152" s="55">
        <f ca="1"/>
        <v>0</v>
      </c>
      <c r="DM152" s="55">
        <f ca="1"/>
        <v>73.439962637410915</v>
      </c>
      <c r="DN152" s="55">
        <f ca="1"/>
        <v>0</v>
      </c>
      <c r="DO152" s="55">
        <f ca="1"/>
        <v>0</v>
      </c>
      <c r="DP152" s="55">
        <f ca="1"/>
        <v>4392.7803510685599</v>
      </c>
      <c r="DQ152" s="55">
        <f ca="1"/>
        <v>0</v>
      </c>
      <c r="DR152" s="55">
        <f ca="1"/>
        <v>0</v>
      </c>
      <c r="DS152" s="55">
        <f ca="1"/>
        <v>0</v>
      </c>
      <c r="DT152" s="55">
        <f ca="1"/>
        <v>8.5870487470601997E-2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ca="1"/>
        <v>0</v>
      </c>
      <c r="EE152" s="55">
        <f t="shared" ca="1" si="23"/>
        <v>17542.893968962715</v>
      </c>
    </row>
    <row r="153" spans="2:135" x14ac:dyDescent="0.3">
      <c r="B153" s="7">
        <v>5</v>
      </c>
      <c r="C153" s="17" t="s">
        <v>32</v>
      </c>
      <c r="D153" s="55">
        <f t="shared" ca="1" si="24"/>
        <v>1493.4826692932713</v>
      </c>
      <c r="E153" s="55">
        <f t="shared" ca="1" si="25"/>
        <v>1558.024281591074</v>
      </c>
      <c r="F153" s="55">
        <f t="shared" ca="1" si="26"/>
        <v>1635.9254956706279</v>
      </c>
      <c r="G153" s="55">
        <f t="shared" ca="1" si="27"/>
        <v>1717.7217704541592</v>
      </c>
      <c r="H153" s="55">
        <f t="shared" ca="1" si="28"/>
        <v>1803.6078589768674</v>
      </c>
      <c r="I153" s="55">
        <f t="shared" ca="1" si="29"/>
        <v>1893.7882519257109</v>
      </c>
      <c r="J153" s="55">
        <f t="shared" ca="1" si="30"/>
        <v>1988.4776645219961</v>
      </c>
      <c r="K153" s="55">
        <f t="shared" ca="1" si="31"/>
        <v>2087.9015477480971</v>
      </c>
      <c r="L153" s="55">
        <f t="shared" ca="1" si="32"/>
        <v>2192.296625135501</v>
      </c>
      <c r="M153" s="55">
        <f t="shared" ca="1" si="33"/>
        <v>2301.9114563922772</v>
      </c>
      <c r="N153" s="55">
        <f t="shared" ca="1" si="34"/>
        <v>2417.0070292118912</v>
      </c>
      <c r="O153" s="55">
        <f t="shared" ca="1" si="35"/>
        <v>2537.8573806724853</v>
      </c>
      <c r="P153" s="55">
        <f t="shared" ca="1" si="36"/>
        <v>2664.75024970611</v>
      </c>
      <c r="Q153" s="55">
        <f t="shared" ca="1" si="37"/>
        <v>2797.9877621914161</v>
      </c>
      <c r="R153" s="55">
        <f t="shared" ca="1" si="38"/>
        <v>2937.887150300985</v>
      </c>
      <c r="V153" s="7">
        <v>10</v>
      </c>
      <c r="W153" s="55">
        <v>1</v>
      </c>
      <c r="X153" s="55">
        <v>1</v>
      </c>
      <c r="Y153" s="55">
        <v>1</v>
      </c>
      <c r="Z153" s="55">
        <v>1</v>
      </c>
      <c r="AA153" s="55">
        <v>0.98</v>
      </c>
      <c r="AB153" s="55">
        <v>1</v>
      </c>
      <c r="AC153" s="55">
        <v>1</v>
      </c>
      <c r="AD153" s="55">
        <v>1</v>
      </c>
      <c r="AE153" s="55">
        <v>1</v>
      </c>
      <c r="AF153" s="55">
        <v>1</v>
      </c>
      <c r="AG153" s="55">
        <v>1</v>
      </c>
      <c r="AH153" s="55">
        <v>1</v>
      </c>
      <c r="AI153" s="55">
        <v>1</v>
      </c>
      <c r="AJ153" s="55">
        <v>1</v>
      </c>
      <c r="AK153" s="55">
        <v>1</v>
      </c>
      <c r="AL153" s="55">
        <v>1.2</v>
      </c>
      <c r="AM153" s="55">
        <v>1</v>
      </c>
      <c r="AN153" s="55">
        <v>1</v>
      </c>
      <c r="AO153" s="55">
        <v>1</v>
      </c>
      <c r="AP153" s="55">
        <v>1</v>
      </c>
      <c r="AQ153" s="55">
        <v>1</v>
      </c>
      <c r="AR153" s="55">
        <v>1</v>
      </c>
      <c r="AS153" s="55">
        <v>1</v>
      </c>
      <c r="AT153" s="55">
        <v>1</v>
      </c>
      <c r="AU153" s="55">
        <v>1</v>
      </c>
      <c r="AV153" s="55">
        <v>1</v>
      </c>
      <c r="AX153" s="7">
        <v>10</v>
      </c>
      <c r="AY153" s="52">
        <f t="shared" si="22"/>
        <v>1186.4574202955616</v>
      </c>
      <c r="AZ153" s="52">
        <f t="shared" si="20"/>
        <v>0.1417047011705044</v>
      </c>
      <c r="BA153" s="52">
        <f t="shared" si="20"/>
        <v>0</v>
      </c>
      <c r="BB153" s="52">
        <f t="shared" si="20"/>
        <v>0</v>
      </c>
      <c r="BC153" s="52">
        <f t="shared" si="20"/>
        <v>4.241276362660388</v>
      </c>
      <c r="BD153" s="52">
        <f t="shared" si="20"/>
        <v>9.4105049760053756</v>
      </c>
      <c r="BE153" s="52">
        <f t="shared" si="20"/>
        <v>0</v>
      </c>
      <c r="BF153" s="52">
        <f t="shared" si="20"/>
        <v>168.92961752601911</v>
      </c>
      <c r="BG153" s="52">
        <f t="shared" si="20"/>
        <v>8.2152107671006611</v>
      </c>
      <c r="BH153" s="52">
        <f t="shared" si="20"/>
        <v>0</v>
      </c>
      <c r="BI153" s="52">
        <f t="shared" si="20"/>
        <v>2.2677853642193044</v>
      </c>
      <c r="BJ153" s="52">
        <f t="shared" si="20"/>
        <v>677.95965573577882</v>
      </c>
      <c r="BK153" s="52">
        <f t="shared" si="20"/>
        <v>0</v>
      </c>
      <c r="BL153" s="52">
        <f t="shared" si="20"/>
        <v>0</v>
      </c>
      <c r="BM153" s="52">
        <f t="shared" si="20"/>
        <v>9.5206080653790256E-4</v>
      </c>
      <c r="BN153" s="52">
        <f t="shared" si="20"/>
        <v>1.0501170110425374E-2</v>
      </c>
      <c r="BO153" s="52">
        <f t="shared" si="20"/>
        <v>0</v>
      </c>
      <c r="BP153" s="52">
        <f t="shared" si="20"/>
        <v>0</v>
      </c>
      <c r="BQ153" s="52">
        <f t="shared" si="20"/>
        <v>1.8388721422462413</v>
      </c>
      <c r="BR153" s="52">
        <f t="shared" si="20"/>
        <v>0</v>
      </c>
      <c r="BS153" s="52">
        <f t="shared" si="20"/>
        <v>0</v>
      </c>
      <c r="BT153" s="52">
        <f t="shared" si="20"/>
        <v>0</v>
      </c>
      <c r="BU153" s="52">
        <f t="shared" si="20"/>
        <v>0</v>
      </c>
      <c r="BV153" s="52">
        <f t="shared" si="20"/>
        <v>0</v>
      </c>
      <c r="BW153" s="52">
        <f t="shared" si="20"/>
        <v>0</v>
      </c>
      <c r="BX153" s="52">
        <f t="shared" si="20"/>
        <v>0</v>
      </c>
      <c r="BY153" s="52">
        <f t="shared" si="21"/>
        <v>2059.4735011016787</v>
      </c>
      <c r="DD153" s="7">
        <v>10</v>
      </c>
      <c r="DE153" s="55">
        <f ca="1"/>
        <v>112238.87195996012</v>
      </c>
      <c r="DF153" s="55">
        <f ca="1"/>
        <v>14.312174818220944</v>
      </c>
      <c r="DG153" s="55">
        <f ca="1"/>
        <v>0</v>
      </c>
      <c r="DH153" s="55">
        <f ca="1"/>
        <v>0</v>
      </c>
      <c r="DI153" s="55">
        <f ca="1"/>
        <v>314.2785784731347</v>
      </c>
      <c r="DJ153" s="55">
        <f ca="1"/>
        <v>652.14799483717252</v>
      </c>
      <c r="DK153" s="55">
        <f ca="1"/>
        <v>0</v>
      </c>
      <c r="DL153" s="55">
        <f ca="1"/>
        <v>0</v>
      </c>
      <c r="DM153" s="55">
        <f ca="1"/>
        <v>635.85731337359118</v>
      </c>
      <c r="DN153" s="55">
        <f ca="1"/>
        <v>0</v>
      </c>
      <c r="DO153" s="55">
        <f ca="1"/>
        <v>0</v>
      </c>
      <c r="DP153" s="55">
        <f ca="1"/>
        <v>38033.536686777195</v>
      </c>
      <c r="DQ153" s="55">
        <f ca="1"/>
        <v>0</v>
      </c>
      <c r="DR153" s="55">
        <f ca="1"/>
        <v>0</v>
      </c>
      <c r="DS153" s="55">
        <f ca="1"/>
        <v>0</v>
      </c>
      <c r="DT153" s="55">
        <f ca="1"/>
        <v>0.74348284381811647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ca="1"/>
        <v>0</v>
      </c>
      <c r="EE153" s="55">
        <f t="shared" ca="1" si="23"/>
        <v>151889.74819108326</v>
      </c>
    </row>
    <row r="154" spans="2:135" x14ac:dyDescent="0.3">
      <c r="B154" s="7">
        <v>6</v>
      </c>
      <c r="C154" s="17" t="s">
        <v>2</v>
      </c>
      <c r="D154" s="55">
        <f t="shared" ca="1" si="24"/>
        <v>407.65929637148582</v>
      </c>
      <c r="E154" s="55">
        <f t="shared" ca="1" si="25"/>
        <v>425.27649997815439</v>
      </c>
      <c r="F154" s="55">
        <f t="shared" ca="1" si="26"/>
        <v>446.54032497706186</v>
      </c>
      <c r="G154" s="55">
        <f t="shared" ca="1" si="27"/>
        <v>468.8673412259152</v>
      </c>
      <c r="H154" s="55">
        <f t="shared" ca="1" si="28"/>
        <v>492.31070828721118</v>
      </c>
      <c r="I154" s="55">
        <f t="shared" ca="1" si="29"/>
        <v>516.92624370157159</v>
      </c>
      <c r="J154" s="55">
        <f t="shared" ca="1" si="30"/>
        <v>542.77255588665025</v>
      </c>
      <c r="K154" s="55">
        <f t="shared" ca="1" si="31"/>
        <v>569.91118368098273</v>
      </c>
      <c r="L154" s="55">
        <f t="shared" ca="1" si="32"/>
        <v>598.40674286503167</v>
      </c>
      <c r="M154" s="55">
        <f t="shared" ca="1" si="33"/>
        <v>628.32708000828336</v>
      </c>
      <c r="N154" s="55">
        <f t="shared" ca="1" si="34"/>
        <v>659.74343400869736</v>
      </c>
      <c r="O154" s="55">
        <f t="shared" ca="1" si="35"/>
        <v>692.73060570913253</v>
      </c>
      <c r="P154" s="55">
        <f t="shared" ca="1" si="36"/>
        <v>727.36713599458926</v>
      </c>
      <c r="Q154" s="55">
        <f t="shared" ca="1" si="37"/>
        <v>763.73549279431859</v>
      </c>
      <c r="R154" s="55">
        <f t="shared" ca="1" si="38"/>
        <v>801.92226743403467</v>
      </c>
      <c r="V154" s="7">
        <v>11</v>
      </c>
      <c r="W154" s="55">
        <v>1</v>
      </c>
      <c r="X154" s="55">
        <v>1</v>
      </c>
      <c r="Y154" s="55">
        <v>1</v>
      </c>
      <c r="Z154" s="55">
        <v>1</v>
      </c>
      <c r="AA154" s="55">
        <v>0.98</v>
      </c>
      <c r="AB154" s="55">
        <v>1</v>
      </c>
      <c r="AC154" s="55">
        <v>1</v>
      </c>
      <c r="AD154" s="55">
        <v>1</v>
      </c>
      <c r="AE154" s="55">
        <v>1</v>
      </c>
      <c r="AF154" s="55">
        <v>1</v>
      </c>
      <c r="AG154" s="55">
        <v>1</v>
      </c>
      <c r="AH154" s="55">
        <v>1</v>
      </c>
      <c r="AI154" s="55">
        <v>1</v>
      </c>
      <c r="AJ154" s="55">
        <v>1</v>
      </c>
      <c r="AK154" s="55">
        <v>1</v>
      </c>
      <c r="AL154" s="55">
        <v>1.2</v>
      </c>
      <c r="AM154" s="55">
        <v>1</v>
      </c>
      <c r="AN154" s="55">
        <v>1</v>
      </c>
      <c r="AO154" s="55">
        <v>1</v>
      </c>
      <c r="AP154" s="55">
        <v>1</v>
      </c>
      <c r="AQ154" s="55">
        <v>1</v>
      </c>
      <c r="AR154" s="55">
        <v>1</v>
      </c>
      <c r="AS154" s="55">
        <v>1</v>
      </c>
      <c r="AT154" s="55">
        <v>1</v>
      </c>
      <c r="AU154" s="55">
        <v>1</v>
      </c>
      <c r="AV154" s="55">
        <v>1</v>
      </c>
      <c r="AX154" s="7">
        <v>11</v>
      </c>
      <c r="AY154" s="52">
        <f t="shared" si="22"/>
        <v>0</v>
      </c>
      <c r="AZ154" s="52">
        <f t="shared" si="20"/>
        <v>0</v>
      </c>
      <c r="BA154" s="52">
        <f t="shared" si="20"/>
        <v>0</v>
      </c>
      <c r="BB154" s="52">
        <f t="shared" si="20"/>
        <v>0</v>
      </c>
      <c r="BC154" s="52">
        <f t="shared" si="20"/>
        <v>9969.9574084494816</v>
      </c>
      <c r="BD154" s="52">
        <f t="shared" si="20"/>
        <v>22121.249777015979</v>
      </c>
      <c r="BE154" s="52">
        <f t="shared" ref="BE154:BX166" si="39">AC98*$E99*AC154</f>
        <v>0</v>
      </c>
      <c r="BF154" s="52">
        <f t="shared" si="39"/>
        <v>25683.442655153514</v>
      </c>
      <c r="BG154" s="52">
        <f t="shared" si="39"/>
        <v>0</v>
      </c>
      <c r="BH154" s="52">
        <f t="shared" si="39"/>
        <v>0</v>
      </c>
      <c r="BI154" s="52">
        <f t="shared" si="39"/>
        <v>0</v>
      </c>
      <c r="BJ154" s="52">
        <f t="shared" si="39"/>
        <v>0</v>
      </c>
      <c r="BK154" s="52">
        <f t="shared" si="39"/>
        <v>0</v>
      </c>
      <c r="BL154" s="52">
        <f t="shared" si="39"/>
        <v>0</v>
      </c>
      <c r="BM154" s="52">
        <f t="shared" si="39"/>
        <v>2.2368223984158884</v>
      </c>
      <c r="BN154" s="52">
        <f t="shared" si="39"/>
        <v>24.704020824982553</v>
      </c>
      <c r="BO154" s="52">
        <f t="shared" si="39"/>
        <v>0</v>
      </c>
      <c r="BP154" s="52">
        <f t="shared" si="39"/>
        <v>0</v>
      </c>
      <c r="BQ154" s="52">
        <f t="shared" si="39"/>
        <v>361.9530470036056</v>
      </c>
      <c r="BR154" s="52">
        <f t="shared" si="39"/>
        <v>0</v>
      </c>
      <c r="BS154" s="52">
        <f t="shared" si="39"/>
        <v>0</v>
      </c>
      <c r="BT154" s="52">
        <f t="shared" si="39"/>
        <v>0</v>
      </c>
      <c r="BU154" s="52">
        <f t="shared" si="39"/>
        <v>0</v>
      </c>
      <c r="BV154" s="52">
        <f t="shared" si="39"/>
        <v>0</v>
      </c>
      <c r="BW154" s="52">
        <f t="shared" si="39"/>
        <v>0</v>
      </c>
      <c r="BX154" s="52">
        <f t="shared" si="39"/>
        <v>0</v>
      </c>
      <c r="BY154" s="52">
        <f t="shared" si="21"/>
        <v>58163.54373084598</v>
      </c>
      <c r="DD154" s="7">
        <v>11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0</v>
      </c>
      <c r="DI154" s="55">
        <f ca="1"/>
        <v>738773.84396610653</v>
      </c>
      <c r="DJ154" s="55">
        <f ca="1"/>
        <v>1533002.6095472074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0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0</v>
      </c>
      <c r="DT154" s="55">
        <f ca="1"/>
        <v>1749.0446744087646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ca="1"/>
        <v>0</v>
      </c>
      <c r="EE154" s="55">
        <f t="shared" ca="1" si="23"/>
        <v>2273525.4981877226</v>
      </c>
    </row>
    <row r="155" spans="2:135" x14ac:dyDescent="0.3">
      <c r="B155" s="7">
        <v>7</v>
      </c>
      <c r="C155" s="17" t="s">
        <v>33</v>
      </c>
      <c r="D155" s="55">
        <f t="shared" ca="1" si="24"/>
        <v>4229.1845385332335</v>
      </c>
      <c r="E155" s="55">
        <f t="shared" ca="1" si="25"/>
        <v>4411.9506287072945</v>
      </c>
      <c r="F155" s="55">
        <f t="shared" ca="1" si="26"/>
        <v>4632.54816014266</v>
      </c>
      <c r="G155" s="55">
        <f t="shared" ca="1" si="27"/>
        <v>4864.1755681497934</v>
      </c>
      <c r="H155" s="55">
        <f t="shared" ca="1" si="28"/>
        <v>5107.3843465572872</v>
      </c>
      <c r="I155" s="55">
        <f t="shared" ca="1" si="29"/>
        <v>5362.7535638851477</v>
      </c>
      <c r="J155" s="55">
        <f t="shared" ca="1" si="30"/>
        <v>5630.8912420794077</v>
      </c>
      <c r="K155" s="55">
        <f t="shared" ca="1" si="31"/>
        <v>5912.4358041833802</v>
      </c>
      <c r="L155" s="55">
        <f t="shared" ca="1" si="32"/>
        <v>6208.0575943925478</v>
      </c>
      <c r="M155" s="55">
        <f t="shared" ca="1" si="33"/>
        <v>6518.460474112173</v>
      </c>
      <c r="N155" s="55">
        <f t="shared" ca="1" si="34"/>
        <v>6844.3834978177829</v>
      </c>
      <c r="O155" s="55">
        <f t="shared" ca="1" si="35"/>
        <v>7186.6026727086728</v>
      </c>
      <c r="P155" s="55">
        <f t="shared" ca="1" si="36"/>
        <v>7545.9328063441089</v>
      </c>
      <c r="Q155" s="55">
        <f t="shared" ca="1" si="37"/>
        <v>7923.2294466613112</v>
      </c>
      <c r="R155" s="55">
        <f t="shared" ca="1" si="38"/>
        <v>8319.3909189943806</v>
      </c>
      <c r="V155" s="7">
        <v>12</v>
      </c>
      <c r="W155" s="55">
        <v>1</v>
      </c>
      <c r="X155" s="55">
        <v>1</v>
      </c>
      <c r="Y155" s="55">
        <v>1</v>
      </c>
      <c r="Z155" s="55">
        <v>1</v>
      </c>
      <c r="AA155" s="55">
        <v>0.98</v>
      </c>
      <c r="AB155" s="55">
        <v>1</v>
      </c>
      <c r="AC155" s="55">
        <v>1</v>
      </c>
      <c r="AD155" s="55">
        <v>1</v>
      </c>
      <c r="AE155" s="55">
        <v>1</v>
      </c>
      <c r="AF155" s="55">
        <v>1</v>
      </c>
      <c r="AG155" s="55">
        <v>1</v>
      </c>
      <c r="AH155" s="55">
        <v>1</v>
      </c>
      <c r="AI155" s="55">
        <v>1</v>
      </c>
      <c r="AJ155" s="55">
        <v>1</v>
      </c>
      <c r="AK155" s="55">
        <v>1</v>
      </c>
      <c r="AL155" s="55">
        <v>1.2</v>
      </c>
      <c r="AM155" s="55">
        <v>1</v>
      </c>
      <c r="AN155" s="55">
        <v>1</v>
      </c>
      <c r="AO155" s="55">
        <v>1</v>
      </c>
      <c r="AP155" s="55">
        <v>1</v>
      </c>
      <c r="AQ155" s="55">
        <v>1</v>
      </c>
      <c r="AR155" s="55">
        <v>1</v>
      </c>
      <c r="AS155" s="55">
        <v>1</v>
      </c>
      <c r="AT155" s="55">
        <v>1</v>
      </c>
      <c r="AU155" s="55">
        <v>1</v>
      </c>
      <c r="AV155" s="55">
        <v>1</v>
      </c>
      <c r="AX155" s="7">
        <v>12</v>
      </c>
      <c r="AY155" s="52">
        <f t="shared" si="22"/>
        <v>4954.2903875796655</v>
      </c>
      <c r="AZ155" s="52">
        <f t="shared" si="22"/>
        <v>3.3001232068974247</v>
      </c>
      <c r="BA155" s="52">
        <f t="shared" si="22"/>
        <v>0</v>
      </c>
      <c r="BB155" s="52">
        <f t="shared" si="22"/>
        <v>0</v>
      </c>
      <c r="BC155" s="52">
        <f t="shared" si="22"/>
        <v>254.81776733519288</v>
      </c>
      <c r="BD155" s="52">
        <f t="shared" si="22"/>
        <v>565.38731786045878</v>
      </c>
      <c r="BE155" s="52">
        <f t="shared" si="39"/>
        <v>0</v>
      </c>
      <c r="BF155" s="52">
        <f t="shared" si="39"/>
        <v>3262.9998689024819</v>
      </c>
      <c r="BG155" s="52">
        <f t="shared" si="39"/>
        <v>382.44691761540867</v>
      </c>
      <c r="BH155" s="52">
        <f t="shared" si="39"/>
        <v>0</v>
      </c>
      <c r="BI155" s="52">
        <f t="shared" si="39"/>
        <v>1032.6750981426944</v>
      </c>
      <c r="BJ155" s="52">
        <f t="shared" si="39"/>
        <v>5204.9831641876999</v>
      </c>
      <c r="BK155" s="52">
        <f t="shared" si="39"/>
        <v>0</v>
      </c>
      <c r="BL155" s="52">
        <f t="shared" si="39"/>
        <v>0</v>
      </c>
      <c r="BM155" s="52">
        <f t="shared" si="39"/>
        <v>5.7160788771596152E-2</v>
      </c>
      <c r="BN155" s="52">
        <f t="shared" si="39"/>
        <v>0.63091493212298255</v>
      </c>
      <c r="BO155" s="52">
        <f t="shared" si="39"/>
        <v>0</v>
      </c>
      <c r="BP155" s="52">
        <f t="shared" si="39"/>
        <v>28160.31225496628</v>
      </c>
      <c r="BQ155" s="52">
        <f t="shared" si="39"/>
        <v>1688.3884153111424</v>
      </c>
      <c r="BR155" s="52">
        <f t="shared" si="39"/>
        <v>0</v>
      </c>
      <c r="BS155" s="52">
        <f t="shared" si="39"/>
        <v>0</v>
      </c>
      <c r="BT155" s="52">
        <f t="shared" si="39"/>
        <v>0</v>
      </c>
      <c r="BU155" s="52">
        <f t="shared" si="39"/>
        <v>0</v>
      </c>
      <c r="BV155" s="52">
        <f t="shared" si="39"/>
        <v>0</v>
      </c>
      <c r="BW155" s="52">
        <f t="shared" si="39"/>
        <v>0</v>
      </c>
      <c r="BX155" s="52">
        <f t="shared" si="39"/>
        <v>0</v>
      </c>
      <c r="BY155" s="52">
        <f t="shared" si="21"/>
        <v>45510.289390828817</v>
      </c>
      <c r="DD155" s="7">
        <v>12</v>
      </c>
      <c r="DE155" s="55">
        <f ca="1"/>
        <v>468675.87066503632</v>
      </c>
      <c r="DF155" s="55">
        <f ca="1"/>
        <v>333.31244389663988</v>
      </c>
      <c r="DG155" s="55">
        <f ca="1"/>
        <v>0</v>
      </c>
      <c r="DH155" s="55">
        <f ca="1"/>
        <v>0</v>
      </c>
      <c r="DI155" s="55">
        <f ca="1"/>
        <v>18881.996559537791</v>
      </c>
      <c r="DJ155" s="55">
        <f ca="1"/>
        <v>39181.341127729793</v>
      </c>
      <c r="DK155" s="55">
        <f ca="1"/>
        <v>0</v>
      </c>
      <c r="DL155" s="55">
        <f ca="1"/>
        <v>0</v>
      </c>
      <c r="DM155" s="55">
        <f ca="1"/>
        <v>29601.391423432633</v>
      </c>
      <c r="DN155" s="55">
        <f ca="1"/>
        <v>0</v>
      </c>
      <c r="DO155" s="55">
        <f ca="1"/>
        <v>0</v>
      </c>
      <c r="DP155" s="55">
        <f ca="1"/>
        <v>291999.55551092996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44.668777194307161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ca="1"/>
        <v>0</v>
      </c>
      <c r="EE155" s="55">
        <f t="shared" ca="1" si="23"/>
        <v>848718.13650775747</v>
      </c>
    </row>
    <row r="156" spans="2:135" x14ac:dyDescent="0.3">
      <c r="B156" s="7">
        <v>8</v>
      </c>
      <c r="C156" s="17" t="s">
        <v>34</v>
      </c>
      <c r="D156" s="55">
        <f t="shared" ca="1" si="24"/>
        <v>339115.6926677163</v>
      </c>
      <c r="E156" s="55">
        <f t="shared" ca="1" si="25"/>
        <v>356056.73256923433</v>
      </c>
      <c r="F156" s="55">
        <f t="shared" ca="1" si="26"/>
        <v>373859.56919769605</v>
      </c>
      <c r="G156" s="55">
        <f t="shared" ca="1" si="27"/>
        <v>392552.54765758122</v>
      </c>
      <c r="H156" s="55">
        <f t="shared" ca="1" si="28"/>
        <v>412180.17504045967</v>
      </c>
      <c r="I156" s="55">
        <f t="shared" ca="1" si="29"/>
        <v>432789.183792483</v>
      </c>
      <c r="J156" s="55">
        <f t="shared" ca="1" si="30"/>
        <v>454428.64298210735</v>
      </c>
      <c r="K156" s="55">
        <f t="shared" ca="1" si="31"/>
        <v>477150.07513121259</v>
      </c>
      <c r="L156" s="55">
        <f t="shared" ca="1" si="32"/>
        <v>501007.57888777333</v>
      </c>
      <c r="M156" s="55">
        <f t="shared" ca="1" si="33"/>
        <v>526057.95783216192</v>
      </c>
      <c r="N156" s="55">
        <f t="shared" ca="1" si="34"/>
        <v>552360.85572376964</v>
      </c>
      <c r="O156" s="55">
        <f t="shared" ca="1" si="35"/>
        <v>579978.89850995876</v>
      </c>
      <c r="P156" s="55">
        <f t="shared" ca="1" si="36"/>
        <v>608977.84343545628</v>
      </c>
      <c r="Q156" s="55">
        <f t="shared" ca="1" si="37"/>
        <v>639426.73560722929</v>
      </c>
      <c r="R156" s="55">
        <f t="shared" ca="1" si="38"/>
        <v>671398.07238759066</v>
      </c>
      <c r="V156" s="7">
        <v>13</v>
      </c>
      <c r="W156" s="55">
        <v>1</v>
      </c>
      <c r="X156" s="55">
        <v>1</v>
      </c>
      <c r="Y156" s="55">
        <v>1</v>
      </c>
      <c r="Z156" s="55">
        <v>1</v>
      </c>
      <c r="AA156" s="55">
        <v>0.98</v>
      </c>
      <c r="AB156" s="55">
        <v>1</v>
      </c>
      <c r="AC156" s="55">
        <v>1</v>
      </c>
      <c r="AD156" s="55">
        <v>1</v>
      </c>
      <c r="AE156" s="55">
        <v>1</v>
      </c>
      <c r="AF156" s="55">
        <v>1</v>
      </c>
      <c r="AG156" s="55">
        <v>1</v>
      </c>
      <c r="AH156" s="55">
        <v>1</v>
      </c>
      <c r="AI156" s="55">
        <v>1</v>
      </c>
      <c r="AJ156" s="55">
        <v>1</v>
      </c>
      <c r="AK156" s="55">
        <v>1</v>
      </c>
      <c r="AL156" s="55">
        <v>1.2</v>
      </c>
      <c r="AM156" s="55">
        <v>1</v>
      </c>
      <c r="AN156" s="55">
        <v>1</v>
      </c>
      <c r="AO156" s="55">
        <v>1</v>
      </c>
      <c r="AP156" s="55">
        <v>1</v>
      </c>
      <c r="AQ156" s="55">
        <v>1</v>
      </c>
      <c r="AR156" s="55">
        <v>1</v>
      </c>
      <c r="AS156" s="55">
        <v>1</v>
      </c>
      <c r="AT156" s="55">
        <v>1</v>
      </c>
      <c r="AU156" s="55">
        <v>1</v>
      </c>
      <c r="AV156" s="55">
        <v>1</v>
      </c>
      <c r="AX156" s="7">
        <v>13</v>
      </c>
      <c r="AY156" s="52">
        <f t="shared" si="22"/>
        <v>214.68120392925772</v>
      </c>
      <c r="AZ156" s="52">
        <f t="shared" si="22"/>
        <v>0.14300219930116789</v>
      </c>
      <c r="BA156" s="52">
        <f t="shared" si="22"/>
        <v>0</v>
      </c>
      <c r="BB156" s="52">
        <f t="shared" si="22"/>
        <v>0</v>
      </c>
      <c r="BC156" s="52">
        <f t="shared" si="22"/>
        <v>11.041860848218812</v>
      </c>
      <c r="BD156" s="52">
        <f t="shared" si="22"/>
        <v>24.499579277477345</v>
      </c>
      <c r="BE156" s="52">
        <f t="shared" si="39"/>
        <v>0</v>
      </c>
      <c r="BF156" s="52">
        <f t="shared" si="39"/>
        <v>141.39355703088759</v>
      </c>
      <c r="BG156" s="52">
        <f t="shared" si="39"/>
        <v>16.572335951216729</v>
      </c>
      <c r="BH156" s="52">
        <f t="shared" si="39"/>
        <v>0</v>
      </c>
      <c r="BI156" s="52">
        <f t="shared" si="39"/>
        <v>44.748271899484131</v>
      </c>
      <c r="BJ156" s="52">
        <f t="shared" si="39"/>
        <v>225.54431911540564</v>
      </c>
      <c r="BK156" s="52">
        <f t="shared" si="39"/>
        <v>0</v>
      </c>
      <c r="BL156" s="52">
        <f t="shared" si="39"/>
        <v>0</v>
      </c>
      <c r="BM156" s="52">
        <f t="shared" si="39"/>
        <v>2.4759502742774928E-3</v>
      </c>
      <c r="BN156" s="52">
        <f t="shared" si="39"/>
        <v>2.7394458997969322E-2</v>
      </c>
      <c r="BO156" s="52">
        <f t="shared" si="39"/>
        <v>0</v>
      </c>
      <c r="BP156" s="52">
        <f t="shared" si="39"/>
        <v>1220.2534094749046</v>
      </c>
      <c r="BQ156" s="52">
        <f t="shared" si="39"/>
        <v>73.161891884740314</v>
      </c>
      <c r="BR156" s="52">
        <f t="shared" si="39"/>
        <v>0</v>
      </c>
      <c r="BS156" s="52">
        <f t="shared" si="39"/>
        <v>0</v>
      </c>
      <c r="BT156" s="52">
        <f t="shared" si="39"/>
        <v>0</v>
      </c>
      <c r="BU156" s="52">
        <f t="shared" si="39"/>
        <v>0</v>
      </c>
      <c r="BV156" s="52">
        <f t="shared" si="39"/>
        <v>0</v>
      </c>
      <c r="BW156" s="52">
        <f t="shared" si="39"/>
        <v>0</v>
      </c>
      <c r="BX156" s="52">
        <f t="shared" si="39"/>
        <v>0</v>
      </c>
      <c r="BY156" s="52">
        <f t="shared" si="21"/>
        <v>1972.0693020201663</v>
      </c>
      <c r="DD156" s="7">
        <v>13</v>
      </c>
      <c r="DE156" s="55">
        <f ca="1"/>
        <v>20308.84189170778</v>
      </c>
      <c r="DF156" s="55">
        <f ca="1"/>
        <v>14.443222129417958</v>
      </c>
      <c r="DG156" s="55">
        <f ca="1"/>
        <v>0</v>
      </c>
      <c r="DH156" s="55">
        <f ca="1"/>
        <v>0</v>
      </c>
      <c r="DI156" s="55">
        <f ca="1"/>
        <v>818.20188885301388</v>
      </c>
      <c r="DJ156" s="55">
        <f ca="1"/>
        <v>1697.82084392918</v>
      </c>
      <c r="DK156" s="55">
        <f ca="1"/>
        <v>0</v>
      </c>
      <c r="DL156" s="55">
        <f ca="1"/>
        <v>0</v>
      </c>
      <c r="DM156" s="55">
        <f ca="1"/>
        <v>1282.698802624175</v>
      </c>
      <c r="DN156" s="55">
        <f ca="1"/>
        <v>0</v>
      </c>
      <c r="DO156" s="55">
        <f ca="1"/>
        <v>0</v>
      </c>
      <c r="DP156" s="55">
        <f ca="1"/>
        <v>12653.036302374258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1.9395276970562279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ca="1"/>
        <v>0</v>
      </c>
      <c r="EE156" s="55">
        <f t="shared" ca="1" si="23"/>
        <v>36776.98247931488</v>
      </c>
    </row>
    <row r="157" spans="2:135" x14ac:dyDescent="0.3">
      <c r="B157" s="7">
        <v>9</v>
      </c>
      <c r="C157" s="17" t="s">
        <v>3</v>
      </c>
      <c r="D157" s="55">
        <f t="shared" ca="1" si="24"/>
        <v>16708.209943823607</v>
      </c>
      <c r="E157" s="55">
        <f t="shared" ca="1" si="25"/>
        <v>17542.893968962715</v>
      </c>
      <c r="F157" s="55">
        <f t="shared" ca="1" si="26"/>
        <v>18420.038667410856</v>
      </c>
      <c r="G157" s="55">
        <f t="shared" ca="1" si="27"/>
        <v>19341.040600781387</v>
      </c>
      <c r="H157" s="55">
        <f t="shared" ca="1" si="28"/>
        <v>20308.092630820465</v>
      </c>
      <c r="I157" s="55">
        <f t="shared" ca="1" si="29"/>
        <v>21323.497262361489</v>
      </c>
      <c r="J157" s="55">
        <f t="shared" ca="1" si="30"/>
        <v>22389.672125479574</v>
      </c>
      <c r="K157" s="55">
        <f t="shared" ca="1" si="31"/>
        <v>23509.155731753541</v>
      </c>
      <c r="L157" s="55">
        <f t="shared" ca="1" si="32"/>
        <v>24684.613518341226</v>
      </c>
      <c r="M157" s="55">
        <f t="shared" ca="1" si="33"/>
        <v>25918.844194258283</v>
      </c>
      <c r="N157" s="55">
        <f t="shared" ca="1" si="34"/>
        <v>27214.786403971208</v>
      </c>
      <c r="O157" s="55">
        <f t="shared" ca="1" si="35"/>
        <v>28575.525724169769</v>
      </c>
      <c r="P157" s="55">
        <f t="shared" ca="1" si="36"/>
        <v>30004.302010378276</v>
      </c>
      <c r="Q157" s="55">
        <f t="shared" ca="1" si="37"/>
        <v>31504.517110897174</v>
      </c>
      <c r="R157" s="55">
        <f t="shared" ca="1" si="38"/>
        <v>33079.742966442034</v>
      </c>
      <c r="V157" s="7">
        <v>14</v>
      </c>
      <c r="W157" s="55">
        <v>1</v>
      </c>
      <c r="X157" s="55">
        <v>1</v>
      </c>
      <c r="Y157" s="55">
        <v>1</v>
      </c>
      <c r="Z157" s="55">
        <v>1</v>
      </c>
      <c r="AA157" s="55">
        <v>0.98</v>
      </c>
      <c r="AB157" s="55">
        <v>1</v>
      </c>
      <c r="AC157" s="55">
        <v>1</v>
      </c>
      <c r="AD157" s="55">
        <v>1</v>
      </c>
      <c r="AE157" s="55">
        <v>1</v>
      </c>
      <c r="AF157" s="55">
        <v>1</v>
      </c>
      <c r="AG157" s="55">
        <v>1</v>
      </c>
      <c r="AH157" s="55">
        <v>1</v>
      </c>
      <c r="AI157" s="55">
        <v>1</v>
      </c>
      <c r="AJ157" s="55">
        <v>1</v>
      </c>
      <c r="AK157" s="55">
        <v>1</v>
      </c>
      <c r="AL157" s="55">
        <v>1.2</v>
      </c>
      <c r="AM157" s="55">
        <v>1</v>
      </c>
      <c r="AN157" s="55">
        <v>1</v>
      </c>
      <c r="AO157" s="55">
        <v>1</v>
      </c>
      <c r="AP157" s="55">
        <v>1</v>
      </c>
      <c r="AQ157" s="55">
        <v>1</v>
      </c>
      <c r="AR157" s="55">
        <v>1</v>
      </c>
      <c r="AS157" s="55">
        <v>1</v>
      </c>
      <c r="AT157" s="55">
        <v>1</v>
      </c>
      <c r="AU157" s="55">
        <v>1</v>
      </c>
      <c r="AV157" s="55">
        <v>1</v>
      </c>
      <c r="AX157" s="7">
        <v>14</v>
      </c>
      <c r="AY157" s="52">
        <f t="shared" si="22"/>
        <v>13491.877759819343</v>
      </c>
      <c r="AZ157" s="52">
        <f t="shared" si="22"/>
        <v>8.98713143916879</v>
      </c>
      <c r="BA157" s="52">
        <f t="shared" si="22"/>
        <v>0</v>
      </c>
      <c r="BB157" s="52">
        <f t="shared" si="22"/>
        <v>0</v>
      </c>
      <c r="BC157" s="52">
        <f t="shared" si="22"/>
        <v>585.67670722411935</v>
      </c>
      <c r="BD157" s="52">
        <f t="shared" si="22"/>
        <v>1299.4940897384806</v>
      </c>
      <c r="BE157" s="52">
        <f t="shared" si="39"/>
        <v>0</v>
      </c>
      <c r="BF157" s="52">
        <f t="shared" si="39"/>
        <v>11056.061275535792</v>
      </c>
      <c r="BG157" s="52">
        <f t="shared" si="39"/>
        <v>690.20492801433829</v>
      </c>
      <c r="BH157" s="52">
        <f t="shared" si="39"/>
        <v>0</v>
      </c>
      <c r="BI157" s="52">
        <f t="shared" si="39"/>
        <v>283.58380364856862</v>
      </c>
      <c r="BJ157" s="52">
        <f t="shared" si="39"/>
        <v>22843.429439702973</v>
      </c>
      <c r="BK157" s="52">
        <f t="shared" si="39"/>
        <v>0</v>
      </c>
      <c r="BL157" s="52">
        <f t="shared" si="39"/>
        <v>0</v>
      </c>
      <c r="BM157" s="52">
        <f t="shared" si="39"/>
        <v>0.13142368560475237</v>
      </c>
      <c r="BN157" s="52">
        <f t="shared" si="39"/>
        <v>1.4501036705972314</v>
      </c>
      <c r="BO157" s="52">
        <f t="shared" si="39"/>
        <v>0</v>
      </c>
      <c r="BP157" s="52">
        <f t="shared" si="39"/>
        <v>1003.4401425814474</v>
      </c>
      <c r="BQ157" s="52">
        <f t="shared" si="39"/>
        <v>7409.9339854120954</v>
      </c>
      <c r="BR157" s="52">
        <f t="shared" si="39"/>
        <v>0</v>
      </c>
      <c r="BS157" s="52">
        <f t="shared" si="39"/>
        <v>0</v>
      </c>
      <c r="BT157" s="52">
        <f t="shared" si="39"/>
        <v>0</v>
      </c>
      <c r="BU157" s="52">
        <f t="shared" si="39"/>
        <v>0</v>
      </c>
      <c r="BV157" s="52">
        <f t="shared" si="39"/>
        <v>0</v>
      </c>
      <c r="BW157" s="52">
        <f t="shared" si="39"/>
        <v>0</v>
      </c>
      <c r="BX157" s="52">
        <f t="shared" si="39"/>
        <v>0</v>
      </c>
      <c r="BY157" s="52">
        <f t="shared" si="21"/>
        <v>58674.270790472539</v>
      </c>
      <c r="DD157" s="7">
        <v>14</v>
      </c>
      <c r="DE157" s="55">
        <f ca="1"/>
        <v>1276331.6360789097</v>
      </c>
      <c r="DF157" s="55">
        <f ca="1"/>
        <v>907.70027535604777</v>
      </c>
      <c r="DG157" s="55">
        <f ca="1"/>
        <v>0</v>
      </c>
      <c r="DH157" s="55">
        <f ca="1"/>
        <v>0</v>
      </c>
      <c r="DI157" s="55">
        <f ca="1"/>
        <v>43398.644005307244</v>
      </c>
      <c r="DJ157" s="55">
        <f ca="1"/>
        <v>90054.940418876708</v>
      </c>
      <c r="DK157" s="55">
        <f ca="1"/>
        <v>0</v>
      </c>
      <c r="DL157" s="55">
        <f ca="1"/>
        <v>0</v>
      </c>
      <c r="DM157" s="55">
        <f ca="1"/>
        <v>53421.861428309785</v>
      </c>
      <c r="DN157" s="55">
        <f ca="1"/>
        <v>0</v>
      </c>
      <c r="DO157" s="55">
        <f ca="1"/>
        <v>0</v>
      </c>
      <c r="DP157" s="55">
        <f ca="1"/>
        <v>1281516.3915673369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102.66733987828398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ca="1"/>
        <v>0</v>
      </c>
      <c r="EE157" s="55">
        <f t="shared" ca="1" si="23"/>
        <v>2745733.8411139743</v>
      </c>
    </row>
    <row r="158" spans="2:135" x14ac:dyDescent="0.3">
      <c r="B158" s="7">
        <v>10</v>
      </c>
      <c r="C158" s="17" t="s">
        <v>4</v>
      </c>
      <c r="D158" s="55">
        <f t="shared" ca="1" si="24"/>
        <v>144662.89345315823</v>
      </c>
      <c r="E158" s="55">
        <f t="shared" ca="1" si="25"/>
        <v>151889.74819108326</v>
      </c>
      <c r="F158" s="55">
        <f t="shared" ca="1" si="26"/>
        <v>159484.23560063739</v>
      </c>
      <c r="G158" s="55">
        <f t="shared" ca="1" si="27"/>
        <v>167458.44738066936</v>
      </c>
      <c r="H158" s="55">
        <f t="shared" ca="1" si="28"/>
        <v>175831.36974970275</v>
      </c>
      <c r="I158" s="55">
        <f t="shared" ca="1" si="29"/>
        <v>184622.93823718783</v>
      </c>
      <c r="J158" s="55">
        <f t="shared" ca="1" si="30"/>
        <v>193854.08514904731</v>
      </c>
      <c r="K158" s="55">
        <f t="shared" ca="1" si="31"/>
        <v>203546.78940649974</v>
      </c>
      <c r="L158" s="55">
        <f t="shared" ca="1" si="32"/>
        <v>213724.12887682466</v>
      </c>
      <c r="M158" s="55">
        <f t="shared" ca="1" si="33"/>
        <v>224410.33532066611</v>
      </c>
      <c r="N158" s="55">
        <f t="shared" ca="1" si="34"/>
        <v>235630.85208669933</v>
      </c>
      <c r="O158" s="55">
        <f t="shared" ca="1" si="35"/>
        <v>247412.39469103428</v>
      </c>
      <c r="P158" s="55">
        <f t="shared" ca="1" si="36"/>
        <v>259783.01442558601</v>
      </c>
      <c r="Q158" s="55">
        <f t="shared" ca="1" si="37"/>
        <v>272772.16514686524</v>
      </c>
      <c r="R158" s="55">
        <f t="shared" ca="1" si="38"/>
        <v>286410.77340420854</v>
      </c>
      <c r="V158" s="7">
        <v>15</v>
      </c>
      <c r="W158" s="55">
        <v>1</v>
      </c>
      <c r="X158" s="55">
        <v>1</v>
      </c>
      <c r="Y158" s="55">
        <v>1</v>
      </c>
      <c r="Z158" s="55">
        <v>1</v>
      </c>
      <c r="AA158" s="55">
        <v>0.98</v>
      </c>
      <c r="AB158" s="55">
        <v>1</v>
      </c>
      <c r="AC158" s="55">
        <v>1</v>
      </c>
      <c r="AD158" s="55">
        <v>1</v>
      </c>
      <c r="AE158" s="55">
        <v>1</v>
      </c>
      <c r="AF158" s="55">
        <v>1</v>
      </c>
      <c r="AG158" s="55">
        <v>1</v>
      </c>
      <c r="AH158" s="55">
        <v>1</v>
      </c>
      <c r="AI158" s="55">
        <v>1</v>
      </c>
      <c r="AJ158" s="55">
        <v>1</v>
      </c>
      <c r="AK158" s="55">
        <v>1</v>
      </c>
      <c r="AL158" s="55">
        <v>1.2</v>
      </c>
      <c r="AM158" s="55">
        <v>1</v>
      </c>
      <c r="AN158" s="55">
        <v>1</v>
      </c>
      <c r="AO158" s="55">
        <v>1</v>
      </c>
      <c r="AP158" s="55">
        <v>1</v>
      </c>
      <c r="AQ158" s="55">
        <v>1</v>
      </c>
      <c r="AR158" s="55">
        <v>1</v>
      </c>
      <c r="AS158" s="55">
        <v>1</v>
      </c>
      <c r="AT158" s="55">
        <v>1</v>
      </c>
      <c r="AU158" s="55">
        <v>1</v>
      </c>
      <c r="AV158" s="55">
        <v>1</v>
      </c>
      <c r="AX158" s="7">
        <v>15</v>
      </c>
      <c r="AY158" s="52">
        <f t="shared" si="22"/>
        <v>1289.214590239148</v>
      </c>
      <c r="AZ158" s="52">
        <f t="shared" si="22"/>
        <v>0.85876415279737617</v>
      </c>
      <c r="BA158" s="52">
        <f t="shared" si="22"/>
        <v>0</v>
      </c>
      <c r="BB158" s="52">
        <f t="shared" si="22"/>
        <v>0</v>
      </c>
      <c r="BC158" s="52">
        <f t="shared" si="22"/>
        <v>55.964260093930569</v>
      </c>
      <c r="BD158" s="52">
        <f t="shared" si="22"/>
        <v>124.17298545931799</v>
      </c>
      <c r="BE158" s="52">
        <f t="shared" si="39"/>
        <v>0</v>
      </c>
      <c r="BF158" s="52">
        <f t="shared" si="39"/>
        <v>1056.4604692233227</v>
      </c>
      <c r="BG158" s="52">
        <f t="shared" si="39"/>
        <v>65.952440379868136</v>
      </c>
      <c r="BH158" s="52">
        <f t="shared" si="39"/>
        <v>0</v>
      </c>
      <c r="BI158" s="52">
        <f t="shared" si="39"/>
        <v>27.09781275863639</v>
      </c>
      <c r="BJ158" s="52">
        <f t="shared" si="39"/>
        <v>2182.8008712439455</v>
      </c>
      <c r="BK158" s="52">
        <f t="shared" si="39"/>
        <v>0</v>
      </c>
      <c r="BL158" s="52">
        <f t="shared" si="39"/>
        <v>0</v>
      </c>
      <c r="BM158" s="52">
        <f t="shared" si="39"/>
        <v>1.255817338854418E-2</v>
      </c>
      <c r="BN158" s="52">
        <f t="shared" si="39"/>
        <v>0.13856446461890601</v>
      </c>
      <c r="BO158" s="52">
        <f t="shared" si="39"/>
        <v>0</v>
      </c>
      <c r="BP158" s="52">
        <f t="shared" si="39"/>
        <v>95.883589773907261</v>
      </c>
      <c r="BQ158" s="52">
        <f t="shared" si="39"/>
        <v>708.05525949946627</v>
      </c>
      <c r="BR158" s="52">
        <f t="shared" si="39"/>
        <v>0</v>
      </c>
      <c r="BS158" s="52">
        <f t="shared" si="39"/>
        <v>0</v>
      </c>
      <c r="BT158" s="52">
        <f t="shared" si="39"/>
        <v>0</v>
      </c>
      <c r="BU158" s="52">
        <f t="shared" si="39"/>
        <v>0</v>
      </c>
      <c r="BV158" s="52">
        <f t="shared" si="39"/>
        <v>0</v>
      </c>
      <c r="BW158" s="52">
        <f t="shared" si="39"/>
        <v>0</v>
      </c>
      <c r="BX158" s="52">
        <f t="shared" si="39"/>
        <v>0</v>
      </c>
      <c r="BY158" s="52">
        <f t="shared" si="21"/>
        <v>5606.6121654623475</v>
      </c>
      <c r="DD158" s="7">
        <v>15</v>
      </c>
      <c r="DE158" s="55">
        <f ca="1"/>
        <v>121959.70023662339</v>
      </c>
      <c r="DF158" s="55">
        <f ca="1"/>
        <v>86.735179432534991</v>
      </c>
      <c r="DG158" s="55">
        <f ca="1"/>
        <v>0</v>
      </c>
      <c r="DH158" s="55">
        <f ca="1"/>
        <v>0</v>
      </c>
      <c r="DI158" s="55">
        <f ca="1"/>
        <v>4146.9516729602547</v>
      </c>
      <c r="DJ158" s="55">
        <f ca="1"/>
        <v>8605.1878923307358</v>
      </c>
      <c r="DK158" s="55">
        <f ca="1"/>
        <v>0</v>
      </c>
      <c r="DL158" s="55">
        <f ca="1"/>
        <v>0</v>
      </c>
      <c r="DM158" s="55">
        <f ca="1"/>
        <v>5104.7188854017941</v>
      </c>
      <c r="DN158" s="55">
        <f ca="1"/>
        <v>0</v>
      </c>
      <c r="DO158" s="55">
        <f ca="1"/>
        <v>0</v>
      </c>
      <c r="DP158" s="55">
        <f ca="1"/>
        <v>122455.12887678534</v>
      </c>
      <c r="DQ158" s="55">
        <f ca="1"/>
        <v>0</v>
      </c>
      <c r="DR158" s="55">
        <f ca="1"/>
        <v>0</v>
      </c>
      <c r="DS158" s="55">
        <f ca="1"/>
        <v>0</v>
      </c>
      <c r="DT158" s="55">
        <f ca="1"/>
        <v>9.8103640950185458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ca="1"/>
        <v>0</v>
      </c>
      <c r="EE158" s="55">
        <f t="shared" ca="1" si="23"/>
        <v>262368.23310762906</v>
      </c>
    </row>
    <row r="159" spans="2:135" x14ac:dyDescent="0.3">
      <c r="B159" s="7">
        <v>11</v>
      </c>
      <c r="C159" s="17" t="s">
        <v>5</v>
      </c>
      <c r="D159" s="55">
        <f t="shared" ca="1" si="24"/>
        <v>2179343.8171102731</v>
      </c>
      <c r="E159" s="55">
        <f t="shared" ca="1" si="25"/>
        <v>2273525.4981877226</v>
      </c>
      <c r="F159" s="55">
        <f t="shared" ca="1" si="26"/>
        <v>2387201.7730971081</v>
      </c>
      <c r="G159" s="55">
        <f t="shared" ca="1" si="27"/>
        <v>2506561.8617519639</v>
      </c>
      <c r="H159" s="55">
        <f t="shared" ca="1" si="28"/>
        <v>2631889.9548395625</v>
      </c>
      <c r="I159" s="55">
        <f t="shared" ca="1" si="29"/>
        <v>2763484.4525815411</v>
      </c>
      <c r="J159" s="55">
        <f t="shared" ca="1" si="30"/>
        <v>2901658.6752106175</v>
      </c>
      <c r="K159" s="55">
        <f t="shared" ca="1" si="31"/>
        <v>3046741.6089711492</v>
      </c>
      <c r="L159" s="55">
        <f t="shared" ca="1" si="32"/>
        <v>3199078.6894197068</v>
      </c>
      <c r="M159" s="55">
        <f t="shared" ca="1" si="33"/>
        <v>3359032.6238906933</v>
      </c>
      <c r="N159" s="55">
        <f t="shared" ca="1" si="34"/>
        <v>3526984.2550852261</v>
      </c>
      <c r="O159" s="55">
        <f t="shared" ca="1" si="35"/>
        <v>3703333.4678394897</v>
      </c>
      <c r="P159" s="55">
        <f t="shared" ca="1" si="36"/>
        <v>3888500.1412314647</v>
      </c>
      <c r="Q159" s="55">
        <f t="shared" ca="1" si="37"/>
        <v>4082925.1482930384</v>
      </c>
      <c r="R159" s="55">
        <f t="shared" ca="1" si="38"/>
        <v>4287071.405707689</v>
      </c>
      <c r="V159" s="7">
        <v>16</v>
      </c>
      <c r="W159" s="55">
        <v>1</v>
      </c>
      <c r="X159" s="55">
        <v>1</v>
      </c>
      <c r="Y159" s="55">
        <v>1</v>
      </c>
      <c r="Z159" s="55">
        <v>1</v>
      </c>
      <c r="AA159" s="55">
        <v>0.98</v>
      </c>
      <c r="AB159" s="55">
        <v>1</v>
      </c>
      <c r="AC159" s="55">
        <v>1</v>
      </c>
      <c r="AD159" s="55">
        <v>1</v>
      </c>
      <c r="AE159" s="55">
        <v>1</v>
      </c>
      <c r="AF159" s="55">
        <v>1</v>
      </c>
      <c r="AG159" s="55">
        <v>1</v>
      </c>
      <c r="AH159" s="55">
        <v>1</v>
      </c>
      <c r="AI159" s="55">
        <v>1</v>
      </c>
      <c r="AJ159" s="55">
        <v>1</v>
      </c>
      <c r="AK159" s="55">
        <v>1</v>
      </c>
      <c r="AL159" s="55">
        <v>1.2</v>
      </c>
      <c r="AM159" s="55">
        <v>1</v>
      </c>
      <c r="AN159" s="55">
        <v>1</v>
      </c>
      <c r="AO159" s="55">
        <v>1</v>
      </c>
      <c r="AP159" s="55">
        <v>1</v>
      </c>
      <c r="AQ159" s="55">
        <v>1</v>
      </c>
      <c r="AR159" s="55">
        <v>1</v>
      </c>
      <c r="AS159" s="55">
        <v>1</v>
      </c>
      <c r="AT159" s="55">
        <v>1</v>
      </c>
      <c r="AU159" s="55">
        <v>1</v>
      </c>
      <c r="AV159" s="55">
        <v>1</v>
      </c>
      <c r="AX159" s="7">
        <v>16</v>
      </c>
      <c r="AY159" s="52">
        <f t="shared" si="22"/>
        <v>4.3232558773598617</v>
      </c>
      <c r="AZ159" s="52">
        <f t="shared" si="22"/>
        <v>0.87427837221640337</v>
      </c>
      <c r="BA159" s="52">
        <f t="shared" si="22"/>
        <v>0</v>
      </c>
      <c r="BB159" s="52">
        <f t="shared" si="22"/>
        <v>0</v>
      </c>
      <c r="BC159" s="52">
        <f t="shared" si="22"/>
        <v>148.33835396006594</v>
      </c>
      <c r="BD159" s="52">
        <f t="shared" si="22"/>
        <v>329.13177521590757</v>
      </c>
      <c r="BE159" s="52">
        <f t="shared" si="39"/>
        <v>0</v>
      </c>
      <c r="BF159" s="52">
        <f t="shared" si="39"/>
        <v>326.21782173436929</v>
      </c>
      <c r="BG159" s="52">
        <f t="shared" si="39"/>
        <v>14.821178555521373</v>
      </c>
      <c r="BH159" s="52">
        <f t="shared" si="39"/>
        <v>0</v>
      </c>
      <c r="BI159" s="52">
        <f t="shared" si="39"/>
        <v>48.054599415183382</v>
      </c>
      <c r="BJ159" s="52">
        <f t="shared" si="39"/>
        <v>1857.21851612093</v>
      </c>
      <c r="BK159" s="52">
        <f t="shared" si="39"/>
        <v>0</v>
      </c>
      <c r="BL159" s="52">
        <f t="shared" si="39"/>
        <v>0</v>
      </c>
      <c r="BM159" s="52">
        <f t="shared" si="39"/>
        <v>3.328657795453021E-2</v>
      </c>
      <c r="BN159" s="52">
        <f t="shared" si="39"/>
        <v>0.36727769562727919</v>
      </c>
      <c r="BO159" s="52">
        <f t="shared" si="39"/>
        <v>0</v>
      </c>
      <c r="BP159" s="52">
        <f t="shared" si="39"/>
        <v>715.44276773783201</v>
      </c>
      <c r="BQ159" s="52">
        <f t="shared" si="39"/>
        <v>602.4431067343246</v>
      </c>
      <c r="BR159" s="52">
        <f t="shared" si="39"/>
        <v>0</v>
      </c>
      <c r="BS159" s="52">
        <f t="shared" si="39"/>
        <v>0</v>
      </c>
      <c r="BT159" s="52">
        <f t="shared" si="39"/>
        <v>0</v>
      </c>
      <c r="BU159" s="52">
        <f t="shared" si="39"/>
        <v>0</v>
      </c>
      <c r="BV159" s="52">
        <f t="shared" si="39"/>
        <v>0</v>
      </c>
      <c r="BW159" s="52">
        <f t="shared" si="39"/>
        <v>0</v>
      </c>
      <c r="BX159" s="52">
        <f t="shared" si="39"/>
        <v>0</v>
      </c>
      <c r="BY159" s="52">
        <f t="shared" si="21"/>
        <v>4047.2662179972922</v>
      </c>
      <c r="DD159" s="7">
        <v>16</v>
      </c>
      <c r="DE159" s="55">
        <f ca="1"/>
        <v>408.98000599824292</v>
      </c>
      <c r="DF159" s="55">
        <f ca="1"/>
        <v>88.30211559385674</v>
      </c>
      <c r="DG159" s="55">
        <f ca="1"/>
        <v>0</v>
      </c>
      <c r="DH159" s="55">
        <f ca="1"/>
        <v>0</v>
      </c>
      <c r="DI159" s="55">
        <f ca="1"/>
        <v>10991.872028440886</v>
      </c>
      <c r="DJ159" s="55">
        <f ca="1"/>
        <v>22808.832022462393</v>
      </c>
      <c r="DK159" s="55">
        <f ca="1"/>
        <v>0</v>
      </c>
      <c r="DL159" s="55">
        <f ca="1"/>
        <v>0</v>
      </c>
      <c r="DM159" s="55">
        <f ca="1"/>
        <v>1147.1592201973542</v>
      </c>
      <c r="DN159" s="55">
        <f ca="1"/>
        <v>0</v>
      </c>
      <c r="DO159" s="55">
        <f ca="1"/>
        <v>0</v>
      </c>
      <c r="DP159" s="55">
        <f ca="1"/>
        <v>104189.95875438418</v>
      </c>
      <c r="DQ159" s="55">
        <f ca="1"/>
        <v>0</v>
      </c>
      <c r="DR159" s="55">
        <f ca="1"/>
        <v>0</v>
      </c>
      <c r="DS159" s="55">
        <f ca="1"/>
        <v>0</v>
      </c>
      <c r="DT159" s="55">
        <f ca="1"/>
        <v>26.003260850411365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ca="1"/>
        <v>0</v>
      </c>
      <c r="EE159" s="55">
        <f t="shared" ca="1" si="23"/>
        <v>139661.10740792731</v>
      </c>
    </row>
    <row r="160" spans="2:135" x14ac:dyDescent="0.3">
      <c r="B160" s="7">
        <v>12</v>
      </c>
      <c r="C160" s="17" t="s">
        <v>37</v>
      </c>
      <c r="D160" s="55">
        <f t="shared" ca="1" si="24"/>
        <v>808662.89388582867</v>
      </c>
      <c r="E160" s="55">
        <f t="shared" ca="1" si="25"/>
        <v>848718.13650775747</v>
      </c>
      <c r="F160" s="55">
        <f t="shared" ca="1" si="26"/>
        <v>891154.04333314486</v>
      </c>
      <c r="G160" s="55">
        <f t="shared" ca="1" si="27"/>
        <v>935711.74549980229</v>
      </c>
      <c r="H160" s="55">
        <f t="shared" ca="1" si="28"/>
        <v>982497.33277479315</v>
      </c>
      <c r="I160" s="55">
        <f t="shared" ca="1" si="29"/>
        <v>1031622.1994135317</v>
      </c>
      <c r="J160" s="55">
        <f t="shared" ca="1" si="30"/>
        <v>1083203.3093842086</v>
      </c>
      <c r="K160" s="55">
        <f t="shared" ca="1" si="31"/>
        <v>1137363.4748534197</v>
      </c>
      <c r="L160" s="55">
        <f t="shared" ca="1" si="32"/>
        <v>1194231.6485960905</v>
      </c>
      <c r="M160" s="55">
        <f t="shared" ca="1" si="33"/>
        <v>1253943.2310258951</v>
      </c>
      <c r="N160" s="55">
        <f t="shared" ca="1" si="34"/>
        <v>1316640.3925771895</v>
      </c>
      <c r="O160" s="55">
        <f t="shared" ca="1" si="35"/>
        <v>1382472.4122060505</v>
      </c>
      <c r="P160" s="55">
        <f t="shared" ca="1" si="36"/>
        <v>1451596.0328163526</v>
      </c>
      <c r="Q160" s="55">
        <f t="shared" ca="1" si="37"/>
        <v>1524175.8344571698</v>
      </c>
      <c r="R160" s="55">
        <f t="shared" ca="1" si="38"/>
        <v>1600384.6261800288</v>
      </c>
      <c r="V160" s="7">
        <v>17</v>
      </c>
      <c r="W160" s="55">
        <v>1</v>
      </c>
      <c r="X160" s="55">
        <v>1</v>
      </c>
      <c r="Y160" s="55">
        <v>1</v>
      </c>
      <c r="Z160" s="55">
        <v>1</v>
      </c>
      <c r="AA160" s="55">
        <v>0.98</v>
      </c>
      <c r="AB160" s="55">
        <v>1</v>
      </c>
      <c r="AC160" s="55">
        <v>1</v>
      </c>
      <c r="AD160" s="55">
        <v>1</v>
      </c>
      <c r="AE160" s="55">
        <v>1</v>
      </c>
      <c r="AF160" s="55">
        <v>1</v>
      </c>
      <c r="AG160" s="55">
        <v>1</v>
      </c>
      <c r="AH160" s="55">
        <v>1</v>
      </c>
      <c r="AI160" s="55">
        <v>1</v>
      </c>
      <c r="AJ160" s="55">
        <v>1</v>
      </c>
      <c r="AK160" s="55">
        <v>1</v>
      </c>
      <c r="AL160" s="55">
        <v>1.2</v>
      </c>
      <c r="AM160" s="55">
        <v>1</v>
      </c>
      <c r="AN160" s="55">
        <v>1</v>
      </c>
      <c r="AO160" s="55">
        <v>1</v>
      </c>
      <c r="AP160" s="55">
        <v>1</v>
      </c>
      <c r="AQ160" s="55">
        <v>1</v>
      </c>
      <c r="AR160" s="55">
        <v>1</v>
      </c>
      <c r="AS160" s="55">
        <v>1</v>
      </c>
      <c r="AT160" s="55">
        <v>1</v>
      </c>
      <c r="AU160" s="55">
        <v>1</v>
      </c>
      <c r="AV160" s="55">
        <v>1</v>
      </c>
      <c r="AX160" s="7">
        <v>17</v>
      </c>
      <c r="AY160" s="52">
        <f t="shared" si="22"/>
        <v>2644.5246486388487</v>
      </c>
      <c r="AZ160" s="52">
        <f t="shared" si="22"/>
        <v>1.7919775894270611</v>
      </c>
      <c r="BA160" s="52">
        <f t="shared" si="22"/>
        <v>0</v>
      </c>
      <c r="BB160" s="52">
        <f t="shared" si="22"/>
        <v>0</v>
      </c>
      <c r="BC160" s="52">
        <f t="shared" si="22"/>
        <v>63.229994112554174</v>
      </c>
      <c r="BD160" s="52">
        <f t="shared" si="22"/>
        <v>140.29412929712925</v>
      </c>
      <c r="BE160" s="52">
        <f t="shared" si="39"/>
        <v>0</v>
      </c>
      <c r="BF160" s="52">
        <f t="shared" si="39"/>
        <v>840.70385920636488</v>
      </c>
      <c r="BG160" s="52">
        <f t="shared" si="39"/>
        <v>38.196018665376371</v>
      </c>
      <c r="BH160" s="52">
        <f t="shared" si="39"/>
        <v>0</v>
      </c>
      <c r="BI160" s="52">
        <f t="shared" si="39"/>
        <v>123.8426734491873</v>
      </c>
      <c r="BJ160" s="52">
        <f t="shared" si="39"/>
        <v>4876.1361676707456</v>
      </c>
      <c r="BK160" s="52">
        <f t="shared" si="39"/>
        <v>0</v>
      </c>
      <c r="BL160" s="52">
        <f t="shared" si="39"/>
        <v>0</v>
      </c>
      <c r="BM160" s="52">
        <f t="shared" si="39"/>
        <v>1.4188577271634119E-2</v>
      </c>
      <c r="BN160" s="52">
        <f t="shared" si="39"/>
        <v>0.15655402558647774</v>
      </c>
      <c r="BO160" s="52">
        <f t="shared" si="39"/>
        <v>0</v>
      </c>
      <c r="BP160" s="52">
        <f t="shared" si="39"/>
        <v>146.32207302790843</v>
      </c>
      <c r="BQ160" s="52">
        <f t="shared" si="39"/>
        <v>1581.717280738832</v>
      </c>
      <c r="BR160" s="52">
        <f t="shared" si="39"/>
        <v>0</v>
      </c>
      <c r="BS160" s="52">
        <f t="shared" si="39"/>
        <v>0</v>
      </c>
      <c r="BT160" s="52">
        <f t="shared" si="39"/>
        <v>0</v>
      </c>
      <c r="BU160" s="52">
        <f t="shared" si="39"/>
        <v>0</v>
      </c>
      <c r="BV160" s="52">
        <f t="shared" si="39"/>
        <v>0</v>
      </c>
      <c r="BW160" s="52">
        <f t="shared" si="39"/>
        <v>0</v>
      </c>
      <c r="BX160" s="52">
        <f t="shared" si="39"/>
        <v>0</v>
      </c>
      <c r="BY160" s="52">
        <f t="shared" si="21"/>
        <v>10456.929564999233</v>
      </c>
      <c r="DD160" s="7">
        <v>17</v>
      </c>
      <c r="DE160" s="55">
        <f ca="1"/>
        <v>250172.03176123506</v>
      </c>
      <c r="DF160" s="55">
        <f ca="1"/>
        <v>180.98973653213318</v>
      </c>
      <c r="DG160" s="55">
        <f ca="1"/>
        <v>0</v>
      </c>
      <c r="DH160" s="55">
        <f ca="1"/>
        <v>0</v>
      </c>
      <c r="DI160" s="55">
        <f ca="1"/>
        <v>4685.3425637402643</v>
      </c>
      <c r="DJ160" s="55">
        <f ca="1"/>
        <v>9722.3831602910559</v>
      </c>
      <c r="DK160" s="55">
        <f ca="1"/>
        <v>0</v>
      </c>
      <c r="DL160" s="55">
        <f ca="1"/>
        <v>0</v>
      </c>
      <c r="DM160" s="55">
        <f ca="1"/>
        <v>2956.3718447001315</v>
      </c>
      <c r="DN160" s="55">
        <f ca="1"/>
        <v>0</v>
      </c>
      <c r="DO160" s="55">
        <f ca="1"/>
        <v>0</v>
      </c>
      <c r="DP160" s="55">
        <f ca="1"/>
        <v>273551.23900632886</v>
      </c>
      <c r="DQ160" s="55">
        <f ca="1"/>
        <v>0</v>
      </c>
      <c r="DR160" s="55">
        <f ca="1"/>
        <v>0</v>
      </c>
      <c r="DS160" s="55">
        <f ca="1"/>
        <v>0</v>
      </c>
      <c r="DT160" s="55">
        <f ca="1"/>
        <v>11.084025011522623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ca="1"/>
        <v>0</v>
      </c>
      <c r="EE160" s="55">
        <f t="shared" ca="1" si="23"/>
        <v>541279.44209783908</v>
      </c>
    </row>
    <row r="161" spans="2:135" x14ac:dyDescent="0.3">
      <c r="B161" s="7">
        <v>13</v>
      </c>
      <c r="C161" s="17" t="s">
        <v>6</v>
      </c>
      <c r="D161" s="55">
        <f t="shared" ca="1" si="24"/>
        <v>35041.292592790865</v>
      </c>
      <c r="E161" s="55">
        <f t="shared" ca="1" si="25"/>
        <v>36776.98247931488</v>
      </c>
      <c r="F161" s="55">
        <f t="shared" ca="1" si="26"/>
        <v>38615.83160328064</v>
      </c>
      <c r="G161" s="55">
        <f t="shared" ca="1" si="27"/>
        <v>40546.623183444673</v>
      </c>
      <c r="H161" s="55">
        <f t="shared" ca="1" si="28"/>
        <v>42573.954342616904</v>
      </c>
      <c r="I161" s="55">
        <f t="shared" ca="1" si="29"/>
        <v>44702.652059747757</v>
      </c>
      <c r="J161" s="55">
        <f t="shared" ca="1" si="30"/>
        <v>46937.784662735125</v>
      </c>
      <c r="K161" s="55">
        <f t="shared" ca="1" si="31"/>
        <v>49284.673895871907</v>
      </c>
      <c r="L161" s="55">
        <f t="shared" ca="1" si="32"/>
        <v>51748.907590665483</v>
      </c>
      <c r="M161" s="55">
        <f t="shared" ca="1" si="33"/>
        <v>54336.352970198772</v>
      </c>
      <c r="N161" s="55">
        <f t="shared" ca="1" si="34"/>
        <v>57053.170618708718</v>
      </c>
      <c r="O161" s="55">
        <f t="shared" ca="1" si="35"/>
        <v>59905.829149644167</v>
      </c>
      <c r="P161" s="55">
        <f t="shared" ca="1" si="36"/>
        <v>62901.120607126359</v>
      </c>
      <c r="Q161" s="55">
        <f t="shared" ca="1" si="37"/>
        <v>66046.176637482655</v>
      </c>
      <c r="R161" s="55">
        <f t="shared" ca="1" si="38"/>
        <v>69348.485469356805</v>
      </c>
      <c r="V161" s="7">
        <v>18</v>
      </c>
      <c r="W161" s="55">
        <v>1</v>
      </c>
      <c r="X161" s="55">
        <v>1</v>
      </c>
      <c r="Y161" s="55">
        <v>1</v>
      </c>
      <c r="Z161" s="55">
        <v>1</v>
      </c>
      <c r="AA161" s="55">
        <v>0.98</v>
      </c>
      <c r="AB161" s="55">
        <v>1</v>
      </c>
      <c r="AC161" s="55">
        <v>1</v>
      </c>
      <c r="AD161" s="55">
        <v>1</v>
      </c>
      <c r="AE161" s="55">
        <v>1</v>
      </c>
      <c r="AF161" s="55">
        <v>1</v>
      </c>
      <c r="AG161" s="55">
        <v>1</v>
      </c>
      <c r="AH161" s="55">
        <v>1</v>
      </c>
      <c r="AI161" s="55">
        <v>1</v>
      </c>
      <c r="AJ161" s="55">
        <v>1</v>
      </c>
      <c r="AK161" s="55">
        <v>1</v>
      </c>
      <c r="AL161" s="55">
        <v>1.2</v>
      </c>
      <c r="AM161" s="55">
        <v>1</v>
      </c>
      <c r="AN161" s="55">
        <v>1</v>
      </c>
      <c r="AO161" s="55">
        <v>1</v>
      </c>
      <c r="AP161" s="55">
        <v>1</v>
      </c>
      <c r="AQ161" s="55">
        <v>1</v>
      </c>
      <c r="AR161" s="55">
        <v>1</v>
      </c>
      <c r="AS161" s="55">
        <v>1</v>
      </c>
      <c r="AT161" s="55">
        <v>1</v>
      </c>
      <c r="AU161" s="55">
        <v>1</v>
      </c>
      <c r="AV161" s="55">
        <v>1</v>
      </c>
      <c r="AX161" s="7">
        <v>18</v>
      </c>
      <c r="AY161" s="52">
        <f t="shared" ref="AY161:BN176" si="40">W105*$E106*W161</f>
        <v>0</v>
      </c>
      <c r="AZ161" s="52">
        <f t="shared" si="40"/>
        <v>0</v>
      </c>
      <c r="BA161" s="52">
        <f t="shared" si="40"/>
        <v>0</v>
      </c>
      <c r="BB161" s="52">
        <f t="shared" si="40"/>
        <v>0</v>
      </c>
      <c r="BC161" s="52">
        <f t="shared" si="40"/>
        <v>4227.2688961979511</v>
      </c>
      <c r="BD161" s="52">
        <f t="shared" si="40"/>
        <v>9379.4253384442327</v>
      </c>
      <c r="BE161" s="52">
        <f t="shared" si="39"/>
        <v>0</v>
      </c>
      <c r="BF161" s="52">
        <f t="shared" si="39"/>
        <v>10889.797604890085</v>
      </c>
      <c r="BG161" s="52">
        <f t="shared" si="39"/>
        <v>0</v>
      </c>
      <c r="BH161" s="52">
        <f t="shared" si="39"/>
        <v>0</v>
      </c>
      <c r="BI161" s="52">
        <f t="shared" si="39"/>
        <v>0</v>
      </c>
      <c r="BJ161" s="52">
        <f t="shared" si="39"/>
        <v>0</v>
      </c>
      <c r="BK161" s="52">
        <f t="shared" si="39"/>
        <v>0</v>
      </c>
      <c r="BL161" s="52">
        <f t="shared" si="39"/>
        <v>0</v>
      </c>
      <c r="BM161" s="52">
        <f t="shared" si="39"/>
        <v>0.94890449442524238</v>
      </c>
      <c r="BN161" s="52">
        <f t="shared" si="39"/>
        <v>10.466487854750325</v>
      </c>
      <c r="BO161" s="52">
        <f t="shared" si="39"/>
        <v>0</v>
      </c>
      <c r="BP161" s="52">
        <f t="shared" si="39"/>
        <v>0</v>
      </c>
      <c r="BQ161" s="52">
        <f t="shared" si="39"/>
        <v>153.46834440960257</v>
      </c>
      <c r="BR161" s="52">
        <f t="shared" si="39"/>
        <v>0</v>
      </c>
      <c r="BS161" s="52">
        <f t="shared" si="39"/>
        <v>0</v>
      </c>
      <c r="BT161" s="52">
        <f t="shared" si="39"/>
        <v>0</v>
      </c>
      <c r="BU161" s="52">
        <f t="shared" si="39"/>
        <v>0</v>
      </c>
      <c r="BV161" s="52">
        <f t="shared" si="39"/>
        <v>0</v>
      </c>
      <c r="BW161" s="52">
        <f t="shared" si="39"/>
        <v>0</v>
      </c>
      <c r="BX161" s="52">
        <f t="shared" si="39"/>
        <v>0</v>
      </c>
      <c r="BY161" s="52">
        <f t="shared" si="21"/>
        <v>24661.375576291044</v>
      </c>
      <c r="DD161" s="7">
        <v>18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0</v>
      </c>
      <c r="DI161" s="55">
        <f ca="1"/>
        <v>313240.62520826817</v>
      </c>
      <c r="DJ161" s="55">
        <f ca="1"/>
        <v>649994.17595418531</v>
      </c>
      <c r="DK161" s="55">
        <f ca="1"/>
        <v>0</v>
      </c>
      <c r="DL161" s="55">
        <f ca="1"/>
        <v>0</v>
      </c>
      <c r="DM161" s="55">
        <f ca="1"/>
        <v>0</v>
      </c>
      <c r="DN161" s="55">
        <f ca="1"/>
        <v>0</v>
      </c>
      <c r="DO161" s="55">
        <f ca="1"/>
        <v>0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0</v>
      </c>
      <c r="DT161" s="55">
        <f ca="1"/>
        <v>741.02734011632299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ca="1"/>
        <v>0</v>
      </c>
      <c r="EE161" s="55">
        <f t="shared" ca="1" si="23"/>
        <v>963975.82850256981</v>
      </c>
    </row>
    <row r="162" spans="2:135" x14ac:dyDescent="0.3">
      <c r="B162" s="7">
        <v>14</v>
      </c>
      <c r="C162" s="17" t="s">
        <v>7</v>
      </c>
      <c r="D162" s="55">
        <f t="shared" ca="1" si="24"/>
        <v>2615811.8252409655</v>
      </c>
      <c r="E162" s="55">
        <f t="shared" ca="1" si="25"/>
        <v>2745733.8411139743</v>
      </c>
      <c r="F162" s="55">
        <f t="shared" ca="1" si="26"/>
        <v>2883020.5331696714</v>
      </c>
      <c r="G162" s="55">
        <f t="shared" ca="1" si="27"/>
        <v>3027171.5598281561</v>
      </c>
      <c r="H162" s="55">
        <f t="shared" ca="1" si="28"/>
        <v>3178530.137819563</v>
      </c>
      <c r="I162" s="55">
        <f t="shared" ca="1" si="29"/>
        <v>3337456.6447105436</v>
      </c>
      <c r="J162" s="55">
        <f t="shared" ca="1" si="30"/>
        <v>3504329.4769460699</v>
      </c>
      <c r="K162" s="55">
        <f t="shared" ca="1" si="31"/>
        <v>3679545.950793372</v>
      </c>
      <c r="L162" s="55">
        <f t="shared" ca="1" si="32"/>
        <v>3863523.248333042</v>
      </c>
      <c r="M162" s="55">
        <f t="shared" ca="1" si="33"/>
        <v>4056699.4107496948</v>
      </c>
      <c r="N162" s="55">
        <f t="shared" ca="1" si="34"/>
        <v>4259534.381287178</v>
      </c>
      <c r="O162" s="55">
        <f t="shared" ca="1" si="35"/>
        <v>4472511.1003515385</v>
      </c>
      <c r="P162" s="55">
        <f t="shared" ca="1" si="36"/>
        <v>4696136.655369116</v>
      </c>
      <c r="Q162" s="55">
        <f t="shared" ca="1" si="37"/>
        <v>4930943.4881375739</v>
      </c>
      <c r="R162" s="55">
        <f t="shared" ca="1" si="38"/>
        <v>5177490.6625444498</v>
      </c>
      <c r="V162" s="7">
        <v>19</v>
      </c>
      <c r="W162" s="55">
        <v>1</v>
      </c>
      <c r="X162" s="55">
        <v>1</v>
      </c>
      <c r="Y162" s="55">
        <v>1</v>
      </c>
      <c r="Z162" s="55">
        <v>1</v>
      </c>
      <c r="AA162" s="55">
        <v>0.98</v>
      </c>
      <c r="AB162" s="55">
        <v>1</v>
      </c>
      <c r="AC162" s="55">
        <v>1</v>
      </c>
      <c r="AD162" s="55">
        <v>1</v>
      </c>
      <c r="AE162" s="55">
        <v>1</v>
      </c>
      <c r="AF162" s="55">
        <v>1</v>
      </c>
      <c r="AG162" s="55">
        <v>1</v>
      </c>
      <c r="AH162" s="55">
        <v>1</v>
      </c>
      <c r="AI162" s="55">
        <v>1</v>
      </c>
      <c r="AJ162" s="55">
        <v>1</v>
      </c>
      <c r="AK162" s="55">
        <v>1</v>
      </c>
      <c r="AL162" s="55">
        <v>1.2</v>
      </c>
      <c r="AM162" s="55">
        <v>1</v>
      </c>
      <c r="AN162" s="55">
        <v>1</v>
      </c>
      <c r="AO162" s="55">
        <v>1</v>
      </c>
      <c r="AP162" s="55">
        <v>1</v>
      </c>
      <c r="AQ162" s="55">
        <v>1</v>
      </c>
      <c r="AR162" s="55">
        <v>1</v>
      </c>
      <c r="AS162" s="55">
        <v>1</v>
      </c>
      <c r="AT162" s="55">
        <v>1</v>
      </c>
      <c r="AU162" s="55">
        <v>1</v>
      </c>
      <c r="AV162" s="55">
        <v>1</v>
      </c>
      <c r="AX162" s="7">
        <v>19</v>
      </c>
      <c r="AY162" s="52">
        <f t="shared" si="40"/>
        <v>156.90440107933637</v>
      </c>
      <c r="AZ162" s="52">
        <f t="shared" si="40"/>
        <v>0.10451624990960162</v>
      </c>
      <c r="BA162" s="52">
        <f t="shared" si="40"/>
        <v>0</v>
      </c>
      <c r="BB162" s="52">
        <f t="shared" si="40"/>
        <v>0</v>
      </c>
      <c r="BC162" s="52">
        <f t="shared" si="40"/>
        <v>458.11693540190345</v>
      </c>
      <c r="BD162" s="52">
        <f t="shared" si="40"/>
        <v>1016.4656419880292</v>
      </c>
      <c r="BE162" s="52">
        <f t="shared" si="39"/>
        <v>0</v>
      </c>
      <c r="BF162" s="52">
        <f t="shared" si="39"/>
        <v>1340.7850561792259</v>
      </c>
      <c r="BG162" s="52">
        <f t="shared" si="39"/>
        <v>60.916398150290455</v>
      </c>
      <c r="BH162" s="52">
        <f t="shared" si="39"/>
        <v>0</v>
      </c>
      <c r="BI162" s="52">
        <f t="shared" si="39"/>
        <v>1338.1109914890069</v>
      </c>
      <c r="BJ162" s="52">
        <f t="shared" si="39"/>
        <v>6947.7555006922685</v>
      </c>
      <c r="BK162" s="52">
        <f t="shared" si="39"/>
        <v>0</v>
      </c>
      <c r="BL162" s="52">
        <f t="shared" si="39"/>
        <v>0</v>
      </c>
      <c r="BM162" s="52">
        <f t="shared" si="39"/>
        <v>0.10279974541897591</v>
      </c>
      <c r="BN162" s="52">
        <f t="shared" si="39"/>
        <v>1.1342726136482824</v>
      </c>
      <c r="BO162" s="52">
        <f t="shared" si="39"/>
        <v>0</v>
      </c>
      <c r="BP162" s="52">
        <f t="shared" si="39"/>
        <v>24.913799076871747</v>
      </c>
      <c r="BQ162" s="52">
        <f t="shared" si="39"/>
        <v>2253.7075589588849</v>
      </c>
      <c r="BR162" s="52">
        <f t="shared" si="39"/>
        <v>0</v>
      </c>
      <c r="BS162" s="52">
        <f t="shared" si="39"/>
        <v>0</v>
      </c>
      <c r="BT162" s="52">
        <f t="shared" si="39"/>
        <v>0</v>
      </c>
      <c r="BU162" s="52">
        <f t="shared" si="39"/>
        <v>0</v>
      </c>
      <c r="BV162" s="52">
        <f t="shared" si="39"/>
        <v>0</v>
      </c>
      <c r="BW162" s="52">
        <f t="shared" si="39"/>
        <v>0</v>
      </c>
      <c r="BX162" s="52">
        <f t="shared" si="39"/>
        <v>0</v>
      </c>
      <c r="BY162" s="52">
        <f t="shared" si="21"/>
        <v>13599.017871624794</v>
      </c>
      <c r="DD162" s="7">
        <v>19</v>
      </c>
      <c r="DE162" s="55">
        <f ca="1"/>
        <v>14843.15634210522</v>
      </c>
      <c r="DF162" s="55">
        <f ca="1"/>
        <v>10.556141240869763</v>
      </c>
      <c r="DG162" s="55">
        <f ca="1"/>
        <v>0</v>
      </c>
      <c r="DH162" s="55">
        <f ca="1"/>
        <v>0</v>
      </c>
      <c r="DI162" s="55">
        <f ca="1"/>
        <v>33946.464913281045</v>
      </c>
      <c r="DJ162" s="55">
        <f ca="1"/>
        <v>70441.068989770429</v>
      </c>
      <c r="DK162" s="55">
        <f ca="1"/>
        <v>0</v>
      </c>
      <c r="DL162" s="55">
        <f ca="1"/>
        <v>0</v>
      </c>
      <c r="DM162" s="55">
        <f ca="1"/>
        <v>4714.9292168324819</v>
      </c>
      <c r="DN162" s="55">
        <f ca="1"/>
        <v>0</v>
      </c>
      <c r="DO162" s="55">
        <f ca="1"/>
        <v>0</v>
      </c>
      <c r="DP162" s="55">
        <f ca="1"/>
        <v>389769.08358883625</v>
      </c>
      <c r="DQ162" s="55">
        <f ca="1"/>
        <v>0</v>
      </c>
      <c r="DR162" s="55">
        <f ca="1"/>
        <v>0</v>
      </c>
      <c r="DS162" s="55">
        <f ca="1"/>
        <v>0</v>
      </c>
      <c r="DT162" s="55">
        <f ca="1"/>
        <v>80.306501046298393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ca="1"/>
        <v>0</v>
      </c>
      <c r="EE162" s="55">
        <f t="shared" ca="1" si="23"/>
        <v>513805.56569311256</v>
      </c>
    </row>
    <row r="163" spans="2:135" x14ac:dyDescent="0.3">
      <c r="B163" s="7">
        <v>15</v>
      </c>
      <c r="C163" s="17" t="s">
        <v>38</v>
      </c>
      <c r="D163" s="55">
        <f t="shared" ca="1" si="24"/>
        <v>249953.55210832547</v>
      </c>
      <c r="E163" s="55">
        <f t="shared" ca="1" si="25"/>
        <v>262368.23310762906</v>
      </c>
      <c r="F163" s="55">
        <f t="shared" ca="1" si="26"/>
        <v>275486.6447630105</v>
      </c>
      <c r="G163" s="55">
        <f t="shared" ca="1" si="27"/>
        <v>289260.97700116097</v>
      </c>
      <c r="H163" s="55">
        <f t="shared" ca="1" si="28"/>
        <v>303724.02585121914</v>
      </c>
      <c r="I163" s="55">
        <f t="shared" ca="1" si="29"/>
        <v>318910.22714378004</v>
      </c>
      <c r="J163" s="55">
        <f t="shared" ca="1" si="30"/>
        <v>334855.73850096908</v>
      </c>
      <c r="K163" s="55">
        <f t="shared" ca="1" si="31"/>
        <v>351598.52542601776</v>
      </c>
      <c r="L163" s="55">
        <f t="shared" ca="1" si="32"/>
        <v>369178.45169731847</v>
      </c>
      <c r="M163" s="55">
        <f t="shared" ca="1" si="33"/>
        <v>387637.37428218441</v>
      </c>
      <c r="N163" s="55">
        <f t="shared" ca="1" si="34"/>
        <v>407019.24299629359</v>
      </c>
      <c r="O163" s="55">
        <f t="shared" ca="1" si="35"/>
        <v>427370.20514610829</v>
      </c>
      <c r="P163" s="55">
        <f t="shared" ca="1" si="36"/>
        <v>448738.71540341363</v>
      </c>
      <c r="Q163" s="55">
        <f t="shared" ca="1" si="37"/>
        <v>471175.65117358416</v>
      </c>
      <c r="R163" s="55">
        <f t="shared" ca="1" si="38"/>
        <v>494734.43373226369</v>
      </c>
      <c r="V163" s="7">
        <v>20</v>
      </c>
      <c r="W163" s="55">
        <v>1</v>
      </c>
      <c r="X163" s="55">
        <v>1</v>
      </c>
      <c r="Y163" s="55">
        <v>1</v>
      </c>
      <c r="Z163" s="55">
        <v>1</v>
      </c>
      <c r="AA163" s="55">
        <v>0.98</v>
      </c>
      <c r="AB163" s="55">
        <v>1</v>
      </c>
      <c r="AC163" s="55">
        <v>1</v>
      </c>
      <c r="AD163" s="55">
        <v>1</v>
      </c>
      <c r="AE163" s="55">
        <v>1</v>
      </c>
      <c r="AF163" s="55">
        <v>1</v>
      </c>
      <c r="AG163" s="55">
        <v>1</v>
      </c>
      <c r="AH163" s="55">
        <v>1</v>
      </c>
      <c r="AI163" s="55">
        <v>1</v>
      </c>
      <c r="AJ163" s="55">
        <v>1</v>
      </c>
      <c r="AK163" s="55">
        <v>1</v>
      </c>
      <c r="AL163" s="55">
        <v>1.2</v>
      </c>
      <c r="AM163" s="55">
        <v>1</v>
      </c>
      <c r="AN163" s="55">
        <v>1</v>
      </c>
      <c r="AO163" s="55">
        <v>1</v>
      </c>
      <c r="AP163" s="55">
        <v>1</v>
      </c>
      <c r="AQ163" s="55">
        <v>1</v>
      </c>
      <c r="AR163" s="55">
        <v>1</v>
      </c>
      <c r="AS163" s="55">
        <v>1</v>
      </c>
      <c r="AT163" s="55">
        <v>1</v>
      </c>
      <c r="AU163" s="55">
        <v>1</v>
      </c>
      <c r="AV163" s="55">
        <v>1</v>
      </c>
      <c r="AX163" s="7">
        <v>20</v>
      </c>
      <c r="AY163" s="52">
        <f t="shared" si="40"/>
        <v>4951.6736054194807</v>
      </c>
      <c r="AZ163" s="52">
        <f t="shared" si="40"/>
        <v>32.309153974267822</v>
      </c>
      <c r="BA163" s="52">
        <f t="shared" si="40"/>
        <v>0</v>
      </c>
      <c r="BB163" s="52">
        <f t="shared" si="40"/>
        <v>0</v>
      </c>
      <c r="BC163" s="52">
        <f t="shared" si="40"/>
        <v>32.333537122929663</v>
      </c>
      <c r="BD163" s="52">
        <f t="shared" si="40"/>
        <v>71.74135472509569</v>
      </c>
      <c r="BE163" s="52">
        <f t="shared" si="39"/>
        <v>0</v>
      </c>
      <c r="BF163" s="52">
        <f t="shared" si="39"/>
        <v>960.90412118184133</v>
      </c>
      <c r="BG163" s="52">
        <f t="shared" si="39"/>
        <v>308.36769208807885</v>
      </c>
      <c r="BH163" s="52">
        <f t="shared" si="39"/>
        <v>0</v>
      </c>
      <c r="BI163" s="52">
        <f t="shared" si="39"/>
        <v>202.19334251303221</v>
      </c>
      <c r="BJ163" s="52">
        <f t="shared" si="39"/>
        <v>1917.1254662985909</v>
      </c>
      <c r="BK163" s="52">
        <f t="shared" si="39"/>
        <v>0</v>
      </c>
      <c r="BL163" s="52">
        <f t="shared" si="39"/>
        <v>0</v>
      </c>
      <c r="BM163" s="52">
        <f t="shared" si="39"/>
        <v>7.2615146196703326E-3</v>
      </c>
      <c r="BN163" s="52">
        <f t="shared" si="39"/>
        <v>8.0095052233506589E-2</v>
      </c>
      <c r="BO163" s="52">
        <f t="shared" si="39"/>
        <v>0</v>
      </c>
      <c r="BP163" s="52">
        <f t="shared" si="39"/>
        <v>2.1116047922259549</v>
      </c>
      <c r="BQ163" s="52">
        <f t="shared" si="39"/>
        <v>621.875676747174</v>
      </c>
      <c r="BR163" s="52">
        <f t="shared" si="39"/>
        <v>0</v>
      </c>
      <c r="BS163" s="52">
        <f t="shared" si="39"/>
        <v>0</v>
      </c>
      <c r="BT163" s="52">
        <f t="shared" si="39"/>
        <v>0</v>
      </c>
      <c r="BU163" s="52">
        <f t="shared" si="39"/>
        <v>0</v>
      </c>
      <c r="BV163" s="52">
        <f t="shared" si="39"/>
        <v>0</v>
      </c>
      <c r="BW163" s="52">
        <f t="shared" si="39"/>
        <v>0</v>
      </c>
      <c r="BX163" s="52">
        <f t="shared" si="39"/>
        <v>0</v>
      </c>
      <c r="BY163" s="52">
        <f t="shared" si="21"/>
        <v>9100.7229114295696</v>
      </c>
      <c r="DD163" s="7">
        <v>20</v>
      </c>
      <c r="DE163" s="55">
        <f ca="1"/>
        <v>468428.32307268283</v>
      </c>
      <c r="DF163" s="55">
        <f ca="1"/>
        <v>3263.2245514010501</v>
      </c>
      <c r="DG163" s="55">
        <f ca="1"/>
        <v>0</v>
      </c>
      <c r="DH163" s="55">
        <f ca="1"/>
        <v>0</v>
      </c>
      <c r="DI163" s="55">
        <f ca="1"/>
        <v>2395.915100809088</v>
      </c>
      <c r="DJ163" s="55">
        <f ca="1"/>
        <v>4971.6758824491308</v>
      </c>
      <c r="DK163" s="55">
        <f ca="1"/>
        <v>0</v>
      </c>
      <c r="DL163" s="55">
        <f ca="1"/>
        <v>0</v>
      </c>
      <c r="DM163" s="55">
        <f ca="1"/>
        <v>23867.659367617303</v>
      </c>
      <c r="DN163" s="55">
        <f ca="1"/>
        <v>0</v>
      </c>
      <c r="DO163" s="55">
        <f ca="1"/>
        <v>0</v>
      </c>
      <c r="DP163" s="55">
        <f ca="1"/>
        <v>107550.73865935096</v>
      </c>
      <c r="DQ163" s="55">
        <f ca="1"/>
        <v>0</v>
      </c>
      <c r="DR163" s="55">
        <f ca="1"/>
        <v>0</v>
      </c>
      <c r="DS163" s="55">
        <f ca="1"/>
        <v>0</v>
      </c>
      <c r="DT163" s="55">
        <f ca="1"/>
        <v>5.6707296981322663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ca="1"/>
        <v>0</v>
      </c>
      <c r="EE163" s="55">
        <f t="shared" ca="1" si="23"/>
        <v>610483.20736400853</v>
      </c>
    </row>
    <row r="164" spans="2:135" x14ac:dyDescent="0.3">
      <c r="B164" s="7">
        <v>16</v>
      </c>
      <c r="C164" s="17" t="s">
        <v>39</v>
      </c>
      <c r="D164" s="55">
        <f t="shared" ca="1" si="24"/>
        <v>133220.09280958731</v>
      </c>
      <c r="E164" s="55">
        <f t="shared" ca="1" si="25"/>
        <v>139661.10740792731</v>
      </c>
      <c r="F164" s="55">
        <f t="shared" ca="1" si="26"/>
        <v>146644.16277832366</v>
      </c>
      <c r="G164" s="55">
        <f t="shared" ca="1" si="27"/>
        <v>153976.3709172399</v>
      </c>
      <c r="H164" s="55">
        <f t="shared" ca="1" si="28"/>
        <v>161675.18946310191</v>
      </c>
      <c r="I164" s="55">
        <f t="shared" ca="1" si="29"/>
        <v>169758.94893625696</v>
      </c>
      <c r="J164" s="55">
        <f t="shared" ca="1" si="30"/>
        <v>178246.89638306978</v>
      </c>
      <c r="K164" s="55">
        <f t="shared" ca="1" si="31"/>
        <v>187159.24120222346</v>
      </c>
      <c r="L164" s="55">
        <f t="shared" ca="1" si="32"/>
        <v>196517.20326233457</v>
      </c>
      <c r="M164" s="55">
        <f t="shared" ca="1" si="33"/>
        <v>206343.0634254512</v>
      </c>
      <c r="N164" s="55">
        <f t="shared" ca="1" si="34"/>
        <v>216660.2165967238</v>
      </c>
      <c r="O164" s="55">
        <f t="shared" ca="1" si="35"/>
        <v>227493.22742655998</v>
      </c>
      <c r="P164" s="55">
        <f t="shared" ca="1" si="36"/>
        <v>238867.88879788792</v>
      </c>
      <c r="Q164" s="55">
        <f t="shared" ca="1" si="37"/>
        <v>250811.28323778242</v>
      </c>
      <c r="R164" s="55">
        <f t="shared" ca="1" si="38"/>
        <v>263351.8473996715</v>
      </c>
      <c r="V164" s="7">
        <v>21</v>
      </c>
      <c r="W164" s="55">
        <v>1</v>
      </c>
      <c r="X164" s="55">
        <v>1</v>
      </c>
      <c r="Y164" s="55">
        <v>1</v>
      </c>
      <c r="Z164" s="55">
        <v>1</v>
      </c>
      <c r="AA164" s="55">
        <v>0.98</v>
      </c>
      <c r="AB164" s="55">
        <v>1</v>
      </c>
      <c r="AC164" s="55">
        <v>1</v>
      </c>
      <c r="AD164" s="55">
        <v>1</v>
      </c>
      <c r="AE164" s="55">
        <v>1</v>
      </c>
      <c r="AF164" s="55">
        <v>1</v>
      </c>
      <c r="AG164" s="55">
        <v>1</v>
      </c>
      <c r="AH164" s="55">
        <v>1</v>
      </c>
      <c r="AI164" s="55">
        <v>1</v>
      </c>
      <c r="AJ164" s="55">
        <v>1</v>
      </c>
      <c r="AK164" s="55">
        <v>1</v>
      </c>
      <c r="AL164" s="55">
        <v>1.2</v>
      </c>
      <c r="AM164" s="55">
        <v>1</v>
      </c>
      <c r="AN164" s="55">
        <v>1</v>
      </c>
      <c r="AO164" s="55">
        <v>1</v>
      </c>
      <c r="AP164" s="55">
        <v>1</v>
      </c>
      <c r="AQ164" s="55">
        <v>1</v>
      </c>
      <c r="AR164" s="55">
        <v>1</v>
      </c>
      <c r="AS164" s="55">
        <v>1</v>
      </c>
      <c r="AT164" s="55">
        <v>1</v>
      </c>
      <c r="AU164" s="55">
        <v>1</v>
      </c>
      <c r="AV164" s="55">
        <v>1</v>
      </c>
      <c r="AX164" s="7">
        <v>21</v>
      </c>
      <c r="AY164" s="52">
        <f t="shared" si="40"/>
        <v>5719.6312811599082</v>
      </c>
      <c r="AZ164" s="52">
        <f t="shared" si="40"/>
        <v>3.3008609011550365</v>
      </c>
      <c r="BA164" s="52">
        <f t="shared" si="40"/>
        <v>0</v>
      </c>
      <c r="BB164" s="52">
        <f t="shared" si="40"/>
        <v>0</v>
      </c>
      <c r="BC164" s="52">
        <f t="shared" si="40"/>
        <v>48.600014518180039</v>
      </c>
      <c r="BD164" s="52">
        <f t="shared" si="40"/>
        <v>107.83326511839502</v>
      </c>
      <c r="BE164" s="52">
        <f t="shared" si="39"/>
        <v>0</v>
      </c>
      <c r="BF164" s="52">
        <f t="shared" si="39"/>
        <v>945.91670808350761</v>
      </c>
      <c r="BG164" s="52">
        <f t="shared" si="39"/>
        <v>1150.5103839746182</v>
      </c>
      <c r="BH164" s="52">
        <f t="shared" si="39"/>
        <v>0</v>
      </c>
      <c r="BI164" s="52">
        <f t="shared" si="39"/>
        <v>273.77827123373925</v>
      </c>
      <c r="BJ164" s="52">
        <f t="shared" si="39"/>
        <v>2698.5550339513597</v>
      </c>
      <c r="BK164" s="52">
        <f t="shared" si="39"/>
        <v>0</v>
      </c>
      <c r="BL164" s="52">
        <f t="shared" si="39"/>
        <v>0</v>
      </c>
      <c r="BM164" s="52">
        <f t="shared" si="39"/>
        <v>1.090566308026051E-2</v>
      </c>
      <c r="BN164" s="52">
        <f t="shared" si="39"/>
        <v>0.12033099210253369</v>
      </c>
      <c r="BO164" s="52">
        <f t="shared" si="39"/>
        <v>0</v>
      </c>
      <c r="BP164" s="52">
        <f t="shared" si="39"/>
        <v>3.0155790165687819E-2</v>
      </c>
      <c r="BQ164" s="52">
        <f t="shared" si="39"/>
        <v>875.35519593834488</v>
      </c>
      <c r="BR164" s="52">
        <f t="shared" si="39"/>
        <v>0</v>
      </c>
      <c r="BS164" s="52">
        <f t="shared" si="39"/>
        <v>0</v>
      </c>
      <c r="BT164" s="52">
        <f t="shared" si="39"/>
        <v>0</v>
      </c>
      <c r="BU164" s="52">
        <f t="shared" si="39"/>
        <v>0</v>
      </c>
      <c r="BV164" s="52">
        <f t="shared" si="39"/>
        <v>0</v>
      </c>
      <c r="BW164" s="52">
        <f t="shared" si="39"/>
        <v>0</v>
      </c>
      <c r="BX164" s="52">
        <f t="shared" si="39"/>
        <v>0</v>
      </c>
      <c r="BY164" s="52">
        <f t="shared" si="21"/>
        <v>11823.642407324554</v>
      </c>
      <c r="DD164" s="7">
        <v>21</v>
      </c>
      <c r="DE164" s="55">
        <f ca="1"/>
        <v>541077.1191977273</v>
      </c>
      <c r="DF164" s="55">
        <f ca="1"/>
        <v>333.38695101665871</v>
      </c>
      <c r="DG164" s="55">
        <f ca="1"/>
        <v>0</v>
      </c>
      <c r="DH164" s="55">
        <f ca="1"/>
        <v>0</v>
      </c>
      <c r="DI164" s="55">
        <f ca="1"/>
        <v>3601.2610757971406</v>
      </c>
      <c r="DJ164" s="55">
        <f ca="1"/>
        <v>7472.8452727047743</v>
      </c>
      <c r="DK164" s="55">
        <f ca="1"/>
        <v>0</v>
      </c>
      <c r="DL164" s="55">
        <f ca="1"/>
        <v>0</v>
      </c>
      <c r="DM164" s="55">
        <f ca="1"/>
        <v>89049.503719635453</v>
      </c>
      <c r="DN164" s="55">
        <f ca="1"/>
        <v>0</v>
      </c>
      <c r="DO164" s="55">
        <f ca="1"/>
        <v>0</v>
      </c>
      <c r="DP164" s="55">
        <f ca="1"/>
        <v>151388.93740467128</v>
      </c>
      <c r="DQ164" s="55">
        <f ca="1"/>
        <v>0</v>
      </c>
      <c r="DR164" s="55">
        <f ca="1"/>
        <v>0</v>
      </c>
      <c r="DS164" s="55">
        <f ca="1"/>
        <v>0</v>
      </c>
      <c r="DT164" s="55">
        <f ca="1"/>
        <v>8.5194342408593844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ca="1"/>
        <v>0</v>
      </c>
      <c r="EE164" s="55">
        <f t="shared" ca="1" si="23"/>
        <v>792931.5730557933</v>
      </c>
    </row>
    <row r="165" spans="2:135" x14ac:dyDescent="0.3">
      <c r="B165" s="7">
        <v>17</v>
      </c>
      <c r="C165" s="17" t="s">
        <v>40</v>
      </c>
      <c r="D165" s="55">
        <f t="shared" ca="1" si="24"/>
        <v>515593.53713936376</v>
      </c>
      <c r="E165" s="55">
        <f t="shared" ca="1" si="25"/>
        <v>541279.44209783908</v>
      </c>
      <c r="F165" s="55">
        <f t="shared" ca="1" si="26"/>
        <v>568343.41420273099</v>
      </c>
      <c r="G165" s="55">
        <f t="shared" ca="1" si="27"/>
        <v>596760.58491286763</v>
      </c>
      <c r="H165" s="55">
        <f t="shared" ca="1" si="28"/>
        <v>626598.61415851116</v>
      </c>
      <c r="I165" s="55">
        <f t="shared" ca="1" si="29"/>
        <v>657928.54486643651</v>
      </c>
      <c r="J165" s="55">
        <f t="shared" ca="1" si="30"/>
        <v>690824.97210975818</v>
      </c>
      <c r="K165" s="55">
        <f t="shared" ca="1" si="31"/>
        <v>725366.22071524663</v>
      </c>
      <c r="L165" s="55">
        <f t="shared" ca="1" si="32"/>
        <v>761634.53175100882</v>
      </c>
      <c r="M165" s="55">
        <f t="shared" ca="1" si="33"/>
        <v>799716.25833855954</v>
      </c>
      <c r="N165" s="55">
        <f t="shared" ca="1" si="34"/>
        <v>839702.07125548716</v>
      </c>
      <c r="O165" s="55">
        <f t="shared" ca="1" si="35"/>
        <v>881687.17481826153</v>
      </c>
      <c r="P165" s="55">
        <f t="shared" ca="1" si="36"/>
        <v>925771.53355917474</v>
      </c>
      <c r="Q165" s="55">
        <f t="shared" ca="1" si="37"/>
        <v>972060.11023713381</v>
      </c>
      <c r="R165" s="55">
        <f t="shared" ca="1" si="38"/>
        <v>1020663.1157489902</v>
      </c>
      <c r="V165" s="7">
        <v>22</v>
      </c>
      <c r="W165" s="55">
        <v>1</v>
      </c>
      <c r="X165" s="55">
        <v>1</v>
      </c>
      <c r="Y165" s="55">
        <v>1</v>
      </c>
      <c r="Z165" s="55">
        <v>1</v>
      </c>
      <c r="AA165" s="55">
        <v>0.98</v>
      </c>
      <c r="AB165" s="55">
        <v>1</v>
      </c>
      <c r="AC165" s="55">
        <v>1</v>
      </c>
      <c r="AD165" s="55">
        <v>1</v>
      </c>
      <c r="AE165" s="55">
        <v>1</v>
      </c>
      <c r="AF165" s="55">
        <v>1</v>
      </c>
      <c r="AG165" s="55">
        <v>1</v>
      </c>
      <c r="AH165" s="55">
        <v>1</v>
      </c>
      <c r="AI165" s="55">
        <v>1</v>
      </c>
      <c r="AJ165" s="55">
        <v>1</v>
      </c>
      <c r="AK165" s="55">
        <v>1</v>
      </c>
      <c r="AL165" s="55">
        <v>1.2</v>
      </c>
      <c r="AM165" s="55">
        <v>1</v>
      </c>
      <c r="AN165" s="55">
        <v>1</v>
      </c>
      <c r="AO165" s="55">
        <v>1</v>
      </c>
      <c r="AP165" s="55">
        <v>1</v>
      </c>
      <c r="AQ165" s="55">
        <v>1</v>
      </c>
      <c r="AR165" s="55">
        <v>1</v>
      </c>
      <c r="AS165" s="55">
        <v>1</v>
      </c>
      <c r="AT165" s="55">
        <v>1</v>
      </c>
      <c r="AU165" s="55">
        <v>1</v>
      </c>
      <c r="AV165" s="55">
        <v>1</v>
      </c>
      <c r="AX165" s="7">
        <v>22</v>
      </c>
      <c r="AY165" s="52">
        <f t="shared" si="40"/>
        <v>6040.1431995029734</v>
      </c>
      <c r="AZ165" s="52">
        <f t="shared" si="40"/>
        <v>4.023425189561177</v>
      </c>
      <c r="BA165" s="52">
        <f t="shared" si="40"/>
        <v>0</v>
      </c>
      <c r="BB165" s="52">
        <f t="shared" si="40"/>
        <v>0</v>
      </c>
      <c r="BC165" s="52">
        <f t="shared" si="40"/>
        <v>325.68286255681812</v>
      </c>
      <c r="BD165" s="52">
        <f t="shared" si="40"/>
        <v>722.62213928057588</v>
      </c>
      <c r="BE165" s="52">
        <f t="shared" si="39"/>
        <v>0</v>
      </c>
      <c r="BF165" s="52">
        <f t="shared" si="39"/>
        <v>3221.4520400384449</v>
      </c>
      <c r="BG165" s="52">
        <f t="shared" si="39"/>
        <v>153.84916334880302</v>
      </c>
      <c r="BH165" s="52">
        <f t="shared" si="39"/>
        <v>0</v>
      </c>
      <c r="BI165" s="52">
        <f t="shared" si="39"/>
        <v>3379.504745495406</v>
      </c>
      <c r="BJ165" s="52">
        <f t="shared" si="39"/>
        <v>61161.439764711366</v>
      </c>
      <c r="BK165" s="52">
        <f t="shared" si="39"/>
        <v>0</v>
      </c>
      <c r="BL165" s="52">
        <f t="shared" si="39"/>
        <v>0</v>
      </c>
      <c r="BM165" s="52">
        <f t="shared" si="39"/>
        <v>7.3028675050755387E-2</v>
      </c>
      <c r="BN165" s="52">
        <f t="shared" si="39"/>
        <v>0.80637305304234663</v>
      </c>
      <c r="BO165" s="52">
        <f t="shared" si="39"/>
        <v>0</v>
      </c>
      <c r="BP165" s="52">
        <f t="shared" si="39"/>
        <v>114.43947311118207</v>
      </c>
      <c r="BQ165" s="52">
        <f t="shared" si="39"/>
        <v>19839.500546817035</v>
      </c>
      <c r="BR165" s="52">
        <f t="shared" si="39"/>
        <v>0</v>
      </c>
      <c r="BS165" s="52">
        <f t="shared" si="39"/>
        <v>0</v>
      </c>
      <c r="BT165" s="52">
        <f t="shared" si="39"/>
        <v>0</v>
      </c>
      <c r="BU165" s="52">
        <f t="shared" si="39"/>
        <v>0</v>
      </c>
      <c r="BV165" s="52">
        <f t="shared" si="39"/>
        <v>0</v>
      </c>
      <c r="BW165" s="52">
        <f t="shared" si="39"/>
        <v>0</v>
      </c>
      <c r="BX165" s="52">
        <f t="shared" si="39"/>
        <v>0</v>
      </c>
      <c r="BY165" s="52">
        <f t="shared" si="21"/>
        <v>94963.53676178024</v>
      </c>
      <c r="DD165" s="7">
        <v>22</v>
      </c>
      <c r="DE165" s="55">
        <f ca="1"/>
        <v>571397.54667298123</v>
      </c>
      <c r="DF165" s="55">
        <f ca="1"/>
        <v>406.3659441456789</v>
      </c>
      <c r="DG165" s="55">
        <f ca="1"/>
        <v>0</v>
      </c>
      <c r="DH165" s="55">
        <f ca="1"/>
        <v>0</v>
      </c>
      <c r="DI165" s="55">
        <f ca="1"/>
        <v>24133.10011546022</v>
      </c>
      <c r="DJ165" s="55">
        <f ca="1"/>
        <v>50077.714252143909</v>
      </c>
      <c r="DK165" s="55">
        <f ca="1"/>
        <v>0</v>
      </c>
      <c r="DL165" s="55">
        <f ca="1"/>
        <v>0</v>
      </c>
      <c r="DM165" s="55">
        <f ca="1"/>
        <v>11907.925243197355</v>
      </c>
      <c r="DN165" s="55">
        <f ca="1"/>
        <v>0</v>
      </c>
      <c r="DO165" s="55">
        <f ca="1"/>
        <v>0</v>
      </c>
      <c r="DP165" s="55">
        <f ca="1"/>
        <v>3431156.7708003079</v>
      </c>
      <c r="DQ165" s="55">
        <f ca="1"/>
        <v>0</v>
      </c>
      <c r="DR165" s="55">
        <f ca="1"/>
        <v>0</v>
      </c>
      <c r="DS165" s="55">
        <f ca="1"/>
        <v>0</v>
      </c>
      <c r="DT165" s="55">
        <f ca="1"/>
        <v>57.091212155398139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ca="1"/>
        <v>0</v>
      </c>
      <c r="EE165" s="55">
        <f t="shared" ca="1" si="23"/>
        <v>4089136.5142403916</v>
      </c>
    </row>
    <row r="166" spans="2:135" x14ac:dyDescent="0.3">
      <c r="B166" s="7">
        <v>18</v>
      </c>
      <c r="C166" s="17" t="s">
        <v>41</v>
      </c>
      <c r="D166" s="55">
        <f t="shared" ca="1" si="24"/>
        <v>924042.84739662881</v>
      </c>
      <c r="E166" s="55">
        <f t="shared" ca="1" si="25"/>
        <v>963975.82850256981</v>
      </c>
      <c r="F166" s="55">
        <f t="shared" ca="1" si="26"/>
        <v>1012174.6199276984</v>
      </c>
      <c r="G166" s="55">
        <f t="shared" ca="1" si="27"/>
        <v>1062783.3509240833</v>
      </c>
      <c r="H166" s="55">
        <f t="shared" ca="1" si="28"/>
        <v>1115922.5184702873</v>
      </c>
      <c r="I166" s="55">
        <f t="shared" ca="1" si="29"/>
        <v>1171718.6443938019</v>
      </c>
      <c r="J166" s="55">
        <f t="shared" ca="1" si="30"/>
        <v>1230304.5766134909</v>
      </c>
      <c r="K166" s="55">
        <f t="shared" ca="1" si="31"/>
        <v>1291819.8054441661</v>
      </c>
      <c r="L166" s="55">
        <f t="shared" ca="1" si="32"/>
        <v>1356410.7957163751</v>
      </c>
      <c r="M166" s="55">
        <f t="shared" ca="1" si="33"/>
        <v>1424231.3355021935</v>
      </c>
      <c r="N166" s="55">
        <f t="shared" ca="1" si="34"/>
        <v>1495442.9022773034</v>
      </c>
      <c r="O166" s="55">
        <f t="shared" ca="1" si="35"/>
        <v>1570215.0473911685</v>
      </c>
      <c r="P166" s="55">
        <f t="shared" ca="1" si="36"/>
        <v>1648725.7997607263</v>
      </c>
      <c r="Q166" s="55">
        <f t="shared" ca="1" si="37"/>
        <v>1731162.089748763</v>
      </c>
      <c r="R166" s="55">
        <f t="shared" ca="1" si="38"/>
        <v>1817720.1942362015</v>
      </c>
      <c r="V166" s="7">
        <v>23</v>
      </c>
      <c r="W166" s="55">
        <v>1</v>
      </c>
      <c r="X166" s="55">
        <v>1</v>
      </c>
      <c r="Y166" s="55">
        <v>1</v>
      </c>
      <c r="Z166" s="55">
        <v>1</v>
      </c>
      <c r="AA166" s="55">
        <v>0.98</v>
      </c>
      <c r="AB166" s="55">
        <v>1</v>
      </c>
      <c r="AC166" s="55">
        <v>1</v>
      </c>
      <c r="AD166" s="55">
        <v>1</v>
      </c>
      <c r="AE166" s="55">
        <v>1</v>
      </c>
      <c r="AF166" s="55">
        <v>1</v>
      </c>
      <c r="AG166" s="55">
        <v>1</v>
      </c>
      <c r="AH166" s="55">
        <v>1</v>
      </c>
      <c r="AI166" s="55">
        <v>1</v>
      </c>
      <c r="AJ166" s="55">
        <v>1</v>
      </c>
      <c r="AK166" s="55">
        <v>1</v>
      </c>
      <c r="AL166" s="55">
        <v>1.2</v>
      </c>
      <c r="AM166" s="55">
        <v>1</v>
      </c>
      <c r="AN166" s="55">
        <v>1</v>
      </c>
      <c r="AO166" s="55">
        <v>1</v>
      </c>
      <c r="AP166" s="55">
        <v>1</v>
      </c>
      <c r="AQ166" s="55">
        <v>1</v>
      </c>
      <c r="AR166" s="55">
        <v>1</v>
      </c>
      <c r="AS166" s="55">
        <v>1</v>
      </c>
      <c r="AT166" s="55">
        <v>1</v>
      </c>
      <c r="AU166" s="55">
        <v>1</v>
      </c>
      <c r="AV166" s="55">
        <v>1</v>
      </c>
      <c r="AX166" s="7">
        <v>23</v>
      </c>
      <c r="AY166" s="52">
        <f t="shared" si="40"/>
        <v>19315.768871152832</v>
      </c>
      <c r="AZ166" s="52">
        <f t="shared" si="40"/>
        <v>11.147338546313659</v>
      </c>
      <c r="BA166" s="52">
        <f t="shared" si="40"/>
        <v>0</v>
      </c>
      <c r="BB166" s="52">
        <f t="shared" si="40"/>
        <v>0</v>
      </c>
      <c r="BC166" s="52">
        <f t="shared" si="40"/>
        <v>164.12712665630207</v>
      </c>
      <c r="BD166" s="52">
        <f t="shared" si="40"/>
        <v>364.16375871491073</v>
      </c>
      <c r="BE166" s="52">
        <f t="shared" si="39"/>
        <v>0</v>
      </c>
      <c r="BF166" s="52">
        <f t="shared" si="39"/>
        <v>3194.4556572354609</v>
      </c>
      <c r="BG166" s="52">
        <f t="shared" si="39"/>
        <v>3885.3890324954655</v>
      </c>
      <c r="BH166" s="52">
        <f t="shared" si="39"/>
        <v>0</v>
      </c>
      <c r="BI166" s="52">
        <f t="shared" si="39"/>
        <v>924.57669886635415</v>
      </c>
      <c r="BJ166" s="52">
        <f t="shared" si="39"/>
        <v>9113.2911827092412</v>
      </c>
      <c r="BK166" s="52">
        <f t="shared" si="39"/>
        <v>0</v>
      </c>
      <c r="BL166" s="52">
        <f t="shared" si="39"/>
        <v>0</v>
      </c>
      <c r="BM166" s="52">
        <f t="shared" si="39"/>
        <v>3.682951963547345E-2</v>
      </c>
      <c r="BN166" s="52">
        <f t="shared" si="39"/>
        <v>0.40636983757697498</v>
      </c>
      <c r="BO166" s="52">
        <f t="shared" si="39"/>
        <v>0</v>
      </c>
      <c r="BP166" s="52">
        <f t="shared" si="39"/>
        <v>0.10183913090465366</v>
      </c>
      <c r="BQ166" s="52">
        <f t="shared" si="39"/>
        <v>2956.1623487249612</v>
      </c>
      <c r="BR166" s="52">
        <f t="shared" si="39"/>
        <v>0</v>
      </c>
      <c r="BS166" s="52">
        <f t="shared" si="39"/>
        <v>0</v>
      </c>
      <c r="BT166" s="52">
        <f t="shared" ref="BT166:BX181" si="41">AR110*$E111*AR166</f>
        <v>0</v>
      </c>
      <c r="BU166" s="52">
        <f t="shared" si="41"/>
        <v>0</v>
      </c>
      <c r="BV166" s="52">
        <f t="shared" si="41"/>
        <v>0</v>
      </c>
      <c r="BW166" s="52">
        <f t="shared" si="41"/>
        <v>0</v>
      </c>
      <c r="BX166" s="52">
        <f t="shared" si="41"/>
        <v>0</v>
      </c>
      <c r="BY166" s="52">
        <f t="shared" si="21"/>
        <v>39929.627053589953</v>
      </c>
      <c r="DD166" s="7">
        <v>23</v>
      </c>
      <c r="DE166" s="55">
        <f ca="1"/>
        <v>1827271.7352110578</v>
      </c>
      <c r="DF166" s="55">
        <f ca="1"/>
        <v>1125.8811931776795</v>
      </c>
      <c r="DG166" s="55">
        <f ca="1"/>
        <v>0</v>
      </c>
      <c r="DH166" s="55">
        <f ca="1"/>
        <v>0</v>
      </c>
      <c r="DI166" s="55">
        <f ca="1"/>
        <v>12161.820085231982</v>
      </c>
      <c r="DJ166" s="55">
        <f ca="1"/>
        <v>25236.548478943314</v>
      </c>
      <c r="DK166" s="55">
        <f ca="1"/>
        <v>0</v>
      </c>
      <c r="DL166" s="55">
        <f ca="1"/>
        <v>0</v>
      </c>
      <c r="DM166" s="55">
        <f ca="1"/>
        <v>300729.11111514905</v>
      </c>
      <c r="DN166" s="55">
        <f ca="1"/>
        <v>0</v>
      </c>
      <c r="DO166" s="55">
        <f ca="1"/>
        <v>0</v>
      </c>
      <c r="DP166" s="55">
        <f ca="1"/>
        <v>511255.63534998847</v>
      </c>
      <c r="DQ166" s="55">
        <f ca="1"/>
        <v>0</v>
      </c>
      <c r="DR166" s="55">
        <f ca="1"/>
        <v>0</v>
      </c>
      <c r="DS166" s="55">
        <f ca="1"/>
        <v>0</v>
      </c>
      <c r="DT166" s="55">
        <f ca="1"/>
        <v>28.770984500449828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ca="1"/>
        <v>0</v>
      </c>
      <c r="EE166" s="55">
        <f t="shared" ca="1" si="23"/>
        <v>2677809.5024180491</v>
      </c>
    </row>
    <row r="167" spans="2:135" x14ac:dyDescent="0.3">
      <c r="B167" s="7">
        <v>19</v>
      </c>
      <c r="C167" s="17" t="s">
        <v>42</v>
      </c>
      <c r="D167" s="55">
        <f t="shared" ca="1" si="24"/>
        <v>489985.68216619192</v>
      </c>
      <c r="E167" s="55">
        <f t="shared" ca="1" si="25"/>
        <v>513805.56569311256</v>
      </c>
      <c r="F167" s="55">
        <f t="shared" ca="1" si="26"/>
        <v>539495.84397776832</v>
      </c>
      <c r="G167" s="55">
        <f t="shared" ca="1" si="27"/>
        <v>566470.63617665623</v>
      </c>
      <c r="H167" s="55">
        <f t="shared" ca="1" si="28"/>
        <v>594794.16798548936</v>
      </c>
      <c r="I167" s="55">
        <f t="shared" ca="1" si="29"/>
        <v>624533.87638476398</v>
      </c>
      <c r="J167" s="55">
        <f t="shared" ca="1" si="30"/>
        <v>655760.57020400208</v>
      </c>
      <c r="K167" s="55">
        <f t="shared" ca="1" si="31"/>
        <v>688548.59871420218</v>
      </c>
      <c r="L167" s="55">
        <f t="shared" ca="1" si="32"/>
        <v>722976.02864991233</v>
      </c>
      <c r="M167" s="55">
        <f t="shared" ca="1" si="33"/>
        <v>759124.83008240827</v>
      </c>
      <c r="N167" s="55">
        <f t="shared" ca="1" si="34"/>
        <v>797081.07158652833</v>
      </c>
      <c r="O167" s="55">
        <f t="shared" ca="1" si="35"/>
        <v>836935.12516585481</v>
      </c>
      <c r="P167" s="55">
        <f t="shared" ca="1" si="36"/>
        <v>878781.88142414822</v>
      </c>
      <c r="Q167" s="55">
        <f t="shared" ca="1" si="37"/>
        <v>922720.97549535509</v>
      </c>
      <c r="R167" s="55">
        <f t="shared" ca="1" si="38"/>
        <v>968857.02427012334</v>
      </c>
      <c r="V167" s="7">
        <v>24</v>
      </c>
      <c r="W167" s="55">
        <v>1</v>
      </c>
      <c r="X167" s="55">
        <v>1</v>
      </c>
      <c r="Y167" s="55">
        <v>1</v>
      </c>
      <c r="Z167" s="55">
        <v>1</v>
      </c>
      <c r="AA167" s="55">
        <v>0.98</v>
      </c>
      <c r="AB167" s="55">
        <v>1</v>
      </c>
      <c r="AC167" s="55">
        <v>1</v>
      </c>
      <c r="AD167" s="55">
        <v>1</v>
      </c>
      <c r="AE167" s="55">
        <v>1</v>
      </c>
      <c r="AF167" s="55">
        <v>1</v>
      </c>
      <c r="AG167" s="55">
        <v>1</v>
      </c>
      <c r="AH167" s="55">
        <v>1</v>
      </c>
      <c r="AI167" s="55">
        <v>1</v>
      </c>
      <c r="AJ167" s="55">
        <v>1</v>
      </c>
      <c r="AK167" s="55">
        <v>1</v>
      </c>
      <c r="AL167" s="55">
        <v>1.2</v>
      </c>
      <c r="AM167" s="55">
        <v>1</v>
      </c>
      <c r="AN167" s="55">
        <v>1</v>
      </c>
      <c r="AO167" s="55">
        <v>1</v>
      </c>
      <c r="AP167" s="55">
        <v>1</v>
      </c>
      <c r="AQ167" s="55">
        <v>1</v>
      </c>
      <c r="AR167" s="55">
        <v>1</v>
      </c>
      <c r="AS167" s="55">
        <v>1</v>
      </c>
      <c r="AT167" s="55">
        <v>1</v>
      </c>
      <c r="AU167" s="55">
        <v>1</v>
      </c>
      <c r="AV167" s="55">
        <v>1</v>
      </c>
      <c r="AX167" s="7">
        <v>24</v>
      </c>
      <c r="AY167" s="52">
        <f t="shared" si="40"/>
        <v>2611.2801453484121</v>
      </c>
      <c r="AZ167" s="52">
        <f t="shared" si="40"/>
        <v>1.7394107997393198</v>
      </c>
      <c r="BA167" s="52">
        <f t="shared" si="40"/>
        <v>0</v>
      </c>
      <c r="BB167" s="52">
        <f t="shared" si="40"/>
        <v>0</v>
      </c>
      <c r="BC167" s="52">
        <f t="shared" si="40"/>
        <v>683.89731610982869</v>
      </c>
      <c r="BD167" s="52">
        <f t="shared" si="40"/>
        <v>1517.4250734833206</v>
      </c>
      <c r="BE167" s="52">
        <f t="shared" si="40"/>
        <v>0</v>
      </c>
      <c r="BF167" s="52">
        <f t="shared" si="40"/>
        <v>3346.0040292664066</v>
      </c>
      <c r="BG167" s="52">
        <f t="shared" si="40"/>
        <v>152.02027554489334</v>
      </c>
      <c r="BH167" s="52">
        <f t="shared" si="40"/>
        <v>0</v>
      </c>
      <c r="BI167" s="52">
        <f t="shared" si="40"/>
        <v>492.89423359638096</v>
      </c>
      <c r="BJ167" s="52">
        <f t="shared" si="40"/>
        <v>58417.561937339764</v>
      </c>
      <c r="BK167" s="52">
        <f t="shared" si="40"/>
        <v>0</v>
      </c>
      <c r="BL167" s="52">
        <f t="shared" si="40"/>
        <v>0</v>
      </c>
      <c r="BM167" s="52">
        <f t="shared" si="40"/>
        <v>0.15315501275305979</v>
      </c>
      <c r="BN167" s="52">
        <f t="shared" si="40"/>
        <v>1.6986283232612085</v>
      </c>
      <c r="BO167" s="52">
        <f t="shared" ref="BO167:BX182" si="42">AM111*$E112*AM167</f>
        <v>0</v>
      </c>
      <c r="BP167" s="52">
        <f t="shared" si="42"/>
        <v>0</v>
      </c>
      <c r="BQ167" s="52">
        <f t="shared" si="42"/>
        <v>18912.323544506624</v>
      </c>
      <c r="BR167" s="52">
        <f t="shared" si="42"/>
        <v>0</v>
      </c>
      <c r="BS167" s="52">
        <f t="shared" si="42"/>
        <v>0</v>
      </c>
      <c r="BT167" s="52">
        <f t="shared" si="41"/>
        <v>0</v>
      </c>
      <c r="BU167" s="52">
        <f t="shared" si="41"/>
        <v>0</v>
      </c>
      <c r="BV167" s="52">
        <f t="shared" si="41"/>
        <v>0</v>
      </c>
      <c r="BW167" s="52">
        <f t="shared" si="41"/>
        <v>0</v>
      </c>
      <c r="BX167" s="52">
        <f t="shared" si="41"/>
        <v>0</v>
      </c>
      <c r="BY167" s="52">
        <f t="shared" si="21"/>
        <v>86136.997749331378</v>
      </c>
      <c r="DD167" s="7">
        <v>24</v>
      </c>
      <c r="DE167" s="55">
        <f ca="1"/>
        <v>247027.10174995978</v>
      </c>
      <c r="DF167" s="55">
        <f ca="1"/>
        <v>175.68049077367129</v>
      </c>
      <c r="DG167" s="55">
        <f ca="1"/>
        <v>0</v>
      </c>
      <c r="DH167" s="55">
        <f ca="1"/>
        <v>0</v>
      </c>
      <c r="DI167" s="55">
        <f ca="1"/>
        <v>50676.791123738301</v>
      </c>
      <c r="DJ167" s="55">
        <f ca="1"/>
        <v>105157.55759239411</v>
      </c>
      <c r="DK167" s="55">
        <f ca="1"/>
        <v>0</v>
      </c>
      <c r="DL167" s="55">
        <f ca="1"/>
        <v>0</v>
      </c>
      <c r="DM167" s="55">
        <f ca="1"/>
        <v>11766.369327174745</v>
      </c>
      <c r="DN167" s="55">
        <f ca="1"/>
        <v>0</v>
      </c>
      <c r="DO167" s="55">
        <f ca="1"/>
        <v>0</v>
      </c>
      <c r="DP167" s="55">
        <f ca="1"/>
        <v>3277225.2246847609</v>
      </c>
      <c r="DQ167" s="55">
        <f ca="1"/>
        <v>0</v>
      </c>
      <c r="DR167" s="55">
        <f ca="1"/>
        <v>0</v>
      </c>
      <c r="DS167" s="55">
        <f ca="1"/>
        <v>0</v>
      </c>
      <c r="DT167" s="55">
        <f ca="1"/>
        <v>120.26288528689355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ca="1"/>
        <v>0</v>
      </c>
      <c r="EE167" s="55">
        <f t="shared" ca="1" si="23"/>
        <v>3692148.9878540882</v>
      </c>
    </row>
    <row r="168" spans="2:135" x14ac:dyDescent="0.3">
      <c r="B168" s="7">
        <v>20</v>
      </c>
      <c r="C168" s="17" t="s">
        <v>8</v>
      </c>
      <c r="D168" s="55">
        <f t="shared" ca="1" si="24"/>
        <v>581458.24616089417</v>
      </c>
      <c r="E168" s="55">
        <f t="shared" ca="1" si="25"/>
        <v>610483.20736400853</v>
      </c>
      <c r="F168" s="55">
        <f t="shared" ca="1" si="26"/>
        <v>641007.36773220869</v>
      </c>
      <c r="G168" s="55">
        <f t="shared" ca="1" si="27"/>
        <v>673057.73611881945</v>
      </c>
      <c r="H168" s="55">
        <f t="shared" ca="1" si="28"/>
        <v>706710.62292476045</v>
      </c>
      <c r="I168" s="55">
        <f t="shared" ca="1" si="29"/>
        <v>742046.15407099796</v>
      </c>
      <c r="J168" s="55">
        <f t="shared" ca="1" si="30"/>
        <v>779148.46177454852</v>
      </c>
      <c r="K168" s="55">
        <f t="shared" ca="1" si="31"/>
        <v>818105.8848632758</v>
      </c>
      <c r="L168" s="55">
        <f t="shared" ca="1" si="32"/>
        <v>859011.17910643923</v>
      </c>
      <c r="M168" s="55">
        <f t="shared" ca="1" si="33"/>
        <v>901961.7380617616</v>
      </c>
      <c r="N168" s="55">
        <f t="shared" ca="1" si="34"/>
        <v>947059.82496484951</v>
      </c>
      <c r="O168" s="55">
        <f t="shared" ca="1" si="35"/>
        <v>994412.81621309207</v>
      </c>
      <c r="P168" s="55">
        <f t="shared" ca="1" si="36"/>
        <v>1044133.457023747</v>
      </c>
      <c r="Q168" s="55">
        <f t="shared" ca="1" si="37"/>
        <v>1096340.129874934</v>
      </c>
      <c r="R168" s="55">
        <f t="shared" ca="1" si="38"/>
        <v>1151157.1363686807</v>
      </c>
      <c r="V168" s="7">
        <v>25</v>
      </c>
      <c r="W168" s="55">
        <v>1</v>
      </c>
      <c r="X168" s="55">
        <v>1</v>
      </c>
      <c r="Y168" s="55">
        <v>1</v>
      </c>
      <c r="Z168" s="55">
        <v>1</v>
      </c>
      <c r="AA168" s="55">
        <v>0.98</v>
      </c>
      <c r="AB168" s="55">
        <v>1</v>
      </c>
      <c r="AC168" s="55">
        <v>1</v>
      </c>
      <c r="AD168" s="55">
        <v>1</v>
      </c>
      <c r="AE168" s="55">
        <v>1</v>
      </c>
      <c r="AF168" s="55">
        <v>1</v>
      </c>
      <c r="AG168" s="55">
        <v>1</v>
      </c>
      <c r="AH168" s="55">
        <v>1</v>
      </c>
      <c r="AI168" s="55">
        <v>1</v>
      </c>
      <c r="AJ168" s="55">
        <v>1</v>
      </c>
      <c r="AK168" s="55">
        <v>1</v>
      </c>
      <c r="AL168" s="55">
        <v>1.2</v>
      </c>
      <c r="AM168" s="55">
        <v>1</v>
      </c>
      <c r="AN168" s="55">
        <v>1</v>
      </c>
      <c r="AO168" s="55">
        <v>1</v>
      </c>
      <c r="AP168" s="55">
        <v>1</v>
      </c>
      <c r="AQ168" s="55">
        <v>1</v>
      </c>
      <c r="AR168" s="55">
        <v>1</v>
      </c>
      <c r="AS168" s="55">
        <v>1</v>
      </c>
      <c r="AT168" s="55">
        <v>1</v>
      </c>
      <c r="AU168" s="55">
        <v>1</v>
      </c>
      <c r="AV168" s="55">
        <v>1</v>
      </c>
      <c r="AX168" s="7">
        <v>25</v>
      </c>
      <c r="AY168" s="52">
        <f t="shared" si="40"/>
        <v>2.397534781731903</v>
      </c>
      <c r="AZ168" s="52">
        <f t="shared" si="40"/>
        <v>0.48484588163375797</v>
      </c>
      <c r="BA168" s="52">
        <f t="shared" si="40"/>
        <v>0</v>
      </c>
      <c r="BB168" s="52">
        <f t="shared" si="40"/>
        <v>0</v>
      </c>
      <c r="BC168" s="52">
        <f t="shared" si="40"/>
        <v>82.263547026697438</v>
      </c>
      <c r="BD168" s="52">
        <f t="shared" si="40"/>
        <v>182.52560137911135</v>
      </c>
      <c r="BE168" s="52">
        <f t="shared" si="40"/>
        <v>0</v>
      </c>
      <c r="BF168" s="52">
        <f t="shared" si="40"/>
        <v>180.90961913067966</v>
      </c>
      <c r="BG168" s="52">
        <f t="shared" si="40"/>
        <v>8.2193356343231443</v>
      </c>
      <c r="BH168" s="52">
        <f t="shared" si="40"/>
        <v>0</v>
      </c>
      <c r="BI168" s="52">
        <f t="shared" si="40"/>
        <v>26.649492143674166</v>
      </c>
      <c r="BJ168" s="52">
        <f t="shared" si="40"/>
        <v>1029.9519891299637</v>
      </c>
      <c r="BK168" s="52">
        <f t="shared" si="40"/>
        <v>0</v>
      </c>
      <c r="BL168" s="52">
        <f t="shared" si="40"/>
        <v>0</v>
      </c>
      <c r="BM168" s="52">
        <f t="shared" si="40"/>
        <v>1.8477880368411321E-2</v>
      </c>
      <c r="BN168" s="52">
        <f t="shared" si="40"/>
        <v>0.20303405898784488</v>
      </c>
      <c r="BO168" s="52">
        <f t="shared" si="42"/>
        <v>0</v>
      </c>
      <c r="BP168" s="52">
        <f t="shared" si="42"/>
        <v>396.76090636471156</v>
      </c>
      <c r="BQ168" s="52">
        <f t="shared" si="42"/>
        <v>334.09503011859601</v>
      </c>
      <c r="BR168" s="52">
        <f t="shared" si="42"/>
        <v>0</v>
      </c>
      <c r="BS168" s="52">
        <f t="shared" si="42"/>
        <v>0</v>
      </c>
      <c r="BT168" s="52">
        <f t="shared" si="41"/>
        <v>0</v>
      </c>
      <c r="BU168" s="52">
        <f t="shared" si="41"/>
        <v>0</v>
      </c>
      <c r="BV168" s="52">
        <f t="shared" si="41"/>
        <v>0</v>
      </c>
      <c r="BW168" s="52">
        <f t="shared" si="41"/>
        <v>0</v>
      </c>
      <c r="BX168" s="52">
        <f t="shared" si="41"/>
        <v>0</v>
      </c>
      <c r="BY168" s="52">
        <f t="shared" si="21"/>
        <v>2244.4794135304792</v>
      </c>
      <c r="DD168" s="7">
        <v>25</v>
      </c>
      <c r="DE168" s="55">
        <f ca="1"/>
        <v>226.806790351838</v>
      </c>
      <c r="DF168" s="55">
        <f ca="1"/>
        <v>48.969434045009557</v>
      </c>
      <c r="DG168" s="55">
        <f ca="1"/>
        <v>0</v>
      </c>
      <c r="DH168" s="55">
        <f ca="1"/>
        <v>0</v>
      </c>
      <c r="DI168" s="55">
        <f ca="1"/>
        <v>6095.7288346782798</v>
      </c>
      <c r="DJ168" s="55">
        <f ca="1"/>
        <v>12649.024175572416</v>
      </c>
      <c r="DK168" s="55">
        <f ca="1"/>
        <v>0</v>
      </c>
      <c r="DL168" s="55">
        <f ca="1"/>
        <v>0</v>
      </c>
      <c r="DM168" s="55">
        <f ca="1"/>
        <v>636.17657809661137</v>
      </c>
      <c r="DN168" s="55">
        <f ca="1"/>
        <v>0</v>
      </c>
      <c r="DO168" s="55">
        <f ca="1"/>
        <v>0</v>
      </c>
      <c r="DP168" s="55">
        <f ca="1"/>
        <v>57780.306590190965</v>
      </c>
      <c r="DQ168" s="55">
        <f ca="1"/>
        <v>0</v>
      </c>
      <c r="DR168" s="55">
        <f ca="1"/>
        <v>0</v>
      </c>
      <c r="DS168" s="55">
        <f ca="1"/>
        <v>0</v>
      </c>
      <c r="DT168" s="55">
        <f ca="1"/>
        <v>14.374811376339418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ca="1"/>
        <v>0</v>
      </c>
      <c r="EE168" s="55">
        <f t="shared" ca="1" si="23"/>
        <v>77451.387214311471</v>
      </c>
    </row>
    <row r="169" spans="2:135" x14ac:dyDescent="0.3">
      <c r="B169" s="7">
        <v>21</v>
      </c>
      <c r="C169" s="17" t="s">
        <v>43</v>
      </c>
      <c r="D169" s="55">
        <f t="shared" ca="1" si="24"/>
        <v>755241.56978483987</v>
      </c>
      <c r="E169" s="55">
        <f t="shared" ca="1" si="25"/>
        <v>792931.5730557933</v>
      </c>
      <c r="F169" s="55">
        <f t="shared" ca="1" si="26"/>
        <v>832578.15170858288</v>
      </c>
      <c r="G169" s="55">
        <f t="shared" ca="1" si="27"/>
        <v>874207.05929401203</v>
      </c>
      <c r="H169" s="55">
        <f t="shared" ca="1" si="28"/>
        <v>917917.41225871257</v>
      </c>
      <c r="I169" s="55">
        <f t="shared" ca="1" si="29"/>
        <v>963813.28287164867</v>
      </c>
      <c r="J169" s="55">
        <f t="shared" ca="1" si="30"/>
        <v>1012003.9470152307</v>
      </c>
      <c r="K169" s="55">
        <f t="shared" ca="1" si="31"/>
        <v>1062604.1443659926</v>
      </c>
      <c r="L169" s="55">
        <f t="shared" ca="1" si="32"/>
        <v>1115734.3515842922</v>
      </c>
      <c r="M169" s="55">
        <f t="shared" ca="1" si="33"/>
        <v>1171521.0691635071</v>
      </c>
      <c r="N169" s="55">
        <f t="shared" ca="1" si="34"/>
        <v>1230097.1226216822</v>
      </c>
      <c r="O169" s="55">
        <f t="shared" ca="1" si="35"/>
        <v>1291601.978752767</v>
      </c>
      <c r="P169" s="55">
        <f t="shared" ca="1" si="36"/>
        <v>1356182.0776904053</v>
      </c>
      <c r="Q169" s="55">
        <f t="shared" ca="1" si="37"/>
        <v>1423991.1815749246</v>
      </c>
      <c r="R169" s="55">
        <f t="shared" ca="1" si="38"/>
        <v>1495190.740653672</v>
      </c>
      <c r="V169" s="7">
        <v>26</v>
      </c>
      <c r="W169" s="55">
        <v>1</v>
      </c>
      <c r="X169" s="55">
        <v>1</v>
      </c>
      <c r="Y169" s="55">
        <v>1</v>
      </c>
      <c r="Z169" s="55">
        <v>1</v>
      </c>
      <c r="AA169" s="55">
        <v>0.98</v>
      </c>
      <c r="AB169" s="55">
        <v>1</v>
      </c>
      <c r="AC169" s="55">
        <v>1</v>
      </c>
      <c r="AD169" s="55">
        <v>1</v>
      </c>
      <c r="AE169" s="55">
        <v>1</v>
      </c>
      <c r="AF169" s="55">
        <v>1</v>
      </c>
      <c r="AG169" s="55">
        <v>1</v>
      </c>
      <c r="AH169" s="55">
        <v>1</v>
      </c>
      <c r="AI169" s="55">
        <v>1</v>
      </c>
      <c r="AJ169" s="55">
        <v>1</v>
      </c>
      <c r="AK169" s="55">
        <v>1</v>
      </c>
      <c r="AL169" s="55">
        <v>1.2</v>
      </c>
      <c r="AM169" s="55">
        <v>1</v>
      </c>
      <c r="AN169" s="55">
        <v>1</v>
      </c>
      <c r="AO169" s="55">
        <v>1</v>
      </c>
      <c r="AP169" s="55">
        <v>1</v>
      </c>
      <c r="AQ169" s="55">
        <v>1</v>
      </c>
      <c r="AR169" s="55">
        <v>1</v>
      </c>
      <c r="AS169" s="55">
        <v>1</v>
      </c>
      <c r="AT169" s="55">
        <v>1</v>
      </c>
      <c r="AU169" s="55">
        <v>1</v>
      </c>
      <c r="AV169" s="55">
        <v>1</v>
      </c>
      <c r="AX169" s="7">
        <v>26</v>
      </c>
      <c r="AY169" s="52">
        <f t="shared" si="40"/>
        <v>137.70463905220834</v>
      </c>
      <c r="AZ169" s="52">
        <f t="shared" si="40"/>
        <v>9.1727016091619679E-2</v>
      </c>
      <c r="BA169" s="52">
        <f t="shared" si="40"/>
        <v>0</v>
      </c>
      <c r="BB169" s="52">
        <f t="shared" si="40"/>
        <v>0</v>
      </c>
      <c r="BC169" s="52">
        <f t="shared" si="40"/>
        <v>76.230768764626944</v>
      </c>
      <c r="BD169" s="52">
        <f t="shared" si="40"/>
        <v>169.14012847441859</v>
      </c>
      <c r="BE169" s="52">
        <f t="shared" si="40"/>
        <v>0</v>
      </c>
      <c r="BF169" s="52">
        <f t="shared" si="40"/>
        <v>159.43239755941858</v>
      </c>
      <c r="BG169" s="52">
        <f t="shared" si="40"/>
        <v>7.2435528468789014</v>
      </c>
      <c r="BH169" s="52">
        <f t="shared" si="40"/>
        <v>0</v>
      </c>
      <c r="BI169" s="52">
        <f t="shared" si="40"/>
        <v>159.11442540588573</v>
      </c>
      <c r="BJ169" s="52">
        <f t="shared" si="40"/>
        <v>2756.3669706279929</v>
      </c>
      <c r="BK169" s="52">
        <f t="shared" si="40"/>
        <v>0</v>
      </c>
      <c r="BL169" s="52">
        <f t="shared" si="40"/>
        <v>0</v>
      </c>
      <c r="BM169" s="52">
        <f t="shared" si="40"/>
        <v>1.715820681268506E-2</v>
      </c>
      <c r="BN169" s="52">
        <f t="shared" si="40"/>
        <v>0.188743237356467</v>
      </c>
      <c r="BO169" s="52">
        <f t="shared" si="42"/>
        <v>0</v>
      </c>
      <c r="BP169" s="52">
        <f t="shared" si="42"/>
        <v>480.51213065522586</v>
      </c>
      <c r="BQ169" s="52">
        <f t="shared" si="42"/>
        <v>894.10818712027253</v>
      </c>
      <c r="BR169" s="52">
        <f t="shared" si="42"/>
        <v>0</v>
      </c>
      <c r="BS169" s="52">
        <f t="shared" si="42"/>
        <v>0</v>
      </c>
      <c r="BT169" s="52">
        <f t="shared" si="41"/>
        <v>0</v>
      </c>
      <c r="BU169" s="52">
        <f t="shared" si="41"/>
        <v>0</v>
      </c>
      <c r="BV169" s="52">
        <f t="shared" si="41"/>
        <v>0</v>
      </c>
      <c r="BW169" s="52">
        <f t="shared" si="41"/>
        <v>0</v>
      </c>
      <c r="BX169" s="52">
        <f t="shared" si="41"/>
        <v>0</v>
      </c>
      <c r="BY169" s="52">
        <f t="shared" si="21"/>
        <v>4840.1508289671892</v>
      </c>
      <c r="DD169" s="7">
        <v>26</v>
      </c>
      <c r="DE169" s="55">
        <f ca="1"/>
        <v>13026.858854338907</v>
      </c>
      <c r="DF169" s="55">
        <f ca="1"/>
        <v>9.2644286252535881</v>
      </c>
      <c r="DG169" s="55">
        <f ca="1"/>
        <v>0</v>
      </c>
      <c r="DH169" s="55">
        <f ca="1"/>
        <v>0</v>
      </c>
      <c r="DI169" s="55">
        <f ca="1"/>
        <v>5648.6999654588562</v>
      </c>
      <c r="DJ169" s="55">
        <f ca="1"/>
        <v>11721.410903277208</v>
      </c>
      <c r="DK169" s="55">
        <f ca="1"/>
        <v>0</v>
      </c>
      <c r="DL169" s="55">
        <f ca="1"/>
        <v>0</v>
      </c>
      <c r="DM169" s="55">
        <f ca="1"/>
        <v>560.65099034842706</v>
      </c>
      <c r="DN169" s="55">
        <f ca="1"/>
        <v>0</v>
      </c>
      <c r="DO169" s="55">
        <f ca="1"/>
        <v>0</v>
      </c>
      <c r="DP169" s="55">
        <f ca="1"/>
        <v>154632.18705223041</v>
      </c>
      <c r="DQ169" s="55">
        <f ca="1"/>
        <v>0</v>
      </c>
      <c r="DR169" s="55">
        <f ca="1"/>
        <v>0</v>
      </c>
      <c r="DS169" s="55">
        <f ca="1"/>
        <v>0</v>
      </c>
      <c r="DT169" s="55">
        <f ca="1"/>
        <v>13.363021204837864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ca="1"/>
        <v>0</v>
      </c>
      <c r="EE169" s="55">
        <f t="shared" ca="1" si="23"/>
        <v>185612.43521548389</v>
      </c>
    </row>
    <row r="170" spans="2:135" x14ac:dyDescent="0.3">
      <c r="B170" s="7">
        <v>22</v>
      </c>
      <c r="C170" s="17" t="s">
        <v>44</v>
      </c>
      <c r="D170" s="55">
        <f t="shared" ca="1" si="24"/>
        <v>3894875.7250339235</v>
      </c>
      <c r="E170" s="55">
        <f t="shared" ca="1" si="25"/>
        <v>4089136.5142403916</v>
      </c>
      <c r="F170" s="55">
        <f t="shared" ca="1" si="26"/>
        <v>4293593.3399524111</v>
      </c>
      <c r="G170" s="55">
        <f t="shared" ca="1" si="27"/>
        <v>4508273.0069500301</v>
      </c>
      <c r="H170" s="55">
        <f t="shared" ca="1" si="28"/>
        <v>4733686.6572975321</v>
      </c>
      <c r="I170" s="55">
        <f t="shared" ca="1" si="29"/>
        <v>4970370.9901624108</v>
      </c>
      <c r="J170" s="55">
        <f t="shared" ca="1" si="30"/>
        <v>5218889.5396705298</v>
      </c>
      <c r="K170" s="55">
        <f t="shared" ca="1" si="31"/>
        <v>5479834.0166540574</v>
      </c>
      <c r="L170" s="55">
        <f t="shared" ca="1" si="32"/>
        <v>5753825.7174867606</v>
      </c>
      <c r="M170" s="55">
        <f t="shared" ca="1" si="33"/>
        <v>6041517.0033610985</v>
      </c>
      <c r="N170" s="55">
        <f t="shared" ca="1" si="34"/>
        <v>6343592.8535291534</v>
      </c>
      <c r="O170" s="55">
        <f t="shared" ca="1" si="35"/>
        <v>6660772.4962056121</v>
      </c>
      <c r="P170" s="55">
        <f t="shared" ca="1" si="36"/>
        <v>6993811.1210158914</v>
      </c>
      <c r="Q170" s="55">
        <f t="shared" ca="1" si="37"/>
        <v>7343501.6770666866</v>
      </c>
      <c r="R170" s="55">
        <f t="shared" ca="1" si="38"/>
        <v>7710676.7609200226</v>
      </c>
      <c r="V170" s="7">
        <v>27</v>
      </c>
      <c r="W170" s="55">
        <v>1</v>
      </c>
      <c r="X170" s="55">
        <v>1</v>
      </c>
      <c r="Y170" s="55">
        <v>1</v>
      </c>
      <c r="Z170" s="55">
        <v>1</v>
      </c>
      <c r="AA170" s="55">
        <v>0.98</v>
      </c>
      <c r="AB170" s="55">
        <v>1</v>
      </c>
      <c r="AC170" s="55">
        <v>1</v>
      </c>
      <c r="AD170" s="55">
        <v>1</v>
      </c>
      <c r="AE170" s="55">
        <v>1</v>
      </c>
      <c r="AF170" s="55">
        <v>1</v>
      </c>
      <c r="AG170" s="55">
        <v>1</v>
      </c>
      <c r="AH170" s="55">
        <v>1</v>
      </c>
      <c r="AI170" s="55">
        <v>1</v>
      </c>
      <c r="AJ170" s="55">
        <v>1</v>
      </c>
      <c r="AK170" s="55">
        <v>1</v>
      </c>
      <c r="AL170" s="55">
        <v>1.2</v>
      </c>
      <c r="AM170" s="55">
        <v>1</v>
      </c>
      <c r="AN170" s="55">
        <v>1</v>
      </c>
      <c r="AO170" s="55">
        <v>1</v>
      </c>
      <c r="AP170" s="55">
        <v>1</v>
      </c>
      <c r="AQ170" s="55">
        <v>1</v>
      </c>
      <c r="AR170" s="55">
        <v>1</v>
      </c>
      <c r="AS170" s="55">
        <v>1</v>
      </c>
      <c r="AT170" s="55">
        <v>1</v>
      </c>
      <c r="AU170" s="55">
        <v>1</v>
      </c>
      <c r="AV170" s="55">
        <v>1</v>
      </c>
      <c r="AX170" s="7">
        <v>27</v>
      </c>
      <c r="AY170" s="52">
        <f t="shared" si="40"/>
        <v>285.27858913110765</v>
      </c>
      <c r="AZ170" s="52">
        <f t="shared" si="40"/>
        <v>0</v>
      </c>
      <c r="BA170" s="52">
        <f t="shared" si="40"/>
        <v>0</v>
      </c>
      <c r="BB170" s="52">
        <f t="shared" si="40"/>
        <v>0</v>
      </c>
      <c r="BC170" s="52">
        <f t="shared" si="40"/>
        <v>0.12831053927418234</v>
      </c>
      <c r="BD170" s="52">
        <f t="shared" si="40"/>
        <v>0.2846942430150271</v>
      </c>
      <c r="BE170" s="52">
        <f t="shared" si="40"/>
        <v>0</v>
      </c>
      <c r="BF170" s="52">
        <f t="shared" si="40"/>
        <v>145.7439922935539</v>
      </c>
      <c r="BG170" s="52">
        <f t="shared" si="40"/>
        <v>69.089618165927149</v>
      </c>
      <c r="BH170" s="52">
        <f t="shared" si="40"/>
        <v>0</v>
      </c>
      <c r="BI170" s="52">
        <f t="shared" si="40"/>
        <v>2.3097181880586533</v>
      </c>
      <c r="BJ170" s="52">
        <f t="shared" si="40"/>
        <v>351.41924150874934</v>
      </c>
      <c r="BK170" s="52">
        <f t="shared" si="40"/>
        <v>0</v>
      </c>
      <c r="BL170" s="52">
        <f t="shared" si="40"/>
        <v>0</v>
      </c>
      <c r="BM170" s="52">
        <f t="shared" si="40"/>
        <v>2.8810525469135567E-5</v>
      </c>
      <c r="BN170" s="52">
        <f t="shared" si="40"/>
        <v>3.1768935932711078E-4</v>
      </c>
      <c r="BO170" s="52">
        <f t="shared" si="42"/>
        <v>0</v>
      </c>
      <c r="BP170" s="52">
        <f t="shared" si="42"/>
        <v>1.0431397152618051E-7</v>
      </c>
      <c r="BQ170" s="52">
        <f t="shared" si="42"/>
        <v>17.933969833882497</v>
      </c>
      <c r="BR170" s="52">
        <f t="shared" si="42"/>
        <v>0</v>
      </c>
      <c r="BS170" s="52">
        <f t="shared" si="42"/>
        <v>0</v>
      </c>
      <c r="BT170" s="52">
        <f t="shared" si="41"/>
        <v>24.482223254548614</v>
      </c>
      <c r="BU170" s="52">
        <f t="shared" si="41"/>
        <v>426.2594581205941</v>
      </c>
      <c r="BV170" s="52">
        <f t="shared" si="41"/>
        <v>0</v>
      </c>
      <c r="BW170" s="52">
        <f t="shared" si="41"/>
        <v>0</v>
      </c>
      <c r="BX170" s="52">
        <f t="shared" si="41"/>
        <v>0</v>
      </c>
      <c r="BY170" s="52">
        <f t="shared" si="21"/>
        <v>1322.9301618829099</v>
      </c>
      <c r="DD170" s="7">
        <v>27</v>
      </c>
      <c r="DE170" s="55">
        <f ca="1"/>
        <v>26987.354531802783</v>
      </c>
      <c r="DF170" s="55">
        <f ca="1"/>
        <v>0</v>
      </c>
      <c r="DG170" s="55">
        <f ca="1"/>
        <v>0</v>
      </c>
      <c r="DH170" s="55">
        <f ca="1"/>
        <v>0</v>
      </c>
      <c r="DI170" s="55">
        <f ca="1"/>
        <v>9.5078109602169114</v>
      </c>
      <c r="DJ170" s="55">
        <f ca="1"/>
        <v>19.729311040941379</v>
      </c>
      <c r="DK170" s="55">
        <f ca="1"/>
        <v>0</v>
      </c>
      <c r="DL170" s="55">
        <f ca="1"/>
        <v>0</v>
      </c>
      <c r="DM170" s="55">
        <f ca="1"/>
        <v>5347.5364460427618</v>
      </c>
      <c r="DN170" s="55">
        <f ca="1"/>
        <v>0</v>
      </c>
      <c r="DO170" s="55">
        <f ca="1"/>
        <v>0</v>
      </c>
      <c r="DP170" s="55">
        <f ca="1"/>
        <v>19714.619448640839</v>
      </c>
      <c r="DQ170" s="55">
        <f ca="1"/>
        <v>0</v>
      </c>
      <c r="DR170" s="55">
        <f ca="1"/>
        <v>0</v>
      </c>
      <c r="DS170" s="55">
        <f ca="1"/>
        <v>0</v>
      </c>
      <c r="DT170" s="55">
        <f ca="1"/>
        <v>2.2492406640359442E-2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ca="1"/>
        <v>0</v>
      </c>
      <c r="EE170" s="55">
        <f t="shared" ca="1" si="23"/>
        <v>52078.770040894189</v>
      </c>
    </row>
    <row r="171" spans="2:135" x14ac:dyDescent="0.3">
      <c r="B171" s="7">
        <v>23</v>
      </c>
      <c r="C171" s="17" t="s">
        <v>9</v>
      </c>
      <c r="D171" s="55">
        <f t="shared" ca="1" si="24"/>
        <v>2550526.5787274921</v>
      </c>
      <c r="E171" s="55">
        <f t="shared" ca="1" si="25"/>
        <v>2677809.5024180491</v>
      </c>
      <c r="F171" s="55">
        <f t="shared" ca="1" si="26"/>
        <v>2811699.9775389498</v>
      </c>
      <c r="G171" s="55">
        <f t="shared" ca="1" si="27"/>
        <v>2952284.9764158987</v>
      </c>
      <c r="H171" s="55">
        <f t="shared" ca="1" si="28"/>
        <v>3099899.2252366934</v>
      </c>
      <c r="I171" s="55">
        <f t="shared" ca="1" si="29"/>
        <v>3254894.1864985288</v>
      </c>
      <c r="J171" s="55">
        <f t="shared" ca="1" si="30"/>
        <v>3417638.8958234563</v>
      </c>
      <c r="K171" s="55">
        <f t="shared" ca="1" si="31"/>
        <v>3588520.8406146271</v>
      </c>
      <c r="L171" s="55">
        <f t="shared" ca="1" si="32"/>
        <v>3767946.8826453588</v>
      </c>
      <c r="M171" s="55">
        <f t="shared" ca="1" si="33"/>
        <v>3956344.2267776285</v>
      </c>
      <c r="N171" s="55">
        <f t="shared" ca="1" si="34"/>
        <v>4154161.438116509</v>
      </c>
      <c r="O171" s="55">
        <f t="shared" ca="1" si="35"/>
        <v>4361869.5100223338</v>
      </c>
      <c r="P171" s="55">
        <f t="shared" ca="1" si="36"/>
        <v>4579962.9855234511</v>
      </c>
      <c r="Q171" s="55">
        <f t="shared" ca="1" si="37"/>
        <v>4808961.1347996229</v>
      </c>
      <c r="R171" s="55">
        <f t="shared" ca="1" si="38"/>
        <v>5049409.1915396024</v>
      </c>
      <c r="V171" s="7">
        <v>28</v>
      </c>
      <c r="W171" s="55">
        <v>1</v>
      </c>
      <c r="X171" s="55">
        <v>1</v>
      </c>
      <c r="Y171" s="55">
        <v>1</v>
      </c>
      <c r="Z171" s="55">
        <v>1</v>
      </c>
      <c r="AA171" s="55">
        <v>0.98</v>
      </c>
      <c r="AB171" s="55">
        <v>1</v>
      </c>
      <c r="AC171" s="55">
        <v>1</v>
      </c>
      <c r="AD171" s="55">
        <v>1</v>
      </c>
      <c r="AE171" s="55">
        <v>1</v>
      </c>
      <c r="AF171" s="55">
        <v>1</v>
      </c>
      <c r="AG171" s="55">
        <v>1</v>
      </c>
      <c r="AH171" s="55">
        <v>1</v>
      </c>
      <c r="AI171" s="55">
        <v>1</v>
      </c>
      <c r="AJ171" s="55">
        <v>1</v>
      </c>
      <c r="AK171" s="55">
        <v>1</v>
      </c>
      <c r="AL171" s="55">
        <v>1.2</v>
      </c>
      <c r="AM171" s="55">
        <v>1</v>
      </c>
      <c r="AN171" s="55">
        <v>1</v>
      </c>
      <c r="AO171" s="55">
        <v>1</v>
      </c>
      <c r="AP171" s="55">
        <v>1</v>
      </c>
      <c r="AQ171" s="55">
        <v>1</v>
      </c>
      <c r="AR171" s="55">
        <v>1</v>
      </c>
      <c r="AS171" s="55">
        <v>1</v>
      </c>
      <c r="AT171" s="55">
        <v>1</v>
      </c>
      <c r="AU171" s="55">
        <v>1</v>
      </c>
      <c r="AV171" s="55">
        <v>1</v>
      </c>
      <c r="AX171" s="7">
        <v>28</v>
      </c>
      <c r="AY171" s="52">
        <f t="shared" si="40"/>
        <v>1325.7710066215698</v>
      </c>
      <c r="AZ171" s="52">
        <f t="shared" si="40"/>
        <v>0</v>
      </c>
      <c r="BA171" s="52">
        <f t="shared" si="40"/>
        <v>0</v>
      </c>
      <c r="BB171" s="52">
        <f t="shared" si="40"/>
        <v>0</v>
      </c>
      <c r="BC171" s="52">
        <f t="shared" si="40"/>
        <v>0.59629568720530446</v>
      </c>
      <c r="BD171" s="52">
        <f t="shared" si="40"/>
        <v>1.3230553849802416</v>
      </c>
      <c r="BE171" s="52">
        <f t="shared" si="40"/>
        <v>0</v>
      </c>
      <c r="BF171" s="52">
        <f t="shared" si="40"/>
        <v>677.31391974808332</v>
      </c>
      <c r="BG171" s="52">
        <f t="shared" si="40"/>
        <v>321.07917019584488</v>
      </c>
      <c r="BH171" s="52">
        <f t="shared" si="40"/>
        <v>0</v>
      </c>
      <c r="BI171" s="52">
        <f t="shared" si="40"/>
        <v>10.733919489952392</v>
      </c>
      <c r="BJ171" s="52">
        <f t="shared" si="40"/>
        <v>1633.1454921770112</v>
      </c>
      <c r="BK171" s="52">
        <f t="shared" si="40"/>
        <v>0</v>
      </c>
      <c r="BL171" s="52">
        <f t="shared" si="40"/>
        <v>0</v>
      </c>
      <c r="BM171" s="52">
        <f t="shared" si="40"/>
        <v>1.3361834917116914E-4</v>
      </c>
      <c r="BN171" s="52">
        <f t="shared" si="40"/>
        <v>1.4763950498865787E-3</v>
      </c>
      <c r="BO171" s="52">
        <f t="shared" si="42"/>
        <v>0</v>
      </c>
      <c r="BP171" s="52">
        <f t="shared" si="42"/>
        <v>4.8536579827134104E-7</v>
      </c>
      <c r="BQ171" s="52">
        <f t="shared" si="42"/>
        <v>83.344275223341057</v>
      </c>
      <c r="BR171" s="52">
        <f t="shared" si="42"/>
        <v>0</v>
      </c>
      <c r="BS171" s="52">
        <f t="shared" si="42"/>
        <v>0</v>
      </c>
      <c r="BT171" s="52">
        <f t="shared" si="41"/>
        <v>113.77587741900903</v>
      </c>
      <c r="BU171" s="52">
        <f t="shared" si="41"/>
        <v>1980.949333887894</v>
      </c>
      <c r="BV171" s="52">
        <f t="shared" si="41"/>
        <v>0</v>
      </c>
      <c r="BW171" s="52">
        <f t="shared" si="41"/>
        <v>0</v>
      </c>
      <c r="BX171" s="52">
        <f t="shared" si="41"/>
        <v>0</v>
      </c>
      <c r="BY171" s="52">
        <f t="shared" si="21"/>
        <v>6148.0339563336556</v>
      </c>
      <c r="DD171" s="7">
        <v>28</v>
      </c>
      <c r="DE171" s="55">
        <f ca="1"/>
        <v>125417.93722640049</v>
      </c>
      <c r="DF171" s="55">
        <f ca="1"/>
        <v>0</v>
      </c>
      <c r="DG171" s="55">
        <f ca="1"/>
        <v>0</v>
      </c>
      <c r="DH171" s="55">
        <f ca="1"/>
        <v>0</v>
      </c>
      <c r="DI171" s="55">
        <f ca="1"/>
        <v>44.185510421913058</v>
      </c>
      <c r="DJ171" s="55">
        <f ca="1"/>
        <v>91.687738179130733</v>
      </c>
      <c r="DK171" s="55">
        <f ca="1"/>
        <v>0</v>
      </c>
      <c r="DL171" s="55">
        <f ca="1"/>
        <v>0</v>
      </c>
      <c r="DM171" s="55">
        <f ca="1"/>
        <v>24851.527773158396</v>
      </c>
      <c r="DN171" s="55">
        <f ca="1"/>
        <v>0</v>
      </c>
      <c r="DO171" s="55">
        <f ca="1"/>
        <v>0</v>
      </c>
      <c r="DP171" s="55">
        <f ca="1"/>
        <v>91619.462111130328</v>
      </c>
      <c r="DQ171" s="55">
        <f ca="1"/>
        <v>0</v>
      </c>
      <c r="DR171" s="55">
        <f ca="1"/>
        <v>0</v>
      </c>
      <c r="DS171" s="55">
        <f ca="1"/>
        <v>0</v>
      </c>
      <c r="DT171" s="55">
        <f ca="1"/>
        <v>0.10452876953196977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ca="1"/>
        <v>0</v>
      </c>
      <c r="EE171" s="55">
        <f t="shared" ca="1" si="23"/>
        <v>242024.9048880598</v>
      </c>
    </row>
    <row r="172" spans="2:135" x14ac:dyDescent="0.3">
      <c r="B172" s="7">
        <v>24</v>
      </c>
      <c r="C172" s="17" t="s">
        <v>10</v>
      </c>
      <c r="D172" s="55">
        <f t="shared" ca="1" si="24"/>
        <v>3517298.2516827518</v>
      </c>
      <c r="E172" s="55">
        <f t="shared" ca="1" si="25"/>
        <v>3692148.9878540882</v>
      </c>
      <c r="F172" s="55">
        <f t="shared" ca="1" si="26"/>
        <v>3876756.4372467929</v>
      </c>
      <c r="G172" s="55">
        <f t="shared" ca="1" si="27"/>
        <v>4070594.2591091329</v>
      </c>
      <c r="H172" s="55">
        <f t="shared" ca="1" si="28"/>
        <v>4274123.9720645882</v>
      </c>
      <c r="I172" s="55">
        <f t="shared" ca="1" si="29"/>
        <v>4487830.1706678187</v>
      </c>
      <c r="J172" s="55">
        <f t="shared" ca="1" si="30"/>
        <v>4712221.6792012118</v>
      </c>
      <c r="K172" s="55">
        <f t="shared" ca="1" si="31"/>
        <v>4947832.7631612718</v>
      </c>
      <c r="L172" s="55">
        <f t="shared" ca="1" si="32"/>
        <v>5195224.4013193352</v>
      </c>
      <c r="M172" s="55">
        <f t="shared" ca="1" si="33"/>
        <v>5454985.6213853024</v>
      </c>
      <c r="N172" s="55">
        <f t="shared" ca="1" si="34"/>
        <v>5727734.902454569</v>
      </c>
      <c r="O172" s="55">
        <f t="shared" ca="1" si="35"/>
        <v>6014121.6475772969</v>
      </c>
      <c r="P172" s="55">
        <f t="shared" ca="1" si="36"/>
        <v>6314827.7299561575</v>
      </c>
      <c r="Q172" s="55">
        <f t="shared" ca="1" si="37"/>
        <v>6630569.1164539699</v>
      </c>
      <c r="R172" s="55">
        <f t="shared" ca="1" si="38"/>
        <v>6962097.5722766705</v>
      </c>
      <c r="V172" s="7">
        <v>29</v>
      </c>
      <c r="W172" s="55">
        <v>1</v>
      </c>
      <c r="X172" s="55">
        <v>1</v>
      </c>
      <c r="Y172" s="55">
        <v>1</v>
      </c>
      <c r="Z172" s="55">
        <v>1</v>
      </c>
      <c r="AA172" s="55">
        <v>0.98</v>
      </c>
      <c r="AB172" s="55">
        <v>1</v>
      </c>
      <c r="AC172" s="55">
        <v>1</v>
      </c>
      <c r="AD172" s="55">
        <v>1</v>
      </c>
      <c r="AE172" s="55">
        <v>1</v>
      </c>
      <c r="AF172" s="55">
        <v>1</v>
      </c>
      <c r="AG172" s="55">
        <v>1</v>
      </c>
      <c r="AH172" s="55">
        <v>1</v>
      </c>
      <c r="AI172" s="55">
        <v>1</v>
      </c>
      <c r="AJ172" s="55">
        <v>1</v>
      </c>
      <c r="AK172" s="55">
        <v>1</v>
      </c>
      <c r="AL172" s="55">
        <v>1.2</v>
      </c>
      <c r="AM172" s="55">
        <v>1</v>
      </c>
      <c r="AN172" s="55">
        <v>1</v>
      </c>
      <c r="AO172" s="55">
        <v>1</v>
      </c>
      <c r="AP172" s="55">
        <v>1</v>
      </c>
      <c r="AQ172" s="55">
        <v>1</v>
      </c>
      <c r="AR172" s="55">
        <v>1</v>
      </c>
      <c r="AS172" s="55">
        <v>1</v>
      </c>
      <c r="AT172" s="55">
        <v>1</v>
      </c>
      <c r="AU172" s="55">
        <v>1</v>
      </c>
      <c r="AV172" s="55">
        <v>1</v>
      </c>
      <c r="AX172" s="7">
        <v>29</v>
      </c>
      <c r="AY172" s="52">
        <f t="shared" si="40"/>
        <v>157.52646345300343</v>
      </c>
      <c r="AZ172" s="52">
        <f t="shared" si="40"/>
        <v>0</v>
      </c>
      <c r="BA172" s="52">
        <f t="shared" si="40"/>
        <v>0</v>
      </c>
      <c r="BB172" s="52">
        <f t="shared" si="40"/>
        <v>0</v>
      </c>
      <c r="BC172" s="52">
        <f t="shared" si="40"/>
        <v>7.0851113066172533E-2</v>
      </c>
      <c r="BD172" s="52">
        <f t="shared" si="40"/>
        <v>0.15720379638932105</v>
      </c>
      <c r="BE172" s="52">
        <f t="shared" si="40"/>
        <v>0</v>
      </c>
      <c r="BF172" s="52">
        <f t="shared" si="40"/>
        <v>80.477598231784981</v>
      </c>
      <c r="BG172" s="52">
        <f t="shared" si="40"/>
        <v>38.150227979114618</v>
      </c>
      <c r="BH172" s="52">
        <f t="shared" si="40"/>
        <v>0</v>
      </c>
      <c r="BI172" s="52">
        <f t="shared" si="40"/>
        <v>1.2753909749373915</v>
      </c>
      <c r="BJ172" s="52">
        <f t="shared" si="40"/>
        <v>194.04831781041545</v>
      </c>
      <c r="BK172" s="52">
        <f t="shared" si="40"/>
        <v>0</v>
      </c>
      <c r="BL172" s="52">
        <f t="shared" si="40"/>
        <v>0</v>
      </c>
      <c r="BM172" s="52">
        <f t="shared" si="40"/>
        <v>1.5951793825634452E-5</v>
      </c>
      <c r="BN172" s="52">
        <f t="shared" si="40"/>
        <v>1.7542315750146618E-4</v>
      </c>
      <c r="BO172" s="52">
        <f t="shared" si="42"/>
        <v>0</v>
      </c>
      <c r="BP172" s="52">
        <f t="shared" si="42"/>
        <v>5.7636043384591635E-8</v>
      </c>
      <c r="BQ172" s="52">
        <f t="shared" si="42"/>
        <v>9.9028632080144057</v>
      </c>
      <c r="BR172" s="52">
        <f t="shared" si="42"/>
        <v>0</v>
      </c>
      <c r="BS172" s="52">
        <f t="shared" si="42"/>
        <v>0</v>
      </c>
      <c r="BT172" s="52">
        <f t="shared" si="41"/>
        <v>13.518708362729052</v>
      </c>
      <c r="BU172" s="52">
        <f t="shared" si="41"/>
        <v>235.37393809265666</v>
      </c>
      <c r="BV172" s="52">
        <f t="shared" si="41"/>
        <v>0</v>
      </c>
      <c r="BW172" s="52">
        <f t="shared" si="41"/>
        <v>0</v>
      </c>
      <c r="BX172" s="52">
        <f t="shared" si="41"/>
        <v>0</v>
      </c>
      <c r="BY172" s="52">
        <f t="shared" si="21"/>
        <v>730.50175445469893</v>
      </c>
      <c r="DD172" s="7">
        <v>29</v>
      </c>
      <c r="DE172" s="55">
        <f ca="1"/>
        <v>14902.003442654124</v>
      </c>
      <c r="DF172" s="55">
        <f ca="1"/>
        <v>0</v>
      </c>
      <c r="DG172" s="55">
        <f ca="1"/>
        <v>0</v>
      </c>
      <c r="DH172" s="55">
        <f ca="1"/>
        <v>0</v>
      </c>
      <c r="DI172" s="55">
        <f ca="1"/>
        <v>5.250067478203384</v>
      </c>
      <c r="DJ172" s="55">
        <f ca="1"/>
        <v>10.894223089779949</v>
      </c>
      <c r="DK172" s="55">
        <f ca="1"/>
        <v>0</v>
      </c>
      <c r="DL172" s="55">
        <f ca="1"/>
        <v>0</v>
      </c>
      <c r="DM172" s="55">
        <f ca="1"/>
        <v>2952.8276455834716</v>
      </c>
      <c r="DN172" s="55">
        <f ca="1"/>
        <v>0</v>
      </c>
      <c r="DO172" s="55">
        <f ca="1"/>
        <v>0</v>
      </c>
      <c r="DP172" s="55">
        <f ca="1"/>
        <v>10886.110629164308</v>
      </c>
      <c r="DQ172" s="55">
        <f ca="1"/>
        <v>0</v>
      </c>
      <c r="DR172" s="55">
        <f ca="1"/>
        <v>0</v>
      </c>
      <c r="DS172" s="55">
        <f ca="1"/>
        <v>0</v>
      </c>
      <c r="DT172" s="55">
        <f ca="1"/>
        <v>1.2419959551103804E-2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ca="1"/>
        <v>0</v>
      </c>
      <c r="EE172" s="55">
        <f t="shared" ca="1" si="23"/>
        <v>28757.098427929439</v>
      </c>
    </row>
    <row r="173" spans="2:135" x14ac:dyDescent="0.3">
      <c r="B173" s="7">
        <v>25</v>
      </c>
      <c r="C173" s="17" t="s">
        <v>11</v>
      </c>
      <c r="D173" s="55">
        <f t="shared" ca="1" si="24"/>
        <v>73879.422896851931</v>
      </c>
      <c r="E173" s="55">
        <f t="shared" ca="1" si="25"/>
        <v>77451.387214311471</v>
      </c>
      <c r="F173" s="55">
        <f t="shared" ca="1" si="26"/>
        <v>81323.956575026998</v>
      </c>
      <c r="G173" s="55">
        <f t="shared" ca="1" si="27"/>
        <v>85390.154403778375</v>
      </c>
      <c r="H173" s="55">
        <f t="shared" ca="1" si="28"/>
        <v>89659.662123967311</v>
      </c>
      <c r="I173" s="55">
        <f t="shared" ca="1" si="29"/>
        <v>94142.645230165654</v>
      </c>
      <c r="J173" s="55">
        <f t="shared" ca="1" si="30"/>
        <v>98849.777491673958</v>
      </c>
      <c r="K173" s="55">
        <f t="shared" ca="1" si="31"/>
        <v>103792.26636625765</v>
      </c>
      <c r="L173" s="55">
        <f t="shared" ca="1" si="32"/>
        <v>108981.87968457055</v>
      </c>
      <c r="M173" s="55">
        <f t="shared" ca="1" si="33"/>
        <v>114430.9736687991</v>
      </c>
      <c r="N173" s="55">
        <f t="shared" ca="1" si="34"/>
        <v>120152.52235223907</v>
      </c>
      <c r="O173" s="55">
        <f t="shared" ca="1" si="35"/>
        <v>126160.14846985105</v>
      </c>
      <c r="P173" s="55">
        <f t="shared" ca="1" si="36"/>
        <v>132468.15589334356</v>
      </c>
      <c r="Q173" s="55">
        <f t="shared" ca="1" si="37"/>
        <v>139091.56368801082</v>
      </c>
      <c r="R173" s="55">
        <f t="shared" ca="1" si="38"/>
        <v>146046.14187241124</v>
      </c>
      <c r="V173" s="7">
        <v>30</v>
      </c>
      <c r="W173" s="55">
        <v>1</v>
      </c>
      <c r="X173" s="55">
        <v>1</v>
      </c>
      <c r="Y173" s="55">
        <v>1</v>
      </c>
      <c r="Z173" s="55">
        <v>1</v>
      </c>
      <c r="AA173" s="55">
        <v>0.98</v>
      </c>
      <c r="AB173" s="55">
        <v>1</v>
      </c>
      <c r="AC173" s="55">
        <v>1</v>
      </c>
      <c r="AD173" s="55">
        <v>1</v>
      </c>
      <c r="AE173" s="55">
        <v>1</v>
      </c>
      <c r="AF173" s="55">
        <v>1</v>
      </c>
      <c r="AG173" s="55">
        <v>1</v>
      </c>
      <c r="AH173" s="55">
        <v>1</v>
      </c>
      <c r="AI173" s="55">
        <v>1</v>
      </c>
      <c r="AJ173" s="55">
        <v>1</v>
      </c>
      <c r="AK173" s="55">
        <v>1</v>
      </c>
      <c r="AL173" s="55">
        <v>1.2</v>
      </c>
      <c r="AM173" s="55">
        <v>1</v>
      </c>
      <c r="AN173" s="55">
        <v>1</v>
      </c>
      <c r="AO173" s="55">
        <v>1</v>
      </c>
      <c r="AP173" s="55">
        <v>1</v>
      </c>
      <c r="AQ173" s="55">
        <v>1</v>
      </c>
      <c r="AR173" s="55">
        <v>1</v>
      </c>
      <c r="AS173" s="55">
        <v>1</v>
      </c>
      <c r="AT173" s="55">
        <v>1</v>
      </c>
      <c r="AU173" s="55">
        <v>1</v>
      </c>
      <c r="AV173" s="55">
        <v>1</v>
      </c>
      <c r="AX173" s="7">
        <v>30</v>
      </c>
      <c r="AY173" s="52">
        <f t="shared" si="40"/>
        <v>0</v>
      </c>
      <c r="AZ173" s="52">
        <f>X117*$E118*X173</f>
        <v>0</v>
      </c>
      <c r="BA173" s="52">
        <f t="shared" si="40"/>
        <v>0</v>
      </c>
      <c r="BB173" s="52">
        <f t="shared" si="40"/>
        <v>0</v>
      </c>
      <c r="BC173" s="52">
        <f t="shared" si="40"/>
        <v>7353.2634864966185</v>
      </c>
      <c r="BD173" s="52">
        <f t="shared" si="40"/>
        <v>16315.353380469734</v>
      </c>
      <c r="BE173" s="52">
        <f t="shared" si="40"/>
        <v>0</v>
      </c>
      <c r="BF173" s="52">
        <f t="shared" si="40"/>
        <v>18942.620653496735</v>
      </c>
      <c r="BG173" s="52">
        <f t="shared" si="40"/>
        <v>0</v>
      </c>
      <c r="BH173" s="52">
        <f t="shared" si="40"/>
        <v>0</v>
      </c>
      <c r="BI173" s="52">
        <f t="shared" si="40"/>
        <v>0</v>
      </c>
      <c r="BJ173" s="52">
        <f t="shared" si="40"/>
        <v>0</v>
      </c>
      <c r="BK173" s="52">
        <f t="shared" si="40"/>
        <v>0</v>
      </c>
      <c r="BL173" s="52">
        <f t="shared" si="40"/>
        <v>0</v>
      </c>
      <c r="BM173" s="52">
        <f t="shared" si="40"/>
        <v>1.6500451183809937</v>
      </c>
      <c r="BN173" s="52">
        <f t="shared" si="40"/>
        <v>18.206280433662847</v>
      </c>
      <c r="BO173" s="52">
        <f t="shared" si="42"/>
        <v>0</v>
      </c>
      <c r="BP173" s="52">
        <f t="shared" si="42"/>
        <v>0</v>
      </c>
      <c r="BQ173" s="52">
        <f t="shared" si="42"/>
        <v>266.95561638350108</v>
      </c>
      <c r="BR173" s="52">
        <f t="shared" si="42"/>
        <v>0</v>
      </c>
      <c r="BS173" s="52">
        <f t="shared" si="42"/>
        <v>0</v>
      </c>
      <c r="BT173" s="52">
        <f t="shared" si="41"/>
        <v>0</v>
      </c>
      <c r="BU173" s="52">
        <f t="shared" si="41"/>
        <v>0</v>
      </c>
      <c r="BV173" s="52">
        <f t="shared" si="41"/>
        <v>0</v>
      </c>
      <c r="BW173" s="52">
        <f t="shared" si="41"/>
        <v>0</v>
      </c>
      <c r="BX173" s="52">
        <f t="shared" si="41"/>
        <v>0</v>
      </c>
      <c r="BY173" s="52">
        <f t="shared" si="21"/>
        <v>42898.049462398631</v>
      </c>
      <c r="DD173" s="7">
        <v>30</v>
      </c>
      <c r="DE173" s="55">
        <f ca="1"/>
        <v>0</v>
      </c>
      <c r="DF173" s="55">
        <f ca="1"/>
        <v>0</v>
      </c>
      <c r="DG173" s="55">
        <f ca="1"/>
        <v>0</v>
      </c>
      <c r="DH173" s="55">
        <f ca="1"/>
        <v>0</v>
      </c>
      <c r="DI173" s="55">
        <f ca="1"/>
        <v>544876.82434939942</v>
      </c>
      <c r="DJ173" s="55">
        <f ca="1"/>
        <v>1130653.9892665525</v>
      </c>
      <c r="DK173" s="55">
        <f ca="1"/>
        <v>0</v>
      </c>
      <c r="DL173" s="55">
        <f ca="1"/>
        <v>0</v>
      </c>
      <c r="DM173" s="55">
        <f ca="1"/>
        <v>0</v>
      </c>
      <c r="DN173" s="55">
        <f ca="1"/>
        <v>0</v>
      </c>
      <c r="DO173" s="55">
        <f ca="1"/>
        <v>0</v>
      </c>
      <c r="DP173" s="55">
        <f ca="1"/>
        <v>0</v>
      </c>
      <c r="DQ173" s="55">
        <f ca="1"/>
        <v>0</v>
      </c>
      <c r="DR173" s="55">
        <f ca="1"/>
        <v>0</v>
      </c>
      <c r="DS173" s="55">
        <f ca="1"/>
        <v>0</v>
      </c>
      <c r="DT173" s="55">
        <f ca="1"/>
        <v>1289.0046547033296</v>
      </c>
      <c r="DU173" s="55">
        <f ca="1"/>
        <v>0</v>
      </c>
      <c r="DV173" s="55">
        <f ca="1"/>
        <v>0</v>
      </c>
      <c r="DW173" s="55">
        <f ca="1"/>
        <v>0</v>
      </c>
      <c r="DX173" s="55">
        <f ca="1"/>
        <v>0</v>
      </c>
      <c r="DY173" s="55">
        <f ca="1"/>
        <v>0</v>
      </c>
      <c r="DZ173" s="55">
        <f ca="1"/>
        <v>0</v>
      </c>
      <c r="EA173" s="55">
        <f ca="1"/>
        <v>0</v>
      </c>
      <c r="EB173" s="55">
        <f ca="1"/>
        <v>0</v>
      </c>
      <c r="EC173" s="55">
        <f ca="1"/>
        <v>0</v>
      </c>
      <c r="ED173" s="55">
        <f ca="1"/>
        <v>0</v>
      </c>
      <c r="EE173" s="55">
        <f t="shared" ca="1" si="23"/>
        <v>1676819.8182706553</v>
      </c>
    </row>
    <row r="174" spans="2:135" x14ac:dyDescent="0.3">
      <c r="B174" s="7">
        <v>26</v>
      </c>
      <c r="C174" s="17" t="s">
        <v>45</v>
      </c>
      <c r="D174" s="55">
        <f t="shared" ca="1" si="24"/>
        <v>176881.41679658566</v>
      </c>
      <c r="E174" s="55">
        <f t="shared" ca="1" si="25"/>
        <v>185612.43521548389</v>
      </c>
      <c r="F174" s="55">
        <f t="shared" ca="1" si="26"/>
        <v>194893.0569762582</v>
      </c>
      <c r="G174" s="55">
        <f t="shared" ca="1" si="27"/>
        <v>204637.70982507104</v>
      </c>
      <c r="H174" s="55">
        <f t="shared" ca="1" si="28"/>
        <v>214869.59531632464</v>
      </c>
      <c r="I174" s="55">
        <f t="shared" ca="1" si="29"/>
        <v>225613.075082141</v>
      </c>
      <c r="J174" s="55">
        <f t="shared" ca="1" si="30"/>
        <v>236893.72883624802</v>
      </c>
      <c r="K174" s="55">
        <f t="shared" ca="1" si="31"/>
        <v>248738.41527806039</v>
      </c>
      <c r="L174" s="55">
        <f t="shared" ca="1" si="32"/>
        <v>261175.33604196346</v>
      </c>
      <c r="M174" s="55">
        <f t="shared" ca="1" si="33"/>
        <v>274234.1028440615</v>
      </c>
      <c r="N174" s="55">
        <f t="shared" ca="1" si="34"/>
        <v>287945.8079862647</v>
      </c>
      <c r="O174" s="55">
        <f t="shared" ca="1" si="35"/>
        <v>302343.09838557785</v>
      </c>
      <c r="P174" s="55">
        <f t="shared" ca="1" si="36"/>
        <v>317460.25330485695</v>
      </c>
      <c r="Q174" s="55">
        <f t="shared" ca="1" si="37"/>
        <v>333333.26597009983</v>
      </c>
      <c r="R174" s="55">
        <f t="shared" ca="1" si="38"/>
        <v>349999.92926860473</v>
      </c>
      <c r="V174" s="7">
        <v>31</v>
      </c>
      <c r="W174" s="55">
        <v>1</v>
      </c>
      <c r="X174" s="55">
        <v>1</v>
      </c>
      <c r="Y174" s="55">
        <v>1</v>
      </c>
      <c r="Z174" s="55">
        <v>1</v>
      </c>
      <c r="AA174" s="55">
        <v>0.98</v>
      </c>
      <c r="AB174" s="55">
        <v>1</v>
      </c>
      <c r="AC174" s="55">
        <v>1</v>
      </c>
      <c r="AD174" s="55">
        <v>1</v>
      </c>
      <c r="AE174" s="55">
        <v>1</v>
      </c>
      <c r="AF174" s="55">
        <v>1</v>
      </c>
      <c r="AG174" s="55">
        <v>1</v>
      </c>
      <c r="AH174" s="55">
        <v>1</v>
      </c>
      <c r="AI174" s="55">
        <v>1</v>
      </c>
      <c r="AJ174" s="55">
        <v>1</v>
      </c>
      <c r="AK174" s="55">
        <v>1</v>
      </c>
      <c r="AL174" s="55">
        <v>1.2</v>
      </c>
      <c r="AM174" s="55">
        <v>1</v>
      </c>
      <c r="AN174" s="55">
        <v>1</v>
      </c>
      <c r="AO174" s="55">
        <v>1</v>
      </c>
      <c r="AP174" s="55">
        <v>1</v>
      </c>
      <c r="AQ174" s="55">
        <v>1</v>
      </c>
      <c r="AR174" s="55">
        <v>1</v>
      </c>
      <c r="AS174" s="55">
        <v>1</v>
      </c>
      <c r="AT174" s="55">
        <v>1</v>
      </c>
      <c r="AU174" s="55">
        <v>1</v>
      </c>
      <c r="AV174" s="55">
        <v>1</v>
      </c>
      <c r="AX174" s="7">
        <v>31</v>
      </c>
      <c r="AY174" s="52">
        <f t="shared" si="40"/>
        <v>0</v>
      </c>
      <c r="AZ174" s="52">
        <f t="shared" si="40"/>
        <v>0</v>
      </c>
      <c r="BA174" s="52">
        <f t="shared" si="40"/>
        <v>0</v>
      </c>
      <c r="BB174" s="52">
        <f t="shared" si="40"/>
        <v>0</v>
      </c>
      <c r="BC174" s="52">
        <f t="shared" si="40"/>
        <v>855.70914262926624</v>
      </c>
      <c r="BD174" s="52">
        <f t="shared" si="40"/>
        <v>1898.6395741638669</v>
      </c>
      <c r="BE174" s="52">
        <f t="shared" si="40"/>
        <v>0</v>
      </c>
      <c r="BF174" s="52">
        <f t="shared" si="40"/>
        <v>598.20350049670105</v>
      </c>
      <c r="BG174" s="52">
        <f t="shared" si="40"/>
        <v>138.46534913191303</v>
      </c>
      <c r="BH174" s="52">
        <f t="shared" si="40"/>
        <v>0</v>
      </c>
      <c r="BI174" s="52">
        <f t="shared" si="40"/>
        <v>367.8080155290375</v>
      </c>
      <c r="BJ174" s="52">
        <f t="shared" si="40"/>
        <v>70.900922137764226</v>
      </c>
      <c r="BK174" s="52">
        <f t="shared" si="40"/>
        <v>0</v>
      </c>
      <c r="BL174" s="52">
        <f t="shared" si="40"/>
        <v>0</v>
      </c>
      <c r="BM174" s="52">
        <f t="shared" si="40"/>
        <v>0.19201796541489088</v>
      </c>
      <c r="BN174" s="52">
        <f t="shared" si="40"/>
        <v>2.1186892919493538</v>
      </c>
      <c r="BO174" s="52">
        <f t="shared" si="42"/>
        <v>0</v>
      </c>
      <c r="BP174" s="52">
        <f t="shared" si="42"/>
        <v>183.56545843012819</v>
      </c>
      <c r="BQ174" s="52">
        <f t="shared" si="42"/>
        <v>2004.4759250872012</v>
      </c>
      <c r="BR174" s="52">
        <f t="shared" si="42"/>
        <v>0</v>
      </c>
      <c r="BS174" s="52">
        <f t="shared" si="42"/>
        <v>0</v>
      </c>
      <c r="BT174" s="52">
        <f t="shared" si="41"/>
        <v>0</v>
      </c>
      <c r="BU174" s="52">
        <f t="shared" si="41"/>
        <v>0</v>
      </c>
      <c r="BV174" s="52">
        <f t="shared" si="41"/>
        <v>0</v>
      </c>
      <c r="BW174" s="52">
        <f t="shared" si="41"/>
        <v>0</v>
      </c>
      <c r="BX174" s="52">
        <f t="shared" si="41"/>
        <v>0</v>
      </c>
      <c r="BY174" s="52">
        <f t="shared" si="21"/>
        <v>6120.0785948632429</v>
      </c>
      <c r="DD174" s="7">
        <v>31</v>
      </c>
      <c r="DE174" s="55">
        <f ca="1"/>
        <v>0</v>
      </c>
      <c r="DF174" s="55">
        <f ca="1"/>
        <v>0</v>
      </c>
      <c r="DG174" s="55">
        <f ca="1"/>
        <v>0</v>
      </c>
      <c r="DH174" s="55">
        <f ca="1"/>
        <v>0</v>
      </c>
      <c r="DI174" s="55">
        <f ca="1"/>
        <v>63408.047468828627</v>
      </c>
      <c r="DJ174" s="55">
        <f ca="1"/>
        <v>131575.72248955598</v>
      </c>
      <c r="DK174" s="55">
        <f ca="1"/>
        <v>0</v>
      </c>
      <c r="DL174" s="55">
        <f ca="1"/>
        <v>0</v>
      </c>
      <c r="DM174" s="55">
        <f ca="1"/>
        <v>10717.21802281007</v>
      </c>
      <c r="DN174" s="55">
        <f ca="1"/>
        <v>0</v>
      </c>
      <c r="DO174" s="55">
        <f ca="1"/>
        <v>0</v>
      </c>
      <c r="DP174" s="55">
        <f ca="1"/>
        <v>3977.541731928573</v>
      </c>
      <c r="DQ174" s="55">
        <f ca="1"/>
        <v>0</v>
      </c>
      <c r="DR174" s="55">
        <f ca="1"/>
        <v>0</v>
      </c>
      <c r="DS174" s="55">
        <f ca="1"/>
        <v>0</v>
      </c>
      <c r="DT174" s="55">
        <f ca="1"/>
        <v>150.00320187001424</v>
      </c>
      <c r="DU174" s="55">
        <f ca="1"/>
        <v>0</v>
      </c>
      <c r="DV174" s="55">
        <f ca="1"/>
        <v>0</v>
      </c>
      <c r="DW174" s="55">
        <f ca="1"/>
        <v>0</v>
      </c>
      <c r="DX174" s="55">
        <f ca="1"/>
        <v>0</v>
      </c>
      <c r="DY174" s="55">
        <f ca="1"/>
        <v>0</v>
      </c>
      <c r="DZ174" s="55">
        <f ca="1"/>
        <v>0</v>
      </c>
      <c r="EA174" s="55">
        <f ca="1"/>
        <v>0</v>
      </c>
      <c r="EB174" s="55">
        <f ca="1"/>
        <v>0</v>
      </c>
      <c r="EC174" s="55">
        <f ca="1"/>
        <v>0</v>
      </c>
      <c r="ED174" s="55">
        <f ca="1"/>
        <v>0</v>
      </c>
      <c r="EE174" s="55">
        <f t="shared" ca="1" si="23"/>
        <v>209828.53291499324</v>
      </c>
    </row>
    <row r="175" spans="2:135" x14ac:dyDescent="0.3">
      <c r="B175" s="7">
        <v>27</v>
      </c>
      <c r="C175" s="17" t="s">
        <v>46</v>
      </c>
      <c r="D175" s="55">
        <f t="shared" ca="1" si="24"/>
        <v>49599.009837255362</v>
      </c>
      <c r="E175" s="55">
        <f t="shared" ca="1" si="25"/>
        <v>52078.770040894189</v>
      </c>
      <c r="F175" s="55">
        <f t="shared" ca="1" si="26"/>
        <v>54682.708542938934</v>
      </c>
      <c r="G175" s="55">
        <f t="shared" ca="1" si="27"/>
        <v>57416.84397008588</v>
      </c>
      <c r="H175" s="55">
        <f t="shared" ca="1" si="28"/>
        <v>60287.686168590189</v>
      </c>
      <c r="I175" s="55">
        <f t="shared" ca="1" si="29"/>
        <v>63302.070477019683</v>
      </c>
      <c r="J175" s="55">
        <f t="shared" ca="1" si="30"/>
        <v>66467.174000870669</v>
      </c>
      <c r="K175" s="55">
        <f t="shared" ca="1" si="31"/>
        <v>69790.532700914206</v>
      </c>
      <c r="L175" s="55">
        <f t="shared" ca="1" si="32"/>
        <v>73280.059335959944</v>
      </c>
      <c r="M175" s="55">
        <f t="shared" ca="1" si="33"/>
        <v>76944.062302757913</v>
      </c>
      <c r="N175" s="55">
        <f t="shared" ca="1" si="34"/>
        <v>80791.265417895833</v>
      </c>
      <c r="O175" s="55">
        <f t="shared" ca="1" si="35"/>
        <v>84830.8286887906</v>
      </c>
      <c r="P175" s="55">
        <f t="shared" ca="1" si="36"/>
        <v>89072.370123230154</v>
      </c>
      <c r="Q175" s="55">
        <f t="shared" ca="1" si="37"/>
        <v>93525.988629391635</v>
      </c>
      <c r="R175" s="55">
        <f t="shared" ca="1" si="38"/>
        <v>98202.28806086129</v>
      </c>
      <c r="V175" s="7">
        <v>32</v>
      </c>
      <c r="W175" s="55">
        <v>1</v>
      </c>
      <c r="X175" s="55">
        <v>1</v>
      </c>
      <c r="Y175" s="55">
        <v>1</v>
      </c>
      <c r="Z175" s="55">
        <v>1</v>
      </c>
      <c r="AA175" s="55">
        <v>0.98</v>
      </c>
      <c r="AB175" s="55">
        <v>1</v>
      </c>
      <c r="AC175" s="55">
        <v>1</v>
      </c>
      <c r="AD175" s="55">
        <v>1</v>
      </c>
      <c r="AE175" s="55">
        <v>1</v>
      </c>
      <c r="AF175" s="55">
        <v>1</v>
      </c>
      <c r="AG175" s="55">
        <v>1</v>
      </c>
      <c r="AH175" s="55">
        <v>1</v>
      </c>
      <c r="AI175" s="55">
        <v>1</v>
      </c>
      <c r="AJ175" s="55">
        <v>1</v>
      </c>
      <c r="AK175" s="55">
        <v>1</v>
      </c>
      <c r="AL175" s="55">
        <v>1.2</v>
      </c>
      <c r="AM175" s="55">
        <v>1</v>
      </c>
      <c r="AN175" s="55">
        <v>1</v>
      </c>
      <c r="AO175" s="55">
        <v>1</v>
      </c>
      <c r="AP175" s="55">
        <v>1</v>
      </c>
      <c r="AQ175" s="55">
        <v>1</v>
      </c>
      <c r="AR175" s="55">
        <v>1</v>
      </c>
      <c r="AS175" s="55">
        <v>1</v>
      </c>
      <c r="AT175" s="55">
        <v>1</v>
      </c>
      <c r="AU175" s="55">
        <v>1</v>
      </c>
      <c r="AV175" s="55">
        <v>1</v>
      </c>
      <c r="AX175" s="7">
        <v>32</v>
      </c>
      <c r="AY175" s="52">
        <f t="shared" si="40"/>
        <v>0</v>
      </c>
      <c r="AZ175" s="52">
        <f t="shared" si="40"/>
        <v>0</v>
      </c>
      <c r="BA175" s="52">
        <f t="shared" si="40"/>
        <v>0</v>
      </c>
      <c r="BB175" s="52">
        <f t="shared" si="40"/>
        <v>0</v>
      </c>
      <c r="BC175" s="52">
        <f t="shared" si="40"/>
        <v>5857.0835036035787</v>
      </c>
      <c r="BD175" s="52">
        <f t="shared" si="40"/>
        <v>12995.642994808717</v>
      </c>
      <c r="BE175" s="52">
        <f t="shared" si="40"/>
        <v>0</v>
      </c>
      <c r="BF175" s="52">
        <f t="shared" si="40"/>
        <v>4094.5312833450216</v>
      </c>
      <c r="BG175" s="52">
        <f t="shared" si="40"/>
        <v>947.75557706122527</v>
      </c>
      <c r="BH175" s="52">
        <f t="shared" si="40"/>
        <v>0</v>
      </c>
      <c r="BI175" s="52">
        <f t="shared" si="40"/>
        <v>2517.5403094490189</v>
      </c>
      <c r="BJ175" s="52">
        <f t="shared" si="40"/>
        <v>485.2964642964775</v>
      </c>
      <c r="BK175" s="52">
        <f t="shared" si="40"/>
        <v>0</v>
      </c>
      <c r="BL175" s="52">
        <f t="shared" si="40"/>
        <v>0</v>
      </c>
      <c r="BM175" s="52">
        <f t="shared" si="40"/>
        <v>1.3149119307180497</v>
      </c>
      <c r="BN175" s="52">
        <f t="shared" si="40"/>
        <v>14.501820170724669</v>
      </c>
      <c r="BO175" s="52">
        <f t="shared" si="42"/>
        <v>0</v>
      </c>
      <c r="BP175" s="52">
        <f t="shared" si="42"/>
        <v>1256.4528819082861</v>
      </c>
      <c r="BQ175" s="52">
        <f t="shared" si="42"/>
        <v>13720.062448339742</v>
      </c>
      <c r="BR175" s="52">
        <f t="shared" si="42"/>
        <v>0</v>
      </c>
      <c r="BS175" s="52">
        <f t="shared" si="42"/>
        <v>0</v>
      </c>
      <c r="BT175" s="52">
        <f t="shared" si="41"/>
        <v>0</v>
      </c>
      <c r="BU175" s="52">
        <f t="shared" si="41"/>
        <v>0</v>
      </c>
      <c r="BV175" s="52">
        <f t="shared" si="41"/>
        <v>0</v>
      </c>
      <c r="BW175" s="52">
        <f t="shared" si="41"/>
        <v>0</v>
      </c>
      <c r="BX175" s="52">
        <f t="shared" si="41"/>
        <v>0</v>
      </c>
      <c r="BY175" s="52">
        <f t="shared" si="21"/>
        <v>41890.182194913505</v>
      </c>
      <c r="DD175" s="7">
        <v>32</v>
      </c>
      <c r="DE175" s="55">
        <f ca="1"/>
        <v>0</v>
      </c>
      <c r="DF175" s="55">
        <f ca="1"/>
        <v>0</v>
      </c>
      <c r="DG175" s="55">
        <f ca="1"/>
        <v>0</v>
      </c>
      <c r="DH175" s="55">
        <f ca="1"/>
        <v>0</v>
      </c>
      <c r="DI175" s="55">
        <f ca="1"/>
        <v>434009.88761702518</v>
      </c>
      <c r="DJ175" s="55">
        <f ca="1"/>
        <v>900598.05954024405</v>
      </c>
      <c r="DK175" s="55">
        <f ca="1"/>
        <v>0</v>
      </c>
      <c r="DL175" s="55">
        <f ca="1"/>
        <v>0</v>
      </c>
      <c r="DM175" s="55">
        <f ca="1"/>
        <v>73356.281664538838</v>
      </c>
      <c r="DN175" s="55">
        <f ca="1"/>
        <v>0</v>
      </c>
      <c r="DO175" s="55">
        <f ca="1"/>
        <v>0</v>
      </c>
      <c r="DP175" s="55">
        <f ca="1"/>
        <v>27225.131647032387</v>
      </c>
      <c r="DQ175" s="55">
        <f ca="1"/>
        <v>0</v>
      </c>
      <c r="DR175" s="55">
        <f ca="1"/>
        <v>0</v>
      </c>
      <c r="DS175" s="55">
        <f ca="1"/>
        <v>0</v>
      </c>
      <c r="DT175" s="55">
        <f ca="1"/>
        <v>1026.7288680873064</v>
      </c>
      <c r="DU175" s="55">
        <f ca="1"/>
        <v>0</v>
      </c>
      <c r="DV175" s="55">
        <f ca="1"/>
        <v>0</v>
      </c>
      <c r="DW175" s="55">
        <f ca="1"/>
        <v>0</v>
      </c>
      <c r="DX175" s="55">
        <f ca="1"/>
        <v>0</v>
      </c>
      <c r="DY175" s="55">
        <f ca="1"/>
        <v>0</v>
      </c>
      <c r="DZ175" s="55">
        <f ca="1"/>
        <v>0</v>
      </c>
      <c r="EA175" s="55">
        <f ca="1"/>
        <v>0</v>
      </c>
      <c r="EB175" s="55">
        <f ca="1"/>
        <v>0</v>
      </c>
      <c r="EC175" s="55">
        <f ca="1"/>
        <v>0</v>
      </c>
      <c r="ED175" s="55">
        <f ca="1"/>
        <v>0</v>
      </c>
      <c r="EE175" s="55">
        <f t="shared" ca="1" si="23"/>
        <v>1436216.089336928</v>
      </c>
    </row>
    <row r="176" spans="2:135" x14ac:dyDescent="0.3">
      <c r="B176" s="7">
        <v>28</v>
      </c>
      <c r="C176" s="17" t="s">
        <v>12</v>
      </c>
      <c r="D176" s="55">
        <f t="shared" ca="1" si="24"/>
        <v>230500.75163019873</v>
      </c>
      <c r="E176" s="55">
        <f t="shared" ca="1" si="25"/>
        <v>242024.9048880598</v>
      </c>
      <c r="F176" s="55">
        <f t="shared" ca="1" si="26"/>
        <v>254126.15013246264</v>
      </c>
      <c r="G176" s="55">
        <f t="shared" ca="1" si="27"/>
        <v>266832.45763908583</v>
      </c>
      <c r="H176" s="55">
        <f t="shared" ca="1" si="28"/>
        <v>280174.08052104025</v>
      </c>
      <c r="I176" s="55">
        <f t="shared" ca="1" si="29"/>
        <v>294182.78454709222</v>
      </c>
      <c r="J176" s="55">
        <f t="shared" ca="1" si="30"/>
        <v>308891.92377444683</v>
      </c>
      <c r="K176" s="55">
        <f t="shared" ca="1" si="31"/>
        <v>324336.51996316912</v>
      </c>
      <c r="L176" s="55">
        <f t="shared" ca="1" si="32"/>
        <v>340553.34596132749</v>
      </c>
      <c r="M176" s="55">
        <f t="shared" ca="1" si="33"/>
        <v>357581.01325939398</v>
      </c>
      <c r="N176" s="55">
        <f t="shared" ca="1" si="34"/>
        <v>375460.06392236374</v>
      </c>
      <c r="O176" s="55">
        <f t="shared" ca="1" si="35"/>
        <v>394233.06711848191</v>
      </c>
      <c r="P176" s="55">
        <f t="shared" ca="1" si="36"/>
        <v>413944.72047440585</v>
      </c>
      <c r="Q176" s="55">
        <f t="shared" ca="1" si="37"/>
        <v>434641.95649812644</v>
      </c>
      <c r="R176" s="55">
        <f t="shared" ca="1" si="38"/>
        <v>456374.05432303261</v>
      </c>
      <c r="V176" s="7">
        <v>33</v>
      </c>
      <c r="W176" s="55">
        <v>1</v>
      </c>
      <c r="X176" s="55">
        <v>1</v>
      </c>
      <c r="Y176" s="55">
        <v>1</v>
      </c>
      <c r="Z176" s="55">
        <v>1</v>
      </c>
      <c r="AA176" s="55">
        <v>0.98</v>
      </c>
      <c r="AB176" s="55">
        <v>1</v>
      </c>
      <c r="AC176" s="55">
        <v>1</v>
      </c>
      <c r="AD176" s="55">
        <v>1</v>
      </c>
      <c r="AE176" s="55">
        <v>1</v>
      </c>
      <c r="AF176" s="55">
        <v>1</v>
      </c>
      <c r="AG176" s="55">
        <v>1</v>
      </c>
      <c r="AH176" s="55">
        <v>1</v>
      </c>
      <c r="AI176" s="55">
        <v>1</v>
      </c>
      <c r="AJ176" s="55">
        <v>1</v>
      </c>
      <c r="AK176" s="55">
        <v>1</v>
      </c>
      <c r="AL176" s="55">
        <v>1.2</v>
      </c>
      <c r="AM176" s="55">
        <v>1</v>
      </c>
      <c r="AN176" s="55">
        <v>1</v>
      </c>
      <c r="AO176" s="55">
        <v>1</v>
      </c>
      <c r="AP176" s="55">
        <v>1</v>
      </c>
      <c r="AQ176" s="55">
        <v>1</v>
      </c>
      <c r="AR176" s="55">
        <v>1</v>
      </c>
      <c r="AS176" s="55">
        <v>1</v>
      </c>
      <c r="AT176" s="55">
        <v>1</v>
      </c>
      <c r="AU176" s="55">
        <v>1</v>
      </c>
      <c r="AV176" s="55">
        <v>1</v>
      </c>
      <c r="AX176" s="7">
        <v>33</v>
      </c>
      <c r="AY176" s="52">
        <f t="shared" si="40"/>
        <v>0</v>
      </c>
      <c r="AZ176" s="52">
        <f t="shared" si="40"/>
        <v>0</v>
      </c>
      <c r="BA176" s="52">
        <f t="shared" si="40"/>
        <v>0</v>
      </c>
      <c r="BB176" s="52">
        <f t="shared" si="40"/>
        <v>0</v>
      </c>
      <c r="BC176" s="52">
        <f t="shared" si="40"/>
        <v>3033.867971394272</v>
      </c>
      <c r="BD176" s="52">
        <f t="shared" si="40"/>
        <v>0</v>
      </c>
      <c r="BE176" s="52">
        <f t="shared" si="40"/>
        <v>0</v>
      </c>
      <c r="BF176" s="52">
        <f t="shared" si="40"/>
        <v>0</v>
      </c>
      <c r="BG176" s="52">
        <f t="shared" si="40"/>
        <v>0</v>
      </c>
      <c r="BH176" s="52">
        <f t="shared" si="40"/>
        <v>0</v>
      </c>
      <c r="BI176" s="52">
        <f t="shared" si="40"/>
        <v>0</v>
      </c>
      <c r="BJ176" s="52">
        <f t="shared" si="40"/>
        <v>4.8732001400984721</v>
      </c>
      <c r="BK176" s="52">
        <f t="shared" si="40"/>
        <v>0</v>
      </c>
      <c r="BL176" s="52">
        <f t="shared" si="40"/>
        <v>0</v>
      </c>
      <c r="BM176" s="52">
        <f t="shared" si="40"/>
        <v>0</v>
      </c>
      <c r="BN176" s="52">
        <f t="shared" si="40"/>
        <v>7.5116920760288801</v>
      </c>
      <c r="BO176" s="52">
        <f t="shared" si="42"/>
        <v>0</v>
      </c>
      <c r="BP176" s="52">
        <f t="shared" si="42"/>
        <v>0</v>
      </c>
      <c r="BQ176" s="52">
        <f t="shared" si="42"/>
        <v>0</v>
      </c>
      <c r="BR176" s="52">
        <f t="shared" si="42"/>
        <v>0</v>
      </c>
      <c r="BS176" s="52">
        <f t="shared" si="42"/>
        <v>0</v>
      </c>
      <c r="BT176" s="52">
        <f t="shared" si="41"/>
        <v>0</v>
      </c>
      <c r="BU176" s="52">
        <f t="shared" si="41"/>
        <v>0</v>
      </c>
      <c r="BV176" s="52">
        <f t="shared" si="41"/>
        <v>0</v>
      </c>
      <c r="BW176" s="52">
        <f t="shared" si="41"/>
        <v>0</v>
      </c>
      <c r="BX176" s="52">
        <f t="shared" si="41"/>
        <v>0</v>
      </c>
      <c r="BY176" s="52">
        <f t="shared" si="21"/>
        <v>3046.2528636103993</v>
      </c>
      <c r="DD176" s="7">
        <v>33</v>
      </c>
      <c r="DE176" s="55">
        <f ca="1"/>
        <v>0</v>
      </c>
      <c r="DF176" s="55">
        <f ca="1"/>
        <v>0</v>
      </c>
      <c r="DG176" s="55">
        <f ca="1"/>
        <v>0</v>
      </c>
      <c r="DH176" s="55">
        <f ca="1"/>
        <v>0</v>
      </c>
      <c r="DI176" s="55">
        <f ca="1"/>
        <v>224809.61668031555</v>
      </c>
      <c r="DJ176" s="55">
        <f ca="1"/>
        <v>0</v>
      </c>
      <c r="DK176" s="55">
        <f ca="1"/>
        <v>0</v>
      </c>
      <c r="DL176" s="55">
        <f ca="1"/>
        <v>0</v>
      </c>
      <c r="DM176" s="55">
        <f ca="1"/>
        <v>0</v>
      </c>
      <c r="DN176" s="55">
        <f ca="1"/>
        <v>0</v>
      </c>
      <c r="DO176" s="55">
        <f ca="1"/>
        <v>0</v>
      </c>
      <c r="DP176" s="55">
        <f ca="1"/>
        <v>273.38652785952428</v>
      </c>
      <c r="DQ176" s="55">
        <f ca="1"/>
        <v>0</v>
      </c>
      <c r="DR176" s="55">
        <f ca="1"/>
        <v>0</v>
      </c>
      <c r="DS176" s="55">
        <f ca="1"/>
        <v>0</v>
      </c>
      <c r="DT176" s="55">
        <f ca="1"/>
        <v>531.82779898284468</v>
      </c>
      <c r="DU176" s="55">
        <f ca="1"/>
        <v>0</v>
      </c>
      <c r="DV176" s="55">
        <f ca="1"/>
        <v>0</v>
      </c>
      <c r="DW176" s="55">
        <f ca="1"/>
        <v>0</v>
      </c>
      <c r="DX176" s="55">
        <f ca="1"/>
        <v>0</v>
      </c>
      <c r="DY176" s="55">
        <f ca="1"/>
        <v>0</v>
      </c>
      <c r="DZ176" s="55">
        <f ca="1"/>
        <v>0</v>
      </c>
      <c r="EA176" s="55">
        <f ca="1"/>
        <v>0</v>
      </c>
      <c r="EB176" s="55">
        <f ca="1"/>
        <v>0</v>
      </c>
      <c r="EC176" s="55">
        <f ca="1"/>
        <v>0</v>
      </c>
      <c r="ED176" s="55">
        <f ca="1"/>
        <v>0</v>
      </c>
      <c r="EE176" s="55">
        <f t="shared" ca="1" si="23"/>
        <v>225614.83100715792</v>
      </c>
    </row>
    <row r="177" spans="2:135" x14ac:dyDescent="0.3">
      <c r="B177" s="7">
        <v>29</v>
      </c>
      <c r="C177" s="17" t="s">
        <v>48</v>
      </c>
      <c r="D177" s="55">
        <f t="shared" ca="1" si="24"/>
        <v>27387.812859209927</v>
      </c>
      <c r="E177" s="55">
        <f t="shared" ca="1" si="25"/>
        <v>28757.098427929439</v>
      </c>
      <c r="F177" s="55">
        <f t="shared" ca="1" si="26"/>
        <v>30194.95334932593</v>
      </c>
      <c r="G177" s="55">
        <f t="shared" ca="1" si="27"/>
        <v>31704.701016792213</v>
      </c>
      <c r="H177" s="55">
        <f t="shared" ca="1" si="28"/>
        <v>33289.936067631832</v>
      </c>
      <c r="I177" s="55">
        <f t="shared" ca="1" si="29"/>
        <v>34954.432871013436</v>
      </c>
      <c r="J177" s="55">
        <f t="shared" ca="1" si="30"/>
        <v>36702.154514564092</v>
      </c>
      <c r="K177" s="55">
        <f t="shared" ca="1" si="31"/>
        <v>38537.262240292293</v>
      </c>
      <c r="L177" s="55">
        <f t="shared" ca="1" si="32"/>
        <v>40464.125352306917</v>
      </c>
      <c r="M177" s="55">
        <f t="shared" ca="1" si="33"/>
        <v>42487.331619922254</v>
      </c>
      <c r="N177" s="55">
        <f t="shared" ca="1" si="34"/>
        <v>44611.698200918378</v>
      </c>
      <c r="O177" s="55">
        <f t="shared" ca="1" si="35"/>
        <v>46842.283110964301</v>
      </c>
      <c r="P177" s="55">
        <f t="shared" ca="1" si="36"/>
        <v>49184.397266512504</v>
      </c>
      <c r="Q177" s="55">
        <f t="shared" ca="1" si="37"/>
        <v>51643.61712983813</v>
      </c>
      <c r="R177" s="55">
        <f t="shared" ca="1" si="38"/>
        <v>54225.797986330035</v>
      </c>
      <c r="V177" s="7">
        <v>34</v>
      </c>
      <c r="W177" s="55">
        <v>1</v>
      </c>
      <c r="X177" s="55">
        <v>1</v>
      </c>
      <c r="Y177" s="55">
        <v>1</v>
      </c>
      <c r="Z177" s="55">
        <v>1</v>
      </c>
      <c r="AA177" s="55">
        <v>0.98</v>
      </c>
      <c r="AB177" s="55">
        <v>1</v>
      </c>
      <c r="AC177" s="55">
        <v>1</v>
      </c>
      <c r="AD177" s="55">
        <v>1</v>
      </c>
      <c r="AE177" s="55">
        <v>1</v>
      </c>
      <c r="AF177" s="55">
        <v>1</v>
      </c>
      <c r="AG177" s="55">
        <v>1</v>
      </c>
      <c r="AH177" s="55">
        <v>1</v>
      </c>
      <c r="AI177" s="55">
        <v>1</v>
      </c>
      <c r="AJ177" s="55">
        <v>1</v>
      </c>
      <c r="AK177" s="55">
        <v>1</v>
      </c>
      <c r="AL177" s="55">
        <v>1.2</v>
      </c>
      <c r="AM177" s="55">
        <v>1</v>
      </c>
      <c r="AN177" s="55">
        <v>1</v>
      </c>
      <c r="AO177" s="55">
        <v>1</v>
      </c>
      <c r="AP177" s="55">
        <v>1</v>
      </c>
      <c r="AQ177" s="55">
        <v>1</v>
      </c>
      <c r="AR177" s="55">
        <v>1</v>
      </c>
      <c r="AS177" s="55">
        <v>1</v>
      </c>
      <c r="AT177" s="55">
        <v>1</v>
      </c>
      <c r="AU177" s="55">
        <v>1</v>
      </c>
      <c r="AV177" s="55">
        <v>1</v>
      </c>
      <c r="AX177" s="7">
        <v>34</v>
      </c>
      <c r="AY177" s="52">
        <f t="shared" ref="AY177:BN192" si="43">W121*$E122*W177</f>
        <v>0</v>
      </c>
      <c r="AZ177" s="52">
        <f t="shared" si="43"/>
        <v>0</v>
      </c>
      <c r="BA177" s="52">
        <f t="shared" si="43"/>
        <v>0</v>
      </c>
      <c r="BB177" s="52">
        <f t="shared" si="43"/>
        <v>0</v>
      </c>
      <c r="BC177" s="52">
        <f t="shared" si="43"/>
        <v>254552.33801516597</v>
      </c>
      <c r="BD177" s="52">
        <f t="shared" si="43"/>
        <v>0</v>
      </c>
      <c r="BE177" s="52">
        <f t="shared" si="43"/>
        <v>0</v>
      </c>
      <c r="BF177" s="52">
        <f t="shared" si="43"/>
        <v>0</v>
      </c>
      <c r="BG177" s="52">
        <f t="shared" si="43"/>
        <v>0</v>
      </c>
      <c r="BH177" s="52">
        <f t="shared" si="43"/>
        <v>0</v>
      </c>
      <c r="BI177" s="52">
        <f t="shared" si="43"/>
        <v>0</v>
      </c>
      <c r="BJ177" s="52">
        <f t="shared" si="43"/>
        <v>408.87886393184237</v>
      </c>
      <c r="BK177" s="52">
        <f t="shared" si="43"/>
        <v>0</v>
      </c>
      <c r="BL177" s="52">
        <f t="shared" si="43"/>
        <v>0</v>
      </c>
      <c r="BM177" s="52">
        <f t="shared" si="43"/>
        <v>0</v>
      </c>
      <c r="BN177" s="52">
        <f t="shared" si="43"/>
        <v>630.25774331527248</v>
      </c>
      <c r="BO177" s="52">
        <f t="shared" si="42"/>
        <v>0</v>
      </c>
      <c r="BP177" s="52">
        <f t="shared" si="42"/>
        <v>0</v>
      </c>
      <c r="BQ177" s="52">
        <f t="shared" si="42"/>
        <v>0</v>
      </c>
      <c r="BR177" s="52">
        <f t="shared" si="42"/>
        <v>0</v>
      </c>
      <c r="BS177" s="52">
        <f t="shared" si="42"/>
        <v>0</v>
      </c>
      <c r="BT177" s="52">
        <f t="shared" si="41"/>
        <v>0</v>
      </c>
      <c r="BU177" s="52">
        <f t="shared" si="41"/>
        <v>0</v>
      </c>
      <c r="BV177" s="52">
        <f t="shared" si="41"/>
        <v>0</v>
      </c>
      <c r="BW177" s="52">
        <f t="shared" si="41"/>
        <v>0</v>
      </c>
      <c r="BX177" s="52">
        <f t="shared" si="41"/>
        <v>0</v>
      </c>
      <c r="BY177" s="52">
        <f t="shared" si="21"/>
        <v>255591.47462241308</v>
      </c>
      <c r="DD177" s="7">
        <v>34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0</v>
      </c>
      <c r="DI177" s="55">
        <f ca="1"/>
        <v>18862328.246923797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22938.104266576356</v>
      </c>
      <c r="DQ177" s="55">
        <f ca="1"/>
        <v>0</v>
      </c>
      <c r="DR177" s="55">
        <f ca="1"/>
        <v>0</v>
      </c>
      <c r="DS177" s="55">
        <f ca="1"/>
        <v>0</v>
      </c>
      <c r="DT177" s="55">
        <f ca="1"/>
        <v>44622.248226721291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/>
        <v>0</v>
      </c>
      <c r="EE177" s="55">
        <f t="shared" ca="1" si="23"/>
        <v>18929888.599417094</v>
      </c>
    </row>
    <row r="178" spans="2:135" x14ac:dyDescent="0.3">
      <c r="B178" s="7">
        <v>30</v>
      </c>
      <c r="C178" s="17" t="s">
        <v>13</v>
      </c>
      <c r="D178" s="55">
        <f t="shared" ca="1" si="24"/>
        <v>1607357.0660498498</v>
      </c>
      <c r="E178" s="55">
        <f t="shared" ca="1" si="25"/>
        <v>1676819.8182706553</v>
      </c>
      <c r="F178" s="55">
        <f t="shared" ca="1" si="26"/>
        <v>1760660.8091841885</v>
      </c>
      <c r="G178" s="55">
        <f t="shared" ca="1" si="27"/>
        <v>1848693.8496433988</v>
      </c>
      <c r="H178" s="55">
        <f t="shared" ca="1" si="28"/>
        <v>1941128.5421255683</v>
      </c>
      <c r="I178" s="55">
        <f t="shared" ca="1" si="29"/>
        <v>2038184.9692318472</v>
      </c>
      <c r="J178" s="55">
        <f t="shared" ca="1" si="30"/>
        <v>2140094.2176934392</v>
      </c>
      <c r="K178" s="55">
        <f t="shared" ca="1" si="31"/>
        <v>2247098.9285781109</v>
      </c>
      <c r="L178" s="55">
        <f t="shared" ca="1" si="32"/>
        <v>2359453.875007018</v>
      </c>
      <c r="M178" s="55">
        <f t="shared" ca="1" si="33"/>
        <v>2477426.5687573678</v>
      </c>
      <c r="N178" s="55">
        <f t="shared" ca="1" si="34"/>
        <v>2601297.8971952368</v>
      </c>
      <c r="O178" s="55">
        <f t="shared" ca="1" si="35"/>
        <v>2731362.7920549987</v>
      </c>
      <c r="P178" s="55">
        <f t="shared" ca="1" si="36"/>
        <v>2867930.9316577478</v>
      </c>
      <c r="Q178" s="55">
        <f t="shared" ca="1" si="37"/>
        <v>3011327.4782406338</v>
      </c>
      <c r="R178" s="55">
        <f t="shared" ca="1" si="38"/>
        <v>3161893.8521526679</v>
      </c>
      <c r="V178" s="7">
        <v>35</v>
      </c>
      <c r="W178" s="55">
        <v>1</v>
      </c>
      <c r="X178" s="55">
        <v>1</v>
      </c>
      <c r="Y178" s="55">
        <v>1</v>
      </c>
      <c r="Z178" s="55">
        <v>1</v>
      </c>
      <c r="AA178" s="55">
        <v>0.98</v>
      </c>
      <c r="AB178" s="55">
        <v>1</v>
      </c>
      <c r="AC178" s="55">
        <v>1</v>
      </c>
      <c r="AD178" s="55">
        <v>1</v>
      </c>
      <c r="AE178" s="55">
        <v>1</v>
      </c>
      <c r="AF178" s="55">
        <v>1</v>
      </c>
      <c r="AG178" s="55">
        <v>1</v>
      </c>
      <c r="AH178" s="55">
        <v>1</v>
      </c>
      <c r="AI178" s="55">
        <v>1</v>
      </c>
      <c r="AJ178" s="55">
        <v>1</v>
      </c>
      <c r="AK178" s="55">
        <v>1</v>
      </c>
      <c r="AL178" s="55">
        <v>1.2</v>
      </c>
      <c r="AM178" s="55">
        <v>1</v>
      </c>
      <c r="AN178" s="55">
        <v>1</v>
      </c>
      <c r="AO178" s="55">
        <v>1</v>
      </c>
      <c r="AP178" s="55">
        <v>1</v>
      </c>
      <c r="AQ178" s="55">
        <v>1</v>
      </c>
      <c r="AR178" s="55">
        <v>1</v>
      </c>
      <c r="AS178" s="55">
        <v>1</v>
      </c>
      <c r="AT178" s="55">
        <v>1</v>
      </c>
      <c r="AU178" s="55">
        <v>1</v>
      </c>
      <c r="AV178" s="55">
        <v>1</v>
      </c>
      <c r="AX178" s="7">
        <v>35</v>
      </c>
      <c r="AY178" s="52">
        <f t="shared" si="43"/>
        <v>0</v>
      </c>
      <c r="AZ178" s="52">
        <f t="shared" si="43"/>
        <v>0</v>
      </c>
      <c r="BA178" s="52">
        <f t="shared" si="43"/>
        <v>0</v>
      </c>
      <c r="BB178" s="52">
        <f t="shared" si="43"/>
        <v>0</v>
      </c>
      <c r="BC178" s="52">
        <f t="shared" si="43"/>
        <v>0</v>
      </c>
      <c r="BD178" s="52">
        <f t="shared" si="43"/>
        <v>0</v>
      </c>
      <c r="BE178" s="52">
        <f t="shared" si="43"/>
        <v>0</v>
      </c>
      <c r="BF178" s="52">
        <f t="shared" si="43"/>
        <v>734.41204906961536</v>
      </c>
      <c r="BG178" s="52">
        <f t="shared" si="43"/>
        <v>128.65878770054658</v>
      </c>
      <c r="BH178" s="52">
        <f t="shared" si="43"/>
        <v>0</v>
      </c>
      <c r="BI178" s="52">
        <f t="shared" si="43"/>
        <v>0.31754555662645934</v>
      </c>
      <c r="BJ178" s="52">
        <f t="shared" si="43"/>
        <v>0</v>
      </c>
      <c r="BK178" s="52">
        <f t="shared" si="43"/>
        <v>0</v>
      </c>
      <c r="BL178" s="52">
        <f t="shared" si="43"/>
        <v>0</v>
      </c>
      <c r="BM178" s="52">
        <f t="shared" si="43"/>
        <v>0</v>
      </c>
      <c r="BN178" s="52">
        <f t="shared" si="43"/>
        <v>0</v>
      </c>
      <c r="BO178" s="52">
        <f t="shared" si="42"/>
        <v>0</v>
      </c>
      <c r="BP178" s="52">
        <f t="shared" si="42"/>
        <v>0</v>
      </c>
      <c r="BQ178" s="52">
        <f t="shared" si="42"/>
        <v>0</v>
      </c>
      <c r="BR178" s="52">
        <f t="shared" si="42"/>
        <v>0</v>
      </c>
      <c r="BS178" s="52">
        <f t="shared" si="42"/>
        <v>0</v>
      </c>
      <c r="BT178" s="52">
        <f t="shared" si="41"/>
        <v>0</v>
      </c>
      <c r="BU178" s="52">
        <f t="shared" si="41"/>
        <v>0</v>
      </c>
      <c r="BV178" s="52">
        <f t="shared" si="41"/>
        <v>0</v>
      </c>
      <c r="BW178" s="52">
        <f t="shared" si="41"/>
        <v>0</v>
      </c>
      <c r="BX178" s="52">
        <f t="shared" si="41"/>
        <v>0</v>
      </c>
      <c r="BY178" s="52">
        <f t="shared" si="21"/>
        <v>863.38838232678836</v>
      </c>
      <c r="DD178" s="7">
        <v>35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0</v>
      </c>
      <c r="DI178" s="55">
        <f ca="1"/>
        <v>0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9958.1901680223054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0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ca="1"/>
        <v>0</v>
      </c>
      <c r="EE178" s="55">
        <f t="shared" ca="1" si="23"/>
        <v>9958.1901680223054</v>
      </c>
    </row>
    <row r="179" spans="2:135" x14ac:dyDescent="0.3">
      <c r="B179" s="7">
        <v>31</v>
      </c>
      <c r="C179" s="17" t="s">
        <v>49</v>
      </c>
      <c r="D179" s="55">
        <f t="shared" ca="1" si="24"/>
        <v>201045.30872992991</v>
      </c>
      <c r="E179" s="55">
        <f t="shared" ca="1" si="25"/>
        <v>209828.53291499324</v>
      </c>
      <c r="F179" s="55">
        <f t="shared" ca="1" si="26"/>
        <v>220319.95956074295</v>
      </c>
      <c r="G179" s="55">
        <f t="shared" ca="1" si="27"/>
        <v>231335.95753878015</v>
      </c>
      <c r="H179" s="55">
        <f t="shared" ca="1" si="28"/>
        <v>242902.75541571909</v>
      </c>
      <c r="I179" s="55">
        <f t="shared" ca="1" si="29"/>
        <v>255047.89318650507</v>
      </c>
      <c r="J179" s="55">
        <f t="shared" ca="1" si="30"/>
        <v>267800.28784583037</v>
      </c>
      <c r="K179" s="55">
        <f t="shared" ca="1" si="31"/>
        <v>281190.30223812192</v>
      </c>
      <c r="L179" s="55">
        <f t="shared" ca="1" si="32"/>
        <v>295249.81735002808</v>
      </c>
      <c r="M179" s="55">
        <f t="shared" ca="1" si="33"/>
        <v>310012.3082175295</v>
      </c>
      <c r="N179" s="55">
        <f t="shared" ca="1" si="34"/>
        <v>325512.92362840573</v>
      </c>
      <c r="O179" s="55">
        <f t="shared" ca="1" si="35"/>
        <v>341788.56980982615</v>
      </c>
      <c r="P179" s="55">
        <f t="shared" ca="1" si="36"/>
        <v>358877.99830031756</v>
      </c>
      <c r="Q179" s="55">
        <f t="shared" ca="1" si="37"/>
        <v>376821.89821533341</v>
      </c>
      <c r="R179" s="55">
        <f t="shared" ca="1" si="38"/>
        <v>395662.9931261001</v>
      </c>
      <c r="V179" s="7">
        <v>36</v>
      </c>
      <c r="W179" s="55">
        <v>1</v>
      </c>
      <c r="X179" s="55">
        <v>1</v>
      </c>
      <c r="Y179" s="55">
        <v>1</v>
      </c>
      <c r="Z179" s="55">
        <v>1</v>
      </c>
      <c r="AA179" s="55">
        <v>0.98</v>
      </c>
      <c r="AB179" s="55">
        <v>1</v>
      </c>
      <c r="AC179" s="55">
        <v>1</v>
      </c>
      <c r="AD179" s="55">
        <v>1</v>
      </c>
      <c r="AE179" s="55">
        <v>1</v>
      </c>
      <c r="AF179" s="55">
        <v>1</v>
      </c>
      <c r="AG179" s="55">
        <v>1</v>
      </c>
      <c r="AH179" s="55">
        <v>1</v>
      </c>
      <c r="AI179" s="55">
        <v>1</v>
      </c>
      <c r="AJ179" s="55">
        <v>1</v>
      </c>
      <c r="AK179" s="55">
        <v>1</v>
      </c>
      <c r="AL179" s="55">
        <v>1.2</v>
      </c>
      <c r="AM179" s="55">
        <v>1</v>
      </c>
      <c r="AN179" s="55">
        <v>1</v>
      </c>
      <c r="AO179" s="55">
        <v>1</v>
      </c>
      <c r="AP179" s="55">
        <v>1</v>
      </c>
      <c r="AQ179" s="55">
        <v>1</v>
      </c>
      <c r="AR179" s="55">
        <v>1</v>
      </c>
      <c r="AS179" s="55">
        <v>1</v>
      </c>
      <c r="AT179" s="55">
        <v>1</v>
      </c>
      <c r="AU179" s="55">
        <v>1</v>
      </c>
      <c r="AV179" s="55">
        <v>1</v>
      </c>
      <c r="AX179" s="7">
        <v>36</v>
      </c>
      <c r="AY179" s="52">
        <f t="shared" si="43"/>
        <v>0</v>
      </c>
      <c r="AZ179" s="52">
        <f t="shared" si="43"/>
        <v>0</v>
      </c>
      <c r="BA179" s="52">
        <f t="shared" si="43"/>
        <v>0</v>
      </c>
      <c r="BB179" s="52">
        <f t="shared" si="43"/>
        <v>0</v>
      </c>
      <c r="BC179" s="52">
        <f t="shared" si="43"/>
        <v>0</v>
      </c>
      <c r="BD179" s="52">
        <f t="shared" si="43"/>
        <v>0</v>
      </c>
      <c r="BE179" s="52">
        <f t="shared" si="43"/>
        <v>0</v>
      </c>
      <c r="BF179" s="52">
        <f t="shared" si="43"/>
        <v>5.0626613296796172</v>
      </c>
      <c r="BG179" s="52">
        <f t="shared" si="43"/>
        <v>0.88690792933049589</v>
      </c>
      <c r="BH179" s="52">
        <f t="shared" si="43"/>
        <v>0</v>
      </c>
      <c r="BI179" s="52">
        <f t="shared" si="43"/>
        <v>2.1889965629144558E-3</v>
      </c>
      <c r="BJ179" s="52">
        <f t="shared" si="43"/>
        <v>0</v>
      </c>
      <c r="BK179" s="52">
        <f t="shared" si="43"/>
        <v>0</v>
      </c>
      <c r="BL179" s="52">
        <f t="shared" si="43"/>
        <v>0</v>
      </c>
      <c r="BM179" s="52">
        <f t="shared" si="43"/>
        <v>0</v>
      </c>
      <c r="BN179" s="52">
        <f t="shared" si="43"/>
        <v>0</v>
      </c>
      <c r="BO179" s="52">
        <f t="shared" si="42"/>
        <v>0</v>
      </c>
      <c r="BP179" s="52">
        <f t="shared" si="42"/>
        <v>0</v>
      </c>
      <c r="BQ179" s="52">
        <f t="shared" si="42"/>
        <v>0</v>
      </c>
      <c r="BR179" s="52">
        <f t="shared" si="42"/>
        <v>0</v>
      </c>
      <c r="BS179" s="52">
        <f t="shared" si="42"/>
        <v>0</v>
      </c>
      <c r="BT179" s="52">
        <f t="shared" si="41"/>
        <v>0</v>
      </c>
      <c r="BU179" s="52">
        <f t="shared" si="41"/>
        <v>0</v>
      </c>
      <c r="BV179" s="52">
        <f t="shared" si="41"/>
        <v>0</v>
      </c>
      <c r="BW179" s="52">
        <f t="shared" si="41"/>
        <v>0</v>
      </c>
      <c r="BX179" s="52">
        <f t="shared" si="41"/>
        <v>0</v>
      </c>
      <c r="BY179" s="52">
        <f t="shared" si="21"/>
        <v>5.9517582555730275</v>
      </c>
      <c r="DD179" s="7">
        <v>36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0</v>
      </c>
      <c r="DI179" s="55">
        <f ca="1"/>
        <v>0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68.646673730180382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0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ca="1"/>
        <v>0</v>
      </c>
      <c r="EE179" s="55">
        <f t="shared" ca="1" si="23"/>
        <v>68.646673730180382</v>
      </c>
    </row>
    <row r="180" spans="2:135" x14ac:dyDescent="0.3">
      <c r="B180" s="7">
        <v>32</v>
      </c>
      <c r="C180" s="17" t="s">
        <v>51</v>
      </c>
      <c r="D180" s="55">
        <f t="shared" ca="1" si="24"/>
        <v>1376097.440480151</v>
      </c>
      <c r="E180" s="55">
        <f t="shared" ca="1" si="25"/>
        <v>1436216.089336928</v>
      </c>
      <c r="F180" s="55">
        <f t="shared" ca="1" si="26"/>
        <v>1508026.8938037748</v>
      </c>
      <c r="G180" s="55">
        <f t="shared" ca="1" si="27"/>
        <v>1583428.2384939631</v>
      </c>
      <c r="H180" s="55">
        <f t="shared" ca="1" si="28"/>
        <v>1662599.6504186611</v>
      </c>
      <c r="I180" s="55">
        <f t="shared" ca="1" si="29"/>
        <v>1745729.6329395946</v>
      </c>
      <c r="J180" s="55">
        <f t="shared" ca="1" si="30"/>
        <v>1833016.1145865743</v>
      </c>
      <c r="K180" s="55">
        <f t="shared" ca="1" si="31"/>
        <v>1924666.9203159027</v>
      </c>
      <c r="L180" s="55">
        <f t="shared" ca="1" si="32"/>
        <v>2020900.266331699</v>
      </c>
      <c r="M180" s="55">
        <f t="shared" ca="1" si="33"/>
        <v>2121945.2796482835</v>
      </c>
      <c r="N180" s="55">
        <f t="shared" ca="1" si="34"/>
        <v>2228042.5436306978</v>
      </c>
      <c r="O180" s="55">
        <f t="shared" ca="1" si="35"/>
        <v>2339444.670812232</v>
      </c>
      <c r="P180" s="55">
        <f t="shared" ca="1" si="36"/>
        <v>2456416.9043528438</v>
      </c>
      <c r="Q180" s="55">
        <f t="shared" ca="1" si="37"/>
        <v>2579237.7495704857</v>
      </c>
      <c r="R180" s="55">
        <f t="shared" ca="1" si="38"/>
        <v>2708199.6370490133</v>
      </c>
      <c r="V180" s="7">
        <v>37</v>
      </c>
      <c r="W180" s="55">
        <v>1</v>
      </c>
      <c r="X180" s="55">
        <v>1</v>
      </c>
      <c r="Y180" s="55">
        <v>1</v>
      </c>
      <c r="Z180" s="55">
        <v>1</v>
      </c>
      <c r="AA180" s="55">
        <v>0.98</v>
      </c>
      <c r="AB180" s="55">
        <v>1</v>
      </c>
      <c r="AC180" s="55">
        <v>1</v>
      </c>
      <c r="AD180" s="55">
        <v>1</v>
      </c>
      <c r="AE180" s="55">
        <v>1</v>
      </c>
      <c r="AF180" s="55">
        <v>1</v>
      </c>
      <c r="AG180" s="55">
        <v>1</v>
      </c>
      <c r="AH180" s="55">
        <v>1</v>
      </c>
      <c r="AI180" s="55">
        <v>1</v>
      </c>
      <c r="AJ180" s="55">
        <v>1</v>
      </c>
      <c r="AK180" s="55">
        <v>1</v>
      </c>
      <c r="AL180" s="55">
        <v>1.2</v>
      </c>
      <c r="AM180" s="55">
        <v>1</v>
      </c>
      <c r="AN180" s="55">
        <v>1</v>
      </c>
      <c r="AO180" s="55">
        <v>1</v>
      </c>
      <c r="AP180" s="55">
        <v>1</v>
      </c>
      <c r="AQ180" s="55">
        <v>1</v>
      </c>
      <c r="AR180" s="55">
        <v>1</v>
      </c>
      <c r="AS180" s="55">
        <v>1</v>
      </c>
      <c r="AT180" s="55">
        <v>1</v>
      </c>
      <c r="AU180" s="55">
        <v>1</v>
      </c>
      <c r="AV180" s="55">
        <v>1</v>
      </c>
      <c r="AX180" s="7">
        <v>37</v>
      </c>
      <c r="AY180" s="52">
        <f t="shared" si="43"/>
        <v>0</v>
      </c>
      <c r="AZ180" s="52">
        <f t="shared" si="43"/>
        <v>0</v>
      </c>
      <c r="BA180" s="52">
        <f t="shared" si="43"/>
        <v>0</v>
      </c>
      <c r="BB180" s="52">
        <f t="shared" si="43"/>
        <v>0</v>
      </c>
      <c r="BC180" s="52">
        <f t="shared" si="43"/>
        <v>0</v>
      </c>
      <c r="BD180" s="52">
        <f t="shared" si="43"/>
        <v>0</v>
      </c>
      <c r="BE180" s="52">
        <f t="shared" si="43"/>
        <v>28019.766840778571</v>
      </c>
      <c r="BF180" s="52">
        <f t="shared" si="43"/>
        <v>0</v>
      </c>
      <c r="BG180" s="52">
        <f t="shared" si="43"/>
        <v>0</v>
      </c>
      <c r="BH180" s="52">
        <f t="shared" si="43"/>
        <v>0</v>
      </c>
      <c r="BI180" s="52">
        <f t="shared" si="43"/>
        <v>0</v>
      </c>
      <c r="BJ180" s="52">
        <f t="shared" si="43"/>
        <v>0</v>
      </c>
      <c r="BK180" s="52">
        <f t="shared" si="43"/>
        <v>0</v>
      </c>
      <c r="BL180" s="52">
        <f t="shared" si="43"/>
        <v>0</v>
      </c>
      <c r="BM180" s="52">
        <f t="shared" si="43"/>
        <v>0</v>
      </c>
      <c r="BN180" s="52">
        <f t="shared" si="43"/>
        <v>0</v>
      </c>
      <c r="BO180" s="52">
        <f t="shared" si="42"/>
        <v>0</v>
      </c>
      <c r="BP180" s="52">
        <f t="shared" si="42"/>
        <v>0</v>
      </c>
      <c r="BQ180" s="52">
        <f t="shared" si="42"/>
        <v>0</v>
      </c>
      <c r="BR180" s="52">
        <f t="shared" si="42"/>
        <v>0</v>
      </c>
      <c r="BS180" s="52">
        <f t="shared" si="42"/>
        <v>0</v>
      </c>
      <c r="BT180" s="52">
        <f t="shared" si="41"/>
        <v>0</v>
      </c>
      <c r="BU180" s="52">
        <f t="shared" si="41"/>
        <v>0</v>
      </c>
      <c r="BV180" s="52">
        <f t="shared" si="41"/>
        <v>0</v>
      </c>
      <c r="BW180" s="52">
        <f t="shared" si="41"/>
        <v>0</v>
      </c>
      <c r="BX180" s="52">
        <f t="shared" si="41"/>
        <v>0</v>
      </c>
      <c r="BY180" s="52">
        <f t="shared" si="21"/>
        <v>28019.766840778571</v>
      </c>
      <c r="DD180" s="7">
        <v>37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0</v>
      </c>
      <c r="DI180" s="55">
        <f ca="1"/>
        <v>0</v>
      </c>
      <c r="DJ180" s="55">
        <f ca="1"/>
        <v>0</v>
      </c>
      <c r="DK180" s="55">
        <f ca="1"/>
        <v>2003413.3291156678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0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ca="1"/>
        <v>0</v>
      </c>
      <c r="EE180" s="55">
        <f t="shared" ca="1" si="23"/>
        <v>2003413.3291156678</v>
      </c>
    </row>
    <row r="181" spans="2:135" x14ac:dyDescent="0.3">
      <c r="B181" s="7">
        <v>33</v>
      </c>
      <c r="C181" s="17" t="s">
        <v>52</v>
      </c>
      <c r="D181" s="55">
        <f t="shared" ca="1" si="24"/>
        <v>219156.32800141294</v>
      </c>
      <c r="E181" s="55">
        <f t="shared" ca="1" si="25"/>
        <v>225614.83100715792</v>
      </c>
      <c r="F181" s="55">
        <f t="shared" ca="1" si="26"/>
        <v>236895.57255751587</v>
      </c>
      <c r="G181" s="55">
        <f t="shared" ca="1" si="27"/>
        <v>248740.3511853918</v>
      </c>
      <c r="H181" s="55">
        <f t="shared" ca="1" si="28"/>
        <v>261177.36874466125</v>
      </c>
      <c r="I181" s="55">
        <f t="shared" ca="1" si="29"/>
        <v>274236.23718189425</v>
      </c>
      <c r="J181" s="55">
        <f t="shared" ca="1" si="30"/>
        <v>287948.04904098908</v>
      </c>
      <c r="K181" s="55">
        <f t="shared" ca="1" si="31"/>
        <v>302345.45149303856</v>
      </c>
      <c r="L181" s="55">
        <f t="shared" ca="1" si="32"/>
        <v>317462.72406769049</v>
      </c>
      <c r="M181" s="55">
        <f t="shared" ca="1" si="33"/>
        <v>333335.86027107516</v>
      </c>
      <c r="N181" s="55">
        <f t="shared" ca="1" si="34"/>
        <v>350002.6532846287</v>
      </c>
      <c r="O181" s="55">
        <f t="shared" ca="1" si="35"/>
        <v>367502.78594886017</v>
      </c>
      <c r="P181" s="55">
        <f t="shared" ca="1" si="36"/>
        <v>385877.92524630326</v>
      </c>
      <c r="Q181" s="55">
        <f t="shared" ca="1" si="37"/>
        <v>405171.82150861848</v>
      </c>
      <c r="R181" s="55">
        <f t="shared" ca="1" si="38"/>
        <v>425430.41258404951</v>
      </c>
      <c r="V181" s="7">
        <v>38</v>
      </c>
      <c r="W181" s="55">
        <v>1</v>
      </c>
      <c r="X181" s="55">
        <v>1</v>
      </c>
      <c r="Y181" s="55">
        <v>1</v>
      </c>
      <c r="Z181" s="55">
        <v>1</v>
      </c>
      <c r="AA181" s="55">
        <v>0.98</v>
      </c>
      <c r="AB181" s="55">
        <v>1</v>
      </c>
      <c r="AC181" s="55">
        <v>1</v>
      </c>
      <c r="AD181" s="55">
        <v>1</v>
      </c>
      <c r="AE181" s="55">
        <v>1</v>
      </c>
      <c r="AF181" s="55">
        <v>1</v>
      </c>
      <c r="AG181" s="55">
        <v>1</v>
      </c>
      <c r="AH181" s="55">
        <v>1</v>
      </c>
      <c r="AI181" s="55">
        <v>1</v>
      </c>
      <c r="AJ181" s="55">
        <v>1</v>
      </c>
      <c r="AK181" s="55">
        <v>1</v>
      </c>
      <c r="AL181" s="55">
        <v>1.2</v>
      </c>
      <c r="AM181" s="55">
        <v>1</v>
      </c>
      <c r="AN181" s="55">
        <v>1</v>
      </c>
      <c r="AO181" s="55">
        <v>1</v>
      </c>
      <c r="AP181" s="55">
        <v>1</v>
      </c>
      <c r="AQ181" s="55">
        <v>1</v>
      </c>
      <c r="AR181" s="55">
        <v>1</v>
      </c>
      <c r="AS181" s="55">
        <v>1</v>
      </c>
      <c r="AT181" s="55">
        <v>1</v>
      </c>
      <c r="AU181" s="55">
        <v>1</v>
      </c>
      <c r="AV181" s="55">
        <v>1</v>
      </c>
      <c r="AX181" s="7">
        <v>38</v>
      </c>
      <c r="AY181" s="52">
        <f t="shared" si="43"/>
        <v>0</v>
      </c>
      <c r="AZ181" s="52">
        <f t="shared" si="43"/>
        <v>0</v>
      </c>
      <c r="BA181" s="52">
        <f t="shared" si="43"/>
        <v>0</v>
      </c>
      <c r="BB181" s="52">
        <f t="shared" si="43"/>
        <v>0</v>
      </c>
      <c r="BC181" s="52">
        <f t="shared" si="43"/>
        <v>9870.7527455260315</v>
      </c>
      <c r="BD181" s="52">
        <f t="shared" si="43"/>
        <v>0</v>
      </c>
      <c r="BE181" s="52">
        <f t="shared" si="43"/>
        <v>0</v>
      </c>
      <c r="BF181" s="52">
        <f t="shared" si="43"/>
        <v>35.572897740288369</v>
      </c>
      <c r="BG181" s="52">
        <f t="shared" si="43"/>
        <v>8.2340101696970915</v>
      </c>
      <c r="BH181" s="52">
        <f t="shared" si="43"/>
        <v>0</v>
      </c>
      <c r="BI181" s="52">
        <f t="shared" si="43"/>
        <v>21.872150387020934</v>
      </c>
      <c r="BJ181" s="52">
        <f t="shared" si="43"/>
        <v>23.718998444298027</v>
      </c>
      <c r="BK181" s="52">
        <f t="shared" si="43"/>
        <v>0</v>
      </c>
      <c r="BL181" s="52">
        <f t="shared" si="43"/>
        <v>0</v>
      </c>
      <c r="BM181" s="52">
        <f t="shared" si="43"/>
        <v>0</v>
      </c>
      <c r="BN181" s="52">
        <f t="shared" si="43"/>
        <v>24.439446898462666</v>
      </c>
      <c r="BO181" s="52">
        <f t="shared" si="42"/>
        <v>0</v>
      </c>
      <c r="BP181" s="52">
        <f t="shared" si="42"/>
        <v>0</v>
      </c>
      <c r="BQ181" s="52">
        <f t="shared" si="42"/>
        <v>670.5718335990573</v>
      </c>
      <c r="BR181" s="52">
        <f t="shared" si="42"/>
        <v>0</v>
      </c>
      <c r="BS181" s="52">
        <f t="shared" si="42"/>
        <v>0</v>
      </c>
      <c r="BT181" s="52">
        <f t="shared" si="41"/>
        <v>0</v>
      </c>
      <c r="BU181" s="52">
        <f t="shared" si="41"/>
        <v>0</v>
      </c>
      <c r="BV181" s="52">
        <f t="shared" si="41"/>
        <v>0</v>
      </c>
      <c r="BW181" s="52">
        <f t="shared" si="41"/>
        <v>0</v>
      </c>
      <c r="BX181" s="52">
        <f t="shared" si="41"/>
        <v>0</v>
      </c>
      <c r="BY181" s="52">
        <f t="shared" si="21"/>
        <v>10655.162082764855</v>
      </c>
      <c r="DD181" s="7">
        <v>38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0</v>
      </c>
      <c r="DI181" s="55">
        <f ca="1"/>
        <v>731422.77844347886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637.31238713455491</v>
      </c>
      <c r="DN181" s="55">
        <f ca="1"/>
        <v>0</v>
      </c>
      <c r="DO181" s="55">
        <f ca="1"/>
        <v>0</v>
      </c>
      <c r="DP181" s="55">
        <f ca="1"/>
        <v>1330.6358127251194</v>
      </c>
      <c r="DQ181" s="55">
        <f ca="1"/>
        <v>0</v>
      </c>
      <c r="DR181" s="55">
        <f ca="1"/>
        <v>0</v>
      </c>
      <c r="DS181" s="55">
        <f ca="1"/>
        <v>0</v>
      </c>
      <c r="DT181" s="55">
        <f ca="1"/>
        <v>1730.3128404111567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ca="1"/>
        <v>0</v>
      </c>
      <c r="EE181" s="55">
        <f t="shared" ca="1" si="23"/>
        <v>735121.03948374977</v>
      </c>
    </row>
    <row r="182" spans="2:135" x14ac:dyDescent="0.3">
      <c r="B182" s="7">
        <v>34</v>
      </c>
      <c r="C182" s="17" t="s">
        <v>14</v>
      </c>
      <c r="D182" s="55">
        <f t="shared" ca="1" si="24"/>
        <v>18387997.173783794</v>
      </c>
      <c r="E182" s="55">
        <f t="shared" ca="1" si="25"/>
        <v>18929888.599417094</v>
      </c>
      <c r="F182" s="55">
        <f t="shared" ca="1" si="26"/>
        <v>19876383.029387951</v>
      </c>
      <c r="G182" s="55">
        <f t="shared" ca="1" si="27"/>
        <v>20870202.180857345</v>
      </c>
      <c r="H182" s="55">
        <f t="shared" ca="1" si="28"/>
        <v>21913712.289900213</v>
      </c>
      <c r="I182" s="55">
        <f t="shared" ca="1" si="29"/>
        <v>23009397.904395226</v>
      </c>
      <c r="J182" s="55">
        <f t="shared" ca="1" si="30"/>
        <v>24159867.799614999</v>
      </c>
      <c r="K182" s="55">
        <f t="shared" ca="1" si="31"/>
        <v>25367861.189595737</v>
      </c>
      <c r="L182" s="55">
        <f t="shared" ca="1" si="32"/>
        <v>26636254.249075547</v>
      </c>
      <c r="M182" s="55">
        <f t="shared" ca="1" si="33"/>
        <v>27968066.961529311</v>
      </c>
      <c r="N182" s="55">
        <f t="shared" ca="1" si="34"/>
        <v>29366470.309605766</v>
      </c>
      <c r="O182" s="55">
        <f t="shared" ca="1" si="35"/>
        <v>30834793.825086061</v>
      </c>
      <c r="P182" s="55">
        <f t="shared" ca="1" si="36"/>
        <v>32376533.516340375</v>
      </c>
      <c r="Q182" s="55">
        <f t="shared" ca="1" si="37"/>
        <v>33995360.192157388</v>
      </c>
      <c r="R182" s="55">
        <f t="shared" ca="1" si="38"/>
        <v>35695128.201765262</v>
      </c>
      <c r="V182" s="7">
        <v>39</v>
      </c>
      <c r="W182" s="55">
        <v>1</v>
      </c>
      <c r="X182" s="55">
        <v>1</v>
      </c>
      <c r="Y182" s="55">
        <v>1</v>
      </c>
      <c r="Z182" s="55">
        <v>1</v>
      </c>
      <c r="AA182" s="55">
        <v>0.98</v>
      </c>
      <c r="AB182" s="55">
        <v>1</v>
      </c>
      <c r="AC182" s="55">
        <v>1</v>
      </c>
      <c r="AD182" s="55">
        <v>1</v>
      </c>
      <c r="AE182" s="55">
        <v>1</v>
      </c>
      <c r="AF182" s="55">
        <v>1</v>
      </c>
      <c r="AG182" s="55">
        <v>1</v>
      </c>
      <c r="AH182" s="55">
        <v>1</v>
      </c>
      <c r="AI182" s="55">
        <v>1</v>
      </c>
      <c r="AJ182" s="55">
        <v>1</v>
      </c>
      <c r="AK182" s="55">
        <v>1</v>
      </c>
      <c r="AL182" s="55">
        <v>1.2</v>
      </c>
      <c r="AM182" s="55">
        <v>1</v>
      </c>
      <c r="AN182" s="55">
        <v>1</v>
      </c>
      <c r="AO182" s="55">
        <v>1</v>
      </c>
      <c r="AP182" s="55">
        <v>1</v>
      </c>
      <c r="AQ182" s="55">
        <v>1</v>
      </c>
      <c r="AR182" s="55">
        <v>1</v>
      </c>
      <c r="AS182" s="55">
        <v>1</v>
      </c>
      <c r="AT182" s="55">
        <v>1</v>
      </c>
      <c r="AU182" s="55">
        <v>1</v>
      </c>
      <c r="AV182" s="55">
        <v>1</v>
      </c>
      <c r="AX182" s="7">
        <v>39</v>
      </c>
      <c r="AY182" s="52">
        <f t="shared" si="43"/>
        <v>0</v>
      </c>
      <c r="AZ182" s="52">
        <f t="shared" si="43"/>
        <v>0</v>
      </c>
      <c r="BA182" s="52">
        <f t="shared" si="43"/>
        <v>0</v>
      </c>
      <c r="BB182" s="52">
        <f t="shared" si="43"/>
        <v>0</v>
      </c>
      <c r="BC182" s="52">
        <f t="shared" si="43"/>
        <v>28.443864949660885</v>
      </c>
      <c r="BD182" s="52">
        <f t="shared" si="43"/>
        <v>63.110985886403711</v>
      </c>
      <c r="BE182" s="52">
        <f t="shared" si="43"/>
        <v>0</v>
      </c>
      <c r="BF182" s="52">
        <f t="shared" si="43"/>
        <v>25.116492434322883</v>
      </c>
      <c r="BG182" s="52">
        <f t="shared" si="43"/>
        <v>5.8136802810117434</v>
      </c>
      <c r="BH182" s="52">
        <f t="shared" si="43"/>
        <v>0</v>
      </c>
      <c r="BI182" s="52">
        <f t="shared" si="43"/>
        <v>15.442984254785785</v>
      </c>
      <c r="BJ182" s="52">
        <f t="shared" si="43"/>
        <v>2.5122196583584553</v>
      </c>
      <c r="BK182" s="52">
        <f t="shared" si="43"/>
        <v>0</v>
      </c>
      <c r="BL182" s="52">
        <f t="shared" si="43"/>
        <v>0</v>
      </c>
      <c r="BM182" s="52">
        <f t="shared" si="43"/>
        <v>6.3786500026517439E-3</v>
      </c>
      <c r="BN182" s="52">
        <f t="shared" si="43"/>
        <v>7.0425462024403793E-2</v>
      </c>
      <c r="BO182" s="52">
        <f t="shared" si="42"/>
        <v>0</v>
      </c>
      <c r="BP182" s="52">
        <f t="shared" si="42"/>
        <v>7.6684392342634675</v>
      </c>
      <c r="BQ182" s="52">
        <f t="shared" si="42"/>
        <v>71.024235977945466</v>
      </c>
      <c r="BR182" s="52">
        <f t="shared" si="42"/>
        <v>0</v>
      </c>
      <c r="BS182" s="52">
        <f t="shared" si="42"/>
        <v>0</v>
      </c>
      <c r="BT182" s="52">
        <f t="shared" si="42"/>
        <v>0</v>
      </c>
      <c r="BU182" s="52">
        <f t="shared" si="42"/>
        <v>0</v>
      </c>
      <c r="BV182" s="52">
        <f t="shared" si="42"/>
        <v>0</v>
      </c>
      <c r="BW182" s="52">
        <f t="shared" si="42"/>
        <v>0</v>
      </c>
      <c r="BX182" s="52">
        <f t="shared" si="42"/>
        <v>0</v>
      </c>
      <c r="BY182" s="52">
        <f t="shared" si="21"/>
        <v>219.20970678877947</v>
      </c>
      <c r="DD182" s="7">
        <v>39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0</v>
      </c>
      <c r="DI182" s="55">
        <f ca="1"/>
        <v>2107.6903927698713</v>
      </c>
      <c r="DJ182" s="55">
        <f ca="1"/>
        <v>4373.5913219277772</v>
      </c>
      <c r="DK182" s="55">
        <f ca="1"/>
        <v>0</v>
      </c>
      <c r="DL182" s="55">
        <f ca="1"/>
        <v>0</v>
      </c>
      <c r="DM182" s="55">
        <f ca="1"/>
        <v>449.97885375030899</v>
      </c>
      <c r="DN182" s="55">
        <f ca="1"/>
        <v>0</v>
      </c>
      <c r="DO182" s="55">
        <f ca="1"/>
        <v>0</v>
      </c>
      <c r="DP182" s="55">
        <f ca="1"/>
        <v>140.93552283390935</v>
      </c>
      <c r="DQ182" s="55">
        <f ca="1"/>
        <v>0</v>
      </c>
      <c r="DR182" s="55">
        <f ca="1"/>
        <v>0</v>
      </c>
      <c r="DS182" s="55">
        <f ca="1"/>
        <v>0</v>
      </c>
      <c r="DT182" s="55">
        <f ca="1"/>
        <v>4.9861227113277886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ca="1"/>
        <v>0</v>
      </c>
      <c r="EE182" s="55">
        <f t="shared" ca="1" si="23"/>
        <v>7077.1822139931946</v>
      </c>
    </row>
    <row r="183" spans="2:135" x14ac:dyDescent="0.3">
      <c r="B183" s="7">
        <v>35</v>
      </c>
      <c r="C183" s="17" t="s">
        <v>54</v>
      </c>
      <c r="D183" s="55">
        <f t="shared" ca="1" si="24"/>
        <v>9483.9906362117217</v>
      </c>
      <c r="E183" s="55">
        <f t="shared" ca="1" si="25"/>
        <v>9958.1901680223054</v>
      </c>
      <c r="F183" s="55">
        <f t="shared" ca="1" si="26"/>
        <v>10456.099676423421</v>
      </c>
      <c r="G183" s="55">
        <f t="shared" ca="1" si="27"/>
        <v>10978.904660244587</v>
      </c>
      <c r="H183" s="55">
        <f t="shared" ca="1" si="28"/>
        <v>11527.849893256824</v>
      </c>
      <c r="I183" s="55">
        <f t="shared" ca="1" si="29"/>
        <v>12104.242387919663</v>
      </c>
      <c r="J183" s="55">
        <f t="shared" ca="1" si="30"/>
        <v>12709.45450731565</v>
      </c>
      <c r="K183" s="55">
        <f t="shared" ca="1" si="31"/>
        <v>13344.927232681433</v>
      </c>
      <c r="L183" s="55">
        <f t="shared" ca="1" si="32"/>
        <v>14012.173594315504</v>
      </c>
      <c r="M183" s="55">
        <f t="shared" ca="1" si="33"/>
        <v>14712.782274031286</v>
      </c>
      <c r="N183" s="55">
        <f t="shared" ca="1" si="34"/>
        <v>15448.421387732844</v>
      </c>
      <c r="O183" s="55">
        <f t="shared" ca="1" si="35"/>
        <v>16220.842457119486</v>
      </c>
      <c r="P183" s="55">
        <f t="shared" ca="1" si="36"/>
        <v>17031.88457997546</v>
      </c>
      <c r="Q183" s="55">
        <f t="shared" ca="1" si="37"/>
        <v>17883.478808974232</v>
      </c>
      <c r="R183" s="55">
        <f t="shared" ca="1" si="38"/>
        <v>18777.652749422949</v>
      </c>
      <c r="V183" s="7">
        <v>40</v>
      </c>
      <c r="W183" s="55">
        <v>1</v>
      </c>
      <c r="X183" s="55">
        <v>1</v>
      </c>
      <c r="Y183" s="55">
        <v>1</v>
      </c>
      <c r="Z183" s="55">
        <v>1</v>
      </c>
      <c r="AA183" s="55">
        <v>0.98</v>
      </c>
      <c r="AB183" s="55">
        <v>1</v>
      </c>
      <c r="AC183" s="55">
        <v>1</v>
      </c>
      <c r="AD183" s="55">
        <v>1</v>
      </c>
      <c r="AE183" s="55">
        <v>1</v>
      </c>
      <c r="AF183" s="55">
        <v>1</v>
      </c>
      <c r="AG183" s="55">
        <v>1</v>
      </c>
      <c r="AH183" s="55">
        <v>1</v>
      </c>
      <c r="AI183" s="55">
        <v>1</v>
      </c>
      <c r="AJ183" s="55">
        <v>1</v>
      </c>
      <c r="AK183" s="55">
        <v>1</v>
      </c>
      <c r="AL183" s="55">
        <v>1.2</v>
      </c>
      <c r="AM183" s="55">
        <v>1</v>
      </c>
      <c r="AN183" s="55">
        <v>1</v>
      </c>
      <c r="AO183" s="55">
        <v>1</v>
      </c>
      <c r="AP183" s="55">
        <v>1</v>
      </c>
      <c r="AQ183" s="55">
        <v>1</v>
      </c>
      <c r="AR183" s="55">
        <v>1</v>
      </c>
      <c r="AS183" s="55">
        <v>1</v>
      </c>
      <c r="AT183" s="55">
        <v>1</v>
      </c>
      <c r="AU183" s="55">
        <v>1</v>
      </c>
      <c r="AV183" s="55">
        <v>1</v>
      </c>
      <c r="AX183" s="7">
        <v>40</v>
      </c>
      <c r="AY183" s="52">
        <f t="shared" si="43"/>
        <v>0</v>
      </c>
      <c r="AZ183" s="52">
        <f t="shared" si="43"/>
        <v>0</v>
      </c>
      <c r="BA183" s="52">
        <f t="shared" si="43"/>
        <v>0</v>
      </c>
      <c r="BB183" s="52">
        <f t="shared" si="43"/>
        <v>0</v>
      </c>
      <c r="BC183" s="52">
        <f t="shared" si="43"/>
        <v>136.12169237000455</v>
      </c>
      <c r="BD183" s="52">
        <f t="shared" si="43"/>
        <v>302.02555865980253</v>
      </c>
      <c r="BE183" s="52">
        <f t="shared" si="43"/>
        <v>0</v>
      </c>
      <c r="BF183" s="52">
        <f t="shared" si="43"/>
        <v>120.19813276953637</v>
      </c>
      <c r="BG183" s="52">
        <f t="shared" si="43"/>
        <v>27.822098011451605</v>
      </c>
      <c r="BH183" s="52">
        <f t="shared" si="43"/>
        <v>0</v>
      </c>
      <c r="BI183" s="52">
        <f t="shared" si="43"/>
        <v>73.904342992603475</v>
      </c>
      <c r="BJ183" s="52">
        <f t="shared" si="43"/>
        <v>12.022543071651748</v>
      </c>
      <c r="BK183" s="52">
        <f t="shared" si="43"/>
        <v>0</v>
      </c>
      <c r="BL183" s="52">
        <f t="shared" si="43"/>
        <v>0</v>
      </c>
      <c r="BM183" s="52">
        <f t="shared" si="43"/>
        <v>3.0504383892380672E-2</v>
      </c>
      <c r="BN183" s="52">
        <f t="shared" si="43"/>
        <v>0.33644541057772803</v>
      </c>
      <c r="BO183" s="52">
        <f t="shared" ref="BO183:BX195" si="44">AM127*$E128*AM183</f>
        <v>0</v>
      </c>
      <c r="BP183" s="52">
        <f t="shared" si="44"/>
        <v>36.698280200785582</v>
      </c>
      <c r="BQ183" s="52">
        <f t="shared" si="44"/>
        <v>339.89541198516207</v>
      </c>
      <c r="BR183" s="52">
        <f t="shared" si="44"/>
        <v>0</v>
      </c>
      <c r="BS183" s="52">
        <f t="shared" si="44"/>
        <v>0</v>
      </c>
      <c r="BT183" s="52">
        <f t="shared" si="44"/>
        <v>0</v>
      </c>
      <c r="BU183" s="52">
        <f t="shared" si="44"/>
        <v>0</v>
      </c>
      <c r="BV183" s="52">
        <f t="shared" si="44"/>
        <v>0</v>
      </c>
      <c r="BW183" s="52">
        <f t="shared" si="44"/>
        <v>0</v>
      </c>
      <c r="BX183" s="52">
        <f t="shared" si="44"/>
        <v>0</v>
      </c>
      <c r="BY183" s="52">
        <f t="shared" si="21"/>
        <v>1049.0550098554681</v>
      </c>
      <c r="DD183" s="7">
        <v>40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0</v>
      </c>
      <c r="DI183" s="55">
        <f ca="1"/>
        <v>10086.617404617336</v>
      </c>
      <c r="DJ183" s="55">
        <f ca="1"/>
        <v>20930.371215124313</v>
      </c>
      <c r="DK183" s="55">
        <f ca="1"/>
        <v>0</v>
      </c>
      <c r="DL183" s="55">
        <f ca="1"/>
        <v>0</v>
      </c>
      <c r="DM183" s="55">
        <f ca="1"/>
        <v>2153.4303860863542</v>
      </c>
      <c r="DN183" s="55">
        <f ca="1"/>
        <v>0</v>
      </c>
      <c r="DO183" s="55">
        <f ca="1"/>
        <v>0</v>
      </c>
      <c r="DP183" s="55">
        <f ca="1"/>
        <v>674.46466631966314</v>
      </c>
      <c r="DQ183" s="55">
        <f ca="1"/>
        <v>0</v>
      </c>
      <c r="DR183" s="55">
        <f ca="1"/>
        <v>0</v>
      </c>
      <c r="DS183" s="55">
        <f ca="1"/>
        <v>0</v>
      </c>
      <c r="DT183" s="55">
        <f ca="1"/>
        <v>23.820335068903145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ca="1"/>
        <v>0</v>
      </c>
      <c r="EE183" s="55">
        <f t="shared" ca="1" si="23"/>
        <v>33868.704007216562</v>
      </c>
    </row>
    <row r="184" spans="2:135" x14ac:dyDescent="0.3">
      <c r="B184" s="7">
        <v>36</v>
      </c>
      <c r="C184" s="17" t="s">
        <v>15</v>
      </c>
      <c r="D184" s="55">
        <f t="shared" ca="1" si="24"/>
        <v>65.377784504933729</v>
      </c>
      <c r="E184" s="55">
        <f t="shared" ca="1" si="25"/>
        <v>68.646673730180382</v>
      </c>
      <c r="F184" s="55">
        <f t="shared" ca="1" si="26"/>
        <v>72.079007416689421</v>
      </c>
      <c r="G184" s="55">
        <f t="shared" ca="1" si="27"/>
        <v>75.682957787523947</v>
      </c>
      <c r="H184" s="55">
        <f t="shared" ca="1" si="28"/>
        <v>79.467105676900061</v>
      </c>
      <c r="I184" s="55">
        <f t="shared" ca="1" si="29"/>
        <v>83.440460960745114</v>
      </c>
      <c r="J184" s="55">
        <f t="shared" ca="1" si="30"/>
        <v>87.612484008782332</v>
      </c>
      <c r="K184" s="55">
        <f t="shared" ca="1" si="31"/>
        <v>91.993108209221504</v>
      </c>
      <c r="L184" s="55">
        <f t="shared" ca="1" si="32"/>
        <v>96.592763619682543</v>
      </c>
      <c r="M184" s="55">
        <f t="shared" ca="1" si="33"/>
        <v>101.42240180066673</v>
      </c>
      <c r="N184" s="55">
        <f t="shared" ca="1" si="34"/>
        <v>106.49352189069999</v>
      </c>
      <c r="O184" s="55">
        <f t="shared" ca="1" si="35"/>
        <v>111.81819798523502</v>
      </c>
      <c r="P184" s="55">
        <f t="shared" ca="1" si="36"/>
        <v>117.40910788449681</v>
      </c>
      <c r="Q184" s="55">
        <f t="shared" ca="1" si="37"/>
        <v>123.27956327872167</v>
      </c>
      <c r="R184" s="55">
        <f t="shared" ca="1" si="38"/>
        <v>129.44354144265773</v>
      </c>
      <c r="V184" s="7">
        <v>41</v>
      </c>
      <c r="W184" s="55">
        <v>1</v>
      </c>
      <c r="X184" s="55">
        <v>1</v>
      </c>
      <c r="Y184" s="55">
        <v>1</v>
      </c>
      <c r="Z184" s="55">
        <v>1</v>
      </c>
      <c r="AA184" s="55">
        <v>0.98</v>
      </c>
      <c r="AB184" s="55">
        <v>1</v>
      </c>
      <c r="AC184" s="55">
        <v>1</v>
      </c>
      <c r="AD184" s="55">
        <v>1</v>
      </c>
      <c r="AE184" s="55">
        <v>1</v>
      </c>
      <c r="AF184" s="55">
        <v>1</v>
      </c>
      <c r="AG184" s="55">
        <v>1</v>
      </c>
      <c r="AH184" s="55">
        <v>1</v>
      </c>
      <c r="AI184" s="55">
        <v>1</v>
      </c>
      <c r="AJ184" s="55">
        <v>1</v>
      </c>
      <c r="AK184" s="55">
        <v>1</v>
      </c>
      <c r="AL184" s="55">
        <v>1.2</v>
      </c>
      <c r="AM184" s="55">
        <v>1</v>
      </c>
      <c r="AN184" s="55">
        <v>1</v>
      </c>
      <c r="AO184" s="55">
        <v>1</v>
      </c>
      <c r="AP184" s="55">
        <v>1</v>
      </c>
      <c r="AQ184" s="55">
        <v>1</v>
      </c>
      <c r="AR184" s="55">
        <v>1</v>
      </c>
      <c r="AS184" s="55">
        <v>1</v>
      </c>
      <c r="AT184" s="55">
        <v>1</v>
      </c>
      <c r="AU184" s="55">
        <v>1</v>
      </c>
      <c r="AV184" s="55">
        <v>1</v>
      </c>
      <c r="AX184" s="7">
        <v>41</v>
      </c>
      <c r="AY184" s="52">
        <f t="shared" si="43"/>
        <v>0</v>
      </c>
      <c r="AZ184" s="52">
        <f t="shared" si="43"/>
        <v>0</v>
      </c>
      <c r="BA184" s="52">
        <f t="shared" si="43"/>
        <v>0</v>
      </c>
      <c r="BB184" s="52">
        <f t="shared" si="43"/>
        <v>0</v>
      </c>
      <c r="BC184" s="52">
        <f t="shared" si="43"/>
        <v>1184.2043583654986</v>
      </c>
      <c r="BD184" s="52">
        <f t="shared" si="43"/>
        <v>0</v>
      </c>
      <c r="BE184" s="52">
        <f t="shared" si="43"/>
        <v>0</v>
      </c>
      <c r="BF184" s="52">
        <f t="shared" si="43"/>
        <v>56.522836067060027</v>
      </c>
      <c r="BG184" s="52">
        <f t="shared" si="43"/>
        <v>13.083263851471756</v>
      </c>
      <c r="BH184" s="52">
        <f t="shared" si="43"/>
        <v>0</v>
      </c>
      <c r="BI184" s="52">
        <f t="shared" si="43"/>
        <v>34.753310783312003</v>
      </c>
      <c r="BJ184" s="52">
        <f t="shared" si="43"/>
        <v>16.01817638239023</v>
      </c>
      <c r="BK184" s="52">
        <f t="shared" si="43"/>
        <v>0</v>
      </c>
      <c r="BL184" s="52">
        <f t="shared" si="43"/>
        <v>0</v>
      </c>
      <c r="BM184" s="52">
        <f t="shared" si="43"/>
        <v>0</v>
      </c>
      <c r="BN184" s="52">
        <f t="shared" si="43"/>
        <v>2.9320255784901583</v>
      </c>
      <c r="BO184" s="52">
        <f t="shared" si="44"/>
        <v>0</v>
      </c>
      <c r="BP184" s="52">
        <f t="shared" si="44"/>
        <v>0</v>
      </c>
      <c r="BQ184" s="52">
        <f t="shared" si="44"/>
        <v>452.85798788663334</v>
      </c>
      <c r="BR184" s="52">
        <f t="shared" si="44"/>
        <v>0</v>
      </c>
      <c r="BS184" s="52">
        <f t="shared" si="44"/>
        <v>0</v>
      </c>
      <c r="BT184" s="52">
        <f t="shared" si="44"/>
        <v>0</v>
      </c>
      <c r="BU184" s="52">
        <f t="shared" si="44"/>
        <v>0</v>
      </c>
      <c r="BV184" s="52">
        <f t="shared" si="44"/>
        <v>0</v>
      </c>
      <c r="BW184" s="52">
        <f t="shared" si="44"/>
        <v>0</v>
      </c>
      <c r="BX184" s="52">
        <f t="shared" si="44"/>
        <v>0</v>
      </c>
      <c r="BY184" s="52">
        <f t="shared" si="21"/>
        <v>1760.3719589148559</v>
      </c>
      <c r="DD184" s="7">
        <v>41</v>
      </c>
      <c r="DE184" s="55">
        <f ca="1"/>
        <v>0</v>
      </c>
      <c r="DF184" s="55">
        <f ca="1"/>
        <v>0</v>
      </c>
      <c r="DG184" s="55">
        <f ca="1"/>
        <v>0</v>
      </c>
      <c r="DH184" s="55">
        <f ca="1"/>
        <v>0</v>
      </c>
      <c r="DI184" s="55">
        <f ca="1"/>
        <v>87749.542954883436</v>
      </c>
      <c r="DJ184" s="55">
        <f ca="1"/>
        <v>0</v>
      </c>
      <c r="DK184" s="55">
        <f ca="1"/>
        <v>0</v>
      </c>
      <c r="DL184" s="55">
        <f ca="1"/>
        <v>0</v>
      </c>
      <c r="DM184" s="55">
        <f ca="1"/>
        <v>1012.644622103914</v>
      </c>
      <c r="DN184" s="55">
        <f ca="1"/>
        <v>0</v>
      </c>
      <c r="DO184" s="55">
        <f ca="1"/>
        <v>0</v>
      </c>
      <c r="DP184" s="55">
        <f ca="1"/>
        <v>898.61969505209197</v>
      </c>
      <c r="DQ184" s="55">
        <f ca="1"/>
        <v>0</v>
      </c>
      <c r="DR184" s="55">
        <f ca="1"/>
        <v>0</v>
      </c>
      <c r="DS184" s="55">
        <f ca="1"/>
        <v>0</v>
      </c>
      <c r="DT184" s="55">
        <f ca="1"/>
        <v>207.5874109571032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ca="1"/>
        <v>0</v>
      </c>
      <c r="EE184" s="55">
        <f t="shared" ca="1" si="23"/>
        <v>89868.394682996543</v>
      </c>
    </row>
    <row r="185" spans="2:135" x14ac:dyDescent="0.3">
      <c r="B185" s="7">
        <v>37</v>
      </c>
      <c r="C185" s="17" t="s">
        <v>16</v>
      </c>
      <c r="D185" s="55">
        <f t="shared" ca="1" si="24"/>
        <v>1908012.6943958735</v>
      </c>
      <c r="E185" s="55">
        <f t="shared" ca="1" si="25"/>
        <v>2003413.3291156678</v>
      </c>
      <c r="F185" s="55">
        <f t="shared" ca="1" si="26"/>
        <v>2103583.9955714508</v>
      </c>
      <c r="G185" s="55">
        <f t="shared" ca="1" si="27"/>
        <v>2208763.1953500235</v>
      </c>
      <c r="H185" s="55">
        <f t="shared" ca="1" si="28"/>
        <v>2319201.3551175236</v>
      </c>
      <c r="I185" s="55">
        <f t="shared" ca="1" si="29"/>
        <v>2435161.422873402</v>
      </c>
      <c r="J185" s="55">
        <f t="shared" ca="1" si="30"/>
        <v>2556919.4940170711</v>
      </c>
      <c r="K185" s="55">
        <f t="shared" ca="1" si="31"/>
        <v>2684765.4687179248</v>
      </c>
      <c r="L185" s="55">
        <f t="shared" ca="1" si="32"/>
        <v>2819003.7421538215</v>
      </c>
      <c r="M185" s="55">
        <f t="shared" ca="1" si="33"/>
        <v>2959953.9292615121</v>
      </c>
      <c r="N185" s="55">
        <f t="shared" ca="1" si="34"/>
        <v>3107951.6257245885</v>
      </c>
      <c r="O185" s="55">
        <f t="shared" ca="1" si="35"/>
        <v>3263349.2070108177</v>
      </c>
      <c r="P185" s="55">
        <f t="shared" ca="1" si="36"/>
        <v>3426516.6673613591</v>
      </c>
      <c r="Q185" s="55">
        <f t="shared" ca="1" si="37"/>
        <v>3597842.5007294253</v>
      </c>
      <c r="R185" s="55">
        <f t="shared" ca="1" si="38"/>
        <v>3777734.6257658978</v>
      </c>
      <c r="V185" s="7">
        <v>42</v>
      </c>
      <c r="W185" s="55">
        <v>1</v>
      </c>
      <c r="X185" s="55">
        <v>1</v>
      </c>
      <c r="Y185" s="55">
        <v>1</v>
      </c>
      <c r="Z185" s="55">
        <v>1</v>
      </c>
      <c r="AA185" s="55">
        <v>0.98</v>
      </c>
      <c r="AB185" s="55">
        <v>1</v>
      </c>
      <c r="AC185" s="55">
        <v>1</v>
      </c>
      <c r="AD185" s="55">
        <v>1</v>
      </c>
      <c r="AE185" s="55">
        <v>1</v>
      </c>
      <c r="AF185" s="55">
        <v>1</v>
      </c>
      <c r="AG185" s="55">
        <v>1</v>
      </c>
      <c r="AH185" s="55">
        <v>1</v>
      </c>
      <c r="AI185" s="55">
        <v>1</v>
      </c>
      <c r="AJ185" s="55">
        <v>1</v>
      </c>
      <c r="AK185" s="55">
        <v>1</v>
      </c>
      <c r="AL185" s="55">
        <v>1.2</v>
      </c>
      <c r="AM185" s="55">
        <v>1</v>
      </c>
      <c r="AN185" s="55">
        <v>1</v>
      </c>
      <c r="AO185" s="55">
        <v>1</v>
      </c>
      <c r="AP185" s="55">
        <v>1</v>
      </c>
      <c r="AQ185" s="55">
        <v>1</v>
      </c>
      <c r="AR185" s="55">
        <v>1</v>
      </c>
      <c r="AS185" s="55">
        <v>1</v>
      </c>
      <c r="AT185" s="55">
        <v>1</v>
      </c>
      <c r="AU185" s="55">
        <v>1</v>
      </c>
      <c r="AV185" s="55">
        <v>1</v>
      </c>
      <c r="AX185" s="7">
        <v>42</v>
      </c>
      <c r="AY185" s="52">
        <f t="shared" si="43"/>
        <v>0</v>
      </c>
      <c r="AZ185" s="52">
        <f t="shared" si="43"/>
        <v>0</v>
      </c>
      <c r="BA185" s="52">
        <f t="shared" si="43"/>
        <v>0</v>
      </c>
      <c r="BB185" s="52">
        <f t="shared" si="43"/>
        <v>0</v>
      </c>
      <c r="BC185" s="52">
        <f t="shared" si="43"/>
        <v>683.03229626483096</v>
      </c>
      <c r="BD185" s="52">
        <f t="shared" si="43"/>
        <v>0</v>
      </c>
      <c r="BE185" s="52">
        <f t="shared" si="43"/>
        <v>0</v>
      </c>
      <c r="BF185" s="52">
        <f t="shared" si="43"/>
        <v>32.601571047795218</v>
      </c>
      <c r="BG185" s="52">
        <f t="shared" si="43"/>
        <v>7.546241227166516</v>
      </c>
      <c r="BH185" s="52">
        <f t="shared" si="43"/>
        <v>0</v>
      </c>
      <c r="BI185" s="52">
        <f t="shared" si="43"/>
        <v>20.045217280720497</v>
      </c>
      <c r="BJ185" s="52">
        <f t="shared" si="43"/>
        <v>9.2390571976364395</v>
      </c>
      <c r="BK185" s="52">
        <f t="shared" si="43"/>
        <v>0</v>
      </c>
      <c r="BL185" s="52">
        <f t="shared" si="43"/>
        <v>0</v>
      </c>
      <c r="BM185" s="52">
        <f t="shared" si="43"/>
        <v>0</v>
      </c>
      <c r="BN185" s="52">
        <f t="shared" si="43"/>
        <v>1.691150812859588</v>
      </c>
      <c r="BO185" s="52">
        <f t="shared" si="44"/>
        <v>0</v>
      </c>
      <c r="BP185" s="52">
        <f t="shared" si="44"/>
        <v>0</v>
      </c>
      <c r="BQ185" s="52">
        <f t="shared" si="44"/>
        <v>261.20207138334206</v>
      </c>
      <c r="BR185" s="52">
        <f t="shared" si="44"/>
        <v>0</v>
      </c>
      <c r="BS185" s="52">
        <f t="shared" si="44"/>
        <v>0</v>
      </c>
      <c r="BT185" s="52">
        <f t="shared" si="44"/>
        <v>0</v>
      </c>
      <c r="BU185" s="52">
        <f t="shared" si="44"/>
        <v>0</v>
      </c>
      <c r="BV185" s="52">
        <f t="shared" si="44"/>
        <v>0</v>
      </c>
      <c r="BW185" s="52">
        <f t="shared" si="44"/>
        <v>0</v>
      </c>
      <c r="BX185" s="52">
        <f t="shared" si="44"/>
        <v>0</v>
      </c>
      <c r="BY185" s="52">
        <f t="shared" si="21"/>
        <v>1015.3576052143513</v>
      </c>
      <c r="DD185" s="7">
        <v>42</v>
      </c>
      <c r="DE185" s="55">
        <f ca="1"/>
        <v>0</v>
      </c>
      <c r="DF185" s="55">
        <f ca="1"/>
        <v>0</v>
      </c>
      <c r="DG185" s="55">
        <f ca="1"/>
        <v>0</v>
      </c>
      <c r="DH185" s="55">
        <f ca="1"/>
        <v>0</v>
      </c>
      <c r="DI185" s="55">
        <f ca="1"/>
        <v>50612.693153223969</v>
      </c>
      <c r="DJ185" s="55">
        <f ca="1"/>
        <v>0</v>
      </c>
      <c r="DK185" s="55">
        <f ca="1"/>
        <v>0</v>
      </c>
      <c r="DL185" s="55">
        <f ca="1"/>
        <v>0</v>
      </c>
      <c r="DM185" s="55">
        <f ca="1"/>
        <v>584.07907098268834</v>
      </c>
      <c r="DN185" s="55">
        <f ca="1"/>
        <v>0</v>
      </c>
      <c r="DO185" s="55">
        <f ca="1"/>
        <v>0</v>
      </c>
      <c r="DP185" s="55">
        <f ca="1"/>
        <v>518.31110878740424</v>
      </c>
      <c r="DQ185" s="55">
        <f ca="1"/>
        <v>0</v>
      </c>
      <c r="DR185" s="55">
        <f ca="1"/>
        <v>0</v>
      </c>
      <c r="DS185" s="55">
        <f ca="1"/>
        <v>0</v>
      </c>
      <c r="DT185" s="55">
        <f ca="1"/>
        <v>119.73347755045883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ca="1"/>
        <v>0</v>
      </c>
      <c r="EE185" s="55">
        <f t="shared" ca="1" si="23"/>
        <v>51834.816810544522</v>
      </c>
    </row>
    <row r="186" spans="2:135" x14ac:dyDescent="0.3">
      <c r="B186" s="7">
        <v>38</v>
      </c>
      <c r="C186" s="17" t="s">
        <v>55</v>
      </c>
      <c r="D186" s="55">
        <f t="shared" ca="1" si="24"/>
        <v>714056.80903693917</v>
      </c>
      <c r="E186" s="55">
        <f t="shared" ca="1" si="25"/>
        <v>735121.03948374977</v>
      </c>
      <c r="F186" s="55">
        <f t="shared" ca="1" si="26"/>
        <v>771877.09145793726</v>
      </c>
      <c r="G186" s="55">
        <f t="shared" ca="1" si="27"/>
        <v>810470.94603083399</v>
      </c>
      <c r="H186" s="55">
        <f t="shared" ca="1" si="28"/>
        <v>850994.49333237566</v>
      </c>
      <c r="I186" s="55">
        <f t="shared" ca="1" si="29"/>
        <v>893544.21799899486</v>
      </c>
      <c r="J186" s="55">
        <f t="shared" ca="1" si="30"/>
        <v>938221.42889894417</v>
      </c>
      <c r="K186" s="55">
        <f t="shared" ca="1" si="31"/>
        <v>985132.50034389156</v>
      </c>
      <c r="L186" s="55">
        <f t="shared" ca="1" si="32"/>
        <v>1034389.1253610866</v>
      </c>
      <c r="M186" s="55">
        <f t="shared" ca="1" si="33"/>
        <v>1086108.5816291408</v>
      </c>
      <c r="N186" s="55">
        <f t="shared" ca="1" si="34"/>
        <v>1140414.010710598</v>
      </c>
      <c r="O186" s="55">
        <f t="shared" ca="1" si="35"/>
        <v>1197434.711246128</v>
      </c>
      <c r="P186" s="55">
        <f t="shared" ca="1" si="36"/>
        <v>1257306.4468084343</v>
      </c>
      <c r="Q186" s="55">
        <f t="shared" ca="1" si="37"/>
        <v>1320171.7691488559</v>
      </c>
      <c r="R186" s="55">
        <f t="shared" ca="1" si="38"/>
        <v>1386180.3576062992</v>
      </c>
      <c r="V186" s="7">
        <v>43</v>
      </c>
      <c r="W186" s="55">
        <v>1</v>
      </c>
      <c r="X186" s="55">
        <v>1</v>
      </c>
      <c r="Y186" s="55">
        <v>1</v>
      </c>
      <c r="Z186" s="55">
        <v>1</v>
      </c>
      <c r="AA186" s="55">
        <v>0.98</v>
      </c>
      <c r="AB186" s="55">
        <v>1</v>
      </c>
      <c r="AC186" s="55">
        <v>1</v>
      </c>
      <c r="AD186" s="55">
        <v>1</v>
      </c>
      <c r="AE186" s="55">
        <v>1</v>
      </c>
      <c r="AF186" s="55">
        <v>1</v>
      </c>
      <c r="AG186" s="55">
        <v>1</v>
      </c>
      <c r="AH186" s="55">
        <v>1</v>
      </c>
      <c r="AI186" s="55">
        <v>1</v>
      </c>
      <c r="AJ186" s="55">
        <v>1</v>
      </c>
      <c r="AK186" s="55">
        <v>1</v>
      </c>
      <c r="AL186" s="55">
        <v>1.2</v>
      </c>
      <c r="AM186" s="55">
        <v>1</v>
      </c>
      <c r="AN186" s="55">
        <v>1</v>
      </c>
      <c r="AO186" s="55">
        <v>1</v>
      </c>
      <c r="AP186" s="55">
        <v>1</v>
      </c>
      <c r="AQ186" s="55">
        <v>1</v>
      </c>
      <c r="AR186" s="55">
        <v>1</v>
      </c>
      <c r="AS186" s="55">
        <v>1</v>
      </c>
      <c r="AT186" s="55">
        <v>1</v>
      </c>
      <c r="AU186" s="55">
        <v>1</v>
      </c>
      <c r="AV186" s="55">
        <v>1</v>
      </c>
      <c r="AX186" s="7">
        <v>43</v>
      </c>
      <c r="AY186" s="52">
        <f t="shared" si="43"/>
        <v>0</v>
      </c>
      <c r="AZ186" s="52">
        <f t="shared" si="43"/>
        <v>0</v>
      </c>
      <c r="BA186" s="52">
        <f t="shared" si="43"/>
        <v>0</v>
      </c>
      <c r="BB186" s="52">
        <f t="shared" si="43"/>
        <v>0</v>
      </c>
      <c r="BC186" s="52">
        <f t="shared" si="43"/>
        <v>62.269732497550287</v>
      </c>
      <c r="BD186" s="52">
        <f t="shared" si="43"/>
        <v>0</v>
      </c>
      <c r="BE186" s="52">
        <f t="shared" si="43"/>
        <v>0</v>
      </c>
      <c r="BF186" s="52">
        <f t="shared" si="43"/>
        <v>2.9721744043146998</v>
      </c>
      <c r="BG186" s="52">
        <f t="shared" si="43"/>
        <v>0.68796515997700647</v>
      </c>
      <c r="BH186" s="52">
        <f t="shared" si="43"/>
        <v>0</v>
      </c>
      <c r="BI186" s="52">
        <f t="shared" si="43"/>
        <v>1.8274543169685171</v>
      </c>
      <c r="BJ186" s="52">
        <f t="shared" si="43"/>
        <v>0.84229343719557948</v>
      </c>
      <c r="BK186" s="52">
        <f t="shared" si="43"/>
        <v>0</v>
      </c>
      <c r="BL186" s="52">
        <f t="shared" si="43"/>
        <v>0</v>
      </c>
      <c r="BM186" s="52">
        <f t="shared" si="43"/>
        <v>0</v>
      </c>
      <c r="BN186" s="52">
        <f t="shared" si="43"/>
        <v>0.1541764699852681</v>
      </c>
      <c r="BO186" s="52">
        <f t="shared" si="44"/>
        <v>0</v>
      </c>
      <c r="BP186" s="52">
        <f t="shared" si="44"/>
        <v>0</v>
      </c>
      <c r="BQ186" s="52">
        <f t="shared" si="44"/>
        <v>23.812904910754298</v>
      </c>
      <c r="BR186" s="52">
        <f t="shared" si="44"/>
        <v>0</v>
      </c>
      <c r="BS186" s="52">
        <f t="shared" si="44"/>
        <v>0</v>
      </c>
      <c r="BT186" s="52">
        <f t="shared" si="44"/>
        <v>0</v>
      </c>
      <c r="BU186" s="52">
        <f t="shared" si="44"/>
        <v>0</v>
      </c>
      <c r="BV186" s="52">
        <f t="shared" si="44"/>
        <v>0</v>
      </c>
      <c r="BW186" s="52">
        <f t="shared" si="44"/>
        <v>0</v>
      </c>
      <c r="BX186" s="52">
        <f t="shared" si="44"/>
        <v>0</v>
      </c>
      <c r="BY186" s="52">
        <f t="shared" si="21"/>
        <v>92.566701196745655</v>
      </c>
      <c r="DD186" s="7">
        <v>43</v>
      </c>
      <c r="DE186" s="55">
        <f ca="1"/>
        <v>0</v>
      </c>
      <c r="DF186" s="55">
        <f ca="1"/>
        <v>0</v>
      </c>
      <c r="DG186" s="55">
        <f ca="1"/>
        <v>0</v>
      </c>
      <c r="DH186" s="55">
        <f ca="1"/>
        <v>0</v>
      </c>
      <c r="DI186" s="55">
        <f ca="1"/>
        <v>4614.187178068476</v>
      </c>
      <c r="DJ186" s="55">
        <f ca="1"/>
        <v>0</v>
      </c>
      <c r="DK186" s="55">
        <f ca="1"/>
        <v>0</v>
      </c>
      <c r="DL186" s="55">
        <f ca="1"/>
        <v>0</v>
      </c>
      <c r="DM186" s="55">
        <f ca="1"/>
        <v>53.248503382220306</v>
      </c>
      <c r="DN186" s="55">
        <f ca="1"/>
        <v>0</v>
      </c>
      <c r="DO186" s="55">
        <f ca="1"/>
        <v>0</v>
      </c>
      <c r="DP186" s="55">
        <f ca="1"/>
        <v>47.252661826672011</v>
      </c>
      <c r="DQ186" s="55">
        <f ca="1"/>
        <v>0</v>
      </c>
      <c r="DR186" s="55">
        <f ca="1"/>
        <v>0</v>
      </c>
      <c r="DS186" s="55">
        <f ca="1"/>
        <v>0</v>
      </c>
      <c r="DT186" s="55">
        <f ca="1"/>
        <v>10.915694074956981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ca="1"/>
        <v>0</v>
      </c>
      <c r="EE186" s="55">
        <f t="shared" ca="1" si="23"/>
        <v>4725.6040373523256</v>
      </c>
    </row>
    <row r="187" spans="2:135" x14ac:dyDescent="0.3">
      <c r="B187" s="7">
        <v>39</v>
      </c>
      <c r="C187" s="17" t="s">
        <v>56</v>
      </c>
      <c r="D187" s="55">
        <f t="shared" ca="1" si="24"/>
        <v>6780.347888752066</v>
      </c>
      <c r="E187" s="55">
        <f t="shared" ca="1" si="25"/>
        <v>7077.1822139931946</v>
      </c>
      <c r="F187" s="55">
        <f t="shared" ca="1" si="26"/>
        <v>7431.0413246928538</v>
      </c>
      <c r="G187" s="55">
        <f t="shared" ca="1" si="27"/>
        <v>7802.5933909274963</v>
      </c>
      <c r="H187" s="55">
        <f t="shared" ca="1" si="28"/>
        <v>8192.7230604738743</v>
      </c>
      <c r="I187" s="55">
        <f t="shared" ca="1" si="29"/>
        <v>8602.3592134975661</v>
      </c>
      <c r="J187" s="55">
        <f t="shared" ca="1" si="30"/>
        <v>9032.4771741724453</v>
      </c>
      <c r="K187" s="55">
        <f t="shared" ca="1" si="31"/>
        <v>9484.101032881068</v>
      </c>
      <c r="L187" s="55">
        <f t="shared" ca="1" si="32"/>
        <v>9958.3060845251221</v>
      </c>
      <c r="M187" s="55">
        <f t="shared" ca="1" si="33"/>
        <v>10456.221388751377</v>
      </c>
      <c r="N187" s="55">
        <f t="shared" ca="1" si="34"/>
        <v>10979.032458188945</v>
      </c>
      <c r="O187" s="55">
        <f t="shared" ca="1" si="35"/>
        <v>11527.984081098397</v>
      </c>
      <c r="P187" s="55">
        <f t="shared" ca="1" si="36"/>
        <v>12104.383285153317</v>
      </c>
      <c r="Q187" s="55">
        <f t="shared" ca="1" si="37"/>
        <v>12709.602449410977</v>
      </c>
      <c r="R187" s="55">
        <f t="shared" ca="1" si="38"/>
        <v>13345.082571881525</v>
      </c>
      <c r="V187" s="7">
        <v>44</v>
      </c>
      <c r="W187" s="55">
        <v>1</v>
      </c>
      <c r="X187" s="55">
        <v>1</v>
      </c>
      <c r="Y187" s="55">
        <v>1</v>
      </c>
      <c r="Z187" s="55">
        <v>1</v>
      </c>
      <c r="AA187" s="55">
        <v>0.98</v>
      </c>
      <c r="AB187" s="55">
        <v>1</v>
      </c>
      <c r="AC187" s="55">
        <v>1</v>
      </c>
      <c r="AD187" s="55">
        <v>1</v>
      </c>
      <c r="AE187" s="55">
        <v>1</v>
      </c>
      <c r="AF187" s="55">
        <v>1</v>
      </c>
      <c r="AG187" s="55">
        <v>1</v>
      </c>
      <c r="AH187" s="55">
        <v>1</v>
      </c>
      <c r="AI187" s="55">
        <v>1</v>
      </c>
      <c r="AJ187" s="55">
        <v>1</v>
      </c>
      <c r="AK187" s="55">
        <v>1</v>
      </c>
      <c r="AL187" s="55">
        <v>1.2</v>
      </c>
      <c r="AM187" s="55">
        <v>1</v>
      </c>
      <c r="AN187" s="55">
        <v>1</v>
      </c>
      <c r="AO187" s="55">
        <v>1</v>
      </c>
      <c r="AP187" s="55">
        <v>1</v>
      </c>
      <c r="AQ187" s="55">
        <v>1</v>
      </c>
      <c r="AR187" s="55">
        <v>1</v>
      </c>
      <c r="AS187" s="55">
        <v>1</v>
      </c>
      <c r="AT187" s="55">
        <v>1</v>
      </c>
      <c r="AU187" s="55">
        <v>1</v>
      </c>
      <c r="AV187" s="55">
        <v>1</v>
      </c>
      <c r="AX187" s="7">
        <v>44</v>
      </c>
      <c r="AY187" s="52">
        <f t="shared" si="43"/>
        <v>0</v>
      </c>
      <c r="AZ187" s="52">
        <f t="shared" si="43"/>
        <v>0</v>
      </c>
      <c r="BA187" s="52">
        <f t="shared" si="43"/>
        <v>0</v>
      </c>
      <c r="BB187" s="52">
        <f t="shared" si="43"/>
        <v>0</v>
      </c>
      <c r="BC187" s="52">
        <f t="shared" si="43"/>
        <v>97.343760027948434</v>
      </c>
      <c r="BD187" s="52">
        <f t="shared" si="43"/>
        <v>0</v>
      </c>
      <c r="BE187" s="52">
        <f t="shared" si="43"/>
        <v>0</v>
      </c>
      <c r="BF187" s="52">
        <f t="shared" si="43"/>
        <v>4.6462803087843358</v>
      </c>
      <c r="BG187" s="52">
        <f t="shared" si="43"/>
        <v>1.0754681719214059</v>
      </c>
      <c r="BH187" s="52">
        <f t="shared" si="43"/>
        <v>0</v>
      </c>
      <c r="BI187" s="52">
        <f t="shared" si="43"/>
        <v>2.8567855901043835</v>
      </c>
      <c r="BJ187" s="52">
        <f t="shared" si="43"/>
        <v>1.3167233409409123</v>
      </c>
      <c r="BK187" s="52">
        <f t="shared" si="43"/>
        <v>0</v>
      </c>
      <c r="BL187" s="52">
        <f t="shared" si="43"/>
        <v>0</v>
      </c>
      <c r="BM187" s="52">
        <f t="shared" si="43"/>
        <v>0</v>
      </c>
      <c r="BN187" s="52">
        <f t="shared" si="43"/>
        <v>0.24135749728449155</v>
      </c>
      <c r="BO187" s="52">
        <f t="shared" si="44"/>
        <v>0</v>
      </c>
      <c r="BP187" s="52">
        <f t="shared" si="44"/>
        <v>0</v>
      </c>
      <c r="BQ187" s="52">
        <f t="shared" si="44"/>
        <v>37.225753309891957</v>
      </c>
      <c r="BR187" s="52">
        <f t="shared" si="44"/>
        <v>0</v>
      </c>
      <c r="BS187" s="52">
        <f t="shared" si="44"/>
        <v>0</v>
      </c>
      <c r="BT187" s="52">
        <f t="shared" si="44"/>
        <v>0</v>
      </c>
      <c r="BU187" s="52">
        <f t="shared" si="44"/>
        <v>0</v>
      </c>
      <c r="BV187" s="52">
        <f t="shared" si="44"/>
        <v>0</v>
      </c>
      <c r="BW187" s="52">
        <f t="shared" si="44"/>
        <v>0</v>
      </c>
      <c r="BX187" s="52">
        <f t="shared" si="44"/>
        <v>0</v>
      </c>
      <c r="BY187" s="52">
        <f t="shared" si="21"/>
        <v>144.70612824687592</v>
      </c>
      <c r="DD187" s="7">
        <v>44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0</v>
      </c>
      <c r="DI187" s="55">
        <f ca="1"/>
        <v>7213.1726180709784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83.241236506716817</v>
      </c>
      <c r="DN187" s="55">
        <f ca="1"/>
        <v>0</v>
      </c>
      <c r="DO187" s="55">
        <f ca="1"/>
        <v>0</v>
      </c>
      <c r="DP187" s="55">
        <f ca="1"/>
        <v>73.868179426785176</v>
      </c>
      <c r="DQ187" s="55">
        <f ca="1"/>
        <v>0</v>
      </c>
      <c r="DR187" s="55">
        <f ca="1"/>
        <v>0</v>
      </c>
      <c r="DS187" s="55">
        <f ca="1"/>
        <v>0</v>
      </c>
      <c r="DT187" s="55">
        <f ca="1"/>
        <v>17.088110807742002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ca="1"/>
        <v>0</v>
      </c>
      <c r="EE187" s="55">
        <f t="shared" ca="1" si="23"/>
        <v>7387.370144812222</v>
      </c>
    </row>
    <row r="188" spans="2:135" x14ac:dyDescent="0.3">
      <c r="B188" s="7">
        <v>40</v>
      </c>
      <c r="C188" s="17" t="s">
        <v>17</v>
      </c>
      <c r="D188" s="55">
        <f t="shared" ca="1" si="24"/>
        <v>32448.174558247487</v>
      </c>
      <c r="E188" s="55">
        <f t="shared" ca="1" si="25"/>
        <v>33868.704007216562</v>
      </c>
      <c r="F188" s="55">
        <f t="shared" ca="1" si="26"/>
        <v>35562.139207577391</v>
      </c>
      <c r="G188" s="55">
        <f t="shared" ca="1" si="27"/>
        <v>37340.246167956284</v>
      </c>
      <c r="H188" s="55">
        <f t="shared" ca="1" si="28"/>
        <v>39207.258476354065</v>
      </c>
      <c r="I188" s="55">
        <f t="shared" ca="1" si="29"/>
        <v>41167.621400171796</v>
      </c>
      <c r="J188" s="55">
        <f t="shared" ca="1" si="30"/>
        <v>43226.002470180392</v>
      </c>
      <c r="K188" s="55">
        <f t="shared" ca="1" si="31"/>
        <v>45387.302593689419</v>
      </c>
      <c r="L188" s="55">
        <f t="shared" ca="1" si="32"/>
        <v>47656.667723373874</v>
      </c>
      <c r="M188" s="55">
        <f t="shared" ca="1" si="33"/>
        <v>50039.501109542558</v>
      </c>
      <c r="N188" s="55">
        <f t="shared" ca="1" si="34"/>
        <v>52541.476165019703</v>
      </c>
      <c r="O188" s="55">
        <f t="shared" ca="1" si="35"/>
        <v>55168.549973270696</v>
      </c>
      <c r="P188" s="55">
        <f t="shared" ca="1" si="36"/>
        <v>57926.977471934209</v>
      </c>
      <c r="Q188" s="55">
        <f t="shared" ca="1" si="37"/>
        <v>60823.326345530942</v>
      </c>
      <c r="R188" s="55">
        <f t="shared" ca="1" si="38"/>
        <v>63864.492662807505</v>
      </c>
      <c r="V188" s="7">
        <v>45</v>
      </c>
      <c r="W188" s="55">
        <v>1</v>
      </c>
      <c r="X188" s="55">
        <v>1</v>
      </c>
      <c r="Y188" s="55">
        <v>1</v>
      </c>
      <c r="Z188" s="55">
        <v>1</v>
      </c>
      <c r="AA188" s="55">
        <v>0.98</v>
      </c>
      <c r="AB188" s="55">
        <v>1</v>
      </c>
      <c r="AC188" s="55">
        <v>1</v>
      </c>
      <c r="AD188" s="55">
        <v>1</v>
      </c>
      <c r="AE188" s="55">
        <v>1</v>
      </c>
      <c r="AF188" s="55">
        <v>1</v>
      </c>
      <c r="AG188" s="55">
        <v>1</v>
      </c>
      <c r="AH188" s="55">
        <v>1</v>
      </c>
      <c r="AI188" s="55">
        <v>1</v>
      </c>
      <c r="AJ188" s="55">
        <v>1</v>
      </c>
      <c r="AK188" s="55">
        <v>1</v>
      </c>
      <c r="AL188" s="55">
        <v>1.2</v>
      </c>
      <c r="AM188" s="55">
        <v>1</v>
      </c>
      <c r="AN188" s="55">
        <v>1</v>
      </c>
      <c r="AO188" s="55">
        <v>1</v>
      </c>
      <c r="AP188" s="55">
        <v>1</v>
      </c>
      <c r="AQ188" s="55">
        <v>1</v>
      </c>
      <c r="AR188" s="55">
        <v>1</v>
      </c>
      <c r="AS188" s="55">
        <v>1</v>
      </c>
      <c r="AT188" s="55">
        <v>1</v>
      </c>
      <c r="AU188" s="55">
        <v>1</v>
      </c>
      <c r="AV188" s="55">
        <v>1</v>
      </c>
      <c r="AX188" s="7">
        <v>45</v>
      </c>
      <c r="AY188" s="52">
        <f t="shared" si="43"/>
        <v>0</v>
      </c>
      <c r="AZ188" s="52">
        <f t="shared" si="43"/>
        <v>0</v>
      </c>
      <c r="BA188" s="52">
        <f t="shared" si="43"/>
        <v>0</v>
      </c>
      <c r="BB188" s="52">
        <f t="shared" si="43"/>
        <v>0</v>
      </c>
      <c r="BC188" s="52">
        <f t="shared" si="43"/>
        <v>11.478959267281914</v>
      </c>
      <c r="BD188" s="52">
        <f t="shared" si="43"/>
        <v>0</v>
      </c>
      <c r="BE188" s="52">
        <f t="shared" si="43"/>
        <v>0</v>
      </c>
      <c r="BF188" s="52">
        <f t="shared" si="43"/>
        <v>0.54789811224271678</v>
      </c>
      <c r="BG188" s="52">
        <f t="shared" si="43"/>
        <v>0.12682122955402389</v>
      </c>
      <c r="BH188" s="52">
        <f t="shared" si="43"/>
        <v>0</v>
      </c>
      <c r="BI188" s="52">
        <f t="shared" si="43"/>
        <v>0.33687752987139857</v>
      </c>
      <c r="BJ188" s="52">
        <f t="shared" si="43"/>
        <v>0.15527049275018012</v>
      </c>
      <c r="BK188" s="52">
        <f t="shared" si="43"/>
        <v>0</v>
      </c>
      <c r="BL188" s="52">
        <f t="shared" si="43"/>
        <v>0</v>
      </c>
      <c r="BM188" s="52">
        <f t="shared" si="43"/>
        <v>0</v>
      </c>
      <c r="BN188" s="52">
        <f t="shared" si="43"/>
        <v>2.8421279420441366E-2</v>
      </c>
      <c r="BO188" s="52">
        <f t="shared" si="44"/>
        <v>0</v>
      </c>
      <c r="BP188" s="52">
        <f t="shared" si="44"/>
        <v>0</v>
      </c>
      <c r="BQ188" s="52">
        <f t="shared" si="44"/>
        <v>4.389730844790896</v>
      </c>
      <c r="BR188" s="52">
        <f t="shared" si="44"/>
        <v>0</v>
      </c>
      <c r="BS188" s="52">
        <f t="shared" si="44"/>
        <v>0</v>
      </c>
      <c r="BT188" s="52">
        <f t="shared" si="44"/>
        <v>0</v>
      </c>
      <c r="BU188" s="52">
        <f t="shared" si="44"/>
        <v>0</v>
      </c>
      <c r="BV188" s="52">
        <f t="shared" si="44"/>
        <v>0</v>
      </c>
      <c r="BW188" s="52">
        <f t="shared" si="44"/>
        <v>0</v>
      </c>
      <c r="BX188" s="52">
        <f t="shared" si="44"/>
        <v>0</v>
      </c>
      <c r="BY188" s="52">
        <f t="shared" si="21"/>
        <v>17.06397875591157</v>
      </c>
      <c r="DD188" s="7">
        <v>45</v>
      </c>
      <c r="DE188" s="55">
        <f ca="1"/>
        <v>0</v>
      </c>
      <c r="DF188" s="55">
        <f ca="1"/>
        <v>0</v>
      </c>
      <c r="DG188" s="55">
        <f ca="1"/>
        <v>0</v>
      </c>
      <c r="DH188" s="55">
        <f ca="1"/>
        <v>0</v>
      </c>
      <c r="DI188" s="55">
        <f ca="1"/>
        <v>850.59088170558971</v>
      </c>
      <c r="DJ188" s="55">
        <f ca="1"/>
        <v>0</v>
      </c>
      <c r="DK188" s="55">
        <f ca="1"/>
        <v>0</v>
      </c>
      <c r="DL188" s="55">
        <f ca="1"/>
        <v>0</v>
      </c>
      <c r="DM188" s="55">
        <f ca="1"/>
        <v>9.8159631674814491</v>
      </c>
      <c r="DN188" s="55">
        <f ca="1"/>
        <v>0</v>
      </c>
      <c r="DO188" s="55">
        <f ca="1"/>
        <v>0</v>
      </c>
      <c r="DP188" s="55">
        <f ca="1"/>
        <v>8.7106746432851043</v>
      </c>
      <c r="DQ188" s="55">
        <f ca="1"/>
        <v>0</v>
      </c>
      <c r="DR188" s="55">
        <f ca="1"/>
        <v>0</v>
      </c>
      <c r="DS188" s="55">
        <f ca="1"/>
        <v>0</v>
      </c>
      <c r="DT188" s="55">
        <f ca="1"/>
        <v>2.0122265829672488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ca="1"/>
        <v>0</v>
      </c>
      <c r="EE188" s="55">
        <f t="shared" ca="1" si="23"/>
        <v>871.12974609932348</v>
      </c>
    </row>
    <row r="189" spans="2:135" x14ac:dyDescent="0.3">
      <c r="B189" s="7">
        <v>41</v>
      </c>
      <c r="C189" s="17" t="s">
        <v>18</v>
      </c>
      <c r="D189" s="55">
        <f t="shared" ca="1" si="24"/>
        <v>87261.527409761533</v>
      </c>
      <c r="E189" s="55">
        <f t="shared" ca="1" si="25"/>
        <v>89868.394682996543</v>
      </c>
      <c r="F189" s="55">
        <f t="shared" ca="1" si="26"/>
        <v>94361.814417146408</v>
      </c>
      <c r="G189" s="55">
        <f t="shared" ca="1" si="27"/>
        <v>99079.905138003698</v>
      </c>
      <c r="H189" s="55">
        <f t="shared" ca="1" si="28"/>
        <v>104033.90039490392</v>
      </c>
      <c r="I189" s="55">
        <f t="shared" ca="1" si="29"/>
        <v>109235.5954146491</v>
      </c>
      <c r="J189" s="55">
        <f t="shared" ca="1" si="30"/>
        <v>114697.37518538156</v>
      </c>
      <c r="K189" s="55">
        <f t="shared" ca="1" si="31"/>
        <v>120432.24394465065</v>
      </c>
      <c r="L189" s="55">
        <f t="shared" ca="1" si="32"/>
        <v>126453.85614188324</v>
      </c>
      <c r="M189" s="55">
        <f t="shared" ca="1" si="33"/>
        <v>132776.5489489774</v>
      </c>
      <c r="N189" s="55">
        <f t="shared" ca="1" si="34"/>
        <v>139415.37639642626</v>
      </c>
      <c r="O189" s="55">
        <f t="shared" ca="1" si="35"/>
        <v>146386.14521624753</v>
      </c>
      <c r="P189" s="55">
        <f t="shared" ca="1" si="36"/>
        <v>153705.45247705997</v>
      </c>
      <c r="Q189" s="55">
        <f t="shared" ca="1" si="37"/>
        <v>161390.72510091291</v>
      </c>
      <c r="R189" s="55">
        <f t="shared" ca="1" si="38"/>
        <v>169460.26135595862</v>
      </c>
      <c r="V189" s="7">
        <v>46</v>
      </c>
      <c r="W189" s="55">
        <v>1</v>
      </c>
      <c r="X189" s="55">
        <v>1</v>
      </c>
      <c r="Y189" s="55">
        <v>1</v>
      </c>
      <c r="Z189" s="55">
        <v>1</v>
      </c>
      <c r="AA189" s="55">
        <v>0.98</v>
      </c>
      <c r="AB189" s="55">
        <v>1</v>
      </c>
      <c r="AC189" s="55">
        <v>1</v>
      </c>
      <c r="AD189" s="55">
        <v>1</v>
      </c>
      <c r="AE189" s="55">
        <v>1</v>
      </c>
      <c r="AF189" s="55">
        <v>1</v>
      </c>
      <c r="AG189" s="55">
        <v>1</v>
      </c>
      <c r="AH189" s="55">
        <v>1</v>
      </c>
      <c r="AI189" s="55">
        <v>1</v>
      </c>
      <c r="AJ189" s="55">
        <v>1</v>
      </c>
      <c r="AK189" s="55">
        <v>1</v>
      </c>
      <c r="AL189" s="55">
        <v>1.2</v>
      </c>
      <c r="AM189" s="55">
        <v>1</v>
      </c>
      <c r="AN189" s="55">
        <v>1</v>
      </c>
      <c r="AO189" s="55">
        <v>1</v>
      </c>
      <c r="AP189" s="55">
        <v>1</v>
      </c>
      <c r="AQ189" s="55">
        <v>1</v>
      </c>
      <c r="AR189" s="55">
        <v>1</v>
      </c>
      <c r="AS189" s="55">
        <v>1</v>
      </c>
      <c r="AT189" s="55">
        <v>1</v>
      </c>
      <c r="AU189" s="55">
        <v>1</v>
      </c>
      <c r="AV189" s="55">
        <v>1</v>
      </c>
      <c r="AX189" s="7">
        <v>46</v>
      </c>
      <c r="AY189" s="52">
        <f t="shared" si="43"/>
        <v>0</v>
      </c>
      <c r="AZ189" s="52">
        <f t="shared" si="43"/>
        <v>0</v>
      </c>
      <c r="BA189" s="52">
        <f t="shared" si="43"/>
        <v>0</v>
      </c>
      <c r="BB189" s="52">
        <f t="shared" si="43"/>
        <v>0</v>
      </c>
      <c r="BC189" s="52">
        <f t="shared" si="43"/>
        <v>0.41476181354957808</v>
      </c>
      <c r="BD189" s="52">
        <f t="shared" si="43"/>
        <v>0.92026969594060137</v>
      </c>
      <c r="BE189" s="52">
        <f t="shared" si="43"/>
        <v>0</v>
      </c>
      <c r="BF189" s="52">
        <f t="shared" si="43"/>
        <v>2.3828501425328836</v>
      </c>
      <c r="BG189" s="52">
        <f t="shared" si="43"/>
        <v>0.55155507534672699</v>
      </c>
      <c r="BH189" s="52">
        <f t="shared" si="43"/>
        <v>0</v>
      </c>
      <c r="BI189" s="52">
        <f t="shared" si="43"/>
        <v>1.4651057406084693</v>
      </c>
      <c r="BJ189" s="52">
        <f t="shared" si="43"/>
        <v>0.31598187412104684</v>
      </c>
      <c r="BK189" s="52">
        <f t="shared" si="43"/>
        <v>0</v>
      </c>
      <c r="BL189" s="52">
        <f t="shared" si="43"/>
        <v>0</v>
      </c>
      <c r="BM189" s="52">
        <f t="shared" si="43"/>
        <v>9.3117741776165282E-5</v>
      </c>
      <c r="BN189" s="52">
        <f t="shared" si="43"/>
        <v>1.0269275041683522E-3</v>
      </c>
      <c r="BO189" s="52">
        <f t="shared" si="44"/>
        <v>0</v>
      </c>
      <c r="BP189" s="52">
        <f t="shared" si="44"/>
        <v>1.7867036860504424E-2</v>
      </c>
      <c r="BQ189" s="52">
        <f t="shared" si="44"/>
        <v>8.9332838176086149</v>
      </c>
      <c r="BR189" s="52">
        <f t="shared" si="44"/>
        <v>0</v>
      </c>
      <c r="BS189" s="52">
        <f t="shared" si="44"/>
        <v>0</v>
      </c>
      <c r="BT189" s="52">
        <f t="shared" si="44"/>
        <v>0</v>
      </c>
      <c r="BU189" s="52">
        <f t="shared" si="44"/>
        <v>0</v>
      </c>
      <c r="BV189" s="52">
        <f t="shared" si="44"/>
        <v>0</v>
      </c>
      <c r="BW189" s="52">
        <f t="shared" si="44"/>
        <v>0</v>
      </c>
      <c r="BX189" s="52">
        <f t="shared" si="44"/>
        <v>0</v>
      </c>
      <c r="BY189" s="52">
        <f t="shared" si="21"/>
        <v>15.002795241814368</v>
      </c>
      <c r="DD189" s="7">
        <v>46</v>
      </c>
      <c r="DE189" s="55">
        <f ca="1"/>
        <v>0</v>
      </c>
      <c r="DF189" s="55">
        <f ca="1"/>
        <v>0</v>
      </c>
      <c r="DG189" s="55">
        <f ca="1"/>
        <v>0</v>
      </c>
      <c r="DH189" s="55">
        <f ca="1"/>
        <v>0</v>
      </c>
      <c r="DI189" s="55">
        <f ca="1"/>
        <v>30.733850384023732</v>
      </c>
      <c r="DJ189" s="55">
        <f ca="1"/>
        <v>63.774689928683671</v>
      </c>
      <c r="DK189" s="55">
        <f ca="1"/>
        <v>0</v>
      </c>
      <c r="DL189" s="55">
        <f ca="1"/>
        <v>0</v>
      </c>
      <c r="DM189" s="55">
        <f ca="1"/>
        <v>42.690362831836673</v>
      </c>
      <c r="DN189" s="55">
        <f ca="1"/>
        <v>0</v>
      </c>
      <c r="DO189" s="55">
        <f ca="1"/>
        <v>0</v>
      </c>
      <c r="DP189" s="55">
        <f ca="1"/>
        <v>17.726583138190726</v>
      </c>
      <c r="DQ189" s="55">
        <f ca="1"/>
        <v>0</v>
      </c>
      <c r="DR189" s="55">
        <f ca="1"/>
        <v>0</v>
      </c>
      <c r="DS189" s="55">
        <f ca="1"/>
        <v>0</v>
      </c>
      <c r="DT189" s="55">
        <f ca="1"/>
        <v>7.2706467295119329E-2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ca="1"/>
        <v>0</v>
      </c>
      <c r="EE189" s="55">
        <f t="shared" ca="1" si="23"/>
        <v>154.99819275002992</v>
      </c>
    </row>
    <row r="190" spans="2:135" x14ac:dyDescent="0.3">
      <c r="B190" s="7">
        <v>42</v>
      </c>
      <c r="C190" s="17" t="s">
        <v>19</v>
      </c>
      <c r="D190" s="55">
        <f t="shared" ca="1" si="24"/>
        <v>50331.212701067227</v>
      </c>
      <c r="E190" s="55">
        <f t="shared" ca="1" si="25"/>
        <v>51834.816810544522</v>
      </c>
      <c r="F190" s="55">
        <f t="shared" ca="1" si="26"/>
        <v>54426.557651071729</v>
      </c>
      <c r="G190" s="55">
        <f t="shared" ca="1" si="27"/>
        <v>57147.885533625304</v>
      </c>
      <c r="H190" s="55">
        <f t="shared" ca="1" si="28"/>
        <v>60005.279810306594</v>
      </c>
      <c r="I190" s="55">
        <f t="shared" ca="1" si="29"/>
        <v>63005.543800821928</v>
      </c>
      <c r="J190" s="55">
        <f t="shared" ca="1" si="30"/>
        <v>66155.820990863038</v>
      </c>
      <c r="K190" s="55">
        <f t="shared" ca="1" si="31"/>
        <v>69463.61204040618</v>
      </c>
      <c r="L190" s="55">
        <f t="shared" ca="1" si="32"/>
        <v>72936.792642426517</v>
      </c>
      <c r="M190" s="55">
        <f t="shared" ca="1" si="33"/>
        <v>76583.632274547825</v>
      </c>
      <c r="N190" s="55">
        <f t="shared" ca="1" si="34"/>
        <v>80412.813888275225</v>
      </c>
      <c r="O190" s="55">
        <f t="shared" ca="1" si="35"/>
        <v>84433.454582688981</v>
      </c>
      <c r="P190" s="55">
        <f t="shared" ca="1" si="36"/>
        <v>88655.127311823395</v>
      </c>
      <c r="Q190" s="55">
        <f t="shared" ca="1" si="37"/>
        <v>93087.88367741456</v>
      </c>
      <c r="R190" s="55">
        <f t="shared" ca="1" si="38"/>
        <v>97742.277861285329</v>
      </c>
      <c r="V190" s="7">
        <v>47</v>
      </c>
      <c r="W190" s="55">
        <v>1</v>
      </c>
      <c r="X190" s="55">
        <v>1</v>
      </c>
      <c r="Y190" s="55">
        <v>1</v>
      </c>
      <c r="Z190" s="55">
        <v>1</v>
      </c>
      <c r="AA190" s="55">
        <v>0.98</v>
      </c>
      <c r="AB190" s="55">
        <v>1</v>
      </c>
      <c r="AC190" s="55">
        <v>1</v>
      </c>
      <c r="AD190" s="55">
        <v>1</v>
      </c>
      <c r="AE190" s="55">
        <v>1</v>
      </c>
      <c r="AF190" s="55">
        <v>1</v>
      </c>
      <c r="AG190" s="55">
        <v>1</v>
      </c>
      <c r="AH190" s="55">
        <v>1</v>
      </c>
      <c r="AI190" s="55">
        <v>1</v>
      </c>
      <c r="AJ190" s="55">
        <v>1</v>
      </c>
      <c r="AK190" s="55">
        <v>1</v>
      </c>
      <c r="AL190" s="55">
        <v>1.2</v>
      </c>
      <c r="AM190" s="55">
        <v>1</v>
      </c>
      <c r="AN190" s="55">
        <v>1</v>
      </c>
      <c r="AO190" s="55">
        <v>1</v>
      </c>
      <c r="AP190" s="55">
        <v>1</v>
      </c>
      <c r="AQ190" s="55">
        <v>1</v>
      </c>
      <c r="AR190" s="55">
        <v>1</v>
      </c>
      <c r="AS190" s="55">
        <v>1</v>
      </c>
      <c r="AT190" s="55">
        <v>1</v>
      </c>
      <c r="AU190" s="55">
        <v>1</v>
      </c>
      <c r="AV190" s="55">
        <v>1</v>
      </c>
      <c r="AX190" s="7">
        <v>47</v>
      </c>
      <c r="AY190" s="52">
        <f t="shared" si="43"/>
        <v>0</v>
      </c>
      <c r="AZ190" s="52">
        <f t="shared" si="43"/>
        <v>0</v>
      </c>
      <c r="BA190" s="52">
        <f t="shared" si="43"/>
        <v>0</v>
      </c>
      <c r="BB190" s="52">
        <f t="shared" si="43"/>
        <v>0</v>
      </c>
      <c r="BC190" s="52">
        <f t="shared" si="43"/>
        <v>29.969023213002107</v>
      </c>
      <c r="BD190" s="52">
        <f t="shared" si="43"/>
        <v>66.494992997407863</v>
      </c>
      <c r="BE190" s="52">
        <f t="shared" si="43"/>
        <v>0</v>
      </c>
      <c r="BF190" s="52">
        <f t="shared" si="43"/>
        <v>103.67082643670599</v>
      </c>
      <c r="BG190" s="52">
        <f t="shared" si="43"/>
        <v>23.996544933578814</v>
      </c>
      <c r="BH190" s="52">
        <f t="shared" si="43"/>
        <v>0</v>
      </c>
      <c r="BI190" s="52">
        <f t="shared" si="43"/>
        <v>63.742457049770053</v>
      </c>
      <c r="BJ190" s="52">
        <f t="shared" si="43"/>
        <v>7.3160524572625798</v>
      </c>
      <c r="BK190" s="52">
        <f t="shared" si="43"/>
        <v>0</v>
      </c>
      <c r="BL190" s="52">
        <f t="shared" si="43"/>
        <v>0</v>
      </c>
      <c r="BM190" s="52">
        <f t="shared" si="43"/>
        <v>6.7249373838899514E-3</v>
      </c>
      <c r="BN190" s="52">
        <f t="shared" si="43"/>
        <v>7.4201671491862298E-2</v>
      </c>
      <c r="BO190" s="52">
        <f t="shared" si="44"/>
        <v>0</v>
      </c>
      <c r="BP190" s="52">
        <f t="shared" si="44"/>
        <v>3.8326157991130975E-2</v>
      </c>
      <c r="BQ190" s="52">
        <f t="shared" si="44"/>
        <v>206.83582915589727</v>
      </c>
      <c r="BR190" s="52">
        <f t="shared" si="44"/>
        <v>0</v>
      </c>
      <c r="BS190" s="52">
        <f t="shared" si="44"/>
        <v>0</v>
      </c>
      <c r="BT190" s="52">
        <f t="shared" si="44"/>
        <v>0</v>
      </c>
      <c r="BU190" s="52">
        <f t="shared" si="44"/>
        <v>0</v>
      </c>
      <c r="BV190" s="52">
        <f t="shared" si="44"/>
        <v>0</v>
      </c>
      <c r="BW190" s="52">
        <f t="shared" si="44"/>
        <v>0</v>
      </c>
      <c r="BX190" s="52">
        <f t="shared" si="44"/>
        <v>0</v>
      </c>
      <c r="BY190" s="52">
        <f t="shared" si="21"/>
        <v>502.14497901049151</v>
      </c>
      <c r="DD190" s="7">
        <v>47</v>
      </c>
      <c r="DE190" s="55">
        <f ca="1"/>
        <v>0</v>
      </c>
      <c r="DF190" s="55">
        <f ca="1"/>
        <v>0</v>
      </c>
      <c r="DG190" s="55">
        <f ca="1"/>
        <v>0</v>
      </c>
      <c r="DH190" s="55">
        <f ca="1"/>
        <v>0</v>
      </c>
      <c r="DI190" s="55">
        <f ca="1"/>
        <v>2220.7046200834561</v>
      </c>
      <c r="DJ190" s="55">
        <f ca="1"/>
        <v>4608.1030147203646</v>
      </c>
      <c r="DK190" s="55">
        <f ca="1"/>
        <v>0</v>
      </c>
      <c r="DL190" s="55">
        <f ca="1"/>
        <v>0</v>
      </c>
      <c r="DM190" s="55">
        <f ca="1"/>
        <v>1857.3325778590004</v>
      </c>
      <c r="DN190" s="55">
        <f ca="1"/>
        <v>0</v>
      </c>
      <c r="DO190" s="55">
        <f ca="1"/>
        <v>0</v>
      </c>
      <c r="DP190" s="55">
        <f ca="1"/>
        <v>410.43054285243073</v>
      </c>
      <c r="DQ190" s="55">
        <f ca="1"/>
        <v>0</v>
      </c>
      <c r="DR190" s="55">
        <f ca="1"/>
        <v>0</v>
      </c>
      <c r="DS190" s="55">
        <f ca="1"/>
        <v>0</v>
      </c>
      <c r="DT190" s="55">
        <f ca="1"/>
        <v>5.2534783416238504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ca="1"/>
        <v>0</v>
      </c>
      <c r="EE190" s="55">
        <f t="shared" ca="1" si="23"/>
        <v>9101.8242338568762</v>
      </c>
    </row>
    <row r="191" spans="2:135" x14ac:dyDescent="0.3">
      <c r="B191" s="7">
        <v>43</v>
      </c>
      <c r="C191" s="17" t="s">
        <v>20</v>
      </c>
      <c r="D191" s="55">
        <f t="shared" ca="1" si="24"/>
        <v>4588.525562164954</v>
      </c>
      <c r="E191" s="55">
        <f t="shared" ca="1" si="25"/>
        <v>4725.6040373523256</v>
      </c>
      <c r="F191" s="55">
        <f t="shared" ca="1" si="26"/>
        <v>4961.8842392199413</v>
      </c>
      <c r="G191" s="55">
        <f t="shared" ca="1" si="27"/>
        <v>5209.9784511809385</v>
      </c>
      <c r="H191" s="55">
        <f t="shared" ca="1" si="28"/>
        <v>5470.4773737399873</v>
      </c>
      <c r="I191" s="55">
        <f t="shared" ca="1" si="29"/>
        <v>5744.0012424269853</v>
      </c>
      <c r="J191" s="55">
        <f t="shared" ca="1" si="30"/>
        <v>6031.2013045483345</v>
      </c>
      <c r="K191" s="55">
        <f t="shared" ca="1" si="31"/>
        <v>6332.7613697757524</v>
      </c>
      <c r="L191" s="55">
        <f t="shared" ca="1" si="32"/>
        <v>6649.3994382645378</v>
      </c>
      <c r="M191" s="55">
        <f t="shared" ca="1" si="33"/>
        <v>6981.8694101777637</v>
      </c>
      <c r="N191" s="55">
        <f t="shared" ca="1" si="34"/>
        <v>7330.962880686654</v>
      </c>
      <c r="O191" s="55">
        <f t="shared" ca="1" si="35"/>
        <v>7697.511024720985</v>
      </c>
      <c r="P191" s="55">
        <f t="shared" ca="1" si="36"/>
        <v>8082.3865759570353</v>
      </c>
      <c r="Q191" s="55">
        <f t="shared" ca="1" si="37"/>
        <v>8486.5059047548893</v>
      </c>
      <c r="R191" s="55">
        <f t="shared" ca="1" si="38"/>
        <v>8910.8311999926318</v>
      </c>
      <c r="V191" s="7">
        <v>48</v>
      </c>
      <c r="W191" s="55">
        <v>1</v>
      </c>
      <c r="X191" s="55">
        <v>1</v>
      </c>
      <c r="Y191" s="55">
        <v>1</v>
      </c>
      <c r="Z191" s="55">
        <v>1</v>
      </c>
      <c r="AA191" s="55">
        <v>0.98</v>
      </c>
      <c r="AB191" s="55">
        <v>1</v>
      </c>
      <c r="AC191" s="55">
        <v>1</v>
      </c>
      <c r="AD191" s="55">
        <v>1</v>
      </c>
      <c r="AE191" s="55">
        <v>1</v>
      </c>
      <c r="AF191" s="55">
        <v>1</v>
      </c>
      <c r="AG191" s="55">
        <v>1</v>
      </c>
      <c r="AH191" s="55">
        <v>1</v>
      </c>
      <c r="AI191" s="55">
        <v>1</v>
      </c>
      <c r="AJ191" s="55">
        <v>1</v>
      </c>
      <c r="AK191" s="55">
        <v>1</v>
      </c>
      <c r="AL191" s="55">
        <v>1.2</v>
      </c>
      <c r="AM191" s="55">
        <v>1</v>
      </c>
      <c r="AN191" s="55">
        <v>1</v>
      </c>
      <c r="AO191" s="55">
        <v>1</v>
      </c>
      <c r="AP191" s="55">
        <v>1</v>
      </c>
      <c r="AQ191" s="55">
        <v>1</v>
      </c>
      <c r="AR191" s="55">
        <v>1</v>
      </c>
      <c r="AS191" s="55">
        <v>1</v>
      </c>
      <c r="AT191" s="55">
        <v>1</v>
      </c>
      <c r="AU191" s="55">
        <v>1</v>
      </c>
      <c r="AV191" s="55">
        <v>1</v>
      </c>
      <c r="AX191" s="7">
        <v>48</v>
      </c>
      <c r="AY191" s="52">
        <f t="shared" si="43"/>
        <v>0</v>
      </c>
      <c r="AZ191" s="52">
        <f t="shared" si="43"/>
        <v>0</v>
      </c>
      <c r="BA191" s="52">
        <f t="shared" si="43"/>
        <v>0</v>
      </c>
      <c r="BB191" s="52">
        <f t="shared" si="43"/>
        <v>0</v>
      </c>
      <c r="BC191" s="52">
        <f t="shared" si="43"/>
        <v>228.77264627943757</v>
      </c>
      <c r="BD191" s="52">
        <f t="shared" si="43"/>
        <v>507.59864299278263</v>
      </c>
      <c r="BE191" s="52">
        <f t="shared" si="43"/>
        <v>0</v>
      </c>
      <c r="BF191" s="52">
        <f t="shared" si="43"/>
        <v>258.46781879920297</v>
      </c>
      <c r="BG191" s="52">
        <f t="shared" si="43"/>
        <v>59.827193845466148</v>
      </c>
      <c r="BH191" s="52">
        <f t="shared" si="43"/>
        <v>0</v>
      </c>
      <c r="BI191" s="52">
        <f t="shared" si="43"/>
        <v>158.9200588516066</v>
      </c>
      <c r="BJ191" s="52">
        <f t="shared" si="43"/>
        <v>17.058862976943654</v>
      </c>
      <c r="BK191" s="52">
        <f t="shared" si="43"/>
        <v>0</v>
      </c>
      <c r="BL191" s="52">
        <f t="shared" si="43"/>
        <v>0</v>
      </c>
      <c r="BM191" s="52">
        <f t="shared" si="43"/>
        <v>5.1335735741566253E-2</v>
      </c>
      <c r="BN191" s="52">
        <f t="shared" si="43"/>
        <v>0.56642862891098011</v>
      </c>
      <c r="BO191" s="52">
        <f t="shared" si="44"/>
        <v>0</v>
      </c>
      <c r="BP191" s="52">
        <f t="shared" si="44"/>
        <v>6.8188046570329854</v>
      </c>
      <c r="BQ191" s="52">
        <f t="shared" si="44"/>
        <v>482.27976611951289</v>
      </c>
      <c r="BR191" s="52">
        <f t="shared" si="44"/>
        <v>0</v>
      </c>
      <c r="BS191" s="52">
        <f t="shared" si="44"/>
        <v>0</v>
      </c>
      <c r="BT191" s="52">
        <f t="shared" si="44"/>
        <v>0</v>
      </c>
      <c r="BU191" s="52">
        <f t="shared" si="44"/>
        <v>0</v>
      </c>
      <c r="BV191" s="52">
        <f t="shared" si="44"/>
        <v>0</v>
      </c>
      <c r="BW191" s="52">
        <f t="shared" si="44"/>
        <v>0</v>
      </c>
      <c r="BX191" s="52">
        <f t="shared" si="44"/>
        <v>0</v>
      </c>
      <c r="BY191" s="52">
        <f t="shared" si="21"/>
        <v>1720.361558886638</v>
      </c>
      <c r="DD191" s="7">
        <v>48</v>
      </c>
      <c r="DE191" s="55">
        <f ca="1"/>
        <v>0</v>
      </c>
      <c r="DF191" s="55">
        <f ca="1"/>
        <v>0</v>
      </c>
      <c r="DG191" s="55">
        <f ca="1"/>
        <v>0</v>
      </c>
      <c r="DH191" s="55">
        <f ca="1"/>
        <v>0</v>
      </c>
      <c r="DI191" s="55">
        <f ca="1"/>
        <v>16952.053089306322</v>
      </c>
      <c r="DJ191" s="55">
        <f ca="1"/>
        <v>35176.585959399832</v>
      </c>
      <c r="DK191" s="55">
        <f ca="1"/>
        <v>0</v>
      </c>
      <c r="DL191" s="55">
        <f ca="1"/>
        <v>0</v>
      </c>
      <c r="DM191" s="55">
        <f ca="1"/>
        <v>4630.6248036390798</v>
      </c>
      <c r="DN191" s="55">
        <f ca="1"/>
        <v>0</v>
      </c>
      <c r="DO191" s="55">
        <f ca="1"/>
        <v>0</v>
      </c>
      <c r="DP191" s="55">
        <f ca="1"/>
        <v>957.00221300653902</v>
      </c>
      <c r="DQ191" s="55">
        <f ca="1"/>
        <v>0</v>
      </c>
      <c r="DR191" s="55">
        <f ca="1"/>
        <v>0</v>
      </c>
      <c r="DS191" s="55">
        <f ca="1"/>
        <v>0</v>
      </c>
      <c r="DT191" s="55">
        <f ca="1"/>
        <v>40.103146926897388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ca="1"/>
        <v>0</v>
      </c>
      <c r="EE191" s="55">
        <f t="shared" ca="1" si="23"/>
        <v>57756.369212278682</v>
      </c>
    </row>
    <row r="192" spans="2:135" x14ac:dyDescent="0.3">
      <c r="B192" s="7">
        <v>44</v>
      </c>
      <c r="C192" s="17" t="s">
        <v>21</v>
      </c>
      <c r="D192" s="55">
        <f t="shared" ca="1" si="24"/>
        <v>7173.0759340901841</v>
      </c>
      <c r="E192" s="55">
        <f t="shared" ca="1" si="25"/>
        <v>7387.370144812222</v>
      </c>
      <c r="F192" s="55">
        <f t="shared" ca="1" si="26"/>
        <v>7756.7386520528353</v>
      </c>
      <c r="G192" s="55">
        <f t="shared" ca="1" si="27"/>
        <v>8144.5755846554766</v>
      </c>
      <c r="H192" s="55">
        <f t="shared" ca="1" si="28"/>
        <v>8551.8043638882518</v>
      </c>
      <c r="I192" s="55">
        <f t="shared" ca="1" si="29"/>
        <v>8979.3945820826611</v>
      </c>
      <c r="J192" s="55">
        <f t="shared" ca="1" si="30"/>
        <v>9428.364311186795</v>
      </c>
      <c r="K192" s="55">
        <f t="shared" ca="1" si="31"/>
        <v>9899.7825267461394</v>
      </c>
      <c r="L192" s="55">
        <f t="shared" ca="1" si="32"/>
        <v>10394.771653083446</v>
      </c>
      <c r="M192" s="55">
        <f t="shared" ca="1" si="33"/>
        <v>10914.510235737614</v>
      </c>
      <c r="N192" s="55">
        <f t="shared" ca="1" si="34"/>
        <v>11460.235747524497</v>
      </c>
      <c r="O192" s="55">
        <f t="shared" ca="1" si="35"/>
        <v>12033.247534900725</v>
      </c>
      <c r="P192" s="55">
        <f t="shared" ca="1" si="36"/>
        <v>12634.909911645755</v>
      </c>
      <c r="Q192" s="55">
        <f t="shared" ca="1" si="37"/>
        <v>13266.655407228049</v>
      </c>
      <c r="R192" s="55">
        <f t="shared" ca="1" si="38"/>
        <v>13929.988177589448</v>
      </c>
      <c r="V192" s="7">
        <v>49</v>
      </c>
      <c r="W192" s="55">
        <v>1</v>
      </c>
      <c r="X192" s="55">
        <v>1</v>
      </c>
      <c r="Y192" s="55">
        <v>1</v>
      </c>
      <c r="Z192" s="55">
        <v>1</v>
      </c>
      <c r="AA192" s="55">
        <v>0.98</v>
      </c>
      <c r="AB192" s="55">
        <v>1</v>
      </c>
      <c r="AC192" s="55">
        <v>1</v>
      </c>
      <c r="AD192" s="55">
        <v>1</v>
      </c>
      <c r="AE192" s="55">
        <v>1</v>
      </c>
      <c r="AF192" s="55">
        <v>1</v>
      </c>
      <c r="AG192" s="55">
        <v>1</v>
      </c>
      <c r="AH192" s="55">
        <v>1</v>
      </c>
      <c r="AI192" s="55">
        <v>1</v>
      </c>
      <c r="AJ192" s="55">
        <v>1</v>
      </c>
      <c r="AK192" s="55">
        <v>1</v>
      </c>
      <c r="AL192" s="55">
        <v>1.2</v>
      </c>
      <c r="AM192" s="55">
        <v>1</v>
      </c>
      <c r="AN192" s="55">
        <v>1</v>
      </c>
      <c r="AO192" s="55">
        <v>1</v>
      </c>
      <c r="AP192" s="55">
        <v>1</v>
      </c>
      <c r="AQ192" s="55">
        <v>1</v>
      </c>
      <c r="AR192" s="55">
        <v>1</v>
      </c>
      <c r="AS192" s="55">
        <v>1</v>
      </c>
      <c r="AT192" s="55">
        <v>1</v>
      </c>
      <c r="AU192" s="55">
        <v>1</v>
      </c>
      <c r="AV192" s="55">
        <v>1</v>
      </c>
      <c r="AX192" s="7">
        <v>49</v>
      </c>
      <c r="AY192" s="52">
        <f t="shared" si="43"/>
        <v>0</v>
      </c>
      <c r="AZ192" s="52">
        <f t="shared" si="43"/>
        <v>0</v>
      </c>
      <c r="BA192" s="52">
        <f t="shared" si="43"/>
        <v>0</v>
      </c>
      <c r="BB192" s="52">
        <f t="shared" si="43"/>
        <v>0</v>
      </c>
      <c r="BC192" s="52">
        <f t="shared" si="43"/>
        <v>189.69021530372828</v>
      </c>
      <c r="BD192" s="52">
        <f t="shared" si="43"/>
        <v>420.88290481087881</v>
      </c>
      <c r="BE192" s="52">
        <f t="shared" si="43"/>
        <v>0</v>
      </c>
      <c r="BF192" s="52">
        <f t="shared" si="43"/>
        <v>16.217942976370807</v>
      </c>
      <c r="BG192" s="52">
        <f t="shared" si="43"/>
        <v>3.7539451626981464</v>
      </c>
      <c r="BH192" s="52">
        <f t="shared" si="43"/>
        <v>0</v>
      </c>
      <c r="BI192" s="52">
        <f t="shared" si="43"/>
        <v>9.9716725445363625</v>
      </c>
      <c r="BJ192" s="52">
        <f t="shared" si="43"/>
        <v>2.6511964690403484</v>
      </c>
      <c r="BK192" s="52">
        <f t="shared" si="43"/>
        <v>0</v>
      </c>
      <c r="BL192" s="52">
        <f t="shared" si="43"/>
        <v>0</v>
      </c>
      <c r="BM192" s="52">
        <f t="shared" si="43"/>
        <v>4.2565782085728858E-2</v>
      </c>
      <c r="BN192" s="52">
        <f t="shared" ref="BN192:BN195" si="45">AL136*$E137*AL192</f>
        <v>0.46966265492066095</v>
      </c>
      <c r="BO192" s="52">
        <f t="shared" si="44"/>
        <v>0</v>
      </c>
      <c r="BP192" s="52">
        <f t="shared" si="44"/>
        <v>88.513630102513801</v>
      </c>
      <c r="BQ192" s="52">
        <f t="shared" si="44"/>
        <v>74.953319860932567</v>
      </c>
      <c r="BR192" s="52">
        <f t="shared" si="44"/>
        <v>0</v>
      </c>
      <c r="BS192" s="52">
        <f t="shared" si="44"/>
        <v>0</v>
      </c>
      <c r="BT192" s="52">
        <f t="shared" si="44"/>
        <v>0</v>
      </c>
      <c r="BU192" s="52">
        <f t="shared" si="44"/>
        <v>0</v>
      </c>
      <c r="BV192" s="52">
        <f t="shared" si="44"/>
        <v>0</v>
      </c>
      <c r="BW192" s="52">
        <f t="shared" si="44"/>
        <v>0</v>
      </c>
      <c r="BX192" s="52">
        <f t="shared" si="44"/>
        <v>0</v>
      </c>
      <c r="BY192" s="52">
        <f t="shared" si="21"/>
        <v>807.14705566770533</v>
      </c>
      <c r="DD192" s="7">
        <v>49</v>
      </c>
      <c r="DE192" s="55">
        <f ca="1"/>
        <v>0</v>
      </c>
      <c r="DF192" s="55">
        <f ca="1"/>
        <v>0</v>
      </c>
      <c r="DG192" s="55">
        <f ca="1"/>
        <v>0</v>
      </c>
      <c r="DH192" s="55">
        <f ca="1"/>
        <v>0</v>
      </c>
      <c r="DI192" s="55">
        <f ca="1"/>
        <v>14056.044954006264</v>
      </c>
      <c r="DJ192" s="55">
        <f ca="1"/>
        <v>29167.185303393901</v>
      </c>
      <c r="DK192" s="55">
        <f ca="1"/>
        <v>0</v>
      </c>
      <c r="DL192" s="55">
        <f ca="1"/>
        <v>0</v>
      </c>
      <c r="DM192" s="55">
        <f ca="1"/>
        <v>290.55535559283658</v>
      </c>
      <c r="DN192" s="55">
        <f ca="1"/>
        <v>0</v>
      </c>
      <c r="DO192" s="55">
        <f ca="1"/>
        <v>0</v>
      </c>
      <c r="DP192" s="55">
        <f ca="1"/>
        <v>148.73212191316355</v>
      </c>
      <c r="DQ192" s="55">
        <f ca="1"/>
        <v>0</v>
      </c>
      <c r="DR192" s="55">
        <f ca="1"/>
        <v>0</v>
      </c>
      <c r="DS192" s="55">
        <f ca="1"/>
        <v>0</v>
      </c>
      <c r="DT192" s="55">
        <f ca="1"/>
        <v>33.252115968382796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ca="1"/>
        <v>0</v>
      </c>
      <c r="EE192" s="55">
        <f t="shared" ca="1" si="23"/>
        <v>43695.769850874545</v>
      </c>
    </row>
    <row r="193" spans="2:135" x14ac:dyDescent="0.3">
      <c r="B193" s="7">
        <v>45</v>
      </c>
      <c r="C193" s="17" t="s">
        <v>22</v>
      </c>
      <c r="D193" s="55">
        <f t="shared" ca="1" si="24"/>
        <v>845.86035484570471</v>
      </c>
      <c r="E193" s="55">
        <f t="shared" ca="1" si="25"/>
        <v>871.12974609932348</v>
      </c>
      <c r="F193" s="55">
        <f t="shared" ca="1" si="26"/>
        <v>914.68623340428883</v>
      </c>
      <c r="G193" s="55">
        <f t="shared" ca="1" si="27"/>
        <v>960.42054507450359</v>
      </c>
      <c r="H193" s="55">
        <f t="shared" ca="1" si="28"/>
        <v>1008.4415723282292</v>
      </c>
      <c r="I193" s="55">
        <f t="shared" ca="1" si="29"/>
        <v>1058.8636509446412</v>
      </c>
      <c r="J193" s="55">
        <f t="shared" ca="1" si="30"/>
        <v>1111.8068334918723</v>
      </c>
      <c r="K193" s="55">
        <f t="shared" ca="1" si="31"/>
        <v>1167.3971751664667</v>
      </c>
      <c r="L193" s="55">
        <f t="shared" ca="1" si="32"/>
        <v>1225.76703392479</v>
      </c>
      <c r="M193" s="55">
        <f t="shared" ca="1" si="33"/>
        <v>1287.0553856210292</v>
      </c>
      <c r="N193" s="55">
        <f t="shared" ca="1" si="34"/>
        <v>1351.4081549020807</v>
      </c>
      <c r="O193" s="55">
        <f t="shared" ca="1" si="35"/>
        <v>1418.9785626471848</v>
      </c>
      <c r="P193" s="55">
        <f t="shared" ca="1" si="36"/>
        <v>1489.9274907795439</v>
      </c>
      <c r="Q193" s="55">
        <f t="shared" ca="1" si="37"/>
        <v>1564.4238653185209</v>
      </c>
      <c r="R193" s="55">
        <f t="shared" ca="1" si="38"/>
        <v>1642.6450585844473</v>
      </c>
      <c r="V193" s="7">
        <v>50</v>
      </c>
      <c r="W193" s="55">
        <v>1</v>
      </c>
      <c r="X193" s="55">
        <v>1</v>
      </c>
      <c r="Y193" s="55">
        <v>1</v>
      </c>
      <c r="Z193" s="55">
        <v>1</v>
      </c>
      <c r="AA193" s="55">
        <v>0.98</v>
      </c>
      <c r="AB193" s="55">
        <v>1</v>
      </c>
      <c r="AC193" s="55">
        <v>1</v>
      </c>
      <c r="AD193" s="55">
        <v>1</v>
      </c>
      <c r="AE193" s="55">
        <v>1</v>
      </c>
      <c r="AF193" s="55">
        <v>1</v>
      </c>
      <c r="AG193" s="55">
        <v>1</v>
      </c>
      <c r="AH193" s="55">
        <v>1</v>
      </c>
      <c r="AI193" s="55">
        <v>1</v>
      </c>
      <c r="AJ193" s="55">
        <v>1</v>
      </c>
      <c r="AK193" s="55">
        <v>1</v>
      </c>
      <c r="AL193" s="55">
        <v>1.2</v>
      </c>
      <c r="AM193" s="55">
        <v>1</v>
      </c>
      <c r="AN193" s="55">
        <v>1</v>
      </c>
      <c r="AO193" s="55">
        <v>1</v>
      </c>
      <c r="AP193" s="55">
        <v>1</v>
      </c>
      <c r="AQ193" s="55">
        <v>1</v>
      </c>
      <c r="AR193" s="55">
        <v>1</v>
      </c>
      <c r="AS193" s="55">
        <v>1</v>
      </c>
      <c r="AT193" s="55">
        <v>1</v>
      </c>
      <c r="AU193" s="55">
        <v>1</v>
      </c>
      <c r="AV193" s="55">
        <v>1</v>
      </c>
      <c r="AX193" s="7">
        <v>50</v>
      </c>
      <c r="AY193" s="52">
        <f t="shared" ref="AY193:BM195" si="46">W137*$E138*W193</f>
        <v>0</v>
      </c>
      <c r="AZ193" s="52">
        <f t="shared" si="46"/>
        <v>0</v>
      </c>
      <c r="BA193" s="52">
        <f t="shared" si="46"/>
        <v>0</v>
      </c>
      <c r="BB193" s="52">
        <f t="shared" si="46"/>
        <v>0</v>
      </c>
      <c r="BC193" s="52">
        <f t="shared" si="46"/>
        <v>211.04919150716367</v>
      </c>
      <c r="BD193" s="52">
        <f t="shared" si="46"/>
        <v>468.27400444311229</v>
      </c>
      <c r="BE193" s="52">
        <f t="shared" si="46"/>
        <v>0</v>
      </c>
      <c r="BF193" s="52">
        <f t="shared" si="46"/>
        <v>39.210905786211953</v>
      </c>
      <c r="BG193" s="52">
        <f t="shared" si="46"/>
        <v>9.0760949342225672</v>
      </c>
      <c r="BH193" s="52">
        <f t="shared" si="46"/>
        <v>0</v>
      </c>
      <c r="BI193" s="52">
        <f t="shared" si="46"/>
        <v>24.108995410100388</v>
      </c>
      <c r="BJ193" s="52">
        <f t="shared" si="46"/>
        <v>6.8535483791385916</v>
      </c>
      <c r="BK193" s="52">
        <f t="shared" si="46"/>
        <v>0</v>
      </c>
      <c r="BL193" s="52">
        <f t="shared" si="46"/>
        <v>0</v>
      </c>
      <c r="BM193" s="52">
        <f t="shared" si="46"/>
        <v>4.7358657487262812E-2</v>
      </c>
      <c r="BN193" s="52">
        <f t="shared" si="45"/>
        <v>0.52254631853833167</v>
      </c>
      <c r="BO193" s="52">
        <f t="shared" si="44"/>
        <v>0</v>
      </c>
      <c r="BP193" s="52">
        <f t="shared" si="44"/>
        <v>41.052967693127933</v>
      </c>
      <c r="BQ193" s="52">
        <f t="shared" si="44"/>
        <v>193.76014186176465</v>
      </c>
      <c r="BR193" s="52">
        <f t="shared" si="44"/>
        <v>0</v>
      </c>
      <c r="BS193" s="52">
        <f t="shared" si="44"/>
        <v>0</v>
      </c>
      <c r="BT193" s="52">
        <f t="shared" si="44"/>
        <v>0</v>
      </c>
      <c r="BU193" s="52">
        <f t="shared" si="44"/>
        <v>0</v>
      </c>
      <c r="BV193" s="52">
        <f t="shared" si="44"/>
        <v>0</v>
      </c>
      <c r="BW193" s="52">
        <f t="shared" si="44"/>
        <v>0</v>
      </c>
      <c r="BX193" s="52">
        <f t="shared" si="44"/>
        <v>0</v>
      </c>
      <c r="BY193" s="52">
        <f t="shared" si="21"/>
        <v>993.95575499086749</v>
      </c>
      <c r="DD193" s="7">
        <v>50</v>
      </c>
      <c r="DE193" s="55">
        <f ca="1"/>
        <v>0</v>
      </c>
      <c r="DF193" s="55">
        <f ca="1"/>
        <v>0</v>
      </c>
      <c r="DG193" s="55">
        <f ca="1"/>
        <v>0</v>
      </c>
      <c r="DH193" s="55">
        <f ca="1"/>
        <v>0</v>
      </c>
      <c r="DI193" s="55">
        <f ca="1"/>
        <v>15638.745090680826</v>
      </c>
      <c r="DJ193" s="55">
        <f ca="1"/>
        <v>32451.388507907679</v>
      </c>
      <c r="DK193" s="55">
        <f ca="1"/>
        <v>0</v>
      </c>
      <c r="DL193" s="55">
        <f ca="1"/>
        <v>0</v>
      </c>
      <c r="DM193" s="55">
        <f ca="1"/>
        <v>702.48974790882676</v>
      </c>
      <c r="DN193" s="55">
        <f ca="1"/>
        <v>0</v>
      </c>
      <c r="DO193" s="55">
        <f ca="1"/>
        <v>0</v>
      </c>
      <c r="DP193" s="55">
        <f ca="1"/>
        <v>384.48406406967501</v>
      </c>
      <c r="DQ193" s="55">
        <f ca="1"/>
        <v>0</v>
      </c>
      <c r="DR193" s="55">
        <f ca="1"/>
        <v>0</v>
      </c>
      <c r="DS193" s="55">
        <f ca="1"/>
        <v>0</v>
      </c>
      <c r="DT193" s="55">
        <f ca="1"/>
        <v>36.996279352513881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ca="1"/>
        <v>0</v>
      </c>
      <c r="EE193" s="55">
        <f t="shared" ca="1" si="23"/>
        <v>49214.103689919524</v>
      </c>
    </row>
    <row r="194" spans="2:135" x14ac:dyDescent="0.3">
      <c r="B194" s="7">
        <v>46</v>
      </c>
      <c r="C194" s="17" t="s">
        <v>23</v>
      </c>
      <c r="D194" s="55">
        <f t="shared" ca="1" si="24"/>
        <v>148.20313946846599</v>
      </c>
      <c r="E194" s="55">
        <f t="shared" ca="1" si="25"/>
        <v>154.99819275002992</v>
      </c>
      <c r="F194" s="55">
        <f t="shared" ca="1" si="26"/>
        <v>162.74810238753142</v>
      </c>
      <c r="G194" s="55">
        <f t="shared" ca="1" si="27"/>
        <v>170.88550750690797</v>
      </c>
      <c r="H194" s="55">
        <f t="shared" ca="1" si="28"/>
        <v>179.42978288225339</v>
      </c>
      <c r="I194" s="55">
        <f t="shared" ca="1" si="29"/>
        <v>188.40127202636603</v>
      </c>
      <c r="J194" s="55">
        <f t="shared" ca="1" si="30"/>
        <v>197.82133562768433</v>
      </c>
      <c r="K194" s="55">
        <f t="shared" ca="1" si="31"/>
        <v>207.71240240906855</v>
      </c>
      <c r="L194" s="55">
        <f t="shared" ca="1" si="32"/>
        <v>218.09802252952204</v>
      </c>
      <c r="M194" s="55">
        <f t="shared" ca="1" si="33"/>
        <v>229.0029236559981</v>
      </c>
      <c r="N194" s="55">
        <f t="shared" ca="1" si="34"/>
        <v>240.45306983879809</v>
      </c>
      <c r="O194" s="55">
        <f t="shared" ca="1" si="35"/>
        <v>252.47572333073796</v>
      </c>
      <c r="P194" s="55">
        <f t="shared" ca="1" si="36"/>
        <v>265.09950949727494</v>
      </c>
      <c r="Q194" s="55">
        <f t="shared" ca="1" si="37"/>
        <v>278.35448497213855</v>
      </c>
      <c r="R194" s="55">
        <f t="shared" ca="1" si="38"/>
        <v>292.27220922074548</v>
      </c>
      <c r="V194" s="7">
        <v>51</v>
      </c>
      <c r="W194" s="55">
        <v>1</v>
      </c>
      <c r="X194" s="55">
        <v>1</v>
      </c>
      <c r="Y194" s="55">
        <v>1</v>
      </c>
      <c r="Z194" s="55">
        <v>1</v>
      </c>
      <c r="AA194" s="55">
        <v>0.98</v>
      </c>
      <c r="AB194" s="55">
        <v>1</v>
      </c>
      <c r="AC194" s="55">
        <v>1</v>
      </c>
      <c r="AD194" s="55">
        <v>1</v>
      </c>
      <c r="AE194" s="55">
        <v>1</v>
      </c>
      <c r="AF194" s="55">
        <v>1</v>
      </c>
      <c r="AG194" s="55">
        <v>1</v>
      </c>
      <c r="AH194" s="55">
        <v>1</v>
      </c>
      <c r="AI194" s="55">
        <v>1</v>
      </c>
      <c r="AJ194" s="55">
        <v>1</v>
      </c>
      <c r="AK194" s="55">
        <v>1</v>
      </c>
      <c r="AL194" s="55">
        <v>1.2</v>
      </c>
      <c r="AM194" s="55">
        <v>1</v>
      </c>
      <c r="AN194" s="55">
        <v>1</v>
      </c>
      <c r="AO194" s="55">
        <v>1</v>
      </c>
      <c r="AP194" s="55">
        <v>1</v>
      </c>
      <c r="AQ194" s="55">
        <v>1</v>
      </c>
      <c r="AR194" s="55">
        <v>1</v>
      </c>
      <c r="AS194" s="55">
        <v>1</v>
      </c>
      <c r="AT194" s="55">
        <v>1</v>
      </c>
      <c r="AU194" s="55">
        <v>1</v>
      </c>
      <c r="AV194" s="55">
        <v>1</v>
      </c>
      <c r="AX194" s="7">
        <v>51</v>
      </c>
      <c r="AY194" s="52">
        <f t="shared" si="46"/>
        <v>0</v>
      </c>
      <c r="AZ194" s="52">
        <f t="shared" si="46"/>
        <v>0</v>
      </c>
      <c r="BA194" s="52">
        <f t="shared" si="46"/>
        <v>0</v>
      </c>
      <c r="BB194" s="52">
        <f t="shared" si="46"/>
        <v>0</v>
      </c>
      <c r="BC194" s="52">
        <f t="shared" si="46"/>
        <v>184.09280287824527</v>
      </c>
      <c r="BD194" s="52">
        <f t="shared" si="46"/>
        <v>408.4634175235887</v>
      </c>
      <c r="BE194" s="52">
        <f t="shared" si="46"/>
        <v>0</v>
      </c>
      <c r="BF194" s="52">
        <f t="shared" si="46"/>
        <v>48.70818871531263</v>
      </c>
      <c r="BG194" s="52">
        <f t="shared" si="46"/>
        <v>11.274418071807398</v>
      </c>
      <c r="BH194" s="52">
        <f t="shared" si="46"/>
        <v>0</v>
      </c>
      <c r="BI194" s="52">
        <f t="shared" si="46"/>
        <v>29.948440986120154</v>
      </c>
      <c r="BJ194" s="52">
        <f t="shared" si="46"/>
        <v>19.058955267009274</v>
      </c>
      <c r="BK194" s="52">
        <f t="shared" si="46"/>
        <v>0</v>
      </c>
      <c r="BL194" s="52">
        <f t="shared" si="46"/>
        <v>0</v>
      </c>
      <c r="BM194" s="52">
        <f t="shared" si="46"/>
        <v>4.1309743357263062E-2</v>
      </c>
      <c r="BN194" s="52">
        <f t="shared" si="45"/>
        <v>0.4558037673319939</v>
      </c>
      <c r="BO194" s="52">
        <f t="shared" si="44"/>
        <v>0</v>
      </c>
      <c r="BP194" s="52">
        <f t="shared" si="44"/>
        <v>5.9976282309107427</v>
      </c>
      <c r="BQ194" s="52">
        <f t="shared" si="44"/>
        <v>538.82538964785431</v>
      </c>
      <c r="BR194" s="52">
        <f t="shared" si="44"/>
        <v>0</v>
      </c>
      <c r="BS194" s="52">
        <f t="shared" si="44"/>
        <v>0</v>
      </c>
      <c r="BT194" s="52">
        <f t="shared" si="44"/>
        <v>0</v>
      </c>
      <c r="BU194" s="52">
        <f t="shared" si="44"/>
        <v>0</v>
      </c>
      <c r="BV194" s="52">
        <f t="shared" si="44"/>
        <v>0</v>
      </c>
      <c r="BW194" s="52">
        <f t="shared" si="44"/>
        <v>0</v>
      </c>
      <c r="BX194" s="52">
        <f t="shared" si="44"/>
        <v>0</v>
      </c>
      <c r="BY194" s="52">
        <f t="shared" si="21"/>
        <v>1246.866354831538</v>
      </c>
      <c r="DD194" s="7">
        <v>51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0</v>
      </c>
      <c r="DI194" s="55">
        <f ca="1"/>
        <v>13641.276693277972</v>
      </c>
      <c r="DJ194" s="55">
        <f ca="1"/>
        <v>28306.514834384696</v>
      </c>
      <c r="DK194" s="55">
        <f ca="1"/>
        <v>0</v>
      </c>
      <c r="DL194" s="55">
        <f ca="1"/>
        <v>0</v>
      </c>
      <c r="DM194" s="55">
        <f ca="1"/>
        <v>872.63995875789271</v>
      </c>
      <c r="DN194" s="55">
        <f ca="1"/>
        <v>0</v>
      </c>
      <c r="DO194" s="55">
        <f ca="1"/>
        <v>0</v>
      </c>
      <c r="DP194" s="55">
        <f ca="1"/>
        <v>1069.2073904792203</v>
      </c>
      <c r="DQ194" s="55">
        <f ca="1"/>
        <v>0</v>
      </c>
      <c r="DR194" s="55">
        <f ca="1"/>
        <v>0</v>
      </c>
      <c r="DS194" s="55">
        <f ca="1"/>
        <v>0</v>
      </c>
      <c r="DT194" s="55">
        <f ca="1"/>
        <v>32.270906727105164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ca="1"/>
        <v>0</v>
      </c>
      <c r="EE194" s="55">
        <f t="shared" ca="1" si="23"/>
        <v>43921.909783626885</v>
      </c>
    </row>
    <row r="195" spans="2:135" x14ac:dyDescent="0.3">
      <c r="B195" s="7">
        <v>47</v>
      </c>
      <c r="C195" s="17" t="s">
        <v>24</v>
      </c>
      <c r="D195" s="55">
        <f t="shared" ca="1" si="24"/>
        <v>8710.7325300799585</v>
      </c>
      <c r="E195" s="55">
        <f t="shared" ca="1" si="25"/>
        <v>9101.8242338568762</v>
      </c>
      <c r="F195" s="55">
        <f t="shared" ca="1" si="26"/>
        <v>9556.9154455497173</v>
      </c>
      <c r="G195" s="55">
        <f t="shared" ca="1" si="27"/>
        <v>10034.761217827207</v>
      </c>
      <c r="H195" s="55">
        <f t="shared" ca="1" si="28"/>
        <v>10536.499278718567</v>
      </c>
      <c r="I195" s="55">
        <f t="shared" ca="1" si="29"/>
        <v>11063.324242654497</v>
      </c>
      <c r="J195" s="55">
        <f t="shared" ca="1" si="30"/>
        <v>11616.490454787219</v>
      </c>
      <c r="K195" s="55">
        <f t="shared" ca="1" si="31"/>
        <v>12197.314977526583</v>
      </c>
      <c r="L195" s="55">
        <f t="shared" ca="1" si="32"/>
        <v>12807.180726402912</v>
      </c>
      <c r="M195" s="55">
        <f t="shared" ca="1" si="33"/>
        <v>13447.539762723063</v>
      </c>
      <c r="N195" s="55">
        <f t="shared" ca="1" si="34"/>
        <v>14119.916750859216</v>
      </c>
      <c r="O195" s="55">
        <f t="shared" ca="1" si="35"/>
        <v>14825.912588402176</v>
      </c>
      <c r="P195" s="55">
        <f t="shared" ca="1" si="36"/>
        <v>15567.208217822286</v>
      </c>
      <c r="Q195" s="55">
        <f t="shared" ca="1" si="37"/>
        <v>16345.568628713396</v>
      </c>
      <c r="R195" s="55">
        <f t="shared" ca="1" si="38"/>
        <v>17162.847060149063</v>
      </c>
      <c r="V195" s="7">
        <v>52</v>
      </c>
      <c r="W195" s="55">
        <v>1</v>
      </c>
      <c r="X195" s="55">
        <v>1</v>
      </c>
      <c r="Y195" s="55">
        <v>1</v>
      </c>
      <c r="Z195" s="55">
        <v>1</v>
      </c>
      <c r="AA195" s="55">
        <v>0.98</v>
      </c>
      <c r="AB195" s="55">
        <v>1</v>
      </c>
      <c r="AC195" s="55">
        <v>1</v>
      </c>
      <c r="AD195" s="55">
        <v>1</v>
      </c>
      <c r="AE195" s="55">
        <v>1</v>
      </c>
      <c r="AF195" s="55">
        <v>1</v>
      </c>
      <c r="AG195" s="55">
        <v>1</v>
      </c>
      <c r="AH195" s="55">
        <v>1</v>
      </c>
      <c r="AI195" s="55">
        <v>1</v>
      </c>
      <c r="AJ195" s="55">
        <v>1</v>
      </c>
      <c r="AK195" s="55">
        <v>1</v>
      </c>
      <c r="AL195" s="55">
        <v>1.2</v>
      </c>
      <c r="AM195" s="55">
        <v>1</v>
      </c>
      <c r="AN195" s="55">
        <v>1</v>
      </c>
      <c r="AO195" s="55">
        <v>1</v>
      </c>
      <c r="AP195" s="55">
        <v>1</v>
      </c>
      <c r="AQ195" s="55">
        <v>1</v>
      </c>
      <c r="AR195" s="55">
        <v>1</v>
      </c>
      <c r="AS195" s="55">
        <v>1</v>
      </c>
      <c r="AT195" s="55">
        <v>1</v>
      </c>
      <c r="AU195" s="55">
        <v>1</v>
      </c>
      <c r="AV195" s="55">
        <v>1</v>
      </c>
      <c r="AX195" s="7">
        <v>52</v>
      </c>
      <c r="AY195" s="52">
        <f t="shared" ca="1" si="46"/>
        <v>0</v>
      </c>
      <c r="AZ195" s="52">
        <f t="shared" ca="1" si="46"/>
        <v>0</v>
      </c>
      <c r="BA195" s="52">
        <f t="shared" ca="1" si="46"/>
        <v>0</v>
      </c>
      <c r="BB195" s="52">
        <f t="shared" ca="1" si="46"/>
        <v>0</v>
      </c>
      <c r="BC195" s="52">
        <f t="shared" ca="1" si="46"/>
        <v>0.10370601534531421</v>
      </c>
      <c r="BD195" s="52">
        <f t="shared" ca="1" si="46"/>
        <v>0.23010195341093304</v>
      </c>
      <c r="BE195" s="52">
        <f t="shared" ca="1" si="46"/>
        <v>0</v>
      </c>
      <c r="BF195" s="52">
        <f t="shared" ca="1" si="46"/>
        <v>2.743905294643835E-2</v>
      </c>
      <c r="BG195" s="52">
        <f t="shared" ca="1" si="46"/>
        <v>6.351279932439044E-3</v>
      </c>
      <c r="BH195" s="52">
        <f t="shared" ca="1" si="46"/>
        <v>0</v>
      </c>
      <c r="BI195" s="52">
        <f t="shared" ca="1" si="46"/>
        <v>1.687102099917347E-2</v>
      </c>
      <c r="BJ195" s="52">
        <f t="shared" ca="1" si="46"/>
        <v>1.0736586446370006E-2</v>
      </c>
      <c r="BK195" s="52">
        <f t="shared" ca="1" si="46"/>
        <v>0</v>
      </c>
      <c r="BL195" s="52">
        <f t="shared" ca="1" si="46"/>
        <v>0</v>
      </c>
      <c r="BM195" s="52">
        <f t="shared" ca="1" si="46"/>
        <v>2.3261821774597145E-5</v>
      </c>
      <c r="BN195" s="52">
        <f t="shared" ca="1" si="45"/>
        <v>2.5677082397525459E-4</v>
      </c>
      <c r="BO195" s="52">
        <f t="shared" ca="1" si="44"/>
        <v>0</v>
      </c>
      <c r="BP195" s="52">
        <f t="shared" ca="1" si="44"/>
        <v>3.378677084351466E-3</v>
      </c>
      <c r="BQ195" s="52">
        <f t="shared" ca="1" si="44"/>
        <v>0.30353948286000787</v>
      </c>
      <c r="BR195" s="52">
        <f t="shared" ca="1" si="44"/>
        <v>0</v>
      </c>
      <c r="BS195" s="52">
        <f t="shared" ca="1" si="44"/>
        <v>0</v>
      </c>
      <c r="BT195" s="52">
        <f t="shared" ca="1" si="44"/>
        <v>0</v>
      </c>
      <c r="BU195" s="52">
        <f t="shared" ca="1" si="44"/>
        <v>0</v>
      </c>
      <c r="BV195" s="52">
        <f t="shared" ca="1" si="44"/>
        <v>0</v>
      </c>
      <c r="BW195" s="52">
        <f t="shared" ca="1" si="44"/>
        <v>0</v>
      </c>
      <c r="BX195" s="52">
        <f t="shared" ca="1" si="44"/>
        <v>0</v>
      </c>
      <c r="BY195" s="52">
        <f t="shared" ca="1" si="21"/>
        <v>0.70240410167077727</v>
      </c>
      <c r="DD195" s="7">
        <v>52</v>
      </c>
      <c r="DE195" s="55">
        <f ca="1"/>
        <v>0</v>
      </c>
      <c r="DF195" s="55">
        <f ca="1"/>
        <v>0</v>
      </c>
      <c r="DG195" s="55">
        <f ca="1"/>
        <v>0</v>
      </c>
      <c r="DH195" s="55">
        <f ca="1"/>
        <v>0</v>
      </c>
      <c r="DI195" s="55">
        <f ca="1"/>
        <v>7.6846157370877819</v>
      </c>
      <c r="DJ195" s="55">
        <f ca="1"/>
        <v>15.946065371377658</v>
      </c>
      <c r="DK195" s="55">
        <f ca="1"/>
        <v>0</v>
      </c>
      <c r="DL195" s="55">
        <f ca="1"/>
        <v>0</v>
      </c>
      <c r="DM195" s="55">
        <f ca="1"/>
        <v>0.49158906677078207</v>
      </c>
      <c r="DN195" s="55">
        <f ca="1"/>
        <v>0</v>
      </c>
      <c r="DO195" s="55">
        <f ca="1"/>
        <v>0</v>
      </c>
      <c r="DP195" s="55">
        <f ca="1"/>
        <v>0.60232249964135742</v>
      </c>
      <c r="DQ195" s="55">
        <f ca="1"/>
        <v>0</v>
      </c>
      <c r="DR195" s="55">
        <f ca="1"/>
        <v>0</v>
      </c>
      <c r="DS195" s="55">
        <f ca="1"/>
        <v>0</v>
      </c>
      <c r="DT195" s="55">
        <f ca="1"/>
        <v>1.8179374337448023E-2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ca="1"/>
        <v>0</v>
      </c>
      <c r="EE195" s="55">
        <f t="shared" ca="1" si="23"/>
        <v>24.742772049215024</v>
      </c>
    </row>
    <row r="196" spans="2:135" x14ac:dyDescent="0.3">
      <c r="B196" s="7">
        <v>48</v>
      </c>
      <c r="C196" s="17" t="s">
        <v>60</v>
      </c>
      <c r="D196" s="55">
        <f t="shared" ca="1" si="24"/>
        <v>55329.186306272612</v>
      </c>
      <c r="E196" s="55">
        <f t="shared" ca="1" si="25"/>
        <v>57756.369212278682</v>
      </c>
      <c r="F196" s="55">
        <f t="shared" ca="1" si="26"/>
        <v>60644.187672892615</v>
      </c>
      <c r="G196" s="55">
        <f t="shared" ca="1" si="27"/>
        <v>63676.39705653728</v>
      </c>
      <c r="H196" s="55">
        <f t="shared" ca="1" si="28"/>
        <v>66860.216909364113</v>
      </c>
      <c r="I196" s="55">
        <f t="shared" ca="1" si="29"/>
        <v>70203.227754832333</v>
      </c>
      <c r="J196" s="55">
        <f t="shared" ca="1" si="30"/>
        <v>73713.389142573928</v>
      </c>
      <c r="K196" s="55">
        <f t="shared" ca="1" si="31"/>
        <v>77399.058599702636</v>
      </c>
      <c r="L196" s="55">
        <f t="shared" ca="1" si="32"/>
        <v>81269.011529687763</v>
      </c>
      <c r="M196" s="55">
        <f t="shared" ca="1" si="33"/>
        <v>85332.462106172155</v>
      </c>
      <c r="N196" s="55">
        <f t="shared" ca="1" si="34"/>
        <v>89599.085211480764</v>
      </c>
      <c r="O196" s="55">
        <f t="shared" ca="1" si="35"/>
        <v>94079.039472054807</v>
      </c>
      <c r="P196" s="55">
        <f t="shared" ca="1" si="36"/>
        <v>98782.991445657579</v>
      </c>
      <c r="Q196" s="55">
        <f t="shared" ca="1" si="37"/>
        <v>103722.14101794045</v>
      </c>
      <c r="R196" s="55">
        <f t="shared" ca="1" si="38"/>
        <v>108908.24806883749</v>
      </c>
    </row>
    <row r="197" spans="2:135" x14ac:dyDescent="0.3">
      <c r="B197" s="7">
        <v>49</v>
      </c>
      <c r="C197" s="17" t="s">
        <v>25</v>
      </c>
      <c r="D197" s="55">
        <f t="shared" ca="1" si="24"/>
        <v>41882.938944602211</v>
      </c>
      <c r="E197" s="55">
        <f t="shared" ca="1" si="25"/>
        <v>43695.769850874545</v>
      </c>
      <c r="F197" s="55">
        <f t="shared" ca="1" si="26"/>
        <v>45880.558343418284</v>
      </c>
      <c r="G197" s="55">
        <f t="shared" ca="1" si="27"/>
        <v>48174.586260589189</v>
      </c>
      <c r="H197" s="55">
        <f t="shared" ca="1" si="28"/>
        <v>50583.31557361866</v>
      </c>
      <c r="I197" s="55">
        <f t="shared" ca="1" si="29"/>
        <v>53112.481352299605</v>
      </c>
      <c r="J197" s="55">
        <f t="shared" ca="1" si="30"/>
        <v>55768.105419914573</v>
      </c>
      <c r="K197" s="55">
        <f t="shared" ca="1" si="31"/>
        <v>58556.510690910305</v>
      </c>
      <c r="L197" s="55">
        <f t="shared" ca="1" si="32"/>
        <v>61484.336225455823</v>
      </c>
      <c r="M197" s="55">
        <f t="shared" ca="1" si="33"/>
        <v>64558.553036728619</v>
      </c>
      <c r="N197" s="55">
        <f t="shared" ca="1" si="34"/>
        <v>67786.480688565047</v>
      </c>
      <c r="O197" s="55">
        <f t="shared" ca="1" si="35"/>
        <v>71175.8047229933</v>
      </c>
      <c r="P197" s="55">
        <f t="shared" ca="1" si="36"/>
        <v>74734.594959142982</v>
      </c>
      <c r="Q197" s="55">
        <f t="shared" ca="1" si="37"/>
        <v>78471.324707100124</v>
      </c>
      <c r="R197" s="55">
        <f t="shared" ca="1" si="38"/>
        <v>82394.890942455153</v>
      </c>
      <c r="AX197" s="55" t="s">
        <v>263</v>
      </c>
      <c r="DD197" s="55" t="s">
        <v>277</v>
      </c>
    </row>
    <row r="198" spans="2:135" x14ac:dyDescent="0.3">
      <c r="B198" s="7">
        <v>50</v>
      </c>
      <c r="C198" s="17" t="s">
        <v>26</v>
      </c>
      <c r="D198" s="55">
        <f t="shared" ca="1" si="24"/>
        <v>47168.662577557989</v>
      </c>
      <c r="E198" s="55">
        <f t="shared" ca="1" si="25"/>
        <v>49214.103689919524</v>
      </c>
      <c r="F198" s="55">
        <f t="shared" ca="1" si="26"/>
        <v>51674.808874415503</v>
      </c>
      <c r="G198" s="55">
        <f t="shared" ca="1" si="27"/>
        <v>54258.549318136269</v>
      </c>
      <c r="H198" s="55">
        <f t="shared" ca="1" si="28"/>
        <v>56971.476784043094</v>
      </c>
      <c r="I198" s="55">
        <f t="shared" ca="1" si="29"/>
        <v>59820.050623245232</v>
      </c>
      <c r="J198" s="55">
        <f t="shared" ca="1" si="30"/>
        <v>62811.053154407513</v>
      </c>
      <c r="K198" s="55">
        <f t="shared" ca="1" si="31"/>
        <v>65951.605812127906</v>
      </c>
      <c r="L198" s="55">
        <f t="shared" ca="1" si="32"/>
        <v>69249.186102734297</v>
      </c>
      <c r="M198" s="55">
        <f t="shared" ca="1" si="33"/>
        <v>72711.645407871009</v>
      </c>
      <c r="N198" s="55">
        <f t="shared" ca="1" si="34"/>
        <v>76347.227678264549</v>
      </c>
      <c r="O198" s="55">
        <f t="shared" ca="1" si="35"/>
        <v>80164.589062177809</v>
      </c>
      <c r="P198" s="55">
        <f t="shared" ca="1" si="36"/>
        <v>84172.818515286664</v>
      </c>
      <c r="Q198" s="55">
        <f t="shared" ca="1" si="37"/>
        <v>88381.459441051047</v>
      </c>
      <c r="R198" s="55">
        <f t="shared" ca="1" si="38"/>
        <v>92800.532413103574</v>
      </c>
      <c r="V198" s="55" t="s">
        <v>319</v>
      </c>
      <c r="AY198" s="3" t="s">
        <v>118</v>
      </c>
      <c r="AZ198" s="3" t="s">
        <v>119</v>
      </c>
      <c r="BA198" s="3" t="s">
        <v>120</v>
      </c>
      <c r="BB198" s="3" t="s">
        <v>121</v>
      </c>
      <c r="BC198" s="3" t="s">
        <v>122</v>
      </c>
      <c r="BD198" s="3" t="s">
        <v>123</v>
      </c>
      <c r="BE198" s="3" t="s">
        <v>124</v>
      </c>
      <c r="BF198" s="3" t="s">
        <v>125</v>
      </c>
      <c r="BG198" s="3" t="s">
        <v>126</v>
      </c>
      <c r="BH198" s="3" t="s">
        <v>127</v>
      </c>
      <c r="BI198" s="3" t="s">
        <v>128</v>
      </c>
      <c r="BJ198" s="3" t="s">
        <v>129</v>
      </c>
      <c r="BK198" s="3" t="s">
        <v>130</v>
      </c>
      <c r="BL198" s="3" t="s">
        <v>131</v>
      </c>
      <c r="BM198" s="3" t="s">
        <v>132</v>
      </c>
      <c r="BN198" s="3" t="s">
        <v>133</v>
      </c>
      <c r="BO198" s="3" t="s">
        <v>134</v>
      </c>
      <c r="BP198" s="3" t="s">
        <v>135</v>
      </c>
      <c r="BQ198" s="3" t="s">
        <v>136</v>
      </c>
      <c r="BR198" s="3" t="s">
        <v>137</v>
      </c>
      <c r="BS198" s="3" t="s">
        <v>138</v>
      </c>
      <c r="BT198" s="3" t="s">
        <v>139</v>
      </c>
      <c r="BU198" s="3" t="s">
        <v>140</v>
      </c>
      <c r="BV198" s="3" t="s">
        <v>141</v>
      </c>
      <c r="BW198" s="3" t="s">
        <v>142</v>
      </c>
      <c r="BX198" s="3" t="s">
        <v>143</v>
      </c>
      <c r="DE198" s="110" t="s">
        <v>118</v>
      </c>
      <c r="DF198" s="110" t="s">
        <v>119</v>
      </c>
      <c r="DG198" s="110" t="s">
        <v>120</v>
      </c>
      <c r="DH198" s="110" t="s">
        <v>121</v>
      </c>
      <c r="DI198" s="110" t="s">
        <v>122</v>
      </c>
      <c r="DJ198" s="110" t="s">
        <v>123</v>
      </c>
      <c r="DK198" s="110" t="s">
        <v>124</v>
      </c>
      <c r="DL198" s="110" t="s">
        <v>125</v>
      </c>
      <c r="DM198" s="110" t="s">
        <v>126</v>
      </c>
      <c r="DN198" s="110" t="s">
        <v>127</v>
      </c>
      <c r="DO198" s="110" t="s">
        <v>128</v>
      </c>
      <c r="DP198" s="110" t="s">
        <v>129</v>
      </c>
      <c r="DQ198" s="110" t="s">
        <v>130</v>
      </c>
      <c r="DR198" s="110" t="s">
        <v>131</v>
      </c>
      <c r="DS198" s="110" t="s">
        <v>132</v>
      </c>
      <c r="DT198" s="110" t="s">
        <v>133</v>
      </c>
      <c r="DU198" s="110" t="s">
        <v>134</v>
      </c>
      <c r="DV198" s="110" t="s">
        <v>135</v>
      </c>
      <c r="DW198" s="110" t="s">
        <v>136</v>
      </c>
      <c r="DX198" s="110" t="s">
        <v>137</v>
      </c>
      <c r="DY198" s="110" t="s">
        <v>138</v>
      </c>
      <c r="DZ198" s="110" t="s">
        <v>139</v>
      </c>
      <c r="EA198" s="110" t="s">
        <v>140</v>
      </c>
      <c r="EB198" s="110" t="s">
        <v>141</v>
      </c>
      <c r="EC198" s="110" t="s">
        <v>142</v>
      </c>
      <c r="ED198" s="110" t="s">
        <v>143</v>
      </c>
    </row>
    <row r="199" spans="2:135" x14ac:dyDescent="0.3">
      <c r="B199" s="7">
        <v>51</v>
      </c>
      <c r="C199" s="17" t="s">
        <v>27</v>
      </c>
      <c r="D199" s="55">
        <f t="shared" ca="1" si="24"/>
        <v>42090.404477215256</v>
      </c>
      <c r="E199" s="55">
        <f t="shared" ca="1" si="25"/>
        <v>43921.909783626885</v>
      </c>
      <c r="F199" s="55">
        <f t="shared" ca="1" si="26"/>
        <v>46118.005272808245</v>
      </c>
      <c r="G199" s="55">
        <f t="shared" ca="1" si="27"/>
        <v>48423.905536448641</v>
      </c>
      <c r="H199" s="55">
        <f t="shared" ca="1" si="28"/>
        <v>50845.100813271085</v>
      </c>
      <c r="I199" s="55">
        <f t="shared" ca="1" si="29"/>
        <v>53387.355853934634</v>
      </c>
      <c r="J199" s="55">
        <f t="shared" ca="1" si="30"/>
        <v>56056.72364663137</v>
      </c>
      <c r="K199" s="55">
        <f t="shared" ca="1" si="31"/>
        <v>58859.559828962956</v>
      </c>
      <c r="L199" s="55">
        <f t="shared" ca="1" si="32"/>
        <v>61802.537820411089</v>
      </c>
      <c r="M199" s="55">
        <f t="shared" ca="1" si="33"/>
        <v>64892.664711431637</v>
      </c>
      <c r="N199" s="55">
        <f t="shared" ca="1" si="34"/>
        <v>68137.29794700323</v>
      </c>
      <c r="O199" s="55">
        <f t="shared" ca="1" si="35"/>
        <v>71544.162844353399</v>
      </c>
      <c r="P199" s="55">
        <f t="shared" ca="1" si="36"/>
        <v>75121.370986571099</v>
      </c>
      <c r="Q199" s="55">
        <f t="shared" ca="1" si="37"/>
        <v>78877.439535899626</v>
      </c>
      <c r="R199" s="55">
        <f t="shared" ca="1" si="38"/>
        <v>82821.311512694636</v>
      </c>
      <c r="W199" s="3" t="s">
        <v>118</v>
      </c>
      <c r="X199" s="3" t="s">
        <v>119</v>
      </c>
      <c r="Y199" s="3" t="s">
        <v>120</v>
      </c>
      <c r="Z199" s="3" t="s">
        <v>121</v>
      </c>
      <c r="AA199" s="3" t="s">
        <v>122</v>
      </c>
      <c r="AB199" s="3" t="s">
        <v>123</v>
      </c>
      <c r="AC199" s="3" t="s">
        <v>124</v>
      </c>
      <c r="AD199" s="3" t="s">
        <v>125</v>
      </c>
      <c r="AE199" s="3" t="s">
        <v>126</v>
      </c>
      <c r="AF199" s="3" t="s">
        <v>127</v>
      </c>
      <c r="AG199" s="3" t="s">
        <v>128</v>
      </c>
      <c r="AH199" s="3" t="s">
        <v>129</v>
      </c>
      <c r="AI199" s="3" t="s">
        <v>130</v>
      </c>
      <c r="AJ199" s="3" t="s">
        <v>131</v>
      </c>
      <c r="AK199" s="3" t="s">
        <v>132</v>
      </c>
      <c r="AL199" s="3" t="s">
        <v>133</v>
      </c>
      <c r="AM199" s="3" t="s">
        <v>134</v>
      </c>
      <c r="AN199" s="3" t="s">
        <v>135</v>
      </c>
      <c r="AO199" s="3" t="s">
        <v>136</v>
      </c>
      <c r="AP199" s="3" t="s">
        <v>137</v>
      </c>
      <c r="AQ199" s="3" t="s">
        <v>138</v>
      </c>
      <c r="AR199" s="3" t="s">
        <v>139</v>
      </c>
      <c r="AS199" s="3" t="s">
        <v>140</v>
      </c>
      <c r="AT199" s="3" t="s">
        <v>141</v>
      </c>
      <c r="AU199" s="3" t="s">
        <v>142</v>
      </c>
      <c r="AV199" s="3" t="s">
        <v>143</v>
      </c>
      <c r="AX199" s="7">
        <v>1</v>
      </c>
      <c r="AY199" s="52">
        <f>W88*$F89*W144</f>
        <v>0</v>
      </c>
      <c r="AZ199" s="52">
        <f t="shared" ref="AZ199:BW209" si="47">X88*$F89*X144</f>
        <v>0</v>
      </c>
      <c r="BA199" s="52">
        <f t="shared" si="47"/>
        <v>0</v>
      </c>
      <c r="BB199" s="52">
        <f t="shared" si="47"/>
        <v>0</v>
      </c>
      <c r="BC199" s="52">
        <f t="shared" si="47"/>
        <v>67.135505391516219</v>
      </c>
      <c r="BD199" s="52">
        <f t="shared" si="47"/>
        <v>148.95964172192777</v>
      </c>
      <c r="BE199" s="52">
        <f t="shared" si="47"/>
        <v>0</v>
      </c>
      <c r="BF199" s="52">
        <f t="shared" si="47"/>
        <v>172.94666693018723</v>
      </c>
      <c r="BG199" s="52">
        <f t="shared" si="47"/>
        <v>0</v>
      </c>
      <c r="BH199" s="52">
        <f t="shared" si="47"/>
        <v>0</v>
      </c>
      <c r="BI199" s="52">
        <f t="shared" si="47"/>
        <v>0</v>
      </c>
      <c r="BJ199" s="52">
        <f t="shared" si="47"/>
        <v>0</v>
      </c>
      <c r="BK199" s="52">
        <f t="shared" si="47"/>
        <v>0</v>
      </c>
      <c r="BL199" s="52">
        <f t="shared" si="47"/>
        <v>0</v>
      </c>
      <c r="BM199" s="52">
        <f t="shared" si="47"/>
        <v>1.5030195758939012E-2</v>
      </c>
      <c r="BN199" s="52">
        <f t="shared" si="47"/>
        <v>0.16569874348879104</v>
      </c>
      <c r="BO199" s="52">
        <f t="shared" si="47"/>
        <v>0</v>
      </c>
      <c r="BP199" s="52">
        <f t="shared" si="47"/>
        <v>0</v>
      </c>
      <c r="BQ199" s="52">
        <f t="shared" si="47"/>
        <v>2.437312391961322</v>
      </c>
      <c r="BR199" s="52">
        <f t="shared" si="47"/>
        <v>0</v>
      </c>
      <c r="BS199" s="52">
        <f t="shared" si="47"/>
        <v>0</v>
      </c>
      <c r="BT199" s="52">
        <f t="shared" si="47"/>
        <v>0</v>
      </c>
      <c r="BU199" s="52">
        <f t="shared" si="47"/>
        <v>0</v>
      </c>
      <c r="BV199" s="52">
        <f t="shared" si="47"/>
        <v>0</v>
      </c>
      <c r="BW199" s="52">
        <f t="shared" si="47"/>
        <v>0</v>
      </c>
      <c r="BX199" s="52">
        <f>AV88*$F89*AV144</f>
        <v>0</v>
      </c>
      <c r="BY199" s="52">
        <f>SUM(AY199:BX199)</f>
        <v>391.65985537484028</v>
      </c>
      <c r="DD199" s="7">
        <v>1</v>
      </c>
      <c r="DE199" s="55">
        <f t="array" aca="1" ref="DE199:ED250" ca="1">MMULT(AY199:BX250,$CB$121:$DA$146)</f>
        <v>0</v>
      </c>
      <c r="DF199" s="55">
        <f ca="1"/>
        <v>0</v>
      </c>
      <c r="DG199" s="55">
        <f ca="1"/>
        <v>0</v>
      </c>
      <c r="DH199" s="55">
        <f ca="1"/>
        <v>0</v>
      </c>
      <c r="DI199" s="55">
        <f ca="1"/>
        <v>4974.7409495113516</v>
      </c>
      <c r="DJ199" s="55">
        <f ca="1"/>
        <v>10322.903171329594</v>
      </c>
      <c r="DK199" s="55">
        <f ca="1"/>
        <v>0</v>
      </c>
      <c r="DL199" s="55">
        <f ca="1"/>
        <v>0</v>
      </c>
      <c r="DM199" s="55">
        <f ca="1"/>
        <v>0</v>
      </c>
      <c r="DN199" s="55">
        <f ca="1"/>
        <v>0</v>
      </c>
      <c r="DO199" s="55">
        <f ca="1"/>
        <v>0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0</v>
      </c>
      <c r="DT199" s="55">
        <f ca="1"/>
        <v>11.731471039006406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ca="1"/>
        <v>0</v>
      </c>
      <c r="EE199" s="55">
        <f ca="1">SUM(DE199:ED199)</f>
        <v>15309.375591879951</v>
      </c>
    </row>
    <row r="200" spans="2:135" x14ac:dyDescent="0.3">
      <c r="B200" s="7">
        <v>52</v>
      </c>
      <c r="C200" s="17" t="s">
        <v>28</v>
      </c>
      <c r="D200" s="55">
        <f ca="1">EE139</f>
        <v>23.711020043891189</v>
      </c>
      <c r="E200" s="55">
        <f t="shared" ca="1" si="25"/>
        <v>24.742772049215024</v>
      </c>
      <c r="F200" s="55">
        <f t="shared" ca="1" si="26"/>
        <v>25.979910651675784</v>
      </c>
      <c r="G200" s="55">
        <f t="shared" ca="1" si="27"/>
        <v>27.278906184259572</v>
      </c>
      <c r="H200" s="55">
        <f t="shared" ca="1" si="28"/>
        <v>28.642851493472552</v>
      </c>
      <c r="I200" s="55">
        <f t="shared" ca="1" si="29"/>
        <v>30.074994068146179</v>
      </c>
      <c r="J200" s="55">
        <f t="shared" ca="1" si="30"/>
        <v>31.578743771553487</v>
      </c>
      <c r="K200" s="55">
        <f t="shared" ca="1" si="31"/>
        <v>33.15768096013116</v>
      </c>
      <c r="L200" s="55">
        <f t="shared" ca="1" si="32"/>
        <v>34.815565008137725</v>
      </c>
      <c r="M200" s="55">
        <f t="shared" ca="1" si="33"/>
        <v>36.556343258544608</v>
      </c>
      <c r="N200" s="55">
        <f t="shared" ca="1" si="34"/>
        <v>38.384160421471847</v>
      </c>
      <c r="O200" s="55">
        <f t="shared" ca="1" si="35"/>
        <v>40.303368442545434</v>
      </c>
      <c r="P200" s="55">
        <f t="shared" ca="1" si="36"/>
        <v>42.318536864672701</v>
      </c>
      <c r="Q200" s="55">
        <f t="shared" ca="1" si="37"/>
        <v>44.434463707906339</v>
      </c>
      <c r="R200" s="55">
        <f t="shared" ca="1" si="38"/>
        <v>46.656186893301658</v>
      </c>
      <c r="V200" s="7">
        <v>1</v>
      </c>
      <c r="W200" s="55">
        <v>0.8</v>
      </c>
      <c r="X200" s="55">
        <v>1</v>
      </c>
      <c r="Y200" s="55">
        <v>1</v>
      </c>
      <c r="Z200" s="55">
        <v>1</v>
      </c>
      <c r="AA200" s="55">
        <v>1</v>
      </c>
      <c r="AB200" s="55">
        <v>0.9</v>
      </c>
      <c r="AC200" s="55">
        <v>1</v>
      </c>
      <c r="AD200" s="55">
        <v>1</v>
      </c>
      <c r="AE200" s="55">
        <v>1</v>
      </c>
      <c r="AF200" s="55">
        <v>1</v>
      </c>
      <c r="AG200" s="55">
        <v>1</v>
      </c>
      <c r="AH200" s="55">
        <v>1</v>
      </c>
      <c r="AI200" s="55">
        <v>1</v>
      </c>
      <c r="AJ200" s="55">
        <v>1</v>
      </c>
      <c r="AK200" s="55">
        <v>1</v>
      </c>
      <c r="AL200" s="55">
        <v>1</v>
      </c>
      <c r="AM200" s="55">
        <v>1</v>
      </c>
      <c r="AN200" s="55">
        <v>1</v>
      </c>
      <c r="AO200" s="55">
        <v>1</v>
      </c>
      <c r="AP200" s="55">
        <v>1</v>
      </c>
      <c r="AQ200" s="55">
        <v>1</v>
      </c>
      <c r="AR200" s="55">
        <v>1</v>
      </c>
      <c r="AS200" s="55">
        <v>1</v>
      </c>
      <c r="AT200" s="55">
        <v>1</v>
      </c>
      <c r="AU200" s="55">
        <v>1</v>
      </c>
      <c r="AV200" s="55">
        <v>1</v>
      </c>
      <c r="AX200" s="7">
        <v>2</v>
      </c>
      <c r="AY200" s="52">
        <f t="shared" ref="AY200:BN215" si="48">W89*$F90*W145</f>
        <v>0</v>
      </c>
      <c r="AZ200" s="52">
        <f t="shared" si="47"/>
        <v>0</v>
      </c>
      <c r="BA200" s="52">
        <f t="shared" si="47"/>
        <v>0</v>
      </c>
      <c r="BB200" s="52">
        <f t="shared" si="47"/>
        <v>0</v>
      </c>
      <c r="BC200" s="52">
        <f t="shared" si="47"/>
        <v>25.811305545704549</v>
      </c>
      <c r="BD200" s="52">
        <f t="shared" si="47"/>
        <v>57.269887291775937</v>
      </c>
      <c r="BE200" s="52">
        <f t="shared" si="47"/>
        <v>0</v>
      </c>
      <c r="BF200" s="52">
        <f t="shared" si="47"/>
        <v>66.492078031276549</v>
      </c>
      <c r="BG200" s="52">
        <f t="shared" si="47"/>
        <v>0</v>
      </c>
      <c r="BH200" s="52">
        <f t="shared" si="47"/>
        <v>0</v>
      </c>
      <c r="BI200" s="52">
        <f t="shared" si="47"/>
        <v>0</v>
      </c>
      <c r="BJ200" s="52">
        <f t="shared" si="47"/>
        <v>0</v>
      </c>
      <c r="BK200" s="52">
        <f t="shared" si="47"/>
        <v>0</v>
      </c>
      <c r="BL200" s="52">
        <f t="shared" si="47"/>
        <v>0</v>
      </c>
      <c r="BM200" s="52">
        <f t="shared" si="47"/>
        <v>5.7958377087741052E-3</v>
      </c>
      <c r="BN200" s="52">
        <f t="shared" si="47"/>
        <v>6.3907388312752555E-2</v>
      </c>
      <c r="BO200" s="52">
        <f t="shared" si="47"/>
        <v>0</v>
      </c>
      <c r="BP200" s="52">
        <f t="shared" si="47"/>
        <v>0</v>
      </c>
      <c r="BQ200" s="52">
        <f t="shared" si="47"/>
        <v>0.93706325012455272</v>
      </c>
      <c r="BR200" s="52">
        <f t="shared" si="47"/>
        <v>0</v>
      </c>
      <c r="BS200" s="52">
        <f t="shared" si="47"/>
        <v>0</v>
      </c>
      <c r="BT200" s="52">
        <f t="shared" si="47"/>
        <v>0</v>
      </c>
      <c r="BU200" s="52">
        <f t="shared" si="47"/>
        <v>0</v>
      </c>
      <c r="BV200" s="52">
        <f t="shared" si="47"/>
        <v>0</v>
      </c>
      <c r="BW200" s="52">
        <f t="shared" si="47"/>
        <v>0</v>
      </c>
      <c r="BX200" s="52">
        <f t="shared" ref="BX200:BX250" si="49">AV89*$F90*AV145</f>
        <v>0</v>
      </c>
      <c r="BY200" s="52">
        <f t="shared" ref="BY200:BY250" si="50">SUM(AY200:BX200)</f>
        <v>150.58003734490313</v>
      </c>
      <c r="DD200" s="7">
        <v>2</v>
      </c>
      <c r="DE200" s="55">
        <f ca="1"/>
        <v>0</v>
      </c>
      <c r="DF200" s="55">
        <f ca="1"/>
        <v>0</v>
      </c>
      <c r="DG200" s="55">
        <f ca="1"/>
        <v>0</v>
      </c>
      <c r="DH200" s="55">
        <f ca="1"/>
        <v>0</v>
      </c>
      <c r="DI200" s="55">
        <f ca="1"/>
        <v>1912.6177409367069</v>
      </c>
      <c r="DJ200" s="55">
        <f ca="1"/>
        <v>3968.8031893200723</v>
      </c>
      <c r="DK200" s="55">
        <f ca="1"/>
        <v>0</v>
      </c>
      <c r="DL200" s="55">
        <f ca="1"/>
        <v>0</v>
      </c>
      <c r="DM200" s="55">
        <f ca="1"/>
        <v>0</v>
      </c>
      <c r="DN200" s="55">
        <f ca="1"/>
        <v>0</v>
      </c>
      <c r="DO200" s="55">
        <f ca="1"/>
        <v>0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0</v>
      </c>
      <c r="DT200" s="55">
        <f ca="1"/>
        <v>4.5246430925428811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ca="1"/>
        <v>0</v>
      </c>
      <c r="EE200" s="55">
        <f t="shared" ref="EE200:EE250" ca="1" si="51">SUM(DE200:ED200)</f>
        <v>5885.9455733493223</v>
      </c>
    </row>
    <row r="201" spans="2:135" x14ac:dyDescent="0.3">
      <c r="C201" s="109" t="s">
        <v>253</v>
      </c>
      <c r="D201" s="55">
        <f ca="1">SUM(D149:D200)</f>
        <v>45182617.862721644</v>
      </c>
      <c r="E201" s="55">
        <f t="shared" ref="E201:R201" ca="1" si="52">SUM(E149:E200)</f>
        <v>46993771.52283629</v>
      </c>
      <c r="F201" s="55">
        <f t="shared" ca="1" si="52"/>
        <v>49343460.098978102</v>
      </c>
      <c r="G201" s="55">
        <f t="shared" ca="1" si="52"/>
        <v>51810633.103927009</v>
      </c>
      <c r="H201" s="55">
        <f t="shared" ca="1" si="52"/>
        <v>54401164.759123363</v>
      </c>
      <c r="I201" s="55">
        <f t="shared" ca="1" si="52"/>
        <v>57121222.997079559</v>
      </c>
      <c r="J201" s="55">
        <f t="shared" ca="1" si="52"/>
        <v>59977284.146933518</v>
      </c>
      <c r="K201" s="55">
        <f t="shared" ca="1" si="52"/>
        <v>62976148.354280204</v>
      </c>
      <c r="L201" s="55">
        <f t="shared" ca="1" si="52"/>
        <v>66124955.771994233</v>
      </c>
      <c r="M201" s="55">
        <f t="shared" ca="1" si="52"/>
        <v>69431203.560593933</v>
      </c>
      <c r="N201" s="55">
        <f t="shared" ca="1" si="52"/>
        <v>72902763.738623649</v>
      </c>
      <c r="O201" s="55">
        <f t="shared" ca="1" si="52"/>
        <v>76547901.925554827</v>
      </c>
      <c r="P201" s="55">
        <f t="shared" ca="1" si="52"/>
        <v>80375297.021832541</v>
      </c>
      <c r="Q201" s="55">
        <f t="shared" ca="1" si="52"/>
        <v>84394061.872924209</v>
      </c>
      <c r="R201" s="55">
        <f t="shared" ca="1" si="52"/>
        <v>88613764.966570377</v>
      </c>
      <c r="V201" s="7">
        <v>2</v>
      </c>
      <c r="W201" s="55">
        <v>0.8</v>
      </c>
      <c r="X201" s="55">
        <v>1</v>
      </c>
      <c r="Y201" s="55">
        <v>1</v>
      </c>
      <c r="Z201" s="55">
        <v>1</v>
      </c>
      <c r="AA201" s="55">
        <v>1</v>
      </c>
      <c r="AB201" s="55">
        <v>0.9</v>
      </c>
      <c r="AC201" s="55">
        <v>1</v>
      </c>
      <c r="AD201" s="55">
        <v>1</v>
      </c>
      <c r="AE201" s="55">
        <v>1</v>
      </c>
      <c r="AF201" s="55">
        <v>1</v>
      </c>
      <c r="AG201" s="55">
        <v>1</v>
      </c>
      <c r="AH201" s="55">
        <v>1</v>
      </c>
      <c r="AI201" s="55">
        <v>1</v>
      </c>
      <c r="AJ201" s="55">
        <v>1</v>
      </c>
      <c r="AK201" s="55">
        <v>1</v>
      </c>
      <c r="AL201" s="55">
        <v>1</v>
      </c>
      <c r="AM201" s="55">
        <v>1</v>
      </c>
      <c r="AN201" s="55">
        <v>1</v>
      </c>
      <c r="AO201" s="55">
        <v>1</v>
      </c>
      <c r="AP201" s="55">
        <v>1</v>
      </c>
      <c r="AQ201" s="55">
        <v>1</v>
      </c>
      <c r="AR201" s="55">
        <v>1</v>
      </c>
      <c r="AS201" s="55">
        <v>1</v>
      </c>
      <c r="AT201" s="55">
        <v>1</v>
      </c>
      <c r="AU201" s="55">
        <v>1</v>
      </c>
      <c r="AV201" s="55">
        <v>1</v>
      </c>
      <c r="AX201" s="7">
        <v>3</v>
      </c>
      <c r="AY201" s="52">
        <f t="shared" si="48"/>
        <v>0</v>
      </c>
      <c r="AZ201" s="52">
        <f t="shared" si="47"/>
        <v>0</v>
      </c>
      <c r="BA201" s="52">
        <f t="shared" si="47"/>
        <v>0</v>
      </c>
      <c r="BB201" s="52">
        <f t="shared" si="47"/>
        <v>0</v>
      </c>
      <c r="BC201" s="52">
        <f t="shared" si="47"/>
        <v>170.64919394425385</v>
      </c>
      <c r="BD201" s="52">
        <f t="shared" si="47"/>
        <v>378.63486167492562</v>
      </c>
      <c r="BE201" s="52">
        <f t="shared" si="47"/>
        <v>0</v>
      </c>
      <c r="BF201" s="52">
        <f t="shared" si="47"/>
        <v>439.60657086712223</v>
      </c>
      <c r="BG201" s="52">
        <f t="shared" si="47"/>
        <v>0</v>
      </c>
      <c r="BH201" s="52">
        <f t="shared" si="47"/>
        <v>0</v>
      </c>
      <c r="BI201" s="52">
        <f t="shared" si="47"/>
        <v>0</v>
      </c>
      <c r="BJ201" s="52">
        <f t="shared" si="47"/>
        <v>0</v>
      </c>
      <c r="BK201" s="52">
        <f t="shared" si="47"/>
        <v>0</v>
      </c>
      <c r="BL201" s="52">
        <f t="shared" si="47"/>
        <v>0</v>
      </c>
      <c r="BM201" s="52">
        <f t="shared" si="47"/>
        <v>3.8293053893347653E-2</v>
      </c>
      <c r="BN201" s="52">
        <f t="shared" si="47"/>
        <v>0.42251812429593255</v>
      </c>
      <c r="BO201" s="52">
        <f t="shared" si="47"/>
        <v>0</v>
      </c>
      <c r="BP201" s="52">
        <f t="shared" si="47"/>
        <v>0</v>
      </c>
      <c r="BQ201" s="52">
        <f t="shared" si="47"/>
        <v>6.1953118984593294</v>
      </c>
      <c r="BR201" s="52">
        <f t="shared" si="47"/>
        <v>0</v>
      </c>
      <c r="BS201" s="52">
        <f t="shared" si="47"/>
        <v>0</v>
      </c>
      <c r="BT201" s="52">
        <f t="shared" si="47"/>
        <v>0</v>
      </c>
      <c r="BU201" s="52">
        <f t="shared" si="47"/>
        <v>0</v>
      </c>
      <c r="BV201" s="52">
        <f t="shared" si="47"/>
        <v>0</v>
      </c>
      <c r="BW201" s="52">
        <f t="shared" si="47"/>
        <v>0</v>
      </c>
      <c r="BX201" s="52">
        <f t="shared" si="49"/>
        <v>0</v>
      </c>
      <c r="BY201" s="52">
        <f t="shared" si="50"/>
        <v>995.54674956295025</v>
      </c>
      <c r="DD201" s="7">
        <v>3</v>
      </c>
      <c r="DE201" s="55">
        <f ca="1"/>
        <v>0</v>
      </c>
      <c r="DF201" s="55">
        <f ca="1"/>
        <v>0</v>
      </c>
      <c r="DG201" s="55">
        <f ca="1"/>
        <v>0</v>
      </c>
      <c r="DH201" s="55">
        <f ca="1"/>
        <v>0</v>
      </c>
      <c r="DI201" s="55">
        <f ca="1"/>
        <v>12645.105271269209</v>
      </c>
      <c r="DJ201" s="55">
        <f ca="1"/>
        <v>26239.395914072345</v>
      </c>
      <c r="DK201" s="55">
        <f ca="1"/>
        <v>0</v>
      </c>
      <c r="DL201" s="55">
        <f ca="1"/>
        <v>0</v>
      </c>
      <c r="DM201" s="55">
        <f ca="1"/>
        <v>0</v>
      </c>
      <c r="DN201" s="55">
        <f ca="1"/>
        <v>0</v>
      </c>
      <c r="DO201" s="55">
        <f ca="1"/>
        <v>0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0</v>
      </c>
      <c r="DT201" s="55">
        <f ca="1"/>
        <v>29.914283200152024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ca="1"/>
        <v>0</v>
      </c>
      <c r="EE201" s="55">
        <f t="shared" ca="1" si="51"/>
        <v>38914.415468541709</v>
      </c>
    </row>
    <row r="202" spans="2:135" x14ac:dyDescent="0.3">
      <c r="C202" s="49" t="s">
        <v>290</v>
      </c>
      <c r="D202" s="55">
        <f ca="1">proyeksi!C290</f>
        <v>38353801.406856216</v>
      </c>
      <c r="E202" s="55">
        <f ca="1">proyeksi!D290</f>
        <v>40271491.477199055</v>
      </c>
      <c r="F202" s="55">
        <f ca="1">proyeksi!E290</f>
        <v>42285066.051058963</v>
      </c>
      <c r="G202" s="55">
        <f ca="1">proyeksi!F290</f>
        <v>44399319.353611939</v>
      </c>
      <c r="H202" s="55">
        <f ca="1">proyeksi!G290</f>
        <v>46619285.321292527</v>
      </c>
      <c r="I202" s="55">
        <f ca="1">proyeksi!H290</f>
        <v>48950249.587357171</v>
      </c>
      <c r="J202" s="55">
        <f ca="1">proyeksi!I290</f>
        <v>51397762.066725053</v>
      </c>
      <c r="K202" s="55">
        <f ca="1">proyeksi!J290</f>
        <v>53967650.170061268</v>
      </c>
      <c r="L202" s="55">
        <f ca="1">proyeksi!K290</f>
        <v>56666032.678564362</v>
      </c>
      <c r="M202" s="55">
        <f ca="1">proyeksi!L290</f>
        <v>59499334.312492572</v>
      </c>
      <c r="N202" s="55">
        <f ca="1">proyeksi!M290</f>
        <v>62474301.028117187</v>
      </c>
      <c r="O202" s="55">
        <f ca="1">proyeksi!N290</f>
        <v>65598016.079523057</v>
      </c>
      <c r="P202" s="55">
        <f ca="1">proyeksi!O290</f>
        <v>68877916.88349925</v>
      </c>
      <c r="Q202" s="55">
        <f ca="1">proyeksi!P290</f>
        <v>72321812.727674171</v>
      </c>
      <c r="R202" s="55">
        <f ca="1">proyeksi!Q290</f>
        <v>75937903.364057899</v>
      </c>
      <c r="V202" s="7">
        <v>3</v>
      </c>
      <c r="W202" s="55">
        <v>0.8</v>
      </c>
      <c r="X202" s="55">
        <v>1</v>
      </c>
      <c r="Y202" s="55">
        <v>1</v>
      </c>
      <c r="Z202" s="55">
        <v>1</v>
      </c>
      <c r="AA202" s="55">
        <v>1</v>
      </c>
      <c r="AB202" s="55">
        <v>0.9</v>
      </c>
      <c r="AC202" s="55">
        <v>1</v>
      </c>
      <c r="AD202" s="55">
        <v>1</v>
      </c>
      <c r="AE202" s="55">
        <v>1</v>
      </c>
      <c r="AF202" s="55">
        <v>1</v>
      </c>
      <c r="AG202" s="55">
        <v>1</v>
      </c>
      <c r="AH202" s="55">
        <v>1</v>
      </c>
      <c r="AI202" s="55">
        <v>1</v>
      </c>
      <c r="AJ202" s="55">
        <v>1</v>
      </c>
      <c r="AK202" s="55">
        <v>1</v>
      </c>
      <c r="AL202" s="55">
        <v>1</v>
      </c>
      <c r="AM202" s="55">
        <v>1</v>
      </c>
      <c r="AN202" s="55">
        <v>1</v>
      </c>
      <c r="AO202" s="55">
        <v>1</v>
      </c>
      <c r="AP202" s="55">
        <v>1</v>
      </c>
      <c r="AQ202" s="55">
        <v>1</v>
      </c>
      <c r="AR202" s="55">
        <v>1</v>
      </c>
      <c r="AS202" s="55">
        <v>1</v>
      </c>
      <c r="AT202" s="55">
        <v>1</v>
      </c>
      <c r="AU202" s="55">
        <v>1</v>
      </c>
      <c r="AV202" s="55">
        <v>1</v>
      </c>
      <c r="AX202" s="7">
        <v>4</v>
      </c>
      <c r="AY202" s="52">
        <f t="shared" si="48"/>
        <v>0</v>
      </c>
      <c r="AZ202" s="52">
        <f t="shared" si="47"/>
        <v>0</v>
      </c>
      <c r="BA202" s="52">
        <f t="shared" si="47"/>
        <v>0</v>
      </c>
      <c r="BB202" s="52">
        <f t="shared" si="47"/>
        <v>0</v>
      </c>
      <c r="BC202" s="52">
        <f t="shared" si="47"/>
        <v>18.088879005793281</v>
      </c>
      <c r="BD202" s="52">
        <f t="shared" si="47"/>
        <v>40.135438323305891</v>
      </c>
      <c r="BE202" s="52">
        <f t="shared" si="47"/>
        <v>0</v>
      </c>
      <c r="BF202" s="52">
        <f t="shared" si="47"/>
        <v>46.59846252389908</v>
      </c>
      <c r="BG202" s="52">
        <f t="shared" si="47"/>
        <v>0</v>
      </c>
      <c r="BH202" s="52">
        <f t="shared" si="47"/>
        <v>0</v>
      </c>
      <c r="BI202" s="52">
        <f t="shared" si="47"/>
        <v>0</v>
      </c>
      <c r="BJ202" s="52">
        <f t="shared" si="47"/>
        <v>0</v>
      </c>
      <c r="BK202" s="52">
        <f t="shared" si="47"/>
        <v>0</v>
      </c>
      <c r="BL202" s="52">
        <f t="shared" si="47"/>
        <v>0</v>
      </c>
      <c r="BM202" s="52">
        <f t="shared" si="47"/>
        <v>4.0607567915791759E-3</v>
      </c>
      <c r="BN202" s="52">
        <f t="shared" si="47"/>
        <v>4.4787080289361E-2</v>
      </c>
      <c r="BO202" s="52">
        <f t="shared" si="47"/>
        <v>0</v>
      </c>
      <c r="BP202" s="52">
        <f t="shared" si="47"/>
        <v>0</v>
      </c>
      <c r="BQ202" s="52">
        <f t="shared" si="47"/>
        <v>0.65670540018181678</v>
      </c>
      <c r="BR202" s="52">
        <f t="shared" si="47"/>
        <v>0</v>
      </c>
      <c r="BS202" s="52">
        <f t="shared" si="47"/>
        <v>0</v>
      </c>
      <c r="BT202" s="52">
        <f t="shared" si="47"/>
        <v>0</v>
      </c>
      <c r="BU202" s="52">
        <f t="shared" si="47"/>
        <v>0</v>
      </c>
      <c r="BV202" s="52">
        <f t="shared" si="47"/>
        <v>0</v>
      </c>
      <c r="BW202" s="52">
        <f t="shared" si="47"/>
        <v>0</v>
      </c>
      <c r="BX202" s="52">
        <f t="shared" si="49"/>
        <v>0</v>
      </c>
      <c r="BY202" s="52">
        <f t="shared" si="50"/>
        <v>105.52833309026101</v>
      </c>
      <c r="DD202" s="7">
        <v>4</v>
      </c>
      <c r="DE202" s="55">
        <f ca="1"/>
        <v>0</v>
      </c>
      <c r="DF202" s="55">
        <f ca="1"/>
        <v>0</v>
      </c>
      <c r="DG202" s="55">
        <f ca="1"/>
        <v>0</v>
      </c>
      <c r="DH202" s="55">
        <f ca="1"/>
        <v>0</v>
      </c>
      <c r="DI202" s="55">
        <f ca="1"/>
        <v>1340.385934329282</v>
      </c>
      <c r="DJ202" s="55">
        <f ca="1"/>
        <v>2781.3858758050983</v>
      </c>
      <c r="DK202" s="55">
        <f ca="1"/>
        <v>0</v>
      </c>
      <c r="DL202" s="55">
        <f ca="1"/>
        <v>0</v>
      </c>
      <c r="DM202" s="55">
        <f ca="1"/>
        <v>0</v>
      </c>
      <c r="DN202" s="55">
        <f ca="1"/>
        <v>0</v>
      </c>
      <c r="DO202" s="55">
        <f ca="1"/>
        <v>0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0</v>
      </c>
      <c r="DT202" s="55">
        <f ca="1"/>
        <v>3.1709252844867586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ca="1"/>
        <v>0</v>
      </c>
      <c r="EE202" s="55">
        <f t="shared" ca="1" si="51"/>
        <v>4124.9427354188665</v>
      </c>
    </row>
    <row r="203" spans="2:135" x14ac:dyDescent="0.3">
      <c r="V203" s="7">
        <v>4</v>
      </c>
      <c r="W203" s="55">
        <v>0.8</v>
      </c>
      <c r="X203" s="55">
        <v>1</v>
      </c>
      <c r="Y203" s="55">
        <v>1</v>
      </c>
      <c r="Z203" s="55">
        <v>1</v>
      </c>
      <c r="AA203" s="55">
        <v>1</v>
      </c>
      <c r="AB203" s="55">
        <v>0.9</v>
      </c>
      <c r="AC203" s="55">
        <v>1</v>
      </c>
      <c r="AD203" s="55">
        <v>1</v>
      </c>
      <c r="AE203" s="55">
        <v>1</v>
      </c>
      <c r="AF203" s="55">
        <v>1</v>
      </c>
      <c r="AG203" s="55">
        <v>1</v>
      </c>
      <c r="AH203" s="55">
        <v>1</v>
      </c>
      <c r="AI203" s="55">
        <v>1</v>
      </c>
      <c r="AJ203" s="55">
        <v>1</v>
      </c>
      <c r="AK203" s="55">
        <v>1</v>
      </c>
      <c r="AL203" s="55">
        <v>1</v>
      </c>
      <c r="AM203" s="55">
        <v>1</v>
      </c>
      <c r="AN203" s="55">
        <v>1</v>
      </c>
      <c r="AO203" s="55">
        <v>1</v>
      </c>
      <c r="AP203" s="55">
        <v>1</v>
      </c>
      <c r="AQ203" s="55">
        <v>1</v>
      </c>
      <c r="AR203" s="55">
        <v>1</v>
      </c>
      <c r="AS203" s="55">
        <v>1</v>
      </c>
      <c r="AT203" s="55">
        <v>1</v>
      </c>
      <c r="AU203" s="55">
        <v>1</v>
      </c>
      <c r="AV203" s="55">
        <v>1</v>
      </c>
      <c r="AX203" s="7">
        <v>5</v>
      </c>
      <c r="AY203" s="52">
        <f t="shared" si="48"/>
        <v>0</v>
      </c>
      <c r="AZ203" s="52">
        <f t="shared" si="47"/>
        <v>0</v>
      </c>
      <c r="BA203" s="52">
        <f t="shared" si="47"/>
        <v>0</v>
      </c>
      <c r="BB203" s="52">
        <f t="shared" si="47"/>
        <v>0</v>
      </c>
      <c r="BC203" s="52">
        <f t="shared" si="47"/>
        <v>7.1739319190002009</v>
      </c>
      <c r="BD203" s="52">
        <f t="shared" si="47"/>
        <v>15.91745414382466</v>
      </c>
      <c r="BE203" s="52">
        <f t="shared" si="47"/>
        <v>0</v>
      </c>
      <c r="BF203" s="52">
        <f t="shared" si="47"/>
        <v>18.480647560784686</v>
      </c>
      <c r="BG203" s="52">
        <f t="shared" si="47"/>
        <v>0</v>
      </c>
      <c r="BH203" s="52">
        <f t="shared" si="47"/>
        <v>0</v>
      </c>
      <c r="BI203" s="52">
        <f t="shared" si="47"/>
        <v>0</v>
      </c>
      <c r="BJ203" s="52">
        <f t="shared" si="47"/>
        <v>0</v>
      </c>
      <c r="BK203" s="52">
        <f t="shared" si="47"/>
        <v>0</v>
      </c>
      <c r="BL203" s="52">
        <f t="shared" si="47"/>
        <v>0</v>
      </c>
      <c r="BM203" s="52">
        <f t="shared" si="47"/>
        <v>1.6098030138340315E-3</v>
      </c>
      <c r="BN203" s="52">
        <f t="shared" si="47"/>
        <v>1.7762264204294935E-2</v>
      </c>
      <c r="BO203" s="52">
        <f t="shared" si="47"/>
        <v>0</v>
      </c>
      <c r="BP203" s="52">
        <f t="shared" si="47"/>
        <v>0</v>
      </c>
      <c r="BQ203" s="52">
        <f t="shared" si="47"/>
        <v>0.2604450974727906</v>
      </c>
      <c r="BR203" s="52">
        <f t="shared" si="47"/>
        <v>0</v>
      </c>
      <c r="BS203" s="52">
        <f t="shared" si="47"/>
        <v>0</v>
      </c>
      <c r="BT203" s="52">
        <f t="shared" si="47"/>
        <v>0</v>
      </c>
      <c r="BU203" s="52">
        <f t="shared" si="47"/>
        <v>0</v>
      </c>
      <c r="BV203" s="52">
        <f t="shared" si="47"/>
        <v>0</v>
      </c>
      <c r="BW203" s="52">
        <f t="shared" si="47"/>
        <v>0</v>
      </c>
      <c r="BX203" s="52">
        <f t="shared" si="49"/>
        <v>0</v>
      </c>
      <c r="BY203" s="52">
        <f t="shared" si="50"/>
        <v>41.85185078830046</v>
      </c>
      <c r="DD203" s="7">
        <v>5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0</v>
      </c>
      <c r="DI203" s="55">
        <f ca="1"/>
        <v>531.58835519791489</v>
      </c>
      <c r="DJ203" s="55">
        <f ca="1"/>
        <v>1103.0795721670488</v>
      </c>
      <c r="DK203" s="55">
        <f ca="1"/>
        <v>0</v>
      </c>
      <c r="DL203" s="55">
        <f ca="1"/>
        <v>0</v>
      </c>
      <c r="DM203" s="55">
        <f ca="1"/>
        <v>0</v>
      </c>
      <c r="DN203" s="55">
        <f ca="1"/>
        <v>0</v>
      </c>
      <c r="DO203" s="55">
        <f ca="1"/>
        <v>0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0</v>
      </c>
      <c r="DT203" s="55">
        <f ca="1"/>
        <v>1.2575683056640814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ca="1"/>
        <v>0</v>
      </c>
      <c r="EE203" s="55">
        <f t="shared" ca="1" si="51"/>
        <v>1635.9254956706279</v>
      </c>
    </row>
    <row r="204" spans="2:135" x14ac:dyDescent="0.3">
      <c r="C204" s="55" t="s">
        <v>295</v>
      </c>
      <c r="V204" s="7">
        <v>5</v>
      </c>
      <c r="W204" s="55">
        <v>0.8</v>
      </c>
      <c r="X204" s="55">
        <v>1</v>
      </c>
      <c r="Y204" s="55">
        <v>1</v>
      </c>
      <c r="Z204" s="55">
        <v>1</v>
      </c>
      <c r="AA204" s="55">
        <v>1</v>
      </c>
      <c r="AB204" s="55">
        <v>0.9</v>
      </c>
      <c r="AC204" s="55">
        <v>1</v>
      </c>
      <c r="AD204" s="55">
        <v>1</v>
      </c>
      <c r="AE204" s="55">
        <v>1</v>
      </c>
      <c r="AF204" s="55">
        <v>1</v>
      </c>
      <c r="AG204" s="55">
        <v>1</v>
      </c>
      <c r="AH204" s="55">
        <v>1</v>
      </c>
      <c r="AI204" s="55">
        <v>1</v>
      </c>
      <c r="AJ204" s="55">
        <v>1</v>
      </c>
      <c r="AK204" s="55">
        <v>1</v>
      </c>
      <c r="AL204" s="55">
        <v>1</v>
      </c>
      <c r="AM204" s="55">
        <v>1</v>
      </c>
      <c r="AN204" s="55">
        <v>1</v>
      </c>
      <c r="AO204" s="55">
        <v>1</v>
      </c>
      <c r="AP204" s="55">
        <v>1</v>
      </c>
      <c r="AQ204" s="55">
        <v>1</v>
      </c>
      <c r="AR204" s="55">
        <v>1</v>
      </c>
      <c r="AS204" s="55">
        <v>1</v>
      </c>
      <c r="AT204" s="55">
        <v>1</v>
      </c>
      <c r="AU204" s="55">
        <v>1</v>
      </c>
      <c r="AV204" s="55">
        <v>1</v>
      </c>
      <c r="AX204" s="7">
        <v>6</v>
      </c>
      <c r="AY204" s="52">
        <f t="shared" si="48"/>
        <v>0</v>
      </c>
      <c r="AZ204" s="52">
        <f t="shared" si="47"/>
        <v>0</v>
      </c>
      <c r="BA204" s="52">
        <f t="shared" si="47"/>
        <v>0</v>
      </c>
      <c r="BB204" s="52">
        <f t="shared" si="47"/>
        <v>0</v>
      </c>
      <c r="BC204" s="52">
        <f t="shared" si="47"/>
        <v>1.9581881321705885</v>
      </c>
      <c r="BD204" s="52">
        <f t="shared" si="47"/>
        <v>4.3448098116235663</v>
      </c>
      <c r="BE204" s="52">
        <f t="shared" si="47"/>
        <v>0</v>
      </c>
      <c r="BF204" s="52">
        <f t="shared" si="47"/>
        <v>5.0444561126695016</v>
      </c>
      <c r="BG204" s="52">
        <f t="shared" si="47"/>
        <v>0</v>
      </c>
      <c r="BH204" s="52">
        <f t="shared" si="47"/>
        <v>0</v>
      </c>
      <c r="BI204" s="52">
        <f t="shared" si="47"/>
        <v>0</v>
      </c>
      <c r="BJ204" s="52">
        <f t="shared" si="47"/>
        <v>0</v>
      </c>
      <c r="BK204" s="52">
        <f t="shared" si="47"/>
        <v>0</v>
      </c>
      <c r="BL204" s="52">
        <f t="shared" si="47"/>
        <v>0</v>
      </c>
      <c r="BM204" s="52">
        <f t="shared" si="47"/>
        <v>4.3901792120227705E-4</v>
      </c>
      <c r="BN204" s="52">
        <f t="shared" si="47"/>
        <v>4.8483677642388381E-3</v>
      </c>
      <c r="BO204" s="52">
        <f t="shared" si="47"/>
        <v>0</v>
      </c>
      <c r="BP204" s="52">
        <f t="shared" si="47"/>
        <v>0</v>
      </c>
      <c r="BQ204" s="52">
        <f t="shared" si="47"/>
        <v>7.1090790968285411E-2</v>
      </c>
      <c r="BR204" s="52">
        <f t="shared" si="47"/>
        <v>0</v>
      </c>
      <c r="BS204" s="52">
        <f t="shared" si="47"/>
        <v>0</v>
      </c>
      <c r="BT204" s="52">
        <f t="shared" si="47"/>
        <v>0</v>
      </c>
      <c r="BU204" s="52">
        <f t="shared" si="47"/>
        <v>0</v>
      </c>
      <c r="BV204" s="52">
        <f t="shared" si="47"/>
        <v>0</v>
      </c>
      <c r="BW204" s="52">
        <f t="shared" si="47"/>
        <v>0</v>
      </c>
      <c r="BX204" s="52">
        <f t="shared" si="49"/>
        <v>0</v>
      </c>
      <c r="BY204" s="52">
        <f t="shared" si="50"/>
        <v>11.423832233117384</v>
      </c>
      <c r="DD204" s="7">
        <v>6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0</v>
      </c>
      <c r="DI204" s="55">
        <f ca="1"/>
        <v>145.10174059384059</v>
      </c>
      <c r="DJ204" s="55">
        <f ca="1"/>
        <v>301.09531994551315</v>
      </c>
      <c r="DK204" s="55">
        <f ca="1"/>
        <v>0</v>
      </c>
      <c r="DL204" s="55">
        <f ca="1"/>
        <v>0</v>
      </c>
      <c r="DM204" s="55">
        <f ca="1"/>
        <v>0</v>
      </c>
      <c r="DN204" s="55">
        <f ca="1"/>
        <v>0</v>
      </c>
      <c r="DO204" s="55">
        <f ca="1"/>
        <v>0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0</v>
      </c>
      <c r="DT204" s="55">
        <f ca="1"/>
        <v>0.34326443770810972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ca="1"/>
        <v>0</v>
      </c>
      <c r="EE204" s="55">
        <f t="shared" ca="1" si="51"/>
        <v>446.54032497706186</v>
      </c>
    </row>
    <row r="205" spans="2:135" x14ac:dyDescent="0.3">
      <c r="C205" s="55" t="s">
        <v>292</v>
      </c>
      <c r="D205" s="55" t="s">
        <v>291</v>
      </c>
      <c r="V205" s="7">
        <v>6</v>
      </c>
      <c r="W205" s="55">
        <v>0.8</v>
      </c>
      <c r="X205" s="55">
        <v>1</v>
      </c>
      <c r="Y205" s="55">
        <v>1</v>
      </c>
      <c r="Z205" s="55">
        <v>1</v>
      </c>
      <c r="AA205" s="55">
        <v>1</v>
      </c>
      <c r="AB205" s="55">
        <v>0.9</v>
      </c>
      <c r="AC205" s="55">
        <v>1</v>
      </c>
      <c r="AD205" s="55">
        <v>1</v>
      </c>
      <c r="AE205" s="55">
        <v>1</v>
      </c>
      <c r="AF205" s="55">
        <v>1</v>
      </c>
      <c r="AG205" s="55">
        <v>1</v>
      </c>
      <c r="AH205" s="55">
        <v>1</v>
      </c>
      <c r="AI205" s="55">
        <v>1</v>
      </c>
      <c r="AJ205" s="55">
        <v>1</v>
      </c>
      <c r="AK205" s="55">
        <v>1</v>
      </c>
      <c r="AL205" s="55">
        <v>1</v>
      </c>
      <c r="AM205" s="55">
        <v>1</v>
      </c>
      <c r="AN205" s="55">
        <v>1</v>
      </c>
      <c r="AO205" s="55">
        <v>1</v>
      </c>
      <c r="AP205" s="55">
        <v>1</v>
      </c>
      <c r="AQ205" s="55">
        <v>1</v>
      </c>
      <c r="AR205" s="55">
        <v>1</v>
      </c>
      <c r="AS205" s="55">
        <v>1</v>
      </c>
      <c r="AT205" s="55">
        <v>1</v>
      </c>
      <c r="AU205" s="55">
        <v>1</v>
      </c>
      <c r="AV205" s="55">
        <v>1</v>
      </c>
      <c r="AX205" s="7">
        <v>7</v>
      </c>
      <c r="AY205" s="52">
        <f t="shared" si="48"/>
        <v>0</v>
      </c>
      <c r="AZ205" s="52">
        <f t="shared" si="47"/>
        <v>0</v>
      </c>
      <c r="BA205" s="52">
        <f t="shared" si="47"/>
        <v>0</v>
      </c>
      <c r="BB205" s="52">
        <f t="shared" si="47"/>
        <v>0</v>
      </c>
      <c r="BC205" s="52">
        <f t="shared" si="47"/>
        <v>20.314859660915943</v>
      </c>
      <c r="BD205" s="52">
        <f t="shared" si="47"/>
        <v>45.074423716598893</v>
      </c>
      <c r="BE205" s="52">
        <f t="shared" si="47"/>
        <v>0</v>
      </c>
      <c r="BF205" s="52">
        <f t="shared" si="47"/>
        <v>52.332774535356727</v>
      </c>
      <c r="BG205" s="52">
        <f t="shared" si="47"/>
        <v>0</v>
      </c>
      <c r="BH205" s="52">
        <f t="shared" si="47"/>
        <v>0</v>
      </c>
      <c r="BI205" s="52">
        <f t="shared" si="47"/>
        <v>0</v>
      </c>
      <c r="BJ205" s="52">
        <f t="shared" si="47"/>
        <v>0</v>
      </c>
      <c r="BK205" s="52">
        <f t="shared" si="47"/>
        <v>0</v>
      </c>
      <c r="BL205" s="52">
        <f t="shared" si="47"/>
        <v>0</v>
      </c>
      <c r="BM205" s="52">
        <f t="shared" si="47"/>
        <v>4.557539999022156E-3</v>
      </c>
      <c r="BN205" s="52">
        <f t="shared" si="47"/>
        <v>5.0275363114213149E-2</v>
      </c>
      <c r="BO205" s="52">
        <f t="shared" si="47"/>
        <v>0</v>
      </c>
      <c r="BP205" s="52">
        <f t="shared" si="47"/>
        <v>0</v>
      </c>
      <c r="BQ205" s="52">
        <f t="shared" si="47"/>
        <v>0.7375182312196521</v>
      </c>
      <c r="BR205" s="52">
        <f t="shared" si="47"/>
        <v>0</v>
      </c>
      <c r="BS205" s="52">
        <f t="shared" si="47"/>
        <v>0</v>
      </c>
      <c r="BT205" s="52">
        <f t="shared" si="47"/>
        <v>0</v>
      </c>
      <c r="BU205" s="52">
        <f t="shared" si="47"/>
        <v>0</v>
      </c>
      <c r="BV205" s="52">
        <f t="shared" si="47"/>
        <v>0</v>
      </c>
      <c r="BW205" s="52">
        <f t="shared" si="47"/>
        <v>0</v>
      </c>
      <c r="BX205" s="52">
        <f t="shared" si="49"/>
        <v>0</v>
      </c>
      <c r="BY205" s="52">
        <f t="shared" si="50"/>
        <v>118.51440904720444</v>
      </c>
      <c r="DD205" s="7">
        <v>7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0</v>
      </c>
      <c r="DI205" s="55">
        <f ca="1"/>
        <v>1505.3311008738713</v>
      </c>
      <c r="DJ205" s="55">
        <f ca="1"/>
        <v>3123.6575635603031</v>
      </c>
      <c r="DK205" s="55">
        <f ca="1"/>
        <v>0</v>
      </c>
      <c r="DL205" s="55">
        <f ca="1"/>
        <v>0</v>
      </c>
      <c r="DM205" s="55">
        <f ca="1"/>
        <v>0</v>
      </c>
      <c r="DN205" s="55">
        <f ca="1"/>
        <v>0</v>
      </c>
      <c r="DO205" s="55">
        <f ca="1"/>
        <v>0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0</v>
      </c>
      <c r="DT205" s="55">
        <f ca="1"/>
        <v>3.559495708486291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ca="1"/>
        <v>0</v>
      </c>
      <c r="EE205" s="55">
        <f t="shared" ca="1" si="51"/>
        <v>4632.54816014266</v>
      </c>
    </row>
    <row r="206" spans="2:135" x14ac:dyDescent="0.3">
      <c r="C206" s="55" t="s">
        <v>293</v>
      </c>
      <c r="V206" s="7">
        <v>7</v>
      </c>
      <c r="W206" s="55">
        <v>0.8</v>
      </c>
      <c r="X206" s="55">
        <v>1</v>
      </c>
      <c r="Y206" s="55">
        <v>1</v>
      </c>
      <c r="Z206" s="55">
        <v>1</v>
      </c>
      <c r="AA206" s="55">
        <v>1</v>
      </c>
      <c r="AB206" s="55">
        <v>0.9</v>
      </c>
      <c r="AC206" s="55">
        <v>1</v>
      </c>
      <c r="AD206" s="55">
        <v>1</v>
      </c>
      <c r="AE206" s="55">
        <v>1</v>
      </c>
      <c r="AF206" s="55">
        <v>1</v>
      </c>
      <c r="AG206" s="55">
        <v>1</v>
      </c>
      <c r="AH206" s="55">
        <v>1</v>
      </c>
      <c r="AI206" s="55">
        <v>1</v>
      </c>
      <c r="AJ206" s="55">
        <v>1</v>
      </c>
      <c r="AK206" s="55">
        <v>1</v>
      </c>
      <c r="AL206" s="55">
        <v>1</v>
      </c>
      <c r="AM206" s="55">
        <v>1</v>
      </c>
      <c r="AN206" s="55">
        <v>1</v>
      </c>
      <c r="AO206" s="55">
        <v>1</v>
      </c>
      <c r="AP206" s="55">
        <v>1</v>
      </c>
      <c r="AQ206" s="55">
        <v>1</v>
      </c>
      <c r="AR206" s="55">
        <v>1</v>
      </c>
      <c r="AS206" s="55">
        <v>1</v>
      </c>
      <c r="AT206" s="55">
        <v>1</v>
      </c>
      <c r="AU206" s="55">
        <v>1</v>
      </c>
      <c r="AV206" s="55">
        <v>1</v>
      </c>
      <c r="AX206" s="7">
        <v>8</v>
      </c>
      <c r="AY206" s="52">
        <f t="shared" si="48"/>
        <v>2920.3317889164882</v>
      </c>
      <c r="AZ206" s="52">
        <f t="shared" si="47"/>
        <v>0.34879021925520592</v>
      </c>
      <c r="BA206" s="52">
        <f t="shared" si="47"/>
        <v>0</v>
      </c>
      <c r="BB206" s="52">
        <f t="shared" si="47"/>
        <v>0</v>
      </c>
      <c r="BC206" s="52">
        <f t="shared" si="47"/>
        <v>10.439425782963642</v>
      </c>
      <c r="BD206" s="52">
        <f t="shared" si="47"/>
        <v>23.162901896356011</v>
      </c>
      <c r="BE206" s="52">
        <f t="shared" si="47"/>
        <v>0</v>
      </c>
      <c r="BF206" s="52">
        <f t="shared" si="47"/>
        <v>415.80129511993829</v>
      </c>
      <c r="BG206" s="52">
        <f t="shared" si="47"/>
        <v>20.220819347775038</v>
      </c>
      <c r="BH206" s="52">
        <f t="shared" si="47"/>
        <v>0</v>
      </c>
      <c r="BI206" s="52">
        <f t="shared" si="47"/>
        <v>5.5818991680548482</v>
      </c>
      <c r="BJ206" s="52">
        <f t="shared" si="47"/>
        <v>1668.7216075775084</v>
      </c>
      <c r="BK206" s="52">
        <f t="shared" si="47"/>
        <v>0</v>
      </c>
      <c r="BL206" s="52">
        <f t="shared" si="47"/>
        <v>0</v>
      </c>
      <c r="BM206" s="52">
        <f t="shared" si="47"/>
        <v>2.3425683656352349E-3</v>
      </c>
      <c r="BN206" s="52">
        <f t="shared" si="47"/>
        <v>2.5847450570178846E-2</v>
      </c>
      <c r="BO206" s="52">
        <f t="shared" si="47"/>
        <v>0</v>
      </c>
      <c r="BP206" s="52">
        <f t="shared" si="47"/>
        <v>0</v>
      </c>
      <c r="BQ206" s="52">
        <f t="shared" si="47"/>
        <v>4.5261774080468777</v>
      </c>
      <c r="BR206" s="52">
        <f t="shared" si="47"/>
        <v>0</v>
      </c>
      <c r="BS206" s="52">
        <f t="shared" si="47"/>
        <v>0</v>
      </c>
      <c r="BT206" s="52">
        <f t="shared" si="47"/>
        <v>0</v>
      </c>
      <c r="BU206" s="52">
        <f t="shared" si="47"/>
        <v>0</v>
      </c>
      <c r="BV206" s="52">
        <f t="shared" si="47"/>
        <v>0</v>
      </c>
      <c r="BW206" s="52">
        <f t="shared" si="47"/>
        <v>0</v>
      </c>
      <c r="BX206" s="52">
        <f t="shared" si="49"/>
        <v>0</v>
      </c>
      <c r="BY206" s="52">
        <f t="shared" si="50"/>
        <v>5069.1628954553225</v>
      </c>
      <c r="DD206" s="7">
        <v>8</v>
      </c>
      <c r="DE206" s="55">
        <f ca="1"/>
        <v>276263.38723149977</v>
      </c>
      <c r="DF206" s="55">
        <f ca="1"/>
        <v>35.227812144775797</v>
      </c>
      <c r="DG206" s="55">
        <f ca="1"/>
        <v>0</v>
      </c>
      <c r="DH206" s="55">
        <f ca="1"/>
        <v>0</v>
      </c>
      <c r="DI206" s="55">
        <f ca="1"/>
        <v>773.56145051760586</v>
      </c>
      <c r="DJ206" s="55">
        <f ca="1"/>
        <v>1605.1891014174714</v>
      </c>
      <c r="DK206" s="55">
        <f ca="1"/>
        <v>0</v>
      </c>
      <c r="DL206" s="55">
        <f ca="1"/>
        <v>0</v>
      </c>
      <c r="DM206" s="55">
        <f ca="1"/>
        <v>1565.0914175177879</v>
      </c>
      <c r="DN206" s="55">
        <f ca="1"/>
        <v>0</v>
      </c>
      <c r="DO206" s="55">
        <f ca="1"/>
        <v>0</v>
      </c>
      <c r="DP206" s="55">
        <f ca="1"/>
        <v>93615.282185098229</v>
      </c>
      <c r="DQ206" s="55">
        <f ca="1"/>
        <v>0</v>
      </c>
      <c r="DR206" s="55">
        <f ca="1"/>
        <v>0</v>
      </c>
      <c r="DS206" s="55">
        <f ca="1"/>
        <v>0</v>
      </c>
      <c r="DT206" s="55">
        <f ca="1"/>
        <v>1.8299995003686622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ca="1"/>
        <v>0</v>
      </c>
      <c r="EE206" s="55">
        <f t="shared" ca="1" si="51"/>
        <v>373859.56919769605</v>
      </c>
    </row>
    <row r="207" spans="2:135" x14ac:dyDescent="0.3">
      <c r="C207" s="55" t="s">
        <v>294</v>
      </c>
      <c r="V207" s="7">
        <v>8</v>
      </c>
      <c r="W207" s="55">
        <v>0.8</v>
      </c>
      <c r="X207" s="55">
        <v>1</v>
      </c>
      <c r="Y207" s="55">
        <v>1</v>
      </c>
      <c r="Z207" s="55">
        <v>1</v>
      </c>
      <c r="AA207" s="55">
        <v>1</v>
      </c>
      <c r="AB207" s="55">
        <v>0.9</v>
      </c>
      <c r="AC207" s="55">
        <v>1</v>
      </c>
      <c r="AD207" s="55">
        <v>1</v>
      </c>
      <c r="AE207" s="55">
        <v>1</v>
      </c>
      <c r="AF207" s="55">
        <v>1</v>
      </c>
      <c r="AG207" s="55">
        <v>1</v>
      </c>
      <c r="AH207" s="55">
        <v>1</v>
      </c>
      <c r="AI207" s="55">
        <v>1</v>
      </c>
      <c r="AJ207" s="55">
        <v>1</v>
      </c>
      <c r="AK207" s="55">
        <v>1</v>
      </c>
      <c r="AL207" s="55">
        <v>1</v>
      </c>
      <c r="AM207" s="55">
        <v>1</v>
      </c>
      <c r="AN207" s="55">
        <v>1</v>
      </c>
      <c r="AO207" s="55">
        <v>1</v>
      </c>
      <c r="AP207" s="55">
        <v>1</v>
      </c>
      <c r="AQ207" s="55">
        <v>1</v>
      </c>
      <c r="AR207" s="55">
        <v>1</v>
      </c>
      <c r="AS207" s="55">
        <v>1</v>
      </c>
      <c r="AT207" s="55">
        <v>1</v>
      </c>
      <c r="AU207" s="55">
        <v>1</v>
      </c>
      <c r="AV207" s="55">
        <v>1</v>
      </c>
      <c r="AX207" s="7">
        <v>9</v>
      </c>
      <c r="AY207" s="52">
        <f t="shared" si="48"/>
        <v>143.88457298178156</v>
      </c>
      <c r="AZ207" s="52">
        <f t="shared" si="47"/>
        <v>1.7184873361106336E-2</v>
      </c>
      <c r="BA207" s="52">
        <f t="shared" si="47"/>
        <v>0</v>
      </c>
      <c r="BB207" s="52">
        <f t="shared" si="47"/>
        <v>0</v>
      </c>
      <c r="BC207" s="52">
        <f t="shared" si="47"/>
        <v>0.51434988541627669</v>
      </c>
      <c r="BD207" s="52">
        <f t="shared" si="47"/>
        <v>1.1412347938296044</v>
      </c>
      <c r="BE207" s="52">
        <f t="shared" si="47"/>
        <v>0</v>
      </c>
      <c r="BF207" s="52">
        <f t="shared" si="47"/>
        <v>20.486505003124012</v>
      </c>
      <c r="BG207" s="52">
        <f t="shared" si="47"/>
        <v>0.99627856291061356</v>
      </c>
      <c r="BH207" s="52">
        <f t="shared" si="47"/>
        <v>0</v>
      </c>
      <c r="BI207" s="52">
        <f t="shared" si="47"/>
        <v>0.27501983861418144</v>
      </c>
      <c r="BJ207" s="52">
        <f t="shared" si="47"/>
        <v>82.21781405743296</v>
      </c>
      <c r="BK207" s="52">
        <f t="shared" si="47"/>
        <v>0</v>
      </c>
      <c r="BL207" s="52">
        <f t="shared" si="47"/>
        <v>0</v>
      </c>
      <c r="BM207" s="52">
        <f t="shared" si="47"/>
        <v>1.1548564175477521E-4</v>
      </c>
      <c r="BN207" s="52">
        <f t="shared" si="47"/>
        <v>1.2735029921487591E-3</v>
      </c>
      <c r="BO207" s="52">
        <f t="shared" si="47"/>
        <v>0</v>
      </c>
      <c r="BP207" s="52">
        <f t="shared" si="47"/>
        <v>0</v>
      </c>
      <c r="BQ207" s="52">
        <f t="shared" si="47"/>
        <v>0.22300449137452996</v>
      </c>
      <c r="BR207" s="52">
        <f t="shared" si="47"/>
        <v>0</v>
      </c>
      <c r="BS207" s="52">
        <f t="shared" si="47"/>
        <v>0</v>
      </c>
      <c r="BT207" s="52">
        <f t="shared" si="47"/>
        <v>0</v>
      </c>
      <c r="BU207" s="52">
        <f t="shared" si="47"/>
        <v>0</v>
      </c>
      <c r="BV207" s="52">
        <f t="shared" si="47"/>
        <v>0</v>
      </c>
      <c r="BW207" s="52">
        <f t="shared" si="47"/>
        <v>0</v>
      </c>
      <c r="BX207" s="52">
        <f t="shared" si="49"/>
        <v>0</v>
      </c>
      <c r="BY207" s="52">
        <f t="shared" si="50"/>
        <v>249.75735347647873</v>
      </c>
      <c r="DD207" s="7">
        <v>9</v>
      </c>
      <c r="DE207" s="55">
        <f ca="1"/>
        <v>13611.480604076534</v>
      </c>
      <c r="DF207" s="55">
        <f ca="1"/>
        <v>1.7356722094717398</v>
      </c>
      <c r="DG207" s="55">
        <f ca="1"/>
        <v>0</v>
      </c>
      <c r="DH207" s="55">
        <f ca="1"/>
        <v>0</v>
      </c>
      <c r="DI207" s="55">
        <f ca="1"/>
        <v>38.113326509346102</v>
      </c>
      <c r="DJ207" s="55">
        <f ca="1"/>
        <v>79.08757121239158</v>
      </c>
      <c r="DK207" s="55">
        <f ca="1"/>
        <v>0</v>
      </c>
      <c r="DL207" s="55">
        <f ca="1"/>
        <v>0</v>
      </c>
      <c r="DM207" s="55">
        <f ca="1"/>
        <v>77.111960769281495</v>
      </c>
      <c r="DN207" s="55">
        <f ca="1"/>
        <v>0</v>
      </c>
      <c r="DO207" s="55">
        <f ca="1"/>
        <v>0</v>
      </c>
      <c r="DP207" s="55">
        <f ca="1"/>
        <v>4612.4193686219896</v>
      </c>
      <c r="DQ207" s="55">
        <f ca="1"/>
        <v>0</v>
      </c>
      <c r="DR207" s="55">
        <f ca="1"/>
        <v>0</v>
      </c>
      <c r="DS207" s="55">
        <f ca="1"/>
        <v>0</v>
      </c>
      <c r="DT207" s="55">
        <f ca="1"/>
        <v>9.0164011844132141E-2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ca="1"/>
        <v>0</v>
      </c>
      <c r="EE207" s="55">
        <f t="shared" ca="1" si="51"/>
        <v>18420.038667410856</v>
      </c>
    </row>
    <row r="208" spans="2:135" x14ac:dyDescent="0.3">
      <c r="V208" s="7">
        <v>9</v>
      </c>
      <c r="W208" s="55">
        <v>0.8</v>
      </c>
      <c r="X208" s="55">
        <v>1</v>
      </c>
      <c r="Y208" s="55">
        <v>1</v>
      </c>
      <c r="Z208" s="55">
        <v>1</v>
      </c>
      <c r="AA208" s="55">
        <v>1</v>
      </c>
      <c r="AB208" s="55">
        <v>0.9</v>
      </c>
      <c r="AC208" s="55">
        <v>1</v>
      </c>
      <c r="AD208" s="55">
        <v>1</v>
      </c>
      <c r="AE208" s="55">
        <v>1</v>
      </c>
      <c r="AF208" s="55">
        <v>1</v>
      </c>
      <c r="AG208" s="55">
        <v>1</v>
      </c>
      <c r="AH208" s="55">
        <v>1</v>
      </c>
      <c r="AI208" s="55">
        <v>1</v>
      </c>
      <c r="AJ208" s="55">
        <v>1</v>
      </c>
      <c r="AK208" s="55">
        <v>1</v>
      </c>
      <c r="AL208" s="55">
        <v>1</v>
      </c>
      <c r="AM208" s="55">
        <v>1</v>
      </c>
      <c r="AN208" s="55">
        <v>1</v>
      </c>
      <c r="AO208" s="55">
        <v>1</v>
      </c>
      <c r="AP208" s="55">
        <v>1</v>
      </c>
      <c r="AQ208" s="55">
        <v>1</v>
      </c>
      <c r="AR208" s="55">
        <v>1</v>
      </c>
      <c r="AS208" s="55">
        <v>1</v>
      </c>
      <c r="AT208" s="55">
        <v>1</v>
      </c>
      <c r="AU208" s="55">
        <v>1</v>
      </c>
      <c r="AV208" s="55">
        <v>1</v>
      </c>
      <c r="AX208" s="7">
        <v>10</v>
      </c>
      <c r="AY208" s="52">
        <f t="shared" si="48"/>
        <v>1245.7802913103396</v>
      </c>
      <c r="AZ208" s="52">
        <f t="shared" si="47"/>
        <v>0.14878993622902964</v>
      </c>
      <c r="BA208" s="52">
        <f t="shared" si="47"/>
        <v>0</v>
      </c>
      <c r="BB208" s="52">
        <f t="shared" si="47"/>
        <v>0</v>
      </c>
      <c r="BC208" s="52">
        <f t="shared" si="47"/>
        <v>4.4533401807934077</v>
      </c>
      <c r="BD208" s="52">
        <f t="shared" si="47"/>
        <v>9.8810302248056434</v>
      </c>
      <c r="BE208" s="52">
        <f t="shared" si="47"/>
        <v>0</v>
      </c>
      <c r="BF208" s="52">
        <f t="shared" si="47"/>
        <v>177.37609840232005</v>
      </c>
      <c r="BG208" s="52">
        <f t="shared" si="47"/>
        <v>8.6259713054556943</v>
      </c>
      <c r="BH208" s="52">
        <f t="shared" si="47"/>
        <v>0</v>
      </c>
      <c r="BI208" s="52">
        <f t="shared" si="47"/>
        <v>2.3811746324302696</v>
      </c>
      <c r="BJ208" s="52">
        <f t="shared" si="47"/>
        <v>711.85763852256775</v>
      </c>
      <c r="BK208" s="52">
        <f t="shared" si="47"/>
        <v>0</v>
      </c>
      <c r="BL208" s="52">
        <f t="shared" si="47"/>
        <v>0</v>
      </c>
      <c r="BM208" s="52">
        <f t="shared" si="47"/>
        <v>9.9966384686479772E-4</v>
      </c>
      <c r="BN208" s="52">
        <f t="shared" si="47"/>
        <v>1.1026228615946643E-2</v>
      </c>
      <c r="BO208" s="52">
        <f t="shared" si="47"/>
        <v>0</v>
      </c>
      <c r="BP208" s="52">
        <f t="shared" si="47"/>
        <v>0</v>
      </c>
      <c r="BQ208" s="52">
        <f t="shared" si="47"/>
        <v>1.9308157493585534</v>
      </c>
      <c r="BR208" s="52">
        <f t="shared" si="47"/>
        <v>0</v>
      </c>
      <c r="BS208" s="52">
        <f t="shared" si="47"/>
        <v>0</v>
      </c>
      <c r="BT208" s="52">
        <f t="shared" si="47"/>
        <v>0</v>
      </c>
      <c r="BU208" s="52">
        <f t="shared" si="47"/>
        <v>0</v>
      </c>
      <c r="BV208" s="52">
        <f t="shared" si="47"/>
        <v>0</v>
      </c>
      <c r="BW208" s="52">
        <f t="shared" si="47"/>
        <v>0</v>
      </c>
      <c r="BX208" s="52">
        <f t="shared" si="49"/>
        <v>0</v>
      </c>
      <c r="BY208" s="52">
        <f t="shared" si="50"/>
        <v>2162.4471761567629</v>
      </c>
      <c r="DD208" s="7">
        <v>10</v>
      </c>
      <c r="DE208" s="55">
        <f ca="1"/>
        <v>117850.81555795812</v>
      </c>
      <c r="DF208" s="55">
        <f ca="1"/>
        <v>15.027783559131993</v>
      </c>
      <c r="DG208" s="55">
        <f ca="1"/>
        <v>0</v>
      </c>
      <c r="DH208" s="55">
        <f ca="1"/>
        <v>0</v>
      </c>
      <c r="DI208" s="55">
        <f ca="1"/>
        <v>329.9925073967915</v>
      </c>
      <c r="DJ208" s="55">
        <f ca="1"/>
        <v>684.75539457903108</v>
      </c>
      <c r="DK208" s="55">
        <f ca="1"/>
        <v>0</v>
      </c>
      <c r="DL208" s="55">
        <f ca="1"/>
        <v>0</v>
      </c>
      <c r="DM208" s="55">
        <f ca="1"/>
        <v>667.65017904227079</v>
      </c>
      <c r="DN208" s="55">
        <f ca="1"/>
        <v>0</v>
      </c>
      <c r="DO208" s="55">
        <f ca="1"/>
        <v>0</v>
      </c>
      <c r="DP208" s="55">
        <f ca="1"/>
        <v>39935.213521116049</v>
      </c>
      <c r="DQ208" s="55">
        <f ca="1"/>
        <v>0</v>
      </c>
      <c r="DR208" s="55">
        <f ca="1"/>
        <v>0</v>
      </c>
      <c r="DS208" s="55">
        <f ca="1"/>
        <v>0</v>
      </c>
      <c r="DT208" s="55">
        <f ca="1"/>
        <v>0.78065698600902234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ca="1"/>
        <v>0</v>
      </c>
      <c r="EE208" s="55">
        <f t="shared" ca="1" si="51"/>
        <v>159484.23560063739</v>
      </c>
    </row>
    <row r="209" spans="4:135" x14ac:dyDescent="0.3">
      <c r="V209" s="7">
        <v>10</v>
      </c>
      <c r="W209" s="55">
        <v>0.8</v>
      </c>
      <c r="X209" s="55">
        <v>1</v>
      </c>
      <c r="Y209" s="55">
        <v>1</v>
      </c>
      <c r="Z209" s="55">
        <v>1</v>
      </c>
      <c r="AA209" s="55">
        <v>1</v>
      </c>
      <c r="AB209" s="55">
        <v>0.9</v>
      </c>
      <c r="AC209" s="55">
        <v>1</v>
      </c>
      <c r="AD209" s="55">
        <v>1</v>
      </c>
      <c r="AE209" s="55">
        <v>1</v>
      </c>
      <c r="AF209" s="55">
        <v>1</v>
      </c>
      <c r="AG209" s="55">
        <v>1</v>
      </c>
      <c r="AH209" s="55">
        <v>1</v>
      </c>
      <c r="AI209" s="55">
        <v>1</v>
      </c>
      <c r="AJ209" s="55">
        <v>1</v>
      </c>
      <c r="AK209" s="55">
        <v>1</v>
      </c>
      <c r="AL209" s="55">
        <v>1</v>
      </c>
      <c r="AM209" s="55">
        <v>1</v>
      </c>
      <c r="AN209" s="55">
        <v>1</v>
      </c>
      <c r="AO209" s="55">
        <v>1</v>
      </c>
      <c r="AP209" s="55">
        <v>1</v>
      </c>
      <c r="AQ209" s="55">
        <v>1</v>
      </c>
      <c r="AR209" s="55">
        <v>1</v>
      </c>
      <c r="AS209" s="55">
        <v>1</v>
      </c>
      <c r="AT209" s="55">
        <v>1</v>
      </c>
      <c r="AU209" s="55">
        <v>1</v>
      </c>
      <c r="AV209" s="55">
        <v>1</v>
      </c>
      <c r="AX209" s="7">
        <v>11</v>
      </c>
      <c r="AY209" s="52">
        <f t="shared" si="48"/>
        <v>0</v>
      </c>
      <c r="AZ209" s="52">
        <f t="shared" si="47"/>
        <v>0</v>
      </c>
      <c r="BA209" s="52">
        <f t="shared" si="47"/>
        <v>0</v>
      </c>
      <c r="BB209" s="52">
        <f t="shared" si="47"/>
        <v>0</v>
      </c>
      <c r="BC209" s="52">
        <f t="shared" si="47"/>
        <v>10468.455278871954</v>
      </c>
      <c r="BD209" s="52">
        <f t="shared" si="47"/>
        <v>23227.312265866774</v>
      </c>
      <c r="BE209" s="52">
        <f t="shared" si="47"/>
        <v>0</v>
      </c>
      <c r="BF209" s="52">
        <f t="shared" si="47"/>
        <v>26967.614787911189</v>
      </c>
      <c r="BG209" s="52">
        <f t="shared" si="47"/>
        <v>0</v>
      </c>
      <c r="BH209" s="52">
        <f t="shared" si="47"/>
        <v>0</v>
      </c>
      <c r="BI209" s="52">
        <f t="shared" si="47"/>
        <v>0</v>
      </c>
      <c r="BJ209" s="52">
        <f t="shared" si="47"/>
        <v>0</v>
      </c>
      <c r="BK209" s="52">
        <f t="shared" si="47"/>
        <v>0</v>
      </c>
      <c r="BL209" s="52">
        <f t="shared" si="47"/>
        <v>0</v>
      </c>
      <c r="BM209" s="52">
        <f t="shared" si="47"/>
        <v>2.3486635183366826</v>
      </c>
      <c r="BN209" s="52">
        <f t="shared" si="47"/>
        <v>25.93922186623168</v>
      </c>
      <c r="BO209" s="52">
        <f t="shared" ref="BO209:BW224" si="53">AM98*$F99*AM154</f>
        <v>0</v>
      </c>
      <c r="BP209" s="52">
        <f t="shared" si="53"/>
        <v>0</v>
      </c>
      <c r="BQ209" s="52">
        <f t="shared" si="53"/>
        <v>380.05069935378589</v>
      </c>
      <c r="BR209" s="52">
        <f t="shared" si="53"/>
        <v>0</v>
      </c>
      <c r="BS209" s="52">
        <f t="shared" si="53"/>
        <v>0</v>
      </c>
      <c r="BT209" s="52">
        <f t="shared" si="53"/>
        <v>0</v>
      </c>
      <c r="BU209" s="52">
        <f t="shared" si="53"/>
        <v>0</v>
      </c>
      <c r="BV209" s="52">
        <f t="shared" si="53"/>
        <v>0</v>
      </c>
      <c r="BW209" s="52">
        <f t="shared" si="53"/>
        <v>0</v>
      </c>
      <c r="BX209" s="52">
        <f t="shared" si="49"/>
        <v>0</v>
      </c>
      <c r="BY209" s="52">
        <f t="shared" si="50"/>
        <v>61071.720917388273</v>
      </c>
      <c r="DD209" s="7">
        <v>11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0</v>
      </c>
      <c r="DI209" s="55">
        <f ca="1"/>
        <v>775712.53616441169</v>
      </c>
      <c r="DJ209" s="55">
        <f ca="1"/>
        <v>1609652.7400245673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0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0</v>
      </c>
      <c r="DT209" s="55">
        <f ca="1"/>
        <v>1836.4969081292029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ca="1"/>
        <v>0</v>
      </c>
      <c r="EE209" s="55">
        <f t="shared" ca="1" si="51"/>
        <v>2387201.7730971081</v>
      </c>
    </row>
    <row r="210" spans="4:135" x14ac:dyDescent="0.3">
      <c r="V210" s="7">
        <v>11</v>
      </c>
      <c r="W210" s="55">
        <v>0.8</v>
      </c>
      <c r="X210" s="55">
        <v>1</v>
      </c>
      <c r="Y210" s="55">
        <v>1</v>
      </c>
      <c r="Z210" s="55">
        <v>1</v>
      </c>
      <c r="AA210" s="55">
        <v>1</v>
      </c>
      <c r="AB210" s="55">
        <v>0.9</v>
      </c>
      <c r="AC210" s="55">
        <v>1</v>
      </c>
      <c r="AD210" s="55">
        <v>1</v>
      </c>
      <c r="AE210" s="55">
        <v>1</v>
      </c>
      <c r="AF210" s="55">
        <v>1</v>
      </c>
      <c r="AG210" s="55">
        <v>1</v>
      </c>
      <c r="AH210" s="55">
        <v>1</v>
      </c>
      <c r="AI210" s="55">
        <v>1</v>
      </c>
      <c r="AJ210" s="55">
        <v>1</v>
      </c>
      <c r="AK210" s="55">
        <v>1</v>
      </c>
      <c r="AL210" s="55">
        <v>1</v>
      </c>
      <c r="AM210" s="55">
        <v>1</v>
      </c>
      <c r="AN210" s="55">
        <v>1</v>
      </c>
      <c r="AO210" s="55">
        <v>1</v>
      </c>
      <c r="AP210" s="55">
        <v>1</v>
      </c>
      <c r="AQ210" s="55">
        <v>1</v>
      </c>
      <c r="AR210" s="55">
        <v>1</v>
      </c>
      <c r="AS210" s="55">
        <v>1</v>
      </c>
      <c r="AT210" s="55">
        <v>1</v>
      </c>
      <c r="AU210" s="55">
        <v>1</v>
      </c>
      <c r="AV210" s="55">
        <v>1</v>
      </c>
      <c r="AX210" s="7">
        <v>12</v>
      </c>
      <c r="AY210" s="52">
        <f t="shared" si="48"/>
        <v>5202.0049069586457</v>
      </c>
      <c r="AZ210" s="52">
        <f t="shared" si="48"/>
        <v>3.4651293672422936</v>
      </c>
      <c r="BA210" s="52">
        <f t="shared" si="48"/>
        <v>0</v>
      </c>
      <c r="BB210" s="52">
        <f t="shared" si="48"/>
        <v>0</v>
      </c>
      <c r="BC210" s="52">
        <f t="shared" si="48"/>
        <v>267.55865570195232</v>
      </c>
      <c r="BD210" s="52">
        <f t="shared" si="48"/>
        <v>593.65668375348139</v>
      </c>
      <c r="BE210" s="52">
        <f t="shared" si="48"/>
        <v>0</v>
      </c>
      <c r="BF210" s="52">
        <f t="shared" si="48"/>
        <v>3426.1498623476036</v>
      </c>
      <c r="BG210" s="52">
        <f t="shared" si="48"/>
        <v>401.56926349617885</v>
      </c>
      <c r="BH210" s="52">
        <f t="shared" si="48"/>
        <v>0</v>
      </c>
      <c r="BI210" s="52">
        <f t="shared" si="48"/>
        <v>1084.3088530498285</v>
      </c>
      <c r="BJ210" s="52">
        <f t="shared" si="48"/>
        <v>5465.2323223970816</v>
      </c>
      <c r="BK210" s="52">
        <f t="shared" si="48"/>
        <v>0</v>
      </c>
      <c r="BL210" s="52">
        <f t="shared" si="48"/>
        <v>0</v>
      </c>
      <c r="BM210" s="52">
        <f t="shared" si="48"/>
        <v>6.0018828210175922E-2</v>
      </c>
      <c r="BN210" s="52">
        <f t="shared" si="48"/>
        <v>0.66246067872913117</v>
      </c>
      <c r="BO210" s="52">
        <f t="shared" si="53"/>
        <v>0</v>
      </c>
      <c r="BP210" s="52">
        <f t="shared" si="53"/>
        <v>29568.327867714572</v>
      </c>
      <c r="BQ210" s="52">
        <f t="shared" si="53"/>
        <v>1772.8078360766981</v>
      </c>
      <c r="BR210" s="52">
        <f t="shared" si="53"/>
        <v>0</v>
      </c>
      <c r="BS210" s="52">
        <f t="shared" si="53"/>
        <v>0</v>
      </c>
      <c r="BT210" s="52">
        <f t="shared" si="53"/>
        <v>0</v>
      </c>
      <c r="BU210" s="52">
        <f t="shared" si="53"/>
        <v>0</v>
      </c>
      <c r="BV210" s="52">
        <f t="shared" si="53"/>
        <v>0</v>
      </c>
      <c r="BW210" s="52">
        <f t="shared" si="53"/>
        <v>0</v>
      </c>
      <c r="BX210" s="52">
        <f t="shared" si="49"/>
        <v>0</v>
      </c>
      <c r="BY210" s="52">
        <f t="shared" si="50"/>
        <v>47785.803860370223</v>
      </c>
      <c r="DD210" s="7">
        <v>12</v>
      </c>
      <c r="DE210" s="55">
        <f ca="1"/>
        <v>492109.66419828788</v>
      </c>
      <c r="DF210" s="55">
        <f ca="1"/>
        <v>349.97806609147165</v>
      </c>
      <c r="DG210" s="55">
        <f ca="1"/>
        <v>0</v>
      </c>
      <c r="DH210" s="55">
        <f ca="1"/>
        <v>0</v>
      </c>
      <c r="DI210" s="55">
        <f ca="1"/>
        <v>19826.096387514666</v>
      </c>
      <c r="DJ210" s="55">
        <f ca="1"/>
        <v>41140.408184116255</v>
      </c>
      <c r="DK210" s="55">
        <f ca="1"/>
        <v>0</v>
      </c>
      <c r="DL210" s="55">
        <f ca="1"/>
        <v>0</v>
      </c>
      <c r="DM210" s="55">
        <f ca="1"/>
        <v>31081.460994604244</v>
      </c>
      <c r="DN210" s="55">
        <f ca="1"/>
        <v>0</v>
      </c>
      <c r="DO210" s="55">
        <f ca="1"/>
        <v>0</v>
      </c>
      <c r="DP210" s="55">
        <f ca="1"/>
        <v>306599.53328647627</v>
      </c>
      <c r="DQ210" s="55">
        <f ca="1"/>
        <v>0</v>
      </c>
      <c r="DR210" s="55">
        <f ca="1"/>
        <v>0</v>
      </c>
      <c r="DS210" s="55">
        <f ca="1"/>
        <v>0</v>
      </c>
      <c r="DT210" s="55">
        <f ca="1"/>
        <v>46.902216054022482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ca="1"/>
        <v>0</v>
      </c>
      <c r="EE210" s="55">
        <f t="shared" ca="1" si="51"/>
        <v>891154.04333314486</v>
      </c>
    </row>
    <row r="211" spans="4:135" x14ac:dyDescent="0.3">
      <c r="D211" s="6"/>
      <c r="V211" s="7">
        <v>12</v>
      </c>
      <c r="W211" s="55">
        <v>0.8</v>
      </c>
      <c r="X211" s="55">
        <v>1</v>
      </c>
      <c r="Y211" s="55">
        <v>1</v>
      </c>
      <c r="Z211" s="55">
        <v>1</v>
      </c>
      <c r="AA211" s="55">
        <v>1</v>
      </c>
      <c r="AB211" s="55">
        <v>0.9</v>
      </c>
      <c r="AC211" s="55">
        <v>1</v>
      </c>
      <c r="AD211" s="55">
        <v>1</v>
      </c>
      <c r="AE211" s="55">
        <v>1</v>
      </c>
      <c r="AF211" s="55">
        <v>1</v>
      </c>
      <c r="AG211" s="55">
        <v>1</v>
      </c>
      <c r="AH211" s="55">
        <v>1</v>
      </c>
      <c r="AI211" s="55">
        <v>1</v>
      </c>
      <c r="AJ211" s="55">
        <v>1</v>
      </c>
      <c r="AK211" s="55">
        <v>1</v>
      </c>
      <c r="AL211" s="55">
        <v>1</v>
      </c>
      <c r="AM211" s="55">
        <v>1</v>
      </c>
      <c r="AN211" s="55">
        <v>1</v>
      </c>
      <c r="AO211" s="55">
        <v>1</v>
      </c>
      <c r="AP211" s="55">
        <v>1</v>
      </c>
      <c r="AQ211" s="55">
        <v>1</v>
      </c>
      <c r="AR211" s="55">
        <v>1</v>
      </c>
      <c r="AS211" s="55">
        <v>1</v>
      </c>
      <c r="AT211" s="55">
        <v>1</v>
      </c>
      <c r="AU211" s="55">
        <v>1</v>
      </c>
      <c r="AV211" s="55">
        <v>1</v>
      </c>
      <c r="AX211" s="7">
        <v>13</v>
      </c>
      <c r="AY211" s="52">
        <f t="shared" si="48"/>
        <v>225.41526412572071</v>
      </c>
      <c r="AZ211" s="52">
        <f t="shared" si="48"/>
        <v>0.15015230926622636</v>
      </c>
      <c r="BA211" s="52">
        <f t="shared" si="48"/>
        <v>0</v>
      </c>
      <c r="BB211" s="52">
        <f t="shared" si="48"/>
        <v>0</v>
      </c>
      <c r="BC211" s="52">
        <f t="shared" si="48"/>
        <v>11.593953890629757</v>
      </c>
      <c r="BD211" s="52">
        <f t="shared" si="48"/>
        <v>25.724558241351229</v>
      </c>
      <c r="BE211" s="52">
        <f t="shared" si="48"/>
        <v>0</v>
      </c>
      <c r="BF211" s="52">
        <f t="shared" si="48"/>
        <v>148.46323488243206</v>
      </c>
      <c r="BG211" s="52">
        <f t="shared" si="48"/>
        <v>17.400952748777573</v>
      </c>
      <c r="BH211" s="52">
        <f t="shared" si="48"/>
        <v>0</v>
      </c>
      <c r="BI211" s="52">
        <f t="shared" si="48"/>
        <v>46.985685494458359</v>
      </c>
      <c r="BJ211" s="52">
        <f t="shared" si="48"/>
        <v>236.82153507117604</v>
      </c>
      <c r="BK211" s="52">
        <f t="shared" si="48"/>
        <v>0</v>
      </c>
      <c r="BL211" s="52">
        <f t="shared" si="48"/>
        <v>0</v>
      </c>
      <c r="BM211" s="52">
        <f t="shared" si="48"/>
        <v>2.5997477879913691E-3</v>
      </c>
      <c r="BN211" s="52">
        <f t="shared" si="48"/>
        <v>2.8764181947867801E-2</v>
      </c>
      <c r="BO211" s="52">
        <f t="shared" si="53"/>
        <v>0</v>
      </c>
      <c r="BP211" s="52">
        <f t="shared" si="53"/>
        <v>1281.2660799486505</v>
      </c>
      <c r="BQ211" s="52">
        <f t="shared" si="53"/>
        <v>76.81998647897737</v>
      </c>
      <c r="BR211" s="52">
        <f t="shared" si="53"/>
        <v>0</v>
      </c>
      <c r="BS211" s="52">
        <f t="shared" si="53"/>
        <v>0</v>
      </c>
      <c r="BT211" s="52">
        <f t="shared" si="53"/>
        <v>0</v>
      </c>
      <c r="BU211" s="52">
        <f t="shared" si="53"/>
        <v>0</v>
      </c>
      <c r="BV211" s="52">
        <f t="shared" si="53"/>
        <v>0</v>
      </c>
      <c r="BW211" s="52">
        <f t="shared" si="53"/>
        <v>0</v>
      </c>
      <c r="BX211" s="52">
        <f t="shared" si="49"/>
        <v>0</v>
      </c>
      <c r="BY211" s="52">
        <f t="shared" si="50"/>
        <v>2070.6727671211756</v>
      </c>
      <c r="DD211" s="7">
        <v>13</v>
      </c>
      <c r="DE211" s="55">
        <f ca="1"/>
        <v>21324.28398629318</v>
      </c>
      <c r="DF211" s="55">
        <f ca="1"/>
        <v>15.165383235888863</v>
      </c>
      <c r="DG211" s="55">
        <f ca="1"/>
        <v>0</v>
      </c>
      <c r="DH211" s="55">
        <f ca="1"/>
        <v>0</v>
      </c>
      <c r="DI211" s="55">
        <f ca="1"/>
        <v>859.11198329566491</v>
      </c>
      <c r="DJ211" s="55">
        <f ca="1"/>
        <v>1782.7118861256401</v>
      </c>
      <c r="DK211" s="55">
        <f ca="1"/>
        <v>0</v>
      </c>
      <c r="DL211" s="55">
        <f ca="1"/>
        <v>0</v>
      </c>
      <c r="DM211" s="55">
        <f ca="1"/>
        <v>1346.8337427553843</v>
      </c>
      <c r="DN211" s="55">
        <f ca="1"/>
        <v>0</v>
      </c>
      <c r="DO211" s="55">
        <f ca="1"/>
        <v>0</v>
      </c>
      <c r="DP211" s="55">
        <f ca="1"/>
        <v>13285.688117492977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2.0365040819090403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ca="1"/>
        <v>0</v>
      </c>
      <c r="EE211" s="55">
        <f t="shared" ca="1" si="51"/>
        <v>38615.83160328064</v>
      </c>
    </row>
    <row r="212" spans="4:135" x14ac:dyDescent="0.3">
      <c r="D212" s="6"/>
      <c r="V212" s="7">
        <v>13</v>
      </c>
      <c r="W212" s="55">
        <v>0.8</v>
      </c>
      <c r="X212" s="55">
        <v>1</v>
      </c>
      <c r="Y212" s="55">
        <v>1</v>
      </c>
      <c r="Z212" s="55">
        <v>1</v>
      </c>
      <c r="AA212" s="55">
        <v>1</v>
      </c>
      <c r="AB212" s="55">
        <v>0.9</v>
      </c>
      <c r="AC212" s="55">
        <v>1</v>
      </c>
      <c r="AD212" s="55">
        <v>1</v>
      </c>
      <c r="AE212" s="55">
        <v>1</v>
      </c>
      <c r="AF212" s="55">
        <v>1</v>
      </c>
      <c r="AG212" s="55">
        <v>1</v>
      </c>
      <c r="AH212" s="55">
        <v>1</v>
      </c>
      <c r="AI212" s="55">
        <v>1</v>
      </c>
      <c r="AJ212" s="55">
        <v>1</v>
      </c>
      <c r="AK212" s="55">
        <v>1</v>
      </c>
      <c r="AL212" s="55">
        <v>1</v>
      </c>
      <c r="AM212" s="55">
        <v>1</v>
      </c>
      <c r="AN212" s="55">
        <v>1</v>
      </c>
      <c r="AO212" s="55">
        <v>1</v>
      </c>
      <c r="AP212" s="55">
        <v>1</v>
      </c>
      <c r="AQ212" s="55">
        <v>1</v>
      </c>
      <c r="AR212" s="55">
        <v>1</v>
      </c>
      <c r="AS212" s="55">
        <v>1</v>
      </c>
      <c r="AT212" s="55">
        <v>1</v>
      </c>
      <c r="AU212" s="55">
        <v>1</v>
      </c>
      <c r="AV212" s="55">
        <v>1</v>
      </c>
      <c r="AX212" s="7">
        <v>14</v>
      </c>
      <c r="AY212" s="52">
        <f t="shared" si="48"/>
        <v>14166.4716478103</v>
      </c>
      <c r="AZ212" s="52">
        <f t="shared" si="48"/>
        <v>9.4364880111272225</v>
      </c>
      <c r="BA212" s="52">
        <f t="shared" si="48"/>
        <v>0</v>
      </c>
      <c r="BB212" s="52">
        <f t="shared" si="48"/>
        <v>0</v>
      </c>
      <c r="BC212" s="52">
        <f t="shared" si="48"/>
        <v>614.9605425853249</v>
      </c>
      <c r="BD212" s="52">
        <f t="shared" si="48"/>
        <v>1364.4687942254036</v>
      </c>
      <c r="BE212" s="52">
        <f t="shared" si="48"/>
        <v>0</v>
      </c>
      <c r="BF212" s="52">
        <f t="shared" si="48"/>
        <v>11608.864339312573</v>
      </c>
      <c r="BG212" s="52">
        <f t="shared" si="48"/>
        <v>724.71517441505478</v>
      </c>
      <c r="BH212" s="52">
        <f t="shared" si="48"/>
        <v>0</v>
      </c>
      <c r="BI212" s="52">
        <f t="shared" si="48"/>
        <v>297.76299383099683</v>
      </c>
      <c r="BJ212" s="52">
        <f t="shared" si="48"/>
        <v>23985.600911688107</v>
      </c>
      <c r="BK212" s="52">
        <f t="shared" si="48"/>
        <v>0</v>
      </c>
      <c r="BL212" s="52">
        <f t="shared" si="48"/>
        <v>0</v>
      </c>
      <c r="BM212" s="52">
        <f t="shared" si="48"/>
        <v>0.13799486988498988</v>
      </c>
      <c r="BN212" s="52">
        <f t="shared" si="48"/>
        <v>1.5226088541270919</v>
      </c>
      <c r="BO212" s="52">
        <f t="shared" si="53"/>
        <v>0</v>
      </c>
      <c r="BP212" s="52">
        <f t="shared" si="53"/>
        <v>1053.6121497105191</v>
      </c>
      <c r="BQ212" s="52">
        <f t="shared" si="53"/>
        <v>7780.4306846826948</v>
      </c>
      <c r="BR212" s="52">
        <f t="shared" si="53"/>
        <v>0</v>
      </c>
      <c r="BS212" s="52">
        <f t="shared" si="53"/>
        <v>0</v>
      </c>
      <c r="BT212" s="52">
        <f t="shared" si="53"/>
        <v>0</v>
      </c>
      <c r="BU212" s="52">
        <f t="shared" si="53"/>
        <v>0</v>
      </c>
      <c r="BV212" s="52">
        <f t="shared" si="53"/>
        <v>0</v>
      </c>
      <c r="BW212" s="52">
        <f t="shared" si="53"/>
        <v>0</v>
      </c>
      <c r="BX212" s="52">
        <f t="shared" si="49"/>
        <v>0</v>
      </c>
      <c r="BY212" s="52">
        <f t="shared" si="50"/>
        <v>61607.984329996114</v>
      </c>
      <c r="DD212" s="7">
        <v>14</v>
      </c>
      <c r="DE212" s="55">
        <f ca="1"/>
        <v>1340148.2178828544</v>
      </c>
      <c r="DF212" s="55">
        <f ca="1"/>
        <v>953.08528912384952</v>
      </c>
      <c r="DG212" s="55">
        <f ca="1"/>
        <v>0</v>
      </c>
      <c r="DH212" s="55">
        <f ca="1"/>
        <v>0</v>
      </c>
      <c r="DI212" s="55">
        <f ca="1"/>
        <v>45568.576205572572</v>
      </c>
      <c r="DJ212" s="55">
        <f ca="1"/>
        <v>94557.687439820467</v>
      </c>
      <c r="DK212" s="55">
        <f ca="1"/>
        <v>0</v>
      </c>
      <c r="DL212" s="55">
        <f ca="1"/>
        <v>0</v>
      </c>
      <c r="DM212" s="55">
        <f ca="1"/>
        <v>56092.954499725245</v>
      </c>
      <c r="DN212" s="55">
        <f ca="1"/>
        <v>0</v>
      </c>
      <c r="DO212" s="55">
        <f ca="1"/>
        <v>0</v>
      </c>
      <c r="DP212" s="55">
        <f ca="1"/>
        <v>1345592.2111457027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107.80070687219811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ca="1"/>
        <v>0</v>
      </c>
      <c r="EE212" s="55">
        <f t="shared" ca="1" si="51"/>
        <v>2883020.5331696714</v>
      </c>
    </row>
    <row r="213" spans="4:135" x14ac:dyDescent="0.3">
      <c r="D213" s="6"/>
      <c r="V213" s="7">
        <v>14</v>
      </c>
      <c r="W213" s="55">
        <v>0.8</v>
      </c>
      <c r="X213" s="55">
        <v>1</v>
      </c>
      <c r="Y213" s="55">
        <v>1</v>
      </c>
      <c r="Z213" s="55">
        <v>1</v>
      </c>
      <c r="AA213" s="55">
        <v>1</v>
      </c>
      <c r="AB213" s="55">
        <v>0.9</v>
      </c>
      <c r="AC213" s="55">
        <v>1</v>
      </c>
      <c r="AD213" s="55">
        <v>1</v>
      </c>
      <c r="AE213" s="55">
        <v>1</v>
      </c>
      <c r="AF213" s="55">
        <v>1</v>
      </c>
      <c r="AG213" s="55">
        <v>1</v>
      </c>
      <c r="AH213" s="55">
        <v>1</v>
      </c>
      <c r="AI213" s="55">
        <v>1</v>
      </c>
      <c r="AJ213" s="55">
        <v>1</v>
      </c>
      <c r="AK213" s="55">
        <v>1</v>
      </c>
      <c r="AL213" s="55">
        <v>1</v>
      </c>
      <c r="AM213" s="55">
        <v>1</v>
      </c>
      <c r="AN213" s="55">
        <v>1</v>
      </c>
      <c r="AO213" s="55">
        <v>1</v>
      </c>
      <c r="AP213" s="55">
        <v>1</v>
      </c>
      <c r="AQ213" s="55">
        <v>1</v>
      </c>
      <c r="AR213" s="55">
        <v>1</v>
      </c>
      <c r="AS213" s="55">
        <v>1</v>
      </c>
      <c r="AT213" s="55">
        <v>1</v>
      </c>
      <c r="AU213" s="55">
        <v>1</v>
      </c>
      <c r="AV213" s="55">
        <v>1</v>
      </c>
      <c r="AX213" s="7">
        <v>15</v>
      </c>
      <c r="AY213" s="52">
        <f t="shared" si="48"/>
        <v>1353.675319751105</v>
      </c>
      <c r="AZ213" s="52">
        <f t="shared" si="48"/>
        <v>0.90170236043724472</v>
      </c>
      <c r="BA213" s="52">
        <f t="shared" si="48"/>
        <v>0</v>
      </c>
      <c r="BB213" s="52">
        <f t="shared" si="48"/>
        <v>0</v>
      </c>
      <c r="BC213" s="52">
        <f t="shared" si="48"/>
        <v>58.762473098627076</v>
      </c>
      <c r="BD213" s="52">
        <f t="shared" si="48"/>
        <v>130.38163473228383</v>
      </c>
      <c r="BE213" s="52">
        <f t="shared" si="48"/>
        <v>0</v>
      </c>
      <c r="BF213" s="52">
        <f t="shared" si="48"/>
        <v>1109.2834926844885</v>
      </c>
      <c r="BG213" s="52">
        <f t="shared" si="48"/>
        <v>69.250062398861516</v>
      </c>
      <c r="BH213" s="52">
        <f t="shared" si="48"/>
        <v>0</v>
      </c>
      <c r="BI213" s="52">
        <f t="shared" si="48"/>
        <v>28.4527033965682</v>
      </c>
      <c r="BJ213" s="52">
        <f t="shared" si="48"/>
        <v>2291.9409148061422</v>
      </c>
      <c r="BK213" s="52">
        <f t="shared" si="48"/>
        <v>0</v>
      </c>
      <c r="BL213" s="52">
        <f t="shared" si="48"/>
        <v>0</v>
      </c>
      <c r="BM213" s="52">
        <f t="shared" si="48"/>
        <v>1.3186082057971385E-2</v>
      </c>
      <c r="BN213" s="52">
        <f t="shared" si="48"/>
        <v>0.14549268784985125</v>
      </c>
      <c r="BO213" s="52">
        <f t="shared" si="53"/>
        <v>0</v>
      </c>
      <c r="BP213" s="52">
        <f t="shared" si="53"/>
        <v>100.6777692626026</v>
      </c>
      <c r="BQ213" s="52">
        <f t="shared" si="53"/>
        <v>743.4580224744393</v>
      </c>
      <c r="BR213" s="52">
        <f t="shared" si="53"/>
        <v>0</v>
      </c>
      <c r="BS213" s="52">
        <f t="shared" si="53"/>
        <v>0</v>
      </c>
      <c r="BT213" s="52">
        <f t="shared" si="53"/>
        <v>0</v>
      </c>
      <c r="BU213" s="52">
        <f t="shared" si="53"/>
        <v>0</v>
      </c>
      <c r="BV213" s="52">
        <f t="shared" si="53"/>
        <v>0</v>
      </c>
      <c r="BW213" s="52">
        <f t="shared" si="53"/>
        <v>0</v>
      </c>
      <c r="BX213" s="52">
        <f t="shared" si="49"/>
        <v>0</v>
      </c>
      <c r="BY213" s="52">
        <f t="shared" si="50"/>
        <v>5886.9427737354645</v>
      </c>
      <c r="DD213" s="7">
        <v>15</v>
      </c>
      <c r="DE213" s="55">
        <f ca="1"/>
        <v>128057.68524845452</v>
      </c>
      <c r="DF213" s="55">
        <f ca="1"/>
        <v>91.071938404161713</v>
      </c>
      <c r="DG213" s="55">
        <f ca="1"/>
        <v>0</v>
      </c>
      <c r="DH213" s="55">
        <f ca="1"/>
        <v>0</v>
      </c>
      <c r="DI213" s="55">
        <f ca="1"/>
        <v>4354.2992566082658</v>
      </c>
      <c r="DJ213" s="55">
        <f ca="1"/>
        <v>9035.4472869472684</v>
      </c>
      <c r="DK213" s="55">
        <f ca="1"/>
        <v>0</v>
      </c>
      <c r="DL213" s="55">
        <f ca="1"/>
        <v>0</v>
      </c>
      <c r="DM213" s="55">
        <f ca="1"/>
        <v>5359.9548296718822</v>
      </c>
      <c r="DN213" s="55">
        <f ca="1"/>
        <v>0</v>
      </c>
      <c r="DO213" s="55">
        <f ca="1"/>
        <v>0</v>
      </c>
      <c r="DP213" s="55">
        <f ca="1"/>
        <v>128577.88532062458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10.300882299769468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ca="1"/>
        <v>0</v>
      </c>
      <c r="EE213" s="55">
        <f t="shared" ca="1" si="51"/>
        <v>275486.6447630105</v>
      </c>
    </row>
    <row r="214" spans="4:135" x14ac:dyDescent="0.3">
      <c r="D214" s="6"/>
      <c r="V214" s="7">
        <v>15</v>
      </c>
      <c r="W214" s="55">
        <v>0.8</v>
      </c>
      <c r="X214" s="55">
        <v>1</v>
      </c>
      <c r="Y214" s="55">
        <v>1</v>
      </c>
      <c r="Z214" s="55">
        <v>1</v>
      </c>
      <c r="AA214" s="55">
        <v>1</v>
      </c>
      <c r="AB214" s="55">
        <v>0.9</v>
      </c>
      <c r="AC214" s="55">
        <v>1</v>
      </c>
      <c r="AD214" s="55">
        <v>1</v>
      </c>
      <c r="AE214" s="55">
        <v>1</v>
      </c>
      <c r="AF214" s="55">
        <v>1</v>
      </c>
      <c r="AG214" s="55">
        <v>1</v>
      </c>
      <c r="AH214" s="55">
        <v>1</v>
      </c>
      <c r="AI214" s="55">
        <v>1</v>
      </c>
      <c r="AJ214" s="55">
        <v>1</v>
      </c>
      <c r="AK214" s="55">
        <v>1</v>
      </c>
      <c r="AL214" s="55">
        <v>1</v>
      </c>
      <c r="AM214" s="55">
        <v>1</v>
      </c>
      <c r="AN214" s="55">
        <v>1</v>
      </c>
      <c r="AO214" s="55">
        <v>1</v>
      </c>
      <c r="AP214" s="55">
        <v>1</v>
      </c>
      <c r="AQ214" s="55">
        <v>1</v>
      </c>
      <c r="AR214" s="55">
        <v>1</v>
      </c>
      <c r="AS214" s="55">
        <v>1</v>
      </c>
      <c r="AT214" s="55">
        <v>1</v>
      </c>
      <c r="AU214" s="55">
        <v>1</v>
      </c>
      <c r="AV214" s="55">
        <v>1</v>
      </c>
      <c r="AX214" s="7">
        <v>16</v>
      </c>
      <c r="AY214" s="52">
        <f t="shared" si="48"/>
        <v>4.5394186712278533</v>
      </c>
      <c r="AZ214" s="52">
        <f t="shared" si="48"/>
        <v>0.91799229082722322</v>
      </c>
      <c r="BA214" s="52">
        <f t="shared" si="48"/>
        <v>0</v>
      </c>
      <c r="BB214" s="52">
        <f t="shared" si="48"/>
        <v>0</v>
      </c>
      <c r="BC214" s="52">
        <f t="shared" si="48"/>
        <v>155.7552716580692</v>
      </c>
      <c r="BD214" s="52">
        <f t="shared" si="48"/>
        <v>345.58836397670285</v>
      </c>
      <c r="BE214" s="52">
        <f t="shared" si="48"/>
        <v>0</v>
      </c>
      <c r="BF214" s="52">
        <f t="shared" si="48"/>
        <v>342.52871282108765</v>
      </c>
      <c r="BG214" s="52">
        <f t="shared" si="48"/>
        <v>15.562237483297437</v>
      </c>
      <c r="BH214" s="52">
        <f t="shared" si="48"/>
        <v>0</v>
      </c>
      <c r="BI214" s="52">
        <f t="shared" si="48"/>
        <v>50.457329385942536</v>
      </c>
      <c r="BJ214" s="52">
        <f t="shared" si="48"/>
        <v>1950.079441926976</v>
      </c>
      <c r="BK214" s="52">
        <f t="shared" si="48"/>
        <v>0</v>
      </c>
      <c r="BL214" s="52">
        <f t="shared" si="48"/>
        <v>0</v>
      </c>
      <c r="BM214" s="52">
        <f t="shared" si="48"/>
        <v>3.4950906852256713E-2</v>
      </c>
      <c r="BN214" s="52">
        <f t="shared" si="48"/>
        <v>0.38564158040864305</v>
      </c>
      <c r="BO214" s="52">
        <f t="shared" si="53"/>
        <v>0</v>
      </c>
      <c r="BP214" s="52">
        <f t="shared" si="53"/>
        <v>751.21490612472337</v>
      </c>
      <c r="BQ214" s="52">
        <f t="shared" si="53"/>
        <v>632.56526207104071</v>
      </c>
      <c r="BR214" s="52">
        <f t="shared" si="53"/>
        <v>0</v>
      </c>
      <c r="BS214" s="52">
        <f t="shared" si="53"/>
        <v>0</v>
      </c>
      <c r="BT214" s="52">
        <f t="shared" si="53"/>
        <v>0</v>
      </c>
      <c r="BU214" s="52">
        <f t="shared" si="53"/>
        <v>0</v>
      </c>
      <c r="BV214" s="52">
        <f t="shared" si="53"/>
        <v>0</v>
      </c>
      <c r="BW214" s="52">
        <f t="shared" si="53"/>
        <v>0</v>
      </c>
      <c r="BX214" s="52">
        <f t="shared" si="49"/>
        <v>0</v>
      </c>
      <c r="BY214" s="52">
        <f t="shared" si="50"/>
        <v>4249.629528897156</v>
      </c>
      <c r="DD214" s="7">
        <v>16</v>
      </c>
      <c r="DE214" s="55">
        <f ca="1"/>
        <v>429.42900629815489</v>
      </c>
      <c r="DF214" s="55">
        <f ca="1"/>
        <v>92.717221373549549</v>
      </c>
      <c r="DG214" s="55">
        <f ca="1"/>
        <v>0</v>
      </c>
      <c r="DH214" s="55">
        <f ca="1"/>
        <v>0</v>
      </c>
      <c r="DI214" s="55">
        <f ca="1"/>
        <v>11541.465629862927</v>
      </c>
      <c r="DJ214" s="55">
        <f ca="1"/>
        <v>23949.273623585508</v>
      </c>
      <c r="DK214" s="55">
        <f ca="1"/>
        <v>0</v>
      </c>
      <c r="DL214" s="55">
        <f ca="1"/>
        <v>0</v>
      </c>
      <c r="DM214" s="55">
        <f ca="1"/>
        <v>1204.5171812072217</v>
      </c>
      <c r="DN214" s="55">
        <f ca="1"/>
        <v>0</v>
      </c>
      <c r="DO214" s="55">
        <f ca="1"/>
        <v>0</v>
      </c>
      <c r="DP214" s="55">
        <f ca="1"/>
        <v>109399.45669210335</v>
      </c>
      <c r="DQ214" s="55">
        <f ca="1"/>
        <v>0</v>
      </c>
      <c r="DR214" s="55">
        <f ca="1"/>
        <v>0</v>
      </c>
      <c r="DS214" s="55">
        <f ca="1"/>
        <v>0</v>
      </c>
      <c r="DT214" s="55">
        <f ca="1"/>
        <v>27.303423892931928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ca="1"/>
        <v>0</v>
      </c>
      <c r="EE214" s="55">
        <f t="shared" ca="1" si="51"/>
        <v>146644.16277832366</v>
      </c>
    </row>
    <row r="215" spans="4:135" x14ac:dyDescent="0.3">
      <c r="D215" s="6"/>
      <c r="V215" s="7">
        <v>16</v>
      </c>
      <c r="W215" s="55">
        <v>0.8</v>
      </c>
      <c r="X215" s="55">
        <v>1</v>
      </c>
      <c r="Y215" s="55">
        <v>1</v>
      </c>
      <c r="Z215" s="55">
        <v>1</v>
      </c>
      <c r="AA215" s="55">
        <v>1</v>
      </c>
      <c r="AB215" s="55">
        <v>0.9</v>
      </c>
      <c r="AC215" s="55">
        <v>1</v>
      </c>
      <c r="AD215" s="55">
        <v>1</v>
      </c>
      <c r="AE215" s="55">
        <v>1</v>
      </c>
      <c r="AF215" s="55">
        <v>1</v>
      </c>
      <c r="AG215" s="55">
        <v>1</v>
      </c>
      <c r="AH215" s="55">
        <v>1</v>
      </c>
      <c r="AI215" s="55">
        <v>1</v>
      </c>
      <c r="AJ215" s="55">
        <v>1</v>
      </c>
      <c r="AK215" s="55">
        <v>1</v>
      </c>
      <c r="AL215" s="55">
        <v>1</v>
      </c>
      <c r="AM215" s="55">
        <v>1</v>
      </c>
      <c r="AN215" s="55">
        <v>1</v>
      </c>
      <c r="AO215" s="55">
        <v>1</v>
      </c>
      <c r="AP215" s="55">
        <v>1</v>
      </c>
      <c r="AQ215" s="55">
        <v>1</v>
      </c>
      <c r="AR215" s="55">
        <v>1</v>
      </c>
      <c r="AS215" s="55">
        <v>1</v>
      </c>
      <c r="AT215" s="55">
        <v>1</v>
      </c>
      <c r="AU215" s="55">
        <v>1</v>
      </c>
      <c r="AV215" s="55">
        <v>1</v>
      </c>
      <c r="AX215" s="7">
        <v>17</v>
      </c>
      <c r="AY215" s="52">
        <f t="shared" si="48"/>
        <v>2776.7508810707918</v>
      </c>
      <c r="AZ215" s="52">
        <f t="shared" si="48"/>
        <v>1.8815764688984145</v>
      </c>
      <c r="BA215" s="52">
        <f t="shared" si="48"/>
        <v>0</v>
      </c>
      <c r="BB215" s="52">
        <f t="shared" si="48"/>
        <v>0</v>
      </c>
      <c r="BC215" s="52">
        <f t="shared" si="48"/>
        <v>66.391493818181885</v>
      </c>
      <c r="BD215" s="52">
        <f t="shared" si="48"/>
        <v>147.3088357619857</v>
      </c>
      <c r="BE215" s="52">
        <f t="shared" si="48"/>
        <v>0</v>
      </c>
      <c r="BF215" s="52">
        <f t="shared" si="48"/>
        <v>882.73905216668334</v>
      </c>
      <c r="BG215" s="52">
        <f t="shared" si="48"/>
        <v>40.105819598645198</v>
      </c>
      <c r="BH215" s="52">
        <f t="shared" si="48"/>
        <v>0</v>
      </c>
      <c r="BI215" s="52">
        <f t="shared" si="48"/>
        <v>130.03480712164668</v>
      </c>
      <c r="BJ215" s="52">
        <f t="shared" si="48"/>
        <v>5119.9429760542844</v>
      </c>
      <c r="BK215" s="52">
        <f t="shared" si="48"/>
        <v>0</v>
      </c>
      <c r="BL215" s="52">
        <f t="shared" si="48"/>
        <v>0</v>
      </c>
      <c r="BM215" s="52">
        <f t="shared" si="48"/>
        <v>1.4898006135215826E-2</v>
      </c>
      <c r="BN215" s="52">
        <f t="shared" si="48"/>
        <v>0.16438172686580163</v>
      </c>
      <c r="BO215" s="52">
        <f t="shared" si="53"/>
        <v>0</v>
      </c>
      <c r="BP215" s="52">
        <f t="shared" si="53"/>
        <v>153.63817667930388</v>
      </c>
      <c r="BQ215" s="52">
        <f t="shared" si="53"/>
        <v>1660.8031447757739</v>
      </c>
      <c r="BR215" s="52">
        <f t="shared" si="53"/>
        <v>0</v>
      </c>
      <c r="BS215" s="52">
        <f t="shared" si="53"/>
        <v>0</v>
      </c>
      <c r="BT215" s="52">
        <f t="shared" si="53"/>
        <v>0</v>
      </c>
      <c r="BU215" s="52">
        <f t="shared" si="53"/>
        <v>0</v>
      </c>
      <c r="BV215" s="52">
        <f t="shared" si="53"/>
        <v>0</v>
      </c>
      <c r="BW215" s="52">
        <f t="shared" si="53"/>
        <v>0</v>
      </c>
      <c r="BX215" s="52">
        <f t="shared" si="49"/>
        <v>0</v>
      </c>
      <c r="BY215" s="52">
        <f t="shared" si="50"/>
        <v>10979.776043249196</v>
      </c>
      <c r="DD215" s="7">
        <v>17</v>
      </c>
      <c r="DE215" s="55">
        <f ca="1"/>
        <v>262680.63334929687</v>
      </c>
      <c r="DF215" s="55">
        <f ca="1"/>
        <v>190.03922335873986</v>
      </c>
      <c r="DG215" s="55">
        <f ca="1"/>
        <v>0</v>
      </c>
      <c r="DH215" s="55">
        <f ca="1"/>
        <v>0</v>
      </c>
      <c r="DI215" s="55">
        <f ca="1"/>
        <v>4919.6096919272777</v>
      </c>
      <c r="DJ215" s="55">
        <f ca="1"/>
        <v>10208.502318305609</v>
      </c>
      <c r="DK215" s="55">
        <f ca="1"/>
        <v>0</v>
      </c>
      <c r="DL215" s="55">
        <f ca="1"/>
        <v>0</v>
      </c>
      <c r="DM215" s="55">
        <f ca="1"/>
        <v>3104.1904369351387</v>
      </c>
      <c r="DN215" s="55">
        <f ca="1"/>
        <v>0</v>
      </c>
      <c r="DO215" s="55">
        <f ca="1"/>
        <v>0</v>
      </c>
      <c r="DP215" s="55">
        <f ca="1"/>
        <v>287228.80095664534</v>
      </c>
      <c r="DQ215" s="55">
        <f ca="1"/>
        <v>0</v>
      </c>
      <c r="DR215" s="55">
        <f ca="1"/>
        <v>0</v>
      </c>
      <c r="DS215" s="55">
        <f ca="1"/>
        <v>0</v>
      </c>
      <c r="DT215" s="55">
        <f ca="1"/>
        <v>11.638226262098755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ca="1"/>
        <v>0</v>
      </c>
      <c r="EE215" s="55">
        <f t="shared" ca="1" si="51"/>
        <v>568343.41420273099</v>
      </c>
    </row>
    <row r="216" spans="4:135" x14ac:dyDescent="0.3">
      <c r="D216" s="6"/>
      <c r="V216" s="7">
        <v>17</v>
      </c>
      <c r="W216" s="55">
        <v>0.8</v>
      </c>
      <c r="X216" s="55">
        <v>1</v>
      </c>
      <c r="Y216" s="55">
        <v>1</v>
      </c>
      <c r="Z216" s="55">
        <v>1</v>
      </c>
      <c r="AA216" s="55">
        <v>1</v>
      </c>
      <c r="AB216" s="55">
        <v>0.9</v>
      </c>
      <c r="AC216" s="55">
        <v>1</v>
      </c>
      <c r="AD216" s="55">
        <v>1</v>
      </c>
      <c r="AE216" s="55">
        <v>1</v>
      </c>
      <c r="AF216" s="55">
        <v>1</v>
      </c>
      <c r="AG216" s="55">
        <v>1</v>
      </c>
      <c r="AH216" s="55">
        <v>1</v>
      </c>
      <c r="AI216" s="55">
        <v>1</v>
      </c>
      <c r="AJ216" s="55">
        <v>1</v>
      </c>
      <c r="AK216" s="55">
        <v>1</v>
      </c>
      <c r="AL216" s="55">
        <v>1</v>
      </c>
      <c r="AM216" s="55">
        <v>1</v>
      </c>
      <c r="AN216" s="55">
        <v>1</v>
      </c>
      <c r="AO216" s="55">
        <v>1</v>
      </c>
      <c r="AP216" s="55">
        <v>1</v>
      </c>
      <c r="AQ216" s="55">
        <v>1</v>
      </c>
      <c r="AR216" s="55">
        <v>1</v>
      </c>
      <c r="AS216" s="55">
        <v>1</v>
      </c>
      <c r="AT216" s="55">
        <v>1</v>
      </c>
      <c r="AU216" s="55">
        <v>1</v>
      </c>
      <c r="AV216" s="55">
        <v>1</v>
      </c>
      <c r="AX216" s="7">
        <v>18</v>
      </c>
      <c r="AY216" s="52">
        <f t="shared" ref="AY216:BN231" si="54">W105*$F106*W161</f>
        <v>0</v>
      </c>
      <c r="AZ216" s="52">
        <f t="shared" si="54"/>
        <v>0</v>
      </c>
      <c r="BA216" s="52">
        <f t="shared" si="54"/>
        <v>0</v>
      </c>
      <c r="BB216" s="52">
        <f t="shared" si="54"/>
        <v>0</v>
      </c>
      <c r="BC216" s="52">
        <f t="shared" si="54"/>
        <v>4438.6323410078494</v>
      </c>
      <c r="BD216" s="52">
        <f t="shared" si="54"/>
        <v>9848.3966053664444</v>
      </c>
      <c r="BE216" s="52">
        <f t="shared" si="54"/>
        <v>0</v>
      </c>
      <c r="BF216" s="52">
        <f t="shared" si="54"/>
        <v>11434.287485134591</v>
      </c>
      <c r="BG216" s="52">
        <f t="shared" si="54"/>
        <v>0</v>
      </c>
      <c r="BH216" s="52">
        <f t="shared" si="54"/>
        <v>0</v>
      </c>
      <c r="BI216" s="52">
        <f t="shared" si="54"/>
        <v>0</v>
      </c>
      <c r="BJ216" s="52">
        <f t="shared" si="54"/>
        <v>0</v>
      </c>
      <c r="BK216" s="52">
        <f t="shared" si="54"/>
        <v>0</v>
      </c>
      <c r="BL216" s="52">
        <f t="shared" si="54"/>
        <v>0</v>
      </c>
      <c r="BM216" s="52">
        <f t="shared" si="54"/>
        <v>0.99634971914650461</v>
      </c>
      <c r="BN216" s="52">
        <f t="shared" si="54"/>
        <v>10.989812247487842</v>
      </c>
      <c r="BO216" s="52">
        <f t="shared" si="53"/>
        <v>0</v>
      </c>
      <c r="BP216" s="52">
        <f t="shared" si="53"/>
        <v>0</v>
      </c>
      <c r="BQ216" s="52">
        <f t="shared" si="53"/>
        <v>161.14176163008273</v>
      </c>
      <c r="BR216" s="52">
        <f t="shared" si="53"/>
        <v>0</v>
      </c>
      <c r="BS216" s="52">
        <f t="shared" si="53"/>
        <v>0</v>
      </c>
      <c r="BT216" s="52">
        <f t="shared" si="53"/>
        <v>0</v>
      </c>
      <c r="BU216" s="52">
        <f t="shared" si="53"/>
        <v>0</v>
      </c>
      <c r="BV216" s="52">
        <f t="shared" si="53"/>
        <v>0</v>
      </c>
      <c r="BW216" s="52">
        <f t="shared" si="53"/>
        <v>0</v>
      </c>
      <c r="BX216" s="52">
        <f t="shared" si="49"/>
        <v>0</v>
      </c>
      <c r="BY216" s="52">
        <f t="shared" si="50"/>
        <v>25894.444355105603</v>
      </c>
      <c r="DD216" s="7">
        <v>18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0</v>
      </c>
      <c r="DI216" s="55">
        <f ca="1"/>
        <v>328902.65646868164</v>
      </c>
      <c r="DJ216" s="55">
        <f ca="1"/>
        <v>682493.88475189463</v>
      </c>
      <c r="DK216" s="55">
        <f ca="1"/>
        <v>0</v>
      </c>
      <c r="DL216" s="55">
        <f ca="1"/>
        <v>0</v>
      </c>
      <c r="DM216" s="55">
        <f ca="1"/>
        <v>0</v>
      </c>
      <c r="DN216" s="55">
        <f ca="1"/>
        <v>0</v>
      </c>
      <c r="DO216" s="55">
        <f ca="1"/>
        <v>0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0</v>
      </c>
      <c r="DT216" s="55">
        <f ca="1"/>
        <v>778.07870712213924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ca="1"/>
        <v>0</v>
      </c>
      <c r="EE216" s="55">
        <f t="shared" ca="1" si="51"/>
        <v>1012174.6199276984</v>
      </c>
    </row>
    <row r="217" spans="4:135" x14ac:dyDescent="0.3">
      <c r="D217" s="6"/>
      <c r="V217" s="7">
        <v>18</v>
      </c>
      <c r="W217" s="55">
        <v>0.8</v>
      </c>
      <c r="X217" s="55">
        <v>1</v>
      </c>
      <c r="Y217" s="55">
        <v>1</v>
      </c>
      <c r="Z217" s="55">
        <v>1</v>
      </c>
      <c r="AA217" s="55">
        <v>1</v>
      </c>
      <c r="AB217" s="55">
        <v>0.9</v>
      </c>
      <c r="AC217" s="55">
        <v>1</v>
      </c>
      <c r="AD217" s="55">
        <v>1</v>
      </c>
      <c r="AE217" s="55">
        <v>1</v>
      </c>
      <c r="AF217" s="55">
        <v>1</v>
      </c>
      <c r="AG217" s="55">
        <v>1</v>
      </c>
      <c r="AH217" s="55">
        <v>1</v>
      </c>
      <c r="AI217" s="55">
        <v>1</v>
      </c>
      <c r="AJ217" s="55">
        <v>1</v>
      </c>
      <c r="AK217" s="55">
        <v>1</v>
      </c>
      <c r="AL217" s="55">
        <v>1</v>
      </c>
      <c r="AM217" s="55">
        <v>1</v>
      </c>
      <c r="AN217" s="55">
        <v>1</v>
      </c>
      <c r="AO217" s="55">
        <v>1</v>
      </c>
      <c r="AP217" s="55">
        <v>1</v>
      </c>
      <c r="AQ217" s="55">
        <v>1</v>
      </c>
      <c r="AR217" s="55">
        <v>1</v>
      </c>
      <c r="AS217" s="55">
        <v>1</v>
      </c>
      <c r="AT217" s="55">
        <v>1</v>
      </c>
      <c r="AU217" s="55">
        <v>1</v>
      </c>
      <c r="AV217" s="55">
        <v>1</v>
      </c>
      <c r="AX217" s="7">
        <v>19</v>
      </c>
      <c r="AY217" s="52">
        <f t="shared" si="54"/>
        <v>164.74962113330321</v>
      </c>
      <c r="AZ217" s="52">
        <f t="shared" si="54"/>
        <v>0.10974206240508172</v>
      </c>
      <c r="BA217" s="52">
        <f t="shared" si="54"/>
        <v>0</v>
      </c>
      <c r="BB217" s="52">
        <f t="shared" si="54"/>
        <v>0</v>
      </c>
      <c r="BC217" s="52">
        <f t="shared" si="54"/>
        <v>481.0227821719987</v>
      </c>
      <c r="BD217" s="52">
        <f t="shared" si="54"/>
        <v>1067.2889240874308</v>
      </c>
      <c r="BE217" s="52">
        <f t="shared" si="54"/>
        <v>0</v>
      </c>
      <c r="BF217" s="52">
        <f t="shared" si="54"/>
        <v>1407.8243089881873</v>
      </c>
      <c r="BG217" s="52">
        <f t="shared" si="54"/>
        <v>63.962218057804989</v>
      </c>
      <c r="BH217" s="52">
        <f t="shared" si="54"/>
        <v>0</v>
      </c>
      <c r="BI217" s="52">
        <f t="shared" si="54"/>
        <v>1405.0165410634575</v>
      </c>
      <c r="BJ217" s="52">
        <f t="shared" si="54"/>
        <v>7295.1432757268831</v>
      </c>
      <c r="BK217" s="52">
        <f t="shared" si="54"/>
        <v>0</v>
      </c>
      <c r="BL217" s="52">
        <f t="shared" si="54"/>
        <v>0</v>
      </c>
      <c r="BM217" s="52">
        <f t="shared" si="54"/>
        <v>0.10793973268992471</v>
      </c>
      <c r="BN217" s="52">
        <f t="shared" si="54"/>
        <v>1.1909862443306969</v>
      </c>
      <c r="BO217" s="52">
        <f t="shared" si="53"/>
        <v>0</v>
      </c>
      <c r="BP217" s="52">
        <f t="shared" si="53"/>
        <v>26.159489030715338</v>
      </c>
      <c r="BQ217" s="52">
        <f t="shared" si="53"/>
        <v>2366.3929369068292</v>
      </c>
      <c r="BR217" s="52">
        <f t="shared" si="53"/>
        <v>0</v>
      </c>
      <c r="BS217" s="52">
        <f t="shared" si="53"/>
        <v>0</v>
      </c>
      <c r="BT217" s="52">
        <f t="shared" si="53"/>
        <v>0</v>
      </c>
      <c r="BU217" s="52">
        <f t="shared" si="53"/>
        <v>0</v>
      </c>
      <c r="BV217" s="52">
        <f t="shared" si="53"/>
        <v>0</v>
      </c>
      <c r="BW217" s="52">
        <f t="shared" si="53"/>
        <v>0</v>
      </c>
      <c r="BX217" s="52">
        <f t="shared" si="49"/>
        <v>0</v>
      </c>
      <c r="BY217" s="52">
        <f t="shared" si="50"/>
        <v>14278.968765206035</v>
      </c>
      <c r="DD217" s="7">
        <v>19</v>
      </c>
      <c r="DE217" s="55">
        <f ca="1"/>
        <v>15585.314159210482</v>
      </c>
      <c r="DF217" s="55">
        <f ca="1"/>
        <v>11.083948302913253</v>
      </c>
      <c r="DG217" s="55">
        <f ca="1"/>
        <v>0</v>
      </c>
      <c r="DH217" s="55">
        <f ca="1"/>
        <v>0</v>
      </c>
      <c r="DI217" s="55">
        <f ca="1"/>
        <v>35643.788158945099</v>
      </c>
      <c r="DJ217" s="55">
        <f ca="1"/>
        <v>73963.12243925895</v>
      </c>
      <c r="DK217" s="55">
        <f ca="1"/>
        <v>0</v>
      </c>
      <c r="DL217" s="55">
        <f ca="1"/>
        <v>0</v>
      </c>
      <c r="DM217" s="55">
        <f ca="1"/>
        <v>4950.6756776741067</v>
      </c>
      <c r="DN217" s="55">
        <f ca="1"/>
        <v>0</v>
      </c>
      <c r="DO217" s="55">
        <f ca="1"/>
        <v>0</v>
      </c>
      <c r="DP217" s="55">
        <f ca="1"/>
        <v>409257.53776827815</v>
      </c>
      <c r="DQ217" s="55">
        <f ca="1"/>
        <v>0</v>
      </c>
      <c r="DR217" s="55">
        <f ca="1"/>
        <v>0</v>
      </c>
      <c r="DS217" s="55">
        <f ca="1"/>
        <v>0</v>
      </c>
      <c r="DT217" s="55">
        <f ca="1"/>
        <v>84.321826098613343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ca="1"/>
        <v>0</v>
      </c>
      <c r="EE217" s="55">
        <f t="shared" ca="1" si="51"/>
        <v>539495.84397776832</v>
      </c>
    </row>
    <row r="218" spans="4:135" x14ac:dyDescent="0.3">
      <c r="D218" s="6"/>
      <c r="V218" s="7">
        <v>19</v>
      </c>
      <c r="W218" s="55">
        <v>0.8</v>
      </c>
      <c r="X218" s="55">
        <v>1</v>
      </c>
      <c r="Y218" s="55">
        <v>1</v>
      </c>
      <c r="Z218" s="55">
        <v>1</v>
      </c>
      <c r="AA218" s="55">
        <v>1</v>
      </c>
      <c r="AB218" s="55">
        <v>0.9</v>
      </c>
      <c r="AC218" s="55">
        <v>1</v>
      </c>
      <c r="AD218" s="55">
        <v>1</v>
      </c>
      <c r="AE218" s="55">
        <v>1</v>
      </c>
      <c r="AF218" s="55">
        <v>1</v>
      </c>
      <c r="AG218" s="55">
        <v>1</v>
      </c>
      <c r="AH218" s="55">
        <v>1</v>
      </c>
      <c r="AI218" s="55">
        <v>1</v>
      </c>
      <c r="AJ218" s="55">
        <v>1</v>
      </c>
      <c r="AK218" s="55">
        <v>1</v>
      </c>
      <c r="AL218" s="55">
        <v>1</v>
      </c>
      <c r="AM218" s="55">
        <v>1</v>
      </c>
      <c r="AN218" s="55">
        <v>1</v>
      </c>
      <c r="AO218" s="55">
        <v>1</v>
      </c>
      <c r="AP218" s="55">
        <v>1</v>
      </c>
      <c r="AQ218" s="55">
        <v>1</v>
      </c>
      <c r="AR218" s="55">
        <v>1</v>
      </c>
      <c r="AS218" s="55">
        <v>1</v>
      </c>
      <c r="AT218" s="55">
        <v>1</v>
      </c>
      <c r="AU218" s="55">
        <v>1</v>
      </c>
      <c r="AV218" s="55">
        <v>1</v>
      </c>
      <c r="AX218" s="7">
        <v>20</v>
      </c>
      <c r="AY218" s="52">
        <f t="shared" si="54"/>
        <v>5199.2572856904526</v>
      </c>
      <c r="AZ218" s="52">
        <f t="shared" si="54"/>
        <v>33.924611672981193</v>
      </c>
      <c r="BA218" s="52">
        <f t="shared" si="54"/>
        <v>0</v>
      </c>
      <c r="BB218" s="52">
        <f t="shared" si="54"/>
        <v>0</v>
      </c>
      <c r="BC218" s="52">
        <f t="shared" si="54"/>
        <v>33.950213979076125</v>
      </c>
      <c r="BD218" s="52">
        <f t="shared" si="54"/>
        <v>75.328422461350442</v>
      </c>
      <c r="BE218" s="52">
        <f t="shared" si="54"/>
        <v>0</v>
      </c>
      <c r="BF218" s="52">
        <f t="shared" si="54"/>
        <v>1008.9493272409329</v>
      </c>
      <c r="BG218" s="52">
        <f t="shared" si="54"/>
        <v>323.78607669248265</v>
      </c>
      <c r="BH218" s="52">
        <f t="shared" si="54"/>
        <v>0</v>
      </c>
      <c r="BI218" s="52">
        <f t="shared" si="54"/>
        <v>212.3030096386837</v>
      </c>
      <c r="BJ218" s="52">
        <f t="shared" si="54"/>
        <v>2012.9817396135193</v>
      </c>
      <c r="BK218" s="52">
        <f t="shared" si="54"/>
        <v>0</v>
      </c>
      <c r="BL218" s="52">
        <f t="shared" si="54"/>
        <v>0</v>
      </c>
      <c r="BM218" s="52">
        <f t="shared" si="54"/>
        <v>7.624590350653845E-3</v>
      </c>
      <c r="BN218" s="52">
        <f t="shared" si="54"/>
        <v>8.4099804845181869E-2</v>
      </c>
      <c r="BO218" s="52">
        <f t="shared" si="53"/>
        <v>0</v>
      </c>
      <c r="BP218" s="52">
        <f t="shared" si="53"/>
        <v>2.2171850318372517</v>
      </c>
      <c r="BQ218" s="52">
        <f t="shared" si="53"/>
        <v>652.96946058453227</v>
      </c>
      <c r="BR218" s="52">
        <f t="shared" si="53"/>
        <v>0</v>
      </c>
      <c r="BS218" s="52">
        <f t="shared" si="53"/>
        <v>0</v>
      </c>
      <c r="BT218" s="52">
        <f t="shared" si="53"/>
        <v>0</v>
      </c>
      <c r="BU218" s="52">
        <f t="shared" si="53"/>
        <v>0</v>
      </c>
      <c r="BV218" s="52">
        <f t="shared" si="53"/>
        <v>0</v>
      </c>
      <c r="BW218" s="52">
        <f t="shared" si="53"/>
        <v>0</v>
      </c>
      <c r="BX218" s="52">
        <f t="shared" si="49"/>
        <v>0</v>
      </c>
      <c r="BY218" s="52">
        <f t="shared" si="50"/>
        <v>9555.7590570010434</v>
      </c>
      <c r="DD218" s="7">
        <v>20</v>
      </c>
      <c r="DE218" s="55">
        <f ca="1"/>
        <v>491849.7392263168</v>
      </c>
      <c r="DF218" s="55">
        <f ca="1"/>
        <v>3426.3857789711005</v>
      </c>
      <c r="DG218" s="55">
        <f ca="1"/>
        <v>0</v>
      </c>
      <c r="DH218" s="55">
        <f ca="1"/>
        <v>0</v>
      </c>
      <c r="DI218" s="55">
        <f ca="1"/>
        <v>2515.7108558495406</v>
      </c>
      <c r="DJ218" s="55">
        <f ca="1"/>
        <v>5220.2596765715853</v>
      </c>
      <c r="DK218" s="55">
        <f ca="1"/>
        <v>0</v>
      </c>
      <c r="DL218" s="55">
        <f ca="1"/>
        <v>0</v>
      </c>
      <c r="DM218" s="55">
        <f ca="1"/>
        <v>25061.042335998158</v>
      </c>
      <c r="DN218" s="55">
        <f ca="1"/>
        <v>0</v>
      </c>
      <c r="DO218" s="55">
        <f ca="1"/>
        <v>0</v>
      </c>
      <c r="DP218" s="55">
        <f ca="1"/>
        <v>112928.27559231843</v>
      </c>
      <c r="DQ218" s="55">
        <f ca="1"/>
        <v>0</v>
      </c>
      <c r="DR218" s="55">
        <f ca="1"/>
        <v>0</v>
      </c>
      <c r="DS218" s="55">
        <f ca="1"/>
        <v>0</v>
      </c>
      <c r="DT218" s="55">
        <f ca="1"/>
        <v>5.9542661830388761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ca="1"/>
        <v>0</v>
      </c>
      <c r="EE218" s="55">
        <f t="shared" ca="1" si="51"/>
        <v>641007.36773220869</v>
      </c>
    </row>
    <row r="219" spans="4:135" x14ac:dyDescent="0.3">
      <c r="D219" s="6"/>
      <c r="V219" s="7">
        <v>20</v>
      </c>
      <c r="W219" s="55">
        <v>0.8</v>
      </c>
      <c r="X219" s="55">
        <v>1</v>
      </c>
      <c r="Y219" s="55">
        <v>1</v>
      </c>
      <c r="Z219" s="55">
        <v>1</v>
      </c>
      <c r="AA219" s="55">
        <v>1</v>
      </c>
      <c r="AB219" s="55">
        <v>0.9</v>
      </c>
      <c r="AC219" s="55">
        <v>1</v>
      </c>
      <c r="AD219" s="55">
        <v>1</v>
      </c>
      <c r="AE219" s="55">
        <v>1</v>
      </c>
      <c r="AF219" s="55">
        <v>1</v>
      </c>
      <c r="AG219" s="55">
        <v>1</v>
      </c>
      <c r="AH219" s="55">
        <v>1</v>
      </c>
      <c r="AI219" s="55">
        <v>1</v>
      </c>
      <c r="AJ219" s="55">
        <v>1</v>
      </c>
      <c r="AK219" s="55">
        <v>1</v>
      </c>
      <c r="AL219" s="55">
        <v>1</v>
      </c>
      <c r="AM219" s="55">
        <v>1</v>
      </c>
      <c r="AN219" s="55">
        <v>1</v>
      </c>
      <c r="AO219" s="55">
        <v>1</v>
      </c>
      <c r="AP219" s="55">
        <v>1</v>
      </c>
      <c r="AQ219" s="55">
        <v>1</v>
      </c>
      <c r="AR219" s="55">
        <v>1</v>
      </c>
      <c r="AS219" s="55">
        <v>1</v>
      </c>
      <c r="AT219" s="55">
        <v>1</v>
      </c>
      <c r="AU219" s="55">
        <v>1</v>
      </c>
      <c r="AV219" s="55">
        <v>1</v>
      </c>
      <c r="AX219" s="7">
        <v>21</v>
      </c>
      <c r="AY219" s="52">
        <f t="shared" si="54"/>
        <v>6005.6128452179009</v>
      </c>
      <c r="AZ219" s="52">
        <f t="shared" si="54"/>
        <v>3.4659039462127872</v>
      </c>
      <c r="BA219" s="52">
        <f t="shared" si="54"/>
        <v>0</v>
      </c>
      <c r="BB219" s="52">
        <f t="shared" si="54"/>
        <v>0</v>
      </c>
      <c r="BC219" s="52">
        <f t="shared" si="54"/>
        <v>51.030015244089029</v>
      </c>
      <c r="BD219" s="52">
        <f t="shared" si="54"/>
        <v>113.22492837431474</v>
      </c>
      <c r="BE219" s="52">
        <f t="shared" si="54"/>
        <v>0</v>
      </c>
      <c r="BF219" s="52">
        <f t="shared" si="54"/>
        <v>993.21254348768264</v>
      </c>
      <c r="BG219" s="52">
        <f t="shared" si="54"/>
        <v>1208.0359031733487</v>
      </c>
      <c r="BH219" s="52">
        <f t="shared" si="54"/>
        <v>0</v>
      </c>
      <c r="BI219" s="52">
        <f t="shared" si="54"/>
        <v>287.46718479542608</v>
      </c>
      <c r="BJ219" s="52">
        <f t="shared" si="54"/>
        <v>2833.4827856489269</v>
      </c>
      <c r="BK219" s="52">
        <f t="shared" si="54"/>
        <v>0</v>
      </c>
      <c r="BL219" s="52">
        <f t="shared" si="54"/>
        <v>0</v>
      </c>
      <c r="BM219" s="52">
        <f t="shared" si="54"/>
        <v>1.1450946234273531E-2</v>
      </c>
      <c r="BN219" s="52">
        <f t="shared" si="54"/>
        <v>0.12634754170766033</v>
      </c>
      <c r="BO219" s="52">
        <f t="shared" si="53"/>
        <v>0</v>
      </c>
      <c r="BP219" s="52">
        <f t="shared" si="53"/>
        <v>3.1663579673972202E-2</v>
      </c>
      <c r="BQ219" s="52">
        <f t="shared" si="53"/>
        <v>919.12295573526183</v>
      </c>
      <c r="BR219" s="52">
        <f t="shared" si="53"/>
        <v>0</v>
      </c>
      <c r="BS219" s="52">
        <f t="shared" si="53"/>
        <v>0</v>
      </c>
      <c r="BT219" s="52">
        <f t="shared" si="53"/>
        <v>0</v>
      </c>
      <c r="BU219" s="52">
        <f t="shared" si="53"/>
        <v>0</v>
      </c>
      <c r="BV219" s="52">
        <f t="shared" si="53"/>
        <v>0</v>
      </c>
      <c r="BW219" s="52">
        <f t="shared" si="53"/>
        <v>0</v>
      </c>
      <c r="BX219" s="52">
        <f t="shared" si="49"/>
        <v>0</v>
      </c>
      <c r="BY219" s="52">
        <f t="shared" si="50"/>
        <v>12414.824527690778</v>
      </c>
      <c r="DD219" s="7">
        <v>21</v>
      </c>
      <c r="DE219" s="55">
        <f ca="1"/>
        <v>568130.9751576134</v>
      </c>
      <c r="DF219" s="55">
        <f ca="1"/>
        <v>350.05629856749152</v>
      </c>
      <c r="DG219" s="55">
        <f ca="1"/>
        <v>0</v>
      </c>
      <c r="DH219" s="55">
        <f ca="1"/>
        <v>0</v>
      </c>
      <c r="DI219" s="55">
        <f ca="1"/>
        <v>3781.3241295869966</v>
      </c>
      <c r="DJ219" s="55">
        <f ca="1"/>
        <v>7846.4875363400115</v>
      </c>
      <c r="DK219" s="55">
        <f ca="1"/>
        <v>0</v>
      </c>
      <c r="DL219" s="55">
        <f ca="1"/>
        <v>0</v>
      </c>
      <c r="DM219" s="55">
        <f ca="1"/>
        <v>93501.978905617201</v>
      </c>
      <c r="DN219" s="55">
        <f ca="1"/>
        <v>0</v>
      </c>
      <c r="DO219" s="55">
        <f ca="1"/>
        <v>0</v>
      </c>
      <c r="DP219" s="55">
        <f ca="1"/>
        <v>158958.38427490479</v>
      </c>
      <c r="DQ219" s="55">
        <f ca="1"/>
        <v>0</v>
      </c>
      <c r="DR219" s="55">
        <f ca="1"/>
        <v>0</v>
      </c>
      <c r="DS219" s="55">
        <f ca="1"/>
        <v>0</v>
      </c>
      <c r="DT219" s="55">
        <f ca="1"/>
        <v>8.94540595290235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ca="1"/>
        <v>0</v>
      </c>
      <c r="EE219" s="55">
        <f t="shared" ca="1" si="51"/>
        <v>832578.15170858288</v>
      </c>
    </row>
    <row r="220" spans="4:135" x14ac:dyDescent="0.3">
      <c r="D220" s="6"/>
      <c r="V220" s="7">
        <v>21</v>
      </c>
      <c r="W220" s="55">
        <v>0.8</v>
      </c>
      <c r="X220" s="55">
        <v>1</v>
      </c>
      <c r="Y220" s="55">
        <v>1</v>
      </c>
      <c r="Z220" s="55">
        <v>1</v>
      </c>
      <c r="AA220" s="55">
        <v>1</v>
      </c>
      <c r="AB220" s="55">
        <v>0.9</v>
      </c>
      <c r="AC220" s="55">
        <v>1</v>
      </c>
      <c r="AD220" s="55">
        <v>1</v>
      </c>
      <c r="AE220" s="55">
        <v>1</v>
      </c>
      <c r="AF220" s="55">
        <v>1</v>
      </c>
      <c r="AG220" s="55">
        <v>1</v>
      </c>
      <c r="AH220" s="55">
        <v>1</v>
      </c>
      <c r="AI220" s="55">
        <v>1</v>
      </c>
      <c r="AJ220" s="55">
        <v>1</v>
      </c>
      <c r="AK220" s="55">
        <v>1</v>
      </c>
      <c r="AL220" s="55">
        <v>1</v>
      </c>
      <c r="AM220" s="55">
        <v>1</v>
      </c>
      <c r="AN220" s="55">
        <v>1</v>
      </c>
      <c r="AO220" s="55">
        <v>1</v>
      </c>
      <c r="AP220" s="55">
        <v>1</v>
      </c>
      <c r="AQ220" s="55">
        <v>1</v>
      </c>
      <c r="AR220" s="55">
        <v>1</v>
      </c>
      <c r="AS220" s="55">
        <v>1</v>
      </c>
      <c r="AT220" s="55">
        <v>1</v>
      </c>
      <c r="AU220" s="55">
        <v>1</v>
      </c>
      <c r="AV220" s="55">
        <v>1</v>
      </c>
      <c r="AX220" s="7">
        <v>22</v>
      </c>
      <c r="AY220" s="52">
        <f t="shared" si="54"/>
        <v>6342.1503594781216</v>
      </c>
      <c r="AZ220" s="52">
        <f t="shared" si="54"/>
        <v>4.224596449039236</v>
      </c>
      <c r="BA220" s="52">
        <f t="shared" si="54"/>
        <v>0</v>
      </c>
      <c r="BB220" s="52">
        <f t="shared" si="54"/>
        <v>0</v>
      </c>
      <c r="BC220" s="52">
        <f t="shared" si="54"/>
        <v>341.967005684659</v>
      </c>
      <c r="BD220" s="52">
        <f t="shared" si="54"/>
        <v>758.75324624460472</v>
      </c>
      <c r="BE220" s="52">
        <f t="shared" si="54"/>
        <v>0</v>
      </c>
      <c r="BF220" s="52">
        <f t="shared" si="54"/>
        <v>3382.5246420403673</v>
      </c>
      <c r="BG220" s="52">
        <f t="shared" si="54"/>
        <v>161.54162151624317</v>
      </c>
      <c r="BH220" s="52">
        <f t="shared" si="54"/>
        <v>0</v>
      </c>
      <c r="BI220" s="52">
        <f t="shared" si="54"/>
        <v>3548.4799827701763</v>
      </c>
      <c r="BJ220" s="52">
        <f t="shared" si="54"/>
        <v>64219.511752946935</v>
      </c>
      <c r="BK220" s="52">
        <f t="shared" si="54"/>
        <v>0</v>
      </c>
      <c r="BL220" s="52">
        <f t="shared" si="54"/>
        <v>0</v>
      </c>
      <c r="BM220" s="52">
        <f t="shared" si="54"/>
        <v>7.6680108803293165E-2</v>
      </c>
      <c r="BN220" s="52">
        <f t="shared" si="54"/>
        <v>0.84669170569446395</v>
      </c>
      <c r="BO220" s="52">
        <f t="shared" si="53"/>
        <v>0</v>
      </c>
      <c r="BP220" s="52">
        <f t="shared" si="53"/>
        <v>120.16144676674118</v>
      </c>
      <c r="BQ220" s="52">
        <f t="shared" si="53"/>
        <v>20831.475574157885</v>
      </c>
      <c r="BR220" s="52">
        <f t="shared" si="53"/>
        <v>0</v>
      </c>
      <c r="BS220" s="52">
        <f t="shared" si="53"/>
        <v>0</v>
      </c>
      <c r="BT220" s="52">
        <f t="shared" si="53"/>
        <v>0</v>
      </c>
      <c r="BU220" s="52">
        <f t="shared" si="53"/>
        <v>0</v>
      </c>
      <c r="BV220" s="52">
        <f t="shared" si="53"/>
        <v>0</v>
      </c>
      <c r="BW220" s="52">
        <f t="shared" si="53"/>
        <v>0</v>
      </c>
      <c r="BX220" s="52">
        <f t="shared" si="49"/>
        <v>0</v>
      </c>
      <c r="BY220" s="52">
        <f t="shared" si="50"/>
        <v>99711.713599869268</v>
      </c>
      <c r="DD220" s="7">
        <v>22</v>
      </c>
      <c r="DE220" s="55">
        <f ca="1"/>
        <v>599967.42400663032</v>
      </c>
      <c r="DF220" s="55">
        <f ca="1"/>
        <v>426.68424135296283</v>
      </c>
      <c r="DG220" s="55">
        <f ca="1"/>
        <v>0</v>
      </c>
      <c r="DH220" s="55">
        <f ca="1"/>
        <v>0</v>
      </c>
      <c r="DI220" s="55">
        <f ca="1"/>
        <v>25339.755121233229</v>
      </c>
      <c r="DJ220" s="55">
        <f ca="1"/>
        <v>52581.599964751105</v>
      </c>
      <c r="DK220" s="55">
        <f ca="1"/>
        <v>0</v>
      </c>
      <c r="DL220" s="55">
        <f ca="1"/>
        <v>0</v>
      </c>
      <c r="DM220" s="55">
        <f ca="1"/>
        <v>12503.321505357222</v>
      </c>
      <c r="DN220" s="55">
        <f ca="1"/>
        <v>0</v>
      </c>
      <c r="DO220" s="55">
        <f ca="1"/>
        <v>0</v>
      </c>
      <c r="DP220" s="55">
        <f ca="1"/>
        <v>3602714.6093403231</v>
      </c>
      <c r="DQ220" s="55">
        <f ca="1"/>
        <v>0</v>
      </c>
      <c r="DR220" s="55">
        <f ca="1"/>
        <v>0</v>
      </c>
      <c r="DS220" s="55">
        <f ca="1"/>
        <v>0</v>
      </c>
      <c r="DT220" s="55">
        <f ca="1"/>
        <v>59.945772763168044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ca="1"/>
        <v>0</v>
      </c>
      <c r="EE220" s="55">
        <f t="shared" ca="1" si="51"/>
        <v>4293593.3399524111</v>
      </c>
    </row>
    <row r="221" spans="4:135" x14ac:dyDescent="0.3">
      <c r="D221" s="6"/>
      <c r="V221" s="7">
        <v>22</v>
      </c>
      <c r="W221" s="55">
        <v>0.8</v>
      </c>
      <c r="X221" s="55">
        <v>1</v>
      </c>
      <c r="Y221" s="55">
        <v>1</v>
      </c>
      <c r="Z221" s="55">
        <v>1</v>
      </c>
      <c r="AA221" s="55">
        <v>1</v>
      </c>
      <c r="AB221" s="55">
        <v>0.9</v>
      </c>
      <c r="AC221" s="55">
        <v>1</v>
      </c>
      <c r="AD221" s="55">
        <v>1</v>
      </c>
      <c r="AE221" s="55">
        <v>1</v>
      </c>
      <c r="AF221" s="55">
        <v>1</v>
      </c>
      <c r="AG221" s="55">
        <v>1</v>
      </c>
      <c r="AH221" s="55">
        <v>1</v>
      </c>
      <c r="AI221" s="55">
        <v>1</v>
      </c>
      <c r="AJ221" s="55">
        <v>1</v>
      </c>
      <c r="AK221" s="55">
        <v>1</v>
      </c>
      <c r="AL221" s="55">
        <v>1</v>
      </c>
      <c r="AM221" s="55">
        <v>1</v>
      </c>
      <c r="AN221" s="55">
        <v>1</v>
      </c>
      <c r="AO221" s="55">
        <v>1</v>
      </c>
      <c r="AP221" s="55">
        <v>1</v>
      </c>
      <c r="AQ221" s="55">
        <v>1</v>
      </c>
      <c r="AR221" s="55">
        <v>1</v>
      </c>
      <c r="AS221" s="55">
        <v>1</v>
      </c>
      <c r="AT221" s="55">
        <v>1</v>
      </c>
      <c r="AU221" s="55">
        <v>1</v>
      </c>
      <c r="AV221" s="55">
        <v>1</v>
      </c>
      <c r="AX221" s="7">
        <v>23</v>
      </c>
      <c r="AY221" s="52">
        <f t="shared" si="54"/>
        <v>20281.557314710462</v>
      </c>
      <c r="AZ221" s="52">
        <f t="shared" si="54"/>
        <v>11.704705473629335</v>
      </c>
      <c r="BA221" s="52">
        <f t="shared" si="54"/>
        <v>0</v>
      </c>
      <c r="BB221" s="52">
        <f t="shared" si="54"/>
        <v>0</v>
      </c>
      <c r="BC221" s="52">
        <f t="shared" si="54"/>
        <v>172.33348298911707</v>
      </c>
      <c r="BD221" s="52">
        <f t="shared" si="54"/>
        <v>382.37194665065601</v>
      </c>
      <c r="BE221" s="52">
        <f t="shared" si="54"/>
        <v>0</v>
      </c>
      <c r="BF221" s="52">
        <f t="shared" si="54"/>
        <v>3354.1784400972315</v>
      </c>
      <c r="BG221" s="52">
        <f t="shared" si="54"/>
        <v>4079.6584841202362</v>
      </c>
      <c r="BH221" s="52">
        <f t="shared" si="54"/>
        <v>0</v>
      </c>
      <c r="BI221" s="52">
        <f t="shared" si="54"/>
        <v>970.80553380967126</v>
      </c>
      <c r="BJ221" s="52">
        <f t="shared" si="54"/>
        <v>9568.9557418446966</v>
      </c>
      <c r="BK221" s="52">
        <f t="shared" si="54"/>
        <v>0</v>
      </c>
      <c r="BL221" s="52">
        <f t="shared" si="54"/>
        <v>0</v>
      </c>
      <c r="BM221" s="52">
        <f t="shared" si="54"/>
        <v>3.8670995617247093E-2</v>
      </c>
      <c r="BN221" s="52">
        <f t="shared" si="54"/>
        <v>0.42668832945582341</v>
      </c>
      <c r="BO221" s="52">
        <f t="shared" si="53"/>
        <v>0</v>
      </c>
      <c r="BP221" s="52">
        <f t="shared" si="53"/>
        <v>0.10693108744988628</v>
      </c>
      <c r="BQ221" s="52">
        <f t="shared" si="53"/>
        <v>3103.9704661612072</v>
      </c>
      <c r="BR221" s="52">
        <f t="shared" si="53"/>
        <v>0</v>
      </c>
      <c r="BS221" s="52">
        <f t="shared" si="53"/>
        <v>0</v>
      </c>
      <c r="BT221" s="52">
        <f t="shared" si="53"/>
        <v>0</v>
      </c>
      <c r="BU221" s="52">
        <f t="shared" si="53"/>
        <v>0</v>
      </c>
      <c r="BV221" s="52">
        <f t="shared" si="53"/>
        <v>0</v>
      </c>
      <c r="BW221" s="52">
        <f t="shared" si="53"/>
        <v>0</v>
      </c>
      <c r="BX221" s="52">
        <f t="shared" si="49"/>
        <v>0</v>
      </c>
      <c r="BY221" s="52">
        <f t="shared" si="50"/>
        <v>41926.108406269421</v>
      </c>
      <c r="DD221" s="7">
        <v>23</v>
      </c>
      <c r="DE221" s="55">
        <f ca="1"/>
        <v>1918635.3219716097</v>
      </c>
      <c r="DF221" s="55">
        <f ca="1"/>
        <v>1182.1752528365628</v>
      </c>
      <c r="DG221" s="55">
        <f ca="1"/>
        <v>0</v>
      </c>
      <c r="DH221" s="55">
        <f ca="1"/>
        <v>0</v>
      </c>
      <c r="DI221" s="55">
        <f ca="1"/>
        <v>12769.911089493575</v>
      </c>
      <c r="DJ221" s="55">
        <f ca="1"/>
        <v>26498.375902890461</v>
      </c>
      <c r="DK221" s="55">
        <f ca="1"/>
        <v>0</v>
      </c>
      <c r="DL221" s="55">
        <f ca="1"/>
        <v>0</v>
      </c>
      <c r="DM221" s="55">
        <f ca="1"/>
        <v>315765.56667090632</v>
      </c>
      <c r="DN221" s="55">
        <f ca="1"/>
        <v>0</v>
      </c>
      <c r="DO221" s="55">
        <f ca="1"/>
        <v>0</v>
      </c>
      <c r="DP221" s="55">
        <f ca="1"/>
        <v>536818.41711748752</v>
      </c>
      <c r="DQ221" s="55">
        <f ca="1"/>
        <v>0</v>
      </c>
      <c r="DR221" s="55">
        <f ca="1"/>
        <v>0</v>
      </c>
      <c r="DS221" s="55">
        <f ca="1"/>
        <v>0</v>
      </c>
      <c r="DT221" s="55">
        <f ca="1"/>
        <v>30.209533725472298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ca="1"/>
        <v>0</v>
      </c>
      <c r="EE221" s="55">
        <f t="shared" ca="1" si="51"/>
        <v>2811699.9775389498</v>
      </c>
    </row>
    <row r="222" spans="4:135" x14ac:dyDescent="0.3">
      <c r="D222" s="6"/>
      <c r="V222" s="7">
        <v>23</v>
      </c>
      <c r="W222" s="55">
        <v>0.8</v>
      </c>
      <c r="X222" s="55">
        <v>1</v>
      </c>
      <c r="Y222" s="55">
        <v>1</v>
      </c>
      <c r="Z222" s="55">
        <v>1</v>
      </c>
      <c r="AA222" s="55">
        <v>1</v>
      </c>
      <c r="AB222" s="55">
        <v>0.9</v>
      </c>
      <c r="AC222" s="55">
        <v>1</v>
      </c>
      <c r="AD222" s="55">
        <v>1</v>
      </c>
      <c r="AE222" s="55">
        <v>1</v>
      </c>
      <c r="AF222" s="55">
        <v>1</v>
      </c>
      <c r="AG222" s="55">
        <v>1</v>
      </c>
      <c r="AH222" s="55">
        <v>1</v>
      </c>
      <c r="AI222" s="55">
        <v>1</v>
      </c>
      <c r="AJ222" s="55">
        <v>1</v>
      </c>
      <c r="AK222" s="55">
        <v>1</v>
      </c>
      <c r="AL222" s="55">
        <v>1</v>
      </c>
      <c r="AM222" s="55">
        <v>1</v>
      </c>
      <c r="AN222" s="55">
        <v>1</v>
      </c>
      <c r="AO222" s="55">
        <v>1</v>
      </c>
      <c r="AP222" s="55">
        <v>1</v>
      </c>
      <c r="AQ222" s="55">
        <v>1</v>
      </c>
      <c r="AR222" s="55">
        <v>1</v>
      </c>
      <c r="AS222" s="55">
        <v>1</v>
      </c>
      <c r="AT222" s="55">
        <v>1</v>
      </c>
      <c r="AU222" s="55">
        <v>1</v>
      </c>
      <c r="AV222" s="55">
        <v>1</v>
      </c>
      <c r="AX222" s="7">
        <v>24</v>
      </c>
      <c r="AY222" s="52">
        <f t="shared" si="54"/>
        <v>2741.8441526158326</v>
      </c>
      <c r="AZ222" s="52">
        <f t="shared" si="54"/>
        <v>1.8263813397262858</v>
      </c>
      <c r="BA222" s="52">
        <f t="shared" si="54"/>
        <v>0</v>
      </c>
      <c r="BB222" s="52">
        <f t="shared" si="54"/>
        <v>0</v>
      </c>
      <c r="BC222" s="52">
        <f t="shared" si="54"/>
        <v>718.09218191532011</v>
      </c>
      <c r="BD222" s="52">
        <f t="shared" si="54"/>
        <v>1593.2963271574865</v>
      </c>
      <c r="BE222" s="52">
        <f t="shared" si="54"/>
        <v>0</v>
      </c>
      <c r="BF222" s="52">
        <f t="shared" si="54"/>
        <v>3513.3042307297264</v>
      </c>
      <c r="BG222" s="52">
        <f t="shared" si="54"/>
        <v>159.62128932213798</v>
      </c>
      <c r="BH222" s="52">
        <f t="shared" si="54"/>
        <v>0</v>
      </c>
      <c r="BI222" s="52">
        <f t="shared" si="54"/>
        <v>517.53894527620002</v>
      </c>
      <c r="BJ222" s="52">
        <f t="shared" si="54"/>
        <v>61338.440034206746</v>
      </c>
      <c r="BK222" s="52">
        <f t="shared" si="54"/>
        <v>0</v>
      </c>
      <c r="BL222" s="52">
        <f t="shared" si="54"/>
        <v>0</v>
      </c>
      <c r="BM222" s="52">
        <f t="shared" si="54"/>
        <v>0.16081276339071277</v>
      </c>
      <c r="BN222" s="52">
        <f t="shared" si="54"/>
        <v>1.7835597394242688</v>
      </c>
      <c r="BO222" s="52">
        <f t="shared" si="53"/>
        <v>0</v>
      </c>
      <c r="BP222" s="52">
        <f t="shared" si="53"/>
        <v>0</v>
      </c>
      <c r="BQ222" s="52">
        <f t="shared" si="53"/>
        <v>19857.939721731953</v>
      </c>
      <c r="BR222" s="52">
        <f t="shared" si="53"/>
        <v>0</v>
      </c>
      <c r="BS222" s="52">
        <f t="shared" si="53"/>
        <v>0</v>
      </c>
      <c r="BT222" s="52">
        <f t="shared" si="53"/>
        <v>0</v>
      </c>
      <c r="BU222" s="52">
        <f t="shared" si="53"/>
        <v>0</v>
      </c>
      <c r="BV222" s="52">
        <f t="shared" si="53"/>
        <v>0</v>
      </c>
      <c r="BW222" s="52">
        <f t="shared" si="53"/>
        <v>0</v>
      </c>
      <c r="BX222" s="52">
        <f t="shared" si="49"/>
        <v>0</v>
      </c>
      <c r="BY222" s="52">
        <f t="shared" si="50"/>
        <v>90443.847636797946</v>
      </c>
      <c r="DD222" s="7">
        <v>24</v>
      </c>
      <c r="DE222" s="55">
        <f ca="1"/>
        <v>259378.45683745775</v>
      </c>
      <c r="DF222" s="55">
        <f ca="1"/>
        <v>184.46451531235488</v>
      </c>
      <c r="DG222" s="55">
        <f ca="1"/>
        <v>0</v>
      </c>
      <c r="DH222" s="55">
        <f ca="1"/>
        <v>0</v>
      </c>
      <c r="DI222" s="55">
        <f ca="1"/>
        <v>53210.63067992522</v>
      </c>
      <c r="DJ222" s="55">
        <f ca="1"/>
        <v>110415.43547201381</v>
      </c>
      <c r="DK222" s="55">
        <f ca="1"/>
        <v>0</v>
      </c>
      <c r="DL222" s="55">
        <f ca="1"/>
        <v>0</v>
      </c>
      <c r="DM222" s="55">
        <f ca="1"/>
        <v>12354.687793533481</v>
      </c>
      <c r="DN222" s="55">
        <f ca="1"/>
        <v>0</v>
      </c>
      <c r="DO222" s="55">
        <f ca="1"/>
        <v>0</v>
      </c>
      <c r="DP222" s="55">
        <f ca="1"/>
        <v>3441086.4859189987</v>
      </c>
      <c r="DQ222" s="55">
        <f ca="1"/>
        <v>0</v>
      </c>
      <c r="DR222" s="55">
        <f ca="1"/>
        <v>0</v>
      </c>
      <c r="DS222" s="55">
        <f ca="1"/>
        <v>0</v>
      </c>
      <c r="DT222" s="55">
        <f ca="1"/>
        <v>126.27602955123822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ca="1"/>
        <v>0</v>
      </c>
      <c r="EE222" s="55">
        <f t="shared" ca="1" si="51"/>
        <v>3876756.4372467929</v>
      </c>
    </row>
    <row r="223" spans="4:135" x14ac:dyDescent="0.3">
      <c r="D223" s="6"/>
      <c r="V223" s="7">
        <v>24</v>
      </c>
      <c r="W223" s="55">
        <v>0.8</v>
      </c>
      <c r="X223" s="55">
        <v>1</v>
      </c>
      <c r="Y223" s="55">
        <v>1</v>
      </c>
      <c r="Z223" s="55">
        <v>1</v>
      </c>
      <c r="AA223" s="55">
        <v>1</v>
      </c>
      <c r="AB223" s="55">
        <v>0.9</v>
      </c>
      <c r="AC223" s="55">
        <v>1</v>
      </c>
      <c r="AD223" s="55">
        <v>1</v>
      </c>
      <c r="AE223" s="55">
        <v>1</v>
      </c>
      <c r="AF223" s="55">
        <v>1</v>
      </c>
      <c r="AG223" s="55">
        <v>1</v>
      </c>
      <c r="AH223" s="55">
        <v>1</v>
      </c>
      <c r="AI223" s="55">
        <v>1</v>
      </c>
      <c r="AJ223" s="55">
        <v>1</v>
      </c>
      <c r="AK223" s="55">
        <v>1</v>
      </c>
      <c r="AL223" s="55">
        <v>1</v>
      </c>
      <c r="AM223" s="55">
        <v>1</v>
      </c>
      <c r="AN223" s="55">
        <v>1</v>
      </c>
      <c r="AO223" s="55">
        <v>1</v>
      </c>
      <c r="AP223" s="55">
        <v>1</v>
      </c>
      <c r="AQ223" s="55">
        <v>1</v>
      </c>
      <c r="AR223" s="55">
        <v>1</v>
      </c>
      <c r="AS223" s="55">
        <v>1</v>
      </c>
      <c r="AT223" s="55">
        <v>1</v>
      </c>
      <c r="AU223" s="55">
        <v>1</v>
      </c>
      <c r="AV223" s="55">
        <v>1</v>
      </c>
      <c r="AX223" s="7">
        <v>25</v>
      </c>
      <c r="AY223" s="52">
        <f t="shared" si="54"/>
        <v>2.5174115208184973</v>
      </c>
      <c r="AZ223" s="52">
        <f t="shared" si="54"/>
        <v>0.50908817571544573</v>
      </c>
      <c r="BA223" s="52">
        <f t="shared" si="54"/>
        <v>0</v>
      </c>
      <c r="BB223" s="52">
        <f t="shared" si="54"/>
        <v>0</v>
      </c>
      <c r="BC223" s="52">
        <f t="shared" si="54"/>
        <v>86.376724378032264</v>
      </c>
      <c r="BD223" s="52">
        <f t="shared" si="54"/>
        <v>191.65188144806686</v>
      </c>
      <c r="BE223" s="52">
        <f t="shared" si="54"/>
        <v>0</v>
      </c>
      <c r="BF223" s="52">
        <f t="shared" si="54"/>
        <v>189.95510008721357</v>
      </c>
      <c r="BG223" s="52">
        <f t="shared" si="54"/>
        <v>8.6303024160392994</v>
      </c>
      <c r="BH223" s="52">
        <f t="shared" si="54"/>
        <v>0</v>
      </c>
      <c r="BI223" s="52">
        <f t="shared" si="54"/>
        <v>27.981966750857861</v>
      </c>
      <c r="BJ223" s="52">
        <f t="shared" si="54"/>
        <v>1081.4495885864615</v>
      </c>
      <c r="BK223" s="52">
        <f t="shared" si="54"/>
        <v>0</v>
      </c>
      <c r="BL223" s="52">
        <f t="shared" si="54"/>
        <v>0</v>
      </c>
      <c r="BM223" s="52">
        <f t="shared" si="54"/>
        <v>1.9401774386831879E-2</v>
      </c>
      <c r="BN223" s="52">
        <f t="shared" si="54"/>
        <v>0.21318576193723704</v>
      </c>
      <c r="BO223" s="52">
        <f t="shared" si="53"/>
        <v>0</v>
      </c>
      <c r="BP223" s="52">
        <f t="shared" si="53"/>
        <v>416.59895168294696</v>
      </c>
      <c r="BQ223" s="52">
        <f t="shared" si="53"/>
        <v>350.79978162452568</v>
      </c>
      <c r="BR223" s="52">
        <f t="shared" si="53"/>
        <v>0</v>
      </c>
      <c r="BS223" s="52">
        <f t="shared" si="53"/>
        <v>0</v>
      </c>
      <c r="BT223" s="52">
        <f t="shared" si="53"/>
        <v>0</v>
      </c>
      <c r="BU223" s="52">
        <f t="shared" si="53"/>
        <v>0</v>
      </c>
      <c r="BV223" s="52">
        <f t="shared" si="53"/>
        <v>0</v>
      </c>
      <c r="BW223" s="52">
        <f t="shared" si="53"/>
        <v>0</v>
      </c>
      <c r="BX223" s="52">
        <f t="shared" si="49"/>
        <v>0</v>
      </c>
      <c r="BY223" s="52">
        <f t="shared" si="50"/>
        <v>2356.7033842070018</v>
      </c>
      <c r="DD223" s="7">
        <v>25</v>
      </c>
      <c r="DE223" s="55">
        <f ca="1"/>
        <v>238.14712986942982</v>
      </c>
      <c r="DF223" s="55">
        <f ca="1"/>
        <v>51.417905747260022</v>
      </c>
      <c r="DG223" s="55">
        <f ca="1"/>
        <v>0</v>
      </c>
      <c r="DH223" s="55">
        <f ca="1"/>
        <v>0</v>
      </c>
      <c r="DI223" s="55">
        <f ca="1"/>
        <v>6400.5152764121904</v>
      </c>
      <c r="DJ223" s="55">
        <f ca="1"/>
        <v>13281.475384351033</v>
      </c>
      <c r="DK223" s="55">
        <f ca="1"/>
        <v>0</v>
      </c>
      <c r="DL223" s="55">
        <f ca="1"/>
        <v>0</v>
      </c>
      <c r="DM223" s="55">
        <f ca="1"/>
        <v>667.98540700144179</v>
      </c>
      <c r="DN223" s="55">
        <f ca="1"/>
        <v>0</v>
      </c>
      <c r="DO223" s="55">
        <f ca="1"/>
        <v>0</v>
      </c>
      <c r="DP223" s="55">
        <f ca="1"/>
        <v>60669.321919700487</v>
      </c>
      <c r="DQ223" s="55">
        <f ca="1"/>
        <v>0</v>
      </c>
      <c r="DR223" s="55">
        <f ca="1"/>
        <v>0</v>
      </c>
      <c r="DS223" s="55">
        <f ca="1"/>
        <v>0</v>
      </c>
      <c r="DT223" s="55">
        <f ca="1"/>
        <v>15.093551945156381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ca="1"/>
        <v>0</v>
      </c>
      <c r="EE223" s="55">
        <f t="shared" ca="1" si="51"/>
        <v>81323.956575026998</v>
      </c>
    </row>
    <row r="224" spans="4:135" x14ac:dyDescent="0.3">
      <c r="D224" s="6"/>
      <c r="V224" s="7">
        <v>25</v>
      </c>
      <c r="W224" s="55">
        <v>0.8</v>
      </c>
      <c r="X224" s="55">
        <v>1</v>
      </c>
      <c r="Y224" s="55">
        <v>1</v>
      </c>
      <c r="Z224" s="55">
        <v>1</v>
      </c>
      <c r="AA224" s="55">
        <v>1</v>
      </c>
      <c r="AB224" s="55">
        <v>0.9</v>
      </c>
      <c r="AC224" s="55">
        <v>1</v>
      </c>
      <c r="AD224" s="55">
        <v>1</v>
      </c>
      <c r="AE224" s="55">
        <v>1</v>
      </c>
      <c r="AF224" s="55">
        <v>1</v>
      </c>
      <c r="AG224" s="55">
        <v>1</v>
      </c>
      <c r="AH224" s="55">
        <v>1</v>
      </c>
      <c r="AI224" s="55">
        <v>1</v>
      </c>
      <c r="AJ224" s="55">
        <v>1</v>
      </c>
      <c r="AK224" s="55">
        <v>1</v>
      </c>
      <c r="AL224" s="55">
        <v>1</v>
      </c>
      <c r="AM224" s="55">
        <v>1</v>
      </c>
      <c r="AN224" s="55">
        <v>1</v>
      </c>
      <c r="AO224" s="55">
        <v>1</v>
      </c>
      <c r="AP224" s="55">
        <v>1</v>
      </c>
      <c r="AQ224" s="55">
        <v>1</v>
      </c>
      <c r="AR224" s="55">
        <v>1</v>
      </c>
      <c r="AS224" s="55">
        <v>1</v>
      </c>
      <c r="AT224" s="55">
        <v>1</v>
      </c>
      <c r="AU224" s="55">
        <v>1</v>
      </c>
      <c r="AV224" s="55">
        <v>1</v>
      </c>
      <c r="AX224" s="7">
        <v>26</v>
      </c>
      <c r="AY224" s="52">
        <f t="shared" si="54"/>
        <v>144.58987100481883</v>
      </c>
      <c r="AZ224" s="52">
        <f t="shared" si="54"/>
        <v>9.6313366896200694E-2</v>
      </c>
      <c r="BA224" s="52">
        <f t="shared" si="54"/>
        <v>0</v>
      </c>
      <c r="BB224" s="52">
        <f t="shared" si="54"/>
        <v>0</v>
      </c>
      <c r="BC224" s="52">
        <f t="shared" si="54"/>
        <v>80.042307202858325</v>
      </c>
      <c r="BD224" s="52">
        <f t="shared" si="54"/>
        <v>177.59713489813961</v>
      </c>
      <c r="BE224" s="52">
        <f t="shared" si="54"/>
        <v>0</v>
      </c>
      <c r="BF224" s="52">
        <f t="shared" si="54"/>
        <v>167.40401743738957</v>
      </c>
      <c r="BG224" s="52">
        <f t="shared" si="54"/>
        <v>7.6057304892228501</v>
      </c>
      <c r="BH224" s="52">
        <f t="shared" si="54"/>
        <v>0</v>
      </c>
      <c r="BI224" s="52">
        <f t="shared" si="54"/>
        <v>167.07014667618009</v>
      </c>
      <c r="BJ224" s="52">
        <f t="shared" si="54"/>
        <v>2894.1853191593941</v>
      </c>
      <c r="BK224" s="52">
        <f t="shared" si="54"/>
        <v>0</v>
      </c>
      <c r="BL224" s="52">
        <f t="shared" si="54"/>
        <v>0</v>
      </c>
      <c r="BM224" s="52">
        <f t="shared" si="54"/>
        <v>1.8016117153319321E-2</v>
      </c>
      <c r="BN224" s="52">
        <f t="shared" si="54"/>
        <v>0.1981803992242904</v>
      </c>
      <c r="BO224" s="52">
        <f t="shared" si="53"/>
        <v>0</v>
      </c>
      <c r="BP224" s="52">
        <f t="shared" si="53"/>
        <v>504.53773718798737</v>
      </c>
      <c r="BQ224" s="52">
        <f t="shared" si="53"/>
        <v>938.81359647628665</v>
      </c>
      <c r="BR224" s="52">
        <f t="shared" si="53"/>
        <v>0</v>
      </c>
      <c r="BS224" s="52">
        <f t="shared" si="53"/>
        <v>0</v>
      </c>
      <c r="BT224" s="52">
        <f t="shared" si="53"/>
        <v>0</v>
      </c>
      <c r="BU224" s="52">
        <f t="shared" si="53"/>
        <v>0</v>
      </c>
      <c r="BV224" s="52">
        <f t="shared" si="53"/>
        <v>0</v>
      </c>
      <c r="BW224" s="52">
        <f t="shared" si="53"/>
        <v>0</v>
      </c>
      <c r="BX224" s="52">
        <f t="shared" si="49"/>
        <v>0</v>
      </c>
      <c r="BY224" s="52">
        <f t="shared" si="50"/>
        <v>5082.1583704155519</v>
      </c>
      <c r="DD224" s="7">
        <v>26</v>
      </c>
      <c r="DE224" s="55">
        <f ca="1"/>
        <v>13678.201797055861</v>
      </c>
      <c r="DF224" s="55">
        <f ca="1"/>
        <v>9.7276500565162696</v>
      </c>
      <c r="DG224" s="55">
        <f ca="1"/>
        <v>0</v>
      </c>
      <c r="DH224" s="55">
        <f ca="1"/>
        <v>0</v>
      </c>
      <c r="DI224" s="55">
        <f ca="1"/>
        <v>5931.1349637318017</v>
      </c>
      <c r="DJ224" s="55">
        <f ca="1"/>
        <v>12307.481448441074</v>
      </c>
      <c r="DK224" s="55">
        <f ca="1"/>
        <v>0</v>
      </c>
      <c r="DL224" s="55">
        <f ca="1"/>
        <v>0</v>
      </c>
      <c r="DM224" s="55">
        <f ca="1"/>
        <v>588.68353986584862</v>
      </c>
      <c r="DN224" s="55">
        <f ca="1"/>
        <v>0</v>
      </c>
      <c r="DO224" s="55">
        <f ca="1"/>
        <v>0</v>
      </c>
      <c r="DP224" s="55">
        <f ca="1"/>
        <v>162363.79640484203</v>
      </c>
      <c r="DQ224" s="55">
        <f ca="1"/>
        <v>0</v>
      </c>
      <c r="DR224" s="55">
        <f ca="1"/>
        <v>0</v>
      </c>
      <c r="DS224" s="55">
        <f ca="1"/>
        <v>0</v>
      </c>
      <c r="DT224" s="55">
        <f ca="1"/>
        <v>14.031172265079761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ca="1"/>
        <v>0</v>
      </c>
      <c r="EE224" s="55">
        <f t="shared" ca="1" si="51"/>
        <v>194893.0569762582</v>
      </c>
    </row>
    <row r="225" spans="2:135" x14ac:dyDescent="0.3">
      <c r="D225" s="6"/>
      <c r="V225" s="7">
        <v>26</v>
      </c>
      <c r="W225" s="55">
        <v>0.8</v>
      </c>
      <c r="X225" s="55">
        <v>1</v>
      </c>
      <c r="Y225" s="55">
        <v>1</v>
      </c>
      <c r="Z225" s="55">
        <v>1</v>
      </c>
      <c r="AA225" s="55">
        <v>1</v>
      </c>
      <c r="AB225" s="55">
        <v>0.9</v>
      </c>
      <c r="AC225" s="55">
        <v>1</v>
      </c>
      <c r="AD225" s="55">
        <v>1</v>
      </c>
      <c r="AE225" s="55">
        <v>1</v>
      </c>
      <c r="AF225" s="55">
        <v>1</v>
      </c>
      <c r="AG225" s="55">
        <v>1</v>
      </c>
      <c r="AH225" s="55">
        <v>1</v>
      </c>
      <c r="AI225" s="55">
        <v>1</v>
      </c>
      <c r="AJ225" s="55">
        <v>1</v>
      </c>
      <c r="AK225" s="55">
        <v>1</v>
      </c>
      <c r="AL225" s="55">
        <v>1</v>
      </c>
      <c r="AM225" s="55">
        <v>1</v>
      </c>
      <c r="AN225" s="55">
        <v>1</v>
      </c>
      <c r="AO225" s="55">
        <v>1</v>
      </c>
      <c r="AP225" s="55">
        <v>1</v>
      </c>
      <c r="AQ225" s="55">
        <v>1</v>
      </c>
      <c r="AR225" s="55">
        <v>1</v>
      </c>
      <c r="AS225" s="55">
        <v>1</v>
      </c>
      <c r="AT225" s="55">
        <v>1</v>
      </c>
      <c r="AU225" s="55">
        <v>1</v>
      </c>
      <c r="AV225" s="55">
        <v>1</v>
      </c>
      <c r="AX225" s="7">
        <v>27</v>
      </c>
      <c r="AY225" s="52">
        <f t="shared" si="54"/>
        <v>299.54251858766327</v>
      </c>
      <c r="AZ225" s="52">
        <f t="shared" si="54"/>
        <v>0</v>
      </c>
      <c r="BA225" s="52">
        <f t="shared" si="54"/>
        <v>0</v>
      </c>
      <c r="BB225" s="52">
        <f t="shared" si="54"/>
        <v>0</v>
      </c>
      <c r="BC225" s="52">
        <f t="shared" si="54"/>
        <v>0.1347260662378916</v>
      </c>
      <c r="BD225" s="52">
        <f t="shared" si="54"/>
        <v>0.29892895516577872</v>
      </c>
      <c r="BE225" s="52">
        <f t="shared" si="54"/>
        <v>0</v>
      </c>
      <c r="BF225" s="52">
        <f t="shared" si="54"/>
        <v>153.03119190823173</v>
      </c>
      <c r="BG225" s="52">
        <f t="shared" si="54"/>
        <v>72.544099074223567</v>
      </c>
      <c r="BH225" s="52">
        <f t="shared" si="54"/>
        <v>0</v>
      </c>
      <c r="BI225" s="52">
        <f t="shared" si="54"/>
        <v>2.425204097461588</v>
      </c>
      <c r="BJ225" s="52">
        <f t="shared" si="54"/>
        <v>368.9902035841871</v>
      </c>
      <c r="BK225" s="52">
        <f t="shared" si="54"/>
        <v>0</v>
      </c>
      <c r="BL225" s="52">
        <f t="shared" si="54"/>
        <v>0</v>
      </c>
      <c r="BM225" s="52">
        <f t="shared" si="54"/>
        <v>3.025105174259237E-5</v>
      </c>
      <c r="BN225" s="52">
        <f t="shared" si="54"/>
        <v>3.3357382729346663E-4</v>
      </c>
      <c r="BO225" s="52">
        <f t="shared" ref="BO225:BW240" si="55">AM114*$F115*AM170</f>
        <v>0</v>
      </c>
      <c r="BP225" s="52">
        <f t="shared" si="55"/>
        <v>1.0952967010248962E-7</v>
      </c>
      <c r="BQ225" s="52">
        <f t="shared" si="55"/>
        <v>18.830668325576639</v>
      </c>
      <c r="BR225" s="52">
        <f t="shared" si="55"/>
        <v>0</v>
      </c>
      <c r="BS225" s="52">
        <f t="shared" si="55"/>
        <v>0</v>
      </c>
      <c r="BT225" s="52">
        <f t="shared" si="55"/>
        <v>25.706334417276064</v>
      </c>
      <c r="BU225" s="52">
        <f t="shared" si="55"/>
        <v>447.5724310266242</v>
      </c>
      <c r="BV225" s="52">
        <f t="shared" si="55"/>
        <v>0</v>
      </c>
      <c r="BW225" s="52">
        <f t="shared" si="55"/>
        <v>0</v>
      </c>
      <c r="BX225" s="52">
        <f t="shared" si="49"/>
        <v>0</v>
      </c>
      <c r="BY225" s="52">
        <f t="shared" si="50"/>
        <v>1389.0766699770563</v>
      </c>
      <c r="DD225" s="7">
        <v>27</v>
      </c>
      <c r="DE225" s="55">
        <f ca="1"/>
        <v>28336.722258392943</v>
      </c>
      <c r="DF225" s="55">
        <f ca="1"/>
        <v>0</v>
      </c>
      <c r="DG225" s="55">
        <f ca="1"/>
        <v>0</v>
      </c>
      <c r="DH225" s="55">
        <f ca="1"/>
        <v>0</v>
      </c>
      <c r="DI225" s="55">
        <f ca="1"/>
        <v>9.9832015082277668</v>
      </c>
      <c r="DJ225" s="55">
        <f ca="1"/>
        <v>20.715776592988465</v>
      </c>
      <c r="DK225" s="55">
        <f ca="1"/>
        <v>0</v>
      </c>
      <c r="DL225" s="55">
        <f ca="1"/>
        <v>0</v>
      </c>
      <c r="DM225" s="55">
        <f ca="1"/>
        <v>5614.9132683449043</v>
      </c>
      <c r="DN225" s="55">
        <f ca="1"/>
        <v>0</v>
      </c>
      <c r="DO225" s="55">
        <f ca="1"/>
        <v>0</v>
      </c>
      <c r="DP225" s="55">
        <f ca="1"/>
        <v>20700.350421072897</v>
      </c>
      <c r="DQ225" s="55">
        <f ca="1"/>
        <v>0</v>
      </c>
      <c r="DR225" s="55">
        <f ca="1"/>
        <v>0</v>
      </c>
      <c r="DS225" s="55">
        <f ca="1"/>
        <v>0</v>
      </c>
      <c r="DT225" s="55">
        <f ca="1"/>
        <v>2.3617026972377435E-2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ca="1"/>
        <v>0</v>
      </c>
      <c r="EE225" s="55">
        <f t="shared" ca="1" si="51"/>
        <v>54682.708542938934</v>
      </c>
    </row>
    <row r="226" spans="2:135" x14ac:dyDescent="0.3">
      <c r="V226" s="7">
        <v>27</v>
      </c>
      <c r="W226" s="55">
        <v>0.8</v>
      </c>
      <c r="X226" s="55">
        <v>1</v>
      </c>
      <c r="Y226" s="55">
        <v>1</v>
      </c>
      <c r="Z226" s="55">
        <v>1</v>
      </c>
      <c r="AA226" s="55">
        <v>1</v>
      </c>
      <c r="AB226" s="55">
        <v>0.9</v>
      </c>
      <c r="AC226" s="55">
        <v>1</v>
      </c>
      <c r="AD226" s="55">
        <v>1</v>
      </c>
      <c r="AE226" s="55">
        <v>1</v>
      </c>
      <c r="AF226" s="55">
        <v>1</v>
      </c>
      <c r="AG226" s="55">
        <v>1</v>
      </c>
      <c r="AH226" s="55">
        <v>1</v>
      </c>
      <c r="AI226" s="55">
        <v>1</v>
      </c>
      <c r="AJ226" s="55">
        <v>1</v>
      </c>
      <c r="AK226" s="55">
        <v>1</v>
      </c>
      <c r="AL226" s="55">
        <v>1</v>
      </c>
      <c r="AM226" s="55">
        <v>1</v>
      </c>
      <c r="AN226" s="55">
        <v>1</v>
      </c>
      <c r="AO226" s="55">
        <v>1</v>
      </c>
      <c r="AP226" s="55">
        <v>1</v>
      </c>
      <c r="AQ226" s="55">
        <v>1</v>
      </c>
      <c r="AR226" s="55">
        <v>1</v>
      </c>
      <c r="AS226" s="55">
        <v>1</v>
      </c>
      <c r="AT226" s="55">
        <v>1</v>
      </c>
      <c r="AU226" s="55">
        <v>1</v>
      </c>
      <c r="AV226" s="55">
        <v>1</v>
      </c>
      <c r="AX226" s="7">
        <v>28</v>
      </c>
      <c r="AY226" s="52">
        <f t="shared" si="54"/>
        <v>1392.0595569526474</v>
      </c>
      <c r="AZ226" s="52">
        <f t="shared" si="54"/>
        <v>0</v>
      </c>
      <c r="BA226" s="52">
        <f t="shared" si="54"/>
        <v>0</v>
      </c>
      <c r="BB226" s="52">
        <f t="shared" si="54"/>
        <v>0</v>
      </c>
      <c r="BC226" s="52">
        <f t="shared" si="54"/>
        <v>0.62611047156556943</v>
      </c>
      <c r="BD226" s="52">
        <f t="shared" si="54"/>
        <v>1.3892081542292529</v>
      </c>
      <c r="BE226" s="52">
        <f t="shared" si="54"/>
        <v>0</v>
      </c>
      <c r="BF226" s="52">
        <f t="shared" si="54"/>
        <v>711.17961573548712</v>
      </c>
      <c r="BG226" s="52">
        <f t="shared" si="54"/>
        <v>337.13312870563692</v>
      </c>
      <c r="BH226" s="52">
        <f t="shared" si="54"/>
        <v>0</v>
      </c>
      <c r="BI226" s="52">
        <f t="shared" si="54"/>
        <v>11.270615464450007</v>
      </c>
      <c r="BJ226" s="52">
        <f t="shared" si="54"/>
        <v>1714.802766785861</v>
      </c>
      <c r="BK226" s="52">
        <f t="shared" si="54"/>
        <v>0</v>
      </c>
      <c r="BL226" s="52">
        <f t="shared" si="54"/>
        <v>0</v>
      </c>
      <c r="BM226" s="52">
        <f t="shared" si="54"/>
        <v>1.4029926662972753E-4</v>
      </c>
      <c r="BN226" s="52">
        <f t="shared" si="54"/>
        <v>1.5502148023809068E-3</v>
      </c>
      <c r="BO226" s="52">
        <f t="shared" si="55"/>
        <v>0</v>
      </c>
      <c r="BP226" s="52">
        <f t="shared" si="55"/>
        <v>5.0963408818490777E-7</v>
      </c>
      <c r="BQ226" s="52">
        <f t="shared" si="55"/>
        <v>87.511488984508063</v>
      </c>
      <c r="BR226" s="52">
        <f t="shared" si="55"/>
        <v>0</v>
      </c>
      <c r="BS226" s="52">
        <f t="shared" si="55"/>
        <v>0</v>
      </c>
      <c r="BT226" s="52">
        <f t="shared" si="55"/>
        <v>119.46467128995944</v>
      </c>
      <c r="BU226" s="52">
        <f t="shared" si="55"/>
        <v>2079.9968005822875</v>
      </c>
      <c r="BV226" s="52">
        <f t="shared" si="55"/>
        <v>0</v>
      </c>
      <c r="BW226" s="52">
        <f t="shared" si="55"/>
        <v>0</v>
      </c>
      <c r="BX226" s="52">
        <f t="shared" si="49"/>
        <v>0</v>
      </c>
      <c r="BY226" s="52">
        <f t="shared" si="50"/>
        <v>6455.4356541503366</v>
      </c>
      <c r="DD226" s="7">
        <v>28</v>
      </c>
      <c r="DE226" s="55">
        <f ca="1"/>
        <v>131688.83408772043</v>
      </c>
      <c r="DF226" s="55">
        <f ca="1"/>
        <v>0</v>
      </c>
      <c r="DG226" s="55">
        <f ca="1"/>
        <v>0</v>
      </c>
      <c r="DH226" s="55">
        <f ca="1"/>
        <v>0</v>
      </c>
      <c r="DI226" s="55">
        <f ca="1"/>
        <v>46.394785943008692</v>
      </c>
      <c r="DJ226" s="55">
        <f ca="1"/>
        <v>96.272125088087222</v>
      </c>
      <c r="DK226" s="55">
        <f ca="1"/>
        <v>0</v>
      </c>
      <c r="DL226" s="55">
        <f ca="1"/>
        <v>0</v>
      </c>
      <c r="DM226" s="55">
        <f ca="1"/>
        <v>26094.1041618163</v>
      </c>
      <c r="DN226" s="55">
        <f ca="1"/>
        <v>0</v>
      </c>
      <c r="DO226" s="55">
        <f ca="1"/>
        <v>0</v>
      </c>
      <c r="DP226" s="55">
        <f ca="1"/>
        <v>96200.435216686805</v>
      </c>
      <c r="DQ226" s="55">
        <f ca="1"/>
        <v>0</v>
      </c>
      <c r="DR226" s="55">
        <f ca="1"/>
        <v>0</v>
      </c>
      <c r="DS226" s="55">
        <f ca="1"/>
        <v>0</v>
      </c>
      <c r="DT226" s="55">
        <f ca="1"/>
        <v>0.10975520800856819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ca="1"/>
        <v>0</v>
      </c>
      <c r="EE226" s="55">
        <f t="shared" ca="1" si="51"/>
        <v>254126.15013246264</v>
      </c>
    </row>
    <row r="227" spans="2:135" x14ac:dyDescent="0.3">
      <c r="V227" s="7">
        <v>28</v>
      </c>
      <c r="W227" s="55">
        <v>0.8</v>
      </c>
      <c r="X227" s="55">
        <v>1</v>
      </c>
      <c r="Y227" s="55">
        <v>1</v>
      </c>
      <c r="Z227" s="55">
        <v>1</v>
      </c>
      <c r="AA227" s="55">
        <v>1</v>
      </c>
      <c r="AB227" s="55">
        <v>0.9</v>
      </c>
      <c r="AC227" s="55">
        <v>1</v>
      </c>
      <c r="AD227" s="55">
        <v>1</v>
      </c>
      <c r="AE227" s="55">
        <v>1</v>
      </c>
      <c r="AF227" s="55">
        <v>1</v>
      </c>
      <c r="AG227" s="55">
        <v>1</v>
      </c>
      <c r="AH227" s="55">
        <v>1</v>
      </c>
      <c r="AI227" s="55">
        <v>1</v>
      </c>
      <c r="AJ227" s="55">
        <v>1</v>
      </c>
      <c r="AK227" s="55">
        <v>1</v>
      </c>
      <c r="AL227" s="55">
        <v>1</v>
      </c>
      <c r="AM227" s="55">
        <v>1</v>
      </c>
      <c r="AN227" s="55">
        <v>1</v>
      </c>
      <c r="AO227" s="55">
        <v>1</v>
      </c>
      <c r="AP227" s="55">
        <v>1</v>
      </c>
      <c r="AQ227" s="55">
        <v>1</v>
      </c>
      <c r="AR227" s="55">
        <v>1</v>
      </c>
      <c r="AS227" s="55">
        <v>1</v>
      </c>
      <c r="AT227" s="55">
        <v>1</v>
      </c>
      <c r="AU227" s="55">
        <v>1</v>
      </c>
      <c r="AV227" s="55">
        <v>1</v>
      </c>
      <c r="AX227" s="7">
        <v>29</v>
      </c>
      <c r="AY227" s="52">
        <f t="shared" si="54"/>
        <v>165.4027866256537</v>
      </c>
      <c r="AZ227" s="52">
        <f t="shared" si="54"/>
        <v>0</v>
      </c>
      <c r="BA227" s="52">
        <f t="shared" si="54"/>
        <v>0</v>
      </c>
      <c r="BB227" s="52">
        <f t="shared" si="54"/>
        <v>0</v>
      </c>
      <c r="BC227" s="52">
        <f t="shared" si="54"/>
        <v>7.4393668719481193E-2</v>
      </c>
      <c r="BD227" s="52">
        <f t="shared" si="54"/>
        <v>0.16506398620878721</v>
      </c>
      <c r="BE227" s="52">
        <f t="shared" si="54"/>
        <v>0</v>
      </c>
      <c r="BF227" s="52">
        <f t="shared" si="54"/>
        <v>84.501478143374271</v>
      </c>
      <c r="BG227" s="52">
        <f t="shared" si="54"/>
        <v>40.057739378070373</v>
      </c>
      <c r="BH227" s="52">
        <f t="shared" si="54"/>
        <v>0</v>
      </c>
      <c r="BI227" s="52">
        <f t="shared" si="54"/>
        <v>1.3391605236842619</v>
      </c>
      <c r="BJ227" s="52">
        <f t="shared" si="54"/>
        <v>203.75073370093637</v>
      </c>
      <c r="BK227" s="52">
        <f t="shared" si="54"/>
        <v>0</v>
      </c>
      <c r="BL227" s="52">
        <f t="shared" si="54"/>
        <v>0</v>
      </c>
      <c r="BM227" s="52">
        <f t="shared" si="54"/>
        <v>1.6749383516916184E-5</v>
      </c>
      <c r="BN227" s="52">
        <f t="shared" si="54"/>
        <v>1.8419431537653957E-4</v>
      </c>
      <c r="BO227" s="52">
        <f t="shared" si="55"/>
        <v>0</v>
      </c>
      <c r="BP227" s="52">
        <f t="shared" si="55"/>
        <v>6.0517845553821249E-8</v>
      </c>
      <c r="BQ227" s="52">
        <f t="shared" si="55"/>
        <v>10.398006368415132</v>
      </c>
      <c r="BR227" s="52">
        <f t="shared" si="55"/>
        <v>0</v>
      </c>
      <c r="BS227" s="52">
        <f t="shared" si="55"/>
        <v>0</v>
      </c>
      <c r="BT227" s="52">
        <f t="shared" si="55"/>
        <v>14.194643780865514</v>
      </c>
      <c r="BU227" s="52">
        <f t="shared" si="55"/>
        <v>247.14263499728963</v>
      </c>
      <c r="BV227" s="52">
        <f t="shared" si="55"/>
        <v>0</v>
      </c>
      <c r="BW227" s="52">
        <f t="shared" si="55"/>
        <v>0</v>
      </c>
      <c r="BX227" s="52">
        <f t="shared" si="49"/>
        <v>0</v>
      </c>
      <c r="BY227" s="52">
        <f t="shared" si="50"/>
        <v>767.02684217743422</v>
      </c>
      <c r="DD227" s="7">
        <v>29</v>
      </c>
      <c r="DE227" s="55">
        <f ca="1"/>
        <v>15647.10361478684</v>
      </c>
      <c r="DF227" s="55">
        <f ca="1"/>
        <v>0</v>
      </c>
      <c r="DG227" s="55">
        <f ca="1"/>
        <v>0</v>
      </c>
      <c r="DH227" s="55">
        <f ca="1"/>
        <v>0</v>
      </c>
      <c r="DI227" s="55">
        <f ca="1"/>
        <v>5.5125708521135559</v>
      </c>
      <c r="DJ227" s="55">
        <f ca="1"/>
        <v>11.438934244268953</v>
      </c>
      <c r="DK227" s="55">
        <f ca="1"/>
        <v>0</v>
      </c>
      <c r="DL227" s="55">
        <f ca="1"/>
        <v>0</v>
      </c>
      <c r="DM227" s="55">
        <f ca="1"/>
        <v>3100.4690278626472</v>
      </c>
      <c r="DN227" s="55">
        <f ca="1"/>
        <v>0</v>
      </c>
      <c r="DO227" s="55">
        <f ca="1"/>
        <v>0</v>
      </c>
      <c r="DP227" s="55">
        <f ca="1"/>
        <v>11430.41616062253</v>
      </c>
      <c r="DQ227" s="55">
        <f ca="1"/>
        <v>0</v>
      </c>
      <c r="DR227" s="55">
        <f ca="1"/>
        <v>0</v>
      </c>
      <c r="DS227" s="55">
        <f ca="1"/>
        <v>0</v>
      </c>
      <c r="DT227" s="55">
        <f ca="1"/>
        <v>1.3040957528659001E-2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ca="1"/>
        <v>0</v>
      </c>
      <c r="EE227" s="55">
        <f t="shared" ca="1" si="51"/>
        <v>30194.95334932593</v>
      </c>
    </row>
    <row r="228" spans="2:135" x14ac:dyDescent="0.3">
      <c r="V228" s="7">
        <v>29</v>
      </c>
      <c r="W228" s="55">
        <v>0.8</v>
      </c>
      <c r="X228" s="55">
        <v>1</v>
      </c>
      <c r="Y228" s="55">
        <v>1</v>
      </c>
      <c r="Z228" s="55">
        <v>1</v>
      </c>
      <c r="AA228" s="55">
        <v>1</v>
      </c>
      <c r="AB228" s="55">
        <v>0.9</v>
      </c>
      <c r="AC228" s="55">
        <v>1</v>
      </c>
      <c r="AD228" s="55">
        <v>1</v>
      </c>
      <c r="AE228" s="55">
        <v>1</v>
      </c>
      <c r="AF228" s="55">
        <v>1</v>
      </c>
      <c r="AG228" s="55">
        <v>1</v>
      </c>
      <c r="AH228" s="55">
        <v>1</v>
      </c>
      <c r="AI228" s="55">
        <v>1</v>
      </c>
      <c r="AJ228" s="55">
        <v>1</v>
      </c>
      <c r="AK228" s="55">
        <v>1</v>
      </c>
      <c r="AL228" s="55">
        <v>1</v>
      </c>
      <c r="AM228" s="55">
        <v>1</v>
      </c>
      <c r="AN228" s="55">
        <v>1</v>
      </c>
      <c r="AO228" s="55">
        <v>1</v>
      </c>
      <c r="AP228" s="55">
        <v>1</v>
      </c>
      <c r="AQ228" s="55">
        <v>1</v>
      </c>
      <c r="AR228" s="55">
        <v>1</v>
      </c>
      <c r="AS228" s="55">
        <v>1</v>
      </c>
      <c r="AT228" s="55">
        <v>1</v>
      </c>
      <c r="AU228" s="55">
        <v>1</v>
      </c>
      <c r="AV228" s="55">
        <v>1</v>
      </c>
      <c r="AX228" s="7">
        <v>30</v>
      </c>
      <c r="AY228" s="52">
        <f t="shared" si="54"/>
        <v>0</v>
      </c>
      <c r="AZ228" s="52">
        <f t="shared" si="54"/>
        <v>0</v>
      </c>
      <c r="BA228" s="52">
        <f t="shared" si="54"/>
        <v>0</v>
      </c>
      <c r="BB228" s="52">
        <f t="shared" si="54"/>
        <v>0</v>
      </c>
      <c r="BC228" s="52">
        <f t="shared" si="54"/>
        <v>7720.9266608214512</v>
      </c>
      <c r="BD228" s="52">
        <f t="shared" si="54"/>
        <v>17131.121049493224</v>
      </c>
      <c r="BE228" s="52">
        <f t="shared" si="54"/>
        <v>0</v>
      </c>
      <c r="BF228" s="52">
        <f t="shared" si="54"/>
        <v>19889.751686171574</v>
      </c>
      <c r="BG228" s="52">
        <f t="shared" si="54"/>
        <v>0</v>
      </c>
      <c r="BH228" s="52">
        <f t="shared" si="54"/>
        <v>0</v>
      </c>
      <c r="BI228" s="52">
        <f t="shared" si="54"/>
        <v>0</v>
      </c>
      <c r="BJ228" s="52">
        <f t="shared" si="54"/>
        <v>0</v>
      </c>
      <c r="BK228" s="52">
        <f t="shared" si="54"/>
        <v>0</v>
      </c>
      <c r="BL228" s="52">
        <f t="shared" si="54"/>
        <v>0</v>
      </c>
      <c r="BM228" s="52">
        <f t="shared" si="54"/>
        <v>1.7325473743000437</v>
      </c>
      <c r="BN228" s="52">
        <f t="shared" si="54"/>
        <v>19.116594455345993</v>
      </c>
      <c r="BO228" s="52">
        <f t="shared" si="55"/>
        <v>0</v>
      </c>
      <c r="BP228" s="52">
        <f t="shared" si="55"/>
        <v>0</v>
      </c>
      <c r="BQ228" s="52">
        <f t="shared" si="55"/>
        <v>280.30339720267619</v>
      </c>
      <c r="BR228" s="52">
        <f t="shared" si="55"/>
        <v>0</v>
      </c>
      <c r="BS228" s="52">
        <f t="shared" si="55"/>
        <v>0</v>
      </c>
      <c r="BT228" s="52">
        <f t="shared" si="55"/>
        <v>0</v>
      </c>
      <c r="BU228" s="52">
        <f t="shared" si="55"/>
        <v>0</v>
      </c>
      <c r="BV228" s="52">
        <f t="shared" si="55"/>
        <v>0</v>
      </c>
      <c r="BW228" s="52">
        <f t="shared" si="55"/>
        <v>0</v>
      </c>
      <c r="BX228" s="52">
        <f t="shared" si="49"/>
        <v>0</v>
      </c>
      <c r="BY228" s="52">
        <f t="shared" si="50"/>
        <v>45042.951935518569</v>
      </c>
      <c r="DD228" s="7">
        <v>30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0</v>
      </c>
      <c r="DI228" s="55">
        <f ca="1"/>
        <v>572120.66556686943</v>
      </c>
      <c r="DJ228" s="55">
        <f ca="1"/>
        <v>1187186.6887298804</v>
      </c>
      <c r="DK228" s="55">
        <f ca="1"/>
        <v>0</v>
      </c>
      <c r="DL228" s="55">
        <f ca="1"/>
        <v>0</v>
      </c>
      <c r="DM228" s="55">
        <f ca="1"/>
        <v>0</v>
      </c>
      <c r="DN228" s="55">
        <f ca="1"/>
        <v>0</v>
      </c>
      <c r="DO228" s="55">
        <f ca="1"/>
        <v>0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0</v>
      </c>
      <c r="DT228" s="55">
        <f ca="1"/>
        <v>1353.4548874384961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ca="1"/>
        <v>0</v>
      </c>
      <c r="EE228" s="55">
        <f t="shared" ca="1" si="51"/>
        <v>1760660.8091841885</v>
      </c>
    </row>
    <row r="229" spans="2:135" x14ac:dyDescent="0.3">
      <c r="B229" s="55" t="s">
        <v>292</v>
      </c>
      <c r="V229" s="7">
        <v>30</v>
      </c>
      <c r="W229" s="55">
        <v>0.8</v>
      </c>
      <c r="X229" s="55">
        <v>1</v>
      </c>
      <c r="Y229" s="55">
        <v>1</v>
      </c>
      <c r="Z229" s="55">
        <v>1</v>
      </c>
      <c r="AA229" s="55">
        <v>1</v>
      </c>
      <c r="AB229" s="55">
        <v>0.9</v>
      </c>
      <c r="AC229" s="55">
        <v>1</v>
      </c>
      <c r="AD229" s="55">
        <v>1</v>
      </c>
      <c r="AE229" s="55">
        <v>1</v>
      </c>
      <c r="AF229" s="55">
        <v>1</v>
      </c>
      <c r="AG229" s="55">
        <v>1</v>
      </c>
      <c r="AH229" s="55">
        <v>1</v>
      </c>
      <c r="AI229" s="55">
        <v>1</v>
      </c>
      <c r="AJ229" s="55">
        <v>1</v>
      </c>
      <c r="AK229" s="55">
        <v>1</v>
      </c>
      <c r="AL229" s="55">
        <v>1</v>
      </c>
      <c r="AM229" s="55">
        <v>1</v>
      </c>
      <c r="AN229" s="55">
        <v>1</v>
      </c>
      <c r="AO229" s="55">
        <v>1</v>
      </c>
      <c r="AP229" s="55">
        <v>1</v>
      </c>
      <c r="AQ229" s="55">
        <v>1</v>
      </c>
      <c r="AR229" s="55">
        <v>1</v>
      </c>
      <c r="AS229" s="55">
        <v>1</v>
      </c>
      <c r="AT229" s="55">
        <v>1</v>
      </c>
      <c r="AU229" s="55">
        <v>1</v>
      </c>
      <c r="AV229" s="55">
        <v>1</v>
      </c>
      <c r="AX229" s="7">
        <v>31</v>
      </c>
      <c r="AY229" s="52">
        <f t="shared" si="54"/>
        <v>0</v>
      </c>
      <c r="AZ229" s="52">
        <f t="shared" si="54"/>
        <v>0</v>
      </c>
      <c r="BA229" s="52">
        <f t="shared" si="54"/>
        <v>0</v>
      </c>
      <c r="BB229" s="52">
        <f t="shared" si="54"/>
        <v>0</v>
      </c>
      <c r="BC229" s="52">
        <f t="shared" si="54"/>
        <v>898.49459976072967</v>
      </c>
      <c r="BD229" s="52">
        <f t="shared" si="54"/>
        <v>1993.5715528720602</v>
      </c>
      <c r="BE229" s="52">
        <f t="shared" si="54"/>
        <v>0</v>
      </c>
      <c r="BF229" s="52">
        <f t="shared" si="54"/>
        <v>628.11367552153604</v>
      </c>
      <c r="BG229" s="52">
        <f t="shared" si="54"/>
        <v>145.38861658850868</v>
      </c>
      <c r="BH229" s="52">
        <f t="shared" si="54"/>
        <v>0</v>
      </c>
      <c r="BI229" s="52">
        <f t="shared" si="54"/>
        <v>386.19841630548939</v>
      </c>
      <c r="BJ229" s="52">
        <f t="shared" si="54"/>
        <v>74.445968244652434</v>
      </c>
      <c r="BK229" s="52">
        <f t="shared" si="54"/>
        <v>0</v>
      </c>
      <c r="BL229" s="52">
        <f t="shared" si="54"/>
        <v>0</v>
      </c>
      <c r="BM229" s="52">
        <f t="shared" si="54"/>
        <v>0.20161886368563542</v>
      </c>
      <c r="BN229" s="52">
        <f t="shared" si="54"/>
        <v>2.2246237565468214</v>
      </c>
      <c r="BO229" s="52">
        <f t="shared" si="55"/>
        <v>0</v>
      </c>
      <c r="BP229" s="52">
        <f t="shared" si="55"/>
        <v>192.74373135163458</v>
      </c>
      <c r="BQ229" s="52">
        <f t="shared" si="55"/>
        <v>2104.6997213415611</v>
      </c>
      <c r="BR229" s="52">
        <f t="shared" si="55"/>
        <v>0</v>
      </c>
      <c r="BS229" s="52">
        <f t="shared" si="55"/>
        <v>0</v>
      </c>
      <c r="BT229" s="52">
        <f t="shared" si="55"/>
        <v>0</v>
      </c>
      <c r="BU229" s="52">
        <f t="shared" si="55"/>
        <v>0</v>
      </c>
      <c r="BV229" s="52">
        <f t="shared" si="55"/>
        <v>0</v>
      </c>
      <c r="BW229" s="52">
        <f t="shared" si="55"/>
        <v>0</v>
      </c>
      <c r="BX229" s="52">
        <f t="shared" si="49"/>
        <v>0</v>
      </c>
      <c r="BY229" s="52">
        <f t="shared" si="50"/>
        <v>6426.0825246064051</v>
      </c>
      <c r="DD229" s="7">
        <v>31</v>
      </c>
      <c r="DE229" s="55">
        <f ca="1"/>
        <v>0</v>
      </c>
      <c r="DF229" s="55">
        <f ca="1"/>
        <v>0</v>
      </c>
      <c r="DG229" s="55">
        <f ca="1"/>
        <v>0</v>
      </c>
      <c r="DH229" s="55">
        <f ca="1"/>
        <v>0</v>
      </c>
      <c r="DI229" s="55">
        <f ca="1"/>
        <v>66578.449842270056</v>
      </c>
      <c r="DJ229" s="55">
        <f ca="1"/>
        <v>138154.50861403378</v>
      </c>
      <c r="DK229" s="55">
        <f ca="1"/>
        <v>0</v>
      </c>
      <c r="DL229" s="55">
        <f ca="1"/>
        <v>0</v>
      </c>
      <c r="DM229" s="55">
        <f ca="1"/>
        <v>11253.078923950572</v>
      </c>
      <c r="DN229" s="55">
        <f ca="1"/>
        <v>0</v>
      </c>
      <c r="DO229" s="55">
        <f ca="1"/>
        <v>0</v>
      </c>
      <c r="DP229" s="55">
        <f ca="1"/>
        <v>4176.4188185250014</v>
      </c>
      <c r="DQ229" s="55">
        <f ca="1"/>
        <v>0</v>
      </c>
      <c r="DR229" s="55">
        <f ca="1"/>
        <v>0</v>
      </c>
      <c r="DS229" s="55">
        <f ca="1"/>
        <v>0</v>
      </c>
      <c r="DT229" s="55">
        <f ca="1"/>
        <v>157.50336196351495</v>
      </c>
      <c r="DU229" s="55">
        <f ca="1"/>
        <v>0</v>
      </c>
      <c r="DV229" s="55">
        <f ca="1"/>
        <v>0</v>
      </c>
      <c r="DW229" s="55">
        <f ca="1"/>
        <v>0</v>
      </c>
      <c r="DX229" s="55">
        <f ca="1"/>
        <v>0</v>
      </c>
      <c r="DY229" s="55">
        <f ca="1"/>
        <v>0</v>
      </c>
      <c r="DZ229" s="55">
        <f ca="1"/>
        <v>0</v>
      </c>
      <c r="EA229" s="55">
        <f ca="1"/>
        <v>0</v>
      </c>
      <c r="EB229" s="55">
        <f ca="1"/>
        <v>0</v>
      </c>
      <c r="EC229" s="55">
        <f ca="1"/>
        <v>0</v>
      </c>
      <c r="ED229" s="55">
        <f ca="1"/>
        <v>0</v>
      </c>
      <c r="EE229" s="55">
        <f t="shared" ca="1" si="51"/>
        <v>220319.95956074295</v>
      </c>
    </row>
    <row r="230" spans="2:135" x14ac:dyDescent="0.3">
      <c r="B230" s="87" t="s">
        <v>62</v>
      </c>
      <c r="C230" s="87" t="s">
        <v>61</v>
      </c>
      <c r="D230" s="90" t="s">
        <v>239</v>
      </c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2"/>
      <c r="V230" s="7">
        <v>31</v>
      </c>
      <c r="W230" s="55">
        <v>0.8</v>
      </c>
      <c r="X230" s="55">
        <v>1</v>
      </c>
      <c r="Y230" s="55">
        <v>1</v>
      </c>
      <c r="Z230" s="55">
        <v>1</v>
      </c>
      <c r="AA230" s="55">
        <v>1</v>
      </c>
      <c r="AB230" s="55">
        <v>0.9</v>
      </c>
      <c r="AC230" s="55">
        <v>1</v>
      </c>
      <c r="AD230" s="55">
        <v>1</v>
      </c>
      <c r="AE230" s="55">
        <v>1</v>
      </c>
      <c r="AF230" s="55">
        <v>1</v>
      </c>
      <c r="AG230" s="55">
        <v>1</v>
      </c>
      <c r="AH230" s="55">
        <v>1</v>
      </c>
      <c r="AI230" s="55">
        <v>1</v>
      </c>
      <c r="AJ230" s="55">
        <v>1</v>
      </c>
      <c r="AK230" s="55">
        <v>1</v>
      </c>
      <c r="AL230" s="55">
        <v>1</v>
      </c>
      <c r="AM230" s="55">
        <v>1</v>
      </c>
      <c r="AN230" s="55">
        <v>1</v>
      </c>
      <c r="AO230" s="55">
        <v>1</v>
      </c>
      <c r="AP230" s="55">
        <v>1</v>
      </c>
      <c r="AQ230" s="55">
        <v>1</v>
      </c>
      <c r="AR230" s="55">
        <v>1</v>
      </c>
      <c r="AS230" s="55">
        <v>1</v>
      </c>
      <c r="AT230" s="55">
        <v>1</v>
      </c>
      <c r="AU230" s="55">
        <v>1</v>
      </c>
      <c r="AV230" s="55">
        <v>1</v>
      </c>
      <c r="AX230" s="7">
        <v>32</v>
      </c>
      <c r="AY230" s="52">
        <f t="shared" si="54"/>
        <v>0</v>
      </c>
      <c r="AZ230" s="52">
        <f t="shared" si="54"/>
        <v>0</v>
      </c>
      <c r="BA230" s="52">
        <f t="shared" si="54"/>
        <v>0</v>
      </c>
      <c r="BB230" s="52">
        <f t="shared" si="54"/>
        <v>0</v>
      </c>
      <c r="BC230" s="52">
        <f t="shared" si="54"/>
        <v>6149.93767878376</v>
      </c>
      <c r="BD230" s="52">
        <f t="shared" si="54"/>
        <v>13645.425144549157</v>
      </c>
      <c r="BE230" s="52">
        <f t="shared" si="54"/>
        <v>0</v>
      </c>
      <c r="BF230" s="52">
        <f t="shared" si="54"/>
        <v>4299.2578475122737</v>
      </c>
      <c r="BG230" s="52">
        <f t="shared" si="54"/>
        <v>995.14335591428676</v>
      </c>
      <c r="BH230" s="52">
        <f t="shared" si="54"/>
        <v>0</v>
      </c>
      <c r="BI230" s="52">
        <f t="shared" si="54"/>
        <v>2643.4173249214705</v>
      </c>
      <c r="BJ230" s="52">
        <f t="shared" si="54"/>
        <v>509.56128751130149</v>
      </c>
      <c r="BK230" s="52">
        <f t="shared" si="54"/>
        <v>0</v>
      </c>
      <c r="BL230" s="52">
        <f t="shared" si="54"/>
        <v>0</v>
      </c>
      <c r="BM230" s="52">
        <f t="shared" si="54"/>
        <v>1.3806575272539525</v>
      </c>
      <c r="BN230" s="52">
        <f t="shared" si="54"/>
        <v>15.226911179260906</v>
      </c>
      <c r="BO230" s="52">
        <f t="shared" si="55"/>
        <v>0</v>
      </c>
      <c r="BP230" s="52">
        <f t="shared" si="55"/>
        <v>1319.2755260037006</v>
      </c>
      <c r="BQ230" s="52">
        <f t="shared" si="55"/>
        <v>14406.065570756733</v>
      </c>
      <c r="BR230" s="52">
        <f t="shared" si="55"/>
        <v>0</v>
      </c>
      <c r="BS230" s="52">
        <f t="shared" si="55"/>
        <v>0</v>
      </c>
      <c r="BT230" s="52">
        <f t="shared" si="55"/>
        <v>0</v>
      </c>
      <c r="BU230" s="52">
        <f t="shared" si="55"/>
        <v>0</v>
      </c>
      <c r="BV230" s="52">
        <f t="shared" si="55"/>
        <v>0</v>
      </c>
      <c r="BW230" s="52">
        <f t="shared" si="55"/>
        <v>0</v>
      </c>
      <c r="BX230" s="52">
        <f t="shared" si="49"/>
        <v>0</v>
      </c>
      <c r="BY230" s="52">
        <f t="shared" si="50"/>
        <v>43984.691304659194</v>
      </c>
      <c r="DD230" s="7">
        <v>32</v>
      </c>
      <c r="DE230" s="55">
        <f ca="1"/>
        <v>0</v>
      </c>
      <c r="DF230" s="55">
        <f ca="1"/>
        <v>0</v>
      </c>
      <c r="DG230" s="55">
        <f ca="1"/>
        <v>0</v>
      </c>
      <c r="DH230" s="55">
        <f ca="1"/>
        <v>0</v>
      </c>
      <c r="DI230" s="55">
        <f ca="1"/>
        <v>455710.38199787657</v>
      </c>
      <c r="DJ230" s="55">
        <f ca="1"/>
        <v>945627.96251725662</v>
      </c>
      <c r="DK230" s="55">
        <f ca="1"/>
        <v>0</v>
      </c>
      <c r="DL230" s="55">
        <f ca="1"/>
        <v>0</v>
      </c>
      <c r="DM230" s="55">
        <f ca="1"/>
        <v>77024.095747765794</v>
      </c>
      <c r="DN230" s="55">
        <f ca="1"/>
        <v>0</v>
      </c>
      <c r="DO230" s="55">
        <f ca="1"/>
        <v>0</v>
      </c>
      <c r="DP230" s="55">
        <f ca="1"/>
        <v>28586.388229384014</v>
      </c>
      <c r="DQ230" s="55">
        <f ca="1"/>
        <v>0</v>
      </c>
      <c r="DR230" s="55">
        <f ca="1"/>
        <v>0</v>
      </c>
      <c r="DS230" s="55">
        <f ca="1"/>
        <v>0</v>
      </c>
      <c r="DT230" s="55">
        <f ca="1"/>
        <v>1078.065311491672</v>
      </c>
      <c r="DU230" s="55">
        <f ca="1"/>
        <v>0</v>
      </c>
      <c r="DV230" s="55">
        <f ca="1"/>
        <v>0</v>
      </c>
      <c r="DW230" s="55">
        <f ca="1"/>
        <v>0</v>
      </c>
      <c r="DX230" s="55">
        <f ca="1"/>
        <v>0</v>
      </c>
      <c r="DY230" s="55">
        <f ca="1"/>
        <v>0</v>
      </c>
      <c r="DZ230" s="55">
        <f ca="1"/>
        <v>0</v>
      </c>
      <c r="EA230" s="55">
        <f ca="1"/>
        <v>0</v>
      </c>
      <c r="EB230" s="55">
        <f ca="1"/>
        <v>0</v>
      </c>
      <c r="EC230" s="55">
        <f ca="1"/>
        <v>0</v>
      </c>
      <c r="ED230" s="55">
        <f ca="1"/>
        <v>0</v>
      </c>
      <c r="EE230" s="55">
        <f t="shared" ca="1" si="51"/>
        <v>1508026.8938037748</v>
      </c>
    </row>
    <row r="231" spans="2:135" x14ac:dyDescent="0.3">
      <c r="B231" s="88"/>
      <c r="C231" s="88"/>
      <c r="D231" s="6">
        <v>2016</v>
      </c>
      <c r="E231" s="6">
        <v>2017</v>
      </c>
      <c r="F231" s="6">
        <v>2018</v>
      </c>
      <c r="G231" s="6">
        <v>2019</v>
      </c>
      <c r="H231" s="6">
        <v>2020</v>
      </c>
      <c r="I231" s="6">
        <v>2021</v>
      </c>
      <c r="J231" s="6">
        <v>2022</v>
      </c>
      <c r="K231" s="6">
        <v>2023</v>
      </c>
      <c r="L231" s="6">
        <v>2024</v>
      </c>
      <c r="M231" s="6">
        <v>2025</v>
      </c>
      <c r="N231" s="6">
        <v>2026</v>
      </c>
      <c r="O231" s="6">
        <v>2027</v>
      </c>
      <c r="P231" s="6">
        <v>2028</v>
      </c>
      <c r="Q231" s="6">
        <v>2029</v>
      </c>
      <c r="R231" s="6">
        <v>2030</v>
      </c>
      <c r="V231" s="7">
        <v>32</v>
      </c>
      <c r="W231" s="55">
        <v>0.8</v>
      </c>
      <c r="X231" s="55">
        <v>1</v>
      </c>
      <c r="Y231" s="55">
        <v>1</v>
      </c>
      <c r="Z231" s="55">
        <v>1</v>
      </c>
      <c r="AA231" s="55">
        <v>1</v>
      </c>
      <c r="AB231" s="55">
        <v>0.9</v>
      </c>
      <c r="AC231" s="55">
        <v>1</v>
      </c>
      <c r="AD231" s="55">
        <v>1</v>
      </c>
      <c r="AE231" s="55">
        <v>1</v>
      </c>
      <c r="AF231" s="55">
        <v>1</v>
      </c>
      <c r="AG231" s="55">
        <v>1</v>
      </c>
      <c r="AH231" s="55">
        <v>1</v>
      </c>
      <c r="AI231" s="55">
        <v>1</v>
      </c>
      <c r="AJ231" s="55">
        <v>1</v>
      </c>
      <c r="AK231" s="55">
        <v>1</v>
      </c>
      <c r="AL231" s="55">
        <v>1</v>
      </c>
      <c r="AM231" s="55">
        <v>1</v>
      </c>
      <c r="AN231" s="55">
        <v>1</v>
      </c>
      <c r="AO231" s="55">
        <v>1</v>
      </c>
      <c r="AP231" s="55">
        <v>1</v>
      </c>
      <c r="AQ231" s="55">
        <v>1</v>
      </c>
      <c r="AR231" s="55">
        <v>1</v>
      </c>
      <c r="AS231" s="55">
        <v>1</v>
      </c>
      <c r="AT231" s="55">
        <v>1</v>
      </c>
      <c r="AU231" s="55">
        <v>1</v>
      </c>
      <c r="AV231" s="55">
        <v>1</v>
      </c>
      <c r="AX231" s="7">
        <v>33</v>
      </c>
      <c r="AY231" s="52">
        <f t="shared" si="54"/>
        <v>0</v>
      </c>
      <c r="AZ231" s="52">
        <f t="shared" si="54"/>
        <v>0</v>
      </c>
      <c r="BA231" s="52">
        <f t="shared" si="54"/>
        <v>0</v>
      </c>
      <c r="BB231" s="52">
        <f t="shared" si="54"/>
        <v>0</v>
      </c>
      <c r="BC231" s="52">
        <f t="shared" si="54"/>
        <v>3185.5613699639862</v>
      </c>
      <c r="BD231" s="52">
        <f t="shared" si="54"/>
        <v>0</v>
      </c>
      <c r="BE231" s="52">
        <f t="shared" si="54"/>
        <v>0</v>
      </c>
      <c r="BF231" s="52">
        <f t="shared" si="54"/>
        <v>0</v>
      </c>
      <c r="BG231" s="52">
        <f t="shared" si="54"/>
        <v>0</v>
      </c>
      <c r="BH231" s="52">
        <f t="shared" si="54"/>
        <v>0</v>
      </c>
      <c r="BI231" s="52">
        <f t="shared" si="54"/>
        <v>0</v>
      </c>
      <c r="BJ231" s="52">
        <f t="shared" si="54"/>
        <v>5.1168601471033979</v>
      </c>
      <c r="BK231" s="52">
        <f t="shared" si="54"/>
        <v>0</v>
      </c>
      <c r="BL231" s="52">
        <f t="shared" si="54"/>
        <v>0</v>
      </c>
      <c r="BM231" s="52">
        <f t="shared" si="54"/>
        <v>0</v>
      </c>
      <c r="BN231" s="52">
        <f t="shared" ref="BN231:BW246" si="56">AL120*$F121*AL176</f>
        <v>7.8872766798303262</v>
      </c>
      <c r="BO231" s="52">
        <f t="shared" si="55"/>
        <v>0</v>
      </c>
      <c r="BP231" s="52">
        <f t="shared" si="55"/>
        <v>0</v>
      </c>
      <c r="BQ231" s="52">
        <f t="shared" si="55"/>
        <v>0</v>
      </c>
      <c r="BR231" s="52">
        <f t="shared" si="55"/>
        <v>0</v>
      </c>
      <c r="BS231" s="52">
        <f t="shared" si="55"/>
        <v>0</v>
      </c>
      <c r="BT231" s="52">
        <f t="shared" si="55"/>
        <v>0</v>
      </c>
      <c r="BU231" s="52">
        <f t="shared" si="55"/>
        <v>0</v>
      </c>
      <c r="BV231" s="52">
        <f t="shared" si="55"/>
        <v>0</v>
      </c>
      <c r="BW231" s="52">
        <f t="shared" si="55"/>
        <v>0</v>
      </c>
      <c r="BX231" s="52">
        <f t="shared" si="49"/>
        <v>0</v>
      </c>
      <c r="BY231" s="52">
        <f t="shared" si="50"/>
        <v>3198.5655067909202</v>
      </c>
      <c r="DD231" s="7">
        <v>33</v>
      </c>
      <c r="DE231" s="55">
        <f ca="1"/>
        <v>0</v>
      </c>
      <c r="DF231" s="55">
        <f ca="1"/>
        <v>0</v>
      </c>
      <c r="DG231" s="55">
        <f ca="1"/>
        <v>0</v>
      </c>
      <c r="DH231" s="55">
        <f ca="1"/>
        <v>0</v>
      </c>
      <c r="DI231" s="55">
        <f ca="1"/>
        <v>236050.09751433137</v>
      </c>
      <c r="DJ231" s="55">
        <f ca="1"/>
        <v>0</v>
      </c>
      <c r="DK231" s="55">
        <f ca="1"/>
        <v>0</v>
      </c>
      <c r="DL231" s="55">
        <f ca="1"/>
        <v>0</v>
      </c>
      <c r="DM231" s="55">
        <f ca="1"/>
        <v>0</v>
      </c>
      <c r="DN231" s="55">
        <f ca="1"/>
        <v>0</v>
      </c>
      <c r="DO231" s="55">
        <f ca="1"/>
        <v>0</v>
      </c>
      <c r="DP231" s="55">
        <f ca="1"/>
        <v>287.05585425250064</v>
      </c>
      <c r="DQ231" s="55">
        <f ca="1"/>
        <v>0</v>
      </c>
      <c r="DR231" s="55">
        <f ca="1"/>
        <v>0</v>
      </c>
      <c r="DS231" s="55">
        <f ca="1"/>
        <v>0</v>
      </c>
      <c r="DT231" s="55">
        <f ca="1"/>
        <v>558.41918893198704</v>
      </c>
      <c r="DU231" s="55">
        <f ca="1"/>
        <v>0</v>
      </c>
      <c r="DV231" s="55">
        <f ca="1"/>
        <v>0</v>
      </c>
      <c r="DW231" s="55">
        <f ca="1"/>
        <v>0</v>
      </c>
      <c r="DX231" s="55">
        <f ca="1"/>
        <v>0</v>
      </c>
      <c r="DY231" s="55">
        <f ca="1"/>
        <v>0</v>
      </c>
      <c r="DZ231" s="55">
        <f ca="1"/>
        <v>0</v>
      </c>
      <c r="EA231" s="55">
        <f ca="1"/>
        <v>0</v>
      </c>
      <c r="EB231" s="55">
        <f ca="1"/>
        <v>0</v>
      </c>
      <c r="EC231" s="55">
        <f ca="1"/>
        <v>0</v>
      </c>
      <c r="ED231" s="55">
        <f ca="1"/>
        <v>0</v>
      </c>
      <c r="EE231" s="55">
        <f t="shared" ca="1" si="51"/>
        <v>236895.57255751587</v>
      </c>
    </row>
    <row r="232" spans="2:135" x14ac:dyDescent="0.3">
      <c r="B232" s="7">
        <v>1</v>
      </c>
      <c r="C232" s="17" t="s">
        <v>29</v>
      </c>
      <c r="D232" s="52">
        <f ca="1">D149/BG5</f>
        <v>2.0109300195694766E-4</v>
      </c>
      <c r="E232" s="52">
        <f ca="1">E149/BH5</f>
        <v>1.9979357195154635E-4</v>
      </c>
      <c r="F232" s="52">
        <f ca="1">F149/BI5</f>
        <v>1.9979357195154638E-4</v>
      </c>
      <c r="G232" s="52">
        <f ca="1">G149/BJ5</f>
        <v>1.9979357195154643E-4</v>
      </c>
      <c r="H232" s="52">
        <f ca="1">H149/BK5</f>
        <v>1.9979357195154638E-4</v>
      </c>
      <c r="I232" s="52">
        <f ca="1">I149/BL5</f>
        <v>1.997935719515464E-4</v>
      </c>
      <c r="J232" s="52">
        <f ca="1">J149/BM5</f>
        <v>1.997935719515464E-4</v>
      </c>
      <c r="K232" s="52">
        <f ca="1">K149/BN5</f>
        <v>1.997935719515464E-4</v>
      </c>
      <c r="L232" s="52">
        <f ca="1">L149/BO5</f>
        <v>1.9979357195154638E-4</v>
      </c>
      <c r="M232" s="52">
        <f ca="1">M149/BP5</f>
        <v>1.9979357195154638E-4</v>
      </c>
      <c r="N232" s="52">
        <f ca="1">N149/BQ5</f>
        <v>1.9979357195154638E-4</v>
      </c>
      <c r="O232" s="52">
        <f ca="1">O149/BR5</f>
        <v>1.997935719515464E-4</v>
      </c>
      <c r="P232" s="52">
        <f ca="1">P149/BS5</f>
        <v>1.9979357195154638E-4</v>
      </c>
      <c r="Q232" s="52">
        <f ca="1">Q149/BT5</f>
        <v>1.9979357195154635E-4</v>
      </c>
      <c r="R232" s="52">
        <f ca="1">R149/BU5</f>
        <v>1.9979357195154638E-4</v>
      </c>
      <c r="V232" s="7">
        <v>33</v>
      </c>
      <c r="W232" s="55">
        <v>0.8</v>
      </c>
      <c r="X232" s="55">
        <v>1</v>
      </c>
      <c r="Y232" s="55">
        <v>1</v>
      </c>
      <c r="Z232" s="55">
        <v>1</v>
      </c>
      <c r="AA232" s="55">
        <v>1</v>
      </c>
      <c r="AB232" s="55">
        <v>0.9</v>
      </c>
      <c r="AC232" s="55">
        <v>1</v>
      </c>
      <c r="AD232" s="55">
        <v>1</v>
      </c>
      <c r="AE232" s="55">
        <v>1</v>
      </c>
      <c r="AF232" s="55">
        <v>1</v>
      </c>
      <c r="AG232" s="55">
        <v>1</v>
      </c>
      <c r="AH232" s="55">
        <v>1</v>
      </c>
      <c r="AI232" s="55">
        <v>1</v>
      </c>
      <c r="AJ232" s="55">
        <v>1</v>
      </c>
      <c r="AK232" s="55">
        <v>1</v>
      </c>
      <c r="AL232" s="55">
        <v>1</v>
      </c>
      <c r="AM232" s="55">
        <v>1</v>
      </c>
      <c r="AN232" s="55">
        <v>1</v>
      </c>
      <c r="AO232" s="55">
        <v>1</v>
      </c>
      <c r="AP232" s="55">
        <v>1</v>
      </c>
      <c r="AQ232" s="55">
        <v>1</v>
      </c>
      <c r="AR232" s="55">
        <v>1</v>
      </c>
      <c r="AS232" s="55">
        <v>1</v>
      </c>
      <c r="AT232" s="55">
        <v>1</v>
      </c>
      <c r="AU232" s="55">
        <v>1</v>
      </c>
      <c r="AV232" s="55">
        <v>1</v>
      </c>
      <c r="AX232" s="7">
        <v>34</v>
      </c>
      <c r="AY232" s="52">
        <f t="shared" ref="AY232:BN247" si="57">W121*$F122*W177</f>
        <v>0</v>
      </c>
      <c r="AZ232" s="52">
        <f t="shared" si="57"/>
        <v>0</v>
      </c>
      <c r="BA232" s="52">
        <f t="shared" si="57"/>
        <v>0</v>
      </c>
      <c r="BB232" s="52">
        <f t="shared" si="57"/>
        <v>0</v>
      </c>
      <c r="BC232" s="52">
        <f t="shared" si="57"/>
        <v>267279.95491592429</v>
      </c>
      <c r="BD232" s="52">
        <f t="shared" si="57"/>
        <v>0</v>
      </c>
      <c r="BE232" s="52">
        <f t="shared" si="57"/>
        <v>0</v>
      </c>
      <c r="BF232" s="52">
        <f t="shared" si="57"/>
        <v>0</v>
      </c>
      <c r="BG232" s="52">
        <f t="shared" si="57"/>
        <v>0</v>
      </c>
      <c r="BH232" s="52">
        <f t="shared" si="57"/>
        <v>0</v>
      </c>
      <c r="BI232" s="52">
        <f t="shared" si="57"/>
        <v>0</v>
      </c>
      <c r="BJ232" s="52">
        <f t="shared" si="57"/>
        <v>429.32280712843448</v>
      </c>
      <c r="BK232" s="52">
        <f t="shared" si="57"/>
        <v>0</v>
      </c>
      <c r="BL232" s="52">
        <f t="shared" si="57"/>
        <v>0</v>
      </c>
      <c r="BM232" s="52">
        <f t="shared" si="57"/>
        <v>0</v>
      </c>
      <c r="BN232" s="52">
        <f t="shared" si="56"/>
        <v>661.77063048103616</v>
      </c>
      <c r="BO232" s="52">
        <f t="shared" si="55"/>
        <v>0</v>
      </c>
      <c r="BP232" s="52">
        <f t="shared" si="55"/>
        <v>0</v>
      </c>
      <c r="BQ232" s="52">
        <f t="shared" si="55"/>
        <v>0</v>
      </c>
      <c r="BR232" s="52">
        <f t="shared" si="55"/>
        <v>0</v>
      </c>
      <c r="BS232" s="52">
        <f t="shared" si="55"/>
        <v>0</v>
      </c>
      <c r="BT232" s="52">
        <f t="shared" si="55"/>
        <v>0</v>
      </c>
      <c r="BU232" s="52">
        <f t="shared" si="55"/>
        <v>0</v>
      </c>
      <c r="BV232" s="52">
        <f t="shared" si="55"/>
        <v>0</v>
      </c>
      <c r="BW232" s="52">
        <f t="shared" si="55"/>
        <v>0</v>
      </c>
      <c r="BX232" s="52">
        <f t="shared" si="49"/>
        <v>0</v>
      </c>
      <c r="BY232" s="52">
        <f t="shared" si="50"/>
        <v>268371.04835353373</v>
      </c>
      <c r="DD232" s="7">
        <v>34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0</v>
      </c>
      <c r="DI232" s="55">
        <f ca="1"/>
        <v>19805444.659269989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24085.009479905173</v>
      </c>
      <c r="DQ232" s="55">
        <f ca="1"/>
        <v>0</v>
      </c>
      <c r="DR232" s="55">
        <f ca="1"/>
        <v>0</v>
      </c>
      <c r="DS232" s="55">
        <f ca="1"/>
        <v>0</v>
      </c>
      <c r="DT232" s="55">
        <f ca="1"/>
        <v>46853.360638057362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/>
        <v>0</v>
      </c>
      <c r="EE232" s="55">
        <f t="shared" ca="1" si="51"/>
        <v>19876383.029387951</v>
      </c>
    </row>
    <row r="233" spans="2:135" x14ac:dyDescent="0.3">
      <c r="B233" s="7">
        <v>2</v>
      </c>
      <c r="C233" s="17" t="s">
        <v>0</v>
      </c>
      <c r="D233" s="52">
        <f ca="1">D150/BG6</f>
        <v>2.1195066717532231E-4</v>
      </c>
      <c r="E233" s="52">
        <f ca="1">E150/BH6</f>
        <v>2.1058116470254237E-4</v>
      </c>
      <c r="F233" s="52">
        <f ca="1">F150/BI6</f>
        <v>2.1058116470254237E-4</v>
      </c>
      <c r="G233" s="52">
        <f ca="1">G150/BJ6</f>
        <v>2.1058116470254237E-4</v>
      </c>
      <c r="H233" s="52">
        <f ca="1">H150/BK6</f>
        <v>2.1058116470254234E-4</v>
      </c>
      <c r="I233" s="52">
        <f ca="1">I150/BL6</f>
        <v>2.105811647025424E-4</v>
      </c>
      <c r="J233" s="52">
        <f ca="1">J150/BM6</f>
        <v>2.1058116470254237E-4</v>
      </c>
      <c r="K233" s="52">
        <f ca="1">K150/BN6</f>
        <v>2.1058116470254234E-4</v>
      </c>
      <c r="L233" s="52">
        <f ca="1">L150/BO6</f>
        <v>2.1058116470254237E-4</v>
      </c>
      <c r="M233" s="52">
        <f ca="1">M150/BP6</f>
        <v>2.1058116470254245E-4</v>
      </c>
      <c r="N233" s="52">
        <f ca="1">N150/BQ6</f>
        <v>2.1058116470254234E-4</v>
      </c>
      <c r="O233" s="52">
        <f ca="1">O150/BR6</f>
        <v>2.105811647025424E-4</v>
      </c>
      <c r="P233" s="52">
        <f ca="1">P150/BS6</f>
        <v>2.1058116470254237E-4</v>
      </c>
      <c r="Q233" s="52">
        <f ca="1">Q150/BT6</f>
        <v>2.105811647025424E-4</v>
      </c>
      <c r="R233" s="52">
        <f ca="1">R150/BU6</f>
        <v>2.105811647025424E-4</v>
      </c>
      <c r="V233" s="7">
        <v>34</v>
      </c>
      <c r="W233" s="55">
        <v>0.8</v>
      </c>
      <c r="X233" s="55">
        <v>1</v>
      </c>
      <c r="Y233" s="55">
        <v>1</v>
      </c>
      <c r="Z233" s="55">
        <v>1</v>
      </c>
      <c r="AA233" s="55">
        <v>1</v>
      </c>
      <c r="AB233" s="55">
        <v>0.9</v>
      </c>
      <c r="AC233" s="55">
        <v>1</v>
      </c>
      <c r="AD233" s="55">
        <v>1</v>
      </c>
      <c r="AE233" s="55">
        <v>1</v>
      </c>
      <c r="AF233" s="55">
        <v>1</v>
      </c>
      <c r="AG233" s="55">
        <v>1</v>
      </c>
      <c r="AH233" s="55">
        <v>1</v>
      </c>
      <c r="AI233" s="55">
        <v>1</v>
      </c>
      <c r="AJ233" s="55">
        <v>1</v>
      </c>
      <c r="AK233" s="55">
        <v>1</v>
      </c>
      <c r="AL233" s="55">
        <v>1</v>
      </c>
      <c r="AM233" s="55">
        <v>1</v>
      </c>
      <c r="AN233" s="55">
        <v>1</v>
      </c>
      <c r="AO233" s="55">
        <v>1</v>
      </c>
      <c r="AP233" s="55">
        <v>1</v>
      </c>
      <c r="AQ233" s="55">
        <v>1</v>
      </c>
      <c r="AR233" s="55">
        <v>1</v>
      </c>
      <c r="AS233" s="55">
        <v>1</v>
      </c>
      <c r="AT233" s="55">
        <v>1</v>
      </c>
      <c r="AU233" s="55">
        <v>1</v>
      </c>
      <c r="AV233" s="55">
        <v>1</v>
      </c>
      <c r="AX233" s="7">
        <v>35</v>
      </c>
      <c r="AY233" s="52">
        <f t="shared" si="57"/>
        <v>0</v>
      </c>
      <c r="AZ233" s="52">
        <f t="shared" si="57"/>
        <v>0</v>
      </c>
      <c r="BA233" s="52">
        <f t="shared" si="57"/>
        <v>0</v>
      </c>
      <c r="BB233" s="52">
        <f t="shared" si="57"/>
        <v>0</v>
      </c>
      <c r="BC233" s="52">
        <f t="shared" si="57"/>
        <v>0</v>
      </c>
      <c r="BD233" s="52">
        <f t="shared" si="57"/>
        <v>0</v>
      </c>
      <c r="BE233" s="52">
        <f t="shared" si="57"/>
        <v>0</v>
      </c>
      <c r="BF233" s="52">
        <f t="shared" si="57"/>
        <v>771.132651523096</v>
      </c>
      <c r="BG233" s="52">
        <f t="shared" si="57"/>
        <v>135.09172708557389</v>
      </c>
      <c r="BH233" s="52">
        <f t="shared" si="57"/>
        <v>0</v>
      </c>
      <c r="BI233" s="52">
        <f t="shared" si="57"/>
        <v>0.33342283445778226</v>
      </c>
      <c r="BJ233" s="52">
        <f t="shared" si="57"/>
        <v>0</v>
      </c>
      <c r="BK233" s="52">
        <f t="shared" si="57"/>
        <v>0</v>
      </c>
      <c r="BL233" s="52">
        <f t="shared" si="57"/>
        <v>0</v>
      </c>
      <c r="BM233" s="52">
        <f t="shared" si="57"/>
        <v>0</v>
      </c>
      <c r="BN233" s="52">
        <f t="shared" si="56"/>
        <v>0</v>
      </c>
      <c r="BO233" s="52">
        <f t="shared" si="55"/>
        <v>0</v>
      </c>
      <c r="BP233" s="52">
        <f t="shared" si="55"/>
        <v>0</v>
      </c>
      <c r="BQ233" s="52">
        <f t="shared" si="55"/>
        <v>0</v>
      </c>
      <c r="BR233" s="52">
        <f t="shared" si="55"/>
        <v>0</v>
      </c>
      <c r="BS233" s="52">
        <f t="shared" si="55"/>
        <v>0</v>
      </c>
      <c r="BT233" s="52">
        <f t="shared" si="55"/>
        <v>0</v>
      </c>
      <c r="BU233" s="52">
        <f t="shared" si="55"/>
        <v>0</v>
      </c>
      <c r="BV233" s="52">
        <f t="shared" si="55"/>
        <v>0</v>
      </c>
      <c r="BW233" s="52">
        <f t="shared" si="55"/>
        <v>0</v>
      </c>
      <c r="BX233" s="52">
        <f t="shared" si="49"/>
        <v>0</v>
      </c>
      <c r="BY233" s="52">
        <f t="shared" si="50"/>
        <v>906.55780144312769</v>
      </c>
      <c r="DD233" s="7">
        <v>35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0</v>
      </c>
      <c r="DI233" s="55">
        <f ca="1"/>
        <v>0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10456.099676423421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0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ca="1"/>
        <v>0</v>
      </c>
      <c r="EE233" s="55">
        <f t="shared" ca="1" si="51"/>
        <v>10456.099676423421</v>
      </c>
    </row>
    <row r="234" spans="2:135" x14ac:dyDescent="0.3">
      <c r="B234" s="7">
        <v>3</v>
      </c>
      <c r="C234" s="17" t="s">
        <v>1</v>
      </c>
      <c r="D234" s="52">
        <f ca="1">D151/BG7</f>
        <v>2.6233560559197543E-4</v>
      </c>
      <c r="E234" s="52">
        <f ca="1">E151/BH7</f>
        <v>2.6064054482503705E-4</v>
      </c>
      <c r="F234" s="52">
        <f ca="1">F151/BI7</f>
        <v>2.6064054482503705E-4</v>
      </c>
      <c r="G234" s="52">
        <f ca="1">G151/BJ7</f>
        <v>2.60640544825037E-4</v>
      </c>
      <c r="H234" s="52">
        <f ca="1">H151/BK7</f>
        <v>2.60640544825037E-4</v>
      </c>
      <c r="I234" s="52">
        <f ca="1">I151/BL7</f>
        <v>2.60640544825037E-4</v>
      </c>
      <c r="J234" s="52">
        <f ca="1">J151/BM7</f>
        <v>2.6064054482503694E-4</v>
      </c>
      <c r="K234" s="52">
        <f ca="1">K151/BN7</f>
        <v>2.60640544825037E-4</v>
      </c>
      <c r="L234" s="52">
        <f ca="1">L151/BO7</f>
        <v>2.60640544825037E-4</v>
      </c>
      <c r="M234" s="52">
        <f ca="1">M151/BP7</f>
        <v>2.60640544825037E-4</v>
      </c>
      <c r="N234" s="52">
        <f ca="1">N151/BQ7</f>
        <v>2.60640544825037E-4</v>
      </c>
      <c r="O234" s="52">
        <f ca="1">O151/BR7</f>
        <v>2.60640544825037E-4</v>
      </c>
      <c r="P234" s="52">
        <f ca="1">P151/BS7</f>
        <v>2.60640544825037E-4</v>
      </c>
      <c r="Q234" s="52">
        <f ca="1">Q151/BT7</f>
        <v>2.6064054482503705E-4</v>
      </c>
      <c r="R234" s="52">
        <f ca="1">R151/BU7</f>
        <v>2.6064054482503705E-4</v>
      </c>
      <c r="V234" s="7">
        <v>35</v>
      </c>
      <c r="W234" s="55">
        <v>0.8</v>
      </c>
      <c r="X234" s="55">
        <v>1</v>
      </c>
      <c r="Y234" s="55">
        <v>1</v>
      </c>
      <c r="Z234" s="55">
        <v>1</v>
      </c>
      <c r="AA234" s="55">
        <v>1</v>
      </c>
      <c r="AB234" s="55">
        <v>0.9</v>
      </c>
      <c r="AC234" s="55">
        <v>1</v>
      </c>
      <c r="AD234" s="55">
        <v>1</v>
      </c>
      <c r="AE234" s="55">
        <v>1</v>
      </c>
      <c r="AF234" s="55">
        <v>1</v>
      </c>
      <c r="AG234" s="55">
        <v>1</v>
      </c>
      <c r="AH234" s="55">
        <v>1</v>
      </c>
      <c r="AI234" s="55">
        <v>1</v>
      </c>
      <c r="AJ234" s="55">
        <v>1</v>
      </c>
      <c r="AK234" s="55">
        <v>1</v>
      </c>
      <c r="AL234" s="55">
        <v>1</v>
      </c>
      <c r="AM234" s="55">
        <v>1</v>
      </c>
      <c r="AN234" s="55">
        <v>1</v>
      </c>
      <c r="AO234" s="55">
        <v>1</v>
      </c>
      <c r="AP234" s="55">
        <v>1</v>
      </c>
      <c r="AQ234" s="55">
        <v>1</v>
      </c>
      <c r="AR234" s="55">
        <v>1</v>
      </c>
      <c r="AS234" s="55">
        <v>1</v>
      </c>
      <c r="AT234" s="55">
        <v>1</v>
      </c>
      <c r="AU234" s="55">
        <v>1</v>
      </c>
      <c r="AV234" s="55">
        <v>1</v>
      </c>
      <c r="AX234" s="7">
        <v>36</v>
      </c>
      <c r="AY234" s="52">
        <f t="shared" si="57"/>
        <v>0</v>
      </c>
      <c r="AZ234" s="52">
        <f t="shared" si="57"/>
        <v>0</v>
      </c>
      <c r="BA234" s="52">
        <f t="shared" si="57"/>
        <v>0</v>
      </c>
      <c r="BB234" s="52">
        <f t="shared" si="57"/>
        <v>0</v>
      </c>
      <c r="BC234" s="52">
        <f t="shared" si="57"/>
        <v>0</v>
      </c>
      <c r="BD234" s="52">
        <f t="shared" si="57"/>
        <v>0</v>
      </c>
      <c r="BE234" s="52">
        <f t="shared" si="57"/>
        <v>0</v>
      </c>
      <c r="BF234" s="52">
        <f t="shared" si="57"/>
        <v>5.3157943961635992</v>
      </c>
      <c r="BG234" s="52">
        <f t="shared" si="57"/>
        <v>0.93125332579702091</v>
      </c>
      <c r="BH234" s="52">
        <f t="shared" si="57"/>
        <v>0</v>
      </c>
      <c r="BI234" s="52">
        <f t="shared" si="57"/>
        <v>2.2984463910601795E-3</v>
      </c>
      <c r="BJ234" s="52">
        <f t="shared" si="57"/>
        <v>0</v>
      </c>
      <c r="BK234" s="52">
        <f t="shared" si="57"/>
        <v>0</v>
      </c>
      <c r="BL234" s="52">
        <f t="shared" si="57"/>
        <v>0</v>
      </c>
      <c r="BM234" s="52">
        <f t="shared" si="57"/>
        <v>0</v>
      </c>
      <c r="BN234" s="52">
        <f t="shared" si="56"/>
        <v>0</v>
      </c>
      <c r="BO234" s="52">
        <f t="shared" si="55"/>
        <v>0</v>
      </c>
      <c r="BP234" s="52">
        <f t="shared" si="55"/>
        <v>0</v>
      </c>
      <c r="BQ234" s="52">
        <f t="shared" si="55"/>
        <v>0</v>
      </c>
      <c r="BR234" s="52">
        <f t="shared" si="55"/>
        <v>0</v>
      </c>
      <c r="BS234" s="52">
        <f t="shared" si="55"/>
        <v>0</v>
      </c>
      <c r="BT234" s="52">
        <f t="shared" si="55"/>
        <v>0</v>
      </c>
      <c r="BU234" s="52">
        <f t="shared" si="55"/>
        <v>0</v>
      </c>
      <c r="BV234" s="52">
        <f t="shared" si="55"/>
        <v>0</v>
      </c>
      <c r="BW234" s="52">
        <f t="shared" si="55"/>
        <v>0</v>
      </c>
      <c r="BX234" s="52">
        <f t="shared" si="49"/>
        <v>0</v>
      </c>
      <c r="BY234" s="52">
        <f t="shared" si="50"/>
        <v>6.2493461683516802</v>
      </c>
      <c r="DD234" s="7">
        <v>36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0</v>
      </c>
      <c r="DI234" s="55">
        <f ca="1"/>
        <v>0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72.079007416689421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0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ca="1"/>
        <v>0</v>
      </c>
      <c r="EE234" s="55">
        <f t="shared" ca="1" si="51"/>
        <v>72.079007416689421</v>
      </c>
    </row>
    <row r="235" spans="2:135" x14ac:dyDescent="0.3">
      <c r="B235" s="7">
        <v>4</v>
      </c>
      <c r="C235" s="17" t="s">
        <v>31</v>
      </c>
      <c r="D235" s="52">
        <f ca="1">D152/BG8</f>
        <v>2.0570457311206797E-4</v>
      </c>
      <c r="E235" s="52">
        <f ca="1">E152/BH8</f>
        <v>2.0437542928194741E-4</v>
      </c>
      <c r="F235" s="52">
        <f ca="1">F152/BI8</f>
        <v>2.0437542928194733E-4</v>
      </c>
      <c r="G235" s="52">
        <f ca="1">G152/BJ8</f>
        <v>2.0437542928194733E-4</v>
      </c>
      <c r="H235" s="52">
        <f ca="1">H152/BK8</f>
        <v>2.0437542928194739E-4</v>
      </c>
      <c r="I235" s="52">
        <f ca="1">I152/BL8</f>
        <v>2.0437542928194736E-4</v>
      </c>
      <c r="J235" s="52">
        <f ca="1">J152/BM8</f>
        <v>2.0437542928194736E-4</v>
      </c>
      <c r="K235" s="52">
        <f ca="1">K152/BN8</f>
        <v>2.0437542928194736E-4</v>
      </c>
      <c r="L235" s="52">
        <f ca="1">L152/BO8</f>
        <v>2.0437542928194739E-4</v>
      </c>
      <c r="M235" s="52">
        <f ca="1">M152/BP8</f>
        <v>2.0437542928194736E-4</v>
      </c>
      <c r="N235" s="52">
        <f ca="1">N152/BQ8</f>
        <v>2.0437542928194733E-4</v>
      </c>
      <c r="O235" s="52">
        <f ca="1">O152/BR8</f>
        <v>2.0437542928194736E-4</v>
      </c>
      <c r="P235" s="52">
        <f ca="1">P152/BS8</f>
        <v>2.0437542928194733E-4</v>
      </c>
      <c r="Q235" s="52">
        <f ca="1">Q152/BT8</f>
        <v>2.0437542928194733E-4</v>
      </c>
      <c r="R235" s="52">
        <f ca="1">R152/BU8</f>
        <v>2.0437542928194739E-4</v>
      </c>
      <c r="V235" s="7">
        <v>36</v>
      </c>
      <c r="W235" s="55">
        <v>0.8</v>
      </c>
      <c r="X235" s="55">
        <v>1</v>
      </c>
      <c r="Y235" s="55">
        <v>1</v>
      </c>
      <c r="Z235" s="55">
        <v>1</v>
      </c>
      <c r="AA235" s="55">
        <v>1</v>
      </c>
      <c r="AB235" s="55">
        <v>0.9</v>
      </c>
      <c r="AC235" s="55">
        <v>1</v>
      </c>
      <c r="AD235" s="55">
        <v>1</v>
      </c>
      <c r="AE235" s="55">
        <v>1</v>
      </c>
      <c r="AF235" s="55">
        <v>1</v>
      </c>
      <c r="AG235" s="55">
        <v>1</v>
      </c>
      <c r="AH235" s="55">
        <v>1</v>
      </c>
      <c r="AI235" s="55">
        <v>1</v>
      </c>
      <c r="AJ235" s="55">
        <v>1</v>
      </c>
      <c r="AK235" s="55">
        <v>1</v>
      </c>
      <c r="AL235" s="55">
        <v>1</v>
      </c>
      <c r="AM235" s="55">
        <v>1</v>
      </c>
      <c r="AN235" s="55">
        <v>1</v>
      </c>
      <c r="AO235" s="55">
        <v>1</v>
      </c>
      <c r="AP235" s="55">
        <v>1</v>
      </c>
      <c r="AQ235" s="55">
        <v>1</v>
      </c>
      <c r="AR235" s="55">
        <v>1</v>
      </c>
      <c r="AS235" s="55">
        <v>1</v>
      </c>
      <c r="AT235" s="55">
        <v>1</v>
      </c>
      <c r="AU235" s="55">
        <v>1</v>
      </c>
      <c r="AV235" s="55">
        <v>1</v>
      </c>
      <c r="AX235" s="7">
        <v>37</v>
      </c>
      <c r="AY235" s="52">
        <f t="shared" si="57"/>
        <v>0</v>
      </c>
      <c r="AZ235" s="52">
        <f t="shared" si="57"/>
        <v>0</v>
      </c>
      <c r="BA235" s="52">
        <f t="shared" si="57"/>
        <v>0</v>
      </c>
      <c r="BB235" s="52">
        <f t="shared" si="57"/>
        <v>0</v>
      </c>
      <c r="BC235" s="52">
        <f t="shared" si="57"/>
        <v>0</v>
      </c>
      <c r="BD235" s="52">
        <f t="shared" si="57"/>
        <v>0</v>
      </c>
      <c r="BE235" s="52">
        <f t="shared" si="57"/>
        <v>29420.755182817495</v>
      </c>
      <c r="BF235" s="52">
        <f t="shared" si="57"/>
        <v>0</v>
      </c>
      <c r="BG235" s="52">
        <f t="shared" si="57"/>
        <v>0</v>
      </c>
      <c r="BH235" s="52">
        <f t="shared" si="57"/>
        <v>0</v>
      </c>
      <c r="BI235" s="52">
        <f t="shared" si="57"/>
        <v>0</v>
      </c>
      <c r="BJ235" s="52">
        <f t="shared" si="57"/>
        <v>0</v>
      </c>
      <c r="BK235" s="52">
        <f t="shared" si="57"/>
        <v>0</v>
      </c>
      <c r="BL235" s="52">
        <f t="shared" si="57"/>
        <v>0</v>
      </c>
      <c r="BM235" s="52">
        <f t="shared" si="57"/>
        <v>0</v>
      </c>
      <c r="BN235" s="52">
        <f t="shared" si="56"/>
        <v>0</v>
      </c>
      <c r="BO235" s="52">
        <f t="shared" si="55"/>
        <v>0</v>
      </c>
      <c r="BP235" s="52">
        <f t="shared" si="55"/>
        <v>0</v>
      </c>
      <c r="BQ235" s="52">
        <f t="shared" si="55"/>
        <v>0</v>
      </c>
      <c r="BR235" s="52">
        <f t="shared" si="55"/>
        <v>0</v>
      </c>
      <c r="BS235" s="52">
        <f t="shared" si="55"/>
        <v>0</v>
      </c>
      <c r="BT235" s="52">
        <f t="shared" si="55"/>
        <v>0</v>
      </c>
      <c r="BU235" s="52">
        <f t="shared" si="55"/>
        <v>0</v>
      </c>
      <c r="BV235" s="52">
        <f t="shared" si="55"/>
        <v>0</v>
      </c>
      <c r="BW235" s="52">
        <f t="shared" si="55"/>
        <v>0</v>
      </c>
      <c r="BX235" s="52">
        <f t="shared" si="49"/>
        <v>0</v>
      </c>
      <c r="BY235" s="52">
        <f t="shared" si="50"/>
        <v>29420.755182817495</v>
      </c>
      <c r="DD235" s="7">
        <v>37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0</v>
      </c>
      <c r="DI235" s="55">
        <f ca="1"/>
        <v>0</v>
      </c>
      <c r="DJ235" s="55">
        <f ca="1"/>
        <v>0</v>
      </c>
      <c r="DK235" s="55">
        <f ca="1"/>
        <v>2103583.9955714508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0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ca="1"/>
        <v>0</v>
      </c>
      <c r="EE235" s="55">
        <f t="shared" ca="1" si="51"/>
        <v>2103583.9955714508</v>
      </c>
    </row>
    <row r="236" spans="2:135" x14ac:dyDescent="0.3">
      <c r="B236" s="7">
        <v>5</v>
      </c>
      <c r="C236" s="17" t="s">
        <v>32</v>
      </c>
      <c r="D236" s="52">
        <f ca="1">D153/BG9</f>
        <v>2.7226642206288558E-4</v>
      </c>
      <c r="E236" s="52">
        <f ca="1">E153/BH9</f>
        <v>2.7050719410830491E-4</v>
      </c>
      <c r="F236" s="52">
        <f ca="1">F153/BI9</f>
        <v>2.7050719410830491E-4</v>
      </c>
      <c r="G236" s="52">
        <f ca="1">G153/BJ9</f>
        <v>2.7050719410830491E-4</v>
      </c>
      <c r="H236" s="52">
        <f ca="1">H153/BK9</f>
        <v>2.7050719410830486E-4</v>
      </c>
      <c r="I236" s="52">
        <f ca="1">I153/BL9</f>
        <v>2.7050719410830491E-4</v>
      </c>
      <c r="J236" s="52">
        <f ca="1">J153/BM9</f>
        <v>2.7050719410830491E-4</v>
      </c>
      <c r="K236" s="52">
        <f ca="1">K153/BN9</f>
        <v>2.7050719410830491E-4</v>
      </c>
      <c r="L236" s="52">
        <f ca="1">L153/BO9</f>
        <v>2.7050719410830491E-4</v>
      </c>
      <c r="M236" s="52">
        <f ca="1">M153/BP9</f>
        <v>2.7050719410830491E-4</v>
      </c>
      <c r="N236" s="52">
        <f ca="1">N153/BQ9</f>
        <v>2.7050719410830491E-4</v>
      </c>
      <c r="O236" s="52">
        <f ca="1">O153/BR9</f>
        <v>2.7050719410830486E-4</v>
      </c>
      <c r="P236" s="52">
        <f ca="1">P153/BS9</f>
        <v>2.7050719410830491E-4</v>
      </c>
      <c r="Q236" s="52">
        <f ca="1">Q153/BT9</f>
        <v>2.7050719410830491E-4</v>
      </c>
      <c r="R236" s="52">
        <f ca="1">R153/BU9</f>
        <v>2.7050719410830486E-4</v>
      </c>
      <c r="V236" s="7">
        <v>37</v>
      </c>
      <c r="W236" s="55">
        <v>0.8</v>
      </c>
      <c r="X236" s="55">
        <v>1</v>
      </c>
      <c r="Y236" s="55">
        <v>1</v>
      </c>
      <c r="Z236" s="55">
        <v>1</v>
      </c>
      <c r="AA236" s="55">
        <v>1</v>
      </c>
      <c r="AB236" s="55">
        <v>0.9</v>
      </c>
      <c r="AC236" s="55">
        <v>1</v>
      </c>
      <c r="AD236" s="55">
        <v>1</v>
      </c>
      <c r="AE236" s="55">
        <v>1</v>
      </c>
      <c r="AF236" s="55">
        <v>1</v>
      </c>
      <c r="AG236" s="55">
        <v>1</v>
      </c>
      <c r="AH236" s="55">
        <v>1</v>
      </c>
      <c r="AI236" s="55">
        <v>1</v>
      </c>
      <c r="AJ236" s="55">
        <v>1</v>
      </c>
      <c r="AK236" s="55">
        <v>1</v>
      </c>
      <c r="AL236" s="55">
        <v>1</v>
      </c>
      <c r="AM236" s="55">
        <v>1</v>
      </c>
      <c r="AN236" s="55">
        <v>1</v>
      </c>
      <c r="AO236" s="55">
        <v>1</v>
      </c>
      <c r="AP236" s="55">
        <v>1</v>
      </c>
      <c r="AQ236" s="55">
        <v>1</v>
      </c>
      <c r="AR236" s="55">
        <v>1</v>
      </c>
      <c r="AS236" s="55">
        <v>1</v>
      </c>
      <c r="AT236" s="55">
        <v>1</v>
      </c>
      <c r="AU236" s="55">
        <v>1</v>
      </c>
      <c r="AV236" s="55">
        <v>1</v>
      </c>
      <c r="AX236" s="7">
        <v>38</v>
      </c>
      <c r="AY236" s="52">
        <f t="shared" si="57"/>
        <v>0</v>
      </c>
      <c r="AZ236" s="52">
        <f t="shared" si="57"/>
        <v>0</v>
      </c>
      <c r="BA236" s="52">
        <f t="shared" si="57"/>
        <v>0</v>
      </c>
      <c r="BB236" s="52">
        <f t="shared" si="57"/>
        <v>0</v>
      </c>
      <c r="BC236" s="52">
        <f t="shared" si="57"/>
        <v>10364.290382802334</v>
      </c>
      <c r="BD236" s="52">
        <f t="shared" si="57"/>
        <v>0</v>
      </c>
      <c r="BE236" s="52">
        <f t="shared" si="57"/>
        <v>0</v>
      </c>
      <c r="BF236" s="52">
        <f t="shared" si="57"/>
        <v>37.351542627302791</v>
      </c>
      <c r="BG236" s="52">
        <f t="shared" si="57"/>
        <v>8.6457106781819473</v>
      </c>
      <c r="BH236" s="52">
        <f t="shared" si="57"/>
        <v>0</v>
      </c>
      <c r="BI236" s="52">
        <f t="shared" si="57"/>
        <v>22.96575790637198</v>
      </c>
      <c r="BJ236" s="52">
        <f t="shared" si="57"/>
        <v>24.904948366512929</v>
      </c>
      <c r="BK236" s="52">
        <f t="shared" si="57"/>
        <v>0</v>
      </c>
      <c r="BL236" s="52">
        <f t="shared" si="57"/>
        <v>0</v>
      </c>
      <c r="BM236" s="52">
        <f t="shared" si="57"/>
        <v>0</v>
      </c>
      <c r="BN236" s="52">
        <f t="shared" si="56"/>
        <v>25.661419243385801</v>
      </c>
      <c r="BO236" s="52">
        <f t="shared" si="55"/>
        <v>0</v>
      </c>
      <c r="BP236" s="52">
        <f t="shared" si="55"/>
        <v>0</v>
      </c>
      <c r="BQ236" s="52">
        <f t="shared" si="55"/>
        <v>704.10042527901021</v>
      </c>
      <c r="BR236" s="52">
        <f t="shared" si="55"/>
        <v>0</v>
      </c>
      <c r="BS236" s="52">
        <f t="shared" si="55"/>
        <v>0</v>
      </c>
      <c r="BT236" s="52">
        <f t="shared" si="55"/>
        <v>0</v>
      </c>
      <c r="BU236" s="52">
        <f t="shared" si="55"/>
        <v>0</v>
      </c>
      <c r="BV236" s="52">
        <f t="shared" si="55"/>
        <v>0</v>
      </c>
      <c r="BW236" s="52">
        <f t="shared" si="55"/>
        <v>0</v>
      </c>
      <c r="BX236" s="52">
        <f t="shared" si="49"/>
        <v>0</v>
      </c>
      <c r="BY236" s="52">
        <f t="shared" si="50"/>
        <v>11187.920186903099</v>
      </c>
      <c r="DD236" s="7">
        <v>38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0</v>
      </c>
      <c r="DI236" s="55">
        <f ca="1"/>
        <v>767993.91736565286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669.17800649128276</v>
      </c>
      <c r="DN236" s="55">
        <f ca="1"/>
        <v>0</v>
      </c>
      <c r="DO236" s="55">
        <f ca="1"/>
        <v>0</v>
      </c>
      <c r="DP236" s="55">
        <f ca="1"/>
        <v>1397.1676033613753</v>
      </c>
      <c r="DQ236" s="55">
        <f ca="1"/>
        <v>0</v>
      </c>
      <c r="DR236" s="55">
        <f ca="1"/>
        <v>0</v>
      </c>
      <c r="DS236" s="55">
        <f ca="1"/>
        <v>0</v>
      </c>
      <c r="DT236" s="55">
        <f ca="1"/>
        <v>1816.8284824317145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ca="1"/>
        <v>0</v>
      </c>
      <c r="EE236" s="55">
        <f t="shared" ca="1" si="51"/>
        <v>771877.09145793726</v>
      </c>
    </row>
    <row r="237" spans="2:135" x14ac:dyDescent="0.3">
      <c r="B237" s="7">
        <v>6</v>
      </c>
      <c r="C237" s="17" t="s">
        <v>2</v>
      </c>
      <c r="D237" s="52">
        <f ca="1">D154/BG10</f>
        <v>2.6484242064882566E-4</v>
      </c>
      <c r="E237" s="52">
        <f ca="1">E154/BH10</f>
        <v>2.6313116229722904E-4</v>
      </c>
      <c r="F237" s="52">
        <f ca="1">F154/BI10</f>
        <v>2.6313116229722904E-4</v>
      </c>
      <c r="G237" s="52">
        <f ca="1">G154/BJ10</f>
        <v>2.6313116229722909E-4</v>
      </c>
      <c r="H237" s="52">
        <f ca="1">H154/BK10</f>
        <v>2.6313116229722915E-4</v>
      </c>
      <c r="I237" s="52">
        <f ca="1">I154/BL10</f>
        <v>2.6313116229722904E-4</v>
      </c>
      <c r="J237" s="52">
        <f ca="1">J154/BM10</f>
        <v>2.6313116229722909E-4</v>
      </c>
      <c r="K237" s="52">
        <f ca="1">K154/BN10</f>
        <v>2.6313116229722904E-4</v>
      </c>
      <c r="L237" s="52">
        <f ca="1">L154/BO10</f>
        <v>2.6313116229722904E-4</v>
      </c>
      <c r="M237" s="52">
        <f ca="1">M154/BP10</f>
        <v>2.6313116229722904E-4</v>
      </c>
      <c r="N237" s="52">
        <f ca="1">N154/BQ10</f>
        <v>2.6313116229722904E-4</v>
      </c>
      <c r="O237" s="52">
        <f ca="1">O154/BR10</f>
        <v>2.6313116229722909E-4</v>
      </c>
      <c r="P237" s="52">
        <f ca="1">P154/BS10</f>
        <v>2.6313116229722904E-4</v>
      </c>
      <c r="Q237" s="52">
        <f ca="1">Q154/BT10</f>
        <v>2.6313116229722904E-4</v>
      </c>
      <c r="R237" s="52">
        <f ca="1">R154/BU10</f>
        <v>2.6313116229722909E-4</v>
      </c>
      <c r="V237" s="7">
        <v>38</v>
      </c>
      <c r="W237" s="55">
        <v>0.8</v>
      </c>
      <c r="X237" s="55">
        <v>1</v>
      </c>
      <c r="Y237" s="55">
        <v>1</v>
      </c>
      <c r="Z237" s="55">
        <v>1</v>
      </c>
      <c r="AA237" s="55">
        <v>1</v>
      </c>
      <c r="AB237" s="55">
        <v>0.9</v>
      </c>
      <c r="AC237" s="55">
        <v>1</v>
      </c>
      <c r="AD237" s="55">
        <v>1</v>
      </c>
      <c r="AE237" s="55">
        <v>1</v>
      </c>
      <c r="AF237" s="55">
        <v>1</v>
      </c>
      <c r="AG237" s="55">
        <v>1</v>
      </c>
      <c r="AH237" s="55">
        <v>1</v>
      </c>
      <c r="AI237" s="55">
        <v>1</v>
      </c>
      <c r="AJ237" s="55">
        <v>1</v>
      </c>
      <c r="AK237" s="55">
        <v>1</v>
      </c>
      <c r="AL237" s="55">
        <v>1</v>
      </c>
      <c r="AM237" s="55">
        <v>1</v>
      </c>
      <c r="AN237" s="55">
        <v>1</v>
      </c>
      <c r="AO237" s="55">
        <v>1</v>
      </c>
      <c r="AP237" s="55">
        <v>1</v>
      </c>
      <c r="AQ237" s="55">
        <v>1</v>
      </c>
      <c r="AR237" s="55">
        <v>1</v>
      </c>
      <c r="AS237" s="55">
        <v>1</v>
      </c>
      <c r="AT237" s="55">
        <v>1</v>
      </c>
      <c r="AU237" s="55">
        <v>1</v>
      </c>
      <c r="AV237" s="55">
        <v>1</v>
      </c>
      <c r="AX237" s="7">
        <v>39</v>
      </c>
      <c r="AY237" s="52">
        <f t="shared" si="57"/>
        <v>0</v>
      </c>
      <c r="AZ237" s="52">
        <f t="shared" si="57"/>
        <v>0</v>
      </c>
      <c r="BA237" s="52">
        <f t="shared" si="57"/>
        <v>0</v>
      </c>
      <c r="BB237" s="52">
        <f t="shared" si="57"/>
        <v>0</v>
      </c>
      <c r="BC237" s="52">
        <f t="shared" si="57"/>
        <v>29.866058197143932</v>
      </c>
      <c r="BD237" s="52">
        <f t="shared" si="57"/>
        <v>66.266535180723892</v>
      </c>
      <c r="BE237" s="52">
        <f t="shared" si="57"/>
        <v>0</v>
      </c>
      <c r="BF237" s="52">
        <f t="shared" si="57"/>
        <v>26.37231705603903</v>
      </c>
      <c r="BG237" s="52">
        <f t="shared" si="57"/>
        <v>6.1043642950623314</v>
      </c>
      <c r="BH237" s="52">
        <f t="shared" si="57"/>
        <v>0</v>
      </c>
      <c r="BI237" s="52">
        <f t="shared" si="57"/>
        <v>16.215133467525074</v>
      </c>
      <c r="BJ237" s="52">
        <f t="shared" si="57"/>
        <v>2.6378306412763779</v>
      </c>
      <c r="BK237" s="52">
        <f t="shared" si="57"/>
        <v>0</v>
      </c>
      <c r="BL237" s="52">
        <f t="shared" si="57"/>
        <v>0</v>
      </c>
      <c r="BM237" s="52">
        <f t="shared" si="57"/>
        <v>6.6975825027843312E-3</v>
      </c>
      <c r="BN237" s="52">
        <f t="shared" si="56"/>
        <v>7.3946735125623983E-2</v>
      </c>
      <c r="BO237" s="52">
        <f t="shared" si="55"/>
        <v>0</v>
      </c>
      <c r="BP237" s="52">
        <f t="shared" si="55"/>
        <v>8.0518611959766417</v>
      </c>
      <c r="BQ237" s="52">
        <f t="shared" si="55"/>
        <v>74.575447776842751</v>
      </c>
      <c r="BR237" s="52">
        <f t="shared" si="55"/>
        <v>0</v>
      </c>
      <c r="BS237" s="52">
        <f t="shared" si="55"/>
        <v>0</v>
      </c>
      <c r="BT237" s="52">
        <f t="shared" si="55"/>
        <v>0</v>
      </c>
      <c r="BU237" s="52">
        <f t="shared" si="55"/>
        <v>0</v>
      </c>
      <c r="BV237" s="52">
        <f t="shared" si="55"/>
        <v>0</v>
      </c>
      <c r="BW237" s="52">
        <f t="shared" si="55"/>
        <v>0</v>
      </c>
      <c r="BX237" s="52">
        <f t="shared" si="49"/>
        <v>0</v>
      </c>
      <c r="BY237" s="52">
        <f t="shared" si="50"/>
        <v>230.17019212821845</v>
      </c>
      <c r="DD237" s="7">
        <v>39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0</v>
      </c>
      <c r="DI237" s="55">
        <f ca="1"/>
        <v>2213.074912408365</v>
      </c>
      <c r="DJ237" s="55">
        <f ca="1"/>
        <v>4592.2708880241653</v>
      </c>
      <c r="DK237" s="55">
        <f ca="1"/>
        <v>0</v>
      </c>
      <c r="DL237" s="55">
        <f ca="1"/>
        <v>0</v>
      </c>
      <c r="DM237" s="55">
        <f ca="1"/>
        <v>472.47779643782451</v>
      </c>
      <c r="DN237" s="55">
        <f ca="1"/>
        <v>0</v>
      </c>
      <c r="DO237" s="55">
        <f ca="1"/>
        <v>0</v>
      </c>
      <c r="DP237" s="55">
        <f ca="1"/>
        <v>147.98229897560481</v>
      </c>
      <c r="DQ237" s="55">
        <f ca="1"/>
        <v>0</v>
      </c>
      <c r="DR237" s="55">
        <f ca="1"/>
        <v>0</v>
      </c>
      <c r="DS237" s="55">
        <f ca="1"/>
        <v>0</v>
      </c>
      <c r="DT237" s="55">
        <f ca="1"/>
        <v>5.2354288468941776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ca="1"/>
        <v>0</v>
      </c>
      <c r="EE237" s="55">
        <f t="shared" ca="1" si="51"/>
        <v>7431.0413246928538</v>
      </c>
    </row>
    <row r="238" spans="2:135" x14ac:dyDescent="0.3">
      <c r="B238" s="7">
        <v>7</v>
      </c>
      <c r="C238" s="17" t="s">
        <v>33</v>
      </c>
      <c r="D238" s="52">
        <f ca="1">D155/BG11</f>
        <v>2.7027429492786282E-4</v>
      </c>
      <c r="E238" s="52">
        <f ca="1">E155/BH11</f>
        <v>2.6852792261910043E-4</v>
      </c>
      <c r="F238" s="52">
        <f ca="1">F155/BI11</f>
        <v>2.6852792261910038E-4</v>
      </c>
      <c r="G238" s="52">
        <f ca="1">G155/BJ11</f>
        <v>2.6852792261910043E-4</v>
      </c>
      <c r="H238" s="52">
        <f ca="1">H155/BK11</f>
        <v>2.6852792261910043E-4</v>
      </c>
      <c r="I238" s="52">
        <f ca="1">I155/BL11</f>
        <v>2.6852792261910043E-4</v>
      </c>
      <c r="J238" s="52">
        <f ca="1">J155/BM11</f>
        <v>2.6852792261910043E-4</v>
      </c>
      <c r="K238" s="52">
        <f ca="1">K155/BN11</f>
        <v>2.6852792261910049E-4</v>
      </c>
      <c r="L238" s="52">
        <f ca="1">L155/BO11</f>
        <v>2.6852792261910043E-4</v>
      </c>
      <c r="M238" s="52">
        <f ca="1">M155/BP11</f>
        <v>2.6852792261910043E-4</v>
      </c>
      <c r="N238" s="52">
        <f ca="1">N155/BQ11</f>
        <v>2.6852792261910049E-4</v>
      </c>
      <c r="O238" s="52">
        <f ca="1">O155/BR11</f>
        <v>2.6852792261910043E-4</v>
      </c>
      <c r="P238" s="52">
        <f ca="1">P155/BS11</f>
        <v>2.6852792261910043E-4</v>
      </c>
      <c r="Q238" s="52">
        <f ca="1">Q155/BT11</f>
        <v>2.6852792261910043E-4</v>
      </c>
      <c r="R238" s="52">
        <f ca="1">R155/BU11</f>
        <v>2.6852792261910049E-4</v>
      </c>
      <c r="V238" s="7">
        <v>39</v>
      </c>
      <c r="W238" s="55">
        <v>0.8</v>
      </c>
      <c r="X238" s="55">
        <v>1</v>
      </c>
      <c r="Y238" s="55">
        <v>1</v>
      </c>
      <c r="Z238" s="55">
        <v>1</v>
      </c>
      <c r="AA238" s="55">
        <v>1</v>
      </c>
      <c r="AB238" s="55">
        <v>0.9</v>
      </c>
      <c r="AC238" s="55">
        <v>1</v>
      </c>
      <c r="AD238" s="55">
        <v>1</v>
      </c>
      <c r="AE238" s="55">
        <v>1</v>
      </c>
      <c r="AF238" s="55">
        <v>1</v>
      </c>
      <c r="AG238" s="55">
        <v>1</v>
      </c>
      <c r="AH238" s="55">
        <v>1</v>
      </c>
      <c r="AI238" s="55">
        <v>1</v>
      </c>
      <c r="AJ238" s="55">
        <v>1</v>
      </c>
      <c r="AK238" s="55">
        <v>1</v>
      </c>
      <c r="AL238" s="55">
        <v>1</v>
      </c>
      <c r="AM238" s="55">
        <v>1</v>
      </c>
      <c r="AN238" s="55">
        <v>1</v>
      </c>
      <c r="AO238" s="55">
        <v>1</v>
      </c>
      <c r="AP238" s="55">
        <v>1</v>
      </c>
      <c r="AQ238" s="55">
        <v>1</v>
      </c>
      <c r="AR238" s="55">
        <v>1</v>
      </c>
      <c r="AS238" s="55">
        <v>1</v>
      </c>
      <c r="AT238" s="55">
        <v>1</v>
      </c>
      <c r="AU238" s="55">
        <v>1</v>
      </c>
      <c r="AV238" s="55">
        <v>1</v>
      </c>
      <c r="AX238" s="7">
        <v>40</v>
      </c>
      <c r="AY238" s="52">
        <f t="shared" si="57"/>
        <v>0</v>
      </c>
      <c r="AZ238" s="52">
        <f t="shared" si="57"/>
        <v>0</v>
      </c>
      <c r="BA238" s="52">
        <f t="shared" si="57"/>
        <v>0</v>
      </c>
      <c r="BB238" s="52">
        <f t="shared" si="57"/>
        <v>0</v>
      </c>
      <c r="BC238" s="52">
        <f t="shared" si="57"/>
        <v>142.92777698850472</v>
      </c>
      <c r="BD238" s="52">
        <f t="shared" si="57"/>
        <v>317.12683659279259</v>
      </c>
      <c r="BE238" s="52">
        <f t="shared" si="57"/>
        <v>0</v>
      </c>
      <c r="BF238" s="52">
        <f t="shared" si="57"/>
        <v>126.20803940801316</v>
      </c>
      <c r="BG238" s="52">
        <f t="shared" si="57"/>
        <v>29.213202912024176</v>
      </c>
      <c r="BH238" s="52">
        <f t="shared" si="57"/>
        <v>0</v>
      </c>
      <c r="BI238" s="52">
        <f t="shared" si="57"/>
        <v>77.599560142233628</v>
      </c>
      <c r="BJ238" s="52">
        <f t="shared" si="57"/>
        <v>12.623670225234333</v>
      </c>
      <c r="BK238" s="52">
        <f t="shared" si="57"/>
        <v>0</v>
      </c>
      <c r="BL238" s="52">
        <f t="shared" si="57"/>
        <v>0</v>
      </c>
      <c r="BM238" s="52">
        <f t="shared" si="57"/>
        <v>3.2029603086999703E-2</v>
      </c>
      <c r="BN238" s="52">
        <f t="shared" si="56"/>
        <v>0.35326768110661438</v>
      </c>
      <c r="BO238" s="52">
        <f t="shared" si="55"/>
        <v>0</v>
      </c>
      <c r="BP238" s="52">
        <f t="shared" si="55"/>
        <v>38.533194210824853</v>
      </c>
      <c r="BQ238" s="52">
        <f t="shared" si="55"/>
        <v>356.89018258442013</v>
      </c>
      <c r="BR238" s="52">
        <f t="shared" si="55"/>
        <v>0</v>
      </c>
      <c r="BS238" s="52">
        <f t="shared" si="55"/>
        <v>0</v>
      </c>
      <c r="BT238" s="52">
        <f t="shared" si="55"/>
        <v>0</v>
      </c>
      <c r="BU238" s="52">
        <f t="shared" si="55"/>
        <v>0</v>
      </c>
      <c r="BV238" s="52">
        <f t="shared" si="55"/>
        <v>0</v>
      </c>
      <c r="BW238" s="52">
        <f t="shared" si="55"/>
        <v>0</v>
      </c>
      <c r="BX238" s="52">
        <f t="shared" si="49"/>
        <v>0</v>
      </c>
      <c r="BY238" s="52">
        <f t="shared" si="50"/>
        <v>1101.5077603482412</v>
      </c>
      <c r="DD238" s="7">
        <v>40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0</v>
      </c>
      <c r="DI238" s="55">
        <f ca="1"/>
        <v>10590.948274848199</v>
      </c>
      <c r="DJ238" s="55">
        <f ca="1"/>
        <v>21976.889775880525</v>
      </c>
      <c r="DK238" s="55">
        <f ca="1"/>
        <v>0</v>
      </c>
      <c r="DL238" s="55">
        <f ca="1"/>
        <v>0</v>
      </c>
      <c r="DM238" s="55">
        <f ca="1"/>
        <v>2261.1019053906716</v>
      </c>
      <c r="DN238" s="55">
        <f ca="1"/>
        <v>0</v>
      </c>
      <c r="DO238" s="55">
        <f ca="1"/>
        <v>0</v>
      </c>
      <c r="DP238" s="55">
        <f ca="1"/>
        <v>708.18789963564609</v>
      </c>
      <c r="DQ238" s="55">
        <f ca="1"/>
        <v>0</v>
      </c>
      <c r="DR238" s="55">
        <f ca="1"/>
        <v>0</v>
      </c>
      <c r="DS238" s="55">
        <f ca="1"/>
        <v>0</v>
      </c>
      <c r="DT238" s="55">
        <f ca="1"/>
        <v>25.011351822348299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ca="1"/>
        <v>0</v>
      </c>
      <c r="EE238" s="55">
        <f t="shared" ca="1" si="51"/>
        <v>35562.139207577391</v>
      </c>
    </row>
    <row r="239" spans="2:135" x14ac:dyDescent="0.3">
      <c r="B239" s="7">
        <v>8</v>
      </c>
      <c r="C239" s="17" t="s">
        <v>34</v>
      </c>
      <c r="D239" s="52">
        <f ca="1">D156/BG12</f>
        <v>1.4656193939834677E-2</v>
      </c>
      <c r="E239" s="52">
        <f ca="1">E156/BH12</f>
        <v>1.4655587034582154E-2</v>
      </c>
      <c r="F239" s="52">
        <f ca="1">F156/BI12</f>
        <v>1.4655587034582158E-2</v>
      </c>
      <c r="G239" s="52">
        <f ca="1">G156/BJ12</f>
        <v>1.4655587034582161E-2</v>
      </c>
      <c r="H239" s="52">
        <f ca="1">H156/BK12</f>
        <v>1.4655587034582154E-2</v>
      </c>
      <c r="I239" s="52">
        <f ca="1">I156/BL12</f>
        <v>1.4655587034582161E-2</v>
      </c>
      <c r="J239" s="52">
        <f ca="1">J156/BM12</f>
        <v>1.4655587034582161E-2</v>
      </c>
      <c r="K239" s="52">
        <f ca="1">K156/BN12</f>
        <v>1.4655587034582158E-2</v>
      </c>
      <c r="L239" s="52">
        <f ca="1">L156/BO12</f>
        <v>1.4655587034582156E-2</v>
      </c>
      <c r="M239" s="52">
        <f ca="1">M156/BP12</f>
        <v>1.4655587034582159E-2</v>
      </c>
      <c r="N239" s="52">
        <f ca="1">N156/BQ12</f>
        <v>1.4655587034582156E-2</v>
      </c>
      <c r="O239" s="52">
        <f ca="1">O156/BR12</f>
        <v>1.4655587034582156E-2</v>
      </c>
      <c r="P239" s="52">
        <f ca="1">P156/BS12</f>
        <v>1.4655587034582153E-2</v>
      </c>
      <c r="Q239" s="52">
        <f ca="1">Q156/BT12</f>
        <v>1.4655587034582158E-2</v>
      </c>
      <c r="R239" s="52">
        <f ca="1">R156/BU12</f>
        <v>1.4655587034582158E-2</v>
      </c>
      <c r="V239" s="7">
        <v>40</v>
      </c>
      <c r="W239" s="55">
        <v>0.8</v>
      </c>
      <c r="X239" s="55">
        <v>1</v>
      </c>
      <c r="Y239" s="55">
        <v>1</v>
      </c>
      <c r="Z239" s="55">
        <v>1</v>
      </c>
      <c r="AA239" s="55">
        <v>1</v>
      </c>
      <c r="AB239" s="55">
        <v>0.9</v>
      </c>
      <c r="AC239" s="55">
        <v>1</v>
      </c>
      <c r="AD239" s="55">
        <v>1</v>
      </c>
      <c r="AE239" s="55">
        <v>1</v>
      </c>
      <c r="AF239" s="55">
        <v>1</v>
      </c>
      <c r="AG239" s="55">
        <v>1</v>
      </c>
      <c r="AH239" s="55">
        <v>1</v>
      </c>
      <c r="AI239" s="55">
        <v>1</v>
      </c>
      <c r="AJ239" s="55">
        <v>1</v>
      </c>
      <c r="AK239" s="55">
        <v>1</v>
      </c>
      <c r="AL239" s="55">
        <v>1</v>
      </c>
      <c r="AM239" s="55">
        <v>1</v>
      </c>
      <c r="AN239" s="55">
        <v>1</v>
      </c>
      <c r="AO239" s="55">
        <v>1</v>
      </c>
      <c r="AP239" s="55">
        <v>1</v>
      </c>
      <c r="AQ239" s="55">
        <v>1</v>
      </c>
      <c r="AR239" s="55">
        <v>1</v>
      </c>
      <c r="AS239" s="55">
        <v>1</v>
      </c>
      <c r="AT239" s="55">
        <v>1</v>
      </c>
      <c r="AU239" s="55">
        <v>1</v>
      </c>
      <c r="AV239" s="55">
        <v>1</v>
      </c>
      <c r="AX239" s="7">
        <v>41</v>
      </c>
      <c r="AY239" s="52">
        <f t="shared" si="57"/>
        <v>0</v>
      </c>
      <c r="AZ239" s="52">
        <f t="shared" si="57"/>
        <v>0</v>
      </c>
      <c r="BA239" s="52">
        <f t="shared" si="57"/>
        <v>0</v>
      </c>
      <c r="BB239" s="52">
        <f t="shared" si="57"/>
        <v>0</v>
      </c>
      <c r="BC239" s="52">
        <f t="shared" si="57"/>
        <v>1243.4145762837738</v>
      </c>
      <c r="BD239" s="52">
        <f t="shared" si="57"/>
        <v>0</v>
      </c>
      <c r="BE239" s="52">
        <f t="shared" si="57"/>
        <v>0</v>
      </c>
      <c r="BF239" s="52">
        <f t="shared" si="57"/>
        <v>59.34897787041303</v>
      </c>
      <c r="BG239" s="52">
        <f t="shared" si="57"/>
        <v>13.737427044045345</v>
      </c>
      <c r="BH239" s="52">
        <f t="shared" si="57"/>
        <v>0</v>
      </c>
      <c r="BI239" s="52">
        <f t="shared" si="57"/>
        <v>36.490976322477607</v>
      </c>
      <c r="BJ239" s="52">
        <f t="shared" si="57"/>
        <v>16.819085201509747</v>
      </c>
      <c r="BK239" s="52">
        <f t="shared" si="57"/>
        <v>0</v>
      </c>
      <c r="BL239" s="52">
        <f t="shared" si="57"/>
        <v>0</v>
      </c>
      <c r="BM239" s="52">
        <f t="shared" si="57"/>
        <v>0</v>
      </c>
      <c r="BN239" s="52">
        <f t="shared" si="56"/>
        <v>3.0786268574146667</v>
      </c>
      <c r="BO239" s="52">
        <f t="shared" si="55"/>
        <v>0</v>
      </c>
      <c r="BP239" s="52">
        <f t="shared" si="55"/>
        <v>0</v>
      </c>
      <c r="BQ239" s="52">
        <f t="shared" si="55"/>
        <v>475.50088728096506</v>
      </c>
      <c r="BR239" s="52">
        <f t="shared" si="55"/>
        <v>0</v>
      </c>
      <c r="BS239" s="52">
        <f t="shared" si="55"/>
        <v>0</v>
      </c>
      <c r="BT239" s="52">
        <f t="shared" si="55"/>
        <v>0</v>
      </c>
      <c r="BU239" s="52">
        <f t="shared" si="55"/>
        <v>0</v>
      </c>
      <c r="BV239" s="52">
        <f t="shared" si="55"/>
        <v>0</v>
      </c>
      <c r="BW239" s="52">
        <f t="shared" si="55"/>
        <v>0</v>
      </c>
      <c r="BX239" s="52">
        <f t="shared" si="49"/>
        <v>0</v>
      </c>
      <c r="BY239" s="52">
        <f t="shared" si="50"/>
        <v>1848.3905568605994</v>
      </c>
      <c r="DD239" s="7">
        <v>41</v>
      </c>
      <c r="DE239" s="55">
        <f ca="1"/>
        <v>0</v>
      </c>
      <c r="DF239" s="55">
        <f ca="1"/>
        <v>0</v>
      </c>
      <c r="DG239" s="55">
        <f ca="1"/>
        <v>0</v>
      </c>
      <c r="DH239" s="55">
        <f ca="1"/>
        <v>0</v>
      </c>
      <c r="DI239" s="55">
        <f ca="1"/>
        <v>92137.020102627634</v>
      </c>
      <c r="DJ239" s="55">
        <f ca="1"/>
        <v>0</v>
      </c>
      <c r="DK239" s="55">
        <f ca="1"/>
        <v>0</v>
      </c>
      <c r="DL239" s="55">
        <f ca="1"/>
        <v>0</v>
      </c>
      <c r="DM239" s="55">
        <f ca="1"/>
        <v>1063.2768532091097</v>
      </c>
      <c r="DN239" s="55">
        <f ca="1"/>
        <v>0</v>
      </c>
      <c r="DO239" s="55">
        <f ca="1"/>
        <v>0</v>
      </c>
      <c r="DP239" s="55">
        <f ca="1"/>
        <v>943.55067980469687</v>
      </c>
      <c r="DQ239" s="55">
        <f ca="1"/>
        <v>0</v>
      </c>
      <c r="DR239" s="55">
        <f ca="1"/>
        <v>0</v>
      </c>
      <c r="DS239" s="55">
        <f ca="1"/>
        <v>0</v>
      </c>
      <c r="DT239" s="55">
        <f ca="1"/>
        <v>217.96678150495839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ca="1"/>
        <v>0</v>
      </c>
      <c r="EE239" s="55">
        <f t="shared" ca="1" si="51"/>
        <v>94361.814417146408</v>
      </c>
    </row>
    <row r="240" spans="2:135" x14ac:dyDescent="0.3">
      <c r="B240" s="7">
        <v>9</v>
      </c>
      <c r="C240" s="17" t="s">
        <v>3</v>
      </c>
      <c r="D240" s="52">
        <f ca="1">D157/BG13</f>
        <v>1.4232103360111327E-2</v>
      </c>
      <c r="E240" s="52">
        <f ca="1">E157/BH13</f>
        <v>1.4231514016231702E-2</v>
      </c>
      <c r="F240" s="52">
        <f ca="1">F157/BI13</f>
        <v>1.4231514016231701E-2</v>
      </c>
      <c r="G240" s="52">
        <f ca="1">G157/BJ13</f>
        <v>1.4231514016231701E-2</v>
      </c>
      <c r="H240" s="52">
        <f ca="1">H157/BK13</f>
        <v>1.4231514016231702E-2</v>
      </c>
      <c r="I240" s="52">
        <f ca="1">I157/BL13</f>
        <v>1.4231514016231702E-2</v>
      </c>
      <c r="J240" s="52">
        <f ca="1">J157/BM13</f>
        <v>1.4231514016231704E-2</v>
      </c>
      <c r="K240" s="52">
        <f ca="1">K157/BN13</f>
        <v>1.4231514016231706E-2</v>
      </c>
      <c r="L240" s="52">
        <f ca="1">L157/BO13</f>
        <v>1.4231514016231701E-2</v>
      </c>
      <c r="M240" s="52">
        <f ca="1">M157/BP13</f>
        <v>1.4231514016231704E-2</v>
      </c>
      <c r="N240" s="52">
        <f ca="1">N157/BQ13</f>
        <v>1.4231514016231704E-2</v>
      </c>
      <c r="O240" s="52">
        <f ca="1">O157/BR13</f>
        <v>1.4231514016231706E-2</v>
      </c>
      <c r="P240" s="52">
        <f ca="1">P157/BS13</f>
        <v>1.4231514016231708E-2</v>
      </c>
      <c r="Q240" s="52">
        <f ca="1">Q157/BT13</f>
        <v>1.4231514016231704E-2</v>
      </c>
      <c r="R240" s="52">
        <f ca="1">R157/BU13</f>
        <v>1.4231514016231704E-2</v>
      </c>
      <c r="V240" s="7">
        <v>41</v>
      </c>
      <c r="W240" s="55">
        <v>0.8</v>
      </c>
      <c r="X240" s="55">
        <v>1</v>
      </c>
      <c r="Y240" s="55">
        <v>1</v>
      </c>
      <c r="Z240" s="55">
        <v>1</v>
      </c>
      <c r="AA240" s="55">
        <v>1</v>
      </c>
      <c r="AB240" s="55">
        <v>0.9</v>
      </c>
      <c r="AC240" s="55">
        <v>1</v>
      </c>
      <c r="AD240" s="55">
        <v>1</v>
      </c>
      <c r="AE240" s="55">
        <v>1</v>
      </c>
      <c r="AF240" s="55">
        <v>1</v>
      </c>
      <c r="AG240" s="55">
        <v>1</v>
      </c>
      <c r="AH240" s="55">
        <v>1</v>
      </c>
      <c r="AI240" s="55">
        <v>1</v>
      </c>
      <c r="AJ240" s="55">
        <v>1</v>
      </c>
      <c r="AK240" s="55">
        <v>1</v>
      </c>
      <c r="AL240" s="55">
        <v>1</v>
      </c>
      <c r="AM240" s="55">
        <v>1</v>
      </c>
      <c r="AN240" s="55">
        <v>1</v>
      </c>
      <c r="AO240" s="55">
        <v>1</v>
      </c>
      <c r="AP240" s="55">
        <v>1</v>
      </c>
      <c r="AQ240" s="55">
        <v>1</v>
      </c>
      <c r="AR240" s="55">
        <v>1</v>
      </c>
      <c r="AS240" s="55">
        <v>1</v>
      </c>
      <c r="AT240" s="55">
        <v>1</v>
      </c>
      <c r="AU240" s="55">
        <v>1</v>
      </c>
      <c r="AV240" s="55">
        <v>1</v>
      </c>
      <c r="AX240" s="7">
        <v>42</v>
      </c>
      <c r="AY240" s="52">
        <f t="shared" si="57"/>
        <v>0</v>
      </c>
      <c r="AZ240" s="52">
        <f t="shared" si="57"/>
        <v>0</v>
      </c>
      <c r="BA240" s="52">
        <f t="shared" si="57"/>
        <v>0</v>
      </c>
      <c r="BB240" s="52">
        <f t="shared" si="57"/>
        <v>0</v>
      </c>
      <c r="BC240" s="52">
        <f t="shared" si="57"/>
        <v>717.18391107807224</v>
      </c>
      <c r="BD240" s="52">
        <f t="shared" si="57"/>
        <v>0</v>
      </c>
      <c r="BE240" s="52">
        <f t="shared" si="57"/>
        <v>0</v>
      </c>
      <c r="BF240" s="52">
        <f t="shared" si="57"/>
        <v>34.231649600184973</v>
      </c>
      <c r="BG240" s="52">
        <f t="shared" si="57"/>
        <v>7.9235532885248396</v>
      </c>
      <c r="BH240" s="52">
        <f t="shared" si="57"/>
        <v>0</v>
      </c>
      <c r="BI240" s="52">
        <f t="shared" si="57"/>
        <v>21.047478144756514</v>
      </c>
      <c r="BJ240" s="52">
        <f t="shared" si="57"/>
        <v>9.7010100575182587</v>
      </c>
      <c r="BK240" s="52">
        <f t="shared" si="57"/>
        <v>0</v>
      </c>
      <c r="BL240" s="52">
        <f t="shared" si="57"/>
        <v>0</v>
      </c>
      <c r="BM240" s="52">
        <f t="shared" si="57"/>
        <v>0</v>
      </c>
      <c r="BN240" s="52">
        <f t="shared" si="56"/>
        <v>1.7757083535025668</v>
      </c>
      <c r="BO240" s="52">
        <f t="shared" si="55"/>
        <v>0</v>
      </c>
      <c r="BP240" s="52">
        <f t="shared" si="55"/>
        <v>0</v>
      </c>
      <c r="BQ240" s="52">
        <f t="shared" si="55"/>
        <v>274.26217495250904</v>
      </c>
      <c r="BR240" s="52">
        <f t="shared" si="55"/>
        <v>0</v>
      </c>
      <c r="BS240" s="52">
        <f t="shared" si="55"/>
        <v>0</v>
      </c>
      <c r="BT240" s="52">
        <f t="shared" si="55"/>
        <v>0</v>
      </c>
      <c r="BU240" s="52">
        <f t="shared" si="55"/>
        <v>0</v>
      </c>
      <c r="BV240" s="52">
        <f t="shared" si="55"/>
        <v>0</v>
      </c>
      <c r="BW240" s="52">
        <f t="shared" si="55"/>
        <v>0</v>
      </c>
      <c r="BX240" s="52">
        <f t="shared" si="49"/>
        <v>0</v>
      </c>
      <c r="BY240" s="52">
        <f t="shared" si="50"/>
        <v>1066.1254854750684</v>
      </c>
      <c r="DD240" s="7">
        <v>42</v>
      </c>
      <c r="DE240" s="55">
        <f ca="1"/>
        <v>0</v>
      </c>
      <c r="DF240" s="55">
        <f ca="1"/>
        <v>0</v>
      </c>
      <c r="DG240" s="55">
        <f ca="1"/>
        <v>0</v>
      </c>
      <c r="DH240" s="55">
        <f ca="1"/>
        <v>0</v>
      </c>
      <c r="DI240" s="55">
        <f ca="1"/>
        <v>53143.327810885152</v>
      </c>
      <c r="DJ240" s="55">
        <f ca="1"/>
        <v>0</v>
      </c>
      <c r="DK240" s="55">
        <f ca="1"/>
        <v>0</v>
      </c>
      <c r="DL240" s="55">
        <f ca="1"/>
        <v>0</v>
      </c>
      <c r="DM240" s="55">
        <f ca="1"/>
        <v>613.28302453182266</v>
      </c>
      <c r="DN240" s="55">
        <f ca="1"/>
        <v>0</v>
      </c>
      <c r="DO240" s="55">
        <f ca="1"/>
        <v>0</v>
      </c>
      <c r="DP240" s="55">
        <f ca="1"/>
        <v>544.22666422677435</v>
      </c>
      <c r="DQ240" s="55">
        <f ca="1"/>
        <v>0</v>
      </c>
      <c r="DR240" s="55">
        <f ca="1"/>
        <v>0</v>
      </c>
      <c r="DS240" s="55">
        <f ca="1"/>
        <v>0</v>
      </c>
      <c r="DT240" s="55">
        <f ca="1"/>
        <v>125.72015142798173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ca="1"/>
        <v>0</v>
      </c>
      <c r="EE240" s="55">
        <f t="shared" ca="1" si="51"/>
        <v>54426.557651071729</v>
      </c>
    </row>
    <row r="241" spans="2:135" x14ac:dyDescent="0.3">
      <c r="B241" s="7">
        <v>10</v>
      </c>
      <c r="C241" s="17" t="s">
        <v>4</v>
      </c>
      <c r="D241" s="52">
        <f ca="1">D158/BG14</f>
        <v>1.5319250748391225E-2</v>
      </c>
      <c r="E241" s="52">
        <f ca="1">E158/BH14</f>
        <v>1.5318616386306777E-2</v>
      </c>
      <c r="F241" s="52">
        <f ca="1">F158/BI14</f>
        <v>1.531861638630677E-2</v>
      </c>
      <c r="G241" s="52">
        <f ca="1">G158/BJ14</f>
        <v>1.5318616386306773E-2</v>
      </c>
      <c r="H241" s="52">
        <f ca="1">H158/BK14</f>
        <v>1.5318616386306775E-2</v>
      </c>
      <c r="I241" s="52">
        <f ca="1">I158/BL14</f>
        <v>1.531861638630677E-2</v>
      </c>
      <c r="J241" s="52">
        <f ca="1">J158/BM14</f>
        <v>1.5318616386306771E-2</v>
      </c>
      <c r="K241" s="52">
        <f ca="1">K158/BN14</f>
        <v>1.5318616386306773E-2</v>
      </c>
      <c r="L241" s="52">
        <f ca="1">L158/BO14</f>
        <v>1.5318616386306773E-2</v>
      </c>
      <c r="M241" s="52">
        <f ca="1">M158/BP14</f>
        <v>1.5318616386306773E-2</v>
      </c>
      <c r="N241" s="52">
        <f ca="1">N158/BQ14</f>
        <v>1.5318616386306775E-2</v>
      </c>
      <c r="O241" s="52">
        <f ca="1">O158/BR14</f>
        <v>1.5318616386306773E-2</v>
      </c>
      <c r="P241" s="52">
        <f ca="1">P158/BS14</f>
        <v>1.5318616386306775E-2</v>
      </c>
      <c r="Q241" s="52">
        <f ca="1">Q158/BT14</f>
        <v>1.5318616386306773E-2</v>
      </c>
      <c r="R241" s="52">
        <f ca="1">R158/BU14</f>
        <v>1.5318616386306773E-2</v>
      </c>
      <c r="V241" s="7">
        <v>42</v>
      </c>
      <c r="W241" s="55">
        <v>0.8</v>
      </c>
      <c r="X241" s="55">
        <v>1</v>
      </c>
      <c r="Y241" s="55">
        <v>1</v>
      </c>
      <c r="Z241" s="55">
        <v>1</v>
      </c>
      <c r="AA241" s="55">
        <v>1</v>
      </c>
      <c r="AB241" s="55">
        <v>0.9</v>
      </c>
      <c r="AC241" s="55">
        <v>1</v>
      </c>
      <c r="AD241" s="55">
        <v>1</v>
      </c>
      <c r="AE241" s="55">
        <v>1</v>
      </c>
      <c r="AF241" s="55">
        <v>1</v>
      </c>
      <c r="AG241" s="55">
        <v>1</v>
      </c>
      <c r="AH241" s="55">
        <v>1</v>
      </c>
      <c r="AI241" s="55">
        <v>1</v>
      </c>
      <c r="AJ241" s="55">
        <v>1</v>
      </c>
      <c r="AK241" s="55">
        <v>1</v>
      </c>
      <c r="AL241" s="55">
        <v>1</v>
      </c>
      <c r="AM241" s="55">
        <v>1</v>
      </c>
      <c r="AN241" s="55">
        <v>1</v>
      </c>
      <c r="AO241" s="55">
        <v>1</v>
      </c>
      <c r="AP241" s="55">
        <v>1</v>
      </c>
      <c r="AQ241" s="55">
        <v>1</v>
      </c>
      <c r="AR241" s="55">
        <v>1</v>
      </c>
      <c r="AS241" s="55">
        <v>1</v>
      </c>
      <c r="AT241" s="55">
        <v>1</v>
      </c>
      <c r="AU241" s="55">
        <v>1</v>
      </c>
      <c r="AV241" s="55">
        <v>1</v>
      </c>
      <c r="AX241" s="7">
        <v>43</v>
      </c>
      <c r="AY241" s="52">
        <f t="shared" si="57"/>
        <v>0</v>
      </c>
      <c r="AZ241" s="52">
        <f t="shared" si="57"/>
        <v>0</v>
      </c>
      <c r="BA241" s="52">
        <f t="shared" si="57"/>
        <v>0</v>
      </c>
      <c r="BB241" s="52">
        <f t="shared" si="57"/>
        <v>0</v>
      </c>
      <c r="BC241" s="52">
        <f t="shared" si="57"/>
        <v>65.383219122427789</v>
      </c>
      <c r="BD241" s="52">
        <f t="shared" si="57"/>
        <v>0</v>
      </c>
      <c r="BE241" s="52">
        <f t="shared" si="57"/>
        <v>0</v>
      </c>
      <c r="BF241" s="52">
        <f t="shared" si="57"/>
        <v>3.1207831245304347</v>
      </c>
      <c r="BG241" s="52">
        <f t="shared" si="57"/>
        <v>0.72236341797585668</v>
      </c>
      <c r="BH241" s="52">
        <f t="shared" si="57"/>
        <v>0</v>
      </c>
      <c r="BI241" s="52">
        <f t="shared" si="57"/>
        <v>1.9188270328169426</v>
      </c>
      <c r="BJ241" s="52">
        <f t="shared" si="57"/>
        <v>0.88440810905535838</v>
      </c>
      <c r="BK241" s="52">
        <f t="shared" si="57"/>
        <v>0</v>
      </c>
      <c r="BL241" s="52">
        <f t="shared" si="57"/>
        <v>0</v>
      </c>
      <c r="BM241" s="52">
        <f t="shared" si="57"/>
        <v>0</v>
      </c>
      <c r="BN241" s="52">
        <f t="shared" si="56"/>
        <v>0.16188529348453148</v>
      </c>
      <c r="BO241" s="52">
        <f t="shared" si="56"/>
        <v>0</v>
      </c>
      <c r="BP241" s="52">
        <f t="shared" si="56"/>
        <v>0</v>
      </c>
      <c r="BQ241" s="52">
        <f t="shared" si="56"/>
        <v>25.003550156292011</v>
      </c>
      <c r="BR241" s="52">
        <f t="shared" si="56"/>
        <v>0</v>
      </c>
      <c r="BS241" s="52">
        <f t="shared" si="56"/>
        <v>0</v>
      </c>
      <c r="BT241" s="52">
        <f t="shared" si="56"/>
        <v>0</v>
      </c>
      <c r="BU241" s="52">
        <f t="shared" si="56"/>
        <v>0</v>
      </c>
      <c r="BV241" s="52">
        <f t="shared" si="56"/>
        <v>0</v>
      </c>
      <c r="BW241" s="52">
        <f t="shared" si="56"/>
        <v>0</v>
      </c>
      <c r="BX241" s="52">
        <f t="shared" si="49"/>
        <v>0</v>
      </c>
      <c r="BY241" s="52">
        <f t="shared" si="50"/>
        <v>97.195036256582924</v>
      </c>
      <c r="DD241" s="7">
        <v>43</v>
      </c>
      <c r="DE241" s="55">
        <f ca="1"/>
        <v>0</v>
      </c>
      <c r="DF241" s="55">
        <f ca="1"/>
        <v>0</v>
      </c>
      <c r="DG241" s="55">
        <f ca="1"/>
        <v>0</v>
      </c>
      <c r="DH241" s="55">
        <f ca="1"/>
        <v>0</v>
      </c>
      <c r="DI241" s="55">
        <f ca="1"/>
        <v>4844.896536971899</v>
      </c>
      <c r="DJ241" s="55">
        <f ca="1"/>
        <v>0</v>
      </c>
      <c r="DK241" s="55">
        <f ca="1"/>
        <v>0</v>
      </c>
      <c r="DL241" s="55">
        <f ca="1"/>
        <v>0</v>
      </c>
      <c r="DM241" s="55">
        <f ca="1"/>
        <v>55.91092855133131</v>
      </c>
      <c r="DN241" s="55">
        <f ca="1"/>
        <v>0</v>
      </c>
      <c r="DO241" s="55">
        <f ca="1"/>
        <v>0</v>
      </c>
      <c r="DP241" s="55">
        <f ca="1"/>
        <v>49.61529491800561</v>
      </c>
      <c r="DQ241" s="55">
        <f ca="1"/>
        <v>0</v>
      </c>
      <c r="DR241" s="55">
        <f ca="1"/>
        <v>0</v>
      </c>
      <c r="DS241" s="55">
        <f ca="1"/>
        <v>0</v>
      </c>
      <c r="DT241" s="55">
        <f ca="1"/>
        <v>11.461478778704828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ca="1"/>
        <v>0</v>
      </c>
      <c r="EE241" s="55">
        <f t="shared" ca="1" si="51"/>
        <v>4961.8842392199413</v>
      </c>
    </row>
    <row r="242" spans="2:135" x14ac:dyDescent="0.3">
      <c r="B242" s="7">
        <v>11</v>
      </c>
      <c r="C242" s="17" t="s">
        <v>5</v>
      </c>
      <c r="D242" s="52">
        <f ca="1">D159/BG15</f>
        <v>1.85233059514236E-2</v>
      </c>
      <c r="E242" s="52">
        <f ca="1">E159/BH15</f>
        <v>1.8403620943435853E-2</v>
      </c>
      <c r="F242" s="52">
        <f ca="1">F159/BI15</f>
        <v>1.8403620943435849E-2</v>
      </c>
      <c r="G242" s="52">
        <f ca="1">G159/BJ15</f>
        <v>1.8403620943435853E-2</v>
      </c>
      <c r="H242" s="52">
        <f ca="1">H159/BK15</f>
        <v>1.8403620943435856E-2</v>
      </c>
      <c r="I242" s="52">
        <f ca="1">I159/BL15</f>
        <v>1.8403620943435853E-2</v>
      </c>
      <c r="J242" s="52">
        <f ca="1">J159/BM15</f>
        <v>1.8403620943435849E-2</v>
      </c>
      <c r="K242" s="52">
        <f ca="1">K159/BN15</f>
        <v>1.8403620943435853E-2</v>
      </c>
      <c r="L242" s="52">
        <f ca="1">L159/BO15</f>
        <v>1.8403620943435853E-2</v>
      </c>
      <c r="M242" s="52">
        <f ca="1">M159/BP15</f>
        <v>1.8403620943435853E-2</v>
      </c>
      <c r="N242" s="52">
        <f ca="1">N159/BQ15</f>
        <v>1.8403620943435849E-2</v>
      </c>
      <c r="O242" s="52">
        <f ca="1">O159/BR15</f>
        <v>1.8403620943435853E-2</v>
      </c>
      <c r="P242" s="52">
        <f ca="1">P159/BS15</f>
        <v>1.8403620943435853E-2</v>
      </c>
      <c r="Q242" s="52">
        <f ca="1">Q159/BT15</f>
        <v>1.8403620943435853E-2</v>
      </c>
      <c r="R242" s="52">
        <f ca="1">R159/BU15</f>
        <v>1.8403620943435849E-2</v>
      </c>
      <c r="V242" s="7">
        <v>43</v>
      </c>
      <c r="W242" s="55">
        <v>0.8</v>
      </c>
      <c r="X242" s="55">
        <v>1</v>
      </c>
      <c r="Y242" s="55">
        <v>1</v>
      </c>
      <c r="Z242" s="55">
        <v>1</v>
      </c>
      <c r="AA242" s="55">
        <v>1</v>
      </c>
      <c r="AB242" s="55">
        <v>0.9</v>
      </c>
      <c r="AC242" s="55">
        <v>1</v>
      </c>
      <c r="AD242" s="55">
        <v>1</v>
      </c>
      <c r="AE242" s="55">
        <v>1</v>
      </c>
      <c r="AF242" s="55">
        <v>1</v>
      </c>
      <c r="AG242" s="55">
        <v>1</v>
      </c>
      <c r="AH242" s="55">
        <v>1</v>
      </c>
      <c r="AI242" s="55">
        <v>1</v>
      </c>
      <c r="AJ242" s="55">
        <v>1</v>
      </c>
      <c r="AK242" s="55">
        <v>1</v>
      </c>
      <c r="AL242" s="55">
        <v>1</v>
      </c>
      <c r="AM242" s="55">
        <v>1</v>
      </c>
      <c r="AN242" s="55">
        <v>1</v>
      </c>
      <c r="AO242" s="55">
        <v>1</v>
      </c>
      <c r="AP242" s="55">
        <v>1</v>
      </c>
      <c r="AQ242" s="55">
        <v>1</v>
      </c>
      <c r="AR242" s="55">
        <v>1</v>
      </c>
      <c r="AS242" s="55">
        <v>1</v>
      </c>
      <c r="AT242" s="55">
        <v>1</v>
      </c>
      <c r="AU242" s="55">
        <v>1</v>
      </c>
      <c r="AV242" s="55">
        <v>1</v>
      </c>
      <c r="AX242" s="7">
        <v>44</v>
      </c>
      <c r="AY242" s="52">
        <f t="shared" si="57"/>
        <v>0</v>
      </c>
      <c r="AZ242" s="52">
        <f t="shared" si="57"/>
        <v>0</v>
      </c>
      <c r="BA242" s="52">
        <f t="shared" si="57"/>
        <v>0</v>
      </c>
      <c r="BB242" s="52">
        <f t="shared" si="57"/>
        <v>0</v>
      </c>
      <c r="BC242" s="52">
        <f t="shared" si="57"/>
        <v>102.21094802934587</v>
      </c>
      <c r="BD242" s="52">
        <f t="shared" si="57"/>
        <v>0</v>
      </c>
      <c r="BE242" s="52">
        <f t="shared" si="57"/>
        <v>0</v>
      </c>
      <c r="BF242" s="52">
        <f t="shared" si="57"/>
        <v>4.8785943242235534</v>
      </c>
      <c r="BG242" s="52">
        <f t="shared" si="57"/>
        <v>1.1292415805174765</v>
      </c>
      <c r="BH242" s="52">
        <f t="shared" si="57"/>
        <v>0</v>
      </c>
      <c r="BI242" s="52">
        <f t="shared" si="57"/>
        <v>2.9996248696096033</v>
      </c>
      <c r="BJ242" s="52">
        <f t="shared" si="57"/>
        <v>1.382559507987958</v>
      </c>
      <c r="BK242" s="52">
        <f t="shared" si="57"/>
        <v>0</v>
      </c>
      <c r="BL242" s="52">
        <f t="shared" si="57"/>
        <v>0</v>
      </c>
      <c r="BM242" s="52">
        <f t="shared" si="57"/>
        <v>0</v>
      </c>
      <c r="BN242" s="52">
        <f t="shared" si="56"/>
        <v>0.25342537214871619</v>
      </c>
      <c r="BO242" s="52">
        <f t="shared" si="56"/>
        <v>0</v>
      </c>
      <c r="BP242" s="52">
        <f t="shared" si="56"/>
        <v>0</v>
      </c>
      <c r="BQ242" s="52">
        <f t="shared" si="56"/>
        <v>39.087040975386564</v>
      </c>
      <c r="BR242" s="52">
        <f t="shared" si="56"/>
        <v>0</v>
      </c>
      <c r="BS242" s="52">
        <f t="shared" si="56"/>
        <v>0</v>
      </c>
      <c r="BT242" s="52">
        <f t="shared" si="56"/>
        <v>0</v>
      </c>
      <c r="BU242" s="52">
        <f t="shared" si="56"/>
        <v>0</v>
      </c>
      <c r="BV242" s="52">
        <f t="shared" si="56"/>
        <v>0</v>
      </c>
      <c r="BW242" s="52">
        <f t="shared" si="56"/>
        <v>0</v>
      </c>
      <c r="BX242" s="52">
        <f t="shared" si="49"/>
        <v>0</v>
      </c>
      <c r="BY242" s="52">
        <f t="shared" si="50"/>
        <v>151.94143465921974</v>
      </c>
      <c r="DD242" s="7">
        <v>44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0</v>
      </c>
      <c r="DI242" s="55">
        <f ca="1"/>
        <v>7573.8312489745285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87.403298332052685</v>
      </c>
      <c r="DN242" s="55">
        <f ca="1"/>
        <v>0</v>
      </c>
      <c r="DO242" s="55">
        <f ca="1"/>
        <v>0</v>
      </c>
      <c r="DP242" s="55">
        <f ca="1"/>
        <v>77.561588398124442</v>
      </c>
      <c r="DQ242" s="55">
        <f ca="1"/>
        <v>0</v>
      </c>
      <c r="DR242" s="55">
        <f ca="1"/>
        <v>0</v>
      </c>
      <c r="DS242" s="55">
        <f ca="1"/>
        <v>0</v>
      </c>
      <c r="DT242" s="55">
        <f ca="1"/>
        <v>17.942516348129104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ca="1"/>
        <v>0</v>
      </c>
      <c r="EE242" s="55">
        <f t="shared" ca="1" si="51"/>
        <v>7756.7386520528353</v>
      </c>
    </row>
    <row r="243" spans="2:135" x14ac:dyDescent="0.3">
      <c r="B243" s="7">
        <v>12</v>
      </c>
      <c r="C243" s="17" t="s">
        <v>37</v>
      </c>
      <c r="D243" s="52">
        <f ca="1">D160/BG16</f>
        <v>1.0742883987325666E-2</v>
      </c>
      <c r="E243" s="52">
        <f ca="1">E160/BH16</f>
        <v>1.0738102716494684E-2</v>
      </c>
      <c r="F243" s="52">
        <f ca="1">F160/BI16</f>
        <v>1.0738102716494686E-2</v>
      </c>
      <c r="G243" s="52">
        <f ca="1">G160/BJ16</f>
        <v>1.0738102716494684E-2</v>
      </c>
      <c r="H243" s="52">
        <f ca="1">H160/BK16</f>
        <v>1.0738102716494686E-2</v>
      </c>
      <c r="I243" s="52">
        <f ca="1">I160/BL16</f>
        <v>1.0738102716494684E-2</v>
      </c>
      <c r="J243" s="52">
        <f ca="1">J160/BM16</f>
        <v>1.0738102716494682E-2</v>
      </c>
      <c r="K243" s="52">
        <f ca="1">K160/BN16</f>
        <v>1.0738102716494684E-2</v>
      </c>
      <c r="L243" s="52">
        <f ca="1">L160/BO16</f>
        <v>1.0738102716494686E-2</v>
      </c>
      <c r="M243" s="52">
        <f ca="1">M160/BP16</f>
        <v>1.0738102716494684E-2</v>
      </c>
      <c r="N243" s="52">
        <f ca="1">N160/BQ16</f>
        <v>1.0738102716494682E-2</v>
      </c>
      <c r="O243" s="52">
        <f ca="1">O160/BR16</f>
        <v>1.0738102716494686E-2</v>
      </c>
      <c r="P243" s="52">
        <f ca="1">P160/BS16</f>
        <v>1.0738102716494684E-2</v>
      </c>
      <c r="Q243" s="52">
        <f ca="1">Q160/BT16</f>
        <v>1.0738102716494682E-2</v>
      </c>
      <c r="R243" s="52">
        <f ca="1">R160/BU16</f>
        <v>1.0738102716494684E-2</v>
      </c>
      <c r="V243" s="7">
        <v>44</v>
      </c>
      <c r="W243" s="55">
        <v>0.8</v>
      </c>
      <c r="X243" s="55">
        <v>1</v>
      </c>
      <c r="Y243" s="55">
        <v>1</v>
      </c>
      <c r="Z243" s="55">
        <v>1</v>
      </c>
      <c r="AA243" s="55">
        <v>1</v>
      </c>
      <c r="AB243" s="55">
        <v>0.9</v>
      </c>
      <c r="AC243" s="55">
        <v>1</v>
      </c>
      <c r="AD243" s="55">
        <v>1</v>
      </c>
      <c r="AE243" s="55">
        <v>1</v>
      </c>
      <c r="AF243" s="55">
        <v>1</v>
      </c>
      <c r="AG243" s="55">
        <v>1</v>
      </c>
      <c r="AH243" s="55">
        <v>1</v>
      </c>
      <c r="AI243" s="55">
        <v>1</v>
      </c>
      <c r="AJ243" s="55">
        <v>1</v>
      </c>
      <c r="AK243" s="55">
        <v>1</v>
      </c>
      <c r="AL243" s="55">
        <v>1</v>
      </c>
      <c r="AM243" s="55">
        <v>1</v>
      </c>
      <c r="AN243" s="55">
        <v>1</v>
      </c>
      <c r="AO243" s="55">
        <v>1</v>
      </c>
      <c r="AP243" s="55">
        <v>1</v>
      </c>
      <c r="AQ243" s="55">
        <v>1</v>
      </c>
      <c r="AR243" s="55">
        <v>1</v>
      </c>
      <c r="AS243" s="55">
        <v>1</v>
      </c>
      <c r="AT243" s="55">
        <v>1</v>
      </c>
      <c r="AU243" s="55">
        <v>1</v>
      </c>
      <c r="AV243" s="55">
        <v>1</v>
      </c>
      <c r="AX243" s="7">
        <v>45</v>
      </c>
      <c r="AY243" s="52">
        <f t="shared" si="57"/>
        <v>0</v>
      </c>
      <c r="AZ243" s="52">
        <f t="shared" si="57"/>
        <v>0</v>
      </c>
      <c r="BA243" s="52">
        <f t="shared" si="57"/>
        <v>0</v>
      </c>
      <c r="BB243" s="52">
        <f t="shared" si="57"/>
        <v>0</v>
      </c>
      <c r="BC243" s="52">
        <f t="shared" si="57"/>
        <v>12.052907230645998</v>
      </c>
      <c r="BD243" s="52">
        <f t="shared" si="57"/>
        <v>0</v>
      </c>
      <c r="BE243" s="52">
        <f t="shared" si="57"/>
        <v>0</v>
      </c>
      <c r="BF243" s="52">
        <f t="shared" si="57"/>
        <v>0.5752930178548521</v>
      </c>
      <c r="BG243" s="52">
        <f t="shared" si="57"/>
        <v>0.13316229103172494</v>
      </c>
      <c r="BH243" s="52">
        <f t="shared" si="57"/>
        <v>0</v>
      </c>
      <c r="BI243" s="52">
        <f t="shared" si="57"/>
        <v>0.35372140636496818</v>
      </c>
      <c r="BJ243" s="52">
        <f t="shared" si="57"/>
        <v>0.16303401738768897</v>
      </c>
      <c r="BK243" s="52">
        <f t="shared" si="57"/>
        <v>0</v>
      </c>
      <c r="BL243" s="52">
        <f t="shared" si="57"/>
        <v>0</v>
      </c>
      <c r="BM243" s="52">
        <f t="shared" si="57"/>
        <v>0</v>
      </c>
      <c r="BN243" s="52">
        <f t="shared" si="56"/>
        <v>2.9842343391463411E-2</v>
      </c>
      <c r="BO243" s="52">
        <f t="shared" si="56"/>
        <v>0</v>
      </c>
      <c r="BP243" s="52">
        <f t="shared" si="56"/>
        <v>0</v>
      </c>
      <c r="BQ243" s="52">
        <f t="shared" si="56"/>
        <v>4.6092173870304363</v>
      </c>
      <c r="BR243" s="52">
        <f t="shared" si="56"/>
        <v>0</v>
      </c>
      <c r="BS243" s="52">
        <f t="shared" si="56"/>
        <v>0</v>
      </c>
      <c r="BT243" s="52">
        <f t="shared" si="56"/>
        <v>0</v>
      </c>
      <c r="BU243" s="52">
        <f t="shared" si="56"/>
        <v>0</v>
      </c>
      <c r="BV243" s="52">
        <f t="shared" si="56"/>
        <v>0</v>
      </c>
      <c r="BW243" s="52">
        <f t="shared" si="56"/>
        <v>0</v>
      </c>
      <c r="BX243" s="52">
        <f t="shared" si="49"/>
        <v>0</v>
      </c>
      <c r="BY243" s="52">
        <f t="shared" si="50"/>
        <v>17.917177693707131</v>
      </c>
      <c r="DD243" s="7">
        <v>45</v>
      </c>
      <c r="DE243" s="55">
        <f ca="1"/>
        <v>0</v>
      </c>
      <c r="DF243" s="55">
        <f ca="1"/>
        <v>0</v>
      </c>
      <c r="DG243" s="55">
        <f ca="1"/>
        <v>0</v>
      </c>
      <c r="DH243" s="55">
        <f ca="1"/>
        <v>0</v>
      </c>
      <c r="DI243" s="55">
        <f ca="1"/>
        <v>893.12042579086835</v>
      </c>
      <c r="DJ243" s="55">
        <f ca="1"/>
        <v>0</v>
      </c>
      <c r="DK243" s="55">
        <f ca="1"/>
        <v>0</v>
      </c>
      <c r="DL243" s="55">
        <f ca="1"/>
        <v>0</v>
      </c>
      <c r="DM243" s="55">
        <f ca="1"/>
        <v>10.306761325855511</v>
      </c>
      <c r="DN243" s="55">
        <f ca="1"/>
        <v>0</v>
      </c>
      <c r="DO243" s="55">
        <f ca="1"/>
        <v>0</v>
      </c>
      <c r="DP243" s="55">
        <f ca="1"/>
        <v>9.1462083754493513</v>
      </c>
      <c r="DQ243" s="55">
        <f ca="1"/>
        <v>0</v>
      </c>
      <c r="DR243" s="55">
        <f ca="1"/>
        <v>0</v>
      </c>
      <c r="DS243" s="55">
        <f ca="1"/>
        <v>0</v>
      </c>
      <c r="DT243" s="55">
        <f ca="1"/>
        <v>2.1128379121156096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ca="1"/>
        <v>0</v>
      </c>
      <c r="EE243" s="55">
        <f t="shared" ca="1" si="51"/>
        <v>914.68623340428883</v>
      </c>
    </row>
    <row r="244" spans="2:135" x14ac:dyDescent="0.3">
      <c r="B244" s="7">
        <v>13</v>
      </c>
      <c r="C244" s="17" t="s">
        <v>6</v>
      </c>
      <c r="D244" s="52">
        <f ca="1">D161/BG17</f>
        <v>1.0742884968648357E-2</v>
      </c>
      <c r="E244" s="52">
        <f ca="1">E161/BH17</f>
        <v>1.0738103888720868E-2</v>
      </c>
      <c r="F244" s="52">
        <f ca="1">F161/BI17</f>
        <v>1.0738103888720867E-2</v>
      </c>
      <c r="G244" s="52">
        <f ca="1">G161/BJ17</f>
        <v>1.0738103888720868E-2</v>
      </c>
      <c r="H244" s="52">
        <f ca="1">H161/BK17</f>
        <v>1.0738103888720867E-2</v>
      </c>
      <c r="I244" s="52">
        <f ca="1">I161/BL17</f>
        <v>1.0738103888720868E-2</v>
      </c>
      <c r="J244" s="52">
        <f ca="1">J161/BM17</f>
        <v>1.0738103888720868E-2</v>
      </c>
      <c r="K244" s="52">
        <f ca="1">K161/BN17</f>
        <v>1.0738103888720868E-2</v>
      </c>
      <c r="L244" s="52">
        <f ca="1">L161/BO17</f>
        <v>1.0738103888720867E-2</v>
      </c>
      <c r="M244" s="52">
        <f ca="1">M161/BP17</f>
        <v>1.0738103888720868E-2</v>
      </c>
      <c r="N244" s="52">
        <f ca="1">N161/BQ17</f>
        <v>1.0738103888720868E-2</v>
      </c>
      <c r="O244" s="52">
        <f ca="1">O161/BR17</f>
        <v>1.0738103888720868E-2</v>
      </c>
      <c r="P244" s="52">
        <f ca="1">P161/BS17</f>
        <v>1.0738103888720863E-2</v>
      </c>
      <c r="Q244" s="52">
        <f ca="1">Q161/BT17</f>
        <v>1.0738103888720863E-2</v>
      </c>
      <c r="R244" s="52">
        <f ca="1">R161/BU17</f>
        <v>1.0738103888720863E-2</v>
      </c>
      <c r="V244" s="7">
        <v>45</v>
      </c>
      <c r="W244" s="55">
        <v>0.8</v>
      </c>
      <c r="X244" s="55">
        <v>1</v>
      </c>
      <c r="Y244" s="55">
        <v>1</v>
      </c>
      <c r="Z244" s="55">
        <v>1</v>
      </c>
      <c r="AA244" s="55">
        <v>1</v>
      </c>
      <c r="AB244" s="55">
        <v>0.9</v>
      </c>
      <c r="AC244" s="55">
        <v>1</v>
      </c>
      <c r="AD244" s="55">
        <v>1</v>
      </c>
      <c r="AE244" s="55">
        <v>1</v>
      </c>
      <c r="AF244" s="55">
        <v>1</v>
      </c>
      <c r="AG244" s="55">
        <v>1</v>
      </c>
      <c r="AH244" s="55">
        <v>1</v>
      </c>
      <c r="AI244" s="55">
        <v>1</v>
      </c>
      <c r="AJ244" s="55">
        <v>1</v>
      </c>
      <c r="AK244" s="55">
        <v>1</v>
      </c>
      <c r="AL244" s="55">
        <v>1</v>
      </c>
      <c r="AM244" s="55">
        <v>1</v>
      </c>
      <c r="AN244" s="55">
        <v>1</v>
      </c>
      <c r="AO244" s="55">
        <v>1</v>
      </c>
      <c r="AP244" s="55">
        <v>1</v>
      </c>
      <c r="AQ244" s="55">
        <v>1</v>
      </c>
      <c r="AR244" s="55">
        <v>1</v>
      </c>
      <c r="AS244" s="55">
        <v>1</v>
      </c>
      <c r="AT244" s="55">
        <v>1</v>
      </c>
      <c r="AU244" s="55">
        <v>1</v>
      </c>
      <c r="AV244" s="55">
        <v>1</v>
      </c>
      <c r="AX244" s="7">
        <v>46</v>
      </c>
      <c r="AY244" s="52">
        <f t="shared" si="57"/>
        <v>0</v>
      </c>
      <c r="AZ244" s="52">
        <f t="shared" si="57"/>
        <v>0</v>
      </c>
      <c r="BA244" s="52">
        <f t="shared" si="57"/>
        <v>0</v>
      </c>
      <c r="BB244" s="52">
        <f t="shared" si="57"/>
        <v>0</v>
      </c>
      <c r="BC244" s="52">
        <f t="shared" si="57"/>
        <v>0.43549990422705703</v>
      </c>
      <c r="BD244" s="52">
        <f t="shared" si="57"/>
        <v>0.96628318073763142</v>
      </c>
      <c r="BE244" s="52">
        <f t="shared" si="57"/>
        <v>0</v>
      </c>
      <c r="BF244" s="52">
        <f t="shared" si="57"/>
        <v>2.5019926496595275</v>
      </c>
      <c r="BG244" s="52">
        <f t="shared" si="57"/>
        <v>0.57913282911406327</v>
      </c>
      <c r="BH244" s="52">
        <f t="shared" si="57"/>
        <v>0</v>
      </c>
      <c r="BI244" s="52">
        <f t="shared" si="57"/>
        <v>1.5383610276388928</v>
      </c>
      <c r="BJ244" s="52">
        <f t="shared" si="57"/>
        <v>0.3317809678270992</v>
      </c>
      <c r="BK244" s="52">
        <f t="shared" si="57"/>
        <v>0</v>
      </c>
      <c r="BL244" s="52">
        <f t="shared" si="57"/>
        <v>0</v>
      </c>
      <c r="BM244" s="52">
        <f t="shared" si="57"/>
        <v>9.7773628864973551E-5</v>
      </c>
      <c r="BN244" s="52">
        <f t="shared" si="56"/>
        <v>1.0782738793767698E-3</v>
      </c>
      <c r="BO244" s="52">
        <f t="shared" si="56"/>
        <v>0</v>
      </c>
      <c r="BP244" s="52">
        <f t="shared" si="56"/>
        <v>1.8760388703529644E-2</v>
      </c>
      <c r="BQ244" s="52">
        <f t="shared" si="56"/>
        <v>9.3799480084890465</v>
      </c>
      <c r="BR244" s="52">
        <f t="shared" si="56"/>
        <v>0</v>
      </c>
      <c r="BS244" s="52">
        <f t="shared" si="56"/>
        <v>0</v>
      </c>
      <c r="BT244" s="52">
        <f t="shared" si="56"/>
        <v>0</v>
      </c>
      <c r="BU244" s="52">
        <f t="shared" si="56"/>
        <v>0</v>
      </c>
      <c r="BV244" s="52">
        <f t="shared" si="56"/>
        <v>0</v>
      </c>
      <c r="BW244" s="52">
        <f t="shared" si="56"/>
        <v>0</v>
      </c>
      <c r="BX244" s="52">
        <f t="shared" si="49"/>
        <v>0</v>
      </c>
      <c r="BY244" s="52">
        <f t="shared" si="50"/>
        <v>15.75293500390509</v>
      </c>
      <c r="DD244" s="7">
        <v>46</v>
      </c>
      <c r="DE244" s="55">
        <f ca="1"/>
        <v>0</v>
      </c>
      <c r="DF244" s="55">
        <f ca="1"/>
        <v>0</v>
      </c>
      <c r="DG244" s="55">
        <f ca="1"/>
        <v>0</v>
      </c>
      <c r="DH244" s="55">
        <f ca="1"/>
        <v>0</v>
      </c>
      <c r="DI244" s="55">
        <f ca="1"/>
        <v>32.270542903224921</v>
      </c>
      <c r="DJ244" s="55">
        <f ca="1"/>
        <v>66.96342442511785</v>
      </c>
      <c r="DK244" s="55">
        <f ca="1"/>
        <v>0</v>
      </c>
      <c r="DL244" s="55">
        <f ca="1"/>
        <v>0</v>
      </c>
      <c r="DM244" s="55">
        <f ca="1"/>
        <v>44.824880973428499</v>
      </c>
      <c r="DN244" s="55">
        <f ca="1"/>
        <v>0</v>
      </c>
      <c r="DO244" s="55">
        <f ca="1"/>
        <v>0</v>
      </c>
      <c r="DP244" s="55">
        <f ca="1"/>
        <v>18.612912295100266</v>
      </c>
      <c r="DQ244" s="55">
        <f ca="1"/>
        <v>0</v>
      </c>
      <c r="DR244" s="55">
        <f ca="1"/>
        <v>0</v>
      </c>
      <c r="DS244" s="55">
        <f ca="1"/>
        <v>0</v>
      </c>
      <c r="DT244" s="55">
        <f ca="1"/>
        <v>7.63417906598753E-2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ca="1"/>
        <v>0</v>
      </c>
      <c r="EE244" s="55">
        <f t="shared" ca="1" si="51"/>
        <v>162.74810238753142</v>
      </c>
    </row>
    <row r="245" spans="2:135" x14ac:dyDescent="0.3">
      <c r="B245" s="7">
        <v>14</v>
      </c>
      <c r="C245" s="17" t="s">
        <v>7</v>
      </c>
      <c r="D245" s="52">
        <f ca="1">D162/BG18</f>
        <v>2.6951547863734313E-2</v>
      </c>
      <c r="E245" s="52">
        <f ca="1">E162/BH18</f>
        <v>2.6943024805926485E-2</v>
      </c>
      <c r="F245" s="52">
        <f ca="1">F162/BI18</f>
        <v>2.6943024805926488E-2</v>
      </c>
      <c r="G245" s="52">
        <f ca="1">G162/BJ18</f>
        <v>2.6943024805926485E-2</v>
      </c>
      <c r="H245" s="52">
        <f ca="1">H162/BK18</f>
        <v>2.6943024805926485E-2</v>
      </c>
      <c r="I245" s="52">
        <f ca="1">I162/BL18</f>
        <v>2.6943024805926485E-2</v>
      </c>
      <c r="J245" s="52">
        <f ca="1">J162/BM18</f>
        <v>2.6943024805926488E-2</v>
      </c>
      <c r="K245" s="52">
        <f ca="1">K162/BN18</f>
        <v>2.6943024805926485E-2</v>
      </c>
      <c r="L245" s="52">
        <f ca="1">L162/BO18</f>
        <v>2.6943024805926485E-2</v>
      </c>
      <c r="M245" s="52">
        <f ca="1">M162/BP18</f>
        <v>2.6943024805926485E-2</v>
      </c>
      <c r="N245" s="52">
        <f ca="1">N162/BQ18</f>
        <v>2.6943024805926485E-2</v>
      </c>
      <c r="O245" s="52">
        <f ca="1">O162/BR18</f>
        <v>2.6943024805926488E-2</v>
      </c>
      <c r="P245" s="52">
        <f ca="1">P162/BS18</f>
        <v>2.6943024805926485E-2</v>
      </c>
      <c r="Q245" s="52">
        <f ca="1">Q162/BT18</f>
        <v>2.6943024805926492E-2</v>
      </c>
      <c r="R245" s="52">
        <f ca="1">R162/BU18</f>
        <v>2.6943024805926485E-2</v>
      </c>
      <c r="V245" s="7">
        <v>46</v>
      </c>
      <c r="W245" s="55">
        <v>0.8</v>
      </c>
      <c r="X245" s="55">
        <v>1</v>
      </c>
      <c r="Y245" s="55">
        <v>1</v>
      </c>
      <c r="Z245" s="55">
        <v>1</v>
      </c>
      <c r="AA245" s="55">
        <v>1</v>
      </c>
      <c r="AB245" s="55">
        <v>0.9</v>
      </c>
      <c r="AC245" s="55">
        <v>1</v>
      </c>
      <c r="AD245" s="55">
        <v>1</v>
      </c>
      <c r="AE245" s="55">
        <v>1</v>
      </c>
      <c r="AF245" s="55">
        <v>1</v>
      </c>
      <c r="AG245" s="55">
        <v>1</v>
      </c>
      <c r="AH245" s="55">
        <v>1</v>
      </c>
      <c r="AI245" s="55">
        <v>1</v>
      </c>
      <c r="AJ245" s="55">
        <v>1</v>
      </c>
      <c r="AK245" s="55">
        <v>1</v>
      </c>
      <c r="AL245" s="55">
        <v>1</v>
      </c>
      <c r="AM245" s="55">
        <v>1</v>
      </c>
      <c r="AN245" s="55">
        <v>1</v>
      </c>
      <c r="AO245" s="55">
        <v>1</v>
      </c>
      <c r="AP245" s="55">
        <v>1</v>
      </c>
      <c r="AQ245" s="55">
        <v>1</v>
      </c>
      <c r="AR245" s="55">
        <v>1</v>
      </c>
      <c r="AS245" s="55">
        <v>1</v>
      </c>
      <c r="AT245" s="55">
        <v>1</v>
      </c>
      <c r="AU245" s="55">
        <v>1</v>
      </c>
      <c r="AV245" s="55">
        <v>1</v>
      </c>
      <c r="AX245" s="7">
        <v>47</v>
      </c>
      <c r="AY245" s="52">
        <f t="shared" si="57"/>
        <v>0</v>
      </c>
      <c r="AZ245" s="52">
        <f t="shared" si="57"/>
        <v>0</v>
      </c>
      <c r="BA245" s="52">
        <f t="shared" si="57"/>
        <v>0</v>
      </c>
      <c r="BB245" s="52">
        <f t="shared" si="57"/>
        <v>0</v>
      </c>
      <c r="BC245" s="52">
        <f t="shared" si="57"/>
        <v>31.467474373652205</v>
      </c>
      <c r="BD245" s="52">
        <f t="shared" si="57"/>
        <v>69.819742647278233</v>
      </c>
      <c r="BE245" s="52">
        <f t="shared" si="57"/>
        <v>0</v>
      </c>
      <c r="BF245" s="52">
        <f t="shared" si="57"/>
        <v>108.85436775854126</v>
      </c>
      <c r="BG245" s="52">
        <f t="shared" si="57"/>
        <v>25.196372180257747</v>
      </c>
      <c r="BH245" s="52">
        <f t="shared" si="57"/>
        <v>0</v>
      </c>
      <c r="BI245" s="52">
        <f t="shared" si="57"/>
        <v>66.929579902258538</v>
      </c>
      <c r="BJ245" s="52">
        <f t="shared" si="57"/>
        <v>7.6818550801257057</v>
      </c>
      <c r="BK245" s="52">
        <f t="shared" si="57"/>
        <v>0</v>
      </c>
      <c r="BL245" s="52">
        <f t="shared" si="57"/>
        <v>0</v>
      </c>
      <c r="BM245" s="52">
        <f t="shared" si="57"/>
        <v>7.0611842530844465E-3</v>
      </c>
      <c r="BN245" s="52">
        <f t="shared" si="56"/>
        <v>7.7911755066455396E-2</v>
      </c>
      <c r="BO245" s="52">
        <f t="shared" si="56"/>
        <v>0</v>
      </c>
      <c r="BP245" s="52">
        <f t="shared" si="56"/>
        <v>4.0242465890687515E-2</v>
      </c>
      <c r="BQ245" s="52">
        <f t="shared" si="56"/>
        <v>217.17762061369206</v>
      </c>
      <c r="BR245" s="52">
        <f t="shared" si="56"/>
        <v>0</v>
      </c>
      <c r="BS245" s="52">
        <f t="shared" si="56"/>
        <v>0</v>
      </c>
      <c r="BT245" s="52">
        <f t="shared" si="56"/>
        <v>0</v>
      </c>
      <c r="BU245" s="52">
        <f t="shared" si="56"/>
        <v>0</v>
      </c>
      <c r="BV245" s="52">
        <f t="shared" si="56"/>
        <v>0</v>
      </c>
      <c r="BW245" s="52">
        <f t="shared" si="56"/>
        <v>0</v>
      </c>
      <c r="BX245" s="52">
        <f t="shared" si="49"/>
        <v>0</v>
      </c>
      <c r="BY245" s="52">
        <f t="shared" si="50"/>
        <v>527.25222796101593</v>
      </c>
      <c r="DD245" s="7">
        <v>47</v>
      </c>
      <c r="DE245" s="55">
        <f ca="1"/>
        <v>0</v>
      </c>
      <c r="DF245" s="55">
        <f ca="1"/>
        <v>0</v>
      </c>
      <c r="DG245" s="55">
        <f ca="1"/>
        <v>0</v>
      </c>
      <c r="DH245" s="55">
        <f ca="1"/>
        <v>0</v>
      </c>
      <c r="DI245" s="55">
        <f ca="1"/>
        <v>2331.7398510876283</v>
      </c>
      <c r="DJ245" s="55">
        <f ca="1"/>
        <v>4838.508165456381</v>
      </c>
      <c r="DK245" s="55">
        <f ca="1"/>
        <v>0</v>
      </c>
      <c r="DL245" s="55">
        <f ca="1"/>
        <v>0</v>
      </c>
      <c r="DM245" s="55">
        <f ca="1"/>
        <v>1950.1992067519498</v>
      </c>
      <c r="DN245" s="55">
        <f ca="1"/>
        <v>0</v>
      </c>
      <c r="DO245" s="55">
        <f ca="1"/>
        <v>0</v>
      </c>
      <c r="DP245" s="55">
        <f ca="1"/>
        <v>430.95206999505211</v>
      </c>
      <c r="DQ245" s="55">
        <f ca="1"/>
        <v>0</v>
      </c>
      <c r="DR245" s="55">
        <f ca="1"/>
        <v>0</v>
      </c>
      <c r="DS245" s="55">
        <f ca="1"/>
        <v>0</v>
      </c>
      <c r="DT245" s="55">
        <f ca="1"/>
        <v>5.5161522587050422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ca="1"/>
        <v>0</v>
      </c>
      <c r="EE245" s="55">
        <f t="shared" ca="1" si="51"/>
        <v>9556.9154455497173</v>
      </c>
    </row>
    <row r="246" spans="2:135" x14ac:dyDescent="0.3">
      <c r="B246" s="7">
        <v>15</v>
      </c>
      <c r="C246" s="17" t="s">
        <v>38</v>
      </c>
      <c r="D246" s="52">
        <f ca="1">D163/BG19</f>
        <v>2.6951547757465433E-2</v>
      </c>
      <c r="E246" s="52">
        <f ca="1">E163/BH19</f>
        <v>2.6943024699692786E-2</v>
      </c>
      <c r="F246" s="52">
        <f ca="1">F163/BI19</f>
        <v>2.6943024699692796E-2</v>
      </c>
      <c r="G246" s="52">
        <f ca="1">G163/BJ19</f>
        <v>2.6943024699692782E-2</v>
      </c>
      <c r="H246" s="52">
        <f ca="1">H163/BK19</f>
        <v>2.6943024699692793E-2</v>
      </c>
      <c r="I246" s="52">
        <f ca="1">I163/BL19</f>
        <v>2.6943024699692789E-2</v>
      </c>
      <c r="J246" s="52">
        <f ca="1">J163/BM19</f>
        <v>2.6943024699692793E-2</v>
      </c>
      <c r="K246" s="52">
        <f ca="1">K163/BN19</f>
        <v>2.6943024699692796E-2</v>
      </c>
      <c r="L246" s="52">
        <f ca="1">L163/BO19</f>
        <v>2.6943024699692793E-2</v>
      </c>
      <c r="M246" s="52">
        <f ca="1">M163/BP19</f>
        <v>2.6943024699692789E-2</v>
      </c>
      <c r="N246" s="52">
        <f ca="1">N163/BQ19</f>
        <v>2.6943024699692786E-2</v>
      </c>
      <c r="O246" s="52">
        <f ca="1">O163/BR19</f>
        <v>2.6943024699692789E-2</v>
      </c>
      <c r="P246" s="52">
        <f ca="1">P163/BS19</f>
        <v>2.6943024699692793E-2</v>
      </c>
      <c r="Q246" s="52">
        <f ca="1">Q163/BT19</f>
        <v>2.6943024699692782E-2</v>
      </c>
      <c r="R246" s="52">
        <f ca="1">R163/BU19</f>
        <v>2.6943024699692789E-2</v>
      </c>
      <c r="V246" s="7">
        <v>47</v>
      </c>
      <c r="W246" s="55">
        <v>0.8</v>
      </c>
      <c r="X246" s="55">
        <v>1</v>
      </c>
      <c r="Y246" s="55">
        <v>1</v>
      </c>
      <c r="Z246" s="55">
        <v>1</v>
      </c>
      <c r="AA246" s="55">
        <v>1</v>
      </c>
      <c r="AB246" s="55">
        <v>0.9</v>
      </c>
      <c r="AC246" s="55">
        <v>1</v>
      </c>
      <c r="AD246" s="55">
        <v>1</v>
      </c>
      <c r="AE246" s="55">
        <v>1</v>
      </c>
      <c r="AF246" s="55">
        <v>1</v>
      </c>
      <c r="AG246" s="55">
        <v>1</v>
      </c>
      <c r="AH246" s="55">
        <v>1</v>
      </c>
      <c r="AI246" s="55">
        <v>1</v>
      </c>
      <c r="AJ246" s="55">
        <v>1</v>
      </c>
      <c r="AK246" s="55">
        <v>1</v>
      </c>
      <c r="AL246" s="55">
        <v>1</v>
      </c>
      <c r="AM246" s="55">
        <v>1</v>
      </c>
      <c r="AN246" s="55">
        <v>1</v>
      </c>
      <c r="AO246" s="55">
        <v>1</v>
      </c>
      <c r="AP246" s="55">
        <v>1</v>
      </c>
      <c r="AQ246" s="55">
        <v>1</v>
      </c>
      <c r="AR246" s="55">
        <v>1</v>
      </c>
      <c r="AS246" s="55">
        <v>1</v>
      </c>
      <c r="AT246" s="55">
        <v>1</v>
      </c>
      <c r="AU246" s="55">
        <v>1</v>
      </c>
      <c r="AV246" s="55">
        <v>1</v>
      </c>
      <c r="AX246" s="7">
        <v>48</v>
      </c>
      <c r="AY246" s="52">
        <f t="shared" si="57"/>
        <v>0</v>
      </c>
      <c r="AZ246" s="52">
        <f t="shared" si="57"/>
        <v>0</v>
      </c>
      <c r="BA246" s="52">
        <f t="shared" si="57"/>
        <v>0</v>
      </c>
      <c r="BB246" s="52">
        <f t="shared" si="57"/>
        <v>0</v>
      </c>
      <c r="BC246" s="52">
        <f t="shared" si="57"/>
        <v>240.21127859340947</v>
      </c>
      <c r="BD246" s="52">
        <f t="shared" si="57"/>
        <v>532.97857514242185</v>
      </c>
      <c r="BE246" s="52">
        <f t="shared" si="57"/>
        <v>0</v>
      </c>
      <c r="BF246" s="52">
        <f t="shared" si="57"/>
        <v>271.39120973916317</v>
      </c>
      <c r="BG246" s="52">
        <f t="shared" si="57"/>
        <v>62.818553537739461</v>
      </c>
      <c r="BH246" s="52">
        <f t="shared" si="57"/>
        <v>0</v>
      </c>
      <c r="BI246" s="52">
        <f t="shared" si="57"/>
        <v>166.86606179418692</v>
      </c>
      <c r="BJ246" s="52">
        <f t="shared" si="57"/>
        <v>17.911806125790839</v>
      </c>
      <c r="BK246" s="52">
        <f t="shared" si="57"/>
        <v>0</v>
      </c>
      <c r="BL246" s="52">
        <f t="shared" si="57"/>
        <v>0</v>
      </c>
      <c r="BM246" s="52">
        <f t="shared" si="57"/>
        <v>5.3902522528644574E-2</v>
      </c>
      <c r="BN246" s="52">
        <f t="shared" si="56"/>
        <v>0.59475006035652911</v>
      </c>
      <c r="BO246" s="52">
        <f t="shared" si="56"/>
        <v>0</v>
      </c>
      <c r="BP246" s="52">
        <f t="shared" si="56"/>
        <v>7.1597448898846352</v>
      </c>
      <c r="BQ246" s="52">
        <f t="shared" si="56"/>
        <v>506.39375442548857</v>
      </c>
      <c r="BR246" s="52">
        <f t="shared" si="56"/>
        <v>0</v>
      </c>
      <c r="BS246" s="52">
        <f t="shared" si="56"/>
        <v>0</v>
      </c>
      <c r="BT246" s="52">
        <f t="shared" si="56"/>
        <v>0</v>
      </c>
      <c r="BU246" s="52">
        <f t="shared" si="56"/>
        <v>0</v>
      </c>
      <c r="BV246" s="52">
        <f t="shared" si="56"/>
        <v>0</v>
      </c>
      <c r="BW246" s="52">
        <f t="shared" si="56"/>
        <v>0</v>
      </c>
      <c r="BX246" s="52">
        <f t="shared" si="49"/>
        <v>0</v>
      </c>
      <c r="BY246" s="52">
        <f t="shared" si="50"/>
        <v>1806.3796368309704</v>
      </c>
      <c r="DD246" s="7">
        <v>48</v>
      </c>
      <c r="DE246" s="55">
        <f ca="1"/>
        <v>0</v>
      </c>
      <c r="DF246" s="55">
        <f ca="1"/>
        <v>0</v>
      </c>
      <c r="DG246" s="55">
        <f ca="1"/>
        <v>0</v>
      </c>
      <c r="DH246" s="55">
        <f ca="1"/>
        <v>0</v>
      </c>
      <c r="DI246" s="55">
        <f ca="1"/>
        <v>17799.65574377164</v>
      </c>
      <c r="DJ246" s="55">
        <f ca="1"/>
        <v>36935.41525736983</v>
      </c>
      <c r="DK246" s="55">
        <f ca="1"/>
        <v>0</v>
      </c>
      <c r="DL246" s="55">
        <f ca="1"/>
        <v>0</v>
      </c>
      <c r="DM246" s="55">
        <f ca="1"/>
        <v>4862.1560438210345</v>
      </c>
      <c r="DN246" s="55">
        <f ca="1"/>
        <v>0</v>
      </c>
      <c r="DO246" s="55">
        <f ca="1"/>
        <v>0</v>
      </c>
      <c r="DP246" s="55">
        <f ca="1"/>
        <v>1004.8523236568661</v>
      </c>
      <c r="DQ246" s="55">
        <f ca="1"/>
        <v>0</v>
      </c>
      <c r="DR246" s="55">
        <f ca="1"/>
        <v>0</v>
      </c>
      <c r="DS246" s="55">
        <f ca="1"/>
        <v>0</v>
      </c>
      <c r="DT246" s="55">
        <f ca="1"/>
        <v>42.108304273242261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ca="1"/>
        <v>0</v>
      </c>
      <c r="EE246" s="55">
        <f t="shared" ca="1" si="51"/>
        <v>60644.187672892615</v>
      </c>
    </row>
    <row r="247" spans="2:135" x14ac:dyDescent="0.3">
      <c r="B247" s="7">
        <v>16</v>
      </c>
      <c r="C247" s="17" t="s">
        <v>39</v>
      </c>
      <c r="D247" s="52">
        <f ca="1">D164/BG20</f>
        <v>1.9888470259101145E-2</v>
      </c>
      <c r="E247" s="52">
        <f ca="1">E164/BH20</f>
        <v>1.9857191798393119E-2</v>
      </c>
      <c r="F247" s="52">
        <f ca="1">F164/BI20</f>
        <v>1.9857191798393126E-2</v>
      </c>
      <c r="G247" s="52">
        <f ca="1">G164/BJ20</f>
        <v>1.9857191798393119E-2</v>
      </c>
      <c r="H247" s="52">
        <f ca="1">H164/BK20</f>
        <v>1.9857191798393122E-2</v>
      </c>
      <c r="I247" s="52">
        <f ca="1">I164/BL20</f>
        <v>1.9857191798393122E-2</v>
      </c>
      <c r="J247" s="52">
        <f ca="1">J164/BM20</f>
        <v>1.9857191798393119E-2</v>
      </c>
      <c r="K247" s="52">
        <f ca="1">K164/BN20</f>
        <v>1.9857191798393122E-2</v>
      </c>
      <c r="L247" s="52">
        <f ca="1">L164/BO20</f>
        <v>1.9857191798393119E-2</v>
      </c>
      <c r="M247" s="52">
        <f ca="1">M164/BP20</f>
        <v>1.9857191798393122E-2</v>
      </c>
      <c r="N247" s="52">
        <f ca="1">N164/BQ20</f>
        <v>1.9857191798393122E-2</v>
      </c>
      <c r="O247" s="52">
        <f ca="1">O164/BR20</f>
        <v>1.9857191798393122E-2</v>
      </c>
      <c r="P247" s="52">
        <f ca="1">P164/BS20</f>
        <v>1.9857191798393122E-2</v>
      </c>
      <c r="Q247" s="52">
        <f ca="1">Q164/BT20</f>
        <v>1.9857191798393122E-2</v>
      </c>
      <c r="R247" s="52">
        <f ca="1">R164/BU20</f>
        <v>1.9857191798393119E-2</v>
      </c>
      <c r="V247" s="7">
        <v>48</v>
      </c>
      <c r="W247" s="55">
        <v>0.8</v>
      </c>
      <c r="X247" s="55">
        <v>1</v>
      </c>
      <c r="Y247" s="55">
        <v>1</v>
      </c>
      <c r="Z247" s="55">
        <v>1</v>
      </c>
      <c r="AA247" s="55">
        <v>1</v>
      </c>
      <c r="AB247" s="55">
        <v>0.9</v>
      </c>
      <c r="AC247" s="55">
        <v>1</v>
      </c>
      <c r="AD247" s="55">
        <v>1</v>
      </c>
      <c r="AE247" s="55">
        <v>1</v>
      </c>
      <c r="AF247" s="55">
        <v>1</v>
      </c>
      <c r="AG247" s="55">
        <v>1</v>
      </c>
      <c r="AH247" s="55">
        <v>1</v>
      </c>
      <c r="AI247" s="55">
        <v>1</v>
      </c>
      <c r="AJ247" s="55">
        <v>1</v>
      </c>
      <c r="AK247" s="55">
        <v>1</v>
      </c>
      <c r="AL247" s="55">
        <v>1</v>
      </c>
      <c r="AM247" s="55">
        <v>1</v>
      </c>
      <c r="AN247" s="55">
        <v>1</v>
      </c>
      <c r="AO247" s="55">
        <v>1</v>
      </c>
      <c r="AP247" s="55">
        <v>1</v>
      </c>
      <c r="AQ247" s="55">
        <v>1</v>
      </c>
      <c r="AR247" s="55">
        <v>1</v>
      </c>
      <c r="AS247" s="55">
        <v>1</v>
      </c>
      <c r="AT247" s="55">
        <v>1</v>
      </c>
      <c r="AU247" s="55">
        <v>1</v>
      </c>
      <c r="AV247" s="55">
        <v>1</v>
      </c>
      <c r="AX247" s="7">
        <v>49</v>
      </c>
      <c r="AY247" s="52">
        <f t="shared" si="57"/>
        <v>0</v>
      </c>
      <c r="AZ247" s="52">
        <f t="shared" si="57"/>
        <v>0</v>
      </c>
      <c r="BA247" s="52">
        <f t="shared" si="57"/>
        <v>0</v>
      </c>
      <c r="BB247" s="52">
        <f t="shared" si="57"/>
        <v>0</v>
      </c>
      <c r="BC247" s="52">
        <f t="shared" si="57"/>
        <v>199.17472606891474</v>
      </c>
      <c r="BD247" s="52">
        <f t="shared" si="57"/>
        <v>441.92705005142284</v>
      </c>
      <c r="BE247" s="52">
        <f t="shared" si="57"/>
        <v>0</v>
      </c>
      <c r="BF247" s="52">
        <f t="shared" si="57"/>
        <v>17.028840125189351</v>
      </c>
      <c r="BG247" s="52">
        <f t="shared" si="57"/>
        <v>3.9416424208330545</v>
      </c>
      <c r="BH247" s="52">
        <f t="shared" si="57"/>
        <v>0</v>
      </c>
      <c r="BI247" s="52">
        <f t="shared" si="57"/>
        <v>10.470256171763182</v>
      </c>
      <c r="BJ247" s="52">
        <f t="shared" si="57"/>
        <v>2.7837562924923662</v>
      </c>
      <c r="BK247" s="52">
        <f t="shared" si="57"/>
        <v>0</v>
      </c>
      <c r="BL247" s="52">
        <f t="shared" si="57"/>
        <v>0</v>
      </c>
      <c r="BM247" s="52">
        <f t="shared" si="57"/>
        <v>4.4694071190015311E-2</v>
      </c>
      <c r="BN247" s="52">
        <f t="shared" si="57"/>
        <v>0.49314578766669404</v>
      </c>
      <c r="BO247" s="52">
        <f t="shared" ref="BO247:BW250" si="58">AM136*$F137*AM192</f>
        <v>0</v>
      </c>
      <c r="BP247" s="52">
        <f t="shared" si="58"/>
        <v>92.93931160763951</v>
      </c>
      <c r="BQ247" s="52">
        <f t="shared" si="58"/>
        <v>78.700985853979205</v>
      </c>
      <c r="BR247" s="52">
        <f t="shared" si="58"/>
        <v>0</v>
      </c>
      <c r="BS247" s="52">
        <f t="shared" si="58"/>
        <v>0</v>
      </c>
      <c r="BT247" s="52">
        <f t="shared" si="58"/>
        <v>0</v>
      </c>
      <c r="BU247" s="52">
        <f t="shared" si="58"/>
        <v>0</v>
      </c>
      <c r="BV247" s="52">
        <f t="shared" si="58"/>
        <v>0</v>
      </c>
      <c r="BW247" s="52">
        <f t="shared" si="58"/>
        <v>0</v>
      </c>
      <c r="BX247" s="52">
        <f t="shared" si="49"/>
        <v>0</v>
      </c>
      <c r="BY247" s="52">
        <f t="shared" si="50"/>
        <v>847.50440845109108</v>
      </c>
      <c r="DD247" s="7">
        <v>49</v>
      </c>
      <c r="DE247" s="55">
        <f ca="1"/>
        <v>0</v>
      </c>
      <c r="DF247" s="55">
        <f ca="1"/>
        <v>0</v>
      </c>
      <c r="DG247" s="55">
        <f ca="1"/>
        <v>0</v>
      </c>
      <c r="DH247" s="55">
        <f ca="1"/>
        <v>0</v>
      </c>
      <c r="DI247" s="55">
        <f ca="1"/>
        <v>14758.847201706581</v>
      </c>
      <c r="DJ247" s="55">
        <f ca="1"/>
        <v>30625.5445685636</v>
      </c>
      <c r="DK247" s="55">
        <f ca="1"/>
        <v>0</v>
      </c>
      <c r="DL247" s="55">
        <f ca="1"/>
        <v>0</v>
      </c>
      <c r="DM247" s="55">
        <f ca="1"/>
        <v>305.08312337247844</v>
      </c>
      <c r="DN247" s="55">
        <f ca="1"/>
        <v>0</v>
      </c>
      <c r="DO247" s="55">
        <f ca="1"/>
        <v>0</v>
      </c>
      <c r="DP247" s="55">
        <f ca="1"/>
        <v>156.16872800882174</v>
      </c>
      <c r="DQ247" s="55">
        <f ca="1"/>
        <v>0</v>
      </c>
      <c r="DR247" s="55">
        <f ca="1"/>
        <v>0</v>
      </c>
      <c r="DS247" s="55">
        <f ca="1"/>
        <v>0</v>
      </c>
      <c r="DT247" s="55">
        <f ca="1"/>
        <v>34.914721766801939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ca="1"/>
        <v>0</v>
      </c>
      <c r="EE247" s="55">
        <f t="shared" ca="1" si="51"/>
        <v>45880.558343418284</v>
      </c>
    </row>
    <row r="248" spans="2:135" x14ac:dyDescent="0.3">
      <c r="B248" s="7">
        <v>17</v>
      </c>
      <c r="C248" s="17" t="s">
        <v>40</v>
      </c>
      <c r="D248" s="52">
        <f ca="1">D165/BG21</f>
        <v>2.9810026522970042E-2</v>
      </c>
      <c r="E248" s="52">
        <f ca="1">E165/BH21</f>
        <v>2.9804863092809646E-2</v>
      </c>
      <c r="F248" s="52">
        <f ca="1">F165/BI21</f>
        <v>2.9804863092809632E-2</v>
      </c>
      <c r="G248" s="52">
        <f ca="1">G165/BJ21</f>
        <v>2.9804863092809643E-2</v>
      </c>
      <c r="H248" s="52">
        <f ca="1">H165/BK21</f>
        <v>2.9804863092809643E-2</v>
      </c>
      <c r="I248" s="52">
        <f ca="1">I165/BL21</f>
        <v>2.9804863092809646E-2</v>
      </c>
      <c r="J248" s="52">
        <f ca="1">J165/BM21</f>
        <v>2.9804863092809643E-2</v>
      </c>
      <c r="K248" s="52">
        <f ca="1">K165/BN21</f>
        <v>2.9804863092809646E-2</v>
      </c>
      <c r="L248" s="52">
        <f ca="1">L165/BO21</f>
        <v>2.9804863092809643E-2</v>
      </c>
      <c r="M248" s="52">
        <f ca="1">M165/BP21</f>
        <v>2.9804863092809639E-2</v>
      </c>
      <c r="N248" s="52">
        <f ca="1">N165/BQ21</f>
        <v>2.9804863092809643E-2</v>
      </c>
      <c r="O248" s="52">
        <f ca="1">O165/BR21</f>
        <v>2.9804863092809639E-2</v>
      </c>
      <c r="P248" s="52">
        <f ca="1">P165/BS21</f>
        <v>2.9804863092809636E-2</v>
      </c>
      <c r="Q248" s="52">
        <f ca="1">Q165/BT21</f>
        <v>2.9804863092809643E-2</v>
      </c>
      <c r="R248" s="52">
        <f ca="1">R165/BU21</f>
        <v>2.9804863092809643E-2</v>
      </c>
      <c r="V248" s="7">
        <v>49</v>
      </c>
      <c r="W248" s="55">
        <v>0.8</v>
      </c>
      <c r="X248" s="55">
        <v>1</v>
      </c>
      <c r="Y248" s="55">
        <v>1</v>
      </c>
      <c r="Z248" s="55">
        <v>1</v>
      </c>
      <c r="AA248" s="55">
        <v>1</v>
      </c>
      <c r="AB248" s="55">
        <v>0.9</v>
      </c>
      <c r="AC248" s="55">
        <v>1</v>
      </c>
      <c r="AD248" s="55">
        <v>1</v>
      </c>
      <c r="AE248" s="55">
        <v>1</v>
      </c>
      <c r="AF248" s="55">
        <v>1</v>
      </c>
      <c r="AG248" s="55">
        <v>1</v>
      </c>
      <c r="AH248" s="55">
        <v>1</v>
      </c>
      <c r="AI248" s="55">
        <v>1</v>
      </c>
      <c r="AJ248" s="55">
        <v>1</v>
      </c>
      <c r="AK248" s="55">
        <v>1</v>
      </c>
      <c r="AL248" s="55">
        <v>1</v>
      </c>
      <c r="AM248" s="55">
        <v>1</v>
      </c>
      <c r="AN248" s="55">
        <v>1</v>
      </c>
      <c r="AO248" s="55">
        <v>1</v>
      </c>
      <c r="AP248" s="55">
        <v>1</v>
      </c>
      <c r="AQ248" s="55">
        <v>1</v>
      </c>
      <c r="AR248" s="55">
        <v>1</v>
      </c>
      <c r="AS248" s="55">
        <v>1</v>
      </c>
      <c r="AT248" s="55">
        <v>1</v>
      </c>
      <c r="AU248" s="55">
        <v>1</v>
      </c>
      <c r="AV248" s="55">
        <v>1</v>
      </c>
      <c r="AX248" s="7">
        <v>50</v>
      </c>
      <c r="AY248" s="52">
        <f t="shared" ref="AY248:BN250" si="59">W137*$F138*W193</f>
        <v>0</v>
      </c>
      <c r="AZ248" s="52">
        <f t="shared" si="59"/>
        <v>0</v>
      </c>
      <c r="BA248" s="52">
        <f t="shared" si="59"/>
        <v>0</v>
      </c>
      <c r="BB248" s="52">
        <f t="shared" si="59"/>
        <v>0</v>
      </c>
      <c r="BC248" s="52">
        <f t="shared" si="59"/>
        <v>221.60165108252187</v>
      </c>
      <c r="BD248" s="52">
        <f t="shared" si="59"/>
        <v>491.68770466526792</v>
      </c>
      <c r="BE248" s="52">
        <f t="shared" si="59"/>
        <v>0</v>
      </c>
      <c r="BF248" s="52">
        <f t="shared" si="59"/>
        <v>41.171451075522548</v>
      </c>
      <c r="BG248" s="52">
        <f t="shared" si="59"/>
        <v>9.5298996809336955</v>
      </c>
      <c r="BH248" s="52">
        <f t="shared" si="59"/>
        <v>0</v>
      </c>
      <c r="BI248" s="52">
        <f t="shared" si="59"/>
        <v>25.314445180605411</v>
      </c>
      <c r="BJ248" s="52">
        <f t="shared" si="59"/>
        <v>7.1962257980955213</v>
      </c>
      <c r="BK248" s="52">
        <f t="shared" si="59"/>
        <v>0</v>
      </c>
      <c r="BL248" s="52">
        <f t="shared" si="59"/>
        <v>0</v>
      </c>
      <c r="BM248" s="52">
        <f t="shared" si="59"/>
        <v>4.9726590361625952E-2</v>
      </c>
      <c r="BN248" s="52">
        <f t="shared" si="59"/>
        <v>0.54867363446524831</v>
      </c>
      <c r="BO248" s="52">
        <f t="shared" si="58"/>
        <v>0</v>
      </c>
      <c r="BP248" s="52">
        <f t="shared" si="58"/>
        <v>43.105616077784333</v>
      </c>
      <c r="BQ248" s="52">
        <f t="shared" si="58"/>
        <v>203.44814895485288</v>
      </c>
      <c r="BR248" s="52">
        <f t="shared" si="58"/>
        <v>0</v>
      </c>
      <c r="BS248" s="52">
        <f t="shared" si="58"/>
        <v>0</v>
      </c>
      <c r="BT248" s="52">
        <f t="shared" si="58"/>
        <v>0</v>
      </c>
      <c r="BU248" s="52">
        <f t="shared" si="58"/>
        <v>0</v>
      </c>
      <c r="BV248" s="52">
        <f t="shared" si="58"/>
        <v>0</v>
      </c>
      <c r="BW248" s="52">
        <f t="shared" si="58"/>
        <v>0</v>
      </c>
      <c r="BX248" s="52">
        <f t="shared" si="49"/>
        <v>0</v>
      </c>
      <c r="BY248" s="52">
        <f t="shared" si="50"/>
        <v>1043.653542740411</v>
      </c>
      <c r="DD248" s="7">
        <v>50</v>
      </c>
      <c r="DE248" s="55">
        <f ca="1"/>
        <v>0</v>
      </c>
      <c r="DF248" s="55">
        <f ca="1"/>
        <v>0</v>
      </c>
      <c r="DG248" s="55">
        <f ca="1"/>
        <v>0</v>
      </c>
      <c r="DH248" s="55">
        <f ca="1"/>
        <v>0</v>
      </c>
      <c r="DI248" s="55">
        <f ca="1"/>
        <v>16420.682345214871</v>
      </c>
      <c r="DJ248" s="55">
        <f ca="1"/>
        <v>34073.957933303063</v>
      </c>
      <c r="DK248" s="55">
        <f ca="1"/>
        <v>0</v>
      </c>
      <c r="DL248" s="55">
        <f ca="1"/>
        <v>0</v>
      </c>
      <c r="DM248" s="55">
        <f ca="1"/>
        <v>737.61423530426805</v>
      </c>
      <c r="DN248" s="55">
        <f ca="1"/>
        <v>0</v>
      </c>
      <c r="DO248" s="55">
        <f ca="1"/>
        <v>0</v>
      </c>
      <c r="DP248" s="55">
        <f ca="1"/>
        <v>403.70826727315875</v>
      </c>
      <c r="DQ248" s="55">
        <f ca="1"/>
        <v>0</v>
      </c>
      <c r="DR248" s="55">
        <f ca="1"/>
        <v>0</v>
      </c>
      <c r="DS248" s="55">
        <f ca="1"/>
        <v>0</v>
      </c>
      <c r="DT248" s="55">
        <f ca="1"/>
        <v>38.84609332013958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ca="1"/>
        <v>0</v>
      </c>
      <c r="EE248" s="55">
        <f t="shared" ca="1" si="51"/>
        <v>51674.808874415503</v>
      </c>
    </row>
    <row r="249" spans="2:135" x14ac:dyDescent="0.3">
      <c r="B249" s="7">
        <v>18</v>
      </c>
      <c r="C249" s="17" t="s">
        <v>41</v>
      </c>
      <c r="D249" s="52">
        <f ca="1">D166/BG22</f>
        <v>2.2578777026197337E-2</v>
      </c>
      <c r="E249" s="52">
        <f ca="1">E166/BH22</f>
        <v>2.2432886044216862E-2</v>
      </c>
      <c r="F249" s="52">
        <f ca="1">F166/BI22</f>
        <v>2.2432886044216858E-2</v>
      </c>
      <c r="G249" s="52">
        <f ca="1">G166/BJ22</f>
        <v>2.2432886044216862E-2</v>
      </c>
      <c r="H249" s="52">
        <f ca="1">H166/BK22</f>
        <v>2.2432886044216862E-2</v>
      </c>
      <c r="I249" s="52">
        <f ca="1">I166/BL22</f>
        <v>2.2432886044216862E-2</v>
      </c>
      <c r="J249" s="52">
        <f ca="1">J166/BM22</f>
        <v>2.2432886044216855E-2</v>
      </c>
      <c r="K249" s="52">
        <f ca="1">K166/BN22</f>
        <v>2.2432886044216855E-2</v>
      </c>
      <c r="L249" s="52">
        <f ca="1">L166/BO22</f>
        <v>2.2432886044216858E-2</v>
      </c>
      <c r="M249" s="52">
        <f ca="1">M166/BP22</f>
        <v>2.2432886044216862E-2</v>
      </c>
      <c r="N249" s="52">
        <f ca="1">N166/BQ22</f>
        <v>2.2432886044216862E-2</v>
      </c>
      <c r="O249" s="52">
        <f ca="1">O166/BR22</f>
        <v>2.2432886044216858E-2</v>
      </c>
      <c r="P249" s="52">
        <f ca="1">P166/BS22</f>
        <v>2.2432886044216858E-2</v>
      </c>
      <c r="Q249" s="52">
        <f ca="1">Q166/BT22</f>
        <v>2.2432886044216858E-2</v>
      </c>
      <c r="R249" s="52">
        <f ca="1">R166/BU22</f>
        <v>2.2432886044216858E-2</v>
      </c>
      <c r="V249" s="7">
        <v>50</v>
      </c>
      <c r="W249" s="55">
        <v>0.8</v>
      </c>
      <c r="X249" s="55">
        <v>1</v>
      </c>
      <c r="Y249" s="55">
        <v>1</v>
      </c>
      <c r="Z249" s="55">
        <v>1</v>
      </c>
      <c r="AA249" s="55">
        <v>1</v>
      </c>
      <c r="AB249" s="55">
        <v>0.9</v>
      </c>
      <c r="AC249" s="55">
        <v>1</v>
      </c>
      <c r="AD249" s="55">
        <v>1</v>
      </c>
      <c r="AE249" s="55">
        <v>1</v>
      </c>
      <c r="AF249" s="55">
        <v>1</v>
      </c>
      <c r="AG249" s="55">
        <v>1</v>
      </c>
      <c r="AH249" s="55">
        <v>1</v>
      </c>
      <c r="AI249" s="55">
        <v>1</v>
      </c>
      <c r="AJ249" s="55">
        <v>1</v>
      </c>
      <c r="AK249" s="55">
        <v>1</v>
      </c>
      <c r="AL249" s="55">
        <v>1</v>
      </c>
      <c r="AM249" s="55">
        <v>1</v>
      </c>
      <c r="AN249" s="55">
        <v>1</v>
      </c>
      <c r="AO249" s="55">
        <v>1</v>
      </c>
      <c r="AP249" s="55">
        <v>1</v>
      </c>
      <c r="AQ249" s="55">
        <v>1</v>
      </c>
      <c r="AR249" s="55">
        <v>1</v>
      </c>
      <c r="AS249" s="55">
        <v>1</v>
      </c>
      <c r="AT249" s="55">
        <v>1</v>
      </c>
      <c r="AU249" s="55">
        <v>1</v>
      </c>
      <c r="AV249" s="55">
        <v>1</v>
      </c>
      <c r="AX249" s="7">
        <v>51</v>
      </c>
      <c r="AY249" s="52">
        <f t="shared" si="59"/>
        <v>0</v>
      </c>
      <c r="AZ249" s="52">
        <f t="shared" si="59"/>
        <v>0</v>
      </c>
      <c r="BA249" s="52">
        <f t="shared" si="59"/>
        <v>0</v>
      </c>
      <c r="BB249" s="52">
        <f t="shared" si="59"/>
        <v>0</v>
      </c>
      <c r="BC249" s="52">
        <f t="shared" si="59"/>
        <v>193.29744302215755</v>
      </c>
      <c r="BD249" s="52">
        <f t="shared" si="59"/>
        <v>428.88658839976824</v>
      </c>
      <c r="BE249" s="52">
        <f t="shared" si="59"/>
        <v>0</v>
      </c>
      <c r="BF249" s="52">
        <f t="shared" si="59"/>
        <v>51.143598151078272</v>
      </c>
      <c r="BG249" s="52">
        <f t="shared" si="59"/>
        <v>11.83813897539777</v>
      </c>
      <c r="BH249" s="52">
        <f t="shared" si="59"/>
        <v>0</v>
      </c>
      <c r="BI249" s="52">
        <f t="shared" si="59"/>
        <v>31.445863035426168</v>
      </c>
      <c r="BJ249" s="52">
        <f t="shared" si="59"/>
        <v>20.01190303035974</v>
      </c>
      <c r="BK249" s="52">
        <f t="shared" si="59"/>
        <v>0</v>
      </c>
      <c r="BL249" s="52">
        <f t="shared" si="59"/>
        <v>0</v>
      </c>
      <c r="BM249" s="52">
        <f t="shared" si="59"/>
        <v>4.3375230525126221E-2</v>
      </c>
      <c r="BN249" s="52">
        <f t="shared" si="59"/>
        <v>0.4785939556985937</v>
      </c>
      <c r="BO249" s="52">
        <f t="shared" si="58"/>
        <v>0</v>
      </c>
      <c r="BP249" s="52">
        <f t="shared" si="58"/>
        <v>6.2975096424562809</v>
      </c>
      <c r="BQ249" s="52">
        <f t="shared" si="58"/>
        <v>565.76665913024704</v>
      </c>
      <c r="BR249" s="52">
        <f t="shared" si="58"/>
        <v>0</v>
      </c>
      <c r="BS249" s="52">
        <f t="shared" si="58"/>
        <v>0</v>
      </c>
      <c r="BT249" s="52">
        <f t="shared" si="58"/>
        <v>0</v>
      </c>
      <c r="BU249" s="52">
        <f t="shared" si="58"/>
        <v>0</v>
      </c>
      <c r="BV249" s="52">
        <f t="shared" si="58"/>
        <v>0</v>
      </c>
      <c r="BW249" s="52">
        <f t="shared" si="58"/>
        <v>0</v>
      </c>
      <c r="BX249" s="52">
        <f t="shared" si="49"/>
        <v>0</v>
      </c>
      <c r="BY249" s="52">
        <f t="shared" si="50"/>
        <v>1309.2096725731149</v>
      </c>
      <c r="DD249" s="7">
        <v>51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0</v>
      </c>
      <c r="DI249" s="55">
        <f ca="1"/>
        <v>14323.340527941873</v>
      </c>
      <c r="DJ249" s="55">
        <f ca="1"/>
        <v>29721.840576103939</v>
      </c>
      <c r="DK249" s="55">
        <f ca="1"/>
        <v>0</v>
      </c>
      <c r="DL249" s="55">
        <f ca="1"/>
        <v>0</v>
      </c>
      <c r="DM249" s="55">
        <f ca="1"/>
        <v>916.27195669578748</v>
      </c>
      <c r="DN249" s="55">
        <f ca="1"/>
        <v>0</v>
      </c>
      <c r="DO249" s="55">
        <f ca="1"/>
        <v>0</v>
      </c>
      <c r="DP249" s="55">
        <f ca="1"/>
        <v>1122.6677600031815</v>
      </c>
      <c r="DQ249" s="55">
        <f ca="1"/>
        <v>0</v>
      </c>
      <c r="DR249" s="55">
        <f ca="1"/>
        <v>0</v>
      </c>
      <c r="DS249" s="55">
        <f ca="1"/>
        <v>0</v>
      </c>
      <c r="DT249" s="55">
        <f ca="1"/>
        <v>33.884452063460429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ca="1"/>
        <v>0</v>
      </c>
      <c r="EE249" s="55">
        <f t="shared" ca="1" si="51"/>
        <v>46118.005272808245</v>
      </c>
    </row>
    <row r="250" spans="2:135" x14ac:dyDescent="0.3">
      <c r="B250" s="7">
        <v>19</v>
      </c>
      <c r="C250" s="17" t="s">
        <v>42</v>
      </c>
      <c r="D250" s="52">
        <f ca="1">D167/BG23</f>
        <v>2.1771832818775847E-2</v>
      </c>
      <c r="E250" s="52">
        <f ca="1">E167/BH23</f>
        <v>2.1743082132468929E-2</v>
      </c>
      <c r="F250" s="52">
        <f ca="1">F167/BI23</f>
        <v>2.1743082132468932E-2</v>
      </c>
      <c r="G250" s="52">
        <f ca="1">G167/BJ23</f>
        <v>2.1743082132468929E-2</v>
      </c>
      <c r="H250" s="52">
        <f ca="1">H167/BK23</f>
        <v>2.1743082132468932E-2</v>
      </c>
      <c r="I250" s="52">
        <f ca="1">I167/BL23</f>
        <v>2.1743082132468929E-2</v>
      </c>
      <c r="J250" s="52">
        <f ca="1">J167/BM23</f>
        <v>2.1743082132468925E-2</v>
      </c>
      <c r="K250" s="52">
        <f ca="1">K167/BN23</f>
        <v>2.1743082132468925E-2</v>
      </c>
      <c r="L250" s="52">
        <f ca="1">L167/BO23</f>
        <v>2.1743082132468925E-2</v>
      </c>
      <c r="M250" s="52">
        <f ca="1">M167/BP23</f>
        <v>2.1743082132468932E-2</v>
      </c>
      <c r="N250" s="52">
        <f ca="1">N167/BQ23</f>
        <v>2.1743082132468922E-2</v>
      </c>
      <c r="O250" s="52">
        <f ca="1">O167/BR23</f>
        <v>2.1743082132468929E-2</v>
      </c>
      <c r="P250" s="52">
        <f ca="1">P167/BS23</f>
        <v>2.1743082132468929E-2</v>
      </c>
      <c r="Q250" s="52">
        <f ca="1">Q167/BT23</f>
        <v>2.1743082132468932E-2</v>
      </c>
      <c r="R250" s="52">
        <f ca="1">R167/BU23</f>
        <v>2.1743082132468932E-2</v>
      </c>
      <c r="V250" s="7">
        <v>51</v>
      </c>
      <c r="W250" s="55">
        <v>0.8</v>
      </c>
      <c r="X250" s="55">
        <v>1</v>
      </c>
      <c r="Y250" s="55">
        <v>1</v>
      </c>
      <c r="Z250" s="55">
        <v>1</v>
      </c>
      <c r="AA250" s="55">
        <v>1</v>
      </c>
      <c r="AB250" s="55">
        <v>0.9</v>
      </c>
      <c r="AC250" s="55">
        <v>1</v>
      </c>
      <c r="AD250" s="55">
        <v>1</v>
      </c>
      <c r="AE250" s="55">
        <v>1</v>
      </c>
      <c r="AF250" s="55">
        <v>1</v>
      </c>
      <c r="AG250" s="55">
        <v>1</v>
      </c>
      <c r="AH250" s="55">
        <v>1</v>
      </c>
      <c r="AI250" s="55">
        <v>1</v>
      </c>
      <c r="AJ250" s="55">
        <v>1</v>
      </c>
      <c r="AK250" s="55">
        <v>1</v>
      </c>
      <c r="AL250" s="55">
        <v>1</v>
      </c>
      <c r="AM250" s="55">
        <v>1</v>
      </c>
      <c r="AN250" s="55">
        <v>1</v>
      </c>
      <c r="AO250" s="55">
        <v>1</v>
      </c>
      <c r="AP250" s="55">
        <v>1</v>
      </c>
      <c r="AQ250" s="55">
        <v>1</v>
      </c>
      <c r="AR250" s="55">
        <v>1</v>
      </c>
      <c r="AS250" s="55">
        <v>1</v>
      </c>
      <c r="AT250" s="55">
        <v>1</v>
      </c>
      <c r="AU250" s="55">
        <v>1</v>
      </c>
      <c r="AV250" s="55">
        <v>1</v>
      </c>
      <c r="AX250" s="7">
        <v>52</v>
      </c>
      <c r="AY250" s="52">
        <f t="shared" ca="1" si="59"/>
        <v>0</v>
      </c>
      <c r="AZ250" s="52">
        <f t="shared" ca="1" si="59"/>
        <v>0</v>
      </c>
      <c r="BA250" s="52">
        <f t="shared" ca="1" si="59"/>
        <v>0</v>
      </c>
      <c r="BB250" s="52">
        <f t="shared" ca="1" si="59"/>
        <v>0</v>
      </c>
      <c r="BC250" s="52">
        <f t="shared" ca="1" si="59"/>
        <v>0.10889131611257992</v>
      </c>
      <c r="BD250" s="52">
        <f t="shared" ca="1" si="59"/>
        <v>0.2416070510814797</v>
      </c>
      <c r="BE250" s="52">
        <f t="shared" ca="1" si="59"/>
        <v>0</v>
      </c>
      <c r="BF250" s="52">
        <f t="shared" ca="1" si="59"/>
        <v>2.8811005593760264E-2</v>
      </c>
      <c r="BG250" s="52">
        <f t="shared" ca="1" si="59"/>
        <v>6.6688439290609964E-3</v>
      </c>
      <c r="BH250" s="52">
        <f t="shared" ca="1" si="59"/>
        <v>0</v>
      </c>
      <c r="BI250" s="52">
        <f t="shared" ca="1" si="59"/>
        <v>1.7714572049132141E-2</v>
      </c>
      <c r="BJ250" s="52">
        <f t="shared" ca="1" si="59"/>
        <v>1.1273415768688507E-2</v>
      </c>
      <c r="BK250" s="52">
        <f t="shared" ca="1" si="59"/>
        <v>0</v>
      </c>
      <c r="BL250" s="52">
        <f t="shared" ca="1" si="59"/>
        <v>0</v>
      </c>
      <c r="BM250" s="52">
        <f t="shared" ca="1" si="59"/>
        <v>2.4424912863327002E-5</v>
      </c>
      <c r="BN250" s="52">
        <f t="shared" ca="1" si="59"/>
        <v>2.6960936517401735E-4</v>
      </c>
      <c r="BO250" s="52">
        <f t="shared" ca="1" si="58"/>
        <v>0</v>
      </c>
      <c r="BP250" s="52">
        <f t="shared" ca="1" si="58"/>
        <v>3.5476109385690394E-3</v>
      </c>
      <c r="BQ250" s="52">
        <f t="shared" ca="1" si="58"/>
        <v>0.31871645700300827</v>
      </c>
      <c r="BR250" s="52">
        <f t="shared" ca="1" si="58"/>
        <v>0</v>
      </c>
      <c r="BS250" s="52">
        <f t="shared" ca="1" si="58"/>
        <v>0</v>
      </c>
      <c r="BT250" s="52">
        <f t="shared" ca="1" si="58"/>
        <v>0</v>
      </c>
      <c r="BU250" s="52">
        <f t="shared" ca="1" si="58"/>
        <v>0</v>
      </c>
      <c r="BV250" s="52">
        <f t="shared" ca="1" si="58"/>
        <v>0</v>
      </c>
      <c r="BW250" s="52">
        <f t="shared" ca="1" si="58"/>
        <v>0</v>
      </c>
      <c r="BX250" s="52">
        <f t="shared" ca="1" si="49"/>
        <v>0</v>
      </c>
      <c r="BY250" s="52">
        <f t="shared" ca="1" si="50"/>
        <v>0.73752430675431613</v>
      </c>
      <c r="DD250" s="7">
        <v>52</v>
      </c>
      <c r="DE250" s="55">
        <f ca="1"/>
        <v>0</v>
      </c>
      <c r="DF250" s="55">
        <f ca="1"/>
        <v>0</v>
      </c>
      <c r="DG250" s="55">
        <f ca="1"/>
        <v>0</v>
      </c>
      <c r="DH250" s="55">
        <f ca="1"/>
        <v>0</v>
      </c>
      <c r="DI250" s="55">
        <f ca="1"/>
        <v>8.0688465239421721</v>
      </c>
      <c r="DJ250" s="55">
        <f ca="1"/>
        <v>16.743368639946542</v>
      </c>
      <c r="DK250" s="55">
        <f ca="1"/>
        <v>0</v>
      </c>
      <c r="DL250" s="55">
        <f ca="1"/>
        <v>0</v>
      </c>
      <c r="DM250" s="55">
        <f ca="1"/>
        <v>0.51616852010932113</v>
      </c>
      <c r="DN250" s="55">
        <f ca="1"/>
        <v>0</v>
      </c>
      <c r="DO250" s="55">
        <f ca="1"/>
        <v>0</v>
      </c>
      <c r="DP250" s="55">
        <f ca="1"/>
        <v>0.63243862462342526</v>
      </c>
      <c r="DQ250" s="55">
        <f ca="1"/>
        <v>0</v>
      </c>
      <c r="DR250" s="55">
        <f ca="1"/>
        <v>0</v>
      </c>
      <c r="DS250" s="55">
        <f ca="1"/>
        <v>0</v>
      </c>
      <c r="DT250" s="55">
        <f ca="1"/>
        <v>1.9088343054320427E-2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ca="1"/>
        <v>0</v>
      </c>
      <c r="EE250" s="55">
        <f t="shared" ca="1" si="51"/>
        <v>25.979910651675784</v>
      </c>
    </row>
    <row r="251" spans="2:135" x14ac:dyDescent="0.3">
      <c r="B251" s="7">
        <v>20</v>
      </c>
      <c r="C251" s="17" t="s">
        <v>8</v>
      </c>
      <c r="D251" s="52">
        <f ca="1">D168/BG24</f>
        <v>3.8629881725202125E-2</v>
      </c>
      <c r="E251" s="52">
        <f ca="1">E168/BH24</f>
        <v>3.862684773506686E-2</v>
      </c>
      <c r="F251" s="52">
        <f ca="1">F168/BI24</f>
        <v>3.8626847735066867E-2</v>
      </c>
      <c r="G251" s="52">
        <f ca="1">G168/BJ24</f>
        <v>3.862684773506686E-2</v>
      </c>
      <c r="H251" s="52">
        <f ca="1">H168/BK24</f>
        <v>3.8626847735066867E-2</v>
      </c>
      <c r="I251" s="52">
        <f ca="1">I168/BL24</f>
        <v>3.8626847735066867E-2</v>
      </c>
      <c r="J251" s="52">
        <f ca="1">J168/BM24</f>
        <v>3.862684773506686E-2</v>
      </c>
      <c r="K251" s="52">
        <f ca="1">K168/BN24</f>
        <v>3.8626847735066867E-2</v>
      </c>
      <c r="L251" s="52">
        <f ca="1">L168/BO24</f>
        <v>3.862684773506686E-2</v>
      </c>
      <c r="M251" s="52">
        <f ca="1">M168/BP24</f>
        <v>3.8626847735066874E-2</v>
      </c>
      <c r="N251" s="52">
        <f ca="1">N168/BQ24</f>
        <v>3.8626847735066853E-2</v>
      </c>
      <c r="O251" s="52">
        <f ca="1">O168/BR24</f>
        <v>3.862684773506686E-2</v>
      </c>
      <c r="P251" s="52">
        <f ca="1">P168/BS24</f>
        <v>3.862684773506686E-2</v>
      </c>
      <c r="Q251" s="52">
        <f ca="1">Q168/BT24</f>
        <v>3.862684773506686E-2</v>
      </c>
      <c r="R251" s="52">
        <f ca="1">R168/BU24</f>
        <v>3.8626847735066867E-2</v>
      </c>
      <c r="V251" s="7">
        <v>52</v>
      </c>
      <c r="W251" s="55">
        <v>0.8</v>
      </c>
      <c r="X251" s="55">
        <v>1</v>
      </c>
      <c r="Y251" s="55">
        <v>1</v>
      </c>
      <c r="Z251" s="55">
        <v>1</v>
      </c>
      <c r="AA251" s="55">
        <v>1</v>
      </c>
      <c r="AB251" s="55">
        <v>0.9</v>
      </c>
      <c r="AC251" s="55">
        <v>1</v>
      </c>
      <c r="AD251" s="55">
        <v>1</v>
      </c>
      <c r="AE251" s="55">
        <v>1</v>
      </c>
      <c r="AF251" s="55">
        <v>1</v>
      </c>
      <c r="AG251" s="55">
        <v>1</v>
      </c>
      <c r="AH251" s="55">
        <v>1</v>
      </c>
      <c r="AI251" s="55">
        <v>1</v>
      </c>
      <c r="AJ251" s="55">
        <v>1</v>
      </c>
      <c r="AK251" s="55">
        <v>1</v>
      </c>
      <c r="AL251" s="55">
        <v>1</v>
      </c>
      <c r="AM251" s="55">
        <v>1</v>
      </c>
      <c r="AN251" s="55">
        <v>1</v>
      </c>
      <c r="AO251" s="55">
        <v>1</v>
      </c>
      <c r="AP251" s="55">
        <v>1</v>
      </c>
      <c r="AQ251" s="55">
        <v>1</v>
      </c>
      <c r="AR251" s="55">
        <v>1</v>
      </c>
      <c r="AS251" s="55">
        <v>1</v>
      </c>
      <c r="AT251" s="55">
        <v>1</v>
      </c>
      <c r="AU251" s="55">
        <v>1</v>
      </c>
      <c r="AV251" s="55">
        <v>1</v>
      </c>
    </row>
    <row r="252" spans="2:135" x14ac:dyDescent="0.3">
      <c r="B252" s="7">
        <v>21</v>
      </c>
      <c r="C252" s="17" t="s">
        <v>43</v>
      </c>
      <c r="D252" s="52">
        <f ca="1">D169/BG25</f>
        <v>3.8619842054145738E-2</v>
      </c>
      <c r="E252" s="52">
        <f ca="1">E169/BH25</f>
        <v>3.8616331939718904E-2</v>
      </c>
      <c r="F252" s="52">
        <f ca="1">F169/BI25</f>
        <v>3.8616331939718911E-2</v>
      </c>
      <c r="G252" s="52">
        <f ca="1">G169/BJ25</f>
        <v>3.8616331939718904E-2</v>
      </c>
      <c r="H252" s="52">
        <f ca="1">H169/BK25</f>
        <v>3.8616331939718904E-2</v>
      </c>
      <c r="I252" s="52">
        <f ca="1">I169/BL25</f>
        <v>3.8616331939718904E-2</v>
      </c>
      <c r="J252" s="52">
        <f ca="1">J169/BM25</f>
        <v>3.8616331939718904E-2</v>
      </c>
      <c r="K252" s="52">
        <f ca="1">K169/BN25</f>
        <v>3.8616331939718911E-2</v>
      </c>
      <c r="L252" s="52">
        <f ca="1">L169/BO25</f>
        <v>3.8616331939718897E-2</v>
      </c>
      <c r="M252" s="52">
        <f ca="1">M169/BP25</f>
        <v>3.8616331939718911E-2</v>
      </c>
      <c r="N252" s="52">
        <f ca="1">N169/BQ25</f>
        <v>3.8616331939718911E-2</v>
      </c>
      <c r="O252" s="52">
        <f ca="1">O169/BR25</f>
        <v>3.8616331939718911E-2</v>
      </c>
      <c r="P252" s="52">
        <f ca="1">P169/BS25</f>
        <v>3.8616331939718918E-2</v>
      </c>
      <c r="Q252" s="52">
        <f ca="1">Q169/BT25</f>
        <v>3.8616331939718904E-2</v>
      </c>
      <c r="R252" s="52">
        <f ca="1">R169/BU25</f>
        <v>3.8616331939718911E-2</v>
      </c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X252" s="55" t="s">
        <v>264</v>
      </c>
      <c r="DD252" s="55" t="s">
        <v>278</v>
      </c>
    </row>
    <row r="253" spans="2:135" x14ac:dyDescent="0.3">
      <c r="B253" s="7">
        <v>22</v>
      </c>
      <c r="C253" s="17" t="s">
        <v>44</v>
      </c>
      <c r="D253" s="52">
        <f ca="1">D170/BG26</f>
        <v>2.4798107034960552E-2</v>
      </c>
      <c r="E253" s="52">
        <f ca="1">E170/BH26</f>
        <v>2.4795178299807541E-2</v>
      </c>
      <c r="F253" s="52">
        <f ca="1">F170/BI26</f>
        <v>2.4795178299807541E-2</v>
      </c>
      <c r="G253" s="52">
        <f ca="1">G170/BJ26</f>
        <v>2.4795178299807537E-2</v>
      </c>
      <c r="H253" s="52">
        <f ca="1">H170/BK26</f>
        <v>2.4795178299807541E-2</v>
      </c>
      <c r="I253" s="52">
        <f ca="1">I170/BL26</f>
        <v>2.4795178299807541E-2</v>
      </c>
      <c r="J253" s="52">
        <f ca="1">J170/BM26</f>
        <v>2.4795178299807541E-2</v>
      </c>
      <c r="K253" s="52">
        <f ca="1">K170/BN26</f>
        <v>2.4795178299807541E-2</v>
      </c>
      <c r="L253" s="52">
        <f ca="1">L170/BO26</f>
        <v>2.4795178299807537E-2</v>
      </c>
      <c r="M253" s="52">
        <f ca="1">M170/BP26</f>
        <v>2.4795178299807544E-2</v>
      </c>
      <c r="N253" s="52">
        <f ca="1">N170/BQ26</f>
        <v>2.4795178299807544E-2</v>
      </c>
      <c r="O253" s="52">
        <f ca="1">O170/BR26</f>
        <v>2.4795178299807537E-2</v>
      </c>
      <c r="P253" s="52">
        <f ca="1">P170/BS26</f>
        <v>2.4795178299807541E-2</v>
      </c>
      <c r="Q253" s="52">
        <f ca="1">Q170/BT26</f>
        <v>2.4795178299807541E-2</v>
      </c>
      <c r="R253" s="52">
        <f ca="1">R170/BU26</f>
        <v>2.4795178299807541E-2</v>
      </c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Y253" s="3" t="s">
        <v>118</v>
      </c>
      <c r="AZ253" s="3" t="s">
        <v>119</v>
      </c>
      <c r="BA253" s="3" t="s">
        <v>120</v>
      </c>
      <c r="BB253" s="3" t="s">
        <v>121</v>
      </c>
      <c r="BC253" s="3" t="s">
        <v>122</v>
      </c>
      <c r="BD253" s="3" t="s">
        <v>123</v>
      </c>
      <c r="BE253" s="3" t="s">
        <v>124</v>
      </c>
      <c r="BF253" s="3" t="s">
        <v>125</v>
      </c>
      <c r="BG253" s="3" t="s">
        <v>126</v>
      </c>
      <c r="BH253" s="3" t="s">
        <v>127</v>
      </c>
      <c r="BI253" s="3" t="s">
        <v>128</v>
      </c>
      <c r="BJ253" s="3" t="s">
        <v>129</v>
      </c>
      <c r="BK253" s="3" t="s">
        <v>130</v>
      </c>
      <c r="BL253" s="3" t="s">
        <v>131</v>
      </c>
      <c r="BM253" s="3" t="s">
        <v>132</v>
      </c>
      <c r="BN253" s="3" t="s">
        <v>133</v>
      </c>
      <c r="BO253" s="3" t="s">
        <v>134</v>
      </c>
      <c r="BP253" s="3" t="s">
        <v>135</v>
      </c>
      <c r="BQ253" s="3" t="s">
        <v>136</v>
      </c>
      <c r="BR253" s="3" t="s">
        <v>137</v>
      </c>
      <c r="BS253" s="3" t="s">
        <v>138</v>
      </c>
      <c r="BT253" s="3" t="s">
        <v>139</v>
      </c>
      <c r="BU253" s="3" t="s">
        <v>140</v>
      </c>
      <c r="BV253" s="3" t="s">
        <v>141</v>
      </c>
      <c r="BW253" s="3" t="s">
        <v>142</v>
      </c>
      <c r="BX253" s="3" t="s">
        <v>143</v>
      </c>
      <c r="DE253" s="110" t="s">
        <v>118</v>
      </c>
      <c r="DF253" s="110" t="s">
        <v>119</v>
      </c>
      <c r="DG253" s="110" t="s">
        <v>120</v>
      </c>
      <c r="DH253" s="110" t="s">
        <v>121</v>
      </c>
      <c r="DI253" s="110" t="s">
        <v>122</v>
      </c>
      <c r="DJ253" s="110" t="s">
        <v>123</v>
      </c>
      <c r="DK253" s="110" t="s">
        <v>124</v>
      </c>
      <c r="DL253" s="110" t="s">
        <v>125</v>
      </c>
      <c r="DM253" s="110" t="s">
        <v>126</v>
      </c>
      <c r="DN253" s="110" t="s">
        <v>127</v>
      </c>
      <c r="DO253" s="110" t="s">
        <v>128</v>
      </c>
      <c r="DP253" s="110" t="s">
        <v>129</v>
      </c>
      <c r="DQ253" s="110" t="s">
        <v>130</v>
      </c>
      <c r="DR253" s="110" t="s">
        <v>131</v>
      </c>
      <c r="DS253" s="110" t="s">
        <v>132</v>
      </c>
      <c r="DT253" s="110" t="s">
        <v>133</v>
      </c>
      <c r="DU253" s="110" t="s">
        <v>134</v>
      </c>
      <c r="DV253" s="110" t="s">
        <v>135</v>
      </c>
      <c r="DW253" s="110" t="s">
        <v>136</v>
      </c>
      <c r="DX253" s="110" t="s">
        <v>137</v>
      </c>
      <c r="DY253" s="110" t="s">
        <v>138</v>
      </c>
      <c r="DZ253" s="110" t="s">
        <v>139</v>
      </c>
      <c r="EA253" s="110" t="s">
        <v>140</v>
      </c>
      <c r="EB253" s="110" t="s">
        <v>141</v>
      </c>
      <c r="EC253" s="110" t="s">
        <v>142</v>
      </c>
      <c r="ED253" s="110" t="s">
        <v>143</v>
      </c>
    </row>
    <row r="254" spans="2:135" x14ac:dyDescent="0.3">
      <c r="B254" s="7">
        <v>23</v>
      </c>
      <c r="C254" s="17" t="s">
        <v>9</v>
      </c>
      <c r="D254" s="52">
        <f ca="1">D171/BG27</f>
        <v>3.86198421218596E-2</v>
      </c>
      <c r="E254" s="52">
        <f ca="1">E171/BH27</f>
        <v>3.8616332007425994E-2</v>
      </c>
      <c r="F254" s="52">
        <f ca="1">F171/BI27</f>
        <v>3.8616332007425987E-2</v>
      </c>
      <c r="G254" s="52">
        <f ca="1">G171/BJ27</f>
        <v>3.8616332007425987E-2</v>
      </c>
      <c r="H254" s="52">
        <f ca="1">H171/BK27</f>
        <v>3.8616332007425987E-2</v>
      </c>
      <c r="I254" s="52">
        <f ca="1">I171/BL27</f>
        <v>3.8616332007425987E-2</v>
      </c>
      <c r="J254" s="52">
        <f ca="1">J171/BM27</f>
        <v>3.8616332007425994E-2</v>
      </c>
      <c r="K254" s="52">
        <f ca="1">K171/BN27</f>
        <v>3.8616332007425994E-2</v>
      </c>
      <c r="L254" s="52">
        <f ca="1">L171/BO27</f>
        <v>3.8616332007425987E-2</v>
      </c>
      <c r="M254" s="52">
        <f ca="1">M171/BP27</f>
        <v>3.8616332007425987E-2</v>
      </c>
      <c r="N254" s="52">
        <f ca="1">N171/BQ27</f>
        <v>3.8616332007425987E-2</v>
      </c>
      <c r="O254" s="52">
        <f ca="1">O171/BR27</f>
        <v>3.8616332007425987E-2</v>
      </c>
      <c r="P254" s="52">
        <f ca="1">P171/BS27</f>
        <v>3.8616332007425987E-2</v>
      </c>
      <c r="Q254" s="52">
        <f ca="1">Q171/BT27</f>
        <v>3.8616332007425987E-2</v>
      </c>
      <c r="R254" s="52">
        <f ca="1">R171/BU27</f>
        <v>3.8616332007425994E-2</v>
      </c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7">
        <v>1</v>
      </c>
      <c r="AY254" s="30">
        <f>W88*$G89*W144</f>
        <v>0</v>
      </c>
      <c r="AZ254" s="30">
        <f t="shared" ref="AZ254:BX264" si="60">X88*$G89*X144</f>
        <v>0</v>
      </c>
      <c r="BA254" s="30">
        <f t="shared" si="60"/>
        <v>0</v>
      </c>
      <c r="BB254" s="30">
        <f t="shared" si="60"/>
        <v>0</v>
      </c>
      <c r="BC254" s="30">
        <f t="shared" si="60"/>
        <v>70.492280661092039</v>
      </c>
      <c r="BD254" s="30">
        <f t="shared" si="60"/>
        <v>156.40762380802417</v>
      </c>
      <c r="BE254" s="30">
        <f t="shared" si="60"/>
        <v>0</v>
      </c>
      <c r="BF254" s="30">
        <f t="shared" si="60"/>
        <v>181.59400027669659</v>
      </c>
      <c r="BG254" s="30">
        <f t="shared" si="60"/>
        <v>0</v>
      </c>
      <c r="BH254" s="30">
        <f t="shared" si="60"/>
        <v>0</v>
      </c>
      <c r="BI254" s="30">
        <f t="shared" si="60"/>
        <v>0</v>
      </c>
      <c r="BJ254" s="30">
        <f t="shared" si="60"/>
        <v>0</v>
      </c>
      <c r="BK254" s="30">
        <f t="shared" si="60"/>
        <v>0</v>
      </c>
      <c r="BL254" s="30">
        <f t="shared" si="60"/>
        <v>0</v>
      </c>
      <c r="BM254" s="30">
        <f t="shared" si="60"/>
        <v>1.578170554688596E-2</v>
      </c>
      <c r="BN254" s="30">
        <f t="shared" si="60"/>
        <v>0.17398368066323061</v>
      </c>
      <c r="BO254" s="30">
        <f t="shared" si="60"/>
        <v>0</v>
      </c>
      <c r="BP254" s="30">
        <f t="shared" si="60"/>
        <v>0</v>
      </c>
      <c r="BQ254" s="30">
        <f t="shared" si="60"/>
        <v>2.5591780115593883</v>
      </c>
      <c r="BR254" s="30">
        <f t="shared" si="60"/>
        <v>0</v>
      </c>
      <c r="BS254" s="30">
        <f t="shared" si="60"/>
        <v>0</v>
      </c>
      <c r="BT254" s="30">
        <f t="shared" si="60"/>
        <v>0</v>
      </c>
      <c r="BU254" s="30">
        <f t="shared" si="60"/>
        <v>0</v>
      </c>
      <c r="BV254" s="30">
        <f t="shared" si="60"/>
        <v>0</v>
      </c>
      <c r="BW254" s="30">
        <f t="shared" si="60"/>
        <v>0</v>
      </c>
      <c r="BX254" s="30">
        <f t="shared" si="60"/>
        <v>0</v>
      </c>
      <c r="BY254" s="30">
        <f>SUM(AY254:BX254)</f>
        <v>411.24284814358231</v>
      </c>
      <c r="DD254" s="7">
        <v>1</v>
      </c>
      <c r="DE254" s="55">
        <f t="array" aca="1" ref="DE254:ED305" ca="1">MMULT(AY254:BX305,$CB$121:$DA$146)</f>
        <v>0</v>
      </c>
      <c r="DF254" s="55">
        <f ca="1"/>
        <v>0</v>
      </c>
      <c r="DG254" s="55">
        <f ca="1"/>
        <v>0</v>
      </c>
      <c r="DH254" s="55">
        <f ca="1"/>
        <v>0</v>
      </c>
      <c r="DI254" s="55">
        <f ca="1"/>
        <v>5223.4779969869196</v>
      </c>
      <c r="DJ254" s="55">
        <f ca="1"/>
        <v>10839.048329896075</v>
      </c>
      <c r="DK254" s="55">
        <f ca="1"/>
        <v>0</v>
      </c>
      <c r="DL254" s="55">
        <f ca="1"/>
        <v>0</v>
      </c>
      <c r="DM254" s="55">
        <f ca="1"/>
        <v>0</v>
      </c>
      <c r="DN254" s="55">
        <f ca="1"/>
        <v>0</v>
      </c>
      <c r="DO254" s="55">
        <f ca="1"/>
        <v>0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0</v>
      </c>
      <c r="DT254" s="55">
        <f ca="1"/>
        <v>12.318044590956728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ca="1"/>
        <v>0</v>
      </c>
      <c r="EE254" s="55">
        <f ca="1">SUM(DE254:ED254)</f>
        <v>16074.844371473951</v>
      </c>
    </row>
    <row r="255" spans="2:135" x14ac:dyDescent="0.3">
      <c r="B255" s="7">
        <v>24</v>
      </c>
      <c r="C255" s="17" t="s">
        <v>10</v>
      </c>
      <c r="D255" s="52">
        <f ca="1">D172/BG28</f>
        <v>2.4676016421635218E-2</v>
      </c>
      <c r="E255" s="52">
        <f ca="1">E172/BH28</f>
        <v>2.466924016163706E-2</v>
      </c>
      <c r="F255" s="52">
        <f ca="1">F172/BI28</f>
        <v>2.4669240161637067E-2</v>
      </c>
      <c r="G255" s="52">
        <f ca="1">G172/BJ28</f>
        <v>2.4669240161637056E-2</v>
      </c>
      <c r="H255" s="52">
        <f ca="1">H172/BK28</f>
        <v>2.4669240161637053E-2</v>
      </c>
      <c r="I255" s="52">
        <f ca="1">I172/BL28</f>
        <v>2.4669240161637063E-2</v>
      </c>
      <c r="J255" s="52">
        <f ca="1">J172/BM28</f>
        <v>2.4669240161637063E-2</v>
      </c>
      <c r="K255" s="52">
        <f ca="1">K172/BN28</f>
        <v>2.4669240161637063E-2</v>
      </c>
      <c r="L255" s="52">
        <f ca="1">L172/BO28</f>
        <v>2.466924016163706E-2</v>
      </c>
      <c r="M255" s="52">
        <f ca="1">M172/BP28</f>
        <v>2.4669240161637056E-2</v>
      </c>
      <c r="N255" s="52">
        <f ca="1">N172/BQ28</f>
        <v>2.466924016163706E-2</v>
      </c>
      <c r="O255" s="52">
        <f ca="1">O172/BR28</f>
        <v>2.4669240161637063E-2</v>
      </c>
      <c r="P255" s="52">
        <f ca="1">P172/BS28</f>
        <v>2.4669240161637056E-2</v>
      </c>
      <c r="Q255" s="52">
        <f ca="1">Q172/BT28</f>
        <v>2.466924016163706E-2</v>
      </c>
      <c r="R255" s="52">
        <f ca="1">R172/BU28</f>
        <v>2.4669240161637063E-2</v>
      </c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7">
        <v>2</v>
      </c>
      <c r="AY255" s="30">
        <f t="shared" ref="AY255:BD270" si="61">W89*$G90*W145</f>
        <v>0</v>
      </c>
      <c r="AZ255" s="30">
        <f t="shared" si="60"/>
        <v>0</v>
      </c>
      <c r="BA255" s="30">
        <f t="shared" si="60"/>
        <v>0</v>
      </c>
      <c r="BB255" s="30">
        <f t="shared" si="60"/>
        <v>0</v>
      </c>
      <c r="BC255" s="30">
        <f t="shared" si="60"/>
        <v>27.101870822989785</v>
      </c>
      <c r="BD255" s="30">
        <f t="shared" si="60"/>
        <v>60.133381656364755</v>
      </c>
      <c r="BE255" s="30">
        <f t="shared" si="60"/>
        <v>0</v>
      </c>
      <c r="BF255" s="30">
        <f t="shared" si="60"/>
        <v>69.816681932840396</v>
      </c>
      <c r="BG255" s="30">
        <f t="shared" si="60"/>
        <v>0</v>
      </c>
      <c r="BH255" s="30">
        <f t="shared" si="60"/>
        <v>0</v>
      </c>
      <c r="BI255" s="30">
        <f t="shared" si="60"/>
        <v>0</v>
      </c>
      <c r="BJ255" s="30">
        <f t="shared" si="60"/>
        <v>0</v>
      </c>
      <c r="BK255" s="30">
        <f t="shared" si="60"/>
        <v>0</v>
      </c>
      <c r="BL255" s="30">
        <f t="shared" si="60"/>
        <v>0</v>
      </c>
      <c r="BM255" s="30">
        <f t="shared" si="60"/>
        <v>6.085629594212813E-3</v>
      </c>
      <c r="BN255" s="30">
        <f t="shared" si="60"/>
        <v>6.7102757728390208E-2</v>
      </c>
      <c r="BO255" s="30">
        <f t="shared" si="60"/>
        <v>0</v>
      </c>
      <c r="BP255" s="30">
        <f t="shared" si="60"/>
        <v>0</v>
      </c>
      <c r="BQ255" s="30">
        <f t="shared" si="60"/>
        <v>0.98391641263078067</v>
      </c>
      <c r="BR255" s="30">
        <f t="shared" si="60"/>
        <v>0</v>
      </c>
      <c r="BS255" s="30">
        <f t="shared" si="60"/>
        <v>0</v>
      </c>
      <c r="BT255" s="30">
        <f t="shared" si="60"/>
        <v>0</v>
      </c>
      <c r="BU255" s="30">
        <f t="shared" si="60"/>
        <v>0</v>
      </c>
      <c r="BV255" s="30">
        <f t="shared" si="60"/>
        <v>0</v>
      </c>
      <c r="BW255" s="30">
        <f t="shared" si="60"/>
        <v>0</v>
      </c>
      <c r="BX255" s="30">
        <f t="shared" si="60"/>
        <v>0</v>
      </c>
      <c r="BY255" s="30">
        <f t="shared" ref="BY255:BY305" si="62">SUM(AY255:BX255)</f>
        <v>158.10903921214833</v>
      </c>
      <c r="DD255" s="7">
        <v>2</v>
      </c>
      <c r="DE255" s="55">
        <f ca="1"/>
        <v>0</v>
      </c>
      <c r="DF255" s="55">
        <f ca="1"/>
        <v>0</v>
      </c>
      <c r="DG255" s="55">
        <f ca="1"/>
        <v>0</v>
      </c>
      <c r="DH255" s="55">
        <f ca="1"/>
        <v>0</v>
      </c>
      <c r="DI255" s="55">
        <f ca="1"/>
        <v>2008.248627983543</v>
      </c>
      <c r="DJ255" s="55">
        <f ca="1"/>
        <v>4167.2433487860771</v>
      </c>
      <c r="DK255" s="55">
        <f ca="1"/>
        <v>0</v>
      </c>
      <c r="DL255" s="55">
        <f ca="1"/>
        <v>0</v>
      </c>
      <c r="DM255" s="55">
        <f ca="1"/>
        <v>0</v>
      </c>
      <c r="DN255" s="55">
        <f ca="1"/>
        <v>0</v>
      </c>
      <c r="DO255" s="55">
        <f ca="1"/>
        <v>0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0</v>
      </c>
      <c r="DT255" s="55">
        <f ca="1"/>
        <v>4.7508752471700264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ca="1"/>
        <v>0</v>
      </c>
      <c r="EE255" s="55">
        <f t="shared" ref="EE255:EE305" ca="1" si="63">SUM(DE255:ED255)</f>
        <v>6180.2428520167905</v>
      </c>
    </row>
    <row r="256" spans="2:135" x14ac:dyDescent="0.3">
      <c r="B256" s="7">
        <v>25</v>
      </c>
      <c r="C256" s="17" t="s">
        <v>11</v>
      </c>
      <c r="D256" s="52">
        <f ca="1">D173/BG29</f>
        <v>1.988846091556061E-2</v>
      </c>
      <c r="E256" s="52">
        <f ca="1">E173/BH29</f>
        <v>1.9857180499796723E-2</v>
      </c>
      <c r="F256" s="52">
        <f ca="1">F173/BI29</f>
        <v>1.9857180499796723E-2</v>
      </c>
      <c r="G256" s="52">
        <f ca="1">G173/BJ29</f>
        <v>1.9857180499796723E-2</v>
      </c>
      <c r="H256" s="52">
        <f ca="1">H173/BK29</f>
        <v>1.9857180499796723E-2</v>
      </c>
      <c r="I256" s="52">
        <f ca="1">I173/BL29</f>
        <v>1.9857180499796727E-2</v>
      </c>
      <c r="J256" s="52">
        <f ca="1">J173/BM29</f>
        <v>1.9857180499796723E-2</v>
      </c>
      <c r="K256" s="52">
        <f ca="1">K173/BN29</f>
        <v>1.9857180499796723E-2</v>
      </c>
      <c r="L256" s="52">
        <f ca="1">L173/BO29</f>
        <v>1.9857180499796727E-2</v>
      </c>
      <c r="M256" s="52">
        <f ca="1">M173/BP29</f>
        <v>1.985718049979672E-2</v>
      </c>
      <c r="N256" s="52">
        <f ca="1">N173/BQ29</f>
        <v>1.985718049979672E-2</v>
      </c>
      <c r="O256" s="52">
        <f ca="1">O173/BR29</f>
        <v>1.9857180499796723E-2</v>
      </c>
      <c r="P256" s="52">
        <f ca="1">P173/BS29</f>
        <v>1.9857180499796723E-2</v>
      </c>
      <c r="Q256" s="52">
        <f ca="1">Q173/BT29</f>
        <v>1.9857180499796723E-2</v>
      </c>
      <c r="R256" s="52">
        <f ca="1">R173/BU29</f>
        <v>1.985718049979672E-2</v>
      </c>
      <c r="AX256" s="7">
        <v>3</v>
      </c>
      <c r="AY256" s="30">
        <f t="shared" si="61"/>
        <v>0</v>
      </c>
      <c r="AZ256" s="30">
        <f t="shared" si="60"/>
        <v>0</v>
      </c>
      <c r="BA256" s="30">
        <f t="shared" si="60"/>
        <v>0</v>
      </c>
      <c r="BB256" s="30">
        <f t="shared" si="60"/>
        <v>0</v>
      </c>
      <c r="BC256" s="30">
        <f t="shared" si="60"/>
        <v>179.18165364146654</v>
      </c>
      <c r="BD256" s="30">
        <f t="shared" si="60"/>
        <v>397.56660475867193</v>
      </c>
      <c r="BE256" s="30">
        <f t="shared" si="60"/>
        <v>0</v>
      </c>
      <c r="BF256" s="30">
        <f t="shared" si="60"/>
        <v>461.58689941047834</v>
      </c>
      <c r="BG256" s="30">
        <f t="shared" si="60"/>
        <v>0</v>
      </c>
      <c r="BH256" s="30">
        <f t="shared" si="60"/>
        <v>0</v>
      </c>
      <c r="BI256" s="30">
        <f t="shared" si="60"/>
        <v>0</v>
      </c>
      <c r="BJ256" s="30">
        <f t="shared" si="60"/>
        <v>0</v>
      </c>
      <c r="BK256" s="30">
        <f t="shared" si="60"/>
        <v>0</v>
      </c>
      <c r="BL256" s="30">
        <f t="shared" si="60"/>
        <v>0</v>
      </c>
      <c r="BM256" s="30">
        <f t="shared" si="60"/>
        <v>4.0207706588015035E-2</v>
      </c>
      <c r="BN256" s="30">
        <f t="shared" si="60"/>
        <v>0.4436440305107292</v>
      </c>
      <c r="BO256" s="30">
        <f t="shared" si="60"/>
        <v>0</v>
      </c>
      <c r="BP256" s="30">
        <f t="shared" si="60"/>
        <v>0</v>
      </c>
      <c r="BQ256" s="30">
        <f t="shared" si="60"/>
        <v>6.5050774933822959</v>
      </c>
      <c r="BR256" s="30">
        <f t="shared" si="60"/>
        <v>0</v>
      </c>
      <c r="BS256" s="30">
        <f t="shared" si="60"/>
        <v>0</v>
      </c>
      <c r="BT256" s="30">
        <f t="shared" si="60"/>
        <v>0</v>
      </c>
      <c r="BU256" s="30">
        <f t="shared" si="60"/>
        <v>0</v>
      </c>
      <c r="BV256" s="30">
        <f t="shared" si="60"/>
        <v>0</v>
      </c>
      <c r="BW256" s="30">
        <f t="shared" si="60"/>
        <v>0</v>
      </c>
      <c r="BX256" s="30">
        <f t="shared" si="60"/>
        <v>0</v>
      </c>
      <c r="BY256" s="30">
        <f t="shared" si="62"/>
        <v>1045.3240870410978</v>
      </c>
      <c r="DD256" s="7">
        <v>3</v>
      </c>
      <c r="DE256" s="55">
        <f ca="1"/>
        <v>0</v>
      </c>
      <c r="DF256" s="55">
        <f ca="1"/>
        <v>0</v>
      </c>
      <c r="DG256" s="55">
        <f ca="1"/>
        <v>0</v>
      </c>
      <c r="DH256" s="55">
        <f ca="1"/>
        <v>0</v>
      </c>
      <c r="DI256" s="55">
        <f ca="1"/>
        <v>13277.360534832669</v>
      </c>
      <c r="DJ256" s="55">
        <f ca="1"/>
        <v>27551.365709775964</v>
      </c>
      <c r="DK256" s="55">
        <f ca="1"/>
        <v>0</v>
      </c>
      <c r="DL256" s="55">
        <f ca="1"/>
        <v>0</v>
      </c>
      <c r="DM256" s="55">
        <f ca="1"/>
        <v>0</v>
      </c>
      <c r="DN256" s="55">
        <f ca="1"/>
        <v>0</v>
      </c>
      <c r="DO256" s="55">
        <f ca="1"/>
        <v>0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0</v>
      </c>
      <c r="DT256" s="55">
        <f ca="1"/>
        <v>31.409997360159625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ca="1"/>
        <v>0</v>
      </c>
      <c r="EE256" s="55">
        <f t="shared" ca="1" si="63"/>
        <v>40860.136241968794</v>
      </c>
    </row>
    <row r="257" spans="2:135" x14ac:dyDescent="0.3">
      <c r="B257" s="7">
        <v>26</v>
      </c>
      <c r="C257" s="17" t="s">
        <v>45</v>
      </c>
      <c r="D257" s="52">
        <f ca="1">D174/BG30</f>
        <v>2.2090124104562563E-2</v>
      </c>
      <c r="E257" s="52">
        <f ca="1">E174/BH30</f>
        <v>2.2076677689423379E-2</v>
      </c>
      <c r="F257" s="52">
        <f ca="1">F174/BI30</f>
        <v>2.2076677689423379E-2</v>
      </c>
      <c r="G257" s="52">
        <f ca="1">G174/BJ30</f>
        <v>2.2076677689423379E-2</v>
      </c>
      <c r="H257" s="52">
        <f ca="1">H174/BK30</f>
        <v>2.2076677689423379E-2</v>
      </c>
      <c r="I257" s="52">
        <f ca="1">I174/BL30</f>
        <v>2.2076677689423375E-2</v>
      </c>
      <c r="J257" s="52">
        <f ca="1">J174/BM30</f>
        <v>2.2076677689423382E-2</v>
      </c>
      <c r="K257" s="52">
        <f ca="1">K174/BN30</f>
        <v>2.2076677689423375E-2</v>
      </c>
      <c r="L257" s="52">
        <f ca="1">L174/BO30</f>
        <v>2.2076677689423375E-2</v>
      </c>
      <c r="M257" s="52">
        <f ca="1">M174/BP30</f>
        <v>2.2076677689423375E-2</v>
      </c>
      <c r="N257" s="52">
        <f ca="1">N174/BQ30</f>
        <v>2.2076677689423379E-2</v>
      </c>
      <c r="O257" s="52">
        <f ca="1">O174/BR30</f>
        <v>2.2076677689423375E-2</v>
      </c>
      <c r="P257" s="52">
        <f ca="1">P174/BS30</f>
        <v>2.2076677689423382E-2</v>
      </c>
      <c r="Q257" s="52">
        <f ca="1">Q174/BT30</f>
        <v>2.2076677689423379E-2</v>
      </c>
      <c r="R257" s="52">
        <f ca="1">R174/BU30</f>
        <v>2.2076677689423379E-2</v>
      </c>
      <c r="AX257" s="7">
        <v>4</v>
      </c>
      <c r="AY257" s="30">
        <f t="shared" si="61"/>
        <v>0</v>
      </c>
      <c r="AZ257" s="30">
        <f t="shared" si="60"/>
        <v>0</v>
      </c>
      <c r="BA257" s="30">
        <f t="shared" si="60"/>
        <v>0</v>
      </c>
      <c r="BB257" s="30">
        <f t="shared" si="60"/>
        <v>0</v>
      </c>
      <c r="BC257" s="30">
        <f t="shared" si="60"/>
        <v>18.993322956082945</v>
      </c>
      <c r="BD257" s="30">
        <f t="shared" si="60"/>
        <v>42.142210239471183</v>
      </c>
      <c r="BE257" s="30">
        <f t="shared" si="60"/>
        <v>0</v>
      </c>
      <c r="BF257" s="30">
        <f t="shared" si="60"/>
        <v>48.928385650094029</v>
      </c>
      <c r="BG257" s="30">
        <f t="shared" si="60"/>
        <v>0</v>
      </c>
      <c r="BH257" s="30">
        <f t="shared" si="60"/>
        <v>0</v>
      </c>
      <c r="BI257" s="30">
        <f t="shared" si="60"/>
        <v>0</v>
      </c>
      <c r="BJ257" s="30">
        <f t="shared" si="60"/>
        <v>0</v>
      </c>
      <c r="BK257" s="30">
        <f t="shared" si="60"/>
        <v>0</v>
      </c>
      <c r="BL257" s="30">
        <f t="shared" si="60"/>
        <v>0</v>
      </c>
      <c r="BM257" s="30">
        <f t="shared" si="60"/>
        <v>4.263794631158134E-3</v>
      </c>
      <c r="BN257" s="30">
        <f t="shared" si="60"/>
        <v>4.7026434303829044E-2</v>
      </c>
      <c r="BO257" s="30">
        <f t="shared" si="60"/>
        <v>0</v>
      </c>
      <c r="BP257" s="30">
        <f t="shared" si="60"/>
        <v>0</v>
      </c>
      <c r="BQ257" s="30">
        <f t="shared" si="60"/>
        <v>0.68954067019090759</v>
      </c>
      <c r="BR257" s="30">
        <f t="shared" si="60"/>
        <v>0</v>
      </c>
      <c r="BS257" s="30">
        <f t="shared" si="60"/>
        <v>0</v>
      </c>
      <c r="BT257" s="30">
        <f t="shared" si="60"/>
        <v>0</v>
      </c>
      <c r="BU257" s="30">
        <f t="shared" si="60"/>
        <v>0</v>
      </c>
      <c r="BV257" s="30">
        <f t="shared" si="60"/>
        <v>0</v>
      </c>
      <c r="BW257" s="30">
        <f t="shared" si="60"/>
        <v>0</v>
      </c>
      <c r="BX257" s="30">
        <f t="shared" si="60"/>
        <v>0</v>
      </c>
      <c r="BY257" s="30">
        <f t="shared" si="62"/>
        <v>110.80474974477406</v>
      </c>
      <c r="DD257" s="7">
        <v>4</v>
      </c>
      <c r="DE257" s="55">
        <f ca="1"/>
        <v>0</v>
      </c>
      <c r="DF257" s="55">
        <f ca="1"/>
        <v>0</v>
      </c>
      <c r="DG257" s="55">
        <f ca="1"/>
        <v>0</v>
      </c>
      <c r="DH257" s="55">
        <f ca="1"/>
        <v>0</v>
      </c>
      <c r="DI257" s="55">
        <f ca="1"/>
        <v>1407.4052310457462</v>
      </c>
      <c r="DJ257" s="55">
        <f ca="1"/>
        <v>2920.4551695953528</v>
      </c>
      <c r="DK257" s="55">
        <f ca="1"/>
        <v>0</v>
      </c>
      <c r="DL257" s="55">
        <f ca="1"/>
        <v>0</v>
      </c>
      <c r="DM257" s="55">
        <f ca="1"/>
        <v>0</v>
      </c>
      <c r="DN257" s="55">
        <f ca="1"/>
        <v>0</v>
      </c>
      <c r="DO257" s="55">
        <f ca="1"/>
        <v>0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0</v>
      </c>
      <c r="DT257" s="55">
        <f ca="1"/>
        <v>3.3294715487110964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ca="1"/>
        <v>0</v>
      </c>
      <c r="EE257" s="55">
        <f t="shared" ca="1" si="63"/>
        <v>4331.1898721898096</v>
      </c>
    </row>
    <row r="258" spans="2:135" x14ac:dyDescent="0.3">
      <c r="B258" s="7">
        <v>27</v>
      </c>
      <c r="C258" s="17" t="s">
        <v>46</v>
      </c>
      <c r="D258" s="52">
        <f ca="1">D175/BG31</f>
        <v>2.0988051209128188E-2</v>
      </c>
      <c r="E258" s="52">
        <f ca="1">E175/BH31</f>
        <v>2.0987974522132847E-2</v>
      </c>
      <c r="F258" s="52">
        <f ca="1">F175/BI31</f>
        <v>2.0987974522132843E-2</v>
      </c>
      <c r="G258" s="52">
        <f ca="1">G175/BJ31</f>
        <v>2.098797452213284E-2</v>
      </c>
      <c r="H258" s="52">
        <f ca="1">H175/BK31</f>
        <v>2.098797452213284E-2</v>
      </c>
      <c r="I258" s="52">
        <f ca="1">I175/BL31</f>
        <v>2.098797452213284E-2</v>
      </c>
      <c r="J258" s="52">
        <f ca="1">J175/BM31</f>
        <v>2.0987974522132847E-2</v>
      </c>
      <c r="K258" s="52">
        <f ca="1">K175/BN31</f>
        <v>2.098797452213284E-2</v>
      </c>
      <c r="L258" s="52">
        <f ca="1">L175/BO31</f>
        <v>2.0987974522132847E-2</v>
      </c>
      <c r="M258" s="52">
        <f ca="1">M175/BP31</f>
        <v>2.0987974522132843E-2</v>
      </c>
      <c r="N258" s="52">
        <f ca="1">N175/BQ31</f>
        <v>2.098797452213284E-2</v>
      </c>
      <c r="O258" s="52">
        <f ca="1">O175/BR31</f>
        <v>2.0987974522132843E-2</v>
      </c>
      <c r="P258" s="52">
        <f ca="1">P175/BS31</f>
        <v>2.0987974522132843E-2</v>
      </c>
      <c r="Q258" s="52">
        <f ca="1">Q175/BT31</f>
        <v>2.098797452213284E-2</v>
      </c>
      <c r="R258" s="52">
        <f ca="1">R175/BU31</f>
        <v>2.098797452213284E-2</v>
      </c>
      <c r="AX258" s="7">
        <v>5</v>
      </c>
      <c r="AY258" s="30">
        <f t="shared" si="61"/>
        <v>0</v>
      </c>
      <c r="AZ258" s="30">
        <f t="shared" si="60"/>
        <v>0</v>
      </c>
      <c r="BA258" s="30">
        <f t="shared" si="60"/>
        <v>0</v>
      </c>
      <c r="BB258" s="30">
        <f t="shared" si="60"/>
        <v>0</v>
      </c>
      <c r="BC258" s="30">
        <f t="shared" si="60"/>
        <v>7.5326285149502104</v>
      </c>
      <c r="BD258" s="30">
        <f t="shared" si="60"/>
        <v>16.713326851015893</v>
      </c>
      <c r="BE258" s="30">
        <f t="shared" si="60"/>
        <v>0</v>
      </c>
      <c r="BF258" s="30">
        <f t="shared" si="60"/>
        <v>19.404679938823918</v>
      </c>
      <c r="BG258" s="30">
        <f t="shared" si="60"/>
        <v>0</v>
      </c>
      <c r="BH258" s="30">
        <f t="shared" si="60"/>
        <v>0</v>
      </c>
      <c r="BI258" s="30">
        <f t="shared" si="60"/>
        <v>0</v>
      </c>
      <c r="BJ258" s="30">
        <f t="shared" si="60"/>
        <v>0</v>
      </c>
      <c r="BK258" s="30">
        <f t="shared" si="60"/>
        <v>0</v>
      </c>
      <c r="BL258" s="30">
        <f t="shared" si="60"/>
        <v>0</v>
      </c>
      <c r="BM258" s="30">
        <f t="shared" si="60"/>
        <v>1.6902931645257331E-3</v>
      </c>
      <c r="BN258" s="30">
        <f t="shared" si="60"/>
        <v>1.8650377414509683E-2</v>
      </c>
      <c r="BO258" s="30">
        <f t="shared" si="60"/>
        <v>0</v>
      </c>
      <c r="BP258" s="30">
        <f t="shared" si="60"/>
        <v>0</v>
      </c>
      <c r="BQ258" s="30">
        <f t="shared" si="60"/>
        <v>0.27346735234643016</v>
      </c>
      <c r="BR258" s="30">
        <f t="shared" si="60"/>
        <v>0</v>
      </c>
      <c r="BS258" s="30">
        <f t="shared" si="60"/>
        <v>0</v>
      </c>
      <c r="BT258" s="30">
        <f t="shared" si="60"/>
        <v>0</v>
      </c>
      <c r="BU258" s="30">
        <f t="shared" si="60"/>
        <v>0</v>
      </c>
      <c r="BV258" s="30">
        <f t="shared" si="60"/>
        <v>0</v>
      </c>
      <c r="BW258" s="30">
        <f t="shared" si="60"/>
        <v>0</v>
      </c>
      <c r="BX258" s="30">
        <f t="shared" si="60"/>
        <v>0</v>
      </c>
      <c r="BY258" s="30">
        <f t="shared" si="62"/>
        <v>43.94444332771549</v>
      </c>
      <c r="DD258" s="7">
        <v>5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0</v>
      </c>
      <c r="DI258" s="55">
        <f ca="1"/>
        <v>558.1677729578106</v>
      </c>
      <c r="DJ258" s="55">
        <f ca="1"/>
        <v>1158.2335507754012</v>
      </c>
      <c r="DK258" s="55">
        <f ca="1"/>
        <v>0</v>
      </c>
      <c r="DL258" s="55">
        <f ca="1"/>
        <v>0</v>
      </c>
      <c r="DM258" s="55">
        <f ca="1"/>
        <v>0</v>
      </c>
      <c r="DN258" s="55">
        <f ca="1"/>
        <v>0</v>
      </c>
      <c r="DO258" s="55">
        <f ca="1"/>
        <v>0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0</v>
      </c>
      <c r="DT258" s="55">
        <f ca="1"/>
        <v>1.3204467209472854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ca="1"/>
        <v>0</v>
      </c>
      <c r="EE258" s="55">
        <f t="shared" ca="1" si="63"/>
        <v>1717.7217704541592</v>
      </c>
    </row>
    <row r="259" spans="2:135" x14ac:dyDescent="0.3">
      <c r="B259" s="7">
        <v>28</v>
      </c>
      <c r="C259" s="17" t="s">
        <v>12</v>
      </c>
      <c r="D259" s="52">
        <f ca="1">D176/BG32</f>
        <v>2.0988050446218542E-2</v>
      </c>
      <c r="E259" s="52">
        <f ca="1">E176/BH32</f>
        <v>2.0987973759228215E-2</v>
      </c>
      <c r="F259" s="52">
        <f ca="1">F176/BI32</f>
        <v>2.0987973759228215E-2</v>
      </c>
      <c r="G259" s="52">
        <f ca="1">G176/BJ32</f>
        <v>2.0987973759228215E-2</v>
      </c>
      <c r="H259" s="52">
        <f ca="1">H176/BK32</f>
        <v>2.0987973759228215E-2</v>
      </c>
      <c r="I259" s="52">
        <f ca="1">I176/BL32</f>
        <v>2.0987973759228215E-2</v>
      </c>
      <c r="J259" s="52">
        <f ca="1">J176/BM32</f>
        <v>2.0987973759228215E-2</v>
      </c>
      <c r="K259" s="52">
        <f ca="1">K176/BN32</f>
        <v>2.0987973759228212E-2</v>
      </c>
      <c r="L259" s="52">
        <f ca="1">L176/BO32</f>
        <v>2.0987973759228212E-2</v>
      </c>
      <c r="M259" s="52">
        <f ca="1">M176/BP32</f>
        <v>2.0987973759228212E-2</v>
      </c>
      <c r="N259" s="52">
        <f ca="1">N176/BQ32</f>
        <v>2.0987973759228215E-2</v>
      </c>
      <c r="O259" s="52">
        <f ca="1">O176/BR32</f>
        <v>2.0987973759228215E-2</v>
      </c>
      <c r="P259" s="52">
        <f ca="1">P176/BS32</f>
        <v>2.0987973759228212E-2</v>
      </c>
      <c r="Q259" s="52">
        <f ca="1">Q176/BT32</f>
        <v>2.0987973759228215E-2</v>
      </c>
      <c r="R259" s="52">
        <f ca="1">R176/BU32</f>
        <v>2.0987973759228212E-2</v>
      </c>
      <c r="AX259" s="7">
        <v>6</v>
      </c>
      <c r="AY259" s="30">
        <f t="shared" si="61"/>
        <v>0</v>
      </c>
      <c r="AZ259" s="30">
        <f t="shared" si="60"/>
        <v>0</v>
      </c>
      <c r="BA259" s="30">
        <f t="shared" si="60"/>
        <v>0</v>
      </c>
      <c r="BB259" s="30">
        <f t="shared" si="60"/>
        <v>0</v>
      </c>
      <c r="BC259" s="30">
        <f t="shared" si="60"/>
        <v>2.0560975387791189</v>
      </c>
      <c r="BD259" s="30">
        <f t="shared" si="60"/>
        <v>4.5620503022047467</v>
      </c>
      <c r="BE259" s="30">
        <f t="shared" si="60"/>
        <v>0</v>
      </c>
      <c r="BF259" s="30">
        <f t="shared" si="60"/>
        <v>5.2966789183029794</v>
      </c>
      <c r="BG259" s="30">
        <f t="shared" si="60"/>
        <v>0</v>
      </c>
      <c r="BH259" s="30">
        <f t="shared" si="60"/>
        <v>0</v>
      </c>
      <c r="BI259" s="30">
        <f t="shared" si="60"/>
        <v>0</v>
      </c>
      <c r="BJ259" s="30">
        <f t="shared" si="60"/>
        <v>0</v>
      </c>
      <c r="BK259" s="30">
        <f t="shared" si="60"/>
        <v>0</v>
      </c>
      <c r="BL259" s="30">
        <f t="shared" si="60"/>
        <v>0</v>
      </c>
      <c r="BM259" s="30">
        <f t="shared" si="60"/>
        <v>4.6096881726239108E-4</v>
      </c>
      <c r="BN259" s="30">
        <f t="shared" si="60"/>
        <v>5.0907861524507828E-3</v>
      </c>
      <c r="BO259" s="30">
        <f t="shared" si="60"/>
        <v>0</v>
      </c>
      <c r="BP259" s="30">
        <f t="shared" si="60"/>
        <v>0</v>
      </c>
      <c r="BQ259" s="30">
        <f t="shared" si="60"/>
        <v>7.4645330516699721E-2</v>
      </c>
      <c r="BR259" s="30">
        <f t="shared" si="60"/>
        <v>0</v>
      </c>
      <c r="BS259" s="30">
        <f t="shared" si="60"/>
        <v>0</v>
      </c>
      <c r="BT259" s="30">
        <f t="shared" si="60"/>
        <v>0</v>
      </c>
      <c r="BU259" s="30">
        <f t="shared" si="60"/>
        <v>0</v>
      </c>
      <c r="BV259" s="30">
        <f t="shared" si="60"/>
        <v>0</v>
      </c>
      <c r="BW259" s="30">
        <f t="shared" si="60"/>
        <v>0</v>
      </c>
      <c r="BX259" s="30">
        <f t="shared" si="60"/>
        <v>0</v>
      </c>
      <c r="BY259" s="30">
        <f t="shared" si="62"/>
        <v>11.995023844773261</v>
      </c>
      <c r="DD259" s="7">
        <v>6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0</v>
      </c>
      <c r="DI259" s="55">
        <f ca="1"/>
        <v>152.35682762353269</v>
      </c>
      <c r="DJ259" s="55">
        <f ca="1"/>
        <v>316.15008594278896</v>
      </c>
      <c r="DK259" s="55">
        <f ca="1"/>
        <v>0</v>
      </c>
      <c r="DL259" s="55">
        <f ca="1"/>
        <v>0</v>
      </c>
      <c r="DM259" s="55">
        <f ca="1"/>
        <v>0</v>
      </c>
      <c r="DN259" s="55">
        <f ca="1"/>
        <v>0</v>
      </c>
      <c r="DO259" s="55">
        <f ca="1"/>
        <v>0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0</v>
      </c>
      <c r="DT259" s="55">
        <f ca="1"/>
        <v>0.36042765959351541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ca="1"/>
        <v>0</v>
      </c>
      <c r="EE259" s="55">
        <f t="shared" ca="1" si="63"/>
        <v>468.8673412259152</v>
      </c>
    </row>
    <row r="260" spans="2:135" x14ac:dyDescent="0.3">
      <c r="B260" s="7">
        <v>29</v>
      </c>
      <c r="C260" s="17" t="s">
        <v>48</v>
      </c>
      <c r="D260" s="52">
        <f ca="1">D177/BG33</f>
        <v>2.0988050662664258E-2</v>
      </c>
      <c r="E260" s="52">
        <f ca="1">E177/BH33</f>
        <v>2.0987973975670232E-2</v>
      </c>
      <c r="F260" s="52">
        <f ca="1">F177/BI33</f>
        <v>2.0987973975670232E-2</v>
      </c>
      <c r="G260" s="52">
        <f ca="1">G177/BJ33</f>
        <v>2.0987973975670229E-2</v>
      </c>
      <c r="H260" s="52">
        <f ca="1">H177/BK33</f>
        <v>2.0987973975670232E-2</v>
      </c>
      <c r="I260" s="52">
        <f ca="1">I177/BL33</f>
        <v>2.0987973975670232E-2</v>
      </c>
      <c r="J260" s="52">
        <f ca="1">J177/BM33</f>
        <v>2.0987973975670229E-2</v>
      </c>
      <c r="K260" s="52">
        <f ca="1">K177/BN33</f>
        <v>2.0987973975670232E-2</v>
      </c>
      <c r="L260" s="52">
        <f ca="1">L177/BO33</f>
        <v>2.0987973975670236E-2</v>
      </c>
      <c r="M260" s="52">
        <f ca="1">M177/BP33</f>
        <v>2.0987973975670225E-2</v>
      </c>
      <c r="N260" s="52">
        <f ca="1">N177/BQ33</f>
        <v>2.0987973975670225E-2</v>
      </c>
      <c r="O260" s="52">
        <f ca="1">O177/BR33</f>
        <v>2.0987973975670232E-2</v>
      </c>
      <c r="P260" s="52">
        <f ca="1">P177/BS33</f>
        <v>2.0987973975670225E-2</v>
      </c>
      <c r="Q260" s="52">
        <f ca="1">Q177/BT33</f>
        <v>2.0987973975670232E-2</v>
      </c>
      <c r="R260" s="52">
        <f ca="1">R177/BU33</f>
        <v>2.0987973975670232E-2</v>
      </c>
      <c r="AX260" s="7">
        <v>7</v>
      </c>
      <c r="AY260" s="30">
        <f t="shared" si="61"/>
        <v>0</v>
      </c>
      <c r="AZ260" s="30">
        <f t="shared" si="60"/>
        <v>0</v>
      </c>
      <c r="BA260" s="30">
        <f t="shared" si="60"/>
        <v>0</v>
      </c>
      <c r="BB260" s="30">
        <f t="shared" si="60"/>
        <v>0</v>
      </c>
      <c r="BC260" s="30">
        <f t="shared" si="60"/>
        <v>21.33060264396174</v>
      </c>
      <c r="BD260" s="30">
        <f t="shared" si="60"/>
        <v>47.328144902428832</v>
      </c>
      <c r="BE260" s="30">
        <f t="shared" si="60"/>
        <v>0</v>
      </c>
      <c r="BF260" s="30">
        <f t="shared" si="60"/>
        <v>54.949413262124558</v>
      </c>
      <c r="BG260" s="30">
        <f t="shared" si="60"/>
        <v>0</v>
      </c>
      <c r="BH260" s="30">
        <f t="shared" si="60"/>
        <v>0</v>
      </c>
      <c r="BI260" s="30">
        <f t="shared" si="60"/>
        <v>0</v>
      </c>
      <c r="BJ260" s="30">
        <f t="shared" si="60"/>
        <v>0</v>
      </c>
      <c r="BK260" s="30">
        <f t="shared" si="60"/>
        <v>0</v>
      </c>
      <c r="BL260" s="30">
        <f t="shared" si="60"/>
        <v>0</v>
      </c>
      <c r="BM260" s="30">
        <f t="shared" si="60"/>
        <v>4.7854169989732642E-3</v>
      </c>
      <c r="BN260" s="30">
        <f t="shared" si="60"/>
        <v>5.2789131269923802E-2</v>
      </c>
      <c r="BO260" s="30">
        <f t="shared" si="60"/>
        <v>0</v>
      </c>
      <c r="BP260" s="30">
        <f t="shared" si="60"/>
        <v>0</v>
      </c>
      <c r="BQ260" s="30">
        <f t="shared" si="60"/>
        <v>0.77439414278063479</v>
      </c>
      <c r="BR260" s="30">
        <f t="shared" si="60"/>
        <v>0</v>
      </c>
      <c r="BS260" s="30">
        <f t="shared" si="60"/>
        <v>0</v>
      </c>
      <c r="BT260" s="30">
        <f t="shared" si="60"/>
        <v>0</v>
      </c>
      <c r="BU260" s="30">
        <f t="shared" si="60"/>
        <v>0</v>
      </c>
      <c r="BV260" s="30">
        <f t="shared" si="60"/>
        <v>0</v>
      </c>
      <c r="BW260" s="30">
        <f t="shared" si="60"/>
        <v>0</v>
      </c>
      <c r="BX260" s="30">
        <f t="shared" si="60"/>
        <v>0</v>
      </c>
      <c r="BY260" s="30">
        <f t="shared" si="62"/>
        <v>124.44012949956465</v>
      </c>
      <c r="DD260" s="7">
        <v>7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0</v>
      </c>
      <c r="DI260" s="55">
        <f ca="1"/>
        <v>1580.5976559175649</v>
      </c>
      <c r="DJ260" s="55">
        <f ca="1"/>
        <v>3279.8404417383181</v>
      </c>
      <c r="DK260" s="55">
        <f ca="1"/>
        <v>0</v>
      </c>
      <c r="DL260" s="55">
        <f ca="1"/>
        <v>0</v>
      </c>
      <c r="DM260" s="55">
        <f ca="1"/>
        <v>0</v>
      </c>
      <c r="DN260" s="55">
        <f ca="1"/>
        <v>0</v>
      </c>
      <c r="DO260" s="55">
        <f ca="1"/>
        <v>0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0</v>
      </c>
      <c r="DT260" s="55">
        <f ca="1"/>
        <v>3.7374704939106049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ca="1"/>
        <v>0</v>
      </c>
      <c r="EE260" s="55">
        <f t="shared" ca="1" si="63"/>
        <v>4864.1755681497934</v>
      </c>
    </row>
    <row r="261" spans="2:135" x14ac:dyDescent="0.3">
      <c r="B261" s="7">
        <v>30</v>
      </c>
      <c r="C261" s="17" t="s">
        <v>13</v>
      </c>
      <c r="D261" s="52">
        <f ca="1">D178/BG34</f>
        <v>1.1154790003277577E-2</v>
      </c>
      <c r="E261" s="52">
        <f ca="1">E178/BH34</f>
        <v>1.1082714209920557E-2</v>
      </c>
      <c r="F261" s="52">
        <f ca="1">F178/BI34</f>
        <v>1.1082714209920559E-2</v>
      </c>
      <c r="G261" s="52">
        <f ca="1">G178/BJ34</f>
        <v>1.1082714209920559E-2</v>
      </c>
      <c r="H261" s="52">
        <f ca="1">H178/BK34</f>
        <v>1.1082714209920557E-2</v>
      </c>
      <c r="I261" s="52">
        <f ca="1">I178/BL34</f>
        <v>1.1082714209920557E-2</v>
      </c>
      <c r="J261" s="52">
        <f ca="1">J178/BM34</f>
        <v>1.1082714209920561E-2</v>
      </c>
      <c r="K261" s="52">
        <f ca="1">K178/BN34</f>
        <v>1.1082714209920559E-2</v>
      </c>
      <c r="L261" s="52">
        <f ca="1">L178/BO34</f>
        <v>1.1082714209920561E-2</v>
      </c>
      <c r="M261" s="52">
        <f ca="1">M178/BP34</f>
        <v>1.1082714209920559E-2</v>
      </c>
      <c r="N261" s="52">
        <f ca="1">N178/BQ34</f>
        <v>1.1082714209920559E-2</v>
      </c>
      <c r="O261" s="52">
        <f ca="1">O178/BR34</f>
        <v>1.1082714209920557E-2</v>
      </c>
      <c r="P261" s="52">
        <f ca="1">P178/BS34</f>
        <v>1.1082714209920557E-2</v>
      </c>
      <c r="Q261" s="52">
        <f ca="1">Q178/BT34</f>
        <v>1.1082714209920559E-2</v>
      </c>
      <c r="R261" s="52">
        <f ca="1">R178/BU34</f>
        <v>1.1082714209920557E-2</v>
      </c>
      <c r="AW261" s="55">
        <v>2180.1656262321521</v>
      </c>
      <c r="AX261" s="7">
        <v>8</v>
      </c>
      <c r="AY261" s="30">
        <f t="shared" si="61"/>
        <v>3066.348378362316</v>
      </c>
      <c r="AZ261" s="30">
        <f t="shared" si="60"/>
        <v>0.36622973021796656</v>
      </c>
      <c r="BA261" s="30">
        <f t="shared" si="60"/>
        <v>0</v>
      </c>
      <c r="BB261" s="30">
        <f t="shared" si="60"/>
        <v>0</v>
      </c>
      <c r="BC261" s="30">
        <f t="shared" si="60"/>
        <v>10.961397072111835</v>
      </c>
      <c r="BD261" s="30">
        <f t="shared" si="60"/>
        <v>24.321046991173837</v>
      </c>
      <c r="BE261" s="30">
        <f t="shared" si="60"/>
        <v>0</v>
      </c>
      <c r="BF261" s="30">
        <f t="shared" si="60"/>
        <v>436.59135987593561</v>
      </c>
      <c r="BG261" s="30">
        <f t="shared" si="60"/>
        <v>21.231860315163811</v>
      </c>
      <c r="BH261" s="30">
        <f t="shared" si="60"/>
        <v>0</v>
      </c>
      <c r="BI261" s="30">
        <f t="shared" si="60"/>
        <v>5.8609941264575962</v>
      </c>
      <c r="BJ261" s="30">
        <f t="shared" si="60"/>
        <v>1752.1576879563854</v>
      </c>
      <c r="BK261" s="30">
        <f t="shared" si="60"/>
        <v>0</v>
      </c>
      <c r="BL261" s="30">
        <f t="shared" si="60"/>
        <v>0</v>
      </c>
      <c r="BM261" s="30">
        <f t="shared" si="60"/>
        <v>2.459696783916999E-3</v>
      </c>
      <c r="BN261" s="30">
        <f t="shared" si="60"/>
        <v>2.7139823098687819E-2</v>
      </c>
      <c r="BO261" s="30">
        <f t="shared" si="60"/>
        <v>0</v>
      </c>
      <c r="BP261" s="30">
        <f t="shared" si="60"/>
        <v>0</v>
      </c>
      <c r="BQ261" s="30">
        <f t="shared" si="60"/>
        <v>4.7524862784492257</v>
      </c>
      <c r="BR261" s="30">
        <f t="shared" si="60"/>
        <v>0</v>
      </c>
      <c r="BS261" s="30">
        <f t="shared" si="60"/>
        <v>0</v>
      </c>
      <c r="BT261" s="30">
        <f t="shared" si="60"/>
        <v>0</v>
      </c>
      <c r="BU261" s="30">
        <f t="shared" si="60"/>
        <v>0</v>
      </c>
      <c r="BV261" s="30">
        <f t="shared" si="60"/>
        <v>0</v>
      </c>
      <c r="BW261" s="30">
        <f t="shared" si="60"/>
        <v>0</v>
      </c>
      <c r="BX261" s="30">
        <f t="shared" si="60"/>
        <v>0</v>
      </c>
      <c r="BY261" s="30">
        <f t="shared" si="62"/>
        <v>5322.6210402280949</v>
      </c>
      <c r="DD261" s="7">
        <v>8</v>
      </c>
      <c r="DE261" s="55">
        <f ca="1"/>
        <v>290076.5565930751</v>
      </c>
      <c r="DF261" s="55">
        <f ca="1"/>
        <v>36.98920275201462</v>
      </c>
      <c r="DG261" s="55">
        <f ca="1"/>
        <v>0</v>
      </c>
      <c r="DH261" s="55">
        <f ca="1"/>
        <v>0</v>
      </c>
      <c r="DI261" s="55">
        <f ca="1"/>
        <v>812.23952304348688</v>
      </c>
      <c r="DJ261" s="55">
        <f ca="1"/>
        <v>1685.4485564883469</v>
      </c>
      <c r="DK261" s="55">
        <f ca="1"/>
        <v>0</v>
      </c>
      <c r="DL261" s="55">
        <f ca="1"/>
        <v>0</v>
      </c>
      <c r="DM261" s="55">
        <f ca="1"/>
        <v>1643.3459883936791</v>
      </c>
      <c r="DN261" s="55">
        <f ca="1"/>
        <v>0</v>
      </c>
      <c r="DO261" s="55">
        <f ca="1"/>
        <v>0</v>
      </c>
      <c r="DP261" s="55">
        <f ca="1"/>
        <v>98296.046294353218</v>
      </c>
      <c r="DQ261" s="55">
        <f ca="1"/>
        <v>0</v>
      </c>
      <c r="DR261" s="55">
        <f ca="1"/>
        <v>0</v>
      </c>
      <c r="DS261" s="55">
        <f ca="1"/>
        <v>0</v>
      </c>
      <c r="DT261" s="55">
        <f ca="1"/>
        <v>1.9214994753870975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ca="1"/>
        <v>0</v>
      </c>
      <c r="EE261" s="55">
        <f t="shared" ca="1" si="63"/>
        <v>392552.54765758122</v>
      </c>
    </row>
    <row r="262" spans="2:135" x14ac:dyDescent="0.3">
      <c r="B262" s="7">
        <v>31</v>
      </c>
      <c r="C262" s="17" t="s">
        <v>49</v>
      </c>
      <c r="D262" s="52">
        <f ca="1">D179/BG35</f>
        <v>4.7604659717328151E-3</v>
      </c>
      <c r="E262" s="52">
        <f ca="1">E179/BH35</f>
        <v>4.7318477949582684E-3</v>
      </c>
      <c r="F262" s="52">
        <f ca="1">F179/BI35</f>
        <v>4.7318477949582702E-3</v>
      </c>
      <c r="G262" s="52">
        <f ca="1">G179/BJ35</f>
        <v>4.7318477949582684E-3</v>
      </c>
      <c r="H262" s="52">
        <f ca="1">H179/BK35</f>
        <v>4.7318477949582693E-3</v>
      </c>
      <c r="I262" s="52">
        <f ca="1">I179/BL35</f>
        <v>4.7318477949582684E-3</v>
      </c>
      <c r="J262" s="52">
        <f ca="1">J179/BM35</f>
        <v>4.7318477949582693E-3</v>
      </c>
      <c r="K262" s="52">
        <f ca="1">K179/BN35</f>
        <v>4.7318477949582693E-3</v>
      </c>
      <c r="L262" s="52">
        <f ca="1">L179/BO35</f>
        <v>4.7318477949582693E-3</v>
      </c>
      <c r="M262" s="52">
        <f ca="1">M179/BP35</f>
        <v>4.7318477949582693E-3</v>
      </c>
      <c r="N262" s="52">
        <f ca="1">N179/BQ35</f>
        <v>4.7318477949582684E-3</v>
      </c>
      <c r="O262" s="52">
        <f ca="1">O179/BR35</f>
        <v>4.7318477949582693E-3</v>
      </c>
      <c r="P262" s="52">
        <f ca="1">P179/BS35</f>
        <v>4.7318477949582693E-3</v>
      </c>
      <c r="Q262" s="52">
        <f ca="1">Q179/BT35</f>
        <v>4.7318477949582684E-3</v>
      </c>
      <c r="R262" s="52">
        <f ca="1">R179/BU35</f>
        <v>4.7318477949582693E-3</v>
      </c>
      <c r="AX262" s="7">
        <v>9</v>
      </c>
      <c r="AY262" s="30">
        <f t="shared" si="61"/>
        <v>151.07880163087054</v>
      </c>
      <c r="AZ262" s="30">
        <f t="shared" si="60"/>
        <v>1.804411702916164E-2</v>
      </c>
      <c r="BA262" s="30">
        <f t="shared" si="60"/>
        <v>0</v>
      </c>
      <c r="BB262" s="30">
        <f t="shared" si="60"/>
        <v>0</v>
      </c>
      <c r="BC262" s="30">
        <f t="shared" si="60"/>
        <v>0.54006737968709018</v>
      </c>
      <c r="BD262" s="30">
        <f t="shared" si="60"/>
        <v>1.1982965335210838</v>
      </c>
      <c r="BE262" s="30">
        <f t="shared" si="60"/>
        <v>0</v>
      </c>
      <c r="BF262" s="30">
        <f t="shared" si="60"/>
        <v>21.510830253280197</v>
      </c>
      <c r="BG262" s="30">
        <f t="shared" si="60"/>
        <v>1.0460924910561435</v>
      </c>
      <c r="BH262" s="30">
        <f t="shared" si="60"/>
        <v>0</v>
      </c>
      <c r="BI262" s="30">
        <f t="shared" si="60"/>
        <v>0.28877083054489028</v>
      </c>
      <c r="BJ262" s="30">
        <f t="shared" si="60"/>
        <v>86.328704760304561</v>
      </c>
      <c r="BK262" s="30">
        <f t="shared" si="60"/>
        <v>0</v>
      </c>
      <c r="BL262" s="30">
        <f t="shared" si="60"/>
        <v>0</v>
      </c>
      <c r="BM262" s="30">
        <f t="shared" si="60"/>
        <v>1.2125992384251389E-4</v>
      </c>
      <c r="BN262" s="30">
        <f t="shared" si="60"/>
        <v>1.337178141756196E-3</v>
      </c>
      <c r="BO262" s="30">
        <f t="shared" si="60"/>
        <v>0</v>
      </c>
      <c r="BP262" s="30">
        <f t="shared" si="60"/>
        <v>0</v>
      </c>
      <c r="BQ262" s="30">
        <f t="shared" si="60"/>
        <v>0.23415471594325629</v>
      </c>
      <c r="BR262" s="30">
        <f t="shared" si="60"/>
        <v>0</v>
      </c>
      <c r="BS262" s="30">
        <f t="shared" si="60"/>
        <v>0</v>
      </c>
      <c r="BT262" s="30">
        <f t="shared" si="60"/>
        <v>0</v>
      </c>
      <c r="BU262" s="30">
        <f t="shared" si="60"/>
        <v>0</v>
      </c>
      <c r="BV262" s="30">
        <f t="shared" si="60"/>
        <v>0</v>
      </c>
      <c r="BW262" s="30">
        <f t="shared" si="60"/>
        <v>0</v>
      </c>
      <c r="BX262" s="30">
        <f t="shared" si="60"/>
        <v>0</v>
      </c>
      <c r="BY262" s="30">
        <f t="shared" si="62"/>
        <v>262.24522115030248</v>
      </c>
      <c r="DD262" s="7">
        <v>9</v>
      </c>
      <c r="DE262" s="55">
        <f ca="1"/>
        <v>14292.054634280352</v>
      </c>
      <c r="DF262" s="55">
        <f ca="1"/>
        <v>1.8224558199453256</v>
      </c>
      <c r="DG262" s="55">
        <f ca="1"/>
        <v>0</v>
      </c>
      <c r="DH262" s="55">
        <f ca="1"/>
        <v>0</v>
      </c>
      <c r="DI262" s="55">
        <f ca="1"/>
        <v>40.018992834813382</v>
      </c>
      <c r="DJ262" s="55">
        <f ca="1"/>
        <v>83.041949773011098</v>
      </c>
      <c r="DK262" s="55">
        <f ca="1"/>
        <v>0</v>
      </c>
      <c r="DL262" s="55">
        <f ca="1"/>
        <v>0</v>
      </c>
      <c r="DM262" s="55">
        <f ca="1"/>
        <v>80.967558807745519</v>
      </c>
      <c r="DN262" s="55">
        <f ca="1"/>
        <v>0</v>
      </c>
      <c r="DO262" s="55">
        <f ca="1"/>
        <v>0</v>
      </c>
      <c r="DP262" s="55">
        <f ca="1"/>
        <v>4843.0403370530858</v>
      </c>
      <c r="DQ262" s="55">
        <f ca="1"/>
        <v>0</v>
      </c>
      <c r="DR262" s="55">
        <f ca="1"/>
        <v>0</v>
      </c>
      <c r="DS262" s="55">
        <f ca="1"/>
        <v>0</v>
      </c>
      <c r="DT262" s="55">
        <f ca="1"/>
        <v>9.4672212436338679E-2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ca="1"/>
        <v>0</v>
      </c>
      <c r="EE262" s="55">
        <f t="shared" ca="1" si="63"/>
        <v>19341.040600781387</v>
      </c>
    </row>
    <row r="263" spans="2:135" x14ac:dyDescent="0.3">
      <c r="B263" s="7">
        <v>32</v>
      </c>
      <c r="C263" s="17" t="s">
        <v>51</v>
      </c>
      <c r="D263" s="52">
        <f ca="1">D180/BG36</f>
        <v>4.760465963563441E-3</v>
      </c>
      <c r="E263" s="52">
        <f ca="1">E180/BH36</f>
        <v>4.7318477868315808E-3</v>
      </c>
      <c r="F263" s="52">
        <f ca="1">F180/BI36</f>
        <v>4.7318477868315808E-3</v>
      </c>
      <c r="G263" s="52">
        <f ca="1">G180/BJ36</f>
        <v>4.7318477868315799E-3</v>
      </c>
      <c r="H263" s="52">
        <f ca="1">H180/BK36</f>
        <v>4.7318477868315799E-3</v>
      </c>
      <c r="I263" s="52">
        <f ca="1">I180/BL36</f>
        <v>4.7318477868315799E-3</v>
      </c>
      <c r="J263" s="52">
        <f ca="1">J180/BM36</f>
        <v>4.7318477868315799E-3</v>
      </c>
      <c r="K263" s="52">
        <f ca="1">K180/BN36</f>
        <v>4.7318477868315799E-3</v>
      </c>
      <c r="L263" s="52">
        <f ca="1">L180/BO36</f>
        <v>4.7318477868315799E-3</v>
      </c>
      <c r="M263" s="52">
        <f ca="1">M180/BP36</f>
        <v>4.7318477868315799E-3</v>
      </c>
      <c r="N263" s="52">
        <f ca="1">N180/BQ36</f>
        <v>4.7318477868315799E-3</v>
      </c>
      <c r="O263" s="52">
        <f ca="1">O180/BR36</f>
        <v>4.7318477868315799E-3</v>
      </c>
      <c r="P263" s="52">
        <f ca="1">P180/BS36</f>
        <v>4.731847786831579E-3</v>
      </c>
      <c r="Q263" s="52">
        <f ca="1">Q180/BT36</f>
        <v>4.731847786831579E-3</v>
      </c>
      <c r="R263" s="52">
        <f ca="1">R180/BU36</f>
        <v>4.7318477868315808E-3</v>
      </c>
      <c r="AX263" s="7">
        <v>10</v>
      </c>
      <c r="AY263" s="30">
        <f t="shared" si="61"/>
        <v>1308.0693058758573</v>
      </c>
      <c r="AZ263" s="30">
        <f t="shared" si="60"/>
        <v>0.15622943304048117</v>
      </c>
      <c r="BA263" s="30">
        <f t="shared" si="60"/>
        <v>0</v>
      </c>
      <c r="BB263" s="30">
        <f t="shared" si="60"/>
        <v>0</v>
      </c>
      <c r="BC263" s="30">
        <f t="shared" si="60"/>
        <v>4.6760071898330802</v>
      </c>
      <c r="BD263" s="30">
        <f t="shared" si="60"/>
        <v>10.37508173604593</v>
      </c>
      <c r="BE263" s="30">
        <f t="shared" si="60"/>
        <v>0</v>
      </c>
      <c r="BF263" s="30">
        <f t="shared" si="60"/>
        <v>186.24490332243616</v>
      </c>
      <c r="BG263" s="30">
        <f t="shared" si="60"/>
        <v>9.0572698707284829</v>
      </c>
      <c r="BH263" s="30">
        <f t="shared" si="60"/>
        <v>0</v>
      </c>
      <c r="BI263" s="30">
        <f t="shared" si="60"/>
        <v>2.5002333640517844</v>
      </c>
      <c r="BJ263" s="30">
        <f t="shared" si="60"/>
        <v>747.45052044869647</v>
      </c>
      <c r="BK263" s="30">
        <f t="shared" si="60"/>
        <v>0</v>
      </c>
      <c r="BL263" s="30">
        <f t="shared" si="60"/>
        <v>0</v>
      </c>
      <c r="BM263" s="30">
        <f t="shared" si="60"/>
        <v>1.049647039208038E-3</v>
      </c>
      <c r="BN263" s="30">
        <f t="shared" si="60"/>
        <v>1.1577540046743983E-2</v>
      </c>
      <c r="BO263" s="30">
        <f t="shared" si="60"/>
        <v>0</v>
      </c>
      <c r="BP263" s="30">
        <f t="shared" si="60"/>
        <v>0</v>
      </c>
      <c r="BQ263" s="30">
        <f t="shared" si="60"/>
        <v>2.0273565368264821</v>
      </c>
      <c r="BR263" s="30">
        <f t="shared" si="60"/>
        <v>0</v>
      </c>
      <c r="BS263" s="30">
        <f t="shared" si="60"/>
        <v>0</v>
      </c>
      <c r="BT263" s="30">
        <f t="shared" si="60"/>
        <v>0</v>
      </c>
      <c r="BU263" s="30">
        <f t="shared" si="60"/>
        <v>0</v>
      </c>
      <c r="BV263" s="30">
        <f t="shared" si="60"/>
        <v>0</v>
      </c>
      <c r="BW263" s="30">
        <f t="shared" si="60"/>
        <v>0</v>
      </c>
      <c r="BX263" s="30">
        <f t="shared" si="60"/>
        <v>0</v>
      </c>
      <c r="BY263" s="30">
        <f t="shared" si="62"/>
        <v>2270.5695349646021</v>
      </c>
      <c r="DD263" s="7">
        <v>10</v>
      </c>
      <c r="DE263" s="55">
        <f ca="1"/>
        <v>123743.35633585609</v>
      </c>
      <c r="DF263" s="55">
        <f ca="1"/>
        <v>15.779172737088599</v>
      </c>
      <c r="DG263" s="55">
        <f ca="1"/>
        <v>0</v>
      </c>
      <c r="DH263" s="55">
        <f ca="1"/>
        <v>0</v>
      </c>
      <c r="DI263" s="55">
        <f ca="1"/>
        <v>346.49213276663119</v>
      </c>
      <c r="DJ263" s="55">
        <f ca="1"/>
        <v>718.99316430798285</v>
      </c>
      <c r="DK263" s="55">
        <f ca="1"/>
        <v>0</v>
      </c>
      <c r="DL263" s="55">
        <f ca="1"/>
        <v>0</v>
      </c>
      <c r="DM263" s="55">
        <f ca="1"/>
        <v>701.03268799438467</v>
      </c>
      <c r="DN263" s="55">
        <f ca="1"/>
        <v>0</v>
      </c>
      <c r="DO263" s="55">
        <f ca="1"/>
        <v>0</v>
      </c>
      <c r="DP263" s="55">
        <f ca="1"/>
        <v>41931.974197171876</v>
      </c>
      <c r="DQ263" s="55">
        <f ca="1"/>
        <v>0</v>
      </c>
      <c r="DR263" s="55">
        <f ca="1"/>
        <v>0</v>
      </c>
      <c r="DS263" s="55">
        <f ca="1"/>
        <v>0</v>
      </c>
      <c r="DT263" s="55">
        <f ca="1"/>
        <v>0.81968983530947392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ca="1"/>
        <v>0</v>
      </c>
      <c r="EE263" s="55">
        <f t="shared" ca="1" si="63"/>
        <v>167458.44738066936</v>
      </c>
    </row>
    <row r="264" spans="2:135" x14ac:dyDescent="0.3">
      <c r="B264" s="7">
        <v>33</v>
      </c>
      <c r="C264" s="17" t="s">
        <v>52</v>
      </c>
      <c r="D264" s="52">
        <f ca="1">D181/BG37</f>
        <v>0.19392974164842311</v>
      </c>
      <c r="E264" s="52">
        <f ca="1">E181/BH37</f>
        <v>0.19013792482453201</v>
      </c>
      <c r="F264" s="52">
        <f ca="1">F181/BI37</f>
        <v>0.19013792482453201</v>
      </c>
      <c r="G264" s="52">
        <f ca="1">G181/BJ37</f>
        <v>0.19013792482453201</v>
      </c>
      <c r="H264" s="52">
        <f ca="1">H181/BK37</f>
        <v>0.19013792482453201</v>
      </c>
      <c r="I264" s="52">
        <f ca="1">I181/BL37</f>
        <v>0.19013792482453198</v>
      </c>
      <c r="J264" s="52">
        <f ca="1">J181/BM37</f>
        <v>0.19013792482453204</v>
      </c>
      <c r="K264" s="52">
        <f ca="1">K181/BN37</f>
        <v>0.19013792482453196</v>
      </c>
      <c r="L264" s="52">
        <f ca="1">L181/BO37</f>
        <v>0.19013792482453204</v>
      </c>
      <c r="M264" s="52">
        <f ca="1">M181/BP37</f>
        <v>0.19013792482453204</v>
      </c>
      <c r="N264" s="52">
        <f ca="1">N181/BQ37</f>
        <v>0.19013792482453198</v>
      </c>
      <c r="O264" s="52">
        <f ca="1">O181/BR37</f>
        <v>0.19013792482453196</v>
      </c>
      <c r="P264" s="52">
        <f ca="1">P181/BS37</f>
        <v>0.19013792482453204</v>
      </c>
      <c r="Q264" s="52">
        <f ca="1">Q181/BT37</f>
        <v>0.19013792482453204</v>
      </c>
      <c r="R264" s="52">
        <f ca="1">R181/BU37</f>
        <v>0.19013792482453204</v>
      </c>
      <c r="AX264" s="7">
        <v>11</v>
      </c>
      <c r="AY264" s="30">
        <f t="shared" si="61"/>
        <v>0</v>
      </c>
      <c r="AZ264" s="30">
        <f t="shared" si="60"/>
        <v>0</v>
      </c>
      <c r="BA264" s="30">
        <f t="shared" si="60"/>
        <v>0</v>
      </c>
      <c r="BB264" s="30">
        <f t="shared" si="60"/>
        <v>0</v>
      </c>
      <c r="BC264" s="30">
        <f t="shared" si="60"/>
        <v>10991.878042815551</v>
      </c>
      <c r="BD264" s="30">
        <f t="shared" si="60"/>
        <v>24388.677879160114</v>
      </c>
      <c r="BE264" s="30">
        <f t="shared" ref="BE264:BX276" si="64">AC98*$G99*AC154</f>
        <v>0</v>
      </c>
      <c r="BF264" s="30">
        <f t="shared" si="64"/>
        <v>28315.99552730675</v>
      </c>
      <c r="BG264" s="30">
        <f t="shared" si="64"/>
        <v>0</v>
      </c>
      <c r="BH264" s="30">
        <f t="shared" si="64"/>
        <v>0</v>
      </c>
      <c r="BI264" s="30">
        <f t="shared" si="64"/>
        <v>0</v>
      </c>
      <c r="BJ264" s="30">
        <f t="shared" si="64"/>
        <v>0</v>
      </c>
      <c r="BK264" s="30">
        <f t="shared" si="64"/>
        <v>0</v>
      </c>
      <c r="BL264" s="30">
        <f t="shared" si="64"/>
        <v>0</v>
      </c>
      <c r="BM264" s="30">
        <f t="shared" si="64"/>
        <v>2.4660966942535167</v>
      </c>
      <c r="BN264" s="30">
        <f t="shared" si="64"/>
        <v>27.236182959543267</v>
      </c>
      <c r="BO264" s="30">
        <f t="shared" si="64"/>
        <v>0</v>
      </c>
      <c r="BP264" s="30">
        <f t="shared" si="64"/>
        <v>0</v>
      </c>
      <c r="BQ264" s="30">
        <f t="shared" si="64"/>
        <v>399.05323432147514</v>
      </c>
      <c r="BR264" s="30">
        <f t="shared" si="64"/>
        <v>0</v>
      </c>
      <c r="BS264" s="30">
        <f t="shared" si="64"/>
        <v>0</v>
      </c>
      <c r="BT264" s="30">
        <f t="shared" si="64"/>
        <v>0</v>
      </c>
      <c r="BU264" s="30">
        <f t="shared" si="64"/>
        <v>0</v>
      </c>
      <c r="BV264" s="30">
        <f t="shared" si="64"/>
        <v>0</v>
      </c>
      <c r="BW264" s="30">
        <f t="shared" si="64"/>
        <v>0</v>
      </c>
      <c r="BX264" s="30">
        <f t="shared" si="64"/>
        <v>0</v>
      </c>
      <c r="BY264" s="30">
        <f t="shared" si="62"/>
        <v>64125.306963257688</v>
      </c>
      <c r="DD264" s="7">
        <v>11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0</v>
      </c>
      <c r="DI264" s="55">
        <f ca="1"/>
        <v>814498.16297263233</v>
      </c>
      <c r="DJ264" s="55">
        <f ca="1"/>
        <v>1690135.3770257959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0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0</v>
      </c>
      <c r="DT264" s="55">
        <f ca="1"/>
        <v>1928.3217535356632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ca="1"/>
        <v>0</v>
      </c>
      <c r="EE264" s="55">
        <f t="shared" ca="1" si="63"/>
        <v>2506561.8617519639</v>
      </c>
    </row>
    <row r="265" spans="2:135" x14ac:dyDescent="0.3">
      <c r="B265" s="7">
        <v>34</v>
      </c>
      <c r="C265" s="17" t="s">
        <v>14</v>
      </c>
      <c r="D265" s="52">
        <f ca="1">D182/BG38</f>
        <v>0.19392974503658791</v>
      </c>
      <c r="E265" s="52">
        <f ca="1">E182/BH38</f>
        <v>0.19013792814648306</v>
      </c>
      <c r="F265" s="52">
        <f ca="1">F182/BI38</f>
        <v>0.19013792814648309</v>
      </c>
      <c r="G265" s="52">
        <f ca="1">G182/BJ38</f>
        <v>0.19013792814648312</v>
      </c>
      <c r="H265" s="52">
        <f ca="1">H182/BK38</f>
        <v>0.19013792814648303</v>
      </c>
      <c r="I265" s="52">
        <f ca="1">I182/BL38</f>
        <v>0.19013792814648303</v>
      </c>
      <c r="J265" s="52">
        <f ca="1">J182/BM38</f>
        <v>0.19013792814648309</v>
      </c>
      <c r="K265" s="52">
        <f ca="1">K182/BN38</f>
        <v>0.19013792814648306</v>
      </c>
      <c r="L265" s="52">
        <f ca="1">L182/BO38</f>
        <v>0.19013792814648309</v>
      </c>
      <c r="M265" s="52">
        <f ca="1">M182/BP38</f>
        <v>0.19013792814648303</v>
      </c>
      <c r="N265" s="52">
        <f ca="1">N182/BQ38</f>
        <v>0.19013792814648303</v>
      </c>
      <c r="O265" s="52">
        <f ca="1">O182/BR38</f>
        <v>0.19013792814648303</v>
      </c>
      <c r="P265" s="52">
        <f ca="1">P182/BS38</f>
        <v>0.19013792814648309</v>
      </c>
      <c r="Q265" s="52">
        <f ca="1">Q182/BT38</f>
        <v>0.19013792814648303</v>
      </c>
      <c r="R265" s="52">
        <f ca="1">R182/BU38</f>
        <v>0.19013792814648306</v>
      </c>
      <c r="AX265" s="7">
        <v>12</v>
      </c>
      <c r="AY265" s="30">
        <f t="shared" si="61"/>
        <v>5462.1051523065798</v>
      </c>
      <c r="AZ265" s="30">
        <f t="shared" si="61"/>
        <v>3.6383858356044101</v>
      </c>
      <c r="BA265" s="30">
        <f t="shared" si="61"/>
        <v>0</v>
      </c>
      <c r="BB265" s="30">
        <f t="shared" si="61"/>
        <v>0</v>
      </c>
      <c r="BC265" s="30">
        <f t="shared" si="61"/>
        <v>280.93658848705007</v>
      </c>
      <c r="BD265" s="30">
        <f t="shared" si="61"/>
        <v>623.33951794115569</v>
      </c>
      <c r="BE265" s="30">
        <f t="shared" si="64"/>
        <v>0</v>
      </c>
      <c r="BF265" s="30">
        <f t="shared" si="64"/>
        <v>3597.4573554649855</v>
      </c>
      <c r="BG265" s="30">
        <f t="shared" si="64"/>
        <v>421.64772667098794</v>
      </c>
      <c r="BH265" s="30">
        <f t="shared" si="64"/>
        <v>0</v>
      </c>
      <c r="BI265" s="30">
        <f t="shared" si="64"/>
        <v>1138.5242957023204</v>
      </c>
      <c r="BJ265" s="30">
        <f t="shared" si="64"/>
        <v>5738.4939385169373</v>
      </c>
      <c r="BK265" s="30">
        <f t="shared" si="64"/>
        <v>0</v>
      </c>
      <c r="BL265" s="30">
        <f t="shared" si="64"/>
        <v>0</v>
      </c>
      <c r="BM265" s="30">
        <f t="shared" si="64"/>
        <v>6.3019769620684743E-2</v>
      </c>
      <c r="BN265" s="30">
        <f t="shared" si="64"/>
        <v>0.69558371266558805</v>
      </c>
      <c r="BO265" s="30">
        <f t="shared" si="64"/>
        <v>0</v>
      </c>
      <c r="BP265" s="30">
        <f t="shared" si="64"/>
        <v>31046.744261100313</v>
      </c>
      <c r="BQ265" s="30">
        <f t="shared" si="64"/>
        <v>1861.4482278805338</v>
      </c>
      <c r="BR265" s="30">
        <f t="shared" si="64"/>
        <v>0</v>
      </c>
      <c r="BS265" s="30">
        <f t="shared" si="64"/>
        <v>0</v>
      </c>
      <c r="BT265" s="30">
        <f t="shared" si="64"/>
        <v>0</v>
      </c>
      <c r="BU265" s="30">
        <f t="shared" si="64"/>
        <v>0</v>
      </c>
      <c r="BV265" s="30">
        <f t="shared" si="64"/>
        <v>0</v>
      </c>
      <c r="BW265" s="30">
        <f t="shared" si="64"/>
        <v>0</v>
      </c>
      <c r="BX265" s="30">
        <f t="shared" si="64"/>
        <v>0</v>
      </c>
      <c r="BY265" s="30">
        <f t="shared" si="62"/>
        <v>50175.094053388762</v>
      </c>
      <c r="DD265" s="7">
        <v>12</v>
      </c>
      <c r="DE265" s="55">
        <f ca="1"/>
        <v>516715.14740820241</v>
      </c>
      <c r="DF265" s="55">
        <f ca="1"/>
        <v>367.47696939604543</v>
      </c>
      <c r="DG265" s="55">
        <f ca="1"/>
        <v>0</v>
      </c>
      <c r="DH265" s="55">
        <f ca="1"/>
        <v>0</v>
      </c>
      <c r="DI265" s="55">
        <f ca="1"/>
        <v>20817.401206890409</v>
      </c>
      <c r="DJ265" s="55">
        <f ca="1"/>
        <v>43197.428593322089</v>
      </c>
      <c r="DK265" s="55">
        <f ca="1"/>
        <v>0</v>
      </c>
      <c r="DL265" s="55">
        <f ca="1"/>
        <v>0</v>
      </c>
      <c r="DM265" s="55">
        <f ca="1"/>
        <v>32635.534044334468</v>
      </c>
      <c r="DN265" s="55">
        <f ca="1"/>
        <v>0</v>
      </c>
      <c r="DO265" s="55">
        <f ca="1"/>
        <v>0</v>
      </c>
      <c r="DP265" s="55">
        <f ca="1"/>
        <v>321929.50995080022</v>
      </c>
      <c r="DQ265" s="55">
        <f ca="1"/>
        <v>0</v>
      </c>
      <c r="DR265" s="55">
        <f ca="1"/>
        <v>0</v>
      </c>
      <c r="DS265" s="55">
        <f ca="1"/>
        <v>0</v>
      </c>
      <c r="DT265" s="55">
        <f ca="1"/>
        <v>49.247326856723632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ca="1"/>
        <v>0</v>
      </c>
      <c r="EE265" s="55">
        <f t="shared" ca="1" si="63"/>
        <v>935711.74549980229</v>
      </c>
    </row>
    <row r="266" spans="2:135" x14ac:dyDescent="0.3">
      <c r="B266" s="7">
        <v>35</v>
      </c>
      <c r="C266" s="17" t="s">
        <v>54</v>
      </c>
      <c r="D266" s="52">
        <f ca="1">D183/BG39</f>
        <v>3.0199863795072512E-2</v>
      </c>
      <c r="E266" s="52">
        <f ca="1">E183/BH39</f>
        <v>3.0199863795072508E-2</v>
      </c>
      <c r="F266" s="52">
        <f ca="1">F183/BI39</f>
        <v>3.0199863795072508E-2</v>
      </c>
      <c r="G266" s="52">
        <f ca="1">G183/BJ39</f>
        <v>3.0199863795072508E-2</v>
      </c>
      <c r="H266" s="52">
        <f ca="1">H183/BK39</f>
        <v>3.0199863795072508E-2</v>
      </c>
      <c r="I266" s="52">
        <f ca="1">I183/BL39</f>
        <v>3.0199863795072512E-2</v>
      </c>
      <c r="J266" s="52">
        <f ca="1">J183/BM39</f>
        <v>3.0199863795072515E-2</v>
      </c>
      <c r="K266" s="52">
        <f ca="1">K183/BN39</f>
        <v>3.0199863795072508E-2</v>
      </c>
      <c r="L266" s="52">
        <f ca="1">L183/BO39</f>
        <v>3.0199863795072512E-2</v>
      </c>
      <c r="M266" s="52">
        <f ca="1">M183/BP39</f>
        <v>3.0199863795072512E-2</v>
      </c>
      <c r="N266" s="52">
        <f ca="1">N183/BQ39</f>
        <v>3.0199863795072505E-2</v>
      </c>
      <c r="O266" s="52">
        <f ca="1">O183/BR39</f>
        <v>3.0199863795072505E-2</v>
      </c>
      <c r="P266" s="52">
        <f ca="1">P183/BS39</f>
        <v>3.0199863795072512E-2</v>
      </c>
      <c r="Q266" s="52">
        <f ca="1">Q183/BT39</f>
        <v>3.0199863795072508E-2</v>
      </c>
      <c r="R266" s="52">
        <f ca="1">R183/BU39</f>
        <v>3.0199863795072512E-2</v>
      </c>
      <c r="AX266" s="7">
        <v>13</v>
      </c>
      <c r="AY266" s="30">
        <f t="shared" si="61"/>
        <v>236.68602733200674</v>
      </c>
      <c r="AZ266" s="30">
        <f t="shared" si="61"/>
        <v>0.15765992472953769</v>
      </c>
      <c r="BA266" s="30">
        <f t="shared" si="61"/>
        <v>0</v>
      </c>
      <c r="BB266" s="30">
        <f t="shared" si="61"/>
        <v>0</v>
      </c>
      <c r="BC266" s="30">
        <f t="shared" si="61"/>
        <v>12.173651585161247</v>
      </c>
      <c r="BD266" s="30">
        <f t="shared" si="61"/>
        <v>27.010786153418788</v>
      </c>
      <c r="BE266" s="30">
        <f t="shared" si="64"/>
        <v>0</v>
      </c>
      <c r="BF266" s="30">
        <f t="shared" si="64"/>
        <v>155.88639662655365</v>
      </c>
      <c r="BG266" s="30">
        <f t="shared" si="64"/>
        <v>18.27100038621645</v>
      </c>
      <c r="BH266" s="30">
        <f t="shared" si="64"/>
        <v>0</v>
      </c>
      <c r="BI266" s="30">
        <f t="shared" si="64"/>
        <v>49.334969769181278</v>
      </c>
      <c r="BJ266" s="30">
        <f t="shared" si="64"/>
        <v>248.66261182473482</v>
      </c>
      <c r="BK266" s="30">
        <f t="shared" si="64"/>
        <v>0</v>
      </c>
      <c r="BL266" s="30">
        <f t="shared" si="64"/>
        <v>0</v>
      </c>
      <c r="BM266" s="30">
        <f t="shared" si="64"/>
        <v>2.7297351773909375E-3</v>
      </c>
      <c r="BN266" s="30">
        <f t="shared" si="64"/>
        <v>3.0202391045261193E-2</v>
      </c>
      <c r="BO266" s="30">
        <f t="shared" si="64"/>
        <v>0</v>
      </c>
      <c r="BP266" s="30">
        <f t="shared" si="64"/>
        <v>1345.329383946083</v>
      </c>
      <c r="BQ266" s="30">
        <f t="shared" si="64"/>
        <v>80.660985802926234</v>
      </c>
      <c r="BR266" s="30">
        <f t="shared" si="64"/>
        <v>0</v>
      </c>
      <c r="BS266" s="30">
        <f t="shared" si="64"/>
        <v>0</v>
      </c>
      <c r="BT266" s="30">
        <f t="shared" si="64"/>
        <v>0</v>
      </c>
      <c r="BU266" s="30">
        <f t="shared" si="64"/>
        <v>0</v>
      </c>
      <c r="BV266" s="30">
        <f t="shared" si="64"/>
        <v>0</v>
      </c>
      <c r="BW266" s="30">
        <f t="shared" si="64"/>
        <v>0</v>
      </c>
      <c r="BX266" s="30">
        <f t="shared" si="64"/>
        <v>0</v>
      </c>
      <c r="BY266" s="30">
        <f t="shared" si="62"/>
        <v>2174.2064054772345</v>
      </c>
      <c r="DD266" s="7">
        <v>13</v>
      </c>
      <c r="DE266" s="55">
        <f ca="1"/>
        <v>22390.498185607838</v>
      </c>
      <c r="DF266" s="55">
        <f ca="1"/>
        <v>15.923652397683306</v>
      </c>
      <c r="DG266" s="55">
        <f ca="1"/>
        <v>0</v>
      </c>
      <c r="DH266" s="55">
        <f ca="1"/>
        <v>0</v>
      </c>
      <c r="DI266" s="55">
        <f ca="1"/>
        <v>902.06758246044831</v>
      </c>
      <c r="DJ266" s="55">
        <f ca="1"/>
        <v>1871.8474804319219</v>
      </c>
      <c r="DK266" s="55">
        <f ca="1"/>
        <v>0</v>
      </c>
      <c r="DL266" s="55">
        <f ca="1"/>
        <v>0</v>
      </c>
      <c r="DM266" s="55">
        <f ca="1"/>
        <v>1414.1754298931533</v>
      </c>
      <c r="DN266" s="55">
        <f ca="1"/>
        <v>0</v>
      </c>
      <c r="DO266" s="55">
        <f ca="1"/>
        <v>0</v>
      </c>
      <c r="DP266" s="55">
        <f ca="1"/>
        <v>13949.972523367624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2.1383292860044922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ca="1"/>
        <v>0</v>
      </c>
      <c r="EE266" s="55">
        <f t="shared" ca="1" si="63"/>
        <v>40546.623183444673</v>
      </c>
    </row>
    <row r="267" spans="2:135" x14ac:dyDescent="0.3">
      <c r="B267" s="7">
        <v>36</v>
      </c>
      <c r="C267" s="17" t="s">
        <v>15</v>
      </c>
      <c r="D267" s="52">
        <f ca="1">D184/BG40</f>
        <v>3.0199735376024991E-2</v>
      </c>
      <c r="E267" s="52">
        <f ca="1">E184/BH40</f>
        <v>3.0199735376024987E-2</v>
      </c>
      <c r="F267" s="52">
        <f ca="1">F184/BI40</f>
        <v>3.0199735376024987E-2</v>
      </c>
      <c r="G267" s="52">
        <f ca="1">G184/BJ40</f>
        <v>3.0199735376024987E-2</v>
      </c>
      <c r="H267" s="52">
        <f ca="1">H184/BK40</f>
        <v>3.0199735376024991E-2</v>
      </c>
      <c r="I267" s="52">
        <f ca="1">I184/BL40</f>
        <v>3.0199735376024987E-2</v>
      </c>
      <c r="J267" s="52">
        <f ca="1">J184/BM40</f>
        <v>3.019973537602498E-2</v>
      </c>
      <c r="K267" s="52">
        <f ca="1">K184/BN40</f>
        <v>3.0199735376024987E-2</v>
      </c>
      <c r="L267" s="52">
        <f ca="1">L184/BO40</f>
        <v>3.019973537602498E-2</v>
      </c>
      <c r="M267" s="52">
        <f ca="1">M184/BP40</f>
        <v>3.0199735376024991E-2</v>
      </c>
      <c r="N267" s="52">
        <f ca="1">N184/BQ40</f>
        <v>3.0199735376024991E-2</v>
      </c>
      <c r="O267" s="52">
        <f ca="1">O184/BR40</f>
        <v>3.0199735376024984E-2</v>
      </c>
      <c r="P267" s="52">
        <f ca="1">P184/BS40</f>
        <v>3.0199735376024987E-2</v>
      </c>
      <c r="Q267" s="52">
        <f ca="1">Q184/BT40</f>
        <v>3.0199735376024987E-2</v>
      </c>
      <c r="R267" s="52">
        <f ca="1">R184/BU40</f>
        <v>3.0199735376024991E-2</v>
      </c>
      <c r="AX267" s="7">
        <v>14</v>
      </c>
      <c r="AY267" s="30">
        <f t="shared" si="61"/>
        <v>14874.795230200822</v>
      </c>
      <c r="AZ267" s="30">
        <f t="shared" si="61"/>
        <v>9.9083124116835872</v>
      </c>
      <c r="BA267" s="30">
        <f t="shared" si="61"/>
        <v>0</v>
      </c>
      <c r="BB267" s="30">
        <f t="shared" si="61"/>
        <v>0</v>
      </c>
      <c r="BC267" s="30">
        <f t="shared" si="61"/>
        <v>645.70856971459136</v>
      </c>
      <c r="BD267" s="30">
        <f t="shared" si="61"/>
        <v>1432.6922339366745</v>
      </c>
      <c r="BE267" s="30">
        <f t="shared" si="64"/>
        <v>0</v>
      </c>
      <c r="BF267" s="30">
        <f t="shared" si="64"/>
        <v>12189.307556278207</v>
      </c>
      <c r="BG267" s="30">
        <f t="shared" si="64"/>
        <v>760.95093313580776</v>
      </c>
      <c r="BH267" s="30">
        <f t="shared" si="64"/>
        <v>0</v>
      </c>
      <c r="BI267" s="30">
        <f t="shared" si="64"/>
        <v>312.65114352254682</v>
      </c>
      <c r="BJ267" s="30">
        <f t="shared" si="64"/>
        <v>25184.880957272522</v>
      </c>
      <c r="BK267" s="30">
        <f t="shared" si="64"/>
        <v>0</v>
      </c>
      <c r="BL267" s="30">
        <f t="shared" si="64"/>
        <v>0</v>
      </c>
      <c r="BM267" s="30">
        <f t="shared" si="64"/>
        <v>0.14489461337923942</v>
      </c>
      <c r="BN267" s="30">
        <f t="shared" si="64"/>
        <v>1.5987392968334471</v>
      </c>
      <c r="BO267" s="30">
        <f t="shared" si="64"/>
        <v>0</v>
      </c>
      <c r="BP267" s="30">
        <f t="shared" si="64"/>
        <v>1106.2927571960454</v>
      </c>
      <c r="BQ267" s="30">
        <f t="shared" si="64"/>
        <v>8169.4522189168329</v>
      </c>
      <c r="BR267" s="30">
        <f t="shared" si="64"/>
        <v>0</v>
      </c>
      <c r="BS267" s="30">
        <f t="shared" si="64"/>
        <v>0</v>
      </c>
      <c r="BT267" s="30">
        <f t="shared" si="64"/>
        <v>0</v>
      </c>
      <c r="BU267" s="30">
        <f t="shared" si="64"/>
        <v>0</v>
      </c>
      <c r="BV267" s="30">
        <f t="shared" si="64"/>
        <v>0</v>
      </c>
      <c r="BW267" s="30">
        <f t="shared" si="64"/>
        <v>0</v>
      </c>
      <c r="BX267" s="30">
        <f t="shared" si="64"/>
        <v>0</v>
      </c>
      <c r="BY267" s="30">
        <f t="shared" si="62"/>
        <v>64688.383546495956</v>
      </c>
      <c r="DD267" s="7">
        <v>14</v>
      </c>
      <c r="DE267" s="55">
        <f ca="1"/>
        <v>1407155.6287769976</v>
      </c>
      <c r="DF267" s="55">
        <f ca="1"/>
        <v>1000.7395535800423</v>
      </c>
      <c r="DG267" s="55">
        <f ca="1"/>
        <v>0</v>
      </c>
      <c r="DH267" s="55">
        <f ca="1"/>
        <v>0</v>
      </c>
      <c r="DI267" s="55">
        <f ca="1"/>
        <v>47847.005015851217</v>
      </c>
      <c r="DJ267" s="55">
        <f ca="1"/>
        <v>99285.571811811533</v>
      </c>
      <c r="DK267" s="55">
        <f ca="1"/>
        <v>0</v>
      </c>
      <c r="DL267" s="55">
        <f ca="1"/>
        <v>0</v>
      </c>
      <c r="DM267" s="55">
        <f ca="1"/>
        <v>58897.602224711525</v>
      </c>
      <c r="DN267" s="55">
        <f ca="1"/>
        <v>0</v>
      </c>
      <c r="DO267" s="55">
        <f ca="1"/>
        <v>0</v>
      </c>
      <c r="DP267" s="55">
        <f ca="1"/>
        <v>1412871.8217029886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113.19074221580804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ca="1"/>
        <v>0</v>
      </c>
      <c r="EE267" s="55">
        <f t="shared" ca="1" si="63"/>
        <v>3027171.5598281561</v>
      </c>
    </row>
    <row r="268" spans="2:135" x14ac:dyDescent="0.3">
      <c r="B268" s="7">
        <v>37</v>
      </c>
      <c r="C268" s="17" t="s">
        <v>16</v>
      </c>
      <c r="D268" s="52">
        <f ca="1">D185/BG41</f>
        <v>0.18721332115620992</v>
      </c>
      <c r="E268" s="52">
        <f ca="1">E185/BH41</f>
        <v>0.18721332115620992</v>
      </c>
      <c r="F268" s="52">
        <f ca="1">F185/BI41</f>
        <v>0.18721332115620992</v>
      </c>
      <c r="G268" s="52">
        <f ca="1">G185/BJ41</f>
        <v>0.18721332115620995</v>
      </c>
      <c r="H268" s="52">
        <f ca="1">H185/BK41</f>
        <v>0.18721332115620989</v>
      </c>
      <c r="I268" s="52">
        <f ca="1">I185/BL41</f>
        <v>0.18721332115620992</v>
      </c>
      <c r="J268" s="52">
        <f ca="1">J185/BM41</f>
        <v>0.18721332115620992</v>
      </c>
      <c r="K268" s="52">
        <f ca="1">K185/BN41</f>
        <v>0.18721332115620992</v>
      </c>
      <c r="L268" s="52">
        <f ca="1">L185/BO41</f>
        <v>0.18721332115620992</v>
      </c>
      <c r="M268" s="52">
        <f ca="1">M185/BP41</f>
        <v>0.18721332115620995</v>
      </c>
      <c r="N268" s="52">
        <f ca="1">N185/BQ41</f>
        <v>0.18721332115620992</v>
      </c>
      <c r="O268" s="52">
        <f ca="1">O185/BR41</f>
        <v>0.18721332115620992</v>
      </c>
      <c r="P268" s="52">
        <f ca="1">P185/BS41</f>
        <v>0.18721332115620992</v>
      </c>
      <c r="Q268" s="52">
        <f ca="1">Q185/BT41</f>
        <v>0.18721332115620989</v>
      </c>
      <c r="R268" s="52">
        <f ca="1">R185/BU41</f>
        <v>0.18721332115620989</v>
      </c>
      <c r="AX268" s="7">
        <v>15</v>
      </c>
      <c r="AY268" s="30">
        <f t="shared" si="61"/>
        <v>1421.3590857386603</v>
      </c>
      <c r="AZ268" s="30">
        <f t="shared" si="61"/>
        <v>0.94678747845910705</v>
      </c>
      <c r="BA268" s="30">
        <f t="shared" si="61"/>
        <v>0</v>
      </c>
      <c r="BB268" s="30">
        <f t="shared" si="61"/>
        <v>0</v>
      </c>
      <c r="BC268" s="30">
        <f t="shared" si="61"/>
        <v>61.700596753558436</v>
      </c>
      <c r="BD268" s="30">
        <f t="shared" si="61"/>
        <v>136.90071646889805</v>
      </c>
      <c r="BE268" s="30">
        <f t="shared" si="64"/>
        <v>0</v>
      </c>
      <c r="BF268" s="30">
        <f t="shared" si="64"/>
        <v>1164.747667318713</v>
      </c>
      <c r="BG268" s="30">
        <f t="shared" si="64"/>
        <v>72.71256551880461</v>
      </c>
      <c r="BH268" s="30">
        <f t="shared" si="64"/>
        <v>0</v>
      </c>
      <c r="BI268" s="30">
        <f t="shared" si="64"/>
        <v>29.875338566396614</v>
      </c>
      <c r="BJ268" s="30">
        <f t="shared" si="64"/>
        <v>2406.5379605464495</v>
      </c>
      <c r="BK268" s="30">
        <f t="shared" si="64"/>
        <v>0</v>
      </c>
      <c r="BL268" s="30">
        <f t="shared" si="64"/>
        <v>0</v>
      </c>
      <c r="BM268" s="30">
        <f t="shared" si="64"/>
        <v>1.3845386160869956E-2</v>
      </c>
      <c r="BN268" s="30">
        <f t="shared" si="64"/>
        <v>0.15276732224234382</v>
      </c>
      <c r="BO268" s="30">
        <f t="shared" si="64"/>
        <v>0</v>
      </c>
      <c r="BP268" s="30">
        <f t="shared" si="64"/>
        <v>105.71165772573274</v>
      </c>
      <c r="BQ268" s="30">
        <f t="shared" si="64"/>
        <v>780.63092359816142</v>
      </c>
      <c r="BR268" s="30">
        <f t="shared" si="64"/>
        <v>0</v>
      </c>
      <c r="BS268" s="30">
        <f t="shared" si="64"/>
        <v>0</v>
      </c>
      <c r="BT268" s="30">
        <f t="shared" si="64"/>
        <v>0</v>
      </c>
      <c r="BU268" s="30">
        <f t="shared" si="64"/>
        <v>0</v>
      </c>
      <c r="BV268" s="30">
        <f t="shared" si="64"/>
        <v>0</v>
      </c>
      <c r="BW268" s="30">
        <f t="shared" si="64"/>
        <v>0</v>
      </c>
      <c r="BX268" s="30">
        <f t="shared" si="64"/>
        <v>0</v>
      </c>
      <c r="BY268" s="30">
        <f t="shared" si="62"/>
        <v>6181.2899124222376</v>
      </c>
      <c r="DD268" s="7">
        <v>15</v>
      </c>
      <c r="DE268" s="55">
        <f ca="1"/>
        <v>134460.56951087725</v>
      </c>
      <c r="DF268" s="55">
        <f ca="1"/>
        <v>95.625535324369807</v>
      </c>
      <c r="DG268" s="55">
        <f ca="1"/>
        <v>0</v>
      </c>
      <c r="DH268" s="55">
        <f ca="1"/>
        <v>0</v>
      </c>
      <c r="DI268" s="55">
        <f ca="1"/>
        <v>4572.0142194386799</v>
      </c>
      <c r="DJ268" s="55">
        <f ca="1"/>
        <v>9487.2196512946339</v>
      </c>
      <c r="DK268" s="55">
        <f ca="1"/>
        <v>0</v>
      </c>
      <c r="DL268" s="55">
        <f ca="1"/>
        <v>0</v>
      </c>
      <c r="DM268" s="55">
        <f ca="1"/>
        <v>5627.952571155477</v>
      </c>
      <c r="DN268" s="55">
        <f ca="1"/>
        <v>0</v>
      </c>
      <c r="DO268" s="55">
        <f ca="1"/>
        <v>0</v>
      </c>
      <c r="DP268" s="55">
        <f ca="1"/>
        <v>135006.77958665582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10.815926414757943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ca="1"/>
        <v>0</v>
      </c>
      <c r="EE268" s="55">
        <f t="shared" ca="1" si="63"/>
        <v>289260.97700116097</v>
      </c>
    </row>
    <row r="269" spans="2:135" x14ac:dyDescent="0.3">
      <c r="B269" s="7">
        <v>38</v>
      </c>
      <c r="C269" s="17" t="s">
        <v>55</v>
      </c>
      <c r="D269" s="52">
        <f ca="1">D186/BG42</f>
        <v>0.18089296287763731</v>
      </c>
      <c r="E269" s="52">
        <f ca="1">E186/BH42</f>
        <v>0.17736113566070613</v>
      </c>
      <c r="F269" s="52">
        <f ca="1">F186/BI42</f>
        <v>0.17736113566070613</v>
      </c>
      <c r="G269" s="52">
        <f ca="1">G186/BJ42</f>
        <v>0.17736113566070613</v>
      </c>
      <c r="H269" s="52">
        <f ca="1">H186/BK42</f>
        <v>0.1773611356607061</v>
      </c>
      <c r="I269" s="52">
        <f ca="1">I186/BL42</f>
        <v>0.17736113566070613</v>
      </c>
      <c r="J269" s="52">
        <f ca="1">J186/BM42</f>
        <v>0.17736113566070613</v>
      </c>
      <c r="K269" s="52">
        <f ca="1">K186/BN42</f>
        <v>0.1773611356607061</v>
      </c>
      <c r="L269" s="52">
        <f ca="1">L186/BO42</f>
        <v>0.17736113566070613</v>
      </c>
      <c r="M269" s="52">
        <f ca="1">M186/BP42</f>
        <v>0.17736113566070616</v>
      </c>
      <c r="N269" s="52">
        <f ca="1">N186/BQ42</f>
        <v>0.1773611356607061</v>
      </c>
      <c r="O269" s="52">
        <f ca="1">O186/BR42</f>
        <v>0.17736113566070616</v>
      </c>
      <c r="P269" s="52">
        <f ca="1">P186/BS42</f>
        <v>0.17736113566070613</v>
      </c>
      <c r="Q269" s="52">
        <f ca="1">Q186/BT42</f>
        <v>0.17736113566070613</v>
      </c>
      <c r="R269" s="52">
        <f ca="1">R186/BU42</f>
        <v>0.17736113566070616</v>
      </c>
      <c r="AX269" s="7">
        <v>16</v>
      </c>
      <c r="AY269" s="30">
        <f t="shared" si="61"/>
        <v>4.7663896047892482</v>
      </c>
      <c r="AZ269" s="30">
        <f t="shared" si="61"/>
        <v>0.96389190536858482</v>
      </c>
      <c r="BA269" s="30">
        <f t="shared" si="61"/>
        <v>0</v>
      </c>
      <c r="BB269" s="30">
        <f t="shared" si="61"/>
        <v>0</v>
      </c>
      <c r="BC269" s="30">
        <f t="shared" si="61"/>
        <v>163.54303524097276</v>
      </c>
      <c r="BD269" s="30">
        <f t="shared" si="61"/>
        <v>362.86778217553814</v>
      </c>
      <c r="BE269" s="30">
        <f t="shared" si="64"/>
        <v>0</v>
      </c>
      <c r="BF269" s="30">
        <f t="shared" si="64"/>
        <v>359.65514846214222</v>
      </c>
      <c r="BG269" s="30">
        <f t="shared" si="64"/>
        <v>16.340349357462316</v>
      </c>
      <c r="BH269" s="30">
        <f t="shared" si="64"/>
        <v>0</v>
      </c>
      <c r="BI269" s="30">
        <f t="shared" si="64"/>
        <v>52.980195855239693</v>
      </c>
      <c r="BJ269" s="30">
        <f t="shared" si="64"/>
        <v>2047.5834140233258</v>
      </c>
      <c r="BK269" s="30">
        <f t="shared" si="64"/>
        <v>0</v>
      </c>
      <c r="BL269" s="30">
        <f t="shared" si="64"/>
        <v>0</v>
      </c>
      <c r="BM269" s="30">
        <f t="shared" si="64"/>
        <v>3.6698452194869564E-2</v>
      </c>
      <c r="BN269" s="30">
        <f t="shared" si="64"/>
        <v>0.40492365942907538</v>
      </c>
      <c r="BO269" s="30">
        <f t="shared" si="64"/>
        <v>0</v>
      </c>
      <c r="BP269" s="30">
        <f t="shared" si="64"/>
        <v>788.77565143096001</v>
      </c>
      <c r="BQ269" s="30">
        <f t="shared" si="64"/>
        <v>664.19352517459311</v>
      </c>
      <c r="BR269" s="30">
        <f t="shared" si="64"/>
        <v>0</v>
      </c>
      <c r="BS269" s="30">
        <f t="shared" si="64"/>
        <v>0</v>
      </c>
      <c r="BT269" s="30">
        <f t="shared" si="64"/>
        <v>0</v>
      </c>
      <c r="BU269" s="30">
        <f t="shared" si="64"/>
        <v>0</v>
      </c>
      <c r="BV269" s="30">
        <f t="shared" si="64"/>
        <v>0</v>
      </c>
      <c r="BW269" s="30">
        <f t="shared" si="64"/>
        <v>0</v>
      </c>
      <c r="BX269" s="30">
        <f t="shared" si="64"/>
        <v>0</v>
      </c>
      <c r="BY269" s="30">
        <f t="shared" si="62"/>
        <v>4462.1110053420161</v>
      </c>
      <c r="DD269" s="7">
        <v>16</v>
      </c>
      <c r="DE269" s="55">
        <f ca="1"/>
        <v>450.90045661306283</v>
      </c>
      <c r="DF269" s="55">
        <f ca="1"/>
        <v>97.353082442227063</v>
      </c>
      <c r="DG269" s="55">
        <f ca="1"/>
        <v>0</v>
      </c>
      <c r="DH269" s="55">
        <f ca="1"/>
        <v>0</v>
      </c>
      <c r="DI269" s="55">
        <f ca="1"/>
        <v>12118.53891135608</v>
      </c>
      <c r="DJ269" s="55">
        <f ca="1"/>
        <v>25146.737304764792</v>
      </c>
      <c r="DK269" s="55">
        <f ca="1"/>
        <v>0</v>
      </c>
      <c r="DL269" s="55">
        <f ca="1"/>
        <v>0</v>
      </c>
      <c r="DM269" s="55">
        <f ca="1"/>
        <v>1264.7430402675834</v>
      </c>
      <c r="DN269" s="55">
        <f ca="1"/>
        <v>0</v>
      </c>
      <c r="DO269" s="55">
        <f ca="1"/>
        <v>0</v>
      </c>
      <c r="DP269" s="55">
        <f ca="1"/>
        <v>114869.42952670858</v>
      </c>
      <c r="DQ269" s="55">
        <f ca="1"/>
        <v>0</v>
      </c>
      <c r="DR269" s="55">
        <f ca="1"/>
        <v>0</v>
      </c>
      <c r="DS269" s="55">
        <f ca="1"/>
        <v>0</v>
      </c>
      <c r="DT269" s="55">
        <f ca="1"/>
        <v>28.668595087578534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ca="1"/>
        <v>0</v>
      </c>
      <c r="EE269" s="55">
        <f t="shared" ca="1" si="63"/>
        <v>153976.3709172399</v>
      </c>
    </row>
    <row r="270" spans="2:135" x14ac:dyDescent="0.3">
      <c r="B270" s="7">
        <v>39</v>
      </c>
      <c r="C270" s="17" t="s">
        <v>56</v>
      </c>
      <c r="D270" s="52">
        <f ca="1">D187/BG43</f>
        <v>9.4921252918655477E-4</v>
      </c>
      <c r="E270" s="52">
        <f ca="1">E187/BH43</f>
        <v>9.4358833430286423E-4</v>
      </c>
      <c r="F270" s="52">
        <f ca="1">F187/BI43</f>
        <v>9.4358833430286402E-4</v>
      </c>
      <c r="G270" s="52">
        <f ca="1">G187/BJ43</f>
        <v>9.4358833430286412E-4</v>
      </c>
      <c r="H270" s="52">
        <f ca="1">H187/BK43</f>
        <v>9.4358833430286412E-4</v>
      </c>
      <c r="I270" s="52">
        <f ca="1">I187/BL43</f>
        <v>9.4358833430286402E-4</v>
      </c>
      <c r="J270" s="52">
        <f ca="1">J187/BM43</f>
        <v>9.4358833430286423E-4</v>
      </c>
      <c r="K270" s="52">
        <f ca="1">K187/BN43</f>
        <v>9.4358833430286445E-4</v>
      </c>
      <c r="L270" s="52">
        <f ca="1">L187/BO43</f>
        <v>9.4358833430286412E-4</v>
      </c>
      <c r="M270" s="52">
        <f ca="1">M187/BP43</f>
        <v>9.4358833430286402E-4</v>
      </c>
      <c r="N270" s="52">
        <f ca="1">N187/BQ43</f>
        <v>9.4358833430286423E-4</v>
      </c>
      <c r="O270" s="52">
        <f ca="1">O187/BR43</f>
        <v>9.4358833430286423E-4</v>
      </c>
      <c r="P270" s="52">
        <f ca="1">P187/BS43</f>
        <v>9.4358833430286412E-4</v>
      </c>
      <c r="Q270" s="52">
        <f ca="1">Q187/BT43</f>
        <v>9.4358833430286402E-4</v>
      </c>
      <c r="R270" s="52">
        <f ca="1">R187/BU43</f>
        <v>9.4358833430286423E-4</v>
      </c>
      <c r="AX270" s="7">
        <v>17</v>
      </c>
      <c r="AY270" s="30">
        <f t="shared" si="61"/>
        <v>2915.588425124331</v>
      </c>
      <c r="AZ270" s="30">
        <f t="shared" si="61"/>
        <v>1.975655292343335</v>
      </c>
      <c r="BA270" s="30">
        <f t="shared" si="61"/>
        <v>0</v>
      </c>
      <c r="BB270" s="30">
        <f t="shared" si="61"/>
        <v>0</v>
      </c>
      <c r="BC270" s="30">
        <f t="shared" si="61"/>
        <v>69.711068509090993</v>
      </c>
      <c r="BD270" s="30">
        <f t="shared" si="61"/>
        <v>154.67427755008498</v>
      </c>
      <c r="BE270" s="30">
        <f t="shared" si="64"/>
        <v>0</v>
      </c>
      <c r="BF270" s="30">
        <f t="shared" si="64"/>
        <v>926.87600477501746</v>
      </c>
      <c r="BG270" s="30">
        <f t="shared" si="64"/>
        <v>42.111110578577453</v>
      </c>
      <c r="BH270" s="30">
        <f t="shared" si="64"/>
        <v>0</v>
      </c>
      <c r="BI270" s="30">
        <f t="shared" si="64"/>
        <v>136.53654747772902</v>
      </c>
      <c r="BJ270" s="30">
        <f t="shared" si="64"/>
        <v>5375.9401248569984</v>
      </c>
      <c r="BK270" s="30">
        <f t="shared" si="64"/>
        <v>0</v>
      </c>
      <c r="BL270" s="30">
        <f t="shared" si="64"/>
        <v>0</v>
      </c>
      <c r="BM270" s="30">
        <f t="shared" si="64"/>
        <v>1.5642906441976617E-2</v>
      </c>
      <c r="BN270" s="30">
        <f t="shared" si="64"/>
        <v>0.17260081320909171</v>
      </c>
      <c r="BO270" s="30">
        <f t="shared" si="64"/>
        <v>0</v>
      </c>
      <c r="BP270" s="30">
        <f t="shared" si="64"/>
        <v>161.32008551326908</v>
      </c>
      <c r="BQ270" s="30">
        <f t="shared" si="64"/>
        <v>1743.8433020145626</v>
      </c>
      <c r="BR270" s="30">
        <f t="shared" si="64"/>
        <v>0</v>
      </c>
      <c r="BS270" s="30">
        <f t="shared" si="64"/>
        <v>0</v>
      </c>
      <c r="BT270" s="30">
        <f t="shared" si="64"/>
        <v>0</v>
      </c>
      <c r="BU270" s="30">
        <f t="shared" si="64"/>
        <v>0</v>
      </c>
      <c r="BV270" s="30">
        <f t="shared" si="64"/>
        <v>0</v>
      </c>
      <c r="BW270" s="30">
        <f t="shared" si="64"/>
        <v>0</v>
      </c>
      <c r="BX270" s="30">
        <f t="shared" si="64"/>
        <v>0</v>
      </c>
      <c r="BY270" s="30">
        <f t="shared" si="62"/>
        <v>11528.764845411655</v>
      </c>
      <c r="DD270" s="7">
        <v>17</v>
      </c>
      <c r="DE270" s="55">
        <f ca="1"/>
        <v>275814.66501676169</v>
      </c>
      <c r="DF270" s="55">
        <f ca="1"/>
        <v>199.54118452667683</v>
      </c>
      <c r="DG270" s="55">
        <f ca="1"/>
        <v>0</v>
      </c>
      <c r="DH270" s="55">
        <f ca="1"/>
        <v>0</v>
      </c>
      <c r="DI270" s="55">
        <f ca="1"/>
        <v>5165.5901765236422</v>
      </c>
      <c r="DJ270" s="55">
        <f ca="1"/>
        <v>10718.927434220888</v>
      </c>
      <c r="DK270" s="55">
        <f ca="1"/>
        <v>0</v>
      </c>
      <c r="DL270" s="55">
        <f ca="1"/>
        <v>0</v>
      </c>
      <c r="DM270" s="55">
        <f ca="1"/>
        <v>3259.3999587818953</v>
      </c>
      <c r="DN270" s="55">
        <f ca="1"/>
        <v>0</v>
      </c>
      <c r="DO270" s="55">
        <f ca="1"/>
        <v>0</v>
      </c>
      <c r="DP270" s="55">
        <f ca="1"/>
        <v>301590.2410044776</v>
      </c>
      <c r="DQ270" s="55">
        <f ca="1"/>
        <v>0</v>
      </c>
      <c r="DR270" s="55">
        <f ca="1"/>
        <v>0</v>
      </c>
      <c r="DS270" s="55">
        <f ca="1"/>
        <v>0</v>
      </c>
      <c r="DT270" s="55">
        <f ca="1"/>
        <v>12.220137575203692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ca="1"/>
        <v>0</v>
      </c>
      <c r="EE270" s="55">
        <f t="shared" ca="1" si="63"/>
        <v>596760.58491286763</v>
      </c>
    </row>
    <row r="271" spans="2:135" x14ac:dyDescent="0.3">
      <c r="B271" s="7">
        <v>40</v>
      </c>
      <c r="C271" s="17" t="s">
        <v>17</v>
      </c>
      <c r="D271" s="52">
        <f ca="1">D188/BG44</f>
        <v>9.4921157492349601E-4</v>
      </c>
      <c r="E271" s="52">
        <f ca="1">E188/BH44</f>
        <v>9.4358718784738659E-4</v>
      </c>
      <c r="F271" s="52">
        <f ca="1">F188/BI44</f>
        <v>9.4358718784738691E-4</v>
      </c>
      <c r="G271" s="52">
        <f ca="1">G188/BJ44</f>
        <v>9.4358718784738713E-4</v>
      </c>
      <c r="H271" s="52">
        <f ca="1">H188/BK44</f>
        <v>9.4358718784738681E-4</v>
      </c>
      <c r="I271" s="52">
        <f ca="1">I188/BL44</f>
        <v>9.4358718784738724E-4</v>
      </c>
      <c r="J271" s="52">
        <f ca="1">J188/BM44</f>
        <v>9.4358718784738702E-4</v>
      </c>
      <c r="K271" s="52">
        <f ca="1">K188/BN44</f>
        <v>9.4358718784738713E-4</v>
      </c>
      <c r="L271" s="52">
        <f ca="1">L188/BO44</f>
        <v>9.4358718784738702E-4</v>
      </c>
      <c r="M271" s="52">
        <f ca="1">M188/BP44</f>
        <v>9.4358718784738691E-4</v>
      </c>
      <c r="N271" s="52">
        <f ca="1">N188/BQ44</f>
        <v>9.4358718784738702E-4</v>
      </c>
      <c r="O271" s="52">
        <f ca="1">O188/BR44</f>
        <v>9.4358718784738702E-4</v>
      </c>
      <c r="P271" s="52">
        <f ca="1">P188/BS44</f>
        <v>9.4358718784738691E-4</v>
      </c>
      <c r="Q271" s="52">
        <f ca="1">Q188/BT44</f>
        <v>9.4358718784738702E-4</v>
      </c>
      <c r="R271" s="52">
        <f ca="1">R188/BU44</f>
        <v>9.4358718784738702E-4</v>
      </c>
      <c r="AX271" s="7">
        <v>18</v>
      </c>
      <c r="AY271" s="30">
        <f t="shared" ref="AY271:BN286" si="65">W105*$G106*W161</f>
        <v>0</v>
      </c>
      <c r="AZ271" s="30">
        <f t="shared" si="65"/>
        <v>0</v>
      </c>
      <c r="BA271" s="30">
        <f t="shared" si="65"/>
        <v>0</v>
      </c>
      <c r="BB271" s="30">
        <f t="shared" si="65"/>
        <v>0</v>
      </c>
      <c r="BC271" s="30">
        <f t="shared" si="65"/>
        <v>4660.563958058242</v>
      </c>
      <c r="BD271" s="30">
        <f t="shared" si="65"/>
        <v>10340.816435634766</v>
      </c>
      <c r="BE271" s="30">
        <f t="shared" si="64"/>
        <v>0</v>
      </c>
      <c r="BF271" s="30">
        <f t="shared" si="64"/>
        <v>12006.001859391321</v>
      </c>
      <c r="BG271" s="30">
        <f t="shared" si="64"/>
        <v>0</v>
      </c>
      <c r="BH271" s="30">
        <f t="shared" si="64"/>
        <v>0</v>
      </c>
      <c r="BI271" s="30">
        <f t="shared" si="64"/>
        <v>0</v>
      </c>
      <c r="BJ271" s="30">
        <f t="shared" si="64"/>
        <v>0</v>
      </c>
      <c r="BK271" s="30">
        <f t="shared" si="64"/>
        <v>0</v>
      </c>
      <c r="BL271" s="30">
        <f t="shared" si="64"/>
        <v>0</v>
      </c>
      <c r="BM271" s="30">
        <f t="shared" si="64"/>
        <v>1.0461672051038298</v>
      </c>
      <c r="BN271" s="30">
        <f t="shared" si="64"/>
        <v>11.539302859862234</v>
      </c>
      <c r="BO271" s="30">
        <f t="shared" si="64"/>
        <v>0</v>
      </c>
      <c r="BP271" s="30">
        <f t="shared" si="64"/>
        <v>0</v>
      </c>
      <c r="BQ271" s="30">
        <f t="shared" si="64"/>
        <v>169.19884971158686</v>
      </c>
      <c r="BR271" s="30">
        <f t="shared" si="64"/>
        <v>0</v>
      </c>
      <c r="BS271" s="30">
        <f t="shared" si="64"/>
        <v>0</v>
      </c>
      <c r="BT271" s="30">
        <f t="shared" si="64"/>
        <v>0</v>
      </c>
      <c r="BU271" s="30">
        <f t="shared" si="64"/>
        <v>0</v>
      </c>
      <c r="BV271" s="30">
        <f t="shared" si="64"/>
        <v>0</v>
      </c>
      <c r="BW271" s="30">
        <f t="shared" si="64"/>
        <v>0</v>
      </c>
      <c r="BX271" s="30">
        <f t="shared" si="64"/>
        <v>0</v>
      </c>
      <c r="BY271" s="30">
        <f t="shared" si="62"/>
        <v>27189.166572860882</v>
      </c>
      <c r="DD271" s="7">
        <v>18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0</v>
      </c>
      <c r="DI271" s="55">
        <f ca="1"/>
        <v>345347.78929211572</v>
      </c>
      <c r="DJ271" s="55">
        <f ca="1"/>
        <v>716618.57898948924</v>
      </c>
      <c r="DK271" s="55">
        <f ca="1"/>
        <v>0</v>
      </c>
      <c r="DL271" s="55">
        <f ca="1"/>
        <v>0</v>
      </c>
      <c r="DM271" s="55">
        <f ca="1"/>
        <v>0</v>
      </c>
      <c r="DN271" s="55">
        <f ca="1"/>
        <v>0</v>
      </c>
      <c r="DO271" s="55">
        <f ca="1"/>
        <v>0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0</v>
      </c>
      <c r="DT271" s="55">
        <f ca="1"/>
        <v>816.98264247824613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ca="1"/>
        <v>0</v>
      </c>
      <c r="EE271" s="55">
        <f t="shared" ca="1" si="63"/>
        <v>1062783.3509240833</v>
      </c>
    </row>
    <row r="272" spans="2:135" x14ac:dyDescent="0.3">
      <c r="B272" s="7">
        <v>41</v>
      </c>
      <c r="C272" s="17" t="s">
        <v>18</v>
      </c>
      <c r="D272" s="52">
        <f ca="1">D189/BG45</f>
        <v>2.0655892622830794E-3</v>
      </c>
      <c r="E272" s="52">
        <f ca="1">E189/BH45</f>
        <v>2.0259972039936907E-3</v>
      </c>
      <c r="F272" s="52">
        <f ca="1">F189/BI45</f>
        <v>2.0259972039936907E-3</v>
      </c>
      <c r="G272" s="52">
        <f ca="1">G189/BJ45</f>
        <v>2.0259972039936907E-3</v>
      </c>
      <c r="H272" s="52">
        <f ca="1">H189/BK45</f>
        <v>2.0259972039936912E-3</v>
      </c>
      <c r="I272" s="52">
        <f ca="1">I189/BL45</f>
        <v>2.0259972039936907E-3</v>
      </c>
      <c r="J272" s="52">
        <f ca="1">J189/BM45</f>
        <v>2.0259972039936907E-3</v>
      </c>
      <c r="K272" s="52">
        <f ca="1">K189/BN45</f>
        <v>2.0259972039936907E-3</v>
      </c>
      <c r="L272" s="52">
        <f ca="1">L189/BO45</f>
        <v>2.0259972039936907E-3</v>
      </c>
      <c r="M272" s="52">
        <f ca="1">M189/BP45</f>
        <v>2.0259972039936912E-3</v>
      </c>
      <c r="N272" s="52">
        <f ca="1">N189/BQ45</f>
        <v>2.0259972039936912E-3</v>
      </c>
      <c r="O272" s="52">
        <f ca="1">O189/BR45</f>
        <v>2.0259972039936912E-3</v>
      </c>
      <c r="P272" s="52">
        <f ca="1">P189/BS45</f>
        <v>2.0259972039936912E-3</v>
      </c>
      <c r="Q272" s="52">
        <f ca="1">Q189/BT45</f>
        <v>2.0259972039936912E-3</v>
      </c>
      <c r="R272" s="52">
        <f ca="1">R189/BU45</f>
        <v>2.0259972039936916E-3</v>
      </c>
      <c r="AX272" s="7">
        <v>19</v>
      </c>
      <c r="AY272" s="30">
        <f t="shared" si="65"/>
        <v>172.98710218996823</v>
      </c>
      <c r="AZ272" s="30">
        <f t="shared" si="65"/>
        <v>0.1152291655253357</v>
      </c>
      <c r="BA272" s="30">
        <f t="shared" si="65"/>
        <v>0</v>
      </c>
      <c r="BB272" s="30">
        <f t="shared" si="65"/>
        <v>0</v>
      </c>
      <c r="BC272" s="30">
        <f t="shared" si="65"/>
        <v>505.07392128059814</v>
      </c>
      <c r="BD272" s="30">
        <f t="shared" si="65"/>
        <v>1120.6533702918014</v>
      </c>
      <c r="BE272" s="30">
        <f t="shared" si="64"/>
        <v>0</v>
      </c>
      <c r="BF272" s="30">
        <f t="shared" si="64"/>
        <v>1478.2155244375954</v>
      </c>
      <c r="BG272" s="30">
        <f t="shared" si="64"/>
        <v>67.160328960695182</v>
      </c>
      <c r="BH272" s="30">
        <f t="shared" si="64"/>
        <v>0</v>
      </c>
      <c r="BI272" s="30">
        <f t="shared" si="64"/>
        <v>1475.2673681166291</v>
      </c>
      <c r="BJ272" s="30">
        <f t="shared" si="64"/>
        <v>7659.9004395132206</v>
      </c>
      <c r="BK272" s="30">
        <f t="shared" si="64"/>
        <v>0</v>
      </c>
      <c r="BL272" s="30">
        <f t="shared" si="64"/>
        <v>0</v>
      </c>
      <c r="BM272" s="30">
        <f t="shared" si="64"/>
        <v>0.11333671932442085</v>
      </c>
      <c r="BN272" s="30">
        <f t="shared" si="64"/>
        <v>1.2505355565472305</v>
      </c>
      <c r="BO272" s="30">
        <f t="shared" si="64"/>
        <v>0</v>
      </c>
      <c r="BP272" s="30">
        <f t="shared" si="64"/>
        <v>27.46746348225108</v>
      </c>
      <c r="BQ272" s="30">
        <f t="shared" si="64"/>
        <v>2484.7125837521685</v>
      </c>
      <c r="BR272" s="30">
        <f t="shared" si="64"/>
        <v>0</v>
      </c>
      <c r="BS272" s="30">
        <f t="shared" si="64"/>
        <v>0</v>
      </c>
      <c r="BT272" s="30">
        <f t="shared" si="64"/>
        <v>0</v>
      </c>
      <c r="BU272" s="30">
        <f t="shared" si="64"/>
        <v>0</v>
      </c>
      <c r="BV272" s="30">
        <f t="shared" si="64"/>
        <v>0</v>
      </c>
      <c r="BW272" s="30">
        <f t="shared" si="64"/>
        <v>0</v>
      </c>
      <c r="BX272" s="30">
        <f t="shared" si="64"/>
        <v>0</v>
      </c>
      <c r="BY272" s="30">
        <f t="shared" si="62"/>
        <v>14992.917203466326</v>
      </c>
      <c r="DD272" s="7">
        <v>19</v>
      </c>
      <c r="DE272" s="55">
        <f ca="1"/>
        <v>16364.579867170993</v>
      </c>
      <c r="DF272" s="55">
        <f ca="1"/>
        <v>11.638145718058906</v>
      </c>
      <c r="DG272" s="55">
        <f ca="1"/>
        <v>0</v>
      </c>
      <c r="DH272" s="55">
        <f ca="1"/>
        <v>0</v>
      </c>
      <c r="DI272" s="55">
        <f ca="1"/>
        <v>37425.977566892318</v>
      </c>
      <c r="DJ272" s="55">
        <f ca="1"/>
        <v>77661.278561221829</v>
      </c>
      <c r="DK272" s="55">
        <f ca="1"/>
        <v>0</v>
      </c>
      <c r="DL272" s="55">
        <f ca="1"/>
        <v>0</v>
      </c>
      <c r="DM272" s="55">
        <f ca="1"/>
        <v>5198.2094615578071</v>
      </c>
      <c r="DN272" s="55">
        <f ca="1"/>
        <v>0</v>
      </c>
      <c r="DO272" s="55">
        <f ca="1"/>
        <v>0</v>
      </c>
      <c r="DP272" s="55">
        <f ca="1"/>
        <v>429720.41465669166</v>
      </c>
      <c r="DQ272" s="55">
        <f ca="1"/>
        <v>0</v>
      </c>
      <c r="DR272" s="55">
        <f ca="1"/>
        <v>0</v>
      </c>
      <c r="DS272" s="55">
        <f ca="1"/>
        <v>0</v>
      </c>
      <c r="DT272" s="55">
        <f ca="1"/>
        <v>88.537917403543915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ca="1"/>
        <v>0</v>
      </c>
      <c r="EE272" s="55">
        <f t="shared" ca="1" si="63"/>
        <v>566470.63617665623</v>
      </c>
    </row>
    <row r="273" spans="2:135" x14ac:dyDescent="0.3">
      <c r="B273" s="7">
        <v>42</v>
      </c>
      <c r="C273" s="17" t="s">
        <v>19</v>
      </c>
      <c r="D273" s="52">
        <f ca="1">D190/BG46</f>
        <v>1.2994855814968639E-3</v>
      </c>
      <c r="E273" s="52">
        <f ca="1">E190/BH46</f>
        <v>1.2745777695575176E-3</v>
      </c>
      <c r="F273" s="52">
        <f ca="1">F190/BI46</f>
        <v>1.2745777695575176E-3</v>
      </c>
      <c r="G273" s="52">
        <f ca="1">G190/BJ46</f>
        <v>1.2745777695575178E-3</v>
      </c>
      <c r="H273" s="52">
        <f ca="1">H190/BK46</f>
        <v>1.2745777695575176E-3</v>
      </c>
      <c r="I273" s="52">
        <f ca="1">I190/BL46</f>
        <v>1.2745777695575178E-3</v>
      </c>
      <c r="J273" s="52">
        <f ca="1">J190/BM46</f>
        <v>1.2745777695575178E-3</v>
      </c>
      <c r="K273" s="52">
        <f ca="1">K190/BN46</f>
        <v>1.2745777695575176E-3</v>
      </c>
      <c r="L273" s="52">
        <f ca="1">L190/BO46</f>
        <v>1.2745777695575178E-3</v>
      </c>
      <c r="M273" s="52">
        <f ca="1">M190/BP46</f>
        <v>1.2745777695575176E-3</v>
      </c>
      <c r="N273" s="52">
        <f ca="1">N190/BQ46</f>
        <v>1.2745777695575178E-3</v>
      </c>
      <c r="O273" s="52">
        <f ca="1">O190/BR46</f>
        <v>1.2745777695575176E-3</v>
      </c>
      <c r="P273" s="52">
        <f ca="1">P190/BS46</f>
        <v>1.2745777695575171E-3</v>
      </c>
      <c r="Q273" s="52">
        <f ca="1">Q190/BT46</f>
        <v>1.2745777695575174E-3</v>
      </c>
      <c r="R273" s="52">
        <f ca="1">R190/BU46</f>
        <v>1.2745777695575176E-3</v>
      </c>
      <c r="AX273" s="7">
        <v>20</v>
      </c>
      <c r="AY273" s="30">
        <f t="shared" si="65"/>
        <v>5459.2201499749781</v>
      </c>
      <c r="AZ273" s="30">
        <f t="shared" si="65"/>
        <v>35.620842256630276</v>
      </c>
      <c r="BA273" s="30">
        <f t="shared" si="65"/>
        <v>0</v>
      </c>
      <c r="BB273" s="30">
        <f t="shared" si="65"/>
        <v>0</v>
      </c>
      <c r="BC273" s="30">
        <f t="shared" si="65"/>
        <v>35.647724678029959</v>
      </c>
      <c r="BD273" s="30">
        <f t="shared" si="65"/>
        <v>79.094843584418015</v>
      </c>
      <c r="BE273" s="30">
        <f t="shared" si="64"/>
        <v>0</v>
      </c>
      <c r="BF273" s="30">
        <f t="shared" si="64"/>
        <v>1059.3967936029803</v>
      </c>
      <c r="BG273" s="30">
        <f t="shared" si="64"/>
        <v>339.97538052710701</v>
      </c>
      <c r="BH273" s="30">
        <f t="shared" si="64"/>
        <v>0</v>
      </c>
      <c r="BI273" s="30">
        <f t="shared" si="64"/>
        <v>222.91816012061804</v>
      </c>
      <c r="BJ273" s="30">
        <f t="shared" si="64"/>
        <v>2113.6308265941966</v>
      </c>
      <c r="BK273" s="30">
        <f t="shared" si="64"/>
        <v>0</v>
      </c>
      <c r="BL273" s="30">
        <f t="shared" si="64"/>
        <v>0</v>
      </c>
      <c r="BM273" s="30">
        <f t="shared" si="64"/>
        <v>8.0058198681865426E-3</v>
      </c>
      <c r="BN273" s="30">
        <f t="shared" si="64"/>
        <v>8.8304795087441032E-2</v>
      </c>
      <c r="BO273" s="30">
        <f t="shared" si="64"/>
        <v>0</v>
      </c>
      <c r="BP273" s="30">
        <f t="shared" si="64"/>
        <v>2.328044283429116</v>
      </c>
      <c r="BQ273" s="30">
        <f t="shared" si="64"/>
        <v>685.61793361375942</v>
      </c>
      <c r="BR273" s="30">
        <f t="shared" si="64"/>
        <v>0</v>
      </c>
      <c r="BS273" s="30">
        <f t="shared" si="64"/>
        <v>0</v>
      </c>
      <c r="BT273" s="30">
        <f t="shared" si="64"/>
        <v>0</v>
      </c>
      <c r="BU273" s="30">
        <f t="shared" si="64"/>
        <v>0</v>
      </c>
      <c r="BV273" s="30">
        <f t="shared" si="64"/>
        <v>0</v>
      </c>
      <c r="BW273" s="30">
        <f t="shared" si="64"/>
        <v>0</v>
      </c>
      <c r="BX273" s="30">
        <f t="shared" si="64"/>
        <v>0</v>
      </c>
      <c r="BY273" s="30">
        <f t="shared" si="62"/>
        <v>10033.547009851103</v>
      </c>
      <c r="DD273" s="7">
        <v>20</v>
      </c>
      <c r="DE273" s="55">
        <f ca="1"/>
        <v>516442.22618763288</v>
      </c>
      <c r="DF273" s="55">
        <f ca="1"/>
        <v>3597.7050679196577</v>
      </c>
      <c r="DG273" s="55">
        <f ca="1"/>
        <v>0</v>
      </c>
      <c r="DH273" s="55">
        <f ca="1"/>
        <v>0</v>
      </c>
      <c r="DI273" s="55">
        <f ca="1"/>
        <v>2641.4963986420198</v>
      </c>
      <c r="DJ273" s="55">
        <f ca="1"/>
        <v>5481.2726604001682</v>
      </c>
      <c r="DK273" s="55">
        <f ca="1"/>
        <v>0</v>
      </c>
      <c r="DL273" s="55">
        <f ca="1"/>
        <v>0</v>
      </c>
      <c r="DM273" s="55">
        <f ca="1"/>
        <v>26314.094452798083</v>
      </c>
      <c r="DN273" s="55">
        <f ca="1"/>
        <v>0</v>
      </c>
      <c r="DO273" s="55">
        <f ca="1"/>
        <v>0</v>
      </c>
      <c r="DP273" s="55">
        <f ca="1"/>
        <v>118574.68937193444</v>
      </c>
      <c r="DQ273" s="55">
        <f ca="1"/>
        <v>0</v>
      </c>
      <c r="DR273" s="55">
        <f ca="1"/>
        <v>0</v>
      </c>
      <c r="DS273" s="55">
        <f ca="1"/>
        <v>0</v>
      </c>
      <c r="DT273" s="55">
        <f ca="1"/>
        <v>6.2519794921908245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ca="1"/>
        <v>0</v>
      </c>
      <c r="EE273" s="55">
        <f t="shared" ca="1" si="63"/>
        <v>673057.73611881945</v>
      </c>
    </row>
    <row r="274" spans="2:135" x14ac:dyDescent="0.3">
      <c r="B274" s="7">
        <v>43</v>
      </c>
      <c r="C274" s="17" t="s">
        <v>20</v>
      </c>
      <c r="D274" s="52">
        <f ca="1">D191/BG47</f>
        <v>1.2994856084621274E-3</v>
      </c>
      <c r="E274" s="52">
        <f ca="1">E191/BH47</f>
        <v>1.2745777960042157E-3</v>
      </c>
      <c r="F274" s="52">
        <f ca="1">F191/BI47</f>
        <v>1.2745777960042157E-3</v>
      </c>
      <c r="G274" s="52">
        <f ca="1">G191/BJ47</f>
        <v>1.2745777960042155E-3</v>
      </c>
      <c r="H274" s="52">
        <f ca="1">H191/BK47</f>
        <v>1.2745777960042157E-3</v>
      </c>
      <c r="I274" s="52">
        <f ca="1">I191/BL47</f>
        <v>1.2745777960042153E-3</v>
      </c>
      <c r="J274" s="52">
        <f ca="1">J191/BM47</f>
        <v>1.2745777960042155E-3</v>
      </c>
      <c r="K274" s="52">
        <f ca="1">K191/BN47</f>
        <v>1.2745777960042155E-3</v>
      </c>
      <c r="L274" s="52">
        <f ca="1">L191/BO47</f>
        <v>1.2745777960042155E-3</v>
      </c>
      <c r="M274" s="52">
        <f ca="1">M191/BP47</f>
        <v>1.2745777960042153E-3</v>
      </c>
      <c r="N274" s="52">
        <f ca="1">N191/BQ47</f>
        <v>1.2745777960042153E-3</v>
      </c>
      <c r="O274" s="52">
        <f ca="1">O191/BR47</f>
        <v>1.2745777960042155E-3</v>
      </c>
      <c r="P274" s="52">
        <f ca="1">P191/BS47</f>
        <v>1.2745777960042153E-3</v>
      </c>
      <c r="Q274" s="52">
        <f ca="1">Q191/BT47</f>
        <v>1.2745777960042155E-3</v>
      </c>
      <c r="R274" s="52">
        <f ca="1">R191/BU47</f>
        <v>1.2745777960042153E-3</v>
      </c>
      <c r="AX274" s="7">
        <v>21</v>
      </c>
      <c r="AY274" s="30">
        <f t="shared" si="65"/>
        <v>6305.8934874787974</v>
      </c>
      <c r="AZ274" s="30">
        <f t="shared" si="65"/>
        <v>3.6391991435234274</v>
      </c>
      <c r="BA274" s="30">
        <f t="shared" si="65"/>
        <v>0</v>
      </c>
      <c r="BB274" s="30">
        <f t="shared" si="65"/>
        <v>0</v>
      </c>
      <c r="BC274" s="30">
        <f t="shared" si="65"/>
        <v>53.581516006293484</v>
      </c>
      <c r="BD274" s="30">
        <f t="shared" si="65"/>
        <v>118.88617479303049</v>
      </c>
      <c r="BE274" s="30">
        <f t="shared" si="64"/>
        <v>0</v>
      </c>
      <c r="BF274" s="30">
        <f t="shared" si="64"/>
        <v>1042.873170662067</v>
      </c>
      <c r="BG274" s="30">
        <f t="shared" si="64"/>
        <v>1268.4376983320165</v>
      </c>
      <c r="BH274" s="30">
        <f t="shared" si="64"/>
        <v>0</v>
      </c>
      <c r="BI274" s="30">
        <f t="shared" si="64"/>
        <v>301.84054403519747</v>
      </c>
      <c r="BJ274" s="30">
        <f t="shared" si="64"/>
        <v>2975.1569249313734</v>
      </c>
      <c r="BK274" s="30">
        <f t="shared" si="64"/>
        <v>0</v>
      </c>
      <c r="BL274" s="30">
        <f t="shared" si="64"/>
        <v>0</v>
      </c>
      <c r="BM274" s="30">
        <f t="shared" si="64"/>
        <v>1.202349354598721E-2</v>
      </c>
      <c r="BN274" s="30">
        <f t="shared" si="64"/>
        <v>0.13266491879304337</v>
      </c>
      <c r="BO274" s="30">
        <f t="shared" si="64"/>
        <v>0</v>
      </c>
      <c r="BP274" s="30">
        <f t="shared" si="64"/>
        <v>3.3246758657670815E-2</v>
      </c>
      <c r="BQ274" s="30">
        <f t="shared" si="64"/>
        <v>965.07910352202509</v>
      </c>
      <c r="BR274" s="30">
        <f t="shared" si="64"/>
        <v>0</v>
      </c>
      <c r="BS274" s="30">
        <f t="shared" si="64"/>
        <v>0</v>
      </c>
      <c r="BT274" s="30">
        <f t="shared" si="64"/>
        <v>0</v>
      </c>
      <c r="BU274" s="30">
        <f t="shared" si="64"/>
        <v>0</v>
      </c>
      <c r="BV274" s="30">
        <f t="shared" si="64"/>
        <v>0</v>
      </c>
      <c r="BW274" s="30">
        <f t="shared" si="64"/>
        <v>0</v>
      </c>
      <c r="BX274" s="30">
        <f t="shared" si="64"/>
        <v>0</v>
      </c>
      <c r="BY274" s="30">
        <f t="shared" si="62"/>
        <v>13035.56575407532</v>
      </c>
      <c r="DD274" s="7">
        <v>21</v>
      </c>
      <c r="DE274" s="55">
        <f ca="1"/>
        <v>596537.52391549421</v>
      </c>
      <c r="DF274" s="55">
        <f ca="1"/>
        <v>367.5591134958662</v>
      </c>
      <c r="DG274" s="55">
        <f ca="1"/>
        <v>0</v>
      </c>
      <c r="DH274" s="55">
        <f ca="1"/>
        <v>0</v>
      </c>
      <c r="DI274" s="55">
        <f ca="1"/>
        <v>3970.3903360663467</v>
      </c>
      <c r="DJ274" s="55">
        <f ca="1"/>
        <v>8238.8119131570129</v>
      </c>
      <c r="DK274" s="55">
        <f ca="1"/>
        <v>0</v>
      </c>
      <c r="DL274" s="55">
        <f ca="1"/>
        <v>0</v>
      </c>
      <c r="DM274" s="55">
        <f ca="1"/>
        <v>98177.077850898087</v>
      </c>
      <c r="DN274" s="55">
        <f ca="1"/>
        <v>0</v>
      </c>
      <c r="DO274" s="55">
        <f ca="1"/>
        <v>0</v>
      </c>
      <c r="DP274" s="55">
        <f ca="1"/>
        <v>166906.30348865004</v>
      </c>
      <c r="DQ274" s="55">
        <f ca="1"/>
        <v>0</v>
      </c>
      <c r="DR274" s="55">
        <f ca="1"/>
        <v>0</v>
      </c>
      <c r="DS274" s="55">
        <f ca="1"/>
        <v>0</v>
      </c>
      <c r="DT274" s="55">
        <f ca="1"/>
        <v>9.3926762505474706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ca="1"/>
        <v>0</v>
      </c>
      <c r="EE274" s="55">
        <f t="shared" ca="1" si="63"/>
        <v>874207.05929401203</v>
      </c>
    </row>
    <row r="275" spans="2:135" x14ac:dyDescent="0.3">
      <c r="B275" s="7">
        <v>44</v>
      </c>
      <c r="C275" s="17" t="s">
        <v>21</v>
      </c>
      <c r="D275" s="52">
        <f ca="1">D192/BG48</f>
        <v>1.299489043851527E-3</v>
      </c>
      <c r="E275" s="52">
        <f ca="1">E192/BH48</f>
        <v>1.274581923300964E-3</v>
      </c>
      <c r="F275" s="52">
        <f ca="1">F192/BI48</f>
        <v>1.274581923300964E-3</v>
      </c>
      <c r="G275" s="52">
        <f ca="1">G192/BJ48</f>
        <v>1.2745819233009638E-3</v>
      </c>
      <c r="H275" s="52">
        <f ca="1">H192/BK48</f>
        <v>1.2745819233009638E-3</v>
      </c>
      <c r="I275" s="52">
        <f ca="1">I192/BL48</f>
        <v>1.2745819233009638E-3</v>
      </c>
      <c r="J275" s="52">
        <f ca="1">J192/BM48</f>
        <v>1.274581923300964E-3</v>
      </c>
      <c r="K275" s="52">
        <f ca="1">K192/BN48</f>
        <v>1.274581923300964E-3</v>
      </c>
      <c r="L275" s="52">
        <f ca="1">L192/BO48</f>
        <v>1.274581923300964E-3</v>
      </c>
      <c r="M275" s="52">
        <f ca="1">M192/BP48</f>
        <v>1.274581923300964E-3</v>
      </c>
      <c r="N275" s="52">
        <f ca="1">N192/BQ48</f>
        <v>1.2745819233009638E-3</v>
      </c>
      <c r="O275" s="52">
        <f ca="1">O192/BR48</f>
        <v>1.274581923300964E-3</v>
      </c>
      <c r="P275" s="52">
        <f ca="1">P192/BS48</f>
        <v>1.2745819233009636E-3</v>
      </c>
      <c r="Q275" s="52">
        <f ca="1">Q192/BT48</f>
        <v>1.274581923300964E-3</v>
      </c>
      <c r="R275" s="52">
        <f ca="1">R192/BU48</f>
        <v>1.274581923300964E-3</v>
      </c>
      <c r="AX275" s="7">
        <v>22</v>
      </c>
      <c r="AY275" s="30">
        <f t="shared" si="65"/>
        <v>6659.2578774520262</v>
      </c>
      <c r="AZ275" s="30">
        <f t="shared" si="65"/>
        <v>4.4358262714911971</v>
      </c>
      <c r="BA275" s="30">
        <f t="shared" si="65"/>
        <v>0</v>
      </c>
      <c r="BB275" s="30">
        <f t="shared" si="65"/>
        <v>0</v>
      </c>
      <c r="BC275" s="30">
        <f t="shared" si="65"/>
        <v>359.06535596889188</v>
      </c>
      <c r="BD275" s="30">
        <f t="shared" si="65"/>
        <v>796.69090855683476</v>
      </c>
      <c r="BE275" s="30">
        <f t="shared" si="64"/>
        <v>0</v>
      </c>
      <c r="BF275" s="30">
        <f t="shared" si="64"/>
        <v>3551.650874142385</v>
      </c>
      <c r="BG275" s="30">
        <f t="shared" si="64"/>
        <v>169.61870259205529</v>
      </c>
      <c r="BH275" s="30">
        <f t="shared" si="64"/>
        <v>0</v>
      </c>
      <c r="BI275" s="30">
        <f t="shared" si="64"/>
        <v>3725.9039819086843</v>
      </c>
      <c r="BJ275" s="30">
        <f t="shared" si="64"/>
        <v>67430.487340594264</v>
      </c>
      <c r="BK275" s="30">
        <f t="shared" si="64"/>
        <v>0</v>
      </c>
      <c r="BL275" s="30">
        <f t="shared" si="64"/>
        <v>0</v>
      </c>
      <c r="BM275" s="30">
        <f t="shared" si="64"/>
        <v>8.0514114243457807E-2</v>
      </c>
      <c r="BN275" s="30">
        <f t="shared" si="64"/>
        <v>0.88902629097918695</v>
      </c>
      <c r="BO275" s="30">
        <f t="shared" si="64"/>
        <v>0</v>
      </c>
      <c r="BP275" s="30">
        <f t="shared" si="64"/>
        <v>126.16951910507819</v>
      </c>
      <c r="BQ275" s="30">
        <f t="shared" si="64"/>
        <v>21873.049352865775</v>
      </c>
      <c r="BR275" s="30">
        <f t="shared" si="64"/>
        <v>0</v>
      </c>
      <c r="BS275" s="30">
        <f t="shared" si="64"/>
        <v>0</v>
      </c>
      <c r="BT275" s="30">
        <f t="shared" si="64"/>
        <v>0</v>
      </c>
      <c r="BU275" s="30">
        <f t="shared" si="64"/>
        <v>0</v>
      </c>
      <c r="BV275" s="30">
        <f t="shared" si="64"/>
        <v>0</v>
      </c>
      <c r="BW275" s="30">
        <f t="shared" si="64"/>
        <v>0</v>
      </c>
      <c r="BX275" s="30">
        <f t="shared" si="64"/>
        <v>0</v>
      </c>
      <c r="BY275" s="30">
        <f t="shared" si="62"/>
        <v>104697.29927986272</v>
      </c>
      <c r="DD275" s="7">
        <v>22</v>
      </c>
      <c r="DE275" s="55">
        <f ca="1"/>
        <v>629965.79520696169</v>
      </c>
      <c r="DF275" s="55">
        <f ca="1"/>
        <v>448.01845342061091</v>
      </c>
      <c r="DG275" s="55">
        <f ca="1"/>
        <v>0</v>
      </c>
      <c r="DH275" s="55">
        <f ca="1"/>
        <v>0</v>
      </c>
      <c r="DI275" s="55">
        <f ca="1"/>
        <v>26606.742877294888</v>
      </c>
      <c r="DJ275" s="55">
        <f ca="1"/>
        <v>55210.679962988645</v>
      </c>
      <c r="DK275" s="55">
        <f ca="1"/>
        <v>0</v>
      </c>
      <c r="DL275" s="55">
        <f ca="1"/>
        <v>0</v>
      </c>
      <c r="DM275" s="55">
        <f ca="1"/>
        <v>13128.48758062508</v>
      </c>
      <c r="DN275" s="55">
        <f ca="1"/>
        <v>0</v>
      </c>
      <c r="DO275" s="55">
        <f ca="1"/>
        <v>0</v>
      </c>
      <c r="DP275" s="55">
        <f ca="1"/>
        <v>3782850.3398073381</v>
      </c>
      <c r="DQ275" s="55">
        <f ca="1"/>
        <v>0</v>
      </c>
      <c r="DR275" s="55">
        <f ca="1"/>
        <v>0</v>
      </c>
      <c r="DS275" s="55">
        <f ca="1"/>
        <v>0</v>
      </c>
      <c r="DT275" s="55">
        <f ca="1"/>
        <v>62.943061401326432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ca="1"/>
        <v>0</v>
      </c>
      <c r="EE275" s="55">
        <f t="shared" ca="1" si="63"/>
        <v>4508273.0069500301</v>
      </c>
    </row>
    <row r="276" spans="2:135" x14ac:dyDescent="0.3">
      <c r="B276" s="7">
        <v>45</v>
      </c>
      <c r="C276" s="17" t="s">
        <v>22</v>
      </c>
      <c r="D276" s="52">
        <f ca="1">D193/BG49</f>
        <v>1.2994856045866726E-3</v>
      </c>
      <c r="E276" s="52">
        <f ca="1">E193/BH49</f>
        <v>1.2745777922170342E-3</v>
      </c>
      <c r="F276" s="52">
        <f ca="1">F193/BI49</f>
        <v>1.2745777922170342E-3</v>
      </c>
      <c r="G276" s="52">
        <f ca="1">G193/BJ49</f>
        <v>1.2745777922170338E-3</v>
      </c>
      <c r="H276" s="52">
        <f ca="1">H193/BK49</f>
        <v>1.2745777922170344E-3</v>
      </c>
      <c r="I276" s="52">
        <f ca="1">I193/BL49</f>
        <v>1.2745777922170344E-3</v>
      </c>
      <c r="J276" s="52">
        <f ca="1">J193/BM49</f>
        <v>1.274577792217034E-3</v>
      </c>
      <c r="K276" s="52">
        <f ca="1">K193/BN49</f>
        <v>1.2745777922170342E-3</v>
      </c>
      <c r="L276" s="52">
        <f ca="1">L193/BO49</f>
        <v>1.2745777922170344E-3</v>
      </c>
      <c r="M276" s="52">
        <f ca="1">M193/BP49</f>
        <v>1.2745777922170344E-3</v>
      </c>
      <c r="N276" s="52">
        <f ca="1">N193/BQ49</f>
        <v>1.2745777922170342E-3</v>
      </c>
      <c r="O276" s="52">
        <f ca="1">O193/BR49</f>
        <v>1.2745777922170342E-3</v>
      </c>
      <c r="P276" s="52">
        <f ca="1">P193/BS49</f>
        <v>1.2745777922170342E-3</v>
      </c>
      <c r="Q276" s="52">
        <f ca="1">Q193/BT49</f>
        <v>1.2745777922170342E-3</v>
      </c>
      <c r="R276" s="52">
        <f ca="1">R193/BU49</f>
        <v>1.2745777922170344E-3</v>
      </c>
      <c r="AX276" s="7">
        <v>23</v>
      </c>
      <c r="AY276" s="30">
        <f t="shared" si="65"/>
        <v>21295.635180445996</v>
      </c>
      <c r="AZ276" s="30">
        <f t="shared" si="65"/>
        <v>12.289940747310808</v>
      </c>
      <c r="BA276" s="30">
        <f t="shared" si="65"/>
        <v>0</v>
      </c>
      <c r="BB276" s="30">
        <f t="shared" si="65"/>
        <v>0</v>
      </c>
      <c r="BC276" s="30">
        <f t="shared" si="65"/>
        <v>180.95015713857305</v>
      </c>
      <c r="BD276" s="30">
        <f t="shared" si="65"/>
        <v>401.49054398318907</v>
      </c>
      <c r="BE276" s="30">
        <f t="shared" si="64"/>
        <v>0</v>
      </c>
      <c r="BF276" s="30">
        <f t="shared" si="64"/>
        <v>3521.8873621020953</v>
      </c>
      <c r="BG276" s="30">
        <f t="shared" si="64"/>
        <v>4283.6414083262507</v>
      </c>
      <c r="BH276" s="30">
        <f t="shared" si="64"/>
        <v>0</v>
      </c>
      <c r="BI276" s="30">
        <f t="shared" si="64"/>
        <v>1019.3458105001555</v>
      </c>
      <c r="BJ276" s="30">
        <f t="shared" si="64"/>
        <v>10047.403528936939</v>
      </c>
      <c r="BK276" s="30">
        <f t="shared" si="64"/>
        <v>0</v>
      </c>
      <c r="BL276" s="30">
        <f t="shared" si="64"/>
        <v>0</v>
      </c>
      <c r="BM276" s="30">
        <f t="shared" si="64"/>
        <v>4.0604545398109475E-2</v>
      </c>
      <c r="BN276" s="30">
        <f t="shared" si="64"/>
        <v>0.44802274592861491</v>
      </c>
      <c r="BO276" s="30">
        <f t="shared" si="64"/>
        <v>0</v>
      </c>
      <c r="BP276" s="30">
        <f t="shared" si="64"/>
        <v>0.11227764182238066</v>
      </c>
      <c r="BQ276" s="30">
        <f t="shared" si="64"/>
        <v>3259.1689894692699</v>
      </c>
      <c r="BR276" s="30">
        <f t="shared" si="64"/>
        <v>0</v>
      </c>
      <c r="BS276" s="30">
        <f t="shared" si="64"/>
        <v>0</v>
      </c>
      <c r="BT276" s="30">
        <f t="shared" ref="BT276:BX291" si="66">AR110*$G111*AR166</f>
        <v>0</v>
      </c>
      <c r="BU276" s="30">
        <f t="shared" si="66"/>
        <v>0</v>
      </c>
      <c r="BV276" s="30">
        <f t="shared" si="66"/>
        <v>0</v>
      </c>
      <c r="BW276" s="30">
        <f t="shared" si="66"/>
        <v>0</v>
      </c>
      <c r="BX276" s="30">
        <f t="shared" si="66"/>
        <v>0</v>
      </c>
      <c r="BY276" s="30">
        <f t="shared" si="62"/>
        <v>44022.413826582924</v>
      </c>
      <c r="DD276" s="7">
        <v>23</v>
      </c>
      <c r="DE276" s="55">
        <f ca="1"/>
        <v>2014567.088070191</v>
      </c>
      <c r="DF276" s="55">
        <f ca="1"/>
        <v>1241.2840154783917</v>
      </c>
      <c r="DG276" s="55">
        <f ca="1"/>
        <v>0</v>
      </c>
      <c r="DH276" s="55">
        <f ca="1"/>
        <v>0</v>
      </c>
      <c r="DI276" s="55">
        <f ca="1"/>
        <v>13408.406643968261</v>
      </c>
      <c r="DJ276" s="55">
        <f ca="1"/>
        <v>27823.294698035003</v>
      </c>
      <c r="DK276" s="55">
        <f ca="1"/>
        <v>0</v>
      </c>
      <c r="DL276" s="55">
        <f ca="1"/>
        <v>0</v>
      </c>
      <c r="DM276" s="55">
        <f ca="1"/>
        <v>331553.84500445181</v>
      </c>
      <c r="DN276" s="55">
        <f ca="1"/>
        <v>0</v>
      </c>
      <c r="DO276" s="55">
        <f ca="1"/>
        <v>0</v>
      </c>
      <c r="DP276" s="55">
        <f ca="1"/>
        <v>563659.3379733623</v>
      </c>
      <c r="DQ276" s="55">
        <f ca="1"/>
        <v>0</v>
      </c>
      <c r="DR276" s="55">
        <f ca="1"/>
        <v>0</v>
      </c>
      <c r="DS276" s="55">
        <f ca="1"/>
        <v>0</v>
      </c>
      <c r="DT276" s="55">
        <f ca="1"/>
        <v>31.720010411745935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ca="1"/>
        <v>0</v>
      </c>
      <c r="EE276" s="55">
        <f t="shared" ca="1" si="63"/>
        <v>2952284.9764158987</v>
      </c>
    </row>
    <row r="277" spans="2:135" x14ac:dyDescent="0.3">
      <c r="B277" s="7">
        <v>46</v>
      </c>
      <c r="C277" s="17" t="s">
        <v>23</v>
      </c>
      <c r="D277" s="52">
        <f ca="1">D194/BG50</f>
        <v>9.4121960370453249E-6</v>
      </c>
      <c r="E277" s="52">
        <f ca="1">E194/BH50</f>
        <v>9.374991783531849E-6</v>
      </c>
      <c r="F277" s="52">
        <f ca="1">F194/BI50</f>
        <v>9.3749917835318524E-6</v>
      </c>
      <c r="G277" s="52">
        <f ca="1">G194/BJ50</f>
        <v>9.3749917835318524E-6</v>
      </c>
      <c r="H277" s="52">
        <f ca="1">H194/BK50</f>
        <v>9.374991783531849E-6</v>
      </c>
      <c r="I277" s="52">
        <f ca="1">I194/BL50</f>
        <v>9.3749917835318524E-6</v>
      </c>
      <c r="J277" s="52">
        <f ca="1">J194/BM50</f>
        <v>9.3749917835318507E-6</v>
      </c>
      <c r="K277" s="52">
        <f ca="1">K194/BN50</f>
        <v>9.3749917835318507E-6</v>
      </c>
      <c r="L277" s="52">
        <f ca="1">L194/BO50</f>
        <v>9.374991783531849E-6</v>
      </c>
      <c r="M277" s="52">
        <f ca="1">M194/BP50</f>
        <v>9.3749917835318507E-6</v>
      </c>
      <c r="N277" s="52">
        <f ca="1">N194/BQ50</f>
        <v>9.3749917835318507E-6</v>
      </c>
      <c r="O277" s="52">
        <f ca="1">O194/BR50</f>
        <v>9.3749917835318524E-6</v>
      </c>
      <c r="P277" s="52">
        <f ca="1">P194/BS50</f>
        <v>9.3749917835318524E-6</v>
      </c>
      <c r="Q277" s="52">
        <f ca="1">Q194/BT50</f>
        <v>9.3749917835318507E-6</v>
      </c>
      <c r="R277" s="52">
        <f ca="1">R194/BU50</f>
        <v>9.374991783531849E-6</v>
      </c>
      <c r="AX277" s="7">
        <v>24</v>
      </c>
      <c r="AY277" s="30">
        <f t="shared" si="65"/>
        <v>2878.9363602466246</v>
      </c>
      <c r="AZ277" s="30">
        <f t="shared" si="65"/>
        <v>1.9177004067126004</v>
      </c>
      <c r="BA277" s="30">
        <f t="shared" si="65"/>
        <v>0</v>
      </c>
      <c r="BB277" s="30">
        <f t="shared" si="65"/>
        <v>0</v>
      </c>
      <c r="BC277" s="30">
        <f t="shared" si="65"/>
        <v>753.99679101108632</v>
      </c>
      <c r="BD277" s="30">
        <f t="shared" si="65"/>
        <v>1672.9611435153613</v>
      </c>
      <c r="BE277" s="30">
        <f t="shared" si="65"/>
        <v>0</v>
      </c>
      <c r="BF277" s="30">
        <f t="shared" si="65"/>
        <v>3688.9694422662137</v>
      </c>
      <c r="BG277" s="30">
        <f t="shared" si="65"/>
        <v>167.60235378824493</v>
      </c>
      <c r="BH277" s="30">
        <f t="shared" si="65"/>
        <v>0</v>
      </c>
      <c r="BI277" s="30">
        <f t="shared" si="65"/>
        <v>543.41589254001008</v>
      </c>
      <c r="BJ277" s="30">
        <f t="shared" si="65"/>
        <v>64405.362035917096</v>
      </c>
      <c r="BK277" s="30">
        <f t="shared" si="65"/>
        <v>0</v>
      </c>
      <c r="BL277" s="30">
        <f t="shared" si="65"/>
        <v>0</v>
      </c>
      <c r="BM277" s="30">
        <f t="shared" si="65"/>
        <v>0.16885340156024845</v>
      </c>
      <c r="BN277" s="30">
        <f t="shared" si="65"/>
        <v>1.8727377263954825</v>
      </c>
      <c r="BO277" s="30">
        <f t="shared" ref="BO277:BX292" si="67">AM111*$G112*AM167</f>
        <v>0</v>
      </c>
      <c r="BP277" s="30">
        <f t="shared" si="67"/>
        <v>0</v>
      </c>
      <c r="BQ277" s="30">
        <f t="shared" si="67"/>
        <v>20850.836707818555</v>
      </c>
      <c r="BR277" s="30">
        <f t="shared" si="67"/>
        <v>0</v>
      </c>
      <c r="BS277" s="30">
        <f t="shared" si="67"/>
        <v>0</v>
      </c>
      <c r="BT277" s="30">
        <f t="shared" si="66"/>
        <v>0</v>
      </c>
      <c r="BU277" s="30">
        <f t="shared" si="66"/>
        <v>0</v>
      </c>
      <c r="BV277" s="30">
        <f t="shared" si="66"/>
        <v>0</v>
      </c>
      <c r="BW277" s="30">
        <f t="shared" si="66"/>
        <v>0</v>
      </c>
      <c r="BX277" s="30">
        <f t="shared" si="66"/>
        <v>0</v>
      </c>
      <c r="BY277" s="30">
        <f t="shared" si="62"/>
        <v>94966.040018637868</v>
      </c>
      <c r="DD277" s="7">
        <v>24</v>
      </c>
      <c r="DE277" s="55">
        <f ca="1"/>
        <v>272347.37967933068</v>
      </c>
      <c r="DF277" s="55">
        <f ca="1"/>
        <v>193.68774107797265</v>
      </c>
      <c r="DG277" s="55">
        <f ca="1"/>
        <v>0</v>
      </c>
      <c r="DH277" s="55">
        <f ca="1"/>
        <v>0</v>
      </c>
      <c r="DI277" s="55">
        <f ca="1"/>
        <v>55871.162213921489</v>
      </c>
      <c r="DJ277" s="55">
        <f ca="1"/>
        <v>115936.20724561454</v>
      </c>
      <c r="DK277" s="55">
        <f ca="1"/>
        <v>0</v>
      </c>
      <c r="DL277" s="55">
        <f ca="1"/>
        <v>0</v>
      </c>
      <c r="DM277" s="55">
        <f ca="1"/>
        <v>12972.422183210158</v>
      </c>
      <c r="DN277" s="55">
        <f ca="1"/>
        <v>0</v>
      </c>
      <c r="DO277" s="55">
        <f ca="1"/>
        <v>0</v>
      </c>
      <c r="DP277" s="55">
        <f ca="1"/>
        <v>3613140.8102149493</v>
      </c>
      <c r="DQ277" s="55">
        <f ca="1"/>
        <v>0</v>
      </c>
      <c r="DR277" s="55">
        <f ca="1"/>
        <v>0</v>
      </c>
      <c r="DS277" s="55">
        <f ca="1"/>
        <v>0</v>
      </c>
      <c r="DT277" s="55">
        <f ca="1"/>
        <v>132.58983102880015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ca="1"/>
        <v>0</v>
      </c>
      <c r="EE277" s="55">
        <f t="shared" ca="1" si="63"/>
        <v>4070594.2591091329</v>
      </c>
    </row>
    <row r="278" spans="2:135" x14ac:dyDescent="0.3">
      <c r="B278" s="7">
        <v>47</v>
      </c>
      <c r="C278" s="17" t="s">
        <v>24</v>
      </c>
      <c r="D278" s="52">
        <f ca="1">D195/BG51</f>
        <v>1.1690813463213802E-3</v>
      </c>
      <c r="E278" s="52">
        <f ca="1">E195/BH51</f>
        <v>1.1634003709193477E-3</v>
      </c>
      <c r="F278" s="52">
        <f ca="1">F195/BI51</f>
        <v>1.1634003709193475E-3</v>
      </c>
      <c r="G278" s="52">
        <f ca="1">G195/BJ51</f>
        <v>1.1634003709193475E-3</v>
      </c>
      <c r="H278" s="52">
        <f ca="1">H195/BK51</f>
        <v>1.1634003709193473E-3</v>
      </c>
      <c r="I278" s="52">
        <f ca="1">I195/BL51</f>
        <v>1.1634003709193475E-3</v>
      </c>
      <c r="J278" s="52">
        <f ca="1">J195/BM51</f>
        <v>1.1634003709193473E-3</v>
      </c>
      <c r="K278" s="52">
        <f ca="1">K195/BN51</f>
        <v>1.1634003709193475E-3</v>
      </c>
      <c r="L278" s="52">
        <f ca="1">L195/BO51</f>
        <v>1.1634003709193475E-3</v>
      </c>
      <c r="M278" s="52">
        <f ca="1">M195/BP51</f>
        <v>1.1634003709193475E-3</v>
      </c>
      <c r="N278" s="52">
        <f ca="1">N195/BQ51</f>
        <v>1.1634003709193475E-3</v>
      </c>
      <c r="O278" s="52">
        <f ca="1">O195/BR51</f>
        <v>1.1634003709193475E-3</v>
      </c>
      <c r="P278" s="52">
        <f ca="1">P195/BS51</f>
        <v>1.1634003709193475E-3</v>
      </c>
      <c r="Q278" s="52">
        <f ca="1">Q195/BT51</f>
        <v>1.1634003709193473E-3</v>
      </c>
      <c r="R278" s="52">
        <f ca="1">R195/BU51</f>
        <v>1.1634003709193473E-3</v>
      </c>
      <c r="AX278" s="7">
        <v>25</v>
      </c>
      <c r="AY278" s="30">
        <f t="shared" si="65"/>
        <v>2.6432820968594224</v>
      </c>
      <c r="AZ278" s="30">
        <f t="shared" si="65"/>
        <v>0.53454258450121805</v>
      </c>
      <c r="BA278" s="30">
        <f t="shared" si="65"/>
        <v>0</v>
      </c>
      <c r="BB278" s="30">
        <f t="shared" si="65"/>
        <v>0</v>
      </c>
      <c r="BC278" s="30">
        <f t="shared" si="65"/>
        <v>90.695560596933902</v>
      </c>
      <c r="BD278" s="30">
        <f t="shared" si="65"/>
        <v>201.23447552047023</v>
      </c>
      <c r="BE278" s="30">
        <f t="shared" si="65"/>
        <v>0</v>
      </c>
      <c r="BF278" s="30">
        <f t="shared" si="65"/>
        <v>199.45285509157426</v>
      </c>
      <c r="BG278" s="30">
        <f t="shared" si="65"/>
        <v>9.0618175368412643</v>
      </c>
      <c r="BH278" s="30">
        <f t="shared" si="65"/>
        <v>0</v>
      </c>
      <c r="BI278" s="30">
        <f t="shared" si="65"/>
        <v>29.38106508840076</v>
      </c>
      <c r="BJ278" s="30">
        <f t="shared" si="65"/>
        <v>1135.5220680157847</v>
      </c>
      <c r="BK278" s="30">
        <f t="shared" si="65"/>
        <v>0</v>
      </c>
      <c r="BL278" s="30">
        <f t="shared" si="65"/>
        <v>0</v>
      </c>
      <c r="BM278" s="30">
        <f t="shared" si="65"/>
        <v>2.0371863106173477E-2</v>
      </c>
      <c r="BN278" s="30">
        <f t="shared" si="65"/>
        <v>0.22384505003409891</v>
      </c>
      <c r="BO278" s="30">
        <f t="shared" si="67"/>
        <v>0</v>
      </c>
      <c r="BP278" s="30">
        <f t="shared" si="67"/>
        <v>437.42889926709438</v>
      </c>
      <c r="BQ278" s="30">
        <f t="shared" si="67"/>
        <v>368.33977070575202</v>
      </c>
      <c r="BR278" s="30">
        <f t="shared" si="67"/>
        <v>0</v>
      </c>
      <c r="BS278" s="30">
        <f t="shared" si="67"/>
        <v>0</v>
      </c>
      <c r="BT278" s="30">
        <f t="shared" si="66"/>
        <v>0</v>
      </c>
      <c r="BU278" s="30">
        <f t="shared" si="66"/>
        <v>0</v>
      </c>
      <c r="BV278" s="30">
        <f t="shared" si="66"/>
        <v>0</v>
      </c>
      <c r="BW278" s="30">
        <f t="shared" si="66"/>
        <v>0</v>
      </c>
      <c r="BX278" s="30">
        <f t="shared" si="66"/>
        <v>0</v>
      </c>
      <c r="BY278" s="30">
        <f t="shared" si="62"/>
        <v>2474.5385534173524</v>
      </c>
      <c r="DD278" s="7">
        <v>25</v>
      </c>
      <c r="DE278" s="55">
        <f ca="1"/>
        <v>250.05448636290134</v>
      </c>
      <c r="DF278" s="55">
        <f ca="1"/>
        <v>53.988801034623023</v>
      </c>
      <c r="DG278" s="55">
        <f ca="1"/>
        <v>0</v>
      </c>
      <c r="DH278" s="55">
        <f ca="1"/>
        <v>0</v>
      </c>
      <c r="DI278" s="55">
        <f ca="1"/>
        <v>6720.5410402328016</v>
      </c>
      <c r="DJ278" s="55">
        <f ca="1"/>
        <v>13945.549153568587</v>
      </c>
      <c r="DK278" s="55">
        <f ca="1"/>
        <v>0</v>
      </c>
      <c r="DL278" s="55">
        <f ca="1"/>
        <v>0</v>
      </c>
      <c r="DM278" s="55">
        <f ca="1"/>
        <v>701.38467735151391</v>
      </c>
      <c r="DN278" s="55">
        <f ca="1"/>
        <v>0</v>
      </c>
      <c r="DO278" s="55">
        <f ca="1"/>
        <v>0</v>
      </c>
      <c r="DP278" s="55">
        <f ca="1"/>
        <v>63702.788015685524</v>
      </c>
      <c r="DQ278" s="55">
        <f ca="1"/>
        <v>0</v>
      </c>
      <c r="DR278" s="55">
        <f ca="1"/>
        <v>0</v>
      </c>
      <c r="DS278" s="55">
        <f ca="1"/>
        <v>0</v>
      </c>
      <c r="DT278" s="55">
        <f ca="1"/>
        <v>15.848229542414202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ca="1"/>
        <v>0</v>
      </c>
      <c r="EE278" s="55">
        <f t="shared" ca="1" si="63"/>
        <v>85390.154403778375</v>
      </c>
    </row>
    <row r="279" spans="2:135" x14ac:dyDescent="0.3">
      <c r="B279" s="7">
        <v>48</v>
      </c>
      <c r="C279" s="17" t="s">
        <v>60</v>
      </c>
      <c r="D279" s="52">
        <f ca="1">D196/BG52</f>
        <v>1.426658129787288E-3</v>
      </c>
      <c r="E279" s="52">
        <f ca="1">E196/BH52</f>
        <v>1.4183264993801407E-3</v>
      </c>
      <c r="F279" s="52">
        <f ca="1">F196/BI52</f>
        <v>1.4183264993801405E-3</v>
      </c>
      <c r="G279" s="52">
        <f ca="1">G196/BJ52</f>
        <v>1.4183264993801409E-3</v>
      </c>
      <c r="H279" s="52">
        <f ca="1">H196/BK52</f>
        <v>1.4183264993801409E-3</v>
      </c>
      <c r="I279" s="52">
        <f ca="1">I196/BL52</f>
        <v>1.4183264993801407E-3</v>
      </c>
      <c r="J279" s="52">
        <f ca="1">J196/BM52</f>
        <v>1.4183264993801402E-3</v>
      </c>
      <c r="K279" s="52">
        <f ca="1">K196/BN52</f>
        <v>1.4183264993801402E-3</v>
      </c>
      <c r="L279" s="52">
        <f ca="1">L196/BO52</f>
        <v>1.4183264993801405E-3</v>
      </c>
      <c r="M279" s="52">
        <f ca="1">M196/BP52</f>
        <v>1.4183264993801405E-3</v>
      </c>
      <c r="N279" s="52">
        <f ca="1">N196/BQ52</f>
        <v>1.4183264993801402E-3</v>
      </c>
      <c r="O279" s="52">
        <f ca="1">O196/BR52</f>
        <v>1.4183264993801405E-3</v>
      </c>
      <c r="P279" s="52">
        <f ca="1">P196/BS52</f>
        <v>1.4183264993801409E-3</v>
      </c>
      <c r="Q279" s="52">
        <f ca="1">Q196/BT52</f>
        <v>1.4183264993801409E-3</v>
      </c>
      <c r="R279" s="52">
        <f ca="1">R196/BU52</f>
        <v>1.4183264993801409E-3</v>
      </c>
      <c r="AX279" s="7">
        <v>26</v>
      </c>
      <c r="AY279" s="30">
        <f t="shared" si="65"/>
        <v>151.81936455505971</v>
      </c>
      <c r="AZ279" s="30">
        <f t="shared" si="65"/>
        <v>0.10112903524101069</v>
      </c>
      <c r="BA279" s="30">
        <f t="shared" si="65"/>
        <v>0</v>
      </c>
      <c r="BB279" s="30">
        <f t="shared" si="65"/>
        <v>0</v>
      </c>
      <c r="BC279" s="30">
        <f t="shared" si="65"/>
        <v>84.044422563001206</v>
      </c>
      <c r="BD279" s="30">
        <f t="shared" si="65"/>
        <v>186.47699164304652</v>
      </c>
      <c r="BE279" s="30">
        <f t="shared" si="65"/>
        <v>0</v>
      </c>
      <c r="BF279" s="30">
        <f t="shared" si="65"/>
        <v>175.77421830925897</v>
      </c>
      <c r="BG279" s="30">
        <f t="shared" si="65"/>
        <v>7.9860170136839894</v>
      </c>
      <c r="BH279" s="30">
        <f t="shared" si="65"/>
        <v>0</v>
      </c>
      <c r="BI279" s="30">
        <f t="shared" si="65"/>
        <v>175.42365400998901</v>
      </c>
      <c r="BJ279" s="30">
        <f t="shared" si="65"/>
        <v>3038.8945851173626</v>
      </c>
      <c r="BK279" s="30">
        <f t="shared" si="65"/>
        <v>0</v>
      </c>
      <c r="BL279" s="30">
        <f t="shared" si="65"/>
        <v>0</v>
      </c>
      <c r="BM279" s="30">
        <f t="shared" si="65"/>
        <v>1.8916923010985277E-2</v>
      </c>
      <c r="BN279" s="30">
        <f t="shared" si="65"/>
        <v>0.20808941918550486</v>
      </c>
      <c r="BO279" s="30">
        <f t="shared" si="67"/>
        <v>0</v>
      </c>
      <c r="BP279" s="30">
        <f t="shared" si="67"/>
        <v>529.76462404738652</v>
      </c>
      <c r="BQ279" s="30">
        <f t="shared" si="67"/>
        <v>985.75427630010051</v>
      </c>
      <c r="BR279" s="30">
        <f t="shared" si="67"/>
        <v>0</v>
      </c>
      <c r="BS279" s="30">
        <f t="shared" si="67"/>
        <v>0</v>
      </c>
      <c r="BT279" s="30">
        <f t="shared" si="66"/>
        <v>0</v>
      </c>
      <c r="BU279" s="30">
        <f t="shared" si="66"/>
        <v>0</v>
      </c>
      <c r="BV279" s="30">
        <f t="shared" si="66"/>
        <v>0</v>
      </c>
      <c r="BW279" s="30">
        <f t="shared" si="66"/>
        <v>0</v>
      </c>
      <c r="BX279" s="30">
        <f t="shared" si="66"/>
        <v>0</v>
      </c>
      <c r="BY279" s="30">
        <f t="shared" si="62"/>
        <v>5336.2662889363264</v>
      </c>
      <c r="DD279" s="7">
        <v>26</v>
      </c>
      <c r="DE279" s="55">
        <f ca="1"/>
        <v>14362.111886908648</v>
      </c>
      <c r="DF279" s="55">
        <f ca="1"/>
        <v>10.21403255934208</v>
      </c>
      <c r="DG279" s="55">
        <f ca="1"/>
        <v>0</v>
      </c>
      <c r="DH279" s="55">
        <f ca="1"/>
        <v>0</v>
      </c>
      <c r="DI279" s="55">
        <f ca="1"/>
        <v>6227.691711918389</v>
      </c>
      <c r="DJ279" s="55">
        <f ca="1"/>
        <v>12922.855520863122</v>
      </c>
      <c r="DK279" s="55">
        <f ca="1"/>
        <v>0</v>
      </c>
      <c r="DL279" s="55">
        <f ca="1"/>
        <v>0</v>
      </c>
      <c r="DM279" s="55">
        <f ca="1"/>
        <v>618.11771685914084</v>
      </c>
      <c r="DN279" s="55">
        <f ca="1"/>
        <v>0</v>
      </c>
      <c r="DO279" s="55">
        <f ca="1"/>
        <v>0</v>
      </c>
      <c r="DP279" s="55">
        <f ca="1"/>
        <v>170481.98622508405</v>
      </c>
      <c r="DQ279" s="55">
        <f ca="1"/>
        <v>0</v>
      </c>
      <c r="DR279" s="55">
        <f ca="1"/>
        <v>0</v>
      </c>
      <c r="DS279" s="55">
        <f ca="1"/>
        <v>0</v>
      </c>
      <c r="DT279" s="55">
        <f ca="1"/>
        <v>14.732730878333744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ca="1"/>
        <v>0</v>
      </c>
      <c r="EE279" s="55">
        <f t="shared" ca="1" si="63"/>
        <v>204637.70982507104</v>
      </c>
    </row>
    <row r="280" spans="2:135" x14ac:dyDescent="0.3">
      <c r="B280" s="7">
        <v>49</v>
      </c>
      <c r="C280" s="17" t="s">
        <v>25</v>
      </c>
      <c r="D280" s="52">
        <f ca="1">D197/BG53</f>
        <v>1.033186073286563E-3</v>
      </c>
      <c r="E280" s="52">
        <f ca="1">E197/BH53</f>
        <v>1.026576908313136E-3</v>
      </c>
      <c r="F280" s="52">
        <f ca="1">F197/BI53</f>
        <v>1.026576908313136E-3</v>
      </c>
      <c r="G280" s="52">
        <f ca="1">G197/BJ53</f>
        <v>1.026576908313136E-3</v>
      </c>
      <c r="H280" s="52">
        <f ca="1">H197/BK53</f>
        <v>1.026576908313136E-3</v>
      </c>
      <c r="I280" s="52">
        <f ca="1">I197/BL53</f>
        <v>1.0265769083131363E-3</v>
      </c>
      <c r="J280" s="52">
        <f ca="1">J197/BM53</f>
        <v>1.026576908313136E-3</v>
      </c>
      <c r="K280" s="52">
        <f ca="1">K197/BN53</f>
        <v>1.026576908313136E-3</v>
      </c>
      <c r="L280" s="52">
        <f ca="1">L197/BO53</f>
        <v>1.026576908313136E-3</v>
      </c>
      <c r="M280" s="52">
        <f ca="1">M197/BP53</f>
        <v>1.026576908313136E-3</v>
      </c>
      <c r="N280" s="52">
        <f ca="1">N197/BQ53</f>
        <v>1.0265769083131358E-3</v>
      </c>
      <c r="O280" s="52">
        <f ca="1">O197/BR53</f>
        <v>1.026576908313136E-3</v>
      </c>
      <c r="P280" s="52">
        <f ca="1">P197/BS53</f>
        <v>1.026576908313136E-3</v>
      </c>
      <c r="Q280" s="52">
        <f ca="1">Q197/BT53</f>
        <v>1.026576908313136E-3</v>
      </c>
      <c r="R280" s="52">
        <f ca="1">R197/BU53</f>
        <v>1.026576908313136E-3</v>
      </c>
      <c r="AX280" s="7">
        <v>27</v>
      </c>
      <c r="AY280" s="30">
        <f t="shared" si="65"/>
        <v>314.5196445170464</v>
      </c>
      <c r="AZ280" s="30">
        <f t="shared" si="65"/>
        <v>0</v>
      </c>
      <c r="BA280" s="30">
        <f t="shared" si="65"/>
        <v>0</v>
      </c>
      <c r="BB280" s="30">
        <f t="shared" si="65"/>
        <v>0</v>
      </c>
      <c r="BC280" s="30">
        <f t="shared" si="65"/>
        <v>0.14146236954978614</v>
      </c>
      <c r="BD280" s="30">
        <f t="shared" si="65"/>
        <v>0.31387540292406768</v>
      </c>
      <c r="BE280" s="30">
        <f t="shared" si="65"/>
        <v>0</v>
      </c>
      <c r="BF280" s="30">
        <f t="shared" si="65"/>
        <v>160.68275150364332</v>
      </c>
      <c r="BG280" s="30">
        <f t="shared" si="65"/>
        <v>76.171304027934738</v>
      </c>
      <c r="BH280" s="30">
        <f t="shared" si="65"/>
        <v>0</v>
      </c>
      <c r="BI280" s="30">
        <f t="shared" si="65"/>
        <v>2.5464643023346674</v>
      </c>
      <c r="BJ280" s="30">
        <f t="shared" si="65"/>
        <v>387.43971376339647</v>
      </c>
      <c r="BK280" s="30">
        <f t="shared" si="65"/>
        <v>0</v>
      </c>
      <c r="BL280" s="30">
        <f t="shared" si="65"/>
        <v>0</v>
      </c>
      <c r="BM280" s="30">
        <f t="shared" si="65"/>
        <v>3.1763604329721987E-5</v>
      </c>
      <c r="BN280" s="30">
        <f t="shared" si="65"/>
        <v>3.5025251865813988E-4</v>
      </c>
      <c r="BO280" s="30">
        <f t="shared" si="67"/>
        <v>0</v>
      </c>
      <c r="BP280" s="30">
        <f t="shared" si="67"/>
        <v>1.1500615360761411E-7</v>
      </c>
      <c r="BQ280" s="30">
        <f t="shared" si="67"/>
        <v>19.772201741855469</v>
      </c>
      <c r="BR280" s="30">
        <f t="shared" si="67"/>
        <v>0</v>
      </c>
      <c r="BS280" s="30">
        <f t="shared" si="67"/>
        <v>0</v>
      </c>
      <c r="BT280" s="30">
        <f t="shared" si="66"/>
        <v>26.991651138139868</v>
      </c>
      <c r="BU280" s="30">
        <f t="shared" si="66"/>
        <v>469.95105257795541</v>
      </c>
      <c r="BV280" s="30">
        <f t="shared" si="66"/>
        <v>0</v>
      </c>
      <c r="BW280" s="30">
        <f t="shared" si="66"/>
        <v>0</v>
      </c>
      <c r="BX280" s="30">
        <f t="shared" si="66"/>
        <v>0</v>
      </c>
      <c r="BY280" s="30">
        <f t="shared" si="62"/>
        <v>1458.5305034759094</v>
      </c>
      <c r="DD280" s="7">
        <v>27</v>
      </c>
      <c r="DE280" s="55">
        <f ca="1"/>
        <v>29753.558371312589</v>
      </c>
      <c r="DF280" s="55">
        <f ca="1"/>
        <v>0</v>
      </c>
      <c r="DG280" s="55">
        <f ca="1"/>
        <v>0</v>
      </c>
      <c r="DH280" s="55">
        <f ca="1"/>
        <v>0</v>
      </c>
      <c r="DI280" s="55">
        <f ca="1"/>
        <v>10.482361583639152</v>
      </c>
      <c r="DJ280" s="55">
        <f ca="1"/>
        <v>21.751565422637889</v>
      </c>
      <c r="DK280" s="55">
        <f ca="1"/>
        <v>0</v>
      </c>
      <c r="DL280" s="55">
        <f ca="1"/>
        <v>0</v>
      </c>
      <c r="DM280" s="55">
        <f ca="1"/>
        <v>5895.6589317621492</v>
      </c>
      <c r="DN280" s="55">
        <f ca="1"/>
        <v>0</v>
      </c>
      <c r="DO280" s="55">
        <f ca="1"/>
        <v>0</v>
      </c>
      <c r="DP280" s="55">
        <f ca="1"/>
        <v>21735.367942126544</v>
      </c>
      <c r="DQ280" s="55">
        <f ca="1"/>
        <v>0</v>
      </c>
      <c r="DR280" s="55">
        <f ca="1"/>
        <v>0</v>
      </c>
      <c r="DS280" s="55">
        <f ca="1"/>
        <v>0</v>
      </c>
      <c r="DT280" s="55">
        <f ca="1"/>
        <v>2.4797878320996301E-2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ca="1"/>
        <v>0</v>
      </c>
      <c r="EE280" s="55">
        <f t="shared" ca="1" si="63"/>
        <v>57416.84397008588</v>
      </c>
    </row>
    <row r="281" spans="2:135" x14ac:dyDescent="0.3">
      <c r="B281" s="7">
        <v>50</v>
      </c>
      <c r="C281" s="17" t="s">
        <v>26</v>
      </c>
      <c r="D281" s="52">
        <f ca="1">D198/BG54</f>
        <v>4.2393610055626854E-3</v>
      </c>
      <c r="E281" s="52">
        <f ca="1">E198/BH54</f>
        <v>4.212569889892652E-3</v>
      </c>
      <c r="F281" s="52">
        <f ca="1">F198/BI54</f>
        <v>4.2125698898926528E-3</v>
      </c>
      <c r="G281" s="52">
        <f ca="1">G198/BJ54</f>
        <v>4.212569889892652E-3</v>
      </c>
      <c r="H281" s="52">
        <f ca="1">H198/BK54</f>
        <v>4.2125698898926528E-3</v>
      </c>
      <c r="I281" s="52">
        <f ca="1">I198/BL54</f>
        <v>4.212569889892652E-3</v>
      </c>
      <c r="J281" s="52">
        <f ca="1">J198/BM54</f>
        <v>4.212569889892652E-3</v>
      </c>
      <c r="K281" s="52">
        <f ca="1">K198/BN54</f>
        <v>4.2125698898926528E-3</v>
      </c>
      <c r="L281" s="52">
        <f ca="1">L198/BO54</f>
        <v>4.2125698898926528E-3</v>
      </c>
      <c r="M281" s="52">
        <f ca="1">M198/BP54</f>
        <v>4.2125698898926528E-3</v>
      </c>
      <c r="N281" s="52">
        <f ca="1">N198/BQ54</f>
        <v>4.212569889892652E-3</v>
      </c>
      <c r="O281" s="52">
        <f ca="1">O198/BR54</f>
        <v>4.212569889892652E-3</v>
      </c>
      <c r="P281" s="52">
        <f ca="1">P198/BS54</f>
        <v>4.212569889892652E-3</v>
      </c>
      <c r="Q281" s="52">
        <f ca="1">Q198/BT54</f>
        <v>4.2125698898926528E-3</v>
      </c>
      <c r="R281" s="52">
        <f ca="1">R198/BU54</f>
        <v>4.212569889892652E-3</v>
      </c>
      <c r="AX281" s="7">
        <v>28</v>
      </c>
      <c r="AY281" s="30">
        <f t="shared" si="65"/>
        <v>1461.6625348002801</v>
      </c>
      <c r="AZ281" s="30">
        <f t="shared" si="65"/>
        <v>0</v>
      </c>
      <c r="BA281" s="30">
        <f t="shared" si="65"/>
        <v>0</v>
      </c>
      <c r="BB281" s="30">
        <f t="shared" si="65"/>
        <v>0</v>
      </c>
      <c r="BC281" s="30">
        <f t="shared" si="65"/>
        <v>0.65741599514384796</v>
      </c>
      <c r="BD281" s="30">
        <f t="shared" si="65"/>
        <v>1.4586685619407158</v>
      </c>
      <c r="BE281" s="30">
        <f t="shared" si="65"/>
        <v>0</v>
      </c>
      <c r="BF281" s="30">
        <f t="shared" si="65"/>
        <v>746.73859652226156</v>
      </c>
      <c r="BG281" s="30">
        <f t="shared" si="65"/>
        <v>353.9897851409188</v>
      </c>
      <c r="BH281" s="30">
        <f t="shared" si="65"/>
        <v>0</v>
      </c>
      <c r="BI281" s="30">
        <f t="shared" si="65"/>
        <v>11.834146237672508</v>
      </c>
      <c r="BJ281" s="30">
        <f t="shared" si="65"/>
        <v>1800.5429051251542</v>
      </c>
      <c r="BK281" s="30">
        <f t="shared" si="65"/>
        <v>0</v>
      </c>
      <c r="BL281" s="30">
        <f t="shared" si="65"/>
        <v>0</v>
      </c>
      <c r="BM281" s="30">
        <f t="shared" si="65"/>
        <v>1.4731422996121392E-4</v>
      </c>
      <c r="BN281" s="30">
        <f t="shared" si="65"/>
        <v>1.6277255424999523E-3</v>
      </c>
      <c r="BO281" s="30">
        <f t="shared" si="67"/>
        <v>0</v>
      </c>
      <c r="BP281" s="30">
        <f t="shared" si="67"/>
        <v>5.3511579259415324E-7</v>
      </c>
      <c r="BQ281" s="30">
        <f t="shared" si="67"/>
        <v>91.887063433733474</v>
      </c>
      <c r="BR281" s="30">
        <f t="shared" si="67"/>
        <v>0</v>
      </c>
      <c r="BS281" s="30">
        <f t="shared" si="67"/>
        <v>0</v>
      </c>
      <c r="BT281" s="30">
        <f t="shared" si="66"/>
        <v>125.43790485445741</v>
      </c>
      <c r="BU281" s="30">
        <f t="shared" si="66"/>
        <v>2183.9966406114022</v>
      </c>
      <c r="BV281" s="30">
        <f t="shared" si="66"/>
        <v>0</v>
      </c>
      <c r="BW281" s="30">
        <f t="shared" si="66"/>
        <v>0</v>
      </c>
      <c r="BX281" s="30">
        <f t="shared" si="66"/>
        <v>0</v>
      </c>
      <c r="BY281" s="30">
        <f t="shared" si="62"/>
        <v>6778.2074368578524</v>
      </c>
      <c r="DD281" s="7">
        <v>28</v>
      </c>
      <c r="DE281" s="55">
        <f ca="1"/>
        <v>138273.27579210649</v>
      </c>
      <c r="DF281" s="55">
        <f ca="1"/>
        <v>0</v>
      </c>
      <c r="DG281" s="55">
        <f ca="1"/>
        <v>0</v>
      </c>
      <c r="DH281" s="55">
        <f ca="1"/>
        <v>0</v>
      </c>
      <c r="DI281" s="55">
        <f ca="1"/>
        <v>48.714525240159134</v>
      </c>
      <c r="DJ281" s="55">
        <f ca="1"/>
        <v>101.0857313424916</v>
      </c>
      <c r="DK281" s="55">
        <f ca="1"/>
        <v>0</v>
      </c>
      <c r="DL281" s="55">
        <f ca="1"/>
        <v>0</v>
      </c>
      <c r="DM281" s="55">
        <f ca="1"/>
        <v>27398.809369907118</v>
      </c>
      <c r="DN281" s="55">
        <f ca="1"/>
        <v>0</v>
      </c>
      <c r="DO281" s="55">
        <f ca="1"/>
        <v>0</v>
      </c>
      <c r="DP281" s="55">
        <f ca="1"/>
        <v>101010.45697752116</v>
      </c>
      <c r="DQ281" s="55">
        <f ca="1"/>
        <v>0</v>
      </c>
      <c r="DR281" s="55">
        <f ca="1"/>
        <v>0</v>
      </c>
      <c r="DS281" s="55">
        <f ca="1"/>
        <v>0</v>
      </c>
      <c r="DT281" s="55">
        <f ca="1"/>
        <v>0.11524296840899662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ca="1"/>
        <v>0</v>
      </c>
      <c r="EE281" s="55">
        <f t="shared" ca="1" si="63"/>
        <v>266832.45763908583</v>
      </c>
    </row>
    <row r="282" spans="2:135" x14ac:dyDescent="0.3">
      <c r="B282" s="7">
        <v>51</v>
      </c>
      <c r="C282" s="17" t="s">
        <v>27</v>
      </c>
      <c r="D282" s="52">
        <f ca="1">D199/BG55</f>
        <v>1.4360573436505803E-3</v>
      </c>
      <c r="E282" s="52">
        <f ca="1">E199/BH55</f>
        <v>1.4271860743865004E-3</v>
      </c>
      <c r="F282" s="52">
        <f ca="1">F199/BI55</f>
        <v>1.4271860743865006E-3</v>
      </c>
      <c r="G282" s="52">
        <f ca="1">G199/BJ55</f>
        <v>1.4271860743865004E-3</v>
      </c>
      <c r="H282" s="52">
        <f ca="1">H199/BK55</f>
        <v>1.4271860743865004E-3</v>
      </c>
      <c r="I282" s="52">
        <f ca="1">I199/BL55</f>
        <v>1.4271860743865004E-3</v>
      </c>
      <c r="J282" s="52">
        <f ca="1">J199/BM55</f>
        <v>1.4271860743865006E-3</v>
      </c>
      <c r="K282" s="52">
        <f ca="1">K199/BN55</f>
        <v>1.4271860743865009E-3</v>
      </c>
      <c r="L282" s="52">
        <f ca="1">L199/BO55</f>
        <v>1.4271860743865006E-3</v>
      </c>
      <c r="M282" s="52">
        <f ca="1">M199/BP55</f>
        <v>1.4271860743865004E-3</v>
      </c>
      <c r="N282" s="52">
        <f ca="1">N199/BQ55</f>
        <v>1.4271860743865006E-3</v>
      </c>
      <c r="O282" s="52">
        <f ca="1">O199/BR55</f>
        <v>1.4271860743865004E-3</v>
      </c>
      <c r="P282" s="52">
        <f ca="1">P199/BS55</f>
        <v>1.4271860743865006E-3</v>
      </c>
      <c r="Q282" s="52">
        <f ca="1">Q199/BT55</f>
        <v>1.4271860743865004E-3</v>
      </c>
      <c r="R282" s="52">
        <f ca="1">R199/BU55</f>
        <v>1.4271860743865009E-3</v>
      </c>
      <c r="AX282" s="7">
        <v>29</v>
      </c>
      <c r="AY282" s="30">
        <f t="shared" si="65"/>
        <v>173.67292595693633</v>
      </c>
      <c r="AZ282" s="30">
        <f t="shared" si="65"/>
        <v>0</v>
      </c>
      <c r="BA282" s="30">
        <f t="shared" si="65"/>
        <v>0</v>
      </c>
      <c r="BB282" s="30">
        <f t="shared" si="65"/>
        <v>0</v>
      </c>
      <c r="BC282" s="30">
        <f t="shared" si="65"/>
        <v>7.8113352155455229E-2</v>
      </c>
      <c r="BD282" s="30">
        <f t="shared" si="65"/>
        <v>0.17331718551922651</v>
      </c>
      <c r="BE282" s="30">
        <f t="shared" si="65"/>
        <v>0</v>
      </c>
      <c r="BF282" s="30">
        <f t="shared" si="65"/>
        <v>88.726552050542949</v>
      </c>
      <c r="BG282" s="30">
        <f t="shared" si="65"/>
        <v>42.060626346973876</v>
      </c>
      <c r="BH282" s="30">
        <f t="shared" si="65"/>
        <v>0</v>
      </c>
      <c r="BI282" s="30">
        <f t="shared" si="65"/>
        <v>1.4061185498684745</v>
      </c>
      <c r="BJ282" s="30">
        <f t="shared" si="65"/>
        <v>213.93827038598312</v>
      </c>
      <c r="BK282" s="30">
        <f t="shared" si="65"/>
        <v>0</v>
      </c>
      <c r="BL282" s="30">
        <f t="shared" si="65"/>
        <v>0</v>
      </c>
      <c r="BM282" s="30">
        <f t="shared" si="65"/>
        <v>1.7586852692761987E-5</v>
      </c>
      <c r="BN282" s="30">
        <f t="shared" si="65"/>
        <v>1.934040311453665E-4</v>
      </c>
      <c r="BO282" s="30">
        <f t="shared" si="67"/>
        <v>0</v>
      </c>
      <c r="BP282" s="30">
        <f t="shared" si="67"/>
        <v>6.3543737831512288E-8</v>
      </c>
      <c r="BQ282" s="30">
        <f t="shared" si="67"/>
        <v>10.917906686835884</v>
      </c>
      <c r="BR282" s="30">
        <f t="shared" si="67"/>
        <v>0</v>
      </c>
      <c r="BS282" s="30">
        <f t="shared" si="67"/>
        <v>0</v>
      </c>
      <c r="BT282" s="30">
        <f t="shared" si="66"/>
        <v>14.904375969908784</v>
      </c>
      <c r="BU282" s="30">
        <f t="shared" si="66"/>
        <v>259.49976674715401</v>
      </c>
      <c r="BV282" s="30">
        <f t="shared" si="66"/>
        <v>0</v>
      </c>
      <c r="BW282" s="30">
        <f t="shared" si="66"/>
        <v>0</v>
      </c>
      <c r="BX282" s="30">
        <f t="shared" si="66"/>
        <v>0</v>
      </c>
      <c r="BY282" s="30">
        <f t="shared" si="62"/>
        <v>805.37818428630578</v>
      </c>
      <c r="DD282" s="7">
        <v>29</v>
      </c>
      <c r="DE282" s="55">
        <f ca="1"/>
        <v>16429.458795526174</v>
      </c>
      <c r="DF282" s="55">
        <f ca="1"/>
        <v>0</v>
      </c>
      <c r="DG282" s="55">
        <f ca="1"/>
        <v>0</v>
      </c>
      <c r="DH282" s="55">
        <f ca="1"/>
        <v>0</v>
      </c>
      <c r="DI282" s="55">
        <f ca="1"/>
        <v>5.7881993947192321</v>
      </c>
      <c r="DJ282" s="55">
        <f ca="1"/>
        <v>12.010880956482396</v>
      </c>
      <c r="DK282" s="55">
        <f ca="1"/>
        <v>0</v>
      </c>
      <c r="DL282" s="55">
        <f ca="1"/>
        <v>0</v>
      </c>
      <c r="DM282" s="55">
        <f ca="1"/>
        <v>3255.4924792557781</v>
      </c>
      <c r="DN282" s="55">
        <f ca="1"/>
        <v>0</v>
      </c>
      <c r="DO282" s="55">
        <f ca="1"/>
        <v>0</v>
      </c>
      <c r="DP282" s="55">
        <f ca="1"/>
        <v>12001.936968653654</v>
      </c>
      <c r="DQ282" s="55">
        <f ca="1"/>
        <v>0</v>
      </c>
      <c r="DR282" s="55">
        <f ca="1"/>
        <v>0</v>
      </c>
      <c r="DS282" s="55">
        <f ca="1"/>
        <v>0</v>
      </c>
      <c r="DT282" s="55">
        <f ca="1"/>
        <v>1.3693005405091947E-2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ca="1"/>
        <v>0</v>
      </c>
      <c r="EE282" s="55">
        <f t="shared" ca="1" si="63"/>
        <v>31704.701016792213</v>
      </c>
    </row>
    <row r="283" spans="2:135" x14ac:dyDescent="0.3">
      <c r="B283" s="7">
        <v>52</v>
      </c>
      <c r="C283" s="17" t="s">
        <v>28</v>
      </c>
      <c r="D283" s="52">
        <f ca="1">D200/BG56</f>
        <v>1.4359996436667977E-3</v>
      </c>
      <c r="E283" s="52">
        <f ca="1">E200/BH56</f>
        <v>1.4271287311104521E-3</v>
      </c>
      <c r="F283" s="52">
        <f ca="1">F200/BI56</f>
        <v>1.4271287311104523E-3</v>
      </c>
      <c r="G283" s="52">
        <f ca="1">G200/BJ56</f>
        <v>1.4271287311104523E-3</v>
      </c>
      <c r="H283" s="52">
        <f ca="1">H200/BK56</f>
        <v>1.4271287311104521E-3</v>
      </c>
      <c r="I283" s="52">
        <f ca="1">I200/BL56</f>
        <v>1.4271287311104523E-3</v>
      </c>
      <c r="J283" s="52">
        <f ca="1">J200/BM56</f>
        <v>1.4271287311104521E-3</v>
      </c>
      <c r="K283" s="52">
        <f ca="1">K200/BN56</f>
        <v>1.4271287311104521E-3</v>
      </c>
      <c r="L283" s="52">
        <f ca="1">L200/BO56</f>
        <v>1.4271287311104521E-3</v>
      </c>
      <c r="M283" s="52">
        <f ca="1">M200/BP56</f>
        <v>1.4271287311104521E-3</v>
      </c>
      <c r="N283" s="52">
        <f ca="1">N200/BQ56</f>
        <v>1.4271287311104523E-3</v>
      </c>
      <c r="O283" s="52">
        <f ca="1">O200/BR56</f>
        <v>1.4271287311104521E-3</v>
      </c>
      <c r="P283" s="52">
        <f ca="1">P200/BS56</f>
        <v>1.4271287311104519E-3</v>
      </c>
      <c r="Q283" s="52">
        <f ca="1">Q200/BT56</f>
        <v>1.4271287311104519E-3</v>
      </c>
      <c r="R283" s="52">
        <f ca="1">R200/BU56</f>
        <v>1.4271287311104519E-3</v>
      </c>
      <c r="AX283" s="7">
        <v>30</v>
      </c>
      <c r="AY283" s="30">
        <f t="shared" si="65"/>
        <v>0</v>
      </c>
      <c r="AZ283" s="30">
        <f t="shared" si="65"/>
        <v>0</v>
      </c>
      <c r="BA283" s="30">
        <f t="shared" si="65"/>
        <v>0</v>
      </c>
      <c r="BB283" s="30">
        <f t="shared" si="65"/>
        <v>0</v>
      </c>
      <c r="BC283" s="30">
        <f t="shared" si="65"/>
        <v>8106.9729938625278</v>
      </c>
      <c r="BD283" s="30">
        <f t="shared" si="65"/>
        <v>17987.677101967893</v>
      </c>
      <c r="BE283" s="30">
        <f t="shared" si="65"/>
        <v>0</v>
      </c>
      <c r="BF283" s="30">
        <f t="shared" si="65"/>
        <v>20884.239270480164</v>
      </c>
      <c r="BG283" s="30">
        <f t="shared" si="65"/>
        <v>0</v>
      </c>
      <c r="BH283" s="30">
        <f t="shared" si="65"/>
        <v>0</v>
      </c>
      <c r="BI283" s="30">
        <f t="shared" si="65"/>
        <v>0</v>
      </c>
      <c r="BJ283" s="30">
        <f t="shared" si="65"/>
        <v>0</v>
      </c>
      <c r="BK283" s="30">
        <f t="shared" si="65"/>
        <v>0</v>
      </c>
      <c r="BL283" s="30">
        <f t="shared" si="65"/>
        <v>0</v>
      </c>
      <c r="BM283" s="30">
        <f t="shared" si="65"/>
        <v>1.8191747430150467</v>
      </c>
      <c r="BN283" s="30">
        <f t="shared" si="65"/>
        <v>20.072424178113302</v>
      </c>
      <c r="BO283" s="30">
        <f t="shared" si="67"/>
        <v>0</v>
      </c>
      <c r="BP283" s="30">
        <f t="shared" si="67"/>
        <v>0</v>
      </c>
      <c r="BQ283" s="30">
        <f t="shared" si="67"/>
        <v>294.31856706281013</v>
      </c>
      <c r="BR283" s="30">
        <f t="shared" si="67"/>
        <v>0</v>
      </c>
      <c r="BS283" s="30">
        <f t="shared" si="67"/>
        <v>0</v>
      </c>
      <c r="BT283" s="30">
        <f t="shared" si="66"/>
        <v>0</v>
      </c>
      <c r="BU283" s="30">
        <f t="shared" si="66"/>
        <v>0</v>
      </c>
      <c r="BV283" s="30">
        <f t="shared" si="66"/>
        <v>0</v>
      </c>
      <c r="BW283" s="30">
        <f t="shared" si="66"/>
        <v>0</v>
      </c>
      <c r="BX283" s="30">
        <f t="shared" si="66"/>
        <v>0</v>
      </c>
      <c r="BY283" s="30">
        <f t="shared" si="62"/>
        <v>47295.099532294524</v>
      </c>
      <c r="DD283" s="7">
        <v>30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0</v>
      </c>
      <c r="DI283" s="55">
        <f ca="1"/>
        <v>600726.69884521328</v>
      </c>
      <c r="DJ283" s="55">
        <f ca="1"/>
        <v>1246546.023166375</v>
      </c>
      <c r="DK283" s="55">
        <f ca="1"/>
        <v>0</v>
      </c>
      <c r="DL283" s="55">
        <f ca="1"/>
        <v>0</v>
      </c>
      <c r="DM283" s="55">
        <f ca="1"/>
        <v>0</v>
      </c>
      <c r="DN283" s="55">
        <f ca="1"/>
        <v>0</v>
      </c>
      <c r="DO283" s="55">
        <f ca="1"/>
        <v>0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0</v>
      </c>
      <c r="DT283" s="55">
        <f ca="1"/>
        <v>1421.1276318104217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ca="1"/>
        <v>0</v>
      </c>
      <c r="EE283" s="55">
        <f t="shared" ca="1" si="63"/>
        <v>1848693.8496433988</v>
      </c>
    </row>
    <row r="284" spans="2:135" x14ac:dyDescent="0.3">
      <c r="D284" s="52">
        <f ca="1">SUM(D232:D283)</f>
        <v>1.3610965256570244</v>
      </c>
      <c r="E284" s="52">
        <f t="shared" ref="E284:R284" ca="1" si="68">SUM(E232:E283)</f>
        <v>1.3492012553627217</v>
      </c>
      <c r="F284" s="52">
        <f t="shared" ca="1" si="68"/>
        <v>1.3492012553627217</v>
      </c>
      <c r="G284" s="52">
        <f t="shared" ca="1" si="68"/>
        <v>1.349201255362722</v>
      </c>
      <c r="H284" s="52">
        <f t="shared" ca="1" si="68"/>
        <v>1.3492012553627217</v>
      </c>
      <c r="I284" s="52">
        <f t="shared" ca="1" si="68"/>
        <v>1.3492012553627217</v>
      </c>
      <c r="J284" s="52">
        <f t="shared" ca="1" si="68"/>
        <v>1.3492012553627217</v>
      </c>
      <c r="K284" s="52">
        <f t="shared" ca="1" si="68"/>
        <v>1.3492012553627217</v>
      </c>
      <c r="L284" s="52">
        <f t="shared" ca="1" si="68"/>
        <v>1.3492012553627217</v>
      </c>
      <c r="M284" s="52">
        <f t="shared" ca="1" si="68"/>
        <v>1.3492012553627217</v>
      </c>
      <c r="N284" s="52">
        <f t="shared" ca="1" si="68"/>
        <v>1.3492012553627217</v>
      </c>
      <c r="O284" s="52">
        <f t="shared" ca="1" si="68"/>
        <v>1.3492012553627217</v>
      </c>
      <c r="P284" s="52">
        <f t="shared" ca="1" si="68"/>
        <v>1.3492012553627217</v>
      </c>
      <c r="Q284" s="52">
        <f t="shared" ca="1" si="68"/>
        <v>1.3492012553627217</v>
      </c>
      <c r="R284" s="52">
        <f t="shared" ca="1" si="68"/>
        <v>1.3492012553627217</v>
      </c>
      <c r="AX284" s="7">
        <v>31</v>
      </c>
      <c r="AY284" s="30">
        <f t="shared" si="65"/>
        <v>0</v>
      </c>
      <c r="AZ284" s="30">
        <f t="shared" si="65"/>
        <v>0</v>
      </c>
      <c r="BA284" s="30">
        <f t="shared" si="65"/>
        <v>0</v>
      </c>
      <c r="BB284" s="30">
        <f t="shared" si="65"/>
        <v>0</v>
      </c>
      <c r="BC284" s="30">
        <f t="shared" si="65"/>
        <v>943.41932974876647</v>
      </c>
      <c r="BD284" s="30">
        <f t="shared" si="65"/>
        <v>2093.2501305156643</v>
      </c>
      <c r="BE284" s="30">
        <f t="shared" si="65"/>
        <v>0</v>
      </c>
      <c r="BF284" s="30">
        <f t="shared" si="65"/>
        <v>659.51935929761316</v>
      </c>
      <c r="BG284" s="30">
        <f t="shared" si="65"/>
        <v>152.65804741793417</v>
      </c>
      <c r="BH284" s="30">
        <f t="shared" si="65"/>
        <v>0</v>
      </c>
      <c r="BI284" s="30">
        <f t="shared" si="65"/>
        <v>405.50833712076405</v>
      </c>
      <c r="BJ284" s="30">
        <f t="shared" si="65"/>
        <v>78.168266656885095</v>
      </c>
      <c r="BK284" s="30">
        <f t="shared" si="65"/>
        <v>0</v>
      </c>
      <c r="BL284" s="30">
        <f t="shared" si="65"/>
        <v>0</v>
      </c>
      <c r="BM284" s="30">
        <f t="shared" si="65"/>
        <v>0.2116998068699173</v>
      </c>
      <c r="BN284" s="30">
        <f t="shared" si="65"/>
        <v>2.3358549443741636</v>
      </c>
      <c r="BO284" s="30">
        <f t="shared" si="67"/>
        <v>0</v>
      </c>
      <c r="BP284" s="30">
        <f t="shared" si="67"/>
        <v>202.38091791921642</v>
      </c>
      <c r="BQ284" s="30">
        <f t="shared" si="67"/>
        <v>2209.9347074086404</v>
      </c>
      <c r="BR284" s="30">
        <f t="shared" si="67"/>
        <v>0</v>
      </c>
      <c r="BS284" s="30">
        <f t="shared" si="67"/>
        <v>0</v>
      </c>
      <c r="BT284" s="30">
        <f t="shared" si="66"/>
        <v>0</v>
      </c>
      <c r="BU284" s="30">
        <f t="shared" si="66"/>
        <v>0</v>
      </c>
      <c r="BV284" s="30">
        <f t="shared" si="66"/>
        <v>0</v>
      </c>
      <c r="BW284" s="30">
        <f t="shared" si="66"/>
        <v>0</v>
      </c>
      <c r="BX284" s="30">
        <f t="shared" si="66"/>
        <v>0</v>
      </c>
      <c r="BY284" s="30">
        <f t="shared" si="62"/>
        <v>6747.3866508367282</v>
      </c>
      <c r="DD284" s="7">
        <v>31</v>
      </c>
      <c r="DE284" s="55">
        <f ca="1"/>
        <v>0</v>
      </c>
      <c r="DF284" s="55">
        <f ca="1"/>
        <v>0</v>
      </c>
      <c r="DG284" s="55">
        <f ca="1"/>
        <v>0</v>
      </c>
      <c r="DH284" s="55">
        <f ca="1"/>
        <v>0</v>
      </c>
      <c r="DI284" s="55">
        <f ca="1"/>
        <v>69907.372334383588</v>
      </c>
      <c r="DJ284" s="55">
        <f ca="1"/>
        <v>145062.23404473552</v>
      </c>
      <c r="DK284" s="55">
        <f ca="1"/>
        <v>0</v>
      </c>
      <c r="DL284" s="55">
        <f ca="1"/>
        <v>0</v>
      </c>
      <c r="DM284" s="55">
        <f ca="1"/>
        <v>11815.732870148106</v>
      </c>
      <c r="DN284" s="55">
        <f ca="1"/>
        <v>0</v>
      </c>
      <c r="DO284" s="55">
        <f ca="1"/>
        <v>0</v>
      </c>
      <c r="DP284" s="55">
        <f ca="1"/>
        <v>4385.239759451254</v>
      </c>
      <c r="DQ284" s="55">
        <f ca="1"/>
        <v>0</v>
      </c>
      <c r="DR284" s="55">
        <f ca="1"/>
        <v>0</v>
      </c>
      <c r="DS284" s="55">
        <f ca="1"/>
        <v>0</v>
      </c>
      <c r="DT284" s="55">
        <f ca="1"/>
        <v>165.37853006169078</v>
      </c>
      <c r="DU284" s="55">
        <f ca="1"/>
        <v>0</v>
      </c>
      <c r="DV284" s="55">
        <f ca="1"/>
        <v>0</v>
      </c>
      <c r="DW284" s="55">
        <f ca="1"/>
        <v>0</v>
      </c>
      <c r="DX284" s="55">
        <f ca="1"/>
        <v>0</v>
      </c>
      <c r="DY284" s="55">
        <f ca="1"/>
        <v>0</v>
      </c>
      <c r="DZ284" s="55">
        <f ca="1"/>
        <v>0</v>
      </c>
      <c r="EA284" s="55">
        <f ca="1"/>
        <v>0</v>
      </c>
      <c r="EB284" s="55">
        <f ca="1"/>
        <v>0</v>
      </c>
      <c r="EC284" s="55">
        <f ca="1"/>
        <v>0</v>
      </c>
      <c r="ED284" s="55">
        <f ca="1"/>
        <v>0</v>
      </c>
      <c r="EE284" s="55">
        <f t="shared" ca="1" si="63"/>
        <v>231335.95753878015</v>
      </c>
    </row>
    <row r="285" spans="2:135" x14ac:dyDescent="0.3">
      <c r="AX285" s="7">
        <v>32</v>
      </c>
      <c r="AY285" s="30">
        <f t="shared" si="65"/>
        <v>0</v>
      </c>
      <c r="AZ285" s="30">
        <f t="shared" si="65"/>
        <v>0</v>
      </c>
      <c r="BA285" s="30">
        <f t="shared" si="65"/>
        <v>0</v>
      </c>
      <c r="BB285" s="30">
        <f t="shared" si="65"/>
        <v>0</v>
      </c>
      <c r="BC285" s="30">
        <f t="shared" si="65"/>
        <v>6457.4345627229468</v>
      </c>
      <c r="BD285" s="30">
        <f t="shared" si="65"/>
        <v>14327.696401776615</v>
      </c>
      <c r="BE285" s="30">
        <f t="shared" si="65"/>
        <v>0</v>
      </c>
      <c r="BF285" s="30">
        <f t="shared" si="65"/>
        <v>4514.2207398878872</v>
      </c>
      <c r="BG285" s="30">
        <f t="shared" si="65"/>
        <v>1044.9005237100012</v>
      </c>
      <c r="BH285" s="30">
        <f t="shared" si="65"/>
        <v>0</v>
      </c>
      <c r="BI285" s="30">
        <f t="shared" si="65"/>
        <v>2775.5881911675438</v>
      </c>
      <c r="BJ285" s="30">
        <f t="shared" si="65"/>
        <v>535.0393518868666</v>
      </c>
      <c r="BK285" s="30">
        <f t="shared" si="65"/>
        <v>0</v>
      </c>
      <c r="BL285" s="30">
        <f t="shared" si="65"/>
        <v>0</v>
      </c>
      <c r="BM285" s="30">
        <f t="shared" si="65"/>
        <v>1.44969040361665</v>
      </c>
      <c r="BN285" s="30">
        <f t="shared" si="65"/>
        <v>15.988256738223949</v>
      </c>
      <c r="BO285" s="30">
        <f t="shared" si="67"/>
        <v>0</v>
      </c>
      <c r="BP285" s="30">
        <f t="shared" si="67"/>
        <v>1385.2393023038858</v>
      </c>
      <c r="BQ285" s="30">
        <f t="shared" si="67"/>
        <v>15126.368849294568</v>
      </c>
      <c r="BR285" s="30">
        <f t="shared" si="67"/>
        <v>0</v>
      </c>
      <c r="BS285" s="30">
        <f t="shared" si="67"/>
        <v>0</v>
      </c>
      <c r="BT285" s="30">
        <f t="shared" si="66"/>
        <v>0</v>
      </c>
      <c r="BU285" s="30">
        <f t="shared" si="66"/>
        <v>0</v>
      </c>
      <c r="BV285" s="30">
        <f t="shared" si="66"/>
        <v>0</v>
      </c>
      <c r="BW285" s="30">
        <f t="shared" si="66"/>
        <v>0</v>
      </c>
      <c r="BX285" s="30">
        <f t="shared" si="66"/>
        <v>0</v>
      </c>
      <c r="BY285" s="30">
        <f t="shared" si="62"/>
        <v>46183.925869892155</v>
      </c>
      <c r="DD285" s="7">
        <v>32</v>
      </c>
      <c r="DE285" s="55">
        <f ca="1"/>
        <v>0</v>
      </c>
      <c r="DF285" s="55">
        <f ca="1"/>
        <v>0</v>
      </c>
      <c r="DG285" s="55">
        <f ca="1"/>
        <v>0</v>
      </c>
      <c r="DH285" s="55">
        <f ca="1"/>
        <v>0</v>
      </c>
      <c r="DI285" s="55">
        <f ca="1"/>
        <v>478495.90109777031</v>
      </c>
      <c r="DJ285" s="55">
        <f ca="1"/>
        <v>992909.36064311932</v>
      </c>
      <c r="DK285" s="55">
        <f ca="1"/>
        <v>0</v>
      </c>
      <c r="DL285" s="55">
        <f ca="1"/>
        <v>0</v>
      </c>
      <c r="DM285" s="55">
        <f ca="1"/>
        <v>80875.300535154092</v>
      </c>
      <c r="DN285" s="55">
        <f ca="1"/>
        <v>0</v>
      </c>
      <c r="DO285" s="55">
        <f ca="1"/>
        <v>0</v>
      </c>
      <c r="DP285" s="55">
        <f ca="1"/>
        <v>30015.707640853216</v>
      </c>
      <c r="DQ285" s="55">
        <f ca="1"/>
        <v>0</v>
      </c>
      <c r="DR285" s="55">
        <f ca="1"/>
        <v>0</v>
      </c>
      <c r="DS285" s="55">
        <f ca="1"/>
        <v>0</v>
      </c>
      <c r="DT285" s="55">
        <f ca="1"/>
        <v>1131.9685770662556</v>
      </c>
      <c r="DU285" s="55">
        <f ca="1"/>
        <v>0</v>
      </c>
      <c r="DV285" s="55">
        <f ca="1"/>
        <v>0</v>
      </c>
      <c r="DW285" s="55">
        <f ca="1"/>
        <v>0</v>
      </c>
      <c r="DX285" s="55">
        <f ca="1"/>
        <v>0</v>
      </c>
      <c r="DY285" s="55">
        <f ca="1"/>
        <v>0</v>
      </c>
      <c r="DZ285" s="55">
        <f ca="1"/>
        <v>0</v>
      </c>
      <c r="EA285" s="55">
        <f ca="1"/>
        <v>0</v>
      </c>
      <c r="EB285" s="55">
        <f ca="1"/>
        <v>0</v>
      </c>
      <c r="EC285" s="55">
        <f ca="1"/>
        <v>0</v>
      </c>
      <c r="ED285" s="55">
        <f ca="1"/>
        <v>0</v>
      </c>
      <c r="EE285" s="55">
        <f t="shared" ca="1" si="63"/>
        <v>1583428.2384939631</v>
      </c>
    </row>
    <row r="286" spans="2:135" x14ac:dyDescent="0.3">
      <c r="AX286" s="7">
        <v>33</v>
      </c>
      <c r="AY286" s="30">
        <f t="shared" si="65"/>
        <v>0</v>
      </c>
      <c r="AZ286" s="30">
        <f t="shared" si="65"/>
        <v>0</v>
      </c>
      <c r="BA286" s="30">
        <f t="shared" si="65"/>
        <v>0</v>
      </c>
      <c r="BB286" s="30">
        <f t="shared" si="65"/>
        <v>0</v>
      </c>
      <c r="BC286" s="30">
        <f t="shared" si="65"/>
        <v>3344.8394384621874</v>
      </c>
      <c r="BD286" s="30">
        <f t="shared" si="65"/>
        <v>0</v>
      </c>
      <c r="BE286" s="30">
        <f t="shared" si="65"/>
        <v>0</v>
      </c>
      <c r="BF286" s="30">
        <f t="shared" si="65"/>
        <v>0</v>
      </c>
      <c r="BG286" s="30">
        <f t="shared" si="65"/>
        <v>0</v>
      </c>
      <c r="BH286" s="30">
        <f t="shared" si="65"/>
        <v>0</v>
      </c>
      <c r="BI286" s="30">
        <f t="shared" si="65"/>
        <v>0</v>
      </c>
      <c r="BJ286" s="30">
        <f t="shared" si="65"/>
        <v>5.3727031544585708</v>
      </c>
      <c r="BK286" s="30">
        <f t="shared" si="65"/>
        <v>0</v>
      </c>
      <c r="BL286" s="30">
        <f t="shared" si="65"/>
        <v>0</v>
      </c>
      <c r="BM286" s="30">
        <f t="shared" si="65"/>
        <v>0</v>
      </c>
      <c r="BN286" s="30">
        <f t="shared" si="65"/>
        <v>8.2816405138218467</v>
      </c>
      <c r="BO286" s="30">
        <f t="shared" si="67"/>
        <v>0</v>
      </c>
      <c r="BP286" s="30">
        <f t="shared" si="67"/>
        <v>0</v>
      </c>
      <c r="BQ286" s="30">
        <f t="shared" si="67"/>
        <v>0</v>
      </c>
      <c r="BR286" s="30">
        <f t="shared" si="67"/>
        <v>0</v>
      </c>
      <c r="BS286" s="30">
        <f t="shared" si="67"/>
        <v>0</v>
      </c>
      <c r="BT286" s="30">
        <f t="shared" si="66"/>
        <v>0</v>
      </c>
      <c r="BU286" s="30">
        <f t="shared" si="66"/>
        <v>0</v>
      </c>
      <c r="BV286" s="30">
        <f t="shared" si="66"/>
        <v>0</v>
      </c>
      <c r="BW286" s="30">
        <f t="shared" si="66"/>
        <v>0</v>
      </c>
      <c r="BX286" s="30">
        <f t="shared" si="66"/>
        <v>0</v>
      </c>
      <c r="BY286" s="30">
        <f t="shared" si="62"/>
        <v>3358.4937821304679</v>
      </c>
      <c r="DD286" s="7">
        <v>33</v>
      </c>
      <c r="DE286" s="55">
        <f ca="1"/>
        <v>0</v>
      </c>
      <c r="DF286" s="55">
        <f ca="1"/>
        <v>0</v>
      </c>
      <c r="DG286" s="55">
        <f ca="1"/>
        <v>0</v>
      </c>
      <c r="DH286" s="55">
        <f ca="1"/>
        <v>0</v>
      </c>
      <c r="DI286" s="55">
        <f ca="1"/>
        <v>247852.60239004806</v>
      </c>
      <c r="DJ286" s="55">
        <f ca="1"/>
        <v>0</v>
      </c>
      <c r="DK286" s="55">
        <f ca="1"/>
        <v>0</v>
      </c>
      <c r="DL286" s="55">
        <f ca="1"/>
        <v>0</v>
      </c>
      <c r="DM286" s="55">
        <f ca="1"/>
        <v>0</v>
      </c>
      <c r="DN286" s="55">
        <f ca="1"/>
        <v>0</v>
      </c>
      <c r="DO286" s="55">
        <f ca="1"/>
        <v>0</v>
      </c>
      <c r="DP286" s="55">
        <f ca="1"/>
        <v>301.40864696512585</v>
      </c>
      <c r="DQ286" s="55">
        <f ca="1"/>
        <v>0</v>
      </c>
      <c r="DR286" s="55">
        <f ca="1"/>
        <v>0</v>
      </c>
      <c r="DS286" s="55">
        <f ca="1"/>
        <v>0</v>
      </c>
      <c r="DT286" s="55">
        <f ca="1"/>
        <v>586.34014837858672</v>
      </c>
      <c r="DU286" s="55">
        <f ca="1"/>
        <v>0</v>
      </c>
      <c r="DV286" s="55">
        <f ca="1"/>
        <v>0</v>
      </c>
      <c r="DW286" s="55">
        <f ca="1"/>
        <v>0</v>
      </c>
      <c r="DX286" s="55">
        <f ca="1"/>
        <v>0</v>
      </c>
      <c r="DY286" s="55">
        <f ca="1"/>
        <v>0</v>
      </c>
      <c r="DZ286" s="55">
        <f ca="1"/>
        <v>0</v>
      </c>
      <c r="EA286" s="55">
        <f ca="1"/>
        <v>0</v>
      </c>
      <c r="EB286" s="55">
        <f ca="1"/>
        <v>0</v>
      </c>
      <c r="EC286" s="55">
        <f ca="1"/>
        <v>0</v>
      </c>
      <c r="ED286" s="55">
        <f ca="1"/>
        <v>0</v>
      </c>
      <c r="EE286" s="55">
        <f t="shared" ca="1" si="63"/>
        <v>248740.3511853918</v>
      </c>
    </row>
    <row r="287" spans="2:135" x14ac:dyDescent="0.3">
      <c r="AX287" s="7">
        <v>34</v>
      </c>
      <c r="AY287" s="30">
        <f t="shared" ref="AY287:BN302" si="69">W121*$G122*W177</f>
        <v>0</v>
      </c>
      <c r="AZ287" s="30">
        <f t="shared" si="69"/>
        <v>0</v>
      </c>
      <c r="BA287" s="30">
        <f t="shared" si="69"/>
        <v>0</v>
      </c>
      <c r="BB287" s="30">
        <f t="shared" si="69"/>
        <v>0</v>
      </c>
      <c r="BC287" s="30">
        <f t="shared" si="69"/>
        <v>280643.95266172045</v>
      </c>
      <c r="BD287" s="30">
        <f t="shared" si="69"/>
        <v>0</v>
      </c>
      <c r="BE287" s="30">
        <f t="shared" si="69"/>
        <v>0</v>
      </c>
      <c r="BF287" s="30">
        <f t="shared" si="69"/>
        <v>0</v>
      </c>
      <c r="BG287" s="30">
        <f t="shared" si="69"/>
        <v>0</v>
      </c>
      <c r="BH287" s="30">
        <f t="shared" si="69"/>
        <v>0</v>
      </c>
      <c r="BI287" s="30">
        <f t="shared" si="69"/>
        <v>0</v>
      </c>
      <c r="BJ287" s="30">
        <f t="shared" si="69"/>
        <v>450.78894748485612</v>
      </c>
      <c r="BK287" s="30">
        <f t="shared" si="69"/>
        <v>0</v>
      </c>
      <c r="BL287" s="30">
        <f t="shared" si="69"/>
        <v>0</v>
      </c>
      <c r="BM287" s="30">
        <f t="shared" si="69"/>
        <v>0</v>
      </c>
      <c r="BN287" s="30">
        <f t="shared" si="69"/>
        <v>694.8591620050878</v>
      </c>
      <c r="BO287" s="30">
        <f t="shared" si="67"/>
        <v>0</v>
      </c>
      <c r="BP287" s="30">
        <f t="shared" si="67"/>
        <v>0</v>
      </c>
      <c r="BQ287" s="30">
        <f t="shared" si="67"/>
        <v>0</v>
      </c>
      <c r="BR287" s="30">
        <f t="shared" si="67"/>
        <v>0</v>
      </c>
      <c r="BS287" s="30">
        <f t="shared" si="67"/>
        <v>0</v>
      </c>
      <c r="BT287" s="30">
        <f t="shared" si="66"/>
        <v>0</v>
      </c>
      <c r="BU287" s="30">
        <f t="shared" si="66"/>
        <v>0</v>
      </c>
      <c r="BV287" s="30">
        <f t="shared" si="66"/>
        <v>0</v>
      </c>
      <c r="BW287" s="30">
        <f t="shared" si="66"/>
        <v>0</v>
      </c>
      <c r="BX287" s="30">
        <f t="shared" si="66"/>
        <v>0</v>
      </c>
      <c r="BY287" s="30">
        <f t="shared" si="62"/>
        <v>281789.60077121039</v>
      </c>
      <c r="DD287" s="7">
        <v>34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0</v>
      </c>
      <c r="DI287" s="55">
        <f ca="1"/>
        <v>20795716.892233483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25289.25995390043</v>
      </c>
      <c r="DQ287" s="55">
        <f ca="1"/>
        <v>0</v>
      </c>
      <c r="DR287" s="55">
        <f ca="1"/>
        <v>0</v>
      </c>
      <c r="DS287" s="55">
        <f ca="1"/>
        <v>0</v>
      </c>
      <c r="DT287" s="55">
        <f ca="1"/>
        <v>49196.028669960215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/>
        <v>0</v>
      </c>
      <c r="EE287" s="55">
        <f t="shared" ca="1" si="63"/>
        <v>20870202.180857345</v>
      </c>
    </row>
    <row r="288" spans="2:135" x14ac:dyDescent="0.3">
      <c r="AX288" s="7">
        <v>35</v>
      </c>
      <c r="AY288" s="30">
        <f t="shared" si="69"/>
        <v>0</v>
      </c>
      <c r="AZ288" s="30">
        <f t="shared" si="69"/>
        <v>0</v>
      </c>
      <c r="BA288" s="30">
        <f t="shared" si="69"/>
        <v>0</v>
      </c>
      <c r="BB288" s="30">
        <f t="shared" si="69"/>
        <v>0</v>
      </c>
      <c r="BC288" s="30">
        <f t="shared" si="69"/>
        <v>0</v>
      </c>
      <c r="BD288" s="30">
        <f t="shared" si="69"/>
        <v>0</v>
      </c>
      <c r="BE288" s="30">
        <f t="shared" si="69"/>
        <v>0</v>
      </c>
      <c r="BF288" s="30">
        <f t="shared" si="69"/>
        <v>809.68928409925047</v>
      </c>
      <c r="BG288" s="30">
        <f t="shared" si="69"/>
        <v>141.84631343985254</v>
      </c>
      <c r="BH288" s="30">
        <f t="shared" si="69"/>
        <v>0</v>
      </c>
      <c r="BI288" s="30">
        <f t="shared" si="69"/>
        <v>0.35009397618067123</v>
      </c>
      <c r="BJ288" s="30">
        <f t="shared" si="69"/>
        <v>0</v>
      </c>
      <c r="BK288" s="30">
        <f t="shared" si="69"/>
        <v>0</v>
      </c>
      <c r="BL288" s="30">
        <f t="shared" si="69"/>
        <v>0</v>
      </c>
      <c r="BM288" s="30">
        <f t="shared" si="69"/>
        <v>0</v>
      </c>
      <c r="BN288" s="30">
        <f t="shared" si="69"/>
        <v>0</v>
      </c>
      <c r="BO288" s="30">
        <f t="shared" si="67"/>
        <v>0</v>
      </c>
      <c r="BP288" s="30">
        <f t="shared" si="67"/>
        <v>0</v>
      </c>
      <c r="BQ288" s="30">
        <f t="shared" si="67"/>
        <v>0</v>
      </c>
      <c r="BR288" s="30">
        <f t="shared" si="67"/>
        <v>0</v>
      </c>
      <c r="BS288" s="30">
        <f t="shared" si="67"/>
        <v>0</v>
      </c>
      <c r="BT288" s="30">
        <f t="shared" si="66"/>
        <v>0</v>
      </c>
      <c r="BU288" s="30">
        <f t="shared" si="66"/>
        <v>0</v>
      </c>
      <c r="BV288" s="30">
        <f t="shared" si="66"/>
        <v>0</v>
      </c>
      <c r="BW288" s="30">
        <f t="shared" si="66"/>
        <v>0</v>
      </c>
      <c r="BX288" s="30">
        <f t="shared" si="66"/>
        <v>0</v>
      </c>
      <c r="BY288" s="30">
        <f t="shared" si="62"/>
        <v>951.88569151528372</v>
      </c>
      <c r="DD288" s="7">
        <v>35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0</v>
      </c>
      <c r="DI288" s="55">
        <f ca="1"/>
        <v>0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10978.904660244587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0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ca="1"/>
        <v>0</v>
      </c>
      <c r="EE288" s="55">
        <f t="shared" ca="1" si="63"/>
        <v>10978.904660244587</v>
      </c>
    </row>
    <row r="289" spans="50:135" x14ac:dyDescent="0.3">
      <c r="AX289" s="7">
        <v>36</v>
      </c>
      <c r="AY289" s="30">
        <f t="shared" si="69"/>
        <v>0</v>
      </c>
      <c r="AZ289" s="30">
        <f t="shared" si="69"/>
        <v>0</v>
      </c>
      <c r="BA289" s="30">
        <f t="shared" si="69"/>
        <v>0</v>
      </c>
      <c r="BB289" s="30">
        <f t="shared" si="69"/>
        <v>0</v>
      </c>
      <c r="BC289" s="30">
        <f t="shared" si="69"/>
        <v>0</v>
      </c>
      <c r="BD289" s="30">
        <f t="shared" si="69"/>
        <v>0</v>
      </c>
      <c r="BE289" s="30">
        <f t="shared" si="69"/>
        <v>0</v>
      </c>
      <c r="BF289" s="30">
        <f t="shared" si="69"/>
        <v>5.5815841159717827</v>
      </c>
      <c r="BG289" s="30">
        <f t="shared" si="69"/>
        <v>0.97781599208687253</v>
      </c>
      <c r="BH289" s="30">
        <f t="shared" si="69"/>
        <v>0</v>
      </c>
      <c r="BI289" s="30">
        <f t="shared" si="69"/>
        <v>2.4133687106131898E-3</v>
      </c>
      <c r="BJ289" s="30">
        <f t="shared" si="69"/>
        <v>0</v>
      </c>
      <c r="BK289" s="30">
        <f t="shared" si="69"/>
        <v>0</v>
      </c>
      <c r="BL289" s="30">
        <f t="shared" si="69"/>
        <v>0</v>
      </c>
      <c r="BM289" s="30">
        <f t="shared" si="69"/>
        <v>0</v>
      </c>
      <c r="BN289" s="30">
        <f t="shared" si="69"/>
        <v>0</v>
      </c>
      <c r="BO289" s="30">
        <f t="shared" si="67"/>
        <v>0</v>
      </c>
      <c r="BP289" s="30">
        <f t="shared" si="67"/>
        <v>0</v>
      </c>
      <c r="BQ289" s="30">
        <f t="shared" si="67"/>
        <v>0</v>
      </c>
      <c r="BR289" s="30">
        <f t="shared" si="67"/>
        <v>0</v>
      </c>
      <c r="BS289" s="30">
        <f t="shared" si="67"/>
        <v>0</v>
      </c>
      <c r="BT289" s="30">
        <f t="shared" si="66"/>
        <v>0</v>
      </c>
      <c r="BU289" s="30">
        <f t="shared" si="66"/>
        <v>0</v>
      </c>
      <c r="BV289" s="30">
        <f t="shared" si="66"/>
        <v>0</v>
      </c>
      <c r="BW289" s="30">
        <f t="shared" si="66"/>
        <v>0</v>
      </c>
      <c r="BX289" s="30">
        <f t="shared" si="66"/>
        <v>0</v>
      </c>
      <c r="BY289" s="30">
        <f t="shared" si="62"/>
        <v>6.5618134767692684</v>
      </c>
      <c r="DD289" s="7">
        <v>36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0</v>
      </c>
      <c r="DI289" s="55">
        <f ca="1"/>
        <v>0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75.682957787523947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0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ca="1"/>
        <v>0</v>
      </c>
      <c r="EE289" s="55">
        <f t="shared" ca="1" si="63"/>
        <v>75.682957787523947</v>
      </c>
    </row>
    <row r="290" spans="50:135" x14ac:dyDescent="0.3">
      <c r="AX290" s="7">
        <v>37</v>
      </c>
      <c r="AY290" s="30">
        <f t="shared" si="69"/>
        <v>0</v>
      </c>
      <c r="AZ290" s="30">
        <f t="shared" si="69"/>
        <v>0</v>
      </c>
      <c r="BA290" s="30">
        <f t="shared" si="69"/>
        <v>0</v>
      </c>
      <c r="BB290" s="30">
        <f t="shared" si="69"/>
        <v>0</v>
      </c>
      <c r="BC290" s="30">
        <f t="shared" si="69"/>
        <v>0</v>
      </c>
      <c r="BD290" s="30">
        <f t="shared" si="69"/>
        <v>0</v>
      </c>
      <c r="BE290" s="30">
        <f t="shared" si="69"/>
        <v>30891.792941958367</v>
      </c>
      <c r="BF290" s="30">
        <f t="shared" si="69"/>
        <v>0</v>
      </c>
      <c r="BG290" s="30">
        <f t="shared" si="69"/>
        <v>0</v>
      </c>
      <c r="BH290" s="30">
        <f t="shared" si="69"/>
        <v>0</v>
      </c>
      <c r="BI290" s="30">
        <f t="shared" si="69"/>
        <v>0</v>
      </c>
      <c r="BJ290" s="30">
        <f t="shared" si="69"/>
        <v>0</v>
      </c>
      <c r="BK290" s="30">
        <f t="shared" si="69"/>
        <v>0</v>
      </c>
      <c r="BL290" s="30">
        <f t="shared" si="69"/>
        <v>0</v>
      </c>
      <c r="BM290" s="30">
        <f t="shared" si="69"/>
        <v>0</v>
      </c>
      <c r="BN290" s="30">
        <f t="shared" si="69"/>
        <v>0</v>
      </c>
      <c r="BO290" s="30">
        <f t="shared" si="67"/>
        <v>0</v>
      </c>
      <c r="BP290" s="30">
        <f t="shared" si="67"/>
        <v>0</v>
      </c>
      <c r="BQ290" s="30">
        <f t="shared" si="67"/>
        <v>0</v>
      </c>
      <c r="BR290" s="30">
        <f t="shared" si="67"/>
        <v>0</v>
      </c>
      <c r="BS290" s="30">
        <f t="shared" si="67"/>
        <v>0</v>
      </c>
      <c r="BT290" s="30">
        <f t="shared" si="66"/>
        <v>0</v>
      </c>
      <c r="BU290" s="30">
        <f t="shared" si="66"/>
        <v>0</v>
      </c>
      <c r="BV290" s="30">
        <f t="shared" si="66"/>
        <v>0</v>
      </c>
      <c r="BW290" s="30">
        <f t="shared" si="66"/>
        <v>0</v>
      </c>
      <c r="BX290" s="30">
        <f t="shared" si="66"/>
        <v>0</v>
      </c>
      <c r="BY290" s="30">
        <f t="shared" si="62"/>
        <v>30891.792941958367</v>
      </c>
      <c r="DD290" s="7">
        <v>37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0</v>
      </c>
      <c r="DI290" s="55">
        <f ca="1"/>
        <v>0</v>
      </c>
      <c r="DJ290" s="55">
        <f ca="1"/>
        <v>0</v>
      </c>
      <c r="DK290" s="55">
        <f ca="1"/>
        <v>2208763.1953500235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0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ca="1"/>
        <v>0</v>
      </c>
      <c r="EE290" s="55">
        <f t="shared" ca="1" si="63"/>
        <v>2208763.1953500235</v>
      </c>
    </row>
    <row r="291" spans="50:135" x14ac:dyDescent="0.3">
      <c r="AX291" s="7">
        <v>38</v>
      </c>
      <c r="AY291" s="30">
        <f t="shared" si="69"/>
        <v>0</v>
      </c>
      <c r="AZ291" s="30">
        <f t="shared" si="69"/>
        <v>0</v>
      </c>
      <c r="BA291" s="30">
        <f t="shared" si="69"/>
        <v>0</v>
      </c>
      <c r="BB291" s="30">
        <f t="shared" si="69"/>
        <v>0</v>
      </c>
      <c r="BC291" s="30">
        <f t="shared" si="69"/>
        <v>10882.50490194245</v>
      </c>
      <c r="BD291" s="30">
        <f t="shared" si="69"/>
        <v>0</v>
      </c>
      <c r="BE291" s="30">
        <f t="shared" si="69"/>
        <v>0</v>
      </c>
      <c r="BF291" s="30">
        <f t="shared" si="69"/>
        <v>39.219119758667922</v>
      </c>
      <c r="BG291" s="30">
        <f t="shared" si="69"/>
        <v>9.077996212091044</v>
      </c>
      <c r="BH291" s="30">
        <f t="shared" si="69"/>
        <v>0</v>
      </c>
      <c r="BI291" s="30">
        <f t="shared" si="69"/>
        <v>24.11404580169058</v>
      </c>
      <c r="BJ291" s="30">
        <f t="shared" si="69"/>
        <v>26.150195784838573</v>
      </c>
      <c r="BK291" s="30">
        <f t="shared" si="69"/>
        <v>0</v>
      </c>
      <c r="BL291" s="30">
        <f t="shared" si="69"/>
        <v>0</v>
      </c>
      <c r="BM291" s="30">
        <f t="shared" si="69"/>
        <v>0</v>
      </c>
      <c r="BN291" s="30">
        <f t="shared" si="69"/>
        <v>26.944490205555088</v>
      </c>
      <c r="BO291" s="30">
        <f t="shared" si="67"/>
        <v>0</v>
      </c>
      <c r="BP291" s="30">
        <f t="shared" si="67"/>
        <v>0</v>
      </c>
      <c r="BQ291" s="30">
        <f t="shared" si="67"/>
        <v>739.30544654296068</v>
      </c>
      <c r="BR291" s="30">
        <f t="shared" si="67"/>
        <v>0</v>
      </c>
      <c r="BS291" s="30">
        <f t="shared" si="67"/>
        <v>0</v>
      </c>
      <c r="BT291" s="30">
        <f t="shared" si="66"/>
        <v>0</v>
      </c>
      <c r="BU291" s="30">
        <f t="shared" si="66"/>
        <v>0</v>
      </c>
      <c r="BV291" s="30">
        <f t="shared" si="66"/>
        <v>0</v>
      </c>
      <c r="BW291" s="30">
        <f t="shared" si="66"/>
        <v>0</v>
      </c>
      <c r="BX291" s="30">
        <f t="shared" si="66"/>
        <v>0</v>
      </c>
      <c r="BY291" s="30">
        <f t="shared" si="62"/>
        <v>11747.316196248252</v>
      </c>
      <c r="DD291" s="7">
        <v>38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0</v>
      </c>
      <c r="DI291" s="55">
        <f ca="1"/>
        <v>806393.61323393544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702.63690681584683</v>
      </c>
      <c r="DN291" s="55">
        <f ca="1"/>
        <v>0</v>
      </c>
      <c r="DO291" s="55">
        <f ca="1"/>
        <v>0</v>
      </c>
      <c r="DP291" s="55">
        <f ca="1"/>
        <v>1467.0259835294439</v>
      </c>
      <c r="DQ291" s="55">
        <f ca="1"/>
        <v>0</v>
      </c>
      <c r="DR291" s="55">
        <f ca="1"/>
        <v>0</v>
      </c>
      <c r="DS291" s="55">
        <f ca="1"/>
        <v>0</v>
      </c>
      <c r="DT291" s="55">
        <f ca="1"/>
        <v>1907.6699065533001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ca="1"/>
        <v>0</v>
      </c>
      <c r="EE291" s="55">
        <f t="shared" ca="1" si="63"/>
        <v>810470.94603083399</v>
      </c>
    </row>
    <row r="292" spans="50:135" x14ac:dyDescent="0.3">
      <c r="AX292" s="7">
        <v>39</v>
      </c>
      <c r="AY292" s="30">
        <f t="shared" si="69"/>
        <v>0</v>
      </c>
      <c r="AZ292" s="30">
        <f t="shared" si="69"/>
        <v>0</v>
      </c>
      <c r="BA292" s="30">
        <f t="shared" si="69"/>
        <v>0</v>
      </c>
      <c r="BB292" s="30">
        <f t="shared" si="69"/>
        <v>0</v>
      </c>
      <c r="BC292" s="30">
        <f t="shared" si="69"/>
        <v>31.359361107001128</v>
      </c>
      <c r="BD292" s="30">
        <f t="shared" si="69"/>
        <v>69.579861939760093</v>
      </c>
      <c r="BE292" s="30">
        <f t="shared" si="69"/>
        <v>0</v>
      </c>
      <c r="BF292" s="30">
        <f t="shared" si="69"/>
        <v>27.690932908840981</v>
      </c>
      <c r="BG292" s="30">
        <f t="shared" si="69"/>
        <v>6.409582509815448</v>
      </c>
      <c r="BH292" s="30">
        <f t="shared" si="69"/>
        <v>0</v>
      </c>
      <c r="BI292" s="30">
        <f t="shared" si="69"/>
        <v>17.025890140901328</v>
      </c>
      <c r="BJ292" s="30">
        <f t="shared" si="69"/>
        <v>2.7697221733401967</v>
      </c>
      <c r="BK292" s="30">
        <f t="shared" si="69"/>
        <v>0</v>
      </c>
      <c r="BL292" s="30">
        <f t="shared" si="69"/>
        <v>0</v>
      </c>
      <c r="BM292" s="30">
        <f t="shared" si="69"/>
        <v>7.0324616279235476E-3</v>
      </c>
      <c r="BN292" s="30">
        <f t="shared" si="69"/>
        <v>7.7644071881905183E-2</v>
      </c>
      <c r="BO292" s="30">
        <f t="shared" si="67"/>
        <v>0</v>
      </c>
      <c r="BP292" s="30">
        <f t="shared" si="67"/>
        <v>8.454454255775472</v>
      </c>
      <c r="BQ292" s="30">
        <f t="shared" si="67"/>
        <v>78.304220165684882</v>
      </c>
      <c r="BR292" s="30">
        <f t="shared" si="67"/>
        <v>0</v>
      </c>
      <c r="BS292" s="30">
        <f t="shared" si="67"/>
        <v>0</v>
      </c>
      <c r="BT292" s="30">
        <f t="shared" si="67"/>
        <v>0</v>
      </c>
      <c r="BU292" s="30">
        <f t="shared" si="67"/>
        <v>0</v>
      </c>
      <c r="BV292" s="30">
        <f t="shared" si="67"/>
        <v>0</v>
      </c>
      <c r="BW292" s="30">
        <f t="shared" si="67"/>
        <v>0</v>
      </c>
      <c r="BX292" s="30">
        <f t="shared" si="67"/>
        <v>0</v>
      </c>
      <c r="BY292" s="30">
        <f t="shared" si="62"/>
        <v>241.67870173462933</v>
      </c>
      <c r="DD292" s="7">
        <v>39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0</v>
      </c>
      <c r="DI292" s="55">
        <f ca="1"/>
        <v>2323.7286580287832</v>
      </c>
      <c r="DJ292" s="55">
        <f ca="1"/>
        <v>4821.8844324253741</v>
      </c>
      <c r="DK292" s="55">
        <f ca="1"/>
        <v>0</v>
      </c>
      <c r="DL292" s="55">
        <f ca="1"/>
        <v>0</v>
      </c>
      <c r="DM292" s="55">
        <f ca="1"/>
        <v>496.10168625971573</v>
      </c>
      <c r="DN292" s="55">
        <f ca="1"/>
        <v>0</v>
      </c>
      <c r="DO292" s="55">
        <f ca="1"/>
        <v>0</v>
      </c>
      <c r="DP292" s="55">
        <f ca="1"/>
        <v>155.38141392438504</v>
      </c>
      <c r="DQ292" s="55">
        <f ca="1"/>
        <v>0</v>
      </c>
      <c r="DR292" s="55">
        <f ca="1"/>
        <v>0</v>
      </c>
      <c r="DS292" s="55">
        <f ca="1"/>
        <v>0</v>
      </c>
      <c r="DT292" s="55">
        <f ca="1"/>
        <v>5.4972002892388865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ca="1"/>
        <v>0</v>
      </c>
      <c r="EE292" s="55">
        <f t="shared" ca="1" si="63"/>
        <v>7802.5933909274963</v>
      </c>
    </row>
    <row r="293" spans="50:135" x14ac:dyDescent="0.3">
      <c r="AX293" s="7">
        <v>40</v>
      </c>
      <c r="AY293" s="30">
        <f t="shared" si="69"/>
        <v>0</v>
      </c>
      <c r="AZ293" s="30">
        <f t="shared" si="69"/>
        <v>0</v>
      </c>
      <c r="BA293" s="30">
        <f t="shared" si="69"/>
        <v>0</v>
      </c>
      <c r="BB293" s="30">
        <f t="shared" si="69"/>
        <v>0</v>
      </c>
      <c r="BC293" s="30">
        <f t="shared" si="69"/>
        <v>150.07416583793002</v>
      </c>
      <c r="BD293" s="30">
        <f t="shared" si="69"/>
        <v>332.98317842243239</v>
      </c>
      <c r="BE293" s="30">
        <f t="shared" si="69"/>
        <v>0</v>
      </c>
      <c r="BF293" s="30">
        <f t="shared" si="69"/>
        <v>132.51844137841388</v>
      </c>
      <c r="BG293" s="30">
        <f t="shared" si="69"/>
        <v>30.6738630576254</v>
      </c>
      <c r="BH293" s="30">
        <f t="shared" si="69"/>
        <v>0</v>
      </c>
      <c r="BI293" s="30">
        <f t="shared" si="69"/>
        <v>81.479538149345345</v>
      </c>
      <c r="BJ293" s="30">
        <f t="shared" si="69"/>
        <v>13.254853736496056</v>
      </c>
      <c r="BK293" s="30">
        <f t="shared" si="69"/>
        <v>0</v>
      </c>
      <c r="BL293" s="30">
        <f t="shared" si="69"/>
        <v>0</v>
      </c>
      <c r="BM293" s="30">
        <f t="shared" si="69"/>
        <v>3.3631083241349703E-2</v>
      </c>
      <c r="BN293" s="30">
        <f t="shared" si="69"/>
        <v>0.37093106516194529</v>
      </c>
      <c r="BO293" s="30">
        <f t="shared" ref="BO293:BX305" si="70">AM127*$G128*AM183</f>
        <v>0</v>
      </c>
      <c r="BP293" s="30">
        <f t="shared" si="70"/>
        <v>40.459853921366118</v>
      </c>
      <c r="BQ293" s="30">
        <f t="shared" si="70"/>
        <v>374.73469171364127</v>
      </c>
      <c r="BR293" s="30">
        <f t="shared" si="70"/>
        <v>0</v>
      </c>
      <c r="BS293" s="30">
        <f t="shared" si="70"/>
        <v>0</v>
      </c>
      <c r="BT293" s="30">
        <f t="shared" si="70"/>
        <v>0</v>
      </c>
      <c r="BU293" s="30">
        <f t="shared" si="70"/>
        <v>0</v>
      </c>
      <c r="BV293" s="30">
        <f t="shared" si="70"/>
        <v>0</v>
      </c>
      <c r="BW293" s="30">
        <f t="shared" si="70"/>
        <v>0</v>
      </c>
      <c r="BX293" s="30">
        <f t="shared" si="70"/>
        <v>0</v>
      </c>
      <c r="BY293" s="30">
        <f t="shared" si="62"/>
        <v>1156.5831483656539</v>
      </c>
      <c r="DD293" s="7">
        <v>40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0</v>
      </c>
      <c r="DI293" s="55">
        <f ca="1"/>
        <v>11120.495688590614</v>
      </c>
      <c r="DJ293" s="55">
        <f ca="1"/>
        <v>23075.734264674564</v>
      </c>
      <c r="DK293" s="55">
        <f ca="1"/>
        <v>0</v>
      </c>
      <c r="DL293" s="55">
        <f ca="1"/>
        <v>0</v>
      </c>
      <c r="DM293" s="55">
        <f ca="1"/>
        <v>2374.157000660206</v>
      </c>
      <c r="DN293" s="55">
        <f ca="1"/>
        <v>0</v>
      </c>
      <c r="DO293" s="55">
        <f ca="1"/>
        <v>0</v>
      </c>
      <c r="DP293" s="55">
        <f ca="1"/>
        <v>743.5972946174287</v>
      </c>
      <c r="DQ293" s="55">
        <f ca="1"/>
        <v>0</v>
      </c>
      <c r="DR293" s="55">
        <f ca="1"/>
        <v>0</v>
      </c>
      <c r="DS293" s="55">
        <f ca="1"/>
        <v>0</v>
      </c>
      <c r="DT293" s="55">
        <f ca="1"/>
        <v>26.261919413465726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ca="1"/>
        <v>0</v>
      </c>
      <c r="EE293" s="55">
        <f t="shared" ca="1" si="63"/>
        <v>37340.246167956284</v>
      </c>
    </row>
    <row r="294" spans="50:135" x14ac:dyDescent="0.3">
      <c r="AX294" s="7">
        <v>41</v>
      </c>
      <c r="AY294" s="30">
        <f t="shared" si="69"/>
        <v>0</v>
      </c>
      <c r="AZ294" s="30">
        <f t="shared" si="69"/>
        <v>0</v>
      </c>
      <c r="BA294" s="30">
        <f t="shared" si="69"/>
        <v>0</v>
      </c>
      <c r="BB294" s="30">
        <f t="shared" si="69"/>
        <v>0</v>
      </c>
      <c r="BC294" s="30">
        <f t="shared" si="69"/>
        <v>1305.5853050979622</v>
      </c>
      <c r="BD294" s="30">
        <f t="shared" si="69"/>
        <v>0</v>
      </c>
      <c r="BE294" s="30">
        <f t="shared" si="69"/>
        <v>0</v>
      </c>
      <c r="BF294" s="30">
        <f t="shared" si="69"/>
        <v>62.31642676393367</v>
      </c>
      <c r="BG294" s="30">
        <f t="shared" si="69"/>
        <v>14.424298396247609</v>
      </c>
      <c r="BH294" s="30">
        <f t="shared" si="69"/>
        <v>0</v>
      </c>
      <c r="BI294" s="30">
        <f t="shared" si="69"/>
        <v>38.31552513860148</v>
      </c>
      <c r="BJ294" s="30">
        <f t="shared" si="69"/>
        <v>17.660039461585228</v>
      </c>
      <c r="BK294" s="30">
        <f t="shared" si="69"/>
        <v>0</v>
      </c>
      <c r="BL294" s="30">
        <f t="shared" si="69"/>
        <v>0</v>
      </c>
      <c r="BM294" s="30">
        <f t="shared" si="69"/>
        <v>0</v>
      </c>
      <c r="BN294" s="30">
        <f t="shared" si="69"/>
        <v>3.2325582002853994</v>
      </c>
      <c r="BO294" s="30">
        <f t="shared" si="70"/>
        <v>0</v>
      </c>
      <c r="BP294" s="30">
        <f t="shared" si="70"/>
        <v>0</v>
      </c>
      <c r="BQ294" s="30">
        <f t="shared" si="70"/>
        <v>499.2759316450132</v>
      </c>
      <c r="BR294" s="30">
        <f t="shared" si="70"/>
        <v>0</v>
      </c>
      <c r="BS294" s="30">
        <f t="shared" si="70"/>
        <v>0</v>
      </c>
      <c r="BT294" s="30">
        <f t="shared" si="70"/>
        <v>0</v>
      </c>
      <c r="BU294" s="30">
        <f t="shared" si="70"/>
        <v>0</v>
      </c>
      <c r="BV294" s="30">
        <f t="shared" si="70"/>
        <v>0</v>
      </c>
      <c r="BW294" s="30">
        <f t="shared" si="70"/>
        <v>0</v>
      </c>
      <c r="BX294" s="30">
        <f t="shared" si="70"/>
        <v>0</v>
      </c>
      <c r="BY294" s="30">
        <f t="shared" si="62"/>
        <v>1940.8100847036289</v>
      </c>
      <c r="DD294" s="7">
        <v>41</v>
      </c>
      <c r="DE294" s="55">
        <f ca="1"/>
        <v>0</v>
      </c>
      <c r="DF294" s="55">
        <f ca="1"/>
        <v>0</v>
      </c>
      <c r="DG294" s="55">
        <f ca="1"/>
        <v>0</v>
      </c>
      <c r="DH294" s="55">
        <f ca="1"/>
        <v>0</v>
      </c>
      <c r="DI294" s="55">
        <f ca="1"/>
        <v>96743.871107758998</v>
      </c>
      <c r="DJ294" s="55">
        <f ca="1"/>
        <v>0</v>
      </c>
      <c r="DK294" s="55">
        <f ca="1"/>
        <v>0</v>
      </c>
      <c r="DL294" s="55">
        <f ca="1"/>
        <v>0</v>
      </c>
      <c r="DM294" s="55">
        <f ca="1"/>
        <v>1116.4406958695649</v>
      </c>
      <c r="DN294" s="55">
        <f ca="1"/>
        <v>0</v>
      </c>
      <c r="DO294" s="55">
        <f ca="1"/>
        <v>0</v>
      </c>
      <c r="DP294" s="55">
        <f ca="1"/>
        <v>990.72821379493132</v>
      </c>
      <c r="DQ294" s="55">
        <f ca="1"/>
        <v>0</v>
      </c>
      <c r="DR294" s="55">
        <f ca="1"/>
        <v>0</v>
      </c>
      <c r="DS294" s="55">
        <f ca="1"/>
        <v>0</v>
      </c>
      <c r="DT294" s="55">
        <f ca="1"/>
        <v>228.86512058020628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ca="1"/>
        <v>0</v>
      </c>
      <c r="EE294" s="55">
        <f t="shared" ca="1" si="63"/>
        <v>99079.905138003698</v>
      </c>
    </row>
    <row r="295" spans="50:135" x14ac:dyDescent="0.3">
      <c r="AX295" s="7">
        <v>42</v>
      </c>
      <c r="AY295" s="30">
        <f t="shared" si="69"/>
        <v>0</v>
      </c>
      <c r="AZ295" s="30">
        <f t="shared" si="69"/>
        <v>0</v>
      </c>
      <c r="BA295" s="30">
        <f t="shared" si="69"/>
        <v>0</v>
      </c>
      <c r="BB295" s="30">
        <f t="shared" si="69"/>
        <v>0</v>
      </c>
      <c r="BC295" s="30">
        <f t="shared" si="69"/>
        <v>753.04310663197577</v>
      </c>
      <c r="BD295" s="30">
        <f t="shared" si="69"/>
        <v>0</v>
      </c>
      <c r="BE295" s="30">
        <f t="shared" si="69"/>
        <v>0</v>
      </c>
      <c r="BF295" s="30">
        <f t="shared" si="69"/>
        <v>35.943232080194207</v>
      </c>
      <c r="BG295" s="30">
        <f t="shared" si="69"/>
        <v>8.3197309529510797</v>
      </c>
      <c r="BH295" s="30">
        <f t="shared" si="69"/>
        <v>0</v>
      </c>
      <c r="BI295" s="30">
        <f t="shared" si="69"/>
        <v>22.099852051994333</v>
      </c>
      <c r="BJ295" s="30">
        <f t="shared" si="69"/>
        <v>10.18606056039417</v>
      </c>
      <c r="BK295" s="30">
        <f t="shared" si="69"/>
        <v>0</v>
      </c>
      <c r="BL295" s="30">
        <f t="shared" si="69"/>
        <v>0</v>
      </c>
      <c r="BM295" s="30">
        <f t="shared" si="69"/>
        <v>0</v>
      </c>
      <c r="BN295" s="30">
        <f t="shared" si="69"/>
        <v>1.8644937711776948</v>
      </c>
      <c r="BO295" s="30">
        <f t="shared" si="70"/>
        <v>0</v>
      </c>
      <c r="BP295" s="30">
        <f t="shared" si="70"/>
        <v>0</v>
      </c>
      <c r="BQ295" s="30">
        <f t="shared" si="70"/>
        <v>287.97528370013441</v>
      </c>
      <c r="BR295" s="30">
        <f t="shared" si="70"/>
        <v>0</v>
      </c>
      <c r="BS295" s="30">
        <f t="shared" si="70"/>
        <v>0</v>
      </c>
      <c r="BT295" s="30">
        <f t="shared" si="70"/>
        <v>0</v>
      </c>
      <c r="BU295" s="30">
        <f t="shared" si="70"/>
        <v>0</v>
      </c>
      <c r="BV295" s="30">
        <f t="shared" si="70"/>
        <v>0</v>
      </c>
      <c r="BW295" s="30">
        <f t="shared" si="70"/>
        <v>0</v>
      </c>
      <c r="BX295" s="30">
        <f t="shared" si="70"/>
        <v>0</v>
      </c>
      <c r="BY295" s="30">
        <f t="shared" si="62"/>
        <v>1119.4317597488216</v>
      </c>
      <c r="DD295" s="7">
        <v>42</v>
      </c>
      <c r="DE295" s="55">
        <f ca="1"/>
        <v>0</v>
      </c>
      <c r="DF295" s="55">
        <f ca="1"/>
        <v>0</v>
      </c>
      <c r="DG295" s="55">
        <f ca="1"/>
        <v>0</v>
      </c>
      <c r="DH295" s="55">
        <f ca="1"/>
        <v>0</v>
      </c>
      <c r="DI295" s="55">
        <f ca="1"/>
        <v>55800.494201429399</v>
      </c>
      <c r="DJ295" s="55">
        <f ca="1"/>
        <v>0</v>
      </c>
      <c r="DK295" s="55">
        <f ca="1"/>
        <v>0</v>
      </c>
      <c r="DL295" s="55">
        <f ca="1"/>
        <v>0</v>
      </c>
      <c r="DM295" s="55">
        <f ca="1"/>
        <v>643.94717575841366</v>
      </c>
      <c r="DN295" s="55">
        <f ca="1"/>
        <v>0</v>
      </c>
      <c r="DO295" s="55">
        <f ca="1"/>
        <v>0</v>
      </c>
      <c r="DP295" s="55">
        <f ca="1"/>
        <v>571.43799743811292</v>
      </c>
      <c r="DQ295" s="55">
        <f ca="1"/>
        <v>0</v>
      </c>
      <c r="DR295" s="55">
        <f ca="1"/>
        <v>0</v>
      </c>
      <c r="DS295" s="55">
        <f ca="1"/>
        <v>0</v>
      </c>
      <c r="DT295" s="55">
        <f ca="1"/>
        <v>132.00615899938077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ca="1"/>
        <v>0</v>
      </c>
      <c r="EE295" s="55">
        <f t="shared" ca="1" si="63"/>
        <v>57147.885533625304</v>
      </c>
    </row>
    <row r="296" spans="50:135" x14ac:dyDescent="0.3">
      <c r="AX296" s="7">
        <v>43</v>
      </c>
      <c r="AY296" s="30">
        <f t="shared" si="69"/>
        <v>0</v>
      </c>
      <c r="AZ296" s="30">
        <f t="shared" si="69"/>
        <v>0</v>
      </c>
      <c r="BA296" s="30">
        <f t="shared" si="69"/>
        <v>0</v>
      </c>
      <c r="BB296" s="30">
        <f t="shared" si="69"/>
        <v>0</v>
      </c>
      <c r="BC296" s="30">
        <f t="shared" si="69"/>
        <v>68.652380078549186</v>
      </c>
      <c r="BD296" s="30">
        <f t="shared" si="69"/>
        <v>0</v>
      </c>
      <c r="BE296" s="30">
        <f t="shared" si="69"/>
        <v>0</v>
      </c>
      <c r="BF296" s="30">
        <f t="shared" si="69"/>
        <v>3.2768222807569565</v>
      </c>
      <c r="BG296" s="30">
        <f t="shared" si="69"/>
        <v>0.75848158887464956</v>
      </c>
      <c r="BH296" s="30">
        <f t="shared" si="69"/>
        <v>0</v>
      </c>
      <c r="BI296" s="30">
        <f t="shared" si="69"/>
        <v>2.0147683844577897</v>
      </c>
      <c r="BJ296" s="30">
        <f t="shared" si="69"/>
        <v>0.92862851450812633</v>
      </c>
      <c r="BK296" s="30">
        <f t="shared" si="69"/>
        <v>0</v>
      </c>
      <c r="BL296" s="30">
        <f t="shared" si="69"/>
        <v>0</v>
      </c>
      <c r="BM296" s="30">
        <f t="shared" si="69"/>
        <v>0</v>
      </c>
      <c r="BN296" s="30">
        <f t="shared" si="69"/>
        <v>0.16997955815875807</v>
      </c>
      <c r="BO296" s="30">
        <f t="shared" si="70"/>
        <v>0</v>
      </c>
      <c r="BP296" s="30">
        <f t="shared" si="70"/>
        <v>0</v>
      </c>
      <c r="BQ296" s="30">
        <f t="shared" si="70"/>
        <v>26.253727664106613</v>
      </c>
      <c r="BR296" s="30">
        <f t="shared" si="70"/>
        <v>0</v>
      </c>
      <c r="BS296" s="30">
        <f t="shared" si="70"/>
        <v>0</v>
      </c>
      <c r="BT296" s="30">
        <f t="shared" si="70"/>
        <v>0</v>
      </c>
      <c r="BU296" s="30">
        <f t="shared" si="70"/>
        <v>0</v>
      </c>
      <c r="BV296" s="30">
        <f t="shared" si="70"/>
        <v>0</v>
      </c>
      <c r="BW296" s="30">
        <f t="shared" si="70"/>
        <v>0</v>
      </c>
      <c r="BX296" s="30">
        <f t="shared" si="70"/>
        <v>0</v>
      </c>
      <c r="BY296" s="30">
        <f t="shared" si="62"/>
        <v>102.05478806941207</v>
      </c>
      <c r="DD296" s="7">
        <v>43</v>
      </c>
      <c r="DE296" s="55">
        <f ca="1"/>
        <v>0</v>
      </c>
      <c r="DF296" s="55">
        <f ca="1"/>
        <v>0</v>
      </c>
      <c r="DG296" s="55">
        <f ca="1"/>
        <v>0</v>
      </c>
      <c r="DH296" s="55">
        <f ca="1"/>
        <v>0</v>
      </c>
      <c r="DI296" s="55">
        <f ca="1"/>
        <v>5087.141363820494</v>
      </c>
      <c r="DJ296" s="55">
        <f ca="1"/>
        <v>0</v>
      </c>
      <c r="DK296" s="55">
        <f ca="1"/>
        <v>0</v>
      </c>
      <c r="DL296" s="55">
        <f ca="1"/>
        <v>0</v>
      </c>
      <c r="DM296" s="55">
        <f ca="1"/>
        <v>58.70647497889788</v>
      </c>
      <c r="DN296" s="55">
        <f ca="1"/>
        <v>0</v>
      </c>
      <c r="DO296" s="55">
        <f ca="1"/>
        <v>0</v>
      </c>
      <c r="DP296" s="55">
        <f ca="1"/>
        <v>52.096059663905891</v>
      </c>
      <c r="DQ296" s="55">
        <f ca="1"/>
        <v>0</v>
      </c>
      <c r="DR296" s="55">
        <f ca="1"/>
        <v>0</v>
      </c>
      <c r="DS296" s="55">
        <f ca="1"/>
        <v>0</v>
      </c>
      <c r="DT296" s="55">
        <f ca="1"/>
        <v>12.03455271764007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ca="1"/>
        <v>0</v>
      </c>
      <c r="EE296" s="55">
        <f t="shared" ca="1" si="63"/>
        <v>5209.9784511809385</v>
      </c>
    </row>
    <row r="297" spans="50:135" x14ac:dyDescent="0.3">
      <c r="AX297" s="7">
        <v>44</v>
      </c>
      <c r="AY297" s="30">
        <f t="shared" si="69"/>
        <v>0</v>
      </c>
      <c r="AZ297" s="30">
        <f t="shared" si="69"/>
        <v>0</v>
      </c>
      <c r="BA297" s="30">
        <f t="shared" si="69"/>
        <v>0</v>
      </c>
      <c r="BB297" s="30">
        <f t="shared" si="69"/>
        <v>0</v>
      </c>
      <c r="BC297" s="30">
        <f t="shared" si="69"/>
        <v>107.32149543081317</v>
      </c>
      <c r="BD297" s="30">
        <f t="shared" si="69"/>
        <v>0</v>
      </c>
      <c r="BE297" s="30">
        <f t="shared" si="69"/>
        <v>0</v>
      </c>
      <c r="BF297" s="30">
        <f t="shared" si="69"/>
        <v>5.1225240404347323</v>
      </c>
      <c r="BG297" s="30">
        <f t="shared" si="69"/>
        <v>1.1857036595433503</v>
      </c>
      <c r="BH297" s="30">
        <f t="shared" si="69"/>
        <v>0</v>
      </c>
      <c r="BI297" s="30">
        <f t="shared" si="69"/>
        <v>3.1496061130900839</v>
      </c>
      <c r="BJ297" s="30">
        <f t="shared" si="69"/>
        <v>1.4516874833873561</v>
      </c>
      <c r="BK297" s="30">
        <f t="shared" si="69"/>
        <v>0</v>
      </c>
      <c r="BL297" s="30">
        <f t="shared" si="69"/>
        <v>0</v>
      </c>
      <c r="BM297" s="30">
        <f t="shared" si="69"/>
        <v>0</v>
      </c>
      <c r="BN297" s="30">
        <f t="shared" si="69"/>
        <v>0.26609664075615203</v>
      </c>
      <c r="BO297" s="30">
        <f t="shared" si="70"/>
        <v>0</v>
      </c>
      <c r="BP297" s="30">
        <f t="shared" si="70"/>
        <v>0</v>
      </c>
      <c r="BQ297" s="30">
        <f t="shared" si="70"/>
        <v>41.041393024155894</v>
      </c>
      <c r="BR297" s="30">
        <f t="shared" si="70"/>
        <v>0</v>
      </c>
      <c r="BS297" s="30">
        <f t="shared" si="70"/>
        <v>0</v>
      </c>
      <c r="BT297" s="30">
        <f t="shared" si="70"/>
        <v>0</v>
      </c>
      <c r="BU297" s="30">
        <f t="shared" si="70"/>
        <v>0</v>
      </c>
      <c r="BV297" s="30">
        <f t="shared" si="70"/>
        <v>0</v>
      </c>
      <c r="BW297" s="30">
        <f t="shared" si="70"/>
        <v>0</v>
      </c>
      <c r="BX297" s="30">
        <f t="shared" si="70"/>
        <v>0</v>
      </c>
      <c r="BY297" s="30">
        <f t="shared" si="62"/>
        <v>159.53850639218075</v>
      </c>
      <c r="DD297" s="7">
        <v>44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0</v>
      </c>
      <c r="DI297" s="55">
        <f ca="1"/>
        <v>7952.522811423255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91.773463248655318</v>
      </c>
      <c r="DN297" s="55">
        <f ca="1"/>
        <v>0</v>
      </c>
      <c r="DO297" s="55">
        <f ca="1"/>
        <v>0</v>
      </c>
      <c r="DP297" s="55">
        <f ca="1"/>
        <v>81.439667818030685</v>
      </c>
      <c r="DQ297" s="55">
        <f ca="1"/>
        <v>0</v>
      </c>
      <c r="DR297" s="55">
        <f ca="1"/>
        <v>0</v>
      </c>
      <c r="DS297" s="55">
        <f ca="1"/>
        <v>0</v>
      </c>
      <c r="DT297" s="55">
        <f ca="1"/>
        <v>18.839642165535562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ca="1"/>
        <v>0</v>
      </c>
      <c r="EE297" s="55">
        <f t="shared" ca="1" si="63"/>
        <v>8144.5755846554766</v>
      </c>
    </row>
    <row r="298" spans="50:135" x14ac:dyDescent="0.3">
      <c r="AX298" s="7">
        <v>45</v>
      </c>
      <c r="AY298" s="30">
        <f t="shared" si="69"/>
        <v>0</v>
      </c>
      <c r="AZ298" s="30">
        <f t="shared" si="69"/>
        <v>0</v>
      </c>
      <c r="BA298" s="30">
        <f t="shared" si="69"/>
        <v>0</v>
      </c>
      <c r="BB298" s="30">
        <f t="shared" si="69"/>
        <v>0</v>
      </c>
      <c r="BC298" s="30">
        <f t="shared" si="69"/>
        <v>12.655552592178303</v>
      </c>
      <c r="BD298" s="30">
        <f t="shared" si="69"/>
        <v>0</v>
      </c>
      <c r="BE298" s="30">
        <f t="shared" si="69"/>
        <v>0</v>
      </c>
      <c r="BF298" s="30">
        <f t="shared" si="69"/>
        <v>0.60405766874759503</v>
      </c>
      <c r="BG298" s="30">
        <f t="shared" si="69"/>
        <v>0.13982040558331127</v>
      </c>
      <c r="BH298" s="30">
        <f t="shared" si="69"/>
        <v>0</v>
      </c>
      <c r="BI298" s="30">
        <f t="shared" si="69"/>
        <v>0.37140747668321678</v>
      </c>
      <c r="BJ298" s="30">
        <f t="shared" si="69"/>
        <v>0.17118571825707352</v>
      </c>
      <c r="BK298" s="30">
        <f t="shared" si="69"/>
        <v>0</v>
      </c>
      <c r="BL298" s="30">
        <f t="shared" si="69"/>
        <v>0</v>
      </c>
      <c r="BM298" s="30">
        <f t="shared" si="69"/>
        <v>0</v>
      </c>
      <c r="BN298" s="30">
        <f t="shared" si="69"/>
        <v>3.1334460561036594E-2</v>
      </c>
      <c r="BO298" s="30">
        <f t="shared" si="70"/>
        <v>0</v>
      </c>
      <c r="BP298" s="30">
        <f t="shared" si="70"/>
        <v>0</v>
      </c>
      <c r="BQ298" s="30">
        <f t="shared" si="70"/>
        <v>4.8396782563819603</v>
      </c>
      <c r="BR298" s="30">
        <f t="shared" si="70"/>
        <v>0</v>
      </c>
      <c r="BS298" s="30">
        <f t="shared" si="70"/>
        <v>0</v>
      </c>
      <c r="BT298" s="30">
        <f t="shared" si="70"/>
        <v>0</v>
      </c>
      <c r="BU298" s="30">
        <f t="shared" si="70"/>
        <v>0</v>
      </c>
      <c r="BV298" s="30">
        <f t="shared" si="70"/>
        <v>0</v>
      </c>
      <c r="BW298" s="30">
        <f t="shared" si="70"/>
        <v>0</v>
      </c>
      <c r="BX298" s="30">
        <f t="shared" si="70"/>
        <v>0</v>
      </c>
      <c r="BY298" s="30">
        <f t="shared" si="62"/>
        <v>18.813036578392495</v>
      </c>
      <c r="DD298" s="7">
        <v>45</v>
      </c>
      <c r="DE298" s="55">
        <f ca="1"/>
        <v>0</v>
      </c>
      <c r="DF298" s="55">
        <f ca="1"/>
        <v>0</v>
      </c>
      <c r="DG298" s="55">
        <f ca="1"/>
        <v>0</v>
      </c>
      <c r="DH298" s="55">
        <f ca="1"/>
        <v>0</v>
      </c>
      <c r="DI298" s="55">
        <f ca="1"/>
        <v>937.77644708041214</v>
      </c>
      <c r="DJ298" s="55">
        <f ca="1"/>
        <v>0</v>
      </c>
      <c r="DK298" s="55">
        <f ca="1"/>
        <v>0</v>
      </c>
      <c r="DL298" s="55">
        <f ca="1"/>
        <v>0</v>
      </c>
      <c r="DM298" s="55">
        <f ca="1"/>
        <v>10.822099392148292</v>
      </c>
      <c r="DN298" s="55">
        <f ca="1"/>
        <v>0</v>
      </c>
      <c r="DO298" s="55">
        <f ca="1"/>
        <v>0</v>
      </c>
      <c r="DP298" s="55">
        <f ca="1"/>
        <v>9.6035187942218236</v>
      </c>
      <c r="DQ298" s="55">
        <f ca="1"/>
        <v>0</v>
      </c>
      <c r="DR298" s="55">
        <f ca="1"/>
        <v>0</v>
      </c>
      <c r="DS298" s="55">
        <f ca="1"/>
        <v>0</v>
      </c>
      <c r="DT298" s="55">
        <f ca="1"/>
        <v>2.2184798077213905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ca="1"/>
        <v>0</v>
      </c>
      <c r="EE298" s="55">
        <f t="shared" ca="1" si="63"/>
        <v>960.42054507450359</v>
      </c>
    </row>
    <row r="299" spans="50:135" x14ac:dyDescent="0.3">
      <c r="AX299" s="7">
        <v>46</v>
      </c>
      <c r="AY299" s="30">
        <f t="shared" si="69"/>
        <v>0</v>
      </c>
      <c r="AZ299" s="30">
        <f t="shared" si="69"/>
        <v>0</v>
      </c>
      <c r="BA299" s="30">
        <f t="shared" si="69"/>
        <v>0</v>
      </c>
      <c r="BB299" s="30">
        <f t="shared" si="69"/>
        <v>0</v>
      </c>
      <c r="BC299" s="30">
        <f t="shared" si="69"/>
        <v>0.45727489943840982</v>
      </c>
      <c r="BD299" s="30">
        <f t="shared" si="69"/>
        <v>1.0145973397745129</v>
      </c>
      <c r="BE299" s="30">
        <f t="shared" si="69"/>
        <v>0</v>
      </c>
      <c r="BF299" s="30">
        <f t="shared" si="69"/>
        <v>2.6270922821425038</v>
      </c>
      <c r="BG299" s="30">
        <f t="shared" si="69"/>
        <v>0.60808947056976637</v>
      </c>
      <c r="BH299" s="30">
        <f t="shared" si="69"/>
        <v>0</v>
      </c>
      <c r="BI299" s="30">
        <f t="shared" si="69"/>
        <v>1.6152790790208371</v>
      </c>
      <c r="BJ299" s="30">
        <f t="shared" si="69"/>
        <v>0.34837001621845409</v>
      </c>
      <c r="BK299" s="30">
        <f t="shared" si="69"/>
        <v>0</v>
      </c>
      <c r="BL299" s="30">
        <f t="shared" si="69"/>
        <v>0</v>
      </c>
      <c r="BM299" s="30">
        <f t="shared" si="69"/>
        <v>1.0266231030822221E-4</v>
      </c>
      <c r="BN299" s="30">
        <f t="shared" si="69"/>
        <v>1.1321875733456082E-3</v>
      </c>
      <c r="BO299" s="30">
        <f t="shared" si="70"/>
        <v>0</v>
      </c>
      <c r="BP299" s="30">
        <f t="shared" si="70"/>
        <v>1.9698408138706124E-2</v>
      </c>
      <c r="BQ299" s="30">
        <f t="shared" si="70"/>
        <v>9.8489454089134973</v>
      </c>
      <c r="BR299" s="30">
        <f t="shared" si="70"/>
        <v>0</v>
      </c>
      <c r="BS299" s="30">
        <f t="shared" si="70"/>
        <v>0</v>
      </c>
      <c r="BT299" s="30">
        <f t="shared" si="70"/>
        <v>0</v>
      </c>
      <c r="BU299" s="30">
        <f t="shared" si="70"/>
        <v>0</v>
      </c>
      <c r="BV299" s="30">
        <f t="shared" si="70"/>
        <v>0</v>
      </c>
      <c r="BW299" s="30">
        <f t="shared" si="70"/>
        <v>0</v>
      </c>
      <c r="BX299" s="30">
        <f t="shared" si="70"/>
        <v>0</v>
      </c>
      <c r="BY299" s="30">
        <f t="shared" si="62"/>
        <v>16.540581754100341</v>
      </c>
      <c r="DD299" s="7">
        <v>46</v>
      </c>
      <c r="DE299" s="55">
        <f ca="1"/>
        <v>0</v>
      </c>
      <c r="DF299" s="55">
        <f ca="1"/>
        <v>0</v>
      </c>
      <c r="DG299" s="55">
        <f ca="1"/>
        <v>0</v>
      </c>
      <c r="DH299" s="55">
        <f ca="1"/>
        <v>0</v>
      </c>
      <c r="DI299" s="55">
        <f ca="1"/>
        <v>33.884070048386164</v>
      </c>
      <c r="DJ299" s="55">
        <f ca="1"/>
        <v>70.311595646373746</v>
      </c>
      <c r="DK299" s="55">
        <f ca="1"/>
        <v>0</v>
      </c>
      <c r="DL299" s="55">
        <f ca="1"/>
        <v>0</v>
      </c>
      <c r="DM299" s="55">
        <f ca="1"/>
        <v>47.066125022099918</v>
      </c>
      <c r="DN299" s="55">
        <f ca="1"/>
        <v>0</v>
      </c>
      <c r="DO299" s="55">
        <f ca="1"/>
        <v>0</v>
      </c>
      <c r="DP299" s="55">
        <f ca="1"/>
        <v>19.543557909855274</v>
      </c>
      <c r="DQ299" s="55">
        <f ca="1"/>
        <v>0</v>
      </c>
      <c r="DR299" s="55">
        <f ca="1"/>
        <v>0</v>
      </c>
      <c r="DS299" s="55">
        <f ca="1"/>
        <v>0</v>
      </c>
      <c r="DT299" s="55">
        <f ca="1"/>
        <v>8.0158880192869056E-2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ca="1"/>
        <v>0</v>
      </c>
      <c r="EE299" s="55">
        <f t="shared" ca="1" si="63"/>
        <v>170.88550750690797</v>
      </c>
    </row>
    <row r="300" spans="50:135" x14ac:dyDescent="0.3">
      <c r="AX300" s="7">
        <v>47</v>
      </c>
      <c r="AY300" s="30">
        <f t="shared" si="69"/>
        <v>0</v>
      </c>
      <c r="AZ300" s="30">
        <f t="shared" si="69"/>
        <v>0</v>
      </c>
      <c r="BA300" s="30">
        <f t="shared" si="69"/>
        <v>0</v>
      </c>
      <c r="BB300" s="30">
        <f t="shared" si="69"/>
        <v>0</v>
      </c>
      <c r="BC300" s="30">
        <f t="shared" si="69"/>
        <v>33.040848092334826</v>
      </c>
      <c r="BD300" s="30">
        <f t="shared" si="69"/>
        <v>73.310729779642173</v>
      </c>
      <c r="BE300" s="30">
        <f t="shared" si="69"/>
        <v>0</v>
      </c>
      <c r="BF300" s="30">
        <f t="shared" si="69"/>
        <v>114.29708614646837</v>
      </c>
      <c r="BG300" s="30">
        <f t="shared" si="69"/>
        <v>26.456190789270646</v>
      </c>
      <c r="BH300" s="30">
        <f t="shared" si="69"/>
        <v>0</v>
      </c>
      <c r="BI300" s="30">
        <f t="shared" si="69"/>
        <v>70.276058897371485</v>
      </c>
      <c r="BJ300" s="30">
        <f t="shared" si="69"/>
        <v>8.065947834131995</v>
      </c>
      <c r="BK300" s="30">
        <f t="shared" si="69"/>
        <v>0</v>
      </c>
      <c r="BL300" s="30">
        <f t="shared" si="69"/>
        <v>0</v>
      </c>
      <c r="BM300" s="30">
        <f t="shared" si="69"/>
        <v>7.4142434657386716E-3</v>
      </c>
      <c r="BN300" s="30">
        <f t="shared" si="69"/>
        <v>8.1807342819778195E-2</v>
      </c>
      <c r="BO300" s="30">
        <f t="shared" si="70"/>
        <v>0</v>
      </c>
      <c r="BP300" s="30">
        <f t="shared" si="70"/>
        <v>4.2254589185221909E-2</v>
      </c>
      <c r="BQ300" s="30">
        <f t="shared" si="70"/>
        <v>228.03650164437676</v>
      </c>
      <c r="BR300" s="30">
        <f t="shared" si="70"/>
        <v>0</v>
      </c>
      <c r="BS300" s="30">
        <f t="shared" si="70"/>
        <v>0</v>
      </c>
      <c r="BT300" s="30">
        <f t="shared" si="70"/>
        <v>0</v>
      </c>
      <c r="BU300" s="30">
        <f t="shared" si="70"/>
        <v>0</v>
      </c>
      <c r="BV300" s="30">
        <f t="shared" si="70"/>
        <v>0</v>
      </c>
      <c r="BW300" s="30">
        <f t="shared" si="70"/>
        <v>0</v>
      </c>
      <c r="BX300" s="30">
        <f t="shared" si="70"/>
        <v>0</v>
      </c>
      <c r="BY300" s="30">
        <f t="shared" si="62"/>
        <v>553.61483935906699</v>
      </c>
      <c r="DD300" s="7">
        <v>47</v>
      </c>
      <c r="DE300" s="55">
        <f ca="1"/>
        <v>0</v>
      </c>
      <c r="DF300" s="55">
        <f ca="1"/>
        <v>0</v>
      </c>
      <c r="DG300" s="55">
        <f ca="1"/>
        <v>0</v>
      </c>
      <c r="DH300" s="55">
        <f ca="1"/>
        <v>0</v>
      </c>
      <c r="DI300" s="55">
        <f ca="1"/>
        <v>2448.3268436420103</v>
      </c>
      <c r="DJ300" s="55">
        <f ca="1"/>
        <v>5080.4335737292022</v>
      </c>
      <c r="DK300" s="55">
        <f ca="1"/>
        <v>0</v>
      </c>
      <c r="DL300" s="55">
        <f ca="1"/>
        <v>0</v>
      </c>
      <c r="DM300" s="55">
        <f ca="1"/>
        <v>2047.7091670895481</v>
      </c>
      <c r="DN300" s="55">
        <f ca="1"/>
        <v>0</v>
      </c>
      <c r="DO300" s="55">
        <f ca="1"/>
        <v>0</v>
      </c>
      <c r="DP300" s="55">
        <f ca="1"/>
        <v>452.49967349480494</v>
      </c>
      <c r="DQ300" s="55">
        <f ca="1"/>
        <v>0</v>
      </c>
      <c r="DR300" s="55">
        <f ca="1"/>
        <v>0</v>
      </c>
      <c r="DS300" s="55">
        <f ca="1"/>
        <v>0</v>
      </c>
      <c r="DT300" s="55">
        <f ca="1"/>
        <v>5.7919598716402962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ca="1"/>
        <v>0</v>
      </c>
      <c r="EE300" s="55">
        <f t="shared" ca="1" si="63"/>
        <v>10034.761217827207</v>
      </c>
    </row>
    <row r="301" spans="50:135" x14ac:dyDescent="0.3">
      <c r="AX301" s="7">
        <v>48</v>
      </c>
      <c r="AY301" s="30">
        <f t="shared" si="69"/>
        <v>0</v>
      </c>
      <c r="AZ301" s="30">
        <f t="shared" si="69"/>
        <v>0</v>
      </c>
      <c r="BA301" s="30">
        <f t="shared" si="69"/>
        <v>0</v>
      </c>
      <c r="BB301" s="30">
        <f t="shared" si="69"/>
        <v>0</v>
      </c>
      <c r="BC301" s="30">
        <f t="shared" si="69"/>
        <v>252.22184252308006</v>
      </c>
      <c r="BD301" s="30">
        <f t="shared" si="69"/>
        <v>559.62750389954317</v>
      </c>
      <c r="BE301" s="30">
        <f t="shared" si="69"/>
        <v>0</v>
      </c>
      <c r="BF301" s="30">
        <f t="shared" si="69"/>
        <v>284.96077022612144</v>
      </c>
      <c r="BG301" s="30">
        <f t="shared" si="69"/>
        <v>65.959481214626464</v>
      </c>
      <c r="BH301" s="30">
        <f t="shared" si="69"/>
        <v>0</v>
      </c>
      <c r="BI301" s="30">
        <f t="shared" si="69"/>
        <v>175.20936488389634</v>
      </c>
      <c r="BJ301" s="30">
        <f t="shared" si="69"/>
        <v>18.807396432080388</v>
      </c>
      <c r="BK301" s="30">
        <f t="shared" si="69"/>
        <v>0</v>
      </c>
      <c r="BL301" s="30">
        <f t="shared" si="69"/>
        <v>0</v>
      </c>
      <c r="BM301" s="30">
        <f t="shared" si="69"/>
        <v>5.6597648655076827E-2</v>
      </c>
      <c r="BN301" s="30">
        <f t="shared" si="69"/>
        <v>0.62448756337435596</v>
      </c>
      <c r="BO301" s="30">
        <f t="shared" si="70"/>
        <v>0</v>
      </c>
      <c r="BP301" s="30">
        <f t="shared" si="70"/>
        <v>7.5177321343788703</v>
      </c>
      <c r="BQ301" s="30">
        <f t="shared" si="70"/>
        <v>531.71344214676321</v>
      </c>
      <c r="BR301" s="30">
        <f t="shared" si="70"/>
        <v>0</v>
      </c>
      <c r="BS301" s="30">
        <f t="shared" si="70"/>
        <v>0</v>
      </c>
      <c r="BT301" s="30">
        <f t="shared" si="70"/>
        <v>0</v>
      </c>
      <c r="BU301" s="30">
        <f t="shared" si="70"/>
        <v>0</v>
      </c>
      <c r="BV301" s="30">
        <f t="shared" si="70"/>
        <v>0</v>
      </c>
      <c r="BW301" s="30">
        <f t="shared" si="70"/>
        <v>0</v>
      </c>
      <c r="BX301" s="30">
        <f t="shared" si="70"/>
        <v>0</v>
      </c>
      <c r="BY301" s="30">
        <f t="shared" si="62"/>
        <v>1896.6986186725194</v>
      </c>
      <c r="DD301" s="7">
        <v>48</v>
      </c>
      <c r="DE301" s="55">
        <f ca="1"/>
        <v>0</v>
      </c>
      <c r="DF301" s="55">
        <f ca="1"/>
        <v>0</v>
      </c>
      <c r="DG301" s="55">
        <f ca="1"/>
        <v>0</v>
      </c>
      <c r="DH301" s="55">
        <f ca="1"/>
        <v>0</v>
      </c>
      <c r="DI301" s="55">
        <f ca="1"/>
        <v>18689.63853096023</v>
      </c>
      <c r="DJ301" s="55">
        <f ca="1"/>
        <v>38782.18602023834</v>
      </c>
      <c r="DK301" s="55">
        <f ca="1"/>
        <v>0</v>
      </c>
      <c r="DL301" s="55">
        <f ca="1"/>
        <v>0</v>
      </c>
      <c r="DM301" s="55">
        <f ca="1"/>
        <v>5105.2638460120888</v>
      </c>
      <c r="DN301" s="55">
        <f ca="1"/>
        <v>0</v>
      </c>
      <c r="DO301" s="55">
        <f ca="1"/>
        <v>0</v>
      </c>
      <c r="DP301" s="55">
        <f ca="1"/>
        <v>1055.0949398397097</v>
      </c>
      <c r="DQ301" s="55">
        <f ca="1"/>
        <v>0</v>
      </c>
      <c r="DR301" s="55">
        <f ca="1"/>
        <v>0</v>
      </c>
      <c r="DS301" s="55">
        <f ca="1"/>
        <v>0</v>
      </c>
      <c r="DT301" s="55">
        <f ca="1"/>
        <v>44.213719486904402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ca="1"/>
        <v>0</v>
      </c>
      <c r="EE301" s="55">
        <f t="shared" ca="1" si="63"/>
        <v>63676.39705653728</v>
      </c>
    </row>
    <row r="302" spans="50:135" x14ac:dyDescent="0.3">
      <c r="AX302" s="7">
        <v>49</v>
      </c>
      <c r="AY302" s="30">
        <f t="shared" si="69"/>
        <v>0</v>
      </c>
      <c r="AZ302" s="30">
        <f t="shared" si="69"/>
        <v>0</v>
      </c>
      <c r="BA302" s="30">
        <f t="shared" si="69"/>
        <v>0</v>
      </c>
      <c r="BB302" s="30">
        <f t="shared" si="69"/>
        <v>0</v>
      </c>
      <c r="BC302" s="30">
        <f t="shared" si="69"/>
        <v>209.13346237236044</v>
      </c>
      <c r="BD302" s="30">
        <f t="shared" si="69"/>
        <v>464.02340255399389</v>
      </c>
      <c r="BE302" s="30">
        <f t="shared" si="69"/>
        <v>0</v>
      </c>
      <c r="BF302" s="30">
        <f t="shared" si="69"/>
        <v>17.880282131448816</v>
      </c>
      <c r="BG302" s="30">
        <f t="shared" si="69"/>
        <v>4.1387245418747067</v>
      </c>
      <c r="BH302" s="30">
        <f t="shared" si="69"/>
        <v>0</v>
      </c>
      <c r="BI302" s="30">
        <f t="shared" si="69"/>
        <v>10.993768980351341</v>
      </c>
      <c r="BJ302" s="30">
        <f t="shared" si="69"/>
        <v>2.9229441071169844</v>
      </c>
      <c r="BK302" s="30">
        <f t="shared" si="69"/>
        <v>0</v>
      </c>
      <c r="BL302" s="30">
        <f t="shared" si="69"/>
        <v>0</v>
      </c>
      <c r="BM302" s="30">
        <f t="shared" si="69"/>
        <v>4.6928774749516074E-2</v>
      </c>
      <c r="BN302" s="30">
        <f t="shared" ref="BN302:BN305" si="71">AL136*$G137*AL192</f>
        <v>0.5178030770500287</v>
      </c>
      <c r="BO302" s="30">
        <f t="shared" si="70"/>
        <v>0</v>
      </c>
      <c r="BP302" s="30">
        <f t="shared" si="70"/>
        <v>97.586277188021469</v>
      </c>
      <c r="BQ302" s="30">
        <f t="shared" si="70"/>
        <v>82.636035146678154</v>
      </c>
      <c r="BR302" s="30">
        <f t="shared" si="70"/>
        <v>0</v>
      </c>
      <c r="BS302" s="30">
        <f t="shared" si="70"/>
        <v>0</v>
      </c>
      <c r="BT302" s="30">
        <f t="shared" si="70"/>
        <v>0</v>
      </c>
      <c r="BU302" s="30">
        <f t="shared" si="70"/>
        <v>0</v>
      </c>
      <c r="BV302" s="30">
        <f t="shared" si="70"/>
        <v>0</v>
      </c>
      <c r="BW302" s="30">
        <f t="shared" si="70"/>
        <v>0</v>
      </c>
      <c r="BX302" s="30">
        <f t="shared" si="70"/>
        <v>0</v>
      </c>
      <c r="BY302" s="30">
        <f t="shared" si="62"/>
        <v>889.87962887364529</v>
      </c>
      <c r="DD302" s="7">
        <v>49</v>
      </c>
      <c r="DE302" s="55">
        <f ca="1"/>
        <v>0</v>
      </c>
      <c r="DF302" s="55">
        <f ca="1"/>
        <v>0</v>
      </c>
      <c r="DG302" s="55">
        <f ca="1"/>
        <v>0</v>
      </c>
      <c r="DH302" s="55">
        <f ca="1"/>
        <v>0</v>
      </c>
      <c r="DI302" s="55">
        <f ca="1"/>
        <v>15496.789561791908</v>
      </c>
      <c r="DJ302" s="55">
        <f ca="1"/>
        <v>32156.821796991775</v>
      </c>
      <c r="DK302" s="55">
        <f ca="1"/>
        <v>0</v>
      </c>
      <c r="DL302" s="55">
        <f ca="1"/>
        <v>0</v>
      </c>
      <c r="DM302" s="55">
        <f ca="1"/>
        <v>320.3372795411023</v>
      </c>
      <c r="DN302" s="55">
        <f ca="1"/>
        <v>0</v>
      </c>
      <c r="DO302" s="55">
        <f ca="1"/>
        <v>0</v>
      </c>
      <c r="DP302" s="55">
        <f ca="1"/>
        <v>163.97716440926283</v>
      </c>
      <c r="DQ302" s="55">
        <f ca="1"/>
        <v>0</v>
      </c>
      <c r="DR302" s="55">
        <f ca="1"/>
        <v>0</v>
      </c>
      <c r="DS302" s="55">
        <f ca="1"/>
        <v>0</v>
      </c>
      <c r="DT302" s="55">
        <f ca="1"/>
        <v>36.660457855142027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ca="1"/>
        <v>0</v>
      </c>
      <c r="EE302" s="55">
        <f t="shared" ca="1" si="63"/>
        <v>48174.586260589189</v>
      </c>
    </row>
    <row r="303" spans="50:135" x14ac:dyDescent="0.3">
      <c r="AX303" s="7">
        <v>50</v>
      </c>
      <c r="AY303" s="30">
        <f t="shared" ref="AY303:BM305" si="72">W137*$G138*W193</f>
        <v>0</v>
      </c>
      <c r="AZ303" s="30">
        <f t="shared" si="72"/>
        <v>0</v>
      </c>
      <c r="BA303" s="30">
        <f t="shared" si="72"/>
        <v>0</v>
      </c>
      <c r="BB303" s="30">
        <f t="shared" si="72"/>
        <v>0</v>
      </c>
      <c r="BC303" s="30">
        <f t="shared" si="72"/>
        <v>232.68173363664795</v>
      </c>
      <c r="BD303" s="30">
        <f t="shared" si="72"/>
        <v>516.27208989853125</v>
      </c>
      <c r="BE303" s="30">
        <f t="shared" si="72"/>
        <v>0</v>
      </c>
      <c r="BF303" s="30">
        <f t="shared" si="72"/>
        <v>43.230023629298678</v>
      </c>
      <c r="BG303" s="30">
        <f t="shared" si="72"/>
        <v>10.00639466498038</v>
      </c>
      <c r="BH303" s="30">
        <f t="shared" si="72"/>
        <v>0</v>
      </c>
      <c r="BI303" s="30">
        <f t="shared" si="72"/>
        <v>26.58016743963568</v>
      </c>
      <c r="BJ303" s="30">
        <f t="shared" si="72"/>
        <v>7.5560370880002976</v>
      </c>
      <c r="BK303" s="30">
        <f t="shared" si="72"/>
        <v>0</v>
      </c>
      <c r="BL303" s="30">
        <f t="shared" si="72"/>
        <v>0</v>
      </c>
      <c r="BM303" s="30">
        <f t="shared" si="72"/>
        <v>5.2212919879707248E-2</v>
      </c>
      <c r="BN303" s="30">
        <f t="shared" si="71"/>
        <v>0.57610731618851074</v>
      </c>
      <c r="BO303" s="30">
        <f t="shared" si="70"/>
        <v>0</v>
      </c>
      <c r="BP303" s="30">
        <f t="shared" si="70"/>
        <v>45.260896881673546</v>
      </c>
      <c r="BQ303" s="30">
        <f t="shared" si="70"/>
        <v>213.62055640259553</v>
      </c>
      <c r="BR303" s="30">
        <f t="shared" si="70"/>
        <v>0</v>
      </c>
      <c r="BS303" s="30">
        <f t="shared" si="70"/>
        <v>0</v>
      </c>
      <c r="BT303" s="30">
        <f t="shared" si="70"/>
        <v>0</v>
      </c>
      <c r="BU303" s="30">
        <f t="shared" si="70"/>
        <v>0</v>
      </c>
      <c r="BV303" s="30">
        <f t="shared" si="70"/>
        <v>0</v>
      </c>
      <c r="BW303" s="30">
        <f t="shared" si="70"/>
        <v>0</v>
      </c>
      <c r="BX303" s="30">
        <f t="shared" si="70"/>
        <v>0</v>
      </c>
      <c r="BY303" s="30">
        <f t="shared" si="62"/>
        <v>1095.8362198774316</v>
      </c>
      <c r="DD303" s="7">
        <v>50</v>
      </c>
      <c r="DE303" s="55">
        <f ca="1"/>
        <v>0</v>
      </c>
      <c r="DF303" s="55">
        <f ca="1"/>
        <v>0</v>
      </c>
      <c r="DG303" s="55">
        <f ca="1"/>
        <v>0</v>
      </c>
      <c r="DH303" s="55">
        <f ca="1"/>
        <v>0</v>
      </c>
      <c r="DI303" s="55">
        <f ca="1"/>
        <v>17241.716462475611</v>
      </c>
      <c r="DJ303" s="55">
        <f ca="1"/>
        <v>35777.655829968215</v>
      </c>
      <c r="DK303" s="55">
        <f ca="1"/>
        <v>0</v>
      </c>
      <c r="DL303" s="55">
        <f ca="1"/>
        <v>0</v>
      </c>
      <c r="DM303" s="55">
        <f ca="1"/>
        <v>774.49494706948144</v>
      </c>
      <c r="DN303" s="55">
        <f ca="1"/>
        <v>0</v>
      </c>
      <c r="DO303" s="55">
        <f ca="1"/>
        <v>0</v>
      </c>
      <c r="DP303" s="55">
        <f ca="1"/>
        <v>423.89368063681673</v>
      </c>
      <c r="DQ303" s="55">
        <f ca="1"/>
        <v>0</v>
      </c>
      <c r="DR303" s="55">
        <f ca="1"/>
        <v>0</v>
      </c>
      <c r="DS303" s="55">
        <f ca="1"/>
        <v>0</v>
      </c>
      <c r="DT303" s="55">
        <f ca="1"/>
        <v>40.788397986146556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ca="1"/>
        <v>0</v>
      </c>
      <c r="EE303" s="55">
        <f t="shared" ca="1" si="63"/>
        <v>54258.549318136269</v>
      </c>
    </row>
    <row r="304" spans="50:135" x14ac:dyDescent="0.3">
      <c r="AX304" s="7">
        <v>51</v>
      </c>
      <c r="AY304" s="30">
        <f t="shared" si="72"/>
        <v>0</v>
      </c>
      <c r="AZ304" s="30">
        <f t="shared" si="72"/>
        <v>0</v>
      </c>
      <c r="BA304" s="30">
        <f t="shared" si="72"/>
        <v>0</v>
      </c>
      <c r="BB304" s="30">
        <f t="shared" si="72"/>
        <v>0</v>
      </c>
      <c r="BC304" s="30">
        <f t="shared" si="72"/>
        <v>202.96231517326541</v>
      </c>
      <c r="BD304" s="30">
        <f t="shared" si="72"/>
        <v>450.33091781975656</v>
      </c>
      <c r="BE304" s="30">
        <f t="shared" si="72"/>
        <v>0</v>
      </c>
      <c r="BF304" s="30">
        <f t="shared" si="72"/>
        <v>53.700778058632181</v>
      </c>
      <c r="BG304" s="30">
        <f t="shared" si="72"/>
        <v>12.430045924167658</v>
      </c>
      <c r="BH304" s="30">
        <f t="shared" si="72"/>
        <v>0</v>
      </c>
      <c r="BI304" s="30">
        <f t="shared" si="72"/>
        <v>33.018156187197469</v>
      </c>
      <c r="BJ304" s="30">
        <f t="shared" si="72"/>
        <v>21.012498181877724</v>
      </c>
      <c r="BK304" s="30">
        <f t="shared" si="72"/>
        <v>0</v>
      </c>
      <c r="BL304" s="30">
        <f t="shared" si="72"/>
        <v>0</v>
      </c>
      <c r="BM304" s="30">
        <f t="shared" si="72"/>
        <v>4.5543992051382529E-2</v>
      </c>
      <c r="BN304" s="30">
        <f t="shared" si="71"/>
        <v>0.50252365348352335</v>
      </c>
      <c r="BO304" s="30">
        <f t="shared" si="70"/>
        <v>0</v>
      </c>
      <c r="BP304" s="30">
        <f t="shared" si="70"/>
        <v>6.6123851245790943</v>
      </c>
      <c r="BQ304" s="30">
        <f t="shared" si="70"/>
        <v>594.0549920867594</v>
      </c>
      <c r="BR304" s="30">
        <f t="shared" si="70"/>
        <v>0</v>
      </c>
      <c r="BS304" s="30">
        <f t="shared" si="70"/>
        <v>0</v>
      </c>
      <c r="BT304" s="30">
        <f t="shared" si="70"/>
        <v>0</v>
      </c>
      <c r="BU304" s="30">
        <f t="shared" si="70"/>
        <v>0</v>
      </c>
      <c r="BV304" s="30">
        <f t="shared" si="70"/>
        <v>0</v>
      </c>
      <c r="BW304" s="30">
        <f t="shared" si="70"/>
        <v>0</v>
      </c>
      <c r="BX304" s="30">
        <f t="shared" si="70"/>
        <v>0</v>
      </c>
      <c r="BY304" s="30">
        <f t="shared" si="62"/>
        <v>1374.6701562017706</v>
      </c>
      <c r="DD304" s="7">
        <v>51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0</v>
      </c>
      <c r="DI304" s="55">
        <f ca="1"/>
        <v>15039.507554338965</v>
      </c>
      <c r="DJ304" s="55">
        <f ca="1"/>
        <v>31207.932604909129</v>
      </c>
      <c r="DK304" s="55">
        <f ca="1"/>
        <v>0</v>
      </c>
      <c r="DL304" s="55">
        <f ca="1"/>
        <v>0</v>
      </c>
      <c r="DM304" s="55">
        <f ca="1"/>
        <v>962.08555453057681</v>
      </c>
      <c r="DN304" s="55">
        <f ca="1"/>
        <v>0</v>
      </c>
      <c r="DO304" s="55">
        <f ca="1"/>
        <v>0</v>
      </c>
      <c r="DP304" s="55">
        <f ca="1"/>
        <v>1178.8011480033404</v>
      </c>
      <c r="DQ304" s="55">
        <f ca="1"/>
        <v>0</v>
      </c>
      <c r="DR304" s="55">
        <f ca="1"/>
        <v>0</v>
      </c>
      <c r="DS304" s="55">
        <f ca="1"/>
        <v>0</v>
      </c>
      <c r="DT304" s="55">
        <f ca="1"/>
        <v>35.578674666633454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ca="1"/>
        <v>0</v>
      </c>
      <c r="EE304" s="55">
        <f t="shared" ca="1" si="63"/>
        <v>48423.905536448641</v>
      </c>
    </row>
    <row r="305" spans="50:135" x14ac:dyDescent="0.3">
      <c r="AX305" s="7">
        <v>52</v>
      </c>
      <c r="AY305" s="30">
        <f t="shared" ca="1" si="72"/>
        <v>0</v>
      </c>
      <c r="AZ305" s="30">
        <f t="shared" ca="1" si="72"/>
        <v>0</v>
      </c>
      <c r="BA305" s="30">
        <f t="shared" ca="1" si="72"/>
        <v>0</v>
      </c>
      <c r="BB305" s="30">
        <f t="shared" ca="1" si="72"/>
        <v>0</v>
      </c>
      <c r="BC305" s="30">
        <f t="shared" ca="1" si="72"/>
        <v>0.11433588191820891</v>
      </c>
      <c r="BD305" s="30">
        <f t="shared" ca="1" si="72"/>
        <v>0.2536874036355537</v>
      </c>
      <c r="BE305" s="30">
        <f t="shared" ca="1" si="72"/>
        <v>0</v>
      </c>
      <c r="BF305" s="30">
        <f t="shared" ca="1" si="72"/>
        <v>3.0251555873448278E-2</v>
      </c>
      <c r="BG305" s="30">
        <f t="shared" ca="1" si="72"/>
        <v>7.002286125514047E-3</v>
      </c>
      <c r="BH305" s="30">
        <f t="shared" ca="1" si="72"/>
        <v>0</v>
      </c>
      <c r="BI305" s="30">
        <f t="shared" ca="1" si="72"/>
        <v>1.8600300651588748E-2</v>
      </c>
      <c r="BJ305" s="30">
        <f t="shared" ca="1" si="72"/>
        <v>1.1837086557122933E-2</v>
      </c>
      <c r="BK305" s="30">
        <f t="shared" ca="1" si="72"/>
        <v>0</v>
      </c>
      <c r="BL305" s="30">
        <f t="shared" ca="1" si="72"/>
        <v>0</v>
      </c>
      <c r="BM305" s="30">
        <f t="shared" ca="1" si="72"/>
        <v>2.5646158506493353E-5</v>
      </c>
      <c r="BN305" s="30">
        <f t="shared" ca="1" si="71"/>
        <v>2.8308983343271822E-4</v>
      </c>
      <c r="BO305" s="30">
        <f t="shared" ca="1" si="70"/>
        <v>0</v>
      </c>
      <c r="BP305" s="30">
        <f t="shared" ca="1" si="70"/>
        <v>3.7249914854974916E-3</v>
      </c>
      <c r="BQ305" s="30">
        <f t="shared" ca="1" si="70"/>
        <v>0.33465227985315871</v>
      </c>
      <c r="BR305" s="30">
        <f t="shared" ca="1" si="70"/>
        <v>0</v>
      </c>
      <c r="BS305" s="30">
        <f t="shared" ca="1" si="70"/>
        <v>0</v>
      </c>
      <c r="BT305" s="30">
        <f t="shared" ca="1" si="70"/>
        <v>0</v>
      </c>
      <c r="BU305" s="30">
        <f t="shared" ca="1" si="70"/>
        <v>0</v>
      </c>
      <c r="BV305" s="30">
        <f t="shared" ca="1" si="70"/>
        <v>0</v>
      </c>
      <c r="BW305" s="30">
        <f t="shared" ca="1" si="70"/>
        <v>0</v>
      </c>
      <c r="BX305" s="30">
        <f t="shared" ca="1" si="70"/>
        <v>0</v>
      </c>
      <c r="BY305" s="30">
        <f t="shared" ca="1" si="62"/>
        <v>0.77440052209203203</v>
      </c>
      <c r="DD305" s="7">
        <v>52</v>
      </c>
      <c r="DE305" s="55">
        <f ca="1"/>
        <v>0</v>
      </c>
      <c r="DF305" s="55">
        <f ca="1"/>
        <v>0</v>
      </c>
      <c r="DG305" s="55">
        <f ca="1"/>
        <v>0</v>
      </c>
      <c r="DH305" s="55">
        <f ca="1"/>
        <v>0</v>
      </c>
      <c r="DI305" s="55">
        <f ca="1"/>
        <v>8.4722888501392806</v>
      </c>
      <c r="DJ305" s="55">
        <f ca="1"/>
        <v>17.580537071943869</v>
      </c>
      <c r="DK305" s="55">
        <f ca="1"/>
        <v>0</v>
      </c>
      <c r="DL305" s="55">
        <f ca="1"/>
        <v>0</v>
      </c>
      <c r="DM305" s="55">
        <f ca="1"/>
        <v>0.54197694611478731</v>
      </c>
      <c r="DN305" s="55">
        <f ca="1"/>
        <v>0</v>
      </c>
      <c r="DO305" s="55">
        <f ca="1"/>
        <v>0</v>
      </c>
      <c r="DP305" s="55">
        <f ca="1"/>
        <v>0.66406055585459656</v>
      </c>
      <c r="DQ305" s="55">
        <f ca="1"/>
        <v>0</v>
      </c>
      <c r="DR305" s="55">
        <f ca="1"/>
        <v>0</v>
      </c>
      <c r="DS305" s="55">
        <f ca="1"/>
        <v>0</v>
      </c>
      <c r="DT305" s="55">
        <f ca="1"/>
        <v>2.004276020703645E-2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ca="1"/>
        <v>0</v>
      </c>
      <c r="EE305" s="55">
        <f t="shared" ca="1" si="63"/>
        <v>27.278906184259572</v>
      </c>
    </row>
    <row r="307" spans="50:135" x14ac:dyDescent="0.3">
      <c r="AX307" s="55" t="s">
        <v>265</v>
      </c>
      <c r="DD307" s="55" t="s">
        <v>279</v>
      </c>
    </row>
    <row r="308" spans="50:135" x14ac:dyDescent="0.3">
      <c r="AY308" s="3" t="s">
        <v>118</v>
      </c>
      <c r="AZ308" s="3" t="s">
        <v>119</v>
      </c>
      <c r="BA308" s="3" t="s">
        <v>120</v>
      </c>
      <c r="BB308" s="3" t="s">
        <v>121</v>
      </c>
      <c r="BC308" s="3" t="s">
        <v>122</v>
      </c>
      <c r="BD308" s="3" t="s">
        <v>123</v>
      </c>
      <c r="BE308" s="3" t="s">
        <v>124</v>
      </c>
      <c r="BF308" s="3" t="s">
        <v>125</v>
      </c>
      <c r="BG308" s="3" t="s">
        <v>126</v>
      </c>
      <c r="BH308" s="3" t="s">
        <v>127</v>
      </c>
      <c r="BI308" s="3" t="s">
        <v>128</v>
      </c>
      <c r="BJ308" s="3" t="s">
        <v>129</v>
      </c>
      <c r="BK308" s="3" t="s">
        <v>130</v>
      </c>
      <c r="BL308" s="3" t="s">
        <v>131</v>
      </c>
      <c r="BM308" s="3" t="s">
        <v>132</v>
      </c>
      <c r="BN308" s="3" t="s">
        <v>133</v>
      </c>
      <c r="BO308" s="3" t="s">
        <v>134</v>
      </c>
      <c r="BP308" s="3" t="s">
        <v>135</v>
      </c>
      <c r="BQ308" s="3" t="s">
        <v>136</v>
      </c>
      <c r="BR308" s="3" t="s">
        <v>137</v>
      </c>
      <c r="BS308" s="3" t="s">
        <v>138</v>
      </c>
      <c r="BT308" s="3" t="s">
        <v>139</v>
      </c>
      <c r="BU308" s="3" t="s">
        <v>140</v>
      </c>
      <c r="BV308" s="3" t="s">
        <v>141</v>
      </c>
      <c r="BW308" s="3" t="s">
        <v>142</v>
      </c>
      <c r="BX308" s="3" t="s">
        <v>143</v>
      </c>
      <c r="DE308" s="110" t="s">
        <v>118</v>
      </c>
      <c r="DF308" s="110" t="s">
        <v>119</v>
      </c>
      <c r="DG308" s="110" t="s">
        <v>120</v>
      </c>
      <c r="DH308" s="110" t="s">
        <v>121</v>
      </c>
      <c r="DI308" s="110" t="s">
        <v>122</v>
      </c>
      <c r="DJ308" s="110" t="s">
        <v>123</v>
      </c>
      <c r="DK308" s="110" t="s">
        <v>124</v>
      </c>
      <c r="DL308" s="110" t="s">
        <v>125</v>
      </c>
      <c r="DM308" s="110" t="s">
        <v>126</v>
      </c>
      <c r="DN308" s="110" t="s">
        <v>127</v>
      </c>
      <c r="DO308" s="110" t="s">
        <v>128</v>
      </c>
      <c r="DP308" s="110" t="s">
        <v>129</v>
      </c>
      <c r="DQ308" s="110" t="s">
        <v>130</v>
      </c>
      <c r="DR308" s="110" t="s">
        <v>131</v>
      </c>
      <c r="DS308" s="110" t="s">
        <v>132</v>
      </c>
      <c r="DT308" s="110" t="s">
        <v>133</v>
      </c>
      <c r="DU308" s="110" t="s">
        <v>134</v>
      </c>
      <c r="DV308" s="110" t="s">
        <v>135</v>
      </c>
      <c r="DW308" s="110" t="s">
        <v>136</v>
      </c>
      <c r="DX308" s="110" t="s">
        <v>137</v>
      </c>
      <c r="DY308" s="110" t="s">
        <v>138</v>
      </c>
      <c r="DZ308" s="110" t="s">
        <v>139</v>
      </c>
      <c r="EA308" s="110" t="s">
        <v>140</v>
      </c>
      <c r="EB308" s="110" t="s">
        <v>141</v>
      </c>
      <c r="EC308" s="110" t="s">
        <v>142</v>
      </c>
      <c r="ED308" s="110" t="s">
        <v>143</v>
      </c>
    </row>
    <row r="309" spans="50:135" x14ac:dyDescent="0.3">
      <c r="AX309" s="7">
        <v>1</v>
      </c>
      <c r="AY309" s="30">
        <f>W88*$H89*W144</f>
        <v>0</v>
      </c>
      <c r="AZ309" s="52">
        <f t="shared" ref="AZ309:BX319" si="73">X88*$H89*X144</f>
        <v>0</v>
      </c>
      <c r="BA309" s="52">
        <f t="shared" si="73"/>
        <v>0</v>
      </c>
      <c r="BB309" s="52">
        <f t="shared" si="73"/>
        <v>0</v>
      </c>
      <c r="BC309" s="52">
        <f t="shared" si="73"/>
        <v>74.016894694146643</v>
      </c>
      <c r="BD309" s="52">
        <f t="shared" si="73"/>
        <v>164.22800499842535</v>
      </c>
      <c r="BE309" s="52">
        <f t="shared" si="73"/>
        <v>0</v>
      </c>
      <c r="BF309" s="52">
        <f t="shared" si="73"/>
        <v>190.6737002905314</v>
      </c>
      <c r="BG309" s="52">
        <f t="shared" si="73"/>
        <v>0</v>
      </c>
      <c r="BH309" s="52">
        <f t="shared" si="73"/>
        <v>0</v>
      </c>
      <c r="BI309" s="52">
        <f t="shared" si="73"/>
        <v>0</v>
      </c>
      <c r="BJ309" s="52">
        <f t="shared" si="73"/>
        <v>0</v>
      </c>
      <c r="BK309" s="52">
        <f t="shared" si="73"/>
        <v>0</v>
      </c>
      <c r="BL309" s="52">
        <f t="shared" si="73"/>
        <v>0</v>
      </c>
      <c r="BM309" s="52">
        <f t="shared" si="73"/>
        <v>1.6570790824230259E-2</v>
      </c>
      <c r="BN309" s="52">
        <f t="shared" si="73"/>
        <v>0.18268286469639214</v>
      </c>
      <c r="BO309" s="52">
        <f t="shared" si="73"/>
        <v>0</v>
      </c>
      <c r="BP309" s="52">
        <f t="shared" si="73"/>
        <v>0</v>
      </c>
      <c r="BQ309" s="52">
        <f t="shared" si="73"/>
        <v>2.6871369121373574</v>
      </c>
      <c r="BR309" s="52">
        <f t="shared" si="73"/>
        <v>0</v>
      </c>
      <c r="BS309" s="52">
        <f t="shared" si="73"/>
        <v>0</v>
      </c>
      <c r="BT309" s="52">
        <f t="shared" si="73"/>
        <v>0</v>
      </c>
      <c r="BU309" s="52">
        <f t="shared" si="73"/>
        <v>0</v>
      </c>
      <c r="BV309" s="52">
        <f t="shared" si="73"/>
        <v>0</v>
      </c>
      <c r="BW309" s="52">
        <f t="shared" si="73"/>
        <v>0</v>
      </c>
      <c r="BX309" s="52">
        <f t="shared" si="73"/>
        <v>0</v>
      </c>
      <c r="BY309" s="52">
        <f>SUM(AY309:BX309)</f>
        <v>431.80499055076137</v>
      </c>
      <c r="DD309" s="7">
        <v>1</v>
      </c>
      <c r="DE309" s="55">
        <f t="array" aca="1" ref="DE309:ED360" ca="1">MMULT(AY309:BX360,$CB$121:$DA$146)</f>
        <v>0</v>
      </c>
      <c r="DF309" s="55">
        <f ca="1"/>
        <v>0</v>
      </c>
      <c r="DG309" s="55">
        <f ca="1"/>
        <v>0</v>
      </c>
      <c r="DH309" s="55">
        <f ca="1"/>
        <v>0</v>
      </c>
      <c r="DI309" s="55">
        <f ca="1"/>
        <v>5484.6518968362661</v>
      </c>
      <c r="DJ309" s="55">
        <f ca="1"/>
        <v>11381.000746390877</v>
      </c>
      <c r="DK309" s="55">
        <f ca="1"/>
        <v>0</v>
      </c>
      <c r="DL309" s="55">
        <f ca="1"/>
        <v>0</v>
      </c>
      <c r="DM309" s="55">
        <f ca="1"/>
        <v>0</v>
      </c>
      <c r="DN309" s="55">
        <f ca="1"/>
        <v>0</v>
      </c>
      <c r="DO309" s="55">
        <f ca="1"/>
        <v>0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0</v>
      </c>
      <c r="DT309" s="55">
        <f ca="1"/>
        <v>12.933946820504563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ca="1"/>
        <v>0</v>
      </c>
      <c r="EE309" s="55">
        <f ca="1">SUM(DE309:ED309)</f>
        <v>16878.586590047646</v>
      </c>
    </row>
    <row r="310" spans="50:135" x14ac:dyDescent="0.3">
      <c r="AX310" s="7">
        <v>2</v>
      </c>
      <c r="AY310" s="30">
        <f t="shared" ref="AY310:BD325" si="74">W89*$H90*W145</f>
        <v>0</v>
      </c>
      <c r="AZ310" s="52">
        <f t="shared" si="73"/>
        <v>0</v>
      </c>
      <c r="BA310" s="52">
        <f t="shared" si="73"/>
        <v>0</v>
      </c>
      <c r="BB310" s="52">
        <f t="shared" si="73"/>
        <v>0</v>
      </c>
      <c r="BC310" s="52">
        <f t="shared" si="73"/>
        <v>28.456964364139278</v>
      </c>
      <c r="BD310" s="52">
        <f t="shared" si="73"/>
        <v>63.140050739183003</v>
      </c>
      <c r="BE310" s="52">
        <f t="shared" si="73"/>
        <v>0</v>
      </c>
      <c r="BF310" s="52">
        <f t="shared" si="73"/>
        <v>73.307516029482429</v>
      </c>
      <c r="BG310" s="52">
        <f t="shared" si="73"/>
        <v>0</v>
      </c>
      <c r="BH310" s="52">
        <f t="shared" si="73"/>
        <v>0</v>
      </c>
      <c r="BI310" s="52">
        <f t="shared" si="73"/>
        <v>0</v>
      </c>
      <c r="BJ310" s="52">
        <f t="shared" si="73"/>
        <v>0</v>
      </c>
      <c r="BK310" s="52">
        <f t="shared" si="73"/>
        <v>0</v>
      </c>
      <c r="BL310" s="52">
        <f t="shared" si="73"/>
        <v>0</v>
      </c>
      <c r="BM310" s="52">
        <f t="shared" si="73"/>
        <v>6.3899110739234549E-3</v>
      </c>
      <c r="BN310" s="52">
        <f t="shared" si="73"/>
        <v>7.0457895614809737E-2</v>
      </c>
      <c r="BO310" s="52">
        <f t="shared" si="73"/>
        <v>0</v>
      </c>
      <c r="BP310" s="52">
        <f t="shared" si="73"/>
        <v>0</v>
      </c>
      <c r="BQ310" s="52">
        <f t="shared" si="73"/>
        <v>1.0331122332623199</v>
      </c>
      <c r="BR310" s="52">
        <f t="shared" si="73"/>
        <v>0</v>
      </c>
      <c r="BS310" s="52">
        <f t="shared" si="73"/>
        <v>0</v>
      </c>
      <c r="BT310" s="52">
        <f t="shared" si="73"/>
        <v>0</v>
      </c>
      <c r="BU310" s="52">
        <f t="shared" si="73"/>
        <v>0</v>
      </c>
      <c r="BV310" s="52">
        <f t="shared" si="73"/>
        <v>0</v>
      </c>
      <c r="BW310" s="52">
        <f t="shared" si="73"/>
        <v>0</v>
      </c>
      <c r="BX310" s="52">
        <f t="shared" si="73"/>
        <v>0</v>
      </c>
      <c r="BY310" s="52">
        <f t="shared" ref="BY310:BY360" si="75">SUM(AY310:BX310)</f>
        <v>166.01449117275578</v>
      </c>
      <c r="DD310" s="7">
        <v>2</v>
      </c>
      <c r="DE310" s="55">
        <f ca="1"/>
        <v>0</v>
      </c>
      <c r="DF310" s="55">
        <f ca="1"/>
        <v>0</v>
      </c>
      <c r="DG310" s="55">
        <f ca="1"/>
        <v>0</v>
      </c>
      <c r="DH310" s="55">
        <f ca="1"/>
        <v>0</v>
      </c>
      <c r="DI310" s="55">
        <f ca="1"/>
        <v>2108.6610593827204</v>
      </c>
      <c r="DJ310" s="55">
        <f ca="1"/>
        <v>4375.6055162253815</v>
      </c>
      <c r="DK310" s="55">
        <f ca="1"/>
        <v>0</v>
      </c>
      <c r="DL310" s="55">
        <f ca="1"/>
        <v>0</v>
      </c>
      <c r="DM310" s="55">
        <f ca="1"/>
        <v>0</v>
      </c>
      <c r="DN310" s="55">
        <f ca="1"/>
        <v>0</v>
      </c>
      <c r="DO310" s="55">
        <f ca="1"/>
        <v>0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0</v>
      </c>
      <c r="DT310" s="55">
        <f ca="1"/>
        <v>4.9884190095285295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ca="1"/>
        <v>0</v>
      </c>
      <c r="EE310" s="55">
        <f t="shared" ref="EE310:EE360" ca="1" si="76">SUM(DE310:ED310)</f>
        <v>6489.2549946176305</v>
      </c>
    </row>
    <row r="311" spans="50:135" x14ac:dyDescent="0.3">
      <c r="AX311" s="7">
        <v>3</v>
      </c>
      <c r="AY311" s="30">
        <f t="shared" si="74"/>
        <v>0</v>
      </c>
      <c r="AZ311" s="52">
        <f t="shared" si="73"/>
        <v>0</v>
      </c>
      <c r="BA311" s="52">
        <f t="shared" si="73"/>
        <v>0</v>
      </c>
      <c r="BB311" s="52">
        <f t="shared" si="73"/>
        <v>0</v>
      </c>
      <c r="BC311" s="52">
        <f t="shared" si="73"/>
        <v>188.1407363235399</v>
      </c>
      <c r="BD311" s="52">
        <f t="shared" si="73"/>
        <v>417.44493499660558</v>
      </c>
      <c r="BE311" s="52">
        <f t="shared" si="73"/>
        <v>0</v>
      </c>
      <c r="BF311" s="52">
        <f t="shared" si="73"/>
        <v>484.66624438100234</v>
      </c>
      <c r="BG311" s="52">
        <f t="shared" si="73"/>
        <v>0</v>
      </c>
      <c r="BH311" s="52">
        <f t="shared" si="73"/>
        <v>0</v>
      </c>
      <c r="BI311" s="52">
        <f t="shared" si="73"/>
        <v>0</v>
      </c>
      <c r="BJ311" s="52">
        <f t="shared" si="73"/>
        <v>0</v>
      </c>
      <c r="BK311" s="52">
        <f t="shared" si="73"/>
        <v>0</v>
      </c>
      <c r="BL311" s="52">
        <f t="shared" si="73"/>
        <v>0</v>
      </c>
      <c r="BM311" s="52">
        <f t="shared" si="73"/>
        <v>4.2218091917415802E-2</v>
      </c>
      <c r="BN311" s="52">
        <f t="shared" si="73"/>
        <v>0.46582623203626572</v>
      </c>
      <c r="BO311" s="52">
        <f t="shared" si="73"/>
        <v>0</v>
      </c>
      <c r="BP311" s="52">
        <f t="shared" si="73"/>
        <v>0</v>
      </c>
      <c r="BQ311" s="52">
        <f t="shared" si="73"/>
        <v>6.8303313680514126</v>
      </c>
      <c r="BR311" s="52">
        <f t="shared" si="73"/>
        <v>0</v>
      </c>
      <c r="BS311" s="52">
        <f t="shared" si="73"/>
        <v>0</v>
      </c>
      <c r="BT311" s="52">
        <f t="shared" si="73"/>
        <v>0</v>
      </c>
      <c r="BU311" s="52">
        <f t="shared" si="73"/>
        <v>0</v>
      </c>
      <c r="BV311" s="52">
        <f t="shared" si="73"/>
        <v>0</v>
      </c>
      <c r="BW311" s="52">
        <f t="shared" si="73"/>
        <v>0</v>
      </c>
      <c r="BX311" s="52">
        <f t="shared" si="73"/>
        <v>0</v>
      </c>
      <c r="BY311" s="52">
        <f t="shared" si="75"/>
        <v>1097.5902913931532</v>
      </c>
      <c r="DD311" s="7">
        <v>3</v>
      </c>
      <c r="DE311" s="55">
        <f ca="1"/>
        <v>0</v>
      </c>
      <c r="DF311" s="55">
        <f ca="1"/>
        <v>0</v>
      </c>
      <c r="DG311" s="55">
        <f ca="1"/>
        <v>0</v>
      </c>
      <c r="DH311" s="55">
        <f ca="1"/>
        <v>0</v>
      </c>
      <c r="DI311" s="55">
        <f ca="1"/>
        <v>13941.228561574306</v>
      </c>
      <c r="DJ311" s="55">
        <f ca="1"/>
        <v>28928.933995264764</v>
      </c>
      <c r="DK311" s="55">
        <f ca="1"/>
        <v>0</v>
      </c>
      <c r="DL311" s="55">
        <f ca="1"/>
        <v>0</v>
      </c>
      <c r="DM311" s="55">
        <f ca="1"/>
        <v>0</v>
      </c>
      <c r="DN311" s="55">
        <f ca="1"/>
        <v>0</v>
      </c>
      <c r="DO311" s="55">
        <f ca="1"/>
        <v>0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0</v>
      </c>
      <c r="DT311" s="55">
        <f ca="1"/>
        <v>32.980497228167614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ca="1"/>
        <v>0</v>
      </c>
      <c r="EE311" s="55">
        <f t="shared" ca="1" si="76"/>
        <v>42903.143054067245</v>
      </c>
    </row>
    <row r="312" spans="50:135" x14ac:dyDescent="0.3">
      <c r="AX312" s="7">
        <v>4</v>
      </c>
      <c r="AY312" s="30">
        <f t="shared" si="74"/>
        <v>0</v>
      </c>
      <c r="AZ312" s="52">
        <f t="shared" si="73"/>
        <v>0</v>
      </c>
      <c r="BA312" s="52">
        <f t="shared" si="73"/>
        <v>0</v>
      </c>
      <c r="BB312" s="52">
        <f t="shared" si="73"/>
        <v>0</v>
      </c>
      <c r="BC312" s="52">
        <f t="shared" si="73"/>
        <v>19.942989103887097</v>
      </c>
      <c r="BD312" s="52">
        <f t="shared" si="73"/>
        <v>44.249320751444756</v>
      </c>
      <c r="BE312" s="52">
        <f t="shared" si="73"/>
        <v>0</v>
      </c>
      <c r="BF312" s="52">
        <f t="shared" si="73"/>
        <v>51.374804932598742</v>
      </c>
      <c r="BG312" s="52">
        <f t="shared" si="73"/>
        <v>0</v>
      </c>
      <c r="BH312" s="52">
        <f t="shared" si="73"/>
        <v>0</v>
      </c>
      <c r="BI312" s="52">
        <f t="shared" si="73"/>
        <v>0</v>
      </c>
      <c r="BJ312" s="52">
        <f t="shared" si="73"/>
        <v>0</v>
      </c>
      <c r="BK312" s="52">
        <f t="shared" si="73"/>
        <v>0</v>
      </c>
      <c r="BL312" s="52">
        <f t="shared" si="73"/>
        <v>0</v>
      </c>
      <c r="BM312" s="52">
        <f t="shared" si="73"/>
        <v>4.4769843627160419E-3</v>
      </c>
      <c r="BN312" s="52">
        <f t="shared" si="73"/>
        <v>4.9377756019020516E-2</v>
      </c>
      <c r="BO312" s="52">
        <f t="shared" si="73"/>
        <v>0</v>
      </c>
      <c r="BP312" s="52">
        <f t="shared" si="73"/>
        <v>0</v>
      </c>
      <c r="BQ312" s="52">
        <f t="shared" si="73"/>
        <v>0.72401770370045315</v>
      </c>
      <c r="BR312" s="52">
        <f t="shared" si="73"/>
        <v>0</v>
      </c>
      <c r="BS312" s="52">
        <f t="shared" si="73"/>
        <v>0</v>
      </c>
      <c r="BT312" s="52">
        <f t="shared" si="73"/>
        <v>0</v>
      </c>
      <c r="BU312" s="52">
        <f t="shared" si="73"/>
        <v>0</v>
      </c>
      <c r="BV312" s="52">
        <f t="shared" si="73"/>
        <v>0</v>
      </c>
      <c r="BW312" s="52">
        <f t="shared" si="73"/>
        <v>0</v>
      </c>
      <c r="BX312" s="52">
        <f t="shared" si="73"/>
        <v>0</v>
      </c>
      <c r="BY312" s="52">
        <f t="shared" si="75"/>
        <v>116.34498723201278</v>
      </c>
      <c r="DD312" s="7">
        <v>4</v>
      </c>
      <c r="DE312" s="55">
        <f ca="1"/>
        <v>0</v>
      </c>
      <c r="DF312" s="55">
        <f ca="1"/>
        <v>0</v>
      </c>
      <c r="DG312" s="55">
        <f ca="1"/>
        <v>0</v>
      </c>
      <c r="DH312" s="55">
        <f ca="1"/>
        <v>0</v>
      </c>
      <c r="DI312" s="55">
        <f ca="1"/>
        <v>1477.7754925980337</v>
      </c>
      <c r="DJ312" s="55">
        <f ca="1"/>
        <v>3066.4779280751213</v>
      </c>
      <c r="DK312" s="55">
        <f ca="1"/>
        <v>0</v>
      </c>
      <c r="DL312" s="55">
        <f ca="1"/>
        <v>0</v>
      </c>
      <c r="DM312" s="55">
        <f ca="1"/>
        <v>0</v>
      </c>
      <c r="DN312" s="55">
        <f ca="1"/>
        <v>0</v>
      </c>
      <c r="DO312" s="55">
        <f ca="1"/>
        <v>0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0</v>
      </c>
      <c r="DT312" s="55">
        <f ca="1"/>
        <v>3.4959451261466525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ca="1"/>
        <v>0</v>
      </c>
      <c r="EE312" s="55">
        <f t="shared" ca="1" si="76"/>
        <v>4547.7493657993018</v>
      </c>
    </row>
    <row r="313" spans="50:135" x14ac:dyDescent="0.3">
      <c r="AX313" s="7">
        <v>5</v>
      </c>
      <c r="AY313" s="30">
        <f t="shared" si="74"/>
        <v>0</v>
      </c>
      <c r="AZ313" s="52">
        <f t="shared" si="73"/>
        <v>0</v>
      </c>
      <c r="BA313" s="52">
        <f t="shared" si="73"/>
        <v>0</v>
      </c>
      <c r="BB313" s="52">
        <f t="shared" si="73"/>
        <v>0</v>
      </c>
      <c r="BC313" s="52">
        <f t="shared" si="73"/>
        <v>7.9092599406977238</v>
      </c>
      <c r="BD313" s="52">
        <f t="shared" si="73"/>
        <v>17.548993193566691</v>
      </c>
      <c r="BE313" s="52">
        <f t="shared" si="73"/>
        <v>0</v>
      </c>
      <c r="BF313" s="52">
        <f t="shared" si="73"/>
        <v>20.374913935765118</v>
      </c>
      <c r="BG313" s="52">
        <f t="shared" si="73"/>
        <v>0</v>
      </c>
      <c r="BH313" s="52">
        <f t="shared" si="73"/>
        <v>0</v>
      </c>
      <c r="BI313" s="52">
        <f t="shared" si="73"/>
        <v>0</v>
      </c>
      <c r="BJ313" s="52">
        <f t="shared" si="73"/>
        <v>0</v>
      </c>
      <c r="BK313" s="52">
        <f t="shared" si="73"/>
        <v>0</v>
      </c>
      <c r="BL313" s="52">
        <f t="shared" si="73"/>
        <v>0</v>
      </c>
      <c r="BM313" s="52">
        <f t="shared" si="73"/>
        <v>1.7748078227520201E-3</v>
      </c>
      <c r="BN313" s="52">
        <f t="shared" si="73"/>
        <v>1.9582896285235168E-2</v>
      </c>
      <c r="BO313" s="52">
        <f t="shared" si="73"/>
        <v>0</v>
      </c>
      <c r="BP313" s="52">
        <f t="shared" si="73"/>
        <v>0</v>
      </c>
      <c r="BQ313" s="52">
        <f t="shared" si="73"/>
        <v>0.28714071996375173</v>
      </c>
      <c r="BR313" s="52">
        <f t="shared" si="73"/>
        <v>0</v>
      </c>
      <c r="BS313" s="52">
        <f t="shared" si="73"/>
        <v>0</v>
      </c>
      <c r="BT313" s="52">
        <f t="shared" si="73"/>
        <v>0</v>
      </c>
      <c r="BU313" s="52">
        <f t="shared" si="73"/>
        <v>0</v>
      </c>
      <c r="BV313" s="52">
        <f t="shared" si="73"/>
        <v>0</v>
      </c>
      <c r="BW313" s="52">
        <f t="shared" si="73"/>
        <v>0</v>
      </c>
      <c r="BX313" s="52">
        <f t="shared" si="73"/>
        <v>0</v>
      </c>
      <c r="BY313" s="52">
        <f t="shared" si="75"/>
        <v>46.141665494101275</v>
      </c>
      <c r="DD313" s="7">
        <v>5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0</v>
      </c>
      <c r="DI313" s="55">
        <f ca="1"/>
        <v>586.07616160570126</v>
      </c>
      <c r="DJ313" s="55">
        <f ca="1"/>
        <v>1216.1452283141716</v>
      </c>
      <c r="DK313" s="55">
        <f ca="1"/>
        <v>0</v>
      </c>
      <c r="DL313" s="55">
        <f ca="1"/>
        <v>0</v>
      </c>
      <c r="DM313" s="55">
        <f ca="1"/>
        <v>0</v>
      </c>
      <c r="DN313" s="55">
        <f ca="1"/>
        <v>0</v>
      </c>
      <c r="DO313" s="55">
        <f ca="1"/>
        <v>0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0</v>
      </c>
      <c r="DT313" s="55">
        <f ca="1"/>
        <v>1.3864690569946498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ca="1"/>
        <v>0</v>
      </c>
      <c r="EE313" s="55">
        <f t="shared" ca="1" si="76"/>
        <v>1803.6078589768674</v>
      </c>
    </row>
    <row r="314" spans="50:135" x14ac:dyDescent="0.3">
      <c r="AX314" s="7">
        <v>6</v>
      </c>
      <c r="AY314" s="30">
        <f t="shared" si="74"/>
        <v>0</v>
      </c>
      <c r="AZ314" s="52">
        <f t="shared" si="73"/>
        <v>0</v>
      </c>
      <c r="BA314" s="52">
        <f t="shared" si="73"/>
        <v>0</v>
      </c>
      <c r="BB314" s="52">
        <f t="shared" si="73"/>
        <v>0</v>
      </c>
      <c r="BC314" s="52">
        <f t="shared" si="73"/>
        <v>2.1589024157180758</v>
      </c>
      <c r="BD314" s="52">
        <f t="shared" si="73"/>
        <v>4.7901528173149863</v>
      </c>
      <c r="BE314" s="52">
        <f t="shared" si="73"/>
        <v>0</v>
      </c>
      <c r="BF314" s="52">
        <f t="shared" si="73"/>
        <v>5.5615128642181304</v>
      </c>
      <c r="BG314" s="52">
        <f t="shared" si="73"/>
        <v>0</v>
      </c>
      <c r="BH314" s="52">
        <f t="shared" si="73"/>
        <v>0</v>
      </c>
      <c r="BI314" s="52">
        <f t="shared" si="73"/>
        <v>0</v>
      </c>
      <c r="BJ314" s="52">
        <f t="shared" si="73"/>
        <v>0</v>
      </c>
      <c r="BK314" s="52">
        <f t="shared" si="73"/>
        <v>0</v>
      </c>
      <c r="BL314" s="52">
        <f t="shared" si="73"/>
        <v>0</v>
      </c>
      <c r="BM314" s="52">
        <f t="shared" si="73"/>
        <v>4.8401725812551082E-4</v>
      </c>
      <c r="BN314" s="52">
        <f t="shared" si="73"/>
        <v>5.3453254600733238E-3</v>
      </c>
      <c r="BO314" s="52">
        <f t="shared" si="73"/>
        <v>0</v>
      </c>
      <c r="BP314" s="52">
        <f t="shared" si="73"/>
        <v>0</v>
      </c>
      <c r="BQ314" s="52">
        <f t="shared" si="73"/>
        <v>7.8377597042534733E-2</v>
      </c>
      <c r="BR314" s="52">
        <f t="shared" si="73"/>
        <v>0</v>
      </c>
      <c r="BS314" s="52">
        <f t="shared" si="73"/>
        <v>0</v>
      </c>
      <c r="BT314" s="52">
        <f t="shared" si="73"/>
        <v>0</v>
      </c>
      <c r="BU314" s="52">
        <f t="shared" si="73"/>
        <v>0</v>
      </c>
      <c r="BV314" s="52">
        <f t="shared" si="73"/>
        <v>0</v>
      </c>
      <c r="BW314" s="52">
        <f t="shared" si="73"/>
        <v>0</v>
      </c>
      <c r="BX314" s="52">
        <f t="shared" si="73"/>
        <v>0</v>
      </c>
      <c r="BY314" s="52">
        <f t="shared" si="75"/>
        <v>12.594775037011926</v>
      </c>
      <c r="DD314" s="7">
        <v>6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0</v>
      </c>
      <c r="DI314" s="55">
        <f ca="1"/>
        <v>159.9746690047094</v>
      </c>
      <c r="DJ314" s="55">
        <f ca="1"/>
        <v>331.95759023992855</v>
      </c>
      <c r="DK314" s="55">
        <f ca="1"/>
        <v>0</v>
      </c>
      <c r="DL314" s="55">
        <f ca="1"/>
        <v>0</v>
      </c>
      <c r="DM314" s="55">
        <f ca="1"/>
        <v>0</v>
      </c>
      <c r="DN314" s="55">
        <f ca="1"/>
        <v>0</v>
      </c>
      <c r="DO314" s="55">
        <f ca="1"/>
        <v>0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0</v>
      </c>
      <c r="DT314" s="55">
        <f ca="1"/>
        <v>0.37844904257319129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ca="1"/>
        <v>0</v>
      </c>
      <c r="EE314" s="55">
        <f t="shared" ca="1" si="76"/>
        <v>492.31070828721118</v>
      </c>
    </row>
    <row r="315" spans="50:135" x14ac:dyDescent="0.3">
      <c r="AX315" s="7">
        <v>7</v>
      </c>
      <c r="AY315" s="30">
        <f t="shared" si="74"/>
        <v>0</v>
      </c>
      <c r="AZ315" s="52">
        <f t="shared" si="73"/>
        <v>0</v>
      </c>
      <c r="BA315" s="52">
        <f t="shared" si="73"/>
        <v>0</v>
      </c>
      <c r="BB315" s="52">
        <f t="shared" si="73"/>
        <v>0</v>
      </c>
      <c r="BC315" s="52">
        <f t="shared" si="73"/>
        <v>22.397132776159843</v>
      </c>
      <c r="BD315" s="52">
        <f t="shared" si="73"/>
        <v>49.694552147550311</v>
      </c>
      <c r="BE315" s="52">
        <f t="shared" si="73"/>
        <v>0</v>
      </c>
      <c r="BF315" s="52">
        <f t="shared" si="73"/>
        <v>57.696883925230829</v>
      </c>
      <c r="BG315" s="52">
        <f t="shared" si="73"/>
        <v>0</v>
      </c>
      <c r="BH315" s="52">
        <f t="shared" si="73"/>
        <v>0</v>
      </c>
      <c r="BI315" s="52">
        <f t="shared" si="73"/>
        <v>0</v>
      </c>
      <c r="BJ315" s="52">
        <f t="shared" si="73"/>
        <v>0</v>
      </c>
      <c r="BK315" s="52">
        <f t="shared" si="73"/>
        <v>0</v>
      </c>
      <c r="BL315" s="52">
        <f t="shared" si="73"/>
        <v>0</v>
      </c>
      <c r="BM315" s="52">
        <f t="shared" si="73"/>
        <v>5.0246878489219309E-3</v>
      </c>
      <c r="BN315" s="52">
        <f t="shared" si="73"/>
        <v>5.5428587833420036E-2</v>
      </c>
      <c r="BO315" s="52">
        <f t="shared" si="73"/>
        <v>0</v>
      </c>
      <c r="BP315" s="52">
        <f t="shared" si="73"/>
        <v>0</v>
      </c>
      <c r="BQ315" s="52">
        <f t="shared" si="73"/>
        <v>0.81311384991966706</v>
      </c>
      <c r="BR315" s="52">
        <f t="shared" si="73"/>
        <v>0</v>
      </c>
      <c r="BS315" s="52">
        <f t="shared" si="73"/>
        <v>0</v>
      </c>
      <c r="BT315" s="52">
        <f t="shared" si="73"/>
        <v>0</v>
      </c>
      <c r="BU315" s="52">
        <f t="shared" si="73"/>
        <v>0</v>
      </c>
      <c r="BV315" s="52">
        <f t="shared" si="73"/>
        <v>0</v>
      </c>
      <c r="BW315" s="52">
        <f t="shared" si="73"/>
        <v>0</v>
      </c>
      <c r="BX315" s="52">
        <f t="shared" si="73"/>
        <v>0</v>
      </c>
      <c r="BY315" s="52">
        <f t="shared" si="75"/>
        <v>130.66213597454299</v>
      </c>
      <c r="DD315" s="7">
        <v>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0</v>
      </c>
      <c r="DI315" s="55">
        <f ca="1"/>
        <v>1659.6275387134442</v>
      </c>
      <c r="DJ315" s="55">
        <f ca="1"/>
        <v>3443.8324638252366</v>
      </c>
      <c r="DK315" s="55">
        <f ca="1"/>
        <v>0</v>
      </c>
      <c r="DL315" s="55">
        <f ca="1"/>
        <v>0</v>
      </c>
      <c r="DM315" s="55">
        <f ca="1"/>
        <v>0</v>
      </c>
      <c r="DN315" s="55">
        <f ca="1"/>
        <v>0</v>
      </c>
      <c r="DO315" s="55">
        <f ca="1"/>
        <v>0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0</v>
      </c>
      <c r="DT315" s="55">
        <f ca="1"/>
        <v>3.9243440186061385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ca="1"/>
        <v>0</v>
      </c>
      <c r="EE315" s="55">
        <f t="shared" ca="1" si="76"/>
        <v>5107.3843465572872</v>
      </c>
    </row>
    <row r="316" spans="50:135" x14ac:dyDescent="0.3">
      <c r="AX316" s="7">
        <v>8</v>
      </c>
      <c r="AY316" s="30">
        <f t="shared" si="74"/>
        <v>3219.6657972804273</v>
      </c>
      <c r="AZ316" s="52">
        <f t="shared" si="73"/>
        <v>0.38454121672886443</v>
      </c>
      <c r="BA316" s="52">
        <f t="shared" si="73"/>
        <v>0</v>
      </c>
      <c r="BB316" s="52">
        <f t="shared" si="73"/>
        <v>0</v>
      </c>
      <c r="BC316" s="52">
        <f t="shared" si="73"/>
        <v>11.509466925717412</v>
      </c>
      <c r="BD316" s="52">
        <f t="shared" si="73"/>
        <v>25.537099340732496</v>
      </c>
      <c r="BE316" s="52">
        <f t="shared" si="73"/>
        <v>0</v>
      </c>
      <c r="BF316" s="52">
        <f t="shared" si="73"/>
        <v>458.42092786973183</v>
      </c>
      <c r="BG316" s="52">
        <f t="shared" si="73"/>
        <v>22.293453330921974</v>
      </c>
      <c r="BH316" s="52">
        <f t="shared" si="73"/>
        <v>0</v>
      </c>
      <c r="BI316" s="52">
        <f t="shared" si="73"/>
        <v>6.1540438327804683</v>
      </c>
      <c r="BJ316" s="52">
        <f t="shared" si="73"/>
        <v>1839.7655723542025</v>
      </c>
      <c r="BK316" s="52">
        <f t="shared" si="73"/>
        <v>0</v>
      </c>
      <c r="BL316" s="52">
        <f t="shared" si="73"/>
        <v>0</v>
      </c>
      <c r="BM316" s="52">
        <f t="shared" si="73"/>
        <v>2.5826816231128459E-3</v>
      </c>
      <c r="BN316" s="52">
        <f t="shared" si="73"/>
        <v>2.8496814253622171E-2</v>
      </c>
      <c r="BO316" s="52">
        <f t="shared" si="73"/>
        <v>0</v>
      </c>
      <c r="BP316" s="52">
        <f t="shared" si="73"/>
        <v>0</v>
      </c>
      <c r="BQ316" s="52">
        <f t="shared" si="73"/>
        <v>4.9901105923716811</v>
      </c>
      <c r="BR316" s="52">
        <f t="shared" si="73"/>
        <v>0</v>
      </c>
      <c r="BS316" s="52">
        <f t="shared" si="73"/>
        <v>0</v>
      </c>
      <c r="BT316" s="52">
        <f t="shared" si="73"/>
        <v>0</v>
      </c>
      <c r="BU316" s="52">
        <f t="shared" si="73"/>
        <v>0</v>
      </c>
      <c r="BV316" s="52">
        <f t="shared" si="73"/>
        <v>0</v>
      </c>
      <c r="BW316" s="52">
        <f t="shared" si="73"/>
        <v>0</v>
      </c>
      <c r="BX316" s="52">
        <f t="shared" si="73"/>
        <v>0</v>
      </c>
      <c r="BY316" s="52">
        <f t="shared" si="75"/>
        <v>5588.7520922394906</v>
      </c>
      <c r="DD316" s="7">
        <v>8</v>
      </c>
      <c r="DE316" s="55">
        <f ca="1"/>
        <v>304580.38442272838</v>
      </c>
      <c r="DF316" s="55">
        <f ca="1"/>
        <v>38.838662889615307</v>
      </c>
      <c r="DG316" s="55">
        <f ca="1"/>
        <v>0</v>
      </c>
      <c r="DH316" s="55">
        <f ca="1"/>
        <v>0</v>
      </c>
      <c r="DI316" s="55">
        <f ca="1"/>
        <v>852.85149919566015</v>
      </c>
      <c r="DJ316" s="55">
        <f ca="1"/>
        <v>1769.7209843127619</v>
      </c>
      <c r="DK316" s="55">
        <f ca="1"/>
        <v>0</v>
      </c>
      <c r="DL316" s="55">
        <f ca="1"/>
        <v>0</v>
      </c>
      <c r="DM316" s="55">
        <f ca="1"/>
        <v>1725.5132878133609</v>
      </c>
      <c r="DN316" s="55">
        <f ca="1"/>
        <v>0</v>
      </c>
      <c r="DO316" s="55">
        <f ca="1"/>
        <v>0</v>
      </c>
      <c r="DP316" s="55">
        <f ca="1"/>
        <v>103210.84860907076</v>
      </c>
      <c r="DQ316" s="55">
        <f ca="1"/>
        <v>0</v>
      </c>
      <c r="DR316" s="55">
        <f ca="1"/>
        <v>0</v>
      </c>
      <c r="DS316" s="55">
        <f ca="1"/>
        <v>0</v>
      </c>
      <c r="DT316" s="55">
        <f ca="1"/>
        <v>2.0175744491564496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ca="1"/>
        <v>0</v>
      </c>
      <c r="EE316" s="55">
        <f t="shared" ca="1" si="76"/>
        <v>412180.17504045967</v>
      </c>
    </row>
    <row r="317" spans="50:135" x14ac:dyDescent="0.3">
      <c r="AX317" s="7">
        <v>9</v>
      </c>
      <c r="AY317" s="30">
        <f t="shared" si="74"/>
        <v>158.63274171241414</v>
      </c>
      <c r="AZ317" s="52">
        <f t="shared" si="73"/>
        <v>1.8946322880619728E-2</v>
      </c>
      <c r="BA317" s="52">
        <f t="shared" si="73"/>
        <v>0</v>
      </c>
      <c r="BB317" s="52">
        <f t="shared" si="73"/>
        <v>0</v>
      </c>
      <c r="BC317" s="52">
        <f t="shared" si="73"/>
        <v>0.56707074867144491</v>
      </c>
      <c r="BD317" s="52">
        <f t="shared" si="73"/>
        <v>1.2582113601971385</v>
      </c>
      <c r="BE317" s="52">
        <f t="shared" si="73"/>
        <v>0</v>
      </c>
      <c r="BF317" s="52">
        <f t="shared" si="73"/>
        <v>22.586371765944218</v>
      </c>
      <c r="BG317" s="52">
        <f t="shared" si="73"/>
        <v>1.0983971156089511</v>
      </c>
      <c r="BH317" s="52">
        <f t="shared" si="73"/>
        <v>0</v>
      </c>
      <c r="BI317" s="52">
        <f t="shared" si="73"/>
        <v>0.30320937207213494</v>
      </c>
      <c r="BJ317" s="52">
        <f t="shared" si="73"/>
        <v>90.64513999831982</v>
      </c>
      <c r="BK317" s="52">
        <f t="shared" si="73"/>
        <v>0</v>
      </c>
      <c r="BL317" s="52">
        <f t="shared" si="73"/>
        <v>0</v>
      </c>
      <c r="BM317" s="52">
        <f t="shared" si="73"/>
        <v>1.2732292003463964E-4</v>
      </c>
      <c r="BN317" s="52">
        <f t="shared" si="73"/>
        <v>1.4040370488440067E-3</v>
      </c>
      <c r="BO317" s="52">
        <f t="shared" si="73"/>
        <v>0</v>
      </c>
      <c r="BP317" s="52">
        <f t="shared" si="73"/>
        <v>0</v>
      </c>
      <c r="BQ317" s="52">
        <f t="shared" si="73"/>
        <v>0.24586245174041924</v>
      </c>
      <c r="BR317" s="52">
        <f t="shared" si="73"/>
        <v>0</v>
      </c>
      <c r="BS317" s="52">
        <f t="shared" si="73"/>
        <v>0</v>
      </c>
      <c r="BT317" s="52">
        <f t="shared" si="73"/>
        <v>0</v>
      </c>
      <c r="BU317" s="52">
        <f t="shared" si="73"/>
        <v>0</v>
      </c>
      <c r="BV317" s="52">
        <f t="shared" si="73"/>
        <v>0</v>
      </c>
      <c r="BW317" s="52">
        <f t="shared" si="73"/>
        <v>0</v>
      </c>
      <c r="BX317" s="52">
        <f t="shared" si="73"/>
        <v>0</v>
      </c>
      <c r="BY317" s="52">
        <f t="shared" si="75"/>
        <v>275.35748220781784</v>
      </c>
      <c r="DD317" s="7">
        <v>9</v>
      </c>
      <c r="DE317" s="55">
        <f ca="1"/>
        <v>15006.657365994377</v>
      </c>
      <c r="DF317" s="55">
        <f ca="1"/>
        <v>1.9135786109425925</v>
      </c>
      <c r="DG317" s="55">
        <f ca="1"/>
        <v>0</v>
      </c>
      <c r="DH317" s="55">
        <f ca="1"/>
        <v>0</v>
      </c>
      <c r="DI317" s="55">
        <f ca="1"/>
        <v>42.019942476554064</v>
      </c>
      <c r="DJ317" s="55">
        <f ca="1"/>
        <v>87.194047261661694</v>
      </c>
      <c r="DK317" s="55">
        <f ca="1"/>
        <v>0</v>
      </c>
      <c r="DL317" s="55">
        <f ca="1"/>
        <v>0</v>
      </c>
      <c r="DM317" s="55">
        <f ca="1"/>
        <v>85.01593674813283</v>
      </c>
      <c r="DN317" s="55">
        <f ca="1"/>
        <v>0</v>
      </c>
      <c r="DO317" s="55">
        <f ca="1"/>
        <v>0</v>
      </c>
      <c r="DP317" s="55">
        <f ca="1"/>
        <v>5085.1923539057416</v>
      </c>
      <c r="DQ317" s="55">
        <f ca="1"/>
        <v>0</v>
      </c>
      <c r="DR317" s="55">
        <f ca="1"/>
        <v>0</v>
      </c>
      <c r="DS317" s="55">
        <f ca="1"/>
        <v>0</v>
      </c>
      <c r="DT317" s="55">
        <f ca="1"/>
        <v>9.9405823058155665E-2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ca="1"/>
        <v>0</v>
      </c>
      <c r="EE317" s="55">
        <f t="shared" ca="1" si="76"/>
        <v>20308.092630820465</v>
      </c>
    </row>
    <row r="318" spans="50:135" x14ac:dyDescent="0.3">
      <c r="AX318" s="7">
        <v>10</v>
      </c>
      <c r="AY318" s="30">
        <f t="shared" si="74"/>
        <v>1373.4727711696494</v>
      </c>
      <c r="AZ318" s="52">
        <f t="shared" si="73"/>
        <v>0.16404090469250515</v>
      </c>
      <c r="BA318" s="52">
        <f t="shared" si="73"/>
        <v>0</v>
      </c>
      <c r="BB318" s="52">
        <f t="shared" si="73"/>
        <v>0</v>
      </c>
      <c r="BC318" s="52">
        <f t="shared" si="73"/>
        <v>4.9098075493247313</v>
      </c>
      <c r="BD318" s="52">
        <f t="shared" si="73"/>
        <v>10.893835822848223</v>
      </c>
      <c r="BE318" s="52">
        <f t="shared" si="73"/>
        <v>0</v>
      </c>
      <c r="BF318" s="52">
        <f t="shared" si="73"/>
        <v>195.55714848855786</v>
      </c>
      <c r="BG318" s="52">
        <f t="shared" si="73"/>
        <v>9.5101333642649024</v>
      </c>
      <c r="BH318" s="52">
        <f t="shared" si="73"/>
        <v>0</v>
      </c>
      <c r="BI318" s="52">
        <f t="shared" si="73"/>
        <v>2.6252450322543721</v>
      </c>
      <c r="BJ318" s="52">
        <f t="shared" si="73"/>
        <v>784.82304647113097</v>
      </c>
      <c r="BK318" s="52">
        <f t="shared" si="73"/>
        <v>0</v>
      </c>
      <c r="BL318" s="52">
        <f t="shared" si="73"/>
        <v>0</v>
      </c>
      <c r="BM318" s="52">
        <f t="shared" si="73"/>
        <v>1.1021293911684395E-3</v>
      </c>
      <c r="BN318" s="52">
        <f t="shared" si="73"/>
        <v>1.2156417049081174E-2</v>
      </c>
      <c r="BO318" s="52">
        <f t="shared" si="73"/>
        <v>0</v>
      </c>
      <c r="BP318" s="52">
        <f t="shared" si="73"/>
        <v>0</v>
      </c>
      <c r="BQ318" s="52">
        <f t="shared" si="73"/>
        <v>2.1287243636678053</v>
      </c>
      <c r="BR318" s="52">
        <f t="shared" si="73"/>
        <v>0</v>
      </c>
      <c r="BS318" s="52">
        <f t="shared" si="73"/>
        <v>0</v>
      </c>
      <c r="BT318" s="52">
        <f t="shared" si="73"/>
        <v>0</v>
      </c>
      <c r="BU318" s="52">
        <f t="shared" si="73"/>
        <v>0</v>
      </c>
      <c r="BV318" s="52">
        <f t="shared" si="73"/>
        <v>0</v>
      </c>
      <c r="BW318" s="52">
        <f t="shared" si="73"/>
        <v>0</v>
      </c>
      <c r="BX318" s="52">
        <f t="shared" si="73"/>
        <v>0</v>
      </c>
      <c r="BY318" s="52">
        <f t="shared" si="75"/>
        <v>2384.0980117128311</v>
      </c>
      <c r="DD318" s="7">
        <v>10</v>
      </c>
      <c r="DE318" s="55">
        <f ca="1"/>
        <v>129930.52415264882</v>
      </c>
      <c r="DF318" s="55">
        <f ca="1"/>
        <v>16.568131373943022</v>
      </c>
      <c r="DG318" s="55">
        <f ca="1"/>
        <v>0</v>
      </c>
      <c r="DH318" s="55">
        <f ca="1"/>
        <v>0</v>
      </c>
      <c r="DI318" s="55">
        <f ca="1"/>
        <v>363.81673940496256</v>
      </c>
      <c r="DJ318" s="55">
        <f ca="1"/>
        <v>754.94282252338178</v>
      </c>
      <c r="DK318" s="55">
        <f ca="1"/>
        <v>0</v>
      </c>
      <c r="DL318" s="55">
        <f ca="1"/>
        <v>0</v>
      </c>
      <c r="DM318" s="55">
        <f ca="1"/>
        <v>736.08432239410354</v>
      </c>
      <c r="DN318" s="55">
        <f ca="1"/>
        <v>0</v>
      </c>
      <c r="DO318" s="55">
        <f ca="1"/>
        <v>0</v>
      </c>
      <c r="DP318" s="55">
        <f ca="1"/>
        <v>44028.572907030451</v>
      </c>
      <c r="DQ318" s="55">
        <f ca="1"/>
        <v>0</v>
      </c>
      <c r="DR318" s="55">
        <f ca="1"/>
        <v>0</v>
      </c>
      <c r="DS318" s="55">
        <f ca="1"/>
        <v>0</v>
      </c>
      <c r="DT318" s="55">
        <f ca="1"/>
        <v>0.86067432707494707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ca="1"/>
        <v>0</v>
      </c>
      <c r="EE318" s="55">
        <f t="shared" ca="1" si="76"/>
        <v>175831.36974970275</v>
      </c>
    </row>
    <row r="319" spans="50:135" x14ac:dyDescent="0.3">
      <c r="AX319" s="7">
        <v>11</v>
      </c>
      <c r="AY319" s="30">
        <f t="shared" si="74"/>
        <v>0</v>
      </c>
      <c r="AZ319" s="52">
        <f t="shared" si="73"/>
        <v>0</v>
      </c>
      <c r="BA319" s="52">
        <f t="shared" si="73"/>
        <v>0</v>
      </c>
      <c r="BB319" s="52">
        <f t="shared" si="73"/>
        <v>0</v>
      </c>
      <c r="BC319" s="52">
        <f t="shared" si="73"/>
        <v>11541.471944956331</v>
      </c>
      <c r="BD319" s="52">
        <f t="shared" si="73"/>
        <v>25608.111773118122</v>
      </c>
      <c r="BE319" s="52">
        <f t="shared" ref="BE319:BX331" si="77">AC98*$H99*AC154</f>
        <v>0</v>
      </c>
      <c r="BF319" s="52">
        <f t="shared" si="77"/>
        <v>29731.79530367209</v>
      </c>
      <c r="BG319" s="52">
        <f t="shared" si="77"/>
        <v>0</v>
      </c>
      <c r="BH319" s="52">
        <f t="shared" si="77"/>
        <v>0</v>
      </c>
      <c r="BI319" s="52">
        <f t="shared" si="77"/>
        <v>0</v>
      </c>
      <c r="BJ319" s="52">
        <f t="shared" si="77"/>
        <v>0</v>
      </c>
      <c r="BK319" s="52">
        <f t="shared" si="77"/>
        <v>0</v>
      </c>
      <c r="BL319" s="52">
        <f t="shared" si="77"/>
        <v>0</v>
      </c>
      <c r="BM319" s="52">
        <f t="shared" si="77"/>
        <v>2.5894015289661927</v>
      </c>
      <c r="BN319" s="52">
        <f t="shared" si="77"/>
        <v>28.59799210752043</v>
      </c>
      <c r="BO319" s="52">
        <f t="shared" si="77"/>
        <v>0</v>
      </c>
      <c r="BP319" s="52">
        <f t="shared" si="77"/>
        <v>0</v>
      </c>
      <c r="BQ319" s="52">
        <f t="shared" si="77"/>
        <v>419.00589603754895</v>
      </c>
      <c r="BR319" s="52">
        <f t="shared" si="77"/>
        <v>0</v>
      </c>
      <c r="BS319" s="52">
        <f t="shared" si="77"/>
        <v>0</v>
      </c>
      <c r="BT319" s="52">
        <f t="shared" si="77"/>
        <v>0</v>
      </c>
      <c r="BU319" s="52">
        <f t="shared" si="77"/>
        <v>0</v>
      </c>
      <c r="BV319" s="52">
        <f t="shared" si="77"/>
        <v>0</v>
      </c>
      <c r="BW319" s="52">
        <f t="shared" si="77"/>
        <v>0</v>
      </c>
      <c r="BX319" s="52">
        <f t="shared" si="77"/>
        <v>0</v>
      </c>
      <c r="BY319" s="52">
        <f t="shared" si="75"/>
        <v>67331.572311420576</v>
      </c>
      <c r="DD319" s="7">
        <v>11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0</v>
      </c>
      <c r="DI319" s="55">
        <f ca="1"/>
        <v>855223.07112126402</v>
      </c>
      <c r="DJ319" s="55">
        <f ca="1"/>
        <v>1774642.1458770859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0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0</v>
      </c>
      <c r="DT319" s="55">
        <f ca="1"/>
        <v>2024.7378412124463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ca="1"/>
        <v>0</v>
      </c>
      <c r="EE319" s="55">
        <f t="shared" ca="1" si="76"/>
        <v>2631889.9548395625</v>
      </c>
    </row>
    <row r="320" spans="50:135" x14ac:dyDescent="0.3">
      <c r="AX320" s="7">
        <v>12</v>
      </c>
      <c r="AY320" s="30">
        <f t="shared" si="74"/>
        <v>5735.2104099219123</v>
      </c>
      <c r="AZ320" s="52">
        <f t="shared" si="74"/>
        <v>3.8203051273846325</v>
      </c>
      <c r="BA320" s="52">
        <f t="shared" si="74"/>
        <v>0</v>
      </c>
      <c r="BB320" s="52">
        <f t="shared" si="74"/>
        <v>0</v>
      </c>
      <c r="BC320" s="52">
        <f t="shared" si="74"/>
        <v>294.98341791140274</v>
      </c>
      <c r="BD320" s="52">
        <f t="shared" si="74"/>
        <v>654.50649383821383</v>
      </c>
      <c r="BE320" s="52">
        <f t="shared" si="77"/>
        <v>0</v>
      </c>
      <c r="BF320" s="52">
        <f t="shared" si="77"/>
        <v>3777.3302232382366</v>
      </c>
      <c r="BG320" s="52">
        <f t="shared" si="77"/>
        <v>442.7301130045376</v>
      </c>
      <c r="BH320" s="52">
        <f t="shared" si="77"/>
        <v>0</v>
      </c>
      <c r="BI320" s="52">
        <f t="shared" si="77"/>
        <v>1195.450510487437</v>
      </c>
      <c r="BJ320" s="52">
        <f t="shared" si="77"/>
        <v>6025.4186354427875</v>
      </c>
      <c r="BK320" s="52">
        <f t="shared" si="77"/>
        <v>0</v>
      </c>
      <c r="BL320" s="52">
        <f t="shared" si="77"/>
        <v>0</v>
      </c>
      <c r="BM320" s="52">
        <f t="shared" si="77"/>
        <v>6.6170758101719018E-2</v>
      </c>
      <c r="BN320" s="52">
        <f t="shared" si="77"/>
        <v>0.7303628982988678</v>
      </c>
      <c r="BO320" s="52">
        <f t="shared" si="77"/>
        <v>0</v>
      </c>
      <c r="BP320" s="52">
        <f t="shared" si="77"/>
        <v>32599.081474155348</v>
      </c>
      <c r="BQ320" s="52">
        <f t="shared" si="77"/>
        <v>1954.5206392745615</v>
      </c>
      <c r="BR320" s="52">
        <f t="shared" si="77"/>
        <v>0</v>
      </c>
      <c r="BS320" s="52">
        <f t="shared" si="77"/>
        <v>0</v>
      </c>
      <c r="BT320" s="52">
        <f t="shared" si="77"/>
        <v>0</v>
      </c>
      <c r="BU320" s="52">
        <f t="shared" si="77"/>
        <v>0</v>
      </c>
      <c r="BV320" s="52">
        <f t="shared" si="77"/>
        <v>0</v>
      </c>
      <c r="BW320" s="52">
        <f t="shared" si="77"/>
        <v>0</v>
      </c>
      <c r="BX320" s="52">
        <f t="shared" si="77"/>
        <v>0</v>
      </c>
      <c r="BY320" s="52">
        <f t="shared" si="75"/>
        <v>52683.848756058222</v>
      </c>
      <c r="DD320" s="7">
        <v>12</v>
      </c>
      <c r="DE320" s="55">
        <f ca="1"/>
        <v>542550.90477861289</v>
      </c>
      <c r="DF320" s="55">
        <f ca="1"/>
        <v>385.85081786584789</v>
      </c>
      <c r="DG320" s="55">
        <f ca="1"/>
        <v>0</v>
      </c>
      <c r="DH320" s="55">
        <f ca="1"/>
        <v>0</v>
      </c>
      <c r="DI320" s="55">
        <f ca="1"/>
        <v>21858.271267234941</v>
      </c>
      <c r="DJ320" s="55">
        <f ca="1"/>
        <v>45357.300022988216</v>
      </c>
      <c r="DK320" s="55">
        <f ca="1"/>
        <v>0</v>
      </c>
      <c r="DL320" s="55">
        <f ca="1"/>
        <v>0</v>
      </c>
      <c r="DM320" s="55">
        <f ca="1"/>
        <v>34267.310746551215</v>
      </c>
      <c r="DN320" s="55">
        <f ca="1"/>
        <v>0</v>
      </c>
      <c r="DO320" s="55">
        <f ca="1"/>
        <v>0</v>
      </c>
      <c r="DP320" s="55">
        <f ca="1"/>
        <v>338025.98544834036</v>
      </c>
      <c r="DQ320" s="55">
        <f ca="1"/>
        <v>0</v>
      </c>
      <c r="DR320" s="55">
        <f ca="1"/>
        <v>0</v>
      </c>
      <c r="DS320" s="55">
        <f ca="1"/>
        <v>0</v>
      </c>
      <c r="DT320" s="55">
        <f ca="1"/>
        <v>51.709693199559837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ca="1"/>
        <v>0</v>
      </c>
      <c r="EE320" s="55">
        <f t="shared" ca="1" si="76"/>
        <v>982497.33277479315</v>
      </c>
    </row>
    <row r="321" spans="50:135" x14ac:dyDescent="0.3">
      <c r="AX321" s="7">
        <v>13</v>
      </c>
      <c r="AY321" s="30">
        <f t="shared" si="74"/>
        <v>248.5203286986071</v>
      </c>
      <c r="AZ321" s="52">
        <f t="shared" si="74"/>
        <v>0.16554292096601458</v>
      </c>
      <c r="BA321" s="52">
        <f t="shared" si="74"/>
        <v>0</v>
      </c>
      <c r="BB321" s="52">
        <f t="shared" si="74"/>
        <v>0</v>
      </c>
      <c r="BC321" s="52">
        <f t="shared" si="74"/>
        <v>12.782334164419309</v>
      </c>
      <c r="BD321" s="52">
        <f t="shared" si="74"/>
        <v>28.361325461089731</v>
      </c>
      <c r="BE321" s="52">
        <f t="shared" si="77"/>
        <v>0</v>
      </c>
      <c r="BF321" s="52">
        <f t="shared" si="77"/>
        <v>163.68071645788135</v>
      </c>
      <c r="BG321" s="52">
        <f t="shared" si="77"/>
        <v>19.184550405527276</v>
      </c>
      <c r="BH321" s="52">
        <f t="shared" si="77"/>
        <v>0</v>
      </c>
      <c r="BI321" s="52">
        <f t="shared" si="77"/>
        <v>51.801718257640346</v>
      </c>
      <c r="BJ321" s="52">
        <f t="shared" si="77"/>
        <v>261.09574241597159</v>
      </c>
      <c r="BK321" s="52">
        <f t="shared" si="77"/>
        <v>0</v>
      </c>
      <c r="BL321" s="52">
        <f t="shared" si="77"/>
        <v>0</v>
      </c>
      <c r="BM321" s="52">
        <f t="shared" si="77"/>
        <v>2.8662219362604845E-3</v>
      </c>
      <c r="BN321" s="52">
        <f t="shared" si="77"/>
        <v>3.1712510597524252E-2</v>
      </c>
      <c r="BO321" s="52">
        <f t="shared" si="77"/>
        <v>0</v>
      </c>
      <c r="BP321" s="52">
        <f t="shared" si="77"/>
        <v>1412.5958531433873</v>
      </c>
      <c r="BQ321" s="52">
        <f t="shared" si="77"/>
        <v>84.694035093072543</v>
      </c>
      <c r="BR321" s="52">
        <f t="shared" si="77"/>
        <v>0</v>
      </c>
      <c r="BS321" s="52">
        <f t="shared" si="77"/>
        <v>0</v>
      </c>
      <c r="BT321" s="52">
        <f t="shared" si="77"/>
        <v>0</v>
      </c>
      <c r="BU321" s="52">
        <f t="shared" si="77"/>
        <v>0</v>
      </c>
      <c r="BV321" s="52">
        <f t="shared" si="77"/>
        <v>0</v>
      </c>
      <c r="BW321" s="52">
        <f t="shared" si="77"/>
        <v>0</v>
      </c>
      <c r="BX321" s="52">
        <f t="shared" si="77"/>
        <v>0</v>
      </c>
      <c r="BY321" s="52">
        <f t="shared" si="75"/>
        <v>2282.9167257510967</v>
      </c>
      <c r="DD321" s="7">
        <v>13</v>
      </c>
      <c r="DE321" s="55">
        <f ca="1"/>
        <v>23510.023094888231</v>
      </c>
      <c r="DF321" s="55">
        <f ca="1"/>
        <v>16.719835017567473</v>
      </c>
      <c r="DG321" s="55">
        <f ca="1"/>
        <v>0</v>
      </c>
      <c r="DH321" s="55">
        <f ca="1"/>
        <v>0</v>
      </c>
      <c r="DI321" s="55">
        <f ca="1"/>
        <v>947.17096158347067</v>
      </c>
      <c r="DJ321" s="55">
        <f ca="1"/>
        <v>1965.4398544535184</v>
      </c>
      <c r="DK321" s="55">
        <f ca="1"/>
        <v>0</v>
      </c>
      <c r="DL321" s="55">
        <f ca="1"/>
        <v>0</v>
      </c>
      <c r="DM321" s="55">
        <f ca="1"/>
        <v>1484.8842013878113</v>
      </c>
      <c r="DN321" s="55">
        <f ca="1"/>
        <v>0</v>
      </c>
      <c r="DO321" s="55">
        <f ca="1"/>
        <v>0</v>
      </c>
      <c r="DP321" s="55">
        <f ca="1"/>
        <v>14647.471149536006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2.2452457503047167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ca="1"/>
        <v>0</v>
      </c>
      <c r="EE321" s="55">
        <f t="shared" ca="1" si="76"/>
        <v>42573.954342616904</v>
      </c>
    </row>
    <row r="322" spans="50:135" x14ac:dyDescent="0.3">
      <c r="AX322" s="7">
        <v>14</v>
      </c>
      <c r="AY322" s="30">
        <f t="shared" si="74"/>
        <v>15618.53499171086</v>
      </c>
      <c r="AZ322" s="52">
        <f t="shared" si="74"/>
        <v>10.403728032267765</v>
      </c>
      <c r="BA322" s="52">
        <f t="shared" si="74"/>
        <v>0</v>
      </c>
      <c r="BB322" s="52">
        <f t="shared" si="74"/>
        <v>0</v>
      </c>
      <c r="BC322" s="52">
        <f t="shared" si="74"/>
        <v>677.99399820032079</v>
      </c>
      <c r="BD322" s="52">
        <f t="shared" si="74"/>
        <v>1504.3268456335077</v>
      </c>
      <c r="BE322" s="52">
        <f t="shared" si="77"/>
        <v>0</v>
      </c>
      <c r="BF322" s="52">
        <f t="shared" si="77"/>
        <v>12798.772934092114</v>
      </c>
      <c r="BG322" s="52">
        <f t="shared" si="77"/>
        <v>798.998479792598</v>
      </c>
      <c r="BH322" s="52">
        <f t="shared" si="77"/>
        <v>0</v>
      </c>
      <c r="BI322" s="52">
        <f t="shared" si="77"/>
        <v>328.28370069867407</v>
      </c>
      <c r="BJ322" s="52">
        <f t="shared" si="77"/>
        <v>26444.125005136142</v>
      </c>
      <c r="BK322" s="52">
        <f t="shared" si="77"/>
        <v>0</v>
      </c>
      <c r="BL322" s="52">
        <f t="shared" si="77"/>
        <v>0</v>
      </c>
      <c r="BM322" s="52">
        <f t="shared" si="77"/>
        <v>0.15213934404820137</v>
      </c>
      <c r="BN322" s="52">
        <f t="shared" si="77"/>
        <v>1.6786762616751192</v>
      </c>
      <c r="BO322" s="52">
        <f t="shared" si="77"/>
        <v>0</v>
      </c>
      <c r="BP322" s="52">
        <f t="shared" si="77"/>
        <v>1161.6073950558475</v>
      </c>
      <c r="BQ322" s="52">
        <f t="shared" si="77"/>
        <v>8577.9248298626735</v>
      </c>
      <c r="BR322" s="52">
        <f t="shared" si="77"/>
        <v>0</v>
      </c>
      <c r="BS322" s="52">
        <f t="shared" si="77"/>
        <v>0</v>
      </c>
      <c r="BT322" s="52">
        <f t="shared" si="77"/>
        <v>0</v>
      </c>
      <c r="BU322" s="52">
        <f t="shared" si="77"/>
        <v>0</v>
      </c>
      <c r="BV322" s="52">
        <f t="shared" si="77"/>
        <v>0</v>
      </c>
      <c r="BW322" s="52">
        <f t="shared" si="77"/>
        <v>0</v>
      </c>
      <c r="BX322" s="52">
        <f t="shared" si="77"/>
        <v>0</v>
      </c>
      <c r="BY322" s="52">
        <f t="shared" si="75"/>
        <v>67922.802723820729</v>
      </c>
      <c r="DD322" s="7">
        <v>14</v>
      </c>
      <c r="DE322" s="55">
        <f ca="1"/>
        <v>1477513.4102158472</v>
      </c>
      <c r="DF322" s="55">
        <f ca="1"/>
        <v>1050.7765312590443</v>
      </c>
      <c r="DG322" s="55">
        <f ca="1"/>
        <v>0</v>
      </c>
      <c r="DH322" s="55">
        <f ca="1"/>
        <v>0</v>
      </c>
      <c r="DI322" s="55">
        <f ca="1"/>
        <v>50239.355266643768</v>
      </c>
      <c r="DJ322" s="55">
        <f ca="1"/>
        <v>104249.85040240208</v>
      </c>
      <c r="DK322" s="55">
        <f ca="1"/>
        <v>0</v>
      </c>
      <c r="DL322" s="55">
        <f ca="1"/>
        <v>0</v>
      </c>
      <c r="DM322" s="55">
        <f ca="1"/>
        <v>61842.48233594709</v>
      </c>
      <c r="DN322" s="55">
        <f ca="1"/>
        <v>0</v>
      </c>
      <c r="DO322" s="55">
        <f ca="1"/>
        <v>0</v>
      </c>
      <c r="DP322" s="55">
        <f ca="1"/>
        <v>1483515.4127881376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118.85027932659844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ca="1"/>
        <v>0</v>
      </c>
      <c r="EE322" s="55">
        <f t="shared" ca="1" si="76"/>
        <v>3178530.137819563</v>
      </c>
    </row>
    <row r="323" spans="50:135" x14ac:dyDescent="0.3">
      <c r="AX323" s="7">
        <v>15</v>
      </c>
      <c r="AY323" s="30">
        <f t="shared" si="74"/>
        <v>1492.4270400255934</v>
      </c>
      <c r="AZ323" s="52">
        <f t="shared" si="74"/>
        <v>0.99412685238206244</v>
      </c>
      <c r="BA323" s="52">
        <f t="shared" si="74"/>
        <v>0</v>
      </c>
      <c r="BB323" s="52">
        <f t="shared" si="74"/>
        <v>0</v>
      </c>
      <c r="BC323" s="52">
        <f t="shared" si="74"/>
        <v>64.785626591236351</v>
      </c>
      <c r="BD323" s="52">
        <f t="shared" si="74"/>
        <v>143.74575229234296</v>
      </c>
      <c r="BE323" s="52">
        <f t="shared" si="77"/>
        <v>0</v>
      </c>
      <c r="BF323" s="52">
        <f t="shared" si="77"/>
        <v>1222.9850506846487</v>
      </c>
      <c r="BG323" s="52">
        <f t="shared" si="77"/>
        <v>76.348193794744844</v>
      </c>
      <c r="BH323" s="52">
        <f t="shared" si="77"/>
        <v>0</v>
      </c>
      <c r="BI323" s="52">
        <f t="shared" si="77"/>
        <v>31.369105494716447</v>
      </c>
      <c r="BJ323" s="52">
        <f t="shared" si="77"/>
        <v>2526.8648585737724</v>
      </c>
      <c r="BK323" s="52">
        <f t="shared" si="77"/>
        <v>0</v>
      </c>
      <c r="BL323" s="52">
        <f t="shared" si="77"/>
        <v>0</v>
      </c>
      <c r="BM323" s="52">
        <f t="shared" si="77"/>
        <v>1.4537655468913455E-2</v>
      </c>
      <c r="BN323" s="52">
        <f t="shared" si="77"/>
        <v>0.16040568835446101</v>
      </c>
      <c r="BO323" s="52">
        <f t="shared" si="77"/>
        <v>0</v>
      </c>
      <c r="BP323" s="52">
        <f t="shared" si="77"/>
        <v>110.99724061201938</v>
      </c>
      <c r="BQ323" s="52">
        <f t="shared" si="77"/>
        <v>819.66246977806952</v>
      </c>
      <c r="BR323" s="52">
        <f t="shared" si="77"/>
        <v>0</v>
      </c>
      <c r="BS323" s="52">
        <f t="shared" si="77"/>
        <v>0</v>
      </c>
      <c r="BT323" s="52">
        <f t="shared" si="77"/>
        <v>0</v>
      </c>
      <c r="BU323" s="52">
        <f t="shared" si="77"/>
        <v>0</v>
      </c>
      <c r="BV323" s="52">
        <f t="shared" si="77"/>
        <v>0</v>
      </c>
      <c r="BW323" s="52">
        <f t="shared" si="77"/>
        <v>0</v>
      </c>
      <c r="BX323" s="52">
        <f t="shared" si="77"/>
        <v>0</v>
      </c>
      <c r="BY323" s="52">
        <f t="shared" si="75"/>
        <v>6490.3544080433503</v>
      </c>
      <c r="DD323" s="7">
        <v>15</v>
      </c>
      <c r="DE323" s="55">
        <f ca="1"/>
        <v>141183.59798642114</v>
      </c>
      <c r="DF323" s="55">
        <f ca="1"/>
        <v>100.4068120905883</v>
      </c>
      <c r="DG323" s="55">
        <f ca="1"/>
        <v>0</v>
      </c>
      <c r="DH323" s="55">
        <f ca="1"/>
        <v>0</v>
      </c>
      <c r="DI323" s="55">
        <f ca="1"/>
        <v>4800.6149304106129</v>
      </c>
      <c r="DJ323" s="55">
        <f ca="1"/>
        <v>9961.5806338593666</v>
      </c>
      <c r="DK323" s="55">
        <f ca="1"/>
        <v>0</v>
      </c>
      <c r="DL323" s="55">
        <f ca="1"/>
        <v>0</v>
      </c>
      <c r="DM323" s="55">
        <f ca="1"/>
        <v>5909.3501997132516</v>
      </c>
      <c r="DN323" s="55">
        <f ca="1"/>
        <v>0</v>
      </c>
      <c r="DO323" s="55">
        <f ca="1"/>
        <v>0</v>
      </c>
      <c r="DP323" s="55">
        <f ca="1"/>
        <v>141757.11856598864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11.356722735495838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ca="1"/>
        <v>0</v>
      </c>
      <c r="EE323" s="55">
        <f t="shared" ca="1" si="76"/>
        <v>303724.02585121914</v>
      </c>
    </row>
    <row r="324" spans="50:135" x14ac:dyDescent="0.3">
      <c r="AX324" s="7">
        <v>16</v>
      </c>
      <c r="AY324" s="30">
        <f t="shared" si="74"/>
        <v>5.0047090850287113</v>
      </c>
      <c r="AZ324" s="52">
        <f t="shared" si="74"/>
        <v>1.0120865006370141</v>
      </c>
      <c r="BA324" s="52">
        <f t="shared" si="74"/>
        <v>0</v>
      </c>
      <c r="BB324" s="52">
        <f t="shared" si="74"/>
        <v>0</v>
      </c>
      <c r="BC324" s="52">
        <f t="shared" si="74"/>
        <v>171.72018700302141</v>
      </c>
      <c r="BD324" s="52">
        <f t="shared" si="74"/>
        <v>381.01117128431508</v>
      </c>
      <c r="BE324" s="52">
        <f t="shared" si="77"/>
        <v>0</v>
      </c>
      <c r="BF324" s="52">
        <f t="shared" si="77"/>
        <v>377.63790588524932</v>
      </c>
      <c r="BG324" s="52">
        <f t="shared" si="77"/>
        <v>17.157366825335433</v>
      </c>
      <c r="BH324" s="52">
        <f t="shared" si="77"/>
        <v>0</v>
      </c>
      <c r="BI324" s="52">
        <f t="shared" si="77"/>
        <v>55.62920564800168</v>
      </c>
      <c r="BJ324" s="52">
        <f t="shared" si="77"/>
        <v>2149.962584724492</v>
      </c>
      <c r="BK324" s="52">
        <f t="shared" si="77"/>
        <v>0</v>
      </c>
      <c r="BL324" s="52">
        <f t="shared" si="77"/>
        <v>0</v>
      </c>
      <c r="BM324" s="52">
        <f t="shared" si="77"/>
        <v>3.8533374804613045E-2</v>
      </c>
      <c r="BN324" s="52">
        <f t="shared" si="77"/>
        <v>0.42516984240052919</v>
      </c>
      <c r="BO324" s="52">
        <f t="shared" si="77"/>
        <v>0</v>
      </c>
      <c r="BP324" s="52">
        <f t="shared" si="77"/>
        <v>828.21443400250803</v>
      </c>
      <c r="BQ324" s="52">
        <f t="shared" si="77"/>
        <v>697.40320143332281</v>
      </c>
      <c r="BR324" s="52">
        <f t="shared" si="77"/>
        <v>0</v>
      </c>
      <c r="BS324" s="52">
        <f t="shared" si="77"/>
        <v>0</v>
      </c>
      <c r="BT324" s="52">
        <f t="shared" si="77"/>
        <v>0</v>
      </c>
      <c r="BU324" s="52">
        <f t="shared" si="77"/>
        <v>0</v>
      </c>
      <c r="BV324" s="52">
        <f t="shared" si="77"/>
        <v>0</v>
      </c>
      <c r="BW324" s="52">
        <f t="shared" si="77"/>
        <v>0</v>
      </c>
      <c r="BX324" s="52">
        <f t="shared" si="77"/>
        <v>0</v>
      </c>
      <c r="BY324" s="52">
        <f t="shared" si="75"/>
        <v>4685.2165556091159</v>
      </c>
      <c r="DD324" s="7">
        <v>16</v>
      </c>
      <c r="DE324" s="55">
        <f ca="1"/>
        <v>473.44547944371607</v>
      </c>
      <c r="DF324" s="55">
        <f ca="1"/>
        <v>102.22073656433842</v>
      </c>
      <c r="DG324" s="55">
        <f ca="1"/>
        <v>0</v>
      </c>
      <c r="DH324" s="55">
        <f ca="1"/>
        <v>0</v>
      </c>
      <c r="DI324" s="55">
        <f ca="1"/>
        <v>12724.465856923885</v>
      </c>
      <c r="DJ324" s="55">
        <f ca="1"/>
        <v>26404.074170003034</v>
      </c>
      <c r="DK324" s="55">
        <f ca="1"/>
        <v>0</v>
      </c>
      <c r="DL324" s="55">
        <f ca="1"/>
        <v>0</v>
      </c>
      <c r="DM324" s="55">
        <f ca="1"/>
        <v>1327.9801922809627</v>
      </c>
      <c r="DN324" s="55">
        <f ca="1"/>
        <v>0</v>
      </c>
      <c r="DO324" s="55">
        <f ca="1"/>
        <v>0</v>
      </c>
      <c r="DP324" s="55">
        <f ca="1"/>
        <v>120612.901003044</v>
      </c>
      <c r="DQ324" s="55">
        <f ca="1"/>
        <v>0</v>
      </c>
      <c r="DR324" s="55">
        <f ca="1"/>
        <v>0</v>
      </c>
      <c r="DS324" s="55">
        <f ca="1"/>
        <v>0</v>
      </c>
      <c r="DT324" s="55">
        <f ca="1"/>
        <v>30.102024841957466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ca="1"/>
        <v>0</v>
      </c>
      <c r="EE324" s="55">
        <f t="shared" ca="1" si="76"/>
        <v>161675.18946310191</v>
      </c>
    </row>
    <row r="325" spans="50:135" x14ac:dyDescent="0.3">
      <c r="AX325" s="7">
        <v>17</v>
      </c>
      <c r="AY325" s="30">
        <f t="shared" si="74"/>
        <v>3061.3678463805486</v>
      </c>
      <c r="AZ325" s="52">
        <f t="shared" si="74"/>
        <v>2.0744380569605023</v>
      </c>
      <c r="BA325" s="52">
        <f t="shared" si="74"/>
        <v>0</v>
      </c>
      <c r="BB325" s="52">
        <f t="shared" si="74"/>
        <v>0</v>
      </c>
      <c r="BC325" s="52">
        <f t="shared" si="74"/>
        <v>73.196621934545547</v>
      </c>
      <c r="BD325" s="52">
        <f t="shared" si="74"/>
        <v>162.40799142758928</v>
      </c>
      <c r="BE325" s="52">
        <f t="shared" si="77"/>
        <v>0</v>
      </c>
      <c r="BF325" s="52">
        <f t="shared" si="77"/>
        <v>973.21980501376856</v>
      </c>
      <c r="BG325" s="52">
        <f t="shared" si="77"/>
        <v>44.216666107506335</v>
      </c>
      <c r="BH325" s="52">
        <f t="shared" si="77"/>
        <v>0</v>
      </c>
      <c r="BI325" s="52">
        <f t="shared" si="77"/>
        <v>143.3633748516155</v>
      </c>
      <c r="BJ325" s="52">
        <f t="shared" si="77"/>
        <v>5644.7371310998496</v>
      </c>
      <c r="BK325" s="52">
        <f t="shared" si="77"/>
        <v>0</v>
      </c>
      <c r="BL325" s="52">
        <f t="shared" si="77"/>
        <v>0</v>
      </c>
      <c r="BM325" s="52">
        <f t="shared" si="77"/>
        <v>1.6425051764075452E-2</v>
      </c>
      <c r="BN325" s="52">
        <f t="shared" si="77"/>
        <v>0.18123085386954635</v>
      </c>
      <c r="BO325" s="52">
        <f t="shared" si="77"/>
        <v>0</v>
      </c>
      <c r="BP325" s="52">
        <f t="shared" si="77"/>
        <v>169.38608978893257</v>
      </c>
      <c r="BQ325" s="52">
        <f t="shared" si="77"/>
        <v>1831.0354671152911</v>
      </c>
      <c r="BR325" s="52">
        <f t="shared" si="77"/>
        <v>0</v>
      </c>
      <c r="BS325" s="52">
        <f t="shared" si="77"/>
        <v>0</v>
      </c>
      <c r="BT325" s="52">
        <f t="shared" si="77"/>
        <v>0</v>
      </c>
      <c r="BU325" s="52">
        <f t="shared" si="77"/>
        <v>0</v>
      </c>
      <c r="BV325" s="52">
        <f t="shared" si="77"/>
        <v>0</v>
      </c>
      <c r="BW325" s="52">
        <f t="shared" si="77"/>
        <v>0</v>
      </c>
      <c r="BX325" s="52">
        <f t="shared" si="77"/>
        <v>0</v>
      </c>
      <c r="BY325" s="52">
        <f t="shared" si="75"/>
        <v>12105.203087682241</v>
      </c>
      <c r="DD325" s="7">
        <v>17</v>
      </c>
      <c r="DE325" s="55">
        <f ca="1"/>
        <v>289605.39826759987</v>
      </c>
      <c r="DF325" s="55">
        <f ca="1"/>
        <v>209.51824375301072</v>
      </c>
      <c r="DG325" s="55">
        <f ca="1"/>
        <v>0</v>
      </c>
      <c r="DH325" s="55">
        <f ca="1"/>
        <v>0</v>
      </c>
      <c r="DI325" s="55">
        <f ca="1"/>
        <v>5423.869685349825</v>
      </c>
      <c r="DJ325" s="55">
        <f ca="1"/>
        <v>11254.873805931937</v>
      </c>
      <c r="DK325" s="55">
        <f ca="1"/>
        <v>0</v>
      </c>
      <c r="DL325" s="55">
        <f ca="1"/>
        <v>0</v>
      </c>
      <c r="DM325" s="55">
        <f ca="1"/>
        <v>3422.3699567209906</v>
      </c>
      <c r="DN325" s="55">
        <f ca="1"/>
        <v>0</v>
      </c>
      <c r="DO325" s="55">
        <f ca="1"/>
        <v>0</v>
      </c>
      <c r="DP325" s="55">
        <f ca="1"/>
        <v>316669.75305470155</v>
      </c>
      <c r="DQ325" s="55">
        <f ca="1"/>
        <v>0</v>
      </c>
      <c r="DR325" s="55">
        <f ca="1"/>
        <v>0</v>
      </c>
      <c r="DS325" s="55">
        <f ca="1"/>
        <v>0</v>
      </c>
      <c r="DT325" s="55">
        <f ca="1"/>
        <v>12.831144453963882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ca="1"/>
        <v>0</v>
      </c>
      <c r="EE325" s="55">
        <f t="shared" ca="1" si="76"/>
        <v>626598.61415851116</v>
      </c>
    </row>
    <row r="326" spans="50:135" x14ac:dyDescent="0.3">
      <c r="AX326" s="7">
        <v>18</v>
      </c>
      <c r="AY326" s="30">
        <f t="shared" ref="AY326:BN341" si="78">W105*$H106*W161</f>
        <v>0</v>
      </c>
      <c r="AZ326" s="52">
        <f t="shared" si="78"/>
        <v>0</v>
      </c>
      <c r="BA326" s="52">
        <f t="shared" si="78"/>
        <v>0</v>
      </c>
      <c r="BB326" s="52">
        <f t="shared" si="78"/>
        <v>0</v>
      </c>
      <c r="BC326" s="52">
        <f t="shared" si="78"/>
        <v>4893.5921559611534</v>
      </c>
      <c r="BD326" s="52">
        <f t="shared" si="78"/>
        <v>10857.857257416505</v>
      </c>
      <c r="BE326" s="52">
        <f t="shared" si="77"/>
        <v>0</v>
      </c>
      <c r="BF326" s="52">
        <f t="shared" si="77"/>
        <v>12606.301952360885</v>
      </c>
      <c r="BG326" s="52">
        <f t="shared" si="77"/>
        <v>0</v>
      </c>
      <c r="BH326" s="52">
        <f t="shared" si="77"/>
        <v>0</v>
      </c>
      <c r="BI326" s="52">
        <f t="shared" si="77"/>
        <v>0</v>
      </c>
      <c r="BJ326" s="52">
        <f t="shared" si="77"/>
        <v>0</v>
      </c>
      <c r="BK326" s="52">
        <f t="shared" si="77"/>
        <v>0</v>
      </c>
      <c r="BL326" s="52">
        <f t="shared" si="77"/>
        <v>0</v>
      </c>
      <c r="BM326" s="52">
        <f t="shared" si="77"/>
        <v>1.0984755653590212</v>
      </c>
      <c r="BN326" s="52">
        <f t="shared" si="77"/>
        <v>12.116268002855344</v>
      </c>
      <c r="BO326" s="52">
        <f t="shared" si="77"/>
        <v>0</v>
      </c>
      <c r="BP326" s="52">
        <f t="shared" si="77"/>
        <v>0</v>
      </c>
      <c r="BQ326" s="52">
        <f t="shared" si="77"/>
        <v>177.65879219716618</v>
      </c>
      <c r="BR326" s="52">
        <f t="shared" si="77"/>
        <v>0</v>
      </c>
      <c r="BS326" s="52">
        <f t="shared" si="77"/>
        <v>0</v>
      </c>
      <c r="BT326" s="52">
        <f t="shared" si="77"/>
        <v>0</v>
      </c>
      <c r="BU326" s="52">
        <f t="shared" si="77"/>
        <v>0</v>
      </c>
      <c r="BV326" s="52">
        <f t="shared" si="77"/>
        <v>0</v>
      </c>
      <c r="BW326" s="52">
        <f t="shared" si="77"/>
        <v>0</v>
      </c>
      <c r="BX326" s="52">
        <f t="shared" si="77"/>
        <v>0</v>
      </c>
      <c r="BY326" s="52">
        <f t="shared" si="75"/>
        <v>28548.624901503921</v>
      </c>
      <c r="DD326" s="7">
        <v>18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0</v>
      </c>
      <c r="DI326" s="55">
        <f ca="1"/>
        <v>362615.17875672143</v>
      </c>
      <c r="DJ326" s="55">
        <f ca="1"/>
        <v>752449.50793896371</v>
      </c>
      <c r="DK326" s="55">
        <f ca="1"/>
        <v>0</v>
      </c>
      <c r="DL326" s="55">
        <f ca="1"/>
        <v>0</v>
      </c>
      <c r="DM326" s="55">
        <f ca="1"/>
        <v>0</v>
      </c>
      <c r="DN326" s="55">
        <f ca="1"/>
        <v>0</v>
      </c>
      <c r="DO326" s="55">
        <f ca="1"/>
        <v>0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0</v>
      </c>
      <c r="DT326" s="55">
        <f ca="1"/>
        <v>857.83177460215836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ca="1"/>
        <v>0</v>
      </c>
      <c r="EE326" s="55">
        <f t="shared" ca="1" si="76"/>
        <v>1115922.5184702873</v>
      </c>
    </row>
    <row r="327" spans="50:135" x14ac:dyDescent="0.3">
      <c r="AX327" s="7">
        <v>19</v>
      </c>
      <c r="AY327" s="30">
        <f t="shared" si="78"/>
        <v>181.63645729946671</v>
      </c>
      <c r="AZ327" s="52">
        <f t="shared" si="78"/>
        <v>0.12099062380160254</v>
      </c>
      <c r="BA327" s="52">
        <f t="shared" si="78"/>
        <v>0</v>
      </c>
      <c r="BB327" s="52">
        <f t="shared" si="78"/>
        <v>0</v>
      </c>
      <c r="BC327" s="52">
        <f t="shared" si="78"/>
        <v>530.32761734462838</v>
      </c>
      <c r="BD327" s="52">
        <f t="shared" si="78"/>
        <v>1176.6860388063919</v>
      </c>
      <c r="BE327" s="52">
        <f t="shared" si="77"/>
        <v>0</v>
      </c>
      <c r="BF327" s="52">
        <f t="shared" si="77"/>
        <v>1552.1263006594759</v>
      </c>
      <c r="BG327" s="52">
        <f t="shared" si="77"/>
        <v>70.518345408729971</v>
      </c>
      <c r="BH327" s="52">
        <f t="shared" si="77"/>
        <v>0</v>
      </c>
      <c r="BI327" s="52">
        <f t="shared" si="77"/>
        <v>1549.0307365224612</v>
      </c>
      <c r="BJ327" s="52">
        <f t="shared" si="77"/>
        <v>8042.8954614888853</v>
      </c>
      <c r="BK327" s="52">
        <f t="shared" si="77"/>
        <v>0</v>
      </c>
      <c r="BL327" s="52">
        <f t="shared" si="77"/>
        <v>0</v>
      </c>
      <c r="BM327" s="52">
        <f t="shared" si="77"/>
        <v>0.11900355529064195</v>
      </c>
      <c r="BN327" s="52">
        <f t="shared" si="77"/>
        <v>1.3130623343745924</v>
      </c>
      <c r="BO327" s="52">
        <f t="shared" si="77"/>
        <v>0</v>
      </c>
      <c r="BP327" s="52">
        <f t="shared" si="77"/>
        <v>28.840836656363649</v>
      </c>
      <c r="BQ327" s="52">
        <f t="shared" si="77"/>
        <v>2608.9482129397784</v>
      </c>
      <c r="BR327" s="52">
        <f t="shared" si="77"/>
        <v>0</v>
      </c>
      <c r="BS327" s="52">
        <f t="shared" si="77"/>
        <v>0</v>
      </c>
      <c r="BT327" s="52">
        <f t="shared" si="77"/>
        <v>0</v>
      </c>
      <c r="BU327" s="52">
        <f t="shared" si="77"/>
        <v>0</v>
      </c>
      <c r="BV327" s="52">
        <f t="shared" si="77"/>
        <v>0</v>
      </c>
      <c r="BW327" s="52">
        <f t="shared" si="77"/>
        <v>0</v>
      </c>
      <c r="BX327" s="52">
        <f t="shared" si="77"/>
        <v>0</v>
      </c>
      <c r="BY327" s="52">
        <f t="shared" si="75"/>
        <v>15742.563063639647</v>
      </c>
      <c r="DD327" s="7">
        <v>19</v>
      </c>
      <c r="DE327" s="55">
        <f ca="1"/>
        <v>17182.808860529549</v>
      </c>
      <c r="DF327" s="55">
        <f ca="1"/>
        <v>12.220053003961857</v>
      </c>
      <c r="DG327" s="55">
        <f ca="1"/>
        <v>0</v>
      </c>
      <c r="DH327" s="55">
        <f ca="1"/>
        <v>0</v>
      </c>
      <c r="DI327" s="55">
        <f ca="1"/>
        <v>39297.276445236959</v>
      </c>
      <c r="DJ327" s="55">
        <f ca="1"/>
        <v>81544.342489282964</v>
      </c>
      <c r="DK327" s="55">
        <f ca="1"/>
        <v>0</v>
      </c>
      <c r="DL327" s="55">
        <f ca="1"/>
        <v>0</v>
      </c>
      <c r="DM327" s="55">
        <f ca="1"/>
        <v>5458.1199346356998</v>
      </c>
      <c r="DN327" s="55">
        <f ca="1"/>
        <v>0</v>
      </c>
      <c r="DO327" s="55">
        <f ca="1"/>
        <v>0</v>
      </c>
      <c r="DP327" s="55">
        <f ca="1"/>
        <v>451206.43538952648</v>
      </c>
      <c r="DQ327" s="55">
        <f ca="1"/>
        <v>0</v>
      </c>
      <c r="DR327" s="55">
        <f ca="1"/>
        <v>0</v>
      </c>
      <c r="DS327" s="55">
        <f ca="1"/>
        <v>0</v>
      </c>
      <c r="DT327" s="55">
        <f ca="1"/>
        <v>92.964813273721134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ca="1"/>
        <v>0</v>
      </c>
      <c r="EE327" s="55">
        <f t="shared" ca="1" si="76"/>
        <v>594794.16798548936</v>
      </c>
    </row>
    <row r="328" spans="50:135" x14ac:dyDescent="0.3">
      <c r="AX328" s="7">
        <v>20</v>
      </c>
      <c r="AY328" s="30">
        <f t="shared" si="78"/>
        <v>5732.1811574737267</v>
      </c>
      <c r="AZ328" s="52">
        <f t="shared" si="78"/>
        <v>37.40188436946179</v>
      </c>
      <c r="BA328" s="52">
        <f t="shared" si="78"/>
        <v>0</v>
      </c>
      <c r="BB328" s="52">
        <f t="shared" si="78"/>
        <v>0</v>
      </c>
      <c r="BC328" s="52">
        <f t="shared" si="78"/>
        <v>37.430110911931457</v>
      </c>
      <c r="BD328" s="52">
        <f t="shared" si="78"/>
        <v>83.049585763638902</v>
      </c>
      <c r="BE328" s="52">
        <f t="shared" si="77"/>
        <v>0</v>
      </c>
      <c r="BF328" s="52">
        <f t="shared" si="77"/>
        <v>1112.3666332831292</v>
      </c>
      <c r="BG328" s="52">
        <f t="shared" si="77"/>
        <v>356.97414955346233</v>
      </c>
      <c r="BH328" s="52">
        <f t="shared" si="77"/>
        <v>0</v>
      </c>
      <c r="BI328" s="52">
        <f t="shared" si="77"/>
        <v>234.06406812664892</v>
      </c>
      <c r="BJ328" s="52">
        <f t="shared" si="77"/>
        <v>2219.3123679239065</v>
      </c>
      <c r="BK328" s="52">
        <f t="shared" si="77"/>
        <v>0</v>
      </c>
      <c r="BL328" s="52">
        <f t="shared" si="77"/>
        <v>0</v>
      </c>
      <c r="BM328" s="52">
        <f t="shared" si="77"/>
        <v>8.4061108615958689E-3</v>
      </c>
      <c r="BN328" s="52">
        <f t="shared" si="77"/>
        <v>9.2720034841813084E-2</v>
      </c>
      <c r="BO328" s="52">
        <f t="shared" si="77"/>
        <v>0</v>
      </c>
      <c r="BP328" s="52">
        <f t="shared" si="77"/>
        <v>2.4444464976005715</v>
      </c>
      <c r="BQ328" s="52">
        <f t="shared" si="77"/>
        <v>719.89883029444729</v>
      </c>
      <c r="BR328" s="52">
        <f t="shared" si="77"/>
        <v>0</v>
      </c>
      <c r="BS328" s="52">
        <f t="shared" si="77"/>
        <v>0</v>
      </c>
      <c r="BT328" s="52">
        <f t="shared" si="77"/>
        <v>0</v>
      </c>
      <c r="BU328" s="52">
        <f t="shared" si="77"/>
        <v>0</v>
      </c>
      <c r="BV328" s="52">
        <f t="shared" si="77"/>
        <v>0</v>
      </c>
      <c r="BW328" s="52">
        <f t="shared" si="77"/>
        <v>0</v>
      </c>
      <c r="BX328" s="52">
        <f t="shared" si="77"/>
        <v>0</v>
      </c>
      <c r="BY328" s="52">
        <f t="shared" si="75"/>
        <v>10535.224360343656</v>
      </c>
      <c r="DD328" s="7">
        <v>20</v>
      </c>
      <c r="DE328" s="55">
        <f ca="1"/>
        <v>542264.33749701455</v>
      </c>
      <c r="DF328" s="55">
        <f ca="1"/>
        <v>3777.5903213156407</v>
      </c>
      <c r="DG328" s="55">
        <f ca="1"/>
        <v>0</v>
      </c>
      <c r="DH328" s="55">
        <f ca="1"/>
        <v>0</v>
      </c>
      <c r="DI328" s="55">
        <f ca="1"/>
        <v>2773.5712185741208</v>
      </c>
      <c r="DJ328" s="55">
        <f ca="1"/>
        <v>5755.3362934201759</v>
      </c>
      <c r="DK328" s="55">
        <f ca="1"/>
        <v>0</v>
      </c>
      <c r="DL328" s="55">
        <f ca="1"/>
        <v>0</v>
      </c>
      <c r="DM328" s="55">
        <f ca="1"/>
        <v>27629.799175437987</v>
      </c>
      <c r="DN328" s="55">
        <f ca="1"/>
        <v>0</v>
      </c>
      <c r="DO328" s="55">
        <f ca="1"/>
        <v>0</v>
      </c>
      <c r="DP328" s="55">
        <f ca="1"/>
        <v>124503.42384053116</v>
      </c>
      <c r="DQ328" s="55">
        <f ca="1"/>
        <v>0</v>
      </c>
      <c r="DR328" s="55">
        <f ca="1"/>
        <v>0</v>
      </c>
      <c r="DS328" s="55">
        <f ca="1"/>
        <v>0</v>
      </c>
      <c r="DT328" s="55">
        <f ca="1"/>
        <v>6.5645784668003664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ca="1"/>
        <v>0</v>
      </c>
      <c r="EE328" s="55">
        <f t="shared" ca="1" si="76"/>
        <v>706710.62292476045</v>
      </c>
    </row>
    <row r="329" spans="50:135" x14ac:dyDescent="0.3">
      <c r="AX329" s="7">
        <v>21</v>
      </c>
      <c r="AY329" s="30">
        <f t="shared" si="78"/>
        <v>6621.1881618527359</v>
      </c>
      <c r="AZ329" s="52">
        <f t="shared" si="78"/>
        <v>3.8211591006995977</v>
      </c>
      <c r="BA329" s="52">
        <f t="shared" si="78"/>
        <v>0</v>
      </c>
      <c r="BB329" s="52">
        <f t="shared" si="78"/>
        <v>0</v>
      </c>
      <c r="BC329" s="52">
        <f t="shared" si="78"/>
        <v>56.260591806608147</v>
      </c>
      <c r="BD329" s="52">
        <f t="shared" si="78"/>
        <v>124.830483532682</v>
      </c>
      <c r="BE329" s="52">
        <f t="shared" si="77"/>
        <v>0</v>
      </c>
      <c r="BF329" s="52">
        <f t="shared" si="77"/>
        <v>1095.01682919517</v>
      </c>
      <c r="BG329" s="52">
        <f t="shared" si="77"/>
        <v>1331.8595832486171</v>
      </c>
      <c r="BH329" s="52">
        <f t="shared" si="77"/>
        <v>0</v>
      </c>
      <c r="BI329" s="52">
        <f t="shared" si="77"/>
        <v>316.93257123695724</v>
      </c>
      <c r="BJ329" s="52">
        <f t="shared" si="77"/>
        <v>3123.9147711779415</v>
      </c>
      <c r="BK329" s="52">
        <f t="shared" si="77"/>
        <v>0</v>
      </c>
      <c r="BL329" s="52">
        <f t="shared" si="77"/>
        <v>0</v>
      </c>
      <c r="BM329" s="52">
        <f t="shared" si="77"/>
        <v>1.2624668223286568E-2</v>
      </c>
      <c r="BN329" s="52">
        <f t="shared" si="77"/>
        <v>0.13929816473269552</v>
      </c>
      <c r="BO329" s="52">
        <f t="shared" si="77"/>
        <v>0</v>
      </c>
      <c r="BP329" s="52">
        <f t="shared" si="77"/>
        <v>3.4909096590554349E-2</v>
      </c>
      <c r="BQ329" s="52">
        <f t="shared" si="77"/>
        <v>1013.3330586981261</v>
      </c>
      <c r="BR329" s="52">
        <f t="shared" si="77"/>
        <v>0</v>
      </c>
      <c r="BS329" s="52">
        <f t="shared" si="77"/>
        <v>0</v>
      </c>
      <c r="BT329" s="52">
        <f t="shared" si="77"/>
        <v>0</v>
      </c>
      <c r="BU329" s="52">
        <f t="shared" si="77"/>
        <v>0</v>
      </c>
      <c r="BV329" s="52">
        <f t="shared" si="77"/>
        <v>0</v>
      </c>
      <c r="BW329" s="52">
        <f t="shared" si="77"/>
        <v>0</v>
      </c>
      <c r="BX329" s="52">
        <f t="shared" si="77"/>
        <v>0</v>
      </c>
      <c r="BY329" s="52">
        <f t="shared" si="75"/>
        <v>13687.344041779083</v>
      </c>
      <c r="DD329" s="7">
        <v>21</v>
      </c>
      <c r="DE329" s="55">
        <f ca="1"/>
        <v>626364.40011126874</v>
      </c>
      <c r="DF329" s="55">
        <f ca="1"/>
        <v>385.93706917065936</v>
      </c>
      <c r="DG329" s="55">
        <f ca="1"/>
        <v>0</v>
      </c>
      <c r="DH329" s="55">
        <f ca="1"/>
        <v>0</v>
      </c>
      <c r="DI329" s="55">
        <f ca="1"/>
        <v>4168.9098528696632</v>
      </c>
      <c r="DJ329" s="55">
        <f ca="1"/>
        <v>8650.7525088148614</v>
      </c>
      <c r="DK329" s="55">
        <f ca="1"/>
        <v>0</v>
      </c>
      <c r="DL329" s="55">
        <f ca="1"/>
        <v>0</v>
      </c>
      <c r="DM329" s="55">
        <f ca="1"/>
        <v>103085.93174344297</v>
      </c>
      <c r="DN329" s="55">
        <f ca="1"/>
        <v>0</v>
      </c>
      <c r="DO329" s="55">
        <f ca="1"/>
        <v>0</v>
      </c>
      <c r="DP329" s="55">
        <f ca="1"/>
        <v>175251.61866308251</v>
      </c>
      <c r="DQ329" s="55">
        <f ca="1"/>
        <v>0</v>
      </c>
      <c r="DR329" s="55">
        <f ca="1"/>
        <v>0</v>
      </c>
      <c r="DS329" s="55">
        <f ca="1"/>
        <v>0</v>
      </c>
      <c r="DT329" s="55">
        <f ca="1"/>
        <v>9.8623100630748421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ca="1"/>
        <v>0</v>
      </c>
      <c r="EE329" s="55">
        <f t="shared" ca="1" si="76"/>
        <v>917917.41225871257</v>
      </c>
    </row>
    <row r="330" spans="50:135" x14ac:dyDescent="0.3">
      <c r="AX330" s="7">
        <v>22</v>
      </c>
      <c r="AY330" s="30">
        <f t="shared" si="78"/>
        <v>6992.220771324628</v>
      </c>
      <c r="AZ330" s="52">
        <f t="shared" si="78"/>
        <v>4.6576175850657568</v>
      </c>
      <c r="BA330" s="52">
        <f t="shared" si="78"/>
        <v>0</v>
      </c>
      <c r="BB330" s="52">
        <f t="shared" si="78"/>
        <v>0</v>
      </c>
      <c r="BC330" s="52">
        <f t="shared" si="78"/>
        <v>377.01862376733646</v>
      </c>
      <c r="BD330" s="52">
        <f t="shared" si="78"/>
        <v>836.52545398467646</v>
      </c>
      <c r="BE330" s="52">
        <f t="shared" si="77"/>
        <v>0</v>
      </c>
      <c r="BF330" s="52">
        <f t="shared" si="77"/>
        <v>3729.2334178495043</v>
      </c>
      <c r="BG330" s="52">
        <f t="shared" si="77"/>
        <v>178.09963772165804</v>
      </c>
      <c r="BH330" s="52">
        <f t="shared" si="77"/>
        <v>0</v>
      </c>
      <c r="BI330" s="52">
        <f t="shared" si="77"/>
        <v>3912.1991810041186</v>
      </c>
      <c r="BJ330" s="52">
        <f t="shared" si="77"/>
        <v>70802.011707623984</v>
      </c>
      <c r="BK330" s="52">
        <f t="shared" si="77"/>
        <v>0</v>
      </c>
      <c r="BL330" s="52">
        <f t="shared" si="77"/>
        <v>0</v>
      </c>
      <c r="BM330" s="52">
        <f t="shared" si="77"/>
        <v>8.4539819955630702E-2</v>
      </c>
      <c r="BN330" s="52">
        <f t="shared" si="77"/>
        <v>0.93347760552814629</v>
      </c>
      <c r="BO330" s="52">
        <f t="shared" si="77"/>
        <v>0</v>
      </c>
      <c r="BP330" s="52">
        <f t="shared" si="77"/>
        <v>132.47799506033212</v>
      </c>
      <c r="BQ330" s="52">
        <f t="shared" si="77"/>
        <v>22966.701820509064</v>
      </c>
      <c r="BR330" s="52">
        <f t="shared" si="77"/>
        <v>0</v>
      </c>
      <c r="BS330" s="52">
        <f t="shared" si="77"/>
        <v>0</v>
      </c>
      <c r="BT330" s="52">
        <f t="shared" si="77"/>
        <v>0</v>
      </c>
      <c r="BU330" s="52">
        <f t="shared" si="77"/>
        <v>0</v>
      </c>
      <c r="BV330" s="52">
        <f t="shared" si="77"/>
        <v>0</v>
      </c>
      <c r="BW330" s="52">
        <f t="shared" si="77"/>
        <v>0</v>
      </c>
      <c r="BX330" s="52">
        <f t="shared" si="77"/>
        <v>0</v>
      </c>
      <c r="BY330" s="52">
        <f t="shared" si="75"/>
        <v>109932.16424385586</v>
      </c>
      <c r="DD330" s="7">
        <v>22</v>
      </c>
      <c r="DE330" s="55">
        <f ca="1"/>
        <v>661464.08496730973</v>
      </c>
      <c r="DF330" s="55">
        <f ca="1"/>
        <v>470.41937609164142</v>
      </c>
      <c r="DG330" s="55">
        <f ca="1"/>
        <v>0</v>
      </c>
      <c r="DH330" s="55">
        <f ca="1"/>
        <v>0</v>
      </c>
      <c r="DI330" s="55">
        <f ca="1"/>
        <v>27937.080021159629</v>
      </c>
      <c r="DJ330" s="55">
        <f ca="1"/>
        <v>57971.213961138077</v>
      </c>
      <c r="DK330" s="55">
        <f ca="1"/>
        <v>0</v>
      </c>
      <c r="DL330" s="55">
        <f ca="1"/>
        <v>0</v>
      </c>
      <c r="DM330" s="55">
        <f ca="1"/>
        <v>13784.911959656334</v>
      </c>
      <c r="DN330" s="55">
        <f ca="1"/>
        <v>0</v>
      </c>
      <c r="DO330" s="55">
        <f ca="1"/>
        <v>0</v>
      </c>
      <c r="DP330" s="55">
        <f ca="1"/>
        <v>3971992.8567977054</v>
      </c>
      <c r="DQ330" s="55">
        <f ca="1"/>
        <v>0</v>
      </c>
      <c r="DR330" s="55">
        <f ca="1"/>
        <v>0</v>
      </c>
      <c r="DS330" s="55">
        <f ca="1"/>
        <v>0</v>
      </c>
      <c r="DT330" s="55">
        <f ca="1"/>
        <v>66.090214471392756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ca="1"/>
        <v>0</v>
      </c>
      <c r="EE330" s="55">
        <f t="shared" ca="1" si="76"/>
        <v>4733686.6572975321</v>
      </c>
    </row>
    <row r="331" spans="50:135" x14ac:dyDescent="0.3">
      <c r="AX331" s="7">
        <v>23</v>
      </c>
      <c r="AY331" s="30">
        <f t="shared" si="78"/>
        <v>22360.416939468298</v>
      </c>
      <c r="AZ331" s="52">
        <f t="shared" si="78"/>
        <v>12.90443778467635</v>
      </c>
      <c r="BA331" s="52">
        <f t="shared" si="78"/>
        <v>0</v>
      </c>
      <c r="BB331" s="52">
        <f t="shared" si="78"/>
        <v>0</v>
      </c>
      <c r="BC331" s="52">
        <f t="shared" si="78"/>
        <v>189.99766499550168</v>
      </c>
      <c r="BD331" s="52">
        <f t="shared" si="78"/>
        <v>421.56507118234856</v>
      </c>
      <c r="BE331" s="52">
        <f t="shared" si="77"/>
        <v>0</v>
      </c>
      <c r="BF331" s="52">
        <f t="shared" si="77"/>
        <v>3697.9817302072001</v>
      </c>
      <c r="BG331" s="52">
        <f t="shared" si="77"/>
        <v>4497.8234787425636</v>
      </c>
      <c r="BH331" s="52">
        <f t="shared" si="77"/>
        <v>0</v>
      </c>
      <c r="BI331" s="52">
        <f t="shared" si="77"/>
        <v>1070.3131010251632</v>
      </c>
      <c r="BJ331" s="52">
        <f t="shared" si="77"/>
        <v>10549.773705383786</v>
      </c>
      <c r="BK331" s="52">
        <f t="shared" si="77"/>
        <v>0</v>
      </c>
      <c r="BL331" s="52">
        <f t="shared" si="77"/>
        <v>0</v>
      </c>
      <c r="BM331" s="52">
        <f t="shared" si="77"/>
        <v>4.263477266801495E-2</v>
      </c>
      <c r="BN331" s="52">
        <f t="shared" si="77"/>
        <v>0.47042388322504564</v>
      </c>
      <c r="BO331" s="52">
        <f t="shared" si="77"/>
        <v>0</v>
      </c>
      <c r="BP331" s="52">
        <f t="shared" si="77"/>
        <v>0.11789152391349969</v>
      </c>
      <c r="BQ331" s="52">
        <f t="shared" si="77"/>
        <v>3422.1274389427335</v>
      </c>
      <c r="BR331" s="52">
        <f t="shared" si="77"/>
        <v>0</v>
      </c>
      <c r="BS331" s="52">
        <f t="shared" si="77"/>
        <v>0</v>
      </c>
      <c r="BT331" s="52">
        <f t="shared" ref="BT331:BX346" si="79">AR110*$H111*AR166</f>
        <v>0</v>
      </c>
      <c r="BU331" s="52">
        <f t="shared" si="79"/>
        <v>0</v>
      </c>
      <c r="BV331" s="52">
        <f t="shared" si="79"/>
        <v>0</v>
      </c>
      <c r="BW331" s="52">
        <f t="shared" si="79"/>
        <v>0</v>
      </c>
      <c r="BX331" s="52">
        <f t="shared" si="79"/>
        <v>0</v>
      </c>
      <c r="BY331" s="52">
        <f t="shared" si="75"/>
        <v>46223.534517912085</v>
      </c>
      <c r="DD331" s="7">
        <v>23</v>
      </c>
      <c r="DE331" s="55">
        <f ca="1"/>
        <v>2115295.4424737007</v>
      </c>
      <c r="DF331" s="55">
        <f ca="1"/>
        <v>1303.3482162523114</v>
      </c>
      <c r="DG331" s="55">
        <f ca="1"/>
        <v>0</v>
      </c>
      <c r="DH331" s="55">
        <f ca="1"/>
        <v>0</v>
      </c>
      <c r="DI331" s="55">
        <f ca="1"/>
        <v>14078.826976166674</v>
      </c>
      <c r="DJ331" s="55">
        <f ca="1"/>
        <v>29214.459432936754</v>
      </c>
      <c r="DK331" s="55">
        <f ca="1"/>
        <v>0</v>
      </c>
      <c r="DL331" s="55">
        <f ca="1"/>
        <v>0</v>
      </c>
      <c r="DM331" s="55">
        <f ca="1"/>
        <v>348131.53725467442</v>
      </c>
      <c r="DN331" s="55">
        <f ca="1"/>
        <v>0</v>
      </c>
      <c r="DO331" s="55">
        <f ca="1"/>
        <v>0</v>
      </c>
      <c r="DP331" s="55">
        <f ca="1"/>
        <v>591842.30487203039</v>
      </c>
      <c r="DQ331" s="55">
        <f ca="1"/>
        <v>0</v>
      </c>
      <c r="DR331" s="55">
        <f ca="1"/>
        <v>0</v>
      </c>
      <c r="DS331" s="55">
        <f ca="1"/>
        <v>0</v>
      </c>
      <c r="DT331" s="55">
        <f ca="1"/>
        <v>33.30601093233323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ca="1"/>
        <v>0</v>
      </c>
      <c r="EE331" s="55">
        <f t="shared" ca="1" si="76"/>
        <v>3099899.2252366934</v>
      </c>
    </row>
    <row r="332" spans="50:135" x14ac:dyDescent="0.3">
      <c r="AX332" s="7">
        <v>24</v>
      </c>
      <c r="AY332" s="30">
        <f t="shared" si="78"/>
        <v>3022.8831782589555</v>
      </c>
      <c r="AZ332" s="52">
        <f t="shared" si="78"/>
        <v>2.0135854270482305</v>
      </c>
      <c r="BA332" s="52">
        <f t="shared" si="78"/>
        <v>0</v>
      </c>
      <c r="BB332" s="52">
        <f t="shared" si="78"/>
        <v>0</v>
      </c>
      <c r="BC332" s="52">
        <f t="shared" si="78"/>
        <v>791.69663056164052</v>
      </c>
      <c r="BD332" s="52">
        <f t="shared" si="78"/>
        <v>1756.6092006911292</v>
      </c>
      <c r="BE332" s="52">
        <f t="shared" si="78"/>
        <v>0</v>
      </c>
      <c r="BF332" s="52">
        <f t="shared" si="78"/>
        <v>3873.4179143795241</v>
      </c>
      <c r="BG332" s="52">
        <f t="shared" si="78"/>
        <v>175.98247147765716</v>
      </c>
      <c r="BH332" s="52">
        <f t="shared" si="78"/>
        <v>0</v>
      </c>
      <c r="BI332" s="52">
        <f t="shared" si="78"/>
        <v>570.58668716701061</v>
      </c>
      <c r="BJ332" s="52">
        <f t="shared" si="78"/>
        <v>67625.630137712942</v>
      </c>
      <c r="BK332" s="52">
        <f t="shared" si="78"/>
        <v>0</v>
      </c>
      <c r="BL332" s="52">
        <f t="shared" si="78"/>
        <v>0</v>
      </c>
      <c r="BM332" s="52">
        <f t="shared" si="78"/>
        <v>0.17729607163826083</v>
      </c>
      <c r="BN332" s="52">
        <f t="shared" si="78"/>
        <v>1.9663746127152564</v>
      </c>
      <c r="BO332" s="52">
        <f t="shared" ref="BO332:BX347" si="80">AM111*$H112*AM167</f>
        <v>0</v>
      </c>
      <c r="BP332" s="52">
        <f t="shared" si="80"/>
        <v>0</v>
      </c>
      <c r="BQ332" s="52">
        <f t="shared" si="80"/>
        <v>21893.378543209481</v>
      </c>
      <c r="BR332" s="52">
        <f t="shared" si="80"/>
        <v>0</v>
      </c>
      <c r="BS332" s="52">
        <f t="shared" si="80"/>
        <v>0</v>
      </c>
      <c r="BT332" s="52">
        <f t="shared" si="79"/>
        <v>0</v>
      </c>
      <c r="BU332" s="52">
        <f t="shared" si="79"/>
        <v>0</v>
      </c>
      <c r="BV332" s="52">
        <f t="shared" si="79"/>
        <v>0</v>
      </c>
      <c r="BW332" s="52">
        <f t="shared" si="79"/>
        <v>0</v>
      </c>
      <c r="BX332" s="52">
        <f t="shared" si="79"/>
        <v>0</v>
      </c>
      <c r="BY332" s="52">
        <f t="shared" si="75"/>
        <v>99714.34201956974</v>
      </c>
      <c r="DD332" s="7">
        <v>24</v>
      </c>
      <c r="DE332" s="55">
        <f ca="1"/>
        <v>285964.74866329716</v>
      </c>
      <c r="DF332" s="55">
        <f ca="1"/>
        <v>203.37212813187128</v>
      </c>
      <c r="DG332" s="55">
        <f ca="1"/>
        <v>0</v>
      </c>
      <c r="DH332" s="55">
        <f ca="1"/>
        <v>0</v>
      </c>
      <c r="DI332" s="55">
        <f ca="1"/>
        <v>58664.720324617556</v>
      </c>
      <c r="DJ332" s="55">
        <f ca="1"/>
        <v>121733.01760789525</v>
      </c>
      <c r="DK332" s="55">
        <f ca="1"/>
        <v>0</v>
      </c>
      <c r="DL332" s="55">
        <f ca="1"/>
        <v>0</v>
      </c>
      <c r="DM332" s="55">
        <f ca="1"/>
        <v>13621.043292370665</v>
      </c>
      <c r="DN332" s="55">
        <f ca="1"/>
        <v>0</v>
      </c>
      <c r="DO332" s="55">
        <f ca="1"/>
        <v>0</v>
      </c>
      <c r="DP332" s="55">
        <f ca="1"/>
        <v>3793797.850725696</v>
      </c>
      <c r="DQ332" s="55">
        <f ca="1"/>
        <v>0</v>
      </c>
      <c r="DR332" s="55">
        <f ca="1"/>
        <v>0</v>
      </c>
      <c r="DS332" s="55">
        <f ca="1"/>
        <v>0</v>
      </c>
      <c r="DT332" s="55">
        <f ca="1"/>
        <v>139.21932258024015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ca="1"/>
        <v>0</v>
      </c>
      <c r="EE332" s="55">
        <f t="shared" ca="1" si="76"/>
        <v>4274123.9720645882</v>
      </c>
    </row>
    <row r="333" spans="50:135" x14ac:dyDescent="0.3">
      <c r="AX333" s="7">
        <v>25</v>
      </c>
      <c r="AY333" s="30">
        <f t="shared" si="78"/>
        <v>2.7754462017023944</v>
      </c>
      <c r="AZ333" s="52">
        <f t="shared" si="78"/>
        <v>0.5612697137262791</v>
      </c>
      <c r="BA333" s="52">
        <f t="shared" si="78"/>
        <v>0</v>
      </c>
      <c r="BB333" s="52">
        <f t="shared" si="78"/>
        <v>0</v>
      </c>
      <c r="BC333" s="52">
        <f t="shared" si="78"/>
        <v>95.230338626780622</v>
      </c>
      <c r="BD333" s="52">
        <f t="shared" si="78"/>
        <v>211.2961992964938</v>
      </c>
      <c r="BE333" s="52">
        <f t="shared" si="78"/>
        <v>0</v>
      </c>
      <c r="BF333" s="52">
        <f t="shared" si="78"/>
        <v>209.42549784615306</v>
      </c>
      <c r="BG333" s="52">
        <f t="shared" si="78"/>
        <v>9.5149084136833313</v>
      </c>
      <c r="BH333" s="52">
        <f t="shared" si="78"/>
        <v>0</v>
      </c>
      <c r="BI333" s="52">
        <f t="shared" si="78"/>
        <v>30.850118342820807</v>
      </c>
      <c r="BJ333" s="52">
        <f t="shared" si="78"/>
        <v>1192.2981714165742</v>
      </c>
      <c r="BK333" s="52">
        <f t="shared" si="78"/>
        <v>0</v>
      </c>
      <c r="BL333" s="52">
        <f t="shared" si="78"/>
        <v>0</v>
      </c>
      <c r="BM333" s="52">
        <f t="shared" si="78"/>
        <v>2.1390456261482154E-2</v>
      </c>
      <c r="BN333" s="52">
        <f t="shared" si="78"/>
        <v>0.23503730253580393</v>
      </c>
      <c r="BO333" s="52">
        <f t="shared" si="80"/>
        <v>0</v>
      </c>
      <c r="BP333" s="52">
        <f t="shared" si="80"/>
        <v>459.30034423044924</v>
      </c>
      <c r="BQ333" s="52">
        <f t="shared" si="80"/>
        <v>386.75675924103973</v>
      </c>
      <c r="BR333" s="52">
        <f t="shared" si="80"/>
        <v>0</v>
      </c>
      <c r="BS333" s="52">
        <f t="shared" si="80"/>
        <v>0</v>
      </c>
      <c r="BT333" s="52">
        <f t="shared" si="79"/>
        <v>0</v>
      </c>
      <c r="BU333" s="52">
        <f t="shared" si="79"/>
        <v>0</v>
      </c>
      <c r="BV333" s="52">
        <f t="shared" si="79"/>
        <v>0</v>
      </c>
      <c r="BW333" s="52">
        <f t="shared" si="79"/>
        <v>0</v>
      </c>
      <c r="BX333" s="52">
        <f t="shared" si="79"/>
        <v>0</v>
      </c>
      <c r="BY333" s="52">
        <f t="shared" si="75"/>
        <v>2598.2654810882204</v>
      </c>
      <c r="DD333" s="7">
        <v>25</v>
      </c>
      <c r="DE333" s="55">
        <f ca="1"/>
        <v>262.55721068104651</v>
      </c>
      <c r="DF333" s="55">
        <f ca="1"/>
        <v>56.688241086354189</v>
      </c>
      <c r="DG333" s="55">
        <f ca="1"/>
        <v>0</v>
      </c>
      <c r="DH333" s="55">
        <f ca="1"/>
        <v>0</v>
      </c>
      <c r="DI333" s="55">
        <f ca="1"/>
        <v>7056.5680922444435</v>
      </c>
      <c r="DJ333" s="55">
        <f ca="1"/>
        <v>14642.826611247019</v>
      </c>
      <c r="DK333" s="55">
        <f ca="1"/>
        <v>0</v>
      </c>
      <c r="DL333" s="55">
        <f ca="1"/>
        <v>0</v>
      </c>
      <c r="DM333" s="55">
        <f ca="1"/>
        <v>736.45391121908995</v>
      </c>
      <c r="DN333" s="55">
        <f ca="1"/>
        <v>0</v>
      </c>
      <c r="DO333" s="55">
        <f ca="1"/>
        <v>0</v>
      </c>
      <c r="DP333" s="55">
        <f ca="1"/>
        <v>66887.927416469814</v>
      </c>
      <c r="DQ333" s="55">
        <f ca="1"/>
        <v>0</v>
      </c>
      <c r="DR333" s="55">
        <f ca="1"/>
        <v>0</v>
      </c>
      <c r="DS333" s="55">
        <f ca="1"/>
        <v>0</v>
      </c>
      <c r="DT333" s="55">
        <f ca="1"/>
        <v>16.640641019534918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ca="1"/>
        <v>0</v>
      </c>
      <c r="EE333" s="55">
        <f t="shared" ca="1" si="76"/>
        <v>89659.662123967311</v>
      </c>
    </row>
    <row r="334" spans="50:135" x14ac:dyDescent="0.3">
      <c r="AX334" s="7">
        <v>26</v>
      </c>
      <c r="AY334" s="30">
        <f t="shared" si="78"/>
        <v>159.41033278281273</v>
      </c>
      <c r="AZ334" s="52">
        <f t="shared" si="78"/>
        <v>0.10618548700306125</v>
      </c>
      <c r="BA334" s="52">
        <f t="shared" si="78"/>
        <v>0</v>
      </c>
      <c r="BB334" s="52">
        <f t="shared" si="78"/>
        <v>0</v>
      </c>
      <c r="BC334" s="52">
        <f t="shared" si="78"/>
        <v>88.246643691151277</v>
      </c>
      <c r="BD334" s="52">
        <f t="shared" si="78"/>
        <v>195.80084122519889</v>
      </c>
      <c r="BE334" s="52">
        <f t="shared" si="78"/>
        <v>0</v>
      </c>
      <c r="BF334" s="52">
        <f t="shared" si="78"/>
        <v>184.56292922472196</v>
      </c>
      <c r="BG334" s="52">
        <f t="shared" si="78"/>
        <v>8.38531786436819</v>
      </c>
      <c r="BH334" s="52">
        <f t="shared" si="78"/>
        <v>0</v>
      </c>
      <c r="BI334" s="52">
        <f t="shared" si="78"/>
        <v>184.19483671048852</v>
      </c>
      <c r="BJ334" s="52">
        <f t="shared" si="78"/>
        <v>3190.8393143732314</v>
      </c>
      <c r="BK334" s="52">
        <f t="shared" si="78"/>
        <v>0</v>
      </c>
      <c r="BL334" s="52">
        <f t="shared" si="78"/>
        <v>0</v>
      </c>
      <c r="BM334" s="52">
        <f t="shared" si="78"/>
        <v>1.9862769161534548E-2</v>
      </c>
      <c r="BN334" s="52">
        <f t="shared" si="78"/>
        <v>0.21849389014478016</v>
      </c>
      <c r="BO334" s="52">
        <f t="shared" si="80"/>
        <v>0</v>
      </c>
      <c r="BP334" s="52">
        <f t="shared" si="80"/>
        <v>556.25285524975595</v>
      </c>
      <c r="BQ334" s="52">
        <f t="shared" si="80"/>
        <v>1035.0419901151058</v>
      </c>
      <c r="BR334" s="52">
        <f t="shared" si="80"/>
        <v>0</v>
      </c>
      <c r="BS334" s="52">
        <f t="shared" si="80"/>
        <v>0</v>
      </c>
      <c r="BT334" s="52">
        <f t="shared" si="79"/>
        <v>0</v>
      </c>
      <c r="BU334" s="52">
        <f t="shared" si="79"/>
        <v>0</v>
      </c>
      <c r="BV334" s="52">
        <f t="shared" si="79"/>
        <v>0</v>
      </c>
      <c r="BW334" s="52">
        <f t="shared" si="79"/>
        <v>0</v>
      </c>
      <c r="BX334" s="52">
        <f t="shared" si="79"/>
        <v>0</v>
      </c>
      <c r="BY334" s="52">
        <f t="shared" si="75"/>
        <v>5603.0796033831448</v>
      </c>
      <c r="DD334" s="7">
        <v>26</v>
      </c>
      <c r="DE334" s="55">
        <f ca="1"/>
        <v>15080.217481254083</v>
      </c>
      <c r="DF334" s="55">
        <f ca="1"/>
        <v>10.724734187309187</v>
      </c>
      <c r="DG334" s="55">
        <f ca="1"/>
        <v>0</v>
      </c>
      <c r="DH334" s="55">
        <f ca="1"/>
        <v>0</v>
      </c>
      <c r="DI334" s="55">
        <f ca="1"/>
        <v>6539.0762975143089</v>
      </c>
      <c r="DJ334" s="55">
        <f ca="1"/>
        <v>13568.998296906282</v>
      </c>
      <c r="DK334" s="55">
        <f ca="1"/>
        <v>0</v>
      </c>
      <c r="DL334" s="55">
        <f ca="1"/>
        <v>0</v>
      </c>
      <c r="DM334" s="55">
        <f ca="1"/>
        <v>649.02360270209795</v>
      </c>
      <c r="DN334" s="55">
        <f ca="1"/>
        <v>0</v>
      </c>
      <c r="DO334" s="55">
        <f ca="1"/>
        <v>0</v>
      </c>
      <c r="DP334" s="55">
        <f ca="1"/>
        <v>179006.0855363383</v>
      </c>
      <c r="DQ334" s="55">
        <f ca="1"/>
        <v>0</v>
      </c>
      <c r="DR334" s="55">
        <f ca="1"/>
        <v>0</v>
      </c>
      <c r="DS334" s="55">
        <f ca="1"/>
        <v>0</v>
      </c>
      <c r="DT334" s="55">
        <f ca="1"/>
        <v>15.469367422250434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ca="1"/>
        <v>0</v>
      </c>
      <c r="EE334" s="55">
        <f t="shared" ca="1" si="76"/>
        <v>214869.59531632464</v>
      </c>
    </row>
    <row r="335" spans="50:135" x14ac:dyDescent="0.3">
      <c r="AX335" s="7">
        <v>27</v>
      </c>
      <c r="AY335" s="30">
        <f t="shared" si="78"/>
        <v>330.24562674289882</v>
      </c>
      <c r="AZ335" s="52">
        <f t="shared" si="78"/>
        <v>0</v>
      </c>
      <c r="BA335" s="52">
        <f t="shared" si="78"/>
        <v>0</v>
      </c>
      <c r="BB335" s="52">
        <f t="shared" si="78"/>
        <v>0</v>
      </c>
      <c r="BC335" s="52">
        <f t="shared" si="78"/>
        <v>0.14853548802727551</v>
      </c>
      <c r="BD335" s="52">
        <f t="shared" si="78"/>
        <v>0.32956917307027112</v>
      </c>
      <c r="BE335" s="52">
        <f t="shared" si="78"/>
        <v>0</v>
      </c>
      <c r="BF335" s="52">
        <f t="shared" si="78"/>
        <v>168.71688907882552</v>
      </c>
      <c r="BG335" s="52">
        <f t="shared" si="78"/>
        <v>79.979869229331499</v>
      </c>
      <c r="BH335" s="52">
        <f t="shared" si="78"/>
        <v>0</v>
      </c>
      <c r="BI335" s="52">
        <f t="shared" si="78"/>
        <v>2.6737875174514016</v>
      </c>
      <c r="BJ335" s="52">
        <f t="shared" si="78"/>
        <v>406.81169945156637</v>
      </c>
      <c r="BK335" s="52">
        <f t="shared" si="78"/>
        <v>0</v>
      </c>
      <c r="BL335" s="52">
        <f t="shared" si="78"/>
        <v>0</v>
      </c>
      <c r="BM335" s="52">
        <f t="shared" si="78"/>
        <v>3.3351784546208096E-5</v>
      </c>
      <c r="BN335" s="52">
        <f t="shared" si="78"/>
        <v>3.6776514459104697E-4</v>
      </c>
      <c r="BO335" s="52">
        <f t="shared" si="80"/>
        <v>0</v>
      </c>
      <c r="BP335" s="52">
        <f t="shared" si="80"/>
        <v>1.2075646128799483E-7</v>
      </c>
      <c r="BQ335" s="52">
        <f t="shared" si="80"/>
        <v>20.760811828948249</v>
      </c>
      <c r="BR335" s="52">
        <f t="shared" si="80"/>
        <v>0</v>
      </c>
      <c r="BS335" s="52">
        <f t="shared" si="80"/>
        <v>0</v>
      </c>
      <c r="BT335" s="52">
        <f t="shared" si="79"/>
        <v>28.341233695046871</v>
      </c>
      <c r="BU335" s="52">
        <f t="shared" si="79"/>
        <v>493.4486052068533</v>
      </c>
      <c r="BV335" s="52">
        <f t="shared" si="79"/>
        <v>0</v>
      </c>
      <c r="BW335" s="52">
        <f t="shared" si="79"/>
        <v>0</v>
      </c>
      <c r="BX335" s="52">
        <f t="shared" si="79"/>
        <v>0</v>
      </c>
      <c r="BY335" s="52">
        <f t="shared" si="75"/>
        <v>1531.4570286497051</v>
      </c>
      <c r="DD335" s="7">
        <v>27</v>
      </c>
      <c r="DE335" s="55">
        <f ca="1"/>
        <v>31241.236289878227</v>
      </c>
      <c r="DF335" s="55">
        <f ca="1"/>
        <v>0</v>
      </c>
      <c r="DG335" s="55">
        <f ca="1"/>
        <v>0</v>
      </c>
      <c r="DH335" s="55">
        <f ca="1"/>
        <v>0</v>
      </c>
      <c r="DI335" s="55">
        <f ca="1"/>
        <v>11.006479662821114</v>
      </c>
      <c r="DJ335" s="55">
        <f ca="1"/>
        <v>22.839143693769788</v>
      </c>
      <c r="DK335" s="55">
        <f ca="1"/>
        <v>0</v>
      </c>
      <c r="DL335" s="55">
        <f ca="1"/>
        <v>0</v>
      </c>
      <c r="DM335" s="55">
        <f ca="1"/>
        <v>6190.4418783502588</v>
      </c>
      <c r="DN335" s="55">
        <f ca="1"/>
        <v>0</v>
      </c>
      <c r="DO335" s="55">
        <f ca="1"/>
        <v>0</v>
      </c>
      <c r="DP335" s="55">
        <f ca="1"/>
        <v>22822.136339232875</v>
      </c>
      <c r="DQ335" s="55">
        <f ca="1"/>
        <v>0</v>
      </c>
      <c r="DR335" s="55">
        <f ca="1"/>
        <v>0</v>
      </c>
      <c r="DS335" s="55">
        <f ca="1"/>
        <v>0</v>
      </c>
      <c r="DT335" s="55">
        <f ca="1"/>
        <v>2.6037772237046123E-2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ca="1"/>
        <v>0</v>
      </c>
      <c r="EE335" s="55">
        <f t="shared" ca="1" si="76"/>
        <v>60287.686168590189</v>
      </c>
    </row>
    <row r="336" spans="50:135" x14ac:dyDescent="0.3">
      <c r="AX336" s="7">
        <v>28</v>
      </c>
      <c r="AY336" s="30">
        <f t="shared" si="78"/>
        <v>1534.7456615402948</v>
      </c>
      <c r="AZ336" s="52">
        <f t="shared" si="78"/>
        <v>0</v>
      </c>
      <c r="BA336" s="52">
        <f t="shared" si="78"/>
        <v>0</v>
      </c>
      <c r="BB336" s="52">
        <f t="shared" si="78"/>
        <v>0</v>
      </c>
      <c r="BC336" s="52">
        <f t="shared" si="78"/>
        <v>0.69028679490104072</v>
      </c>
      <c r="BD336" s="52">
        <f t="shared" si="78"/>
        <v>1.5316019900377522</v>
      </c>
      <c r="BE336" s="52">
        <f t="shared" si="78"/>
        <v>0</v>
      </c>
      <c r="BF336" s="52">
        <f t="shared" si="78"/>
        <v>784.07552634837509</v>
      </c>
      <c r="BG336" s="52">
        <f t="shared" si="78"/>
        <v>371.68927439796494</v>
      </c>
      <c r="BH336" s="52">
        <f t="shared" si="78"/>
        <v>0</v>
      </c>
      <c r="BI336" s="52">
        <f t="shared" si="78"/>
        <v>12.425853549556139</v>
      </c>
      <c r="BJ336" s="52">
        <f t="shared" si="78"/>
        <v>1890.5700503814128</v>
      </c>
      <c r="BK336" s="52">
        <f t="shared" si="78"/>
        <v>0</v>
      </c>
      <c r="BL336" s="52">
        <f t="shared" si="78"/>
        <v>0</v>
      </c>
      <c r="BM336" s="52">
        <f t="shared" si="78"/>
        <v>1.546799414592747E-4</v>
      </c>
      <c r="BN336" s="52">
        <f t="shared" si="78"/>
        <v>1.7091118196249507E-3</v>
      </c>
      <c r="BO336" s="52">
        <f t="shared" si="80"/>
        <v>0</v>
      </c>
      <c r="BP336" s="52">
        <f t="shared" si="80"/>
        <v>5.6187158222386118E-7</v>
      </c>
      <c r="BQ336" s="52">
        <f t="shared" si="80"/>
        <v>96.481416605420193</v>
      </c>
      <c r="BR336" s="52">
        <f t="shared" si="80"/>
        <v>0</v>
      </c>
      <c r="BS336" s="52">
        <f t="shared" si="80"/>
        <v>0</v>
      </c>
      <c r="BT336" s="52">
        <f t="shared" si="79"/>
        <v>131.70980009718036</v>
      </c>
      <c r="BU336" s="52">
        <f t="shared" si="79"/>
        <v>2293.1964726419733</v>
      </c>
      <c r="BV336" s="52">
        <f t="shared" si="79"/>
        <v>0</v>
      </c>
      <c r="BW336" s="52">
        <f t="shared" si="79"/>
        <v>0</v>
      </c>
      <c r="BX336" s="52">
        <f t="shared" si="79"/>
        <v>0</v>
      </c>
      <c r="BY336" s="52">
        <f t="shared" si="75"/>
        <v>7117.1178087007484</v>
      </c>
      <c r="DD336" s="7">
        <v>28</v>
      </c>
      <c r="DE336" s="55">
        <f ca="1"/>
        <v>145186.93958171189</v>
      </c>
      <c r="DF336" s="55">
        <f ca="1"/>
        <v>0</v>
      </c>
      <c r="DG336" s="55">
        <f ca="1"/>
        <v>0</v>
      </c>
      <c r="DH336" s="55">
        <f ca="1"/>
        <v>0</v>
      </c>
      <c r="DI336" s="55">
        <f ca="1"/>
        <v>51.150251502167116</v>
      </c>
      <c r="DJ336" s="55">
        <f ca="1"/>
        <v>106.14001790961622</v>
      </c>
      <c r="DK336" s="55">
        <f ca="1"/>
        <v>0</v>
      </c>
      <c r="DL336" s="55">
        <f ca="1"/>
        <v>0</v>
      </c>
      <c r="DM336" s="55">
        <f ca="1"/>
        <v>28768.749838402488</v>
      </c>
      <c r="DN336" s="55">
        <f ca="1"/>
        <v>0</v>
      </c>
      <c r="DO336" s="55">
        <f ca="1"/>
        <v>0</v>
      </c>
      <c r="DP336" s="55">
        <f ca="1"/>
        <v>106060.97982639726</v>
      </c>
      <c r="DQ336" s="55">
        <f ca="1"/>
        <v>0</v>
      </c>
      <c r="DR336" s="55">
        <f ca="1"/>
        <v>0</v>
      </c>
      <c r="DS336" s="55">
        <f ca="1"/>
        <v>0</v>
      </c>
      <c r="DT336" s="55">
        <f ca="1"/>
        <v>0.12100511682944651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ca="1"/>
        <v>0</v>
      </c>
      <c r="EE336" s="55">
        <f t="shared" ca="1" si="76"/>
        <v>280174.08052104025</v>
      </c>
    </row>
    <row r="337" spans="50:135" x14ac:dyDescent="0.3">
      <c r="AX337" s="7">
        <v>29</v>
      </c>
      <c r="AY337" s="30">
        <f t="shared" si="78"/>
        <v>182.35657225478317</v>
      </c>
      <c r="AZ337" s="52">
        <f t="shared" si="78"/>
        <v>0</v>
      </c>
      <c r="BA337" s="52">
        <f t="shared" si="78"/>
        <v>0</v>
      </c>
      <c r="BB337" s="52">
        <f t="shared" si="78"/>
        <v>0</v>
      </c>
      <c r="BC337" s="52">
        <f t="shared" si="78"/>
        <v>8.2019019763228007E-2</v>
      </c>
      <c r="BD337" s="52">
        <f t="shared" si="78"/>
        <v>0.18198304479518787</v>
      </c>
      <c r="BE337" s="52">
        <f t="shared" si="78"/>
        <v>0</v>
      </c>
      <c r="BF337" s="52">
        <f t="shared" si="78"/>
        <v>93.162879653070121</v>
      </c>
      <c r="BG337" s="52">
        <f t="shared" si="78"/>
        <v>44.163657664322585</v>
      </c>
      <c r="BH337" s="52">
        <f t="shared" si="78"/>
        <v>0</v>
      </c>
      <c r="BI337" s="52">
        <f t="shared" si="78"/>
        <v>1.4764244773618986</v>
      </c>
      <c r="BJ337" s="52">
        <f t="shared" si="78"/>
        <v>224.6351839052823</v>
      </c>
      <c r="BK337" s="52">
        <f t="shared" si="78"/>
        <v>0</v>
      </c>
      <c r="BL337" s="52">
        <f t="shared" si="78"/>
        <v>0</v>
      </c>
      <c r="BM337" s="52">
        <f t="shared" si="78"/>
        <v>1.846619532740009E-5</v>
      </c>
      <c r="BN337" s="52">
        <f t="shared" si="78"/>
        <v>2.0307423270263483E-4</v>
      </c>
      <c r="BO337" s="52">
        <f t="shared" si="80"/>
        <v>0</v>
      </c>
      <c r="BP337" s="52">
        <f t="shared" si="80"/>
        <v>6.6720924723087921E-8</v>
      </c>
      <c r="BQ337" s="52">
        <f t="shared" si="80"/>
        <v>11.463802021177679</v>
      </c>
      <c r="BR337" s="52">
        <f t="shared" si="80"/>
        <v>0</v>
      </c>
      <c r="BS337" s="52">
        <f t="shared" si="80"/>
        <v>0</v>
      </c>
      <c r="BT337" s="52">
        <f t="shared" si="79"/>
        <v>15.649594768404226</v>
      </c>
      <c r="BU337" s="52">
        <f t="shared" si="79"/>
        <v>272.4747550845118</v>
      </c>
      <c r="BV337" s="52">
        <f t="shared" si="79"/>
        <v>0</v>
      </c>
      <c r="BW337" s="52">
        <f t="shared" si="79"/>
        <v>0</v>
      </c>
      <c r="BX337" s="52">
        <f t="shared" si="79"/>
        <v>0</v>
      </c>
      <c r="BY337" s="52">
        <f t="shared" si="75"/>
        <v>845.64709350062117</v>
      </c>
      <c r="DD337" s="7">
        <v>29</v>
      </c>
      <c r="DE337" s="55">
        <f ca="1"/>
        <v>17250.931735302489</v>
      </c>
      <c r="DF337" s="55">
        <f ca="1"/>
        <v>0</v>
      </c>
      <c r="DG337" s="55">
        <f ca="1"/>
        <v>0</v>
      </c>
      <c r="DH337" s="55">
        <f ca="1"/>
        <v>0</v>
      </c>
      <c r="DI337" s="55">
        <f ca="1"/>
        <v>6.0776093644551947</v>
      </c>
      <c r="DJ337" s="55">
        <f ca="1"/>
        <v>12.611425004306518</v>
      </c>
      <c r="DK337" s="55">
        <f ca="1"/>
        <v>0</v>
      </c>
      <c r="DL337" s="55">
        <f ca="1"/>
        <v>0</v>
      </c>
      <c r="DM337" s="55">
        <f ca="1"/>
        <v>3418.2671032185685</v>
      </c>
      <c r="DN337" s="55">
        <f ca="1"/>
        <v>0</v>
      </c>
      <c r="DO337" s="55">
        <f ca="1"/>
        <v>0</v>
      </c>
      <c r="DP337" s="55">
        <f ca="1"/>
        <v>12602.033817086338</v>
      </c>
      <c r="DQ337" s="55">
        <f ca="1"/>
        <v>0</v>
      </c>
      <c r="DR337" s="55">
        <f ca="1"/>
        <v>0</v>
      </c>
      <c r="DS337" s="55">
        <f ca="1"/>
        <v>0</v>
      </c>
      <c r="DT337" s="55">
        <f ca="1"/>
        <v>1.4377655675346546E-2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ca="1"/>
        <v>0</v>
      </c>
      <c r="EE337" s="55">
        <f t="shared" ca="1" si="76"/>
        <v>33289.936067631832</v>
      </c>
    </row>
    <row r="338" spans="50:135" x14ac:dyDescent="0.3">
      <c r="AX338" s="7">
        <v>30</v>
      </c>
      <c r="AY338" s="30">
        <f t="shared" si="78"/>
        <v>0</v>
      </c>
      <c r="AZ338" s="52">
        <f t="shared" si="78"/>
        <v>0</v>
      </c>
      <c r="BA338" s="52">
        <f t="shared" si="78"/>
        <v>0</v>
      </c>
      <c r="BB338" s="52">
        <f t="shared" si="78"/>
        <v>0</v>
      </c>
      <c r="BC338" s="52">
        <f t="shared" si="78"/>
        <v>8512.3216435556533</v>
      </c>
      <c r="BD338" s="52">
        <f t="shared" si="78"/>
        <v>18887.060957066285</v>
      </c>
      <c r="BE338" s="52">
        <f t="shared" si="78"/>
        <v>0</v>
      </c>
      <c r="BF338" s="52">
        <f t="shared" si="78"/>
        <v>21928.451234004169</v>
      </c>
      <c r="BG338" s="52">
        <f t="shared" si="78"/>
        <v>0</v>
      </c>
      <c r="BH338" s="52">
        <f t="shared" si="78"/>
        <v>0</v>
      </c>
      <c r="BI338" s="52">
        <f t="shared" si="78"/>
        <v>0</v>
      </c>
      <c r="BJ338" s="52">
        <f t="shared" si="78"/>
        <v>0</v>
      </c>
      <c r="BK338" s="52">
        <f t="shared" si="78"/>
        <v>0</v>
      </c>
      <c r="BL338" s="52">
        <f t="shared" si="78"/>
        <v>0</v>
      </c>
      <c r="BM338" s="52">
        <f t="shared" si="78"/>
        <v>1.910133480165799</v>
      </c>
      <c r="BN338" s="52">
        <f t="shared" si="78"/>
        <v>21.076045387018969</v>
      </c>
      <c r="BO338" s="52">
        <f t="shared" si="80"/>
        <v>0</v>
      </c>
      <c r="BP338" s="52">
        <f t="shared" si="80"/>
        <v>0</v>
      </c>
      <c r="BQ338" s="52">
        <f t="shared" si="80"/>
        <v>309.03449541595063</v>
      </c>
      <c r="BR338" s="52">
        <f t="shared" si="80"/>
        <v>0</v>
      </c>
      <c r="BS338" s="52">
        <f t="shared" si="80"/>
        <v>0</v>
      </c>
      <c r="BT338" s="52">
        <f t="shared" si="79"/>
        <v>0</v>
      </c>
      <c r="BU338" s="52">
        <f t="shared" si="79"/>
        <v>0</v>
      </c>
      <c r="BV338" s="52">
        <f t="shared" si="79"/>
        <v>0</v>
      </c>
      <c r="BW338" s="52">
        <f t="shared" si="79"/>
        <v>0</v>
      </c>
      <c r="BX338" s="52">
        <f t="shared" si="79"/>
        <v>0</v>
      </c>
      <c r="BY338" s="52">
        <f t="shared" si="75"/>
        <v>49659.854508909244</v>
      </c>
      <c r="DD338" s="7">
        <v>30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0</v>
      </c>
      <c r="DI338" s="55">
        <f ca="1"/>
        <v>630763.0337874738</v>
      </c>
      <c r="DJ338" s="55">
        <f ca="1"/>
        <v>1308873.3243246935</v>
      </c>
      <c r="DK338" s="55">
        <f ca="1"/>
        <v>0</v>
      </c>
      <c r="DL338" s="55">
        <f ca="1"/>
        <v>0</v>
      </c>
      <c r="DM338" s="55">
        <f ca="1"/>
        <v>0</v>
      </c>
      <c r="DN338" s="55">
        <f ca="1"/>
        <v>0</v>
      </c>
      <c r="DO338" s="55">
        <f ca="1"/>
        <v>0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0</v>
      </c>
      <c r="DT338" s="55">
        <f ca="1"/>
        <v>1492.1840134009428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ca="1"/>
        <v>0</v>
      </c>
      <c r="EE338" s="55">
        <f t="shared" ca="1" si="76"/>
        <v>1941128.5421255683</v>
      </c>
    </row>
    <row r="339" spans="50:135" x14ac:dyDescent="0.3">
      <c r="AX339" s="7">
        <v>31</v>
      </c>
      <c r="AY339" s="30">
        <f t="shared" si="78"/>
        <v>0</v>
      </c>
      <c r="AZ339" s="52">
        <f t="shared" si="78"/>
        <v>0</v>
      </c>
      <c r="BA339" s="52">
        <f t="shared" si="78"/>
        <v>0</v>
      </c>
      <c r="BB339" s="52">
        <f t="shared" si="78"/>
        <v>0</v>
      </c>
      <c r="BC339" s="52">
        <f t="shared" si="78"/>
        <v>990.59029623620449</v>
      </c>
      <c r="BD339" s="52">
        <f t="shared" si="78"/>
        <v>2197.9126370414465</v>
      </c>
      <c r="BE339" s="52">
        <f t="shared" si="78"/>
        <v>0</v>
      </c>
      <c r="BF339" s="52">
        <f t="shared" si="78"/>
        <v>692.49532726249356</v>
      </c>
      <c r="BG339" s="52">
        <f t="shared" si="78"/>
        <v>160.29094978883083</v>
      </c>
      <c r="BH339" s="52">
        <f t="shared" si="78"/>
        <v>0</v>
      </c>
      <c r="BI339" s="52">
        <f t="shared" si="78"/>
        <v>425.78375397680207</v>
      </c>
      <c r="BJ339" s="52">
        <f t="shared" si="78"/>
        <v>82.076679989729314</v>
      </c>
      <c r="BK339" s="52">
        <f t="shared" si="78"/>
        <v>0</v>
      </c>
      <c r="BL339" s="52">
        <f t="shared" si="78"/>
        <v>0</v>
      </c>
      <c r="BM339" s="52">
        <f t="shared" si="78"/>
        <v>0.22228479721341307</v>
      </c>
      <c r="BN339" s="52">
        <f t="shared" si="78"/>
        <v>2.4526476915928708</v>
      </c>
      <c r="BO339" s="52">
        <f t="shared" si="80"/>
        <v>0</v>
      </c>
      <c r="BP339" s="52">
        <f t="shared" si="80"/>
        <v>212.49996381517715</v>
      </c>
      <c r="BQ339" s="52">
        <f t="shared" si="80"/>
        <v>2320.4314427790714</v>
      </c>
      <c r="BR339" s="52">
        <f t="shared" si="80"/>
        <v>0</v>
      </c>
      <c r="BS339" s="52">
        <f t="shared" si="80"/>
        <v>0</v>
      </c>
      <c r="BT339" s="52">
        <f t="shared" si="79"/>
        <v>0</v>
      </c>
      <c r="BU339" s="52">
        <f t="shared" si="79"/>
        <v>0</v>
      </c>
      <c r="BV339" s="52">
        <f t="shared" si="79"/>
        <v>0</v>
      </c>
      <c r="BW339" s="52">
        <f t="shared" si="79"/>
        <v>0</v>
      </c>
      <c r="BX339" s="52">
        <f t="shared" si="79"/>
        <v>0</v>
      </c>
      <c r="BY339" s="52">
        <f t="shared" si="75"/>
        <v>7084.7559833785617</v>
      </c>
      <c r="DD339" s="7">
        <v>31</v>
      </c>
      <c r="DE339" s="55">
        <f ca="1"/>
        <v>0</v>
      </c>
      <c r="DF339" s="55">
        <f ca="1"/>
        <v>0</v>
      </c>
      <c r="DG339" s="55">
        <f ca="1"/>
        <v>0</v>
      </c>
      <c r="DH339" s="55">
        <f ca="1"/>
        <v>0</v>
      </c>
      <c r="DI339" s="55">
        <f ca="1"/>
        <v>73402.740951102751</v>
      </c>
      <c r="DJ339" s="55">
        <f ca="1"/>
        <v>152315.34574697225</v>
      </c>
      <c r="DK339" s="55">
        <f ca="1"/>
        <v>0</v>
      </c>
      <c r="DL339" s="55">
        <f ca="1"/>
        <v>0</v>
      </c>
      <c r="DM339" s="55">
        <f ca="1"/>
        <v>12406.519513655507</v>
      </c>
      <c r="DN339" s="55">
        <f ca="1"/>
        <v>0</v>
      </c>
      <c r="DO339" s="55">
        <f ca="1"/>
        <v>0</v>
      </c>
      <c r="DP339" s="55">
        <f ca="1"/>
        <v>4604.5017474238148</v>
      </c>
      <c r="DQ339" s="55">
        <f ca="1"/>
        <v>0</v>
      </c>
      <c r="DR339" s="55">
        <f ca="1"/>
        <v>0</v>
      </c>
      <c r="DS339" s="55">
        <f ca="1"/>
        <v>0</v>
      </c>
      <c r="DT339" s="55">
        <f ca="1"/>
        <v>173.64745656477524</v>
      </c>
      <c r="DU339" s="55">
        <f ca="1"/>
        <v>0</v>
      </c>
      <c r="DV339" s="55">
        <f ca="1"/>
        <v>0</v>
      </c>
      <c r="DW339" s="55">
        <f ca="1"/>
        <v>0</v>
      </c>
      <c r="DX339" s="55">
        <f ca="1"/>
        <v>0</v>
      </c>
      <c r="DY339" s="55">
        <f ca="1"/>
        <v>0</v>
      </c>
      <c r="DZ339" s="55">
        <f ca="1"/>
        <v>0</v>
      </c>
      <c r="EA339" s="55">
        <f ca="1"/>
        <v>0</v>
      </c>
      <c r="EB339" s="55">
        <f ca="1"/>
        <v>0</v>
      </c>
      <c r="EC339" s="55">
        <f ca="1"/>
        <v>0</v>
      </c>
      <c r="ED339" s="55">
        <f ca="1"/>
        <v>0</v>
      </c>
      <c r="EE339" s="55">
        <f t="shared" ca="1" si="76"/>
        <v>242902.75541571909</v>
      </c>
    </row>
    <row r="340" spans="50:135" x14ac:dyDescent="0.3">
      <c r="AX340" s="7">
        <v>32</v>
      </c>
      <c r="AY340" s="30">
        <f t="shared" si="78"/>
        <v>0</v>
      </c>
      <c r="AZ340" s="52">
        <f t="shared" si="78"/>
        <v>0</v>
      </c>
      <c r="BA340" s="52">
        <f t="shared" si="78"/>
        <v>0</v>
      </c>
      <c r="BB340" s="52">
        <f t="shared" si="78"/>
        <v>0</v>
      </c>
      <c r="BC340" s="52">
        <f t="shared" si="78"/>
        <v>6780.3062908590937</v>
      </c>
      <c r="BD340" s="52">
        <f t="shared" si="78"/>
        <v>15044.081221865443</v>
      </c>
      <c r="BE340" s="52">
        <f t="shared" si="78"/>
        <v>0</v>
      </c>
      <c r="BF340" s="52">
        <f t="shared" si="78"/>
        <v>4739.9317768822812</v>
      </c>
      <c r="BG340" s="52">
        <f t="shared" si="78"/>
        <v>1097.1455498955011</v>
      </c>
      <c r="BH340" s="52">
        <f t="shared" si="78"/>
        <v>0</v>
      </c>
      <c r="BI340" s="52">
        <f t="shared" si="78"/>
        <v>2914.3676007259205</v>
      </c>
      <c r="BJ340" s="52">
        <f t="shared" si="78"/>
        <v>561.79131948120983</v>
      </c>
      <c r="BK340" s="52">
        <f t="shared" si="78"/>
        <v>0</v>
      </c>
      <c r="BL340" s="52">
        <f t="shared" si="78"/>
        <v>0</v>
      </c>
      <c r="BM340" s="52">
        <f t="shared" si="78"/>
        <v>1.5221749237974824</v>
      </c>
      <c r="BN340" s="52">
        <f t="shared" si="78"/>
        <v>16.787669575135144</v>
      </c>
      <c r="BO340" s="52">
        <f t="shared" si="80"/>
        <v>0</v>
      </c>
      <c r="BP340" s="52">
        <f t="shared" si="80"/>
        <v>1454.5012674190798</v>
      </c>
      <c r="BQ340" s="52">
        <f t="shared" si="80"/>
        <v>15882.687291759295</v>
      </c>
      <c r="BR340" s="52">
        <f t="shared" si="80"/>
        <v>0</v>
      </c>
      <c r="BS340" s="52">
        <f t="shared" si="80"/>
        <v>0</v>
      </c>
      <c r="BT340" s="52">
        <f t="shared" si="79"/>
        <v>0</v>
      </c>
      <c r="BU340" s="52">
        <f t="shared" si="79"/>
        <v>0</v>
      </c>
      <c r="BV340" s="52">
        <f t="shared" si="79"/>
        <v>0</v>
      </c>
      <c r="BW340" s="52">
        <f t="shared" si="79"/>
        <v>0</v>
      </c>
      <c r="BX340" s="52">
        <f t="shared" si="79"/>
        <v>0</v>
      </c>
      <c r="BY340" s="52">
        <f t="shared" si="75"/>
        <v>48493.122163386754</v>
      </c>
      <c r="DD340" s="7">
        <v>32</v>
      </c>
      <c r="DE340" s="55">
        <f ca="1"/>
        <v>0</v>
      </c>
      <c r="DF340" s="55">
        <f ca="1"/>
        <v>0</v>
      </c>
      <c r="DG340" s="55">
        <f ca="1"/>
        <v>0</v>
      </c>
      <c r="DH340" s="55">
        <f ca="1"/>
        <v>0</v>
      </c>
      <c r="DI340" s="55">
        <f ca="1"/>
        <v>502420.69615265878</v>
      </c>
      <c r="DJ340" s="55">
        <f ca="1"/>
        <v>1042554.8286752751</v>
      </c>
      <c r="DK340" s="55">
        <f ca="1"/>
        <v>0</v>
      </c>
      <c r="DL340" s="55">
        <f ca="1"/>
        <v>0</v>
      </c>
      <c r="DM340" s="55">
        <f ca="1"/>
        <v>84919.06556191179</v>
      </c>
      <c r="DN340" s="55">
        <f ca="1"/>
        <v>0</v>
      </c>
      <c r="DO340" s="55">
        <f ca="1"/>
        <v>0</v>
      </c>
      <c r="DP340" s="55">
        <f ca="1"/>
        <v>31516.493022895873</v>
      </c>
      <c r="DQ340" s="55">
        <f ca="1"/>
        <v>0</v>
      </c>
      <c r="DR340" s="55">
        <f ca="1"/>
        <v>0</v>
      </c>
      <c r="DS340" s="55">
        <f ca="1"/>
        <v>0</v>
      </c>
      <c r="DT340" s="55">
        <f ca="1"/>
        <v>1188.5670059195681</v>
      </c>
      <c r="DU340" s="55">
        <f ca="1"/>
        <v>0</v>
      </c>
      <c r="DV340" s="55">
        <f ca="1"/>
        <v>0</v>
      </c>
      <c r="DW340" s="55">
        <f ca="1"/>
        <v>0</v>
      </c>
      <c r="DX340" s="55">
        <f ca="1"/>
        <v>0</v>
      </c>
      <c r="DY340" s="55">
        <f ca="1"/>
        <v>0</v>
      </c>
      <c r="DZ340" s="55">
        <f ca="1"/>
        <v>0</v>
      </c>
      <c r="EA340" s="55">
        <f ca="1"/>
        <v>0</v>
      </c>
      <c r="EB340" s="55">
        <f ca="1"/>
        <v>0</v>
      </c>
      <c r="EC340" s="55">
        <f ca="1"/>
        <v>0</v>
      </c>
      <c r="ED340" s="55">
        <f ca="1"/>
        <v>0</v>
      </c>
      <c r="EE340" s="55">
        <f t="shared" ca="1" si="76"/>
        <v>1662599.6504186611</v>
      </c>
    </row>
    <row r="341" spans="50:135" x14ac:dyDescent="0.3">
      <c r="AX341" s="7">
        <v>33</v>
      </c>
      <c r="AY341" s="30">
        <f t="shared" si="78"/>
        <v>0</v>
      </c>
      <c r="AZ341" s="52">
        <f t="shared" si="78"/>
        <v>0</v>
      </c>
      <c r="BA341" s="52">
        <f t="shared" si="78"/>
        <v>0</v>
      </c>
      <c r="BB341" s="52">
        <f t="shared" si="78"/>
        <v>0</v>
      </c>
      <c r="BC341" s="52">
        <f t="shared" si="78"/>
        <v>3512.0814103852949</v>
      </c>
      <c r="BD341" s="52">
        <f t="shared" si="78"/>
        <v>0</v>
      </c>
      <c r="BE341" s="52">
        <f t="shared" si="78"/>
        <v>0</v>
      </c>
      <c r="BF341" s="52">
        <f t="shared" si="78"/>
        <v>0</v>
      </c>
      <c r="BG341" s="52">
        <f t="shared" si="78"/>
        <v>0</v>
      </c>
      <c r="BH341" s="52">
        <f t="shared" si="78"/>
        <v>0</v>
      </c>
      <c r="BI341" s="52">
        <f t="shared" si="78"/>
        <v>0</v>
      </c>
      <c r="BJ341" s="52">
        <f t="shared" si="78"/>
        <v>5.641338312181496</v>
      </c>
      <c r="BK341" s="52">
        <f t="shared" si="78"/>
        <v>0</v>
      </c>
      <c r="BL341" s="52">
        <f t="shared" si="78"/>
        <v>0</v>
      </c>
      <c r="BM341" s="52">
        <f t="shared" si="78"/>
        <v>0</v>
      </c>
      <c r="BN341" s="52">
        <f t="shared" si="78"/>
        <v>8.6957225395129356</v>
      </c>
      <c r="BO341" s="52">
        <f t="shared" si="80"/>
        <v>0</v>
      </c>
      <c r="BP341" s="52">
        <f t="shared" si="80"/>
        <v>0</v>
      </c>
      <c r="BQ341" s="52">
        <f t="shared" si="80"/>
        <v>0</v>
      </c>
      <c r="BR341" s="52">
        <f t="shared" si="80"/>
        <v>0</v>
      </c>
      <c r="BS341" s="52">
        <f t="shared" si="80"/>
        <v>0</v>
      </c>
      <c r="BT341" s="52">
        <f t="shared" si="79"/>
        <v>0</v>
      </c>
      <c r="BU341" s="52">
        <f t="shared" si="79"/>
        <v>0</v>
      </c>
      <c r="BV341" s="52">
        <f t="shared" si="79"/>
        <v>0</v>
      </c>
      <c r="BW341" s="52">
        <f t="shared" si="79"/>
        <v>0</v>
      </c>
      <c r="BX341" s="52">
        <f t="shared" si="79"/>
        <v>0</v>
      </c>
      <c r="BY341" s="52">
        <f t="shared" si="75"/>
        <v>3526.4184712369897</v>
      </c>
      <c r="DD341" s="7">
        <v>33</v>
      </c>
      <c r="DE341" s="55">
        <f ca="1"/>
        <v>0</v>
      </c>
      <c r="DF341" s="55">
        <f ca="1"/>
        <v>0</v>
      </c>
      <c r="DG341" s="55">
        <f ca="1"/>
        <v>0</v>
      </c>
      <c r="DH341" s="55">
        <f ca="1"/>
        <v>0</v>
      </c>
      <c r="DI341" s="55">
        <f ca="1"/>
        <v>260245.23250955035</v>
      </c>
      <c r="DJ341" s="55">
        <f ca="1"/>
        <v>0</v>
      </c>
      <c r="DK341" s="55">
        <f ca="1"/>
        <v>0</v>
      </c>
      <c r="DL341" s="55">
        <f ca="1"/>
        <v>0</v>
      </c>
      <c r="DM341" s="55">
        <f ca="1"/>
        <v>0</v>
      </c>
      <c r="DN341" s="55">
        <f ca="1"/>
        <v>0</v>
      </c>
      <c r="DO341" s="55">
        <f ca="1"/>
        <v>0</v>
      </c>
      <c r="DP341" s="55">
        <f ca="1"/>
        <v>316.47907931338193</v>
      </c>
      <c r="DQ341" s="55">
        <f ca="1"/>
        <v>0</v>
      </c>
      <c r="DR341" s="55">
        <f ca="1"/>
        <v>0</v>
      </c>
      <c r="DS341" s="55">
        <f ca="1"/>
        <v>0</v>
      </c>
      <c r="DT341" s="55">
        <f ca="1"/>
        <v>615.65715579751577</v>
      </c>
      <c r="DU341" s="55">
        <f ca="1"/>
        <v>0</v>
      </c>
      <c r="DV341" s="55">
        <f ca="1"/>
        <v>0</v>
      </c>
      <c r="DW341" s="55">
        <f ca="1"/>
        <v>0</v>
      </c>
      <c r="DX341" s="55">
        <f ca="1"/>
        <v>0</v>
      </c>
      <c r="DY341" s="55">
        <f ca="1"/>
        <v>0</v>
      </c>
      <c r="DZ341" s="55">
        <f ca="1"/>
        <v>0</v>
      </c>
      <c r="EA341" s="55">
        <f ca="1"/>
        <v>0</v>
      </c>
      <c r="EB341" s="55">
        <f ca="1"/>
        <v>0</v>
      </c>
      <c r="EC341" s="55">
        <f ca="1"/>
        <v>0</v>
      </c>
      <c r="ED341" s="55">
        <f ca="1"/>
        <v>0</v>
      </c>
      <c r="EE341" s="55">
        <f t="shared" ca="1" si="76"/>
        <v>261177.36874466125</v>
      </c>
    </row>
    <row r="342" spans="50:135" x14ac:dyDescent="0.3">
      <c r="AX342" s="7">
        <v>34</v>
      </c>
      <c r="AY342" s="30">
        <f t="shared" ref="AY342:BN357" si="81">W121*$H122*W177</f>
        <v>0</v>
      </c>
      <c r="AZ342" s="52">
        <f t="shared" si="81"/>
        <v>0</v>
      </c>
      <c r="BA342" s="52">
        <f t="shared" si="81"/>
        <v>0</v>
      </c>
      <c r="BB342" s="52">
        <f t="shared" si="81"/>
        <v>0</v>
      </c>
      <c r="BC342" s="52">
        <f t="shared" si="81"/>
        <v>294676.15029480652</v>
      </c>
      <c r="BD342" s="52">
        <f t="shared" si="81"/>
        <v>0</v>
      </c>
      <c r="BE342" s="52">
        <f t="shared" si="81"/>
        <v>0</v>
      </c>
      <c r="BF342" s="52">
        <f t="shared" si="81"/>
        <v>0</v>
      </c>
      <c r="BG342" s="52">
        <f t="shared" si="81"/>
        <v>0</v>
      </c>
      <c r="BH342" s="52">
        <f t="shared" si="81"/>
        <v>0</v>
      </c>
      <c r="BI342" s="52">
        <f t="shared" si="81"/>
        <v>0</v>
      </c>
      <c r="BJ342" s="52">
        <f t="shared" si="81"/>
        <v>473.32839485909909</v>
      </c>
      <c r="BK342" s="52">
        <f t="shared" si="81"/>
        <v>0</v>
      </c>
      <c r="BL342" s="52">
        <f t="shared" si="81"/>
        <v>0</v>
      </c>
      <c r="BM342" s="52">
        <f t="shared" si="81"/>
        <v>0</v>
      </c>
      <c r="BN342" s="52">
        <f t="shared" si="81"/>
        <v>729.60212010534235</v>
      </c>
      <c r="BO342" s="52">
        <f t="shared" si="80"/>
        <v>0</v>
      </c>
      <c r="BP342" s="52">
        <f t="shared" si="80"/>
        <v>0</v>
      </c>
      <c r="BQ342" s="52">
        <f t="shared" si="80"/>
        <v>0</v>
      </c>
      <c r="BR342" s="52">
        <f t="shared" si="80"/>
        <v>0</v>
      </c>
      <c r="BS342" s="52">
        <f t="shared" si="80"/>
        <v>0</v>
      </c>
      <c r="BT342" s="52">
        <f t="shared" si="79"/>
        <v>0</v>
      </c>
      <c r="BU342" s="52">
        <f t="shared" si="79"/>
        <v>0</v>
      </c>
      <c r="BV342" s="52">
        <f t="shared" si="79"/>
        <v>0</v>
      </c>
      <c r="BW342" s="52">
        <f t="shared" si="79"/>
        <v>0</v>
      </c>
      <c r="BX342" s="52">
        <f t="shared" si="79"/>
        <v>0</v>
      </c>
      <c r="BY342" s="52">
        <f t="shared" si="75"/>
        <v>295879.08080977097</v>
      </c>
      <c r="DD342" s="7">
        <v>34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0</v>
      </c>
      <c r="DI342" s="55">
        <f ca="1"/>
        <v>21835502.736845162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26553.72295159546</v>
      </c>
      <c r="DQ342" s="55">
        <f ca="1"/>
        <v>0</v>
      </c>
      <c r="DR342" s="55">
        <f ca="1"/>
        <v>0</v>
      </c>
      <c r="DS342" s="55">
        <f ca="1"/>
        <v>0</v>
      </c>
      <c r="DT342" s="55">
        <f ca="1"/>
        <v>51655.830103458233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/>
        <v>0</v>
      </c>
      <c r="EE342" s="55">
        <f t="shared" ca="1" si="76"/>
        <v>21913712.289900213</v>
      </c>
    </row>
    <row r="343" spans="50:135" x14ac:dyDescent="0.3">
      <c r="AX343" s="7">
        <v>35</v>
      </c>
      <c r="AY343" s="30">
        <f t="shared" si="81"/>
        <v>0</v>
      </c>
      <c r="AZ343" s="52">
        <f t="shared" si="81"/>
        <v>0</v>
      </c>
      <c r="BA343" s="52">
        <f t="shared" si="81"/>
        <v>0</v>
      </c>
      <c r="BB343" s="52">
        <f t="shared" si="81"/>
        <v>0</v>
      </c>
      <c r="BC343" s="52">
        <f t="shared" si="81"/>
        <v>0</v>
      </c>
      <c r="BD343" s="52">
        <f t="shared" si="81"/>
        <v>0</v>
      </c>
      <c r="BE343" s="52">
        <f t="shared" si="81"/>
        <v>0</v>
      </c>
      <c r="BF343" s="52">
        <f t="shared" si="81"/>
        <v>850.17374830421352</v>
      </c>
      <c r="BG343" s="52">
        <f t="shared" si="81"/>
        <v>148.93862911184524</v>
      </c>
      <c r="BH343" s="52">
        <f t="shared" si="81"/>
        <v>0</v>
      </c>
      <c r="BI343" s="52">
        <f t="shared" si="81"/>
        <v>0.36759867498970505</v>
      </c>
      <c r="BJ343" s="52">
        <f t="shared" si="81"/>
        <v>0</v>
      </c>
      <c r="BK343" s="52">
        <f t="shared" si="81"/>
        <v>0</v>
      </c>
      <c r="BL343" s="52">
        <f t="shared" si="81"/>
        <v>0</v>
      </c>
      <c r="BM343" s="52">
        <f t="shared" si="81"/>
        <v>0</v>
      </c>
      <c r="BN343" s="52">
        <f t="shared" si="81"/>
        <v>0</v>
      </c>
      <c r="BO343" s="52">
        <f t="shared" si="80"/>
        <v>0</v>
      </c>
      <c r="BP343" s="52">
        <f t="shared" si="80"/>
        <v>0</v>
      </c>
      <c r="BQ343" s="52">
        <f t="shared" si="80"/>
        <v>0</v>
      </c>
      <c r="BR343" s="52">
        <f t="shared" si="80"/>
        <v>0</v>
      </c>
      <c r="BS343" s="52">
        <f t="shared" si="80"/>
        <v>0</v>
      </c>
      <c r="BT343" s="52">
        <f t="shared" si="79"/>
        <v>0</v>
      </c>
      <c r="BU343" s="52">
        <f t="shared" si="79"/>
        <v>0</v>
      </c>
      <c r="BV343" s="52">
        <f t="shared" si="79"/>
        <v>0</v>
      </c>
      <c r="BW343" s="52">
        <f t="shared" si="79"/>
        <v>0</v>
      </c>
      <c r="BX343" s="52">
        <f t="shared" si="79"/>
        <v>0</v>
      </c>
      <c r="BY343" s="52">
        <f t="shared" si="75"/>
        <v>999.47997609104846</v>
      </c>
      <c r="DD343" s="7">
        <v>35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0</v>
      </c>
      <c r="DI343" s="55">
        <f ca="1"/>
        <v>0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11527.849893256824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0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ca="1"/>
        <v>0</v>
      </c>
      <c r="EE343" s="55">
        <f t="shared" ca="1" si="76"/>
        <v>11527.849893256824</v>
      </c>
    </row>
    <row r="344" spans="50:135" x14ac:dyDescent="0.3">
      <c r="AX344" s="7">
        <v>36</v>
      </c>
      <c r="AY344" s="30">
        <f t="shared" si="81"/>
        <v>0</v>
      </c>
      <c r="AZ344" s="52">
        <f t="shared" si="81"/>
        <v>0</v>
      </c>
      <c r="BA344" s="52">
        <f t="shared" si="81"/>
        <v>0</v>
      </c>
      <c r="BB344" s="52">
        <f t="shared" si="81"/>
        <v>0</v>
      </c>
      <c r="BC344" s="52">
        <f t="shared" si="81"/>
        <v>0</v>
      </c>
      <c r="BD344" s="52">
        <f t="shared" si="81"/>
        <v>0</v>
      </c>
      <c r="BE344" s="52">
        <f t="shared" si="81"/>
        <v>0</v>
      </c>
      <c r="BF344" s="52">
        <f t="shared" si="81"/>
        <v>5.8606633217703656</v>
      </c>
      <c r="BG344" s="52">
        <f t="shared" si="81"/>
        <v>1.0267067916912151</v>
      </c>
      <c r="BH344" s="52">
        <f t="shared" si="81"/>
        <v>0</v>
      </c>
      <c r="BI344" s="52">
        <f t="shared" si="81"/>
        <v>2.5340371461438469E-3</v>
      </c>
      <c r="BJ344" s="52">
        <f t="shared" si="81"/>
        <v>0</v>
      </c>
      <c r="BK344" s="52">
        <f t="shared" si="81"/>
        <v>0</v>
      </c>
      <c r="BL344" s="52">
        <f t="shared" si="81"/>
        <v>0</v>
      </c>
      <c r="BM344" s="52">
        <f t="shared" si="81"/>
        <v>0</v>
      </c>
      <c r="BN344" s="52">
        <f t="shared" si="81"/>
        <v>0</v>
      </c>
      <c r="BO344" s="52">
        <f t="shared" si="80"/>
        <v>0</v>
      </c>
      <c r="BP344" s="52">
        <f t="shared" si="80"/>
        <v>0</v>
      </c>
      <c r="BQ344" s="52">
        <f t="shared" si="80"/>
        <v>0</v>
      </c>
      <c r="BR344" s="52">
        <f t="shared" si="80"/>
        <v>0</v>
      </c>
      <c r="BS344" s="52">
        <f t="shared" si="80"/>
        <v>0</v>
      </c>
      <c r="BT344" s="52">
        <f t="shared" si="79"/>
        <v>0</v>
      </c>
      <c r="BU344" s="52">
        <f t="shared" si="79"/>
        <v>0</v>
      </c>
      <c r="BV344" s="52">
        <f t="shared" si="79"/>
        <v>0</v>
      </c>
      <c r="BW344" s="52">
        <f t="shared" si="79"/>
        <v>0</v>
      </c>
      <c r="BX344" s="52">
        <f t="shared" si="79"/>
        <v>0</v>
      </c>
      <c r="BY344" s="52">
        <f t="shared" si="75"/>
        <v>6.8899041506077241</v>
      </c>
      <c r="DD344" s="7">
        <v>36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0</v>
      </c>
      <c r="DI344" s="55">
        <f ca="1"/>
        <v>0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79.467105676900061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0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ca="1"/>
        <v>0</v>
      </c>
      <c r="EE344" s="55">
        <f t="shared" ca="1" si="76"/>
        <v>79.467105676900061</v>
      </c>
    </row>
    <row r="345" spans="50:135" x14ac:dyDescent="0.3">
      <c r="AX345" s="7">
        <v>37</v>
      </c>
      <c r="AY345" s="30">
        <f t="shared" si="81"/>
        <v>0</v>
      </c>
      <c r="AZ345" s="52">
        <f t="shared" si="81"/>
        <v>0</v>
      </c>
      <c r="BA345" s="52">
        <f t="shared" si="81"/>
        <v>0</v>
      </c>
      <c r="BB345" s="52">
        <f t="shared" si="81"/>
        <v>0</v>
      </c>
      <c r="BC345" s="52">
        <f t="shared" si="81"/>
        <v>0</v>
      </c>
      <c r="BD345" s="52">
        <f t="shared" si="81"/>
        <v>0</v>
      </c>
      <c r="BE345" s="52">
        <f t="shared" si="81"/>
        <v>32436.382589056277</v>
      </c>
      <c r="BF345" s="52">
        <f t="shared" si="81"/>
        <v>0</v>
      </c>
      <c r="BG345" s="52">
        <f t="shared" si="81"/>
        <v>0</v>
      </c>
      <c r="BH345" s="52">
        <f t="shared" si="81"/>
        <v>0</v>
      </c>
      <c r="BI345" s="52">
        <f t="shared" si="81"/>
        <v>0</v>
      </c>
      <c r="BJ345" s="52">
        <f t="shared" si="81"/>
        <v>0</v>
      </c>
      <c r="BK345" s="52">
        <f t="shared" si="81"/>
        <v>0</v>
      </c>
      <c r="BL345" s="52">
        <f t="shared" si="81"/>
        <v>0</v>
      </c>
      <c r="BM345" s="52">
        <f t="shared" si="81"/>
        <v>0</v>
      </c>
      <c r="BN345" s="52">
        <f t="shared" si="81"/>
        <v>0</v>
      </c>
      <c r="BO345" s="52">
        <f t="shared" si="80"/>
        <v>0</v>
      </c>
      <c r="BP345" s="52">
        <f t="shared" si="80"/>
        <v>0</v>
      </c>
      <c r="BQ345" s="52">
        <f t="shared" si="80"/>
        <v>0</v>
      </c>
      <c r="BR345" s="52">
        <f t="shared" si="80"/>
        <v>0</v>
      </c>
      <c r="BS345" s="52">
        <f t="shared" si="80"/>
        <v>0</v>
      </c>
      <c r="BT345" s="52">
        <f t="shared" si="79"/>
        <v>0</v>
      </c>
      <c r="BU345" s="52">
        <f t="shared" si="79"/>
        <v>0</v>
      </c>
      <c r="BV345" s="52">
        <f t="shared" si="79"/>
        <v>0</v>
      </c>
      <c r="BW345" s="52">
        <f t="shared" si="79"/>
        <v>0</v>
      </c>
      <c r="BX345" s="52">
        <f t="shared" si="79"/>
        <v>0</v>
      </c>
      <c r="BY345" s="52">
        <f t="shared" si="75"/>
        <v>32436.382589056277</v>
      </c>
      <c r="DD345" s="7">
        <v>37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0</v>
      </c>
      <c r="DI345" s="55">
        <f ca="1"/>
        <v>0</v>
      </c>
      <c r="DJ345" s="55">
        <f ca="1"/>
        <v>0</v>
      </c>
      <c r="DK345" s="55">
        <f ca="1"/>
        <v>2319201.3551175236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0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ca="1"/>
        <v>0</v>
      </c>
      <c r="EE345" s="55">
        <f t="shared" ca="1" si="76"/>
        <v>2319201.3551175236</v>
      </c>
    </row>
    <row r="346" spans="50:135" x14ac:dyDescent="0.3">
      <c r="AX346" s="7">
        <v>38</v>
      </c>
      <c r="AY346" s="30">
        <f t="shared" si="81"/>
        <v>0</v>
      </c>
      <c r="AZ346" s="52">
        <f t="shared" si="81"/>
        <v>0</v>
      </c>
      <c r="BA346" s="52">
        <f t="shared" si="81"/>
        <v>0</v>
      </c>
      <c r="BB346" s="52">
        <f t="shared" si="81"/>
        <v>0</v>
      </c>
      <c r="BC346" s="52">
        <f t="shared" si="81"/>
        <v>11426.63014703957</v>
      </c>
      <c r="BD346" s="52">
        <f t="shared" si="81"/>
        <v>0</v>
      </c>
      <c r="BE346" s="52">
        <f t="shared" si="81"/>
        <v>0</v>
      </c>
      <c r="BF346" s="52">
        <f t="shared" si="81"/>
        <v>41.180075746601318</v>
      </c>
      <c r="BG346" s="52">
        <f t="shared" si="81"/>
        <v>9.5318960226955944</v>
      </c>
      <c r="BH346" s="52">
        <f t="shared" si="81"/>
        <v>0</v>
      </c>
      <c r="BI346" s="52">
        <f t="shared" si="81"/>
        <v>25.319748091775104</v>
      </c>
      <c r="BJ346" s="52">
        <f t="shared" si="81"/>
        <v>27.457705574080503</v>
      </c>
      <c r="BK346" s="52">
        <f t="shared" si="81"/>
        <v>0</v>
      </c>
      <c r="BL346" s="52">
        <f t="shared" si="81"/>
        <v>0</v>
      </c>
      <c r="BM346" s="52">
        <f t="shared" si="81"/>
        <v>0</v>
      </c>
      <c r="BN346" s="52">
        <f t="shared" si="81"/>
        <v>28.291714715832843</v>
      </c>
      <c r="BO346" s="52">
        <f t="shared" si="80"/>
        <v>0</v>
      </c>
      <c r="BP346" s="52">
        <f t="shared" si="80"/>
        <v>0</v>
      </c>
      <c r="BQ346" s="52">
        <f t="shared" si="80"/>
        <v>776.27071887010868</v>
      </c>
      <c r="BR346" s="52">
        <f t="shared" si="80"/>
        <v>0</v>
      </c>
      <c r="BS346" s="52">
        <f t="shared" si="80"/>
        <v>0</v>
      </c>
      <c r="BT346" s="52">
        <f t="shared" si="79"/>
        <v>0</v>
      </c>
      <c r="BU346" s="52">
        <f t="shared" si="79"/>
        <v>0</v>
      </c>
      <c r="BV346" s="52">
        <f t="shared" si="79"/>
        <v>0</v>
      </c>
      <c r="BW346" s="52">
        <f t="shared" si="79"/>
        <v>0</v>
      </c>
      <c r="BX346" s="52">
        <f t="shared" si="79"/>
        <v>0</v>
      </c>
      <c r="BY346" s="52">
        <f t="shared" si="75"/>
        <v>12334.682006060664</v>
      </c>
      <c r="DD346" s="7">
        <v>38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0</v>
      </c>
      <c r="DI346" s="55">
        <f ca="1"/>
        <v>846713.29389563203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737.76875215663904</v>
      </c>
      <c r="DN346" s="55">
        <f ca="1"/>
        <v>0</v>
      </c>
      <c r="DO346" s="55">
        <f ca="1"/>
        <v>0</v>
      </c>
      <c r="DP346" s="55">
        <f ca="1"/>
        <v>1540.3772827059163</v>
      </c>
      <c r="DQ346" s="55">
        <f ca="1"/>
        <v>0</v>
      </c>
      <c r="DR346" s="55">
        <f ca="1"/>
        <v>0</v>
      </c>
      <c r="DS346" s="55">
        <f ca="1"/>
        <v>0</v>
      </c>
      <c r="DT346" s="55">
        <f ca="1"/>
        <v>2003.0534018809651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ca="1"/>
        <v>0</v>
      </c>
      <c r="EE346" s="55">
        <f t="shared" ca="1" si="76"/>
        <v>850994.49333237566</v>
      </c>
    </row>
    <row r="347" spans="50:135" x14ac:dyDescent="0.3">
      <c r="AX347" s="7">
        <v>39</v>
      </c>
      <c r="AY347" s="30">
        <f t="shared" si="81"/>
        <v>0</v>
      </c>
      <c r="AZ347" s="52">
        <f t="shared" si="81"/>
        <v>0</v>
      </c>
      <c r="BA347" s="52">
        <f t="shared" si="81"/>
        <v>0</v>
      </c>
      <c r="BB347" s="52">
        <f t="shared" si="81"/>
        <v>0</v>
      </c>
      <c r="BC347" s="52">
        <f t="shared" si="81"/>
        <v>32.927329162351192</v>
      </c>
      <c r="BD347" s="52">
        <f t="shared" si="81"/>
        <v>73.058855036748113</v>
      </c>
      <c r="BE347" s="52">
        <f t="shared" si="81"/>
        <v>0</v>
      </c>
      <c r="BF347" s="52">
        <f t="shared" si="81"/>
        <v>29.075479554283035</v>
      </c>
      <c r="BG347" s="52">
        <f t="shared" si="81"/>
        <v>6.730061635306221</v>
      </c>
      <c r="BH347" s="52">
        <f t="shared" si="81"/>
        <v>0</v>
      </c>
      <c r="BI347" s="52">
        <f t="shared" si="81"/>
        <v>17.877184647946397</v>
      </c>
      <c r="BJ347" s="52">
        <f t="shared" si="81"/>
        <v>2.908208282007207</v>
      </c>
      <c r="BK347" s="52">
        <f t="shared" si="81"/>
        <v>0</v>
      </c>
      <c r="BL347" s="52">
        <f t="shared" si="81"/>
        <v>0</v>
      </c>
      <c r="BM347" s="52">
        <f t="shared" si="81"/>
        <v>7.384084709319727E-3</v>
      </c>
      <c r="BN347" s="52">
        <f t="shared" si="81"/>
        <v>8.1526275476000457E-2</v>
      </c>
      <c r="BO347" s="52">
        <f t="shared" si="80"/>
        <v>0</v>
      </c>
      <c r="BP347" s="52">
        <f t="shared" si="80"/>
        <v>8.8771769685642479</v>
      </c>
      <c r="BQ347" s="52">
        <f t="shared" si="80"/>
        <v>82.219431173969141</v>
      </c>
      <c r="BR347" s="52">
        <f t="shared" si="80"/>
        <v>0</v>
      </c>
      <c r="BS347" s="52">
        <f t="shared" si="80"/>
        <v>0</v>
      </c>
      <c r="BT347" s="52">
        <f t="shared" si="80"/>
        <v>0</v>
      </c>
      <c r="BU347" s="52">
        <f t="shared" si="80"/>
        <v>0</v>
      </c>
      <c r="BV347" s="52">
        <f t="shared" si="80"/>
        <v>0</v>
      </c>
      <c r="BW347" s="52">
        <f t="shared" si="80"/>
        <v>0</v>
      </c>
      <c r="BX347" s="52">
        <f t="shared" si="80"/>
        <v>0</v>
      </c>
      <c r="BY347" s="52">
        <f t="shared" si="75"/>
        <v>253.76263682136084</v>
      </c>
      <c r="DD347" s="7">
        <v>39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0</v>
      </c>
      <c r="DI347" s="55">
        <f ca="1"/>
        <v>2439.915090930223</v>
      </c>
      <c r="DJ347" s="55">
        <f ca="1"/>
        <v>5062.9786540466439</v>
      </c>
      <c r="DK347" s="55">
        <f ca="1"/>
        <v>0</v>
      </c>
      <c r="DL347" s="55">
        <f ca="1"/>
        <v>0</v>
      </c>
      <c r="DM347" s="55">
        <f ca="1"/>
        <v>520.90677057270159</v>
      </c>
      <c r="DN347" s="55">
        <f ca="1"/>
        <v>0</v>
      </c>
      <c r="DO347" s="55">
        <f ca="1"/>
        <v>0</v>
      </c>
      <c r="DP347" s="55">
        <f ca="1"/>
        <v>163.15048462060432</v>
      </c>
      <c r="DQ347" s="55">
        <f ca="1"/>
        <v>0</v>
      </c>
      <c r="DR347" s="55">
        <f ca="1"/>
        <v>0</v>
      </c>
      <c r="DS347" s="55">
        <f ca="1"/>
        <v>0</v>
      </c>
      <c r="DT347" s="55">
        <f ca="1"/>
        <v>5.7720603037008322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ca="1"/>
        <v>0</v>
      </c>
      <c r="EE347" s="55">
        <f t="shared" ca="1" si="76"/>
        <v>8192.7230604738743</v>
      </c>
    </row>
    <row r="348" spans="50:135" x14ac:dyDescent="0.3">
      <c r="AX348" s="7">
        <v>40</v>
      </c>
      <c r="AY348" s="30">
        <f t="shared" si="81"/>
        <v>0</v>
      </c>
      <c r="AZ348" s="52">
        <f t="shared" si="81"/>
        <v>0</v>
      </c>
      <c r="BA348" s="52">
        <f t="shared" si="81"/>
        <v>0</v>
      </c>
      <c r="BB348" s="52">
        <f t="shared" si="81"/>
        <v>0</v>
      </c>
      <c r="BC348" s="52">
        <f t="shared" si="81"/>
        <v>157.57787412982645</v>
      </c>
      <c r="BD348" s="52">
        <f t="shared" si="81"/>
        <v>349.63233734355379</v>
      </c>
      <c r="BE348" s="52">
        <f t="shared" si="81"/>
        <v>0</v>
      </c>
      <c r="BF348" s="52">
        <f t="shared" si="81"/>
        <v>139.14436344733451</v>
      </c>
      <c r="BG348" s="52">
        <f t="shared" si="81"/>
        <v>32.207556210506652</v>
      </c>
      <c r="BH348" s="52">
        <f t="shared" si="81"/>
        <v>0</v>
      </c>
      <c r="BI348" s="52">
        <f t="shared" si="81"/>
        <v>85.553515056812557</v>
      </c>
      <c r="BJ348" s="52">
        <f t="shared" si="81"/>
        <v>13.917596423320852</v>
      </c>
      <c r="BK348" s="52">
        <f t="shared" si="81"/>
        <v>0</v>
      </c>
      <c r="BL348" s="52">
        <f t="shared" si="81"/>
        <v>0</v>
      </c>
      <c r="BM348" s="52">
        <f t="shared" si="81"/>
        <v>3.5312637403417169E-2</v>
      </c>
      <c r="BN348" s="52">
        <f t="shared" si="81"/>
        <v>0.3894776184200423</v>
      </c>
      <c r="BO348" s="52">
        <f t="shared" ref="BO348:BX360" si="82">AM127*$H128*AM183</f>
        <v>0</v>
      </c>
      <c r="BP348" s="52">
        <f t="shared" si="82"/>
        <v>42.482846617434397</v>
      </c>
      <c r="BQ348" s="52">
        <f t="shared" si="82"/>
        <v>393.47142629932313</v>
      </c>
      <c r="BR348" s="52">
        <f t="shared" si="82"/>
        <v>0</v>
      </c>
      <c r="BS348" s="52">
        <f t="shared" si="82"/>
        <v>0</v>
      </c>
      <c r="BT348" s="52">
        <f t="shared" si="82"/>
        <v>0</v>
      </c>
      <c r="BU348" s="52">
        <f t="shared" si="82"/>
        <v>0</v>
      </c>
      <c r="BV348" s="52">
        <f t="shared" si="82"/>
        <v>0</v>
      </c>
      <c r="BW348" s="52">
        <f t="shared" si="82"/>
        <v>0</v>
      </c>
      <c r="BX348" s="52">
        <f t="shared" si="82"/>
        <v>0</v>
      </c>
      <c r="BY348" s="52">
        <f t="shared" si="75"/>
        <v>1214.4123057839358</v>
      </c>
      <c r="DD348" s="7">
        <v>40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0</v>
      </c>
      <c r="DI348" s="55">
        <f ca="1"/>
        <v>11676.520473020139</v>
      </c>
      <c r="DJ348" s="55">
        <f ca="1"/>
        <v>24229.520977908276</v>
      </c>
      <c r="DK348" s="55">
        <f ca="1"/>
        <v>0</v>
      </c>
      <c r="DL348" s="55">
        <f ca="1"/>
        <v>0</v>
      </c>
      <c r="DM348" s="55">
        <f ca="1"/>
        <v>2492.864850693215</v>
      </c>
      <c r="DN348" s="55">
        <f ca="1"/>
        <v>0</v>
      </c>
      <c r="DO348" s="55">
        <f ca="1"/>
        <v>0</v>
      </c>
      <c r="DP348" s="55">
        <f ca="1"/>
        <v>780.77715934829985</v>
      </c>
      <c r="DQ348" s="55">
        <f ca="1"/>
        <v>0</v>
      </c>
      <c r="DR348" s="55">
        <f ca="1"/>
        <v>0</v>
      </c>
      <c r="DS348" s="55">
        <f ca="1"/>
        <v>0</v>
      </c>
      <c r="DT348" s="55">
        <f ca="1"/>
        <v>27.575015384138993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ca="1"/>
        <v>0</v>
      </c>
      <c r="EE348" s="55">
        <f t="shared" ca="1" si="76"/>
        <v>39207.258476354065</v>
      </c>
    </row>
    <row r="349" spans="50:135" x14ac:dyDescent="0.3">
      <c r="AX349" s="7">
        <v>41</v>
      </c>
      <c r="AY349" s="30">
        <f t="shared" si="81"/>
        <v>0</v>
      </c>
      <c r="AZ349" s="52">
        <f t="shared" si="81"/>
        <v>0</v>
      </c>
      <c r="BA349" s="52">
        <f t="shared" si="81"/>
        <v>0</v>
      </c>
      <c r="BB349" s="52">
        <f t="shared" si="81"/>
        <v>0</v>
      </c>
      <c r="BC349" s="52">
        <f t="shared" si="81"/>
        <v>1370.8645703528607</v>
      </c>
      <c r="BD349" s="52">
        <f t="shared" si="81"/>
        <v>0</v>
      </c>
      <c r="BE349" s="52">
        <f t="shared" si="81"/>
        <v>0</v>
      </c>
      <c r="BF349" s="52">
        <f t="shared" si="81"/>
        <v>65.432248102130373</v>
      </c>
      <c r="BG349" s="52">
        <f t="shared" si="81"/>
        <v>15.145513316059994</v>
      </c>
      <c r="BH349" s="52">
        <f t="shared" si="81"/>
        <v>0</v>
      </c>
      <c r="BI349" s="52">
        <f t="shared" si="81"/>
        <v>40.23130139553156</v>
      </c>
      <c r="BJ349" s="52">
        <f t="shared" si="81"/>
        <v>18.543041434664495</v>
      </c>
      <c r="BK349" s="52">
        <f t="shared" si="81"/>
        <v>0</v>
      </c>
      <c r="BL349" s="52">
        <f t="shared" si="81"/>
        <v>0</v>
      </c>
      <c r="BM349" s="52">
        <f t="shared" si="81"/>
        <v>0</v>
      </c>
      <c r="BN349" s="52">
        <f t="shared" si="81"/>
        <v>3.3941861102996698</v>
      </c>
      <c r="BO349" s="52">
        <f t="shared" si="82"/>
        <v>0</v>
      </c>
      <c r="BP349" s="52">
        <f t="shared" si="82"/>
        <v>0</v>
      </c>
      <c r="BQ349" s="52">
        <f t="shared" si="82"/>
        <v>524.23972822726398</v>
      </c>
      <c r="BR349" s="52">
        <f t="shared" si="82"/>
        <v>0</v>
      </c>
      <c r="BS349" s="52">
        <f t="shared" si="82"/>
        <v>0</v>
      </c>
      <c r="BT349" s="52">
        <f t="shared" si="82"/>
        <v>0</v>
      </c>
      <c r="BU349" s="52">
        <f t="shared" si="82"/>
        <v>0</v>
      </c>
      <c r="BV349" s="52">
        <f t="shared" si="82"/>
        <v>0</v>
      </c>
      <c r="BW349" s="52">
        <f t="shared" si="82"/>
        <v>0</v>
      </c>
      <c r="BX349" s="52">
        <f t="shared" si="82"/>
        <v>0</v>
      </c>
      <c r="BY349" s="52">
        <f t="shared" si="75"/>
        <v>2037.8505889388107</v>
      </c>
      <c r="DD349" s="7">
        <v>41</v>
      </c>
      <c r="DE349" s="55">
        <f ca="1"/>
        <v>0</v>
      </c>
      <c r="DF349" s="55">
        <f ca="1"/>
        <v>0</v>
      </c>
      <c r="DG349" s="55">
        <f ca="1"/>
        <v>0</v>
      </c>
      <c r="DH349" s="55">
        <f ca="1"/>
        <v>0</v>
      </c>
      <c r="DI349" s="55">
        <f ca="1"/>
        <v>101581.06466314697</v>
      </c>
      <c r="DJ349" s="55">
        <f ca="1"/>
        <v>0</v>
      </c>
      <c r="DK349" s="55">
        <f ca="1"/>
        <v>0</v>
      </c>
      <c r="DL349" s="55">
        <f ca="1"/>
        <v>0</v>
      </c>
      <c r="DM349" s="55">
        <f ca="1"/>
        <v>1172.2627306630436</v>
      </c>
      <c r="DN349" s="55">
        <f ca="1"/>
        <v>0</v>
      </c>
      <c r="DO349" s="55">
        <f ca="1"/>
        <v>0</v>
      </c>
      <c r="DP349" s="55">
        <f ca="1"/>
        <v>1040.2646244846783</v>
      </c>
      <c r="DQ349" s="55">
        <f ca="1"/>
        <v>0</v>
      </c>
      <c r="DR349" s="55">
        <f ca="1"/>
        <v>0</v>
      </c>
      <c r="DS349" s="55">
        <f ca="1"/>
        <v>0</v>
      </c>
      <c r="DT349" s="55">
        <f ca="1"/>
        <v>240.30837660921662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ca="1"/>
        <v>0</v>
      </c>
      <c r="EE349" s="55">
        <f t="shared" ca="1" si="76"/>
        <v>104033.90039490392</v>
      </c>
    </row>
    <row r="350" spans="50:135" x14ac:dyDescent="0.3">
      <c r="AX350" s="7">
        <v>42</v>
      </c>
      <c r="AY350" s="30">
        <f t="shared" si="81"/>
        <v>0</v>
      </c>
      <c r="AZ350" s="52">
        <f t="shared" si="81"/>
        <v>0</v>
      </c>
      <c r="BA350" s="52">
        <f t="shared" si="81"/>
        <v>0</v>
      </c>
      <c r="BB350" s="52">
        <f t="shared" si="81"/>
        <v>0</v>
      </c>
      <c r="BC350" s="52">
        <f t="shared" si="81"/>
        <v>790.69526196357481</v>
      </c>
      <c r="BD350" s="52">
        <f t="shared" si="81"/>
        <v>0</v>
      </c>
      <c r="BE350" s="52">
        <f t="shared" si="81"/>
        <v>0</v>
      </c>
      <c r="BF350" s="52">
        <f t="shared" si="81"/>
        <v>37.740393684203937</v>
      </c>
      <c r="BG350" s="52">
        <f t="shared" si="81"/>
        <v>8.7357175005986374</v>
      </c>
      <c r="BH350" s="52">
        <f t="shared" si="81"/>
        <v>0</v>
      </c>
      <c r="BI350" s="52">
        <f t="shared" si="81"/>
        <v>23.204844654594059</v>
      </c>
      <c r="BJ350" s="52">
        <f t="shared" si="81"/>
        <v>10.695363588413882</v>
      </c>
      <c r="BK350" s="52">
        <f t="shared" si="81"/>
        <v>0</v>
      </c>
      <c r="BL350" s="52">
        <f t="shared" si="81"/>
        <v>0</v>
      </c>
      <c r="BM350" s="52">
        <f t="shared" si="81"/>
        <v>0</v>
      </c>
      <c r="BN350" s="52">
        <f t="shared" si="81"/>
        <v>1.9577184597365802</v>
      </c>
      <c r="BO350" s="52">
        <f t="shared" si="82"/>
        <v>0</v>
      </c>
      <c r="BP350" s="52">
        <f t="shared" si="82"/>
        <v>0</v>
      </c>
      <c r="BQ350" s="52">
        <f t="shared" si="82"/>
        <v>302.37404788514129</v>
      </c>
      <c r="BR350" s="52">
        <f t="shared" si="82"/>
        <v>0</v>
      </c>
      <c r="BS350" s="52">
        <f t="shared" si="82"/>
        <v>0</v>
      </c>
      <c r="BT350" s="52">
        <f t="shared" si="82"/>
        <v>0</v>
      </c>
      <c r="BU350" s="52">
        <f t="shared" si="82"/>
        <v>0</v>
      </c>
      <c r="BV350" s="52">
        <f t="shared" si="82"/>
        <v>0</v>
      </c>
      <c r="BW350" s="52">
        <f t="shared" si="82"/>
        <v>0</v>
      </c>
      <c r="BX350" s="52">
        <f t="shared" si="82"/>
        <v>0</v>
      </c>
      <c r="BY350" s="52">
        <f t="shared" si="75"/>
        <v>1175.4033477362632</v>
      </c>
      <c r="DD350" s="7">
        <v>42</v>
      </c>
      <c r="DE350" s="55">
        <f ca="1"/>
        <v>0</v>
      </c>
      <c r="DF350" s="55">
        <f ca="1"/>
        <v>0</v>
      </c>
      <c r="DG350" s="55">
        <f ca="1"/>
        <v>0</v>
      </c>
      <c r="DH350" s="55">
        <f ca="1"/>
        <v>0</v>
      </c>
      <c r="DI350" s="55">
        <f ca="1"/>
        <v>58590.518911500891</v>
      </c>
      <c r="DJ350" s="55">
        <f ca="1"/>
        <v>0</v>
      </c>
      <c r="DK350" s="55">
        <f ca="1"/>
        <v>0</v>
      </c>
      <c r="DL350" s="55">
        <f ca="1"/>
        <v>0</v>
      </c>
      <c r="DM350" s="55">
        <f ca="1"/>
        <v>676.14453454633463</v>
      </c>
      <c r="DN350" s="55">
        <f ca="1"/>
        <v>0</v>
      </c>
      <c r="DO350" s="55">
        <f ca="1"/>
        <v>0</v>
      </c>
      <c r="DP350" s="55">
        <f ca="1"/>
        <v>600.0098973100188</v>
      </c>
      <c r="DQ350" s="55">
        <f ca="1"/>
        <v>0</v>
      </c>
      <c r="DR350" s="55">
        <f ca="1"/>
        <v>0</v>
      </c>
      <c r="DS350" s="55">
        <f ca="1"/>
        <v>0</v>
      </c>
      <c r="DT350" s="55">
        <f ca="1"/>
        <v>138.60646694934988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ca="1"/>
        <v>0</v>
      </c>
      <c r="EE350" s="55">
        <f t="shared" ca="1" si="76"/>
        <v>60005.279810306594</v>
      </c>
    </row>
    <row r="351" spans="50:135" x14ac:dyDescent="0.3">
      <c r="AX351" s="7">
        <v>43</v>
      </c>
      <c r="AY351" s="30">
        <f t="shared" si="81"/>
        <v>0</v>
      </c>
      <c r="AZ351" s="52">
        <f t="shared" si="81"/>
        <v>0</v>
      </c>
      <c r="BA351" s="52">
        <f t="shared" si="81"/>
        <v>0</v>
      </c>
      <c r="BB351" s="52">
        <f t="shared" si="81"/>
        <v>0</v>
      </c>
      <c r="BC351" s="52">
        <f t="shared" si="81"/>
        <v>72.084999082476671</v>
      </c>
      <c r="BD351" s="52">
        <f t="shared" si="81"/>
        <v>0</v>
      </c>
      <c r="BE351" s="52">
        <f t="shared" si="81"/>
        <v>0</v>
      </c>
      <c r="BF351" s="52">
        <f t="shared" si="81"/>
        <v>3.4406633947948055</v>
      </c>
      <c r="BG351" s="52">
        <f t="shared" si="81"/>
        <v>0.79640566831838233</v>
      </c>
      <c r="BH351" s="52">
        <f t="shared" si="81"/>
        <v>0</v>
      </c>
      <c r="BI351" s="52">
        <f t="shared" si="81"/>
        <v>2.1155068036806801</v>
      </c>
      <c r="BJ351" s="52">
        <f t="shared" si="81"/>
        <v>0.97505994023353293</v>
      </c>
      <c r="BK351" s="52">
        <f t="shared" si="81"/>
        <v>0</v>
      </c>
      <c r="BL351" s="52">
        <f t="shared" si="81"/>
        <v>0</v>
      </c>
      <c r="BM351" s="52">
        <f t="shared" si="81"/>
        <v>0</v>
      </c>
      <c r="BN351" s="52">
        <f t="shared" si="81"/>
        <v>0.17847853606669603</v>
      </c>
      <c r="BO351" s="52">
        <f t="shared" si="82"/>
        <v>0</v>
      </c>
      <c r="BP351" s="52">
        <f t="shared" si="82"/>
        <v>0</v>
      </c>
      <c r="BQ351" s="52">
        <f t="shared" si="82"/>
        <v>27.566414047311952</v>
      </c>
      <c r="BR351" s="52">
        <f t="shared" si="82"/>
        <v>0</v>
      </c>
      <c r="BS351" s="52">
        <f t="shared" si="82"/>
        <v>0</v>
      </c>
      <c r="BT351" s="52">
        <f t="shared" si="82"/>
        <v>0</v>
      </c>
      <c r="BU351" s="52">
        <f t="shared" si="82"/>
        <v>0</v>
      </c>
      <c r="BV351" s="52">
        <f t="shared" si="82"/>
        <v>0</v>
      </c>
      <c r="BW351" s="52">
        <f t="shared" si="82"/>
        <v>0</v>
      </c>
      <c r="BX351" s="52">
        <f t="shared" si="82"/>
        <v>0</v>
      </c>
      <c r="BY351" s="52">
        <f t="shared" si="75"/>
        <v>107.15752747288272</v>
      </c>
      <c r="DD351" s="7">
        <v>43</v>
      </c>
      <c r="DE351" s="55">
        <f ca="1"/>
        <v>0</v>
      </c>
      <c r="DF351" s="55">
        <f ca="1"/>
        <v>0</v>
      </c>
      <c r="DG351" s="55">
        <f ca="1"/>
        <v>0</v>
      </c>
      <c r="DH351" s="55">
        <f ca="1"/>
        <v>0</v>
      </c>
      <c r="DI351" s="55">
        <f ca="1"/>
        <v>5341.4984320115209</v>
      </c>
      <c r="DJ351" s="55">
        <f ca="1"/>
        <v>0</v>
      </c>
      <c r="DK351" s="55">
        <f ca="1"/>
        <v>0</v>
      </c>
      <c r="DL351" s="55">
        <f ca="1"/>
        <v>0</v>
      </c>
      <c r="DM351" s="55">
        <f ca="1"/>
        <v>61.641798727842797</v>
      </c>
      <c r="DN351" s="55">
        <f ca="1"/>
        <v>0</v>
      </c>
      <c r="DO351" s="55">
        <f ca="1"/>
        <v>0</v>
      </c>
      <c r="DP351" s="55">
        <f ca="1"/>
        <v>54.700862647101197</v>
      </c>
      <c r="DQ351" s="55">
        <f ca="1"/>
        <v>0</v>
      </c>
      <c r="DR351" s="55">
        <f ca="1"/>
        <v>0</v>
      </c>
      <c r="DS351" s="55">
        <f ca="1"/>
        <v>0</v>
      </c>
      <c r="DT351" s="55">
        <f ca="1"/>
        <v>12.636280353522078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ca="1"/>
        <v>0</v>
      </c>
      <c r="EE351" s="55">
        <f t="shared" ca="1" si="76"/>
        <v>5470.4773737399873</v>
      </c>
    </row>
    <row r="352" spans="50:135" x14ac:dyDescent="0.3">
      <c r="AX352" s="7">
        <v>44</v>
      </c>
      <c r="AY352" s="30">
        <f t="shared" si="81"/>
        <v>0</v>
      </c>
      <c r="AZ352" s="52">
        <f t="shared" si="81"/>
        <v>0</v>
      </c>
      <c r="BA352" s="52">
        <f t="shared" si="81"/>
        <v>0</v>
      </c>
      <c r="BB352" s="52">
        <f t="shared" si="81"/>
        <v>0</v>
      </c>
      <c r="BC352" s="52">
        <f t="shared" si="81"/>
        <v>112.68757020235385</v>
      </c>
      <c r="BD352" s="52">
        <f t="shared" si="81"/>
        <v>0</v>
      </c>
      <c r="BE352" s="52">
        <f t="shared" si="81"/>
        <v>0</v>
      </c>
      <c r="BF352" s="52">
        <f t="shared" si="81"/>
        <v>5.3786502424564695</v>
      </c>
      <c r="BG352" s="52">
        <f t="shared" si="81"/>
        <v>1.2449888425205182</v>
      </c>
      <c r="BH352" s="52">
        <f t="shared" si="81"/>
        <v>0</v>
      </c>
      <c r="BI352" s="52">
        <f t="shared" si="81"/>
        <v>3.3070864187445888</v>
      </c>
      <c r="BJ352" s="52">
        <f t="shared" si="81"/>
        <v>1.5242718575567242</v>
      </c>
      <c r="BK352" s="52">
        <f t="shared" si="81"/>
        <v>0</v>
      </c>
      <c r="BL352" s="52">
        <f t="shared" si="81"/>
        <v>0</v>
      </c>
      <c r="BM352" s="52">
        <f t="shared" si="81"/>
        <v>0</v>
      </c>
      <c r="BN352" s="52">
        <f t="shared" si="81"/>
        <v>0.27940147279395966</v>
      </c>
      <c r="BO352" s="52">
        <f t="shared" si="82"/>
        <v>0</v>
      </c>
      <c r="BP352" s="52">
        <f t="shared" si="82"/>
        <v>0</v>
      </c>
      <c r="BQ352" s="52">
        <f t="shared" si="82"/>
        <v>43.093462675363696</v>
      </c>
      <c r="BR352" s="52">
        <f t="shared" si="82"/>
        <v>0</v>
      </c>
      <c r="BS352" s="52">
        <f t="shared" si="82"/>
        <v>0</v>
      </c>
      <c r="BT352" s="52">
        <f t="shared" si="82"/>
        <v>0</v>
      </c>
      <c r="BU352" s="52">
        <f t="shared" si="82"/>
        <v>0</v>
      </c>
      <c r="BV352" s="52">
        <f t="shared" si="82"/>
        <v>0</v>
      </c>
      <c r="BW352" s="52">
        <f t="shared" si="82"/>
        <v>0</v>
      </c>
      <c r="BX352" s="52">
        <f t="shared" si="82"/>
        <v>0</v>
      </c>
      <c r="BY352" s="52">
        <f t="shared" si="75"/>
        <v>167.5154317117898</v>
      </c>
      <c r="DD352" s="7">
        <v>44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0</v>
      </c>
      <c r="DI352" s="55">
        <f ca="1"/>
        <v>8350.1489519944207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96.362136411088116</v>
      </c>
      <c r="DN352" s="55">
        <f ca="1"/>
        <v>0</v>
      </c>
      <c r="DO352" s="55">
        <f ca="1"/>
        <v>0</v>
      </c>
      <c r="DP352" s="55">
        <f ca="1"/>
        <v>85.511651208932236</v>
      </c>
      <c r="DQ352" s="55">
        <f ca="1"/>
        <v>0</v>
      </c>
      <c r="DR352" s="55">
        <f ca="1"/>
        <v>0</v>
      </c>
      <c r="DS352" s="55">
        <f ca="1"/>
        <v>0</v>
      </c>
      <c r="DT352" s="55">
        <f ca="1"/>
        <v>19.781624273812344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ca="1"/>
        <v>0</v>
      </c>
      <c r="EE352" s="55">
        <f t="shared" ca="1" si="76"/>
        <v>8551.8043638882518</v>
      </c>
    </row>
    <row r="353" spans="50:135" x14ac:dyDescent="0.3">
      <c r="AX353" s="7">
        <v>45</v>
      </c>
      <c r="AY353" s="30">
        <f t="shared" si="81"/>
        <v>0</v>
      </c>
      <c r="AZ353" s="52">
        <f t="shared" si="81"/>
        <v>0</v>
      </c>
      <c r="BA353" s="52">
        <f t="shared" si="81"/>
        <v>0</v>
      </c>
      <c r="BB353" s="52">
        <f t="shared" si="81"/>
        <v>0</v>
      </c>
      <c r="BC353" s="52">
        <f t="shared" si="81"/>
        <v>13.288330221787222</v>
      </c>
      <c r="BD353" s="52">
        <f t="shared" si="81"/>
        <v>0</v>
      </c>
      <c r="BE353" s="52">
        <f t="shared" si="81"/>
        <v>0</v>
      </c>
      <c r="BF353" s="52">
        <f t="shared" si="81"/>
        <v>0.63426055218497479</v>
      </c>
      <c r="BG353" s="52">
        <f t="shared" si="81"/>
        <v>0.14681142586247684</v>
      </c>
      <c r="BH353" s="52">
        <f t="shared" si="81"/>
        <v>0</v>
      </c>
      <c r="BI353" s="52">
        <f t="shared" si="81"/>
        <v>0.38997785051737766</v>
      </c>
      <c r="BJ353" s="52">
        <f t="shared" si="81"/>
        <v>0.1797450041699272</v>
      </c>
      <c r="BK353" s="52">
        <f t="shared" si="81"/>
        <v>0</v>
      </c>
      <c r="BL353" s="52">
        <f t="shared" si="81"/>
        <v>0</v>
      </c>
      <c r="BM353" s="52">
        <f t="shared" si="81"/>
        <v>0</v>
      </c>
      <c r="BN353" s="52">
        <f t="shared" si="81"/>
        <v>3.2901183589088424E-2</v>
      </c>
      <c r="BO353" s="52">
        <f t="shared" si="82"/>
        <v>0</v>
      </c>
      <c r="BP353" s="52">
        <f t="shared" si="82"/>
        <v>0</v>
      </c>
      <c r="BQ353" s="52">
        <f t="shared" si="82"/>
        <v>5.0816621692010591</v>
      </c>
      <c r="BR353" s="52">
        <f t="shared" si="82"/>
        <v>0</v>
      </c>
      <c r="BS353" s="52">
        <f t="shared" si="82"/>
        <v>0</v>
      </c>
      <c r="BT353" s="52">
        <f t="shared" si="82"/>
        <v>0</v>
      </c>
      <c r="BU353" s="52">
        <f t="shared" si="82"/>
        <v>0</v>
      </c>
      <c r="BV353" s="52">
        <f t="shared" si="82"/>
        <v>0</v>
      </c>
      <c r="BW353" s="52">
        <f t="shared" si="82"/>
        <v>0</v>
      </c>
      <c r="BX353" s="52">
        <f t="shared" si="82"/>
        <v>0</v>
      </c>
      <c r="BY353" s="52">
        <f t="shared" si="75"/>
        <v>19.753688407312126</v>
      </c>
      <c r="DD353" s="7">
        <v>45</v>
      </c>
      <c r="DE353" s="55">
        <f ca="1"/>
        <v>0</v>
      </c>
      <c r="DF353" s="55">
        <f ca="1"/>
        <v>0</v>
      </c>
      <c r="DG353" s="55">
        <f ca="1"/>
        <v>0</v>
      </c>
      <c r="DH353" s="55">
        <f ca="1"/>
        <v>0</v>
      </c>
      <c r="DI353" s="55">
        <f ca="1"/>
        <v>984.66526943443307</v>
      </c>
      <c r="DJ353" s="55">
        <f ca="1"/>
        <v>0</v>
      </c>
      <c r="DK353" s="55">
        <f ca="1"/>
        <v>0</v>
      </c>
      <c r="DL353" s="55">
        <f ca="1"/>
        <v>0</v>
      </c>
      <c r="DM353" s="55">
        <f ca="1"/>
        <v>11.363204361755708</v>
      </c>
      <c r="DN353" s="55">
        <f ca="1"/>
        <v>0</v>
      </c>
      <c r="DO353" s="55">
        <f ca="1"/>
        <v>0</v>
      </c>
      <c r="DP353" s="55">
        <f ca="1"/>
        <v>10.083694733932916</v>
      </c>
      <c r="DQ353" s="55">
        <f ca="1"/>
        <v>0</v>
      </c>
      <c r="DR353" s="55">
        <f ca="1"/>
        <v>0</v>
      </c>
      <c r="DS353" s="55">
        <f ca="1"/>
        <v>0</v>
      </c>
      <c r="DT353" s="55">
        <f ca="1"/>
        <v>2.3294037981074602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ca="1"/>
        <v>0</v>
      </c>
      <c r="EE353" s="55">
        <f t="shared" ca="1" si="76"/>
        <v>1008.4415723282292</v>
      </c>
    </row>
    <row r="354" spans="50:135" x14ac:dyDescent="0.3">
      <c r="AX354" s="7">
        <v>46</v>
      </c>
      <c r="AY354" s="30">
        <f t="shared" si="81"/>
        <v>0</v>
      </c>
      <c r="AZ354" s="52">
        <f t="shared" si="81"/>
        <v>0</v>
      </c>
      <c r="BA354" s="52">
        <f t="shared" si="81"/>
        <v>0</v>
      </c>
      <c r="BB354" s="52">
        <f t="shared" si="81"/>
        <v>0</v>
      </c>
      <c r="BC354" s="52">
        <f t="shared" si="81"/>
        <v>0.48013864441033038</v>
      </c>
      <c r="BD354" s="52">
        <f t="shared" si="81"/>
        <v>1.0653272067632387</v>
      </c>
      <c r="BE354" s="52">
        <f t="shared" si="81"/>
        <v>0</v>
      </c>
      <c r="BF354" s="52">
        <f t="shared" si="81"/>
        <v>2.7584468962496294</v>
      </c>
      <c r="BG354" s="52">
        <f t="shared" si="81"/>
        <v>0.63849394409825477</v>
      </c>
      <c r="BH354" s="52">
        <f t="shared" si="81"/>
        <v>0</v>
      </c>
      <c r="BI354" s="52">
        <f t="shared" si="81"/>
        <v>1.6960430329718794</v>
      </c>
      <c r="BJ354" s="52">
        <f t="shared" si="81"/>
        <v>0.36578851702937687</v>
      </c>
      <c r="BK354" s="52">
        <f t="shared" si="81"/>
        <v>0</v>
      </c>
      <c r="BL354" s="52">
        <f t="shared" si="81"/>
        <v>0</v>
      </c>
      <c r="BM354" s="52">
        <f t="shared" si="81"/>
        <v>1.0779542582363333E-4</v>
      </c>
      <c r="BN354" s="52">
        <f t="shared" si="81"/>
        <v>1.1887969520128887E-3</v>
      </c>
      <c r="BO354" s="52">
        <f t="shared" si="82"/>
        <v>0</v>
      </c>
      <c r="BP354" s="52">
        <f t="shared" si="82"/>
        <v>2.0683328545641432E-2</v>
      </c>
      <c r="BQ354" s="52">
        <f t="shared" si="82"/>
        <v>10.341392679359174</v>
      </c>
      <c r="BR354" s="52">
        <f t="shared" si="82"/>
        <v>0</v>
      </c>
      <c r="BS354" s="52">
        <f t="shared" si="82"/>
        <v>0</v>
      </c>
      <c r="BT354" s="52">
        <f t="shared" si="82"/>
        <v>0</v>
      </c>
      <c r="BU354" s="52">
        <f t="shared" si="82"/>
        <v>0</v>
      </c>
      <c r="BV354" s="52">
        <f t="shared" si="82"/>
        <v>0</v>
      </c>
      <c r="BW354" s="52">
        <f t="shared" si="82"/>
        <v>0</v>
      </c>
      <c r="BX354" s="52">
        <f t="shared" si="82"/>
        <v>0</v>
      </c>
      <c r="BY354" s="52">
        <f t="shared" si="75"/>
        <v>17.367610841805362</v>
      </c>
      <c r="DD354" s="7">
        <v>46</v>
      </c>
      <c r="DE354" s="55">
        <f ca="1"/>
        <v>0</v>
      </c>
      <c r="DF354" s="55">
        <f ca="1"/>
        <v>0</v>
      </c>
      <c r="DG354" s="55">
        <f ca="1"/>
        <v>0</v>
      </c>
      <c r="DH354" s="55">
        <f ca="1"/>
        <v>0</v>
      </c>
      <c r="DI354" s="55">
        <f ca="1"/>
        <v>35.578273550805477</v>
      </c>
      <c r="DJ354" s="55">
        <f ca="1"/>
        <v>73.827175428692442</v>
      </c>
      <c r="DK354" s="55">
        <f ca="1"/>
        <v>0</v>
      </c>
      <c r="DL354" s="55">
        <f ca="1"/>
        <v>0</v>
      </c>
      <c r="DM354" s="55">
        <f ca="1"/>
        <v>49.419431273204921</v>
      </c>
      <c r="DN354" s="55">
        <f ca="1"/>
        <v>0</v>
      </c>
      <c r="DO354" s="55">
        <f ca="1"/>
        <v>0</v>
      </c>
      <c r="DP354" s="55">
        <f ca="1"/>
        <v>20.520735805348043</v>
      </c>
      <c r="DQ354" s="55">
        <f ca="1"/>
        <v>0</v>
      </c>
      <c r="DR354" s="55">
        <f ca="1"/>
        <v>0</v>
      </c>
      <c r="DS354" s="55">
        <f ca="1"/>
        <v>0</v>
      </c>
      <c r="DT354" s="55">
        <f ca="1"/>
        <v>8.4166824202512508E-2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ca="1"/>
        <v>0</v>
      </c>
      <c r="EE354" s="55">
        <f t="shared" ca="1" si="76"/>
        <v>179.42978288225339</v>
      </c>
    </row>
    <row r="355" spans="50:135" x14ac:dyDescent="0.3">
      <c r="AX355" s="7">
        <v>47</v>
      </c>
      <c r="AY355" s="30">
        <f t="shared" si="81"/>
        <v>0</v>
      </c>
      <c r="AZ355" s="52">
        <f t="shared" si="81"/>
        <v>0</v>
      </c>
      <c r="BA355" s="52">
        <f t="shared" si="81"/>
        <v>0</v>
      </c>
      <c r="BB355" s="52">
        <f t="shared" si="81"/>
        <v>0</v>
      </c>
      <c r="BC355" s="52">
        <f t="shared" si="81"/>
        <v>34.69289049695157</v>
      </c>
      <c r="BD355" s="52">
        <f t="shared" si="81"/>
        <v>76.9762662686243</v>
      </c>
      <c r="BE355" s="52">
        <f t="shared" si="81"/>
        <v>0</v>
      </c>
      <c r="BF355" s="52">
        <f t="shared" si="81"/>
        <v>120.01194045379182</v>
      </c>
      <c r="BG355" s="52">
        <f t="shared" si="81"/>
        <v>27.779000328734181</v>
      </c>
      <c r="BH355" s="52">
        <f t="shared" si="81"/>
        <v>0</v>
      </c>
      <c r="BI355" s="52">
        <f t="shared" si="81"/>
        <v>73.789861842240072</v>
      </c>
      <c r="BJ355" s="52">
        <f t="shared" si="81"/>
        <v>8.4692452258385966</v>
      </c>
      <c r="BK355" s="52">
        <f t="shared" si="81"/>
        <v>0</v>
      </c>
      <c r="BL355" s="52">
        <f t="shared" si="81"/>
        <v>0</v>
      </c>
      <c r="BM355" s="52">
        <f t="shared" si="81"/>
        <v>7.7849556390256073E-3</v>
      </c>
      <c r="BN355" s="52">
        <f t="shared" si="81"/>
        <v>8.5897709960767121E-2</v>
      </c>
      <c r="BO355" s="52">
        <f t="shared" si="82"/>
        <v>0</v>
      </c>
      <c r="BP355" s="52">
        <f t="shared" si="82"/>
        <v>4.4367318644483011E-2</v>
      </c>
      <c r="BQ355" s="52">
        <f t="shared" si="82"/>
        <v>239.43832672659565</v>
      </c>
      <c r="BR355" s="52">
        <f t="shared" si="82"/>
        <v>0</v>
      </c>
      <c r="BS355" s="52">
        <f t="shared" si="82"/>
        <v>0</v>
      </c>
      <c r="BT355" s="52">
        <f t="shared" si="82"/>
        <v>0</v>
      </c>
      <c r="BU355" s="52">
        <f t="shared" si="82"/>
        <v>0</v>
      </c>
      <c r="BV355" s="52">
        <f t="shared" si="82"/>
        <v>0</v>
      </c>
      <c r="BW355" s="52">
        <f t="shared" si="82"/>
        <v>0</v>
      </c>
      <c r="BX355" s="52">
        <f t="shared" si="82"/>
        <v>0</v>
      </c>
      <c r="BY355" s="52">
        <f t="shared" si="75"/>
        <v>581.2955813270205</v>
      </c>
      <c r="DD355" s="7">
        <v>47</v>
      </c>
      <c r="DE355" s="55">
        <f ca="1"/>
        <v>0</v>
      </c>
      <c r="DF355" s="55">
        <f ca="1"/>
        <v>0</v>
      </c>
      <c r="DG355" s="55">
        <f ca="1"/>
        <v>0</v>
      </c>
      <c r="DH355" s="55">
        <f ca="1"/>
        <v>0</v>
      </c>
      <c r="DI355" s="55">
        <f ca="1"/>
        <v>2570.7431858241112</v>
      </c>
      <c r="DJ355" s="55">
        <f ca="1"/>
        <v>5334.4552524156634</v>
      </c>
      <c r="DK355" s="55">
        <f ca="1"/>
        <v>0</v>
      </c>
      <c r="DL355" s="55">
        <f ca="1"/>
        <v>0</v>
      </c>
      <c r="DM355" s="55">
        <f ca="1"/>
        <v>2150.094625444026</v>
      </c>
      <c r="DN355" s="55">
        <f ca="1"/>
        <v>0</v>
      </c>
      <c r="DO355" s="55">
        <f ca="1"/>
        <v>0</v>
      </c>
      <c r="DP355" s="55">
        <f ca="1"/>
        <v>475.12465716954529</v>
      </c>
      <c r="DQ355" s="55">
        <f ca="1"/>
        <v>0</v>
      </c>
      <c r="DR355" s="55">
        <f ca="1"/>
        <v>0</v>
      </c>
      <c r="DS355" s="55">
        <f ca="1"/>
        <v>0</v>
      </c>
      <c r="DT355" s="55">
        <f ca="1"/>
        <v>6.0815578652223117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ca="1"/>
        <v>0</v>
      </c>
      <c r="EE355" s="55">
        <f t="shared" ca="1" si="76"/>
        <v>10536.499278718567</v>
      </c>
    </row>
    <row r="356" spans="50:135" x14ac:dyDescent="0.3">
      <c r="AX356" s="7">
        <v>48</v>
      </c>
      <c r="AY356" s="30">
        <f t="shared" si="81"/>
        <v>0</v>
      </c>
      <c r="AZ356" s="52">
        <f t="shared" si="81"/>
        <v>0</v>
      </c>
      <c r="BA356" s="52">
        <f t="shared" si="81"/>
        <v>0</v>
      </c>
      <c r="BB356" s="52">
        <f t="shared" si="81"/>
        <v>0</v>
      </c>
      <c r="BC356" s="52">
        <f t="shared" si="81"/>
        <v>264.83293464923395</v>
      </c>
      <c r="BD356" s="52">
        <f t="shared" si="81"/>
        <v>587.60887909452003</v>
      </c>
      <c r="BE356" s="52">
        <f t="shared" si="81"/>
        <v>0</v>
      </c>
      <c r="BF356" s="52">
        <f t="shared" si="81"/>
        <v>299.20880873742738</v>
      </c>
      <c r="BG356" s="52">
        <f t="shared" si="81"/>
        <v>69.257455275357756</v>
      </c>
      <c r="BH356" s="52">
        <f t="shared" si="81"/>
        <v>0</v>
      </c>
      <c r="BI356" s="52">
        <f t="shared" si="81"/>
        <v>183.9698331280911</v>
      </c>
      <c r="BJ356" s="52">
        <f t="shared" si="81"/>
        <v>19.7477662536844</v>
      </c>
      <c r="BK356" s="52">
        <f t="shared" si="81"/>
        <v>0</v>
      </c>
      <c r="BL356" s="52">
        <f t="shared" si="81"/>
        <v>0</v>
      </c>
      <c r="BM356" s="52">
        <f t="shared" si="81"/>
        <v>5.9427531087830637E-2</v>
      </c>
      <c r="BN356" s="52">
        <f t="shared" si="81"/>
        <v>0.65571194154307344</v>
      </c>
      <c r="BO356" s="52">
        <f t="shared" si="82"/>
        <v>0</v>
      </c>
      <c r="BP356" s="52">
        <f t="shared" si="82"/>
        <v>7.8936187410978098</v>
      </c>
      <c r="BQ356" s="52">
        <f t="shared" si="82"/>
        <v>558.29911425410114</v>
      </c>
      <c r="BR356" s="52">
        <f t="shared" si="82"/>
        <v>0</v>
      </c>
      <c r="BS356" s="52">
        <f t="shared" si="82"/>
        <v>0</v>
      </c>
      <c r="BT356" s="52">
        <f t="shared" si="82"/>
        <v>0</v>
      </c>
      <c r="BU356" s="52">
        <f t="shared" si="82"/>
        <v>0</v>
      </c>
      <c r="BV356" s="52">
        <f t="shared" si="82"/>
        <v>0</v>
      </c>
      <c r="BW356" s="52">
        <f t="shared" si="82"/>
        <v>0</v>
      </c>
      <c r="BX356" s="52">
        <f t="shared" si="82"/>
        <v>0</v>
      </c>
      <c r="BY356" s="52">
        <f t="shared" si="75"/>
        <v>1991.5335496061443</v>
      </c>
      <c r="DD356" s="7">
        <v>48</v>
      </c>
      <c r="DE356" s="55">
        <f ca="1"/>
        <v>0</v>
      </c>
      <c r="DF356" s="55">
        <f ca="1"/>
        <v>0</v>
      </c>
      <c r="DG356" s="55">
        <f ca="1"/>
        <v>0</v>
      </c>
      <c r="DH356" s="55">
        <f ca="1"/>
        <v>0</v>
      </c>
      <c r="DI356" s="55">
        <f ca="1"/>
        <v>19624.120457508234</v>
      </c>
      <c r="DJ356" s="55">
        <f ca="1"/>
        <v>40721.29532125024</v>
      </c>
      <c r="DK356" s="55">
        <f ca="1"/>
        <v>0</v>
      </c>
      <c r="DL356" s="55">
        <f ca="1"/>
        <v>0</v>
      </c>
      <c r="DM356" s="55">
        <f ca="1"/>
        <v>5360.5270383126908</v>
      </c>
      <c r="DN356" s="55">
        <f ca="1"/>
        <v>0</v>
      </c>
      <c r="DO356" s="55">
        <f ca="1"/>
        <v>0</v>
      </c>
      <c r="DP356" s="55">
        <f ca="1"/>
        <v>1107.849686831695</v>
      </c>
      <c r="DQ356" s="55">
        <f ca="1"/>
        <v>0</v>
      </c>
      <c r="DR356" s="55">
        <f ca="1"/>
        <v>0</v>
      </c>
      <c r="DS356" s="55">
        <f ca="1"/>
        <v>0</v>
      </c>
      <c r="DT356" s="55">
        <f ca="1"/>
        <v>46.424405461249599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ca="1"/>
        <v>0</v>
      </c>
      <c r="EE356" s="55">
        <f t="shared" ca="1" si="76"/>
        <v>66860.216909364113</v>
      </c>
    </row>
    <row r="357" spans="50:135" x14ac:dyDescent="0.3">
      <c r="AX357" s="7">
        <v>49</v>
      </c>
      <c r="AY357" s="30">
        <f t="shared" si="81"/>
        <v>0</v>
      </c>
      <c r="AZ357" s="52">
        <f t="shared" si="81"/>
        <v>0</v>
      </c>
      <c r="BA357" s="52">
        <f t="shared" si="81"/>
        <v>0</v>
      </c>
      <c r="BB357" s="52">
        <f t="shared" si="81"/>
        <v>0</v>
      </c>
      <c r="BC357" s="52">
        <f t="shared" si="81"/>
        <v>219.5901354909785</v>
      </c>
      <c r="BD357" s="52">
        <f t="shared" si="81"/>
        <v>487.2245726816937</v>
      </c>
      <c r="BE357" s="52">
        <f t="shared" si="81"/>
        <v>0</v>
      </c>
      <c r="BF357" s="52">
        <f t="shared" si="81"/>
        <v>18.774296238021261</v>
      </c>
      <c r="BG357" s="52">
        <f t="shared" si="81"/>
        <v>4.3456607689684432</v>
      </c>
      <c r="BH357" s="52">
        <f t="shared" si="81"/>
        <v>0</v>
      </c>
      <c r="BI357" s="52">
        <f t="shared" si="81"/>
        <v>11.54345742936891</v>
      </c>
      <c r="BJ357" s="52">
        <f t="shared" si="81"/>
        <v>3.0690913124728341</v>
      </c>
      <c r="BK357" s="52">
        <f t="shared" si="81"/>
        <v>0</v>
      </c>
      <c r="BL357" s="52">
        <f t="shared" si="81"/>
        <v>0</v>
      </c>
      <c r="BM357" s="52">
        <f t="shared" si="81"/>
        <v>4.927521348699189E-2</v>
      </c>
      <c r="BN357" s="52">
        <f t="shared" ref="BN357:BN360" si="83">AL136*$H137*AL192</f>
        <v>0.54369323090253019</v>
      </c>
      <c r="BO357" s="52">
        <f t="shared" si="82"/>
        <v>0</v>
      </c>
      <c r="BP357" s="52">
        <f t="shared" si="82"/>
        <v>102.46559104742258</v>
      </c>
      <c r="BQ357" s="52">
        <f t="shared" si="82"/>
        <v>86.767836904012086</v>
      </c>
      <c r="BR357" s="52">
        <f t="shared" si="82"/>
        <v>0</v>
      </c>
      <c r="BS357" s="52">
        <f t="shared" si="82"/>
        <v>0</v>
      </c>
      <c r="BT357" s="52">
        <f t="shared" si="82"/>
        <v>0</v>
      </c>
      <c r="BU357" s="52">
        <f t="shared" si="82"/>
        <v>0</v>
      </c>
      <c r="BV357" s="52">
        <f t="shared" si="82"/>
        <v>0</v>
      </c>
      <c r="BW357" s="52">
        <f t="shared" si="82"/>
        <v>0</v>
      </c>
      <c r="BX357" s="52">
        <f t="shared" si="82"/>
        <v>0</v>
      </c>
      <c r="BY357" s="52">
        <f t="shared" si="75"/>
        <v>934.3736103173278</v>
      </c>
      <c r="DD357" s="7">
        <v>49</v>
      </c>
      <c r="DE357" s="55">
        <f ca="1"/>
        <v>0</v>
      </c>
      <c r="DF357" s="55">
        <f ca="1"/>
        <v>0</v>
      </c>
      <c r="DG357" s="55">
        <f ca="1"/>
        <v>0</v>
      </c>
      <c r="DH357" s="55">
        <f ca="1"/>
        <v>0</v>
      </c>
      <c r="DI357" s="55">
        <f ca="1"/>
        <v>16271.629039881505</v>
      </c>
      <c r="DJ357" s="55">
        <f ca="1"/>
        <v>33764.662886841375</v>
      </c>
      <c r="DK357" s="55">
        <f ca="1"/>
        <v>0</v>
      </c>
      <c r="DL357" s="55">
        <f ca="1"/>
        <v>0</v>
      </c>
      <c r="DM357" s="55">
        <f ca="1"/>
        <v>336.35414351815751</v>
      </c>
      <c r="DN357" s="55">
        <f ca="1"/>
        <v>0</v>
      </c>
      <c r="DO357" s="55">
        <f ca="1"/>
        <v>0</v>
      </c>
      <c r="DP357" s="55">
        <f ca="1"/>
        <v>172.17602262972599</v>
      </c>
      <c r="DQ357" s="55">
        <f ca="1"/>
        <v>0</v>
      </c>
      <c r="DR357" s="55">
        <f ca="1"/>
        <v>0</v>
      </c>
      <c r="DS357" s="55">
        <f ca="1"/>
        <v>0</v>
      </c>
      <c r="DT357" s="55">
        <f ca="1"/>
        <v>38.493480747899135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ca="1"/>
        <v>0</v>
      </c>
      <c r="EE357" s="55">
        <f t="shared" ca="1" si="76"/>
        <v>50583.31557361866</v>
      </c>
    </row>
    <row r="358" spans="50:135" x14ac:dyDescent="0.3">
      <c r="AX358" s="7">
        <v>50</v>
      </c>
      <c r="AY358" s="30">
        <f t="shared" ref="AY358:BM360" si="84">W137*$H138*W193</f>
        <v>0</v>
      </c>
      <c r="AZ358" s="52">
        <f t="shared" si="84"/>
        <v>0</v>
      </c>
      <c r="BA358" s="52">
        <f t="shared" si="84"/>
        <v>0</v>
      </c>
      <c r="BB358" s="52">
        <f t="shared" si="84"/>
        <v>0</v>
      </c>
      <c r="BC358" s="52">
        <f t="shared" si="84"/>
        <v>244.31582031848038</v>
      </c>
      <c r="BD358" s="52">
        <f t="shared" si="84"/>
        <v>542.08569439345797</v>
      </c>
      <c r="BE358" s="52">
        <f t="shared" si="84"/>
        <v>0</v>
      </c>
      <c r="BF358" s="52">
        <f t="shared" si="84"/>
        <v>45.39152481076362</v>
      </c>
      <c r="BG358" s="52">
        <f t="shared" si="84"/>
        <v>10.506714398229402</v>
      </c>
      <c r="BH358" s="52">
        <f t="shared" si="84"/>
        <v>0</v>
      </c>
      <c r="BI358" s="52">
        <f t="shared" si="84"/>
        <v>27.909175811617466</v>
      </c>
      <c r="BJ358" s="52">
        <f t="shared" si="84"/>
        <v>7.933838942400314</v>
      </c>
      <c r="BK358" s="52">
        <f t="shared" si="84"/>
        <v>0</v>
      </c>
      <c r="BL358" s="52">
        <f t="shared" si="84"/>
        <v>0</v>
      </c>
      <c r="BM358" s="52">
        <f t="shared" si="84"/>
        <v>5.4823565873692623E-2</v>
      </c>
      <c r="BN358" s="52">
        <f t="shared" si="83"/>
        <v>0.60491268199793635</v>
      </c>
      <c r="BO358" s="52">
        <f t="shared" si="82"/>
        <v>0</v>
      </c>
      <c r="BP358" s="52">
        <f t="shared" si="82"/>
        <v>47.523941725757233</v>
      </c>
      <c r="BQ358" s="52">
        <f t="shared" si="82"/>
        <v>224.30158422272532</v>
      </c>
      <c r="BR358" s="52">
        <f t="shared" si="82"/>
        <v>0</v>
      </c>
      <c r="BS358" s="52">
        <f t="shared" si="82"/>
        <v>0</v>
      </c>
      <c r="BT358" s="52">
        <f t="shared" si="82"/>
        <v>0</v>
      </c>
      <c r="BU358" s="52">
        <f t="shared" si="82"/>
        <v>0</v>
      </c>
      <c r="BV358" s="52">
        <f t="shared" si="82"/>
        <v>0</v>
      </c>
      <c r="BW358" s="52">
        <f t="shared" si="82"/>
        <v>0</v>
      </c>
      <c r="BX358" s="52">
        <f t="shared" si="82"/>
        <v>0</v>
      </c>
      <c r="BY358" s="52">
        <f t="shared" si="75"/>
        <v>1150.6280308713033</v>
      </c>
      <c r="DD358" s="7">
        <v>50</v>
      </c>
      <c r="DE358" s="55">
        <f ca="1"/>
        <v>0</v>
      </c>
      <c r="DF358" s="55">
        <f ca="1"/>
        <v>0</v>
      </c>
      <c r="DG358" s="55">
        <f ca="1"/>
        <v>0</v>
      </c>
      <c r="DH358" s="55">
        <f ca="1"/>
        <v>0</v>
      </c>
      <c r="DI358" s="55">
        <f ca="1"/>
        <v>18103.802285599395</v>
      </c>
      <c r="DJ358" s="55">
        <f ca="1"/>
        <v>37566.538621466636</v>
      </c>
      <c r="DK358" s="55">
        <f ca="1"/>
        <v>0</v>
      </c>
      <c r="DL358" s="55">
        <f ca="1"/>
        <v>0</v>
      </c>
      <c r="DM358" s="55">
        <f ca="1"/>
        <v>813.21969442295574</v>
      </c>
      <c r="DN358" s="55">
        <f ca="1"/>
        <v>0</v>
      </c>
      <c r="DO358" s="55">
        <f ca="1"/>
        <v>0</v>
      </c>
      <c r="DP358" s="55">
        <f ca="1"/>
        <v>445.08836466865762</v>
      </c>
      <c r="DQ358" s="55">
        <f ca="1"/>
        <v>0</v>
      </c>
      <c r="DR358" s="55">
        <f ca="1"/>
        <v>0</v>
      </c>
      <c r="DS358" s="55">
        <f ca="1"/>
        <v>0</v>
      </c>
      <c r="DT358" s="55">
        <f ca="1"/>
        <v>42.827817885453889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ca="1"/>
        <v>0</v>
      </c>
      <c r="EE358" s="55">
        <f t="shared" ca="1" si="76"/>
        <v>56971.476784043094</v>
      </c>
    </row>
    <row r="359" spans="50:135" x14ac:dyDescent="0.3">
      <c r="AX359" s="7">
        <v>51</v>
      </c>
      <c r="AY359" s="30">
        <f t="shared" si="84"/>
        <v>0</v>
      </c>
      <c r="AZ359" s="52">
        <f t="shared" si="84"/>
        <v>0</v>
      </c>
      <c r="BA359" s="52">
        <f t="shared" si="84"/>
        <v>0</v>
      </c>
      <c r="BB359" s="52">
        <f t="shared" si="84"/>
        <v>0</v>
      </c>
      <c r="BC359" s="52">
        <f t="shared" si="84"/>
        <v>213.1104309319287</v>
      </c>
      <c r="BD359" s="52">
        <f t="shared" si="84"/>
        <v>472.84746371074448</v>
      </c>
      <c r="BE359" s="52">
        <f t="shared" si="84"/>
        <v>0</v>
      </c>
      <c r="BF359" s="52">
        <f t="shared" si="84"/>
        <v>56.385816961563798</v>
      </c>
      <c r="BG359" s="52">
        <f t="shared" si="84"/>
        <v>13.051548220376041</v>
      </c>
      <c r="BH359" s="52">
        <f t="shared" si="84"/>
        <v>0</v>
      </c>
      <c r="BI359" s="52">
        <f t="shared" si="84"/>
        <v>34.669063996557348</v>
      </c>
      <c r="BJ359" s="52">
        <f t="shared" si="84"/>
        <v>22.063123090971615</v>
      </c>
      <c r="BK359" s="52">
        <f t="shared" si="84"/>
        <v>0</v>
      </c>
      <c r="BL359" s="52">
        <f t="shared" si="84"/>
        <v>0</v>
      </c>
      <c r="BM359" s="52">
        <f t="shared" si="84"/>
        <v>4.7821191653951663E-2</v>
      </c>
      <c r="BN359" s="52">
        <f t="shared" si="83"/>
        <v>0.52764983615769956</v>
      </c>
      <c r="BO359" s="52">
        <f t="shared" si="82"/>
        <v>0</v>
      </c>
      <c r="BP359" s="52">
        <f t="shared" si="82"/>
        <v>6.9430043808080502</v>
      </c>
      <c r="BQ359" s="52">
        <f t="shared" si="82"/>
        <v>623.75774169109741</v>
      </c>
      <c r="BR359" s="52">
        <f t="shared" si="82"/>
        <v>0</v>
      </c>
      <c r="BS359" s="52">
        <f t="shared" si="82"/>
        <v>0</v>
      </c>
      <c r="BT359" s="52">
        <f t="shared" si="82"/>
        <v>0</v>
      </c>
      <c r="BU359" s="52">
        <f t="shared" si="82"/>
        <v>0</v>
      </c>
      <c r="BV359" s="52">
        <f t="shared" si="82"/>
        <v>0</v>
      </c>
      <c r="BW359" s="52">
        <f t="shared" si="82"/>
        <v>0</v>
      </c>
      <c r="BX359" s="52">
        <f t="shared" si="82"/>
        <v>0</v>
      </c>
      <c r="BY359" s="52">
        <f t="shared" si="75"/>
        <v>1443.4036640118593</v>
      </c>
      <c r="DD359" s="7">
        <v>51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0</v>
      </c>
      <c r="DI359" s="55">
        <f ca="1"/>
        <v>15791.482932055917</v>
      </c>
      <c r="DJ359" s="55">
        <f ca="1"/>
        <v>32768.32923515459</v>
      </c>
      <c r="DK359" s="55">
        <f ca="1"/>
        <v>0</v>
      </c>
      <c r="DL359" s="55">
        <f ca="1"/>
        <v>0</v>
      </c>
      <c r="DM359" s="55">
        <f ca="1"/>
        <v>1010.1898322571056</v>
      </c>
      <c r="DN359" s="55">
        <f ca="1"/>
        <v>0</v>
      </c>
      <c r="DO359" s="55">
        <f ca="1"/>
        <v>0</v>
      </c>
      <c r="DP359" s="55">
        <f ca="1"/>
        <v>1237.7412054035076</v>
      </c>
      <c r="DQ359" s="55">
        <f ca="1"/>
        <v>0</v>
      </c>
      <c r="DR359" s="55">
        <f ca="1"/>
        <v>0</v>
      </c>
      <c r="DS359" s="55">
        <f ca="1"/>
        <v>0</v>
      </c>
      <c r="DT359" s="55">
        <f ca="1"/>
        <v>37.35760839996513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ca="1"/>
        <v>0</v>
      </c>
      <c r="EE359" s="55">
        <f t="shared" ca="1" si="76"/>
        <v>50845.100813271085</v>
      </c>
    </row>
    <row r="360" spans="50:135" x14ac:dyDescent="0.3">
      <c r="AX360" s="7">
        <v>52</v>
      </c>
      <c r="AY360" s="30">
        <f t="shared" ca="1" si="84"/>
        <v>0</v>
      </c>
      <c r="AZ360" s="52">
        <f t="shared" ca="1" si="84"/>
        <v>0</v>
      </c>
      <c r="BA360" s="52">
        <f t="shared" ca="1" si="84"/>
        <v>0</v>
      </c>
      <c r="BB360" s="52">
        <f t="shared" ca="1" si="84"/>
        <v>0</v>
      </c>
      <c r="BC360" s="52">
        <f t="shared" ca="1" si="84"/>
        <v>0.12005267601411938</v>
      </c>
      <c r="BD360" s="52">
        <f t="shared" ca="1" si="84"/>
        <v>0.2663717738173314</v>
      </c>
      <c r="BE360" s="52">
        <f t="shared" ca="1" si="84"/>
        <v>0</v>
      </c>
      <c r="BF360" s="52">
        <f t="shared" ca="1" si="84"/>
        <v>3.1764133667120699E-2</v>
      </c>
      <c r="BG360" s="52">
        <f t="shared" ca="1" si="84"/>
        <v>7.35240043178975E-3</v>
      </c>
      <c r="BH360" s="52">
        <f t="shared" ca="1" si="84"/>
        <v>0</v>
      </c>
      <c r="BI360" s="52">
        <f t="shared" ca="1" si="84"/>
        <v>1.953031568416819E-2</v>
      </c>
      <c r="BJ360" s="52">
        <f t="shared" ca="1" si="84"/>
        <v>1.2428940884979083E-2</v>
      </c>
      <c r="BK360" s="52">
        <f t="shared" ca="1" si="84"/>
        <v>0</v>
      </c>
      <c r="BL360" s="52">
        <f t="shared" ca="1" si="84"/>
        <v>0</v>
      </c>
      <c r="BM360" s="52">
        <f t="shared" ca="1" si="84"/>
        <v>2.6928466431818025E-5</v>
      </c>
      <c r="BN360" s="52">
        <f t="shared" ca="1" si="83"/>
        <v>2.9724432510435419E-4</v>
      </c>
      <c r="BO360" s="52">
        <f t="shared" ca="1" si="82"/>
        <v>0</v>
      </c>
      <c r="BP360" s="52">
        <f t="shared" ca="1" si="82"/>
        <v>3.9112410597723669E-3</v>
      </c>
      <c r="BQ360" s="52">
        <f t="shared" ca="1" si="82"/>
        <v>0.35138489384581673</v>
      </c>
      <c r="BR360" s="52">
        <f t="shared" ca="1" si="82"/>
        <v>0</v>
      </c>
      <c r="BS360" s="52">
        <f t="shared" ca="1" si="82"/>
        <v>0</v>
      </c>
      <c r="BT360" s="52">
        <f t="shared" ca="1" si="82"/>
        <v>0</v>
      </c>
      <c r="BU360" s="52">
        <f t="shared" ca="1" si="82"/>
        <v>0</v>
      </c>
      <c r="BV360" s="52">
        <f t="shared" ca="1" si="82"/>
        <v>0</v>
      </c>
      <c r="BW360" s="52">
        <f t="shared" ca="1" si="82"/>
        <v>0</v>
      </c>
      <c r="BX360" s="52">
        <f t="shared" ca="1" si="82"/>
        <v>0</v>
      </c>
      <c r="BY360" s="52">
        <f t="shared" ca="1" si="75"/>
        <v>0.81312054819663382</v>
      </c>
      <c r="DD360" s="7">
        <v>52</v>
      </c>
      <c r="DE360" s="55">
        <f ca="1"/>
        <v>0</v>
      </c>
      <c r="DF360" s="55">
        <f ca="1"/>
        <v>0</v>
      </c>
      <c r="DG360" s="55">
        <f ca="1"/>
        <v>0</v>
      </c>
      <c r="DH360" s="55">
        <f ca="1"/>
        <v>0</v>
      </c>
      <c r="DI360" s="55">
        <f ca="1"/>
        <v>8.8959032926462456</v>
      </c>
      <c r="DJ360" s="55">
        <f ca="1"/>
        <v>18.459563925541065</v>
      </c>
      <c r="DK360" s="55">
        <f ca="1"/>
        <v>0</v>
      </c>
      <c r="DL360" s="55">
        <f ca="1"/>
        <v>0</v>
      </c>
      <c r="DM360" s="55">
        <f ca="1"/>
        <v>0.56907579342052672</v>
      </c>
      <c r="DN360" s="55">
        <f ca="1"/>
        <v>0</v>
      </c>
      <c r="DO360" s="55">
        <f ca="1"/>
        <v>0</v>
      </c>
      <c r="DP360" s="55">
        <f ca="1"/>
        <v>0.69726358364732655</v>
      </c>
      <c r="DQ360" s="55">
        <f ca="1"/>
        <v>0</v>
      </c>
      <c r="DR360" s="55">
        <f ca="1"/>
        <v>0</v>
      </c>
      <c r="DS360" s="55">
        <f ca="1"/>
        <v>0</v>
      </c>
      <c r="DT360" s="55">
        <f ca="1"/>
        <v>2.1044898217388277E-2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ca="1"/>
        <v>0</v>
      </c>
      <c r="EE360" s="55">
        <f t="shared" ca="1" si="76"/>
        <v>28.642851493472552</v>
      </c>
    </row>
    <row r="362" spans="50:135" x14ac:dyDescent="0.3">
      <c r="AX362" s="55" t="s">
        <v>266</v>
      </c>
      <c r="DD362" s="55" t="s">
        <v>280</v>
      </c>
    </row>
    <row r="363" spans="50:135" x14ac:dyDescent="0.3">
      <c r="AY363" s="3" t="s">
        <v>118</v>
      </c>
      <c r="AZ363" s="3" t="s">
        <v>119</v>
      </c>
      <c r="BA363" s="3" t="s">
        <v>120</v>
      </c>
      <c r="BB363" s="3" t="s">
        <v>121</v>
      </c>
      <c r="BC363" s="3" t="s">
        <v>122</v>
      </c>
      <c r="BD363" s="3" t="s">
        <v>123</v>
      </c>
      <c r="BE363" s="3" t="s">
        <v>124</v>
      </c>
      <c r="BF363" s="3" t="s">
        <v>125</v>
      </c>
      <c r="BG363" s="3" t="s">
        <v>126</v>
      </c>
      <c r="BH363" s="3" t="s">
        <v>127</v>
      </c>
      <c r="BI363" s="3" t="s">
        <v>128</v>
      </c>
      <c r="BJ363" s="3" t="s">
        <v>129</v>
      </c>
      <c r="BK363" s="3" t="s">
        <v>130</v>
      </c>
      <c r="BL363" s="3" t="s">
        <v>131</v>
      </c>
      <c r="BM363" s="3" t="s">
        <v>132</v>
      </c>
      <c r="BN363" s="3" t="s">
        <v>133</v>
      </c>
      <c r="BO363" s="3" t="s">
        <v>134</v>
      </c>
      <c r="BP363" s="3" t="s">
        <v>135</v>
      </c>
      <c r="BQ363" s="3" t="s">
        <v>136</v>
      </c>
      <c r="BR363" s="3" t="s">
        <v>137</v>
      </c>
      <c r="BS363" s="3" t="s">
        <v>138</v>
      </c>
      <c r="BT363" s="3" t="s">
        <v>139</v>
      </c>
      <c r="BU363" s="3" t="s">
        <v>140</v>
      </c>
      <c r="BV363" s="3" t="s">
        <v>141</v>
      </c>
      <c r="BW363" s="3" t="s">
        <v>142</v>
      </c>
      <c r="BX363" s="3" t="s">
        <v>143</v>
      </c>
      <c r="DE363" s="110" t="s">
        <v>118</v>
      </c>
      <c r="DF363" s="110" t="s">
        <v>119</v>
      </c>
      <c r="DG363" s="110" t="s">
        <v>120</v>
      </c>
      <c r="DH363" s="110" t="s">
        <v>121</v>
      </c>
      <c r="DI363" s="110" t="s">
        <v>122</v>
      </c>
      <c r="DJ363" s="110" t="s">
        <v>123</v>
      </c>
      <c r="DK363" s="110" t="s">
        <v>124</v>
      </c>
      <c r="DL363" s="110" t="s">
        <v>125</v>
      </c>
      <c r="DM363" s="110" t="s">
        <v>126</v>
      </c>
      <c r="DN363" s="110" t="s">
        <v>127</v>
      </c>
      <c r="DO363" s="110" t="s">
        <v>128</v>
      </c>
      <c r="DP363" s="110" t="s">
        <v>129</v>
      </c>
      <c r="DQ363" s="110" t="s">
        <v>130</v>
      </c>
      <c r="DR363" s="110" t="s">
        <v>131</v>
      </c>
      <c r="DS363" s="110" t="s">
        <v>132</v>
      </c>
      <c r="DT363" s="110" t="s">
        <v>133</v>
      </c>
      <c r="DU363" s="110" t="s">
        <v>134</v>
      </c>
      <c r="DV363" s="110" t="s">
        <v>135</v>
      </c>
      <c r="DW363" s="110" t="s">
        <v>136</v>
      </c>
      <c r="DX363" s="110" t="s">
        <v>137</v>
      </c>
      <c r="DY363" s="110" t="s">
        <v>138</v>
      </c>
      <c r="DZ363" s="110" t="s">
        <v>139</v>
      </c>
      <c r="EA363" s="110" t="s">
        <v>140</v>
      </c>
      <c r="EB363" s="110" t="s">
        <v>141</v>
      </c>
      <c r="EC363" s="110" t="s">
        <v>142</v>
      </c>
      <c r="ED363" s="110" t="s">
        <v>143</v>
      </c>
    </row>
    <row r="364" spans="50:135" x14ac:dyDescent="0.3">
      <c r="AX364" s="7">
        <v>1</v>
      </c>
      <c r="AY364" s="30">
        <f>W88*$I89*W144</f>
        <v>0</v>
      </c>
      <c r="AZ364" s="30">
        <f t="shared" ref="AZ364:BX374" si="85">X88*$I89*X144</f>
        <v>0</v>
      </c>
      <c r="BA364" s="30">
        <f t="shared" si="85"/>
        <v>0</v>
      </c>
      <c r="BB364" s="30">
        <f t="shared" si="85"/>
        <v>0</v>
      </c>
      <c r="BC364" s="30">
        <f t="shared" si="85"/>
        <v>77.717739428853974</v>
      </c>
      <c r="BD364" s="30">
        <f t="shared" si="85"/>
        <v>172.43940524834665</v>
      </c>
      <c r="BE364" s="30">
        <f t="shared" si="85"/>
        <v>0</v>
      </c>
      <c r="BF364" s="30">
        <f t="shared" si="85"/>
        <v>200.20738530505801</v>
      </c>
      <c r="BG364" s="30">
        <f t="shared" si="85"/>
        <v>0</v>
      </c>
      <c r="BH364" s="30">
        <f t="shared" si="85"/>
        <v>0</v>
      </c>
      <c r="BI364" s="30">
        <f t="shared" si="85"/>
        <v>0</v>
      </c>
      <c r="BJ364" s="30">
        <f t="shared" si="85"/>
        <v>0</v>
      </c>
      <c r="BK364" s="30">
        <f t="shared" si="85"/>
        <v>0</v>
      </c>
      <c r="BL364" s="30">
        <f t="shared" si="85"/>
        <v>0</v>
      </c>
      <c r="BM364" s="30">
        <f t="shared" si="85"/>
        <v>1.7399330365441775E-2</v>
      </c>
      <c r="BN364" s="30">
        <f t="shared" si="85"/>
        <v>0.19181700793121176</v>
      </c>
      <c r="BO364" s="30">
        <f t="shared" si="85"/>
        <v>0</v>
      </c>
      <c r="BP364" s="30">
        <f t="shared" si="85"/>
        <v>0</v>
      </c>
      <c r="BQ364" s="30">
        <f t="shared" si="85"/>
        <v>2.8214937577442258</v>
      </c>
      <c r="BR364" s="30">
        <f t="shared" si="85"/>
        <v>0</v>
      </c>
      <c r="BS364" s="30">
        <f t="shared" si="85"/>
        <v>0</v>
      </c>
      <c r="BT364" s="30">
        <f t="shared" si="85"/>
        <v>0</v>
      </c>
      <c r="BU364" s="30">
        <f t="shared" si="85"/>
        <v>0</v>
      </c>
      <c r="BV364" s="30">
        <f t="shared" si="85"/>
        <v>0</v>
      </c>
      <c r="BW364" s="30">
        <f t="shared" si="85"/>
        <v>0</v>
      </c>
      <c r="BX364" s="30">
        <f t="shared" si="85"/>
        <v>0</v>
      </c>
      <c r="BY364" s="30">
        <f>SUM(AY364:BX364)</f>
        <v>453.39524007829954</v>
      </c>
      <c r="DD364" s="7">
        <v>1</v>
      </c>
      <c r="DE364" s="55">
        <f t="array" aca="1" ref="DE364:ED415" ca="1">MMULT(AY364:BX415,$CB$121:$DA$146)</f>
        <v>0</v>
      </c>
      <c r="DF364" s="55">
        <f ca="1"/>
        <v>0</v>
      </c>
      <c r="DG364" s="55">
        <f ca="1"/>
        <v>0</v>
      </c>
      <c r="DH364" s="55">
        <f ca="1"/>
        <v>0</v>
      </c>
      <c r="DI364" s="55">
        <f ca="1"/>
        <v>5758.884491678079</v>
      </c>
      <c r="DJ364" s="55">
        <f ca="1"/>
        <v>11950.050783710421</v>
      </c>
      <c r="DK364" s="55">
        <f ca="1"/>
        <v>0</v>
      </c>
      <c r="DL364" s="55">
        <f ca="1"/>
        <v>0</v>
      </c>
      <c r="DM364" s="55">
        <f ca="1"/>
        <v>0</v>
      </c>
      <c r="DN364" s="55">
        <f ca="1"/>
        <v>0</v>
      </c>
      <c r="DO364" s="55">
        <f ca="1"/>
        <v>0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0</v>
      </c>
      <c r="DT364" s="55">
        <f ca="1"/>
        <v>13.580644161529792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ca="1"/>
        <v>0</v>
      </c>
      <c r="EE364" s="55">
        <f ca="1">SUM(DE364:ED364)</f>
        <v>17722.515919550031</v>
      </c>
    </row>
    <row r="365" spans="50:135" x14ac:dyDescent="0.3">
      <c r="AX365" s="7">
        <v>2</v>
      </c>
      <c r="AY365" s="30">
        <f t="shared" ref="AY365:BD380" si="86">W89*$I90*W145</f>
        <v>0</v>
      </c>
      <c r="AZ365" s="30">
        <f t="shared" si="85"/>
        <v>0</v>
      </c>
      <c r="BA365" s="30">
        <f t="shared" si="85"/>
        <v>0</v>
      </c>
      <c r="BB365" s="30">
        <f t="shared" si="85"/>
        <v>0</v>
      </c>
      <c r="BC365" s="30">
        <f t="shared" si="85"/>
        <v>29.879812582346236</v>
      </c>
      <c r="BD365" s="30">
        <f t="shared" si="85"/>
        <v>66.297053276142137</v>
      </c>
      <c r="BE365" s="30">
        <f t="shared" si="85"/>
        <v>0</v>
      </c>
      <c r="BF365" s="30">
        <f t="shared" si="85"/>
        <v>76.972891830956527</v>
      </c>
      <c r="BG365" s="30">
        <f t="shared" si="85"/>
        <v>0</v>
      </c>
      <c r="BH365" s="30">
        <f t="shared" si="85"/>
        <v>0</v>
      </c>
      <c r="BI365" s="30">
        <f t="shared" si="85"/>
        <v>0</v>
      </c>
      <c r="BJ365" s="30">
        <f t="shared" si="85"/>
        <v>0</v>
      </c>
      <c r="BK365" s="30">
        <f t="shared" si="85"/>
        <v>0</v>
      </c>
      <c r="BL365" s="30">
        <f t="shared" si="85"/>
        <v>0</v>
      </c>
      <c r="BM365" s="30">
        <f t="shared" si="85"/>
        <v>6.7094066276196258E-3</v>
      </c>
      <c r="BN365" s="30">
        <f t="shared" si="85"/>
        <v>7.3980790395550194E-2</v>
      </c>
      <c r="BO365" s="30">
        <f t="shared" si="85"/>
        <v>0</v>
      </c>
      <c r="BP365" s="30">
        <f t="shared" si="85"/>
        <v>0</v>
      </c>
      <c r="BQ365" s="30">
        <f t="shared" si="85"/>
        <v>1.0847678449254354</v>
      </c>
      <c r="BR365" s="30">
        <f t="shared" si="85"/>
        <v>0</v>
      </c>
      <c r="BS365" s="30">
        <f t="shared" si="85"/>
        <v>0</v>
      </c>
      <c r="BT365" s="30">
        <f t="shared" si="85"/>
        <v>0</v>
      </c>
      <c r="BU365" s="30">
        <f t="shared" si="85"/>
        <v>0</v>
      </c>
      <c r="BV365" s="30">
        <f t="shared" si="85"/>
        <v>0</v>
      </c>
      <c r="BW365" s="30">
        <f t="shared" si="85"/>
        <v>0</v>
      </c>
      <c r="BX365" s="30">
        <f t="shared" si="85"/>
        <v>0</v>
      </c>
      <c r="BY365" s="30">
        <f t="shared" ref="BY365:BY415" si="87">SUM(AY365:BX365)</f>
        <v>174.31521573139349</v>
      </c>
      <c r="DD365" s="7">
        <v>2</v>
      </c>
      <c r="DE365" s="55">
        <f ca="1"/>
        <v>0</v>
      </c>
      <c r="DF365" s="55">
        <f ca="1"/>
        <v>0</v>
      </c>
      <c r="DG365" s="55">
        <f ca="1"/>
        <v>0</v>
      </c>
      <c r="DH365" s="55">
        <f ca="1"/>
        <v>0</v>
      </c>
      <c r="DI365" s="55">
        <f ca="1"/>
        <v>2214.094112351856</v>
      </c>
      <c r="DJ365" s="55">
        <f ca="1"/>
        <v>4594.3857920366499</v>
      </c>
      <c r="DK365" s="55">
        <f ca="1"/>
        <v>0</v>
      </c>
      <c r="DL365" s="55">
        <f ca="1"/>
        <v>0</v>
      </c>
      <c r="DM365" s="55">
        <f ca="1"/>
        <v>0</v>
      </c>
      <c r="DN365" s="55">
        <f ca="1"/>
        <v>0</v>
      </c>
      <c r="DO365" s="55">
        <f ca="1"/>
        <v>0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0</v>
      </c>
      <c r="DT365" s="55">
        <f ca="1"/>
        <v>5.2378399600049539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ca="1"/>
        <v>0</v>
      </c>
      <c r="EE365" s="55">
        <f t="shared" ref="EE365:EE415" ca="1" si="88">SUM(DE365:ED365)</f>
        <v>6813.7177443485107</v>
      </c>
    </row>
    <row r="366" spans="50:135" x14ac:dyDescent="0.3">
      <c r="AX366" s="7">
        <v>3</v>
      </c>
      <c r="AY366" s="30">
        <f t="shared" si="86"/>
        <v>0</v>
      </c>
      <c r="AZ366" s="30">
        <f t="shared" si="85"/>
        <v>0</v>
      </c>
      <c r="BA366" s="30">
        <f t="shared" si="85"/>
        <v>0</v>
      </c>
      <c r="BB366" s="30">
        <f t="shared" si="85"/>
        <v>0</v>
      </c>
      <c r="BC366" s="30">
        <f t="shared" si="85"/>
        <v>197.5477731397169</v>
      </c>
      <c r="BD366" s="30">
        <f t="shared" si="85"/>
        <v>438.31718174643584</v>
      </c>
      <c r="BE366" s="30">
        <f t="shared" si="85"/>
        <v>0</v>
      </c>
      <c r="BF366" s="30">
        <f t="shared" si="85"/>
        <v>508.89955660005245</v>
      </c>
      <c r="BG366" s="30">
        <f t="shared" si="85"/>
        <v>0</v>
      </c>
      <c r="BH366" s="30">
        <f t="shared" si="85"/>
        <v>0</v>
      </c>
      <c r="BI366" s="30">
        <f t="shared" si="85"/>
        <v>0</v>
      </c>
      <c r="BJ366" s="30">
        <f t="shared" si="85"/>
        <v>0</v>
      </c>
      <c r="BK366" s="30">
        <f t="shared" si="85"/>
        <v>0</v>
      </c>
      <c r="BL366" s="30">
        <f t="shared" si="85"/>
        <v>0</v>
      </c>
      <c r="BM366" s="30">
        <f t="shared" si="85"/>
        <v>4.4328996513286582E-2</v>
      </c>
      <c r="BN366" s="30">
        <f t="shared" si="85"/>
        <v>0.48911754363807902</v>
      </c>
      <c r="BO366" s="30">
        <f t="shared" si="85"/>
        <v>0</v>
      </c>
      <c r="BP366" s="30">
        <f t="shared" si="85"/>
        <v>0</v>
      </c>
      <c r="BQ366" s="30">
        <f t="shared" si="85"/>
        <v>7.1718479364539824</v>
      </c>
      <c r="BR366" s="30">
        <f t="shared" si="85"/>
        <v>0</v>
      </c>
      <c r="BS366" s="30">
        <f t="shared" si="85"/>
        <v>0</v>
      </c>
      <c r="BT366" s="30">
        <f t="shared" si="85"/>
        <v>0</v>
      </c>
      <c r="BU366" s="30">
        <f t="shared" si="85"/>
        <v>0</v>
      </c>
      <c r="BV366" s="30">
        <f t="shared" si="85"/>
        <v>0</v>
      </c>
      <c r="BW366" s="30">
        <f t="shared" si="85"/>
        <v>0</v>
      </c>
      <c r="BX366" s="30">
        <f t="shared" si="85"/>
        <v>0</v>
      </c>
      <c r="BY366" s="30">
        <f t="shared" si="87"/>
        <v>1152.4698059628106</v>
      </c>
      <c r="DD366" s="7">
        <v>3</v>
      </c>
      <c r="DE366" s="55">
        <f ca="1"/>
        <v>0</v>
      </c>
      <c r="DF366" s="55">
        <f ca="1"/>
        <v>0</v>
      </c>
      <c r="DG366" s="55">
        <f ca="1"/>
        <v>0</v>
      </c>
      <c r="DH366" s="55">
        <f ca="1"/>
        <v>0</v>
      </c>
      <c r="DI366" s="55">
        <f ca="1"/>
        <v>14638.289989653022</v>
      </c>
      <c r="DJ366" s="55">
        <f ca="1"/>
        <v>30375.380695028001</v>
      </c>
      <c r="DK366" s="55">
        <f ca="1"/>
        <v>0</v>
      </c>
      <c r="DL366" s="55">
        <f ca="1"/>
        <v>0</v>
      </c>
      <c r="DM366" s="55">
        <f ca="1"/>
        <v>0</v>
      </c>
      <c r="DN366" s="55">
        <f ca="1"/>
        <v>0</v>
      </c>
      <c r="DO366" s="55">
        <f ca="1"/>
        <v>0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0</v>
      </c>
      <c r="DT366" s="55">
        <f ca="1"/>
        <v>34.629522089575993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ca="1"/>
        <v>0</v>
      </c>
      <c r="EE366" s="55">
        <f t="shared" ca="1" si="88"/>
        <v>45048.300206770604</v>
      </c>
    </row>
    <row r="367" spans="50:135" x14ac:dyDescent="0.3">
      <c r="AX367" s="7">
        <v>4</v>
      </c>
      <c r="AY367" s="30">
        <f t="shared" si="86"/>
        <v>0</v>
      </c>
      <c r="AZ367" s="30">
        <f t="shared" si="85"/>
        <v>0</v>
      </c>
      <c r="BA367" s="30">
        <f t="shared" si="85"/>
        <v>0</v>
      </c>
      <c r="BB367" s="30">
        <f t="shared" si="85"/>
        <v>0</v>
      </c>
      <c r="BC367" s="30">
        <f t="shared" si="85"/>
        <v>20.940138559081458</v>
      </c>
      <c r="BD367" s="30">
        <f t="shared" si="85"/>
        <v>46.461786789016998</v>
      </c>
      <c r="BE367" s="30">
        <f t="shared" si="85"/>
        <v>0</v>
      </c>
      <c r="BF367" s="30">
        <f t="shared" si="85"/>
        <v>53.943545179228686</v>
      </c>
      <c r="BG367" s="30">
        <f t="shared" si="85"/>
        <v>0</v>
      </c>
      <c r="BH367" s="30">
        <f t="shared" si="85"/>
        <v>0</v>
      </c>
      <c r="BI367" s="30">
        <f t="shared" si="85"/>
        <v>0</v>
      </c>
      <c r="BJ367" s="30">
        <f t="shared" si="85"/>
        <v>0</v>
      </c>
      <c r="BK367" s="30">
        <f t="shared" si="85"/>
        <v>0</v>
      </c>
      <c r="BL367" s="30">
        <f t="shared" si="85"/>
        <v>0</v>
      </c>
      <c r="BM367" s="30">
        <f t="shared" si="85"/>
        <v>4.7008335808518447E-3</v>
      </c>
      <c r="BN367" s="30">
        <f t="shared" si="85"/>
        <v>5.184664381997154E-2</v>
      </c>
      <c r="BO367" s="30">
        <f t="shared" si="85"/>
        <v>0</v>
      </c>
      <c r="BP367" s="30">
        <f t="shared" si="85"/>
        <v>0</v>
      </c>
      <c r="BQ367" s="30">
        <f t="shared" si="85"/>
        <v>0.76021858888547589</v>
      </c>
      <c r="BR367" s="30">
        <f t="shared" si="85"/>
        <v>0</v>
      </c>
      <c r="BS367" s="30">
        <f t="shared" si="85"/>
        <v>0</v>
      </c>
      <c r="BT367" s="30">
        <f t="shared" si="85"/>
        <v>0</v>
      </c>
      <c r="BU367" s="30">
        <f t="shared" si="85"/>
        <v>0</v>
      </c>
      <c r="BV367" s="30">
        <f t="shared" si="85"/>
        <v>0</v>
      </c>
      <c r="BW367" s="30">
        <f t="shared" si="85"/>
        <v>0</v>
      </c>
      <c r="BX367" s="30">
        <f t="shared" si="85"/>
        <v>0</v>
      </c>
      <c r="BY367" s="30">
        <f t="shared" si="87"/>
        <v>122.16223659361344</v>
      </c>
      <c r="DD367" s="7">
        <v>4</v>
      </c>
      <c r="DE367" s="55">
        <f ca="1"/>
        <v>0</v>
      </c>
      <c r="DF367" s="55">
        <f ca="1"/>
        <v>0</v>
      </c>
      <c r="DG367" s="55">
        <f ca="1"/>
        <v>0</v>
      </c>
      <c r="DH367" s="55">
        <f ca="1"/>
        <v>0</v>
      </c>
      <c r="DI367" s="55">
        <f ca="1"/>
        <v>1551.6642672279359</v>
      </c>
      <c r="DJ367" s="55">
        <f ca="1"/>
        <v>3219.8018244788777</v>
      </c>
      <c r="DK367" s="55">
        <f ca="1"/>
        <v>0</v>
      </c>
      <c r="DL367" s="55">
        <f ca="1"/>
        <v>0</v>
      </c>
      <c r="DM367" s="55">
        <f ca="1"/>
        <v>0</v>
      </c>
      <c r="DN367" s="55">
        <f ca="1"/>
        <v>0</v>
      </c>
      <c r="DO367" s="55">
        <f ca="1"/>
        <v>0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0</v>
      </c>
      <c r="DT367" s="55">
        <f ca="1"/>
        <v>3.6707423824539847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ca="1"/>
        <v>0</v>
      </c>
      <c r="EE367" s="55">
        <f t="shared" ca="1" si="88"/>
        <v>4775.1368340892677</v>
      </c>
    </row>
    <row r="368" spans="50:135" x14ac:dyDescent="0.3">
      <c r="AX368" s="7">
        <v>5</v>
      </c>
      <c r="AY368" s="30">
        <f t="shared" si="86"/>
        <v>0</v>
      </c>
      <c r="AZ368" s="30">
        <f t="shared" si="85"/>
        <v>0</v>
      </c>
      <c r="BA368" s="30">
        <f t="shared" si="85"/>
        <v>0</v>
      </c>
      <c r="BB368" s="30">
        <f t="shared" si="85"/>
        <v>0</v>
      </c>
      <c r="BC368" s="30">
        <f t="shared" si="85"/>
        <v>8.3047229377326079</v>
      </c>
      <c r="BD368" s="30">
        <f t="shared" si="85"/>
        <v>18.426442853245028</v>
      </c>
      <c r="BE368" s="30">
        <f t="shared" si="85"/>
        <v>0</v>
      </c>
      <c r="BF368" s="30">
        <f t="shared" si="85"/>
        <v>21.393659632553376</v>
      </c>
      <c r="BG368" s="30">
        <f t="shared" si="85"/>
        <v>0</v>
      </c>
      <c r="BH368" s="30">
        <f t="shared" si="85"/>
        <v>0</v>
      </c>
      <c r="BI368" s="30">
        <f t="shared" si="85"/>
        <v>0</v>
      </c>
      <c r="BJ368" s="30">
        <f t="shared" si="85"/>
        <v>0</v>
      </c>
      <c r="BK368" s="30">
        <f t="shared" si="85"/>
        <v>0</v>
      </c>
      <c r="BL368" s="30">
        <f t="shared" si="85"/>
        <v>0</v>
      </c>
      <c r="BM368" s="30">
        <f t="shared" si="85"/>
        <v>1.8635482138896211E-3</v>
      </c>
      <c r="BN368" s="30">
        <f t="shared" si="85"/>
        <v>2.0562041099496928E-2</v>
      </c>
      <c r="BO368" s="30">
        <f t="shared" si="85"/>
        <v>0</v>
      </c>
      <c r="BP368" s="30">
        <f t="shared" si="85"/>
        <v>0</v>
      </c>
      <c r="BQ368" s="30">
        <f t="shared" si="85"/>
        <v>0.30149775596193934</v>
      </c>
      <c r="BR368" s="30">
        <f t="shared" si="85"/>
        <v>0</v>
      </c>
      <c r="BS368" s="30">
        <f t="shared" si="85"/>
        <v>0</v>
      </c>
      <c r="BT368" s="30">
        <f t="shared" si="85"/>
        <v>0</v>
      </c>
      <c r="BU368" s="30">
        <f t="shared" si="85"/>
        <v>0</v>
      </c>
      <c r="BV368" s="30">
        <f t="shared" si="85"/>
        <v>0</v>
      </c>
      <c r="BW368" s="30">
        <f t="shared" si="85"/>
        <v>0</v>
      </c>
      <c r="BX368" s="30">
        <f t="shared" si="85"/>
        <v>0</v>
      </c>
      <c r="BY368" s="30">
        <f t="shared" si="87"/>
        <v>48.448748768806333</v>
      </c>
      <c r="DD368" s="7">
        <v>5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0</v>
      </c>
      <c r="DI368" s="55">
        <f ca="1"/>
        <v>615.37996968598623</v>
      </c>
      <c r="DJ368" s="55">
        <f ca="1"/>
        <v>1276.9524897298804</v>
      </c>
      <c r="DK368" s="55">
        <f ca="1"/>
        <v>0</v>
      </c>
      <c r="DL368" s="55">
        <f ca="1"/>
        <v>0</v>
      </c>
      <c r="DM368" s="55">
        <f ca="1"/>
        <v>0</v>
      </c>
      <c r="DN368" s="55">
        <f ca="1"/>
        <v>0</v>
      </c>
      <c r="DO368" s="55">
        <f ca="1"/>
        <v>0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0</v>
      </c>
      <c r="DT368" s="55">
        <f ca="1"/>
        <v>1.4557925098443825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ca="1"/>
        <v>0</v>
      </c>
      <c r="EE368" s="55">
        <f t="shared" ca="1" si="88"/>
        <v>1893.7882519257109</v>
      </c>
    </row>
    <row r="369" spans="50:135" x14ac:dyDescent="0.3">
      <c r="AX369" s="7">
        <v>6</v>
      </c>
      <c r="AY369" s="30">
        <f t="shared" si="86"/>
        <v>0</v>
      </c>
      <c r="AZ369" s="30">
        <f t="shared" si="85"/>
        <v>0</v>
      </c>
      <c r="BA369" s="30">
        <f t="shared" si="85"/>
        <v>0</v>
      </c>
      <c r="BB369" s="30">
        <f t="shared" si="85"/>
        <v>0</v>
      </c>
      <c r="BC369" s="30">
        <f t="shared" si="85"/>
        <v>2.2668475365039793</v>
      </c>
      <c r="BD369" s="30">
        <f t="shared" si="85"/>
        <v>5.0296604581807349</v>
      </c>
      <c r="BE369" s="30">
        <f t="shared" si="85"/>
        <v>0</v>
      </c>
      <c r="BF369" s="30">
        <f t="shared" si="85"/>
        <v>5.8395885074290366</v>
      </c>
      <c r="BG369" s="30">
        <f t="shared" si="85"/>
        <v>0</v>
      </c>
      <c r="BH369" s="30">
        <f t="shared" si="85"/>
        <v>0</v>
      </c>
      <c r="BI369" s="30">
        <f t="shared" si="85"/>
        <v>0</v>
      </c>
      <c r="BJ369" s="30">
        <f t="shared" si="85"/>
        <v>0</v>
      </c>
      <c r="BK369" s="30">
        <f t="shared" si="85"/>
        <v>0</v>
      </c>
      <c r="BL369" s="30">
        <f t="shared" si="85"/>
        <v>0</v>
      </c>
      <c r="BM369" s="30">
        <f t="shared" si="85"/>
        <v>5.0821812103178632E-4</v>
      </c>
      <c r="BN369" s="30">
        <f t="shared" si="85"/>
        <v>5.6125917330769898E-3</v>
      </c>
      <c r="BO369" s="30">
        <f t="shared" si="85"/>
        <v>0</v>
      </c>
      <c r="BP369" s="30">
        <f t="shared" si="85"/>
        <v>0</v>
      </c>
      <c r="BQ369" s="30">
        <f t="shared" si="85"/>
        <v>8.2296476894661463E-2</v>
      </c>
      <c r="BR369" s="30">
        <f t="shared" si="85"/>
        <v>0</v>
      </c>
      <c r="BS369" s="30">
        <f t="shared" si="85"/>
        <v>0</v>
      </c>
      <c r="BT369" s="30">
        <f t="shared" si="85"/>
        <v>0</v>
      </c>
      <c r="BU369" s="30">
        <f t="shared" si="85"/>
        <v>0</v>
      </c>
      <c r="BV369" s="30">
        <f t="shared" si="85"/>
        <v>0</v>
      </c>
      <c r="BW369" s="30">
        <f t="shared" si="85"/>
        <v>0</v>
      </c>
      <c r="BX369" s="30">
        <f t="shared" si="85"/>
        <v>0</v>
      </c>
      <c r="BY369" s="30">
        <f t="shared" si="87"/>
        <v>13.224513788862524</v>
      </c>
      <c r="DD369" s="7">
        <v>6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0</v>
      </c>
      <c r="DI369" s="55">
        <f ca="1"/>
        <v>167.97340245494485</v>
      </c>
      <c r="DJ369" s="55">
        <f ca="1"/>
        <v>348.55546975192493</v>
      </c>
      <c r="DK369" s="55">
        <f ca="1"/>
        <v>0</v>
      </c>
      <c r="DL369" s="55">
        <f ca="1"/>
        <v>0</v>
      </c>
      <c r="DM369" s="55">
        <f ca="1"/>
        <v>0</v>
      </c>
      <c r="DN369" s="55">
        <f ca="1"/>
        <v>0</v>
      </c>
      <c r="DO369" s="55">
        <f ca="1"/>
        <v>0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0</v>
      </c>
      <c r="DT369" s="55">
        <f ca="1"/>
        <v>0.39737149470185085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ca="1"/>
        <v>0</v>
      </c>
      <c r="EE369" s="55">
        <f t="shared" ca="1" si="88"/>
        <v>516.92624370157159</v>
      </c>
    </row>
    <row r="370" spans="50:135" x14ac:dyDescent="0.3">
      <c r="AX370" s="7">
        <v>7</v>
      </c>
      <c r="AY370" s="30">
        <f t="shared" si="86"/>
        <v>0</v>
      </c>
      <c r="AZ370" s="30">
        <f t="shared" si="85"/>
        <v>0</v>
      </c>
      <c r="BA370" s="30">
        <f t="shared" si="85"/>
        <v>0</v>
      </c>
      <c r="BB370" s="30">
        <f t="shared" si="85"/>
        <v>0</v>
      </c>
      <c r="BC370" s="30">
        <f t="shared" si="85"/>
        <v>23.516989414967821</v>
      </c>
      <c r="BD370" s="30">
        <f t="shared" si="85"/>
        <v>52.179279754927791</v>
      </c>
      <c r="BE370" s="30">
        <f t="shared" si="85"/>
        <v>0</v>
      </c>
      <c r="BF370" s="30">
        <f t="shared" si="85"/>
        <v>60.581728121492333</v>
      </c>
      <c r="BG370" s="30">
        <f t="shared" si="85"/>
        <v>0</v>
      </c>
      <c r="BH370" s="30">
        <f t="shared" si="85"/>
        <v>0</v>
      </c>
      <c r="BI370" s="30">
        <f t="shared" si="85"/>
        <v>0</v>
      </c>
      <c r="BJ370" s="30">
        <f t="shared" si="85"/>
        <v>0</v>
      </c>
      <c r="BK370" s="30">
        <f t="shared" si="85"/>
        <v>0</v>
      </c>
      <c r="BL370" s="30">
        <f t="shared" si="85"/>
        <v>0</v>
      </c>
      <c r="BM370" s="30">
        <f t="shared" si="85"/>
        <v>5.2759222413680234E-3</v>
      </c>
      <c r="BN370" s="30">
        <f t="shared" si="85"/>
        <v>5.8200017225090994E-2</v>
      </c>
      <c r="BO370" s="30">
        <f t="shared" si="85"/>
        <v>0</v>
      </c>
      <c r="BP370" s="30">
        <f t="shared" si="85"/>
        <v>0</v>
      </c>
      <c r="BQ370" s="30">
        <f t="shared" si="85"/>
        <v>0.85376954241564984</v>
      </c>
      <c r="BR370" s="30">
        <f t="shared" si="85"/>
        <v>0</v>
      </c>
      <c r="BS370" s="30">
        <f t="shared" si="85"/>
        <v>0</v>
      </c>
      <c r="BT370" s="30">
        <f t="shared" si="85"/>
        <v>0</v>
      </c>
      <c r="BU370" s="30">
        <f t="shared" si="85"/>
        <v>0</v>
      </c>
      <c r="BV370" s="30">
        <f t="shared" si="85"/>
        <v>0</v>
      </c>
      <c r="BW370" s="30">
        <f t="shared" si="85"/>
        <v>0</v>
      </c>
      <c r="BX370" s="30">
        <f t="shared" si="85"/>
        <v>0</v>
      </c>
      <c r="BY370" s="30">
        <f t="shared" si="87"/>
        <v>137.19524277327005</v>
      </c>
      <c r="DD370" s="7">
        <v>7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0</v>
      </c>
      <c r="DI370" s="55">
        <f ca="1"/>
        <v>1742.6089156491155</v>
      </c>
      <c r="DJ370" s="55">
        <f ca="1"/>
        <v>3616.0240870164957</v>
      </c>
      <c r="DK370" s="55">
        <f ca="1"/>
        <v>0</v>
      </c>
      <c r="DL370" s="55">
        <f ca="1"/>
        <v>0</v>
      </c>
      <c r="DM370" s="55">
        <f ca="1"/>
        <v>0</v>
      </c>
      <c r="DN370" s="55">
        <f ca="1"/>
        <v>0</v>
      </c>
      <c r="DO370" s="55">
        <f ca="1"/>
        <v>0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0</v>
      </c>
      <c r="DT370" s="55">
        <f ca="1"/>
        <v>4.1205612195364418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ca="1"/>
        <v>0</v>
      </c>
      <c r="EE370" s="55">
        <f t="shared" ca="1" si="88"/>
        <v>5362.7535638851477</v>
      </c>
    </row>
    <row r="371" spans="50:135" x14ac:dyDescent="0.3">
      <c r="AX371" s="7">
        <v>8</v>
      </c>
      <c r="AY371" s="30">
        <f t="shared" si="86"/>
        <v>3380.6490871444507</v>
      </c>
      <c r="AZ371" s="30">
        <f t="shared" si="85"/>
        <v>0.40376827756530786</v>
      </c>
      <c r="BA371" s="30">
        <f t="shared" si="85"/>
        <v>0</v>
      </c>
      <c r="BB371" s="30">
        <f t="shared" si="85"/>
        <v>0</v>
      </c>
      <c r="BC371" s="30">
        <f t="shared" si="85"/>
        <v>12.084940272003287</v>
      </c>
      <c r="BD371" s="30">
        <f t="shared" si="85"/>
        <v>26.813954307769134</v>
      </c>
      <c r="BE371" s="30">
        <f t="shared" si="85"/>
        <v>0</v>
      </c>
      <c r="BF371" s="30">
        <f t="shared" si="85"/>
        <v>481.34197426321867</v>
      </c>
      <c r="BG371" s="30">
        <f t="shared" si="85"/>
        <v>23.408125997468083</v>
      </c>
      <c r="BH371" s="30">
        <f t="shared" si="85"/>
        <v>0</v>
      </c>
      <c r="BI371" s="30">
        <f t="shared" si="85"/>
        <v>6.4617460244194946</v>
      </c>
      <c r="BJ371" s="30">
        <f t="shared" si="85"/>
        <v>1931.7538509719136</v>
      </c>
      <c r="BK371" s="30">
        <f t="shared" si="85"/>
        <v>0</v>
      </c>
      <c r="BL371" s="30">
        <f t="shared" si="85"/>
        <v>0</v>
      </c>
      <c r="BM371" s="30">
        <f t="shared" si="85"/>
        <v>2.7118157042684897E-3</v>
      </c>
      <c r="BN371" s="30">
        <f t="shared" si="85"/>
        <v>2.9921654966303293E-2</v>
      </c>
      <c r="BO371" s="30">
        <f t="shared" si="85"/>
        <v>0</v>
      </c>
      <c r="BP371" s="30">
        <f t="shared" si="85"/>
        <v>0</v>
      </c>
      <c r="BQ371" s="30">
        <f t="shared" si="85"/>
        <v>5.2396161219902675</v>
      </c>
      <c r="BR371" s="30">
        <f t="shared" si="85"/>
        <v>0</v>
      </c>
      <c r="BS371" s="30">
        <f t="shared" si="85"/>
        <v>0</v>
      </c>
      <c r="BT371" s="30">
        <f t="shared" si="85"/>
        <v>0</v>
      </c>
      <c r="BU371" s="30">
        <f t="shared" si="85"/>
        <v>0</v>
      </c>
      <c r="BV371" s="30">
        <f t="shared" si="85"/>
        <v>0</v>
      </c>
      <c r="BW371" s="30">
        <f t="shared" si="85"/>
        <v>0</v>
      </c>
      <c r="BX371" s="30">
        <f t="shared" si="85"/>
        <v>0</v>
      </c>
      <c r="BY371" s="30">
        <f t="shared" si="87"/>
        <v>5868.1896968514693</v>
      </c>
      <c r="DD371" s="7">
        <v>8</v>
      </c>
      <c r="DE371" s="55">
        <f ca="1"/>
        <v>319809.40364386502</v>
      </c>
      <c r="DF371" s="55">
        <f ca="1"/>
        <v>40.780596034096092</v>
      </c>
      <c r="DG371" s="55">
        <f ca="1"/>
        <v>0</v>
      </c>
      <c r="DH371" s="55">
        <f ca="1"/>
        <v>0</v>
      </c>
      <c r="DI371" s="55">
        <f ca="1"/>
        <v>895.49407415544351</v>
      </c>
      <c r="DJ371" s="55">
        <f ca="1"/>
        <v>1858.2070335284009</v>
      </c>
      <c r="DK371" s="55">
        <f ca="1"/>
        <v>0</v>
      </c>
      <c r="DL371" s="55">
        <f ca="1"/>
        <v>0</v>
      </c>
      <c r="DM371" s="55">
        <f ca="1"/>
        <v>1811.7889522040298</v>
      </c>
      <c r="DN371" s="55">
        <f ca="1"/>
        <v>0</v>
      </c>
      <c r="DO371" s="55">
        <f ca="1"/>
        <v>0</v>
      </c>
      <c r="DP371" s="55">
        <f ca="1"/>
        <v>108371.39103952436</v>
      </c>
      <c r="DQ371" s="55">
        <f ca="1"/>
        <v>0</v>
      </c>
      <c r="DR371" s="55">
        <f ca="1"/>
        <v>0</v>
      </c>
      <c r="DS371" s="55">
        <f ca="1"/>
        <v>0</v>
      </c>
      <c r="DT371" s="55">
        <f ca="1"/>
        <v>2.1184531716142732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ca="1"/>
        <v>0</v>
      </c>
      <c r="EE371" s="55">
        <f t="shared" ca="1" si="88"/>
        <v>432789.183792483</v>
      </c>
    </row>
    <row r="372" spans="50:135" x14ac:dyDescent="0.3">
      <c r="AX372" s="7">
        <v>9</v>
      </c>
      <c r="AY372" s="30">
        <f t="shared" si="86"/>
        <v>166.56437879803482</v>
      </c>
      <c r="AZ372" s="30">
        <f t="shared" si="85"/>
        <v>1.9893639024650713E-2</v>
      </c>
      <c r="BA372" s="30">
        <f t="shared" si="85"/>
        <v>0</v>
      </c>
      <c r="BB372" s="30">
        <f t="shared" si="85"/>
        <v>0</v>
      </c>
      <c r="BC372" s="30">
        <f t="shared" si="85"/>
        <v>0.59542428610501719</v>
      </c>
      <c r="BD372" s="30">
        <f t="shared" si="85"/>
        <v>1.3211219282069955</v>
      </c>
      <c r="BE372" s="30">
        <f t="shared" si="85"/>
        <v>0</v>
      </c>
      <c r="BF372" s="30">
        <f t="shared" si="85"/>
        <v>23.715690354241428</v>
      </c>
      <c r="BG372" s="30">
        <f t="shared" si="85"/>
        <v>1.1533169713893987</v>
      </c>
      <c r="BH372" s="30">
        <f t="shared" si="85"/>
        <v>0</v>
      </c>
      <c r="BI372" s="30">
        <f t="shared" si="85"/>
        <v>0.31836984067574164</v>
      </c>
      <c r="BJ372" s="30">
        <f t="shared" si="85"/>
        <v>95.177396998235807</v>
      </c>
      <c r="BK372" s="30">
        <f t="shared" si="85"/>
        <v>0</v>
      </c>
      <c r="BL372" s="30">
        <f t="shared" si="85"/>
        <v>0</v>
      </c>
      <c r="BM372" s="30">
        <f t="shared" si="85"/>
        <v>1.3368906603637162E-4</v>
      </c>
      <c r="BN372" s="30">
        <f t="shared" si="85"/>
        <v>1.4742389012862068E-3</v>
      </c>
      <c r="BO372" s="30">
        <f t="shared" si="85"/>
        <v>0</v>
      </c>
      <c r="BP372" s="30">
        <f t="shared" si="85"/>
        <v>0</v>
      </c>
      <c r="BQ372" s="30">
        <f t="shared" si="85"/>
        <v>0.25815557432744018</v>
      </c>
      <c r="BR372" s="30">
        <f t="shared" si="85"/>
        <v>0</v>
      </c>
      <c r="BS372" s="30">
        <f t="shared" si="85"/>
        <v>0</v>
      </c>
      <c r="BT372" s="30">
        <f t="shared" si="85"/>
        <v>0</v>
      </c>
      <c r="BU372" s="30">
        <f t="shared" si="85"/>
        <v>0</v>
      </c>
      <c r="BV372" s="30">
        <f t="shared" si="85"/>
        <v>0</v>
      </c>
      <c r="BW372" s="30">
        <f t="shared" si="85"/>
        <v>0</v>
      </c>
      <c r="BX372" s="30">
        <f t="shared" si="85"/>
        <v>0</v>
      </c>
      <c r="BY372" s="30">
        <f t="shared" si="87"/>
        <v>289.12535631820856</v>
      </c>
      <c r="DD372" s="7">
        <v>9</v>
      </c>
      <c r="DE372" s="55">
        <f ca="1"/>
        <v>15756.990234294093</v>
      </c>
      <c r="DF372" s="55">
        <f ca="1"/>
        <v>2.0092575414897222</v>
      </c>
      <c r="DG372" s="55">
        <f ca="1"/>
        <v>0</v>
      </c>
      <c r="DH372" s="55">
        <f ca="1"/>
        <v>0</v>
      </c>
      <c r="DI372" s="55">
        <f ca="1"/>
        <v>44.120939600381767</v>
      </c>
      <c r="DJ372" s="55">
        <f ca="1"/>
        <v>91.553749624744782</v>
      </c>
      <c r="DK372" s="55">
        <f ca="1"/>
        <v>0</v>
      </c>
      <c r="DL372" s="55">
        <f ca="1"/>
        <v>0</v>
      </c>
      <c r="DM372" s="55">
        <f ca="1"/>
        <v>89.26673358553947</v>
      </c>
      <c r="DN372" s="55">
        <f ca="1"/>
        <v>0</v>
      </c>
      <c r="DO372" s="55">
        <f ca="1"/>
        <v>0</v>
      </c>
      <c r="DP372" s="55">
        <f ca="1"/>
        <v>5339.4519716010291</v>
      </c>
      <c r="DQ372" s="55">
        <f ca="1"/>
        <v>0</v>
      </c>
      <c r="DR372" s="55">
        <f ca="1"/>
        <v>0</v>
      </c>
      <c r="DS372" s="55">
        <f ca="1"/>
        <v>0</v>
      </c>
      <c r="DT372" s="55">
        <f ca="1"/>
        <v>0.10437611421106344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ca="1"/>
        <v>0</v>
      </c>
      <c r="EE372" s="55">
        <f t="shared" ca="1" si="88"/>
        <v>21323.497262361489</v>
      </c>
    </row>
    <row r="373" spans="50:135" x14ac:dyDescent="0.3">
      <c r="AX373" s="7">
        <v>10</v>
      </c>
      <c r="AY373" s="30">
        <f t="shared" si="86"/>
        <v>1442.1464097281319</v>
      </c>
      <c r="AZ373" s="30">
        <f t="shared" si="85"/>
        <v>0.17224294992713043</v>
      </c>
      <c r="BA373" s="30">
        <f t="shared" si="85"/>
        <v>0</v>
      </c>
      <c r="BB373" s="30">
        <f t="shared" si="85"/>
        <v>0</v>
      </c>
      <c r="BC373" s="30">
        <f t="shared" si="85"/>
        <v>5.1552979267909684</v>
      </c>
      <c r="BD373" s="30">
        <f t="shared" si="85"/>
        <v>11.438527613990633</v>
      </c>
      <c r="BE373" s="30">
        <f t="shared" si="85"/>
        <v>0</v>
      </c>
      <c r="BF373" s="30">
        <f t="shared" si="85"/>
        <v>205.33500591298576</v>
      </c>
      <c r="BG373" s="30">
        <f t="shared" si="85"/>
        <v>9.9856400324781482</v>
      </c>
      <c r="BH373" s="30">
        <f t="shared" si="85"/>
        <v>0</v>
      </c>
      <c r="BI373" s="30">
        <f t="shared" si="85"/>
        <v>2.7565072838670908</v>
      </c>
      <c r="BJ373" s="30">
        <f t="shared" si="85"/>
        <v>824.06419879468751</v>
      </c>
      <c r="BK373" s="30">
        <f t="shared" si="85"/>
        <v>0</v>
      </c>
      <c r="BL373" s="30">
        <f t="shared" si="85"/>
        <v>0</v>
      </c>
      <c r="BM373" s="30">
        <f t="shared" si="85"/>
        <v>1.1572358607268615E-3</v>
      </c>
      <c r="BN373" s="30">
        <f t="shared" si="85"/>
        <v>1.2764237901535233E-2</v>
      </c>
      <c r="BO373" s="30">
        <f t="shared" si="85"/>
        <v>0</v>
      </c>
      <c r="BP373" s="30">
        <f t="shared" si="85"/>
        <v>0</v>
      </c>
      <c r="BQ373" s="30">
        <f t="shared" si="85"/>
        <v>2.2351605818511953</v>
      </c>
      <c r="BR373" s="30">
        <f t="shared" si="85"/>
        <v>0</v>
      </c>
      <c r="BS373" s="30">
        <f t="shared" si="85"/>
        <v>0</v>
      </c>
      <c r="BT373" s="30">
        <f t="shared" si="85"/>
        <v>0</v>
      </c>
      <c r="BU373" s="30">
        <f t="shared" si="85"/>
        <v>0</v>
      </c>
      <c r="BV373" s="30">
        <f t="shared" si="85"/>
        <v>0</v>
      </c>
      <c r="BW373" s="30">
        <f t="shared" si="85"/>
        <v>0</v>
      </c>
      <c r="BX373" s="30">
        <f t="shared" si="85"/>
        <v>0</v>
      </c>
      <c r="BY373" s="30">
        <f t="shared" si="87"/>
        <v>2503.3029122984726</v>
      </c>
      <c r="DD373" s="7">
        <v>10</v>
      </c>
      <c r="DE373" s="55">
        <f ca="1"/>
        <v>136427.05036028125</v>
      </c>
      <c r="DF373" s="55">
        <f ca="1"/>
        <v>17.396537942640173</v>
      </c>
      <c r="DG373" s="55">
        <f ca="1"/>
        <v>0</v>
      </c>
      <c r="DH373" s="55">
        <f ca="1"/>
        <v>0</v>
      </c>
      <c r="DI373" s="55">
        <f ca="1"/>
        <v>382.0075763752107</v>
      </c>
      <c r="DJ373" s="55">
        <f ca="1"/>
        <v>792.6899636495508</v>
      </c>
      <c r="DK373" s="55">
        <f ca="1"/>
        <v>0</v>
      </c>
      <c r="DL373" s="55">
        <f ca="1"/>
        <v>0</v>
      </c>
      <c r="DM373" s="55">
        <f ca="1"/>
        <v>772.88853851380873</v>
      </c>
      <c r="DN373" s="55">
        <f ca="1"/>
        <v>0</v>
      </c>
      <c r="DO373" s="55">
        <f ca="1"/>
        <v>0</v>
      </c>
      <c r="DP373" s="55">
        <f ca="1"/>
        <v>46230.001552381967</v>
      </c>
      <c r="DQ373" s="55">
        <f ca="1"/>
        <v>0</v>
      </c>
      <c r="DR373" s="55">
        <f ca="1"/>
        <v>0</v>
      </c>
      <c r="DS373" s="55">
        <f ca="1"/>
        <v>0</v>
      </c>
      <c r="DT373" s="55">
        <f ca="1"/>
        <v>0.90370804342869449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ca="1"/>
        <v>0</v>
      </c>
      <c r="EE373" s="55">
        <f t="shared" ca="1" si="88"/>
        <v>184622.93823718783</v>
      </c>
    </row>
    <row r="374" spans="50:135" x14ac:dyDescent="0.3">
      <c r="AX374" s="7">
        <v>11</v>
      </c>
      <c r="AY374" s="30">
        <f t="shared" si="86"/>
        <v>0</v>
      </c>
      <c r="AZ374" s="30">
        <f t="shared" si="85"/>
        <v>0</v>
      </c>
      <c r="BA374" s="30">
        <f t="shared" si="85"/>
        <v>0</v>
      </c>
      <c r="BB374" s="30">
        <f t="shared" si="85"/>
        <v>0</v>
      </c>
      <c r="BC374" s="30">
        <f t="shared" si="85"/>
        <v>12118.545542204152</v>
      </c>
      <c r="BD374" s="30">
        <f t="shared" si="85"/>
        <v>26888.517361774037</v>
      </c>
      <c r="BE374" s="30">
        <f t="shared" ref="BE374:BX386" si="89">AC98*$I99*AC154</f>
        <v>0</v>
      </c>
      <c r="BF374" s="30">
        <f t="shared" si="89"/>
        <v>31218.385068855707</v>
      </c>
      <c r="BG374" s="30">
        <f t="shared" si="89"/>
        <v>0</v>
      </c>
      <c r="BH374" s="30">
        <f t="shared" si="89"/>
        <v>0</v>
      </c>
      <c r="BI374" s="30">
        <f t="shared" si="89"/>
        <v>0</v>
      </c>
      <c r="BJ374" s="30">
        <f t="shared" si="89"/>
        <v>0</v>
      </c>
      <c r="BK374" s="30">
        <f t="shared" si="89"/>
        <v>0</v>
      </c>
      <c r="BL374" s="30">
        <f t="shared" si="89"/>
        <v>0</v>
      </c>
      <c r="BM374" s="30">
        <f t="shared" si="89"/>
        <v>2.7188716054145035</v>
      </c>
      <c r="BN374" s="30">
        <f t="shared" si="89"/>
        <v>30.027891712896462</v>
      </c>
      <c r="BO374" s="30">
        <f t="shared" si="89"/>
        <v>0</v>
      </c>
      <c r="BP374" s="30">
        <f t="shared" si="89"/>
        <v>0</v>
      </c>
      <c r="BQ374" s="30">
        <f t="shared" si="89"/>
        <v>439.95619083942654</v>
      </c>
      <c r="BR374" s="30">
        <f t="shared" si="89"/>
        <v>0</v>
      </c>
      <c r="BS374" s="30">
        <f t="shared" si="89"/>
        <v>0</v>
      </c>
      <c r="BT374" s="30">
        <f t="shared" si="89"/>
        <v>0</v>
      </c>
      <c r="BU374" s="30">
        <f t="shared" si="89"/>
        <v>0</v>
      </c>
      <c r="BV374" s="30">
        <f t="shared" si="89"/>
        <v>0</v>
      </c>
      <c r="BW374" s="30">
        <f t="shared" si="89"/>
        <v>0</v>
      </c>
      <c r="BX374" s="30">
        <f t="shared" si="89"/>
        <v>0</v>
      </c>
      <c r="BY374" s="30">
        <f t="shared" si="87"/>
        <v>70698.150926991642</v>
      </c>
      <c r="DD374" s="7">
        <v>11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0</v>
      </c>
      <c r="DI374" s="55">
        <f ca="1"/>
        <v>897984.22467732767</v>
      </c>
      <c r="DJ374" s="55">
        <f ca="1"/>
        <v>1863374.2531709406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0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0</v>
      </c>
      <c r="DT374" s="55">
        <f ca="1"/>
        <v>2125.9747332730694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ca="1"/>
        <v>0</v>
      </c>
      <c r="EE374" s="55">
        <f t="shared" ca="1" si="88"/>
        <v>2763484.4525815411</v>
      </c>
    </row>
    <row r="375" spans="50:135" x14ac:dyDescent="0.3">
      <c r="AX375" s="7">
        <v>12</v>
      </c>
      <c r="AY375" s="30">
        <f t="shared" si="86"/>
        <v>6021.9709304180014</v>
      </c>
      <c r="AZ375" s="30">
        <f t="shared" si="86"/>
        <v>4.0113203837538602</v>
      </c>
      <c r="BA375" s="30">
        <f t="shared" si="86"/>
        <v>0</v>
      </c>
      <c r="BB375" s="30">
        <f t="shared" si="86"/>
        <v>0</v>
      </c>
      <c r="BC375" s="30">
        <f t="shared" si="86"/>
        <v>309.73258880697256</v>
      </c>
      <c r="BD375" s="30">
        <f t="shared" si="86"/>
        <v>687.23181853012386</v>
      </c>
      <c r="BE375" s="30">
        <f t="shared" si="89"/>
        <v>0</v>
      </c>
      <c r="BF375" s="30">
        <f t="shared" si="89"/>
        <v>3966.1967344001446</v>
      </c>
      <c r="BG375" s="30">
        <f t="shared" si="89"/>
        <v>464.86661865476401</v>
      </c>
      <c r="BH375" s="30">
        <f t="shared" si="89"/>
        <v>0</v>
      </c>
      <c r="BI375" s="30">
        <f t="shared" si="89"/>
        <v>1255.2230360118076</v>
      </c>
      <c r="BJ375" s="30">
        <f t="shared" si="89"/>
        <v>6326.6895672149212</v>
      </c>
      <c r="BK375" s="30">
        <f t="shared" si="89"/>
        <v>0</v>
      </c>
      <c r="BL375" s="30">
        <f t="shared" si="89"/>
        <v>0</v>
      </c>
      <c r="BM375" s="30">
        <f t="shared" si="89"/>
        <v>6.94792960068049E-2</v>
      </c>
      <c r="BN375" s="30">
        <f t="shared" si="89"/>
        <v>0.76688104321381056</v>
      </c>
      <c r="BO375" s="30">
        <f t="shared" si="89"/>
        <v>0</v>
      </c>
      <c r="BP375" s="30">
        <f t="shared" si="89"/>
        <v>34229.035547863081</v>
      </c>
      <c r="BQ375" s="30">
        <f t="shared" si="89"/>
        <v>2052.2466712382875</v>
      </c>
      <c r="BR375" s="30">
        <f t="shared" si="89"/>
        <v>0</v>
      </c>
      <c r="BS375" s="30">
        <f t="shared" si="89"/>
        <v>0</v>
      </c>
      <c r="BT375" s="30">
        <f t="shared" si="89"/>
        <v>0</v>
      </c>
      <c r="BU375" s="30">
        <f t="shared" si="89"/>
        <v>0</v>
      </c>
      <c r="BV375" s="30">
        <f t="shared" si="89"/>
        <v>0</v>
      </c>
      <c r="BW375" s="30">
        <f t="shared" si="89"/>
        <v>0</v>
      </c>
      <c r="BX375" s="30">
        <f t="shared" si="89"/>
        <v>0</v>
      </c>
      <c r="BY375" s="30">
        <f t="shared" si="87"/>
        <v>55318.041193861078</v>
      </c>
      <c r="DD375" s="7">
        <v>12</v>
      </c>
      <c r="DE375" s="55">
        <f ca="1"/>
        <v>569678.45001754293</v>
      </c>
      <c r="DF375" s="55">
        <f ca="1"/>
        <v>405.14335875913986</v>
      </c>
      <c r="DG375" s="55">
        <f ca="1"/>
        <v>0</v>
      </c>
      <c r="DH375" s="55">
        <f ca="1"/>
        <v>0</v>
      </c>
      <c r="DI375" s="55">
        <f ca="1"/>
        <v>22951.184830596663</v>
      </c>
      <c r="DJ375" s="55">
        <f ca="1"/>
        <v>47625.165024137583</v>
      </c>
      <c r="DK375" s="55">
        <f ca="1"/>
        <v>0</v>
      </c>
      <c r="DL375" s="55">
        <f ca="1"/>
        <v>0</v>
      </c>
      <c r="DM375" s="55">
        <f ca="1"/>
        <v>35980.67628387874</v>
      </c>
      <c r="DN375" s="55">
        <f ca="1"/>
        <v>0</v>
      </c>
      <c r="DO375" s="55">
        <f ca="1"/>
        <v>0</v>
      </c>
      <c r="DP375" s="55">
        <f ca="1"/>
        <v>354927.2847207571</v>
      </c>
      <c r="DQ375" s="55">
        <f ca="1"/>
        <v>0</v>
      </c>
      <c r="DR375" s="55">
        <f ca="1"/>
        <v>0</v>
      </c>
      <c r="DS375" s="55">
        <f ca="1"/>
        <v>0</v>
      </c>
      <c r="DT375" s="55">
        <f ca="1"/>
        <v>54.295177859537787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ca="1"/>
        <v>0</v>
      </c>
      <c r="EE375" s="55">
        <f t="shared" ca="1" si="88"/>
        <v>1031622.1994135317</v>
      </c>
    </row>
    <row r="376" spans="50:135" x14ac:dyDescent="0.3">
      <c r="AX376" s="7">
        <v>13</v>
      </c>
      <c r="AY376" s="30">
        <f t="shared" si="86"/>
        <v>260.94634513353748</v>
      </c>
      <c r="AZ376" s="30">
        <f t="shared" si="86"/>
        <v>0.17382006701431532</v>
      </c>
      <c r="BA376" s="30">
        <f t="shared" si="86"/>
        <v>0</v>
      </c>
      <c r="BB376" s="30">
        <f t="shared" si="86"/>
        <v>0</v>
      </c>
      <c r="BC376" s="30">
        <f t="shared" si="86"/>
        <v>13.421450872640275</v>
      </c>
      <c r="BD376" s="30">
        <f t="shared" si="86"/>
        <v>29.779391734144216</v>
      </c>
      <c r="BE376" s="30">
        <f t="shared" si="89"/>
        <v>0</v>
      </c>
      <c r="BF376" s="30">
        <f t="shared" si="89"/>
        <v>171.86475228077541</v>
      </c>
      <c r="BG376" s="30">
        <f t="shared" si="89"/>
        <v>20.14377792580364</v>
      </c>
      <c r="BH376" s="30">
        <f t="shared" si="89"/>
        <v>0</v>
      </c>
      <c r="BI376" s="30">
        <f t="shared" si="89"/>
        <v>54.391804170522363</v>
      </c>
      <c r="BJ376" s="30">
        <f t="shared" si="89"/>
        <v>274.15052953677019</v>
      </c>
      <c r="BK376" s="30">
        <f t="shared" si="89"/>
        <v>0</v>
      </c>
      <c r="BL376" s="30">
        <f t="shared" si="89"/>
        <v>0</v>
      </c>
      <c r="BM376" s="30">
        <f t="shared" si="89"/>
        <v>3.0095330330735088E-3</v>
      </c>
      <c r="BN376" s="30">
        <f t="shared" si="89"/>
        <v>3.3298136127400464E-2</v>
      </c>
      <c r="BO376" s="30">
        <f t="shared" si="89"/>
        <v>0</v>
      </c>
      <c r="BP376" s="30">
        <f t="shared" si="89"/>
        <v>1483.2256458005568</v>
      </c>
      <c r="BQ376" s="30">
        <f t="shared" si="89"/>
        <v>88.928736847726171</v>
      </c>
      <c r="BR376" s="30">
        <f t="shared" si="89"/>
        <v>0</v>
      </c>
      <c r="BS376" s="30">
        <f t="shared" si="89"/>
        <v>0</v>
      </c>
      <c r="BT376" s="30">
        <f t="shared" si="89"/>
        <v>0</v>
      </c>
      <c r="BU376" s="30">
        <f t="shared" si="89"/>
        <v>0</v>
      </c>
      <c r="BV376" s="30">
        <f t="shared" si="89"/>
        <v>0</v>
      </c>
      <c r="BW376" s="30">
        <f t="shared" si="89"/>
        <v>0</v>
      </c>
      <c r="BX376" s="30">
        <f t="shared" si="89"/>
        <v>0</v>
      </c>
      <c r="BY376" s="30">
        <f t="shared" si="87"/>
        <v>2397.0625620386513</v>
      </c>
      <c r="DD376" s="7">
        <v>13</v>
      </c>
      <c r="DE376" s="55">
        <f ca="1"/>
        <v>24685.524249632643</v>
      </c>
      <c r="DF376" s="55">
        <f ca="1"/>
        <v>17.555826768445847</v>
      </c>
      <c r="DG376" s="55">
        <f ca="1"/>
        <v>0</v>
      </c>
      <c r="DH376" s="55">
        <f ca="1"/>
        <v>0</v>
      </c>
      <c r="DI376" s="55">
        <f ca="1"/>
        <v>994.52950966264427</v>
      </c>
      <c r="DJ376" s="55">
        <f ca="1"/>
        <v>2063.7118471761942</v>
      </c>
      <c r="DK376" s="55">
        <f ca="1"/>
        <v>0</v>
      </c>
      <c r="DL376" s="55">
        <f ca="1"/>
        <v>0</v>
      </c>
      <c r="DM376" s="55">
        <f ca="1"/>
        <v>1559.1284114572018</v>
      </c>
      <c r="DN376" s="55">
        <f ca="1"/>
        <v>0</v>
      </c>
      <c r="DO376" s="55">
        <f ca="1"/>
        <v>0</v>
      </c>
      <c r="DP376" s="55">
        <f ca="1"/>
        <v>15379.844707012808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2.3575080378199527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ca="1"/>
        <v>0</v>
      </c>
      <c r="EE376" s="55">
        <f t="shared" ca="1" si="88"/>
        <v>44702.652059747757</v>
      </c>
    </row>
    <row r="377" spans="50:135" x14ac:dyDescent="0.3">
      <c r="AX377" s="7">
        <v>14</v>
      </c>
      <c r="AY377" s="30">
        <f t="shared" si="86"/>
        <v>16399.461741296414</v>
      </c>
      <c r="AZ377" s="30">
        <f t="shared" si="86"/>
        <v>10.92391443388116</v>
      </c>
      <c r="BA377" s="30">
        <f t="shared" si="86"/>
        <v>0</v>
      </c>
      <c r="BB377" s="30">
        <f t="shared" si="86"/>
        <v>0</v>
      </c>
      <c r="BC377" s="30">
        <f t="shared" si="86"/>
        <v>711.89369811033725</v>
      </c>
      <c r="BD377" s="30">
        <f t="shared" si="86"/>
        <v>1579.5431879151843</v>
      </c>
      <c r="BE377" s="30">
        <f t="shared" si="89"/>
        <v>0</v>
      </c>
      <c r="BF377" s="30">
        <f t="shared" si="89"/>
        <v>13438.711580796729</v>
      </c>
      <c r="BG377" s="30">
        <f t="shared" si="89"/>
        <v>838.94840378222841</v>
      </c>
      <c r="BH377" s="30">
        <f t="shared" si="89"/>
        <v>0</v>
      </c>
      <c r="BI377" s="30">
        <f t="shared" si="89"/>
        <v>344.69788573360802</v>
      </c>
      <c r="BJ377" s="30">
        <f t="shared" si="89"/>
        <v>27766.331255392965</v>
      </c>
      <c r="BK377" s="30">
        <f t="shared" si="89"/>
        <v>0</v>
      </c>
      <c r="BL377" s="30">
        <f t="shared" si="89"/>
        <v>0</v>
      </c>
      <c r="BM377" s="30">
        <f t="shared" si="89"/>
        <v>0.15974631125061153</v>
      </c>
      <c r="BN377" s="30">
        <f t="shared" si="89"/>
        <v>1.7626100747588762</v>
      </c>
      <c r="BO377" s="30">
        <f t="shared" si="89"/>
        <v>0</v>
      </c>
      <c r="BP377" s="30">
        <f t="shared" si="89"/>
        <v>1219.6877648086406</v>
      </c>
      <c r="BQ377" s="30">
        <f t="shared" si="89"/>
        <v>9006.8210713558128</v>
      </c>
      <c r="BR377" s="30">
        <f t="shared" si="89"/>
        <v>0</v>
      </c>
      <c r="BS377" s="30">
        <f t="shared" si="89"/>
        <v>0</v>
      </c>
      <c r="BT377" s="30">
        <f t="shared" si="89"/>
        <v>0</v>
      </c>
      <c r="BU377" s="30">
        <f t="shared" si="89"/>
        <v>0</v>
      </c>
      <c r="BV377" s="30">
        <f t="shared" si="89"/>
        <v>0</v>
      </c>
      <c r="BW377" s="30">
        <f t="shared" si="89"/>
        <v>0</v>
      </c>
      <c r="BX377" s="30">
        <f t="shared" si="89"/>
        <v>0</v>
      </c>
      <c r="BY377" s="30">
        <f t="shared" si="87"/>
        <v>71318.942860011797</v>
      </c>
      <c r="DD377" s="7">
        <v>14</v>
      </c>
      <c r="DE377" s="55">
        <f ca="1"/>
        <v>1551389.0807266408</v>
      </c>
      <c r="DF377" s="55">
        <f ca="1"/>
        <v>1103.3153578219972</v>
      </c>
      <c r="DG377" s="55">
        <f ca="1"/>
        <v>0</v>
      </c>
      <c r="DH377" s="55">
        <f ca="1"/>
        <v>0</v>
      </c>
      <c r="DI377" s="55">
        <f ca="1"/>
        <v>52751.323029975989</v>
      </c>
      <c r="DJ377" s="55">
        <f ca="1"/>
        <v>109462.34292252226</v>
      </c>
      <c r="DK377" s="55">
        <f ca="1"/>
        <v>0</v>
      </c>
      <c r="DL377" s="55">
        <f ca="1"/>
        <v>0</v>
      </c>
      <c r="DM377" s="55">
        <f ca="1"/>
        <v>64934.606452744483</v>
      </c>
      <c r="DN377" s="55">
        <f ca="1"/>
        <v>0</v>
      </c>
      <c r="DO377" s="55">
        <f ca="1"/>
        <v>0</v>
      </c>
      <c r="DP377" s="55">
        <f ca="1"/>
        <v>1557691.1834275452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124.79279329292844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ca="1"/>
        <v>0</v>
      </c>
      <c r="EE377" s="55">
        <f t="shared" ca="1" si="88"/>
        <v>3337456.6447105436</v>
      </c>
    </row>
    <row r="378" spans="50:135" x14ac:dyDescent="0.3">
      <c r="AX378" s="7">
        <v>15</v>
      </c>
      <c r="AY378" s="30">
        <f t="shared" si="86"/>
        <v>1567.0483920268732</v>
      </c>
      <c r="AZ378" s="30">
        <f t="shared" si="86"/>
        <v>1.0438331950011657</v>
      </c>
      <c r="BA378" s="30">
        <f t="shared" si="86"/>
        <v>0</v>
      </c>
      <c r="BB378" s="30">
        <f t="shared" si="86"/>
        <v>0</v>
      </c>
      <c r="BC378" s="30">
        <f t="shared" si="86"/>
        <v>68.024907920798185</v>
      </c>
      <c r="BD378" s="30">
        <f t="shared" si="86"/>
        <v>150.93303990696012</v>
      </c>
      <c r="BE378" s="30">
        <f t="shared" si="89"/>
        <v>0</v>
      </c>
      <c r="BF378" s="30">
        <f t="shared" si="89"/>
        <v>1284.1343032188813</v>
      </c>
      <c r="BG378" s="30">
        <f t="shared" si="89"/>
        <v>80.165603484482091</v>
      </c>
      <c r="BH378" s="30">
        <f t="shared" si="89"/>
        <v>0</v>
      </c>
      <c r="BI378" s="30">
        <f t="shared" si="89"/>
        <v>32.937560769452269</v>
      </c>
      <c r="BJ378" s="30">
        <f t="shared" si="89"/>
        <v>2653.208101502461</v>
      </c>
      <c r="BK378" s="30">
        <f t="shared" si="89"/>
        <v>0</v>
      </c>
      <c r="BL378" s="30">
        <f t="shared" si="89"/>
        <v>0</v>
      </c>
      <c r="BM378" s="30">
        <f t="shared" si="89"/>
        <v>1.5264538242359129E-2</v>
      </c>
      <c r="BN378" s="30">
        <f t="shared" si="89"/>
        <v>0.1684259727721841</v>
      </c>
      <c r="BO378" s="30">
        <f t="shared" si="89"/>
        <v>0</v>
      </c>
      <c r="BP378" s="30">
        <f t="shared" si="89"/>
        <v>116.54710264262036</v>
      </c>
      <c r="BQ378" s="30">
        <f t="shared" si="89"/>
        <v>860.64559326697315</v>
      </c>
      <c r="BR378" s="30">
        <f t="shared" si="89"/>
        <v>0</v>
      </c>
      <c r="BS378" s="30">
        <f t="shared" si="89"/>
        <v>0</v>
      </c>
      <c r="BT378" s="30">
        <f t="shared" si="89"/>
        <v>0</v>
      </c>
      <c r="BU378" s="30">
        <f t="shared" si="89"/>
        <v>0</v>
      </c>
      <c r="BV378" s="30">
        <f t="shared" si="89"/>
        <v>0</v>
      </c>
      <c r="BW378" s="30">
        <f t="shared" si="89"/>
        <v>0</v>
      </c>
      <c r="BX378" s="30">
        <f t="shared" si="89"/>
        <v>0</v>
      </c>
      <c r="BY378" s="30">
        <f t="shared" si="87"/>
        <v>6814.8721284455187</v>
      </c>
      <c r="DD378" s="7">
        <v>15</v>
      </c>
      <c r="DE378" s="55">
        <f ca="1"/>
        <v>148242.77788574219</v>
      </c>
      <c r="DF378" s="55">
        <f ca="1"/>
        <v>105.42715269511773</v>
      </c>
      <c r="DG378" s="55">
        <f ca="1"/>
        <v>0</v>
      </c>
      <c r="DH378" s="55">
        <f ca="1"/>
        <v>0</v>
      </c>
      <c r="DI378" s="55">
        <f ca="1"/>
        <v>5040.6456769311453</v>
      </c>
      <c r="DJ378" s="55">
        <f ca="1"/>
        <v>10459.659665552335</v>
      </c>
      <c r="DK378" s="55">
        <f ca="1"/>
        <v>0</v>
      </c>
      <c r="DL378" s="55">
        <f ca="1"/>
        <v>0</v>
      </c>
      <c r="DM378" s="55">
        <f ca="1"/>
        <v>6204.8177096989139</v>
      </c>
      <c r="DN378" s="55">
        <f ca="1"/>
        <v>0</v>
      </c>
      <c r="DO378" s="55">
        <f ca="1"/>
        <v>0</v>
      </c>
      <c r="DP378" s="55">
        <f ca="1"/>
        <v>148844.97449428806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11.924558872270634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ca="1"/>
        <v>0</v>
      </c>
      <c r="EE378" s="55">
        <f t="shared" ca="1" si="88"/>
        <v>318910.22714378004</v>
      </c>
    </row>
    <row r="379" spans="50:135" x14ac:dyDescent="0.3">
      <c r="AX379" s="7">
        <v>16</v>
      </c>
      <c r="AY379" s="30">
        <f t="shared" si="86"/>
        <v>5.2549445392801442</v>
      </c>
      <c r="AZ379" s="30">
        <f t="shared" si="86"/>
        <v>1.0626908256688645</v>
      </c>
      <c r="BA379" s="30">
        <f t="shared" si="86"/>
        <v>0</v>
      </c>
      <c r="BB379" s="30">
        <f t="shared" si="86"/>
        <v>0</v>
      </c>
      <c r="BC379" s="30">
        <f t="shared" si="86"/>
        <v>180.30619635317242</v>
      </c>
      <c r="BD379" s="30">
        <f t="shared" si="86"/>
        <v>400.06172984853072</v>
      </c>
      <c r="BE379" s="30">
        <f t="shared" si="89"/>
        <v>0</v>
      </c>
      <c r="BF379" s="30">
        <f t="shared" si="89"/>
        <v>396.51980117951166</v>
      </c>
      <c r="BG379" s="30">
        <f t="shared" si="89"/>
        <v>18.015235166602199</v>
      </c>
      <c r="BH379" s="30">
        <f t="shared" si="89"/>
        <v>0</v>
      </c>
      <c r="BI379" s="30">
        <f t="shared" si="89"/>
        <v>58.410665930401748</v>
      </c>
      <c r="BJ379" s="30">
        <f t="shared" si="89"/>
        <v>2257.460713960716</v>
      </c>
      <c r="BK379" s="30">
        <f t="shared" si="89"/>
        <v>0</v>
      </c>
      <c r="BL379" s="30">
        <f t="shared" si="89"/>
        <v>0</v>
      </c>
      <c r="BM379" s="30">
        <f t="shared" si="89"/>
        <v>4.0460043544843685E-2</v>
      </c>
      <c r="BN379" s="30">
        <f t="shared" si="89"/>
        <v>0.44642833452055547</v>
      </c>
      <c r="BO379" s="30">
        <f t="shared" si="89"/>
        <v>0</v>
      </c>
      <c r="BP379" s="30">
        <f t="shared" si="89"/>
        <v>869.62515570263315</v>
      </c>
      <c r="BQ379" s="30">
        <f t="shared" si="89"/>
        <v>732.27336150498866</v>
      </c>
      <c r="BR379" s="30">
        <f t="shared" si="89"/>
        <v>0</v>
      </c>
      <c r="BS379" s="30">
        <f t="shared" si="89"/>
        <v>0</v>
      </c>
      <c r="BT379" s="30">
        <f t="shared" si="89"/>
        <v>0</v>
      </c>
      <c r="BU379" s="30">
        <f t="shared" si="89"/>
        <v>0</v>
      </c>
      <c r="BV379" s="30">
        <f t="shared" si="89"/>
        <v>0</v>
      </c>
      <c r="BW379" s="30">
        <f t="shared" si="89"/>
        <v>0</v>
      </c>
      <c r="BX379" s="30">
        <f t="shared" si="89"/>
        <v>0</v>
      </c>
      <c r="BY379" s="30">
        <f t="shared" si="87"/>
        <v>4919.4773833895706</v>
      </c>
      <c r="DD379" s="7">
        <v>16</v>
      </c>
      <c r="DE379" s="55">
        <f ca="1"/>
        <v>497.11775341590163</v>
      </c>
      <c r="DF379" s="55">
        <f ca="1"/>
        <v>107.33177339255532</v>
      </c>
      <c r="DG379" s="55">
        <f ca="1"/>
        <v>0</v>
      </c>
      <c r="DH379" s="55">
        <f ca="1"/>
        <v>0</v>
      </c>
      <c r="DI379" s="55">
        <f ca="1"/>
        <v>13360.689149770076</v>
      </c>
      <c r="DJ379" s="55">
        <f ca="1"/>
        <v>27724.277878503177</v>
      </c>
      <c r="DK379" s="55">
        <f ca="1"/>
        <v>0</v>
      </c>
      <c r="DL379" s="55">
        <f ca="1"/>
        <v>0</v>
      </c>
      <c r="DM379" s="55">
        <f ca="1"/>
        <v>1394.3792018950103</v>
      </c>
      <c r="DN379" s="55">
        <f ca="1"/>
        <v>0</v>
      </c>
      <c r="DO379" s="55">
        <f ca="1"/>
        <v>0</v>
      </c>
      <c r="DP379" s="55">
        <f ca="1"/>
        <v>126643.54605319617</v>
      </c>
      <c r="DQ379" s="55">
        <f ca="1"/>
        <v>0</v>
      </c>
      <c r="DR379" s="55">
        <f ca="1"/>
        <v>0</v>
      </c>
      <c r="DS379" s="55">
        <f ca="1"/>
        <v>0</v>
      </c>
      <c r="DT379" s="55">
        <f ca="1"/>
        <v>31.607126084055327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ca="1"/>
        <v>0</v>
      </c>
      <c r="EE379" s="55">
        <f t="shared" ca="1" si="88"/>
        <v>169758.94893625696</v>
      </c>
    </row>
    <row r="380" spans="50:135" x14ac:dyDescent="0.3">
      <c r="AX380" s="7">
        <v>17</v>
      </c>
      <c r="AY380" s="30">
        <f t="shared" si="86"/>
        <v>3214.4362386995749</v>
      </c>
      <c r="AZ380" s="30">
        <f t="shared" si="86"/>
        <v>2.1781599598085268</v>
      </c>
      <c r="BA380" s="30">
        <f t="shared" si="86"/>
        <v>0</v>
      </c>
      <c r="BB380" s="30">
        <f t="shared" si="86"/>
        <v>0</v>
      </c>
      <c r="BC380" s="30">
        <f t="shared" si="86"/>
        <v>76.856453031272807</v>
      </c>
      <c r="BD380" s="30">
        <f t="shared" si="86"/>
        <v>170.52839099896869</v>
      </c>
      <c r="BE380" s="30">
        <f t="shared" si="89"/>
        <v>0</v>
      </c>
      <c r="BF380" s="30">
        <f t="shared" si="89"/>
        <v>1021.8807952644567</v>
      </c>
      <c r="BG380" s="30">
        <f t="shared" si="89"/>
        <v>46.427499412881637</v>
      </c>
      <c r="BH380" s="30">
        <f t="shared" si="89"/>
        <v>0</v>
      </c>
      <c r="BI380" s="30">
        <f t="shared" si="89"/>
        <v>150.53154359419622</v>
      </c>
      <c r="BJ380" s="30">
        <f t="shared" si="89"/>
        <v>5926.9739876548401</v>
      </c>
      <c r="BK380" s="30">
        <f t="shared" si="89"/>
        <v>0</v>
      </c>
      <c r="BL380" s="30">
        <f t="shared" si="89"/>
        <v>0</v>
      </c>
      <c r="BM380" s="30">
        <f t="shared" si="89"/>
        <v>1.7246304352279217E-2</v>
      </c>
      <c r="BN380" s="30">
        <f t="shared" si="89"/>
        <v>0.19029239656302357</v>
      </c>
      <c r="BO380" s="30">
        <f t="shared" si="89"/>
        <v>0</v>
      </c>
      <c r="BP380" s="30">
        <f t="shared" si="89"/>
        <v>177.85539427837912</v>
      </c>
      <c r="BQ380" s="30">
        <f t="shared" si="89"/>
        <v>1922.5872404710549</v>
      </c>
      <c r="BR380" s="30">
        <f t="shared" si="89"/>
        <v>0</v>
      </c>
      <c r="BS380" s="30">
        <f t="shared" si="89"/>
        <v>0</v>
      </c>
      <c r="BT380" s="30">
        <f t="shared" si="89"/>
        <v>0</v>
      </c>
      <c r="BU380" s="30">
        <f t="shared" si="89"/>
        <v>0</v>
      </c>
      <c r="BV380" s="30">
        <f t="shared" si="89"/>
        <v>0</v>
      </c>
      <c r="BW380" s="30">
        <f t="shared" si="89"/>
        <v>0</v>
      </c>
      <c r="BX380" s="30">
        <f t="shared" si="89"/>
        <v>0</v>
      </c>
      <c r="BY380" s="30">
        <f t="shared" si="87"/>
        <v>12710.463242066349</v>
      </c>
      <c r="DD380" s="7">
        <v>17</v>
      </c>
      <c r="DE380" s="55">
        <f ca="1"/>
        <v>304085.66818097979</v>
      </c>
      <c r="DF380" s="55">
        <f ca="1"/>
        <v>219.99415594066122</v>
      </c>
      <c r="DG380" s="55">
        <f ca="1"/>
        <v>0</v>
      </c>
      <c r="DH380" s="55">
        <f ca="1"/>
        <v>0</v>
      </c>
      <c r="DI380" s="55">
        <f ca="1"/>
        <v>5695.0631696173141</v>
      </c>
      <c r="DJ380" s="55">
        <f ca="1"/>
        <v>11817.617496228529</v>
      </c>
      <c r="DK380" s="55">
        <f ca="1"/>
        <v>0</v>
      </c>
      <c r="DL380" s="55">
        <f ca="1"/>
        <v>0</v>
      </c>
      <c r="DM380" s="55">
        <f ca="1"/>
        <v>3593.4884545570389</v>
      </c>
      <c r="DN380" s="55">
        <f ca="1"/>
        <v>0</v>
      </c>
      <c r="DO380" s="55">
        <f ca="1"/>
        <v>0</v>
      </c>
      <c r="DP380" s="55">
        <f ca="1"/>
        <v>332503.24070743652</v>
      </c>
      <c r="DQ380" s="55">
        <f ca="1"/>
        <v>0</v>
      </c>
      <c r="DR380" s="55">
        <f ca="1"/>
        <v>0</v>
      </c>
      <c r="DS380" s="55">
        <f ca="1"/>
        <v>0</v>
      </c>
      <c r="DT380" s="55">
        <f ca="1"/>
        <v>13.472701676662069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ca="1"/>
        <v>0</v>
      </c>
      <c r="EE380" s="55">
        <f t="shared" ca="1" si="88"/>
        <v>657928.54486643651</v>
      </c>
    </row>
    <row r="381" spans="50:135" x14ac:dyDescent="0.3">
      <c r="AX381" s="7">
        <v>18</v>
      </c>
      <c r="AY381" s="30">
        <f t="shared" ref="AY381:BN396" si="90">W105*$I106*W161</f>
        <v>0</v>
      </c>
      <c r="AZ381" s="30">
        <f t="shared" si="90"/>
        <v>0</v>
      </c>
      <c r="BA381" s="30">
        <f t="shared" si="90"/>
        <v>0</v>
      </c>
      <c r="BB381" s="30">
        <f t="shared" si="90"/>
        <v>0</v>
      </c>
      <c r="BC381" s="30">
        <f t="shared" si="90"/>
        <v>5138.2717637592123</v>
      </c>
      <c r="BD381" s="30">
        <f t="shared" si="90"/>
        <v>11400.750120287332</v>
      </c>
      <c r="BE381" s="30">
        <f t="shared" si="89"/>
        <v>0</v>
      </c>
      <c r="BF381" s="30">
        <f t="shared" si="89"/>
        <v>13236.617049978931</v>
      </c>
      <c r="BG381" s="30">
        <f t="shared" si="89"/>
        <v>0</v>
      </c>
      <c r="BH381" s="30">
        <f t="shared" si="89"/>
        <v>0</v>
      </c>
      <c r="BI381" s="30">
        <f t="shared" si="89"/>
        <v>0</v>
      </c>
      <c r="BJ381" s="30">
        <f t="shared" si="89"/>
        <v>0</v>
      </c>
      <c r="BK381" s="30">
        <f t="shared" si="89"/>
        <v>0</v>
      </c>
      <c r="BL381" s="30">
        <f t="shared" si="89"/>
        <v>0</v>
      </c>
      <c r="BM381" s="30">
        <f t="shared" si="89"/>
        <v>1.1533993436269725</v>
      </c>
      <c r="BN381" s="30">
        <f t="shared" si="89"/>
        <v>12.722081402998112</v>
      </c>
      <c r="BO381" s="30">
        <f t="shared" si="89"/>
        <v>0</v>
      </c>
      <c r="BP381" s="30">
        <f t="shared" si="89"/>
        <v>0</v>
      </c>
      <c r="BQ381" s="30">
        <f t="shared" si="89"/>
        <v>186.54173180702452</v>
      </c>
      <c r="BR381" s="30">
        <f t="shared" si="89"/>
        <v>0</v>
      </c>
      <c r="BS381" s="30">
        <f t="shared" si="89"/>
        <v>0</v>
      </c>
      <c r="BT381" s="30">
        <f t="shared" si="89"/>
        <v>0</v>
      </c>
      <c r="BU381" s="30">
        <f t="shared" si="89"/>
        <v>0</v>
      </c>
      <c r="BV381" s="30">
        <f t="shared" si="89"/>
        <v>0</v>
      </c>
      <c r="BW381" s="30">
        <f t="shared" si="89"/>
        <v>0</v>
      </c>
      <c r="BX381" s="30">
        <f t="shared" si="89"/>
        <v>0</v>
      </c>
      <c r="BY381" s="30">
        <f t="shared" si="87"/>
        <v>29976.056146579125</v>
      </c>
      <c r="DD381" s="7">
        <v>18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0</v>
      </c>
      <c r="DI381" s="55">
        <f ca="1"/>
        <v>380745.93769455759</v>
      </c>
      <c r="DJ381" s="55">
        <f ca="1"/>
        <v>790071.98333591211</v>
      </c>
      <c r="DK381" s="55">
        <f ca="1"/>
        <v>0</v>
      </c>
      <c r="DL381" s="55">
        <f ca="1"/>
        <v>0</v>
      </c>
      <c r="DM381" s="55">
        <f ca="1"/>
        <v>0</v>
      </c>
      <c r="DN381" s="55">
        <f ca="1"/>
        <v>0</v>
      </c>
      <c r="DO381" s="55">
        <f ca="1"/>
        <v>0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0</v>
      </c>
      <c r="DT381" s="55">
        <f ca="1"/>
        <v>900.72336333226633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ca="1"/>
        <v>0</v>
      </c>
      <c r="EE381" s="55">
        <f t="shared" ca="1" si="88"/>
        <v>1171718.6443938019</v>
      </c>
    </row>
    <row r="382" spans="50:135" x14ac:dyDescent="0.3">
      <c r="AX382" s="7">
        <v>19</v>
      </c>
      <c r="AY382" s="30">
        <f t="shared" si="90"/>
        <v>190.71828016444013</v>
      </c>
      <c r="AZ382" s="30">
        <f t="shared" si="90"/>
        <v>0.12704015499168272</v>
      </c>
      <c r="BA382" s="30">
        <f t="shared" si="90"/>
        <v>0</v>
      </c>
      <c r="BB382" s="30">
        <f t="shared" si="90"/>
        <v>0</v>
      </c>
      <c r="BC382" s="30">
        <f t="shared" si="90"/>
        <v>556.84399821185991</v>
      </c>
      <c r="BD382" s="30">
        <f t="shared" si="90"/>
        <v>1235.520340746712</v>
      </c>
      <c r="BE382" s="30">
        <f t="shared" si="89"/>
        <v>0</v>
      </c>
      <c r="BF382" s="30">
        <f t="shared" si="89"/>
        <v>1629.7326156924503</v>
      </c>
      <c r="BG382" s="30">
        <f t="shared" si="89"/>
        <v>74.044262679166494</v>
      </c>
      <c r="BH382" s="30">
        <f t="shared" si="89"/>
        <v>0</v>
      </c>
      <c r="BI382" s="30">
        <f t="shared" si="89"/>
        <v>1626.4822733485848</v>
      </c>
      <c r="BJ382" s="30">
        <f t="shared" si="89"/>
        <v>8445.040234563332</v>
      </c>
      <c r="BK382" s="30">
        <f t="shared" si="89"/>
        <v>0</v>
      </c>
      <c r="BL382" s="30">
        <f t="shared" si="89"/>
        <v>0</v>
      </c>
      <c r="BM382" s="30">
        <f t="shared" si="89"/>
        <v>0.12495373305517408</v>
      </c>
      <c r="BN382" s="30">
        <f t="shared" si="89"/>
        <v>1.3787154510933228</v>
      </c>
      <c r="BO382" s="30">
        <f t="shared" si="89"/>
        <v>0</v>
      </c>
      <c r="BP382" s="30">
        <f t="shared" si="89"/>
        <v>30.282878489181844</v>
      </c>
      <c r="BQ382" s="30">
        <f t="shared" si="89"/>
        <v>2739.3956235867681</v>
      </c>
      <c r="BR382" s="30">
        <f t="shared" si="89"/>
        <v>0</v>
      </c>
      <c r="BS382" s="30">
        <f t="shared" si="89"/>
        <v>0</v>
      </c>
      <c r="BT382" s="30">
        <f t="shared" si="89"/>
        <v>0</v>
      </c>
      <c r="BU382" s="30">
        <f t="shared" si="89"/>
        <v>0</v>
      </c>
      <c r="BV382" s="30">
        <f t="shared" si="89"/>
        <v>0</v>
      </c>
      <c r="BW382" s="30">
        <f t="shared" si="89"/>
        <v>0</v>
      </c>
      <c r="BX382" s="30">
        <f t="shared" si="89"/>
        <v>0</v>
      </c>
      <c r="BY382" s="30">
        <f t="shared" si="87"/>
        <v>16529.691216821637</v>
      </c>
      <c r="DD382" s="7">
        <v>19</v>
      </c>
      <c r="DE382" s="55">
        <f ca="1"/>
        <v>18041.949303556034</v>
      </c>
      <c r="DF382" s="55">
        <f ca="1"/>
        <v>12.831055654159956</v>
      </c>
      <c r="DG382" s="55">
        <f ca="1"/>
        <v>0</v>
      </c>
      <c r="DH382" s="55">
        <f ca="1"/>
        <v>0</v>
      </c>
      <c r="DI382" s="55">
        <f ca="1"/>
        <v>41262.140267498813</v>
      </c>
      <c r="DJ382" s="55">
        <f ca="1"/>
        <v>85621.559613747144</v>
      </c>
      <c r="DK382" s="55">
        <f ca="1"/>
        <v>0</v>
      </c>
      <c r="DL382" s="55">
        <f ca="1"/>
        <v>0</v>
      </c>
      <c r="DM382" s="55">
        <f ca="1"/>
        <v>5731.0259313674869</v>
      </c>
      <c r="DN382" s="55">
        <f ca="1"/>
        <v>0</v>
      </c>
      <c r="DO382" s="55">
        <f ca="1"/>
        <v>0</v>
      </c>
      <c r="DP382" s="55">
        <f ca="1"/>
        <v>473766.75715900294</v>
      </c>
      <c r="DQ382" s="55">
        <f ca="1"/>
        <v>0</v>
      </c>
      <c r="DR382" s="55">
        <f ca="1"/>
        <v>0</v>
      </c>
      <c r="DS382" s="55">
        <f ca="1"/>
        <v>0</v>
      </c>
      <c r="DT382" s="55">
        <f ca="1"/>
        <v>97.613053937407258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ca="1"/>
        <v>0</v>
      </c>
      <c r="EE382" s="55">
        <f t="shared" ca="1" si="88"/>
        <v>624533.87638476398</v>
      </c>
    </row>
    <row r="383" spans="50:135" x14ac:dyDescent="0.3">
      <c r="AX383" s="7">
        <v>20</v>
      </c>
      <c r="AY383" s="30">
        <f t="shared" si="90"/>
        <v>6018.7902153474097</v>
      </c>
      <c r="AZ383" s="30">
        <f t="shared" si="90"/>
        <v>39.271978587934854</v>
      </c>
      <c r="BA383" s="30">
        <f t="shared" si="90"/>
        <v>0</v>
      </c>
      <c r="BB383" s="30">
        <f t="shared" si="90"/>
        <v>0</v>
      </c>
      <c r="BC383" s="30">
        <f t="shared" si="90"/>
        <v>39.301616457527999</v>
      </c>
      <c r="BD383" s="30">
        <f t="shared" si="90"/>
        <v>87.202065051820796</v>
      </c>
      <c r="BE383" s="30">
        <f t="shared" si="89"/>
        <v>0</v>
      </c>
      <c r="BF383" s="30">
        <f t="shared" si="89"/>
        <v>1167.9849649472849</v>
      </c>
      <c r="BG383" s="30">
        <f t="shared" si="89"/>
        <v>374.82285703113519</v>
      </c>
      <c r="BH383" s="30">
        <f t="shared" si="89"/>
        <v>0</v>
      </c>
      <c r="BI383" s="30">
        <f t="shared" si="89"/>
        <v>245.7672715329812</v>
      </c>
      <c r="BJ383" s="30">
        <f t="shared" si="89"/>
        <v>2330.2779863200999</v>
      </c>
      <c r="BK383" s="30">
        <f t="shared" si="89"/>
        <v>0</v>
      </c>
      <c r="BL383" s="30">
        <f t="shared" si="89"/>
        <v>0</v>
      </c>
      <c r="BM383" s="30">
        <f t="shared" si="89"/>
        <v>8.8264164046756577E-3</v>
      </c>
      <c r="BN383" s="30">
        <f t="shared" si="89"/>
        <v>9.7356036583903668E-2</v>
      </c>
      <c r="BO383" s="30">
        <f t="shared" si="89"/>
        <v>0</v>
      </c>
      <c r="BP383" s="30">
        <f t="shared" si="89"/>
        <v>2.5666688224805982</v>
      </c>
      <c r="BQ383" s="30">
        <f t="shared" si="89"/>
        <v>755.89377180916915</v>
      </c>
      <c r="BR383" s="30">
        <f t="shared" si="89"/>
        <v>0</v>
      </c>
      <c r="BS383" s="30">
        <f t="shared" si="89"/>
        <v>0</v>
      </c>
      <c r="BT383" s="30">
        <f t="shared" si="89"/>
        <v>0</v>
      </c>
      <c r="BU383" s="30">
        <f t="shared" si="89"/>
        <v>0</v>
      </c>
      <c r="BV383" s="30">
        <f t="shared" si="89"/>
        <v>0</v>
      </c>
      <c r="BW383" s="30">
        <f t="shared" si="89"/>
        <v>0</v>
      </c>
      <c r="BX383" s="30">
        <f t="shared" si="89"/>
        <v>0</v>
      </c>
      <c r="BY383" s="30">
        <f t="shared" si="87"/>
        <v>11061.985578360831</v>
      </c>
      <c r="DD383" s="7">
        <v>20</v>
      </c>
      <c r="DE383" s="55">
        <f ca="1"/>
        <v>569377.55437186488</v>
      </c>
      <c r="DF383" s="55">
        <f ca="1"/>
        <v>3966.4698373814203</v>
      </c>
      <c r="DG383" s="55">
        <f ca="1"/>
        <v>0</v>
      </c>
      <c r="DH383" s="55">
        <f ca="1"/>
        <v>0</v>
      </c>
      <c r="DI383" s="55">
        <f ca="1"/>
        <v>2912.2497795028244</v>
      </c>
      <c r="DJ383" s="55">
        <f ca="1"/>
        <v>6043.1031080911807</v>
      </c>
      <c r="DK383" s="55">
        <f ca="1"/>
        <v>0</v>
      </c>
      <c r="DL383" s="55">
        <f ca="1"/>
        <v>0</v>
      </c>
      <c r="DM383" s="55">
        <f ca="1"/>
        <v>29011.289134209866</v>
      </c>
      <c r="DN383" s="55">
        <f ca="1"/>
        <v>0</v>
      </c>
      <c r="DO383" s="55">
        <f ca="1"/>
        <v>0</v>
      </c>
      <c r="DP383" s="55">
        <f ca="1"/>
        <v>130728.59503255761</v>
      </c>
      <c r="DQ383" s="55">
        <f ca="1"/>
        <v>0</v>
      </c>
      <c r="DR383" s="55">
        <f ca="1"/>
        <v>0</v>
      </c>
      <c r="DS383" s="55">
        <f ca="1"/>
        <v>0</v>
      </c>
      <c r="DT383" s="55">
        <f ca="1"/>
        <v>6.892807390140379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ca="1"/>
        <v>0</v>
      </c>
      <c r="EE383" s="55">
        <f t="shared" ca="1" si="88"/>
        <v>742046.15407099796</v>
      </c>
    </row>
    <row r="384" spans="50:135" x14ac:dyDescent="0.3">
      <c r="AX384" s="7">
        <v>21</v>
      </c>
      <c r="AY384" s="30">
        <f t="shared" si="90"/>
        <v>6952.2475699453762</v>
      </c>
      <c r="AZ384" s="30">
        <f t="shared" si="90"/>
        <v>4.0122170557345802</v>
      </c>
      <c r="BA384" s="30">
        <f t="shared" si="90"/>
        <v>0</v>
      </c>
      <c r="BB384" s="30">
        <f t="shared" si="90"/>
        <v>0</v>
      </c>
      <c r="BC384" s="30">
        <f t="shared" si="90"/>
        <v>59.073621396938584</v>
      </c>
      <c r="BD384" s="30">
        <f t="shared" si="90"/>
        <v>131.07200770931615</v>
      </c>
      <c r="BE384" s="30">
        <f t="shared" si="89"/>
        <v>0</v>
      </c>
      <c r="BF384" s="30">
        <f t="shared" si="89"/>
        <v>1149.7676706549291</v>
      </c>
      <c r="BG384" s="30">
        <f t="shared" si="89"/>
        <v>1398.4525624110486</v>
      </c>
      <c r="BH384" s="30">
        <f t="shared" si="89"/>
        <v>0</v>
      </c>
      <c r="BI384" s="30">
        <f t="shared" si="89"/>
        <v>332.77919979880528</v>
      </c>
      <c r="BJ384" s="30">
        <f t="shared" si="89"/>
        <v>3280.1105097368404</v>
      </c>
      <c r="BK384" s="30">
        <f t="shared" si="89"/>
        <v>0</v>
      </c>
      <c r="BL384" s="30">
        <f t="shared" si="89"/>
        <v>0</v>
      </c>
      <c r="BM384" s="30">
        <f t="shared" si="89"/>
        <v>1.3255901634450902E-2</v>
      </c>
      <c r="BN384" s="30">
        <f t="shared" si="89"/>
        <v>0.14626307296933036</v>
      </c>
      <c r="BO384" s="30">
        <f t="shared" si="89"/>
        <v>0</v>
      </c>
      <c r="BP384" s="30">
        <f t="shared" si="89"/>
        <v>3.6654551420082088E-2</v>
      </c>
      <c r="BQ384" s="30">
        <f t="shared" si="89"/>
        <v>1063.999711633033</v>
      </c>
      <c r="BR384" s="30">
        <f t="shared" si="89"/>
        <v>0</v>
      </c>
      <c r="BS384" s="30">
        <f t="shared" si="89"/>
        <v>0</v>
      </c>
      <c r="BT384" s="30">
        <f t="shared" si="89"/>
        <v>0</v>
      </c>
      <c r="BU384" s="30">
        <f t="shared" si="89"/>
        <v>0</v>
      </c>
      <c r="BV384" s="30">
        <f t="shared" si="89"/>
        <v>0</v>
      </c>
      <c r="BW384" s="30">
        <f t="shared" si="89"/>
        <v>0</v>
      </c>
      <c r="BX384" s="30">
        <f t="shared" si="89"/>
        <v>0</v>
      </c>
      <c r="BY384" s="30">
        <f t="shared" si="87"/>
        <v>14371.711243868045</v>
      </c>
      <c r="DD384" s="7">
        <v>21</v>
      </c>
      <c r="DE384" s="55">
        <f ca="1"/>
        <v>657682.62011683255</v>
      </c>
      <c r="DF384" s="55">
        <f ca="1"/>
        <v>405.23392262919259</v>
      </c>
      <c r="DG384" s="55">
        <f ca="1"/>
        <v>0</v>
      </c>
      <c r="DH384" s="55">
        <f ca="1"/>
        <v>0</v>
      </c>
      <c r="DI384" s="55">
        <f ca="1"/>
        <v>4377.3553455131487</v>
      </c>
      <c r="DJ384" s="55">
        <f ca="1"/>
        <v>9083.2901342556088</v>
      </c>
      <c r="DK384" s="55">
        <f ca="1"/>
        <v>0</v>
      </c>
      <c r="DL384" s="55">
        <f ca="1"/>
        <v>0</v>
      </c>
      <c r="DM384" s="55">
        <f ca="1"/>
        <v>108240.22833061517</v>
      </c>
      <c r="DN384" s="55">
        <f ca="1"/>
        <v>0</v>
      </c>
      <c r="DO384" s="55">
        <f ca="1"/>
        <v>0</v>
      </c>
      <c r="DP384" s="55">
        <f ca="1"/>
        <v>184014.19959623675</v>
      </c>
      <c r="DQ384" s="55">
        <f ca="1"/>
        <v>0</v>
      </c>
      <c r="DR384" s="55">
        <f ca="1"/>
        <v>0</v>
      </c>
      <c r="DS384" s="55">
        <f ca="1"/>
        <v>0</v>
      </c>
      <c r="DT384" s="55">
        <f ca="1"/>
        <v>10.35542556622859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ca="1"/>
        <v>0</v>
      </c>
      <c r="EE384" s="55">
        <f t="shared" ca="1" si="88"/>
        <v>963813.28287164867</v>
      </c>
    </row>
    <row r="385" spans="50:135" x14ac:dyDescent="0.3">
      <c r="AX385" s="7">
        <v>22</v>
      </c>
      <c r="AY385" s="30">
        <f t="shared" si="90"/>
        <v>7341.8318098908612</v>
      </c>
      <c r="AZ385" s="30">
        <f t="shared" si="90"/>
        <v>4.8904984643190463</v>
      </c>
      <c r="BA385" s="30">
        <f t="shared" si="90"/>
        <v>0</v>
      </c>
      <c r="BB385" s="30">
        <f t="shared" si="90"/>
        <v>0</v>
      </c>
      <c r="BC385" s="30">
        <f t="shared" si="90"/>
        <v>395.86955495570345</v>
      </c>
      <c r="BD385" s="30">
        <f t="shared" si="90"/>
        <v>878.35172668391056</v>
      </c>
      <c r="BE385" s="30">
        <f t="shared" si="89"/>
        <v>0</v>
      </c>
      <c r="BF385" s="30">
        <f t="shared" si="89"/>
        <v>3915.6950887419807</v>
      </c>
      <c r="BG385" s="30">
        <f t="shared" si="89"/>
        <v>187.00461960774101</v>
      </c>
      <c r="BH385" s="30">
        <f t="shared" si="89"/>
        <v>0</v>
      </c>
      <c r="BI385" s="30">
        <f t="shared" si="89"/>
        <v>4107.8091400543253</v>
      </c>
      <c r="BJ385" s="30">
        <f t="shared" si="89"/>
        <v>74342.112293005208</v>
      </c>
      <c r="BK385" s="30">
        <f t="shared" si="89"/>
        <v>0</v>
      </c>
      <c r="BL385" s="30">
        <f t="shared" si="89"/>
        <v>0</v>
      </c>
      <c r="BM385" s="30">
        <f t="shared" si="89"/>
        <v>8.8766810953412253E-2</v>
      </c>
      <c r="BN385" s="30">
        <f t="shared" si="89"/>
        <v>0.98015148580455391</v>
      </c>
      <c r="BO385" s="30">
        <f t="shared" si="89"/>
        <v>0</v>
      </c>
      <c r="BP385" s="30">
        <f t="shared" si="89"/>
        <v>139.10189481334876</v>
      </c>
      <c r="BQ385" s="30">
        <f t="shared" si="89"/>
        <v>24115.036911534524</v>
      </c>
      <c r="BR385" s="30">
        <f t="shared" si="89"/>
        <v>0</v>
      </c>
      <c r="BS385" s="30">
        <f t="shared" si="89"/>
        <v>0</v>
      </c>
      <c r="BT385" s="30">
        <f t="shared" si="89"/>
        <v>0</v>
      </c>
      <c r="BU385" s="30">
        <f t="shared" si="89"/>
        <v>0</v>
      </c>
      <c r="BV385" s="30">
        <f t="shared" si="89"/>
        <v>0</v>
      </c>
      <c r="BW385" s="30">
        <f t="shared" si="89"/>
        <v>0</v>
      </c>
      <c r="BX385" s="30">
        <f t="shared" si="89"/>
        <v>0</v>
      </c>
      <c r="BY385" s="30">
        <f t="shared" si="87"/>
        <v>115428.77245604867</v>
      </c>
      <c r="DD385" s="7">
        <v>22</v>
      </c>
      <c r="DE385" s="55">
        <f ca="1"/>
        <v>694537.28921567544</v>
      </c>
      <c r="DF385" s="55">
        <f ca="1"/>
        <v>493.94034489622368</v>
      </c>
      <c r="DG385" s="55">
        <f ca="1"/>
        <v>0</v>
      </c>
      <c r="DH385" s="55">
        <f ca="1"/>
        <v>0</v>
      </c>
      <c r="DI385" s="55">
        <f ca="1"/>
        <v>29333.934022217625</v>
      </c>
      <c r="DJ385" s="55">
        <f ca="1"/>
        <v>60869.774659194998</v>
      </c>
      <c r="DK385" s="55">
        <f ca="1"/>
        <v>0</v>
      </c>
      <c r="DL385" s="55">
        <f ca="1"/>
        <v>0</v>
      </c>
      <c r="DM385" s="55">
        <f ca="1"/>
        <v>14474.157557639155</v>
      </c>
      <c r="DN385" s="55">
        <f ca="1"/>
        <v>0</v>
      </c>
      <c r="DO385" s="55">
        <f ca="1"/>
        <v>0</v>
      </c>
      <c r="DP385" s="55">
        <f ca="1"/>
        <v>4170592.4996375921</v>
      </c>
      <c r="DQ385" s="55">
        <f ca="1"/>
        <v>0</v>
      </c>
      <c r="DR385" s="55">
        <f ca="1"/>
        <v>0</v>
      </c>
      <c r="DS385" s="55">
        <f ca="1"/>
        <v>0</v>
      </c>
      <c r="DT385" s="55">
        <f ca="1"/>
        <v>69.394725194962419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ca="1"/>
        <v>0</v>
      </c>
      <c r="EE385" s="55">
        <f t="shared" ca="1" si="88"/>
        <v>4970370.9901624108</v>
      </c>
    </row>
    <row r="386" spans="50:135" x14ac:dyDescent="0.3">
      <c r="AX386" s="7">
        <v>23</v>
      </c>
      <c r="AY386" s="30">
        <f t="shared" si="90"/>
        <v>23478.437786441715</v>
      </c>
      <c r="AZ386" s="30">
        <f t="shared" si="90"/>
        <v>13.549659673910169</v>
      </c>
      <c r="BA386" s="30">
        <f t="shared" si="90"/>
        <v>0</v>
      </c>
      <c r="BB386" s="30">
        <f t="shared" si="90"/>
        <v>0</v>
      </c>
      <c r="BC386" s="30">
        <f t="shared" si="90"/>
        <v>199.49754824527679</v>
      </c>
      <c r="BD386" s="30">
        <f t="shared" si="90"/>
        <v>442.64332474146602</v>
      </c>
      <c r="BE386" s="30">
        <f t="shared" si="89"/>
        <v>0</v>
      </c>
      <c r="BF386" s="30">
        <f t="shared" si="89"/>
        <v>3882.8808167175607</v>
      </c>
      <c r="BG386" s="30">
        <f t="shared" si="89"/>
        <v>4722.7146526796914</v>
      </c>
      <c r="BH386" s="30">
        <f t="shared" si="89"/>
        <v>0</v>
      </c>
      <c r="BI386" s="30">
        <f t="shared" si="89"/>
        <v>1123.8287560764215</v>
      </c>
      <c r="BJ386" s="30">
        <f t="shared" si="89"/>
        <v>11077.262390652975</v>
      </c>
      <c r="BK386" s="30">
        <f t="shared" si="89"/>
        <v>0</v>
      </c>
      <c r="BL386" s="30">
        <f t="shared" si="89"/>
        <v>0</v>
      </c>
      <c r="BM386" s="30">
        <f t="shared" si="89"/>
        <v>4.47665113014157E-2</v>
      </c>
      <c r="BN386" s="30">
        <f t="shared" si="89"/>
        <v>0.49394507738629795</v>
      </c>
      <c r="BO386" s="30">
        <f t="shared" si="89"/>
        <v>0</v>
      </c>
      <c r="BP386" s="30">
        <f t="shared" si="89"/>
        <v>0.12378610010917469</v>
      </c>
      <c r="BQ386" s="30">
        <f t="shared" si="89"/>
        <v>3593.2338108898703</v>
      </c>
      <c r="BR386" s="30">
        <f t="shared" si="89"/>
        <v>0</v>
      </c>
      <c r="BS386" s="30">
        <f t="shared" si="89"/>
        <v>0</v>
      </c>
      <c r="BT386" s="30">
        <f t="shared" ref="BT386:BX401" si="91">AR110*$I111*AR166</f>
        <v>0</v>
      </c>
      <c r="BU386" s="30">
        <f t="shared" si="91"/>
        <v>0</v>
      </c>
      <c r="BV386" s="30">
        <f t="shared" si="91"/>
        <v>0</v>
      </c>
      <c r="BW386" s="30">
        <f t="shared" si="91"/>
        <v>0</v>
      </c>
      <c r="BX386" s="30">
        <f t="shared" si="91"/>
        <v>0</v>
      </c>
      <c r="BY386" s="30">
        <f t="shared" si="87"/>
        <v>48534.71124380768</v>
      </c>
      <c r="DD386" s="7">
        <v>23</v>
      </c>
      <c r="DE386" s="55">
        <f ca="1"/>
        <v>2221060.2145973863</v>
      </c>
      <c r="DF386" s="55">
        <f ca="1"/>
        <v>1368.515627064927</v>
      </c>
      <c r="DG386" s="55">
        <f ca="1"/>
        <v>0</v>
      </c>
      <c r="DH386" s="55">
        <f ca="1"/>
        <v>0</v>
      </c>
      <c r="DI386" s="55">
        <f ca="1"/>
        <v>14782.76832497501</v>
      </c>
      <c r="DJ386" s="55">
        <f ca="1"/>
        <v>30675.182404583593</v>
      </c>
      <c r="DK386" s="55">
        <f ca="1"/>
        <v>0</v>
      </c>
      <c r="DL386" s="55">
        <f ca="1"/>
        <v>0</v>
      </c>
      <c r="DM386" s="55">
        <f ca="1"/>
        <v>365538.11411740817</v>
      </c>
      <c r="DN386" s="55">
        <f ca="1"/>
        <v>0</v>
      </c>
      <c r="DO386" s="55">
        <f ca="1"/>
        <v>0</v>
      </c>
      <c r="DP386" s="55">
        <f ca="1"/>
        <v>621434.42011563189</v>
      </c>
      <c r="DQ386" s="55">
        <f ca="1"/>
        <v>0</v>
      </c>
      <c r="DR386" s="55">
        <f ca="1"/>
        <v>0</v>
      </c>
      <c r="DS386" s="55">
        <f ca="1"/>
        <v>0</v>
      </c>
      <c r="DT386" s="55">
        <f ca="1"/>
        <v>34.971311478949893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ca="1"/>
        <v>0</v>
      </c>
      <c r="EE386" s="55">
        <f t="shared" ca="1" si="88"/>
        <v>3254894.1864985288</v>
      </c>
    </row>
    <row r="387" spans="50:135" x14ac:dyDescent="0.3">
      <c r="AX387" s="7">
        <v>24</v>
      </c>
      <c r="AY387" s="30">
        <f t="shared" si="90"/>
        <v>3174.0273371719031</v>
      </c>
      <c r="AZ387" s="30">
        <f t="shared" si="90"/>
        <v>2.1142646984006417</v>
      </c>
      <c r="BA387" s="30">
        <f t="shared" si="90"/>
        <v>0</v>
      </c>
      <c r="BB387" s="30">
        <f t="shared" si="90"/>
        <v>0</v>
      </c>
      <c r="BC387" s="30">
        <f t="shared" si="90"/>
        <v>831.28146208972248</v>
      </c>
      <c r="BD387" s="30">
        <f t="shared" si="90"/>
        <v>1844.4396607256854</v>
      </c>
      <c r="BE387" s="30">
        <f t="shared" si="90"/>
        <v>0</v>
      </c>
      <c r="BF387" s="30">
        <f t="shared" si="90"/>
        <v>4067.0888100984994</v>
      </c>
      <c r="BG387" s="30">
        <f t="shared" si="90"/>
        <v>184.78159505153999</v>
      </c>
      <c r="BH387" s="30">
        <f t="shared" si="90"/>
        <v>0</v>
      </c>
      <c r="BI387" s="30">
        <f t="shared" si="90"/>
        <v>599.11602152536102</v>
      </c>
      <c r="BJ387" s="30">
        <f t="shared" si="90"/>
        <v>71006.911644598586</v>
      </c>
      <c r="BK387" s="30">
        <f t="shared" si="90"/>
        <v>0</v>
      </c>
      <c r="BL387" s="30">
        <f t="shared" si="90"/>
        <v>0</v>
      </c>
      <c r="BM387" s="30">
        <f t="shared" si="90"/>
        <v>0.18616087522017385</v>
      </c>
      <c r="BN387" s="30">
        <f t="shared" si="90"/>
        <v>2.0646933433510193</v>
      </c>
      <c r="BO387" s="30">
        <f t="shared" ref="BO387:BX402" si="92">AM111*$I112*AM167</f>
        <v>0</v>
      </c>
      <c r="BP387" s="30">
        <f t="shared" si="92"/>
        <v>0</v>
      </c>
      <c r="BQ387" s="30">
        <f t="shared" si="92"/>
        <v>22988.047470369951</v>
      </c>
      <c r="BR387" s="30">
        <f t="shared" si="92"/>
        <v>0</v>
      </c>
      <c r="BS387" s="30">
        <f t="shared" si="92"/>
        <v>0</v>
      </c>
      <c r="BT387" s="30">
        <f t="shared" si="91"/>
        <v>0</v>
      </c>
      <c r="BU387" s="30">
        <f t="shared" si="91"/>
        <v>0</v>
      </c>
      <c r="BV387" s="30">
        <f t="shared" si="91"/>
        <v>0</v>
      </c>
      <c r="BW387" s="30">
        <f t="shared" si="91"/>
        <v>0</v>
      </c>
      <c r="BX387" s="30">
        <f t="shared" si="91"/>
        <v>0</v>
      </c>
      <c r="BY387" s="30">
        <f t="shared" si="87"/>
        <v>104700.05912054822</v>
      </c>
      <c r="DD387" s="7">
        <v>24</v>
      </c>
      <c r="DE387" s="55">
        <f ca="1"/>
        <v>300262.986096462</v>
      </c>
      <c r="DF387" s="55">
        <f ca="1"/>
        <v>213.54073453846482</v>
      </c>
      <c r="DG387" s="55">
        <f ca="1"/>
        <v>0</v>
      </c>
      <c r="DH387" s="55">
        <f ca="1"/>
        <v>0</v>
      </c>
      <c r="DI387" s="55">
        <f ca="1"/>
        <v>61597.956340848432</v>
      </c>
      <c r="DJ387" s="55">
        <f ca="1"/>
        <v>127819.66848828999</v>
      </c>
      <c r="DK387" s="55">
        <f ca="1"/>
        <v>0</v>
      </c>
      <c r="DL387" s="55">
        <f ca="1"/>
        <v>0</v>
      </c>
      <c r="DM387" s="55">
        <f ca="1"/>
        <v>14302.095456989196</v>
      </c>
      <c r="DN387" s="55">
        <f ca="1"/>
        <v>0</v>
      </c>
      <c r="DO387" s="55">
        <f ca="1"/>
        <v>0</v>
      </c>
      <c r="DP387" s="55">
        <f ca="1"/>
        <v>3983487.7432619808</v>
      </c>
      <c r="DQ387" s="55">
        <f ca="1"/>
        <v>0</v>
      </c>
      <c r="DR387" s="55">
        <f ca="1"/>
        <v>0</v>
      </c>
      <c r="DS387" s="55">
        <f ca="1"/>
        <v>0</v>
      </c>
      <c r="DT387" s="55">
        <f ca="1"/>
        <v>146.18028870925215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ca="1"/>
        <v>0</v>
      </c>
      <c r="EE387" s="55">
        <f t="shared" ca="1" si="88"/>
        <v>4487830.1706678187</v>
      </c>
    </row>
    <row r="388" spans="50:135" x14ac:dyDescent="0.3">
      <c r="AX388" s="7">
        <v>25</v>
      </c>
      <c r="AY388" s="30">
        <f t="shared" si="90"/>
        <v>2.9142185117875128</v>
      </c>
      <c r="AZ388" s="30">
        <f t="shared" si="90"/>
        <v>0.58933319941259288</v>
      </c>
      <c r="BA388" s="30">
        <f t="shared" si="90"/>
        <v>0</v>
      </c>
      <c r="BB388" s="30">
        <f t="shared" si="90"/>
        <v>0</v>
      </c>
      <c r="BC388" s="30">
        <f t="shared" si="90"/>
        <v>99.99185555811961</v>
      </c>
      <c r="BD388" s="30">
        <f t="shared" si="90"/>
        <v>221.8610092613184</v>
      </c>
      <c r="BE388" s="30">
        <f t="shared" si="90"/>
        <v>0</v>
      </c>
      <c r="BF388" s="30">
        <f t="shared" si="90"/>
        <v>219.89677273846061</v>
      </c>
      <c r="BG388" s="30">
        <f t="shared" si="90"/>
        <v>9.9906538343674924</v>
      </c>
      <c r="BH388" s="30">
        <f t="shared" si="90"/>
        <v>0</v>
      </c>
      <c r="BI388" s="30">
        <f t="shared" si="90"/>
        <v>32.392624259961835</v>
      </c>
      <c r="BJ388" s="30">
        <f t="shared" si="90"/>
        <v>1251.9130799874026</v>
      </c>
      <c r="BK388" s="30">
        <f t="shared" si="90"/>
        <v>0</v>
      </c>
      <c r="BL388" s="30">
        <f t="shared" si="90"/>
        <v>0</v>
      </c>
      <c r="BM388" s="30">
        <f t="shared" si="90"/>
        <v>2.2459979074556255E-2</v>
      </c>
      <c r="BN388" s="30">
        <f t="shared" si="90"/>
        <v>0.24678916766259401</v>
      </c>
      <c r="BO388" s="30">
        <f t="shared" si="92"/>
        <v>0</v>
      </c>
      <c r="BP388" s="30">
        <f t="shared" si="92"/>
        <v>482.26536144197149</v>
      </c>
      <c r="BQ388" s="30">
        <f t="shared" si="92"/>
        <v>406.09459720309155</v>
      </c>
      <c r="BR388" s="30">
        <f t="shared" si="92"/>
        <v>0</v>
      </c>
      <c r="BS388" s="30">
        <f t="shared" si="92"/>
        <v>0</v>
      </c>
      <c r="BT388" s="30">
        <f t="shared" si="91"/>
        <v>0</v>
      </c>
      <c r="BU388" s="30">
        <f t="shared" si="91"/>
        <v>0</v>
      </c>
      <c r="BV388" s="30">
        <f t="shared" si="91"/>
        <v>0</v>
      </c>
      <c r="BW388" s="30">
        <f t="shared" si="91"/>
        <v>0</v>
      </c>
      <c r="BX388" s="30">
        <f t="shared" si="91"/>
        <v>0</v>
      </c>
      <c r="BY388" s="30">
        <f t="shared" si="87"/>
        <v>2728.1787551426305</v>
      </c>
      <c r="DD388" s="7">
        <v>25</v>
      </c>
      <c r="DE388" s="55">
        <f ca="1"/>
        <v>275.68507121509867</v>
      </c>
      <c r="DF388" s="55">
        <f ca="1"/>
        <v>59.522653140671878</v>
      </c>
      <c r="DG388" s="55">
        <f ca="1"/>
        <v>0</v>
      </c>
      <c r="DH388" s="55">
        <f ca="1"/>
        <v>0</v>
      </c>
      <c r="DI388" s="55">
        <f ca="1"/>
        <v>7409.3964968566625</v>
      </c>
      <c r="DJ388" s="55">
        <f ca="1"/>
        <v>15374.967941809364</v>
      </c>
      <c r="DK388" s="55">
        <f ca="1"/>
        <v>0</v>
      </c>
      <c r="DL388" s="55">
        <f ca="1"/>
        <v>0</v>
      </c>
      <c r="DM388" s="55">
        <f ca="1"/>
        <v>773.27660678004395</v>
      </c>
      <c r="DN388" s="55">
        <f ca="1"/>
        <v>0</v>
      </c>
      <c r="DO388" s="55">
        <f ca="1"/>
        <v>0</v>
      </c>
      <c r="DP388" s="55">
        <f ca="1"/>
        <v>70232.323787293295</v>
      </c>
      <c r="DQ388" s="55">
        <f ca="1"/>
        <v>0</v>
      </c>
      <c r="DR388" s="55">
        <f ca="1"/>
        <v>0</v>
      </c>
      <c r="DS388" s="55">
        <f ca="1"/>
        <v>0</v>
      </c>
      <c r="DT388" s="55">
        <f ca="1"/>
        <v>17.472673070511654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ca="1"/>
        <v>0</v>
      </c>
      <c r="EE388" s="55">
        <f t="shared" ca="1" si="88"/>
        <v>94142.645230165654</v>
      </c>
    </row>
    <row r="389" spans="50:135" x14ac:dyDescent="0.3">
      <c r="AX389" s="7">
        <v>26</v>
      </c>
      <c r="AY389" s="30">
        <f t="shared" si="90"/>
        <v>167.38084942195349</v>
      </c>
      <c r="AZ389" s="30">
        <f t="shared" si="90"/>
        <v>0.1114947613532144</v>
      </c>
      <c r="BA389" s="30">
        <f t="shared" si="90"/>
        <v>0</v>
      </c>
      <c r="BB389" s="30">
        <f t="shared" si="90"/>
        <v>0</v>
      </c>
      <c r="BC389" s="30">
        <f t="shared" si="90"/>
        <v>92.658975875708919</v>
      </c>
      <c r="BD389" s="30">
        <f t="shared" si="90"/>
        <v>205.59088328645899</v>
      </c>
      <c r="BE389" s="30">
        <f t="shared" si="90"/>
        <v>0</v>
      </c>
      <c r="BF389" s="30">
        <f t="shared" si="90"/>
        <v>193.79107568595822</v>
      </c>
      <c r="BG389" s="30">
        <f t="shared" si="90"/>
        <v>8.8045837575866059</v>
      </c>
      <c r="BH389" s="30">
        <f t="shared" si="90"/>
        <v>0</v>
      </c>
      <c r="BI389" s="30">
        <f t="shared" si="90"/>
        <v>193.40457854601306</v>
      </c>
      <c r="BJ389" s="30">
        <f t="shared" si="90"/>
        <v>3350.3812800918954</v>
      </c>
      <c r="BK389" s="30">
        <f t="shared" si="90"/>
        <v>0</v>
      </c>
      <c r="BL389" s="30">
        <f t="shared" si="90"/>
        <v>0</v>
      </c>
      <c r="BM389" s="30">
        <f t="shared" si="90"/>
        <v>2.0855907619611289E-2</v>
      </c>
      <c r="BN389" s="30">
        <f t="shared" si="90"/>
        <v>0.22941858465201931</v>
      </c>
      <c r="BO389" s="30">
        <f t="shared" si="92"/>
        <v>0</v>
      </c>
      <c r="BP389" s="30">
        <f t="shared" si="92"/>
        <v>584.06549801224423</v>
      </c>
      <c r="BQ389" s="30">
        <f t="shared" si="92"/>
        <v>1086.7940896208618</v>
      </c>
      <c r="BR389" s="30">
        <f t="shared" si="92"/>
        <v>0</v>
      </c>
      <c r="BS389" s="30">
        <f t="shared" si="92"/>
        <v>0</v>
      </c>
      <c r="BT389" s="30">
        <f t="shared" si="91"/>
        <v>0</v>
      </c>
      <c r="BU389" s="30">
        <f t="shared" si="91"/>
        <v>0</v>
      </c>
      <c r="BV389" s="30">
        <f t="shared" si="91"/>
        <v>0</v>
      </c>
      <c r="BW389" s="30">
        <f t="shared" si="91"/>
        <v>0</v>
      </c>
      <c r="BX389" s="30">
        <f t="shared" si="91"/>
        <v>0</v>
      </c>
      <c r="BY389" s="30">
        <f t="shared" si="87"/>
        <v>5883.2335835523063</v>
      </c>
      <c r="DD389" s="7">
        <v>26</v>
      </c>
      <c r="DE389" s="55">
        <f ca="1"/>
        <v>15834.228355316798</v>
      </c>
      <c r="DF389" s="55">
        <f ca="1"/>
        <v>11.260970896674655</v>
      </c>
      <c r="DG389" s="55">
        <f ca="1"/>
        <v>0</v>
      </c>
      <c r="DH389" s="55">
        <f ca="1"/>
        <v>0</v>
      </c>
      <c r="DI389" s="55">
        <f ca="1"/>
        <v>6866.0301123900299</v>
      </c>
      <c r="DJ389" s="55">
        <f ca="1"/>
        <v>14247.448211751607</v>
      </c>
      <c r="DK389" s="55">
        <f ca="1"/>
        <v>0</v>
      </c>
      <c r="DL389" s="55">
        <f ca="1"/>
        <v>0</v>
      </c>
      <c r="DM389" s="55">
        <f ca="1"/>
        <v>681.47478283720341</v>
      </c>
      <c r="DN389" s="55">
        <f ca="1"/>
        <v>0</v>
      </c>
      <c r="DO389" s="55">
        <f ca="1"/>
        <v>0</v>
      </c>
      <c r="DP389" s="55">
        <f ca="1"/>
        <v>187956.38981315534</v>
      </c>
      <c r="DQ389" s="55">
        <f ca="1"/>
        <v>0</v>
      </c>
      <c r="DR389" s="55">
        <f ca="1"/>
        <v>0</v>
      </c>
      <c r="DS389" s="55">
        <f ca="1"/>
        <v>0</v>
      </c>
      <c r="DT389" s="55">
        <f ca="1"/>
        <v>16.242835793362968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ca="1"/>
        <v>0</v>
      </c>
      <c r="EE389" s="55">
        <f t="shared" ca="1" si="88"/>
        <v>225613.075082141</v>
      </c>
    </row>
    <row r="390" spans="50:135" x14ac:dyDescent="0.3">
      <c r="AX390" s="7">
        <v>27</v>
      </c>
      <c r="AY390" s="30">
        <f t="shared" si="90"/>
        <v>346.75790808004376</v>
      </c>
      <c r="AZ390" s="30">
        <f t="shared" si="90"/>
        <v>0</v>
      </c>
      <c r="BA390" s="30">
        <f t="shared" si="90"/>
        <v>0</v>
      </c>
      <c r="BB390" s="30">
        <f t="shared" si="90"/>
        <v>0</v>
      </c>
      <c r="BC390" s="30">
        <f t="shared" si="90"/>
        <v>0.15596226242863925</v>
      </c>
      <c r="BD390" s="30">
        <f t="shared" si="90"/>
        <v>0.34604763172378467</v>
      </c>
      <c r="BE390" s="30">
        <f t="shared" si="90"/>
        <v>0</v>
      </c>
      <c r="BF390" s="30">
        <f t="shared" si="90"/>
        <v>177.1527335327668</v>
      </c>
      <c r="BG390" s="30">
        <f t="shared" si="90"/>
        <v>83.978862690798067</v>
      </c>
      <c r="BH390" s="30">
        <f t="shared" si="90"/>
        <v>0</v>
      </c>
      <c r="BI390" s="30">
        <f t="shared" si="90"/>
        <v>2.8074768933239715</v>
      </c>
      <c r="BJ390" s="30">
        <f t="shared" si="90"/>
        <v>427.15228442414468</v>
      </c>
      <c r="BK390" s="30">
        <f t="shared" si="90"/>
        <v>0</v>
      </c>
      <c r="BL390" s="30">
        <f t="shared" si="90"/>
        <v>0</v>
      </c>
      <c r="BM390" s="30">
        <f t="shared" si="90"/>
        <v>3.5019373773518502E-5</v>
      </c>
      <c r="BN390" s="30">
        <f t="shared" si="90"/>
        <v>3.8615340182059928E-4</v>
      </c>
      <c r="BO390" s="30">
        <f t="shared" si="92"/>
        <v>0</v>
      </c>
      <c r="BP390" s="30">
        <f t="shared" si="92"/>
        <v>1.2679428435239457E-7</v>
      </c>
      <c r="BQ390" s="30">
        <f t="shared" si="92"/>
        <v>21.798852420395662</v>
      </c>
      <c r="BR390" s="30">
        <f t="shared" si="92"/>
        <v>0</v>
      </c>
      <c r="BS390" s="30">
        <f t="shared" si="92"/>
        <v>0</v>
      </c>
      <c r="BT390" s="30">
        <f t="shared" si="91"/>
        <v>29.758295379799211</v>
      </c>
      <c r="BU390" s="30">
        <f t="shared" si="91"/>
        <v>518.12103546719595</v>
      </c>
      <c r="BV390" s="30">
        <f t="shared" si="91"/>
        <v>0</v>
      </c>
      <c r="BW390" s="30">
        <f t="shared" si="91"/>
        <v>0</v>
      </c>
      <c r="BX390" s="30">
        <f t="shared" si="91"/>
        <v>0</v>
      </c>
      <c r="BY390" s="30">
        <f t="shared" si="87"/>
        <v>1608.0298800821904</v>
      </c>
      <c r="DD390" s="7">
        <v>27</v>
      </c>
      <c r="DE390" s="55">
        <f ca="1"/>
        <v>32803.298104372137</v>
      </c>
      <c r="DF390" s="55">
        <f ca="1"/>
        <v>0</v>
      </c>
      <c r="DG390" s="55">
        <f ca="1"/>
        <v>0</v>
      </c>
      <c r="DH390" s="55">
        <f ca="1"/>
        <v>0</v>
      </c>
      <c r="DI390" s="55">
        <f ca="1"/>
        <v>11.556803645962168</v>
      </c>
      <c r="DJ390" s="55">
        <f ca="1"/>
        <v>23.981100878458275</v>
      </c>
      <c r="DK390" s="55">
        <f ca="1"/>
        <v>0</v>
      </c>
      <c r="DL390" s="55">
        <f ca="1"/>
        <v>0</v>
      </c>
      <c r="DM390" s="55">
        <f ca="1"/>
        <v>6499.9639722677712</v>
      </c>
      <c r="DN390" s="55">
        <f ca="1"/>
        <v>0</v>
      </c>
      <c r="DO390" s="55">
        <f ca="1"/>
        <v>0</v>
      </c>
      <c r="DP390" s="55">
        <f ca="1"/>
        <v>23963.243156194516</v>
      </c>
      <c r="DQ390" s="55">
        <f ca="1"/>
        <v>0</v>
      </c>
      <c r="DR390" s="55">
        <f ca="1"/>
        <v>0</v>
      </c>
      <c r="DS390" s="55">
        <f ca="1"/>
        <v>0</v>
      </c>
      <c r="DT390" s="55">
        <f ca="1"/>
        <v>2.7339660848898429E-2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ca="1"/>
        <v>0</v>
      </c>
      <c r="EE390" s="55">
        <f t="shared" ca="1" si="88"/>
        <v>63302.070477019683</v>
      </c>
    </row>
    <row r="391" spans="50:135" x14ac:dyDescent="0.3">
      <c r="AX391" s="7">
        <v>28</v>
      </c>
      <c r="AY391" s="30">
        <f t="shared" si="90"/>
        <v>1611.4829446173094</v>
      </c>
      <c r="AZ391" s="30">
        <f t="shared" si="90"/>
        <v>0</v>
      </c>
      <c r="BA391" s="30">
        <f t="shared" si="90"/>
        <v>0</v>
      </c>
      <c r="BB391" s="30">
        <f t="shared" si="90"/>
        <v>0</v>
      </c>
      <c r="BC391" s="30">
        <f t="shared" si="90"/>
        <v>0.72480113464609264</v>
      </c>
      <c r="BD391" s="30">
        <f t="shared" si="90"/>
        <v>1.6081820895396397</v>
      </c>
      <c r="BE391" s="30">
        <f t="shared" si="90"/>
        <v>0</v>
      </c>
      <c r="BF391" s="30">
        <f t="shared" si="90"/>
        <v>823.27930266579369</v>
      </c>
      <c r="BG391" s="30">
        <f t="shared" si="90"/>
        <v>390.27373811786316</v>
      </c>
      <c r="BH391" s="30">
        <f t="shared" si="90"/>
        <v>0</v>
      </c>
      <c r="BI391" s="30">
        <f t="shared" si="90"/>
        <v>13.047146227033945</v>
      </c>
      <c r="BJ391" s="30">
        <f t="shared" si="90"/>
        <v>1985.0985529004831</v>
      </c>
      <c r="BK391" s="30">
        <f t="shared" si="90"/>
        <v>0</v>
      </c>
      <c r="BL391" s="30">
        <f t="shared" si="90"/>
        <v>0</v>
      </c>
      <c r="BM391" s="30">
        <f t="shared" si="90"/>
        <v>1.6241393853223842E-4</v>
      </c>
      <c r="BN391" s="30">
        <f t="shared" si="90"/>
        <v>1.7945674106061979E-3</v>
      </c>
      <c r="BO391" s="30">
        <f t="shared" si="92"/>
        <v>0</v>
      </c>
      <c r="BP391" s="30">
        <f t="shared" si="92"/>
        <v>5.8996516133505416E-7</v>
      </c>
      <c r="BQ391" s="30">
        <f t="shared" si="92"/>
        <v>101.30548743569119</v>
      </c>
      <c r="BR391" s="30">
        <f t="shared" si="92"/>
        <v>0</v>
      </c>
      <c r="BS391" s="30">
        <f t="shared" si="92"/>
        <v>0</v>
      </c>
      <c r="BT391" s="30">
        <f t="shared" si="91"/>
        <v>138.29529010203936</v>
      </c>
      <c r="BU391" s="30">
        <f t="shared" si="91"/>
        <v>2407.8562962740721</v>
      </c>
      <c r="BV391" s="30">
        <f t="shared" si="91"/>
        <v>0</v>
      </c>
      <c r="BW391" s="30">
        <f t="shared" si="91"/>
        <v>0</v>
      </c>
      <c r="BX391" s="30">
        <f t="shared" si="91"/>
        <v>0</v>
      </c>
      <c r="BY391" s="30">
        <f t="shared" si="87"/>
        <v>7472.9736991357859</v>
      </c>
      <c r="DD391" s="7">
        <v>28</v>
      </c>
      <c r="DE391" s="55">
        <f ca="1"/>
        <v>152446.28656079745</v>
      </c>
      <c r="DF391" s="55">
        <f ca="1"/>
        <v>0</v>
      </c>
      <c r="DG391" s="55">
        <f ca="1"/>
        <v>0</v>
      </c>
      <c r="DH391" s="55">
        <f ca="1"/>
        <v>0</v>
      </c>
      <c r="DI391" s="55">
        <f ca="1"/>
        <v>53.707764077275463</v>
      </c>
      <c r="DJ391" s="55">
        <f ca="1"/>
        <v>111.44701880509703</v>
      </c>
      <c r="DK391" s="55">
        <f ca="1"/>
        <v>0</v>
      </c>
      <c r="DL391" s="55">
        <f ca="1"/>
        <v>0</v>
      </c>
      <c r="DM391" s="55">
        <f ca="1"/>
        <v>30207.187330322609</v>
      </c>
      <c r="DN391" s="55">
        <f ca="1"/>
        <v>0</v>
      </c>
      <c r="DO391" s="55">
        <f ca="1"/>
        <v>0</v>
      </c>
      <c r="DP391" s="55">
        <f ca="1"/>
        <v>111364.0288177171</v>
      </c>
      <c r="DQ391" s="55">
        <f ca="1"/>
        <v>0</v>
      </c>
      <c r="DR391" s="55">
        <f ca="1"/>
        <v>0</v>
      </c>
      <c r="DS391" s="55">
        <f ca="1"/>
        <v>0</v>
      </c>
      <c r="DT391" s="55">
        <f ca="1"/>
        <v>0.12705537267091879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ca="1"/>
        <v>0</v>
      </c>
      <c r="EE391" s="55">
        <f t="shared" ca="1" si="88"/>
        <v>294182.78454709222</v>
      </c>
    </row>
    <row r="392" spans="50:135" x14ac:dyDescent="0.3">
      <c r="AX392" s="7">
        <v>29</v>
      </c>
      <c r="AY392" s="30">
        <f t="shared" si="90"/>
        <v>191.47440086752241</v>
      </c>
      <c r="AZ392" s="30">
        <f t="shared" si="90"/>
        <v>0</v>
      </c>
      <c r="BA392" s="30">
        <f t="shared" si="90"/>
        <v>0</v>
      </c>
      <c r="BB392" s="30">
        <f t="shared" si="90"/>
        <v>0</v>
      </c>
      <c r="BC392" s="30">
        <f t="shared" si="90"/>
        <v>8.6119970751389441E-2</v>
      </c>
      <c r="BD392" s="30">
        <f t="shared" si="90"/>
        <v>0.19108219703494733</v>
      </c>
      <c r="BE392" s="30">
        <f t="shared" si="90"/>
        <v>0</v>
      </c>
      <c r="BF392" s="30">
        <f t="shared" si="90"/>
        <v>97.821023635723662</v>
      </c>
      <c r="BG392" s="30">
        <f t="shared" si="90"/>
        <v>46.371840547538731</v>
      </c>
      <c r="BH392" s="30">
        <f t="shared" si="90"/>
        <v>0</v>
      </c>
      <c r="BI392" s="30">
        <f t="shared" si="90"/>
        <v>1.5502457012299942</v>
      </c>
      <c r="BJ392" s="30">
        <f t="shared" si="90"/>
        <v>235.86694310054651</v>
      </c>
      <c r="BK392" s="30">
        <f t="shared" si="90"/>
        <v>0</v>
      </c>
      <c r="BL392" s="30">
        <f t="shared" si="90"/>
        <v>0</v>
      </c>
      <c r="BM392" s="30">
        <f t="shared" si="90"/>
        <v>1.93895050937701E-5</v>
      </c>
      <c r="BN392" s="30">
        <f t="shared" si="90"/>
        <v>2.132279443377667E-4</v>
      </c>
      <c r="BO392" s="30">
        <f t="shared" si="92"/>
        <v>0</v>
      </c>
      <c r="BP392" s="30">
        <f t="shared" si="92"/>
        <v>7.005697095924234E-8</v>
      </c>
      <c r="BQ392" s="30">
        <f t="shared" si="92"/>
        <v>12.036992122236569</v>
      </c>
      <c r="BR392" s="30">
        <f t="shared" si="92"/>
        <v>0</v>
      </c>
      <c r="BS392" s="30">
        <f t="shared" si="92"/>
        <v>0</v>
      </c>
      <c r="BT392" s="30">
        <f t="shared" si="91"/>
        <v>16.432074506824446</v>
      </c>
      <c r="BU392" s="30">
        <f t="shared" si="91"/>
        <v>286.09849283873751</v>
      </c>
      <c r="BV392" s="30">
        <f t="shared" si="91"/>
        <v>0</v>
      </c>
      <c r="BW392" s="30">
        <f t="shared" si="91"/>
        <v>0</v>
      </c>
      <c r="BX392" s="30">
        <f t="shared" si="91"/>
        <v>0</v>
      </c>
      <c r="BY392" s="30">
        <f t="shared" si="87"/>
        <v>887.9294481756524</v>
      </c>
      <c r="DD392" s="7">
        <v>29</v>
      </c>
      <c r="DE392" s="55">
        <f ca="1"/>
        <v>18113.478322067618</v>
      </c>
      <c r="DF392" s="55">
        <f ca="1"/>
        <v>0</v>
      </c>
      <c r="DG392" s="55">
        <f ca="1"/>
        <v>0</v>
      </c>
      <c r="DH392" s="55">
        <f ca="1"/>
        <v>0</v>
      </c>
      <c r="DI392" s="55">
        <f ca="1"/>
        <v>6.381489832677957</v>
      </c>
      <c r="DJ392" s="55">
        <f ca="1"/>
        <v>13.241996254521849</v>
      </c>
      <c r="DK392" s="55">
        <f ca="1"/>
        <v>0</v>
      </c>
      <c r="DL392" s="55">
        <f ca="1"/>
        <v>0</v>
      </c>
      <c r="DM392" s="55">
        <f ca="1"/>
        <v>3589.1804583794978</v>
      </c>
      <c r="DN392" s="55">
        <f ca="1"/>
        <v>0</v>
      </c>
      <c r="DO392" s="55">
        <f ca="1"/>
        <v>0</v>
      </c>
      <c r="DP392" s="55">
        <f ca="1"/>
        <v>13232.135507940658</v>
      </c>
      <c r="DQ392" s="55">
        <f ca="1"/>
        <v>0</v>
      </c>
      <c r="DR392" s="55">
        <f ca="1"/>
        <v>0</v>
      </c>
      <c r="DS392" s="55">
        <f ca="1"/>
        <v>0</v>
      </c>
      <c r="DT392" s="55">
        <f ca="1"/>
        <v>1.5096538459113882E-2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ca="1"/>
        <v>0</v>
      </c>
      <c r="EE392" s="55">
        <f t="shared" ca="1" si="88"/>
        <v>34954.432871013436</v>
      </c>
    </row>
    <row r="393" spans="50:135" x14ac:dyDescent="0.3">
      <c r="AX393" s="7">
        <v>30</v>
      </c>
      <c r="AY393" s="30">
        <f t="shared" si="90"/>
        <v>0</v>
      </c>
      <c r="AZ393" s="30">
        <f t="shared" si="90"/>
        <v>0</v>
      </c>
      <c r="BA393" s="30">
        <f t="shared" si="90"/>
        <v>0</v>
      </c>
      <c r="BB393" s="30">
        <f t="shared" si="90"/>
        <v>0</v>
      </c>
      <c r="BC393" s="30">
        <f t="shared" si="90"/>
        <v>8937.9377257334381</v>
      </c>
      <c r="BD393" s="30">
        <f t="shared" si="90"/>
        <v>19831.414004919603</v>
      </c>
      <c r="BE393" s="30">
        <f t="shared" si="90"/>
        <v>0</v>
      </c>
      <c r="BF393" s="30">
        <f t="shared" si="90"/>
        <v>23024.873795704381</v>
      </c>
      <c r="BG393" s="30">
        <f t="shared" si="90"/>
        <v>0</v>
      </c>
      <c r="BH393" s="30">
        <f t="shared" si="90"/>
        <v>0</v>
      </c>
      <c r="BI393" s="30">
        <f t="shared" si="90"/>
        <v>0</v>
      </c>
      <c r="BJ393" s="30">
        <f t="shared" si="90"/>
        <v>0</v>
      </c>
      <c r="BK393" s="30">
        <f t="shared" si="90"/>
        <v>0</v>
      </c>
      <c r="BL393" s="30">
        <f t="shared" si="90"/>
        <v>0</v>
      </c>
      <c r="BM393" s="30">
        <f t="shared" si="90"/>
        <v>2.0056401541740891</v>
      </c>
      <c r="BN393" s="30">
        <f t="shared" si="90"/>
        <v>22.129847656369918</v>
      </c>
      <c r="BO393" s="30">
        <f t="shared" si="92"/>
        <v>0</v>
      </c>
      <c r="BP393" s="30">
        <f t="shared" si="92"/>
        <v>0</v>
      </c>
      <c r="BQ393" s="30">
        <f t="shared" si="92"/>
        <v>324.4862201867482</v>
      </c>
      <c r="BR393" s="30">
        <f t="shared" si="92"/>
        <v>0</v>
      </c>
      <c r="BS393" s="30">
        <f t="shared" si="92"/>
        <v>0</v>
      </c>
      <c r="BT393" s="30">
        <f t="shared" si="91"/>
        <v>0</v>
      </c>
      <c r="BU393" s="30">
        <f t="shared" si="91"/>
        <v>0</v>
      </c>
      <c r="BV393" s="30">
        <f t="shared" si="91"/>
        <v>0</v>
      </c>
      <c r="BW393" s="30">
        <f t="shared" si="91"/>
        <v>0</v>
      </c>
      <c r="BX393" s="30">
        <f t="shared" si="91"/>
        <v>0</v>
      </c>
      <c r="BY393" s="30">
        <f t="shared" si="87"/>
        <v>52142.847234354711</v>
      </c>
      <c r="DD393" s="7">
        <v>30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0</v>
      </c>
      <c r="DI393" s="55">
        <f ca="1"/>
        <v>662301.18547684769</v>
      </c>
      <c r="DJ393" s="55">
        <f ca="1"/>
        <v>1374316.9905409284</v>
      </c>
      <c r="DK393" s="55">
        <f ca="1"/>
        <v>0</v>
      </c>
      <c r="DL393" s="55">
        <f ca="1"/>
        <v>0</v>
      </c>
      <c r="DM393" s="55">
        <f ca="1"/>
        <v>0</v>
      </c>
      <c r="DN393" s="55">
        <f ca="1"/>
        <v>0</v>
      </c>
      <c r="DO393" s="55">
        <f ca="1"/>
        <v>0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0</v>
      </c>
      <c r="DT393" s="55">
        <f ca="1"/>
        <v>1566.7932140709902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ca="1"/>
        <v>0</v>
      </c>
      <c r="EE393" s="55">
        <f t="shared" ca="1" si="88"/>
        <v>2038184.9692318472</v>
      </c>
    </row>
    <row r="394" spans="50:135" x14ac:dyDescent="0.3">
      <c r="AX394" s="7">
        <v>31</v>
      </c>
      <c r="AY394" s="30">
        <f t="shared" si="90"/>
        <v>0</v>
      </c>
      <c r="AZ394" s="30">
        <f t="shared" si="90"/>
        <v>0</v>
      </c>
      <c r="BA394" s="30">
        <f t="shared" si="90"/>
        <v>0</v>
      </c>
      <c r="BB394" s="30">
        <f t="shared" si="90"/>
        <v>0</v>
      </c>
      <c r="BC394" s="30">
        <f t="shared" si="90"/>
        <v>1040.119811048015</v>
      </c>
      <c r="BD394" s="30">
        <f t="shared" si="90"/>
        <v>2307.8082688935192</v>
      </c>
      <c r="BE394" s="30">
        <f t="shared" si="90"/>
        <v>0</v>
      </c>
      <c r="BF394" s="30">
        <f t="shared" si="90"/>
        <v>727.12009362561844</v>
      </c>
      <c r="BG394" s="30">
        <f t="shared" si="90"/>
        <v>168.30549727827241</v>
      </c>
      <c r="BH394" s="30">
        <f t="shared" si="90"/>
        <v>0</v>
      </c>
      <c r="BI394" s="30">
        <f t="shared" si="90"/>
        <v>447.07294167564231</v>
      </c>
      <c r="BJ394" s="30">
        <f t="shared" si="90"/>
        <v>86.180513989215797</v>
      </c>
      <c r="BK394" s="30">
        <f t="shared" si="90"/>
        <v>0</v>
      </c>
      <c r="BL394" s="30">
        <f t="shared" si="90"/>
        <v>0</v>
      </c>
      <c r="BM394" s="30">
        <f t="shared" si="90"/>
        <v>0.23339903707408377</v>
      </c>
      <c r="BN394" s="30">
        <f t="shared" si="90"/>
        <v>2.5752800761725152</v>
      </c>
      <c r="BO394" s="30">
        <f t="shared" si="92"/>
        <v>0</v>
      </c>
      <c r="BP394" s="30">
        <f t="shared" si="92"/>
        <v>223.12496200593606</v>
      </c>
      <c r="BQ394" s="30">
        <f t="shared" si="92"/>
        <v>2436.4530149180255</v>
      </c>
      <c r="BR394" s="30">
        <f t="shared" si="92"/>
        <v>0</v>
      </c>
      <c r="BS394" s="30">
        <f t="shared" si="92"/>
        <v>0</v>
      </c>
      <c r="BT394" s="30">
        <f t="shared" si="91"/>
        <v>0</v>
      </c>
      <c r="BU394" s="30">
        <f t="shared" si="91"/>
        <v>0</v>
      </c>
      <c r="BV394" s="30">
        <f t="shared" si="91"/>
        <v>0</v>
      </c>
      <c r="BW394" s="30">
        <f t="shared" si="91"/>
        <v>0</v>
      </c>
      <c r="BX394" s="30">
        <f t="shared" si="91"/>
        <v>0</v>
      </c>
      <c r="BY394" s="30">
        <f t="shared" si="87"/>
        <v>7438.9937825474917</v>
      </c>
      <c r="DD394" s="7">
        <v>31</v>
      </c>
      <c r="DE394" s="55">
        <f ca="1"/>
        <v>0</v>
      </c>
      <c r="DF394" s="55">
        <f ca="1"/>
        <v>0</v>
      </c>
      <c r="DG394" s="55">
        <f ca="1"/>
        <v>0</v>
      </c>
      <c r="DH394" s="55">
        <f ca="1"/>
        <v>0</v>
      </c>
      <c r="DI394" s="55">
        <f ca="1"/>
        <v>77072.877998657903</v>
      </c>
      <c r="DJ394" s="55">
        <f ca="1"/>
        <v>159931.11303432088</v>
      </c>
      <c r="DK394" s="55">
        <f ca="1"/>
        <v>0</v>
      </c>
      <c r="DL394" s="55">
        <f ca="1"/>
        <v>0</v>
      </c>
      <c r="DM394" s="55">
        <f ca="1"/>
        <v>13026.845489338286</v>
      </c>
      <c r="DN394" s="55">
        <f ca="1"/>
        <v>0</v>
      </c>
      <c r="DO394" s="55">
        <f ca="1"/>
        <v>0</v>
      </c>
      <c r="DP394" s="55">
        <f ca="1"/>
        <v>4834.7268347950067</v>
      </c>
      <c r="DQ394" s="55">
        <f ca="1"/>
        <v>0</v>
      </c>
      <c r="DR394" s="55">
        <f ca="1"/>
        <v>0</v>
      </c>
      <c r="DS394" s="55">
        <f ca="1"/>
        <v>0</v>
      </c>
      <c r="DT394" s="55">
        <f ca="1"/>
        <v>182.32982939301408</v>
      </c>
      <c r="DU394" s="55">
        <f ca="1"/>
        <v>0</v>
      </c>
      <c r="DV394" s="55">
        <f ca="1"/>
        <v>0</v>
      </c>
      <c r="DW394" s="55">
        <f ca="1"/>
        <v>0</v>
      </c>
      <c r="DX394" s="55">
        <f ca="1"/>
        <v>0</v>
      </c>
      <c r="DY394" s="55">
        <f ca="1"/>
        <v>0</v>
      </c>
      <c r="DZ394" s="55">
        <f ca="1"/>
        <v>0</v>
      </c>
      <c r="EA394" s="55">
        <f ca="1"/>
        <v>0</v>
      </c>
      <c r="EB394" s="55">
        <f ca="1"/>
        <v>0</v>
      </c>
      <c r="EC394" s="55">
        <f ca="1"/>
        <v>0</v>
      </c>
      <c r="ED394" s="55">
        <f ca="1"/>
        <v>0</v>
      </c>
      <c r="EE394" s="55">
        <f t="shared" ca="1" si="88"/>
        <v>255047.89318650507</v>
      </c>
    </row>
    <row r="395" spans="50:135" x14ac:dyDescent="0.3">
      <c r="AX395" s="7">
        <v>32</v>
      </c>
      <c r="AY395" s="30">
        <f t="shared" si="90"/>
        <v>0</v>
      </c>
      <c r="AZ395" s="30">
        <f t="shared" si="90"/>
        <v>0</v>
      </c>
      <c r="BA395" s="30">
        <f t="shared" si="90"/>
        <v>0</v>
      </c>
      <c r="BB395" s="30">
        <f t="shared" si="90"/>
        <v>0</v>
      </c>
      <c r="BC395" s="30">
        <f t="shared" si="90"/>
        <v>7119.3216054020495</v>
      </c>
      <c r="BD395" s="30">
        <f t="shared" si="90"/>
        <v>15796.285282958719</v>
      </c>
      <c r="BE395" s="30">
        <f t="shared" si="90"/>
        <v>0</v>
      </c>
      <c r="BF395" s="30">
        <f t="shared" si="90"/>
        <v>4976.9283657263959</v>
      </c>
      <c r="BG395" s="30">
        <f t="shared" si="90"/>
        <v>1152.0028273902763</v>
      </c>
      <c r="BH395" s="30">
        <f t="shared" si="90"/>
        <v>0</v>
      </c>
      <c r="BI395" s="30">
        <f t="shared" si="90"/>
        <v>3060.0859807622173</v>
      </c>
      <c r="BJ395" s="30">
        <f t="shared" si="90"/>
        <v>589.88088545527046</v>
      </c>
      <c r="BK395" s="30">
        <f t="shared" si="90"/>
        <v>0</v>
      </c>
      <c r="BL395" s="30">
        <f t="shared" si="90"/>
        <v>0</v>
      </c>
      <c r="BM395" s="30">
        <f t="shared" si="90"/>
        <v>1.5982836699873568</v>
      </c>
      <c r="BN395" s="30">
        <f t="shared" si="90"/>
        <v>17.627053053891906</v>
      </c>
      <c r="BO395" s="30">
        <f t="shared" si="92"/>
        <v>0</v>
      </c>
      <c r="BP395" s="30">
        <f t="shared" si="92"/>
        <v>1527.2263307900341</v>
      </c>
      <c r="BQ395" s="30">
        <f t="shared" si="92"/>
        <v>16676.821656347263</v>
      </c>
      <c r="BR395" s="30">
        <f t="shared" si="92"/>
        <v>0</v>
      </c>
      <c r="BS395" s="30">
        <f t="shared" si="92"/>
        <v>0</v>
      </c>
      <c r="BT395" s="30">
        <f t="shared" si="91"/>
        <v>0</v>
      </c>
      <c r="BU395" s="30">
        <f t="shared" si="91"/>
        <v>0</v>
      </c>
      <c r="BV395" s="30">
        <f t="shared" si="91"/>
        <v>0</v>
      </c>
      <c r="BW395" s="30">
        <f t="shared" si="91"/>
        <v>0</v>
      </c>
      <c r="BX395" s="30">
        <f t="shared" si="91"/>
        <v>0</v>
      </c>
      <c r="BY395" s="30">
        <f t="shared" si="87"/>
        <v>50917.778271556104</v>
      </c>
      <c r="DD395" s="7">
        <v>32</v>
      </c>
      <c r="DE395" s="55">
        <f ca="1"/>
        <v>0</v>
      </c>
      <c r="DF395" s="55">
        <f ca="1"/>
        <v>0</v>
      </c>
      <c r="DG395" s="55">
        <f ca="1"/>
        <v>0</v>
      </c>
      <c r="DH395" s="55">
        <f ca="1"/>
        <v>0</v>
      </c>
      <c r="DI395" s="55">
        <f ca="1"/>
        <v>527541.73096029181</v>
      </c>
      <c r="DJ395" s="55">
        <f ca="1"/>
        <v>1094682.5701090391</v>
      </c>
      <c r="DK395" s="55">
        <f ca="1"/>
        <v>0</v>
      </c>
      <c r="DL395" s="55">
        <f ca="1"/>
        <v>0</v>
      </c>
      <c r="DM395" s="55">
        <f ca="1"/>
        <v>89165.018840007382</v>
      </c>
      <c r="DN395" s="55">
        <f ca="1"/>
        <v>0</v>
      </c>
      <c r="DO395" s="55">
        <f ca="1"/>
        <v>0</v>
      </c>
      <c r="DP395" s="55">
        <f ca="1"/>
        <v>33092.317674040671</v>
      </c>
      <c r="DQ395" s="55">
        <f ca="1"/>
        <v>0</v>
      </c>
      <c r="DR395" s="55">
        <f ca="1"/>
        <v>0</v>
      </c>
      <c r="DS395" s="55">
        <f ca="1"/>
        <v>0</v>
      </c>
      <c r="DT395" s="55">
        <f ca="1"/>
        <v>1247.995356215547</v>
      </c>
      <c r="DU395" s="55">
        <f ca="1"/>
        <v>0</v>
      </c>
      <c r="DV395" s="55">
        <f ca="1"/>
        <v>0</v>
      </c>
      <c r="DW395" s="55">
        <f ca="1"/>
        <v>0</v>
      </c>
      <c r="DX395" s="55">
        <f ca="1"/>
        <v>0</v>
      </c>
      <c r="DY395" s="55">
        <f ca="1"/>
        <v>0</v>
      </c>
      <c r="DZ395" s="55">
        <f ca="1"/>
        <v>0</v>
      </c>
      <c r="EA395" s="55">
        <f ca="1"/>
        <v>0</v>
      </c>
      <c r="EB395" s="55">
        <f ca="1"/>
        <v>0</v>
      </c>
      <c r="EC395" s="55">
        <f ca="1"/>
        <v>0</v>
      </c>
      <c r="ED395" s="55">
        <f ca="1"/>
        <v>0</v>
      </c>
      <c r="EE395" s="55">
        <f t="shared" ca="1" si="88"/>
        <v>1745729.6329395946</v>
      </c>
    </row>
    <row r="396" spans="50:135" x14ac:dyDescent="0.3">
      <c r="AX396" s="7">
        <v>33</v>
      </c>
      <c r="AY396" s="30">
        <f t="shared" si="90"/>
        <v>0</v>
      </c>
      <c r="AZ396" s="30">
        <f t="shared" si="90"/>
        <v>0</v>
      </c>
      <c r="BA396" s="30">
        <f t="shared" si="90"/>
        <v>0</v>
      </c>
      <c r="BB396" s="30">
        <f t="shared" si="90"/>
        <v>0</v>
      </c>
      <c r="BC396" s="30">
        <f t="shared" si="90"/>
        <v>3687.6854809045594</v>
      </c>
      <c r="BD396" s="30">
        <f t="shared" si="90"/>
        <v>0</v>
      </c>
      <c r="BE396" s="30">
        <f t="shared" si="90"/>
        <v>0</v>
      </c>
      <c r="BF396" s="30">
        <f t="shared" si="90"/>
        <v>0</v>
      </c>
      <c r="BG396" s="30">
        <f t="shared" si="90"/>
        <v>0</v>
      </c>
      <c r="BH396" s="30">
        <f t="shared" si="90"/>
        <v>0</v>
      </c>
      <c r="BI396" s="30">
        <f t="shared" si="90"/>
        <v>0</v>
      </c>
      <c r="BJ396" s="30">
        <f t="shared" si="90"/>
        <v>5.9234052277905711</v>
      </c>
      <c r="BK396" s="30">
        <f t="shared" si="90"/>
        <v>0</v>
      </c>
      <c r="BL396" s="30">
        <f t="shared" si="90"/>
        <v>0</v>
      </c>
      <c r="BM396" s="30">
        <f t="shared" si="90"/>
        <v>0</v>
      </c>
      <c r="BN396" s="30">
        <f t="shared" si="90"/>
        <v>9.1305086664885824</v>
      </c>
      <c r="BO396" s="30">
        <f t="shared" si="92"/>
        <v>0</v>
      </c>
      <c r="BP396" s="30">
        <f t="shared" si="92"/>
        <v>0</v>
      </c>
      <c r="BQ396" s="30">
        <f t="shared" si="92"/>
        <v>0</v>
      </c>
      <c r="BR396" s="30">
        <f t="shared" si="92"/>
        <v>0</v>
      </c>
      <c r="BS396" s="30">
        <f t="shared" si="92"/>
        <v>0</v>
      </c>
      <c r="BT396" s="30">
        <f t="shared" si="91"/>
        <v>0</v>
      </c>
      <c r="BU396" s="30">
        <f t="shared" si="91"/>
        <v>0</v>
      </c>
      <c r="BV396" s="30">
        <f t="shared" si="91"/>
        <v>0</v>
      </c>
      <c r="BW396" s="30">
        <f t="shared" si="91"/>
        <v>0</v>
      </c>
      <c r="BX396" s="30">
        <f t="shared" si="91"/>
        <v>0</v>
      </c>
      <c r="BY396" s="30">
        <f t="shared" si="87"/>
        <v>3702.7393947988385</v>
      </c>
      <c r="DD396" s="7">
        <v>33</v>
      </c>
      <c r="DE396" s="55">
        <f ca="1"/>
        <v>0</v>
      </c>
      <c r="DF396" s="55">
        <f ca="1"/>
        <v>0</v>
      </c>
      <c r="DG396" s="55">
        <f ca="1"/>
        <v>0</v>
      </c>
      <c r="DH396" s="55">
        <f ca="1"/>
        <v>0</v>
      </c>
      <c r="DI396" s="55">
        <f ca="1"/>
        <v>273257.49413502781</v>
      </c>
      <c r="DJ396" s="55">
        <f ca="1"/>
        <v>0</v>
      </c>
      <c r="DK396" s="55">
        <f ca="1"/>
        <v>0</v>
      </c>
      <c r="DL396" s="55">
        <f ca="1"/>
        <v>0</v>
      </c>
      <c r="DM396" s="55">
        <f ca="1"/>
        <v>0</v>
      </c>
      <c r="DN396" s="55">
        <f ca="1"/>
        <v>0</v>
      </c>
      <c r="DO396" s="55">
        <f ca="1"/>
        <v>0</v>
      </c>
      <c r="DP396" s="55">
        <f ca="1"/>
        <v>332.30303327905102</v>
      </c>
      <c r="DQ396" s="55">
        <f ca="1"/>
        <v>0</v>
      </c>
      <c r="DR396" s="55">
        <f ca="1"/>
        <v>0</v>
      </c>
      <c r="DS396" s="55">
        <f ca="1"/>
        <v>0</v>
      </c>
      <c r="DT396" s="55">
        <f ca="1"/>
        <v>646.4400135873916</v>
      </c>
      <c r="DU396" s="55">
        <f ca="1"/>
        <v>0</v>
      </c>
      <c r="DV396" s="55">
        <f ca="1"/>
        <v>0</v>
      </c>
      <c r="DW396" s="55">
        <f ca="1"/>
        <v>0</v>
      </c>
      <c r="DX396" s="55">
        <f ca="1"/>
        <v>0</v>
      </c>
      <c r="DY396" s="55">
        <f ca="1"/>
        <v>0</v>
      </c>
      <c r="DZ396" s="55">
        <f ca="1"/>
        <v>0</v>
      </c>
      <c r="EA396" s="55">
        <f ca="1"/>
        <v>0</v>
      </c>
      <c r="EB396" s="55">
        <f ca="1"/>
        <v>0</v>
      </c>
      <c r="EC396" s="55">
        <f ca="1"/>
        <v>0</v>
      </c>
      <c r="ED396" s="55">
        <f ca="1"/>
        <v>0</v>
      </c>
      <c r="EE396" s="55">
        <f t="shared" ca="1" si="88"/>
        <v>274236.23718189425</v>
      </c>
    </row>
    <row r="397" spans="50:135" x14ac:dyDescent="0.3">
      <c r="AX397" s="7">
        <v>34</v>
      </c>
      <c r="AY397" s="30">
        <f t="shared" ref="AY397:BN412" si="93">W121*$I122*W177</f>
        <v>0</v>
      </c>
      <c r="AZ397" s="30">
        <f t="shared" si="93"/>
        <v>0</v>
      </c>
      <c r="BA397" s="30">
        <f t="shared" si="93"/>
        <v>0</v>
      </c>
      <c r="BB397" s="30">
        <f t="shared" si="93"/>
        <v>0</v>
      </c>
      <c r="BC397" s="30">
        <f t="shared" si="93"/>
        <v>309409.95780954685</v>
      </c>
      <c r="BD397" s="30">
        <f t="shared" si="93"/>
        <v>0</v>
      </c>
      <c r="BE397" s="30">
        <f t="shared" si="93"/>
        <v>0</v>
      </c>
      <c r="BF397" s="30">
        <f t="shared" si="93"/>
        <v>0</v>
      </c>
      <c r="BG397" s="30">
        <f t="shared" si="93"/>
        <v>0</v>
      </c>
      <c r="BH397" s="30">
        <f t="shared" si="93"/>
        <v>0</v>
      </c>
      <c r="BI397" s="30">
        <f t="shared" si="93"/>
        <v>0</v>
      </c>
      <c r="BJ397" s="30">
        <f t="shared" si="93"/>
        <v>496.99481460205402</v>
      </c>
      <c r="BK397" s="30">
        <f t="shared" si="93"/>
        <v>0</v>
      </c>
      <c r="BL397" s="30">
        <f t="shared" si="93"/>
        <v>0</v>
      </c>
      <c r="BM397" s="30">
        <f t="shared" si="93"/>
        <v>0</v>
      </c>
      <c r="BN397" s="30">
        <f t="shared" si="93"/>
        <v>766.08222611060955</v>
      </c>
      <c r="BO397" s="30">
        <f t="shared" si="92"/>
        <v>0</v>
      </c>
      <c r="BP397" s="30">
        <f t="shared" si="92"/>
        <v>0</v>
      </c>
      <c r="BQ397" s="30">
        <f t="shared" si="92"/>
        <v>0</v>
      </c>
      <c r="BR397" s="30">
        <f t="shared" si="92"/>
        <v>0</v>
      </c>
      <c r="BS397" s="30">
        <f t="shared" si="92"/>
        <v>0</v>
      </c>
      <c r="BT397" s="30">
        <f t="shared" si="91"/>
        <v>0</v>
      </c>
      <c r="BU397" s="30">
        <f t="shared" si="91"/>
        <v>0</v>
      </c>
      <c r="BV397" s="30">
        <f t="shared" si="91"/>
        <v>0</v>
      </c>
      <c r="BW397" s="30">
        <f t="shared" si="91"/>
        <v>0</v>
      </c>
      <c r="BX397" s="30">
        <f t="shared" si="91"/>
        <v>0</v>
      </c>
      <c r="BY397" s="30">
        <f t="shared" si="87"/>
        <v>310673.03485025954</v>
      </c>
      <c r="DD397" s="7">
        <v>34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0</v>
      </c>
      <c r="DI397" s="55">
        <f ca="1"/>
        <v>22927277.87368742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27881.409099175231</v>
      </c>
      <c r="DQ397" s="55">
        <f ca="1"/>
        <v>0</v>
      </c>
      <c r="DR397" s="55">
        <f ca="1"/>
        <v>0</v>
      </c>
      <c r="DS397" s="55">
        <f ca="1"/>
        <v>0</v>
      </c>
      <c r="DT397" s="55">
        <f ca="1"/>
        <v>54238.621608631154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/>
        <v>0</v>
      </c>
      <c r="EE397" s="55">
        <f t="shared" ca="1" si="88"/>
        <v>23009397.904395226</v>
      </c>
    </row>
    <row r="398" spans="50:135" x14ac:dyDescent="0.3">
      <c r="AX398" s="7">
        <v>35</v>
      </c>
      <c r="AY398" s="30">
        <f t="shared" si="93"/>
        <v>0</v>
      </c>
      <c r="AZ398" s="30">
        <f t="shared" si="93"/>
        <v>0</v>
      </c>
      <c r="BA398" s="30">
        <f t="shared" si="93"/>
        <v>0</v>
      </c>
      <c r="BB398" s="30">
        <f t="shared" si="93"/>
        <v>0</v>
      </c>
      <c r="BC398" s="30">
        <f t="shared" si="93"/>
        <v>0</v>
      </c>
      <c r="BD398" s="30">
        <f t="shared" si="93"/>
        <v>0</v>
      </c>
      <c r="BE398" s="30">
        <f t="shared" si="93"/>
        <v>0</v>
      </c>
      <c r="BF398" s="30">
        <f t="shared" si="93"/>
        <v>892.68243571942401</v>
      </c>
      <c r="BG398" s="30">
        <f t="shared" si="93"/>
        <v>156.38556056743749</v>
      </c>
      <c r="BH398" s="30">
        <f t="shared" si="93"/>
        <v>0</v>
      </c>
      <c r="BI398" s="30">
        <f t="shared" si="93"/>
        <v>0.38597860873919021</v>
      </c>
      <c r="BJ398" s="30">
        <f t="shared" si="93"/>
        <v>0</v>
      </c>
      <c r="BK398" s="30">
        <f t="shared" si="93"/>
        <v>0</v>
      </c>
      <c r="BL398" s="30">
        <f t="shared" si="93"/>
        <v>0</v>
      </c>
      <c r="BM398" s="30">
        <f t="shared" si="93"/>
        <v>0</v>
      </c>
      <c r="BN398" s="30">
        <f t="shared" si="93"/>
        <v>0</v>
      </c>
      <c r="BO398" s="30">
        <f t="shared" si="92"/>
        <v>0</v>
      </c>
      <c r="BP398" s="30">
        <f t="shared" si="92"/>
        <v>0</v>
      </c>
      <c r="BQ398" s="30">
        <f t="shared" si="92"/>
        <v>0</v>
      </c>
      <c r="BR398" s="30">
        <f t="shared" si="92"/>
        <v>0</v>
      </c>
      <c r="BS398" s="30">
        <f t="shared" si="92"/>
        <v>0</v>
      </c>
      <c r="BT398" s="30">
        <f t="shared" si="91"/>
        <v>0</v>
      </c>
      <c r="BU398" s="30">
        <f t="shared" si="91"/>
        <v>0</v>
      </c>
      <c r="BV398" s="30">
        <f t="shared" si="91"/>
        <v>0</v>
      </c>
      <c r="BW398" s="30">
        <f t="shared" si="91"/>
        <v>0</v>
      </c>
      <c r="BX398" s="30">
        <f t="shared" si="91"/>
        <v>0</v>
      </c>
      <c r="BY398" s="30">
        <f t="shared" si="87"/>
        <v>1049.4539748956006</v>
      </c>
      <c r="DD398" s="7">
        <v>35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0</v>
      </c>
      <c r="DI398" s="55">
        <f ca="1"/>
        <v>0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12104.242387919663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0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ca="1"/>
        <v>0</v>
      </c>
      <c r="EE398" s="55">
        <f t="shared" ca="1" si="88"/>
        <v>12104.242387919663</v>
      </c>
    </row>
    <row r="399" spans="50:135" x14ac:dyDescent="0.3">
      <c r="AX399" s="7">
        <v>36</v>
      </c>
      <c r="AY399" s="30">
        <f t="shared" si="93"/>
        <v>0</v>
      </c>
      <c r="AZ399" s="30">
        <f t="shared" si="93"/>
        <v>0</v>
      </c>
      <c r="BA399" s="30">
        <f t="shared" si="93"/>
        <v>0</v>
      </c>
      <c r="BB399" s="30">
        <f t="shared" si="93"/>
        <v>0</v>
      </c>
      <c r="BC399" s="30">
        <f t="shared" si="93"/>
        <v>0</v>
      </c>
      <c r="BD399" s="30">
        <f t="shared" si="93"/>
        <v>0</v>
      </c>
      <c r="BE399" s="30">
        <f t="shared" si="93"/>
        <v>0</v>
      </c>
      <c r="BF399" s="30">
        <f t="shared" si="93"/>
        <v>6.1536964878588876</v>
      </c>
      <c r="BG399" s="30">
        <f t="shared" si="93"/>
        <v>1.0780421312757766</v>
      </c>
      <c r="BH399" s="30">
        <f t="shared" si="93"/>
        <v>0</v>
      </c>
      <c r="BI399" s="30">
        <f t="shared" si="93"/>
        <v>2.6607390034510407E-3</v>
      </c>
      <c r="BJ399" s="30">
        <f t="shared" si="93"/>
        <v>0</v>
      </c>
      <c r="BK399" s="30">
        <f t="shared" si="93"/>
        <v>0</v>
      </c>
      <c r="BL399" s="30">
        <f t="shared" si="93"/>
        <v>0</v>
      </c>
      <c r="BM399" s="30">
        <f t="shared" si="93"/>
        <v>0</v>
      </c>
      <c r="BN399" s="30">
        <f t="shared" si="93"/>
        <v>0</v>
      </c>
      <c r="BO399" s="30">
        <f t="shared" si="92"/>
        <v>0</v>
      </c>
      <c r="BP399" s="30">
        <f t="shared" si="92"/>
        <v>0</v>
      </c>
      <c r="BQ399" s="30">
        <f t="shared" si="92"/>
        <v>0</v>
      </c>
      <c r="BR399" s="30">
        <f t="shared" si="92"/>
        <v>0</v>
      </c>
      <c r="BS399" s="30">
        <f t="shared" si="92"/>
        <v>0</v>
      </c>
      <c r="BT399" s="30">
        <f t="shared" si="91"/>
        <v>0</v>
      </c>
      <c r="BU399" s="30">
        <f t="shared" si="91"/>
        <v>0</v>
      </c>
      <c r="BV399" s="30">
        <f t="shared" si="91"/>
        <v>0</v>
      </c>
      <c r="BW399" s="30">
        <f t="shared" si="91"/>
        <v>0</v>
      </c>
      <c r="BX399" s="30">
        <f t="shared" si="91"/>
        <v>0</v>
      </c>
      <c r="BY399" s="30">
        <f t="shared" si="87"/>
        <v>7.2343993581381154</v>
      </c>
      <c r="DD399" s="7">
        <v>36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0</v>
      </c>
      <c r="DI399" s="55">
        <f ca="1"/>
        <v>0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83.440460960745114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0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ca="1"/>
        <v>0</v>
      </c>
      <c r="EE399" s="55">
        <f t="shared" ca="1" si="88"/>
        <v>83.440460960745114</v>
      </c>
    </row>
    <row r="400" spans="50:135" x14ac:dyDescent="0.3">
      <c r="AX400" s="7">
        <v>37</v>
      </c>
      <c r="AY400" s="30">
        <f t="shared" si="93"/>
        <v>0</v>
      </c>
      <c r="AZ400" s="30">
        <f t="shared" si="93"/>
        <v>0</v>
      </c>
      <c r="BA400" s="30">
        <f t="shared" si="93"/>
        <v>0</v>
      </c>
      <c r="BB400" s="30">
        <f t="shared" si="93"/>
        <v>0</v>
      </c>
      <c r="BC400" s="30">
        <f t="shared" si="93"/>
        <v>0</v>
      </c>
      <c r="BD400" s="30">
        <f t="shared" si="93"/>
        <v>0</v>
      </c>
      <c r="BE400" s="30">
        <f t="shared" si="93"/>
        <v>34058.201718509117</v>
      </c>
      <c r="BF400" s="30">
        <f t="shared" si="93"/>
        <v>0</v>
      </c>
      <c r="BG400" s="30">
        <f t="shared" si="93"/>
        <v>0</v>
      </c>
      <c r="BH400" s="30">
        <f t="shared" si="93"/>
        <v>0</v>
      </c>
      <c r="BI400" s="30">
        <f t="shared" si="93"/>
        <v>0</v>
      </c>
      <c r="BJ400" s="30">
        <f t="shared" si="93"/>
        <v>0</v>
      </c>
      <c r="BK400" s="30">
        <f t="shared" si="93"/>
        <v>0</v>
      </c>
      <c r="BL400" s="30">
        <f t="shared" si="93"/>
        <v>0</v>
      </c>
      <c r="BM400" s="30">
        <f t="shared" si="93"/>
        <v>0</v>
      </c>
      <c r="BN400" s="30">
        <f t="shared" si="93"/>
        <v>0</v>
      </c>
      <c r="BO400" s="30">
        <f t="shared" si="92"/>
        <v>0</v>
      </c>
      <c r="BP400" s="30">
        <f t="shared" si="92"/>
        <v>0</v>
      </c>
      <c r="BQ400" s="30">
        <f t="shared" si="92"/>
        <v>0</v>
      </c>
      <c r="BR400" s="30">
        <f t="shared" si="92"/>
        <v>0</v>
      </c>
      <c r="BS400" s="30">
        <f t="shared" si="92"/>
        <v>0</v>
      </c>
      <c r="BT400" s="30">
        <f t="shared" si="91"/>
        <v>0</v>
      </c>
      <c r="BU400" s="30">
        <f t="shared" si="91"/>
        <v>0</v>
      </c>
      <c r="BV400" s="30">
        <f t="shared" si="91"/>
        <v>0</v>
      </c>
      <c r="BW400" s="30">
        <f t="shared" si="91"/>
        <v>0</v>
      </c>
      <c r="BX400" s="30">
        <f t="shared" si="91"/>
        <v>0</v>
      </c>
      <c r="BY400" s="30">
        <f t="shared" si="87"/>
        <v>34058.201718509117</v>
      </c>
      <c r="DD400" s="7">
        <v>37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0</v>
      </c>
      <c r="DI400" s="55">
        <f ca="1"/>
        <v>0</v>
      </c>
      <c r="DJ400" s="55">
        <f ca="1"/>
        <v>0</v>
      </c>
      <c r="DK400" s="55">
        <f ca="1"/>
        <v>2435161.422873402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0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ca="1"/>
        <v>0</v>
      </c>
      <c r="EE400" s="55">
        <f t="shared" ca="1" si="88"/>
        <v>2435161.422873402</v>
      </c>
    </row>
    <row r="401" spans="50:135" x14ac:dyDescent="0.3">
      <c r="AX401" s="7">
        <v>38</v>
      </c>
      <c r="AY401" s="30">
        <f t="shared" si="93"/>
        <v>0</v>
      </c>
      <c r="AZ401" s="30">
        <f t="shared" si="93"/>
        <v>0</v>
      </c>
      <c r="BA401" s="30">
        <f t="shared" si="93"/>
        <v>0</v>
      </c>
      <c r="BB401" s="30">
        <f t="shared" si="93"/>
        <v>0</v>
      </c>
      <c r="BC401" s="30">
        <f t="shared" si="93"/>
        <v>11997.961654391554</v>
      </c>
      <c r="BD401" s="30">
        <f t="shared" si="93"/>
        <v>0</v>
      </c>
      <c r="BE401" s="30">
        <f t="shared" si="93"/>
        <v>0</v>
      </c>
      <c r="BF401" s="30">
        <f t="shared" si="93"/>
        <v>43.239079533931402</v>
      </c>
      <c r="BG401" s="30">
        <f t="shared" si="93"/>
        <v>10.00849082383038</v>
      </c>
      <c r="BH401" s="30">
        <f t="shared" si="93"/>
        <v>0</v>
      </c>
      <c r="BI401" s="30">
        <f t="shared" si="93"/>
        <v>26.585735496363874</v>
      </c>
      <c r="BJ401" s="30">
        <f t="shared" si="93"/>
        <v>28.830590852784539</v>
      </c>
      <c r="BK401" s="30">
        <f t="shared" si="93"/>
        <v>0</v>
      </c>
      <c r="BL401" s="30">
        <f t="shared" si="93"/>
        <v>0</v>
      </c>
      <c r="BM401" s="30">
        <f t="shared" si="93"/>
        <v>0</v>
      </c>
      <c r="BN401" s="30">
        <f t="shared" si="93"/>
        <v>29.7063004516245</v>
      </c>
      <c r="BO401" s="30">
        <f t="shared" si="92"/>
        <v>0</v>
      </c>
      <c r="BP401" s="30">
        <f t="shared" si="92"/>
        <v>0</v>
      </c>
      <c r="BQ401" s="30">
        <f t="shared" si="92"/>
        <v>815.08425481361451</v>
      </c>
      <c r="BR401" s="30">
        <f t="shared" si="92"/>
        <v>0</v>
      </c>
      <c r="BS401" s="30">
        <f t="shared" si="92"/>
        <v>0</v>
      </c>
      <c r="BT401" s="30">
        <f t="shared" si="91"/>
        <v>0</v>
      </c>
      <c r="BU401" s="30">
        <f t="shared" si="91"/>
        <v>0</v>
      </c>
      <c r="BV401" s="30">
        <f t="shared" si="91"/>
        <v>0</v>
      </c>
      <c r="BW401" s="30">
        <f t="shared" si="91"/>
        <v>0</v>
      </c>
      <c r="BX401" s="30">
        <f t="shared" si="91"/>
        <v>0</v>
      </c>
      <c r="BY401" s="30">
        <f t="shared" si="87"/>
        <v>12951.416106363702</v>
      </c>
      <c r="DD401" s="7">
        <v>38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0</v>
      </c>
      <c r="DI401" s="55">
        <f ca="1"/>
        <v>889048.95859041414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774.65718976447147</v>
      </c>
      <c r="DN401" s="55">
        <f ca="1"/>
        <v>0</v>
      </c>
      <c r="DO401" s="55">
        <f ca="1"/>
        <v>0</v>
      </c>
      <c r="DP401" s="55">
        <f ca="1"/>
        <v>1617.3961468412126</v>
      </c>
      <c r="DQ401" s="55">
        <f ca="1"/>
        <v>0</v>
      </c>
      <c r="DR401" s="55">
        <f ca="1"/>
        <v>0</v>
      </c>
      <c r="DS401" s="55">
        <f ca="1"/>
        <v>0</v>
      </c>
      <c r="DT401" s="55">
        <f ca="1"/>
        <v>2103.2060719750143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ca="1"/>
        <v>0</v>
      </c>
      <c r="EE401" s="55">
        <f t="shared" ca="1" si="88"/>
        <v>893544.21799899486</v>
      </c>
    </row>
    <row r="402" spans="50:135" x14ac:dyDescent="0.3">
      <c r="AX402" s="7">
        <v>39</v>
      </c>
      <c r="AY402" s="30">
        <f t="shared" si="93"/>
        <v>0</v>
      </c>
      <c r="AZ402" s="30">
        <f t="shared" si="93"/>
        <v>0</v>
      </c>
      <c r="BA402" s="30">
        <f t="shared" si="93"/>
        <v>0</v>
      </c>
      <c r="BB402" s="30">
        <f t="shared" si="93"/>
        <v>0</v>
      </c>
      <c r="BC402" s="30">
        <f t="shared" si="93"/>
        <v>34.573695620468747</v>
      </c>
      <c r="BD402" s="30">
        <f t="shared" si="93"/>
        <v>76.711797788585514</v>
      </c>
      <c r="BE402" s="30">
        <f t="shared" si="93"/>
        <v>0</v>
      </c>
      <c r="BF402" s="30">
        <f t="shared" si="93"/>
        <v>30.529253531997188</v>
      </c>
      <c r="BG402" s="30">
        <f t="shared" si="93"/>
        <v>7.0665647170715324</v>
      </c>
      <c r="BH402" s="30">
        <f t="shared" si="93"/>
        <v>0</v>
      </c>
      <c r="BI402" s="30">
        <f t="shared" si="93"/>
        <v>18.771043880343719</v>
      </c>
      <c r="BJ402" s="30">
        <f t="shared" si="93"/>
        <v>3.0536186961075678</v>
      </c>
      <c r="BK402" s="30">
        <f t="shared" si="93"/>
        <v>0</v>
      </c>
      <c r="BL402" s="30">
        <f t="shared" si="93"/>
        <v>0</v>
      </c>
      <c r="BM402" s="30">
        <f t="shared" si="93"/>
        <v>7.7532889447857129E-3</v>
      </c>
      <c r="BN402" s="30">
        <f t="shared" si="93"/>
        <v>8.5602589249800479E-2</v>
      </c>
      <c r="BO402" s="30">
        <f t="shared" si="92"/>
        <v>0</v>
      </c>
      <c r="BP402" s="30">
        <f t="shared" si="92"/>
        <v>9.3210358169924614</v>
      </c>
      <c r="BQ402" s="30">
        <f t="shared" si="92"/>
        <v>86.330402732667594</v>
      </c>
      <c r="BR402" s="30">
        <f t="shared" si="92"/>
        <v>0</v>
      </c>
      <c r="BS402" s="30">
        <f t="shared" si="92"/>
        <v>0</v>
      </c>
      <c r="BT402" s="30">
        <f t="shared" si="92"/>
        <v>0</v>
      </c>
      <c r="BU402" s="30">
        <f t="shared" si="92"/>
        <v>0</v>
      </c>
      <c r="BV402" s="30">
        <f t="shared" si="92"/>
        <v>0</v>
      </c>
      <c r="BW402" s="30">
        <f t="shared" si="92"/>
        <v>0</v>
      </c>
      <c r="BX402" s="30">
        <f t="shared" si="92"/>
        <v>0</v>
      </c>
      <c r="BY402" s="30">
        <f t="shared" si="87"/>
        <v>266.45076866242891</v>
      </c>
      <c r="DD402" s="7">
        <v>39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0</v>
      </c>
      <c r="DI402" s="55">
        <f ca="1"/>
        <v>2561.9108454767338</v>
      </c>
      <c r="DJ402" s="55">
        <f ca="1"/>
        <v>5316.1275867489758</v>
      </c>
      <c r="DK402" s="55">
        <f ca="1"/>
        <v>0</v>
      </c>
      <c r="DL402" s="55">
        <f ca="1"/>
        <v>0</v>
      </c>
      <c r="DM402" s="55">
        <f ca="1"/>
        <v>546.95210910133665</v>
      </c>
      <c r="DN402" s="55">
        <f ca="1"/>
        <v>0</v>
      </c>
      <c r="DO402" s="55">
        <f ca="1"/>
        <v>0</v>
      </c>
      <c r="DP402" s="55">
        <f ca="1"/>
        <v>171.30800885163455</v>
      </c>
      <c r="DQ402" s="55">
        <f ca="1"/>
        <v>0</v>
      </c>
      <c r="DR402" s="55">
        <f ca="1"/>
        <v>0</v>
      </c>
      <c r="DS402" s="55">
        <f ca="1"/>
        <v>0</v>
      </c>
      <c r="DT402" s="55">
        <f ca="1"/>
        <v>6.0606633188858741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ca="1"/>
        <v>0</v>
      </c>
      <c r="EE402" s="55">
        <f t="shared" ca="1" si="88"/>
        <v>8602.3592134975661</v>
      </c>
    </row>
    <row r="403" spans="50:135" x14ac:dyDescent="0.3">
      <c r="AX403" s="7">
        <v>40</v>
      </c>
      <c r="AY403" s="30">
        <f t="shared" si="93"/>
        <v>0</v>
      </c>
      <c r="AZ403" s="30">
        <f t="shared" si="93"/>
        <v>0</v>
      </c>
      <c r="BA403" s="30">
        <f t="shared" si="93"/>
        <v>0</v>
      </c>
      <c r="BB403" s="30">
        <f t="shared" si="93"/>
        <v>0</v>
      </c>
      <c r="BC403" s="30">
        <f t="shared" si="93"/>
        <v>165.45676783631785</v>
      </c>
      <c r="BD403" s="30">
        <f t="shared" si="93"/>
        <v>367.11395421073161</v>
      </c>
      <c r="BE403" s="30">
        <f t="shared" si="93"/>
        <v>0</v>
      </c>
      <c r="BF403" s="30">
        <f t="shared" si="93"/>
        <v>146.10158161970128</v>
      </c>
      <c r="BG403" s="30">
        <f t="shared" si="93"/>
        <v>33.817934021031995</v>
      </c>
      <c r="BH403" s="30">
        <f t="shared" si="93"/>
        <v>0</v>
      </c>
      <c r="BI403" s="30">
        <f t="shared" si="93"/>
        <v>89.831190809653222</v>
      </c>
      <c r="BJ403" s="30">
        <f t="shared" si="93"/>
        <v>14.613476244486899</v>
      </c>
      <c r="BK403" s="30">
        <f t="shared" si="93"/>
        <v>0</v>
      </c>
      <c r="BL403" s="30">
        <f t="shared" si="93"/>
        <v>0</v>
      </c>
      <c r="BM403" s="30">
        <f t="shared" si="93"/>
        <v>3.7078269273588038E-2</v>
      </c>
      <c r="BN403" s="30">
        <f t="shared" si="93"/>
        <v>0.40895149934104458</v>
      </c>
      <c r="BO403" s="30">
        <f t="shared" ref="BO403:BX415" si="94">AM127*$I128*AM183</f>
        <v>0</v>
      </c>
      <c r="BP403" s="30">
        <f t="shared" si="94"/>
        <v>44.606988948306132</v>
      </c>
      <c r="BQ403" s="30">
        <f t="shared" si="94"/>
        <v>413.14499761428942</v>
      </c>
      <c r="BR403" s="30">
        <f t="shared" si="94"/>
        <v>0</v>
      </c>
      <c r="BS403" s="30">
        <f t="shared" si="94"/>
        <v>0</v>
      </c>
      <c r="BT403" s="30">
        <f t="shared" si="94"/>
        <v>0</v>
      </c>
      <c r="BU403" s="30">
        <f t="shared" si="94"/>
        <v>0</v>
      </c>
      <c r="BV403" s="30">
        <f t="shared" si="94"/>
        <v>0</v>
      </c>
      <c r="BW403" s="30">
        <f t="shared" si="94"/>
        <v>0</v>
      </c>
      <c r="BX403" s="30">
        <f t="shared" si="94"/>
        <v>0</v>
      </c>
      <c r="BY403" s="30">
        <f t="shared" si="87"/>
        <v>1275.132921073133</v>
      </c>
      <c r="DD403" s="7">
        <v>40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0</v>
      </c>
      <c r="DI403" s="55">
        <f ca="1"/>
        <v>12260.346496671153</v>
      </c>
      <c r="DJ403" s="55">
        <f ca="1"/>
        <v>25440.9970268037</v>
      </c>
      <c r="DK403" s="55">
        <f ca="1"/>
        <v>0</v>
      </c>
      <c r="DL403" s="55">
        <f ca="1"/>
        <v>0</v>
      </c>
      <c r="DM403" s="55">
        <f ca="1"/>
        <v>2617.5080932278765</v>
      </c>
      <c r="DN403" s="55">
        <f ca="1"/>
        <v>0</v>
      </c>
      <c r="DO403" s="55">
        <f ca="1"/>
        <v>0</v>
      </c>
      <c r="DP403" s="55">
        <f ca="1"/>
        <v>819.81601731571504</v>
      </c>
      <c r="DQ403" s="55">
        <f ca="1"/>
        <v>0</v>
      </c>
      <c r="DR403" s="55">
        <f ca="1"/>
        <v>0</v>
      </c>
      <c r="DS403" s="55">
        <f ca="1"/>
        <v>0</v>
      </c>
      <c r="DT403" s="55">
        <f ca="1"/>
        <v>28.953766153345956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ca="1"/>
        <v>0</v>
      </c>
      <c r="EE403" s="55">
        <f t="shared" ca="1" si="88"/>
        <v>41167.621400171796</v>
      </c>
    </row>
    <row r="404" spans="50:135" x14ac:dyDescent="0.3">
      <c r="AX404" s="7">
        <v>41</v>
      </c>
      <c r="AY404" s="30">
        <f t="shared" si="93"/>
        <v>0</v>
      </c>
      <c r="AZ404" s="30">
        <f t="shared" si="93"/>
        <v>0</v>
      </c>
      <c r="BA404" s="30">
        <f t="shared" si="93"/>
        <v>0</v>
      </c>
      <c r="BB404" s="30">
        <f t="shared" si="93"/>
        <v>0</v>
      </c>
      <c r="BC404" s="30">
        <f t="shared" si="93"/>
        <v>1439.4077988705035</v>
      </c>
      <c r="BD404" s="30">
        <f t="shared" si="93"/>
        <v>0</v>
      </c>
      <c r="BE404" s="30">
        <f t="shared" si="93"/>
        <v>0</v>
      </c>
      <c r="BF404" s="30">
        <f t="shared" si="93"/>
        <v>68.703860507236882</v>
      </c>
      <c r="BG404" s="30">
        <f t="shared" si="93"/>
        <v>15.902788981862992</v>
      </c>
      <c r="BH404" s="30">
        <f t="shared" si="93"/>
        <v>0</v>
      </c>
      <c r="BI404" s="30">
        <f t="shared" si="93"/>
        <v>42.24286646530814</v>
      </c>
      <c r="BJ404" s="30">
        <f t="shared" si="93"/>
        <v>19.470193506397717</v>
      </c>
      <c r="BK404" s="30">
        <f t="shared" si="93"/>
        <v>0</v>
      </c>
      <c r="BL404" s="30">
        <f t="shared" si="93"/>
        <v>0</v>
      </c>
      <c r="BM404" s="30">
        <f t="shared" si="93"/>
        <v>0</v>
      </c>
      <c r="BN404" s="30">
        <f t="shared" si="93"/>
        <v>3.5638954158146534</v>
      </c>
      <c r="BO404" s="30">
        <f t="shared" si="94"/>
        <v>0</v>
      </c>
      <c r="BP404" s="30">
        <f t="shared" si="94"/>
        <v>0</v>
      </c>
      <c r="BQ404" s="30">
        <f t="shared" si="94"/>
        <v>550.4517146386271</v>
      </c>
      <c r="BR404" s="30">
        <f t="shared" si="94"/>
        <v>0</v>
      </c>
      <c r="BS404" s="30">
        <f t="shared" si="94"/>
        <v>0</v>
      </c>
      <c r="BT404" s="30">
        <f t="shared" si="94"/>
        <v>0</v>
      </c>
      <c r="BU404" s="30">
        <f t="shared" si="94"/>
        <v>0</v>
      </c>
      <c r="BV404" s="30">
        <f t="shared" si="94"/>
        <v>0</v>
      </c>
      <c r="BW404" s="30">
        <f t="shared" si="94"/>
        <v>0</v>
      </c>
      <c r="BX404" s="30">
        <f t="shared" si="94"/>
        <v>0</v>
      </c>
      <c r="BY404" s="30">
        <f t="shared" si="87"/>
        <v>2139.7431183857511</v>
      </c>
      <c r="DD404" s="7">
        <v>41</v>
      </c>
      <c r="DE404" s="55">
        <f ca="1"/>
        <v>0</v>
      </c>
      <c r="DF404" s="55">
        <f ca="1"/>
        <v>0</v>
      </c>
      <c r="DG404" s="55">
        <f ca="1"/>
        <v>0</v>
      </c>
      <c r="DH404" s="55">
        <f ca="1"/>
        <v>0</v>
      </c>
      <c r="DI404" s="55">
        <f ca="1"/>
        <v>106660.11789630431</v>
      </c>
      <c r="DJ404" s="55">
        <f ca="1"/>
        <v>0</v>
      </c>
      <c r="DK404" s="55">
        <f ca="1"/>
        <v>0</v>
      </c>
      <c r="DL404" s="55">
        <f ca="1"/>
        <v>0</v>
      </c>
      <c r="DM404" s="55">
        <f ca="1"/>
        <v>1230.8758671961957</v>
      </c>
      <c r="DN404" s="55">
        <f ca="1"/>
        <v>0</v>
      </c>
      <c r="DO404" s="55">
        <f ca="1"/>
        <v>0</v>
      </c>
      <c r="DP404" s="55">
        <f ca="1"/>
        <v>1092.2778557089118</v>
      </c>
      <c r="DQ404" s="55">
        <f ca="1"/>
        <v>0</v>
      </c>
      <c r="DR404" s="55">
        <f ca="1"/>
        <v>0</v>
      </c>
      <c r="DS404" s="55">
        <f ca="1"/>
        <v>0</v>
      </c>
      <c r="DT404" s="55">
        <f ca="1"/>
        <v>252.32379543967744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ca="1"/>
        <v>0</v>
      </c>
      <c r="EE404" s="55">
        <f t="shared" ca="1" si="88"/>
        <v>109235.5954146491</v>
      </c>
    </row>
    <row r="405" spans="50:135" x14ac:dyDescent="0.3">
      <c r="AX405" s="7">
        <v>42</v>
      </c>
      <c r="AY405" s="30">
        <f t="shared" si="93"/>
        <v>0</v>
      </c>
      <c r="AZ405" s="30">
        <f t="shared" si="93"/>
        <v>0</v>
      </c>
      <c r="BA405" s="30">
        <f t="shared" si="93"/>
        <v>0</v>
      </c>
      <c r="BB405" s="30">
        <f t="shared" si="93"/>
        <v>0</v>
      </c>
      <c r="BC405" s="30">
        <f t="shared" si="93"/>
        <v>830.23002506175351</v>
      </c>
      <c r="BD405" s="30">
        <f t="shared" si="93"/>
        <v>0</v>
      </c>
      <c r="BE405" s="30">
        <f t="shared" si="93"/>
        <v>0</v>
      </c>
      <c r="BF405" s="30">
        <f t="shared" si="93"/>
        <v>39.627413368414132</v>
      </c>
      <c r="BG405" s="30">
        <f t="shared" si="93"/>
        <v>9.172503375628569</v>
      </c>
      <c r="BH405" s="30">
        <f t="shared" si="93"/>
        <v>0</v>
      </c>
      <c r="BI405" s="30">
        <f t="shared" si="93"/>
        <v>24.365086887323759</v>
      </c>
      <c r="BJ405" s="30">
        <f t="shared" si="93"/>
        <v>11.230131767834575</v>
      </c>
      <c r="BK405" s="30">
        <f t="shared" si="93"/>
        <v>0</v>
      </c>
      <c r="BL405" s="30">
        <f t="shared" si="93"/>
        <v>0</v>
      </c>
      <c r="BM405" s="30">
        <f t="shared" si="93"/>
        <v>0</v>
      </c>
      <c r="BN405" s="30">
        <f t="shared" si="93"/>
        <v>2.0556043827234092</v>
      </c>
      <c r="BO405" s="30">
        <f t="shared" si="94"/>
        <v>0</v>
      </c>
      <c r="BP405" s="30">
        <f t="shared" si="94"/>
        <v>0</v>
      </c>
      <c r="BQ405" s="30">
        <f t="shared" si="94"/>
        <v>317.49275027939831</v>
      </c>
      <c r="BR405" s="30">
        <f t="shared" si="94"/>
        <v>0</v>
      </c>
      <c r="BS405" s="30">
        <f t="shared" si="94"/>
        <v>0</v>
      </c>
      <c r="BT405" s="30">
        <f t="shared" si="94"/>
        <v>0</v>
      </c>
      <c r="BU405" s="30">
        <f t="shared" si="94"/>
        <v>0</v>
      </c>
      <c r="BV405" s="30">
        <f t="shared" si="94"/>
        <v>0</v>
      </c>
      <c r="BW405" s="30">
        <f t="shared" si="94"/>
        <v>0</v>
      </c>
      <c r="BX405" s="30">
        <f t="shared" si="94"/>
        <v>0</v>
      </c>
      <c r="BY405" s="30">
        <f t="shared" si="87"/>
        <v>1234.1735151230764</v>
      </c>
      <c r="DD405" s="7">
        <v>42</v>
      </c>
      <c r="DE405" s="55">
        <f ca="1"/>
        <v>0</v>
      </c>
      <c r="DF405" s="55">
        <f ca="1"/>
        <v>0</v>
      </c>
      <c r="DG405" s="55">
        <f ca="1"/>
        <v>0</v>
      </c>
      <c r="DH405" s="55">
        <f ca="1"/>
        <v>0</v>
      </c>
      <c r="DI405" s="55">
        <f ca="1"/>
        <v>61520.044857075933</v>
      </c>
      <c r="DJ405" s="55">
        <f ca="1"/>
        <v>0</v>
      </c>
      <c r="DK405" s="55">
        <f ca="1"/>
        <v>0</v>
      </c>
      <c r="DL405" s="55">
        <f ca="1"/>
        <v>0</v>
      </c>
      <c r="DM405" s="55">
        <f ca="1"/>
        <v>709.9517612736513</v>
      </c>
      <c r="DN405" s="55">
        <f ca="1"/>
        <v>0</v>
      </c>
      <c r="DO405" s="55">
        <f ca="1"/>
        <v>0</v>
      </c>
      <c r="DP405" s="55">
        <f ca="1"/>
        <v>630.01039217551966</v>
      </c>
      <c r="DQ405" s="55">
        <f ca="1"/>
        <v>0</v>
      </c>
      <c r="DR405" s="55">
        <f ca="1"/>
        <v>0</v>
      </c>
      <c r="DS405" s="55">
        <f ca="1"/>
        <v>0</v>
      </c>
      <c r="DT405" s="55">
        <f ca="1"/>
        <v>145.53679029681737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ca="1"/>
        <v>0</v>
      </c>
      <c r="EE405" s="55">
        <f t="shared" ca="1" si="88"/>
        <v>63005.543800821928</v>
      </c>
    </row>
    <row r="406" spans="50:135" x14ac:dyDescent="0.3">
      <c r="AX406" s="7">
        <v>43</v>
      </c>
      <c r="AY406" s="30">
        <f t="shared" si="93"/>
        <v>0</v>
      </c>
      <c r="AZ406" s="30">
        <f t="shared" si="93"/>
        <v>0</v>
      </c>
      <c r="BA406" s="30">
        <f t="shared" si="93"/>
        <v>0</v>
      </c>
      <c r="BB406" s="30">
        <f t="shared" si="93"/>
        <v>0</v>
      </c>
      <c r="BC406" s="30">
        <f t="shared" si="93"/>
        <v>75.689249036600486</v>
      </c>
      <c r="BD406" s="30">
        <f t="shared" si="93"/>
        <v>0</v>
      </c>
      <c r="BE406" s="30">
        <f t="shared" si="93"/>
        <v>0</v>
      </c>
      <c r="BF406" s="30">
        <f t="shared" si="93"/>
        <v>3.6126965645345455</v>
      </c>
      <c r="BG406" s="30">
        <f t="shared" si="93"/>
        <v>0.83622595173430136</v>
      </c>
      <c r="BH406" s="30">
        <f t="shared" si="93"/>
        <v>0</v>
      </c>
      <c r="BI406" s="30">
        <f t="shared" si="93"/>
        <v>2.2212821438647139</v>
      </c>
      <c r="BJ406" s="30">
        <f t="shared" si="93"/>
        <v>1.0238129372452096</v>
      </c>
      <c r="BK406" s="30">
        <f t="shared" si="93"/>
        <v>0</v>
      </c>
      <c r="BL406" s="30">
        <f t="shared" si="93"/>
        <v>0</v>
      </c>
      <c r="BM406" s="30">
        <f t="shared" si="93"/>
        <v>0</v>
      </c>
      <c r="BN406" s="30">
        <f t="shared" si="93"/>
        <v>0.18740246287003082</v>
      </c>
      <c r="BO406" s="30">
        <f t="shared" si="94"/>
        <v>0</v>
      </c>
      <c r="BP406" s="30">
        <f t="shared" si="94"/>
        <v>0</v>
      </c>
      <c r="BQ406" s="30">
        <f t="shared" si="94"/>
        <v>28.944734749677551</v>
      </c>
      <c r="BR406" s="30">
        <f t="shared" si="94"/>
        <v>0</v>
      </c>
      <c r="BS406" s="30">
        <f t="shared" si="94"/>
        <v>0</v>
      </c>
      <c r="BT406" s="30">
        <f t="shared" si="94"/>
        <v>0</v>
      </c>
      <c r="BU406" s="30">
        <f t="shared" si="94"/>
        <v>0</v>
      </c>
      <c r="BV406" s="30">
        <f t="shared" si="94"/>
        <v>0</v>
      </c>
      <c r="BW406" s="30">
        <f t="shared" si="94"/>
        <v>0</v>
      </c>
      <c r="BX406" s="30">
        <f t="shared" si="94"/>
        <v>0</v>
      </c>
      <c r="BY406" s="30">
        <f t="shared" si="87"/>
        <v>112.51540384652684</v>
      </c>
      <c r="DD406" s="7">
        <v>43</v>
      </c>
      <c r="DE406" s="55">
        <f ca="1"/>
        <v>0</v>
      </c>
      <c r="DF406" s="55">
        <f ca="1"/>
        <v>0</v>
      </c>
      <c r="DG406" s="55">
        <f ca="1"/>
        <v>0</v>
      </c>
      <c r="DH406" s="55">
        <f ca="1"/>
        <v>0</v>
      </c>
      <c r="DI406" s="55">
        <f ca="1"/>
        <v>5608.5733536120952</v>
      </c>
      <c r="DJ406" s="55">
        <f ca="1"/>
        <v>0</v>
      </c>
      <c r="DK406" s="55">
        <f ca="1"/>
        <v>0</v>
      </c>
      <c r="DL406" s="55">
        <f ca="1"/>
        <v>0</v>
      </c>
      <c r="DM406" s="55">
        <f ca="1"/>
        <v>64.723888664234934</v>
      </c>
      <c r="DN406" s="55">
        <f ca="1"/>
        <v>0</v>
      </c>
      <c r="DO406" s="55">
        <f ca="1"/>
        <v>0</v>
      </c>
      <c r="DP406" s="55">
        <f ca="1"/>
        <v>57.435905779456263</v>
      </c>
      <c r="DQ406" s="55">
        <f ca="1"/>
        <v>0</v>
      </c>
      <c r="DR406" s="55">
        <f ca="1"/>
        <v>0</v>
      </c>
      <c r="DS406" s="55">
        <f ca="1"/>
        <v>0</v>
      </c>
      <c r="DT406" s="55">
        <f ca="1"/>
        <v>13.268094371198181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ca="1"/>
        <v>0</v>
      </c>
      <c r="EE406" s="55">
        <f t="shared" ca="1" si="88"/>
        <v>5744.0012424269853</v>
      </c>
    </row>
    <row r="407" spans="50:135" x14ac:dyDescent="0.3">
      <c r="AX407" s="7">
        <v>44</v>
      </c>
      <c r="AY407" s="30">
        <f t="shared" si="93"/>
        <v>0</v>
      </c>
      <c r="AZ407" s="30">
        <f t="shared" si="93"/>
        <v>0</v>
      </c>
      <c r="BA407" s="30">
        <f t="shared" si="93"/>
        <v>0</v>
      </c>
      <c r="BB407" s="30">
        <f t="shared" si="93"/>
        <v>0</v>
      </c>
      <c r="BC407" s="30">
        <f t="shared" si="93"/>
        <v>118.32194871247151</v>
      </c>
      <c r="BD407" s="30">
        <f t="shared" si="93"/>
        <v>0</v>
      </c>
      <c r="BE407" s="30">
        <f t="shared" si="93"/>
        <v>0</v>
      </c>
      <c r="BF407" s="30">
        <f t="shared" si="93"/>
        <v>5.6475827545792923</v>
      </c>
      <c r="BG407" s="30">
        <f t="shared" si="93"/>
        <v>1.3072382846465438</v>
      </c>
      <c r="BH407" s="30">
        <f t="shared" si="93"/>
        <v>0</v>
      </c>
      <c r="BI407" s="30">
        <f t="shared" si="93"/>
        <v>3.4724407396818173</v>
      </c>
      <c r="BJ407" s="30">
        <f t="shared" si="93"/>
        <v>1.60048545043456</v>
      </c>
      <c r="BK407" s="30">
        <f t="shared" si="93"/>
        <v>0</v>
      </c>
      <c r="BL407" s="30">
        <f t="shared" si="93"/>
        <v>0</v>
      </c>
      <c r="BM407" s="30">
        <f t="shared" si="93"/>
        <v>0</v>
      </c>
      <c r="BN407" s="30">
        <f t="shared" si="93"/>
        <v>0.29337154643365759</v>
      </c>
      <c r="BO407" s="30">
        <f t="shared" si="94"/>
        <v>0</v>
      </c>
      <c r="BP407" s="30">
        <f t="shared" si="94"/>
        <v>0</v>
      </c>
      <c r="BQ407" s="30">
        <f t="shared" si="94"/>
        <v>45.248135809131874</v>
      </c>
      <c r="BR407" s="30">
        <f t="shared" si="94"/>
        <v>0</v>
      </c>
      <c r="BS407" s="30">
        <f t="shared" si="94"/>
        <v>0</v>
      </c>
      <c r="BT407" s="30">
        <f t="shared" si="94"/>
        <v>0</v>
      </c>
      <c r="BU407" s="30">
        <f t="shared" si="94"/>
        <v>0</v>
      </c>
      <c r="BV407" s="30">
        <f t="shared" si="94"/>
        <v>0</v>
      </c>
      <c r="BW407" s="30">
        <f t="shared" si="94"/>
        <v>0</v>
      </c>
      <c r="BX407" s="30">
        <f t="shared" si="94"/>
        <v>0</v>
      </c>
      <c r="BY407" s="30">
        <f t="shared" si="87"/>
        <v>175.89120329737923</v>
      </c>
      <c r="DD407" s="7">
        <v>44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0</v>
      </c>
      <c r="DI407" s="55">
        <f ca="1"/>
        <v>8767.6563995941378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101.18024323164249</v>
      </c>
      <c r="DN407" s="55">
        <f ca="1"/>
        <v>0</v>
      </c>
      <c r="DO407" s="55">
        <f ca="1"/>
        <v>0</v>
      </c>
      <c r="DP407" s="55">
        <f ca="1"/>
        <v>89.787233769378815</v>
      </c>
      <c r="DQ407" s="55">
        <f ca="1"/>
        <v>0</v>
      </c>
      <c r="DR407" s="55">
        <f ca="1"/>
        <v>0</v>
      </c>
      <c r="DS407" s="55">
        <f ca="1"/>
        <v>0</v>
      </c>
      <c r="DT407" s="55">
        <f ca="1"/>
        <v>20.770705487502958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ca="1"/>
        <v>0</v>
      </c>
      <c r="EE407" s="55">
        <f t="shared" ca="1" si="88"/>
        <v>8979.3945820826611</v>
      </c>
    </row>
    <row r="408" spans="50:135" x14ac:dyDescent="0.3">
      <c r="AX408" s="7">
        <v>45</v>
      </c>
      <c r="AY408" s="30">
        <f t="shared" si="93"/>
        <v>0</v>
      </c>
      <c r="AZ408" s="30">
        <f t="shared" si="93"/>
        <v>0</v>
      </c>
      <c r="BA408" s="30">
        <f t="shared" si="93"/>
        <v>0</v>
      </c>
      <c r="BB408" s="30">
        <f t="shared" si="93"/>
        <v>0</v>
      </c>
      <c r="BC408" s="30">
        <f t="shared" si="93"/>
        <v>13.952746732876589</v>
      </c>
      <c r="BD408" s="30">
        <f t="shared" si="93"/>
        <v>0</v>
      </c>
      <c r="BE408" s="30">
        <f t="shared" si="93"/>
        <v>0</v>
      </c>
      <c r="BF408" s="30">
        <f t="shared" si="93"/>
        <v>0.66597357979422389</v>
      </c>
      <c r="BG408" s="30">
        <f t="shared" si="93"/>
        <v>0.15415199715560077</v>
      </c>
      <c r="BH408" s="30">
        <f t="shared" si="93"/>
        <v>0</v>
      </c>
      <c r="BI408" s="30">
        <f t="shared" si="93"/>
        <v>0.40947674304324672</v>
      </c>
      <c r="BJ408" s="30">
        <f t="shared" si="93"/>
        <v>0.18873225437842364</v>
      </c>
      <c r="BK408" s="30">
        <f t="shared" si="93"/>
        <v>0</v>
      </c>
      <c r="BL408" s="30">
        <f t="shared" si="93"/>
        <v>0</v>
      </c>
      <c r="BM408" s="30">
        <f t="shared" si="93"/>
        <v>0</v>
      </c>
      <c r="BN408" s="30">
        <f t="shared" si="93"/>
        <v>3.4546242768542866E-2</v>
      </c>
      <c r="BO408" s="30">
        <f t="shared" si="94"/>
        <v>0</v>
      </c>
      <c r="BP408" s="30">
        <f t="shared" si="94"/>
        <v>0</v>
      </c>
      <c r="BQ408" s="30">
        <f t="shared" si="94"/>
        <v>5.3357452776611147</v>
      </c>
      <c r="BR408" s="30">
        <f t="shared" si="94"/>
        <v>0</v>
      </c>
      <c r="BS408" s="30">
        <f t="shared" si="94"/>
        <v>0</v>
      </c>
      <c r="BT408" s="30">
        <f t="shared" si="94"/>
        <v>0</v>
      </c>
      <c r="BU408" s="30">
        <f t="shared" si="94"/>
        <v>0</v>
      </c>
      <c r="BV408" s="30">
        <f t="shared" si="94"/>
        <v>0</v>
      </c>
      <c r="BW408" s="30">
        <f t="shared" si="94"/>
        <v>0</v>
      </c>
      <c r="BX408" s="30">
        <f t="shared" si="94"/>
        <v>0</v>
      </c>
      <c r="BY408" s="30">
        <f t="shared" si="87"/>
        <v>20.741372827677743</v>
      </c>
      <c r="DD408" s="7">
        <v>45</v>
      </c>
      <c r="DE408" s="55">
        <f ca="1"/>
        <v>0</v>
      </c>
      <c r="DF408" s="55">
        <f ca="1"/>
        <v>0</v>
      </c>
      <c r="DG408" s="55">
        <f ca="1"/>
        <v>0</v>
      </c>
      <c r="DH408" s="55">
        <f ca="1"/>
        <v>0</v>
      </c>
      <c r="DI408" s="55">
        <f ca="1"/>
        <v>1033.8985329061552</v>
      </c>
      <c r="DJ408" s="55">
        <f ca="1"/>
        <v>0</v>
      </c>
      <c r="DK408" s="55">
        <f ca="1"/>
        <v>0</v>
      </c>
      <c r="DL408" s="55">
        <f ca="1"/>
        <v>0</v>
      </c>
      <c r="DM408" s="55">
        <f ca="1"/>
        <v>11.9313645798435</v>
      </c>
      <c r="DN408" s="55">
        <f ca="1"/>
        <v>0</v>
      </c>
      <c r="DO408" s="55">
        <f ca="1"/>
        <v>0</v>
      </c>
      <c r="DP408" s="55">
        <f ca="1"/>
        <v>10.587879470629566</v>
      </c>
      <c r="DQ408" s="55">
        <f ca="1"/>
        <v>0</v>
      </c>
      <c r="DR408" s="55">
        <f ca="1"/>
        <v>0</v>
      </c>
      <c r="DS408" s="55">
        <f ca="1"/>
        <v>0</v>
      </c>
      <c r="DT408" s="55">
        <f ca="1"/>
        <v>2.4458739880128348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ca="1"/>
        <v>0</v>
      </c>
      <c r="EE408" s="55">
        <f t="shared" ca="1" si="88"/>
        <v>1058.8636509446412</v>
      </c>
    </row>
    <row r="409" spans="50:135" x14ac:dyDescent="0.3">
      <c r="AX409" s="7">
        <v>46</v>
      </c>
      <c r="AY409" s="30">
        <f t="shared" si="93"/>
        <v>0</v>
      </c>
      <c r="AZ409" s="30">
        <f t="shared" si="93"/>
        <v>0</v>
      </c>
      <c r="BA409" s="30">
        <f t="shared" si="93"/>
        <v>0</v>
      </c>
      <c r="BB409" s="30">
        <f t="shared" si="93"/>
        <v>0</v>
      </c>
      <c r="BC409" s="30">
        <f t="shared" si="93"/>
        <v>0.5041455766308468</v>
      </c>
      <c r="BD409" s="30">
        <f t="shared" si="93"/>
        <v>1.1185935671014005</v>
      </c>
      <c r="BE409" s="30">
        <f t="shared" si="93"/>
        <v>0</v>
      </c>
      <c r="BF409" s="30">
        <f t="shared" si="93"/>
        <v>2.8963692410621102</v>
      </c>
      <c r="BG409" s="30">
        <f t="shared" si="93"/>
        <v>0.67041864130316742</v>
      </c>
      <c r="BH409" s="30">
        <f t="shared" si="93"/>
        <v>0</v>
      </c>
      <c r="BI409" s="30">
        <f t="shared" si="93"/>
        <v>1.7808451846204729</v>
      </c>
      <c r="BJ409" s="30">
        <f t="shared" si="93"/>
        <v>0.38407794288084562</v>
      </c>
      <c r="BK409" s="30">
        <f t="shared" si="93"/>
        <v>0</v>
      </c>
      <c r="BL409" s="30">
        <f t="shared" si="93"/>
        <v>0</v>
      </c>
      <c r="BM409" s="30">
        <f t="shared" si="93"/>
        <v>1.1318519711481498E-4</v>
      </c>
      <c r="BN409" s="30">
        <f t="shared" si="93"/>
        <v>1.2482367996135329E-3</v>
      </c>
      <c r="BO409" s="30">
        <f t="shared" si="94"/>
        <v>0</v>
      </c>
      <c r="BP409" s="30">
        <f t="shared" si="94"/>
        <v>2.1717494972923503E-2</v>
      </c>
      <c r="BQ409" s="30">
        <f t="shared" si="94"/>
        <v>10.858462313327131</v>
      </c>
      <c r="BR409" s="30">
        <f t="shared" si="94"/>
        <v>0</v>
      </c>
      <c r="BS409" s="30">
        <f t="shared" si="94"/>
        <v>0</v>
      </c>
      <c r="BT409" s="30">
        <f t="shared" si="94"/>
        <v>0</v>
      </c>
      <c r="BU409" s="30">
        <f t="shared" si="94"/>
        <v>0</v>
      </c>
      <c r="BV409" s="30">
        <f t="shared" si="94"/>
        <v>0</v>
      </c>
      <c r="BW409" s="30">
        <f t="shared" si="94"/>
        <v>0</v>
      </c>
      <c r="BX409" s="30">
        <f t="shared" si="94"/>
        <v>0</v>
      </c>
      <c r="BY409" s="30">
        <f t="shared" si="87"/>
        <v>18.235991383895627</v>
      </c>
      <c r="DD409" s="7">
        <v>46</v>
      </c>
      <c r="DE409" s="55">
        <f ca="1"/>
        <v>0</v>
      </c>
      <c r="DF409" s="55">
        <f ca="1"/>
        <v>0</v>
      </c>
      <c r="DG409" s="55">
        <f ca="1"/>
        <v>0</v>
      </c>
      <c r="DH409" s="55">
        <f ca="1"/>
        <v>0</v>
      </c>
      <c r="DI409" s="55">
        <f ca="1"/>
        <v>37.357187228345744</v>
      </c>
      <c r="DJ409" s="55">
        <f ca="1"/>
        <v>77.51853420012705</v>
      </c>
      <c r="DK409" s="55">
        <f ca="1"/>
        <v>0</v>
      </c>
      <c r="DL409" s="55">
        <f ca="1"/>
        <v>0</v>
      </c>
      <c r="DM409" s="55">
        <f ca="1"/>
        <v>51.890402836865164</v>
      </c>
      <c r="DN409" s="55">
        <f ca="1"/>
        <v>0</v>
      </c>
      <c r="DO409" s="55">
        <f ca="1"/>
        <v>0</v>
      </c>
      <c r="DP409" s="55">
        <f ca="1"/>
        <v>21.54677259561544</v>
      </c>
      <c r="DQ409" s="55">
        <f ca="1"/>
        <v>0</v>
      </c>
      <c r="DR409" s="55">
        <f ca="1"/>
        <v>0</v>
      </c>
      <c r="DS409" s="55">
        <f ca="1"/>
        <v>0</v>
      </c>
      <c r="DT409" s="55">
        <f ca="1"/>
        <v>8.8375165412638124E-2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ca="1"/>
        <v>0</v>
      </c>
      <c r="EE409" s="55">
        <f t="shared" ca="1" si="88"/>
        <v>188.40127202636603</v>
      </c>
    </row>
    <row r="410" spans="50:135" x14ac:dyDescent="0.3">
      <c r="AX410" s="7">
        <v>47</v>
      </c>
      <c r="AY410" s="30">
        <f t="shared" si="93"/>
        <v>0</v>
      </c>
      <c r="AZ410" s="30">
        <f t="shared" si="93"/>
        <v>0</v>
      </c>
      <c r="BA410" s="30">
        <f t="shared" si="93"/>
        <v>0</v>
      </c>
      <c r="BB410" s="30">
        <f t="shared" si="93"/>
        <v>0</v>
      </c>
      <c r="BC410" s="30">
        <f t="shared" si="93"/>
        <v>36.427535021799152</v>
      </c>
      <c r="BD410" s="30">
        <f t="shared" si="93"/>
        <v>80.825079582055523</v>
      </c>
      <c r="BE410" s="30">
        <f t="shared" si="93"/>
        <v>0</v>
      </c>
      <c r="BF410" s="30">
        <f t="shared" si="93"/>
        <v>126.01253747648141</v>
      </c>
      <c r="BG410" s="30">
        <f t="shared" si="93"/>
        <v>29.167950345170894</v>
      </c>
      <c r="BH410" s="30">
        <f t="shared" si="93"/>
        <v>0</v>
      </c>
      <c r="BI410" s="30">
        <f t="shared" si="93"/>
        <v>77.479354934352088</v>
      </c>
      <c r="BJ410" s="30">
        <f t="shared" si="93"/>
        <v>8.8927074871305258</v>
      </c>
      <c r="BK410" s="30">
        <f t="shared" si="93"/>
        <v>0</v>
      </c>
      <c r="BL410" s="30">
        <f t="shared" si="93"/>
        <v>0</v>
      </c>
      <c r="BM410" s="30">
        <f t="shared" si="93"/>
        <v>8.1742034209768867E-3</v>
      </c>
      <c r="BN410" s="30">
        <f t="shared" si="93"/>
        <v>9.019259545880548E-2</v>
      </c>
      <c r="BO410" s="30">
        <f t="shared" si="94"/>
        <v>0</v>
      </c>
      <c r="BP410" s="30">
        <f t="shared" si="94"/>
        <v>4.6585684576707163E-2</v>
      </c>
      <c r="BQ410" s="30">
        <f t="shared" si="94"/>
        <v>251.41024306292542</v>
      </c>
      <c r="BR410" s="30">
        <f t="shared" si="94"/>
        <v>0</v>
      </c>
      <c r="BS410" s="30">
        <f t="shared" si="94"/>
        <v>0</v>
      </c>
      <c r="BT410" s="30">
        <f t="shared" si="94"/>
        <v>0</v>
      </c>
      <c r="BU410" s="30">
        <f t="shared" si="94"/>
        <v>0</v>
      </c>
      <c r="BV410" s="30">
        <f t="shared" si="94"/>
        <v>0</v>
      </c>
      <c r="BW410" s="30">
        <f t="shared" si="94"/>
        <v>0</v>
      </c>
      <c r="BX410" s="30">
        <f t="shared" si="94"/>
        <v>0</v>
      </c>
      <c r="BY410" s="30">
        <f t="shared" si="87"/>
        <v>610.36036039337159</v>
      </c>
      <c r="DD410" s="7">
        <v>47</v>
      </c>
      <c r="DE410" s="55">
        <f ca="1"/>
        <v>0</v>
      </c>
      <c r="DF410" s="55">
        <f ca="1"/>
        <v>0</v>
      </c>
      <c r="DG410" s="55">
        <f ca="1"/>
        <v>0</v>
      </c>
      <c r="DH410" s="55">
        <f ca="1"/>
        <v>0</v>
      </c>
      <c r="DI410" s="55">
        <f ca="1"/>
        <v>2699.2803451153168</v>
      </c>
      <c r="DJ410" s="55">
        <f ca="1"/>
        <v>5601.1780150364475</v>
      </c>
      <c r="DK410" s="55">
        <f ca="1"/>
        <v>0</v>
      </c>
      <c r="DL410" s="55">
        <f ca="1"/>
        <v>0</v>
      </c>
      <c r="DM410" s="55">
        <f ca="1"/>
        <v>2257.5993567162272</v>
      </c>
      <c r="DN410" s="55">
        <f ca="1"/>
        <v>0</v>
      </c>
      <c r="DO410" s="55">
        <f ca="1"/>
        <v>0</v>
      </c>
      <c r="DP410" s="55">
        <f ca="1"/>
        <v>498.88089002802252</v>
      </c>
      <c r="DQ410" s="55">
        <f ca="1"/>
        <v>0</v>
      </c>
      <c r="DR410" s="55">
        <f ca="1"/>
        <v>0</v>
      </c>
      <c r="DS410" s="55">
        <f ca="1"/>
        <v>0</v>
      </c>
      <c r="DT410" s="55">
        <f ca="1"/>
        <v>6.3856357584834278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ca="1"/>
        <v>0</v>
      </c>
      <c r="EE410" s="55">
        <f t="shared" ca="1" si="88"/>
        <v>11063.324242654497</v>
      </c>
    </row>
    <row r="411" spans="50:135" x14ac:dyDescent="0.3">
      <c r="AX411" s="7">
        <v>48</v>
      </c>
      <c r="AY411" s="30">
        <f t="shared" si="93"/>
        <v>0</v>
      </c>
      <c r="AZ411" s="30">
        <f t="shared" si="93"/>
        <v>0</v>
      </c>
      <c r="BA411" s="30">
        <f t="shared" si="93"/>
        <v>0</v>
      </c>
      <c r="BB411" s="30">
        <f t="shared" si="93"/>
        <v>0</v>
      </c>
      <c r="BC411" s="30">
        <f t="shared" si="93"/>
        <v>278.07458138169574</v>
      </c>
      <c r="BD411" s="30">
        <f t="shared" si="93"/>
        <v>616.98932304924631</v>
      </c>
      <c r="BE411" s="30">
        <f t="shared" si="93"/>
        <v>0</v>
      </c>
      <c r="BF411" s="30">
        <f t="shared" si="93"/>
        <v>314.16924917429884</v>
      </c>
      <c r="BG411" s="30">
        <f t="shared" si="93"/>
        <v>72.720328039125661</v>
      </c>
      <c r="BH411" s="30">
        <f t="shared" si="93"/>
        <v>0</v>
      </c>
      <c r="BI411" s="30">
        <f t="shared" si="93"/>
        <v>193.16832478449572</v>
      </c>
      <c r="BJ411" s="30">
        <f t="shared" si="93"/>
        <v>20.735154566368628</v>
      </c>
      <c r="BK411" s="30">
        <f t="shared" si="93"/>
        <v>0</v>
      </c>
      <c r="BL411" s="30">
        <f t="shared" si="93"/>
        <v>0</v>
      </c>
      <c r="BM411" s="30">
        <f t="shared" si="93"/>
        <v>6.2398907642222196E-2</v>
      </c>
      <c r="BN411" s="30">
        <f t="shared" si="93"/>
        <v>0.68849753862022733</v>
      </c>
      <c r="BO411" s="30">
        <f t="shared" si="94"/>
        <v>0</v>
      </c>
      <c r="BP411" s="30">
        <f t="shared" si="94"/>
        <v>8.2882996781527041</v>
      </c>
      <c r="BQ411" s="30">
        <f t="shared" si="94"/>
        <v>586.21406996680639</v>
      </c>
      <c r="BR411" s="30">
        <f t="shared" si="94"/>
        <v>0</v>
      </c>
      <c r="BS411" s="30">
        <f t="shared" si="94"/>
        <v>0</v>
      </c>
      <c r="BT411" s="30">
        <f t="shared" si="94"/>
        <v>0</v>
      </c>
      <c r="BU411" s="30">
        <f t="shared" si="94"/>
        <v>0</v>
      </c>
      <c r="BV411" s="30">
        <f t="shared" si="94"/>
        <v>0</v>
      </c>
      <c r="BW411" s="30">
        <f t="shared" si="94"/>
        <v>0</v>
      </c>
      <c r="BX411" s="30">
        <f t="shared" si="94"/>
        <v>0</v>
      </c>
      <c r="BY411" s="30">
        <f t="shared" si="87"/>
        <v>2091.1102270864526</v>
      </c>
      <c r="DD411" s="7">
        <v>48</v>
      </c>
      <c r="DE411" s="55">
        <f ca="1"/>
        <v>0</v>
      </c>
      <c r="DF411" s="55">
        <f ca="1"/>
        <v>0</v>
      </c>
      <c r="DG411" s="55">
        <f ca="1"/>
        <v>0</v>
      </c>
      <c r="DH411" s="55">
        <f ca="1"/>
        <v>0</v>
      </c>
      <c r="DI411" s="55">
        <f ca="1"/>
        <v>20605.326480383654</v>
      </c>
      <c r="DJ411" s="55">
        <f ca="1"/>
        <v>42757.360087312765</v>
      </c>
      <c r="DK411" s="55">
        <f ca="1"/>
        <v>0</v>
      </c>
      <c r="DL411" s="55">
        <f ca="1"/>
        <v>0</v>
      </c>
      <c r="DM411" s="55">
        <f ca="1"/>
        <v>5628.5533902283269</v>
      </c>
      <c r="DN411" s="55">
        <f ca="1"/>
        <v>0</v>
      </c>
      <c r="DO411" s="55">
        <f ca="1"/>
        <v>0</v>
      </c>
      <c r="DP411" s="55">
        <f ca="1"/>
        <v>1163.24217117328</v>
      </c>
      <c r="DQ411" s="55">
        <f ca="1"/>
        <v>0</v>
      </c>
      <c r="DR411" s="55">
        <f ca="1"/>
        <v>0</v>
      </c>
      <c r="DS411" s="55">
        <f ca="1"/>
        <v>0</v>
      </c>
      <c r="DT411" s="55">
        <f ca="1"/>
        <v>48.745625734312092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ca="1"/>
        <v>0</v>
      </c>
      <c r="EE411" s="55">
        <f t="shared" ca="1" si="88"/>
        <v>70203.227754832333</v>
      </c>
    </row>
    <row r="412" spans="50:135" x14ac:dyDescent="0.3">
      <c r="AX412" s="7">
        <v>49</v>
      </c>
      <c r="AY412" s="30">
        <f t="shared" si="93"/>
        <v>0</v>
      </c>
      <c r="AZ412" s="30">
        <f t="shared" si="93"/>
        <v>0</v>
      </c>
      <c r="BA412" s="30">
        <f t="shared" si="93"/>
        <v>0</v>
      </c>
      <c r="BB412" s="30">
        <f t="shared" si="93"/>
        <v>0</v>
      </c>
      <c r="BC412" s="30">
        <f t="shared" si="93"/>
        <v>230.56964226552748</v>
      </c>
      <c r="BD412" s="30">
        <f t="shared" si="93"/>
        <v>511.58580131577844</v>
      </c>
      <c r="BE412" s="30">
        <f t="shared" si="93"/>
        <v>0</v>
      </c>
      <c r="BF412" s="30">
        <f t="shared" si="93"/>
        <v>19.713011049922326</v>
      </c>
      <c r="BG412" s="30">
        <f t="shared" si="93"/>
        <v>4.5629438074168656</v>
      </c>
      <c r="BH412" s="30">
        <f t="shared" si="93"/>
        <v>0</v>
      </c>
      <c r="BI412" s="30">
        <f t="shared" si="93"/>
        <v>12.120630300837357</v>
      </c>
      <c r="BJ412" s="30">
        <f t="shared" si="93"/>
        <v>3.2225458780964762</v>
      </c>
      <c r="BK412" s="30">
        <f t="shared" si="93"/>
        <v>0</v>
      </c>
      <c r="BL412" s="30">
        <f t="shared" si="93"/>
        <v>0</v>
      </c>
      <c r="BM412" s="30">
        <f t="shared" si="93"/>
        <v>5.1738974161341489E-2</v>
      </c>
      <c r="BN412" s="30">
        <f t="shared" ref="BN412:BN415" si="95">AL136*$I137*AL192</f>
        <v>0.57087789244765685</v>
      </c>
      <c r="BO412" s="30">
        <f t="shared" si="94"/>
        <v>0</v>
      </c>
      <c r="BP412" s="30">
        <f t="shared" si="94"/>
        <v>107.58887059979371</v>
      </c>
      <c r="BQ412" s="30">
        <f t="shared" si="94"/>
        <v>91.106228749212704</v>
      </c>
      <c r="BR412" s="30">
        <f t="shared" si="94"/>
        <v>0</v>
      </c>
      <c r="BS412" s="30">
        <f t="shared" si="94"/>
        <v>0</v>
      </c>
      <c r="BT412" s="30">
        <f t="shared" si="94"/>
        <v>0</v>
      </c>
      <c r="BU412" s="30">
        <f t="shared" si="94"/>
        <v>0</v>
      </c>
      <c r="BV412" s="30">
        <f t="shared" si="94"/>
        <v>0</v>
      </c>
      <c r="BW412" s="30">
        <f t="shared" si="94"/>
        <v>0</v>
      </c>
      <c r="BX412" s="30">
        <f t="shared" si="94"/>
        <v>0</v>
      </c>
      <c r="BY412" s="30">
        <f t="shared" si="87"/>
        <v>981.09229083319451</v>
      </c>
      <c r="DD412" s="7">
        <v>49</v>
      </c>
      <c r="DE412" s="55">
        <f ca="1"/>
        <v>0</v>
      </c>
      <c r="DF412" s="55">
        <f ca="1"/>
        <v>0</v>
      </c>
      <c r="DG412" s="55">
        <f ca="1"/>
        <v>0</v>
      </c>
      <c r="DH412" s="55">
        <f ca="1"/>
        <v>0</v>
      </c>
      <c r="DI412" s="55">
        <f ca="1"/>
        <v>17085.210491875583</v>
      </c>
      <c r="DJ412" s="55">
        <f ca="1"/>
        <v>35452.896031183445</v>
      </c>
      <c r="DK412" s="55">
        <f ca="1"/>
        <v>0</v>
      </c>
      <c r="DL412" s="55">
        <f ca="1"/>
        <v>0</v>
      </c>
      <c r="DM412" s="55">
        <f ca="1"/>
        <v>353.17185069406543</v>
      </c>
      <c r="DN412" s="55">
        <f ca="1"/>
        <v>0</v>
      </c>
      <c r="DO412" s="55">
        <f ca="1"/>
        <v>0</v>
      </c>
      <c r="DP412" s="55">
        <f ca="1"/>
        <v>180.78482376121232</v>
      </c>
      <c r="DQ412" s="55">
        <f ca="1"/>
        <v>0</v>
      </c>
      <c r="DR412" s="55">
        <f ca="1"/>
        <v>0</v>
      </c>
      <c r="DS412" s="55">
        <f ca="1"/>
        <v>0</v>
      </c>
      <c r="DT412" s="55">
        <f ca="1"/>
        <v>40.418154785294107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ca="1"/>
        <v>0</v>
      </c>
      <c r="EE412" s="55">
        <f t="shared" ca="1" si="88"/>
        <v>53112.481352299605</v>
      </c>
    </row>
    <row r="413" spans="50:135" x14ac:dyDescent="0.3">
      <c r="AX413" s="7">
        <v>50</v>
      </c>
      <c r="AY413" s="30">
        <f t="shared" ref="AY413:BM415" si="96">W137*$I138*W193</f>
        <v>0</v>
      </c>
      <c r="AZ413" s="30">
        <f t="shared" si="96"/>
        <v>0</v>
      </c>
      <c r="BA413" s="30">
        <f t="shared" si="96"/>
        <v>0</v>
      </c>
      <c r="BB413" s="30">
        <f t="shared" si="96"/>
        <v>0</v>
      </c>
      <c r="BC413" s="30">
        <f t="shared" si="96"/>
        <v>256.53161133440437</v>
      </c>
      <c r="BD413" s="30">
        <f t="shared" si="96"/>
        <v>569.18997911313079</v>
      </c>
      <c r="BE413" s="30">
        <f t="shared" si="96"/>
        <v>0</v>
      </c>
      <c r="BF413" s="30">
        <f t="shared" si="96"/>
        <v>47.661101051301792</v>
      </c>
      <c r="BG413" s="30">
        <f t="shared" si="96"/>
        <v>11.032050118140871</v>
      </c>
      <c r="BH413" s="30">
        <f t="shared" si="96"/>
        <v>0</v>
      </c>
      <c r="BI413" s="30">
        <f t="shared" si="96"/>
        <v>29.304634602198337</v>
      </c>
      <c r="BJ413" s="30">
        <f t="shared" si="96"/>
        <v>8.3305308895203289</v>
      </c>
      <c r="BK413" s="30">
        <f t="shared" si="96"/>
        <v>0</v>
      </c>
      <c r="BL413" s="30">
        <f t="shared" si="96"/>
        <v>0</v>
      </c>
      <c r="BM413" s="30">
        <f t="shared" si="96"/>
        <v>5.7564744167377245E-2</v>
      </c>
      <c r="BN413" s="30">
        <f t="shared" si="95"/>
        <v>0.63515831609783302</v>
      </c>
      <c r="BO413" s="30">
        <f t="shared" si="94"/>
        <v>0</v>
      </c>
      <c r="BP413" s="30">
        <f t="shared" si="94"/>
        <v>49.900138812045093</v>
      </c>
      <c r="BQ413" s="30">
        <f t="shared" si="94"/>
        <v>235.51666343386159</v>
      </c>
      <c r="BR413" s="30">
        <f t="shared" si="94"/>
        <v>0</v>
      </c>
      <c r="BS413" s="30">
        <f t="shared" si="94"/>
        <v>0</v>
      </c>
      <c r="BT413" s="30">
        <f t="shared" si="94"/>
        <v>0</v>
      </c>
      <c r="BU413" s="30">
        <f t="shared" si="94"/>
        <v>0</v>
      </c>
      <c r="BV413" s="30">
        <f t="shared" si="94"/>
        <v>0</v>
      </c>
      <c r="BW413" s="30">
        <f t="shared" si="94"/>
        <v>0</v>
      </c>
      <c r="BX413" s="30">
        <f t="shared" si="94"/>
        <v>0</v>
      </c>
      <c r="BY413" s="30">
        <f t="shared" si="87"/>
        <v>1208.1594324148684</v>
      </c>
      <c r="DD413" s="7">
        <v>50</v>
      </c>
      <c r="DE413" s="55">
        <f ca="1"/>
        <v>0</v>
      </c>
      <c r="DF413" s="55">
        <f ca="1"/>
        <v>0</v>
      </c>
      <c r="DG413" s="55">
        <f ca="1"/>
        <v>0</v>
      </c>
      <c r="DH413" s="55">
        <f ca="1"/>
        <v>0</v>
      </c>
      <c r="DI413" s="55">
        <f ca="1"/>
        <v>19008.992399879364</v>
      </c>
      <c r="DJ413" s="55">
        <f ca="1"/>
        <v>39444.865552539959</v>
      </c>
      <c r="DK413" s="55">
        <f ca="1"/>
        <v>0</v>
      </c>
      <c r="DL413" s="55">
        <f ca="1"/>
        <v>0</v>
      </c>
      <c r="DM413" s="55">
        <f ca="1"/>
        <v>853.88067914410351</v>
      </c>
      <c r="DN413" s="55">
        <f ca="1"/>
        <v>0</v>
      </c>
      <c r="DO413" s="55">
        <f ca="1"/>
        <v>0</v>
      </c>
      <c r="DP413" s="55">
        <f ca="1"/>
        <v>467.34278290209045</v>
      </c>
      <c r="DQ413" s="55">
        <f ca="1"/>
        <v>0</v>
      </c>
      <c r="DR413" s="55">
        <f ca="1"/>
        <v>0</v>
      </c>
      <c r="DS413" s="55">
        <f ca="1"/>
        <v>0</v>
      </c>
      <c r="DT413" s="55">
        <f ca="1"/>
        <v>44.969208779726578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ca="1"/>
        <v>0</v>
      </c>
      <c r="EE413" s="55">
        <f t="shared" ca="1" si="88"/>
        <v>59820.050623245232</v>
      </c>
    </row>
    <row r="414" spans="50:135" x14ac:dyDescent="0.3">
      <c r="AX414" s="7">
        <v>51</v>
      </c>
      <c r="AY414" s="30">
        <f t="shared" si="96"/>
        <v>0</v>
      </c>
      <c r="AZ414" s="30">
        <f t="shared" si="96"/>
        <v>0</v>
      </c>
      <c r="BA414" s="30">
        <f t="shared" si="96"/>
        <v>0</v>
      </c>
      <c r="BB414" s="30">
        <f t="shared" si="96"/>
        <v>0</v>
      </c>
      <c r="BC414" s="30">
        <f t="shared" si="96"/>
        <v>223.76595247852512</v>
      </c>
      <c r="BD414" s="30">
        <f t="shared" si="96"/>
        <v>496.4898368962817</v>
      </c>
      <c r="BE414" s="30">
        <f t="shared" si="96"/>
        <v>0</v>
      </c>
      <c r="BF414" s="30">
        <f t="shared" si="96"/>
        <v>59.205107809641987</v>
      </c>
      <c r="BG414" s="30">
        <f t="shared" si="96"/>
        <v>13.704125631394843</v>
      </c>
      <c r="BH414" s="30">
        <f t="shared" si="96"/>
        <v>0</v>
      </c>
      <c r="BI414" s="30">
        <f t="shared" si="96"/>
        <v>36.402517196385219</v>
      </c>
      <c r="BJ414" s="30">
        <f t="shared" si="96"/>
        <v>23.166279245520194</v>
      </c>
      <c r="BK414" s="30">
        <f t="shared" si="96"/>
        <v>0</v>
      </c>
      <c r="BL414" s="30">
        <f t="shared" si="96"/>
        <v>0</v>
      </c>
      <c r="BM414" s="30">
        <f t="shared" si="96"/>
        <v>5.0212251236649248E-2</v>
      </c>
      <c r="BN414" s="30">
        <f t="shared" si="95"/>
        <v>0.55403232796558455</v>
      </c>
      <c r="BO414" s="30">
        <f t="shared" si="94"/>
        <v>0</v>
      </c>
      <c r="BP414" s="30">
        <f t="shared" si="94"/>
        <v>7.290154599848452</v>
      </c>
      <c r="BQ414" s="30">
        <f t="shared" si="94"/>
        <v>654.94562877565227</v>
      </c>
      <c r="BR414" s="30">
        <f t="shared" si="94"/>
        <v>0</v>
      </c>
      <c r="BS414" s="30">
        <f t="shared" si="94"/>
        <v>0</v>
      </c>
      <c r="BT414" s="30">
        <f t="shared" si="94"/>
        <v>0</v>
      </c>
      <c r="BU414" s="30">
        <f t="shared" si="94"/>
        <v>0</v>
      </c>
      <c r="BV414" s="30">
        <f t="shared" si="94"/>
        <v>0</v>
      </c>
      <c r="BW414" s="30">
        <f t="shared" si="94"/>
        <v>0</v>
      </c>
      <c r="BX414" s="30">
        <f t="shared" si="94"/>
        <v>0</v>
      </c>
      <c r="BY414" s="30">
        <f t="shared" si="87"/>
        <v>1515.5738472124522</v>
      </c>
      <c r="DD414" s="7">
        <v>51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0</v>
      </c>
      <c r="DI414" s="55">
        <f ca="1"/>
        <v>16581.057078658709</v>
      </c>
      <c r="DJ414" s="55">
        <f ca="1"/>
        <v>34406.745696912323</v>
      </c>
      <c r="DK414" s="55">
        <f ca="1"/>
        <v>0</v>
      </c>
      <c r="DL414" s="55">
        <f ca="1"/>
        <v>0</v>
      </c>
      <c r="DM414" s="55">
        <f ca="1"/>
        <v>1060.6993238699611</v>
      </c>
      <c r="DN414" s="55">
        <f ca="1"/>
        <v>0</v>
      </c>
      <c r="DO414" s="55">
        <f ca="1"/>
        <v>0</v>
      </c>
      <c r="DP414" s="55">
        <f ca="1"/>
        <v>1299.628265673683</v>
      </c>
      <c r="DQ414" s="55">
        <f ca="1"/>
        <v>0</v>
      </c>
      <c r="DR414" s="55">
        <f ca="1"/>
        <v>0</v>
      </c>
      <c r="DS414" s="55">
        <f ca="1"/>
        <v>0</v>
      </c>
      <c r="DT414" s="55">
        <f ca="1"/>
        <v>39.225488819963381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ca="1"/>
        <v>0</v>
      </c>
      <c r="EE414" s="55">
        <f t="shared" ca="1" si="88"/>
        <v>53387.355853934634</v>
      </c>
    </row>
    <row r="415" spans="50:135" x14ac:dyDescent="0.3">
      <c r="AX415" s="7">
        <v>52</v>
      </c>
      <c r="AY415" s="30">
        <f t="shared" ca="1" si="96"/>
        <v>0</v>
      </c>
      <c r="AZ415" s="30">
        <f t="shared" ca="1" si="96"/>
        <v>0</v>
      </c>
      <c r="BA415" s="30">
        <f t="shared" ca="1" si="96"/>
        <v>0</v>
      </c>
      <c r="BB415" s="30">
        <f t="shared" ca="1" si="96"/>
        <v>0</v>
      </c>
      <c r="BC415" s="30">
        <f t="shared" ca="1" si="96"/>
        <v>0.12605530981482532</v>
      </c>
      <c r="BD415" s="30">
        <f t="shared" ca="1" si="96"/>
        <v>0.27969036250819795</v>
      </c>
      <c r="BE415" s="30">
        <f t="shared" ca="1" si="96"/>
        <v>0</v>
      </c>
      <c r="BF415" s="30">
        <f t="shared" ca="1" si="96"/>
        <v>3.3352340350476732E-2</v>
      </c>
      <c r="BG415" s="30">
        <f t="shared" ca="1" si="96"/>
        <v>7.7200204533792362E-3</v>
      </c>
      <c r="BH415" s="30">
        <f t="shared" ca="1" si="96"/>
        <v>0</v>
      </c>
      <c r="BI415" s="30">
        <f t="shared" ca="1" si="96"/>
        <v>2.0506831468376598E-2</v>
      </c>
      <c r="BJ415" s="30">
        <f t="shared" ca="1" si="96"/>
        <v>1.3050387929228033E-2</v>
      </c>
      <c r="BK415" s="30">
        <f t="shared" ca="1" si="96"/>
        <v>0</v>
      </c>
      <c r="BL415" s="30">
        <f t="shared" ca="1" si="96"/>
        <v>0</v>
      </c>
      <c r="BM415" s="30">
        <f t="shared" ca="1" si="96"/>
        <v>2.8274889753408921E-5</v>
      </c>
      <c r="BN415" s="30">
        <f t="shared" ca="1" si="95"/>
        <v>3.1210654135957185E-4</v>
      </c>
      <c r="BO415" s="30">
        <f t="shared" ca="1" si="94"/>
        <v>0</v>
      </c>
      <c r="BP415" s="30">
        <f t="shared" ca="1" si="94"/>
        <v>4.1068031127609846E-3</v>
      </c>
      <c r="BQ415" s="30">
        <f t="shared" ca="1" si="94"/>
        <v>0.36895413853810749</v>
      </c>
      <c r="BR415" s="30">
        <f t="shared" ca="1" si="94"/>
        <v>0</v>
      </c>
      <c r="BS415" s="30">
        <f t="shared" ca="1" si="94"/>
        <v>0</v>
      </c>
      <c r="BT415" s="30">
        <f t="shared" ca="1" si="94"/>
        <v>0</v>
      </c>
      <c r="BU415" s="30">
        <f t="shared" ca="1" si="94"/>
        <v>0</v>
      </c>
      <c r="BV415" s="30">
        <f t="shared" ca="1" si="94"/>
        <v>0</v>
      </c>
      <c r="BW415" s="30">
        <f t="shared" ca="1" si="94"/>
        <v>0</v>
      </c>
      <c r="BX415" s="30">
        <f t="shared" ca="1" si="94"/>
        <v>0</v>
      </c>
      <c r="BY415" s="30">
        <f t="shared" ca="1" si="87"/>
        <v>0.85377657560646525</v>
      </c>
      <c r="DD415" s="7">
        <v>52</v>
      </c>
      <c r="DE415" s="55">
        <f ca="1"/>
        <v>0</v>
      </c>
      <c r="DF415" s="55">
        <f ca="1"/>
        <v>0</v>
      </c>
      <c r="DG415" s="55">
        <f ca="1"/>
        <v>0</v>
      </c>
      <c r="DH415" s="55">
        <f ca="1"/>
        <v>0</v>
      </c>
      <c r="DI415" s="55">
        <f ca="1"/>
        <v>9.3406984572785561</v>
      </c>
      <c r="DJ415" s="55">
        <f ca="1"/>
        <v>19.382542121818119</v>
      </c>
      <c r="DK415" s="55">
        <f ca="1"/>
        <v>0</v>
      </c>
      <c r="DL415" s="55">
        <f ca="1"/>
        <v>0</v>
      </c>
      <c r="DM415" s="55">
        <f ca="1"/>
        <v>0.59752958309155291</v>
      </c>
      <c r="DN415" s="55">
        <f ca="1"/>
        <v>0</v>
      </c>
      <c r="DO415" s="55">
        <f ca="1"/>
        <v>0</v>
      </c>
      <c r="DP415" s="55">
        <f ca="1"/>
        <v>0.73212676282969269</v>
      </c>
      <c r="DQ415" s="55">
        <f ca="1"/>
        <v>0</v>
      </c>
      <c r="DR415" s="55">
        <f ca="1"/>
        <v>0</v>
      </c>
      <c r="DS415" s="55">
        <f ca="1"/>
        <v>0</v>
      </c>
      <c r="DT415" s="55">
        <f ca="1"/>
        <v>2.2097143128257685E-2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ca="1"/>
        <v>0</v>
      </c>
      <c r="EE415" s="55">
        <f t="shared" ca="1" si="88"/>
        <v>30.074994068146179</v>
      </c>
    </row>
    <row r="417" spans="50:135" x14ac:dyDescent="0.3">
      <c r="AX417" s="55" t="s">
        <v>267</v>
      </c>
      <c r="DD417" s="55" t="s">
        <v>281</v>
      </c>
    </row>
    <row r="418" spans="50:135" x14ac:dyDescent="0.3">
      <c r="AY418" s="3" t="s">
        <v>118</v>
      </c>
      <c r="AZ418" s="3" t="s">
        <v>119</v>
      </c>
      <c r="BA418" s="3" t="s">
        <v>120</v>
      </c>
      <c r="BB418" s="3" t="s">
        <v>121</v>
      </c>
      <c r="BC418" s="3" t="s">
        <v>122</v>
      </c>
      <c r="BD418" s="3" t="s">
        <v>123</v>
      </c>
      <c r="BE418" s="3" t="s">
        <v>124</v>
      </c>
      <c r="BF418" s="3" t="s">
        <v>125</v>
      </c>
      <c r="BG418" s="3" t="s">
        <v>126</v>
      </c>
      <c r="BH418" s="3" t="s">
        <v>127</v>
      </c>
      <c r="BI418" s="3" t="s">
        <v>128</v>
      </c>
      <c r="BJ418" s="3" t="s">
        <v>129</v>
      </c>
      <c r="BK418" s="3" t="s">
        <v>130</v>
      </c>
      <c r="BL418" s="3" t="s">
        <v>131</v>
      </c>
      <c r="BM418" s="3" t="s">
        <v>132</v>
      </c>
      <c r="BN418" s="3" t="s">
        <v>133</v>
      </c>
      <c r="BO418" s="3" t="s">
        <v>134</v>
      </c>
      <c r="BP418" s="3" t="s">
        <v>135</v>
      </c>
      <c r="BQ418" s="3" t="s">
        <v>136</v>
      </c>
      <c r="BR418" s="3" t="s">
        <v>137</v>
      </c>
      <c r="BS418" s="3" t="s">
        <v>138</v>
      </c>
      <c r="BT418" s="3" t="s">
        <v>139</v>
      </c>
      <c r="BU418" s="3" t="s">
        <v>140</v>
      </c>
      <c r="BV418" s="3" t="s">
        <v>141</v>
      </c>
      <c r="BW418" s="3" t="s">
        <v>142</v>
      </c>
      <c r="BX418" s="3" t="s">
        <v>143</v>
      </c>
      <c r="DE418" s="110" t="s">
        <v>118</v>
      </c>
      <c r="DF418" s="110" t="s">
        <v>119</v>
      </c>
      <c r="DG418" s="110" t="s">
        <v>120</v>
      </c>
      <c r="DH418" s="110" t="s">
        <v>121</v>
      </c>
      <c r="DI418" s="110" t="s">
        <v>122</v>
      </c>
      <c r="DJ418" s="110" t="s">
        <v>123</v>
      </c>
      <c r="DK418" s="110" t="s">
        <v>124</v>
      </c>
      <c r="DL418" s="110" t="s">
        <v>125</v>
      </c>
      <c r="DM418" s="110" t="s">
        <v>126</v>
      </c>
      <c r="DN418" s="110" t="s">
        <v>127</v>
      </c>
      <c r="DO418" s="110" t="s">
        <v>128</v>
      </c>
      <c r="DP418" s="110" t="s">
        <v>129</v>
      </c>
      <c r="DQ418" s="110" t="s">
        <v>130</v>
      </c>
      <c r="DR418" s="110" t="s">
        <v>131</v>
      </c>
      <c r="DS418" s="110" t="s">
        <v>132</v>
      </c>
      <c r="DT418" s="110" t="s">
        <v>133</v>
      </c>
      <c r="DU418" s="110" t="s">
        <v>134</v>
      </c>
      <c r="DV418" s="110" t="s">
        <v>135</v>
      </c>
      <c r="DW418" s="110" t="s">
        <v>136</v>
      </c>
      <c r="DX418" s="110" t="s">
        <v>137</v>
      </c>
      <c r="DY418" s="110" t="s">
        <v>138</v>
      </c>
      <c r="DZ418" s="110" t="s">
        <v>139</v>
      </c>
      <c r="EA418" s="110" t="s">
        <v>140</v>
      </c>
      <c r="EB418" s="110" t="s">
        <v>141</v>
      </c>
      <c r="EC418" s="110" t="s">
        <v>142</v>
      </c>
      <c r="ED418" s="110" t="s">
        <v>143</v>
      </c>
    </row>
    <row r="419" spans="50:135" x14ac:dyDescent="0.3">
      <c r="AX419" s="7">
        <v>1</v>
      </c>
      <c r="AY419" s="30">
        <f>W88*$J89*W144</f>
        <v>0</v>
      </c>
      <c r="AZ419" s="30">
        <f t="shared" ref="AZ419:BX429" si="97">X88*$J89*X144</f>
        <v>0</v>
      </c>
      <c r="BA419" s="30">
        <f t="shared" si="97"/>
        <v>0</v>
      </c>
      <c r="BB419" s="30">
        <f t="shared" si="97"/>
        <v>0</v>
      </c>
      <c r="BC419" s="30">
        <f t="shared" si="97"/>
        <v>81.603626400296676</v>
      </c>
      <c r="BD419" s="30">
        <f t="shared" si="97"/>
        <v>181.06137551076398</v>
      </c>
      <c r="BE419" s="30">
        <f t="shared" si="97"/>
        <v>0</v>
      </c>
      <c r="BF419" s="30">
        <f t="shared" si="97"/>
        <v>210.21775457031092</v>
      </c>
      <c r="BG419" s="30">
        <f t="shared" si="97"/>
        <v>0</v>
      </c>
      <c r="BH419" s="30">
        <f t="shared" si="97"/>
        <v>0</v>
      </c>
      <c r="BI419" s="30">
        <f t="shared" si="97"/>
        <v>0</v>
      </c>
      <c r="BJ419" s="30">
        <f t="shared" si="97"/>
        <v>0</v>
      </c>
      <c r="BK419" s="30">
        <f t="shared" si="97"/>
        <v>0</v>
      </c>
      <c r="BL419" s="30">
        <f t="shared" si="97"/>
        <v>0</v>
      </c>
      <c r="BM419" s="30">
        <f t="shared" si="97"/>
        <v>1.8269296883713863E-2</v>
      </c>
      <c r="BN419" s="30">
        <f t="shared" si="97"/>
        <v>0.20140785832777236</v>
      </c>
      <c r="BO419" s="30">
        <f t="shared" si="97"/>
        <v>0</v>
      </c>
      <c r="BP419" s="30">
        <f t="shared" si="97"/>
        <v>0</v>
      </c>
      <c r="BQ419" s="30">
        <f t="shared" si="97"/>
        <v>2.9625684456314372</v>
      </c>
      <c r="BR419" s="30">
        <f t="shared" si="97"/>
        <v>0</v>
      </c>
      <c r="BS419" s="30">
        <f t="shared" si="97"/>
        <v>0</v>
      </c>
      <c r="BT419" s="30">
        <f t="shared" si="97"/>
        <v>0</v>
      </c>
      <c r="BU419" s="30">
        <f t="shared" si="97"/>
        <v>0</v>
      </c>
      <c r="BV419" s="30">
        <f t="shared" si="97"/>
        <v>0</v>
      </c>
      <c r="BW419" s="30">
        <f t="shared" si="97"/>
        <v>0</v>
      </c>
      <c r="BX419" s="30">
        <f t="shared" si="97"/>
        <v>0</v>
      </c>
      <c r="BY419" s="30">
        <f>SUM(AY419:BX419)</f>
        <v>476.06500208221451</v>
      </c>
      <c r="DD419" s="7">
        <v>1</v>
      </c>
      <c r="DE419" s="55">
        <f t="array" aca="1" ref="DE419:ED470" ca="1">MMULT(AY419:BX470,$CB$121:$DA$146)</f>
        <v>0</v>
      </c>
      <c r="DF419" s="55">
        <f ca="1"/>
        <v>0</v>
      </c>
      <c r="DG419" s="55">
        <f ca="1"/>
        <v>0</v>
      </c>
      <c r="DH419" s="55">
        <f ca="1"/>
        <v>0</v>
      </c>
      <c r="DI419" s="55">
        <f ca="1"/>
        <v>6046.8287162619836</v>
      </c>
      <c r="DJ419" s="55">
        <f ca="1"/>
        <v>12547.553322895943</v>
      </c>
      <c r="DK419" s="55">
        <f ca="1"/>
        <v>0</v>
      </c>
      <c r="DL419" s="55">
        <f ca="1"/>
        <v>0</v>
      </c>
      <c r="DM419" s="55">
        <f ca="1"/>
        <v>0</v>
      </c>
      <c r="DN419" s="55">
        <f ca="1"/>
        <v>0</v>
      </c>
      <c r="DO419" s="55">
        <f ca="1"/>
        <v>0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0</v>
      </c>
      <c r="DT419" s="55">
        <f ca="1"/>
        <v>14.259676369606282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ca="1"/>
        <v>0</v>
      </c>
      <c r="EE419" s="55">
        <f ca="1">SUM(DE419:ED419)</f>
        <v>18608.641715527534</v>
      </c>
    </row>
    <row r="420" spans="50:135" x14ac:dyDescent="0.3">
      <c r="AX420" s="7">
        <v>2</v>
      </c>
      <c r="AY420" s="30">
        <f t="shared" ref="AY420:BD435" si="98">W89*$J90*W145</f>
        <v>0</v>
      </c>
      <c r="AZ420" s="30">
        <f t="shared" si="97"/>
        <v>0</v>
      </c>
      <c r="BA420" s="30">
        <f t="shared" si="97"/>
        <v>0</v>
      </c>
      <c r="BB420" s="30">
        <f t="shared" si="97"/>
        <v>0</v>
      </c>
      <c r="BC420" s="30">
        <f t="shared" si="97"/>
        <v>31.373803211463539</v>
      </c>
      <c r="BD420" s="30">
        <f t="shared" si="97"/>
        <v>69.611905939949224</v>
      </c>
      <c r="BE420" s="30">
        <f t="shared" si="97"/>
        <v>0</v>
      </c>
      <c r="BF420" s="30">
        <f t="shared" si="97"/>
        <v>80.821536422504337</v>
      </c>
      <c r="BG420" s="30">
        <f t="shared" si="97"/>
        <v>0</v>
      </c>
      <c r="BH420" s="30">
        <f t="shared" si="97"/>
        <v>0</v>
      </c>
      <c r="BI420" s="30">
        <f t="shared" si="97"/>
        <v>0</v>
      </c>
      <c r="BJ420" s="30">
        <f t="shared" si="97"/>
        <v>0</v>
      </c>
      <c r="BK420" s="30">
        <f t="shared" si="97"/>
        <v>0</v>
      </c>
      <c r="BL420" s="30">
        <f t="shared" si="97"/>
        <v>0</v>
      </c>
      <c r="BM420" s="30">
        <f t="shared" si="97"/>
        <v>7.0448769590006058E-3</v>
      </c>
      <c r="BN420" s="30">
        <f t="shared" si="97"/>
        <v>7.7679829915327694E-2</v>
      </c>
      <c r="BO420" s="30">
        <f t="shared" si="97"/>
        <v>0</v>
      </c>
      <c r="BP420" s="30">
        <f t="shared" si="97"/>
        <v>0</v>
      </c>
      <c r="BQ420" s="30">
        <f t="shared" si="97"/>
        <v>1.1390062371717071</v>
      </c>
      <c r="BR420" s="30">
        <f t="shared" si="97"/>
        <v>0</v>
      </c>
      <c r="BS420" s="30">
        <f t="shared" si="97"/>
        <v>0</v>
      </c>
      <c r="BT420" s="30">
        <f t="shared" si="97"/>
        <v>0</v>
      </c>
      <c r="BU420" s="30">
        <f t="shared" si="97"/>
        <v>0</v>
      </c>
      <c r="BV420" s="30">
        <f t="shared" si="97"/>
        <v>0</v>
      </c>
      <c r="BW420" s="30">
        <f t="shared" si="97"/>
        <v>0</v>
      </c>
      <c r="BX420" s="30">
        <f t="shared" si="97"/>
        <v>0</v>
      </c>
      <c r="BY420" s="30">
        <f t="shared" ref="BY420:BY470" si="99">SUM(AY420:BX420)</f>
        <v>183.03097651796315</v>
      </c>
      <c r="DD420" s="7">
        <v>2</v>
      </c>
      <c r="DE420" s="55">
        <f ca="1"/>
        <v>0</v>
      </c>
      <c r="DF420" s="55">
        <f ca="1"/>
        <v>0</v>
      </c>
      <c r="DG420" s="55">
        <f ca="1"/>
        <v>0</v>
      </c>
      <c r="DH420" s="55">
        <f ca="1"/>
        <v>0</v>
      </c>
      <c r="DI420" s="55">
        <f ca="1"/>
        <v>2324.798817969448</v>
      </c>
      <c r="DJ420" s="55">
        <f ca="1"/>
        <v>4824.1050816384814</v>
      </c>
      <c r="DK420" s="55">
        <f ca="1"/>
        <v>0</v>
      </c>
      <c r="DL420" s="55">
        <f ca="1"/>
        <v>0</v>
      </c>
      <c r="DM420" s="55">
        <f ca="1"/>
        <v>0</v>
      </c>
      <c r="DN420" s="55">
        <f ca="1"/>
        <v>0</v>
      </c>
      <c r="DO420" s="55">
        <f ca="1"/>
        <v>0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0</v>
      </c>
      <c r="DT420" s="55">
        <f ca="1"/>
        <v>5.4997319580052002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ca="1"/>
        <v>0</v>
      </c>
      <c r="EE420" s="55">
        <f t="shared" ref="EE420:EE470" ca="1" si="100">SUM(DE420:ED420)</f>
        <v>7154.4036315659341</v>
      </c>
    </row>
    <row r="421" spans="50:135" x14ac:dyDescent="0.3">
      <c r="AX421" s="7">
        <v>3</v>
      </c>
      <c r="AY421" s="30">
        <f t="shared" si="98"/>
        <v>0</v>
      </c>
      <c r="AZ421" s="30">
        <f t="shared" si="97"/>
        <v>0</v>
      </c>
      <c r="BA421" s="30">
        <f t="shared" si="97"/>
        <v>0</v>
      </c>
      <c r="BB421" s="30">
        <f t="shared" si="97"/>
        <v>0</v>
      </c>
      <c r="BC421" s="30">
        <f t="shared" si="97"/>
        <v>207.42516179670275</v>
      </c>
      <c r="BD421" s="30">
        <f t="shared" si="97"/>
        <v>460.23304083375768</v>
      </c>
      <c r="BE421" s="30">
        <f t="shared" si="97"/>
        <v>0</v>
      </c>
      <c r="BF421" s="30">
        <f t="shared" si="97"/>
        <v>534.34453443005509</v>
      </c>
      <c r="BG421" s="30">
        <f t="shared" si="97"/>
        <v>0</v>
      </c>
      <c r="BH421" s="30">
        <f t="shared" si="97"/>
        <v>0</v>
      </c>
      <c r="BI421" s="30">
        <f t="shared" si="97"/>
        <v>0</v>
      </c>
      <c r="BJ421" s="30">
        <f t="shared" si="97"/>
        <v>0</v>
      </c>
      <c r="BK421" s="30">
        <f t="shared" si="97"/>
        <v>0</v>
      </c>
      <c r="BL421" s="30">
        <f t="shared" si="97"/>
        <v>0</v>
      </c>
      <c r="BM421" s="30">
        <f t="shared" si="97"/>
        <v>4.654544633895092E-2</v>
      </c>
      <c r="BN421" s="30">
        <f t="shared" si="97"/>
        <v>0.51357342081998303</v>
      </c>
      <c r="BO421" s="30">
        <f t="shared" si="97"/>
        <v>0</v>
      </c>
      <c r="BP421" s="30">
        <f t="shared" si="97"/>
        <v>0</v>
      </c>
      <c r="BQ421" s="30">
        <f t="shared" si="97"/>
        <v>7.5304403332766814</v>
      </c>
      <c r="BR421" s="30">
        <f t="shared" si="97"/>
        <v>0</v>
      </c>
      <c r="BS421" s="30">
        <f t="shared" si="97"/>
        <v>0</v>
      </c>
      <c r="BT421" s="30">
        <f t="shared" si="97"/>
        <v>0</v>
      </c>
      <c r="BU421" s="30">
        <f t="shared" si="97"/>
        <v>0</v>
      </c>
      <c r="BV421" s="30">
        <f t="shared" si="97"/>
        <v>0</v>
      </c>
      <c r="BW421" s="30">
        <f t="shared" si="97"/>
        <v>0</v>
      </c>
      <c r="BX421" s="30">
        <f t="shared" si="97"/>
        <v>0</v>
      </c>
      <c r="BY421" s="30">
        <f t="shared" si="99"/>
        <v>1210.0932962609511</v>
      </c>
      <c r="DD421" s="7">
        <v>3</v>
      </c>
      <c r="DE421" s="55">
        <f ca="1"/>
        <v>0</v>
      </c>
      <c r="DF421" s="55">
        <f ca="1"/>
        <v>0</v>
      </c>
      <c r="DG421" s="55">
        <f ca="1"/>
        <v>0</v>
      </c>
      <c r="DH421" s="55">
        <f ca="1"/>
        <v>0</v>
      </c>
      <c r="DI421" s="55">
        <f ca="1"/>
        <v>15370.204489135673</v>
      </c>
      <c r="DJ421" s="55">
        <f ca="1"/>
        <v>31894.149729779405</v>
      </c>
      <c r="DK421" s="55">
        <f ca="1"/>
        <v>0</v>
      </c>
      <c r="DL421" s="55">
        <f ca="1"/>
        <v>0</v>
      </c>
      <c r="DM421" s="55">
        <f ca="1"/>
        <v>0</v>
      </c>
      <c r="DN421" s="55">
        <f ca="1"/>
        <v>0</v>
      </c>
      <c r="DO421" s="55">
        <f ca="1"/>
        <v>0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0</v>
      </c>
      <c r="DT421" s="55">
        <f ca="1"/>
        <v>36.360998194054794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ca="1"/>
        <v>0</v>
      </c>
      <c r="EE421" s="55">
        <f t="shared" ca="1" si="100"/>
        <v>47300.715217109129</v>
      </c>
    </row>
    <row r="422" spans="50:135" x14ac:dyDescent="0.3">
      <c r="AX422" s="7">
        <v>4</v>
      </c>
      <c r="AY422" s="30">
        <f t="shared" si="98"/>
        <v>0</v>
      </c>
      <c r="AZ422" s="30">
        <f t="shared" si="97"/>
        <v>0</v>
      </c>
      <c r="BA422" s="30">
        <f t="shared" si="97"/>
        <v>0</v>
      </c>
      <c r="BB422" s="30">
        <f t="shared" si="97"/>
        <v>0</v>
      </c>
      <c r="BC422" s="30">
        <f t="shared" si="97"/>
        <v>21.987145487035519</v>
      </c>
      <c r="BD422" s="30">
        <f t="shared" si="97"/>
        <v>48.784876128467836</v>
      </c>
      <c r="BE422" s="30">
        <f t="shared" si="97"/>
        <v>0</v>
      </c>
      <c r="BF422" s="30">
        <f t="shared" si="97"/>
        <v>56.640722438190103</v>
      </c>
      <c r="BG422" s="30">
        <f t="shared" si="97"/>
        <v>0</v>
      </c>
      <c r="BH422" s="30">
        <f t="shared" si="97"/>
        <v>0</v>
      </c>
      <c r="BI422" s="30">
        <f t="shared" si="97"/>
        <v>0</v>
      </c>
      <c r="BJ422" s="30">
        <f t="shared" si="97"/>
        <v>0</v>
      </c>
      <c r="BK422" s="30">
        <f t="shared" si="97"/>
        <v>0</v>
      </c>
      <c r="BL422" s="30">
        <f t="shared" si="97"/>
        <v>0</v>
      </c>
      <c r="BM422" s="30">
        <f t="shared" si="97"/>
        <v>4.9358752598944351E-3</v>
      </c>
      <c r="BN422" s="30">
        <f t="shared" si="97"/>
        <v>5.4438976010970107E-2</v>
      </c>
      <c r="BO422" s="30">
        <f t="shared" si="97"/>
        <v>0</v>
      </c>
      <c r="BP422" s="30">
        <f t="shared" si="97"/>
        <v>0</v>
      </c>
      <c r="BQ422" s="30">
        <f t="shared" si="97"/>
        <v>0.79822951832974942</v>
      </c>
      <c r="BR422" s="30">
        <f t="shared" si="97"/>
        <v>0</v>
      </c>
      <c r="BS422" s="30">
        <f t="shared" si="97"/>
        <v>0</v>
      </c>
      <c r="BT422" s="30">
        <f t="shared" si="97"/>
        <v>0</v>
      </c>
      <c r="BU422" s="30">
        <f t="shared" si="97"/>
        <v>0</v>
      </c>
      <c r="BV422" s="30">
        <f t="shared" si="97"/>
        <v>0</v>
      </c>
      <c r="BW422" s="30">
        <f t="shared" si="97"/>
        <v>0</v>
      </c>
      <c r="BX422" s="30">
        <f t="shared" si="97"/>
        <v>0</v>
      </c>
      <c r="BY422" s="30">
        <f t="shared" si="99"/>
        <v>128.27034842329405</v>
      </c>
      <c r="DD422" s="7">
        <v>4</v>
      </c>
      <c r="DE422" s="55">
        <f ca="1"/>
        <v>0</v>
      </c>
      <c r="DF422" s="55">
        <f ca="1"/>
        <v>0</v>
      </c>
      <c r="DG422" s="55">
        <f ca="1"/>
        <v>0</v>
      </c>
      <c r="DH422" s="55">
        <f ca="1"/>
        <v>0</v>
      </c>
      <c r="DI422" s="55">
        <f ca="1"/>
        <v>1629.2474805893319</v>
      </c>
      <c r="DJ422" s="55">
        <f ca="1"/>
        <v>3380.7919157028209</v>
      </c>
      <c r="DK422" s="55">
        <f ca="1"/>
        <v>0</v>
      </c>
      <c r="DL422" s="55">
        <f ca="1"/>
        <v>0</v>
      </c>
      <c r="DM422" s="55">
        <f ca="1"/>
        <v>0</v>
      </c>
      <c r="DN422" s="55">
        <f ca="1"/>
        <v>0</v>
      </c>
      <c r="DO422" s="55">
        <f ca="1"/>
        <v>0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0</v>
      </c>
      <c r="DT422" s="55">
        <f ca="1"/>
        <v>3.8542795015766833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ca="1"/>
        <v>0</v>
      </c>
      <c r="EE422" s="55">
        <f t="shared" ca="1" si="100"/>
        <v>5013.893675793729</v>
      </c>
    </row>
    <row r="423" spans="50:135" x14ac:dyDescent="0.3">
      <c r="AX423" s="7">
        <v>5</v>
      </c>
      <c r="AY423" s="30">
        <f t="shared" si="98"/>
        <v>0</v>
      </c>
      <c r="AZ423" s="30">
        <f t="shared" si="97"/>
        <v>0</v>
      </c>
      <c r="BA423" s="30">
        <f t="shared" si="97"/>
        <v>0</v>
      </c>
      <c r="BB423" s="30">
        <f t="shared" si="97"/>
        <v>0</v>
      </c>
      <c r="BC423" s="30">
        <f t="shared" si="97"/>
        <v>8.7199590846192372</v>
      </c>
      <c r="BD423" s="30">
        <f t="shared" si="97"/>
        <v>19.347764995907276</v>
      </c>
      <c r="BE423" s="30">
        <f t="shared" si="97"/>
        <v>0</v>
      </c>
      <c r="BF423" s="30">
        <f t="shared" si="97"/>
        <v>22.463342614181041</v>
      </c>
      <c r="BG423" s="30">
        <f t="shared" si="97"/>
        <v>0</v>
      </c>
      <c r="BH423" s="30">
        <f t="shared" si="97"/>
        <v>0</v>
      </c>
      <c r="BI423" s="30">
        <f t="shared" si="97"/>
        <v>0</v>
      </c>
      <c r="BJ423" s="30">
        <f t="shared" si="97"/>
        <v>0</v>
      </c>
      <c r="BK423" s="30">
        <f t="shared" si="97"/>
        <v>0</v>
      </c>
      <c r="BL423" s="30">
        <f t="shared" si="97"/>
        <v>0</v>
      </c>
      <c r="BM423" s="30">
        <f t="shared" si="97"/>
        <v>1.9567256245841018E-3</v>
      </c>
      <c r="BN423" s="30">
        <f t="shared" si="97"/>
        <v>2.1590143154471771E-2</v>
      </c>
      <c r="BO423" s="30">
        <f t="shared" si="97"/>
        <v>0</v>
      </c>
      <c r="BP423" s="30">
        <f t="shared" si="97"/>
        <v>0</v>
      </c>
      <c r="BQ423" s="30">
        <f t="shared" si="97"/>
        <v>0.31657264376003624</v>
      </c>
      <c r="BR423" s="30">
        <f t="shared" si="97"/>
        <v>0</v>
      </c>
      <c r="BS423" s="30">
        <f t="shared" si="97"/>
        <v>0</v>
      </c>
      <c r="BT423" s="30">
        <f t="shared" si="97"/>
        <v>0</v>
      </c>
      <c r="BU423" s="30">
        <f t="shared" si="97"/>
        <v>0</v>
      </c>
      <c r="BV423" s="30">
        <f t="shared" si="97"/>
        <v>0</v>
      </c>
      <c r="BW423" s="30">
        <f t="shared" si="97"/>
        <v>0</v>
      </c>
      <c r="BX423" s="30">
        <f t="shared" si="97"/>
        <v>0</v>
      </c>
      <c r="BY423" s="30">
        <f t="shared" si="99"/>
        <v>50.871186207246637</v>
      </c>
      <c r="DD423" s="7">
        <v>5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0</v>
      </c>
      <c r="DI423" s="55">
        <f ca="1"/>
        <v>646.14896817028546</v>
      </c>
      <c r="DJ423" s="55">
        <f ca="1"/>
        <v>1340.8001142163741</v>
      </c>
      <c r="DK423" s="55">
        <f ca="1"/>
        <v>0</v>
      </c>
      <c r="DL423" s="55">
        <f ca="1"/>
        <v>0</v>
      </c>
      <c r="DM423" s="55">
        <f ca="1"/>
        <v>0</v>
      </c>
      <c r="DN423" s="55">
        <f ca="1"/>
        <v>0</v>
      </c>
      <c r="DO423" s="55">
        <f ca="1"/>
        <v>0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0</v>
      </c>
      <c r="DT423" s="55">
        <f ca="1"/>
        <v>1.5285821353366014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ca="1"/>
        <v>0</v>
      </c>
      <c r="EE423" s="55">
        <f t="shared" ca="1" si="100"/>
        <v>1988.4776645219961</v>
      </c>
    </row>
    <row r="424" spans="50:135" x14ac:dyDescent="0.3">
      <c r="AX424" s="7">
        <v>6</v>
      </c>
      <c r="AY424" s="30">
        <f t="shared" si="98"/>
        <v>0</v>
      </c>
      <c r="AZ424" s="30">
        <f t="shared" si="97"/>
        <v>0</v>
      </c>
      <c r="BA424" s="30">
        <f t="shared" si="97"/>
        <v>0</v>
      </c>
      <c r="BB424" s="30">
        <f t="shared" si="97"/>
        <v>0</v>
      </c>
      <c r="BC424" s="30">
        <f t="shared" si="97"/>
        <v>2.3801899133291782</v>
      </c>
      <c r="BD424" s="30">
        <f t="shared" si="97"/>
        <v>5.2811434810897717</v>
      </c>
      <c r="BE424" s="30">
        <f t="shared" si="97"/>
        <v>0</v>
      </c>
      <c r="BF424" s="30">
        <f t="shared" si="97"/>
        <v>6.131567932800488</v>
      </c>
      <c r="BG424" s="30">
        <f t="shared" si="97"/>
        <v>0</v>
      </c>
      <c r="BH424" s="30">
        <f t="shared" si="97"/>
        <v>0</v>
      </c>
      <c r="BI424" s="30">
        <f t="shared" si="97"/>
        <v>0</v>
      </c>
      <c r="BJ424" s="30">
        <f t="shared" si="97"/>
        <v>0</v>
      </c>
      <c r="BK424" s="30">
        <f t="shared" si="97"/>
        <v>0</v>
      </c>
      <c r="BL424" s="30">
        <f t="shared" si="97"/>
        <v>0</v>
      </c>
      <c r="BM424" s="30">
        <f t="shared" si="97"/>
        <v>5.3362902708337556E-4</v>
      </c>
      <c r="BN424" s="30">
        <f t="shared" si="97"/>
        <v>5.8932213197308387E-3</v>
      </c>
      <c r="BO424" s="30">
        <f t="shared" si="97"/>
        <v>0</v>
      </c>
      <c r="BP424" s="30">
        <f t="shared" si="97"/>
        <v>0</v>
      </c>
      <c r="BQ424" s="30">
        <f t="shared" si="97"/>
        <v>8.6411300739394542E-2</v>
      </c>
      <c r="BR424" s="30">
        <f t="shared" si="97"/>
        <v>0</v>
      </c>
      <c r="BS424" s="30">
        <f t="shared" si="97"/>
        <v>0</v>
      </c>
      <c r="BT424" s="30">
        <f t="shared" si="97"/>
        <v>0</v>
      </c>
      <c r="BU424" s="30">
        <f t="shared" si="97"/>
        <v>0</v>
      </c>
      <c r="BV424" s="30">
        <f t="shared" si="97"/>
        <v>0</v>
      </c>
      <c r="BW424" s="30">
        <f t="shared" si="97"/>
        <v>0</v>
      </c>
      <c r="BX424" s="30">
        <f t="shared" si="97"/>
        <v>0</v>
      </c>
      <c r="BY424" s="30">
        <f t="shared" si="99"/>
        <v>13.885739478305647</v>
      </c>
      <c r="DD424" s="7">
        <v>6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0</v>
      </c>
      <c r="DI424" s="55">
        <f ca="1"/>
        <v>176.37207257769208</v>
      </c>
      <c r="DJ424" s="55">
        <f ca="1"/>
        <v>365.98324323952119</v>
      </c>
      <c r="DK424" s="55">
        <f ca="1"/>
        <v>0</v>
      </c>
      <c r="DL424" s="55">
        <f ca="1"/>
        <v>0</v>
      </c>
      <c r="DM424" s="55">
        <f ca="1"/>
        <v>0</v>
      </c>
      <c r="DN424" s="55">
        <f ca="1"/>
        <v>0</v>
      </c>
      <c r="DO424" s="55">
        <f ca="1"/>
        <v>0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</v>
      </c>
      <c r="DT424" s="55">
        <f ca="1"/>
        <v>0.41724006943694336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ca="1"/>
        <v>0</v>
      </c>
      <c r="EE424" s="55">
        <f t="shared" ca="1" si="100"/>
        <v>542.77255588665025</v>
      </c>
    </row>
    <row r="425" spans="50:135" x14ac:dyDescent="0.3">
      <c r="AX425" s="7">
        <v>7</v>
      </c>
      <c r="AY425" s="30">
        <f t="shared" si="98"/>
        <v>0</v>
      </c>
      <c r="AZ425" s="30">
        <f t="shared" si="97"/>
        <v>0</v>
      </c>
      <c r="BA425" s="30">
        <f t="shared" si="97"/>
        <v>0</v>
      </c>
      <c r="BB425" s="30">
        <f t="shared" si="97"/>
        <v>0</v>
      </c>
      <c r="BC425" s="30">
        <f t="shared" si="97"/>
        <v>24.692838885716224</v>
      </c>
      <c r="BD425" s="30">
        <f t="shared" si="97"/>
        <v>54.788243742674211</v>
      </c>
      <c r="BE425" s="30">
        <f t="shared" si="97"/>
        <v>0</v>
      </c>
      <c r="BF425" s="30">
        <f t="shared" si="97"/>
        <v>63.61081452756698</v>
      </c>
      <c r="BG425" s="30">
        <f t="shared" si="97"/>
        <v>0</v>
      </c>
      <c r="BH425" s="30">
        <f t="shared" si="97"/>
        <v>0</v>
      </c>
      <c r="BI425" s="30">
        <f t="shared" si="97"/>
        <v>0</v>
      </c>
      <c r="BJ425" s="30">
        <f t="shared" si="97"/>
        <v>0</v>
      </c>
      <c r="BK425" s="30">
        <f t="shared" si="97"/>
        <v>0</v>
      </c>
      <c r="BL425" s="30">
        <f t="shared" si="97"/>
        <v>0</v>
      </c>
      <c r="BM425" s="30">
        <f t="shared" si="97"/>
        <v>5.5397183534364276E-3</v>
      </c>
      <c r="BN425" s="30">
        <f t="shared" si="97"/>
        <v>6.1110018086345586E-2</v>
      </c>
      <c r="BO425" s="30">
        <f t="shared" si="97"/>
        <v>0</v>
      </c>
      <c r="BP425" s="30">
        <f t="shared" si="97"/>
        <v>0</v>
      </c>
      <c r="BQ425" s="30">
        <f t="shared" si="97"/>
        <v>0.89645801953643278</v>
      </c>
      <c r="BR425" s="30">
        <f t="shared" si="97"/>
        <v>0</v>
      </c>
      <c r="BS425" s="30">
        <f t="shared" si="97"/>
        <v>0</v>
      </c>
      <c r="BT425" s="30">
        <f t="shared" si="97"/>
        <v>0</v>
      </c>
      <c r="BU425" s="30">
        <f t="shared" si="97"/>
        <v>0</v>
      </c>
      <c r="BV425" s="30">
        <f t="shared" si="97"/>
        <v>0</v>
      </c>
      <c r="BW425" s="30">
        <f t="shared" si="97"/>
        <v>0</v>
      </c>
      <c r="BX425" s="30">
        <f t="shared" si="97"/>
        <v>0</v>
      </c>
      <c r="BY425" s="30">
        <f t="shared" si="99"/>
        <v>144.05500491193362</v>
      </c>
      <c r="DD425" s="7">
        <v>7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0</v>
      </c>
      <c r="DI425" s="55">
        <f ca="1"/>
        <v>1829.739361431572</v>
      </c>
      <c r="DJ425" s="55">
        <f ca="1"/>
        <v>3796.8252913673227</v>
      </c>
      <c r="DK425" s="55">
        <f ca="1"/>
        <v>0</v>
      </c>
      <c r="DL425" s="55">
        <f ca="1"/>
        <v>0</v>
      </c>
      <c r="DM425" s="55">
        <f ca="1"/>
        <v>0</v>
      </c>
      <c r="DN425" s="55">
        <f ca="1"/>
        <v>0</v>
      </c>
      <c r="DO425" s="55">
        <f ca="1"/>
        <v>0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0</v>
      </c>
      <c r="DT425" s="55">
        <f ca="1"/>
        <v>4.3265892805132671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ca="1"/>
        <v>0</v>
      </c>
      <c r="EE425" s="55">
        <f t="shared" ca="1" si="100"/>
        <v>5630.8912420794077</v>
      </c>
    </row>
    <row r="426" spans="50:135" x14ac:dyDescent="0.3">
      <c r="AX426" s="7">
        <v>8</v>
      </c>
      <c r="AY426" s="30">
        <f t="shared" si="98"/>
        <v>3549.6815415016745</v>
      </c>
      <c r="AZ426" s="30">
        <f t="shared" si="97"/>
        <v>0.4239566914435734</v>
      </c>
      <c r="BA426" s="30">
        <f t="shared" si="97"/>
        <v>0</v>
      </c>
      <c r="BB426" s="30">
        <f t="shared" si="97"/>
        <v>0</v>
      </c>
      <c r="BC426" s="30">
        <f t="shared" si="97"/>
        <v>12.689187285603458</v>
      </c>
      <c r="BD426" s="30">
        <f t="shared" si="97"/>
        <v>28.154652023157603</v>
      </c>
      <c r="BE426" s="30">
        <f t="shared" si="97"/>
        <v>0</v>
      </c>
      <c r="BF426" s="30">
        <f t="shared" si="97"/>
        <v>505.40907297637983</v>
      </c>
      <c r="BG426" s="30">
        <f t="shared" si="97"/>
        <v>24.578532297341496</v>
      </c>
      <c r="BH426" s="30">
        <f t="shared" si="97"/>
        <v>0</v>
      </c>
      <c r="BI426" s="30">
        <f t="shared" si="97"/>
        <v>6.7848333256404727</v>
      </c>
      <c r="BJ426" s="30">
        <f t="shared" si="97"/>
        <v>2028.3415435205102</v>
      </c>
      <c r="BK426" s="30">
        <f t="shared" si="97"/>
        <v>0</v>
      </c>
      <c r="BL426" s="30">
        <f t="shared" si="97"/>
        <v>0</v>
      </c>
      <c r="BM426" s="30">
        <f t="shared" si="97"/>
        <v>2.8474064894819153E-3</v>
      </c>
      <c r="BN426" s="30">
        <f t="shared" si="97"/>
        <v>3.141773771461847E-2</v>
      </c>
      <c r="BO426" s="30">
        <f t="shared" si="97"/>
        <v>0</v>
      </c>
      <c r="BP426" s="30">
        <f t="shared" si="97"/>
        <v>0</v>
      </c>
      <c r="BQ426" s="30">
        <f t="shared" si="97"/>
        <v>5.501596928089783</v>
      </c>
      <c r="BR426" s="30">
        <f t="shared" si="97"/>
        <v>0</v>
      </c>
      <c r="BS426" s="30">
        <f t="shared" si="97"/>
        <v>0</v>
      </c>
      <c r="BT426" s="30">
        <f t="shared" si="97"/>
        <v>0</v>
      </c>
      <c r="BU426" s="30">
        <f t="shared" si="97"/>
        <v>0</v>
      </c>
      <c r="BV426" s="30">
        <f t="shared" si="97"/>
        <v>0</v>
      </c>
      <c r="BW426" s="30">
        <f t="shared" si="97"/>
        <v>0</v>
      </c>
      <c r="BX426" s="30">
        <f t="shared" si="97"/>
        <v>0</v>
      </c>
      <c r="BY426" s="30">
        <f t="shared" si="99"/>
        <v>6161.599181694045</v>
      </c>
      <c r="DD426" s="7">
        <v>8</v>
      </c>
      <c r="DE426" s="55">
        <f ca="1"/>
        <v>335799.87382605841</v>
      </c>
      <c r="DF426" s="55">
        <f ca="1"/>
        <v>42.819625835800913</v>
      </c>
      <c r="DG426" s="55">
        <f ca="1"/>
        <v>0</v>
      </c>
      <c r="DH426" s="55">
        <f ca="1"/>
        <v>0</v>
      </c>
      <c r="DI426" s="55">
        <f ca="1"/>
        <v>940.2687778632162</v>
      </c>
      <c r="DJ426" s="55">
        <f ca="1"/>
        <v>1951.1173852048219</v>
      </c>
      <c r="DK426" s="55">
        <f ca="1"/>
        <v>0</v>
      </c>
      <c r="DL426" s="55">
        <f ca="1"/>
        <v>0</v>
      </c>
      <c r="DM426" s="55">
        <f ca="1"/>
        <v>1902.3783998142319</v>
      </c>
      <c r="DN426" s="55">
        <f ca="1"/>
        <v>0</v>
      </c>
      <c r="DO426" s="55">
        <f ca="1"/>
        <v>0</v>
      </c>
      <c r="DP426" s="55">
        <f ca="1"/>
        <v>113789.96059150063</v>
      </c>
      <c r="DQ426" s="55">
        <f ca="1"/>
        <v>0</v>
      </c>
      <c r="DR426" s="55">
        <f ca="1"/>
        <v>0</v>
      </c>
      <c r="DS426" s="55">
        <f ca="1"/>
        <v>0</v>
      </c>
      <c r="DT426" s="55">
        <f ca="1"/>
        <v>2.2243758301949876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ca="1"/>
        <v>0</v>
      </c>
      <c r="EE426" s="55">
        <f t="shared" ca="1" si="100"/>
        <v>454428.64298210735</v>
      </c>
    </row>
    <row r="427" spans="50:135" x14ac:dyDescent="0.3">
      <c r="AX427" s="7">
        <v>9</v>
      </c>
      <c r="AY427" s="30">
        <f t="shared" si="98"/>
        <v>174.89259773793665</v>
      </c>
      <c r="AZ427" s="30">
        <f t="shared" si="97"/>
        <v>2.0888320975883258E-2</v>
      </c>
      <c r="BA427" s="30">
        <f t="shared" si="97"/>
        <v>0</v>
      </c>
      <c r="BB427" s="30">
        <f t="shared" si="97"/>
        <v>0</v>
      </c>
      <c r="BC427" s="30">
        <f t="shared" si="97"/>
        <v>0.62519550041026828</v>
      </c>
      <c r="BD427" s="30">
        <f t="shared" si="97"/>
        <v>1.3871780246173457</v>
      </c>
      <c r="BE427" s="30">
        <f t="shared" si="97"/>
        <v>0</v>
      </c>
      <c r="BF427" s="30">
        <f t="shared" si="97"/>
        <v>24.901474871953511</v>
      </c>
      <c r="BG427" s="30">
        <f t="shared" si="97"/>
        <v>1.2109828199588692</v>
      </c>
      <c r="BH427" s="30">
        <f t="shared" si="97"/>
        <v>0</v>
      </c>
      <c r="BI427" s="30">
        <f t="shared" si="97"/>
        <v>0.3342883327095289</v>
      </c>
      <c r="BJ427" s="30">
        <f t="shared" si="97"/>
        <v>99.936266848147639</v>
      </c>
      <c r="BK427" s="30">
        <f t="shared" si="97"/>
        <v>0</v>
      </c>
      <c r="BL427" s="30">
        <f t="shared" si="97"/>
        <v>0</v>
      </c>
      <c r="BM427" s="30">
        <f t="shared" si="97"/>
        <v>1.4037351933819024E-4</v>
      </c>
      <c r="BN427" s="30">
        <f t="shared" si="97"/>
        <v>1.5479508463505179E-3</v>
      </c>
      <c r="BO427" s="30">
        <f t="shared" si="97"/>
        <v>0</v>
      </c>
      <c r="BP427" s="30">
        <f t="shared" si="97"/>
        <v>0</v>
      </c>
      <c r="BQ427" s="30">
        <f t="shared" si="97"/>
        <v>0.27106335304381229</v>
      </c>
      <c r="BR427" s="30">
        <f t="shared" si="97"/>
        <v>0</v>
      </c>
      <c r="BS427" s="30">
        <f t="shared" si="97"/>
        <v>0</v>
      </c>
      <c r="BT427" s="30">
        <f t="shared" si="97"/>
        <v>0</v>
      </c>
      <c r="BU427" s="30">
        <f t="shared" si="97"/>
        <v>0</v>
      </c>
      <c r="BV427" s="30">
        <f t="shared" si="97"/>
        <v>0</v>
      </c>
      <c r="BW427" s="30">
        <f t="shared" si="97"/>
        <v>0</v>
      </c>
      <c r="BX427" s="30">
        <f t="shared" si="97"/>
        <v>0</v>
      </c>
      <c r="BY427" s="30">
        <f t="shared" si="99"/>
        <v>303.58162413411924</v>
      </c>
      <c r="DD427" s="7">
        <v>9</v>
      </c>
      <c r="DE427" s="55">
        <f ca="1"/>
        <v>16544.839746008805</v>
      </c>
      <c r="DF427" s="55">
        <f ca="1"/>
        <v>2.1097204185642089</v>
      </c>
      <c r="DG427" s="55">
        <f ca="1"/>
        <v>0</v>
      </c>
      <c r="DH427" s="55">
        <f ca="1"/>
        <v>0</v>
      </c>
      <c r="DI427" s="55">
        <f ca="1"/>
        <v>46.326986580400877</v>
      </c>
      <c r="DJ427" s="55">
        <f ca="1"/>
        <v>96.131437105982059</v>
      </c>
      <c r="DK427" s="55">
        <f ca="1"/>
        <v>0</v>
      </c>
      <c r="DL427" s="55">
        <f ca="1"/>
        <v>0</v>
      </c>
      <c r="DM427" s="55">
        <f ca="1"/>
        <v>93.73007026481649</v>
      </c>
      <c r="DN427" s="55">
        <f ca="1"/>
        <v>0</v>
      </c>
      <c r="DO427" s="55">
        <f ca="1"/>
        <v>0</v>
      </c>
      <c r="DP427" s="55">
        <f ca="1"/>
        <v>5606.4245701810823</v>
      </c>
      <c r="DQ427" s="55">
        <f ca="1"/>
        <v>0</v>
      </c>
      <c r="DR427" s="55">
        <f ca="1"/>
        <v>0</v>
      </c>
      <c r="DS427" s="55">
        <f ca="1"/>
        <v>0</v>
      </c>
      <c r="DT427" s="55">
        <f ca="1"/>
        <v>0.10959491992161666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ca="1"/>
        <v>0</v>
      </c>
      <c r="EE427" s="55">
        <f t="shared" ca="1" si="100"/>
        <v>22389.672125479574</v>
      </c>
    </row>
    <row r="428" spans="50:135" x14ac:dyDescent="0.3">
      <c r="AX428" s="7">
        <v>10</v>
      </c>
      <c r="AY428" s="30">
        <f t="shared" si="98"/>
        <v>1514.2537302145388</v>
      </c>
      <c r="AZ428" s="30">
        <f t="shared" si="97"/>
        <v>0.18085509742348699</v>
      </c>
      <c r="BA428" s="30">
        <f t="shared" si="97"/>
        <v>0</v>
      </c>
      <c r="BB428" s="30">
        <f t="shared" si="97"/>
        <v>0</v>
      </c>
      <c r="BC428" s="30">
        <f t="shared" si="97"/>
        <v>5.4130628231305176</v>
      </c>
      <c r="BD428" s="30">
        <f t="shared" si="97"/>
        <v>12.010453994690167</v>
      </c>
      <c r="BE428" s="30">
        <f t="shared" si="97"/>
        <v>0</v>
      </c>
      <c r="BF428" s="30">
        <f t="shared" si="97"/>
        <v>215.60175620863507</v>
      </c>
      <c r="BG428" s="30">
        <f t="shared" si="97"/>
        <v>10.484922034102057</v>
      </c>
      <c r="BH428" s="30">
        <f t="shared" si="97"/>
        <v>0</v>
      </c>
      <c r="BI428" s="30">
        <f t="shared" si="97"/>
        <v>2.8943326480604461</v>
      </c>
      <c r="BJ428" s="30">
        <f t="shared" si="97"/>
        <v>865.26740873442202</v>
      </c>
      <c r="BK428" s="30">
        <f t="shared" si="97"/>
        <v>0</v>
      </c>
      <c r="BL428" s="30">
        <f t="shared" si="97"/>
        <v>0</v>
      </c>
      <c r="BM428" s="30">
        <f t="shared" si="97"/>
        <v>1.2150976537632046E-3</v>
      </c>
      <c r="BN428" s="30">
        <f t="shared" si="97"/>
        <v>1.3402449796611997E-2</v>
      </c>
      <c r="BO428" s="30">
        <f t="shared" si="97"/>
        <v>0</v>
      </c>
      <c r="BP428" s="30">
        <f t="shared" si="97"/>
        <v>0</v>
      </c>
      <c r="BQ428" s="30">
        <f t="shared" si="97"/>
        <v>2.3469186109437556</v>
      </c>
      <c r="BR428" s="30">
        <f t="shared" si="97"/>
        <v>0</v>
      </c>
      <c r="BS428" s="30">
        <f t="shared" si="97"/>
        <v>0</v>
      </c>
      <c r="BT428" s="30">
        <f t="shared" si="97"/>
        <v>0</v>
      </c>
      <c r="BU428" s="30">
        <f t="shared" si="97"/>
        <v>0</v>
      </c>
      <c r="BV428" s="30">
        <f t="shared" si="97"/>
        <v>0</v>
      </c>
      <c r="BW428" s="30">
        <f t="shared" si="97"/>
        <v>0</v>
      </c>
      <c r="BX428" s="30">
        <f t="shared" si="97"/>
        <v>0</v>
      </c>
      <c r="BY428" s="30">
        <f t="shared" si="99"/>
        <v>2628.4680579133965</v>
      </c>
      <c r="DD428" s="7">
        <v>10</v>
      </c>
      <c r="DE428" s="55">
        <f ca="1"/>
        <v>143248.40287829537</v>
      </c>
      <c r="DF428" s="55">
        <f ca="1"/>
        <v>18.266364839772187</v>
      </c>
      <c r="DG428" s="55">
        <f ca="1"/>
        <v>0</v>
      </c>
      <c r="DH428" s="55">
        <f ca="1"/>
        <v>0</v>
      </c>
      <c r="DI428" s="55">
        <f ca="1"/>
        <v>401.10795519397129</v>
      </c>
      <c r="DJ428" s="55">
        <f ca="1"/>
        <v>832.32446183202853</v>
      </c>
      <c r="DK428" s="55">
        <f ca="1"/>
        <v>0</v>
      </c>
      <c r="DL428" s="55">
        <f ca="1"/>
        <v>0</v>
      </c>
      <c r="DM428" s="55">
        <f ca="1"/>
        <v>811.53296543949932</v>
      </c>
      <c r="DN428" s="55">
        <f ca="1"/>
        <v>0</v>
      </c>
      <c r="DO428" s="55">
        <f ca="1"/>
        <v>0</v>
      </c>
      <c r="DP428" s="55">
        <f ca="1"/>
        <v>48541.501630001076</v>
      </c>
      <c r="DQ428" s="55">
        <f ca="1"/>
        <v>0</v>
      </c>
      <c r="DR428" s="55">
        <f ca="1"/>
        <v>0</v>
      </c>
      <c r="DS428" s="55">
        <f ca="1"/>
        <v>0</v>
      </c>
      <c r="DT428" s="55">
        <f ca="1"/>
        <v>0.94889344560012934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ca="1"/>
        <v>0</v>
      </c>
      <c r="EE428" s="55">
        <f t="shared" ca="1" si="100"/>
        <v>193854.08514904731</v>
      </c>
    </row>
    <row r="429" spans="50:135" x14ac:dyDescent="0.3">
      <c r="AX429" s="7">
        <v>11</v>
      </c>
      <c r="AY429" s="30">
        <f t="shared" si="98"/>
        <v>0</v>
      </c>
      <c r="AZ429" s="30">
        <f t="shared" si="97"/>
        <v>0</v>
      </c>
      <c r="BA429" s="30">
        <f t="shared" si="97"/>
        <v>0</v>
      </c>
      <c r="BB429" s="30">
        <f t="shared" si="97"/>
        <v>0</v>
      </c>
      <c r="BC429" s="30">
        <f t="shared" si="97"/>
        <v>12724.472819314356</v>
      </c>
      <c r="BD429" s="30">
        <f t="shared" si="97"/>
        <v>28232.943229862733</v>
      </c>
      <c r="BE429" s="30">
        <f t="shared" ref="BE429:BX441" si="101">AC98*$J99*AC154</f>
        <v>0</v>
      </c>
      <c r="BF429" s="30">
        <f t="shared" si="101"/>
        <v>32779.304322298485</v>
      </c>
      <c r="BG429" s="30">
        <f t="shared" si="101"/>
        <v>0</v>
      </c>
      <c r="BH429" s="30">
        <f t="shared" si="101"/>
        <v>0</v>
      </c>
      <c r="BI429" s="30">
        <f t="shared" si="101"/>
        <v>0</v>
      </c>
      <c r="BJ429" s="30">
        <f t="shared" si="101"/>
        <v>0</v>
      </c>
      <c r="BK429" s="30">
        <f t="shared" si="101"/>
        <v>0</v>
      </c>
      <c r="BL429" s="30">
        <f t="shared" si="101"/>
        <v>0</v>
      </c>
      <c r="BM429" s="30">
        <f t="shared" si="101"/>
        <v>2.8548151856852275</v>
      </c>
      <c r="BN429" s="30">
        <f t="shared" si="101"/>
        <v>31.529286298541276</v>
      </c>
      <c r="BO429" s="30">
        <f t="shared" si="101"/>
        <v>0</v>
      </c>
      <c r="BP429" s="30">
        <f t="shared" si="101"/>
        <v>0</v>
      </c>
      <c r="BQ429" s="30">
        <f t="shared" si="101"/>
        <v>461.95400038139775</v>
      </c>
      <c r="BR429" s="30">
        <f t="shared" si="101"/>
        <v>0</v>
      </c>
      <c r="BS429" s="30">
        <f t="shared" si="101"/>
        <v>0</v>
      </c>
      <c r="BT429" s="30">
        <f t="shared" si="101"/>
        <v>0</v>
      </c>
      <c r="BU429" s="30">
        <f t="shared" si="101"/>
        <v>0</v>
      </c>
      <c r="BV429" s="30">
        <f t="shared" si="101"/>
        <v>0</v>
      </c>
      <c r="BW429" s="30">
        <f t="shared" si="101"/>
        <v>0</v>
      </c>
      <c r="BX429" s="30">
        <f t="shared" si="101"/>
        <v>0</v>
      </c>
      <c r="BY429" s="30">
        <f t="shared" si="99"/>
        <v>74233.058473341196</v>
      </c>
      <c r="DD429" s="7">
        <v>11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0</v>
      </c>
      <c r="DI429" s="55">
        <f ca="1"/>
        <v>942883.43591119372</v>
      </c>
      <c r="DJ429" s="55">
        <f ca="1"/>
        <v>1956542.9658294872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0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0</v>
      </c>
      <c r="DT429" s="55">
        <f ca="1"/>
        <v>2232.2734699367224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ca="1"/>
        <v>0</v>
      </c>
      <c r="EE429" s="55">
        <f t="shared" ca="1" si="100"/>
        <v>2901658.6752106175</v>
      </c>
    </row>
    <row r="430" spans="50:135" x14ac:dyDescent="0.3">
      <c r="AX430" s="7">
        <v>12</v>
      </c>
      <c r="AY430" s="30">
        <f t="shared" si="98"/>
        <v>6323.0694769389047</v>
      </c>
      <c r="AZ430" s="30">
        <f t="shared" si="98"/>
        <v>4.2118864029415555</v>
      </c>
      <c r="BA430" s="30">
        <f t="shared" si="98"/>
        <v>0</v>
      </c>
      <c r="BB430" s="30">
        <f t="shared" si="98"/>
        <v>0</v>
      </c>
      <c r="BC430" s="30">
        <f t="shared" si="98"/>
        <v>325.21921824732135</v>
      </c>
      <c r="BD430" s="30">
        <f t="shared" si="98"/>
        <v>721.59340945663041</v>
      </c>
      <c r="BE430" s="30">
        <f t="shared" si="101"/>
        <v>0</v>
      </c>
      <c r="BF430" s="30">
        <f t="shared" si="101"/>
        <v>4164.5065711201541</v>
      </c>
      <c r="BG430" s="30">
        <f t="shared" si="101"/>
        <v>488.10994958750246</v>
      </c>
      <c r="BH430" s="30">
        <f t="shared" si="101"/>
        <v>0</v>
      </c>
      <c r="BI430" s="30">
        <f t="shared" si="101"/>
        <v>1317.9841878123987</v>
      </c>
      <c r="BJ430" s="30">
        <f t="shared" si="101"/>
        <v>6643.0240455756702</v>
      </c>
      <c r="BK430" s="30">
        <f t="shared" si="101"/>
        <v>0</v>
      </c>
      <c r="BL430" s="30">
        <f t="shared" si="101"/>
        <v>0</v>
      </c>
      <c r="BM430" s="30">
        <f t="shared" si="101"/>
        <v>7.2953260807145176E-2</v>
      </c>
      <c r="BN430" s="30">
        <f t="shared" si="101"/>
        <v>0.80522509537450138</v>
      </c>
      <c r="BO430" s="30">
        <f t="shared" si="101"/>
        <v>0</v>
      </c>
      <c r="BP430" s="30">
        <f t="shared" si="101"/>
        <v>35940.487325256254</v>
      </c>
      <c r="BQ430" s="30">
        <f t="shared" si="101"/>
        <v>2154.8590048002029</v>
      </c>
      <c r="BR430" s="30">
        <f t="shared" si="101"/>
        <v>0</v>
      </c>
      <c r="BS430" s="30">
        <f t="shared" si="101"/>
        <v>0</v>
      </c>
      <c r="BT430" s="30">
        <f t="shared" si="101"/>
        <v>0</v>
      </c>
      <c r="BU430" s="30">
        <f t="shared" si="101"/>
        <v>0</v>
      </c>
      <c r="BV430" s="30">
        <f t="shared" si="101"/>
        <v>0</v>
      </c>
      <c r="BW430" s="30">
        <f t="shared" si="101"/>
        <v>0</v>
      </c>
      <c r="BX430" s="30">
        <f t="shared" si="101"/>
        <v>0</v>
      </c>
      <c r="BY430" s="30">
        <f t="shared" si="99"/>
        <v>58083.943253554156</v>
      </c>
      <c r="DD430" s="7">
        <v>12</v>
      </c>
      <c r="DE430" s="55">
        <f ca="1"/>
        <v>598162.37251842034</v>
      </c>
      <c r="DF430" s="55">
        <f ca="1"/>
        <v>425.40052669709712</v>
      </c>
      <c r="DG430" s="55">
        <f ca="1"/>
        <v>0</v>
      </c>
      <c r="DH430" s="55">
        <f ca="1"/>
        <v>0</v>
      </c>
      <c r="DI430" s="55">
        <f ca="1"/>
        <v>24098.744072126512</v>
      </c>
      <c r="DJ430" s="55">
        <f ca="1"/>
        <v>50006.423275344489</v>
      </c>
      <c r="DK430" s="55">
        <f ca="1"/>
        <v>0</v>
      </c>
      <c r="DL430" s="55">
        <f ca="1"/>
        <v>0</v>
      </c>
      <c r="DM430" s="55">
        <f ca="1"/>
        <v>37779.71009807269</v>
      </c>
      <c r="DN430" s="55">
        <f ca="1"/>
        <v>0</v>
      </c>
      <c r="DO430" s="55">
        <f ca="1"/>
        <v>0</v>
      </c>
      <c r="DP430" s="55">
        <f ca="1"/>
        <v>372673.64895679511</v>
      </c>
      <c r="DQ430" s="55">
        <f ca="1"/>
        <v>0</v>
      </c>
      <c r="DR430" s="55">
        <f ca="1"/>
        <v>0</v>
      </c>
      <c r="DS430" s="55">
        <f ca="1"/>
        <v>0</v>
      </c>
      <c r="DT430" s="55">
        <f ca="1"/>
        <v>57.009936752514697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ca="1"/>
        <v>0</v>
      </c>
      <c r="EE430" s="55">
        <f t="shared" ca="1" si="100"/>
        <v>1083203.3093842086</v>
      </c>
    </row>
    <row r="431" spans="50:135" x14ac:dyDescent="0.3">
      <c r="AX431" s="7">
        <v>13</v>
      </c>
      <c r="AY431" s="30">
        <f t="shared" si="98"/>
        <v>273.99366239021424</v>
      </c>
      <c r="AZ431" s="30">
        <f t="shared" si="98"/>
        <v>0.182511070365031</v>
      </c>
      <c r="BA431" s="30">
        <f t="shared" si="98"/>
        <v>0</v>
      </c>
      <c r="BB431" s="30">
        <f t="shared" si="98"/>
        <v>0</v>
      </c>
      <c r="BC431" s="30">
        <f t="shared" si="98"/>
        <v>14.092523416272282</v>
      </c>
      <c r="BD431" s="30">
        <f t="shared" si="98"/>
        <v>31.268361320851412</v>
      </c>
      <c r="BE431" s="30">
        <f t="shared" si="101"/>
        <v>0</v>
      </c>
      <c r="BF431" s="30">
        <f t="shared" si="101"/>
        <v>180.45798989481412</v>
      </c>
      <c r="BG431" s="30">
        <f t="shared" si="101"/>
        <v>21.15096682209381</v>
      </c>
      <c r="BH431" s="30">
        <f t="shared" si="101"/>
        <v>0</v>
      </c>
      <c r="BI431" s="30">
        <f t="shared" si="101"/>
        <v>57.111394379048456</v>
      </c>
      <c r="BJ431" s="30">
        <f t="shared" si="101"/>
        <v>287.85805601360858</v>
      </c>
      <c r="BK431" s="30">
        <f t="shared" si="101"/>
        <v>0</v>
      </c>
      <c r="BL431" s="30">
        <f t="shared" si="101"/>
        <v>0</v>
      </c>
      <c r="BM431" s="30">
        <f t="shared" si="101"/>
        <v>3.1600096847271826E-3</v>
      </c>
      <c r="BN431" s="30">
        <f t="shared" si="101"/>
        <v>3.4963042933770477E-2</v>
      </c>
      <c r="BO431" s="30">
        <f t="shared" si="101"/>
        <v>0</v>
      </c>
      <c r="BP431" s="30">
        <f t="shared" si="101"/>
        <v>1557.3869280905838</v>
      </c>
      <c r="BQ431" s="30">
        <f t="shared" si="101"/>
        <v>93.375173690112447</v>
      </c>
      <c r="BR431" s="30">
        <f t="shared" si="101"/>
        <v>0</v>
      </c>
      <c r="BS431" s="30">
        <f t="shared" si="101"/>
        <v>0</v>
      </c>
      <c r="BT431" s="30">
        <f t="shared" si="101"/>
        <v>0</v>
      </c>
      <c r="BU431" s="30">
        <f t="shared" si="101"/>
        <v>0</v>
      </c>
      <c r="BV431" s="30">
        <f t="shared" si="101"/>
        <v>0</v>
      </c>
      <c r="BW431" s="30">
        <f t="shared" si="101"/>
        <v>0</v>
      </c>
      <c r="BX431" s="30">
        <f t="shared" si="101"/>
        <v>0</v>
      </c>
      <c r="BY431" s="30">
        <f t="shared" si="99"/>
        <v>2516.9156901405827</v>
      </c>
      <c r="DD431" s="7">
        <v>13</v>
      </c>
      <c r="DE431" s="55">
        <f ca="1"/>
        <v>25919.800462114265</v>
      </c>
      <c r="DF431" s="55">
        <f ca="1"/>
        <v>18.433618106868131</v>
      </c>
      <c r="DG431" s="55">
        <f ca="1"/>
        <v>0</v>
      </c>
      <c r="DH431" s="55">
        <f ca="1"/>
        <v>0</v>
      </c>
      <c r="DI431" s="55">
        <f ca="1"/>
        <v>1044.2559851457761</v>
      </c>
      <c r="DJ431" s="55">
        <f ca="1"/>
        <v>2166.8974395350028</v>
      </c>
      <c r="DK431" s="55">
        <f ca="1"/>
        <v>0</v>
      </c>
      <c r="DL431" s="55">
        <f ca="1"/>
        <v>0</v>
      </c>
      <c r="DM431" s="55">
        <f ca="1"/>
        <v>1637.0848320300611</v>
      </c>
      <c r="DN431" s="55">
        <f ca="1"/>
        <v>0</v>
      </c>
      <c r="DO431" s="55">
        <f ca="1"/>
        <v>0</v>
      </c>
      <c r="DP431" s="55">
        <f ca="1"/>
        <v>16148.836942363441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2.4753834397109498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ca="1"/>
        <v>0</v>
      </c>
      <c r="EE431" s="55">
        <f t="shared" ca="1" si="100"/>
        <v>46937.784662735125</v>
      </c>
    </row>
    <row r="432" spans="50:135" x14ac:dyDescent="0.3">
      <c r="AX432" s="7">
        <v>14</v>
      </c>
      <c r="AY432" s="30">
        <f t="shared" si="98"/>
        <v>17219.434828361227</v>
      </c>
      <c r="AZ432" s="30">
        <f t="shared" si="98"/>
        <v>11.470110155575215</v>
      </c>
      <c r="BA432" s="30">
        <f t="shared" si="98"/>
        <v>0</v>
      </c>
      <c r="BB432" s="30">
        <f t="shared" si="98"/>
        <v>0</v>
      </c>
      <c r="BC432" s="30">
        <f t="shared" si="98"/>
        <v>747.48838301585397</v>
      </c>
      <c r="BD432" s="30">
        <f t="shared" si="98"/>
        <v>1658.520347310943</v>
      </c>
      <c r="BE432" s="30">
        <f t="shared" si="101"/>
        <v>0</v>
      </c>
      <c r="BF432" s="30">
        <f t="shared" si="101"/>
        <v>14110.647159836561</v>
      </c>
      <c r="BG432" s="30">
        <f t="shared" si="101"/>
        <v>880.89582397133961</v>
      </c>
      <c r="BH432" s="30">
        <f t="shared" si="101"/>
        <v>0</v>
      </c>
      <c r="BI432" s="30">
        <f t="shared" si="101"/>
        <v>361.93278002028831</v>
      </c>
      <c r="BJ432" s="30">
        <f t="shared" si="101"/>
        <v>29154.647818162604</v>
      </c>
      <c r="BK432" s="30">
        <f t="shared" si="101"/>
        <v>0</v>
      </c>
      <c r="BL432" s="30">
        <f t="shared" si="101"/>
        <v>0</v>
      </c>
      <c r="BM432" s="30">
        <f t="shared" si="101"/>
        <v>0.16773362681314208</v>
      </c>
      <c r="BN432" s="30">
        <f t="shared" si="101"/>
        <v>1.8507405784968196</v>
      </c>
      <c r="BO432" s="30">
        <f t="shared" si="101"/>
        <v>0</v>
      </c>
      <c r="BP432" s="30">
        <f t="shared" si="101"/>
        <v>1280.6721530490722</v>
      </c>
      <c r="BQ432" s="30">
        <f t="shared" si="101"/>
        <v>9457.1621249235995</v>
      </c>
      <c r="BR432" s="30">
        <f t="shared" si="101"/>
        <v>0</v>
      </c>
      <c r="BS432" s="30">
        <f t="shared" si="101"/>
        <v>0</v>
      </c>
      <c r="BT432" s="30">
        <f t="shared" si="101"/>
        <v>0</v>
      </c>
      <c r="BU432" s="30">
        <f t="shared" si="101"/>
        <v>0</v>
      </c>
      <c r="BV432" s="30">
        <f t="shared" si="101"/>
        <v>0</v>
      </c>
      <c r="BW432" s="30">
        <f t="shared" si="101"/>
        <v>0</v>
      </c>
      <c r="BX432" s="30">
        <f t="shared" si="101"/>
        <v>0</v>
      </c>
      <c r="BY432" s="30">
        <f t="shared" si="99"/>
        <v>74884.890003012377</v>
      </c>
      <c r="DD432" s="7">
        <v>14</v>
      </c>
      <c r="DE432" s="55">
        <f ca="1"/>
        <v>1628958.534762972</v>
      </c>
      <c r="DF432" s="55">
        <f ca="1"/>
        <v>1158.4811257130966</v>
      </c>
      <c r="DG432" s="55">
        <f ca="1"/>
        <v>0</v>
      </c>
      <c r="DH432" s="55">
        <f ca="1"/>
        <v>0</v>
      </c>
      <c r="DI432" s="55">
        <f ca="1"/>
        <v>55388.889181474777</v>
      </c>
      <c r="DJ432" s="55">
        <f ca="1"/>
        <v>114935.46006864835</v>
      </c>
      <c r="DK432" s="55">
        <f ca="1"/>
        <v>0</v>
      </c>
      <c r="DL432" s="55">
        <f ca="1"/>
        <v>0</v>
      </c>
      <c r="DM432" s="55">
        <f ca="1"/>
        <v>68181.336775381686</v>
      </c>
      <c r="DN432" s="55">
        <f ca="1"/>
        <v>0</v>
      </c>
      <c r="DO432" s="55">
        <f ca="1"/>
        <v>0</v>
      </c>
      <c r="DP432" s="55">
        <f ca="1"/>
        <v>1635575.7425989222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131.03243295757483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ca="1"/>
        <v>0</v>
      </c>
      <c r="EE432" s="55">
        <f t="shared" ca="1" si="100"/>
        <v>3504329.4769460699</v>
      </c>
    </row>
    <row r="433" spans="50:135" x14ac:dyDescent="0.3">
      <c r="AX433" s="7">
        <v>15</v>
      </c>
      <c r="AY433" s="30">
        <f t="shared" si="98"/>
        <v>1645.4008116282168</v>
      </c>
      <c r="AZ433" s="30">
        <f t="shared" si="98"/>
        <v>1.0960248547512239</v>
      </c>
      <c r="BA433" s="30">
        <f t="shared" si="98"/>
        <v>0</v>
      </c>
      <c r="BB433" s="30">
        <f t="shared" si="98"/>
        <v>0</v>
      </c>
      <c r="BC433" s="30">
        <f t="shared" si="98"/>
        <v>71.426153316838082</v>
      </c>
      <c r="BD433" s="30">
        <f t="shared" si="98"/>
        <v>158.47969190230813</v>
      </c>
      <c r="BE433" s="30">
        <f t="shared" si="101"/>
        <v>0</v>
      </c>
      <c r="BF433" s="30">
        <f t="shared" si="101"/>
        <v>1348.3410183798253</v>
      </c>
      <c r="BG433" s="30">
        <f t="shared" si="101"/>
        <v>84.173883658706188</v>
      </c>
      <c r="BH433" s="30">
        <f t="shared" si="101"/>
        <v>0</v>
      </c>
      <c r="BI433" s="30">
        <f t="shared" si="101"/>
        <v>34.584438807924883</v>
      </c>
      <c r="BJ433" s="30">
        <f t="shared" si="101"/>
        <v>2785.868506577584</v>
      </c>
      <c r="BK433" s="30">
        <f t="shared" si="101"/>
        <v>0</v>
      </c>
      <c r="BL433" s="30">
        <f t="shared" si="101"/>
        <v>0</v>
      </c>
      <c r="BM433" s="30">
        <f t="shared" si="101"/>
        <v>1.6027765154477083E-2</v>
      </c>
      <c r="BN433" s="30">
        <f t="shared" si="101"/>
        <v>0.17684727141079329</v>
      </c>
      <c r="BO433" s="30">
        <f t="shared" si="101"/>
        <v>0</v>
      </c>
      <c r="BP433" s="30">
        <f t="shared" si="101"/>
        <v>122.37445777475138</v>
      </c>
      <c r="BQ433" s="30">
        <f t="shared" si="101"/>
        <v>903.67787293032177</v>
      </c>
      <c r="BR433" s="30">
        <f t="shared" si="101"/>
        <v>0</v>
      </c>
      <c r="BS433" s="30">
        <f t="shared" si="101"/>
        <v>0</v>
      </c>
      <c r="BT433" s="30">
        <f t="shared" si="101"/>
        <v>0</v>
      </c>
      <c r="BU433" s="30">
        <f t="shared" si="101"/>
        <v>0</v>
      </c>
      <c r="BV433" s="30">
        <f t="shared" si="101"/>
        <v>0</v>
      </c>
      <c r="BW433" s="30">
        <f t="shared" si="101"/>
        <v>0</v>
      </c>
      <c r="BX433" s="30">
        <f t="shared" si="101"/>
        <v>0</v>
      </c>
      <c r="BY433" s="30">
        <f t="shared" si="99"/>
        <v>7155.6157348677925</v>
      </c>
      <c r="DD433" s="7">
        <v>15</v>
      </c>
      <c r="DE433" s="55">
        <f ca="1"/>
        <v>155654.91678002931</v>
      </c>
      <c r="DF433" s="55">
        <f ca="1"/>
        <v>110.69851032987361</v>
      </c>
      <c r="DG433" s="55">
        <f ca="1"/>
        <v>0</v>
      </c>
      <c r="DH433" s="55">
        <f ca="1"/>
        <v>0</v>
      </c>
      <c r="DI433" s="55">
        <f ca="1"/>
        <v>5292.6779607777016</v>
      </c>
      <c r="DJ433" s="55">
        <f ca="1"/>
        <v>10982.642648829953</v>
      </c>
      <c r="DK433" s="55">
        <f ca="1"/>
        <v>0</v>
      </c>
      <c r="DL433" s="55">
        <f ca="1"/>
        <v>0</v>
      </c>
      <c r="DM433" s="55">
        <f ca="1"/>
        <v>6515.0585951838593</v>
      </c>
      <c r="DN433" s="55">
        <f ca="1"/>
        <v>0</v>
      </c>
      <c r="DO433" s="55">
        <f ca="1"/>
        <v>0</v>
      </c>
      <c r="DP433" s="55">
        <f ca="1"/>
        <v>156287.22321900245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12.520786815884165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ca="1"/>
        <v>0</v>
      </c>
      <c r="EE433" s="55">
        <f t="shared" ca="1" si="100"/>
        <v>334855.73850096908</v>
      </c>
    </row>
    <row r="434" spans="50:135" x14ac:dyDescent="0.3">
      <c r="AX434" s="7">
        <v>16</v>
      </c>
      <c r="AY434" s="30">
        <f t="shared" si="98"/>
        <v>5.5176917662441509</v>
      </c>
      <c r="AZ434" s="30">
        <f t="shared" si="98"/>
        <v>1.1158253669523077</v>
      </c>
      <c r="BA434" s="30">
        <f t="shared" si="98"/>
        <v>0</v>
      </c>
      <c r="BB434" s="30">
        <f t="shared" si="98"/>
        <v>0</v>
      </c>
      <c r="BC434" s="30">
        <f t="shared" si="98"/>
        <v>189.32150617083101</v>
      </c>
      <c r="BD434" s="30">
        <f t="shared" si="98"/>
        <v>420.06481634095724</v>
      </c>
      <c r="BE434" s="30">
        <f t="shared" si="101"/>
        <v>0</v>
      </c>
      <c r="BF434" s="30">
        <f t="shared" si="101"/>
        <v>416.34579123848721</v>
      </c>
      <c r="BG434" s="30">
        <f t="shared" si="101"/>
        <v>18.915996924932308</v>
      </c>
      <c r="BH434" s="30">
        <f t="shared" si="101"/>
        <v>0</v>
      </c>
      <c r="BI434" s="30">
        <f t="shared" si="101"/>
        <v>61.331199226921825</v>
      </c>
      <c r="BJ434" s="30">
        <f t="shared" si="101"/>
        <v>2370.3337496587515</v>
      </c>
      <c r="BK434" s="30">
        <f t="shared" si="101"/>
        <v>0</v>
      </c>
      <c r="BL434" s="30">
        <f t="shared" si="101"/>
        <v>0</v>
      </c>
      <c r="BM434" s="30">
        <f t="shared" si="101"/>
        <v>4.2483045722085867E-2</v>
      </c>
      <c r="BN434" s="30">
        <f t="shared" si="101"/>
        <v>0.46874975124658319</v>
      </c>
      <c r="BO434" s="30">
        <f t="shared" si="101"/>
        <v>0</v>
      </c>
      <c r="BP434" s="30">
        <f t="shared" si="101"/>
        <v>913.10641348776471</v>
      </c>
      <c r="BQ434" s="30">
        <f t="shared" si="101"/>
        <v>768.88702958023805</v>
      </c>
      <c r="BR434" s="30">
        <f t="shared" si="101"/>
        <v>0</v>
      </c>
      <c r="BS434" s="30">
        <f t="shared" si="101"/>
        <v>0</v>
      </c>
      <c r="BT434" s="30">
        <f t="shared" si="101"/>
        <v>0</v>
      </c>
      <c r="BU434" s="30">
        <f t="shared" si="101"/>
        <v>0</v>
      </c>
      <c r="BV434" s="30">
        <f t="shared" si="101"/>
        <v>0</v>
      </c>
      <c r="BW434" s="30">
        <f t="shared" si="101"/>
        <v>0</v>
      </c>
      <c r="BX434" s="30">
        <f t="shared" si="101"/>
        <v>0</v>
      </c>
      <c r="BY434" s="30">
        <f t="shared" si="99"/>
        <v>5165.451252559049</v>
      </c>
      <c r="DD434" s="7">
        <v>16</v>
      </c>
      <c r="DE434" s="55">
        <f ca="1"/>
        <v>521.9736410866966</v>
      </c>
      <c r="DF434" s="55">
        <f ca="1"/>
        <v>112.69836206218308</v>
      </c>
      <c r="DG434" s="55">
        <f ca="1"/>
        <v>0</v>
      </c>
      <c r="DH434" s="55">
        <f ca="1"/>
        <v>0</v>
      </c>
      <c r="DI434" s="55">
        <f ca="1"/>
        <v>14028.723607258577</v>
      </c>
      <c r="DJ434" s="55">
        <f ca="1"/>
        <v>29110.491772428337</v>
      </c>
      <c r="DK434" s="55">
        <f ca="1"/>
        <v>0</v>
      </c>
      <c r="DL434" s="55">
        <f ca="1"/>
        <v>0</v>
      </c>
      <c r="DM434" s="55">
        <f ca="1"/>
        <v>1464.0981619897607</v>
      </c>
      <c r="DN434" s="55">
        <f ca="1"/>
        <v>0</v>
      </c>
      <c r="DO434" s="55">
        <f ca="1"/>
        <v>0</v>
      </c>
      <c r="DP434" s="55">
        <f ca="1"/>
        <v>132975.72335585597</v>
      </c>
      <c r="DQ434" s="55">
        <f ca="1"/>
        <v>0</v>
      </c>
      <c r="DR434" s="55">
        <f ca="1"/>
        <v>0</v>
      </c>
      <c r="DS434" s="55">
        <f ca="1"/>
        <v>0</v>
      </c>
      <c r="DT434" s="55">
        <f ca="1"/>
        <v>33.18748238825809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ca="1"/>
        <v>0</v>
      </c>
      <c r="EE434" s="55">
        <f t="shared" ca="1" si="100"/>
        <v>178246.89638306978</v>
      </c>
    </row>
    <row r="435" spans="50:135" x14ac:dyDescent="0.3">
      <c r="AX435" s="7">
        <v>17</v>
      </c>
      <c r="AY435" s="30">
        <f t="shared" si="98"/>
        <v>3375.1580506345531</v>
      </c>
      <c r="AZ435" s="30">
        <f t="shared" si="98"/>
        <v>2.2870679577989526</v>
      </c>
      <c r="BA435" s="30">
        <f t="shared" si="98"/>
        <v>0</v>
      </c>
      <c r="BB435" s="30">
        <f t="shared" si="98"/>
        <v>0</v>
      </c>
      <c r="BC435" s="30">
        <f t="shared" si="98"/>
        <v>80.699275682836415</v>
      </c>
      <c r="BD435" s="30">
        <f t="shared" si="98"/>
        <v>179.05481054891709</v>
      </c>
      <c r="BE435" s="30">
        <f t="shared" si="101"/>
        <v>0</v>
      </c>
      <c r="BF435" s="30">
        <f t="shared" si="101"/>
        <v>1072.9748350276793</v>
      </c>
      <c r="BG435" s="30">
        <f t="shared" si="101"/>
        <v>48.74887438352571</v>
      </c>
      <c r="BH435" s="30">
        <f t="shared" si="101"/>
        <v>0</v>
      </c>
      <c r="BI435" s="30">
        <f t="shared" si="101"/>
        <v>158.05812077390601</v>
      </c>
      <c r="BJ435" s="30">
        <f t="shared" si="101"/>
        <v>6223.3226870375811</v>
      </c>
      <c r="BK435" s="30">
        <f t="shared" si="101"/>
        <v>0</v>
      </c>
      <c r="BL435" s="30">
        <f t="shared" si="101"/>
        <v>0</v>
      </c>
      <c r="BM435" s="30">
        <f t="shared" si="101"/>
        <v>1.8108619569893177E-2</v>
      </c>
      <c r="BN435" s="30">
        <f t="shared" si="101"/>
        <v>0.19980701639117474</v>
      </c>
      <c r="BO435" s="30">
        <f t="shared" si="101"/>
        <v>0</v>
      </c>
      <c r="BP435" s="30">
        <f t="shared" si="101"/>
        <v>186.74816399229806</v>
      </c>
      <c r="BQ435" s="30">
        <f t="shared" si="101"/>
        <v>2018.7166024946073</v>
      </c>
      <c r="BR435" s="30">
        <f t="shared" si="101"/>
        <v>0</v>
      </c>
      <c r="BS435" s="30">
        <f t="shared" si="101"/>
        <v>0</v>
      </c>
      <c r="BT435" s="30">
        <f t="shared" si="101"/>
        <v>0</v>
      </c>
      <c r="BU435" s="30">
        <f t="shared" si="101"/>
        <v>0</v>
      </c>
      <c r="BV435" s="30">
        <f t="shared" si="101"/>
        <v>0</v>
      </c>
      <c r="BW435" s="30">
        <f t="shared" si="101"/>
        <v>0</v>
      </c>
      <c r="BX435" s="30">
        <f t="shared" si="101"/>
        <v>0</v>
      </c>
      <c r="BY435" s="30">
        <f t="shared" si="99"/>
        <v>13345.986404169666</v>
      </c>
      <c r="DD435" s="7">
        <v>17</v>
      </c>
      <c r="DE435" s="55">
        <f ca="1"/>
        <v>319289.95159002871</v>
      </c>
      <c r="DF435" s="55">
        <f ca="1"/>
        <v>230.9938637376942</v>
      </c>
      <c r="DG435" s="55">
        <f ca="1"/>
        <v>0</v>
      </c>
      <c r="DH435" s="55">
        <f ca="1"/>
        <v>0</v>
      </c>
      <c r="DI435" s="55">
        <f ca="1"/>
        <v>5979.816328098178</v>
      </c>
      <c r="DJ435" s="55">
        <f ca="1"/>
        <v>12408.498371039954</v>
      </c>
      <c r="DK435" s="55">
        <f ca="1"/>
        <v>0</v>
      </c>
      <c r="DL435" s="55">
        <f ca="1"/>
        <v>0</v>
      </c>
      <c r="DM435" s="55">
        <f ca="1"/>
        <v>3773.1628772848903</v>
      </c>
      <c r="DN435" s="55">
        <f ca="1"/>
        <v>0</v>
      </c>
      <c r="DO435" s="55">
        <f ca="1"/>
        <v>0</v>
      </c>
      <c r="DP435" s="55">
        <f ca="1"/>
        <v>349128.40274280834</v>
      </c>
      <c r="DQ435" s="55">
        <f ca="1"/>
        <v>0</v>
      </c>
      <c r="DR435" s="55">
        <f ca="1"/>
        <v>0</v>
      </c>
      <c r="DS435" s="55">
        <f ca="1"/>
        <v>0</v>
      </c>
      <c r="DT435" s="55">
        <f ca="1"/>
        <v>14.146336760495171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ca="1"/>
        <v>0</v>
      </c>
      <c r="EE435" s="55">
        <f t="shared" ca="1" si="100"/>
        <v>690824.97210975818</v>
      </c>
    </row>
    <row r="436" spans="50:135" x14ac:dyDescent="0.3">
      <c r="AX436" s="7">
        <v>18</v>
      </c>
      <c r="AY436" s="30">
        <f t="shared" ref="AY436:BN451" si="102">W105*$J106*W161</f>
        <v>0</v>
      </c>
      <c r="AZ436" s="30">
        <f t="shared" si="102"/>
        <v>0</v>
      </c>
      <c r="BA436" s="30">
        <f t="shared" si="102"/>
        <v>0</v>
      </c>
      <c r="BB436" s="30">
        <f t="shared" si="102"/>
        <v>0</v>
      </c>
      <c r="BC436" s="30">
        <f t="shared" si="102"/>
        <v>5395.1853519471688</v>
      </c>
      <c r="BD436" s="30">
        <f t="shared" si="102"/>
        <v>11970.787626301688</v>
      </c>
      <c r="BE436" s="30">
        <f t="shared" si="101"/>
        <v>0</v>
      </c>
      <c r="BF436" s="30">
        <f t="shared" si="101"/>
        <v>13898.447902477868</v>
      </c>
      <c r="BG436" s="30">
        <f t="shared" si="101"/>
        <v>0</v>
      </c>
      <c r="BH436" s="30">
        <f t="shared" si="101"/>
        <v>0</v>
      </c>
      <c r="BI436" s="30">
        <f t="shared" si="101"/>
        <v>0</v>
      </c>
      <c r="BJ436" s="30">
        <f t="shared" si="101"/>
        <v>0</v>
      </c>
      <c r="BK436" s="30">
        <f t="shared" si="101"/>
        <v>0</v>
      </c>
      <c r="BL436" s="30">
        <f t="shared" si="101"/>
        <v>0</v>
      </c>
      <c r="BM436" s="30">
        <f t="shared" si="101"/>
        <v>1.2110693108083201</v>
      </c>
      <c r="BN436" s="30">
        <f t="shared" si="101"/>
        <v>13.358185473148009</v>
      </c>
      <c r="BO436" s="30">
        <f t="shared" si="101"/>
        <v>0</v>
      </c>
      <c r="BP436" s="30">
        <f t="shared" si="101"/>
        <v>0</v>
      </c>
      <c r="BQ436" s="30">
        <f t="shared" si="101"/>
        <v>195.86881839737561</v>
      </c>
      <c r="BR436" s="30">
        <f t="shared" si="101"/>
        <v>0</v>
      </c>
      <c r="BS436" s="30">
        <f t="shared" si="101"/>
        <v>0</v>
      </c>
      <c r="BT436" s="30">
        <f t="shared" si="101"/>
        <v>0</v>
      </c>
      <c r="BU436" s="30">
        <f t="shared" si="101"/>
        <v>0</v>
      </c>
      <c r="BV436" s="30">
        <f t="shared" si="101"/>
        <v>0</v>
      </c>
      <c r="BW436" s="30">
        <f t="shared" si="101"/>
        <v>0</v>
      </c>
      <c r="BX436" s="30">
        <f t="shared" si="101"/>
        <v>0</v>
      </c>
      <c r="BY436" s="30">
        <f t="shared" si="99"/>
        <v>31474.85895390806</v>
      </c>
      <c r="DD436" s="7">
        <v>18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0</v>
      </c>
      <c r="DI436" s="55">
        <f ca="1"/>
        <v>399783.2345792852</v>
      </c>
      <c r="DJ436" s="55">
        <f ca="1"/>
        <v>829575.58250270691</v>
      </c>
      <c r="DK436" s="55">
        <f ca="1"/>
        <v>0</v>
      </c>
      <c r="DL436" s="55">
        <f ca="1"/>
        <v>0</v>
      </c>
      <c r="DM436" s="55">
        <f ca="1"/>
        <v>0</v>
      </c>
      <c r="DN436" s="55">
        <f ca="1"/>
        <v>0</v>
      </c>
      <c r="DO436" s="55">
        <f ca="1"/>
        <v>0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0</v>
      </c>
      <c r="DT436" s="55">
        <f ca="1"/>
        <v>945.75953149887891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ca="1"/>
        <v>0</v>
      </c>
      <c r="EE436" s="55">
        <f t="shared" ca="1" si="100"/>
        <v>1230304.5766134909</v>
      </c>
    </row>
    <row r="437" spans="50:135" x14ac:dyDescent="0.3">
      <c r="AX437" s="7">
        <v>19</v>
      </c>
      <c r="AY437" s="30">
        <f t="shared" si="102"/>
        <v>200.2541941726621</v>
      </c>
      <c r="AZ437" s="30">
        <f t="shared" si="102"/>
        <v>0.13339216274126683</v>
      </c>
      <c r="BA437" s="30">
        <f t="shared" si="102"/>
        <v>0</v>
      </c>
      <c r="BB437" s="30">
        <f t="shared" si="102"/>
        <v>0</v>
      </c>
      <c r="BC437" s="30">
        <f t="shared" si="102"/>
        <v>584.68619812245288</v>
      </c>
      <c r="BD437" s="30">
        <f t="shared" si="102"/>
        <v>1297.2963577840474</v>
      </c>
      <c r="BE437" s="30">
        <f t="shared" si="101"/>
        <v>0</v>
      </c>
      <c r="BF437" s="30">
        <f t="shared" si="101"/>
        <v>1711.2192464770724</v>
      </c>
      <c r="BG437" s="30">
        <f t="shared" si="101"/>
        <v>77.746475813124803</v>
      </c>
      <c r="BH437" s="30">
        <f t="shared" si="101"/>
        <v>0</v>
      </c>
      <c r="BI437" s="30">
        <f t="shared" si="101"/>
        <v>1707.8063870160138</v>
      </c>
      <c r="BJ437" s="30">
        <f t="shared" si="101"/>
        <v>8867.2922462914976</v>
      </c>
      <c r="BK437" s="30">
        <f t="shared" si="101"/>
        <v>0</v>
      </c>
      <c r="BL437" s="30">
        <f t="shared" si="101"/>
        <v>0</v>
      </c>
      <c r="BM437" s="30">
        <f t="shared" si="101"/>
        <v>0.13120141970793275</v>
      </c>
      <c r="BN437" s="30">
        <f t="shared" si="101"/>
        <v>1.4476512236479884</v>
      </c>
      <c r="BO437" s="30">
        <f t="shared" si="101"/>
        <v>0</v>
      </c>
      <c r="BP437" s="30">
        <f t="shared" si="101"/>
        <v>31.797022413640928</v>
      </c>
      <c r="BQ437" s="30">
        <f t="shared" si="101"/>
        <v>2876.3654047661057</v>
      </c>
      <c r="BR437" s="30">
        <f t="shared" si="101"/>
        <v>0</v>
      </c>
      <c r="BS437" s="30">
        <f t="shared" si="101"/>
        <v>0</v>
      </c>
      <c r="BT437" s="30">
        <f t="shared" si="101"/>
        <v>0</v>
      </c>
      <c r="BU437" s="30">
        <f t="shared" si="101"/>
        <v>0</v>
      </c>
      <c r="BV437" s="30">
        <f t="shared" si="101"/>
        <v>0</v>
      </c>
      <c r="BW437" s="30">
        <f t="shared" si="101"/>
        <v>0</v>
      </c>
      <c r="BX437" s="30">
        <f t="shared" si="101"/>
        <v>0</v>
      </c>
      <c r="BY437" s="30">
        <f t="shared" si="99"/>
        <v>17356.175777662713</v>
      </c>
      <c r="DD437" s="7">
        <v>19</v>
      </c>
      <c r="DE437" s="55">
        <f ca="1"/>
        <v>18944.046768733831</v>
      </c>
      <c r="DF437" s="55">
        <f ca="1"/>
        <v>13.472608436867951</v>
      </c>
      <c r="DG437" s="55">
        <f ca="1"/>
        <v>0</v>
      </c>
      <c r="DH437" s="55">
        <f ca="1"/>
        <v>0</v>
      </c>
      <c r="DI437" s="55">
        <f ca="1"/>
        <v>43325.247280873758</v>
      </c>
      <c r="DJ437" s="55">
        <f ca="1"/>
        <v>89902.637594434476</v>
      </c>
      <c r="DK437" s="55">
        <f ca="1"/>
        <v>0</v>
      </c>
      <c r="DL437" s="55">
        <f ca="1"/>
        <v>0</v>
      </c>
      <c r="DM437" s="55">
        <f ca="1"/>
        <v>6017.5772279358598</v>
      </c>
      <c r="DN437" s="55">
        <f ca="1"/>
        <v>0</v>
      </c>
      <c r="DO437" s="55">
        <f ca="1"/>
        <v>0</v>
      </c>
      <c r="DP437" s="55">
        <f ca="1"/>
        <v>497455.09501695301</v>
      </c>
      <c r="DQ437" s="55">
        <f ca="1"/>
        <v>0</v>
      </c>
      <c r="DR437" s="55">
        <f ca="1"/>
        <v>0</v>
      </c>
      <c r="DS437" s="55">
        <f ca="1"/>
        <v>0</v>
      </c>
      <c r="DT437" s="55">
        <f ca="1"/>
        <v>102.49370663427757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ca="1"/>
        <v>0</v>
      </c>
      <c r="EE437" s="55">
        <f t="shared" ca="1" si="100"/>
        <v>655760.57020400208</v>
      </c>
    </row>
    <row r="438" spans="50:135" x14ac:dyDescent="0.3">
      <c r="AX438" s="7">
        <v>20</v>
      </c>
      <c r="AY438" s="30">
        <f t="shared" si="102"/>
        <v>6319.729726114786</v>
      </c>
      <c r="AZ438" s="30">
        <f t="shared" si="102"/>
        <v>41.235577517331635</v>
      </c>
      <c r="BA438" s="30">
        <f t="shared" si="102"/>
        <v>0</v>
      </c>
      <c r="BB438" s="30">
        <f t="shared" si="102"/>
        <v>0</v>
      </c>
      <c r="BC438" s="30">
        <f t="shared" si="102"/>
        <v>41.266697280404443</v>
      </c>
      <c r="BD438" s="30">
        <f t="shared" si="102"/>
        <v>91.562168304411927</v>
      </c>
      <c r="BE438" s="30">
        <f t="shared" si="101"/>
        <v>0</v>
      </c>
      <c r="BF438" s="30">
        <f t="shared" si="101"/>
        <v>1226.3842131946503</v>
      </c>
      <c r="BG438" s="30">
        <f t="shared" si="101"/>
        <v>393.56399988269231</v>
      </c>
      <c r="BH438" s="30">
        <f t="shared" si="101"/>
        <v>0</v>
      </c>
      <c r="BI438" s="30">
        <f t="shared" si="101"/>
        <v>258.05563510963049</v>
      </c>
      <c r="BJ438" s="30">
        <f t="shared" si="101"/>
        <v>2446.7918856361075</v>
      </c>
      <c r="BK438" s="30">
        <f t="shared" si="101"/>
        <v>0</v>
      </c>
      <c r="BL438" s="30">
        <f t="shared" si="101"/>
        <v>0</v>
      </c>
      <c r="BM438" s="30">
        <f t="shared" si="101"/>
        <v>9.2677372249094486E-3</v>
      </c>
      <c r="BN438" s="30">
        <f t="shared" si="101"/>
        <v>0.10222383841309894</v>
      </c>
      <c r="BO438" s="30">
        <f t="shared" si="101"/>
        <v>0</v>
      </c>
      <c r="BP438" s="30">
        <f t="shared" si="101"/>
        <v>2.6950022636046307</v>
      </c>
      <c r="BQ438" s="30">
        <f t="shared" si="101"/>
        <v>793.68846039962841</v>
      </c>
      <c r="BR438" s="30">
        <f t="shared" si="101"/>
        <v>0</v>
      </c>
      <c r="BS438" s="30">
        <f t="shared" si="101"/>
        <v>0</v>
      </c>
      <c r="BT438" s="30">
        <f t="shared" si="101"/>
        <v>0</v>
      </c>
      <c r="BU438" s="30">
        <f t="shared" si="101"/>
        <v>0</v>
      </c>
      <c r="BV438" s="30">
        <f t="shared" si="101"/>
        <v>0</v>
      </c>
      <c r="BW438" s="30">
        <f t="shared" si="101"/>
        <v>0</v>
      </c>
      <c r="BX438" s="30">
        <f t="shared" si="101"/>
        <v>0</v>
      </c>
      <c r="BY438" s="30">
        <f t="shared" si="99"/>
        <v>11615.084857278885</v>
      </c>
      <c r="DD438" s="7">
        <v>20</v>
      </c>
      <c r="DE438" s="55">
        <f ca="1"/>
        <v>597846.43209045869</v>
      </c>
      <c r="DF438" s="55">
        <f ca="1"/>
        <v>4164.7933292504949</v>
      </c>
      <c r="DG438" s="55">
        <f ca="1"/>
        <v>0</v>
      </c>
      <c r="DH438" s="55">
        <f ca="1"/>
        <v>0</v>
      </c>
      <c r="DI438" s="55">
        <f ca="1"/>
        <v>3057.8622684779689</v>
      </c>
      <c r="DJ438" s="55">
        <f ca="1"/>
        <v>6345.2582634957462</v>
      </c>
      <c r="DK438" s="55">
        <f ca="1"/>
        <v>0</v>
      </c>
      <c r="DL438" s="55">
        <f ca="1"/>
        <v>0</v>
      </c>
      <c r="DM438" s="55">
        <f ca="1"/>
        <v>30461.853590920386</v>
      </c>
      <c r="DN438" s="55">
        <f ca="1"/>
        <v>0</v>
      </c>
      <c r="DO438" s="55">
        <f ca="1"/>
        <v>0</v>
      </c>
      <c r="DP438" s="55">
        <f ca="1"/>
        <v>137265.02478418563</v>
      </c>
      <c r="DQ438" s="55">
        <f ca="1"/>
        <v>0</v>
      </c>
      <c r="DR438" s="55">
        <f ca="1"/>
        <v>0</v>
      </c>
      <c r="DS438" s="55">
        <f ca="1"/>
        <v>0</v>
      </c>
      <c r="DT438" s="55">
        <f ca="1"/>
        <v>7.2374477596474049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ca="1"/>
        <v>0</v>
      </c>
      <c r="EE438" s="55">
        <f t="shared" ca="1" si="100"/>
        <v>779148.46177454852</v>
      </c>
    </row>
    <row r="439" spans="50:135" x14ac:dyDescent="0.3">
      <c r="AX439" s="7">
        <v>21</v>
      </c>
      <c r="AY439" s="30">
        <f t="shared" si="102"/>
        <v>7299.8599484426422</v>
      </c>
      <c r="AZ439" s="30">
        <f t="shared" si="102"/>
        <v>4.212827908521307</v>
      </c>
      <c r="BA439" s="30">
        <f t="shared" si="102"/>
        <v>0</v>
      </c>
      <c r="BB439" s="30">
        <f t="shared" si="102"/>
        <v>0</v>
      </c>
      <c r="BC439" s="30">
        <f t="shared" si="102"/>
        <v>62.027302466785486</v>
      </c>
      <c r="BD439" s="30">
        <f t="shared" si="102"/>
        <v>137.62560809478191</v>
      </c>
      <c r="BE439" s="30">
        <f t="shared" si="101"/>
        <v>0</v>
      </c>
      <c r="BF439" s="30">
        <f t="shared" si="101"/>
        <v>1207.2560541876751</v>
      </c>
      <c r="BG439" s="30">
        <f t="shared" si="101"/>
        <v>1468.3751905316003</v>
      </c>
      <c r="BH439" s="30">
        <f t="shared" si="101"/>
        <v>0</v>
      </c>
      <c r="BI439" s="30">
        <f t="shared" si="101"/>
        <v>349.41815978874541</v>
      </c>
      <c r="BJ439" s="30">
        <f t="shared" si="101"/>
        <v>3444.1160352236807</v>
      </c>
      <c r="BK439" s="30">
        <f t="shared" si="101"/>
        <v>0</v>
      </c>
      <c r="BL439" s="30">
        <f t="shared" si="101"/>
        <v>0</v>
      </c>
      <c r="BM439" s="30">
        <f t="shared" si="101"/>
        <v>1.3918696716173441E-2</v>
      </c>
      <c r="BN439" s="30">
        <f t="shared" si="101"/>
        <v>0.1535762266177968</v>
      </c>
      <c r="BO439" s="30">
        <f t="shared" si="101"/>
        <v>0</v>
      </c>
      <c r="BP439" s="30">
        <f t="shared" si="101"/>
        <v>3.8487278991086178E-2</v>
      </c>
      <c r="BQ439" s="30">
        <f t="shared" si="101"/>
        <v>1117.1996972146842</v>
      </c>
      <c r="BR439" s="30">
        <f t="shared" si="101"/>
        <v>0</v>
      </c>
      <c r="BS439" s="30">
        <f t="shared" si="101"/>
        <v>0</v>
      </c>
      <c r="BT439" s="30">
        <f t="shared" si="101"/>
        <v>0</v>
      </c>
      <c r="BU439" s="30">
        <f t="shared" si="101"/>
        <v>0</v>
      </c>
      <c r="BV439" s="30">
        <f t="shared" si="101"/>
        <v>0</v>
      </c>
      <c r="BW439" s="30">
        <f t="shared" si="101"/>
        <v>0</v>
      </c>
      <c r="BX439" s="30">
        <f t="shared" si="101"/>
        <v>0</v>
      </c>
      <c r="BY439" s="30">
        <f t="shared" si="99"/>
        <v>15090.29680606144</v>
      </c>
      <c r="DD439" s="7">
        <v>21</v>
      </c>
      <c r="DE439" s="55">
        <f ca="1"/>
        <v>690566.75112267386</v>
      </c>
      <c r="DF439" s="55">
        <f ca="1"/>
        <v>425.49561876065201</v>
      </c>
      <c r="DG439" s="55">
        <f ca="1"/>
        <v>0</v>
      </c>
      <c r="DH439" s="55">
        <f ca="1"/>
        <v>0</v>
      </c>
      <c r="DI439" s="55">
        <f ca="1"/>
        <v>4596.2231127888044</v>
      </c>
      <c r="DJ439" s="55">
        <f ca="1"/>
        <v>9537.4546409683862</v>
      </c>
      <c r="DK439" s="55">
        <f ca="1"/>
        <v>0</v>
      </c>
      <c r="DL439" s="55">
        <f ca="1"/>
        <v>0</v>
      </c>
      <c r="DM439" s="55">
        <f ca="1"/>
        <v>113652.23974714587</v>
      </c>
      <c r="DN439" s="55">
        <f ca="1"/>
        <v>0</v>
      </c>
      <c r="DO439" s="55">
        <f ca="1"/>
        <v>0</v>
      </c>
      <c r="DP439" s="55">
        <f ca="1"/>
        <v>193214.90957604849</v>
      </c>
      <c r="DQ439" s="55">
        <f ca="1"/>
        <v>0</v>
      </c>
      <c r="DR439" s="55">
        <f ca="1"/>
        <v>0</v>
      </c>
      <c r="DS439" s="55">
        <f ca="1"/>
        <v>0</v>
      </c>
      <c r="DT439" s="55">
        <f ca="1"/>
        <v>10.873196844540013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ca="1"/>
        <v>0</v>
      </c>
      <c r="EE439" s="55">
        <f t="shared" ca="1" si="100"/>
        <v>1012003.9470152307</v>
      </c>
    </row>
    <row r="440" spans="50:135" x14ac:dyDescent="0.3">
      <c r="AX440" s="7">
        <v>22</v>
      </c>
      <c r="AY440" s="30">
        <f t="shared" si="102"/>
        <v>7708.9234003854026</v>
      </c>
      <c r="AZ440" s="30">
        <f t="shared" si="102"/>
        <v>5.1350233875349973</v>
      </c>
      <c r="BA440" s="30">
        <f t="shared" si="102"/>
        <v>0</v>
      </c>
      <c r="BB440" s="30">
        <f t="shared" si="102"/>
        <v>0</v>
      </c>
      <c r="BC440" s="30">
        <f t="shared" si="102"/>
        <v>415.66303270348851</v>
      </c>
      <c r="BD440" s="30">
        <f t="shared" si="102"/>
        <v>922.26931301810589</v>
      </c>
      <c r="BE440" s="30">
        <f t="shared" si="101"/>
        <v>0</v>
      </c>
      <c r="BF440" s="30">
        <f t="shared" si="101"/>
        <v>4111.4798431790787</v>
      </c>
      <c r="BG440" s="30">
        <f t="shared" si="101"/>
        <v>196.35485058812802</v>
      </c>
      <c r="BH440" s="30">
        <f t="shared" si="101"/>
        <v>0</v>
      </c>
      <c r="BI440" s="30">
        <f t="shared" si="101"/>
        <v>4313.1995970570406</v>
      </c>
      <c r="BJ440" s="30">
        <f t="shared" si="101"/>
        <v>78059.217907655446</v>
      </c>
      <c r="BK440" s="30">
        <f t="shared" si="101"/>
        <v>0</v>
      </c>
      <c r="BL440" s="30">
        <f t="shared" si="101"/>
        <v>0</v>
      </c>
      <c r="BM440" s="30">
        <f t="shared" si="101"/>
        <v>9.3205151501082842E-2</v>
      </c>
      <c r="BN440" s="30">
        <f t="shared" si="101"/>
        <v>1.0291590600947813</v>
      </c>
      <c r="BO440" s="30">
        <f t="shared" si="101"/>
        <v>0</v>
      </c>
      <c r="BP440" s="30">
        <f t="shared" si="101"/>
        <v>146.05698955401616</v>
      </c>
      <c r="BQ440" s="30">
        <f t="shared" si="101"/>
        <v>25320.788757111244</v>
      </c>
      <c r="BR440" s="30">
        <f t="shared" si="101"/>
        <v>0</v>
      </c>
      <c r="BS440" s="30">
        <f t="shared" si="101"/>
        <v>0</v>
      </c>
      <c r="BT440" s="30">
        <f t="shared" si="101"/>
        <v>0</v>
      </c>
      <c r="BU440" s="30">
        <f t="shared" si="101"/>
        <v>0</v>
      </c>
      <c r="BV440" s="30">
        <f t="shared" si="101"/>
        <v>0</v>
      </c>
      <c r="BW440" s="30">
        <f t="shared" si="101"/>
        <v>0</v>
      </c>
      <c r="BX440" s="30">
        <f t="shared" si="101"/>
        <v>0</v>
      </c>
      <c r="BY440" s="30">
        <f t="shared" si="99"/>
        <v>121200.21107885108</v>
      </c>
      <c r="DD440" s="7">
        <v>22</v>
      </c>
      <c r="DE440" s="55">
        <f ca="1"/>
        <v>729264.1536764591</v>
      </c>
      <c r="DF440" s="55">
        <f ca="1"/>
        <v>518.63736214103471</v>
      </c>
      <c r="DG440" s="55">
        <f ca="1"/>
        <v>0</v>
      </c>
      <c r="DH440" s="55">
        <f ca="1"/>
        <v>0</v>
      </c>
      <c r="DI440" s="55">
        <f ca="1"/>
        <v>30800.630723328497</v>
      </c>
      <c r="DJ440" s="55">
        <f ca="1"/>
        <v>63913.263392154739</v>
      </c>
      <c r="DK440" s="55">
        <f ca="1"/>
        <v>0</v>
      </c>
      <c r="DL440" s="55">
        <f ca="1"/>
        <v>0</v>
      </c>
      <c r="DM440" s="55">
        <f ca="1"/>
        <v>15197.865435521109</v>
      </c>
      <c r="DN440" s="55">
        <f ca="1"/>
        <v>0</v>
      </c>
      <c r="DO440" s="55">
        <f ca="1"/>
        <v>0</v>
      </c>
      <c r="DP440" s="55">
        <f ca="1"/>
        <v>4379122.1246194709</v>
      </c>
      <c r="DQ440" s="55">
        <f ca="1"/>
        <v>0</v>
      </c>
      <c r="DR440" s="55">
        <f ca="1"/>
        <v>0</v>
      </c>
      <c r="DS440" s="55">
        <f ca="1"/>
        <v>0</v>
      </c>
      <c r="DT440" s="55">
        <f ca="1"/>
        <v>72.864461454710508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ca="1"/>
        <v>0</v>
      </c>
      <c r="EE440" s="55">
        <f t="shared" ca="1" si="100"/>
        <v>5218889.5396705298</v>
      </c>
    </row>
    <row r="441" spans="50:135" x14ac:dyDescent="0.3">
      <c r="AX441" s="7">
        <v>23</v>
      </c>
      <c r="AY441" s="30">
        <f t="shared" si="102"/>
        <v>24652.359675763808</v>
      </c>
      <c r="AZ441" s="30">
        <f t="shared" si="102"/>
        <v>14.227142657605681</v>
      </c>
      <c r="BA441" s="30">
        <f t="shared" si="102"/>
        <v>0</v>
      </c>
      <c r="BB441" s="30">
        <f t="shared" si="102"/>
        <v>0</v>
      </c>
      <c r="BC441" s="30">
        <f t="shared" si="102"/>
        <v>209.4724256575407</v>
      </c>
      <c r="BD441" s="30">
        <f t="shared" si="102"/>
        <v>464.77549097853944</v>
      </c>
      <c r="BE441" s="30">
        <f t="shared" si="101"/>
        <v>0</v>
      </c>
      <c r="BF441" s="30">
        <f t="shared" si="101"/>
        <v>4077.0248575534397</v>
      </c>
      <c r="BG441" s="30">
        <f t="shared" si="101"/>
        <v>4958.8503853136781</v>
      </c>
      <c r="BH441" s="30">
        <f t="shared" si="101"/>
        <v>0</v>
      </c>
      <c r="BI441" s="30">
        <f t="shared" si="101"/>
        <v>1180.0201938802429</v>
      </c>
      <c r="BJ441" s="30">
        <f t="shared" si="101"/>
        <v>11631.125510185628</v>
      </c>
      <c r="BK441" s="30">
        <f t="shared" si="101"/>
        <v>0</v>
      </c>
      <c r="BL441" s="30">
        <f t="shared" si="101"/>
        <v>0</v>
      </c>
      <c r="BM441" s="30">
        <f t="shared" si="101"/>
        <v>4.7004836866486502E-2</v>
      </c>
      <c r="BN441" s="30">
        <f t="shared" si="101"/>
        <v>0.51864233125561299</v>
      </c>
      <c r="BO441" s="30">
        <f t="shared" si="101"/>
        <v>0</v>
      </c>
      <c r="BP441" s="30">
        <f t="shared" si="101"/>
        <v>0.12997540511463346</v>
      </c>
      <c r="BQ441" s="30">
        <f t="shared" si="101"/>
        <v>3772.8955014343651</v>
      </c>
      <c r="BR441" s="30">
        <f t="shared" si="101"/>
        <v>0</v>
      </c>
      <c r="BS441" s="30">
        <f t="shared" si="101"/>
        <v>0</v>
      </c>
      <c r="BT441" s="30">
        <f t="shared" ref="BT441:BX456" si="103">AR110*$J111*AR166</f>
        <v>0</v>
      </c>
      <c r="BU441" s="30">
        <f t="shared" si="103"/>
        <v>0</v>
      </c>
      <c r="BV441" s="30">
        <f t="shared" si="103"/>
        <v>0</v>
      </c>
      <c r="BW441" s="30">
        <f t="shared" si="103"/>
        <v>0</v>
      </c>
      <c r="BX441" s="30">
        <f t="shared" si="103"/>
        <v>0</v>
      </c>
      <c r="BY441" s="30">
        <f t="shared" si="99"/>
        <v>50961.446805998079</v>
      </c>
      <c r="DD441" s="7">
        <v>23</v>
      </c>
      <c r="DE441" s="55">
        <f ca="1"/>
        <v>2332113.2253272561</v>
      </c>
      <c r="DF441" s="55">
        <f ca="1"/>
        <v>1436.9414084181738</v>
      </c>
      <c r="DG441" s="55">
        <f ca="1"/>
        <v>0</v>
      </c>
      <c r="DH441" s="55">
        <f ca="1"/>
        <v>0</v>
      </c>
      <c r="DI441" s="55">
        <f ca="1"/>
        <v>15521.906741223764</v>
      </c>
      <c r="DJ441" s="55">
        <f ca="1"/>
        <v>32208.941524812781</v>
      </c>
      <c r="DK441" s="55">
        <f ca="1"/>
        <v>0</v>
      </c>
      <c r="DL441" s="55">
        <f ca="1"/>
        <v>0</v>
      </c>
      <c r="DM441" s="55">
        <f ca="1"/>
        <v>383815.01982327871</v>
      </c>
      <c r="DN441" s="55">
        <f ca="1"/>
        <v>0</v>
      </c>
      <c r="DO441" s="55">
        <f ca="1"/>
        <v>0</v>
      </c>
      <c r="DP441" s="55">
        <f ca="1"/>
        <v>652506.14112141368</v>
      </c>
      <c r="DQ441" s="55">
        <f ca="1"/>
        <v>0</v>
      </c>
      <c r="DR441" s="55">
        <f ca="1"/>
        <v>0</v>
      </c>
      <c r="DS441" s="55">
        <f ca="1"/>
        <v>0</v>
      </c>
      <c r="DT441" s="55">
        <f ca="1"/>
        <v>36.719877052897395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ca="1"/>
        <v>0</v>
      </c>
      <c r="EE441" s="55">
        <f t="shared" ca="1" si="100"/>
        <v>3417638.8958234563</v>
      </c>
    </row>
    <row r="442" spans="50:135" x14ac:dyDescent="0.3">
      <c r="AX442" s="7">
        <v>24</v>
      </c>
      <c r="AY442" s="30">
        <f t="shared" si="102"/>
        <v>3332.7287040305</v>
      </c>
      <c r="AZ442" s="30">
        <f t="shared" si="102"/>
        <v>2.2199779333206746</v>
      </c>
      <c r="BA442" s="30">
        <f t="shared" si="102"/>
        <v>0</v>
      </c>
      <c r="BB442" s="30">
        <f t="shared" si="102"/>
        <v>0</v>
      </c>
      <c r="BC442" s="30">
        <f t="shared" si="102"/>
        <v>872.84553519420899</v>
      </c>
      <c r="BD442" s="30">
        <f t="shared" si="102"/>
        <v>1936.6616437619707</v>
      </c>
      <c r="BE442" s="30">
        <f t="shared" si="102"/>
        <v>0</v>
      </c>
      <c r="BF442" s="30">
        <f t="shared" si="102"/>
        <v>4270.4432506034273</v>
      </c>
      <c r="BG442" s="30">
        <f t="shared" si="102"/>
        <v>194.02067480411708</v>
      </c>
      <c r="BH442" s="30">
        <f t="shared" si="102"/>
        <v>0</v>
      </c>
      <c r="BI442" s="30">
        <f t="shared" si="102"/>
        <v>629.07182260162938</v>
      </c>
      <c r="BJ442" s="30">
        <f t="shared" si="102"/>
        <v>74557.257226828558</v>
      </c>
      <c r="BK442" s="30">
        <f t="shared" si="102"/>
        <v>0</v>
      </c>
      <c r="BL442" s="30">
        <f t="shared" si="102"/>
        <v>0</v>
      </c>
      <c r="BM442" s="30">
        <f t="shared" si="102"/>
        <v>0.19546891898118265</v>
      </c>
      <c r="BN442" s="30">
        <f t="shared" si="102"/>
        <v>2.1679280105185712</v>
      </c>
      <c r="BO442" s="30">
        <f t="shared" ref="BO442:BX457" si="104">AM111*$J112*AM167</f>
        <v>0</v>
      </c>
      <c r="BP442" s="30">
        <f t="shared" si="104"/>
        <v>0</v>
      </c>
      <c r="BQ442" s="30">
        <f t="shared" si="104"/>
        <v>24137.449843888466</v>
      </c>
      <c r="BR442" s="30">
        <f t="shared" si="104"/>
        <v>0</v>
      </c>
      <c r="BS442" s="30">
        <f t="shared" si="104"/>
        <v>0</v>
      </c>
      <c r="BT442" s="30">
        <f t="shared" si="103"/>
        <v>0</v>
      </c>
      <c r="BU442" s="30">
        <f t="shared" si="103"/>
        <v>0</v>
      </c>
      <c r="BV442" s="30">
        <f t="shared" si="103"/>
        <v>0</v>
      </c>
      <c r="BW442" s="30">
        <f t="shared" si="103"/>
        <v>0</v>
      </c>
      <c r="BX442" s="30">
        <f t="shared" si="103"/>
        <v>0</v>
      </c>
      <c r="BY442" s="30">
        <f t="shared" si="99"/>
        <v>109935.06207657569</v>
      </c>
      <c r="DD442" s="7">
        <v>24</v>
      </c>
      <c r="DE442" s="55">
        <f ca="1"/>
        <v>315276.13540128525</v>
      </c>
      <c r="DF442" s="55">
        <f ca="1"/>
        <v>224.21777126538814</v>
      </c>
      <c r="DG442" s="55">
        <f ca="1"/>
        <v>0</v>
      </c>
      <c r="DH442" s="55">
        <f ca="1"/>
        <v>0</v>
      </c>
      <c r="DI442" s="55">
        <f ca="1"/>
        <v>64677.854157890884</v>
      </c>
      <c r="DJ442" s="55">
        <f ca="1"/>
        <v>134210.65191270458</v>
      </c>
      <c r="DK442" s="55">
        <f ca="1"/>
        <v>0</v>
      </c>
      <c r="DL442" s="55">
        <f ca="1"/>
        <v>0</v>
      </c>
      <c r="DM442" s="55">
        <f ca="1"/>
        <v>15017.200229838663</v>
      </c>
      <c r="DN442" s="55">
        <f ca="1"/>
        <v>0</v>
      </c>
      <c r="DO442" s="55">
        <f ca="1"/>
        <v>0</v>
      </c>
      <c r="DP442" s="55">
        <f ca="1"/>
        <v>4182662.1304250821</v>
      </c>
      <c r="DQ442" s="55">
        <f ca="1"/>
        <v>0</v>
      </c>
      <c r="DR442" s="55">
        <f ca="1"/>
        <v>0</v>
      </c>
      <c r="DS442" s="55">
        <f ca="1"/>
        <v>0</v>
      </c>
      <c r="DT442" s="55">
        <f ca="1"/>
        <v>153.48930314471482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ca="1"/>
        <v>0</v>
      </c>
      <c r="EE442" s="55">
        <f t="shared" ca="1" si="100"/>
        <v>4712221.6792012118</v>
      </c>
    </row>
    <row r="443" spans="50:135" x14ac:dyDescent="0.3">
      <c r="AX443" s="7">
        <v>25</v>
      </c>
      <c r="AY443" s="30">
        <f t="shared" si="102"/>
        <v>3.0599294373768902</v>
      </c>
      <c r="AZ443" s="30">
        <f t="shared" si="102"/>
        <v>0.61879985938322279</v>
      </c>
      <c r="BA443" s="30">
        <f t="shared" si="102"/>
        <v>0</v>
      </c>
      <c r="BB443" s="30">
        <f t="shared" si="102"/>
        <v>0</v>
      </c>
      <c r="BC443" s="30">
        <f t="shared" si="102"/>
        <v>104.99144833602563</v>
      </c>
      <c r="BD443" s="30">
        <f t="shared" si="102"/>
        <v>232.95405972438442</v>
      </c>
      <c r="BE443" s="30">
        <f t="shared" si="102"/>
        <v>0</v>
      </c>
      <c r="BF443" s="30">
        <f t="shared" si="102"/>
        <v>230.89161137538375</v>
      </c>
      <c r="BG443" s="30">
        <f t="shared" si="102"/>
        <v>10.490186526085873</v>
      </c>
      <c r="BH443" s="30">
        <f t="shared" si="102"/>
        <v>0</v>
      </c>
      <c r="BI443" s="30">
        <f t="shared" si="102"/>
        <v>34.012255472959943</v>
      </c>
      <c r="BJ443" s="30">
        <f t="shared" si="102"/>
        <v>1314.5087339867732</v>
      </c>
      <c r="BK443" s="30">
        <f t="shared" si="102"/>
        <v>0</v>
      </c>
      <c r="BL443" s="30">
        <f t="shared" si="102"/>
        <v>0</v>
      </c>
      <c r="BM443" s="30">
        <f t="shared" si="102"/>
        <v>2.3582978028284077E-2</v>
      </c>
      <c r="BN443" s="30">
        <f t="shared" si="102"/>
        <v>0.25912862604572384</v>
      </c>
      <c r="BO443" s="30">
        <f t="shared" si="104"/>
        <v>0</v>
      </c>
      <c r="BP443" s="30">
        <f t="shared" si="104"/>
        <v>506.37862951407033</v>
      </c>
      <c r="BQ443" s="30">
        <f t="shared" si="104"/>
        <v>426.39932706324629</v>
      </c>
      <c r="BR443" s="30">
        <f t="shared" si="104"/>
        <v>0</v>
      </c>
      <c r="BS443" s="30">
        <f t="shared" si="104"/>
        <v>0</v>
      </c>
      <c r="BT443" s="30">
        <f t="shared" si="103"/>
        <v>0</v>
      </c>
      <c r="BU443" s="30">
        <f t="shared" si="103"/>
        <v>0</v>
      </c>
      <c r="BV443" s="30">
        <f t="shared" si="103"/>
        <v>0</v>
      </c>
      <c r="BW443" s="30">
        <f t="shared" si="103"/>
        <v>0</v>
      </c>
      <c r="BX443" s="30">
        <f t="shared" si="103"/>
        <v>0</v>
      </c>
      <c r="BY443" s="30">
        <f t="shared" si="99"/>
        <v>2864.5876928997641</v>
      </c>
      <c r="DD443" s="7">
        <v>25</v>
      </c>
      <c r="DE443" s="55">
        <f ca="1"/>
        <v>289.46932477585381</v>
      </c>
      <c r="DF443" s="55">
        <f ca="1"/>
        <v>62.498785797705501</v>
      </c>
      <c r="DG443" s="55">
        <f ca="1"/>
        <v>0</v>
      </c>
      <c r="DH443" s="55">
        <f ca="1"/>
        <v>0</v>
      </c>
      <c r="DI443" s="55">
        <f ca="1"/>
        <v>7779.8663216994983</v>
      </c>
      <c r="DJ443" s="55">
        <f ca="1"/>
        <v>16143.71633889984</v>
      </c>
      <c r="DK443" s="55">
        <f ca="1"/>
        <v>0</v>
      </c>
      <c r="DL443" s="55">
        <f ca="1"/>
        <v>0</v>
      </c>
      <c r="DM443" s="55">
        <f ca="1"/>
        <v>811.94043711904669</v>
      </c>
      <c r="DN443" s="55">
        <f ca="1"/>
        <v>0</v>
      </c>
      <c r="DO443" s="55">
        <f ca="1"/>
        <v>0</v>
      </c>
      <c r="DP443" s="55">
        <f ca="1"/>
        <v>73743.939976657974</v>
      </c>
      <c r="DQ443" s="55">
        <f ca="1"/>
        <v>0</v>
      </c>
      <c r="DR443" s="55">
        <f ca="1"/>
        <v>0</v>
      </c>
      <c r="DS443" s="55">
        <f ca="1"/>
        <v>0</v>
      </c>
      <c r="DT443" s="55">
        <f ca="1"/>
        <v>18.346306724037248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ca="1"/>
        <v>0</v>
      </c>
      <c r="EE443" s="55">
        <f t="shared" ca="1" si="100"/>
        <v>98849.777491673958</v>
      </c>
    </row>
    <row r="444" spans="50:135" x14ac:dyDescent="0.3">
      <c r="AX444" s="7">
        <v>26</v>
      </c>
      <c r="AY444" s="30">
        <f t="shared" si="102"/>
        <v>175.74989189305111</v>
      </c>
      <c r="AZ444" s="30">
        <f t="shared" si="102"/>
        <v>0.11706949942087508</v>
      </c>
      <c r="BA444" s="30">
        <f t="shared" si="102"/>
        <v>0</v>
      </c>
      <c r="BB444" s="30">
        <f t="shared" si="102"/>
        <v>0</v>
      </c>
      <c r="BC444" s="30">
        <f t="shared" si="102"/>
        <v>97.291924669494335</v>
      </c>
      <c r="BD444" s="30">
        <f t="shared" si="102"/>
        <v>215.87042745078185</v>
      </c>
      <c r="BE444" s="30">
        <f t="shared" si="102"/>
        <v>0</v>
      </c>
      <c r="BF444" s="30">
        <f t="shared" si="102"/>
        <v>203.48062947025605</v>
      </c>
      <c r="BG444" s="30">
        <f t="shared" si="102"/>
        <v>9.2448129454659345</v>
      </c>
      <c r="BH444" s="30">
        <f t="shared" si="102"/>
        <v>0</v>
      </c>
      <c r="BI444" s="30">
        <f t="shared" si="102"/>
        <v>203.07480747331365</v>
      </c>
      <c r="BJ444" s="30">
        <f t="shared" si="102"/>
        <v>3517.9003440964893</v>
      </c>
      <c r="BK444" s="30">
        <f t="shared" si="102"/>
        <v>0</v>
      </c>
      <c r="BL444" s="30">
        <f t="shared" si="102"/>
        <v>0</v>
      </c>
      <c r="BM444" s="30">
        <f t="shared" si="102"/>
        <v>2.1898703000591848E-2</v>
      </c>
      <c r="BN444" s="30">
        <f t="shared" si="102"/>
        <v>0.24088951388462021</v>
      </c>
      <c r="BO444" s="30">
        <f t="shared" si="104"/>
        <v>0</v>
      </c>
      <c r="BP444" s="30">
        <f t="shared" si="104"/>
        <v>613.26877291285621</v>
      </c>
      <c r="BQ444" s="30">
        <f t="shared" si="104"/>
        <v>1141.1337941019046</v>
      </c>
      <c r="BR444" s="30">
        <f t="shared" si="104"/>
        <v>0</v>
      </c>
      <c r="BS444" s="30">
        <f t="shared" si="104"/>
        <v>0</v>
      </c>
      <c r="BT444" s="30">
        <f t="shared" si="103"/>
        <v>0</v>
      </c>
      <c r="BU444" s="30">
        <f t="shared" si="103"/>
        <v>0</v>
      </c>
      <c r="BV444" s="30">
        <f t="shared" si="103"/>
        <v>0</v>
      </c>
      <c r="BW444" s="30">
        <f t="shared" si="103"/>
        <v>0</v>
      </c>
      <c r="BX444" s="30">
        <f t="shared" si="103"/>
        <v>0</v>
      </c>
      <c r="BY444" s="30">
        <f t="shared" si="99"/>
        <v>6177.3952627299186</v>
      </c>
      <c r="DD444" s="7">
        <v>26</v>
      </c>
      <c r="DE444" s="55">
        <f ca="1"/>
        <v>16625.939773082635</v>
      </c>
      <c r="DF444" s="55">
        <f ca="1"/>
        <v>11.824019441508383</v>
      </c>
      <c r="DG444" s="55">
        <f ca="1"/>
        <v>0</v>
      </c>
      <c r="DH444" s="55">
        <f ca="1"/>
        <v>0</v>
      </c>
      <c r="DI444" s="55">
        <f ca="1"/>
        <v>7209.3316180095298</v>
      </c>
      <c r="DJ444" s="55">
        <f ca="1"/>
        <v>14959.820622339181</v>
      </c>
      <c r="DK444" s="55">
        <f ca="1"/>
        <v>0</v>
      </c>
      <c r="DL444" s="55">
        <f ca="1"/>
        <v>0</v>
      </c>
      <c r="DM444" s="55">
        <f ca="1"/>
        <v>715.54852197906337</v>
      </c>
      <c r="DN444" s="55">
        <f ca="1"/>
        <v>0</v>
      </c>
      <c r="DO444" s="55">
        <f ca="1"/>
        <v>0</v>
      </c>
      <c r="DP444" s="55">
        <f ca="1"/>
        <v>197354.20930381306</v>
      </c>
      <c r="DQ444" s="55">
        <f ca="1"/>
        <v>0</v>
      </c>
      <c r="DR444" s="55">
        <f ca="1"/>
        <v>0</v>
      </c>
      <c r="DS444" s="55">
        <f ca="1"/>
        <v>0</v>
      </c>
      <c r="DT444" s="55">
        <f ca="1"/>
        <v>17.054977583031111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ca="1"/>
        <v>0</v>
      </c>
      <c r="EE444" s="55">
        <f t="shared" ca="1" si="100"/>
        <v>236893.72883624802</v>
      </c>
    </row>
    <row r="445" spans="50:135" x14ac:dyDescent="0.3">
      <c r="AX445" s="7">
        <v>27</v>
      </c>
      <c r="AY445" s="30">
        <f t="shared" si="102"/>
        <v>364.09580348404586</v>
      </c>
      <c r="AZ445" s="30">
        <f t="shared" si="102"/>
        <v>0</v>
      </c>
      <c r="BA445" s="30">
        <f t="shared" si="102"/>
        <v>0</v>
      </c>
      <c r="BB445" s="30">
        <f t="shared" si="102"/>
        <v>0</v>
      </c>
      <c r="BC445" s="30">
        <f t="shared" si="102"/>
        <v>0.16376037555007117</v>
      </c>
      <c r="BD445" s="30">
        <f t="shared" si="102"/>
        <v>0.3633500133099738</v>
      </c>
      <c r="BE445" s="30">
        <f t="shared" si="102"/>
        <v>0</v>
      </c>
      <c r="BF445" s="30">
        <f t="shared" si="102"/>
        <v>186.01037020940507</v>
      </c>
      <c r="BG445" s="30">
        <f t="shared" si="102"/>
        <v>88.177805825337941</v>
      </c>
      <c r="BH445" s="30">
        <f t="shared" si="102"/>
        <v>0</v>
      </c>
      <c r="BI445" s="30">
        <f t="shared" si="102"/>
        <v>2.9478507379901693</v>
      </c>
      <c r="BJ445" s="30">
        <f t="shared" si="102"/>
        <v>448.50989864535177</v>
      </c>
      <c r="BK445" s="30">
        <f t="shared" si="102"/>
        <v>0</v>
      </c>
      <c r="BL445" s="30">
        <f t="shared" si="102"/>
        <v>0</v>
      </c>
      <c r="BM445" s="30">
        <f t="shared" si="102"/>
        <v>3.6770342462194415E-5</v>
      </c>
      <c r="BN445" s="30">
        <f t="shared" si="102"/>
        <v>4.0546107191162918E-4</v>
      </c>
      <c r="BO445" s="30">
        <f t="shared" si="104"/>
        <v>0</v>
      </c>
      <c r="BP445" s="30">
        <f t="shared" si="104"/>
        <v>1.3313399857001426E-7</v>
      </c>
      <c r="BQ445" s="30">
        <f t="shared" si="104"/>
        <v>22.888795041415435</v>
      </c>
      <c r="BR445" s="30">
        <f t="shared" si="104"/>
        <v>0</v>
      </c>
      <c r="BS445" s="30">
        <f t="shared" si="104"/>
        <v>0</v>
      </c>
      <c r="BT445" s="30">
        <f t="shared" si="103"/>
        <v>31.246210148789164</v>
      </c>
      <c r="BU445" s="30">
        <f t="shared" si="103"/>
        <v>544.0270872405556</v>
      </c>
      <c r="BV445" s="30">
        <f t="shared" si="103"/>
        <v>0</v>
      </c>
      <c r="BW445" s="30">
        <f t="shared" si="103"/>
        <v>0</v>
      </c>
      <c r="BX445" s="30">
        <f t="shared" si="103"/>
        <v>0</v>
      </c>
      <c r="BY445" s="30">
        <f t="shared" si="99"/>
        <v>1688.4313740862997</v>
      </c>
      <c r="DD445" s="7">
        <v>27</v>
      </c>
      <c r="DE445" s="55">
        <f ca="1"/>
        <v>34443.463009590734</v>
      </c>
      <c r="DF445" s="55">
        <f ca="1"/>
        <v>0</v>
      </c>
      <c r="DG445" s="55">
        <f ca="1"/>
        <v>0</v>
      </c>
      <c r="DH445" s="55">
        <f ca="1"/>
        <v>0</v>
      </c>
      <c r="DI445" s="55">
        <f ca="1"/>
        <v>12.134643828260273</v>
      </c>
      <c r="DJ445" s="55">
        <f ca="1"/>
        <v>25.180155922381182</v>
      </c>
      <c r="DK445" s="55">
        <f ca="1"/>
        <v>0</v>
      </c>
      <c r="DL445" s="55">
        <f ca="1"/>
        <v>0</v>
      </c>
      <c r="DM445" s="55">
        <f ca="1"/>
        <v>6824.9621708811574</v>
      </c>
      <c r="DN445" s="55">
        <f ca="1"/>
        <v>0</v>
      </c>
      <c r="DO445" s="55">
        <f ca="1"/>
        <v>0</v>
      </c>
      <c r="DP445" s="55">
        <f ca="1"/>
        <v>25161.405314004234</v>
      </c>
      <c r="DQ445" s="55">
        <f ca="1"/>
        <v>0</v>
      </c>
      <c r="DR445" s="55">
        <f ca="1"/>
        <v>0</v>
      </c>
      <c r="DS445" s="55">
        <f ca="1"/>
        <v>0</v>
      </c>
      <c r="DT445" s="55">
        <f ca="1"/>
        <v>2.8706643891343347E-2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ca="1"/>
        <v>0</v>
      </c>
      <c r="EE445" s="55">
        <f t="shared" ca="1" si="100"/>
        <v>66467.174000870669</v>
      </c>
    </row>
    <row r="446" spans="50:135" x14ac:dyDescent="0.3">
      <c r="AX446" s="7">
        <v>28</v>
      </c>
      <c r="AY446" s="30">
        <f t="shared" si="102"/>
        <v>1692.0570918481747</v>
      </c>
      <c r="AZ446" s="30">
        <f t="shared" si="102"/>
        <v>0</v>
      </c>
      <c r="BA446" s="30">
        <f t="shared" si="102"/>
        <v>0</v>
      </c>
      <c r="BB446" s="30">
        <f t="shared" si="102"/>
        <v>0</v>
      </c>
      <c r="BC446" s="30">
        <f t="shared" si="102"/>
        <v>0.76104119137839721</v>
      </c>
      <c r="BD446" s="30">
        <f t="shared" si="102"/>
        <v>1.6885911940166216</v>
      </c>
      <c r="BE446" s="30">
        <f t="shared" si="102"/>
        <v>0</v>
      </c>
      <c r="BF446" s="30">
        <f t="shared" si="102"/>
        <v>864.44326779908329</v>
      </c>
      <c r="BG446" s="30">
        <f t="shared" si="102"/>
        <v>409.78742502375627</v>
      </c>
      <c r="BH446" s="30">
        <f t="shared" si="102"/>
        <v>0</v>
      </c>
      <c r="BI446" s="30">
        <f t="shared" si="102"/>
        <v>13.69950353838564</v>
      </c>
      <c r="BJ446" s="30">
        <f t="shared" si="102"/>
        <v>2084.353480545507</v>
      </c>
      <c r="BK446" s="30">
        <f t="shared" si="102"/>
        <v>0</v>
      </c>
      <c r="BL446" s="30">
        <f t="shared" si="102"/>
        <v>0</v>
      </c>
      <c r="BM446" s="30">
        <f t="shared" si="102"/>
        <v>1.7053463545885033E-4</v>
      </c>
      <c r="BN446" s="30">
        <f t="shared" si="102"/>
        <v>1.8842957811365077E-3</v>
      </c>
      <c r="BO446" s="30">
        <f t="shared" si="104"/>
        <v>0</v>
      </c>
      <c r="BP446" s="30">
        <f t="shared" si="104"/>
        <v>6.1946341940180684E-7</v>
      </c>
      <c r="BQ446" s="30">
        <f t="shared" si="104"/>
        <v>106.37076180747574</v>
      </c>
      <c r="BR446" s="30">
        <f t="shared" si="104"/>
        <v>0</v>
      </c>
      <c r="BS446" s="30">
        <f t="shared" si="104"/>
        <v>0</v>
      </c>
      <c r="BT446" s="30">
        <f t="shared" si="103"/>
        <v>145.2100546071413</v>
      </c>
      <c r="BU446" s="30">
        <f t="shared" si="103"/>
        <v>2528.2491110877754</v>
      </c>
      <c r="BV446" s="30">
        <f t="shared" si="103"/>
        <v>0</v>
      </c>
      <c r="BW446" s="30">
        <f t="shared" si="103"/>
        <v>0</v>
      </c>
      <c r="BX446" s="30">
        <f t="shared" si="103"/>
        <v>0</v>
      </c>
      <c r="BY446" s="30">
        <f t="shared" si="99"/>
        <v>7846.6223840925759</v>
      </c>
      <c r="DD446" s="7">
        <v>28</v>
      </c>
      <c r="DE446" s="55">
        <f ca="1"/>
        <v>160068.6008888373</v>
      </c>
      <c r="DF446" s="55">
        <f ca="1"/>
        <v>0</v>
      </c>
      <c r="DG446" s="55">
        <f ca="1"/>
        <v>0</v>
      </c>
      <c r="DH446" s="55">
        <f ca="1"/>
        <v>0</v>
      </c>
      <c r="DI446" s="55">
        <f ca="1"/>
        <v>56.39315228113923</v>
      </c>
      <c r="DJ446" s="55">
        <f ca="1"/>
        <v>117.01936974535187</v>
      </c>
      <c r="DK446" s="55">
        <f ca="1"/>
        <v>0</v>
      </c>
      <c r="DL446" s="55">
        <f ca="1"/>
        <v>0</v>
      </c>
      <c r="DM446" s="55">
        <f ca="1"/>
        <v>31717.546696838737</v>
      </c>
      <c r="DN446" s="55">
        <f ca="1"/>
        <v>0</v>
      </c>
      <c r="DO446" s="55">
        <f ca="1"/>
        <v>0</v>
      </c>
      <c r="DP446" s="55">
        <f ca="1"/>
        <v>116932.23025860294</v>
      </c>
      <c r="DQ446" s="55">
        <f ca="1"/>
        <v>0</v>
      </c>
      <c r="DR446" s="55">
        <f ca="1"/>
        <v>0</v>
      </c>
      <c r="DS446" s="55">
        <f ca="1"/>
        <v>0</v>
      </c>
      <c r="DT446" s="55">
        <f ca="1"/>
        <v>0.13340814130446474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ca="1"/>
        <v>0</v>
      </c>
      <c r="EE446" s="55">
        <f t="shared" ca="1" si="100"/>
        <v>308891.92377444683</v>
      </c>
    </row>
    <row r="447" spans="50:135" x14ac:dyDescent="0.3">
      <c r="AX447" s="7">
        <v>29</v>
      </c>
      <c r="AY447" s="30">
        <f t="shared" si="102"/>
        <v>201.04812091089846</v>
      </c>
      <c r="AZ447" s="30">
        <f t="shared" si="102"/>
        <v>0</v>
      </c>
      <c r="BA447" s="30">
        <f t="shared" si="102"/>
        <v>0</v>
      </c>
      <c r="BB447" s="30">
        <f t="shared" si="102"/>
        <v>0</v>
      </c>
      <c r="BC447" s="30">
        <f t="shared" si="102"/>
        <v>9.0425969288958893E-2</v>
      </c>
      <c r="BD447" s="30">
        <f t="shared" si="102"/>
        <v>0.20063630688669465</v>
      </c>
      <c r="BE447" s="30">
        <f t="shared" si="102"/>
        <v>0</v>
      </c>
      <c r="BF447" s="30">
        <f t="shared" si="102"/>
        <v>102.71207481750982</v>
      </c>
      <c r="BG447" s="30">
        <f t="shared" si="102"/>
        <v>48.690432574915654</v>
      </c>
      <c r="BH447" s="30">
        <f t="shared" si="102"/>
        <v>0</v>
      </c>
      <c r="BI447" s="30">
        <f t="shared" si="102"/>
        <v>1.6277579862914933</v>
      </c>
      <c r="BJ447" s="30">
        <f t="shared" si="102"/>
        <v>247.66029025557376</v>
      </c>
      <c r="BK447" s="30">
        <f t="shared" si="102"/>
        <v>0</v>
      </c>
      <c r="BL447" s="30">
        <f t="shared" si="102"/>
        <v>0</v>
      </c>
      <c r="BM447" s="30">
        <f t="shared" si="102"/>
        <v>2.0358980348458602E-5</v>
      </c>
      <c r="BN447" s="30">
        <f t="shared" si="102"/>
        <v>2.2388934155465496E-4</v>
      </c>
      <c r="BO447" s="30">
        <f t="shared" si="104"/>
        <v>0</v>
      </c>
      <c r="BP447" s="30">
        <f t="shared" si="104"/>
        <v>7.3559819507204437E-8</v>
      </c>
      <c r="BQ447" s="30">
        <f t="shared" si="104"/>
        <v>12.638841728348394</v>
      </c>
      <c r="BR447" s="30">
        <f t="shared" si="104"/>
        <v>0</v>
      </c>
      <c r="BS447" s="30">
        <f t="shared" si="104"/>
        <v>0</v>
      </c>
      <c r="BT447" s="30">
        <f t="shared" si="103"/>
        <v>17.253678232165662</v>
      </c>
      <c r="BU447" s="30">
        <f t="shared" si="103"/>
        <v>300.40341748067431</v>
      </c>
      <c r="BV447" s="30">
        <f t="shared" si="103"/>
        <v>0</v>
      </c>
      <c r="BW447" s="30">
        <f t="shared" si="103"/>
        <v>0</v>
      </c>
      <c r="BX447" s="30">
        <f t="shared" si="103"/>
        <v>0</v>
      </c>
      <c r="BY447" s="30">
        <f t="shared" si="99"/>
        <v>932.32592058443493</v>
      </c>
      <c r="DD447" s="7">
        <v>29</v>
      </c>
      <c r="DE447" s="55">
        <f ca="1"/>
        <v>19019.152238170995</v>
      </c>
      <c r="DF447" s="55">
        <f ca="1"/>
        <v>0</v>
      </c>
      <c r="DG447" s="55">
        <f ca="1"/>
        <v>0</v>
      </c>
      <c r="DH447" s="55">
        <f ca="1"/>
        <v>0</v>
      </c>
      <c r="DI447" s="55">
        <f ca="1"/>
        <v>6.7005643243118538</v>
      </c>
      <c r="DJ447" s="55">
        <f ca="1"/>
        <v>13.904096067247938</v>
      </c>
      <c r="DK447" s="55">
        <f ca="1"/>
        <v>0</v>
      </c>
      <c r="DL447" s="55">
        <f ca="1"/>
        <v>0</v>
      </c>
      <c r="DM447" s="55">
        <f ca="1"/>
        <v>3768.6394812984718</v>
      </c>
      <c r="DN447" s="55">
        <f ca="1"/>
        <v>0</v>
      </c>
      <c r="DO447" s="55">
        <f ca="1"/>
        <v>0</v>
      </c>
      <c r="DP447" s="55">
        <f ca="1"/>
        <v>13893.742283337688</v>
      </c>
      <c r="DQ447" s="55">
        <f ca="1"/>
        <v>0</v>
      </c>
      <c r="DR447" s="55">
        <f ca="1"/>
        <v>0</v>
      </c>
      <c r="DS447" s="55">
        <f ca="1"/>
        <v>0</v>
      </c>
      <c r="DT447" s="55">
        <f ca="1"/>
        <v>1.585136538206957E-2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ca="1"/>
        <v>0</v>
      </c>
      <c r="EE447" s="55">
        <f t="shared" ca="1" si="100"/>
        <v>36702.154514564092</v>
      </c>
    </row>
    <row r="448" spans="50:135" x14ac:dyDescent="0.3">
      <c r="AX448" s="7">
        <v>30</v>
      </c>
      <c r="AY448" s="30">
        <f t="shared" si="102"/>
        <v>0</v>
      </c>
      <c r="AZ448" s="30">
        <f t="shared" si="102"/>
        <v>0</v>
      </c>
      <c r="BA448" s="30">
        <f t="shared" si="102"/>
        <v>0</v>
      </c>
      <c r="BB448" s="30">
        <f t="shared" si="102"/>
        <v>0</v>
      </c>
      <c r="BC448" s="30">
        <f t="shared" si="102"/>
        <v>9384.8346120201059</v>
      </c>
      <c r="BD448" s="30">
        <f t="shared" si="102"/>
        <v>20822.984705165578</v>
      </c>
      <c r="BE448" s="30">
        <f t="shared" si="102"/>
        <v>0</v>
      </c>
      <c r="BF448" s="30">
        <f t="shared" si="102"/>
        <v>24176.117485489594</v>
      </c>
      <c r="BG448" s="30">
        <f t="shared" si="102"/>
        <v>0</v>
      </c>
      <c r="BH448" s="30">
        <f t="shared" si="102"/>
        <v>0</v>
      </c>
      <c r="BI448" s="30">
        <f t="shared" si="102"/>
        <v>0</v>
      </c>
      <c r="BJ448" s="30">
        <f t="shared" si="102"/>
        <v>0</v>
      </c>
      <c r="BK448" s="30">
        <f t="shared" si="102"/>
        <v>0</v>
      </c>
      <c r="BL448" s="30">
        <f t="shared" si="102"/>
        <v>0</v>
      </c>
      <c r="BM448" s="30">
        <f t="shared" si="102"/>
        <v>2.105922161882793</v>
      </c>
      <c r="BN448" s="30">
        <f t="shared" si="102"/>
        <v>23.236340039188406</v>
      </c>
      <c r="BO448" s="30">
        <f t="shared" si="104"/>
        <v>0</v>
      </c>
      <c r="BP448" s="30">
        <f t="shared" si="104"/>
        <v>0</v>
      </c>
      <c r="BQ448" s="30">
        <f t="shared" si="104"/>
        <v>340.71053119608553</v>
      </c>
      <c r="BR448" s="30">
        <f t="shared" si="104"/>
        <v>0</v>
      </c>
      <c r="BS448" s="30">
        <f t="shared" si="104"/>
        <v>0</v>
      </c>
      <c r="BT448" s="30">
        <f t="shared" si="103"/>
        <v>0</v>
      </c>
      <c r="BU448" s="30">
        <f t="shared" si="103"/>
        <v>0</v>
      </c>
      <c r="BV448" s="30">
        <f t="shared" si="103"/>
        <v>0</v>
      </c>
      <c r="BW448" s="30">
        <f t="shared" si="103"/>
        <v>0</v>
      </c>
      <c r="BX448" s="30">
        <f t="shared" si="103"/>
        <v>0</v>
      </c>
      <c r="BY448" s="30">
        <f t="shared" si="99"/>
        <v>54749.989596072439</v>
      </c>
      <c r="DD448" s="7">
        <v>30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0</v>
      </c>
      <c r="DI448" s="55">
        <f ca="1"/>
        <v>695416.24475068983</v>
      </c>
      <c r="DJ448" s="55">
        <f ca="1"/>
        <v>1443032.8400679745</v>
      </c>
      <c r="DK448" s="55">
        <f ca="1"/>
        <v>0</v>
      </c>
      <c r="DL448" s="55">
        <f ca="1"/>
        <v>0</v>
      </c>
      <c r="DM448" s="55">
        <f ca="1"/>
        <v>0</v>
      </c>
      <c r="DN448" s="55">
        <f ca="1"/>
        <v>0</v>
      </c>
      <c r="DO448" s="55">
        <f ca="1"/>
        <v>0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0</v>
      </c>
      <c r="DT448" s="55">
        <f ca="1"/>
        <v>1645.132874774539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ca="1"/>
        <v>0</v>
      </c>
      <c r="EE448" s="55">
        <f t="shared" ca="1" si="100"/>
        <v>2140094.2176934392</v>
      </c>
    </row>
    <row r="449" spans="50:135" x14ac:dyDescent="0.3">
      <c r="AX449" s="7">
        <v>31</v>
      </c>
      <c r="AY449" s="30">
        <f t="shared" si="102"/>
        <v>0</v>
      </c>
      <c r="AZ449" s="30">
        <f t="shared" si="102"/>
        <v>0</v>
      </c>
      <c r="BA449" s="30">
        <f t="shared" si="102"/>
        <v>0</v>
      </c>
      <c r="BB449" s="30">
        <f t="shared" si="102"/>
        <v>0</v>
      </c>
      <c r="BC449" s="30">
        <f t="shared" si="102"/>
        <v>1092.1258016004158</v>
      </c>
      <c r="BD449" s="30">
        <f t="shared" si="102"/>
        <v>2423.1986823381953</v>
      </c>
      <c r="BE449" s="30">
        <f t="shared" si="102"/>
        <v>0</v>
      </c>
      <c r="BF449" s="30">
        <f t="shared" si="102"/>
        <v>763.47609830689942</v>
      </c>
      <c r="BG449" s="30">
        <f t="shared" si="102"/>
        <v>176.72077214218604</v>
      </c>
      <c r="BH449" s="30">
        <f t="shared" si="102"/>
        <v>0</v>
      </c>
      <c r="BI449" s="30">
        <f t="shared" si="102"/>
        <v>469.42658875942442</v>
      </c>
      <c r="BJ449" s="30">
        <f t="shared" si="102"/>
        <v>90.489539688676601</v>
      </c>
      <c r="BK449" s="30">
        <f t="shared" si="102"/>
        <v>0</v>
      </c>
      <c r="BL449" s="30">
        <f t="shared" si="102"/>
        <v>0</v>
      </c>
      <c r="BM449" s="30">
        <f t="shared" si="102"/>
        <v>0.24506898892778797</v>
      </c>
      <c r="BN449" s="30">
        <f t="shared" si="102"/>
        <v>2.7040440799811409</v>
      </c>
      <c r="BO449" s="30">
        <f t="shared" si="104"/>
        <v>0</v>
      </c>
      <c r="BP449" s="30">
        <f t="shared" si="104"/>
        <v>234.28121010623289</v>
      </c>
      <c r="BQ449" s="30">
        <f t="shared" si="104"/>
        <v>2558.2756656639272</v>
      </c>
      <c r="BR449" s="30">
        <f t="shared" si="104"/>
        <v>0</v>
      </c>
      <c r="BS449" s="30">
        <f t="shared" si="104"/>
        <v>0</v>
      </c>
      <c r="BT449" s="30">
        <f t="shared" si="103"/>
        <v>0</v>
      </c>
      <c r="BU449" s="30">
        <f t="shared" si="103"/>
        <v>0</v>
      </c>
      <c r="BV449" s="30">
        <f t="shared" si="103"/>
        <v>0</v>
      </c>
      <c r="BW449" s="30">
        <f t="shared" si="103"/>
        <v>0</v>
      </c>
      <c r="BX449" s="30">
        <f t="shared" si="103"/>
        <v>0</v>
      </c>
      <c r="BY449" s="30">
        <f t="shared" si="99"/>
        <v>7810.9434716748674</v>
      </c>
      <c r="DD449" s="7">
        <v>31</v>
      </c>
      <c r="DE449" s="55">
        <f ca="1"/>
        <v>0</v>
      </c>
      <c r="DF449" s="55">
        <f ca="1"/>
        <v>0</v>
      </c>
      <c r="DG449" s="55">
        <f ca="1"/>
        <v>0</v>
      </c>
      <c r="DH449" s="55">
        <f ca="1"/>
        <v>0</v>
      </c>
      <c r="DI449" s="55">
        <f ca="1"/>
        <v>80926.5218985908</v>
      </c>
      <c r="DJ449" s="55">
        <f ca="1"/>
        <v>167927.66868603692</v>
      </c>
      <c r="DK449" s="55">
        <f ca="1"/>
        <v>0</v>
      </c>
      <c r="DL449" s="55">
        <f ca="1"/>
        <v>0</v>
      </c>
      <c r="DM449" s="55">
        <f ca="1"/>
        <v>13678.187763805201</v>
      </c>
      <c r="DN449" s="55">
        <f ca="1"/>
        <v>0</v>
      </c>
      <c r="DO449" s="55">
        <f ca="1"/>
        <v>0</v>
      </c>
      <c r="DP449" s="55">
        <f ca="1"/>
        <v>5076.4631765347576</v>
      </c>
      <c r="DQ449" s="55">
        <f ca="1"/>
        <v>0</v>
      </c>
      <c r="DR449" s="55">
        <f ca="1"/>
        <v>0</v>
      </c>
      <c r="DS449" s="55">
        <f ca="1"/>
        <v>0</v>
      </c>
      <c r="DT449" s="55">
        <f ca="1"/>
        <v>191.44632086266478</v>
      </c>
      <c r="DU449" s="55">
        <f ca="1"/>
        <v>0</v>
      </c>
      <c r="DV449" s="55">
        <f ca="1"/>
        <v>0</v>
      </c>
      <c r="DW449" s="55">
        <f ca="1"/>
        <v>0</v>
      </c>
      <c r="DX449" s="55">
        <f ca="1"/>
        <v>0</v>
      </c>
      <c r="DY449" s="55">
        <f ca="1"/>
        <v>0</v>
      </c>
      <c r="DZ449" s="55">
        <f ca="1"/>
        <v>0</v>
      </c>
      <c r="EA449" s="55">
        <f ca="1"/>
        <v>0</v>
      </c>
      <c r="EB449" s="55">
        <f ca="1"/>
        <v>0</v>
      </c>
      <c r="EC449" s="55">
        <f ca="1"/>
        <v>0</v>
      </c>
      <c r="ED449" s="55">
        <f ca="1"/>
        <v>0</v>
      </c>
      <c r="EE449" s="55">
        <f t="shared" ca="1" si="100"/>
        <v>267800.28784583037</v>
      </c>
    </row>
    <row r="450" spans="50:135" x14ac:dyDescent="0.3">
      <c r="AX450" s="7">
        <v>32</v>
      </c>
      <c r="AY450" s="30">
        <f t="shared" si="102"/>
        <v>0</v>
      </c>
      <c r="AZ450" s="30">
        <f t="shared" si="102"/>
        <v>0</v>
      </c>
      <c r="BA450" s="30">
        <f t="shared" si="102"/>
        <v>0</v>
      </c>
      <c r="BB450" s="30">
        <f t="shared" si="102"/>
        <v>0</v>
      </c>
      <c r="BC450" s="30">
        <f t="shared" si="102"/>
        <v>7475.2876856721523</v>
      </c>
      <c r="BD450" s="30">
        <f t="shared" si="102"/>
        <v>16586.099547106656</v>
      </c>
      <c r="BE450" s="30">
        <f t="shared" si="102"/>
        <v>0</v>
      </c>
      <c r="BF450" s="30">
        <f t="shared" si="102"/>
        <v>5225.7747840127158</v>
      </c>
      <c r="BG450" s="30">
        <f t="shared" si="102"/>
        <v>1209.6029687597902</v>
      </c>
      <c r="BH450" s="30">
        <f t="shared" si="102"/>
        <v>0</v>
      </c>
      <c r="BI450" s="30">
        <f t="shared" si="102"/>
        <v>3213.0902798003285</v>
      </c>
      <c r="BJ450" s="30">
        <f t="shared" si="102"/>
        <v>619.37492972803398</v>
      </c>
      <c r="BK450" s="30">
        <f t="shared" si="102"/>
        <v>0</v>
      </c>
      <c r="BL450" s="30">
        <f t="shared" si="102"/>
        <v>0</v>
      </c>
      <c r="BM450" s="30">
        <f t="shared" si="102"/>
        <v>1.6781978534867248</v>
      </c>
      <c r="BN450" s="30">
        <f t="shared" si="102"/>
        <v>18.508405706586505</v>
      </c>
      <c r="BO450" s="30">
        <f t="shared" si="104"/>
        <v>0</v>
      </c>
      <c r="BP450" s="30">
        <f t="shared" si="104"/>
        <v>1603.5876473295359</v>
      </c>
      <c r="BQ450" s="30">
        <f t="shared" si="104"/>
        <v>17510.662739164629</v>
      </c>
      <c r="BR450" s="30">
        <f t="shared" si="104"/>
        <v>0</v>
      </c>
      <c r="BS450" s="30">
        <f t="shared" si="104"/>
        <v>0</v>
      </c>
      <c r="BT450" s="30">
        <f t="shared" si="103"/>
        <v>0</v>
      </c>
      <c r="BU450" s="30">
        <f t="shared" si="103"/>
        <v>0</v>
      </c>
      <c r="BV450" s="30">
        <f t="shared" si="103"/>
        <v>0</v>
      </c>
      <c r="BW450" s="30">
        <f t="shared" si="103"/>
        <v>0</v>
      </c>
      <c r="BX450" s="30">
        <f t="shared" si="103"/>
        <v>0</v>
      </c>
      <c r="BY450" s="30">
        <f t="shared" si="99"/>
        <v>53463.66718513392</v>
      </c>
      <c r="DD450" s="7">
        <v>32</v>
      </c>
      <c r="DE450" s="55">
        <f ca="1"/>
        <v>0</v>
      </c>
      <c r="DF450" s="55">
        <f ca="1"/>
        <v>0</v>
      </c>
      <c r="DG450" s="55">
        <f ca="1"/>
        <v>0</v>
      </c>
      <c r="DH450" s="55">
        <f ca="1"/>
        <v>0</v>
      </c>
      <c r="DI450" s="55">
        <f ca="1"/>
        <v>553918.81750830647</v>
      </c>
      <c r="DJ450" s="55">
        <f ca="1"/>
        <v>1149416.6986144911</v>
      </c>
      <c r="DK450" s="55">
        <f ca="1"/>
        <v>0</v>
      </c>
      <c r="DL450" s="55">
        <f ca="1"/>
        <v>0</v>
      </c>
      <c r="DM450" s="55">
        <f ca="1"/>
        <v>93623.269782007774</v>
      </c>
      <c r="DN450" s="55">
        <f ca="1"/>
        <v>0</v>
      </c>
      <c r="DO450" s="55">
        <f ca="1"/>
        <v>0</v>
      </c>
      <c r="DP450" s="55">
        <f ca="1"/>
        <v>34746.933557742705</v>
      </c>
      <c r="DQ450" s="55">
        <f ca="1"/>
        <v>0</v>
      </c>
      <c r="DR450" s="55">
        <f ca="1"/>
        <v>0</v>
      </c>
      <c r="DS450" s="55">
        <f ca="1"/>
        <v>0</v>
      </c>
      <c r="DT450" s="55">
        <f ca="1"/>
        <v>1310.3951240263245</v>
      </c>
      <c r="DU450" s="55">
        <f ca="1"/>
        <v>0</v>
      </c>
      <c r="DV450" s="55">
        <f ca="1"/>
        <v>0</v>
      </c>
      <c r="DW450" s="55">
        <f ca="1"/>
        <v>0</v>
      </c>
      <c r="DX450" s="55">
        <f ca="1"/>
        <v>0</v>
      </c>
      <c r="DY450" s="55">
        <f ca="1"/>
        <v>0</v>
      </c>
      <c r="DZ450" s="55">
        <f ca="1"/>
        <v>0</v>
      </c>
      <c r="EA450" s="55">
        <f ca="1"/>
        <v>0</v>
      </c>
      <c r="EB450" s="55">
        <f ca="1"/>
        <v>0</v>
      </c>
      <c r="EC450" s="55">
        <f ca="1"/>
        <v>0</v>
      </c>
      <c r="ED450" s="55">
        <f ca="1"/>
        <v>0</v>
      </c>
      <c r="EE450" s="55">
        <f t="shared" ca="1" si="100"/>
        <v>1833016.1145865743</v>
      </c>
    </row>
    <row r="451" spans="50:135" x14ac:dyDescent="0.3">
      <c r="AX451" s="7">
        <v>33</v>
      </c>
      <c r="AY451" s="30">
        <f t="shared" si="102"/>
        <v>0</v>
      </c>
      <c r="AZ451" s="30">
        <f t="shared" si="102"/>
        <v>0</v>
      </c>
      <c r="BA451" s="30">
        <f t="shared" si="102"/>
        <v>0</v>
      </c>
      <c r="BB451" s="30">
        <f t="shared" si="102"/>
        <v>0</v>
      </c>
      <c r="BC451" s="30">
        <f t="shared" si="102"/>
        <v>3872.0697549497881</v>
      </c>
      <c r="BD451" s="30">
        <f t="shared" si="102"/>
        <v>0</v>
      </c>
      <c r="BE451" s="30">
        <f t="shared" si="102"/>
        <v>0</v>
      </c>
      <c r="BF451" s="30">
        <f t="shared" si="102"/>
        <v>0</v>
      </c>
      <c r="BG451" s="30">
        <f t="shared" si="102"/>
        <v>0</v>
      </c>
      <c r="BH451" s="30">
        <f t="shared" si="102"/>
        <v>0</v>
      </c>
      <c r="BI451" s="30">
        <f t="shared" si="102"/>
        <v>0</v>
      </c>
      <c r="BJ451" s="30">
        <f t="shared" si="102"/>
        <v>6.2195754891801007</v>
      </c>
      <c r="BK451" s="30">
        <f t="shared" si="102"/>
        <v>0</v>
      </c>
      <c r="BL451" s="30">
        <f t="shared" si="102"/>
        <v>0</v>
      </c>
      <c r="BM451" s="30">
        <f t="shared" si="102"/>
        <v>0</v>
      </c>
      <c r="BN451" s="30">
        <f t="shared" si="102"/>
        <v>9.5870340998130139</v>
      </c>
      <c r="BO451" s="30">
        <f t="shared" si="104"/>
        <v>0</v>
      </c>
      <c r="BP451" s="30">
        <f t="shared" si="104"/>
        <v>0</v>
      </c>
      <c r="BQ451" s="30">
        <f t="shared" si="104"/>
        <v>0</v>
      </c>
      <c r="BR451" s="30">
        <f t="shared" si="104"/>
        <v>0</v>
      </c>
      <c r="BS451" s="30">
        <f t="shared" si="104"/>
        <v>0</v>
      </c>
      <c r="BT451" s="30">
        <f t="shared" si="103"/>
        <v>0</v>
      </c>
      <c r="BU451" s="30">
        <f t="shared" si="103"/>
        <v>0</v>
      </c>
      <c r="BV451" s="30">
        <f t="shared" si="103"/>
        <v>0</v>
      </c>
      <c r="BW451" s="30">
        <f t="shared" si="103"/>
        <v>0</v>
      </c>
      <c r="BX451" s="30">
        <f t="shared" si="103"/>
        <v>0</v>
      </c>
      <c r="BY451" s="30">
        <f t="shared" si="99"/>
        <v>3887.8763645387812</v>
      </c>
      <c r="DD451" s="7">
        <v>33</v>
      </c>
      <c r="DE451" s="55">
        <f ca="1"/>
        <v>0</v>
      </c>
      <c r="DF451" s="55">
        <f ca="1"/>
        <v>0</v>
      </c>
      <c r="DG451" s="55">
        <f ca="1"/>
        <v>0</v>
      </c>
      <c r="DH451" s="55">
        <f ca="1"/>
        <v>0</v>
      </c>
      <c r="DI451" s="55">
        <f ca="1"/>
        <v>286920.3688417793</v>
      </c>
      <c r="DJ451" s="55">
        <f ca="1"/>
        <v>0</v>
      </c>
      <c r="DK451" s="55">
        <f ca="1"/>
        <v>0</v>
      </c>
      <c r="DL451" s="55">
        <f ca="1"/>
        <v>0</v>
      </c>
      <c r="DM451" s="55">
        <f ca="1"/>
        <v>0</v>
      </c>
      <c r="DN451" s="55">
        <f ca="1"/>
        <v>0</v>
      </c>
      <c r="DO451" s="55">
        <f ca="1"/>
        <v>0</v>
      </c>
      <c r="DP451" s="55">
        <f ca="1"/>
        <v>348.91818494300367</v>
      </c>
      <c r="DQ451" s="55">
        <f ca="1"/>
        <v>0</v>
      </c>
      <c r="DR451" s="55">
        <f ca="1"/>
        <v>0</v>
      </c>
      <c r="DS451" s="55">
        <f ca="1"/>
        <v>0</v>
      </c>
      <c r="DT451" s="55">
        <f ca="1"/>
        <v>678.76201426676141</v>
      </c>
      <c r="DU451" s="55">
        <f ca="1"/>
        <v>0</v>
      </c>
      <c r="DV451" s="55">
        <f ca="1"/>
        <v>0</v>
      </c>
      <c r="DW451" s="55">
        <f ca="1"/>
        <v>0</v>
      </c>
      <c r="DX451" s="55">
        <f ca="1"/>
        <v>0</v>
      </c>
      <c r="DY451" s="55">
        <f ca="1"/>
        <v>0</v>
      </c>
      <c r="DZ451" s="55">
        <f ca="1"/>
        <v>0</v>
      </c>
      <c r="EA451" s="55">
        <f ca="1"/>
        <v>0</v>
      </c>
      <c r="EB451" s="55">
        <f ca="1"/>
        <v>0</v>
      </c>
      <c r="EC451" s="55">
        <f ca="1"/>
        <v>0</v>
      </c>
      <c r="ED451" s="55">
        <f ca="1"/>
        <v>0</v>
      </c>
      <c r="EE451" s="55">
        <f t="shared" ca="1" si="100"/>
        <v>287948.04904098908</v>
      </c>
    </row>
    <row r="452" spans="50:135" x14ac:dyDescent="0.3">
      <c r="AX452" s="7">
        <v>34</v>
      </c>
      <c r="AY452" s="30">
        <f t="shared" ref="AY452:BN467" si="105">W121*$J122*W177</f>
        <v>0</v>
      </c>
      <c r="AZ452" s="30">
        <f t="shared" si="105"/>
        <v>0</v>
      </c>
      <c r="BA452" s="30">
        <f t="shared" si="105"/>
        <v>0</v>
      </c>
      <c r="BB452" s="30">
        <f t="shared" si="105"/>
        <v>0</v>
      </c>
      <c r="BC452" s="30">
        <f t="shared" si="105"/>
        <v>324880.45570002432</v>
      </c>
      <c r="BD452" s="30">
        <f t="shared" si="105"/>
        <v>0</v>
      </c>
      <c r="BE452" s="30">
        <f t="shared" si="105"/>
        <v>0</v>
      </c>
      <c r="BF452" s="30">
        <f t="shared" si="105"/>
        <v>0</v>
      </c>
      <c r="BG452" s="30">
        <f t="shared" si="105"/>
        <v>0</v>
      </c>
      <c r="BH452" s="30">
        <f t="shared" si="105"/>
        <v>0</v>
      </c>
      <c r="BI452" s="30">
        <f t="shared" si="105"/>
        <v>0</v>
      </c>
      <c r="BJ452" s="30">
        <f t="shared" si="105"/>
        <v>521.84455533215692</v>
      </c>
      <c r="BK452" s="30">
        <f t="shared" si="105"/>
        <v>0</v>
      </c>
      <c r="BL452" s="30">
        <f t="shared" si="105"/>
        <v>0</v>
      </c>
      <c r="BM452" s="30">
        <f t="shared" si="105"/>
        <v>0</v>
      </c>
      <c r="BN452" s="30">
        <f t="shared" si="105"/>
        <v>804.38633741614012</v>
      </c>
      <c r="BO452" s="30">
        <f t="shared" si="104"/>
        <v>0</v>
      </c>
      <c r="BP452" s="30">
        <f t="shared" si="104"/>
        <v>0</v>
      </c>
      <c r="BQ452" s="30">
        <f t="shared" si="104"/>
        <v>0</v>
      </c>
      <c r="BR452" s="30">
        <f t="shared" si="104"/>
        <v>0</v>
      </c>
      <c r="BS452" s="30">
        <f t="shared" si="104"/>
        <v>0</v>
      </c>
      <c r="BT452" s="30">
        <f t="shared" si="103"/>
        <v>0</v>
      </c>
      <c r="BU452" s="30">
        <f t="shared" si="103"/>
        <v>0</v>
      </c>
      <c r="BV452" s="30">
        <f t="shared" si="103"/>
        <v>0</v>
      </c>
      <c r="BW452" s="30">
        <f t="shared" si="103"/>
        <v>0</v>
      </c>
      <c r="BX452" s="30">
        <f t="shared" si="103"/>
        <v>0</v>
      </c>
      <c r="BY452" s="30">
        <f t="shared" si="99"/>
        <v>326206.6865927726</v>
      </c>
      <c r="DD452" s="7">
        <v>34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0</v>
      </c>
      <c r="DI452" s="55">
        <f ca="1"/>
        <v>24073641.7673718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29275.479554134003</v>
      </c>
      <c r="DQ452" s="55">
        <f ca="1"/>
        <v>0</v>
      </c>
      <c r="DR452" s="55">
        <f ca="1"/>
        <v>0</v>
      </c>
      <c r="DS452" s="55">
        <f ca="1"/>
        <v>0</v>
      </c>
      <c r="DT452" s="55">
        <f ca="1"/>
        <v>56950.552689062715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/>
        <v>0</v>
      </c>
      <c r="EE452" s="55">
        <f t="shared" ca="1" si="100"/>
        <v>24159867.799614999</v>
      </c>
    </row>
    <row r="453" spans="50:135" x14ac:dyDescent="0.3">
      <c r="AX453" s="7">
        <v>35</v>
      </c>
      <c r="AY453" s="30">
        <f t="shared" si="105"/>
        <v>0</v>
      </c>
      <c r="AZ453" s="30">
        <f t="shared" si="105"/>
        <v>0</v>
      </c>
      <c r="BA453" s="30">
        <f t="shared" si="105"/>
        <v>0</v>
      </c>
      <c r="BB453" s="30">
        <f t="shared" si="105"/>
        <v>0</v>
      </c>
      <c r="BC453" s="30">
        <f t="shared" si="105"/>
        <v>0</v>
      </c>
      <c r="BD453" s="30">
        <f t="shared" si="105"/>
        <v>0</v>
      </c>
      <c r="BE453" s="30">
        <f t="shared" si="105"/>
        <v>0</v>
      </c>
      <c r="BF453" s="30">
        <f t="shared" si="105"/>
        <v>937.31655750539539</v>
      </c>
      <c r="BG453" s="30">
        <f t="shared" si="105"/>
        <v>164.20483859580941</v>
      </c>
      <c r="BH453" s="30">
        <f t="shared" si="105"/>
        <v>0</v>
      </c>
      <c r="BI453" s="30">
        <f t="shared" si="105"/>
        <v>0.40527753917614978</v>
      </c>
      <c r="BJ453" s="30">
        <f t="shared" si="105"/>
        <v>0</v>
      </c>
      <c r="BK453" s="30">
        <f t="shared" si="105"/>
        <v>0</v>
      </c>
      <c r="BL453" s="30">
        <f t="shared" si="105"/>
        <v>0</v>
      </c>
      <c r="BM453" s="30">
        <f t="shared" si="105"/>
        <v>0</v>
      </c>
      <c r="BN453" s="30">
        <f t="shared" si="105"/>
        <v>0</v>
      </c>
      <c r="BO453" s="30">
        <f t="shared" si="104"/>
        <v>0</v>
      </c>
      <c r="BP453" s="30">
        <f t="shared" si="104"/>
        <v>0</v>
      </c>
      <c r="BQ453" s="30">
        <f t="shared" si="104"/>
        <v>0</v>
      </c>
      <c r="BR453" s="30">
        <f t="shared" si="104"/>
        <v>0</v>
      </c>
      <c r="BS453" s="30">
        <f t="shared" si="104"/>
        <v>0</v>
      </c>
      <c r="BT453" s="30">
        <f t="shared" si="103"/>
        <v>0</v>
      </c>
      <c r="BU453" s="30">
        <f t="shared" si="103"/>
        <v>0</v>
      </c>
      <c r="BV453" s="30">
        <f t="shared" si="103"/>
        <v>0</v>
      </c>
      <c r="BW453" s="30">
        <f t="shared" si="103"/>
        <v>0</v>
      </c>
      <c r="BX453" s="30">
        <f t="shared" si="103"/>
        <v>0</v>
      </c>
      <c r="BY453" s="30">
        <f t="shared" si="99"/>
        <v>1101.9266736403808</v>
      </c>
      <c r="DD453" s="7">
        <v>35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0</v>
      </c>
      <c r="DI453" s="55">
        <f ca="1"/>
        <v>0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12709.45450731565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0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ca="1"/>
        <v>0</v>
      </c>
      <c r="EE453" s="55">
        <f t="shared" ca="1" si="100"/>
        <v>12709.45450731565</v>
      </c>
    </row>
    <row r="454" spans="50:135" x14ac:dyDescent="0.3">
      <c r="AX454" s="7">
        <v>36</v>
      </c>
      <c r="AY454" s="30">
        <f t="shared" si="105"/>
        <v>0</v>
      </c>
      <c r="AZ454" s="30">
        <f t="shared" si="105"/>
        <v>0</v>
      </c>
      <c r="BA454" s="30">
        <f t="shared" si="105"/>
        <v>0</v>
      </c>
      <c r="BB454" s="30">
        <f t="shared" si="105"/>
        <v>0</v>
      </c>
      <c r="BC454" s="30">
        <f t="shared" si="105"/>
        <v>0</v>
      </c>
      <c r="BD454" s="30">
        <f t="shared" si="105"/>
        <v>0</v>
      </c>
      <c r="BE454" s="30">
        <f t="shared" si="105"/>
        <v>0</v>
      </c>
      <c r="BF454" s="30">
        <f t="shared" si="105"/>
        <v>6.4613813122518309</v>
      </c>
      <c r="BG454" s="30">
        <f t="shared" si="105"/>
        <v>1.131944237839565</v>
      </c>
      <c r="BH454" s="30">
        <f t="shared" si="105"/>
        <v>0</v>
      </c>
      <c r="BI454" s="30">
        <f t="shared" si="105"/>
        <v>2.7937759536235921E-3</v>
      </c>
      <c r="BJ454" s="30">
        <f t="shared" si="105"/>
        <v>0</v>
      </c>
      <c r="BK454" s="30">
        <f t="shared" si="105"/>
        <v>0</v>
      </c>
      <c r="BL454" s="30">
        <f t="shared" si="105"/>
        <v>0</v>
      </c>
      <c r="BM454" s="30">
        <f t="shared" si="105"/>
        <v>0</v>
      </c>
      <c r="BN454" s="30">
        <f t="shared" si="105"/>
        <v>0</v>
      </c>
      <c r="BO454" s="30">
        <f t="shared" si="104"/>
        <v>0</v>
      </c>
      <c r="BP454" s="30">
        <f t="shared" si="104"/>
        <v>0</v>
      </c>
      <c r="BQ454" s="30">
        <f t="shared" si="104"/>
        <v>0</v>
      </c>
      <c r="BR454" s="30">
        <f t="shared" si="104"/>
        <v>0</v>
      </c>
      <c r="BS454" s="30">
        <f t="shared" si="104"/>
        <v>0</v>
      </c>
      <c r="BT454" s="30">
        <f t="shared" si="103"/>
        <v>0</v>
      </c>
      <c r="BU454" s="30">
        <f t="shared" si="103"/>
        <v>0</v>
      </c>
      <c r="BV454" s="30">
        <f t="shared" si="103"/>
        <v>0</v>
      </c>
      <c r="BW454" s="30">
        <f t="shared" si="103"/>
        <v>0</v>
      </c>
      <c r="BX454" s="30">
        <f t="shared" si="103"/>
        <v>0</v>
      </c>
      <c r="BY454" s="30">
        <f t="shared" si="99"/>
        <v>7.5961193260450193</v>
      </c>
      <c r="DD454" s="7">
        <v>36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0</v>
      </c>
      <c r="DI454" s="55">
        <f ca="1"/>
        <v>0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87.612484008782332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0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ca="1"/>
        <v>0</v>
      </c>
      <c r="EE454" s="55">
        <f t="shared" ca="1" si="100"/>
        <v>87.612484008782332</v>
      </c>
    </row>
    <row r="455" spans="50:135" x14ac:dyDescent="0.3">
      <c r="AX455" s="7">
        <v>37</v>
      </c>
      <c r="AY455" s="30">
        <f t="shared" si="105"/>
        <v>0</v>
      </c>
      <c r="AZ455" s="30">
        <f t="shared" si="105"/>
        <v>0</v>
      </c>
      <c r="BA455" s="30">
        <f t="shared" si="105"/>
        <v>0</v>
      </c>
      <c r="BB455" s="30">
        <f t="shared" si="105"/>
        <v>0</v>
      </c>
      <c r="BC455" s="30">
        <f t="shared" si="105"/>
        <v>0</v>
      </c>
      <c r="BD455" s="30">
        <f t="shared" si="105"/>
        <v>0</v>
      </c>
      <c r="BE455" s="30">
        <f t="shared" si="105"/>
        <v>35761.111804434564</v>
      </c>
      <c r="BF455" s="30">
        <f t="shared" si="105"/>
        <v>0</v>
      </c>
      <c r="BG455" s="30">
        <f t="shared" si="105"/>
        <v>0</v>
      </c>
      <c r="BH455" s="30">
        <f t="shared" si="105"/>
        <v>0</v>
      </c>
      <c r="BI455" s="30">
        <f t="shared" si="105"/>
        <v>0</v>
      </c>
      <c r="BJ455" s="30">
        <f t="shared" si="105"/>
        <v>0</v>
      </c>
      <c r="BK455" s="30">
        <f t="shared" si="105"/>
        <v>0</v>
      </c>
      <c r="BL455" s="30">
        <f t="shared" si="105"/>
        <v>0</v>
      </c>
      <c r="BM455" s="30">
        <f t="shared" si="105"/>
        <v>0</v>
      </c>
      <c r="BN455" s="30">
        <f t="shared" si="105"/>
        <v>0</v>
      </c>
      <c r="BO455" s="30">
        <f t="shared" si="104"/>
        <v>0</v>
      </c>
      <c r="BP455" s="30">
        <f t="shared" si="104"/>
        <v>0</v>
      </c>
      <c r="BQ455" s="30">
        <f t="shared" si="104"/>
        <v>0</v>
      </c>
      <c r="BR455" s="30">
        <f t="shared" si="104"/>
        <v>0</v>
      </c>
      <c r="BS455" s="30">
        <f t="shared" si="104"/>
        <v>0</v>
      </c>
      <c r="BT455" s="30">
        <f t="shared" si="103"/>
        <v>0</v>
      </c>
      <c r="BU455" s="30">
        <f t="shared" si="103"/>
        <v>0</v>
      </c>
      <c r="BV455" s="30">
        <f t="shared" si="103"/>
        <v>0</v>
      </c>
      <c r="BW455" s="30">
        <f t="shared" si="103"/>
        <v>0</v>
      </c>
      <c r="BX455" s="30">
        <f t="shared" si="103"/>
        <v>0</v>
      </c>
      <c r="BY455" s="30">
        <f t="shared" si="99"/>
        <v>35761.111804434564</v>
      </c>
      <c r="DD455" s="7">
        <v>37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0</v>
      </c>
      <c r="DI455" s="55">
        <f ca="1"/>
        <v>0</v>
      </c>
      <c r="DJ455" s="55">
        <f ca="1"/>
        <v>0</v>
      </c>
      <c r="DK455" s="55">
        <f ca="1"/>
        <v>2556919.4940170711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0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ca="1"/>
        <v>0</v>
      </c>
      <c r="EE455" s="55">
        <f t="shared" ca="1" si="100"/>
        <v>2556919.4940170711</v>
      </c>
    </row>
    <row r="456" spans="50:135" x14ac:dyDescent="0.3">
      <c r="AX456" s="7">
        <v>38</v>
      </c>
      <c r="AY456" s="30">
        <f t="shared" si="105"/>
        <v>0</v>
      </c>
      <c r="AZ456" s="30">
        <f t="shared" si="105"/>
        <v>0</v>
      </c>
      <c r="BA456" s="30">
        <f t="shared" si="105"/>
        <v>0</v>
      </c>
      <c r="BB456" s="30">
        <f t="shared" si="105"/>
        <v>0</v>
      </c>
      <c r="BC456" s="30">
        <f t="shared" si="105"/>
        <v>12597.859737111126</v>
      </c>
      <c r="BD456" s="30">
        <f t="shared" si="105"/>
        <v>0</v>
      </c>
      <c r="BE456" s="30">
        <f t="shared" si="105"/>
        <v>0</v>
      </c>
      <c r="BF456" s="30">
        <f t="shared" si="105"/>
        <v>45.401033510627954</v>
      </c>
      <c r="BG456" s="30">
        <f t="shared" si="105"/>
        <v>10.508915365021894</v>
      </c>
      <c r="BH456" s="30">
        <f t="shared" si="105"/>
        <v>0</v>
      </c>
      <c r="BI456" s="30">
        <f t="shared" si="105"/>
        <v>27.915022271182053</v>
      </c>
      <c r="BJ456" s="30">
        <f t="shared" si="105"/>
        <v>30.272120395423752</v>
      </c>
      <c r="BK456" s="30">
        <f t="shared" si="105"/>
        <v>0</v>
      </c>
      <c r="BL456" s="30">
        <f t="shared" si="105"/>
        <v>0</v>
      </c>
      <c r="BM456" s="30">
        <f t="shared" si="105"/>
        <v>0</v>
      </c>
      <c r="BN456" s="30">
        <f t="shared" si="105"/>
        <v>31.191615474205705</v>
      </c>
      <c r="BO456" s="30">
        <f t="shared" si="104"/>
        <v>0</v>
      </c>
      <c r="BP456" s="30">
        <f t="shared" si="104"/>
        <v>0</v>
      </c>
      <c r="BQ456" s="30">
        <f t="shared" si="104"/>
        <v>855.83846755429477</v>
      </c>
      <c r="BR456" s="30">
        <f t="shared" si="104"/>
        <v>0</v>
      </c>
      <c r="BS456" s="30">
        <f t="shared" si="104"/>
        <v>0</v>
      </c>
      <c r="BT456" s="30">
        <f t="shared" si="103"/>
        <v>0</v>
      </c>
      <c r="BU456" s="30">
        <f t="shared" si="103"/>
        <v>0</v>
      </c>
      <c r="BV456" s="30">
        <f t="shared" si="103"/>
        <v>0</v>
      </c>
      <c r="BW456" s="30">
        <f t="shared" si="103"/>
        <v>0</v>
      </c>
      <c r="BX456" s="30">
        <f t="shared" si="103"/>
        <v>0</v>
      </c>
      <c r="BY456" s="30">
        <f t="shared" si="99"/>
        <v>13598.986911681883</v>
      </c>
      <c r="DD456" s="7">
        <v>38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0</v>
      </c>
      <c r="DI456" s="55">
        <f ca="1"/>
        <v>933501.40651993442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813.39004925269467</v>
      </c>
      <c r="DN456" s="55">
        <f ca="1"/>
        <v>0</v>
      </c>
      <c r="DO456" s="55">
        <f ca="1"/>
        <v>0</v>
      </c>
      <c r="DP456" s="55">
        <f ca="1"/>
        <v>1698.2659541832725</v>
      </c>
      <c r="DQ456" s="55">
        <f ca="1"/>
        <v>0</v>
      </c>
      <c r="DR456" s="55">
        <f ca="1"/>
        <v>0</v>
      </c>
      <c r="DS456" s="55">
        <f ca="1"/>
        <v>0</v>
      </c>
      <c r="DT456" s="55">
        <f ca="1"/>
        <v>2208.3663755737639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ca="1"/>
        <v>0</v>
      </c>
      <c r="EE456" s="55">
        <f t="shared" ca="1" si="100"/>
        <v>938221.42889894417</v>
      </c>
    </row>
    <row r="457" spans="50:135" x14ac:dyDescent="0.3">
      <c r="AX457" s="7">
        <v>39</v>
      </c>
      <c r="AY457" s="30">
        <f t="shared" si="105"/>
        <v>0</v>
      </c>
      <c r="AZ457" s="30">
        <f t="shared" si="105"/>
        <v>0</v>
      </c>
      <c r="BA457" s="30">
        <f t="shared" si="105"/>
        <v>0</v>
      </c>
      <c r="BB457" s="30">
        <f t="shared" si="105"/>
        <v>0</v>
      </c>
      <c r="BC457" s="30">
        <f t="shared" si="105"/>
        <v>36.302380401492186</v>
      </c>
      <c r="BD457" s="30">
        <f t="shared" si="105"/>
        <v>80.547387678014786</v>
      </c>
      <c r="BE457" s="30">
        <f t="shared" si="105"/>
        <v>0</v>
      </c>
      <c r="BF457" s="30">
        <f t="shared" si="105"/>
        <v>32.055716208597048</v>
      </c>
      <c r="BG457" s="30">
        <f t="shared" si="105"/>
        <v>7.4198929529251085</v>
      </c>
      <c r="BH457" s="30">
        <f t="shared" si="105"/>
        <v>0</v>
      </c>
      <c r="BI457" s="30">
        <f t="shared" si="105"/>
        <v>19.709596074360903</v>
      </c>
      <c r="BJ457" s="30">
        <f t="shared" si="105"/>
        <v>3.2062996309129459</v>
      </c>
      <c r="BK457" s="30">
        <f t="shared" si="105"/>
        <v>0</v>
      </c>
      <c r="BL457" s="30">
        <f t="shared" si="105"/>
        <v>0</v>
      </c>
      <c r="BM457" s="30">
        <f t="shared" si="105"/>
        <v>8.1409533920249987E-3</v>
      </c>
      <c r="BN457" s="30">
        <f t="shared" si="105"/>
        <v>8.9882718712290505E-2</v>
      </c>
      <c r="BO457" s="30">
        <f t="shared" si="104"/>
        <v>0</v>
      </c>
      <c r="BP457" s="30">
        <f t="shared" si="104"/>
        <v>9.7870876078420839</v>
      </c>
      <c r="BQ457" s="30">
        <f t="shared" si="104"/>
        <v>90.64692286930098</v>
      </c>
      <c r="BR457" s="30">
        <f t="shared" si="104"/>
        <v>0</v>
      </c>
      <c r="BS457" s="30">
        <f t="shared" si="104"/>
        <v>0</v>
      </c>
      <c r="BT457" s="30">
        <f t="shared" si="104"/>
        <v>0</v>
      </c>
      <c r="BU457" s="30">
        <f t="shared" si="104"/>
        <v>0</v>
      </c>
      <c r="BV457" s="30">
        <f t="shared" si="104"/>
        <v>0</v>
      </c>
      <c r="BW457" s="30">
        <f t="shared" si="104"/>
        <v>0</v>
      </c>
      <c r="BX457" s="30">
        <f t="shared" si="104"/>
        <v>0</v>
      </c>
      <c r="BY457" s="30">
        <f t="shared" si="99"/>
        <v>279.77330709555036</v>
      </c>
      <c r="DD457" s="7">
        <v>39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0</v>
      </c>
      <c r="DI457" s="55">
        <f ca="1"/>
        <v>2690.0063877505709</v>
      </c>
      <c r="DJ457" s="55">
        <f ca="1"/>
        <v>5581.9339660864243</v>
      </c>
      <c r="DK457" s="55">
        <f ca="1"/>
        <v>0</v>
      </c>
      <c r="DL457" s="55">
        <f ca="1"/>
        <v>0</v>
      </c>
      <c r="DM457" s="55">
        <f ca="1"/>
        <v>574.29971455640339</v>
      </c>
      <c r="DN457" s="55">
        <f ca="1"/>
        <v>0</v>
      </c>
      <c r="DO457" s="55">
        <f ca="1"/>
        <v>0</v>
      </c>
      <c r="DP457" s="55">
        <f ca="1"/>
        <v>179.87340929421626</v>
      </c>
      <c r="DQ457" s="55">
        <f ca="1"/>
        <v>0</v>
      </c>
      <c r="DR457" s="55">
        <f ca="1"/>
        <v>0</v>
      </c>
      <c r="DS457" s="55">
        <f ca="1"/>
        <v>0</v>
      </c>
      <c r="DT457" s="55">
        <f ca="1"/>
        <v>6.3636964848301671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ca="1"/>
        <v>0</v>
      </c>
      <c r="EE457" s="55">
        <f t="shared" ca="1" si="100"/>
        <v>9032.4771741724453</v>
      </c>
    </row>
    <row r="458" spans="50:135" x14ac:dyDescent="0.3">
      <c r="AX458" s="7">
        <v>40</v>
      </c>
      <c r="AY458" s="30">
        <f t="shared" si="105"/>
        <v>0</v>
      </c>
      <c r="AZ458" s="30">
        <f t="shared" si="105"/>
        <v>0</v>
      </c>
      <c r="BA458" s="30">
        <f t="shared" si="105"/>
        <v>0</v>
      </c>
      <c r="BB458" s="30">
        <f t="shared" si="105"/>
        <v>0</v>
      </c>
      <c r="BC458" s="30">
        <f t="shared" si="105"/>
        <v>173.72960622813378</v>
      </c>
      <c r="BD458" s="30">
        <f t="shared" si="105"/>
        <v>385.46965192126834</v>
      </c>
      <c r="BE458" s="30">
        <f t="shared" si="105"/>
        <v>0</v>
      </c>
      <c r="BF458" s="30">
        <f t="shared" si="105"/>
        <v>153.40666070068639</v>
      </c>
      <c r="BG458" s="30">
        <f t="shared" si="105"/>
        <v>35.508830722083609</v>
      </c>
      <c r="BH458" s="30">
        <f t="shared" si="105"/>
        <v>0</v>
      </c>
      <c r="BI458" s="30">
        <f t="shared" si="105"/>
        <v>94.322750350135919</v>
      </c>
      <c r="BJ458" s="30">
        <f t="shared" si="105"/>
        <v>15.344150056711248</v>
      </c>
      <c r="BK458" s="30">
        <f t="shared" si="105"/>
        <v>0</v>
      </c>
      <c r="BL458" s="30">
        <f t="shared" si="105"/>
        <v>0</v>
      </c>
      <c r="BM458" s="30">
        <f t="shared" si="105"/>
        <v>3.8932182737267451E-2</v>
      </c>
      <c r="BN458" s="30">
        <f t="shared" si="105"/>
        <v>0.42939907430809693</v>
      </c>
      <c r="BO458" s="30">
        <f t="shared" ref="BO458:BX470" si="106">AM127*$J128*AM183</f>
        <v>0</v>
      </c>
      <c r="BP458" s="30">
        <f t="shared" si="106"/>
        <v>46.837338395721453</v>
      </c>
      <c r="BQ458" s="30">
        <f t="shared" si="106"/>
        <v>433.80224749500405</v>
      </c>
      <c r="BR458" s="30">
        <f t="shared" si="106"/>
        <v>0</v>
      </c>
      <c r="BS458" s="30">
        <f t="shared" si="106"/>
        <v>0</v>
      </c>
      <c r="BT458" s="30">
        <f t="shared" si="106"/>
        <v>0</v>
      </c>
      <c r="BU458" s="30">
        <f t="shared" si="106"/>
        <v>0</v>
      </c>
      <c r="BV458" s="30">
        <f t="shared" si="106"/>
        <v>0</v>
      </c>
      <c r="BW458" s="30">
        <f t="shared" si="106"/>
        <v>0</v>
      </c>
      <c r="BX458" s="30">
        <f t="shared" si="106"/>
        <v>0</v>
      </c>
      <c r="BY458" s="30">
        <f t="shared" si="99"/>
        <v>1338.8895671267901</v>
      </c>
      <c r="DD458" s="7">
        <v>40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0</v>
      </c>
      <c r="DI458" s="55">
        <f ca="1"/>
        <v>12873.363821504712</v>
      </c>
      <c r="DJ458" s="55">
        <f ca="1"/>
        <v>26713.046878143894</v>
      </c>
      <c r="DK458" s="55">
        <f ca="1"/>
        <v>0</v>
      </c>
      <c r="DL458" s="55">
        <f ca="1"/>
        <v>0</v>
      </c>
      <c r="DM458" s="55">
        <f ca="1"/>
        <v>2748.3834978892714</v>
      </c>
      <c r="DN458" s="55">
        <f ca="1"/>
        <v>0</v>
      </c>
      <c r="DO458" s="55">
        <f ca="1"/>
        <v>0</v>
      </c>
      <c r="DP458" s="55">
        <f ca="1"/>
        <v>860.80681818150106</v>
      </c>
      <c r="DQ458" s="55">
        <f ca="1"/>
        <v>0</v>
      </c>
      <c r="DR458" s="55">
        <f ca="1"/>
        <v>0</v>
      </c>
      <c r="DS458" s="55">
        <f ca="1"/>
        <v>0</v>
      </c>
      <c r="DT458" s="55">
        <f ca="1"/>
        <v>30.401454461013262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ca="1"/>
        <v>0</v>
      </c>
      <c r="EE458" s="55">
        <f t="shared" ca="1" si="100"/>
        <v>43226.002470180392</v>
      </c>
    </row>
    <row r="459" spans="50:135" x14ac:dyDescent="0.3">
      <c r="AX459" s="7">
        <v>41</v>
      </c>
      <c r="AY459" s="30">
        <f t="shared" si="105"/>
        <v>0</v>
      </c>
      <c r="AZ459" s="30">
        <f t="shared" si="105"/>
        <v>0</v>
      </c>
      <c r="BA459" s="30">
        <f t="shared" si="105"/>
        <v>0</v>
      </c>
      <c r="BB459" s="30">
        <f t="shared" si="105"/>
        <v>0</v>
      </c>
      <c r="BC459" s="30">
        <f t="shared" si="105"/>
        <v>1511.378188814029</v>
      </c>
      <c r="BD459" s="30">
        <f t="shared" si="105"/>
        <v>0</v>
      </c>
      <c r="BE459" s="30">
        <f t="shared" si="105"/>
        <v>0</v>
      </c>
      <c r="BF459" s="30">
        <f t="shared" si="105"/>
        <v>72.139053532598737</v>
      </c>
      <c r="BG459" s="30">
        <f t="shared" si="105"/>
        <v>16.697928430956143</v>
      </c>
      <c r="BH459" s="30">
        <f t="shared" si="105"/>
        <v>0</v>
      </c>
      <c r="BI459" s="30">
        <f t="shared" si="105"/>
        <v>44.355009788573554</v>
      </c>
      <c r="BJ459" s="30">
        <f t="shared" si="105"/>
        <v>20.443703181717606</v>
      </c>
      <c r="BK459" s="30">
        <f t="shared" si="105"/>
        <v>0</v>
      </c>
      <c r="BL459" s="30">
        <f t="shared" si="105"/>
        <v>0</v>
      </c>
      <c r="BM459" s="30">
        <f t="shared" si="105"/>
        <v>0</v>
      </c>
      <c r="BN459" s="30">
        <f t="shared" si="105"/>
        <v>3.7420901866053864</v>
      </c>
      <c r="BO459" s="30">
        <f t="shared" si="106"/>
        <v>0</v>
      </c>
      <c r="BP459" s="30">
        <f t="shared" si="106"/>
        <v>0</v>
      </c>
      <c r="BQ459" s="30">
        <f t="shared" si="106"/>
        <v>577.97430037055858</v>
      </c>
      <c r="BR459" s="30">
        <f t="shared" si="106"/>
        <v>0</v>
      </c>
      <c r="BS459" s="30">
        <f t="shared" si="106"/>
        <v>0</v>
      </c>
      <c r="BT459" s="30">
        <f t="shared" si="106"/>
        <v>0</v>
      </c>
      <c r="BU459" s="30">
        <f t="shared" si="106"/>
        <v>0</v>
      </c>
      <c r="BV459" s="30">
        <f t="shared" si="106"/>
        <v>0</v>
      </c>
      <c r="BW459" s="30">
        <f t="shared" si="106"/>
        <v>0</v>
      </c>
      <c r="BX459" s="30">
        <f t="shared" si="106"/>
        <v>0</v>
      </c>
      <c r="BY459" s="30">
        <f t="shared" si="99"/>
        <v>2246.7302743050391</v>
      </c>
      <c r="DD459" s="7">
        <v>41</v>
      </c>
      <c r="DE459" s="55">
        <f ca="1"/>
        <v>0</v>
      </c>
      <c r="DF459" s="55">
        <f ca="1"/>
        <v>0</v>
      </c>
      <c r="DG459" s="55">
        <f ca="1"/>
        <v>0</v>
      </c>
      <c r="DH459" s="55">
        <f ca="1"/>
        <v>0</v>
      </c>
      <c r="DI459" s="55">
        <f ca="1"/>
        <v>111993.12379111955</v>
      </c>
      <c r="DJ459" s="55">
        <f ca="1"/>
        <v>0</v>
      </c>
      <c r="DK459" s="55">
        <f ca="1"/>
        <v>0</v>
      </c>
      <c r="DL459" s="55">
        <f ca="1"/>
        <v>0</v>
      </c>
      <c r="DM459" s="55">
        <f ca="1"/>
        <v>1292.4196605560055</v>
      </c>
      <c r="DN459" s="55">
        <f ca="1"/>
        <v>0</v>
      </c>
      <c r="DO459" s="55">
        <f ca="1"/>
        <v>0</v>
      </c>
      <c r="DP459" s="55">
        <f ca="1"/>
        <v>1146.8917484943577</v>
      </c>
      <c r="DQ459" s="55">
        <f ca="1"/>
        <v>0</v>
      </c>
      <c r="DR459" s="55">
        <f ca="1"/>
        <v>0</v>
      </c>
      <c r="DS459" s="55">
        <f ca="1"/>
        <v>0</v>
      </c>
      <c r="DT459" s="55">
        <f ca="1"/>
        <v>264.93998521166134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ca="1"/>
        <v>0</v>
      </c>
      <c r="EE459" s="55">
        <f t="shared" ca="1" si="100"/>
        <v>114697.37518538156</v>
      </c>
    </row>
    <row r="460" spans="50:135" x14ac:dyDescent="0.3">
      <c r="AX460" s="7">
        <v>42</v>
      </c>
      <c r="AY460" s="30">
        <f t="shared" si="105"/>
        <v>0</v>
      </c>
      <c r="AZ460" s="30">
        <f t="shared" si="105"/>
        <v>0</v>
      </c>
      <c r="BA460" s="30">
        <f t="shared" si="105"/>
        <v>0</v>
      </c>
      <c r="BB460" s="30">
        <f t="shared" si="105"/>
        <v>0</v>
      </c>
      <c r="BC460" s="30">
        <f t="shared" si="105"/>
        <v>871.74152631484139</v>
      </c>
      <c r="BD460" s="30">
        <f t="shared" si="105"/>
        <v>0</v>
      </c>
      <c r="BE460" s="30">
        <f t="shared" si="105"/>
        <v>0</v>
      </c>
      <c r="BF460" s="30">
        <f t="shared" si="105"/>
        <v>41.608784036834848</v>
      </c>
      <c r="BG460" s="30">
        <f t="shared" si="105"/>
        <v>9.6311285444100001</v>
      </c>
      <c r="BH460" s="30">
        <f t="shared" si="105"/>
        <v>0</v>
      </c>
      <c r="BI460" s="30">
        <f t="shared" si="105"/>
        <v>25.583341231689957</v>
      </c>
      <c r="BJ460" s="30">
        <f t="shared" si="105"/>
        <v>11.791638356226308</v>
      </c>
      <c r="BK460" s="30">
        <f t="shared" si="105"/>
        <v>0</v>
      </c>
      <c r="BL460" s="30">
        <f t="shared" si="105"/>
        <v>0</v>
      </c>
      <c r="BM460" s="30">
        <f t="shared" si="105"/>
        <v>0</v>
      </c>
      <c r="BN460" s="30">
        <f t="shared" si="105"/>
        <v>2.1583846018595803</v>
      </c>
      <c r="BO460" s="30">
        <f t="shared" si="106"/>
        <v>0</v>
      </c>
      <c r="BP460" s="30">
        <f t="shared" si="106"/>
        <v>0</v>
      </c>
      <c r="BQ460" s="30">
        <f t="shared" si="106"/>
        <v>333.36738779336832</v>
      </c>
      <c r="BR460" s="30">
        <f t="shared" si="106"/>
        <v>0</v>
      </c>
      <c r="BS460" s="30">
        <f t="shared" si="106"/>
        <v>0</v>
      </c>
      <c r="BT460" s="30">
        <f t="shared" si="106"/>
        <v>0</v>
      </c>
      <c r="BU460" s="30">
        <f t="shared" si="106"/>
        <v>0</v>
      </c>
      <c r="BV460" s="30">
        <f t="shared" si="106"/>
        <v>0</v>
      </c>
      <c r="BW460" s="30">
        <f t="shared" si="106"/>
        <v>0</v>
      </c>
      <c r="BX460" s="30">
        <f t="shared" si="106"/>
        <v>0</v>
      </c>
      <c r="BY460" s="30">
        <f t="shared" si="99"/>
        <v>1295.8821908792304</v>
      </c>
      <c r="DD460" s="7">
        <v>42</v>
      </c>
      <c r="DE460" s="55">
        <f ca="1"/>
        <v>0</v>
      </c>
      <c r="DF460" s="55">
        <f ca="1"/>
        <v>0</v>
      </c>
      <c r="DG460" s="55">
        <f ca="1"/>
        <v>0</v>
      </c>
      <c r="DH460" s="55">
        <f ca="1"/>
        <v>0</v>
      </c>
      <c r="DI460" s="55">
        <f ca="1"/>
        <v>64596.047099929739</v>
      </c>
      <c r="DJ460" s="55">
        <f ca="1"/>
        <v>0</v>
      </c>
      <c r="DK460" s="55">
        <f ca="1"/>
        <v>0</v>
      </c>
      <c r="DL460" s="55">
        <f ca="1"/>
        <v>0</v>
      </c>
      <c r="DM460" s="55">
        <f ca="1"/>
        <v>745.44934933733407</v>
      </c>
      <c r="DN460" s="55">
        <f ca="1"/>
        <v>0</v>
      </c>
      <c r="DO460" s="55">
        <f ca="1"/>
        <v>0</v>
      </c>
      <c r="DP460" s="55">
        <f ca="1"/>
        <v>661.5109117842959</v>
      </c>
      <c r="DQ460" s="55">
        <f ca="1"/>
        <v>0</v>
      </c>
      <c r="DR460" s="55">
        <f ca="1"/>
        <v>0</v>
      </c>
      <c r="DS460" s="55">
        <f ca="1"/>
        <v>0</v>
      </c>
      <c r="DT460" s="55">
        <f ca="1"/>
        <v>152.81362981165827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ca="1"/>
        <v>0</v>
      </c>
      <c r="EE460" s="55">
        <f t="shared" ca="1" si="100"/>
        <v>66155.820990863038</v>
      </c>
    </row>
    <row r="461" spans="50:135" x14ac:dyDescent="0.3">
      <c r="AX461" s="7">
        <v>43</v>
      </c>
      <c r="AY461" s="30">
        <f t="shared" si="105"/>
        <v>0</v>
      </c>
      <c r="AZ461" s="30">
        <f t="shared" si="105"/>
        <v>0</v>
      </c>
      <c r="BA461" s="30">
        <f t="shared" si="105"/>
        <v>0</v>
      </c>
      <c r="BB461" s="30">
        <f t="shared" si="105"/>
        <v>0</v>
      </c>
      <c r="BC461" s="30">
        <f t="shared" si="105"/>
        <v>79.47371148843051</v>
      </c>
      <c r="BD461" s="30">
        <f t="shared" si="105"/>
        <v>0</v>
      </c>
      <c r="BE461" s="30">
        <f t="shared" si="105"/>
        <v>0</v>
      </c>
      <c r="BF461" s="30">
        <f t="shared" si="105"/>
        <v>3.7933313927612722</v>
      </c>
      <c r="BG461" s="30">
        <f t="shared" si="105"/>
        <v>0.87803724932101634</v>
      </c>
      <c r="BH461" s="30">
        <f t="shared" si="105"/>
        <v>0</v>
      </c>
      <c r="BI461" s="30">
        <f t="shared" si="105"/>
        <v>2.3323462510579493</v>
      </c>
      <c r="BJ461" s="30">
        <f t="shared" si="105"/>
        <v>1.0750035841074699</v>
      </c>
      <c r="BK461" s="30">
        <f t="shared" si="105"/>
        <v>0</v>
      </c>
      <c r="BL461" s="30">
        <f t="shared" si="105"/>
        <v>0</v>
      </c>
      <c r="BM461" s="30">
        <f t="shared" si="105"/>
        <v>0</v>
      </c>
      <c r="BN461" s="30">
        <f t="shared" si="105"/>
        <v>0.19677258601353234</v>
      </c>
      <c r="BO461" s="30">
        <f t="shared" si="106"/>
        <v>0</v>
      </c>
      <c r="BP461" s="30">
        <f t="shared" si="106"/>
        <v>0</v>
      </c>
      <c r="BQ461" s="30">
        <f t="shared" si="106"/>
        <v>30.391971487161424</v>
      </c>
      <c r="BR461" s="30">
        <f t="shared" si="106"/>
        <v>0</v>
      </c>
      <c r="BS461" s="30">
        <f t="shared" si="106"/>
        <v>0</v>
      </c>
      <c r="BT461" s="30">
        <f t="shared" si="106"/>
        <v>0</v>
      </c>
      <c r="BU461" s="30">
        <f t="shared" si="106"/>
        <v>0</v>
      </c>
      <c r="BV461" s="30">
        <f t="shared" si="106"/>
        <v>0</v>
      </c>
      <c r="BW461" s="30">
        <f t="shared" si="106"/>
        <v>0</v>
      </c>
      <c r="BX461" s="30">
        <f t="shared" si="106"/>
        <v>0</v>
      </c>
      <c r="BY461" s="30">
        <f t="shared" si="99"/>
        <v>118.14117403885318</v>
      </c>
      <c r="DD461" s="7">
        <v>43</v>
      </c>
      <c r="DE461" s="55">
        <f ca="1"/>
        <v>0</v>
      </c>
      <c r="DF461" s="55">
        <f ca="1"/>
        <v>0</v>
      </c>
      <c r="DG461" s="55">
        <f ca="1"/>
        <v>0</v>
      </c>
      <c r="DH461" s="55">
        <f ca="1"/>
        <v>0</v>
      </c>
      <c r="DI461" s="55">
        <f ca="1"/>
        <v>5889.0020212927002</v>
      </c>
      <c r="DJ461" s="55">
        <f ca="1"/>
        <v>0</v>
      </c>
      <c r="DK461" s="55">
        <f ca="1"/>
        <v>0</v>
      </c>
      <c r="DL461" s="55">
        <f ca="1"/>
        <v>0</v>
      </c>
      <c r="DM461" s="55">
        <f ca="1"/>
        <v>67.96008309744667</v>
      </c>
      <c r="DN461" s="55">
        <f ca="1"/>
        <v>0</v>
      </c>
      <c r="DO461" s="55">
        <f ca="1"/>
        <v>0</v>
      </c>
      <c r="DP461" s="55">
        <f ca="1"/>
        <v>60.307701068429061</v>
      </c>
      <c r="DQ461" s="55">
        <f ca="1"/>
        <v>0</v>
      </c>
      <c r="DR461" s="55">
        <f ca="1"/>
        <v>0</v>
      </c>
      <c r="DS461" s="55">
        <f ca="1"/>
        <v>0</v>
      </c>
      <c r="DT461" s="55">
        <f ca="1"/>
        <v>13.931499089758089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ca="1"/>
        <v>0</v>
      </c>
      <c r="EE461" s="55">
        <f t="shared" ca="1" si="100"/>
        <v>6031.2013045483345</v>
      </c>
    </row>
    <row r="462" spans="50:135" x14ac:dyDescent="0.3">
      <c r="AX462" s="7">
        <v>44</v>
      </c>
      <c r="AY462" s="30">
        <f t="shared" si="105"/>
        <v>0</v>
      </c>
      <c r="AZ462" s="30">
        <f t="shared" si="105"/>
        <v>0</v>
      </c>
      <c r="BA462" s="30">
        <f t="shared" si="105"/>
        <v>0</v>
      </c>
      <c r="BB462" s="30">
        <f t="shared" si="105"/>
        <v>0</v>
      </c>
      <c r="BC462" s="30">
        <f t="shared" si="105"/>
        <v>124.23804614809507</v>
      </c>
      <c r="BD462" s="30">
        <f t="shared" si="105"/>
        <v>0</v>
      </c>
      <c r="BE462" s="30">
        <f t="shared" si="105"/>
        <v>0</v>
      </c>
      <c r="BF462" s="30">
        <f t="shared" si="105"/>
        <v>5.9299618923082553</v>
      </c>
      <c r="BG462" s="30">
        <f t="shared" si="105"/>
        <v>1.3726001988788705</v>
      </c>
      <c r="BH462" s="30">
        <f t="shared" si="105"/>
        <v>0</v>
      </c>
      <c r="BI462" s="30">
        <f t="shared" si="105"/>
        <v>3.6460627766659073</v>
      </c>
      <c r="BJ462" s="30">
        <f t="shared" si="105"/>
        <v>1.6805097229562875</v>
      </c>
      <c r="BK462" s="30">
        <f t="shared" si="105"/>
        <v>0</v>
      </c>
      <c r="BL462" s="30">
        <f t="shared" si="105"/>
        <v>0</v>
      </c>
      <c r="BM462" s="30">
        <f t="shared" si="105"/>
        <v>0</v>
      </c>
      <c r="BN462" s="30">
        <f t="shared" si="105"/>
        <v>0.30804012375534034</v>
      </c>
      <c r="BO462" s="30">
        <f t="shared" si="106"/>
        <v>0</v>
      </c>
      <c r="BP462" s="30">
        <f t="shared" si="106"/>
        <v>0</v>
      </c>
      <c r="BQ462" s="30">
        <f t="shared" si="106"/>
        <v>47.510542599588454</v>
      </c>
      <c r="BR462" s="30">
        <f t="shared" si="106"/>
        <v>0</v>
      </c>
      <c r="BS462" s="30">
        <f t="shared" si="106"/>
        <v>0</v>
      </c>
      <c r="BT462" s="30">
        <f t="shared" si="106"/>
        <v>0</v>
      </c>
      <c r="BU462" s="30">
        <f t="shared" si="106"/>
        <v>0</v>
      </c>
      <c r="BV462" s="30">
        <f t="shared" si="106"/>
        <v>0</v>
      </c>
      <c r="BW462" s="30">
        <f t="shared" si="106"/>
        <v>0</v>
      </c>
      <c r="BX462" s="30">
        <f t="shared" si="106"/>
        <v>0</v>
      </c>
      <c r="BY462" s="30">
        <f t="shared" si="99"/>
        <v>184.68576346224819</v>
      </c>
      <c r="DD462" s="7">
        <v>44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0</v>
      </c>
      <c r="DI462" s="55">
        <f ca="1"/>
        <v>9206.0392195738441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106.23925539322458</v>
      </c>
      <c r="DN462" s="55">
        <f ca="1"/>
        <v>0</v>
      </c>
      <c r="DO462" s="55">
        <f ca="1"/>
        <v>0</v>
      </c>
      <c r="DP462" s="55">
        <f ca="1"/>
        <v>94.276595457847733</v>
      </c>
      <c r="DQ462" s="55">
        <f ca="1"/>
        <v>0</v>
      </c>
      <c r="DR462" s="55">
        <f ca="1"/>
        <v>0</v>
      </c>
      <c r="DS462" s="55">
        <f ca="1"/>
        <v>0</v>
      </c>
      <c r="DT462" s="55">
        <f ca="1"/>
        <v>21.809240761878094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ca="1"/>
        <v>0</v>
      </c>
      <c r="EE462" s="55">
        <f t="shared" ca="1" si="100"/>
        <v>9428.364311186795</v>
      </c>
    </row>
    <row r="463" spans="50:135" x14ac:dyDescent="0.3">
      <c r="AX463" s="7">
        <v>45</v>
      </c>
      <c r="AY463" s="30">
        <f t="shared" si="105"/>
        <v>0</v>
      </c>
      <c r="AZ463" s="30">
        <f t="shared" si="105"/>
        <v>0</v>
      </c>
      <c r="BA463" s="30">
        <f t="shared" si="105"/>
        <v>0</v>
      </c>
      <c r="BB463" s="30">
        <f t="shared" si="105"/>
        <v>0</v>
      </c>
      <c r="BC463" s="30">
        <f t="shared" si="105"/>
        <v>14.650384069520408</v>
      </c>
      <c r="BD463" s="30">
        <f t="shared" si="105"/>
        <v>0</v>
      </c>
      <c r="BE463" s="30">
        <f t="shared" si="105"/>
        <v>0</v>
      </c>
      <c r="BF463" s="30">
        <f t="shared" si="105"/>
        <v>0.69927225878393462</v>
      </c>
      <c r="BG463" s="30">
        <f t="shared" si="105"/>
        <v>0.16185959701338071</v>
      </c>
      <c r="BH463" s="30">
        <f t="shared" si="105"/>
        <v>0</v>
      </c>
      <c r="BI463" s="30">
        <f t="shared" si="105"/>
        <v>0.42995058019540877</v>
      </c>
      <c r="BJ463" s="30">
        <f t="shared" si="105"/>
        <v>0.19816886709734471</v>
      </c>
      <c r="BK463" s="30">
        <f t="shared" si="105"/>
        <v>0</v>
      </c>
      <c r="BL463" s="30">
        <f t="shared" si="105"/>
        <v>0</v>
      </c>
      <c r="BM463" s="30">
        <f t="shared" si="105"/>
        <v>0</v>
      </c>
      <c r="BN463" s="30">
        <f t="shared" si="105"/>
        <v>3.6273554906969985E-2</v>
      </c>
      <c r="BO463" s="30">
        <f t="shared" si="106"/>
        <v>0</v>
      </c>
      <c r="BP463" s="30">
        <f t="shared" si="106"/>
        <v>0</v>
      </c>
      <c r="BQ463" s="30">
        <f t="shared" si="106"/>
        <v>5.6025325415441669</v>
      </c>
      <c r="BR463" s="30">
        <f t="shared" si="106"/>
        <v>0</v>
      </c>
      <c r="BS463" s="30">
        <f t="shared" si="106"/>
        <v>0</v>
      </c>
      <c r="BT463" s="30">
        <f t="shared" si="106"/>
        <v>0</v>
      </c>
      <c r="BU463" s="30">
        <f t="shared" si="106"/>
        <v>0</v>
      </c>
      <c r="BV463" s="30">
        <f t="shared" si="106"/>
        <v>0</v>
      </c>
      <c r="BW463" s="30">
        <f t="shared" si="106"/>
        <v>0</v>
      </c>
      <c r="BX463" s="30">
        <f t="shared" si="106"/>
        <v>0</v>
      </c>
      <c r="BY463" s="30">
        <f t="shared" si="99"/>
        <v>21.778441469061615</v>
      </c>
      <c r="DD463" s="7">
        <v>45</v>
      </c>
      <c r="DE463" s="55">
        <f ca="1"/>
        <v>0</v>
      </c>
      <c r="DF463" s="55">
        <f ca="1"/>
        <v>0</v>
      </c>
      <c r="DG463" s="55">
        <f ca="1"/>
        <v>0</v>
      </c>
      <c r="DH463" s="55">
        <f ca="1"/>
        <v>0</v>
      </c>
      <c r="DI463" s="55">
        <f ca="1"/>
        <v>1085.593459551462</v>
      </c>
      <c r="DJ463" s="55">
        <f ca="1"/>
        <v>0</v>
      </c>
      <c r="DK463" s="55">
        <f ca="1"/>
        <v>0</v>
      </c>
      <c r="DL463" s="55">
        <f ca="1"/>
        <v>0</v>
      </c>
      <c r="DM463" s="55">
        <f ca="1"/>
        <v>12.527932808835669</v>
      </c>
      <c r="DN463" s="55">
        <f ca="1"/>
        <v>0</v>
      </c>
      <c r="DO463" s="55">
        <f ca="1"/>
        <v>0</v>
      </c>
      <c r="DP463" s="55">
        <f ca="1"/>
        <v>11.117273444161039</v>
      </c>
      <c r="DQ463" s="55">
        <f ca="1"/>
        <v>0</v>
      </c>
      <c r="DR463" s="55">
        <f ca="1"/>
        <v>0</v>
      </c>
      <c r="DS463" s="55">
        <f ca="1"/>
        <v>0</v>
      </c>
      <c r="DT463" s="55">
        <f ca="1"/>
        <v>2.5681676874134749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ca="1"/>
        <v>0</v>
      </c>
      <c r="EE463" s="55">
        <f t="shared" ca="1" si="100"/>
        <v>1111.8068334918723</v>
      </c>
    </row>
    <row r="464" spans="50:135" x14ac:dyDescent="0.3">
      <c r="AX464" s="7">
        <v>46</v>
      </c>
      <c r="AY464" s="30">
        <f t="shared" si="105"/>
        <v>0</v>
      </c>
      <c r="AZ464" s="30">
        <f t="shared" si="105"/>
        <v>0</v>
      </c>
      <c r="BA464" s="30">
        <f t="shared" si="105"/>
        <v>0</v>
      </c>
      <c r="BB464" s="30">
        <f t="shared" si="105"/>
        <v>0</v>
      </c>
      <c r="BC464" s="30">
        <f t="shared" si="105"/>
        <v>0.52935285546238919</v>
      </c>
      <c r="BD464" s="30">
        <f t="shared" si="105"/>
        <v>1.1745232454564705</v>
      </c>
      <c r="BE464" s="30">
        <f t="shared" si="105"/>
        <v>0</v>
      </c>
      <c r="BF464" s="30">
        <f t="shared" si="105"/>
        <v>3.0411877031152157</v>
      </c>
      <c r="BG464" s="30">
        <f t="shared" si="105"/>
        <v>0.7039395733683258</v>
      </c>
      <c r="BH464" s="30">
        <f t="shared" si="105"/>
        <v>0</v>
      </c>
      <c r="BI464" s="30">
        <f t="shared" si="105"/>
        <v>1.8698874438514967</v>
      </c>
      <c r="BJ464" s="30">
        <f t="shared" si="105"/>
        <v>0.40328184002488793</v>
      </c>
      <c r="BK464" s="30">
        <f t="shared" si="105"/>
        <v>0</v>
      </c>
      <c r="BL464" s="30">
        <f t="shared" si="105"/>
        <v>0</v>
      </c>
      <c r="BM464" s="30">
        <f t="shared" si="105"/>
        <v>1.1884445697055573E-4</v>
      </c>
      <c r="BN464" s="30">
        <f t="shared" si="105"/>
        <v>1.3106486395942098E-3</v>
      </c>
      <c r="BO464" s="30">
        <f t="shared" si="106"/>
        <v>0</v>
      </c>
      <c r="BP464" s="30">
        <f t="shared" si="106"/>
        <v>2.2803369721569676E-2</v>
      </c>
      <c r="BQ464" s="30">
        <f t="shared" si="106"/>
        <v>11.401385428993487</v>
      </c>
      <c r="BR464" s="30">
        <f t="shared" si="106"/>
        <v>0</v>
      </c>
      <c r="BS464" s="30">
        <f t="shared" si="106"/>
        <v>0</v>
      </c>
      <c r="BT464" s="30">
        <f t="shared" si="106"/>
        <v>0</v>
      </c>
      <c r="BU464" s="30">
        <f t="shared" si="106"/>
        <v>0</v>
      </c>
      <c r="BV464" s="30">
        <f t="shared" si="106"/>
        <v>0</v>
      </c>
      <c r="BW464" s="30">
        <f t="shared" si="106"/>
        <v>0</v>
      </c>
      <c r="BX464" s="30">
        <f t="shared" si="106"/>
        <v>0</v>
      </c>
      <c r="BY464" s="30">
        <f t="shared" si="99"/>
        <v>19.147790953090407</v>
      </c>
      <c r="DD464" s="7">
        <v>46</v>
      </c>
      <c r="DE464" s="55">
        <f ca="1"/>
        <v>0</v>
      </c>
      <c r="DF464" s="55">
        <f ca="1"/>
        <v>0</v>
      </c>
      <c r="DG464" s="55">
        <f ca="1"/>
        <v>0</v>
      </c>
      <c r="DH464" s="55">
        <f ca="1"/>
        <v>0</v>
      </c>
      <c r="DI464" s="55">
        <f ca="1"/>
        <v>39.225046589763039</v>
      </c>
      <c r="DJ464" s="55">
        <f ca="1"/>
        <v>81.394460910133404</v>
      </c>
      <c r="DK464" s="55">
        <f ca="1"/>
        <v>0</v>
      </c>
      <c r="DL464" s="55">
        <f ca="1"/>
        <v>0</v>
      </c>
      <c r="DM464" s="55">
        <f ca="1"/>
        <v>54.484922978708418</v>
      </c>
      <c r="DN464" s="55">
        <f ca="1"/>
        <v>0</v>
      </c>
      <c r="DO464" s="55">
        <f ca="1"/>
        <v>0</v>
      </c>
      <c r="DP464" s="55">
        <f ca="1"/>
        <v>22.624111225396213</v>
      </c>
      <c r="DQ464" s="55">
        <f ca="1"/>
        <v>0</v>
      </c>
      <c r="DR464" s="55">
        <f ca="1"/>
        <v>0</v>
      </c>
      <c r="DS464" s="55">
        <f ca="1"/>
        <v>0</v>
      </c>
      <c r="DT464" s="55">
        <f ca="1"/>
        <v>9.2793923683270052E-2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ca="1"/>
        <v>0</v>
      </c>
      <c r="EE464" s="55">
        <f t="shared" ca="1" si="100"/>
        <v>197.82133562768433</v>
      </c>
    </row>
    <row r="465" spans="50:135" x14ac:dyDescent="0.3">
      <c r="AX465" s="7">
        <v>47</v>
      </c>
      <c r="AY465" s="30">
        <f t="shared" si="105"/>
        <v>0</v>
      </c>
      <c r="AZ465" s="30">
        <f t="shared" si="105"/>
        <v>0</v>
      </c>
      <c r="BA465" s="30">
        <f t="shared" si="105"/>
        <v>0</v>
      </c>
      <c r="BB465" s="30">
        <f t="shared" si="105"/>
        <v>0</v>
      </c>
      <c r="BC465" s="30">
        <f t="shared" si="105"/>
        <v>38.248911772889102</v>
      </c>
      <c r="BD465" s="30">
        <f t="shared" si="105"/>
        <v>84.866333561158271</v>
      </c>
      <c r="BE465" s="30">
        <f t="shared" si="105"/>
        <v>0</v>
      </c>
      <c r="BF465" s="30">
        <f t="shared" si="105"/>
        <v>132.31316435030544</v>
      </c>
      <c r="BG465" s="30">
        <f t="shared" si="105"/>
        <v>30.626347862429427</v>
      </c>
      <c r="BH465" s="30">
        <f t="shared" si="105"/>
        <v>0</v>
      </c>
      <c r="BI465" s="30">
        <f t="shared" si="105"/>
        <v>81.35332268106967</v>
      </c>
      <c r="BJ465" s="30">
        <f t="shared" si="105"/>
        <v>9.3373428614870502</v>
      </c>
      <c r="BK465" s="30">
        <f t="shared" si="105"/>
        <v>0</v>
      </c>
      <c r="BL465" s="30">
        <f t="shared" si="105"/>
        <v>0</v>
      </c>
      <c r="BM465" s="30">
        <f t="shared" si="105"/>
        <v>8.5829135920257298E-3</v>
      </c>
      <c r="BN465" s="30">
        <f t="shared" si="105"/>
        <v>9.4702225231745721E-2</v>
      </c>
      <c r="BO465" s="30">
        <f t="shared" si="106"/>
        <v>0</v>
      </c>
      <c r="BP465" s="30">
        <f t="shared" si="106"/>
        <v>4.8914968805542511E-2</v>
      </c>
      <c r="BQ465" s="30">
        <f t="shared" si="106"/>
        <v>263.9807552160716</v>
      </c>
      <c r="BR465" s="30">
        <f t="shared" si="106"/>
        <v>0</v>
      </c>
      <c r="BS465" s="30">
        <f t="shared" si="106"/>
        <v>0</v>
      </c>
      <c r="BT465" s="30">
        <f t="shared" si="106"/>
        <v>0</v>
      </c>
      <c r="BU465" s="30">
        <f t="shared" si="106"/>
        <v>0</v>
      </c>
      <c r="BV465" s="30">
        <f t="shared" si="106"/>
        <v>0</v>
      </c>
      <c r="BW465" s="30">
        <f t="shared" si="106"/>
        <v>0</v>
      </c>
      <c r="BX465" s="30">
        <f t="shared" si="106"/>
        <v>0</v>
      </c>
      <c r="BY465" s="30">
        <f t="shared" si="99"/>
        <v>640.87837841303985</v>
      </c>
      <c r="DD465" s="7">
        <v>47</v>
      </c>
      <c r="DE465" s="55">
        <f ca="1"/>
        <v>0</v>
      </c>
      <c r="DF465" s="55">
        <f ca="1"/>
        <v>0</v>
      </c>
      <c r="DG465" s="55">
        <f ca="1"/>
        <v>0</v>
      </c>
      <c r="DH465" s="55">
        <f ca="1"/>
        <v>0</v>
      </c>
      <c r="DI465" s="55">
        <f ca="1"/>
        <v>2834.2443623710824</v>
      </c>
      <c r="DJ465" s="55">
        <f ca="1"/>
        <v>5881.2369157882677</v>
      </c>
      <c r="DK465" s="55">
        <f ca="1"/>
        <v>0</v>
      </c>
      <c r="DL465" s="55">
        <f ca="1"/>
        <v>0</v>
      </c>
      <c r="DM465" s="55">
        <f ca="1"/>
        <v>2370.4793245520377</v>
      </c>
      <c r="DN465" s="55">
        <f ca="1"/>
        <v>0</v>
      </c>
      <c r="DO465" s="55">
        <f ca="1"/>
        <v>0</v>
      </c>
      <c r="DP465" s="55">
        <f ca="1"/>
        <v>523.82493452942356</v>
      </c>
      <c r="DQ465" s="55">
        <f ca="1"/>
        <v>0</v>
      </c>
      <c r="DR465" s="55">
        <f ca="1"/>
        <v>0</v>
      </c>
      <c r="DS465" s="55">
        <f ca="1"/>
        <v>0</v>
      </c>
      <c r="DT465" s="55">
        <f ca="1"/>
        <v>6.7049175464075965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ca="1"/>
        <v>0</v>
      </c>
      <c r="EE465" s="55">
        <f t="shared" ca="1" si="100"/>
        <v>11616.490454787219</v>
      </c>
    </row>
    <row r="466" spans="50:135" x14ac:dyDescent="0.3">
      <c r="AX466" s="7">
        <v>48</v>
      </c>
      <c r="AY466" s="30">
        <f t="shared" si="105"/>
        <v>0</v>
      </c>
      <c r="AZ466" s="30">
        <f t="shared" si="105"/>
        <v>0</v>
      </c>
      <c r="BA466" s="30">
        <f t="shared" si="105"/>
        <v>0</v>
      </c>
      <c r="BB466" s="30">
        <f t="shared" si="105"/>
        <v>0</v>
      </c>
      <c r="BC466" s="30">
        <f t="shared" si="105"/>
        <v>291.97831045078044</v>
      </c>
      <c r="BD466" s="30">
        <f t="shared" si="105"/>
        <v>647.83878920170844</v>
      </c>
      <c r="BE466" s="30">
        <f t="shared" si="105"/>
        <v>0</v>
      </c>
      <c r="BF466" s="30">
        <f t="shared" si="105"/>
        <v>329.87771163301375</v>
      </c>
      <c r="BG466" s="30">
        <f t="shared" si="105"/>
        <v>76.35634444108193</v>
      </c>
      <c r="BH466" s="30">
        <f t="shared" si="105"/>
        <v>0</v>
      </c>
      <c r="BI466" s="30">
        <f t="shared" si="105"/>
        <v>202.82674102372047</v>
      </c>
      <c r="BJ466" s="30">
        <f t="shared" si="105"/>
        <v>21.771912294687052</v>
      </c>
      <c r="BK466" s="30">
        <f t="shared" si="105"/>
        <v>0</v>
      </c>
      <c r="BL466" s="30">
        <f t="shared" si="105"/>
        <v>0</v>
      </c>
      <c r="BM466" s="30">
        <f t="shared" si="105"/>
        <v>6.5518853024333287E-2</v>
      </c>
      <c r="BN466" s="30">
        <f t="shared" si="105"/>
        <v>0.72292241555123848</v>
      </c>
      <c r="BO466" s="30">
        <f t="shared" si="106"/>
        <v>0</v>
      </c>
      <c r="BP466" s="30">
        <f t="shared" si="106"/>
        <v>8.7027146620603375</v>
      </c>
      <c r="BQ466" s="30">
        <f t="shared" si="106"/>
        <v>615.52477346514661</v>
      </c>
      <c r="BR466" s="30">
        <f t="shared" si="106"/>
        <v>0</v>
      </c>
      <c r="BS466" s="30">
        <f t="shared" si="106"/>
        <v>0</v>
      </c>
      <c r="BT466" s="30">
        <f t="shared" si="106"/>
        <v>0</v>
      </c>
      <c r="BU466" s="30">
        <f t="shared" si="106"/>
        <v>0</v>
      </c>
      <c r="BV466" s="30">
        <f t="shared" si="106"/>
        <v>0</v>
      </c>
      <c r="BW466" s="30">
        <f t="shared" si="106"/>
        <v>0</v>
      </c>
      <c r="BX466" s="30">
        <f t="shared" si="106"/>
        <v>0</v>
      </c>
      <c r="BY466" s="30">
        <f t="shared" si="99"/>
        <v>2195.6657384407745</v>
      </c>
      <c r="DD466" s="7">
        <v>48</v>
      </c>
      <c r="DE466" s="55">
        <f ca="1"/>
        <v>0</v>
      </c>
      <c r="DF466" s="55">
        <f ca="1"/>
        <v>0</v>
      </c>
      <c r="DG466" s="55">
        <f ca="1"/>
        <v>0</v>
      </c>
      <c r="DH466" s="55">
        <f ca="1"/>
        <v>0</v>
      </c>
      <c r="DI466" s="55">
        <f ca="1"/>
        <v>21635.59280440283</v>
      </c>
      <c r="DJ466" s="55">
        <f ca="1"/>
        <v>44895.228091678393</v>
      </c>
      <c r="DK466" s="55">
        <f ca="1"/>
        <v>0</v>
      </c>
      <c r="DL466" s="55">
        <f ca="1"/>
        <v>0</v>
      </c>
      <c r="DM466" s="55">
        <f ca="1"/>
        <v>5909.9810597397418</v>
      </c>
      <c r="DN466" s="55">
        <f ca="1"/>
        <v>0</v>
      </c>
      <c r="DO466" s="55">
        <f ca="1"/>
        <v>0</v>
      </c>
      <c r="DP466" s="55">
        <f ca="1"/>
        <v>1221.4042797319437</v>
      </c>
      <c r="DQ466" s="55">
        <f ca="1"/>
        <v>0</v>
      </c>
      <c r="DR466" s="55">
        <f ca="1"/>
        <v>0</v>
      </c>
      <c r="DS466" s="55">
        <f ca="1"/>
        <v>0</v>
      </c>
      <c r="DT466" s="55">
        <f ca="1"/>
        <v>51.182907021027681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ca="1"/>
        <v>0</v>
      </c>
      <c r="EE466" s="55">
        <f t="shared" ca="1" si="100"/>
        <v>73713.389142573928</v>
      </c>
    </row>
    <row r="467" spans="50:135" x14ac:dyDescent="0.3">
      <c r="AX467" s="7">
        <v>49</v>
      </c>
      <c r="AY467" s="30">
        <f t="shared" si="105"/>
        <v>0</v>
      </c>
      <c r="AZ467" s="30">
        <f t="shared" si="105"/>
        <v>0</v>
      </c>
      <c r="BA467" s="30">
        <f t="shared" si="105"/>
        <v>0</v>
      </c>
      <c r="BB467" s="30">
        <f t="shared" si="105"/>
        <v>0</v>
      </c>
      <c r="BC467" s="30">
        <f t="shared" si="105"/>
        <v>242.09812437880379</v>
      </c>
      <c r="BD467" s="30">
        <f t="shared" si="105"/>
        <v>537.16509138156732</v>
      </c>
      <c r="BE467" s="30">
        <f t="shared" si="105"/>
        <v>0</v>
      </c>
      <c r="BF467" s="30">
        <f t="shared" si="105"/>
        <v>20.698661602418436</v>
      </c>
      <c r="BG467" s="30">
        <f t="shared" si="105"/>
        <v>4.7910909977877081</v>
      </c>
      <c r="BH467" s="30">
        <f t="shared" si="105"/>
        <v>0</v>
      </c>
      <c r="BI467" s="30">
        <f t="shared" si="105"/>
        <v>12.726661815879222</v>
      </c>
      <c r="BJ467" s="30">
        <f t="shared" si="105"/>
        <v>3.3836731720012994</v>
      </c>
      <c r="BK467" s="30">
        <f t="shared" si="105"/>
        <v>0</v>
      </c>
      <c r="BL467" s="30">
        <f t="shared" si="105"/>
        <v>0</v>
      </c>
      <c r="BM467" s="30">
        <f t="shared" si="105"/>
        <v>5.4325922869408551E-2</v>
      </c>
      <c r="BN467" s="30">
        <f t="shared" ref="BN467:BN470" si="107">AL136*$J137*AL192</f>
        <v>0.59942178707003957</v>
      </c>
      <c r="BO467" s="30">
        <f t="shared" si="106"/>
        <v>0</v>
      </c>
      <c r="BP467" s="30">
        <f t="shared" si="106"/>
        <v>112.96831412978337</v>
      </c>
      <c r="BQ467" s="30">
        <f t="shared" si="106"/>
        <v>95.661540186673321</v>
      </c>
      <c r="BR467" s="30">
        <f t="shared" si="106"/>
        <v>0</v>
      </c>
      <c r="BS467" s="30">
        <f t="shared" si="106"/>
        <v>0</v>
      </c>
      <c r="BT467" s="30">
        <f t="shared" si="106"/>
        <v>0</v>
      </c>
      <c r="BU467" s="30">
        <f t="shared" si="106"/>
        <v>0</v>
      </c>
      <c r="BV467" s="30">
        <f t="shared" si="106"/>
        <v>0</v>
      </c>
      <c r="BW467" s="30">
        <f t="shared" si="106"/>
        <v>0</v>
      </c>
      <c r="BX467" s="30">
        <f t="shared" si="106"/>
        <v>0</v>
      </c>
      <c r="BY467" s="30">
        <f t="shared" si="99"/>
        <v>1030.146905374854</v>
      </c>
      <c r="DD467" s="7">
        <v>49</v>
      </c>
      <c r="DE467" s="55">
        <f ca="1"/>
        <v>0</v>
      </c>
      <c r="DF467" s="55">
        <f ca="1"/>
        <v>0</v>
      </c>
      <c r="DG467" s="55">
        <f ca="1"/>
        <v>0</v>
      </c>
      <c r="DH467" s="55">
        <f ca="1"/>
        <v>0</v>
      </c>
      <c r="DI467" s="55">
        <f ca="1"/>
        <v>17939.471016469361</v>
      </c>
      <c r="DJ467" s="55">
        <f ca="1"/>
        <v>37225.540832742612</v>
      </c>
      <c r="DK467" s="55">
        <f ca="1"/>
        <v>0</v>
      </c>
      <c r="DL467" s="55">
        <f ca="1"/>
        <v>0</v>
      </c>
      <c r="DM467" s="55">
        <f ca="1"/>
        <v>370.83044322876862</v>
      </c>
      <c r="DN467" s="55">
        <f ca="1"/>
        <v>0</v>
      </c>
      <c r="DO467" s="55">
        <f ca="1"/>
        <v>0</v>
      </c>
      <c r="DP467" s="55">
        <f ca="1"/>
        <v>189.82406494927289</v>
      </c>
      <c r="DQ467" s="55">
        <f ca="1"/>
        <v>0</v>
      </c>
      <c r="DR467" s="55">
        <f ca="1"/>
        <v>0</v>
      </c>
      <c r="DS467" s="55">
        <f ca="1"/>
        <v>0</v>
      </c>
      <c r="DT467" s="55">
        <f ca="1"/>
        <v>42.4390625245588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ca="1"/>
        <v>0</v>
      </c>
      <c r="EE467" s="55">
        <f t="shared" ca="1" si="100"/>
        <v>55768.105419914573</v>
      </c>
    </row>
    <row r="468" spans="50:135" x14ac:dyDescent="0.3">
      <c r="AX468" s="7">
        <v>50</v>
      </c>
      <c r="AY468" s="30">
        <f t="shared" ref="AY468:BM470" si="108">W137*$J138*W193</f>
        <v>0</v>
      </c>
      <c r="AZ468" s="30">
        <f t="shared" si="108"/>
        <v>0</v>
      </c>
      <c r="BA468" s="30">
        <f t="shared" si="108"/>
        <v>0</v>
      </c>
      <c r="BB468" s="30">
        <f t="shared" si="108"/>
        <v>0</v>
      </c>
      <c r="BC468" s="30">
        <f t="shared" si="108"/>
        <v>269.3581919011246</v>
      </c>
      <c r="BD468" s="30">
        <f t="shared" si="108"/>
        <v>597.64947806878729</v>
      </c>
      <c r="BE468" s="30">
        <f t="shared" si="108"/>
        <v>0</v>
      </c>
      <c r="BF468" s="30">
        <f t="shared" si="108"/>
        <v>50.044156103866882</v>
      </c>
      <c r="BG468" s="30">
        <f t="shared" si="108"/>
        <v>11.583652624047915</v>
      </c>
      <c r="BH468" s="30">
        <f t="shared" si="108"/>
        <v>0</v>
      </c>
      <c r="BI468" s="30">
        <f t="shared" si="108"/>
        <v>30.769866332308254</v>
      </c>
      <c r="BJ468" s="30">
        <f t="shared" si="108"/>
        <v>8.7470574339963445</v>
      </c>
      <c r="BK468" s="30">
        <f t="shared" si="108"/>
        <v>0</v>
      </c>
      <c r="BL468" s="30">
        <f t="shared" si="108"/>
        <v>0</v>
      </c>
      <c r="BM468" s="30">
        <f t="shared" si="108"/>
        <v>6.0442981375746108E-2</v>
      </c>
      <c r="BN468" s="30">
        <f t="shared" si="107"/>
        <v>0.66691623190272475</v>
      </c>
      <c r="BO468" s="30">
        <f t="shared" si="106"/>
        <v>0</v>
      </c>
      <c r="BP468" s="30">
        <f t="shared" si="106"/>
        <v>52.395145752647345</v>
      </c>
      <c r="BQ468" s="30">
        <f t="shared" si="106"/>
        <v>247.29249660555467</v>
      </c>
      <c r="BR468" s="30">
        <f t="shared" si="106"/>
        <v>0</v>
      </c>
      <c r="BS468" s="30">
        <f t="shared" si="106"/>
        <v>0</v>
      </c>
      <c r="BT468" s="30">
        <f t="shared" si="106"/>
        <v>0</v>
      </c>
      <c r="BU468" s="30">
        <f t="shared" si="106"/>
        <v>0</v>
      </c>
      <c r="BV468" s="30">
        <f t="shared" si="106"/>
        <v>0</v>
      </c>
      <c r="BW468" s="30">
        <f t="shared" si="106"/>
        <v>0</v>
      </c>
      <c r="BX468" s="30">
        <f t="shared" si="106"/>
        <v>0</v>
      </c>
      <c r="BY468" s="30">
        <f t="shared" si="99"/>
        <v>1268.5674040356116</v>
      </c>
      <c r="DD468" s="7">
        <v>50</v>
      </c>
      <c r="DE468" s="55">
        <f ca="1"/>
        <v>0</v>
      </c>
      <c r="DF468" s="55">
        <f ca="1"/>
        <v>0</v>
      </c>
      <c r="DG468" s="55">
        <f ca="1"/>
        <v>0</v>
      </c>
      <c r="DH468" s="55">
        <f ca="1"/>
        <v>0</v>
      </c>
      <c r="DI468" s="55">
        <f ca="1"/>
        <v>19959.442019873331</v>
      </c>
      <c r="DJ468" s="55">
        <f ca="1"/>
        <v>41417.108830166959</v>
      </c>
      <c r="DK468" s="55">
        <f ca="1"/>
        <v>0</v>
      </c>
      <c r="DL468" s="55">
        <f ca="1"/>
        <v>0</v>
      </c>
      <c r="DM468" s="55">
        <f ca="1"/>
        <v>896.5747131013087</v>
      </c>
      <c r="DN468" s="55">
        <f ca="1"/>
        <v>0</v>
      </c>
      <c r="DO468" s="55">
        <f ca="1"/>
        <v>0</v>
      </c>
      <c r="DP468" s="55">
        <f ca="1"/>
        <v>490.70992204719494</v>
      </c>
      <c r="DQ468" s="55">
        <f ca="1"/>
        <v>0</v>
      </c>
      <c r="DR468" s="55">
        <f ca="1"/>
        <v>0</v>
      </c>
      <c r="DS468" s="55">
        <f ca="1"/>
        <v>0</v>
      </c>
      <c r="DT468" s="55">
        <f ca="1"/>
        <v>47.217669218712913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ca="1"/>
        <v>0</v>
      </c>
      <c r="EE468" s="55">
        <f t="shared" ca="1" si="100"/>
        <v>62811.053154407513</v>
      </c>
    </row>
    <row r="469" spans="50:135" x14ac:dyDescent="0.3">
      <c r="AX469" s="7">
        <v>51</v>
      </c>
      <c r="AY469" s="30">
        <f t="shared" si="108"/>
        <v>0</v>
      </c>
      <c r="AZ469" s="30">
        <f t="shared" si="108"/>
        <v>0</v>
      </c>
      <c r="BA469" s="30">
        <f t="shared" si="108"/>
        <v>0</v>
      </c>
      <c r="BB469" s="30">
        <f t="shared" si="108"/>
        <v>0</v>
      </c>
      <c r="BC469" s="30">
        <f t="shared" si="108"/>
        <v>234.9542501024514</v>
      </c>
      <c r="BD469" s="30">
        <f t="shared" si="108"/>
        <v>521.31432874109578</v>
      </c>
      <c r="BE469" s="30">
        <f t="shared" si="108"/>
        <v>0</v>
      </c>
      <c r="BF469" s="30">
        <f t="shared" si="108"/>
        <v>62.165363200124091</v>
      </c>
      <c r="BG469" s="30">
        <f t="shared" si="108"/>
        <v>14.389331912964586</v>
      </c>
      <c r="BH469" s="30">
        <f t="shared" si="108"/>
        <v>0</v>
      </c>
      <c r="BI469" s="30">
        <f t="shared" si="108"/>
        <v>38.222643056204475</v>
      </c>
      <c r="BJ469" s="30">
        <f t="shared" si="108"/>
        <v>24.324593207796205</v>
      </c>
      <c r="BK469" s="30">
        <f t="shared" si="108"/>
        <v>0</v>
      </c>
      <c r="BL469" s="30">
        <f t="shared" si="108"/>
        <v>0</v>
      </c>
      <c r="BM469" s="30">
        <f t="shared" si="108"/>
        <v>5.2722863798481706E-2</v>
      </c>
      <c r="BN469" s="30">
        <f t="shared" si="107"/>
        <v>0.58173394436386383</v>
      </c>
      <c r="BO469" s="30">
        <f t="shared" si="106"/>
        <v>0</v>
      </c>
      <c r="BP469" s="30">
        <f t="shared" si="106"/>
        <v>7.6546623298408747</v>
      </c>
      <c r="BQ469" s="30">
        <f t="shared" si="106"/>
        <v>687.69291021443496</v>
      </c>
      <c r="BR469" s="30">
        <f t="shared" si="106"/>
        <v>0</v>
      </c>
      <c r="BS469" s="30">
        <f t="shared" si="106"/>
        <v>0</v>
      </c>
      <c r="BT469" s="30">
        <f t="shared" si="106"/>
        <v>0</v>
      </c>
      <c r="BU469" s="30">
        <f t="shared" si="106"/>
        <v>0</v>
      </c>
      <c r="BV469" s="30">
        <f t="shared" si="106"/>
        <v>0</v>
      </c>
      <c r="BW469" s="30">
        <f t="shared" si="106"/>
        <v>0</v>
      </c>
      <c r="BX469" s="30">
        <f t="shared" si="106"/>
        <v>0</v>
      </c>
      <c r="BY469" s="30">
        <f t="shared" si="99"/>
        <v>1591.3525395730749</v>
      </c>
      <c r="DD469" s="7">
        <v>51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0</v>
      </c>
      <c r="DI469" s="55">
        <f ca="1"/>
        <v>17410.109932591648</v>
      </c>
      <c r="DJ469" s="55">
        <f ca="1"/>
        <v>36127.082981757936</v>
      </c>
      <c r="DK469" s="55">
        <f ca="1"/>
        <v>0</v>
      </c>
      <c r="DL469" s="55">
        <f ca="1"/>
        <v>0</v>
      </c>
      <c r="DM469" s="55">
        <f ca="1"/>
        <v>1113.734290063459</v>
      </c>
      <c r="DN469" s="55">
        <f ca="1"/>
        <v>0</v>
      </c>
      <c r="DO469" s="55">
        <f ca="1"/>
        <v>0</v>
      </c>
      <c r="DP469" s="55">
        <f ca="1"/>
        <v>1364.6096789573671</v>
      </c>
      <c r="DQ469" s="55">
        <f ca="1"/>
        <v>0</v>
      </c>
      <c r="DR469" s="55">
        <f ca="1"/>
        <v>0</v>
      </c>
      <c r="DS469" s="55">
        <f ca="1"/>
        <v>0</v>
      </c>
      <c r="DT469" s="55">
        <f ca="1"/>
        <v>41.186763260961555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ca="1"/>
        <v>0</v>
      </c>
      <c r="EE469" s="55">
        <f t="shared" ca="1" si="100"/>
        <v>56056.72364663137</v>
      </c>
    </row>
    <row r="470" spans="50:135" x14ac:dyDescent="0.3">
      <c r="AX470" s="7">
        <v>52</v>
      </c>
      <c r="AY470" s="30">
        <f t="shared" ca="1" si="108"/>
        <v>0</v>
      </c>
      <c r="AZ470" s="30">
        <f t="shared" ca="1" si="108"/>
        <v>0</v>
      </c>
      <c r="BA470" s="30">
        <f t="shared" ca="1" si="108"/>
        <v>0</v>
      </c>
      <c r="BB470" s="30">
        <f t="shared" ca="1" si="108"/>
        <v>0</v>
      </c>
      <c r="BC470" s="30">
        <f t="shared" ca="1" si="108"/>
        <v>0.13235807530556662</v>
      </c>
      <c r="BD470" s="30">
        <f t="shared" ca="1" si="108"/>
        <v>0.29367488063360786</v>
      </c>
      <c r="BE470" s="30">
        <f t="shared" ca="1" si="108"/>
        <v>0</v>
      </c>
      <c r="BF470" s="30">
        <f t="shared" ca="1" si="108"/>
        <v>3.5019957368000565E-2</v>
      </c>
      <c r="BG470" s="30">
        <f t="shared" ca="1" si="108"/>
        <v>8.1060214760481988E-3</v>
      </c>
      <c r="BH470" s="30">
        <f t="shared" ca="1" si="108"/>
        <v>0</v>
      </c>
      <c r="BI470" s="30">
        <f t="shared" ca="1" si="108"/>
        <v>2.1532173041795426E-2</v>
      </c>
      <c r="BJ470" s="30">
        <f t="shared" ca="1" si="108"/>
        <v>1.3702907325689436E-2</v>
      </c>
      <c r="BK470" s="30">
        <f t="shared" ca="1" si="108"/>
        <v>0</v>
      </c>
      <c r="BL470" s="30">
        <f t="shared" ca="1" si="108"/>
        <v>0</v>
      </c>
      <c r="BM470" s="30">
        <f t="shared" ca="1" si="108"/>
        <v>2.9688634241079369E-5</v>
      </c>
      <c r="BN470" s="30">
        <f t="shared" ca="1" si="107"/>
        <v>3.2771186842755047E-4</v>
      </c>
      <c r="BO470" s="30">
        <f t="shared" ca="1" si="106"/>
        <v>0</v>
      </c>
      <c r="BP470" s="30">
        <f t="shared" ca="1" si="106"/>
        <v>4.312143268399034E-3</v>
      </c>
      <c r="BQ470" s="30">
        <f t="shared" ca="1" si="106"/>
        <v>0.38740184546501288</v>
      </c>
      <c r="BR470" s="30">
        <f t="shared" ca="1" si="106"/>
        <v>0</v>
      </c>
      <c r="BS470" s="30">
        <f t="shared" ca="1" si="106"/>
        <v>0</v>
      </c>
      <c r="BT470" s="30">
        <f t="shared" ca="1" si="106"/>
        <v>0</v>
      </c>
      <c r="BU470" s="30">
        <f t="shared" ca="1" si="106"/>
        <v>0</v>
      </c>
      <c r="BV470" s="30">
        <f t="shared" ca="1" si="106"/>
        <v>0</v>
      </c>
      <c r="BW470" s="30">
        <f t="shared" ca="1" si="106"/>
        <v>0</v>
      </c>
      <c r="BX470" s="30">
        <f t="shared" ca="1" si="106"/>
        <v>0</v>
      </c>
      <c r="BY470" s="30">
        <f t="shared" ca="1" si="99"/>
        <v>0.89646540438678868</v>
      </c>
      <c r="DD470" s="7">
        <v>52</v>
      </c>
      <c r="DE470" s="55">
        <f ca="1"/>
        <v>0</v>
      </c>
      <c r="DF470" s="55">
        <f ca="1"/>
        <v>0</v>
      </c>
      <c r="DG470" s="55">
        <f ca="1"/>
        <v>0</v>
      </c>
      <c r="DH470" s="55">
        <f ca="1"/>
        <v>0</v>
      </c>
      <c r="DI470" s="55">
        <f ca="1"/>
        <v>9.8077333801424853</v>
      </c>
      <c r="DJ470" s="55">
        <f ca="1"/>
        <v>20.351669227909024</v>
      </c>
      <c r="DK470" s="55">
        <f ca="1"/>
        <v>0</v>
      </c>
      <c r="DL470" s="55">
        <f ca="1"/>
        <v>0</v>
      </c>
      <c r="DM470" s="55">
        <f ca="1"/>
        <v>0.6274060622461306</v>
      </c>
      <c r="DN470" s="55">
        <f ca="1"/>
        <v>0</v>
      </c>
      <c r="DO470" s="55">
        <f ca="1"/>
        <v>0</v>
      </c>
      <c r="DP470" s="55">
        <f ca="1"/>
        <v>0.76873310097117742</v>
      </c>
      <c r="DQ470" s="55">
        <f ca="1"/>
        <v>0</v>
      </c>
      <c r="DR470" s="55">
        <f ca="1"/>
        <v>0</v>
      </c>
      <c r="DS470" s="55">
        <f ca="1"/>
        <v>0</v>
      </c>
      <c r="DT470" s="55">
        <f ca="1"/>
        <v>2.3202000284670572E-2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ca="1"/>
        <v>0</v>
      </c>
      <c r="EE470" s="55">
        <f t="shared" ca="1" si="100"/>
        <v>31.578743771553487</v>
      </c>
    </row>
    <row r="472" spans="50:135" x14ac:dyDescent="0.3">
      <c r="AX472" s="55" t="s">
        <v>268</v>
      </c>
      <c r="DD472" s="55" t="s">
        <v>282</v>
      </c>
    </row>
    <row r="473" spans="50:135" x14ac:dyDescent="0.3">
      <c r="AY473" s="3" t="s">
        <v>118</v>
      </c>
      <c r="AZ473" s="3" t="s">
        <v>119</v>
      </c>
      <c r="BA473" s="3" t="s">
        <v>120</v>
      </c>
      <c r="BB473" s="3" t="s">
        <v>121</v>
      </c>
      <c r="BC473" s="3" t="s">
        <v>122</v>
      </c>
      <c r="BD473" s="3" t="s">
        <v>123</v>
      </c>
      <c r="BE473" s="3" t="s">
        <v>124</v>
      </c>
      <c r="BF473" s="3" t="s">
        <v>125</v>
      </c>
      <c r="BG473" s="3" t="s">
        <v>126</v>
      </c>
      <c r="BH473" s="3" t="s">
        <v>127</v>
      </c>
      <c r="BI473" s="3" t="s">
        <v>128</v>
      </c>
      <c r="BJ473" s="3" t="s">
        <v>129</v>
      </c>
      <c r="BK473" s="3" t="s">
        <v>130</v>
      </c>
      <c r="BL473" s="3" t="s">
        <v>131</v>
      </c>
      <c r="BM473" s="3" t="s">
        <v>132</v>
      </c>
      <c r="BN473" s="3" t="s">
        <v>133</v>
      </c>
      <c r="BO473" s="3" t="s">
        <v>134</v>
      </c>
      <c r="BP473" s="3" t="s">
        <v>135</v>
      </c>
      <c r="BQ473" s="3" t="s">
        <v>136</v>
      </c>
      <c r="BR473" s="3" t="s">
        <v>137</v>
      </c>
      <c r="BS473" s="3" t="s">
        <v>138</v>
      </c>
      <c r="BT473" s="3" t="s">
        <v>139</v>
      </c>
      <c r="BU473" s="3" t="s">
        <v>140</v>
      </c>
      <c r="BV473" s="3" t="s">
        <v>141</v>
      </c>
      <c r="BW473" s="3" t="s">
        <v>142</v>
      </c>
      <c r="BX473" s="3" t="s">
        <v>143</v>
      </c>
      <c r="DE473" s="110" t="s">
        <v>118</v>
      </c>
      <c r="DF473" s="110" t="s">
        <v>119</v>
      </c>
      <c r="DG473" s="110" t="s">
        <v>120</v>
      </c>
      <c r="DH473" s="110" t="s">
        <v>121</v>
      </c>
      <c r="DI473" s="110" t="s">
        <v>122</v>
      </c>
      <c r="DJ473" s="110" t="s">
        <v>123</v>
      </c>
      <c r="DK473" s="110" t="s">
        <v>124</v>
      </c>
      <c r="DL473" s="110" t="s">
        <v>125</v>
      </c>
      <c r="DM473" s="110" t="s">
        <v>126</v>
      </c>
      <c r="DN473" s="110" t="s">
        <v>127</v>
      </c>
      <c r="DO473" s="110" t="s">
        <v>128</v>
      </c>
      <c r="DP473" s="110" t="s">
        <v>129</v>
      </c>
      <c r="DQ473" s="110" t="s">
        <v>130</v>
      </c>
      <c r="DR473" s="110" t="s">
        <v>131</v>
      </c>
      <c r="DS473" s="110" t="s">
        <v>132</v>
      </c>
      <c r="DT473" s="110" t="s">
        <v>133</v>
      </c>
      <c r="DU473" s="110" t="s">
        <v>134</v>
      </c>
      <c r="DV473" s="110" t="s">
        <v>135</v>
      </c>
      <c r="DW473" s="110" t="s">
        <v>136</v>
      </c>
      <c r="DX473" s="110" t="s">
        <v>137</v>
      </c>
      <c r="DY473" s="110" t="s">
        <v>138</v>
      </c>
      <c r="DZ473" s="110" t="s">
        <v>139</v>
      </c>
      <c r="EA473" s="110" t="s">
        <v>140</v>
      </c>
      <c r="EB473" s="110" t="s">
        <v>141</v>
      </c>
      <c r="EC473" s="110" t="s">
        <v>142</v>
      </c>
      <c r="ED473" s="110" t="s">
        <v>143</v>
      </c>
    </row>
    <row r="474" spans="50:135" x14ac:dyDescent="0.3">
      <c r="AX474" s="7">
        <v>1</v>
      </c>
      <c r="AY474" s="30">
        <f>W88*$K89*W144</f>
        <v>0</v>
      </c>
      <c r="AZ474" s="30">
        <f t="shared" ref="AZ474:BX484" si="109">X88*$K89*X144</f>
        <v>0</v>
      </c>
      <c r="BA474" s="30">
        <f t="shared" si="109"/>
        <v>0</v>
      </c>
      <c r="BB474" s="30">
        <f t="shared" si="109"/>
        <v>0</v>
      </c>
      <c r="BC474" s="30">
        <f t="shared" si="109"/>
        <v>85.683807720311535</v>
      </c>
      <c r="BD474" s="30">
        <f t="shared" si="109"/>
        <v>190.11444428630222</v>
      </c>
      <c r="BE474" s="30">
        <f t="shared" si="109"/>
        <v>0</v>
      </c>
      <c r="BF474" s="30">
        <f t="shared" si="109"/>
        <v>220.72864229882651</v>
      </c>
      <c r="BG474" s="30">
        <f t="shared" si="109"/>
        <v>0</v>
      </c>
      <c r="BH474" s="30">
        <f t="shared" si="109"/>
        <v>0</v>
      </c>
      <c r="BI474" s="30">
        <f t="shared" si="109"/>
        <v>0</v>
      </c>
      <c r="BJ474" s="30">
        <f t="shared" si="109"/>
        <v>0</v>
      </c>
      <c r="BK474" s="30">
        <f t="shared" si="109"/>
        <v>0</v>
      </c>
      <c r="BL474" s="30">
        <f t="shared" si="109"/>
        <v>0</v>
      </c>
      <c r="BM474" s="30">
        <f t="shared" si="109"/>
        <v>1.918276172789956E-2</v>
      </c>
      <c r="BN474" s="30">
        <f t="shared" si="109"/>
        <v>0.211478251244161</v>
      </c>
      <c r="BO474" s="30">
        <f t="shared" si="109"/>
        <v>0</v>
      </c>
      <c r="BP474" s="30">
        <f t="shared" si="109"/>
        <v>0</v>
      </c>
      <c r="BQ474" s="30">
        <f t="shared" si="109"/>
        <v>3.1106968679130098</v>
      </c>
      <c r="BR474" s="30">
        <f t="shared" si="109"/>
        <v>0</v>
      </c>
      <c r="BS474" s="30">
        <f t="shared" si="109"/>
        <v>0</v>
      </c>
      <c r="BT474" s="30">
        <f t="shared" si="109"/>
        <v>0</v>
      </c>
      <c r="BU474" s="30">
        <f t="shared" si="109"/>
        <v>0</v>
      </c>
      <c r="BV474" s="30">
        <f t="shared" si="109"/>
        <v>0</v>
      </c>
      <c r="BW474" s="30">
        <f t="shared" si="109"/>
        <v>0</v>
      </c>
      <c r="BX474" s="30">
        <f t="shared" si="109"/>
        <v>0</v>
      </c>
      <c r="BY474" s="30">
        <f>SUM(AY474:BX474)</f>
        <v>499.86825218632538</v>
      </c>
      <c r="DD474" s="7">
        <v>1</v>
      </c>
      <c r="DE474" s="55">
        <f t="array" aca="1" ref="DE474:ED525" ca="1">MMULT(AY474:BX525,$CB$121:$DA$146)</f>
        <v>0</v>
      </c>
      <c r="DF474" s="55">
        <f ca="1"/>
        <v>0</v>
      </c>
      <c r="DG474" s="55">
        <f ca="1"/>
        <v>0</v>
      </c>
      <c r="DH474" s="55">
        <f ca="1"/>
        <v>0</v>
      </c>
      <c r="DI474" s="55">
        <f ca="1"/>
        <v>6349.1701520750839</v>
      </c>
      <c r="DJ474" s="55">
        <f ca="1"/>
        <v>13174.930989040744</v>
      </c>
      <c r="DK474" s="55">
        <f ca="1"/>
        <v>0</v>
      </c>
      <c r="DL474" s="55">
        <f ca="1"/>
        <v>0</v>
      </c>
      <c r="DM474" s="55">
        <f ca="1"/>
        <v>0</v>
      </c>
      <c r="DN474" s="55">
        <f ca="1"/>
        <v>0</v>
      </c>
      <c r="DO474" s="55">
        <f ca="1"/>
        <v>0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0</v>
      </c>
      <c r="DT474" s="55">
        <f ca="1"/>
        <v>14.972660188086598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ca="1"/>
        <v>0</v>
      </c>
      <c r="EE474" s="55">
        <f ca="1">SUM(DE474:ED474)</f>
        <v>19539.073801303915</v>
      </c>
    </row>
    <row r="475" spans="50:135" x14ac:dyDescent="0.3">
      <c r="AX475" s="7">
        <v>2</v>
      </c>
      <c r="AY475" s="30">
        <f t="shared" ref="AY475:BD490" si="110">W89*$K90*W145</f>
        <v>0</v>
      </c>
      <c r="AZ475" s="30">
        <f t="shared" si="109"/>
        <v>0</v>
      </c>
      <c r="BA475" s="30">
        <f t="shared" si="109"/>
        <v>0</v>
      </c>
      <c r="BB475" s="30">
        <f t="shared" si="109"/>
        <v>0</v>
      </c>
      <c r="BC475" s="30">
        <f t="shared" si="109"/>
        <v>32.942493372036751</v>
      </c>
      <c r="BD475" s="30">
        <f t="shared" si="109"/>
        <v>73.092501236946759</v>
      </c>
      <c r="BE475" s="30">
        <f t="shared" si="109"/>
        <v>0</v>
      </c>
      <c r="BF475" s="30">
        <f t="shared" si="109"/>
        <v>84.862613243629639</v>
      </c>
      <c r="BG475" s="30">
        <f t="shared" si="109"/>
        <v>0</v>
      </c>
      <c r="BH475" s="30">
        <f t="shared" si="109"/>
        <v>0</v>
      </c>
      <c r="BI475" s="30">
        <f t="shared" si="109"/>
        <v>0</v>
      </c>
      <c r="BJ475" s="30">
        <f t="shared" si="109"/>
        <v>0</v>
      </c>
      <c r="BK475" s="30">
        <f t="shared" si="109"/>
        <v>0</v>
      </c>
      <c r="BL475" s="30">
        <f t="shared" si="109"/>
        <v>0</v>
      </c>
      <c r="BM475" s="30">
        <f t="shared" si="109"/>
        <v>7.3971208069506435E-3</v>
      </c>
      <c r="BN475" s="30">
        <f t="shared" si="109"/>
        <v>8.1563821411094153E-2</v>
      </c>
      <c r="BO475" s="30">
        <f t="shared" si="109"/>
        <v>0</v>
      </c>
      <c r="BP475" s="30">
        <f t="shared" si="109"/>
        <v>0</v>
      </c>
      <c r="BQ475" s="30">
        <f t="shared" si="109"/>
        <v>1.1959565490302937</v>
      </c>
      <c r="BR475" s="30">
        <f t="shared" si="109"/>
        <v>0</v>
      </c>
      <c r="BS475" s="30">
        <f t="shared" si="109"/>
        <v>0</v>
      </c>
      <c r="BT475" s="30">
        <f t="shared" si="109"/>
        <v>0</v>
      </c>
      <c r="BU475" s="30">
        <f t="shared" si="109"/>
        <v>0</v>
      </c>
      <c r="BV475" s="30">
        <f t="shared" si="109"/>
        <v>0</v>
      </c>
      <c r="BW475" s="30">
        <f t="shared" si="109"/>
        <v>0</v>
      </c>
      <c r="BX475" s="30">
        <f t="shared" si="109"/>
        <v>0</v>
      </c>
      <c r="BY475" s="30">
        <f t="shared" ref="BY475:BY525" si="111">SUM(AY475:BX475)</f>
        <v>192.18252534386147</v>
      </c>
      <c r="DD475" s="7">
        <v>2</v>
      </c>
      <c r="DE475" s="55">
        <f ca="1"/>
        <v>0</v>
      </c>
      <c r="DF475" s="55">
        <f ca="1"/>
        <v>0</v>
      </c>
      <c r="DG475" s="55">
        <f ca="1"/>
        <v>0</v>
      </c>
      <c r="DH475" s="55">
        <f ca="1"/>
        <v>0</v>
      </c>
      <c r="DI475" s="55">
        <f ca="1"/>
        <v>2441.0387588679232</v>
      </c>
      <c r="DJ475" s="55">
        <f ca="1"/>
        <v>5065.31033572041</v>
      </c>
      <c r="DK475" s="55">
        <f ca="1"/>
        <v>0</v>
      </c>
      <c r="DL475" s="55">
        <f ca="1"/>
        <v>0</v>
      </c>
      <c r="DM475" s="55">
        <f ca="1"/>
        <v>0</v>
      </c>
      <c r="DN475" s="55">
        <f ca="1"/>
        <v>0</v>
      </c>
      <c r="DO475" s="55">
        <f ca="1"/>
        <v>0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0</v>
      </c>
      <c r="DT475" s="55">
        <f ca="1"/>
        <v>5.7747185559054657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ca="1"/>
        <v>0</v>
      </c>
      <c r="EE475" s="55">
        <f t="shared" ref="EE475:EE525" ca="1" si="112">SUM(DE475:ED475)</f>
        <v>7512.1238131442387</v>
      </c>
    </row>
    <row r="476" spans="50:135" x14ac:dyDescent="0.3">
      <c r="AX476" s="7">
        <v>3</v>
      </c>
      <c r="AY476" s="30">
        <f t="shared" si="110"/>
        <v>0</v>
      </c>
      <c r="AZ476" s="30">
        <f t="shared" si="109"/>
        <v>0</v>
      </c>
      <c r="BA476" s="30">
        <f t="shared" si="109"/>
        <v>0</v>
      </c>
      <c r="BB476" s="30">
        <f t="shared" si="109"/>
        <v>0</v>
      </c>
      <c r="BC476" s="30">
        <f t="shared" si="109"/>
        <v>217.79641988653793</v>
      </c>
      <c r="BD476" s="30">
        <f t="shared" si="109"/>
        <v>483.24469287544565</v>
      </c>
      <c r="BE476" s="30">
        <f t="shared" si="109"/>
        <v>0</v>
      </c>
      <c r="BF476" s="30">
        <f t="shared" si="109"/>
        <v>561.0617611515579</v>
      </c>
      <c r="BG476" s="30">
        <f t="shared" si="109"/>
        <v>0</v>
      </c>
      <c r="BH476" s="30">
        <f t="shared" si="109"/>
        <v>0</v>
      </c>
      <c r="BI476" s="30">
        <f t="shared" si="109"/>
        <v>0</v>
      </c>
      <c r="BJ476" s="30">
        <f t="shared" si="109"/>
        <v>0</v>
      </c>
      <c r="BK476" s="30">
        <f t="shared" si="109"/>
        <v>0</v>
      </c>
      <c r="BL476" s="30">
        <f t="shared" si="109"/>
        <v>0</v>
      </c>
      <c r="BM476" s="30">
        <f t="shared" si="109"/>
        <v>4.8872718655898477E-2</v>
      </c>
      <c r="BN476" s="30">
        <f t="shared" si="109"/>
        <v>0.53925209186098222</v>
      </c>
      <c r="BO476" s="30">
        <f t="shared" si="109"/>
        <v>0</v>
      </c>
      <c r="BP476" s="30">
        <f t="shared" si="109"/>
        <v>0</v>
      </c>
      <c r="BQ476" s="30">
        <f t="shared" si="109"/>
        <v>7.9069623499405175</v>
      </c>
      <c r="BR476" s="30">
        <f t="shared" si="109"/>
        <v>0</v>
      </c>
      <c r="BS476" s="30">
        <f t="shared" si="109"/>
        <v>0</v>
      </c>
      <c r="BT476" s="30">
        <f t="shared" si="109"/>
        <v>0</v>
      </c>
      <c r="BU476" s="30">
        <f t="shared" si="109"/>
        <v>0</v>
      </c>
      <c r="BV476" s="30">
        <f t="shared" si="109"/>
        <v>0</v>
      </c>
      <c r="BW476" s="30">
        <f t="shared" si="109"/>
        <v>0</v>
      </c>
      <c r="BX476" s="30">
        <f t="shared" si="109"/>
        <v>0</v>
      </c>
      <c r="BY476" s="30">
        <f t="shared" si="111"/>
        <v>1270.5979610739992</v>
      </c>
      <c r="DD476" s="7">
        <v>3</v>
      </c>
      <c r="DE476" s="55">
        <f ca="1"/>
        <v>0</v>
      </c>
      <c r="DF476" s="55">
        <f ca="1"/>
        <v>0</v>
      </c>
      <c r="DG476" s="55">
        <f ca="1"/>
        <v>0</v>
      </c>
      <c r="DH476" s="55">
        <f ca="1"/>
        <v>0</v>
      </c>
      <c r="DI476" s="55">
        <f ca="1"/>
        <v>16138.714713592459</v>
      </c>
      <c r="DJ476" s="55">
        <f ca="1"/>
        <v>33488.857216268385</v>
      </c>
      <c r="DK476" s="55">
        <f ca="1"/>
        <v>0</v>
      </c>
      <c r="DL476" s="55">
        <f ca="1"/>
        <v>0</v>
      </c>
      <c r="DM476" s="55">
        <f ca="1"/>
        <v>0</v>
      </c>
      <c r="DN476" s="55">
        <f ca="1"/>
        <v>0</v>
      </c>
      <c r="DO476" s="55">
        <f ca="1"/>
        <v>0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0</v>
      </c>
      <c r="DT476" s="55">
        <f ca="1"/>
        <v>38.179048103757538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ca="1"/>
        <v>0</v>
      </c>
      <c r="EE476" s="55">
        <f t="shared" ca="1" si="112"/>
        <v>49665.750977964606</v>
      </c>
    </row>
    <row r="477" spans="50:135" x14ac:dyDescent="0.3">
      <c r="AX477" s="7">
        <v>4</v>
      </c>
      <c r="AY477" s="30">
        <f t="shared" si="110"/>
        <v>0</v>
      </c>
      <c r="AZ477" s="30">
        <f t="shared" si="109"/>
        <v>0</v>
      </c>
      <c r="BA477" s="30">
        <f t="shared" si="109"/>
        <v>0</v>
      </c>
      <c r="BB477" s="30">
        <f t="shared" si="109"/>
        <v>0</v>
      </c>
      <c r="BC477" s="30">
        <f t="shared" si="109"/>
        <v>23.086502761387298</v>
      </c>
      <c r="BD477" s="30">
        <f t="shared" si="109"/>
        <v>51.224119934891228</v>
      </c>
      <c r="BE477" s="30">
        <f t="shared" si="109"/>
        <v>0</v>
      </c>
      <c r="BF477" s="30">
        <f t="shared" si="109"/>
        <v>59.472758560099606</v>
      </c>
      <c r="BG477" s="30">
        <f t="shared" si="109"/>
        <v>0</v>
      </c>
      <c r="BH477" s="30">
        <f t="shared" si="109"/>
        <v>0</v>
      </c>
      <c r="BI477" s="30">
        <f t="shared" si="109"/>
        <v>0</v>
      </c>
      <c r="BJ477" s="30">
        <f t="shared" si="109"/>
        <v>0</v>
      </c>
      <c r="BK477" s="30">
        <f t="shared" si="109"/>
        <v>0</v>
      </c>
      <c r="BL477" s="30">
        <f t="shared" si="109"/>
        <v>0</v>
      </c>
      <c r="BM477" s="30">
        <f t="shared" si="109"/>
        <v>5.1826690228891576E-3</v>
      </c>
      <c r="BN477" s="30">
        <f t="shared" si="109"/>
        <v>5.7160924811518611E-2</v>
      </c>
      <c r="BO477" s="30">
        <f t="shared" si="109"/>
        <v>0</v>
      </c>
      <c r="BP477" s="30">
        <f t="shared" si="109"/>
        <v>0</v>
      </c>
      <c r="BQ477" s="30">
        <f t="shared" si="109"/>
        <v>0.838140994246237</v>
      </c>
      <c r="BR477" s="30">
        <f t="shared" si="109"/>
        <v>0</v>
      </c>
      <c r="BS477" s="30">
        <f t="shared" si="109"/>
        <v>0</v>
      </c>
      <c r="BT477" s="30">
        <f t="shared" si="109"/>
        <v>0</v>
      </c>
      <c r="BU477" s="30">
        <f t="shared" si="109"/>
        <v>0</v>
      </c>
      <c r="BV477" s="30">
        <f t="shared" si="109"/>
        <v>0</v>
      </c>
      <c r="BW477" s="30">
        <f t="shared" si="109"/>
        <v>0</v>
      </c>
      <c r="BX477" s="30">
        <f t="shared" si="109"/>
        <v>0</v>
      </c>
      <c r="BY477" s="30">
        <f t="shared" si="111"/>
        <v>134.68386584445878</v>
      </c>
      <c r="DD477" s="7">
        <v>4</v>
      </c>
      <c r="DE477" s="55">
        <f ca="1"/>
        <v>0</v>
      </c>
      <c r="DF477" s="55">
        <f ca="1"/>
        <v>0</v>
      </c>
      <c r="DG477" s="55">
        <f ca="1"/>
        <v>0</v>
      </c>
      <c r="DH477" s="55">
        <f ca="1"/>
        <v>0</v>
      </c>
      <c r="DI477" s="55">
        <f ca="1"/>
        <v>1710.7098546187985</v>
      </c>
      <c r="DJ477" s="55">
        <f ca="1"/>
        <v>3549.831511487962</v>
      </c>
      <c r="DK477" s="55">
        <f ca="1"/>
        <v>0</v>
      </c>
      <c r="DL477" s="55">
        <f ca="1"/>
        <v>0</v>
      </c>
      <c r="DM477" s="55">
        <f ca="1"/>
        <v>0</v>
      </c>
      <c r="DN477" s="55">
        <f ca="1"/>
        <v>0</v>
      </c>
      <c r="DO477" s="55">
        <f ca="1"/>
        <v>0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0</v>
      </c>
      <c r="DT477" s="55">
        <f ca="1"/>
        <v>4.0469934766555173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ca="1"/>
        <v>0</v>
      </c>
      <c r="EE477" s="55">
        <f t="shared" ca="1" si="112"/>
        <v>5264.5883595834157</v>
      </c>
    </row>
    <row r="478" spans="50:135" x14ac:dyDescent="0.3">
      <c r="AX478" s="7">
        <v>5</v>
      </c>
      <c r="AY478" s="30">
        <f t="shared" si="110"/>
        <v>0</v>
      </c>
      <c r="AZ478" s="30">
        <f t="shared" si="109"/>
        <v>0</v>
      </c>
      <c r="BA478" s="30">
        <f t="shared" si="109"/>
        <v>0</v>
      </c>
      <c r="BB478" s="30">
        <f t="shared" si="109"/>
        <v>0</v>
      </c>
      <c r="BC478" s="30">
        <f t="shared" si="109"/>
        <v>9.1559570388502056</v>
      </c>
      <c r="BD478" s="30">
        <f t="shared" si="109"/>
        <v>20.31515324570265</v>
      </c>
      <c r="BE478" s="30">
        <f t="shared" si="109"/>
        <v>0</v>
      </c>
      <c r="BF478" s="30">
        <f t="shared" si="109"/>
        <v>23.586509744890105</v>
      </c>
      <c r="BG478" s="30">
        <f t="shared" si="109"/>
        <v>0</v>
      </c>
      <c r="BH478" s="30">
        <f t="shared" si="109"/>
        <v>0</v>
      </c>
      <c r="BI478" s="30">
        <f t="shared" si="109"/>
        <v>0</v>
      </c>
      <c r="BJ478" s="30">
        <f t="shared" si="109"/>
        <v>0</v>
      </c>
      <c r="BK478" s="30">
        <f t="shared" si="109"/>
        <v>0</v>
      </c>
      <c r="BL478" s="30">
        <f t="shared" si="109"/>
        <v>0</v>
      </c>
      <c r="BM478" s="30">
        <f t="shared" si="109"/>
        <v>2.0545619058133079E-3</v>
      </c>
      <c r="BN478" s="30">
        <f t="shared" si="109"/>
        <v>2.266965031219537E-2</v>
      </c>
      <c r="BO478" s="30">
        <f t="shared" si="109"/>
        <v>0</v>
      </c>
      <c r="BP478" s="30">
        <f t="shared" si="109"/>
        <v>0</v>
      </c>
      <c r="BQ478" s="30">
        <f t="shared" si="109"/>
        <v>0.3324012759480382</v>
      </c>
      <c r="BR478" s="30">
        <f t="shared" si="109"/>
        <v>0</v>
      </c>
      <c r="BS478" s="30">
        <f t="shared" si="109"/>
        <v>0</v>
      </c>
      <c r="BT478" s="30">
        <f t="shared" si="109"/>
        <v>0</v>
      </c>
      <c r="BU478" s="30">
        <f t="shared" si="109"/>
        <v>0</v>
      </c>
      <c r="BV478" s="30">
        <f t="shared" si="109"/>
        <v>0</v>
      </c>
      <c r="BW478" s="30">
        <f t="shared" si="109"/>
        <v>0</v>
      </c>
      <c r="BX478" s="30">
        <f t="shared" si="109"/>
        <v>0</v>
      </c>
      <c r="BY478" s="30">
        <f t="shared" si="111"/>
        <v>53.414745517609006</v>
      </c>
      <c r="DD478" s="7">
        <v>5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0</v>
      </c>
      <c r="DI478" s="55">
        <f ca="1"/>
        <v>678.45641657880014</v>
      </c>
      <c r="DJ478" s="55">
        <f ca="1"/>
        <v>1407.8401199271937</v>
      </c>
      <c r="DK478" s="55">
        <f ca="1"/>
        <v>0</v>
      </c>
      <c r="DL478" s="55">
        <f ca="1"/>
        <v>0</v>
      </c>
      <c r="DM478" s="55">
        <f ca="1"/>
        <v>0</v>
      </c>
      <c r="DN478" s="55">
        <f ca="1"/>
        <v>0</v>
      </c>
      <c r="DO478" s="55">
        <f ca="1"/>
        <v>0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0</v>
      </c>
      <c r="DT478" s="55">
        <f ca="1"/>
        <v>1.6050112421034322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ca="1"/>
        <v>0</v>
      </c>
      <c r="EE478" s="55">
        <f t="shared" ca="1" si="112"/>
        <v>2087.9015477480971</v>
      </c>
    </row>
    <row r="479" spans="50:135" x14ac:dyDescent="0.3">
      <c r="AX479" s="7">
        <v>6</v>
      </c>
      <c r="AY479" s="30">
        <f t="shared" si="110"/>
        <v>0</v>
      </c>
      <c r="AZ479" s="30">
        <f t="shared" si="109"/>
        <v>0</v>
      </c>
      <c r="BA479" s="30">
        <f t="shared" si="109"/>
        <v>0</v>
      </c>
      <c r="BB479" s="30">
        <f t="shared" si="109"/>
        <v>0</v>
      </c>
      <c r="BC479" s="30">
        <f t="shared" si="109"/>
        <v>2.4991994089956373</v>
      </c>
      <c r="BD479" s="30">
        <f t="shared" si="109"/>
        <v>5.545200655144261</v>
      </c>
      <c r="BE479" s="30">
        <f t="shared" si="109"/>
        <v>0</v>
      </c>
      <c r="BF479" s="30">
        <f t="shared" si="109"/>
        <v>6.4381463294405128</v>
      </c>
      <c r="BG479" s="30">
        <f t="shared" si="109"/>
        <v>0</v>
      </c>
      <c r="BH479" s="30">
        <f t="shared" si="109"/>
        <v>0</v>
      </c>
      <c r="BI479" s="30">
        <f t="shared" si="109"/>
        <v>0</v>
      </c>
      <c r="BJ479" s="30">
        <f t="shared" si="109"/>
        <v>0</v>
      </c>
      <c r="BK479" s="30">
        <f t="shared" si="109"/>
        <v>0</v>
      </c>
      <c r="BL479" s="30">
        <f t="shared" si="109"/>
        <v>0</v>
      </c>
      <c r="BM479" s="30">
        <f t="shared" si="109"/>
        <v>5.6031047843754442E-4</v>
      </c>
      <c r="BN479" s="30">
        <f t="shared" si="109"/>
        <v>6.1878823857173821E-3</v>
      </c>
      <c r="BO479" s="30">
        <f t="shared" si="109"/>
        <v>0</v>
      </c>
      <c r="BP479" s="30">
        <f t="shared" si="109"/>
        <v>0</v>
      </c>
      <c r="BQ479" s="30">
        <f t="shared" si="109"/>
        <v>9.0731865776364273E-2</v>
      </c>
      <c r="BR479" s="30">
        <f t="shared" si="109"/>
        <v>0</v>
      </c>
      <c r="BS479" s="30">
        <f t="shared" si="109"/>
        <v>0</v>
      </c>
      <c r="BT479" s="30">
        <f t="shared" si="109"/>
        <v>0</v>
      </c>
      <c r="BU479" s="30">
        <f t="shared" si="109"/>
        <v>0</v>
      </c>
      <c r="BV479" s="30">
        <f t="shared" si="109"/>
        <v>0</v>
      </c>
      <c r="BW479" s="30">
        <f t="shared" si="109"/>
        <v>0</v>
      </c>
      <c r="BX479" s="30">
        <f t="shared" si="109"/>
        <v>0</v>
      </c>
      <c r="BY479" s="30">
        <f t="shared" si="111"/>
        <v>14.580026452220929</v>
      </c>
      <c r="DD479" s="7">
        <v>6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0</v>
      </c>
      <c r="DI479" s="55">
        <f ca="1"/>
        <v>185.19067620657671</v>
      </c>
      <c r="DJ479" s="55">
        <f ca="1"/>
        <v>384.28240540149727</v>
      </c>
      <c r="DK479" s="55">
        <f ca="1"/>
        <v>0</v>
      </c>
      <c r="DL479" s="55">
        <f ca="1"/>
        <v>0</v>
      </c>
      <c r="DM479" s="55">
        <f ca="1"/>
        <v>0</v>
      </c>
      <c r="DN479" s="55">
        <f ca="1"/>
        <v>0</v>
      </c>
      <c r="DO479" s="55">
        <f ca="1"/>
        <v>0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</v>
      </c>
      <c r="DT479" s="55">
        <f ca="1"/>
        <v>0.43810207290879061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ca="1"/>
        <v>0</v>
      </c>
      <c r="EE479" s="55">
        <f t="shared" ca="1" si="112"/>
        <v>569.91118368098273</v>
      </c>
    </row>
    <row r="480" spans="50:135" x14ac:dyDescent="0.3">
      <c r="AX480" s="7">
        <v>7</v>
      </c>
      <c r="AY480" s="30">
        <f t="shared" si="110"/>
        <v>0</v>
      </c>
      <c r="AZ480" s="30">
        <f t="shared" si="109"/>
        <v>0</v>
      </c>
      <c r="BA480" s="30">
        <f t="shared" si="109"/>
        <v>0</v>
      </c>
      <c r="BB480" s="30">
        <f t="shared" si="109"/>
        <v>0</v>
      </c>
      <c r="BC480" s="30">
        <f t="shared" si="109"/>
        <v>25.927480830002043</v>
      </c>
      <c r="BD480" s="30">
        <f t="shared" si="109"/>
        <v>57.527655929807935</v>
      </c>
      <c r="BE480" s="30">
        <f t="shared" si="109"/>
        <v>0</v>
      </c>
      <c r="BF480" s="30">
        <f t="shared" si="109"/>
        <v>66.791355253945341</v>
      </c>
      <c r="BG480" s="30">
        <f t="shared" si="109"/>
        <v>0</v>
      </c>
      <c r="BH480" s="30">
        <f t="shared" si="109"/>
        <v>0</v>
      </c>
      <c r="BI480" s="30">
        <f t="shared" si="109"/>
        <v>0</v>
      </c>
      <c r="BJ480" s="30">
        <f t="shared" si="109"/>
        <v>0</v>
      </c>
      <c r="BK480" s="30">
        <f t="shared" si="109"/>
        <v>0</v>
      </c>
      <c r="BL480" s="30">
        <f t="shared" si="109"/>
        <v>0</v>
      </c>
      <c r="BM480" s="30">
        <f t="shared" si="109"/>
        <v>5.8167042711082502E-3</v>
      </c>
      <c r="BN480" s="30">
        <f t="shared" si="109"/>
        <v>6.4165518990662876E-2</v>
      </c>
      <c r="BO480" s="30">
        <f t="shared" si="109"/>
        <v>0</v>
      </c>
      <c r="BP480" s="30">
        <f t="shared" si="109"/>
        <v>0</v>
      </c>
      <c r="BQ480" s="30">
        <f t="shared" si="109"/>
        <v>0.94128092051325463</v>
      </c>
      <c r="BR480" s="30">
        <f t="shared" si="109"/>
        <v>0</v>
      </c>
      <c r="BS480" s="30">
        <f t="shared" si="109"/>
        <v>0</v>
      </c>
      <c r="BT480" s="30">
        <f t="shared" si="109"/>
        <v>0</v>
      </c>
      <c r="BU480" s="30">
        <f t="shared" si="109"/>
        <v>0</v>
      </c>
      <c r="BV480" s="30">
        <f t="shared" si="109"/>
        <v>0</v>
      </c>
      <c r="BW480" s="30">
        <f t="shared" si="109"/>
        <v>0</v>
      </c>
      <c r="BX480" s="30">
        <f t="shared" si="109"/>
        <v>0</v>
      </c>
      <c r="BY480" s="30">
        <f t="shared" si="111"/>
        <v>151.25775515753031</v>
      </c>
      <c r="DD480" s="7">
        <v>7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0</v>
      </c>
      <c r="DI480" s="55">
        <f ca="1"/>
        <v>1921.2263295031512</v>
      </c>
      <c r="DJ480" s="55">
        <f ca="1"/>
        <v>3986.6665559356898</v>
      </c>
      <c r="DK480" s="55">
        <f ca="1"/>
        <v>0</v>
      </c>
      <c r="DL480" s="55">
        <f ca="1"/>
        <v>0</v>
      </c>
      <c r="DM480" s="55">
        <f ca="1"/>
        <v>0</v>
      </c>
      <c r="DN480" s="55">
        <f ca="1"/>
        <v>0</v>
      </c>
      <c r="DO480" s="55">
        <f ca="1"/>
        <v>0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0</v>
      </c>
      <c r="DT480" s="55">
        <f ca="1"/>
        <v>4.5429187445389312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ca="1"/>
        <v>0</v>
      </c>
      <c r="EE480" s="55">
        <f t="shared" ca="1" si="112"/>
        <v>5912.4358041833802</v>
      </c>
    </row>
    <row r="481" spans="50:135" x14ac:dyDescent="0.3">
      <c r="AX481" s="7">
        <v>8</v>
      </c>
      <c r="AY481" s="30">
        <f t="shared" si="110"/>
        <v>3727.1656185767579</v>
      </c>
      <c r="AZ481" s="30">
        <f t="shared" si="109"/>
        <v>0.44515452601575201</v>
      </c>
      <c r="BA481" s="30">
        <f t="shared" si="109"/>
        <v>0</v>
      </c>
      <c r="BB481" s="30">
        <f t="shared" si="109"/>
        <v>0</v>
      </c>
      <c r="BC481" s="30">
        <f t="shared" si="109"/>
        <v>13.323646649883628</v>
      </c>
      <c r="BD481" s="30">
        <f t="shared" si="109"/>
        <v>29.562384624315477</v>
      </c>
      <c r="BE481" s="30">
        <f t="shared" si="109"/>
        <v>0</v>
      </c>
      <c r="BF481" s="30">
        <f t="shared" si="109"/>
        <v>530.67952662519872</v>
      </c>
      <c r="BG481" s="30">
        <f t="shared" si="109"/>
        <v>25.807458912208567</v>
      </c>
      <c r="BH481" s="30">
        <f t="shared" si="109"/>
        <v>0</v>
      </c>
      <c r="BI481" s="30">
        <f t="shared" si="109"/>
        <v>7.1240749919224955</v>
      </c>
      <c r="BJ481" s="30">
        <f t="shared" si="109"/>
        <v>2129.7586206965352</v>
      </c>
      <c r="BK481" s="30">
        <f t="shared" si="109"/>
        <v>0</v>
      </c>
      <c r="BL481" s="30">
        <f t="shared" si="109"/>
        <v>0</v>
      </c>
      <c r="BM481" s="30">
        <f t="shared" si="109"/>
        <v>2.9897768139560106E-3</v>
      </c>
      <c r="BN481" s="30">
        <f t="shared" si="109"/>
        <v>3.2988624600349389E-2</v>
      </c>
      <c r="BO481" s="30">
        <f t="shared" si="109"/>
        <v>0</v>
      </c>
      <c r="BP481" s="30">
        <f t="shared" si="109"/>
        <v>0</v>
      </c>
      <c r="BQ481" s="30">
        <f t="shared" si="109"/>
        <v>5.7766767744942715</v>
      </c>
      <c r="BR481" s="30">
        <f t="shared" si="109"/>
        <v>0</v>
      </c>
      <c r="BS481" s="30">
        <f t="shared" si="109"/>
        <v>0</v>
      </c>
      <c r="BT481" s="30">
        <f t="shared" si="109"/>
        <v>0</v>
      </c>
      <c r="BU481" s="30">
        <f t="shared" si="109"/>
        <v>0</v>
      </c>
      <c r="BV481" s="30">
        <f t="shared" si="109"/>
        <v>0</v>
      </c>
      <c r="BW481" s="30">
        <f t="shared" si="109"/>
        <v>0</v>
      </c>
      <c r="BX481" s="30">
        <f t="shared" si="109"/>
        <v>0</v>
      </c>
      <c r="BY481" s="30">
        <f t="shared" si="111"/>
        <v>6469.6791407787459</v>
      </c>
      <c r="DD481" s="7">
        <v>8</v>
      </c>
      <c r="DE481" s="55">
        <f ca="1"/>
        <v>352589.8675173613</v>
      </c>
      <c r="DF481" s="55">
        <f ca="1"/>
        <v>44.960607127590954</v>
      </c>
      <c r="DG481" s="55">
        <f ca="1"/>
        <v>0</v>
      </c>
      <c r="DH481" s="55">
        <f ca="1"/>
        <v>0</v>
      </c>
      <c r="DI481" s="55">
        <f ca="1"/>
        <v>987.28221675637678</v>
      </c>
      <c r="DJ481" s="55">
        <f ca="1"/>
        <v>2048.6732544650627</v>
      </c>
      <c r="DK481" s="55">
        <f ca="1"/>
        <v>0</v>
      </c>
      <c r="DL481" s="55">
        <f ca="1"/>
        <v>0</v>
      </c>
      <c r="DM481" s="55">
        <f ca="1"/>
        <v>1997.4973198049431</v>
      </c>
      <c r="DN481" s="55">
        <f ca="1"/>
        <v>0</v>
      </c>
      <c r="DO481" s="55">
        <f ca="1"/>
        <v>0</v>
      </c>
      <c r="DP481" s="55">
        <f ca="1"/>
        <v>119479.45862107562</v>
      </c>
      <c r="DQ481" s="55">
        <f ca="1"/>
        <v>0</v>
      </c>
      <c r="DR481" s="55">
        <f ca="1"/>
        <v>0</v>
      </c>
      <c r="DS481" s="55">
        <f ca="1"/>
        <v>0</v>
      </c>
      <c r="DT481" s="55">
        <f ca="1"/>
        <v>2.3355946217047365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ca="1"/>
        <v>0</v>
      </c>
      <c r="EE481" s="55">
        <f t="shared" ca="1" si="112"/>
        <v>477150.07513121259</v>
      </c>
    </row>
    <row r="482" spans="50:135" x14ac:dyDescent="0.3">
      <c r="AX482" s="7">
        <v>9</v>
      </c>
      <c r="AY482" s="30">
        <f t="shared" si="110"/>
        <v>183.63722762483337</v>
      </c>
      <c r="AZ482" s="30">
        <f t="shared" si="109"/>
        <v>2.1932737024677407E-2</v>
      </c>
      <c r="BA482" s="30">
        <f t="shared" si="109"/>
        <v>0</v>
      </c>
      <c r="BB482" s="30">
        <f t="shared" si="109"/>
        <v>0</v>
      </c>
      <c r="BC482" s="30">
        <f t="shared" si="109"/>
        <v>0.65645527543078119</v>
      </c>
      <c r="BD482" s="30">
        <f t="shared" si="109"/>
        <v>1.4565369258482121</v>
      </c>
      <c r="BE482" s="30">
        <f t="shared" si="109"/>
        <v>0</v>
      </c>
      <c r="BF482" s="30">
        <f t="shared" si="109"/>
        <v>26.146548615551168</v>
      </c>
      <c r="BG482" s="30">
        <f t="shared" si="109"/>
        <v>1.2715319609568119</v>
      </c>
      <c r="BH482" s="30">
        <f t="shared" si="109"/>
        <v>0</v>
      </c>
      <c r="BI482" s="30">
        <f t="shared" si="109"/>
        <v>0.35100274934500514</v>
      </c>
      <c r="BJ482" s="30">
        <f t="shared" si="109"/>
        <v>104.93308019055496</v>
      </c>
      <c r="BK482" s="30">
        <f t="shared" si="109"/>
        <v>0</v>
      </c>
      <c r="BL482" s="30">
        <f t="shared" si="109"/>
        <v>0</v>
      </c>
      <c r="BM482" s="30">
        <f t="shared" si="109"/>
        <v>1.4739219530509966E-4</v>
      </c>
      <c r="BN482" s="30">
        <f t="shared" si="109"/>
        <v>1.6253483886680428E-3</v>
      </c>
      <c r="BO482" s="30">
        <f t="shared" si="109"/>
        <v>0</v>
      </c>
      <c r="BP482" s="30">
        <f t="shared" si="109"/>
        <v>0</v>
      </c>
      <c r="BQ482" s="30">
        <f t="shared" si="109"/>
        <v>0.28461652069600274</v>
      </c>
      <c r="BR482" s="30">
        <f t="shared" si="109"/>
        <v>0</v>
      </c>
      <c r="BS482" s="30">
        <f t="shared" si="109"/>
        <v>0</v>
      </c>
      <c r="BT482" s="30">
        <f t="shared" si="109"/>
        <v>0</v>
      </c>
      <c r="BU482" s="30">
        <f t="shared" si="109"/>
        <v>0</v>
      </c>
      <c r="BV482" s="30">
        <f t="shared" si="109"/>
        <v>0</v>
      </c>
      <c r="BW482" s="30">
        <f t="shared" si="109"/>
        <v>0</v>
      </c>
      <c r="BX482" s="30">
        <f t="shared" si="109"/>
        <v>0</v>
      </c>
      <c r="BY482" s="30">
        <f t="shared" si="111"/>
        <v>318.76070534082493</v>
      </c>
      <c r="DD482" s="7">
        <v>9</v>
      </c>
      <c r="DE482" s="55">
        <f ca="1"/>
        <v>17372.081733309235</v>
      </c>
      <c r="DF482" s="55">
        <f ca="1"/>
        <v>2.2152064394924182</v>
      </c>
      <c r="DG482" s="55">
        <f ca="1"/>
        <v>0</v>
      </c>
      <c r="DH482" s="55">
        <f ca="1"/>
        <v>0</v>
      </c>
      <c r="DI482" s="55">
        <f ca="1"/>
        <v>48.643335909420884</v>
      </c>
      <c r="DJ482" s="55">
        <f ca="1"/>
        <v>100.9380089612811</v>
      </c>
      <c r="DK482" s="55">
        <f ca="1"/>
        <v>0</v>
      </c>
      <c r="DL482" s="55">
        <f ca="1"/>
        <v>0</v>
      </c>
      <c r="DM482" s="55">
        <f ca="1"/>
        <v>98.416573778057241</v>
      </c>
      <c r="DN482" s="55">
        <f ca="1"/>
        <v>0</v>
      </c>
      <c r="DO482" s="55">
        <f ca="1"/>
        <v>0</v>
      </c>
      <c r="DP482" s="55">
        <f ca="1"/>
        <v>5886.7457986901336</v>
      </c>
      <c r="DQ482" s="55">
        <f ca="1"/>
        <v>0</v>
      </c>
      <c r="DR482" s="55">
        <f ca="1"/>
        <v>0</v>
      </c>
      <c r="DS482" s="55">
        <f ca="1"/>
        <v>0</v>
      </c>
      <c r="DT482" s="55">
        <f ca="1"/>
        <v>0.11507466591769742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ca="1"/>
        <v>0</v>
      </c>
      <c r="EE482" s="55">
        <f t="shared" ca="1" si="112"/>
        <v>23509.155731753541</v>
      </c>
    </row>
    <row r="483" spans="50:135" x14ac:dyDescent="0.3">
      <c r="AX483" s="7">
        <v>10</v>
      </c>
      <c r="AY483" s="30">
        <f t="shared" si="110"/>
        <v>1589.9664167252663</v>
      </c>
      <c r="AZ483" s="30">
        <f t="shared" si="109"/>
        <v>0.18989785229466138</v>
      </c>
      <c r="BA483" s="30">
        <f t="shared" si="109"/>
        <v>0</v>
      </c>
      <c r="BB483" s="30">
        <f t="shared" si="109"/>
        <v>0</v>
      </c>
      <c r="BC483" s="30">
        <f t="shared" si="109"/>
        <v>5.6837159642870461</v>
      </c>
      <c r="BD483" s="30">
        <f t="shared" si="109"/>
        <v>12.610976694424679</v>
      </c>
      <c r="BE483" s="30">
        <f t="shared" si="109"/>
        <v>0</v>
      </c>
      <c r="BF483" s="30">
        <f t="shared" si="109"/>
        <v>226.3818440190669</v>
      </c>
      <c r="BG483" s="30">
        <f t="shared" si="109"/>
        <v>11.009168135807164</v>
      </c>
      <c r="BH483" s="30">
        <f t="shared" si="109"/>
        <v>0</v>
      </c>
      <c r="BI483" s="30">
        <f t="shared" si="109"/>
        <v>3.0390492804634692</v>
      </c>
      <c r="BJ483" s="30">
        <f t="shared" si="109"/>
        <v>908.53077917114342</v>
      </c>
      <c r="BK483" s="30">
        <f t="shared" si="109"/>
        <v>0</v>
      </c>
      <c r="BL483" s="30">
        <f t="shared" si="109"/>
        <v>0</v>
      </c>
      <c r="BM483" s="30">
        <f t="shared" si="109"/>
        <v>1.2758525364513654E-3</v>
      </c>
      <c r="BN483" s="30">
        <f t="shared" si="109"/>
        <v>1.4072572286442601E-2</v>
      </c>
      <c r="BO483" s="30">
        <f t="shared" si="109"/>
        <v>0</v>
      </c>
      <c r="BP483" s="30">
        <f t="shared" si="109"/>
        <v>0</v>
      </c>
      <c r="BQ483" s="30">
        <f t="shared" si="109"/>
        <v>2.4642645414909441</v>
      </c>
      <c r="BR483" s="30">
        <f t="shared" si="109"/>
        <v>0</v>
      </c>
      <c r="BS483" s="30">
        <f t="shared" si="109"/>
        <v>0</v>
      </c>
      <c r="BT483" s="30">
        <f t="shared" si="109"/>
        <v>0</v>
      </c>
      <c r="BU483" s="30">
        <f t="shared" si="109"/>
        <v>0</v>
      </c>
      <c r="BV483" s="30">
        <f t="shared" si="109"/>
        <v>0</v>
      </c>
      <c r="BW483" s="30">
        <f t="shared" si="109"/>
        <v>0</v>
      </c>
      <c r="BX483" s="30">
        <f t="shared" si="109"/>
        <v>0</v>
      </c>
      <c r="BY483" s="30">
        <f t="shared" si="111"/>
        <v>2759.8914608090672</v>
      </c>
      <c r="DD483" s="7">
        <v>10</v>
      </c>
      <c r="DE483" s="55">
        <f ca="1"/>
        <v>150410.82302221018</v>
      </c>
      <c r="DF483" s="55">
        <f ca="1"/>
        <v>19.1796830817608</v>
      </c>
      <c r="DG483" s="55">
        <f ca="1"/>
        <v>0</v>
      </c>
      <c r="DH483" s="55">
        <f ca="1"/>
        <v>0</v>
      </c>
      <c r="DI483" s="55">
        <f ca="1"/>
        <v>421.16335295367008</v>
      </c>
      <c r="DJ483" s="55">
        <f ca="1"/>
        <v>873.94068492363022</v>
      </c>
      <c r="DK483" s="55">
        <f ca="1"/>
        <v>0</v>
      </c>
      <c r="DL483" s="55">
        <f ca="1"/>
        <v>0</v>
      </c>
      <c r="DM483" s="55">
        <f ca="1"/>
        <v>852.10961371147448</v>
      </c>
      <c r="DN483" s="55">
        <f ca="1"/>
        <v>0</v>
      </c>
      <c r="DO483" s="55">
        <f ca="1"/>
        <v>0</v>
      </c>
      <c r="DP483" s="55">
        <f ca="1"/>
        <v>50968.576711501148</v>
      </c>
      <c r="DQ483" s="55">
        <f ca="1"/>
        <v>0</v>
      </c>
      <c r="DR483" s="55">
        <f ca="1"/>
        <v>0</v>
      </c>
      <c r="DS483" s="55">
        <f ca="1"/>
        <v>0</v>
      </c>
      <c r="DT483" s="55">
        <f ca="1"/>
        <v>0.99633811788013604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ca="1"/>
        <v>0</v>
      </c>
      <c r="EE483" s="55">
        <f t="shared" ca="1" si="112"/>
        <v>203546.78940649974</v>
      </c>
    </row>
    <row r="484" spans="50:135" x14ac:dyDescent="0.3">
      <c r="AX484" s="7">
        <v>11</v>
      </c>
      <c r="AY484" s="30">
        <f t="shared" si="110"/>
        <v>0</v>
      </c>
      <c r="AZ484" s="30">
        <f t="shared" si="109"/>
        <v>0</v>
      </c>
      <c r="BA484" s="30">
        <f t="shared" si="109"/>
        <v>0</v>
      </c>
      <c r="BB484" s="30">
        <f t="shared" si="109"/>
        <v>0</v>
      </c>
      <c r="BC484" s="30">
        <f t="shared" si="109"/>
        <v>13360.696460280078</v>
      </c>
      <c r="BD484" s="30">
        <f t="shared" si="109"/>
        <v>29644.590391355876</v>
      </c>
      <c r="BE484" s="30">
        <f t="shared" ref="BE484:BX496" si="113">AC98*$K99*AC154</f>
        <v>0</v>
      </c>
      <c r="BF484" s="30">
        <f t="shared" si="113"/>
        <v>34418.269538413413</v>
      </c>
      <c r="BG484" s="30">
        <f t="shared" si="113"/>
        <v>0</v>
      </c>
      <c r="BH484" s="30">
        <f t="shared" si="113"/>
        <v>0</v>
      </c>
      <c r="BI484" s="30">
        <f t="shared" si="113"/>
        <v>0</v>
      </c>
      <c r="BJ484" s="30">
        <f t="shared" si="113"/>
        <v>0</v>
      </c>
      <c r="BK484" s="30">
        <f t="shared" si="113"/>
        <v>0</v>
      </c>
      <c r="BL484" s="30">
        <f t="shared" si="113"/>
        <v>0</v>
      </c>
      <c r="BM484" s="30">
        <f t="shared" si="113"/>
        <v>2.99755594496949</v>
      </c>
      <c r="BN484" s="30">
        <f t="shared" si="113"/>
        <v>33.105750613468352</v>
      </c>
      <c r="BO484" s="30">
        <f t="shared" si="113"/>
        <v>0</v>
      </c>
      <c r="BP484" s="30">
        <f t="shared" si="113"/>
        <v>0</v>
      </c>
      <c r="BQ484" s="30">
        <f t="shared" si="113"/>
        <v>485.05170040046778</v>
      </c>
      <c r="BR484" s="30">
        <f t="shared" si="113"/>
        <v>0</v>
      </c>
      <c r="BS484" s="30">
        <f t="shared" si="113"/>
        <v>0</v>
      </c>
      <c r="BT484" s="30">
        <f t="shared" si="113"/>
        <v>0</v>
      </c>
      <c r="BU484" s="30">
        <f t="shared" si="113"/>
        <v>0</v>
      </c>
      <c r="BV484" s="30">
        <f t="shared" si="113"/>
        <v>0</v>
      </c>
      <c r="BW484" s="30">
        <f t="shared" si="113"/>
        <v>0</v>
      </c>
      <c r="BX484" s="30">
        <f t="shared" si="113"/>
        <v>0</v>
      </c>
      <c r="BY484" s="30">
        <f t="shared" si="111"/>
        <v>77944.711397008272</v>
      </c>
      <c r="DD484" s="7">
        <v>11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0</v>
      </c>
      <c r="DI484" s="55">
        <f ca="1"/>
        <v>990027.60770675365</v>
      </c>
      <c r="DJ484" s="55">
        <f ca="1"/>
        <v>2054370.1141209621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0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0</v>
      </c>
      <c r="DT484" s="55">
        <f ca="1"/>
        <v>2343.8871434335592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ca="1"/>
        <v>0</v>
      </c>
      <c r="EE484" s="55">
        <f t="shared" ca="1" si="112"/>
        <v>3046741.6089711492</v>
      </c>
    </row>
    <row r="485" spans="50:135" x14ac:dyDescent="0.3">
      <c r="AX485" s="7">
        <v>12</v>
      </c>
      <c r="AY485" s="30">
        <f t="shared" si="110"/>
        <v>6639.2229507858528</v>
      </c>
      <c r="AZ485" s="30">
        <f t="shared" si="110"/>
        <v>4.4224807230886345</v>
      </c>
      <c r="BA485" s="30">
        <f t="shared" si="110"/>
        <v>0</v>
      </c>
      <c r="BB485" s="30">
        <f t="shared" si="110"/>
        <v>0</v>
      </c>
      <c r="BC485" s="30">
        <f t="shared" si="110"/>
        <v>341.48017915968751</v>
      </c>
      <c r="BD485" s="30">
        <f t="shared" si="110"/>
        <v>757.67307992946212</v>
      </c>
      <c r="BE485" s="30">
        <f t="shared" si="113"/>
        <v>0</v>
      </c>
      <c r="BF485" s="30">
        <f t="shared" si="113"/>
        <v>4372.7318996761633</v>
      </c>
      <c r="BG485" s="30">
        <f t="shared" si="113"/>
        <v>512.51544706687775</v>
      </c>
      <c r="BH485" s="30">
        <f t="shared" si="113"/>
        <v>0</v>
      </c>
      <c r="BI485" s="30">
        <f t="shared" si="113"/>
        <v>1383.8833972030191</v>
      </c>
      <c r="BJ485" s="30">
        <f t="shared" si="113"/>
        <v>6975.1752478544558</v>
      </c>
      <c r="BK485" s="30">
        <f t="shared" si="113"/>
        <v>0</v>
      </c>
      <c r="BL485" s="30">
        <f t="shared" si="113"/>
        <v>0</v>
      </c>
      <c r="BM485" s="30">
        <f t="shared" si="113"/>
        <v>7.6600923847502458E-2</v>
      </c>
      <c r="BN485" s="30">
        <f t="shared" si="113"/>
        <v>0.84548635014322682</v>
      </c>
      <c r="BO485" s="30">
        <f t="shared" si="113"/>
        <v>0</v>
      </c>
      <c r="BP485" s="30">
        <f t="shared" si="113"/>
        <v>37737.511691519081</v>
      </c>
      <c r="BQ485" s="30">
        <f t="shared" si="113"/>
        <v>2262.6019550402139</v>
      </c>
      <c r="BR485" s="30">
        <f t="shared" si="113"/>
        <v>0</v>
      </c>
      <c r="BS485" s="30">
        <f t="shared" si="113"/>
        <v>0</v>
      </c>
      <c r="BT485" s="30">
        <f t="shared" si="113"/>
        <v>0</v>
      </c>
      <c r="BU485" s="30">
        <f t="shared" si="113"/>
        <v>0</v>
      </c>
      <c r="BV485" s="30">
        <f t="shared" si="113"/>
        <v>0</v>
      </c>
      <c r="BW485" s="30">
        <f t="shared" si="113"/>
        <v>0</v>
      </c>
      <c r="BX485" s="30">
        <f t="shared" si="113"/>
        <v>0</v>
      </c>
      <c r="BY485" s="30">
        <f t="shared" si="111"/>
        <v>60988.140416231894</v>
      </c>
      <c r="DD485" s="7">
        <v>12</v>
      </c>
      <c r="DE485" s="55">
        <f ca="1"/>
        <v>628070.49114434165</v>
      </c>
      <c r="DF485" s="55">
        <f ca="1"/>
        <v>446.67055303195207</v>
      </c>
      <c r="DG485" s="55">
        <f ca="1"/>
        <v>0</v>
      </c>
      <c r="DH485" s="55">
        <f ca="1"/>
        <v>0</v>
      </c>
      <c r="DI485" s="55">
        <f ca="1"/>
        <v>25303.681275732841</v>
      </c>
      <c r="DJ485" s="55">
        <f ca="1"/>
        <v>52506.744439111724</v>
      </c>
      <c r="DK485" s="55">
        <f ca="1"/>
        <v>0</v>
      </c>
      <c r="DL485" s="55">
        <f ca="1"/>
        <v>0</v>
      </c>
      <c r="DM485" s="55">
        <f ca="1"/>
        <v>39668.695602976339</v>
      </c>
      <c r="DN485" s="55">
        <f ca="1"/>
        <v>0</v>
      </c>
      <c r="DO485" s="55">
        <f ca="1"/>
        <v>0</v>
      </c>
      <c r="DP485" s="55">
        <f ca="1"/>
        <v>391307.33140463498</v>
      </c>
      <c r="DQ485" s="55">
        <f ca="1"/>
        <v>0</v>
      </c>
      <c r="DR485" s="55">
        <f ca="1"/>
        <v>0</v>
      </c>
      <c r="DS485" s="55">
        <f ca="1"/>
        <v>0</v>
      </c>
      <c r="DT485" s="55">
        <f ca="1"/>
        <v>59.86043359014046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ca="1"/>
        <v>0</v>
      </c>
      <c r="EE485" s="55">
        <f t="shared" ca="1" si="112"/>
        <v>1137363.4748534197</v>
      </c>
    </row>
    <row r="486" spans="50:135" x14ac:dyDescent="0.3">
      <c r="AX486" s="7">
        <v>13</v>
      </c>
      <c r="AY486" s="30">
        <f t="shared" si="110"/>
        <v>287.69334550972502</v>
      </c>
      <c r="AZ486" s="30">
        <f t="shared" si="110"/>
        <v>0.19163662388328262</v>
      </c>
      <c r="BA486" s="30">
        <f t="shared" si="110"/>
        <v>0</v>
      </c>
      <c r="BB486" s="30">
        <f t="shared" si="110"/>
        <v>0</v>
      </c>
      <c r="BC486" s="30">
        <f t="shared" si="110"/>
        <v>14.797149587085901</v>
      </c>
      <c r="BD486" s="30">
        <f t="shared" si="110"/>
        <v>32.831779386893999</v>
      </c>
      <c r="BE486" s="30">
        <f t="shared" si="113"/>
        <v>0</v>
      </c>
      <c r="BF486" s="30">
        <f t="shared" si="113"/>
        <v>189.48088938955487</v>
      </c>
      <c r="BG486" s="30">
        <f t="shared" si="113"/>
        <v>22.208515163198509</v>
      </c>
      <c r="BH486" s="30">
        <f t="shared" si="113"/>
        <v>0</v>
      </c>
      <c r="BI486" s="30">
        <f t="shared" si="113"/>
        <v>59.966964098000901</v>
      </c>
      <c r="BJ486" s="30">
        <f t="shared" si="113"/>
        <v>302.25095881428911</v>
      </c>
      <c r="BK486" s="30">
        <f t="shared" si="113"/>
        <v>0</v>
      </c>
      <c r="BL486" s="30">
        <f t="shared" si="113"/>
        <v>0</v>
      </c>
      <c r="BM486" s="30">
        <f t="shared" si="113"/>
        <v>3.318010168963543E-3</v>
      </c>
      <c r="BN486" s="30">
        <f t="shared" si="113"/>
        <v>3.671119508045901E-2</v>
      </c>
      <c r="BO486" s="30">
        <f t="shared" si="113"/>
        <v>0</v>
      </c>
      <c r="BP486" s="30">
        <f t="shared" si="113"/>
        <v>1635.2562744951135</v>
      </c>
      <c r="BQ486" s="30">
        <f t="shared" si="113"/>
        <v>98.043932374618095</v>
      </c>
      <c r="BR486" s="30">
        <f t="shared" si="113"/>
        <v>0</v>
      </c>
      <c r="BS486" s="30">
        <f t="shared" si="113"/>
        <v>0</v>
      </c>
      <c r="BT486" s="30">
        <f t="shared" si="113"/>
        <v>0</v>
      </c>
      <c r="BU486" s="30">
        <f t="shared" si="113"/>
        <v>0</v>
      </c>
      <c r="BV486" s="30">
        <f t="shared" si="113"/>
        <v>0</v>
      </c>
      <c r="BW486" s="30">
        <f t="shared" si="113"/>
        <v>0</v>
      </c>
      <c r="BX486" s="30">
        <f t="shared" si="113"/>
        <v>0</v>
      </c>
      <c r="BY486" s="30">
        <f t="shared" si="111"/>
        <v>2642.7614746476129</v>
      </c>
      <c r="DD486" s="7">
        <v>13</v>
      </c>
      <c r="DE486" s="55">
        <f ca="1"/>
        <v>27215.790485219986</v>
      </c>
      <c r="DF486" s="55">
        <f ca="1"/>
        <v>19.355299012211546</v>
      </c>
      <c r="DG486" s="55">
        <f ca="1"/>
        <v>0</v>
      </c>
      <c r="DH486" s="55">
        <f ca="1"/>
        <v>0</v>
      </c>
      <c r="DI486" s="55">
        <f ca="1"/>
        <v>1096.4687844030652</v>
      </c>
      <c r="DJ486" s="55">
        <f ca="1"/>
        <v>2275.242311511754</v>
      </c>
      <c r="DK486" s="55">
        <f ca="1"/>
        <v>0</v>
      </c>
      <c r="DL486" s="55">
        <f ca="1"/>
        <v>0</v>
      </c>
      <c r="DM486" s="55">
        <f ca="1"/>
        <v>1718.9390736315647</v>
      </c>
      <c r="DN486" s="55">
        <f ca="1"/>
        <v>0</v>
      </c>
      <c r="DO486" s="55">
        <f ca="1"/>
        <v>0</v>
      </c>
      <c r="DP486" s="55">
        <f ca="1"/>
        <v>16956.278789481621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2.5991526116964976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ca="1"/>
        <v>0</v>
      </c>
      <c r="EE486" s="55">
        <f t="shared" ca="1" si="112"/>
        <v>49284.673895871907</v>
      </c>
    </row>
    <row r="487" spans="50:135" x14ac:dyDescent="0.3">
      <c r="AX487" s="7">
        <v>14</v>
      </c>
      <c r="AY487" s="30">
        <f t="shared" si="110"/>
        <v>18080.406569779283</v>
      </c>
      <c r="AZ487" s="30">
        <f t="shared" si="110"/>
        <v>12.043615663353972</v>
      </c>
      <c r="BA487" s="30">
        <f t="shared" si="110"/>
        <v>0</v>
      </c>
      <c r="BB487" s="30">
        <f t="shared" si="110"/>
        <v>0</v>
      </c>
      <c r="BC487" s="30">
        <f t="shared" si="110"/>
        <v>784.86280216664647</v>
      </c>
      <c r="BD487" s="30">
        <f t="shared" si="110"/>
        <v>1741.4463646764896</v>
      </c>
      <c r="BE487" s="30">
        <f t="shared" si="113"/>
        <v>0</v>
      </c>
      <c r="BF487" s="30">
        <f t="shared" si="113"/>
        <v>14816.179517828385</v>
      </c>
      <c r="BG487" s="30">
        <f t="shared" si="113"/>
        <v>924.94061516990632</v>
      </c>
      <c r="BH487" s="30">
        <f t="shared" si="113"/>
        <v>0</v>
      </c>
      <c r="BI487" s="30">
        <f t="shared" si="113"/>
        <v>380.0294190213026</v>
      </c>
      <c r="BJ487" s="30">
        <f t="shared" si="113"/>
        <v>30612.380209070729</v>
      </c>
      <c r="BK487" s="30">
        <f t="shared" si="113"/>
        <v>0</v>
      </c>
      <c r="BL487" s="30">
        <f t="shared" si="113"/>
        <v>0</v>
      </c>
      <c r="BM487" s="30">
        <f t="shared" si="113"/>
        <v>0.17612030815379912</v>
      </c>
      <c r="BN487" s="30">
        <f t="shared" si="113"/>
        <v>1.9432776074216598</v>
      </c>
      <c r="BO487" s="30">
        <f t="shared" si="113"/>
        <v>0</v>
      </c>
      <c r="BP487" s="30">
        <f t="shared" si="113"/>
        <v>1344.7057607015256</v>
      </c>
      <c r="BQ487" s="30">
        <f t="shared" si="113"/>
        <v>9930.0202311697776</v>
      </c>
      <c r="BR487" s="30">
        <f t="shared" si="113"/>
        <v>0</v>
      </c>
      <c r="BS487" s="30">
        <f t="shared" si="113"/>
        <v>0</v>
      </c>
      <c r="BT487" s="30">
        <f t="shared" si="113"/>
        <v>0</v>
      </c>
      <c r="BU487" s="30">
        <f t="shared" si="113"/>
        <v>0</v>
      </c>
      <c r="BV487" s="30">
        <f t="shared" si="113"/>
        <v>0</v>
      </c>
      <c r="BW487" s="30">
        <f t="shared" si="113"/>
        <v>0</v>
      </c>
      <c r="BX487" s="30">
        <f t="shared" si="113"/>
        <v>0</v>
      </c>
      <c r="BY487" s="30">
        <f t="shared" si="111"/>
        <v>78629.13450316299</v>
      </c>
      <c r="DD487" s="7">
        <v>14</v>
      </c>
      <c r="DE487" s="55">
        <f ca="1"/>
        <v>1710406.4615011201</v>
      </c>
      <c r="DF487" s="55">
        <f ca="1"/>
        <v>1216.4051819987512</v>
      </c>
      <c r="DG487" s="55">
        <f ca="1"/>
        <v>0</v>
      </c>
      <c r="DH487" s="55">
        <f ca="1"/>
        <v>0</v>
      </c>
      <c r="DI487" s="55">
        <f ca="1"/>
        <v>58158.333640548502</v>
      </c>
      <c r="DJ487" s="55">
        <f ca="1"/>
        <v>120682.23307208072</v>
      </c>
      <c r="DK487" s="55">
        <f ca="1"/>
        <v>0</v>
      </c>
      <c r="DL487" s="55">
        <f ca="1"/>
        <v>0</v>
      </c>
      <c r="DM487" s="55">
        <f ca="1"/>
        <v>71590.403614150753</v>
      </c>
      <c r="DN487" s="55">
        <f ca="1"/>
        <v>0</v>
      </c>
      <c r="DO487" s="55">
        <f ca="1"/>
        <v>0</v>
      </c>
      <c r="DP487" s="55">
        <f ca="1"/>
        <v>1717354.5297288678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137.5840546054535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ca="1"/>
        <v>0</v>
      </c>
      <c r="EE487" s="55">
        <f t="shared" ca="1" si="112"/>
        <v>3679545.950793372</v>
      </c>
    </row>
    <row r="488" spans="50:135" x14ac:dyDescent="0.3">
      <c r="AX488" s="7">
        <v>15</v>
      </c>
      <c r="AY488" s="30">
        <f t="shared" si="110"/>
        <v>1727.6708522096285</v>
      </c>
      <c r="AZ488" s="30">
        <f t="shared" si="110"/>
        <v>1.1508260974887856</v>
      </c>
      <c r="BA488" s="30">
        <f t="shared" si="110"/>
        <v>0</v>
      </c>
      <c r="BB488" s="30">
        <f t="shared" si="110"/>
        <v>0</v>
      </c>
      <c r="BC488" s="30">
        <f t="shared" si="110"/>
        <v>74.997460982680025</v>
      </c>
      <c r="BD488" s="30">
        <f t="shared" si="110"/>
        <v>166.40367649742359</v>
      </c>
      <c r="BE488" s="30">
        <f t="shared" si="113"/>
        <v>0</v>
      </c>
      <c r="BF488" s="30">
        <f t="shared" si="113"/>
        <v>1415.7580692988172</v>
      </c>
      <c r="BG488" s="30">
        <f t="shared" si="113"/>
        <v>88.382577841641535</v>
      </c>
      <c r="BH488" s="30">
        <f t="shared" si="113"/>
        <v>0</v>
      </c>
      <c r="BI488" s="30">
        <f t="shared" si="113"/>
        <v>36.313660748321141</v>
      </c>
      <c r="BJ488" s="30">
        <f t="shared" si="113"/>
        <v>2925.1619319064644</v>
      </c>
      <c r="BK488" s="30">
        <f t="shared" si="113"/>
        <v>0</v>
      </c>
      <c r="BL488" s="30">
        <f t="shared" si="113"/>
        <v>0</v>
      </c>
      <c r="BM488" s="30">
        <f t="shared" si="113"/>
        <v>1.6829153412200946E-2</v>
      </c>
      <c r="BN488" s="30">
        <f t="shared" si="113"/>
        <v>0.18568963498133303</v>
      </c>
      <c r="BO488" s="30">
        <f t="shared" si="113"/>
        <v>0</v>
      </c>
      <c r="BP488" s="30">
        <f t="shared" si="113"/>
        <v>128.493180663489</v>
      </c>
      <c r="BQ488" s="30">
        <f t="shared" si="113"/>
        <v>948.86176657683825</v>
      </c>
      <c r="BR488" s="30">
        <f t="shared" si="113"/>
        <v>0</v>
      </c>
      <c r="BS488" s="30">
        <f t="shared" si="113"/>
        <v>0</v>
      </c>
      <c r="BT488" s="30">
        <f t="shared" si="113"/>
        <v>0</v>
      </c>
      <c r="BU488" s="30">
        <f t="shared" si="113"/>
        <v>0</v>
      </c>
      <c r="BV488" s="30">
        <f t="shared" si="113"/>
        <v>0</v>
      </c>
      <c r="BW488" s="30">
        <f t="shared" si="113"/>
        <v>0</v>
      </c>
      <c r="BX488" s="30">
        <f t="shared" si="113"/>
        <v>0</v>
      </c>
      <c r="BY488" s="30">
        <f t="shared" si="111"/>
        <v>7513.3965216111847</v>
      </c>
      <c r="DD488" s="7">
        <v>15</v>
      </c>
      <c r="DE488" s="55">
        <f ca="1"/>
        <v>163437.66261903086</v>
      </c>
      <c r="DF488" s="55">
        <f ca="1"/>
        <v>116.23343584636734</v>
      </c>
      <c r="DG488" s="55">
        <f ca="1"/>
        <v>0</v>
      </c>
      <c r="DH488" s="55">
        <f ca="1"/>
        <v>0</v>
      </c>
      <c r="DI488" s="55">
        <f ca="1"/>
        <v>5557.3118588165898</v>
      </c>
      <c r="DJ488" s="55">
        <f ca="1"/>
        <v>11531.774781271455</v>
      </c>
      <c r="DK488" s="55">
        <f ca="1"/>
        <v>0</v>
      </c>
      <c r="DL488" s="55">
        <f ca="1"/>
        <v>0</v>
      </c>
      <c r="DM488" s="55">
        <f ca="1"/>
        <v>6840.8115249430557</v>
      </c>
      <c r="DN488" s="55">
        <f ca="1"/>
        <v>0</v>
      </c>
      <c r="DO488" s="55">
        <f ca="1"/>
        <v>0</v>
      </c>
      <c r="DP488" s="55">
        <f ca="1"/>
        <v>164101.58437995266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13.146826156678378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ca="1"/>
        <v>0</v>
      </c>
      <c r="EE488" s="55">
        <f t="shared" ca="1" si="112"/>
        <v>351598.52542601776</v>
      </c>
    </row>
    <row r="489" spans="50:135" x14ac:dyDescent="0.3">
      <c r="AX489" s="7">
        <v>16</v>
      </c>
      <c r="AY489" s="30">
        <f t="shared" si="110"/>
        <v>5.7935763545563645</v>
      </c>
      <c r="AZ489" s="30">
        <f t="shared" si="110"/>
        <v>1.171616635299924</v>
      </c>
      <c r="BA489" s="30">
        <f t="shared" si="110"/>
        <v>0</v>
      </c>
      <c r="BB489" s="30">
        <f t="shared" si="110"/>
        <v>0</v>
      </c>
      <c r="BC489" s="30">
        <f t="shared" si="110"/>
        <v>198.78758147937276</v>
      </c>
      <c r="BD489" s="30">
        <f t="shared" si="110"/>
        <v>441.0680571580055</v>
      </c>
      <c r="BE489" s="30">
        <f t="shared" si="113"/>
        <v>0</v>
      </c>
      <c r="BF489" s="30">
        <f t="shared" si="113"/>
        <v>437.16308080041199</v>
      </c>
      <c r="BG489" s="30">
        <f t="shared" si="113"/>
        <v>19.861796771178941</v>
      </c>
      <c r="BH489" s="30">
        <f t="shared" si="113"/>
        <v>0</v>
      </c>
      <c r="BI489" s="30">
        <f t="shared" si="113"/>
        <v>64.397759188267983</v>
      </c>
      <c r="BJ489" s="30">
        <f t="shared" si="113"/>
        <v>2488.8504371416916</v>
      </c>
      <c r="BK489" s="30">
        <f t="shared" si="113"/>
        <v>0</v>
      </c>
      <c r="BL489" s="30">
        <f t="shared" si="113"/>
        <v>0</v>
      </c>
      <c r="BM489" s="30">
        <f t="shared" si="113"/>
        <v>4.4607198008190199E-2</v>
      </c>
      <c r="BN489" s="30">
        <f t="shared" si="113"/>
        <v>0.4921872388089128</v>
      </c>
      <c r="BO489" s="30">
        <f t="shared" si="113"/>
        <v>0</v>
      </c>
      <c r="BP489" s="30">
        <f t="shared" si="113"/>
        <v>958.76173416215386</v>
      </c>
      <c r="BQ489" s="30">
        <f t="shared" si="113"/>
        <v>807.3313810592507</v>
      </c>
      <c r="BR489" s="30">
        <f t="shared" si="113"/>
        <v>0</v>
      </c>
      <c r="BS489" s="30">
        <f t="shared" si="113"/>
        <v>0</v>
      </c>
      <c r="BT489" s="30">
        <f t="shared" si="113"/>
        <v>0</v>
      </c>
      <c r="BU489" s="30">
        <f t="shared" si="113"/>
        <v>0</v>
      </c>
      <c r="BV489" s="30">
        <f t="shared" si="113"/>
        <v>0</v>
      </c>
      <c r="BW489" s="30">
        <f t="shared" si="113"/>
        <v>0</v>
      </c>
      <c r="BX489" s="30">
        <f t="shared" si="113"/>
        <v>0</v>
      </c>
      <c r="BY489" s="30">
        <f t="shared" si="111"/>
        <v>5423.7238151870069</v>
      </c>
      <c r="DD489" s="7">
        <v>16</v>
      </c>
      <c r="DE489" s="55">
        <f ca="1"/>
        <v>548.07232314103203</v>
      </c>
      <c r="DF489" s="55">
        <f ca="1"/>
        <v>118.33328016529232</v>
      </c>
      <c r="DG489" s="55">
        <f ca="1"/>
        <v>0</v>
      </c>
      <c r="DH489" s="55">
        <f ca="1"/>
        <v>0</v>
      </c>
      <c r="DI489" s="55">
        <f ca="1"/>
        <v>14730.15978762152</v>
      </c>
      <c r="DJ489" s="55">
        <f ca="1"/>
        <v>30566.01636104978</v>
      </c>
      <c r="DK489" s="55">
        <f ca="1"/>
        <v>0</v>
      </c>
      <c r="DL489" s="55">
        <f ca="1"/>
        <v>0</v>
      </c>
      <c r="DM489" s="55">
        <f ca="1"/>
        <v>1537.3030700892502</v>
      </c>
      <c r="DN489" s="55">
        <f ca="1"/>
        <v>0</v>
      </c>
      <c r="DO489" s="55">
        <f ca="1"/>
        <v>0</v>
      </c>
      <c r="DP489" s="55">
        <f ca="1"/>
        <v>139624.50952364891</v>
      </c>
      <c r="DQ489" s="55">
        <f ca="1"/>
        <v>0</v>
      </c>
      <c r="DR489" s="55">
        <f ca="1"/>
        <v>0</v>
      </c>
      <c r="DS489" s="55">
        <f ca="1"/>
        <v>0</v>
      </c>
      <c r="DT489" s="55">
        <f ca="1"/>
        <v>34.846856507671028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ca="1"/>
        <v>0</v>
      </c>
      <c r="EE489" s="55">
        <f t="shared" ca="1" si="112"/>
        <v>187159.24120222346</v>
      </c>
    </row>
    <row r="490" spans="50:135" x14ac:dyDescent="0.3">
      <c r="AX490" s="7">
        <v>17</v>
      </c>
      <c r="AY490" s="30">
        <f t="shared" si="110"/>
        <v>3543.9159531662826</v>
      </c>
      <c r="AZ490" s="30">
        <f t="shared" si="110"/>
        <v>2.4014213556889019</v>
      </c>
      <c r="BA490" s="30">
        <f t="shared" si="110"/>
        <v>0</v>
      </c>
      <c r="BB490" s="30">
        <f t="shared" si="110"/>
        <v>0</v>
      </c>
      <c r="BC490" s="30">
        <f t="shared" si="110"/>
        <v>84.734239466978295</v>
      </c>
      <c r="BD490" s="30">
        <f t="shared" si="110"/>
        <v>188.00755107636306</v>
      </c>
      <c r="BE490" s="30">
        <f t="shared" si="113"/>
        <v>0</v>
      </c>
      <c r="BF490" s="30">
        <f t="shared" si="113"/>
        <v>1126.623576779064</v>
      </c>
      <c r="BG490" s="30">
        <f t="shared" si="113"/>
        <v>51.186318102702032</v>
      </c>
      <c r="BH490" s="30">
        <f t="shared" si="113"/>
        <v>0</v>
      </c>
      <c r="BI490" s="30">
        <f t="shared" si="113"/>
        <v>165.9610268126014</v>
      </c>
      <c r="BJ490" s="30">
        <f t="shared" si="113"/>
        <v>6534.4888213894637</v>
      </c>
      <c r="BK490" s="30">
        <f t="shared" si="113"/>
        <v>0</v>
      </c>
      <c r="BL490" s="30">
        <f t="shared" si="113"/>
        <v>0</v>
      </c>
      <c r="BM490" s="30">
        <f t="shared" si="113"/>
        <v>1.9014050548387847E-2</v>
      </c>
      <c r="BN490" s="30">
        <f t="shared" si="113"/>
        <v>0.20979736721073361</v>
      </c>
      <c r="BO490" s="30">
        <f t="shared" si="113"/>
        <v>0</v>
      </c>
      <c r="BP490" s="30">
        <f t="shared" si="113"/>
        <v>196.08557219191309</v>
      </c>
      <c r="BQ490" s="30">
        <f t="shared" si="113"/>
        <v>2119.6524326193389</v>
      </c>
      <c r="BR490" s="30">
        <f t="shared" si="113"/>
        <v>0</v>
      </c>
      <c r="BS490" s="30">
        <f t="shared" si="113"/>
        <v>0</v>
      </c>
      <c r="BT490" s="30">
        <f t="shared" si="113"/>
        <v>0</v>
      </c>
      <c r="BU490" s="30">
        <f t="shared" si="113"/>
        <v>0</v>
      </c>
      <c r="BV490" s="30">
        <f t="shared" si="113"/>
        <v>0</v>
      </c>
      <c r="BW490" s="30">
        <f t="shared" si="113"/>
        <v>0</v>
      </c>
      <c r="BX490" s="30">
        <f t="shared" si="113"/>
        <v>0</v>
      </c>
      <c r="BY490" s="30">
        <f t="shared" si="111"/>
        <v>14013.285724378155</v>
      </c>
      <c r="DD490" s="7">
        <v>17</v>
      </c>
      <c r="DE490" s="55">
        <f ca="1"/>
        <v>335254.4491695303</v>
      </c>
      <c r="DF490" s="55">
        <f ca="1"/>
        <v>242.54355692457909</v>
      </c>
      <c r="DG490" s="55">
        <f ca="1"/>
        <v>0</v>
      </c>
      <c r="DH490" s="55">
        <f ca="1"/>
        <v>0</v>
      </c>
      <c r="DI490" s="55">
        <f ca="1"/>
        <v>6278.807144503091</v>
      </c>
      <c r="DJ490" s="55">
        <f ca="1"/>
        <v>13028.923289591959</v>
      </c>
      <c r="DK490" s="55">
        <f ca="1"/>
        <v>0</v>
      </c>
      <c r="DL490" s="55">
        <f ca="1"/>
        <v>0</v>
      </c>
      <c r="DM490" s="55">
        <f ca="1"/>
        <v>3961.8210211491373</v>
      </c>
      <c r="DN490" s="55">
        <f ca="1"/>
        <v>0</v>
      </c>
      <c r="DO490" s="55">
        <f ca="1"/>
        <v>0</v>
      </c>
      <c r="DP490" s="55">
        <f ca="1"/>
        <v>366584.82287994894</v>
      </c>
      <c r="DQ490" s="55">
        <f ca="1"/>
        <v>0</v>
      </c>
      <c r="DR490" s="55">
        <f ca="1"/>
        <v>0</v>
      </c>
      <c r="DS490" s="55">
        <f ca="1"/>
        <v>0</v>
      </c>
      <c r="DT490" s="55">
        <f ca="1"/>
        <v>14.853653598519939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ca="1"/>
        <v>0</v>
      </c>
      <c r="EE490" s="55">
        <f t="shared" ca="1" si="112"/>
        <v>725366.22071524663</v>
      </c>
    </row>
    <row r="491" spans="50:135" x14ac:dyDescent="0.3">
      <c r="AX491" s="7">
        <v>18</v>
      </c>
      <c r="AY491" s="30">
        <f t="shared" ref="AY491:BN506" si="114">W105*$K106*W161</f>
        <v>0</v>
      </c>
      <c r="AZ491" s="30">
        <f t="shared" si="114"/>
        <v>0</v>
      </c>
      <c r="BA491" s="30">
        <f t="shared" si="114"/>
        <v>0</v>
      </c>
      <c r="BB491" s="30">
        <f t="shared" si="114"/>
        <v>0</v>
      </c>
      <c r="BC491" s="30">
        <f t="shared" si="114"/>
        <v>5664.9446195445298</v>
      </c>
      <c r="BD491" s="30">
        <f t="shared" si="114"/>
        <v>12569.327007616779</v>
      </c>
      <c r="BE491" s="30">
        <f t="shared" si="113"/>
        <v>0</v>
      </c>
      <c r="BF491" s="30">
        <f t="shared" si="113"/>
        <v>14593.370297601768</v>
      </c>
      <c r="BG491" s="30">
        <f t="shared" si="113"/>
        <v>0</v>
      </c>
      <c r="BH491" s="30">
        <f t="shared" si="113"/>
        <v>0</v>
      </c>
      <c r="BI491" s="30">
        <f t="shared" si="113"/>
        <v>0</v>
      </c>
      <c r="BJ491" s="30">
        <f t="shared" si="113"/>
        <v>0</v>
      </c>
      <c r="BK491" s="30">
        <f t="shared" si="113"/>
        <v>0</v>
      </c>
      <c r="BL491" s="30">
        <f t="shared" si="113"/>
        <v>0</v>
      </c>
      <c r="BM491" s="30">
        <f t="shared" si="113"/>
        <v>1.2716227763487367</v>
      </c>
      <c r="BN491" s="30">
        <f t="shared" si="113"/>
        <v>14.026094746805416</v>
      </c>
      <c r="BO491" s="30">
        <f t="shared" si="113"/>
        <v>0</v>
      </c>
      <c r="BP491" s="30">
        <f t="shared" si="113"/>
        <v>0</v>
      </c>
      <c r="BQ491" s="30">
        <f t="shared" si="113"/>
        <v>205.66225931724446</v>
      </c>
      <c r="BR491" s="30">
        <f t="shared" si="113"/>
        <v>0</v>
      </c>
      <c r="BS491" s="30">
        <f t="shared" si="113"/>
        <v>0</v>
      </c>
      <c r="BT491" s="30">
        <f t="shared" si="113"/>
        <v>0</v>
      </c>
      <c r="BU491" s="30">
        <f t="shared" si="113"/>
        <v>0</v>
      </c>
      <c r="BV491" s="30">
        <f t="shared" si="113"/>
        <v>0</v>
      </c>
      <c r="BW491" s="30">
        <f t="shared" si="113"/>
        <v>0</v>
      </c>
      <c r="BX491" s="30">
        <f t="shared" si="113"/>
        <v>0</v>
      </c>
      <c r="BY491" s="30">
        <f t="shared" si="111"/>
        <v>33048.601901603477</v>
      </c>
      <c r="DD491" s="7">
        <v>18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0</v>
      </c>
      <c r="DI491" s="55">
        <f ca="1"/>
        <v>419772.39630824962</v>
      </c>
      <c r="DJ491" s="55">
        <f ca="1"/>
        <v>871054.36162784277</v>
      </c>
      <c r="DK491" s="55">
        <f ca="1"/>
        <v>0</v>
      </c>
      <c r="DL491" s="55">
        <f ca="1"/>
        <v>0</v>
      </c>
      <c r="DM491" s="55">
        <f ca="1"/>
        <v>0</v>
      </c>
      <c r="DN491" s="55">
        <f ca="1"/>
        <v>0</v>
      </c>
      <c r="DO491" s="55">
        <f ca="1"/>
        <v>0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0</v>
      </c>
      <c r="DT491" s="55">
        <f ca="1"/>
        <v>993.04750807382345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ca="1"/>
        <v>0</v>
      </c>
      <c r="EE491" s="55">
        <f t="shared" ca="1" si="112"/>
        <v>1291819.8054441661</v>
      </c>
    </row>
    <row r="492" spans="50:135" x14ac:dyDescent="0.3">
      <c r="AX492" s="7">
        <v>19</v>
      </c>
      <c r="AY492" s="30">
        <f t="shared" si="114"/>
        <v>210.26690388129521</v>
      </c>
      <c r="AZ492" s="30">
        <f t="shared" si="114"/>
        <v>0.14006177087833019</v>
      </c>
      <c r="BA492" s="30">
        <f t="shared" si="114"/>
        <v>0</v>
      </c>
      <c r="BB492" s="30">
        <f t="shared" si="114"/>
        <v>0</v>
      </c>
      <c r="BC492" s="30">
        <f t="shared" si="114"/>
        <v>613.92050802857557</v>
      </c>
      <c r="BD492" s="30">
        <f t="shared" si="114"/>
        <v>1362.1611756732498</v>
      </c>
      <c r="BE492" s="30">
        <f t="shared" si="113"/>
        <v>0</v>
      </c>
      <c r="BF492" s="30">
        <f t="shared" si="113"/>
        <v>1796.7802088009262</v>
      </c>
      <c r="BG492" s="30">
        <f t="shared" si="113"/>
        <v>81.633799603781057</v>
      </c>
      <c r="BH492" s="30">
        <f t="shared" si="113"/>
        <v>0</v>
      </c>
      <c r="BI492" s="30">
        <f t="shared" si="113"/>
        <v>1793.1967063668146</v>
      </c>
      <c r="BJ492" s="30">
        <f t="shared" si="113"/>
        <v>9310.656858606073</v>
      </c>
      <c r="BK492" s="30">
        <f t="shared" si="113"/>
        <v>0</v>
      </c>
      <c r="BL492" s="30">
        <f t="shared" si="113"/>
        <v>0</v>
      </c>
      <c r="BM492" s="30">
        <f t="shared" si="113"/>
        <v>0.13776149069332941</v>
      </c>
      <c r="BN492" s="30">
        <f t="shared" si="113"/>
        <v>1.5200337848303882</v>
      </c>
      <c r="BO492" s="30">
        <f t="shared" si="113"/>
        <v>0</v>
      </c>
      <c r="BP492" s="30">
        <f t="shared" si="113"/>
        <v>33.386873534322973</v>
      </c>
      <c r="BQ492" s="30">
        <f t="shared" si="113"/>
        <v>3020.1836750044113</v>
      </c>
      <c r="BR492" s="30">
        <f t="shared" si="113"/>
        <v>0</v>
      </c>
      <c r="BS492" s="30">
        <f t="shared" si="113"/>
        <v>0</v>
      </c>
      <c r="BT492" s="30">
        <f t="shared" si="113"/>
        <v>0</v>
      </c>
      <c r="BU492" s="30">
        <f t="shared" si="113"/>
        <v>0</v>
      </c>
      <c r="BV492" s="30">
        <f t="shared" si="113"/>
        <v>0</v>
      </c>
      <c r="BW492" s="30">
        <f t="shared" si="113"/>
        <v>0</v>
      </c>
      <c r="BX492" s="30">
        <f t="shared" si="113"/>
        <v>0</v>
      </c>
      <c r="BY492" s="30">
        <f t="shared" si="111"/>
        <v>18223.984566545852</v>
      </c>
      <c r="DD492" s="7">
        <v>19</v>
      </c>
      <c r="DE492" s="55">
        <f ca="1"/>
        <v>19891.249107170526</v>
      </c>
      <c r="DF492" s="55">
        <f ca="1"/>
        <v>14.146238858711349</v>
      </c>
      <c r="DG492" s="55">
        <f ca="1"/>
        <v>0</v>
      </c>
      <c r="DH492" s="55">
        <f ca="1"/>
        <v>0</v>
      </c>
      <c r="DI492" s="55">
        <f ca="1"/>
        <v>45491.509644917445</v>
      </c>
      <c r="DJ492" s="55">
        <f ca="1"/>
        <v>94397.769474156201</v>
      </c>
      <c r="DK492" s="55">
        <f ca="1"/>
        <v>0</v>
      </c>
      <c r="DL492" s="55">
        <f ca="1"/>
        <v>0</v>
      </c>
      <c r="DM492" s="55">
        <f ca="1"/>
        <v>6318.4560893326543</v>
      </c>
      <c r="DN492" s="55">
        <f ca="1"/>
        <v>0</v>
      </c>
      <c r="DO492" s="55">
        <f ca="1"/>
        <v>0</v>
      </c>
      <c r="DP492" s="55">
        <f ca="1"/>
        <v>522327.84976780071</v>
      </c>
      <c r="DQ492" s="55">
        <f ca="1"/>
        <v>0</v>
      </c>
      <c r="DR492" s="55">
        <f ca="1"/>
        <v>0</v>
      </c>
      <c r="DS492" s="55">
        <f ca="1"/>
        <v>0</v>
      </c>
      <c r="DT492" s="55">
        <f ca="1"/>
        <v>107.61839196599148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ca="1"/>
        <v>0</v>
      </c>
      <c r="EE492" s="55">
        <f t="shared" ca="1" si="112"/>
        <v>688548.59871420218</v>
      </c>
    </row>
    <row r="493" spans="50:135" x14ac:dyDescent="0.3">
      <c r="AX493" s="7">
        <v>20</v>
      </c>
      <c r="AY493" s="30">
        <f t="shared" si="114"/>
        <v>6635.7162124205224</v>
      </c>
      <c r="AZ493" s="30">
        <f t="shared" si="114"/>
        <v>43.2973563931982</v>
      </c>
      <c r="BA493" s="30">
        <f t="shared" si="114"/>
        <v>0</v>
      </c>
      <c r="BB493" s="30">
        <f t="shared" si="114"/>
        <v>0</v>
      </c>
      <c r="BC493" s="30">
        <f t="shared" si="114"/>
        <v>43.330032144424642</v>
      </c>
      <c r="BD493" s="30">
        <f t="shared" si="114"/>
        <v>96.140276719632467</v>
      </c>
      <c r="BE493" s="30">
        <f t="shared" si="113"/>
        <v>0</v>
      </c>
      <c r="BF493" s="30">
        <f t="shared" si="113"/>
        <v>1287.7034238543822</v>
      </c>
      <c r="BG493" s="30">
        <f t="shared" si="113"/>
        <v>413.24219987682676</v>
      </c>
      <c r="BH493" s="30">
        <f t="shared" si="113"/>
        <v>0</v>
      </c>
      <c r="BI493" s="30">
        <f t="shared" si="113"/>
        <v>270.95841686511193</v>
      </c>
      <c r="BJ493" s="30">
        <f t="shared" si="113"/>
        <v>2569.1314799179117</v>
      </c>
      <c r="BK493" s="30">
        <f t="shared" si="113"/>
        <v>0</v>
      </c>
      <c r="BL493" s="30">
        <f t="shared" si="113"/>
        <v>0</v>
      </c>
      <c r="BM493" s="30">
        <f t="shared" si="113"/>
        <v>9.7311240861549173E-3</v>
      </c>
      <c r="BN493" s="30">
        <f t="shared" si="113"/>
        <v>0.10733503033375384</v>
      </c>
      <c r="BO493" s="30">
        <f t="shared" si="113"/>
        <v>0</v>
      </c>
      <c r="BP493" s="30">
        <f t="shared" si="113"/>
        <v>2.8297523767848611</v>
      </c>
      <c r="BQ493" s="30">
        <f t="shared" si="113"/>
        <v>833.37288341960937</v>
      </c>
      <c r="BR493" s="30">
        <f t="shared" si="113"/>
        <v>0</v>
      </c>
      <c r="BS493" s="30">
        <f t="shared" si="113"/>
        <v>0</v>
      </c>
      <c r="BT493" s="30">
        <f t="shared" si="113"/>
        <v>0</v>
      </c>
      <c r="BU493" s="30">
        <f t="shared" si="113"/>
        <v>0</v>
      </c>
      <c r="BV493" s="30">
        <f t="shared" si="113"/>
        <v>0</v>
      </c>
      <c r="BW493" s="30">
        <f t="shared" si="113"/>
        <v>0</v>
      </c>
      <c r="BX493" s="30">
        <f t="shared" si="113"/>
        <v>0</v>
      </c>
      <c r="BY493" s="30">
        <f t="shared" si="111"/>
        <v>12195.839100142824</v>
      </c>
      <c r="DD493" s="7">
        <v>20</v>
      </c>
      <c r="DE493" s="55">
        <f ca="1"/>
        <v>627738.75369498134</v>
      </c>
      <c r="DF493" s="55">
        <f ca="1"/>
        <v>4373.032995713018</v>
      </c>
      <c r="DG493" s="55">
        <f ca="1"/>
        <v>0</v>
      </c>
      <c r="DH493" s="55">
        <f ca="1"/>
        <v>0</v>
      </c>
      <c r="DI493" s="55">
        <f ca="1"/>
        <v>3210.7553819018658</v>
      </c>
      <c r="DJ493" s="55">
        <f ca="1"/>
        <v>6662.5211766705297</v>
      </c>
      <c r="DK493" s="55">
        <f ca="1"/>
        <v>0</v>
      </c>
      <c r="DL493" s="55">
        <f ca="1"/>
        <v>0</v>
      </c>
      <c r="DM493" s="55">
        <f ca="1"/>
        <v>31984.946270466393</v>
      </c>
      <c r="DN493" s="55">
        <f ca="1"/>
        <v>0</v>
      </c>
      <c r="DO493" s="55">
        <f ca="1"/>
        <v>0</v>
      </c>
      <c r="DP493" s="55">
        <f ca="1"/>
        <v>144128.27602339486</v>
      </c>
      <c r="DQ493" s="55">
        <f ca="1"/>
        <v>0</v>
      </c>
      <c r="DR493" s="55">
        <f ca="1"/>
        <v>0</v>
      </c>
      <c r="DS493" s="55">
        <f ca="1"/>
        <v>0</v>
      </c>
      <c r="DT493" s="55">
        <f ca="1"/>
        <v>7.599320147629772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ca="1"/>
        <v>0</v>
      </c>
      <c r="EE493" s="55">
        <f t="shared" ca="1" si="112"/>
        <v>818105.8848632758</v>
      </c>
    </row>
    <row r="494" spans="50:135" x14ac:dyDescent="0.3">
      <c r="AX494" s="7">
        <v>21</v>
      </c>
      <c r="AY494" s="30">
        <f t="shared" si="114"/>
        <v>7664.8529458647763</v>
      </c>
      <c r="AZ494" s="30">
        <f t="shared" si="114"/>
        <v>4.4234693039473738</v>
      </c>
      <c r="BA494" s="30">
        <f t="shared" si="114"/>
        <v>0</v>
      </c>
      <c r="BB494" s="30">
        <f t="shared" si="114"/>
        <v>0</v>
      </c>
      <c r="BC494" s="30">
        <f t="shared" si="114"/>
        <v>65.128667590124792</v>
      </c>
      <c r="BD494" s="30">
        <f t="shared" si="114"/>
        <v>144.50688849952107</v>
      </c>
      <c r="BE494" s="30">
        <f t="shared" si="113"/>
        <v>0</v>
      </c>
      <c r="BF494" s="30">
        <f t="shared" si="113"/>
        <v>1267.6188568970592</v>
      </c>
      <c r="BG494" s="30">
        <f t="shared" si="113"/>
        <v>1541.7939500581808</v>
      </c>
      <c r="BH494" s="30">
        <f t="shared" si="113"/>
        <v>0</v>
      </c>
      <c r="BI494" s="30">
        <f t="shared" si="113"/>
        <v>366.88906777818278</v>
      </c>
      <c r="BJ494" s="30">
        <f t="shared" si="113"/>
        <v>3616.321836984866</v>
      </c>
      <c r="BK494" s="30">
        <f t="shared" si="113"/>
        <v>0</v>
      </c>
      <c r="BL494" s="30">
        <f t="shared" si="113"/>
        <v>0</v>
      </c>
      <c r="BM494" s="30">
        <f t="shared" si="113"/>
        <v>1.4614631551982119E-2</v>
      </c>
      <c r="BN494" s="30">
        <f t="shared" si="113"/>
        <v>0.1612550379486867</v>
      </c>
      <c r="BO494" s="30">
        <f t="shared" si="113"/>
        <v>0</v>
      </c>
      <c r="BP494" s="30">
        <f t="shared" si="113"/>
        <v>4.0411642940640501E-2</v>
      </c>
      <c r="BQ494" s="30">
        <f t="shared" si="113"/>
        <v>1173.0596820754188</v>
      </c>
      <c r="BR494" s="30">
        <f t="shared" si="113"/>
        <v>0</v>
      </c>
      <c r="BS494" s="30">
        <f t="shared" si="113"/>
        <v>0</v>
      </c>
      <c r="BT494" s="30">
        <f t="shared" si="113"/>
        <v>0</v>
      </c>
      <c r="BU494" s="30">
        <f t="shared" si="113"/>
        <v>0</v>
      </c>
      <c r="BV494" s="30">
        <f t="shared" si="113"/>
        <v>0</v>
      </c>
      <c r="BW494" s="30">
        <f t="shared" si="113"/>
        <v>0</v>
      </c>
      <c r="BX494" s="30">
        <f t="shared" si="113"/>
        <v>0</v>
      </c>
      <c r="BY494" s="30">
        <f t="shared" si="111"/>
        <v>15844.811646364516</v>
      </c>
      <c r="DD494" s="7">
        <v>21</v>
      </c>
      <c r="DE494" s="55">
        <f ca="1"/>
        <v>725095.08867880784</v>
      </c>
      <c r="DF494" s="55">
        <f ca="1"/>
        <v>446.77039969868474</v>
      </c>
      <c r="DG494" s="55">
        <f ca="1"/>
        <v>0</v>
      </c>
      <c r="DH494" s="55">
        <f ca="1"/>
        <v>0</v>
      </c>
      <c r="DI494" s="55">
        <f ca="1"/>
        <v>4826.0342684282468</v>
      </c>
      <c r="DJ494" s="55">
        <f ca="1"/>
        <v>10014.327373016809</v>
      </c>
      <c r="DK494" s="55">
        <f ca="1"/>
        <v>0</v>
      </c>
      <c r="DL494" s="55">
        <f ca="1"/>
        <v>0</v>
      </c>
      <c r="DM494" s="55">
        <f ca="1"/>
        <v>119334.8517345032</v>
      </c>
      <c r="DN494" s="55">
        <f ca="1"/>
        <v>0</v>
      </c>
      <c r="DO494" s="55">
        <f ca="1"/>
        <v>0</v>
      </c>
      <c r="DP494" s="55">
        <f ca="1"/>
        <v>202875.655054851</v>
      </c>
      <c r="DQ494" s="55">
        <f ca="1"/>
        <v>0</v>
      </c>
      <c r="DR494" s="55">
        <f ca="1"/>
        <v>0</v>
      </c>
      <c r="DS494" s="55">
        <f ca="1"/>
        <v>0</v>
      </c>
      <c r="DT494" s="55">
        <f ca="1"/>
        <v>11.416856686767018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ca="1"/>
        <v>0</v>
      </c>
      <c r="EE494" s="55">
        <f t="shared" ca="1" si="112"/>
        <v>1062604.1443659926</v>
      </c>
    </row>
    <row r="495" spans="50:135" x14ac:dyDescent="0.3">
      <c r="AX495" s="7">
        <v>22</v>
      </c>
      <c r="AY495" s="30">
        <f t="shared" si="114"/>
        <v>8094.3695704046741</v>
      </c>
      <c r="AZ495" s="30">
        <f t="shared" si="114"/>
        <v>5.3917745569117486</v>
      </c>
      <c r="BA495" s="30">
        <f t="shared" si="114"/>
        <v>0</v>
      </c>
      <c r="BB495" s="30">
        <f t="shared" si="114"/>
        <v>0</v>
      </c>
      <c r="BC495" s="30">
        <f t="shared" si="114"/>
        <v>436.44618433866304</v>
      </c>
      <c r="BD495" s="30">
        <f t="shared" si="114"/>
        <v>968.38277866901137</v>
      </c>
      <c r="BE495" s="30">
        <f t="shared" si="113"/>
        <v>0</v>
      </c>
      <c r="BF495" s="30">
        <f t="shared" si="113"/>
        <v>4317.0538353380334</v>
      </c>
      <c r="BG495" s="30">
        <f t="shared" si="113"/>
        <v>206.17259311753446</v>
      </c>
      <c r="BH495" s="30">
        <f t="shared" si="113"/>
        <v>0</v>
      </c>
      <c r="BI495" s="30">
        <f t="shared" si="113"/>
        <v>4528.8595769098938</v>
      </c>
      <c r="BJ495" s="30">
        <f t="shared" si="113"/>
        <v>81962.17880303823</v>
      </c>
      <c r="BK495" s="30">
        <f t="shared" si="113"/>
        <v>0</v>
      </c>
      <c r="BL495" s="30">
        <f t="shared" si="113"/>
        <v>0</v>
      </c>
      <c r="BM495" s="30">
        <f t="shared" si="113"/>
        <v>9.7865409076137014E-2</v>
      </c>
      <c r="BN495" s="30">
        <f t="shared" si="113"/>
        <v>1.0806170130995207</v>
      </c>
      <c r="BO495" s="30">
        <f t="shared" si="113"/>
        <v>0</v>
      </c>
      <c r="BP495" s="30">
        <f t="shared" si="113"/>
        <v>153.359839031717</v>
      </c>
      <c r="BQ495" s="30">
        <f t="shared" si="113"/>
        <v>26586.828194966813</v>
      </c>
      <c r="BR495" s="30">
        <f t="shared" si="113"/>
        <v>0</v>
      </c>
      <c r="BS495" s="30">
        <f t="shared" si="113"/>
        <v>0</v>
      </c>
      <c r="BT495" s="30">
        <f t="shared" si="113"/>
        <v>0</v>
      </c>
      <c r="BU495" s="30">
        <f t="shared" si="113"/>
        <v>0</v>
      </c>
      <c r="BV495" s="30">
        <f t="shared" si="113"/>
        <v>0</v>
      </c>
      <c r="BW495" s="30">
        <f t="shared" si="113"/>
        <v>0</v>
      </c>
      <c r="BX495" s="30">
        <f t="shared" si="113"/>
        <v>0</v>
      </c>
      <c r="BY495" s="30">
        <f t="shared" si="111"/>
        <v>127260.22163279366</v>
      </c>
      <c r="DD495" s="7">
        <v>22</v>
      </c>
      <c r="DE495" s="55">
        <f ca="1"/>
        <v>765727.36136028217</v>
      </c>
      <c r="DF495" s="55">
        <f ca="1"/>
        <v>544.56923024808657</v>
      </c>
      <c r="DG495" s="55">
        <f ca="1"/>
        <v>0</v>
      </c>
      <c r="DH495" s="55">
        <f ca="1"/>
        <v>0</v>
      </c>
      <c r="DI495" s="55">
        <f ca="1"/>
        <v>32340.662259494929</v>
      </c>
      <c r="DJ495" s="55">
        <f ca="1"/>
        <v>67108.926561762491</v>
      </c>
      <c r="DK495" s="55">
        <f ca="1"/>
        <v>0</v>
      </c>
      <c r="DL495" s="55">
        <f ca="1"/>
        <v>0</v>
      </c>
      <c r="DM495" s="55">
        <f ca="1"/>
        <v>15957.758707297169</v>
      </c>
      <c r="DN495" s="55">
        <f ca="1"/>
        <v>0</v>
      </c>
      <c r="DO495" s="55">
        <f ca="1"/>
        <v>0</v>
      </c>
      <c r="DP495" s="55">
        <f ca="1"/>
        <v>4598078.2308504451</v>
      </c>
      <c r="DQ495" s="55">
        <f ca="1"/>
        <v>0</v>
      </c>
      <c r="DR495" s="55">
        <f ca="1"/>
        <v>0</v>
      </c>
      <c r="DS495" s="55">
        <f ca="1"/>
        <v>0</v>
      </c>
      <c r="DT495" s="55">
        <f ca="1"/>
        <v>76.50768452744606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ca="1"/>
        <v>0</v>
      </c>
      <c r="EE495" s="55">
        <f t="shared" ca="1" si="112"/>
        <v>5479834.0166540574</v>
      </c>
    </row>
    <row r="496" spans="50:135" x14ac:dyDescent="0.3">
      <c r="AX496" s="7">
        <v>23</v>
      </c>
      <c r="AY496" s="30">
        <f t="shared" si="114"/>
        <v>25884.977659551983</v>
      </c>
      <c r="AZ496" s="30">
        <f t="shared" si="114"/>
        <v>14.938499790485958</v>
      </c>
      <c r="BA496" s="30">
        <f t="shared" si="114"/>
        <v>0</v>
      </c>
      <c r="BB496" s="30">
        <f t="shared" si="114"/>
        <v>0</v>
      </c>
      <c r="BC496" s="30">
        <f t="shared" si="114"/>
        <v>219.9460469404176</v>
      </c>
      <c r="BD496" s="30">
        <f t="shared" si="114"/>
        <v>488.01426552746614</v>
      </c>
      <c r="BE496" s="30">
        <f t="shared" si="113"/>
        <v>0</v>
      </c>
      <c r="BF496" s="30">
        <f t="shared" si="113"/>
        <v>4280.87610043111</v>
      </c>
      <c r="BG496" s="30">
        <f t="shared" si="113"/>
        <v>5206.7929045793589</v>
      </c>
      <c r="BH496" s="30">
        <f t="shared" si="113"/>
        <v>0</v>
      </c>
      <c r="BI496" s="30">
        <f t="shared" si="113"/>
        <v>1239.0212035742545</v>
      </c>
      <c r="BJ496" s="30">
        <f t="shared" si="113"/>
        <v>12212.681785694904</v>
      </c>
      <c r="BK496" s="30">
        <f t="shared" si="113"/>
        <v>0</v>
      </c>
      <c r="BL496" s="30">
        <f t="shared" si="113"/>
        <v>0</v>
      </c>
      <c r="BM496" s="30">
        <f t="shared" si="113"/>
        <v>4.9355078709810797E-2</v>
      </c>
      <c r="BN496" s="30">
        <f t="shared" si="113"/>
        <v>0.54457444781839337</v>
      </c>
      <c r="BO496" s="30">
        <f t="shared" si="113"/>
        <v>0</v>
      </c>
      <c r="BP496" s="30">
        <f t="shared" si="113"/>
        <v>0.13647417537036508</v>
      </c>
      <c r="BQ496" s="30">
        <f t="shared" si="113"/>
        <v>3961.5402765060812</v>
      </c>
      <c r="BR496" s="30">
        <f t="shared" si="113"/>
        <v>0</v>
      </c>
      <c r="BS496" s="30">
        <f t="shared" si="113"/>
        <v>0</v>
      </c>
      <c r="BT496" s="30">
        <f t="shared" ref="BT496:BX511" si="115">AR110*$K111*AR166</f>
        <v>0</v>
      </c>
      <c r="BU496" s="30">
        <f t="shared" si="115"/>
        <v>0</v>
      </c>
      <c r="BV496" s="30">
        <f t="shared" si="115"/>
        <v>0</v>
      </c>
      <c r="BW496" s="30">
        <f t="shared" si="115"/>
        <v>0</v>
      </c>
      <c r="BX496" s="30">
        <f t="shared" si="115"/>
        <v>0</v>
      </c>
      <c r="BY496" s="30">
        <f t="shared" si="111"/>
        <v>53509.519146297956</v>
      </c>
      <c r="DD496" s="7">
        <v>23</v>
      </c>
      <c r="DE496" s="55">
        <f ca="1"/>
        <v>2448718.8865936175</v>
      </c>
      <c r="DF496" s="55">
        <f ca="1"/>
        <v>1508.7884788390818</v>
      </c>
      <c r="DG496" s="55">
        <f ca="1"/>
        <v>0</v>
      </c>
      <c r="DH496" s="55">
        <f ca="1"/>
        <v>0</v>
      </c>
      <c r="DI496" s="55">
        <f ca="1"/>
        <v>16298.002078284942</v>
      </c>
      <c r="DJ496" s="55">
        <f ca="1"/>
        <v>33819.388601053404</v>
      </c>
      <c r="DK496" s="55">
        <f ca="1"/>
        <v>0</v>
      </c>
      <c r="DL496" s="55">
        <f ca="1"/>
        <v>0</v>
      </c>
      <c r="DM496" s="55">
        <f ca="1"/>
        <v>403005.77081444243</v>
      </c>
      <c r="DN496" s="55">
        <f ca="1"/>
        <v>0</v>
      </c>
      <c r="DO496" s="55">
        <f ca="1"/>
        <v>0</v>
      </c>
      <c r="DP496" s="55">
        <f ca="1"/>
        <v>685131.4481774841</v>
      </c>
      <c r="DQ496" s="55">
        <f ca="1"/>
        <v>0</v>
      </c>
      <c r="DR496" s="55">
        <f ca="1"/>
        <v>0</v>
      </c>
      <c r="DS496" s="55">
        <f ca="1"/>
        <v>0</v>
      </c>
      <c r="DT496" s="55">
        <f ca="1"/>
        <v>38.55587090554225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ca="1"/>
        <v>0</v>
      </c>
      <c r="EE496" s="55">
        <f t="shared" ca="1" si="112"/>
        <v>3588520.8406146271</v>
      </c>
    </row>
    <row r="497" spans="50:135" x14ac:dyDescent="0.3">
      <c r="AX497" s="7">
        <v>24</v>
      </c>
      <c r="AY497" s="30">
        <f t="shared" si="114"/>
        <v>3499.3651392320244</v>
      </c>
      <c r="AZ497" s="30">
        <f t="shared" si="114"/>
        <v>2.3309768299867084</v>
      </c>
      <c r="BA497" s="30">
        <f t="shared" si="114"/>
        <v>0</v>
      </c>
      <c r="BB497" s="30">
        <f t="shared" si="114"/>
        <v>0</v>
      </c>
      <c r="BC497" s="30">
        <f t="shared" si="114"/>
        <v>916.48781195391939</v>
      </c>
      <c r="BD497" s="30">
        <f t="shared" si="114"/>
        <v>2033.4947259500691</v>
      </c>
      <c r="BE497" s="30">
        <f t="shared" si="114"/>
        <v>0</v>
      </c>
      <c r="BF497" s="30">
        <f t="shared" si="114"/>
        <v>4483.9654131335974</v>
      </c>
      <c r="BG497" s="30">
        <f t="shared" si="114"/>
        <v>203.72170854432292</v>
      </c>
      <c r="BH497" s="30">
        <f t="shared" si="114"/>
        <v>0</v>
      </c>
      <c r="BI497" s="30">
        <f t="shared" si="114"/>
        <v>660.52541373171084</v>
      </c>
      <c r="BJ497" s="30">
        <f t="shared" si="114"/>
        <v>78285.120088169977</v>
      </c>
      <c r="BK497" s="30">
        <f t="shared" si="114"/>
        <v>0</v>
      </c>
      <c r="BL497" s="30">
        <f t="shared" si="114"/>
        <v>0</v>
      </c>
      <c r="BM497" s="30">
        <f t="shared" si="114"/>
        <v>0.20524236493024176</v>
      </c>
      <c r="BN497" s="30">
        <f t="shared" si="114"/>
        <v>2.2763244110444996</v>
      </c>
      <c r="BO497" s="30">
        <f t="shared" ref="BO497:BX512" si="116">AM111*$K112*AM167</f>
        <v>0</v>
      </c>
      <c r="BP497" s="30">
        <f t="shared" si="116"/>
        <v>0</v>
      </c>
      <c r="BQ497" s="30">
        <f t="shared" si="116"/>
        <v>25344.322336082885</v>
      </c>
      <c r="BR497" s="30">
        <f t="shared" si="116"/>
        <v>0</v>
      </c>
      <c r="BS497" s="30">
        <f t="shared" si="116"/>
        <v>0</v>
      </c>
      <c r="BT497" s="30">
        <f t="shared" si="115"/>
        <v>0</v>
      </c>
      <c r="BU497" s="30">
        <f t="shared" si="115"/>
        <v>0</v>
      </c>
      <c r="BV497" s="30">
        <f t="shared" si="115"/>
        <v>0</v>
      </c>
      <c r="BW497" s="30">
        <f t="shared" si="115"/>
        <v>0</v>
      </c>
      <c r="BX497" s="30">
        <f t="shared" si="115"/>
        <v>0</v>
      </c>
      <c r="BY497" s="30">
        <f t="shared" si="111"/>
        <v>115431.81518040446</v>
      </c>
      <c r="DD497" s="7">
        <v>24</v>
      </c>
      <c r="DE497" s="55">
        <f ca="1"/>
        <v>331039.94217134948</v>
      </c>
      <c r="DF497" s="55">
        <f ca="1"/>
        <v>235.42865982865754</v>
      </c>
      <c r="DG497" s="55">
        <f ca="1"/>
        <v>0</v>
      </c>
      <c r="DH497" s="55">
        <f ca="1"/>
        <v>0</v>
      </c>
      <c r="DI497" s="55">
        <f ca="1"/>
        <v>67911.746865785419</v>
      </c>
      <c r="DJ497" s="55">
        <f ca="1"/>
        <v>140921.18450833979</v>
      </c>
      <c r="DK497" s="55">
        <f ca="1"/>
        <v>0</v>
      </c>
      <c r="DL497" s="55">
        <f ca="1"/>
        <v>0</v>
      </c>
      <c r="DM497" s="55">
        <f ca="1"/>
        <v>15768.060241330595</v>
      </c>
      <c r="DN497" s="55">
        <f ca="1"/>
        <v>0</v>
      </c>
      <c r="DO497" s="55">
        <f ca="1"/>
        <v>0</v>
      </c>
      <c r="DP497" s="55">
        <f ca="1"/>
        <v>4391795.236946336</v>
      </c>
      <c r="DQ497" s="55">
        <f ca="1"/>
        <v>0</v>
      </c>
      <c r="DR497" s="55">
        <f ca="1"/>
        <v>0</v>
      </c>
      <c r="DS497" s="55">
        <f ca="1"/>
        <v>0</v>
      </c>
      <c r="DT497" s="55">
        <f ca="1"/>
        <v>161.16376830195057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ca="1"/>
        <v>0</v>
      </c>
      <c r="EE497" s="55">
        <f t="shared" ca="1" si="112"/>
        <v>4947832.7631612718</v>
      </c>
    </row>
    <row r="498" spans="50:135" x14ac:dyDescent="0.3">
      <c r="AX498" s="7">
        <v>25</v>
      </c>
      <c r="AY498" s="30">
        <f t="shared" si="114"/>
        <v>3.2129259092457341</v>
      </c>
      <c r="AZ498" s="30">
        <f t="shared" si="114"/>
        <v>0.64973985235238385</v>
      </c>
      <c r="BA498" s="30">
        <f t="shared" si="114"/>
        <v>0</v>
      </c>
      <c r="BB498" s="30">
        <f t="shared" si="114"/>
        <v>0</v>
      </c>
      <c r="BC498" s="30">
        <f t="shared" si="114"/>
        <v>110.24102075282691</v>
      </c>
      <c r="BD498" s="30">
        <f t="shared" si="114"/>
        <v>244.60176271060359</v>
      </c>
      <c r="BE498" s="30">
        <f t="shared" si="114"/>
        <v>0</v>
      </c>
      <c r="BF498" s="30">
        <f t="shared" si="114"/>
        <v>242.43619194415291</v>
      </c>
      <c r="BG498" s="30">
        <f t="shared" si="114"/>
        <v>11.014695852390165</v>
      </c>
      <c r="BH498" s="30">
        <f t="shared" si="114"/>
        <v>0</v>
      </c>
      <c r="BI498" s="30">
        <f t="shared" si="114"/>
        <v>35.712868246607933</v>
      </c>
      <c r="BJ498" s="30">
        <f t="shared" si="114"/>
        <v>1380.2341706861116</v>
      </c>
      <c r="BK498" s="30">
        <f t="shared" si="114"/>
        <v>0</v>
      </c>
      <c r="BL498" s="30">
        <f t="shared" si="114"/>
        <v>0</v>
      </c>
      <c r="BM498" s="30">
        <f t="shared" si="114"/>
        <v>2.4762126929698279E-2</v>
      </c>
      <c r="BN498" s="30">
        <f t="shared" si="114"/>
        <v>0.27208505734801003</v>
      </c>
      <c r="BO498" s="30">
        <f t="shared" si="116"/>
        <v>0</v>
      </c>
      <c r="BP498" s="30">
        <f t="shared" si="116"/>
        <v>531.69756098977371</v>
      </c>
      <c r="BQ498" s="30">
        <f t="shared" si="116"/>
        <v>447.71929341640856</v>
      </c>
      <c r="BR498" s="30">
        <f t="shared" si="116"/>
        <v>0</v>
      </c>
      <c r="BS498" s="30">
        <f t="shared" si="116"/>
        <v>0</v>
      </c>
      <c r="BT498" s="30">
        <f t="shared" si="115"/>
        <v>0</v>
      </c>
      <c r="BU498" s="30">
        <f t="shared" si="115"/>
        <v>0</v>
      </c>
      <c r="BV498" s="30">
        <f t="shared" si="115"/>
        <v>0</v>
      </c>
      <c r="BW498" s="30">
        <f t="shared" si="115"/>
        <v>0</v>
      </c>
      <c r="BX498" s="30">
        <f t="shared" si="115"/>
        <v>0</v>
      </c>
      <c r="BY498" s="30">
        <f t="shared" si="111"/>
        <v>3007.8170775447516</v>
      </c>
      <c r="DD498" s="7">
        <v>25</v>
      </c>
      <c r="DE498" s="55">
        <f ca="1"/>
        <v>303.94279101464645</v>
      </c>
      <c r="DF498" s="55">
        <f ca="1"/>
        <v>65.62372508759077</v>
      </c>
      <c r="DG498" s="55">
        <f ca="1"/>
        <v>0</v>
      </c>
      <c r="DH498" s="55">
        <f ca="1"/>
        <v>0</v>
      </c>
      <c r="DI498" s="55">
        <f ca="1"/>
        <v>8168.8596377844733</v>
      </c>
      <c r="DJ498" s="55">
        <f ca="1"/>
        <v>16950.902155844829</v>
      </c>
      <c r="DK498" s="55">
        <f ca="1"/>
        <v>0</v>
      </c>
      <c r="DL498" s="55">
        <f ca="1"/>
        <v>0</v>
      </c>
      <c r="DM498" s="55">
        <f ca="1"/>
        <v>852.5374589749988</v>
      </c>
      <c r="DN498" s="55">
        <f ca="1"/>
        <v>0</v>
      </c>
      <c r="DO498" s="55">
        <f ca="1"/>
        <v>0</v>
      </c>
      <c r="DP498" s="55">
        <f ca="1"/>
        <v>77431.136975490866</v>
      </c>
      <c r="DQ498" s="55">
        <f ca="1"/>
        <v>0</v>
      </c>
      <c r="DR498" s="55">
        <f ca="1"/>
        <v>0</v>
      </c>
      <c r="DS498" s="55">
        <f ca="1"/>
        <v>0</v>
      </c>
      <c r="DT498" s="55">
        <f ca="1"/>
        <v>19.263622060239108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ca="1"/>
        <v>0</v>
      </c>
      <c r="EE498" s="55">
        <f t="shared" ca="1" si="112"/>
        <v>103792.26636625765</v>
      </c>
    </row>
    <row r="499" spans="50:135" x14ac:dyDescent="0.3">
      <c r="AX499" s="7">
        <v>26</v>
      </c>
      <c r="AY499" s="30">
        <f t="shared" si="114"/>
        <v>184.53738648770369</v>
      </c>
      <c r="AZ499" s="30">
        <f t="shared" si="114"/>
        <v>0.12292297439191884</v>
      </c>
      <c r="BA499" s="30">
        <f t="shared" si="114"/>
        <v>0</v>
      </c>
      <c r="BB499" s="30">
        <f t="shared" si="114"/>
        <v>0</v>
      </c>
      <c r="BC499" s="30">
        <f t="shared" si="114"/>
        <v>102.15652090296906</v>
      </c>
      <c r="BD499" s="30">
        <f t="shared" si="114"/>
        <v>226.66394882332096</v>
      </c>
      <c r="BE499" s="30">
        <f t="shared" si="114"/>
        <v>0</v>
      </c>
      <c r="BF499" s="30">
        <f t="shared" si="114"/>
        <v>213.65466094376887</v>
      </c>
      <c r="BG499" s="30">
        <f t="shared" si="114"/>
        <v>9.7070535927392321</v>
      </c>
      <c r="BH499" s="30">
        <f t="shared" si="114"/>
        <v>0</v>
      </c>
      <c r="BI499" s="30">
        <f t="shared" si="114"/>
        <v>213.22854784697935</v>
      </c>
      <c r="BJ499" s="30">
        <f t="shared" si="114"/>
        <v>3693.7953613013137</v>
      </c>
      <c r="BK499" s="30">
        <f t="shared" si="114"/>
        <v>0</v>
      </c>
      <c r="BL499" s="30">
        <f t="shared" si="114"/>
        <v>0</v>
      </c>
      <c r="BM499" s="30">
        <f t="shared" si="114"/>
        <v>2.2993638150621439E-2</v>
      </c>
      <c r="BN499" s="30">
        <f t="shared" si="114"/>
        <v>0.25293398957885121</v>
      </c>
      <c r="BO499" s="30">
        <f t="shared" si="116"/>
        <v>0</v>
      </c>
      <c r="BP499" s="30">
        <f t="shared" si="116"/>
        <v>643.93221155849903</v>
      </c>
      <c r="BQ499" s="30">
        <f t="shared" si="116"/>
        <v>1198.190483807</v>
      </c>
      <c r="BR499" s="30">
        <f t="shared" si="116"/>
        <v>0</v>
      </c>
      <c r="BS499" s="30">
        <f t="shared" si="116"/>
        <v>0</v>
      </c>
      <c r="BT499" s="30">
        <f t="shared" si="115"/>
        <v>0</v>
      </c>
      <c r="BU499" s="30">
        <f t="shared" si="115"/>
        <v>0</v>
      </c>
      <c r="BV499" s="30">
        <f t="shared" si="115"/>
        <v>0</v>
      </c>
      <c r="BW499" s="30">
        <f t="shared" si="115"/>
        <v>0</v>
      </c>
      <c r="BX499" s="30">
        <f t="shared" si="115"/>
        <v>0</v>
      </c>
      <c r="BY499" s="30">
        <f t="shared" si="111"/>
        <v>6486.2650258664162</v>
      </c>
      <c r="DD499" s="7">
        <v>26</v>
      </c>
      <c r="DE499" s="55">
        <f ca="1"/>
        <v>17457.236761736767</v>
      </c>
      <c r="DF499" s="55">
        <f ca="1"/>
        <v>12.415220413583802</v>
      </c>
      <c r="DG499" s="55">
        <f ca="1"/>
        <v>0</v>
      </c>
      <c r="DH499" s="55">
        <f ca="1"/>
        <v>0</v>
      </c>
      <c r="DI499" s="55">
        <f ca="1"/>
        <v>7569.7981989100072</v>
      </c>
      <c r="DJ499" s="55">
        <f ca="1"/>
        <v>15707.811653456141</v>
      </c>
      <c r="DK499" s="55">
        <f ca="1"/>
        <v>0</v>
      </c>
      <c r="DL499" s="55">
        <f ca="1"/>
        <v>0</v>
      </c>
      <c r="DM499" s="55">
        <f ca="1"/>
        <v>751.32594807801661</v>
      </c>
      <c r="DN499" s="55">
        <f ca="1"/>
        <v>0</v>
      </c>
      <c r="DO499" s="55">
        <f ca="1"/>
        <v>0</v>
      </c>
      <c r="DP499" s="55">
        <f ca="1"/>
        <v>207221.9197690037</v>
      </c>
      <c r="DQ499" s="55">
        <f ca="1"/>
        <v>0</v>
      </c>
      <c r="DR499" s="55">
        <f ca="1"/>
        <v>0</v>
      </c>
      <c r="DS499" s="55">
        <f ca="1"/>
        <v>0</v>
      </c>
      <c r="DT499" s="55">
        <f ca="1"/>
        <v>17.907726462182666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ca="1"/>
        <v>0</v>
      </c>
      <c r="EE499" s="55">
        <f t="shared" ca="1" si="112"/>
        <v>248738.41527806039</v>
      </c>
    </row>
    <row r="500" spans="50:135" x14ac:dyDescent="0.3">
      <c r="AX500" s="7">
        <v>27</v>
      </c>
      <c r="AY500" s="30">
        <f t="shared" si="114"/>
        <v>382.3005936582482</v>
      </c>
      <c r="AZ500" s="30">
        <f t="shared" si="114"/>
        <v>0</v>
      </c>
      <c r="BA500" s="30">
        <f t="shared" si="114"/>
        <v>0</v>
      </c>
      <c r="BB500" s="30">
        <f t="shared" si="114"/>
        <v>0</v>
      </c>
      <c r="BC500" s="30">
        <f t="shared" si="114"/>
        <v>0.17194839432757478</v>
      </c>
      <c r="BD500" s="30">
        <f t="shared" si="114"/>
        <v>0.38151751397547257</v>
      </c>
      <c r="BE500" s="30">
        <f t="shared" si="114"/>
        <v>0</v>
      </c>
      <c r="BF500" s="30">
        <f t="shared" si="114"/>
        <v>195.31088871987538</v>
      </c>
      <c r="BG500" s="30">
        <f t="shared" si="114"/>
        <v>92.586696116604855</v>
      </c>
      <c r="BH500" s="30">
        <f t="shared" si="114"/>
        <v>0</v>
      </c>
      <c r="BI500" s="30">
        <f t="shared" si="114"/>
        <v>3.0952432748896781</v>
      </c>
      <c r="BJ500" s="30">
        <f t="shared" si="114"/>
        <v>470.93539357761944</v>
      </c>
      <c r="BK500" s="30">
        <f t="shared" si="114"/>
        <v>0</v>
      </c>
      <c r="BL500" s="30">
        <f t="shared" si="114"/>
        <v>0</v>
      </c>
      <c r="BM500" s="30">
        <f t="shared" si="114"/>
        <v>3.8608859585304141E-5</v>
      </c>
      <c r="BN500" s="30">
        <f t="shared" si="114"/>
        <v>4.2573412550721068E-4</v>
      </c>
      <c r="BO500" s="30">
        <f t="shared" si="116"/>
        <v>0</v>
      </c>
      <c r="BP500" s="30">
        <f t="shared" si="116"/>
        <v>1.3979069849851499E-7</v>
      </c>
      <c r="BQ500" s="30">
        <f t="shared" si="116"/>
        <v>24.033234793486212</v>
      </c>
      <c r="BR500" s="30">
        <f t="shared" si="116"/>
        <v>0</v>
      </c>
      <c r="BS500" s="30">
        <f t="shared" si="116"/>
        <v>0</v>
      </c>
      <c r="BT500" s="30">
        <f t="shared" si="115"/>
        <v>32.808520656228623</v>
      </c>
      <c r="BU500" s="30">
        <f t="shared" si="115"/>
        <v>571.22844160258342</v>
      </c>
      <c r="BV500" s="30">
        <f t="shared" si="115"/>
        <v>0</v>
      </c>
      <c r="BW500" s="30">
        <f t="shared" si="115"/>
        <v>0</v>
      </c>
      <c r="BX500" s="30">
        <f t="shared" si="115"/>
        <v>0</v>
      </c>
      <c r="BY500" s="30">
        <f t="shared" si="111"/>
        <v>1772.8529427906144</v>
      </c>
      <c r="DD500" s="7">
        <v>27</v>
      </c>
      <c r="DE500" s="55">
        <f ca="1"/>
        <v>36165.63616007028</v>
      </c>
      <c r="DF500" s="55">
        <f ca="1"/>
        <v>0</v>
      </c>
      <c r="DG500" s="55">
        <f ca="1"/>
        <v>0</v>
      </c>
      <c r="DH500" s="55">
        <f ca="1"/>
        <v>0</v>
      </c>
      <c r="DI500" s="55">
        <f ca="1"/>
        <v>12.741376019673289</v>
      </c>
      <c r="DJ500" s="55">
        <f ca="1"/>
        <v>26.439163718500247</v>
      </c>
      <c r="DK500" s="55">
        <f ca="1"/>
        <v>0</v>
      </c>
      <c r="DL500" s="55">
        <f ca="1"/>
        <v>0</v>
      </c>
      <c r="DM500" s="55">
        <f ca="1"/>
        <v>7166.210279425216</v>
      </c>
      <c r="DN500" s="55">
        <f ca="1"/>
        <v>0</v>
      </c>
      <c r="DO500" s="55">
        <f ca="1"/>
        <v>0</v>
      </c>
      <c r="DP500" s="55">
        <f ca="1"/>
        <v>26419.475579704453</v>
      </c>
      <c r="DQ500" s="55">
        <f ca="1"/>
        <v>0</v>
      </c>
      <c r="DR500" s="55">
        <f ca="1"/>
        <v>0</v>
      </c>
      <c r="DS500" s="55">
        <f ca="1"/>
        <v>0</v>
      </c>
      <c r="DT500" s="55">
        <f ca="1"/>
        <v>3.0141976085910516E-2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ca="1"/>
        <v>0</v>
      </c>
      <c r="EE500" s="55">
        <f t="shared" ca="1" si="112"/>
        <v>69790.532700914206</v>
      </c>
    </row>
    <row r="501" spans="50:135" x14ac:dyDescent="0.3">
      <c r="AX501" s="7">
        <v>28</v>
      </c>
      <c r="AY501" s="30">
        <f t="shared" si="114"/>
        <v>1776.6599464405836</v>
      </c>
      <c r="AZ501" s="30">
        <f t="shared" si="114"/>
        <v>0</v>
      </c>
      <c r="BA501" s="30">
        <f t="shared" si="114"/>
        <v>0</v>
      </c>
      <c r="BB501" s="30">
        <f t="shared" si="114"/>
        <v>0</v>
      </c>
      <c r="BC501" s="30">
        <f t="shared" si="114"/>
        <v>0.79909325094731709</v>
      </c>
      <c r="BD501" s="30">
        <f t="shared" si="114"/>
        <v>1.7730207537174527</v>
      </c>
      <c r="BE501" s="30">
        <f t="shared" si="114"/>
        <v>0</v>
      </c>
      <c r="BF501" s="30">
        <f t="shared" si="114"/>
        <v>907.66543118903758</v>
      </c>
      <c r="BG501" s="30">
        <f t="shared" si="114"/>
        <v>430.2767962749441</v>
      </c>
      <c r="BH501" s="30">
        <f t="shared" si="114"/>
        <v>0</v>
      </c>
      <c r="BI501" s="30">
        <f t="shared" si="114"/>
        <v>14.384478715304923</v>
      </c>
      <c r="BJ501" s="30">
        <f t="shared" si="114"/>
        <v>2188.5711545727827</v>
      </c>
      <c r="BK501" s="30">
        <f t="shared" si="114"/>
        <v>0</v>
      </c>
      <c r="BL501" s="30">
        <f t="shared" si="114"/>
        <v>0</v>
      </c>
      <c r="BM501" s="30">
        <f t="shared" si="114"/>
        <v>1.7906136723179285E-4</v>
      </c>
      <c r="BN501" s="30">
        <f t="shared" si="114"/>
        <v>1.9785105701933333E-3</v>
      </c>
      <c r="BO501" s="30">
        <f t="shared" si="116"/>
        <v>0</v>
      </c>
      <c r="BP501" s="30">
        <f t="shared" si="116"/>
        <v>6.5043659037189713E-7</v>
      </c>
      <c r="BQ501" s="30">
        <f t="shared" si="116"/>
        <v>111.68929989784954</v>
      </c>
      <c r="BR501" s="30">
        <f t="shared" si="116"/>
        <v>0</v>
      </c>
      <c r="BS501" s="30">
        <f t="shared" si="116"/>
        <v>0</v>
      </c>
      <c r="BT501" s="30">
        <f t="shared" si="115"/>
        <v>152.47055733749838</v>
      </c>
      <c r="BU501" s="30">
        <f t="shared" si="115"/>
        <v>2654.661566642164</v>
      </c>
      <c r="BV501" s="30">
        <f t="shared" si="115"/>
        <v>0</v>
      </c>
      <c r="BW501" s="30">
        <f t="shared" si="115"/>
        <v>0</v>
      </c>
      <c r="BX501" s="30">
        <f t="shared" si="115"/>
        <v>0</v>
      </c>
      <c r="BY501" s="30">
        <f t="shared" si="111"/>
        <v>8238.9535032972035</v>
      </c>
      <c r="DD501" s="7">
        <v>28</v>
      </c>
      <c r="DE501" s="55">
        <f ca="1"/>
        <v>168072.03093327919</v>
      </c>
      <c r="DF501" s="55">
        <f ca="1"/>
        <v>0</v>
      </c>
      <c r="DG501" s="55">
        <f ca="1"/>
        <v>0</v>
      </c>
      <c r="DH501" s="55">
        <f ca="1"/>
        <v>0</v>
      </c>
      <c r="DI501" s="55">
        <f ca="1"/>
        <v>59.212809895196195</v>
      </c>
      <c r="DJ501" s="55">
        <f ca="1"/>
        <v>122.87033823261947</v>
      </c>
      <c r="DK501" s="55">
        <f ca="1"/>
        <v>0</v>
      </c>
      <c r="DL501" s="55">
        <f ca="1"/>
        <v>0</v>
      </c>
      <c r="DM501" s="55">
        <f ca="1"/>
        <v>33303.424031680675</v>
      </c>
      <c r="DN501" s="55">
        <f ca="1"/>
        <v>0</v>
      </c>
      <c r="DO501" s="55">
        <f ca="1"/>
        <v>0</v>
      </c>
      <c r="DP501" s="55">
        <f ca="1"/>
        <v>122778.84177153312</v>
      </c>
      <c r="DQ501" s="55">
        <f ca="1"/>
        <v>0</v>
      </c>
      <c r="DR501" s="55">
        <f ca="1"/>
        <v>0</v>
      </c>
      <c r="DS501" s="55">
        <f ca="1"/>
        <v>0</v>
      </c>
      <c r="DT501" s="55">
        <f ca="1"/>
        <v>0.140078548369688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ca="1"/>
        <v>0</v>
      </c>
      <c r="EE501" s="55">
        <f t="shared" ca="1" si="112"/>
        <v>324336.51996316912</v>
      </c>
    </row>
    <row r="502" spans="50:135" x14ac:dyDescent="0.3">
      <c r="AX502" s="7">
        <v>29</v>
      </c>
      <c r="AY502" s="30">
        <f t="shared" si="114"/>
        <v>211.10052695644333</v>
      </c>
      <c r="AZ502" s="30">
        <f t="shared" si="114"/>
        <v>0</v>
      </c>
      <c r="BA502" s="30">
        <f t="shared" si="114"/>
        <v>0</v>
      </c>
      <c r="BB502" s="30">
        <f t="shared" si="114"/>
        <v>0</v>
      </c>
      <c r="BC502" s="30">
        <f t="shared" si="114"/>
        <v>9.4947267753406797E-2</v>
      </c>
      <c r="BD502" s="30">
        <f t="shared" si="114"/>
        <v>0.21066812223102932</v>
      </c>
      <c r="BE502" s="30">
        <f t="shared" si="114"/>
        <v>0</v>
      </c>
      <c r="BF502" s="30">
        <f t="shared" si="114"/>
        <v>107.84767855838528</v>
      </c>
      <c r="BG502" s="30">
        <f t="shared" si="114"/>
        <v>51.124954203661424</v>
      </c>
      <c r="BH502" s="30">
        <f t="shared" si="114"/>
        <v>0</v>
      </c>
      <c r="BI502" s="30">
        <f t="shared" si="114"/>
        <v>1.7091458856060675</v>
      </c>
      <c r="BJ502" s="30">
        <f t="shared" si="114"/>
        <v>260.04330476835241</v>
      </c>
      <c r="BK502" s="30">
        <f t="shared" si="114"/>
        <v>0</v>
      </c>
      <c r="BL502" s="30">
        <f t="shared" si="114"/>
        <v>0</v>
      </c>
      <c r="BM502" s="30">
        <f t="shared" si="114"/>
        <v>2.1376929365881527E-5</v>
      </c>
      <c r="BN502" s="30">
        <f t="shared" si="114"/>
        <v>2.3508380863238764E-4</v>
      </c>
      <c r="BO502" s="30">
        <f t="shared" si="116"/>
        <v>0</v>
      </c>
      <c r="BP502" s="30">
        <f t="shared" si="116"/>
        <v>7.7237810482564641E-8</v>
      </c>
      <c r="BQ502" s="30">
        <f t="shared" si="116"/>
        <v>13.27078381476581</v>
      </c>
      <c r="BR502" s="30">
        <f t="shared" si="116"/>
        <v>0</v>
      </c>
      <c r="BS502" s="30">
        <f t="shared" si="116"/>
        <v>0</v>
      </c>
      <c r="BT502" s="30">
        <f t="shared" si="115"/>
        <v>18.116362143773941</v>
      </c>
      <c r="BU502" s="30">
        <f t="shared" si="115"/>
        <v>315.42358835470793</v>
      </c>
      <c r="BV502" s="30">
        <f t="shared" si="115"/>
        <v>0</v>
      </c>
      <c r="BW502" s="30">
        <f t="shared" si="115"/>
        <v>0</v>
      </c>
      <c r="BX502" s="30">
        <f t="shared" si="115"/>
        <v>0</v>
      </c>
      <c r="BY502" s="30">
        <f t="shared" si="111"/>
        <v>978.94221661365634</v>
      </c>
      <c r="DD502" s="7">
        <v>29</v>
      </c>
      <c r="DE502" s="55">
        <f ca="1"/>
        <v>19970.109850079538</v>
      </c>
      <c r="DF502" s="55">
        <f ca="1"/>
        <v>0</v>
      </c>
      <c r="DG502" s="55">
        <f ca="1"/>
        <v>0</v>
      </c>
      <c r="DH502" s="55">
        <f ca="1"/>
        <v>0</v>
      </c>
      <c r="DI502" s="55">
        <f ca="1"/>
        <v>7.0355925405274435</v>
      </c>
      <c r="DJ502" s="55">
        <f ca="1"/>
        <v>14.599300870610332</v>
      </c>
      <c r="DK502" s="55">
        <f ca="1"/>
        <v>0</v>
      </c>
      <c r="DL502" s="55">
        <f ca="1"/>
        <v>0</v>
      </c>
      <c r="DM502" s="55">
        <f ca="1"/>
        <v>3957.0714553633948</v>
      </c>
      <c r="DN502" s="55">
        <f ca="1"/>
        <v>0</v>
      </c>
      <c r="DO502" s="55">
        <f ca="1"/>
        <v>0</v>
      </c>
      <c r="DP502" s="55">
        <f ca="1"/>
        <v>14588.429397504571</v>
      </c>
      <c r="DQ502" s="55">
        <f ca="1"/>
        <v>0</v>
      </c>
      <c r="DR502" s="55">
        <f ca="1"/>
        <v>0</v>
      </c>
      <c r="DS502" s="55">
        <f ca="1"/>
        <v>0</v>
      </c>
      <c r="DT502" s="55">
        <f ca="1"/>
        <v>1.6643933651173046E-2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ca="1"/>
        <v>0</v>
      </c>
      <c r="EE502" s="55">
        <f t="shared" ca="1" si="112"/>
        <v>38537.262240292293</v>
      </c>
    </row>
    <row r="503" spans="50:135" x14ac:dyDescent="0.3">
      <c r="AX503" s="7">
        <v>30</v>
      </c>
      <c r="AY503" s="30">
        <f t="shared" si="114"/>
        <v>0</v>
      </c>
      <c r="AZ503" s="30">
        <f t="shared" si="114"/>
        <v>0</v>
      </c>
      <c r="BA503" s="30">
        <f t="shared" si="114"/>
        <v>0</v>
      </c>
      <c r="BB503" s="30">
        <f t="shared" si="114"/>
        <v>0</v>
      </c>
      <c r="BC503" s="30">
        <f t="shared" si="114"/>
        <v>9854.0763426211124</v>
      </c>
      <c r="BD503" s="30">
        <f t="shared" si="114"/>
        <v>21864.133940423857</v>
      </c>
      <c r="BE503" s="30">
        <f t="shared" si="114"/>
        <v>0</v>
      </c>
      <c r="BF503" s="30">
        <f t="shared" si="114"/>
        <v>25384.923359764074</v>
      </c>
      <c r="BG503" s="30">
        <f t="shared" si="114"/>
        <v>0</v>
      </c>
      <c r="BH503" s="30">
        <f t="shared" si="114"/>
        <v>0</v>
      </c>
      <c r="BI503" s="30">
        <f t="shared" si="114"/>
        <v>0</v>
      </c>
      <c r="BJ503" s="30">
        <f t="shared" si="114"/>
        <v>0</v>
      </c>
      <c r="BK503" s="30">
        <f t="shared" si="114"/>
        <v>0</v>
      </c>
      <c r="BL503" s="30">
        <f t="shared" si="114"/>
        <v>0</v>
      </c>
      <c r="BM503" s="30">
        <f t="shared" si="114"/>
        <v>2.2112182699769325</v>
      </c>
      <c r="BN503" s="30">
        <f t="shared" si="114"/>
        <v>24.398157041147826</v>
      </c>
      <c r="BO503" s="30">
        <f t="shared" si="116"/>
        <v>0</v>
      </c>
      <c r="BP503" s="30">
        <f t="shared" si="116"/>
        <v>0</v>
      </c>
      <c r="BQ503" s="30">
        <f t="shared" si="116"/>
        <v>357.74605775588981</v>
      </c>
      <c r="BR503" s="30">
        <f t="shared" si="116"/>
        <v>0</v>
      </c>
      <c r="BS503" s="30">
        <f t="shared" si="116"/>
        <v>0</v>
      </c>
      <c r="BT503" s="30">
        <f t="shared" si="115"/>
        <v>0</v>
      </c>
      <c r="BU503" s="30">
        <f t="shared" si="115"/>
        <v>0</v>
      </c>
      <c r="BV503" s="30">
        <f t="shared" si="115"/>
        <v>0</v>
      </c>
      <c r="BW503" s="30">
        <f t="shared" si="115"/>
        <v>0</v>
      </c>
      <c r="BX503" s="30">
        <f t="shared" si="115"/>
        <v>0</v>
      </c>
      <c r="BY503" s="30">
        <f t="shared" si="111"/>
        <v>57487.489075876059</v>
      </c>
      <c r="DD503" s="7">
        <v>30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0</v>
      </c>
      <c r="DI503" s="55">
        <f ca="1"/>
        <v>730187.05698822439</v>
      </c>
      <c r="DJ503" s="55">
        <f ca="1"/>
        <v>1515184.4820713731</v>
      </c>
      <c r="DK503" s="55">
        <f ca="1"/>
        <v>0</v>
      </c>
      <c r="DL503" s="55">
        <f ca="1"/>
        <v>0</v>
      </c>
      <c r="DM503" s="55">
        <f ca="1"/>
        <v>0</v>
      </c>
      <c r="DN503" s="55">
        <f ca="1"/>
        <v>0</v>
      </c>
      <c r="DO503" s="55">
        <f ca="1"/>
        <v>0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0</v>
      </c>
      <c r="DT503" s="55">
        <f ca="1"/>
        <v>1727.389518513266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ca="1"/>
        <v>0</v>
      </c>
      <c r="EE503" s="55">
        <f t="shared" ca="1" si="112"/>
        <v>2247098.9285781109</v>
      </c>
    </row>
    <row r="504" spans="50:135" x14ac:dyDescent="0.3">
      <c r="AX504" s="7">
        <v>31</v>
      </c>
      <c r="AY504" s="30">
        <f t="shared" si="114"/>
        <v>0</v>
      </c>
      <c r="AZ504" s="30">
        <f t="shared" si="114"/>
        <v>0</v>
      </c>
      <c r="BA504" s="30">
        <f t="shared" si="114"/>
        <v>0</v>
      </c>
      <c r="BB504" s="30">
        <f t="shared" si="114"/>
        <v>0</v>
      </c>
      <c r="BC504" s="30">
        <f t="shared" si="114"/>
        <v>1146.7320916804367</v>
      </c>
      <c r="BD504" s="30">
        <f t="shared" si="114"/>
        <v>2544.3586164551052</v>
      </c>
      <c r="BE504" s="30">
        <f t="shared" si="114"/>
        <v>0</v>
      </c>
      <c r="BF504" s="30">
        <f t="shared" si="114"/>
        <v>801.64990322224435</v>
      </c>
      <c r="BG504" s="30">
        <f t="shared" si="114"/>
        <v>185.55681074929535</v>
      </c>
      <c r="BH504" s="30">
        <f t="shared" si="114"/>
        <v>0</v>
      </c>
      <c r="BI504" s="30">
        <f t="shared" si="114"/>
        <v>492.89791819739565</v>
      </c>
      <c r="BJ504" s="30">
        <f t="shared" si="114"/>
        <v>95.014016673110433</v>
      </c>
      <c r="BK504" s="30">
        <f t="shared" si="114"/>
        <v>0</v>
      </c>
      <c r="BL504" s="30">
        <f t="shared" si="114"/>
        <v>0</v>
      </c>
      <c r="BM504" s="30">
        <f t="shared" si="114"/>
        <v>0.2573224383741774</v>
      </c>
      <c r="BN504" s="30">
        <f t="shared" si="114"/>
        <v>2.8392462839801977</v>
      </c>
      <c r="BO504" s="30">
        <f t="shared" si="116"/>
        <v>0</v>
      </c>
      <c r="BP504" s="30">
        <f t="shared" si="116"/>
        <v>245.99527061154453</v>
      </c>
      <c r="BQ504" s="30">
        <f t="shared" si="116"/>
        <v>2686.1894489471233</v>
      </c>
      <c r="BR504" s="30">
        <f t="shared" si="116"/>
        <v>0</v>
      </c>
      <c r="BS504" s="30">
        <f t="shared" si="116"/>
        <v>0</v>
      </c>
      <c r="BT504" s="30">
        <f t="shared" si="115"/>
        <v>0</v>
      </c>
      <c r="BU504" s="30">
        <f t="shared" si="115"/>
        <v>0</v>
      </c>
      <c r="BV504" s="30">
        <f t="shared" si="115"/>
        <v>0</v>
      </c>
      <c r="BW504" s="30">
        <f t="shared" si="115"/>
        <v>0</v>
      </c>
      <c r="BX504" s="30">
        <f t="shared" si="115"/>
        <v>0</v>
      </c>
      <c r="BY504" s="30">
        <f t="shared" si="111"/>
        <v>8201.490645258611</v>
      </c>
      <c r="DD504" s="7">
        <v>31</v>
      </c>
      <c r="DE504" s="55">
        <f ca="1"/>
        <v>0</v>
      </c>
      <c r="DF504" s="55">
        <f ca="1"/>
        <v>0</v>
      </c>
      <c r="DG504" s="55">
        <f ca="1"/>
        <v>0</v>
      </c>
      <c r="DH504" s="55">
        <f ca="1"/>
        <v>0</v>
      </c>
      <c r="DI504" s="55">
        <f ca="1"/>
        <v>84972.84799352035</v>
      </c>
      <c r="DJ504" s="55">
        <f ca="1"/>
        <v>176324.05212033878</v>
      </c>
      <c r="DK504" s="55">
        <f ca="1"/>
        <v>0</v>
      </c>
      <c r="DL504" s="55">
        <f ca="1"/>
        <v>0</v>
      </c>
      <c r="DM504" s="55">
        <f ca="1"/>
        <v>14362.097151995462</v>
      </c>
      <c r="DN504" s="55">
        <f ca="1"/>
        <v>0</v>
      </c>
      <c r="DO504" s="55">
        <f ca="1"/>
        <v>0</v>
      </c>
      <c r="DP504" s="55">
        <f ca="1"/>
        <v>5330.2863353614957</v>
      </c>
      <c r="DQ504" s="55">
        <f ca="1"/>
        <v>0</v>
      </c>
      <c r="DR504" s="55">
        <f ca="1"/>
        <v>0</v>
      </c>
      <c r="DS504" s="55">
        <f ca="1"/>
        <v>0</v>
      </c>
      <c r="DT504" s="55">
        <f ca="1"/>
        <v>201.01863690579799</v>
      </c>
      <c r="DU504" s="55">
        <f ca="1"/>
        <v>0</v>
      </c>
      <c r="DV504" s="55">
        <f ca="1"/>
        <v>0</v>
      </c>
      <c r="DW504" s="55">
        <f ca="1"/>
        <v>0</v>
      </c>
      <c r="DX504" s="55">
        <f ca="1"/>
        <v>0</v>
      </c>
      <c r="DY504" s="55">
        <f ca="1"/>
        <v>0</v>
      </c>
      <c r="DZ504" s="55">
        <f ca="1"/>
        <v>0</v>
      </c>
      <c r="EA504" s="55">
        <f ca="1"/>
        <v>0</v>
      </c>
      <c r="EB504" s="55">
        <f ca="1"/>
        <v>0</v>
      </c>
      <c r="EC504" s="55">
        <f ca="1"/>
        <v>0</v>
      </c>
      <c r="ED504" s="55">
        <f ca="1"/>
        <v>0</v>
      </c>
      <c r="EE504" s="55">
        <f t="shared" ca="1" si="112"/>
        <v>281190.30223812192</v>
      </c>
    </row>
    <row r="505" spans="50:135" x14ac:dyDescent="0.3">
      <c r="AX505" s="7">
        <v>32</v>
      </c>
      <c r="AY505" s="30">
        <f t="shared" si="114"/>
        <v>0</v>
      </c>
      <c r="AZ505" s="30">
        <f t="shared" si="114"/>
        <v>0</v>
      </c>
      <c r="BA505" s="30">
        <f t="shared" si="114"/>
        <v>0</v>
      </c>
      <c r="BB505" s="30">
        <f t="shared" si="114"/>
        <v>0</v>
      </c>
      <c r="BC505" s="30">
        <f t="shared" si="114"/>
        <v>7849.0520699557601</v>
      </c>
      <c r="BD505" s="30">
        <f t="shared" si="114"/>
        <v>17415.404524461985</v>
      </c>
      <c r="BE505" s="30">
        <f t="shared" si="114"/>
        <v>0</v>
      </c>
      <c r="BF505" s="30">
        <f t="shared" si="114"/>
        <v>5487.0635232133518</v>
      </c>
      <c r="BG505" s="30">
        <f t="shared" si="114"/>
        <v>1270.0831171977795</v>
      </c>
      <c r="BH505" s="30">
        <f t="shared" si="114"/>
        <v>0</v>
      </c>
      <c r="BI505" s="30">
        <f t="shared" si="114"/>
        <v>3373.7447937903444</v>
      </c>
      <c r="BJ505" s="30">
        <f t="shared" si="114"/>
        <v>650.34367621443562</v>
      </c>
      <c r="BK505" s="30">
        <f t="shared" si="114"/>
        <v>0</v>
      </c>
      <c r="BL505" s="30">
        <f t="shared" si="114"/>
        <v>0</v>
      </c>
      <c r="BM505" s="30">
        <f t="shared" si="114"/>
        <v>1.7621077461610608</v>
      </c>
      <c r="BN505" s="30">
        <f t="shared" si="114"/>
        <v>19.433825991915825</v>
      </c>
      <c r="BO505" s="30">
        <f t="shared" si="116"/>
        <v>0</v>
      </c>
      <c r="BP505" s="30">
        <f t="shared" si="116"/>
        <v>1683.7670296960125</v>
      </c>
      <c r="BQ505" s="30">
        <f t="shared" si="116"/>
        <v>18386.195876122856</v>
      </c>
      <c r="BR505" s="30">
        <f t="shared" si="116"/>
        <v>0</v>
      </c>
      <c r="BS505" s="30">
        <f t="shared" si="116"/>
        <v>0</v>
      </c>
      <c r="BT505" s="30">
        <f t="shared" si="115"/>
        <v>0</v>
      </c>
      <c r="BU505" s="30">
        <f t="shared" si="115"/>
        <v>0</v>
      </c>
      <c r="BV505" s="30">
        <f t="shared" si="115"/>
        <v>0</v>
      </c>
      <c r="BW505" s="30">
        <f t="shared" si="115"/>
        <v>0</v>
      </c>
      <c r="BX505" s="30">
        <f t="shared" si="115"/>
        <v>0</v>
      </c>
      <c r="BY505" s="30">
        <f t="shared" si="111"/>
        <v>56136.850544390603</v>
      </c>
      <c r="DD505" s="7">
        <v>32</v>
      </c>
      <c r="DE505" s="55">
        <f ca="1"/>
        <v>0</v>
      </c>
      <c r="DF505" s="55">
        <f ca="1"/>
        <v>0</v>
      </c>
      <c r="DG505" s="55">
        <f ca="1"/>
        <v>0</v>
      </c>
      <c r="DH505" s="55">
        <f ca="1"/>
        <v>0</v>
      </c>
      <c r="DI505" s="55">
        <f ca="1"/>
        <v>581614.75838372181</v>
      </c>
      <c r="DJ505" s="55">
        <f ca="1"/>
        <v>1206887.5335452154</v>
      </c>
      <c r="DK505" s="55">
        <f ca="1"/>
        <v>0</v>
      </c>
      <c r="DL505" s="55">
        <f ca="1"/>
        <v>0</v>
      </c>
      <c r="DM505" s="55">
        <f ca="1"/>
        <v>98304.433271108137</v>
      </c>
      <c r="DN505" s="55">
        <f ca="1"/>
        <v>0</v>
      </c>
      <c r="DO505" s="55">
        <f ca="1"/>
        <v>0</v>
      </c>
      <c r="DP505" s="55">
        <f ca="1"/>
        <v>36484.280235629842</v>
      </c>
      <c r="DQ505" s="55">
        <f ca="1"/>
        <v>0</v>
      </c>
      <c r="DR505" s="55">
        <f ca="1"/>
        <v>0</v>
      </c>
      <c r="DS505" s="55">
        <f ca="1"/>
        <v>0</v>
      </c>
      <c r="DT505" s="55">
        <f ca="1"/>
        <v>1375.9148802276404</v>
      </c>
      <c r="DU505" s="55">
        <f ca="1"/>
        <v>0</v>
      </c>
      <c r="DV505" s="55">
        <f ca="1"/>
        <v>0</v>
      </c>
      <c r="DW505" s="55">
        <f ca="1"/>
        <v>0</v>
      </c>
      <c r="DX505" s="55">
        <f ca="1"/>
        <v>0</v>
      </c>
      <c r="DY505" s="55">
        <f ca="1"/>
        <v>0</v>
      </c>
      <c r="DZ505" s="55">
        <f ca="1"/>
        <v>0</v>
      </c>
      <c r="EA505" s="55">
        <f ca="1"/>
        <v>0</v>
      </c>
      <c r="EB505" s="55">
        <f ca="1"/>
        <v>0</v>
      </c>
      <c r="EC505" s="55">
        <f ca="1"/>
        <v>0</v>
      </c>
      <c r="ED505" s="55">
        <f ca="1"/>
        <v>0</v>
      </c>
      <c r="EE505" s="55">
        <f t="shared" ca="1" si="112"/>
        <v>1924666.9203159027</v>
      </c>
    </row>
    <row r="506" spans="50:135" x14ac:dyDescent="0.3">
      <c r="AX506" s="7">
        <v>33</v>
      </c>
      <c r="AY506" s="30">
        <f t="shared" si="114"/>
        <v>0</v>
      </c>
      <c r="AZ506" s="30">
        <f t="shared" si="114"/>
        <v>0</v>
      </c>
      <c r="BA506" s="30">
        <f t="shared" si="114"/>
        <v>0</v>
      </c>
      <c r="BB506" s="30">
        <f t="shared" si="114"/>
        <v>0</v>
      </c>
      <c r="BC506" s="30">
        <f t="shared" si="114"/>
        <v>4065.6732426972785</v>
      </c>
      <c r="BD506" s="30">
        <f t="shared" si="114"/>
        <v>0</v>
      </c>
      <c r="BE506" s="30">
        <f t="shared" si="114"/>
        <v>0</v>
      </c>
      <c r="BF506" s="30">
        <f t="shared" si="114"/>
        <v>0</v>
      </c>
      <c r="BG506" s="30">
        <f t="shared" si="114"/>
        <v>0</v>
      </c>
      <c r="BH506" s="30">
        <f t="shared" si="114"/>
        <v>0</v>
      </c>
      <c r="BI506" s="30">
        <f t="shared" si="114"/>
        <v>0</v>
      </c>
      <c r="BJ506" s="30">
        <f t="shared" si="114"/>
        <v>6.5305542636391065</v>
      </c>
      <c r="BK506" s="30">
        <f t="shared" si="114"/>
        <v>0</v>
      </c>
      <c r="BL506" s="30">
        <f t="shared" si="114"/>
        <v>0</v>
      </c>
      <c r="BM506" s="30">
        <f t="shared" si="114"/>
        <v>0</v>
      </c>
      <c r="BN506" s="30">
        <f t="shared" si="114"/>
        <v>10.066385804803664</v>
      </c>
      <c r="BO506" s="30">
        <f t="shared" si="116"/>
        <v>0</v>
      </c>
      <c r="BP506" s="30">
        <f t="shared" si="116"/>
        <v>0</v>
      </c>
      <c r="BQ506" s="30">
        <f t="shared" si="116"/>
        <v>0</v>
      </c>
      <c r="BR506" s="30">
        <f t="shared" si="116"/>
        <v>0</v>
      </c>
      <c r="BS506" s="30">
        <f t="shared" si="116"/>
        <v>0</v>
      </c>
      <c r="BT506" s="30">
        <f t="shared" si="115"/>
        <v>0</v>
      </c>
      <c r="BU506" s="30">
        <f t="shared" si="115"/>
        <v>0</v>
      </c>
      <c r="BV506" s="30">
        <f t="shared" si="115"/>
        <v>0</v>
      </c>
      <c r="BW506" s="30">
        <f t="shared" si="115"/>
        <v>0</v>
      </c>
      <c r="BX506" s="30">
        <f t="shared" si="115"/>
        <v>0</v>
      </c>
      <c r="BY506" s="30">
        <f t="shared" si="111"/>
        <v>4082.2701827657215</v>
      </c>
      <c r="DD506" s="7">
        <v>33</v>
      </c>
      <c r="DE506" s="55">
        <f ca="1"/>
        <v>0</v>
      </c>
      <c r="DF506" s="55">
        <f ca="1"/>
        <v>0</v>
      </c>
      <c r="DG506" s="55">
        <f ca="1"/>
        <v>0</v>
      </c>
      <c r="DH506" s="55">
        <f ca="1"/>
        <v>0</v>
      </c>
      <c r="DI506" s="55">
        <f ca="1"/>
        <v>301266.38728386833</v>
      </c>
      <c r="DJ506" s="55">
        <f ca="1"/>
        <v>0</v>
      </c>
      <c r="DK506" s="55">
        <f ca="1"/>
        <v>0</v>
      </c>
      <c r="DL506" s="55">
        <f ca="1"/>
        <v>0</v>
      </c>
      <c r="DM506" s="55">
        <f ca="1"/>
        <v>0</v>
      </c>
      <c r="DN506" s="55">
        <f ca="1"/>
        <v>0</v>
      </c>
      <c r="DO506" s="55">
        <f ca="1"/>
        <v>0</v>
      </c>
      <c r="DP506" s="55">
        <f ca="1"/>
        <v>366.36409419015388</v>
      </c>
      <c r="DQ506" s="55">
        <f ca="1"/>
        <v>0</v>
      </c>
      <c r="DR506" s="55">
        <f ca="1"/>
        <v>0</v>
      </c>
      <c r="DS506" s="55">
        <f ca="1"/>
        <v>0</v>
      </c>
      <c r="DT506" s="55">
        <f ca="1"/>
        <v>712.70011498009944</v>
      </c>
      <c r="DU506" s="55">
        <f ca="1"/>
        <v>0</v>
      </c>
      <c r="DV506" s="55">
        <f ca="1"/>
        <v>0</v>
      </c>
      <c r="DW506" s="55">
        <f ca="1"/>
        <v>0</v>
      </c>
      <c r="DX506" s="55">
        <f ca="1"/>
        <v>0</v>
      </c>
      <c r="DY506" s="55">
        <f ca="1"/>
        <v>0</v>
      </c>
      <c r="DZ506" s="55">
        <f ca="1"/>
        <v>0</v>
      </c>
      <c r="EA506" s="55">
        <f ca="1"/>
        <v>0</v>
      </c>
      <c r="EB506" s="55">
        <f ca="1"/>
        <v>0</v>
      </c>
      <c r="EC506" s="55">
        <f ca="1"/>
        <v>0</v>
      </c>
      <c r="ED506" s="55">
        <f ca="1"/>
        <v>0</v>
      </c>
      <c r="EE506" s="55">
        <f t="shared" ca="1" si="112"/>
        <v>302345.45149303856</v>
      </c>
    </row>
    <row r="507" spans="50:135" x14ac:dyDescent="0.3">
      <c r="AX507" s="7">
        <v>34</v>
      </c>
      <c r="AY507" s="30">
        <f t="shared" ref="AY507:BN522" si="117">W121*$K122*W177</f>
        <v>0</v>
      </c>
      <c r="AZ507" s="30">
        <f t="shared" si="117"/>
        <v>0</v>
      </c>
      <c r="BA507" s="30">
        <f t="shared" si="117"/>
        <v>0</v>
      </c>
      <c r="BB507" s="30">
        <f t="shared" si="117"/>
        <v>0</v>
      </c>
      <c r="BC507" s="30">
        <f t="shared" si="117"/>
        <v>341124.47848502541</v>
      </c>
      <c r="BD507" s="30">
        <f t="shared" si="117"/>
        <v>0</v>
      </c>
      <c r="BE507" s="30">
        <f t="shared" si="117"/>
        <v>0</v>
      </c>
      <c r="BF507" s="30">
        <f t="shared" si="117"/>
        <v>0</v>
      </c>
      <c r="BG507" s="30">
        <f t="shared" si="117"/>
        <v>0</v>
      </c>
      <c r="BH507" s="30">
        <f t="shared" si="117"/>
        <v>0</v>
      </c>
      <c r="BI507" s="30">
        <f t="shared" si="117"/>
        <v>0</v>
      </c>
      <c r="BJ507" s="30">
        <f t="shared" si="117"/>
        <v>547.93678309876452</v>
      </c>
      <c r="BK507" s="30">
        <f t="shared" si="117"/>
        <v>0</v>
      </c>
      <c r="BL507" s="30">
        <f t="shared" si="117"/>
        <v>0</v>
      </c>
      <c r="BM507" s="30">
        <f t="shared" si="117"/>
        <v>0</v>
      </c>
      <c r="BN507" s="30">
        <f t="shared" si="117"/>
        <v>844.60565428694679</v>
      </c>
      <c r="BO507" s="30">
        <f t="shared" si="116"/>
        <v>0</v>
      </c>
      <c r="BP507" s="30">
        <f t="shared" si="116"/>
        <v>0</v>
      </c>
      <c r="BQ507" s="30">
        <f t="shared" si="116"/>
        <v>0</v>
      </c>
      <c r="BR507" s="30">
        <f t="shared" si="116"/>
        <v>0</v>
      </c>
      <c r="BS507" s="30">
        <f t="shared" si="116"/>
        <v>0</v>
      </c>
      <c r="BT507" s="30">
        <f t="shared" si="115"/>
        <v>0</v>
      </c>
      <c r="BU507" s="30">
        <f t="shared" si="115"/>
        <v>0</v>
      </c>
      <c r="BV507" s="30">
        <f t="shared" si="115"/>
        <v>0</v>
      </c>
      <c r="BW507" s="30">
        <f t="shared" si="115"/>
        <v>0</v>
      </c>
      <c r="BX507" s="30">
        <f t="shared" si="115"/>
        <v>0</v>
      </c>
      <c r="BY507" s="30">
        <f t="shared" si="111"/>
        <v>342517.02092241112</v>
      </c>
      <c r="DD507" s="7">
        <v>34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0</v>
      </c>
      <c r="DI507" s="55">
        <f ca="1"/>
        <v>25277323.85574038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30739.253531840692</v>
      </c>
      <c r="DQ507" s="55">
        <f ca="1"/>
        <v>0</v>
      </c>
      <c r="DR507" s="55">
        <f ca="1"/>
        <v>0</v>
      </c>
      <c r="DS507" s="55">
        <f ca="1"/>
        <v>0</v>
      </c>
      <c r="DT507" s="55">
        <f ca="1"/>
        <v>59798.080323515831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/>
        <v>0</v>
      </c>
      <c r="EE507" s="55">
        <f t="shared" ca="1" si="112"/>
        <v>25367861.189595737</v>
      </c>
    </row>
    <row r="508" spans="50:135" x14ac:dyDescent="0.3">
      <c r="AX508" s="7">
        <v>35</v>
      </c>
      <c r="AY508" s="30">
        <f t="shared" si="117"/>
        <v>0</v>
      </c>
      <c r="AZ508" s="30">
        <f t="shared" si="117"/>
        <v>0</v>
      </c>
      <c r="BA508" s="30">
        <f t="shared" si="117"/>
        <v>0</v>
      </c>
      <c r="BB508" s="30">
        <f t="shared" si="117"/>
        <v>0</v>
      </c>
      <c r="BC508" s="30">
        <f t="shared" si="117"/>
        <v>0</v>
      </c>
      <c r="BD508" s="30">
        <f t="shared" si="117"/>
        <v>0</v>
      </c>
      <c r="BE508" s="30">
        <f t="shared" si="117"/>
        <v>0</v>
      </c>
      <c r="BF508" s="30">
        <f t="shared" si="117"/>
        <v>984.18238538066544</v>
      </c>
      <c r="BG508" s="30">
        <f t="shared" si="117"/>
        <v>172.4150805255999</v>
      </c>
      <c r="BH508" s="30">
        <f t="shared" si="117"/>
        <v>0</v>
      </c>
      <c r="BI508" s="30">
        <f t="shared" si="117"/>
        <v>0.42554141613495738</v>
      </c>
      <c r="BJ508" s="30">
        <f t="shared" si="117"/>
        <v>0</v>
      </c>
      <c r="BK508" s="30">
        <f t="shared" si="117"/>
        <v>0</v>
      </c>
      <c r="BL508" s="30">
        <f t="shared" si="117"/>
        <v>0</v>
      </c>
      <c r="BM508" s="30">
        <f t="shared" si="117"/>
        <v>0</v>
      </c>
      <c r="BN508" s="30">
        <f t="shared" si="117"/>
        <v>0</v>
      </c>
      <c r="BO508" s="30">
        <f t="shared" si="116"/>
        <v>0</v>
      </c>
      <c r="BP508" s="30">
        <f t="shared" si="116"/>
        <v>0</v>
      </c>
      <c r="BQ508" s="30">
        <f t="shared" si="116"/>
        <v>0</v>
      </c>
      <c r="BR508" s="30">
        <f t="shared" si="116"/>
        <v>0</v>
      </c>
      <c r="BS508" s="30">
        <f t="shared" si="116"/>
        <v>0</v>
      </c>
      <c r="BT508" s="30">
        <f t="shared" si="115"/>
        <v>0</v>
      </c>
      <c r="BU508" s="30">
        <f t="shared" si="115"/>
        <v>0</v>
      </c>
      <c r="BV508" s="30">
        <f t="shared" si="115"/>
        <v>0</v>
      </c>
      <c r="BW508" s="30">
        <f t="shared" si="115"/>
        <v>0</v>
      </c>
      <c r="BX508" s="30">
        <f t="shared" si="115"/>
        <v>0</v>
      </c>
      <c r="BY508" s="30">
        <f t="shared" si="111"/>
        <v>1157.0230073224004</v>
      </c>
      <c r="DD508" s="7">
        <v>35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0</v>
      </c>
      <c r="DI508" s="55">
        <f ca="1"/>
        <v>0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13344.927232681433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0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ca="1"/>
        <v>0</v>
      </c>
      <c r="EE508" s="55">
        <f t="shared" ca="1" si="112"/>
        <v>13344.927232681433</v>
      </c>
    </row>
    <row r="509" spans="50:135" x14ac:dyDescent="0.3">
      <c r="AX509" s="7">
        <v>36</v>
      </c>
      <c r="AY509" s="30">
        <f t="shared" si="117"/>
        <v>0</v>
      </c>
      <c r="AZ509" s="30">
        <f t="shared" si="117"/>
        <v>0</v>
      </c>
      <c r="BA509" s="30">
        <f t="shared" si="117"/>
        <v>0</v>
      </c>
      <c r="BB509" s="30">
        <f t="shared" si="117"/>
        <v>0</v>
      </c>
      <c r="BC509" s="30">
        <f t="shared" si="117"/>
        <v>0</v>
      </c>
      <c r="BD509" s="30">
        <f t="shared" si="117"/>
        <v>0</v>
      </c>
      <c r="BE509" s="30">
        <f t="shared" si="117"/>
        <v>0</v>
      </c>
      <c r="BF509" s="30">
        <f t="shared" si="117"/>
        <v>6.7844503778644247</v>
      </c>
      <c r="BG509" s="30">
        <f t="shared" si="117"/>
        <v>1.1885414497315439</v>
      </c>
      <c r="BH509" s="30">
        <f t="shared" si="117"/>
        <v>0</v>
      </c>
      <c r="BI509" s="30">
        <f t="shared" si="117"/>
        <v>2.9334647513047729E-3</v>
      </c>
      <c r="BJ509" s="30">
        <f t="shared" si="117"/>
        <v>0</v>
      </c>
      <c r="BK509" s="30">
        <f t="shared" si="117"/>
        <v>0</v>
      </c>
      <c r="BL509" s="30">
        <f t="shared" si="117"/>
        <v>0</v>
      </c>
      <c r="BM509" s="30">
        <f t="shared" si="117"/>
        <v>0</v>
      </c>
      <c r="BN509" s="30">
        <f t="shared" si="117"/>
        <v>0</v>
      </c>
      <c r="BO509" s="30">
        <f t="shared" si="116"/>
        <v>0</v>
      </c>
      <c r="BP509" s="30">
        <f t="shared" si="116"/>
        <v>0</v>
      </c>
      <c r="BQ509" s="30">
        <f t="shared" si="116"/>
        <v>0</v>
      </c>
      <c r="BR509" s="30">
        <f t="shared" si="116"/>
        <v>0</v>
      </c>
      <c r="BS509" s="30">
        <f t="shared" si="116"/>
        <v>0</v>
      </c>
      <c r="BT509" s="30">
        <f t="shared" si="115"/>
        <v>0</v>
      </c>
      <c r="BU509" s="30">
        <f t="shared" si="115"/>
        <v>0</v>
      </c>
      <c r="BV509" s="30">
        <f t="shared" si="115"/>
        <v>0</v>
      </c>
      <c r="BW509" s="30">
        <f t="shared" si="115"/>
        <v>0</v>
      </c>
      <c r="BX509" s="30">
        <f t="shared" si="115"/>
        <v>0</v>
      </c>
      <c r="BY509" s="30">
        <f t="shared" si="111"/>
        <v>7.9759252923472737</v>
      </c>
      <c r="DD509" s="7">
        <v>36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0</v>
      </c>
      <c r="DI509" s="55">
        <f ca="1"/>
        <v>0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91.993108209221504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0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ca="1"/>
        <v>0</v>
      </c>
      <c r="EE509" s="55">
        <f t="shared" ca="1" si="112"/>
        <v>91.993108209221504</v>
      </c>
    </row>
    <row r="510" spans="50:135" x14ac:dyDescent="0.3">
      <c r="AX510" s="7">
        <v>37</v>
      </c>
      <c r="AY510" s="30">
        <f t="shared" si="117"/>
        <v>0</v>
      </c>
      <c r="AZ510" s="30">
        <f t="shared" si="117"/>
        <v>0</v>
      </c>
      <c r="BA510" s="30">
        <f t="shared" si="117"/>
        <v>0</v>
      </c>
      <c r="BB510" s="30">
        <f t="shared" si="117"/>
        <v>0</v>
      </c>
      <c r="BC510" s="30">
        <f t="shared" si="117"/>
        <v>0</v>
      </c>
      <c r="BD510" s="30">
        <f t="shared" si="117"/>
        <v>0</v>
      </c>
      <c r="BE510" s="30">
        <f t="shared" si="117"/>
        <v>37549.167394656288</v>
      </c>
      <c r="BF510" s="30">
        <f t="shared" si="117"/>
        <v>0</v>
      </c>
      <c r="BG510" s="30">
        <f t="shared" si="117"/>
        <v>0</v>
      </c>
      <c r="BH510" s="30">
        <f t="shared" si="117"/>
        <v>0</v>
      </c>
      <c r="BI510" s="30">
        <f t="shared" si="117"/>
        <v>0</v>
      </c>
      <c r="BJ510" s="30">
        <f t="shared" si="117"/>
        <v>0</v>
      </c>
      <c r="BK510" s="30">
        <f t="shared" si="117"/>
        <v>0</v>
      </c>
      <c r="BL510" s="30">
        <f t="shared" si="117"/>
        <v>0</v>
      </c>
      <c r="BM510" s="30">
        <f t="shared" si="117"/>
        <v>0</v>
      </c>
      <c r="BN510" s="30">
        <f t="shared" si="117"/>
        <v>0</v>
      </c>
      <c r="BO510" s="30">
        <f t="shared" si="116"/>
        <v>0</v>
      </c>
      <c r="BP510" s="30">
        <f t="shared" si="116"/>
        <v>0</v>
      </c>
      <c r="BQ510" s="30">
        <f t="shared" si="116"/>
        <v>0</v>
      </c>
      <c r="BR510" s="30">
        <f t="shared" si="116"/>
        <v>0</v>
      </c>
      <c r="BS510" s="30">
        <f t="shared" si="116"/>
        <v>0</v>
      </c>
      <c r="BT510" s="30">
        <f t="shared" si="115"/>
        <v>0</v>
      </c>
      <c r="BU510" s="30">
        <f t="shared" si="115"/>
        <v>0</v>
      </c>
      <c r="BV510" s="30">
        <f t="shared" si="115"/>
        <v>0</v>
      </c>
      <c r="BW510" s="30">
        <f t="shared" si="115"/>
        <v>0</v>
      </c>
      <c r="BX510" s="30">
        <f t="shared" si="115"/>
        <v>0</v>
      </c>
      <c r="BY510" s="30">
        <f t="shared" si="111"/>
        <v>37549.167394656288</v>
      </c>
      <c r="DD510" s="7">
        <v>37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0</v>
      </c>
      <c r="DI510" s="55">
        <f ca="1"/>
        <v>0</v>
      </c>
      <c r="DJ510" s="55">
        <f ca="1"/>
        <v>0</v>
      </c>
      <c r="DK510" s="55">
        <f ca="1"/>
        <v>2684765.4687179248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0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ca="1"/>
        <v>0</v>
      </c>
      <c r="EE510" s="55">
        <f t="shared" ca="1" si="112"/>
        <v>2684765.4687179248</v>
      </c>
    </row>
    <row r="511" spans="50:135" x14ac:dyDescent="0.3">
      <c r="AX511" s="7">
        <v>38</v>
      </c>
      <c r="AY511" s="30">
        <f t="shared" si="117"/>
        <v>0</v>
      </c>
      <c r="AZ511" s="30">
        <f t="shared" si="117"/>
        <v>0</v>
      </c>
      <c r="BA511" s="30">
        <f t="shared" si="117"/>
        <v>0</v>
      </c>
      <c r="BB511" s="30">
        <f t="shared" si="117"/>
        <v>0</v>
      </c>
      <c r="BC511" s="30">
        <f t="shared" si="117"/>
        <v>13227.752723966685</v>
      </c>
      <c r="BD511" s="30">
        <f t="shared" si="117"/>
        <v>0</v>
      </c>
      <c r="BE511" s="30">
        <f t="shared" si="117"/>
        <v>0</v>
      </c>
      <c r="BF511" s="30">
        <f t="shared" si="117"/>
        <v>47.671085186159367</v>
      </c>
      <c r="BG511" s="30">
        <f t="shared" si="117"/>
        <v>11.034361133272991</v>
      </c>
      <c r="BH511" s="30">
        <f t="shared" si="117"/>
        <v>0</v>
      </c>
      <c r="BI511" s="30">
        <f t="shared" si="117"/>
        <v>29.310773384741164</v>
      </c>
      <c r="BJ511" s="30">
        <f t="shared" si="117"/>
        <v>31.785726415194951</v>
      </c>
      <c r="BK511" s="30">
        <f t="shared" si="117"/>
        <v>0</v>
      </c>
      <c r="BL511" s="30">
        <f t="shared" si="117"/>
        <v>0</v>
      </c>
      <c r="BM511" s="30">
        <f t="shared" si="117"/>
        <v>0</v>
      </c>
      <c r="BN511" s="30">
        <f t="shared" si="117"/>
        <v>32.751196247916006</v>
      </c>
      <c r="BO511" s="30">
        <f t="shared" si="116"/>
        <v>0</v>
      </c>
      <c r="BP511" s="30">
        <f t="shared" si="116"/>
        <v>0</v>
      </c>
      <c r="BQ511" s="30">
        <f t="shared" si="116"/>
        <v>898.63039093200985</v>
      </c>
      <c r="BR511" s="30">
        <f t="shared" si="116"/>
        <v>0</v>
      </c>
      <c r="BS511" s="30">
        <f t="shared" si="116"/>
        <v>0</v>
      </c>
      <c r="BT511" s="30">
        <f t="shared" si="115"/>
        <v>0</v>
      </c>
      <c r="BU511" s="30">
        <f t="shared" si="115"/>
        <v>0</v>
      </c>
      <c r="BV511" s="30">
        <f t="shared" si="115"/>
        <v>0</v>
      </c>
      <c r="BW511" s="30">
        <f t="shared" si="115"/>
        <v>0</v>
      </c>
      <c r="BX511" s="30">
        <f t="shared" si="115"/>
        <v>0</v>
      </c>
      <c r="BY511" s="30">
        <f t="shared" si="111"/>
        <v>14278.936257265981</v>
      </c>
      <c r="DD511" s="7">
        <v>38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0</v>
      </c>
      <c r="DI511" s="55">
        <f ca="1"/>
        <v>980176.47684593126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854.05955171532958</v>
      </c>
      <c r="DN511" s="55">
        <f ca="1"/>
        <v>0</v>
      </c>
      <c r="DO511" s="55">
        <f ca="1"/>
        <v>0</v>
      </c>
      <c r="DP511" s="55">
        <f ca="1"/>
        <v>1783.1792518924367</v>
      </c>
      <c r="DQ511" s="55">
        <f ca="1"/>
        <v>0</v>
      </c>
      <c r="DR511" s="55">
        <f ca="1"/>
        <v>0</v>
      </c>
      <c r="DS511" s="55">
        <f ca="1"/>
        <v>0</v>
      </c>
      <c r="DT511" s="55">
        <f ca="1"/>
        <v>2318.7846943524532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ca="1"/>
        <v>0</v>
      </c>
      <c r="EE511" s="55">
        <f t="shared" ca="1" si="112"/>
        <v>985132.50034389156</v>
      </c>
    </row>
    <row r="512" spans="50:135" x14ac:dyDescent="0.3">
      <c r="AX512" s="7">
        <v>39</v>
      </c>
      <c r="AY512" s="30">
        <f t="shared" si="117"/>
        <v>0</v>
      </c>
      <c r="AZ512" s="30">
        <f t="shared" si="117"/>
        <v>0</v>
      </c>
      <c r="BA512" s="30">
        <f t="shared" si="117"/>
        <v>0</v>
      </c>
      <c r="BB512" s="30">
        <f t="shared" si="117"/>
        <v>0</v>
      </c>
      <c r="BC512" s="30">
        <f t="shared" si="117"/>
        <v>38.117499421566784</v>
      </c>
      <c r="BD512" s="30">
        <f t="shared" si="117"/>
        <v>84.57475706191552</v>
      </c>
      <c r="BE512" s="30">
        <f t="shared" si="117"/>
        <v>0</v>
      </c>
      <c r="BF512" s="30">
        <f t="shared" si="117"/>
        <v>33.658502019026891</v>
      </c>
      <c r="BG512" s="30">
        <f t="shared" si="117"/>
        <v>7.790887600571363</v>
      </c>
      <c r="BH512" s="30">
        <f t="shared" si="117"/>
        <v>0</v>
      </c>
      <c r="BI512" s="30">
        <f t="shared" si="117"/>
        <v>20.695075878078946</v>
      </c>
      <c r="BJ512" s="30">
        <f t="shared" si="117"/>
        <v>3.3666146124585925</v>
      </c>
      <c r="BK512" s="30">
        <f t="shared" si="117"/>
        <v>0</v>
      </c>
      <c r="BL512" s="30">
        <f t="shared" si="117"/>
        <v>0</v>
      </c>
      <c r="BM512" s="30">
        <f t="shared" si="117"/>
        <v>8.548001061626247E-3</v>
      </c>
      <c r="BN512" s="30">
        <f t="shared" si="117"/>
        <v>9.4376854647905017E-2</v>
      </c>
      <c r="BO512" s="30">
        <f t="shared" si="116"/>
        <v>0</v>
      </c>
      <c r="BP512" s="30">
        <f t="shared" si="116"/>
        <v>10.276441988234186</v>
      </c>
      <c r="BQ512" s="30">
        <f t="shared" si="116"/>
        <v>95.179269012765999</v>
      </c>
      <c r="BR512" s="30">
        <f t="shared" si="116"/>
        <v>0</v>
      </c>
      <c r="BS512" s="30">
        <f t="shared" si="116"/>
        <v>0</v>
      </c>
      <c r="BT512" s="30">
        <f t="shared" si="116"/>
        <v>0</v>
      </c>
      <c r="BU512" s="30">
        <f t="shared" si="116"/>
        <v>0</v>
      </c>
      <c r="BV512" s="30">
        <f t="shared" si="116"/>
        <v>0</v>
      </c>
      <c r="BW512" s="30">
        <f t="shared" si="116"/>
        <v>0</v>
      </c>
      <c r="BX512" s="30">
        <f t="shared" si="116"/>
        <v>0</v>
      </c>
      <c r="BY512" s="30">
        <f t="shared" si="111"/>
        <v>293.76197245032779</v>
      </c>
      <c r="DD512" s="7">
        <v>39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0</v>
      </c>
      <c r="DI512" s="55">
        <f ca="1"/>
        <v>2824.5067071380986</v>
      </c>
      <c r="DJ512" s="55">
        <f ca="1"/>
        <v>5861.0306643907452</v>
      </c>
      <c r="DK512" s="55">
        <f ca="1"/>
        <v>0</v>
      </c>
      <c r="DL512" s="55">
        <f ca="1"/>
        <v>0</v>
      </c>
      <c r="DM512" s="55">
        <f ca="1"/>
        <v>603.01470028422352</v>
      </c>
      <c r="DN512" s="55">
        <f ca="1"/>
        <v>0</v>
      </c>
      <c r="DO512" s="55">
        <f ca="1"/>
        <v>0</v>
      </c>
      <c r="DP512" s="55">
        <f ca="1"/>
        <v>188.86707975892705</v>
      </c>
      <c r="DQ512" s="55">
        <f ca="1"/>
        <v>0</v>
      </c>
      <c r="DR512" s="55">
        <f ca="1"/>
        <v>0</v>
      </c>
      <c r="DS512" s="55">
        <f ca="1"/>
        <v>0</v>
      </c>
      <c r="DT512" s="55">
        <f ca="1"/>
        <v>6.6818813090716747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ca="1"/>
        <v>0</v>
      </c>
      <c r="EE512" s="55">
        <f t="shared" ca="1" si="112"/>
        <v>9484.101032881068</v>
      </c>
    </row>
    <row r="513" spans="50:135" x14ac:dyDescent="0.3">
      <c r="AX513" s="7">
        <v>40</v>
      </c>
      <c r="AY513" s="30">
        <f t="shared" si="117"/>
        <v>0</v>
      </c>
      <c r="AZ513" s="30">
        <f t="shared" si="117"/>
        <v>0</v>
      </c>
      <c r="BA513" s="30">
        <f t="shared" si="117"/>
        <v>0</v>
      </c>
      <c r="BB513" s="30">
        <f t="shared" si="117"/>
        <v>0</v>
      </c>
      <c r="BC513" s="30">
        <f t="shared" si="117"/>
        <v>182.41608653954049</v>
      </c>
      <c r="BD513" s="30">
        <f t="shared" si="117"/>
        <v>404.74313451733178</v>
      </c>
      <c r="BE513" s="30">
        <f t="shared" si="117"/>
        <v>0</v>
      </c>
      <c r="BF513" s="30">
        <f t="shared" si="117"/>
        <v>161.07699373572072</v>
      </c>
      <c r="BG513" s="30">
        <f t="shared" si="117"/>
        <v>37.284272258187791</v>
      </c>
      <c r="BH513" s="30">
        <f t="shared" si="117"/>
        <v>0</v>
      </c>
      <c r="BI513" s="30">
        <f t="shared" si="117"/>
        <v>99.038887867642714</v>
      </c>
      <c r="BJ513" s="30">
        <f t="shared" si="117"/>
        <v>16.111357559546811</v>
      </c>
      <c r="BK513" s="30">
        <f t="shared" si="117"/>
        <v>0</v>
      </c>
      <c r="BL513" s="30">
        <f t="shared" si="117"/>
        <v>0</v>
      </c>
      <c r="BM513" s="30">
        <f t="shared" si="117"/>
        <v>4.0878791874130828E-2</v>
      </c>
      <c r="BN513" s="30">
        <f t="shared" si="117"/>
        <v>0.45086902802350182</v>
      </c>
      <c r="BO513" s="30">
        <f t="shared" ref="BO513:BX525" si="118">AM127*$K128*AM183</f>
        <v>0</v>
      </c>
      <c r="BP513" s="30">
        <f t="shared" si="118"/>
        <v>49.179205315507531</v>
      </c>
      <c r="BQ513" s="30">
        <f t="shared" si="118"/>
        <v>455.49235986975424</v>
      </c>
      <c r="BR513" s="30">
        <f t="shared" si="118"/>
        <v>0</v>
      </c>
      <c r="BS513" s="30">
        <f t="shared" si="118"/>
        <v>0</v>
      </c>
      <c r="BT513" s="30">
        <f t="shared" si="118"/>
        <v>0</v>
      </c>
      <c r="BU513" s="30">
        <f t="shared" si="118"/>
        <v>0</v>
      </c>
      <c r="BV513" s="30">
        <f t="shared" si="118"/>
        <v>0</v>
      </c>
      <c r="BW513" s="30">
        <f t="shared" si="118"/>
        <v>0</v>
      </c>
      <c r="BX513" s="30">
        <f t="shared" si="118"/>
        <v>0</v>
      </c>
      <c r="BY513" s="30">
        <f t="shared" si="111"/>
        <v>1405.8340454831298</v>
      </c>
      <c r="DD513" s="7">
        <v>40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0</v>
      </c>
      <c r="DI513" s="55">
        <f ca="1"/>
        <v>13517.03201257995</v>
      </c>
      <c r="DJ513" s="55">
        <f ca="1"/>
        <v>28048.699222051091</v>
      </c>
      <c r="DK513" s="55">
        <f ca="1"/>
        <v>0</v>
      </c>
      <c r="DL513" s="55">
        <f ca="1"/>
        <v>0</v>
      </c>
      <c r="DM513" s="55">
        <f ca="1"/>
        <v>2885.802672783735</v>
      </c>
      <c r="DN513" s="55">
        <f ca="1"/>
        <v>0</v>
      </c>
      <c r="DO513" s="55">
        <f ca="1"/>
        <v>0</v>
      </c>
      <c r="DP513" s="55">
        <f ca="1"/>
        <v>903.84715909057604</v>
      </c>
      <c r="DQ513" s="55">
        <f ca="1"/>
        <v>0</v>
      </c>
      <c r="DR513" s="55">
        <f ca="1"/>
        <v>0</v>
      </c>
      <c r="DS513" s="55">
        <f ca="1"/>
        <v>0</v>
      </c>
      <c r="DT513" s="55">
        <f ca="1"/>
        <v>31.921527184063926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ca="1"/>
        <v>0</v>
      </c>
      <c r="EE513" s="55">
        <f t="shared" ca="1" si="112"/>
        <v>45387.302593689419</v>
      </c>
    </row>
    <row r="514" spans="50:135" x14ac:dyDescent="0.3">
      <c r="AX514" s="7">
        <v>41</v>
      </c>
      <c r="AY514" s="30">
        <f t="shared" si="117"/>
        <v>0</v>
      </c>
      <c r="AZ514" s="30">
        <f t="shared" si="117"/>
        <v>0</v>
      </c>
      <c r="BA514" s="30">
        <f t="shared" si="117"/>
        <v>0</v>
      </c>
      <c r="BB514" s="30">
        <f t="shared" si="117"/>
        <v>0</v>
      </c>
      <c r="BC514" s="30">
        <f t="shared" si="117"/>
        <v>1586.9470982547305</v>
      </c>
      <c r="BD514" s="30">
        <f t="shared" si="117"/>
        <v>0</v>
      </c>
      <c r="BE514" s="30">
        <f t="shared" si="117"/>
        <v>0</v>
      </c>
      <c r="BF514" s="30">
        <f t="shared" si="117"/>
        <v>75.746006209228668</v>
      </c>
      <c r="BG514" s="30">
        <f t="shared" si="117"/>
        <v>17.53282485250395</v>
      </c>
      <c r="BH514" s="30">
        <f t="shared" si="117"/>
        <v>0</v>
      </c>
      <c r="BI514" s="30">
        <f t="shared" si="117"/>
        <v>46.572760278002228</v>
      </c>
      <c r="BJ514" s="30">
        <f t="shared" si="117"/>
        <v>21.465888340803488</v>
      </c>
      <c r="BK514" s="30">
        <f t="shared" si="117"/>
        <v>0</v>
      </c>
      <c r="BL514" s="30">
        <f t="shared" si="117"/>
        <v>0</v>
      </c>
      <c r="BM514" s="30">
        <f t="shared" si="117"/>
        <v>0</v>
      </c>
      <c r="BN514" s="30">
        <f t="shared" si="117"/>
        <v>3.9291946959356556</v>
      </c>
      <c r="BO514" s="30">
        <f t="shared" si="118"/>
        <v>0</v>
      </c>
      <c r="BP514" s="30">
        <f t="shared" si="118"/>
        <v>0</v>
      </c>
      <c r="BQ514" s="30">
        <f t="shared" si="118"/>
        <v>606.8730153890865</v>
      </c>
      <c r="BR514" s="30">
        <f t="shared" si="118"/>
        <v>0</v>
      </c>
      <c r="BS514" s="30">
        <f t="shared" si="118"/>
        <v>0</v>
      </c>
      <c r="BT514" s="30">
        <f t="shared" si="118"/>
        <v>0</v>
      </c>
      <c r="BU514" s="30">
        <f t="shared" si="118"/>
        <v>0</v>
      </c>
      <c r="BV514" s="30">
        <f t="shared" si="118"/>
        <v>0</v>
      </c>
      <c r="BW514" s="30">
        <f t="shared" si="118"/>
        <v>0</v>
      </c>
      <c r="BX514" s="30">
        <f t="shared" si="118"/>
        <v>0</v>
      </c>
      <c r="BY514" s="30">
        <f t="shared" si="111"/>
        <v>2359.0667880202909</v>
      </c>
      <c r="DD514" s="7">
        <v>41</v>
      </c>
      <c r="DE514" s="55">
        <f ca="1"/>
        <v>0</v>
      </c>
      <c r="DF514" s="55">
        <f ca="1"/>
        <v>0</v>
      </c>
      <c r="DG514" s="55">
        <f ca="1"/>
        <v>0</v>
      </c>
      <c r="DH514" s="55">
        <f ca="1"/>
        <v>0</v>
      </c>
      <c r="DI514" s="55">
        <f ca="1"/>
        <v>117592.77998067552</v>
      </c>
      <c r="DJ514" s="55">
        <f ca="1"/>
        <v>0</v>
      </c>
      <c r="DK514" s="55">
        <f ca="1"/>
        <v>0</v>
      </c>
      <c r="DL514" s="55">
        <f ca="1"/>
        <v>0</v>
      </c>
      <c r="DM514" s="55">
        <f ca="1"/>
        <v>1357.0406435838058</v>
      </c>
      <c r="DN514" s="55">
        <f ca="1"/>
        <v>0</v>
      </c>
      <c r="DO514" s="55">
        <f ca="1"/>
        <v>0</v>
      </c>
      <c r="DP514" s="55">
        <f ca="1"/>
        <v>1204.2363359190758</v>
      </c>
      <c r="DQ514" s="55">
        <f ca="1"/>
        <v>0</v>
      </c>
      <c r="DR514" s="55">
        <f ca="1"/>
        <v>0</v>
      </c>
      <c r="DS514" s="55">
        <f ca="1"/>
        <v>0</v>
      </c>
      <c r="DT514" s="55">
        <f ca="1"/>
        <v>278.18698447224443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ca="1"/>
        <v>0</v>
      </c>
      <c r="EE514" s="55">
        <f t="shared" ca="1" si="112"/>
        <v>120432.24394465065</v>
      </c>
    </row>
    <row r="515" spans="50:135" x14ac:dyDescent="0.3">
      <c r="AX515" s="7">
        <v>42</v>
      </c>
      <c r="AY515" s="30">
        <f t="shared" si="117"/>
        <v>0</v>
      </c>
      <c r="AZ515" s="30">
        <f t="shared" si="117"/>
        <v>0</v>
      </c>
      <c r="BA515" s="30">
        <f t="shared" si="117"/>
        <v>0</v>
      </c>
      <c r="BB515" s="30">
        <f t="shared" si="117"/>
        <v>0</v>
      </c>
      <c r="BC515" s="30">
        <f t="shared" si="117"/>
        <v>915.32860263058342</v>
      </c>
      <c r="BD515" s="30">
        <f t="shared" si="117"/>
        <v>0</v>
      </c>
      <c r="BE515" s="30">
        <f t="shared" si="117"/>
        <v>0</v>
      </c>
      <c r="BF515" s="30">
        <f t="shared" si="117"/>
        <v>43.68922323867659</v>
      </c>
      <c r="BG515" s="30">
        <f t="shared" si="117"/>
        <v>10.112684971630499</v>
      </c>
      <c r="BH515" s="30">
        <f t="shared" si="117"/>
        <v>0</v>
      </c>
      <c r="BI515" s="30">
        <f t="shared" si="117"/>
        <v>26.862508293274452</v>
      </c>
      <c r="BJ515" s="30">
        <f t="shared" si="117"/>
        <v>12.381220274037624</v>
      </c>
      <c r="BK515" s="30">
        <f t="shared" si="117"/>
        <v>0</v>
      </c>
      <c r="BL515" s="30">
        <f t="shared" si="117"/>
        <v>0</v>
      </c>
      <c r="BM515" s="30">
        <f t="shared" si="117"/>
        <v>0</v>
      </c>
      <c r="BN515" s="30">
        <f t="shared" si="117"/>
        <v>2.266303831952559</v>
      </c>
      <c r="BO515" s="30">
        <f t="shared" si="118"/>
        <v>0</v>
      </c>
      <c r="BP515" s="30">
        <f t="shared" si="118"/>
        <v>0</v>
      </c>
      <c r="BQ515" s="30">
        <f t="shared" si="118"/>
        <v>350.03575718303676</v>
      </c>
      <c r="BR515" s="30">
        <f t="shared" si="118"/>
        <v>0</v>
      </c>
      <c r="BS515" s="30">
        <f t="shared" si="118"/>
        <v>0</v>
      </c>
      <c r="BT515" s="30">
        <f t="shared" si="118"/>
        <v>0</v>
      </c>
      <c r="BU515" s="30">
        <f t="shared" si="118"/>
        <v>0</v>
      </c>
      <c r="BV515" s="30">
        <f t="shared" si="118"/>
        <v>0</v>
      </c>
      <c r="BW515" s="30">
        <f t="shared" si="118"/>
        <v>0</v>
      </c>
      <c r="BX515" s="30">
        <f t="shared" si="118"/>
        <v>0</v>
      </c>
      <c r="BY515" s="30">
        <f t="shared" si="111"/>
        <v>1360.6763004231921</v>
      </c>
      <c r="DD515" s="7">
        <v>42</v>
      </c>
      <c r="DE515" s="55">
        <f ca="1"/>
        <v>0</v>
      </c>
      <c r="DF515" s="55">
        <f ca="1"/>
        <v>0</v>
      </c>
      <c r="DG515" s="55">
        <f ca="1"/>
        <v>0</v>
      </c>
      <c r="DH515" s="55">
        <f ca="1"/>
        <v>0</v>
      </c>
      <c r="DI515" s="55">
        <f ca="1"/>
        <v>67825.849454926225</v>
      </c>
      <c r="DJ515" s="55">
        <f ca="1"/>
        <v>0</v>
      </c>
      <c r="DK515" s="55">
        <f ca="1"/>
        <v>0</v>
      </c>
      <c r="DL515" s="55">
        <f ca="1"/>
        <v>0</v>
      </c>
      <c r="DM515" s="55">
        <f ca="1"/>
        <v>782.72181680420067</v>
      </c>
      <c r="DN515" s="55">
        <f ca="1"/>
        <v>0</v>
      </c>
      <c r="DO515" s="55">
        <f ca="1"/>
        <v>0</v>
      </c>
      <c r="DP515" s="55">
        <f ca="1"/>
        <v>694.58645737351071</v>
      </c>
      <c r="DQ515" s="55">
        <f ca="1"/>
        <v>0</v>
      </c>
      <c r="DR515" s="55">
        <f ca="1"/>
        <v>0</v>
      </c>
      <c r="DS515" s="55">
        <f ca="1"/>
        <v>0</v>
      </c>
      <c r="DT515" s="55">
        <f ca="1"/>
        <v>160.45431130224117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ca="1"/>
        <v>0</v>
      </c>
      <c r="EE515" s="55">
        <f t="shared" ca="1" si="112"/>
        <v>69463.61204040618</v>
      </c>
    </row>
    <row r="516" spans="50:135" x14ac:dyDescent="0.3">
      <c r="AX516" s="7">
        <v>43</v>
      </c>
      <c r="AY516" s="30">
        <f t="shared" si="117"/>
        <v>0</v>
      </c>
      <c r="AZ516" s="30">
        <f t="shared" si="117"/>
        <v>0</v>
      </c>
      <c r="BA516" s="30">
        <f t="shared" si="117"/>
        <v>0</v>
      </c>
      <c r="BB516" s="30">
        <f t="shared" si="117"/>
        <v>0</v>
      </c>
      <c r="BC516" s="30">
        <f t="shared" si="117"/>
        <v>83.447397062852048</v>
      </c>
      <c r="BD516" s="30">
        <f t="shared" si="117"/>
        <v>0</v>
      </c>
      <c r="BE516" s="30">
        <f t="shared" si="117"/>
        <v>0</v>
      </c>
      <c r="BF516" s="30">
        <f t="shared" si="117"/>
        <v>3.9829979623993368</v>
      </c>
      <c r="BG516" s="30">
        <f t="shared" si="117"/>
        <v>0.92193911178706733</v>
      </c>
      <c r="BH516" s="30">
        <f t="shared" si="117"/>
        <v>0</v>
      </c>
      <c r="BI516" s="30">
        <f t="shared" si="117"/>
        <v>2.4489635636108473</v>
      </c>
      <c r="BJ516" s="30">
        <f t="shared" si="117"/>
        <v>1.1287537633128437</v>
      </c>
      <c r="BK516" s="30">
        <f t="shared" si="117"/>
        <v>0</v>
      </c>
      <c r="BL516" s="30">
        <f t="shared" si="117"/>
        <v>0</v>
      </c>
      <c r="BM516" s="30">
        <f t="shared" si="117"/>
        <v>0</v>
      </c>
      <c r="BN516" s="30">
        <f t="shared" si="117"/>
        <v>0.20661121531420898</v>
      </c>
      <c r="BO516" s="30">
        <f t="shared" si="118"/>
        <v>0</v>
      </c>
      <c r="BP516" s="30">
        <f t="shared" si="118"/>
        <v>0</v>
      </c>
      <c r="BQ516" s="30">
        <f t="shared" si="118"/>
        <v>31.911570061519498</v>
      </c>
      <c r="BR516" s="30">
        <f t="shared" si="118"/>
        <v>0</v>
      </c>
      <c r="BS516" s="30">
        <f t="shared" si="118"/>
        <v>0</v>
      </c>
      <c r="BT516" s="30">
        <f t="shared" si="118"/>
        <v>0</v>
      </c>
      <c r="BU516" s="30">
        <f t="shared" si="118"/>
        <v>0</v>
      </c>
      <c r="BV516" s="30">
        <f t="shared" si="118"/>
        <v>0</v>
      </c>
      <c r="BW516" s="30">
        <f t="shared" si="118"/>
        <v>0</v>
      </c>
      <c r="BX516" s="30">
        <f t="shared" si="118"/>
        <v>0</v>
      </c>
      <c r="BY516" s="30">
        <f t="shared" si="111"/>
        <v>124.04823274079585</v>
      </c>
      <c r="DD516" s="7">
        <v>43</v>
      </c>
      <c r="DE516" s="55">
        <f ca="1"/>
        <v>0</v>
      </c>
      <c r="DF516" s="55">
        <f ca="1"/>
        <v>0</v>
      </c>
      <c r="DG516" s="55">
        <f ca="1"/>
        <v>0</v>
      </c>
      <c r="DH516" s="55">
        <f ca="1"/>
        <v>0</v>
      </c>
      <c r="DI516" s="55">
        <f ca="1"/>
        <v>6183.4521223573365</v>
      </c>
      <c r="DJ516" s="55">
        <f ca="1"/>
        <v>0</v>
      </c>
      <c r="DK516" s="55">
        <f ca="1"/>
        <v>0</v>
      </c>
      <c r="DL516" s="55">
        <f ca="1"/>
        <v>0</v>
      </c>
      <c r="DM516" s="55">
        <f ca="1"/>
        <v>71.358087252319024</v>
      </c>
      <c r="DN516" s="55">
        <f ca="1"/>
        <v>0</v>
      </c>
      <c r="DO516" s="55">
        <f ca="1"/>
        <v>0</v>
      </c>
      <c r="DP516" s="55">
        <f ca="1"/>
        <v>63.323086121850537</v>
      </c>
      <c r="DQ516" s="55">
        <f ca="1"/>
        <v>0</v>
      </c>
      <c r="DR516" s="55">
        <f ca="1"/>
        <v>0</v>
      </c>
      <c r="DS516" s="55">
        <f ca="1"/>
        <v>0</v>
      </c>
      <c r="DT516" s="55">
        <f ca="1"/>
        <v>14.628074044245995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ca="1"/>
        <v>0</v>
      </c>
      <c r="EE516" s="55">
        <f t="shared" ca="1" si="112"/>
        <v>6332.7613697757524</v>
      </c>
    </row>
    <row r="517" spans="50:135" x14ac:dyDescent="0.3">
      <c r="AX517" s="7">
        <v>44</v>
      </c>
      <c r="AY517" s="30">
        <f t="shared" si="117"/>
        <v>0</v>
      </c>
      <c r="AZ517" s="30">
        <f t="shared" si="117"/>
        <v>0</v>
      </c>
      <c r="BA517" s="30">
        <f t="shared" si="117"/>
        <v>0</v>
      </c>
      <c r="BB517" s="30">
        <f t="shared" si="117"/>
        <v>0</v>
      </c>
      <c r="BC517" s="30">
        <f t="shared" si="117"/>
        <v>130.44994845549988</v>
      </c>
      <c r="BD517" s="30">
        <f t="shared" si="117"/>
        <v>0</v>
      </c>
      <c r="BE517" s="30">
        <f t="shared" si="117"/>
        <v>0</v>
      </c>
      <c r="BF517" s="30">
        <f t="shared" si="117"/>
        <v>6.226459986923671</v>
      </c>
      <c r="BG517" s="30">
        <f t="shared" si="117"/>
        <v>1.4412302088228148</v>
      </c>
      <c r="BH517" s="30">
        <f t="shared" si="117"/>
        <v>0</v>
      </c>
      <c r="BI517" s="30">
        <f t="shared" si="117"/>
        <v>3.8283659154992047</v>
      </c>
      <c r="BJ517" s="30">
        <f t="shared" si="117"/>
        <v>1.7645352091041029</v>
      </c>
      <c r="BK517" s="30">
        <f t="shared" si="117"/>
        <v>0</v>
      </c>
      <c r="BL517" s="30">
        <f t="shared" si="117"/>
        <v>0</v>
      </c>
      <c r="BM517" s="30">
        <f t="shared" si="117"/>
        <v>0</v>
      </c>
      <c r="BN517" s="30">
        <f t="shared" si="117"/>
        <v>0.32344212994310756</v>
      </c>
      <c r="BO517" s="30">
        <f t="shared" si="118"/>
        <v>0</v>
      </c>
      <c r="BP517" s="30">
        <f t="shared" si="118"/>
        <v>0</v>
      </c>
      <c r="BQ517" s="30">
        <f t="shared" si="118"/>
        <v>49.886069729567907</v>
      </c>
      <c r="BR517" s="30">
        <f t="shared" si="118"/>
        <v>0</v>
      </c>
      <c r="BS517" s="30">
        <f t="shared" si="118"/>
        <v>0</v>
      </c>
      <c r="BT517" s="30">
        <f t="shared" si="118"/>
        <v>0</v>
      </c>
      <c r="BU517" s="30">
        <f t="shared" si="118"/>
        <v>0</v>
      </c>
      <c r="BV517" s="30">
        <f t="shared" si="118"/>
        <v>0</v>
      </c>
      <c r="BW517" s="30">
        <f t="shared" si="118"/>
        <v>0</v>
      </c>
      <c r="BX517" s="30">
        <f t="shared" si="118"/>
        <v>0</v>
      </c>
      <c r="BY517" s="30">
        <f t="shared" si="111"/>
        <v>193.92005163536069</v>
      </c>
      <c r="DD517" s="7">
        <v>44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0</v>
      </c>
      <c r="DI517" s="55">
        <f ca="1"/>
        <v>9666.3411805525411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111.55121816288587</v>
      </c>
      <c r="DN517" s="55">
        <f ca="1"/>
        <v>0</v>
      </c>
      <c r="DO517" s="55">
        <f ca="1"/>
        <v>0</v>
      </c>
      <c r="DP517" s="55">
        <f ca="1"/>
        <v>98.990425230740172</v>
      </c>
      <c r="DQ517" s="55">
        <f ca="1"/>
        <v>0</v>
      </c>
      <c r="DR517" s="55">
        <f ca="1"/>
        <v>0</v>
      </c>
      <c r="DS517" s="55">
        <f ca="1"/>
        <v>0</v>
      </c>
      <c r="DT517" s="55">
        <f ca="1"/>
        <v>22.899702799972015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ca="1"/>
        <v>0</v>
      </c>
      <c r="EE517" s="55">
        <f t="shared" ca="1" si="112"/>
        <v>9899.7825267461394</v>
      </c>
    </row>
    <row r="518" spans="50:135" x14ac:dyDescent="0.3">
      <c r="AX518" s="7">
        <v>45</v>
      </c>
      <c r="AY518" s="30">
        <f t="shared" si="117"/>
        <v>0</v>
      </c>
      <c r="AZ518" s="30">
        <f t="shared" si="117"/>
        <v>0</v>
      </c>
      <c r="BA518" s="30">
        <f t="shared" si="117"/>
        <v>0</v>
      </c>
      <c r="BB518" s="30">
        <f t="shared" si="117"/>
        <v>0</v>
      </c>
      <c r="BC518" s="30">
        <f t="shared" si="117"/>
        <v>15.382903272996437</v>
      </c>
      <c r="BD518" s="30">
        <f t="shared" si="117"/>
        <v>0</v>
      </c>
      <c r="BE518" s="30">
        <f t="shared" si="117"/>
        <v>0</v>
      </c>
      <c r="BF518" s="30">
        <f t="shared" si="117"/>
        <v>0.73423587172313176</v>
      </c>
      <c r="BG518" s="30">
        <f t="shared" si="117"/>
        <v>0.16995257686404983</v>
      </c>
      <c r="BH518" s="30">
        <f t="shared" si="117"/>
        <v>0</v>
      </c>
      <c r="BI518" s="30">
        <f t="shared" si="117"/>
        <v>0.45144810920517947</v>
      </c>
      <c r="BJ518" s="30">
        <f t="shared" si="117"/>
        <v>0.20807731045221206</v>
      </c>
      <c r="BK518" s="30">
        <f t="shared" si="117"/>
        <v>0</v>
      </c>
      <c r="BL518" s="30">
        <f t="shared" si="117"/>
        <v>0</v>
      </c>
      <c r="BM518" s="30">
        <f t="shared" si="117"/>
        <v>0</v>
      </c>
      <c r="BN518" s="30">
        <f t="shared" si="117"/>
        <v>3.808723265231851E-2</v>
      </c>
      <c r="BO518" s="30">
        <f t="shared" si="118"/>
        <v>0</v>
      </c>
      <c r="BP518" s="30">
        <f t="shared" si="118"/>
        <v>0</v>
      </c>
      <c r="BQ518" s="30">
        <f t="shared" si="118"/>
        <v>5.8826591686213785</v>
      </c>
      <c r="BR518" s="30">
        <f t="shared" si="118"/>
        <v>0</v>
      </c>
      <c r="BS518" s="30">
        <f t="shared" si="118"/>
        <v>0</v>
      </c>
      <c r="BT518" s="30">
        <f t="shared" si="118"/>
        <v>0</v>
      </c>
      <c r="BU518" s="30">
        <f t="shared" si="118"/>
        <v>0</v>
      </c>
      <c r="BV518" s="30">
        <f t="shared" si="118"/>
        <v>0</v>
      </c>
      <c r="BW518" s="30">
        <f t="shared" si="118"/>
        <v>0</v>
      </c>
      <c r="BX518" s="30">
        <f t="shared" si="118"/>
        <v>0</v>
      </c>
      <c r="BY518" s="30">
        <f t="shared" si="111"/>
        <v>22.86736354251471</v>
      </c>
      <c r="DD518" s="7">
        <v>45</v>
      </c>
      <c r="DE518" s="55">
        <f ca="1"/>
        <v>0</v>
      </c>
      <c r="DF518" s="55">
        <f ca="1"/>
        <v>0</v>
      </c>
      <c r="DG518" s="55">
        <f ca="1"/>
        <v>0</v>
      </c>
      <c r="DH518" s="55">
        <f ca="1"/>
        <v>0</v>
      </c>
      <c r="DI518" s="55">
        <f ca="1"/>
        <v>1139.873132529036</v>
      </c>
      <c r="DJ518" s="55">
        <f ca="1"/>
        <v>0</v>
      </c>
      <c r="DK518" s="55">
        <f ca="1"/>
        <v>0</v>
      </c>
      <c r="DL518" s="55">
        <f ca="1"/>
        <v>0</v>
      </c>
      <c r="DM518" s="55">
        <f ca="1"/>
        <v>13.154329449277457</v>
      </c>
      <c r="DN518" s="55">
        <f ca="1"/>
        <v>0</v>
      </c>
      <c r="DO518" s="55">
        <f ca="1"/>
        <v>0</v>
      </c>
      <c r="DP518" s="55">
        <f ca="1"/>
        <v>11.673137116369096</v>
      </c>
      <c r="DQ518" s="55">
        <f ca="1"/>
        <v>0</v>
      </c>
      <c r="DR518" s="55">
        <f ca="1"/>
        <v>0</v>
      </c>
      <c r="DS518" s="55">
        <f ca="1"/>
        <v>0</v>
      </c>
      <c r="DT518" s="55">
        <f ca="1"/>
        <v>2.6965760717841505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ca="1"/>
        <v>0</v>
      </c>
      <c r="EE518" s="55">
        <f t="shared" ca="1" si="112"/>
        <v>1167.3971751664667</v>
      </c>
    </row>
    <row r="519" spans="50:135" x14ac:dyDescent="0.3">
      <c r="AX519" s="7">
        <v>46</v>
      </c>
      <c r="AY519" s="30">
        <f t="shared" si="117"/>
        <v>0</v>
      </c>
      <c r="AZ519" s="30">
        <f t="shared" si="117"/>
        <v>0</v>
      </c>
      <c r="BA519" s="30">
        <f t="shared" si="117"/>
        <v>0</v>
      </c>
      <c r="BB519" s="30">
        <f t="shared" si="117"/>
        <v>0</v>
      </c>
      <c r="BC519" s="30">
        <f t="shared" si="117"/>
        <v>0.5558204982355085</v>
      </c>
      <c r="BD519" s="30">
        <f t="shared" si="117"/>
        <v>1.2332494077292939</v>
      </c>
      <c r="BE519" s="30">
        <f t="shared" si="117"/>
        <v>0</v>
      </c>
      <c r="BF519" s="30">
        <f t="shared" si="117"/>
        <v>3.1932470882709763</v>
      </c>
      <c r="BG519" s="30">
        <f t="shared" si="117"/>
        <v>0.73913655203674211</v>
      </c>
      <c r="BH519" s="30">
        <f t="shared" si="117"/>
        <v>0</v>
      </c>
      <c r="BI519" s="30">
        <f t="shared" si="117"/>
        <v>1.9633818160440715</v>
      </c>
      <c r="BJ519" s="30">
        <f t="shared" si="117"/>
        <v>0.42344593202613229</v>
      </c>
      <c r="BK519" s="30">
        <f t="shared" si="117"/>
        <v>0</v>
      </c>
      <c r="BL519" s="30">
        <f t="shared" si="117"/>
        <v>0</v>
      </c>
      <c r="BM519" s="30">
        <f t="shared" si="117"/>
        <v>1.2478667981908351E-4</v>
      </c>
      <c r="BN519" s="30">
        <f t="shared" si="117"/>
        <v>1.3761810715739202E-3</v>
      </c>
      <c r="BO519" s="30">
        <f t="shared" si="118"/>
        <v>0</v>
      </c>
      <c r="BP519" s="30">
        <f t="shared" si="118"/>
        <v>2.3943538207648159E-2</v>
      </c>
      <c r="BQ519" s="30">
        <f t="shared" si="118"/>
        <v>11.971454700443161</v>
      </c>
      <c r="BR519" s="30">
        <f t="shared" si="118"/>
        <v>0</v>
      </c>
      <c r="BS519" s="30">
        <f t="shared" si="118"/>
        <v>0</v>
      </c>
      <c r="BT519" s="30">
        <f t="shared" si="118"/>
        <v>0</v>
      </c>
      <c r="BU519" s="30">
        <f t="shared" si="118"/>
        <v>0</v>
      </c>
      <c r="BV519" s="30">
        <f t="shared" si="118"/>
        <v>0</v>
      </c>
      <c r="BW519" s="30">
        <f t="shared" si="118"/>
        <v>0</v>
      </c>
      <c r="BX519" s="30">
        <f t="shared" si="118"/>
        <v>0</v>
      </c>
      <c r="BY519" s="30">
        <f t="shared" si="111"/>
        <v>20.105180500744929</v>
      </c>
      <c r="DD519" s="7">
        <v>46</v>
      </c>
      <c r="DE519" s="55">
        <f ca="1"/>
        <v>0</v>
      </c>
      <c r="DF519" s="55">
        <f ca="1"/>
        <v>0</v>
      </c>
      <c r="DG519" s="55">
        <f ca="1"/>
        <v>0</v>
      </c>
      <c r="DH519" s="55">
        <f ca="1"/>
        <v>0</v>
      </c>
      <c r="DI519" s="55">
        <f ca="1"/>
        <v>41.186298919251179</v>
      </c>
      <c r="DJ519" s="55">
        <f ca="1"/>
        <v>85.464183955640067</v>
      </c>
      <c r="DK519" s="55">
        <f ca="1"/>
        <v>0</v>
      </c>
      <c r="DL519" s="55">
        <f ca="1"/>
        <v>0</v>
      </c>
      <c r="DM519" s="55">
        <f ca="1"/>
        <v>57.209169127643847</v>
      </c>
      <c r="DN519" s="55">
        <f ca="1"/>
        <v>0</v>
      </c>
      <c r="DO519" s="55">
        <f ca="1"/>
        <v>0</v>
      </c>
      <c r="DP519" s="55">
        <f ca="1"/>
        <v>23.755316786666022</v>
      </c>
      <c r="DQ519" s="55">
        <f ca="1"/>
        <v>0</v>
      </c>
      <c r="DR519" s="55">
        <f ca="1"/>
        <v>0</v>
      </c>
      <c r="DS519" s="55">
        <f ca="1"/>
        <v>0</v>
      </c>
      <c r="DT519" s="55">
        <f ca="1"/>
        <v>9.7433619867433541E-2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ca="1"/>
        <v>0</v>
      </c>
      <c r="EE519" s="55">
        <f t="shared" ca="1" si="112"/>
        <v>207.71240240906855</v>
      </c>
    </row>
    <row r="520" spans="50:135" x14ac:dyDescent="0.3">
      <c r="AX520" s="7">
        <v>47</v>
      </c>
      <c r="AY520" s="30">
        <f t="shared" si="117"/>
        <v>0</v>
      </c>
      <c r="AZ520" s="30">
        <f t="shared" si="117"/>
        <v>0</v>
      </c>
      <c r="BA520" s="30">
        <f t="shared" si="117"/>
        <v>0</v>
      </c>
      <c r="BB520" s="30">
        <f t="shared" si="117"/>
        <v>0</v>
      </c>
      <c r="BC520" s="30">
        <f t="shared" si="117"/>
        <v>40.161357361533561</v>
      </c>
      <c r="BD520" s="30">
        <f t="shared" si="117"/>
        <v>89.109650239216208</v>
      </c>
      <c r="BE520" s="30">
        <f t="shared" si="117"/>
        <v>0</v>
      </c>
      <c r="BF520" s="30">
        <f t="shared" si="117"/>
        <v>138.92882256782076</v>
      </c>
      <c r="BG520" s="30">
        <f t="shared" si="117"/>
        <v>32.15766525555091</v>
      </c>
      <c r="BH520" s="30">
        <f t="shared" si="117"/>
        <v>0</v>
      </c>
      <c r="BI520" s="30">
        <f t="shared" si="117"/>
        <v>85.420988815123167</v>
      </c>
      <c r="BJ520" s="30">
        <f t="shared" si="117"/>
        <v>9.8042100045614049</v>
      </c>
      <c r="BK520" s="30">
        <f t="shared" si="117"/>
        <v>0</v>
      </c>
      <c r="BL520" s="30">
        <f t="shared" si="117"/>
        <v>0</v>
      </c>
      <c r="BM520" s="30">
        <f t="shared" si="117"/>
        <v>9.0120592716270171E-3</v>
      </c>
      <c r="BN520" s="30">
        <f t="shared" si="117"/>
        <v>9.9437336493333028E-2</v>
      </c>
      <c r="BO520" s="30">
        <f t="shared" si="118"/>
        <v>0</v>
      </c>
      <c r="BP520" s="30">
        <f t="shared" si="118"/>
        <v>5.1360717245819643E-2</v>
      </c>
      <c r="BQ520" s="30">
        <f t="shared" si="118"/>
        <v>277.17979297687526</v>
      </c>
      <c r="BR520" s="30">
        <f t="shared" si="118"/>
        <v>0</v>
      </c>
      <c r="BS520" s="30">
        <f t="shared" si="118"/>
        <v>0</v>
      </c>
      <c r="BT520" s="30">
        <f t="shared" si="118"/>
        <v>0</v>
      </c>
      <c r="BU520" s="30">
        <f t="shared" si="118"/>
        <v>0</v>
      </c>
      <c r="BV520" s="30">
        <f t="shared" si="118"/>
        <v>0</v>
      </c>
      <c r="BW520" s="30">
        <f t="shared" si="118"/>
        <v>0</v>
      </c>
      <c r="BX520" s="30">
        <f t="shared" si="118"/>
        <v>0</v>
      </c>
      <c r="BY520" s="30">
        <f t="shared" si="111"/>
        <v>672.92229733369209</v>
      </c>
      <c r="DD520" s="7">
        <v>47</v>
      </c>
      <c r="DE520" s="55">
        <f ca="1"/>
        <v>0</v>
      </c>
      <c r="DF520" s="55">
        <f ca="1"/>
        <v>0</v>
      </c>
      <c r="DG520" s="55">
        <f ca="1"/>
        <v>0</v>
      </c>
      <c r="DH520" s="55">
        <f ca="1"/>
        <v>0</v>
      </c>
      <c r="DI520" s="55">
        <f ca="1"/>
        <v>2975.9565804896365</v>
      </c>
      <c r="DJ520" s="55">
        <f ca="1"/>
        <v>6175.2987615776829</v>
      </c>
      <c r="DK520" s="55">
        <f ca="1"/>
        <v>0</v>
      </c>
      <c r="DL520" s="55">
        <f ca="1"/>
        <v>0</v>
      </c>
      <c r="DM520" s="55">
        <f ca="1"/>
        <v>2489.0032907796408</v>
      </c>
      <c r="DN520" s="55">
        <f ca="1"/>
        <v>0</v>
      </c>
      <c r="DO520" s="55">
        <f ca="1"/>
        <v>0</v>
      </c>
      <c r="DP520" s="55">
        <f ca="1"/>
        <v>550.01618125589482</v>
      </c>
      <c r="DQ520" s="55">
        <f ca="1"/>
        <v>0</v>
      </c>
      <c r="DR520" s="55">
        <f ca="1"/>
        <v>0</v>
      </c>
      <c r="DS520" s="55">
        <f ca="1"/>
        <v>0</v>
      </c>
      <c r="DT520" s="55">
        <f ca="1"/>
        <v>7.0401634237279778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ca="1"/>
        <v>0</v>
      </c>
      <c r="EE520" s="55">
        <f t="shared" ca="1" si="112"/>
        <v>12197.314977526583</v>
      </c>
    </row>
    <row r="521" spans="50:135" x14ac:dyDescent="0.3">
      <c r="AX521" s="7">
        <v>48</v>
      </c>
      <c r="AY521" s="30">
        <f t="shared" si="117"/>
        <v>0</v>
      </c>
      <c r="AZ521" s="30">
        <f t="shared" si="117"/>
        <v>0</v>
      </c>
      <c r="BA521" s="30">
        <f t="shared" si="117"/>
        <v>0</v>
      </c>
      <c r="BB521" s="30">
        <f t="shared" si="117"/>
        <v>0</v>
      </c>
      <c r="BC521" s="30">
        <f t="shared" si="117"/>
        <v>306.57722597331951</v>
      </c>
      <c r="BD521" s="30">
        <f t="shared" si="117"/>
        <v>680.23072866179393</v>
      </c>
      <c r="BE521" s="30">
        <f t="shared" si="117"/>
        <v>0</v>
      </c>
      <c r="BF521" s="30">
        <f t="shared" si="117"/>
        <v>346.37159721466446</v>
      </c>
      <c r="BG521" s="30">
        <f t="shared" si="117"/>
        <v>80.174161663136047</v>
      </c>
      <c r="BH521" s="30">
        <f t="shared" si="117"/>
        <v>0</v>
      </c>
      <c r="BI521" s="30">
        <f t="shared" si="117"/>
        <v>212.96807807490651</v>
      </c>
      <c r="BJ521" s="30">
        <f t="shared" si="117"/>
        <v>22.860507909421411</v>
      </c>
      <c r="BK521" s="30">
        <f t="shared" si="117"/>
        <v>0</v>
      </c>
      <c r="BL521" s="30">
        <f t="shared" si="117"/>
        <v>0</v>
      </c>
      <c r="BM521" s="30">
        <f t="shared" si="117"/>
        <v>6.8794795675549969E-2</v>
      </c>
      <c r="BN521" s="30">
        <f t="shared" si="117"/>
        <v>0.75906853632880056</v>
      </c>
      <c r="BO521" s="30">
        <f t="shared" si="118"/>
        <v>0</v>
      </c>
      <c r="BP521" s="30">
        <f t="shared" si="118"/>
        <v>9.1378503951633547</v>
      </c>
      <c r="BQ521" s="30">
        <f t="shared" si="118"/>
        <v>646.30101213840396</v>
      </c>
      <c r="BR521" s="30">
        <f t="shared" si="118"/>
        <v>0</v>
      </c>
      <c r="BS521" s="30">
        <f t="shared" si="118"/>
        <v>0</v>
      </c>
      <c r="BT521" s="30">
        <f t="shared" si="118"/>
        <v>0</v>
      </c>
      <c r="BU521" s="30">
        <f t="shared" si="118"/>
        <v>0</v>
      </c>
      <c r="BV521" s="30">
        <f t="shared" si="118"/>
        <v>0</v>
      </c>
      <c r="BW521" s="30">
        <f t="shared" si="118"/>
        <v>0</v>
      </c>
      <c r="BX521" s="30">
        <f t="shared" si="118"/>
        <v>0</v>
      </c>
      <c r="BY521" s="30">
        <f t="shared" si="111"/>
        <v>2305.4490253628137</v>
      </c>
      <c r="DD521" s="7">
        <v>48</v>
      </c>
      <c r="DE521" s="55">
        <f ca="1"/>
        <v>0</v>
      </c>
      <c r="DF521" s="55">
        <f ca="1"/>
        <v>0</v>
      </c>
      <c r="DG521" s="55">
        <f ca="1"/>
        <v>0</v>
      </c>
      <c r="DH521" s="55">
        <f ca="1"/>
        <v>0</v>
      </c>
      <c r="DI521" s="55">
        <f ca="1"/>
        <v>22717.372444622975</v>
      </c>
      <c r="DJ521" s="55">
        <f ca="1"/>
        <v>47139.989496262315</v>
      </c>
      <c r="DK521" s="55">
        <f ca="1"/>
        <v>0</v>
      </c>
      <c r="DL521" s="55">
        <f ca="1"/>
        <v>0</v>
      </c>
      <c r="DM521" s="55">
        <f ca="1"/>
        <v>6205.4801127267301</v>
      </c>
      <c r="DN521" s="55">
        <f ca="1"/>
        <v>0</v>
      </c>
      <c r="DO521" s="55">
        <f ca="1"/>
        <v>0</v>
      </c>
      <c r="DP521" s="55">
        <f ca="1"/>
        <v>1282.4744937185412</v>
      </c>
      <c r="DQ521" s="55">
        <f ca="1"/>
        <v>0</v>
      </c>
      <c r="DR521" s="55">
        <f ca="1"/>
        <v>0</v>
      </c>
      <c r="DS521" s="55">
        <f ca="1"/>
        <v>0</v>
      </c>
      <c r="DT521" s="55">
        <f ca="1"/>
        <v>53.74205237207908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ca="1"/>
        <v>0</v>
      </c>
      <c r="EE521" s="55">
        <f t="shared" ca="1" si="112"/>
        <v>77399.058599702636</v>
      </c>
    </row>
    <row r="522" spans="50:135" x14ac:dyDescent="0.3">
      <c r="AX522" s="7">
        <v>49</v>
      </c>
      <c r="AY522" s="30">
        <f t="shared" si="117"/>
        <v>0</v>
      </c>
      <c r="AZ522" s="30">
        <f t="shared" si="117"/>
        <v>0</v>
      </c>
      <c r="BA522" s="30">
        <f t="shared" si="117"/>
        <v>0</v>
      </c>
      <c r="BB522" s="30">
        <f t="shared" si="117"/>
        <v>0</v>
      </c>
      <c r="BC522" s="30">
        <f t="shared" si="117"/>
        <v>254.20303059774403</v>
      </c>
      <c r="BD522" s="30">
        <f t="shared" si="117"/>
        <v>564.02334595064576</v>
      </c>
      <c r="BE522" s="30">
        <f t="shared" si="117"/>
        <v>0</v>
      </c>
      <c r="BF522" s="30">
        <f t="shared" si="117"/>
        <v>21.733594682539366</v>
      </c>
      <c r="BG522" s="30">
        <f t="shared" si="117"/>
        <v>5.0306455476770937</v>
      </c>
      <c r="BH522" s="30">
        <f t="shared" si="117"/>
        <v>0</v>
      </c>
      <c r="BI522" s="30">
        <f t="shared" si="117"/>
        <v>13.362994906673187</v>
      </c>
      <c r="BJ522" s="30">
        <f t="shared" si="117"/>
        <v>3.5528568306013653</v>
      </c>
      <c r="BK522" s="30">
        <f t="shared" si="117"/>
        <v>0</v>
      </c>
      <c r="BL522" s="30">
        <f t="shared" si="117"/>
        <v>0</v>
      </c>
      <c r="BM522" s="30">
        <f t="shared" si="117"/>
        <v>5.7042219012878988E-2</v>
      </c>
      <c r="BN522" s="30">
        <f t="shared" ref="BN522:BN525" si="119">AL136*$K137*AL192</f>
        <v>0.62939287642354158</v>
      </c>
      <c r="BO522" s="30">
        <f t="shared" si="118"/>
        <v>0</v>
      </c>
      <c r="BP522" s="30">
        <f t="shared" si="118"/>
        <v>118.61672983627257</v>
      </c>
      <c r="BQ522" s="30">
        <f t="shared" si="118"/>
        <v>100.444617196007</v>
      </c>
      <c r="BR522" s="30">
        <f t="shared" si="118"/>
        <v>0</v>
      </c>
      <c r="BS522" s="30">
        <f t="shared" si="118"/>
        <v>0</v>
      </c>
      <c r="BT522" s="30">
        <f t="shared" si="118"/>
        <v>0</v>
      </c>
      <c r="BU522" s="30">
        <f t="shared" si="118"/>
        <v>0</v>
      </c>
      <c r="BV522" s="30">
        <f t="shared" si="118"/>
        <v>0</v>
      </c>
      <c r="BW522" s="30">
        <f t="shared" si="118"/>
        <v>0</v>
      </c>
      <c r="BX522" s="30">
        <f t="shared" si="118"/>
        <v>0</v>
      </c>
      <c r="BY522" s="30">
        <f t="shared" si="111"/>
        <v>1081.6542506435967</v>
      </c>
      <c r="DD522" s="7">
        <v>49</v>
      </c>
      <c r="DE522" s="55">
        <f ca="1"/>
        <v>0</v>
      </c>
      <c r="DF522" s="55">
        <f ca="1"/>
        <v>0</v>
      </c>
      <c r="DG522" s="55">
        <f ca="1"/>
        <v>0</v>
      </c>
      <c r="DH522" s="55">
        <f ca="1"/>
        <v>0</v>
      </c>
      <c r="DI522" s="55">
        <f ca="1"/>
        <v>18836.44456729283</v>
      </c>
      <c r="DJ522" s="55">
        <f ca="1"/>
        <v>39086.817874379747</v>
      </c>
      <c r="DK522" s="55">
        <f ca="1"/>
        <v>0</v>
      </c>
      <c r="DL522" s="55">
        <f ca="1"/>
        <v>0</v>
      </c>
      <c r="DM522" s="55">
        <f ca="1"/>
        <v>389.37196539020709</v>
      </c>
      <c r="DN522" s="55">
        <f ca="1"/>
        <v>0</v>
      </c>
      <c r="DO522" s="55">
        <f ca="1"/>
        <v>0</v>
      </c>
      <c r="DP522" s="55">
        <f ca="1"/>
        <v>199.31526819673658</v>
      </c>
      <c r="DQ522" s="55">
        <f ca="1"/>
        <v>0</v>
      </c>
      <c r="DR522" s="55">
        <f ca="1"/>
        <v>0</v>
      </c>
      <c r="DS522" s="55">
        <f ca="1"/>
        <v>0</v>
      </c>
      <c r="DT522" s="55">
        <f ca="1"/>
        <v>44.561015650786743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ca="1"/>
        <v>0</v>
      </c>
      <c r="EE522" s="55">
        <f t="shared" ca="1" si="112"/>
        <v>58556.510690910305</v>
      </c>
    </row>
    <row r="523" spans="50:135" x14ac:dyDescent="0.3">
      <c r="AX523" s="7">
        <v>50</v>
      </c>
      <c r="AY523" s="30">
        <f t="shared" ref="AY523:BM525" si="120">W137*$K138*W193</f>
        <v>0</v>
      </c>
      <c r="AZ523" s="30">
        <f t="shared" si="120"/>
        <v>0</v>
      </c>
      <c r="BA523" s="30">
        <f t="shared" si="120"/>
        <v>0</v>
      </c>
      <c r="BB523" s="30">
        <f t="shared" si="120"/>
        <v>0</v>
      </c>
      <c r="BC523" s="30">
        <f t="shared" si="120"/>
        <v>282.82610149618085</v>
      </c>
      <c r="BD523" s="30">
        <f t="shared" si="120"/>
        <v>627.53195197222681</v>
      </c>
      <c r="BE523" s="30">
        <f t="shared" si="120"/>
        <v>0</v>
      </c>
      <c r="BF523" s="30">
        <f t="shared" si="120"/>
        <v>52.546363909060233</v>
      </c>
      <c r="BG523" s="30">
        <f t="shared" si="120"/>
        <v>12.162835255250311</v>
      </c>
      <c r="BH523" s="30">
        <f t="shared" si="120"/>
        <v>0</v>
      </c>
      <c r="BI523" s="30">
        <f t="shared" si="120"/>
        <v>32.30835964892367</v>
      </c>
      <c r="BJ523" s="30">
        <f t="shared" si="120"/>
        <v>9.1844103056961632</v>
      </c>
      <c r="BK523" s="30">
        <f t="shared" si="120"/>
        <v>0</v>
      </c>
      <c r="BL523" s="30">
        <f t="shared" si="120"/>
        <v>0</v>
      </c>
      <c r="BM523" s="30">
        <f t="shared" si="120"/>
        <v>6.3465130444533419E-2</v>
      </c>
      <c r="BN523" s="30">
        <f t="shared" si="119"/>
        <v>0.70026204349786103</v>
      </c>
      <c r="BO523" s="30">
        <f t="shared" si="118"/>
        <v>0</v>
      </c>
      <c r="BP523" s="30">
        <f t="shared" si="118"/>
        <v>55.014903040279719</v>
      </c>
      <c r="BQ523" s="30">
        <f t="shared" si="118"/>
        <v>259.65712143583244</v>
      </c>
      <c r="BR523" s="30">
        <f t="shared" si="118"/>
        <v>0</v>
      </c>
      <c r="BS523" s="30">
        <f t="shared" si="118"/>
        <v>0</v>
      </c>
      <c r="BT523" s="30">
        <f t="shared" si="118"/>
        <v>0</v>
      </c>
      <c r="BU523" s="30">
        <f t="shared" si="118"/>
        <v>0</v>
      </c>
      <c r="BV523" s="30">
        <f t="shared" si="118"/>
        <v>0</v>
      </c>
      <c r="BW523" s="30">
        <f t="shared" si="118"/>
        <v>0</v>
      </c>
      <c r="BX523" s="30">
        <f t="shared" si="118"/>
        <v>0</v>
      </c>
      <c r="BY523" s="30">
        <f t="shared" si="111"/>
        <v>1331.9957742373927</v>
      </c>
      <c r="DD523" s="7">
        <v>50</v>
      </c>
      <c r="DE523" s="55">
        <f ca="1"/>
        <v>0</v>
      </c>
      <c r="DF523" s="55">
        <f ca="1"/>
        <v>0</v>
      </c>
      <c r="DG523" s="55">
        <f ca="1"/>
        <v>0</v>
      </c>
      <c r="DH523" s="55">
        <f ca="1"/>
        <v>0</v>
      </c>
      <c r="DI523" s="55">
        <f ca="1"/>
        <v>20957.414120867001</v>
      </c>
      <c r="DJ523" s="55">
        <f ca="1"/>
        <v>43487.964271675315</v>
      </c>
      <c r="DK523" s="55">
        <f ca="1"/>
        <v>0</v>
      </c>
      <c r="DL523" s="55">
        <f ca="1"/>
        <v>0</v>
      </c>
      <c r="DM523" s="55">
        <f ca="1"/>
        <v>941.40344875637413</v>
      </c>
      <c r="DN523" s="55">
        <f ca="1"/>
        <v>0</v>
      </c>
      <c r="DO523" s="55">
        <f ca="1"/>
        <v>0</v>
      </c>
      <c r="DP523" s="55">
        <f ca="1"/>
        <v>515.24541814955478</v>
      </c>
      <c r="DQ523" s="55">
        <f ca="1"/>
        <v>0</v>
      </c>
      <c r="DR523" s="55">
        <f ca="1"/>
        <v>0</v>
      </c>
      <c r="DS523" s="55">
        <f ca="1"/>
        <v>0</v>
      </c>
      <c r="DT523" s="55">
        <f ca="1"/>
        <v>49.57855267964856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ca="1"/>
        <v>0</v>
      </c>
      <c r="EE523" s="55">
        <f t="shared" ca="1" si="112"/>
        <v>65951.605812127906</v>
      </c>
    </row>
    <row r="524" spans="50:135" x14ac:dyDescent="0.3">
      <c r="AX524" s="7">
        <v>51</v>
      </c>
      <c r="AY524" s="30">
        <f t="shared" si="120"/>
        <v>0</v>
      </c>
      <c r="AZ524" s="30">
        <f t="shared" si="120"/>
        <v>0</v>
      </c>
      <c r="BA524" s="30">
        <f t="shared" si="120"/>
        <v>0</v>
      </c>
      <c r="BB524" s="30">
        <f t="shared" si="120"/>
        <v>0</v>
      </c>
      <c r="BC524" s="30">
        <f t="shared" si="120"/>
        <v>246.70196260757399</v>
      </c>
      <c r="BD524" s="30">
        <f t="shared" si="120"/>
        <v>547.38004517815068</v>
      </c>
      <c r="BE524" s="30">
        <f t="shared" si="120"/>
        <v>0</v>
      </c>
      <c r="BF524" s="30">
        <f t="shared" si="120"/>
        <v>65.27363136013031</v>
      </c>
      <c r="BG524" s="30">
        <f t="shared" si="120"/>
        <v>15.108798508612818</v>
      </c>
      <c r="BH524" s="30">
        <f t="shared" si="120"/>
        <v>0</v>
      </c>
      <c r="BI524" s="30">
        <f t="shared" si="120"/>
        <v>40.133775209014708</v>
      </c>
      <c r="BJ524" s="30">
        <f t="shared" si="120"/>
        <v>25.540822868186019</v>
      </c>
      <c r="BK524" s="30">
        <f t="shared" si="120"/>
        <v>0</v>
      </c>
      <c r="BL524" s="30">
        <f t="shared" si="120"/>
        <v>0</v>
      </c>
      <c r="BM524" s="30">
        <f t="shared" si="120"/>
        <v>5.5359006988405804E-2</v>
      </c>
      <c r="BN524" s="30">
        <f t="shared" si="119"/>
        <v>0.61082064158205707</v>
      </c>
      <c r="BO524" s="30">
        <f t="shared" si="118"/>
        <v>0</v>
      </c>
      <c r="BP524" s="30">
        <f t="shared" si="118"/>
        <v>8.0373954463329191</v>
      </c>
      <c r="BQ524" s="30">
        <f t="shared" si="118"/>
        <v>722.0775557251568</v>
      </c>
      <c r="BR524" s="30">
        <f t="shared" si="118"/>
        <v>0</v>
      </c>
      <c r="BS524" s="30">
        <f t="shared" si="118"/>
        <v>0</v>
      </c>
      <c r="BT524" s="30">
        <f t="shared" si="118"/>
        <v>0</v>
      </c>
      <c r="BU524" s="30">
        <f t="shared" si="118"/>
        <v>0</v>
      </c>
      <c r="BV524" s="30">
        <f t="shared" si="118"/>
        <v>0</v>
      </c>
      <c r="BW524" s="30">
        <f t="shared" si="118"/>
        <v>0</v>
      </c>
      <c r="BX524" s="30">
        <f t="shared" si="118"/>
        <v>0</v>
      </c>
      <c r="BY524" s="30">
        <f t="shared" si="111"/>
        <v>1670.9201665517289</v>
      </c>
      <c r="DD524" s="7">
        <v>51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0</v>
      </c>
      <c r="DI524" s="55">
        <f ca="1"/>
        <v>18280.61542922123</v>
      </c>
      <c r="DJ524" s="55">
        <f ca="1"/>
        <v>37933.437130845843</v>
      </c>
      <c r="DK524" s="55">
        <f ca="1"/>
        <v>0</v>
      </c>
      <c r="DL524" s="55">
        <f ca="1"/>
        <v>0</v>
      </c>
      <c r="DM524" s="55">
        <f ca="1"/>
        <v>1169.4210045666323</v>
      </c>
      <c r="DN524" s="55">
        <f ca="1"/>
        <v>0</v>
      </c>
      <c r="DO524" s="55">
        <f ca="1"/>
        <v>0</v>
      </c>
      <c r="DP524" s="55">
        <f ca="1"/>
        <v>1432.8401629052357</v>
      </c>
      <c r="DQ524" s="55">
        <f ca="1"/>
        <v>0</v>
      </c>
      <c r="DR524" s="55">
        <f ca="1"/>
        <v>0</v>
      </c>
      <c r="DS524" s="55">
        <f ca="1"/>
        <v>0</v>
      </c>
      <c r="DT524" s="55">
        <f ca="1"/>
        <v>43.246101424009638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ca="1"/>
        <v>0</v>
      </c>
      <c r="EE524" s="55">
        <f t="shared" ca="1" si="112"/>
        <v>58859.559828962956</v>
      </c>
    </row>
    <row r="525" spans="50:135" x14ac:dyDescent="0.3">
      <c r="AX525" s="7">
        <v>52</v>
      </c>
      <c r="AY525" s="30">
        <f t="shared" ca="1" si="120"/>
        <v>0</v>
      </c>
      <c r="AZ525" s="30">
        <f t="shared" ca="1" si="120"/>
        <v>0</v>
      </c>
      <c r="BA525" s="30">
        <f t="shared" ca="1" si="120"/>
        <v>0</v>
      </c>
      <c r="BB525" s="30">
        <f t="shared" ca="1" si="120"/>
        <v>0</v>
      </c>
      <c r="BC525" s="30">
        <f t="shared" ca="1" si="120"/>
        <v>0.13897597907084491</v>
      </c>
      <c r="BD525" s="30">
        <f t="shared" ca="1" si="120"/>
        <v>0.30835862466528824</v>
      </c>
      <c r="BE525" s="30">
        <f t="shared" ca="1" si="120"/>
        <v>0</v>
      </c>
      <c r="BF525" s="30">
        <f t="shared" ca="1" si="120"/>
        <v>3.6770955236400595E-2</v>
      </c>
      <c r="BG525" s="30">
        <f t="shared" ca="1" si="120"/>
        <v>8.5113225498506095E-3</v>
      </c>
      <c r="BH525" s="30">
        <f t="shared" ca="1" si="120"/>
        <v>0</v>
      </c>
      <c r="BI525" s="30">
        <f t="shared" ca="1" si="120"/>
        <v>2.2608781693885201E-2</v>
      </c>
      <c r="BJ525" s="30">
        <f t="shared" ca="1" si="120"/>
        <v>1.4388052691973909E-2</v>
      </c>
      <c r="BK525" s="30">
        <f t="shared" ca="1" si="120"/>
        <v>0</v>
      </c>
      <c r="BL525" s="30">
        <f t="shared" ca="1" si="120"/>
        <v>0</v>
      </c>
      <c r="BM525" s="30">
        <f t="shared" ca="1" si="120"/>
        <v>3.1173065953133337E-5</v>
      </c>
      <c r="BN525" s="30">
        <f t="shared" ca="1" si="119"/>
        <v>3.4409746184892799E-4</v>
      </c>
      <c r="BO525" s="30">
        <f t="shared" ca="1" si="118"/>
        <v>0</v>
      </c>
      <c r="BP525" s="30">
        <f t="shared" ca="1" si="118"/>
        <v>4.5277504318189856E-3</v>
      </c>
      <c r="BQ525" s="30">
        <f t="shared" ca="1" si="118"/>
        <v>0.40677193773826353</v>
      </c>
      <c r="BR525" s="30">
        <f t="shared" ca="1" si="118"/>
        <v>0</v>
      </c>
      <c r="BS525" s="30">
        <f t="shared" ca="1" si="118"/>
        <v>0</v>
      </c>
      <c r="BT525" s="30">
        <f t="shared" ca="1" si="118"/>
        <v>0</v>
      </c>
      <c r="BU525" s="30">
        <f t="shared" ca="1" si="118"/>
        <v>0</v>
      </c>
      <c r="BV525" s="30">
        <f t="shared" ca="1" si="118"/>
        <v>0</v>
      </c>
      <c r="BW525" s="30">
        <f t="shared" ca="1" si="118"/>
        <v>0</v>
      </c>
      <c r="BX525" s="30">
        <f t="shared" ca="1" si="118"/>
        <v>0</v>
      </c>
      <c r="BY525" s="30">
        <f t="shared" ca="1" si="111"/>
        <v>0.9412886746061282</v>
      </c>
      <c r="DD525" s="7">
        <v>52</v>
      </c>
      <c r="DE525" s="55">
        <f ca="1"/>
        <v>0</v>
      </c>
      <c r="DF525" s="55">
        <f ca="1"/>
        <v>0</v>
      </c>
      <c r="DG525" s="55">
        <f ca="1"/>
        <v>0</v>
      </c>
      <c r="DH525" s="55">
        <f ca="1"/>
        <v>0</v>
      </c>
      <c r="DI525" s="55">
        <f ca="1"/>
        <v>10.298120049149608</v>
      </c>
      <c r="DJ525" s="55">
        <f ca="1"/>
        <v>21.369252689304474</v>
      </c>
      <c r="DK525" s="55">
        <f ca="1"/>
        <v>0</v>
      </c>
      <c r="DL525" s="55">
        <f ca="1"/>
        <v>0</v>
      </c>
      <c r="DM525" s="55">
        <f ca="1"/>
        <v>0.6587763653584372</v>
      </c>
      <c r="DN525" s="55">
        <f ca="1"/>
        <v>0</v>
      </c>
      <c r="DO525" s="55">
        <f ca="1"/>
        <v>0</v>
      </c>
      <c r="DP525" s="55">
        <f ca="1"/>
        <v>0.80716975601973628</v>
      </c>
      <c r="DQ525" s="55">
        <f ca="1"/>
        <v>0</v>
      </c>
      <c r="DR525" s="55">
        <f ca="1"/>
        <v>0</v>
      </c>
      <c r="DS525" s="55">
        <f ca="1"/>
        <v>0</v>
      </c>
      <c r="DT525" s="55">
        <f ca="1"/>
        <v>2.4362100298904101E-2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ca="1"/>
        <v>0</v>
      </c>
      <c r="EE525" s="55">
        <f t="shared" ca="1" si="112"/>
        <v>33.15768096013116</v>
      </c>
    </row>
    <row r="527" spans="50:135" x14ac:dyDescent="0.3">
      <c r="AX527" s="55" t="s">
        <v>269</v>
      </c>
      <c r="DD527" s="55" t="s">
        <v>283</v>
      </c>
    </row>
    <row r="528" spans="50:135" x14ac:dyDescent="0.3">
      <c r="AY528" s="3" t="s">
        <v>118</v>
      </c>
      <c r="AZ528" s="3" t="s">
        <v>119</v>
      </c>
      <c r="BA528" s="3" t="s">
        <v>120</v>
      </c>
      <c r="BB528" s="3" t="s">
        <v>121</v>
      </c>
      <c r="BC528" s="3" t="s">
        <v>122</v>
      </c>
      <c r="BD528" s="3" t="s">
        <v>123</v>
      </c>
      <c r="BE528" s="3" t="s">
        <v>124</v>
      </c>
      <c r="BF528" s="3" t="s">
        <v>125</v>
      </c>
      <c r="BG528" s="3" t="s">
        <v>126</v>
      </c>
      <c r="BH528" s="3" t="s">
        <v>127</v>
      </c>
      <c r="BI528" s="3" t="s">
        <v>128</v>
      </c>
      <c r="BJ528" s="3" t="s">
        <v>129</v>
      </c>
      <c r="BK528" s="3" t="s">
        <v>130</v>
      </c>
      <c r="BL528" s="3" t="s">
        <v>131</v>
      </c>
      <c r="BM528" s="3" t="s">
        <v>132</v>
      </c>
      <c r="BN528" s="3" t="s">
        <v>133</v>
      </c>
      <c r="BO528" s="3" t="s">
        <v>134</v>
      </c>
      <c r="BP528" s="3" t="s">
        <v>135</v>
      </c>
      <c r="BQ528" s="3" t="s">
        <v>136</v>
      </c>
      <c r="BR528" s="3" t="s">
        <v>137</v>
      </c>
      <c r="BS528" s="3" t="s">
        <v>138</v>
      </c>
      <c r="BT528" s="3" t="s">
        <v>139</v>
      </c>
      <c r="BU528" s="3" t="s">
        <v>140</v>
      </c>
      <c r="BV528" s="3" t="s">
        <v>141</v>
      </c>
      <c r="BW528" s="3" t="s">
        <v>142</v>
      </c>
      <c r="BX528" s="3" t="s">
        <v>143</v>
      </c>
      <c r="DE528" s="110" t="s">
        <v>118</v>
      </c>
      <c r="DF528" s="110" t="s">
        <v>119</v>
      </c>
      <c r="DG528" s="110" t="s">
        <v>120</v>
      </c>
      <c r="DH528" s="110" t="s">
        <v>121</v>
      </c>
      <c r="DI528" s="110" t="s">
        <v>122</v>
      </c>
      <c r="DJ528" s="110" t="s">
        <v>123</v>
      </c>
      <c r="DK528" s="110" t="s">
        <v>124</v>
      </c>
      <c r="DL528" s="110" t="s">
        <v>125</v>
      </c>
      <c r="DM528" s="110" t="s">
        <v>126</v>
      </c>
      <c r="DN528" s="110" t="s">
        <v>127</v>
      </c>
      <c r="DO528" s="110" t="s">
        <v>128</v>
      </c>
      <c r="DP528" s="110" t="s">
        <v>129</v>
      </c>
      <c r="DQ528" s="110" t="s">
        <v>130</v>
      </c>
      <c r="DR528" s="110" t="s">
        <v>131</v>
      </c>
      <c r="DS528" s="110" t="s">
        <v>132</v>
      </c>
      <c r="DT528" s="110" t="s">
        <v>133</v>
      </c>
      <c r="DU528" s="110" t="s">
        <v>134</v>
      </c>
      <c r="DV528" s="110" t="s">
        <v>135</v>
      </c>
      <c r="DW528" s="110" t="s">
        <v>136</v>
      </c>
      <c r="DX528" s="110" t="s">
        <v>137</v>
      </c>
      <c r="DY528" s="110" t="s">
        <v>138</v>
      </c>
      <c r="DZ528" s="110" t="s">
        <v>139</v>
      </c>
      <c r="EA528" s="110" t="s">
        <v>140</v>
      </c>
      <c r="EB528" s="110" t="s">
        <v>141</v>
      </c>
      <c r="EC528" s="110" t="s">
        <v>142</v>
      </c>
      <c r="ED528" s="110" t="s">
        <v>143</v>
      </c>
    </row>
    <row r="529" spans="50:135" x14ac:dyDescent="0.3">
      <c r="AX529" s="7">
        <v>1</v>
      </c>
      <c r="AY529" s="30">
        <f>W88*$L89*W144</f>
        <v>0</v>
      </c>
      <c r="AZ529" s="30">
        <f t="shared" ref="AZ529:BX539" si="121">X88*$L89*X144</f>
        <v>0</v>
      </c>
      <c r="BA529" s="30">
        <f t="shared" si="121"/>
        <v>0</v>
      </c>
      <c r="BB529" s="30">
        <f t="shared" si="121"/>
        <v>0</v>
      </c>
      <c r="BC529" s="30">
        <f t="shared" si="121"/>
        <v>89.967998106327101</v>
      </c>
      <c r="BD529" s="30">
        <f t="shared" si="121"/>
        <v>199.6201665006173</v>
      </c>
      <c r="BE529" s="30">
        <f t="shared" si="121"/>
        <v>0</v>
      </c>
      <c r="BF529" s="30">
        <f t="shared" si="121"/>
        <v>231.76507441376779</v>
      </c>
      <c r="BG529" s="30">
        <f t="shared" si="121"/>
        <v>0</v>
      </c>
      <c r="BH529" s="30">
        <f t="shared" si="121"/>
        <v>0</v>
      </c>
      <c r="BI529" s="30">
        <f t="shared" si="121"/>
        <v>0</v>
      </c>
      <c r="BJ529" s="30">
        <f t="shared" si="121"/>
        <v>0</v>
      </c>
      <c r="BK529" s="30">
        <f t="shared" si="121"/>
        <v>0</v>
      </c>
      <c r="BL529" s="30">
        <f t="shared" si="121"/>
        <v>0</v>
      </c>
      <c r="BM529" s="30">
        <f t="shared" si="121"/>
        <v>2.0141899814294536E-2</v>
      </c>
      <c r="BN529" s="30">
        <f t="shared" si="121"/>
        <v>0.22205216380636902</v>
      </c>
      <c r="BO529" s="30">
        <f t="shared" si="121"/>
        <v>0</v>
      </c>
      <c r="BP529" s="30">
        <f t="shared" si="121"/>
        <v>0</v>
      </c>
      <c r="BQ529" s="30">
        <f t="shared" si="121"/>
        <v>3.2662317113086594</v>
      </c>
      <c r="BR529" s="30">
        <f t="shared" si="121"/>
        <v>0</v>
      </c>
      <c r="BS529" s="30">
        <f t="shared" si="121"/>
        <v>0</v>
      </c>
      <c r="BT529" s="30">
        <f t="shared" si="121"/>
        <v>0</v>
      </c>
      <c r="BU529" s="30">
        <f t="shared" si="121"/>
        <v>0</v>
      </c>
      <c r="BV529" s="30">
        <f t="shared" si="121"/>
        <v>0</v>
      </c>
      <c r="BW529" s="30">
        <f t="shared" si="121"/>
        <v>0</v>
      </c>
      <c r="BX529" s="30">
        <f t="shared" si="121"/>
        <v>0</v>
      </c>
      <c r="BY529" s="30">
        <f>SUM(AY529:BX529)</f>
        <v>524.86166479564156</v>
      </c>
      <c r="DD529" s="7">
        <v>1</v>
      </c>
      <c r="DE529" s="55">
        <f t="array" aca="1" ref="DE529:ED580" ca="1">MMULT(AY529:BX580,$CB$121:$DA$146)</f>
        <v>0</v>
      </c>
      <c r="DF529" s="55">
        <f ca="1"/>
        <v>0</v>
      </c>
      <c r="DG529" s="55">
        <f ca="1"/>
        <v>0</v>
      </c>
      <c r="DH529" s="55">
        <f ca="1"/>
        <v>0</v>
      </c>
      <c r="DI529" s="55">
        <f ca="1"/>
        <v>6666.6286596788377</v>
      </c>
      <c r="DJ529" s="55">
        <f ca="1"/>
        <v>13833.677538492779</v>
      </c>
      <c r="DK529" s="55">
        <f ca="1"/>
        <v>0</v>
      </c>
      <c r="DL529" s="55">
        <f ca="1"/>
        <v>0</v>
      </c>
      <c r="DM529" s="55">
        <f ca="1"/>
        <v>0</v>
      </c>
      <c r="DN529" s="55">
        <f ca="1"/>
        <v>0</v>
      </c>
      <c r="DO529" s="55">
        <f ca="1"/>
        <v>0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0</v>
      </c>
      <c r="DT529" s="55">
        <f ca="1"/>
        <v>15.721293197490926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ca="1"/>
        <v>0</v>
      </c>
      <c r="EE529" s="55">
        <f ca="1">SUM(DE529:ED529)</f>
        <v>20516.027491369106</v>
      </c>
    </row>
    <row r="530" spans="50:135" x14ac:dyDescent="0.3">
      <c r="AX530" s="7">
        <v>2</v>
      </c>
      <c r="AY530" s="30">
        <f t="shared" ref="AY530:BD545" si="122">W89*$L90*W145</f>
        <v>0</v>
      </c>
      <c r="AZ530" s="30">
        <f t="shared" si="121"/>
        <v>0</v>
      </c>
      <c r="BA530" s="30">
        <f t="shared" si="121"/>
        <v>0</v>
      </c>
      <c r="BB530" s="30">
        <f t="shared" si="121"/>
        <v>0</v>
      </c>
      <c r="BC530" s="30">
        <f t="shared" si="121"/>
        <v>34.589618040638548</v>
      </c>
      <c r="BD530" s="30">
        <f t="shared" si="121"/>
        <v>76.747126298794015</v>
      </c>
      <c r="BE530" s="30">
        <f t="shared" si="121"/>
        <v>0</v>
      </c>
      <c r="BF530" s="30">
        <f t="shared" si="121"/>
        <v>89.105743905811011</v>
      </c>
      <c r="BG530" s="30">
        <f t="shared" si="121"/>
        <v>0</v>
      </c>
      <c r="BH530" s="30">
        <f t="shared" si="121"/>
        <v>0</v>
      </c>
      <c r="BI530" s="30">
        <f t="shared" si="121"/>
        <v>0</v>
      </c>
      <c r="BJ530" s="30">
        <f t="shared" si="121"/>
        <v>0</v>
      </c>
      <c r="BK530" s="30">
        <f t="shared" si="121"/>
        <v>0</v>
      </c>
      <c r="BL530" s="30">
        <f t="shared" si="121"/>
        <v>0</v>
      </c>
      <c r="BM530" s="30">
        <f t="shared" si="121"/>
        <v>7.7669768472981657E-3</v>
      </c>
      <c r="BN530" s="30">
        <f t="shared" si="121"/>
        <v>8.5642012481648766E-2</v>
      </c>
      <c r="BO530" s="30">
        <f t="shared" si="121"/>
        <v>0</v>
      </c>
      <c r="BP530" s="30">
        <f t="shared" si="121"/>
        <v>0</v>
      </c>
      <c r="BQ530" s="30">
        <f t="shared" si="121"/>
        <v>1.2557543764818069</v>
      </c>
      <c r="BR530" s="30">
        <f t="shared" si="121"/>
        <v>0</v>
      </c>
      <c r="BS530" s="30">
        <f t="shared" si="121"/>
        <v>0</v>
      </c>
      <c r="BT530" s="30">
        <f t="shared" si="121"/>
        <v>0</v>
      </c>
      <c r="BU530" s="30">
        <f t="shared" si="121"/>
        <v>0</v>
      </c>
      <c r="BV530" s="30">
        <f t="shared" si="121"/>
        <v>0</v>
      </c>
      <c r="BW530" s="30">
        <f t="shared" si="121"/>
        <v>0</v>
      </c>
      <c r="BX530" s="30">
        <f t="shared" si="121"/>
        <v>0</v>
      </c>
      <c r="BY530" s="30">
        <f t="shared" ref="BY530:BY580" si="123">SUM(AY530:BX530)</f>
        <v>201.79165161105433</v>
      </c>
      <c r="DD530" s="7">
        <v>2</v>
      </c>
      <c r="DE530" s="55">
        <f ca="1"/>
        <v>0</v>
      </c>
      <c r="DF530" s="55">
        <f ca="1"/>
        <v>0</v>
      </c>
      <c r="DG530" s="55">
        <f ca="1"/>
        <v>0</v>
      </c>
      <c r="DH530" s="55">
        <f ca="1"/>
        <v>0</v>
      </c>
      <c r="DI530" s="55">
        <f ca="1"/>
        <v>2563.0906968113163</v>
      </c>
      <c r="DJ530" s="55">
        <f ca="1"/>
        <v>5318.5758525064248</v>
      </c>
      <c r="DK530" s="55">
        <f ca="1"/>
        <v>0</v>
      </c>
      <c r="DL530" s="55">
        <f ca="1"/>
        <v>0</v>
      </c>
      <c r="DM530" s="55">
        <f ca="1"/>
        <v>0</v>
      </c>
      <c r="DN530" s="55">
        <f ca="1"/>
        <v>0</v>
      </c>
      <c r="DO530" s="55">
        <f ca="1"/>
        <v>0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0</v>
      </c>
      <c r="DT530" s="55">
        <f ca="1"/>
        <v>6.063454483700732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ca="1"/>
        <v>0</v>
      </c>
      <c r="EE530" s="55">
        <f t="shared" ref="EE530:EE580" ca="1" si="124">SUM(DE530:ED530)</f>
        <v>7887.7300038014409</v>
      </c>
    </row>
    <row r="531" spans="50:135" x14ac:dyDescent="0.3">
      <c r="AX531" s="7">
        <v>3</v>
      </c>
      <c r="AY531" s="30">
        <f t="shared" si="122"/>
        <v>0</v>
      </c>
      <c r="AZ531" s="30">
        <f t="shared" si="121"/>
        <v>0</v>
      </c>
      <c r="BA531" s="30">
        <f t="shared" si="121"/>
        <v>0</v>
      </c>
      <c r="BB531" s="30">
        <f t="shared" si="121"/>
        <v>0</v>
      </c>
      <c r="BC531" s="30">
        <f t="shared" si="121"/>
        <v>228.68624088086486</v>
      </c>
      <c r="BD531" s="30">
        <f t="shared" si="121"/>
        <v>507.40692751921796</v>
      </c>
      <c r="BE531" s="30">
        <f t="shared" si="121"/>
        <v>0</v>
      </c>
      <c r="BF531" s="30">
        <f t="shared" si="121"/>
        <v>589.11484920913585</v>
      </c>
      <c r="BG531" s="30">
        <f t="shared" si="121"/>
        <v>0</v>
      </c>
      <c r="BH531" s="30">
        <f t="shared" si="121"/>
        <v>0</v>
      </c>
      <c r="BI531" s="30">
        <f t="shared" si="121"/>
        <v>0</v>
      </c>
      <c r="BJ531" s="30">
        <f t="shared" si="121"/>
        <v>0</v>
      </c>
      <c r="BK531" s="30">
        <f t="shared" si="121"/>
        <v>0</v>
      </c>
      <c r="BL531" s="30">
        <f t="shared" si="121"/>
        <v>0</v>
      </c>
      <c r="BM531" s="30">
        <f t="shared" si="121"/>
        <v>5.1316354588693401E-2</v>
      </c>
      <c r="BN531" s="30">
        <f t="shared" si="121"/>
        <v>0.56621469645403133</v>
      </c>
      <c r="BO531" s="30">
        <f t="shared" si="121"/>
        <v>0</v>
      </c>
      <c r="BP531" s="30">
        <f t="shared" si="121"/>
        <v>0</v>
      </c>
      <c r="BQ531" s="30">
        <f t="shared" si="121"/>
        <v>8.3023104674375432</v>
      </c>
      <c r="BR531" s="30">
        <f t="shared" si="121"/>
        <v>0</v>
      </c>
      <c r="BS531" s="30">
        <f t="shared" si="121"/>
        <v>0</v>
      </c>
      <c r="BT531" s="30">
        <f t="shared" si="121"/>
        <v>0</v>
      </c>
      <c r="BU531" s="30">
        <f t="shared" si="121"/>
        <v>0</v>
      </c>
      <c r="BV531" s="30">
        <f t="shared" si="121"/>
        <v>0</v>
      </c>
      <c r="BW531" s="30">
        <f t="shared" si="121"/>
        <v>0</v>
      </c>
      <c r="BX531" s="30">
        <f t="shared" si="121"/>
        <v>0</v>
      </c>
      <c r="BY531" s="30">
        <f t="shared" si="123"/>
        <v>1334.1278591276987</v>
      </c>
      <c r="DD531" s="7">
        <v>3</v>
      </c>
      <c r="DE531" s="55">
        <f ca="1"/>
        <v>0</v>
      </c>
      <c r="DF531" s="55">
        <f ca="1"/>
        <v>0</v>
      </c>
      <c r="DG531" s="55">
        <f ca="1"/>
        <v>0</v>
      </c>
      <c r="DH531" s="55">
        <f ca="1"/>
        <v>0</v>
      </c>
      <c r="DI531" s="55">
        <f ca="1"/>
        <v>16945.650449272085</v>
      </c>
      <c r="DJ531" s="55">
        <f ca="1"/>
        <v>35163.300077081803</v>
      </c>
      <c r="DK531" s="55">
        <f ca="1"/>
        <v>0</v>
      </c>
      <c r="DL531" s="55">
        <f ca="1"/>
        <v>0</v>
      </c>
      <c r="DM531" s="55">
        <f ca="1"/>
        <v>0</v>
      </c>
      <c r="DN531" s="55">
        <f ca="1"/>
        <v>0</v>
      </c>
      <c r="DO531" s="55">
        <f ca="1"/>
        <v>0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0</v>
      </c>
      <c r="DT531" s="55">
        <f ca="1"/>
        <v>40.088000508945413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ca="1"/>
        <v>0</v>
      </c>
      <c r="EE531" s="55">
        <f t="shared" ca="1" si="124"/>
        <v>52149.038526862831</v>
      </c>
    </row>
    <row r="532" spans="50:135" x14ac:dyDescent="0.3">
      <c r="AX532" s="7">
        <v>4</v>
      </c>
      <c r="AY532" s="30">
        <f t="shared" si="122"/>
        <v>0</v>
      </c>
      <c r="AZ532" s="30">
        <f t="shared" si="121"/>
        <v>0</v>
      </c>
      <c r="BA532" s="30">
        <f t="shared" si="121"/>
        <v>0</v>
      </c>
      <c r="BB532" s="30">
        <f t="shared" si="121"/>
        <v>0</v>
      </c>
      <c r="BC532" s="30">
        <f t="shared" si="121"/>
        <v>24.240827899456669</v>
      </c>
      <c r="BD532" s="30">
        <f t="shared" si="121"/>
        <v>53.785325931635803</v>
      </c>
      <c r="BE532" s="30">
        <f t="shared" si="121"/>
        <v>0</v>
      </c>
      <c r="BF532" s="30">
        <f t="shared" si="121"/>
        <v>62.446396488104604</v>
      </c>
      <c r="BG532" s="30">
        <f t="shared" si="121"/>
        <v>0</v>
      </c>
      <c r="BH532" s="30">
        <f t="shared" si="121"/>
        <v>0</v>
      </c>
      <c r="BI532" s="30">
        <f t="shared" si="121"/>
        <v>0</v>
      </c>
      <c r="BJ532" s="30">
        <f t="shared" si="121"/>
        <v>0</v>
      </c>
      <c r="BK532" s="30">
        <f t="shared" si="121"/>
        <v>0</v>
      </c>
      <c r="BL532" s="30">
        <f t="shared" si="121"/>
        <v>0</v>
      </c>
      <c r="BM532" s="30">
        <f t="shared" si="121"/>
        <v>5.4418024740336161E-3</v>
      </c>
      <c r="BN532" s="30">
        <f t="shared" si="121"/>
        <v>6.0018971052094562E-2</v>
      </c>
      <c r="BO532" s="30">
        <f t="shared" si="121"/>
        <v>0</v>
      </c>
      <c r="BP532" s="30">
        <f t="shared" si="121"/>
        <v>0</v>
      </c>
      <c r="BQ532" s="30">
        <f t="shared" si="121"/>
        <v>0.88004804395854908</v>
      </c>
      <c r="BR532" s="30">
        <f t="shared" si="121"/>
        <v>0</v>
      </c>
      <c r="BS532" s="30">
        <f t="shared" si="121"/>
        <v>0</v>
      </c>
      <c r="BT532" s="30">
        <f t="shared" si="121"/>
        <v>0</v>
      </c>
      <c r="BU532" s="30">
        <f t="shared" si="121"/>
        <v>0</v>
      </c>
      <c r="BV532" s="30">
        <f t="shared" si="121"/>
        <v>0</v>
      </c>
      <c r="BW532" s="30">
        <f t="shared" si="121"/>
        <v>0</v>
      </c>
      <c r="BX532" s="30">
        <f t="shared" si="121"/>
        <v>0</v>
      </c>
      <c r="BY532" s="30">
        <f t="shared" si="123"/>
        <v>141.41805913668173</v>
      </c>
      <c r="DD532" s="7">
        <v>4</v>
      </c>
      <c r="DE532" s="55">
        <f ca="1"/>
        <v>0</v>
      </c>
      <c r="DF532" s="55">
        <f ca="1"/>
        <v>0</v>
      </c>
      <c r="DG532" s="55">
        <f ca="1"/>
        <v>0</v>
      </c>
      <c r="DH532" s="55">
        <f ca="1"/>
        <v>0</v>
      </c>
      <c r="DI532" s="55">
        <f ca="1"/>
        <v>1796.2453473497389</v>
      </c>
      <c r="DJ532" s="55">
        <f ca="1"/>
        <v>3727.3230870623611</v>
      </c>
      <c r="DK532" s="55">
        <f ca="1"/>
        <v>0</v>
      </c>
      <c r="DL532" s="55">
        <f ca="1"/>
        <v>0</v>
      </c>
      <c r="DM532" s="55">
        <f ca="1"/>
        <v>0</v>
      </c>
      <c r="DN532" s="55">
        <f ca="1"/>
        <v>0</v>
      </c>
      <c r="DO532" s="55">
        <f ca="1"/>
        <v>0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0</v>
      </c>
      <c r="DT532" s="55">
        <f ca="1"/>
        <v>4.2493431504882953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ca="1"/>
        <v>0</v>
      </c>
      <c r="EE532" s="55">
        <f t="shared" ca="1" si="124"/>
        <v>5527.8177775625882</v>
      </c>
    </row>
    <row r="533" spans="50:135" x14ac:dyDescent="0.3">
      <c r="AX533" s="7">
        <v>5</v>
      </c>
      <c r="AY533" s="30">
        <f t="shared" si="122"/>
        <v>0</v>
      </c>
      <c r="AZ533" s="30">
        <f t="shared" si="121"/>
        <v>0</v>
      </c>
      <c r="BA533" s="30">
        <f t="shared" si="121"/>
        <v>0</v>
      </c>
      <c r="BB533" s="30">
        <f t="shared" si="121"/>
        <v>0</v>
      </c>
      <c r="BC533" s="30">
        <f t="shared" si="121"/>
        <v>9.6137548907927126</v>
      </c>
      <c r="BD533" s="30">
        <f t="shared" si="121"/>
        <v>21.330910907987775</v>
      </c>
      <c r="BE533" s="30">
        <f t="shared" si="121"/>
        <v>0</v>
      </c>
      <c r="BF533" s="30">
        <f t="shared" si="121"/>
        <v>24.765835232134602</v>
      </c>
      <c r="BG533" s="30">
        <f t="shared" si="121"/>
        <v>0</v>
      </c>
      <c r="BH533" s="30">
        <f t="shared" si="121"/>
        <v>0</v>
      </c>
      <c r="BI533" s="30">
        <f t="shared" si="121"/>
        <v>0</v>
      </c>
      <c r="BJ533" s="30">
        <f t="shared" si="121"/>
        <v>0</v>
      </c>
      <c r="BK533" s="30">
        <f t="shared" si="121"/>
        <v>0</v>
      </c>
      <c r="BL533" s="30">
        <f t="shared" si="121"/>
        <v>0</v>
      </c>
      <c r="BM533" s="30">
        <f t="shared" si="121"/>
        <v>2.1572900011039729E-3</v>
      </c>
      <c r="BN533" s="30">
        <f t="shared" si="121"/>
        <v>2.3803132827805135E-2</v>
      </c>
      <c r="BO533" s="30">
        <f t="shared" si="121"/>
        <v>0</v>
      </c>
      <c r="BP533" s="30">
        <f t="shared" si="121"/>
        <v>0</v>
      </c>
      <c r="BQ533" s="30">
        <f t="shared" si="121"/>
        <v>0.34902133974544003</v>
      </c>
      <c r="BR533" s="30">
        <f t="shared" si="121"/>
        <v>0</v>
      </c>
      <c r="BS533" s="30">
        <f t="shared" si="121"/>
        <v>0</v>
      </c>
      <c r="BT533" s="30">
        <f t="shared" si="121"/>
        <v>0</v>
      </c>
      <c r="BU533" s="30">
        <f t="shared" si="121"/>
        <v>0</v>
      </c>
      <c r="BV533" s="30">
        <f t="shared" si="121"/>
        <v>0</v>
      </c>
      <c r="BW533" s="30">
        <f t="shared" si="121"/>
        <v>0</v>
      </c>
      <c r="BX533" s="30">
        <f t="shared" si="121"/>
        <v>0</v>
      </c>
      <c r="BY533" s="30">
        <f t="shared" si="123"/>
        <v>56.08548279348944</v>
      </c>
      <c r="DD533" s="7">
        <v>5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0</v>
      </c>
      <c r="DI533" s="55">
        <f ca="1"/>
        <v>712.37923740773999</v>
      </c>
      <c r="DJ533" s="55">
        <f ca="1"/>
        <v>1478.2321259235528</v>
      </c>
      <c r="DK533" s="55">
        <f ca="1"/>
        <v>0</v>
      </c>
      <c r="DL533" s="55">
        <f ca="1"/>
        <v>0</v>
      </c>
      <c r="DM533" s="55">
        <f ca="1"/>
        <v>0</v>
      </c>
      <c r="DN533" s="55">
        <f ca="1"/>
        <v>0</v>
      </c>
      <c r="DO533" s="55">
        <f ca="1"/>
        <v>0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0</v>
      </c>
      <c r="DT533" s="55">
        <f ca="1"/>
        <v>1.6852618042086034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ca="1"/>
        <v>0</v>
      </c>
      <c r="EE533" s="55">
        <f t="shared" ca="1" si="124"/>
        <v>2192.296625135501</v>
      </c>
    </row>
    <row r="534" spans="50:135" x14ac:dyDescent="0.3">
      <c r="AX534" s="7">
        <v>6</v>
      </c>
      <c r="AY534" s="30">
        <f t="shared" si="122"/>
        <v>0</v>
      </c>
      <c r="AZ534" s="30">
        <f t="shared" si="121"/>
        <v>0</v>
      </c>
      <c r="BA534" s="30">
        <f t="shared" si="121"/>
        <v>0</v>
      </c>
      <c r="BB534" s="30">
        <f t="shared" si="121"/>
        <v>0</v>
      </c>
      <c r="BC534" s="30">
        <f t="shared" si="121"/>
        <v>2.6241593794454188</v>
      </c>
      <c r="BD534" s="30">
        <f t="shared" si="121"/>
        <v>5.8224606879014722</v>
      </c>
      <c r="BE534" s="30">
        <f t="shared" si="121"/>
        <v>0</v>
      </c>
      <c r="BF534" s="30">
        <f t="shared" si="121"/>
        <v>6.7600536459125369</v>
      </c>
      <c r="BG534" s="30">
        <f t="shared" si="121"/>
        <v>0</v>
      </c>
      <c r="BH534" s="30">
        <f t="shared" si="121"/>
        <v>0</v>
      </c>
      <c r="BI534" s="30">
        <f t="shared" si="121"/>
        <v>0</v>
      </c>
      <c r="BJ534" s="30">
        <f t="shared" si="121"/>
        <v>0</v>
      </c>
      <c r="BK534" s="30">
        <f t="shared" si="121"/>
        <v>0</v>
      </c>
      <c r="BL534" s="30">
        <f t="shared" si="121"/>
        <v>0</v>
      </c>
      <c r="BM534" s="30">
        <f t="shared" si="121"/>
        <v>5.8832600235942149E-4</v>
      </c>
      <c r="BN534" s="30">
        <f t="shared" si="121"/>
        <v>6.4972765050032482E-3</v>
      </c>
      <c r="BO534" s="30">
        <f t="shared" si="121"/>
        <v>0</v>
      </c>
      <c r="BP534" s="30">
        <f t="shared" si="121"/>
        <v>0</v>
      </c>
      <c r="BQ534" s="30">
        <f t="shared" si="121"/>
        <v>9.5268459065182456E-2</v>
      </c>
      <c r="BR534" s="30">
        <f t="shared" si="121"/>
        <v>0</v>
      </c>
      <c r="BS534" s="30">
        <f t="shared" si="121"/>
        <v>0</v>
      </c>
      <c r="BT534" s="30">
        <f t="shared" si="121"/>
        <v>0</v>
      </c>
      <c r="BU534" s="30">
        <f t="shared" si="121"/>
        <v>0</v>
      </c>
      <c r="BV534" s="30">
        <f t="shared" si="121"/>
        <v>0</v>
      </c>
      <c r="BW534" s="30">
        <f t="shared" si="121"/>
        <v>0</v>
      </c>
      <c r="BX534" s="30">
        <f t="shared" si="121"/>
        <v>0</v>
      </c>
      <c r="BY534" s="30">
        <f t="shared" si="123"/>
        <v>15.309027774831975</v>
      </c>
      <c r="DD534" s="7">
        <v>6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0</v>
      </c>
      <c r="DI534" s="55">
        <f ca="1"/>
        <v>194.45021001690552</v>
      </c>
      <c r="DJ534" s="55">
        <f ca="1"/>
        <v>403.49652567157199</v>
      </c>
      <c r="DK534" s="55">
        <f ca="1"/>
        <v>0</v>
      </c>
      <c r="DL534" s="55">
        <f ca="1"/>
        <v>0</v>
      </c>
      <c r="DM534" s="55">
        <f ca="1"/>
        <v>0</v>
      </c>
      <c r="DN534" s="55">
        <f ca="1"/>
        <v>0</v>
      </c>
      <c r="DO534" s="55">
        <f ca="1"/>
        <v>0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</v>
      </c>
      <c r="DT534" s="55">
        <f ca="1"/>
        <v>0.46000717655422996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ca="1"/>
        <v>0</v>
      </c>
      <c r="EE534" s="55">
        <f t="shared" ca="1" si="124"/>
        <v>598.40674286503167</v>
      </c>
    </row>
    <row r="535" spans="50:135" x14ac:dyDescent="0.3">
      <c r="AX535" s="7">
        <v>7</v>
      </c>
      <c r="AY535" s="30">
        <f t="shared" si="122"/>
        <v>0</v>
      </c>
      <c r="AZ535" s="30">
        <f t="shared" si="121"/>
        <v>0</v>
      </c>
      <c r="BA535" s="30">
        <f t="shared" si="121"/>
        <v>0</v>
      </c>
      <c r="BB535" s="30">
        <f t="shared" si="121"/>
        <v>0</v>
      </c>
      <c r="BC535" s="30">
        <f t="shared" si="121"/>
        <v>27.223854871502141</v>
      </c>
      <c r="BD535" s="30">
        <f t="shared" si="121"/>
        <v>60.404038726298324</v>
      </c>
      <c r="BE535" s="30">
        <f t="shared" si="121"/>
        <v>0</v>
      </c>
      <c r="BF535" s="30">
        <f t="shared" si="121"/>
        <v>70.130923016642612</v>
      </c>
      <c r="BG535" s="30">
        <f t="shared" si="121"/>
        <v>0</v>
      </c>
      <c r="BH535" s="30">
        <f t="shared" si="121"/>
        <v>0</v>
      </c>
      <c r="BI535" s="30">
        <f t="shared" si="121"/>
        <v>0</v>
      </c>
      <c r="BJ535" s="30">
        <f t="shared" si="121"/>
        <v>0</v>
      </c>
      <c r="BK535" s="30">
        <f t="shared" si="121"/>
        <v>0</v>
      </c>
      <c r="BL535" s="30">
        <f t="shared" si="121"/>
        <v>0</v>
      </c>
      <c r="BM535" s="30">
        <f t="shared" si="121"/>
        <v>6.1075394846636629E-3</v>
      </c>
      <c r="BN535" s="30">
        <f t="shared" si="121"/>
        <v>6.7373794940196005E-2</v>
      </c>
      <c r="BO535" s="30">
        <f t="shared" si="121"/>
        <v>0</v>
      </c>
      <c r="BP535" s="30">
        <f t="shared" si="121"/>
        <v>0</v>
      </c>
      <c r="BQ535" s="30">
        <f t="shared" si="121"/>
        <v>0.98834496653891735</v>
      </c>
      <c r="BR535" s="30">
        <f t="shared" si="121"/>
        <v>0</v>
      </c>
      <c r="BS535" s="30">
        <f t="shared" si="121"/>
        <v>0</v>
      </c>
      <c r="BT535" s="30">
        <f t="shared" si="121"/>
        <v>0</v>
      </c>
      <c r="BU535" s="30">
        <f t="shared" si="121"/>
        <v>0</v>
      </c>
      <c r="BV535" s="30">
        <f t="shared" si="121"/>
        <v>0</v>
      </c>
      <c r="BW535" s="30">
        <f t="shared" si="121"/>
        <v>0</v>
      </c>
      <c r="BX535" s="30">
        <f t="shared" si="121"/>
        <v>0</v>
      </c>
      <c r="BY535" s="30">
        <f t="shared" si="123"/>
        <v>158.82064291540686</v>
      </c>
      <c r="DD535" s="7">
        <v>7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0</v>
      </c>
      <c r="DI535" s="55">
        <f ca="1"/>
        <v>2017.2876459783085</v>
      </c>
      <c r="DJ535" s="55">
        <f ca="1"/>
        <v>4185.9998837324738</v>
      </c>
      <c r="DK535" s="55">
        <f ca="1"/>
        <v>0</v>
      </c>
      <c r="DL535" s="55">
        <f ca="1"/>
        <v>0</v>
      </c>
      <c r="DM535" s="55">
        <f ca="1"/>
        <v>0</v>
      </c>
      <c r="DN535" s="55">
        <f ca="1"/>
        <v>0</v>
      </c>
      <c r="DO535" s="55">
        <f ca="1"/>
        <v>0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0</v>
      </c>
      <c r="DT535" s="55">
        <f ca="1"/>
        <v>4.7700646817658772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ca="1"/>
        <v>0</v>
      </c>
      <c r="EE535" s="55">
        <f t="shared" ca="1" si="124"/>
        <v>6208.0575943925478</v>
      </c>
    </row>
    <row r="536" spans="50:135" x14ac:dyDescent="0.3">
      <c r="AX536" s="7">
        <v>8</v>
      </c>
      <c r="AY536" s="30">
        <f t="shared" si="122"/>
        <v>3913.523899505597</v>
      </c>
      <c r="AZ536" s="30">
        <f t="shared" si="121"/>
        <v>0.46741225231653977</v>
      </c>
      <c r="BA536" s="30">
        <f t="shared" si="121"/>
        <v>0</v>
      </c>
      <c r="BB536" s="30">
        <f t="shared" si="121"/>
        <v>0</v>
      </c>
      <c r="BC536" s="30">
        <f t="shared" si="121"/>
        <v>13.989828982377812</v>
      </c>
      <c r="BD536" s="30">
        <f t="shared" si="121"/>
        <v>31.040503855531259</v>
      </c>
      <c r="BE536" s="30">
        <f t="shared" si="121"/>
        <v>0</v>
      </c>
      <c r="BF536" s="30">
        <f t="shared" si="121"/>
        <v>557.2135029564588</v>
      </c>
      <c r="BG536" s="30">
        <f t="shared" si="121"/>
        <v>27.097831857819003</v>
      </c>
      <c r="BH536" s="30">
        <f t="shared" si="121"/>
        <v>0</v>
      </c>
      <c r="BI536" s="30">
        <f t="shared" si="121"/>
        <v>7.4802787415186218</v>
      </c>
      <c r="BJ536" s="30">
        <f t="shared" si="121"/>
        <v>2236.2465517313626</v>
      </c>
      <c r="BK536" s="30">
        <f t="shared" si="121"/>
        <v>0</v>
      </c>
      <c r="BL536" s="30">
        <f t="shared" si="121"/>
        <v>0</v>
      </c>
      <c r="BM536" s="30">
        <f t="shared" si="121"/>
        <v>3.1392656546538121E-3</v>
      </c>
      <c r="BN536" s="30">
        <f t="shared" si="121"/>
        <v>3.4638055830366866E-2</v>
      </c>
      <c r="BO536" s="30">
        <f t="shared" si="121"/>
        <v>0</v>
      </c>
      <c r="BP536" s="30">
        <f t="shared" si="121"/>
        <v>0</v>
      </c>
      <c r="BQ536" s="30">
        <f t="shared" si="121"/>
        <v>6.0655106132189864</v>
      </c>
      <c r="BR536" s="30">
        <f t="shared" si="121"/>
        <v>0</v>
      </c>
      <c r="BS536" s="30">
        <f t="shared" si="121"/>
        <v>0</v>
      </c>
      <c r="BT536" s="30">
        <f t="shared" si="121"/>
        <v>0</v>
      </c>
      <c r="BU536" s="30">
        <f t="shared" si="121"/>
        <v>0</v>
      </c>
      <c r="BV536" s="30">
        <f t="shared" si="121"/>
        <v>0</v>
      </c>
      <c r="BW536" s="30">
        <f t="shared" si="121"/>
        <v>0</v>
      </c>
      <c r="BX536" s="30">
        <f t="shared" si="121"/>
        <v>0</v>
      </c>
      <c r="BY536" s="30">
        <f t="shared" si="123"/>
        <v>6793.1630978176854</v>
      </c>
      <c r="DD536" s="7">
        <v>8</v>
      </c>
      <c r="DE536" s="55">
        <f ca="1"/>
        <v>370219.36089322943</v>
      </c>
      <c r="DF536" s="55">
        <f ca="1"/>
        <v>47.208637483970513</v>
      </c>
      <c r="DG536" s="55">
        <f ca="1"/>
        <v>0</v>
      </c>
      <c r="DH536" s="55">
        <f ca="1"/>
        <v>0</v>
      </c>
      <c r="DI536" s="55">
        <f ca="1"/>
        <v>1036.6463275941958</v>
      </c>
      <c r="DJ536" s="55">
        <f ca="1"/>
        <v>2151.1069171883164</v>
      </c>
      <c r="DK536" s="55">
        <f ca="1"/>
        <v>0</v>
      </c>
      <c r="DL536" s="55">
        <f ca="1"/>
        <v>0</v>
      </c>
      <c r="DM536" s="55">
        <f ca="1"/>
        <v>2097.3721857951909</v>
      </c>
      <c r="DN536" s="55">
        <f ca="1"/>
        <v>0</v>
      </c>
      <c r="DO536" s="55">
        <f ca="1"/>
        <v>0</v>
      </c>
      <c r="DP536" s="55">
        <f ca="1"/>
        <v>125453.43155212945</v>
      </c>
      <c r="DQ536" s="55">
        <f ca="1"/>
        <v>0</v>
      </c>
      <c r="DR536" s="55">
        <f ca="1"/>
        <v>0</v>
      </c>
      <c r="DS536" s="55">
        <f ca="1"/>
        <v>0</v>
      </c>
      <c r="DT536" s="55">
        <f ca="1"/>
        <v>2.452374352789974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ca="1"/>
        <v>0</v>
      </c>
      <c r="EE536" s="55">
        <f t="shared" ca="1" si="124"/>
        <v>501007.57888777333</v>
      </c>
    </row>
    <row r="537" spans="50:135" x14ac:dyDescent="0.3">
      <c r="AX537" s="7">
        <v>9</v>
      </c>
      <c r="AY537" s="30">
        <f t="shared" si="122"/>
        <v>192.81908900607516</v>
      </c>
      <c r="AZ537" s="30">
        <f t="shared" si="121"/>
        <v>2.3029373875911294E-2</v>
      </c>
      <c r="BA537" s="30">
        <f t="shared" si="121"/>
        <v>0</v>
      </c>
      <c r="BB537" s="30">
        <f t="shared" si="121"/>
        <v>0</v>
      </c>
      <c r="BC537" s="30">
        <f t="shared" si="121"/>
        <v>0.68927803920232078</v>
      </c>
      <c r="BD537" s="30">
        <f t="shared" si="121"/>
        <v>1.5293637721406237</v>
      </c>
      <c r="BE537" s="30">
        <f t="shared" si="121"/>
        <v>0</v>
      </c>
      <c r="BF537" s="30">
        <f t="shared" si="121"/>
        <v>27.453876046328745</v>
      </c>
      <c r="BG537" s="30">
        <f t="shared" si="121"/>
        <v>1.3351085590046532</v>
      </c>
      <c r="BH537" s="30">
        <f t="shared" si="121"/>
        <v>0</v>
      </c>
      <c r="BI537" s="30">
        <f t="shared" si="121"/>
        <v>0.36855288681225562</v>
      </c>
      <c r="BJ537" s="30">
        <f t="shared" si="121"/>
        <v>110.17973420008278</v>
      </c>
      <c r="BK537" s="30">
        <f t="shared" si="121"/>
        <v>0</v>
      </c>
      <c r="BL537" s="30">
        <f t="shared" si="121"/>
        <v>0</v>
      </c>
      <c r="BM537" s="30">
        <f t="shared" si="121"/>
        <v>1.5476180507035476E-4</v>
      </c>
      <c r="BN537" s="30">
        <f t="shared" si="121"/>
        <v>1.7066158081014461E-3</v>
      </c>
      <c r="BO537" s="30">
        <f t="shared" si="121"/>
        <v>0</v>
      </c>
      <c r="BP537" s="30">
        <f t="shared" si="121"/>
        <v>0</v>
      </c>
      <c r="BQ537" s="30">
        <f t="shared" si="121"/>
        <v>0.29884734673080304</v>
      </c>
      <c r="BR537" s="30">
        <f t="shared" si="121"/>
        <v>0</v>
      </c>
      <c r="BS537" s="30">
        <f t="shared" si="121"/>
        <v>0</v>
      </c>
      <c r="BT537" s="30">
        <f t="shared" si="121"/>
        <v>0</v>
      </c>
      <c r="BU537" s="30">
        <f t="shared" si="121"/>
        <v>0</v>
      </c>
      <c r="BV537" s="30">
        <f t="shared" si="121"/>
        <v>0</v>
      </c>
      <c r="BW537" s="30">
        <f t="shared" si="121"/>
        <v>0</v>
      </c>
      <c r="BX537" s="30">
        <f t="shared" si="121"/>
        <v>0</v>
      </c>
      <c r="BY537" s="30">
        <f t="shared" si="123"/>
        <v>334.69874060786634</v>
      </c>
      <c r="DD537" s="7">
        <v>9</v>
      </c>
      <c r="DE537" s="55">
        <f ca="1"/>
        <v>18240.685819974708</v>
      </c>
      <c r="DF537" s="55">
        <f ca="1"/>
        <v>2.3259667614670407</v>
      </c>
      <c r="DG537" s="55">
        <f ca="1"/>
        <v>0</v>
      </c>
      <c r="DH537" s="55">
        <f ca="1"/>
        <v>0</v>
      </c>
      <c r="DI537" s="55">
        <f ca="1"/>
        <v>51.075502704891967</v>
      </c>
      <c r="DJ537" s="55">
        <f ca="1"/>
        <v>105.98490940934522</v>
      </c>
      <c r="DK537" s="55">
        <f ca="1"/>
        <v>0</v>
      </c>
      <c r="DL537" s="55">
        <f ca="1"/>
        <v>0</v>
      </c>
      <c r="DM537" s="55">
        <f ca="1"/>
        <v>103.33740246696017</v>
      </c>
      <c r="DN537" s="55">
        <f ca="1"/>
        <v>0</v>
      </c>
      <c r="DO537" s="55">
        <f ca="1"/>
        <v>0</v>
      </c>
      <c r="DP537" s="55">
        <f ca="1"/>
        <v>6181.083088624644</v>
      </c>
      <c r="DQ537" s="55">
        <f ca="1"/>
        <v>0</v>
      </c>
      <c r="DR537" s="55">
        <f ca="1"/>
        <v>0</v>
      </c>
      <c r="DS537" s="55">
        <f ca="1"/>
        <v>0</v>
      </c>
      <c r="DT537" s="55">
        <f ca="1"/>
        <v>0.12082839921358238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ca="1"/>
        <v>0</v>
      </c>
      <c r="EE537" s="55">
        <f t="shared" ca="1" si="124"/>
        <v>24684.613518341226</v>
      </c>
    </row>
    <row r="538" spans="50:135" x14ac:dyDescent="0.3">
      <c r="AX538" s="7">
        <v>10</v>
      </c>
      <c r="AY538" s="30">
        <f t="shared" si="122"/>
        <v>1669.4647375615291</v>
      </c>
      <c r="AZ538" s="30">
        <f t="shared" si="121"/>
        <v>0.1993927449093944</v>
      </c>
      <c r="BA538" s="30">
        <f t="shared" si="121"/>
        <v>0</v>
      </c>
      <c r="BB538" s="30">
        <f t="shared" si="121"/>
        <v>0</v>
      </c>
      <c r="BC538" s="30">
        <f t="shared" si="121"/>
        <v>5.9679017625013966</v>
      </c>
      <c r="BD538" s="30">
        <f t="shared" si="121"/>
        <v>13.241525529145909</v>
      </c>
      <c r="BE538" s="30">
        <f t="shared" si="121"/>
        <v>0</v>
      </c>
      <c r="BF538" s="30">
        <f t="shared" si="121"/>
        <v>237.7009362200202</v>
      </c>
      <c r="BG538" s="30">
        <f t="shared" si="121"/>
        <v>11.559626542597519</v>
      </c>
      <c r="BH538" s="30">
        <f t="shared" si="121"/>
        <v>0</v>
      </c>
      <c r="BI538" s="30">
        <f t="shared" si="121"/>
        <v>3.1910017444866416</v>
      </c>
      <c r="BJ538" s="30">
        <f t="shared" si="121"/>
        <v>953.9573181297003</v>
      </c>
      <c r="BK538" s="30">
        <f t="shared" si="121"/>
        <v>0</v>
      </c>
      <c r="BL538" s="30">
        <f t="shared" si="121"/>
        <v>0</v>
      </c>
      <c r="BM538" s="30">
        <f t="shared" si="121"/>
        <v>1.3396451632739332E-3</v>
      </c>
      <c r="BN538" s="30">
        <f t="shared" si="121"/>
        <v>1.4776200900764726E-2</v>
      </c>
      <c r="BO538" s="30">
        <f t="shared" si="121"/>
        <v>0</v>
      </c>
      <c r="BP538" s="30">
        <f t="shared" si="121"/>
        <v>0</v>
      </c>
      <c r="BQ538" s="30">
        <f t="shared" si="121"/>
        <v>2.5874777685654906</v>
      </c>
      <c r="BR538" s="30">
        <f t="shared" si="121"/>
        <v>0</v>
      </c>
      <c r="BS538" s="30">
        <f t="shared" si="121"/>
        <v>0</v>
      </c>
      <c r="BT538" s="30">
        <f t="shared" si="121"/>
        <v>0</v>
      </c>
      <c r="BU538" s="30">
        <f t="shared" si="121"/>
        <v>0</v>
      </c>
      <c r="BV538" s="30">
        <f t="shared" si="121"/>
        <v>0</v>
      </c>
      <c r="BW538" s="30">
        <f t="shared" si="121"/>
        <v>0</v>
      </c>
      <c r="BX538" s="30">
        <f t="shared" si="121"/>
        <v>0</v>
      </c>
      <c r="BY538" s="30">
        <f t="shared" si="123"/>
        <v>2897.8860338495197</v>
      </c>
      <c r="DD538" s="7">
        <v>10</v>
      </c>
      <c r="DE538" s="55">
        <f ca="1"/>
        <v>157931.36417332065</v>
      </c>
      <c r="DF538" s="55">
        <f ca="1"/>
        <v>20.138667235848835</v>
      </c>
      <c r="DG538" s="55">
        <f ca="1"/>
        <v>0</v>
      </c>
      <c r="DH538" s="55">
        <f ca="1"/>
        <v>0</v>
      </c>
      <c r="DI538" s="55">
        <f ca="1"/>
        <v>442.22152060135346</v>
      </c>
      <c r="DJ538" s="55">
        <f ca="1"/>
        <v>917.63771916981148</v>
      </c>
      <c r="DK538" s="55">
        <f ca="1"/>
        <v>0</v>
      </c>
      <c r="DL538" s="55">
        <f ca="1"/>
        <v>0</v>
      </c>
      <c r="DM538" s="55">
        <f ca="1"/>
        <v>894.71509439704801</v>
      </c>
      <c r="DN538" s="55">
        <f ca="1"/>
        <v>0</v>
      </c>
      <c r="DO538" s="55">
        <f ca="1"/>
        <v>0</v>
      </c>
      <c r="DP538" s="55">
        <f ca="1"/>
        <v>53517.005547076187</v>
      </c>
      <c r="DQ538" s="55">
        <f ca="1"/>
        <v>0</v>
      </c>
      <c r="DR538" s="55">
        <f ca="1"/>
        <v>0</v>
      </c>
      <c r="DS538" s="55">
        <f ca="1"/>
        <v>0</v>
      </c>
      <c r="DT538" s="55">
        <f ca="1"/>
        <v>1.0461550237741426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ca="1"/>
        <v>0</v>
      </c>
      <c r="EE538" s="55">
        <f t="shared" ca="1" si="124"/>
        <v>213724.12887682466</v>
      </c>
    </row>
    <row r="539" spans="50:135" x14ac:dyDescent="0.3">
      <c r="AX539" s="7">
        <v>11</v>
      </c>
      <c r="AY539" s="30">
        <f t="shared" si="122"/>
        <v>0</v>
      </c>
      <c r="AZ539" s="30">
        <f t="shared" si="121"/>
        <v>0</v>
      </c>
      <c r="BA539" s="30">
        <f t="shared" si="121"/>
        <v>0</v>
      </c>
      <c r="BB539" s="30">
        <f t="shared" si="121"/>
        <v>0</v>
      </c>
      <c r="BC539" s="30">
        <f t="shared" si="121"/>
        <v>14028.731283294079</v>
      </c>
      <c r="BD539" s="30">
        <f t="shared" si="121"/>
        <v>31126.819910923667</v>
      </c>
      <c r="BE539" s="30">
        <f t="shared" ref="BE539:BX551" si="125">AC98*$L99*AC154</f>
        <v>0</v>
      </c>
      <c r="BF539" s="30">
        <f t="shared" si="125"/>
        <v>36139.183015334078</v>
      </c>
      <c r="BG539" s="30">
        <f t="shared" si="125"/>
        <v>0</v>
      </c>
      <c r="BH539" s="30">
        <f t="shared" si="125"/>
        <v>0</v>
      </c>
      <c r="BI539" s="30">
        <f t="shared" si="125"/>
        <v>0</v>
      </c>
      <c r="BJ539" s="30">
        <f t="shared" si="125"/>
        <v>0</v>
      </c>
      <c r="BK539" s="30">
        <f t="shared" si="125"/>
        <v>0</v>
      </c>
      <c r="BL539" s="30">
        <f t="shared" si="125"/>
        <v>0</v>
      </c>
      <c r="BM539" s="30">
        <f t="shared" si="125"/>
        <v>3.1474337422179639</v>
      </c>
      <c r="BN539" s="30">
        <f t="shared" si="125"/>
        <v>34.761038144141757</v>
      </c>
      <c r="BO539" s="30">
        <f t="shared" si="125"/>
        <v>0</v>
      </c>
      <c r="BP539" s="30">
        <f t="shared" si="125"/>
        <v>0</v>
      </c>
      <c r="BQ539" s="30">
        <f t="shared" si="125"/>
        <v>509.30428542049106</v>
      </c>
      <c r="BR539" s="30">
        <f t="shared" si="125"/>
        <v>0</v>
      </c>
      <c r="BS539" s="30">
        <f t="shared" si="125"/>
        <v>0</v>
      </c>
      <c r="BT539" s="30">
        <f t="shared" si="125"/>
        <v>0</v>
      </c>
      <c r="BU539" s="30">
        <f t="shared" si="125"/>
        <v>0</v>
      </c>
      <c r="BV539" s="30">
        <f t="shared" si="125"/>
        <v>0</v>
      </c>
      <c r="BW539" s="30">
        <f t="shared" si="125"/>
        <v>0</v>
      </c>
      <c r="BX539" s="30">
        <f t="shared" si="125"/>
        <v>0</v>
      </c>
      <c r="BY539" s="30">
        <f t="shared" si="123"/>
        <v>81841.946966858683</v>
      </c>
      <c r="DD539" s="7">
        <v>11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0</v>
      </c>
      <c r="DI539" s="55">
        <f ca="1"/>
        <v>1039528.9880920912</v>
      </c>
      <c r="DJ539" s="55">
        <f ca="1"/>
        <v>2157088.6198270102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0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0</v>
      </c>
      <c r="DT539" s="55">
        <f ca="1"/>
        <v>2461.0815006052362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ca="1"/>
        <v>0</v>
      </c>
      <c r="EE539" s="55">
        <f t="shared" ca="1" si="124"/>
        <v>3199078.6894197068</v>
      </c>
    </row>
    <row r="540" spans="50:135" x14ac:dyDescent="0.3">
      <c r="AX540" s="7">
        <v>12</v>
      </c>
      <c r="AY540" s="30">
        <f t="shared" si="122"/>
        <v>6971.1840983251441</v>
      </c>
      <c r="AZ540" s="30">
        <f t="shared" si="122"/>
        <v>4.6436047592430656</v>
      </c>
      <c r="BA540" s="30">
        <f t="shared" si="122"/>
        <v>0</v>
      </c>
      <c r="BB540" s="30">
        <f t="shared" si="122"/>
        <v>0</v>
      </c>
      <c r="BC540" s="30">
        <f t="shared" si="122"/>
        <v>358.55418811767186</v>
      </c>
      <c r="BD540" s="30">
        <f t="shared" si="122"/>
        <v>795.55673392593519</v>
      </c>
      <c r="BE540" s="30">
        <f t="shared" si="125"/>
        <v>0</v>
      </c>
      <c r="BF540" s="30">
        <f t="shared" si="125"/>
        <v>4591.3684946599706</v>
      </c>
      <c r="BG540" s="30">
        <f t="shared" si="125"/>
        <v>538.14121942022155</v>
      </c>
      <c r="BH540" s="30">
        <f t="shared" si="125"/>
        <v>0</v>
      </c>
      <c r="BI540" s="30">
        <f t="shared" si="125"/>
        <v>1453.0775670631697</v>
      </c>
      <c r="BJ540" s="30">
        <f t="shared" si="125"/>
        <v>7323.9340102471779</v>
      </c>
      <c r="BK540" s="30">
        <f t="shared" si="125"/>
        <v>0</v>
      </c>
      <c r="BL540" s="30">
        <f t="shared" si="125"/>
        <v>0</v>
      </c>
      <c r="BM540" s="30">
        <f t="shared" si="125"/>
        <v>8.0430970039877578E-2</v>
      </c>
      <c r="BN540" s="30">
        <f t="shared" si="125"/>
        <v>0.88776066765038808</v>
      </c>
      <c r="BO540" s="30">
        <f t="shared" si="125"/>
        <v>0</v>
      </c>
      <c r="BP540" s="30">
        <f t="shared" si="125"/>
        <v>39624.387276095025</v>
      </c>
      <c r="BQ540" s="30">
        <f t="shared" si="125"/>
        <v>2375.7320527922243</v>
      </c>
      <c r="BR540" s="30">
        <f t="shared" si="125"/>
        <v>0</v>
      </c>
      <c r="BS540" s="30">
        <f t="shared" si="125"/>
        <v>0</v>
      </c>
      <c r="BT540" s="30">
        <f t="shared" si="125"/>
        <v>0</v>
      </c>
      <c r="BU540" s="30">
        <f t="shared" si="125"/>
        <v>0</v>
      </c>
      <c r="BV540" s="30">
        <f t="shared" si="125"/>
        <v>0</v>
      </c>
      <c r="BW540" s="30">
        <f t="shared" si="125"/>
        <v>0</v>
      </c>
      <c r="BX540" s="30">
        <f t="shared" si="125"/>
        <v>0</v>
      </c>
      <c r="BY540" s="30">
        <f t="shared" si="123"/>
        <v>64037.547437043482</v>
      </c>
      <c r="DD540" s="7">
        <v>12</v>
      </c>
      <c r="DE540" s="55">
        <f ca="1"/>
        <v>659474.01570155856</v>
      </c>
      <c r="DF540" s="55">
        <f ca="1"/>
        <v>469.0040806835496</v>
      </c>
      <c r="DG540" s="55">
        <f ca="1"/>
        <v>0</v>
      </c>
      <c r="DH540" s="55">
        <f ca="1"/>
        <v>0</v>
      </c>
      <c r="DI540" s="55">
        <f ca="1"/>
        <v>26568.865339519481</v>
      </c>
      <c r="DJ540" s="55">
        <f ca="1"/>
        <v>55132.081661067306</v>
      </c>
      <c r="DK540" s="55">
        <f ca="1"/>
        <v>0</v>
      </c>
      <c r="DL540" s="55">
        <f ca="1"/>
        <v>0</v>
      </c>
      <c r="DM540" s="55">
        <f ca="1"/>
        <v>41652.13038312515</v>
      </c>
      <c r="DN540" s="55">
        <f ca="1"/>
        <v>0</v>
      </c>
      <c r="DO540" s="55">
        <f ca="1"/>
        <v>0</v>
      </c>
      <c r="DP540" s="55">
        <f ca="1"/>
        <v>410872.69797486666</v>
      </c>
      <c r="DQ540" s="55">
        <f ca="1"/>
        <v>0</v>
      </c>
      <c r="DR540" s="55">
        <f ca="1"/>
        <v>0</v>
      </c>
      <c r="DS540" s="55">
        <f ca="1"/>
        <v>0</v>
      </c>
      <c r="DT540" s="55">
        <f ca="1"/>
        <v>62.853455269647476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ca="1"/>
        <v>0</v>
      </c>
      <c r="EE540" s="55">
        <f t="shared" ca="1" si="124"/>
        <v>1194231.6485960905</v>
      </c>
    </row>
    <row r="541" spans="50:135" x14ac:dyDescent="0.3">
      <c r="AX541" s="7">
        <v>13</v>
      </c>
      <c r="AY541" s="30">
        <f t="shared" si="122"/>
        <v>302.07801278521123</v>
      </c>
      <c r="AZ541" s="30">
        <f t="shared" si="122"/>
        <v>0.20121845507744671</v>
      </c>
      <c r="BA541" s="30">
        <f t="shared" si="122"/>
        <v>0</v>
      </c>
      <c r="BB541" s="30">
        <f t="shared" si="122"/>
        <v>0</v>
      </c>
      <c r="BC541" s="30">
        <f t="shared" si="122"/>
        <v>15.537007066440195</v>
      </c>
      <c r="BD541" s="30">
        <f t="shared" si="122"/>
        <v>34.473368356238694</v>
      </c>
      <c r="BE541" s="30">
        <f t="shared" si="125"/>
        <v>0</v>
      </c>
      <c r="BF541" s="30">
        <f t="shared" si="125"/>
        <v>198.95493385903259</v>
      </c>
      <c r="BG541" s="30">
        <f t="shared" si="125"/>
        <v>23.318940921358433</v>
      </c>
      <c r="BH541" s="30">
        <f t="shared" si="125"/>
        <v>0</v>
      </c>
      <c r="BI541" s="30">
        <f t="shared" si="125"/>
        <v>62.965312302900941</v>
      </c>
      <c r="BJ541" s="30">
        <f t="shared" si="125"/>
        <v>317.36350675500353</v>
      </c>
      <c r="BK541" s="30">
        <f t="shared" si="125"/>
        <v>0</v>
      </c>
      <c r="BL541" s="30">
        <f t="shared" si="125"/>
        <v>0</v>
      </c>
      <c r="BM541" s="30">
        <f t="shared" si="125"/>
        <v>3.4839106774117198E-3</v>
      </c>
      <c r="BN541" s="30">
        <f t="shared" si="125"/>
        <v>3.8546754834481958E-2</v>
      </c>
      <c r="BO541" s="30">
        <f t="shared" si="125"/>
        <v>0</v>
      </c>
      <c r="BP541" s="30">
        <f t="shared" si="125"/>
        <v>1717.019088219869</v>
      </c>
      <c r="BQ541" s="30">
        <f t="shared" si="125"/>
        <v>102.94612899334899</v>
      </c>
      <c r="BR541" s="30">
        <f t="shared" si="125"/>
        <v>0</v>
      </c>
      <c r="BS541" s="30">
        <f t="shared" si="125"/>
        <v>0</v>
      </c>
      <c r="BT541" s="30">
        <f t="shared" si="125"/>
        <v>0</v>
      </c>
      <c r="BU541" s="30">
        <f t="shared" si="125"/>
        <v>0</v>
      </c>
      <c r="BV541" s="30">
        <f t="shared" si="125"/>
        <v>0</v>
      </c>
      <c r="BW541" s="30">
        <f t="shared" si="125"/>
        <v>0</v>
      </c>
      <c r="BX541" s="30">
        <f t="shared" si="125"/>
        <v>0</v>
      </c>
      <c r="BY541" s="30">
        <f t="shared" si="123"/>
        <v>2774.8995483799927</v>
      </c>
      <c r="DD541" s="7">
        <v>13</v>
      </c>
      <c r="DE541" s="55">
        <f ca="1"/>
        <v>28576.580009480982</v>
      </c>
      <c r="DF541" s="55">
        <f ca="1"/>
        <v>20.323063962822118</v>
      </c>
      <c r="DG541" s="55">
        <f ca="1"/>
        <v>0</v>
      </c>
      <c r="DH541" s="55">
        <f ca="1"/>
        <v>0</v>
      </c>
      <c r="DI541" s="55">
        <f ca="1"/>
        <v>1151.2922236232184</v>
      </c>
      <c r="DJ541" s="55">
        <f ca="1"/>
        <v>2389.0044270873414</v>
      </c>
      <c r="DK541" s="55">
        <f ca="1"/>
        <v>0</v>
      </c>
      <c r="DL541" s="55">
        <f ca="1"/>
        <v>0</v>
      </c>
      <c r="DM541" s="55">
        <f ca="1"/>
        <v>1804.8860273131429</v>
      </c>
      <c r="DN541" s="55">
        <f ca="1"/>
        <v>0</v>
      </c>
      <c r="DO541" s="55">
        <f ca="1"/>
        <v>0</v>
      </c>
      <c r="DP541" s="55">
        <f ca="1"/>
        <v>17804.092728955697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2.7291102422813225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ca="1"/>
        <v>0</v>
      </c>
      <c r="EE541" s="55">
        <f t="shared" ca="1" si="124"/>
        <v>51748.907590665483</v>
      </c>
    </row>
    <row r="542" spans="50:135" x14ac:dyDescent="0.3">
      <c r="AX542" s="7">
        <v>14</v>
      </c>
      <c r="AY542" s="30">
        <f t="shared" si="122"/>
        <v>18984.426898268255</v>
      </c>
      <c r="AZ542" s="30">
        <f t="shared" si="122"/>
        <v>12.645796446521675</v>
      </c>
      <c r="BA542" s="30">
        <f t="shared" si="122"/>
        <v>0</v>
      </c>
      <c r="BB542" s="30">
        <f t="shared" si="122"/>
        <v>0</v>
      </c>
      <c r="BC542" s="30">
        <f t="shared" si="122"/>
        <v>824.10594227497904</v>
      </c>
      <c r="BD542" s="30">
        <f t="shared" si="122"/>
        <v>1828.5186829103147</v>
      </c>
      <c r="BE542" s="30">
        <f t="shared" si="125"/>
        <v>0</v>
      </c>
      <c r="BF542" s="30">
        <f t="shared" si="125"/>
        <v>15556.988493719809</v>
      </c>
      <c r="BG542" s="30">
        <f t="shared" si="125"/>
        <v>971.18764592840193</v>
      </c>
      <c r="BH542" s="30">
        <f t="shared" si="125"/>
        <v>0</v>
      </c>
      <c r="BI542" s="30">
        <f t="shared" si="125"/>
        <v>399.03088997236785</v>
      </c>
      <c r="BJ542" s="30">
        <f t="shared" si="125"/>
        <v>32142.999219524274</v>
      </c>
      <c r="BK542" s="30">
        <f t="shared" si="125"/>
        <v>0</v>
      </c>
      <c r="BL542" s="30">
        <f t="shared" si="125"/>
        <v>0</v>
      </c>
      <c r="BM542" s="30">
        <f t="shared" si="125"/>
        <v>0.18492632356148914</v>
      </c>
      <c r="BN542" s="30">
        <f t="shared" si="125"/>
        <v>2.0404414877927435</v>
      </c>
      <c r="BO542" s="30">
        <f t="shared" si="125"/>
        <v>0</v>
      </c>
      <c r="BP542" s="30">
        <f t="shared" si="125"/>
        <v>1411.9410487366024</v>
      </c>
      <c r="BQ542" s="30">
        <f t="shared" si="125"/>
        <v>10426.521242728269</v>
      </c>
      <c r="BR542" s="30">
        <f t="shared" si="125"/>
        <v>0</v>
      </c>
      <c r="BS542" s="30">
        <f t="shared" si="125"/>
        <v>0</v>
      </c>
      <c r="BT542" s="30">
        <f t="shared" si="125"/>
        <v>0</v>
      </c>
      <c r="BU542" s="30">
        <f t="shared" si="125"/>
        <v>0</v>
      </c>
      <c r="BV542" s="30">
        <f t="shared" si="125"/>
        <v>0</v>
      </c>
      <c r="BW542" s="30">
        <f t="shared" si="125"/>
        <v>0</v>
      </c>
      <c r="BX542" s="30">
        <f t="shared" si="125"/>
        <v>0</v>
      </c>
      <c r="BY542" s="30">
        <f t="shared" si="123"/>
        <v>82560.591228321151</v>
      </c>
      <c r="DD542" s="7">
        <v>14</v>
      </c>
      <c r="DE542" s="55">
        <f ca="1"/>
        <v>1795926.7845761769</v>
      </c>
      <c r="DF542" s="55">
        <f ca="1"/>
        <v>1277.2254410986893</v>
      </c>
      <c r="DG542" s="55">
        <f ca="1"/>
        <v>0</v>
      </c>
      <c r="DH542" s="55">
        <f ca="1"/>
        <v>0</v>
      </c>
      <c r="DI542" s="55">
        <f ca="1"/>
        <v>61066.250322575943</v>
      </c>
      <c r="DJ542" s="55">
        <f ca="1"/>
        <v>126716.3447256848</v>
      </c>
      <c r="DK542" s="55">
        <f ca="1"/>
        <v>0</v>
      </c>
      <c r="DL542" s="55">
        <f ca="1"/>
        <v>0</v>
      </c>
      <c r="DM542" s="55">
        <f ca="1"/>
        <v>75169.923794858318</v>
      </c>
      <c r="DN542" s="55">
        <f ca="1"/>
        <v>0</v>
      </c>
      <c r="DO542" s="55">
        <f ca="1"/>
        <v>0</v>
      </c>
      <c r="DP542" s="55">
        <f ca="1"/>
        <v>1803222.2562153118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144.46325733572624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ca="1"/>
        <v>0</v>
      </c>
      <c r="EE542" s="55">
        <f t="shared" ca="1" si="124"/>
        <v>3863523.248333042</v>
      </c>
    </row>
    <row r="543" spans="50:135" x14ac:dyDescent="0.3">
      <c r="AX543" s="7">
        <v>15</v>
      </c>
      <c r="AY543" s="30">
        <f t="shared" si="122"/>
        <v>1814.0543948201096</v>
      </c>
      <c r="AZ543" s="30">
        <f t="shared" si="122"/>
        <v>1.2083674023632247</v>
      </c>
      <c r="BA543" s="30">
        <f t="shared" si="122"/>
        <v>0</v>
      </c>
      <c r="BB543" s="30">
        <f t="shared" si="122"/>
        <v>0</v>
      </c>
      <c r="BC543" s="30">
        <f t="shared" si="122"/>
        <v>78.747334031814006</v>
      </c>
      <c r="BD543" s="30">
        <f t="shared" si="122"/>
        <v>174.72386032229474</v>
      </c>
      <c r="BE543" s="30">
        <f t="shared" si="125"/>
        <v>0</v>
      </c>
      <c r="BF543" s="30">
        <f t="shared" si="125"/>
        <v>1486.5459727637578</v>
      </c>
      <c r="BG543" s="30">
        <f t="shared" si="125"/>
        <v>92.801706733723591</v>
      </c>
      <c r="BH543" s="30">
        <f t="shared" si="125"/>
        <v>0</v>
      </c>
      <c r="BI543" s="30">
        <f t="shared" si="125"/>
        <v>38.129343785737191</v>
      </c>
      <c r="BJ543" s="30">
        <f t="shared" si="125"/>
        <v>3071.4200285017869</v>
      </c>
      <c r="BK543" s="30">
        <f t="shared" si="125"/>
        <v>0</v>
      </c>
      <c r="BL543" s="30">
        <f t="shared" si="125"/>
        <v>0</v>
      </c>
      <c r="BM543" s="30">
        <f t="shared" si="125"/>
        <v>1.767061108281099E-2</v>
      </c>
      <c r="BN543" s="30">
        <f t="shared" si="125"/>
        <v>0.19497411673039963</v>
      </c>
      <c r="BO543" s="30">
        <f t="shared" si="125"/>
        <v>0</v>
      </c>
      <c r="BP543" s="30">
        <f t="shared" si="125"/>
        <v>134.91783969666341</v>
      </c>
      <c r="BQ543" s="30">
        <f t="shared" si="125"/>
        <v>996.30485490567992</v>
      </c>
      <c r="BR543" s="30">
        <f t="shared" si="125"/>
        <v>0</v>
      </c>
      <c r="BS543" s="30">
        <f t="shared" si="125"/>
        <v>0</v>
      </c>
      <c r="BT543" s="30">
        <f t="shared" si="125"/>
        <v>0</v>
      </c>
      <c r="BU543" s="30">
        <f t="shared" si="125"/>
        <v>0</v>
      </c>
      <c r="BV543" s="30">
        <f t="shared" si="125"/>
        <v>0</v>
      </c>
      <c r="BW543" s="30">
        <f t="shared" si="125"/>
        <v>0</v>
      </c>
      <c r="BX543" s="30">
        <f t="shared" si="125"/>
        <v>0</v>
      </c>
      <c r="BY543" s="30">
        <f t="shared" si="123"/>
        <v>7889.0663476917434</v>
      </c>
      <c r="DD543" s="7">
        <v>15</v>
      </c>
      <c r="DE543" s="55">
        <f ca="1"/>
        <v>171609.54574998235</v>
      </c>
      <c r="DF543" s="55">
        <f ca="1"/>
        <v>122.04510763868569</v>
      </c>
      <c r="DG543" s="55">
        <f ca="1"/>
        <v>0</v>
      </c>
      <c r="DH543" s="55">
        <f ca="1"/>
        <v>0</v>
      </c>
      <c r="DI543" s="55">
        <f ca="1"/>
        <v>5835.1774517574177</v>
      </c>
      <c r="DJ543" s="55">
        <f ca="1"/>
        <v>12108.363520335026</v>
      </c>
      <c r="DK543" s="55">
        <f ca="1"/>
        <v>0</v>
      </c>
      <c r="DL543" s="55">
        <f ca="1"/>
        <v>0</v>
      </c>
      <c r="DM543" s="55">
        <f ca="1"/>
        <v>7182.8521011902067</v>
      </c>
      <c r="DN543" s="55">
        <f ca="1"/>
        <v>0</v>
      </c>
      <c r="DO543" s="55">
        <f ca="1"/>
        <v>0</v>
      </c>
      <c r="DP543" s="55">
        <f ca="1"/>
        <v>172306.66359895025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13.804167464512293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ca="1"/>
        <v>0</v>
      </c>
      <c r="EE543" s="55">
        <f t="shared" ca="1" si="124"/>
        <v>369178.45169731847</v>
      </c>
    </row>
    <row r="544" spans="50:135" x14ac:dyDescent="0.3">
      <c r="AX544" s="7">
        <v>16</v>
      </c>
      <c r="AY544" s="30">
        <f t="shared" si="122"/>
        <v>6.083255172284181</v>
      </c>
      <c r="AZ544" s="30">
        <f t="shared" si="122"/>
        <v>1.2301974670649201</v>
      </c>
      <c r="BA544" s="30">
        <f t="shared" si="122"/>
        <v>0</v>
      </c>
      <c r="BB544" s="30">
        <f t="shared" si="122"/>
        <v>0</v>
      </c>
      <c r="BC544" s="30">
        <f t="shared" si="122"/>
        <v>208.72696055334137</v>
      </c>
      <c r="BD544" s="30">
        <f t="shared" si="122"/>
        <v>463.12146001590565</v>
      </c>
      <c r="BE544" s="30">
        <f t="shared" si="125"/>
        <v>0</v>
      </c>
      <c r="BF544" s="30">
        <f t="shared" si="125"/>
        <v>459.0212348404325</v>
      </c>
      <c r="BG544" s="30">
        <f t="shared" si="125"/>
        <v>20.854886609737886</v>
      </c>
      <c r="BH544" s="30">
        <f t="shared" si="125"/>
        <v>0</v>
      </c>
      <c r="BI544" s="30">
        <f t="shared" si="125"/>
        <v>67.617647147681367</v>
      </c>
      <c r="BJ544" s="30">
        <f t="shared" si="125"/>
        <v>2613.2929589987757</v>
      </c>
      <c r="BK544" s="30">
        <f t="shared" si="125"/>
        <v>0</v>
      </c>
      <c r="BL544" s="30">
        <f t="shared" si="125"/>
        <v>0</v>
      </c>
      <c r="BM544" s="30">
        <f t="shared" si="125"/>
        <v>4.6837557908599697E-2</v>
      </c>
      <c r="BN544" s="30">
        <f t="shared" si="125"/>
        <v>0.5167966007493584</v>
      </c>
      <c r="BO544" s="30">
        <f t="shared" si="125"/>
        <v>0</v>
      </c>
      <c r="BP544" s="30">
        <f t="shared" si="125"/>
        <v>1006.6998208702613</v>
      </c>
      <c r="BQ544" s="30">
        <f t="shared" si="125"/>
        <v>847.69795011221299</v>
      </c>
      <c r="BR544" s="30">
        <f t="shared" si="125"/>
        <v>0</v>
      </c>
      <c r="BS544" s="30">
        <f t="shared" si="125"/>
        <v>0</v>
      </c>
      <c r="BT544" s="30">
        <f t="shared" si="125"/>
        <v>0</v>
      </c>
      <c r="BU544" s="30">
        <f t="shared" si="125"/>
        <v>0</v>
      </c>
      <c r="BV544" s="30">
        <f t="shared" si="125"/>
        <v>0</v>
      </c>
      <c r="BW544" s="30">
        <f t="shared" si="125"/>
        <v>0</v>
      </c>
      <c r="BX544" s="30">
        <f t="shared" si="125"/>
        <v>0</v>
      </c>
      <c r="BY544" s="30">
        <f t="shared" si="123"/>
        <v>5694.9100059463563</v>
      </c>
      <c r="DD544" s="7">
        <v>16</v>
      </c>
      <c r="DE544" s="55">
        <f ca="1"/>
        <v>575.47593929808352</v>
      </c>
      <c r="DF544" s="55">
        <f ca="1"/>
        <v>124.24994417355693</v>
      </c>
      <c r="DG544" s="55">
        <f ca="1"/>
        <v>0</v>
      </c>
      <c r="DH544" s="55">
        <f ca="1"/>
        <v>0</v>
      </c>
      <c r="DI544" s="55">
        <f ca="1"/>
        <v>15466.667777002594</v>
      </c>
      <c r="DJ544" s="55">
        <f ca="1"/>
        <v>32094.317179102261</v>
      </c>
      <c r="DK544" s="55">
        <f ca="1"/>
        <v>0</v>
      </c>
      <c r="DL544" s="55">
        <f ca="1"/>
        <v>0</v>
      </c>
      <c r="DM544" s="55">
        <f ca="1"/>
        <v>1614.1682235937124</v>
      </c>
      <c r="DN544" s="55">
        <f ca="1"/>
        <v>0</v>
      </c>
      <c r="DO544" s="55">
        <f ca="1"/>
        <v>0</v>
      </c>
      <c r="DP544" s="55">
        <f ca="1"/>
        <v>146605.73499983133</v>
      </c>
      <c r="DQ544" s="55">
        <f ca="1"/>
        <v>0</v>
      </c>
      <c r="DR544" s="55">
        <f ca="1"/>
        <v>0</v>
      </c>
      <c r="DS544" s="55">
        <f ca="1"/>
        <v>0</v>
      </c>
      <c r="DT544" s="55">
        <f ca="1"/>
        <v>36.589199333054573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ca="1"/>
        <v>0</v>
      </c>
      <c r="EE544" s="55">
        <f t="shared" ca="1" si="124"/>
        <v>196517.20326233457</v>
      </c>
    </row>
    <row r="545" spans="50:135" x14ac:dyDescent="0.3">
      <c r="AX545" s="7">
        <v>17</v>
      </c>
      <c r="AY545" s="30">
        <f t="shared" si="122"/>
        <v>3721.1117508245966</v>
      </c>
      <c r="AZ545" s="30">
        <f t="shared" si="122"/>
        <v>2.5214924234733465</v>
      </c>
      <c r="BA545" s="30">
        <f t="shared" si="122"/>
        <v>0</v>
      </c>
      <c r="BB545" s="30">
        <f t="shared" si="122"/>
        <v>0</v>
      </c>
      <c r="BC545" s="30">
        <f t="shared" si="122"/>
        <v>88.970951440327198</v>
      </c>
      <c r="BD545" s="30">
        <f t="shared" si="122"/>
        <v>197.4079286301812</v>
      </c>
      <c r="BE545" s="30">
        <f t="shared" si="125"/>
        <v>0</v>
      </c>
      <c r="BF545" s="30">
        <f t="shared" si="125"/>
        <v>1182.9547556180169</v>
      </c>
      <c r="BG545" s="30">
        <f t="shared" si="125"/>
        <v>53.745634007837126</v>
      </c>
      <c r="BH545" s="30">
        <f t="shared" si="125"/>
        <v>0</v>
      </c>
      <c r="BI545" s="30">
        <f t="shared" si="125"/>
        <v>174.25907815323146</v>
      </c>
      <c r="BJ545" s="30">
        <f t="shared" si="125"/>
        <v>6861.2132624589358</v>
      </c>
      <c r="BK545" s="30">
        <f t="shared" si="125"/>
        <v>0</v>
      </c>
      <c r="BL545" s="30">
        <f t="shared" si="125"/>
        <v>0</v>
      </c>
      <c r="BM545" s="30">
        <f t="shared" si="125"/>
        <v>1.9964753075807237E-2</v>
      </c>
      <c r="BN545" s="30">
        <f t="shared" si="125"/>
        <v>0.22028723557127025</v>
      </c>
      <c r="BO545" s="30">
        <f t="shared" si="125"/>
        <v>0</v>
      </c>
      <c r="BP545" s="30">
        <f t="shared" si="125"/>
        <v>205.88985080150871</v>
      </c>
      <c r="BQ545" s="30">
        <f t="shared" si="125"/>
        <v>2225.6350542503055</v>
      </c>
      <c r="BR545" s="30">
        <f t="shared" si="125"/>
        <v>0</v>
      </c>
      <c r="BS545" s="30">
        <f t="shared" si="125"/>
        <v>0</v>
      </c>
      <c r="BT545" s="30">
        <f t="shared" si="125"/>
        <v>0</v>
      </c>
      <c r="BU545" s="30">
        <f t="shared" si="125"/>
        <v>0</v>
      </c>
      <c r="BV545" s="30">
        <f t="shared" si="125"/>
        <v>0</v>
      </c>
      <c r="BW545" s="30">
        <f t="shared" si="125"/>
        <v>0</v>
      </c>
      <c r="BX545" s="30">
        <f t="shared" si="125"/>
        <v>0</v>
      </c>
      <c r="BY545" s="30">
        <f t="shared" si="123"/>
        <v>14713.95001059706</v>
      </c>
      <c r="DD545" s="7">
        <v>17</v>
      </c>
      <c r="DE545" s="55">
        <f ca="1"/>
        <v>352017.17162800679</v>
      </c>
      <c r="DF545" s="55">
        <f ca="1"/>
        <v>254.670734770808</v>
      </c>
      <c r="DG545" s="55">
        <f ca="1"/>
        <v>0</v>
      </c>
      <c r="DH545" s="55">
        <f ca="1"/>
        <v>0</v>
      </c>
      <c r="DI545" s="55">
        <f ca="1"/>
        <v>6592.747501728245</v>
      </c>
      <c r="DJ545" s="55">
        <f ca="1"/>
        <v>13680.369454071557</v>
      </c>
      <c r="DK545" s="55">
        <f ca="1"/>
        <v>0</v>
      </c>
      <c r="DL545" s="55">
        <f ca="1"/>
        <v>0</v>
      </c>
      <c r="DM545" s="55">
        <f ca="1"/>
        <v>4159.9120722065936</v>
      </c>
      <c r="DN545" s="55">
        <f ca="1"/>
        <v>0</v>
      </c>
      <c r="DO545" s="55">
        <f ca="1"/>
        <v>0</v>
      </c>
      <c r="DP545" s="55">
        <f ca="1"/>
        <v>384914.0640239463</v>
      </c>
      <c r="DQ545" s="55">
        <f ca="1"/>
        <v>0</v>
      </c>
      <c r="DR545" s="55">
        <f ca="1"/>
        <v>0</v>
      </c>
      <c r="DS545" s="55">
        <f ca="1"/>
        <v>0</v>
      </c>
      <c r="DT545" s="55">
        <f ca="1"/>
        <v>15.596336278445934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ca="1"/>
        <v>0</v>
      </c>
      <c r="EE545" s="55">
        <f t="shared" ca="1" si="124"/>
        <v>761634.53175100882</v>
      </c>
    </row>
    <row r="546" spans="50:135" x14ac:dyDescent="0.3">
      <c r="AX546" s="7">
        <v>18</v>
      </c>
      <c r="AY546" s="30">
        <f t="shared" ref="AY546:BN561" si="126">W105*$L106*W161</f>
        <v>0</v>
      </c>
      <c r="AZ546" s="30">
        <f t="shared" si="126"/>
        <v>0</v>
      </c>
      <c r="BA546" s="30">
        <f t="shared" si="126"/>
        <v>0</v>
      </c>
      <c r="BB546" s="30">
        <f t="shared" si="126"/>
        <v>0</v>
      </c>
      <c r="BC546" s="30">
        <f t="shared" si="126"/>
        <v>5948.1918505217591</v>
      </c>
      <c r="BD546" s="30">
        <f t="shared" si="126"/>
        <v>13197.793357997623</v>
      </c>
      <c r="BE546" s="30">
        <f t="shared" si="125"/>
        <v>0</v>
      </c>
      <c r="BF546" s="30">
        <f t="shared" si="125"/>
        <v>15323.038812481864</v>
      </c>
      <c r="BG546" s="30">
        <f t="shared" si="125"/>
        <v>0</v>
      </c>
      <c r="BH546" s="30">
        <f t="shared" si="125"/>
        <v>0</v>
      </c>
      <c r="BI546" s="30">
        <f t="shared" si="125"/>
        <v>0</v>
      </c>
      <c r="BJ546" s="30">
        <f t="shared" si="125"/>
        <v>0</v>
      </c>
      <c r="BK546" s="30">
        <f t="shared" si="125"/>
        <v>0</v>
      </c>
      <c r="BL546" s="30">
        <f t="shared" si="125"/>
        <v>0</v>
      </c>
      <c r="BM546" s="30">
        <f t="shared" si="125"/>
        <v>1.3352039151661741</v>
      </c>
      <c r="BN546" s="30">
        <f t="shared" si="125"/>
        <v>14.727399484145693</v>
      </c>
      <c r="BO546" s="30">
        <f t="shared" si="125"/>
        <v>0</v>
      </c>
      <c r="BP546" s="30">
        <f t="shared" si="125"/>
        <v>0</v>
      </c>
      <c r="BQ546" s="30">
        <f t="shared" si="125"/>
        <v>215.94537228310679</v>
      </c>
      <c r="BR546" s="30">
        <f t="shared" si="125"/>
        <v>0</v>
      </c>
      <c r="BS546" s="30">
        <f t="shared" si="125"/>
        <v>0</v>
      </c>
      <c r="BT546" s="30">
        <f t="shared" si="125"/>
        <v>0</v>
      </c>
      <c r="BU546" s="30">
        <f t="shared" si="125"/>
        <v>0</v>
      </c>
      <c r="BV546" s="30">
        <f t="shared" si="125"/>
        <v>0</v>
      </c>
      <c r="BW546" s="30">
        <f t="shared" si="125"/>
        <v>0</v>
      </c>
      <c r="BX546" s="30">
        <f t="shared" si="125"/>
        <v>0</v>
      </c>
      <c r="BY546" s="30">
        <f t="shared" si="123"/>
        <v>34701.031996683661</v>
      </c>
      <c r="DD546" s="7">
        <v>18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0</v>
      </c>
      <c r="DI546" s="55">
        <f ca="1"/>
        <v>440761.0161236623</v>
      </c>
      <c r="DJ546" s="55">
        <f ca="1"/>
        <v>914607.07970923523</v>
      </c>
      <c r="DK546" s="55">
        <f ca="1"/>
        <v>0</v>
      </c>
      <c r="DL546" s="55">
        <f ca="1"/>
        <v>0</v>
      </c>
      <c r="DM546" s="55">
        <f ca="1"/>
        <v>0</v>
      </c>
      <c r="DN546" s="55">
        <f ca="1"/>
        <v>0</v>
      </c>
      <c r="DO546" s="55">
        <f ca="1"/>
        <v>0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0</v>
      </c>
      <c r="DT546" s="55">
        <f ca="1"/>
        <v>1042.699883477515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ca="1"/>
        <v>0</v>
      </c>
      <c r="EE546" s="55">
        <f t="shared" ca="1" si="124"/>
        <v>1356410.7957163751</v>
      </c>
    </row>
    <row r="547" spans="50:135" x14ac:dyDescent="0.3">
      <c r="AX547" s="7">
        <v>19</v>
      </c>
      <c r="AY547" s="30">
        <f t="shared" si="126"/>
        <v>220.78024907536002</v>
      </c>
      <c r="AZ547" s="30">
        <f t="shared" si="126"/>
        <v>0.14706485942224673</v>
      </c>
      <c r="BA547" s="30">
        <f t="shared" si="126"/>
        <v>0</v>
      </c>
      <c r="BB547" s="30">
        <f t="shared" si="126"/>
        <v>0</v>
      </c>
      <c r="BC547" s="30">
        <f t="shared" si="126"/>
        <v>644.61653343000455</v>
      </c>
      <c r="BD547" s="30">
        <f t="shared" si="126"/>
        <v>1430.2692344569127</v>
      </c>
      <c r="BE547" s="30">
        <f t="shared" si="125"/>
        <v>0</v>
      </c>
      <c r="BF547" s="30">
        <f t="shared" si="125"/>
        <v>1886.6192192409731</v>
      </c>
      <c r="BG547" s="30">
        <f t="shared" si="125"/>
        <v>85.715489583970125</v>
      </c>
      <c r="BH547" s="30">
        <f t="shared" si="125"/>
        <v>0</v>
      </c>
      <c r="BI547" s="30">
        <f t="shared" si="125"/>
        <v>1882.8565416851557</v>
      </c>
      <c r="BJ547" s="30">
        <f t="shared" si="125"/>
        <v>9776.1897015363775</v>
      </c>
      <c r="BK547" s="30">
        <f t="shared" si="125"/>
        <v>0</v>
      </c>
      <c r="BL547" s="30">
        <f t="shared" si="125"/>
        <v>0</v>
      </c>
      <c r="BM547" s="30">
        <f t="shared" si="125"/>
        <v>0.14464956522799591</v>
      </c>
      <c r="BN547" s="30">
        <f t="shared" si="125"/>
        <v>1.596035474071908</v>
      </c>
      <c r="BO547" s="30">
        <f t="shared" si="125"/>
        <v>0</v>
      </c>
      <c r="BP547" s="30">
        <f t="shared" si="125"/>
        <v>35.056217211039133</v>
      </c>
      <c r="BQ547" s="30">
        <f t="shared" si="125"/>
        <v>3171.1928587546327</v>
      </c>
      <c r="BR547" s="30">
        <f t="shared" si="125"/>
        <v>0</v>
      </c>
      <c r="BS547" s="30">
        <f t="shared" si="125"/>
        <v>0</v>
      </c>
      <c r="BT547" s="30">
        <f t="shared" si="125"/>
        <v>0</v>
      </c>
      <c r="BU547" s="30">
        <f t="shared" si="125"/>
        <v>0</v>
      </c>
      <c r="BV547" s="30">
        <f t="shared" si="125"/>
        <v>0</v>
      </c>
      <c r="BW547" s="30">
        <f t="shared" si="125"/>
        <v>0</v>
      </c>
      <c r="BX547" s="30">
        <f t="shared" si="125"/>
        <v>0</v>
      </c>
      <c r="BY547" s="30">
        <f t="shared" si="123"/>
        <v>19135.183794873148</v>
      </c>
      <c r="DD547" s="7">
        <v>19</v>
      </c>
      <c r="DE547" s="55">
        <f ca="1"/>
        <v>20885.811562529056</v>
      </c>
      <c r="DF547" s="55">
        <f ca="1"/>
        <v>14.85355080164692</v>
      </c>
      <c r="DG547" s="55">
        <f ca="1"/>
        <v>0</v>
      </c>
      <c r="DH547" s="55">
        <f ca="1"/>
        <v>0</v>
      </c>
      <c r="DI547" s="55">
        <f ca="1"/>
        <v>47766.085127163336</v>
      </c>
      <c r="DJ547" s="55">
        <f ca="1"/>
        <v>99117.657947864049</v>
      </c>
      <c r="DK547" s="55">
        <f ca="1"/>
        <v>0</v>
      </c>
      <c r="DL547" s="55">
        <f ca="1"/>
        <v>0</v>
      </c>
      <c r="DM547" s="55">
        <f ca="1"/>
        <v>6634.3788937992886</v>
      </c>
      <c r="DN547" s="55">
        <f ca="1"/>
        <v>0</v>
      </c>
      <c r="DO547" s="55">
        <f ca="1"/>
        <v>0</v>
      </c>
      <c r="DP547" s="55">
        <f ca="1"/>
        <v>548444.24225619074</v>
      </c>
      <c r="DQ547" s="55">
        <f ca="1"/>
        <v>0</v>
      </c>
      <c r="DR547" s="55">
        <f ca="1"/>
        <v>0</v>
      </c>
      <c r="DS547" s="55">
        <f ca="1"/>
        <v>0</v>
      </c>
      <c r="DT547" s="55">
        <f ca="1"/>
        <v>112.99931156429109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ca="1"/>
        <v>0</v>
      </c>
      <c r="EE547" s="55">
        <f t="shared" ca="1" si="124"/>
        <v>722976.02864991233</v>
      </c>
    </row>
    <row r="548" spans="50:135" x14ac:dyDescent="0.3">
      <c r="AX548" s="7">
        <v>20</v>
      </c>
      <c r="AY548" s="30">
        <f t="shared" si="126"/>
        <v>6967.5020230415475</v>
      </c>
      <c r="AZ548" s="30">
        <f t="shared" si="126"/>
        <v>45.462224212858096</v>
      </c>
      <c r="BA548" s="30">
        <f t="shared" si="126"/>
        <v>0</v>
      </c>
      <c r="BB548" s="30">
        <f t="shared" si="126"/>
        <v>0</v>
      </c>
      <c r="BC548" s="30">
        <f t="shared" si="126"/>
        <v>45.496533751645863</v>
      </c>
      <c r="BD548" s="30">
        <f t="shared" si="126"/>
        <v>100.94729055561407</v>
      </c>
      <c r="BE548" s="30">
        <f t="shared" si="125"/>
        <v>0</v>
      </c>
      <c r="BF548" s="30">
        <f t="shared" si="125"/>
        <v>1352.0885950471011</v>
      </c>
      <c r="BG548" s="30">
        <f t="shared" si="125"/>
        <v>433.90430987066799</v>
      </c>
      <c r="BH548" s="30">
        <f t="shared" si="125"/>
        <v>0</v>
      </c>
      <c r="BI548" s="30">
        <f t="shared" si="125"/>
        <v>284.50633770836748</v>
      </c>
      <c r="BJ548" s="30">
        <f t="shared" si="125"/>
        <v>2697.588053913807</v>
      </c>
      <c r="BK548" s="30">
        <f t="shared" si="125"/>
        <v>0</v>
      </c>
      <c r="BL548" s="30">
        <f t="shared" si="125"/>
        <v>0</v>
      </c>
      <c r="BM548" s="30">
        <f t="shared" si="125"/>
        <v>1.0217680290462661E-2</v>
      </c>
      <c r="BN548" s="30">
        <f t="shared" si="125"/>
        <v>0.11270178185044152</v>
      </c>
      <c r="BO548" s="30">
        <f t="shared" si="125"/>
        <v>0</v>
      </c>
      <c r="BP548" s="30">
        <f t="shared" si="125"/>
        <v>2.9712399956241033</v>
      </c>
      <c r="BQ548" s="30">
        <f t="shared" si="125"/>
        <v>875.04152759058979</v>
      </c>
      <c r="BR548" s="30">
        <f t="shared" si="125"/>
        <v>0</v>
      </c>
      <c r="BS548" s="30">
        <f t="shared" si="125"/>
        <v>0</v>
      </c>
      <c r="BT548" s="30">
        <f t="shared" si="125"/>
        <v>0</v>
      </c>
      <c r="BU548" s="30">
        <f t="shared" si="125"/>
        <v>0</v>
      </c>
      <c r="BV548" s="30">
        <f t="shared" si="125"/>
        <v>0</v>
      </c>
      <c r="BW548" s="30">
        <f t="shared" si="125"/>
        <v>0</v>
      </c>
      <c r="BX548" s="30">
        <f t="shared" si="125"/>
        <v>0</v>
      </c>
      <c r="BY548" s="30">
        <f t="shared" si="123"/>
        <v>12805.631055149966</v>
      </c>
      <c r="DD548" s="7">
        <v>20</v>
      </c>
      <c r="DE548" s="55">
        <f ca="1"/>
        <v>659125.69137973036</v>
      </c>
      <c r="DF548" s="55">
        <f ca="1"/>
        <v>4591.684645498668</v>
      </c>
      <c r="DG548" s="55">
        <f ca="1"/>
        <v>0</v>
      </c>
      <c r="DH548" s="55">
        <f ca="1"/>
        <v>0</v>
      </c>
      <c r="DI548" s="55">
        <f ca="1"/>
        <v>3371.293150996958</v>
      </c>
      <c r="DJ548" s="55">
        <f ca="1"/>
        <v>6995.6472355040551</v>
      </c>
      <c r="DK548" s="55">
        <f ca="1"/>
        <v>0</v>
      </c>
      <c r="DL548" s="55">
        <f ca="1"/>
        <v>0</v>
      </c>
      <c r="DM548" s="55">
        <f ca="1"/>
        <v>33584.193583989705</v>
      </c>
      <c r="DN548" s="55">
        <f ca="1"/>
        <v>0</v>
      </c>
      <c r="DO548" s="55">
        <f ca="1"/>
        <v>0</v>
      </c>
      <c r="DP548" s="55">
        <f ca="1"/>
        <v>151334.68982456459</v>
      </c>
      <c r="DQ548" s="55">
        <f ca="1"/>
        <v>0</v>
      </c>
      <c r="DR548" s="55">
        <f ca="1"/>
        <v>0</v>
      </c>
      <c r="DS548" s="55">
        <f ca="1"/>
        <v>0</v>
      </c>
      <c r="DT548" s="55">
        <f ca="1"/>
        <v>7.9792861550112599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ca="1"/>
        <v>0</v>
      </c>
      <c r="EE548" s="55">
        <f t="shared" ca="1" si="124"/>
        <v>859011.17910643923</v>
      </c>
    </row>
    <row r="549" spans="50:135" x14ac:dyDescent="0.3">
      <c r="AX549" s="7">
        <v>21</v>
      </c>
      <c r="AY549" s="30">
        <f t="shared" si="126"/>
        <v>8048.0955931580174</v>
      </c>
      <c r="AZ549" s="30">
        <f t="shared" si="126"/>
        <v>4.6446427691447436</v>
      </c>
      <c r="BA549" s="30">
        <f t="shared" si="126"/>
        <v>0</v>
      </c>
      <c r="BB549" s="30">
        <f t="shared" si="126"/>
        <v>0</v>
      </c>
      <c r="BC549" s="30">
        <f t="shared" si="126"/>
        <v>68.38510096963104</v>
      </c>
      <c r="BD549" s="30">
        <f t="shared" si="126"/>
        <v>151.73223292449714</v>
      </c>
      <c r="BE549" s="30">
        <f t="shared" si="125"/>
        <v>0</v>
      </c>
      <c r="BF549" s="30">
        <f t="shared" si="125"/>
        <v>1330.9997997419125</v>
      </c>
      <c r="BG549" s="30">
        <f t="shared" si="125"/>
        <v>1618.8836475610904</v>
      </c>
      <c r="BH549" s="30">
        <f t="shared" si="125"/>
        <v>0</v>
      </c>
      <c r="BI549" s="30">
        <f t="shared" si="125"/>
        <v>385.23352116709202</v>
      </c>
      <c r="BJ549" s="30">
        <f t="shared" si="125"/>
        <v>3797.1379288341104</v>
      </c>
      <c r="BK549" s="30">
        <f t="shared" si="125"/>
        <v>0</v>
      </c>
      <c r="BL549" s="30">
        <f t="shared" si="125"/>
        <v>0</v>
      </c>
      <c r="BM549" s="30">
        <f t="shared" si="125"/>
        <v>1.5345363129581228E-2</v>
      </c>
      <c r="BN549" s="30">
        <f t="shared" si="125"/>
        <v>0.16931778984612109</v>
      </c>
      <c r="BO549" s="30">
        <f t="shared" si="125"/>
        <v>0</v>
      </c>
      <c r="BP549" s="30">
        <f t="shared" si="125"/>
        <v>4.2432225087672533E-2</v>
      </c>
      <c r="BQ549" s="30">
        <f t="shared" si="125"/>
        <v>1231.7126661791901</v>
      </c>
      <c r="BR549" s="30">
        <f t="shared" si="125"/>
        <v>0</v>
      </c>
      <c r="BS549" s="30">
        <f t="shared" si="125"/>
        <v>0</v>
      </c>
      <c r="BT549" s="30">
        <f t="shared" si="125"/>
        <v>0</v>
      </c>
      <c r="BU549" s="30">
        <f t="shared" si="125"/>
        <v>0</v>
      </c>
      <c r="BV549" s="30">
        <f t="shared" si="125"/>
        <v>0</v>
      </c>
      <c r="BW549" s="30">
        <f t="shared" si="125"/>
        <v>0</v>
      </c>
      <c r="BX549" s="30">
        <f t="shared" si="125"/>
        <v>0</v>
      </c>
      <c r="BY549" s="30">
        <f t="shared" si="123"/>
        <v>16637.052228682751</v>
      </c>
      <c r="DD549" s="7">
        <v>21</v>
      </c>
      <c r="DE549" s="55">
        <f ca="1"/>
        <v>761349.84311274835</v>
      </c>
      <c r="DF549" s="55">
        <f ca="1"/>
        <v>469.10891968361909</v>
      </c>
      <c r="DG549" s="55">
        <f ca="1"/>
        <v>0</v>
      </c>
      <c r="DH549" s="55">
        <f ca="1"/>
        <v>0</v>
      </c>
      <c r="DI549" s="55">
        <f ca="1"/>
        <v>5067.3359818496592</v>
      </c>
      <c r="DJ549" s="55">
        <f ca="1"/>
        <v>10515.04374166765</v>
      </c>
      <c r="DK549" s="55">
        <f ca="1"/>
        <v>0</v>
      </c>
      <c r="DL549" s="55">
        <f ca="1"/>
        <v>0</v>
      </c>
      <c r="DM549" s="55">
        <f ca="1"/>
        <v>125301.5943212284</v>
      </c>
      <c r="DN549" s="55">
        <f ca="1"/>
        <v>0</v>
      </c>
      <c r="DO549" s="55">
        <f ca="1"/>
        <v>0</v>
      </c>
      <c r="DP549" s="55">
        <f ca="1"/>
        <v>213019.43780759361</v>
      </c>
      <c r="DQ549" s="55">
        <f ca="1"/>
        <v>0</v>
      </c>
      <c r="DR549" s="55">
        <f ca="1"/>
        <v>0</v>
      </c>
      <c r="DS549" s="55">
        <f ca="1"/>
        <v>0</v>
      </c>
      <c r="DT549" s="55">
        <f ca="1"/>
        <v>11.987699521105373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ca="1"/>
        <v>0</v>
      </c>
      <c r="EE549" s="55">
        <f t="shared" ca="1" si="124"/>
        <v>1115734.3515842922</v>
      </c>
    </row>
    <row r="550" spans="50:135" x14ac:dyDescent="0.3">
      <c r="AX550" s="7">
        <v>22</v>
      </c>
      <c r="AY550" s="30">
        <f t="shared" si="126"/>
        <v>8499.0880489249084</v>
      </c>
      <c r="AZ550" s="30">
        <f t="shared" si="126"/>
        <v>5.6613632847573365</v>
      </c>
      <c r="BA550" s="30">
        <f t="shared" si="126"/>
        <v>0</v>
      </c>
      <c r="BB550" s="30">
        <f t="shared" si="126"/>
        <v>0</v>
      </c>
      <c r="BC550" s="30">
        <f t="shared" si="126"/>
        <v>458.26849355559625</v>
      </c>
      <c r="BD550" s="30">
        <f t="shared" si="126"/>
        <v>1016.801917602462</v>
      </c>
      <c r="BE550" s="30">
        <f t="shared" si="125"/>
        <v>0</v>
      </c>
      <c r="BF550" s="30">
        <f t="shared" si="125"/>
        <v>4532.9065271049358</v>
      </c>
      <c r="BG550" s="30">
        <f t="shared" si="125"/>
        <v>216.48122277341119</v>
      </c>
      <c r="BH550" s="30">
        <f t="shared" si="125"/>
        <v>0</v>
      </c>
      <c r="BI550" s="30">
        <f t="shared" si="125"/>
        <v>4755.3025557553892</v>
      </c>
      <c r="BJ550" s="30">
        <f t="shared" si="125"/>
        <v>86060.287743190158</v>
      </c>
      <c r="BK550" s="30">
        <f t="shared" si="125"/>
        <v>0</v>
      </c>
      <c r="BL550" s="30">
        <f t="shared" si="125"/>
        <v>0</v>
      </c>
      <c r="BM550" s="30">
        <f t="shared" si="125"/>
        <v>0.10275867952994387</v>
      </c>
      <c r="BN550" s="30">
        <f t="shared" si="125"/>
        <v>1.1346478637544968</v>
      </c>
      <c r="BO550" s="30">
        <f t="shared" si="125"/>
        <v>0</v>
      </c>
      <c r="BP550" s="30">
        <f t="shared" si="125"/>
        <v>161.02783098330286</v>
      </c>
      <c r="BQ550" s="30">
        <f t="shared" si="125"/>
        <v>27916.169604715156</v>
      </c>
      <c r="BR550" s="30">
        <f t="shared" si="125"/>
        <v>0</v>
      </c>
      <c r="BS550" s="30">
        <f t="shared" si="125"/>
        <v>0</v>
      </c>
      <c r="BT550" s="30">
        <f t="shared" si="125"/>
        <v>0</v>
      </c>
      <c r="BU550" s="30">
        <f t="shared" si="125"/>
        <v>0</v>
      </c>
      <c r="BV550" s="30">
        <f t="shared" si="125"/>
        <v>0</v>
      </c>
      <c r="BW550" s="30">
        <f t="shared" si="125"/>
        <v>0</v>
      </c>
      <c r="BX550" s="30">
        <f t="shared" si="125"/>
        <v>0</v>
      </c>
      <c r="BY550" s="30">
        <f t="shared" si="123"/>
        <v>133623.23271443337</v>
      </c>
      <c r="DD550" s="7">
        <v>22</v>
      </c>
      <c r="DE550" s="55">
        <f ca="1"/>
        <v>804013.72942829633</v>
      </c>
      <c r="DF550" s="55">
        <f ca="1"/>
        <v>571.79769176049103</v>
      </c>
      <c r="DG550" s="55">
        <f ca="1"/>
        <v>0</v>
      </c>
      <c r="DH550" s="55">
        <f ca="1"/>
        <v>0</v>
      </c>
      <c r="DI550" s="55">
        <f ca="1"/>
        <v>33957.69537246968</v>
      </c>
      <c r="DJ550" s="55">
        <f ca="1"/>
        <v>70464.372889850609</v>
      </c>
      <c r="DK550" s="55">
        <f ca="1"/>
        <v>0</v>
      </c>
      <c r="DL550" s="55">
        <f ca="1"/>
        <v>0</v>
      </c>
      <c r="DM550" s="55">
        <f ca="1"/>
        <v>16755.646642662028</v>
      </c>
      <c r="DN550" s="55">
        <f ca="1"/>
        <v>0</v>
      </c>
      <c r="DO550" s="55">
        <f ca="1"/>
        <v>0</v>
      </c>
      <c r="DP550" s="55">
        <f ca="1"/>
        <v>4827982.1423929678</v>
      </c>
      <c r="DQ550" s="55">
        <f ca="1"/>
        <v>0</v>
      </c>
      <c r="DR550" s="55">
        <f ca="1"/>
        <v>0</v>
      </c>
      <c r="DS550" s="55">
        <f ca="1"/>
        <v>0</v>
      </c>
      <c r="DT550" s="55">
        <f ca="1"/>
        <v>80.333068753818367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ca="1"/>
        <v>0</v>
      </c>
      <c r="EE550" s="55">
        <f t="shared" ca="1" si="124"/>
        <v>5753825.7174867606</v>
      </c>
    </row>
    <row r="551" spans="50:135" x14ac:dyDescent="0.3">
      <c r="AX551" s="7">
        <v>23</v>
      </c>
      <c r="AY551" s="30">
        <f t="shared" si="126"/>
        <v>27179.226542529588</v>
      </c>
      <c r="AZ551" s="30">
        <f t="shared" si="126"/>
        <v>15.685424780010258</v>
      </c>
      <c r="BA551" s="30">
        <f t="shared" si="126"/>
        <v>0</v>
      </c>
      <c r="BB551" s="30">
        <f t="shared" si="126"/>
        <v>0</v>
      </c>
      <c r="BC551" s="30">
        <f t="shared" si="126"/>
        <v>230.94334928743854</v>
      </c>
      <c r="BD551" s="30">
        <f t="shared" si="126"/>
        <v>512.41497880383952</v>
      </c>
      <c r="BE551" s="30">
        <f t="shared" si="125"/>
        <v>0</v>
      </c>
      <c r="BF551" s="30">
        <f t="shared" si="125"/>
        <v>4494.9199054526653</v>
      </c>
      <c r="BG551" s="30">
        <f t="shared" si="125"/>
        <v>5467.1325498083279</v>
      </c>
      <c r="BH551" s="30">
        <f t="shared" si="125"/>
        <v>0</v>
      </c>
      <c r="BI551" s="30">
        <f t="shared" si="125"/>
        <v>1300.9722637529674</v>
      </c>
      <c r="BJ551" s="30">
        <f t="shared" si="125"/>
        <v>12823.315874979649</v>
      </c>
      <c r="BK551" s="30">
        <f t="shared" si="125"/>
        <v>0</v>
      </c>
      <c r="BL551" s="30">
        <f t="shared" si="125"/>
        <v>0</v>
      </c>
      <c r="BM551" s="30">
        <f t="shared" si="125"/>
        <v>5.1822832645301346E-2</v>
      </c>
      <c r="BN551" s="30">
        <f t="shared" si="125"/>
        <v>0.57180317020931315</v>
      </c>
      <c r="BO551" s="30">
        <f t="shared" si="125"/>
        <v>0</v>
      </c>
      <c r="BP551" s="30">
        <f t="shared" si="125"/>
        <v>0.14329788413888334</v>
      </c>
      <c r="BQ551" s="30">
        <f t="shared" si="125"/>
        <v>4159.6172903313854</v>
      </c>
      <c r="BR551" s="30">
        <f t="shared" si="125"/>
        <v>0</v>
      </c>
      <c r="BS551" s="30">
        <f t="shared" si="125"/>
        <v>0</v>
      </c>
      <c r="BT551" s="30">
        <f t="shared" ref="BT551:BX566" si="127">AR110*$L111*AR166</f>
        <v>0</v>
      </c>
      <c r="BU551" s="30">
        <f t="shared" si="127"/>
        <v>0</v>
      </c>
      <c r="BV551" s="30">
        <f t="shared" si="127"/>
        <v>0</v>
      </c>
      <c r="BW551" s="30">
        <f t="shared" si="127"/>
        <v>0</v>
      </c>
      <c r="BX551" s="30">
        <f t="shared" si="127"/>
        <v>0</v>
      </c>
      <c r="BY551" s="30">
        <f t="shared" si="123"/>
        <v>56184.995103612877</v>
      </c>
      <c r="DD551" s="7">
        <v>23</v>
      </c>
      <c r="DE551" s="55">
        <f ca="1"/>
        <v>2571154.8309232988</v>
      </c>
      <c r="DF551" s="55">
        <f ca="1"/>
        <v>1584.2279027810362</v>
      </c>
      <c r="DG551" s="55">
        <f ca="1"/>
        <v>0</v>
      </c>
      <c r="DH551" s="55">
        <f ca="1"/>
        <v>0</v>
      </c>
      <c r="DI551" s="55">
        <f ca="1"/>
        <v>17112.902182199196</v>
      </c>
      <c r="DJ551" s="55">
        <f ca="1"/>
        <v>35510.35803110608</v>
      </c>
      <c r="DK551" s="55">
        <f ca="1"/>
        <v>0</v>
      </c>
      <c r="DL551" s="55">
        <f ca="1"/>
        <v>0</v>
      </c>
      <c r="DM551" s="55">
        <f ca="1"/>
        <v>423156.05935516459</v>
      </c>
      <c r="DN551" s="55">
        <f ca="1"/>
        <v>0</v>
      </c>
      <c r="DO551" s="55">
        <f ca="1"/>
        <v>0</v>
      </c>
      <c r="DP551" s="55">
        <f ca="1"/>
        <v>719388.02058635838</v>
      </c>
      <c r="DQ551" s="55">
        <f ca="1"/>
        <v>0</v>
      </c>
      <c r="DR551" s="55">
        <f ca="1"/>
        <v>0</v>
      </c>
      <c r="DS551" s="55">
        <f ca="1"/>
        <v>0</v>
      </c>
      <c r="DT551" s="55">
        <f ca="1"/>
        <v>40.483664450819369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ca="1"/>
        <v>0</v>
      </c>
      <c r="EE551" s="55">
        <f t="shared" ca="1" si="124"/>
        <v>3767946.8826453588</v>
      </c>
    </row>
    <row r="552" spans="50:135" x14ac:dyDescent="0.3">
      <c r="AX552" s="7">
        <v>24</v>
      </c>
      <c r="AY552" s="30">
        <f t="shared" si="126"/>
        <v>3674.333396193626</v>
      </c>
      <c r="AZ552" s="30">
        <f t="shared" si="126"/>
        <v>2.4475256714860438</v>
      </c>
      <c r="BA552" s="30">
        <f t="shared" si="126"/>
        <v>0</v>
      </c>
      <c r="BB552" s="30">
        <f t="shared" si="126"/>
        <v>0</v>
      </c>
      <c r="BC552" s="30">
        <f t="shared" si="126"/>
        <v>962.31220255161543</v>
      </c>
      <c r="BD552" s="30">
        <f t="shared" si="126"/>
        <v>2135.1694622475729</v>
      </c>
      <c r="BE552" s="30">
        <f t="shared" si="126"/>
        <v>0</v>
      </c>
      <c r="BF552" s="30">
        <f t="shared" si="126"/>
        <v>4708.1636837902779</v>
      </c>
      <c r="BG552" s="30">
        <f t="shared" si="126"/>
        <v>213.90779397153909</v>
      </c>
      <c r="BH552" s="30">
        <f t="shared" si="126"/>
        <v>0</v>
      </c>
      <c r="BI552" s="30">
        <f t="shared" si="126"/>
        <v>693.55168441829642</v>
      </c>
      <c r="BJ552" s="30">
        <f t="shared" si="126"/>
        <v>82199.376092578474</v>
      </c>
      <c r="BK552" s="30">
        <f t="shared" si="126"/>
        <v>0</v>
      </c>
      <c r="BL552" s="30">
        <f t="shared" si="126"/>
        <v>0</v>
      </c>
      <c r="BM552" s="30">
        <f t="shared" si="126"/>
        <v>0.21550448317675389</v>
      </c>
      <c r="BN552" s="30">
        <f t="shared" si="126"/>
        <v>2.3901406315967249</v>
      </c>
      <c r="BO552" s="30">
        <f t="shared" ref="BO552:BX567" si="128">AM111*$L112*AM167</f>
        <v>0</v>
      </c>
      <c r="BP552" s="30">
        <f t="shared" si="128"/>
        <v>0</v>
      </c>
      <c r="BQ552" s="30">
        <f t="shared" si="128"/>
        <v>26611.538452887031</v>
      </c>
      <c r="BR552" s="30">
        <f t="shared" si="128"/>
        <v>0</v>
      </c>
      <c r="BS552" s="30">
        <f t="shared" si="128"/>
        <v>0</v>
      </c>
      <c r="BT552" s="30">
        <f t="shared" si="127"/>
        <v>0</v>
      </c>
      <c r="BU552" s="30">
        <f t="shared" si="127"/>
        <v>0</v>
      </c>
      <c r="BV552" s="30">
        <f t="shared" si="127"/>
        <v>0</v>
      </c>
      <c r="BW552" s="30">
        <f t="shared" si="127"/>
        <v>0</v>
      </c>
      <c r="BX552" s="30">
        <f t="shared" si="127"/>
        <v>0</v>
      </c>
      <c r="BY552" s="30">
        <f t="shared" si="123"/>
        <v>121203.4059394247</v>
      </c>
      <c r="DD552" s="7">
        <v>24</v>
      </c>
      <c r="DE552" s="55">
        <f ca="1"/>
        <v>347591.93927991699</v>
      </c>
      <c r="DF552" s="55">
        <f ca="1"/>
        <v>247.20009282009042</v>
      </c>
      <c r="DG552" s="55">
        <f ca="1"/>
        <v>0</v>
      </c>
      <c r="DH552" s="55">
        <f ca="1"/>
        <v>0</v>
      </c>
      <c r="DI552" s="55">
        <f ca="1"/>
        <v>71307.334209074703</v>
      </c>
      <c r="DJ552" s="55">
        <f ca="1"/>
        <v>147967.2437337568</v>
      </c>
      <c r="DK552" s="55">
        <f ca="1"/>
        <v>0</v>
      </c>
      <c r="DL552" s="55">
        <f ca="1"/>
        <v>0</v>
      </c>
      <c r="DM552" s="55">
        <f ca="1"/>
        <v>16556.463253397127</v>
      </c>
      <c r="DN552" s="55">
        <f ca="1"/>
        <v>0</v>
      </c>
      <c r="DO552" s="55">
        <f ca="1"/>
        <v>0</v>
      </c>
      <c r="DP552" s="55">
        <f ca="1"/>
        <v>4611384.9987936523</v>
      </c>
      <c r="DQ552" s="55">
        <f ca="1"/>
        <v>0</v>
      </c>
      <c r="DR552" s="55">
        <f ca="1"/>
        <v>0</v>
      </c>
      <c r="DS552" s="55">
        <f ca="1"/>
        <v>0</v>
      </c>
      <c r="DT552" s="55">
        <f ca="1"/>
        <v>169.2219567170481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ca="1"/>
        <v>0</v>
      </c>
      <c r="EE552" s="55">
        <f t="shared" ca="1" si="124"/>
        <v>5195224.4013193352</v>
      </c>
    </row>
    <row r="553" spans="50:135" x14ac:dyDescent="0.3">
      <c r="AX553" s="7">
        <v>25</v>
      </c>
      <c r="AY553" s="30">
        <f t="shared" si="126"/>
        <v>3.373572204708021</v>
      </c>
      <c r="AZ553" s="30">
        <f t="shared" si="126"/>
        <v>0.68222684497000308</v>
      </c>
      <c r="BA553" s="30">
        <f t="shared" si="126"/>
        <v>0</v>
      </c>
      <c r="BB553" s="30">
        <f t="shared" si="126"/>
        <v>0</v>
      </c>
      <c r="BC553" s="30">
        <f t="shared" si="126"/>
        <v>115.75307179046825</v>
      </c>
      <c r="BD553" s="30">
        <f t="shared" si="126"/>
        <v>256.83185084613382</v>
      </c>
      <c r="BE553" s="30">
        <f t="shared" si="126"/>
        <v>0</v>
      </c>
      <c r="BF553" s="30">
        <f t="shared" si="126"/>
        <v>254.55800154136057</v>
      </c>
      <c r="BG553" s="30">
        <f t="shared" si="126"/>
        <v>11.565430645009673</v>
      </c>
      <c r="BH553" s="30">
        <f t="shared" si="126"/>
        <v>0</v>
      </c>
      <c r="BI553" s="30">
        <f t="shared" si="126"/>
        <v>37.498511658938334</v>
      </c>
      <c r="BJ553" s="30">
        <f t="shared" si="126"/>
        <v>1449.2458792204175</v>
      </c>
      <c r="BK553" s="30">
        <f t="shared" si="126"/>
        <v>0</v>
      </c>
      <c r="BL553" s="30">
        <f t="shared" si="126"/>
        <v>0</v>
      </c>
      <c r="BM553" s="30">
        <f t="shared" si="126"/>
        <v>2.6000233276183195E-2</v>
      </c>
      <c r="BN553" s="30">
        <f t="shared" si="126"/>
        <v>0.2856893102154105</v>
      </c>
      <c r="BO553" s="30">
        <f t="shared" si="128"/>
        <v>0</v>
      </c>
      <c r="BP553" s="30">
        <f t="shared" si="128"/>
        <v>558.2824390392625</v>
      </c>
      <c r="BQ553" s="30">
        <f t="shared" si="128"/>
        <v>470.105258087229</v>
      </c>
      <c r="BR553" s="30">
        <f t="shared" si="128"/>
        <v>0</v>
      </c>
      <c r="BS553" s="30">
        <f t="shared" si="128"/>
        <v>0</v>
      </c>
      <c r="BT553" s="30">
        <f t="shared" si="127"/>
        <v>0</v>
      </c>
      <c r="BU553" s="30">
        <f t="shared" si="127"/>
        <v>0</v>
      </c>
      <c r="BV553" s="30">
        <f t="shared" si="127"/>
        <v>0</v>
      </c>
      <c r="BW553" s="30">
        <f t="shared" si="127"/>
        <v>0</v>
      </c>
      <c r="BX553" s="30">
        <f t="shared" si="127"/>
        <v>0</v>
      </c>
      <c r="BY553" s="30">
        <f t="shared" si="123"/>
        <v>3158.2079314219891</v>
      </c>
      <c r="DD553" s="7">
        <v>25</v>
      </c>
      <c r="DE553" s="55">
        <f ca="1"/>
        <v>319.13993056537879</v>
      </c>
      <c r="DF553" s="55">
        <f ca="1"/>
        <v>68.904911341970305</v>
      </c>
      <c r="DG553" s="55">
        <f ca="1"/>
        <v>0</v>
      </c>
      <c r="DH553" s="55">
        <f ca="1"/>
        <v>0</v>
      </c>
      <c r="DI553" s="55">
        <f ca="1"/>
        <v>8577.3026196736973</v>
      </c>
      <c r="DJ553" s="55">
        <f ca="1"/>
        <v>17798.447263637074</v>
      </c>
      <c r="DK553" s="55">
        <f ca="1"/>
        <v>0</v>
      </c>
      <c r="DL553" s="55">
        <f ca="1"/>
        <v>0</v>
      </c>
      <c r="DM553" s="55">
        <f ca="1"/>
        <v>895.16433192374882</v>
      </c>
      <c r="DN553" s="55">
        <f ca="1"/>
        <v>0</v>
      </c>
      <c r="DO553" s="55">
        <f ca="1"/>
        <v>0</v>
      </c>
      <c r="DP553" s="55">
        <f ca="1"/>
        <v>81302.693824265429</v>
      </c>
      <c r="DQ553" s="55">
        <f ca="1"/>
        <v>0</v>
      </c>
      <c r="DR553" s="55">
        <f ca="1"/>
        <v>0</v>
      </c>
      <c r="DS553" s="55">
        <f ca="1"/>
        <v>0</v>
      </c>
      <c r="DT553" s="55">
        <f ca="1"/>
        <v>20.226803163251063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ca="1"/>
        <v>0</v>
      </c>
      <c r="EE553" s="55">
        <f t="shared" ca="1" si="124"/>
        <v>108981.87968457055</v>
      </c>
    </row>
    <row r="554" spans="50:135" x14ac:dyDescent="0.3">
      <c r="AX554" s="7">
        <v>26</v>
      </c>
      <c r="AY554" s="30">
        <f t="shared" si="126"/>
        <v>193.76425581208889</v>
      </c>
      <c r="AZ554" s="30">
        <f t="shared" si="126"/>
        <v>0.12906912311151481</v>
      </c>
      <c r="BA554" s="30">
        <f t="shared" si="126"/>
        <v>0</v>
      </c>
      <c r="BB554" s="30">
        <f t="shared" si="126"/>
        <v>0</v>
      </c>
      <c r="BC554" s="30">
        <f t="shared" si="126"/>
        <v>107.26434694811752</v>
      </c>
      <c r="BD554" s="30">
        <f t="shared" si="126"/>
        <v>237.99714626448704</v>
      </c>
      <c r="BE554" s="30">
        <f t="shared" si="126"/>
        <v>0</v>
      </c>
      <c r="BF554" s="30">
        <f t="shared" si="126"/>
        <v>224.33739399095734</v>
      </c>
      <c r="BG554" s="30">
        <f t="shared" si="126"/>
        <v>10.192406272376195</v>
      </c>
      <c r="BH554" s="30">
        <f t="shared" si="126"/>
        <v>0</v>
      </c>
      <c r="BI554" s="30">
        <f t="shared" si="126"/>
        <v>223.88997523932835</v>
      </c>
      <c r="BJ554" s="30">
        <f t="shared" si="126"/>
        <v>3878.4851293663801</v>
      </c>
      <c r="BK554" s="30">
        <f t="shared" si="126"/>
        <v>0</v>
      </c>
      <c r="BL554" s="30">
        <f t="shared" si="126"/>
        <v>0</v>
      </c>
      <c r="BM554" s="30">
        <f t="shared" si="126"/>
        <v>2.4143320058152517E-2</v>
      </c>
      <c r="BN554" s="30">
        <f t="shared" si="126"/>
        <v>0.26558068905779386</v>
      </c>
      <c r="BO554" s="30">
        <f t="shared" si="128"/>
        <v>0</v>
      </c>
      <c r="BP554" s="30">
        <f t="shared" si="128"/>
        <v>676.12882213642411</v>
      </c>
      <c r="BQ554" s="30">
        <f t="shared" si="128"/>
        <v>1258.1000079973501</v>
      </c>
      <c r="BR554" s="30">
        <f t="shared" si="128"/>
        <v>0</v>
      </c>
      <c r="BS554" s="30">
        <f t="shared" si="128"/>
        <v>0</v>
      </c>
      <c r="BT554" s="30">
        <f t="shared" si="127"/>
        <v>0</v>
      </c>
      <c r="BU554" s="30">
        <f t="shared" si="127"/>
        <v>0</v>
      </c>
      <c r="BV554" s="30">
        <f t="shared" si="127"/>
        <v>0</v>
      </c>
      <c r="BW554" s="30">
        <f t="shared" si="127"/>
        <v>0</v>
      </c>
      <c r="BX554" s="30">
        <f t="shared" si="127"/>
        <v>0</v>
      </c>
      <c r="BY554" s="30">
        <f t="shared" si="123"/>
        <v>6810.5782771597369</v>
      </c>
      <c r="DD554" s="7">
        <v>26</v>
      </c>
      <c r="DE554" s="55">
        <f ca="1"/>
        <v>18330.098599823606</v>
      </c>
      <c r="DF554" s="55">
        <f ca="1"/>
        <v>13.035981434262995</v>
      </c>
      <c r="DG554" s="55">
        <f ca="1"/>
        <v>0</v>
      </c>
      <c r="DH554" s="55">
        <f ca="1"/>
        <v>0</v>
      </c>
      <c r="DI554" s="55">
        <f ca="1"/>
        <v>7948.2881088555077</v>
      </c>
      <c r="DJ554" s="55">
        <f ca="1"/>
        <v>16493.202236128953</v>
      </c>
      <c r="DK554" s="55">
        <f ca="1"/>
        <v>0</v>
      </c>
      <c r="DL554" s="55">
        <f ca="1"/>
        <v>0</v>
      </c>
      <c r="DM554" s="55">
        <f ca="1"/>
        <v>788.89224548191748</v>
      </c>
      <c r="DN554" s="55">
        <f ca="1"/>
        <v>0</v>
      </c>
      <c r="DO554" s="55">
        <f ca="1"/>
        <v>0</v>
      </c>
      <c r="DP554" s="55">
        <f ca="1"/>
        <v>217583.01575745392</v>
      </c>
      <c r="DQ554" s="55">
        <f ca="1"/>
        <v>0</v>
      </c>
      <c r="DR554" s="55">
        <f ca="1"/>
        <v>0</v>
      </c>
      <c r="DS554" s="55">
        <f ca="1"/>
        <v>0</v>
      </c>
      <c r="DT554" s="55">
        <f ca="1"/>
        <v>18.803112785291805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ca="1"/>
        <v>0</v>
      </c>
      <c r="EE554" s="55">
        <f t="shared" ca="1" si="124"/>
        <v>261175.33604196346</v>
      </c>
    </row>
    <row r="555" spans="50:135" x14ac:dyDescent="0.3">
      <c r="AX555" s="7">
        <v>27</v>
      </c>
      <c r="AY555" s="30">
        <f t="shared" si="126"/>
        <v>401.41562334116071</v>
      </c>
      <c r="AZ555" s="30">
        <f t="shared" si="126"/>
        <v>0</v>
      </c>
      <c r="BA555" s="30">
        <f t="shared" si="126"/>
        <v>0</v>
      </c>
      <c r="BB555" s="30">
        <f t="shared" si="126"/>
        <v>0</v>
      </c>
      <c r="BC555" s="30">
        <f t="shared" si="126"/>
        <v>0.18054581404395353</v>
      </c>
      <c r="BD555" s="30">
        <f t="shared" si="126"/>
        <v>0.40059338967424629</v>
      </c>
      <c r="BE555" s="30">
        <f t="shared" si="126"/>
        <v>0</v>
      </c>
      <c r="BF555" s="30">
        <f t="shared" si="126"/>
        <v>205.07643315586918</v>
      </c>
      <c r="BG555" s="30">
        <f t="shared" si="126"/>
        <v>97.216030922435124</v>
      </c>
      <c r="BH555" s="30">
        <f t="shared" si="126"/>
        <v>0</v>
      </c>
      <c r="BI555" s="30">
        <f t="shared" si="126"/>
        <v>3.2500054386341626</v>
      </c>
      <c r="BJ555" s="30">
        <f t="shared" si="126"/>
        <v>494.48216325650054</v>
      </c>
      <c r="BK555" s="30">
        <f t="shared" si="126"/>
        <v>0</v>
      </c>
      <c r="BL555" s="30">
        <f t="shared" si="126"/>
        <v>0</v>
      </c>
      <c r="BM555" s="30">
        <f t="shared" si="126"/>
        <v>4.0539302564569359E-5</v>
      </c>
      <c r="BN555" s="30">
        <f t="shared" si="126"/>
        <v>4.4702083178257133E-4</v>
      </c>
      <c r="BO555" s="30">
        <f t="shared" si="128"/>
        <v>0</v>
      </c>
      <c r="BP555" s="30">
        <f t="shared" si="128"/>
        <v>1.4678023342344079E-7</v>
      </c>
      <c r="BQ555" s="30">
        <f t="shared" si="128"/>
        <v>25.23489653316053</v>
      </c>
      <c r="BR555" s="30">
        <f t="shared" si="128"/>
        <v>0</v>
      </c>
      <c r="BS555" s="30">
        <f t="shared" si="128"/>
        <v>0</v>
      </c>
      <c r="BT555" s="30">
        <f t="shared" si="127"/>
        <v>34.448946689040064</v>
      </c>
      <c r="BU555" s="30">
        <f t="shared" si="127"/>
        <v>599.78986368271273</v>
      </c>
      <c r="BV555" s="30">
        <f t="shared" si="127"/>
        <v>0</v>
      </c>
      <c r="BW555" s="30">
        <f t="shared" si="127"/>
        <v>0</v>
      </c>
      <c r="BX555" s="30">
        <f t="shared" si="127"/>
        <v>0</v>
      </c>
      <c r="BY555" s="30">
        <f t="shared" si="123"/>
        <v>1861.4955899301458</v>
      </c>
      <c r="DD555" s="7">
        <v>27</v>
      </c>
      <c r="DE555" s="55">
        <f ca="1"/>
        <v>37973.917968073802</v>
      </c>
      <c r="DF555" s="55">
        <f ca="1"/>
        <v>0</v>
      </c>
      <c r="DG555" s="55">
        <f ca="1"/>
        <v>0</v>
      </c>
      <c r="DH555" s="55">
        <f ca="1"/>
        <v>0</v>
      </c>
      <c r="DI555" s="55">
        <f ca="1"/>
        <v>13.378444820656956</v>
      </c>
      <c r="DJ555" s="55">
        <f ca="1"/>
        <v>27.761121904425266</v>
      </c>
      <c r="DK555" s="55">
        <f ca="1"/>
        <v>0</v>
      </c>
      <c r="DL555" s="55">
        <f ca="1"/>
        <v>0</v>
      </c>
      <c r="DM555" s="55">
        <f ca="1"/>
        <v>7524.5207933964793</v>
      </c>
      <c r="DN555" s="55">
        <f ca="1"/>
        <v>0</v>
      </c>
      <c r="DO555" s="55">
        <f ca="1"/>
        <v>0</v>
      </c>
      <c r="DP555" s="55">
        <f ca="1"/>
        <v>27740.449358689682</v>
      </c>
      <c r="DQ555" s="55">
        <f ca="1"/>
        <v>0</v>
      </c>
      <c r="DR555" s="55">
        <f ca="1"/>
        <v>0</v>
      </c>
      <c r="DS555" s="55">
        <f ca="1"/>
        <v>0</v>
      </c>
      <c r="DT555" s="55">
        <f ca="1"/>
        <v>3.1649074890206047E-2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ca="1"/>
        <v>0</v>
      </c>
      <c r="EE555" s="55">
        <f t="shared" ca="1" si="124"/>
        <v>73280.059335959944</v>
      </c>
    </row>
    <row r="556" spans="50:135" x14ac:dyDescent="0.3">
      <c r="AX556" s="7">
        <v>28</v>
      </c>
      <c r="AY556" s="30">
        <f t="shared" si="126"/>
        <v>1865.4929437626122</v>
      </c>
      <c r="AZ556" s="30">
        <f t="shared" si="126"/>
        <v>0</v>
      </c>
      <c r="BA556" s="30">
        <f t="shared" si="126"/>
        <v>0</v>
      </c>
      <c r="BB556" s="30">
        <f t="shared" si="126"/>
        <v>0</v>
      </c>
      <c r="BC556" s="30">
        <f t="shared" si="126"/>
        <v>0.83904791349468277</v>
      </c>
      <c r="BD556" s="30">
        <f t="shared" si="126"/>
        <v>1.8616717914033249</v>
      </c>
      <c r="BE556" s="30">
        <f t="shared" si="126"/>
        <v>0</v>
      </c>
      <c r="BF556" s="30">
        <f t="shared" si="126"/>
        <v>953.04870274848918</v>
      </c>
      <c r="BG556" s="30">
        <f t="shared" si="126"/>
        <v>451.7906360886912</v>
      </c>
      <c r="BH556" s="30">
        <f t="shared" si="126"/>
        <v>0</v>
      </c>
      <c r="BI556" s="30">
        <f t="shared" si="126"/>
        <v>15.103702651070165</v>
      </c>
      <c r="BJ556" s="30">
        <f t="shared" si="126"/>
        <v>2297.9997123014214</v>
      </c>
      <c r="BK556" s="30">
        <f t="shared" si="126"/>
        <v>0</v>
      </c>
      <c r="BL556" s="30">
        <f t="shared" si="126"/>
        <v>0</v>
      </c>
      <c r="BM556" s="30">
        <f t="shared" si="126"/>
        <v>1.8801443559338243E-4</v>
      </c>
      <c r="BN556" s="30">
        <f t="shared" si="126"/>
        <v>2.0774360987029995E-3</v>
      </c>
      <c r="BO556" s="30">
        <f t="shared" si="128"/>
        <v>0</v>
      </c>
      <c r="BP556" s="30">
        <f t="shared" si="128"/>
        <v>6.8295841989049188E-7</v>
      </c>
      <c r="BQ556" s="30">
        <f t="shared" si="128"/>
        <v>117.27376489274199</v>
      </c>
      <c r="BR556" s="30">
        <f t="shared" si="128"/>
        <v>0</v>
      </c>
      <c r="BS556" s="30">
        <f t="shared" si="128"/>
        <v>0</v>
      </c>
      <c r="BT556" s="30">
        <f t="shared" si="127"/>
        <v>160.09408520437327</v>
      </c>
      <c r="BU556" s="30">
        <f t="shared" si="127"/>
        <v>2787.3946449742716</v>
      </c>
      <c r="BV556" s="30">
        <f t="shared" si="127"/>
        <v>0</v>
      </c>
      <c r="BW556" s="30">
        <f t="shared" si="127"/>
        <v>0</v>
      </c>
      <c r="BX556" s="30">
        <f t="shared" si="127"/>
        <v>0</v>
      </c>
      <c r="BY556" s="30">
        <f t="shared" si="123"/>
        <v>8650.9011784620616</v>
      </c>
      <c r="DD556" s="7">
        <v>28</v>
      </c>
      <c r="DE556" s="55">
        <f ca="1"/>
        <v>176475.6324799431</v>
      </c>
      <c r="DF556" s="55">
        <f ca="1"/>
        <v>0</v>
      </c>
      <c r="DG556" s="55">
        <f ca="1"/>
        <v>0</v>
      </c>
      <c r="DH556" s="55">
        <f ca="1"/>
        <v>0</v>
      </c>
      <c r="DI556" s="55">
        <f ca="1"/>
        <v>62.173450389955988</v>
      </c>
      <c r="DJ556" s="55">
        <f ca="1"/>
        <v>129.01385514425041</v>
      </c>
      <c r="DK556" s="55">
        <f ca="1"/>
        <v>0</v>
      </c>
      <c r="DL556" s="55">
        <f ca="1"/>
        <v>0</v>
      </c>
      <c r="DM556" s="55">
        <f ca="1"/>
        <v>34968.595233264699</v>
      </c>
      <c r="DN556" s="55">
        <f ca="1"/>
        <v>0</v>
      </c>
      <c r="DO556" s="55">
        <f ca="1"/>
        <v>0</v>
      </c>
      <c r="DP556" s="55">
        <f ca="1"/>
        <v>128917.78386010975</v>
      </c>
      <c r="DQ556" s="55">
        <f ca="1"/>
        <v>0</v>
      </c>
      <c r="DR556" s="55">
        <f ca="1"/>
        <v>0</v>
      </c>
      <c r="DS556" s="55">
        <f ca="1"/>
        <v>0</v>
      </c>
      <c r="DT556" s="55">
        <f ca="1"/>
        <v>0.14708247578817235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ca="1"/>
        <v>0</v>
      </c>
      <c r="EE556" s="55">
        <f t="shared" ca="1" si="124"/>
        <v>340553.34596132749</v>
      </c>
    </row>
    <row r="557" spans="50:135" x14ac:dyDescent="0.3">
      <c r="AX557" s="7">
        <v>29</v>
      </c>
      <c r="AY557" s="30">
        <f t="shared" si="126"/>
        <v>221.65555330426554</v>
      </c>
      <c r="AZ557" s="30">
        <f t="shared" si="126"/>
        <v>0</v>
      </c>
      <c r="BA557" s="30">
        <f t="shared" si="126"/>
        <v>0</v>
      </c>
      <c r="BB557" s="30">
        <f t="shared" si="126"/>
        <v>0</v>
      </c>
      <c r="BC557" s="30">
        <f t="shared" si="126"/>
        <v>9.9694631141077156E-2</v>
      </c>
      <c r="BD557" s="30">
        <f t="shared" si="126"/>
        <v>0.22120152834258081</v>
      </c>
      <c r="BE557" s="30">
        <f t="shared" si="126"/>
        <v>0</v>
      </c>
      <c r="BF557" s="30">
        <f t="shared" si="126"/>
        <v>113.24006248630455</v>
      </c>
      <c r="BG557" s="30">
        <f t="shared" si="126"/>
        <v>53.681201913844497</v>
      </c>
      <c r="BH557" s="30">
        <f t="shared" si="126"/>
        <v>0</v>
      </c>
      <c r="BI557" s="30">
        <f t="shared" si="126"/>
        <v>1.7946031798863711</v>
      </c>
      <c r="BJ557" s="30">
        <f t="shared" si="126"/>
        <v>273.04547000677002</v>
      </c>
      <c r="BK557" s="30">
        <f t="shared" si="126"/>
        <v>0</v>
      </c>
      <c r="BL557" s="30">
        <f t="shared" si="126"/>
        <v>0</v>
      </c>
      <c r="BM557" s="30">
        <f t="shared" si="126"/>
        <v>2.2445775834175603E-5</v>
      </c>
      <c r="BN557" s="30">
        <f t="shared" si="126"/>
        <v>2.4683799906400706E-4</v>
      </c>
      <c r="BO557" s="30">
        <f t="shared" si="128"/>
        <v>0</v>
      </c>
      <c r="BP557" s="30">
        <f t="shared" si="128"/>
        <v>8.1099701006692876E-8</v>
      </c>
      <c r="BQ557" s="30">
        <f t="shared" si="128"/>
        <v>13.934323005504103</v>
      </c>
      <c r="BR557" s="30">
        <f t="shared" si="128"/>
        <v>0</v>
      </c>
      <c r="BS557" s="30">
        <f t="shared" si="128"/>
        <v>0</v>
      </c>
      <c r="BT557" s="30">
        <f t="shared" si="127"/>
        <v>19.022180250962638</v>
      </c>
      <c r="BU557" s="30">
        <f t="shared" si="127"/>
        <v>331.19476777244336</v>
      </c>
      <c r="BV557" s="30">
        <f t="shared" si="127"/>
        <v>0</v>
      </c>
      <c r="BW557" s="30">
        <f t="shared" si="127"/>
        <v>0</v>
      </c>
      <c r="BX557" s="30">
        <f t="shared" si="127"/>
        <v>0</v>
      </c>
      <c r="BY557" s="30">
        <f t="shared" si="123"/>
        <v>1027.8893274443394</v>
      </c>
      <c r="DD557" s="7">
        <v>29</v>
      </c>
      <c r="DE557" s="55">
        <f ca="1"/>
        <v>20968.615342583518</v>
      </c>
      <c r="DF557" s="55">
        <f ca="1"/>
        <v>0</v>
      </c>
      <c r="DG557" s="55">
        <f ca="1"/>
        <v>0</v>
      </c>
      <c r="DH557" s="55">
        <f ca="1"/>
        <v>0</v>
      </c>
      <c r="DI557" s="55">
        <f ca="1"/>
        <v>7.3873721675538171</v>
      </c>
      <c r="DJ557" s="55">
        <f ca="1"/>
        <v>15.32926591414085</v>
      </c>
      <c r="DK557" s="55">
        <f ca="1"/>
        <v>0</v>
      </c>
      <c r="DL557" s="55">
        <f ca="1"/>
        <v>0</v>
      </c>
      <c r="DM557" s="55">
        <f ca="1"/>
        <v>4154.9250281315644</v>
      </c>
      <c r="DN557" s="55">
        <f ca="1"/>
        <v>0</v>
      </c>
      <c r="DO557" s="55">
        <f ca="1"/>
        <v>0</v>
      </c>
      <c r="DP557" s="55">
        <f ca="1"/>
        <v>15317.850867379799</v>
      </c>
      <c r="DQ557" s="55">
        <f ca="1"/>
        <v>0</v>
      </c>
      <c r="DR557" s="55">
        <f ca="1"/>
        <v>0</v>
      </c>
      <c r="DS557" s="55">
        <f ca="1"/>
        <v>0</v>
      </c>
      <c r="DT557" s="55">
        <f ca="1"/>
        <v>1.7476130333731698E-2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ca="1"/>
        <v>0</v>
      </c>
      <c r="EE557" s="55">
        <f t="shared" ca="1" si="124"/>
        <v>40464.125352306917</v>
      </c>
    </row>
    <row r="558" spans="50:135" x14ac:dyDescent="0.3">
      <c r="AX558" s="7">
        <v>30</v>
      </c>
      <c r="AY558" s="30">
        <f t="shared" si="126"/>
        <v>0</v>
      </c>
      <c r="AZ558" s="30">
        <f t="shared" si="126"/>
        <v>0</v>
      </c>
      <c r="BA558" s="30">
        <f t="shared" si="126"/>
        <v>0</v>
      </c>
      <c r="BB558" s="30">
        <f t="shared" si="126"/>
        <v>0</v>
      </c>
      <c r="BC558" s="30">
        <f t="shared" si="126"/>
        <v>10346.780159752174</v>
      </c>
      <c r="BD558" s="30">
        <f t="shared" si="126"/>
        <v>22957.340637445061</v>
      </c>
      <c r="BE558" s="30">
        <f t="shared" si="126"/>
        <v>0</v>
      </c>
      <c r="BF558" s="30">
        <f t="shared" si="126"/>
        <v>26654.169527752292</v>
      </c>
      <c r="BG558" s="30">
        <f t="shared" si="126"/>
        <v>0</v>
      </c>
      <c r="BH558" s="30">
        <f t="shared" si="126"/>
        <v>0</v>
      </c>
      <c r="BI558" s="30">
        <f t="shared" si="126"/>
        <v>0</v>
      </c>
      <c r="BJ558" s="30">
        <f t="shared" si="126"/>
        <v>0</v>
      </c>
      <c r="BK558" s="30">
        <f t="shared" si="126"/>
        <v>0</v>
      </c>
      <c r="BL558" s="30">
        <f t="shared" si="126"/>
        <v>0</v>
      </c>
      <c r="BM558" s="30">
        <f t="shared" si="126"/>
        <v>2.3217791834757806</v>
      </c>
      <c r="BN558" s="30">
        <f t="shared" si="126"/>
        <v>25.618064893205233</v>
      </c>
      <c r="BO558" s="30">
        <f t="shared" si="128"/>
        <v>0</v>
      </c>
      <c r="BP558" s="30">
        <f t="shared" si="128"/>
        <v>0</v>
      </c>
      <c r="BQ558" s="30">
        <f t="shared" si="128"/>
        <v>375.63336064368451</v>
      </c>
      <c r="BR558" s="30">
        <f t="shared" si="128"/>
        <v>0</v>
      </c>
      <c r="BS558" s="30">
        <f t="shared" si="128"/>
        <v>0</v>
      </c>
      <c r="BT558" s="30">
        <f t="shared" si="127"/>
        <v>0</v>
      </c>
      <c r="BU558" s="30">
        <f t="shared" si="127"/>
        <v>0</v>
      </c>
      <c r="BV558" s="30">
        <f t="shared" si="127"/>
        <v>0</v>
      </c>
      <c r="BW558" s="30">
        <f t="shared" si="127"/>
        <v>0</v>
      </c>
      <c r="BX558" s="30">
        <f t="shared" si="127"/>
        <v>0</v>
      </c>
      <c r="BY558" s="30">
        <f t="shared" si="123"/>
        <v>60361.863529669892</v>
      </c>
      <c r="DD558" s="7">
        <v>30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0</v>
      </c>
      <c r="DI558" s="55">
        <f ca="1"/>
        <v>766696.40983763605</v>
      </c>
      <c r="DJ558" s="55">
        <f ca="1"/>
        <v>1590943.7061749427</v>
      </c>
      <c r="DK558" s="55">
        <f ca="1"/>
        <v>0</v>
      </c>
      <c r="DL558" s="55">
        <f ca="1"/>
        <v>0</v>
      </c>
      <c r="DM558" s="55">
        <f ca="1"/>
        <v>0</v>
      </c>
      <c r="DN558" s="55">
        <f ca="1"/>
        <v>0</v>
      </c>
      <c r="DO558" s="55">
        <f ca="1"/>
        <v>0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0</v>
      </c>
      <c r="DT558" s="55">
        <f ca="1"/>
        <v>1813.7589944389304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ca="1"/>
        <v>0</v>
      </c>
      <c r="EE558" s="55">
        <f t="shared" ca="1" si="124"/>
        <v>2359453.875007018</v>
      </c>
    </row>
    <row r="559" spans="50:135" x14ac:dyDescent="0.3">
      <c r="AX559" s="7">
        <v>31</v>
      </c>
      <c r="AY559" s="30">
        <f t="shared" si="126"/>
        <v>0</v>
      </c>
      <c r="AZ559" s="30">
        <f t="shared" si="126"/>
        <v>0</v>
      </c>
      <c r="BA559" s="30">
        <f t="shared" si="126"/>
        <v>0</v>
      </c>
      <c r="BB559" s="30">
        <f t="shared" si="126"/>
        <v>0</v>
      </c>
      <c r="BC559" s="30">
        <f t="shared" si="126"/>
        <v>1204.0686962644588</v>
      </c>
      <c r="BD559" s="30">
        <f t="shared" si="126"/>
        <v>2671.5765472778612</v>
      </c>
      <c r="BE559" s="30">
        <f t="shared" si="126"/>
        <v>0</v>
      </c>
      <c r="BF559" s="30">
        <f t="shared" si="126"/>
        <v>841.73239838335678</v>
      </c>
      <c r="BG559" s="30">
        <f t="shared" si="126"/>
        <v>194.83465128676016</v>
      </c>
      <c r="BH559" s="30">
        <f t="shared" si="126"/>
        <v>0</v>
      </c>
      <c r="BI559" s="30">
        <f t="shared" si="126"/>
        <v>517.5428141072656</v>
      </c>
      <c r="BJ559" s="30">
        <f t="shared" si="126"/>
        <v>99.764717506765976</v>
      </c>
      <c r="BK559" s="30">
        <f t="shared" si="126"/>
        <v>0</v>
      </c>
      <c r="BL559" s="30">
        <f t="shared" si="126"/>
        <v>0</v>
      </c>
      <c r="BM559" s="30">
        <f t="shared" si="126"/>
        <v>0.27018856029288635</v>
      </c>
      <c r="BN559" s="30">
        <f t="shared" si="126"/>
        <v>2.9812085981792089</v>
      </c>
      <c r="BO559" s="30">
        <f t="shared" si="128"/>
        <v>0</v>
      </c>
      <c r="BP559" s="30">
        <f t="shared" si="128"/>
        <v>258.29503414212184</v>
      </c>
      <c r="BQ559" s="30">
        <f t="shared" si="128"/>
        <v>2820.4989213944805</v>
      </c>
      <c r="BR559" s="30">
        <f t="shared" si="128"/>
        <v>0</v>
      </c>
      <c r="BS559" s="30">
        <f t="shared" si="128"/>
        <v>0</v>
      </c>
      <c r="BT559" s="30">
        <f t="shared" si="127"/>
        <v>0</v>
      </c>
      <c r="BU559" s="30">
        <f t="shared" si="127"/>
        <v>0</v>
      </c>
      <c r="BV559" s="30">
        <f t="shared" si="127"/>
        <v>0</v>
      </c>
      <c r="BW559" s="30">
        <f t="shared" si="127"/>
        <v>0</v>
      </c>
      <c r="BX559" s="30">
        <f t="shared" si="127"/>
        <v>0</v>
      </c>
      <c r="BY559" s="30">
        <f t="shared" si="123"/>
        <v>8611.5651775215429</v>
      </c>
      <c r="DD559" s="7">
        <v>31</v>
      </c>
      <c r="DE559" s="55">
        <f ca="1"/>
        <v>0</v>
      </c>
      <c r="DF559" s="55">
        <f ca="1"/>
        <v>0</v>
      </c>
      <c r="DG559" s="55">
        <f ca="1"/>
        <v>0</v>
      </c>
      <c r="DH559" s="55">
        <f ca="1"/>
        <v>0</v>
      </c>
      <c r="DI559" s="55">
        <f ca="1"/>
        <v>89221.490393196393</v>
      </c>
      <c r="DJ559" s="55">
        <f ca="1"/>
        <v>185140.25472635578</v>
      </c>
      <c r="DK559" s="55">
        <f ca="1"/>
        <v>0</v>
      </c>
      <c r="DL559" s="55">
        <f ca="1"/>
        <v>0</v>
      </c>
      <c r="DM559" s="55">
        <f ca="1"/>
        <v>15080.202009595238</v>
      </c>
      <c r="DN559" s="55">
        <f ca="1"/>
        <v>0</v>
      </c>
      <c r="DO559" s="55">
        <f ca="1"/>
        <v>0</v>
      </c>
      <c r="DP559" s="55">
        <f ca="1"/>
        <v>5596.8006521295711</v>
      </c>
      <c r="DQ559" s="55">
        <f ca="1"/>
        <v>0</v>
      </c>
      <c r="DR559" s="55">
        <f ca="1"/>
        <v>0</v>
      </c>
      <c r="DS559" s="55">
        <f ca="1"/>
        <v>0</v>
      </c>
      <c r="DT559" s="55">
        <f ca="1"/>
        <v>211.06956875108798</v>
      </c>
      <c r="DU559" s="55">
        <f ca="1"/>
        <v>0</v>
      </c>
      <c r="DV559" s="55">
        <f ca="1"/>
        <v>0</v>
      </c>
      <c r="DW559" s="55">
        <f ca="1"/>
        <v>0</v>
      </c>
      <c r="DX559" s="55">
        <f ca="1"/>
        <v>0</v>
      </c>
      <c r="DY559" s="55">
        <f ca="1"/>
        <v>0</v>
      </c>
      <c r="DZ559" s="55">
        <f ca="1"/>
        <v>0</v>
      </c>
      <c r="EA559" s="55">
        <f ca="1"/>
        <v>0</v>
      </c>
      <c r="EB559" s="55">
        <f ca="1"/>
        <v>0</v>
      </c>
      <c r="EC559" s="55">
        <f ca="1"/>
        <v>0</v>
      </c>
      <c r="ED559" s="55">
        <f ca="1"/>
        <v>0</v>
      </c>
      <c r="EE559" s="55">
        <f t="shared" ca="1" si="124"/>
        <v>295249.81735002808</v>
      </c>
    </row>
    <row r="560" spans="50:135" x14ac:dyDescent="0.3">
      <c r="AX560" s="7">
        <v>32</v>
      </c>
      <c r="AY560" s="30">
        <f t="shared" si="126"/>
        <v>0</v>
      </c>
      <c r="AZ560" s="30">
        <f t="shared" si="126"/>
        <v>0</v>
      </c>
      <c r="BA560" s="30">
        <f t="shared" si="126"/>
        <v>0</v>
      </c>
      <c r="BB560" s="30">
        <f t="shared" si="126"/>
        <v>0</v>
      </c>
      <c r="BC560" s="30">
        <f t="shared" si="126"/>
        <v>8241.5046734535517</v>
      </c>
      <c r="BD560" s="30">
        <f t="shared" si="126"/>
        <v>18286.174750685095</v>
      </c>
      <c r="BE560" s="30">
        <f t="shared" si="126"/>
        <v>0</v>
      </c>
      <c r="BF560" s="30">
        <f t="shared" si="126"/>
        <v>5761.4166993740218</v>
      </c>
      <c r="BG560" s="30">
        <f t="shared" si="126"/>
        <v>1333.5872730576693</v>
      </c>
      <c r="BH560" s="30">
        <f t="shared" si="126"/>
        <v>0</v>
      </c>
      <c r="BI560" s="30">
        <f t="shared" si="126"/>
        <v>3542.4320334798635</v>
      </c>
      <c r="BJ560" s="30">
        <f t="shared" si="126"/>
        <v>682.86086002515776</v>
      </c>
      <c r="BK560" s="30">
        <f t="shared" si="126"/>
        <v>0</v>
      </c>
      <c r="BL560" s="30">
        <f t="shared" si="126"/>
        <v>0</v>
      </c>
      <c r="BM560" s="30">
        <f t="shared" si="126"/>
        <v>1.850213133469115</v>
      </c>
      <c r="BN560" s="30">
        <f t="shared" si="126"/>
        <v>20.405517291511629</v>
      </c>
      <c r="BO560" s="30">
        <f t="shared" si="128"/>
        <v>0</v>
      </c>
      <c r="BP560" s="30">
        <f t="shared" si="128"/>
        <v>1767.9553811808141</v>
      </c>
      <c r="BQ560" s="30">
        <f t="shared" si="128"/>
        <v>19305.505669929011</v>
      </c>
      <c r="BR560" s="30">
        <f t="shared" si="128"/>
        <v>0</v>
      </c>
      <c r="BS560" s="30">
        <f t="shared" si="128"/>
        <v>0</v>
      </c>
      <c r="BT560" s="30">
        <f t="shared" si="127"/>
        <v>0</v>
      </c>
      <c r="BU560" s="30">
        <f t="shared" si="127"/>
        <v>0</v>
      </c>
      <c r="BV560" s="30">
        <f t="shared" si="127"/>
        <v>0</v>
      </c>
      <c r="BW560" s="30">
        <f t="shared" si="127"/>
        <v>0</v>
      </c>
      <c r="BX560" s="30">
        <f t="shared" si="127"/>
        <v>0</v>
      </c>
      <c r="BY560" s="30">
        <f t="shared" si="123"/>
        <v>58943.693071610163</v>
      </c>
      <c r="DD560" s="7">
        <v>32</v>
      </c>
      <c r="DE560" s="55">
        <f ca="1"/>
        <v>0</v>
      </c>
      <c r="DF560" s="55">
        <f ca="1"/>
        <v>0</v>
      </c>
      <c r="DG560" s="55">
        <f ca="1"/>
        <v>0</v>
      </c>
      <c r="DH560" s="55">
        <f ca="1"/>
        <v>0</v>
      </c>
      <c r="DI560" s="55">
        <f ca="1"/>
        <v>610695.49630290817</v>
      </c>
      <c r="DJ560" s="55">
        <f ca="1"/>
        <v>1267231.910222477</v>
      </c>
      <c r="DK560" s="55">
        <f ca="1"/>
        <v>0</v>
      </c>
      <c r="DL560" s="55">
        <f ca="1"/>
        <v>0</v>
      </c>
      <c r="DM560" s="55">
        <f ca="1"/>
        <v>103219.65493466362</v>
      </c>
      <c r="DN560" s="55">
        <f ca="1"/>
        <v>0</v>
      </c>
      <c r="DO560" s="55">
        <f ca="1"/>
        <v>0</v>
      </c>
      <c r="DP560" s="55">
        <f ca="1"/>
        <v>38308.494247411349</v>
      </c>
      <c r="DQ560" s="55">
        <f ca="1"/>
        <v>0</v>
      </c>
      <c r="DR560" s="55">
        <f ca="1"/>
        <v>0</v>
      </c>
      <c r="DS560" s="55">
        <f ca="1"/>
        <v>0</v>
      </c>
      <c r="DT560" s="55">
        <f ca="1"/>
        <v>1444.7106242390232</v>
      </c>
      <c r="DU560" s="55">
        <f ca="1"/>
        <v>0</v>
      </c>
      <c r="DV560" s="55">
        <f ca="1"/>
        <v>0</v>
      </c>
      <c r="DW560" s="55">
        <f ca="1"/>
        <v>0</v>
      </c>
      <c r="DX560" s="55">
        <f ca="1"/>
        <v>0</v>
      </c>
      <c r="DY560" s="55">
        <f ca="1"/>
        <v>0</v>
      </c>
      <c r="DZ560" s="55">
        <f ca="1"/>
        <v>0</v>
      </c>
      <c r="EA560" s="55">
        <f ca="1"/>
        <v>0</v>
      </c>
      <c r="EB560" s="55">
        <f ca="1"/>
        <v>0</v>
      </c>
      <c r="EC560" s="55">
        <f ca="1"/>
        <v>0</v>
      </c>
      <c r="ED560" s="55">
        <f ca="1"/>
        <v>0</v>
      </c>
      <c r="EE560" s="55">
        <f t="shared" ca="1" si="124"/>
        <v>2020900.266331699</v>
      </c>
    </row>
    <row r="561" spans="50:135" x14ac:dyDescent="0.3">
      <c r="AX561" s="7">
        <v>33</v>
      </c>
      <c r="AY561" s="30">
        <f t="shared" si="126"/>
        <v>0</v>
      </c>
      <c r="AZ561" s="30">
        <f t="shared" si="126"/>
        <v>0</v>
      </c>
      <c r="BA561" s="30">
        <f t="shared" si="126"/>
        <v>0</v>
      </c>
      <c r="BB561" s="30">
        <f t="shared" si="126"/>
        <v>0</v>
      </c>
      <c r="BC561" s="30">
        <f t="shared" si="126"/>
        <v>4268.9569048321418</v>
      </c>
      <c r="BD561" s="30">
        <f t="shared" si="126"/>
        <v>0</v>
      </c>
      <c r="BE561" s="30">
        <f t="shared" si="126"/>
        <v>0</v>
      </c>
      <c r="BF561" s="30">
        <f t="shared" si="126"/>
        <v>0</v>
      </c>
      <c r="BG561" s="30">
        <f t="shared" si="126"/>
        <v>0</v>
      </c>
      <c r="BH561" s="30">
        <f t="shared" si="126"/>
        <v>0</v>
      </c>
      <c r="BI561" s="30">
        <f t="shared" si="126"/>
        <v>0</v>
      </c>
      <c r="BJ561" s="30">
        <f t="shared" si="126"/>
        <v>6.8570819768210614</v>
      </c>
      <c r="BK561" s="30">
        <f t="shared" si="126"/>
        <v>0</v>
      </c>
      <c r="BL561" s="30">
        <f t="shared" si="126"/>
        <v>0</v>
      </c>
      <c r="BM561" s="30">
        <f t="shared" si="126"/>
        <v>0</v>
      </c>
      <c r="BN561" s="30">
        <f t="shared" si="126"/>
        <v>10.569705095043847</v>
      </c>
      <c r="BO561" s="30">
        <f t="shared" si="128"/>
        <v>0</v>
      </c>
      <c r="BP561" s="30">
        <f t="shared" si="128"/>
        <v>0</v>
      </c>
      <c r="BQ561" s="30">
        <f t="shared" si="128"/>
        <v>0</v>
      </c>
      <c r="BR561" s="30">
        <f t="shared" si="128"/>
        <v>0</v>
      </c>
      <c r="BS561" s="30">
        <f t="shared" si="128"/>
        <v>0</v>
      </c>
      <c r="BT561" s="30">
        <f t="shared" si="127"/>
        <v>0</v>
      </c>
      <c r="BU561" s="30">
        <f t="shared" si="127"/>
        <v>0</v>
      </c>
      <c r="BV561" s="30">
        <f t="shared" si="127"/>
        <v>0</v>
      </c>
      <c r="BW561" s="30">
        <f t="shared" si="127"/>
        <v>0</v>
      </c>
      <c r="BX561" s="30">
        <f t="shared" si="127"/>
        <v>0</v>
      </c>
      <c r="BY561" s="30">
        <f t="shared" si="123"/>
        <v>4286.3836919040068</v>
      </c>
      <c r="DD561" s="7">
        <v>33</v>
      </c>
      <c r="DE561" s="55">
        <f ca="1"/>
        <v>0</v>
      </c>
      <c r="DF561" s="55">
        <f ca="1"/>
        <v>0</v>
      </c>
      <c r="DG561" s="55">
        <f ca="1"/>
        <v>0</v>
      </c>
      <c r="DH561" s="55">
        <f ca="1"/>
        <v>0</v>
      </c>
      <c r="DI561" s="55">
        <f ca="1"/>
        <v>316329.70664806169</v>
      </c>
      <c r="DJ561" s="55">
        <f ca="1"/>
        <v>0</v>
      </c>
      <c r="DK561" s="55">
        <f ca="1"/>
        <v>0</v>
      </c>
      <c r="DL561" s="55">
        <f ca="1"/>
        <v>0</v>
      </c>
      <c r="DM561" s="55">
        <f ca="1"/>
        <v>0</v>
      </c>
      <c r="DN561" s="55">
        <f ca="1"/>
        <v>0</v>
      </c>
      <c r="DO561" s="55">
        <f ca="1"/>
        <v>0</v>
      </c>
      <c r="DP561" s="55">
        <f ca="1"/>
        <v>384.68229889966153</v>
      </c>
      <c r="DQ561" s="55">
        <f ca="1"/>
        <v>0</v>
      </c>
      <c r="DR561" s="55">
        <f ca="1"/>
        <v>0</v>
      </c>
      <c r="DS561" s="55">
        <f ca="1"/>
        <v>0</v>
      </c>
      <c r="DT561" s="55">
        <f ca="1"/>
        <v>748.33512072910435</v>
      </c>
      <c r="DU561" s="55">
        <f ca="1"/>
        <v>0</v>
      </c>
      <c r="DV561" s="55">
        <f ca="1"/>
        <v>0</v>
      </c>
      <c r="DW561" s="55">
        <f ca="1"/>
        <v>0</v>
      </c>
      <c r="DX561" s="55">
        <f ca="1"/>
        <v>0</v>
      </c>
      <c r="DY561" s="55">
        <f ca="1"/>
        <v>0</v>
      </c>
      <c r="DZ561" s="55">
        <f ca="1"/>
        <v>0</v>
      </c>
      <c r="EA561" s="55">
        <f ca="1"/>
        <v>0</v>
      </c>
      <c r="EB561" s="55">
        <f ca="1"/>
        <v>0</v>
      </c>
      <c r="EC561" s="55">
        <f ca="1"/>
        <v>0</v>
      </c>
      <c r="ED561" s="55">
        <f ca="1"/>
        <v>0</v>
      </c>
      <c r="EE561" s="55">
        <f t="shared" ca="1" si="124"/>
        <v>317462.72406769049</v>
      </c>
    </row>
    <row r="562" spans="50:135" x14ac:dyDescent="0.3">
      <c r="AX562" s="7">
        <v>34</v>
      </c>
      <c r="AY562" s="30">
        <f t="shared" ref="AY562:BN577" si="129">W121*$L122*W177</f>
        <v>0</v>
      </c>
      <c r="AZ562" s="30">
        <f t="shared" si="129"/>
        <v>0</v>
      </c>
      <c r="BA562" s="30">
        <f t="shared" si="129"/>
        <v>0</v>
      </c>
      <c r="BB562" s="30">
        <f t="shared" si="129"/>
        <v>0</v>
      </c>
      <c r="BC562" s="30">
        <f t="shared" si="129"/>
        <v>358180.70240927697</v>
      </c>
      <c r="BD562" s="30">
        <f t="shared" si="129"/>
        <v>0</v>
      </c>
      <c r="BE562" s="30">
        <f t="shared" si="129"/>
        <v>0</v>
      </c>
      <c r="BF562" s="30">
        <f t="shared" si="129"/>
        <v>0</v>
      </c>
      <c r="BG562" s="30">
        <f t="shared" si="129"/>
        <v>0</v>
      </c>
      <c r="BH562" s="30">
        <f t="shared" si="129"/>
        <v>0</v>
      </c>
      <c r="BI562" s="30">
        <f t="shared" si="129"/>
        <v>0</v>
      </c>
      <c r="BJ562" s="30">
        <f t="shared" si="129"/>
        <v>575.3336222537032</v>
      </c>
      <c r="BK562" s="30">
        <f t="shared" si="129"/>
        <v>0</v>
      </c>
      <c r="BL562" s="30">
        <f t="shared" si="129"/>
        <v>0</v>
      </c>
      <c r="BM562" s="30">
        <f t="shared" si="129"/>
        <v>0</v>
      </c>
      <c r="BN562" s="30">
        <f t="shared" si="129"/>
        <v>886.83593700129495</v>
      </c>
      <c r="BO562" s="30">
        <f t="shared" si="128"/>
        <v>0</v>
      </c>
      <c r="BP562" s="30">
        <f t="shared" si="128"/>
        <v>0</v>
      </c>
      <c r="BQ562" s="30">
        <f t="shared" si="128"/>
        <v>0</v>
      </c>
      <c r="BR562" s="30">
        <f t="shared" si="128"/>
        <v>0</v>
      </c>
      <c r="BS562" s="30">
        <f t="shared" si="128"/>
        <v>0</v>
      </c>
      <c r="BT562" s="30">
        <f t="shared" si="127"/>
        <v>0</v>
      </c>
      <c r="BU562" s="30">
        <f t="shared" si="127"/>
        <v>0</v>
      </c>
      <c r="BV562" s="30">
        <f t="shared" si="127"/>
        <v>0</v>
      </c>
      <c r="BW562" s="30">
        <f t="shared" si="127"/>
        <v>0</v>
      </c>
      <c r="BX562" s="30">
        <f t="shared" si="127"/>
        <v>0</v>
      </c>
      <c r="BY562" s="30">
        <f t="shared" si="123"/>
        <v>359642.87196853192</v>
      </c>
      <c r="DD562" s="7">
        <v>34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0</v>
      </c>
      <c r="DI562" s="55">
        <f ca="1"/>
        <v>26541190.048527423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32276.21620843275</v>
      </c>
      <c r="DQ562" s="55">
        <f ca="1"/>
        <v>0</v>
      </c>
      <c r="DR562" s="55">
        <f ca="1"/>
        <v>0</v>
      </c>
      <c r="DS562" s="55">
        <f ca="1"/>
        <v>0</v>
      </c>
      <c r="DT562" s="55">
        <f ca="1"/>
        <v>62787.984339691677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/>
        <v>0</v>
      </c>
      <c r="EE562" s="55">
        <f t="shared" ca="1" si="124"/>
        <v>26636254.249075547</v>
      </c>
    </row>
    <row r="563" spans="50:135" x14ac:dyDescent="0.3">
      <c r="AX563" s="7">
        <v>35</v>
      </c>
      <c r="AY563" s="30">
        <f t="shared" si="129"/>
        <v>0</v>
      </c>
      <c r="AZ563" s="30">
        <f t="shared" si="129"/>
        <v>0</v>
      </c>
      <c r="BA563" s="30">
        <f t="shared" si="129"/>
        <v>0</v>
      </c>
      <c r="BB563" s="30">
        <f t="shared" si="129"/>
        <v>0</v>
      </c>
      <c r="BC563" s="30">
        <f t="shared" si="129"/>
        <v>0</v>
      </c>
      <c r="BD563" s="30">
        <f t="shared" si="129"/>
        <v>0</v>
      </c>
      <c r="BE563" s="30">
        <f t="shared" si="129"/>
        <v>0</v>
      </c>
      <c r="BF563" s="30">
        <f t="shared" si="129"/>
        <v>1033.3915046496986</v>
      </c>
      <c r="BG563" s="30">
        <f t="shared" si="129"/>
        <v>181.03583455187987</v>
      </c>
      <c r="BH563" s="30">
        <f t="shared" si="129"/>
        <v>0</v>
      </c>
      <c r="BI563" s="30">
        <f t="shared" si="129"/>
        <v>0.44681848694170517</v>
      </c>
      <c r="BJ563" s="30">
        <f t="shared" si="129"/>
        <v>0</v>
      </c>
      <c r="BK563" s="30">
        <f t="shared" si="129"/>
        <v>0</v>
      </c>
      <c r="BL563" s="30">
        <f t="shared" si="129"/>
        <v>0</v>
      </c>
      <c r="BM563" s="30">
        <f t="shared" si="129"/>
        <v>0</v>
      </c>
      <c r="BN563" s="30">
        <f t="shared" si="129"/>
        <v>0</v>
      </c>
      <c r="BO563" s="30">
        <f t="shared" si="128"/>
        <v>0</v>
      </c>
      <c r="BP563" s="30">
        <f t="shared" si="128"/>
        <v>0</v>
      </c>
      <c r="BQ563" s="30">
        <f t="shared" si="128"/>
        <v>0</v>
      </c>
      <c r="BR563" s="30">
        <f t="shared" si="128"/>
        <v>0</v>
      </c>
      <c r="BS563" s="30">
        <f t="shared" si="128"/>
        <v>0</v>
      </c>
      <c r="BT563" s="30">
        <f t="shared" si="127"/>
        <v>0</v>
      </c>
      <c r="BU563" s="30">
        <f t="shared" si="127"/>
        <v>0</v>
      </c>
      <c r="BV563" s="30">
        <f t="shared" si="127"/>
        <v>0</v>
      </c>
      <c r="BW563" s="30">
        <f t="shared" si="127"/>
        <v>0</v>
      </c>
      <c r="BX563" s="30">
        <f t="shared" si="127"/>
        <v>0</v>
      </c>
      <c r="BY563" s="30">
        <f t="shared" si="123"/>
        <v>1214.8741576885202</v>
      </c>
      <c r="DD563" s="7">
        <v>35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0</v>
      </c>
      <c r="DI563" s="55">
        <f ca="1"/>
        <v>0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14012.173594315504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0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ca="1"/>
        <v>0</v>
      </c>
      <c r="EE563" s="55">
        <f t="shared" ca="1" si="124"/>
        <v>14012.173594315504</v>
      </c>
    </row>
    <row r="564" spans="50:135" x14ac:dyDescent="0.3">
      <c r="AX564" s="7">
        <v>36</v>
      </c>
      <c r="AY564" s="30">
        <f t="shared" si="129"/>
        <v>0</v>
      </c>
      <c r="AZ564" s="30">
        <f t="shared" si="129"/>
        <v>0</v>
      </c>
      <c r="BA564" s="30">
        <f t="shared" si="129"/>
        <v>0</v>
      </c>
      <c r="BB564" s="30">
        <f t="shared" si="129"/>
        <v>0</v>
      </c>
      <c r="BC564" s="30">
        <f t="shared" si="129"/>
        <v>0</v>
      </c>
      <c r="BD564" s="30">
        <f t="shared" si="129"/>
        <v>0</v>
      </c>
      <c r="BE564" s="30">
        <f t="shared" si="129"/>
        <v>0</v>
      </c>
      <c r="BF564" s="30">
        <f t="shared" si="129"/>
        <v>7.123672896757645</v>
      </c>
      <c r="BG564" s="30">
        <f t="shared" si="129"/>
        <v>1.2479685222181207</v>
      </c>
      <c r="BH564" s="30">
        <f t="shared" si="129"/>
        <v>0</v>
      </c>
      <c r="BI564" s="30">
        <f t="shared" si="129"/>
        <v>3.0801379888700108E-3</v>
      </c>
      <c r="BJ564" s="30">
        <f t="shared" si="129"/>
        <v>0</v>
      </c>
      <c r="BK564" s="30">
        <f t="shared" si="129"/>
        <v>0</v>
      </c>
      <c r="BL564" s="30">
        <f t="shared" si="129"/>
        <v>0</v>
      </c>
      <c r="BM564" s="30">
        <f t="shared" si="129"/>
        <v>0</v>
      </c>
      <c r="BN564" s="30">
        <f t="shared" si="129"/>
        <v>0</v>
      </c>
      <c r="BO564" s="30">
        <f t="shared" si="128"/>
        <v>0</v>
      </c>
      <c r="BP564" s="30">
        <f t="shared" si="128"/>
        <v>0</v>
      </c>
      <c r="BQ564" s="30">
        <f t="shared" si="128"/>
        <v>0</v>
      </c>
      <c r="BR564" s="30">
        <f t="shared" si="128"/>
        <v>0</v>
      </c>
      <c r="BS564" s="30">
        <f t="shared" si="128"/>
        <v>0</v>
      </c>
      <c r="BT564" s="30">
        <f t="shared" si="127"/>
        <v>0</v>
      </c>
      <c r="BU564" s="30">
        <f t="shared" si="127"/>
        <v>0</v>
      </c>
      <c r="BV564" s="30">
        <f t="shared" si="127"/>
        <v>0</v>
      </c>
      <c r="BW564" s="30">
        <f t="shared" si="127"/>
        <v>0</v>
      </c>
      <c r="BX564" s="30">
        <f t="shared" si="127"/>
        <v>0</v>
      </c>
      <c r="BY564" s="30">
        <f t="shared" si="123"/>
        <v>8.3747215569646372</v>
      </c>
      <c r="DD564" s="7">
        <v>36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0</v>
      </c>
      <c r="DI564" s="55">
        <f ca="1"/>
        <v>0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96.592763619682543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0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ca="1"/>
        <v>0</v>
      </c>
      <c r="EE564" s="55">
        <f t="shared" ca="1" si="124"/>
        <v>96.592763619682543</v>
      </c>
    </row>
    <row r="565" spans="50:135" x14ac:dyDescent="0.3">
      <c r="AX565" s="7">
        <v>37</v>
      </c>
      <c r="AY565" s="30">
        <f t="shared" si="129"/>
        <v>0</v>
      </c>
      <c r="AZ565" s="30">
        <f t="shared" si="129"/>
        <v>0</v>
      </c>
      <c r="BA565" s="30">
        <f t="shared" si="129"/>
        <v>0</v>
      </c>
      <c r="BB565" s="30">
        <f t="shared" si="129"/>
        <v>0</v>
      </c>
      <c r="BC565" s="30">
        <f t="shared" si="129"/>
        <v>0</v>
      </c>
      <c r="BD565" s="30">
        <f t="shared" si="129"/>
        <v>0</v>
      </c>
      <c r="BE565" s="30">
        <f t="shared" si="129"/>
        <v>39426.625764389115</v>
      </c>
      <c r="BF565" s="30">
        <f t="shared" si="129"/>
        <v>0</v>
      </c>
      <c r="BG565" s="30">
        <f t="shared" si="129"/>
        <v>0</v>
      </c>
      <c r="BH565" s="30">
        <f t="shared" si="129"/>
        <v>0</v>
      </c>
      <c r="BI565" s="30">
        <f t="shared" si="129"/>
        <v>0</v>
      </c>
      <c r="BJ565" s="30">
        <f t="shared" si="129"/>
        <v>0</v>
      </c>
      <c r="BK565" s="30">
        <f t="shared" si="129"/>
        <v>0</v>
      </c>
      <c r="BL565" s="30">
        <f t="shared" si="129"/>
        <v>0</v>
      </c>
      <c r="BM565" s="30">
        <f t="shared" si="129"/>
        <v>0</v>
      </c>
      <c r="BN565" s="30">
        <f t="shared" si="129"/>
        <v>0</v>
      </c>
      <c r="BO565" s="30">
        <f t="shared" si="128"/>
        <v>0</v>
      </c>
      <c r="BP565" s="30">
        <f t="shared" si="128"/>
        <v>0</v>
      </c>
      <c r="BQ565" s="30">
        <f t="shared" si="128"/>
        <v>0</v>
      </c>
      <c r="BR565" s="30">
        <f t="shared" si="128"/>
        <v>0</v>
      </c>
      <c r="BS565" s="30">
        <f t="shared" si="128"/>
        <v>0</v>
      </c>
      <c r="BT565" s="30">
        <f t="shared" si="127"/>
        <v>0</v>
      </c>
      <c r="BU565" s="30">
        <f t="shared" si="127"/>
        <v>0</v>
      </c>
      <c r="BV565" s="30">
        <f t="shared" si="127"/>
        <v>0</v>
      </c>
      <c r="BW565" s="30">
        <f t="shared" si="127"/>
        <v>0</v>
      </c>
      <c r="BX565" s="30">
        <f t="shared" si="127"/>
        <v>0</v>
      </c>
      <c r="BY565" s="30">
        <f t="shared" si="123"/>
        <v>39426.625764389115</v>
      </c>
      <c r="DD565" s="7">
        <v>37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0</v>
      </c>
      <c r="DI565" s="55">
        <f ca="1"/>
        <v>0</v>
      </c>
      <c r="DJ565" s="55">
        <f ca="1"/>
        <v>0</v>
      </c>
      <c r="DK565" s="55">
        <f ca="1"/>
        <v>2819003.7421538215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0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ca="1"/>
        <v>0</v>
      </c>
      <c r="EE565" s="55">
        <f t="shared" ca="1" si="124"/>
        <v>2819003.7421538215</v>
      </c>
    </row>
    <row r="566" spans="50:135" x14ac:dyDescent="0.3">
      <c r="AX566" s="7">
        <v>38</v>
      </c>
      <c r="AY566" s="30">
        <f t="shared" si="129"/>
        <v>0</v>
      </c>
      <c r="AZ566" s="30">
        <f t="shared" si="129"/>
        <v>0</v>
      </c>
      <c r="BA566" s="30">
        <f t="shared" si="129"/>
        <v>0</v>
      </c>
      <c r="BB566" s="30">
        <f t="shared" si="129"/>
        <v>0</v>
      </c>
      <c r="BC566" s="30">
        <f t="shared" si="129"/>
        <v>13889.140360165025</v>
      </c>
      <c r="BD566" s="30">
        <f t="shared" si="129"/>
        <v>0</v>
      </c>
      <c r="BE566" s="30">
        <f t="shared" si="129"/>
        <v>0</v>
      </c>
      <c r="BF566" s="30">
        <f t="shared" si="129"/>
        <v>50.054639445467352</v>
      </c>
      <c r="BG566" s="30">
        <f t="shared" si="129"/>
        <v>11.586079189936644</v>
      </c>
      <c r="BH566" s="30">
        <f t="shared" si="129"/>
        <v>0</v>
      </c>
      <c r="BI566" s="30">
        <f t="shared" si="129"/>
        <v>30.776312053978234</v>
      </c>
      <c r="BJ566" s="30">
        <f t="shared" si="129"/>
        <v>33.375012735954705</v>
      </c>
      <c r="BK566" s="30">
        <f t="shared" si="129"/>
        <v>0</v>
      </c>
      <c r="BL566" s="30">
        <f t="shared" si="129"/>
        <v>0</v>
      </c>
      <c r="BM566" s="30">
        <f t="shared" si="129"/>
        <v>0</v>
      </c>
      <c r="BN566" s="30">
        <f t="shared" si="129"/>
        <v>34.388756060311813</v>
      </c>
      <c r="BO566" s="30">
        <f t="shared" si="128"/>
        <v>0</v>
      </c>
      <c r="BP566" s="30">
        <f t="shared" si="128"/>
        <v>0</v>
      </c>
      <c r="BQ566" s="30">
        <f t="shared" si="128"/>
        <v>943.56191047861057</v>
      </c>
      <c r="BR566" s="30">
        <f t="shared" si="128"/>
        <v>0</v>
      </c>
      <c r="BS566" s="30">
        <f t="shared" si="128"/>
        <v>0</v>
      </c>
      <c r="BT566" s="30">
        <f t="shared" si="127"/>
        <v>0</v>
      </c>
      <c r="BU566" s="30">
        <f t="shared" si="127"/>
        <v>0</v>
      </c>
      <c r="BV566" s="30">
        <f t="shared" si="127"/>
        <v>0</v>
      </c>
      <c r="BW566" s="30">
        <f t="shared" si="127"/>
        <v>0</v>
      </c>
      <c r="BX566" s="30">
        <f t="shared" si="127"/>
        <v>0</v>
      </c>
      <c r="BY566" s="30">
        <f t="shared" si="123"/>
        <v>14992.883070129285</v>
      </c>
      <c r="DD566" s="7">
        <v>38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0</v>
      </c>
      <c r="DI566" s="55">
        <f ca="1"/>
        <v>1029185.3006882283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896.76252930109627</v>
      </c>
      <c r="DN566" s="55">
        <f ca="1"/>
        <v>0</v>
      </c>
      <c r="DO566" s="55">
        <f ca="1"/>
        <v>0</v>
      </c>
      <c r="DP566" s="55">
        <f ca="1"/>
        <v>1872.3382144870591</v>
      </c>
      <c r="DQ566" s="55">
        <f ca="1"/>
        <v>0</v>
      </c>
      <c r="DR566" s="55">
        <f ca="1"/>
        <v>0</v>
      </c>
      <c r="DS566" s="55">
        <f ca="1"/>
        <v>0</v>
      </c>
      <c r="DT566" s="55">
        <f ca="1"/>
        <v>2434.7239290700763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ca="1"/>
        <v>0</v>
      </c>
      <c r="EE566" s="55">
        <f t="shared" ca="1" si="124"/>
        <v>1034389.1253610866</v>
      </c>
    </row>
    <row r="567" spans="50:135" x14ac:dyDescent="0.3">
      <c r="AX567" s="7">
        <v>39</v>
      </c>
      <c r="AY567" s="30">
        <f t="shared" si="129"/>
        <v>0</v>
      </c>
      <c r="AZ567" s="30">
        <f t="shared" si="129"/>
        <v>0</v>
      </c>
      <c r="BA567" s="30">
        <f t="shared" si="129"/>
        <v>0</v>
      </c>
      <c r="BB567" s="30">
        <f t="shared" si="129"/>
        <v>0</v>
      </c>
      <c r="BC567" s="30">
        <f t="shared" si="129"/>
        <v>40.023374392645138</v>
      </c>
      <c r="BD567" s="30">
        <f t="shared" si="129"/>
        <v>88.803494915011314</v>
      </c>
      <c r="BE567" s="30">
        <f t="shared" si="129"/>
        <v>0</v>
      </c>
      <c r="BF567" s="30">
        <f t="shared" si="129"/>
        <v>35.341427119978249</v>
      </c>
      <c r="BG567" s="30">
        <f t="shared" si="129"/>
        <v>8.1804319805999341</v>
      </c>
      <c r="BH567" s="30">
        <f t="shared" si="129"/>
        <v>0</v>
      </c>
      <c r="BI567" s="30">
        <f t="shared" si="129"/>
        <v>21.729829671982898</v>
      </c>
      <c r="BJ567" s="30">
        <f t="shared" si="129"/>
        <v>3.5349453430815232</v>
      </c>
      <c r="BK567" s="30">
        <f t="shared" si="129"/>
        <v>0</v>
      </c>
      <c r="BL567" s="30">
        <f t="shared" si="129"/>
        <v>0</v>
      </c>
      <c r="BM567" s="30">
        <f t="shared" si="129"/>
        <v>8.9754011147075621E-3</v>
      </c>
      <c r="BN567" s="30">
        <f t="shared" si="129"/>
        <v>9.9095697380300302E-2</v>
      </c>
      <c r="BO567" s="30">
        <f t="shared" si="128"/>
        <v>0</v>
      </c>
      <c r="BP567" s="30">
        <f t="shared" si="128"/>
        <v>10.790264087645898</v>
      </c>
      <c r="BQ567" s="30">
        <f t="shared" si="128"/>
        <v>99.938232463404333</v>
      </c>
      <c r="BR567" s="30">
        <f t="shared" si="128"/>
        <v>0</v>
      </c>
      <c r="BS567" s="30">
        <f t="shared" si="128"/>
        <v>0</v>
      </c>
      <c r="BT567" s="30">
        <f t="shared" si="128"/>
        <v>0</v>
      </c>
      <c r="BU567" s="30">
        <f t="shared" si="128"/>
        <v>0</v>
      </c>
      <c r="BV567" s="30">
        <f t="shared" si="128"/>
        <v>0</v>
      </c>
      <c r="BW567" s="30">
        <f t="shared" si="128"/>
        <v>0</v>
      </c>
      <c r="BX567" s="30">
        <f t="shared" si="128"/>
        <v>0</v>
      </c>
      <c r="BY567" s="30">
        <f t="shared" si="123"/>
        <v>308.45007107284431</v>
      </c>
      <c r="DD567" s="7">
        <v>39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0</v>
      </c>
      <c r="DI567" s="55">
        <f ca="1"/>
        <v>2965.7320424950044</v>
      </c>
      <c r="DJ567" s="55">
        <f ca="1"/>
        <v>6154.0821976102834</v>
      </c>
      <c r="DK567" s="55">
        <f ca="1"/>
        <v>0</v>
      </c>
      <c r="DL567" s="55">
        <f ca="1"/>
        <v>0</v>
      </c>
      <c r="DM567" s="55">
        <f ca="1"/>
        <v>633.165435298435</v>
      </c>
      <c r="DN567" s="55">
        <f ca="1"/>
        <v>0</v>
      </c>
      <c r="DO567" s="55">
        <f ca="1"/>
        <v>0</v>
      </c>
      <c r="DP567" s="55">
        <f ca="1"/>
        <v>198.31043374687346</v>
      </c>
      <c r="DQ567" s="55">
        <f ca="1"/>
        <v>0</v>
      </c>
      <c r="DR567" s="55">
        <f ca="1"/>
        <v>0</v>
      </c>
      <c r="DS567" s="55">
        <f ca="1"/>
        <v>0</v>
      </c>
      <c r="DT567" s="55">
        <f ca="1"/>
        <v>7.0159753745252607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ca="1"/>
        <v>0</v>
      </c>
      <c r="EE567" s="55">
        <f t="shared" ca="1" si="124"/>
        <v>9958.3060845251221</v>
      </c>
    </row>
    <row r="568" spans="50:135" x14ac:dyDescent="0.3">
      <c r="AX568" s="7">
        <v>40</v>
      </c>
      <c r="AY568" s="30">
        <f t="shared" si="129"/>
        <v>0</v>
      </c>
      <c r="AZ568" s="30">
        <f t="shared" si="129"/>
        <v>0</v>
      </c>
      <c r="BA568" s="30">
        <f t="shared" si="129"/>
        <v>0</v>
      </c>
      <c r="BB568" s="30">
        <f t="shared" si="129"/>
        <v>0</v>
      </c>
      <c r="BC568" s="30">
        <f t="shared" si="129"/>
        <v>191.53689086651744</v>
      </c>
      <c r="BD568" s="30">
        <f t="shared" si="129"/>
        <v>424.98029124319822</v>
      </c>
      <c r="BE568" s="30">
        <f t="shared" si="129"/>
        <v>0</v>
      </c>
      <c r="BF568" s="30">
        <f t="shared" si="129"/>
        <v>169.1308434225067</v>
      </c>
      <c r="BG568" s="30">
        <f t="shared" si="129"/>
        <v>39.148485871097165</v>
      </c>
      <c r="BH568" s="30">
        <f t="shared" si="129"/>
        <v>0</v>
      </c>
      <c r="BI568" s="30">
        <f t="shared" si="129"/>
        <v>103.99083226102482</v>
      </c>
      <c r="BJ568" s="30">
        <f t="shared" si="129"/>
        <v>16.916925437524149</v>
      </c>
      <c r="BK568" s="30">
        <f t="shared" si="129"/>
        <v>0</v>
      </c>
      <c r="BL568" s="30">
        <f t="shared" si="129"/>
        <v>0</v>
      </c>
      <c r="BM568" s="30">
        <f t="shared" si="129"/>
        <v>4.2922731467837358E-2</v>
      </c>
      <c r="BN568" s="30">
        <f t="shared" si="129"/>
        <v>0.47341247942467679</v>
      </c>
      <c r="BO568" s="30">
        <f t="shared" ref="BO568:BX580" si="130">AM127*$L128*AM183</f>
        <v>0</v>
      </c>
      <c r="BP568" s="30">
        <f t="shared" si="130"/>
        <v>51.638165581282891</v>
      </c>
      <c r="BQ568" s="30">
        <f t="shared" si="130"/>
        <v>478.26697786324183</v>
      </c>
      <c r="BR568" s="30">
        <f t="shared" si="130"/>
        <v>0</v>
      </c>
      <c r="BS568" s="30">
        <f t="shared" si="130"/>
        <v>0</v>
      </c>
      <c r="BT568" s="30">
        <f t="shared" si="130"/>
        <v>0</v>
      </c>
      <c r="BU568" s="30">
        <f t="shared" si="130"/>
        <v>0</v>
      </c>
      <c r="BV568" s="30">
        <f t="shared" si="130"/>
        <v>0</v>
      </c>
      <c r="BW568" s="30">
        <f t="shared" si="130"/>
        <v>0</v>
      </c>
      <c r="BX568" s="30">
        <f t="shared" si="130"/>
        <v>0</v>
      </c>
      <c r="BY568" s="30">
        <f t="shared" si="123"/>
        <v>1476.1257477572858</v>
      </c>
      <c r="DD568" s="7">
        <v>40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0</v>
      </c>
      <c r="DI568" s="55">
        <f ca="1"/>
        <v>14192.883613208942</v>
      </c>
      <c r="DJ568" s="55">
        <f ca="1"/>
        <v>29451.134183153637</v>
      </c>
      <c r="DK568" s="55">
        <f ca="1"/>
        <v>0</v>
      </c>
      <c r="DL568" s="55">
        <f ca="1"/>
        <v>0</v>
      </c>
      <c r="DM568" s="55">
        <f ca="1"/>
        <v>3030.0928064229206</v>
      </c>
      <c r="DN568" s="55">
        <f ca="1"/>
        <v>0</v>
      </c>
      <c r="DO568" s="55">
        <f ca="1"/>
        <v>0</v>
      </c>
      <c r="DP568" s="55">
        <f ca="1"/>
        <v>949.03951704510484</v>
      </c>
      <c r="DQ568" s="55">
        <f ca="1"/>
        <v>0</v>
      </c>
      <c r="DR568" s="55">
        <f ca="1"/>
        <v>0</v>
      </c>
      <c r="DS568" s="55">
        <f ca="1"/>
        <v>0</v>
      </c>
      <c r="DT568" s="55">
        <f ca="1"/>
        <v>33.517603543267114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ca="1"/>
        <v>0</v>
      </c>
      <c r="EE568" s="55">
        <f t="shared" ca="1" si="124"/>
        <v>47656.667723373874</v>
      </c>
    </row>
    <row r="569" spans="50:135" x14ac:dyDescent="0.3">
      <c r="AX569" s="7">
        <v>41</v>
      </c>
      <c r="AY569" s="30">
        <f t="shared" si="129"/>
        <v>0</v>
      </c>
      <c r="AZ569" s="30">
        <f t="shared" si="129"/>
        <v>0</v>
      </c>
      <c r="BA569" s="30">
        <f t="shared" si="129"/>
        <v>0</v>
      </c>
      <c r="BB569" s="30">
        <f t="shared" si="129"/>
        <v>0</v>
      </c>
      <c r="BC569" s="30">
        <f t="shared" si="129"/>
        <v>1666.2944531674677</v>
      </c>
      <c r="BD569" s="30">
        <f t="shared" si="129"/>
        <v>0</v>
      </c>
      <c r="BE569" s="30">
        <f t="shared" si="129"/>
        <v>0</v>
      </c>
      <c r="BF569" s="30">
        <f t="shared" si="129"/>
        <v>79.533306519690143</v>
      </c>
      <c r="BG569" s="30">
        <f t="shared" si="129"/>
        <v>18.409466095129158</v>
      </c>
      <c r="BH569" s="30">
        <f t="shared" si="129"/>
        <v>0</v>
      </c>
      <c r="BI569" s="30">
        <f t="shared" si="129"/>
        <v>48.901398291902368</v>
      </c>
      <c r="BJ569" s="30">
        <f t="shared" si="129"/>
        <v>22.539182757843673</v>
      </c>
      <c r="BK569" s="30">
        <f t="shared" si="129"/>
        <v>0</v>
      </c>
      <c r="BL569" s="30">
        <f t="shared" si="129"/>
        <v>0</v>
      </c>
      <c r="BM569" s="30">
        <f t="shared" si="129"/>
        <v>0</v>
      </c>
      <c r="BN569" s="30">
        <f t="shared" si="129"/>
        <v>4.1256544307324408</v>
      </c>
      <c r="BO569" s="30">
        <f t="shared" si="130"/>
        <v>0</v>
      </c>
      <c r="BP569" s="30">
        <f t="shared" si="130"/>
        <v>0</v>
      </c>
      <c r="BQ569" s="30">
        <f t="shared" si="130"/>
        <v>637.2166661585411</v>
      </c>
      <c r="BR569" s="30">
        <f t="shared" si="130"/>
        <v>0</v>
      </c>
      <c r="BS569" s="30">
        <f t="shared" si="130"/>
        <v>0</v>
      </c>
      <c r="BT569" s="30">
        <f t="shared" si="130"/>
        <v>0</v>
      </c>
      <c r="BU569" s="30">
        <f t="shared" si="130"/>
        <v>0</v>
      </c>
      <c r="BV569" s="30">
        <f t="shared" si="130"/>
        <v>0</v>
      </c>
      <c r="BW569" s="30">
        <f t="shared" si="130"/>
        <v>0</v>
      </c>
      <c r="BX569" s="30">
        <f t="shared" si="130"/>
        <v>0</v>
      </c>
      <c r="BY569" s="30">
        <f t="shared" si="123"/>
        <v>2477.0201274213068</v>
      </c>
      <c r="DD569" s="7">
        <v>41</v>
      </c>
      <c r="DE569" s="55">
        <f ca="1"/>
        <v>0</v>
      </c>
      <c r="DF569" s="55">
        <f ca="1"/>
        <v>0</v>
      </c>
      <c r="DG569" s="55">
        <f ca="1"/>
        <v>0</v>
      </c>
      <c r="DH569" s="55">
        <f ca="1"/>
        <v>0</v>
      </c>
      <c r="DI569" s="55">
        <f ca="1"/>
        <v>123472.41897970936</v>
      </c>
      <c r="DJ569" s="55">
        <f ca="1"/>
        <v>0</v>
      </c>
      <c r="DK569" s="55">
        <f ca="1"/>
        <v>0</v>
      </c>
      <c r="DL569" s="55">
        <f ca="1"/>
        <v>0</v>
      </c>
      <c r="DM569" s="55">
        <f ca="1"/>
        <v>1424.892675762997</v>
      </c>
      <c r="DN569" s="55">
        <f ca="1"/>
        <v>0</v>
      </c>
      <c r="DO569" s="55">
        <f ca="1"/>
        <v>0</v>
      </c>
      <c r="DP569" s="55">
        <f ca="1"/>
        <v>1264.4481527150301</v>
      </c>
      <c r="DQ569" s="55">
        <f ca="1"/>
        <v>0</v>
      </c>
      <c r="DR569" s="55">
        <f ca="1"/>
        <v>0</v>
      </c>
      <c r="DS569" s="55">
        <f ca="1"/>
        <v>0</v>
      </c>
      <c r="DT569" s="55">
        <f ca="1"/>
        <v>292.0963336958568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ca="1"/>
        <v>0</v>
      </c>
      <c r="EE569" s="55">
        <f t="shared" ca="1" si="124"/>
        <v>126453.85614188324</v>
      </c>
    </row>
    <row r="570" spans="50:135" x14ac:dyDescent="0.3">
      <c r="AX570" s="7">
        <v>42</v>
      </c>
      <c r="AY570" s="30">
        <f t="shared" si="129"/>
        <v>0</v>
      </c>
      <c r="AZ570" s="30">
        <f t="shared" si="129"/>
        <v>0</v>
      </c>
      <c r="BA570" s="30">
        <f t="shared" si="129"/>
        <v>0</v>
      </c>
      <c r="BB570" s="30">
        <f t="shared" si="129"/>
        <v>0</v>
      </c>
      <c r="BC570" s="30">
        <f t="shared" si="129"/>
        <v>961.09503276211274</v>
      </c>
      <c r="BD570" s="30">
        <f t="shared" si="129"/>
        <v>0</v>
      </c>
      <c r="BE570" s="30">
        <f t="shared" si="129"/>
        <v>0</v>
      </c>
      <c r="BF570" s="30">
        <f t="shared" si="129"/>
        <v>45.873684400610422</v>
      </c>
      <c r="BG570" s="30">
        <f t="shared" si="129"/>
        <v>10.618319220212026</v>
      </c>
      <c r="BH570" s="30">
        <f t="shared" si="129"/>
        <v>0</v>
      </c>
      <c r="BI570" s="30">
        <f t="shared" si="129"/>
        <v>28.20563370793818</v>
      </c>
      <c r="BJ570" s="30">
        <f t="shared" si="129"/>
        <v>13.000281287739506</v>
      </c>
      <c r="BK570" s="30">
        <f t="shared" si="129"/>
        <v>0</v>
      </c>
      <c r="BL570" s="30">
        <f t="shared" si="129"/>
        <v>0</v>
      </c>
      <c r="BM570" s="30">
        <f t="shared" si="129"/>
        <v>0</v>
      </c>
      <c r="BN570" s="30">
        <f t="shared" si="129"/>
        <v>2.3796190235501875</v>
      </c>
      <c r="BO570" s="30">
        <f t="shared" si="130"/>
        <v>0</v>
      </c>
      <c r="BP570" s="30">
        <f t="shared" si="130"/>
        <v>0</v>
      </c>
      <c r="BQ570" s="30">
        <f t="shared" si="130"/>
        <v>367.53754504218864</v>
      </c>
      <c r="BR570" s="30">
        <f t="shared" si="130"/>
        <v>0</v>
      </c>
      <c r="BS570" s="30">
        <f t="shared" si="130"/>
        <v>0</v>
      </c>
      <c r="BT570" s="30">
        <f t="shared" si="130"/>
        <v>0</v>
      </c>
      <c r="BU570" s="30">
        <f t="shared" si="130"/>
        <v>0</v>
      </c>
      <c r="BV570" s="30">
        <f t="shared" si="130"/>
        <v>0</v>
      </c>
      <c r="BW570" s="30">
        <f t="shared" si="130"/>
        <v>0</v>
      </c>
      <c r="BX570" s="30">
        <f t="shared" si="130"/>
        <v>0</v>
      </c>
      <c r="BY570" s="30">
        <f t="shared" si="123"/>
        <v>1428.7101154443517</v>
      </c>
      <c r="DD570" s="7">
        <v>42</v>
      </c>
      <c r="DE570" s="55">
        <f ca="1"/>
        <v>0</v>
      </c>
      <c r="DF570" s="55">
        <f ca="1"/>
        <v>0</v>
      </c>
      <c r="DG570" s="55">
        <f ca="1"/>
        <v>0</v>
      </c>
      <c r="DH570" s="55">
        <f ca="1"/>
        <v>0</v>
      </c>
      <c r="DI570" s="55">
        <f ca="1"/>
        <v>71217.14192767255</v>
      </c>
      <c r="DJ570" s="55">
        <f ca="1"/>
        <v>0</v>
      </c>
      <c r="DK570" s="55">
        <f ca="1"/>
        <v>0</v>
      </c>
      <c r="DL570" s="55">
        <f ca="1"/>
        <v>0</v>
      </c>
      <c r="DM570" s="55">
        <f ca="1"/>
        <v>821.85790764441083</v>
      </c>
      <c r="DN570" s="55">
        <f ca="1"/>
        <v>0</v>
      </c>
      <c r="DO570" s="55">
        <f ca="1"/>
        <v>0</v>
      </c>
      <c r="DP570" s="55">
        <f ca="1"/>
        <v>729.31578024218629</v>
      </c>
      <c r="DQ570" s="55">
        <f ca="1"/>
        <v>0</v>
      </c>
      <c r="DR570" s="55">
        <f ca="1"/>
        <v>0</v>
      </c>
      <c r="DS570" s="55">
        <f ca="1"/>
        <v>0</v>
      </c>
      <c r="DT570" s="55">
        <f ca="1"/>
        <v>168.47702686735326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ca="1"/>
        <v>0</v>
      </c>
      <c r="EE570" s="55">
        <f t="shared" ca="1" si="124"/>
        <v>72936.792642426517</v>
      </c>
    </row>
    <row r="571" spans="50:135" x14ac:dyDescent="0.3">
      <c r="AX571" s="7">
        <v>43</v>
      </c>
      <c r="AY571" s="30">
        <f t="shared" si="129"/>
        <v>0</v>
      </c>
      <c r="AZ571" s="30">
        <f t="shared" si="129"/>
        <v>0</v>
      </c>
      <c r="BA571" s="30">
        <f t="shared" si="129"/>
        <v>0</v>
      </c>
      <c r="BB571" s="30">
        <f t="shared" si="129"/>
        <v>0</v>
      </c>
      <c r="BC571" s="30">
        <f t="shared" si="129"/>
        <v>87.619766915994632</v>
      </c>
      <c r="BD571" s="30">
        <f t="shared" si="129"/>
        <v>0</v>
      </c>
      <c r="BE571" s="30">
        <f t="shared" si="129"/>
        <v>0</v>
      </c>
      <c r="BF571" s="30">
        <f t="shared" si="129"/>
        <v>4.1821478605193025</v>
      </c>
      <c r="BG571" s="30">
        <f t="shared" si="129"/>
        <v>0.96803606737642045</v>
      </c>
      <c r="BH571" s="30">
        <f t="shared" si="129"/>
        <v>0</v>
      </c>
      <c r="BI571" s="30">
        <f t="shared" si="129"/>
        <v>2.5714117417913886</v>
      </c>
      <c r="BJ571" s="30">
        <f t="shared" si="129"/>
        <v>1.1851914514784854</v>
      </c>
      <c r="BK571" s="30">
        <f t="shared" si="129"/>
        <v>0</v>
      </c>
      <c r="BL571" s="30">
        <f t="shared" si="129"/>
        <v>0</v>
      </c>
      <c r="BM571" s="30">
        <f t="shared" si="129"/>
        <v>0</v>
      </c>
      <c r="BN571" s="30">
        <f t="shared" si="129"/>
        <v>0.21694177607991938</v>
      </c>
      <c r="BO571" s="30">
        <f t="shared" si="130"/>
        <v>0</v>
      </c>
      <c r="BP571" s="30">
        <f t="shared" si="130"/>
        <v>0</v>
      </c>
      <c r="BQ571" s="30">
        <f t="shared" si="130"/>
        <v>33.507148564595468</v>
      </c>
      <c r="BR571" s="30">
        <f t="shared" si="130"/>
        <v>0</v>
      </c>
      <c r="BS571" s="30">
        <f t="shared" si="130"/>
        <v>0</v>
      </c>
      <c r="BT571" s="30">
        <f t="shared" si="130"/>
        <v>0</v>
      </c>
      <c r="BU571" s="30">
        <f t="shared" si="130"/>
        <v>0</v>
      </c>
      <c r="BV571" s="30">
        <f t="shared" si="130"/>
        <v>0</v>
      </c>
      <c r="BW571" s="30">
        <f t="shared" si="130"/>
        <v>0</v>
      </c>
      <c r="BX571" s="30">
        <f t="shared" si="130"/>
        <v>0</v>
      </c>
      <c r="BY571" s="30">
        <f t="shared" si="123"/>
        <v>130.25064437783561</v>
      </c>
      <c r="DD571" s="7">
        <v>43</v>
      </c>
      <c r="DE571" s="55">
        <f ca="1"/>
        <v>0</v>
      </c>
      <c r="DF571" s="55">
        <f ca="1"/>
        <v>0</v>
      </c>
      <c r="DG571" s="55">
        <f ca="1"/>
        <v>0</v>
      </c>
      <c r="DH571" s="55">
        <f ca="1"/>
        <v>0</v>
      </c>
      <c r="DI571" s="55">
        <f ca="1"/>
        <v>6492.6247284752017</v>
      </c>
      <c r="DJ571" s="55">
        <f ca="1"/>
        <v>0</v>
      </c>
      <c r="DK571" s="55">
        <f ca="1"/>
        <v>0</v>
      </c>
      <c r="DL571" s="55">
        <f ca="1"/>
        <v>0</v>
      </c>
      <c r="DM571" s="55">
        <f ca="1"/>
        <v>74.925991614934944</v>
      </c>
      <c r="DN571" s="55">
        <f ca="1"/>
        <v>0</v>
      </c>
      <c r="DO571" s="55">
        <f ca="1"/>
        <v>0</v>
      </c>
      <c r="DP571" s="55">
        <f ca="1"/>
        <v>66.489240427943031</v>
      </c>
      <c r="DQ571" s="55">
        <f ca="1"/>
        <v>0</v>
      </c>
      <c r="DR571" s="55">
        <f ca="1"/>
        <v>0</v>
      </c>
      <c r="DS571" s="55">
        <f ca="1"/>
        <v>0</v>
      </c>
      <c r="DT571" s="55">
        <f ca="1"/>
        <v>15.359477746458291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ca="1"/>
        <v>0</v>
      </c>
      <c r="EE571" s="55">
        <f t="shared" ca="1" si="124"/>
        <v>6649.3994382645378</v>
      </c>
    </row>
    <row r="572" spans="50:135" x14ac:dyDescent="0.3">
      <c r="AX572" s="7">
        <v>44</v>
      </c>
      <c r="AY572" s="30">
        <f t="shared" si="129"/>
        <v>0</v>
      </c>
      <c r="AZ572" s="30">
        <f t="shared" si="129"/>
        <v>0</v>
      </c>
      <c r="BA572" s="30">
        <f t="shared" si="129"/>
        <v>0</v>
      </c>
      <c r="BB572" s="30">
        <f t="shared" si="129"/>
        <v>0</v>
      </c>
      <c r="BC572" s="30">
        <f t="shared" si="129"/>
        <v>136.97244587827487</v>
      </c>
      <c r="BD572" s="30">
        <f t="shared" si="129"/>
        <v>0</v>
      </c>
      <c r="BE572" s="30">
        <f t="shared" si="129"/>
        <v>0</v>
      </c>
      <c r="BF572" s="30">
        <f t="shared" si="129"/>
        <v>6.5377829862698533</v>
      </c>
      <c r="BG572" s="30">
        <f t="shared" si="129"/>
        <v>1.5132917192639554</v>
      </c>
      <c r="BH572" s="30">
        <f t="shared" si="129"/>
        <v>0</v>
      </c>
      <c r="BI572" s="30">
        <f t="shared" si="129"/>
        <v>4.019784211274164</v>
      </c>
      <c r="BJ572" s="30">
        <f t="shared" si="129"/>
        <v>1.8527619695593078</v>
      </c>
      <c r="BK572" s="30">
        <f t="shared" si="129"/>
        <v>0</v>
      </c>
      <c r="BL572" s="30">
        <f t="shared" si="129"/>
        <v>0</v>
      </c>
      <c r="BM572" s="30">
        <f t="shared" si="129"/>
        <v>0</v>
      </c>
      <c r="BN572" s="30">
        <f t="shared" si="129"/>
        <v>0.3396142364402629</v>
      </c>
      <c r="BO572" s="30">
        <f t="shared" si="130"/>
        <v>0</v>
      </c>
      <c r="BP572" s="30">
        <f t="shared" si="130"/>
        <v>0</v>
      </c>
      <c r="BQ572" s="30">
        <f t="shared" si="130"/>
        <v>52.380373216046294</v>
      </c>
      <c r="BR572" s="30">
        <f t="shared" si="130"/>
        <v>0</v>
      </c>
      <c r="BS572" s="30">
        <f t="shared" si="130"/>
        <v>0</v>
      </c>
      <c r="BT572" s="30">
        <f t="shared" si="130"/>
        <v>0</v>
      </c>
      <c r="BU572" s="30">
        <f t="shared" si="130"/>
        <v>0</v>
      </c>
      <c r="BV572" s="30">
        <f t="shared" si="130"/>
        <v>0</v>
      </c>
      <c r="BW572" s="30">
        <f t="shared" si="130"/>
        <v>0</v>
      </c>
      <c r="BX572" s="30">
        <f t="shared" si="130"/>
        <v>0</v>
      </c>
      <c r="BY572" s="30">
        <f t="shared" si="123"/>
        <v>203.61605421712869</v>
      </c>
      <c r="DD572" s="7">
        <v>44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0</v>
      </c>
      <c r="DI572" s="55">
        <f ca="1"/>
        <v>10149.658239580167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117.12877907103017</v>
      </c>
      <c r="DN572" s="55">
        <f ca="1"/>
        <v>0</v>
      </c>
      <c r="DO572" s="55">
        <f ca="1"/>
        <v>0</v>
      </c>
      <c r="DP572" s="55">
        <f ca="1"/>
        <v>103.93994649227717</v>
      </c>
      <c r="DQ572" s="55">
        <f ca="1"/>
        <v>0</v>
      </c>
      <c r="DR572" s="55">
        <f ca="1"/>
        <v>0</v>
      </c>
      <c r="DS572" s="55">
        <f ca="1"/>
        <v>0</v>
      </c>
      <c r="DT572" s="55">
        <f ca="1"/>
        <v>24.044687939970611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ca="1"/>
        <v>0</v>
      </c>
      <c r="EE572" s="55">
        <f t="shared" ca="1" si="124"/>
        <v>10394.771653083446</v>
      </c>
    </row>
    <row r="573" spans="50:135" x14ac:dyDescent="0.3">
      <c r="AX573" s="7">
        <v>45</v>
      </c>
      <c r="AY573" s="30">
        <f t="shared" si="129"/>
        <v>0</v>
      </c>
      <c r="AZ573" s="30">
        <f t="shared" si="129"/>
        <v>0</v>
      </c>
      <c r="BA573" s="30">
        <f t="shared" si="129"/>
        <v>0</v>
      </c>
      <c r="BB573" s="30">
        <f t="shared" si="129"/>
        <v>0</v>
      </c>
      <c r="BC573" s="30">
        <f t="shared" si="129"/>
        <v>16.152048436646258</v>
      </c>
      <c r="BD573" s="30">
        <f t="shared" si="129"/>
        <v>0</v>
      </c>
      <c r="BE573" s="30">
        <f t="shared" si="129"/>
        <v>0</v>
      </c>
      <c r="BF573" s="30">
        <f t="shared" si="129"/>
        <v>0.77094766530928827</v>
      </c>
      <c r="BG573" s="30">
        <f t="shared" si="129"/>
        <v>0.17845020570725229</v>
      </c>
      <c r="BH573" s="30">
        <f t="shared" si="129"/>
        <v>0</v>
      </c>
      <c r="BI573" s="30">
        <f t="shared" si="129"/>
        <v>0.47402051466543837</v>
      </c>
      <c r="BJ573" s="30">
        <f t="shared" si="129"/>
        <v>0.21848117597482264</v>
      </c>
      <c r="BK573" s="30">
        <f t="shared" si="129"/>
        <v>0</v>
      </c>
      <c r="BL573" s="30">
        <f t="shared" si="129"/>
        <v>0</v>
      </c>
      <c r="BM573" s="30">
        <f t="shared" si="129"/>
        <v>0</v>
      </c>
      <c r="BN573" s="30">
        <f t="shared" si="129"/>
        <v>3.9991594284934429E-2</v>
      </c>
      <c r="BO573" s="30">
        <f t="shared" si="130"/>
        <v>0</v>
      </c>
      <c r="BP573" s="30">
        <f t="shared" si="130"/>
        <v>0</v>
      </c>
      <c r="BQ573" s="30">
        <f t="shared" si="130"/>
        <v>6.1767921270524466</v>
      </c>
      <c r="BR573" s="30">
        <f t="shared" si="130"/>
        <v>0</v>
      </c>
      <c r="BS573" s="30">
        <f t="shared" si="130"/>
        <v>0</v>
      </c>
      <c r="BT573" s="30">
        <f t="shared" si="130"/>
        <v>0</v>
      </c>
      <c r="BU573" s="30">
        <f t="shared" si="130"/>
        <v>0</v>
      </c>
      <c r="BV573" s="30">
        <f t="shared" si="130"/>
        <v>0</v>
      </c>
      <c r="BW573" s="30">
        <f t="shared" si="130"/>
        <v>0</v>
      </c>
      <c r="BX573" s="30">
        <f t="shared" si="130"/>
        <v>0</v>
      </c>
      <c r="BY573" s="30">
        <f t="shared" si="123"/>
        <v>24.010731719640443</v>
      </c>
      <c r="DD573" s="7">
        <v>45</v>
      </c>
      <c r="DE573" s="55">
        <f ca="1"/>
        <v>0</v>
      </c>
      <c r="DF573" s="55">
        <f ca="1"/>
        <v>0</v>
      </c>
      <c r="DG573" s="55">
        <f ca="1"/>
        <v>0</v>
      </c>
      <c r="DH573" s="55">
        <f ca="1"/>
        <v>0</v>
      </c>
      <c r="DI573" s="55">
        <f ca="1"/>
        <v>1196.8667891554876</v>
      </c>
      <c r="DJ573" s="55">
        <f ca="1"/>
        <v>0</v>
      </c>
      <c r="DK573" s="55">
        <f ca="1"/>
        <v>0</v>
      </c>
      <c r="DL573" s="55">
        <f ca="1"/>
        <v>0</v>
      </c>
      <c r="DM573" s="55">
        <f ca="1"/>
        <v>13.812045921741328</v>
      </c>
      <c r="DN573" s="55">
        <f ca="1"/>
        <v>0</v>
      </c>
      <c r="DO573" s="55">
        <f ca="1"/>
        <v>0</v>
      </c>
      <c r="DP573" s="55">
        <f ca="1"/>
        <v>12.25679397218755</v>
      </c>
      <c r="DQ573" s="55">
        <f ca="1"/>
        <v>0</v>
      </c>
      <c r="DR573" s="55">
        <f ca="1"/>
        <v>0</v>
      </c>
      <c r="DS573" s="55">
        <f ca="1"/>
        <v>0</v>
      </c>
      <c r="DT573" s="55">
        <f ca="1"/>
        <v>2.8314048753733574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ca="1"/>
        <v>0</v>
      </c>
      <c r="EE573" s="55">
        <f t="shared" ca="1" si="124"/>
        <v>1225.76703392479</v>
      </c>
    </row>
    <row r="574" spans="50:135" x14ac:dyDescent="0.3">
      <c r="AX574" s="7">
        <v>46</v>
      </c>
      <c r="AY574" s="30">
        <f t="shared" si="129"/>
        <v>0</v>
      </c>
      <c r="AZ574" s="30">
        <f t="shared" si="129"/>
        <v>0</v>
      </c>
      <c r="BA574" s="30">
        <f t="shared" si="129"/>
        <v>0</v>
      </c>
      <c r="BB574" s="30">
        <f t="shared" si="129"/>
        <v>0</v>
      </c>
      <c r="BC574" s="30">
        <f t="shared" si="129"/>
        <v>0.58361152314728426</v>
      </c>
      <c r="BD574" s="30">
        <f t="shared" si="129"/>
        <v>1.2949118781157591</v>
      </c>
      <c r="BE574" s="30">
        <f t="shared" si="129"/>
        <v>0</v>
      </c>
      <c r="BF574" s="30">
        <f t="shared" si="129"/>
        <v>3.3529094426845263</v>
      </c>
      <c r="BG574" s="30">
        <f t="shared" si="129"/>
        <v>0.77609337963857949</v>
      </c>
      <c r="BH574" s="30">
        <f t="shared" si="129"/>
        <v>0</v>
      </c>
      <c r="BI574" s="30">
        <f t="shared" si="129"/>
        <v>2.0615509068462758</v>
      </c>
      <c r="BJ574" s="30">
        <f t="shared" si="129"/>
        <v>0.4446182286274391</v>
      </c>
      <c r="BK574" s="30">
        <f t="shared" si="129"/>
        <v>0</v>
      </c>
      <c r="BL574" s="30">
        <f t="shared" si="129"/>
        <v>0</v>
      </c>
      <c r="BM574" s="30">
        <f t="shared" si="129"/>
        <v>1.3102601381003774E-4</v>
      </c>
      <c r="BN574" s="30">
        <f t="shared" si="129"/>
        <v>1.4449901251526167E-3</v>
      </c>
      <c r="BO574" s="30">
        <f t="shared" si="130"/>
        <v>0</v>
      </c>
      <c r="BP574" s="30">
        <f t="shared" si="130"/>
        <v>2.5140715118030576E-2</v>
      </c>
      <c r="BQ574" s="30">
        <f t="shared" si="130"/>
        <v>12.570027435465324</v>
      </c>
      <c r="BR574" s="30">
        <f t="shared" si="130"/>
        <v>0</v>
      </c>
      <c r="BS574" s="30">
        <f t="shared" si="130"/>
        <v>0</v>
      </c>
      <c r="BT574" s="30">
        <f t="shared" si="130"/>
        <v>0</v>
      </c>
      <c r="BU574" s="30">
        <f t="shared" si="130"/>
        <v>0</v>
      </c>
      <c r="BV574" s="30">
        <f t="shared" si="130"/>
        <v>0</v>
      </c>
      <c r="BW574" s="30">
        <f t="shared" si="130"/>
        <v>0</v>
      </c>
      <c r="BX574" s="30">
        <f t="shared" si="130"/>
        <v>0</v>
      </c>
      <c r="BY574" s="30">
        <f t="shared" si="123"/>
        <v>21.110439525782184</v>
      </c>
      <c r="DD574" s="7">
        <v>46</v>
      </c>
      <c r="DE574" s="55">
        <f ca="1"/>
        <v>0</v>
      </c>
      <c r="DF574" s="55">
        <f ca="1"/>
        <v>0</v>
      </c>
      <c r="DG574" s="55">
        <f ca="1"/>
        <v>0</v>
      </c>
      <c r="DH574" s="55">
        <f ca="1"/>
        <v>0</v>
      </c>
      <c r="DI574" s="55">
        <f ca="1"/>
        <v>43.245613865213762</v>
      </c>
      <c r="DJ574" s="55">
        <f ca="1"/>
        <v>89.737393153422104</v>
      </c>
      <c r="DK574" s="55">
        <f ca="1"/>
        <v>0</v>
      </c>
      <c r="DL574" s="55">
        <f ca="1"/>
        <v>0</v>
      </c>
      <c r="DM574" s="55">
        <f ca="1"/>
        <v>60.069627584026058</v>
      </c>
      <c r="DN574" s="55">
        <f ca="1"/>
        <v>0</v>
      </c>
      <c r="DO574" s="55">
        <f ca="1"/>
        <v>0</v>
      </c>
      <c r="DP574" s="55">
        <f ca="1"/>
        <v>24.943082625999335</v>
      </c>
      <c r="DQ574" s="55">
        <f ca="1"/>
        <v>0</v>
      </c>
      <c r="DR574" s="55">
        <f ca="1"/>
        <v>0</v>
      </c>
      <c r="DS574" s="55">
        <f ca="1"/>
        <v>0</v>
      </c>
      <c r="DT574" s="55">
        <f ca="1"/>
        <v>0.10230530086080526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ca="1"/>
        <v>0</v>
      </c>
      <c r="EE574" s="55">
        <f t="shared" ca="1" si="124"/>
        <v>218.09802252952204</v>
      </c>
    </row>
    <row r="575" spans="50:135" x14ac:dyDescent="0.3">
      <c r="AX575" s="7">
        <v>47</v>
      </c>
      <c r="AY575" s="30">
        <f t="shared" si="129"/>
        <v>0</v>
      </c>
      <c r="AZ575" s="30">
        <f t="shared" si="129"/>
        <v>0</v>
      </c>
      <c r="BA575" s="30">
        <f t="shared" si="129"/>
        <v>0</v>
      </c>
      <c r="BB575" s="30">
        <f t="shared" si="129"/>
        <v>0</v>
      </c>
      <c r="BC575" s="30">
        <f t="shared" si="129"/>
        <v>42.169425229610248</v>
      </c>
      <c r="BD575" s="30">
        <f t="shared" si="129"/>
        <v>93.565132751177003</v>
      </c>
      <c r="BE575" s="30">
        <f t="shared" si="129"/>
        <v>0</v>
      </c>
      <c r="BF575" s="30">
        <f t="shared" si="129"/>
        <v>145.87526369621179</v>
      </c>
      <c r="BG575" s="30">
        <f t="shared" si="129"/>
        <v>33.765548518328451</v>
      </c>
      <c r="BH575" s="30">
        <f t="shared" si="129"/>
        <v>0</v>
      </c>
      <c r="BI575" s="30">
        <f t="shared" si="129"/>
        <v>89.692038255879325</v>
      </c>
      <c r="BJ575" s="30">
        <f t="shared" si="129"/>
        <v>10.294420504789475</v>
      </c>
      <c r="BK575" s="30">
        <f t="shared" si="129"/>
        <v>0</v>
      </c>
      <c r="BL575" s="30">
        <f t="shared" si="129"/>
        <v>0</v>
      </c>
      <c r="BM575" s="30">
        <f t="shared" si="129"/>
        <v>9.4626622352083686E-3</v>
      </c>
      <c r="BN575" s="30">
        <f t="shared" si="129"/>
        <v>0.10440920331799969</v>
      </c>
      <c r="BO575" s="30">
        <f t="shared" si="130"/>
        <v>0</v>
      </c>
      <c r="BP575" s="30">
        <f t="shared" si="130"/>
        <v>5.3928753108110628E-2</v>
      </c>
      <c r="BQ575" s="30">
        <f t="shared" si="130"/>
        <v>291.03878262571902</v>
      </c>
      <c r="BR575" s="30">
        <f t="shared" si="130"/>
        <v>0</v>
      </c>
      <c r="BS575" s="30">
        <f t="shared" si="130"/>
        <v>0</v>
      </c>
      <c r="BT575" s="30">
        <f t="shared" si="130"/>
        <v>0</v>
      </c>
      <c r="BU575" s="30">
        <f t="shared" si="130"/>
        <v>0</v>
      </c>
      <c r="BV575" s="30">
        <f t="shared" si="130"/>
        <v>0</v>
      </c>
      <c r="BW575" s="30">
        <f t="shared" si="130"/>
        <v>0</v>
      </c>
      <c r="BX575" s="30">
        <f t="shared" si="130"/>
        <v>0</v>
      </c>
      <c r="BY575" s="30">
        <f t="shared" si="123"/>
        <v>706.56841220037654</v>
      </c>
      <c r="DD575" s="7">
        <v>47</v>
      </c>
      <c r="DE575" s="55">
        <f ca="1"/>
        <v>0</v>
      </c>
      <c r="DF575" s="55">
        <f ca="1"/>
        <v>0</v>
      </c>
      <c r="DG575" s="55">
        <f ca="1"/>
        <v>0</v>
      </c>
      <c r="DH575" s="55">
        <f ca="1"/>
        <v>0</v>
      </c>
      <c r="DI575" s="55">
        <f ca="1"/>
        <v>3124.7544095141193</v>
      </c>
      <c r="DJ575" s="55">
        <f ca="1"/>
        <v>6484.0636996565663</v>
      </c>
      <c r="DK575" s="55">
        <f ca="1"/>
        <v>0</v>
      </c>
      <c r="DL575" s="55">
        <f ca="1"/>
        <v>0</v>
      </c>
      <c r="DM575" s="55">
        <f ca="1"/>
        <v>2613.4534553186222</v>
      </c>
      <c r="DN575" s="55">
        <f ca="1"/>
        <v>0</v>
      </c>
      <c r="DO575" s="55">
        <f ca="1"/>
        <v>0</v>
      </c>
      <c r="DP575" s="55">
        <f ca="1"/>
        <v>577.51699031868952</v>
      </c>
      <c r="DQ575" s="55">
        <f ca="1"/>
        <v>0</v>
      </c>
      <c r="DR575" s="55">
        <f ca="1"/>
        <v>0</v>
      </c>
      <c r="DS575" s="55">
        <f ca="1"/>
        <v>0</v>
      </c>
      <c r="DT575" s="55">
        <f ca="1"/>
        <v>7.3921715949143776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ca="1"/>
        <v>0</v>
      </c>
      <c r="EE575" s="55">
        <f t="shared" ca="1" si="124"/>
        <v>12807.180726402912</v>
      </c>
    </row>
    <row r="576" spans="50:135" x14ac:dyDescent="0.3">
      <c r="AX576" s="7">
        <v>48</v>
      </c>
      <c r="AY576" s="30">
        <f t="shared" si="129"/>
        <v>0</v>
      </c>
      <c r="AZ576" s="30">
        <f t="shared" si="129"/>
        <v>0</v>
      </c>
      <c r="BA576" s="30">
        <f t="shared" si="129"/>
        <v>0</v>
      </c>
      <c r="BB576" s="30">
        <f t="shared" si="129"/>
        <v>0</v>
      </c>
      <c r="BC576" s="30">
        <f t="shared" si="129"/>
        <v>321.90608727198543</v>
      </c>
      <c r="BD576" s="30">
        <f t="shared" si="129"/>
        <v>714.24226509488358</v>
      </c>
      <c r="BE576" s="30">
        <f t="shared" si="129"/>
        <v>0</v>
      </c>
      <c r="BF576" s="30">
        <f t="shared" si="129"/>
        <v>363.69017707539763</v>
      </c>
      <c r="BG576" s="30">
        <f t="shared" si="129"/>
        <v>84.182869746292837</v>
      </c>
      <c r="BH576" s="30">
        <f t="shared" si="129"/>
        <v>0</v>
      </c>
      <c r="BI576" s="30">
        <f t="shared" si="129"/>
        <v>223.61648197865179</v>
      </c>
      <c r="BJ576" s="30">
        <f t="shared" si="129"/>
        <v>24.003533304892475</v>
      </c>
      <c r="BK576" s="30">
        <f t="shared" si="129"/>
        <v>0</v>
      </c>
      <c r="BL576" s="30">
        <f t="shared" si="129"/>
        <v>0</v>
      </c>
      <c r="BM576" s="30">
        <f t="shared" si="129"/>
        <v>7.2234535459327454E-2</v>
      </c>
      <c r="BN576" s="30">
        <f t="shared" si="129"/>
        <v>0.79702196314524054</v>
      </c>
      <c r="BO576" s="30">
        <f t="shared" si="130"/>
        <v>0</v>
      </c>
      <c r="BP576" s="30">
        <f t="shared" si="130"/>
        <v>9.5947429149215218</v>
      </c>
      <c r="BQ576" s="30">
        <f t="shared" si="130"/>
        <v>678.61606274532414</v>
      </c>
      <c r="BR576" s="30">
        <f t="shared" si="130"/>
        <v>0</v>
      </c>
      <c r="BS576" s="30">
        <f t="shared" si="130"/>
        <v>0</v>
      </c>
      <c r="BT576" s="30">
        <f t="shared" si="130"/>
        <v>0</v>
      </c>
      <c r="BU576" s="30">
        <f t="shared" si="130"/>
        <v>0</v>
      </c>
      <c r="BV576" s="30">
        <f t="shared" si="130"/>
        <v>0</v>
      </c>
      <c r="BW576" s="30">
        <f t="shared" si="130"/>
        <v>0</v>
      </c>
      <c r="BX576" s="30">
        <f t="shared" si="130"/>
        <v>0</v>
      </c>
      <c r="BY576" s="30">
        <f t="shared" si="123"/>
        <v>2420.7214766309535</v>
      </c>
      <c r="DD576" s="7">
        <v>48</v>
      </c>
      <c r="DE576" s="55">
        <f ca="1"/>
        <v>0</v>
      </c>
      <c r="DF576" s="55">
        <f ca="1"/>
        <v>0</v>
      </c>
      <c r="DG576" s="55">
        <f ca="1"/>
        <v>0</v>
      </c>
      <c r="DH576" s="55">
        <f ca="1"/>
        <v>0</v>
      </c>
      <c r="DI576" s="55">
        <f ca="1"/>
        <v>23853.24106685412</v>
      </c>
      <c r="DJ576" s="55">
        <f ca="1"/>
        <v>49496.988971075429</v>
      </c>
      <c r="DK576" s="55">
        <f ca="1"/>
        <v>0</v>
      </c>
      <c r="DL576" s="55">
        <f ca="1"/>
        <v>0</v>
      </c>
      <c r="DM576" s="55">
        <f ca="1"/>
        <v>6515.7541183630665</v>
      </c>
      <c r="DN576" s="55">
        <f ca="1"/>
        <v>0</v>
      </c>
      <c r="DO576" s="55">
        <f ca="1"/>
        <v>0</v>
      </c>
      <c r="DP576" s="55">
        <f ca="1"/>
        <v>1346.5982184044678</v>
      </c>
      <c r="DQ576" s="55">
        <f ca="1"/>
        <v>0</v>
      </c>
      <c r="DR576" s="55">
        <f ca="1"/>
        <v>0</v>
      </c>
      <c r="DS576" s="55">
        <f ca="1"/>
        <v>0</v>
      </c>
      <c r="DT576" s="55">
        <f ca="1"/>
        <v>56.429154990683031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ca="1"/>
        <v>0</v>
      </c>
      <c r="EE576" s="55">
        <f t="shared" ca="1" si="124"/>
        <v>81269.011529687763</v>
      </c>
    </row>
    <row r="577" spans="50:135" x14ac:dyDescent="0.3">
      <c r="AX577" s="7">
        <v>49</v>
      </c>
      <c r="AY577" s="30">
        <f t="shared" si="129"/>
        <v>0</v>
      </c>
      <c r="AZ577" s="30">
        <f t="shared" si="129"/>
        <v>0</v>
      </c>
      <c r="BA577" s="30">
        <f t="shared" si="129"/>
        <v>0</v>
      </c>
      <c r="BB577" s="30">
        <f t="shared" si="129"/>
        <v>0</v>
      </c>
      <c r="BC577" s="30">
        <f t="shared" si="129"/>
        <v>266.91318212763122</v>
      </c>
      <c r="BD577" s="30">
        <f t="shared" si="129"/>
        <v>592.22451324817803</v>
      </c>
      <c r="BE577" s="30">
        <f t="shared" si="129"/>
        <v>0</v>
      </c>
      <c r="BF577" s="30">
        <f t="shared" si="129"/>
        <v>22.820274416666333</v>
      </c>
      <c r="BG577" s="30">
        <f t="shared" si="129"/>
        <v>5.2821778250609484</v>
      </c>
      <c r="BH577" s="30">
        <f t="shared" si="129"/>
        <v>0</v>
      </c>
      <c r="BI577" s="30">
        <f t="shared" si="129"/>
        <v>14.031144652006844</v>
      </c>
      <c r="BJ577" s="30">
        <f t="shared" si="129"/>
        <v>3.7304996721314332</v>
      </c>
      <c r="BK577" s="30">
        <f t="shared" si="129"/>
        <v>0</v>
      </c>
      <c r="BL577" s="30">
        <f t="shared" si="129"/>
        <v>0</v>
      </c>
      <c r="BM577" s="30">
        <f t="shared" si="129"/>
        <v>5.9894329963522938E-2</v>
      </c>
      <c r="BN577" s="30">
        <f t="shared" ref="BN577:BN580" si="131">AL136*$L137*AL192</f>
        <v>0.6608625202447187</v>
      </c>
      <c r="BO577" s="30">
        <f t="shared" si="130"/>
        <v>0</v>
      </c>
      <c r="BP577" s="30">
        <f t="shared" si="130"/>
        <v>124.54756632808619</v>
      </c>
      <c r="BQ577" s="30">
        <f t="shared" si="130"/>
        <v>105.46684805580735</v>
      </c>
      <c r="BR577" s="30">
        <f t="shared" si="130"/>
        <v>0</v>
      </c>
      <c r="BS577" s="30">
        <f t="shared" si="130"/>
        <v>0</v>
      </c>
      <c r="BT577" s="30">
        <f t="shared" si="130"/>
        <v>0</v>
      </c>
      <c r="BU577" s="30">
        <f t="shared" si="130"/>
        <v>0</v>
      </c>
      <c r="BV577" s="30">
        <f t="shared" si="130"/>
        <v>0</v>
      </c>
      <c r="BW577" s="30">
        <f t="shared" si="130"/>
        <v>0</v>
      </c>
      <c r="BX577" s="30">
        <f t="shared" si="130"/>
        <v>0</v>
      </c>
      <c r="BY577" s="30">
        <f t="shared" si="123"/>
        <v>1135.7369631757763</v>
      </c>
      <c r="DD577" s="7">
        <v>49</v>
      </c>
      <c r="DE577" s="55">
        <f ca="1"/>
        <v>0</v>
      </c>
      <c r="DF577" s="55">
        <f ca="1"/>
        <v>0</v>
      </c>
      <c r="DG577" s="55">
        <f ca="1"/>
        <v>0</v>
      </c>
      <c r="DH577" s="55">
        <f ca="1"/>
        <v>0</v>
      </c>
      <c r="DI577" s="55">
        <f ca="1"/>
        <v>19778.266795657473</v>
      </c>
      <c r="DJ577" s="55">
        <f ca="1"/>
        <v>41041.158768098736</v>
      </c>
      <c r="DK577" s="55">
        <f ca="1"/>
        <v>0</v>
      </c>
      <c r="DL577" s="55">
        <f ca="1"/>
        <v>0</v>
      </c>
      <c r="DM577" s="55">
        <f ca="1"/>
        <v>408.84056365971742</v>
      </c>
      <c r="DN577" s="55">
        <f ca="1"/>
        <v>0</v>
      </c>
      <c r="DO577" s="55">
        <f ca="1"/>
        <v>0</v>
      </c>
      <c r="DP577" s="55">
        <f ca="1"/>
        <v>209.28103160657341</v>
      </c>
      <c r="DQ577" s="55">
        <f ca="1"/>
        <v>0</v>
      </c>
      <c r="DR577" s="55">
        <f ca="1"/>
        <v>0</v>
      </c>
      <c r="DS577" s="55">
        <f ca="1"/>
        <v>0</v>
      </c>
      <c r="DT577" s="55">
        <f ca="1"/>
        <v>46.789066433326084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ca="1"/>
        <v>0</v>
      </c>
      <c r="EE577" s="55">
        <f t="shared" ca="1" si="124"/>
        <v>61484.336225455823</v>
      </c>
    </row>
    <row r="578" spans="50:135" x14ac:dyDescent="0.3">
      <c r="AX578" s="7">
        <v>50</v>
      </c>
      <c r="AY578" s="30">
        <f t="shared" ref="AY578:BM580" si="132">W137*$L138*W193</f>
        <v>0</v>
      </c>
      <c r="AZ578" s="30">
        <f t="shared" si="132"/>
        <v>0</v>
      </c>
      <c r="BA578" s="30">
        <f t="shared" si="132"/>
        <v>0</v>
      </c>
      <c r="BB578" s="30">
        <f t="shared" si="132"/>
        <v>0</v>
      </c>
      <c r="BC578" s="30">
        <f t="shared" si="132"/>
        <v>296.96740657098997</v>
      </c>
      <c r="BD578" s="30">
        <f t="shared" si="132"/>
        <v>658.9085495708382</v>
      </c>
      <c r="BE578" s="30">
        <f t="shared" si="132"/>
        <v>0</v>
      </c>
      <c r="BF578" s="30">
        <f t="shared" si="132"/>
        <v>55.173682104513254</v>
      </c>
      <c r="BG578" s="30">
        <f t="shared" si="132"/>
        <v>12.770977018012829</v>
      </c>
      <c r="BH578" s="30">
        <f t="shared" si="132"/>
        <v>0</v>
      </c>
      <c r="BI578" s="30">
        <f t="shared" si="132"/>
        <v>33.923777631369859</v>
      </c>
      <c r="BJ578" s="30">
        <f t="shared" si="132"/>
        <v>9.643630820980972</v>
      </c>
      <c r="BK578" s="30">
        <f t="shared" si="132"/>
        <v>0</v>
      </c>
      <c r="BL578" s="30">
        <f t="shared" si="132"/>
        <v>0</v>
      </c>
      <c r="BM578" s="30">
        <f t="shared" si="132"/>
        <v>6.6638386966760096E-2</v>
      </c>
      <c r="BN578" s="30">
        <f t="shared" si="131"/>
        <v>0.7352751456727542</v>
      </c>
      <c r="BO578" s="30">
        <f t="shared" si="130"/>
        <v>0</v>
      </c>
      <c r="BP578" s="30">
        <f t="shared" si="130"/>
        <v>57.76564819229371</v>
      </c>
      <c r="BQ578" s="30">
        <f t="shared" si="130"/>
        <v>272.63997750762405</v>
      </c>
      <c r="BR578" s="30">
        <f t="shared" si="130"/>
        <v>0</v>
      </c>
      <c r="BS578" s="30">
        <f t="shared" si="130"/>
        <v>0</v>
      </c>
      <c r="BT578" s="30">
        <f t="shared" si="130"/>
        <v>0</v>
      </c>
      <c r="BU578" s="30">
        <f t="shared" si="130"/>
        <v>0</v>
      </c>
      <c r="BV578" s="30">
        <f t="shared" si="130"/>
        <v>0</v>
      </c>
      <c r="BW578" s="30">
        <f t="shared" si="130"/>
        <v>0</v>
      </c>
      <c r="BX578" s="30">
        <f t="shared" si="130"/>
        <v>0</v>
      </c>
      <c r="BY578" s="30">
        <f t="shared" si="123"/>
        <v>1398.5955629492623</v>
      </c>
      <c r="DD578" s="7">
        <v>50</v>
      </c>
      <c r="DE578" s="55">
        <f ca="1"/>
        <v>0</v>
      </c>
      <c r="DF578" s="55">
        <f ca="1"/>
        <v>0</v>
      </c>
      <c r="DG578" s="55">
        <f ca="1"/>
        <v>0</v>
      </c>
      <c r="DH578" s="55">
        <f ca="1"/>
        <v>0</v>
      </c>
      <c r="DI578" s="55">
        <f ca="1"/>
        <v>22005.284826910356</v>
      </c>
      <c r="DJ578" s="55">
        <f ca="1"/>
        <v>45662.362485259087</v>
      </c>
      <c r="DK578" s="55">
        <f ca="1"/>
        <v>0</v>
      </c>
      <c r="DL578" s="55">
        <f ca="1"/>
        <v>0</v>
      </c>
      <c r="DM578" s="55">
        <f ca="1"/>
        <v>988.47362119419302</v>
      </c>
      <c r="DN578" s="55">
        <f ca="1"/>
        <v>0</v>
      </c>
      <c r="DO578" s="55">
        <f ca="1"/>
        <v>0</v>
      </c>
      <c r="DP578" s="55">
        <f ca="1"/>
        <v>541.00768905703251</v>
      </c>
      <c r="DQ578" s="55">
        <f ca="1"/>
        <v>0</v>
      </c>
      <c r="DR578" s="55">
        <f ca="1"/>
        <v>0</v>
      </c>
      <c r="DS578" s="55">
        <f ca="1"/>
        <v>0</v>
      </c>
      <c r="DT578" s="55">
        <f ca="1"/>
        <v>52.057480313630997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ca="1"/>
        <v>0</v>
      </c>
      <c r="EE578" s="55">
        <f t="shared" ca="1" si="124"/>
        <v>69249.186102734297</v>
      </c>
    </row>
    <row r="579" spans="50:135" x14ac:dyDescent="0.3">
      <c r="AX579" s="7">
        <v>51</v>
      </c>
      <c r="AY579" s="30">
        <f t="shared" si="132"/>
        <v>0</v>
      </c>
      <c r="AZ579" s="30">
        <f t="shared" si="132"/>
        <v>0</v>
      </c>
      <c r="BA579" s="30">
        <f t="shared" si="132"/>
        <v>0</v>
      </c>
      <c r="BB579" s="30">
        <f t="shared" si="132"/>
        <v>0</v>
      </c>
      <c r="BC579" s="30">
        <f t="shared" si="132"/>
        <v>259.03706073795269</v>
      </c>
      <c r="BD579" s="30">
        <f t="shared" si="132"/>
        <v>574.74904743705815</v>
      </c>
      <c r="BE579" s="30">
        <f t="shared" si="132"/>
        <v>0</v>
      </c>
      <c r="BF579" s="30">
        <f t="shared" si="132"/>
        <v>68.537312928136814</v>
      </c>
      <c r="BG579" s="30">
        <f t="shared" si="132"/>
        <v>15.864238434043456</v>
      </c>
      <c r="BH579" s="30">
        <f t="shared" si="132"/>
        <v>0</v>
      </c>
      <c r="BI579" s="30">
        <f t="shared" si="132"/>
        <v>42.140463969465436</v>
      </c>
      <c r="BJ579" s="30">
        <f t="shared" si="132"/>
        <v>26.817864011595315</v>
      </c>
      <c r="BK579" s="30">
        <f t="shared" si="132"/>
        <v>0</v>
      </c>
      <c r="BL579" s="30">
        <f t="shared" si="132"/>
        <v>0</v>
      </c>
      <c r="BM579" s="30">
        <f t="shared" si="132"/>
        <v>5.8126957337826086E-2</v>
      </c>
      <c r="BN579" s="30">
        <f t="shared" si="131"/>
        <v>0.6413616736611597</v>
      </c>
      <c r="BO579" s="30">
        <f t="shared" si="130"/>
        <v>0</v>
      </c>
      <c r="BP579" s="30">
        <f t="shared" si="130"/>
        <v>8.4392652186495649</v>
      </c>
      <c r="BQ579" s="30">
        <f t="shared" si="130"/>
        <v>758.18143351141453</v>
      </c>
      <c r="BR579" s="30">
        <f t="shared" si="130"/>
        <v>0</v>
      </c>
      <c r="BS579" s="30">
        <f t="shared" si="130"/>
        <v>0</v>
      </c>
      <c r="BT579" s="30">
        <f t="shared" si="130"/>
        <v>0</v>
      </c>
      <c r="BU579" s="30">
        <f t="shared" si="130"/>
        <v>0</v>
      </c>
      <c r="BV579" s="30">
        <f t="shared" si="130"/>
        <v>0</v>
      </c>
      <c r="BW579" s="30">
        <f t="shared" si="130"/>
        <v>0</v>
      </c>
      <c r="BX579" s="30">
        <f t="shared" si="130"/>
        <v>0</v>
      </c>
      <c r="BY579" s="30">
        <f t="shared" si="123"/>
        <v>1754.4661748793151</v>
      </c>
      <c r="DD579" s="7">
        <v>51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0</v>
      </c>
      <c r="DI579" s="55">
        <f ca="1"/>
        <v>19194.646200682291</v>
      </c>
      <c r="DJ579" s="55">
        <f ca="1"/>
        <v>39830.108987388128</v>
      </c>
      <c r="DK579" s="55">
        <f ca="1"/>
        <v>0</v>
      </c>
      <c r="DL579" s="55">
        <f ca="1"/>
        <v>0</v>
      </c>
      <c r="DM579" s="55">
        <f ca="1"/>
        <v>1227.8920547949635</v>
      </c>
      <c r="DN579" s="55">
        <f ca="1"/>
        <v>0</v>
      </c>
      <c r="DO579" s="55">
        <f ca="1"/>
        <v>0</v>
      </c>
      <c r="DP579" s="55">
        <f ca="1"/>
        <v>1504.4821710504973</v>
      </c>
      <c r="DQ579" s="55">
        <f ca="1"/>
        <v>0</v>
      </c>
      <c r="DR579" s="55">
        <f ca="1"/>
        <v>0</v>
      </c>
      <c r="DS579" s="55">
        <f ca="1"/>
        <v>0</v>
      </c>
      <c r="DT579" s="55">
        <f ca="1"/>
        <v>45.408406495210102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ca="1"/>
        <v>0</v>
      </c>
      <c r="EE579" s="55">
        <f t="shared" ca="1" si="124"/>
        <v>61802.537820411089</v>
      </c>
    </row>
    <row r="580" spans="50:135" x14ac:dyDescent="0.3">
      <c r="AX580" s="7">
        <v>52</v>
      </c>
      <c r="AY580" s="30">
        <f t="shared" ca="1" si="132"/>
        <v>0</v>
      </c>
      <c r="AZ580" s="30">
        <f t="shared" ca="1" si="132"/>
        <v>0</v>
      </c>
      <c r="BA580" s="30">
        <f t="shared" ca="1" si="132"/>
        <v>0</v>
      </c>
      <c r="BB580" s="30">
        <f t="shared" ca="1" si="132"/>
        <v>0</v>
      </c>
      <c r="BC580" s="30">
        <f t="shared" ca="1" si="132"/>
        <v>0.14592477802438719</v>
      </c>
      <c r="BD580" s="30">
        <f t="shared" ca="1" si="132"/>
        <v>0.3237765558985527</v>
      </c>
      <c r="BE580" s="30">
        <f t="shared" ca="1" si="132"/>
        <v>0</v>
      </c>
      <c r="BF580" s="30">
        <f t="shared" ca="1" si="132"/>
        <v>3.8609502998220628E-2</v>
      </c>
      <c r="BG580" s="30">
        <f t="shared" ca="1" si="132"/>
        <v>8.9368886773431404E-3</v>
      </c>
      <c r="BH580" s="30">
        <f t="shared" ca="1" si="132"/>
        <v>0</v>
      </c>
      <c r="BI580" s="30">
        <f t="shared" ca="1" si="132"/>
        <v>2.3739220778579463E-2</v>
      </c>
      <c r="BJ580" s="30">
        <f t="shared" ca="1" si="132"/>
        <v>1.5107455326572605E-2</v>
      </c>
      <c r="BK580" s="30">
        <f t="shared" ca="1" si="132"/>
        <v>0</v>
      </c>
      <c r="BL580" s="30">
        <f t="shared" ca="1" si="132"/>
        <v>0</v>
      </c>
      <c r="BM580" s="30">
        <f t="shared" ca="1" si="132"/>
        <v>3.2731719250790012E-5</v>
      </c>
      <c r="BN580" s="30">
        <f t="shared" ca="1" si="131"/>
        <v>3.6130233494137442E-4</v>
      </c>
      <c r="BO580" s="30">
        <f t="shared" ca="1" si="130"/>
        <v>0</v>
      </c>
      <c r="BP580" s="30">
        <f t="shared" ca="1" si="130"/>
        <v>4.7541379534099355E-3</v>
      </c>
      <c r="BQ580" s="30">
        <f t="shared" ca="1" si="130"/>
        <v>0.42711053462517673</v>
      </c>
      <c r="BR580" s="30">
        <f t="shared" ca="1" si="130"/>
        <v>0</v>
      </c>
      <c r="BS580" s="30">
        <f t="shared" ca="1" si="130"/>
        <v>0</v>
      </c>
      <c r="BT580" s="30">
        <f t="shared" ca="1" si="130"/>
        <v>0</v>
      </c>
      <c r="BU580" s="30">
        <f t="shared" ca="1" si="130"/>
        <v>0</v>
      </c>
      <c r="BV580" s="30">
        <f t="shared" ca="1" si="130"/>
        <v>0</v>
      </c>
      <c r="BW580" s="30">
        <f t="shared" ca="1" si="130"/>
        <v>0</v>
      </c>
      <c r="BX580" s="30">
        <f t="shared" ca="1" si="130"/>
        <v>0</v>
      </c>
      <c r="BY580" s="30">
        <f t="shared" ca="1" si="123"/>
        <v>0.98835310833643453</v>
      </c>
      <c r="DD580" s="7">
        <v>52</v>
      </c>
      <c r="DE580" s="55">
        <f ca="1"/>
        <v>0</v>
      </c>
      <c r="DF580" s="55">
        <f ca="1"/>
        <v>0</v>
      </c>
      <c r="DG580" s="55">
        <f ca="1"/>
        <v>0</v>
      </c>
      <c r="DH580" s="55">
        <f ca="1"/>
        <v>0</v>
      </c>
      <c r="DI580" s="55">
        <f ca="1"/>
        <v>10.813026051607091</v>
      </c>
      <c r="DJ580" s="55">
        <f ca="1"/>
        <v>22.437715323769702</v>
      </c>
      <c r="DK580" s="55">
        <f ca="1"/>
        <v>0</v>
      </c>
      <c r="DL580" s="55">
        <f ca="1"/>
        <v>0</v>
      </c>
      <c r="DM580" s="55">
        <f ca="1"/>
        <v>0.69171518362635909</v>
      </c>
      <c r="DN580" s="55">
        <f ca="1"/>
        <v>0</v>
      </c>
      <c r="DO580" s="55">
        <f ca="1"/>
        <v>0</v>
      </c>
      <c r="DP580" s="55">
        <f ca="1"/>
        <v>0.84752824382072312</v>
      </c>
      <c r="DQ580" s="55">
        <f ca="1"/>
        <v>0</v>
      </c>
      <c r="DR580" s="55">
        <f ca="1"/>
        <v>0</v>
      </c>
      <c r="DS580" s="55">
        <f ca="1"/>
        <v>0</v>
      </c>
      <c r="DT580" s="55">
        <f ca="1"/>
        <v>2.5580205313849309E-2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ca="1"/>
        <v>0</v>
      </c>
      <c r="EE580" s="55">
        <f t="shared" ca="1" si="124"/>
        <v>34.815565008137725</v>
      </c>
    </row>
    <row r="582" spans="50:135" x14ac:dyDescent="0.3">
      <c r="AX582" s="55" t="s">
        <v>270</v>
      </c>
      <c r="DD582" s="55" t="s">
        <v>284</v>
      </c>
    </row>
    <row r="583" spans="50:135" x14ac:dyDescent="0.3">
      <c r="AY583" s="3" t="s">
        <v>118</v>
      </c>
      <c r="AZ583" s="3" t="s">
        <v>119</v>
      </c>
      <c r="BA583" s="3" t="s">
        <v>120</v>
      </c>
      <c r="BB583" s="3" t="s">
        <v>121</v>
      </c>
      <c r="BC583" s="3" t="s">
        <v>122</v>
      </c>
      <c r="BD583" s="3" t="s">
        <v>123</v>
      </c>
      <c r="BE583" s="3" t="s">
        <v>124</v>
      </c>
      <c r="BF583" s="3" t="s">
        <v>125</v>
      </c>
      <c r="BG583" s="3" t="s">
        <v>126</v>
      </c>
      <c r="BH583" s="3" t="s">
        <v>127</v>
      </c>
      <c r="BI583" s="3" t="s">
        <v>128</v>
      </c>
      <c r="BJ583" s="3" t="s">
        <v>129</v>
      </c>
      <c r="BK583" s="3" t="s">
        <v>130</v>
      </c>
      <c r="BL583" s="3" t="s">
        <v>131</v>
      </c>
      <c r="BM583" s="3" t="s">
        <v>132</v>
      </c>
      <c r="BN583" s="3" t="s">
        <v>133</v>
      </c>
      <c r="BO583" s="3" t="s">
        <v>134</v>
      </c>
      <c r="BP583" s="3" t="s">
        <v>135</v>
      </c>
      <c r="BQ583" s="3" t="s">
        <v>136</v>
      </c>
      <c r="BR583" s="3" t="s">
        <v>137</v>
      </c>
      <c r="BS583" s="3" t="s">
        <v>138</v>
      </c>
      <c r="BT583" s="3" t="s">
        <v>139</v>
      </c>
      <c r="BU583" s="3" t="s">
        <v>140</v>
      </c>
      <c r="BV583" s="3" t="s">
        <v>141</v>
      </c>
      <c r="BW583" s="3" t="s">
        <v>142</v>
      </c>
      <c r="BX583" s="3" t="s">
        <v>143</v>
      </c>
      <c r="DE583" s="110" t="s">
        <v>118</v>
      </c>
      <c r="DF583" s="110" t="s">
        <v>119</v>
      </c>
      <c r="DG583" s="110" t="s">
        <v>120</v>
      </c>
      <c r="DH583" s="110" t="s">
        <v>121</v>
      </c>
      <c r="DI583" s="110" t="s">
        <v>122</v>
      </c>
      <c r="DJ583" s="110" t="s">
        <v>123</v>
      </c>
      <c r="DK583" s="110" t="s">
        <v>124</v>
      </c>
      <c r="DL583" s="110" t="s">
        <v>125</v>
      </c>
      <c r="DM583" s="110" t="s">
        <v>126</v>
      </c>
      <c r="DN583" s="110" t="s">
        <v>127</v>
      </c>
      <c r="DO583" s="110" t="s">
        <v>128</v>
      </c>
      <c r="DP583" s="110" t="s">
        <v>129</v>
      </c>
      <c r="DQ583" s="110" t="s">
        <v>130</v>
      </c>
      <c r="DR583" s="110" t="s">
        <v>131</v>
      </c>
      <c r="DS583" s="110" t="s">
        <v>132</v>
      </c>
      <c r="DT583" s="110" t="s">
        <v>133</v>
      </c>
      <c r="DU583" s="110" t="s">
        <v>134</v>
      </c>
      <c r="DV583" s="110" t="s">
        <v>135</v>
      </c>
      <c r="DW583" s="110" t="s">
        <v>136</v>
      </c>
      <c r="DX583" s="110" t="s">
        <v>137</v>
      </c>
      <c r="DY583" s="110" t="s">
        <v>138</v>
      </c>
      <c r="DZ583" s="110" t="s">
        <v>139</v>
      </c>
      <c r="EA583" s="110" t="s">
        <v>140</v>
      </c>
      <c r="EB583" s="110" t="s">
        <v>141</v>
      </c>
      <c r="EC583" s="110" t="s">
        <v>142</v>
      </c>
      <c r="ED583" s="110" t="s">
        <v>143</v>
      </c>
    </row>
    <row r="584" spans="50:135" x14ac:dyDescent="0.3">
      <c r="AX584" s="7">
        <v>1</v>
      </c>
      <c r="AY584" s="30">
        <f>W88*$M89*W144</f>
        <v>0</v>
      </c>
      <c r="AZ584" s="30">
        <f t="shared" ref="AZ584:BX594" si="133">X88*$M89*X144</f>
        <v>0</v>
      </c>
      <c r="BA584" s="30">
        <f t="shared" si="133"/>
        <v>0</v>
      </c>
      <c r="BB584" s="30">
        <f t="shared" si="133"/>
        <v>0</v>
      </c>
      <c r="BC584" s="30">
        <f t="shared" si="133"/>
        <v>94.466398011643491</v>
      </c>
      <c r="BD584" s="30">
        <f t="shared" si="133"/>
        <v>209.60117482564826</v>
      </c>
      <c r="BE584" s="30">
        <f t="shared" si="133"/>
        <v>0</v>
      </c>
      <c r="BF584" s="30">
        <f t="shared" si="133"/>
        <v>243.35332813445629</v>
      </c>
      <c r="BG584" s="30">
        <f t="shared" si="133"/>
        <v>0</v>
      </c>
      <c r="BH584" s="30">
        <f t="shared" si="133"/>
        <v>0</v>
      </c>
      <c r="BI584" s="30">
        <f t="shared" si="133"/>
        <v>0</v>
      </c>
      <c r="BJ584" s="30">
        <f t="shared" si="133"/>
        <v>0</v>
      </c>
      <c r="BK584" s="30">
        <f t="shared" si="133"/>
        <v>0</v>
      </c>
      <c r="BL584" s="30">
        <f t="shared" si="133"/>
        <v>0</v>
      </c>
      <c r="BM584" s="30">
        <f t="shared" si="133"/>
        <v>2.1148994805009272E-2</v>
      </c>
      <c r="BN584" s="30">
        <f t="shared" si="133"/>
        <v>0.2331547719966876</v>
      </c>
      <c r="BO584" s="30">
        <f t="shared" si="133"/>
        <v>0</v>
      </c>
      <c r="BP584" s="30">
        <f t="shared" si="133"/>
        <v>0</v>
      </c>
      <c r="BQ584" s="30">
        <f t="shared" si="133"/>
        <v>3.4295432968740944</v>
      </c>
      <c r="BR584" s="30">
        <f t="shared" si="133"/>
        <v>0</v>
      </c>
      <c r="BS584" s="30">
        <f t="shared" si="133"/>
        <v>0</v>
      </c>
      <c r="BT584" s="30">
        <f t="shared" si="133"/>
        <v>0</v>
      </c>
      <c r="BU584" s="30">
        <f t="shared" si="133"/>
        <v>0</v>
      </c>
      <c r="BV584" s="30">
        <f t="shared" si="133"/>
        <v>0</v>
      </c>
      <c r="BW584" s="30">
        <f t="shared" si="133"/>
        <v>0</v>
      </c>
      <c r="BX584" s="30">
        <f t="shared" si="133"/>
        <v>0</v>
      </c>
      <c r="BY584" s="30">
        <f>SUM(AY584:BX584)</f>
        <v>551.10474803542388</v>
      </c>
      <c r="DD584" s="7">
        <v>1</v>
      </c>
      <c r="DE584" s="55">
        <f t="array" aca="1" ref="DE584:ED635" ca="1">MMULT(AY584:BX635,$CB$121:$DA$146)</f>
        <v>0</v>
      </c>
      <c r="DF584" s="55">
        <f ca="1"/>
        <v>0</v>
      </c>
      <c r="DG584" s="55">
        <f ca="1"/>
        <v>0</v>
      </c>
      <c r="DH584" s="55">
        <f ca="1"/>
        <v>0</v>
      </c>
      <c r="DI584" s="55">
        <f ca="1"/>
        <v>6999.9600926627818</v>
      </c>
      <c r="DJ584" s="55">
        <f ca="1"/>
        <v>14525.361415417423</v>
      </c>
      <c r="DK584" s="55">
        <f ca="1"/>
        <v>0</v>
      </c>
      <c r="DL584" s="55">
        <f ca="1"/>
        <v>0</v>
      </c>
      <c r="DM584" s="55">
        <f ca="1"/>
        <v>0</v>
      </c>
      <c r="DN584" s="55">
        <f ca="1"/>
        <v>0</v>
      </c>
      <c r="DO584" s="55">
        <f ca="1"/>
        <v>0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0</v>
      </c>
      <c r="DT584" s="55">
        <f ca="1"/>
        <v>16.507357857365481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ca="1"/>
        <v>0</v>
      </c>
      <c r="EE584" s="55">
        <f ca="1">SUM(DE584:ED584)</f>
        <v>21541.828865937568</v>
      </c>
    </row>
    <row r="585" spans="50:135" x14ac:dyDescent="0.3">
      <c r="AX585" s="7">
        <v>2</v>
      </c>
      <c r="AY585" s="30">
        <f t="shared" ref="AY585:BD600" si="134">W89*$M90*W145</f>
        <v>0</v>
      </c>
      <c r="AZ585" s="30">
        <f t="shared" si="133"/>
        <v>0</v>
      </c>
      <c r="BA585" s="30">
        <f t="shared" si="133"/>
        <v>0</v>
      </c>
      <c r="BB585" s="30">
        <f t="shared" si="133"/>
        <v>0</v>
      </c>
      <c r="BC585" s="30">
        <f t="shared" si="133"/>
        <v>36.319098942670493</v>
      </c>
      <c r="BD585" s="30">
        <f t="shared" si="133"/>
        <v>80.584482613733755</v>
      </c>
      <c r="BE585" s="30">
        <f t="shared" si="133"/>
        <v>0</v>
      </c>
      <c r="BF585" s="30">
        <f t="shared" si="133"/>
        <v>93.561031101101605</v>
      </c>
      <c r="BG585" s="30">
        <f t="shared" si="133"/>
        <v>0</v>
      </c>
      <c r="BH585" s="30">
        <f t="shared" si="133"/>
        <v>0</v>
      </c>
      <c r="BI585" s="30">
        <f t="shared" si="133"/>
        <v>0</v>
      </c>
      <c r="BJ585" s="30">
        <f t="shared" si="133"/>
        <v>0</v>
      </c>
      <c r="BK585" s="30">
        <f t="shared" si="133"/>
        <v>0</v>
      </c>
      <c r="BL585" s="30">
        <f t="shared" si="133"/>
        <v>0</v>
      </c>
      <c r="BM585" s="30">
        <f t="shared" si="133"/>
        <v>8.1553256896630781E-3</v>
      </c>
      <c r="BN585" s="30">
        <f t="shared" si="133"/>
        <v>8.9924113105731243E-2</v>
      </c>
      <c r="BO585" s="30">
        <f t="shared" si="133"/>
        <v>0</v>
      </c>
      <c r="BP585" s="30">
        <f t="shared" si="133"/>
        <v>0</v>
      </c>
      <c r="BQ585" s="30">
        <f t="shared" si="133"/>
        <v>1.3185420953058977</v>
      </c>
      <c r="BR585" s="30">
        <f t="shared" si="133"/>
        <v>0</v>
      </c>
      <c r="BS585" s="30">
        <f t="shared" si="133"/>
        <v>0</v>
      </c>
      <c r="BT585" s="30">
        <f t="shared" si="133"/>
        <v>0</v>
      </c>
      <c r="BU585" s="30">
        <f t="shared" si="133"/>
        <v>0</v>
      </c>
      <c r="BV585" s="30">
        <f t="shared" si="133"/>
        <v>0</v>
      </c>
      <c r="BW585" s="30">
        <f t="shared" si="133"/>
        <v>0</v>
      </c>
      <c r="BX585" s="30">
        <f t="shared" si="133"/>
        <v>0</v>
      </c>
      <c r="BY585" s="30">
        <f t="shared" ref="BY585:BY635" si="135">SUM(AY585:BX585)</f>
        <v>211.88123419160715</v>
      </c>
      <c r="DD585" s="7">
        <v>2</v>
      </c>
      <c r="DE585" s="55">
        <f ca="1"/>
        <v>0</v>
      </c>
      <c r="DF585" s="55">
        <f ca="1"/>
        <v>0</v>
      </c>
      <c r="DG585" s="55">
        <f ca="1"/>
        <v>0</v>
      </c>
      <c r="DH585" s="55">
        <f ca="1"/>
        <v>0</v>
      </c>
      <c r="DI585" s="55">
        <f ca="1"/>
        <v>2691.2452316518834</v>
      </c>
      <c r="DJ585" s="55">
        <f ca="1"/>
        <v>5584.5046451317494</v>
      </c>
      <c r="DK585" s="55">
        <f ca="1"/>
        <v>0</v>
      </c>
      <c r="DL585" s="55">
        <f ca="1"/>
        <v>0</v>
      </c>
      <c r="DM585" s="55">
        <f ca="1"/>
        <v>0</v>
      </c>
      <c r="DN585" s="55">
        <f ca="1"/>
        <v>0</v>
      </c>
      <c r="DO585" s="55">
        <f ca="1"/>
        <v>0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0</v>
      </c>
      <c r="DT585" s="55">
        <f ca="1"/>
        <v>6.366627207885772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ca="1"/>
        <v>0</v>
      </c>
      <c r="EE585" s="55">
        <f t="shared" ref="EE585:EE635" ca="1" si="136">SUM(DE585:ED585)</f>
        <v>8282.1165039915195</v>
      </c>
    </row>
    <row r="586" spans="50:135" x14ac:dyDescent="0.3">
      <c r="AX586" s="7">
        <v>3</v>
      </c>
      <c r="AY586" s="30">
        <f t="shared" si="134"/>
        <v>0</v>
      </c>
      <c r="AZ586" s="30">
        <f t="shared" si="133"/>
        <v>0</v>
      </c>
      <c r="BA586" s="30">
        <f t="shared" si="133"/>
        <v>0</v>
      </c>
      <c r="BB586" s="30">
        <f t="shared" si="133"/>
        <v>0</v>
      </c>
      <c r="BC586" s="30">
        <f t="shared" si="133"/>
        <v>240.12055292490805</v>
      </c>
      <c r="BD586" s="30">
        <f t="shared" si="133"/>
        <v>532.77727389517884</v>
      </c>
      <c r="BE586" s="30">
        <f t="shared" si="133"/>
        <v>0</v>
      </c>
      <c r="BF586" s="30">
        <f t="shared" si="133"/>
        <v>618.57059166959266</v>
      </c>
      <c r="BG586" s="30">
        <f t="shared" si="133"/>
        <v>0</v>
      </c>
      <c r="BH586" s="30">
        <f t="shared" si="133"/>
        <v>0</v>
      </c>
      <c r="BI586" s="30">
        <f t="shared" si="133"/>
        <v>0</v>
      </c>
      <c r="BJ586" s="30">
        <f t="shared" si="133"/>
        <v>0</v>
      </c>
      <c r="BK586" s="30">
        <f t="shared" si="133"/>
        <v>0</v>
      </c>
      <c r="BL586" s="30">
        <f t="shared" si="133"/>
        <v>0</v>
      </c>
      <c r="BM586" s="30">
        <f t="shared" si="133"/>
        <v>5.3882172318128065E-2</v>
      </c>
      <c r="BN586" s="30">
        <f t="shared" si="133"/>
        <v>0.59452543127673296</v>
      </c>
      <c r="BO586" s="30">
        <f t="shared" si="133"/>
        <v>0</v>
      </c>
      <c r="BP586" s="30">
        <f t="shared" si="133"/>
        <v>0</v>
      </c>
      <c r="BQ586" s="30">
        <f t="shared" si="133"/>
        <v>8.7174259908094207</v>
      </c>
      <c r="BR586" s="30">
        <f t="shared" si="133"/>
        <v>0</v>
      </c>
      <c r="BS586" s="30">
        <f t="shared" si="133"/>
        <v>0</v>
      </c>
      <c r="BT586" s="30">
        <f t="shared" si="133"/>
        <v>0</v>
      </c>
      <c r="BU586" s="30">
        <f t="shared" si="133"/>
        <v>0</v>
      </c>
      <c r="BV586" s="30">
        <f t="shared" si="133"/>
        <v>0</v>
      </c>
      <c r="BW586" s="30">
        <f t="shared" si="133"/>
        <v>0</v>
      </c>
      <c r="BX586" s="30">
        <f t="shared" si="133"/>
        <v>0</v>
      </c>
      <c r="BY586" s="30">
        <f t="shared" si="135"/>
        <v>1400.8342520840838</v>
      </c>
      <c r="DD586" s="7">
        <v>3</v>
      </c>
      <c r="DE586" s="55">
        <f ca="1"/>
        <v>0</v>
      </c>
      <c r="DF586" s="55">
        <f ca="1"/>
        <v>0</v>
      </c>
      <c r="DG586" s="55">
        <f ca="1"/>
        <v>0</v>
      </c>
      <c r="DH586" s="55">
        <f ca="1"/>
        <v>0</v>
      </c>
      <c r="DI586" s="55">
        <f ca="1"/>
        <v>17792.932971735685</v>
      </c>
      <c r="DJ586" s="55">
        <f ca="1"/>
        <v>36921.465080935894</v>
      </c>
      <c r="DK586" s="55">
        <f ca="1"/>
        <v>0</v>
      </c>
      <c r="DL586" s="55">
        <f ca="1"/>
        <v>0</v>
      </c>
      <c r="DM586" s="55">
        <f ca="1"/>
        <v>0</v>
      </c>
      <c r="DN586" s="55">
        <f ca="1"/>
        <v>0</v>
      </c>
      <c r="DO586" s="55">
        <f ca="1"/>
        <v>0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0</v>
      </c>
      <c r="DT586" s="55">
        <f ca="1"/>
        <v>42.092400534392695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ca="1"/>
        <v>0</v>
      </c>
      <c r="EE586" s="55">
        <f t="shared" ca="1" si="136"/>
        <v>54756.490453205966</v>
      </c>
    </row>
    <row r="587" spans="50:135" x14ac:dyDescent="0.3">
      <c r="AX587" s="7">
        <v>4</v>
      </c>
      <c r="AY587" s="30">
        <f t="shared" si="134"/>
        <v>0</v>
      </c>
      <c r="AZ587" s="30">
        <f t="shared" si="133"/>
        <v>0</v>
      </c>
      <c r="BA587" s="30">
        <f t="shared" si="133"/>
        <v>0</v>
      </c>
      <c r="BB587" s="30">
        <f t="shared" si="133"/>
        <v>0</v>
      </c>
      <c r="BC587" s="30">
        <f t="shared" si="133"/>
        <v>25.452869294429505</v>
      </c>
      <c r="BD587" s="30">
        <f t="shared" si="133"/>
        <v>56.474592228217595</v>
      </c>
      <c r="BE587" s="30">
        <f t="shared" si="133"/>
        <v>0</v>
      </c>
      <c r="BF587" s="30">
        <f t="shared" si="133"/>
        <v>65.568716312509835</v>
      </c>
      <c r="BG587" s="30">
        <f t="shared" si="133"/>
        <v>0</v>
      </c>
      <c r="BH587" s="30">
        <f t="shared" si="133"/>
        <v>0</v>
      </c>
      <c r="BI587" s="30">
        <f t="shared" si="133"/>
        <v>0</v>
      </c>
      <c r="BJ587" s="30">
        <f t="shared" si="133"/>
        <v>0</v>
      </c>
      <c r="BK587" s="30">
        <f t="shared" si="133"/>
        <v>0</v>
      </c>
      <c r="BL587" s="30">
        <f t="shared" si="133"/>
        <v>0</v>
      </c>
      <c r="BM587" s="30">
        <f t="shared" si="133"/>
        <v>5.7138925977352978E-3</v>
      </c>
      <c r="BN587" s="30">
        <f t="shared" si="133"/>
        <v>6.3019919604699298E-2</v>
      </c>
      <c r="BO587" s="30">
        <f t="shared" si="133"/>
        <v>0</v>
      </c>
      <c r="BP587" s="30">
        <f t="shared" si="133"/>
        <v>0</v>
      </c>
      <c r="BQ587" s="30">
        <f t="shared" si="133"/>
        <v>0.92405044615647658</v>
      </c>
      <c r="BR587" s="30">
        <f t="shared" si="133"/>
        <v>0</v>
      </c>
      <c r="BS587" s="30">
        <f t="shared" si="133"/>
        <v>0</v>
      </c>
      <c r="BT587" s="30">
        <f t="shared" si="133"/>
        <v>0</v>
      </c>
      <c r="BU587" s="30">
        <f t="shared" si="133"/>
        <v>0</v>
      </c>
      <c r="BV587" s="30">
        <f t="shared" si="133"/>
        <v>0</v>
      </c>
      <c r="BW587" s="30">
        <f t="shared" si="133"/>
        <v>0</v>
      </c>
      <c r="BX587" s="30">
        <f t="shared" si="133"/>
        <v>0</v>
      </c>
      <c r="BY587" s="30">
        <f t="shared" si="135"/>
        <v>148.48896209351582</v>
      </c>
      <c r="DD587" s="7">
        <v>4</v>
      </c>
      <c r="DE587" s="55">
        <f ca="1"/>
        <v>0</v>
      </c>
      <c r="DF587" s="55">
        <f ca="1"/>
        <v>0</v>
      </c>
      <c r="DG587" s="55">
        <f ca="1"/>
        <v>0</v>
      </c>
      <c r="DH587" s="55">
        <f ca="1"/>
        <v>0</v>
      </c>
      <c r="DI587" s="55">
        <f ca="1"/>
        <v>1886.0576147172262</v>
      </c>
      <c r="DJ587" s="55">
        <f ca="1"/>
        <v>3913.689241415479</v>
      </c>
      <c r="DK587" s="55">
        <f ca="1"/>
        <v>0</v>
      </c>
      <c r="DL587" s="55">
        <f ca="1"/>
        <v>0</v>
      </c>
      <c r="DM587" s="55">
        <f ca="1"/>
        <v>0</v>
      </c>
      <c r="DN587" s="55">
        <f ca="1"/>
        <v>0</v>
      </c>
      <c r="DO587" s="55">
        <f ca="1"/>
        <v>0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0</v>
      </c>
      <c r="DT587" s="55">
        <f ca="1"/>
        <v>4.4618103080127103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ca="1"/>
        <v>0</v>
      </c>
      <c r="EE587" s="55">
        <f t="shared" ca="1" si="136"/>
        <v>5804.2086664407179</v>
      </c>
    </row>
    <row r="588" spans="50:135" x14ac:dyDescent="0.3">
      <c r="AX588" s="7">
        <v>5</v>
      </c>
      <c r="AY588" s="30">
        <f t="shared" si="134"/>
        <v>0</v>
      </c>
      <c r="AZ588" s="30">
        <f t="shared" si="133"/>
        <v>0</v>
      </c>
      <c r="BA588" s="30">
        <f t="shared" si="133"/>
        <v>0</v>
      </c>
      <c r="BB588" s="30">
        <f t="shared" si="133"/>
        <v>0</v>
      </c>
      <c r="BC588" s="30">
        <f t="shared" si="133"/>
        <v>10.094442635332349</v>
      </c>
      <c r="BD588" s="30">
        <f t="shared" si="133"/>
        <v>22.397456453387171</v>
      </c>
      <c r="BE588" s="30">
        <f t="shared" si="133"/>
        <v>0</v>
      </c>
      <c r="BF588" s="30">
        <f t="shared" si="133"/>
        <v>26.004126993741338</v>
      </c>
      <c r="BG588" s="30">
        <f t="shared" si="133"/>
        <v>0</v>
      </c>
      <c r="BH588" s="30">
        <f t="shared" si="133"/>
        <v>0</v>
      </c>
      <c r="BI588" s="30">
        <f t="shared" si="133"/>
        <v>0</v>
      </c>
      <c r="BJ588" s="30">
        <f t="shared" si="133"/>
        <v>0</v>
      </c>
      <c r="BK588" s="30">
        <f t="shared" si="133"/>
        <v>0</v>
      </c>
      <c r="BL588" s="30">
        <f t="shared" si="133"/>
        <v>0</v>
      </c>
      <c r="BM588" s="30">
        <f t="shared" si="133"/>
        <v>2.265154501159172E-3</v>
      </c>
      <c r="BN588" s="30">
        <f t="shared" si="133"/>
        <v>2.4993289469195396E-2</v>
      </c>
      <c r="BO588" s="30">
        <f t="shared" si="133"/>
        <v>0</v>
      </c>
      <c r="BP588" s="30">
        <f t="shared" si="133"/>
        <v>0</v>
      </c>
      <c r="BQ588" s="30">
        <f t="shared" si="133"/>
        <v>0.36647240673271209</v>
      </c>
      <c r="BR588" s="30">
        <f t="shared" si="133"/>
        <v>0</v>
      </c>
      <c r="BS588" s="30">
        <f t="shared" si="133"/>
        <v>0</v>
      </c>
      <c r="BT588" s="30">
        <f t="shared" si="133"/>
        <v>0</v>
      </c>
      <c r="BU588" s="30">
        <f t="shared" si="133"/>
        <v>0</v>
      </c>
      <c r="BV588" s="30">
        <f t="shared" si="133"/>
        <v>0</v>
      </c>
      <c r="BW588" s="30">
        <f t="shared" si="133"/>
        <v>0</v>
      </c>
      <c r="BX588" s="30">
        <f t="shared" si="133"/>
        <v>0</v>
      </c>
      <c r="BY588" s="30">
        <f t="shared" si="135"/>
        <v>58.889756933163923</v>
      </c>
      <c r="DD588" s="7">
        <v>5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0</v>
      </c>
      <c r="DI588" s="55">
        <f ca="1"/>
        <v>747.998199278127</v>
      </c>
      <c r="DJ588" s="55">
        <f ca="1"/>
        <v>1552.143732219731</v>
      </c>
      <c r="DK588" s="55">
        <f ca="1"/>
        <v>0</v>
      </c>
      <c r="DL588" s="55">
        <f ca="1"/>
        <v>0</v>
      </c>
      <c r="DM588" s="55">
        <f ca="1"/>
        <v>0</v>
      </c>
      <c r="DN588" s="55">
        <f ca="1"/>
        <v>0</v>
      </c>
      <c r="DO588" s="55">
        <f ca="1"/>
        <v>0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0</v>
      </c>
      <c r="DT588" s="55">
        <f ca="1"/>
        <v>1.769524894419034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ca="1"/>
        <v>0</v>
      </c>
      <c r="EE588" s="55">
        <f t="shared" ca="1" si="136"/>
        <v>2301.9114563922772</v>
      </c>
    </row>
    <row r="589" spans="50:135" x14ac:dyDescent="0.3">
      <c r="AX589" s="7">
        <v>6</v>
      </c>
      <c r="AY589" s="30">
        <f t="shared" si="134"/>
        <v>0</v>
      </c>
      <c r="AZ589" s="30">
        <f t="shared" si="133"/>
        <v>0</v>
      </c>
      <c r="BA589" s="30">
        <f t="shared" si="133"/>
        <v>0</v>
      </c>
      <c r="BB589" s="30">
        <f t="shared" si="133"/>
        <v>0</v>
      </c>
      <c r="BC589" s="30">
        <f t="shared" si="133"/>
        <v>2.7553673484176899</v>
      </c>
      <c r="BD589" s="30">
        <f t="shared" si="133"/>
        <v>6.1135837222965463</v>
      </c>
      <c r="BE589" s="30">
        <f t="shared" si="133"/>
        <v>0</v>
      </c>
      <c r="BF589" s="30">
        <f t="shared" si="133"/>
        <v>7.0980563282081652</v>
      </c>
      <c r="BG589" s="30">
        <f t="shared" si="133"/>
        <v>0</v>
      </c>
      <c r="BH589" s="30">
        <f t="shared" si="133"/>
        <v>0</v>
      </c>
      <c r="BI589" s="30">
        <f t="shared" si="133"/>
        <v>0</v>
      </c>
      <c r="BJ589" s="30">
        <f t="shared" si="133"/>
        <v>0</v>
      </c>
      <c r="BK589" s="30">
        <f t="shared" si="133"/>
        <v>0</v>
      </c>
      <c r="BL589" s="30">
        <f t="shared" si="133"/>
        <v>0</v>
      </c>
      <c r="BM589" s="30">
        <f t="shared" si="133"/>
        <v>6.1774230247739275E-4</v>
      </c>
      <c r="BN589" s="30">
        <f t="shared" si="133"/>
        <v>6.8221403302534123E-3</v>
      </c>
      <c r="BO589" s="30">
        <f t="shared" si="133"/>
        <v>0</v>
      </c>
      <c r="BP589" s="30">
        <f t="shared" si="133"/>
        <v>0</v>
      </c>
      <c r="BQ589" s="30">
        <f t="shared" si="133"/>
        <v>0.1000318820184416</v>
      </c>
      <c r="BR589" s="30">
        <f t="shared" si="133"/>
        <v>0</v>
      </c>
      <c r="BS589" s="30">
        <f t="shared" si="133"/>
        <v>0</v>
      </c>
      <c r="BT589" s="30">
        <f t="shared" si="133"/>
        <v>0</v>
      </c>
      <c r="BU589" s="30">
        <f t="shared" si="133"/>
        <v>0</v>
      </c>
      <c r="BV589" s="30">
        <f t="shared" si="133"/>
        <v>0</v>
      </c>
      <c r="BW589" s="30">
        <f t="shared" si="133"/>
        <v>0</v>
      </c>
      <c r="BX589" s="30">
        <f t="shared" si="133"/>
        <v>0</v>
      </c>
      <c r="BY589" s="30">
        <f t="shared" si="135"/>
        <v>16.074479163573574</v>
      </c>
      <c r="DD589" s="7">
        <v>6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0</v>
      </c>
      <c r="DI589" s="55">
        <f ca="1"/>
        <v>204.1727205177508</v>
      </c>
      <c r="DJ589" s="55">
        <f ca="1"/>
        <v>423.67135195515067</v>
      </c>
      <c r="DK589" s="55">
        <f ca="1"/>
        <v>0</v>
      </c>
      <c r="DL589" s="55">
        <f ca="1"/>
        <v>0</v>
      </c>
      <c r="DM589" s="55">
        <f ca="1"/>
        <v>0</v>
      </c>
      <c r="DN589" s="55">
        <f ca="1"/>
        <v>0</v>
      </c>
      <c r="DO589" s="55">
        <f ca="1"/>
        <v>0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</v>
      </c>
      <c r="DT589" s="55">
        <f ca="1"/>
        <v>0.48300753538194158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ca="1"/>
        <v>0</v>
      </c>
      <c r="EE589" s="55">
        <f t="shared" ca="1" si="136"/>
        <v>628.32708000828336</v>
      </c>
    </row>
    <row r="590" spans="50:135" x14ac:dyDescent="0.3">
      <c r="AX590" s="7">
        <v>7</v>
      </c>
      <c r="AY590" s="30">
        <f t="shared" si="134"/>
        <v>0</v>
      </c>
      <c r="AZ590" s="30">
        <f t="shared" si="133"/>
        <v>0</v>
      </c>
      <c r="BA590" s="30">
        <f t="shared" si="133"/>
        <v>0</v>
      </c>
      <c r="BB590" s="30">
        <f t="shared" si="133"/>
        <v>0</v>
      </c>
      <c r="BC590" s="30">
        <f t="shared" si="133"/>
        <v>28.58504761507724</v>
      </c>
      <c r="BD590" s="30">
        <f t="shared" si="133"/>
        <v>63.424240662613222</v>
      </c>
      <c r="BE590" s="30">
        <f t="shared" si="133"/>
        <v>0</v>
      </c>
      <c r="BF590" s="30">
        <f t="shared" si="133"/>
        <v>73.63746916747472</v>
      </c>
      <c r="BG590" s="30">
        <f t="shared" si="133"/>
        <v>0</v>
      </c>
      <c r="BH590" s="30">
        <f t="shared" si="133"/>
        <v>0</v>
      </c>
      <c r="BI590" s="30">
        <f t="shared" si="133"/>
        <v>0</v>
      </c>
      <c r="BJ590" s="30">
        <f t="shared" si="133"/>
        <v>0</v>
      </c>
      <c r="BK590" s="30">
        <f t="shared" si="133"/>
        <v>0</v>
      </c>
      <c r="BL590" s="30">
        <f t="shared" si="133"/>
        <v>0</v>
      </c>
      <c r="BM590" s="30">
        <f t="shared" si="133"/>
        <v>6.4129164588968435E-3</v>
      </c>
      <c r="BN590" s="30">
        <f t="shared" si="133"/>
        <v>7.0742484687205787E-2</v>
      </c>
      <c r="BO590" s="30">
        <f t="shared" si="133"/>
        <v>0</v>
      </c>
      <c r="BP590" s="30">
        <f t="shared" si="133"/>
        <v>0</v>
      </c>
      <c r="BQ590" s="30">
        <f t="shared" si="133"/>
        <v>1.037762214865863</v>
      </c>
      <c r="BR590" s="30">
        <f t="shared" si="133"/>
        <v>0</v>
      </c>
      <c r="BS590" s="30">
        <f t="shared" si="133"/>
        <v>0</v>
      </c>
      <c r="BT590" s="30">
        <f t="shared" si="133"/>
        <v>0</v>
      </c>
      <c r="BU590" s="30">
        <f t="shared" si="133"/>
        <v>0</v>
      </c>
      <c r="BV590" s="30">
        <f t="shared" si="133"/>
        <v>0</v>
      </c>
      <c r="BW590" s="30">
        <f t="shared" si="133"/>
        <v>0</v>
      </c>
      <c r="BX590" s="30">
        <f t="shared" si="133"/>
        <v>0</v>
      </c>
      <c r="BY590" s="30">
        <f t="shared" si="135"/>
        <v>166.76167506117713</v>
      </c>
      <c r="DD590" s="7">
        <v>7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0</v>
      </c>
      <c r="DI590" s="55">
        <f ca="1"/>
        <v>2118.1520282772235</v>
      </c>
      <c r="DJ590" s="55">
        <f ca="1"/>
        <v>4395.2998779190957</v>
      </c>
      <c r="DK590" s="55">
        <f ca="1"/>
        <v>0</v>
      </c>
      <c r="DL590" s="55">
        <f ca="1"/>
        <v>0</v>
      </c>
      <c r="DM590" s="55">
        <f ca="1"/>
        <v>0</v>
      </c>
      <c r="DN590" s="55">
        <f ca="1"/>
        <v>0</v>
      </c>
      <c r="DO590" s="55">
        <f ca="1"/>
        <v>0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0</v>
      </c>
      <c r="DT590" s="55">
        <f ca="1"/>
        <v>5.0085679158541696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ca="1"/>
        <v>0</v>
      </c>
      <c r="EE590" s="55">
        <f t="shared" ca="1" si="136"/>
        <v>6518.460474112173</v>
      </c>
    </row>
    <row r="591" spans="50:135" x14ac:dyDescent="0.3">
      <c r="AX591" s="7">
        <v>8</v>
      </c>
      <c r="AY591" s="30">
        <f t="shared" si="134"/>
        <v>4109.200094480876</v>
      </c>
      <c r="AZ591" s="30">
        <f t="shared" si="133"/>
        <v>0.49078286493236661</v>
      </c>
      <c r="BA591" s="30">
        <f t="shared" si="133"/>
        <v>0</v>
      </c>
      <c r="BB591" s="30">
        <f t="shared" si="133"/>
        <v>0</v>
      </c>
      <c r="BC591" s="30">
        <f t="shared" si="133"/>
        <v>14.689320431496702</v>
      </c>
      <c r="BD591" s="30">
        <f t="shared" si="133"/>
        <v>32.592529048307817</v>
      </c>
      <c r="BE591" s="30">
        <f t="shared" si="133"/>
        <v>0</v>
      </c>
      <c r="BF591" s="30">
        <f t="shared" si="133"/>
        <v>585.0741781042816</v>
      </c>
      <c r="BG591" s="30">
        <f t="shared" si="133"/>
        <v>28.45272345070995</v>
      </c>
      <c r="BH591" s="30">
        <f t="shared" si="133"/>
        <v>0</v>
      </c>
      <c r="BI591" s="30">
        <f t="shared" si="133"/>
        <v>7.8542926785945513</v>
      </c>
      <c r="BJ591" s="30">
        <f t="shared" si="133"/>
        <v>2348.0588793179304</v>
      </c>
      <c r="BK591" s="30">
        <f t="shared" si="133"/>
        <v>0</v>
      </c>
      <c r="BL591" s="30">
        <f t="shared" si="133"/>
        <v>0</v>
      </c>
      <c r="BM591" s="30">
        <f t="shared" si="133"/>
        <v>3.2962289373865018E-3</v>
      </c>
      <c r="BN591" s="30">
        <f t="shared" si="133"/>
        <v>3.6369958621885204E-2</v>
      </c>
      <c r="BO591" s="30">
        <f t="shared" si="133"/>
        <v>0</v>
      </c>
      <c r="BP591" s="30">
        <f t="shared" si="133"/>
        <v>0</v>
      </c>
      <c r="BQ591" s="30">
        <f t="shared" si="133"/>
        <v>6.3687861438799347</v>
      </c>
      <c r="BR591" s="30">
        <f t="shared" si="133"/>
        <v>0</v>
      </c>
      <c r="BS591" s="30">
        <f t="shared" si="133"/>
        <v>0</v>
      </c>
      <c r="BT591" s="30">
        <f t="shared" si="133"/>
        <v>0</v>
      </c>
      <c r="BU591" s="30">
        <f t="shared" si="133"/>
        <v>0</v>
      </c>
      <c r="BV591" s="30">
        <f t="shared" si="133"/>
        <v>0</v>
      </c>
      <c r="BW591" s="30">
        <f t="shared" si="133"/>
        <v>0</v>
      </c>
      <c r="BX591" s="30">
        <f t="shared" si="133"/>
        <v>0</v>
      </c>
      <c r="BY591" s="30">
        <f t="shared" si="135"/>
        <v>7132.821252708567</v>
      </c>
      <c r="DD591" s="7">
        <v>8</v>
      </c>
      <c r="DE591" s="55">
        <f ca="1"/>
        <v>388730.32893789082</v>
      </c>
      <c r="DF591" s="55">
        <f ca="1"/>
        <v>49.569069358169031</v>
      </c>
      <c r="DG591" s="55">
        <f ca="1"/>
        <v>0</v>
      </c>
      <c r="DH591" s="55">
        <f ca="1"/>
        <v>0</v>
      </c>
      <c r="DI591" s="55">
        <f ca="1"/>
        <v>1088.4786439739055</v>
      </c>
      <c r="DJ591" s="55">
        <f ca="1"/>
        <v>2258.6622630477318</v>
      </c>
      <c r="DK591" s="55">
        <f ca="1"/>
        <v>0</v>
      </c>
      <c r="DL591" s="55">
        <f ca="1"/>
        <v>0</v>
      </c>
      <c r="DM591" s="55">
        <f ca="1"/>
        <v>2202.2407950849502</v>
      </c>
      <c r="DN591" s="55">
        <f ca="1"/>
        <v>0</v>
      </c>
      <c r="DO591" s="55">
        <f ca="1"/>
        <v>0</v>
      </c>
      <c r="DP591" s="55">
        <f ca="1"/>
        <v>131726.10312973589</v>
      </c>
      <c r="DQ591" s="55">
        <f ca="1"/>
        <v>0</v>
      </c>
      <c r="DR591" s="55">
        <f ca="1"/>
        <v>0</v>
      </c>
      <c r="DS591" s="55">
        <f ca="1"/>
        <v>0</v>
      </c>
      <c r="DT591" s="55">
        <f ca="1"/>
        <v>2.5749930704294721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ca="1"/>
        <v>0</v>
      </c>
      <c r="EE591" s="55">
        <f t="shared" ca="1" si="136"/>
        <v>526057.95783216192</v>
      </c>
    </row>
    <row r="592" spans="50:135" x14ac:dyDescent="0.3">
      <c r="AX592" s="7">
        <v>9</v>
      </c>
      <c r="AY592" s="30">
        <f t="shared" si="134"/>
        <v>202.46004345637886</v>
      </c>
      <c r="AZ592" s="30">
        <f t="shared" si="133"/>
        <v>2.4180842569706849E-2</v>
      </c>
      <c r="BA592" s="30">
        <f t="shared" si="133"/>
        <v>0</v>
      </c>
      <c r="BB592" s="30">
        <f t="shared" si="133"/>
        <v>0</v>
      </c>
      <c r="BC592" s="30">
        <f t="shared" si="133"/>
        <v>0.72374194116243651</v>
      </c>
      <c r="BD592" s="30">
        <f t="shared" si="133"/>
        <v>1.6058319607476543</v>
      </c>
      <c r="BE592" s="30">
        <f t="shared" si="133"/>
        <v>0</v>
      </c>
      <c r="BF592" s="30">
        <f t="shared" si="133"/>
        <v>28.826569848645171</v>
      </c>
      <c r="BG592" s="30">
        <f t="shared" si="133"/>
        <v>1.4018639869548852</v>
      </c>
      <c r="BH592" s="30">
        <f t="shared" si="133"/>
        <v>0</v>
      </c>
      <c r="BI592" s="30">
        <f t="shared" si="133"/>
        <v>0.38698053115286823</v>
      </c>
      <c r="BJ592" s="30">
        <f t="shared" si="133"/>
        <v>115.68872091008687</v>
      </c>
      <c r="BK592" s="30">
        <f t="shared" si="133"/>
        <v>0</v>
      </c>
      <c r="BL592" s="30">
        <f t="shared" si="133"/>
        <v>0</v>
      </c>
      <c r="BM592" s="30">
        <f t="shared" si="133"/>
        <v>1.6249989532387242E-4</v>
      </c>
      <c r="BN592" s="30">
        <f t="shared" si="133"/>
        <v>1.7919465985065173E-3</v>
      </c>
      <c r="BO592" s="30">
        <f t="shared" si="133"/>
        <v>0</v>
      </c>
      <c r="BP592" s="30">
        <f t="shared" si="133"/>
        <v>0</v>
      </c>
      <c r="BQ592" s="30">
        <f t="shared" si="133"/>
        <v>0.31378971406734307</v>
      </c>
      <c r="BR592" s="30">
        <f t="shared" si="133"/>
        <v>0</v>
      </c>
      <c r="BS592" s="30">
        <f t="shared" si="133"/>
        <v>0</v>
      </c>
      <c r="BT592" s="30">
        <f t="shared" si="133"/>
        <v>0</v>
      </c>
      <c r="BU592" s="30">
        <f t="shared" si="133"/>
        <v>0</v>
      </c>
      <c r="BV592" s="30">
        <f t="shared" si="133"/>
        <v>0</v>
      </c>
      <c r="BW592" s="30">
        <f t="shared" si="133"/>
        <v>0</v>
      </c>
      <c r="BX592" s="30">
        <f t="shared" si="133"/>
        <v>0</v>
      </c>
      <c r="BY592" s="30">
        <f t="shared" si="135"/>
        <v>351.43367763825967</v>
      </c>
      <c r="DD592" s="7">
        <v>9</v>
      </c>
      <c r="DE592" s="55">
        <f ca="1"/>
        <v>19152.720110973438</v>
      </c>
      <c r="DF592" s="55">
        <f ca="1"/>
        <v>2.4422650995403918</v>
      </c>
      <c r="DG592" s="55">
        <f ca="1"/>
        <v>0</v>
      </c>
      <c r="DH592" s="55">
        <f ca="1"/>
        <v>0</v>
      </c>
      <c r="DI592" s="55">
        <f ca="1"/>
        <v>53.629277840136538</v>
      </c>
      <c r="DJ592" s="55">
        <f ca="1"/>
        <v>111.28415487981243</v>
      </c>
      <c r="DK592" s="55">
        <f ca="1"/>
        <v>0</v>
      </c>
      <c r="DL592" s="55">
        <f ca="1"/>
        <v>0</v>
      </c>
      <c r="DM592" s="55">
        <f ca="1"/>
        <v>108.50427259030812</v>
      </c>
      <c r="DN592" s="55">
        <f ca="1"/>
        <v>0</v>
      </c>
      <c r="DO592" s="55">
        <f ca="1"/>
        <v>0</v>
      </c>
      <c r="DP592" s="55">
        <f ca="1"/>
        <v>6490.137243055874</v>
      </c>
      <c r="DQ592" s="55">
        <f ca="1"/>
        <v>0</v>
      </c>
      <c r="DR592" s="55">
        <f ca="1"/>
        <v>0</v>
      </c>
      <c r="DS592" s="55">
        <f ca="1"/>
        <v>0</v>
      </c>
      <c r="DT592" s="55">
        <f ca="1"/>
        <v>0.12686981917426143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ca="1"/>
        <v>0</v>
      </c>
      <c r="EE592" s="55">
        <f t="shared" ca="1" si="136"/>
        <v>25918.844194258283</v>
      </c>
    </row>
    <row r="593" spans="50:135" x14ac:dyDescent="0.3">
      <c r="AX593" s="7">
        <v>10</v>
      </c>
      <c r="AY593" s="30">
        <f t="shared" si="134"/>
        <v>1752.9379744396072</v>
      </c>
      <c r="AZ593" s="30">
        <f t="shared" si="133"/>
        <v>0.2093623821548643</v>
      </c>
      <c r="BA593" s="30">
        <f t="shared" si="133"/>
        <v>0</v>
      </c>
      <c r="BB593" s="30">
        <f t="shared" si="133"/>
        <v>0</v>
      </c>
      <c r="BC593" s="30">
        <f t="shared" si="133"/>
        <v>6.266296850626472</v>
      </c>
      <c r="BD593" s="30">
        <f t="shared" si="133"/>
        <v>13.903601805603218</v>
      </c>
      <c r="BE593" s="30">
        <f t="shared" si="133"/>
        <v>0</v>
      </c>
      <c r="BF593" s="30">
        <f t="shared" si="133"/>
        <v>249.58598303102141</v>
      </c>
      <c r="BG593" s="30">
        <f t="shared" si="133"/>
        <v>12.137607869727406</v>
      </c>
      <c r="BH593" s="30">
        <f t="shared" si="133"/>
        <v>0</v>
      </c>
      <c r="BI593" s="30">
        <f t="shared" si="133"/>
        <v>3.3505518317109768</v>
      </c>
      <c r="BJ593" s="30">
        <f t="shared" si="133"/>
        <v>1001.6551840361863</v>
      </c>
      <c r="BK593" s="30">
        <f t="shared" si="133"/>
        <v>0</v>
      </c>
      <c r="BL593" s="30">
        <f t="shared" si="133"/>
        <v>0</v>
      </c>
      <c r="BM593" s="30">
        <f t="shared" si="133"/>
        <v>1.4066274214376312E-3</v>
      </c>
      <c r="BN593" s="30">
        <f t="shared" si="133"/>
        <v>1.5515010945802979E-2</v>
      </c>
      <c r="BO593" s="30">
        <f t="shared" si="133"/>
        <v>0</v>
      </c>
      <c r="BP593" s="30">
        <f t="shared" si="133"/>
        <v>0</v>
      </c>
      <c r="BQ593" s="30">
        <f t="shared" si="133"/>
        <v>2.7168516569937675</v>
      </c>
      <c r="BR593" s="30">
        <f t="shared" si="133"/>
        <v>0</v>
      </c>
      <c r="BS593" s="30">
        <f t="shared" si="133"/>
        <v>0</v>
      </c>
      <c r="BT593" s="30">
        <f t="shared" si="133"/>
        <v>0</v>
      </c>
      <c r="BU593" s="30">
        <f t="shared" si="133"/>
        <v>0</v>
      </c>
      <c r="BV593" s="30">
        <f t="shared" si="133"/>
        <v>0</v>
      </c>
      <c r="BW593" s="30">
        <f t="shared" si="133"/>
        <v>0</v>
      </c>
      <c r="BX593" s="30">
        <f t="shared" si="133"/>
        <v>0</v>
      </c>
      <c r="BY593" s="30">
        <f t="shared" si="135"/>
        <v>3042.7803355419992</v>
      </c>
      <c r="DD593" s="7">
        <v>10</v>
      </c>
      <c r="DE593" s="55">
        <f ca="1"/>
        <v>165827.93238198682</v>
      </c>
      <c r="DF593" s="55">
        <f ca="1"/>
        <v>21.145600597641295</v>
      </c>
      <c r="DG593" s="55">
        <f ca="1"/>
        <v>0</v>
      </c>
      <c r="DH593" s="55">
        <f ca="1"/>
        <v>0</v>
      </c>
      <c r="DI593" s="55">
        <f ca="1"/>
        <v>464.33259663142155</v>
      </c>
      <c r="DJ593" s="55">
        <f ca="1"/>
        <v>963.51960512830294</v>
      </c>
      <c r="DK593" s="55">
        <f ca="1"/>
        <v>0</v>
      </c>
      <c r="DL593" s="55">
        <f ca="1"/>
        <v>0</v>
      </c>
      <c r="DM593" s="55">
        <f ca="1"/>
        <v>939.45084911690128</v>
      </c>
      <c r="DN593" s="55">
        <f ca="1"/>
        <v>0</v>
      </c>
      <c r="DO593" s="55">
        <f ca="1"/>
        <v>0</v>
      </c>
      <c r="DP593" s="55">
        <f ca="1"/>
        <v>56192.855824430051</v>
      </c>
      <c r="DQ593" s="55">
        <f ca="1"/>
        <v>0</v>
      </c>
      <c r="DR593" s="55">
        <f ca="1"/>
        <v>0</v>
      </c>
      <c r="DS593" s="55">
        <f ca="1"/>
        <v>0</v>
      </c>
      <c r="DT593" s="55">
        <f ca="1"/>
        <v>1.0984627749628508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ca="1"/>
        <v>0</v>
      </c>
      <c r="EE593" s="55">
        <f t="shared" ca="1" si="136"/>
        <v>224410.33532066611</v>
      </c>
    </row>
    <row r="594" spans="50:135" x14ac:dyDescent="0.3">
      <c r="AX594" s="7">
        <v>11</v>
      </c>
      <c r="AY594" s="30">
        <f t="shared" si="134"/>
        <v>0</v>
      </c>
      <c r="AZ594" s="30">
        <f t="shared" si="133"/>
        <v>0</v>
      </c>
      <c r="BA594" s="30">
        <f t="shared" si="133"/>
        <v>0</v>
      </c>
      <c r="BB594" s="30">
        <f t="shared" si="133"/>
        <v>0</v>
      </c>
      <c r="BC594" s="30">
        <f t="shared" si="133"/>
        <v>14730.16784745879</v>
      </c>
      <c r="BD594" s="30">
        <f t="shared" si="133"/>
        <v>32683.160906469868</v>
      </c>
      <c r="BE594" s="30">
        <f t="shared" ref="BE594:BX606" si="137">AC98*$M99*AC154</f>
        <v>0</v>
      </c>
      <c r="BF594" s="30">
        <f t="shared" si="137"/>
        <v>37946.142166100806</v>
      </c>
      <c r="BG594" s="30">
        <f t="shared" si="137"/>
        <v>0</v>
      </c>
      <c r="BH594" s="30">
        <f t="shared" si="137"/>
        <v>0</v>
      </c>
      <c r="BI594" s="30">
        <f t="shared" si="137"/>
        <v>0</v>
      </c>
      <c r="BJ594" s="30">
        <f t="shared" si="137"/>
        <v>0</v>
      </c>
      <c r="BK594" s="30">
        <f t="shared" si="137"/>
        <v>0</v>
      </c>
      <c r="BL594" s="30">
        <f t="shared" si="137"/>
        <v>0</v>
      </c>
      <c r="BM594" s="30">
        <f t="shared" si="137"/>
        <v>3.304805429328864</v>
      </c>
      <c r="BN594" s="30">
        <f t="shared" si="137"/>
        <v>36.499090051348865</v>
      </c>
      <c r="BO594" s="30">
        <f t="shared" si="137"/>
        <v>0</v>
      </c>
      <c r="BP594" s="30">
        <f t="shared" si="137"/>
        <v>0</v>
      </c>
      <c r="BQ594" s="30">
        <f t="shared" si="137"/>
        <v>534.76949969151599</v>
      </c>
      <c r="BR594" s="30">
        <f t="shared" si="137"/>
        <v>0</v>
      </c>
      <c r="BS594" s="30">
        <f t="shared" si="137"/>
        <v>0</v>
      </c>
      <c r="BT594" s="30">
        <f t="shared" si="137"/>
        <v>0</v>
      </c>
      <c r="BU594" s="30">
        <f t="shared" si="137"/>
        <v>0</v>
      </c>
      <c r="BV594" s="30">
        <f t="shared" si="137"/>
        <v>0</v>
      </c>
      <c r="BW594" s="30">
        <f t="shared" si="137"/>
        <v>0</v>
      </c>
      <c r="BX594" s="30">
        <f t="shared" si="137"/>
        <v>0</v>
      </c>
      <c r="BY594" s="30">
        <f t="shared" si="135"/>
        <v>85934.044315201652</v>
      </c>
      <c r="DD594" s="7">
        <v>11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0</v>
      </c>
      <c r="DI594" s="55">
        <f ca="1"/>
        <v>1091505.4374966961</v>
      </c>
      <c r="DJ594" s="55">
        <f ca="1"/>
        <v>2264943.0508183618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0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0</v>
      </c>
      <c r="DT594" s="55">
        <f ca="1"/>
        <v>2584.1355756354997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ca="1"/>
        <v>0</v>
      </c>
      <c r="EE594" s="55">
        <f t="shared" ca="1" si="136"/>
        <v>3359032.6238906933</v>
      </c>
    </row>
    <row r="595" spans="50:135" x14ac:dyDescent="0.3">
      <c r="AX595" s="7">
        <v>12</v>
      </c>
      <c r="AY595" s="30">
        <f t="shared" si="134"/>
        <v>7319.7433032414019</v>
      </c>
      <c r="AZ595" s="30">
        <f t="shared" si="134"/>
        <v>4.8757849972052192</v>
      </c>
      <c r="BA595" s="30">
        <f t="shared" si="134"/>
        <v>0</v>
      </c>
      <c r="BB595" s="30">
        <f t="shared" si="134"/>
        <v>0</v>
      </c>
      <c r="BC595" s="30">
        <f t="shared" si="134"/>
        <v>376.48189752355552</v>
      </c>
      <c r="BD595" s="30">
        <f t="shared" si="134"/>
        <v>835.33457062223204</v>
      </c>
      <c r="BE595" s="30">
        <f t="shared" si="137"/>
        <v>0</v>
      </c>
      <c r="BF595" s="30">
        <f t="shared" si="137"/>
        <v>4820.9369193929697</v>
      </c>
      <c r="BG595" s="30">
        <f t="shared" si="137"/>
        <v>565.04828039123277</v>
      </c>
      <c r="BH595" s="30">
        <f t="shared" si="137"/>
        <v>0</v>
      </c>
      <c r="BI595" s="30">
        <f t="shared" si="137"/>
        <v>1525.7314454163284</v>
      </c>
      <c r="BJ595" s="30">
        <f t="shared" si="137"/>
        <v>7690.1307107595376</v>
      </c>
      <c r="BK595" s="30">
        <f t="shared" si="137"/>
        <v>0</v>
      </c>
      <c r="BL595" s="30">
        <f t="shared" si="137"/>
        <v>0</v>
      </c>
      <c r="BM595" s="30">
        <f t="shared" si="137"/>
        <v>8.4452518541871469E-2</v>
      </c>
      <c r="BN595" s="30">
        <f t="shared" si="137"/>
        <v>0.93214870103290748</v>
      </c>
      <c r="BO595" s="30">
        <f t="shared" si="137"/>
        <v>0</v>
      </c>
      <c r="BP595" s="30">
        <f t="shared" si="137"/>
        <v>41605.606639899786</v>
      </c>
      <c r="BQ595" s="30">
        <f t="shared" si="137"/>
        <v>2494.5186554318361</v>
      </c>
      <c r="BR595" s="30">
        <f t="shared" si="137"/>
        <v>0</v>
      </c>
      <c r="BS595" s="30">
        <f t="shared" si="137"/>
        <v>0</v>
      </c>
      <c r="BT595" s="30">
        <f t="shared" si="137"/>
        <v>0</v>
      </c>
      <c r="BU595" s="30">
        <f t="shared" si="137"/>
        <v>0</v>
      </c>
      <c r="BV595" s="30">
        <f t="shared" si="137"/>
        <v>0</v>
      </c>
      <c r="BW595" s="30">
        <f t="shared" si="137"/>
        <v>0</v>
      </c>
      <c r="BX595" s="30">
        <f t="shared" si="137"/>
        <v>0</v>
      </c>
      <c r="BY595" s="30">
        <f t="shared" si="135"/>
        <v>67239.424808895652</v>
      </c>
      <c r="DD595" s="7">
        <v>12</v>
      </c>
      <c r="DE595" s="55">
        <f ca="1"/>
        <v>692447.71648663655</v>
      </c>
      <c r="DF595" s="55">
        <f ca="1"/>
        <v>492.45428471772715</v>
      </c>
      <c r="DG595" s="55">
        <f ca="1"/>
        <v>0</v>
      </c>
      <c r="DH595" s="55">
        <f ca="1"/>
        <v>0</v>
      </c>
      <c r="DI595" s="55">
        <f ca="1"/>
        <v>27897.308606495462</v>
      </c>
      <c r="DJ595" s="55">
        <f ca="1"/>
        <v>57888.685744120681</v>
      </c>
      <c r="DK595" s="55">
        <f ca="1"/>
        <v>0</v>
      </c>
      <c r="DL595" s="55">
        <f ca="1"/>
        <v>0</v>
      </c>
      <c r="DM595" s="55">
        <f ca="1"/>
        <v>43734.736902281416</v>
      </c>
      <c r="DN595" s="55">
        <f ca="1"/>
        <v>0</v>
      </c>
      <c r="DO595" s="55">
        <f ca="1"/>
        <v>0</v>
      </c>
      <c r="DP595" s="55">
        <f ca="1"/>
        <v>431416.33287361008</v>
      </c>
      <c r="DQ595" s="55">
        <f ca="1"/>
        <v>0</v>
      </c>
      <c r="DR595" s="55">
        <f ca="1"/>
        <v>0</v>
      </c>
      <c r="DS595" s="55">
        <f ca="1"/>
        <v>0</v>
      </c>
      <c r="DT595" s="55">
        <f ca="1"/>
        <v>65.99612803312985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ca="1"/>
        <v>0</v>
      </c>
      <c r="EE595" s="55">
        <f t="shared" ca="1" si="136"/>
        <v>1253943.2310258951</v>
      </c>
    </row>
    <row r="596" spans="50:135" x14ac:dyDescent="0.3">
      <c r="AX596" s="7">
        <v>13</v>
      </c>
      <c r="AY596" s="30">
        <f t="shared" si="134"/>
        <v>317.18191342447187</v>
      </c>
      <c r="AZ596" s="30">
        <f t="shared" si="134"/>
        <v>0.21127937783131909</v>
      </c>
      <c r="BA596" s="30">
        <f t="shared" si="134"/>
        <v>0</v>
      </c>
      <c r="BB596" s="30">
        <f t="shared" si="134"/>
        <v>0</v>
      </c>
      <c r="BC596" s="30">
        <f t="shared" si="134"/>
        <v>16.313857419762208</v>
      </c>
      <c r="BD596" s="30">
        <f t="shared" si="134"/>
        <v>36.19703677405063</v>
      </c>
      <c r="BE596" s="30">
        <f t="shared" si="137"/>
        <v>0</v>
      </c>
      <c r="BF596" s="30">
        <f t="shared" si="137"/>
        <v>208.90268055198428</v>
      </c>
      <c r="BG596" s="30">
        <f t="shared" si="137"/>
        <v>24.48488796742636</v>
      </c>
      <c r="BH596" s="30">
        <f t="shared" si="137"/>
        <v>0</v>
      </c>
      <c r="BI596" s="30">
        <f t="shared" si="137"/>
        <v>66.113577918045991</v>
      </c>
      <c r="BJ596" s="30">
        <f t="shared" si="137"/>
        <v>333.23168209275377</v>
      </c>
      <c r="BK596" s="30">
        <f t="shared" si="137"/>
        <v>0</v>
      </c>
      <c r="BL596" s="30">
        <f t="shared" si="137"/>
        <v>0</v>
      </c>
      <c r="BM596" s="30">
        <f t="shared" si="137"/>
        <v>3.6581062112823067E-3</v>
      </c>
      <c r="BN596" s="30">
        <f t="shared" si="137"/>
        <v>4.0474092576206065E-2</v>
      </c>
      <c r="BO596" s="30">
        <f t="shared" si="137"/>
        <v>0</v>
      </c>
      <c r="BP596" s="30">
        <f t="shared" si="137"/>
        <v>1802.8700426308628</v>
      </c>
      <c r="BQ596" s="30">
        <f t="shared" si="137"/>
        <v>108.09343544301646</v>
      </c>
      <c r="BR596" s="30">
        <f t="shared" si="137"/>
        <v>0</v>
      </c>
      <c r="BS596" s="30">
        <f t="shared" si="137"/>
        <v>0</v>
      </c>
      <c r="BT596" s="30">
        <f t="shared" si="137"/>
        <v>0</v>
      </c>
      <c r="BU596" s="30">
        <f t="shared" si="137"/>
        <v>0</v>
      </c>
      <c r="BV596" s="30">
        <f t="shared" si="137"/>
        <v>0</v>
      </c>
      <c r="BW596" s="30">
        <f t="shared" si="137"/>
        <v>0</v>
      </c>
      <c r="BX596" s="30">
        <f t="shared" si="137"/>
        <v>0</v>
      </c>
      <c r="BY596" s="30">
        <f t="shared" si="135"/>
        <v>2913.6445257989935</v>
      </c>
      <c r="DD596" s="7">
        <v>13</v>
      </c>
      <c r="DE596" s="55">
        <f ca="1"/>
        <v>30005.409009955038</v>
      </c>
      <c r="DF596" s="55">
        <f ca="1"/>
        <v>21.339217160963226</v>
      </c>
      <c r="DG596" s="55">
        <f ca="1"/>
        <v>0</v>
      </c>
      <c r="DH596" s="55">
        <f ca="1"/>
        <v>0</v>
      </c>
      <c r="DI596" s="55">
        <f ca="1"/>
        <v>1208.8568348043796</v>
      </c>
      <c r="DJ596" s="55">
        <f ca="1"/>
        <v>2508.4546484417087</v>
      </c>
      <c r="DK596" s="55">
        <f ca="1"/>
        <v>0</v>
      </c>
      <c r="DL596" s="55">
        <f ca="1"/>
        <v>0</v>
      </c>
      <c r="DM596" s="55">
        <f ca="1"/>
        <v>1895.1303286788004</v>
      </c>
      <c r="DN596" s="55">
        <f ca="1"/>
        <v>0</v>
      </c>
      <c r="DO596" s="55">
        <f ca="1"/>
        <v>0</v>
      </c>
      <c r="DP596" s="55">
        <f ca="1"/>
        <v>18694.297365403487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2.8655657543953894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ca="1"/>
        <v>0</v>
      </c>
      <c r="EE596" s="55">
        <f t="shared" ca="1" si="136"/>
        <v>54336.352970198772</v>
      </c>
    </row>
    <row r="597" spans="50:135" x14ac:dyDescent="0.3">
      <c r="AX597" s="7">
        <v>14</v>
      </c>
      <c r="AY597" s="30">
        <f t="shared" si="134"/>
        <v>19933.648243181669</v>
      </c>
      <c r="AZ597" s="30">
        <f t="shared" si="134"/>
        <v>13.27808626884776</v>
      </c>
      <c r="BA597" s="30">
        <f t="shared" si="134"/>
        <v>0</v>
      </c>
      <c r="BB597" s="30">
        <f t="shared" si="134"/>
        <v>0</v>
      </c>
      <c r="BC597" s="30">
        <f t="shared" si="134"/>
        <v>865.31123938872804</v>
      </c>
      <c r="BD597" s="30">
        <f t="shared" si="134"/>
        <v>1919.9446170558306</v>
      </c>
      <c r="BE597" s="30">
        <f t="shared" si="137"/>
        <v>0</v>
      </c>
      <c r="BF597" s="30">
        <f t="shared" si="137"/>
        <v>16334.837918405801</v>
      </c>
      <c r="BG597" s="30">
        <f t="shared" si="137"/>
        <v>1019.7470282248221</v>
      </c>
      <c r="BH597" s="30">
        <f t="shared" si="137"/>
        <v>0</v>
      </c>
      <c r="BI597" s="30">
        <f t="shared" si="137"/>
        <v>418.98243447098628</v>
      </c>
      <c r="BJ597" s="30">
        <f t="shared" si="137"/>
        <v>33750.149180500492</v>
      </c>
      <c r="BK597" s="30">
        <f t="shared" si="137"/>
        <v>0</v>
      </c>
      <c r="BL597" s="30">
        <f t="shared" si="137"/>
        <v>0</v>
      </c>
      <c r="BM597" s="30">
        <f t="shared" si="137"/>
        <v>0.19417263973956361</v>
      </c>
      <c r="BN597" s="30">
        <f t="shared" si="137"/>
        <v>2.1424635621823809</v>
      </c>
      <c r="BO597" s="30">
        <f t="shared" si="137"/>
        <v>0</v>
      </c>
      <c r="BP597" s="30">
        <f t="shared" si="137"/>
        <v>1482.5381011734326</v>
      </c>
      <c r="BQ597" s="30">
        <f t="shared" si="137"/>
        <v>10947.847304864685</v>
      </c>
      <c r="BR597" s="30">
        <f t="shared" si="137"/>
        <v>0</v>
      </c>
      <c r="BS597" s="30">
        <f t="shared" si="137"/>
        <v>0</v>
      </c>
      <c r="BT597" s="30">
        <f t="shared" si="137"/>
        <v>0</v>
      </c>
      <c r="BU597" s="30">
        <f t="shared" si="137"/>
        <v>0</v>
      </c>
      <c r="BV597" s="30">
        <f t="shared" si="137"/>
        <v>0</v>
      </c>
      <c r="BW597" s="30">
        <f t="shared" si="137"/>
        <v>0</v>
      </c>
      <c r="BX597" s="30">
        <f t="shared" si="137"/>
        <v>0</v>
      </c>
      <c r="BY597" s="30">
        <f t="shared" si="135"/>
        <v>86688.620789737208</v>
      </c>
      <c r="DD597" s="7">
        <v>14</v>
      </c>
      <c r="DE597" s="55">
        <f ca="1"/>
        <v>1885723.1238049858</v>
      </c>
      <c r="DF597" s="55">
        <f ca="1"/>
        <v>1341.0867131536238</v>
      </c>
      <c r="DG597" s="55">
        <f ca="1"/>
        <v>0</v>
      </c>
      <c r="DH597" s="55">
        <f ca="1"/>
        <v>0</v>
      </c>
      <c r="DI597" s="55">
        <f ca="1"/>
        <v>64119.56283870474</v>
      </c>
      <c r="DJ597" s="55">
        <f ca="1"/>
        <v>133052.16196196905</v>
      </c>
      <c r="DK597" s="55">
        <f ca="1"/>
        <v>0</v>
      </c>
      <c r="DL597" s="55">
        <f ca="1"/>
        <v>0</v>
      </c>
      <c r="DM597" s="55">
        <f ca="1"/>
        <v>78928.419984601234</v>
      </c>
      <c r="DN597" s="55">
        <f ca="1"/>
        <v>0</v>
      </c>
      <c r="DO597" s="55">
        <f ca="1"/>
        <v>0</v>
      </c>
      <c r="DP597" s="55">
        <f ca="1"/>
        <v>1893383.3690260777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151.68642020251255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ca="1"/>
        <v>0</v>
      </c>
      <c r="EE597" s="55">
        <f t="shared" ca="1" si="136"/>
        <v>4056699.4107496948</v>
      </c>
    </row>
    <row r="598" spans="50:135" x14ac:dyDescent="0.3">
      <c r="AX598" s="7">
        <v>15</v>
      </c>
      <c r="AY598" s="30">
        <f t="shared" si="134"/>
        <v>1904.7571145611153</v>
      </c>
      <c r="AZ598" s="30">
        <f t="shared" si="134"/>
        <v>1.268785772481386</v>
      </c>
      <c r="BA598" s="30">
        <f t="shared" si="134"/>
        <v>0</v>
      </c>
      <c r="BB598" s="30">
        <f t="shared" si="134"/>
        <v>0</v>
      </c>
      <c r="BC598" s="30">
        <f t="shared" si="134"/>
        <v>82.684700733404725</v>
      </c>
      <c r="BD598" s="30">
        <f t="shared" si="134"/>
        <v>183.46005333840949</v>
      </c>
      <c r="BE598" s="30">
        <f t="shared" si="137"/>
        <v>0</v>
      </c>
      <c r="BF598" s="30">
        <f t="shared" si="137"/>
        <v>1560.8732714019459</v>
      </c>
      <c r="BG598" s="30">
        <f t="shared" si="137"/>
        <v>97.44179207040979</v>
      </c>
      <c r="BH598" s="30">
        <f t="shared" si="137"/>
        <v>0</v>
      </c>
      <c r="BI598" s="30">
        <f t="shared" si="137"/>
        <v>40.035810975024056</v>
      </c>
      <c r="BJ598" s="30">
        <f t="shared" si="137"/>
        <v>3224.9910299268768</v>
      </c>
      <c r="BK598" s="30">
        <f t="shared" si="137"/>
        <v>0</v>
      </c>
      <c r="BL598" s="30">
        <f t="shared" si="137"/>
        <v>0</v>
      </c>
      <c r="BM598" s="30">
        <f t="shared" si="137"/>
        <v>1.855414163695154E-2</v>
      </c>
      <c r="BN598" s="30">
        <f t="shared" si="137"/>
        <v>0.20472282256691965</v>
      </c>
      <c r="BO598" s="30">
        <f t="shared" si="137"/>
        <v>0</v>
      </c>
      <c r="BP598" s="30">
        <f t="shared" si="137"/>
        <v>141.66373168149661</v>
      </c>
      <c r="BQ598" s="30">
        <f t="shared" si="137"/>
        <v>1046.120097650964</v>
      </c>
      <c r="BR598" s="30">
        <f t="shared" si="137"/>
        <v>0</v>
      </c>
      <c r="BS598" s="30">
        <f t="shared" si="137"/>
        <v>0</v>
      </c>
      <c r="BT598" s="30">
        <f t="shared" si="137"/>
        <v>0</v>
      </c>
      <c r="BU598" s="30">
        <f t="shared" si="137"/>
        <v>0</v>
      </c>
      <c r="BV598" s="30">
        <f t="shared" si="137"/>
        <v>0</v>
      </c>
      <c r="BW598" s="30">
        <f t="shared" si="137"/>
        <v>0</v>
      </c>
      <c r="BX598" s="30">
        <f t="shared" si="137"/>
        <v>0</v>
      </c>
      <c r="BY598" s="30">
        <f t="shared" si="135"/>
        <v>8283.5196650763319</v>
      </c>
      <c r="DD598" s="7">
        <v>15</v>
      </c>
      <c r="DE598" s="55">
        <f ca="1"/>
        <v>180190.0230374815</v>
      </c>
      <c r="DF598" s="55">
        <f ca="1"/>
        <v>128.14736302061999</v>
      </c>
      <c r="DG598" s="55">
        <f ca="1"/>
        <v>0</v>
      </c>
      <c r="DH598" s="55">
        <f ca="1"/>
        <v>0</v>
      </c>
      <c r="DI598" s="55">
        <f ca="1"/>
        <v>6126.9363243452899</v>
      </c>
      <c r="DJ598" s="55">
        <f ca="1"/>
        <v>12713.781696351778</v>
      </c>
      <c r="DK598" s="55">
        <f ca="1"/>
        <v>0</v>
      </c>
      <c r="DL598" s="55">
        <f ca="1"/>
        <v>0</v>
      </c>
      <c r="DM598" s="55">
        <f ca="1"/>
        <v>7541.9947062497185</v>
      </c>
      <c r="DN598" s="55">
        <f ca="1"/>
        <v>0</v>
      </c>
      <c r="DO598" s="55">
        <f ca="1"/>
        <v>0</v>
      </c>
      <c r="DP598" s="55">
        <f ca="1"/>
        <v>180921.9967788978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14.494375837737911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ca="1"/>
        <v>0</v>
      </c>
      <c r="EE598" s="55">
        <f t="shared" ca="1" si="136"/>
        <v>387637.37428218441</v>
      </c>
    </row>
    <row r="599" spans="50:135" x14ac:dyDescent="0.3">
      <c r="AX599" s="7">
        <v>16</v>
      </c>
      <c r="AY599" s="30">
        <f t="shared" si="134"/>
        <v>6.3874179308983869</v>
      </c>
      <c r="AZ599" s="30">
        <f t="shared" si="134"/>
        <v>1.2917073404181654</v>
      </c>
      <c r="BA599" s="30">
        <f t="shared" si="134"/>
        <v>0</v>
      </c>
      <c r="BB599" s="30">
        <f t="shared" si="134"/>
        <v>0</v>
      </c>
      <c r="BC599" s="30">
        <f t="shared" si="134"/>
        <v>219.16330858100832</v>
      </c>
      <c r="BD599" s="30">
        <f t="shared" si="134"/>
        <v>486.27753301670072</v>
      </c>
      <c r="BE599" s="30">
        <f t="shared" si="137"/>
        <v>0</v>
      </c>
      <c r="BF599" s="30">
        <f t="shared" si="137"/>
        <v>481.97229658245391</v>
      </c>
      <c r="BG599" s="30">
        <f t="shared" si="137"/>
        <v>21.897630940224769</v>
      </c>
      <c r="BH599" s="30">
        <f t="shared" si="137"/>
        <v>0</v>
      </c>
      <c r="BI599" s="30">
        <f t="shared" si="137"/>
        <v>70.998529505065406</v>
      </c>
      <c r="BJ599" s="30">
        <f t="shared" si="137"/>
        <v>2743.957606948713</v>
      </c>
      <c r="BK599" s="30">
        <f t="shared" si="137"/>
        <v>0</v>
      </c>
      <c r="BL599" s="30">
        <f t="shared" si="137"/>
        <v>0</v>
      </c>
      <c r="BM599" s="30">
        <f t="shared" si="137"/>
        <v>4.9179435804029663E-2</v>
      </c>
      <c r="BN599" s="30">
        <f t="shared" si="137"/>
        <v>0.542636430786826</v>
      </c>
      <c r="BO599" s="30">
        <f t="shared" si="137"/>
        <v>0</v>
      </c>
      <c r="BP599" s="30">
        <f t="shared" si="137"/>
        <v>1057.0348119137739</v>
      </c>
      <c r="BQ599" s="30">
        <f t="shared" si="137"/>
        <v>890.08284761782329</v>
      </c>
      <c r="BR599" s="30">
        <f t="shared" si="137"/>
        <v>0</v>
      </c>
      <c r="BS599" s="30">
        <f t="shared" si="137"/>
        <v>0</v>
      </c>
      <c r="BT599" s="30">
        <f t="shared" si="137"/>
        <v>0</v>
      </c>
      <c r="BU599" s="30">
        <f t="shared" si="137"/>
        <v>0</v>
      </c>
      <c r="BV599" s="30">
        <f t="shared" si="137"/>
        <v>0</v>
      </c>
      <c r="BW599" s="30">
        <f t="shared" si="137"/>
        <v>0</v>
      </c>
      <c r="BX599" s="30">
        <f t="shared" si="137"/>
        <v>0</v>
      </c>
      <c r="BY599" s="30">
        <f t="shared" si="135"/>
        <v>5979.655506243671</v>
      </c>
      <c r="DD599" s="7">
        <v>16</v>
      </c>
      <c r="DE599" s="55">
        <f ca="1"/>
        <v>604.24973626298731</v>
      </c>
      <c r="DF599" s="55">
        <f ca="1"/>
        <v>130.46244138223472</v>
      </c>
      <c r="DG599" s="55">
        <f ca="1"/>
        <v>0</v>
      </c>
      <c r="DH599" s="55">
        <f ca="1"/>
        <v>0</v>
      </c>
      <c r="DI599" s="55">
        <f ca="1"/>
        <v>16240.001165852715</v>
      </c>
      <c r="DJ599" s="55">
        <f ca="1"/>
        <v>33699.033038057358</v>
      </c>
      <c r="DK599" s="55">
        <f ca="1"/>
        <v>0</v>
      </c>
      <c r="DL599" s="55">
        <f ca="1"/>
        <v>0</v>
      </c>
      <c r="DM599" s="55">
        <f ca="1"/>
        <v>1694.8766347733972</v>
      </c>
      <c r="DN599" s="55">
        <f ca="1"/>
        <v>0</v>
      </c>
      <c r="DO599" s="55">
        <f ca="1"/>
        <v>0</v>
      </c>
      <c r="DP599" s="55">
        <f ca="1"/>
        <v>153936.0217498228</v>
      </c>
      <c r="DQ599" s="55">
        <f ca="1"/>
        <v>0</v>
      </c>
      <c r="DR599" s="55">
        <f ca="1"/>
        <v>0</v>
      </c>
      <c r="DS599" s="55">
        <f ca="1"/>
        <v>0</v>
      </c>
      <c r="DT599" s="55">
        <f ca="1"/>
        <v>38.418659299707279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ca="1"/>
        <v>0</v>
      </c>
      <c r="EE599" s="55">
        <f t="shared" ca="1" si="136"/>
        <v>206343.0634254512</v>
      </c>
    </row>
    <row r="600" spans="50:135" x14ac:dyDescent="0.3">
      <c r="AX600" s="7">
        <v>17</v>
      </c>
      <c r="AY600" s="30">
        <f t="shared" si="134"/>
        <v>3907.1673383658281</v>
      </c>
      <c r="AZ600" s="30">
        <f t="shared" si="134"/>
        <v>2.647567044647015</v>
      </c>
      <c r="BA600" s="30">
        <f t="shared" si="134"/>
        <v>0</v>
      </c>
      <c r="BB600" s="30">
        <f t="shared" si="134"/>
        <v>0</v>
      </c>
      <c r="BC600" s="30">
        <f t="shared" si="134"/>
        <v>93.419499012343607</v>
      </c>
      <c r="BD600" s="30">
        <f t="shared" si="134"/>
        <v>207.27832506169034</v>
      </c>
      <c r="BE600" s="30">
        <f t="shared" si="137"/>
        <v>0</v>
      </c>
      <c r="BF600" s="30">
        <f t="shared" si="137"/>
        <v>1242.1024933989183</v>
      </c>
      <c r="BG600" s="30">
        <f t="shared" si="137"/>
        <v>56.432915708229004</v>
      </c>
      <c r="BH600" s="30">
        <f t="shared" si="137"/>
        <v>0</v>
      </c>
      <c r="BI600" s="30">
        <f t="shared" si="137"/>
        <v>182.9720320608931</v>
      </c>
      <c r="BJ600" s="30">
        <f t="shared" si="137"/>
        <v>7204.273925581886</v>
      </c>
      <c r="BK600" s="30">
        <f t="shared" si="137"/>
        <v>0</v>
      </c>
      <c r="BL600" s="30">
        <f t="shared" si="137"/>
        <v>0</v>
      </c>
      <c r="BM600" s="30">
        <f t="shared" si="137"/>
        <v>2.0962990729597609E-2</v>
      </c>
      <c r="BN600" s="30">
        <f t="shared" si="137"/>
        <v>0.23130159734983391</v>
      </c>
      <c r="BO600" s="30">
        <f t="shared" si="137"/>
        <v>0</v>
      </c>
      <c r="BP600" s="30">
        <f t="shared" si="137"/>
        <v>216.18434334158425</v>
      </c>
      <c r="BQ600" s="30">
        <f t="shared" si="137"/>
        <v>2336.9168069628222</v>
      </c>
      <c r="BR600" s="30">
        <f t="shared" si="137"/>
        <v>0</v>
      </c>
      <c r="BS600" s="30">
        <f t="shared" si="137"/>
        <v>0</v>
      </c>
      <c r="BT600" s="30">
        <f t="shared" si="137"/>
        <v>0</v>
      </c>
      <c r="BU600" s="30">
        <f t="shared" si="137"/>
        <v>0</v>
      </c>
      <c r="BV600" s="30">
        <f t="shared" si="137"/>
        <v>0</v>
      </c>
      <c r="BW600" s="30">
        <f t="shared" si="137"/>
        <v>0</v>
      </c>
      <c r="BX600" s="30">
        <f t="shared" si="137"/>
        <v>0</v>
      </c>
      <c r="BY600" s="30">
        <f t="shared" si="135"/>
        <v>15449.647511126921</v>
      </c>
      <c r="DD600" s="7">
        <v>17</v>
      </c>
      <c r="DE600" s="55">
        <f ca="1"/>
        <v>369618.03020940733</v>
      </c>
      <c r="DF600" s="55">
        <f ca="1"/>
        <v>267.40427150934852</v>
      </c>
      <c r="DG600" s="55">
        <f ca="1"/>
        <v>0</v>
      </c>
      <c r="DH600" s="55">
        <f ca="1"/>
        <v>0</v>
      </c>
      <c r="DI600" s="55">
        <f ca="1"/>
        <v>6922.3848768146609</v>
      </c>
      <c r="DJ600" s="55">
        <f ca="1"/>
        <v>14364.38792677514</v>
      </c>
      <c r="DK600" s="55">
        <f ca="1"/>
        <v>0</v>
      </c>
      <c r="DL600" s="55">
        <f ca="1"/>
        <v>0</v>
      </c>
      <c r="DM600" s="55">
        <f ca="1"/>
        <v>4367.9076758169249</v>
      </c>
      <c r="DN600" s="55">
        <f ca="1"/>
        <v>0</v>
      </c>
      <c r="DO600" s="55">
        <f ca="1"/>
        <v>0</v>
      </c>
      <c r="DP600" s="55">
        <f ca="1"/>
        <v>404159.76722514379</v>
      </c>
      <c r="DQ600" s="55">
        <f ca="1"/>
        <v>0</v>
      </c>
      <c r="DR600" s="55">
        <f ca="1"/>
        <v>0</v>
      </c>
      <c r="DS600" s="55">
        <f ca="1"/>
        <v>0</v>
      </c>
      <c r="DT600" s="55">
        <f ca="1"/>
        <v>16.376153092368241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ca="1"/>
        <v>0</v>
      </c>
      <c r="EE600" s="55">
        <f t="shared" ca="1" si="136"/>
        <v>799716.25833855954</v>
      </c>
    </row>
    <row r="601" spans="50:135" x14ac:dyDescent="0.3">
      <c r="AX601" s="7">
        <v>18</v>
      </c>
      <c r="AY601" s="30">
        <f t="shared" ref="AY601:BN616" si="138">W105*$M106*W161</f>
        <v>0</v>
      </c>
      <c r="AZ601" s="30">
        <f t="shared" si="138"/>
        <v>0</v>
      </c>
      <c r="BA601" s="30">
        <f t="shared" si="138"/>
        <v>0</v>
      </c>
      <c r="BB601" s="30">
        <f t="shared" si="138"/>
        <v>0</v>
      </c>
      <c r="BC601" s="30">
        <f t="shared" si="138"/>
        <v>6245.6014430478444</v>
      </c>
      <c r="BD601" s="30">
        <f t="shared" si="138"/>
        <v>13857.683025897501</v>
      </c>
      <c r="BE601" s="30">
        <f t="shared" si="137"/>
        <v>0</v>
      </c>
      <c r="BF601" s="30">
        <f t="shared" si="137"/>
        <v>16089.190753105951</v>
      </c>
      <c r="BG601" s="30">
        <f t="shared" si="137"/>
        <v>0</v>
      </c>
      <c r="BH601" s="30">
        <f t="shared" si="137"/>
        <v>0</v>
      </c>
      <c r="BI601" s="30">
        <f t="shared" si="137"/>
        <v>0</v>
      </c>
      <c r="BJ601" s="30">
        <f t="shared" si="137"/>
        <v>0</v>
      </c>
      <c r="BK601" s="30">
        <f t="shared" si="137"/>
        <v>0</v>
      </c>
      <c r="BL601" s="30">
        <f t="shared" si="137"/>
        <v>0</v>
      </c>
      <c r="BM601" s="30">
        <f t="shared" si="137"/>
        <v>1.4019641109244825</v>
      </c>
      <c r="BN601" s="30">
        <f t="shared" si="137"/>
        <v>15.463769458352973</v>
      </c>
      <c r="BO601" s="30">
        <f t="shared" si="137"/>
        <v>0</v>
      </c>
      <c r="BP601" s="30">
        <f t="shared" si="137"/>
        <v>0</v>
      </c>
      <c r="BQ601" s="30">
        <f t="shared" si="137"/>
        <v>226.74264089726205</v>
      </c>
      <c r="BR601" s="30">
        <f t="shared" si="137"/>
        <v>0</v>
      </c>
      <c r="BS601" s="30">
        <f t="shared" si="137"/>
        <v>0</v>
      </c>
      <c r="BT601" s="30">
        <f t="shared" si="137"/>
        <v>0</v>
      </c>
      <c r="BU601" s="30">
        <f t="shared" si="137"/>
        <v>0</v>
      </c>
      <c r="BV601" s="30">
        <f t="shared" si="137"/>
        <v>0</v>
      </c>
      <c r="BW601" s="30">
        <f t="shared" si="137"/>
        <v>0</v>
      </c>
      <c r="BX601" s="30">
        <f t="shared" si="137"/>
        <v>0</v>
      </c>
      <c r="BY601" s="30">
        <f t="shared" si="135"/>
        <v>36436.083596517834</v>
      </c>
      <c r="DD601" s="7">
        <v>18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0</v>
      </c>
      <c r="DI601" s="55">
        <f ca="1"/>
        <v>462799.06692984526</v>
      </c>
      <c r="DJ601" s="55">
        <f ca="1"/>
        <v>960337.43369469675</v>
      </c>
      <c r="DK601" s="55">
        <f ca="1"/>
        <v>0</v>
      </c>
      <c r="DL601" s="55">
        <f ca="1"/>
        <v>0</v>
      </c>
      <c r="DM601" s="55">
        <f ca="1"/>
        <v>0</v>
      </c>
      <c r="DN601" s="55">
        <f ca="1"/>
        <v>0</v>
      </c>
      <c r="DO601" s="55">
        <f ca="1"/>
        <v>0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0</v>
      </c>
      <c r="DT601" s="55">
        <f ca="1"/>
        <v>1094.8348776513903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ca="1"/>
        <v>0</v>
      </c>
      <c r="EE601" s="55">
        <f t="shared" ca="1" si="136"/>
        <v>1424231.3355021935</v>
      </c>
    </row>
    <row r="602" spans="50:135" x14ac:dyDescent="0.3">
      <c r="AX602" s="7">
        <v>19</v>
      </c>
      <c r="AY602" s="30">
        <f t="shared" si="138"/>
        <v>231.81926152912803</v>
      </c>
      <c r="AZ602" s="30">
        <f t="shared" si="138"/>
        <v>0.15441810239335907</v>
      </c>
      <c r="BA602" s="30">
        <f t="shared" si="138"/>
        <v>0</v>
      </c>
      <c r="BB602" s="30">
        <f t="shared" si="138"/>
        <v>0</v>
      </c>
      <c r="BC602" s="30">
        <f t="shared" si="138"/>
        <v>676.84736010150471</v>
      </c>
      <c r="BD602" s="30">
        <f t="shared" si="138"/>
        <v>1501.7826961797584</v>
      </c>
      <c r="BE602" s="30">
        <f t="shared" si="137"/>
        <v>0</v>
      </c>
      <c r="BF602" s="30">
        <f t="shared" si="137"/>
        <v>1980.9501802030218</v>
      </c>
      <c r="BG602" s="30">
        <f t="shared" si="137"/>
        <v>90.001264063168634</v>
      </c>
      <c r="BH602" s="30">
        <f t="shared" si="137"/>
        <v>0</v>
      </c>
      <c r="BI602" s="30">
        <f t="shared" si="137"/>
        <v>1976.9993687694136</v>
      </c>
      <c r="BJ602" s="30">
        <f t="shared" si="137"/>
        <v>10264.999186613199</v>
      </c>
      <c r="BK602" s="30">
        <f t="shared" si="137"/>
        <v>0</v>
      </c>
      <c r="BL602" s="30">
        <f t="shared" si="137"/>
        <v>0</v>
      </c>
      <c r="BM602" s="30">
        <f t="shared" si="137"/>
        <v>0.15188204348939571</v>
      </c>
      <c r="BN602" s="30">
        <f t="shared" si="137"/>
        <v>1.6758372477755035</v>
      </c>
      <c r="BO602" s="30">
        <f t="shared" si="137"/>
        <v>0</v>
      </c>
      <c r="BP602" s="30">
        <f t="shared" si="137"/>
        <v>36.809028071591094</v>
      </c>
      <c r="BQ602" s="30">
        <f t="shared" si="137"/>
        <v>3329.7525016923646</v>
      </c>
      <c r="BR602" s="30">
        <f t="shared" si="137"/>
        <v>0</v>
      </c>
      <c r="BS602" s="30">
        <f t="shared" si="137"/>
        <v>0</v>
      </c>
      <c r="BT602" s="30">
        <f t="shared" si="137"/>
        <v>0</v>
      </c>
      <c r="BU602" s="30">
        <f t="shared" si="137"/>
        <v>0</v>
      </c>
      <c r="BV602" s="30">
        <f t="shared" si="137"/>
        <v>0</v>
      </c>
      <c r="BW602" s="30">
        <f t="shared" si="137"/>
        <v>0</v>
      </c>
      <c r="BX602" s="30">
        <f t="shared" si="137"/>
        <v>0</v>
      </c>
      <c r="BY602" s="30">
        <f t="shared" si="135"/>
        <v>20091.94298461681</v>
      </c>
      <c r="DD602" s="7">
        <v>19</v>
      </c>
      <c r="DE602" s="55">
        <f ca="1"/>
        <v>21930.102140655512</v>
      </c>
      <c r="DF602" s="55">
        <f ca="1"/>
        <v>15.596228341729265</v>
      </c>
      <c r="DG602" s="55">
        <f ca="1"/>
        <v>0</v>
      </c>
      <c r="DH602" s="55">
        <f ca="1"/>
        <v>0</v>
      </c>
      <c r="DI602" s="55">
        <f ca="1"/>
        <v>50154.389383521491</v>
      </c>
      <c r="DJ602" s="55">
        <f ca="1"/>
        <v>104073.54084525726</v>
      </c>
      <c r="DK602" s="55">
        <f ca="1"/>
        <v>0</v>
      </c>
      <c r="DL602" s="55">
        <f ca="1"/>
        <v>0</v>
      </c>
      <c r="DM602" s="55">
        <f ca="1"/>
        <v>6966.0978384892524</v>
      </c>
      <c r="DN602" s="55">
        <f ca="1"/>
        <v>0</v>
      </c>
      <c r="DO602" s="55">
        <f ca="1"/>
        <v>0</v>
      </c>
      <c r="DP602" s="55">
        <f ca="1"/>
        <v>575866.45436900051</v>
      </c>
      <c r="DQ602" s="55">
        <f ca="1"/>
        <v>0</v>
      </c>
      <c r="DR602" s="55">
        <f ca="1"/>
        <v>0</v>
      </c>
      <c r="DS602" s="55">
        <f ca="1"/>
        <v>0</v>
      </c>
      <c r="DT602" s="55">
        <f ca="1"/>
        <v>118.64927714250564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ca="1"/>
        <v>0</v>
      </c>
      <c r="EE602" s="55">
        <f t="shared" ca="1" si="136"/>
        <v>759124.83008240827</v>
      </c>
    </row>
    <row r="603" spans="50:135" x14ac:dyDescent="0.3">
      <c r="AX603" s="7">
        <v>20</v>
      </c>
      <c r="AY603" s="30">
        <f t="shared" si="138"/>
        <v>7315.8771241936256</v>
      </c>
      <c r="AZ603" s="30">
        <f t="shared" si="138"/>
        <v>47.735335423501013</v>
      </c>
      <c r="BA603" s="30">
        <f t="shared" si="138"/>
        <v>0</v>
      </c>
      <c r="BB603" s="30">
        <f t="shared" si="138"/>
        <v>0</v>
      </c>
      <c r="BC603" s="30">
        <f t="shared" si="138"/>
        <v>47.771360439228168</v>
      </c>
      <c r="BD603" s="30">
        <f t="shared" si="138"/>
        <v>105.9946550833948</v>
      </c>
      <c r="BE603" s="30">
        <f t="shared" si="137"/>
        <v>0</v>
      </c>
      <c r="BF603" s="30">
        <f t="shared" si="137"/>
        <v>1419.6930247994562</v>
      </c>
      <c r="BG603" s="30">
        <f t="shared" si="137"/>
        <v>455.59952536420144</v>
      </c>
      <c r="BH603" s="30">
        <f t="shared" si="137"/>
        <v>0</v>
      </c>
      <c r="BI603" s="30">
        <f t="shared" si="137"/>
        <v>298.73165459378589</v>
      </c>
      <c r="BJ603" s="30">
        <f t="shared" si="137"/>
        <v>2832.4674566094977</v>
      </c>
      <c r="BK603" s="30">
        <f t="shared" si="137"/>
        <v>0</v>
      </c>
      <c r="BL603" s="30">
        <f t="shared" si="137"/>
        <v>0</v>
      </c>
      <c r="BM603" s="30">
        <f t="shared" si="137"/>
        <v>1.0728564304985795E-2</v>
      </c>
      <c r="BN603" s="30">
        <f t="shared" si="137"/>
        <v>0.11833687094296361</v>
      </c>
      <c r="BO603" s="30">
        <f t="shared" si="137"/>
        <v>0</v>
      </c>
      <c r="BP603" s="30">
        <f t="shared" si="137"/>
        <v>3.1198019954053091</v>
      </c>
      <c r="BQ603" s="30">
        <f t="shared" si="137"/>
        <v>918.79360397011931</v>
      </c>
      <c r="BR603" s="30">
        <f t="shared" si="137"/>
        <v>0</v>
      </c>
      <c r="BS603" s="30">
        <f t="shared" si="137"/>
        <v>0</v>
      </c>
      <c r="BT603" s="30">
        <f t="shared" si="137"/>
        <v>0</v>
      </c>
      <c r="BU603" s="30">
        <f t="shared" si="137"/>
        <v>0</v>
      </c>
      <c r="BV603" s="30">
        <f t="shared" si="137"/>
        <v>0</v>
      </c>
      <c r="BW603" s="30">
        <f t="shared" si="137"/>
        <v>0</v>
      </c>
      <c r="BX603" s="30">
        <f t="shared" si="137"/>
        <v>0</v>
      </c>
      <c r="BY603" s="30">
        <f t="shared" si="135"/>
        <v>13445.912607907463</v>
      </c>
      <c r="DD603" s="7">
        <v>20</v>
      </c>
      <c r="DE603" s="55">
        <f ca="1"/>
        <v>692081.97594871698</v>
      </c>
      <c r="DF603" s="55">
        <f ca="1"/>
        <v>4821.2688777736021</v>
      </c>
      <c r="DG603" s="55">
        <f ca="1"/>
        <v>0</v>
      </c>
      <c r="DH603" s="55">
        <f ca="1"/>
        <v>0</v>
      </c>
      <c r="DI603" s="55">
        <f ca="1"/>
        <v>3539.8578085468071</v>
      </c>
      <c r="DJ603" s="55">
        <f ca="1"/>
        <v>7345.4295972792597</v>
      </c>
      <c r="DK603" s="55">
        <f ca="1"/>
        <v>0</v>
      </c>
      <c r="DL603" s="55">
        <f ca="1"/>
        <v>0</v>
      </c>
      <c r="DM603" s="55">
        <f ca="1"/>
        <v>35263.403263189197</v>
      </c>
      <c r="DN603" s="55">
        <f ca="1"/>
        <v>0</v>
      </c>
      <c r="DO603" s="55">
        <f ca="1"/>
        <v>0</v>
      </c>
      <c r="DP603" s="55">
        <f ca="1"/>
        <v>158901.42431579283</v>
      </c>
      <c r="DQ603" s="55">
        <f ca="1"/>
        <v>0</v>
      </c>
      <c r="DR603" s="55">
        <f ca="1"/>
        <v>0</v>
      </c>
      <c r="DS603" s="55">
        <f ca="1"/>
        <v>0</v>
      </c>
      <c r="DT603" s="55">
        <f ca="1"/>
        <v>8.3782504627618231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ca="1"/>
        <v>0</v>
      </c>
      <c r="EE603" s="55">
        <f t="shared" ca="1" si="136"/>
        <v>901961.7380617616</v>
      </c>
    </row>
    <row r="604" spans="50:135" x14ac:dyDescent="0.3">
      <c r="AX604" s="7">
        <v>21</v>
      </c>
      <c r="AY604" s="30">
        <f t="shared" si="138"/>
        <v>8450.500372815919</v>
      </c>
      <c r="AZ604" s="30">
        <f t="shared" si="138"/>
        <v>4.8768749076019811</v>
      </c>
      <c r="BA604" s="30">
        <f t="shared" si="138"/>
        <v>0</v>
      </c>
      <c r="BB604" s="30">
        <f t="shared" si="138"/>
        <v>0</v>
      </c>
      <c r="BC604" s="30">
        <f t="shared" si="138"/>
        <v>71.8043560181126</v>
      </c>
      <c r="BD604" s="30">
        <f t="shared" si="138"/>
        <v>159.31884457072201</v>
      </c>
      <c r="BE604" s="30">
        <f t="shared" si="137"/>
        <v>0</v>
      </c>
      <c r="BF604" s="30">
        <f t="shared" si="137"/>
        <v>1397.5497897290081</v>
      </c>
      <c r="BG604" s="30">
        <f t="shared" si="137"/>
        <v>1699.827829939145</v>
      </c>
      <c r="BH604" s="30">
        <f t="shared" si="137"/>
        <v>0</v>
      </c>
      <c r="BI604" s="30">
        <f t="shared" si="137"/>
        <v>404.49519722544665</v>
      </c>
      <c r="BJ604" s="30">
        <f t="shared" si="137"/>
        <v>3986.9948252758159</v>
      </c>
      <c r="BK604" s="30">
        <f t="shared" si="137"/>
        <v>0</v>
      </c>
      <c r="BL604" s="30">
        <f t="shared" si="137"/>
        <v>0</v>
      </c>
      <c r="BM604" s="30">
        <f t="shared" si="137"/>
        <v>1.6112631286060289E-2</v>
      </c>
      <c r="BN604" s="30">
        <f t="shared" si="137"/>
        <v>0.17778367933842712</v>
      </c>
      <c r="BO604" s="30">
        <f t="shared" si="137"/>
        <v>0</v>
      </c>
      <c r="BP604" s="30">
        <f t="shared" si="137"/>
        <v>4.4553836342056161E-2</v>
      </c>
      <c r="BQ604" s="30">
        <f t="shared" si="137"/>
        <v>1293.2982994881495</v>
      </c>
      <c r="BR604" s="30">
        <f t="shared" si="137"/>
        <v>0</v>
      </c>
      <c r="BS604" s="30">
        <f t="shared" si="137"/>
        <v>0</v>
      </c>
      <c r="BT604" s="30">
        <f t="shared" si="137"/>
        <v>0</v>
      </c>
      <c r="BU604" s="30">
        <f t="shared" si="137"/>
        <v>0</v>
      </c>
      <c r="BV604" s="30">
        <f t="shared" si="137"/>
        <v>0</v>
      </c>
      <c r="BW604" s="30">
        <f t="shared" si="137"/>
        <v>0</v>
      </c>
      <c r="BX604" s="30">
        <f t="shared" si="137"/>
        <v>0</v>
      </c>
      <c r="BY604" s="30">
        <f t="shared" si="135"/>
        <v>17468.904840116887</v>
      </c>
      <c r="DD604" s="7">
        <v>21</v>
      </c>
      <c r="DE604" s="55">
        <f ca="1"/>
        <v>799417.33526838594</v>
      </c>
      <c r="DF604" s="55">
        <f ca="1"/>
        <v>492.56436566780008</v>
      </c>
      <c r="DG604" s="55">
        <f ca="1"/>
        <v>0</v>
      </c>
      <c r="DH604" s="55">
        <f ca="1"/>
        <v>0</v>
      </c>
      <c r="DI604" s="55">
        <f ca="1"/>
        <v>5320.7027809421434</v>
      </c>
      <c r="DJ604" s="55">
        <f ca="1"/>
        <v>11040.795928751035</v>
      </c>
      <c r="DK604" s="55">
        <f ca="1"/>
        <v>0</v>
      </c>
      <c r="DL604" s="55">
        <f ca="1"/>
        <v>0</v>
      </c>
      <c r="DM604" s="55">
        <f ca="1"/>
        <v>131566.67403728983</v>
      </c>
      <c r="DN604" s="55">
        <f ca="1"/>
        <v>0</v>
      </c>
      <c r="DO604" s="55">
        <f ca="1"/>
        <v>0</v>
      </c>
      <c r="DP604" s="55">
        <f ca="1"/>
        <v>223670.40969797329</v>
      </c>
      <c r="DQ604" s="55">
        <f ca="1"/>
        <v>0</v>
      </c>
      <c r="DR604" s="55">
        <f ca="1"/>
        <v>0</v>
      </c>
      <c r="DS604" s="55">
        <f ca="1"/>
        <v>0</v>
      </c>
      <c r="DT604" s="55">
        <f ca="1"/>
        <v>12.587084497160639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ca="1"/>
        <v>0</v>
      </c>
      <c r="EE604" s="55">
        <f t="shared" ca="1" si="136"/>
        <v>1171521.0691635071</v>
      </c>
    </row>
    <row r="605" spans="50:135" x14ac:dyDescent="0.3">
      <c r="AX605" s="7">
        <v>22</v>
      </c>
      <c r="AY605" s="30">
        <f t="shared" si="138"/>
        <v>8924.0424513711532</v>
      </c>
      <c r="AZ605" s="30">
        <f t="shared" si="138"/>
        <v>5.9444314489952017</v>
      </c>
      <c r="BA605" s="30">
        <f t="shared" si="138"/>
        <v>0</v>
      </c>
      <c r="BB605" s="30">
        <f t="shared" si="138"/>
        <v>0</v>
      </c>
      <c r="BC605" s="30">
        <f t="shared" si="138"/>
        <v>481.18191823337594</v>
      </c>
      <c r="BD605" s="30">
        <f t="shared" si="138"/>
        <v>1067.6420134825848</v>
      </c>
      <c r="BE605" s="30">
        <f t="shared" si="137"/>
        <v>0</v>
      </c>
      <c r="BF605" s="30">
        <f t="shared" si="137"/>
        <v>4759.5518534601815</v>
      </c>
      <c r="BG605" s="30">
        <f t="shared" si="137"/>
        <v>227.30528391208171</v>
      </c>
      <c r="BH605" s="30">
        <f t="shared" si="137"/>
        <v>0</v>
      </c>
      <c r="BI605" s="30">
        <f t="shared" si="137"/>
        <v>4993.0676835431577</v>
      </c>
      <c r="BJ605" s="30">
        <f t="shared" si="137"/>
        <v>90363.30213034965</v>
      </c>
      <c r="BK605" s="30">
        <f t="shared" si="137"/>
        <v>0</v>
      </c>
      <c r="BL605" s="30">
        <f t="shared" si="137"/>
        <v>0</v>
      </c>
      <c r="BM605" s="30">
        <f t="shared" si="137"/>
        <v>0.10789661350644104</v>
      </c>
      <c r="BN605" s="30">
        <f t="shared" si="137"/>
        <v>1.1913802569422214</v>
      </c>
      <c r="BO605" s="30">
        <f t="shared" si="137"/>
        <v>0</v>
      </c>
      <c r="BP605" s="30">
        <f t="shared" si="137"/>
        <v>169.07922253246798</v>
      </c>
      <c r="BQ605" s="30">
        <f t="shared" si="137"/>
        <v>29311.978084950908</v>
      </c>
      <c r="BR605" s="30">
        <f t="shared" si="137"/>
        <v>0</v>
      </c>
      <c r="BS605" s="30">
        <f t="shared" si="137"/>
        <v>0</v>
      </c>
      <c r="BT605" s="30">
        <f t="shared" si="137"/>
        <v>0</v>
      </c>
      <c r="BU605" s="30">
        <f t="shared" si="137"/>
        <v>0</v>
      </c>
      <c r="BV605" s="30">
        <f t="shared" si="137"/>
        <v>0</v>
      </c>
      <c r="BW605" s="30">
        <f t="shared" si="137"/>
        <v>0</v>
      </c>
      <c r="BX605" s="30">
        <f t="shared" si="137"/>
        <v>0</v>
      </c>
      <c r="BY605" s="30">
        <f t="shared" si="135"/>
        <v>140304.39435015502</v>
      </c>
      <c r="DD605" s="7">
        <v>22</v>
      </c>
      <c r="DE605" s="55">
        <f ca="1"/>
        <v>844214.41589971108</v>
      </c>
      <c r="DF605" s="55">
        <f ca="1"/>
        <v>600.38757634851538</v>
      </c>
      <c r="DG605" s="55">
        <f ca="1"/>
        <v>0</v>
      </c>
      <c r="DH605" s="55">
        <f ca="1"/>
        <v>0</v>
      </c>
      <c r="DI605" s="55">
        <f ca="1"/>
        <v>35655.580141093153</v>
      </c>
      <c r="DJ605" s="55">
        <f ca="1"/>
        <v>73987.591534343126</v>
      </c>
      <c r="DK605" s="55">
        <f ca="1"/>
        <v>0</v>
      </c>
      <c r="DL605" s="55">
        <f ca="1"/>
        <v>0</v>
      </c>
      <c r="DM605" s="55">
        <f ca="1"/>
        <v>17593.428974795126</v>
      </c>
      <c r="DN605" s="55">
        <f ca="1"/>
        <v>0</v>
      </c>
      <c r="DO605" s="55">
        <f ca="1"/>
        <v>0</v>
      </c>
      <c r="DP605" s="55">
        <f ca="1"/>
        <v>5069381.2495126156</v>
      </c>
      <c r="DQ605" s="55">
        <f ca="1"/>
        <v>0</v>
      </c>
      <c r="DR605" s="55">
        <f ca="1"/>
        <v>0</v>
      </c>
      <c r="DS605" s="55">
        <f ca="1"/>
        <v>0</v>
      </c>
      <c r="DT605" s="55">
        <f ca="1"/>
        <v>84.349722191509272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ca="1"/>
        <v>0</v>
      </c>
      <c r="EE605" s="55">
        <f t="shared" ca="1" si="136"/>
        <v>6041517.0033610985</v>
      </c>
    </row>
    <row r="606" spans="50:135" x14ac:dyDescent="0.3">
      <c r="AX606" s="7">
        <v>23</v>
      </c>
      <c r="AY606" s="30">
        <f t="shared" si="138"/>
        <v>28538.187869656078</v>
      </c>
      <c r="AZ606" s="30">
        <f t="shared" si="138"/>
        <v>16.469696019010776</v>
      </c>
      <c r="BA606" s="30">
        <f t="shared" si="138"/>
        <v>0</v>
      </c>
      <c r="BB606" s="30">
        <f t="shared" si="138"/>
        <v>0</v>
      </c>
      <c r="BC606" s="30">
        <f t="shared" si="138"/>
        <v>242.49051675181056</v>
      </c>
      <c r="BD606" s="30">
        <f t="shared" si="138"/>
        <v>538.03572774403176</v>
      </c>
      <c r="BE606" s="30">
        <f t="shared" si="137"/>
        <v>0</v>
      </c>
      <c r="BF606" s="30">
        <f t="shared" si="137"/>
        <v>4719.6659007253011</v>
      </c>
      <c r="BG606" s="30">
        <f t="shared" si="137"/>
        <v>5740.4891772987467</v>
      </c>
      <c r="BH606" s="30">
        <f t="shared" si="137"/>
        <v>0</v>
      </c>
      <c r="BI606" s="30">
        <f t="shared" si="137"/>
        <v>1366.0208769406163</v>
      </c>
      <c r="BJ606" s="30">
        <f t="shared" si="137"/>
        <v>13464.481668728638</v>
      </c>
      <c r="BK606" s="30">
        <f t="shared" si="137"/>
        <v>0</v>
      </c>
      <c r="BL606" s="30">
        <f t="shared" si="137"/>
        <v>0</v>
      </c>
      <c r="BM606" s="30">
        <f t="shared" si="137"/>
        <v>5.4413974277566439E-2</v>
      </c>
      <c r="BN606" s="30">
        <f t="shared" si="137"/>
        <v>0.60039332871977902</v>
      </c>
      <c r="BO606" s="30">
        <f t="shared" si="137"/>
        <v>0</v>
      </c>
      <c r="BP606" s="30">
        <f t="shared" si="137"/>
        <v>0.15046277834582755</v>
      </c>
      <c r="BQ606" s="30">
        <f t="shared" si="137"/>
        <v>4367.5981548479567</v>
      </c>
      <c r="BR606" s="30">
        <f t="shared" si="137"/>
        <v>0</v>
      </c>
      <c r="BS606" s="30">
        <f t="shared" si="137"/>
        <v>0</v>
      </c>
      <c r="BT606" s="30">
        <f t="shared" ref="BT606:BX621" si="139">AR110*$M111*AR166</f>
        <v>0</v>
      </c>
      <c r="BU606" s="30">
        <f t="shared" si="139"/>
        <v>0</v>
      </c>
      <c r="BV606" s="30">
        <f t="shared" si="139"/>
        <v>0</v>
      </c>
      <c r="BW606" s="30">
        <f t="shared" si="139"/>
        <v>0</v>
      </c>
      <c r="BX606" s="30">
        <f t="shared" si="139"/>
        <v>0</v>
      </c>
      <c r="BY606" s="30">
        <f t="shared" si="135"/>
        <v>58994.244858793529</v>
      </c>
      <c r="DD606" s="7">
        <v>23</v>
      </c>
      <c r="DE606" s="55">
        <f ca="1"/>
        <v>2699712.572469465</v>
      </c>
      <c r="DF606" s="55">
        <f ca="1"/>
        <v>1663.4392979200884</v>
      </c>
      <c r="DG606" s="55">
        <f ca="1"/>
        <v>0</v>
      </c>
      <c r="DH606" s="55">
        <f ca="1"/>
        <v>0</v>
      </c>
      <c r="DI606" s="55">
        <f ca="1"/>
        <v>17968.547291309162</v>
      </c>
      <c r="DJ606" s="55">
        <f ca="1"/>
        <v>37285.875932661402</v>
      </c>
      <c r="DK606" s="55">
        <f ca="1"/>
        <v>0</v>
      </c>
      <c r="DL606" s="55">
        <f ca="1"/>
        <v>0</v>
      </c>
      <c r="DM606" s="55">
        <f ca="1"/>
        <v>444313.86232292303</v>
      </c>
      <c r="DN606" s="55">
        <f ca="1"/>
        <v>0</v>
      </c>
      <c r="DO606" s="55">
        <f ca="1"/>
        <v>0</v>
      </c>
      <c r="DP606" s="55">
        <f ca="1"/>
        <v>755357.42161567661</v>
      </c>
      <c r="DQ606" s="55">
        <f ca="1"/>
        <v>0</v>
      </c>
      <c r="DR606" s="55">
        <f ca="1"/>
        <v>0</v>
      </c>
      <c r="DS606" s="55">
        <f ca="1"/>
        <v>0</v>
      </c>
      <c r="DT606" s="55">
        <f ca="1"/>
        <v>42.507847673360352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ca="1"/>
        <v>0</v>
      </c>
      <c r="EE606" s="55">
        <f t="shared" ca="1" si="136"/>
        <v>3956344.2267776285</v>
      </c>
    </row>
    <row r="607" spans="50:135" x14ac:dyDescent="0.3">
      <c r="AX607" s="7">
        <v>24</v>
      </c>
      <c r="AY607" s="30">
        <f t="shared" si="138"/>
        <v>3858.0500660033076</v>
      </c>
      <c r="AZ607" s="30">
        <f t="shared" si="138"/>
        <v>2.5699019550603461</v>
      </c>
      <c r="BA607" s="30">
        <f t="shared" si="138"/>
        <v>0</v>
      </c>
      <c r="BB607" s="30">
        <f t="shared" si="138"/>
        <v>0</v>
      </c>
      <c r="BC607" s="30">
        <f t="shared" si="138"/>
        <v>1010.4278126791962</v>
      </c>
      <c r="BD607" s="30">
        <f t="shared" si="138"/>
        <v>2241.9279353599513</v>
      </c>
      <c r="BE607" s="30">
        <f t="shared" si="138"/>
        <v>0</v>
      </c>
      <c r="BF607" s="30">
        <f t="shared" si="138"/>
        <v>4943.5718679797919</v>
      </c>
      <c r="BG607" s="30">
        <f t="shared" si="138"/>
        <v>224.60318367011604</v>
      </c>
      <c r="BH607" s="30">
        <f t="shared" si="138"/>
        <v>0</v>
      </c>
      <c r="BI607" s="30">
        <f t="shared" si="138"/>
        <v>728.22926863921123</v>
      </c>
      <c r="BJ607" s="30">
        <f t="shared" si="138"/>
        <v>86309.344897207397</v>
      </c>
      <c r="BK607" s="30">
        <f t="shared" si="138"/>
        <v>0</v>
      </c>
      <c r="BL607" s="30">
        <f t="shared" si="138"/>
        <v>0</v>
      </c>
      <c r="BM607" s="30">
        <f t="shared" si="138"/>
        <v>0.22627970733559158</v>
      </c>
      <c r="BN607" s="30">
        <f t="shared" si="138"/>
        <v>2.509647663176561</v>
      </c>
      <c r="BO607" s="30">
        <f t="shared" ref="BO607:BX622" si="140">AM111*$M112*AM167</f>
        <v>0</v>
      </c>
      <c r="BP607" s="30">
        <f t="shared" si="140"/>
        <v>0</v>
      </c>
      <c r="BQ607" s="30">
        <f t="shared" si="140"/>
        <v>27942.115375531383</v>
      </c>
      <c r="BR607" s="30">
        <f t="shared" si="140"/>
        <v>0</v>
      </c>
      <c r="BS607" s="30">
        <f t="shared" si="140"/>
        <v>0</v>
      </c>
      <c r="BT607" s="30">
        <f t="shared" si="139"/>
        <v>0</v>
      </c>
      <c r="BU607" s="30">
        <f t="shared" si="139"/>
        <v>0</v>
      </c>
      <c r="BV607" s="30">
        <f t="shared" si="139"/>
        <v>0</v>
      </c>
      <c r="BW607" s="30">
        <f t="shared" si="139"/>
        <v>0</v>
      </c>
      <c r="BX607" s="30">
        <f t="shared" si="139"/>
        <v>0</v>
      </c>
      <c r="BY607" s="30">
        <f t="shared" si="135"/>
        <v>127263.57623639592</v>
      </c>
      <c r="DD607" s="7">
        <v>24</v>
      </c>
      <c r="DE607" s="55">
        <f ca="1"/>
        <v>364971.53624391288</v>
      </c>
      <c r="DF607" s="55">
        <f ca="1"/>
        <v>259.56009746109498</v>
      </c>
      <c r="DG607" s="55">
        <f ca="1"/>
        <v>0</v>
      </c>
      <c r="DH607" s="55">
        <f ca="1"/>
        <v>0</v>
      </c>
      <c r="DI607" s="55">
        <f ca="1"/>
        <v>74872.700919528434</v>
      </c>
      <c r="DJ607" s="55">
        <f ca="1"/>
        <v>155365.60592044462</v>
      </c>
      <c r="DK607" s="55">
        <f ca="1"/>
        <v>0</v>
      </c>
      <c r="DL607" s="55">
        <f ca="1"/>
        <v>0</v>
      </c>
      <c r="DM607" s="55">
        <f ca="1"/>
        <v>17384.286416066981</v>
      </c>
      <c r="DN607" s="55">
        <f ca="1"/>
        <v>0</v>
      </c>
      <c r="DO607" s="55">
        <f ca="1"/>
        <v>0</v>
      </c>
      <c r="DP607" s="55">
        <f ca="1"/>
        <v>4841954.2487333352</v>
      </c>
      <c r="DQ607" s="55">
        <f ca="1"/>
        <v>0</v>
      </c>
      <c r="DR607" s="55">
        <f ca="1"/>
        <v>0</v>
      </c>
      <c r="DS607" s="55">
        <f ca="1"/>
        <v>0</v>
      </c>
      <c r="DT607" s="55">
        <f ca="1"/>
        <v>177.6830545529005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ca="1"/>
        <v>0</v>
      </c>
      <c r="EE607" s="55">
        <f t="shared" ca="1" si="136"/>
        <v>5454985.6213853024</v>
      </c>
    </row>
    <row r="608" spans="50:135" x14ac:dyDescent="0.3">
      <c r="AX608" s="7">
        <v>25</v>
      </c>
      <c r="AY608" s="30">
        <f t="shared" si="138"/>
        <v>3.5422508149434231</v>
      </c>
      <c r="AZ608" s="30">
        <f t="shared" si="138"/>
        <v>0.7163381872185034</v>
      </c>
      <c r="BA608" s="30">
        <f t="shared" si="138"/>
        <v>0</v>
      </c>
      <c r="BB608" s="30">
        <f t="shared" si="138"/>
        <v>0</v>
      </c>
      <c r="BC608" s="30">
        <f t="shared" si="138"/>
        <v>121.54072537999171</v>
      </c>
      <c r="BD608" s="30">
        <f t="shared" si="138"/>
        <v>269.67344338844055</v>
      </c>
      <c r="BE608" s="30">
        <f t="shared" si="138"/>
        <v>0</v>
      </c>
      <c r="BF608" s="30">
        <f t="shared" si="138"/>
        <v>267.28590161842868</v>
      </c>
      <c r="BG608" s="30">
        <f t="shared" si="138"/>
        <v>12.143702177260161</v>
      </c>
      <c r="BH608" s="30">
        <f t="shared" si="138"/>
        <v>0</v>
      </c>
      <c r="BI608" s="30">
        <f t="shared" si="138"/>
        <v>39.373437241885263</v>
      </c>
      <c r="BJ608" s="30">
        <f t="shared" si="138"/>
        <v>1521.7081731814387</v>
      </c>
      <c r="BK608" s="30">
        <f t="shared" si="138"/>
        <v>0</v>
      </c>
      <c r="BL608" s="30">
        <f t="shared" si="138"/>
        <v>0</v>
      </c>
      <c r="BM608" s="30">
        <f t="shared" si="138"/>
        <v>2.7300244939992363E-2</v>
      </c>
      <c r="BN608" s="30">
        <f t="shared" si="138"/>
        <v>0.29997377572618111</v>
      </c>
      <c r="BO608" s="30">
        <f t="shared" si="140"/>
        <v>0</v>
      </c>
      <c r="BP608" s="30">
        <f t="shared" si="140"/>
        <v>586.19656099122574</v>
      </c>
      <c r="BQ608" s="30">
        <f t="shared" si="140"/>
        <v>493.61052099159059</v>
      </c>
      <c r="BR608" s="30">
        <f t="shared" si="140"/>
        <v>0</v>
      </c>
      <c r="BS608" s="30">
        <f t="shared" si="140"/>
        <v>0</v>
      </c>
      <c r="BT608" s="30">
        <f t="shared" si="139"/>
        <v>0</v>
      </c>
      <c r="BU608" s="30">
        <f t="shared" si="139"/>
        <v>0</v>
      </c>
      <c r="BV608" s="30">
        <f t="shared" si="139"/>
        <v>0</v>
      </c>
      <c r="BW608" s="30">
        <f t="shared" si="139"/>
        <v>0</v>
      </c>
      <c r="BX608" s="30">
        <f t="shared" si="139"/>
        <v>0</v>
      </c>
      <c r="BY608" s="30">
        <f t="shared" si="135"/>
        <v>3316.1183279930897</v>
      </c>
      <c r="DD608" s="7">
        <v>25</v>
      </c>
      <c r="DE608" s="55">
        <f ca="1"/>
        <v>335.09692709364782</v>
      </c>
      <c r="DF608" s="55">
        <f ca="1"/>
        <v>72.350156909068843</v>
      </c>
      <c r="DG608" s="55">
        <f ca="1"/>
        <v>0</v>
      </c>
      <c r="DH608" s="55">
        <f ca="1"/>
        <v>0</v>
      </c>
      <c r="DI608" s="55">
        <f ca="1"/>
        <v>9006.1677506573851</v>
      </c>
      <c r="DJ608" s="55">
        <f ca="1"/>
        <v>18688.369626818931</v>
      </c>
      <c r="DK608" s="55">
        <f ca="1"/>
        <v>0</v>
      </c>
      <c r="DL608" s="55">
        <f ca="1"/>
        <v>0</v>
      </c>
      <c r="DM608" s="55">
        <f ca="1"/>
        <v>939.92254851993653</v>
      </c>
      <c r="DN608" s="55">
        <f ca="1"/>
        <v>0</v>
      </c>
      <c r="DO608" s="55">
        <f ca="1"/>
        <v>0</v>
      </c>
      <c r="DP608" s="55">
        <f ca="1"/>
        <v>85367.828515478715</v>
      </c>
      <c r="DQ608" s="55">
        <f ca="1"/>
        <v>0</v>
      </c>
      <c r="DR608" s="55">
        <f ca="1"/>
        <v>0</v>
      </c>
      <c r="DS608" s="55">
        <f ca="1"/>
        <v>0</v>
      </c>
      <c r="DT608" s="55">
        <f ca="1"/>
        <v>21.238143321413624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ca="1"/>
        <v>0</v>
      </c>
      <c r="EE608" s="55">
        <f t="shared" ca="1" si="136"/>
        <v>114430.9736687991</v>
      </c>
    </row>
    <row r="609" spans="50:135" x14ac:dyDescent="0.3">
      <c r="AX609" s="7">
        <v>26</v>
      </c>
      <c r="AY609" s="30">
        <f t="shared" si="138"/>
        <v>203.45246860269324</v>
      </c>
      <c r="AZ609" s="30">
        <f t="shared" si="138"/>
        <v>0.13552257926709049</v>
      </c>
      <c r="BA609" s="30">
        <f t="shared" si="138"/>
        <v>0</v>
      </c>
      <c r="BB609" s="30">
        <f t="shared" si="138"/>
        <v>0</v>
      </c>
      <c r="BC609" s="30">
        <f t="shared" si="138"/>
        <v>112.62756429552336</v>
      </c>
      <c r="BD609" s="30">
        <f t="shared" si="138"/>
        <v>249.8970035777113</v>
      </c>
      <c r="BE609" s="30">
        <f t="shared" si="138"/>
        <v>0</v>
      </c>
      <c r="BF609" s="30">
        <f t="shared" si="138"/>
        <v>235.55426369050511</v>
      </c>
      <c r="BG609" s="30">
        <f t="shared" si="138"/>
        <v>10.702026585994998</v>
      </c>
      <c r="BH609" s="30">
        <f t="shared" si="138"/>
        <v>0</v>
      </c>
      <c r="BI609" s="30">
        <f t="shared" si="138"/>
        <v>235.08447400129467</v>
      </c>
      <c r="BJ609" s="30">
        <f t="shared" si="138"/>
        <v>4072.4093858346973</v>
      </c>
      <c r="BK609" s="30">
        <f t="shared" si="138"/>
        <v>0</v>
      </c>
      <c r="BL609" s="30">
        <f t="shared" si="138"/>
        <v>0</v>
      </c>
      <c r="BM609" s="30">
        <f t="shared" si="138"/>
        <v>2.5350486061060131E-2</v>
      </c>
      <c r="BN609" s="30">
        <f t="shared" si="138"/>
        <v>0.27885972351068339</v>
      </c>
      <c r="BO609" s="30">
        <f t="shared" si="140"/>
        <v>0</v>
      </c>
      <c r="BP609" s="30">
        <f t="shared" si="140"/>
        <v>709.935263243245</v>
      </c>
      <c r="BQ609" s="30">
        <f t="shared" si="140"/>
        <v>1321.0050083972169</v>
      </c>
      <c r="BR609" s="30">
        <f t="shared" si="140"/>
        <v>0</v>
      </c>
      <c r="BS609" s="30">
        <f t="shared" si="140"/>
        <v>0</v>
      </c>
      <c r="BT609" s="30">
        <f t="shared" si="139"/>
        <v>0</v>
      </c>
      <c r="BU609" s="30">
        <f t="shared" si="139"/>
        <v>0</v>
      </c>
      <c r="BV609" s="30">
        <f t="shared" si="139"/>
        <v>0</v>
      </c>
      <c r="BW609" s="30">
        <f t="shared" si="139"/>
        <v>0</v>
      </c>
      <c r="BX609" s="30">
        <f t="shared" si="139"/>
        <v>0</v>
      </c>
      <c r="BY609" s="30">
        <f t="shared" si="135"/>
        <v>7151.1071910177197</v>
      </c>
      <c r="DD609" s="7">
        <v>26</v>
      </c>
      <c r="DE609" s="55">
        <f ca="1"/>
        <v>19246.60352981478</v>
      </c>
      <c r="DF609" s="55">
        <f ca="1"/>
        <v>13.687780505976139</v>
      </c>
      <c r="DG609" s="55">
        <f ca="1"/>
        <v>0</v>
      </c>
      <c r="DH609" s="55">
        <f ca="1"/>
        <v>0</v>
      </c>
      <c r="DI609" s="55">
        <f ca="1"/>
        <v>8345.7025142982802</v>
      </c>
      <c r="DJ609" s="55">
        <f ca="1"/>
        <v>17317.862347935392</v>
      </c>
      <c r="DK609" s="55">
        <f ca="1"/>
        <v>0</v>
      </c>
      <c r="DL609" s="55">
        <f ca="1"/>
        <v>0</v>
      </c>
      <c r="DM609" s="55">
        <f ca="1"/>
        <v>828.33685775601293</v>
      </c>
      <c r="DN609" s="55">
        <f ca="1"/>
        <v>0</v>
      </c>
      <c r="DO609" s="55">
        <f ca="1"/>
        <v>0</v>
      </c>
      <c r="DP609" s="55">
        <f ca="1"/>
        <v>228462.16654532653</v>
      </c>
      <c r="DQ609" s="55">
        <f ca="1"/>
        <v>0</v>
      </c>
      <c r="DR609" s="55">
        <f ca="1"/>
        <v>0</v>
      </c>
      <c r="DS609" s="55">
        <f ca="1"/>
        <v>0</v>
      </c>
      <c r="DT609" s="55">
        <f ca="1"/>
        <v>19.743268424556383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ca="1"/>
        <v>0</v>
      </c>
      <c r="EE609" s="55">
        <f t="shared" ca="1" si="136"/>
        <v>274234.1028440615</v>
      </c>
    </row>
    <row r="610" spans="50:135" x14ac:dyDescent="0.3">
      <c r="AX610" s="7">
        <v>27</v>
      </c>
      <c r="AY610" s="30">
        <f t="shared" si="138"/>
        <v>421.48640450821864</v>
      </c>
      <c r="AZ610" s="30">
        <f t="shared" si="138"/>
        <v>0</v>
      </c>
      <c r="BA610" s="30">
        <f t="shared" si="138"/>
        <v>0</v>
      </c>
      <c r="BB610" s="30">
        <f t="shared" si="138"/>
        <v>0</v>
      </c>
      <c r="BC610" s="30">
        <f t="shared" si="138"/>
        <v>0.18957310474615116</v>
      </c>
      <c r="BD610" s="30">
        <f t="shared" si="138"/>
        <v>0.4206230591579585</v>
      </c>
      <c r="BE610" s="30">
        <f t="shared" si="138"/>
        <v>0</v>
      </c>
      <c r="BF610" s="30">
        <f t="shared" si="138"/>
        <v>215.33025481366258</v>
      </c>
      <c r="BG610" s="30">
        <f t="shared" si="138"/>
        <v>102.07683246855686</v>
      </c>
      <c r="BH610" s="30">
        <f t="shared" si="138"/>
        <v>0</v>
      </c>
      <c r="BI610" s="30">
        <f t="shared" si="138"/>
        <v>3.41250571056587</v>
      </c>
      <c r="BJ610" s="30">
        <f t="shared" si="138"/>
        <v>519.20627141932539</v>
      </c>
      <c r="BK610" s="30">
        <f t="shared" si="138"/>
        <v>0</v>
      </c>
      <c r="BL610" s="30">
        <f t="shared" si="138"/>
        <v>0</v>
      </c>
      <c r="BM610" s="30">
        <f t="shared" si="138"/>
        <v>4.2566267692797818E-5</v>
      </c>
      <c r="BN610" s="30">
        <f t="shared" si="138"/>
        <v>4.6937187337169978E-4</v>
      </c>
      <c r="BO610" s="30">
        <f t="shared" si="140"/>
        <v>0</v>
      </c>
      <c r="BP610" s="30">
        <f t="shared" si="140"/>
        <v>1.5411924509461278E-7</v>
      </c>
      <c r="BQ610" s="30">
        <f t="shared" si="140"/>
        <v>26.496641359818547</v>
      </c>
      <c r="BR610" s="30">
        <f t="shared" si="140"/>
        <v>0</v>
      </c>
      <c r="BS610" s="30">
        <f t="shared" si="140"/>
        <v>0</v>
      </c>
      <c r="BT610" s="30">
        <f t="shared" si="139"/>
        <v>36.171394023492063</v>
      </c>
      <c r="BU610" s="30">
        <f t="shared" si="139"/>
        <v>629.77935686684827</v>
      </c>
      <c r="BV610" s="30">
        <f t="shared" si="139"/>
        <v>0</v>
      </c>
      <c r="BW610" s="30">
        <f t="shared" si="139"/>
        <v>0</v>
      </c>
      <c r="BX610" s="30">
        <f t="shared" si="139"/>
        <v>0</v>
      </c>
      <c r="BY610" s="30">
        <f t="shared" si="135"/>
        <v>1954.5703694266526</v>
      </c>
      <c r="DD610" s="7">
        <v>27</v>
      </c>
      <c r="DE610" s="55">
        <f ca="1"/>
        <v>39872.613866477484</v>
      </c>
      <c r="DF610" s="55">
        <f ca="1"/>
        <v>0</v>
      </c>
      <c r="DG610" s="55">
        <f ca="1"/>
        <v>0</v>
      </c>
      <c r="DH610" s="55">
        <f ca="1"/>
        <v>0</v>
      </c>
      <c r="DI610" s="55">
        <f ca="1"/>
        <v>14.047367061689799</v>
      </c>
      <c r="DJ610" s="55">
        <f ca="1"/>
        <v>29.149177999646522</v>
      </c>
      <c r="DK610" s="55">
        <f ca="1"/>
        <v>0</v>
      </c>
      <c r="DL610" s="55">
        <f ca="1"/>
        <v>0</v>
      </c>
      <c r="DM610" s="55">
        <f ca="1"/>
        <v>7900.7468330663014</v>
      </c>
      <c r="DN610" s="55">
        <f ca="1"/>
        <v>0</v>
      </c>
      <c r="DO610" s="55">
        <f ca="1"/>
        <v>0</v>
      </c>
      <c r="DP610" s="55">
        <f ca="1"/>
        <v>29127.471826624154</v>
      </c>
      <c r="DQ610" s="55">
        <f ca="1"/>
        <v>0</v>
      </c>
      <c r="DR610" s="55">
        <f ca="1"/>
        <v>0</v>
      </c>
      <c r="DS610" s="55">
        <f ca="1"/>
        <v>0</v>
      </c>
      <c r="DT610" s="55">
        <f ca="1"/>
        <v>3.3231528634716345E-2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ca="1"/>
        <v>0</v>
      </c>
      <c r="EE610" s="55">
        <f t="shared" ca="1" si="136"/>
        <v>76944.062302757913</v>
      </c>
    </row>
    <row r="611" spans="50:135" x14ac:dyDescent="0.3">
      <c r="AX611" s="7">
        <v>28</v>
      </c>
      <c r="AY611" s="30">
        <f t="shared" si="138"/>
        <v>1958.7675909507434</v>
      </c>
      <c r="AZ611" s="30">
        <f t="shared" si="138"/>
        <v>0</v>
      </c>
      <c r="BA611" s="30">
        <f t="shared" si="138"/>
        <v>0</v>
      </c>
      <c r="BB611" s="30">
        <f t="shared" si="138"/>
        <v>0</v>
      </c>
      <c r="BC611" s="30">
        <f t="shared" si="138"/>
        <v>0.88100030916941718</v>
      </c>
      <c r="BD611" s="30">
        <f t="shared" si="138"/>
        <v>1.9547553809734917</v>
      </c>
      <c r="BE611" s="30">
        <f t="shared" si="138"/>
        <v>0</v>
      </c>
      <c r="BF611" s="30">
        <f t="shared" si="138"/>
        <v>1000.7011378859139</v>
      </c>
      <c r="BG611" s="30">
        <f t="shared" si="138"/>
        <v>474.38016789312587</v>
      </c>
      <c r="BH611" s="30">
        <f t="shared" si="138"/>
        <v>0</v>
      </c>
      <c r="BI611" s="30">
        <f t="shared" si="138"/>
        <v>15.858887783623679</v>
      </c>
      <c r="BJ611" s="30">
        <f t="shared" si="138"/>
        <v>2412.8996979164931</v>
      </c>
      <c r="BK611" s="30">
        <f t="shared" si="138"/>
        <v>0</v>
      </c>
      <c r="BL611" s="30">
        <f t="shared" si="138"/>
        <v>0</v>
      </c>
      <c r="BM611" s="30">
        <f t="shared" si="138"/>
        <v>1.9741515737305162E-4</v>
      </c>
      <c r="BN611" s="30">
        <f t="shared" si="138"/>
        <v>2.1813079036381499E-3</v>
      </c>
      <c r="BO611" s="30">
        <f t="shared" si="140"/>
        <v>0</v>
      </c>
      <c r="BP611" s="30">
        <f t="shared" si="140"/>
        <v>7.1710634088501666E-7</v>
      </c>
      <c r="BQ611" s="30">
        <f t="shared" si="140"/>
        <v>123.13745313737913</v>
      </c>
      <c r="BR611" s="30">
        <f t="shared" si="140"/>
        <v>0</v>
      </c>
      <c r="BS611" s="30">
        <f t="shared" si="140"/>
        <v>0</v>
      </c>
      <c r="BT611" s="30">
        <f t="shared" si="139"/>
        <v>168.09878946459199</v>
      </c>
      <c r="BU611" s="30">
        <f t="shared" si="139"/>
        <v>2926.7643772229862</v>
      </c>
      <c r="BV611" s="30">
        <f t="shared" si="139"/>
        <v>0</v>
      </c>
      <c r="BW611" s="30">
        <f t="shared" si="139"/>
        <v>0</v>
      </c>
      <c r="BX611" s="30">
        <f t="shared" si="139"/>
        <v>0</v>
      </c>
      <c r="BY611" s="30">
        <f t="shared" si="135"/>
        <v>9083.4462373851675</v>
      </c>
      <c r="DD611" s="7">
        <v>28</v>
      </c>
      <c r="DE611" s="55">
        <f ca="1"/>
        <v>185299.4141039403</v>
      </c>
      <c r="DF611" s="55">
        <f ca="1"/>
        <v>0</v>
      </c>
      <c r="DG611" s="55">
        <f ca="1"/>
        <v>0</v>
      </c>
      <c r="DH611" s="55">
        <f ca="1"/>
        <v>0</v>
      </c>
      <c r="DI611" s="55">
        <f ca="1"/>
        <v>65.282122909453804</v>
      </c>
      <c r="DJ611" s="55">
        <f ca="1"/>
        <v>135.46454790146296</v>
      </c>
      <c r="DK611" s="55">
        <f ca="1"/>
        <v>0</v>
      </c>
      <c r="DL611" s="55">
        <f ca="1"/>
        <v>0</v>
      </c>
      <c r="DM611" s="55">
        <f ca="1"/>
        <v>36717.024994927946</v>
      </c>
      <c r="DN611" s="55">
        <f ca="1"/>
        <v>0</v>
      </c>
      <c r="DO611" s="55">
        <f ca="1"/>
        <v>0</v>
      </c>
      <c r="DP611" s="55">
        <f ca="1"/>
        <v>135363.67305311526</v>
      </c>
      <c r="DQ611" s="55">
        <f ca="1"/>
        <v>0</v>
      </c>
      <c r="DR611" s="55">
        <f ca="1"/>
        <v>0</v>
      </c>
      <c r="DS611" s="55">
        <f ca="1"/>
        <v>0</v>
      </c>
      <c r="DT611" s="55">
        <f ca="1"/>
        <v>0.15443659957758102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ca="1"/>
        <v>0</v>
      </c>
      <c r="EE611" s="55">
        <f t="shared" ca="1" si="136"/>
        <v>357581.01325939398</v>
      </c>
    </row>
    <row r="612" spans="50:135" x14ac:dyDescent="0.3">
      <c r="AX612" s="7">
        <v>29</v>
      </c>
      <c r="AY612" s="30">
        <f t="shared" si="138"/>
        <v>232.73833096947882</v>
      </c>
      <c r="AZ612" s="30">
        <f t="shared" si="138"/>
        <v>0</v>
      </c>
      <c r="BA612" s="30">
        <f t="shared" si="138"/>
        <v>0</v>
      </c>
      <c r="BB612" s="30">
        <f t="shared" si="138"/>
        <v>0</v>
      </c>
      <c r="BC612" s="30">
        <f t="shared" si="138"/>
        <v>0.10467936269813104</v>
      </c>
      <c r="BD612" s="30">
        <f t="shared" si="138"/>
        <v>0.23226160475970989</v>
      </c>
      <c r="BE612" s="30">
        <f t="shared" si="138"/>
        <v>0</v>
      </c>
      <c r="BF612" s="30">
        <f t="shared" si="138"/>
        <v>118.9020656106198</v>
      </c>
      <c r="BG612" s="30">
        <f t="shared" si="138"/>
        <v>56.365262009536728</v>
      </c>
      <c r="BH612" s="30">
        <f t="shared" si="138"/>
        <v>0</v>
      </c>
      <c r="BI612" s="30">
        <f t="shared" si="138"/>
        <v>1.88433333888069</v>
      </c>
      <c r="BJ612" s="30">
        <f t="shared" si="138"/>
        <v>286.69774350710856</v>
      </c>
      <c r="BK612" s="30">
        <f t="shared" si="138"/>
        <v>0</v>
      </c>
      <c r="BL612" s="30">
        <f t="shared" si="138"/>
        <v>0</v>
      </c>
      <c r="BM612" s="30">
        <f t="shared" si="138"/>
        <v>2.3568064625884388E-5</v>
      </c>
      <c r="BN612" s="30">
        <f t="shared" si="138"/>
        <v>2.5917989901720742E-4</v>
      </c>
      <c r="BO612" s="30">
        <f t="shared" si="140"/>
        <v>0</v>
      </c>
      <c r="BP612" s="30">
        <f t="shared" si="140"/>
        <v>8.5154686057027535E-8</v>
      </c>
      <c r="BQ612" s="30">
        <f t="shared" si="140"/>
        <v>14.631039155779309</v>
      </c>
      <c r="BR612" s="30">
        <f t="shared" si="140"/>
        <v>0</v>
      </c>
      <c r="BS612" s="30">
        <f t="shared" si="140"/>
        <v>0</v>
      </c>
      <c r="BT612" s="30">
        <f t="shared" si="139"/>
        <v>19.973289263510775</v>
      </c>
      <c r="BU612" s="30">
        <f t="shared" si="139"/>
        <v>347.75450616106554</v>
      </c>
      <c r="BV612" s="30">
        <f t="shared" si="139"/>
        <v>0</v>
      </c>
      <c r="BW612" s="30">
        <f t="shared" si="139"/>
        <v>0</v>
      </c>
      <c r="BX612" s="30">
        <f t="shared" si="139"/>
        <v>0</v>
      </c>
      <c r="BY612" s="30">
        <f t="shared" si="135"/>
        <v>1079.2837938165565</v>
      </c>
      <c r="DD612" s="7">
        <v>29</v>
      </c>
      <c r="DE612" s="55">
        <f ca="1"/>
        <v>22017.046109712697</v>
      </c>
      <c r="DF612" s="55">
        <f ca="1"/>
        <v>0</v>
      </c>
      <c r="DG612" s="55">
        <f ca="1"/>
        <v>0</v>
      </c>
      <c r="DH612" s="55">
        <f ca="1"/>
        <v>0</v>
      </c>
      <c r="DI612" s="55">
        <f ca="1"/>
        <v>7.756740775931509</v>
      </c>
      <c r="DJ612" s="55">
        <f ca="1"/>
        <v>16.095729209847896</v>
      </c>
      <c r="DK612" s="55">
        <f ca="1"/>
        <v>0</v>
      </c>
      <c r="DL612" s="55">
        <f ca="1"/>
        <v>0</v>
      </c>
      <c r="DM612" s="55">
        <f ca="1"/>
        <v>4362.6712795381427</v>
      </c>
      <c r="DN612" s="55">
        <f ca="1"/>
        <v>0</v>
      </c>
      <c r="DO612" s="55">
        <f ca="1"/>
        <v>0</v>
      </c>
      <c r="DP612" s="55">
        <f ca="1"/>
        <v>16083.74341074879</v>
      </c>
      <c r="DQ612" s="55">
        <f ca="1"/>
        <v>0</v>
      </c>
      <c r="DR612" s="55">
        <f ca="1"/>
        <v>0</v>
      </c>
      <c r="DS612" s="55">
        <f ca="1"/>
        <v>0</v>
      </c>
      <c r="DT612" s="55">
        <f ca="1"/>
        <v>1.8349936850418285E-2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ca="1"/>
        <v>0</v>
      </c>
      <c r="EE612" s="55">
        <f t="shared" ca="1" si="136"/>
        <v>42487.331619922254</v>
      </c>
    </row>
    <row r="613" spans="50:135" x14ac:dyDescent="0.3">
      <c r="AX613" s="7">
        <v>30</v>
      </c>
      <c r="AY613" s="30">
        <f t="shared" si="138"/>
        <v>0</v>
      </c>
      <c r="AZ613" s="30">
        <f t="shared" si="138"/>
        <v>0</v>
      </c>
      <c r="BA613" s="30">
        <f t="shared" si="138"/>
        <v>0</v>
      </c>
      <c r="BB613" s="30">
        <f t="shared" si="138"/>
        <v>0</v>
      </c>
      <c r="BC613" s="30">
        <f t="shared" si="138"/>
        <v>10864.119167739778</v>
      </c>
      <c r="BD613" s="30">
        <f t="shared" si="138"/>
        <v>24105.207669317308</v>
      </c>
      <c r="BE613" s="30">
        <f t="shared" si="138"/>
        <v>0</v>
      </c>
      <c r="BF613" s="30">
        <f t="shared" si="138"/>
        <v>27986.878004139897</v>
      </c>
      <c r="BG613" s="30">
        <f t="shared" si="138"/>
        <v>0</v>
      </c>
      <c r="BH613" s="30">
        <f t="shared" si="138"/>
        <v>0</v>
      </c>
      <c r="BI613" s="30">
        <f t="shared" si="138"/>
        <v>0</v>
      </c>
      <c r="BJ613" s="30">
        <f t="shared" si="138"/>
        <v>0</v>
      </c>
      <c r="BK613" s="30">
        <f t="shared" si="138"/>
        <v>0</v>
      </c>
      <c r="BL613" s="30">
        <f t="shared" si="138"/>
        <v>0</v>
      </c>
      <c r="BM613" s="30">
        <f t="shared" si="138"/>
        <v>2.437868142649569</v>
      </c>
      <c r="BN613" s="30">
        <f t="shared" si="138"/>
        <v>26.898968137865484</v>
      </c>
      <c r="BO613" s="30">
        <f t="shared" si="140"/>
        <v>0</v>
      </c>
      <c r="BP613" s="30">
        <f t="shared" si="140"/>
        <v>0</v>
      </c>
      <c r="BQ613" s="30">
        <f t="shared" si="140"/>
        <v>394.4150286758686</v>
      </c>
      <c r="BR613" s="30">
        <f t="shared" si="140"/>
        <v>0</v>
      </c>
      <c r="BS613" s="30">
        <f t="shared" si="140"/>
        <v>0</v>
      </c>
      <c r="BT613" s="30">
        <f t="shared" si="139"/>
        <v>0</v>
      </c>
      <c r="BU613" s="30">
        <f t="shared" si="139"/>
        <v>0</v>
      </c>
      <c r="BV613" s="30">
        <f t="shared" si="139"/>
        <v>0</v>
      </c>
      <c r="BW613" s="30">
        <f t="shared" si="139"/>
        <v>0</v>
      </c>
      <c r="BX613" s="30">
        <f t="shared" si="139"/>
        <v>0</v>
      </c>
      <c r="BY613" s="30">
        <f t="shared" si="135"/>
        <v>63379.956706153367</v>
      </c>
      <c r="DD613" s="7">
        <v>30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0</v>
      </c>
      <c r="DI613" s="55">
        <f ca="1"/>
        <v>805031.23032951751</v>
      </c>
      <c r="DJ613" s="55">
        <f ca="1"/>
        <v>1670490.8914836894</v>
      </c>
      <c r="DK613" s="55">
        <f ca="1"/>
        <v>0</v>
      </c>
      <c r="DL613" s="55">
        <f ca="1"/>
        <v>0</v>
      </c>
      <c r="DM613" s="55">
        <f ca="1"/>
        <v>0</v>
      </c>
      <c r="DN613" s="55">
        <f ca="1"/>
        <v>0</v>
      </c>
      <c r="DO613" s="55">
        <f ca="1"/>
        <v>0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0</v>
      </c>
      <c r="DT613" s="55">
        <f ca="1"/>
        <v>1904.4469441608762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ca="1"/>
        <v>0</v>
      </c>
      <c r="EE613" s="55">
        <f t="shared" ca="1" si="136"/>
        <v>2477426.5687573678</v>
      </c>
    </row>
    <row r="614" spans="50:135" x14ac:dyDescent="0.3">
      <c r="AX614" s="7">
        <v>31</v>
      </c>
      <c r="AY614" s="30">
        <f t="shared" si="138"/>
        <v>0</v>
      </c>
      <c r="AZ614" s="30">
        <f t="shared" si="138"/>
        <v>0</v>
      </c>
      <c r="BA614" s="30">
        <f t="shared" si="138"/>
        <v>0</v>
      </c>
      <c r="BB614" s="30">
        <f t="shared" si="138"/>
        <v>0</v>
      </c>
      <c r="BC614" s="30">
        <f t="shared" si="138"/>
        <v>1264.2721310776817</v>
      </c>
      <c r="BD614" s="30">
        <f t="shared" si="138"/>
        <v>2805.1553746417544</v>
      </c>
      <c r="BE614" s="30">
        <f t="shared" si="138"/>
        <v>0</v>
      </c>
      <c r="BF614" s="30">
        <f t="shared" si="138"/>
        <v>883.81901830252457</v>
      </c>
      <c r="BG614" s="30">
        <f t="shared" si="138"/>
        <v>204.57638385109817</v>
      </c>
      <c r="BH614" s="30">
        <f t="shared" si="138"/>
        <v>0</v>
      </c>
      <c r="BI614" s="30">
        <f t="shared" si="138"/>
        <v>543.41995481262882</v>
      </c>
      <c r="BJ614" s="30">
        <f t="shared" si="138"/>
        <v>104.75295338210427</v>
      </c>
      <c r="BK614" s="30">
        <f t="shared" si="138"/>
        <v>0</v>
      </c>
      <c r="BL614" s="30">
        <f t="shared" si="138"/>
        <v>0</v>
      </c>
      <c r="BM614" s="30">
        <f t="shared" si="138"/>
        <v>0.28369798830753062</v>
      </c>
      <c r="BN614" s="30">
        <f t="shared" si="138"/>
        <v>3.1302690280881689</v>
      </c>
      <c r="BO614" s="30">
        <f t="shared" si="140"/>
        <v>0</v>
      </c>
      <c r="BP614" s="30">
        <f t="shared" si="140"/>
        <v>271.2097858492279</v>
      </c>
      <c r="BQ614" s="30">
        <f t="shared" si="140"/>
        <v>2961.5238674642042</v>
      </c>
      <c r="BR614" s="30">
        <f t="shared" si="140"/>
        <v>0</v>
      </c>
      <c r="BS614" s="30">
        <f t="shared" si="140"/>
        <v>0</v>
      </c>
      <c r="BT614" s="30">
        <f t="shared" si="139"/>
        <v>0</v>
      </c>
      <c r="BU614" s="30">
        <f t="shared" si="139"/>
        <v>0</v>
      </c>
      <c r="BV614" s="30">
        <f t="shared" si="139"/>
        <v>0</v>
      </c>
      <c r="BW614" s="30">
        <f t="shared" si="139"/>
        <v>0</v>
      </c>
      <c r="BX614" s="30">
        <f t="shared" si="139"/>
        <v>0</v>
      </c>
      <c r="BY614" s="30">
        <f t="shared" si="135"/>
        <v>9042.1434363976205</v>
      </c>
      <c r="DD614" s="7">
        <v>31</v>
      </c>
      <c r="DE614" s="55">
        <f ca="1"/>
        <v>0</v>
      </c>
      <c r="DF614" s="55">
        <f ca="1"/>
        <v>0</v>
      </c>
      <c r="DG614" s="55">
        <f ca="1"/>
        <v>0</v>
      </c>
      <c r="DH614" s="55">
        <f ca="1"/>
        <v>0</v>
      </c>
      <c r="DI614" s="55">
        <f ca="1"/>
        <v>93682.564912856207</v>
      </c>
      <c r="DJ614" s="55">
        <f ca="1"/>
        <v>194397.26746267357</v>
      </c>
      <c r="DK614" s="55">
        <f ca="1"/>
        <v>0</v>
      </c>
      <c r="DL614" s="55">
        <f ca="1"/>
        <v>0</v>
      </c>
      <c r="DM614" s="55">
        <f ca="1"/>
        <v>15834.212110074999</v>
      </c>
      <c r="DN614" s="55">
        <f ca="1"/>
        <v>0</v>
      </c>
      <c r="DO614" s="55">
        <f ca="1"/>
        <v>0</v>
      </c>
      <c r="DP614" s="55">
        <f ca="1"/>
        <v>5876.6406847360495</v>
      </c>
      <c r="DQ614" s="55">
        <f ca="1"/>
        <v>0</v>
      </c>
      <c r="DR614" s="55">
        <f ca="1"/>
        <v>0</v>
      </c>
      <c r="DS614" s="55">
        <f ca="1"/>
        <v>0</v>
      </c>
      <c r="DT614" s="55">
        <f ca="1"/>
        <v>221.62304718864235</v>
      </c>
      <c r="DU614" s="55">
        <f ca="1"/>
        <v>0</v>
      </c>
      <c r="DV614" s="55">
        <f ca="1"/>
        <v>0</v>
      </c>
      <c r="DW614" s="55">
        <f ca="1"/>
        <v>0</v>
      </c>
      <c r="DX614" s="55">
        <f ca="1"/>
        <v>0</v>
      </c>
      <c r="DY614" s="55">
        <f ca="1"/>
        <v>0</v>
      </c>
      <c r="DZ614" s="55">
        <f ca="1"/>
        <v>0</v>
      </c>
      <c r="EA614" s="55">
        <f ca="1"/>
        <v>0</v>
      </c>
      <c r="EB614" s="55">
        <f ca="1"/>
        <v>0</v>
      </c>
      <c r="EC614" s="55">
        <f ca="1"/>
        <v>0</v>
      </c>
      <c r="ED614" s="55">
        <f ca="1"/>
        <v>0</v>
      </c>
      <c r="EE614" s="55">
        <f t="shared" ca="1" si="136"/>
        <v>310012.3082175295</v>
      </c>
    </row>
    <row r="615" spans="50:135" x14ac:dyDescent="0.3">
      <c r="AX615" s="7">
        <v>32</v>
      </c>
      <c r="AY615" s="30">
        <f t="shared" si="138"/>
        <v>0</v>
      </c>
      <c r="AZ615" s="30">
        <f t="shared" si="138"/>
        <v>0</v>
      </c>
      <c r="BA615" s="30">
        <f t="shared" si="138"/>
        <v>0</v>
      </c>
      <c r="BB615" s="30">
        <f t="shared" si="138"/>
        <v>0</v>
      </c>
      <c r="BC615" s="30">
        <f t="shared" si="138"/>
        <v>8653.5799071262281</v>
      </c>
      <c r="BD615" s="30">
        <f t="shared" si="138"/>
        <v>19200.483488219346</v>
      </c>
      <c r="BE615" s="30">
        <f t="shared" si="138"/>
        <v>0</v>
      </c>
      <c r="BF615" s="30">
        <f t="shared" si="138"/>
        <v>6049.487534342722</v>
      </c>
      <c r="BG615" s="30">
        <f t="shared" si="138"/>
        <v>1400.2666367105526</v>
      </c>
      <c r="BH615" s="30">
        <f t="shared" si="138"/>
        <v>0</v>
      </c>
      <c r="BI615" s="30">
        <f t="shared" si="138"/>
        <v>3719.5536351538562</v>
      </c>
      <c r="BJ615" s="30">
        <f t="shared" si="138"/>
        <v>717.00390302641551</v>
      </c>
      <c r="BK615" s="30">
        <f t="shared" si="138"/>
        <v>0</v>
      </c>
      <c r="BL615" s="30">
        <f t="shared" si="138"/>
        <v>0</v>
      </c>
      <c r="BM615" s="30">
        <f t="shared" si="138"/>
        <v>1.9427237901425702</v>
      </c>
      <c r="BN615" s="30">
        <f t="shared" si="138"/>
        <v>21.425793156087206</v>
      </c>
      <c r="BO615" s="30">
        <f t="shared" si="140"/>
        <v>0</v>
      </c>
      <c r="BP615" s="30">
        <f t="shared" si="140"/>
        <v>1856.3531502398546</v>
      </c>
      <c r="BQ615" s="30">
        <f t="shared" si="140"/>
        <v>20270.780953425456</v>
      </c>
      <c r="BR615" s="30">
        <f t="shared" si="140"/>
        <v>0</v>
      </c>
      <c r="BS615" s="30">
        <f t="shared" si="140"/>
        <v>0</v>
      </c>
      <c r="BT615" s="30">
        <f t="shared" si="139"/>
        <v>0</v>
      </c>
      <c r="BU615" s="30">
        <f t="shared" si="139"/>
        <v>0</v>
      </c>
      <c r="BV615" s="30">
        <f t="shared" si="139"/>
        <v>0</v>
      </c>
      <c r="BW615" s="30">
        <f t="shared" si="139"/>
        <v>0</v>
      </c>
      <c r="BX615" s="30">
        <f t="shared" si="139"/>
        <v>0</v>
      </c>
      <c r="BY615" s="30">
        <f t="shared" si="135"/>
        <v>61890.877725190658</v>
      </c>
      <c r="DD615" s="7">
        <v>32</v>
      </c>
      <c r="DE615" s="55">
        <f ca="1"/>
        <v>0</v>
      </c>
      <c r="DF615" s="55">
        <f ca="1"/>
        <v>0</v>
      </c>
      <c r="DG615" s="55">
        <f ca="1"/>
        <v>0</v>
      </c>
      <c r="DH615" s="55">
        <f ca="1"/>
        <v>0</v>
      </c>
      <c r="DI615" s="55">
        <f ca="1"/>
        <v>641230.27111805347</v>
      </c>
      <c r="DJ615" s="55">
        <f ca="1"/>
        <v>1330593.5057336006</v>
      </c>
      <c r="DK615" s="55">
        <f ca="1"/>
        <v>0</v>
      </c>
      <c r="DL615" s="55">
        <f ca="1"/>
        <v>0</v>
      </c>
      <c r="DM615" s="55">
        <f ca="1"/>
        <v>108380.63768139678</v>
      </c>
      <c r="DN615" s="55">
        <f ca="1"/>
        <v>0</v>
      </c>
      <c r="DO615" s="55">
        <f ca="1"/>
        <v>0</v>
      </c>
      <c r="DP615" s="55">
        <f ca="1"/>
        <v>40223.918959781913</v>
      </c>
      <c r="DQ615" s="55">
        <f ca="1"/>
        <v>0</v>
      </c>
      <c r="DR615" s="55">
        <f ca="1"/>
        <v>0</v>
      </c>
      <c r="DS615" s="55">
        <f ca="1"/>
        <v>0</v>
      </c>
      <c r="DT615" s="55">
        <f ca="1"/>
        <v>1516.9461554509742</v>
      </c>
      <c r="DU615" s="55">
        <f ca="1"/>
        <v>0</v>
      </c>
      <c r="DV615" s="55">
        <f ca="1"/>
        <v>0</v>
      </c>
      <c r="DW615" s="55">
        <f ca="1"/>
        <v>0</v>
      </c>
      <c r="DX615" s="55">
        <f ca="1"/>
        <v>0</v>
      </c>
      <c r="DY615" s="55">
        <f ca="1"/>
        <v>0</v>
      </c>
      <c r="DZ615" s="55">
        <f ca="1"/>
        <v>0</v>
      </c>
      <c r="EA615" s="55">
        <f ca="1"/>
        <v>0</v>
      </c>
      <c r="EB615" s="55">
        <f ca="1"/>
        <v>0</v>
      </c>
      <c r="EC615" s="55">
        <f ca="1"/>
        <v>0</v>
      </c>
      <c r="ED615" s="55">
        <f ca="1"/>
        <v>0</v>
      </c>
      <c r="EE615" s="55">
        <f t="shared" ca="1" si="136"/>
        <v>2121945.2796482835</v>
      </c>
    </row>
    <row r="616" spans="50:135" x14ac:dyDescent="0.3">
      <c r="AX616" s="7">
        <v>33</v>
      </c>
      <c r="AY616" s="30">
        <f t="shared" si="138"/>
        <v>0</v>
      </c>
      <c r="AZ616" s="30">
        <f t="shared" si="138"/>
        <v>0</v>
      </c>
      <c r="BA616" s="30">
        <f t="shared" si="138"/>
        <v>0</v>
      </c>
      <c r="BB616" s="30">
        <f t="shared" si="138"/>
        <v>0</v>
      </c>
      <c r="BC616" s="30">
        <f t="shared" si="138"/>
        <v>4482.4047500737515</v>
      </c>
      <c r="BD616" s="30">
        <f t="shared" si="138"/>
        <v>0</v>
      </c>
      <c r="BE616" s="30">
        <f t="shared" si="138"/>
        <v>0</v>
      </c>
      <c r="BF616" s="30">
        <f t="shared" si="138"/>
        <v>0</v>
      </c>
      <c r="BG616" s="30">
        <f t="shared" si="138"/>
        <v>0</v>
      </c>
      <c r="BH616" s="30">
        <f t="shared" si="138"/>
        <v>0</v>
      </c>
      <c r="BI616" s="30">
        <f t="shared" si="138"/>
        <v>0</v>
      </c>
      <c r="BJ616" s="30">
        <f t="shared" si="138"/>
        <v>7.1999360756621176</v>
      </c>
      <c r="BK616" s="30">
        <f t="shared" si="138"/>
        <v>0</v>
      </c>
      <c r="BL616" s="30">
        <f t="shared" si="138"/>
        <v>0</v>
      </c>
      <c r="BM616" s="30">
        <f t="shared" si="138"/>
        <v>0</v>
      </c>
      <c r="BN616" s="30">
        <f t="shared" si="138"/>
        <v>11.098190349796043</v>
      </c>
      <c r="BO616" s="30">
        <f t="shared" si="140"/>
        <v>0</v>
      </c>
      <c r="BP616" s="30">
        <f t="shared" si="140"/>
        <v>0</v>
      </c>
      <c r="BQ616" s="30">
        <f t="shared" si="140"/>
        <v>0</v>
      </c>
      <c r="BR616" s="30">
        <f t="shared" si="140"/>
        <v>0</v>
      </c>
      <c r="BS616" s="30">
        <f t="shared" si="140"/>
        <v>0</v>
      </c>
      <c r="BT616" s="30">
        <f t="shared" si="139"/>
        <v>0</v>
      </c>
      <c r="BU616" s="30">
        <f t="shared" si="139"/>
        <v>0</v>
      </c>
      <c r="BV616" s="30">
        <f t="shared" si="139"/>
        <v>0</v>
      </c>
      <c r="BW616" s="30">
        <f t="shared" si="139"/>
        <v>0</v>
      </c>
      <c r="BX616" s="30">
        <f t="shared" si="139"/>
        <v>0</v>
      </c>
      <c r="BY616" s="30">
        <f t="shared" si="135"/>
        <v>4500.7028764992092</v>
      </c>
      <c r="DD616" s="7">
        <v>33</v>
      </c>
      <c r="DE616" s="55">
        <f ca="1"/>
        <v>0</v>
      </c>
      <c r="DF616" s="55">
        <f ca="1"/>
        <v>0</v>
      </c>
      <c r="DG616" s="55">
        <f ca="1"/>
        <v>0</v>
      </c>
      <c r="DH616" s="55">
        <f ca="1"/>
        <v>0</v>
      </c>
      <c r="DI616" s="55">
        <f ca="1"/>
        <v>332146.19198046497</v>
      </c>
      <c r="DJ616" s="55">
        <f ca="1"/>
        <v>0</v>
      </c>
      <c r="DK616" s="55">
        <f ca="1"/>
        <v>0</v>
      </c>
      <c r="DL616" s="55">
        <f ca="1"/>
        <v>0</v>
      </c>
      <c r="DM616" s="55">
        <f ca="1"/>
        <v>0</v>
      </c>
      <c r="DN616" s="55">
        <f ca="1"/>
        <v>0</v>
      </c>
      <c r="DO616" s="55">
        <f ca="1"/>
        <v>0</v>
      </c>
      <c r="DP616" s="55">
        <f ca="1"/>
        <v>403.91641384464481</v>
      </c>
      <c r="DQ616" s="55">
        <f ca="1"/>
        <v>0</v>
      </c>
      <c r="DR616" s="55">
        <f ca="1"/>
        <v>0</v>
      </c>
      <c r="DS616" s="55">
        <f ca="1"/>
        <v>0</v>
      </c>
      <c r="DT616" s="55">
        <f ca="1"/>
        <v>785.75187676555981</v>
      </c>
      <c r="DU616" s="55">
        <f ca="1"/>
        <v>0</v>
      </c>
      <c r="DV616" s="55">
        <f ca="1"/>
        <v>0</v>
      </c>
      <c r="DW616" s="55">
        <f ca="1"/>
        <v>0</v>
      </c>
      <c r="DX616" s="55">
        <f ca="1"/>
        <v>0</v>
      </c>
      <c r="DY616" s="55">
        <f ca="1"/>
        <v>0</v>
      </c>
      <c r="DZ616" s="55">
        <f ca="1"/>
        <v>0</v>
      </c>
      <c r="EA616" s="55">
        <f ca="1"/>
        <v>0</v>
      </c>
      <c r="EB616" s="55">
        <f ca="1"/>
        <v>0</v>
      </c>
      <c r="EC616" s="55">
        <f ca="1"/>
        <v>0</v>
      </c>
      <c r="ED616" s="55">
        <f ca="1"/>
        <v>0</v>
      </c>
      <c r="EE616" s="55">
        <f t="shared" ca="1" si="136"/>
        <v>333335.86027107516</v>
      </c>
    </row>
    <row r="617" spans="50:135" x14ac:dyDescent="0.3">
      <c r="AX617" s="7">
        <v>34</v>
      </c>
      <c r="AY617" s="30">
        <f t="shared" ref="AY617:BN632" si="141">W121*$M122*W177</f>
        <v>0</v>
      </c>
      <c r="AZ617" s="30">
        <f t="shared" si="141"/>
        <v>0</v>
      </c>
      <c r="BA617" s="30">
        <f t="shared" si="141"/>
        <v>0</v>
      </c>
      <c r="BB617" s="30">
        <f t="shared" si="141"/>
        <v>0</v>
      </c>
      <c r="BC617" s="30">
        <f t="shared" si="141"/>
        <v>376089.73752974067</v>
      </c>
      <c r="BD617" s="30">
        <f t="shared" si="141"/>
        <v>0</v>
      </c>
      <c r="BE617" s="30">
        <f t="shared" si="141"/>
        <v>0</v>
      </c>
      <c r="BF617" s="30">
        <f t="shared" si="141"/>
        <v>0</v>
      </c>
      <c r="BG617" s="30">
        <f t="shared" si="141"/>
        <v>0</v>
      </c>
      <c r="BH617" s="30">
        <f t="shared" si="141"/>
        <v>0</v>
      </c>
      <c r="BI617" s="30">
        <f t="shared" si="141"/>
        <v>0</v>
      </c>
      <c r="BJ617" s="30">
        <f t="shared" si="141"/>
        <v>604.10030336638818</v>
      </c>
      <c r="BK617" s="30">
        <f t="shared" si="141"/>
        <v>0</v>
      </c>
      <c r="BL617" s="30">
        <f t="shared" si="141"/>
        <v>0</v>
      </c>
      <c r="BM617" s="30">
        <f t="shared" si="141"/>
        <v>0</v>
      </c>
      <c r="BN617" s="30">
        <f t="shared" si="141"/>
        <v>931.17773385135933</v>
      </c>
      <c r="BO617" s="30">
        <f t="shared" si="140"/>
        <v>0</v>
      </c>
      <c r="BP617" s="30">
        <f t="shared" si="140"/>
        <v>0</v>
      </c>
      <c r="BQ617" s="30">
        <f t="shared" si="140"/>
        <v>0</v>
      </c>
      <c r="BR617" s="30">
        <f t="shared" si="140"/>
        <v>0</v>
      </c>
      <c r="BS617" s="30">
        <f t="shared" si="140"/>
        <v>0</v>
      </c>
      <c r="BT617" s="30">
        <f t="shared" si="139"/>
        <v>0</v>
      </c>
      <c r="BU617" s="30">
        <f t="shared" si="139"/>
        <v>0</v>
      </c>
      <c r="BV617" s="30">
        <f t="shared" si="139"/>
        <v>0</v>
      </c>
      <c r="BW617" s="30">
        <f t="shared" si="139"/>
        <v>0</v>
      </c>
      <c r="BX617" s="30">
        <f t="shared" si="139"/>
        <v>0</v>
      </c>
      <c r="BY617" s="30">
        <f t="shared" si="135"/>
        <v>377625.01556695841</v>
      </c>
      <c r="DD617" s="7">
        <v>34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0</v>
      </c>
      <c r="DI617" s="55">
        <f ca="1"/>
        <v>27868249.550953783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33890.02701885438</v>
      </c>
      <c r="DQ617" s="55">
        <f ca="1"/>
        <v>0</v>
      </c>
      <c r="DR617" s="55">
        <f ca="1"/>
        <v>0</v>
      </c>
      <c r="DS617" s="55">
        <f ca="1"/>
        <v>0</v>
      </c>
      <c r="DT617" s="55">
        <f ca="1"/>
        <v>65927.383556676243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/>
        <v>0</v>
      </c>
      <c r="EE617" s="55">
        <f t="shared" ca="1" si="136"/>
        <v>27968066.961529311</v>
      </c>
    </row>
    <row r="618" spans="50:135" x14ac:dyDescent="0.3">
      <c r="AX618" s="7">
        <v>35</v>
      </c>
      <c r="AY618" s="30">
        <f t="shared" si="141"/>
        <v>0</v>
      </c>
      <c r="AZ618" s="30">
        <f t="shared" si="141"/>
        <v>0</v>
      </c>
      <c r="BA618" s="30">
        <f t="shared" si="141"/>
        <v>0</v>
      </c>
      <c r="BB618" s="30">
        <f t="shared" si="141"/>
        <v>0</v>
      </c>
      <c r="BC618" s="30">
        <f t="shared" si="141"/>
        <v>0</v>
      </c>
      <c r="BD618" s="30">
        <f t="shared" si="141"/>
        <v>0</v>
      </c>
      <c r="BE618" s="30">
        <f t="shared" si="141"/>
        <v>0</v>
      </c>
      <c r="BF618" s="30">
        <f t="shared" si="141"/>
        <v>1085.061079882184</v>
      </c>
      <c r="BG618" s="30">
        <f t="shared" si="141"/>
        <v>190.08762627947397</v>
      </c>
      <c r="BH618" s="30">
        <f t="shared" si="141"/>
        <v>0</v>
      </c>
      <c r="BI618" s="30">
        <f t="shared" si="141"/>
        <v>0.46915941128879068</v>
      </c>
      <c r="BJ618" s="30">
        <f t="shared" si="141"/>
        <v>0</v>
      </c>
      <c r="BK618" s="30">
        <f t="shared" si="141"/>
        <v>0</v>
      </c>
      <c r="BL618" s="30">
        <f t="shared" si="141"/>
        <v>0</v>
      </c>
      <c r="BM618" s="30">
        <f t="shared" si="141"/>
        <v>0</v>
      </c>
      <c r="BN618" s="30">
        <f t="shared" si="141"/>
        <v>0</v>
      </c>
      <c r="BO618" s="30">
        <f t="shared" si="140"/>
        <v>0</v>
      </c>
      <c r="BP618" s="30">
        <f t="shared" si="140"/>
        <v>0</v>
      </c>
      <c r="BQ618" s="30">
        <f t="shared" si="140"/>
        <v>0</v>
      </c>
      <c r="BR618" s="30">
        <f t="shared" si="140"/>
        <v>0</v>
      </c>
      <c r="BS618" s="30">
        <f t="shared" si="140"/>
        <v>0</v>
      </c>
      <c r="BT618" s="30">
        <f t="shared" si="139"/>
        <v>0</v>
      </c>
      <c r="BU618" s="30">
        <f t="shared" si="139"/>
        <v>0</v>
      </c>
      <c r="BV618" s="30">
        <f t="shared" si="139"/>
        <v>0</v>
      </c>
      <c r="BW618" s="30">
        <f t="shared" si="139"/>
        <v>0</v>
      </c>
      <c r="BX618" s="30">
        <f t="shared" si="139"/>
        <v>0</v>
      </c>
      <c r="BY618" s="30">
        <f t="shared" si="135"/>
        <v>1275.6178655729468</v>
      </c>
      <c r="DD618" s="7">
        <v>35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0</v>
      </c>
      <c r="DI618" s="55">
        <f ca="1"/>
        <v>0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14712.782274031286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0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ca="1"/>
        <v>0</v>
      </c>
      <c r="EE618" s="55">
        <f t="shared" ca="1" si="136"/>
        <v>14712.782274031286</v>
      </c>
    </row>
    <row r="619" spans="50:135" x14ac:dyDescent="0.3">
      <c r="AX619" s="7">
        <v>36</v>
      </c>
      <c r="AY619" s="30">
        <f t="shared" si="141"/>
        <v>0</v>
      </c>
      <c r="AZ619" s="30">
        <f t="shared" si="141"/>
        <v>0</v>
      </c>
      <c r="BA619" s="30">
        <f t="shared" si="141"/>
        <v>0</v>
      </c>
      <c r="BB619" s="30">
        <f t="shared" si="141"/>
        <v>0</v>
      </c>
      <c r="BC619" s="30">
        <f t="shared" si="141"/>
        <v>0</v>
      </c>
      <c r="BD619" s="30">
        <f t="shared" si="141"/>
        <v>0</v>
      </c>
      <c r="BE619" s="30">
        <f t="shared" si="141"/>
        <v>0</v>
      </c>
      <c r="BF619" s="30">
        <f t="shared" si="141"/>
        <v>7.47985654159553</v>
      </c>
      <c r="BG619" s="30">
        <f t="shared" si="141"/>
        <v>1.3103669483290274</v>
      </c>
      <c r="BH619" s="30">
        <f t="shared" si="141"/>
        <v>0</v>
      </c>
      <c r="BI619" s="30">
        <f t="shared" si="141"/>
        <v>3.2341448883135126E-3</v>
      </c>
      <c r="BJ619" s="30">
        <f t="shared" si="141"/>
        <v>0</v>
      </c>
      <c r="BK619" s="30">
        <f t="shared" si="141"/>
        <v>0</v>
      </c>
      <c r="BL619" s="30">
        <f t="shared" si="141"/>
        <v>0</v>
      </c>
      <c r="BM619" s="30">
        <f t="shared" si="141"/>
        <v>0</v>
      </c>
      <c r="BN619" s="30">
        <f t="shared" si="141"/>
        <v>0</v>
      </c>
      <c r="BO619" s="30">
        <f t="shared" si="140"/>
        <v>0</v>
      </c>
      <c r="BP619" s="30">
        <f t="shared" si="140"/>
        <v>0</v>
      </c>
      <c r="BQ619" s="30">
        <f t="shared" si="140"/>
        <v>0</v>
      </c>
      <c r="BR619" s="30">
        <f t="shared" si="140"/>
        <v>0</v>
      </c>
      <c r="BS619" s="30">
        <f t="shared" si="140"/>
        <v>0</v>
      </c>
      <c r="BT619" s="30">
        <f t="shared" si="139"/>
        <v>0</v>
      </c>
      <c r="BU619" s="30">
        <f t="shared" si="139"/>
        <v>0</v>
      </c>
      <c r="BV619" s="30">
        <f t="shared" si="139"/>
        <v>0</v>
      </c>
      <c r="BW619" s="30">
        <f t="shared" si="139"/>
        <v>0</v>
      </c>
      <c r="BX619" s="30">
        <f t="shared" si="139"/>
        <v>0</v>
      </c>
      <c r="BY619" s="30">
        <f t="shared" si="135"/>
        <v>8.7934576348128708</v>
      </c>
      <c r="DD619" s="7">
        <v>36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0</v>
      </c>
      <c r="DI619" s="55">
        <f ca="1"/>
        <v>0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101.42240180066673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0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ca="1"/>
        <v>0</v>
      </c>
      <c r="EE619" s="55">
        <f t="shared" ca="1" si="136"/>
        <v>101.42240180066673</v>
      </c>
    </row>
    <row r="620" spans="50:135" x14ac:dyDescent="0.3">
      <c r="AX620" s="7">
        <v>37</v>
      </c>
      <c r="AY620" s="30">
        <f t="shared" si="141"/>
        <v>0</v>
      </c>
      <c r="AZ620" s="30">
        <f t="shared" si="141"/>
        <v>0</v>
      </c>
      <c r="BA620" s="30">
        <f t="shared" si="141"/>
        <v>0</v>
      </c>
      <c r="BB620" s="30">
        <f t="shared" si="141"/>
        <v>0</v>
      </c>
      <c r="BC620" s="30">
        <f t="shared" si="141"/>
        <v>0</v>
      </c>
      <c r="BD620" s="30">
        <f t="shared" si="141"/>
        <v>0</v>
      </c>
      <c r="BE620" s="30">
        <f t="shared" si="141"/>
        <v>41397.957052608559</v>
      </c>
      <c r="BF620" s="30">
        <f t="shared" si="141"/>
        <v>0</v>
      </c>
      <c r="BG620" s="30">
        <f t="shared" si="141"/>
        <v>0</v>
      </c>
      <c r="BH620" s="30">
        <f t="shared" si="141"/>
        <v>0</v>
      </c>
      <c r="BI620" s="30">
        <f t="shared" si="141"/>
        <v>0</v>
      </c>
      <c r="BJ620" s="30">
        <f t="shared" si="141"/>
        <v>0</v>
      </c>
      <c r="BK620" s="30">
        <f t="shared" si="141"/>
        <v>0</v>
      </c>
      <c r="BL620" s="30">
        <f t="shared" si="141"/>
        <v>0</v>
      </c>
      <c r="BM620" s="30">
        <f t="shared" si="141"/>
        <v>0</v>
      </c>
      <c r="BN620" s="30">
        <f t="shared" si="141"/>
        <v>0</v>
      </c>
      <c r="BO620" s="30">
        <f t="shared" si="140"/>
        <v>0</v>
      </c>
      <c r="BP620" s="30">
        <f t="shared" si="140"/>
        <v>0</v>
      </c>
      <c r="BQ620" s="30">
        <f t="shared" si="140"/>
        <v>0</v>
      </c>
      <c r="BR620" s="30">
        <f t="shared" si="140"/>
        <v>0</v>
      </c>
      <c r="BS620" s="30">
        <f t="shared" si="140"/>
        <v>0</v>
      </c>
      <c r="BT620" s="30">
        <f t="shared" si="139"/>
        <v>0</v>
      </c>
      <c r="BU620" s="30">
        <f t="shared" si="139"/>
        <v>0</v>
      </c>
      <c r="BV620" s="30">
        <f t="shared" si="139"/>
        <v>0</v>
      </c>
      <c r="BW620" s="30">
        <f t="shared" si="139"/>
        <v>0</v>
      </c>
      <c r="BX620" s="30">
        <f t="shared" si="139"/>
        <v>0</v>
      </c>
      <c r="BY620" s="30">
        <f t="shared" si="135"/>
        <v>41397.957052608559</v>
      </c>
      <c r="DD620" s="7">
        <v>37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0</v>
      </c>
      <c r="DI620" s="55">
        <f ca="1"/>
        <v>0</v>
      </c>
      <c r="DJ620" s="55">
        <f ca="1"/>
        <v>0</v>
      </c>
      <c r="DK620" s="55">
        <f ca="1"/>
        <v>2959953.9292615121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0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ca="1"/>
        <v>0</v>
      </c>
      <c r="EE620" s="55">
        <f t="shared" ca="1" si="136"/>
        <v>2959953.9292615121</v>
      </c>
    </row>
    <row r="621" spans="50:135" x14ac:dyDescent="0.3">
      <c r="AX621" s="7">
        <v>38</v>
      </c>
      <c r="AY621" s="30">
        <f t="shared" si="141"/>
        <v>0</v>
      </c>
      <c r="AZ621" s="30">
        <f t="shared" si="141"/>
        <v>0</v>
      </c>
      <c r="BA621" s="30">
        <f t="shared" si="141"/>
        <v>0</v>
      </c>
      <c r="BB621" s="30">
        <f t="shared" si="141"/>
        <v>0</v>
      </c>
      <c r="BC621" s="30">
        <f t="shared" si="141"/>
        <v>14583.597378173274</v>
      </c>
      <c r="BD621" s="30">
        <f t="shared" si="141"/>
        <v>0</v>
      </c>
      <c r="BE621" s="30">
        <f t="shared" si="141"/>
        <v>0</v>
      </c>
      <c r="BF621" s="30">
        <f t="shared" si="141"/>
        <v>52.557371417740704</v>
      </c>
      <c r="BG621" s="30">
        <f t="shared" si="141"/>
        <v>12.165383149433474</v>
      </c>
      <c r="BH621" s="30">
        <f t="shared" si="141"/>
        <v>0</v>
      </c>
      <c r="BI621" s="30">
        <f t="shared" si="141"/>
        <v>32.315127656677141</v>
      </c>
      <c r="BJ621" s="30">
        <f t="shared" si="141"/>
        <v>35.043763372752437</v>
      </c>
      <c r="BK621" s="30">
        <f t="shared" si="141"/>
        <v>0</v>
      </c>
      <c r="BL621" s="30">
        <f t="shared" si="141"/>
        <v>0</v>
      </c>
      <c r="BM621" s="30">
        <f t="shared" si="141"/>
        <v>0</v>
      </c>
      <c r="BN621" s="30">
        <f t="shared" si="141"/>
        <v>36.108193863327401</v>
      </c>
      <c r="BO621" s="30">
        <f t="shared" si="140"/>
        <v>0</v>
      </c>
      <c r="BP621" s="30">
        <f t="shared" si="140"/>
        <v>0</v>
      </c>
      <c r="BQ621" s="30">
        <f t="shared" si="140"/>
        <v>990.74000600254089</v>
      </c>
      <c r="BR621" s="30">
        <f t="shared" si="140"/>
        <v>0</v>
      </c>
      <c r="BS621" s="30">
        <f t="shared" si="140"/>
        <v>0</v>
      </c>
      <c r="BT621" s="30">
        <f t="shared" si="139"/>
        <v>0</v>
      </c>
      <c r="BU621" s="30">
        <f t="shared" si="139"/>
        <v>0</v>
      </c>
      <c r="BV621" s="30">
        <f t="shared" si="139"/>
        <v>0</v>
      </c>
      <c r="BW621" s="30">
        <f t="shared" si="139"/>
        <v>0</v>
      </c>
      <c r="BX621" s="30">
        <f t="shared" si="139"/>
        <v>0</v>
      </c>
      <c r="BY621" s="30">
        <f t="shared" si="135"/>
        <v>15742.527223635745</v>
      </c>
      <c r="DD621" s="7">
        <v>38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0</v>
      </c>
      <c r="DI621" s="55">
        <f ca="1"/>
        <v>1080644.5657226394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941.60065576615091</v>
      </c>
      <c r="DN621" s="55">
        <f ca="1"/>
        <v>0</v>
      </c>
      <c r="DO621" s="55">
        <f ca="1"/>
        <v>0</v>
      </c>
      <c r="DP621" s="55">
        <f ca="1"/>
        <v>1965.9551252114118</v>
      </c>
      <c r="DQ621" s="55">
        <f ca="1"/>
        <v>0</v>
      </c>
      <c r="DR621" s="55">
        <f ca="1"/>
        <v>0</v>
      </c>
      <c r="DS621" s="55">
        <f ca="1"/>
        <v>0</v>
      </c>
      <c r="DT621" s="55">
        <f ca="1"/>
        <v>2556.4601255235798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ca="1"/>
        <v>0</v>
      </c>
      <c r="EE621" s="55">
        <f t="shared" ca="1" si="136"/>
        <v>1086108.5816291408</v>
      </c>
    </row>
    <row r="622" spans="50:135" x14ac:dyDescent="0.3">
      <c r="AX622" s="7">
        <v>39</v>
      </c>
      <c r="AY622" s="30">
        <f t="shared" si="141"/>
        <v>0</v>
      </c>
      <c r="AZ622" s="30">
        <f t="shared" si="141"/>
        <v>0</v>
      </c>
      <c r="BA622" s="30">
        <f t="shared" si="141"/>
        <v>0</v>
      </c>
      <c r="BB622" s="30">
        <f t="shared" si="141"/>
        <v>0</v>
      </c>
      <c r="BC622" s="30">
        <f t="shared" si="141"/>
        <v>42.024543112277399</v>
      </c>
      <c r="BD622" s="30">
        <f t="shared" si="141"/>
        <v>93.243669660761881</v>
      </c>
      <c r="BE622" s="30">
        <f t="shared" si="141"/>
        <v>0</v>
      </c>
      <c r="BF622" s="30">
        <f t="shared" si="141"/>
        <v>37.108498475977164</v>
      </c>
      <c r="BG622" s="30">
        <f t="shared" si="141"/>
        <v>8.5894535796299305</v>
      </c>
      <c r="BH622" s="30">
        <f t="shared" si="141"/>
        <v>0</v>
      </c>
      <c r="BI622" s="30">
        <f t="shared" si="141"/>
        <v>22.816321155582045</v>
      </c>
      <c r="BJ622" s="30">
        <f t="shared" si="141"/>
        <v>3.7116926102355996</v>
      </c>
      <c r="BK622" s="30">
        <f t="shared" si="141"/>
        <v>0</v>
      </c>
      <c r="BL622" s="30">
        <f t="shared" si="141"/>
        <v>0</v>
      </c>
      <c r="BM622" s="30">
        <f t="shared" si="141"/>
        <v>9.4241711704429396E-3</v>
      </c>
      <c r="BN622" s="30">
        <f t="shared" si="141"/>
        <v>0.1040504822493153</v>
      </c>
      <c r="BO622" s="30">
        <f t="shared" si="140"/>
        <v>0</v>
      </c>
      <c r="BP622" s="30">
        <f t="shared" si="140"/>
        <v>11.329777292028194</v>
      </c>
      <c r="BQ622" s="30">
        <f t="shared" si="140"/>
        <v>104.93514408657455</v>
      </c>
      <c r="BR622" s="30">
        <f t="shared" si="140"/>
        <v>0</v>
      </c>
      <c r="BS622" s="30">
        <f t="shared" si="140"/>
        <v>0</v>
      </c>
      <c r="BT622" s="30">
        <f t="shared" si="140"/>
        <v>0</v>
      </c>
      <c r="BU622" s="30">
        <f t="shared" si="140"/>
        <v>0</v>
      </c>
      <c r="BV622" s="30">
        <f t="shared" si="140"/>
        <v>0</v>
      </c>
      <c r="BW622" s="30">
        <f t="shared" si="140"/>
        <v>0</v>
      </c>
      <c r="BX622" s="30">
        <f t="shared" si="140"/>
        <v>0</v>
      </c>
      <c r="BY622" s="30">
        <f t="shared" si="135"/>
        <v>323.87257462648654</v>
      </c>
      <c r="DD622" s="7">
        <v>39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0</v>
      </c>
      <c r="DI622" s="55">
        <f ca="1"/>
        <v>3114.0186446197549</v>
      </c>
      <c r="DJ622" s="55">
        <f ca="1"/>
        <v>6461.7863074907982</v>
      </c>
      <c r="DK622" s="55">
        <f ca="1"/>
        <v>0</v>
      </c>
      <c r="DL622" s="55">
        <f ca="1"/>
        <v>0</v>
      </c>
      <c r="DM622" s="55">
        <f ca="1"/>
        <v>664.82370706335666</v>
      </c>
      <c r="DN622" s="55">
        <f ca="1"/>
        <v>0</v>
      </c>
      <c r="DO622" s="55">
        <f ca="1"/>
        <v>0</v>
      </c>
      <c r="DP622" s="55">
        <f ca="1"/>
        <v>208.22595543421716</v>
      </c>
      <c r="DQ622" s="55">
        <f ca="1"/>
        <v>0</v>
      </c>
      <c r="DR622" s="55">
        <f ca="1"/>
        <v>0</v>
      </c>
      <c r="DS622" s="55">
        <f ca="1"/>
        <v>0</v>
      </c>
      <c r="DT622" s="55">
        <f ca="1"/>
        <v>7.366774143251523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ca="1"/>
        <v>0</v>
      </c>
      <c r="EE622" s="55">
        <f t="shared" ca="1" si="136"/>
        <v>10456.221388751377</v>
      </c>
    </row>
    <row r="623" spans="50:135" x14ac:dyDescent="0.3">
      <c r="AX623" s="7">
        <v>40</v>
      </c>
      <c r="AY623" s="30">
        <f t="shared" si="141"/>
        <v>0</v>
      </c>
      <c r="AZ623" s="30">
        <f t="shared" si="141"/>
        <v>0</v>
      </c>
      <c r="BA623" s="30">
        <f t="shared" si="141"/>
        <v>0</v>
      </c>
      <c r="BB623" s="30">
        <f t="shared" si="141"/>
        <v>0</v>
      </c>
      <c r="BC623" s="30">
        <f t="shared" si="141"/>
        <v>201.11373540984329</v>
      </c>
      <c r="BD623" s="30">
        <f t="shared" si="141"/>
        <v>446.22930580535808</v>
      </c>
      <c r="BE623" s="30">
        <f t="shared" si="141"/>
        <v>0</v>
      </c>
      <c r="BF623" s="30">
        <f t="shared" si="141"/>
        <v>177.58738559363201</v>
      </c>
      <c r="BG623" s="30">
        <f t="shared" si="141"/>
        <v>41.105910164652016</v>
      </c>
      <c r="BH623" s="30">
        <f t="shared" si="141"/>
        <v>0</v>
      </c>
      <c r="BI623" s="30">
        <f t="shared" si="141"/>
        <v>109.19037387407604</v>
      </c>
      <c r="BJ623" s="30">
        <f t="shared" si="141"/>
        <v>17.762771709400351</v>
      </c>
      <c r="BK623" s="30">
        <f t="shared" si="141"/>
        <v>0</v>
      </c>
      <c r="BL623" s="30">
        <f t="shared" si="141"/>
        <v>0</v>
      </c>
      <c r="BM623" s="30">
        <f t="shared" si="141"/>
        <v>4.5068868041229213E-2</v>
      </c>
      <c r="BN623" s="30">
        <f t="shared" si="141"/>
        <v>0.4970831033959105</v>
      </c>
      <c r="BO623" s="30">
        <f t="shared" ref="BO623:BX635" si="142">AM127*$M128*AM183</f>
        <v>0</v>
      </c>
      <c r="BP623" s="30">
        <f t="shared" si="142"/>
        <v>54.220073860347028</v>
      </c>
      <c r="BQ623" s="30">
        <f t="shared" si="142"/>
        <v>502.18032675640382</v>
      </c>
      <c r="BR623" s="30">
        <f t="shared" si="142"/>
        <v>0</v>
      </c>
      <c r="BS623" s="30">
        <f t="shared" si="142"/>
        <v>0</v>
      </c>
      <c r="BT623" s="30">
        <f t="shared" si="142"/>
        <v>0</v>
      </c>
      <c r="BU623" s="30">
        <f t="shared" si="142"/>
        <v>0</v>
      </c>
      <c r="BV623" s="30">
        <f t="shared" si="142"/>
        <v>0</v>
      </c>
      <c r="BW623" s="30">
        <f t="shared" si="142"/>
        <v>0</v>
      </c>
      <c r="BX623" s="30">
        <f t="shared" si="142"/>
        <v>0</v>
      </c>
      <c r="BY623" s="30">
        <f t="shared" si="135"/>
        <v>1549.9320351451497</v>
      </c>
      <c r="DD623" s="7">
        <v>40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0</v>
      </c>
      <c r="DI623" s="55">
        <f ca="1"/>
        <v>14902.527793869387</v>
      </c>
      <c r="DJ623" s="55">
        <f ca="1"/>
        <v>30923.690892311315</v>
      </c>
      <c r="DK623" s="55">
        <f ca="1"/>
        <v>0</v>
      </c>
      <c r="DL623" s="55">
        <f ca="1"/>
        <v>0</v>
      </c>
      <c r="DM623" s="55">
        <f ca="1"/>
        <v>3181.5974467440665</v>
      </c>
      <c r="DN623" s="55">
        <f ca="1"/>
        <v>0</v>
      </c>
      <c r="DO623" s="55">
        <f ca="1"/>
        <v>0</v>
      </c>
      <c r="DP623" s="55">
        <f ca="1"/>
        <v>996.49149289735965</v>
      </c>
      <c r="DQ623" s="55">
        <f ca="1"/>
        <v>0</v>
      </c>
      <c r="DR623" s="55">
        <f ca="1"/>
        <v>0</v>
      </c>
      <c r="DS623" s="55">
        <f ca="1"/>
        <v>0</v>
      </c>
      <c r="DT623" s="55">
        <f ca="1"/>
        <v>35.193483720430464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ca="1"/>
        <v>0</v>
      </c>
      <c r="EE623" s="55">
        <f t="shared" ca="1" si="136"/>
        <v>50039.501109542558</v>
      </c>
    </row>
    <row r="624" spans="50:135" x14ac:dyDescent="0.3">
      <c r="AX624" s="7">
        <v>41</v>
      </c>
      <c r="AY624" s="30">
        <f t="shared" si="141"/>
        <v>0</v>
      </c>
      <c r="AZ624" s="30">
        <f t="shared" si="141"/>
        <v>0</v>
      </c>
      <c r="BA624" s="30">
        <f t="shared" si="141"/>
        <v>0</v>
      </c>
      <c r="BB624" s="30">
        <f t="shared" si="141"/>
        <v>0</v>
      </c>
      <c r="BC624" s="30">
        <f t="shared" si="141"/>
        <v>1749.6091758258412</v>
      </c>
      <c r="BD624" s="30">
        <f t="shared" si="141"/>
        <v>0</v>
      </c>
      <c r="BE624" s="30">
        <f t="shared" si="141"/>
        <v>0</v>
      </c>
      <c r="BF624" s="30">
        <f t="shared" si="141"/>
        <v>83.509971845674656</v>
      </c>
      <c r="BG624" s="30">
        <f t="shared" si="141"/>
        <v>19.329939399885614</v>
      </c>
      <c r="BH624" s="30">
        <f t="shared" si="141"/>
        <v>0</v>
      </c>
      <c r="BI624" s="30">
        <f t="shared" si="141"/>
        <v>51.346468206497484</v>
      </c>
      <c r="BJ624" s="30">
        <f t="shared" si="141"/>
        <v>23.666141895735855</v>
      </c>
      <c r="BK624" s="30">
        <f t="shared" si="141"/>
        <v>0</v>
      </c>
      <c r="BL624" s="30">
        <f t="shared" si="141"/>
        <v>0</v>
      </c>
      <c r="BM624" s="30">
        <f t="shared" si="141"/>
        <v>0</v>
      </c>
      <c r="BN624" s="30">
        <f t="shared" si="141"/>
        <v>4.3319371522690622</v>
      </c>
      <c r="BO624" s="30">
        <f t="shared" si="142"/>
        <v>0</v>
      </c>
      <c r="BP624" s="30">
        <f t="shared" si="142"/>
        <v>0</v>
      </c>
      <c r="BQ624" s="30">
        <f t="shared" si="142"/>
        <v>669.07749946646811</v>
      </c>
      <c r="BR624" s="30">
        <f t="shared" si="142"/>
        <v>0</v>
      </c>
      <c r="BS624" s="30">
        <f t="shared" si="142"/>
        <v>0</v>
      </c>
      <c r="BT624" s="30">
        <f t="shared" si="142"/>
        <v>0</v>
      </c>
      <c r="BU624" s="30">
        <f t="shared" si="142"/>
        <v>0</v>
      </c>
      <c r="BV624" s="30">
        <f t="shared" si="142"/>
        <v>0</v>
      </c>
      <c r="BW624" s="30">
        <f t="shared" si="142"/>
        <v>0</v>
      </c>
      <c r="BX624" s="30">
        <f t="shared" si="142"/>
        <v>0</v>
      </c>
      <c r="BY624" s="30">
        <f t="shared" si="135"/>
        <v>2600.8711337923723</v>
      </c>
      <c r="DD624" s="7">
        <v>41</v>
      </c>
      <c r="DE624" s="55">
        <f ca="1"/>
        <v>0</v>
      </c>
      <c r="DF624" s="55">
        <f ca="1"/>
        <v>0</v>
      </c>
      <c r="DG624" s="55">
        <f ca="1"/>
        <v>0</v>
      </c>
      <c r="DH624" s="55">
        <f ca="1"/>
        <v>0</v>
      </c>
      <c r="DI624" s="55">
        <f ca="1"/>
        <v>129646.03992869482</v>
      </c>
      <c r="DJ624" s="55">
        <f ca="1"/>
        <v>0</v>
      </c>
      <c r="DK624" s="55">
        <f ca="1"/>
        <v>0</v>
      </c>
      <c r="DL624" s="55">
        <f ca="1"/>
        <v>0</v>
      </c>
      <c r="DM624" s="55">
        <f ca="1"/>
        <v>1496.1373095511467</v>
      </c>
      <c r="DN624" s="55">
        <f ca="1"/>
        <v>0</v>
      </c>
      <c r="DO624" s="55">
        <f ca="1"/>
        <v>0</v>
      </c>
      <c r="DP624" s="55">
        <f ca="1"/>
        <v>1327.6705603507814</v>
      </c>
      <c r="DQ624" s="55">
        <f ca="1"/>
        <v>0</v>
      </c>
      <c r="DR624" s="55">
        <f ca="1"/>
        <v>0</v>
      </c>
      <c r="DS624" s="55">
        <f ca="1"/>
        <v>0</v>
      </c>
      <c r="DT624" s="55">
        <f ca="1"/>
        <v>306.70115038064961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ca="1"/>
        <v>0</v>
      </c>
      <c r="EE624" s="55">
        <f t="shared" ca="1" si="136"/>
        <v>132776.5489489774</v>
      </c>
    </row>
    <row r="625" spans="50:135" x14ac:dyDescent="0.3">
      <c r="AX625" s="7">
        <v>42</v>
      </c>
      <c r="AY625" s="30">
        <f t="shared" si="141"/>
        <v>0</v>
      </c>
      <c r="AZ625" s="30">
        <f t="shared" si="141"/>
        <v>0</v>
      </c>
      <c r="BA625" s="30">
        <f t="shared" si="141"/>
        <v>0</v>
      </c>
      <c r="BB625" s="30">
        <f t="shared" si="141"/>
        <v>0</v>
      </c>
      <c r="BC625" s="30">
        <f t="shared" si="141"/>
        <v>1009.1497844002184</v>
      </c>
      <c r="BD625" s="30">
        <f t="shared" si="141"/>
        <v>0</v>
      </c>
      <c r="BE625" s="30">
        <f t="shared" si="141"/>
        <v>0</v>
      </c>
      <c r="BF625" s="30">
        <f t="shared" si="141"/>
        <v>48.167368620640943</v>
      </c>
      <c r="BG625" s="30">
        <f t="shared" si="141"/>
        <v>11.149235181222627</v>
      </c>
      <c r="BH625" s="30">
        <f t="shared" si="141"/>
        <v>0</v>
      </c>
      <c r="BI625" s="30">
        <f t="shared" si="141"/>
        <v>29.615915393335086</v>
      </c>
      <c r="BJ625" s="30">
        <f t="shared" si="141"/>
        <v>13.650295352126481</v>
      </c>
      <c r="BK625" s="30">
        <f t="shared" si="141"/>
        <v>0</v>
      </c>
      <c r="BL625" s="30">
        <f t="shared" si="141"/>
        <v>0</v>
      </c>
      <c r="BM625" s="30">
        <f t="shared" si="141"/>
        <v>0</v>
      </c>
      <c r="BN625" s="30">
        <f t="shared" si="141"/>
        <v>2.4985999747276968</v>
      </c>
      <c r="BO625" s="30">
        <f t="shared" si="142"/>
        <v>0</v>
      </c>
      <c r="BP625" s="30">
        <f t="shared" si="142"/>
        <v>0</v>
      </c>
      <c r="BQ625" s="30">
        <f t="shared" si="142"/>
        <v>385.91442229429805</v>
      </c>
      <c r="BR625" s="30">
        <f t="shared" si="142"/>
        <v>0</v>
      </c>
      <c r="BS625" s="30">
        <f t="shared" si="142"/>
        <v>0</v>
      </c>
      <c r="BT625" s="30">
        <f t="shared" si="142"/>
        <v>0</v>
      </c>
      <c r="BU625" s="30">
        <f t="shared" si="142"/>
        <v>0</v>
      </c>
      <c r="BV625" s="30">
        <f t="shared" si="142"/>
        <v>0</v>
      </c>
      <c r="BW625" s="30">
        <f t="shared" si="142"/>
        <v>0</v>
      </c>
      <c r="BX625" s="30">
        <f t="shared" si="142"/>
        <v>0</v>
      </c>
      <c r="BY625" s="30">
        <f t="shared" si="135"/>
        <v>1500.1456212165695</v>
      </c>
      <c r="DD625" s="7">
        <v>42</v>
      </c>
      <c r="DE625" s="55">
        <f ca="1"/>
        <v>0</v>
      </c>
      <c r="DF625" s="55">
        <f ca="1"/>
        <v>0</v>
      </c>
      <c r="DG625" s="55">
        <f ca="1"/>
        <v>0</v>
      </c>
      <c r="DH625" s="55">
        <f ca="1"/>
        <v>0</v>
      </c>
      <c r="DI625" s="55">
        <f ca="1"/>
        <v>74777.999024056175</v>
      </c>
      <c r="DJ625" s="55">
        <f ca="1"/>
        <v>0</v>
      </c>
      <c r="DK625" s="55">
        <f ca="1"/>
        <v>0</v>
      </c>
      <c r="DL625" s="55">
        <f ca="1"/>
        <v>0</v>
      </c>
      <c r="DM625" s="55">
        <f ca="1"/>
        <v>862.95080302663143</v>
      </c>
      <c r="DN625" s="55">
        <f ca="1"/>
        <v>0</v>
      </c>
      <c r="DO625" s="55">
        <f ca="1"/>
        <v>0</v>
      </c>
      <c r="DP625" s="55">
        <f ca="1"/>
        <v>765.78156925429562</v>
      </c>
      <c r="DQ625" s="55">
        <f ca="1"/>
        <v>0</v>
      </c>
      <c r="DR625" s="55">
        <f ca="1"/>
        <v>0</v>
      </c>
      <c r="DS625" s="55">
        <f ca="1"/>
        <v>0</v>
      </c>
      <c r="DT625" s="55">
        <f ca="1"/>
        <v>176.90087821072092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ca="1"/>
        <v>0</v>
      </c>
      <c r="EE625" s="55">
        <f t="shared" ca="1" si="136"/>
        <v>76583.632274547825</v>
      </c>
    </row>
    <row r="626" spans="50:135" x14ac:dyDescent="0.3">
      <c r="AX626" s="7">
        <v>43</v>
      </c>
      <c r="AY626" s="30">
        <f t="shared" si="141"/>
        <v>0</v>
      </c>
      <c r="AZ626" s="30">
        <f t="shared" si="141"/>
        <v>0</v>
      </c>
      <c r="BA626" s="30">
        <f t="shared" si="141"/>
        <v>0</v>
      </c>
      <c r="BB626" s="30">
        <f t="shared" si="141"/>
        <v>0</v>
      </c>
      <c r="BC626" s="30">
        <f t="shared" si="141"/>
        <v>92.000755261794367</v>
      </c>
      <c r="BD626" s="30">
        <f t="shared" si="141"/>
        <v>0</v>
      </c>
      <c r="BE626" s="30">
        <f t="shared" si="141"/>
        <v>0</v>
      </c>
      <c r="BF626" s="30">
        <f t="shared" si="141"/>
        <v>4.3912552535452676</v>
      </c>
      <c r="BG626" s="30">
        <f t="shared" si="141"/>
        <v>1.0164378707452415</v>
      </c>
      <c r="BH626" s="30">
        <f t="shared" si="141"/>
        <v>0</v>
      </c>
      <c r="BI626" s="30">
        <f t="shared" si="141"/>
        <v>2.6999823288809583</v>
      </c>
      <c r="BJ626" s="30">
        <f t="shared" si="141"/>
        <v>1.2444510240524098</v>
      </c>
      <c r="BK626" s="30">
        <f t="shared" si="141"/>
        <v>0</v>
      </c>
      <c r="BL626" s="30">
        <f t="shared" si="141"/>
        <v>0</v>
      </c>
      <c r="BM626" s="30">
        <f t="shared" si="141"/>
        <v>0</v>
      </c>
      <c r="BN626" s="30">
        <f t="shared" si="141"/>
        <v>0.22778886488391537</v>
      </c>
      <c r="BO626" s="30">
        <f t="shared" si="142"/>
        <v>0</v>
      </c>
      <c r="BP626" s="30">
        <f t="shared" si="142"/>
        <v>0</v>
      </c>
      <c r="BQ626" s="30">
        <f t="shared" si="142"/>
        <v>35.182505992825241</v>
      </c>
      <c r="BR626" s="30">
        <f t="shared" si="142"/>
        <v>0</v>
      </c>
      <c r="BS626" s="30">
        <f t="shared" si="142"/>
        <v>0</v>
      </c>
      <c r="BT626" s="30">
        <f t="shared" si="142"/>
        <v>0</v>
      </c>
      <c r="BU626" s="30">
        <f t="shared" si="142"/>
        <v>0</v>
      </c>
      <c r="BV626" s="30">
        <f t="shared" si="142"/>
        <v>0</v>
      </c>
      <c r="BW626" s="30">
        <f t="shared" si="142"/>
        <v>0</v>
      </c>
      <c r="BX626" s="30">
        <f t="shared" si="142"/>
        <v>0</v>
      </c>
      <c r="BY626" s="30">
        <f t="shared" si="135"/>
        <v>136.76317659672742</v>
      </c>
      <c r="DD626" s="7">
        <v>43</v>
      </c>
      <c r="DE626" s="55">
        <f ca="1"/>
        <v>0</v>
      </c>
      <c r="DF626" s="55">
        <f ca="1"/>
        <v>0</v>
      </c>
      <c r="DG626" s="55">
        <f ca="1"/>
        <v>0</v>
      </c>
      <c r="DH626" s="55">
        <f ca="1"/>
        <v>0</v>
      </c>
      <c r="DI626" s="55">
        <f ca="1"/>
        <v>6817.2559648989618</v>
      </c>
      <c r="DJ626" s="55">
        <f ca="1"/>
        <v>0</v>
      </c>
      <c r="DK626" s="55">
        <f ca="1"/>
        <v>0</v>
      </c>
      <c r="DL626" s="55">
        <f ca="1"/>
        <v>0</v>
      </c>
      <c r="DM626" s="55">
        <f ca="1"/>
        <v>78.672291195681694</v>
      </c>
      <c r="DN626" s="55">
        <f ca="1"/>
        <v>0</v>
      </c>
      <c r="DO626" s="55">
        <f ca="1"/>
        <v>0</v>
      </c>
      <c r="DP626" s="55">
        <f ca="1"/>
        <v>69.813702449340198</v>
      </c>
      <c r="DQ626" s="55">
        <f ca="1"/>
        <v>0</v>
      </c>
      <c r="DR626" s="55">
        <f ca="1"/>
        <v>0</v>
      </c>
      <c r="DS626" s="55">
        <f ca="1"/>
        <v>0</v>
      </c>
      <c r="DT626" s="55">
        <f ca="1"/>
        <v>16.127451633781206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ca="1"/>
        <v>0</v>
      </c>
      <c r="EE626" s="55">
        <f t="shared" ca="1" si="136"/>
        <v>6981.8694101777637</v>
      </c>
    </row>
    <row r="627" spans="50:135" x14ac:dyDescent="0.3">
      <c r="AX627" s="7">
        <v>44</v>
      </c>
      <c r="AY627" s="30">
        <f t="shared" si="141"/>
        <v>0</v>
      </c>
      <c r="AZ627" s="30">
        <f t="shared" si="141"/>
        <v>0</v>
      </c>
      <c r="BA627" s="30">
        <f t="shared" si="141"/>
        <v>0</v>
      </c>
      <c r="BB627" s="30">
        <f t="shared" si="141"/>
        <v>0</v>
      </c>
      <c r="BC627" s="30">
        <f t="shared" si="141"/>
        <v>143.82106817218857</v>
      </c>
      <c r="BD627" s="30">
        <f t="shared" si="141"/>
        <v>0</v>
      </c>
      <c r="BE627" s="30">
        <f t="shared" si="141"/>
        <v>0</v>
      </c>
      <c r="BF627" s="30">
        <f t="shared" si="141"/>
        <v>6.8646721355833442</v>
      </c>
      <c r="BG627" s="30">
        <f t="shared" si="141"/>
        <v>1.5889563052271527</v>
      </c>
      <c r="BH627" s="30">
        <f t="shared" si="141"/>
        <v>0</v>
      </c>
      <c r="BI627" s="30">
        <f t="shared" si="141"/>
        <v>4.2207734218378707</v>
      </c>
      <c r="BJ627" s="30">
        <f t="shared" si="141"/>
        <v>1.9454000680372725</v>
      </c>
      <c r="BK627" s="30">
        <f t="shared" si="141"/>
        <v>0</v>
      </c>
      <c r="BL627" s="30">
        <f t="shared" si="141"/>
        <v>0</v>
      </c>
      <c r="BM627" s="30">
        <f t="shared" si="141"/>
        <v>0</v>
      </c>
      <c r="BN627" s="30">
        <f t="shared" si="141"/>
        <v>0.35659494826227595</v>
      </c>
      <c r="BO627" s="30">
        <f t="shared" si="142"/>
        <v>0</v>
      </c>
      <c r="BP627" s="30">
        <f t="shared" si="142"/>
        <v>0</v>
      </c>
      <c r="BQ627" s="30">
        <f t="shared" si="142"/>
        <v>54.999391876848591</v>
      </c>
      <c r="BR627" s="30">
        <f t="shared" si="142"/>
        <v>0</v>
      </c>
      <c r="BS627" s="30">
        <f t="shared" si="142"/>
        <v>0</v>
      </c>
      <c r="BT627" s="30">
        <f t="shared" si="142"/>
        <v>0</v>
      </c>
      <c r="BU627" s="30">
        <f t="shared" si="142"/>
        <v>0</v>
      </c>
      <c r="BV627" s="30">
        <f t="shared" si="142"/>
        <v>0</v>
      </c>
      <c r="BW627" s="30">
        <f t="shared" si="142"/>
        <v>0</v>
      </c>
      <c r="BX627" s="30">
        <f t="shared" si="142"/>
        <v>0</v>
      </c>
      <c r="BY627" s="30">
        <f t="shared" si="135"/>
        <v>213.79685692798506</v>
      </c>
      <c r="DD627" s="7">
        <v>44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0</v>
      </c>
      <c r="DI627" s="55">
        <f ca="1"/>
        <v>10657.141151559172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122.98521802458163</v>
      </c>
      <c r="DN627" s="55">
        <f ca="1"/>
        <v>0</v>
      </c>
      <c r="DO627" s="55">
        <f ca="1"/>
        <v>0</v>
      </c>
      <c r="DP627" s="55">
        <f ca="1"/>
        <v>109.13694381689099</v>
      </c>
      <c r="DQ627" s="55">
        <f ca="1"/>
        <v>0</v>
      </c>
      <c r="DR627" s="55">
        <f ca="1"/>
        <v>0</v>
      </c>
      <c r="DS627" s="55">
        <f ca="1"/>
        <v>0</v>
      </c>
      <c r="DT627" s="55">
        <f ca="1"/>
        <v>25.246922336969135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ca="1"/>
        <v>0</v>
      </c>
      <c r="EE627" s="55">
        <f t="shared" ca="1" si="136"/>
        <v>10914.510235737614</v>
      </c>
    </row>
    <row r="628" spans="50:135" x14ac:dyDescent="0.3">
      <c r="AX628" s="7">
        <v>45</v>
      </c>
      <c r="AY628" s="30">
        <f t="shared" si="141"/>
        <v>0</v>
      </c>
      <c r="AZ628" s="30">
        <f t="shared" si="141"/>
        <v>0</v>
      </c>
      <c r="BA628" s="30">
        <f t="shared" si="141"/>
        <v>0</v>
      </c>
      <c r="BB628" s="30">
        <f t="shared" si="141"/>
        <v>0</v>
      </c>
      <c r="BC628" s="30">
        <f t="shared" si="141"/>
        <v>16.959650858478568</v>
      </c>
      <c r="BD628" s="30">
        <f t="shared" si="141"/>
        <v>0</v>
      </c>
      <c r="BE628" s="30">
        <f t="shared" si="141"/>
        <v>0</v>
      </c>
      <c r="BF628" s="30">
        <f t="shared" si="141"/>
        <v>0.80949504857475252</v>
      </c>
      <c r="BG628" s="30">
        <f t="shared" si="141"/>
        <v>0.18737271599261487</v>
      </c>
      <c r="BH628" s="30">
        <f t="shared" si="141"/>
        <v>0</v>
      </c>
      <c r="BI628" s="30">
        <f t="shared" si="141"/>
        <v>0.49772154039871019</v>
      </c>
      <c r="BJ628" s="30">
        <f t="shared" si="141"/>
        <v>0.2294052347735637</v>
      </c>
      <c r="BK628" s="30">
        <f t="shared" si="141"/>
        <v>0</v>
      </c>
      <c r="BL628" s="30">
        <f t="shared" si="141"/>
        <v>0</v>
      </c>
      <c r="BM628" s="30">
        <f t="shared" si="141"/>
        <v>0</v>
      </c>
      <c r="BN628" s="30">
        <f t="shared" si="141"/>
        <v>4.199117399918114E-2</v>
      </c>
      <c r="BO628" s="30">
        <f t="shared" si="142"/>
        <v>0</v>
      </c>
      <c r="BP628" s="30">
        <f t="shared" si="142"/>
        <v>0</v>
      </c>
      <c r="BQ628" s="30">
        <f t="shared" si="142"/>
        <v>6.485631733405067</v>
      </c>
      <c r="BR628" s="30">
        <f t="shared" si="142"/>
        <v>0</v>
      </c>
      <c r="BS628" s="30">
        <f t="shared" si="142"/>
        <v>0</v>
      </c>
      <c r="BT628" s="30">
        <f t="shared" si="142"/>
        <v>0</v>
      </c>
      <c r="BU628" s="30">
        <f t="shared" si="142"/>
        <v>0</v>
      </c>
      <c r="BV628" s="30">
        <f t="shared" si="142"/>
        <v>0</v>
      </c>
      <c r="BW628" s="30">
        <f t="shared" si="142"/>
        <v>0</v>
      </c>
      <c r="BX628" s="30">
        <f t="shared" si="142"/>
        <v>0</v>
      </c>
      <c r="BY628" s="30">
        <f t="shared" si="135"/>
        <v>25.211268305622461</v>
      </c>
      <c r="DD628" s="7">
        <v>45</v>
      </c>
      <c r="DE628" s="55">
        <f ca="1"/>
        <v>0</v>
      </c>
      <c r="DF628" s="55">
        <f ca="1"/>
        <v>0</v>
      </c>
      <c r="DG628" s="55">
        <f ca="1"/>
        <v>0</v>
      </c>
      <c r="DH628" s="55">
        <f ca="1"/>
        <v>0</v>
      </c>
      <c r="DI628" s="55">
        <f ca="1"/>
        <v>1256.7101286132618</v>
      </c>
      <c r="DJ628" s="55">
        <f ca="1"/>
        <v>0</v>
      </c>
      <c r="DK628" s="55">
        <f ca="1"/>
        <v>0</v>
      </c>
      <c r="DL628" s="55">
        <f ca="1"/>
        <v>0</v>
      </c>
      <c r="DM628" s="55">
        <f ca="1"/>
        <v>14.502648217828392</v>
      </c>
      <c r="DN628" s="55">
        <f ca="1"/>
        <v>0</v>
      </c>
      <c r="DO628" s="55">
        <f ca="1"/>
        <v>0</v>
      </c>
      <c r="DP628" s="55">
        <f ca="1"/>
        <v>12.869633670796924</v>
      </c>
      <c r="DQ628" s="55">
        <f ca="1"/>
        <v>0</v>
      </c>
      <c r="DR628" s="55">
        <f ca="1"/>
        <v>0</v>
      </c>
      <c r="DS628" s="55">
        <f ca="1"/>
        <v>0</v>
      </c>
      <c r="DT628" s="55">
        <f ca="1"/>
        <v>2.9729751191420246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ca="1"/>
        <v>0</v>
      </c>
      <c r="EE628" s="55">
        <f t="shared" ca="1" si="136"/>
        <v>1287.0553856210292</v>
      </c>
    </row>
    <row r="629" spans="50:135" x14ac:dyDescent="0.3">
      <c r="AX629" s="7">
        <v>46</v>
      </c>
      <c r="AY629" s="30">
        <f t="shared" si="141"/>
        <v>0</v>
      </c>
      <c r="AZ629" s="30">
        <f t="shared" si="141"/>
        <v>0</v>
      </c>
      <c r="BA629" s="30">
        <f t="shared" si="141"/>
        <v>0</v>
      </c>
      <c r="BB629" s="30">
        <f t="shared" si="141"/>
        <v>0</v>
      </c>
      <c r="BC629" s="30">
        <f t="shared" si="141"/>
        <v>0.61279209930464829</v>
      </c>
      <c r="BD629" s="30">
        <f t="shared" si="141"/>
        <v>1.3596574720215466</v>
      </c>
      <c r="BE629" s="30">
        <f t="shared" si="141"/>
        <v>0</v>
      </c>
      <c r="BF629" s="30">
        <f t="shared" si="141"/>
        <v>3.520554914818752</v>
      </c>
      <c r="BG629" s="30">
        <f t="shared" si="141"/>
        <v>0.8148980486205083</v>
      </c>
      <c r="BH629" s="30">
        <f t="shared" si="141"/>
        <v>0</v>
      </c>
      <c r="BI629" s="30">
        <f t="shared" si="141"/>
        <v>2.1646284521885888</v>
      </c>
      <c r="BJ629" s="30">
        <f t="shared" si="141"/>
        <v>0.46684914005881095</v>
      </c>
      <c r="BK629" s="30">
        <f t="shared" si="141"/>
        <v>0</v>
      </c>
      <c r="BL629" s="30">
        <f t="shared" si="141"/>
        <v>0</v>
      </c>
      <c r="BM629" s="30">
        <f t="shared" si="141"/>
        <v>1.375773145005396E-4</v>
      </c>
      <c r="BN629" s="30">
        <f t="shared" si="141"/>
        <v>1.5172396314102471E-3</v>
      </c>
      <c r="BO629" s="30">
        <f t="shared" si="142"/>
        <v>0</v>
      </c>
      <c r="BP629" s="30">
        <f t="shared" si="142"/>
        <v>2.6397750873932098E-2</v>
      </c>
      <c r="BQ629" s="30">
        <f t="shared" si="142"/>
        <v>13.198528807238587</v>
      </c>
      <c r="BR629" s="30">
        <f t="shared" si="142"/>
        <v>0</v>
      </c>
      <c r="BS629" s="30">
        <f t="shared" si="142"/>
        <v>0</v>
      </c>
      <c r="BT629" s="30">
        <f t="shared" si="142"/>
        <v>0</v>
      </c>
      <c r="BU629" s="30">
        <f t="shared" si="142"/>
        <v>0</v>
      </c>
      <c r="BV629" s="30">
        <f t="shared" si="142"/>
        <v>0</v>
      </c>
      <c r="BW629" s="30">
        <f t="shared" si="142"/>
        <v>0</v>
      </c>
      <c r="BX629" s="30">
        <f t="shared" si="142"/>
        <v>0</v>
      </c>
      <c r="BY629" s="30">
        <f t="shared" si="135"/>
        <v>22.165961502071283</v>
      </c>
      <c r="DD629" s="7">
        <v>46</v>
      </c>
      <c r="DE629" s="55">
        <f ca="1"/>
        <v>0</v>
      </c>
      <c r="DF629" s="55">
        <f ca="1"/>
        <v>0</v>
      </c>
      <c r="DG629" s="55">
        <f ca="1"/>
        <v>0</v>
      </c>
      <c r="DH629" s="55">
        <f ca="1"/>
        <v>0</v>
      </c>
      <c r="DI629" s="55">
        <f ca="1"/>
        <v>45.407894558474432</v>
      </c>
      <c r="DJ629" s="55">
        <f ca="1"/>
        <v>94.224262811093183</v>
      </c>
      <c r="DK629" s="55">
        <f ca="1"/>
        <v>0</v>
      </c>
      <c r="DL629" s="55">
        <f ca="1"/>
        <v>0</v>
      </c>
      <c r="DM629" s="55">
        <f ca="1"/>
        <v>63.073108963227348</v>
      </c>
      <c r="DN629" s="55">
        <f ca="1"/>
        <v>0</v>
      </c>
      <c r="DO629" s="55">
        <f ca="1"/>
        <v>0</v>
      </c>
      <c r="DP629" s="55">
        <f ca="1"/>
        <v>26.190236757299296</v>
      </c>
      <c r="DQ629" s="55">
        <f ca="1"/>
        <v>0</v>
      </c>
      <c r="DR629" s="55">
        <f ca="1"/>
        <v>0</v>
      </c>
      <c r="DS629" s="55">
        <f ca="1"/>
        <v>0</v>
      </c>
      <c r="DT629" s="55">
        <f ca="1"/>
        <v>0.10742056590384549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ca="1"/>
        <v>0</v>
      </c>
      <c r="EE629" s="55">
        <f t="shared" ca="1" si="136"/>
        <v>229.0029236559981</v>
      </c>
    </row>
    <row r="630" spans="50:135" x14ac:dyDescent="0.3">
      <c r="AX630" s="7">
        <v>47</v>
      </c>
      <c r="AY630" s="30">
        <f t="shared" si="141"/>
        <v>0</v>
      </c>
      <c r="AZ630" s="30">
        <f t="shared" si="141"/>
        <v>0</v>
      </c>
      <c r="BA630" s="30">
        <f t="shared" si="141"/>
        <v>0</v>
      </c>
      <c r="BB630" s="30">
        <f t="shared" si="141"/>
        <v>0</v>
      </c>
      <c r="BC630" s="30">
        <f t="shared" si="141"/>
        <v>44.277896491090772</v>
      </c>
      <c r="BD630" s="30">
        <f t="shared" si="141"/>
        <v>98.243389388735906</v>
      </c>
      <c r="BE630" s="30">
        <f t="shared" si="141"/>
        <v>0</v>
      </c>
      <c r="BF630" s="30">
        <f t="shared" si="141"/>
        <v>153.16902688102243</v>
      </c>
      <c r="BG630" s="30">
        <f t="shared" si="141"/>
        <v>35.45382594424489</v>
      </c>
      <c r="BH630" s="30">
        <f t="shared" si="141"/>
        <v>0</v>
      </c>
      <c r="BI630" s="30">
        <f t="shared" si="141"/>
        <v>94.17664016867333</v>
      </c>
      <c r="BJ630" s="30">
        <f t="shared" si="141"/>
        <v>10.809141530028953</v>
      </c>
      <c r="BK630" s="30">
        <f t="shared" si="141"/>
        <v>0</v>
      </c>
      <c r="BL630" s="30">
        <f t="shared" si="141"/>
        <v>0</v>
      </c>
      <c r="BM630" s="30">
        <f t="shared" si="141"/>
        <v>9.9357953469687912E-3</v>
      </c>
      <c r="BN630" s="30">
        <f t="shared" si="141"/>
        <v>0.10962966348389973</v>
      </c>
      <c r="BO630" s="30">
        <f t="shared" si="142"/>
        <v>0</v>
      </c>
      <c r="BP630" s="30">
        <f t="shared" si="142"/>
        <v>5.6625190763516187E-2</v>
      </c>
      <c r="BQ630" s="30">
        <f t="shared" si="142"/>
        <v>305.5907217570051</v>
      </c>
      <c r="BR630" s="30">
        <f t="shared" si="142"/>
        <v>0</v>
      </c>
      <c r="BS630" s="30">
        <f t="shared" si="142"/>
        <v>0</v>
      </c>
      <c r="BT630" s="30">
        <f t="shared" si="142"/>
        <v>0</v>
      </c>
      <c r="BU630" s="30">
        <f t="shared" si="142"/>
        <v>0</v>
      </c>
      <c r="BV630" s="30">
        <f t="shared" si="142"/>
        <v>0</v>
      </c>
      <c r="BW630" s="30">
        <f t="shared" si="142"/>
        <v>0</v>
      </c>
      <c r="BX630" s="30">
        <f t="shared" si="142"/>
        <v>0</v>
      </c>
      <c r="BY630" s="30">
        <f t="shared" si="135"/>
        <v>741.89683281039572</v>
      </c>
      <c r="DD630" s="7">
        <v>47</v>
      </c>
      <c r="DE630" s="55">
        <f ca="1"/>
        <v>0</v>
      </c>
      <c r="DF630" s="55">
        <f ca="1"/>
        <v>0</v>
      </c>
      <c r="DG630" s="55">
        <f ca="1"/>
        <v>0</v>
      </c>
      <c r="DH630" s="55">
        <f ca="1"/>
        <v>0</v>
      </c>
      <c r="DI630" s="55">
        <f ca="1"/>
        <v>3280.992129989826</v>
      </c>
      <c r="DJ630" s="55">
        <f ca="1"/>
        <v>6808.2668846393981</v>
      </c>
      <c r="DK630" s="55">
        <f ca="1"/>
        <v>0</v>
      </c>
      <c r="DL630" s="55">
        <f ca="1"/>
        <v>0</v>
      </c>
      <c r="DM630" s="55">
        <f ca="1"/>
        <v>2744.1261280845547</v>
      </c>
      <c r="DN630" s="55">
        <f ca="1"/>
        <v>0</v>
      </c>
      <c r="DO630" s="55">
        <f ca="1"/>
        <v>0</v>
      </c>
      <c r="DP630" s="55">
        <f ca="1"/>
        <v>606.39283983462428</v>
      </c>
      <c r="DQ630" s="55">
        <f ca="1"/>
        <v>0</v>
      </c>
      <c r="DR630" s="55">
        <f ca="1"/>
        <v>0</v>
      </c>
      <c r="DS630" s="55">
        <f ca="1"/>
        <v>0</v>
      </c>
      <c r="DT630" s="55">
        <f ca="1"/>
        <v>7.7617801746601005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ca="1"/>
        <v>0</v>
      </c>
      <c r="EE630" s="55">
        <f t="shared" ca="1" si="136"/>
        <v>13447.539762723063</v>
      </c>
    </row>
    <row r="631" spans="50:135" x14ac:dyDescent="0.3">
      <c r="AX631" s="7">
        <v>48</v>
      </c>
      <c r="AY631" s="30">
        <f t="shared" si="141"/>
        <v>0</v>
      </c>
      <c r="AZ631" s="30">
        <f t="shared" si="141"/>
        <v>0</v>
      </c>
      <c r="BA631" s="30">
        <f t="shared" si="141"/>
        <v>0</v>
      </c>
      <c r="BB631" s="30">
        <f t="shared" si="141"/>
        <v>0</v>
      </c>
      <c r="BC631" s="30">
        <f t="shared" si="141"/>
        <v>338.00139163558475</v>
      </c>
      <c r="BD631" s="30">
        <f t="shared" si="141"/>
        <v>749.95437834962775</v>
      </c>
      <c r="BE631" s="30">
        <f t="shared" si="141"/>
        <v>0</v>
      </c>
      <c r="BF631" s="30">
        <f t="shared" si="141"/>
        <v>381.87468592916758</v>
      </c>
      <c r="BG631" s="30">
        <f t="shared" si="141"/>
        <v>88.392013233607486</v>
      </c>
      <c r="BH631" s="30">
        <f t="shared" si="141"/>
        <v>0</v>
      </c>
      <c r="BI631" s="30">
        <f t="shared" si="141"/>
        <v>234.79730607758441</v>
      </c>
      <c r="BJ631" s="30">
        <f t="shared" si="141"/>
        <v>25.203709970137101</v>
      </c>
      <c r="BK631" s="30">
        <f t="shared" si="141"/>
        <v>0</v>
      </c>
      <c r="BL631" s="30">
        <f t="shared" si="141"/>
        <v>0</v>
      </c>
      <c r="BM631" s="30">
        <f t="shared" si="141"/>
        <v>7.5846262232293835E-2</v>
      </c>
      <c r="BN631" s="30">
        <f t="shared" si="141"/>
        <v>0.83687306130250261</v>
      </c>
      <c r="BO631" s="30">
        <f t="shared" si="142"/>
        <v>0</v>
      </c>
      <c r="BP631" s="30">
        <f t="shared" si="142"/>
        <v>10.074480060667598</v>
      </c>
      <c r="BQ631" s="30">
        <f t="shared" si="142"/>
        <v>712.5468658825904</v>
      </c>
      <c r="BR631" s="30">
        <f t="shared" si="142"/>
        <v>0</v>
      </c>
      <c r="BS631" s="30">
        <f t="shared" si="142"/>
        <v>0</v>
      </c>
      <c r="BT631" s="30">
        <f t="shared" si="142"/>
        <v>0</v>
      </c>
      <c r="BU631" s="30">
        <f t="shared" si="142"/>
        <v>0</v>
      </c>
      <c r="BV631" s="30">
        <f t="shared" si="142"/>
        <v>0</v>
      </c>
      <c r="BW631" s="30">
        <f t="shared" si="142"/>
        <v>0</v>
      </c>
      <c r="BX631" s="30">
        <f t="shared" si="142"/>
        <v>0</v>
      </c>
      <c r="BY631" s="30">
        <f t="shared" si="135"/>
        <v>2541.757550462502</v>
      </c>
      <c r="DD631" s="7">
        <v>48</v>
      </c>
      <c r="DE631" s="55">
        <f ca="1"/>
        <v>0</v>
      </c>
      <c r="DF631" s="55">
        <f ca="1"/>
        <v>0</v>
      </c>
      <c r="DG631" s="55">
        <f ca="1"/>
        <v>0</v>
      </c>
      <c r="DH631" s="55">
        <f ca="1"/>
        <v>0</v>
      </c>
      <c r="DI631" s="55">
        <f ca="1"/>
        <v>25045.903120196828</v>
      </c>
      <c r="DJ631" s="55">
        <f ca="1"/>
        <v>51971.838419629203</v>
      </c>
      <c r="DK631" s="55">
        <f ca="1"/>
        <v>0</v>
      </c>
      <c r="DL631" s="55">
        <f ca="1"/>
        <v>0</v>
      </c>
      <c r="DM631" s="55">
        <f ca="1"/>
        <v>6841.5418242812202</v>
      </c>
      <c r="DN631" s="55">
        <f ca="1"/>
        <v>0</v>
      </c>
      <c r="DO631" s="55">
        <f ca="1"/>
        <v>0</v>
      </c>
      <c r="DP631" s="55">
        <f ca="1"/>
        <v>1413.9281293246913</v>
      </c>
      <c r="DQ631" s="55">
        <f ca="1"/>
        <v>0</v>
      </c>
      <c r="DR631" s="55">
        <f ca="1"/>
        <v>0</v>
      </c>
      <c r="DS631" s="55">
        <f ca="1"/>
        <v>0</v>
      </c>
      <c r="DT631" s="55">
        <f ca="1"/>
        <v>59.250612740217186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ca="1"/>
        <v>0</v>
      </c>
      <c r="EE631" s="55">
        <f t="shared" ca="1" si="136"/>
        <v>85332.462106172155</v>
      </c>
    </row>
    <row r="632" spans="50:135" x14ac:dyDescent="0.3">
      <c r="AX632" s="7">
        <v>49</v>
      </c>
      <c r="AY632" s="30">
        <f t="shared" si="141"/>
        <v>0</v>
      </c>
      <c r="AZ632" s="30">
        <f t="shared" si="141"/>
        <v>0</v>
      </c>
      <c r="BA632" s="30">
        <f t="shared" si="141"/>
        <v>0</v>
      </c>
      <c r="BB632" s="30">
        <f t="shared" si="141"/>
        <v>0</v>
      </c>
      <c r="BC632" s="30">
        <f t="shared" si="141"/>
        <v>280.25884123401278</v>
      </c>
      <c r="BD632" s="30">
        <f t="shared" si="141"/>
        <v>621.835738910587</v>
      </c>
      <c r="BE632" s="30">
        <f t="shared" si="141"/>
        <v>0</v>
      </c>
      <c r="BF632" s="30">
        <f t="shared" si="141"/>
        <v>23.961288137499654</v>
      </c>
      <c r="BG632" s="30">
        <f t="shared" si="141"/>
        <v>5.5462867163139968</v>
      </c>
      <c r="BH632" s="30">
        <f t="shared" si="141"/>
        <v>0</v>
      </c>
      <c r="BI632" s="30">
        <f t="shared" si="141"/>
        <v>14.73270188460719</v>
      </c>
      <c r="BJ632" s="30">
        <f t="shared" si="141"/>
        <v>3.9170246557380053</v>
      </c>
      <c r="BK632" s="30">
        <f t="shared" si="141"/>
        <v>0</v>
      </c>
      <c r="BL632" s="30">
        <f t="shared" si="141"/>
        <v>0</v>
      </c>
      <c r="BM632" s="30">
        <f t="shared" si="141"/>
        <v>6.2889046461699086E-2</v>
      </c>
      <c r="BN632" s="30">
        <f t="shared" ref="BN632:BN635" si="143">AL136*$M137*AL192</f>
        <v>0.69390564625695483</v>
      </c>
      <c r="BO632" s="30">
        <f t="shared" si="142"/>
        <v>0</v>
      </c>
      <c r="BP632" s="30">
        <f t="shared" si="142"/>
        <v>130.77494464449052</v>
      </c>
      <c r="BQ632" s="30">
        <f t="shared" si="142"/>
        <v>110.74019045859774</v>
      </c>
      <c r="BR632" s="30">
        <f t="shared" si="142"/>
        <v>0</v>
      </c>
      <c r="BS632" s="30">
        <f t="shared" si="142"/>
        <v>0</v>
      </c>
      <c r="BT632" s="30">
        <f t="shared" si="142"/>
        <v>0</v>
      </c>
      <c r="BU632" s="30">
        <f t="shared" si="142"/>
        <v>0</v>
      </c>
      <c r="BV632" s="30">
        <f t="shared" si="142"/>
        <v>0</v>
      </c>
      <c r="BW632" s="30">
        <f t="shared" si="142"/>
        <v>0</v>
      </c>
      <c r="BX632" s="30">
        <f t="shared" si="142"/>
        <v>0</v>
      </c>
      <c r="BY632" s="30">
        <f t="shared" si="135"/>
        <v>1192.5238113345656</v>
      </c>
      <c r="DD632" s="7">
        <v>49</v>
      </c>
      <c r="DE632" s="55">
        <f ca="1"/>
        <v>0</v>
      </c>
      <c r="DF632" s="55">
        <f ca="1"/>
        <v>0</v>
      </c>
      <c r="DG632" s="55">
        <f ca="1"/>
        <v>0</v>
      </c>
      <c r="DH632" s="55">
        <f ca="1"/>
        <v>0</v>
      </c>
      <c r="DI632" s="55">
        <f ca="1"/>
        <v>20767.180135440347</v>
      </c>
      <c r="DJ632" s="55">
        <f ca="1"/>
        <v>43093.216706503677</v>
      </c>
      <c r="DK632" s="55">
        <f ca="1"/>
        <v>0</v>
      </c>
      <c r="DL632" s="55">
        <f ca="1"/>
        <v>0</v>
      </c>
      <c r="DM632" s="55">
        <f ca="1"/>
        <v>429.28259184270337</v>
      </c>
      <c r="DN632" s="55">
        <f ca="1"/>
        <v>0</v>
      </c>
      <c r="DO632" s="55">
        <f ca="1"/>
        <v>0</v>
      </c>
      <c r="DP632" s="55">
        <f ca="1"/>
        <v>219.74508318690209</v>
      </c>
      <c r="DQ632" s="55">
        <f ca="1"/>
        <v>0</v>
      </c>
      <c r="DR632" s="55">
        <f ca="1"/>
        <v>0</v>
      </c>
      <c r="DS632" s="55">
        <f ca="1"/>
        <v>0</v>
      </c>
      <c r="DT632" s="55">
        <f ca="1"/>
        <v>49.128519754992404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ca="1"/>
        <v>0</v>
      </c>
      <c r="EE632" s="55">
        <f t="shared" ca="1" si="136"/>
        <v>64558.553036728619</v>
      </c>
    </row>
    <row r="633" spans="50:135" x14ac:dyDescent="0.3">
      <c r="AX633" s="7">
        <v>50</v>
      </c>
      <c r="AY633" s="30">
        <f t="shared" ref="AY633:BM635" si="144">W137*$M138*W193</f>
        <v>0</v>
      </c>
      <c r="AZ633" s="30">
        <f t="shared" si="144"/>
        <v>0</v>
      </c>
      <c r="BA633" s="30">
        <f t="shared" si="144"/>
        <v>0</v>
      </c>
      <c r="BB633" s="30">
        <f t="shared" si="144"/>
        <v>0</v>
      </c>
      <c r="BC633" s="30">
        <f t="shared" si="144"/>
        <v>311.81577689953946</v>
      </c>
      <c r="BD633" s="30">
        <f t="shared" si="144"/>
        <v>691.85397704938009</v>
      </c>
      <c r="BE633" s="30">
        <f t="shared" si="144"/>
        <v>0</v>
      </c>
      <c r="BF633" s="30">
        <f t="shared" si="144"/>
        <v>57.932366209738916</v>
      </c>
      <c r="BG633" s="30">
        <f t="shared" si="144"/>
        <v>13.40952586891347</v>
      </c>
      <c r="BH633" s="30">
        <f t="shared" si="144"/>
        <v>0</v>
      </c>
      <c r="BI633" s="30">
        <f t="shared" si="144"/>
        <v>35.619966512938355</v>
      </c>
      <c r="BJ633" s="30">
        <f t="shared" si="144"/>
        <v>10.125812362030022</v>
      </c>
      <c r="BK633" s="30">
        <f t="shared" si="144"/>
        <v>0</v>
      </c>
      <c r="BL633" s="30">
        <f t="shared" si="144"/>
        <v>0</v>
      </c>
      <c r="BM633" s="30">
        <f t="shared" si="144"/>
        <v>6.997030631509811E-2</v>
      </c>
      <c r="BN633" s="30">
        <f t="shared" si="143"/>
        <v>0.77203890295639188</v>
      </c>
      <c r="BO633" s="30">
        <f t="shared" si="142"/>
        <v>0</v>
      </c>
      <c r="BP633" s="30">
        <f t="shared" si="142"/>
        <v>60.653930601908399</v>
      </c>
      <c r="BQ633" s="30">
        <f t="shared" si="142"/>
        <v>286.27197638300527</v>
      </c>
      <c r="BR633" s="30">
        <f t="shared" si="142"/>
        <v>0</v>
      </c>
      <c r="BS633" s="30">
        <f t="shared" si="142"/>
        <v>0</v>
      </c>
      <c r="BT633" s="30">
        <f t="shared" si="142"/>
        <v>0</v>
      </c>
      <c r="BU633" s="30">
        <f t="shared" si="142"/>
        <v>0</v>
      </c>
      <c r="BV633" s="30">
        <f t="shared" si="142"/>
        <v>0</v>
      </c>
      <c r="BW633" s="30">
        <f t="shared" si="142"/>
        <v>0</v>
      </c>
      <c r="BX633" s="30">
        <f t="shared" si="142"/>
        <v>0</v>
      </c>
      <c r="BY633" s="30">
        <f t="shared" si="135"/>
        <v>1468.5253410967257</v>
      </c>
      <c r="DD633" s="7">
        <v>50</v>
      </c>
      <c r="DE633" s="55">
        <f ca="1"/>
        <v>0</v>
      </c>
      <c r="DF633" s="55">
        <f ca="1"/>
        <v>0</v>
      </c>
      <c r="DG633" s="55">
        <f ca="1"/>
        <v>0</v>
      </c>
      <c r="DH633" s="55">
        <f ca="1"/>
        <v>0</v>
      </c>
      <c r="DI633" s="55">
        <f ca="1"/>
        <v>23105.54906825587</v>
      </c>
      <c r="DJ633" s="55">
        <f ca="1"/>
        <v>47945.480609522041</v>
      </c>
      <c r="DK633" s="55">
        <f ca="1"/>
        <v>0</v>
      </c>
      <c r="DL633" s="55">
        <f ca="1"/>
        <v>0</v>
      </c>
      <c r="DM633" s="55">
        <f ca="1"/>
        <v>1037.8973022539026</v>
      </c>
      <c r="DN633" s="55">
        <f ca="1"/>
        <v>0</v>
      </c>
      <c r="DO633" s="55">
        <f ca="1"/>
        <v>0</v>
      </c>
      <c r="DP633" s="55">
        <f ca="1"/>
        <v>568.05807350988425</v>
      </c>
      <c r="DQ633" s="55">
        <f ca="1"/>
        <v>0</v>
      </c>
      <c r="DR633" s="55">
        <f ca="1"/>
        <v>0</v>
      </c>
      <c r="DS633" s="55">
        <f ca="1"/>
        <v>0</v>
      </c>
      <c r="DT633" s="55">
        <f ca="1"/>
        <v>54.66035432931254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ca="1"/>
        <v>0</v>
      </c>
      <c r="EE633" s="55">
        <f t="shared" ca="1" si="136"/>
        <v>72711.645407871009</v>
      </c>
    </row>
    <row r="634" spans="50:135" x14ac:dyDescent="0.3">
      <c r="AX634" s="7">
        <v>51</v>
      </c>
      <c r="AY634" s="30">
        <f t="shared" si="144"/>
        <v>0</v>
      </c>
      <c r="AZ634" s="30">
        <f t="shared" si="144"/>
        <v>0</v>
      </c>
      <c r="BA634" s="30">
        <f t="shared" si="144"/>
        <v>0</v>
      </c>
      <c r="BB634" s="30">
        <f t="shared" si="144"/>
        <v>0</v>
      </c>
      <c r="BC634" s="30">
        <f t="shared" si="144"/>
        <v>271.98891377485029</v>
      </c>
      <c r="BD634" s="30">
        <f t="shared" si="144"/>
        <v>603.48649980891105</v>
      </c>
      <c r="BE634" s="30">
        <f t="shared" si="144"/>
        <v>0</v>
      </c>
      <c r="BF634" s="30">
        <f t="shared" si="144"/>
        <v>71.964178574543652</v>
      </c>
      <c r="BG634" s="30">
        <f t="shared" si="144"/>
        <v>16.657450355745631</v>
      </c>
      <c r="BH634" s="30">
        <f t="shared" si="144"/>
        <v>0</v>
      </c>
      <c r="BI634" s="30">
        <f t="shared" si="144"/>
        <v>44.247487167938715</v>
      </c>
      <c r="BJ634" s="30">
        <f t="shared" si="144"/>
        <v>28.158757212175082</v>
      </c>
      <c r="BK634" s="30">
        <f t="shared" si="144"/>
        <v>0</v>
      </c>
      <c r="BL634" s="30">
        <f t="shared" si="144"/>
        <v>0</v>
      </c>
      <c r="BM634" s="30">
        <f t="shared" si="144"/>
        <v>6.1033305204717392E-2</v>
      </c>
      <c r="BN634" s="30">
        <f t="shared" si="143"/>
        <v>0.67342975734421784</v>
      </c>
      <c r="BO634" s="30">
        <f t="shared" si="142"/>
        <v>0</v>
      </c>
      <c r="BP634" s="30">
        <f t="shared" si="142"/>
        <v>8.861228479582044</v>
      </c>
      <c r="BQ634" s="30">
        <f t="shared" si="142"/>
        <v>796.0905051869853</v>
      </c>
      <c r="BR634" s="30">
        <f t="shared" si="142"/>
        <v>0</v>
      </c>
      <c r="BS634" s="30">
        <f t="shared" si="142"/>
        <v>0</v>
      </c>
      <c r="BT634" s="30">
        <f t="shared" si="142"/>
        <v>0</v>
      </c>
      <c r="BU634" s="30">
        <f t="shared" si="142"/>
        <v>0</v>
      </c>
      <c r="BV634" s="30">
        <f t="shared" si="142"/>
        <v>0</v>
      </c>
      <c r="BW634" s="30">
        <f t="shared" si="142"/>
        <v>0</v>
      </c>
      <c r="BX634" s="30">
        <f t="shared" si="142"/>
        <v>0</v>
      </c>
      <c r="BY634" s="30">
        <f t="shared" si="135"/>
        <v>1842.1894836232805</v>
      </c>
      <c r="DD634" s="7">
        <v>51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0</v>
      </c>
      <c r="DI634" s="55">
        <f ca="1"/>
        <v>20154.378510716404</v>
      </c>
      <c r="DJ634" s="55">
        <f ca="1"/>
        <v>41821.614436757533</v>
      </c>
      <c r="DK634" s="55">
        <f ca="1"/>
        <v>0</v>
      </c>
      <c r="DL634" s="55">
        <f ca="1"/>
        <v>0</v>
      </c>
      <c r="DM634" s="55">
        <f ca="1"/>
        <v>1289.286657534712</v>
      </c>
      <c r="DN634" s="55">
        <f ca="1"/>
        <v>0</v>
      </c>
      <c r="DO634" s="55">
        <f ca="1"/>
        <v>0</v>
      </c>
      <c r="DP634" s="55">
        <f ca="1"/>
        <v>1579.7062796030223</v>
      </c>
      <c r="DQ634" s="55">
        <f ca="1"/>
        <v>0</v>
      </c>
      <c r="DR634" s="55">
        <f ca="1"/>
        <v>0</v>
      </c>
      <c r="DS634" s="55">
        <f ca="1"/>
        <v>0</v>
      </c>
      <c r="DT634" s="55">
        <f ca="1"/>
        <v>47.678826819970624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ca="1"/>
        <v>0</v>
      </c>
      <c r="EE634" s="55">
        <f t="shared" ca="1" si="136"/>
        <v>64892.664711431637</v>
      </c>
    </row>
    <row r="635" spans="50:135" x14ac:dyDescent="0.3">
      <c r="AX635" s="7">
        <v>52</v>
      </c>
      <c r="AY635" s="30">
        <f t="shared" ca="1" si="144"/>
        <v>0</v>
      </c>
      <c r="AZ635" s="30">
        <f t="shared" ca="1" si="144"/>
        <v>0</v>
      </c>
      <c r="BA635" s="30">
        <f t="shared" ca="1" si="144"/>
        <v>0</v>
      </c>
      <c r="BB635" s="30">
        <f t="shared" ca="1" si="144"/>
        <v>0</v>
      </c>
      <c r="BC635" s="30">
        <f t="shared" ca="1" si="144"/>
        <v>0.15322101692560658</v>
      </c>
      <c r="BD635" s="30">
        <f t="shared" ca="1" si="144"/>
        <v>0.33996538369348034</v>
      </c>
      <c r="BE635" s="30">
        <f t="shared" ca="1" si="144"/>
        <v>0</v>
      </c>
      <c r="BF635" s="30">
        <f t="shared" ca="1" si="144"/>
        <v>4.0539978148131664E-2</v>
      </c>
      <c r="BG635" s="30">
        <f t="shared" ca="1" si="144"/>
        <v>9.3837331112102979E-3</v>
      </c>
      <c r="BH635" s="30">
        <f t="shared" ca="1" si="144"/>
        <v>0</v>
      </c>
      <c r="BI635" s="30">
        <f t="shared" ca="1" si="144"/>
        <v>2.4926181817508435E-2</v>
      </c>
      <c r="BJ635" s="30">
        <f t="shared" ca="1" si="144"/>
        <v>1.5862828092901234E-2</v>
      </c>
      <c r="BK635" s="30">
        <f t="shared" ca="1" si="144"/>
        <v>0</v>
      </c>
      <c r="BL635" s="30">
        <f t="shared" ca="1" si="144"/>
        <v>0</v>
      </c>
      <c r="BM635" s="30">
        <f t="shared" ca="1" si="144"/>
        <v>3.4368305213329511E-5</v>
      </c>
      <c r="BN635" s="30">
        <f t="shared" ca="1" si="143"/>
        <v>3.7936745168844319E-4</v>
      </c>
      <c r="BO635" s="30">
        <f t="shared" ca="1" si="142"/>
        <v>0</v>
      </c>
      <c r="BP635" s="30">
        <f t="shared" ca="1" si="142"/>
        <v>4.9918448510804323E-3</v>
      </c>
      <c r="BQ635" s="30">
        <f t="shared" ca="1" si="142"/>
        <v>0.44846606135643563</v>
      </c>
      <c r="BR635" s="30">
        <f t="shared" ca="1" si="142"/>
        <v>0</v>
      </c>
      <c r="BS635" s="30">
        <f t="shared" ca="1" si="142"/>
        <v>0</v>
      </c>
      <c r="BT635" s="30">
        <f t="shared" ca="1" si="142"/>
        <v>0</v>
      </c>
      <c r="BU635" s="30">
        <f t="shared" ca="1" si="142"/>
        <v>0</v>
      </c>
      <c r="BV635" s="30">
        <f t="shared" ca="1" si="142"/>
        <v>0</v>
      </c>
      <c r="BW635" s="30">
        <f t="shared" ca="1" si="142"/>
        <v>0</v>
      </c>
      <c r="BX635" s="30">
        <f t="shared" ca="1" si="142"/>
        <v>0</v>
      </c>
      <c r="BY635" s="30">
        <f t="shared" ca="1" si="135"/>
        <v>1.0377707637532563</v>
      </c>
      <c r="DD635" s="7">
        <v>52</v>
      </c>
      <c r="DE635" s="55">
        <f ca="1"/>
        <v>0</v>
      </c>
      <c r="DF635" s="55">
        <f ca="1"/>
        <v>0</v>
      </c>
      <c r="DG635" s="55">
        <f ca="1"/>
        <v>0</v>
      </c>
      <c r="DH635" s="55">
        <f ca="1"/>
        <v>0</v>
      </c>
      <c r="DI635" s="55">
        <f ca="1"/>
        <v>11.353677354187447</v>
      </c>
      <c r="DJ635" s="55">
        <f ca="1"/>
        <v>23.559601089958186</v>
      </c>
      <c r="DK635" s="55">
        <f ca="1"/>
        <v>0</v>
      </c>
      <c r="DL635" s="55">
        <f ca="1"/>
        <v>0</v>
      </c>
      <c r="DM635" s="55">
        <f ca="1"/>
        <v>0.7263009428076771</v>
      </c>
      <c r="DN635" s="55">
        <f ca="1"/>
        <v>0</v>
      </c>
      <c r="DO635" s="55">
        <f ca="1"/>
        <v>0</v>
      </c>
      <c r="DP635" s="55">
        <f ca="1"/>
        <v>0.88990465601175928</v>
      </c>
      <c r="DQ635" s="55">
        <f ca="1"/>
        <v>0</v>
      </c>
      <c r="DR635" s="55">
        <f ca="1"/>
        <v>0</v>
      </c>
      <c r="DS635" s="55">
        <f ca="1"/>
        <v>0</v>
      </c>
      <c r="DT635" s="55">
        <f ca="1"/>
        <v>2.6859215579541778E-2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ca="1"/>
        <v>0</v>
      </c>
      <c r="EE635" s="55">
        <f t="shared" ca="1" si="136"/>
        <v>36.556343258544608</v>
      </c>
    </row>
    <row r="637" spans="50:135" x14ac:dyDescent="0.3">
      <c r="AX637" s="55" t="s">
        <v>271</v>
      </c>
      <c r="DD637" s="55" t="s">
        <v>285</v>
      </c>
    </row>
    <row r="638" spans="50:135" x14ac:dyDescent="0.3">
      <c r="AY638" s="3" t="s">
        <v>118</v>
      </c>
      <c r="AZ638" s="3" t="s">
        <v>119</v>
      </c>
      <c r="BA638" s="3" t="s">
        <v>120</v>
      </c>
      <c r="BB638" s="3" t="s">
        <v>121</v>
      </c>
      <c r="BC638" s="3" t="s">
        <v>122</v>
      </c>
      <c r="BD638" s="3" t="s">
        <v>123</v>
      </c>
      <c r="BE638" s="3" t="s">
        <v>124</v>
      </c>
      <c r="BF638" s="3" t="s">
        <v>125</v>
      </c>
      <c r="BG638" s="3" t="s">
        <v>126</v>
      </c>
      <c r="BH638" s="3" t="s">
        <v>127</v>
      </c>
      <c r="BI638" s="3" t="s">
        <v>128</v>
      </c>
      <c r="BJ638" s="3" t="s">
        <v>129</v>
      </c>
      <c r="BK638" s="3" t="s">
        <v>130</v>
      </c>
      <c r="BL638" s="3" t="s">
        <v>131</v>
      </c>
      <c r="BM638" s="3" t="s">
        <v>132</v>
      </c>
      <c r="BN638" s="3" t="s">
        <v>133</v>
      </c>
      <c r="BO638" s="3" t="s">
        <v>134</v>
      </c>
      <c r="BP638" s="3" t="s">
        <v>135</v>
      </c>
      <c r="BQ638" s="3" t="s">
        <v>136</v>
      </c>
      <c r="BR638" s="3" t="s">
        <v>137</v>
      </c>
      <c r="BS638" s="3" t="s">
        <v>138</v>
      </c>
      <c r="BT638" s="3" t="s">
        <v>139</v>
      </c>
      <c r="BU638" s="3" t="s">
        <v>140</v>
      </c>
      <c r="BV638" s="3" t="s">
        <v>141</v>
      </c>
      <c r="BW638" s="3" t="s">
        <v>142</v>
      </c>
      <c r="BX638" s="3" t="s">
        <v>143</v>
      </c>
      <c r="DE638" s="110" t="s">
        <v>118</v>
      </c>
      <c r="DF638" s="110" t="s">
        <v>119</v>
      </c>
      <c r="DG638" s="110" t="s">
        <v>120</v>
      </c>
      <c r="DH638" s="110" t="s">
        <v>121</v>
      </c>
      <c r="DI638" s="110" t="s">
        <v>122</v>
      </c>
      <c r="DJ638" s="110" t="s">
        <v>123</v>
      </c>
      <c r="DK638" s="110" t="s">
        <v>124</v>
      </c>
      <c r="DL638" s="110" t="s">
        <v>125</v>
      </c>
      <c r="DM638" s="110" t="s">
        <v>126</v>
      </c>
      <c r="DN638" s="110" t="s">
        <v>127</v>
      </c>
      <c r="DO638" s="110" t="s">
        <v>128</v>
      </c>
      <c r="DP638" s="110" t="s">
        <v>129</v>
      </c>
      <c r="DQ638" s="110" t="s">
        <v>130</v>
      </c>
      <c r="DR638" s="110" t="s">
        <v>131</v>
      </c>
      <c r="DS638" s="110" t="s">
        <v>132</v>
      </c>
      <c r="DT638" s="110" t="s">
        <v>133</v>
      </c>
      <c r="DU638" s="110" t="s">
        <v>134</v>
      </c>
      <c r="DV638" s="110" t="s">
        <v>135</v>
      </c>
      <c r="DW638" s="110" t="s">
        <v>136</v>
      </c>
      <c r="DX638" s="110" t="s">
        <v>137</v>
      </c>
      <c r="DY638" s="110" t="s">
        <v>138</v>
      </c>
      <c r="DZ638" s="110" t="s">
        <v>139</v>
      </c>
      <c r="EA638" s="110" t="s">
        <v>140</v>
      </c>
      <c r="EB638" s="110" t="s">
        <v>141</v>
      </c>
      <c r="EC638" s="110" t="s">
        <v>142</v>
      </c>
      <c r="ED638" s="110" t="s">
        <v>143</v>
      </c>
    </row>
    <row r="639" spans="50:135" x14ac:dyDescent="0.3">
      <c r="AX639" s="7">
        <v>1</v>
      </c>
      <c r="AY639" s="52">
        <f>W88*$N89*W144</f>
        <v>0</v>
      </c>
      <c r="AZ639" s="52">
        <f t="shared" ref="AZ639:BX649" si="145">X88*$N89*X144</f>
        <v>0</v>
      </c>
      <c r="BA639" s="52">
        <f t="shared" si="145"/>
        <v>0</v>
      </c>
      <c r="BB639" s="52">
        <f t="shared" si="145"/>
        <v>0</v>
      </c>
      <c r="BC639" s="52">
        <f t="shared" si="145"/>
        <v>99.189717912225632</v>
      </c>
      <c r="BD639" s="52">
        <f t="shared" si="145"/>
        <v>220.08123356693062</v>
      </c>
      <c r="BE639" s="52">
        <f t="shared" si="145"/>
        <v>0</v>
      </c>
      <c r="BF639" s="52">
        <f t="shared" si="145"/>
        <v>255.52099454117905</v>
      </c>
      <c r="BG639" s="52">
        <f t="shared" si="145"/>
        <v>0</v>
      </c>
      <c r="BH639" s="52">
        <f t="shared" si="145"/>
        <v>0</v>
      </c>
      <c r="BI639" s="52">
        <f t="shared" si="145"/>
        <v>0</v>
      </c>
      <c r="BJ639" s="52">
        <f t="shared" si="145"/>
        <v>0</v>
      </c>
      <c r="BK639" s="52">
        <f t="shared" si="145"/>
        <v>0</v>
      </c>
      <c r="BL639" s="52">
        <f t="shared" si="145"/>
        <v>0</v>
      </c>
      <c r="BM639" s="52">
        <f t="shared" si="145"/>
        <v>2.2206444545259729E-2</v>
      </c>
      <c r="BN639" s="52">
        <f t="shared" si="145"/>
        <v>0.24481251059652193</v>
      </c>
      <c r="BO639" s="52">
        <f t="shared" si="145"/>
        <v>0</v>
      </c>
      <c r="BP639" s="52">
        <f t="shared" si="145"/>
        <v>0</v>
      </c>
      <c r="BQ639" s="52">
        <f t="shared" si="145"/>
        <v>3.6010204617177979</v>
      </c>
      <c r="BR639" s="52">
        <f t="shared" si="145"/>
        <v>0</v>
      </c>
      <c r="BS639" s="52">
        <f t="shared" si="145"/>
        <v>0</v>
      </c>
      <c r="BT639" s="52">
        <f t="shared" si="145"/>
        <v>0</v>
      </c>
      <c r="BU639" s="52">
        <f t="shared" si="145"/>
        <v>0</v>
      </c>
      <c r="BV639" s="52">
        <f t="shared" si="145"/>
        <v>0</v>
      </c>
      <c r="BW639" s="52">
        <f t="shared" si="145"/>
        <v>0</v>
      </c>
      <c r="BX639" s="52">
        <f t="shared" si="145"/>
        <v>0</v>
      </c>
      <c r="BY639" s="52">
        <f>SUM(AY639:BX639)</f>
        <v>578.65998543719479</v>
      </c>
      <c r="DD639" s="7">
        <v>1</v>
      </c>
      <c r="DE639" s="55">
        <f t="array" aca="1" ref="DE639:ED690" ca="1">MMULT(AY639:BX690,$CB$121:$DA$146)</f>
        <v>0</v>
      </c>
      <c r="DF639" s="55">
        <f ca="1"/>
        <v>0</v>
      </c>
      <c r="DG639" s="55">
        <f ca="1"/>
        <v>0</v>
      </c>
      <c r="DH639" s="55">
        <f ca="1"/>
        <v>0</v>
      </c>
      <c r="DI639" s="55">
        <f ca="1"/>
        <v>7349.9580972959184</v>
      </c>
      <c r="DJ639" s="55">
        <f ca="1"/>
        <v>15251.629486188291</v>
      </c>
      <c r="DK639" s="55">
        <f ca="1"/>
        <v>0</v>
      </c>
      <c r="DL639" s="55">
        <f ca="1"/>
        <v>0</v>
      </c>
      <c r="DM639" s="55">
        <f ca="1"/>
        <v>0</v>
      </c>
      <c r="DN639" s="55">
        <f ca="1"/>
        <v>0</v>
      </c>
      <c r="DO639" s="55">
        <f ca="1"/>
        <v>0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0</v>
      </c>
      <c r="DT639" s="55">
        <f ca="1"/>
        <v>17.332725750233752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ca="1"/>
        <v>0</v>
      </c>
      <c r="EE639" s="55">
        <f ca="1">SUM(DE639:ED639)</f>
        <v>22618.920309234443</v>
      </c>
    </row>
    <row r="640" spans="50:135" x14ac:dyDescent="0.3">
      <c r="AX640" s="7">
        <v>2</v>
      </c>
      <c r="AY640" s="52">
        <f t="shared" ref="AY640:BD655" si="146">W89*$N90*W145</f>
        <v>0</v>
      </c>
      <c r="AZ640" s="52">
        <f t="shared" si="145"/>
        <v>0</v>
      </c>
      <c r="BA640" s="52">
        <f t="shared" si="145"/>
        <v>0</v>
      </c>
      <c r="BB640" s="52">
        <f t="shared" si="145"/>
        <v>0</v>
      </c>
      <c r="BC640" s="52">
        <f t="shared" si="145"/>
        <v>38.135053889804034</v>
      </c>
      <c r="BD640" s="52">
        <f t="shared" si="145"/>
        <v>84.613706744420469</v>
      </c>
      <c r="BE640" s="52">
        <f t="shared" si="145"/>
        <v>0</v>
      </c>
      <c r="BF640" s="52">
        <f t="shared" si="145"/>
        <v>98.239082656156739</v>
      </c>
      <c r="BG640" s="52">
        <f t="shared" si="145"/>
        <v>0</v>
      </c>
      <c r="BH640" s="52">
        <f t="shared" si="145"/>
        <v>0</v>
      </c>
      <c r="BI640" s="52">
        <f t="shared" si="145"/>
        <v>0</v>
      </c>
      <c r="BJ640" s="52">
        <f t="shared" si="145"/>
        <v>0</v>
      </c>
      <c r="BK640" s="52">
        <f t="shared" si="145"/>
        <v>0</v>
      </c>
      <c r="BL640" s="52">
        <f t="shared" si="145"/>
        <v>0</v>
      </c>
      <c r="BM640" s="52">
        <f t="shared" si="145"/>
        <v>8.563091974146236E-3</v>
      </c>
      <c r="BN640" s="52">
        <f t="shared" si="145"/>
        <v>9.4420318761017835E-2</v>
      </c>
      <c r="BO640" s="52">
        <f t="shared" si="145"/>
        <v>0</v>
      </c>
      <c r="BP640" s="52">
        <f t="shared" si="145"/>
        <v>0</v>
      </c>
      <c r="BQ640" s="52">
        <f t="shared" si="145"/>
        <v>1.3844692000711933</v>
      </c>
      <c r="BR640" s="52">
        <f t="shared" si="145"/>
        <v>0</v>
      </c>
      <c r="BS640" s="52">
        <f t="shared" si="145"/>
        <v>0</v>
      </c>
      <c r="BT640" s="52">
        <f t="shared" si="145"/>
        <v>0</v>
      </c>
      <c r="BU640" s="52">
        <f t="shared" si="145"/>
        <v>0</v>
      </c>
      <c r="BV640" s="52">
        <f t="shared" si="145"/>
        <v>0</v>
      </c>
      <c r="BW640" s="52">
        <f t="shared" si="145"/>
        <v>0</v>
      </c>
      <c r="BX640" s="52">
        <f t="shared" si="145"/>
        <v>0</v>
      </c>
      <c r="BY640" s="52">
        <f t="shared" ref="BY640:BY690" si="147">SUM(AY640:BX640)</f>
        <v>222.47529590118759</v>
      </c>
      <c r="DD640" s="7">
        <v>2</v>
      </c>
      <c r="DE640" s="55">
        <f ca="1"/>
        <v>0</v>
      </c>
      <c r="DF640" s="55">
        <f ca="1"/>
        <v>0</v>
      </c>
      <c r="DG640" s="55">
        <f ca="1"/>
        <v>0</v>
      </c>
      <c r="DH640" s="55">
        <f ca="1"/>
        <v>0</v>
      </c>
      <c r="DI640" s="55">
        <f ca="1"/>
        <v>2825.8074932344789</v>
      </c>
      <c r="DJ640" s="55">
        <f ca="1"/>
        <v>5863.7298773883385</v>
      </c>
      <c r="DK640" s="55">
        <f ca="1"/>
        <v>0</v>
      </c>
      <c r="DL640" s="55">
        <f ca="1"/>
        <v>0</v>
      </c>
      <c r="DM640" s="55">
        <f ca="1"/>
        <v>0</v>
      </c>
      <c r="DN640" s="55">
        <f ca="1"/>
        <v>0</v>
      </c>
      <c r="DO640" s="55">
        <f ca="1"/>
        <v>0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0</v>
      </c>
      <c r="DT640" s="55">
        <f ca="1"/>
        <v>6.6849585682800621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ca="1"/>
        <v>0</v>
      </c>
      <c r="EE640" s="55">
        <f t="shared" ref="EE640:EE690" ca="1" si="148">SUM(DE640:ED640)</f>
        <v>8696.2223291910959</v>
      </c>
    </row>
    <row r="641" spans="50:135" x14ac:dyDescent="0.3">
      <c r="AX641" s="7">
        <v>3</v>
      </c>
      <c r="AY641" s="52">
        <f t="shared" si="146"/>
        <v>0</v>
      </c>
      <c r="AZ641" s="52">
        <f t="shared" si="145"/>
        <v>0</v>
      </c>
      <c r="BA641" s="52">
        <f t="shared" si="145"/>
        <v>0</v>
      </c>
      <c r="BB641" s="52">
        <f t="shared" si="145"/>
        <v>0</v>
      </c>
      <c r="BC641" s="52">
        <f t="shared" si="145"/>
        <v>252.12658057115323</v>
      </c>
      <c r="BD641" s="52">
        <f t="shared" si="145"/>
        <v>559.41613758993731</v>
      </c>
      <c r="BE641" s="52">
        <f t="shared" si="145"/>
        <v>0</v>
      </c>
      <c r="BF641" s="52">
        <f t="shared" si="145"/>
        <v>649.49912125307173</v>
      </c>
      <c r="BG641" s="52">
        <f t="shared" si="145"/>
        <v>0</v>
      </c>
      <c r="BH641" s="52">
        <f t="shared" si="145"/>
        <v>0</v>
      </c>
      <c r="BI641" s="52">
        <f t="shared" si="145"/>
        <v>0</v>
      </c>
      <c r="BJ641" s="52">
        <f t="shared" si="145"/>
        <v>0</v>
      </c>
      <c r="BK641" s="52">
        <f t="shared" si="145"/>
        <v>0</v>
      </c>
      <c r="BL641" s="52">
        <f t="shared" si="145"/>
        <v>0</v>
      </c>
      <c r="BM641" s="52">
        <f t="shared" si="145"/>
        <v>5.6576280934034419E-2</v>
      </c>
      <c r="BN641" s="52">
        <f t="shared" si="145"/>
        <v>0.62425170284056897</v>
      </c>
      <c r="BO641" s="52">
        <f t="shared" si="145"/>
        <v>0</v>
      </c>
      <c r="BP641" s="52">
        <f t="shared" si="145"/>
        <v>0</v>
      </c>
      <c r="BQ641" s="52">
        <f t="shared" si="145"/>
        <v>9.153297290349883</v>
      </c>
      <c r="BR641" s="52">
        <f t="shared" si="145"/>
        <v>0</v>
      </c>
      <c r="BS641" s="52">
        <f t="shared" si="145"/>
        <v>0</v>
      </c>
      <c r="BT641" s="52">
        <f t="shared" si="145"/>
        <v>0</v>
      </c>
      <c r="BU641" s="52">
        <f t="shared" si="145"/>
        <v>0</v>
      </c>
      <c r="BV641" s="52">
        <f t="shared" si="145"/>
        <v>0</v>
      </c>
      <c r="BW641" s="52">
        <f t="shared" si="145"/>
        <v>0</v>
      </c>
      <c r="BX641" s="52">
        <f t="shared" si="145"/>
        <v>0</v>
      </c>
      <c r="BY641" s="52">
        <f t="shared" si="147"/>
        <v>1470.8759646882868</v>
      </c>
      <c r="DD641" s="7">
        <v>3</v>
      </c>
      <c r="DE641" s="55">
        <f ca="1"/>
        <v>0</v>
      </c>
      <c r="DF641" s="55">
        <f ca="1"/>
        <v>0</v>
      </c>
      <c r="DG641" s="55">
        <f ca="1"/>
        <v>0</v>
      </c>
      <c r="DH641" s="55">
        <f ca="1"/>
        <v>0</v>
      </c>
      <c r="DI641" s="55">
        <f ca="1"/>
        <v>18682.579620322453</v>
      </c>
      <c r="DJ641" s="55">
        <f ca="1"/>
        <v>38767.538334982652</v>
      </c>
      <c r="DK641" s="55">
        <f ca="1"/>
        <v>0</v>
      </c>
      <c r="DL641" s="55">
        <f ca="1"/>
        <v>0</v>
      </c>
      <c r="DM641" s="55">
        <f ca="1"/>
        <v>0</v>
      </c>
      <c r="DN641" s="55">
        <f ca="1"/>
        <v>0</v>
      </c>
      <c r="DO641" s="55">
        <f ca="1"/>
        <v>0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0</v>
      </c>
      <c r="DT641" s="55">
        <f ca="1"/>
        <v>44.197020561112282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ca="1"/>
        <v>0</v>
      </c>
      <c r="EE641" s="55">
        <f t="shared" ca="1" si="148"/>
        <v>57494.314975866218</v>
      </c>
    </row>
    <row r="642" spans="50:135" x14ac:dyDescent="0.3">
      <c r="AX642" s="7">
        <v>4</v>
      </c>
      <c r="AY642" s="52">
        <f t="shared" si="146"/>
        <v>0</v>
      </c>
      <c r="AZ642" s="52">
        <f t="shared" si="145"/>
        <v>0</v>
      </c>
      <c r="BA642" s="52">
        <f t="shared" si="145"/>
        <v>0</v>
      </c>
      <c r="BB642" s="52">
        <f t="shared" si="145"/>
        <v>0</v>
      </c>
      <c r="BC642" s="52">
        <f t="shared" si="145"/>
        <v>26.725512759150995</v>
      </c>
      <c r="BD642" s="52">
        <f t="shared" si="145"/>
        <v>59.298321839628507</v>
      </c>
      <c r="BE642" s="52">
        <f t="shared" si="145"/>
        <v>0</v>
      </c>
      <c r="BF642" s="52">
        <f t="shared" si="145"/>
        <v>68.847152128135363</v>
      </c>
      <c r="BG642" s="52">
        <f t="shared" si="145"/>
        <v>0</v>
      </c>
      <c r="BH642" s="52">
        <f t="shared" si="145"/>
        <v>0</v>
      </c>
      <c r="BI642" s="52">
        <f t="shared" si="145"/>
        <v>0</v>
      </c>
      <c r="BJ642" s="52">
        <f t="shared" si="145"/>
        <v>0</v>
      </c>
      <c r="BK642" s="52">
        <f t="shared" si="145"/>
        <v>0</v>
      </c>
      <c r="BL642" s="52">
        <f t="shared" si="145"/>
        <v>0</v>
      </c>
      <c r="BM642" s="52">
        <f t="shared" si="145"/>
        <v>5.999587227622066E-3</v>
      </c>
      <c r="BN642" s="52">
        <f t="shared" si="145"/>
        <v>6.6170915584934292E-2</v>
      </c>
      <c r="BO642" s="52">
        <f t="shared" si="145"/>
        <v>0</v>
      </c>
      <c r="BP642" s="52">
        <f t="shared" si="145"/>
        <v>0</v>
      </c>
      <c r="BQ642" s="52">
        <f t="shared" si="145"/>
        <v>0.97025296846430087</v>
      </c>
      <c r="BR642" s="52">
        <f t="shared" si="145"/>
        <v>0</v>
      </c>
      <c r="BS642" s="52">
        <f t="shared" si="145"/>
        <v>0</v>
      </c>
      <c r="BT642" s="52">
        <f t="shared" si="145"/>
        <v>0</v>
      </c>
      <c r="BU642" s="52">
        <f t="shared" si="145"/>
        <v>0</v>
      </c>
      <c r="BV642" s="52">
        <f t="shared" si="145"/>
        <v>0</v>
      </c>
      <c r="BW642" s="52">
        <f t="shared" si="145"/>
        <v>0</v>
      </c>
      <c r="BX642" s="52">
        <f t="shared" si="145"/>
        <v>0</v>
      </c>
      <c r="BY642" s="52">
        <f t="shared" si="147"/>
        <v>155.91341019819171</v>
      </c>
      <c r="DD642" s="7">
        <v>4</v>
      </c>
      <c r="DE642" s="55">
        <f ca="1"/>
        <v>0</v>
      </c>
      <c r="DF642" s="55">
        <f ca="1"/>
        <v>0</v>
      </c>
      <c r="DG642" s="55">
        <f ca="1"/>
        <v>0</v>
      </c>
      <c r="DH642" s="55">
        <f ca="1"/>
        <v>0</v>
      </c>
      <c r="DI642" s="55">
        <f ca="1"/>
        <v>1980.3604954530886</v>
      </c>
      <c r="DJ642" s="55">
        <f ca="1"/>
        <v>4109.3737034862552</v>
      </c>
      <c r="DK642" s="55">
        <f ca="1"/>
        <v>0</v>
      </c>
      <c r="DL642" s="55">
        <f ca="1"/>
        <v>0</v>
      </c>
      <c r="DM642" s="55">
        <f ca="1"/>
        <v>0</v>
      </c>
      <c r="DN642" s="55">
        <f ca="1"/>
        <v>0</v>
      </c>
      <c r="DO642" s="55">
        <f ca="1"/>
        <v>0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0</v>
      </c>
      <c r="DT642" s="55">
        <f ca="1"/>
        <v>4.684900823413348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ca="1"/>
        <v>0</v>
      </c>
      <c r="EE642" s="55">
        <f t="shared" ca="1" si="148"/>
        <v>6094.4190997627566</v>
      </c>
    </row>
    <row r="643" spans="50:135" x14ac:dyDescent="0.3">
      <c r="AX643" s="7">
        <v>5</v>
      </c>
      <c r="AY643" s="52">
        <f t="shared" si="146"/>
        <v>0</v>
      </c>
      <c r="AZ643" s="52">
        <f t="shared" si="145"/>
        <v>0</v>
      </c>
      <c r="BA643" s="52">
        <f t="shared" si="145"/>
        <v>0</v>
      </c>
      <c r="BB643" s="52">
        <f t="shared" si="145"/>
        <v>0</v>
      </c>
      <c r="BC643" s="52">
        <f t="shared" si="145"/>
        <v>10.599164767098969</v>
      </c>
      <c r="BD643" s="52">
        <f t="shared" si="145"/>
        <v>23.517329276056532</v>
      </c>
      <c r="BE643" s="52">
        <f t="shared" si="145"/>
        <v>0</v>
      </c>
      <c r="BF643" s="52">
        <f t="shared" si="145"/>
        <v>27.304333343428411</v>
      </c>
      <c r="BG643" s="52">
        <f t="shared" si="145"/>
        <v>0</v>
      </c>
      <c r="BH643" s="52">
        <f t="shared" si="145"/>
        <v>0</v>
      </c>
      <c r="BI643" s="52">
        <f t="shared" si="145"/>
        <v>0</v>
      </c>
      <c r="BJ643" s="52">
        <f t="shared" si="145"/>
        <v>0</v>
      </c>
      <c r="BK643" s="52">
        <f t="shared" si="145"/>
        <v>0</v>
      </c>
      <c r="BL643" s="52">
        <f t="shared" si="145"/>
        <v>0</v>
      </c>
      <c r="BM643" s="52">
        <f t="shared" si="145"/>
        <v>2.3784122262171313E-3</v>
      </c>
      <c r="BN643" s="52">
        <f t="shared" si="145"/>
        <v>2.6242953942655172E-2</v>
      </c>
      <c r="BO643" s="52">
        <f t="shared" si="145"/>
        <v>0</v>
      </c>
      <c r="BP643" s="52">
        <f t="shared" si="145"/>
        <v>0</v>
      </c>
      <c r="BQ643" s="52">
        <f t="shared" si="145"/>
        <v>0.38479602706934779</v>
      </c>
      <c r="BR643" s="52">
        <f t="shared" si="145"/>
        <v>0</v>
      </c>
      <c r="BS643" s="52">
        <f t="shared" si="145"/>
        <v>0</v>
      </c>
      <c r="BT643" s="52">
        <f t="shared" si="145"/>
        <v>0</v>
      </c>
      <c r="BU643" s="52">
        <f t="shared" si="145"/>
        <v>0</v>
      </c>
      <c r="BV643" s="52">
        <f t="shared" si="145"/>
        <v>0</v>
      </c>
      <c r="BW643" s="52">
        <f t="shared" si="145"/>
        <v>0</v>
      </c>
      <c r="BX643" s="52">
        <f t="shared" si="145"/>
        <v>0</v>
      </c>
      <c r="BY643" s="52">
        <f t="shared" si="147"/>
        <v>61.834244779822129</v>
      </c>
      <c r="DD643" s="7">
        <v>5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0</v>
      </c>
      <c r="DI643" s="55">
        <f ca="1"/>
        <v>785.39810924203357</v>
      </c>
      <c r="DJ643" s="55">
        <f ca="1"/>
        <v>1629.7509188307176</v>
      </c>
      <c r="DK643" s="55">
        <f ca="1"/>
        <v>0</v>
      </c>
      <c r="DL643" s="55">
        <f ca="1"/>
        <v>0</v>
      </c>
      <c r="DM643" s="55">
        <f ca="1"/>
        <v>0</v>
      </c>
      <c r="DN643" s="55">
        <f ca="1"/>
        <v>0</v>
      </c>
      <c r="DO643" s="55">
        <f ca="1"/>
        <v>0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0</v>
      </c>
      <c r="DT643" s="55">
        <f ca="1"/>
        <v>1.8580011391399862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ca="1"/>
        <v>0</v>
      </c>
      <c r="EE643" s="55">
        <f t="shared" ca="1" si="148"/>
        <v>2417.0070292118912</v>
      </c>
    </row>
    <row r="644" spans="50:135" x14ac:dyDescent="0.3">
      <c r="AX644" s="7">
        <v>6</v>
      </c>
      <c r="AY644" s="52">
        <f t="shared" si="146"/>
        <v>0</v>
      </c>
      <c r="AZ644" s="52">
        <f t="shared" si="145"/>
        <v>0</v>
      </c>
      <c r="BA644" s="52">
        <f t="shared" si="145"/>
        <v>0</v>
      </c>
      <c r="BB644" s="52">
        <f t="shared" si="145"/>
        <v>0</v>
      </c>
      <c r="BC644" s="52">
        <f t="shared" si="145"/>
        <v>2.8931357158385733</v>
      </c>
      <c r="BD644" s="52">
        <f t="shared" si="145"/>
        <v>6.4192629084113726</v>
      </c>
      <c r="BE644" s="52">
        <f t="shared" si="145"/>
        <v>0</v>
      </c>
      <c r="BF644" s="52">
        <f t="shared" si="145"/>
        <v>7.4529591446185712</v>
      </c>
      <c r="BG644" s="52">
        <f t="shared" si="145"/>
        <v>0</v>
      </c>
      <c r="BH644" s="52">
        <f t="shared" si="145"/>
        <v>0</v>
      </c>
      <c r="BI644" s="52">
        <f t="shared" si="145"/>
        <v>0</v>
      </c>
      <c r="BJ644" s="52">
        <f t="shared" si="145"/>
        <v>0</v>
      </c>
      <c r="BK644" s="52">
        <f t="shared" si="145"/>
        <v>0</v>
      </c>
      <c r="BL644" s="52">
        <f t="shared" si="145"/>
        <v>0</v>
      </c>
      <c r="BM644" s="52">
        <f t="shared" si="145"/>
        <v>6.4862941760126212E-4</v>
      </c>
      <c r="BN644" s="52">
        <f t="shared" si="145"/>
        <v>7.1632473467660805E-3</v>
      </c>
      <c r="BO644" s="52">
        <f t="shared" si="145"/>
        <v>0</v>
      </c>
      <c r="BP644" s="52">
        <f t="shared" si="145"/>
        <v>0</v>
      </c>
      <c r="BQ644" s="52">
        <f t="shared" si="145"/>
        <v>0.10503347611936366</v>
      </c>
      <c r="BR644" s="52">
        <f t="shared" si="145"/>
        <v>0</v>
      </c>
      <c r="BS644" s="52">
        <f t="shared" si="145"/>
        <v>0</v>
      </c>
      <c r="BT644" s="52">
        <f t="shared" si="145"/>
        <v>0</v>
      </c>
      <c r="BU644" s="52">
        <f t="shared" si="145"/>
        <v>0</v>
      </c>
      <c r="BV644" s="52">
        <f t="shared" si="145"/>
        <v>0</v>
      </c>
      <c r="BW644" s="52">
        <f t="shared" si="145"/>
        <v>0</v>
      </c>
      <c r="BX644" s="52">
        <f t="shared" si="145"/>
        <v>0</v>
      </c>
      <c r="BY644" s="52">
        <f t="shared" si="147"/>
        <v>16.87820312175225</v>
      </c>
      <c r="DD644" s="7">
        <v>6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0</v>
      </c>
      <c r="DI644" s="55">
        <f ca="1"/>
        <v>214.38135654363828</v>
      </c>
      <c r="DJ644" s="55">
        <f ca="1"/>
        <v>444.85491955290809</v>
      </c>
      <c r="DK644" s="55">
        <f ca="1"/>
        <v>0</v>
      </c>
      <c r="DL644" s="55">
        <f ca="1"/>
        <v>0</v>
      </c>
      <c r="DM644" s="55">
        <f ca="1"/>
        <v>0</v>
      </c>
      <c r="DN644" s="55">
        <f ca="1"/>
        <v>0</v>
      </c>
      <c r="DO644" s="55">
        <f ca="1"/>
        <v>0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</v>
      </c>
      <c r="DT644" s="55">
        <f ca="1"/>
        <v>0.50715791215103845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ca="1"/>
        <v>0</v>
      </c>
      <c r="EE644" s="55">
        <f t="shared" ca="1" si="148"/>
        <v>659.74343400869736</v>
      </c>
    </row>
    <row r="645" spans="50:135" x14ac:dyDescent="0.3">
      <c r="AX645" s="7">
        <v>7</v>
      </c>
      <c r="AY645" s="52">
        <f t="shared" si="146"/>
        <v>0</v>
      </c>
      <c r="AZ645" s="52">
        <f t="shared" si="145"/>
        <v>0</v>
      </c>
      <c r="BA645" s="52">
        <f t="shared" si="145"/>
        <v>0</v>
      </c>
      <c r="BB645" s="52">
        <f t="shared" si="145"/>
        <v>0</v>
      </c>
      <c r="BC645" s="52">
        <f t="shared" si="145"/>
        <v>30.014299995831106</v>
      </c>
      <c r="BD645" s="52">
        <f t="shared" si="145"/>
        <v>66.595452695743887</v>
      </c>
      <c r="BE645" s="52">
        <f t="shared" si="145"/>
        <v>0</v>
      </c>
      <c r="BF645" s="52">
        <f t="shared" si="145"/>
        <v>77.319342625848464</v>
      </c>
      <c r="BG645" s="52">
        <f t="shared" si="145"/>
        <v>0</v>
      </c>
      <c r="BH645" s="52">
        <f t="shared" si="145"/>
        <v>0</v>
      </c>
      <c r="BI645" s="52">
        <f t="shared" si="145"/>
        <v>0</v>
      </c>
      <c r="BJ645" s="52">
        <f t="shared" si="145"/>
        <v>0</v>
      </c>
      <c r="BK645" s="52">
        <f t="shared" si="145"/>
        <v>0</v>
      </c>
      <c r="BL645" s="52">
        <f t="shared" si="145"/>
        <v>0</v>
      </c>
      <c r="BM645" s="52">
        <f t="shared" si="145"/>
        <v>6.7335622818416865E-3</v>
      </c>
      <c r="BN645" s="52">
        <f t="shared" si="145"/>
        <v>7.4279608921566084E-2</v>
      </c>
      <c r="BO645" s="52">
        <f t="shared" si="145"/>
        <v>0</v>
      </c>
      <c r="BP645" s="52">
        <f t="shared" si="145"/>
        <v>0</v>
      </c>
      <c r="BQ645" s="52">
        <f t="shared" si="145"/>
        <v>1.0896503256091561</v>
      </c>
      <c r="BR645" s="52">
        <f t="shared" si="145"/>
        <v>0</v>
      </c>
      <c r="BS645" s="52">
        <f t="shared" si="145"/>
        <v>0</v>
      </c>
      <c r="BT645" s="52">
        <f t="shared" si="145"/>
        <v>0</v>
      </c>
      <c r="BU645" s="52">
        <f t="shared" si="145"/>
        <v>0</v>
      </c>
      <c r="BV645" s="52">
        <f t="shared" si="145"/>
        <v>0</v>
      </c>
      <c r="BW645" s="52">
        <f t="shared" si="145"/>
        <v>0</v>
      </c>
      <c r="BX645" s="52">
        <f t="shared" si="145"/>
        <v>0</v>
      </c>
      <c r="BY645" s="52">
        <f t="shared" si="147"/>
        <v>175.099758814236</v>
      </c>
      <c r="DD645" s="7">
        <v>7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0</v>
      </c>
      <c r="DI645" s="55">
        <f ca="1"/>
        <v>2224.0596296910849</v>
      </c>
      <c r="DJ645" s="55">
        <f ca="1"/>
        <v>4615.0648718150514</v>
      </c>
      <c r="DK645" s="55">
        <f ca="1"/>
        <v>0</v>
      </c>
      <c r="DL645" s="55">
        <f ca="1"/>
        <v>0</v>
      </c>
      <c r="DM645" s="55">
        <f ca="1"/>
        <v>0</v>
      </c>
      <c r="DN645" s="55">
        <f ca="1"/>
        <v>0</v>
      </c>
      <c r="DO645" s="55">
        <f ca="1"/>
        <v>0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0</v>
      </c>
      <c r="DT645" s="55">
        <f ca="1"/>
        <v>5.2589963116468788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ca="1"/>
        <v>0</v>
      </c>
      <c r="EE645" s="55">
        <f t="shared" ca="1" si="148"/>
        <v>6844.3834978177829</v>
      </c>
    </row>
    <row r="646" spans="50:135" x14ac:dyDescent="0.3">
      <c r="AX646" s="7">
        <v>8</v>
      </c>
      <c r="AY646" s="52">
        <f t="shared" si="146"/>
        <v>4314.6600992049171</v>
      </c>
      <c r="AZ646" s="52">
        <f t="shared" si="145"/>
        <v>0.51532200817898466</v>
      </c>
      <c r="BA646" s="52">
        <f t="shared" si="145"/>
        <v>0</v>
      </c>
      <c r="BB646" s="52">
        <f t="shared" si="145"/>
        <v>0</v>
      </c>
      <c r="BC646" s="52">
        <f t="shared" si="145"/>
        <v>15.423786453071527</v>
      </c>
      <c r="BD646" s="52">
        <f t="shared" si="145"/>
        <v>34.22215550072319</v>
      </c>
      <c r="BE646" s="52">
        <f t="shared" si="145"/>
        <v>0</v>
      </c>
      <c r="BF646" s="52">
        <f t="shared" si="145"/>
        <v>614.32788700949538</v>
      </c>
      <c r="BG646" s="52">
        <f t="shared" si="145"/>
        <v>29.875359623245426</v>
      </c>
      <c r="BH646" s="52">
        <f t="shared" si="145"/>
        <v>0</v>
      </c>
      <c r="BI646" s="52">
        <f t="shared" si="145"/>
        <v>8.2470073125242731</v>
      </c>
      <c r="BJ646" s="52">
        <f t="shared" si="145"/>
        <v>2465.4618232838252</v>
      </c>
      <c r="BK646" s="52">
        <f t="shared" si="145"/>
        <v>0</v>
      </c>
      <c r="BL646" s="52">
        <f t="shared" si="145"/>
        <v>0</v>
      </c>
      <c r="BM646" s="52">
        <f t="shared" si="145"/>
        <v>3.4610403842558249E-3</v>
      </c>
      <c r="BN646" s="52">
        <f t="shared" si="145"/>
        <v>3.8188456552979443E-2</v>
      </c>
      <c r="BO646" s="52">
        <f t="shared" si="145"/>
        <v>0</v>
      </c>
      <c r="BP646" s="52">
        <f t="shared" si="145"/>
        <v>0</v>
      </c>
      <c r="BQ646" s="52">
        <f t="shared" si="145"/>
        <v>6.6872254510739273</v>
      </c>
      <c r="BR646" s="52">
        <f t="shared" si="145"/>
        <v>0</v>
      </c>
      <c r="BS646" s="52">
        <f t="shared" si="145"/>
        <v>0</v>
      </c>
      <c r="BT646" s="52">
        <f t="shared" si="145"/>
        <v>0</v>
      </c>
      <c r="BU646" s="52">
        <f t="shared" si="145"/>
        <v>0</v>
      </c>
      <c r="BV646" s="52">
        <f t="shared" si="145"/>
        <v>0</v>
      </c>
      <c r="BW646" s="52">
        <f t="shared" si="145"/>
        <v>0</v>
      </c>
      <c r="BX646" s="52">
        <f t="shared" si="145"/>
        <v>0</v>
      </c>
      <c r="BY646" s="52">
        <f t="shared" si="147"/>
        <v>7489.4623153439925</v>
      </c>
      <c r="DD646" s="7">
        <v>8</v>
      </c>
      <c r="DE646" s="55">
        <f ca="1"/>
        <v>408166.84538478515</v>
      </c>
      <c r="DF646" s="55">
        <f ca="1"/>
        <v>52.047522826077447</v>
      </c>
      <c r="DG646" s="55">
        <f ca="1"/>
        <v>0</v>
      </c>
      <c r="DH646" s="55">
        <f ca="1"/>
        <v>0</v>
      </c>
      <c r="DI646" s="55">
        <f ca="1"/>
        <v>1142.9025761726</v>
      </c>
      <c r="DJ646" s="55">
        <f ca="1"/>
        <v>2371.5953762001168</v>
      </c>
      <c r="DK646" s="55">
        <f ca="1"/>
        <v>0</v>
      </c>
      <c r="DL646" s="55">
        <f ca="1"/>
        <v>0</v>
      </c>
      <c r="DM646" s="55">
        <f ca="1"/>
        <v>2312.352834839196</v>
      </c>
      <c r="DN646" s="55">
        <f ca="1"/>
        <v>0</v>
      </c>
      <c r="DO646" s="55">
        <f ca="1"/>
        <v>0</v>
      </c>
      <c r="DP646" s="55">
        <f ca="1"/>
        <v>138312.40828622261</v>
      </c>
      <c r="DQ646" s="55">
        <f ca="1"/>
        <v>0</v>
      </c>
      <c r="DR646" s="55">
        <f ca="1"/>
        <v>0</v>
      </c>
      <c r="DS646" s="55">
        <f ca="1"/>
        <v>0</v>
      </c>
      <c r="DT646" s="55">
        <f ca="1"/>
        <v>2.7037427239509446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ca="1"/>
        <v>0</v>
      </c>
      <c r="EE646" s="55">
        <f t="shared" ca="1" si="148"/>
        <v>552360.85572376964</v>
      </c>
    </row>
    <row r="647" spans="50:135" x14ac:dyDescent="0.3">
      <c r="AX647" s="7">
        <v>9</v>
      </c>
      <c r="AY647" s="52">
        <f t="shared" si="146"/>
        <v>212.5830456291979</v>
      </c>
      <c r="AZ647" s="52">
        <f t="shared" si="145"/>
        <v>2.5389884698192203E-2</v>
      </c>
      <c r="BA647" s="52">
        <f t="shared" si="145"/>
        <v>0</v>
      </c>
      <c r="BB647" s="52">
        <f t="shared" si="145"/>
        <v>0</v>
      </c>
      <c r="BC647" s="52">
        <f t="shared" si="145"/>
        <v>0.75992903822055868</v>
      </c>
      <c r="BD647" s="52">
        <f t="shared" si="145"/>
        <v>1.6861235587850378</v>
      </c>
      <c r="BE647" s="52">
        <f t="shared" si="145"/>
        <v>0</v>
      </c>
      <c r="BF647" s="52">
        <f t="shared" si="145"/>
        <v>30.267898341077444</v>
      </c>
      <c r="BG647" s="52">
        <f t="shared" si="145"/>
        <v>1.4719571863026304</v>
      </c>
      <c r="BH647" s="52">
        <f t="shared" si="145"/>
        <v>0</v>
      </c>
      <c r="BI647" s="52">
        <f t="shared" si="145"/>
        <v>0.40632955771051188</v>
      </c>
      <c r="BJ647" s="52">
        <f t="shared" si="145"/>
        <v>121.47315695559128</v>
      </c>
      <c r="BK647" s="52">
        <f t="shared" si="145"/>
        <v>0</v>
      </c>
      <c r="BL647" s="52">
        <f t="shared" si="145"/>
        <v>0</v>
      </c>
      <c r="BM647" s="52">
        <f t="shared" si="145"/>
        <v>1.7062489009006613E-4</v>
      </c>
      <c r="BN647" s="52">
        <f t="shared" si="145"/>
        <v>1.8815439284318443E-3</v>
      </c>
      <c r="BO647" s="52">
        <f t="shared" si="145"/>
        <v>0</v>
      </c>
      <c r="BP647" s="52">
        <f t="shared" si="145"/>
        <v>0</v>
      </c>
      <c r="BQ647" s="52">
        <f t="shared" si="145"/>
        <v>0.32947919977071038</v>
      </c>
      <c r="BR647" s="52">
        <f t="shared" si="145"/>
        <v>0</v>
      </c>
      <c r="BS647" s="52">
        <f t="shared" si="145"/>
        <v>0</v>
      </c>
      <c r="BT647" s="52">
        <f t="shared" si="145"/>
        <v>0</v>
      </c>
      <c r="BU647" s="52">
        <f t="shared" si="145"/>
        <v>0</v>
      </c>
      <c r="BV647" s="52">
        <f t="shared" si="145"/>
        <v>0</v>
      </c>
      <c r="BW647" s="52">
        <f t="shared" si="145"/>
        <v>0</v>
      </c>
      <c r="BX647" s="52">
        <f t="shared" si="145"/>
        <v>0</v>
      </c>
      <c r="BY647" s="52">
        <f t="shared" si="147"/>
        <v>369.00536152017281</v>
      </c>
      <c r="DD647" s="7">
        <v>9</v>
      </c>
      <c r="DE647" s="55">
        <f ca="1"/>
        <v>20110.356116522118</v>
      </c>
      <c r="DF647" s="55">
        <f ca="1"/>
        <v>2.5643783545174124</v>
      </c>
      <c r="DG647" s="55">
        <f ca="1"/>
        <v>0</v>
      </c>
      <c r="DH647" s="55">
        <f ca="1"/>
        <v>0</v>
      </c>
      <c r="DI647" s="55">
        <f ca="1"/>
        <v>56.310741732143391</v>
      </c>
      <c r="DJ647" s="55">
        <f ca="1"/>
        <v>116.84836262380311</v>
      </c>
      <c r="DK647" s="55">
        <f ca="1"/>
        <v>0</v>
      </c>
      <c r="DL647" s="55">
        <f ca="1"/>
        <v>0</v>
      </c>
      <c r="DM647" s="55">
        <f ca="1"/>
        <v>113.9294862198236</v>
      </c>
      <c r="DN647" s="55">
        <f ca="1"/>
        <v>0</v>
      </c>
      <c r="DO647" s="55">
        <f ca="1"/>
        <v>0</v>
      </c>
      <c r="DP647" s="55">
        <f ca="1"/>
        <v>6814.6441052086711</v>
      </c>
      <c r="DQ647" s="55">
        <f ca="1"/>
        <v>0</v>
      </c>
      <c r="DR647" s="55">
        <f ca="1"/>
        <v>0</v>
      </c>
      <c r="DS647" s="55">
        <f ca="1"/>
        <v>0</v>
      </c>
      <c r="DT647" s="55">
        <f ca="1"/>
        <v>0.13321331013297458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ca="1"/>
        <v>0</v>
      </c>
      <c r="EE647" s="55">
        <f t="shared" ca="1" si="148"/>
        <v>27214.786403971208</v>
      </c>
    </row>
    <row r="648" spans="50:135" x14ac:dyDescent="0.3">
      <c r="AX648" s="7">
        <v>10</v>
      </c>
      <c r="AY648" s="52">
        <f t="shared" si="146"/>
        <v>1840.5848731615868</v>
      </c>
      <c r="AZ648" s="52">
        <f t="shared" si="145"/>
        <v>0.21983050126260745</v>
      </c>
      <c r="BA648" s="52">
        <f t="shared" si="145"/>
        <v>0</v>
      </c>
      <c r="BB648" s="52">
        <f t="shared" si="145"/>
        <v>0</v>
      </c>
      <c r="BC648" s="52">
        <f t="shared" si="145"/>
        <v>6.5796116931577924</v>
      </c>
      <c r="BD648" s="52">
        <f t="shared" si="145"/>
        <v>14.598781895883373</v>
      </c>
      <c r="BE648" s="52">
        <f t="shared" si="145"/>
        <v>0</v>
      </c>
      <c r="BF648" s="52">
        <f t="shared" si="145"/>
        <v>262.06528218257239</v>
      </c>
      <c r="BG648" s="52">
        <f t="shared" si="145"/>
        <v>12.744488263213771</v>
      </c>
      <c r="BH648" s="52">
        <f t="shared" si="145"/>
        <v>0</v>
      </c>
      <c r="BI648" s="52">
        <f t="shared" si="145"/>
        <v>3.5180794232965242</v>
      </c>
      <c r="BJ648" s="52">
        <f t="shared" si="145"/>
        <v>1051.7379432379951</v>
      </c>
      <c r="BK648" s="52">
        <f t="shared" si="145"/>
        <v>0</v>
      </c>
      <c r="BL648" s="52">
        <f t="shared" si="145"/>
        <v>0</v>
      </c>
      <c r="BM648" s="52">
        <f t="shared" si="145"/>
        <v>1.4769587925095122E-3</v>
      </c>
      <c r="BN648" s="52">
        <f t="shared" si="145"/>
        <v>1.6290761493093123E-2</v>
      </c>
      <c r="BO648" s="52">
        <f t="shared" si="145"/>
        <v>0</v>
      </c>
      <c r="BP648" s="52">
        <f t="shared" si="145"/>
        <v>0</v>
      </c>
      <c r="BQ648" s="52">
        <f t="shared" si="145"/>
        <v>2.8526942398434549</v>
      </c>
      <c r="BR648" s="52">
        <f t="shared" si="145"/>
        <v>0</v>
      </c>
      <c r="BS648" s="52">
        <f t="shared" si="145"/>
        <v>0</v>
      </c>
      <c r="BT648" s="52">
        <f t="shared" si="145"/>
        <v>0</v>
      </c>
      <c r="BU648" s="52">
        <f t="shared" si="145"/>
        <v>0</v>
      </c>
      <c r="BV648" s="52">
        <f t="shared" si="145"/>
        <v>0</v>
      </c>
      <c r="BW648" s="52">
        <f t="shared" si="145"/>
        <v>0</v>
      </c>
      <c r="BX648" s="52">
        <f t="shared" si="145"/>
        <v>0</v>
      </c>
      <c r="BY648" s="52">
        <f t="shared" si="147"/>
        <v>3194.9193523190975</v>
      </c>
      <c r="DD648" s="7">
        <v>10</v>
      </c>
      <c r="DE648" s="55">
        <f ca="1"/>
        <v>174119.32900108609</v>
      </c>
      <c r="DF648" s="55">
        <f ca="1"/>
        <v>22.202880627523353</v>
      </c>
      <c r="DG648" s="55">
        <f ca="1"/>
        <v>0</v>
      </c>
      <c r="DH648" s="55">
        <f ca="1"/>
        <v>0</v>
      </c>
      <c r="DI648" s="55">
        <f ca="1"/>
        <v>487.54922646299235</v>
      </c>
      <c r="DJ648" s="55">
        <f ca="1"/>
        <v>1011.6955853847178</v>
      </c>
      <c r="DK648" s="55">
        <f ca="1"/>
        <v>0</v>
      </c>
      <c r="DL648" s="55">
        <f ca="1"/>
        <v>0</v>
      </c>
      <c r="DM648" s="55">
        <f ca="1"/>
        <v>986.42339157274591</v>
      </c>
      <c r="DN648" s="55">
        <f ca="1"/>
        <v>0</v>
      </c>
      <c r="DO648" s="55">
        <f ca="1"/>
        <v>0</v>
      </c>
      <c r="DP648" s="55">
        <f ca="1"/>
        <v>59002.498615651522</v>
      </c>
      <c r="DQ648" s="55">
        <f ca="1"/>
        <v>0</v>
      </c>
      <c r="DR648" s="55">
        <f ca="1"/>
        <v>0</v>
      </c>
      <c r="DS648" s="55">
        <f ca="1"/>
        <v>0</v>
      </c>
      <c r="DT648" s="55">
        <f ca="1"/>
        <v>1.153385913710993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ca="1"/>
        <v>0</v>
      </c>
      <c r="EE648" s="55">
        <f t="shared" ca="1" si="148"/>
        <v>235630.85208669933</v>
      </c>
    </row>
    <row r="649" spans="50:135" x14ac:dyDescent="0.3">
      <c r="AX649" s="7">
        <v>11</v>
      </c>
      <c r="AY649" s="52">
        <f t="shared" si="146"/>
        <v>0</v>
      </c>
      <c r="AZ649" s="52">
        <f t="shared" si="145"/>
        <v>0</v>
      </c>
      <c r="BA649" s="52">
        <f t="shared" si="145"/>
        <v>0</v>
      </c>
      <c r="BB649" s="52">
        <f t="shared" si="145"/>
        <v>0</v>
      </c>
      <c r="BC649" s="52">
        <f t="shared" si="145"/>
        <v>15466.676239831722</v>
      </c>
      <c r="BD649" s="52">
        <f t="shared" si="145"/>
        <v>34317.318951793342</v>
      </c>
      <c r="BE649" s="52">
        <f t="shared" ref="BE649:BX661" si="149">AC98*$N99*AC154</f>
        <v>0</v>
      </c>
      <c r="BF649" s="52">
        <f t="shared" si="149"/>
        <v>39843.449274405823</v>
      </c>
      <c r="BG649" s="52">
        <f t="shared" si="149"/>
        <v>0</v>
      </c>
      <c r="BH649" s="52">
        <f t="shared" si="149"/>
        <v>0</v>
      </c>
      <c r="BI649" s="52">
        <f t="shared" si="149"/>
        <v>0</v>
      </c>
      <c r="BJ649" s="52">
        <f t="shared" si="149"/>
        <v>0</v>
      </c>
      <c r="BK649" s="52">
        <f t="shared" si="149"/>
        <v>0</v>
      </c>
      <c r="BL649" s="52">
        <f t="shared" si="149"/>
        <v>0</v>
      </c>
      <c r="BM649" s="52">
        <f t="shared" si="149"/>
        <v>3.4700457007953052</v>
      </c>
      <c r="BN649" s="52">
        <f t="shared" si="149"/>
        <v>38.324044553916295</v>
      </c>
      <c r="BO649" s="52">
        <f t="shared" si="149"/>
        <v>0</v>
      </c>
      <c r="BP649" s="52">
        <f t="shared" si="149"/>
        <v>0</v>
      </c>
      <c r="BQ649" s="52">
        <f t="shared" si="149"/>
        <v>561.50797467609141</v>
      </c>
      <c r="BR649" s="52">
        <f t="shared" si="149"/>
        <v>0</v>
      </c>
      <c r="BS649" s="52">
        <f t="shared" si="149"/>
        <v>0</v>
      </c>
      <c r="BT649" s="52">
        <f t="shared" si="149"/>
        <v>0</v>
      </c>
      <c r="BU649" s="52">
        <f t="shared" si="149"/>
        <v>0</v>
      </c>
      <c r="BV649" s="52">
        <f t="shared" si="149"/>
        <v>0</v>
      </c>
      <c r="BW649" s="52">
        <f t="shared" si="149"/>
        <v>0</v>
      </c>
      <c r="BX649" s="52">
        <f t="shared" si="149"/>
        <v>0</v>
      </c>
      <c r="BY649" s="52">
        <f t="shared" si="147"/>
        <v>90230.746530961696</v>
      </c>
      <c r="DD649" s="7">
        <v>11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0</v>
      </c>
      <c r="DI649" s="55">
        <f ca="1"/>
        <v>1146080.7093715305</v>
      </c>
      <c r="DJ649" s="55">
        <f ca="1"/>
        <v>2378190.2033592784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0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0</v>
      </c>
      <c r="DT649" s="55">
        <f ca="1"/>
        <v>2713.3423544172738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ca="1"/>
        <v>0</v>
      </c>
      <c r="EE649" s="55">
        <f t="shared" ca="1" si="148"/>
        <v>3526984.2550852261</v>
      </c>
    </row>
    <row r="650" spans="50:135" x14ac:dyDescent="0.3">
      <c r="AX650" s="7">
        <v>12</v>
      </c>
      <c r="AY650" s="52">
        <f t="shared" si="146"/>
        <v>7685.7304684034716</v>
      </c>
      <c r="AZ650" s="52">
        <f t="shared" si="146"/>
        <v>5.1195742470654801</v>
      </c>
      <c r="BA650" s="52">
        <f t="shared" si="146"/>
        <v>0</v>
      </c>
      <c r="BB650" s="52">
        <f t="shared" si="146"/>
        <v>0</v>
      </c>
      <c r="BC650" s="52">
        <f t="shared" si="146"/>
        <v>395.30599239973321</v>
      </c>
      <c r="BD650" s="52">
        <f t="shared" si="146"/>
        <v>877.10129915334358</v>
      </c>
      <c r="BE650" s="52">
        <f t="shared" si="149"/>
        <v>0</v>
      </c>
      <c r="BF650" s="52">
        <f t="shared" si="149"/>
        <v>5061.9837653626182</v>
      </c>
      <c r="BG650" s="52">
        <f t="shared" si="149"/>
        <v>593.30069441079434</v>
      </c>
      <c r="BH650" s="52">
        <f t="shared" si="149"/>
        <v>0</v>
      </c>
      <c r="BI650" s="52">
        <f t="shared" si="149"/>
        <v>1602.0180176871447</v>
      </c>
      <c r="BJ650" s="52">
        <f t="shared" si="149"/>
        <v>8074.6372462975141</v>
      </c>
      <c r="BK650" s="52">
        <f t="shared" si="149"/>
        <v>0</v>
      </c>
      <c r="BL650" s="52">
        <f t="shared" si="149"/>
        <v>0</v>
      </c>
      <c r="BM650" s="52">
        <f t="shared" si="149"/>
        <v>8.8675144468965031E-2</v>
      </c>
      <c r="BN650" s="52">
        <f t="shared" si="149"/>
        <v>0.9787561360845527</v>
      </c>
      <c r="BO650" s="52">
        <f t="shared" si="149"/>
        <v>0</v>
      </c>
      <c r="BP650" s="52">
        <f t="shared" si="149"/>
        <v>43685.886971894768</v>
      </c>
      <c r="BQ650" s="52">
        <f t="shared" si="149"/>
        <v>2619.2445882034276</v>
      </c>
      <c r="BR650" s="52">
        <f t="shared" si="149"/>
        <v>0</v>
      </c>
      <c r="BS650" s="52">
        <f t="shared" si="149"/>
        <v>0</v>
      </c>
      <c r="BT650" s="52">
        <f t="shared" si="149"/>
        <v>0</v>
      </c>
      <c r="BU650" s="52">
        <f t="shared" si="149"/>
        <v>0</v>
      </c>
      <c r="BV650" s="52">
        <f t="shared" si="149"/>
        <v>0</v>
      </c>
      <c r="BW650" s="52">
        <f t="shared" si="149"/>
        <v>0</v>
      </c>
      <c r="BX650" s="52">
        <f t="shared" si="149"/>
        <v>0</v>
      </c>
      <c r="BY650" s="52">
        <f t="shared" si="147"/>
        <v>70601.39604934043</v>
      </c>
      <c r="DD650" s="7">
        <v>12</v>
      </c>
      <c r="DE650" s="55">
        <f ca="1"/>
        <v>727070.10231096833</v>
      </c>
      <c r="DF650" s="55">
        <f ca="1"/>
        <v>517.0769989536135</v>
      </c>
      <c r="DG650" s="55">
        <f ca="1"/>
        <v>0</v>
      </c>
      <c r="DH650" s="55">
        <f ca="1"/>
        <v>0</v>
      </c>
      <c r="DI650" s="55">
        <f ca="1"/>
        <v>29292.17403682023</v>
      </c>
      <c r="DJ650" s="55">
        <f ca="1"/>
        <v>60783.120031326711</v>
      </c>
      <c r="DK650" s="55">
        <f ca="1"/>
        <v>0</v>
      </c>
      <c r="DL650" s="55">
        <f ca="1"/>
        <v>0</v>
      </c>
      <c r="DM650" s="55">
        <f ca="1"/>
        <v>45921.473747395488</v>
      </c>
      <c r="DN650" s="55">
        <f ca="1"/>
        <v>0</v>
      </c>
      <c r="DO650" s="55">
        <f ca="1"/>
        <v>0</v>
      </c>
      <c r="DP650" s="55">
        <f ca="1"/>
        <v>452987.14951729053</v>
      </c>
      <c r="DQ650" s="55">
        <f ca="1"/>
        <v>0</v>
      </c>
      <c r="DR650" s="55">
        <f ca="1"/>
        <v>0</v>
      </c>
      <c r="DS650" s="55">
        <f ca="1"/>
        <v>0</v>
      </c>
      <c r="DT650" s="55">
        <f ca="1"/>
        <v>69.295934434786332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ca="1"/>
        <v>0</v>
      </c>
      <c r="EE650" s="55">
        <f t="shared" ca="1" si="148"/>
        <v>1316640.3925771895</v>
      </c>
    </row>
    <row r="651" spans="50:135" x14ac:dyDescent="0.3">
      <c r="AX651" s="7">
        <v>13</v>
      </c>
      <c r="AY651" s="52">
        <f t="shared" si="146"/>
        <v>333.04100909569547</v>
      </c>
      <c r="AZ651" s="52">
        <f t="shared" si="146"/>
        <v>0.22184334672288508</v>
      </c>
      <c r="BA651" s="52">
        <f t="shared" si="146"/>
        <v>0</v>
      </c>
      <c r="BB651" s="52">
        <f t="shared" si="146"/>
        <v>0</v>
      </c>
      <c r="BC651" s="52">
        <f t="shared" si="146"/>
        <v>17.12955029075032</v>
      </c>
      <c r="BD651" s="52">
        <f t="shared" si="146"/>
        <v>38.006888612753166</v>
      </c>
      <c r="BE651" s="52">
        <f t="shared" si="149"/>
        <v>0</v>
      </c>
      <c r="BF651" s="52">
        <f t="shared" si="149"/>
        <v>219.34781457958351</v>
      </c>
      <c r="BG651" s="52">
        <f t="shared" si="149"/>
        <v>25.709132365797679</v>
      </c>
      <c r="BH651" s="52">
        <f t="shared" si="149"/>
        <v>0</v>
      </c>
      <c r="BI651" s="52">
        <f t="shared" si="149"/>
        <v>69.419256813948309</v>
      </c>
      <c r="BJ651" s="52">
        <f t="shared" si="149"/>
        <v>349.89326619739148</v>
      </c>
      <c r="BK651" s="52">
        <f t="shared" si="149"/>
        <v>0</v>
      </c>
      <c r="BL651" s="52">
        <f t="shared" si="149"/>
        <v>0</v>
      </c>
      <c r="BM651" s="52">
        <f t="shared" si="149"/>
        <v>3.8410115218464225E-3</v>
      </c>
      <c r="BN651" s="52">
        <f t="shared" si="149"/>
        <v>4.2497797205016369E-2</v>
      </c>
      <c r="BO651" s="52">
        <f t="shared" si="149"/>
        <v>0</v>
      </c>
      <c r="BP651" s="52">
        <f t="shared" si="149"/>
        <v>1893.0135447624061</v>
      </c>
      <c r="BQ651" s="52">
        <f t="shared" si="149"/>
        <v>113.49810721516729</v>
      </c>
      <c r="BR651" s="52">
        <f t="shared" si="149"/>
        <v>0</v>
      </c>
      <c r="BS651" s="52">
        <f t="shared" si="149"/>
        <v>0</v>
      </c>
      <c r="BT651" s="52">
        <f t="shared" si="149"/>
        <v>0</v>
      </c>
      <c r="BU651" s="52">
        <f t="shared" si="149"/>
        <v>0</v>
      </c>
      <c r="BV651" s="52">
        <f t="shared" si="149"/>
        <v>0</v>
      </c>
      <c r="BW651" s="52">
        <f t="shared" si="149"/>
        <v>0</v>
      </c>
      <c r="BX651" s="52">
        <f t="shared" si="149"/>
        <v>0</v>
      </c>
      <c r="BY651" s="52">
        <f t="shared" si="147"/>
        <v>3059.3267520889431</v>
      </c>
      <c r="DD651" s="7">
        <v>13</v>
      </c>
      <c r="DE651" s="55">
        <f ca="1"/>
        <v>31505.679460452789</v>
      </c>
      <c r="DF651" s="55">
        <f ca="1"/>
        <v>22.406178019011392</v>
      </c>
      <c r="DG651" s="55">
        <f ca="1"/>
        <v>0</v>
      </c>
      <c r="DH651" s="55">
        <f ca="1"/>
        <v>0</v>
      </c>
      <c r="DI651" s="55">
        <f ca="1"/>
        <v>1269.2996765445987</v>
      </c>
      <c r="DJ651" s="55">
        <f ca="1"/>
        <v>2633.8773808637943</v>
      </c>
      <c r="DK651" s="55">
        <f ca="1"/>
        <v>0</v>
      </c>
      <c r="DL651" s="55">
        <f ca="1"/>
        <v>0</v>
      </c>
      <c r="DM651" s="55">
        <f ca="1"/>
        <v>1989.8868451127405</v>
      </c>
      <c r="DN651" s="55">
        <f ca="1"/>
        <v>0</v>
      </c>
      <c r="DO651" s="55">
        <f ca="1"/>
        <v>0</v>
      </c>
      <c r="DP651" s="55">
        <f ca="1"/>
        <v>19629.012233673664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3.0088440421151588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ca="1"/>
        <v>0</v>
      </c>
      <c r="EE651" s="55">
        <f t="shared" ca="1" si="148"/>
        <v>57053.170618708718</v>
      </c>
    </row>
    <row r="652" spans="50:135" x14ac:dyDescent="0.3">
      <c r="AX652" s="7">
        <v>14</v>
      </c>
      <c r="AY652" s="52">
        <f t="shared" si="146"/>
        <v>20930.330655340749</v>
      </c>
      <c r="AZ652" s="52">
        <f t="shared" si="146"/>
        <v>13.941990582290146</v>
      </c>
      <c r="BA652" s="52">
        <f t="shared" si="146"/>
        <v>0</v>
      </c>
      <c r="BB652" s="52">
        <f t="shared" si="146"/>
        <v>0</v>
      </c>
      <c r="BC652" s="52">
        <f t="shared" si="146"/>
        <v>908.57680135816429</v>
      </c>
      <c r="BD652" s="52">
        <f t="shared" si="146"/>
        <v>2015.9418479086216</v>
      </c>
      <c r="BE652" s="52">
        <f t="shared" si="149"/>
        <v>0</v>
      </c>
      <c r="BF652" s="52">
        <f t="shared" si="149"/>
        <v>17151.579814326087</v>
      </c>
      <c r="BG652" s="52">
        <f t="shared" si="149"/>
        <v>1070.7343796360631</v>
      </c>
      <c r="BH652" s="52">
        <f t="shared" si="149"/>
        <v>0</v>
      </c>
      <c r="BI652" s="52">
        <f t="shared" si="149"/>
        <v>439.93155619453552</v>
      </c>
      <c r="BJ652" s="52">
        <f t="shared" si="149"/>
        <v>35437.656639525507</v>
      </c>
      <c r="BK652" s="52">
        <f t="shared" si="149"/>
        <v>0</v>
      </c>
      <c r="BL652" s="52">
        <f t="shared" si="149"/>
        <v>0</v>
      </c>
      <c r="BM652" s="52">
        <f t="shared" si="149"/>
        <v>0.20388127172654175</v>
      </c>
      <c r="BN652" s="52">
        <f t="shared" si="149"/>
        <v>2.2495867402914995</v>
      </c>
      <c r="BO652" s="52">
        <f t="shared" si="149"/>
        <v>0</v>
      </c>
      <c r="BP652" s="52">
        <f t="shared" si="149"/>
        <v>1556.6650062321039</v>
      </c>
      <c r="BQ652" s="52">
        <f t="shared" si="149"/>
        <v>11495.239670107916</v>
      </c>
      <c r="BR652" s="52">
        <f t="shared" si="149"/>
        <v>0</v>
      </c>
      <c r="BS652" s="52">
        <f t="shared" si="149"/>
        <v>0</v>
      </c>
      <c r="BT652" s="52">
        <f t="shared" si="149"/>
        <v>0</v>
      </c>
      <c r="BU652" s="52">
        <f t="shared" si="149"/>
        <v>0</v>
      </c>
      <c r="BV652" s="52">
        <f t="shared" si="149"/>
        <v>0</v>
      </c>
      <c r="BW652" s="52">
        <f t="shared" si="149"/>
        <v>0</v>
      </c>
      <c r="BX652" s="52">
        <f t="shared" si="149"/>
        <v>0</v>
      </c>
      <c r="BY652" s="52">
        <f t="shared" si="147"/>
        <v>91023.05182922403</v>
      </c>
      <c r="DD652" s="7">
        <v>14</v>
      </c>
      <c r="DE652" s="55">
        <f ca="1"/>
        <v>1980009.2799952347</v>
      </c>
      <c r="DF652" s="55">
        <f ca="1"/>
        <v>1408.1410488113047</v>
      </c>
      <c r="DG652" s="55">
        <f ca="1"/>
        <v>0</v>
      </c>
      <c r="DH652" s="55">
        <f ca="1"/>
        <v>0</v>
      </c>
      <c r="DI652" s="55">
        <f ca="1"/>
        <v>67325.540980639969</v>
      </c>
      <c r="DJ652" s="55">
        <f ca="1"/>
        <v>139704.77006006747</v>
      </c>
      <c r="DK652" s="55">
        <f ca="1"/>
        <v>0</v>
      </c>
      <c r="DL652" s="55">
        <f ca="1"/>
        <v>0</v>
      </c>
      <c r="DM652" s="55">
        <f ca="1"/>
        <v>82874.840983831295</v>
      </c>
      <c r="DN652" s="55">
        <f ca="1"/>
        <v>0</v>
      </c>
      <c r="DO652" s="55">
        <f ca="1"/>
        <v>0</v>
      </c>
      <c r="DP652" s="55">
        <f ca="1"/>
        <v>1988052.5374773811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159.27074121263817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ca="1"/>
        <v>0</v>
      </c>
      <c r="EE652" s="55">
        <f t="shared" ca="1" si="148"/>
        <v>4259534.381287178</v>
      </c>
    </row>
    <row r="653" spans="50:135" x14ac:dyDescent="0.3">
      <c r="AX653" s="7">
        <v>15</v>
      </c>
      <c r="AY653" s="52">
        <f t="shared" si="146"/>
        <v>1999.9949702891709</v>
      </c>
      <c r="AZ653" s="52">
        <f t="shared" si="146"/>
        <v>1.3322250611054551</v>
      </c>
      <c r="BA653" s="52">
        <f t="shared" si="146"/>
        <v>0</v>
      </c>
      <c r="BB653" s="52">
        <f t="shared" si="146"/>
        <v>0</v>
      </c>
      <c r="BC653" s="52">
        <f t="shared" si="146"/>
        <v>86.818935770074958</v>
      </c>
      <c r="BD653" s="52">
        <f t="shared" si="146"/>
        <v>192.63305600532996</v>
      </c>
      <c r="BE653" s="52">
        <f t="shared" si="149"/>
        <v>0</v>
      </c>
      <c r="BF653" s="52">
        <f t="shared" si="149"/>
        <v>1638.916934972043</v>
      </c>
      <c r="BG653" s="52">
        <f t="shared" si="149"/>
        <v>102.31388167393027</v>
      </c>
      <c r="BH653" s="52">
        <f t="shared" si="149"/>
        <v>0</v>
      </c>
      <c r="BI653" s="52">
        <f t="shared" si="149"/>
        <v>42.037601523775258</v>
      </c>
      <c r="BJ653" s="52">
        <f t="shared" si="149"/>
        <v>3386.2405814232202</v>
      </c>
      <c r="BK653" s="52">
        <f t="shared" si="149"/>
        <v>0</v>
      </c>
      <c r="BL653" s="52">
        <f t="shared" si="149"/>
        <v>0</v>
      </c>
      <c r="BM653" s="52">
        <f t="shared" si="149"/>
        <v>1.9481848718799117E-2</v>
      </c>
      <c r="BN653" s="52">
        <f t="shared" si="149"/>
        <v>0.2149589636952656</v>
      </c>
      <c r="BO653" s="52">
        <f t="shared" si="149"/>
        <v>0</v>
      </c>
      <c r="BP653" s="52">
        <f t="shared" si="149"/>
        <v>148.74691826557142</v>
      </c>
      <c r="BQ653" s="52">
        <f t="shared" si="149"/>
        <v>1098.4261025335122</v>
      </c>
      <c r="BR653" s="52">
        <f t="shared" si="149"/>
        <v>0</v>
      </c>
      <c r="BS653" s="52">
        <f t="shared" si="149"/>
        <v>0</v>
      </c>
      <c r="BT653" s="52">
        <f t="shared" si="149"/>
        <v>0</v>
      </c>
      <c r="BU653" s="52">
        <f t="shared" si="149"/>
        <v>0</v>
      </c>
      <c r="BV653" s="52">
        <f t="shared" si="149"/>
        <v>0</v>
      </c>
      <c r="BW653" s="52">
        <f t="shared" si="149"/>
        <v>0</v>
      </c>
      <c r="BX653" s="52">
        <f t="shared" si="149"/>
        <v>0</v>
      </c>
      <c r="BY653" s="52">
        <f t="shared" si="147"/>
        <v>8697.6956483301474</v>
      </c>
      <c r="DD653" s="7">
        <v>15</v>
      </c>
      <c r="DE653" s="55">
        <f ca="1"/>
        <v>189199.52418935555</v>
      </c>
      <c r="DF653" s="55">
        <f ca="1"/>
        <v>134.55473117165096</v>
      </c>
      <c r="DG653" s="55">
        <f ca="1"/>
        <v>0</v>
      </c>
      <c r="DH653" s="55">
        <f ca="1"/>
        <v>0</v>
      </c>
      <c r="DI653" s="55">
        <f ca="1"/>
        <v>6433.2831405625539</v>
      </c>
      <c r="DJ653" s="55">
        <f ca="1"/>
        <v>13349.470781169366</v>
      </c>
      <c r="DK653" s="55">
        <f ca="1"/>
        <v>0</v>
      </c>
      <c r="DL653" s="55">
        <f ca="1"/>
        <v>0</v>
      </c>
      <c r="DM653" s="55">
        <f ca="1"/>
        <v>7919.0944415622034</v>
      </c>
      <c r="DN653" s="55">
        <f ca="1"/>
        <v>0</v>
      </c>
      <c r="DO653" s="55">
        <f ca="1"/>
        <v>0</v>
      </c>
      <c r="DP653" s="55">
        <f ca="1"/>
        <v>189968.09661784265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15.219094629624804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ca="1"/>
        <v>0</v>
      </c>
      <c r="EE653" s="55">
        <f t="shared" ca="1" si="148"/>
        <v>407019.24299629359</v>
      </c>
    </row>
    <row r="654" spans="50:135" x14ac:dyDescent="0.3">
      <c r="AX654" s="7">
        <v>16</v>
      </c>
      <c r="AY654" s="52">
        <f t="shared" si="146"/>
        <v>6.7067888274433063</v>
      </c>
      <c r="AZ654" s="52">
        <f t="shared" si="146"/>
        <v>1.3562927074390736</v>
      </c>
      <c r="BA654" s="52">
        <f t="shared" si="146"/>
        <v>0</v>
      </c>
      <c r="BB654" s="52">
        <f t="shared" si="146"/>
        <v>0</v>
      </c>
      <c r="BC654" s="52">
        <f t="shared" si="146"/>
        <v>230.12147401005873</v>
      </c>
      <c r="BD654" s="52">
        <f t="shared" si="146"/>
        <v>510.59140966753574</v>
      </c>
      <c r="BE654" s="52">
        <f t="shared" si="149"/>
        <v>0</v>
      </c>
      <c r="BF654" s="52">
        <f t="shared" si="149"/>
        <v>506.07091141157662</v>
      </c>
      <c r="BG654" s="52">
        <f t="shared" si="149"/>
        <v>22.992512487236006</v>
      </c>
      <c r="BH654" s="52">
        <f t="shared" si="149"/>
        <v>0</v>
      </c>
      <c r="BI654" s="52">
        <f t="shared" si="149"/>
        <v>74.548455980318664</v>
      </c>
      <c r="BJ654" s="52">
        <f t="shared" si="149"/>
        <v>2881.1554872961487</v>
      </c>
      <c r="BK654" s="52">
        <f t="shared" si="149"/>
        <v>0</v>
      </c>
      <c r="BL654" s="52">
        <f t="shared" si="149"/>
        <v>0</v>
      </c>
      <c r="BM654" s="52">
        <f t="shared" si="149"/>
        <v>5.1638407594231141E-2</v>
      </c>
      <c r="BN654" s="52">
        <f t="shared" si="149"/>
        <v>0.56976825232616735</v>
      </c>
      <c r="BO654" s="52">
        <f t="shared" si="149"/>
        <v>0</v>
      </c>
      <c r="BP654" s="52">
        <f t="shared" si="149"/>
        <v>1109.8865525094625</v>
      </c>
      <c r="BQ654" s="52">
        <f t="shared" si="149"/>
        <v>934.58698999871444</v>
      </c>
      <c r="BR654" s="52">
        <f t="shared" si="149"/>
        <v>0</v>
      </c>
      <c r="BS654" s="52">
        <f t="shared" si="149"/>
        <v>0</v>
      </c>
      <c r="BT654" s="52">
        <f t="shared" si="149"/>
        <v>0</v>
      </c>
      <c r="BU654" s="52">
        <f t="shared" si="149"/>
        <v>0</v>
      </c>
      <c r="BV654" s="52">
        <f t="shared" si="149"/>
        <v>0</v>
      </c>
      <c r="BW654" s="52">
        <f t="shared" si="149"/>
        <v>0</v>
      </c>
      <c r="BX654" s="52">
        <f t="shared" si="149"/>
        <v>0</v>
      </c>
      <c r="BY654" s="52">
        <f t="shared" si="147"/>
        <v>6278.6382815558545</v>
      </c>
      <c r="DD654" s="7">
        <v>16</v>
      </c>
      <c r="DE654" s="55">
        <f ca="1"/>
        <v>634.46222307613675</v>
      </c>
      <c r="DF654" s="55">
        <f ca="1"/>
        <v>136.98556345134642</v>
      </c>
      <c r="DG654" s="55">
        <f ca="1"/>
        <v>0</v>
      </c>
      <c r="DH654" s="55">
        <f ca="1"/>
        <v>0</v>
      </c>
      <c r="DI654" s="55">
        <f ca="1"/>
        <v>17052.001224145351</v>
      </c>
      <c r="DJ654" s="55">
        <f ca="1"/>
        <v>35383.984689960227</v>
      </c>
      <c r="DK654" s="55">
        <f ca="1"/>
        <v>0</v>
      </c>
      <c r="DL654" s="55">
        <f ca="1"/>
        <v>0</v>
      </c>
      <c r="DM654" s="55">
        <f ca="1"/>
        <v>1779.620466512067</v>
      </c>
      <c r="DN654" s="55">
        <f ca="1"/>
        <v>0</v>
      </c>
      <c r="DO654" s="55">
        <f ca="1"/>
        <v>0</v>
      </c>
      <c r="DP654" s="55">
        <f ca="1"/>
        <v>161632.82283731396</v>
      </c>
      <c r="DQ654" s="55">
        <f ca="1"/>
        <v>0</v>
      </c>
      <c r="DR654" s="55">
        <f ca="1"/>
        <v>0</v>
      </c>
      <c r="DS654" s="55">
        <f ca="1"/>
        <v>0</v>
      </c>
      <c r="DT654" s="55">
        <f ca="1"/>
        <v>40.339592264692648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ca="1"/>
        <v>0</v>
      </c>
      <c r="EE654" s="55">
        <f t="shared" ca="1" si="148"/>
        <v>216660.2165967238</v>
      </c>
    </row>
    <row r="655" spans="50:135" x14ac:dyDescent="0.3">
      <c r="AX655" s="7">
        <v>17</v>
      </c>
      <c r="AY655" s="52">
        <f t="shared" si="146"/>
        <v>4102.5257052841171</v>
      </c>
      <c r="AZ655" s="52">
        <f t="shared" si="146"/>
        <v>2.7799453968793642</v>
      </c>
      <c r="BA655" s="52">
        <f t="shared" si="146"/>
        <v>0</v>
      </c>
      <c r="BB655" s="52">
        <f t="shared" si="146"/>
        <v>0</v>
      </c>
      <c r="BC655" s="52">
        <f t="shared" si="146"/>
        <v>98.090473962960729</v>
      </c>
      <c r="BD655" s="52">
        <f t="shared" si="146"/>
        <v>217.64224131477474</v>
      </c>
      <c r="BE655" s="52">
        <f t="shared" si="149"/>
        <v>0</v>
      </c>
      <c r="BF655" s="52">
        <f t="shared" si="149"/>
        <v>1304.2076180688637</v>
      </c>
      <c r="BG655" s="52">
        <f t="shared" si="149"/>
        <v>59.254561493640423</v>
      </c>
      <c r="BH655" s="52">
        <f t="shared" si="149"/>
        <v>0</v>
      </c>
      <c r="BI655" s="52">
        <f t="shared" si="149"/>
        <v>192.12063366393767</v>
      </c>
      <c r="BJ655" s="52">
        <f t="shared" si="149"/>
        <v>7564.487621860977</v>
      </c>
      <c r="BK655" s="52">
        <f t="shared" si="149"/>
        <v>0</v>
      </c>
      <c r="BL655" s="52">
        <f t="shared" si="149"/>
        <v>0</v>
      </c>
      <c r="BM655" s="52">
        <f t="shared" si="149"/>
        <v>2.2011140266077478E-2</v>
      </c>
      <c r="BN655" s="52">
        <f t="shared" si="149"/>
        <v>0.24286667721732544</v>
      </c>
      <c r="BO655" s="52">
        <f t="shared" si="149"/>
        <v>0</v>
      </c>
      <c r="BP655" s="52">
        <f t="shared" si="149"/>
        <v>226.99356050866334</v>
      </c>
      <c r="BQ655" s="52">
        <f t="shared" si="149"/>
        <v>2453.7626473109617</v>
      </c>
      <c r="BR655" s="52">
        <f t="shared" si="149"/>
        <v>0</v>
      </c>
      <c r="BS655" s="52">
        <f t="shared" si="149"/>
        <v>0</v>
      </c>
      <c r="BT655" s="52">
        <f t="shared" si="149"/>
        <v>0</v>
      </c>
      <c r="BU655" s="52">
        <f t="shared" si="149"/>
        <v>0</v>
      </c>
      <c r="BV655" s="52">
        <f t="shared" si="149"/>
        <v>0</v>
      </c>
      <c r="BW655" s="52">
        <f t="shared" si="149"/>
        <v>0</v>
      </c>
      <c r="BX655" s="52">
        <f t="shared" si="149"/>
        <v>0</v>
      </c>
      <c r="BY655" s="52">
        <f t="shared" si="147"/>
        <v>16222.129886683259</v>
      </c>
      <c r="DD655" s="7">
        <v>17</v>
      </c>
      <c r="DE655" s="55">
        <f ca="1"/>
        <v>388098.93171987747</v>
      </c>
      <c r="DF655" s="55">
        <f ca="1"/>
        <v>280.77448508481575</v>
      </c>
      <c r="DG655" s="55">
        <f ca="1"/>
        <v>0</v>
      </c>
      <c r="DH655" s="55">
        <f ca="1"/>
        <v>0</v>
      </c>
      <c r="DI655" s="55">
        <f ca="1"/>
        <v>7268.5041206553897</v>
      </c>
      <c r="DJ655" s="55">
        <f ca="1"/>
        <v>15082.607323113889</v>
      </c>
      <c r="DK655" s="55">
        <f ca="1"/>
        <v>0</v>
      </c>
      <c r="DL655" s="55">
        <f ca="1"/>
        <v>0</v>
      </c>
      <c r="DM655" s="55">
        <f ca="1"/>
        <v>4586.3030596077688</v>
      </c>
      <c r="DN655" s="55">
        <f ca="1"/>
        <v>0</v>
      </c>
      <c r="DO655" s="55">
        <f ca="1"/>
        <v>0</v>
      </c>
      <c r="DP655" s="55">
        <f ca="1"/>
        <v>424367.7555864008</v>
      </c>
      <c r="DQ655" s="55">
        <f ca="1"/>
        <v>0</v>
      </c>
      <c r="DR655" s="55">
        <f ca="1"/>
        <v>0</v>
      </c>
      <c r="DS655" s="55">
        <f ca="1"/>
        <v>0</v>
      </c>
      <c r="DT655" s="55">
        <f ca="1"/>
        <v>17.194960746986641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ca="1"/>
        <v>0</v>
      </c>
      <c r="EE655" s="55">
        <f t="shared" ca="1" si="148"/>
        <v>839702.07125548716</v>
      </c>
    </row>
    <row r="656" spans="50:135" x14ac:dyDescent="0.3">
      <c r="AX656" s="7">
        <v>18</v>
      </c>
      <c r="AY656" s="52">
        <f t="shared" ref="AY656:BN671" si="150">W105*$N106*W161</f>
        <v>0</v>
      </c>
      <c r="AZ656" s="52">
        <f t="shared" si="150"/>
        <v>0</v>
      </c>
      <c r="BA656" s="52">
        <f t="shared" si="150"/>
        <v>0</v>
      </c>
      <c r="BB656" s="52">
        <f t="shared" si="150"/>
        <v>0</v>
      </c>
      <c r="BC656" s="52">
        <f t="shared" si="150"/>
        <v>6557.881515200238</v>
      </c>
      <c r="BD656" s="52">
        <f t="shared" si="150"/>
        <v>14550.567177192377</v>
      </c>
      <c r="BE656" s="52">
        <f t="shared" si="149"/>
        <v>0</v>
      </c>
      <c r="BF656" s="52">
        <f t="shared" si="149"/>
        <v>16893.650290761252</v>
      </c>
      <c r="BG656" s="52">
        <f t="shared" si="149"/>
        <v>0</v>
      </c>
      <c r="BH656" s="52">
        <f t="shared" si="149"/>
        <v>0</v>
      </c>
      <c r="BI656" s="52">
        <f t="shared" si="149"/>
        <v>0</v>
      </c>
      <c r="BJ656" s="52">
        <f t="shared" si="149"/>
        <v>0</v>
      </c>
      <c r="BK656" s="52">
        <f t="shared" si="149"/>
        <v>0</v>
      </c>
      <c r="BL656" s="52">
        <f t="shared" si="149"/>
        <v>0</v>
      </c>
      <c r="BM656" s="52">
        <f t="shared" si="149"/>
        <v>1.4720623164707067</v>
      </c>
      <c r="BN656" s="52">
        <f t="shared" si="149"/>
        <v>16.236957931270624</v>
      </c>
      <c r="BO656" s="52">
        <f t="shared" si="149"/>
        <v>0</v>
      </c>
      <c r="BP656" s="52">
        <f t="shared" si="149"/>
        <v>0</v>
      </c>
      <c r="BQ656" s="52">
        <f t="shared" si="149"/>
        <v>238.0797729421252</v>
      </c>
      <c r="BR656" s="52">
        <f t="shared" si="149"/>
        <v>0</v>
      </c>
      <c r="BS656" s="52">
        <f t="shared" si="149"/>
        <v>0</v>
      </c>
      <c r="BT656" s="52">
        <f t="shared" si="149"/>
        <v>0</v>
      </c>
      <c r="BU656" s="52">
        <f t="shared" si="149"/>
        <v>0</v>
      </c>
      <c r="BV656" s="52">
        <f t="shared" si="149"/>
        <v>0</v>
      </c>
      <c r="BW656" s="52">
        <f t="shared" si="149"/>
        <v>0</v>
      </c>
      <c r="BX656" s="52">
        <f t="shared" si="149"/>
        <v>0</v>
      </c>
      <c r="BY656" s="52">
        <f t="shared" si="147"/>
        <v>38257.887776343734</v>
      </c>
      <c r="DD656" s="7">
        <v>18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0</v>
      </c>
      <c r="DI656" s="55">
        <f ca="1"/>
        <v>485939.02027633763</v>
      </c>
      <c r="DJ656" s="55">
        <f ca="1"/>
        <v>1008354.3053794317</v>
      </c>
      <c r="DK656" s="55">
        <f ca="1"/>
        <v>0</v>
      </c>
      <c r="DL656" s="55">
        <f ca="1"/>
        <v>0</v>
      </c>
      <c r="DM656" s="55">
        <f ca="1"/>
        <v>0</v>
      </c>
      <c r="DN656" s="55">
        <f ca="1"/>
        <v>0</v>
      </c>
      <c r="DO656" s="55">
        <f ca="1"/>
        <v>0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0</v>
      </c>
      <c r="DT656" s="55">
        <f ca="1"/>
        <v>1149.5766215339602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ca="1"/>
        <v>0</v>
      </c>
      <c r="EE656" s="55">
        <f t="shared" ca="1" si="148"/>
        <v>1495442.9022773034</v>
      </c>
    </row>
    <row r="657" spans="50:135" x14ac:dyDescent="0.3">
      <c r="AX657" s="7">
        <v>19</v>
      </c>
      <c r="AY657" s="52">
        <f t="shared" si="150"/>
        <v>243.41022460558438</v>
      </c>
      <c r="AZ657" s="52">
        <f t="shared" si="150"/>
        <v>0.16213900751302698</v>
      </c>
      <c r="BA657" s="52">
        <f t="shared" si="150"/>
        <v>0</v>
      </c>
      <c r="BB657" s="52">
        <f t="shared" si="150"/>
        <v>0</v>
      </c>
      <c r="BC657" s="52">
        <f t="shared" si="150"/>
        <v>710.68972810657988</v>
      </c>
      <c r="BD657" s="52">
        <f t="shared" si="150"/>
        <v>1576.8718309887461</v>
      </c>
      <c r="BE657" s="52">
        <f t="shared" si="149"/>
        <v>0</v>
      </c>
      <c r="BF657" s="52">
        <f t="shared" si="149"/>
        <v>2079.9976892131726</v>
      </c>
      <c r="BG657" s="52">
        <f t="shared" si="149"/>
        <v>94.501327266327053</v>
      </c>
      <c r="BH657" s="52">
        <f t="shared" si="149"/>
        <v>0</v>
      </c>
      <c r="BI657" s="52">
        <f t="shared" si="149"/>
        <v>2075.8493372078838</v>
      </c>
      <c r="BJ657" s="52">
        <f t="shared" si="149"/>
        <v>10778.249145943855</v>
      </c>
      <c r="BK657" s="52">
        <f t="shared" si="149"/>
        <v>0</v>
      </c>
      <c r="BL657" s="52">
        <f t="shared" si="149"/>
        <v>0</v>
      </c>
      <c r="BM657" s="52">
        <f t="shared" si="149"/>
        <v>0.15947614566386548</v>
      </c>
      <c r="BN657" s="52">
        <f t="shared" si="149"/>
        <v>1.7596291101642783</v>
      </c>
      <c r="BO657" s="52">
        <f t="shared" si="149"/>
        <v>0</v>
      </c>
      <c r="BP657" s="52">
        <f t="shared" si="149"/>
        <v>38.649479475170637</v>
      </c>
      <c r="BQ657" s="52">
        <f t="shared" si="149"/>
        <v>3496.2401267769819</v>
      </c>
      <c r="BR657" s="52">
        <f t="shared" si="149"/>
        <v>0</v>
      </c>
      <c r="BS657" s="52">
        <f t="shared" si="149"/>
        <v>0</v>
      </c>
      <c r="BT657" s="52">
        <f t="shared" si="149"/>
        <v>0</v>
      </c>
      <c r="BU657" s="52">
        <f t="shared" si="149"/>
        <v>0</v>
      </c>
      <c r="BV657" s="52">
        <f t="shared" si="149"/>
        <v>0</v>
      </c>
      <c r="BW657" s="52">
        <f t="shared" si="149"/>
        <v>0</v>
      </c>
      <c r="BX657" s="52">
        <f t="shared" si="149"/>
        <v>0</v>
      </c>
      <c r="BY657" s="52">
        <f t="shared" si="147"/>
        <v>21096.540133847644</v>
      </c>
      <c r="DD657" s="7">
        <v>19</v>
      </c>
      <c r="DE657" s="55">
        <f ca="1"/>
        <v>23026.60724768828</v>
      </c>
      <c r="DF657" s="55">
        <f ca="1"/>
        <v>16.376039758815725</v>
      </c>
      <c r="DG657" s="55">
        <f ca="1"/>
        <v>0</v>
      </c>
      <c r="DH657" s="55">
        <f ca="1"/>
        <v>0</v>
      </c>
      <c r="DI657" s="55">
        <f ca="1"/>
        <v>52662.108852697565</v>
      </c>
      <c r="DJ657" s="55">
        <f ca="1"/>
        <v>109277.21788752009</v>
      </c>
      <c r="DK657" s="55">
        <f ca="1"/>
        <v>0</v>
      </c>
      <c r="DL657" s="55">
        <f ca="1"/>
        <v>0</v>
      </c>
      <c r="DM657" s="55">
        <f ca="1"/>
        <v>7314.4027304137144</v>
      </c>
      <c r="DN657" s="55">
        <f ca="1"/>
        <v>0</v>
      </c>
      <c r="DO657" s="55">
        <f ca="1"/>
        <v>0</v>
      </c>
      <c r="DP657" s="55">
        <f ca="1"/>
        <v>604659.77708745026</v>
      </c>
      <c r="DQ657" s="55">
        <f ca="1"/>
        <v>0</v>
      </c>
      <c r="DR657" s="55">
        <f ca="1"/>
        <v>0</v>
      </c>
      <c r="DS657" s="55">
        <f ca="1"/>
        <v>0</v>
      </c>
      <c r="DT657" s="55">
        <f ca="1"/>
        <v>124.5817409996309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ca="1"/>
        <v>0</v>
      </c>
      <c r="EE657" s="55">
        <f t="shared" ca="1" si="148"/>
        <v>797081.07158652833</v>
      </c>
    </row>
    <row r="658" spans="50:135" x14ac:dyDescent="0.3">
      <c r="AX658" s="7">
        <v>20</v>
      </c>
      <c r="AY658" s="52">
        <f t="shared" si="150"/>
        <v>7681.670980403308</v>
      </c>
      <c r="AZ658" s="52">
        <f t="shared" si="150"/>
        <v>50.122102194676067</v>
      </c>
      <c r="BA658" s="52">
        <f t="shared" si="150"/>
        <v>0</v>
      </c>
      <c r="BB658" s="52">
        <f t="shared" si="150"/>
        <v>0</v>
      </c>
      <c r="BC658" s="52">
        <f t="shared" si="150"/>
        <v>50.159928461189587</v>
      </c>
      <c r="BD658" s="52">
        <f t="shared" si="150"/>
        <v>111.29438783756456</v>
      </c>
      <c r="BE658" s="52">
        <f t="shared" si="149"/>
        <v>0</v>
      </c>
      <c r="BF658" s="52">
        <f t="shared" si="149"/>
        <v>1490.6776760394293</v>
      </c>
      <c r="BG658" s="52">
        <f t="shared" si="149"/>
        <v>478.37950163241163</v>
      </c>
      <c r="BH658" s="52">
        <f t="shared" si="149"/>
        <v>0</v>
      </c>
      <c r="BI658" s="52">
        <f t="shared" si="149"/>
        <v>313.66823732347524</v>
      </c>
      <c r="BJ658" s="52">
        <f t="shared" si="149"/>
        <v>2974.0908294399733</v>
      </c>
      <c r="BK658" s="52">
        <f t="shared" si="149"/>
        <v>0</v>
      </c>
      <c r="BL658" s="52">
        <f t="shared" si="149"/>
        <v>0</v>
      </c>
      <c r="BM658" s="52">
        <f t="shared" si="149"/>
        <v>1.1264992520235087E-2</v>
      </c>
      <c r="BN658" s="52">
        <f t="shared" si="149"/>
        <v>0.12425371449011181</v>
      </c>
      <c r="BO658" s="52">
        <f t="shared" si="149"/>
        <v>0</v>
      </c>
      <c r="BP658" s="52">
        <f t="shared" si="149"/>
        <v>3.275792095175575</v>
      </c>
      <c r="BQ658" s="52">
        <f t="shared" si="149"/>
        <v>964.73328416862546</v>
      </c>
      <c r="BR658" s="52">
        <f t="shared" si="149"/>
        <v>0</v>
      </c>
      <c r="BS658" s="52">
        <f t="shared" si="149"/>
        <v>0</v>
      </c>
      <c r="BT658" s="52">
        <f t="shared" si="149"/>
        <v>0</v>
      </c>
      <c r="BU658" s="52">
        <f t="shared" si="149"/>
        <v>0</v>
      </c>
      <c r="BV658" s="52">
        <f t="shared" si="149"/>
        <v>0</v>
      </c>
      <c r="BW658" s="52">
        <f t="shared" si="149"/>
        <v>0</v>
      </c>
      <c r="BX658" s="52">
        <f t="shared" si="149"/>
        <v>0</v>
      </c>
      <c r="BY658" s="52">
        <f t="shared" si="147"/>
        <v>14118.208238302836</v>
      </c>
      <c r="DD658" s="7">
        <v>20</v>
      </c>
      <c r="DE658" s="55">
        <f ca="1"/>
        <v>726686.07474615285</v>
      </c>
      <c r="DF658" s="55">
        <f ca="1"/>
        <v>5062.332321662283</v>
      </c>
      <c r="DG658" s="55">
        <f ca="1"/>
        <v>0</v>
      </c>
      <c r="DH658" s="55">
        <f ca="1"/>
        <v>0</v>
      </c>
      <c r="DI658" s="55">
        <f ca="1"/>
        <v>3716.8506989741481</v>
      </c>
      <c r="DJ658" s="55">
        <f ca="1"/>
        <v>7712.7010771432233</v>
      </c>
      <c r="DK658" s="55">
        <f ca="1"/>
        <v>0</v>
      </c>
      <c r="DL658" s="55">
        <f ca="1"/>
        <v>0</v>
      </c>
      <c r="DM658" s="55">
        <f ca="1"/>
        <v>37026.573426348667</v>
      </c>
      <c r="DN658" s="55">
        <f ca="1"/>
        <v>0</v>
      </c>
      <c r="DO658" s="55">
        <f ca="1"/>
        <v>0</v>
      </c>
      <c r="DP658" s="55">
        <f ca="1"/>
        <v>166846.49553158251</v>
      </c>
      <c r="DQ658" s="55">
        <f ca="1"/>
        <v>0</v>
      </c>
      <c r="DR658" s="55">
        <f ca="1"/>
        <v>0</v>
      </c>
      <c r="DS658" s="55">
        <f ca="1"/>
        <v>0</v>
      </c>
      <c r="DT658" s="55">
        <f ca="1"/>
        <v>8.7971629858999165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ca="1"/>
        <v>0</v>
      </c>
      <c r="EE658" s="55">
        <f t="shared" ca="1" si="148"/>
        <v>947059.82496484951</v>
      </c>
    </row>
    <row r="659" spans="50:135" x14ac:dyDescent="0.3">
      <c r="AX659" s="7">
        <v>21</v>
      </c>
      <c r="AY659" s="52">
        <f t="shared" si="150"/>
        <v>8873.0253914567111</v>
      </c>
      <c r="AZ659" s="52">
        <f t="shared" si="150"/>
        <v>5.1207186529820783</v>
      </c>
      <c r="BA659" s="52">
        <f t="shared" si="150"/>
        <v>0</v>
      </c>
      <c r="BB659" s="52">
        <f t="shared" si="150"/>
        <v>0</v>
      </c>
      <c r="BC659" s="52">
        <f t="shared" si="150"/>
        <v>75.394573819018206</v>
      </c>
      <c r="BD659" s="52">
        <f t="shared" si="150"/>
        <v>167.28478679925806</v>
      </c>
      <c r="BE659" s="52">
        <f t="shared" si="149"/>
        <v>0</v>
      </c>
      <c r="BF659" s="52">
        <f t="shared" si="149"/>
        <v>1467.4272792154582</v>
      </c>
      <c r="BG659" s="52">
        <f t="shared" si="149"/>
        <v>1784.8192214361015</v>
      </c>
      <c r="BH659" s="52">
        <f t="shared" si="149"/>
        <v>0</v>
      </c>
      <c r="BI659" s="52">
        <f t="shared" si="149"/>
        <v>424.71995708671881</v>
      </c>
      <c r="BJ659" s="52">
        <f t="shared" si="149"/>
        <v>4186.3445665396057</v>
      </c>
      <c r="BK659" s="52">
        <f t="shared" si="149"/>
        <v>0</v>
      </c>
      <c r="BL659" s="52">
        <f t="shared" si="149"/>
        <v>0</v>
      </c>
      <c r="BM659" s="52">
        <f t="shared" si="149"/>
        <v>1.69182628503633E-2</v>
      </c>
      <c r="BN659" s="52">
        <f t="shared" si="149"/>
        <v>0.18667286330534844</v>
      </c>
      <c r="BO659" s="52">
        <f t="shared" si="149"/>
        <v>0</v>
      </c>
      <c r="BP659" s="52">
        <f t="shared" si="149"/>
        <v>4.6781528159158953E-2</v>
      </c>
      <c r="BQ659" s="52">
        <f t="shared" si="149"/>
        <v>1357.9632144625566</v>
      </c>
      <c r="BR659" s="52">
        <f t="shared" si="149"/>
        <v>0</v>
      </c>
      <c r="BS659" s="52">
        <f t="shared" si="149"/>
        <v>0</v>
      </c>
      <c r="BT659" s="52">
        <f t="shared" si="149"/>
        <v>0</v>
      </c>
      <c r="BU659" s="52">
        <f t="shared" si="149"/>
        <v>0</v>
      </c>
      <c r="BV659" s="52">
        <f t="shared" si="149"/>
        <v>0</v>
      </c>
      <c r="BW659" s="52">
        <f t="shared" si="149"/>
        <v>0</v>
      </c>
      <c r="BX659" s="52">
        <f t="shared" si="149"/>
        <v>0</v>
      </c>
      <c r="BY659" s="52">
        <f t="shared" si="147"/>
        <v>18342.350082122728</v>
      </c>
      <c r="DD659" s="7">
        <v>21</v>
      </c>
      <c r="DE659" s="55">
        <f ca="1"/>
        <v>839388.20203180483</v>
      </c>
      <c r="DF659" s="55">
        <f ca="1"/>
        <v>517.19258395118993</v>
      </c>
      <c r="DG659" s="55">
        <f ca="1"/>
        <v>0</v>
      </c>
      <c r="DH659" s="55">
        <f ca="1"/>
        <v>0</v>
      </c>
      <c r="DI659" s="55">
        <f ca="1"/>
        <v>5586.7379199892484</v>
      </c>
      <c r="DJ659" s="55">
        <f ca="1"/>
        <v>11592.835725188583</v>
      </c>
      <c r="DK659" s="55">
        <f ca="1"/>
        <v>0</v>
      </c>
      <c r="DL659" s="55">
        <f ca="1"/>
        <v>0</v>
      </c>
      <c r="DM659" s="55">
        <f ca="1"/>
        <v>138145.00773915427</v>
      </c>
      <c r="DN659" s="55">
        <f ca="1"/>
        <v>0</v>
      </c>
      <c r="DO659" s="55">
        <f ca="1"/>
        <v>0</v>
      </c>
      <c r="DP659" s="55">
        <f ca="1"/>
        <v>234853.93018287187</v>
      </c>
      <c r="DQ659" s="55">
        <f ca="1"/>
        <v>0</v>
      </c>
      <c r="DR659" s="55">
        <f ca="1"/>
        <v>0</v>
      </c>
      <c r="DS659" s="55">
        <f ca="1"/>
        <v>0</v>
      </c>
      <c r="DT659" s="55">
        <f ca="1"/>
        <v>13.216438722018669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ca="1"/>
        <v>0</v>
      </c>
      <c r="EE659" s="55">
        <f t="shared" ca="1" si="148"/>
        <v>1230097.1226216822</v>
      </c>
    </row>
    <row r="660" spans="50:135" x14ac:dyDescent="0.3">
      <c r="AX660" s="7">
        <v>22</v>
      </c>
      <c r="AY660" s="52">
        <f t="shared" si="150"/>
        <v>9370.2445739397099</v>
      </c>
      <c r="AZ660" s="52">
        <f t="shared" si="150"/>
        <v>6.2416530214449617</v>
      </c>
      <c r="BA660" s="52">
        <f t="shared" si="150"/>
        <v>0</v>
      </c>
      <c r="BB660" s="52">
        <f t="shared" si="150"/>
        <v>0</v>
      </c>
      <c r="BC660" s="52">
        <f t="shared" si="150"/>
        <v>505.24101414504474</v>
      </c>
      <c r="BD660" s="52">
        <f t="shared" si="150"/>
        <v>1121.0241141567142</v>
      </c>
      <c r="BE660" s="52">
        <f t="shared" si="149"/>
        <v>0</v>
      </c>
      <c r="BF660" s="52">
        <f t="shared" si="149"/>
        <v>4997.5294461331905</v>
      </c>
      <c r="BG660" s="52">
        <f t="shared" si="149"/>
        <v>238.67054810768579</v>
      </c>
      <c r="BH660" s="52">
        <f t="shared" si="149"/>
        <v>0</v>
      </c>
      <c r="BI660" s="52">
        <f t="shared" si="149"/>
        <v>5242.7210677203157</v>
      </c>
      <c r="BJ660" s="52">
        <f t="shared" si="149"/>
        <v>94881.467236867131</v>
      </c>
      <c r="BK660" s="52">
        <f t="shared" si="149"/>
        <v>0</v>
      </c>
      <c r="BL660" s="52">
        <f t="shared" si="149"/>
        <v>0</v>
      </c>
      <c r="BM660" s="52">
        <f t="shared" si="149"/>
        <v>0.1132914441817631</v>
      </c>
      <c r="BN660" s="52">
        <f t="shared" si="149"/>
        <v>1.2509492697893325</v>
      </c>
      <c r="BO660" s="52">
        <f t="shared" si="149"/>
        <v>0</v>
      </c>
      <c r="BP660" s="52">
        <f t="shared" si="149"/>
        <v>177.53318365909138</v>
      </c>
      <c r="BQ660" s="52">
        <f t="shared" si="149"/>
        <v>30777.576989198453</v>
      </c>
      <c r="BR660" s="52">
        <f t="shared" si="149"/>
        <v>0</v>
      </c>
      <c r="BS660" s="52">
        <f t="shared" si="149"/>
        <v>0</v>
      </c>
      <c r="BT660" s="52">
        <f t="shared" si="149"/>
        <v>0</v>
      </c>
      <c r="BU660" s="52">
        <f t="shared" si="149"/>
        <v>0</v>
      </c>
      <c r="BV660" s="52">
        <f t="shared" si="149"/>
        <v>0</v>
      </c>
      <c r="BW660" s="52">
        <f t="shared" si="149"/>
        <v>0</v>
      </c>
      <c r="BX660" s="52">
        <f t="shared" si="149"/>
        <v>0</v>
      </c>
      <c r="BY660" s="52">
        <f t="shared" si="147"/>
        <v>147319.61406766274</v>
      </c>
      <c r="DD660" s="7">
        <v>22</v>
      </c>
      <c r="DE660" s="55">
        <f ca="1"/>
        <v>886425.1366946965</v>
      </c>
      <c r="DF660" s="55">
        <f ca="1"/>
        <v>630.4069551659411</v>
      </c>
      <c r="DG660" s="55">
        <f ca="1"/>
        <v>0</v>
      </c>
      <c r="DH660" s="55">
        <f ca="1"/>
        <v>0</v>
      </c>
      <c r="DI660" s="55">
        <f ca="1"/>
        <v>37438.359148147814</v>
      </c>
      <c r="DJ660" s="55">
        <f ca="1"/>
        <v>77686.971111060295</v>
      </c>
      <c r="DK660" s="55">
        <f ca="1"/>
        <v>0</v>
      </c>
      <c r="DL660" s="55">
        <f ca="1"/>
        <v>0</v>
      </c>
      <c r="DM660" s="55">
        <f ca="1"/>
        <v>18473.100423534881</v>
      </c>
      <c r="DN660" s="55">
        <f ca="1"/>
        <v>0</v>
      </c>
      <c r="DO660" s="55">
        <f ca="1"/>
        <v>0</v>
      </c>
      <c r="DP660" s="55">
        <f ca="1"/>
        <v>5322850.3119882466</v>
      </c>
      <c r="DQ660" s="55">
        <f ca="1"/>
        <v>0</v>
      </c>
      <c r="DR660" s="55">
        <f ca="1"/>
        <v>0</v>
      </c>
      <c r="DS660" s="55">
        <f ca="1"/>
        <v>0</v>
      </c>
      <c r="DT660" s="55">
        <f ca="1"/>
        <v>88.567208301084733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ca="1"/>
        <v>0</v>
      </c>
      <c r="EE660" s="55">
        <f t="shared" ca="1" si="148"/>
        <v>6343592.8535291534</v>
      </c>
    </row>
    <row r="661" spans="50:135" x14ac:dyDescent="0.3">
      <c r="AX661" s="7">
        <v>23</v>
      </c>
      <c r="AY661" s="52">
        <f t="shared" si="150"/>
        <v>29965.097263138879</v>
      </c>
      <c r="AZ661" s="52">
        <f t="shared" si="150"/>
        <v>17.293180819961314</v>
      </c>
      <c r="BA661" s="52">
        <f t="shared" si="150"/>
        <v>0</v>
      </c>
      <c r="BB661" s="52">
        <f t="shared" si="150"/>
        <v>0</v>
      </c>
      <c r="BC661" s="52">
        <f t="shared" si="150"/>
        <v>254.61504258940104</v>
      </c>
      <c r="BD661" s="52">
        <f t="shared" si="150"/>
        <v>564.93751413123323</v>
      </c>
      <c r="BE661" s="52">
        <f t="shared" si="149"/>
        <v>0</v>
      </c>
      <c r="BF661" s="52">
        <f t="shared" si="149"/>
        <v>4955.6491957615654</v>
      </c>
      <c r="BG661" s="52">
        <f t="shared" si="149"/>
        <v>6027.5136361636833</v>
      </c>
      <c r="BH661" s="52">
        <f t="shared" si="149"/>
        <v>0</v>
      </c>
      <c r="BI661" s="52">
        <f t="shared" si="149"/>
        <v>1434.3219207876468</v>
      </c>
      <c r="BJ661" s="52">
        <f t="shared" si="149"/>
        <v>14137.705752165068</v>
      </c>
      <c r="BK661" s="52">
        <f t="shared" si="149"/>
        <v>0</v>
      </c>
      <c r="BL661" s="52">
        <f t="shared" si="149"/>
        <v>0</v>
      </c>
      <c r="BM661" s="52">
        <f t="shared" si="149"/>
        <v>5.713467299144475E-2</v>
      </c>
      <c r="BN661" s="52">
        <f t="shared" si="149"/>
        <v>0.63041299515576787</v>
      </c>
      <c r="BO661" s="52">
        <f t="shared" si="149"/>
        <v>0</v>
      </c>
      <c r="BP661" s="52">
        <f t="shared" si="149"/>
        <v>0.15798591726311892</v>
      </c>
      <c r="BQ661" s="52">
        <f t="shared" si="149"/>
        <v>4585.9780625903541</v>
      </c>
      <c r="BR661" s="52">
        <f t="shared" si="149"/>
        <v>0</v>
      </c>
      <c r="BS661" s="52">
        <f t="shared" si="149"/>
        <v>0</v>
      </c>
      <c r="BT661" s="52">
        <f t="shared" ref="BT661:BX676" si="151">AR110*$N111*AR166</f>
        <v>0</v>
      </c>
      <c r="BU661" s="52">
        <f t="shared" si="151"/>
        <v>0</v>
      </c>
      <c r="BV661" s="52">
        <f t="shared" si="151"/>
        <v>0</v>
      </c>
      <c r="BW661" s="52">
        <f t="shared" si="151"/>
        <v>0</v>
      </c>
      <c r="BX661" s="52">
        <f t="shared" si="151"/>
        <v>0</v>
      </c>
      <c r="BY661" s="52">
        <f t="shared" si="147"/>
        <v>61943.957101733191</v>
      </c>
      <c r="DD661" s="7">
        <v>23</v>
      </c>
      <c r="DE661" s="55">
        <f ca="1"/>
        <v>2834698.201092938</v>
      </c>
      <c r="DF661" s="55">
        <f ca="1"/>
        <v>1746.6112628160927</v>
      </c>
      <c r="DG661" s="55">
        <f ca="1"/>
        <v>0</v>
      </c>
      <c r="DH661" s="55">
        <f ca="1"/>
        <v>0</v>
      </c>
      <c r="DI661" s="55">
        <f ca="1"/>
        <v>18866.974655874616</v>
      </c>
      <c r="DJ661" s="55">
        <f ca="1"/>
        <v>39150.169729294459</v>
      </c>
      <c r="DK661" s="55">
        <f ca="1"/>
        <v>0</v>
      </c>
      <c r="DL661" s="55">
        <f ca="1"/>
        <v>0</v>
      </c>
      <c r="DM661" s="55">
        <f ca="1"/>
        <v>466529.55543906911</v>
      </c>
      <c r="DN661" s="55">
        <f ca="1"/>
        <v>0</v>
      </c>
      <c r="DO661" s="55">
        <f ca="1"/>
        <v>0</v>
      </c>
      <c r="DP661" s="55">
        <f ca="1"/>
        <v>793125.29269646027</v>
      </c>
      <c r="DQ661" s="55">
        <f ca="1"/>
        <v>0</v>
      </c>
      <c r="DR661" s="55">
        <f ca="1"/>
        <v>0</v>
      </c>
      <c r="DS661" s="55">
        <f ca="1"/>
        <v>0</v>
      </c>
      <c r="DT661" s="55">
        <f ca="1"/>
        <v>44.633240057028367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ca="1"/>
        <v>0</v>
      </c>
      <c r="EE661" s="55">
        <f t="shared" ca="1" si="148"/>
        <v>4154161.438116509</v>
      </c>
    </row>
    <row r="662" spans="50:135" x14ac:dyDescent="0.3">
      <c r="AX662" s="7">
        <v>24</v>
      </c>
      <c r="AY662" s="52">
        <f t="shared" si="150"/>
        <v>4050.9525693034739</v>
      </c>
      <c r="AZ662" s="52">
        <f t="shared" si="150"/>
        <v>2.6983970528133643</v>
      </c>
      <c r="BA662" s="52">
        <f t="shared" si="150"/>
        <v>0</v>
      </c>
      <c r="BB662" s="52">
        <f t="shared" si="150"/>
        <v>0</v>
      </c>
      <c r="BC662" s="52">
        <f t="shared" si="150"/>
        <v>1060.9492033131564</v>
      </c>
      <c r="BD662" s="52">
        <f t="shared" si="150"/>
        <v>2354.0243321279495</v>
      </c>
      <c r="BE662" s="52">
        <f t="shared" si="150"/>
        <v>0</v>
      </c>
      <c r="BF662" s="52">
        <f t="shared" si="150"/>
        <v>5190.7504613787833</v>
      </c>
      <c r="BG662" s="52">
        <f t="shared" si="150"/>
        <v>235.8333428536219</v>
      </c>
      <c r="BH662" s="52">
        <f t="shared" si="150"/>
        <v>0</v>
      </c>
      <c r="BI662" s="52">
        <f t="shared" si="150"/>
        <v>764.64073207117201</v>
      </c>
      <c r="BJ662" s="52">
        <f t="shared" si="150"/>
        <v>90624.812142067793</v>
      </c>
      <c r="BK662" s="52">
        <f t="shared" si="150"/>
        <v>0</v>
      </c>
      <c r="BL662" s="52">
        <f t="shared" si="150"/>
        <v>0</v>
      </c>
      <c r="BM662" s="52">
        <f t="shared" si="150"/>
        <v>0.23759369270237121</v>
      </c>
      <c r="BN662" s="52">
        <f t="shared" si="150"/>
        <v>2.6351300463353899</v>
      </c>
      <c r="BO662" s="52">
        <f t="shared" ref="BO662:BX677" si="152">AM111*$N112*AM167</f>
        <v>0</v>
      </c>
      <c r="BP662" s="52">
        <f t="shared" si="152"/>
        <v>0</v>
      </c>
      <c r="BQ662" s="52">
        <f t="shared" si="152"/>
        <v>29339.221144307958</v>
      </c>
      <c r="BR662" s="52">
        <f t="shared" si="152"/>
        <v>0</v>
      </c>
      <c r="BS662" s="52">
        <f t="shared" si="152"/>
        <v>0</v>
      </c>
      <c r="BT662" s="52">
        <f t="shared" si="151"/>
        <v>0</v>
      </c>
      <c r="BU662" s="52">
        <f t="shared" si="151"/>
        <v>0</v>
      </c>
      <c r="BV662" s="52">
        <f t="shared" si="151"/>
        <v>0</v>
      </c>
      <c r="BW662" s="52">
        <f t="shared" si="151"/>
        <v>0</v>
      </c>
      <c r="BX662" s="52">
        <f t="shared" si="151"/>
        <v>0</v>
      </c>
      <c r="BY662" s="52">
        <f t="shared" si="147"/>
        <v>133626.75504821574</v>
      </c>
      <c r="DD662" s="7">
        <v>24</v>
      </c>
      <c r="DE662" s="55">
        <f ca="1"/>
        <v>383220.11305610859</v>
      </c>
      <c r="DF662" s="55">
        <f ca="1"/>
        <v>272.53810233414981</v>
      </c>
      <c r="DG662" s="55">
        <f ca="1"/>
        <v>0</v>
      </c>
      <c r="DH662" s="55">
        <f ca="1"/>
        <v>0</v>
      </c>
      <c r="DI662" s="55">
        <f ca="1"/>
        <v>78616.335965504884</v>
      </c>
      <c r="DJ662" s="55">
        <f ca="1"/>
        <v>163133.8862164669</v>
      </c>
      <c r="DK662" s="55">
        <f ca="1"/>
        <v>0</v>
      </c>
      <c r="DL662" s="55">
        <f ca="1"/>
        <v>0</v>
      </c>
      <c r="DM662" s="55">
        <f ca="1"/>
        <v>18253.500736870337</v>
      </c>
      <c r="DN662" s="55">
        <f ca="1"/>
        <v>0</v>
      </c>
      <c r="DO662" s="55">
        <f ca="1"/>
        <v>0</v>
      </c>
      <c r="DP662" s="55">
        <f ca="1"/>
        <v>5084051.9611700037</v>
      </c>
      <c r="DQ662" s="55">
        <f ca="1"/>
        <v>0</v>
      </c>
      <c r="DR662" s="55">
        <f ca="1"/>
        <v>0</v>
      </c>
      <c r="DS662" s="55">
        <f ca="1"/>
        <v>0</v>
      </c>
      <c r="DT662" s="55">
        <f ca="1"/>
        <v>186.5672072805456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ca="1"/>
        <v>0</v>
      </c>
      <c r="EE662" s="55">
        <f t="shared" ca="1" si="148"/>
        <v>5727734.902454569</v>
      </c>
    </row>
    <row r="663" spans="50:135" x14ac:dyDescent="0.3">
      <c r="AX663" s="7">
        <v>25</v>
      </c>
      <c r="AY663" s="52">
        <f t="shared" si="150"/>
        <v>3.7193633556905952</v>
      </c>
      <c r="AZ663" s="52">
        <f t="shared" si="150"/>
        <v>0.75215509657942869</v>
      </c>
      <c r="BA663" s="52">
        <f t="shared" si="150"/>
        <v>0</v>
      </c>
      <c r="BB663" s="52">
        <f t="shared" si="150"/>
        <v>0</v>
      </c>
      <c r="BC663" s="52">
        <f t="shared" si="150"/>
        <v>127.6177616489913</v>
      </c>
      <c r="BD663" s="52">
        <f t="shared" si="150"/>
        <v>283.15711555786265</v>
      </c>
      <c r="BE663" s="52">
        <f t="shared" si="150"/>
        <v>0</v>
      </c>
      <c r="BF663" s="52">
        <f t="shared" si="150"/>
        <v>280.6501966993502</v>
      </c>
      <c r="BG663" s="52">
        <f t="shared" si="150"/>
        <v>12.750887286123172</v>
      </c>
      <c r="BH663" s="52">
        <f t="shared" si="150"/>
        <v>0</v>
      </c>
      <c r="BI663" s="52">
        <f t="shared" si="150"/>
        <v>41.342109103979531</v>
      </c>
      <c r="BJ663" s="52">
        <f t="shared" si="150"/>
        <v>1597.793581840511</v>
      </c>
      <c r="BK663" s="52">
        <f t="shared" si="150"/>
        <v>0</v>
      </c>
      <c r="BL663" s="52">
        <f t="shared" si="150"/>
        <v>0</v>
      </c>
      <c r="BM663" s="52">
        <f t="shared" si="150"/>
        <v>2.8665257186991987E-2</v>
      </c>
      <c r="BN663" s="52">
        <f t="shared" si="150"/>
        <v>0.31497246451249028</v>
      </c>
      <c r="BO663" s="52">
        <f t="shared" si="152"/>
        <v>0</v>
      </c>
      <c r="BP663" s="52">
        <f t="shared" si="152"/>
        <v>615.50638904078721</v>
      </c>
      <c r="BQ663" s="52">
        <f t="shared" si="152"/>
        <v>518.29104704117026</v>
      </c>
      <c r="BR663" s="52">
        <f t="shared" si="152"/>
        <v>0</v>
      </c>
      <c r="BS663" s="52">
        <f t="shared" si="152"/>
        <v>0</v>
      </c>
      <c r="BT663" s="52">
        <f t="shared" si="151"/>
        <v>0</v>
      </c>
      <c r="BU663" s="52">
        <f t="shared" si="151"/>
        <v>0</v>
      </c>
      <c r="BV663" s="52">
        <f t="shared" si="151"/>
        <v>0</v>
      </c>
      <c r="BW663" s="52">
        <f t="shared" si="151"/>
        <v>0</v>
      </c>
      <c r="BX663" s="52">
        <f t="shared" si="151"/>
        <v>0</v>
      </c>
      <c r="BY663" s="52">
        <f t="shared" si="147"/>
        <v>3481.9242443927451</v>
      </c>
      <c r="DD663" s="7">
        <v>25</v>
      </c>
      <c r="DE663" s="55">
        <f ca="1"/>
        <v>351.85177344833028</v>
      </c>
      <c r="DF663" s="55">
        <f ca="1"/>
        <v>75.967664754522303</v>
      </c>
      <c r="DG663" s="55">
        <f ca="1"/>
        <v>0</v>
      </c>
      <c r="DH663" s="55">
        <f ca="1"/>
        <v>0</v>
      </c>
      <c r="DI663" s="55">
        <f ca="1"/>
        <v>9456.4761381902554</v>
      </c>
      <c r="DJ663" s="55">
        <f ca="1"/>
        <v>19622.788108159883</v>
      </c>
      <c r="DK663" s="55">
        <f ca="1"/>
        <v>0</v>
      </c>
      <c r="DL663" s="55">
        <f ca="1"/>
        <v>0</v>
      </c>
      <c r="DM663" s="55">
        <f ca="1"/>
        <v>986.91867594593361</v>
      </c>
      <c r="DN663" s="55">
        <f ca="1"/>
        <v>0</v>
      </c>
      <c r="DO663" s="55">
        <f ca="1"/>
        <v>0</v>
      </c>
      <c r="DP663" s="55">
        <f ca="1"/>
        <v>89636.219941252668</v>
      </c>
      <c r="DQ663" s="55">
        <f ca="1"/>
        <v>0</v>
      </c>
      <c r="DR663" s="55">
        <f ca="1"/>
        <v>0</v>
      </c>
      <c r="DS663" s="55">
        <f ca="1"/>
        <v>0</v>
      </c>
      <c r="DT663" s="55">
        <f ca="1"/>
        <v>22.30005048748431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ca="1"/>
        <v>0</v>
      </c>
      <c r="EE663" s="55">
        <f t="shared" ca="1" si="148"/>
        <v>120152.52235223907</v>
      </c>
    </row>
    <row r="664" spans="50:135" x14ac:dyDescent="0.3">
      <c r="AX664" s="7">
        <v>26</v>
      </c>
      <c r="AY664" s="52">
        <f t="shared" si="150"/>
        <v>213.62509203282801</v>
      </c>
      <c r="AZ664" s="52">
        <f t="shared" si="150"/>
        <v>0.14229870823044508</v>
      </c>
      <c r="BA664" s="52">
        <f t="shared" si="150"/>
        <v>0</v>
      </c>
      <c r="BB664" s="52">
        <f t="shared" si="150"/>
        <v>0</v>
      </c>
      <c r="BC664" s="52">
        <f t="shared" si="150"/>
        <v>118.25894251029958</v>
      </c>
      <c r="BD664" s="52">
        <f t="shared" si="150"/>
        <v>262.39185375659696</v>
      </c>
      <c r="BE664" s="52">
        <f t="shared" si="150"/>
        <v>0</v>
      </c>
      <c r="BF664" s="52">
        <f t="shared" si="150"/>
        <v>247.33197687503048</v>
      </c>
      <c r="BG664" s="52">
        <f t="shared" si="150"/>
        <v>11.237127915294755</v>
      </c>
      <c r="BH664" s="52">
        <f t="shared" si="150"/>
        <v>0</v>
      </c>
      <c r="BI664" s="52">
        <f t="shared" si="150"/>
        <v>246.83869770135951</v>
      </c>
      <c r="BJ664" s="52">
        <f t="shared" si="150"/>
        <v>4276.0298551264341</v>
      </c>
      <c r="BK664" s="52">
        <f t="shared" si="150"/>
        <v>0</v>
      </c>
      <c r="BL664" s="52">
        <f t="shared" si="150"/>
        <v>0</v>
      </c>
      <c r="BM664" s="52">
        <f t="shared" si="150"/>
        <v>2.661801036411315E-2</v>
      </c>
      <c r="BN664" s="52">
        <f t="shared" si="150"/>
        <v>0.29280270968621774</v>
      </c>
      <c r="BO664" s="52">
        <f t="shared" si="152"/>
        <v>0</v>
      </c>
      <c r="BP664" s="52">
        <f t="shared" si="152"/>
        <v>745.43202640540756</v>
      </c>
      <c r="BQ664" s="52">
        <f t="shared" si="152"/>
        <v>1387.0552588170785</v>
      </c>
      <c r="BR664" s="52">
        <f t="shared" si="152"/>
        <v>0</v>
      </c>
      <c r="BS664" s="52">
        <f t="shared" si="152"/>
        <v>0</v>
      </c>
      <c r="BT664" s="52">
        <f t="shared" si="151"/>
        <v>0</v>
      </c>
      <c r="BU664" s="52">
        <f t="shared" si="151"/>
        <v>0</v>
      </c>
      <c r="BV664" s="52">
        <f t="shared" si="151"/>
        <v>0</v>
      </c>
      <c r="BW664" s="52">
        <f t="shared" si="151"/>
        <v>0</v>
      </c>
      <c r="BX664" s="52">
        <f t="shared" si="151"/>
        <v>0</v>
      </c>
      <c r="BY664" s="52">
        <f t="shared" si="147"/>
        <v>7508.6625505686106</v>
      </c>
      <c r="DD664" s="7">
        <v>26</v>
      </c>
      <c r="DE664" s="55">
        <f ca="1"/>
        <v>20208.933706305528</v>
      </c>
      <c r="DF664" s="55">
        <f ca="1"/>
        <v>14.372169531274952</v>
      </c>
      <c r="DG664" s="55">
        <f ca="1"/>
        <v>0</v>
      </c>
      <c r="DH664" s="55">
        <f ca="1"/>
        <v>0</v>
      </c>
      <c r="DI664" s="55">
        <f ca="1"/>
        <v>8762.987640013198</v>
      </c>
      <c r="DJ664" s="55">
        <f ca="1"/>
        <v>18183.755465332168</v>
      </c>
      <c r="DK664" s="55">
        <f ca="1"/>
        <v>0</v>
      </c>
      <c r="DL664" s="55">
        <f ca="1"/>
        <v>0</v>
      </c>
      <c r="DM664" s="55">
        <f ca="1"/>
        <v>869.75370064381411</v>
      </c>
      <c r="DN664" s="55">
        <f ca="1"/>
        <v>0</v>
      </c>
      <c r="DO664" s="55">
        <f ca="1"/>
        <v>0</v>
      </c>
      <c r="DP664" s="55">
        <f ca="1"/>
        <v>239885.27487259297</v>
      </c>
      <c r="DQ664" s="55">
        <f ca="1"/>
        <v>0</v>
      </c>
      <c r="DR664" s="55">
        <f ca="1"/>
        <v>0</v>
      </c>
      <c r="DS664" s="55">
        <f ca="1"/>
        <v>0</v>
      </c>
      <c r="DT664" s="55">
        <f ca="1"/>
        <v>20.730431845784217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ca="1"/>
        <v>0</v>
      </c>
      <c r="EE664" s="55">
        <f t="shared" ca="1" si="148"/>
        <v>287945.8079862647</v>
      </c>
    </row>
    <row r="665" spans="50:135" x14ac:dyDescent="0.3">
      <c r="AX665" s="7">
        <v>27</v>
      </c>
      <c r="AY665" s="52">
        <f t="shared" si="150"/>
        <v>442.5607247336298</v>
      </c>
      <c r="AZ665" s="52">
        <f t="shared" si="150"/>
        <v>0</v>
      </c>
      <c r="BA665" s="52">
        <f t="shared" si="150"/>
        <v>0</v>
      </c>
      <c r="BB665" s="52">
        <f t="shared" si="150"/>
        <v>0</v>
      </c>
      <c r="BC665" s="52">
        <f t="shared" si="150"/>
        <v>0.19905175998345881</v>
      </c>
      <c r="BD665" s="52">
        <f t="shared" si="150"/>
        <v>0.44165421211585665</v>
      </c>
      <c r="BE665" s="52">
        <f t="shared" si="150"/>
        <v>0</v>
      </c>
      <c r="BF665" s="52">
        <f t="shared" si="150"/>
        <v>226.09676755434583</v>
      </c>
      <c r="BG665" s="52">
        <f t="shared" si="150"/>
        <v>107.18067409198476</v>
      </c>
      <c r="BH665" s="52">
        <f t="shared" si="150"/>
        <v>0</v>
      </c>
      <c r="BI665" s="52">
        <f t="shared" si="150"/>
        <v>3.5831309960941655</v>
      </c>
      <c r="BJ665" s="52">
        <f t="shared" si="150"/>
        <v>545.16658499029199</v>
      </c>
      <c r="BK665" s="52">
        <f t="shared" si="150"/>
        <v>0</v>
      </c>
      <c r="BL665" s="52">
        <f t="shared" si="150"/>
        <v>0</v>
      </c>
      <c r="BM665" s="52">
        <f t="shared" si="150"/>
        <v>4.4694581077437729E-5</v>
      </c>
      <c r="BN665" s="52">
        <f t="shared" si="150"/>
        <v>4.9284046704028506E-4</v>
      </c>
      <c r="BO665" s="52">
        <f t="shared" si="152"/>
        <v>0</v>
      </c>
      <c r="BP665" s="52">
        <f t="shared" si="152"/>
        <v>1.6182520734934351E-7</v>
      </c>
      <c r="BQ665" s="52">
        <f t="shared" si="152"/>
        <v>27.82147342780949</v>
      </c>
      <c r="BR665" s="52">
        <f t="shared" si="152"/>
        <v>0</v>
      </c>
      <c r="BS665" s="52">
        <f t="shared" si="152"/>
        <v>0</v>
      </c>
      <c r="BT665" s="52">
        <f t="shared" si="151"/>
        <v>37.979963724666682</v>
      </c>
      <c r="BU665" s="52">
        <f t="shared" si="151"/>
        <v>661.268324710191</v>
      </c>
      <c r="BV665" s="52">
        <f t="shared" si="151"/>
        <v>0</v>
      </c>
      <c r="BW665" s="52">
        <f t="shared" si="151"/>
        <v>0</v>
      </c>
      <c r="BX665" s="52">
        <f t="shared" si="151"/>
        <v>0</v>
      </c>
      <c r="BY665" s="52">
        <f t="shared" si="147"/>
        <v>2052.2988878979863</v>
      </c>
      <c r="DD665" s="7">
        <v>27</v>
      </c>
      <c r="DE665" s="55">
        <f ca="1"/>
        <v>41866.244559801373</v>
      </c>
      <c r="DF665" s="55">
        <f ca="1"/>
        <v>0</v>
      </c>
      <c r="DG665" s="55">
        <f ca="1"/>
        <v>0</v>
      </c>
      <c r="DH665" s="55">
        <f ca="1"/>
        <v>0</v>
      </c>
      <c r="DI665" s="55">
        <f ca="1"/>
        <v>14.749735414774296</v>
      </c>
      <c r="DJ665" s="55">
        <f ca="1"/>
        <v>30.606636899628864</v>
      </c>
      <c r="DK665" s="55">
        <f ca="1"/>
        <v>0</v>
      </c>
      <c r="DL665" s="55">
        <f ca="1"/>
        <v>0</v>
      </c>
      <c r="DM665" s="55">
        <f ca="1"/>
        <v>8295.7841747196198</v>
      </c>
      <c r="DN665" s="55">
        <f ca="1"/>
        <v>0</v>
      </c>
      <c r="DO665" s="55">
        <f ca="1"/>
        <v>0</v>
      </c>
      <c r="DP665" s="55">
        <f ca="1"/>
        <v>30583.845417955381</v>
      </c>
      <c r="DQ665" s="55">
        <f ca="1"/>
        <v>0</v>
      </c>
      <c r="DR665" s="55">
        <f ca="1"/>
        <v>0</v>
      </c>
      <c r="DS665" s="55">
        <f ca="1"/>
        <v>0</v>
      </c>
      <c r="DT665" s="55">
        <f ca="1"/>
        <v>3.4893105066452178E-2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ca="1"/>
        <v>0</v>
      </c>
      <c r="EE665" s="55">
        <f t="shared" ca="1" si="148"/>
        <v>80791.265417895833</v>
      </c>
    </row>
    <row r="666" spans="50:135" x14ac:dyDescent="0.3">
      <c r="AX666" s="7">
        <v>28</v>
      </c>
      <c r="AY666" s="52">
        <f t="shared" si="150"/>
        <v>2056.7059704982807</v>
      </c>
      <c r="AZ666" s="52">
        <f t="shared" si="150"/>
        <v>0</v>
      </c>
      <c r="BA666" s="52">
        <f t="shared" si="150"/>
        <v>0</v>
      </c>
      <c r="BB666" s="52">
        <f t="shared" si="150"/>
        <v>0</v>
      </c>
      <c r="BC666" s="52">
        <f t="shared" si="150"/>
        <v>0.92505032462788805</v>
      </c>
      <c r="BD666" s="52">
        <f t="shared" si="150"/>
        <v>2.0524931500221664</v>
      </c>
      <c r="BE666" s="52">
        <f t="shared" si="150"/>
        <v>0</v>
      </c>
      <c r="BF666" s="52">
        <f t="shared" si="150"/>
        <v>1050.7361947802096</v>
      </c>
      <c r="BG666" s="52">
        <f t="shared" si="150"/>
        <v>498.0991762877822</v>
      </c>
      <c r="BH666" s="52">
        <f t="shared" si="150"/>
        <v>0</v>
      </c>
      <c r="BI666" s="52">
        <f t="shared" si="150"/>
        <v>16.651832172804863</v>
      </c>
      <c r="BJ666" s="52">
        <f t="shared" si="150"/>
        <v>2533.5446828123177</v>
      </c>
      <c r="BK666" s="52">
        <f t="shared" si="150"/>
        <v>0</v>
      </c>
      <c r="BL666" s="52">
        <f t="shared" si="150"/>
        <v>0</v>
      </c>
      <c r="BM666" s="52">
        <f t="shared" si="150"/>
        <v>2.0728591524170421E-4</v>
      </c>
      <c r="BN666" s="52">
        <f t="shared" si="150"/>
        <v>2.2903732988200573E-3</v>
      </c>
      <c r="BO666" s="52">
        <f t="shared" si="152"/>
        <v>0</v>
      </c>
      <c r="BP666" s="52">
        <f t="shared" si="152"/>
        <v>7.5296165792926753E-7</v>
      </c>
      <c r="BQ666" s="52">
        <f t="shared" si="152"/>
        <v>129.2943257942481</v>
      </c>
      <c r="BR666" s="52">
        <f t="shared" si="152"/>
        <v>0</v>
      </c>
      <c r="BS666" s="52">
        <f t="shared" si="152"/>
        <v>0</v>
      </c>
      <c r="BT666" s="52">
        <f t="shared" si="151"/>
        <v>176.50372893782159</v>
      </c>
      <c r="BU666" s="52">
        <f t="shared" si="151"/>
        <v>3073.1025960841357</v>
      </c>
      <c r="BV666" s="52">
        <f t="shared" si="151"/>
        <v>0</v>
      </c>
      <c r="BW666" s="52">
        <f t="shared" si="151"/>
        <v>0</v>
      </c>
      <c r="BX666" s="52">
        <f t="shared" si="151"/>
        <v>0</v>
      </c>
      <c r="BY666" s="52">
        <f t="shared" si="147"/>
        <v>9537.6185492544264</v>
      </c>
      <c r="DD666" s="7">
        <v>28</v>
      </c>
      <c r="DE666" s="55">
        <f ca="1"/>
        <v>194564.38480913735</v>
      </c>
      <c r="DF666" s="55">
        <f ca="1"/>
        <v>0</v>
      </c>
      <c r="DG666" s="55">
        <f ca="1"/>
        <v>0</v>
      </c>
      <c r="DH666" s="55">
        <f ca="1"/>
        <v>0</v>
      </c>
      <c r="DI666" s="55">
        <f ca="1"/>
        <v>68.546229054926499</v>
      </c>
      <c r="DJ666" s="55">
        <f ca="1"/>
        <v>142.23777529653611</v>
      </c>
      <c r="DK666" s="55">
        <f ca="1"/>
        <v>0</v>
      </c>
      <c r="DL666" s="55">
        <f ca="1"/>
        <v>0</v>
      </c>
      <c r="DM666" s="55">
        <f ca="1"/>
        <v>38552.876244674342</v>
      </c>
      <c r="DN666" s="55">
        <f ca="1"/>
        <v>0</v>
      </c>
      <c r="DO666" s="55">
        <f ca="1"/>
        <v>0</v>
      </c>
      <c r="DP666" s="55">
        <f ca="1"/>
        <v>142131.85670577103</v>
      </c>
      <c r="DQ666" s="55">
        <f ca="1"/>
        <v>0</v>
      </c>
      <c r="DR666" s="55">
        <f ca="1"/>
        <v>0</v>
      </c>
      <c r="DS666" s="55">
        <f ca="1"/>
        <v>0</v>
      </c>
      <c r="DT666" s="55">
        <f ca="1"/>
        <v>0.16215842955646004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ca="1"/>
        <v>0</v>
      </c>
      <c r="EE666" s="55">
        <f t="shared" ca="1" si="148"/>
        <v>375460.06392236374</v>
      </c>
    </row>
    <row r="667" spans="50:135" x14ac:dyDescent="0.3">
      <c r="AX667" s="7">
        <v>29</v>
      </c>
      <c r="AY667" s="52">
        <f t="shared" si="150"/>
        <v>244.3752475179528</v>
      </c>
      <c r="AZ667" s="52">
        <f t="shared" si="150"/>
        <v>0</v>
      </c>
      <c r="BA667" s="52">
        <f t="shared" si="150"/>
        <v>0</v>
      </c>
      <c r="BB667" s="52">
        <f t="shared" si="150"/>
        <v>0</v>
      </c>
      <c r="BC667" s="52">
        <f t="shared" si="150"/>
        <v>0.1099133308330376</v>
      </c>
      <c r="BD667" s="52">
        <f t="shared" si="150"/>
        <v>0.24387468499769541</v>
      </c>
      <c r="BE667" s="52">
        <f t="shared" si="150"/>
        <v>0</v>
      </c>
      <c r="BF667" s="52">
        <f t="shared" si="150"/>
        <v>124.84716889115082</v>
      </c>
      <c r="BG667" s="52">
        <f t="shared" si="150"/>
        <v>59.183525110013576</v>
      </c>
      <c r="BH667" s="52">
        <f t="shared" si="150"/>
        <v>0</v>
      </c>
      <c r="BI667" s="52">
        <f t="shared" si="150"/>
        <v>1.9785500058247247</v>
      </c>
      <c r="BJ667" s="52">
        <f t="shared" si="150"/>
        <v>301.03263068246406</v>
      </c>
      <c r="BK667" s="52">
        <f t="shared" si="150"/>
        <v>0</v>
      </c>
      <c r="BL667" s="52">
        <f t="shared" si="150"/>
        <v>0</v>
      </c>
      <c r="BM667" s="52">
        <f t="shared" si="150"/>
        <v>2.474646785717861E-5</v>
      </c>
      <c r="BN667" s="52">
        <f t="shared" si="150"/>
        <v>2.7213889396806781E-4</v>
      </c>
      <c r="BO667" s="52">
        <f t="shared" si="152"/>
        <v>0</v>
      </c>
      <c r="BP667" s="52">
        <f t="shared" si="152"/>
        <v>8.9412420359878923E-8</v>
      </c>
      <c r="BQ667" s="52">
        <f t="shared" si="152"/>
        <v>15.362591113568277</v>
      </c>
      <c r="BR667" s="52">
        <f t="shared" si="152"/>
        <v>0</v>
      </c>
      <c r="BS667" s="52">
        <f t="shared" si="152"/>
        <v>0</v>
      </c>
      <c r="BT667" s="52">
        <f t="shared" si="151"/>
        <v>20.971953726686316</v>
      </c>
      <c r="BU667" s="52">
        <f t="shared" si="151"/>
        <v>365.14223146911888</v>
      </c>
      <c r="BV667" s="52">
        <f t="shared" si="151"/>
        <v>0</v>
      </c>
      <c r="BW667" s="52">
        <f t="shared" si="151"/>
        <v>0</v>
      </c>
      <c r="BX667" s="52">
        <f t="shared" si="151"/>
        <v>0</v>
      </c>
      <c r="BY667" s="52">
        <f t="shared" si="147"/>
        <v>1133.2479835073846</v>
      </c>
      <c r="DD667" s="7">
        <v>29</v>
      </c>
      <c r="DE667" s="55">
        <f ca="1"/>
        <v>23117.898415198335</v>
      </c>
      <c r="DF667" s="55">
        <f ca="1"/>
        <v>0</v>
      </c>
      <c r="DG667" s="55">
        <f ca="1"/>
        <v>0</v>
      </c>
      <c r="DH667" s="55">
        <f ca="1"/>
        <v>0</v>
      </c>
      <c r="DI667" s="55">
        <f ca="1"/>
        <v>8.1445778147280858</v>
      </c>
      <c r="DJ667" s="55">
        <f ca="1"/>
        <v>16.90051567034029</v>
      </c>
      <c r="DK667" s="55">
        <f ca="1"/>
        <v>0</v>
      </c>
      <c r="DL667" s="55">
        <f ca="1"/>
        <v>0</v>
      </c>
      <c r="DM667" s="55">
        <f ca="1"/>
        <v>4580.8048435150513</v>
      </c>
      <c r="DN667" s="55">
        <f ca="1"/>
        <v>0</v>
      </c>
      <c r="DO667" s="55">
        <f ca="1"/>
        <v>0</v>
      </c>
      <c r="DP667" s="55">
        <f ca="1"/>
        <v>16887.930581286233</v>
      </c>
      <c r="DQ667" s="55">
        <f ca="1"/>
        <v>0</v>
      </c>
      <c r="DR667" s="55">
        <f ca="1"/>
        <v>0</v>
      </c>
      <c r="DS667" s="55">
        <f ca="1"/>
        <v>0</v>
      </c>
      <c r="DT667" s="55">
        <f ca="1"/>
        <v>1.92674336929392E-2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ca="1"/>
        <v>0</v>
      </c>
      <c r="EE667" s="55">
        <f t="shared" ca="1" si="148"/>
        <v>44611.698200918378</v>
      </c>
    </row>
    <row r="668" spans="50:135" x14ac:dyDescent="0.3">
      <c r="AX668" s="7">
        <v>30</v>
      </c>
      <c r="AY668" s="52">
        <f t="shared" si="150"/>
        <v>0</v>
      </c>
      <c r="AZ668" s="52">
        <f t="shared" si="150"/>
        <v>0</v>
      </c>
      <c r="BA668" s="52">
        <f t="shared" si="150"/>
        <v>0</v>
      </c>
      <c r="BB668" s="52">
        <f t="shared" si="150"/>
        <v>0</v>
      </c>
      <c r="BC668" s="52">
        <f t="shared" si="150"/>
        <v>11407.325126126769</v>
      </c>
      <c r="BD668" s="52">
        <f t="shared" si="150"/>
        <v>25310.468052783177</v>
      </c>
      <c r="BE668" s="52">
        <f t="shared" si="150"/>
        <v>0</v>
      </c>
      <c r="BF668" s="52">
        <f t="shared" si="150"/>
        <v>29386.221904346898</v>
      </c>
      <c r="BG668" s="52">
        <f t="shared" si="150"/>
        <v>0</v>
      </c>
      <c r="BH668" s="52">
        <f t="shared" si="150"/>
        <v>0</v>
      </c>
      <c r="BI668" s="52">
        <f t="shared" si="150"/>
        <v>0</v>
      </c>
      <c r="BJ668" s="52">
        <f t="shared" si="150"/>
        <v>0</v>
      </c>
      <c r="BK668" s="52">
        <f t="shared" si="150"/>
        <v>0</v>
      </c>
      <c r="BL668" s="52">
        <f t="shared" si="150"/>
        <v>0</v>
      </c>
      <c r="BM668" s="52">
        <f t="shared" si="150"/>
        <v>2.5597615497820474</v>
      </c>
      <c r="BN668" s="52">
        <f t="shared" si="150"/>
        <v>28.243916544758761</v>
      </c>
      <c r="BO668" s="52">
        <f t="shared" si="152"/>
        <v>0</v>
      </c>
      <c r="BP668" s="52">
        <f t="shared" si="152"/>
        <v>0</v>
      </c>
      <c r="BQ668" s="52">
        <f t="shared" si="152"/>
        <v>414.13578010966211</v>
      </c>
      <c r="BR668" s="52">
        <f t="shared" si="152"/>
        <v>0</v>
      </c>
      <c r="BS668" s="52">
        <f t="shared" si="152"/>
        <v>0</v>
      </c>
      <c r="BT668" s="52">
        <f t="shared" si="151"/>
        <v>0</v>
      </c>
      <c r="BU668" s="52">
        <f t="shared" si="151"/>
        <v>0</v>
      </c>
      <c r="BV668" s="52">
        <f t="shared" si="151"/>
        <v>0</v>
      </c>
      <c r="BW668" s="52">
        <f t="shared" si="151"/>
        <v>0</v>
      </c>
      <c r="BX668" s="52">
        <f t="shared" si="151"/>
        <v>0</v>
      </c>
      <c r="BY668" s="52">
        <f t="shared" si="147"/>
        <v>66548.954541461047</v>
      </c>
      <c r="DD668" s="7">
        <v>30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0</v>
      </c>
      <c r="DI668" s="55">
        <f ca="1"/>
        <v>845282.79184599349</v>
      </c>
      <c r="DJ668" s="55">
        <f ca="1"/>
        <v>1754015.436057874</v>
      </c>
      <c r="DK668" s="55">
        <f ca="1"/>
        <v>0</v>
      </c>
      <c r="DL668" s="55">
        <f ca="1"/>
        <v>0</v>
      </c>
      <c r="DM668" s="55">
        <f ca="1"/>
        <v>0</v>
      </c>
      <c r="DN668" s="55">
        <f ca="1"/>
        <v>0</v>
      </c>
      <c r="DO668" s="55">
        <f ca="1"/>
        <v>0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0</v>
      </c>
      <c r="DT668" s="55">
        <f ca="1"/>
        <v>1999.6692913689203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ca="1"/>
        <v>0</v>
      </c>
      <c r="EE668" s="55">
        <f t="shared" ca="1" si="148"/>
        <v>2601297.8971952368</v>
      </c>
    </row>
    <row r="669" spans="50:135" x14ac:dyDescent="0.3">
      <c r="AX669" s="7">
        <v>31</v>
      </c>
      <c r="AY669" s="52">
        <f t="shared" si="150"/>
        <v>0</v>
      </c>
      <c r="AZ669" s="52">
        <f t="shared" si="150"/>
        <v>0</v>
      </c>
      <c r="BA669" s="52">
        <f t="shared" si="150"/>
        <v>0</v>
      </c>
      <c r="BB669" s="52">
        <f t="shared" si="150"/>
        <v>0</v>
      </c>
      <c r="BC669" s="52">
        <f t="shared" si="150"/>
        <v>1327.4857376315649</v>
      </c>
      <c r="BD669" s="52">
        <f t="shared" si="150"/>
        <v>2945.4131433738403</v>
      </c>
      <c r="BE669" s="52">
        <f t="shared" si="150"/>
        <v>0</v>
      </c>
      <c r="BF669" s="52">
        <f t="shared" si="150"/>
        <v>928.00996921765034</v>
      </c>
      <c r="BG669" s="52">
        <f t="shared" si="150"/>
        <v>214.80520304365297</v>
      </c>
      <c r="BH669" s="52">
        <f t="shared" si="150"/>
        <v>0</v>
      </c>
      <c r="BI669" s="52">
        <f t="shared" si="150"/>
        <v>570.59095255325997</v>
      </c>
      <c r="BJ669" s="52">
        <f t="shared" si="150"/>
        <v>109.99060105120942</v>
      </c>
      <c r="BK669" s="52">
        <f t="shared" si="150"/>
        <v>0</v>
      </c>
      <c r="BL669" s="52">
        <f t="shared" si="150"/>
        <v>0</v>
      </c>
      <c r="BM669" s="52">
        <f t="shared" si="150"/>
        <v>0.297882887722907</v>
      </c>
      <c r="BN669" s="52">
        <f t="shared" si="150"/>
        <v>3.2867824794925755</v>
      </c>
      <c r="BO669" s="52">
        <f t="shared" si="152"/>
        <v>0</v>
      </c>
      <c r="BP669" s="52">
        <f t="shared" si="152"/>
        <v>284.77027514168913</v>
      </c>
      <c r="BQ669" s="52">
        <f t="shared" si="152"/>
        <v>3109.6000608374129</v>
      </c>
      <c r="BR669" s="52">
        <f t="shared" si="152"/>
        <v>0</v>
      </c>
      <c r="BS669" s="52">
        <f t="shared" si="152"/>
        <v>0</v>
      </c>
      <c r="BT669" s="52">
        <f t="shared" si="151"/>
        <v>0</v>
      </c>
      <c r="BU669" s="52">
        <f t="shared" si="151"/>
        <v>0</v>
      </c>
      <c r="BV669" s="52">
        <f t="shared" si="151"/>
        <v>0</v>
      </c>
      <c r="BW669" s="52">
        <f t="shared" si="151"/>
        <v>0</v>
      </c>
      <c r="BX669" s="52">
        <f t="shared" si="151"/>
        <v>0</v>
      </c>
      <c r="BY669" s="52">
        <f t="shared" si="147"/>
        <v>9494.250608217495</v>
      </c>
      <c r="DD669" s="7">
        <v>31</v>
      </c>
      <c r="DE669" s="55">
        <f ca="1"/>
        <v>0</v>
      </c>
      <c r="DF669" s="55">
        <f ca="1"/>
        <v>0</v>
      </c>
      <c r="DG669" s="55">
        <f ca="1"/>
        <v>0</v>
      </c>
      <c r="DH669" s="55">
        <f ca="1"/>
        <v>0</v>
      </c>
      <c r="DI669" s="55">
        <f ca="1"/>
        <v>98366.693158498951</v>
      </c>
      <c r="DJ669" s="55">
        <f ca="1"/>
        <v>204117.13083580713</v>
      </c>
      <c r="DK669" s="55">
        <f ca="1"/>
        <v>0</v>
      </c>
      <c r="DL669" s="55">
        <f ca="1"/>
        <v>0</v>
      </c>
      <c r="DM669" s="55">
        <f ca="1"/>
        <v>16625.922715578741</v>
      </c>
      <c r="DN669" s="55">
        <f ca="1"/>
        <v>0</v>
      </c>
      <c r="DO669" s="55">
        <f ca="1"/>
        <v>0</v>
      </c>
      <c r="DP669" s="55">
        <f ca="1"/>
        <v>6170.4727189728492</v>
      </c>
      <c r="DQ669" s="55">
        <f ca="1"/>
        <v>0</v>
      </c>
      <c r="DR669" s="55">
        <f ca="1"/>
        <v>0</v>
      </c>
      <c r="DS669" s="55">
        <f ca="1"/>
        <v>0</v>
      </c>
      <c r="DT669" s="55">
        <f ca="1"/>
        <v>232.70419954807434</v>
      </c>
      <c r="DU669" s="55">
        <f ca="1"/>
        <v>0</v>
      </c>
      <c r="DV669" s="55">
        <f ca="1"/>
        <v>0</v>
      </c>
      <c r="DW669" s="55">
        <f ca="1"/>
        <v>0</v>
      </c>
      <c r="DX669" s="55">
        <f ca="1"/>
        <v>0</v>
      </c>
      <c r="DY669" s="55">
        <f ca="1"/>
        <v>0</v>
      </c>
      <c r="DZ669" s="55">
        <f ca="1"/>
        <v>0</v>
      </c>
      <c r="EA669" s="55">
        <f ca="1"/>
        <v>0</v>
      </c>
      <c r="EB669" s="55">
        <f ca="1"/>
        <v>0</v>
      </c>
      <c r="EC669" s="55">
        <f ca="1"/>
        <v>0</v>
      </c>
      <c r="ED669" s="55">
        <f ca="1"/>
        <v>0</v>
      </c>
      <c r="EE669" s="55">
        <f t="shared" ca="1" si="148"/>
        <v>325512.92362840573</v>
      </c>
    </row>
    <row r="670" spans="50:135" x14ac:dyDescent="0.3">
      <c r="AX670" s="7">
        <v>32</v>
      </c>
      <c r="AY670" s="52">
        <f t="shared" si="150"/>
        <v>0</v>
      </c>
      <c r="AZ670" s="52">
        <f t="shared" si="150"/>
        <v>0</v>
      </c>
      <c r="BA670" s="52">
        <f t="shared" si="150"/>
        <v>0</v>
      </c>
      <c r="BB670" s="52">
        <f t="shared" si="150"/>
        <v>0</v>
      </c>
      <c r="BC670" s="52">
        <f t="shared" si="150"/>
        <v>9086.2589024825375</v>
      </c>
      <c r="BD670" s="52">
        <f t="shared" si="150"/>
        <v>20160.507662630313</v>
      </c>
      <c r="BE670" s="52">
        <f t="shared" si="150"/>
        <v>0</v>
      </c>
      <c r="BF670" s="52">
        <f t="shared" si="150"/>
        <v>6351.9619110598578</v>
      </c>
      <c r="BG670" s="52">
        <f t="shared" si="150"/>
        <v>1470.2799685460798</v>
      </c>
      <c r="BH670" s="52">
        <f t="shared" si="150"/>
        <v>0</v>
      </c>
      <c r="BI670" s="52">
        <f t="shared" si="150"/>
        <v>3905.5313169115484</v>
      </c>
      <c r="BJ670" s="52">
        <f t="shared" si="150"/>
        <v>752.8540981777362</v>
      </c>
      <c r="BK670" s="52">
        <f t="shared" si="150"/>
        <v>0</v>
      </c>
      <c r="BL670" s="52">
        <f t="shared" si="150"/>
        <v>0</v>
      </c>
      <c r="BM670" s="52">
        <f t="shared" si="150"/>
        <v>2.0398599796496986</v>
      </c>
      <c r="BN670" s="52">
        <f t="shared" si="150"/>
        <v>22.497082813891563</v>
      </c>
      <c r="BO670" s="52">
        <f t="shared" si="152"/>
        <v>0</v>
      </c>
      <c r="BP670" s="52">
        <f t="shared" si="152"/>
        <v>1949.170807751847</v>
      </c>
      <c r="BQ670" s="52">
        <f t="shared" si="152"/>
        <v>21284.320001096727</v>
      </c>
      <c r="BR670" s="52">
        <f t="shared" si="152"/>
        <v>0</v>
      </c>
      <c r="BS670" s="52">
        <f t="shared" si="152"/>
        <v>0</v>
      </c>
      <c r="BT670" s="52">
        <f t="shared" si="151"/>
        <v>0</v>
      </c>
      <c r="BU670" s="52">
        <f t="shared" si="151"/>
        <v>0</v>
      </c>
      <c r="BV670" s="52">
        <f t="shared" si="151"/>
        <v>0</v>
      </c>
      <c r="BW670" s="52">
        <f t="shared" si="151"/>
        <v>0</v>
      </c>
      <c r="BX670" s="52">
        <f t="shared" si="151"/>
        <v>0</v>
      </c>
      <c r="BY670" s="52">
        <f t="shared" si="147"/>
        <v>64985.421611450176</v>
      </c>
      <c r="DD670" s="7">
        <v>32</v>
      </c>
      <c r="DE670" s="55">
        <f ca="1"/>
        <v>0</v>
      </c>
      <c r="DF670" s="55">
        <f ca="1"/>
        <v>0</v>
      </c>
      <c r="DG670" s="55">
        <f ca="1"/>
        <v>0</v>
      </c>
      <c r="DH670" s="55">
        <f ca="1"/>
        <v>0</v>
      </c>
      <c r="DI670" s="55">
        <f ca="1"/>
        <v>673291.78467395599</v>
      </c>
      <c r="DJ670" s="55">
        <f ca="1"/>
        <v>1397123.1810202806</v>
      </c>
      <c r="DK670" s="55">
        <f ca="1"/>
        <v>0</v>
      </c>
      <c r="DL670" s="55">
        <f ca="1"/>
        <v>0</v>
      </c>
      <c r="DM670" s="55">
        <f ca="1"/>
        <v>113799.66956546658</v>
      </c>
      <c r="DN670" s="55">
        <f ca="1"/>
        <v>0</v>
      </c>
      <c r="DO670" s="55">
        <f ca="1"/>
        <v>0</v>
      </c>
      <c r="DP670" s="55">
        <f ca="1"/>
        <v>42235.114907771</v>
      </c>
      <c r="DQ670" s="55">
        <f ca="1"/>
        <v>0</v>
      </c>
      <c r="DR670" s="55">
        <f ca="1"/>
        <v>0</v>
      </c>
      <c r="DS670" s="55">
        <f ca="1"/>
        <v>0</v>
      </c>
      <c r="DT670" s="55">
        <f ca="1"/>
        <v>1592.7934632235226</v>
      </c>
      <c r="DU670" s="55">
        <f ca="1"/>
        <v>0</v>
      </c>
      <c r="DV670" s="55">
        <f ca="1"/>
        <v>0</v>
      </c>
      <c r="DW670" s="55">
        <f ca="1"/>
        <v>0</v>
      </c>
      <c r="DX670" s="55">
        <f ca="1"/>
        <v>0</v>
      </c>
      <c r="DY670" s="55">
        <f ca="1"/>
        <v>0</v>
      </c>
      <c r="DZ670" s="55">
        <f ca="1"/>
        <v>0</v>
      </c>
      <c r="EA670" s="55">
        <f ca="1"/>
        <v>0</v>
      </c>
      <c r="EB670" s="55">
        <f ca="1"/>
        <v>0</v>
      </c>
      <c r="EC670" s="55">
        <f ca="1"/>
        <v>0</v>
      </c>
      <c r="ED670" s="55">
        <f ca="1"/>
        <v>0</v>
      </c>
      <c r="EE670" s="55">
        <f t="shared" ca="1" si="148"/>
        <v>2228042.5436306978</v>
      </c>
    </row>
    <row r="671" spans="50:135" x14ac:dyDescent="0.3">
      <c r="AX671" s="7">
        <v>33</v>
      </c>
      <c r="AY671" s="52">
        <f t="shared" si="150"/>
        <v>0</v>
      </c>
      <c r="AZ671" s="52">
        <f t="shared" si="150"/>
        <v>0</v>
      </c>
      <c r="BA671" s="52">
        <f t="shared" si="150"/>
        <v>0</v>
      </c>
      <c r="BB671" s="52">
        <f t="shared" si="150"/>
        <v>0</v>
      </c>
      <c r="BC671" s="52">
        <f t="shared" si="150"/>
        <v>4706.5249875774361</v>
      </c>
      <c r="BD671" s="52">
        <f t="shared" si="150"/>
        <v>0</v>
      </c>
      <c r="BE671" s="52">
        <f t="shared" si="150"/>
        <v>0</v>
      </c>
      <c r="BF671" s="52">
        <f t="shared" si="150"/>
        <v>0</v>
      </c>
      <c r="BG671" s="52">
        <f t="shared" si="150"/>
        <v>0</v>
      </c>
      <c r="BH671" s="52">
        <f t="shared" si="150"/>
        <v>0</v>
      </c>
      <c r="BI671" s="52">
        <f t="shared" si="150"/>
        <v>0</v>
      </c>
      <c r="BJ671" s="52">
        <f t="shared" si="150"/>
        <v>7.5599328794452196</v>
      </c>
      <c r="BK671" s="52">
        <f t="shared" si="150"/>
        <v>0</v>
      </c>
      <c r="BL671" s="52">
        <f t="shared" si="150"/>
        <v>0</v>
      </c>
      <c r="BM671" s="52">
        <f t="shared" si="150"/>
        <v>0</v>
      </c>
      <c r="BN671" s="52">
        <f t="shared" si="150"/>
        <v>11.653099867285841</v>
      </c>
      <c r="BO671" s="52">
        <f t="shared" si="152"/>
        <v>0</v>
      </c>
      <c r="BP671" s="52">
        <f t="shared" si="152"/>
        <v>0</v>
      </c>
      <c r="BQ671" s="52">
        <f t="shared" si="152"/>
        <v>0</v>
      </c>
      <c r="BR671" s="52">
        <f t="shared" si="152"/>
        <v>0</v>
      </c>
      <c r="BS671" s="52">
        <f t="shared" si="152"/>
        <v>0</v>
      </c>
      <c r="BT671" s="52">
        <f t="shared" si="151"/>
        <v>0</v>
      </c>
      <c r="BU671" s="52">
        <f t="shared" si="151"/>
        <v>0</v>
      </c>
      <c r="BV671" s="52">
        <f t="shared" si="151"/>
        <v>0</v>
      </c>
      <c r="BW671" s="52">
        <f t="shared" si="151"/>
        <v>0</v>
      </c>
      <c r="BX671" s="52">
        <f t="shared" si="151"/>
        <v>0</v>
      </c>
      <c r="BY671" s="52">
        <f t="shared" si="147"/>
        <v>4725.7380203241673</v>
      </c>
      <c r="DD671" s="7">
        <v>33</v>
      </c>
      <c r="DE671" s="55">
        <f ca="1"/>
        <v>0</v>
      </c>
      <c r="DF671" s="55">
        <f ca="1"/>
        <v>0</v>
      </c>
      <c r="DG671" s="55">
        <f ca="1"/>
        <v>0</v>
      </c>
      <c r="DH671" s="55">
        <f ca="1"/>
        <v>0</v>
      </c>
      <c r="DI671" s="55">
        <f ca="1"/>
        <v>348753.50157948799</v>
      </c>
      <c r="DJ671" s="55">
        <f ca="1"/>
        <v>0</v>
      </c>
      <c r="DK671" s="55">
        <f ca="1"/>
        <v>0</v>
      </c>
      <c r="DL671" s="55">
        <f ca="1"/>
        <v>0</v>
      </c>
      <c r="DM671" s="55">
        <f ca="1"/>
        <v>0</v>
      </c>
      <c r="DN671" s="55">
        <f ca="1"/>
        <v>0</v>
      </c>
      <c r="DO671" s="55">
        <f ca="1"/>
        <v>0</v>
      </c>
      <c r="DP671" s="55">
        <f ca="1"/>
        <v>424.11223453687683</v>
      </c>
      <c r="DQ671" s="55">
        <f ca="1"/>
        <v>0</v>
      </c>
      <c r="DR671" s="55">
        <f ca="1"/>
        <v>0</v>
      </c>
      <c r="DS671" s="55">
        <f ca="1"/>
        <v>0</v>
      </c>
      <c r="DT671" s="55">
        <f ca="1"/>
        <v>825.03947060383746</v>
      </c>
      <c r="DU671" s="55">
        <f ca="1"/>
        <v>0</v>
      </c>
      <c r="DV671" s="55">
        <f ca="1"/>
        <v>0</v>
      </c>
      <c r="DW671" s="55">
        <f ca="1"/>
        <v>0</v>
      </c>
      <c r="DX671" s="55">
        <f ca="1"/>
        <v>0</v>
      </c>
      <c r="DY671" s="55">
        <f ca="1"/>
        <v>0</v>
      </c>
      <c r="DZ671" s="55">
        <f ca="1"/>
        <v>0</v>
      </c>
      <c r="EA671" s="55">
        <f ca="1"/>
        <v>0</v>
      </c>
      <c r="EB671" s="55">
        <f ca="1"/>
        <v>0</v>
      </c>
      <c r="EC671" s="55">
        <f ca="1"/>
        <v>0</v>
      </c>
      <c r="ED671" s="55">
        <f ca="1"/>
        <v>0</v>
      </c>
      <c r="EE671" s="55">
        <f t="shared" ca="1" si="148"/>
        <v>350002.6532846287</v>
      </c>
    </row>
    <row r="672" spans="50:135" x14ac:dyDescent="0.3">
      <c r="AX672" s="7">
        <v>34</v>
      </c>
      <c r="AY672" s="52">
        <f t="shared" ref="AY672:BN687" si="153">W121*$N122*W177</f>
        <v>0</v>
      </c>
      <c r="AZ672" s="52">
        <f t="shared" si="153"/>
        <v>0</v>
      </c>
      <c r="BA672" s="52">
        <f t="shared" si="153"/>
        <v>0</v>
      </c>
      <c r="BB672" s="52">
        <f t="shared" si="153"/>
        <v>0</v>
      </c>
      <c r="BC672" s="52">
        <f t="shared" si="153"/>
        <v>394894.22440622759</v>
      </c>
      <c r="BD672" s="52">
        <f t="shared" si="153"/>
        <v>0</v>
      </c>
      <c r="BE672" s="52">
        <f t="shared" si="153"/>
        <v>0</v>
      </c>
      <c r="BF672" s="52">
        <f t="shared" si="153"/>
        <v>0</v>
      </c>
      <c r="BG672" s="52">
        <f t="shared" si="153"/>
        <v>0</v>
      </c>
      <c r="BH672" s="52">
        <f t="shared" si="153"/>
        <v>0</v>
      </c>
      <c r="BI672" s="52">
        <f t="shared" si="153"/>
        <v>0</v>
      </c>
      <c r="BJ672" s="52">
        <f t="shared" si="153"/>
        <v>634.30531853470745</v>
      </c>
      <c r="BK672" s="52">
        <f t="shared" si="153"/>
        <v>0</v>
      </c>
      <c r="BL672" s="52">
        <f t="shared" si="153"/>
        <v>0</v>
      </c>
      <c r="BM672" s="52">
        <f t="shared" si="153"/>
        <v>0</v>
      </c>
      <c r="BN672" s="52">
        <f t="shared" si="153"/>
        <v>977.73662054392707</v>
      </c>
      <c r="BO672" s="52">
        <f t="shared" si="152"/>
        <v>0</v>
      </c>
      <c r="BP672" s="52">
        <f t="shared" si="152"/>
        <v>0</v>
      </c>
      <c r="BQ672" s="52">
        <f t="shared" si="152"/>
        <v>0</v>
      </c>
      <c r="BR672" s="52">
        <f t="shared" si="152"/>
        <v>0</v>
      </c>
      <c r="BS672" s="52">
        <f t="shared" si="152"/>
        <v>0</v>
      </c>
      <c r="BT672" s="52">
        <f t="shared" si="151"/>
        <v>0</v>
      </c>
      <c r="BU672" s="52">
        <f t="shared" si="151"/>
        <v>0</v>
      </c>
      <c r="BV672" s="52">
        <f t="shared" si="151"/>
        <v>0</v>
      </c>
      <c r="BW672" s="52">
        <f t="shared" si="151"/>
        <v>0</v>
      </c>
      <c r="BX672" s="52">
        <f t="shared" si="151"/>
        <v>0</v>
      </c>
      <c r="BY672" s="52">
        <f t="shared" si="147"/>
        <v>396506.26634530624</v>
      </c>
      <c r="DD672" s="7">
        <v>34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0</v>
      </c>
      <c r="DI672" s="55">
        <f ca="1"/>
        <v>29261662.028501462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35584.528369797088</v>
      </c>
      <c r="DQ672" s="55">
        <f ca="1"/>
        <v>0</v>
      </c>
      <c r="DR672" s="55">
        <f ca="1"/>
        <v>0</v>
      </c>
      <c r="DS672" s="55">
        <f ca="1"/>
        <v>0</v>
      </c>
      <c r="DT672" s="55">
        <f ca="1"/>
        <v>69223.752734510039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/>
        <v>0</v>
      </c>
      <c r="EE672" s="55">
        <f t="shared" ca="1" si="148"/>
        <v>29366470.309605766</v>
      </c>
    </row>
    <row r="673" spans="50:135" x14ac:dyDescent="0.3">
      <c r="AX673" s="7">
        <v>35</v>
      </c>
      <c r="AY673" s="52">
        <f t="shared" si="153"/>
        <v>0</v>
      </c>
      <c r="AZ673" s="52">
        <f t="shared" si="153"/>
        <v>0</v>
      </c>
      <c r="BA673" s="52">
        <f t="shared" si="153"/>
        <v>0</v>
      </c>
      <c r="BB673" s="52">
        <f t="shared" si="153"/>
        <v>0</v>
      </c>
      <c r="BC673" s="52">
        <f t="shared" si="153"/>
        <v>0</v>
      </c>
      <c r="BD673" s="52">
        <f t="shared" si="153"/>
        <v>0</v>
      </c>
      <c r="BE673" s="52">
        <f t="shared" si="153"/>
        <v>0</v>
      </c>
      <c r="BF673" s="52">
        <f t="shared" si="153"/>
        <v>1139.3141338762928</v>
      </c>
      <c r="BG673" s="52">
        <f t="shared" si="153"/>
        <v>199.59200759344759</v>
      </c>
      <c r="BH673" s="52">
        <f t="shared" si="153"/>
        <v>0</v>
      </c>
      <c r="BI673" s="52">
        <f t="shared" si="153"/>
        <v>0.49261738185323006</v>
      </c>
      <c r="BJ673" s="52">
        <f t="shared" si="153"/>
        <v>0</v>
      </c>
      <c r="BK673" s="52">
        <f t="shared" si="153"/>
        <v>0</v>
      </c>
      <c r="BL673" s="52">
        <f t="shared" si="153"/>
        <v>0</v>
      </c>
      <c r="BM673" s="52">
        <f t="shared" si="153"/>
        <v>0</v>
      </c>
      <c r="BN673" s="52">
        <f t="shared" si="153"/>
        <v>0</v>
      </c>
      <c r="BO673" s="52">
        <f t="shared" si="152"/>
        <v>0</v>
      </c>
      <c r="BP673" s="52">
        <f t="shared" si="152"/>
        <v>0</v>
      </c>
      <c r="BQ673" s="52">
        <f t="shared" si="152"/>
        <v>0</v>
      </c>
      <c r="BR673" s="52">
        <f t="shared" si="152"/>
        <v>0</v>
      </c>
      <c r="BS673" s="52">
        <f t="shared" si="152"/>
        <v>0</v>
      </c>
      <c r="BT673" s="52">
        <f t="shared" si="151"/>
        <v>0</v>
      </c>
      <c r="BU673" s="52">
        <f t="shared" si="151"/>
        <v>0</v>
      </c>
      <c r="BV673" s="52">
        <f t="shared" si="151"/>
        <v>0</v>
      </c>
      <c r="BW673" s="52">
        <f t="shared" si="151"/>
        <v>0</v>
      </c>
      <c r="BX673" s="52">
        <f t="shared" si="151"/>
        <v>0</v>
      </c>
      <c r="BY673" s="52">
        <f t="shared" si="147"/>
        <v>1339.3987588515936</v>
      </c>
      <c r="DD673" s="7">
        <v>35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0</v>
      </c>
      <c r="DI673" s="55">
        <f ca="1"/>
        <v>0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15448.421387732844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0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ca="1"/>
        <v>0</v>
      </c>
      <c r="EE673" s="55">
        <f t="shared" ca="1" si="148"/>
        <v>15448.421387732844</v>
      </c>
    </row>
    <row r="674" spans="50:135" x14ac:dyDescent="0.3">
      <c r="AX674" s="7">
        <v>36</v>
      </c>
      <c r="AY674" s="52">
        <f t="shared" si="153"/>
        <v>0</v>
      </c>
      <c r="AZ674" s="52">
        <f t="shared" si="153"/>
        <v>0</v>
      </c>
      <c r="BA674" s="52">
        <f t="shared" si="153"/>
        <v>0</v>
      </c>
      <c r="BB674" s="52">
        <f t="shared" si="153"/>
        <v>0</v>
      </c>
      <c r="BC674" s="52">
        <f t="shared" si="153"/>
        <v>0</v>
      </c>
      <c r="BD674" s="52">
        <f t="shared" si="153"/>
        <v>0</v>
      </c>
      <c r="BE674" s="52">
        <f t="shared" si="153"/>
        <v>0</v>
      </c>
      <c r="BF674" s="52">
        <f t="shared" si="153"/>
        <v>7.8538493686753013</v>
      </c>
      <c r="BG674" s="52">
        <f t="shared" si="153"/>
        <v>1.3758852957454779</v>
      </c>
      <c r="BH674" s="52">
        <f t="shared" si="153"/>
        <v>0</v>
      </c>
      <c r="BI674" s="52">
        <f t="shared" si="153"/>
        <v>3.3958521327291861E-3</v>
      </c>
      <c r="BJ674" s="52">
        <f t="shared" si="153"/>
        <v>0</v>
      </c>
      <c r="BK674" s="52">
        <f t="shared" si="153"/>
        <v>0</v>
      </c>
      <c r="BL674" s="52">
        <f t="shared" si="153"/>
        <v>0</v>
      </c>
      <c r="BM674" s="52">
        <f t="shared" si="153"/>
        <v>0</v>
      </c>
      <c r="BN674" s="52">
        <f t="shared" si="153"/>
        <v>0</v>
      </c>
      <c r="BO674" s="52">
        <f t="shared" si="152"/>
        <v>0</v>
      </c>
      <c r="BP674" s="52">
        <f t="shared" si="152"/>
        <v>0</v>
      </c>
      <c r="BQ674" s="52">
        <f t="shared" si="152"/>
        <v>0</v>
      </c>
      <c r="BR674" s="52">
        <f t="shared" si="152"/>
        <v>0</v>
      </c>
      <c r="BS674" s="52">
        <f t="shared" si="152"/>
        <v>0</v>
      </c>
      <c r="BT674" s="52">
        <f t="shared" si="151"/>
        <v>0</v>
      </c>
      <c r="BU674" s="52">
        <f t="shared" si="151"/>
        <v>0</v>
      </c>
      <c r="BV674" s="52">
        <f t="shared" si="151"/>
        <v>0</v>
      </c>
      <c r="BW674" s="52">
        <f t="shared" si="151"/>
        <v>0</v>
      </c>
      <c r="BX674" s="52">
        <f t="shared" si="151"/>
        <v>0</v>
      </c>
      <c r="BY674" s="52">
        <f t="shared" si="147"/>
        <v>9.2331305165535085</v>
      </c>
      <c r="DD674" s="7">
        <v>36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0</v>
      </c>
      <c r="DI674" s="55">
        <f ca="1"/>
        <v>0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106.49352189069999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0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ca="1"/>
        <v>0</v>
      </c>
      <c r="EE674" s="55">
        <f t="shared" ca="1" si="148"/>
        <v>106.49352189069999</v>
      </c>
    </row>
    <row r="675" spans="50:135" x14ac:dyDescent="0.3">
      <c r="AX675" s="7">
        <v>37</v>
      </c>
      <c r="AY675" s="52">
        <f t="shared" si="153"/>
        <v>0</v>
      </c>
      <c r="AZ675" s="52">
        <f t="shared" si="153"/>
        <v>0</v>
      </c>
      <c r="BA675" s="52">
        <f t="shared" si="153"/>
        <v>0</v>
      </c>
      <c r="BB675" s="52">
        <f t="shared" si="153"/>
        <v>0</v>
      </c>
      <c r="BC675" s="52">
        <f t="shared" si="153"/>
        <v>0</v>
      </c>
      <c r="BD675" s="52">
        <f t="shared" si="153"/>
        <v>0</v>
      </c>
      <c r="BE675" s="52">
        <f t="shared" si="153"/>
        <v>43467.854905239001</v>
      </c>
      <c r="BF675" s="52">
        <f t="shared" si="153"/>
        <v>0</v>
      </c>
      <c r="BG675" s="52">
        <f t="shared" si="153"/>
        <v>0</v>
      </c>
      <c r="BH675" s="52">
        <f t="shared" si="153"/>
        <v>0</v>
      </c>
      <c r="BI675" s="52">
        <f t="shared" si="153"/>
        <v>0</v>
      </c>
      <c r="BJ675" s="52">
        <f t="shared" si="153"/>
        <v>0</v>
      </c>
      <c r="BK675" s="52">
        <f t="shared" si="153"/>
        <v>0</v>
      </c>
      <c r="BL675" s="52">
        <f t="shared" si="153"/>
        <v>0</v>
      </c>
      <c r="BM675" s="52">
        <f t="shared" si="153"/>
        <v>0</v>
      </c>
      <c r="BN675" s="52">
        <f t="shared" si="153"/>
        <v>0</v>
      </c>
      <c r="BO675" s="52">
        <f t="shared" si="152"/>
        <v>0</v>
      </c>
      <c r="BP675" s="52">
        <f t="shared" si="152"/>
        <v>0</v>
      </c>
      <c r="BQ675" s="52">
        <f t="shared" si="152"/>
        <v>0</v>
      </c>
      <c r="BR675" s="52">
        <f t="shared" si="152"/>
        <v>0</v>
      </c>
      <c r="BS675" s="52">
        <f t="shared" si="152"/>
        <v>0</v>
      </c>
      <c r="BT675" s="52">
        <f t="shared" si="151"/>
        <v>0</v>
      </c>
      <c r="BU675" s="52">
        <f t="shared" si="151"/>
        <v>0</v>
      </c>
      <c r="BV675" s="52">
        <f t="shared" si="151"/>
        <v>0</v>
      </c>
      <c r="BW675" s="52">
        <f t="shared" si="151"/>
        <v>0</v>
      </c>
      <c r="BX675" s="52">
        <f t="shared" si="151"/>
        <v>0</v>
      </c>
      <c r="BY675" s="52">
        <f t="shared" si="147"/>
        <v>43467.854905239001</v>
      </c>
      <c r="DD675" s="7">
        <v>37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0</v>
      </c>
      <c r="DI675" s="55">
        <f ca="1"/>
        <v>0</v>
      </c>
      <c r="DJ675" s="55">
        <f ca="1"/>
        <v>0</v>
      </c>
      <c r="DK675" s="55">
        <f ca="1"/>
        <v>3107951.6257245885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0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ca="1"/>
        <v>0</v>
      </c>
      <c r="EE675" s="55">
        <f t="shared" ca="1" si="148"/>
        <v>3107951.6257245885</v>
      </c>
    </row>
    <row r="676" spans="50:135" x14ac:dyDescent="0.3">
      <c r="AX676" s="7">
        <v>38</v>
      </c>
      <c r="AY676" s="52">
        <f t="shared" si="153"/>
        <v>0</v>
      </c>
      <c r="AZ676" s="52">
        <f t="shared" si="153"/>
        <v>0</v>
      </c>
      <c r="BA676" s="52">
        <f t="shared" si="153"/>
        <v>0</v>
      </c>
      <c r="BB676" s="52">
        <f t="shared" si="153"/>
        <v>0</v>
      </c>
      <c r="BC676" s="52">
        <f t="shared" si="153"/>
        <v>15312.777247081944</v>
      </c>
      <c r="BD676" s="52">
        <f t="shared" si="153"/>
        <v>0</v>
      </c>
      <c r="BE676" s="52">
        <f t="shared" si="153"/>
        <v>0</v>
      </c>
      <c r="BF676" s="52">
        <f t="shared" si="153"/>
        <v>55.185239988627764</v>
      </c>
      <c r="BG676" s="52">
        <f t="shared" si="153"/>
        <v>12.773652306905154</v>
      </c>
      <c r="BH676" s="52">
        <f t="shared" si="153"/>
        <v>0</v>
      </c>
      <c r="BI676" s="52">
        <f t="shared" si="153"/>
        <v>33.930884039511007</v>
      </c>
      <c r="BJ676" s="52">
        <f t="shared" si="153"/>
        <v>36.795951541390075</v>
      </c>
      <c r="BK676" s="52">
        <f t="shared" si="153"/>
        <v>0</v>
      </c>
      <c r="BL676" s="52">
        <f t="shared" si="153"/>
        <v>0</v>
      </c>
      <c r="BM676" s="52">
        <f t="shared" si="153"/>
        <v>0</v>
      </c>
      <c r="BN676" s="52">
        <f t="shared" si="153"/>
        <v>37.913603556493783</v>
      </c>
      <c r="BO676" s="52">
        <f t="shared" si="152"/>
        <v>0</v>
      </c>
      <c r="BP676" s="52">
        <f t="shared" si="152"/>
        <v>0</v>
      </c>
      <c r="BQ676" s="52">
        <f t="shared" si="152"/>
        <v>1040.2770063026683</v>
      </c>
      <c r="BR676" s="52">
        <f t="shared" si="152"/>
        <v>0</v>
      </c>
      <c r="BS676" s="52">
        <f t="shared" si="152"/>
        <v>0</v>
      </c>
      <c r="BT676" s="52">
        <f t="shared" si="151"/>
        <v>0</v>
      </c>
      <c r="BU676" s="52">
        <f t="shared" si="151"/>
        <v>0</v>
      </c>
      <c r="BV676" s="52">
        <f t="shared" si="151"/>
        <v>0</v>
      </c>
      <c r="BW676" s="52">
        <f t="shared" si="151"/>
        <v>0</v>
      </c>
      <c r="BX676" s="52">
        <f t="shared" si="151"/>
        <v>0</v>
      </c>
      <c r="BY676" s="52">
        <f t="shared" si="147"/>
        <v>16529.653584817541</v>
      </c>
      <c r="DD676" s="7">
        <v>38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0</v>
      </c>
      <c r="DI676" s="55">
        <f ca="1"/>
        <v>1134676.7940087719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988.68068855445904</v>
      </c>
      <c r="DN676" s="55">
        <f ca="1"/>
        <v>0</v>
      </c>
      <c r="DO676" s="55">
        <f ca="1"/>
        <v>0</v>
      </c>
      <c r="DP676" s="55">
        <f ca="1"/>
        <v>2064.2528814719831</v>
      </c>
      <c r="DQ676" s="55">
        <f ca="1"/>
        <v>0</v>
      </c>
      <c r="DR676" s="55">
        <f ca="1"/>
        <v>0</v>
      </c>
      <c r="DS676" s="55">
        <f ca="1"/>
        <v>0</v>
      </c>
      <c r="DT676" s="55">
        <f ca="1"/>
        <v>2684.2831317997598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ca="1"/>
        <v>0</v>
      </c>
      <c r="EE676" s="55">
        <f t="shared" ca="1" si="148"/>
        <v>1140414.010710598</v>
      </c>
    </row>
    <row r="677" spans="50:135" x14ac:dyDescent="0.3">
      <c r="AX677" s="7">
        <v>39</v>
      </c>
      <c r="AY677" s="52">
        <f t="shared" si="153"/>
        <v>0</v>
      </c>
      <c r="AZ677" s="52">
        <f t="shared" si="153"/>
        <v>0</v>
      </c>
      <c r="BA677" s="52">
        <f t="shared" si="153"/>
        <v>0</v>
      </c>
      <c r="BB677" s="52">
        <f t="shared" si="153"/>
        <v>0</v>
      </c>
      <c r="BC677" s="52">
        <f t="shared" si="153"/>
        <v>44.125770267891255</v>
      </c>
      <c r="BD677" s="52">
        <f t="shared" si="153"/>
        <v>97.905853143799945</v>
      </c>
      <c r="BE677" s="52">
        <f t="shared" si="153"/>
        <v>0</v>
      </c>
      <c r="BF677" s="52">
        <f t="shared" si="153"/>
        <v>38.963923399776007</v>
      </c>
      <c r="BG677" s="52">
        <f t="shared" si="153"/>
        <v>9.0189262586114243</v>
      </c>
      <c r="BH677" s="52">
        <f t="shared" si="153"/>
        <v>0</v>
      </c>
      <c r="BI677" s="52">
        <f t="shared" si="153"/>
        <v>23.95713721336114</v>
      </c>
      <c r="BJ677" s="52">
        <f t="shared" si="153"/>
        <v>3.8972772407473784</v>
      </c>
      <c r="BK677" s="52">
        <f t="shared" si="153"/>
        <v>0</v>
      </c>
      <c r="BL677" s="52">
        <f t="shared" si="153"/>
        <v>0</v>
      </c>
      <c r="BM677" s="52">
        <f t="shared" si="153"/>
        <v>9.8953797289650838E-3</v>
      </c>
      <c r="BN677" s="52">
        <f t="shared" si="153"/>
        <v>0.10925300636178105</v>
      </c>
      <c r="BO677" s="52">
        <f t="shared" si="152"/>
        <v>0</v>
      </c>
      <c r="BP677" s="52">
        <f t="shared" si="152"/>
        <v>11.896266156629599</v>
      </c>
      <c r="BQ677" s="52">
        <f t="shared" si="152"/>
        <v>110.18190129090326</v>
      </c>
      <c r="BR677" s="52">
        <f t="shared" si="152"/>
        <v>0</v>
      </c>
      <c r="BS677" s="52">
        <f t="shared" si="152"/>
        <v>0</v>
      </c>
      <c r="BT677" s="52">
        <f t="shared" si="152"/>
        <v>0</v>
      </c>
      <c r="BU677" s="52">
        <f t="shared" si="152"/>
        <v>0</v>
      </c>
      <c r="BV677" s="52">
        <f t="shared" si="152"/>
        <v>0</v>
      </c>
      <c r="BW677" s="52">
        <f t="shared" si="152"/>
        <v>0</v>
      </c>
      <c r="BX677" s="52">
        <f t="shared" si="152"/>
        <v>0</v>
      </c>
      <c r="BY677" s="52">
        <f t="shared" si="147"/>
        <v>340.06620335781076</v>
      </c>
      <c r="DD677" s="7">
        <v>39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0</v>
      </c>
      <c r="DI677" s="55">
        <f ca="1"/>
        <v>3269.7195768507418</v>
      </c>
      <c r="DJ677" s="55">
        <f ca="1"/>
        <v>6784.8756228653356</v>
      </c>
      <c r="DK677" s="55">
        <f ca="1"/>
        <v>0</v>
      </c>
      <c r="DL677" s="55">
        <f ca="1"/>
        <v>0</v>
      </c>
      <c r="DM677" s="55">
        <f ca="1"/>
        <v>698.06489241652434</v>
      </c>
      <c r="DN677" s="55">
        <f ca="1"/>
        <v>0</v>
      </c>
      <c r="DO677" s="55">
        <f ca="1"/>
        <v>0</v>
      </c>
      <c r="DP677" s="55">
        <f ca="1"/>
        <v>218.63725320592792</v>
      </c>
      <c r="DQ677" s="55">
        <f ca="1"/>
        <v>0</v>
      </c>
      <c r="DR677" s="55">
        <f ca="1"/>
        <v>0</v>
      </c>
      <c r="DS677" s="55">
        <f ca="1"/>
        <v>0</v>
      </c>
      <c r="DT677" s="55">
        <f ca="1"/>
        <v>7.7351128504140982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ca="1"/>
        <v>0</v>
      </c>
      <c r="EE677" s="55">
        <f t="shared" ca="1" si="148"/>
        <v>10979.032458188945</v>
      </c>
    </row>
    <row r="678" spans="50:135" x14ac:dyDescent="0.3">
      <c r="AX678" s="7">
        <v>40</v>
      </c>
      <c r="AY678" s="52">
        <f t="shared" si="153"/>
        <v>0</v>
      </c>
      <c r="AZ678" s="52">
        <f t="shared" si="153"/>
        <v>0</v>
      </c>
      <c r="BA678" s="52">
        <f t="shared" si="153"/>
        <v>0</v>
      </c>
      <c r="BB678" s="52">
        <f t="shared" si="153"/>
        <v>0</v>
      </c>
      <c r="BC678" s="52">
        <f t="shared" si="153"/>
        <v>211.16942218033554</v>
      </c>
      <c r="BD678" s="52">
        <f t="shared" si="153"/>
        <v>468.54077109562616</v>
      </c>
      <c r="BE678" s="52">
        <f t="shared" si="153"/>
        <v>0</v>
      </c>
      <c r="BF678" s="52">
        <f t="shared" si="153"/>
        <v>186.46675487331368</v>
      </c>
      <c r="BG678" s="52">
        <f t="shared" si="153"/>
        <v>43.161205672884634</v>
      </c>
      <c r="BH678" s="52">
        <f t="shared" si="153"/>
        <v>0</v>
      </c>
      <c r="BI678" s="52">
        <f t="shared" si="153"/>
        <v>114.64989256777989</v>
      </c>
      <c r="BJ678" s="52">
        <f t="shared" si="153"/>
        <v>18.650910294870375</v>
      </c>
      <c r="BK678" s="52">
        <f t="shared" si="153"/>
        <v>0</v>
      </c>
      <c r="BL678" s="52">
        <f t="shared" si="153"/>
        <v>0</v>
      </c>
      <c r="BM678" s="52">
        <f t="shared" si="153"/>
        <v>4.7322311443290695E-2</v>
      </c>
      <c r="BN678" s="52">
        <f t="shared" si="153"/>
        <v>0.52193725856570616</v>
      </c>
      <c r="BO678" s="52">
        <f t="shared" ref="BO678:BX690" si="154">AM127*$N128*AM183</f>
        <v>0</v>
      </c>
      <c r="BP678" s="52">
        <f t="shared" si="154"/>
        <v>56.931077553364396</v>
      </c>
      <c r="BQ678" s="52">
        <f t="shared" si="154"/>
        <v>527.28934309422425</v>
      </c>
      <c r="BR678" s="52">
        <f t="shared" si="154"/>
        <v>0</v>
      </c>
      <c r="BS678" s="52">
        <f t="shared" si="154"/>
        <v>0</v>
      </c>
      <c r="BT678" s="52">
        <f t="shared" si="154"/>
        <v>0</v>
      </c>
      <c r="BU678" s="52">
        <f t="shared" si="154"/>
        <v>0</v>
      </c>
      <c r="BV678" s="52">
        <f t="shared" si="154"/>
        <v>0</v>
      </c>
      <c r="BW678" s="52">
        <f t="shared" si="154"/>
        <v>0</v>
      </c>
      <c r="BX678" s="52">
        <f t="shared" si="154"/>
        <v>0</v>
      </c>
      <c r="BY678" s="52">
        <f t="shared" si="147"/>
        <v>1627.428636902408</v>
      </c>
      <c r="DD678" s="7">
        <v>40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0</v>
      </c>
      <c r="DI678" s="55">
        <f ca="1"/>
        <v>15647.654183562863</v>
      </c>
      <c r="DJ678" s="55">
        <f ca="1"/>
        <v>32469.87543692689</v>
      </c>
      <c r="DK678" s="55">
        <f ca="1"/>
        <v>0</v>
      </c>
      <c r="DL678" s="55">
        <f ca="1"/>
        <v>0</v>
      </c>
      <c r="DM678" s="55">
        <f ca="1"/>
        <v>3340.677319081271</v>
      </c>
      <c r="DN678" s="55">
        <f ca="1"/>
        <v>0</v>
      </c>
      <c r="DO678" s="55">
        <f ca="1"/>
        <v>0</v>
      </c>
      <c r="DP678" s="55">
        <f ca="1"/>
        <v>1046.316067542228</v>
      </c>
      <c r="DQ678" s="55">
        <f ca="1"/>
        <v>0</v>
      </c>
      <c r="DR678" s="55">
        <f ca="1"/>
        <v>0</v>
      </c>
      <c r="DS678" s="55">
        <f ca="1"/>
        <v>0</v>
      </c>
      <c r="DT678" s="55">
        <f ca="1"/>
        <v>36.953157906451992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ca="1"/>
        <v>0</v>
      </c>
      <c r="EE678" s="55">
        <f t="shared" ca="1" si="148"/>
        <v>52541.476165019703</v>
      </c>
    </row>
    <row r="679" spans="50:135" x14ac:dyDescent="0.3">
      <c r="AX679" s="7">
        <v>41</v>
      </c>
      <c r="AY679" s="52">
        <f t="shared" si="153"/>
        <v>0</v>
      </c>
      <c r="AZ679" s="52">
        <f t="shared" si="153"/>
        <v>0</v>
      </c>
      <c r="BA679" s="52">
        <f t="shared" si="153"/>
        <v>0</v>
      </c>
      <c r="BB679" s="52">
        <f t="shared" si="153"/>
        <v>0</v>
      </c>
      <c r="BC679" s="52">
        <f t="shared" si="153"/>
        <v>1837.0896346171332</v>
      </c>
      <c r="BD679" s="52">
        <f t="shared" si="153"/>
        <v>0</v>
      </c>
      <c r="BE679" s="52">
        <f t="shared" si="153"/>
        <v>0</v>
      </c>
      <c r="BF679" s="52">
        <f t="shared" si="153"/>
        <v>87.685470437958386</v>
      </c>
      <c r="BG679" s="52">
        <f t="shared" si="153"/>
        <v>20.296436369879896</v>
      </c>
      <c r="BH679" s="52">
        <f t="shared" si="153"/>
        <v>0</v>
      </c>
      <c r="BI679" s="52">
        <f t="shared" si="153"/>
        <v>53.913791616822358</v>
      </c>
      <c r="BJ679" s="52">
        <f t="shared" si="153"/>
        <v>24.849448990522649</v>
      </c>
      <c r="BK679" s="52">
        <f t="shared" si="153"/>
        <v>0</v>
      </c>
      <c r="BL679" s="52">
        <f t="shared" si="153"/>
        <v>0</v>
      </c>
      <c r="BM679" s="52">
        <f t="shared" si="153"/>
        <v>0</v>
      </c>
      <c r="BN679" s="52">
        <f t="shared" si="153"/>
        <v>4.5485340098825162</v>
      </c>
      <c r="BO679" s="52">
        <f t="shared" si="154"/>
        <v>0</v>
      </c>
      <c r="BP679" s="52">
        <f t="shared" si="154"/>
        <v>0</v>
      </c>
      <c r="BQ679" s="52">
        <f t="shared" si="154"/>
        <v>702.53137443979165</v>
      </c>
      <c r="BR679" s="52">
        <f t="shared" si="154"/>
        <v>0</v>
      </c>
      <c r="BS679" s="52">
        <f t="shared" si="154"/>
        <v>0</v>
      </c>
      <c r="BT679" s="52">
        <f t="shared" si="154"/>
        <v>0</v>
      </c>
      <c r="BU679" s="52">
        <f t="shared" si="154"/>
        <v>0</v>
      </c>
      <c r="BV679" s="52">
        <f t="shared" si="154"/>
        <v>0</v>
      </c>
      <c r="BW679" s="52">
        <f t="shared" si="154"/>
        <v>0</v>
      </c>
      <c r="BX679" s="52">
        <f t="shared" si="154"/>
        <v>0</v>
      </c>
      <c r="BY679" s="52">
        <f t="shared" si="147"/>
        <v>2730.9146904819909</v>
      </c>
      <c r="DD679" s="7">
        <v>41</v>
      </c>
      <c r="DE679" s="55">
        <f ca="1"/>
        <v>0</v>
      </c>
      <c r="DF679" s="55">
        <f ca="1"/>
        <v>0</v>
      </c>
      <c r="DG679" s="55">
        <f ca="1"/>
        <v>0</v>
      </c>
      <c r="DH679" s="55">
        <f ca="1"/>
        <v>0</v>
      </c>
      <c r="DI679" s="55">
        <f ca="1"/>
        <v>136128.34192512956</v>
      </c>
      <c r="DJ679" s="55">
        <f ca="1"/>
        <v>0</v>
      </c>
      <c r="DK679" s="55">
        <f ca="1"/>
        <v>0</v>
      </c>
      <c r="DL679" s="55">
        <f ca="1"/>
        <v>0</v>
      </c>
      <c r="DM679" s="55">
        <f ca="1"/>
        <v>1570.944175028704</v>
      </c>
      <c r="DN679" s="55">
        <f ca="1"/>
        <v>0</v>
      </c>
      <c r="DO679" s="55">
        <f ca="1"/>
        <v>0</v>
      </c>
      <c r="DP679" s="55">
        <f ca="1"/>
        <v>1394.0540883683207</v>
      </c>
      <c r="DQ679" s="55">
        <f ca="1"/>
        <v>0</v>
      </c>
      <c r="DR679" s="55">
        <f ca="1"/>
        <v>0</v>
      </c>
      <c r="DS679" s="55">
        <f ca="1"/>
        <v>0</v>
      </c>
      <c r="DT679" s="55">
        <f ca="1"/>
        <v>322.03620789968215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ca="1"/>
        <v>0</v>
      </c>
      <c r="EE679" s="55">
        <f t="shared" ca="1" si="148"/>
        <v>139415.37639642626</v>
      </c>
    </row>
    <row r="680" spans="50:135" x14ac:dyDescent="0.3">
      <c r="AX680" s="7">
        <v>42</v>
      </c>
      <c r="AY680" s="52">
        <f t="shared" si="153"/>
        <v>0</v>
      </c>
      <c r="AZ680" s="52">
        <f t="shared" si="153"/>
        <v>0</v>
      </c>
      <c r="BA680" s="52">
        <f t="shared" si="153"/>
        <v>0</v>
      </c>
      <c r="BB680" s="52">
        <f t="shared" si="153"/>
        <v>0</v>
      </c>
      <c r="BC680" s="52">
        <f t="shared" si="153"/>
        <v>1059.6072736202293</v>
      </c>
      <c r="BD680" s="52">
        <f t="shared" si="153"/>
        <v>0</v>
      </c>
      <c r="BE680" s="52">
        <f t="shared" si="153"/>
        <v>0</v>
      </c>
      <c r="BF680" s="52">
        <f t="shared" si="153"/>
        <v>50.575737051672995</v>
      </c>
      <c r="BG680" s="52">
        <f t="shared" si="153"/>
        <v>11.706696940283759</v>
      </c>
      <c r="BH680" s="52">
        <f t="shared" si="153"/>
        <v>0</v>
      </c>
      <c r="BI680" s="52">
        <f t="shared" si="153"/>
        <v>31.096711163001846</v>
      </c>
      <c r="BJ680" s="52">
        <f t="shared" si="153"/>
        <v>14.332810119732805</v>
      </c>
      <c r="BK680" s="52">
        <f t="shared" si="153"/>
        <v>0</v>
      </c>
      <c r="BL680" s="52">
        <f t="shared" si="153"/>
        <v>0</v>
      </c>
      <c r="BM680" s="52">
        <f t="shared" si="153"/>
        <v>0</v>
      </c>
      <c r="BN680" s="52">
        <f t="shared" si="153"/>
        <v>2.6235299734640818</v>
      </c>
      <c r="BO680" s="52">
        <f t="shared" si="154"/>
        <v>0</v>
      </c>
      <c r="BP680" s="52">
        <f t="shared" si="154"/>
        <v>0</v>
      </c>
      <c r="BQ680" s="52">
        <f t="shared" si="154"/>
        <v>405.21014340901297</v>
      </c>
      <c r="BR680" s="52">
        <f t="shared" si="154"/>
        <v>0</v>
      </c>
      <c r="BS680" s="52">
        <f t="shared" si="154"/>
        <v>0</v>
      </c>
      <c r="BT680" s="52">
        <f t="shared" si="154"/>
        <v>0</v>
      </c>
      <c r="BU680" s="52">
        <f t="shared" si="154"/>
        <v>0</v>
      </c>
      <c r="BV680" s="52">
        <f t="shared" si="154"/>
        <v>0</v>
      </c>
      <c r="BW680" s="52">
        <f t="shared" si="154"/>
        <v>0</v>
      </c>
      <c r="BX680" s="52">
        <f t="shared" si="154"/>
        <v>0</v>
      </c>
      <c r="BY680" s="52">
        <f t="shared" si="147"/>
        <v>1575.1529022773977</v>
      </c>
      <c r="DD680" s="7">
        <v>42</v>
      </c>
      <c r="DE680" s="55">
        <f ca="1"/>
        <v>0</v>
      </c>
      <c r="DF680" s="55">
        <f ca="1"/>
        <v>0</v>
      </c>
      <c r="DG680" s="55">
        <f ca="1"/>
        <v>0</v>
      </c>
      <c r="DH680" s="55">
        <f ca="1"/>
        <v>0</v>
      </c>
      <c r="DI680" s="55">
        <f ca="1"/>
        <v>78516.898975258984</v>
      </c>
      <c r="DJ680" s="55">
        <f ca="1"/>
        <v>0</v>
      </c>
      <c r="DK680" s="55">
        <f ca="1"/>
        <v>0</v>
      </c>
      <c r="DL680" s="55">
        <f ca="1"/>
        <v>0</v>
      </c>
      <c r="DM680" s="55">
        <f ca="1"/>
        <v>906.09834317796299</v>
      </c>
      <c r="DN680" s="55">
        <f ca="1"/>
        <v>0</v>
      </c>
      <c r="DO680" s="55">
        <f ca="1"/>
        <v>0</v>
      </c>
      <c r="DP680" s="55">
        <f ca="1"/>
        <v>804.07064771701039</v>
      </c>
      <c r="DQ680" s="55">
        <f ca="1"/>
        <v>0</v>
      </c>
      <c r="DR680" s="55">
        <f ca="1"/>
        <v>0</v>
      </c>
      <c r="DS680" s="55">
        <f ca="1"/>
        <v>0</v>
      </c>
      <c r="DT680" s="55">
        <f ca="1"/>
        <v>185.745922121257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ca="1"/>
        <v>0</v>
      </c>
      <c r="EE680" s="55">
        <f t="shared" ca="1" si="148"/>
        <v>80412.813888275225</v>
      </c>
    </row>
    <row r="681" spans="50:135" x14ac:dyDescent="0.3">
      <c r="AX681" s="7">
        <v>43</v>
      </c>
      <c r="AY681" s="52">
        <f t="shared" si="153"/>
        <v>0</v>
      </c>
      <c r="AZ681" s="52">
        <f t="shared" si="153"/>
        <v>0</v>
      </c>
      <c r="BA681" s="52">
        <f t="shared" si="153"/>
        <v>0</v>
      </c>
      <c r="BB681" s="52">
        <f t="shared" si="153"/>
        <v>0</v>
      </c>
      <c r="BC681" s="52">
        <f t="shared" si="153"/>
        <v>96.600793024884098</v>
      </c>
      <c r="BD681" s="52">
        <f t="shared" si="153"/>
        <v>0</v>
      </c>
      <c r="BE681" s="52">
        <f t="shared" si="153"/>
        <v>0</v>
      </c>
      <c r="BF681" s="52">
        <f t="shared" si="153"/>
        <v>4.6108180162225318</v>
      </c>
      <c r="BG681" s="52">
        <f t="shared" si="153"/>
        <v>1.0672597642825039</v>
      </c>
      <c r="BH681" s="52">
        <f t="shared" si="153"/>
        <v>0</v>
      </c>
      <c r="BI681" s="52">
        <f t="shared" si="153"/>
        <v>2.8349814453250071</v>
      </c>
      <c r="BJ681" s="52">
        <f t="shared" si="153"/>
        <v>1.3066735752550305</v>
      </c>
      <c r="BK681" s="52">
        <f t="shared" si="153"/>
        <v>0</v>
      </c>
      <c r="BL681" s="52">
        <f t="shared" si="153"/>
        <v>0</v>
      </c>
      <c r="BM681" s="52">
        <f t="shared" si="153"/>
        <v>0</v>
      </c>
      <c r="BN681" s="52">
        <f t="shared" si="153"/>
        <v>0.23917830812811117</v>
      </c>
      <c r="BO681" s="52">
        <f t="shared" si="154"/>
        <v>0</v>
      </c>
      <c r="BP681" s="52">
        <f t="shared" si="154"/>
        <v>0</v>
      </c>
      <c r="BQ681" s="52">
        <f t="shared" si="154"/>
        <v>36.941631292466511</v>
      </c>
      <c r="BR681" s="52">
        <f t="shared" si="154"/>
        <v>0</v>
      </c>
      <c r="BS681" s="52">
        <f t="shared" si="154"/>
        <v>0</v>
      </c>
      <c r="BT681" s="52">
        <f t="shared" si="154"/>
        <v>0</v>
      </c>
      <c r="BU681" s="52">
        <f t="shared" si="154"/>
        <v>0</v>
      </c>
      <c r="BV681" s="52">
        <f t="shared" si="154"/>
        <v>0</v>
      </c>
      <c r="BW681" s="52">
        <f t="shared" si="154"/>
        <v>0</v>
      </c>
      <c r="BX681" s="52">
        <f t="shared" si="154"/>
        <v>0</v>
      </c>
      <c r="BY681" s="52">
        <f t="shared" si="147"/>
        <v>143.60133542656382</v>
      </c>
      <c r="DD681" s="7">
        <v>43</v>
      </c>
      <c r="DE681" s="55">
        <f ca="1"/>
        <v>0</v>
      </c>
      <c r="DF681" s="55">
        <f ca="1"/>
        <v>0</v>
      </c>
      <c r="DG681" s="55">
        <f ca="1"/>
        <v>0</v>
      </c>
      <c r="DH681" s="55">
        <f ca="1"/>
        <v>0</v>
      </c>
      <c r="DI681" s="55">
        <f ca="1"/>
        <v>7158.1187631439107</v>
      </c>
      <c r="DJ681" s="55">
        <f ca="1"/>
        <v>0</v>
      </c>
      <c r="DK681" s="55">
        <f ca="1"/>
        <v>0</v>
      </c>
      <c r="DL681" s="55">
        <f ca="1"/>
        <v>0</v>
      </c>
      <c r="DM681" s="55">
        <f ca="1"/>
        <v>82.605905755465812</v>
      </c>
      <c r="DN681" s="55">
        <f ca="1"/>
        <v>0</v>
      </c>
      <c r="DO681" s="55">
        <f ca="1"/>
        <v>0</v>
      </c>
      <c r="DP681" s="55">
        <f ca="1"/>
        <v>73.304387571807212</v>
      </c>
      <c r="DQ681" s="55">
        <f ca="1"/>
        <v>0</v>
      </c>
      <c r="DR681" s="55">
        <f ca="1"/>
        <v>0</v>
      </c>
      <c r="DS681" s="55">
        <f ca="1"/>
        <v>0</v>
      </c>
      <c r="DT681" s="55">
        <f ca="1"/>
        <v>16.933824215470271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ca="1"/>
        <v>0</v>
      </c>
      <c r="EE681" s="55">
        <f t="shared" ca="1" si="148"/>
        <v>7330.962880686654</v>
      </c>
    </row>
    <row r="682" spans="50:135" x14ac:dyDescent="0.3">
      <c r="AX682" s="7">
        <v>44</v>
      </c>
      <c r="AY682" s="52">
        <f t="shared" si="153"/>
        <v>0</v>
      </c>
      <c r="AZ682" s="52">
        <f t="shared" si="153"/>
        <v>0</v>
      </c>
      <c r="BA682" s="52">
        <f t="shared" si="153"/>
        <v>0</v>
      </c>
      <c r="BB682" s="52">
        <f t="shared" si="153"/>
        <v>0</v>
      </c>
      <c r="BC682" s="52">
        <f t="shared" si="153"/>
        <v>151.01212158079804</v>
      </c>
      <c r="BD682" s="52">
        <f t="shared" si="153"/>
        <v>0</v>
      </c>
      <c r="BE682" s="52">
        <f t="shared" si="153"/>
        <v>0</v>
      </c>
      <c r="BF682" s="52">
        <f t="shared" si="153"/>
        <v>7.2079057423625139</v>
      </c>
      <c r="BG682" s="52">
        <f t="shared" si="153"/>
        <v>1.6684041204885109</v>
      </c>
      <c r="BH682" s="52">
        <f t="shared" si="153"/>
        <v>0</v>
      </c>
      <c r="BI682" s="52">
        <f t="shared" si="153"/>
        <v>4.431812092929766</v>
      </c>
      <c r="BJ682" s="52">
        <f t="shared" si="153"/>
        <v>2.042670071439137</v>
      </c>
      <c r="BK682" s="52">
        <f t="shared" si="153"/>
        <v>0</v>
      </c>
      <c r="BL682" s="52">
        <f t="shared" si="153"/>
        <v>0</v>
      </c>
      <c r="BM682" s="52">
        <f t="shared" si="153"/>
        <v>0</v>
      </c>
      <c r="BN682" s="52">
        <f t="shared" si="153"/>
        <v>0.37442469567538983</v>
      </c>
      <c r="BO682" s="52">
        <f t="shared" si="154"/>
        <v>0</v>
      </c>
      <c r="BP682" s="52">
        <f t="shared" si="154"/>
        <v>0</v>
      </c>
      <c r="BQ682" s="52">
        <f t="shared" si="154"/>
        <v>57.749361470691035</v>
      </c>
      <c r="BR682" s="52">
        <f t="shared" si="154"/>
        <v>0</v>
      </c>
      <c r="BS682" s="52">
        <f t="shared" si="154"/>
        <v>0</v>
      </c>
      <c r="BT682" s="52">
        <f t="shared" si="154"/>
        <v>0</v>
      </c>
      <c r="BU682" s="52">
        <f t="shared" si="154"/>
        <v>0</v>
      </c>
      <c r="BV682" s="52">
        <f t="shared" si="154"/>
        <v>0</v>
      </c>
      <c r="BW682" s="52">
        <f t="shared" si="154"/>
        <v>0</v>
      </c>
      <c r="BX682" s="52">
        <f t="shared" si="154"/>
        <v>0</v>
      </c>
      <c r="BY682" s="52">
        <f t="shared" si="147"/>
        <v>224.48669977438442</v>
      </c>
      <c r="DD682" s="7">
        <v>44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0</v>
      </c>
      <c r="DI682" s="55">
        <f ca="1"/>
        <v>11189.998209137133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129.13447892581075</v>
      </c>
      <c r="DN682" s="55">
        <f ca="1"/>
        <v>0</v>
      </c>
      <c r="DO682" s="55">
        <f ca="1"/>
        <v>0</v>
      </c>
      <c r="DP682" s="55">
        <f ca="1"/>
        <v>114.59379100773559</v>
      </c>
      <c r="DQ682" s="55">
        <f ca="1"/>
        <v>0</v>
      </c>
      <c r="DR682" s="55">
        <f ca="1"/>
        <v>0</v>
      </c>
      <c r="DS682" s="55">
        <f ca="1"/>
        <v>0</v>
      </c>
      <c r="DT682" s="55">
        <f ca="1"/>
        <v>26.509268453817597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ca="1"/>
        <v>0</v>
      </c>
      <c r="EE682" s="55">
        <f t="shared" ca="1" si="148"/>
        <v>11460.235747524497</v>
      </c>
    </row>
    <row r="683" spans="50:135" x14ac:dyDescent="0.3">
      <c r="AX683" s="7">
        <v>45</v>
      </c>
      <c r="AY683" s="52">
        <f t="shared" si="153"/>
        <v>0</v>
      </c>
      <c r="AZ683" s="52">
        <f t="shared" si="153"/>
        <v>0</v>
      </c>
      <c r="BA683" s="52">
        <f t="shared" si="153"/>
        <v>0</v>
      </c>
      <c r="BB683" s="52">
        <f t="shared" si="153"/>
        <v>0</v>
      </c>
      <c r="BC683" s="52">
        <f t="shared" si="153"/>
        <v>17.807633401402498</v>
      </c>
      <c r="BD683" s="52">
        <f t="shared" si="153"/>
        <v>0</v>
      </c>
      <c r="BE683" s="52">
        <f t="shared" si="153"/>
        <v>0</v>
      </c>
      <c r="BF683" s="52">
        <f t="shared" si="153"/>
        <v>0.84996980100349029</v>
      </c>
      <c r="BG683" s="52">
        <f t="shared" si="153"/>
        <v>0.19674135179224564</v>
      </c>
      <c r="BH683" s="52">
        <f t="shared" si="153"/>
        <v>0</v>
      </c>
      <c r="BI683" s="52">
        <f t="shared" si="153"/>
        <v>0.52260761741864581</v>
      </c>
      <c r="BJ683" s="52">
        <f t="shared" si="153"/>
        <v>0.24087549651224194</v>
      </c>
      <c r="BK683" s="52">
        <f t="shared" si="153"/>
        <v>0</v>
      </c>
      <c r="BL683" s="52">
        <f t="shared" si="153"/>
        <v>0</v>
      </c>
      <c r="BM683" s="52">
        <f t="shared" si="153"/>
        <v>0</v>
      </c>
      <c r="BN683" s="52">
        <f t="shared" si="153"/>
        <v>4.4090732699140205E-2</v>
      </c>
      <c r="BO683" s="52">
        <f t="shared" si="154"/>
        <v>0</v>
      </c>
      <c r="BP683" s="52">
        <f t="shared" si="154"/>
        <v>0</v>
      </c>
      <c r="BQ683" s="52">
        <f t="shared" si="154"/>
        <v>6.8099133200753226</v>
      </c>
      <c r="BR683" s="52">
        <f t="shared" si="154"/>
        <v>0</v>
      </c>
      <c r="BS683" s="52">
        <f t="shared" si="154"/>
        <v>0</v>
      </c>
      <c r="BT683" s="52">
        <f t="shared" si="154"/>
        <v>0</v>
      </c>
      <c r="BU683" s="52">
        <f t="shared" si="154"/>
        <v>0</v>
      </c>
      <c r="BV683" s="52">
        <f t="shared" si="154"/>
        <v>0</v>
      </c>
      <c r="BW683" s="52">
        <f t="shared" si="154"/>
        <v>0</v>
      </c>
      <c r="BX683" s="52">
        <f t="shared" si="154"/>
        <v>0</v>
      </c>
      <c r="BY683" s="52">
        <f t="shared" si="147"/>
        <v>26.47183172090358</v>
      </c>
      <c r="DD683" s="7">
        <v>45</v>
      </c>
      <c r="DE683" s="55">
        <f ca="1"/>
        <v>0</v>
      </c>
      <c r="DF683" s="55">
        <f ca="1"/>
        <v>0</v>
      </c>
      <c r="DG683" s="55">
        <f ca="1"/>
        <v>0</v>
      </c>
      <c r="DH683" s="55">
        <f ca="1"/>
        <v>0</v>
      </c>
      <c r="DI683" s="55">
        <f ca="1"/>
        <v>1319.5456350439249</v>
      </c>
      <c r="DJ683" s="55">
        <f ca="1"/>
        <v>0</v>
      </c>
      <c r="DK683" s="55">
        <f ca="1"/>
        <v>0</v>
      </c>
      <c r="DL683" s="55">
        <f ca="1"/>
        <v>0</v>
      </c>
      <c r="DM683" s="55">
        <f ca="1"/>
        <v>15.227780628719813</v>
      </c>
      <c r="DN683" s="55">
        <f ca="1"/>
        <v>0</v>
      </c>
      <c r="DO683" s="55">
        <f ca="1"/>
        <v>0</v>
      </c>
      <c r="DP683" s="55">
        <f ca="1"/>
        <v>13.513115354336772</v>
      </c>
      <c r="DQ683" s="55">
        <f ca="1"/>
        <v>0</v>
      </c>
      <c r="DR683" s="55">
        <f ca="1"/>
        <v>0</v>
      </c>
      <c r="DS683" s="55">
        <f ca="1"/>
        <v>0</v>
      </c>
      <c r="DT683" s="55">
        <f ca="1"/>
        <v>3.1216238750991265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ca="1"/>
        <v>0</v>
      </c>
      <c r="EE683" s="55">
        <f t="shared" ca="1" si="148"/>
        <v>1351.4081549020807</v>
      </c>
    </row>
    <row r="684" spans="50:135" x14ac:dyDescent="0.3">
      <c r="AX684" s="7">
        <v>46</v>
      </c>
      <c r="AY684" s="52">
        <f t="shared" si="153"/>
        <v>0</v>
      </c>
      <c r="AZ684" s="52">
        <f t="shared" si="153"/>
        <v>0</v>
      </c>
      <c r="BA684" s="52">
        <f t="shared" si="153"/>
        <v>0</v>
      </c>
      <c r="BB684" s="52">
        <f t="shared" si="153"/>
        <v>0</v>
      </c>
      <c r="BC684" s="52">
        <f t="shared" si="153"/>
        <v>0.64343170426988094</v>
      </c>
      <c r="BD684" s="52">
        <f t="shared" si="153"/>
        <v>1.4276403456226248</v>
      </c>
      <c r="BE684" s="52">
        <f t="shared" si="153"/>
        <v>0</v>
      </c>
      <c r="BF684" s="52">
        <f t="shared" si="153"/>
        <v>3.6965826605596912</v>
      </c>
      <c r="BG684" s="52">
        <f t="shared" si="153"/>
        <v>0.85564295105153398</v>
      </c>
      <c r="BH684" s="52">
        <f t="shared" si="153"/>
        <v>0</v>
      </c>
      <c r="BI684" s="52">
        <f t="shared" si="153"/>
        <v>2.2728598747980193</v>
      </c>
      <c r="BJ684" s="52">
        <f t="shared" si="153"/>
        <v>0.49019159706175169</v>
      </c>
      <c r="BK684" s="52">
        <f t="shared" si="153"/>
        <v>0</v>
      </c>
      <c r="BL684" s="52">
        <f t="shared" si="153"/>
        <v>0</v>
      </c>
      <c r="BM684" s="52">
        <f t="shared" si="153"/>
        <v>1.4445618022556665E-4</v>
      </c>
      <c r="BN684" s="52">
        <f t="shared" si="153"/>
        <v>1.5931016129807601E-3</v>
      </c>
      <c r="BO684" s="52">
        <f t="shared" si="154"/>
        <v>0</v>
      </c>
      <c r="BP684" s="52">
        <f t="shared" si="154"/>
        <v>2.7717638417628716E-2</v>
      </c>
      <c r="BQ684" s="52">
        <f t="shared" si="154"/>
        <v>13.858455247600522</v>
      </c>
      <c r="BR684" s="52">
        <f t="shared" si="154"/>
        <v>0</v>
      </c>
      <c r="BS684" s="52">
        <f t="shared" si="154"/>
        <v>0</v>
      </c>
      <c r="BT684" s="52">
        <f t="shared" si="154"/>
        <v>0</v>
      </c>
      <c r="BU684" s="52">
        <f t="shared" si="154"/>
        <v>0</v>
      </c>
      <c r="BV684" s="52">
        <f t="shared" si="154"/>
        <v>0</v>
      </c>
      <c r="BW684" s="52">
        <f t="shared" si="154"/>
        <v>0</v>
      </c>
      <c r="BX684" s="52">
        <f t="shared" si="154"/>
        <v>0</v>
      </c>
      <c r="BY684" s="52">
        <f t="shared" si="147"/>
        <v>23.27425957717486</v>
      </c>
      <c r="DD684" s="7">
        <v>46</v>
      </c>
      <c r="DE684" s="55">
        <f ca="1"/>
        <v>0</v>
      </c>
      <c r="DF684" s="55">
        <f ca="1"/>
        <v>0</v>
      </c>
      <c r="DG684" s="55">
        <f ca="1"/>
        <v>0</v>
      </c>
      <c r="DH684" s="55">
        <f ca="1"/>
        <v>0</v>
      </c>
      <c r="DI684" s="55">
        <f ca="1"/>
        <v>47.678289286398176</v>
      </c>
      <c r="DJ684" s="55">
        <f ca="1"/>
        <v>98.935475951647888</v>
      </c>
      <c r="DK684" s="55">
        <f ca="1"/>
        <v>0</v>
      </c>
      <c r="DL684" s="55">
        <f ca="1"/>
        <v>0</v>
      </c>
      <c r="DM684" s="55">
        <f ca="1"/>
        <v>66.226764411388729</v>
      </c>
      <c r="DN684" s="55">
        <f ca="1"/>
        <v>0</v>
      </c>
      <c r="DO684" s="55">
        <f ca="1"/>
        <v>0</v>
      </c>
      <c r="DP684" s="55">
        <f ca="1"/>
        <v>27.49974859516427</v>
      </c>
      <c r="DQ684" s="55">
        <f ca="1"/>
        <v>0</v>
      </c>
      <c r="DR684" s="55">
        <f ca="1"/>
        <v>0</v>
      </c>
      <c r="DS684" s="55">
        <f ca="1"/>
        <v>0</v>
      </c>
      <c r="DT684" s="55">
        <f ca="1"/>
        <v>0.11279159419903781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ca="1"/>
        <v>0</v>
      </c>
      <c r="EE684" s="55">
        <f t="shared" ca="1" si="148"/>
        <v>240.45306983879809</v>
      </c>
    </row>
    <row r="685" spans="50:135" x14ac:dyDescent="0.3">
      <c r="AX685" s="7">
        <v>47</v>
      </c>
      <c r="AY685" s="52">
        <f t="shared" si="153"/>
        <v>0</v>
      </c>
      <c r="AZ685" s="52">
        <f t="shared" si="153"/>
        <v>0</v>
      </c>
      <c r="BA685" s="52">
        <f t="shared" si="153"/>
        <v>0</v>
      </c>
      <c r="BB685" s="52">
        <f t="shared" si="153"/>
        <v>0</v>
      </c>
      <c r="BC685" s="52">
        <f t="shared" si="153"/>
        <v>46.491791315645315</v>
      </c>
      <c r="BD685" s="52">
        <f t="shared" si="153"/>
        <v>103.15555885817271</v>
      </c>
      <c r="BE685" s="52">
        <f t="shared" si="153"/>
        <v>0</v>
      </c>
      <c r="BF685" s="52">
        <f t="shared" si="153"/>
        <v>160.82747822507358</v>
      </c>
      <c r="BG685" s="52">
        <f t="shared" si="153"/>
        <v>37.226517241457138</v>
      </c>
      <c r="BH685" s="52">
        <f t="shared" si="153"/>
        <v>0</v>
      </c>
      <c r="BI685" s="52">
        <f t="shared" si="153"/>
        <v>98.885472177107005</v>
      </c>
      <c r="BJ685" s="52">
        <f t="shared" si="153"/>
        <v>11.349598606530401</v>
      </c>
      <c r="BK685" s="52">
        <f t="shared" si="153"/>
        <v>0</v>
      </c>
      <c r="BL685" s="52">
        <f t="shared" si="153"/>
        <v>0</v>
      </c>
      <c r="BM685" s="52">
        <f t="shared" si="153"/>
        <v>1.0432585114317232E-2</v>
      </c>
      <c r="BN685" s="52">
        <f t="shared" si="153"/>
        <v>0.11511114665809472</v>
      </c>
      <c r="BO685" s="52">
        <f t="shared" si="154"/>
        <v>0</v>
      </c>
      <c r="BP685" s="52">
        <f t="shared" si="154"/>
        <v>5.9456450301691999E-2</v>
      </c>
      <c r="BQ685" s="52">
        <f t="shared" si="154"/>
        <v>320.87025784485536</v>
      </c>
      <c r="BR685" s="52">
        <f t="shared" si="154"/>
        <v>0</v>
      </c>
      <c r="BS685" s="52">
        <f t="shared" si="154"/>
        <v>0</v>
      </c>
      <c r="BT685" s="52">
        <f t="shared" si="154"/>
        <v>0</v>
      </c>
      <c r="BU685" s="52">
        <f t="shared" si="154"/>
        <v>0</v>
      </c>
      <c r="BV685" s="52">
        <f t="shared" si="154"/>
        <v>0</v>
      </c>
      <c r="BW685" s="52">
        <f t="shared" si="154"/>
        <v>0</v>
      </c>
      <c r="BX685" s="52">
        <f t="shared" si="154"/>
        <v>0</v>
      </c>
      <c r="BY685" s="52">
        <f t="shared" si="147"/>
        <v>778.99167445091553</v>
      </c>
      <c r="DD685" s="7">
        <v>47</v>
      </c>
      <c r="DE685" s="55">
        <f ca="1"/>
        <v>0</v>
      </c>
      <c r="DF685" s="55">
        <f ca="1"/>
        <v>0</v>
      </c>
      <c r="DG685" s="55">
        <f ca="1"/>
        <v>0</v>
      </c>
      <c r="DH685" s="55">
        <f ca="1"/>
        <v>0</v>
      </c>
      <c r="DI685" s="55">
        <f ca="1"/>
        <v>3445.0417364893174</v>
      </c>
      <c r="DJ685" s="55">
        <f ca="1"/>
        <v>7148.6802288713689</v>
      </c>
      <c r="DK685" s="55">
        <f ca="1"/>
        <v>0</v>
      </c>
      <c r="DL685" s="55">
        <f ca="1"/>
        <v>0</v>
      </c>
      <c r="DM685" s="55">
        <f ca="1"/>
        <v>2881.3324344887828</v>
      </c>
      <c r="DN685" s="55">
        <f ca="1"/>
        <v>0</v>
      </c>
      <c r="DO685" s="55">
        <f ca="1"/>
        <v>0</v>
      </c>
      <c r="DP685" s="55">
        <f ca="1"/>
        <v>636.71248182635554</v>
      </c>
      <c r="DQ685" s="55">
        <f ca="1"/>
        <v>0</v>
      </c>
      <c r="DR685" s="55">
        <f ca="1"/>
        <v>0</v>
      </c>
      <c r="DS685" s="55">
        <f ca="1"/>
        <v>0</v>
      </c>
      <c r="DT685" s="55">
        <f ca="1"/>
        <v>8.1498691833931058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ca="1"/>
        <v>0</v>
      </c>
      <c r="EE685" s="55">
        <f t="shared" ca="1" si="148"/>
        <v>14119.916750859216</v>
      </c>
    </row>
    <row r="686" spans="50:135" x14ac:dyDescent="0.3">
      <c r="AX686" s="7">
        <v>48</v>
      </c>
      <c r="AY686" s="52">
        <f t="shared" si="153"/>
        <v>0</v>
      </c>
      <c r="AZ686" s="52">
        <f t="shared" si="153"/>
        <v>0</v>
      </c>
      <c r="BA686" s="52">
        <f t="shared" si="153"/>
        <v>0</v>
      </c>
      <c r="BB686" s="52">
        <f t="shared" si="153"/>
        <v>0</v>
      </c>
      <c r="BC686" s="52">
        <f t="shared" si="153"/>
        <v>354.90146121736399</v>
      </c>
      <c r="BD686" s="52">
        <f t="shared" si="153"/>
        <v>787.45209726710925</v>
      </c>
      <c r="BE686" s="52">
        <f t="shared" si="153"/>
        <v>0</v>
      </c>
      <c r="BF686" s="52">
        <f t="shared" si="153"/>
        <v>400.96842022562601</v>
      </c>
      <c r="BG686" s="52">
        <f t="shared" si="153"/>
        <v>92.811613895287863</v>
      </c>
      <c r="BH686" s="52">
        <f t="shared" si="153"/>
        <v>0</v>
      </c>
      <c r="BI686" s="52">
        <f t="shared" si="153"/>
        <v>246.53717138146365</v>
      </c>
      <c r="BJ686" s="52">
        <f t="shared" si="153"/>
        <v>26.463895468643962</v>
      </c>
      <c r="BK686" s="52">
        <f t="shared" si="153"/>
        <v>0</v>
      </c>
      <c r="BL686" s="52">
        <f t="shared" si="153"/>
        <v>0</v>
      </c>
      <c r="BM686" s="52">
        <f t="shared" si="153"/>
        <v>7.963857534390853E-2</v>
      </c>
      <c r="BN686" s="52">
        <f t="shared" si="153"/>
        <v>0.87871671436762777</v>
      </c>
      <c r="BO686" s="52">
        <f t="shared" si="154"/>
        <v>0</v>
      </c>
      <c r="BP686" s="52">
        <f t="shared" si="154"/>
        <v>10.57820406370098</v>
      </c>
      <c r="BQ686" s="52">
        <f t="shared" si="154"/>
        <v>748.17420917671996</v>
      </c>
      <c r="BR686" s="52">
        <f t="shared" si="154"/>
        <v>0</v>
      </c>
      <c r="BS686" s="52">
        <f t="shared" si="154"/>
        <v>0</v>
      </c>
      <c r="BT686" s="52">
        <f t="shared" si="154"/>
        <v>0</v>
      </c>
      <c r="BU686" s="52">
        <f t="shared" si="154"/>
        <v>0</v>
      </c>
      <c r="BV686" s="52">
        <f t="shared" si="154"/>
        <v>0</v>
      </c>
      <c r="BW686" s="52">
        <f t="shared" si="154"/>
        <v>0</v>
      </c>
      <c r="BX686" s="52">
        <f t="shared" si="154"/>
        <v>0</v>
      </c>
      <c r="BY686" s="52">
        <f t="shared" si="147"/>
        <v>2668.8454279856273</v>
      </c>
      <c r="DD686" s="7">
        <v>48</v>
      </c>
      <c r="DE686" s="55">
        <f ca="1"/>
        <v>0</v>
      </c>
      <c r="DF686" s="55">
        <f ca="1"/>
        <v>0</v>
      </c>
      <c r="DG686" s="55">
        <f ca="1"/>
        <v>0</v>
      </c>
      <c r="DH686" s="55">
        <f ca="1"/>
        <v>0</v>
      </c>
      <c r="DI686" s="55">
        <f ca="1"/>
        <v>26298.198276206669</v>
      </c>
      <c r="DJ686" s="55">
        <f ca="1"/>
        <v>54570.43034061067</v>
      </c>
      <c r="DK686" s="55">
        <f ca="1"/>
        <v>0</v>
      </c>
      <c r="DL686" s="55">
        <f ca="1"/>
        <v>0</v>
      </c>
      <c r="DM686" s="55">
        <f ca="1"/>
        <v>7183.6189154952808</v>
      </c>
      <c r="DN686" s="55">
        <f ca="1"/>
        <v>0</v>
      </c>
      <c r="DO686" s="55">
        <f ca="1"/>
        <v>0</v>
      </c>
      <c r="DP686" s="55">
        <f ca="1"/>
        <v>1484.6245357909263</v>
      </c>
      <c r="DQ686" s="55">
        <f ca="1"/>
        <v>0</v>
      </c>
      <c r="DR686" s="55">
        <f ca="1"/>
        <v>0</v>
      </c>
      <c r="DS686" s="55">
        <f ca="1"/>
        <v>0</v>
      </c>
      <c r="DT686" s="55">
        <f ca="1"/>
        <v>62.213143377228043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ca="1"/>
        <v>0</v>
      </c>
      <c r="EE686" s="55">
        <f t="shared" ca="1" si="148"/>
        <v>89599.085211480764</v>
      </c>
    </row>
    <row r="687" spans="50:135" x14ac:dyDescent="0.3">
      <c r="AX687" s="7">
        <v>49</v>
      </c>
      <c r="AY687" s="52">
        <f t="shared" si="153"/>
        <v>0</v>
      </c>
      <c r="AZ687" s="52">
        <f t="shared" si="153"/>
        <v>0</v>
      </c>
      <c r="BA687" s="52">
        <f t="shared" si="153"/>
        <v>0</v>
      </c>
      <c r="BB687" s="52">
        <f t="shared" si="153"/>
        <v>0</v>
      </c>
      <c r="BC687" s="52">
        <f t="shared" si="153"/>
        <v>294.27178329571342</v>
      </c>
      <c r="BD687" s="52">
        <f t="shared" si="153"/>
        <v>652.92752585611629</v>
      </c>
      <c r="BE687" s="52">
        <f t="shared" si="153"/>
        <v>0</v>
      </c>
      <c r="BF687" s="52">
        <f t="shared" si="153"/>
        <v>25.159352544374634</v>
      </c>
      <c r="BG687" s="52">
        <f t="shared" si="153"/>
        <v>5.823601052129697</v>
      </c>
      <c r="BH687" s="52">
        <f t="shared" si="153"/>
        <v>0</v>
      </c>
      <c r="BI687" s="52">
        <f t="shared" si="153"/>
        <v>15.469336978837548</v>
      </c>
      <c r="BJ687" s="52">
        <f t="shared" si="153"/>
        <v>4.1128758885249059</v>
      </c>
      <c r="BK687" s="52">
        <f t="shared" si="153"/>
        <v>0</v>
      </c>
      <c r="BL687" s="52">
        <f t="shared" si="153"/>
        <v>0</v>
      </c>
      <c r="BM687" s="52">
        <f t="shared" si="153"/>
        <v>6.6033498784784039E-2</v>
      </c>
      <c r="BN687" s="52">
        <f t="shared" ref="BN687:BN690" si="155">AL136*$N137*AL192</f>
        <v>0.72860092856980241</v>
      </c>
      <c r="BO687" s="52">
        <f t="shared" si="154"/>
        <v>0</v>
      </c>
      <c r="BP687" s="52">
        <f t="shared" si="154"/>
        <v>137.31369187671504</v>
      </c>
      <c r="BQ687" s="52">
        <f t="shared" si="154"/>
        <v>116.27719998152762</v>
      </c>
      <c r="BR687" s="52">
        <f t="shared" si="154"/>
        <v>0</v>
      </c>
      <c r="BS687" s="52">
        <f t="shared" si="154"/>
        <v>0</v>
      </c>
      <c r="BT687" s="52">
        <f t="shared" si="154"/>
        <v>0</v>
      </c>
      <c r="BU687" s="52">
        <f t="shared" si="154"/>
        <v>0</v>
      </c>
      <c r="BV687" s="52">
        <f t="shared" si="154"/>
        <v>0</v>
      </c>
      <c r="BW687" s="52">
        <f t="shared" si="154"/>
        <v>0</v>
      </c>
      <c r="BX687" s="52">
        <f t="shared" si="154"/>
        <v>0</v>
      </c>
      <c r="BY687" s="52">
        <f t="shared" si="147"/>
        <v>1252.1500019012938</v>
      </c>
      <c r="DD687" s="7">
        <v>49</v>
      </c>
      <c r="DE687" s="55">
        <f ca="1"/>
        <v>0</v>
      </c>
      <c r="DF687" s="55">
        <f ca="1"/>
        <v>0</v>
      </c>
      <c r="DG687" s="55">
        <f ca="1"/>
        <v>0</v>
      </c>
      <c r="DH687" s="55">
        <f ca="1"/>
        <v>0</v>
      </c>
      <c r="DI687" s="55">
        <f ca="1"/>
        <v>21805.539142212361</v>
      </c>
      <c r="DJ687" s="55">
        <f ca="1"/>
        <v>45247.877541828857</v>
      </c>
      <c r="DK687" s="55">
        <f ca="1"/>
        <v>0</v>
      </c>
      <c r="DL687" s="55">
        <f ca="1"/>
        <v>0</v>
      </c>
      <c r="DM687" s="55">
        <f ca="1"/>
        <v>450.74672143483861</v>
      </c>
      <c r="DN687" s="55">
        <f ca="1"/>
        <v>0</v>
      </c>
      <c r="DO687" s="55">
        <f ca="1"/>
        <v>0</v>
      </c>
      <c r="DP687" s="55">
        <f ca="1"/>
        <v>230.73233734624722</v>
      </c>
      <c r="DQ687" s="55">
        <f ca="1"/>
        <v>0</v>
      </c>
      <c r="DR687" s="55">
        <f ca="1"/>
        <v>0</v>
      </c>
      <c r="DS687" s="55">
        <f ca="1"/>
        <v>0</v>
      </c>
      <c r="DT687" s="55">
        <f ca="1"/>
        <v>51.584945742742008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ca="1"/>
        <v>0</v>
      </c>
      <c r="EE687" s="55">
        <f t="shared" ca="1" si="148"/>
        <v>67786.480688565047</v>
      </c>
    </row>
    <row r="688" spans="50:135" x14ac:dyDescent="0.3">
      <c r="AX688" s="7">
        <v>50</v>
      </c>
      <c r="AY688" s="52">
        <f t="shared" ref="AY688:BM690" si="156">W137*$N138*W193</f>
        <v>0</v>
      </c>
      <c r="AZ688" s="52">
        <f t="shared" si="156"/>
        <v>0</v>
      </c>
      <c r="BA688" s="52">
        <f t="shared" si="156"/>
        <v>0</v>
      </c>
      <c r="BB688" s="52">
        <f t="shared" si="156"/>
        <v>0</v>
      </c>
      <c r="BC688" s="52">
        <f t="shared" si="156"/>
        <v>327.40656574451646</v>
      </c>
      <c r="BD688" s="52">
        <f t="shared" si="156"/>
        <v>726.44667590184918</v>
      </c>
      <c r="BE688" s="52">
        <f t="shared" si="156"/>
        <v>0</v>
      </c>
      <c r="BF688" s="52">
        <f t="shared" si="156"/>
        <v>60.828984520225866</v>
      </c>
      <c r="BG688" s="52">
        <f t="shared" si="156"/>
        <v>14.080002162359143</v>
      </c>
      <c r="BH688" s="52">
        <f t="shared" si="156"/>
        <v>0</v>
      </c>
      <c r="BI688" s="52">
        <f t="shared" si="156"/>
        <v>37.400964838585274</v>
      </c>
      <c r="BJ688" s="52">
        <f t="shared" si="156"/>
        <v>10.632102980131522</v>
      </c>
      <c r="BK688" s="52">
        <f t="shared" si="156"/>
        <v>0</v>
      </c>
      <c r="BL688" s="52">
        <f t="shared" si="156"/>
        <v>0</v>
      </c>
      <c r="BM688" s="52">
        <f t="shared" si="156"/>
        <v>7.3468821630853012E-2</v>
      </c>
      <c r="BN688" s="52">
        <f t="shared" si="155"/>
        <v>0.81064084810421166</v>
      </c>
      <c r="BO688" s="52">
        <f t="shared" si="154"/>
        <v>0</v>
      </c>
      <c r="BP688" s="52">
        <f t="shared" si="154"/>
        <v>63.686627132003821</v>
      </c>
      <c r="BQ688" s="52">
        <f t="shared" si="154"/>
        <v>300.58557520215555</v>
      </c>
      <c r="BR688" s="52">
        <f t="shared" si="154"/>
        <v>0</v>
      </c>
      <c r="BS688" s="52">
        <f t="shared" si="154"/>
        <v>0</v>
      </c>
      <c r="BT688" s="52">
        <f t="shared" si="154"/>
        <v>0</v>
      </c>
      <c r="BU688" s="52">
        <f t="shared" si="154"/>
        <v>0</v>
      </c>
      <c r="BV688" s="52">
        <f t="shared" si="154"/>
        <v>0</v>
      </c>
      <c r="BW688" s="52">
        <f t="shared" si="154"/>
        <v>0</v>
      </c>
      <c r="BX688" s="52">
        <f t="shared" si="154"/>
        <v>0</v>
      </c>
      <c r="BY688" s="52">
        <f t="shared" si="147"/>
        <v>1541.9516081515617</v>
      </c>
      <c r="DD688" s="7">
        <v>50</v>
      </c>
      <c r="DE688" s="55">
        <f ca="1"/>
        <v>0</v>
      </c>
      <c r="DF688" s="55">
        <f ca="1"/>
        <v>0</v>
      </c>
      <c r="DG688" s="55">
        <f ca="1"/>
        <v>0</v>
      </c>
      <c r="DH688" s="55">
        <f ca="1"/>
        <v>0</v>
      </c>
      <c r="DI688" s="55">
        <f ca="1"/>
        <v>24260.826521668667</v>
      </c>
      <c r="DJ688" s="55">
        <f ca="1"/>
        <v>50342.754639998144</v>
      </c>
      <c r="DK688" s="55">
        <f ca="1"/>
        <v>0</v>
      </c>
      <c r="DL688" s="55">
        <f ca="1"/>
        <v>0</v>
      </c>
      <c r="DM688" s="55">
        <f ca="1"/>
        <v>1089.7921673665978</v>
      </c>
      <c r="DN688" s="55">
        <f ca="1"/>
        <v>0</v>
      </c>
      <c r="DO688" s="55">
        <f ca="1"/>
        <v>0</v>
      </c>
      <c r="DP688" s="55">
        <f ca="1"/>
        <v>596.4609771853784</v>
      </c>
      <c r="DQ688" s="55">
        <f ca="1"/>
        <v>0</v>
      </c>
      <c r="DR688" s="55">
        <f ca="1"/>
        <v>0</v>
      </c>
      <c r="DS688" s="55">
        <f ca="1"/>
        <v>0</v>
      </c>
      <c r="DT688" s="55">
        <f ca="1"/>
        <v>57.393372045778186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ca="1"/>
        <v>0</v>
      </c>
      <c r="EE688" s="55">
        <f t="shared" ca="1" si="148"/>
        <v>76347.227678264549</v>
      </c>
    </row>
    <row r="689" spans="50:135" x14ac:dyDescent="0.3">
      <c r="AX689" s="7">
        <v>51</v>
      </c>
      <c r="AY689" s="52">
        <f t="shared" si="156"/>
        <v>0</v>
      </c>
      <c r="AZ689" s="52">
        <f t="shared" si="156"/>
        <v>0</v>
      </c>
      <c r="BA689" s="52">
        <f t="shared" si="156"/>
        <v>0</v>
      </c>
      <c r="BB689" s="52">
        <f t="shared" si="156"/>
        <v>0</v>
      </c>
      <c r="BC689" s="52">
        <f t="shared" si="156"/>
        <v>285.58835946359284</v>
      </c>
      <c r="BD689" s="52">
        <f t="shared" si="156"/>
        <v>633.66082479935665</v>
      </c>
      <c r="BE689" s="52">
        <f t="shared" si="156"/>
        <v>0</v>
      </c>
      <c r="BF689" s="52">
        <f t="shared" si="156"/>
        <v>75.562387503270827</v>
      </c>
      <c r="BG689" s="52">
        <f t="shared" si="156"/>
        <v>17.490322873532911</v>
      </c>
      <c r="BH689" s="52">
        <f t="shared" si="156"/>
        <v>0</v>
      </c>
      <c r="BI689" s="52">
        <f t="shared" si="156"/>
        <v>46.459861526335644</v>
      </c>
      <c r="BJ689" s="52">
        <f t="shared" si="156"/>
        <v>29.566695072783837</v>
      </c>
      <c r="BK689" s="52">
        <f t="shared" si="156"/>
        <v>0</v>
      </c>
      <c r="BL689" s="52">
        <f t="shared" si="156"/>
        <v>0</v>
      </c>
      <c r="BM689" s="52">
        <f t="shared" si="156"/>
        <v>6.4084970464953261E-2</v>
      </c>
      <c r="BN689" s="52">
        <f t="shared" si="155"/>
        <v>0.7071012452114287</v>
      </c>
      <c r="BO689" s="52">
        <f t="shared" si="154"/>
        <v>0</v>
      </c>
      <c r="BP689" s="52">
        <f t="shared" si="154"/>
        <v>9.3042899035611448</v>
      </c>
      <c r="BQ689" s="52">
        <f t="shared" si="154"/>
        <v>835.89503044633454</v>
      </c>
      <c r="BR689" s="52">
        <f t="shared" si="154"/>
        <v>0</v>
      </c>
      <c r="BS689" s="52">
        <f t="shared" si="154"/>
        <v>0</v>
      </c>
      <c r="BT689" s="52">
        <f t="shared" si="154"/>
        <v>0</v>
      </c>
      <c r="BU689" s="52">
        <f t="shared" si="154"/>
        <v>0</v>
      </c>
      <c r="BV689" s="52">
        <f t="shared" si="154"/>
        <v>0</v>
      </c>
      <c r="BW689" s="52">
        <f t="shared" si="154"/>
        <v>0</v>
      </c>
      <c r="BX689" s="52">
        <f t="shared" si="154"/>
        <v>0</v>
      </c>
      <c r="BY689" s="52">
        <f t="shared" si="147"/>
        <v>1934.2989578044449</v>
      </c>
      <c r="DD689" s="7">
        <v>51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0</v>
      </c>
      <c r="DI689" s="55">
        <f ca="1"/>
        <v>21162.097436252228</v>
      </c>
      <c r="DJ689" s="55">
        <f ca="1"/>
        <v>43912.695158595416</v>
      </c>
      <c r="DK689" s="55">
        <f ca="1"/>
        <v>0</v>
      </c>
      <c r="DL689" s="55">
        <f ca="1"/>
        <v>0</v>
      </c>
      <c r="DM689" s="55">
        <f ca="1"/>
        <v>1353.7509904114474</v>
      </c>
      <c r="DN689" s="55">
        <f ca="1"/>
        <v>0</v>
      </c>
      <c r="DO689" s="55">
        <f ca="1"/>
        <v>0</v>
      </c>
      <c r="DP689" s="55">
        <f ca="1"/>
        <v>1658.6915935831732</v>
      </c>
      <c r="DQ689" s="55">
        <f ca="1"/>
        <v>0</v>
      </c>
      <c r="DR689" s="55">
        <f ca="1"/>
        <v>0</v>
      </c>
      <c r="DS689" s="55">
        <f ca="1"/>
        <v>0</v>
      </c>
      <c r="DT689" s="55">
        <f ca="1"/>
        <v>50.062768160969149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ca="1"/>
        <v>0</v>
      </c>
      <c r="EE689" s="55">
        <f t="shared" ca="1" si="148"/>
        <v>68137.29794700323</v>
      </c>
    </row>
    <row r="690" spans="50:135" x14ac:dyDescent="0.3">
      <c r="AX690" s="7">
        <v>52</v>
      </c>
      <c r="AY690" s="52">
        <f t="shared" ca="1" si="156"/>
        <v>0</v>
      </c>
      <c r="AZ690" s="52">
        <f t="shared" ca="1" si="156"/>
        <v>0</v>
      </c>
      <c r="BA690" s="52">
        <f t="shared" ca="1" si="156"/>
        <v>0</v>
      </c>
      <c r="BB690" s="52">
        <f t="shared" ca="1" si="156"/>
        <v>0</v>
      </c>
      <c r="BC690" s="52">
        <f t="shared" ca="1" si="156"/>
        <v>0.16088206777188688</v>
      </c>
      <c r="BD690" s="52">
        <f t="shared" ca="1" si="156"/>
        <v>0.3569636528781544</v>
      </c>
      <c r="BE690" s="52">
        <f t="shared" ca="1" si="156"/>
        <v>0</v>
      </c>
      <c r="BF690" s="52">
        <f t="shared" ca="1" si="156"/>
        <v>4.2566977055538247E-2</v>
      </c>
      <c r="BG690" s="52">
        <f t="shared" ca="1" si="156"/>
        <v>9.8529197667708134E-3</v>
      </c>
      <c r="BH690" s="52">
        <f t="shared" ca="1" si="156"/>
        <v>0</v>
      </c>
      <c r="BI690" s="52">
        <f t="shared" ca="1" si="156"/>
        <v>2.6172490908383857E-2</v>
      </c>
      <c r="BJ690" s="52">
        <f t="shared" ca="1" si="156"/>
        <v>1.6655969497546299E-2</v>
      </c>
      <c r="BK690" s="52">
        <f t="shared" ca="1" si="156"/>
        <v>0</v>
      </c>
      <c r="BL690" s="52">
        <f t="shared" ca="1" si="156"/>
        <v>0</v>
      </c>
      <c r="BM690" s="52">
        <f t="shared" ca="1" si="156"/>
        <v>3.6086720473995988E-5</v>
      </c>
      <c r="BN690" s="52">
        <f t="shared" ca="1" si="155"/>
        <v>3.9833582427286528E-4</v>
      </c>
      <c r="BO690" s="52">
        <f t="shared" ca="1" si="154"/>
        <v>0</v>
      </c>
      <c r="BP690" s="52">
        <f t="shared" ca="1" si="154"/>
        <v>5.2414370936344542E-3</v>
      </c>
      <c r="BQ690" s="52">
        <f t="shared" ca="1" si="154"/>
        <v>0.47088936442425744</v>
      </c>
      <c r="BR690" s="52">
        <f t="shared" ca="1" si="154"/>
        <v>0</v>
      </c>
      <c r="BS690" s="52">
        <f t="shared" ca="1" si="154"/>
        <v>0</v>
      </c>
      <c r="BT690" s="52">
        <f t="shared" ca="1" si="154"/>
        <v>0</v>
      </c>
      <c r="BU690" s="52">
        <f t="shared" ca="1" si="154"/>
        <v>0</v>
      </c>
      <c r="BV690" s="52">
        <f t="shared" ca="1" si="154"/>
        <v>0</v>
      </c>
      <c r="BW690" s="52">
        <f t="shared" ca="1" si="154"/>
        <v>0</v>
      </c>
      <c r="BX690" s="52">
        <f t="shared" ca="1" si="154"/>
        <v>0</v>
      </c>
      <c r="BY690" s="52">
        <f t="shared" ca="1" si="147"/>
        <v>1.0896593019409191</v>
      </c>
      <c r="DD690" s="7">
        <v>52</v>
      </c>
      <c r="DE690" s="55">
        <f ca="1"/>
        <v>0</v>
      </c>
      <c r="DF690" s="55">
        <f ca="1"/>
        <v>0</v>
      </c>
      <c r="DG690" s="55">
        <f ca="1"/>
        <v>0</v>
      </c>
      <c r="DH690" s="55">
        <f ca="1"/>
        <v>0</v>
      </c>
      <c r="DI690" s="55">
        <f ca="1"/>
        <v>11.921361221896817</v>
      </c>
      <c r="DJ690" s="55">
        <f ca="1"/>
        <v>24.737581144456097</v>
      </c>
      <c r="DK690" s="55">
        <f ca="1"/>
        <v>0</v>
      </c>
      <c r="DL690" s="55">
        <f ca="1"/>
        <v>0</v>
      </c>
      <c r="DM690" s="55">
        <f ca="1"/>
        <v>0.76261598994806101</v>
      </c>
      <c r="DN690" s="55">
        <f ca="1"/>
        <v>0</v>
      </c>
      <c r="DO690" s="55">
        <f ca="1"/>
        <v>0</v>
      </c>
      <c r="DP690" s="55">
        <f ca="1"/>
        <v>0.93439988881234737</v>
      </c>
      <c r="DQ690" s="55">
        <f ca="1"/>
        <v>0</v>
      </c>
      <c r="DR690" s="55">
        <f ca="1"/>
        <v>0</v>
      </c>
      <c r="DS690" s="55">
        <f ca="1"/>
        <v>0</v>
      </c>
      <c r="DT690" s="55">
        <f ca="1"/>
        <v>2.8202176358518859E-2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ca="1"/>
        <v>0</v>
      </c>
      <c r="EE690" s="55">
        <f t="shared" ca="1" si="148"/>
        <v>38.384160421471847</v>
      </c>
    </row>
    <row r="692" spans="50:135" x14ac:dyDescent="0.3">
      <c r="AX692" s="55" t="s">
        <v>272</v>
      </c>
      <c r="DD692" s="55" t="s">
        <v>286</v>
      </c>
    </row>
    <row r="693" spans="50:135" x14ac:dyDescent="0.3">
      <c r="AY693" s="3" t="s">
        <v>118</v>
      </c>
      <c r="AZ693" s="3" t="s">
        <v>119</v>
      </c>
      <c r="BA693" s="3" t="s">
        <v>120</v>
      </c>
      <c r="BB693" s="3" t="s">
        <v>121</v>
      </c>
      <c r="BC693" s="3" t="s">
        <v>122</v>
      </c>
      <c r="BD693" s="3" t="s">
        <v>123</v>
      </c>
      <c r="BE693" s="3" t="s">
        <v>124</v>
      </c>
      <c r="BF693" s="3" t="s">
        <v>125</v>
      </c>
      <c r="BG693" s="3" t="s">
        <v>126</v>
      </c>
      <c r="BH693" s="3" t="s">
        <v>127</v>
      </c>
      <c r="BI693" s="3" t="s">
        <v>128</v>
      </c>
      <c r="BJ693" s="3" t="s">
        <v>129</v>
      </c>
      <c r="BK693" s="3" t="s">
        <v>130</v>
      </c>
      <c r="BL693" s="3" t="s">
        <v>131</v>
      </c>
      <c r="BM693" s="3" t="s">
        <v>132</v>
      </c>
      <c r="BN693" s="3" t="s">
        <v>133</v>
      </c>
      <c r="BO693" s="3" t="s">
        <v>134</v>
      </c>
      <c r="BP693" s="3" t="s">
        <v>135</v>
      </c>
      <c r="BQ693" s="3" t="s">
        <v>136</v>
      </c>
      <c r="BR693" s="3" t="s">
        <v>137</v>
      </c>
      <c r="BS693" s="3" t="s">
        <v>138</v>
      </c>
      <c r="BT693" s="3" t="s">
        <v>139</v>
      </c>
      <c r="BU693" s="3" t="s">
        <v>140</v>
      </c>
      <c r="BV693" s="3" t="s">
        <v>141</v>
      </c>
      <c r="BW693" s="3" t="s">
        <v>142</v>
      </c>
      <c r="BX693" s="3" t="s">
        <v>143</v>
      </c>
      <c r="DE693" s="110" t="s">
        <v>118</v>
      </c>
      <c r="DF693" s="110" t="s">
        <v>119</v>
      </c>
      <c r="DG693" s="110" t="s">
        <v>120</v>
      </c>
      <c r="DH693" s="110" t="s">
        <v>121</v>
      </c>
      <c r="DI693" s="110" t="s">
        <v>122</v>
      </c>
      <c r="DJ693" s="110" t="s">
        <v>123</v>
      </c>
      <c r="DK693" s="110" t="s">
        <v>124</v>
      </c>
      <c r="DL693" s="110" t="s">
        <v>125</v>
      </c>
      <c r="DM693" s="110" t="s">
        <v>126</v>
      </c>
      <c r="DN693" s="110" t="s">
        <v>127</v>
      </c>
      <c r="DO693" s="110" t="s">
        <v>128</v>
      </c>
      <c r="DP693" s="110" t="s">
        <v>129</v>
      </c>
      <c r="DQ693" s="110" t="s">
        <v>130</v>
      </c>
      <c r="DR693" s="110" t="s">
        <v>131</v>
      </c>
      <c r="DS693" s="110" t="s">
        <v>132</v>
      </c>
      <c r="DT693" s="110" t="s">
        <v>133</v>
      </c>
      <c r="DU693" s="110" t="s">
        <v>134</v>
      </c>
      <c r="DV693" s="110" t="s">
        <v>135</v>
      </c>
      <c r="DW693" s="110" t="s">
        <v>136</v>
      </c>
      <c r="DX693" s="110" t="s">
        <v>137</v>
      </c>
      <c r="DY693" s="110" t="s">
        <v>138</v>
      </c>
      <c r="DZ693" s="110" t="s">
        <v>139</v>
      </c>
      <c r="EA693" s="110" t="s">
        <v>140</v>
      </c>
      <c r="EB693" s="110" t="s">
        <v>141</v>
      </c>
      <c r="EC693" s="110" t="s">
        <v>142</v>
      </c>
      <c r="ED693" s="110" t="s">
        <v>143</v>
      </c>
    </row>
    <row r="694" spans="50:135" x14ac:dyDescent="0.3">
      <c r="AX694" s="7">
        <v>1</v>
      </c>
      <c r="AY694" s="30">
        <f>W88*$O89*W144</f>
        <v>0</v>
      </c>
      <c r="AZ694" s="30">
        <f t="shared" ref="AZ694:BX694" si="157">X88*$O89*X144</f>
        <v>0</v>
      </c>
      <c r="BA694" s="30">
        <f t="shared" si="157"/>
        <v>0</v>
      </c>
      <c r="BB694" s="30">
        <f t="shared" si="157"/>
        <v>0</v>
      </c>
      <c r="BC694" s="30">
        <f t="shared" si="157"/>
        <v>104.14920380783691</v>
      </c>
      <c r="BD694" s="30">
        <f t="shared" si="157"/>
        <v>231.08529524527711</v>
      </c>
      <c r="BE694" s="30">
        <f t="shared" si="157"/>
        <v>0</v>
      </c>
      <c r="BF694" s="30">
        <f t="shared" si="157"/>
        <v>268.29704426823798</v>
      </c>
      <c r="BG694" s="30">
        <f t="shared" si="157"/>
        <v>0</v>
      </c>
      <c r="BH694" s="30">
        <f t="shared" si="157"/>
        <v>0</v>
      </c>
      <c r="BI694" s="30">
        <f t="shared" si="157"/>
        <v>0</v>
      </c>
      <c r="BJ694" s="30">
        <f t="shared" si="157"/>
        <v>0</v>
      </c>
      <c r="BK694" s="30">
        <f t="shared" si="157"/>
        <v>0</v>
      </c>
      <c r="BL694" s="30">
        <f t="shared" si="157"/>
        <v>0</v>
      </c>
      <c r="BM694" s="30">
        <f t="shared" si="157"/>
        <v>2.3316766772522712E-2</v>
      </c>
      <c r="BN694" s="30">
        <f t="shared" si="157"/>
        <v>0.25705313612634795</v>
      </c>
      <c r="BO694" s="30">
        <f t="shared" si="157"/>
        <v>0</v>
      </c>
      <c r="BP694" s="30">
        <f t="shared" si="157"/>
        <v>0</v>
      </c>
      <c r="BQ694" s="30">
        <f t="shared" si="157"/>
        <v>3.7810714848036873</v>
      </c>
      <c r="BR694" s="30">
        <f t="shared" si="157"/>
        <v>0</v>
      </c>
      <c r="BS694" s="30">
        <f t="shared" si="157"/>
        <v>0</v>
      </c>
      <c r="BT694" s="30">
        <f t="shared" si="157"/>
        <v>0</v>
      </c>
      <c r="BU694" s="30">
        <f t="shared" si="157"/>
        <v>0</v>
      </c>
      <c r="BV694" s="30">
        <f t="shared" si="157"/>
        <v>0</v>
      </c>
      <c r="BW694" s="30">
        <f t="shared" si="157"/>
        <v>0</v>
      </c>
      <c r="BX694" s="30">
        <f t="shared" si="157"/>
        <v>0</v>
      </c>
      <c r="BY694" s="30">
        <f>SUM(AY694:BX694)</f>
        <v>607.59298470905458</v>
      </c>
      <c r="DD694" s="7">
        <v>1</v>
      </c>
      <c r="DE694" s="55">
        <f t="array" aca="1" ref="DE694:ED745" ca="1">MMULT(AY694:BX745,$CB$121:$DA$146)</f>
        <v>0</v>
      </c>
      <c r="DF694" s="55">
        <f ca="1"/>
        <v>0</v>
      </c>
      <c r="DG694" s="55">
        <f ca="1"/>
        <v>0</v>
      </c>
      <c r="DH694" s="55">
        <f ca="1"/>
        <v>0</v>
      </c>
      <c r="DI694" s="55">
        <f ca="1"/>
        <v>7717.4560021607149</v>
      </c>
      <c r="DJ694" s="55">
        <f ca="1"/>
        <v>16014.210960497703</v>
      </c>
      <c r="DK694" s="55">
        <f ca="1"/>
        <v>0</v>
      </c>
      <c r="DL694" s="55">
        <f ca="1"/>
        <v>0</v>
      </c>
      <c r="DM694" s="55">
        <f ca="1"/>
        <v>0</v>
      </c>
      <c r="DN694" s="55">
        <f ca="1"/>
        <v>0</v>
      </c>
      <c r="DO694" s="55">
        <f ca="1"/>
        <v>0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0</v>
      </c>
      <c r="DT694" s="55">
        <f ca="1"/>
        <v>18.199362037745434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ca="1"/>
        <v>0</v>
      </c>
      <c r="EE694" s="55">
        <f ca="1">SUM(DE694:ED694)</f>
        <v>23749.866324696166</v>
      </c>
    </row>
    <row r="695" spans="50:135" x14ac:dyDescent="0.3">
      <c r="AX695" s="7">
        <v>2</v>
      </c>
      <c r="AY695" s="30">
        <f t="shared" ref="AY695:AY745" si="158">W89*$O90*W145</f>
        <v>0</v>
      </c>
      <c r="AZ695" s="30">
        <f t="shared" ref="AZ695:AZ745" si="159">X89*$O90*X145</f>
        <v>0</v>
      </c>
      <c r="BA695" s="30">
        <f t="shared" ref="BA695:BA745" si="160">Y89*$O90*Y145</f>
        <v>0</v>
      </c>
      <c r="BB695" s="30">
        <f t="shared" ref="BB695:BB745" si="161">Z89*$O90*Z145</f>
        <v>0</v>
      </c>
      <c r="BC695" s="30">
        <f t="shared" ref="BC695:BC745" si="162">AA89*$O90*AA145</f>
        <v>40.041806584294243</v>
      </c>
      <c r="BD695" s="30">
        <f t="shared" ref="BD695:BD745" si="163">AB89*$O90*AB145</f>
        <v>88.844392081641502</v>
      </c>
      <c r="BE695" s="30">
        <f t="shared" ref="BE695:BE745" si="164">AC89*$O90*AC145</f>
        <v>0</v>
      </c>
      <c r="BF695" s="30">
        <f t="shared" ref="BF695:BF745" si="165">AD89*$O90*AD145</f>
        <v>103.15103678896457</v>
      </c>
      <c r="BG695" s="30">
        <f t="shared" ref="BG695:BG745" si="166">AE89*$O90*AE145</f>
        <v>0</v>
      </c>
      <c r="BH695" s="30">
        <f t="shared" ref="BH695:BH745" si="167">AF89*$O90*AF145</f>
        <v>0</v>
      </c>
      <c r="BI695" s="30">
        <f t="shared" ref="BI695:BI745" si="168">AG89*$O90*AG145</f>
        <v>0</v>
      </c>
      <c r="BJ695" s="30">
        <f t="shared" ref="BJ695:BJ745" si="169">AH89*$O90*AH145</f>
        <v>0</v>
      </c>
      <c r="BK695" s="30">
        <f t="shared" ref="BK695:BK745" si="170">AI89*$O90*AI145</f>
        <v>0</v>
      </c>
      <c r="BL695" s="30">
        <f t="shared" ref="BL695:BL745" si="171">AJ89*$O90*AJ145</f>
        <v>0</v>
      </c>
      <c r="BM695" s="30">
        <f t="shared" ref="BM695:BM745" si="172">AK89*$O90*AK145</f>
        <v>8.9912465728535489E-3</v>
      </c>
      <c r="BN695" s="30">
        <f t="shared" ref="BN695:BN745" si="173">AL89*$O90*AL145</f>
        <v>9.9141334699068759E-2</v>
      </c>
      <c r="BO695" s="30">
        <f t="shared" ref="BO695:BO745" si="174">AM89*$O90*AM145</f>
        <v>0</v>
      </c>
      <c r="BP695" s="30">
        <f t="shared" ref="BP695:BP745" si="175">AN89*$O90*AN145</f>
        <v>0</v>
      </c>
      <c r="BQ695" s="30">
        <f t="shared" ref="BQ695:BQ745" si="176">AO89*$O90*AO145</f>
        <v>1.4536926600747531</v>
      </c>
      <c r="BR695" s="30">
        <f t="shared" ref="BR695:BR745" si="177">AP89*$O90*AP145</f>
        <v>0</v>
      </c>
      <c r="BS695" s="30">
        <f t="shared" ref="BS695:BS745" si="178">AQ89*$O90*AQ145</f>
        <v>0</v>
      </c>
      <c r="BT695" s="30">
        <f t="shared" ref="BT695:BT745" si="179">AR89*$O90*AR145</f>
        <v>0</v>
      </c>
      <c r="BU695" s="30">
        <f t="shared" ref="BU695:BU745" si="180">AS89*$O90*AS145</f>
        <v>0</v>
      </c>
      <c r="BV695" s="30">
        <f t="shared" ref="BV695:BV745" si="181">AT89*$O90*AT145</f>
        <v>0</v>
      </c>
      <c r="BW695" s="30">
        <f t="shared" ref="BW695:BW745" si="182">AU89*$O90*AU145</f>
        <v>0</v>
      </c>
      <c r="BX695" s="30">
        <f t="shared" ref="BX695:BX745" si="183">AV89*$O90*AV145</f>
        <v>0</v>
      </c>
      <c r="BY695" s="30">
        <f t="shared" ref="BY695:BY745" si="184">SUM(AY695:BX695)</f>
        <v>233.59906069624699</v>
      </c>
      <c r="DD695" s="7">
        <v>2</v>
      </c>
      <c r="DE695" s="55">
        <f ca="1"/>
        <v>0</v>
      </c>
      <c r="DF695" s="55">
        <f ca="1"/>
        <v>0</v>
      </c>
      <c r="DG695" s="55">
        <f ca="1"/>
        <v>0</v>
      </c>
      <c r="DH695" s="55">
        <f ca="1"/>
        <v>0</v>
      </c>
      <c r="DI695" s="55">
        <f ca="1"/>
        <v>2967.0978678962033</v>
      </c>
      <c r="DJ695" s="55">
        <f ca="1"/>
        <v>6156.9163712577556</v>
      </c>
      <c r="DK695" s="55">
        <f ca="1"/>
        <v>0</v>
      </c>
      <c r="DL695" s="55">
        <f ca="1"/>
        <v>0</v>
      </c>
      <c r="DM695" s="55">
        <f ca="1"/>
        <v>0</v>
      </c>
      <c r="DN695" s="55">
        <f ca="1"/>
        <v>0</v>
      </c>
      <c r="DO695" s="55">
        <f ca="1"/>
        <v>0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0</v>
      </c>
      <c r="DT695" s="55">
        <f ca="1"/>
        <v>7.0192064966940677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ca="1"/>
        <v>0</v>
      </c>
      <c r="EE695" s="55">
        <f t="shared" ref="EE695:EE745" ca="1" si="185">SUM(DE695:ED695)</f>
        <v>9131.0334456506534</v>
      </c>
    </row>
    <row r="696" spans="50:135" x14ac:dyDescent="0.3">
      <c r="AX696" s="7">
        <v>3</v>
      </c>
      <c r="AY696" s="30">
        <f t="shared" si="158"/>
        <v>0</v>
      </c>
      <c r="AZ696" s="30">
        <f t="shared" si="159"/>
        <v>0</v>
      </c>
      <c r="BA696" s="30">
        <f t="shared" si="160"/>
        <v>0</v>
      </c>
      <c r="BB696" s="30">
        <f t="shared" si="161"/>
        <v>0</v>
      </c>
      <c r="BC696" s="30">
        <f t="shared" si="162"/>
        <v>264.73290959971121</v>
      </c>
      <c r="BD696" s="30">
        <f t="shared" si="163"/>
        <v>587.38694446943475</v>
      </c>
      <c r="BE696" s="30">
        <f t="shared" si="164"/>
        <v>0</v>
      </c>
      <c r="BF696" s="30">
        <f t="shared" si="165"/>
        <v>681.97407731572605</v>
      </c>
      <c r="BG696" s="30">
        <f t="shared" si="166"/>
        <v>0</v>
      </c>
      <c r="BH696" s="30">
        <f t="shared" si="167"/>
        <v>0</v>
      </c>
      <c r="BI696" s="30">
        <f t="shared" si="168"/>
        <v>0</v>
      </c>
      <c r="BJ696" s="30">
        <f t="shared" si="169"/>
        <v>0</v>
      </c>
      <c r="BK696" s="30">
        <f t="shared" si="170"/>
        <v>0</v>
      </c>
      <c r="BL696" s="30">
        <f t="shared" si="171"/>
        <v>0</v>
      </c>
      <c r="BM696" s="30">
        <f t="shared" si="172"/>
        <v>5.9405094980736206E-2</v>
      </c>
      <c r="BN696" s="30">
        <f t="shared" si="173"/>
        <v>0.65546428798259815</v>
      </c>
      <c r="BO696" s="30">
        <f t="shared" si="174"/>
        <v>0</v>
      </c>
      <c r="BP696" s="30">
        <f t="shared" si="175"/>
        <v>0</v>
      </c>
      <c r="BQ696" s="30">
        <f t="shared" si="176"/>
        <v>9.6109621548673889</v>
      </c>
      <c r="BR696" s="30">
        <f t="shared" si="177"/>
        <v>0</v>
      </c>
      <c r="BS696" s="30">
        <f t="shared" si="178"/>
        <v>0</v>
      </c>
      <c r="BT696" s="30">
        <f t="shared" si="179"/>
        <v>0</v>
      </c>
      <c r="BU696" s="30">
        <f t="shared" si="180"/>
        <v>0</v>
      </c>
      <c r="BV696" s="30">
        <f t="shared" si="181"/>
        <v>0</v>
      </c>
      <c r="BW696" s="30">
        <f t="shared" si="182"/>
        <v>0</v>
      </c>
      <c r="BX696" s="30">
        <f t="shared" si="183"/>
        <v>0</v>
      </c>
      <c r="BY696" s="30">
        <f t="shared" si="184"/>
        <v>1544.4197629227028</v>
      </c>
      <c r="DD696" s="7">
        <v>3</v>
      </c>
      <c r="DE696" s="55">
        <f ca="1"/>
        <v>0</v>
      </c>
      <c r="DF696" s="55">
        <f ca="1"/>
        <v>0</v>
      </c>
      <c r="DG696" s="55">
        <f ca="1"/>
        <v>0</v>
      </c>
      <c r="DH696" s="55">
        <f ca="1"/>
        <v>0</v>
      </c>
      <c r="DI696" s="55">
        <f ca="1"/>
        <v>19616.7086013386</v>
      </c>
      <c r="DJ696" s="55">
        <f ca="1"/>
        <v>40705.915251731829</v>
      </c>
      <c r="DK696" s="55">
        <f ca="1"/>
        <v>0</v>
      </c>
      <c r="DL696" s="55">
        <f ca="1"/>
        <v>0</v>
      </c>
      <c r="DM696" s="55">
        <f ca="1"/>
        <v>0</v>
      </c>
      <c r="DN696" s="55">
        <f ca="1"/>
        <v>0</v>
      </c>
      <c r="DO696" s="55">
        <f ca="1"/>
        <v>0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0</v>
      </c>
      <c r="DT696" s="55">
        <f ca="1"/>
        <v>46.406871589167949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ca="1"/>
        <v>0</v>
      </c>
      <c r="EE696" s="55">
        <f t="shared" ca="1" si="185"/>
        <v>60369.030724659598</v>
      </c>
    </row>
    <row r="697" spans="50:135" x14ac:dyDescent="0.3">
      <c r="AX697" s="7">
        <v>4</v>
      </c>
      <c r="AY697" s="30">
        <f t="shared" si="158"/>
        <v>0</v>
      </c>
      <c r="AZ697" s="30">
        <f t="shared" si="159"/>
        <v>0</v>
      </c>
      <c r="BA697" s="30">
        <f t="shared" si="160"/>
        <v>0</v>
      </c>
      <c r="BB697" s="30">
        <f t="shared" si="161"/>
        <v>0</v>
      </c>
      <c r="BC697" s="30">
        <f t="shared" si="162"/>
        <v>28.061788397108533</v>
      </c>
      <c r="BD697" s="30">
        <f t="shared" si="163"/>
        <v>62.263237931609908</v>
      </c>
      <c r="BE697" s="30">
        <f t="shared" si="164"/>
        <v>0</v>
      </c>
      <c r="BF697" s="30">
        <f t="shared" si="165"/>
        <v>72.289509734542108</v>
      </c>
      <c r="BG697" s="30">
        <f t="shared" si="166"/>
        <v>0</v>
      </c>
      <c r="BH697" s="30">
        <f t="shared" si="167"/>
        <v>0</v>
      </c>
      <c r="BI697" s="30">
        <f t="shared" si="168"/>
        <v>0</v>
      </c>
      <c r="BJ697" s="30">
        <f t="shared" si="169"/>
        <v>0</v>
      </c>
      <c r="BK697" s="30">
        <f t="shared" si="170"/>
        <v>0</v>
      </c>
      <c r="BL697" s="30">
        <f t="shared" si="171"/>
        <v>0</v>
      </c>
      <c r="BM697" s="30">
        <f t="shared" si="172"/>
        <v>6.2995665890031661E-3</v>
      </c>
      <c r="BN697" s="30">
        <f t="shared" si="173"/>
        <v>6.9479461364180969E-2</v>
      </c>
      <c r="BO697" s="30">
        <f t="shared" si="174"/>
        <v>0</v>
      </c>
      <c r="BP697" s="30">
        <f t="shared" si="175"/>
        <v>0</v>
      </c>
      <c r="BQ697" s="30">
        <f t="shared" si="176"/>
        <v>1.0187656168875154</v>
      </c>
      <c r="BR697" s="30">
        <f t="shared" si="177"/>
        <v>0</v>
      </c>
      <c r="BS697" s="30">
        <f t="shared" si="178"/>
        <v>0</v>
      </c>
      <c r="BT697" s="30">
        <f t="shared" si="179"/>
        <v>0</v>
      </c>
      <c r="BU697" s="30">
        <f t="shared" si="180"/>
        <v>0</v>
      </c>
      <c r="BV697" s="30">
        <f t="shared" si="181"/>
        <v>0</v>
      </c>
      <c r="BW697" s="30">
        <f t="shared" si="182"/>
        <v>0</v>
      </c>
      <c r="BX697" s="30">
        <f t="shared" si="183"/>
        <v>0</v>
      </c>
      <c r="BY697" s="30">
        <f t="shared" si="184"/>
        <v>163.70908070810125</v>
      </c>
      <c r="DD697" s="7">
        <v>4</v>
      </c>
      <c r="DE697" s="55">
        <f ca="1"/>
        <v>0</v>
      </c>
      <c r="DF697" s="55">
        <f ca="1"/>
        <v>0</v>
      </c>
      <c r="DG697" s="55">
        <f ca="1"/>
        <v>0</v>
      </c>
      <c r="DH697" s="55">
        <f ca="1"/>
        <v>0</v>
      </c>
      <c r="DI697" s="55">
        <f ca="1"/>
        <v>2079.3785202257422</v>
      </c>
      <c r="DJ697" s="55">
        <f ca="1"/>
        <v>4314.842388660566</v>
      </c>
      <c r="DK697" s="55">
        <f ca="1"/>
        <v>0</v>
      </c>
      <c r="DL697" s="55">
        <f ca="1"/>
        <v>0</v>
      </c>
      <c r="DM697" s="55">
        <f ca="1"/>
        <v>0</v>
      </c>
      <c r="DN697" s="55">
        <f ca="1"/>
        <v>0</v>
      </c>
      <c r="DO697" s="55">
        <f ca="1"/>
        <v>0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0</v>
      </c>
      <c r="DT697" s="55">
        <f ca="1"/>
        <v>4.9191458645840127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ca="1"/>
        <v>0</v>
      </c>
      <c r="EE697" s="55">
        <f t="shared" ca="1" si="185"/>
        <v>6399.140054750892</v>
      </c>
    </row>
    <row r="698" spans="50:135" x14ac:dyDescent="0.3">
      <c r="AX698" s="7">
        <v>5</v>
      </c>
      <c r="AY698" s="30">
        <f t="shared" si="158"/>
        <v>0</v>
      </c>
      <c r="AZ698" s="30">
        <f t="shared" si="159"/>
        <v>0</v>
      </c>
      <c r="BA698" s="30">
        <f t="shared" si="160"/>
        <v>0</v>
      </c>
      <c r="BB698" s="30">
        <f t="shared" si="161"/>
        <v>0</v>
      </c>
      <c r="BC698" s="30">
        <f t="shared" si="162"/>
        <v>11.129123005453918</v>
      </c>
      <c r="BD698" s="30">
        <f t="shared" si="163"/>
        <v>24.693195739859355</v>
      </c>
      <c r="BE698" s="30">
        <f t="shared" si="164"/>
        <v>0</v>
      </c>
      <c r="BF698" s="30">
        <f t="shared" si="165"/>
        <v>28.669550010599828</v>
      </c>
      <c r="BG698" s="30">
        <f t="shared" si="166"/>
        <v>0</v>
      </c>
      <c r="BH698" s="30">
        <f t="shared" si="167"/>
        <v>0</v>
      </c>
      <c r="BI698" s="30">
        <f t="shared" si="168"/>
        <v>0</v>
      </c>
      <c r="BJ698" s="30">
        <f t="shared" si="169"/>
        <v>0</v>
      </c>
      <c r="BK698" s="30">
        <f t="shared" si="170"/>
        <v>0</v>
      </c>
      <c r="BL698" s="30">
        <f t="shared" si="171"/>
        <v>0</v>
      </c>
      <c r="BM698" s="30">
        <f t="shared" si="172"/>
        <v>2.4973328375279876E-3</v>
      </c>
      <c r="BN698" s="30">
        <f t="shared" si="173"/>
        <v>2.7555101639787926E-2</v>
      </c>
      <c r="BO698" s="30">
        <f t="shared" si="174"/>
        <v>0</v>
      </c>
      <c r="BP698" s="30">
        <f t="shared" si="175"/>
        <v>0</v>
      </c>
      <c r="BQ698" s="30">
        <f t="shared" si="176"/>
        <v>0.40403582842281516</v>
      </c>
      <c r="BR698" s="30">
        <f t="shared" si="177"/>
        <v>0</v>
      </c>
      <c r="BS698" s="30">
        <f t="shared" si="178"/>
        <v>0</v>
      </c>
      <c r="BT698" s="30">
        <f t="shared" si="179"/>
        <v>0</v>
      </c>
      <c r="BU698" s="30">
        <f t="shared" si="180"/>
        <v>0</v>
      </c>
      <c r="BV698" s="30">
        <f t="shared" si="181"/>
        <v>0</v>
      </c>
      <c r="BW698" s="30">
        <f t="shared" si="182"/>
        <v>0</v>
      </c>
      <c r="BX698" s="30">
        <f t="shared" si="183"/>
        <v>0</v>
      </c>
      <c r="BY698" s="30">
        <f t="shared" si="184"/>
        <v>64.925957018813236</v>
      </c>
      <c r="DD698" s="7">
        <v>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0</v>
      </c>
      <c r="DI698" s="55">
        <f ca="1"/>
        <v>824.66801470413532</v>
      </c>
      <c r="DJ698" s="55">
        <f ca="1"/>
        <v>1711.2384647722533</v>
      </c>
      <c r="DK698" s="55">
        <f ca="1"/>
        <v>0</v>
      </c>
      <c r="DL698" s="55">
        <f ca="1"/>
        <v>0</v>
      </c>
      <c r="DM698" s="55">
        <f ca="1"/>
        <v>0</v>
      </c>
      <c r="DN698" s="55">
        <f ca="1"/>
        <v>0</v>
      </c>
      <c r="DO698" s="55">
        <f ca="1"/>
        <v>0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0</v>
      </c>
      <c r="DT698" s="55">
        <f ca="1"/>
        <v>1.9509011960969851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ca="1"/>
        <v>0</v>
      </c>
      <c r="EE698" s="55">
        <f t="shared" ca="1" si="185"/>
        <v>2537.8573806724853</v>
      </c>
    </row>
    <row r="699" spans="50:135" x14ac:dyDescent="0.3">
      <c r="AX699" s="7">
        <v>6</v>
      </c>
      <c r="AY699" s="30">
        <f t="shared" si="158"/>
        <v>0</v>
      </c>
      <c r="AZ699" s="30">
        <f t="shared" si="159"/>
        <v>0</v>
      </c>
      <c r="BA699" s="30">
        <f t="shared" si="160"/>
        <v>0</v>
      </c>
      <c r="BB699" s="30">
        <f t="shared" si="161"/>
        <v>0</v>
      </c>
      <c r="BC699" s="30">
        <f t="shared" si="162"/>
        <v>3.037792501630503</v>
      </c>
      <c r="BD699" s="30">
        <f t="shared" si="163"/>
        <v>6.7402260538319432</v>
      </c>
      <c r="BE699" s="30">
        <f t="shared" si="164"/>
        <v>0</v>
      </c>
      <c r="BF699" s="30">
        <f t="shared" si="165"/>
        <v>7.8256071018495019</v>
      </c>
      <c r="BG699" s="30">
        <f t="shared" si="166"/>
        <v>0</v>
      </c>
      <c r="BH699" s="30">
        <f t="shared" si="167"/>
        <v>0</v>
      </c>
      <c r="BI699" s="30">
        <f t="shared" si="168"/>
        <v>0</v>
      </c>
      <c r="BJ699" s="30">
        <f t="shared" si="169"/>
        <v>0</v>
      </c>
      <c r="BK699" s="30">
        <f t="shared" si="170"/>
        <v>0</v>
      </c>
      <c r="BL699" s="30">
        <f t="shared" si="171"/>
        <v>0</v>
      </c>
      <c r="BM699" s="30">
        <f t="shared" si="172"/>
        <v>6.8106088848132545E-4</v>
      </c>
      <c r="BN699" s="30">
        <f t="shared" si="173"/>
        <v>7.5214097141043873E-3</v>
      </c>
      <c r="BO699" s="30">
        <f t="shared" si="174"/>
        <v>0</v>
      </c>
      <c r="BP699" s="30">
        <f t="shared" si="175"/>
        <v>0</v>
      </c>
      <c r="BQ699" s="30">
        <f t="shared" si="176"/>
        <v>0.11028514992533187</v>
      </c>
      <c r="BR699" s="30">
        <f t="shared" si="177"/>
        <v>0</v>
      </c>
      <c r="BS699" s="30">
        <f t="shared" si="178"/>
        <v>0</v>
      </c>
      <c r="BT699" s="30">
        <f t="shared" si="179"/>
        <v>0</v>
      </c>
      <c r="BU699" s="30">
        <f t="shared" si="180"/>
        <v>0</v>
      </c>
      <c r="BV699" s="30">
        <f t="shared" si="181"/>
        <v>0</v>
      </c>
      <c r="BW699" s="30">
        <f t="shared" si="182"/>
        <v>0</v>
      </c>
      <c r="BX699" s="30">
        <f t="shared" si="183"/>
        <v>0</v>
      </c>
      <c r="BY699" s="30">
        <f t="shared" si="184"/>
        <v>17.722113277839867</v>
      </c>
      <c r="DD699" s="7">
        <v>6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0</v>
      </c>
      <c r="DI699" s="55">
        <f ca="1"/>
        <v>225.10042437082026</v>
      </c>
      <c r="DJ699" s="55">
        <f ca="1"/>
        <v>467.09766553055363</v>
      </c>
      <c r="DK699" s="55">
        <f ca="1"/>
        <v>0</v>
      </c>
      <c r="DL699" s="55">
        <f ca="1"/>
        <v>0</v>
      </c>
      <c r="DM699" s="55">
        <f ca="1"/>
        <v>0</v>
      </c>
      <c r="DN699" s="55">
        <f ca="1"/>
        <v>0</v>
      </c>
      <c r="DO699" s="55">
        <f ca="1"/>
        <v>0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</v>
      </c>
      <c r="DT699" s="55">
        <f ca="1"/>
        <v>0.53251580775859064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ca="1"/>
        <v>0</v>
      </c>
      <c r="EE699" s="55">
        <f t="shared" ca="1" si="185"/>
        <v>692.73060570913253</v>
      </c>
    </row>
    <row r="700" spans="50:135" x14ac:dyDescent="0.3">
      <c r="AX700" s="7">
        <v>7</v>
      </c>
      <c r="AY700" s="30">
        <f t="shared" si="158"/>
        <v>0</v>
      </c>
      <c r="AZ700" s="30">
        <f t="shared" si="159"/>
        <v>0</v>
      </c>
      <c r="BA700" s="30">
        <f t="shared" si="160"/>
        <v>0</v>
      </c>
      <c r="BB700" s="30">
        <f t="shared" si="161"/>
        <v>0</v>
      </c>
      <c r="BC700" s="30">
        <f t="shared" si="162"/>
        <v>31.515014995622661</v>
      </c>
      <c r="BD700" s="30">
        <f t="shared" si="163"/>
        <v>69.925225330531092</v>
      </c>
      <c r="BE700" s="30">
        <f t="shared" si="164"/>
        <v>0</v>
      </c>
      <c r="BF700" s="30">
        <f t="shared" si="165"/>
        <v>81.185309757140899</v>
      </c>
      <c r="BG700" s="30">
        <f t="shared" si="166"/>
        <v>0</v>
      </c>
      <c r="BH700" s="30">
        <f t="shared" si="167"/>
        <v>0</v>
      </c>
      <c r="BI700" s="30">
        <f t="shared" si="168"/>
        <v>0</v>
      </c>
      <c r="BJ700" s="30">
        <f t="shared" si="169"/>
        <v>0</v>
      </c>
      <c r="BK700" s="30">
        <f t="shared" si="170"/>
        <v>0</v>
      </c>
      <c r="BL700" s="30">
        <f t="shared" si="171"/>
        <v>0</v>
      </c>
      <c r="BM700" s="30">
        <f t="shared" si="172"/>
        <v>7.0702403959337721E-3</v>
      </c>
      <c r="BN700" s="30">
        <f t="shared" si="173"/>
        <v>7.7993589367644403E-2</v>
      </c>
      <c r="BO700" s="30">
        <f t="shared" si="174"/>
        <v>0</v>
      </c>
      <c r="BP700" s="30">
        <f t="shared" si="175"/>
        <v>0</v>
      </c>
      <c r="BQ700" s="30">
        <f t="shared" si="176"/>
        <v>1.1441328418896142</v>
      </c>
      <c r="BR700" s="30">
        <f t="shared" si="177"/>
        <v>0</v>
      </c>
      <c r="BS700" s="30">
        <f t="shared" si="178"/>
        <v>0</v>
      </c>
      <c r="BT700" s="30">
        <f t="shared" si="179"/>
        <v>0</v>
      </c>
      <c r="BU700" s="30">
        <f t="shared" si="180"/>
        <v>0</v>
      </c>
      <c r="BV700" s="30">
        <f t="shared" si="181"/>
        <v>0</v>
      </c>
      <c r="BW700" s="30">
        <f t="shared" si="182"/>
        <v>0</v>
      </c>
      <c r="BX700" s="30">
        <f t="shared" si="183"/>
        <v>0</v>
      </c>
      <c r="BY700" s="30">
        <f t="shared" si="184"/>
        <v>183.85474675494785</v>
      </c>
      <c r="DD700" s="7">
        <v>7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0</v>
      </c>
      <c r="DI700" s="55">
        <f ca="1"/>
        <v>2335.262611175639</v>
      </c>
      <c r="DJ700" s="55">
        <f ca="1"/>
        <v>4845.8181154058047</v>
      </c>
      <c r="DK700" s="55">
        <f ca="1"/>
        <v>0</v>
      </c>
      <c r="DL700" s="55">
        <f ca="1"/>
        <v>0</v>
      </c>
      <c r="DM700" s="55">
        <f ca="1"/>
        <v>0</v>
      </c>
      <c r="DN700" s="55">
        <f ca="1"/>
        <v>0</v>
      </c>
      <c r="DO700" s="55">
        <f ca="1"/>
        <v>0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0</v>
      </c>
      <c r="DT700" s="55">
        <f ca="1"/>
        <v>5.5219461272292234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ca="1"/>
        <v>0</v>
      </c>
      <c r="EE700" s="55">
        <f t="shared" ca="1" si="185"/>
        <v>7186.6026727086728</v>
      </c>
    </row>
    <row r="701" spans="50:135" x14ac:dyDescent="0.3">
      <c r="AX701" s="7">
        <v>8</v>
      </c>
      <c r="AY701" s="30">
        <f t="shared" si="158"/>
        <v>4530.3931041651676</v>
      </c>
      <c r="AZ701" s="30">
        <f t="shared" si="159"/>
        <v>0.54108810858793455</v>
      </c>
      <c r="BA701" s="30">
        <f t="shared" si="160"/>
        <v>0</v>
      </c>
      <c r="BB701" s="30">
        <f t="shared" si="161"/>
        <v>0</v>
      </c>
      <c r="BC701" s="30">
        <f t="shared" si="162"/>
        <v>16.194975775725123</v>
      </c>
      <c r="BD701" s="30">
        <f t="shared" si="163"/>
        <v>35.933263275759387</v>
      </c>
      <c r="BE701" s="30">
        <f t="shared" si="164"/>
        <v>0</v>
      </c>
      <c r="BF701" s="30">
        <f t="shared" si="165"/>
        <v>645.04428135997091</v>
      </c>
      <c r="BG701" s="30">
        <f t="shared" si="166"/>
        <v>31.369127604407737</v>
      </c>
      <c r="BH701" s="30">
        <f t="shared" si="167"/>
        <v>0</v>
      </c>
      <c r="BI701" s="30">
        <f t="shared" si="168"/>
        <v>8.6593576781504975</v>
      </c>
      <c r="BJ701" s="30">
        <f t="shared" si="169"/>
        <v>2588.7349144480195</v>
      </c>
      <c r="BK701" s="30">
        <f t="shared" si="170"/>
        <v>0</v>
      </c>
      <c r="BL701" s="30">
        <f t="shared" si="171"/>
        <v>0</v>
      </c>
      <c r="BM701" s="30">
        <f t="shared" si="172"/>
        <v>3.6340924034686203E-3</v>
      </c>
      <c r="BN701" s="30">
        <f t="shared" si="173"/>
        <v>4.0097879380628455E-2</v>
      </c>
      <c r="BO701" s="30">
        <f t="shared" si="174"/>
        <v>0</v>
      </c>
      <c r="BP701" s="30">
        <f t="shared" si="175"/>
        <v>0</v>
      </c>
      <c r="BQ701" s="30">
        <f t="shared" si="176"/>
        <v>7.0215867236276317</v>
      </c>
      <c r="BR701" s="30">
        <f t="shared" si="177"/>
        <v>0</v>
      </c>
      <c r="BS701" s="30">
        <f t="shared" si="178"/>
        <v>0</v>
      </c>
      <c r="BT701" s="30">
        <f t="shared" si="179"/>
        <v>0</v>
      </c>
      <c r="BU701" s="30">
        <f t="shared" si="180"/>
        <v>0</v>
      </c>
      <c r="BV701" s="30">
        <f t="shared" si="181"/>
        <v>0</v>
      </c>
      <c r="BW701" s="30">
        <f t="shared" si="182"/>
        <v>0</v>
      </c>
      <c r="BX701" s="30">
        <f t="shared" si="183"/>
        <v>0</v>
      </c>
      <c r="BY701" s="30">
        <f t="shared" si="184"/>
        <v>7863.9354311112002</v>
      </c>
      <c r="DD701" s="7">
        <v>8</v>
      </c>
      <c r="DE701" s="55">
        <f ca="1"/>
        <v>428575.1876540248</v>
      </c>
      <c r="DF701" s="55">
        <f ca="1"/>
        <v>54.64989896738139</v>
      </c>
      <c r="DG701" s="55">
        <f ca="1"/>
        <v>0</v>
      </c>
      <c r="DH701" s="55">
        <f ca="1"/>
        <v>0</v>
      </c>
      <c r="DI701" s="55">
        <f ca="1"/>
        <v>1200.0477049812314</v>
      </c>
      <c r="DJ701" s="55">
        <f ca="1"/>
        <v>2490.1751450101256</v>
      </c>
      <c r="DK701" s="55">
        <f ca="1"/>
        <v>0</v>
      </c>
      <c r="DL701" s="55">
        <f ca="1"/>
        <v>0</v>
      </c>
      <c r="DM701" s="55">
        <f ca="1"/>
        <v>2427.9704765811589</v>
      </c>
      <c r="DN701" s="55">
        <f ca="1"/>
        <v>0</v>
      </c>
      <c r="DO701" s="55">
        <f ca="1"/>
        <v>0</v>
      </c>
      <c r="DP701" s="55">
        <f ca="1"/>
        <v>145228.02870053391</v>
      </c>
      <c r="DQ701" s="55">
        <f ca="1"/>
        <v>0</v>
      </c>
      <c r="DR701" s="55">
        <f ca="1"/>
        <v>0</v>
      </c>
      <c r="DS701" s="55">
        <f ca="1"/>
        <v>0</v>
      </c>
      <c r="DT701" s="55">
        <f ca="1"/>
        <v>2.8389298601484945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ca="1"/>
        <v>0</v>
      </c>
      <c r="EE701" s="55">
        <f t="shared" ca="1" si="185"/>
        <v>579978.89850995876</v>
      </c>
    </row>
    <row r="702" spans="50:135" x14ac:dyDescent="0.3">
      <c r="AX702" s="7">
        <v>9</v>
      </c>
      <c r="AY702" s="30">
        <f t="shared" si="158"/>
        <v>223.21219791065775</v>
      </c>
      <c r="AZ702" s="30">
        <f t="shared" si="159"/>
        <v>2.6659378933101809E-2</v>
      </c>
      <c r="BA702" s="30">
        <f t="shared" si="160"/>
        <v>0</v>
      </c>
      <c r="BB702" s="30">
        <f t="shared" si="161"/>
        <v>0</v>
      </c>
      <c r="BC702" s="30">
        <f t="shared" si="162"/>
        <v>0.79792549013158653</v>
      </c>
      <c r="BD702" s="30">
        <f t="shared" si="163"/>
        <v>1.7704297367242896</v>
      </c>
      <c r="BE702" s="30">
        <f t="shared" si="164"/>
        <v>0</v>
      </c>
      <c r="BF702" s="30">
        <f t="shared" si="165"/>
        <v>31.781293258131313</v>
      </c>
      <c r="BG702" s="30">
        <f t="shared" si="166"/>
        <v>1.5455550456177616</v>
      </c>
      <c r="BH702" s="30">
        <f t="shared" si="167"/>
        <v>0</v>
      </c>
      <c r="BI702" s="30">
        <f t="shared" si="168"/>
        <v>0.42664603559603737</v>
      </c>
      <c r="BJ702" s="30">
        <f t="shared" si="169"/>
        <v>127.54681480337082</v>
      </c>
      <c r="BK702" s="30">
        <f t="shared" si="170"/>
        <v>0</v>
      </c>
      <c r="BL702" s="30">
        <f t="shared" si="171"/>
        <v>0</v>
      </c>
      <c r="BM702" s="30">
        <f t="shared" si="172"/>
        <v>1.7915613459456941E-4</v>
      </c>
      <c r="BN702" s="30">
        <f t="shared" si="173"/>
        <v>1.9756211248534365E-3</v>
      </c>
      <c r="BO702" s="30">
        <f t="shared" si="174"/>
        <v>0</v>
      </c>
      <c r="BP702" s="30">
        <f t="shared" si="175"/>
        <v>0</v>
      </c>
      <c r="BQ702" s="30">
        <f t="shared" si="176"/>
        <v>0.3459531597592459</v>
      </c>
      <c r="BR702" s="30">
        <f t="shared" si="177"/>
        <v>0</v>
      </c>
      <c r="BS702" s="30">
        <f t="shared" si="178"/>
        <v>0</v>
      </c>
      <c r="BT702" s="30">
        <f t="shared" si="179"/>
        <v>0</v>
      </c>
      <c r="BU702" s="30">
        <f t="shared" si="180"/>
        <v>0</v>
      </c>
      <c r="BV702" s="30">
        <f t="shared" si="181"/>
        <v>0</v>
      </c>
      <c r="BW702" s="30">
        <f t="shared" si="182"/>
        <v>0</v>
      </c>
      <c r="BX702" s="30">
        <f t="shared" si="183"/>
        <v>0</v>
      </c>
      <c r="BY702" s="30">
        <f t="shared" si="184"/>
        <v>387.45562959618138</v>
      </c>
      <c r="DD702" s="7">
        <v>9</v>
      </c>
      <c r="DE702" s="55">
        <f ca="1"/>
        <v>21115.873922348223</v>
      </c>
      <c r="DF702" s="55">
        <f ca="1"/>
        <v>2.6925972722432827</v>
      </c>
      <c r="DG702" s="55">
        <f ca="1"/>
        <v>0</v>
      </c>
      <c r="DH702" s="55">
        <f ca="1"/>
        <v>0</v>
      </c>
      <c r="DI702" s="55">
        <f ca="1"/>
        <v>59.126278818750556</v>
      </c>
      <c r="DJ702" s="55">
        <f ca="1"/>
        <v>122.69078075499327</v>
      </c>
      <c r="DK702" s="55">
        <f ca="1"/>
        <v>0</v>
      </c>
      <c r="DL702" s="55">
        <f ca="1"/>
        <v>0</v>
      </c>
      <c r="DM702" s="55">
        <f ca="1"/>
        <v>119.62596053081475</v>
      </c>
      <c r="DN702" s="55">
        <f ca="1"/>
        <v>0</v>
      </c>
      <c r="DO702" s="55">
        <f ca="1"/>
        <v>0</v>
      </c>
      <c r="DP702" s="55">
        <f ca="1"/>
        <v>7155.3763104691034</v>
      </c>
      <c r="DQ702" s="55">
        <f ca="1"/>
        <v>0</v>
      </c>
      <c r="DR702" s="55">
        <f ca="1"/>
        <v>0</v>
      </c>
      <c r="DS702" s="55">
        <f ca="1"/>
        <v>0</v>
      </c>
      <c r="DT702" s="55">
        <f ca="1"/>
        <v>0.13987397563962331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ca="1"/>
        <v>0</v>
      </c>
      <c r="EE702" s="55">
        <f t="shared" ca="1" si="185"/>
        <v>28575.525724169769</v>
      </c>
    </row>
    <row r="703" spans="50:135" x14ac:dyDescent="0.3">
      <c r="AX703" s="7">
        <v>10</v>
      </c>
      <c r="AY703" s="30">
        <f t="shared" si="158"/>
        <v>1932.6141168196662</v>
      </c>
      <c r="AZ703" s="30">
        <f t="shared" si="159"/>
        <v>0.23082202632573781</v>
      </c>
      <c r="BA703" s="30">
        <f t="shared" si="160"/>
        <v>0</v>
      </c>
      <c r="BB703" s="30">
        <f t="shared" si="161"/>
        <v>0</v>
      </c>
      <c r="BC703" s="30">
        <f t="shared" si="162"/>
        <v>6.9085922778156821</v>
      </c>
      <c r="BD703" s="30">
        <f t="shared" si="163"/>
        <v>15.328720990677542</v>
      </c>
      <c r="BE703" s="30">
        <f t="shared" si="164"/>
        <v>0</v>
      </c>
      <c r="BF703" s="30">
        <f t="shared" si="165"/>
        <v>275.16854629170103</v>
      </c>
      <c r="BG703" s="30">
        <f t="shared" si="166"/>
        <v>13.381712676374459</v>
      </c>
      <c r="BH703" s="30">
        <f t="shared" si="167"/>
        <v>0</v>
      </c>
      <c r="BI703" s="30">
        <f t="shared" si="168"/>
        <v>3.6939833944613509</v>
      </c>
      <c r="BJ703" s="30">
        <f t="shared" si="169"/>
        <v>1104.3248403998948</v>
      </c>
      <c r="BK703" s="30">
        <f t="shared" si="170"/>
        <v>0</v>
      </c>
      <c r="BL703" s="30">
        <f t="shared" si="171"/>
        <v>0</v>
      </c>
      <c r="BM703" s="30">
        <f t="shared" si="172"/>
        <v>1.5508067321349879E-3</v>
      </c>
      <c r="BN703" s="30">
        <f t="shared" si="173"/>
        <v>1.7105299567747777E-2</v>
      </c>
      <c r="BO703" s="30">
        <f t="shared" si="174"/>
        <v>0</v>
      </c>
      <c r="BP703" s="30">
        <f t="shared" si="175"/>
        <v>0</v>
      </c>
      <c r="BQ703" s="30">
        <f t="shared" si="176"/>
        <v>2.9953289518356279</v>
      </c>
      <c r="BR703" s="30">
        <f t="shared" si="177"/>
        <v>0</v>
      </c>
      <c r="BS703" s="30">
        <f t="shared" si="178"/>
        <v>0</v>
      </c>
      <c r="BT703" s="30">
        <f t="shared" si="179"/>
        <v>0</v>
      </c>
      <c r="BU703" s="30">
        <f t="shared" si="180"/>
        <v>0</v>
      </c>
      <c r="BV703" s="30">
        <f t="shared" si="181"/>
        <v>0</v>
      </c>
      <c r="BW703" s="30">
        <f t="shared" si="182"/>
        <v>0</v>
      </c>
      <c r="BX703" s="30">
        <f t="shared" si="183"/>
        <v>0</v>
      </c>
      <c r="BY703" s="30">
        <f t="shared" si="184"/>
        <v>3354.6653199350526</v>
      </c>
      <c r="DD703" s="7">
        <v>10</v>
      </c>
      <c r="DE703" s="55">
        <f ca="1"/>
        <v>182825.29545114041</v>
      </c>
      <c r="DF703" s="55">
        <f ca="1"/>
        <v>23.313024658899518</v>
      </c>
      <c r="DG703" s="55">
        <f ca="1"/>
        <v>0</v>
      </c>
      <c r="DH703" s="55">
        <f ca="1"/>
        <v>0</v>
      </c>
      <c r="DI703" s="55">
        <f ca="1"/>
        <v>511.926687786142</v>
      </c>
      <c r="DJ703" s="55">
        <f ca="1"/>
        <v>1062.2803646539537</v>
      </c>
      <c r="DK703" s="55">
        <f ca="1"/>
        <v>0</v>
      </c>
      <c r="DL703" s="55">
        <f ca="1"/>
        <v>0</v>
      </c>
      <c r="DM703" s="55">
        <f ca="1"/>
        <v>1035.7445611513831</v>
      </c>
      <c r="DN703" s="55">
        <f ca="1"/>
        <v>0</v>
      </c>
      <c r="DO703" s="55">
        <f ca="1"/>
        <v>0</v>
      </c>
      <c r="DP703" s="55">
        <f ca="1"/>
        <v>61952.623546434101</v>
      </c>
      <c r="DQ703" s="55">
        <f ca="1"/>
        <v>0</v>
      </c>
      <c r="DR703" s="55">
        <f ca="1"/>
        <v>0</v>
      </c>
      <c r="DS703" s="55">
        <f ca="1"/>
        <v>0</v>
      </c>
      <c r="DT703" s="55">
        <f ca="1"/>
        <v>1.2110552093965425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ca="1"/>
        <v>0</v>
      </c>
      <c r="EE703" s="55">
        <f t="shared" ca="1" si="185"/>
        <v>247412.39469103428</v>
      </c>
    </row>
    <row r="704" spans="50:135" x14ac:dyDescent="0.3">
      <c r="AX704" s="7">
        <v>11</v>
      </c>
      <c r="AY704" s="30">
        <f t="shared" si="158"/>
        <v>0</v>
      </c>
      <c r="AZ704" s="30">
        <f t="shared" si="159"/>
        <v>0</v>
      </c>
      <c r="BA704" s="30">
        <f t="shared" si="160"/>
        <v>0</v>
      </c>
      <c r="BB704" s="30">
        <f t="shared" si="161"/>
        <v>0</v>
      </c>
      <c r="BC704" s="30">
        <f t="shared" si="162"/>
        <v>16240.010051823316</v>
      </c>
      <c r="BD704" s="30">
        <f t="shared" si="163"/>
        <v>36033.184899383028</v>
      </c>
      <c r="BE704" s="30">
        <f t="shared" si="164"/>
        <v>0</v>
      </c>
      <c r="BF704" s="30">
        <f t="shared" si="165"/>
        <v>41835.621738126138</v>
      </c>
      <c r="BG704" s="30">
        <f t="shared" si="166"/>
        <v>0</v>
      </c>
      <c r="BH704" s="30">
        <f t="shared" si="167"/>
        <v>0</v>
      </c>
      <c r="BI704" s="30">
        <f t="shared" si="168"/>
        <v>0</v>
      </c>
      <c r="BJ704" s="30">
        <f t="shared" si="169"/>
        <v>0</v>
      </c>
      <c r="BK704" s="30">
        <f t="shared" si="170"/>
        <v>0</v>
      </c>
      <c r="BL704" s="30">
        <f t="shared" si="171"/>
        <v>0</v>
      </c>
      <c r="BM704" s="30">
        <f t="shared" si="172"/>
        <v>3.6435479858350726</v>
      </c>
      <c r="BN704" s="30">
        <f t="shared" si="173"/>
        <v>40.240246781612129</v>
      </c>
      <c r="BO704" s="30">
        <f t="shared" si="174"/>
        <v>0</v>
      </c>
      <c r="BP704" s="30">
        <f t="shared" si="175"/>
        <v>0</v>
      </c>
      <c r="BQ704" s="30">
        <f t="shared" si="176"/>
        <v>589.58337340989635</v>
      </c>
      <c r="BR704" s="30">
        <f t="shared" si="177"/>
        <v>0</v>
      </c>
      <c r="BS704" s="30">
        <f t="shared" si="178"/>
        <v>0</v>
      </c>
      <c r="BT704" s="30">
        <f t="shared" si="179"/>
        <v>0</v>
      </c>
      <c r="BU704" s="30">
        <f t="shared" si="180"/>
        <v>0</v>
      </c>
      <c r="BV704" s="30">
        <f t="shared" si="181"/>
        <v>0</v>
      </c>
      <c r="BW704" s="30">
        <f t="shared" si="182"/>
        <v>0</v>
      </c>
      <c r="BX704" s="30">
        <f t="shared" si="183"/>
        <v>0</v>
      </c>
      <c r="BY704" s="30">
        <f t="shared" si="184"/>
        <v>94742.283857509829</v>
      </c>
      <c r="DD704" s="7">
        <v>11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0</v>
      </c>
      <c r="DI704" s="55">
        <f ca="1"/>
        <v>1203384.7448401076</v>
      </c>
      <c r="DJ704" s="55">
        <f ca="1"/>
        <v>2497099.7135272436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0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0</v>
      </c>
      <c r="DT704" s="55">
        <f ca="1"/>
        <v>2849.0094721381388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ca="1"/>
        <v>0</v>
      </c>
      <c r="EE704" s="55">
        <f t="shared" ca="1" si="185"/>
        <v>3703333.4678394897</v>
      </c>
    </row>
    <row r="705" spans="50:135" x14ac:dyDescent="0.3">
      <c r="AX705" s="7">
        <v>12</v>
      </c>
      <c r="AY705" s="30">
        <f t="shared" si="158"/>
        <v>8070.0169918236525</v>
      </c>
      <c r="AZ705" s="30">
        <f t="shared" si="159"/>
        <v>5.3755529594187594</v>
      </c>
      <c r="BA705" s="30">
        <f t="shared" si="160"/>
        <v>0</v>
      </c>
      <c r="BB705" s="30">
        <f t="shared" si="161"/>
        <v>0</v>
      </c>
      <c r="BC705" s="30">
        <f t="shared" si="162"/>
        <v>415.07129201972026</v>
      </c>
      <c r="BD705" s="30">
        <f t="shared" si="163"/>
        <v>920.95636411101157</v>
      </c>
      <c r="BE705" s="30">
        <f t="shared" si="164"/>
        <v>0</v>
      </c>
      <c r="BF705" s="30">
        <f t="shared" si="165"/>
        <v>5315.0829536307538</v>
      </c>
      <c r="BG705" s="30">
        <f t="shared" si="166"/>
        <v>622.96572913133457</v>
      </c>
      <c r="BH705" s="30">
        <f t="shared" si="167"/>
        <v>0</v>
      </c>
      <c r="BI705" s="30">
        <f t="shared" si="168"/>
        <v>1682.1189185715036</v>
      </c>
      <c r="BJ705" s="30">
        <f t="shared" si="169"/>
        <v>8478.3691086123981</v>
      </c>
      <c r="BK705" s="30">
        <f t="shared" si="170"/>
        <v>0</v>
      </c>
      <c r="BL705" s="30">
        <f t="shared" si="171"/>
        <v>0</v>
      </c>
      <c r="BM705" s="30">
        <f t="shared" si="172"/>
        <v>9.3108901692413371E-2</v>
      </c>
      <c r="BN705" s="30">
        <f t="shared" si="173"/>
        <v>1.0276939428887815</v>
      </c>
      <c r="BO705" s="30">
        <f t="shared" si="174"/>
        <v>0</v>
      </c>
      <c r="BP705" s="30">
        <f t="shared" si="175"/>
        <v>45870.181320489552</v>
      </c>
      <c r="BQ705" s="30">
        <f t="shared" si="176"/>
        <v>2750.2068176136013</v>
      </c>
      <c r="BR705" s="30">
        <f t="shared" si="177"/>
        <v>0</v>
      </c>
      <c r="BS705" s="30">
        <f t="shared" si="178"/>
        <v>0</v>
      </c>
      <c r="BT705" s="30">
        <f t="shared" si="179"/>
        <v>0</v>
      </c>
      <c r="BU705" s="30">
        <f t="shared" si="180"/>
        <v>0</v>
      </c>
      <c r="BV705" s="30">
        <f t="shared" si="181"/>
        <v>0</v>
      </c>
      <c r="BW705" s="30">
        <f t="shared" si="182"/>
        <v>0</v>
      </c>
      <c r="BX705" s="30">
        <f t="shared" si="183"/>
        <v>0</v>
      </c>
      <c r="BY705" s="30">
        <f t="shared" si="184"/>
        <v>74131.465851807516</v>
      </c>
      <c r="DD705" s="7">
        <v>12</v>
      </c>
      <c r="DE705" s="55">
        <f ca="1"/>
        <v>763423.60742651753</v>
      </c>
      <c r="DF705" s="55">
        <f ca="1"/>
        <v>542.93084890129467</v>
      </c>
      <c r="DG705" s="55">
        <f ca="1"/>
        <v>0</v>
      </c>
      <c r="DH705" s="55">
        <f ca="1"/>
        <v>0</v>
      </c>
      <c r="DI705" s="55">
        <f ca="1"/>
        <v>30756.78273866127</v>
      </c>
      <c r="DJ705" s="55">
        <f ca="1"/>
        <v>63822.276032893096</v>
      </c>
      <c r="DK705" s="55">
        <f ca="1"/>
        <v>0</v>
      </c>
      <c r="DL705" s="55">
        <f ca="1"/>
        <v>0</v>
      </c>
      <c r="DM705" s="55">
        <f ca="1"/>
        <v>48217.5474347653</v>
      </c>
      <c r="DN705" s="55">
        <f ca="1"/>
        <v>0</v>
      </c>
      <c r="DO705" s="55">
        <f ca="1"/>
        <v>0</v>
      </c>
      <c r="DP705" s="55">
        <f ca="1"/>
        <v>475636.50699315552</v>
      </c>
      <c r="DQ705" s="55">
        <f ca="1"/>
        <v>0</v>
      </c>
      <c r="DR705" s="55">
        <f ca="1"/>
        <v>0</v>
      </c>
      <c r="DS705" s="55">
        <f ca="1"/>
        <v>0</v>
      </c>
      <c r="DT705" s="55">
        <f ca="1"/>
        <v>72.760731156525722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ca="1"/>
        <v>0</v>
      </c>
      <c r="EE705" s="55">
        <f t="shared" ca="1" si="185"/>
        <v>1382472.4122060505</v>
      </c>
    </row>
    <row r="706" spans="50:135" x14ac:dyDescent="0.3">
      <c r="AX706" s="7">
        <v>13</v>
      </c>
      <c r="AY706" s="30">
        <f t="shared" si="158"/>
        <v>349.69305955048031</v>
      </c>
      <c r="AZ706" s="30">
        <f t="shared" si="159"/>
        <v>0.23293551405902935</v>
      </c>
      <c r="BA706" s="30">
        <f t="shared" si="160"/>
        <v>0</v>
      </c>
      <c r="BB706" s="30">
        <f t="shared" si="161"/>
        <v>0</v>
      </c>
      <c r="BC706" s="30">
        <f t="shared" si="162"/>
        <v>17.986027805287836</v>
      </c>
      <c r="BD706" s="30">
        <f t="shared" si="163"/>
        <v>39.907233043390832</v>
      </c>
      <c r="BE706" s="30">
        <f t="shared" si="164"/>
        <v>0</v>
      </c>
      <c r="BF706" s="30">
        <f t="shared" si="165"/>
        <v>230.3152053085627</v>
      </c>
      <c r="BG706" s="30">
        <f t="shared" si="166"/>
        <v>26.994588984087567</v>
      </c>
      <c r="BH706" s="30">
        <f t="shared" si="167"/>
        <v>0</v>
      </c>
      <c r="BI706" s="30">
        <f t="shared" si="168"/>
        <v>72.890219654645719</v>
      </c>
      <c r="BJ706" s="30">
        <f t="shared" si="169"/>
        <v>367.38792950726111</v>
      </c>
      <c r="BK706" s="30">
        <f t="shared" si="170"/>
        <v>0</v>
      </c>
      <c r="BL706" s="30">
        <f t="shared" si="171"/>
        <v>0</v>
      </c>
      <c r="BM706" s="30">
        <f t="shared" si="172"/>
        <v>4.0330620979387435E-3</v>
      </c>
      <c r="BN706" s="30">
        <f t="shared" si="173"/>
        <v>4.4622687065267196E-2</v>
      </c>
      <c r="BO706" s="30">
        <f t="shared" si="174"/>
        <v>0</v>
      </c>
      <c r="BP706" s="30">
        <f t="shared" si="175"/>
        <v>1987.6642220005267</v>
      </c>
      <c r="BQ706" s="30">
        <f t="shared" si="176"/>
        <v>119.17301257592568</v>
      </c>
      <c r="BR706" s="30">
        <f t="shared" si="177"/>
        <v>0</v>
      </c>
      <c r="BS706" s="30">
        <f t="shared" si="178"/>
        <v>0</v>
      </c>
      <c r="BT706" s="30">
        <f t="shared" si="179"/>
        <v>0</v>
      </c>
      <c r="BU706" s="30">
        <f t="shared" si="180"/>
        <v>0</v>
      </c>
      <c r="BV706" s="30">
        <f t="shared" si="181"/>
        <v>0</v>
      </c>
      <c r="BW706" s="30">
        <f t="shared" si="182"/>
        <v>0</v>
      </c>
      <c r="BX706" s="30">
        <f t="shared" si="183"/>
        <v>0</v>
      </c>
      <c r="BY706" s="30">
        <f t="shared" si="184"/>
        <v>3212.2930896933913</v>
      </c>
      <c r="DD706" s="7">
        <v>13</v>
      </c>
      <c r="DE706" s="55">
        <f ca="1"/>
        <v>33080.963433475437</v>
      </c>
      <c r="DF706" s="55">
        <f ca="1"/>
        <v>23.526486919961965</v>
      </c>
      <c r="DG706" s="55">
        <f ca="1"/>
        <v>0</v>
      </c>
      <c r="DH706" s="55">
        <f ca="1"/>
        <v>0</v>
      </c>
      <c r="DI706" s="55">
        <f ca="1"/>
        <v>1332.7646603718285</v>
      </c>
      <c r="DJ706" s="55">
        <f ca="1"/>
        <v>2765.5712499069846</v>
      </c>
      <c r="DK706" s="55">
        <f ca="1"/>
        <v>0</v>
      </c>
      <c r="DL706" s="55">
        <f ca="1"/>
        <v>0</v>
      </c>
      <c r="DM706" s="55">
        <f ca="1"/>
        <v>2089.3811873683781</v>
      </c>
      <c r="DN706" s="55">
        <f ca="1"/>
        <v>0</v>
      </c>
      <c r="DO706" s="55">
        <f ca="1"/>
        <v>0</v>
      </c>
      <c r="DP706" s="55">
        <f ca="1"/>
        <v>20610.46284535735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3.1592862442209175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ca="1"/>
        <v>0</v>
      </c>
      <c r="EE706" s="55">
        <f t="shared" ca="1" si="185"/>
        <v>59905.829149644167</v>
      </c>
    </row>
    <row r="707" spans="50:135" x14ac:dyDescent="0.3">
      <c r="AX707" s="7">
        <v>14</v>
      </c>
      <c r="AY707" s="30">
        <f t="shared" si="158"/>
        <v>21976.847188107789</v>
      </c>
      <c r="AZ707" s="30">
        <f t="shared" si="159"/>
        <v>14.639090111404656</v>
      </c>
      <c r="BA707" s="30">
        <f t="shared" si="160"/>
        <v>0</v>
      </c>
      <c r="BB707" s="30">
        <f t="shared" si="161"/>
        <v>0</v>
      </c>
      <c r="BC707" s="30">
        <f t="shared" si="162"/>
        <v>954.00564142607277</v>
      </c>
      <c r="BD707" s="30">
        <f t="shared" si="163"/>
        <v>2116.7389403040534</v>
      </c>
      <c r="BE707" s="30">
        <f t="shared" si="164"/>
        <v>0</v>
      </c>
      <c r="BF707" s="30">
        <f t="shared" si="165"/>
        <v>18009.158805042396</v>
      </c>
      <c r="BG707" s="30">
        <f t="shared" si="166"/>
        <v>1124.2710986178663</v>
      </c>
      <c r="BH707" s="30">
        <f t="shared" si="167"/>
        <v>0</v>
      </c>
      <c r="BI707" s="30">
        <f t="shared" si="168"/>
        <v>461.9281340042624</v>
      </c>
      <c r="BJ707" s="30">
        <f t="shared" si="169"/>
        <v>37209.53947150179</v>
      </c>
      <c r="BK707" s="30">
        <f t="shared" si="170"/>
        <v>0</v>
      </c>
      <c r="BL707" s="30">
        <f t="shared" si="171"/>
        <v>0</v>
      </c>
      <c r="BM707" s="30">
        <f t="shared" si="172"/>
        <v>0.21407533531286888</v>
      </c>
      <c r="BN707" s="30">
        <f t="shared" si="173"/>
        <v>2.3620660773060749</v>
      </c>
      <c r="BO707" s="30">
        <f t="shared" si="174"/>
        <v>0</v>
      </c>
      <c r="BP707" s="30">
        <f t="shared" si="175"/>
        <v>1634.4982565437094</v>
      </c>
      <c r="BQ707" s="30">
        <f t="shared" si="176"/>
        <v>12070.001653613313</v>
      </c>
      <c r="BR707" s="30">
        <f t="shared" si="177"/>
        <v>0</v>
      </c>
      <c r="BS707" s="30">
        <f t="shared" si="178"/>
        <v>0</v>
      </c>
      <c r="BT707" s="30">
        <f t="shared" si="179"/>
        <v>0</v>
      </c>
      <c r="BU707" s="30">
        <f t="shared" si="180"/>
        <v>0</v>
      </c>
      <c r="BV707" s="30">
        <f t="shared" si="181"/>
        <v>0</v>
      </c>
      <c r="BW707" s="30">
        <f t="shared" si="182"/>
        <v>0</v>
      </c>
      <c r="BX707" s="30">
        <f t="shared" si="183"/>
        <v>0</v>
      </c>
      <c r="BY707" s="30">
        <f t="shared" si="184"/>
        <v>95574.204420685288</v>
      </c>
      <c r="DD707" s="7">
        <v>14</v>
      </c>
      <c r="DE707" s="55">
        <f ca="1"/>
        <v>2079009.7439949967</v>
      </c>
      <c r="DF707" s="55">
        <f ca="1"/>
        <v>1478.5481012518703</v>
      </c>
      <c r="DG707" s="55">
        <f ca="1"/>
        <v>0</v>
      </c>
      <c r="DH707" s="55">
        <f ca="1"/>
        <v>0</v>
      </c>
      <c r="DI707" s="55">
        <f ca="1"/>
        <v>70691.81802967198</v>
      </c>
      <c r="DJ707" s="55">
        <f ca="1"/>
        <v>146690.00856307088</v>
      </c>
      <c r="DK707" s="55">
        <f ca="1"/>
        <v>0</v>
      </c>
      <c r="DL707" s="55">
        <f ca="1"/>
        <v>0</v>
      </c>
      <c r="DM707" s="55">
        <f ca="1"/>
        <v>87018.583033022864</v>
      </c>
      <c r="DN707" s="55">
        <f ca="1"/>
        <v>0</v>
      </c>
      <c r="DO707" s="55">
        <f ca="1"/>
        <v>0</v>
      </c>
      <c r="DP707" s="55">
        <f ca="1"/>
        <v>2087455.1643512505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167.23427827327009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ca="1"/>
        <v>0</v>
      </c>
      <c r="EE707" s="55">
        <f t="shared" ca="1" si="185"/>
        <v>4472511.1003515385</v>
      </c>
    </row>
    <row r="708" spans="50:135" x14ac:dyDescent="0.3">
      <c r="AX708" s="7">
        <v>15</v>
      </c>
      <c r="AY708" s="30">
        <f t="shared" si="158"/>
        <v>2099.9947188036294</v>
      </c>
      <c r="AZ708" s="30">
        <f t="shared" si="159"/>
        <v>1.3988363141607281</v>
      </c>
      <c r="BA708" s="30">
        <f t="shared" si="160"/>
        <v>0</v>
      </c>
      <c r="BB708" s="30">
        <f t="shared" si="161"/>
        <v>0</v>
      </c>
      <c r="BC708" s="30">
        <f t="shared" si="162"/>
        <v>91.159882558578687</v>
      </c>
      <c r="BD708" s="30">
        <f t="shared" si="163"/>
        <v>202.26470880559646</v>
      </c>
      <c r="BE708" s="30">
        <f t="shared" si="164"/>
        <v>0</v>
      </c>
      <c r="BF708" s="30">
        <f t="shared" si="165"/>
        <v>1720.8627817206452</v>
      </c>
      <c r="BG708" s="30">
        <f t="shared" si="166"/>
        <v>107.42957575762678</v>
      </c>
      <c r="BH708" s="30">
        <f t="shared" si="167"/>
        <v>0</v>
      </c>
      <c r="BI708" s="30">
        <f t="shared" si="168"/>
        <v>44.139481599964014</v>
      </c>
      <c r="BJ708" s="30">
        <f t="shared" si="169"/>
        <v>3555.5526104943815</v>
      </c>
      <c r="BK708" s="30">
        <f t="shared" si="170"/>
        <v>0</v>
      </c>
      <c r="BL708" s="30">
        <f t="shared" si="171"/>
        <v>0</v>
      </c>
      <c r="BM708" s="30">
        <f t="shared" si="172"/>
        <v>2.0455941154739074E-2</v>
      </c>
      <c r="BN708" s="30">
        <f t="shared" si="173"/>
        <v>0.22570691188002889</v>
      </c>
      <c r="BO708" s="30">
        <f t="shared" si="174"/>
        <v>0</v>
      </c>
      <c r="BP708" s="30">
        <f t="shared" si="175"/>
        <v>156.18426417884999</v>
      </c>
      <c r="BQ708" s="30">
        <f t="shared" si="176"/>
        <v>1153.3474076601879</v>
      </c>
      <c r="BR708" s="30">
        <f t="shared" si="177"/>
        <v>0</v>
      </c>
      <c r="BS708" s="30">
        <f t="shared" si="178"/>
        <v>0</v>
      </c>
      <c r="BT708" s="30">
        <f t="shared" si="179"/>
        <v>0</v>
      </c>
      <c r="BU708" s="30">
        <f t="shared" si="180"/>
        <v>0</v>
      </c>
      <c r="BV708" s="30">
        <f t="shared" si="181"/>
        <v>0</v>
      </c>
      <c r="BW708" s="30">
        <f t="shared" si="182"/>
        <v>0</v>
      </c>
      <c r="BX708" s="30">
        <f t="shared" si="183"/>
        <v>0</v>
      </c>
      <c r="BY708" s="30">
        <f t="shared" si="184"/>
        <v>9132.5804307466551</v>
      </c>
      <c r="DD708" s="7">
        <v>15</v>
      </c>
      <c r="DE708" s="55">
        <f ca="1"/>
        <v>198659.50039882332</v>
      </c>
      <c r="DF708" s="55">
        <f ca="1"/>
        <v>141.28246773023355</v>
      </c>
      <c r="DG708" s="55">
        <f ca="1"/>
        <v>0</v>
      </c>
      <c r="DH708" s="55">
        <f ca="1"/>
        <v>0</v>
      </c>
      <c r="DI708" s="55">
        <f ca="1"/>
        <v>6754.9472975906801</v>
      </c>
      <c r="DJ708" s="55">
        <f ca="1"/>
        <v>14016.944320227834</v>
      </c>
      <c r="DK708" s="55">
        <f ca="1"/>
        <v>0</v>
      </c>
      <c r="DL708" s="55">
        <f ca="1"/>
        <v>0</v>
      </c>
      <c r="DM708" s="55">
        <f ca="1"/>
        <v>8315.0491636403131</v>
      </c>
      <c r="DN708" s="55">
        <f ca="1"/>
        <v>0</v>
      </c>
      <c r="DO708" s="55">
        <f ca="1"/>
        <v>0</v>
      </c>
      <c r="DP708" s="55">
        <f ca="1"/>
        <v>199466.50144873481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15.980049361106046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ca="1"/>
        <v>0</v>
      </c>
      <c r="EE708" s="55">
        <f t="shared" ca="1" si="185"/>
        <v>427370.20514610829</v>
      </c>
    </row>
    <row r="709" spans="50:135" x14ac:dyDescent="0.3">
      <c r="AX709" s="7">
        <v>16</v>
      </c>
      <c r="AY709" s="30">
        <f t="shared" si="158"/>
        <v>7.0421282688154729</v>
      </c>
      <c r="AZ709" s="30">
        <f t="shared" si="159"/>
        <v>1.4241073428110276</v>
      </c>
      <c r="BA709" s="30">
        <f t="shared" si="160"/>
        <v>0</v>
      </c>
      <c r="BB709" s="30">
        <f t="shared" si="161"/>
        <v>0</v>
      </c>
      <c r="BC709" s="30">
        <f t="shared" si="162"/>
        <v>241.62754771056169</v>
      </c>
      <c r="BD709" s="30">
        <f t="shared" si="163"/>
        <v>536.1209801509126</v>
      </c>
      <c r="BE709" s="30">
        <f t="shared" si="164"/>
        <v>0</v>
      </c>
      <c r="BF709" s="30">
        <f t="shared" si="165"/>
        <v>531.37445698215549</v>
      </c>
      <c r="BG709" s="30">
        <f t="shared" si="166"/>
        <v>24.142138111597809</v>
      </c>
      <c r="BH709" s="30">
        <f t="shared" si="167"/>
        <v>0</v>
      </c>
      <c r="BI709" s="30">
        <f t="shared" si="168"/>
        <v>78.275878779334604</v>
      </c>
      <c r="BJ709" s="30">
        <f t="shared" si="169"/>
        <v>3025.2132616609561</v>
      </c>
      <c r="BK709" s="30">
        <f t="shared" si="170"/>
        <v>0</v>
      </c>
      <c r="BL709" s="30">
        <f t="shared" si="171"/>
        <v>0</v>
      </c>
      <c r="BM709" s="30">
        <f t="shared" si="172"/>
        <v>5.4220327973942703E-2</v>
      </c>
      <c r="BN709" s="30">
        <f t="shared" si="173"/>
        <v>0.59825666494247576</v>
      </c>
      <c r="BO709" s="30">
        <f t="shared" si="174"/>
        <v>0</v>
      </c>
      <c r="BP709" s="30">
        <f t="shared" si="175"/>
        <v>1165.3808801349358</v>
      </c>
      <c r="BQ709" s="30">
        <f t="shared" si="176"/>
        <v>981.31633949865022</v>
      </c>
      <c r="BR709" s="30">
        <f t="shared" si="177"/>
        <v>0</v>
      </c>
      <c r="BS709" s="30">
        <f t="shared" si="178"/>
        <v>0</v>
      </c>
      <c r="BT709" s="30">
        <f t="shared" si="179"/>
        <v>0</v>
      </c>
      <c r="BU709" s="30">
        <f t="shared" si="180"/>
        <v>0</v>
      </c>
      <c r="BV709" s="30">
        <f t="shared" si="181"/>
        <v>0</v>
      </c>
      <c r="BW709" s="30">
        <f t="shared" si="182"/>
        <v>0</v>
      </c>
      <c r="BX709" s="30">
        <f t="shared" si="183"/>
        <v>0</v>
      </c>
      <c r="BY709" s="30">
        <f t="shared" si="184"/>
        <v>6592.5701956336479</v>
      </c>
      <c r="DD709" s="7">
        <v>16</v>
      </c>
      <c r="DE709" s="55">
        <f ca="1"/>
        <v>666.18533422994369</v>
      </c>
      <c r="DF709" s="55">
        <f ca="1"/>
        <v>143.83484162391377</v>
      </c>
      <c r="DG709" s="55">
        <f ca="1"/>
        <v>0</v>
      </c>
      <c r="DH709" s="55">
        <f ca="1"/>
        <v>0</v>
      </c>
      <c r="DI709" s="55">
        <f ca="1"/>
        <v>17904.601285352619</v>
      </c>
      <c r="DJ709" s="55">
        <f ca="1"/>
        <v>37153.183924458244</v>
      </c>
      <c r="DK709" s="55">
        <f ca="1"/>
        <v>0</v>
      </c>
      <c r="DL709" s="55">
        <f ca="1"/>
        <v>0</v>
      </c>
      <c r="DM709" s="55">
        <f ca="1"/>
        <v>1868.6014898376707</v>
      </c>
      <c r="DN709" s="55">
        <f ca="1"/>
        <v>0</v>
      </c>
      <c r="DO709" s="55">
        <f ca="1"/>
        <v>0</v>
      </c>
      <c r="DP709" s="55">
        <f ca="1"/>
        <v>169714.46397917965</v>
      </c>
      <c r="DQ709" s="55">
        <f ca="1"/>
        <v>0</v>
      </c>
      <c r="DR709" s="55">
        <f ca="1"/>
        <v>0</v>
      </c>
      <c r="DS709" s="55">
        <f ca="1"/>
        <v>0</v>
      </c>
      <c r="DT709" s="55">
        <f ca="1"/>
        <v>42.35657187792728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ca="1"/>
        <v>0</v>
      </c>
      <c r="EE709" s="55">
        <f t="shared" ca="1" si="185"/>
        <v>227493.22742655998</v>
      </c>
    </row>
    <row r="710" spans="50:135" x14ac:dyDescent="0.3">
      <c r="AX710" s="7">
        <v>17</v>
      </c>
      <c r="AY710" s="30">
        <f t="shared" si="158"/>
        <v>4307.6519905483237</v>
      </c>
      <c r="AZ710" s="30">
        <f t="shared" si="159"/>
        <v>2.9189426667233325</v>
      </c>
      <c r="BA710" s="30">
        <f t="shared" si="160"/>
        <v>0</v>
      </c>
      <c r="BB710" s="30">
        <f t="shared" si="161"/>
        <v>0</v>
      </c>
      <c r="BC710" s="30">
        <f t="shared" si="162"/>
        <v>102.99499766110877</v>
      </c>
      <c r="BD710" s="30">
        <f t="shared" si="163"/>
        <v>228.5243533805135</v>
      </c>
      <c r="BE710" s="30">
        <f t="shared" si="164"/>
        <v>0</v>
      </c>
      <c r="BF710" s="30">
        <f t="shared" si="165"/>
        <v>1369.4179989723068</v>
      </c>
      <c r="BG710" s="30">
        <f t="shared" si="166"/>
        <v>62.21728956832245</v>
      </c>
      <c r="BH710" s="30">
        <f t="shared" si="167"/>
        <v>0</v>
      </c>
      <c r="BI710" s="30">
        <f t="shared" si="168"/>
        <v>201.72666534713454</v>
      </c>
      <c r="BJ710" s="30">
        <f t="shared" si="169"/>
        <v>7942.7120029540256</v>
      </c>
      <c r="BK710" s="30">
        <f t="shared" si="170"/>
        <v>0</v>
      </c>
      <c r="BL710" s="30">
        <f t="shared" si="171"/>
        <v>0</v>
      </c>
      <c r="BM710" s="30">
        <f t="shared" si="172"/>
        <v>2.3111697279381352E-2</v>
      </c>
      <c r="BN710" s="30">
        <f t="shared" si="173"/>
        <v>0.25501001107819177</v>
      </c>
      <c r="BO710" s="30">
        <f t="shared" si="174"/>
        <v>0</v>
      </c>
      <c r="BP710" s="30">
        <f t="shared" si="175"/>
        <v>238.34323853409651</v>
      </c>
      <c r="BQ710" s="30">
        <f t="shared" si="176"/>
        <v>2576.4507796765101</v>
      </c>
      <c r="BR710" s="30">
        <f t="shared" si="177"/>
        <v>0</v>
      </c>
      <c r="BS710" s="30">
        <f t="shared" si="178"/>
        <v>0</v>
      </c>
      <c r="BT710" s="30">
        <f t="shared" si="179"/>
        <v>0</v>
      </c>
      <c r="BU710" s="30">
        <f t="shared" si="180"/>
        <v>0</v>
      </c>
      <c r="BV710" s="30">
        <f t="shared" si="181"/>
        <v>0</v>
      </c>
      <c r="BW710" s="30">
        <f t="shared" si="182"/>
        <v>0</v>
      </c>
      <c r="BX710" s="30">
        <f t="shared" si="183"/>
        <v>0</v>
      </c>
      <c r="BY710" s="30">
        <f t="shared" si="184"/>
        <v>17033.236381017421</v>
      </c>
      <c r="DD710" s="7">
        <v>17</v>
      </c>
      <c r="DE710" s="55">
        <f ca="1"/>
        <v>407503.87830587139</v>
      </c>
      <c r="DF710" s="55">
        <f ca="1"/>
        <v>294.81320933905658</v>
      </c>
      <c r="DG710" s="55">
        <f ca="1"/>
        <v>0</v>
      </c>
      <c r="DH710" s="55">
        <f ca="1"/>
        <v>0</v>
      </c>
      <c r="DI710" s="55">
        <f ca="1"/>
        <v>7631.9293266881596</v>
      </c>
      <c r="DJ710" s="55">
        <f ca="1"/>
        <v>15836.737689269585</v>
      </c>
      <c r="DK710" s="55">
        <f ca="1"/>
        <v>0</v>
      </c>
      <c r="DL710" s="55">
        <f ca="1"/>
        <v>0</v>
      </c>
      <c r="DM710" s="55">
        <f ca="1"/>
        <v>4815.6182125881578</v>
      </c>
      <c r="DN710" s="55">
        <f ca="1"/>
        <v>0</v>
      </c>
      <c r="DO710" s="55">
        <f ca="1"/>
        <v>0</v>
      </c>
      <c r="DP710" s="55">
        <f ca="1"/>
        <v>445586.14336572087</v>
      </c>
      <c r="DQ710" s="55">
        <f ca="1"/>
        <v>0</v>
      </c>
      <c r="DR710" s="55">
        <f ca="1"/>
        <v>0</v>
      </c>
      <c r="DS710" s="55">
        <f ca="1"/>
        <v>0</v>
      </c>
      <c r="DT710" s="55">
        <f ca="1"/>
        <v>18.054708784335975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ca="1"/>
        <v>0</v>
      </c>
      <c r="EE710" s="55">
        <f t="shared" ca="1" si="185"/>
        <v>881687.17481826153</v>
      </c>
    </row>
    <row r="711" spans="50:135" x14ac:dyDescent="0.3">
      <c r="AX711" s="7">
        <v>18</v>
      </c>
      <c r="AY711" s="30">
        <f t="shared" si="158"/>
        <v>0</v>
      </c>
      <c r="AZ711" s="30">
        <f t="shared" si="159"/>
        <v>0</v>
      </c>
      <c r="BA711" s="30">
        <f t="shared" si="160"/>
        <v>0</v>
      </c>
      <c r="BB711" s="30">
        <f t="shared" si="161"/>
        <v>0</v>
      </c>
      <c r="BC711" s="30">
        <f t="shared" si="162"/>
        <v>6885.7755909602502</v>
      </c>
      <c r="BD711" s="30">
        <f t="shared" si="163"/>
        <v>15278.095536051997</v>
      </c>
      <c r="BE711" s="30">
        <f t="shared" si="164"/>
        <v>0</v>
      </c>
      <c r="BF711" s="30">
        <f t="shared" si="165"/>
        <v>17738.332805299313</v>
      </c>
      <c r="BG711" s="30">
        <f t="shared" si="166"/>
        <v>0</v>
      </c>
      <c r="BH711" s="30">
        <f t="shared" si="167"/>
        <v>0</v>
      </c>
      <c r="BI711" s="30">
        <f t="shared" si="168"/>
        <v>0</v>
      </c>
      <c r="BJ711" s="30">
        <f t="shared" si="169"/>
        <v>0</v>
      </c>
      <c r="BK711" s="30">
        <f t="shared" si="170"/>
        <v>0</v>
      </c>
      <c r="BL711" s="30">
        <f t="shared" si="171"/>
        <v>0</v>
      </c>
      <c r="BM711" s="30">
        <f t="shared" si="172"/>
        <v>1.545665432294242</v>
      </c>
      <c r="BN711" s="30">
        <f t="shared" si="173"/>
        <v>17.048805827834155</v>
      </c>
      <c r="BO711" s="30">
        <f t="shared" si="174"/>
        <v>0</v>
      </c>
      <c r="BP711" s="30">
        <f t="shared" si="175"/>
        <v>0</v>
      </c>
      <c r="BQ711" s="30">
        <f t="shared" si="176"/>
        <v>249.98376158923145</v>
      </c>
      <c r="BR711" s="30">
        <f t="shared" si="177"/>
        <v>0</v>
      </c>
      <c r="BS711" s="30">
        <f t="shared" si="178"/>
        <v>0</v>
      </c>
      <c r="BT711" s="30">
        <f t="shared" si="179"/>
        <v>0</v>
      </c>
      <c r="BU711" s="30">
        <f t="shared" si="180"/>
        <v>0</v>
      </c>
      <c r="BV711" s="30">
        <f t="shared" si="181"/>
        <v>0</v>
      </c>
      <c r="BW711" s="30">
        <f t="shared" si="182"/>
        <v>0</v>
      </c>
      <c r="BX711" s="30">
        <f t="shared" si="183"/>
        <v>0</v>
      </c>
      <c r="BY711" s="30">
        <f t="shared" si="184"/>
        <v>40170.782165160919</v>
      </c>
      <c r="DD711" s="7">
        <v>18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0</v>
      </c>
      <c r="DI711" s="55">
        <f ca="1"/>
        <v>510235.9712901545</v>
      </c>
      <c r="DJ711" s="55">
        <f ca="1"/>
        <v>1058772.0206484033</v>
      </c>
      <c r="DK711" s="55">
        <f ca="1"/>
        <v>0</v>
      </c>
      <c r="DL711" s="55">
        <f ca="1"/>
        <v>0</v>
      </c>
      <c r="DM711" s="55">
        <f ca="1"/>
        <v>0</v>
      </c>
      <c r="DN711" s="55">
        <f ca="1"/>
        <v>0</v>
      </c>
      <c r="DO711" s="55">
        <f ca="1"/>
        <v>0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0</v>
      </c>
      <c r="DT711" s="55">
        <f ca="1"/>
        <v>1207.0554526106582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ca="1"/>
        <v>0</v>
      </c>
      <c r="EE711" s="55">
        <f t="shared" ca="1" si="185"/>
        <v>1570215.0473911685</v>
      </c>
    </row>
    <row r="712" spans="50:135" x14ac:dyDescent="0.3">
      <c r="AX712" s="7">
        <v>19</v>
      </c>
      <c r="AY712" s="30">
        <f t="shared" si="158"/>
        <v>255.58073583586361</v>
      </c>
      <c r="AZ712" s="30">
        <f t="shared" si="159"/>
        <v>0.17024595788867833</v>
      </c>
      <c r="BA712" s="30">
        <f t="shared" si="160"/>
        <v>0</v>
      </c>
      <c r="BB712" s="30">
        <f t="shared" si="161"/>
        <v>0</v>
      </c>
      <c r="BC712" s="30">
        <f t="shared" si="162"/>
        <v>746.22421451190883</v>
      </c>
      <c r="BD712" s="30">
        <f t="shared" si="163"/>
        <v>1655.7154225381832</v>
      </c>
      <c r="BE712" s="30">
        <f t="shared" si="164"/>
        <v>0</v>
      </c>
      <c r="BF712" s="30">
        <f t="shared" si="165"/>
        <v>2183.9975736738311</v>
      </c>
      <c r="BG712" s="30">
        <f t="shared" si="166"/>
        <v>99.226393629643397</v>
      </c>
      <c r="BH712" s="30">
        <f t="shared" si="167"/>
        <v>0</v>
      </c>
      <c r="BI712" s="30">
        <f t="shared" si="168"/>
        <v>2179.6418040682779</v>
      </c>
      <c r="BJ712" s="30">
        <f t="shared" si="169"/>
        <v>11317.161603241047</v>
      </c>
      <c r="BK712" s="30">
        <f t="shared" si="170"/>
        <v>0</v>
      </c>
      <c r="BL712" s="30">
        <f t="shared" si="171"/>
        <v>0</v>
      </c>
      <c r="BM712" s="30">
        <f t="shared" si="172"/>
        <v>0.16744995294705875</v>
      </c>
      <c r="BN712" s="30">
        <f t="shared" si="173"/>
        <v>1.8476105656724922</v>
      </c>
      <c r="BO712" s="30">
        <f t="shared" si="174"/>
        <v>0</v>
      </c>
      <c r="BP712" s="30">
        <f t="shared" si="175"/>
        <v>40.58195344892917</v>
      </c>
      <c r="BQ712" s="30">
        <f t="shared" si="176"/>
        <v>3671.0521331158311</v>
      </c>
      <c r="BR712" s="30">
        <f t="shared" si="177"/>
        <v>0</v>
      </c>
      <c r="BS712" s="30">
        <f t="shared" si="178"/>
        <v>0</v>
      </c>
      <c r="BT712" s="30">
        <f t="shared" si="179"/>
        <v>0</v>
      </c>
      <c r="BU712" s="30">
        <f t="shared" si="180"/>
        <v>0</v>
      </c>
      <c r="BV712" s="30">
        <f t="shared" si="181"/>
        <v>0</v>
      </c>
      <c r="BW712" s="30">
        <f t="shared" si="182"/>
        <v>0</v>
      </c>
      <c r="BX712" s="30">
        <f t="shared" si="183"/>
        <v>0</v>
      </c>
      <c r="BY712" s="30">
        <f t="shared" si="184"/>
        <v>22151.367140540024</v>
      </c>
      <c r="DD712" s="7">
        <v>19</v>
      </c>
      <c r="DE712" s="55">
        <f ca="1"/>
        <v>24177.937610072695</v>
      </c>
      <c r="DF712" s="55">
        <f ca="1"/>
        <v>17.194841746756513</v>
      </c>
      <c r="DG712" s="55">
        <f ca="1"/>
        <v>0</v>
      </c>
      <c r="DH712" s="55">
        <f ca="1"/>
        <v>0</v>
      </c>
      <c r="DI712" s="55">
        <f ca="1"/>
        <v>55295.214295332436</v>
      </c>
      <c r="DJ712" s="55">
        <f ca="1"/>
        <v>114741.0787818961</v>
      </c>
      <c r="DK712" s="55">
        <f ca="1"/>
        <v>0</v>
      </c>
      <c r="DL712" s="55">
        <f ca="1"/>
        <v>0</v>
      </c>
      <c r="DM712" s="55">
        <f ca="1"/>
        <v>7680.1228669343991</v>
      </c>
      <c r="DN712" s="55">
        <f ca="1"/>
        <v>0</v>
      </c>
      <c r="DO712" s="55">
        <f ca="1"/>
        <v>0</v>
      </c>
      <c r="DP712" s="55">
        <f ca="1"/>
        <v>634892.76594182278</v>
      </c>
      <c r="DQ712" s="55">
        <f ca="1"/>
        <v>0</v>
      </c>
      <c r="DR712" s="55">
        <f ca="1"/>
        <v>0</v>
      </c>
      <c r="DS712" s="55">
        <f ca="1"/>
        <v>0</v>
      </c>
      <c r="DT712" s="55">
        <f ca="1"/>
        <v>130.81082804961244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ca="1"/>
        <v>0</v>
      </c>
      <c r="EE712" s="55">
        <f t="shared" ca="1" si="185"/>
        <v>836935.12516585481</v>
      </c>
    </row>
    <row r="713" spans="50:135" x14ac:dyDescent="0.3">
      <c r="AX713" s="7">
        <v>20</v>
      </c>
      <c r="AY713" s="30">
        <f t="shared" si="158"/>
        <v>8065.7545294234733</v>
      </c>
      <c r="AZ713" s="30">
        <f t="shared" si="159"/>
        <v>52.628207304409869</v>
      </c>
      <c r="BA713" s="30">
        <f t="shared" si="160"/>
        <v>0</v>
      </c>
      <c r="BB713" s="30">
        <f t="shared" si="161"/>
        <v>0</v>
      </c>
      <c r="BC713" s="30">
        <f t="shared" si="162"/>
        <v>52.667924884249061</v>
      </c>
      <c r="BD713" s="30">
        <f t="shared" si="163"/>
        <v>116.85910722944278</v>
      </c>
      <c r="BE713" s="30">
        <f t="shared" si="164"/>
        <v>0</v>
      </c>
      <c r="BF713" s="30">
        <f t="shared" si="165"/>
        <v>1565.2115598414009</v>
      </c>
      <c r="BG713" s="30">
        <f t="shared" si="166"/>
        <v>502.29847671403223</v>
      </c>
      <c r="BH713" s="30">
        <f t="shared" si="167"/>
        <v>0</v>
      </c>
      <c r="BI713" s="30">
        <f t="shared" si="168"/>
        <v>329.35164918964898</v>
      </c>
      <c r="BJ713" s="30">
        <f t="shared" si="169"/>
        <v>3122.7953709119715</v>
      </c>
      <c r="BK713" s="30">
        <f t="shared" si="170"/>
        <v>0</v>
      </c>
      <c r="BL713" s="30">
        <f t="shared" si="171"/>
        <v>0</v>
      </c>
      <c r="BM713" s="30">
        <f t="shared" si="172"/>
        <v>1.1828242146246842E-2</v>
      </c>
      <c r="BN713" s="30">
        <f t="shared" si="173"/>
        <v>0.13046640021461739</v>
      </c>
      <c r="BO713" s="30">
        <f t="shared" si="174"/>
        <v>0</v>
      </c>
      <c r="BP713" s="30">
        <f t="shared" si="175"/>
        <v>3.439581699934354</v>
      </c>
      <c r="BQ713" s="30">
        <f t="shared" si="176"/>
        <v>1012.9699483770568</v>
      </c>
      <c r="BR713" s="30">
        <f t="shared" si="177"/>
        <v>0</v>
      </c>
      <c r="BS713" s="30">
        <f t="shared" si="178"/>
        <v>0</v>
      </c>
      <c r="BT713" s="30">
        <f t="shared" si="179"/>
        <v>0</v>
      </c>
      <c r="BU713" s="30">
        <f t="shared" si="180"/>
        <v>0</v>
      </c>
      <c r="BV713" s="30">
        <f t="shared" si="181"/>
        <v>0</v>
      </c>
      <c r="BW713" s="30">
        <f t="shared" si="182"/>
        <v>0</v>
      </c>
      <c r="BX713" s="30">
        <f t="shared" si="183"/>
        <v>0</v>
      </c>
      <c r="BY713" s="30">
        <f t="shared" si="184"/>
        <v>14824.118650217981</v>
      </c>
      <c r="DD713" s="7">
        <v>20</v>
      </c>
      <c r="DE713" s="55">
        <f ca="1"/>
        <v>763020.37848346052</v>
      </c>
      <c r="DF713" s="55">
        <f ca="1"/>
        <v>5315.4489377453965</v>
      </c>
      <c r="DG713" s="55">
        <f ca="1"/>
        <v>0</v>
      </c>
      <c r="DH713" s="55">
        <f ca="1"/>
        <v>0</v>
      </c>
      <c r="DI713" s="55">
        <f ca="1"/>
        <v>3902.6932339228551</v>
      </c>
      <c r="DJ713" s="55">
        <f ca="1"/>
        <v>8098.3361310003847</v>
      </c>
      <c r="DK713" s="55">
        <f ca="1"/>
        <v>0</v>
      </c>
      <c r="DL713" s="55">
        <f ca="1"/>
        <v>0</v>
      </c>
      <c r="DM713" s="55">
        <f ca="1"/>
        <v>38877.902097666098</v>
      </c>
      <c r="DN713" s="55">
        <f ca="1"/>
        <v>0</v>
      </c>
      <c r="DO713" s="55">
        <f ca="1"/>
        <v>0</v>
      </c>
      <c r="DP713" s="55">
        <f ca="1"/>
        <v>175188.82030816161</v>
      </c>
      <c r="DQ713" s="55">
        <f ca="1"/>
        <v>0</v>
      </c>
      <c r="DR713" s="55">
        <f ca="1"/>
        <v>0</v>
      </c>
      <c r="DS713" s="55">
        <f ca="1"/>
        <v>0</v>
      </c>
      <c r="DT713" s="55">
        <f ca="1"/>
        <v>9.2370211351949116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ca="1"/>
        <v>0</v>
      </c>
      <c r="EE713" s="55">
        <f t="shared" ca="1" si="185"/>
        <v>994412.81621309207</v>
      </c>
    </row>
    <row r="714" spans="50:135" x14ac:dyDescent="0.3">
      <c r="AX714" s="7">
        <v>21</v>
      </c>
      <c r="AY714" s="30">
        <f t="shared" si="158"/>
        <v>9316.6766610295526</v>
      </c>
      <c r="AZ714" s="30">
        <f t="shared" si="159"/>
        <v>5.3767545856311854</v>
      </c>
      <c r="BA714" s="30">
        <f t="shared" si="160"/>
        <v>0</v>
      </c>
      <c r="BB714" s="30">
        <f t="shared" si="161"/>
        <v>0</v>
      </c>
      <c r="BC714" s="30">
        <f t="shared" si="162"/>
        <v>79.164302509969161</v>
      </c>
      <c r="BD714" s="30">
        <f t="shared" si="163"/>
        <v>175.64902613922106</v>
      </c>
      <c r="BE714" s="30">
        <f t="shared" si="164"/>
        <v>0</v>
      </c>
      <c r="BF714" s="30">
        <f t="shared" si="165"/>
        <v>1540.798643176232</v>
      </c>
      <c r="BG714" s="30">
        <f t="shared" si="166"/>
        <v>1874.0601825079077</v>
      </c>
      <c r="BH714" s="30">
        <f t="shared" si="167"/>
        <v>0</v>
      </c>
      <c r="BI714" s="30">
        <f t="shared" si="168"/>
        <v>445.95595494105504</v>
      </c>
      <c r="BJ714" s="30">
        <f t="shared" si="169"/>
        <v>4395.661794866588</v>
      </c>
      <c r="BK714" s="30">
        <f t="shared" si="170"/>
        <v>0</v>
      </c>
      <c r="BL714" s="30">
        <f t="shared" si="171"/>
        <v>0</v>
      </c>
      <c r="BM714" s="30">
        <f t="shared" si="172"/>
        <v>1.7764175992881475E-2</v>
      </c>
      <c r="BN714" s="30">
        <f t="shared" si="173"/>
        <v>0.19600650647061599</v>
      </c>
      <c r="BO714" s="30">
        <f t="shared" si="174"/>
        <v>0</v>
      </c>
      <c r="BP714" s="30">
        <f t="shared" si="175"/>
        <v>4.9120604567116928E-2</v>
      </c>
      <c r="BQ714" s="30">
        <f t="shared" si="176"/>
        <v>1425.8613751856853</v>
      </c>
      <c r="BR714" s="30">
        <f t="shared" si="177"/>
        <v>0</v>
      </c>
      <c r="BS714" s="30">
        <f t="shared" si="178"/>
        <v>0</v>
      </c>
      <c r="BT714" s="30">
        <f t="shared" si="179"/>
        <v>0</v>
      </c>
      <c r="BU714" s="30">
        <f t="shared" si="180"/>
        <v>0</v>
      </c>
      <c r="BV714" s="30">
        <f t="shared" si="181"/>
        <v>0</v>
      </c>
      <c r="BW714" s="30">
        <f t="shared" si="182"/>
        <v>0</v>
      </c>
      <c r="BX714" s="30">
        <f t="shared" si="183"/>
        <v>0</v>
      </c>
      <c r="BY714" s="30">
        <f t="shared" si="184"/>
        <v>19259.467586228879</v>
      </c>
      <c r="DD714" s="7">
        <v>21</v>
      </c>
      <c r="DE714" s="55">
        <f ca="1"/>
        <v>881357.61213339563</v>
      </c>
      <c r="DF714" s="55">
        <f ca="1"/>
        <v>543.05221314874973</v>
      </c>
      <c r="DG714" s="55">
        <f ca="1"/>
        <v>0</v>
      </c>
      <c r="DH714" s="55">
        <f ca="1"/>
        <v>0</v>
      </c>
      <c r="DI714" s="55">
        <f ca="1"/>
        <v>5866.0748159887144</v>
      </c>
      <c r="DJ714" s="55">
        <f ca="1"/>
        <v>12172.47751144802</v>
      </c>
      <c r="DK714" s="55">
        <f ca="1"/>
        <v>0</v>
      </c>
      <c r="DL714" s="55">
        <f ca="1"/>
        <v>0</v>
      </c>
      <c r="DM714" s="55">
        <f ca="1"/>
        <v>145052.25812611208</v>
      </c>
      <c r="DN714" s="55">
        <f ca="1"/>
        <v>0</v>
      </c>
      <c r="DO714" s="55">
        <f ca="1"/>
        <v>0</v>
      </c>
      <c r="DP714" s="55">
        <f ca="1"/>
        <v>246596.62669201559</v>
      </c>
      <c r="DQ714" s="55">
        <f ca="1"/>
        <v>0</v>
      </c>
      <c r="DR714" s="55">
        <f ca="1"/>
        <v>0</v>
      </c>
      <c r="DS714" s="55">
        <f ca="1"/>
        <v>0</v>
      </c>
      <c r="DT714" s="55">
        <f ca="1"/>
        <v>13.877260658119612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ca="1"/>
        <v>0</v>
      </c>
      <c r="EE714" s="55">
        <f t="shared" ca="1" si="185"/>
        <v>1291601.978752767</v>
      </c>
    </row>
    <row r="715" spans="50:135" x14ac:dyDescent="0.3">
      <c r="AX715" s="7">
        <v>22</v>
      </c>
      <c r="AY715" s="30">
        <f t="shared" si="158"/>
        <v>9838.7568026366989</v>
      </c>
      <c r="AZ715" s="30">
        <f t="shared" si="159"/>
        <v>6.5537356725172122</v>
      </c>
      <c r="BA715" s="30">
        <f t="shared" si="160"/>
        <v>0</v>
      </c>
      <c r="BB715" s="30">
        <f t="shared" si="161"/>
        <v>0</v>
      </c>
      <c r="BC715" s="30">
        <f t="shared" si="162"/>
        <v>530.50306485229726</v>
      </c>
      <c r="BD715" s="30">
        <f t="shared" si="163"/>
        <v>1177.0753198645502</v>
      </c>
      <c r="BE715" s="30">
        <f t="shared" si="164"/>
        <v>0</v>
      </c>
      <c r="BF715" s="30">
        <f t="shared" si="165"/>
        <v>5247.405918439852</v>
      </c>
      <c r="BG715" s="30">
        <f t="shared" si="166"/>
        <v>250.60407551307017</v>
      </c>
      <c r="BH715" s="30">
        <f t="shared" si="167"/>
        <v>0</v>
      </c>
      <c r="BI715" s="30">
        <f t="shared" si="168"/>
        <v>5504.8571211063336</v>
      </c>
      <c r="BJ715" s="30">
        <f t="shared" si="169"/>
        <v>99625.540598710519</v>
      </c>
      <c r="BK715" s="30">
        <f t="shared" si="170"/>
        <v>0</v>
      </c>
      <c r="BL715" s="30">
        <f t="shared" si="171"/>
        <v>0</v>
      </c>
      <c r="BM715" s="30">
        <f t="shared" si="172"/>
        <v>0.11895601639085129</v>
      </c>
      <c r="BN715" s="30">
        <f t="shared" si="173"/>
        <v>1.3134967332787997</v>
      </c>
      <c r="BO715" s="30">
        <f t="shared" si="174"/>
        <v>0</v>
      </c>
      <c r="BP715" s="30">
        <f t="shared" si="175"/>
        <v>186.40984284204603</v>
      </c>
      <c r="BQ715" s="30">
        <f t="shared" si="176"/>
        <v>32316.455838658389</v>
      </c>
      <c r="BR715" s="30">
        <f t="shared" si="177"/>
        <v>0</v>
      </c>
      <c r="BS715" s="30">
        <f t="shared" si="178"/>
        <v>0</v>
      </c>
      <c r="BT715" s="30">
        <f t="shared" si="179"/>
        <v>0</v>
      </c>
      <c r="BU715" s="30">
        <f t="shared" si="180"/>
        <v>0</v>
      </c>
      <c r="BV715" s="30">
        <f t="shared" si="181"/>
        <v>0</v>
      </c>
      <c r="BW715" s="30">
        <f t="shared" si="182"/>
        <v>0</v>
      </c>
      <c r="BX715" s="30">
        <f t="shared" si="183"/>
        <v>0</v>
      </c>
      <c r="BY715" s="30">
        <f t="shared" si="184"/>
        <v>154685.59477104593</v>
      </c>
      <c r="DD715" s="7">
        <v>22</v>
      </c>
      <c r="DE715" s="55">
        <f ca="1"/>
        <v>930746.39352943166</v>
      </c>
      <c r="DF715" s="55">
        <f ca="1"/>
        <v>661.92730292423846</v>
      </c>
      <c r="DG715" s="55">
        <f ca="1"/>
        <v>0</v>
      </c>
      <c r="DH715" s="55">
        <f ca="1"/>
        <v>0</v>
      </c>
      <c r="DI715" s="55">
        <f ca="1"/>
        <v>39310.277105555222</v>
      </c>
      <c r="DJ715" s="55">
        <f ca="1"/>
        <v>81571.31966661333</v>
      </c>
      <c r="DK715" s="55">
        <f ca="1"/>
        <v>0</v>
      </c>
      <c r="DL715" s="55">
        <f ca="1"/>
        <v>0</v>
      </c>
      <c r="DM715" s="55">
        <f ca="1"/>
        <v>19396.755444711634</v>
      </c>
      <c r="DN715" s="55">
        <f ca="1"/>
        <v>0</v>
      </c>
      <c r="DO715" s="55">
        <f ca="1"/>
        <v>0</v>
      </c>
      <c r="DP715" s="55">
        <f ca="1"/>
        <v>5588992.8275876604</v>
      </c>
      <c r="DQ715" s="55">
        <f ca="1"/>
        <v>0</v>
      </c>
      <c r="DR715" s="55">
        <f ca="1"/>
        <v>0</v>
      </c>
      <c r="DS715" s="55">
        <f ca="1"/>
        <v>0</v>
      </c>
      <c r="DT715" s="55">
        <f ca="1"/>
        <v>92.995568716139019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ca="1"/>
        <v>0</v>
      </c>
      <c r="EE715" s="55">
        <f t="shared" ca="1" si="185"/>
        <v>6660772.4962056121</v>
      </c>
    </row>
    <row r="716" spans="50:135" x14ac:dyDescent="0.3">
      <c r="AX716" s="7">
        <v>23</v>
      </c>
      <c r="AY716" s="30">
        <f t="shared" si="158"/>
        <v>31463.352126295817</v>
      </c>
      <c r="AZ716" s="30">
        <f t="shared" si="159"/>
        <v>18.157839860959378</v>
      </c>
      <c r="BA716" s="30">
        <f t="shared" si="160"/>
        <v>0</v>
      </c>
      <c r="BB716" s="30">
        <f t="shared" si="161"/>
        <v>0</v>
      </c>
      <c r="BC716" s="30">
        <f t="shared" si="162"/>
        <v>267.34579471887105</v>
      </c>
      <c r="BD716" s="30">
        <f t="shared" si="163"/>
        <v>593.18438983779481</v>
      </c>
      <c r="BE716" s="30">
        <f t="shared" si="164"/>
        <v>0</v>
      </c>
      <c r="BF716" s="30">
        <f t="shared" si="165"/>
        <v>5203.4316555496425</v>
      </c>
      <c r="BG716" s="30">
        <f t="shared" si="166"/>
        <v>6328.8893179718661</v>
      </c>
      <c r="BH716" s="30">
        <f t="shared" si="167"/>
        <v>0</v>
      </c>
      <c r="BI716" s="30">
        <f t="shared" si="168"/>
        <v>1506.038016827029</v>
      </c>
      <c r="BJ716" s="30">
        <f t="shared" si="169"/>
        <v>14844.591039773319</v>
      </c>
      <c r="BK716" s="30">
        <f t="shared" si="170"/>
        <v>0</v>
      </c>
      <c r="BL716" s="30">
        <f t="shared" si="171"/>
        <v>0</v>
      </c>
      <c r="BM716" s="30">
        <f t="shared" si="172"/>
        <v>5.999140664101698E-2</v>
      </c>
      <c r="BN716" s="30">
        <f t="shared" si="173"/>
        <v>0.66193364491355622</v>
      </c>
      <c r="BO716" s="30">
        <f t="shared" si="174"/>
        <v>0</v>
      </c>
      <c r="BP716" s="30">
        <f t="shared" si="175"/>
        <v>0.16588521312627483</v>
      </c>
      <c r="BQ716" s="30">
        <f t="shared" si="176"/>
        <v>4815.2769657198705</v>
      </c>
      <c r="BR716" s="30">
        <f t="shared" si="177"/>
        <v>0</v>
      </c>
      <c r="BS716" s="30">
        <f t="shared" si="178"/>
        <v>0</v>
      </c>
      <c r="BT716" s="30">
        <f t="shared" si="179"/>
        <v>0</v>
      </c>
      <c r="BU716" s="30">
        <f t="shared" si="180"/>
        <v>0</v>
      </c>
      <c r="BV716" s="30">
        <f t="shared" si="181"/>
        <v>0</v>
      </c>
      <c r="BW716" s="30">
        <f t="shared" si="182"/>
        <v>0</v>
      </c>
      <c r="BX716" s="30">
        <f t="shared" si="183"/>
        <v>0</v>
      </c>
      <c r="BY716" s="30">
        <f t="shared" si="184"/>
        <v>65041.154956819853</v>
      </c>
      <c r="DD716" s="7">
        <v>23</v>
      </c>
      <c r="DE716" s="55">
        <f ca="1"/>
        <v>2976433.1111475839</v>
      </c>
      <c r="DF716" s="55">
        <f ca="1"/>
        <v>1833.9418259568972</v>
      </c>
      <c r="DG716" s="55">
        <f ca="1"/>
        <v>0</v>
      </c>
      <c r="DH716" s="55">
        <f ca="1"/>
        <v>0</v>
      </c>
      <c r="DI716" s="55">
        <f ca="1"/>
        <v>19810.323388668345</v>
      </c>
      <c r="DJ716" s="55">
        <f ca="1"/>
        <v>41107.678215759181</v>
      </c>
      <c r="DK716" s="55">
        <f ca="1"/>
        <v>0</v>
      </c>
      <c r="DL716" s="55">
        <f ca="1"/>
        <v>0</v>
      </c>
      <c r="DM716" s="55">
        <f ca="1"/>
        <v>489856.0332110225</v>
      </c>
      <c r="DN716" s="55">
        <f ca="1"/>
        <v>0</v>
      </c>
      <c r="DO716" s="55">
        <f ca="1"/>
        <v>0</v>
      </c>
      <c r="DP716" s="55">
        <f ca="1"/>
        <v>832781.55733128323</v>
      </c>
      <c r="DQ716" s="55">
        <f ca="1"/>
        <v>0</v>
      </c>
      <c r="DR716" s="55">
        <f ca="1"/>
        <v>0</v>
      </c>
      <c r="DS716" s="55">
        <f ca="1"/>
        <v>0</v>
      </c>
      <c r="DT716" s="55">
        <f ca="1"/>
        <v>46.864902059879782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ca="1"/>
        <v>0</v>
      </c>
      <c r="EE716" s="55">
        <f t="shared" ca="1" si="185"/>
        <v>4361869.5100223338</v>
      </c>
    </row>
    <row r="717" spans="50:135" x14ac:dyDescent="0.3">
      <c r="AX717" s="7">
        <v>24</v>
      </c>
      <c r="AY717" s="30">
        <f t="shared" si="158"/>
        <v>4253.500197768647</v>
      </c>
      <c r="AZ717" s="30">
        <f t="shared" si="159"/>
        <v>2.8333169054540321</v>
      </c>
      <c r="BA717" s="30">
        <f t="shared" si="160"/>
        <v>0</v>
      </c>
      <c r="BB717" s="30">
        <f t="shared" si="161"/>
        <v>0</v>
      </c>
      <c r="BC717" s="30">
        <f t="shared" si="162"/>
        <v>1113.9966634788141</v>
      </c>
      <c r="BD717" s="30">
        <f t="shared" si="163"/>
        <v>2471.7255487343468</v>
      </c>
      <c r="BE717" s="30">
        <f t="shared" si="164"/>
        <v>0</v>
      </c>
      <c r="BF717" s="30">
        <f t="shared" si="165"/>
        <v>5450.2879844477211</v>
      </c>
      <c r="BG717" s="30">
        <f t="shared" si="166"/>
        <v>247.62500999630296</v>
      </c>
      <c r="BH717" s="30">
        <f t="shared" si="167"/>
        <v>0</v>
      </c>
      <c r="BI717" s="30">
        <f t="shared" si="168"/>
        <v>802.87276867473054</v>
      </c>
      <c r="BJ717" s="30">
        <f t="shared" si="169"/>
        <v>95156.052749171169</v>
      </c>
      <c r="BK717" s="30">
        <f t="shared" si="170"/>
        <v>0</v>
      </c>
      <c r="BL717" s="30">
        <f t="shared" si="171"/>
        <v>0</v>
      </c>
      <c r="BM717" s="30">
        <f t="shared" si="172"/>
        <v>0.24947337733748973</v>
      </c>
      <c r="BN717" s="30">
        <f t="shared" si="173"/>
        <v>2.7668865486521588</v>
      </c>
      <c r="BO717" s="30">
        <f t="shared" si="174"/>
        <v>0</v>
      </c>
      <c r="BP717" s="30">
        <f t="shared" si="175"/>
        <v>0</v>
      </c>
      <c r="BQ717" s="30">
        <f t="shared" si="176"/>
        <v>30806.182201523352</v>
      </c>
      <c r="BR717" s="30">
        <f t="shared" si="177"/>
        <v>0</v>
      </c>
      <c r="BS717" s="30">
        <f t="shared" si="178"/>
        <v>0</v>
      </c>
      <c r="BT717" s="30">
        <f t="shared" si="179"/>
        <v>0</v>
      </c>
      <c r="BU717" s="30">
        <f t="shared" si="180"/>
        <v>0</v>
      </c>
      <c r="BV717" s="30">
        <f t="shared" si="181"/>
        <v>0</v>
      </c>
      <c r="BW717" s="30">
        <f t="shared" si="182"/>
        <v>0</v>
      </c>
      <c r="BX717" s="30">
        <f t="shared" si="183"/>
        <v>0</v>
      </c>
      <c r="BY717" s="30">
        <f t="shared" si="184"/>
        <v>140308.09280062653</v>
      </c>
      <c r="DD717" s="7">
        <v>24</v>
      </c>
      <c r="DE717" s="55">
        <f ca="1"/>
        <v>402381.11870891397</v>
      </c>
      <c r="DF717" s="55">
        <f ca="1"/>
        <v>286.16500745085727</v>
      </c>
      <c r="DG717" s="55">
        <f ca="1"/>
        <v>0</v>
      </c>
      <c r="DH717" s="55">
        <f ca="1"/>
        <v>0</v>
      </c>
      <c r="DI717" s="55">
        <f ca="1"/>
        <v>82547.152763780119</v>
      </c>
      <c r="DJ717" s="55">
        <f ca="1"/>
        <v>171290.58052729024</v>
      </c>
      <c r="DK717" s="55">
        <f ca="1"/>
        <v>0</v>
      </c>
      <c r="DL717" s="55">
        <f ca="1"/>
        <v>0</v>
      </c>
      <c r="DM717" s="55">
        <f ca="1"/>
        <v>19166.175773713851</v>
      </c>
      <c r="DN717" s="55">
        <f ca="1"/>
        <v>0</v>
      </c>
      <c r="DO717" s="55">
        <f ca="1"/>
        <v>0</v>
      </c>
      <c r="DP717" s="55">
        <f ca="1"/>
        <v>5338254.5592285031</v>
      </c>
      <c r="DQ717" s="55">
        <f ca="1"/>
        <v>0</v>
      </c>
      <c r="DR717" s="55">
        <f ca="1"/>
        <v>0</v>
      </c>
      <c r="DS717" s="55">
        <f ca="1"/>
        <v>0</v>
      </c>
      <c r="DT717" s="55">
        <f ca="1"/>
        <v>195.89556764457282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ca="1"/>
        <v>0</v>
      </c>
      <c r="EE717" s="55">
        <f t="shared" ca="1" si="185"/>
        <v>6014121.6475772969</v>
      </c>
    </row>
    <row r="718" spans="50:135" x14ac:dyDescent="0.3">
      <c r="AX718" s="7">
        <v>25</v>
      </c>
      <c r="AY718" s="30">
        <f t="shared" si="158"/>
        <v>3.9053315234751249</v>
      </c>
      <c r="AZ718" s="30">
        <f t="shared" si="159"/>
        <v>0.78976285140840019</v>
      </c>
      <c r="BA718" s="30">
        <f t="shared" si="160"/>
        <v>0</v>
      </c>
      <c r="BB718" s="30">
        <f t="shared" si="161"/>
        <v>0</v>
      </c>
      <c r="BC718" s="30">
        <f t="shared" si="162"/>
        <v>133.99864973144088</v>
      </c>
      <c r="BD718" s="30">
        <f t="shared" si="163"/>
        <v>297.31497133575579</v>
      </c>
      <c r="BE718" s="30">
        <f t="shared" si="164"/>
        <v>0</v>
      </c>
      <c r="BF718" s="30">
        <f t="shared" si="165"/>
        <v>294.68270653431767</v>
      </c>
      <c r="BG718" s="30">
        <f t="shared" si="166"/>
        <v>13.388431650429331</v>
      </c>
      <c r="BH718" s="30">
        <f t="shared" si="167"/>
        <v>0</v>
      </c>
      <c r="BI718" s="30">
        <f t="shared" si="168"/>
        <v>43.409214559178508</v>
      </c>
      <c r="BJ718" s="30">
        <f t="shared" si="169"/>
        <v>1677.6832609325365</v>
      </c>
      <c r="BK718" s="30">
        <f t="shared" si="170"/>
        <v>0</v>
      </c>
      <c r="BL718" s="30">
        <f t="shared" si="171"/>
        <v>0</v>
      </c>
      <c r="BM718" s="30">
        <f t="shared" si="172"/>
        <v>3.0098520046341587E-2</v>
      </c>
      <c r="BN718" s="30">
        <f t="shared" si="173"/>
        <v>0.33072108773811476</v>
      </c>
      <c r="BO718" s="30">
        <f t="shared" si="174"/>
        <v>0</v>
      </c>
      <c r="BP718" s="30">
        <f t="shared" si="175"/>
        <v>646.28170849282662</v>
      </c>
      <c r="BQ718" s="30">
        <f t="shared" si="176"/>
        <v>544.20559939322879</v>
      </c>
      <c r="BR718" s="30">
        <f t="shared" si="177"/>
        <v>0</v>
      </c>
      <c r="BS718" s="30">
        <f t="shared" si="178"/>
        <v>0</v>
      </c>
      <c r="BT718" s="30">
        <f t="shared" si="179"/>
        <v>0</v>
      </c>
      <c r="BU718" s="30">
        <f t="shared" si="180"/>
        <v>0</v>
      </c>
      <c r="BV718" s="30">
        <f t="shared" si="181"/>
        <v>0</v>
      </c>
      <c r="BW718" s="30">
        <f t="shared" si="182"/>
        <v>0</v>
      </c>
      <c r="BX718" s="30">
        <f t="shared" si="183"/>
        <v>0</v>
      </c>
      <c r="BY718" s="30">
        <f t="shared" si="184"/>
        <v>3656.0204566123821</v>
      </c>
      <c r="DD718" s="7">
        <v>25</v>
      </c>
      <c r="DE718" s="55">
        <f ca="1"/>
        <v>369.4443621207468</v>
      </c>
      <c r="DF718" s="55">
        <f ca="1"/>
        <v>79.766047992248417</v>
      </c>
      <c r="DG718" s="55">
        <f ca="1"/>
        <v>0</v>
      </c>
      <c r="DH718" s="55">
        <f ca="1"/>
        <v>0</v>
      </c>
      <c r="DI718" s="55">
        <f ca="1"/>
        <v>9929.2999450997686</v>
      </c>
      <c r="DJ718" s="55">
        <f ca="1"/>
        <v>20603.927513567876</v>
      </c>
      <c r="DK718" s="55">
        <f ca="1"/>
        <v>0</v>
      </c>
      <c r="DL718" s="55">
        <f ca="1"/>
        <v>0</v>
      </c>
      <c r="DM718" s="55">
        <f ca="1"/>
        <v>1036.2646097432303</v>
      </c>
      <c r="DN718" s="55">
        <f ca="1"/>
        <v>0</v>
      </c>
      <c r="DO718" s="55">
        <f ca="1"/>
        <v>0</v>
      </c>
      <c r="DP718" s="55">
        <f ca="1"/>
        <v>94118.030938315307</v>
      </c>
      <c r="DQ718" s="55">
        <f ca="1"/>
        <v>0</v>
      </c>
      <c r="DR718" s="55">
        <f ca="1"/>
        <v>0</v>
      </c>
      <c r="DS718" s="55">
        <f ca="1"/>
        <v>0</v>
      </c>
      <c r="DT718" s="55">
        <f ca="1"/>
        <v>23.415053011858525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ca="1"/>
        <v>0</v>
      </c>
      <c r="EE718" s="55">
        <f t="shared" ca="1" si="185"/>
        <v>126160.14846985105</v>
      </c>
    </row>
    <row r="719" spans="50:135" x14ac:dyDescent="0.3">
      <c r="AX719" s="7">
        <v>26</v>
      </c>
      <c r="AY719" s="30">
        <f t="shared" si="158"/>
        <v>224.30634663446932</v>
      </c>
      <c r="AZ719" s="30">
        <f t="shared" si="159"/>
        <v>0.14941364364196727</v>
      </c>
      <c r="BA719" s="30">
        <f t="shared" si="160"/>
        <v>0</v>
      </c>
      <c r="BB719" s="30">
        <f t="shared" si="161"/>
        <v>0</v>
      </c>
      <c r="BC719" s="30">
        <f t="shared" si="162"/>
        <v>124.17188963581451</v>
      </c>
      <c r="BD719" s="30">
        <f t="shared" si="163"/>
        <v>275.51144644442672</v>
      </c>
      <c r="BE719" s="30">
        <f t="shared" si="164"/>
        <v>0</v>
      </c>
      <c r="BF719" s="30">
        <f t="shared" si="165"/>
        <v>259.69857571878191</v>
      </c>
      <c r="BG719" s="30">
        <f t="shared" si="166"/>
        <v>11.798984311059488</v>
      </c>
      <c r="BH719" s="30">
        <f t="shared" si="167"/>
        <v>0</v>
      </c>
      <c r="BI719" s="30">
        <f t="shared" si="168"/>
        <v>259.18063258642741</v>
      </c>
      <c r="BJ719" s="30">
        <f t="shared" si="169"/>
        <v>4489.831347882754</v>
      </c>
      <c r="BK719" s="30">
        <f t="shared" si="170"/>
        <v>0</v>
      </c>
      <c r="BL719" s="30">
        <f t="shared" si="171"/>
        <v>0</v>
      </c>
      <c r="BM719" s="30">
        <f t="shared" si="172"/>
        <v>2.7948910882318798E-2</v>
      </c>
      <c r="BN719" s="30">
        <f t="shared" si="173"/>
        <v>0.3074428451705285</v>
      </c>
      <c r="BO719" s="30">
        <f t="shared" si="174"/>
        <v>0</v>
      </c>
      <c r="BP719" s="30">
        <f t="shared" si="175"/>
        <v>782.70362772567773</v>
      </c>
      <c r="BQ719" s="30">
        <f t="shared" si="176"/>
        <v>1456.4080217579319</v>
      </c>
      <c r="BR719" s="30">
        <f t="shared" si="177"/>
        <v>0</v>
      </c>
      <c r="BS719" s="30">
        <f t="shared" si="178"/>
        <v>0</v>
      </c>
      <c r="BT719" s="30">
        <f t="shared" si="179"/>
        <v>0</v>
      </c>
      <c r="BU719" s="30">
        <f t="shared" si="180"/>
        <v>0</v>
      </c>
      <c r="BV719" s="30">
        <f t="shared" si="181"/>
        <v>0</v>
      </c>
      <c r="BW719" s="30">
        <f t="shared" si="182"/>
        <v>0</v>
      </c>
      <c r="BX719" s="30">
        <f t="shared" si="183"/>
        <v>0</v>
      </c>
      <c r="BY719" s="30">
        <f t="shared" si="184"/>
        <v>7884.0956780970382</v>
      </c>
      <c r="DD719" s="7">
        <v>26</v>
      </c>
      <c r="DE719" s="55">
        <f ca="1"/>
        <v>21219.380391620798</v>
      </c>
      <c r="DF719" s="55">
        <f ca="1"/>
        <v>15.090778007838693</v>
      </c>
      <c r="DG719" s="55">
        <f ca="1"/>
        <v>0</v>
      </c>
      <c r="DH719" s="55">
        <f ca="1"/>
        <v>0</v>
      </c>
      <c r="DI719" s="55">
        <f ca="1"/>
        <v>9201.1370220138542</v>
      </c>
      <c r="DJ719" s="55">
        <f ca="1"/>
        <v>19092.943238598771</v>
      </c>
      <c r="DK719" s="55">
        <f ca="1"/>
        <v>0</v>
      </c>
      <c r="DL719" s="55">
        <f ca="1"/>
        <v>0</v>
      </c>
      <c r="DM719" s="55">
        <f ca="1"/>
        <v>913.24138567600448</v>
      </c>
      <c r="DN719" s="55">
        <f ca="1"/>
        <v>0</v>
      </c>
      <c r="DO719" s="55">
        <f ca="1"/>
        <v>0</v>
      </c>
      <c r="DP719" s="55">
        <f ca="1"/>
        <v>251879.5386162225</v>
      </c>
      <c r="DQ719" s="55">
        <f ca="1"/>
        <v>0</v>
      </c>
      <c r="DR719" s="55">
        <f ca="1"/>
        <v>0</v>
      </c>
      <c r="DS719" s="55">
        <f ca="1"/>
        <v>0</v>
      </c>
      <c r="DT719" s="55">
        <f ca="1"/>
        <v>21.766953438073418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ca="1"/>
        <v>0</v>
      </c>
      <c r="EE719" s="55">
        <f t="shared" ca="1" si="185"/>
        <v>302343.09838557785</v>
      </c>
    </row>
    <row r="720" spans="50:135" x14ac:dyDescent="0.3">
      <c r="AX720" s="7">
        <v>27</v>
      </c>
      <c r="AY720" s="30">
        <f t="shared" si="158"/>
        <v>464.68876097031102</v>
      </c>
      <c r="AZ720" s="30">
        <f t="shared" si="159"/>
        <v>0</v>
      </c>
      <c r="BA720" s="30">
        <f t="shared" si="160"/>
        <v>0</v>
      </c>
      <c r="BB720" s="30">
        <f t="shared" si="161"/>
        <v>0</v>
      </c>
      <c r="BC720" s="30">
        <f t="shared" si="162"/>
        <v>0.20900434798263168</v>
      </c>
      <c r="BD720" s="30">
        <f t="shared" si="163"/>
        <v>0.46373692272164924</v>
      </c>
      <c r="BE720" s="30">
        <f t="shared" si="164"/>
        <v>0</v>
      </c>
      <c r="BF720" s="30">
        <f t="shared" si="165"/>
        <v>237.40160593206301</v>
      </c>
      <c r="BG720" s="30">
        <f t="shared" si="166"/>
        <v>112.53970779658394</v>
      </c>
      <c r="BH720" s="30">
        <f t="shared" si="167"/>
        <v>0</v>
      </c>
      <c r="BI720" s="30">
        <f t="shared" si="168"/>
        <v>3.762287545898872</v>
      </c>
      <c r="BJ720" s="30">
        <f t="shared" si="169"/>
        <v>572.4249142398063</v>
      </c>
      <c r="BK720" s="30">
        <f t="shared" si="170"/>
        <v>0</v>
      </c>
      <c r="BL720" s="30">
        <f t="shared" si="171"/>
        <v>0</v>
      </c>
      <c r="BM720" s="30">
        <f t="shared" si="172"/>
        <v>4.6929310131309594E-5</v>
      </c>
      <c r="BN720" s="30">
        <f t="shared" si="173"/>
        <v>5.1748249039229902E-4</v>
      </c>
      <c r="BO720" s="30">
        <f t="shared" si="174"/>
        <v>0</v>
      </c>
      <c r="BP720" s="30">
        <f t="shared" si="175"/>
        <v>1.699164677168106E-7</v>
      </c>
      <c r="BQ720" s="30">
        <f t="shared" si="176"/>
        <v>29.212547099199952</v>
      </c>
      <c r="BR720" s="30">
        <f t="shared" si="177"/>
        <v>0</v>
      </c>
      <c r="BS720" s="30">
        <f t="shared" si="178"/>
        <v>0</v>
      </c>
      <c r="BT720" s="30">
        <f t="shared" si="179"/>
        <v>39.878961910899996</v>
      </c>
      <c r="BU720" s="30">
        <f t="shared" si="180"/>
        <v>694.33174094570018</v>
      </c>
      <c r="BV720" s="30">
        <f t="shared" si="181"/>
        <v>0</v>
      </c>
      <c r="BW720" s="30">
        <f t="shared" si="182"/>
        <v>0</v>
      </c>
      <c r="BX720" s="30">
        <f t="shared" si="183"/>
        <v>0</v>
      </c>
      <c r="BY720" s="30">
        <f t="shared" si="184"/>
        <v>2154.9138322928848</v>
      </c>
      <c r="DD720" s="7">
        <v>27</v>
      </c>
      <c r="DE720" s="55">
        <f ca="1"/>
        <v>43959.556787791422</v>
      </c>
      <c r="DF720" s="55">
        <f ca="1"/>
        <v>0</v>
      </c>
      <c r="DG720" s="55">
        <f ca="1"/>
        <v>0</v>
      </c>
      <c r="DH720" s="55">
        <f ca="1"/>
        <v>0</v>
      </c>
      <c r="DI720" s="55">
        <f ca="1"/>
        <v>15.487222185513007</v>
      </c>
      <c r="DJ720" s="55">
        <f ca="1"/>
        <v>32.136968744610293</v>
      </c>
      <c r="DK720" s="55">
        <f ca="1"/>
        <v>0</v>
      </c>
      <c r="DL720" s="55">
        <f ca="1"/>
        <v>0</v>
      </c>
      <c r="DM720" s="55">
        <f ca="1"/>
        <v>8710.5733834555977</v>
      </c>
      <c r="DN720" s="55">
        <f ca="1"/>
        <v>0</v>
      </c>
      <c r="DO720" s="55">
        <f ca="1"/>
        <v>0</v>
      </c>
      <c r="DP720" s="55">
        <f ca="1"/>
        <v>32113.037688853135</v>
      </c>
      <c r="DQ720" s="55">
        <f ca="1"/>
        <v>0</v>
      </c>
      <c r="DR720" s="55">
        <f ca="1"/>
        <v>0</v>
      </c>
      <c r="DS720" s="55">
        <f ca="1"/>
        <v>0</v>
      </c>
      <c r="DT720" s="55">
        <f ca="1"/>
        <v>3.6637760319774768E-2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ca="1"/>
        <v>0</v>
      </c>
      <c r="EE720" s="55">
        <f t="shared" ca="1" si="185"/>
        <v>84830.8286887906</v>
      </c>
    </row>
    <row r="721" spans="50:135" x14ac:dyDescent="0.3">
      <c r="AX721" s="7">
        <v>28</v>
      </c>
      <c r="AY721" s="30">
        <f t="shared" si="158"/>
        <v>2159.5412690231947</v>
      </c>
      <c r="AZ721" s="30">
        <f t="shared" si="159"/>
        <v>0</v>
      </c>
      <c r="BA721" s="30">
        <f t="shared" si="160"/>
        <v>0</v>
      </c>
      <c r="BB721" s="30">
        <f t="shared" si="161"/>
        <v>0</v>
      </c>
      <c r="BC721" s="30">
        <f t="shared" si="162"/>
        <v>0.97130284085928242</v>
      </c>
      <c r="BD721" s="30">
        <f t="shared" si="163"/>
        <v>2.1551178075232746</v>
      </c>
      <c r="BE721" s="30">
        <f t="shared" si="164"/>
        <v>0</v>
      </c>
      <c r="BF721" s="30">
        <f t="shared" si="165"/>
        <v>1103.2730045192202</v>
      </c>
      <c r="BG721" s="30">
        <f t="shared" si="166"/>
        <v>523.00413510217129</v>
      </c>
      <c r="BH721" s="30">
        <f t="shared" si="167"/>
        <v>0</v>
      </c>
      <c r="BI721" s="30">
        <f t="shared" si="168"/>
        <v>17.484423781445106</v>
      </c>
      <c r="BJ721" s="30">
        <f t="shared" si="169"/>
        <v>2660.2219169529335</v>
      </c>
      <c r="BK721" s="30">
        <f t="shared" si="170"/>
        <v>0</v>
      </c>
      <c r="BL721" s="30">
        <f t="shared" si="171"/>
        <v>0</v>
      </c>
      <c r="BM721" s="30">
        <f t="shared" si="172"/>
        <v>2.1765021100378942E-4</v>
      </c>
      <c r="BN721" s="30">
        <f t="shared" si="173"/>
        <v>2.4048919637610607E-3</v>
      </c>
      <c r="BO721" s="30">
        <f t="shared" si="174"/>
        <v>0</v>
      </c>
      <c r="BP721" s="30">
        <f t="shared" si="175"/>
        <v>7.9060974082573088E-7</v>
      </c>
      <c r="BQ721" s="30">
        <f t="shared" si="176"/>
        <v>135.75904208396048</v>
      </c>
      <c r="BR721" s="30">
        <f t="shared" si="177"/>
        <v>0</v>
      </c>
      <c r="BS721" s="30">
        <f t="shared" si="178"/>
        <v>0</v>
      </c>
      <c r="BT721" s="30">
        <f t="shared" si="179"/>
        <v>185.32891538471264</v>
      </c>
      <c r="BU721" s="30">
        <f t="shared" si="180"/>
        <v>3226.7577258883421</v>
      </c>
      <c r="BV721" s="30">
        <f t="shared" si="181"/>
        <v>0</v>
      </c>
      <c r="BW721" s="30">
        <f t="shared" si="182"/>
        <v>0</v>
      </c>
      <c r="BX721" s="30">
        <f t="shared" si="183"/>
        <v>0</v>
      </c>
      <c r="BY721" s="30">
        <f t="shared" si="184"/>
        <v>10014.499476717148</v>
      </c>
      <c r="DD721" s="7">
        <v>28</v>
      </c>
      <c r="DE721" s="55">
        <f ca="1"/>
        <v>204292.6040495942</v>
      </c>
      <c r="DF721" s="55">
        <f ca="1"/>
        <v>0</v>
      </c>
      <c r="DG721" s="55">
        <f ca="1"/>
        <v>0</v>
      </c>
      <c r="DH721" s="55">
        <f ca="1"/>
        <v>0</v>
      </c>
      <c r="DI721" s="55">
        <f ca="1"/>
        <v>71.973540507672823</v>
      </c>
      <c r="DJ721" s="55">
        <f ca="1"/>
        <v>149.34966406136292</v>
      </c>
      <c r="DK721" s="55">
        <f ca="1"/>
        <v>0</v>
      </c>
      <c r="DL721" s="55">
        <f ca="1"/>
        <v>0</v>
      </c>
      <c r="DM721" s="55">
        <f ca="1"/>
        <v>40480.520056908063</v>
      </c>
      <c r="DN721" s="55">
        <f ca="1"/>
        <v>0</v>
      </c>
      <c r="DO721" s="55">
        <f ca="1"/>
        <v>0</v>
      </c>
      <c r="DP721" s="55">
        <f ca="1"/>
        <v>149238.44954105958</v>
      </c>
      <c r="DQ721" s="55">
        <f ca="1"/>
        <v>0</v>
      </c>
      <c r="DR721" s="55">
        <f ca="1"/>
        <v>0</v>
      </c>
      <c r="DS721" s="55">
        <f ca="1"/>
        <v>0</v>
      </c>
      <c r="DT721" s="55">
        <f ca="1"/>
        <v>0.17026635103428309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ca="1"/>
        <v>0</v>
      </c>
      <c r="EE721" s="55">
        <f t="shared" ca="1" si="185"/>
        <v>394233.06711848191</v>
      </c>
    </row>
    <row r="722" spans="50:135" x14ac:dyDescent="0.3">
      <c r="AX722" s="7">
        <v>29</v>
      </c>
      <c r="AY722" s="30">
        <f t="shared" si="158"/>
        <v>256.59400989385045</v>
      </c>
      <c r="AZ722" s="30">
        <f t="shared" si="159"/>
        <v>0</v>
      </c>
      <c r="BA722" s="30">
        <f t="shared" si="160"/>
        <v>0</v>
      </c>
      <c r="BB722" s="30">
        <f t="shared" si="161"/>
        <v>0</v>
      </c>
      <c r="BC722" s="30">
        <f t="shared" si="162"/>
        <v>0.11540899737468949</v>
      </c>
      <c r="BD722" s="30">
        <f t="shared" si="163"/>
        <v>0.25606841924758023</v>
      </c>
      <c r="BE722" s="30">
        <f t="shared" si="164"/>
        <v>0</v>
      </c>
      <c r="BF722" s="30">
        <f t="shared" si="165"/>
        <v>131.08952733570837</v>
      </c>
      <c r="BG722" s="30">
        <f t="shared" si="166"/>
        <v>62.142701365514263</v>
      </c>
      <c r="BH722" s="30">
        <f t="shared" si="167"/>
        <v>0</v>
      </c>
      <c r="BI722" s="30">
        <f t="shared" si="168"/>
        <v>2.0774775061159612</v>
      </c>
      <c r="BJ722" s="30">
        <f t="shared" si="169"/>
        <v>316.08426221658726</v>
      </c>
      <c r="BK722" s="30">
        <f t="shared" si="170"/>
        <v>0</v>
      </c>
      <c r="BL722" s="30">
        <f t="shared" si="171"/>
        <v>0</v>
      </c>
      <c r="BM722" s="30">
        <f t="shared" si="172"/>
        <v>2.5983791250037542E-5</v>
      </c>
      <c r="BN722" s="30">
        <f t="shared" si="173"/>
        <v>2.8574583866647124E-4</v>
      </c>
      <c r="BO722" s="30">
        <f t="shared" si="174"/>
        <v>0</v>
      </c>
      <c r="BP722" s="30">
        <f t="shared" si="175"/>
        <v>9.3883041377872883E-8</v>
      </c>
      <c r="BQ722" s="30">
        <f t="shared" si="176"/>
        <v>16.130720669246692</v>
      </c>
      <c r="BR722" s="30">
        <f t="shared" si="177"/>
        <v>0</v>
      </c>
      <c r="BS722" s="30">
        <f t="shared" si="178"/>
        <v>0</v>
      </c>
      <c r="BT722" s="30">
        <f t="shared" si="179"/>
        <v>22.020551413020634</v>
      </c>
      <c r="BU722" s="30">
        <f t="shared" si="180"/>
        <v>383.39934304257486</v>
      </c>
      <c r="BV722" s="30">
        <f t="shared" si="181"/>
        <v>0</v>
      </c>
      <c r="BW722" s="30">
        <f t="shared" si="182"/>
        <v>0</v>
      </c>
      <c r="BX722" s="30">
        <f t="shared" si="183"/>
        <v>0</v>
      </c>
      <c r="BY722" s="30">
        <f t="shared" si="184"/>
        <v>1189.9103826827536</v>
      </c>
      <c r="DD722" s="7">
        <v>29</v>
      </c>
      <c r="DE722" s="55">
        <f ca="1"/>
        <v>24273.793335958253</v>
      </c>
      <c r="DF722" s="55">
        <f ca="1"/>
        <v>0</v>
      </c>
      <c r="DG722" s="55">
        <f ca="1"/>
        <v>0</v>
      </c>
      <c r="DH722" s="55">
        <f ca="1"/>
        <v>0</v>
      </c>
      <c r="DI722" s="55">
        <f ca="1"/>
        <v>8.5518067054644895</v>
      </c>
      <c r="DJ722" s="55">
        <f ca="1"/>
        <v>17.74554145385731</v>
      </c>
      <c r="DK722" s="55">
        <f ca="1"/>
        <v>0</v>
      </c>
      <c r="DL722" s="55">
        <f ca="1"/>
        <v>0</v>
      </c>
      <c r="DM722" s="55">
        <f ca="1"/>
        <v>4809.8450856908039</v>
      </c>
      <c r="DN722" s="55">
        <f ca="1"/>
        <v>0</v>
      </c>
      <c r="DO722" s="55">
        <f ca="1"/>
        <v>0</v>
      </c>
      <c r="DP722" s="55">
        <f ca="1"/>
        <v>17732.327110350547</v>
      </c>
      <c r="DQ722" s="55">
        <f ca="1"/>
        <v>0</v>
      </c>
      <c r="DR722" s="55">
        <f ca="1"/>
        <v>0</v>
      </c>
      <c r="DS722" s="55">
        <f ca="1"/>
        <v>0</v>
      </c>
      <c r="DT722" s="55">
        <f ca="1"/>
        <v>2.0230805377586165E-2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ca="1"/>
        <v>0</v>
      </c>
      <c r="EE722" s="55">
        <f t="shared" ca="1" si="185"/>
        <v>46842.283110964301</v>
      </c>
    </row>
    <row r="723" spans="50:135" x14ac:dyDescent="0.3">
      <c r="AX723" s="7">
        <v>30</v>
      </c>
      <c r="AY723" s="30">
        <f t="shared" si="158"/>
        <v>0</v>
      </c>
      <c r="AZ723" s="30">
        <f t="shared" si="159"/>
        <v>0</v>
      </c>
      <c r="BA723" s="30">
        <f t="shared" si="160"/>
        <v>0</v>
      </c>
      <c r="BB723" s="30">
        <f t="shared" si="161"/>
        <v>0</v>
      </c>
      <c r="BC723" s="30">
        <f t="shared" si="162"/>
        <v>11977.691382433108</v>
      </c>
      <c r="BD723" s="30">
        <f t="shared" si="163"/>
        <v>26575.991455422336</v>
      </c>
      <c r="BE723" s="30">
        <f t="shared" si="164"/>
        <v>0</v>
      </c>
      <c r="BF723" s="30">
        <f t="shared" si="165"/>
        <v>30855.532999564242</v>
      </c>
      <c r="BG723" s="30">
        <f t="shared" si="166"/>
        <v>0</v>
      </c>
      <c r="BH723" s="30">
        <f t="shared" si="167"/>
        <v>0</v>
      </c>
      <c r="BI723" s="30">
        <f t="shared" si="168"/>
        <v>0</v>
      </c>
      <c r="BJ723" s="30">
        <f t="shared" si="169"/>
        <v>0</v>
      </c>
      <c r="BK723" s="30">
        <f t="shared" si="170"/>
        <v>0</v>
      </c>
      <c r="BL723" s="30">
        <f t="shared" si="171"/>
        <v>0</v>
      </c>
      <c r="BM723" s="30">
        <f t="shared" si="172"/>
        <v>2.6877496272711503</v>
      </c>
      <c r="BN723" s="30">
        <f t="shared" si="173"/>
        <v>29.656112371996699</v>
      </c>
      <c r="BO723" s="30">
        <f t="shared" si="174"/>
        <v>0</v>
      </c>
      <c r="BP723" s="30">
        <f t="shared" si="175"/>
        <v>0</v>
      </c>
      <c r="BQ723" s="30">
        <f t="shared" si="176"/>
        <v>434.84256911514524</v>
      </c>
      <c r="BR723" s="30">
        <f t="shared" si="177"/>
        <v>0</v>
      </c>
      <c r="BS723" s="30">
        <f t="shared" si="178"/>
        <v>0</v>
      </c>
      <c r="BT723" s="30">
        <f t="shared" si="179"/>
        <v>0</v>
      </c>
      <c r="BU723" s="30">
        <f t="shared" si="180"/>
        <v>0</v>
      </c>
      <c r="BV723" s="30">
        <f t="shared" si="181"/>
        <v>0</v>
      </c>
      <c r="BW723" s="30">
        <f t="shared" si="182"/>
        <v>0</v>
      </c>
      <c r="BX723" s="30">
        <f t="shared" si="183"/>
        <v>0</v>
      </c>
      <c r="BY723" s="30">
        <f t="shared" si="184"/>
        <v>69876.402268534104</v>
      </c>
      <c r="DD723" s="7">
        <v>30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0</v>
      </c>
      <c r="DI723" s="55">
        <f ca="1"/>
        <v>887546.93143829319</v>
      </c>
      <c r="DJ723" s="55">
        <f ca="1"/>
        <v>1841716.2078607678</v>
      </c>
      <c r="DK723" s="55">
        <f ca="1"/>
        <v>0</v>
      </c>
      <c r="DL723" s="55">
        <f ca="1"/>
        <v>0</v>
      </c>
      <c r="DM723" s="55">
        <f ca="1"/>
        <v>0</v>
      </c>
      <c r="DN723" s="55">
        <f ca="1"/>
        <v>0</v>
      </c>
      <c r="DO723" s="55">
        <f ca="1"/>
        <v>0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0</v>
      </c>
      <c r="DT723" s="55">
        <f ca="1"/>
        <v>2099.6527559373662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ca="1"/>
        <v>0</v>
      </c>
      <c r="EE723" s="55">
        <f t="shared" ca="1" si="185"/>
        <v>2731362.7920549987</v>
      </c>
    </row>
    <row r="724" spans="50:135" x14ac:dyDescent="0.3">
      <c r="AX724" s="7">
        <v>31</v>
      </c>
      <c r="AY724" s="30">
        <f t="shared" si="158"/>
        <v>0</v>
      </c>
      <c r="AZ724" s="30">
        <f t="shared" si="159"/>
        <v>0</v>
      </c>
      <c r="BA724" s="30">
        <f t="shared" si="160"/>
        <v>0</v>
      </c>
      <c r="BB724" s="30">
        <f t="shared" si="161"/>
        <v>0</v>
      </c>
      <c r="BC724" s="30">
        <f t="shared" si="162"/>
        <v>1393.8600245131436</v>
      </c>
      <c r="BD724" s="30">
        <f t="shared" si="163"/>
        <v>3092.6838005425334</v>
      </c>
      <c r="BE724" s="30">
        <f t="shared" si="164"/>
        <v>0</v>
      </c>
      <c r="BF724" s="30">
        <f t="shared" si="165"/>
        <v>974.41046767853311</v>
      </c>
      <c r="BG724" s="30">
        <f t="shared" si="166"/>
        <v>225.54546319583568</v>
      </c>
      <c r="BH724" s="30">
        <f t="shared" si="167"/>
        <v>0</v>
      </c>
      <c r="BI724" s="30">
        <f t="shared" si="168"/>
        <v>599.12050018092316</v>
      </c>
      <c r="BJ724" s="30">
        <f t="shared" si="169"/>
        <v>115.49013110376994</v>
      </c>
      <c r="BK724" s="30">
        <f t="shared" si="170"/>
        <v>0</v>
      </c>
      <c r="BL724" s="30">
        <f t="shared" si="171"/>
        <v>0</v>
      </c>
      <c r="BM724" s="30">
        <f t="shared" si="172"/>
        <v>0.31277703210905244</v>
      </c>
      <c r="BN724" s="30">
        <f t="shared" si="173"/>
        <v>3.4511216034672056</v>
      </c>
      <c r="BO724" s="30">
        <f t="shared" si="174"/>
        <v>0</v>
      </c>
      <c r="BP724" s="30">
        <f t="shared" si="175"/>
        <v>299.00878889877367</v>
      </c>
      <c r="BQ724" s="30">
        <f t="shared" si="176"/>
        <v>3265.0800638792844</v>
      </c>
      <c r="BR724" s="30">
        <f t="shared" si="177"/>
        <v>0</v>
      </c>
      <c r="BS724" s="30">
        <f t="shared" si="178"/>
        <v>0</v>
      </c>
      <c r="BT724" s="30">
        <f t="shared" si="179"/>
        <v>0</v>
      </c>
      <c r="BU724" s="30">
        <f t="shared" si="180"/>
        <v>0</v>
      </c>
      <c r="BV724" s="30">
        <f t="shared" si="181"/>
        <v>0</v>
      </c>
      <c r="BW724" s="30">
        <f t="shared" si="182"/>
        <v>0</v>
      </c>
      <c r="BX724" s="30">
        <f t="shared" si="183"/>
        <v>0</v>
      </c>
      <c r="BY724" s="30">
        <f t="shared" si="184"/>
        <v>9968.9631386283727</v>
      </c>
      <c r="DD724" s="7">
        <v>31</v>
      </c>
      <c r="DE724" s="55">
        <f ca="1"/>
        <v>0</v>
      </c>
      <c r="DF724" s="55">
        <f ca="1"/>
        <v>0</v>
      </c>
      <c r="DG724" s="55">
        <f ca="1"/>
        <v>0</v>
      </c>
      <c r="DH724" s="55">
        <f ca="1"/>
        <v>0</v>
      </c>
      <c r="DI724" s="55">
        <f ca="1"/>
        <v>103285.02781642393</v>
      </c>
      <c r="DJ724" s="55">
        <f ca="1"/>
        <v>214322.98737759754</v>
      </c>
      <c r="DK724" s="55">
        <f ca="1"/>
        <v>0</v>
      </c>
      <c r="DL724" s="55">
        <f ca="1"/>
        <v>0</v>
      </c>
      <c r="DM724" s="55">
        <f ca="1"/>
        <v>17457.218851357684</v>
      </c>
      <c r="DN724" s="55">
        <f ca="1"/>
        <v>0</v>
      </c>
      <c r="DO724" s="55">
        <f ca="1"/>
        <v>0</v>
      </c>
      <c r="DP724" s="55">
        <f ca="1"/>
        <v>6478.9963549214935</v>
      </c>
      <c r="DQ724" s="55">
        <f ca="1"/>
        <v>0</v>
      </c>
      <c r="DR724" s="55">
        <f ca="1"/>
        <v>0</v>
      </c>
      <c r="DS724" s="55">
        <f ca="1"/>
        <v>0</v>
      </c>
      <c r="DT724" s="55">
        <f ca="1"/>
        <v>244.33940952547815</v>
      </c>
      <c r="DU724" s="55">
        <f ca="1"/>
        <v>0</v>
      </c>
      <c r="DV724" s="55">
        <f ca="1"/>
        <v>0</v>
      </c>
      <c r="DW724" s="55">
        <f ca="1"/>
        <v>0</v>
      </c>
      <c r="DX724" s="55">
        <f ca="1"/>
        <v>0</v>
      </c>
      <c r="DY724" s="55">
        <f ca="1"/>
        <v>0</v>
      </c>
      <c r="DZ724" s="55">
        <f ca="1"/>
        <v>0</v>
      </c>
      <c r="EA724" s="55">
        <f ca="1"/>
        <v>0</v>
      </c>
      <c r="EB724" s="55">
        <f ca="1"/>
        <v>0</v>
      </c>
      <c r="EC724" s="55">
        <f ca="1"/>
        <v>0</v>
      </c>
      <c r="ED724" s="55">
        <f ca="1"/>
        <v>0</v>
      </c>
      <c r="EE724" s="55">
        <f t="shared" ca="1" si="185"/>
        <v>341788.56980982615</v>
      </c>
    </row>
    <row r="725" spans="50:135" x14ac:dyDescent="0.3">
      <c r="AX725" s="7">
        <v>32</v>
      </c>
      <c r="AY725" s="30">
        <f t="shared" si="158"/>
        <v>0</v>
      </c>
      <c r="AZ725" s="30">
        <f t="shared" si="159"/>
        <v>0</v>
      </c>
      <c r="BA725" s="30">
        <f t="shared" si="160"/>
        <v>0</v>
      </c>
      <c r="BB725" s="30">
        <f t="shared" si="161"/>
        <v>0</v>
      </c>
      <c r="BC725" s="30">
        <f t="shared" si="162"/>
        <v>9540.5718476066631</v>
      </c>
      <c r="BD725" s="30">
        <f t="shared" si="163"/>
        <v>21168.533045761822</v>
      </c>
      <c r="BE725" s="30">
        <f t="shared" si="164"/>
        <v>0</v>
      </c>
      <c r="BF725" s="30">
        <f t="shared" si="165"/>
        <v>6669.5600066128491</v>
      </c>
      <c r="BG725" s="30">
        <f t="shared" si="166"/>
        <v>1543.7939669733837</v>
      </c>
      <c r="BH725" s="30">
        <f t="shared" si="167"/>
        <v>0</v>
      </c>
      <c r="BI725" s="30">
        <f t="shared" si="168"/>
        <v>4100.8078827571253</v>
      </c>
      <c r="BJ725" s="30">
        <f t="shared" si="169"/>
        <v>790.49680308662289</v>
      </c>
      <c r="BK725" s="30">
        <f t="shared" si="170"/>
        <v>0</v>
      </c>
      <c r="BL725" s="30">
        <f t="shared" si="171"/>
        <v>0</v>
      </c>
      <c r="BM725" s="30">
        <f t="shared" si="172"/>
        <v>2.1418529786321829</v>
      </c>
      <c r="BN725" s="30">
        <f t="shared" si="173"/>
        <v>23.621936954586136</v>
      </c>
      <c r="BO725" s="30">
        <f t="shared" si="174"/>
        <v>0</v>
      </c>
      <c r="BP725" s="30">
        <f t="shared" si="175"/>
        <v>2046.6293481394389</v>
      </c>
      <c r="BQ725" s="30">
        <f t="shared" si="176"/>
        <v>22348.536001151559</v>
      </c>
      <c r="BR725" s="30">
        <f t="shared" si="177"/>
        <v>0</v>
      </c>
      <c r="BS725" s="30">
        <f t="shared" si="178"/>
        <v>0</v>
      </c>
      <c r="BT725" s="30">
        <f t="shared" si="179"/>
        <v>0</v>
      </c>
      <c r="BU725" s="30">
        <f t="shared" si="180"/>
        <v>0</v>
      </c>
      <c r="BV725" s="30">
        <f t="shared" si="181"/>
        <v>0</v>
      </c>
      <c r="BW725" s="30">
        <f t="shared" si="182"/>
        <v>0</v>
      </c>
      <c r="BX725" s="30">
        <f t="shared" si="183"/>
        <v>0</v>
      </c>
      <c r="BY725" s="30">
        <f t="shared" si="184"/>
        <v>68234.692692022683</v>
      </c>
      <c r="DD725" s="7">
        <v>32</v>
      </c>
      <c r="DE725" s="55">
        <f ca="1"/>
        <v>0</v>
      </c>
      <c r="DF725" s="55">
        <f ca="1"/>
        <v>0</v>
      </c>
      <c r="DG725" s="55">
        <f ca="1"/>
        <v>0</v>
      </c>
      <c r="DH725" s="55">
        <f ca="1"/>
        <v>0</v>
      </c>
      <c r="DI725" s="55">
        <f ca="1"/>
        <v>706956.37390765373</v>
      </c>
      <c r="DJ725" s="55">
        <f ca="1"/>
        <v>1466979.3400712942</v>
      </c>
      <c r="DK725" s="55">
        <f ca="1"/>
        <v>0</v>
      </c>
      <c r="DL725" s="55">
        <f ca="1"/>
        <v>0</v>
      </c>
      <c r="DM725" s="55">
        <f ca="1"/>
        <v>119489.65304373991</v>
      </c>
      <c r="DN725" s="55">
        <f ca="1"/>
        <v>0</v>
      </c>
      <c r="DO725" s="55">
        <f ca="1"/>
        <v>0</v>
      </c>
      <c r="DP725" s="55">
        <f ca="1"/>
        <v>44346.870653159545</v>
      </c>
      <c r="DQ725" s="55">
        <f ca="1"/>
        <v>0</v>
      </c>
      <c r="DR725" s="55">
        <f ca="1"/>
        <v>0</v>
      </c>
      <c r="DS725" s="55">
        <f ca="1"/>
        <v>0</v>
      </c>
      <c r="DT725" s="55">
        <f ca="1"/>
        <v>1672.4331363846984</v>
      </c>
      <c r="DU725" s="55">
        <f ca="1"/>
        <v>0</v>
      </c>
      <c r="DV725" s="55">
        <f ca="1"/>
        <v>0</v>
      </c>
      <c r="DW725" s="55">
        <f ca="1"/>
        <v>0</v>
      </c>
      <c r="DX725" s="55">
        <f ca="1"/>
        <v>0</v>
      </c>
      <c r="DY725" s="55">
        <f ca="1"/>
        <v>0</v>
      </c>
      <c r="DZ725" s="55">
        <f ca="1"/>
        <v>0</v>
      </c>
      <c r="EA725" s="55">
        <f ca="1"/>
        <v>0</v>
      </c>
      <c r="EB725" s="55">
        <f ca="1"/>
        <v>0</v>
      </c>
      <c r="EC725" s="55">
        <f ca="1"/>
        <v>0</v>
      </c>
      <c r="ED725" s="55">
        <f ca="1"/>
        <v>0</v>
      </c>
      <c r="EE725" s="55">
        <f t="shared" ca="1" si="185"/>
        <v>2339444.670812232</v>
      </c>
    </row>
    <row r="726" spans="50:135" x14ac:dyDescent="0.3">
      <c r="AX726" s="7">
        <v>33</v>
      </c>
      <c r="AY726" s="30">
        <f t="shared" si="158"/>
        <v>0</v>
      </c>
      <c r="AZ726" s="30">
        <f t="shared" si="159"/>
        <v>0</v>
      </c>
      <c r="BA726" s="30">
        <f t="shared" si="160"/>
        <v>0</v>
      </c>
      <c r="BB726" s="30">
        <f t="shared" si="161"/>
        <v>0</v>
      </c>
      <c r="BC726" s="30">
        <f t="shared" si="162"/>
        <v>4941.8512369563086</v>
      </c>
      <c r="BD726" s="30">
        <f t="shared" si="163"/>
        <v>0</v>
      </c>
      <c r="BE726" s="30">
        <f t="shared" si="164"/>
        <v>0</v>
      </c>
      <c r="BF726" s="30">
        <f t="shared" si="165"/>
        <v>0</v>
      </c>
      <c r="BG726" s="30">
        <f t="shared" si="166"/>
        <v>0</v>
      </c>
      <c r="BH726" s="30">
        <f t="shared" si="167"/>
        <v>0</v>
      </c>
      <c r="BI726" s="30">
        <f t="shared" si="168"/>
        <v>0</v>
      </c>
      <c r="BJ726" s="30">
        <f t="shared" si="169"/>
        <v>7.9379295234174823</v>
      </c>
      <c r="BK726" s="30">
        <f t="shared" si="170"/>
        <v>0</v>
      </c>
      <c r="BL726" s="30">
        <f t="shared" si="171"/>
        <v>0</v>
      </c>
      <c r="BM726" s="30">
        <f t="shared" si="172"/>
        <v>0</v>
      </c>
      <c r="BN726" s="30">
        <f t="shared" si="173"/>
        <v>12.235754860650136</v>
      </c>
      <c r="BO726" s="30">
        <f t="shared" si="174"/>
        <v>0</v>
      </c>
      <c r="BP726" s="30">
        <f t="shared" si="175"/>
        <v>0</v>
      </c>
      <c r="BQ726" s="30">
        <f t="shared" si="176"/>
        <v>0</v>
      </c>
      <c r="BR726" s="30">
        <f t="shared" si="177"/>
        <v>0</v>
      </c>
      <c r="BS726" s="30">
        <f t="shared" si="178"/>
        <v>0</v>
      </c>
      <c r="BT726" s="30">
        <f t="shared" si="179"/>
        <v>0</v>
      </c>
      <c r="BU726" s="30">
        <f t="shared" si="180"/>
        <v>0</v>
      </c>
      <c r="BV726" s="30">
        <f t="shared" si="181"/>
        <v>0</v>
      </c>
      <c r="BW726" s="30">
        <f t="shared" si="182"/>
        <v>0</v>
      </c>
      <c r="BX726" s="30">
        <f t="shared" si="183"/>
        <v>0</v>
      </c>
      <c r="BY726" s="30">
        <f t="shared" si="184"/>
        <v>4962.0249213403767</v>
      </c>
      <c r="DD726" s="7">
        <v>33</v>
      </c>
      <c r="DE726" s="55">
        <f ca="1"/>
        <v>0</v>
      </c>
      <c r="DF726" s="55">
        <f ca="1"/>
        <v>0</v>
      </c>
      <c r="DG726" s="55">
        <f ca="1"/>
        <v>0</v>
      </c>
      <c r="DH726" s="55">
        <f ca="1"/>
        <v>0</v>
      </c>
      <c r="DI726" s="55">
        <f ca="1"/>
        <v>366191.17665846244</v>
      </c>
      <c r="DJ726" s="55">
        <f ca="1"/>
        <v>0</v>
      </c>
      <c r="DK726" s="55">
        <f ca="1"/>
        <v>0</v>
      </c>
      <c r="DL726" s="55">
        <f ca="1"/>
        <v>0</v>
      </c>
      <c r="DM726" s="55">
        <f ca="1"/>
        <v>0</v>
      </c>
      <c r="DN726" s="55">
        <f ca="1"/>
        <v>0</v>
      </c>
      <c r="DO726" s="55">
        <f ca="1"/>
        <v>0</v>
      </c>
      <c r="DP726" s="55">
        <f ca="1"/>
        <v>445.31784626372075</v>
      </c>
      <c r="DQ726" s="55">
        <f ca="1"/>
        <v>0</v>
      </c>
      <c r="DR726" s="55">
        <f ca="1"/>
        <v>0</v>
      </c>
      <c r="DS726" s="55">
        <f ca="1"/>
        <v>0</v>
      </c>
      <c r="DT726" s="55">
        <f ca="1"/>
        <v>866.29144413402958</v>
      </c>
      <c r="DU726" s="55">
        <f ca="1"/>
        <v>0</v>
      </c>
      <c r="DV726" s="55">
        <f ca="1"/>
        <v>0</v>
      </c>
      <c r="DW726" s="55">
        <f ca="1"/>
        <v>0</v>
      </c>
      <c r="DX726" s="55">
        <f ca="1"/>
        <v>0</v>
      </c>
      <c r="DY726" s="55">
        <f ca="1"/>
        <v>0</v>
      </c>
      <c r="DZ726" s="55">
        <f ca="1"/>
        <v>0</v>
      </c>
      <c r="EA726" s="55">
        <f ca="1"/>
        <v>0</v>
      </c>
      <c r="EB726" s="55">
        <f ca="1"/>
        <v>0</v>
      </c>
      <c r="EC726" s="55">
        <f ca="1"/>
        <v>0</v>
      </c>
      <c r="ED726" s="55">
        <f ca="1"/>
        <v>0</v>
      </c>
      <c r="EE726" s="55">
        <f t="shared" ca="1" si="185"/>
        <v>367502.78594886017</v>
      </c>
    </row>
    <row r="727" spans="50:135" x14ac:dyDescent="0.3">
      <c r="AX727" s="7">
        <v>34</v>
      </c>
      <c r="AY727" s="30">
        <f t="shared" si="158"/>
        <v>0</v>
      </c>
      <c r="AZ727" s="30">
        <f t="shared" si="159"/>
        <v>0</v>
      </c>
      <c r="BA727" s="30">
        <f t="shared" si="160"/>
        <v>0</v>
      </c>
      <c r="BB727" s="30">
        <f t="shared" si="161"/>
        <v>0</v>
      </c>
      <c r="BC727" s="30">
        <f t="shared" si="162"/>
        <v>414638.93562653905</v>
      </c>
      <c r="BD727" s="30">
        <f t="shared" si="163"/>
        <v>0</v>
      </c>
      <c r="BE727" s="30">
        <f t="shared" si="164"/>
        <v>0</v>
      </c>
      <c r="BF727" s="30">
        <f t="shared" si="165"/>
        <v>0</v>
      </c>
      <c r="BG727" s="30">
        <f t="shared" si="166"/>
        <v>0</v>
      </c>
      <c r="BH727" s="30">
        <f t="shared" si="167"/>
        <v>0</v>
      </c>
      <c r="BI727" s="30">
        <f t="shared" si="168"/>
        <v>0</v>
      </c>
      <c r="BJ727" s="30">
        <f t="shared" si="169"/>
        <v>666.02058446144292</v>
      </c>
      <c r="BK727" s="30">
        <f t="shared" si="170"/>
        <v>0</v>
      </c>
      <c r="BL727" s="30">
        <f t="shared" si="171"/>
        <v>0</v>
      </c>
      <c r="BM727" s="30">
        <f t="shared" si="172"/>
        <v>0</v>
      </c>
      <c r="BN727" s="30">
        <f t="shared" si="173"/>
        <v>1026.6234515711235</v>
      </c>
      <c r="BO727" s="30">
        <f t="shared" si="174"/>
        <v>0</v>
      </c>
      <c r="BP727" s="30">
        <f t="shared" si="175"/>
        <v>0</v>
      </c>
      <c r="BQ727" s="30">
        <f t="shared" si="176"/>
        <v>0</v>
      </c>
      <c r="BR727" s="30">
        <f t="shared" si="177"/>
        <v>0</v>
      </c>
      <c r="BS727" s="30">
        <f t="shared" si="178"/>
        <v>0</v>
      </c>
      <c r="BT727" s="30">
        <f t="shared" si="179"/>
        <v>0</v>
      </c>
      <c r="BU727" s="30">
        <f t="shared" si="180"/>
        <v>0</v>
      </c>
      <c r="BV727" s="30">
        <f t="shared" si="181"/>
        <v>0</v>
      </c>
      <c r="BW727" s="30">
        <f t="shared" si="182"/>
        <v>0</v>
      </c>
      <c r="BX727" s="30">
        <f t="shared" si="183"/>
        <v>0</v>
      </c>
      <c r="BY727" s="30">
        <f t="shared" si="184"/>
        <v>416331.5796625716</v>
      </c>
      <c r="DD727" s="7">
        <v>34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0</v>
      </c>
      <c r="DI727" s="55">
        <f ca="1"/>
        <v>30724745.12992654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37363.754788286948</v>
      </c>
      <c r="DQ727" s="55">
        <f ca="1"/>
        <v>0</v>
      </c>
      <c r="DR727" s="55">
        <f ca="1"/>
        <v>0</v>
      </c>
      <c r="DS727" s="55">
        <f ca="1"/>
        <v>0</v>
      </c>
      <c r="DT727" s="55">
        <f ca="1"/>
        <v>72684.940371235542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/>
        <v>0</v>
      </c>
      <c r="EE727" s="55">
        <f t="shared" ca="1" si="185"/>
        <v>30834793.825086061</v>
      </c>
    </row>
    <row r="728" spans="50:135" x14ac:dyDescent="0.3">
      <c r="AX728" s="7">
        <v>35</v>
      </c>
      <c r="AY728" s="30">
        <f t="shared" si="158"/>
        <v>0</v>
      </c>
      <c r="AZ728" s="30">
        <f t="shared" si="159"/>
        <v>0</v>
      </c>
      <c r="BA728" s="30">
        <f t="shared" si="160"/>
        <v>0</v>
      </c>
      <c r="BB728" s="30">
        <f t="shared" si="161"/>
        <v>0</v>
      </c>
      <c r="BC728" s="30">
        <f t="shared" si="162"/>
        <v>0</v>
      </c>
      <c r="BD728" s="30">
        <f t="shared" si="163"/>
        <v>0</v>
      </c>
      <c r="BE728" s="30">
        <f t="shared" si="164"/>
        <v>0</v>
      </c>
      <c r="BF728" s="30">
        <f t="shared" si="165"/>
        <v>1196.2798405701076</v>
      </c>
      <c r="BG728" s="30">
        <f t="shared" si="166"/>
        <v>209.57160797311997</v>
      </c>
      <c r="BH728" s="30">
        <f t="shared" si="167"/>
        <v>0</v>
      </c>
      <c r="BI728" s="30">
        <f t="shared" si="168"/>
        <v>0.51724825094589155</v>
      </c>
      <c r="BJ728" s="30">
        <f t="shared" si="169"/>
        <v>0</v>
      </c>
      <c r="BK728" s="30">
        <f t="shared" si="170"/>
        <v>0</v>
      </c>
      <c r="BL728" s="30">
        <f t="shared" si="171"/>
        <v>0</v>
      </c>
      <c r="BM728" s="30">
        <f t="shared" si="172"/>
        <v>0</v>
      </c>
      <c r="BN728" s="30">
        <f t="shared" si="173"/>
        <v>0</v>
      </c>
      <c r="BO728" s="30">
        <f t="shared" si="174"/>
        <v>0</v>
      </c>
      <c r="BP728" s="30">
        <f t="shared" si="175"/>
        <v>0</v>
      </c>
      <c r="BQ728" s="30">
        <f t="shared" si="176"/>
        <v>0</v>
      </c>
      <c r="BR728" s="30">
        <f t="shared" si="177"/>
        <v>0</v>
      </c>
      <c r="BS728" s="30">
        <f t="shared" si="178"/>
        <v>0</v>
      </c>
      <c r="BT728" s="30">
        <f t="shared" si="179"/>
        <v>0</v>
      </c>
      <c r="BU728" s="30">
        <f t="shared" si="180"/>
        <v>0</v>
      </c>
      <c r="BV728" s="30">
        <f t="shared" si="181"/>
        <v>0</v>
      </c>
      <c r="BW728" s="30">
        <f t="shared" si="182"/>
        <v>0</v>
      </c>
      <c r="BX728" s="30">
        <f t="shared" si="183"/>
        <v>0</v>
      </c>
      <c r="BY728" s="30">
        <f t="shared" si="184"/>
        <v>1406.3686967941733</v>
      </c>
      <c r="DD728" s="7">
        <v>35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0</v>
      </c>
      <c r="DI728" s="55">
        <f ca="1"/>
        <v>0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16220.842457119486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0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ca="1"/>
        <v>0</v>
      </c>
      <c r="EE728" s="55">
        <f t="shared" ca="1" si="185"/>
        <v>16220.842457119486</v>
      </c>
    </row>
    <row r="729" spans="50:135" x14ac:dyDescent="0.3">
      <c r="AX729" s="7">
        <v>36</v>
      </c>
      <c r="AY729" s="30">
        <f t="shared" si="158"/>
        <v>0</v>
      </c>
      <c r="AZ729" s="30">
        <f t="shared" si="159"/>
        <v>0</v>
      </c>
      <c r="BA729" s="30">
        <f t="shared" si="160"/>
        <v>0</v>
      </c>
      <c r="BB729" s="30">
        <f t="shared" si="161"/>
        <v>0</v>
      </c>
      <c r="BC729" s="30">
        <f t="shared" si="162"/>
        <v>0</v>
      </c>
      <c r="BD729" s="30">
        <f t="shared" si="163"/>
        <v>0</v>
      </c>
      <c r="BE729" s="30">
        <f t="shared" si="164"/>
        <v>0</v>
      </c>
      <c r="BF729" s="30">
        <f t="shared" si="165"/>
        <v>8.2465418371090689</v>
      </c>
      <c r="BG729" s="30">
        <f t="shared" si="166"/>
        <v>1.444679560532752</v>
      </c>
      <c r="BH729" s="30">
        <f t="shared" si="167"/>
        <v>0</v>
      </c>
      <c r="BI729" s="30">
        <f t="shared" si="168"/>
        <v>3.5656447393656462E-3</v>
      </c>
      <c r="BJ729" s="30">
        <f t="shared" si="169"/>
        <v>0</v>
      </c>
      <c r="BK729" s="30">
        <f t="shared" si="170"/>
        <v>0</v>
      </c>
      <c r="BL729" s="30">
        <f t="shared" si="171"/>
        <v>0</v>
      </c>
      <c r="BM729" s="30">
        <f t="shared" si="172"/>
        <v>0</v>
      </c>
      <c r="BN729" s="30">
        <f t="shared" si="173"/>
        <v>0</v>
      </c>
      <c r="BO729" s="30">
        <f t="shared" si="174"/>
        <v>0</v>
      </c>
      <c r="BP729" s="30">
        <f t="shared" si="175"/>
        <v>0</v>
      </c>
      <c r="BQ729" s="30">
        <f t="shared" si="176"/>
        <v>0</v>
      </c>
      <c r="BR729" s="30">
        <f t="shared" si="177"/>
        <v>0</v>
      </c>
      <c r="BS729" s="30">
        <f t="shared" si="178"/>
        <v>0</v>
      </c>
      <c r="BT729" s="30">
        <f t="shared" si="179"/>
        <v>0</v>
      </c>
      <c r="BU729" s="30">
        <f t="shared" si="180"/>
        <v>0</v>
      </c>
      <c r="BV729" s="30">
        <f t="shared" si="181"/>
        <v>0</v>
      </c>
      <c r="BW729" s="30">
        <f t="shared" si="182"/>
        <v>0</v>
      </c>
      <c r="BX729" s="30">
        <f t="shared" si="183"/>
        <v>0</v>
      </c>
      <c r="BY729" s="30">
        <f t="shared" si="184"/>
        <v>9.6947870423811864</v>
      </c>
      <c r="DD729" s="7">
        <v>36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0</v>
      </c>
      <c r="DI729" s="55">
        <f ca="1"/>
        <v>0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111.81819798523502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0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ca="1"/>
        <v>0</v>
      </c>
      <c r="EE729" s="55">
        <f t="shared" ca="1" si="185"/>
        <v>111.81819798523502</v>
      </c>
    </row>
    <row r="730" spans="50:135" x14ac:dyDescent="0.3">
      <c r="AX730" s="7">
        <v>37</v>
      </c>
      <c r="AY730" s="30">
        <f t="shared" si="158"/>
        <v>0</v>
      </c>
      <c r="AZ730" s="30">
        <f t="shared" si="159"/>
        <v>0</v>
      </c>
      <c r="BA730" s="30">
        <f t="shared" si="160"/>
        <v>0</v>
      </c>
      <c r="BB730" s="30">
        <f t="shared" si="161"/>
        <v>0</v>
      </c>
      <c r="BC730" s="30">
        <f t="shared" si="162"/>
        <v>0</v>
      </c>
      <c r="BD730" s="30">
        <f t="shared" si="163"/>
        <v>0</v>
      </c>
      <c r="BE730" s="30">
        <f t="shared" si="164"/>
        <v>45641.247650500947</v>
      </c>
      <c r="BF730" s="30">
        <f t="shared" si="165"/>
        <v>0</v>
      </c>
      <c r="BG730" s="30">
        <f t="shared" si="166"/>
        <v>0</v>
      </c>
      <c r="BH730" s="30">
        <f t="shared" si="167"/>
        <v>0</v>
      </c>
      <c r="BI730" s="30">
        <f t="shared" si="168"/>
        <v>0</v>
      </c>
      <c r="BJ730" s="30">
        <f t="shared" si="169"/>
        <v>0</v>
      </c>
      <c r="BK730" s="30">
        <f t="shared" si="170"/>
        <v>0</v>
      </c>
      <c r="BL730" s="30">
        <f t="shared" si="171"/>
        <v>0</v>
      </c>
      <c r="BM730" s="30">
        <f t="shared" si="172"/>
        <v>0</v>
      </c>
      <c r="BN730" s="30">
        <f t="shared" si="173"/>
        <v>0</v>
      </c>
      <c r="BO730" s="30">
        <f t="shared" si="174"/>
        <v>0</v>
      </c>
      <c r="BP730" s="30">
        <f t="shared" si="175"/>
        <v>0</v>
      </c>
      <c r="BQ730" s="30">
        <f t="shared" si="176"/>
        <v>0</v>
      </c>
      <c r="BR730" s="30">
        <f t="shared" si="177"/>
        <v>0</v>
      </c>
      <c r="BS730" s="30">
        <f t="shared" si="178"/>
        <v>0</v>
      </c>
      <c r="BT730" s="30">
        <f t="shared" si="179"/>
        <v>0</v>
      </c>
      <c r="BU730" s="30">
        <f t="shared" si="180"/>
        <v>0</v>
      </c>
      <c r="BV730" s="30">
        <f t="shared" si="181"/>
        <v>0</v>
      </c>
      <c r="BW730" s="30">
        <f t="shared" si="182"/>
        <v>0</v>
      </c>
      <c r="BX730" s="30">
        <f t="shared" si="183"/>
        <v>0</v>
      </c>
      <c r="BY730" s="30">
        <f t="shared" si="184"/>
        <v>45641.247650500947</v>
      </c>
      <c r="DD730" s="7">
        <v>37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0</v>
      </c>
      <c r="DI730" s="55">
        <f ca="1"/>
        <v>0</v>
      </c>
      <c r="DJ730" s="55">
        <f ca="1"/>
        <v>0</v>
      </c>
      <c r="DK730" s="55">
        <f ca="1"/>
        <v>3263349.2070108177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0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ca="1"/>
        <v>0</v>
      </c>
      <c r="EE730" s="55">
        <f t="shared" ca="1" si="185"/>
        <v>3263349.2070108177</v>
      </c>
    </row>
    <row r="731" spans="50:135" x14ac:dyDescent="0.3">
      <c r="AX731" s="7">
        <v>38</v>
      </c>
      <c r="AY731" s="30">
        <f t="shared" si="158"/>
        <v>0</v>
      </c>
      <c r="AZ731" s="30">
        <f t="shared" si="159"/>
        <v>0</v>
      </c>
      <c r="BA731" s="30">
        <f t="shared" si="160"/>
        <v>0</v>
      </c>
      <c r="BB731" s="30">
        <f t="shared" si="161"/>
        <v>0</v>
      </c>
      <c r="BC731" s="30">
        <f t="shared" si="162"/>
        <v>16078.416109436037</v>
      </c>
      <c r="BD731" s="30">
        <f t="shared" si="163"/>
        <v>0</v>
      </c>
      <c r="BE731" s="30">
        <f t="shared" si="164"/>
        <v>0</v>
      </c>
      <c r="BF731" s="30">
        <f t="shared" si="165"/>
        <v>57.944501988059137</v>
      </c>
      <c r="BG731" s="30">
        <f t="shared" si="166"/>
        <v>13.412334922250409</v>
      </c>
      <c r="BH731" s="30">
        <f t="shared" si="167"/>
        <v>0</v>
      </c>
      <c r="BI731" s="30">
        <f t="shared" si="168"/>
        <v>35.627428241486555</v>
      </c>
      <c r="BJ731" s="30">
        <f t="shared" si="169"/>
        <v>38.635749118459572</v>
      </c>
      <c r="BK731" s="30">
        <f t="shared" si="170"/>
        <v>0</v>
      </c>
      <c r="BL731" s="30">
        <f t="shared" si="171"/>
        <v>0</v>
      </c>
      <c r="BM731" s="30">
        <f t="shared" si="172"/>
        <v>0</v>
      </c>
      <c r="BN731" s="30">
        <f t="shared" si="173"/>
        <v>39.80928373431847</v>
      </c>
      <c r="BO731" s="30">
        <f t="shared" si="174"/>
        <v>0</v>
      </c>
      <c r="BP731" s="30">
        <f t="shared" si="175"/>
        <v>0</v>
      </c>
      <c r="BQ731" s="30">
        <f t="shared" si="176"/>
        <v>1092.2908566178016</v>
      </c>
      <c r="BR731" s="30">
        <f t="shared" si="177"/>
        <v>0</v>
      </c>
      <c r="BS731" s="30">
        <f t="shared" si="178"/>
        <v>0</v>
      </c>
      <c r="BT731" s="30">
        <f t="shared" si="179"/>
        <v>0</v>
      </c>
      <c r="BU731" s="30">
        <f t="shared" si="180"/>
        <v>0</v>
      </c>
      <c r="BV731" s="30">
        <f t="shared" si="181"/>
        <v>0</v>
      </c>
      <c r="BW731" s="30">
        <f t="shared" si="182"/>
        <v>0</v>
      </c>
      <c r="BX731" s="30">
        <f t="shared" si="183"/>
        <v>0</v>
      </c>
      <c r="BY731" s="30">
        <f t="shared" si="184"/>
        <v>17356.136264058412</v>
      </c>
      <c r="DD731" s="7">
        <v>38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0</v>
      </c>
      <c r="DI731" s="55">
        <f ca="1"/>
        <v>1191410.6337092102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1038.1147229821818</v>
      </c>
      <c r="DN731" s="55">
        <f ca="1"/>
        <v>0</v>
      </c>
      <c r="DO731" s="55">
        <f ca="1"/>
        <v>0</v>
      </c>
      <c r="DP731" s="55">
        <f ca="1"/>
        <v>2167.4655255455818</v>
      </c>
      <c r="DQ731" s="55">
        <f ca="1"/>
        <v>0</v>
      </c>
      <c r="DR731" s="55">
        <f ca="1"/>
        <v>0</v>
      </c>
      <c r="DS731" s="55">
        <f ca="1"/>
        <v>0</v>
      </c>
      <c r="DT731" s="55">
        <f ca="1"/>
        <v>2818.4972883897476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ca="1"/>
        <v>0</v>
      </c>
      <c r="EE731" s="55">
        <f t="shared" ca="1" si="185"/>
        <v>1197434.711246128</v>
      </c>
    </row>
    <row r="732" spans="50:135" x14ac:dyDescent="0.3">
      <c r="AX732" s="7">
        <v>39</v>
      </c>
      <c r="AY732" s="30">
        <f t="shared" si="158"/>
        <v>0</v>
      </c>
      <c r="AZ732" s="30">
        <f t="shared" si="159"/>
        <v>0</v>
      </c>
      <c r="BA732" s="30">
        <f t="shared" si="160"/>
        <v>0</v>
      </c>
      <c r="BB732" s="30">
        <f t="shared" si="161"/>
        <v>0</v>
      </c>
      <c r="BC732" s="30">
        <f t="shared" si="162"/>
        <v>46.332058781285838</v>
      </c>
      <c r="BD732" s="30">
        <f t="shared" si="163"/>
        <v>102.80114580098999</v>
      </c>
      <c r="BE732" s="30">
        <f t="shared" si="164"/>
        <v>0</v>
      </c>
      <c r="BF732" s="30">
        <f t="shared" si="165"/>
        <v>40.912119569764826</v>
      </c>
      <c r="BG732" s="30">
        <f t="shared" si="166"/>
        <v>9.469872571542</v>
      </c>
      <c r="BH732" s="30">
        <f t="shared" si="167"/>
        <v>0</v>
      </c>
      <c r="BI732" s="30">
        <f t="shared" si="168"/>
        <v>25.154994074029208</v>
      </c>
      <c r="BJ732" s="30">
        <f t="shared" si="169"/>
        <v>4.0921411027847494</v>
      </c>
      <c r="BK732" s="30">
        <f t="shared" si="170"/>
        <v>0</v>
      </c>
      <c r="BL732" s="30">
        <f t="shared" si="171"/>
        <v>0</v>
      </c>
      <c r="BM732" s="30">
        <f t="shared" si="172"/>
        <v>1.0390148715413343E-2</v>
      </c>
      <c r="BN732" s="30">
        <f t="shared" si="173"/>
        <v>0.11471565667987015</v>
      </c>
      <c r="BO732" s="30">
        <f t="shared" si="174"/>
        <v>0</v>
      </c>
      <c r="BP732" s="30">
        <f t="shared" si="175"/>
        <v>12.491079464461086</v>
      </c>
      <c r="BQ732" s="30">
        <f t="shared" si="176"/>
        <v>115.69099635544846</v>
      </c>
      <c r="BR732" s="30">
        <f t="shared" si="177"/>
        <v>0</v>
      </c>
      <c r="BS732" s="30">
        <f t="shared" si="178"/>
        <v>0</v>
      </c>
      <c r="BT732" s="30">
        <f t="shared" si="179"/>
        <v>0</v>
      </c>
      <c r="BU732" s="30">
        <f t="shared" si="180"/>
        <v>0</v>
      </c>
      <c r="BV732" s="30">
        <f t="shared" si="181"/>
        <v>0</v>
      </c>
      <c r="BW732" s="30">
        <f t="shared" si="182"/>
        <v>0</v>
      </c>
      <c r="BX732" s="30">
        <f t="shared" si="183"/>
        <v>0</v>
      </c>
      <c r="BY732" s="30">
        <f t="shared" si="184"/>
        <v>357.06951352570144</v>
      </c>
      <c r="DD732" s="7">
        <v>39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0</v>
      </c>
      <c r="DI732" s="55">
        <f ca="1"/>
        <v>3433.2055556932805</v>
      </c>
      <c r="DJ732" s="55">
        <f ca="1"/>
        <v>7124.1194040086057</v>
      </c>
      <c r="DK732" s="55">
        <f ca="1"/>
        <v>0</v>
      </c>
      <c r="DL732" s="55">
        <f ca="1"/>
        <v>0</v>
      </c>
      <c r="DM732" s="55">
        <f ca="1"/>
        <v>732.96813703735086</v>
      </c>
      <c r="DN732" s="55">
        <f ca="1"/>
        <v>0</v>
      </c>
      <c r="DO732" s="55">
        <f ca="1"/>
        <v>0</v>
      </c>
      <c r="DP732" s="55">
        <f ca="1"/>
        <v>229.56911586622445</v>
      </c>
      <c r="DQ732" s="55">
        <f ca="1"/>
        <v>0</v>
      </c>
      <c r="DR732" s="55">
        <f ca="1"/>
        <v>0</v>
      </c>
      <c r="DS732" s="55">
        <f ca="1"/>
        <v>0</v>
      </c>
      <c r="DT732" s="55">
        <f ca="1"/>
        <v>8.1218684929348068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ca="1"/>
        <v>0</v>
      </c>
      <c r="EE732" s="55">
        <f t="shared" ca="1" si="185"/>
        <v>11527.984081098397</v>
      </c>
    </row>
    <row r="733" spans="50:135" x14ac:dyDescent="0.3">
      <c r="AX733" s="7">
        <v>40</v>
      </c>
      <c r="AY733" s="30">
        <f t="shared" si="158"/>
        <v>0</v>
      </c>
      <c r="AZ733" s="30">
        <f t="shared" si="159"/>
        <v>0</v>
      </c>
      <c r="BA733" s="30">
        <f t="shared" si="160"/>
        <v>0</v>
      </c>
      <c r="BB733" s="30">
        <f t="shared" si="161"/>
        <v>0</v>
      </c>
      <c r="BC733" s="30">
        <f t="shared" si="162"/>
        <v>221.72789328935232</v>
      </c>
      <c r="BD733" s="30">
        <f t="shared" si="163"/>
        <v>491.9678096504075</v>
      </c>
      <c r="BE733" s="30">
        <f t="shared" si="164"/>
        <v>0</v>
      </c>
      <c r="BF733" s="30">
        <f t="shared" si="165"/>
        <v>195.79009261697936</v>
      </c>
      <c r="BG733" s="30">
        <f t="shared" si="166"/>
        <v>45.319265956528866</v>
      </c>
      <c r="BH733" s="30">
        <f t="shared" si="167"/>
        <v>0</v>
      </c>
      <c r="BI733" s="30">
        <f t="shared" si="168"/>
        <v>120.38238719616889</v>
      </c>
      <c r="BJ733" s="30">
        <f t="shared" si="169"/>
        <v>19.583455809613898</v>
      </c>
      <c r="BK733" s="30">
        <f t="shared" si="170"/>
        <v>0</v>
      </c>
      <c r="BL733" s="30">
        <f t="shared" si="171"/>
        <v>0</v>
      </c>
      <c r="BM733" s="30">
        <f t="shared" si="172"/>
        <v>4.9688427015455228E-2</v>
      </c>
      <c r="BN733" s="30">
        <f t="shared" si="173"/>
        <v>0.54803412149399156</v>
      </c>
      <c r="BO733" s="30">
        <f t="shared" si="174"/>
        <v>0</v>
      </c>
      <c r="BP733" s="30">
        <f t="shared" si="175"/>
        <v>59.777631431032624</v>
      </c>
      <c r="BQ733" s="30">
        <f t="shared" si="176"/>
        <v>553.65381024893543</v>
      </c>
      <c r="BR733" s="30">
        <f t="shared" si="177"/>
        <v>0</v>
      </c>
      <c r="BS733" s="30">
        <f t="shared" si="178"/>
        <v>0</v>
      </c>
      <c r="BT733" s="30">
        <f t="shared" si="179"/>
        <v>0</v>
      </c>
      <c r="BU733" s="30">
        <f t="shared" si="180"/>
        <v>0</v>
      </c>
      <c r="BV733" s="30">
        <f t="shared" si="181"/>
        <v>0</v>
      </c>
      <c r="BW733" s="30">
        <f t="shared" si="182"/>
        <v>0</v>
      </c>
      <c r="BX733" s="30">
        <f t="shared" si="183"/>
        <v>0</v>
      </c>
      <c r="BY733" s="30">
        <f t="shared" si="184"/>
        <v>1708.8000687475287</v>
      </c>
      <c r="DD733" s="7">
        <v>40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0</v>
      </c>
      <c r="DI733" s="55">
        <f ca="1"/>
        <v>16430.036892741005</v>
      </c>
      <c r="DJ733" s="55">
        <f ca="1"/>
        <v>34093.369208773242</v>
      </c>
      <c r="DK733" s="55">
        <f ca="1"/>
        <v>0</v>
      </c>
      <c r="DL733" s="55">
        <f ca="1"/>
        <v>0</v>
      </c>
      <c r="DM733" s="55">
        <f ca="1"/>
        <v>3507.7111850353344</v>
      </c>
      <c r="DN733" s="55">
        <f ca="1"/>
        <v>0</v>
      </c>
      <c r="DO733" s="55">
        <f ca="1"/>
        <v>0</v>
      </c>
      <c r="DP733" s="55">
        <f ca="1"/>
        <v>1098.6318709193397</v>
      </c>
      <c r="DQ733" s="55">
        <f ca="1"/>
        <v>0</v>
      </c>
      <c r="DR733" s="55">
        <f ca="1"/>
        <v>0</v>
      </c>
      <c r="DS733" s="55">
        <f ca="1"/>
        <v>0</v>
      </c>
      <c r="DT733" s="55">
        <f ca="1"/>
        <v>38.800815801774597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ca="1"/>
        <v>0</v>
      </c>
      <c r="EE733" s="55">
        <f t="shared" ca="1" si="185"/>
        <v>55168.549973270696</v>
      </c>
    </row>
    <row r="734" spans="50:135" x14ac:dyDescent="0.3">
      <c r="AX734" s="7">
        <v>41</v>
      </c>
      <c r="AY734" s="30">
        <f t="shared" si="158"/>
        <v>0</v>
      </c>
      <c r="AZ734" s="30">
        <f t="shared" si="159"/>
        <v>0</v>
      </c>
      <c r="BA734" s="30">
        <f t="shared" si="160"/>
        <v>0</v>
      </c>
      <c r="BB734" s="30">
        <f t="shared" si="161"/>
        <v>0</v>
      </c>
      <c r="BC734" s="30">
        <f t="shared" si="162"/>
        <v>1928.9441163479889</v>
      </c>
      <c r="BD734" s="30">
        <f t="shared" si="163"/>
        <v>0</v>
      </c>
      <c r="BE734" s="30">
        <f t="shared" si="164"/>
        <v>0</v>
      </c>
      <c r="BF734" s="30">
        <f t="shared" si="165"/>
        <v>92.069743959856268</v>
      </c>
      <c r="BG734" s="30">
        <f t="shared" si="166"/>
        <v>21.311258188373881</v>
      </c>
      <c r="BH734" s="30">
        <f t="shared" si="167"/>
        <v>0</v>
      </c>
      <c r="BI734" s="30">
        <f t="shared" si="168"/>
        <v>56.609481197663449</v>
      </c>
      <c r="BJ734" s="30">
        <f t="shared" si="169"/>
        <v>26.091921440048768</v>
      </c>
      <c r="BK734" s="30">
        <f t="shared" si="170"/>
        <v>0</v>
      </c>
      <c r="BL734" s="30">
        <f t="shared" si="171"/>
        <v>0</v>
      </c>
      <c r="BM734" s="30">
        <f t="shared" si="172"/>
        <v>0</v>
      </c>
      <c r="BN734" s="30">
        <f t="shared" si="173"/>
        <v>4.7759607103766397</v>
      </c>
      <c r="BO734" s="30">
        <f t="shared" si="174"/>
        <v>0</v>
      </c>
      <c r="BP734" s="30">
        <f t="shared" si="175"/>
        <v>0</v>
      </c>
      <c r="BQ734" s="30">
        <f t="shared" si="176"/>
        <v>737.65794316178085</v>
      </c>
      <c r="BR734" s="30">
        <f t="shared" si="177"/>
        <v>0</v>
      </c>
      <c r="BS734" s="30">
        <f t="shared" si="178"/>
        <v>0</v>
      </c>
      <c r="BT734" s="30">
        <f t="shared" si="179"/>
        <v>0</v>
      </c>
      <c r="BU734" s="30">
        <f t="shared" si="180"/>
        <v>0</v>
      </c>
      <c r="BV734" s="30">
        <f t="shared" si="181"/>
        <v>0</v>
      </c>
      <c r="BW734" s="30">
        <f t="shared" si="182"/>
        <v>0</v>
      </c>
      <c r="BX734" s="30">
        <f t="shared" si="183"/>
        <v>0</v>
      </c>
      <c r="BY734" s="30">
        <f t="shared" si="184"/>
        <v>2867.4604250060884</v>
      </c>
      <c r="DD734" s="7">
        <v>41</v>
      </c>
      <c r="DE734" s="55">
        <f ca="1"/>
        <v>0</v>
      </c>
      <c r="DF734" s="55">
        <f ca="1"/>
        <v>0</v>
      </c>
      <c r="DG734" s="55">
        <f ca="1"/>
        <v>0</v>
      </c>
      <c r="DH734" s="55">
        <f ca="1"/>
        <v>0</v>
      </c>
      <c r="DI734" s="55">
        <f ca="1"/>
        <v>142934.75902138598</v>
      </c>
      <c r="DJ734" s="55">
        <f ca="1"/>
        <v>0</v>
      </c>
      <c r="DK734" s="55">
        <f ca="1"/>
        <v>0</v>
      </c>
      <c r="DL734" s="55">
        <f ca="1"/>
        <v>0</v>
      </c>
      <c r="DM734" s="55">
        <f ca="1"/>
        <v>1649.4913837801384</v>
      </c>
      <c r="DN734" s="55">
        <f ca="1"/>
        <v>0</v>
      </c>
      <c r="DO734" s="55">
        <f ca="1"/>
        <v>0</v>
      </c>
      <c r="DP734" s="55">
        <f ca="1"/>
        <v>1463.756792786736</v>
      </c>
      <c r="DQ734" s="55">
        <f ca="1"/>
        <v>0</v>
      </c>
      <c r="DR734" s="55">
        <f ca="1"/>
        <v>0</v>
      </c>
      <c r="DS734" s="55">
        <f ca="1"/>
        <v>0</v>
      </c>
      <c r="DT734" s="55">
        <f ca="1"/>
        <v>338.1380182946661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ca="1"/>
        <v>0</v>
      </c>
      <c r="EE734" s="55">
        <f t="shared" ca="1" si="185"/>
        <v>146386.14521624753</v>
      </c>
    </row>
    <row r="735" spans="50:135" x14ac:dyDescent="0.3">
      <c r="AX735" s="7">
        <v>42</v>
      </c>
      <c r="AY735" s="30">
        <f t="shared" si="158"/>
        <v>0</v>
      </c>
      <c r="AZ735" s="30">
        <f t="shared" si="159"/>
        <v>0</v>
      </c>
      <c r="BA735" s="30">
        <f t="shared" si="160"/>
        <v>0</v>
      </c>
      <c r="BB735" s="30">
        <f t="shared" si="161"/>
        <v>0</v>
      </c>
      <c r="BC735" s="30">
        <f t="shared" si="162"/>
        <v>1112.5876373012409</v>
      </c>
      <c r="BD735" s="30">
        <f t="shared" si="163"/>
        <v>0</v>
      </c>
      <c r="BE735" s="30">
        <f t="shared" si="164"/>
        <v>0</v>
      </c>
      <c r="BF735" s="30">
        <f t="shared" si="165"/>
        <v>53.104523904256652</v>
      </c>
      <c r="BG735" s="30">
        <f t="shared" si="166"/>
        <v>12.292031787297947</v>
      </c>
      <c r="BH735" s="30">
        <f t="shared" si="167"/>
        <v>0</v>
      </c>
      <c r="BI735" s="30">
        <f t="shared" si="168"/>
        <v>32.651546721151938</v>
      </c>
      <c r="BJ735" s="30">
        <f t="shared" si="169"/>
        <v>15.049450625719448</v>
      </c>
      <c r="BK735" s="30">
        <f t="shared" si="170"/>
        <v>0</v>
      </c>
      <c r="BL735" s="30">
        <f t="shared" si="171"/>
        <v>0</v>
      </c>
      <c r="BM735" s="30">
        <f t="shared" si="172"/>
        <v>0</v>
      </c>
      <c r="BN735" s="30">
        <f t="shared" si="173"/>
        <v>2.7547064721372858</v>
      </c>
      <c r="BO735" s="30">
        <f t="shared" si="174"/>
        <v>0</v>
      </c>
      <c r="BP735" s="30">
        <f t="shared" si="175"/>
        <v>0</v>
      </c>
      <c r="BQ735" s="30">
        <f t="shared" si="176"/>
        <v>425.47065057946367</v>
      </c>
      <c r="BR735" s="30">
        <f t="shared" si="177"/>
        <v>0</v>
      </c>
      <c r="BS735" s="30">
        <f t="shared" si="178"/>
        <v>0</v>
      </c>
      <c r="BT735" s="30">
        <f t="shared" si="179"/>
        <v>0</v>
      </c>
      <c r="BU735" s="30">
        <f t="shared" si="180"/>
        <v>0</v>
      </c>
      <c r="BV735" s="30">
        <f t="shared" si="181"/>
        <v>0</v>
      </c>
      <c r="BW735" s="30">
        <f t="shared" si="182"/>
        <v>0</v>
      </c>
      <c r="BX735" s="30">
        <f t="shared" si="183"/>
        <v>0</v>
      </c>
      <c r="BY735" s="30">
        <f t="shared" si="184"/>
        <v>1653.9105473912678</v>
      </c>
      <c r="DD735" s="7">
        <v>42</v>
      </c>
      <c r="DE735" s="55">
        <f ca="1"/>
        <v>0</v>
      </c>
      <c r="DF735" s="55">
        <f ca="1"/>
        <v>0</v>
      </c>
      <c r="DG735" s="55">
        <f ca="1"/>
        <v>0</v>
      </c>
      <c r="DH735" s="55">
        <f ca="1"/>
        <v>0</v>
      </c>
      <c r="DI735" s="55">
        <f ca="1"/>
        <v>82442.743924021939</v>
      </c>
      <c r="DJ735" s="55">
        <f ca="1"/>
        <v>0</v>
      </c>
      <c r="DK735" s="55">
        <f ca="1"/>
        <v>0</v>
      </c>
      <c r="DL735" s="55">
        <f ca="1"/>
        <v>0</v>
      </c>
      <c r="DM735" s="55">
        <f ca="1"/>
        <v>951.40326033686119</v>
      </c>
      <c r="DN735" s="55">
        <f ca="1"/>
        <v>0</v>
      </c>
      <c r="DO735" s="55">
        <f ca="1"/>
        <v>0</v>
      </c>
      <c r="DP735" s="55">
        <f ca="1"/>
        <v>844.27418010286101</v>
      </c>
      <c r="DQ735" s="55">
        <f ca="1"/>
        <v>0</v>
      </c>
      <c r="DR735" s="55">
        <f ca="1"/>
        <v>0</v>
      </c>
      <c r="DS735" s="55">
        <f ca="1"/>
        <v>0</v>
      </c>
      <c r="DT735" s="55">
        <f ca="1"/>
        <v>195.03321822731982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ca="1"/>
        <v>0</v>
      </c>
      <c r="EE735" s="55">
        <f t="shared" ca="1" si="185"/>
        <v>84433.454582688981</v>
      </c>
    </row>
    <row r="736" spans="50:135" x14ac:dyDescent="0.3">
      <c r="AX736" s="7">
        <v>43</v>
      </c>
      <c r="AY736" s="30">
        <f t="shared" si="158"/>
        <v>0</v>
      </c>
      <c r="AZ736" s="30">
        <f t="shared" si="159"/>
        <v>0</v>
      </c>
      <c r="BA736" s="30">
        <f t="shared" si="160"/>
        <v>0</v>
      </c>
      <c r="BB736" s="30">
        <f t="shared" si="161"/>
        <v>0</v>
      </c>
      <c r="BC736" s="30">
        <f t="shared" si="162"/>
        <v>101.43083267612826</v>
      </c>
      <c r="BD736" s="30">
        <f t="shared" si="163"/>
        <v>0</v>
      </c>
      <c r="BE736" s="30">
        <f t="shared" si="164"/>
        <v>0</v>
      </c>
      <c r="BF736" s="30">
        <f t="shared" si="165"/>
        <v>4.8413589170336566</v>
      </c>
      <c r="BG736" s="30">
        <f t="shared" si="166"/>
        <v>1.1206227524966286</v>
      </c>
      <c r="BH736" s="30">
        <f t="shared" si="167"/>
        <v>0</v>
      </c>
      <c r="BI736" s="30">
        <f t="shared" si="168"/>
        <v>2.976730517591256</v>
      </c>
      <c r="BJ736" s="30">
        <f t="shared" si="169"/>
        <v>1.3720072540177815</v>
      </c>
      <c r="BK736" s="30">
        <f t="shared" si="170"/>
        <v>0</v>
      </c>
      <c r="BL736" s="30">
        <f t="shared" si="171"/>
        <v>0</v>
      </c>
      <c r="BM736" s="30">
        <f t="shared" si="172"/>
        <v>0</v>
      </c>
      <c r="BN736" s="30">
        <f t="shared" si="173"/>
        <v>0.25113722353451662</v>
      </c>
      <c r="BO736" s="30">
        <f t="shared" si="174"/>
        <v>0</v>
      </c>
      <c r="BP736" s="30">
        <f t="shared" si="175"/>
        <v>0</v>
      </c>
      <c r="BQ736" s="30">
        <f t="shared" si="176"/>
        <v>38.78871285708982</v>
      </c>
      <c r="BR736" s="30">
        <f t="shared" si="177"/>
        <v>0</v>
      </c>
      <c r="BS736" s="30">
        <f t="shared" si="178"/>
        <v>0</v>
      </c>
      <c r="BT736" s="30">
        <f t="shared" si="179"/>
        <v>0</v>
      </c>
      <c r="BU736" s="30">
        <f t="shared" si="180"/>
        <v>0</v>
      </c>
      <c r="BV736" s="30">
        <f t="shared" si="181"/>
        <v>0</v>
      </c>
      <c r="BW736" s="30">
        <f t="shared" si="182"/>
        <v>0</v>
      </c>
      <c r="BX736" s="30">
        <f t="shared" si="183"/>
        <v>0</v>
      </c>
      <c r="BY736" s="30">
        <f t="shared" si="184"/>
        <v>150.78140219789191</v>
      </c>
      <c r="DD736" s="7">
        <v>43</v>
      </c>
      <c r="DE736" s="55">
        <f ca="1"/>
        <v>0</v>
      </c>
      <c r="DF736" s="55">
        <f ca="1"/>
        <v>0</v>
      </c>
      <c r="DG736" s="55">
        <f ca="1"/>
        <v>0</v>
      </c>
      <c r="DH736" s="55">
        <f ca="1"/>
        <v>0</v>
      </c>
      <c r="DI736" s="55">
        <f ca="1"/>
        <v>7516.024701301104</v>
      </c>
      <c r="DJ736" s="55">
        <f ca="1"/>
        <v>0</v>
      </c>
      <c r="DK736" s="55">
        <f ca="1"/>
        <v>0</v>
      </c>
      <c r="DL736" s="55">
        <f ca="1"/>
        <v>0</v>
      </c>
      <c r="DM736" s="55">
        <f ca="1"/>
        <v>86.736201043239063</v>
      </c>
      <c r="DN736" s="55">
        <f ca="1"/>
        <v>0</v>
      </c>
      <c r="DO736" s="55">
        <f ca="1"/>
        <v>0</v>
      </c>
      <c r="DP736" s="55">
        <f ca="1"/>
        <v>76.969606950397548</v>
      </c>
      <c r="DQ736" s="55">
        <f ca="1"/>
        <v>0</v>
      </c>
      <c r="DR736" s="55">
        <f ca="1"/>
        <v>0</v>
      </c>
      <c r="DS736" s="55">
        <f ca="1"/>
        <v>0</v>
      </c>
      <c r="DT736" s="55">
        <f ca="1"/>
        <v>17.780515426243777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ca="1"/>
        <v>0</v>
      </c>
      <c r="EE736" s="55">
        <f t="shared" ca="1" si="185"/>
        <v>7697.511024720985</v>
      </c>
    </row>
    <row r="737" spans="50:135" x14ac:dyDescent="0.3">
      <c r="AX737" s="7">
        <v>44</v>
      </c>
      <c r="AY737" s="30">
        <f t="shared" si="158"/>
        <v>0</v>
      </c>
      <c r="AZ737" s="30">
        <f t="shared" si="159"/>
        <v>0</v>
      </c>
      <c r="BA737" s="30">
        <f t="shared" si="160"/>
        <v>0</v>
      </c>
      <c r="BB737" s="30">
        <f t="shared" si="161"/>
        <v>0</v>
      </c>
      <c r="BC737" s="30">
        <f t="shared" si="162"/>
        <v>158.56272765983798</v>
      </c>
      <c r="BD737" s="30">
        <f t="shared" si="163"/>
        <v>0</v>
      </c>
      <c r="BE737" s="30">
        <f t="shared" si="164"/>
        <v>0</v>
      </c>
      <c r="BF737" s="30">
        <f t="shared" si="165"/>
        <v>7.568301029480641</v>
      </c>
      <c r="BG737" s="30">
        <f t="shared" si="166"/>
        <v>1.7518243265129367</v>
      </c>
      <c r="BH737" s="30">
        <f t="shared" si="167"/>
        <v>0</v>
      </c>
      <c r="BI737" s="30">
        <f t="shared" si="168"/>
        <v>4.6534026975762552</v>
      </c>
      <c r="BJ737" s="30">
        <f t="shared" si="169"/>
        <v>2.1448035750110943</v>
      </c>
      <c r="BK737" s="30">
        <f t="shared" si="170"/>
        <v>0</v>
      </c>
      <c r="BL737" s="30">
        <f t="shared" si="171"/>
        <v>0</v>
      </c>
      <c r="BM737" s="30">
        <f t="shared" si="172"/>
        <v>0</v>
      </c>
      <c r="BN737" s="30">
        <f t="shared" si="173"/>
        <v>0.39314593045915941</v>
      </c>
      <c r="BO737" s="30">
        <f t="shared" si="174"/>
        <v>0</v>
      </c>
      <c r="BP737" s="30">
        <f t="shared" si="175"/>
        <v>0</v>
      </c>
      <c r="BQ737" s="30">
        <f t="shared" si="176"/>
        <v>60.636829544225606</v>
      </c>
      <c r="BR737" s="30">
        <f t="shared" si="177"/>
        <v>0</v>
      </c>
      <c r="BS737" s="30">
        <f t="shared" si="178"/>
        <v>0</v>
      </c>
      <c r="BT737" s="30">
        <f t="shared" si="179"/>
        <v>0</v>
      </c>
      <c r="BU737" s="30">
        <f t="shared" si="180"/>
        <v>0</v>
      </c>
      <c r="BV737" s="30">
        <f t="shared" si="181"/>
        <v>0</v>
      </c>
      <c r="BW737" s="30">
        <f t="shared" si="182"/>
        <v>0</v>
      </c>
      <c r="BX737" s="30">
        <f t="shared" si="183"/>
        <v>0</v>
      </c>
      <c r="BY737" s="30">
        <f t="shared" si="184"/>
        <v>235.71103476310367</v>
      </c>
      <c r="DD737" s="7">
        <v>44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0</v>
      </c>
      <c r="DI737" s="55">
        <f ca="1"/>
        <v>11749.498119593993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135.59120287210132</v>
      </c>
      <c r="DN737" s="55">
        <f ca="1"/>
        <v>0</v>
      </c>
      <c r="DO737" s="55">
        <f ca="1"/>
        <v>0</v>
      </c>
      <c r="DP737" s="55">
        <f ca="1"/>
        <v>120.3234805581224</v>
      </c>
      <c r="DQ737" s="55">
        <f ca="1"/>
        <v>0</v>
      </c>
      <c r="DR737" s="55">
        <f ca="1"/>
        <v>0</v>
      </c>
      <c r="DS737" s="55">
        <f ca="1"/>
        <v>0</v>
      </c>
      <c r="DT737" s="55">
        <f ca="1"/>
        <v>27.834731876508485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ca="1"/>
        <v>0</v>
      </c>
      <c r="EE737" s="55">
        <f t="shared" ca="1" si="185"/>
        <v>12033.247534900725</v>
      </c>
    </row>
    <row r="738" spans="50:135" x14ac:dyDescent="0.3">
      <c r="AX738" s="7">
        <v>45</v>
      </c>
      <c r="AY738" s="30">
        <f t="shared" si="158"/>
        <v>0</v>
      </c>
      <c r="AZ738" s="30">
        <f t="shared" si="159"/>
        <v>0</v>
      </c>
      <c r="BA738" s="30">
        <f t="shared" si="160"/>
        <v>0</v>
      </c>
      <c r="BB738" s="30">
        <f t="shared" si="161"/>
        <v>0</v>
      </c>
      <c r="BC738" s="30">
        <f t="shared" si="162"/>
        <v>18.698015071472625</v>
      </c>
      <c r="BD738" s="30">
        <f t="shared" si="163"/>
        <v>0</v>
      </c>
      <c r="BE738" s="30">
        <f t="shared" si="164"/>
        <v>0</v>
      </c>
      <c r="BF738" s="30">
        <f t="shared" si="165"/>
        <v>0.89246829105366476</v>
      </c>
      <c r="BG738" s="30">
        <f t="shared" si="166"/>
        <v>0.20657841938185795</v>
      </c>
      <c r="BH738" s="30">
        <f t="shared" si="167"/>
        <v>0</v>
      </c>
      <c r="BI738" s="30">
        <f t="shared" si="168"/>
        <v>0.54873799828957814</v>
      </c>
      <c r="BJ738" s="30">
        <f t="shared" si="169"/>
        <v>0.25291927133785402</v>
      </c>
      <c r="BK738" s="30">
        <f t="shared" si="170"/>
        <v>0</v>
      </c>
      <c r="BL738" s="30">
        <f t="shared" si="171"/>
        <v>0</v>
      </c>
      <c r="BM738" s="30">
        <f t="shared" si="172"/>
        <v>0</v>
      </c>
      <c r="BN738" s="30">
        <f t="shared" si="173"/>
        <v>4.6295269334097222E-2</v>
      </c>
      <c r="BO738" s="30">
        <f t="shared" si="174"/>
        <v>0</v>
      </c>
      <c r="BP738" s="30">
        <f t="shared" si="175"/>
        <v>0</v>
      </c>
      <c r="BQ738" s="30">
        <f t="shared" si="176"/>
        <v>7.1504089860790883</v>
      </c>
      <c r="BR738" s="30">
        <f t="shared" si="177"/>
        <v>0</v>
      </c>
      <c r="BS738" s="30">
        <f t="shared" si="178"/>
        <v>0</v>
      </c>
      <c r="BT738" s="30">
        <f t="shared" si="179"/>
        <v>0</v>
      </c>
      <c r="BU738" s="30">
        <f t="shared" si="180"/>
        <v>0</v>
      </c>
      <c r="BV738" s="30">
        <f t="shared" si="181"/>
        <v>0</v>
      </c>
      <c r="BW738" s="30">
        <f t="shared" si="182"/>
        <v>0</v>
      </c>
      <c r="BX738" s="30">
        <f t="shared" si="183"/>
        <v>0</v>
      </c>
      <c r="BY738" s="30">
        <f t="shared" si="184"/>
        <v>27.79542330694877</v>
      </c>
      <c r="DD738" s="7">
        <v>45</v>
      </c>
      <c r="DE738" s="55">
        <f ca="1"/>
        <v>0</v>
      </c>
      <c r="DF738" s="55">
        <f ca="1"/>
        <v>0</v>
      </c>
      <c r="DG738" s="55">
        <f ca="1"/>
        <v>0</v>
      </c>
      <c r="DH738" s="55">
        <f ca="1"/>
        <v>0</v>
      </c>
      <c r="DI738" s="55">
        <f ca="1"/>
        <v>1385.5229167961213</v>
      </c>
      <c r="DJ738" s="55">
        <f ca="1"/>
        <v>0</v>
      </c>
      <c r="DK738" s="55">
        <f ca="1"/>
        <v>0</v>
      </c>
      <c r="DL738" s="55">
        <f ca="1"/>
        <v>0</v>
      </c>
      <c r="DM738" s="55">
        <f ca="1"/>
        <v>15.989169660155806</v>
      </c>
      <c r="DN738" s="55">
        <f ca="1"/>
        <v>0</v>
      </c>
      <c r="DO738" s="55">
        <f ca="1"/>
        <v>0</v>
      </c>
      <c r="DP738" s="55">
        <f ca="1"/>
        <v>14.188771122053611</v>
      </c>
      <c r="DQ738" s="55">
        <f ca="1"/>
        <v>0</v>
      </c>
      <c r="DR738" s="55">
        <f ca="1"/>
        <v>0</v>
      </c>
      <c r="DS738" s="55">
        <f ca="1"/>
        <v>0</v>
      </c>
      <c r="DT738" s="55">
        <f ca="1"/>
        <v>3.2777050688540834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ca="1"/>
        <v>0</v>
      </c>
      <c r="EE738" s="55">
        <f t="shared" ca="1" si="185"/>
        <v>1418.9785626471848</v>
      </c>
    </row>
    <row r="739" spans="50:135" x14ac:dyDescent="0.3">
      <c r="AX739" s="7">
        <v>46</v>
      </c>
      <c r="AY739" s="30">
        <f t="shared" si="158"/>
        <v>0</v>
      </c>
      <c r="AZ739" s="30">
        <f t="shared" si="159"/>
        <v>0</v>
      </c>
      <c r="BA739" s="30">
        <f t="shared" si="160"/>
        <v>0</v>
      </c>
      <c r="BB739" s="30">
        <f t="shared" si="161"/>
        <v>0</v>
      </c>
      <c r="BC739" s="30">
        <f t="shared" si="162"/>
        <v>0.67560328948337489</v>
      </c>
      <c r="BD739" s="30">
        <f t="shared" si="163"/>
        <v>1.4990223629037556</v>
      </c>
      <c r="BE739" s="30">
        <f t="shared" si="164"/>
        <v>0</v>
      </c>
      <c r="BF739" s="30">
        <f t="shared" si="165"/>
        <v>3.8814117935876746</v>
      </c>
      <c r="BG739" s="30">
        <f t="shared" si="166"/>
        <v>0.89842509860411046</v>
      </c>
      <c r="BH739" s="30">
        <f t="shared" si="167"/>
        <v>0</v>
      </c>
      <c r="BI739" s="30">
        <f t="shared" si="168"/>
        <v>2.3865028685379199</v>
      </c>
      <c r="BJ739" s="30">
        <f t="shared" si="169"/>
        <v>0.51470117691483908</v>
      </c>
      <c r="BK739" s="30">
        <f t="shared" si="170"/>
        <v>0</v>
      </c>
      <c r="BL739" s="30">
        <f t="shared" si="171"/>
        <v>0</v>
      </c>
      <c r="BM739" s="30">
        <f t="shared" si="172"/>
        <v>1.5167898923684493E-4</v>
      </c>
      <c r="BN739" s="30">
        <f t="shared" si="173"/>
        <v>1.6727566936297975E-3</v>
      </c>
      <c r="BO739" s="30">
        <f t="shared" si="174"/>
        <v>0</v>
      </c>
      <c r="BP739" s="30">
        <f t="shared" si="175"/>
        <v>2.9103520338510144E-2</v>
      </c>
      <c r="BQ739" s="30">
        <f t="shared" si="176"/>
        <v>14.551378009980544</v>
      </c>
      <c r="BR739" s="30">
        <f t="shared" si="177"/>
        <v>0</v>
      </c>
      <c r="BS739" s="30">
        <f t="shared" si="178"/>
        <v>0</v>
      </c>
      <c r="BT739" s="30">
        <f t="shared" si="179"/>
        <v>0</v>
      </c>
      <c r="BU739" s="30">
        <f t="shared" si="180"/>
        <v>0</v>
      </c>
      <c r="BV739" s="30">
        <f t="shared" si="181"/>
        <v>0</v>
      </c>
      <c r="BW739" s="30">
        <f t="shared" si="182"/>
        <v>0</v>
      </c>
      <c r="BX739" s="30">
        <f t="shared" si="183"/>
        <v>0</v>
      </c>
      <c r="BY739" s="30">
        <f t="shared" si="184"/>
        <v>24.437972556033593</v>
      </c>
      <c r="DD739" s="7">
        <v>46</v>
      </c>
      <c r="DE739" s="55">
        <f ca="1"/>
        <v>0</v>
      </c>
      <c r="DF739" s="55">
        <f ca="1"/>
        <v>0</v>
      </c>
      <c r="DG739" s="55">
        <f ca="1"/>
        <v>0</v>
      </c>
      <c r="DH739" s="55">
        <f ca="1"/>
        <v>0</v>
      </c>
      <c r="DI739" s="55">
        <f ca="1"/>
        <v>50.062203750718076</v>
      </c>
      <c r="DJ739" s="55">
        <f ca="1"/>
        <v>103.88224974923025</v>
      </c>
      <c r="DK739" s="55">
        <f ca="1"/>
        <v>0</v>
      </c>
      <c r="DL739" s="55">
        <f ca="1"/>
        <v>0</v>
      </c>
      <c r="DM739" s="55">
        <f ca="1"/>
        <v>69.538102631958154</v>
      </c>
      <c r="DN739" s="55">
        <f ca="1"/>
        <v>0</v>
      </c>
      <c r="DO739" s="55">
        <f ca="1"/>
        <v>0</v>
      </c>
      <c r="DP739" s="55">
        <f ca="1"/>
        <v>28.874736024922473</v>
      </c>
      <c r="DQ739" s="55">
        <f ca="1"/>
        <v>0</v>
      </c>
      <c r="DR739" s="55">
        <f ca="1"/>
        <v>0</v>
      </c>
      <c r="DS739" s="55">
        <f ca="1"/>
        <v>0</v>
      </c>
      <c r="DT739" s="55">
        <f ca="1"/>
        <v>0.11843117390898966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ca="1"/>
        <v>0</v>
      </c>
      <c r="EE739" s="55">
        <f t="shared" ca="1" si="185"/>
        <v>252.47572333073796</v>
      </c>
    </row>
    <row r="740" spans="50:135" x14ac:dyDescent="0.3">
      <c r="AX740" s="7">
        <v>47</v>
      </c>
      <c r="AY740" s="30">
        <f t="shared" si="158"/>
        <v>0</v>
      </c>
      <c r="AZ740" s="30">
        <f t="shared" si="159"/>
        <v>0</v>
      </c>
      <c r="BA740" s="30">
        <f t="shared" si="160"/>
        <v>0</v>
      </c>
      <c r="BB740" s="30">
        <f t="shared" si="161"/>
        <v>0</v>
      </c>
      <c r="BC740" s="30">
        <f t="shared" si="162"/>
        <v>48.81638088142757</v>
      </c>
      <c r="BD740" s="30">
        <f t="shared" si="163"/>
        <v>108.31333680108132</v>
      </c>
      <c r="BE740" s="30">
        <f t="shared" si="164"/>
        <v>0</v>
      </c>
      <c r="BF740" s="30">
        <f t="shared" si="165"/>
        <v>168.86885213632723</v>
      </c>
      <c r="BG740" s="30">
        <f t="shared" si="166"/>
        <v>39.087843103529991</v>
      </c>
      <c r="BH740" s="30">
        <f t="shared" si="167"/>
        <v>0</v>
      </c>
      <c r="BI740" s="30">
        <f t="shared" si="168"/>
        <v>103.82974578596234</v>
      </c>
      <c r="BJ740" s="30">
        <f t="shared" si="169"/>
        <v>11.91707853685692</v>
      </c>
      <c r="BK740" s="30">
        <f t="shared" si="170"/>
        <v>0</v>
      </c>
      <c r="BL740" s="30">
        <f t="shared" si="171"/>
        <v>0</v>
      </c>
      <c r="BM740" s="30">
        <f t="shared" si="172"/>
        <v>1.0954214370033091E-2</v>
      </c>
      <c r="BN740" s="30">
        <f t="shared" si="173"/>
        <v>0.12086670399099943</v>
      </c>
      <c r="BO740" s="30">
        <f t="shared" si="174"/>
        <v>0</v>
      </c>
      <c r="BP740" s="30">
        <f t="shared" si="175"/>
        <v>6.2429272816776585E-2</v>
      </c>
      <c r="BQ740" s="30">
        <f t="shared" si="176"/>
        <v>336.9137707370981</v>
      </c>
      <c r="BR740" s="30">
        <f t="shared" si="177"/>
        <v>0</v>
      </c>
      <c r="BS740" s="30">
        <f t="shared" si="178"/>
        <v>0</v>
      </c>
      <c r="BT740" s="30">
        <f t="shared" si="179"/>
        <v>0</v>
      </c>
      <c r="BU740" s="30">
        <f t="shared" si="180"/>
        <v>0</v>
      </c>
      <c r="BV740" s="30">
        <f t="shared" si="181"/>
        <v>0</v>
      </c>
      <c r="BW740" s="30">
        <f t="shared" si="182"/>
        <v>0</v>
      </c>
      <c r="BX740" s="30">
        <f t="shared" si="183"/>
        <v>0</v>
      </c>
      <c r="BY740" s="30">
        <f t="shared" si="184"/>
        <v>817.94125817346128</v>
      </c>
      <c r="DD740" s="7">
        <v>47</v>
      </c>
      <c r="DE740" s="55">
        <f ca="1"/>
        <v>0</v>
      </c>
      <c r="DF740" s="55">
        <f ca="1"/>
        <v>0</v>
      </c>
      <c r="DG740" s="55">
        <f ca="1"/>
        <v>0</v>
      </c>
      <c r="DH740" s="55">
        <f ca="1"/>
        <v>0</v>
      </c>
      <c r="DI740" s="55">
        <f ca="1"/>
        <v>3617.2938233137825</v>
      </c>
      <c r="DJ740" s="55">
        <f ca="1"/>
        <v>7506.1142403149352</v>
      </c>
      <c r="DK740" s="55">
        <f ca="1"/>
        <v>0</v>
      </c>
      <c r="DL740" s="55">
        <f ca="1"/>
        <v>0</v>
      </c>
      <c r="DM740" s="55">
        <f ca="1"/>
        <v>3025.3990562132217</v>
      </c>
      <c r="DN740" s="55">
        <f ca="1"/>
        <v>0</v>
      </c>
      <c r="DO740" s="55">
        <f ca="1"/>
        <v>0</v>
      </c>
      <c r="DP740" s="55">
        <f ca="1"/>
        <v>668.54810591767318</v>
      </c>
      <c r="DQ740" s="55">
        <f ca="1"/>
        <v>0</v>
      </c>
      <c r="DR740" s="55">
        <f ca="1"/>
        <v>0</v>
      </c>
      <c r="DS740" s="55">
        <f ca="1"/>
        <v>0</v>
      </c>
      <c r="DT740" s="55">
        <f ca="1"/>
        <v>8.5573626425627598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ca="1"/>
        <v>0</v>
      </c>
      <c r="EE740" s="55">
        <f t="shared" ca="1" si="185"/>
        <v>14825.912588402176</v>
      </c>
    </row>
    <row r="741" spans="50:135" x14ac:dyDescent="0.3">
      <c r="AX741" s="7">
        <v>48</v>
      </c>
      <c r="AY741" s="30">
        <f t="shared" si="158"/>
        <v>0</v>
      </c>
      <c r="AZ741" s="30">
        <f t="shared" si="159"/>
        <v>0</v>
      </c>
      <c r="BA741" s="30">
        <f t="shared" si="160"/>
        <v>0</v>
      </c>
      <c r="BB741" s="30">
        <f t="shared" si="161"/>
        <v>0</v>
      </c>
      <c r="BC741" s="30">
        <f t="shared" si="162"/>
        <v>372.64653427823225</v>
      </c>
      <c r="BD741" s="30">
        <f t="shared" si="163"/>
        <v>826.82470213046474</v>
      </c>
      <c r="BE741" s="30">
        <f t="shared" si="164"/>
        <v>0</v>
      </c>
      <c r="BF741" s="30">
        <f t="shared" si="165"/>
        <v>421.01684123690728</v>
      </c>
      <c r="BG741" s="30">
        <f t="shared" si="166"/>
        <v>97.452194590052258</v>
      </c>
      <c r="BH741" s="30">
        <f t="shared" si="167"/>
        <v>0</v>
      </c>
      <c r="BI741" s="30">
        <f t="shared" si="168"/>
        <v>258.86402995053686</v>
      </c>
      <c r="BJ741" s="30">
        <f t="shared" si="169"/>
        <v>27.787090242076157</v>
      </c>
      <c r="BK741" s="30">
        <f t="shared" si="170"/>
        <v>0</v>
      </c>
      <c r="BL741" s="30">
        <f t="shared" si="171"/>
        <v>0</v>
      </c>
      <c r="BM741" s="30">
        <f t="shared" si="172"/>
        <v>8.3620504111103958E-2</v>
      </c>
      <c r="BN741" s="30">
        <f t="shared" si="173"/>
        <v>0.9226525500860091</v>
      </c>
      <c r="BO741" s="30">
        <f t="shared" si="174"/>
        <v>0</v>
      </c>
      <c r="BP741" s="30">
        <f t="shared" si="175"/>
        <v>11.107114266886027</v>
      </c>
      <c r="BQ741" s="30">
        <f t="shared" si="176"/>
        <v>785.58291963555598</v>
      </c>
      <c r="BR741" s="30">
        <f t="shared" si="177"/>
        <v>0</v>
      </c>
      <c r="BS741" s="30">
        <f t="shared" si="178"/>
        <v>0</v>
      </c>
      <c r="BT741" s="30">
        <f t="shared" si="179"/>
        <v>0</v>
      </c>
      <c r="BU741" s="30">
        <f t="shared" si="180"/>
        <v>0</v>
      </c>
      <c r="BV741" s="30">
        <f t="shared" si="181"/>
        <v>0</v>
      </c>
      <c r="BW741" s="30">
        <f t="shared" si="182"/>
        <v>0</v>
      </c>
      <c r="BX741" s="30">
        <f t="shared" si="183"/>
        <v>0</v>
      </c>
      <c r="BY741" s="30">
        <f t="shared" si="184"/>
        <v>2802.2876993849086</v>
      </c>
      <c r="DD741" s="7">
        <v>48</v>
      </c>
      <c r="DE741" s="55">
        <f ca="1"/>
        <v>0</v>
      </c>
      <c r="DF741" s="55">
        <f ca="1"/>
        <v>0</v>
      </c>
      <c r="DG741" s="55">
        <f ca="1"/>
        <v>0</v>
      </c>
      <c r="DH741" s="55">
        <f ca="1"/>
        <v>0</v>
      </c>
      <c r="DI741" s="55">
        <f ca="1"/>
        <v>27613.108190017007</v>
      </c>
      <c r="DJ741" s="55">
        <f ca="1"/>
        <v>57298.951857641201</v>
      </c>
      <c r="DK741" s="55">
        <f ca="1"/>
        <v>0</v>
      </c>
      <c r="DL741" s="55">
        <f ca="1"/>
        <v>0</v>
      </c>
      <c r="DM741" s="55">
        <f ca="1"/>
        <v>7542.7998612700458</v>
      </c>
      <c r="DN741" s="55">
        <f ca="1"/>
        <v>0</v>
      </c>
      <c r="DO741" s="55">
        <f ca="1"/>
        <v>0</v>
      </c>
      <c r="DP741" s="55">
        <f ca="1"/>
        <v>1558.8557625804724</v>
      </c>
      <c r="DQ741" s="55">
        <f ca="1"/>
        <v>0</v>
      </c>
      <c r="DR741" s="55">
        <f ca="1"/>
        <v>0</v>
      </c>
      <c r="DS741" s="55">
        <f ca="1"/>
        <v>0</v>
      </c>
      <c r="DT741" s="55">
        <f ca="1"/>
        <v>65.323800546089444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ca="1"/>
        <v>0</v>
      </c>
      <c r="EE741" s="55">
        <f t="shared" ca="1" si="185"/>
        <v>94079.039472054807</v>
      </c>
    </row>
    <row r="742" spans="50:135" x14ac:dyDescent="0.3">
      <c r="AX742" s="7">
        <v>49</v>
      </c>
      <c r="AY742" s="30">
        <f t="shared" si="158"/>
        <v>0</v>
      </c>
      <c r="AZ742" s="30">
        <f t="shared" si="159"/>
        <v>0</v>
      </c>
      <c r="BA742" s="30">
        <f t="shared" si="160"/>
        <v>0</v>
      </c>
      <c r="BB742" s="30">
        <f t="shared" si="161"/>
        <v>0</v>
      </c>
      <c r="BC742" s="30">
        <f t="shared" si="162"/>
        <v>308.98537246049909</v>
      </c>
      <c r="BD742" s="30">
        <f t="shared" si="163"/>
        <v>685.57390214892212</v>
      </c>
      <c r="BE742" s="30">
        <f t="shared" si="164"/>
        <v>0</v>
      </c>
      <c r="BF742" s="30">
        <f t="shared" si="165"/>
        <v>26.417320171593364</v>
      </c>
      <c r="BG742" s="30">
        <f t="shared" si="166"/>
        <v>6.1147811047361813</v>
      </c>
      <c r="BH742" s="30">
        <f t="shared" si="167"/>
        <v>0</v>
      </c>
      <c r="BI742" s="30">
        <f t="shared" si="168"/>
        <v>16.242803827779426</v>
      </c>
      <c r="BJ742" s="30">
        <f t="shared" si="169"/>
        <v>4.318519682951151</v>
      </c>
      <c r="BK742" s="30">
        <f t="shared" si="170"/>
        <v>0</v>
      </c>
      <c r="BL742" s="30">
        <f t="shared" si="171"/>
        <v>0</v>
      </c>
      <c r="BM742" s="30">
        <f t="shared" si="172"/>
        <v>6.9335173724023244E-2</v>
      </c>
      <c r="BN742" s="30">
        <f t="shared" si="173"/>
        <v>0.76503097499829253</v>
      </c>
      <c r="BO742" s="30">
        <f t="shared" si="174"/>
        <v>0</v>
      </c>
      <c r="BP742" s="30">
        <f t="shared" si="175"/>
        <v>144.17937647055078</v>
      </c>
      <c r="BQ742" s="30">
        <f t="shared" si="176"/>
        <v>122.09105998060399</v>
      </c>
      <c r="BR742" s="30">
        <f t="shared" si="177"/>
        <v>0</v>
      </c>
      <c r="BS742" s="30">
        <f t="shared" si="178"/>
        <v>0</v>
      </c>
      <c r="BT742" s="30">
        <f t="shared" si="179"/>
        <v>0</v>
      </c>
      <c r="BU742" s="30">
        <f t="shared" si="180"/>
        <v>0</v>
      </c>
      <c r="BV742" s="30">
        <f t="shared" si="181"/>
        <v>0</v>
      </c>
      <c r="BW742" s="30">
        <f t="shared" si="182"/>
        <v>0</v>
      </c>
      <c r="BX742" s="30">
        <f t="shared" si="183"/>
        <v>0</v>
      </c>
      <c r="BY742" s="30">
        <f t="shared" si="184"/>
        <v>1314.7575019963585</v>
      </c>
      <c r="DD742" s="7">
        <v>49</v>
      </c>
      <c r="DE742" s="55">
        <f ca="1"/>
        <v>0</v>
      </c>
      <c r="DF742" s="55">
        <f ca="1"/>
        <v>0</v>
      </c>
      <c r="DG742" s="55">
        <f ca="1"/>
        <v>0</v>
      </c>
      <c r="DH742" s="55">
        <f ca="1"/>
        <v>0</v>
      </c>
      <c r="DI742" s="55">
        <f ca="1"/>
        <v>22895.816099322979</v>
      </c>
      <c r="DJ742" s="55">
        <f ca="1"/>
        <v>47510.271418920303</v>
      </c>
      <c r="DK742" s="55">
        <f ca="1"/>
        <v>0</v>
      </c>
      <c r="DL742" s="55">
        <f ca="1"/>
        <v>0</v>
      </c>
      <c r="DM742" s="55">
        <f ca="1"/>
        <v>473.2840575065805</v>
      </c>
      <c r="DN742" s="55">
        <f ca="1"/>
        <v>0</v>
      </c>
      <c r="DO742" s="55">
        <f ca="1"/>
        <v>0</v>
      </c>
      <c r="DP742" s="55">
        <f ca="1"/>
        <v>242.26895421355957</v>
      </c>
      <c r="DQ742" s="55">
        <f ca="1"/>
        <v>0</v>
      </c>
      <c r="DR742" s="55">
        <f ca="1"/>
        <v>0</v>
      </c>
      <c r="DS742" s="55">
        <f ca="1"/>
        <v>0</v>
      </c>
      <c r="DT742" s="55">
        <f ca="1"/>
        <v>54.164193029879108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ca="1"/>
        <v>0</v>
      </c>
      <c r="EE742" s="55">
        <f t="shared" ca="1" si="185"/>
        <v>71175.8047229933</v>
      </c>
    </row>
    <row r="743" spans="50:135" x14ac:dyDescent="0.3">
      <c r="AX743" s="7">
        <v>50</v>
      </c>
      <c r="AY743" s="30">
        <f t="shared" si="158"/>
        <v>0</v>
      </c>
      <c r="AZ743" s="30">
        <f t="shared" si="159"/>
        <v>0</v>
      </c>
      <c r="BA743" s="30">
        <f t="shared" si="160"/>
        <v>0</v>
      </c>
      <c r="BB743" s="30">
        <f t="shared" si="161"/>
        <v>0</v>
      </c>
      <c r="BC743" s="30">
        <f t="shared" si="162"/>
        <v>343.77689403174236</v>
      </c>
      <c r="BD743" s="30">
        <f t="shared" si="163"/>
        <v>762.76900969694179</v>
      </c>
      <c r="BE743" s="30">
        <f t="shared" si="164"/>
        <v>0</v>
      </c>
      <c r="BF743" s="30">
        <f t="shared" si="165"/>
        <v>63.870433746237175</v>
      </c>
      <c r="BG743" s="30">
        <f t="shared" si="166"/>
        <v>14.784002270477105</v>
      </c>
      <c r="BH743" s="30">
        <f t="shared" si="167"/>
        <v>0</v>
      </c>
      <c r="BI743" s="30">
        <f t="shared" si="168"/>
        <v>39.271013080514543</v>
      </c>
      <c r="BJ743" s="30">
        <f t="shared" si="169"/>
        <v>11.163708129138103</v>
      </c>
      <c r="BK743" s="30">
        <f t="shared" si="170"/>
        <v>0</v>
      </c>
      <c r="BL743" s="30">
        <f t="shared" si="171"/>
        <v>0</v>
      </c>
      <c r="BM743" s="30">
        <f t="shared" si="172"/>
        <v>7.7142262712395687E-2</v>
      </c>
      <c r="BN743" s="30">
        <f t="shared" si="173"/>
        <v>0.85117289050942235</v>
      </c>
      <c r="BO743" s="30">
        <f t="shared" si="174"/>
        <v>0</v>
      </c>
      <c r="BP743" s="30">
        <f t="shared" si="175"/>
        <v>66.870958488604032</v>
      </c>
      <c r="BQ743" s="30">
        <f t="shared" si="176"/>
        <v>315.6148539622634</v>
      </c>
      <c r="BR743" s="30">
        <f t="shared" si="177"/>
        <v>0</v>
      </c>
      <c r="BS743" s="30">
        <f t="shared" si="178"/>
        <v>0</v>
      </c>
      <c r="BT743" s="30">
        <f t="shared" si="179"/>
        <v>0</v>
      </c>
      <c r="BU743" s="30">
        <f t="shared" si="180"/>
        <v>0</v>
      </c>
      <c r="BV743" s="30">
        <f t="shared" si="181"/>
        <v>0</v>
      </c>
      <c r="BW743" s="30">
        <f t="shared" si="182"/>
        <v>0</v>
      </c>
      <c r="BX743" s="30">
        <f t="shared" si="183"/>
        <v>0</v>
      </c>
      <c r="BY743" s="30">
        <f t="shared" si="184"/>
        <v>1619.0491885591402</v>
      </c>
      <c r="DD743" s="7">
        <v>50</v>
      </c>
      <c r="DE743" s="55">
        <f ca="1"/>
        <v>0</v>
      </c>
      <c r="DF743" s="55">
        <f ca="1"/>
        <v>0</v>
      </c>
      <c r="DG743" s="55">
        <f ca="1"/>
        <v>0</v>
      </c>
      <c r="DH743" s="55">
        <f ca="1"/>
        <v>0</v>
      </c>
      <c r="DI743" s="55">
        <f ca="1"/>
        <v>25473.867847752106</v>
      </c>
      <c r="DJ743" s="55">
        <f ca="1"/>
        <v>52859.892371998067</v>
      </c>
      <c r="DK743" s="55">
        <f ca="1"/>
        <v>0</v>
      </c>
      <c r="DL743" s="55">
        <f ca="1"/>
        <v>0</v>
      </c>
      <c r="DM743" s="55">
        <f ca="1"/>
        <v>1144.281775734928</v>
      </c>
      <c r="DN743" s="55">
        <f ca="1"/>
        <v>0</v>
      </c>
      <c r="DO743" s="55">
        <f ca="1"/>
        <v>0</v>
      </c>
      <c r="DP743" s="55">
        <f ca="1"/>
        <v>626.28402604464759</v>
      </c>
      <c r="DQ743" s="55">
        <f ca="1"/>
        <v>0</v>
      </c>
      <c r="DR743" s="55">
        <f ca="1"/>
        <v>0</v>
      </c>
      <c r="DS743" s="55">
        <f ca="1"/>
        <v>0</v>
      </c>
      <c r="DT743" s="55">
        <f ca="1"/>
        <v>60.263040648067097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ca="1"/>
        <v>0</v>
      </c>
      <c r="EE743" s="55">
        <f t="shared" ca="1" si="185"/>
        <v>80164.589062177809</v>
      </c>
    </row>
    <row r="744" spans="50:135" x14ac:dyDescent="0.3">
      <c r="AX744" s="7">
        <v>51</v>
      </c>
      <c r="AY744" s="30">
        <f t="shared" si="158"/>
        <v>0</v>
      </c>
      <c r="AZ744" s="30">
        <f t="shared" si="159"/>
        <v>0</v>
      </c>
      <c r="BA744" s="30">
        <f t="shared" si="160"/>
        <v>0</v>
      </c>
      <c r="BB744" s="30">
        <f t="shared" si="161"/>
        <v>0</v>
      </c>
      <c r="BC744" s="30">
        <f t="shared" si="162"/>
        <v>299.86777743677254</v>
      </c>
      <c r="BD744" s="30">
        <f t="shared" si="163"/>
        <v>665.34386603932455</v>
      </c>
      <c r="BE744" s="30">
        <f t="shared" si="164"/>
        <v>0</v>
      </c>
      <c r="BF744" s="30">
        <f t="shared" si="165"/>
        <v>79.340506878434397</v>
      </c>
      <c r="BG744" s="30">
        <f t="shared" si="166"/>
        <v>18.364839017209558</v>
      </c>
      <c r="BH744" s="30">
        <f t="shared" si="167"/>
        <v>0</v>
      </c>
      <c r="BI744" s="30">
        <f t="shared" si="168"/>
        <v>48.782854602652435</v>
      </c>
      <c r="BJ744" s="30">
        <f t="shared" si="169"/>
        <v>31.045029826423033</v>
      </c>
      <c r="BK744" s="30">
        <f t="shared" si="170"/>
        <v>0</v>
      </c>
      <c r="BL744" s="30">
        <f t="shared" si="171"/>
        <v>0</v>
      </c>
      <c r="BM744" s="30">
        <f t="shared" si="172"/>
        <v>6.7289218988200936E-2</v>
      </c>
      <c r="BN744" s="30">
        <f t="shared" si="173"/>
        <v>0.7424563074720002</v>
      </c>
      <c r="BO744" s="30">
        <f t="shared" si="174"/>
        <v>0</v>
      </c>
      <c r="BP744" s="30">
        <f t="shared" si="175"/>
        <v>9.7695043987392047</v>
      </c>
      <c r="BQ744" s="30">
        <f t="shared" si="176"/>
        <v>877.68978196865135</v>
      </c>
      <c r="BR744" s="30">
        <f t="shared" si="177"/>
        <v>0</v>
      </c>
      <c r="BS744" s="30">
        <f t="shared" si="178"/>
        <v>0</v>
      </c>
      <c r="BT744" s="30">
        <f t="shared" si="179"/>
        <v>0</v>
      </c>
      <c r="BU744" s="30">
        <f t="shared" si="180"/>
        <v>0</v>
      </c>
      <c r="BV744" s="30">
        <f t="shared" si="181"/>
        <v>0</v>
      </c>
      <c r="BW744" s="30">
        <f t="shared" si="182"/>
        <v>0</v>
      </c>
      <c r="BX744" s="30">
        <f t="shared" si="183"/>
        <v>0</v>
      </c>
      <c r="BY744" s="30">
        <f t="shared" si="184"/>
        <v>2031.0139056946668</v>
      </c>
      <c r="DD744" s="7">
        <v>51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0</v>
      </c>
      <c r="DI744" s="55">
        <f ca="1"/>
        <v>22220.202308064843</v>
      </c>
      <c r="DJ744" s="55">
        <f ca="1"/>
        <v>46108.329916525188</v>
      </c>
      <c r="DK744" s="55">
        <f ca="1"/>
        <v>0</v>
      </c>
      <c r="DL744" s="55">
        <f ca="1"/>
        <v>0</v>
      </c>
      <c r="DM744" s="55">
        <f ca="1"/>
        <v>1421.4385399320199</v>
      </c>
      <c r="DN744" s="55">
        <f ca="1"/>
        <v>0</v>
      </c>
      <c r="DO744" s="55">
        <f ca="1"/>
        <v>0</v>
      </c>
      <c r="DP744" s="55">
        <f ca="1"/>
        <v>1741.6261732623323</v>
      </c>
      <c r="DQ744" s="55">
        <f ca="1"/>
        <v>0</v>
      </c>
      <c r="DR744" s="55">
        <f ca="1"/>
        <v>0</v>
      </c>
      <c r="DS744" s="55">
        <f ca="1"/>
        <v>0</v>
      </c>
      <c r="DT744" s="55">
        <f ca="1"/>
        <v>52.565906569017613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ca="1"/>
        <v>0</v>
      </c>
      <c r="EE744" s="55">
        <f t="shared" ca="1" si="185"/>
        <v>71544.162844353399</v>
      </c>
    </row>
    <row r="745" spans="50:135" x14ac:dyDescent="0.3">
      <c r="AX745" s="7">
        <v>52</v>
      </c>
      <c r="AY745" s="30">
        <f t="shared" ca="1" si="158"/>
        <v>0</v>
      </c>
      <c r="AZ745" s="30">
        <f t="shared" ca="1" si="159"/>
        <v>0</v>
      </c>
      <c r="BA745" s="30">
        <f t="shared" ca="1" si="160"/>
        <v>0</v>
      </c>
      <c r="BB745" s="30">
        <f t="shared" ca="1" si="161"/>
        <v>0</v>
      </c>
      <c r="BC745" s="30">
        <f t="shared" ca="1" si="162"/>
        <v>0.16892617116048123</v>
      </c>
      <c r="BD745" s="30">
        <f t="shared" ca="1" si="163"/>
        <v>0.37481183552206204</v>
      </c>
      <c r="BE745" s="30">
        <f t="shared" ca="1" si="164"/>
        <v>0</v>
      </c>
      <c r="BF745" s="30">
        <f t="shared" ca="1" si="165"/>
        <v>4.4695325908315153E-2</v>
      </c>
      <c r="BG745" s="30">
        <f t="shared" ca="1" si="166"/>
        <v>1.0345565755109353E-2</v>
      </c>
      <c r="BH745" s="30">
        <f t="shared" ca="1" si="167"/>
        <v>0</v>
      </c>
      <c r="BI745" s="30">
        <f t="shared" ca="1" si="168"/>
        <v>2.7481115453803048E-2</v>
      </c>
      <c r="BJ745" s="30">
        <f t="shared" ca="1" si="169"/>
        <v>1.7488767972423613E-2</v>
      </c>
      <c r="BK745" s="30">
        <f t="shared" ca="1" si="170"/>
        <v>0</v>
      </c>
      <c r="BL745" s="30">
        <f t="shared" ca="1" si="171"/>
        <v>0</v>
      </c>
      <c r="BM745" s="30">
        <f t="shared" ca="1" si="172"/>
        <v>3.7891056497695784E-5</v>
      </c>
      <c r="BN745" s="30">
        <f t="shared" ca="1" si="173"/>
        <v>4.1825261548650853E-4</v>
      </c>
      <c r="BO745" s="30">
        <f t="shared" ca="1" si="174"/>
        <v>0</v>
      </c>
      <c r="BP745" s="30">
        <f t="shared" ca="1" si="175"/>
        <v>5.5035089483161763E-3</v>
      </c>
      <c r="BQ745" s="30">
        <f t="shared" ca="1" si="176"/>
        <v>0.49443383264547025</v>
      </c>
      <c r="BR745" s="30">
        <f t="shared" ca="1" si="177"/>
        <v>0</v>
      </c>
      <c r="BS745" s="30">
        <f t="shared" ca="1" si="178"/>
        <v>0</v>
      </c>
      <c r="BT745" s="30">
        <f t="shared" ca="1" si="179"/>
        <v>0</v>
      </c>
      <c r="BU745" s="30">
        <f t="shared" ca="1" si="180"/>
        <v>0</v>
      </c>
      <c r="BV745" s="30">
        <f t="shared" ca="1" si="181"/>
        <v>0</v>
      </c>
      <c r="BW745" s="30">
        <f t="shared" ca="1" si="182"/>
        <v>0</v>
      </c>
      <c r="BX745" s="30">
        <f t="shared" ca="1" si="183"/>
        <v>0</v>
      </c>
      <c r="BY745" s="30">
        <f t="shared" ca="1" si="184"/>
        <v>1.1441422670379651</v>
      </c>
      <c r="DD745" s="7">
        <v>52</v>
      </c>
      <c r="DE745" s="55">
        <f ca="1"/>
        <v>0</v>
      </c>
      <c r="DF745" s="55">
        <f ca="1"/>
        <v>0</v>
      </c>
      <c r="DG745" s="55">
        <f ca="1"/>
        <v>0</v>
      </c>
      <c r="DH745" s="55">
        <f ca="1"/>
        <v>0</v>
      </c>
      <c r="DI745" s="55">
        <f ca="1"/>
        <v>12.517429282991658</v>
      </c>
      <c r="DJ745" s="55">
        <f ca="1"/>
        <v>25.974460201678898</v>
      </c>
      <c r="DK745" s="55">
        <f ca="1"/>
        <v>0</v>
      </c>
      <c r="DL745" s="55">
        <f ca="1"/>
        <v>0</v>
      </c>
      <c r="DM745" s="55">
        <f ca="1"/>
        <v>0.80074678944546396</v>
      </c>
      <c r="DN745" s="55">
        <f ca="1"/>
        <v>0</v>
      </c>
      <c r="DO745" s="55">
        <f ca="1"/>
        <v>0</v>
      </c>
      <c r="DP745" s="55">
        <f ca="1"/>
        <v>0.98111988325296473</v>
      </c>
      <c r="DQ745" s="55">
        <f ca="1"/>
        <v>0</v>
      </c>
      <c r="DR745" s="55">
        <f ca="1"/>
        <v>0</v>
      </c>
      <c r="DS745" s="55">
        <f ca="1"/>
        <v>0</v>
      </c>
      <c r="DT745" s="55">
        <f ca="1"/>
        <v>2.9612285176444802E-2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ca="1"/>
        <v>0</v>
      </c>
      <c r="EE745" s="55">
        <f t="shared" ca="1" si="185"/>
        <v>40.303368442545434</v>
      </c>
    </row>
    <row r="747" spans="50:135" x14ac:dyDescent="0.3">
      <c r="AX747" s="55" t="s">
        <v>273</v>
      </c>
      <c r="DD747" s="55" t="s">
        <v>287</v>
      </c>
    </row>
    <row r="748" spans="50:135" x14ac:dyDescent="0.3">
      <c r="AY748" s="3" t="s">
        <v>118</v>
      </c>
      <c r="AZ748" s="3" t="s">
        <v>119</v>
      </c>
      <c r="BA748" s="3" t="s">
        <v>120</v>
      </c>
      <c r="BB748" s="3" t="s">
        <v>121</v>
      </c>
      <c r="BC748" s="3" t="s">
        <v>122</v>
      </c>
      <c r="BD748" s="3" t="s">
        <v>123</v>
      </c>
      <c r="BE748" s="3" t="s">
        <v>124</v>
      </c>
      <c r="BF748" s="3" t="s">
        <v>125</v>
      </c>
      <c r="BG748" s="3" t="s">
        <v>126</v>
      </c>
      <c r="BH748" s="3" t="s">
        <v>127</v>
      </c>
      <c r="BI748" s="3" t="s">
        <v>128</v>
      </c>
      <c r="BJ748" s="3" t="s">
        <v>129</v>
      </c>
      <c r="BK748" s="3" t="s">
        <v>130</v>
      </c>
      <c r="BL748" s="3" t="s">
        <v>131</v>
      </c>
      <c r="BM748" s="3" t="s">
        <v>132</v>
      </c>
      <c r="BN748" s="3" t="s">
        <v>133</v>
      </c>
      <c r="BO748" s="3" t="s">
        <v>134</v>
      </c>
      <c r="BP748" s="3" t="s">
        <v>135</v>
      </c>
      <c r="BQ748" s="3" t="s">
        <v>136</v>
      </c>
      <c r="BR748" s="3" t="s">
        <v>137</v>
      </c>
      <c r="BS748" s="3" t="s">
        <v>138</v>
      </c>
      <c r="BT748" s="3" t="s">
        <v>139</v>
      </c>
      <c r="BU748" s="3" t="s">
        <v>140</v>
      </c>
      <c r="BV748" s="3" t="s">
        <v>141</v>
      </c>
      <c r="BW748" s="3" t="s">
        <v>142</v>
      </c>
      <c r="BX748" s="3" t="s">
        <v>143</v>
      </c>
      <c r="DE748" s="110" t="s">
        <v>118</v>
      </c>
      <c r="DF748" s="110" t="s">
        <v>119</v>
      </c>
      <c r="DG748" s="110" t="s">
        <v>120</v>
      </c>
      <c r="DH748" s="110" t="s">
        <v>121</v>
      </c>
      <c r="DI748" s="110" t="s">
        <v>122</v>
      </c>
      <c r="DJ748" s="110" t="s">
        <v>123</v>
      </c>
      <c r="DK748" s="110" t="s">
        <v>124</v>
      </c>
      <c r="DL748" s="110" t="s">
        <v>125</v>
      </c>
      <c r="DM748" s="110" t="s">
        <v>126</v>
      </c>
      <c r="DN748" s="110" t="s">
        <v>127</v>
      </c>
      <c r="DO748" s="110" t="s">
        <v>128</v>
      </c>
      <c r="DP748" s="110" t="s">
        <v>129</v>
      </c>
      <c r="DQ748" s="110" t="s">
        <v>130</v>
      </c>
      <c r="DR748" s="110" t="s">
        <v>131</v>
      </c>
      <c r="DS748" s="110" t="s">
        <v>132</v>
      </c>
      <c r="DT748" s="110" t="s">
        <v>133</v>
      </c>
      <c r="DU748" s="110" t="s">
        <v>134</v>
      </c>
      <c r="DV748" s="110" t="s">
        <v>135</v>
      </c>
      <c r="DW748" s="110" t="s">
        <v>136</v>
      </c>
      <c r="DX748" s="110" t="s">
        <v>137</v>
      </c>
      <c r="DY748" s="110" t="s">
        <v>138</v>
      </c>
      <c r="DZ748" s="110" t="s">
        <v>139</v>
      </c>
      <c r="EA748" s="110" t="s">
        <v>140</v>
      </c>
      <c r="EB748" s="110" t="s">
        <v>141</v>
      </c>
      <c r="EC748" s="110" t="s">
        <v>142</v>
      </c>
      <c r="ED748" s="110" t="s">
        <v>143</v>
      </c>
    </row>
    <row r="749" spans="50:135" x14ac:dyDescent="0.3">
      <c r="AX749" s="7">
        <v>1</v>
      </c>
      <c r="AY749" s="30">
        <f>W88*$P89*W144</f>
        <v>0</v>
      </c>
      <c r="AZ749" s="30">
        <f t="shared" ref="AZ749:BX749" si="186">X88*$P89*X144</f>
        <v>0</v>
      </c>
      <c r="BA749" s="30">
        <f t="shared" si="186"/>
        <v>0</v>
      </c>
      <c r="BB749" s="30">
        <f t="shared" si="186"/>
        <v>0</v>
      </c>
      <c r="BC749" s="30">
        <f t="shared" si="186"/>
        <v>109.35666399822873</v>
      </c>
      <c r="BD749" s="30">
        <f t="shared" si="186"/>
        <v>242.63956000754089</v>
      </c>
      <c r="BE749" s="30">
        <f t="shared" si="186"/>
        <v>0</v>
      </c>
      <c r="BF749" s="30">
        <f t="shared" si="186"/>
        <v>281.71189648164977</v>
      </c>
      <c r="BG749" s="30">
        <f t="shared" si="186"/>
        <v>0</v>
      </c>
      <c r="BH749" s="30">
        <f t="shared" si="186"/>
        <v>0</v>
      </c>
      <c r="BI749" s="30">
        <f t="shared" si="186"/>
        <v>0</v>
      </c>
      <c r="BJ749" s="30">
        <f t="shared" si="186"/>
        <v>0</v>
      </c>
      <c r="BK749" s="30">
        <f t="shared" si="186"/>
        <v>0</v>
      </c>
      <c r="BL749" s="30">
        <f t="shared" si="186"/>
        <v>0</v>
      </c>
      <c r="BM749" s="30">
        <f t="shared" si="186"/>
        <v>2.4482605111148841E-2</v>
      </c>
      <c r="BN749" s="30">
        <f t="shared" si="186"/>
        <v>0.26990579293266526</v>
      </c>
      <c r="BO749" s="30">
        <f t="shared" si="186"/>
        <v>0</v>
      </c>
      <c r="BP749" s="30">
        <f t="shared" si="186"/>
        <v>0</v>
      </c>
      <c r="BQ749" s="30">
        <f t="shared" si="186"/>
        <v>3.9701250590438706</v>
      </c>
      <c r="BR749" s="30">
        <f t="shared" si="186"/>
        <v>0</v>
      </c>
      <c r="BS749" s="30">
        <f t="shared" si="186"/>
        <v>0</v>
      </c>
      <c r="BT749" s="30">
        <f t="shared" si="186"/>
        <v>0</v>
      </c>
      <c r="BU749" s="30">
        <f t="shared" si="186"/>
        <v>0</v>
      </c>
      <c r="BV749" s="30">
        <f t="shared" si="186"/>
        <v>0</v>
      </c>
      <c r="BW749" s="30">
        <f t="shared" si="186"/>
        <v>0</v>
      </c>
      <c r="BX749" s="30">
        <f t="shared" si="186"/>
        <v>0</v>
      </c>
      <c r="BY749" s="30">
        <f>SUM(AY749:BX749)</f>
        <v>637.97263394450715</v>
      </c>
      <c r="DD749" s="7">
        <v>1</v>
      </c>
      <c r="DE749" s="55">
        <f t="array" aca="1" ref="DE749:ED800" ca="1">MMULT(AY749:BX800,$CB$121:$DA$146)</f>
        <v>0</v>
      </c>
      <c r="DF749" s="55">
        <f ca="1"/>
        <v>0</v>
      </c>
      <c r="DG749" s="55">
        <f ca="1"/>
        <v>0</v>
      </c>
      <c r="DH749" s="55">
        <f ca="1"/>
        <v>0</v>
      </c>
      <c r="DI749" s="55">
        <f ca="1"/>
        <v>8103.3288022687475</v>
      </c>
      <c r="DJ749" s="55">
        <f ca="1"/>
        <v>16814.921508522584</v>
      </c>
      <c r="DK749" s="55">
        <f ca="1"/>
        <v>0</v>
      </c>
      <c r="DL749" s="55">
        <f ca="1"/>
        <v>0</v>
      </c>
      <c r="DM749" s="55">
        <f ca="1"/>
        <v>0</v>
      </c>
      <c r="DN749" s="55">
        <f ca="1"/>
        <v>0</v>
      </c>
      <c r="DO749" s="55">
        <f ca="1"/>
        <v>0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0</v>
      </c>
      <c r="DT749" s="55">
        <f ca="1"/>
        <v>19.1093301396327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ca="1"/>
        <v>0</v>
      </c>
      <c r="EE749" s="55">
        <f ca="1">SUM(DE749:ED749)</f>
        <v>24937.359640930965</v>
      </c>
    </row>
    <row r="750" spans="50:135" x14ac:dyDescent="0.3">
      <c r="AX750" s="7">
        <v>2</v>
      </c>
      <c r="AY750" s="30">
        <f t="shared" ref="AY750:AY800" si="187">W89*$P90*W145</f>
        <v>0</v>
      </c>
      <c r="AZ750" s="30">
        <f t="shared" ref="AZ750:AZ800" si="188">X89*$P90*X145</f>
        <v>0</v>
      </c>
      <c r="BA750" s="30">
        <f t="shared" ref="BA750:BA800" si="189">Y89*$P90*Y145</f>
        <v>0</v>
      </c>
      <c r="BB750" s="30">
        <f t="shared" ref="BB750:BB800" si="190">Z89*$P90*Z145</f>
        <v>0</v>
      </c>
      <c r="BC750" s="30">
        <f t="shared" ref="BC750:BC800" si="191">AA89*$P90*AA145</f>
        <v>42.043896913508931</v>
      </c>
      <c r="BD750" s="30">
        <f t="shared" ref="BD750:BD800" si="192">AB89*$P90*AB145</f>
        <v>93.286611685723528</v>
      </c>
      <c r="BE750" s="30">
        <f t="shared" ref="BE750:BE800" si="193">AC89*$P90*AC145</f>
        <v>0</v>
      </c>
      <c r="BF750" s="30">
        <f t="shared" ref="BF750:BF800" si="194">AD89*$P90*AD145</f>
        <v>108.30858862841276</v>
      </c>
      <c r="BG750" s="30">
        <f t="shared" ref="BG750:BG800" si="195">AE89*$P90*AE145</f>
        <v>0</v>
      </c>
      <c r="BH750" s="30">
        <f t="shared" ref="BH750:BH800" si="196">AF89*$P90*AF145</f>
        <v>0</v>
      </c>
      <c r="BI750" s="30">
        <f t="shared" ref="BI750:BI800" si="197">AG89*$P90*AG145</f>
        <v>0</v>
      </c>
      <c r="BJ750" s="30">
        <f t="shared" ref="BJ750:BJ800" si="198">AH89*$P90*AH145</f>
        <v>0</v>
      </c>
      <c r="BK750" s="30">
        <f t="shared" ref="BK750:BK800" si="199">AI89*$P90*AI145</f>
        <v>0</v>
      </c>
      <c r="BL750" s="30">
        <f t="shared" ref="BL750:BL800" si="200">AJ89*$P90*AJ145</f>
        <v>0</v>
      </c>
      <c r="BM750" s="30">
        <f t="shared" ref="BM750:BM800" si="201">AK89*$P90*AK145</f>
        <v>9.4408089014962216E-3</v>
      </c>
      <c r="BN750" s="30">
        <f t="shared" ref="BN750:BN800" si="202">AL89*$P90*AL145</f>
        <v>0.10409840143402213</v>
      </c>
      <c r="BO750" s="30">
        <f t="shared" ref="BO750:BO800" si="203">AM89*$P90*AM145</f>
        <v>0</v>
      </c>
      <c r="BP750" s="30">
        <f t="shared" ref="BP750:BP800" si="204">AN89*$P90*AN145</f>
        <v>0</v>
      </c>
      <c r="BQ750" s="30">
        <f t="shared" ref="BQ750:BQ800" si="205">AO89*$P90*AO145</f>
        <v>1.52637729307849</v>
      </c>
      <c r="BR750" s="30">
        <f t="shared" ref="BR750:BR800" si="206">AP89*$P90*AP145</f>
        <v>0</v>
      </c>
      <c r="BS750" s="30">
        <f t="shared" ref="BS750:BS800" si="207">AQ89*$P90*AQ145</f>
        <v>0</v>
      </c>
      <c r="BT750" s="30">
        <f t="shared" ref="BT750:BT800" si="208">AR89*$P90*AR145</f>
        <v>0</v>
      </c>
      <c r="BU750" s="30">
        <f t="shared" ref="BU750:BU800" si="209">AS89*$P90*AS145</f>
        <v>0</v>
      </c>
      <c r="BV750" s="30">
        <f t="shared" ref="BV750:BV800" si="210">AT89*$P90*AT145</f>
        <v>0</v>
      </c>
      <c r="BW750" s="30">
        <f t="shared" ref="BW750:BW800" si="211">AU89*$P90*AU145</f>
        <v>0</v>
      </c>
      <c r="BX750" s="30">
        <f t="shared" ref="BX750:BX800" si="212">AV89*$P90*AV145</f>
        <v>0</v>
      </c>
      <c r="BY750" s="30">
        <f t="shared" ref="BY750:BY800" si="213">SUM(AY750:BX750)</f>
        <v>245.27901373105925</v>
      </c>
      <c r="DD750" s="7">
        <v>2</v>
      </c>
      <c r="DE750" s="55">
        <f ca="1"/>
        <v>0</v>
      </c>
      <c r="DF750" s="55">
        <f ca="1"/>
        <v>0</v>
      </c>
      <c r="DG750" s="55">
        <f ca="1"/>
        <v>0</v>
      </c>
      <c r="DH750" s="55">
        <f ca="1"/>
        <v>0</v>
      </c>
      <c r="DI750" s="55">
        <f ca="1"/>
        <v>3115.4527612910115</v>
      </c>
      <c r="DJ750" s="55">
        <f ca="1"/>
        <v>6464.7621898206398</v>
      </c>
      <c r="DK750" s="55">
        <f ca="1"/>
        <v>0</v>
      </c>
      <c r="DL750" s="55">
        <f ca="1"/>
        <v>0</v>
      </c>
      <c r="DM750" s="55">
        <f ca="1"/>
        <v>0</v>
      </c>
      <c r="DN750" s="55">
        <f ca="1"/>
        <v>0</v>
      </c>
      <c r="DO750" s="55">
        <f ca="1"/>
        <v>0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0</v>
      </c>
      <c r="DT750" s="55">
        <f ca="1"/>
        <v>7.370166821528767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ca="1"/>
        <v>0</v>
      </c>
      <c r="EE750" s="55">
        <f t="shared" ref="EE750:EE800" ca="1" si="214">SUM(DE750:ED750)</f>
        <v>9587.5851179331803</v>
      </c>
    </row>
    <row r="751" spans="50:135" x14ac:dyDescent="0.3">
      <c r="AX751" s="7">
        <v>3</v>
      </c>
      <c r="AY751" s="30">
        <f t="shared" si="187"/>
        <v>0</v>
      </c>
      <c r="AZ751" s="30">
        <f t="shared" si="188"/>
        <v>0</v>
      </c>
      <c r="BA751" s="30">
        <f t="shared" si="189"/>
        <v>0</v>
      </c>
      <c r="BB751" s="30">
        <f t="shared" si="190"/>
        <v>0</v>
      </c>
      <c r="BC751" s="30">
        <f t="shared" si="191"/>
        <v>277.96955507969693</v>
      </c>
      <c r="BD751" s="30">
        <f t="shared" si="192"/>
        <v>616.75629169290687</v>
      </c>
      <c r="BE751" s="30">
        <f t="shared" si="193"/>
        <v>0</v>
      </c>
      <c r="BF751" s="30">
        <f t="shared" si="194"/>
        <v>716.07278118151271</v>
      </c>
      <c r="BG751" s="30">
        <f t="shared" si="195"/>
        <v>0</v>
      </c>
      <c r="BH751" s="30">
        <f t="shared" si="196"/>
        <v>0</v>
      </c>
      <c r="BI751" s="30">
        <f t="shared" si="197"/>
        <v>0</v>
      </c>
      <c r="BJ751" s="30">
        <f t="shared" si="198"/>
        <v>0</v>
      </c>
      <c r="BK751" s="30">
        <f t="shared" si="199"/>
        <v>0</v>
      </c>
      <c r="BL751" s="30">
        <f t="shared" si="200"/>
        <v>0</v>
      </c>
      <c r="BM751" s="30">
        <f t="shared" si="201"/>
        <v>6.2375349729773051E-2</v>
      </c>
      <c r="BN751" s="30">
        <f t="shared" si="202"/>
        <v>0.68823750238172843</v>
      </c>
      <c r="BO751" s="30">
        <f t="shared" si="203"/>
        <v>0</v>
      </c>
      <c r="BP751" s="30">
        <f t="shared" si="204"/>
        <v>0</v>
      </c>
      <c r="BQ751" s="30">
        <f t="shared" si="205"/>
        <v>10.091510262610763</v>
      </c>
      <c r="BR751" s="30">
        <f t="shared" si="206"/>
        <v>0</v>
      </c>
      <c r="BS751" s="30">
        <f t="shared" si="207"/>
        <v>0</v>
      </c>
      <c r="BT751" s="30">
        <f t="shared" si="208"/>
        <v>0</v>
      </c>
      <c r="BU751" s="30">
        <f t="shared" si="209"/>
        <v>0</v>
      </c>
      <c r="BV751" s="30">
        <f t="shared" si="210"/>
        <v>0</v>
      </c>
      <c r="BW751" s="30">
        <f t="shared" si="211"/>
        <v>0</v>
      </c>
      <c r="BX751" s="30">
        <f t="shared" si="212"/>
        <v>0</v>
      </c>
      <c r="BY751" s="30">
        <f t="shared" si="213"/>
        <v>1621.6407510688387</v>
      </c>
      <c r="DD751" s="7">
        <v>3</v>
      </c>
      <c r="DE751" s="55">
        <f ca="1"/>
        <v>0</v>
      </c>
      <c r="DF751" s="55">
        <f ca="1"/>
        <v>0</v>
      </c>
      <c r="DG751" s="55">
        <f ca="1"/>
        <v>0</v>
      </c>
      <c r="DH751" s="55">
        <f ca="1"/>
        <v>0</v>
      </c>
      <c r="DI751" s="55">
        <f ca="1"/>
        <v>20597.544031405541</v>
      </c>
      <c r="DJ751" s="55">
        <f ca="1"/>
        <v>42741.211014318447</v>
      </c>
      <c r="DK751" s="55">
        <f ca="1"/>
        <v>0</v>
      </c>
      <c r="DL751" s="55">
        <f ca="1"/>
        <v>0</v>
      </c>
      <c r="DM751" s="55">
        <f ca="1"/>
        <v>0</v>
      </c>
      <c r="DN751" s="55">
        <f ca="1"/>
        <v>0</v>
      </c>
      <c r="DO751" s="55">
        <f ca="1"/>
        <v>0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0</v>
      </c>
      <c r="DT751" s="55">
        <f ca="1"/>
        <v>48.727215168626373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ca="1"/>
        <v>0</v>
      </c>
      <c r="EE751" s="55">
        <f t="shared" ca="1" si="214"/>
        <v>63387.482260892612</v>
      </c>
    </row>
    <row r="752" spans="50:135" x14ac:dyDescent="0.3">
      <c r="AX752" s="7">
        <v>4</v>
      </c>
      <c r="AY752" s="30">
        <f t="shared" si="187"/>
        <v>0</v>
      </c>
      <c r="AZ752" s="30">
        <f t="shared" si="188"/>
        <v>0</v>
      </c>
      <c r="BA752" s="30">
        <f t="shared" si="189"/>
        <v>0</v>
      </c>
      <c r="BB752" s="30">
        <f t="shared" si="190"/>
        <v>0</v>
      </c>
      <c r="BC752" s="30">
        <f t="shared" si="191"/>
        <v>29.464877816963959</v>
      </c>
      <c r="BD752" s="30">
        <f t="shared" si="192"/>
        <v>65.376399828190401</v>
      </c>
      <c r="BE752" s="30">
        <f t="shared" si="193"/>
        <v>0</v>
      </c>
      <c r="BF752" s="30">
        <f t="shared" si="194"/>
        <v>75.90398522126921</v>
      </c>
      <c r="BG752" s="30">
        <f t="shared" si="195"/>
        <v>0</v>
      </c>
      <c r="BH752" s="30">
        <f t="shared" si="196"/>
        <v>0</v>
      </c>
      <c r="BI752" s="30">
        <f t="shared" si="197"/>
        <v>0</v>
      </c>
      <c r="BJ752" s="30">
        <f t="shared" si="198"/>
        <v>0</v>
      </c>
      <c r="BK752" s="30">
        <f t="shared" si="199"/>
        <v>0</v>
      </c>
      <c r="BL752" s="30">
        <f t="shared" si="200"/>
        <v>0</v>
      </c>
      <c r="BM752" s="30">
        <f t="shared" si="201"/>
        <v>6.6145449184533247E-3</v>
      </c>
      <c r="BN752" s="30">
        <f t="shared" si="202"/>
        <v>7.2953434432390024E-2</v>
      </c>
      <c r="BO752" s="30">
        <f t="shared" si="203"/>
        <v>0</v>
      </c>
      <c r="BP752" s="30">
        <f t="shared" si="204"/>
        <v>0</v>
      </c>
      <c r="BQ752" s="30">
        <f t="shared" si="205"/>
        <v>1.0697038977318913</v>
      </c>
      <c r="BR752" s="30">
        <f t="shared" si="206"/>
        <v>0</v>
      </c>
      <c r="BS752" s="30">
        <f t="shared" si="207"/>
        <v>0</v>
      </c>
      <c r="BT752" s="30">
        <f t="shared" si="208"/>
        <v>0</v>
      </c>
      <c r="BU752" s="30">
        <f t="shared" si="209"/>
        <v>0</v>
      </c>
      <c r="BV752" s="30">
        <f t="shared" si="210"/>
        <v>0</v>
      </c>
      <c r="BW752" s="30">
        <f t="shared" si="211"/>
        <v>0</v>
      </c>
      <c r="BX752" s="30">
        <f t="shared" si="212"/>
        <v>0</v>
      </c>
      <c r="BY752" s="30">
        <f t="shared" si="213"/>
        <v>171.89453474350628</v>
      </c>
      <c r="DD752" s="7">
        <v>4</v>
      </c>
      <c r="DE752" s="55">
        <f ca="1"/>
        <v>0</v>
      </c>
      <c r="DF752" s="55">
        <f ca="1"/>
        <v>0</v>
      </c>
      <c r="DG752" s="55">
        <f ca="1"/>
        <v>0</v>
      </c>
      <c r="DH752" s="55">
        <f ca="1"/>
        <v>0</v>
      </c>
      <c r="DI752" s="55">
        <f ca="1"/>
        <v>2183.3474462370291</v>
      </c>
      <c r="DJ752" s="55">
        <f ca="1"/>
        <v>4530.5845080935942</v>
      </c>
      <c r="DK752" s="55">
        <f ca="1"/>
        <v>0</v>
      </c>
      <c r="DL752" s="55">
        <f ca="1"/>
        <v>0</v>
      </c>
      <c r="DM752" s="55">
        <f ca="1"/>
        <v>0</v>
      </c>
      <c r="DN752" s="55">
        <f ca="1"/>
        <v>0</v>
      </c>
      <c r="DO752" s="55">
        <f ca="1"/>
        <v>0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0</v>
      </c>
      <c r="DT752" s="55">
        <f ca="1"/>
        <v>5.1651031578132134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ca="1"/>
        <v>0</v>
      </c>
      <c r="EE752" s="55">
        <f t="shared" ca="1" si="214"/>
        <v>6719.0970574884359</v>
      </c>
    </row>
    <row r="753" spans="50:135" x14ac:dyDescent="0.3">
      <c r="AX753" s="7">
        <v>5</v>
      </c>
      <c r="AY753" s="30">
        <f t="shared" si="187"/>
        <v>0</v>
      </c>
      <c r="AZ753" s="30">
        <f t="shared" si="188"/>
        <v>0</v>
      </c>
      <c r="BA753" s="30">
        <f t="shared" si="189"/>
        <v>0</v>
      </c>
      <c r="BB753" s="30">
        <f t="shared" si="190"/>
        <v>0</v>
      </c>
      <c r="BC753" s="30">
        <f t="shared" si="191"/>
        <v>11.685579155726614</v>
      </c>
      <c r="BD753" s="30">
        <f t="shared" si="192"/>
        <v>25.927855526852326</v>
      </c>
      <c r="BE753" s="30">
        <f t="shared" si="193"/>
        <v>0</v>
      </c>
      <c r="BF753" s="30">
        <f t="shared" si="194"/>
        <v>30.103027511129824</v>
      </c>
      <c r="BG753" s="30">
        <f t="shared" si="195"/>
        <v>0</v>
      </c>
      <c r="BH753" s="30">
        <f t="shared" si="196"/>
        <v>0</v>
      </c>
      <c r="BI753" s="30">
        <f t="shared" si="197"/>
        <v>0</v>
      </c>
      <c r="BJ753" s="30">
        <f t="shared" si="198"/>
        <v>0</v>
      </c>
      <c r="BK753" s="30">
        <f t="shared" si="199"/>
        <v>0</v>
      </c>
      <c r="BL753" s="30">
        <f t="shared" si="200"/>
        <v>0</v>
      </c>
      <c r="BM753" s="30">
        <f t="shared" si="201"/>
        <v>2.6221994794043873E-3</v>
      </c>
      <c r="BN753" s="30">
        <f t="shared" si="202"/>
        <v>2.8932856721777325E-2</v>
      </c>
      <c r="BO753" s="30">
        <f t="shared" si="203"/>
        <v>0</v>
      </c>
      <c r="BP753" s="30">
        <f t="shared" si="204"/>
        <v>0</v>
      </c>
      <c r="BQ753" s="30">
        <f t="shared" si="205"/>
        <v>0.42423761984395597</v>
      </c>
      <c r="BR753" s="30">
        <f t="shared" si="206"/>
        <v>0</v>
      </c>
      <c r="BS753" s="30">
        <f t="shared" si="207"/>
        <v>0</v>
      </c>
      <c r="BT753" s="30">
        <f t="shared" si="208"/>
        <v>0</v>
      </c>
      <c r="BU753" s="30">
        <f t="shared" si="209"/>
        <v>0</v>
      </c>
      <c r="BV753" s="30">
        <f t="shared" si="210"/>
        <v>0</v>
      </c>
      <c r="BW753" s="30">
        <f t="shared" si="211"/>
        <v>0</v>
      </c>
      <c r="BX753" s="30">
        <f t="shared" si="212"/>
        <v>0</v>
      </c>
      <c r="BY753" s="30">
        <f t="shared" si="213"/>
        <v>68.1722548697539</v>
      </c>
      <c r="DD753" s="7">
        <v>5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0</v>
      </c>
      <c r="DI753" s="55">
        <f ca="1"/>
        <v>865.90141543934203</v>
      </c>
      <c r="DJ753" s="55">
        <f ca="1"/>
        <v>1796.8003880108661</v>
      </c>
      <c r="DK753" s="55">
        <f ca="1"/>
        <v>0</v>
      </c>
      <c r="DL753" s="55">
        <f ca="1"/>
        <v>0</v>
      </c>
      <c r="DM753" s="55">
        <f ca="1"/>
        <v>0</v>
      </c>
      <c r="DN753" s="55">
        <f ca="1"/>
        <v>0</v>
      </c>
      <c r="DO753" s="55">
        <f ca="1"/>
        <v>0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0</v>
      </c>
      <c r="DT753" s="55">
        <f ca="1"/>
        <v>2.0484462559018346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ca="1"/>
        <v>0</v>
      </c>
      <c r="EE753" s="55">
        <f t="shared" ca="1" si="214"/>
        <v>2664.75024970611</v>
      </c>
    </row>
    <row r="754" spans="50:135" x14ac:dyDescent="0.3">
      <c r="AX754" s="7">
        <v>6</v>
      </c>
      <c r="AY754" s="30">
        <f t="shared" si="187"/>
        <v>0</v>
      </c>
      <c r="AZ754" s="30">
        <f t="shared" si="188"/>
        <v>0</v>
      </c>
      <c r="BA754" s="30">
        <f t="shared" si="189"/>
        <v>0</v>
      </c>
      <c r="BB754" s="30">
        <f t="shared" si="190"/>
        <v>0</v>
      </c>
      <c r="BC754" s="30">
        <f t="shared" si="191"/>
        <v>3.1896821267120288</v>
      </c>
      <c r="BD754" s="30">
        <f t="shared" si="192"/>
        <v>7.0772373565235416</v>
      </c>
      <c r="BE754" s="30">
        <f t="shared" si="193"/>
        <v>0</v>
      </c>
      <c r="BF754" s="30">
        <f t="shared" si="194"/>
        <v>8.2168874569419792</v>
      </c>
      <c r="BG754" s="30">
        <f t="shared" si="195"/>
        <v>0</v>
      </c>
      <c r="BH754" s="30">
        <f t="shared" si="196"/>
        <v>0</v>
      </c>
      <c r="BI754" s="30">
        <f t="shared" si="197"/>
        <v>0</v>
      </c>
      <c r="BJ754" s="30">
        <f t="shared" si="198"/>
        <v>0</v>
      </c>
      <c r="BK754" s="30">
        <f t="shared" si="199"/>
        <v>0</v>
      </c>
      <c r="BL754" s="30">
        <f t="shared" si="200"/>
        <v>0</v>
      </c>
      <c r="BM754" s="30">
        <f t="shared" si="201"/>
        <v>7.151139329053919E-4</v>
      </c>
      <c r="BN754" s="30">
        <f t="shared" si="202"/>
        <v>7.8974801998096082E-3</v>
      </c>
      <c r="BO754" s="30">
        <f t="shared" si="203"/>
        <v>0</v>
      </c>
      <c r="BP754" s="30">
        <f t="shared" si="204"/>
        <v>0</v>
      </c>
      <c r="BQ754" s="30">
        <f t="shared" si="205"/>
        <v>0.1157994074215985</v>
      </c>
      <c r="BR754" s="30">
        <f t="shared" si="206"/>
        <v>0</v>
      </c>
      <c r="BS754" s="30">
        <f t="shared" si="207"/>
        <v>0</v>
      </c>
      <c r="BT754" s="30">
        <f t="shared" si="208"/>
        <v>0</v>
      </c>
      <c r="BU754" s="30">
        <f t="shared" si="209"/>
        <v>0</v>
      </c>
      <c r="BV754" s="30">
        <f t="shared" si="210"/>
        <v>0</v>
      </c>
      <c r="BW754" s="30">
        <f t="shared" si="211"/>
        <v>0</v>
      </c>
      <c r="BX754" s="30">
        <f t="shared" si="212"/>
        <v>0</v>
      </c>
      <c r="BY754" s="30">
        <f t="shared" si="213"/>
        <v>18.608218941731863</v>
      </c>
      <c r="DD754" s="7">
        <v>6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0</v>
      </c>
      <c r="DI754" s="55">
        <f ca="1"/>
        <v>236.35544558936132</v>
      </c>
      <c r="DJ754" s="55">
        <f ca="1"/>
        <v>490.45254880708143</v>
      </c>
      <c r="DK754" s="55">
        <f ca="1"/>
        <v>0</v>
      </c>
      <c r="DL754" s="55">
        <f ca="1"/>
        <v>0</v>
      </c>
      <c r="DM754" s="55">
        <f ca="1"/>
        <v>0</v>
      </c>
      <c r="DN754" s="55">
        <f ca="1"/>
        <v>0</v>
      </c>
      <c r="DO754" s="55">
        <f ca="1"/>
        <v>0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</v>
      </c>
      <c r="DT754" s="55">
        <f ca="1"/>
        <v>0.5591415981465202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ca="1"/>
        <v>0</v>
      </c>
      <c r="EE754" s="55">
        <f t="shared" ca="1" si="214"/>
        <v>727.36713599458926</v>
      </c>
    </row>
    <row r="755" spans="50:135" x14ac:dyDescent="0.3">
      <c r="AX755" s="7">
        <v>7</v>
      </c>
      <c r="AY755" s="30">
        <f t="shared" si="187"/>
        <v>0</v>
      </c>
      <c r="AZ755" s="30">
        <f t="shared" si="188"/>
        <v>0</v>
      </c>
      <c r="BA755" s="30">
        <f t="shared" si="189"/>
        <v>0</v>
      </c>
      <c r="BB755" s="30">
        <f t="shared" si="190"/>
        <v>0</v>
      </c>
      <c r="BC755" s="30">
        <f t="shared" si="191"/>
        <v>33.090765745403807</v>
      </c>
      <c r="BD755" s="30">
        <f t="shared" si="192"/>
        <v>73.42148659705768</v>
      </c>
      <c r="BE755" s="30">
        <f t="shared" si="193"/>
        <v>0</v>
      </c>
      <c r="BF755" s="30">
        <f t="shared" si="194"/>
        <v>85.244575244997961</v>
      </c>
      <c r="BG755" s="30">
        <f t="shared" si="195"/>
        <v>0</v>
      </c>
      <c r="BH755" s="30">
        <f t="shared" si="196"/>
        <v>0</v>
      </c>
      <c r="BI755" s="30">
        <f t="shared" si="197"/>
        <v>0</v>
      </c>
      <c r="BJ755" s="30">
        <f t="shared" si="198"/>
        <v>0</v>
      </c>
      <c r="BK755" s="30">
        <f t="shared" si="199"/>
        <v>0</v>
      </c>
      <c r="BL755" s="30">
        <f t="shared" si="200"/>
        <v>0</v>
      </c>
      <c r="BM755" s="30">
        <f t="shared" si="201"/>
        <v>7.4237524157304627E-3</v>
      </c>
      <c r="BN755" s="30">
        <f t="shared" si="202"/>
        <v>8.1893268836026642E-2</v>
      </c>
      <c r="BO755" s="30">
        <f t="shared" si="203"/>
        <v>0</v>
      </c>
      <c r="BP755" s="30">
        <f t="shared" si="204"/>
        <v>0</v>
      </c>
      <c r="BQ755" s="30">
        <f t="shared" si="205"/>
        <v>1.2013394839840952</v>
      </c>
      <c r="BR755" s="30">
        <f t="shared" si="206"/>
        <v>0</v>
      </c>
      <c r="BS755" s="30">
        <f t="shared" si="207"/>
        <v>0</v>
      </c>
      <c r="BT755" s="30">
        <f t="shared" si="208"/>
        <v>0</v>
      </c>
      <c r="BU755" s="30">
        <f t="shared" si="209"/>
        <v>0</v>
      </c>
      <c r="BV755" s="30">
        <f t="shared" si="210"/>
        <v>0</v>
      </c>
      <c r="BW755" s="30">
        <f t="shared" si="211"/>
        <v>0</v>
      </c>
      <c r="BX755" s="30">
        <f t="shared" si="212"/>
        <v>0</v>
      </c>
      <c r="BY755" s="30">
        <f t="shared" si="213"/>
        <v>193.0474840926953</v>
      </c>
      <c r="DD755" s="7">
        <v>7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0</v>
      </c>
      <c r="DI755" s="55">
        <f ca="1"/>
        <v>2452.0257417344219</v>
      </c>
      <c r="DJ755" s="55">
        <f ca="1"/>
        <v>5088.1090211760966</v>
      </c>
      <c r="DK755" s="55">
        <f ca="1"/>
        <v>0</v>
      </c>
      <c r="DL755" s="55">
        <f ca="1"/>
        <v>0</v>
      </c>
      <c r="DM755" s="55">
        <f ca="1"/>
        <v>0</v>
      </c>
      <c r="DN755" s="55">
        <f ca="1"/>
        <v>0</v>
      </c>
      <c r="DO755" s="55">
        <f ca="1"/>
        <v>0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0</v>
      </c>
      <c r="DT755" s="55">
        <f ca="1"/>
        <v>5.7980434335906859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ca="1"/>
        <v>0</v>
      </c>
      <c r="EE755" s="55">
        <f t="shared" ca="1" si="214"/>
        <v>7545.9328063441089</v>
      </c>
    </row>
    <row r="756" spans="50:135" x14ac:dyDescent="0.3">
      <c r="AX756" s="7">
        <v>8</v>
      </c>
      <c r="AY756" s="30">
        <f t="shared" si="187"/>
        <v>4756.9127593734238</v>
      </c>
      <c r="AZ756" s="30">
        <f t="shared" si="188"/>
        <v>0.56814251401733096</v>
      </c>
      <c r="BA756" s="30">
        <f t="shared" si="189"/>
        <v>0</v>
      </c>
      <c r="BB756" s="30">
        <f t="shared" si="190"/>
        <v>0</v>
      </c>
      <c r="BC756" s="30">
        <f t="shared" si="191"/>
        <v>17.00472456451137</v>
      </c>
      <c r="BD756" s="30">
        <f t="shared" si="192"/>
        <v>37.729926439547341</v>
      </c>
      <c r="BE756" s="30">
        <f t="shared" si="193"/>
        <v>0</v>
      </c>
      <c r="BF756" s="30">
        <f t="shared" si="194"/>
        <v>677.29649542796903</v>
      </c>
      <c r="BG756" s="30">
        <f t="shared" si="195"/>
        <v>32.937583984628105</v>
      </c>
      <c r="BH756" s="30">
        <f t="shared" si="196"/>
        <v>0</v>
      </c>
      <c r="BI756" s="30">
        <f t="shared" si="197"/>
        <v>9.0923255620580186</v>
      </c>
      <c r="BJ756" s="30">
        <f t="shared" si="198"/>
        <v>2718.1716601704193</v>
      </c>
      <c r="BK756" s="30">
        <f t="shared" si="199"/>
        <v>0</v>
      </c>
      <c r="BL756" s="30">
        <f t="shared" si="200"/>
        <v>0</v>
      </c>
      <c r="BM756" s="30">
        <f t="shared" si="201"/>
        <v>3.8157970236420494E-3</v>
      </c>
      <c r="BN756" s="30">
        <f t="shared" si="202"/>
        <v>4.2102773349659867E-2</v>
      </c>
      <c r="BO756" s="30">
        <f t="shared" si="203"/>
        <v>0</v>
      </c>
      <c r="BP756" s="30">
        <f t="shared" si="204"/>
        <v>0</v>
      </c>
      <c r="BQ756" s="30">
        <f t="shared" si="205"/>
        <v>7.3726660598090099</v>
      </c>
      <c r="BR756" s="30">
        <f t="shared" si="206"/>
        <v>0</v>
      </c>
      <c r="BS756" s="30">
        <f t="shared" si="207"/>
        <v>0</v>
      </c>
      <c r="BT756" s="30">
        <f t="shared" si="208"/>
        <v>0</v>
      </c>
      <c r="BU756" s="30">
        <f t="shared" si="209"/>
        <v>0</v>
      </c>
      <c r="BV756" s="30">
        <f t="shared" si="210"/>
        <v>0</v>
      </c>
      <c r="BW756" s="30">
        <f t="shared" si="211"/>
        <v>0</v>
      </c>
      <c r="BX756" s="30">
        <f t="shared" si="212"/>
        <v>0</v>
      </c>
      <c r="BY756" s="30">
        <f t="shared" si="213"/>
        <v>8257.1322026667567</v>
      </c>
      <c r="DD756" s="7">
        <v>8</v>
      </c>
      <c r="DE756" s="55">
        <f ca="1"/>
        <v>450003.94703672588</v>
      </c>
      <c r="DF756" s="55">
        <f ca="1"/>
        <v>57.382393915750427</v>
      </c>
      <c r="DG756" s="55">
        <f ca="1"/>
        <v>0</v>
      </c>
      <c r="DH756" s="55">
        <f ca="1"/>
        <v>0</v>
      </c>
      <c r="DI756" s="55">
        <f ca="1"/>
        <v>1260.0500902302924</v>
      </c>
      <c r="DJ756" s="55">
        <f ca="1"/>
        <v>2614.6839022606305</v>
      </c>
      <c r="DK756" s="55">
        <f ca="1"/>
        <v>0</v>
      </c>
      <c r="DL756" s="55">
        <f ca="1"/>
        <v>0</v>
      </c>
      <c r="DM756" s="55">
        <f ca="1"/>
        <v>2549.3690004102154</v>
      </c>
      <c r="DN756" s="55">
        <f ca="1"/>
        <v>0</v>
      </c>
      <c r="DO756" s="55">
        <f ca="1"/>
        <v>0</v>
      </c>
      <c r="DP756" s="55">
        <f ca="1"/>
        <v>152489.43013556051</v>
      </c>
      <c r="DQ756" s="55">
        <f ca="1"/>
        <v>0</v>
      </c>
      <c r="DR756" s="55">
        <f ca="1"/>
        <v>0</v>
      </c>
      <c r="DS756" s="55">
        <f ca="1"/>
        <v>0</v>
      </c>
      <c r="DT756" s="55">
        <f ca="1"/>
        <v>2.9808763531559186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ca="1"/>
        <v>0</v>
      </c>
      <c r="EE756" s="55">
        <f t="shared" ca="1" si="214"/>
        <v>608977.84343545628</v>
      </c>
    </row>
    <row r="757" spans="50:135" x14ac:dyDescent="0.3">
      <c r="AX757" s="7">
        <v>9</v>
      </c>
      <c r="AY757" s="30">
        <f t="shared" si="187"/>
        <v>234.37280780619076</v>
      </c>
      <c r="AZ757" s="30">
        <f t="shared" si="188"/>
        <v>2.7992347879756914E-2</v>
      </c>
      <c r="BA757" s="30">
        <f t="shared" si="189"/>
        <v>0</v>
      </c>
      <c r="BB757" s="30">
        <f t="shared" si="190"/>
        <v>0</v>
      </c>
      <c r="BC757" s="30">
        <f t="shared" si="191"/>
        <v>0.83782176463816627</v>
      </c>
      <c r="BD757" s="30">
        <f t="shared" si="192"/>
        <v>1.8589512235605048</v>
      </c>
      <c r="BE757" s="30">
        <f t="shared" si="193"/>
        <v>0</v>
      </c>
      <c r="BF757" s="30">
        <f t="shared" si="194"/>
        <v>33.370357921037893</v>
      </c>
      <c r="BG757" s="30">
        <f t="shared" si="195"/>
        <v>1.6228327978986505</v>
      </c>
      <c r="BH757" s="30">
        <f t="shared" si="196"/>
        <v>0</v>
      </c>
      <c r="BI757" s="30">
        <f t="shared" si="197"/>
        <v>0.44797833737583947</v>
      </c>
      <c r="BJ757" s="30">
        <f t="shared" si="198"/>
        <v>133.92415554353943</v>
      </c>
      <c r="BK757" s="30">
        <f t="shared" si="199"/>
        <v>0</v>
      </c>
      <c r="BL757" s="30">
        <f t="shared" si="200"/>
        <v>0</v>
      </c>
      <c r="BM757" s="30">
        <f t="shared" si="201"/>
        <v>1.8811394132429798E-4</v>
      </c>
      <c r="BN757" s="30">
        <f t="shared" si="202"/>
        <v>2.074402181096109E-3</v>
      </c>
      <c r="BO757" s="30">
        <f t="shared" si="203"/>
        <v>0</v>
      </c>
      <c r="BP757" s="30">
        <f t="shared" si="204"/>
        <v>0</v>
      </c>
      <c r="BQ757" s="30">
        <f t="shared" si="205"/>
        <v>0.36325081774720835</v>
      </c>
      <c r="BR757" s="30">
        <f t="shared" si="206"/>
        <v>0</v>
      </c>
      <c r="BS757" s="30">
        <f t="shared" si="207"/>
        <v>0</v>
      </c>
      <c r="BT757" s="30">
        <f t="shared" si="208"/>
        <v>0</v>
      </c>
      <c r="BU757" s="30">
        <f t="shared" si="209"/>
        <v>0</v>
      </c>
      <c r="BV757" s="30">
        <f t="shared" si="210"/>
        <v>0</v>
      </c>
      <c r="BW757" s="30">
        <f t="shared" si="211"/>
        <v>0</v>
      </c>
      <c r="BX757" s="30">
        <f t="shared" si="212"/>
        <v>0</v>
      </c>
      <c r="BY757" s="30">
        <f t="shared" si="213"/>
        <v>406.82841107599057</v>
      </c>
      <c r="DD757" s="7">
        <v>9</v>
      </c>
      <c r="DE757" s="55">
        <f ca="1"/>
        <v>22171.667618465646</v>
      </c>
      <c r="DF757" s="55">
        <f ca="1"/>
        <v>2.8272271358554484</v>
      </c>
      <c r="DG757" s="55">
        <f ca="1"/>
        <v>0</v>
      </c>
      <c r="DH757" s="55">
        <f ca="1"/>
        <v>0</v>
      </c>
      <c r="DI757" s="55">
        <f ca="1"/>
        <v>62.082592759688119</v>
      </c>
      <c r="DJ757" s="55">
        <f ca="1"/>
        <v>128.82531979274299</v>
      </c>
      <c r="DK757" s="55">
        <f ca="1"/>
        <v>0</v>
      </c>
      <c r="DL757" s="55">
        <f ca="1"/>
        <v>0</v>
      </c>
      <c r="DM757" s="55">
        <f ca="1"/>
        <v>125.60725855735556</v>
      </c>
      <c r="DN757" s="55">
        <f ca="1"/>
        <v>0</v>
      </c>
      <c r="DO757" s="55">
        <f ca="1"/>
        <v>0</v>
      </c>
      <c r="DP757" s="55">
        <f ca="1"/>
        <v>7513.1451259925625</v>
      </c>
      <c r="DQ757" s="55">
        <f ca="1"/>
        <v>0</v>
      </c>
      <c r="DR757" s="55">
        <f ca="1"/>
        <v>0</v>
      </c>
      <c r="DS757" s="55">
        <f ca="1"/>
        <v>0</v>
      </c>
      <c r="DT757" s="55">
        <f ca="1"/>
        <v>0.1468676744216045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ca="1"/>
        <v>0</v>
      </c>
      <c r="EE757" s="55">
        <f t="shared" ca="1" si="214"/>
        <v>30004.302010378276</v>
      </c>
    </row>
    <row r="758" spans="50:135" x14ac:dyDescent="0.3">
      <c r="AX758" s="7">
        <v>10</v>
      </c>
      <c r="AY758" s="30">
        <f t="shared" si="187"/>
        <v>2029.2448226606493</v>
      </c>
      <c r="AZ758" s="30">
        <f t="shared" si="188"/>
        <v>0.24236312764202469</v>
      </c>
      <c r="BA758" s="30">
        <f t="shared" si="189"/>
        <v>0</v>
      </c>
      <c r="BB758" s="30">
        <f t="shared" si="190"/>
        <v>0</v>
      </c>
      <c r="BC758" s="30">
        <f t="shared" si="191"/>
        <v>7.2540218917064658</v>
      </c>
      <c r="BD758" s="30">
        <f t="shared" si="192"/>
        <v>16.095157040211419</v>
      </c>
      <c r="BE758" s="30">
        <f t="shared" si="193"/>
        <v>0</v>
      </c>
      <c r="BF758" s="30">
        <f t="shared" si="194"/>
        <v>288.92697360628603</v>
      </c>
      <c r="BG758" s="30">
        <f t="shared" si="195"/>
        <v>14.050798310193182</v>
      </c>
      <c r="BH758" s="30">
        <f t="shared" si="196"/>
        <v>0</v>
      </c>
      <c r="BI758" s="30">
        <f t="shared" si="197"/>
        <v>3.8786825641844183</v>
      </c>
      <c r="BJ758" s="30">
        <f t="shared" si="198"/>
        <v>1159.5410824198896</v>
      </c>
      <c r="BK758" s="30">
        <f t="shared" si="199"/>
        <v>0</v>
      </c>
      <c r="BL758" s="30">
        <f t="shared" si="200"/>
        <v>0</v>
      </c>
      <c r="BM758" s="30">
        <f t="shared" si="201"/>
        <v>1.6283470687417372E-3</v>
      </c>
      <c r="BN758" s="30">
        <f t="shared" si="202"/>
        <v>1.7960564546135163E-2</v>
      </c>
      <c r="BO758" s="30">
        <f t="shared" si="203"/>
        <v>0</v>
      </c>
      <c r="BP758" s="30">
        <f t="shared" si="204"/>
        <v>0</v>
      </c>
      <c r="BQ758" s="30">
        <f t="shared" si="205"/>
        <v>3.1450953994274089</v>
      </c>
      <c r="BR758" s="30">
        <f t="shared" si="206"/>
        <v>0</v>
      </c>
      <c r="BS758" s="30">
        <f t="shared" si="207"/>
        <v>0</v>
      </c>
      <c r="BT758" s="30">
        <f t="shared" si="208"/>
        <v>0</v>
      </c>
      <c r="BU758" s="30">
        <f t="shared" si="209"/>
        <v>0</v>
      </c>
      <c r="BV758" s="30">
        <f t="shared" si="210"/>
        <v>0</v>
      </c>
      <c r="BW758" s="30">
        <f t="shared" si="211"/>
        <v>0</v>
      </c>
      <c r="BX758" s="30">
        <f t="shared" si="212"/>
        <v>0</v>
      </c>
      <c r="BY758" s="30">
        <f t="shared" si="213"/>
        <v>3522.3985859318045</v>
      </c>
      <c r="DD758" s="7">
        <v>10</v>
      </c>
      <c r="DE758" s="55">
        <f ca="1"/>
        <v>191966.56022369742</v>
      </c>
      <c r="DF758" s="55">
        <f ca="1"/>
        <v>24.478675891844492</v>
      </c>
      <c r="DG758" s="55">
        <f ca="1"/>
        <v>0</v>
      </c>
      <c r="DH758" s="55">
        <f ca="1"/>
        <v>0</v>
      </c>
      <c r="DI758" s="55">
        <f ca="1"/>
        <v>537.52302217544911</v>
      </c>
      <c r="DJ758" s="55">
        <f ca="1"/>
        <v>1115.3943828866513</v>
      </c>
      <c r="DK758" s="55">
        <f ca="1"/>
        <v>0</v>
      </c>
      <c r="DL758" s="55">
        <f ca="1"/>
        <v>0</v>
      </c>
      <c r="DM758" s="55">
        <f ca="1"/>
        <v>1087.5317892089524</v>
      </c>
      <c r="DN758" s="55">
        <f ca="1"/>
        <v>0</v>
      </c>
      <c r="DO758" s="55">
        <f ca="1"/>
        <v>0</v>
      </c>
      <c r="DP758" s="55">
        <f ca="1"/>
        <v>65050.254723755803</v>
      </c>
      <c r="DQ758" s="55">
        <f ca="1"/>
        <v>0</v>
      </c>
      <c r="DR758" s="55">
        <f ca="1"/>
        <v>0</v>
      </c>
      <c r="DS758" s="55">
        <f ca="1"/>
        <v>0</v>
      </c>
      <c r="DT758" s="55">
        <f ca="1"/>
        <v>1.2716079698663696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ca="1"/>
        <v>0</v>
      </c>
      <c r="EE758" s="55">
        <f t="shared" ca="1" si="214"/>
        <v>259783.01442558601</v>
      </c>
    </row>
    <row r="759" spans="50:135" x14ac:dyDescent="0.3">
      <c r="AX759" s="7">
        <v>11</v>
      </c>
      <c r="AY759" s="30">
        <f t="shared" si="187"/>
        <v>0</v>
      </c>
      <c r="AZ759" s="30">
        <f t="shared" si="188"/>
        <v>0</v>
      </c>
      <c r="BA759" s="30">
        <f t="shared" si="189"/>
        <v>0</v>
      </c>
      <c r="BB759" s="30">
        <f t="shared" si="190"/>
        <v>0</v>
      </c>
      <c r="BC759" s="30">
        <f t="shared" si="191"/>
        <v>17052.010554414483</v>
      </c>
      <c r="BD759" s="30">
        <f t="shared" si="192"/>
        <v>37834.844144352188</v>
      </c>
      <c r="BE759" s="30">
        <f t="shared" si="193"/>
        <v>0</v>
      </c>
      <c r="BF759" s="30">
        <f t="shared" si="194"/>
        <v>43927.402825032448</v>
      </c>
      <c r="BG759" s="30">
        <f t="shared" si="195"/>
        <v>0</v>
      </c>
      <c r="BH759" s="30">
        <f t="shared" si="196"/>
        <v>0</v>
      </c>
      <c r="BI759" s="30">
        <f t="shared" si="197"/>
        <v>0</v>
      </c>
      <c r="BJ759" s="30">
        <f t="shared" si="198"/>
        <v>0</v>
      </c>
      <c r="BK759" s="30">
        <f t="shared" si="199"/>
        <v>0</v>
      </c>
      <c r="BL759" s="30">
        <f t="shared" si="200"/>
        <v>0</v>
      </c>
      <c r="BM759" s="30">
        <f t="shared" si="201"/>
        <v>3.8257253851268267</v>
      </c>
      <c r="BN759" s="30">
        <f t="shared" si="202"/>
        <v>42.252259120692742</v>
      </c>
      <c r="BO759" s="30">
        <f t="shared" si="203"/>
        <v>0</v>
      </c>
      <c r="BP759" s="30">
        <f t="shared" si="204"/>
        <v>0</v>
      </c>
      <c r="BQ759" s="30">
        <f t="shared" si="205"/>
        <v>619.06254208039127</v>
      </c>
      <c r="BR759" s="30">
        <f t="shared" si="206"/>
        <v>0</v>
      </c>
      <c r="BS759" s="30">
        <f t="shared" si="207"/>
        <v>0</v>
      </c>
      <c r="BT759" s="30">
        <f t="shared" si="208"/>
        <v>0</v>
      </c>
      <c r="BU759" s="30">
        <f t="shared" si="209"/>
        <v>0</v>
      </c>
      <c r="BV759" s="30">
        <f t="shared" si="210"/>
        <v>0</v>
      </c>
      <c r="BW759" s="30">
        <f t="shared" si="211"/>
        <v>0</v>
      </c>
      <c r="BX759" s="30">
        <f t="shared" si="212"/>
        <v>0</v>
      </c>
      <c r="BY759" s="30">
        <f t="shared" si="213"/>
        <v>99479.398050385324</v>
      </c>
      <c r="DD759" s="7">
        <v>11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0</v>
      </c>
      <c r="DI759" s="55">
        <f ca="1"/>
        <v>1263553.9820821132</v>
      </c>
      <c r="DJ759" s="55">
        <f ca="1"/>
        <v>2621954.6992036067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0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0</v>
      </c>
      <c r="DT759" s="55">
        <f ca="1"/>
        <v>2991.4599457450458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ca="1"/>
        <v>0</v>
      </c>
      <c r="EE759" s="55">
        <f t="shared" ca="1" si="214"/>
        <v>3888500.1412314647</v>
      </c>
    </row>
    <row r="760" spans="50:135" x14ac:dyDescent="0.3">
      <c r="AX760" s="7">
        <v>12</v>
      </c>
      <c r="AY760" s="30">
        <f t="shared" si="187"/>
        <v>8473.5178414148322</v>
      </c>
      <c r="AZ760" s="30">
        <f t="shared" si="188"/>
        <v>5.6443306073896951</v>
      </c>
      <c r="BA760" s="30">
        <f t="shared" si="189"/>
        <v>0</v>
      </c>
      <c r="BB760" s="30">
        <f t="shared" si="190"/>
        <v>0</v>
      </c>
      <c r="BC760" s="30">
        <f t="shared" si="191"/>
        <v>435.8248566207061</v>
      </c>
      <c r="BD760" s="30">
        <f t="shared" si="192"/>
        <v>967.00418231656181</v>
      </c>
      <c r="BE760" s="30">
        <f t="shared" si="193"/>
        <v>0</v>
      </c>
      <c r="BF760" s="30">
        <f t="shared" si="194"/>
        <v>5580.8371013122896</v>
      </c>
      <c r="BG760" s="30">
        <f t="shared" si="195"/>
        <v>654.11401558790112</v>
      </c>
      <c r="BH760" s="30">
        <f t="shared" si="196"/>
        <v>0</v>
      </c>
      <c r="BI760" s="30">
        <f t="shared" si="197"/>
        <v>1766.224864500078</v>
      </c>
      <c r="BJ760" s="30">
        <f t="shared" si="198"/>
        <v>8902.2875640430138</v>
      </c>
      <c r="BK760" s="30">
        <f t="shared" si="199"/>
        <v>0</v>
      </c>
      <c r="BL760" s="30">
        <f t="shared" si="200"/>
        <v>0</v>
      </c>
      <c r="BM760" s="30">
        <f t="shared" si="201"/>
        <v>9.7764346777033995E-2</v>
      </c>
      <c r="BN760" s="30">
        <f t="shared" si="202"/>
        <v>1.0790786400332202</v>
      </c>
      <c r="BO760" s="30">
        <f t="shared" si="203"/>
        <v>0</v>
      </c>
      <c r="BP760" s="30">
        <f t="shared" si="204"/>
        <v>48163.690386514005</v>
      </c>
      <c r="BQ760" s="30">
        <f t="shared" si="205"/>
        <v>2887.7171584942803</v>
      </c>
      <c r="BR760" s="30">
        <f t="shared" si="206"/>
        <v>0</v>
      </c>
      <c r="BS760" s="30">
        <f t="shared" si="207"/>
        <v>0</v>
      </c>
      <c r="BT760" s="30">
        <f t="shared" si="208"/>
        <v>0</v>
      </c>
      <c r="BU760" s="30">
        <f t="shared" si="209"/>
        <v>0</v>
      </c>
      <c r="BV760" s="30">
        <f t="shared" si="210"/>
        <v>0</v>
      </c>
      <c r="BW760" s="30">
        <f t="shared" si="211"/>
        <v>0</v>
      </c>
      <c r="BX760" s="30">
        <f t="shared" si="212"/>
        <v>0</v>
      </c>
      <c r="BY760" s="30">
        <f t="shared" si="213"/>
        <v>77838.039144397859</v>
      </c>
      <c r="DD760" s="7">
        <v>12</v>
      </c>
      <c r="DE760" s="55">
        <f ca="1"/>
        <v>801594.78779784311</v>
      </c>
      <c r="DF760" s="55">
        <f ca="1"/>
        <v>570.07739134635915</v>
      </c>
      <c r="DG760" s="55">
        <f ca="1"/>
        <v>0</v>
      </c>
      <c r="DH760" s="55">
        <f ca="1"/>
        <v>0</v>
      </c>
      <c r="DI760" s="55">
        <f ca="1"/>
        <v>32294.621875594319</v>
      </c>
      <c r="DJ760" s="55">
        <f ca="1"/>
        <v>67013.389834537724</v>
      </c>
      <c r="DK760" s="55">
        <f ca="1"/>
        <v>0</v>
      </c>
      <c r="DL760" s="55">
        <f ca="1"/>
        <v>0</v>
      </c>
      <c r="DM760" s="55">
        <f ca="1"/>
        <v>50628.42480650355</v>
      </c>
      <c r="DN760" s="55">
        <f ca="1"/>
        <v>0</v>
      </c>
      <c r="DO760" s="55">
        <f ca="1"/>
        <v>0</v>
      </c>
      <c r="DP760" s="55">
        <f ca="1"/>
        <v>499418.33234281308</v>
      </c>
      <c r="DQ760" s="55">
        <f ca="1"/>
        <v>0</v>
      </c>
      <c r="DR760" s="55">
        <f ca="1"/>
        <v>0</v>
      </c>
      <c r="DS760" s="55">
        <f ca="1"/>
        <v>0</v>
      </c>
      <c r="DT760" s="55">
        <f ca="1"/>
        <v>76.39876771435199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ca="1"/>
        <v>0</v>
      </c>
      <c r="EE760" s="55">
        <f t="shared" ca="1" si="214"/>
        <v>1451596.0328163526</v>
      </c>
    </row>
    <row r="761" spans="50:135" x14ac:dyDescent="0.3">
      <c r="AX761" s="7">
        <v>13</v>
      </c>
      <c r="AY761" s="30">
        <f t="shared" si="187"/>
        <v>367.17771252800435</v>
      </c>
      <c r="AZ761" s="30">
        <f t="shared" si="188"/>
        <v>0.24458228976198085</v>
      </c>
      <c r="BA761" s="30">
        <f t="shared" si="189"/>
        <v>0</v>
      </c>
      <c r="BB761" s="30">
        <f t="shared" si="190"/>
        <v>0</v>
      </c>
      <c r="BC761" s="30">
        <f t="shared" si="191"/>
        <v>18.885329195552231</v>
      </c>
      <c r="BD761" s="30">
        <f t="shared" si="192"/>
        <v>41.902594695560374</v>
      </c>
      <c r="BE761" s="30">
        <f t="shared" si="193"/>
        <v>0</v>
      </c>
      <c r="BF761" s="30">
        <f t="shared" si="194"/>
        <v>241.83096557399088</v>
      </c>
      <c r="BG761" s="30">
        <f t="shared" si="195"/>
        <v>28.344318433291949</v>
      </c>
      <c r="BH761" s="30">
        <f t="shared" si="196"/>
        <v>0</v>
      </c>
      <c r="BI761" s="30">
        <f t="shared" si="197"/>
        <v>76.534730637378019</v>
      </c>
      <c r="BJ761" s="30">
        <f t="shared" si="198"/>
        <v>385.7573259826242</v>
      </c>
      <c r="BK761" s="30">
        <f t="shared" si="199"/>
        <v>0</v>
      </c>
      <c r="BL761" s="30">
        <f t="shared" si="200"/>
        <v>0</v>
      </c>
      <c r="BM761" s="30">
        <f t="shared" si="201"/>
        <v>4.2347152028356814E-3</v>
      </c>
      <c r="BN761" s="30">
        <f t="shared" si="202"/>
        <v>4.6853821418530568E-2</v>
      </c>
      <c r="BO761" s="30">
        <f t="shared" si="203"/>
        <v>0</v>
      </c>
      <c r="BP761" s="30">
        <f t="shared" si="204"/>
        <v>2087.0474331005535</v>
      </c>
      <c r="BQ761" s="30">
        <f t="shared" si="205"/>
        <v>125.13166320472197</v>
      </c>
      <c r="BR761" s="30">
        <f t="shared" si="206"/>
        <v>0</v>
      </c>
      <c r="BS761" s="30">
        <f t="shared" si="207"/>
        <v>0</v>
      </c>
      <c r="BT761" s="30">
        <f t="shared" si="208"/>
        <v>0</v>
      </c>
      <c r="BU761" s="30">
        <f t="shared" si="209"/>
        <v>0</v>
      </c>
      <c r="BV761" s="30">
        <f t="shared" si="210"/>
        <v>0</v>
      </c>
      <c r="BW761" s="30">
        <f t="shared" si="211"/>
        <v>0</v>
      </c>
      <c r="BX761" s="30">
        <f t="shared" si="212"/>
        <v>0</v>
      </c>
      <c r="BY761" s="30">
        <f t="shared" si="213"/>
        <v>3372.907744178061</v>
      </c>
      <c r="DD761" s="7">
        <v>13</v>
      </c>
      <c r="DE761" s="55">
        <f ca="1"/>
        <v>34735.011605149208</v>
      </c>
      <c r="DF761" s="55">
        <f ca="1"/>
        <v>24.702811265960065</v>
      </c>
      <c r="DG761" s="55">
        <f ca="1"/>
        <v>0</v>
      </c>
      <c r="DH761" s="55">
        <f ca="1"/>
        <v>0</v>
      </c>
      <c r="DI761" s="55">
        <f ca="1"/>
        <v>1399.4028933904201</v>
      </c>
      <c r="DJ761" s="55">
        <f ca="1"/>
        <v>2903.849812402334</v>
      </c>
      <c r="DK761" s="55">
        <f ca="1"/>
        <v>0</v>
      </c>
      <c r="DL761" s="55">
        <f ca="1"/>
        <v>0</v>
      </c>
      <c r="DM761" s="55">
        <f ca="1"/>
        <v>2193.8502467367971</v>
      </c>
      <c r="DN761" s="55">
        <f ca="1"/>
        <v>0</v>
      </c>
      <c r="DO761" s="55">
        <f ca="1"/>
        <v>0</v>
      </c>
      <c r="DP761" s="55">
        <f ca="1"/>
        <v>21640.985987625219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3.3172505564319641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ca="1"/>
        <v>0</v>
      </c>
      <c r="EE761" s="55">
        <f t="shared" ca="1" si="214"/>
        <v>62901.120607126359</v>
      </c>
    </row>
    <row r="762" spans="50:135" x14ac:dyDescent="0.3">
      <c r="AX762" s="7">
        <v>14</v>
      </c>
      <c r="AY762" s="30">
        <f t="shared" si="187"/>
        <v>23075.689547513182</v>
      </c>
      <c r="AZ762" s="30">
        <f t="shared" si="188"/>
        <v>15.37104461697489</v>
      </c>
      <c r="BA762" s="30">
        <f t="shared" si="189"/>
        <v>0</v>
      </c>
      <c r="BB762" s="30">
        <f t="shared" si="190"/>
        <v>0</v>
      </c>
      <c r="BC762" s="30">
        <f t="shared" si="191"/>
        <v>1001.7059234973764</v>
      </c>
      <c r="BD762" s="30">
        <f t="shared" si="192"/>
        <v>2222.5758873192563</v>
      </c>
      <c r="BE762" s="30">
        <f t="shared" si="193"/>
        <v>0</v>
      </c>
      <c r="BF762" s="30">
        <f t="shared" si="194"/>
        <v>18909.616745294519</v>
      </c>
      <c r="BG762" s="30">
        <f t="shared" si="195"/>
        <v>1180.48465354876</v>
      </c>
      <c r="BH762" s="30">
        <f t="shared" si="196"/>
        <v>0</v>
      </c>
      <c r="BI762" s="30">
        <f t="shared" si="197"/>
        <v>485.02454070447556</v>
      </c>
      <c r="BJ762" s="30">
        <f t="shared" si="198"/>
        <v>39070.016445076886</v>
      </c>
      <c r="BK762" s="30">
        <f t="shared" si="199"/>
        <v>0</v>
      </c>
      <c r="BL762" s="30">
        <f t="shared" si="200"/>
        <v>0</v>
      </c>
      <c r="BM762" s="30">
        <f t="shared" si="201"/>
        <v>0.22477910207851234</v>
      </c>
      <c r="BN762" s="30">
        <f t="shared" si="202"/>
        <v>2.480169381171379</v>
      </c>
      <c r="BO762" s="30">
        <f t="shared" si="203"/>
        <v>0</v>
      </c>
      <c r="BP762" s="30">
        <f t="shared" si="204"/>
        <v>1716.223169370895</v>
      </c>
      <c r="BQ762" s="30">
        <f t="shared" si="205"/>
        <v>12673.501736293982</v>
      </c>
      <c r="BR762" s="30">
        <f t="shared" si="206"/>
        <v>0</v>
      </c>
      <c r="BS762" s="30">
        <f t="shared" si="207"/>
        <v>0</v>
      </c>
      <c r="BT762" s="30">
        <f t="shared" si="208"/>
        <v>0</v>
      </c>
      <c r="BU762" s="30">
        <f t="shared" si="209"/>
        <v>0</v>
      </c>
      <c r="BV762" s="30">
        <f t="shared" si="210"/>
        <v>0</v>
      </c>
      <c r="BW762" s="30">
        <f t="shared" si="211"/>
        <v>0</v>
      </c>
      <c r="BX762" s="30">
        <f t="shared" si="212"/>
        <v>0</v>
      </c>
      <c r="BY762" s="30">
        <f t="shared" si="213"/>
        <v>100352.91464171956</v>
      </c>
      <c r="DD762" s="7">
        <v>14</v>
      </c>
      <c r="DE762" s="55">
        <f ca="1"/>
        <v>2182960.2311947471</v>
      </c>
      <c r="DF762" s="55">
        <f ca="1"/>
        <v>1552.4755063144639</v>
      </c>
      <c r="DG762" s="55">
        <f ca="1"/>
        <v>0</v>
      </c>
      <c r="DH762" s="55">
        <f ca="1"/>
        <v>0</v>
      </c>
      <c r="DI762" s="55">
        <f ca="1"/>
        <v>74226.408931155587</v>
      </c>
      <c r="DJ762" s="55">
        <f ca="1"/>
        <v>154024.50899122446</v>
      </c>
      <c r="DK762" s="55">
        <f ca="1"/>
        <v>0</v>
      </c>
      <c r="DL762" s="55">
        <f ca="1"/>
        <v>0</v>
      </c>
      <c r="DM762" s="55">
        <f ca="1"/>
        <v>91369.512184674022</v>
      </c>
      <c r="DN762" s="55">
        <f ca="1"/>
        <v>0</v>
      </c>
      <c r="DO762" s="55">
        <f ca="1"/>
        <v>0</v>
      </c>
      <c r="DP762" s="55">
        <f ca="1"/>
        <v>2191827.9225688134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175.59599218693361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ca="1"/>
        <v>0</v>
      </c>
      <c r="EE762" s="55">
        <f t="shared" ca="1" si="214"/>
        <v>4696136.655369116</v>
      </c>
    </row>
    <row r="763" spans="50:135" x14ac:dyDescent="0.3">
      <c r="AX763" s="7">
        <v>15</v>
      </c>
      <c r="AY763" s="30">
        <f t="shared" si="187"/>
        <v>2204.9944547438104</v>
      </c>
      <c r="AZ763" s="30">
        <f t="shared" si="188"/>
        <v>1.4687781298687641</v>
      </c>
      <c r="BA763" s="30">
        <f t="shared" si="189"/>
        <v>0</v>
      </c>
      <c r="BB763" s="30">
        <f t="shared" si="190"/>
        <v>0</v>
      </c>
      <c r="BC763" s="30">
        <f t="shared" si="191"/>
        <v>95.717876686507608</v>
      </c>
      <c r="BD763" s="30">
        <f t="shared" si="192"/>
        <v>212.37794424587622</v>
      </c>
      <c r="BE763" s="30">
        <f t="shared" si="193"/>
        <v>0</v>
      </c>
      <c r="BF763" s="30">
        <f t="shared" si="194"/>
        <v>1806.9059208066769</v>
      </c>
      <c r="BG763" s="30">
        <f t="shared" si="195"/>
        <v>112.80105454550809</v>
      </c>
      <c r="BH763" s="30">
        <f t="shared" si="196"/>
        <v>0</v>
      </c>
      <c r="BI763" s="30">
        <f t="shared" si="197"/>
        <v>46.346455679962204</v>
      </c>
      <c r="BJ763" s="30">
        <f t="shared" si="198"/>
        <v>3733.3302410190995</v>
      </c>
      <c r="BK763" s="30">
        <f t="shared" si="199"/>
        <v>0</v>
      </c>
      <c r="BL763" s="30">
        <f t="shared" si="200"/>
        <v>0</v>
      </c>
      <c r="BM763" s="30">
        <f t="shared" si="201"/>
        <v>2.147873821247602E-2</v>
      </c>
      <c r="BN763" s="30">
        <f t="shared" si="202"/>
        <v>0.23699225747403027</v>
      </c>
      <c r="BO763" s="30">
        <f t="shared" si="203"/>
        <v>0</v>
      </c>
      <c r="BP763" s="30">
        <f t="shared" si="204"/>
        <v>163.99347738779244</v>
      </c>
      <c r="BQ763" s="30">
        <f t="shared" si="205"/>
        <v>1211.0147780431969</v>
      </c>
      <c r="BR763" s="30">
        <f t="shared" si="206"/>
        <v>0</v>
      </c>
      <c r="BS763" s="30">
        <f t="shared" si="207"/>
        <v>0</v>
      </c>
      <c r="BT763" s="30">
        <f t="shared" si="208"/>
        <v>0</v>
      </c>
      <c r="BU763" s="30">
        <f t="shared" si="209"/>
        <v>0</v>
      </c>
      <c r="BV763" s="30">
        <f t="shared" si="210"/>
        <v>0</v>
      </c>
      <c r="BW763" s="30">
        <f t="shared" si="211"/>
        <v>0</v>
      </c>
      <c r="BX763" s="30">
        <f t="shared" si="212"/>
        <v>0</v>
      </c>
      <c r="BY763" s="30">
        <f t="shared" si="213"/>
        <v>9589.2094522839834</v>
      </c>
      <c r="DD763" s="7">
        <v>15</v>
      </c>
      <c r="DE763" s="55">
        <f ca="1"/>
        <v>208592.47541876446</v>
      </c>
      <c r="DF763" s="55">
        <f ca="1"/>
        <v>148.34659111674517</v>
      </c>
      <c r="DG763" s="55">
        <f ca="1"/>
        <v>0</v>
      </c>
      <c r="DH763" s="55">
        <f ca="1"/>
        <v>0</v>
      </c>
      <c r="DI763" s="55">
        <f ca="1"/>
        <v>7092.6946624702132</v>
      </c>
      <c r="DJ763" s="55">
        <f ca="1"/>
        <v>14717.791536239221</v>
      </c>
      <c r="DK763" s="55">
        <f ca="1"/>
        <v>0</v>
      </c>
      <c r="DL763" s="55">
        <f ca="1"/>
        <v>0</v>
      </c>
      <c r="DM763" s="55">
        <f ca="1"/>
        <v>8730.8016218223274</v>
      </c>
      <c r="DN763" s="55">
        <f ca="1"/>
        <v>0</v>
      </c>
      <c r="DO763" s="55">
        <f ca="1"/>
        <v>0</v>
      </c>
      <c r="DP763" s="55">
        <f ca="1"/>
        <v>209439.82652117149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16.779051829161343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ca="1"/>
        <v>0</v>
      </c>
      <c r="EE763" s="55">
        <f t="shared" ca="1" si="214"/>
        <v>448738.71540341363</v>
      </c>
    </row>
    <row r="764" spans="50:135" x14ac:dyDescent="0.3">
      <c r="AX764" s="7">
        <v>16</v>
      </c>
      <c r="AY764" s="30">
        <f t="shared" si="187"/>
        <v>7.3942346822562444</v>
      </c>
      <c r="AZ764" s="30">
        <f t="shared" si="188"/>
        <v>1.4953127099515786</v>
      </c>
      <c r="BA764" s="30">
        <f t="shared" si="189"/>
        <v>0</v>
      </c>
      <c r="BB764" s="30">
        <f t="shared" si="190"/>
        <v>0</v>
      </c>
      <c r="BC764" s="30">
        <f t="shared" si="191"/>
        <v>253.7089250960897</v>
      </c>
      <c r="BD764" s="30">
        <f t="shared" si="192"/>
        <v>562.92702915845803</v>
      </c>
      <c r="BE764" s="30">
        <f t="shared" si="193"/>
        <v>0</v>
      </c>
      <c r="BF764" s="30">
        <f t="shared" si="194"/>
        <v>557.94317983126314</v>
      </c>
      <c r="BG764" s="30">
        <f t="shared" si="195"/>
        <v>25.349245017177694</v>
      </c>
      <c r="BH764" s="30">
        <f t="shared" si="196"/>
        <v>0</v>
      </c>
      <c r="BI764" s="30">
        <f t="shared" si="197"/>
        <v>82.189672718301324</v>
      </c>
      <c r="BJ764" s="30">
        <f t="shared" si="198"/>
        <v>3176.4739247440034</v>
      </c>
      <c r="BK764" s="30">
        <f t="shared" si="199"/>
        <v>0</v>
      </c>
      <c r="BL764" s="30">
        <f t="shared" si="200"/>
        <v>0</v>
      </c>
      <c r="BM764" s="30">
        <f t="shared" si="201"/>
        <v>5.693134437263983E-2</v>
      </c>
      <c r="BN764" s="30">
        <f t="shared" si="202"/>
        <v>0.62816949818959944</v>
      </c>
      <c r="BO764" s="30">
        <f t="shared" si="203"/>
        <v>0</v>
      </c>
      <c r="BP764" s="30">
        <f t="shared" si="204"/>
        <v>1223.6499241416823</v>
      </c>
      <c r="BQ764" s="30">
        <f t="shared" si="205"/>
        <v>1030.3821564735824</v>
      </c>
      <c r="BR764" s="30">
        <f t="shared" si="206"/>
        <v>0</v>
      </c>
      <c r="BS764" s="30">
        <f t="shared" si="207"/>
        <v>0</v>
      </c>
      <c r="BT764" s="30">
        <f t="shared" si="208"/>
        <v>0</v>
      </c>
      <c r="BU764" s="30">
        <f t="shared" si="209"/>
        <v>0</v>
      </c>
      <c r="BV764" s="30">
        <f t="shared" si="210"/>
        <v>0</v>
      </c>
      <c r="BW764" s="30">
        <f t="shared" si="211"/>
        <v>0</v>
      </c>
      <c r="BX764" s="30">
        <f t="shared" si="212"/>
        <v>0</v>
      </c>
      <c r="BY764" s="30">
        <f t="shared" si="213"/>
        <v>6922.1987054153296</v>
      </c>
      <c r="DD764" s="7">
        <v>16</v>
      </c>
      <c r="DE764" s="55">
        <f ca="1"/>
        <v>699.49460094144069</v>
      </c>
      <c r="DF764" s="55">
        <f ca="1"/>
        <v>151.02658370510943</v>
      </c>
      <c r="DG764" s="55">
        <f ca="1"/>
        <v>0</v>
      </c>
      <c r="DH764" s="55">
        <f ca="1"/>
        <v>0</v>
      </c>
      <c r="DI764" s="55">
        <f ca="1"/>
        <v>18799.831349620246</v>
      </c>
      <c r="DJ764" s="55">
        <f ca="1"/>
        <v>39010.843120681136</v>
      </c>
      <c r="DK764" s="55">
        <f ca="1"/>
        <v>0</v>
      </c>
      <c r="DL764" s="55">
        <f ca="1"/>
        <v>0</v>
      </c>
      <c r="DM764" s="55">
        <f ca="1"/>
        <v>1962.0315643295537</v>
      </c>
      <c r="DN764" s="55">
        <f ca="1"/>
        <v>0</v>
      </c>
      <c r="DO764" s="55">
        <f ca="1"/>
        <v>0</v>
      </c>
      <c r="DP764" s="55">
        <f ca="1"/>
        <v>178200.18717813859</v>
      </c>
      <c r="DQ764" s="55">
        <f ca="1"/>
        <v>0</v>
      </c>
      <c r="DR764" s="55">
        <f ca="1"/>
        <v>0</v>
      </c>
      <c r="DS764" s="55">
        <f ca="1"/>
        <v>0</v>
      </c>
      <c r="DT764" s="55">
        <f ca="1"/>
        <v>44.474400471823635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ca="1"/>
        <v>0</v>
      </c>
      <c r="EE764" s="55">
        <f t="shared" ca="1" si="214"/>
        <v>238867.88879788792</v>
      </c>
    </row>
    <row r="765" spans="50:135" x14ac:dyDescent="0.3">
      <c r="AX765" s="7">
        <v>17</v>
      </c>
      <c r="AY765" s="30">
        <f t="shared" si="187"/>
        <v>4523.0345900757402</v>
      </c>
      <c r="AZ765" s="30">
        <f t="shared" si="188"/>
        <v>3.0648898000595</v>
      </c>
      <c r="BA765" s="30">
        <f t="shared" si="189"/>
        <v>0</v>
      </c>
      <c r="BB765" s="30">
        <f t="shared" si="190"/>
        <v>0</v>
      </c>
      <c r="BC765" s="30">
        <f t="shared" si="191"/>
        <v>108.14474754416423</v>
      </c>
      <c r="BD765" s="30">
        <f t="shared" si="192"/>
        <v>239.95057104953923</v>
      </c>
      <c r="BE765" s="30">
        <f t="shared" si="193"/>
        <v>0</v>
      </c>
      <c r="BF765" s="30">
        <f t="shared" si="194"/>
        <v>1437.8888989209227</v>
      </c>
      <c r="BG765" s="30">
        <f t="shared" si="195"/>
        <v>65.328154046738589</v>
      </c>
      <c r="BH765" s="30">
        <f t="shared" si="196"/>
        <v>0</v>
      </c>
      <c r="BI765" s="30">
        <f t="shared" si="197"/>
        <v>211.81299861449133</v>
      </c>
      <c r="BJ765" s="30">
        <f t="shared" si="198"/>
        <v>8339.847603101729</v>
      </c>
      <c r="BK765" s="30">
        <f t="shared" si="199"/>
        <v>0</v>
      </c>
      <c r="BL765" s="30">
        <f t="shared" si="200"/>
        <v>0</v>
      </c>
      <c r="BM765" s="30">
        <f t="shared" si="201"/>
        <v>2.4267282143350426E-2</v>
      </c>
      <c r="BN765" s="30">
        <f t="shared" si="202"/>
        <v>0.26776051163210141</v>
      </c>
      <c r="BO765" s="30">
        <f t="shared" si="203"/>
        <v>0</v>
      </c>
      <c r="BP765" s="30">
        <f t="shared" si="204"/>
        <v>250.26040046080141</v>
      </c>
      <c r="BQ765" s="30">
        <f t="shared" si="205"/>
        <v>2705.2733186603364</v>
      </c>
      <c r="BR765" s="30">
        <f t="shared" si="206"/>
        <v>0</v>
      </c>
      <c r="BS765" s="30">
        <f t="shared" si="207"/>
        <v>0</v>
      </c>
      <c r="BT765" s="30">
        <f t="shared" si="208"/>
        <v>0</v>
      </c>
      <c r="BU765" s="30">
        <f t="shared" si="209"/>
        <v>0</v>
      </c>
      <c r="BV765" s="30">
        <f t="shared" si="210"/>
        <v>0</v>
      </c>
      <c r="BW765" s="30">
        <f t="shared" si="211"/>
        <v>0</v>
      </c>
      <c r="BX765" s="30">
        <f t="shared" si="212"/>
        <v>0</v>
      </c>
      <c r="BY765" s="30">
        <f t="shared" si="213"/>
        <v>17884.898200068299</v>
      </c>
      <c r="DD765" s="7">
        <v>17</v>
      </c>
      <c r="DE765" s="55">
        <f ca="1"/>
        <v>427879.072221165</v>
      </c>
      <c r="DF765" s="55">
        <f ca="1"/>
        <v>309.55386980600952</v>
      </c>
      <c r="DG765" s="55">
        <f ca="1"/>
        <v>0</v>
      </c>
      <c r="DH765" s="55">
        <f ca="1"/>
        <v>0</v>
      </c>
      <c r="DI765" s="55">
        <f ca="1"/>
        <v>8013.5257930225689</v>
      </c>
      <c r="DJ765" s="55">
        <f ca="1"/>
        <v>16628.574573733069</v>
      </c>
      <c r="DK765" s="55">
        <f ca="1"/>
        <v>0</v>
      </c>
      <c r="DL765" s="55">
        <f ca="1"/>
        <v>0</v>
      </c>
      <c r="DM765" s="55">
        <f ca="1"/>
        <v>5056.3991232175676</v>
      </c>
      <c r="DN765" s="55">
        <f ca="1"/>
        <v>0</v>
      </c>
      <c r="DO765" s="55">
        <f ca="1"/>
        <v>0</v>
      </c>
      <c r="DP765" s="55">
        <f ca="1"/>
        <v>467865.45053400699</v>
      </c>
      <c r="DQ765" s="55">
        <f ca="1"/>
        <v>0</v>
      </c>
      <c r="DR765" s="55">
        <f ca="1"/>
        <v>0</v>
      </c>
      <c r="DS765" s="55">
        <f ca="1"/>
        <v>0</v>
      </c>
      <c r="DT765" s="55">
        <f ca="1"/>
        <v>18.95744422355278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ca="1"/>
        <v>0</v>
      </c>
      <c r="EE765" s="55">
        <f t="shared" ca="1" si="214"/>
        <v>925771.53355917474</v>
      </c>
    </row>
    <row r="766" spans="50:135" x14ac:dyDescent="0.3">
      <c r="AX766" s="7">
        <v>18</v>
      </c>
      <c r="AY766" s="30">
        <f t="shared" si="187"/>
        <v>0</v>
      </c>
      <c r="AZ766" s="30">
        <f t="shared" si="188"/>
        <v>0</v>
      </c>
      <c r="BA766" s="30">
        <f t="shared" si="189"/>
        <v>0</v>
      </c>
      <c r="BB766" s="30">
        <f t="shared" si="190"/>
        <v>0</v>
      </c>
      <c r="BC766" s="30">
        <f t="shared" si="191"/>
        <v>7230.0643705082603</v>
      </c>
      <c r="BD766" s="30">
        <f t="shared" si="192"/>
        <v>16042.00031285459</v>
      </c>
      <c r="BE766" s="30">
        <f t="shared" si="193"/>
        <v>0</v>
      </c>
      <c r="BF766" s="30">
        <f t="shared" si="194"/>
        <v>18625.249445564274</v>
      </c>
      <c r="BG766" s="30">
        <f t="shared" si="195"/>
        <v>0</v>
      </c>
      <c r="BH766" s="30">
        <f t="shared" si="196"/>
        <v>0</v>
      </c>
      <c r="BI766" s="30">
        <f t="shared" si="197"/>
        <v>0</v>
      </c>
      <c r="BJ766" s="30">
        <f t="shared" si="198"/>
        <v>0</v>
      </c>
      <c r="BK766" s="30">
        <f t="shared" si="199"/>
        <v>0</v>
      </c>
      <c r="BL766" s="30">
        <f t="shared" si="200"/>
        <v>0</v>
      </c>
      <c r="BM766" s="30">
        <f t="shared" si="201"/>
        <v>1.6229487039089536</v>
      </c>
      <c r="BN766" s="30">
        <f t="shared" si="202"/>
        <v>17.901246119225856</v>
      </c>
      <c r="BO766" s="30">
        <f t="shared" si="203"/>
        <v>0</v>
      </c>
      <c r="BP766" s="30">
        <f t="shared" si="204"/>
        <v>0</v>
      </c>
      <c r="BQ766" s="30">
        <f t="shared" si="205"/>
        <v>262.48294966869292</v>
      </c>
      <c r="BR766" s="30">
        <f t="shared" si="206"/>
        <v>0</v>
      </c>
      <c r="BS766" s="30">
        <f t="shared" si="207"/>
        <v>0</v>
      </c>
      <c r="BT766" s="30">
        <f t="shared" si="208"/>
        <v>0</v>
      </c>
      <c r="BU766" s="30">
        <f t="shared" si="209"/>
        <v>0</v>
      </c>
      <c r="BV766" s="30">
        <f t="shared" si="210"/>
        <v>0</v>
      </c>
      <c r="BW766" s="30">
        <f t="shared" si="211"/>
        <v>0</v>
      </c>
      <c r="BX766" s="30">
        <f t="shared" si="212"/>
        <v>0</v>
      </c>
      <c r="BY766" s="30">
        <f t="shared" si="213"/>
        <v>42179.321273418951</v>
      </c>
      <c r="DD766" s="7">
        <v>18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0</v>
      </c>
      <c r="DI766" s="55">
        <f ca="1"/>
        <v>535747.76985466201</v>
      </c>
      <c r="DJ766" s="55">
        <f ca="1"/>
        <v>1111710.6216808232</v>
      </c>
      <c r="DK766" s="55">
        <f ca="1"/>
        <v>0</v>
      </c>
      <c r="DL766" s="55">
        <f ca="1"/>
        <v>0</v>
      </c>
      <c r="DM766" s="55">
        <f ca="1"/>
        <v>0</v>
      </c>
      <c r="DN766" s="55">
        <f ca="1"/>
        <v>0</v>
      </c>
      <c r="DO766" s="55">
        <f ca="1"/>
        <v>0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0</v>
      </c>
      <c r="DT766" s="55">
        <f ca="1"/>
        <v>1267.4082252411906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ca="1"/>
        <v>0</v>
      </c>
      <c r="EE766" s="55">
        <f t="shared" ca="1" si="214"/>
        <v>1648725.7997607263</v>
      </c>
    </row>
    <row r="767" spans="50:135" x14ac:dyDescent="0.3">
      <c r="AX767" s="7">
        <v>19</v>
      </c>
      <c r="AY767" s="30">
        <f t="shared" si="187"/>
        <v>268.35977262765698</v>
      </c>
      <c r="AZ767" s="30">
        <f t="shared" si="188"/>
        <v>0.17875825578311239</v>
      </c>
      <c r="BA767" s="30">
        <f t="shared" si="189"/>
        <v>0</v>
      </c>
      <c r="BB767" s="30">
        <f t="shared" si="190"/>
        <v>0</v>
      </c>
      <c r="BC767" s="30">
        <f t="shared" si="191"/>
        <v>783.53542523750491</v>
      </c>
      <c r="BD767" s="30">
        <f t="shared" si="192"/>
        <v>1738.5011936650938</v>
      </c>
      <c r="BE767" s="30">
        <f t="shared" si="193"/>
        <v>0</v>
      </c>
      <c r="BF767" s="30">
        <f t="shared" si="194"/>
        <v>2293.1974523575245</v>
      </c>
      <c r="BG767" s="30">
        <f t="shared" si="195"/>
        <v>104.18771331112565</v>
      </c>
      <c r="BH767" s="30">
        <f t="shared" si="196"/>
        <v>0</v>
      </c>
      <c r="BI767" s="30">
        <f t="shared" si="197"/>
        <v>2288.6238942716936</v>
      </c>
      <c r="BJ767" s="30">
        <f t="shared" si="198"/>
        <v>11883.01968340311</v>
      </c>
      <c r="BK767" s="30">
        <f t="shared" si="199"/>
        <v>0</v>
      </c>
      <c r="BL767" s="30">
        <f t="shared" si="200"/>
        <v>0</v>
      </c>
      <c r="BM767" s="30">
        <f t="shared" si="201"/>
        <v>0.17582245059441182</v>
      </c>
      <c r="BN767" s="30">
        <f t="shared" si="202"/>
        <v>1.939991093956118</v>
      </c>
      <c r="BO767" s="30">
        <f t="shared" si="203"/>
        <v>0</v>
      </c>
      <c r="BP767" s="30">
        <f t="shared" si="204"/>
        <v>42.61105112137566</v>
      </c>
      <c r="BQ767" s="30">
        <f t="shared" si="205"/>
        <v>3854.6047397716256</v>
      </c>
      <c r="BR767" s="30">
        <f t="shared" si="206"/>
        <v>0</v>
      </c>
      <c r="BS767" s="30">
        <f t="shared" si="207"/>
        <v>0</v>
      </c>
      <c r="BT767" s="30">
        <f t="shared" si="208"/>
        <v>0</v>
      </c>
      <c r="BU767" s="30">
        <f t="shared" si="209"/>
        <v>0</v>
      </c>
      <c r="BV767" s="30">
        <f t="shared" si="210"/>
        <v>0</v>
      </c>
      <c r="BW767" s="30">
        <f t="shared" si="211"/>
        <v>0</v>
      </c>
      <c r="BX767" s="30">
        <f t="shared" si="212"/>
        <v>0</v>
      </c>
      <c r="BY767" s="30">
        <f t="shared" si="213"/>
        <v>23258.935497567047</v>
      </c>
      <c r="DD767" s="7">
        <v>19</v>
      </c>
      <c r="DE767" s="55">
        <f ca="1"/>
        <v>25386.834490576348</v>
      </c>
      <c r="DF767" s="55">
        <f ca="1"/>
        <v>18.054583834094352</v>
      </c>
      <c r="DG767" s="55">
        <f ca="1"/>
        <v>0</v>
      </c>
      <c r="DH767" s="55">
        <f ca="1"/>
        <v>0</v>
      </c>
      <c r="DI767" s="55">
        <f ca="1"/>
        <v>58059.975010099108</v>
      </c>
      <c r="DJ767" s="55">
        <f ca="1"/>
        <v>120478.13272099099</v>
      </c>
      <c r="DK767" s="55">
        <f ca="1"/>
        <v>0</v>
      </c>
      <c r="DL767" s="55">
        <f ca="1"/>
        <v>0</v>
      </c>
      <c r="DM767" s="55">
        <f ca="1"/>
        <v>8064.1290102811254</v>
      </c>
      <c r="DN767" s="55">
        <f ca="1"/>
        <v>0</v>
      </c>
      <c r="DO767" s="55">
        <f ca="1"/>
        <v>0</v>
      </c>
      <c r="DP767" s="55">
        <f ca="1"/>
        <v>666637.40423891449</v>
      </c>
      <c r="DQ767" s="55">
        <f ca="1"/>
        <v>0</v>
      </c>
      <c r="DR767" s="55">
        <f ca="1"/>
        <v>0</v>
      </c>
      <c r="DS767" s="55">
        <f ca="1"/>
        <v>0</v>
      </c>
      <c r="DT767" s="55">
        <f ca="1"/>
        <v>137.35136945209314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ca="1"/>
        <v>0</v>
      </c>
      <c r="EE767" s="55">
        <f t="shared" ca="1" si="214"/>
        <v>878781.88142414822</v>
      </c>
    </row>
    <row r="768" spans="50:135" x14ac:dyDescent="0.3">
      <c r="AX768" s="7">
        <v>20</v>
      </c>
      <c r="AY768" s="30">
        <f t="shared" si="187"/>
        <v>8469.0422558946502</v>
      </c>
      <c r="AZ768" s="30">
        <f t="shared" si="188"/>
        <v>55.259617669630387</v>
      </c>
      <c r="BA768" s="30">
        <f t="shared" si="189"/>
        <v>0</v>
      </c>
      <c r="BB768" s="30">
        <f t="shared" si="190"/>
        <v>0</v>
      </c>
      <c r="BC768" s="30">
        <f t="shared" si="191"/>
        <v>55.301321128461538</v>
      </c>
      <c r="BD768" s="30">
        <f t="shared" si="192"/>
        <v>122.70206259091498</v>
      </c>
      <c r="BE768" s="30">
        <f t="shared" si="193"/>
        <v>0</v>
      </c>
      <c r="BF768" s="30">
        <f t="shared" si="194"/>
        <v>1643.4721378334716</v>
      </c>
      <c r="BG768" s="30">
        <f t="shared" si="195"/>
        <v>527.41340054973398</v>
      </c>
      <c r="BH768" s="30">
        <f t="shared" si="196"/>
        <v>0</v>
      </c>
      <c r="BI768" s="30">
        <f t="shared" si="197"/>
        <v>345.81923164913155</v>
      </c>
      <c r="BJ768" s="30">
        <f t="shared" si="198"/>
        <v>3278.9351394575715</v>
      </c>
      <c r="BK768" s="30">
        <f t="shared" si="199"/>
        <v>0</v>
      </c>
      <c r="BL768" s="30">
        <f t="shared" si="200"/>
        <v>0</v>
      </c>
      <c r="BM768" s="30">
        <f t="shared" si="201"/>
        <v>1.2419654253559188E-2</v>
      </c>
      <c r="BN768" s="30">
        <f t="shared" si="202"/>
        <v>0.13698972022534833</v>
      </c>
      <c r="BO768" s="30">
        <f t="shared" si="203"/>
        <v>0</v>
      </c>
      <c r="BP768" s="30">
        <f t="shared" si="204"/>
        <v>3.6115607849310729</v>
      </c>
      <c r="BQ768" s="30">
        <f t="shared" si="205"/>
        <v>1063.61844579591</v>
      </c>
      <c r="BR768" s="30">
        <f t="shared" si="206"/>
        <v>0</v>
      </c>
      <c r="BS768" s="30">
        <f t="shared" si="207"/>
        <v>0</v>
      </c>
      <c r="BT768" s="30">
        <f t="shared" si="208"/>
        <v>0</v>
      </c>
      <c r="BU768" s="30">
        <f t="shared" si="209"/>
        <v>0</v>
      </c>
      <c r="BV768" s="30">
        <f t="shared" si="210"/>
        <v>0</v>
      </c>
      <c r="BW768" s="30">
        <f t="shared" si="211"/>
        <v>0</v>
      </c>
      <c r="BX768" s="30">
        <f t="shared" si="212"/>
        <v>0</v>
      </c>
      <c r="BY768" s="30">
        <f t="shared" si="213"/>
        <v>15565.324582728887</v>
      </c>
      <c r="DD768" s="7">
        <v>20</v>
      </c>
      <c r="DE768" s="55">
        <f ca="1"/>
        <v>801171.39740763383</v>
      </c>
      <c r="DF768" s="55">
        <f ca="1"/>
        <v>5581.2213846326695</v>
      </c>
      <c r="DG768" s="55">
        <f ca="1"/>
        <v>0</v>
      </c>
      <c r="DH768" s="55">
        <f ca="1"/>
        <v>0</v>
      </c>
      <c r="DI768" s="55">
        <f ca="1"/>
        <v>4097.8278956189997</v>
      </c>
      <c r="DJ768" s="55">
        <f ca="1"/>
        <v>8503.2529375504073</v>
      </c>
      <c r="DK768" s="55">
        <f ca="1"/>
        <v>0</v>
      </c>
      <c r="DL768" s="55">
        <f ca="1"/>
        <v>0</v>
      </c>
      <c r="DM768" s="55">
        <f ca="1"/>
        <v>40821.797202549416</v>
      </c>
      <c r="DN768" s="55">
        <f ca="1"/>
        <v>0</v>
      </c>
      <c r="DO768" s="55">
        <f ca="1"/>
        <v>0</v>
      </c>
      <c r="DP768" s="55">
        <f ca="1"/>
        <v>183948.26132356978</v>
      </c>
      <c r="DQ768" s="55">
        <f ca="1"/>
        <v>0</v>
      </c>
      <c r="DR768" s="55">
        <f ca="1"/>
        <v>0</v>
      </c>
      <c r="DS768" s="55">
        <f ca="1"/>
        <v>0</v>
      </c>
      <c r="DT768" s="55">
        <f ca="1"/>
        <v>9.6988721919546617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ca="1"/>
        <v>0</v>
      </c>
      <c r="EE768" s="55">
        <f t="shared" ca="1" si="214"/>
        <v>1044133.457023747</v>
      </c>
    </row>
    <row r="769" spans="50:135" x14ac:dyDescent="0.3">
      <c r="AX769" s="7">
        <v>21</v>
      </c>
      <c r="AY769" s="30">
        <f t="shared" si="187"/>
        <v>9782.5104940810306</v>
      </c>
      <c r="AZ769" s="30">
        <f t="shared" si="188"/>
        <v>5.6455923149127445</v>
      </c>
      <c r="BA769" s="30">
        <f t="shared" si="189"/>
        <v>0</v>
      </c>
      <c r="BB769" s="30">
        <f t="shared" si="190"/>
        <v>0</v>
      </c>
      <c r="BC769" s="30">
        <f t="shared" si="191"/>
        <v>83.122517635467617</v>
      </c>
      <c r="BD769" s="30">
        <f t="shared" si="192"/>
        <v>184.4314774461821</v>
      </c>
      <c r="BE769" s="30">
        <f t="shared" si="193"/>
        <v>0</v>
      </c>
      <c r="BF769" s="30">
        <f t="shared" si="194"/>
        <v>1617.8385753350435</v>
      </c>
      <c r="BG769" s="30">
        <f t="shared" si="195"/>
        <v>1967.763191633303</v>
      </c>
      <c r="BH769" s="30">
        <f t="shared" si="196"/>
        <v>0</v>
      </c>
      <c r="BI769" s="30">
        <f t="shared" si="197"/>
        <v>468.2537526881078</v>
      </c>
      <c r="BJ769" s="30">
        <f t="shared" si="198"/>
        <v>4615.4448846099176</v>
      </c>
      <c r="BK769" s="30">
        <f t="shared" si="199"/>
        <v>0</v>
      </c>
      <c r="BL769" s="30">
        <f t="shared" si="200"/>
        <v>0</v>
      </c>
      <c r="BM769" s="30">
        <f t="shared" si="201"/>
        <v>1.8652384792525546E-2</v>
      </c>
      <c r="BN769" s="30">
        <f t="shared" si="202"/>
        <v>0.20580683179414677</v>
      </c>
      <c r="BO769" s="30">
        <f t="shared" si="203"/>
        <v>0</v>
      </c>
      <c r="BP769" s="30">
        <f t="shared" si="204"/>
        <v>5.1576634795472774E-2</v>
      </c>
      <c r="BQ769" s="30">
        <f t="shared" si="205"/>
        <v>1497.1544439449694</v>
      </c>
      <c r="BR769" s="30">
        <f t="shared" si="206"/>
        <v>0</v>
      </c>
      <c r="BS769" s="30">
        <f t="shared" si="207"/>
        <v>0</v>
      </c>
      <c r="BT769" s="30">
        <f t="shared" si="208"/>
        <v>0</v>
      </c>
      <c r="BU769" s="30">
        <f t="shared" si="209"/>
        <v>0</v>
      </c>
      <c r="BV769" s="30">
        <f t="shared" si="210"/>
        <v>0</v>
      </c>
      <c r="BW769" s="30">
        <f t="shared" si="211"/>
        <v>0</v>
      </c>
      <c r="BX769" s="30">
        <f t="shared" si="212"/>
        <v>0</v>
      </c>
      <c r="BY769" s="30">
        <f t="shared" si="213"/>
        <v>20222.440965540314</v>
      </c>
      <c r="DD769" s="7">
        <v>21</v>
      </c>
      <c r="DE769" s="55">
        <f ca="1"/>
        <v>925425.49274006544</v>
      </c>
      <c r="DF769" s="55">
        <f ca="1"/>
        <v>570.20482380618716</v>
      </c>
      <c r="DG769" s="55">
        <f ca="1"/>
        <v>0</v>
      </c>
      <c r="DH769" s="55">
        <f ca="1"/>
        <v>0</v>
      </c>
      <c r="DI769" s="55">
        <f ca="1"/>
        <v>6159.3785567881496</v>
      </c>
      <c r="DJ769" s="55">
        <f ca="1"/>
        <v>12781.101387020419</v>
      </c>
      <c r="DK769" s="55">
        <f ca="1"/>
        <v>0</v>
      </c>
      <c r="DL769" s="55">
        <f ca="1"/>
        <v>0</v>
      </c>
      <c r="DM769" s="55">
        <f ca="1"/>
        <v>152304.87103241766</v>
      </c>
      <c r="DN769" s="55">
        <f ca="1"/>
        <v>0</v>
      </c>
      <c r="DO769" s="55">
        <f ca="1"/>
        <v>0</v>
      </c>
      <c r="DP769" s="55">
        <f ca="1"/>
        <v>258926.4580266164</v>
      </c>
      <c r="DQ769" s="55">
        <f ca="1"/>
        <v>0</v>
      </c>
      <c r="DR769" s="55">
        <f ca="1"/>
        <v>0</v>
      </c>
      <c r="DS769" s="55">
        <f ca="1"/>
        <v>0</v>
      </c>
      <c r="DT769" s="55">
        <f ca="1"/>
        <v>14.571123691025591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ca="1"/>
        <v>0</v>
      </c>
      <c r="EE769" s="55">
        <f t="shared" ca="1" si="214"/>
        <v>1356182.0776904053</v>
      </c>
    </row>
    <row r="770" spans="50:135" x14ac:dyDescent="0.3">
      <c r="AX770" s="7">
        <v>22</v>
      </c>
      <c r="AY770" s="30">
        <f t="shared" si="187"/>
        <v>10330.694642768533</v>
      </c>
      <c r="AZ770" s="30">
        <f t="shared" si="188"/>
        <v>6.8814224561430715</v>
      </c>
      <c r="BA770" s="30">
        <f t="shared" si="189"/>
        <v>0</v>
      </c>
      <c r="BB770" s="30">
        <f t="shared" si="190"/>
        <v>0</v>
      </c>
      <c r="BC770" s="30">
        <f t="shared" si="191"/>
        <v>557.02821809491184</v>
      </c>
      <c r="BD770" s="30">
        <f t="shared" si="192"/>
        <v>1235.9290858577776</v>
      </c>
      <c r="BE770" s="30">
        <f t="shared" si="193"/>
        <v>0</v>
      </c>
      <c r="BF770" s="30">
        <f t="shared" si="194"/>
        <v>5509.7762143618438</v>
      </c>
      <c r="BG770" s="30">
        <f t="shared" si="195"/>
        <v>263.13427928872363</v>
      </c>
      <c r="BH770" s="30">
        <f t="shared" si="196"/>
        <v>0</v>
      </c>
      <c r="BI770" s="30">
        <f t="shared" si="197"/>
        <v>5780.0999771616489</v>
      </c>
      <c r="BJ770" s="30">
        <f t="shared" si="198"/>
        <v>104606.81762864602</v>
      </c>
      <c r="BK770" s="30">
        <f t="shared" si="199"/>
        <v>0</v>
      </c>
      <c r="BL770" s="30">
        <f t="shared" si="200"/>
        <v>0</v>
      </c>
      <c r="BM770" s="30">
        <f t="shared" si="201"/>
        <v>0.12490381721039383</v>
      </c>
      <c r="BN770" s="30">
        <f t="shared" si="202"/>
        <v>1.3791715699427394</v>
      </c>
      <c r="BO770" s="30">
        <f t="shared" si="203"/>
        <v>0</v>
      </c>
      <c r="BP770" s="30">
        <f t="shared" si="204"/>
        <v>195.73033498414827</v>
      </c>
      <c r="BQ770" s="30">
        <f t="shared" si="205"/>
        <v>33932.278630591296</v>
      </c>
      <c r="BR770" s="30">
        <f t="shared" si="206"/>
        <v>0</v>
      </c>
      <c r="BS770" s="30">
        <f t="shared" si="207"/>
        <v>0</v>
      </c>
      <c r="BT770" s="30">
        <f t="shared" si="208"/>
        <v>0</v>
      </c>
      <c r="BU770" s="30">
        <f t="shared" si="209"/>
        <v>0</v>
      </c>
      <c r="BV770" s="30">
        <f t="shared" si="210"/>
        <v>0</v>
      </c>
      <c r="BW770" s="30">
        <f t="shared" si="211"/>
        <v>0</v>
      </c>
      <c r="BX770" s="30">
        <f t="shared" si="212"/>
        <v>0</v>
      </c>
      <c r="BY770" s="30">
        <f t="shared" si="213"/>
        <v>162419.87450959822</v>
      </c>
      <c r="DD770" s="7">
        <v>22</v>
      </c>
      <c r="DE770" s="55">
        <f ca="1"/>
        <v>977283.71320590307</v>
      </c>
      <c r="DF770" s="55">
        <f ca="1"/>
        <v>695.02366807045019</v>
      </c>
      <c r="DG770" s="55">
        <f ca="1"/>
        <v>0</v>
      </c>
      <c r="DH770" s="55">
        <f ca="1"/>
        <v>0</v>
      </c>
      <c r="DI770" s="55">
        <f ca="1"/>
        <v>41275.790960832965</v>
      </c>
      <c r="DJ770" s="55">
        <f ca="1"/>
        <v>85649.885649943986</v>
      </c>
      <c r="DK770" s="55">
        <f ca="1"/>
        <v>0</v>
      </c>
      <c r="DL770" s="55">
        <f ca="1"/>
        <v>0</v>
      </c>
      <c r="DM770" s="55">
        <f ca="1"/>
        <v>20366.593216947211</v>
      </c>
      <c r="DN770" s="55">
        <f ca="1"/>
        <v>0</v>
      </c>
      <c r="DO770" s="55">
        <f ca="1"/>
        <v>0</v>
      </c>
      <c r="DP770" s="55">
        <f ca="1"/>
        <v>5868442.4689670419</v>
      </c>
      <c r="DQ770" s="55">
        <f ca="1"/>
        <v>0</v>
      </c>
      <c r="DR770" s="55">
        <f ca="1"/>
        <v>0</v>
      </c>
      <c r="DS770" s="55">
        <f ca="1"/>
        <v>0</v>
      </c>
      <c r="DT770" s="55">
        <f ca="1"/>
        <v>97.645347151945941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ca="1"/>
        <v>0</v>
      </c>
      <c r="EE770" s="55">
        <f t="shared" ca="1" si="214"/>
        <v>6993811.1210158914</v>
      </c>
    </row>
    <row r="771" spans="50:135" x14ac:dyDescent="0.3">
      <c r="AX771" s="7">
        <v>23</v>
      </c>
      <c r="AY771" s="30">
        <f t="shared" si="187"/>
        <v>33036.519732610614</v>
      </c>
      <c r="AZ771" s="30">
        <f t="shared" si="188"/>
        <v>19.06573185400735</v>
      </c>
      <c r="BA771" s="30">
        <f t="shared" si="189"/>
        <v>0</v>
      </c>
      <c r="BB771" s="30">
        <f t="shared" si="190"/>
        <v>0</v>
      </c>
      <c r="BC771" s="30">
        <f t="shared" si="191"/>
        <v>280.71308445481463</v>
      </c>
      <c r="BD771" s="30">
        <f t="shared" si="192"/>
        <v>622.84360932968468</v>
      </c>
      <c r="BE771" s="30">
        <f t="shared" si="193"/>
        <v>0</v>
      </c>
      <c r="BF771" s="30">
        <f t="shared" si="194"/>
        <v>5463.6032383271258</v>
      </c>
      <c r="BG771" s="30">
        <f t="shared" si="195"/>
        <v>6645.3337838704601</v>
      </c>
      <c r="BH771" s="30">
        <f t="shared" si="196"/>
        <v>0</v>
      </c>
      <c r="BI771" s="30">
        <f t="shared" si="197"/>
        <v>1581.3399176683806</v>
      </c>
      <c r="BJ771" s="30">
        <f t="shared" si="198"/>
        <v>15586.820591761987</v>
      </c>
      <c r="BK771" s="30">
        <f t="shared" si="199"/>
        <v>0</v>
      </c>
      <c r="BL771" s="30">
        <f t="shared" si="200"/>
        <v>0</v>
      </c>
      <c r="BM771" s="30">
        <f t="shared" si="201"/>
        <v>6.2990976973067839E-2</v>
      </c>
      <c r="BN771" s="30">
        <f t="shared" si="202"/>
        <v>0.69503032715923407</v>
      </c>
      <c r="BO771" s="30">
        <f t="shared" si="203"/>
        <v>0</v>
      </c>
      <c r="BP771" s="30">
        <f t="shared" si="204"/>
        <v>0.17417947378258861</v>
      </c>
      <c r="BQ771" s="30">
        <f t="shared" si="205"/>
        <v>5056.0408140058653</v>
      </c>
      <c r="BR771" s="30">
        <f t="shared" si="206"/>
        <v>0</v>
      </c>
      <c r="BS771" s="30">
        <f t="shared" si="207"/>
        <v>0</v>
      </c>
      <c r="BT771" s="30">
        <f t="shared" si="208"/>
        <v>0</v>
      </c>
      <c r="BU771" s="30">
        <f t="shared" si="209"/>
        <v>0</v>
      </c>
      <c r="BV771" s="30">
        <f t="shared" si="210"/>
        <v>0</v>
      </c>
      <c r="BW771" s="30">
        <f t="shared" si="211"/>
        <v>0</v>
      </c>
      <c r="BX771" s="30">
        <f t="shared" si="212"/>
        <v>0</v>
      </c>
      <c r="BY771" s="30">
        <f t="shared" si="213"/>
        <v>68293.212704660851</v>
      </c>
      <c r="DD771" s="7">
        <v>23</v>
      </c>
      <c r="DE771" s="55">
        <f ca="1"/>
        <v>3125254.766704964</v>
      </c>
      <c r="DF771" s="55">
        <f ca="1"/>
        <v>1925.6389172547424</v>
      </c>
      <c r="DG771" s="55">
        <f ca="1"/>
        <v>0</v>
      </c>
      <c r="DH771" s="55">
        <f ca="1"/>
        <v>0</v>
      </c>
      <c r="DI771" s="55">
        <f ca="1"/>
        <v>20800.839558101761</v>
      </c>
      <c r="DJ771" s="55">
        <f ca="1"/>
        <v>43163.062126547149</v>
      </c>
      <c r="DK771" s="55">
        <f ca="1"/>
        <v>0</v>
      </c>
      <c r="DL771" s="55">
        <f ca="1"/>
        <v>0</v>
      </c>
      <c r="DM771" s="55">
        <f ca="1"/>
        <v>514348.83487157366</v>
      </c>
      <c r="DN771" s="55">
        <f ca="1"/>
        <v>0</v>
      </c>
      <c r="DO771" s="55">
        <f ca="1"/>
        <v>0</v>
      </c>
      <c r="DP771" s="55">
        <f ca="1"/>
        <v>874420.6351978475</v>
      </c>
      <c r="DQ771" s="55">
        <f ca="1"/>
        <v>0</v>
      </c>
      <c r="DR771" s="55">
        <f ca="1"/>
        <v>0</v>
      </c>
      <c r="DS771" s="55">
        <f ca="1"/>
        <v>0</v>
      </c>
      <c r="DT771" s="55">
        <f ca="1"/>
        <v>49.208147162873772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ca="1"/>
        <v>0</v>
      </c>
      <c r="EE771" s="55">
        <f t="shared" ca="1" si="214"/>
        <v>4579962.9855234511</v>
      </c>
    </row>
    <row r="772" spans="50:135" x14ac:dyDescent="0.3">
      <c r="AX772" s="7">
        <v>24</v>
      </c>
      <c r="AY772" s="30">
        <f t="shared" si="187"/>
        <v>4466.1752076570774</v>
      </c>
      <c r="AZ772" s="30">
        <f t="shared" si="188"/>
        <v>2.9749827507267321</v>
      </c>
      <c r="BA772" s="30">
        <f t="shared" si="189"/>
        <v>0</v>
      </c>
      <c r="BB772" s="30">
        <f t="shared" si="190"/>
        <v>0</v>
      </c>
      <c r="BC772" s="30">
        <f t="shared" si="191"/>
        <v>1169.6964966527539</v>
      </c>
      <c r="BD772" s="30">
        <f t="shared" si="192"/>
        <v>2595.3118261710624</v>
      </c>
      <c r="BE772" s="30">
        <f t="shared" si="193"/>
        <v>0</v>
      </c>
      <c r="BF772" s="30">
        <f t="shared" si="194"/>
        <v>5722.8023836701041</v>
      </c>
      <c r="BG772" s="30">
        <f t="shared" si="195"/>
        <v>260.00626049611799</v>
      </c>
      <c r="BH772" s="30">
        <f t="shared" si="196"/>
        <v>0</v>
      </c>
      <c r="BI772" s="30">
        <f t="shared" si="197"/>
        <v>843.01640710846652</v>
      </c>
      <c r="BJ772" s="30">
        <f t="shared" si="198"/>
        <v>99913.855386629686</v>
      </c>
      <c r="BK772" s="30">
        <f t="shared" si="199"/>
        <v>0</v>
      </c>
      <c r="BL772" s="30">
        <f t="shared" si="200"/>
        <v>0</v>
      </c>
      <c r="BM772" s="30">
        <f t="shared" si="201"/>
        <v>0.2619470462043641</v>
      </c>
      <c r="BN772" s="30">
        <f t="shared" si="202"/>
        <v>2.9052308760847656</v>
      </c>
      <c r="BO772" s="30">
        <f t="shared" si="203"/>
        <v>0</v>
      </c>
      <c r="BP772" s="30">
        <f t="shared" si="204"/>
        <v>0</v>
      </c>
      <c r="BQ772" s="30">
        <f t="shared" si="205"/>
        <v>32346.491311599504</v>
      </c>
      <c r="BR772" s="30">
        <f t="shared" si="206"/>
        <v>0</v>
      </c>
      <c r="BS772" s="30">
        <f t="shared" si="207"/>
        <v>0</v>
      </c>
      <c r="BT772" s="30">
        <f t="shared" si="208"/>
        <v>0</v>
      </c>
      <c r="BU772" s="30">
        <f t="shared" si="209"/>
        <v>0</v>
      </c>
      <c r="BV772" s="30">
        <f t="shared" si="210"/>
        <v>0</v>
      </c>
      <c r="BW772" s="30">
        <f t="shared" si="211"/>
        <v>0</v>
      </c>
      <c r="BX772" s="30">
        <f t="shared" si="212"/>
        <v>0</v>
      </c>
      <c r="BY772" s="30">
        <f t="shared" si="213"/>
        <v>147323.49744065781</v>
      </c>
      <c r="DD772" s="7">
        <v>24</v>
      </c>
      <c r="DE772" s="55">
        <f ca="1"/>
        <v>422500.1746443595</v>
      </c>
      <c r="DF772" s="55">
        <f ca="1"/>
        <v>300.47325782339993</v>
      </c>
      <c r="DG772" s="55">
        <f ca="1"/>
        <v>0</v>
      </c>
      <c r="DH772" s="55">
        <f ca="1"/>
        <v>0</v>
      </c>
      <c r="DI772" s="55">
        <f ca="1"/>
        <v>86674.510401969063</v>
      </c>
      <c r="DJ772" s="55">
        <f ca="1"/>
        <v>179855.10955365462</v>
      </c>
      <c r="DK772" s="55">
        <f ca="1"/>
        <v>0</v>
      </c>
      <c r="DL772" s="55">
        <f ca="1"/>
        <v>0</v>
      </c>
      <c r="DM772" s="55">
        <f ca="1"/>
        <v>20124.484562399535</v>
      </c>
      <c r="DN772" s="55">
        <f ca="1"/>
        <v>0</v>
      </c>
      <c r="DO772" s="55">
        <f ca="1"/>
        <v>0</v>
      </c>
      <c r="DP772" s="55">
        <f ca="1"/>
        <v>5605167.2871899251</v>
      </c>
      <c r="DQ772" s="55">
        <f ca="1"/>
        <v>0</v>
      </c>
      <c r="DR772" s="55">
        <f ca="1"/>
        <v>0</v>
      </c>
      <c r="DS772" s="55">
        <f ca="1"/>
        <v>0</v>
      </c>
      <c r="DT772" s="55">
        <f ca="1"/>
        <v>205.69034602680139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ca="1"/>
        <v>0</v>
      </c>
      <c r="EE772" s="55">
        <f t="shared" ca="1" si="214"/>
        <v>6314827.7299561575</v>
      </c>
    </row>
    <row r="773" spans="50:135" x14ac:dyDescent="0.3">
      <c r="AX773" s="7">
        <v>25</v>
      </c>
      <c r="AY773" s="30">
        <f t="shared" si="187"/>
        <v>4.1005980996488809</v>
      </c>
      <c r="AZ773" s="30">
        <f t="shared" si="188"/>
        <v>0.82925099397882007</v>
      </c>
      <c r="BA773" s="30">
        <f t="shared" si="189"/>
        <v>0</v>
      </c>
      <c r="BB773" s="30">
        <f t="shared" si="190"/>
        <v>0</v>
      </c>
      <c r="BC773" s="30">
        <f t="shared" si="191"/>
        <v>140.69858221801292</v>
      </c>
      <c r="BD773" s="30">
        <f t="shared" si="192"/>
        <v>312.18071990254356</v>
      </c>
      <c r="BE773" s="30">
        <f t="shared" si="193"/>
        <v>0</v>
      </c>
      <c r="BF773" s="30">
        <f t="shared" si="194"/>
        <v>309.4168418610335</v>
      </c>
      <c r="BG773" s="30">
        <f t="shared" si="195"/>
        <v>14.057853232950794</v>
      </c>
      <c r="BH773" s="30">
        <f t="shared" si="196"/>
        <v>0</v>
      </c>
      <c r="BI773" s="30">
        <f t="shared" si="197"/>
        <v>45.579675287137427</v>
      </c>
      <c r="BJ773" s="30">
        <f t="shared" si="198"/>
        <v>1761.5674239791631</v>
      </c>
      <c r="BK773" s="30">
        <f t="shared" si="199"/>
        <v>0</v>
      </c>
      <c r="BL773" s="30">
        <f t="shared" si="200"/>
        <v>0</v>
      </c>
      <c r="BM773" s="30">
        <f t="shared" si="201"/>
        <v>3.1603446048658661E-2</v>
      </c>
      <c r="BN773" s="30">
        <f t="shared" si="202"/>
        <v>0.34725714212502046</v>
      </c>
      <c r="BO773" s="30">
        <f t="shared" si="203"/>
        <v>0</v>
      </c>
      <c r="BP773" s="30">
        <f t="shared" si="204"/>
        <v>678.59579391746774</v>
      </c>
      <c r="BQ773" s="30">
        <f t="shared" si="205"/>
        <v>571.41587936289011</v>
      </c>
      <c r="BR773" s="30">
        <f t="shared" si="206"/>
        <v>0</v>
      </c>
      <c r="BS773" s="30">
        <f t="shared" si="207"/>
        <v>0</v>
      </c>
      <c r="BT773" s="30">
        <f t="shared" si="208"/>
        <v>0</v>
      </c>
      <c r="BU773" s="30">
        <f t="shared" si="209"/>
        <v>0</v>
      </c>
      <c r="BV773" s="30">
        <f t="shared" si="210"/>
        <v>0</v>
      </c>
      <c r="BW773" s="30">
        <f t="shared" si="211"/>
        <v>0</v>
      </c>
      <c r="BX773" s="30">
        <f t="shared" si="212"/>
        <v>0</v>
      </c>
      <c r="BY773" s="30">
        <f t="shared" si="213"/>
        <v>3838.8214794430005</v>
      </c>
      <c r="DD773" s="7">
        <v>25</v>
      </c>
      <c r="DE773" s="55">
        <f ca="1"/>
        <v>387.91658022678411</v>
      </c>
      <c r="DF773" s="55">
        <f ca="1"/>
        <v>83.754350391860825</v>
      </c>
      <c r="DG773" s="55">
        <f ca="1"/>
        <v>0</v>
      </c>
      <c r="DH773" s="55">
        <f ca="1"/>
        <v>0</v>
      </c>
      <c r="DI773" s="55">
        <f ca="1"/>
        <v>10425.764942354755</v>
      </c>
      <c r="DJ773" s="55">
        <f ca="1"/>
        <v>21634.123889246268</v>
      </c>
      <c r="DK773" s="55">
        <f ca="1"/>
        <v>0</v>
      </c>
      <c r="DL773" s="55">
        <f ca="1"/>
        <v>0</v>
      </c>
      <c r="DM773" s="55">
        <f ca="1"/>
        <v>1088.0778402303915</v>
      </c>
      <c r="DN773" s="55">
        <f ca="1"/>
        <v>0</v>
      </c>
      <c r="DO773" s="55">
        <f ca="1"/>
        <v>0</v>
      </c>
      <c r="DP773" s="55">
        <f ca="1"/>
        <v>98823.932485231053</v>
      </c>
      <c r="DQ773" s="55">
        <f ca="1"/>
        <v>0</v>
      </c>
      <c r="DR773" s="55">
        <f ca="1"/>
        <v>0</v>
      </c>
      <c r="DS773" s="55">
        <f ca="1"/>
        <v>0</v>
      </c>
      <c r="DT773" s="55">
        <f ca="1"/>
        <v>24.585805662451449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ca="1"/>
        <v>0</v>
      </c>
      <c r="EE773" s="55">
        <f t="shared" ca="1" si="214"/>
        <v>132468.15589334356</v>
      </c>
    </row>
    <row r="774" spans="50:135" x14ac:dyDescent="0.3">
      <c r="AX774" s="7">
        <v>26</v>
      </c>
      <c r="AY774" s="30">
        <f t="shared" si="187"/>
        <v>235.5216639661929</v>
      </c>
      <c r="AZ774" s="30">
        <f t="shared" si="188"/>
        <v>0.15688432582406572</v>
      </c>
      <c r="BA774" s="30">
        <f t="shared" si="189"/>
        <v>0</v>
      </c>
      <c r="BB774" s="30">
        <f t="shared" si="190"/>
        <v>0</v>
      </c>
      <c r="BC774" s="30">
        <f t="shared" si="191"/>
        <v>130.38048411760531</v>
      </c>
      <c r="BD774" s="30">
        <f t="shared" si="192"/>
        <v>289.2870187666482</v>
      </c>
      <c r="BE774" s="30">
        <f t="shared" si="193"/>
        <v>0</v>
      </c>
      <c r="BF774" s="30">
        <f t="shared" si="194"/>
        <v>272.68350450472116</v>
      </c>
      <c r="BG774" s="30">
        <f t="shared" si="195"/>
        <v>12.388933526612469</v>
      </c>
      <c r="BH774" s="30">
        <f t="shared" si="196"/>
        <v>0</v>
      </c>
      <c r="BI774" s="30">
        <f t="shared" si="197"/>
        <v>272.13966421574889</v>
      </c>
      <c r="BJ774" s="30">
        <f t="shared" si="198"/>
        <v>4714.3229152768945</v>
      </c>
      <c r="BK774" s="30">
        <f t="shared" si="199"/>
        <v>0</v>
      </c>
      <c r="BL774" s="30">
        <f t="shared" si="200"/>
        <v>0</v>
      </c>
      <c r="BM774" s="30">
        <f t="shared" si="201"/>
        <v>2.9346356426434753E-2</v>
      </c>
      <c r="BN774" s="30">
        <f t="shared" si="202"/>
        <v>0.32281498742905507</v>
      </c>
      <c r="BO774" s="30">
        <f t="shared" si="203"/>
        <v>0</v>
      </c>
      <c r="BP774" s="30">
        <f t="shared" si="204"/>
        <v>821.83880911196206</v>
      </c>
      <c r="BQ774" s="30">
        <f t="shared" si="205"/>
        <v>1529.2284228458293</v>
      </c>
      <c r="BR774" s="30">
        <f t="shared" si="206"/>
        <v>0</v>
      </c>
      <c r="BS774" s="30">
        <f t="shared" si="207"/>
        <v>0</v>
      </c>
      <c r="BT774" s="30">
        <f t="shared" si="208"/>
        <v>0</v>
      </c>
      <c r="BU774" s="30">
        <f t="shared" si="209"/>
        <v>0</v>
      </c>
      <c r="BV774" s="30">
        <f t="shared" si="210"/>
        <v>0</v>
      </c>
      <c r="BW774" s="30">
        <f t="shared" si="211"/>
        <v>0</v>
      </c>
      <c r="BX774" s="30">
        <f t="shared" si="212"/>
        <v>0</v>
      </c>
      <c r="BY774" s="30">
        <f t="shared" si="213"/>
        <v>8278.3004620018946</v>
      </c>
      <c r="DD774" s="7">
        <v>26</v>
      </c>
      <c r="DE774" s="55">
        <f ca="1"/>
        <v>22280.349411201849</v>
      </c>
      <c r="DF774" s="55">
        <f ca="1"/>
        <v>15.845316908230638</v>
      </c>
      <c r="DG774" s="55">
        <f ca="1"/>
        <v>0</v>
      </c>
      <c r="DH774" s="55">
        <f ca="1"/>
        <v>0</v>
      </c>
      <c r="DI774" s="55">
        <f ca="1"/>
        <v>9661.1938731145528</v>
      </c>
      <c r="DJ774" s="55">
        <f ca="1"/>
        <v>20047.590400528719</v>
      </c>
      <c r="DK774" s="55">
        <f ca="1"/>
        <v>0</v>
      </c>
      <c r="DL774" s="55">
        <f ca="1"/>
        <v>0</v>
      </c>
      <c r="DM774" s="55">
        <f ca="1"/>
        <v>958.90345495980512</v>
      </c>
      <c r="DN774" s="55">
        <f ca="1"/>
        <v>0</v>
      </c>
      <c r="DO774" s="55">
        <f ca="1"/>
        <v>0</v>
      </c>
      <c r="DP774" s="55">
        <f ca="1"/>
        <v>264473.51554703381</v>
      </c>
      <c r="DQ774" s="55">
        <f ca="1"/>
        <v>0</v>
      </c>
      <c r="DR774" s="55">
        <f ca="1"/>
        <v>0</v>
      </c>
      <c r="DS774" s="55">
        <f ca="1"/>
        <v>0</v>
      </c>
      <c r="DT774" s="55">
        <f ca="1"/>
        <v>22.855301109977098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ca="1"/>
        <v>0</v>
      </c>
      <c r="EE774" s="55">
        <f t="shared" ca="1" si="214"/>
        <v>317460.25330485695</v>
      </c>
    </row>
    <row r="775" spans="50:135" x14ac:dyDescent="0.3">
      <c r="AX775" s="7">
        <v>27</v>
      </c>
      <c r="AY775" s="30">
        <f t="shared" si="187"/>
        <v>487.92319901882666</v>
      </c>
      <c r="AZ775" s="30">
        <f t="shared" si="188"/>
        <v>0</v>
      </c>
      <c r="BA775" s="30">
        <f t="shared" si="189"/>
        <v>0</v>
      </c>
      <c r="BB775" s="30">
        <f t="shared" si="190"/>
        <v>0</v>
      </c>
      <c r="BC775" s="30">
        <f t="shared" si="191"/>
        <v>0.21945456538176331</v>
      </c>
      <c r="BD775" s="30">
        <f t="shared" si="192"/>
        <v>0.48692376885773181</v>
      </c>
      <c r="BE775" s="30">
        <f t="shared" si="193"/>
        <v>0</v>
      </c>
      <c r="BF775" s="30">
        <f t="shared" si="194"/>
        <v>249.2716862286662</v>
      </c>
      <c r="BG775" s="30">
        <f t="shared" si="195"/>
        <v>118.16669318641316</v>
      </c>
      <c r="BH775" s="30">
        <f t="shared" si="196"/>
        <v>0</v>
      </c>
      <c r="BI775" s="30">
        <f t="shared" si="197"/>
        <v>3.9504019231938163</v>
      </c>
      <c r="BJ775" s="30">
        <f t="shared" si="198"/>
        <v>601.04615995179677</v>
      </c>
      <c r="BK775" s="30">
        <f t="shared" si="199"/>
        <v>0</v>
      </c>
      <c r="BL775" s="30">
        <f t="shared" si="200"/>
        <v>0</v>
      </c>
      <c r="BM775" s="30">
        <f t="shared" si="201"/>
        <v>4.9275775637875086E-5</v>
      </c>
      <c r="BN775" s="30">
        <f t="shared" si="202"/>
        <v>5.4335661491191408E-4</v>
      </c>
      <c r="BO775" s="30">
        <f t="shared" si="203"/>
        <v>0</v>
      </c>
      <c r="BP775" s="30">
        <f t="shared" si="204"/>
        <v>1.7841229110265117E-7</v>
      </c>
      <c r="BQ775" s="30">
        <f t="shared" si="205"/>
        <v>30.673174454159955</v>
      </c>
      <c r="BR775" s="30">
        <f t="shared" si="206"/>
        <v>0</v>
      </c>
      <c r="BS775" s="30">
        <f t="shared" si="207"/>
        <v>0</v>
      </c>
      <c r="BT775" s="30">
        <f t="shared" si="208"/>
        <v>41.872910006445004</v>
      </c>
      <c r="BU775" s="30">
        <f t="shared" si="209"/>
        <v>729.04832799298538</v>
      </c>
      <c r="BV775" s="30">
        <f t="shared" si="210"/>
        <v>0</v>
      </c>
      <c r="BW775" s="30">
        <f t="shared" si="211"/>
        <v>0</v>
      </c>
      <c r="BX775" s="30">
        <f t="shared" si="212"/>
        <v>0</v>
      </c>
      <c r="BY775" s="30">
        <f t="shared" si="213"/>
        <v>2262.6595239075295</v>
      </c>
      <c r="DD775" s="7">
        <v>27</v>
      </c>
      <c r="DE775" s="55">
        <f ca="1"/>
        <v>46157.534627180998</v>
      </c>
      <c r="DF775" s="55">
        <f ca="1"/>
        <v>0</v>
      </c>
      <c r="DG775" s="55">
        <f ca="1"/>
        <v>0</v>
      </c>
      <c r="DH775" s="55">
        <f ca="1"/>
        <v>0</v>
      </c>
      <c r="DI775" s="55">
        <f ca="1"/>
        <v>16.261583294788661</v>
      </c>
      <c r="DJ775" s="55">
        <f ca="1"/>
        <v>33.743817181840811</v>
      </c>
      <c r="DK775" s="55">
        <f ca="1"/>
        <v>0</v>
      </c>
      <c r="DL775" s="55">
        <f ca="1"/>
        <v>0</v>
      </c>
      <c r="DM775" s="55">
        <f ca="1"/>
        <v>9146.1020526283792</v>
      </c>
      <c r="DN775" s="55">
        <f ca="1"/>
        <v>0</v>
      </c>
      <c r="DO775" s="55">
        <f ca="1"/>
        <v>0</v>
      </c>
      <c r="DP775" s="55">
        <f ca="1"/>
        <v>33718.6895732958</v>
      </c>
      <c r="DQ775" s="55">
        <f ca="1"/>
        <v>0</v>
      </c>
      <c r="DR775" s="55">
        <f ca="1"/>
        <v>0</v>
      </c>
      <c r="DS775" s="55">
        <f ca="1"/>
        <v>0</v>
      </c>
      <c r="DT775" s="55">
        <f ca="1"/>
        <v>3.8469648335763516E-2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ca="1"/>
        <v>0</v>
      </c>
      <c r="EE775" s="55">
        <f t="shared" ca="1" si="214"/>
        <v>89072.370123230154</v>
      </c>
    </row>
    <row r="776" spans="50:135" x14ac:dyDescent="0.3">
      <c r="AX776" s="7">
        <v>28</v>
      </c>
      <c r="AY776" s="30">
        <f t="shared" si="187"/>
        <v>2267.5183324743539</v>
      </c>
      <c r="AZ776" s="30">
        <f t="shared" si="188"/>
        <v>0</v>
      </c>
      <c r="BA776" s="30">
        <f t="shared" si="189"/>
        <v>0</v>
      </c>
      <c r="BB776" s="30">
        <f t="shared" si="190"/>
        <v>0</v>
      </c>
      <c r="BC776" s="30">
        <f t="shared" si="191"/>
        <v>1.0198679829022463</v>
      </c>
      <c r="BD776" s="30">
        <f t="shared" si="192"/>
        <v>2.2628736978994377</v>
      </c>
      <c r="BE776" s="30">
        <f t="shared" si="193"/>
        <v>0</v>
      </c>
      <c r="BF776" s="30">
        <f t="shared" si="194"/>
        <v>1158.4366547451807</v>
      </c>
      <c r="BG776" s="30">
        <f t="shared" si="195"/>
        <v>549.15434185727975</v>
      </c>
      <c r="BH776" s="30">
        <f t="shared" si="196"/>
        <v>0</v>
      </c>
      <c r="BI776" s="30">
        <f t="shared" si="197"/>
        <v>18.358644970517357</v>
      </c>
      <c r="BJ776" s="30">
        <f t="shared" si="198"/>
        <v>2793.2330128005792</v>
      </c>
      <c r="BK776" s="30">
        <f t="shared" si="199"/>
        <v>0</v>
      </c>
      <c r="BL776" s="30">
        <f t="shared" si="200"/>
        <v>0</v>
      </c>
      <c r="BM776" s="30">
        <f t="shared" si="201"/>
        <v>2.2853272155397882E-4</v>
      </c>
      <c r="BN776" s="30">
        <f t="shared" si="202"/>
        <v>2.5251365619491126E-3</v>
      </c>
      <c r="BO776" s="30">
        <f t="shared" si="203"/>
        <v>0</v>
      </c>
      <c r="BP776" s="30">
        <f t="shared" si="204"/>
        <v>8.3014022786701723E-7</v>
      </c>
      <c r="BQ776" s="30">
        <f t="shared" si="205"/>
        <v>142.54699418815846</v>
      </c>
      <c r="BR776" s="30">
        <f t="shared" si="206"/>
        <v>0</v>
      </c>
      <c r="BS776" s="30">
        <f t="shared" si="207"/>
        <v>0</v>
      </c>
      <c r="BT776" s="30">
        <f t="shared" si="208"/>
        <v>194.59536115394823</v>
      </c>
      <c r="BU776" s="30">
        <f t="shared" si="209"/>
        <v>3388.0956121827585</v>
      </c>
      <c r="BV776" s="30">
        <f t="shared" si="210"/>
        <v>0</v>
      </c>
      <c r="BW776" s="30">
        <f t="shared" si="211"/>
        <v>0</v>
      </c>
      <c r="BX776" s="30">
        <f t="shared" si="212"/>
        <v>0</v>
      </c>
      <c r="BY776" s="30">
        <f t="shared" si="213"/>
        <v>10515.224450553002</v>
      </c>
      <c r="DD776" s="7">
        <v>28</v>
      </c>
      <c r="DE776" s="55">
        <f ca="1"/>
        <v>214507.23425207386</v>
      </c>
      <c r="DF776" s="55">
        <f ca="1"/>
        <v>0</v>
      </c>
      <c r="DG776" s="55">
        <f ca="1"/>
        <v>0</v>
      </c>
      <c r="DH776" s="55">
        <f ca="1"/>
        <v>0</v>
      </c>
      <c r="DI776" s="55">
        <f ca="1"/>
        <v>75.572217533056445</v>
      </c>
      <c r="DJ776" s="55">
        <f ca="1"/>
        <v>156.81714726443101</v>
      </c>
      <c r="DK776" s="55">
        <f ca="1"/>
        <v>0</v>
      </c>
      <c r="DL776" s="55">
        <f ca="1"/>
        <v>0</v>
      </c>
      <c r="DM776" s="55">
        <f ca="1"/>
        <v>42504.546059753455</v>
      </c>
      <c r="DN776" s="55">
        <f ca="1"/>
        <v>0</v>
      </c>
      <c r="DO776" s="55">
        <f ca="1"/>
        <v>0</v>
      </c>
      <c r="DP776" s="55">
        <f ca="1"/>
        <v>156700.37201811251</v>
      </c>
      <c r="DQ776" s="55">
        <f ca="1"/>
        <v>0</v>
      </c>
      <c r="DR776" s="55">
        <f ca="1"/>
        <v>0</v>
      </c>
      <c r="DS776" s="55">
        <f ca="1"/>
        <v>0</v>
      </c>
      <c r="DT776" s="55">
        <f ca="1"/>
        <v>0.17877966858599717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ca="1"/>
        <v>0</v>
      </c>
      <c r="EE776" s="55">
        <f t="shared" ca="1" si="214"/>
        <v>413944.72047440585</v>
      </c>
    </row>
    <row r="777" spans="50:135" x14ac:dyDescent="0.3">
      <c r="AX777" s="7">
        <v>29</v>
      </c>
      <c r="AY777" s="30">
        <f t="shared" si="187"/>
        <v>269.42371038854293</v>
      </c>
      <c r="AZ777" s="30">
        <f t="shared" si="188"/>
        <v>0</v>
      </c>
      <c r="BA777" s="30">
        <f t="shared" si="189"/>
        <v>0</v>
      </c>
      <c r="BB777" s="30">
        <f t="shared" si="190"/>
        <v>0</v>
      </c>
      <c r="BC777" s="30">
        <f t="shared" si="191"/>
        <v>0.12117944724342393</v>
      </c>
      <c r="BD777" s="30">
        <f t="shared" si="192"/>
        <v>0.26887184020995919</v>
      </c>
      <c r="BE777" s="30">
        <f t="shared" si="193"/>
        <v>0</v>
      </c>
      <c r="BF777" s="30">
        <f t="shared" si="194"/>
        <v>137.64400370249376</v>
      </c>
      <c r="BG777" s="30">
        <f t="shared" si="195"/>
        <v>65.249836433789966</v>
      </c>
      <c r="BH777" s="30">
        <f t="shared" si="196"/>
        <v>0</v>
      </c>
      <c r="BI777" s="30">
        <f t="shared" si="197"/>
        <v>2.1813513814217589</v>
      </c>
      <c r="BJ777" s="30">
        <f t="shared" si="198"/>
        <v>331.88847532741659</v>
      </c>
      <c r="BK777" s="30">
        <f t="shared" si="199"/>
        <v>0</v>
      </c>
      <c r="BL777" s="30">
        <f t="shared" si="200"/>
        <v>0</v>
      </c>
      <c r="BM777" s="30">
        <f t="shared" si="201"/>
        <v>2.7282980812539416E-5</v>
      </c>
      <c r="BN777" s="30">
        <f t="shared" si="202"/>
        <v>3.0003313059979476E-4</v>
      </c>
      <c r="BO777" s="30">
        <f t="shared" si="203"/>
        <v>0</v>
      </c>
      <c r="BP777" s="30">
        <f t="shared" si="204"/>
        <v>9.8577193446766504E-8</v>
      </c>
      <c r="BQ777" s="30">
        <f t="shared" si="205"/>
        <v>16.937256702709025</v>
      </c>
      <c r="BR777" s="30">
        <f t="shared" si="206"/>
        <v>0</v>
      </c>
      <c r="BS777" s="30">
        <f t="shared" si="207"/>
        <v>0</v>
      </c>
      <c r="BT777" s="30">
        <f t="shared" si="208"/>
        <v>23.121578983671661</v>
      </c>
      <c r="BU777" s="30">
        <f t="shared" si="209"/>
        <v>402.56931019470352</v>
      </c>
      <c r="BV777" s="30">
        <f t="shared" si="210"/>
        <v>0</v>
      </c>
      <c r="BW777" s="30">
        <f t="shared" si="211"/>
        <v>0</v>
      </c>
      <c r="BX777" s="30">
        <f t="shared" si="212"/>
        <v>0</v>
      </c>
      <c r="BY777" s="30">
        <f t="shared" si="213"/>
        <v>1249.4059018168912</v>
      </c>
      <c r="DD777" s="7">
        <v>29</v>
      </c>
      <c r="DE777" s="55">
        <f ca="1"/>
        <v>25487.483002756158</v>
      </c>
      <c r="DF777" s="55">
        <f ca="1"/>
        <v>0</v>
      </c>
      <c r="DG777" s="55">
        <f ca="1"/>
        <v>0</v>
      </c>
      <c r="DH777" s="55">
        <f ca="1"/>
        <v>0</v>
      </c>
      <c r="DI777" s="55">
        <f ca="1"/>
        <v>8.9793970407377124</v>
      </c>
      <c r="DJ777" s="55">
        <f ca="1"/>
        <v>18.632818526550171</v>
      </c>
      <c r="DK777" s="55">
        <f ca="1"/>
        <v>0</v>
      </c>
      <c r="DL777" s="55">
        <f ca="1"/>
        <v>0</v>
      </c>
      <c r="DM777" s="55">
        <f ca="1"/>
        <v>5050.3373399753436</v>
      </c>
      <c r="DN777" s="55">
        <f ca="1"/>
        <v>0</v>
      </c>
      <c r="DO777" s="55">
        <f ca="1"/>
        <v>0</v>
      </c>
      <c r="DP777" s="55">
        <f ca="1"/>
        <v>18618.943465868069</v>
      </c>
      <c r="DQ777" s="55">
        <f ca="1"/>
        <v>0</v>
      </c>
      <c r="DR777" s="55">
        <f ca="1"/>
        <v>0</v>
      </c>
      <c r="DS777" s="55">
        <f ca="1"/>
        <v>0</v>
      </c>
      <c r="DT777" s="55">
        <f ca="1"/>
        <v>2.1242345646465467E-2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ca="1"/>
        <v>0</v>
      </c>
      <c r="EE777" s="55">
        <f t="shared" ca="1" si="214"/>
        <v>49184.397266512504</v>
      </c>
    </row>
    <row r="778" spans="50:135" x14ac:dyDescent="0.3">
      <c r="AX778" s="7">
        <v>30</v>
      </c>
      <c r="AY778" s="30">
        <f t="shared" si="187"/>
        <v>0</v>
      </c>
      <c r="AZ778" s="30">
        <f t="shared" si="188"/>
        <v>0</v>
      </c>
      <c r="BA778" s="30">
        <f t="shared" si="189"/>
        <v>0</v>
      </c>
      <c r="BB778" s="30">
        <f t="shared" si="190"/>
        <v>0</v>
      </c>
      <c r="BC778" s="30">
        <f t="shared" si="191"/>
        <v>12576.575951554762</v>
      </c>
      <c r="BD778" s="30">
        <f t="shared" si="192"/>
        <v>27904.791028193449</v>
      </c>
      <c r="BE778" s="30">
        <f t="shared" si="193"/>
        <v>0</v>
      </c>
      <c r="BF778" s="30">
        <f t="shared" si="194"/>
        <v>32398.309649542451</v>
      </c>
      <c r="BG778" s="30">
        <f t="shared" si="195"/>
        <v>0</v>
      </c>
      <c r="BH778" s="30">
        <f t="shared" si="196"/>
        <v>0</v>
      </c>
      <c r="BI778" s="30">
        <f t="shared" si="197"/>
        <v>0</v>
      </c>
      <c r="BJ778" s="30">
        <f t="shared" si="198"/>
        <v>0</v>
      </c>
      <c r="BK778" s="30">
        <f t="shared" si="199"/>
        <v>0</v>
      </c>
      <c r="BL778" s="30">
        <f t="shared" si="200"/>
        <v>0</v>
      </c>
      <c r="BM778" s="30">
        <f t="shared" si="201"/>
        <v>2.8221371086347071</v>
      </c>
      <c r="BN778" s="30">
        <f t="shared" si="202"/>
        <v>31.138917990596532</v>
      </c>
      <c r="BO778" s="30">
        <f t="shared" si="203"/>
        <v>0</v>
      </c>
      <c r="BP778" s="30">
        <f t="shared" si="204"/>
        <v>0</v>
      </c>
      <c r="BQ778" s="30">
        <f t="shared" si="205"/>
        <v>456.58469757090245</v>
      </c>
      <c r="BR778" s="30">
        <f t="shared" si="206"/>
        <v>0</v>
      </c>
      <c r="BS778" s="30">
        <f t="shared" si="207"/>
        <v>0</v>
      </c>
      <c r="BT778" s="30">
        <f t="shared" si="208"/>
        <v>0</v>
      </c>
      <c r="BU778" s="30">
        <f t="shared" si="209"/>
        <v>0</v>
      </c>
      <c r="BV778" s="30">
        <f t="shared" si="210"/>
        <v>0</v>
      </c>
      <c r="BW778" s="30">
        <f t="shared" si="211"/>
        <v>0</v>
      </c>
      <c r="BX778" s="30">
        <f t="shared" si="212"/>
        <v>0</v>
      </c>
      <c r="BY778" s="30">
        <f t="shared" si="213"/>
        <v>73370.222381960804</v>
      </c>
      <c r="DD778" s="7">
        <v>30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0</v>
      </c>
      <c r="DI778" s="55">
        <f ca="1"/>
        <v>931924.27801020781</v>
      </c>
      <c r="DJ778" s="55">
        <f ca="1"/>
        <v>1933802.018253806</v>
      </c>
      <c r="DK778" s="55">
        <f ca="1"/>
        <v>0</v>
      </c>
      <c r="DL778" s="55">
        <f ca="1"/>
        <v>0</v>
      </c>
      <c r="DM778" s="55">
        <f ca="1"/>
        <v>0</v>
      </c>
      <c r="DN778" s="55">
        <f ca="1"/>
        <v>0</v>
      </c>
      <c r="DO778" s="55">
        <f ca="1"/>
        <v>0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0</v>
      </c>
      <c r="DT778" s="55">
        <f ca="1"/>
        <v>2204.6353937342342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ca="1"/>
        <v>0</v>
      </c>
      <c r="EE778" s="55">
        <f t="shared" ca="1" si="214"/>
        <v>2867930.9316577478</v>
      </c>
    </row>
    <row r="779" spans="50:135" x14ac:dyDescent="0.3">
      <c r="AX779" s="7">
        <v>31</v>
      </c>
      <c r="AY779" s="30">
        <f t="shared" si="187"/>
        <v>0</v>
      </c>
      <c r="AZ779" s="30">
        <f t="shared" si="188"/>
        <v>0</v>
      </c>
      <c r="BA779" s="30">
        <f t="shared" si="189"/>
        <v>0</v>
      </c>
      <c r="BB779" s="30">
        <f t="shared" si="190"/>
        <v>0</v>
      </c>
      <c r="BC779" s="30">
        <f t="shared" si="191"/>
        <v>1463.5530257388014</v>
      </c>
      <c r="BD779" s="30">
        <f t="shared" si="192"/>
        <v>3247.3179905696611</v>
      </c>
      <c r="BE779" s="30">
        <f t="shared" si="193"/>
        <v>0</v>
      </c>
      <c r="BF779" s="30">
        <f t="shared" si="194"/>
        <v>1023.1309910624601</v>
      </c>
      <c r="BG779" s="30">
        <f t="shared" si="195"/>
        <v>236.82273635562754</v>
      </c>
      <c r="BH779" s="30">
        <f t="shared" si="196"/>
        <v>0</v>
      </c>
      <c r="BI779" s="30">
        <f t="shared" si="197"/>
        <v>629.07652518996952</v>
      </c>
      <c r="BJ779" s="30">
        <f t="shared" si="198"/>
        <v>121.26463765895846</v>
      </c>
      <c r="BK779" s="30">
        <f t="shared" si="199"/>
        <v>0</v>
      </c>
      <c r="BL779" s="30">
        <f t="shared" si="200"/>
        <v>0</v>
      </c>
      <c r="BM779" s="30">
        <f t="shared" si="201"/>
        <v>0.3284158837145052</v>
      </c>
      <c r="BN779" s="30">
        <f t="shared" si="202"/>
        <v>3.6236776836405671</v>
      </c>
      <c r="BO779" s="30">
        <f t="shared" si="203"/>
        <v>0</v>
      </c>
      <c r="BP779" s="30">
        <f t="shared" si="204"/>
        <v>313.95922834371248</v>
      </c>
      <c r="BQ779" s="30">
        <f t="shared" si="205"/>
        <v>3428.33406707325</v>
      </c>
      <c r="BR779" s="30">
        <f t="shared" si="206"/>
        <v>0</v>
      </c>
      <c r="BS779" s="30">
        <f t="shared" si="207"/>
        <v>0</v>
      </c>
      <c r="BT779" s="30">
        <f t="shared" si="208"/>
        <v>0</v>
      </c>
      <c r="BU779" s="30">
        <f t="shared" si="209"/>
        <v>0</v>
      </c>
      <c r="BV779" s="30">
        <f t="shared" si="210"/>
        <v>0</v>
      </c>
      <c r="BW779" s="30">
        <f t="shared" si="211"/>
        <v>0</v>
      </c>
      <c r="BX779" s="30">
        <f t="shared" si="212"/>
        <v>0</v>
      </c>
      <c r="BY779" s="30">
        <f t="shared" si="213"/>
        <v>10467.411295559796</v>
      </c>
      <c r="DD779" s="7">
        <v>31</v>
      </c>
      <c r="DE779" s="55">
        <f ca="1"/>
        <v>0</v>
      </c>
      <c r="DF779" s="55">
        <f ca="1"/>
        <v>0</v>
      </c>
      <c r="DG779" s="55">
        <f ca="1"/>
        <v>0</v>
      </c>
      <c r="DH779" s="55">
        <f ca="1"/>
        <v>0</v>
      </c>
      <c r="DI779" s="55">
        <f ca="1"/>
        <v>108449.27920724517</v>
      </c>
      <c r="DJ779" s="55">
        <f ca="1"/>
        <v>225039.13674647751</v>
      </c>
      <c r="DK779" s="55">
        <f ca="1"/>
        <v>0</v>
      </c>
      <c r="DL779" s="55">
        <f ca="1"/>
        <v>0</v>
      </c>
      <c r="DM779" s="55">
        <f ca="1"/>
        <v>18330.079793925572</v>
      </c>
      <c r="DN779" s="55">
        <f ca="1"/>
        <v>0</v>
      </c>
      <c r="DO779" s="55">
        <f ca="1"/>
        <v>0</v>
      </c>
      <c r="DP779" s="55">
        <f ca="1"/>
        <v>6802.94617266757</v>
      </c>
      <c r="DQ779" s="55">
        <f ca="1"/>
        <v>0</v>
      </c>
      <c r="DR779" s="55">
        <f ca="1"/>
        <v>0</v>
      </c>
      <c r="DS779" s="55">
        <f ca="1"/>
        <v>0</v>
      </c>
      <c r="DT779" s="55">
        <f ca="1"/>
        <v>256.55638000175213</v>
      </c>
      <c r="DU779" s="55">
        <f ca="1"/>
        <v>0</v>
      </c>
      <c r="DV779" s="55">
        <f ca="1"/>
        <v>0</v>
      </c>
      <c r="DW779" s="55">
        <f ca="1"/>
        <v>0</v>
      </c>
      <c r="DX779" s="55">
        <f ca="1"/>
        <v>0</v>
      </c>
      <c r="DY779" s="55">
        <f ca="1"/>
        <v>0</v>
      </c>
      <c r="DZ779" s="55">
        <f ca="1"/>
        <v>0</v>
      </c>
      <c r="EA779" s="55">
        <f ca="1"/>
        <v>0</v>
      </c>
      <c r="EB779" s="55">
        <f ca="1"/>
        <v>0</v>
      </c>
      <c r="EC779" s="55">
        <f ca="1"/>
        <v>0</v>
      </c>
      <c r="ED779" s="55">
        <f ca="1"/>
        <v>0</v>
      </c>
      <c r="EE779" s="55">
        <f t="shared" ca="1" si="214"/>
        <v>358877.99830031756</v>
      </c>
    </row>
    <row r="780" spans="50:135" x14ac:dyDescent="0.3">
      <c r="AX780" s="7">
        <v>32</v>
      </c>
      <c r="AY780" s="30">
        <f t="shared" si="187"/>
        <v>0</v>
      </c>
      <c r="AZ780" s="30">
        <f t="shared" si="188"/>
        <v>0</v>
      </c>
      <c r="BA780" s="30">
        <f t="shared" si="189"/>
        <v>0</v>
      </c>
      <c r="BB780" s="30">
        <f t="shared" si="190"/>
        <v>0</v>
      </c>
      <c r="BC780" s="30">
        <f t="shared" si="191"/>
        <v>10017.600439986998</v>
      </c>
      <c r="BD780" s="30">
        <f t="shared" si="192"/>
        <v>22226.959698049919</v>
      </c>
      <c r="BE780" s="30">
        <f t="shared" si="193"/>
        <v>0</v>
      </c>
      <c r="BF780" s="30">
        <f t="shared" si="194"/>
        <v>7003.0380069434932</v>
      </c>
      <c r="BG780" s="30">
        <f t="shared" si="195"/>
        <v>1620.9836653220532</v>
      </c>
      <c r="BH780" s="30">
        <f t="shared" si="196"/>
        <v>0</v>
      </c>
      <c r="BI780" s="30">
        <f t="shared" si="197"/>
        <v>4305.8482768949816</v>
      </c>
      <c r="BJ780" s="30">
        <f t="shared" si="198"/>
        <v>830.02164324095418</v>
      </c>
      <c r="BK780" s="30">
        <f t="shared" si="199"/>
        <v>0</v>
      </c>
      <c r="BL780" s="30">
        <f t="shared" si="200"/>
        <v>0</v>
      </c>
      <c r="BM780" s="30">
        <f t="shared" si="201"/>
        <v>2.2489456275637929</v>
      </c>
      <c r="BN780" s="30">
        <f t="shared" si="202"/>
        <v>24.803033802315451</v>
      </c>
      <c r="BO780" s="30">
        <f t="shared" si="203"/>
        <v>0</v>
      </c>
      <c r="BP780" s="30">
        <f t="shared" si="204"/>
        <v>2148.9608155464111</v>
      </c>
      <c r="BQ780" s="30">
        <f t="shared" si="205"/>
        <v>23465.962801209142</v>
      </c>
      <c r="BR780" s="30">
        <f t="shared" si="206"/>
        <v>0</v>
      </c>
      <c r="BS780" s="30">
        <f t="shared" si="207"/>
        <v>0</v>
      </c>
      <c r="BT780" s="30">
        <f t="shared" si="208"/>
        <v>0</v>
      </c>
      <c r="BU780" s="30">
        <f t="shared" si="209"/>
        <v>0</v>
      </c>
      <c r="BV780" s="30">
        <f t="shared" si="210"/>
        <v>0</v>
      </c>
      <c r="BW780" s="30">
        <f t="shared" si="211"/>
        <v>0</v>
      </c>
      <c r="BX780" s="30">
        <f t="shared" si="212"/>
        <v>0</v>
      </c>
      <c r="BY780" s="30">
        <f t="shared" si="213"/>
        <v>71646.427326623831</v>
      </c>
      <c r="DD780" s="7">
        <v>32</v>
      </c>
      <c r="DE780" s="55">
        <f ca="1"/>
        <v>0</v>
      </c>
      <c r="DF780" s="55">
        <f ca="1"/>
        <v>0</v>
      </c>
      <c r="DG780" s="55">
        <f ca="1"/>
        <v>0</v>
      </c>
      <c r="DH780" s="55">
        <f ca="1"/>
        <v>0</v>
      </c>
      <c r="DI780" s="55">
        <f ca="1"/>
        <v>742304.19260303653</v>
      </c>
      <c r="DJ780" s="55">
        <f ca="1"/>
        <v>1540328.3070748593</v>
      </c>
      <c r="DK780" s="55">
        <f ca="1"/>
        <v>0</v>
      </c>
      <c r="DL780" s="55">
        <f ca="1"/>
        <v>0</v>
      </c>
      <c r="DM780" s="55">
        <f ca="1"/>
        <v>125464.13569592693</v>
      </c>
      <c r="DN780" s="55">
        <f ca="1"/>
        <v>0</v>
      </c>
      <c r="DO780" s="55">
        <f ca="1"/>
        <v>0</v>
      </c>
      <c r="DP780" s="55">
        <f ca="1"/>
        <v>46564.214185817531</v>
      </c>
      <c r="DQ780" s="55">
        <f ca="1"/>
        <v>0</v>
      </c>
      <c r="DR780" s="55">
        <f ca="1"/>
        <v>0</v>
      </c>
      <c r="DS780" s="55">
        <f ca="1"/>
        <v>0</v>
      </c>
      <c r="DT780" s="55">
        <f ca="1"/>
        <v>1756.0547932039337</v>
      </c>
      <c r="DU780" s="55">
        <f ca="1"/>
        <v>0</v>
      </c>
      <c r="DV780" s="55">
        <f ca="1"/>
        <v>0</v>
      </c>
      <c r="DW780" s="55">
        <f ca="1"/>
        <v>0</v>
      </c>
      <c r="DX780" s="55">
        <f ca="1"/>
        <v>0</v>
      </c>
      <c r="DY780" s="55">
        <f ca="1"/>
        <v>0</v>
      </c>
      <c r="DZ780" s="55">
        <f ca="1"/>
        <v>0</v>
      </c>
      <c r="EA780" s="55">
        <f ca="1"/>
        <v>0</v>
      </c>
      <c r="EB780" s="55">
        <f ca="1"/>
        <v>0</v>
      </c>
      <c r="EC780" s="55">
        <f ca="1"/>
        <v>0</v>
      </c>
      <c r="ED780" s="55">
        <f ca="1"/>
        <v>0</v>
      </c>
      <c r="EE780" s="55">
        <f t="shared" ca="1" si="214"/>
        <v>2456416.9043528438</v>
      </c>
    </row>
    <row r="781" spans="50:135" x14ac:dyDescent="0.3">
      <c r="AX781" s="7">
        <v>33</v>
      </c>
      <c r="AY781" s="30">
        <f t="shared" si="187"/>
        <v>0</v>
      </c>
      <c r="AZ781" s="30">
        <f t="shared" si="188"/>
        <v>0</v>
      </c>
      <c r="BA781" s="30">
        <f t="shared" si="189"/>
        <v>0</v>
      </c>
      <c r="BB781" s="30">
        <f t="shared" si="190"/>
        <v>0</v>
      </c>
      <c r="BC781" s="30">
        <f t="shared" si="191"/>
        <v>5188.9437988041245</v>
      </c>
      <c r="BD781" s="30">
        <f t="shared" si="192"/>
        <v>0</v>
      </c>
      <c r="BE781" s="30">
        <f t="shared" si="193"/>
        <v>0</v>
      </c>
      <c r="BF781" s="30">
        <f t="shared" si="194"/>
        <v>0</v>
      </c>
      <c r="BG781" s="30">
        <f t="shared" si="195"/>
        <v>0</v>
      </c>
      <c r="BH781" s="30">
        <f t="shared" si="196"/>
        <v>0</v>
      </c>
      <c r="BI781" s="30">
        <f t="shared" si="197"/>
        <v>0</v>
      </c>
      <c r="BJ781" s="30">
        <f t="shared" si="198"/>
        <v>8.3348259995883556</v>
      </c>
      <c r="BK781" s="30">
        <f t="shared" si="199"/>
        <v>0</v>
      </c>
      <c r="BL781" s="30">
        <f t="shared" si="200"/>
        <v>0</v>
      </c>
      <c r="BM781" s="30">
        <f t="shared" si="201"/>
        <v>0</v>
      </c>
      <c r="BN781" s="30">
        <f t="shared" si="202"/>
        <v>12.847542603682641</v>
      </c>
      <c r="BO781" s="30">
        <f t="shared" si="203"/>
        <v>0</v>
      </c>
      <c r="BP781" s="30">
        <f t="shared" si="204"/>
        <v>0</v>
      </c>
      <c r="BQ781" s="30">
        <f t="shared" si="205"/>
        <v>0</v>
      </c>
      <c r="BR781" s="30">
        <f t="shared" si="206"/>
        <v>0</v>
      </c>
      <c r="BS781" s="30">
        <f t="shared" si="207"/>
        <v>0</v>
      </c>
      <c r="BT781" s="30">
        <f t="shared" si="208"/>
        <v>0</v>
      </c>
      <c r="BU781" s="30">
        <f t="shared" si="209"/>
        <v>0</v>
      </c>
      <c r="BV781" s="30">
        <f t="shared" si="210"/>
        <v>0</v>
      </c>
      <c r="BW781" s="30">
        <f t="shared" si="211"/>
        <v>0</v>
      </c>
      <c r="BX781" s="30">
        <f t="shared" si="212"/>
        <v>0</v>
      </c>
      <c r="BY781" s="30">
        <f t="shared" si="213"/>
        <v>5210.1261674073958</v>
      </c>
      <c r="DD781" s="7">
        <v>33</v>
      </c>
      <c r="DE781" s="55">
        <f ca="1"/>
        <v>0</v>
      </c>
      <c r="DF781" s="55">
        <f ca="1"/>
        <v>0</v>
      </c>
      <c r="DG781" s="55">
        <f ca="1"/>
        <v>0</v>
      </c>
      <c r="DH781" s="55">
        <f ca="1"/>
        <v>0</v>
      </c>
      <c r="DI781" s="55">
        <f ca="1"/>
        <v>384500.73549138563</v>
      </c>
      <c r="DJ781" s="55">
        <f ca="1"/>
        <v>0</v>
      </c>
      <c r="DK781" s="55">
        <f ca="1"/>
        <v>0</v>
      </c>
      <c r="DL781" s="55">
        <f ca="1"/>
        <v>0</v>
      </c>
      <c r="DM781" s="55">
        <f ca="1"/>
        <v>0</v>
      </c>
      <c r="DN781" s="55">
        <f ca="1"/>
        <v>0</v>
      </c>
      <c r="DO781" s="55">
        <f ca="1"/>
        <v>0</v>
      </c>
      <c r="DP781" s="55">
        <f ca="1"/>
        <v>467.58373857690674</v>
      </c>
      <c r="DQ781" s="55">
        <f ca="1"/>
        <v>0</v>
      </c>
      <c r="DR781" s="55">
        <f ca="1"/>
        <v>0</v>
      </c>
      <c r="DS781" s="55">
        <f ca="1"/>
        <v>0</v>
      </c>
      <c r="DT781" s="55">
        <f ca="1"/>
        <v>909.60601634073089</v>
      </c>
      <c r="DU781" s="55">
        <f ca="1"/>
        <v>0</v>
      </c>
      <c r="DV781" s="55">
        <f ca="1"/>
        <v>0</v>
      </c>
      <c r="DW781" s="55">
        <f ca="1"/>
        <v>0</v>
      </c>
      <c r="DX781" s="55">
        <f ca="1"/>
        <v>0</v>
      </c>
      <c r="DY781" s="55">
        <f ca="1"/>
        <v>0</v>
      </c>
      <c r="DZ781" s="55">
        <f ca="1"/>
        <v>0</v>
      </c>
      <c r="EA781" s="55">
        <f ca="1"/>
        <v>0</v>
      </c>
      <c r="EB781" s="55">
        <f ca="1"/>
        <v>0</v>
      </c>
      <c r="EC781" s="55">
        <f ca="1"/>
        <v>0</v>
      </c>
      <c r="ED781" s="55">
        <f ca="1"/>
        <v>0</v>
      </c>
      <c r="EE781" s="55">
        <f t="shared" ca="1" si="214"/>
        <v>385877.92524630326</v>
      </c>
    </row>
    <row r="782" spans="50:135" x14ac:dyDescent="0.3">
      <c r="AX782" s="7">
        <v>34</v>
      </c>
      <c r="AY782" s="30">
        <f t="shared" si="187"/>
        <v>0</v>
      </c>
      <c r="AZ782" s="30">
        <f t="shared" si="188"/>
        <v>0</v>
      </c>
      <c r="BA782" s="30">
        <f t="shared" si="189"/>
        <v>0</v>
      </c>
      <c r="BB782" s="30">
        <f t="shared" si="190"/>
        <v>0</v>
      </c>
      <c r="BC782" s="30">
        <f t="shared" si="191"/>
        <v>435370.88240786613</v>
      </c>
      <c r="BD782" s="30">
        <f t="shared" si="192"/>
        <v>0</v>
      </c>
      <c r="BE782" s="30">
        <f t="shared" si="193"/>
        <v>0</v>
      </c>
      <c r="BF782" s="30">
        <f t="shared" si="194"/>
        <v>0</v>
      </c>
      <c r="BG782" s="30">
        <f t="shared" si="195"/>
        <v>0</v>
      </c>
      <c r="BH782" s="30">
        <f t="shared" si="196"/>
        <v>0</v>
      </c>
      <c r="BI782" s="30">
        <f t="shared" si="197"/>
        <v>0</v>
      </c>
      <c r="BJ782" s="30">
        <f t="shared" si="198"/>
        <v>699.32161368451523</v>
      </c>
      <c r="BK782" s="30">
        <f t="shared" si="199"/>
        <v>0</v>
      </c>
      <c r="BL782" s="30">
        <f t="shared" si="200"/>
        <v>0</v>
      </c>
      <c r="BM782" s="30">
        <f t="shared" si="201"/>
        <v>0</v>
      </c>
      <c r="BN782" s="30">
        <f t="shared" si="202"/>
        <v>1077.9546241496801</v>
      </c>
      <c r="BO782" s="30">
        <f t="shared" si="203"/>
        <v>0</v>
      </c>
      <c r="BP782" s="30">
        <f t="shared" si="204"/>
        <v>0</v>
      </c>
      <c r="BQ782" s="30">
        <f t="shared" si="205"/>
        <v>0</v>
      </c>
      <c r="BR782" s="30">
        <f t="shared" si="206"/>
        <v>0</v>
      </c>
      <c r="BS782" s="30">
        <f t="shared" si="207"/>
        <v>0</v>
      </c>
      <c r="BT782" s="30">
        <f t="shared" si="208"/>
        <v>0</v>
      </c>
      <c r="BU782" s="30">
        <f t="shared" si="209"/>
        <v>0</v>
      </c>
      <c r="BV782" s="30">
        <f t="shared" si="210"/>
        <v>0</v>
      </c>
      <c r="BW782" s="30">
        <f t="shared" si="211"/>
        <v>0</v>
      </c>
      <c r="BX782" s="30">
        <f t="shared" si="212"/>
        <v>0</v>
      </c>
      <c r="BY782" s="30">
        <f t="shared" si="213"/>
        <v>437148.15864570031</v>
      </c>
      <c r="DD782" s="7">
        <v>34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0</v>
      </c>
      <c r="DI782" s="55">
        <f ca="1"/>
        <v>32260982.386422876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39231.942527701307</v>
      </c>
      <c r="DQ782" s="55">
        <f ca="1"/>
        <v>0</v>
      </c>
      <c r="DR782" s="55">
        <f ca="1"/>
        <v>0</v>
      </c>
      <c r="DS782" s="55">
        <f ca="1"/>
        <v>0</v>
      </c>
      <c r="DT782" s="55">
        <f ca="1"/>
        <v>76319.187389797342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/>
        <v>0</v>
      </c>
      <c r="EE782" s="55">
        <f t="shared" ca="1" si="214"/>
        <v>32376533.516340375</v>
      </c>
    </row>
    <row r="783" spans="50:135" x14ac:dyDescent="0.3">
      <c r="AX783" s="7">
        <v>35</v>
      </c>
      <c r="AY783" s="30">
        <f t="shared" si="187"/>
        <v>0</v>
      </c>
      <c r="AZ783" s="30">
        <f t="shared" si="188"/>
        <v>0</v>
      </c>
      <c r="BA783" s="30">
        <f t="shared" si="189"/>
        <v>0</v>
      </c>
      <c r="BB783" s="30">
        <f t="shared" si="190"/>
        <v>0</v>
      </c>
      <c r="BC783" s="30">
        <f t="shared" si="191"/>
        <v>0</v>
      </c>
      <c r="BD783" s="30">
        <f t="shared" si="192"/>
        <v>0</v>
      </c>
      <c r="BE783" s="30">
        <f t="shared" si="193"/>
        <v>0</v>
      </c>
      <c r="BF783" s="30">
        <f t="shared" si="194"/>
        <v>1256.0938325986126</v>
      </c>
      <c r="BG783" s="30">
        <f t="shared" si="195"/>
        <v>220.05018837177593</v>
      </c>
      <c r="BH783" s="30">
        <f t="shared" si="196"/>
        <v>0</v>
      </c>
      <c r="BI783" s="30">
        <f t="shared" si="197"/>
        <v>0.54311066349318604</v>
      </c>
      <c r="BJ783" s="30">
        <f t="shared" si="198"/>
        <v>0</v>
      </c>
      <c r="BK783" s="30">
        <f t="shared" si="199"/>
        <v>0</v>
      </c>
      <c r="BL783" s="30">
        <f t="shared" si="200"/>
        <v>0</v>
      </c>
      <c r="BM783" s="30">
        <f t="shared" si="201"/>
        <v>0</v>
      </c>
      <c r="BN783" s="30">
        <f t="shared" si="202"/>
        <v>0</v>
      </c>
      <c r="BO783" s="30">
        <f t="shared" si="203"/>
        <v>0</v>
      </c>
      <c r="BP783" s="30">
        <f t="shared" si="204"/>
        <v>0</v>
      </c>
      <c r="BQ783" s="30">
        <f t="shared" si="205"/>
        <v>0</v>
      </c>
      <c r="BR783" s="30">
        <f t="shared" si="206"/>
        <v>0</v>
      </c>
      <c r="BS783" s="30">
        <f t="shared" si="207"/>
        <v>0</v>
      </c>
      <c r="BT783" s="30">
        <f t="shared" si="208"/>
        <v>0</v>
      </c>
      <c r="BU783" s="30">
        <f t="shared" si="209"/>
        <v>0</v>
      </c>
      <c r="BV783" s="30">
        <f t="shared" si="210"/>
        <v>0</v>
      </c>
      <c r="BW783" s="30">
        <f t="shared" si="211"/>
        <v>0</v>
      </c>
      <c r="BX783" s="30">
        <f t="shared" si="212"/>
        <v>0</v>
      </c>
      <c r="BY783" s="30">
        <f t="shared" si="213"/>
        <v>1476.6871316338818</v>
      </c>
      <c r="DD783" s="7">
        <v>35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0</v>
      </c>
      <c r="DI783" s="55">
        <f ca="1"/>
        <v>0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17031.88457997546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0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ca="1"/>
        <v>0</v>
      </c>
      <c r="EE783" s="55">
        <f t="shared" ca="1" si="214"/>
        <v>17031.88457997546</v>
      </c>
    </row>
    <row r="784" spans="50:135" x14ac:dyDescent="0.3">
      <c r="AX784" s="7">
        <v>36</v>
      </c>
      <c r="AY784" s="30">
        <f t="shared" si="187"/>
        <v>0</v>
      </c>
      <c r="AZ784" s="30">
        <f t="shared" si="188"/>
        <v>0</v>
      </c>
      <c r="BA784" s="30">
        <f t="shared" si="189"/>
        <v>0</v>
      </c>
      <c r="BB784" s="30">
        <f t="shared" si="190"/>
        <v>0</v>
      </c>
      <c r="BC784" s="30">
        <f t="shared" si="191"/>
        <v>0</v>
      </c>
      <c r="BD784" s="30">
        <f t="shared" si="192"/>
        <v>0</v>
      </c>
      <c r="BE784" s="30">
        <f t="shared" si="193"/>
        <v>0</v>
      </c>
      <c r="BF784" s="30">
        <f t="shared" si="194"/>
        <v>8.6588689289645249</v>
      </c>
      <c r="BG784" s="30">
        <f t="shared" si="195"/>
        <v>1.5169135385593902</v>
      </c>
      <c r="BH784" s="30">
        <f t="shared" si="196"/>
        <v>0</v>
      </c>
      <c r="BI784" s="30">
        <f t="shared" si="197"/>
        <v>3.7439269763339298E-3</v>
      </c>
      <c r="BJ784" s="30">
        <f t="shared" si="198"/>
        <v>0</v>
      </c>
      <c r="BK784" s="30">
        <f t="shared" si="199"/>
        <v>0</v>
      </c>
      <c r="BL784" s="30">
        <f t="shared" si="200"/>
        <v>0</v>
      </c>
      <c r="BM784" s="30">
        <f t="shared" si="201"/>
        <v>0</v>
      </c>
      <c r="BN784" s="30">
        <f t="shared" si="202"/>
        <v>0</v>
      </c>
      <c r="BO784" s="30">
        <f t="shared" si="203"/>
        <v>0</v>
      </c>
      <c r="BP784" s="30">
        <f t="shared" si="204"/>
        <v>0</v>
      </c>
      <c r="BQ784" s="30">
        <f t="shared" si="205"/>
        <v>0</v>
      </c>
      <c r="BR784" s="30">
        <f t="shared" si="206"/>
        <v>0</v>
      </c>
      <c r="BS784" s="30">
        <f t="shared" si="207"/>
        <v>0</v>
      </c>
      <c r="BT784" s="30">
        <f t="shared" si="208"/>
        <v>0</v>
      </c>
      <c r="BU784" s="30">
        <f t="shared" si="209"/>
        <v>0</v>
      </c>
      <c r="BV784" s="30">
        <f t="shared" si="210"/>
        <v>0</v>
      </c>
      <c r="BW784" s="30">
        <f t="shared" si="211"/>
        <v>0</v>
      </c>
      <c r="BX784" s="30">
        <f t="shared" si="212"/>
        <v>0</v>
      </c>
      <c r="BY784" s="30">
        <f t="shared" si="213"/>
        <v>10.179526394500249</v>
      </c>
      <c r="DD784" s="7">
        <v>36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0</v>
      </c>
      <c r="DI784" s="55">
        <f ca="1"/>
        <v>0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117.40910788449681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0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ca="1"/>
        <v>0</v>
      </c>
      <c r="EE784" s="55">
        <f t="shared" ca="1" si="214"/>
        <v>117.40910788449681</v>
      </c>
    </row>
    <row r="785" spans="50:135" x14ac:dyDescent="0.3">
      <c r="AX785" s="7">
        <v>37</v>
      </c>
      <c r="AY785" s="30">
        <f t="shared" si="187"/>
        <v>0</v>
      </c>
      <c r="AZ785" s="30">
        <f t="shared" si="188"/>
        <v>0</v>
      </c>
      <c r="BA785" s="30">
        <f t="shared" si="189"/>
        <v>0</v>
      </c>
      <c r="BB785" s="30">
        <f t="shared" si="190"/>
        <v>0</v>
      </c>
      <c r="BC785" s="30">
        <f t="shared" si="191"/>
        <v>0</v>
      </c>
      <c r="BD785" s="30">
        <f t="shared" si="192"/>
        <v>0</v>
      </c>
      <c r="BE785" s="30">
        <f t="shared" si="193"/>
        <v>47923.310033025999</v>
      </c>
      <c r="BF785" s="30">
        <f t="shared" si="194"/>
        <v>0</v>
      </c>
      <c r="BG785" s="30">
        <f t="shared" si="195"/>
        <v>0</v>
      </c>
      <c r="BH785" s="30">
        <f t="shared" si="196"/>
        <v>0</v>
      </c>
      <c r="BI785" s="30">
        <f t="shared" si="197"/>
        <v>0</v>
      </c>
      <c r="BJ785" s="30">
        <f t="shared" si="198"/>
        <v>0</v>
      </c>
      <c r="BK785" s="30">
        <f t="shared" si="199"/>
        <v>0</v>
      </c>
      <c r="BL785" s="30">
        <f t="shared" si="200"/>
        <v>0</v>
      </c>
      <c r="BM785" s="30">
        <f t="shared" si="201"/>
        <v>0</v>
      </c>
      <c r="BN785" s="30">
        <f t="shared" si="202"/>
        <v>0</v>
      </c>
      <c r="BO785" s="30">
        <f t="shared" si="203"/>
        <v>0</v>
      </c>
      <c r="BP785" s="30">
        <f t="shared" si="204"/>
        <v>0</v>
      </c>
      <c r="BQ785" s="30">
        <f t="shared" si="205"/>
        <v>0</v>
      </c>
      <c r="BR785" s="30">
        <f t="shared" si="206"/>
        <v>0</v>
      </c>
      <c r="BS785" s="30">
        <f t="shared" si="207"/>
        <v>0</v>
      </c>
      <c r="BT785" s="30">
        <f t="shared" si="208"/>
        <v>0</v>
      </c>
      <c r="BU785" s="30">
        <f t="shared" si="209"/>
        <v>0</v>
      </c>
      <c r="BV785" s="30">
        <f t="shared" si="210"/>
        <v>0</v>
      </c>
      <c r="BW785" s="30">
        <f t="shared" si="211"/>
        <v>0</v>
      </c>
      <c r="BX785" s="30">
        <f t="shared" si="212"/>
        <v>0</v>
      </c>
      <c r="BY785" s="30">
        <f t="shared" si="213"/>
        <v>47923.310033025999</v>
      </c>
      <c r="DD785" s="7">
        <v>37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0</v>
      </c>
      <c r="DI785" s="55">
        <f ca="1"/>
        <v>0</v>
      </c>
      <c r="DJ785" s="55">
        <f ca="1"/>
        <v>0</v>
      </c>
      <c r="DK785" s="55">
        <f ca="1"/>
        <v>3426516.6673613591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0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ca="1"/>
        <v>0</v>
      </c>
      <c r="EE785" s="55">
        <f t="shared" ca="1" si="214"/>
        <v>3426516.6673613591</v>
      </c>
    </row>
    <row r="786" spans="50:135" x14ac:dyDescent="0.3">
      <c r="AX786" s="7">
        <v>38</v>
      </c>
      <c r="AY786" s="30">
        <f t="shared" si="187"/>
        <v>0</v>
      </c>
      <c r="AZ786" s="30">
        <f t="shared" si="188"/>
        <v>0</v>
      </c>
      <c r="BA786" s="30">
        <f t="shared" si="189"/>
        <v>0</v>
      </c>
      <c r="BB786" s="30">
        <f t="shared" si="190"/>
        <v>0</v>
      </c>
      <c r="BC786" s="30">
        <f t="shared" si="191"/>
        <v>16882.336914907839</v>
      </c>
      <c r="BD786" s="30">
        <f t="shared" si="192"/>
        <v>0</v>
      </c>
      <c r="BE786" s="30">
        <f t="shared" si="193"/>
        <v>0</v>
      </c>
      <c r="BF786" s="30">
        <f t="shared" si="194"/>
        <v>60.841727087462097</v>
      </c>
      <c r="BG786" s="30">
        <f t="shared" si="195"/>
        <v>14.082951668362929</v>
      </c>
      <c r="BH786" s="30">
        <f t="shared" si="196"/>
        <v>0</v>
      </c>
      <c r="BI786" s="30">
        <f t="shared" si="197"/>
        <v>37.408799653560877</v>
      </c>
      <c r="BJ786" s="30">
        <f t="shared" si="198"/>
        <v>40.567536574382551</v>
      </c>
      <c r="BK786" s="30">
        <f t="shared" si="199"/>
        <v>0</v>
      </c>
      <c r="BL786" s="30">
        <f t="shared" si="200"/>
        <v>0</v>
      </c>
      <c r="BM786" s="30">
        <f t="shared" si="201"/>
        <v>0</v>
      </c>
      <c r="BN786" s="30">
        <f t="shared" si="202"/>
        <v>41.799747921034388</v>
      </c>
      <c r="BO786" s="30">
        <f t="shared" si="203"/>
        <v>0</v>
      </c>
      <c r="BP786" s="30">
        <f t="shared" si="204"/>
        <v>0</v>
      </c>
      <c r="BQ786" s="30">
        <f t="shared" si="205"/>
        <v>1146.9053994486917</v>
      </c>
      <c r="BR786" s="30">
        <f t="shared" si="206"/>
        <v>0</v>
      </c>
      <c r="BS786" s="30">
        <f t="shared" si="207"/>
        <v>0</v>
      </c>
      <c r="BT786" s="30">
        <f t="shared" si="208"/>
        <v>0</v>
      </c>
      <c r="BU786" s="30">
        <f t="shared" si="209"/>
        <v>0</v>
      </c>
      <c r="BV786" s="30">
        <f t="shared" si="210"/>
        <v>0</v>
      </c>
      <c r="BW786" s="30">
        <f t="shared" si="211"/>
        <v>0</v>
      </c>
      <c r="BX786" s="30">
        <f t="shared" si="212"/>
        <v>0</v>
      </c>
      <c r="BY786" s="30">
        <f t="shared" si="213"/>
        <v>18223.943077261334</v>
      </c>
      <c r="DD786" s="7">
        <v>38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0</v>
      </c>
      <c r="DI786" s="55">
        <f ca="1"/>
        <v>1250981.1653946708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1090.0204591312909</v>
      </c>
      <c r="DN786" s="55">
        <f ca="1"/>
        <v>0</v>
      </c>
      <c r="DO786" s="55">
        <f ca="1"/>
        <v>0</v>
      </c>
      <c r="DP786" s="55">
        <f ca="1"/>
        <v>2275.8388018228611</v>
      </c>
      <c r="DQ786" s="55">
        <f ca="1"/>
        <v>0</v>
      </c>
      <c r="DR786" s="55">
        <f ca="1"/>
        <v>0</v>
      </c>
      <c r="DS786" s="55">
        <f ca="1"/>
        <v>0</v>
      </c>
      <c r="DT786" s="55">
        <f ca="1"/>
        <v>2959.4221528092344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ca="1"/>
        <v>0</v>
      </c>
      <c r="EE786" s="55">
        <f t="shared" ca="1" si="214"/>
        <v>1257306.4468084343</v>
      </c>
    </row>
    <row r="787" spans="50:135" x14ac:dyDescent="0.3">
      <c r="AX787" s="7">
        <v>39</v>
      </c>
      <c r="AY787" s="30">
        <f t="shared" si="187"/>
        <v>0</v>
      </c>
      <c r="AZ787" s="30">
        <f t="shared" si="188"/>
        <v>0</v>
      </c>
      <c r="BA787" s="30">
        <f t="shared" si="189"/>
        <v>0</v>
      </c>
      <c r="BB787" s="30">
        <f t="shared" si="190"/>
        <v>0</v>
      </c>
      <c r="BC787" s="30">
        <f t="shared" si="191"/>
        <v>48.648661720350134</v>
      </c>
      <c r="BD787" s="30">
        <f t="shared" si="192"/>
        <v>107.9412030910395</v>
      </c>
      <c r="BE787" s="30">
        <f t="shared" si="193"/>
        <v>0</v>
      </c>
      <c r="BF787" s="30">
        <f t="shared" si="194"/>
        <v>42.957725548253073</v>
      </c>
      <c r="BG787" s="30">
        <f t="shared" si="195"/>
        <v>9.943366200119101</v>
      </c>
      <c r="BH787" s="30">
        <f t="shared" si="196"/>
        <v>0</v>
      </c>
      <c r="BI787" s="30">
        <f t="shared" si="197"/>
        <v>26.412743777730668</v>
      </c>
      <c r="BJ787" s="30">
        <f t="shared" si="198"/>
        <v>4.2967481579239868</v>
      </c>
      <c r="BK787" s="30">
        <f t="shared" si="199"/>
        <v>0</v>
      </c>
      <c r="BL787" s="30">
        <f t="shared" si="200"/>
        <v>0</v>
      </c>
      <c r="BM787" s="30">
        <f t="shared" si="201"/>
        <v>1.0909656151184012E-2</v>
      </c>
      <c r="BN787" s="30">
        <f t="shared" si="202"/>
        <v>0.12045143951386367</v>
      </c>
      <c r="BO787" s="30">
        <f t="shared" si="203"/>
        <v>0</v>
      </c>
      <c r="BP787" s="30">
        <f t="shared" si="204"/>
        <v>13.11563343768414</v>
      </c>
      <c r="BQ787" s="30">
        <f t="shared" si="205"/>
        <v>121.47554617322091</v>
      </c>
      <c r="BR787" s="30">
        <f t="shared" si="206"/>
        <v>0</v>
      </c>
      <c r="BS787" s="30">
        <f t="shared" si="207"/>
        <v>0</v>
      </c>
      <c r="BT787" s="30">
        <f t="shared" si="208"/>
        <v>0</v>
      </c>
      <c r="BU787" s="30">
        <f t="shared" si="209"/>
        <v>0</v>
      </c>
      <c r="BV787" s="30">
        <f t="shared" si="210"/>
        <v>0</v>
      </c>
      <c r="BW787" s="30">
        <f t="shared" si="211"/>
        <v>0</v>
      </c>
      <c r="BX787" s="30">
        <f t="shared" si="212"/>
        <v>0</v>
      </c>
      <c r="BY787" s="30">
        <f t="shared" si="213"/>
        <v>374.92298920198658</v>
      </c>
      <c r="DD787" s="7">
        <v>39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0</v>
      </c>
      <c r="DI787" s="55">
        <f ca="1"/>
        <v>3604.8658334779448</v>
      </c>
      <c r="DJ787" s="55">
        <f ca="1"/>
        <v>7480.3253742090365</v>
      </c>
      <c r="DK787" s="55">
        <f ca="1"/>
        <v>0</v>
      </c>
      <c r="DL787" s="55">
        <f ca="1"/>
        <v>0</v>
      </c>
      <c r="DM787" s="55">
        <f ca="1"/>
        <v>769.61654388921852</v>
      </c>
      <c r="DN787" s="55">
        <f ca="1"/>
        <v>0</v>
      </c>
      <c r="DO787" s="55">
        <f ca="1"/>
        <v>0</v>
      </c>
      <c r="DP787" s="55">
        <f ca="1"/>
        <v>241.04757165953566</v>
      </c>
      <c r="DQ787" s="55">
        <f ca="1"/>
        <v>0</v>
      </c>
      <c r="DR787" s="55">
        <f ca="1"/>
        <v>0</v>
      </c>
      <c r="DS787" s="55">
        <f ca="1"/>
        <v>0</v>
      </c>
      <c r="DT787" s="55">
        <f ca="1"/>
        <v>8.527961917581548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ca="1"/>
        <v>0</v>
      </c>
      <c r="EE787" s="55">
        <f t="shared" ca="1" si="214"/>
        <v>12104.383285153317</v>
      </c>
    </row>
    <row r="788" spans="50:135" x14ac:dyDescent="0.3">
      <c r="AX788" s="7">
        <v>40</v>
      </c>
      <c r="AY788" s="30">
        <f t="shared" si="187"/>
        <v>0</v>
      </c>
      <c r="AZ788" s="30">
        <f t="shared" si="188"/>
        <v>0</v>
      </c>
      <c r="BA788" s="30">
        <f t="shared" si="189"/>
        <v>0</v>
      </c>
      <c r="BB788" s="30">
        <f t="shared" si="190"/>
        <v>0</v>
      </c>
      <c r="BC788" s="30">
        <f t="shared" si="191"/>
        <v>232.81428795381987</v>
      </c>
      <c r="BD788" s="30">
        <f t="shared" si="192"/>
        <v>516.56620013292775</v>
      </c>
      <c r="BE788" s="30">
        <f t="shared" si="193"/>
        <v>0</v>
      </c>
      <c r="BF788" s="30">
        <f t="shared" si="194"/>
        <v>205.5795972478283</v>
      </c>
      <c r="BG788" s="30">
        <f t="shared" si="195"/>
        <v>47.585229254355298</v>
      </c>
      <c r="BH788" s="30">
        <f t="shared" si="196"/>
        <v>0</v>
      </c>
      <c r="BI788" s="30">
        <f t="shared" si="197"/>
        <v>126.40150655597731</v>
      </c>
      <c r="BJ788" s="30">
        <f t="shared" si="198"/>
        <v>20.562628600094587</v>
      </c>
      <c r="BK788" s="30">
        <f t="shared" si="199"/>
        <v>0</v>
      </c>
      <c r="BL788" s="30">
        <f t="shared" si="200"/>
        <v>0</v>
      </c>
      <c r="BM788" s="30">
        <f t="shared" si="201"/>
        <v>5.2172848366227979E-2</v>
      </c>
      <c r="BN788" s="30">
        <f t="shared" si="202"/>
        <v>0.57543582756869105</v>
      </c>
      <c r="BO788" s="30">
        <f t="shared" si="203"/>
        <v>0</v>
      </c>
      <c r="BP788" s="30">
        <f t="shared" si="204"/>
        <v>62.76651300258424</v>
      </c>
      <c r="BQ788" s="30">
        <f t="shared" si="205"/>
        <v>581.33650076138213</v>
      </c>
      <c r="BR788" s="30">
        <f t="shared" si="206"/>
        <v>0</v>
      </c>
      <c r="BS788" s="30">
        <f t="shared" si="207"/>
        <v>0</v>
      </c>
      <c r="BT788" s="30">
        <f t="shared" si="208"/>
        <v>0</v>
      </c>
      <c r="BU788" s="30">
        <f t="shared" si="209"/>
        <v>0</v>
      </c>
      <c r="BV788" s="30">
        <f t="shared" si="210"/>
        <v>0</v>
      </c>
      <c r="BW788" s="30">
        <f t="shared" si="211"/>
        <v>0</v>
      </c>
      <c r="BX788" s="30">
        <f t="shared" si="212"/>
        <v>0</v>
      </c>
      <c r="BY788" s="30">
        <f t="shared" si="213"/>
        <v>1794.2400721849044</v>
      </c>
      <c r="DD788" s="7">
        <v>40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0</v>
      </c>
      <c r="DI788" s="55">
        <f ca="1"/>
        <v>17251.53873737805</v>
      </c>
      <c r="DJ788" s="55">
        <f ca="1"/>
        <v>35798.037669211888</v>
      </c>
      <c r="DK788" s="55">
        <f ca="1"/>
        <v>0</v>
      </c>
      <c r="DL788" s="55">
        <f ca="1"/>
        <v>0</v>
      </c>
      <c r="DM788" s="55">
        <f ca="1"/>
        <v>3683.0967442871001</v>
      </c>
      <c r="DN788" s="55">
        <f ca="1"/>
        <v>0</v>
      </c>
      <c r="DO788" s="55">
        <f ca="1"/>
        <v>0</v>
      </c>
      <c r="DP788" s="55">
        <f ca="1"/>
        <v>1153.5634644653064</v>
      </c>
      <c r="DQ788" s="55">
        <f ca="1"/>
        <v>0</v>
      </c>
      <c r="DR788" s="55">
        <f ca="1"/>
        <v>0</v>
      </c>
      <c r="DS788" s="55">
        <f ca="1"/>
        <v>0</v>
      </c>
      <c r="DT788" s="55">
        <f ca="1"/>
        <v>40.740856591863327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ca="1"/>
        <v>0</v>
      </c>
      <c r="EE788" s="55">
        <f t="shared" ca="1" si="214"/>
        <v>57926.977471934209</v>
      </c>
    </row>
    <row r="789" spans="50:135" x14ac:dyDescent="0.3">
      <c r="AX789" s="7">
        <v>41</v>
      </c>
      <c r="AY789" s="30">
        <f t="shared" si="187"/>
        <v>0</v>
      </c>
      <c r="AZ789" s="30">
        <f t="shared" si="188"/>
        <v>0</v>
      </c>
      <c r="BA789" s="30">
        <f t="shared" si="189"/>
        <v>0</v>
      </c>
      <c r="BB789" s="30">
        <f t="shared" si="190"/>
        <v>0</v>
      </c>
      <c r="BC789" s="30">
        <f t="shared" si="191"/>
        <v>2025.3913221653891</v>
      </c>
      <c r="BD789" s="30">
        <f t="shared" si="192"/>
        <v>0</v>
      </c>
      <c r="BE789" s="30">
        <f t="shared" si="193"/>
        <v>0</v>
      </c>
      <c r="BF789" s="30">
        <f t="shared" si="194"/>
        <v>96.673231157849116</v>
      </c>
      <c r="BG789" s="30">
        <f t="shared" si="195"/>
        <v>22.376821097792583</v>
      </c>
      <c r="BH789" s="30">
        <f t="shared" si="196"/>
        <v>0</v>
      </c>
      <c r="BI789" s="30">
        <f t="shared" si="197"/>
        <v>59.439955257546643</v>
      </c>
      <c r="BJ789" s="30">
        <f t="shared" si="198"/>
        <v>27.396517512051219</v>
      </c>
      <c r="BK789" s="30">
        <f t="shared" si="199"/>
        <v>0</v>
      </c>
      <c r="BL789" s="30">
        <f t="shared" si="200"/>
        <v>0</v>
      </c>
      <c r="BM789" s="30">
        <f t="shared" si="201"/>
        <v>0</v>
      </c>
      <c r="BN789" s="30">
        <f t="shared" si="202"/>
        <v>5.014758745895473</v>
      </c>
      <c r="BO789" s="30">
        <f t="shared" si="203"/>
        <v>0</v>
      </c>
      <c r="BP789" s="30">
        <f t="shared" si="204"/>
        <v>0</v>
      </c>
      <c r="BQ789" s="30">
        <f t="shared" si="205"/>
        <v>774.54084031987009</v>
      </c>
      <c r="BR789" s="30">
        <f t="shared" si="206"/>
        <v>0</v>
      </c>
      <c r="BS789" s="30">
        <f t="shared" si="207"/>
        <v>0</v>
      </c>
      <c r="BT789" s="30">
        <f t="shared" si="208"/>
        <v>0</v>
      </c>
      <c r="BU789" s="30">
        <f t="shared" si="209"/>
        <v>0</v>
      </c>
      <c r="BV789" s="30">
        <f t="shared" si="210"/>
        <v>0</v>
      </c>
      <c r="BW789" s="30">
        <f t="shared" si="211"/>
        <v>0</v>
      </c>
      <c r="BX789" s="30">
        <f t="shared" si="212"/>
        <v>0</v>
      </c>
      <c r="BY789" s="30">
        <f t="shared" si="213"/>
        <v>3010.8334462563944</v>
      </c>
      <c r="DD789" s="7">
        <v>41</v>
      </c>
      <c r="DE789" s="55">
        <f ca="1"/>
        <v>0</v>
      </c>
      <c r="DF789" s="55">
        <f ca="1"/>
        <v>0</v>
      </c>
      <c r="DG789" s="55">
        <f ca="1"/>
        <v>0</v>
      </c>
      <c r="DH789" s="55">
        <f ca="1"/>
        <v>0</v>
      </c>
      <c r="DI789" s="55">
        <f ca="1"/>
        <v>150081.49697245532</v>
      </c>
      <c r="DJ789" s="55">
        <f ca="1"/>
        <v>0</v>
      </c>
      <c r="DK789" s="55">
        <f ca="1"/>
        <v>0</v>
      </c>
      <c r="DL789" s="55">
        <f ca="1"/>
        <v>0</v>
      </c>
      <c r="DM789" s="55">
        <f ca="1"/>
        <v>1731.965952969146</v>
      </c>
      <c r="DN789" s="55">
        <f ca="1"/>
        <v>0</v>
      </c>
      <c r="DO789" s="55">
        <f ca="1"/>
        <v>0</v>
      </c>
      <c r="DP789" s="55">
        <f ca="1"/>
        <v>1536.9446324260734</v>
      </c>
      <c r="DQ789" s="55">
        <f ca="1"/>
        <v>0</v>
      </c>
      <c r="DR789" s="55">
        <f ca="1"/>
        <v>0</v>
      </c>
      <c r="DS789" s="55">
        <f ca="1"/>
        <v>0</v>
      </c>
      <c r="DT789" s="55">
        <f ca="1"/>
        <v>355.0449192093995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ca="1"/>
        <v>0</v>
      </c>
      <c r="EE789" s="55">
        <f t="shared" ca="1" si="214"/>
        <v>153705.45247705997</v>
      </c>
    </row>
    <row r="790" spans="50:135" x14ac:dyDescent="0.3">
      <c r="AX790" s="7">
        <v>42</v>
      </c>
      <c r="AY790" s="30">
        <f t="shared" si="187"/>
        <v>0</v>
      </c>
      <c r="AZ790" s="30">
        <f t="shared" si="188"/>
        <v>0</v>
      </c>
      <c r="BA790" s="30">
        <f t="shared" si="189"/>
        <v>0</v>
      </c>
      <c r="BB790" s="30">
        <f t="shared" si="190"/>
        <v>0</v>
      </c>
      <c r="BC790" s="30">
        <f t="shared" si="191"/>
        <v>1168.2170191663026</v>
      </c>
      <c r="BD790" s="30">
        <f t="shared" si="192"/>
        <v>0</v>
      </c>
      <c r="BE790" s="30">
        <f t="shared" si="193"/>
        <v>0</v>
      </c>
      <c r="BF790" s="30">
        <f t="shared" si="194"/>
        <v>55.759750099469464</v>
      </c>
      <c r="BG790" s="30">
        <f t="shared" si="195"/>
        <v>12.906633376662841</v>
      </c>
      <c r="BH790" s="30">
        <f t="shared" si="196"/>
        <v>0</v>
      </c>
      <c r="BI790" s="30">
        <f t="shared" si="197"/>
        <v>34.284124057209524</v>
      </c>
      <c r="BJ790" s="30">
        <f t="shared" si="198"/>
        <v>15.801923157005415</v>
      </c>
      <c r="BK790" s="30">
        <f t="shared" si="199"/>
        <v>0</v>
      </c>
      <c r="BL790" s="30">
        <f t="shared" si="200"/>
        <v>0</v>
      </c>
      <c r="BM790" s="30">
        <f t="shared" si="201"/>
        <v>0</v>
      </c>
      <c r="BN790" s="30">
        <f t="shared" si="202"/>
        <v>2.8924417957441495</v>
      </c>
      <c r="BO790" s="30">
        <f t="shared" si="203"/>
        <v>0</v>
      </c>
      <c r="BP790" s="30">
        <f t="shared" si="204"/>
        <v>0</v>
      </c>
      <c r="BQ790" s="30">
        <f t="shared" si="205"/>
        <v>446.74418310843669</v>
      </c>
      <c r="BR790" s="30">
        <f t="shared" si="206"/>
        <v>0</v>
      </c>
      <c r="BS790" s="30">
        <f t="shared" si="207"/>
        <v>0</v>
      </c>
      <c r="BT790" s="30">
        <f t="shared" si="208"/>
        <v>0</v>
      </c>
      <c r="BU790" s="30">
        <f t="shared" si="209"/>
        <v>0</v>
      </c>
      <c r="BV790" s="30">
        <f t="shared" si="210"/>
        <v>0</v>
      </c>
      <c r="BW790" s="30">
        <f t="shared" si="211"/>
        <v>0</v>
      </c>
      <c r="BX790" s="30">
        <f t="shared" si="212"/>
        <v>0</v>
      </c>
      <c r="BY790" s="30">
        <f t="shared" si="213"/>
        <v>1736.6060747608308</v>
      </c>
      <c r="DD790" s="7">
        <v>42</v>
      </c>
      <c r="DE790" s="55">
        <f ca="1"/>
        <v>0</v>
      </c>
      <c r="DF790" s="55">
        <f ca="1"/>
        <v>0</v>
      </c>
      <c r="DG790" s="55">
        <f ca="1"/>
        <v>0</v>
      </c>
      <c r="DH790" s="55">
        <f ca="1"/>
        <v>0</v>
      </c>
      <c r="DI790" s="55">
        <f ca="1"/>
        <v>86564.881120223014</v>
      </c>
      <c r="DJ790" s="55">
        <f ca="1"/>
        <v>0</v>
      </c>
      <c r="DK790" s="55">
        <f ca="1"/>
        <v>0</v>
      </c>
      <c r="DL790" s="55">
        <f ca="1"/>
        <v>0</v>
      </c>
      <c r="DM790" s="55">
        <f ca="1"/>
        <v>998.97342335370399</v>
      </c>
      <c r="DN790" s="55">
        <f ca="1"/>
        <v>0</v>
      </c>
      <c r="DO790" s="55">
        <f ca="1"/>
        <v>0</v>
      </c>
      <c r="DP790" s="55">
        <f ca="1"/>
        <v>886.48788910800386</v>
      </c>
      <c r="DQ790" s="55">
        <f ca="1"/>
        <v>0</v>
      </c>
      <c r="DR790" s="55">
        <f ca="1"/>
        <v>0</v>
      </c>
      <c r="DS790" s="55">
        <f ca="1"/>
        <v>0</v>
      </c>
      <c r="DT790" s="55">
        <f ca="1"/>
        <v>204.78487913868577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ca="1"/>
        <v>0</v>
      </c>
      <c r="EE790" s="55">
        <f t="shared" ca="1" si="214"/>
        <v>88655.127311823395</v>
      </c>
    </row>
    <row r="791" spans="50:135" x14ac:dyDescent="0.3">
      <c r="AX791" s="7">
        <v>43</v>
      </c>
      <c r="AY791" s="30">
        <f t="shared" si="187"/>
        <v>0</v>
      </c>
      <c r="AZ791" s="30">
        <f t="shared" si="188"/>
        <v>0</v>
      </c>
      <c r="BA791" s="30">
        <f t="shared" si="189"/>
        <v>0</v>
      </c>
      <c r="BB791" s="30">
        <f t="shared" si="190"/>
        <v>0</v>
      </c>
      <c r="BC791" s="30">
        <f t="shared" si="191"/>
        <v>106.50237430993471</v>
      </c>
      <c r="BD791" s="30">
        <f t="shared" si="192"/>
        <v>0</v>
      </c>
      <c r="BE791" s="30">
        <f t="shared" si="193"/>
        <v>0</v>
      </c>
      <c r="BF791" s="30">
        <f t="shared" si="194"/>
        <v>5.0834268628853412</v>
      </c>
      <c r="BG791" s="30">
        <f t="shared" si="195"/>
        <v>1.1766538901214603</v>
      </c>
      <c r="BH791" s="30">
        <f t="shared" si="196"/>
        <v>0</v>
      </c>
      <c r="BI791" s="30">
        <f t="shared" si="197"/>
        <v>3.12556704347082</v>
      </c>
      <c r="BJ791" s="30">
        <f t="shared" si="198"/>
        <v>1.440607616718671</v>
      </c>
      <c r="BK791" s="30">
        <f t="shared" si="199"/>
        <v>0</v>
      </c>
      <c r="BL791" s="30">
        <f t="shared" si="200"/>
        <v>0</v>
      </c>
      <c r="BM791" s="30">
        <f t="shared" si="201"/>
        <v>0</v>
      </c>
      <c r="BN791" s="30">
        <f t="shared" si="202"/>
        <v>0.26369408471124256</v>
      </c>
      <c r="BO791" s="30">
        <f t="shared" si="203"/>
        <v>0</v>
      </c>
      <c r="BP791" s="30">
        <f t="shared" si="204"/>
        <v>0</v>
      </c>
      <c r="BQ791" s="30">
        <f t="shared" si="205"/>
        <v>40.728148499944325</v>
      </c>
      <c r="BR791" s="30">
        <f t="shared" si="206"/>
        <v>0</v>
      </c>
      <c r="BS791" s="30">
        <f t="shared" si="207"/>
        <v>0</v>
      </c>
      <c r="BT791" s="30">
        <f t="shared" si="208"/>
        <v>0</v>
      </c>
      <c r="BU791" s="30">
        <f t="shared" si="209"/>
        <v>0</v>
      </c>
      <c r="BV791" s="30">
        <f t="shared" si="210"/>
        <v>0</v>
      </c>
      <c r="BW791" s="30">
        <f t="shared" si="211"/>
        <v>0</v>
      </c>
      <c r="BX791" s="30">
        <f t="shared" si="212"/>
        <v>0</v>
      </c>
      <c r="BY791" s="30">
        <f t="shared" si="213"/>
        <v>158.32047230778659</v>
      </c>
      <c r="DD791" s="7">
        <v>43</v>
      </c>
      <c r="DE791" s="55">
        <f ca="1"/>
        <v>0</v>
      </c>
      <c r="DF791" s="55">
        <f ca="1"/>
        <v>0</v>
      </c>
      <c r="DG791" s="55">
        <f ca="1"/>
        <v>0</v>
      </c>
      <c r="DH791" s="55">
        <f ca="1"/>
        <v>0</v>
      </c>
      <c r="DI791" s="55">
        <f ca="1"/>
        <v>7891.8259363661609</v>
      </c>
      <c r="DJ791" s="55">
        <f ca="1"/>
        <v>0</v>
      </c>
      <c r="DK791" s="55">
        <f ca="1"/>
        <v>0</v>
      </c>
      <c r="DL791" s="55">
        <f ca="1"/>
        <v>0</v>
      </c>
      <c r="DM791" s="55">
        <f ca="1"/>
        <v>91.073011095401029</v>
      </c>
      <c r="DN791" s="55">
        <f ca="1"/>
        <v>0</v>
      </c>
      <c r="DO791" s="55">
        <f ca="1"/>
        <v>0</v>
      </c>
      <c r="DP791" s="55">
        <f ca="1"/>
        <v>80.818087297917444</v>
      </c>
      <c r="DQ791" s="55">
        <f ca="1"/>
        <v>0</v>
      </c>
      <c r="DR791" s="55">
        <f ca="1"/>
        <v>0</v>
      </c>
      <c r="DS791" s="55">
        <f ca="1"/>
        <v>0</v>
      </c>
      <c r="DT791" s="55">
        <f ca="1"/>
        <v>18.669541197555972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ca="1"/>
        <v>0</v>
      </c>
      <c r="EE791" s="55">
        <f t="shared" ca="1" si="214"/>
        <v>8082.3865759570353</v>
      </c>
    </row>
    <row r="792" spans="50:135" x14ac:dyDescent="0.3">
      <c r="AX792" s="7">
        <v>44</v>
      </c>
      <c r="AY792" s="30">
        <f t="shared" si="187"/>
        <v>0</v>
      </c>
      <c r="AZ792" s="30">
        <f t="shared" si="188"/>
        <v>0</v>
      </c>
      <c r="BA792" s="30">
        <f t="shared" si="189"/>
        <v>0</v>
      </c>
      <c r="BB792" s="30">
        <f t="shared" si="190"/>
        <v>0</v>
      </c>
      <c r="BC792" s="30">
        <f t="shared" si="191"/>
        <v>166.4908640428298</v>
      </c>
      <c r="BD792" s="30">
        <f t="shared" si="192"/>
        <v>0</v>
      </c>
      <c r="BE792" s="30">
        <f t="shared" si="193"/>
        <v>0</v>
      </c>
      <c r="BF792" s="30">
        <f t="shared" si="194"/>
        <v>7.94671608095467</v>
      </c>
      <c r="BG792" s="30">
        <f t="shared" si="195"/>
        <v>1.839415542838583</v>
      </c>
      <c r="BH792" s="30">
        <f t="shared" si="196"/>
        <v>0</v>
      </c>
      <c r="BI792" s="30">
        <f t="shared" si="197"/>
        <v>4.8860728324550662</v>
      </c>
      <c r="BJ792" s="30">
        <f t="shared" si="198"/>
        <v>2.2520437537616482</v>
      </c>
      <c r="BK792" s="30">
        <f t="shared" si="199"/>
        <v>0</v>
      </c>
      <c r="BL792" s="30">
        <f t="shared" si="200"/>
        <v>0</v>
      </c>
      <c r="BM792" s="30">
        <f t="shared" si="201"/>
        <v>0</v>
      </c>
      <c r="BN792" s="30">
        <f t="shared" si="202"/>
        <v>0.4128032269821173</v>
      </c>
      <c r="BO792" s="30">
        <f t="shared" si="203"/>
        <v>0</v>
      </c>
      <c r="BP792" s="30">
        <f t="shared" si="204"/>
        <v>0</v>
      </c>
      <c r="BQ792" s="30">
        <f t="shared" si="205"/>
        <v>63.668671021436865</v>
      </c>
      <c r="BR792" s="30">
        <f t="shared" si="206"/>
        <v>0</v>
      </c>
      <c r="BS792" s="30">
        <f t="shared" si="207"/>
        <v>0</v>
      </c>
      <c r="BT792" s="30">
        <f t="shared" si="208"/>
        <v>0</v>
      </c>
      <c r="BU792" s="30">
        <f t="shared" si="209"/>
        <v>0</v>
      </c>
      <c r="BV792" s="30">
        <f t="shared" si="210"/>
        <v>0</v>
      </c>
      <c r="BW792" s="30">
        <f t="shared" si="211"/>
        <v>0</v>
      </c>
      <c r="BX792" s="30">
        <f t="shared" si="212"/>
        <v>0</v>
      </c>
      <c r="BY792" s="30">
        <f t="shared" si="213"/>
        <v>247.49658650125875</v>
      </c>
      <c r="DD792" s="7">
        <v>44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0</v>
      </c>
      <c r="DI792" s="55">
        <f ca="1"/>
        <v>12336.973025573687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142.37076301570633</v>
      </c>
      <c r="DN792" s="55">
        <f ca="1"/>
        <v>0</v>
      </c>
      <c r="DO792" s="55">
        <f ca="1"/>
        <v>0</v>
      </c>
      <c r="DP792" s="55">
        <f ca="1"/>
        <v>126.33965458602847</v>
      </c>
      <c r="DQ792" s="55">
        <f ca="1"/>
        <v>0</v>
      </c>
      <c r="DR792" s="55">
        <f ca="1"/>
        <v>0</v>
      </c>
      <c r="DS792" s="55">
        <f ca="1"/>
        <v>0</v>
      </c>
      <c r="DT792" s="55">
        <f ca="1"/>
        <v>29.226468470333902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ca="1"/>
        <v>0</v>
      </c>
      <c r="EE792" s="55">
        <f t="shared" ca="1" si="214"/>
        <v>12634.909911645755</v>
      </c>
    </row>
    <row r="793" spans="50:135" x14ac:dyDescent="0.3">
      <c r="AX793" s="7">
        <v>45</v>
      </c>
      <c r="AY793" s="30">
        <f t="shared" si="187"/>
        <v>0</v>
      </c>
      <c r="AZ793" s="30">
        <f t="shared" si="188"/>
        <v>0</v>
      </c>
      <c r="BA793" s="30">
        <f t="shared" si="189"/>
        <v>0</v>
      </c>
      <c r="BB793" s="30">
        <f t="shared" si="190"/>
        <v>0</v>
      </c>
      <c r="BC793" s="30">
        <f t="shared" si="191"/>
        <v>19.632915825046251</v>
      </c>
      <c r="BD793" s="30">
        <f t="shared" si="192"/>
        <v>0</v>
      </c>
      <c r="BE793" s="30">
        <f t="shared" si="193"/>
        <v>0</v>
      </c>
      <c r="BF793" s="30">
        <f t="shared" si="194"/>
        <v>0.93709170560634791</v>
      </c>
      <c r="BG793" s="30">
        <f t="shared" si="195"/>
        <v>0.2169073403509508</v>
      </c>
      <c r="BH793" s="30">
        <f t="shared" si="196"/>
        <v>0</v>
      </c>
      <c r="BI793" s="30">
        <f t="shared" si="197"/>
        <v>0.57617489820405687</v>
      </c>
      <c r="BJ793" s="30">
        <f t="shared" si="198"/>
        <v>0.26556523490474671</v>
      </c>
      <c r="BK793" s="30">
        <f t="shared" si="199"/>
        <v>0</v>
      </c>
      <c r="BL793" s="30">
        <f t="shared" si="200"/>
        <v>0</v>
      </c>
      <c r="BM793" s="30">
        <f t="shared" si="201"/>
        <v>0</v>
      </c>
      <c r="BN793" s="30">
        <f t="shared" si="202"/>
        <v>4.8610032800802075E-2</v>
      </c>
      <c r="BO793" s="30">
        <f t="shared" si="203"/>
        <v>0</v>
      </c>
      <c r="BP793" s="30">
        <f t="shared" si="204"/>
        <v>0</v>
      </c>
      <c r="BQ793" s="30">
        <f t="shared" si="205"/>
        <v>7.5079294353830415</v>
      </c>
      <c r="BR793" s="30">
        <f t="shared" si="206"/>
        <v>0</v>
      </c>
      <c r="BS793" s="30">
        <f t="shared" si="207"/>
        <v>0</v>
      </c>
      <c r="BT793" s="30">
        <f t="shared" si="208"/>
        <v>0</v>
      </c>
      <c r="BU793" s="30">
        <f t="shared" si="209"/>
        <v>0</v>
      </c>
      <c r="BV793" s="30">
        <f t="shared" si="210"/>
        <v>0</v>
      </c>
      <c r="BW793" s="30">
        <f t="shared" si="211"/>
        <v>0</v>
      </c>
      <c r="BX793" s="30">
        <f t="shared" si="212"/>
        <v>0</v>
      </c>
      <c r="BY793" s="30">
        <f t="shared" si="213"/>
        <v>29.185194472296192</v>
      </c>
      <c r="DD793" s="7">
        <v>45</v>
      </c>
      <c r="DE793" s="55">
        <f ca="1"/>
        <v>0</v>
      </c>
      <c r="DF793" s="55">
        <f ca="1"/>
        <v>0</v>
      </c>
      <c r="DG793" s="55">
        <f ca="1"/>
        <v>0</v>
      </c>
      <c r="DH793" s="55">
        <f ca="1"/>
        <v>0</v>
      </c>
      <c r="DI793" s="55">
        <f ca="1"/>
        <v>1454.7990626359272</v>
      </c>
      <c r="DJ793" s="55">
        <f ca="1"/>
        <v>0</v>
      </c>
      <c r="DK793" s="55">
        <f ca="1"/>
        <v>0</v>
      </c>
      <c r="DL793" s="55">
        <f ca="1"/>
        <v>0</v>
      </c>
      <c r="DM793" s="55">
        <f ca="1"/>
        <v>16.788628143163592</v>
      </c>
      <c r="DN793" s="55">
        <f ca="1"/>
        <v>0</v>
      </c>
      <c r="DO793" s="55">
        <f ca="1"/>
        <v>0</v>
      </c>
      <c r="DP793" s="55">
        <f ca="1"/>
        <v>14.89820967815629</v>
      </c>
      <c r="DQ793" s="55">
        <f ca="1"/>
        <v>0</v>
      </c>
      <c r="DR793" s="55">
        <f ca="1"/>
        <v>0</v>
      </c>
      <c r="DS793" s="55">
        <f ca="1"/>
        <v>0</v>
      </c>
      <c r="DT793" s="55">
        <f ca="1"/>
        <v>3.4415903222967867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ca="1"/>
        <v>0</v>
      </c>
      <c r="EE793" s="55">
        <f t="shared" ca="1" si="214"/>
        <v>1489.9274907795439</v>
      </c>
    </row>
    <row r="794" spans="50:135" x14ac:dyDescent="0.3">
      <c r="AX794" s="7">
        <v>46</v>
      </c>
      <c r="AY794" s="30">
        <f t="shared" si="187"/>
        <v>0</v>
      </c>
      <c r="AZ794" s="30">
        <f t="shared" si="188"/>
        <v>0</v>
      </c>
      <c r="BA794" s="30">
        <f t="shared" si="189"/>
        <v>0</v>
      </c>
      <c r="BB794" s="30">
        <f t="shared" si="190"/>
        <v>0</v>
      </c>
      <c r="BC794" s="30">
        <f t="shared" si="191"/>
        <v>0.70938345395754376</v>
      </c>
      <c r="BD794" s="30">
        <f t="shared" si="192"/>
        <v>1.5739734810489436</v>
      </c>
      <c r="BE794" s="30">
        <f t="shared" si="193"/>
        <v>0</v>
      </c>
      <c r="BF794" s="30">
        <f t="shared" si="194"/>
        <v>4.075482383267059</v>
      </c>
      <c r="BG794" s="30">
        <f t="shared" si="195"/>
        <v>0.94334635353431617</v>
      </c>
      <c r="BH794" s="30">
        <f t="shared" si="196"/>
        <v>0</v>
      </c>
      <c r="BI794" s="30">
        <f t="shared" si="197"/>
        <v>2.5058280119648164</v>
      </c>
      <c r="BJ794" s="30">
        <f t="shared" si="198"/>
        <v>0.5404362357605812</v>
      </c>
      <c r="BK794" s="30">
        <f t="shared" si="199"/>
        <v>0</v>
      </c>
      <c r="BL794" s="30">
        <f t="shared" si="200"/>
        <v>0</v>
      </c>
      <c r="BM794" s="30">
        <f t="shared" si="201"/>
        <v>1.5926293869868722E-4</v>
      </c>
      <c r="BN794" s="30">
        <f t="shared" si="202"/>
        <v>1.756394528311288E-3</v>
      </c>
      <c r="BO794" s="30">
        <f t="shared" si="203"/>
        <v>0</v>
      </c>
      <c r="BP794" s="30">
        <f t="shared" si="204"/>
        <v>3.0558696355435656E-2</v>
      </c>
      <c r="BQ794" s="30">
        <f t="shared" si="205"/>
        <v>15.278946910479574</v>
      </c>
      <c r="BR794" s="30">
        <f t="shared" si="206"/>
        <v>0</v>
      </c>
      <c r="BS794" s="30">
        <f t="shared" si="207"/>
        <v>0</v>
      </c>
      <c r="BT794" s="30">
        <f t="shared" si="208"/>
        <v>0</v>
      </c>
      <c r="BU794" s="30">
        <f t="shared" si="209"/>
        <v>0</v>
      </c>
      <c r="BV794" s="30">
        <f t="shared" si="210"/>
        <v>0</v>
      </c>
      <c r="BW794" s="30">
        <f t="shared" si="211"/>
        <v>0</v>
      </c>
      <c r="BX794" s="30">
        <f t="shared" si="212"/>
        <v>0</v>
      </c>
      <c r="BY794" s="30">
        <f t="shared" si="213"/>
        <v>25.659871183835278</v>
      </c>
      <c r="DD794" s="7">
        <v>46</v>
      </c>
      <c r="DE794" s="55">
        <f ca="1"/>
        <v>0</v>
      </c>
      <c r="DF794" s="55">
        <f ca="1"/>
        <v>0</v>
      </c>
      <c r="DG794" s="55">
        <f ca="1"/>
        <v>0</v>
      </c>
      <c r="DH794" s="55">
        <f ca="1"/>
        <v>0</v>
      </c>
      <c r="DI794" s="55">
        <f ca="1"/>
        <v>52.565313938253986</v>
      </c>
      <c r="DJ794" s="55">
        <f ca="1"/>
        <v>109.07636223669179</v>
      </c>
      <c r="DK794" s="55">
        <f ca="1"/>
        <v>0</v>
      </c>
      <c r="DL794" s="55">
        <f ca="1"/>
        <v>0</v>
      </c>
      <c r="DM794" s="55">
        <f ca="1"/>
        <v>73.015007763556071</v>
      </c>
      <c r="DN794" s="55">
        <f ca="1"/>
        <v>0</v>
      </c>
      <c r="DO794" s="55">
        <f ca="1"/>
        <v>0</v>
      </c>
      <c r="DP794" s="55">
        <f ca="1"/>
        <v>30.318472826168605</v>
      </c>
      <c r="DQ794" s="55">
        <f ca="1"/>
        <v>0</v>
      </c>
      <c r="DR794" s="55">
        <f ca="1"/>
        <v>0</v>
      </c>
      <c r="DS794" s="55">
        <f ca="1"/>
        <v>0</v>
      </c>
      <c r="DT794" s="55">
        <f ca="1"/>
        <v>0.12435273260443919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ca="1"/>
        <v>0</v>
      </c>
      <c r="EE794" s="55">
        <f t="shared" ca="1" si="214"/>
        <v>265.09950949727494</v>
      </c>
    </row>
    <row r="795" spans="50:135" x14ac:dyDescent="0.3">
      <c r="AX795" s="7">
        <v>47</v>
      </c>
      <c r="AY795" s="30">
        <f t="shared" si="187"/>
        <v>0</v>
      </c>
      <c r="AZ795" s="30">
        <f t="shared" si="188"/>
        <v>0</v>
      </c>
      <c r="BA795" s="30">
        <f t="shared" si="189"/>
        <v>0</v>
      </c>
      <c r="BB795" s="30">
        <f t="shared" si="190"/>
        <v>0</v>
      </c>
      <c r="BC795" s="30">
        <f t="shared" si="191"/>
        <v>51.257199925498959</v>
      </c>
      <c r="BD795" s="30">
        <f t="shared" si="192"/>
        <v>113.72900364113541</v>
      </c>
      <c r="BE795" s="30">
        <f t="shared" si="193"/>
        <v>0</v>
      </c>
      <c r="BF795" s="30">
        <f t="shared" si="194"/>
        <v>177.31229474314361</v>
      </c>
      <c r="BG795" s="30">
        <f t="shared" si="195"/>
        <v>41.042235258706491</v>
      </c>
      <c r="BH795" s="30">
        <f t="shared" si="196"/>
        <v>0</v>
      </c>
      <c r="BI795" s="30">
        <f t="shared" si="197"/>
        <v>109.02123307526047</v>
      </c>
      <c r="BJ795" s="30">
        <f t="shared" si="198"/>
        <v>12.512932463699768</v>
      </c>
      <c r="BK795" s="30">
        <f t="shared" si="199"/>
        <v>0</v>
      </c>
      <c r="BL795" s="30">
        <f t="shared" si="200"/>
        <v>0</v>
      </c>
      <c r="BM795" s="30">
        <f t="shared" si="201"/>
        <v>1.1501925088534749E-2</v>
      </c>
      <c r="BN795" s="30">
        <f t="shared" si="202"/>
        <v>0.12691003919054941</v>
      </c>
      <c r="BO795" s="30">
        <f t="shared" si="203"/>
        <v>0</v>
      </c>
      <c r="BP795" s="30">
        <f t="shared" si="204"/>
        <v>6.555073645761543E-2</v>
      </c>
      <c r="BQ795" s="30">
        <f t="shared" si="205"/>
        <v>353.75945927395304</v>
      </c>
      <c r="BR795" s="30">
        <f t="shared" si="206"/>
        <v>0</v>
      </c>
      <c r="BS795" s="30">
        <f t="shared" si="207"/>
        <v>0</v>
      </c>
      <c r="BT795" s="30">
        <f t="shared" si="208"/>
        <v>0</v>
      </c>
      <c r="BU795" s="30">
        <f t="shared" si="209"/>
        <v>0</v>
      </c>
      <c r="BV795" s="30">
        <f t="shared" si="210"/>
        <v>0</v>
      </c>
      <c r="BW795" s="30">
        <f t="shared" si="211"/>
        <v>0</v>
      </c>
      <c r="BX795" s="30">
        <f t="shared" si="212"/>
        <v>0</v>
      </c>
      <c r="BY795" s="30">
        <f t="shared" si="213"/>
        <v>858.83832108213437</v>
      </c>
      <c r="DD795" s="7">
        <v>47</v>
      </c>
      <c r="DE795" s="55">
        <f ca="1"/>
        <v>0</v>
      </c>
      <c r="DF795" s="55">
        <f ca="1"/>
        <v>0</v>
      </c>
      <c r="DG795" s="55">
        <f ca="1"/>
        <v>0</v>
      </c>
      <c r="DH795" s="55">
        <f ca="1"/>
        <v>0</v>
      </c>
      <c r="DI795" s="55">
        <f ca="1"/>
        <v>3798.1585144794726</v>
      </c>
      <c r="DJ795" s="55">
        <f ca="1"/>
        <v>7881.4199523306834</v>
      </c>
      <c r="DK795" s="55">
        <f ca="1"/>
        <v>0</v>
      </c>
      <c r="DL795" s="55">
        <f ca="1"/>
        <v>0</v>
      </c>
      <c r="DM795" s="55">
        <f ca="1"/>
        <v>3176.6690090238826</v>
      </c>
      <c r="DN795" s="55">
        <f ca="1"/>
        <v>0</v>
      </c>
      <c r="DO795" s="55">
        <f ca="1"/>
        <v>0</v>
      </c>
      <c r="DP795" s="55">
        <f ca="1"/>
        <v>701.97551121355696</v>
      </c>
      <c r="DQ795" s="55">
        <f ca="1"/>
        <v>0</v>
      </c>
      <c r="DR795" s="55">
        <f ca="1"/>
        <v>0</v>
      </c>
      <c r="DS795" s="55">
        <f ca="1"/>
        <v>0</v>
      </c>
      <c r="DT795" s="55">
        <f ca="1"/>
        <v>8.9852307746908977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ca="1"/>
        <v>0</v>
      </c>
      <c r="EE795" s="55">
        <f t="shared" ca="1" si="214"/>
        <v>15567.208217822286</v>
      </c>
    </row>
    <row r="796" spans="50:135" x14ac:dyDescent="0.3">
      <c r="AX796" s="7">
        <v>48</v>
      </c>
      <c r="AY796" s="30">
        <f t="shared" si="187"/>
        <v>0</v>
      </c>
      <c r="AZ796" s="30">
        <f t="shared" si="188"/>
        <v>0</v>
      </c>
      <c r="BA796" s="30">
        <f t="shared" si="189"/>
        <v>0</v>
      </c>
      <c r="BB796" s="30">
        <f t="shared" si="190"/>
        <v>0</v>
      </c>
      <c r="BC796" s="30">
        <f t="shared" si="191"/>
        <v>391.2788609921439</v>
      </c>
      <c r="BD796" s="30">
        <f t="shared" si="192"/>
        <v>868.16593723698804</v>
      </c>
      <c r="BE796" s="30">
        <f t="shared" si="193"/>
        <v>0</v>
      </c>
      <c r="BF796" s="30">
        <f t="shared" si="194"/>
        <v>442.06768329875274</v>
      </c>
      <c r="BG796" s="30">
        <f t="shared" si="195"/>
        <v>102.32480431955489</v>
      </c>
      <c r="BH796" s="30">
        <f t="shared" si="196"/>
        <v>0</v>
      </c>
      <c r="BI796" s="30">
        <f t="shared" si="197"/>
        <v>271.8072314480637</v>
      </c>
      <c r="BJ796" s="30">
        <f t="shared" si="198"/>
        <v>29.176444754179972</v>
      </c>
      <c r="BK796" s="30">
        <f t="shared" si="199"/>
        <v>0</v>
      </c>
      <c r="BL796" s="30">
        <f t="shared" si="200"/>
        <v>0</v>
      </c>
      <c r="BM796" s="30">
        <f t="shared" si="201"/>
        <v>8.7801529316659174E-2</v>
      </c>
      <c r="BN796" s="30">
        <f t="shared" si="202"/>
        <v>0.9687851775903098</v>
      </c>
      <c r="BO796" s="30">
        <f t="shared" si="203"/>
        <v>0</v>
      </c>
      <c r="BP796" s="30">
        <f t="shared" si="204"/>
        <v>11.66246998023033</v>
      </c>
      <c r="BQ796" s="30">
        <f t="shared" si="205"/>
        <v>824.86206561733388</v>
      </c>
      <c r="BR796" s="30">
        <f t="shared" si="206"/>
        <v>0</v>
      </c>
      <c r="BS796" s="30">
        <f t="shared" si="207"/>
        <v>0</v>
      </c>
      <c r="BT796" s="30">
        <f t="shared" si="208"/>
        <v>0</v>
      </c>
      <c r="BU796" s="30">
        <f t="shared" si="209"/>
        <v>0</v>
      </c>
      <c r="BV796" s="30">
        <f t="shared" si="210"/>
        <v>0</v>
      </c>
      <c r="BW796" s="30">
        <f t="shared" si="211"/>
        <v>0</v>
      </c>
      <c r="BX796" s="30">
        <f t="shared" si="212"/>
        <v>0</v>
      </c>
      <c r="BY796" s="30">
        <f t="shared" si="213"/>
        <v>2942.4020843541543</v>
      </c>
      <c r="DD796" s="7">
        <v>48</v>
      </c>
      <c r="DE796" s="55">
        <f ca="1"/>
        <v>0</v>
      </c>
      <c r="DF796" s="55">
        <f ca="1"/>
        <v>0</v>
      </c>
      <c r="DG796" s="55">
        <f ca="1"/>
        <v>0</v>
      </c>
      <c r="DH796" s="55">
        <f ca="1"/>
        <v>0</v>
      </c>
      <c r="DI796" s="55">
        <f ca="1"/>
        <v>28993.763599517861</v>
      </c>
      <c r="DJ796" s="55">
        <f ca="1"/>
        <v>60163.899450523269</v>
      </c>
      <c r="DK796" s="55">
        <f ca="1"/>
        <v>0</v>
      </c>
      <c r="DL796" s="55">
        <f ca="1"/>
        <v>0</v>
      </c>
      <c r="DM796" s="55">
        <f ca="1"/>
        <v>7919.9398543335492</v>
      </c>
      <c r="DN796" s="55">
        <f ca="1"/>
        <v>0</v>
      </c>
      <c r="DO796" s="55">
        <f ca="1"/>
        <v>0</v>
      </c>
      <c r="DP796" s="55">
        <f ca="1"/>
        <v>1636.7985507094966</v>
      </c>
      <c r="DQ796" s="55">
        <f ca="1"/>
        <v>0</v>
      </c>
      <c r="DR796" s="55">
        <f ca="1"/>
        <v>0</v>
      </c>
      <c r="DS796" s="55">
        <f ca="1"/>
        <v>0</v>
      </c>
      <c r="DT796" s="55">
        <f ca="1"/>
        <v>68.589990573393933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ca="1"/>
        <v>0</v>
      </c>
      <c r="EE796" s="55">
        <f t="shared" ca="1" si="214"/>
        <v>98782.991445657579</v>
      </c>
    </row>
    <row r="797" spans="50:135" x14ac:dyDescent="0.3">
      <c r="AX797" s="7">
        <v>49</v>
      </c>
      <c r="AY797" s="30">
        <f t="shared" si="187"/>
        <v>0</v>
      </c>
      <c r="AZ797" s="30">
        <f t="shared" si="188"/>
        <v>0</v>
      </c>
      <c r="BA797" s="30">
        <f t="shared" si="189"/>
        <v>0</v>
      </c>
      <c r="BB797" s="30">
        <f t="shared" si="190"/>
        <v>0</v>
      </c>
      <c r="BC797" s="30">
        <f t="shared" si="191"/>
        <v>324.43464108352418</v>
      </c>
      <c r="BD797" s="30">
        <f t="shared" si="192"/>
        <v>719.85259725636843</v>
      </c>
      <c r="BE797" s="30">
        <f t="shared" si="193"/>
        <v>0</v>
      </c>
      <c r="BF797" s="30">
        <f t="shared" si="194"/>
        <v>27.738186180173042</v>
      </c>
      <c r="BG797" s="30">
        <f t="shared" si="195"/>
        <v>6.420520159972992</v>
      </c>
      <c r="BH797" s="30">
        <f t="shared" si="196"/>
        <v>0</v>
      </c>
      <c r="BI797" s="30">
        <f t="shared" si="197"/>
        <v>17.054944019168403</v>
      </c>
      <c r="BJ797" s="30">
        <f t="shared" si="198"/>
        <v>4.5344456670987094</v>
      </c>
      <c r="BK797" s="30">
        <f t="shared" si="199"/>
        <v>0</v>
      </c>
      <c r="BL797" s="30">
        <f t="shared" si="200"/>
        <v>0</v>
      </c>
      <c r="BM797" s="30">
        <f t="shared" si="201"/>
        <v>7.2801932410224424E-2</v>
      </c>
      <c r="BN797" s="30">
        <f t="shared" si="202"/>
        <v>0.80328252374820741</v>
      </c>
      <c r="BO797" s="30">
        <f t="shared" si="203"/>
        <v>0</v>
      </c>
      <c r="BP797" s="30">
        <f t="shared" si="204"/>
        <v>151.38834529407836</v>
      </c>
      <c r="BQ797" s="30">
        <f t="shared" si="205"/>
        <v>128.19561297963423</v>
      </c>
      <c r="BR797" s="30">
        <f t="shared" si="206"/>
        <v>0</v>
      </c>
      <c r="BS797" s="30">
        <f t="shared" si="207"/>
        <v>0</v>
      </c>
      <c r="BT797" s="30">
        <f t="shared" si="208"/>
        <v>0</v>
      </c>
      <c r="BU797" s="30">
        <f t="shared" si="209"/>
        <v>0</v>
      </c>
      <c r="BV797" s="30">
        <f t="shared" si="210"/>
        <v>0</v>
      </c>
      <c r="BW797" s="30">
        <f t="shared" si="211"/>
        <v>0</v>
      </c>
      <c r="BX797" s="30">
        <f t="shared" si="212"/>
        <v>0</v>
      </c>
      <c r="BY797" s="30">
        <f t="shared" si="213"/>
        <v>1380.4953770961768</v>
      </c>
      <c r="DD797" s="7">
        <v>49</v>
      </c>
      <c r="DE797" s="55">
        <f ca="1"/>
        <v>0</v>
      </c>
      <c r="DF797" s="55">
        <f ca="1"/>
        <v>0</v>
      </c>
      <c r="DG797" s="55">
        <f ca="1"/>
        <v>0</v>
      </c>
      <c r="DH797" s="55">
        <f ca="1"/>
        <v>0</v>
      </c>
      <c r="DI797" s="55">
        <f ca="1"/>
        <v>24040.606904289139</v>
      </c>
      <c r="DJ797" s="55">
        <f ca="1"/>
        <v>49885.784989866333</v>
      </c>
      <c r="DK797" s="55">
        <f ca="1"/>
        <v>0</v>
      </c>
      <c r="DL797" s="55">
        <f ca="1"/>
        <v>0</v>
      </c>
      <c r="DM797" s="55">
        <f ca="1"/>
        <v>496.94826038190962</v>
      </c>
      <c r="DN797" s="55">
        <f ca="1"/>
        <v>0</v>
      </c>
      <c r="DO797" s="55">
        <f ca="1"/>
        <v>0</v>
      </c>
      <c r="DP797" s="55">
        <f ca="1"/>
        <v>254.3824019242376</v>
      </c>
      <c r="DQ797" s="55">
        <f ca="1"/>
        <v>0</v>
      </c>
      <c r="DR797" s="55">
        <f ca="1"/>
        <v>0</v>
      </c>
      <c r="DS797" s="55">
        <f ca="1"/>
        <v>0</v>
      </c>
      <c r="DT797" s="55">
        <f ca="1"/>
        <v>56.872402681373082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ca="1"/>
        <v>0</v>
      </c>
      <c r="EE797" s="55">
        <f t="shared" ca="1" si="214"/>
        <v>74734.594959142982</v>
      </c>
    </row>
    <row r="798" spans="50:135" x14ac:dyDescent="0.3">
      <c r="AX798" s="7">
        <v>50</v>
      </c>
      <c r="AY798" s="30">
        <f t="shared" si="187"/>
        <v>0</v>
      </c>
      <c r="AZ798" s="30">
        <f t="shared" si="188"/>
        <v>0</v>
      </c>
      <c r="BA798" s="30">
        <f t="shared" si="189"/>
        <v>0</v>
      </c>
      <c r="BB798" s="30">
        <f t="shared" si="190"/>
        <v>0</v>
      </c>
      <c r="BC798" s="30">
        <f t="shared" si="191"/>
        <v>360.96573873332932</v>
      </c>
      <c r="BD798" s="30">
        <f t="shared" si="192"/>
        <v>800.90746018178857</v>
      </c>
      <c r="BE798" s="30">
        <f t="shared" si="193"/>
        <v>0</v>
      </c>
      <c r="BF798" s="30">
        <f t="shared" si="194"/>
        <v>67.063955433549012</v>
      </c>
      <c r="BG798" s="30">
        <f t="shared" si="195"/>
        <v>15.523202384000955</v>
      </c>
      <c r="BH798" s="30">
        <f t="shared" si="196"/>
        <v>0</v>
      </c>
      <c r="BI798" s="30">
        <f t="shared" si="197"/>
        <v>41.234563734540259</v>
      </c>
      <c r="BJ798" s="30">
        <f t="shared" si="198"/>
        <v>11.721893535595003</v>
      </c>
      <c r="BK798" s="30">
        <f t="shared" si="199"/>
        <v>0</v>
      </c>
      <c r="BL798" s="30">
        <f t="shared" si="200"/>
        <v>0</v>
      </c>
      <c r="BM798" s="30">
        <f t="shared" si="201"/>
        <v>8.0999375848015434E-2</v>
      </c>
      <c r="BN798" s="30">
        <f t="shared" si="202"/>
        <v>0.89373153503489311</v>
      </c>
      <c r="BO798" s="30">
        <f t="shared" si="203"/>
        <v>0</v>
      </c>
      <c r="BP798" s="30">
        <f t="shared" si="204"/>
        <v>70.214506413034201</v>
      </c>
      <c r="BQ798" s="30">
        <f t="shared" si="205"/>
        <v>331.3955966603765</v>
      </c>
      <c r="BR798" s="30">
        <f t="shared" si="206"/>
        <v>0</v>
      </c>
      <c r="BS798" s="30">
        <f t="shared" si="207"/>
        <v>0</v>
      </c>
      <c r="BT798" s="30">
        <f t="shared" si="208"/>
        <v>0</v>
      </c>
      <c r="BU798" s="30">
        <f t="shared" si="209"/>
        <v>0</v>
      </c>
      <c r="BV798" s="30">
        <f t="shared" si="210"/>
        <v>0</v>
      </c>
      <c r="BW798" s="30">
        <f t="shared" si="211"/>
        <v>0</v>
      </c>
      <c r="BX798" s="30">
        <f t="shared" si="212"/>
        <v>0</v>
      </c>
      <c r="BY798" s="30">
        <f t="shared" si="213"/>
        <v>1700.0016479870967</v>
      </c>
      <c r="DD798" s="7">
        <v>50</v>
      </c>
      <c r="DE798" s="55">
        <f ca="1"/>
        <v>0</v>
      </c>
      <c r="DF798" s="55">
        <f ca="1"/>
        <v>0</v>
      </c>
      <c r="DG798" s="55">
        <f ca="1"/>
        <v>0</v>
      </c>
      <c r="DH798" s="55">
        <f ca="1"/>
        <v>0</v>
      </c>
      <c r="DI798" s="55">
        <f ca="1"/>
        <v>26747.561240139701</v>
      </c>
      <c r="DJ798" s="55">
        <f ca="1"/>
        <v>55502.886990597945</v>
      </c>
      <c r="DK798" s="55">
        <f ca="1"/>
        <v>0</v>
      </c>
      <c r="DL798" s="55">
        <f ca="1"/>
        <v>0</v>
      </c>
      <c r="DM798" s="55">
        <f ca="1"/>
        <v>1201.4958645216741</v>
      </c>
      <c r="DN798" s="55">
        <f ca="1"/>
        <v>0</v>
      </c>
      <c r="DO798" s="55">
        <f ca="1"/>
        <v>0</v>
      </c>
      <c r="DP798" s="55">
        <f ca="1"/>
        <v>657.59822734687964</v>
      </c>
      <c r="DQ798" s="55">
        <f ca="1"/>
        <v>0</v>
      </c>
      <c r="DR798" s="55">
        <f ca="1"/>
        <v>0</v>
      </c>
      <c r="DS798" s="55">
        <f ca="1"/>
        <v>0</v>
      </c>
      <c r="DT798" s="55">
        <f ca="1"/>
        <v>63.27619268047043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ca="1"/>
        <v>0</v>
      </c>
      <c r="EE798" s="55">
        <f t="shared" ca="1" si="214"/>
        <v>84172.818515286664</v>
      </c>
    </row>
    <row r="799" spans="50:135" x14ac:dyDescent="0.3">
      <c r="AX799" s="7">
        <v>51</v>
      </c>
      <c r="AY799" s="30">
        <f t="shared" si="187"/>
        <v>0</v>
      </c>
      <c r="AZ799" s="30">
        <f t="shared" si="188"/>
        <v>0</v>
      </c>
      <c r="BA799" s="30">
        <f t="shared" si="189"/>
        <v>0</v>
      </c>
      <c r="BB799" s="30">
        <f t="shared" si="190"/>
        <v>0</v>
      </c>
      <c r="BC799" s="30">
        <f t="shared" si="191"/>
        <v>314.86116630861125</v>
      </c>
      <c r="BD799" s="30">
        <f t="shared" si="192"/>
        <v>698.61105934129102</v>
      </c>
      <c r="BE799" s="30">
        <f t="shared" si="193"/>
        <v>0</v>
      </c>
      <c r="BF799" s="30">
        <f t="shared" si="194"/>
        <v>83.30753222235613</v>
      </c>
      <c r="BG799" s="30">
        <f t="shared" si="195"/>
        <v>19.283080968070045</v>
      </c>
      <c r="BH799" s="30">
        <f t="shared" si="196"/>
        <v>0</v>
      </c>
      <c r="BI799" s="30">
        <f t="shared" si="197"/>
        <v>51.221997332785079</v>
      </c>
      <c r="BJ799" s="30">
        <f t="shared" si="198"/>
        <v>32.597281317744198</v>
      </c>
      <c r="BK799" s="30">
        <f t="shared" si="199"/>
        <v>0</v>
      </c>
      <c r="BL799" s="30">
        <f t="shared" si="200"/>
        <v>0</v>
      </c>
      <c r="BM799" s="30">
        <f t="shared" si="201"/>
        <v>7.0653679937611E-2</v>
      </c>
      <c r="BN799" s="30">
        <f t="shared" si="202"/>
        <v>0.77957912284560049</v>
      </c>
      <c r="BO799" s="30">
        <f t="shared" si="203"/>
        <v>0</v>
      </c>
      <c r="BP799" s="30">
        <f t="shared" si="204"/>
        <v>10.257979618676169</v>
      </c>
      <c r="BQ799" s="30">
        <f t="shared" si="205"/>
        <v>921.57427106708428</v>
      </c>
      <c r="BR799" s="30">
        <f t="shared" si="206"/>
        <v>0</v>
      </c>
      <c r="BS799" s="30">
        <f t="shared" si="207"/>
        <v>0</v>
      </c>
      <c r="BT799" s="30">
        <f t="shared" si="208"/>
        <v>0</v>
      </c>
      <c r="BU799" s="30">
        <f t="shared" si="209"/>
        <v>0</v>
      </c>
      <c r="BV799" s="30">
        <f t="shared" si="210"/>
        <v>0</v>
      </c>
      <c r="BW799" s="30">
        <f t="shared" si="211"/>
        <v>0</v>
      </c>
      <c r="BX799" s="30">
        <f t="shared" si="212"/>
        <v>0</v>
      </c>
      <c r="BY799" s="30">
        <f t="shared" si="213"/>
        <v>2132.5646009794013</v>
      </c>
      <c r="DD799" s="7">
        <v>51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0</v>
      </c>
      <c r="DI799" s="55">
        <f ca="1"/>
        <v>23331.212423468092</v>
      </c>
      <c r="DJ799" s="55">
        <f ca="1"/>
        <v>48413.746412351466</v>
      </c>
      <c r="DK799" s="55">
        <f ca="1"/>
        <v>0</v>
      </c>
      <c r="DL799" s="55">
        <f ca="1"/>
        <v>0</v>
      </c>
      <c r="DM799" s="55">
        <f ca="1"/>
        <v>1492.5104669286216</v>
      </c>
      <c r="DN799" s="55">
        <f ca="1"/>
        <v>0</v>
      </c>
      <c r="DO799" s="55">
        <f ca="1"/>
        <v>0</v>
      </c>
      <c r="DP799" s="55">
        <f ca="1"/>
        <v>1828.7074819254497</v>
      </c>
      <c r="DQ799" s="55">
        <f ca="1"/>
        <v>0</v>
      </c>
      <c r="DR799" s="55">
        <f ca="1"/>
        <v>0</v>
      </c>
      <c r="DS799" s="55">
        <f ca="1"/>
        <v>0</v>
      </c>
      <c r="DT799" s="55">
        <f ca="1"/>
        <v>55.19420189746851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ca="1"/>
        <v>0</v>
      </c>
      <c r="EE799" s="55">
        <f t="shared" ca="1" si="214"/>
        <v>75121.370986571099</v>
      </c>
    </row>
    <row r="800" spans="50:135" x14ac:dyDescent="0.3">
      <c r="AX800" s="7">
        <v>52</v>
      </c>
      <c r="AY800" s="30">
        <f t="shared" ca="1" si="187"/>
        <v>0</v>
      </c>
      <c r="AZ800" s="30">
        <f t="shared" ca="1" si="188"/>
        <v>0</v>
      </c>
      <c r="BA800" s="30">
        <f t="shared" ca="1" si="189"/>
        <v>0</v>
      </c>
      <c r="BB800" s="30">
        <f t="shared" ca="1" si="190"/>
        <v>0</v>
      </c>
      <c r="BC800" s="30">
        <f t="shared" ca="1" si="191"/>
        <v>0.17737247971850528</v>
      </c>
      <c r="BD800" s="30">
        <f t="shared" ca="1" si="192"/>
        <v>0.39355242729816514</v>
      </c>
      <c r="BE800" s="30">
        <f t="shared" ca="1" si="193"/>
        <v>0</v>
      </c>
      <c r="BF800" s="30">
        <f t="shared" ca="1" si="194"/>
        <v>4.6930092203730914E-2</v>
      </c>
      <c r="BG800" s="30">
        <f t="shared" ca="1" si="195"/>
        <v>1.0862844042864819E-2</v>
      </c>
      <c r="BH800" s="30">
        <f t="shared" ca="1" si="196"/>
        <v>0</v>
      </c>
      <c r="BI800" s="30">
        <f t="shared" ca="1" si="197"/>
        <v>2.8855171226493202E-2</v>
      </c>
      <c r="BJ800" s="30">
        <f t="shared" ca="1" si="198"/>
        <v>1.8363206371044792E-2</v>
      </c>
      <c r="BK800" s="30">
        <f t="shared" ca="1" si="199"/>
        <v>0</v>
      </c>
      <c r="BL800" s="30">
        <f t="shared" ca="1" si="200"/>
        <v>0</v>
      </c>
      <c r="BM800" s="30">
        <f t="shared" ca="1" si="201"/>
        <v>3.978560932258057E-5</v>
      </c>
      <c r="BN800" s="30">
        <f t="shared" ca="1" si="202"/>
        <v>4.3916524626083398E-4</v>
      </c>
      <c r="BO800" s="30">
        <f t="shared" ca="1" si="203"/>
        <v>0</v>
      </c>
      <c r="BP800" s="30">
        <f t="shared" ca="1" si="204"/>
        <v>5.7786843957319855E-3</v>
      </c>
      <c r="BQ800" s="30">
        <f t="shared" ca="1" si="205"/>
        <v>0.5191555242777437</v>
      </c>
      <c r="BR800" s="30">
        <f t="shared" ca="1" si="206"/>
        <v>0</v>
      </c>
      <c r="BS800" s="30">
        <f t="shared" ca="1" si="207"/>
        <v>0</v>
      </c>
      <c r="BT800" s="30">
        <f t="shared" ca="1" si="208"/>
        <v>0</v>
      </c>
      <c r="BU800" s="30">
        <f t="shared" ca="1" si="209"/>
        <v>0</v>
      </c>
      <c r="BV800" s="30">
        <f t="shared" ca="1" si="210"/>
        <v>0</v>
      </c>
      <c r="BW800" s="30">
        <f t="shared" ca="1" si="211"/>
        <v>0</v>
      </c>
      <c r="BX800" s="30">
        <f t="shared" ca="1" si="212"/>
        <v>0</v>
      </c>
      <c r="BY800" s="30">
        <f t="shared" ca="1" si="213"/>
        <v>1.2013493803898634</v>
      </c>
      <c r="DD800" s="7">
        <v>52</v>
      </c>
      <c r="DE800" s="55">
        <f ca="1"/>
        <v>0</v>
      </c>
      <c r="DF800" s="55">
        <f ca="1"/>
        <v>0</v>
      </c>
      <c r="DG800" s="55">
        <f ca="1"/>
        <v>0</v>
      </c>
      <c r="DH800" s="55">
        <f ca="1"/>
        <v>0</v>
      </c>
      <c r="DI800" s="55">
        <f ca="1"/>
        <v>13.143300747141241</v>
      </c>
      <c r="DJ800" s="55">
        <f ca="1"/>
        <v>27.273183211762841</v>
      </c>
      <c r="DK800" s="55">
        <f ca="1"/>
        <v>0</v>
      </c>
      <c r="DL800" s="55">
        <f ca="1"/>
        <v>0</v>
      </c>
      <c r="DM800" s="55">
        <f ca="1"/>
        <v>0.84078412891773713</v>
      </c>
      <c r="DN800" s="55">
        <f ca="1"/>
        <v>0</v>
      </c>
      <c r="DO800" s="55">
        <f ca="1"/>
        <v>0</v>
      </c>
      <c r="DP800" s="55">
        <f ca="1"/>
        <v>1.0301758774156129</v>
      </c>
      <c r="DQ800" s="55">
        <f ca="1"/>
        <v>0</v>
      </c>
      <c r="DR800" s="55">
        <f ca="1"/>
        <v>0</v>
      </c>
      <c r="DS800" s="55">
        <f ca="1"/>
        <v>0</v>
      </c>
      <c r="DT800" s="55">
        <f ca="1"/>
        <v>3.1092899435267045E-2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ca="1"/>
        <v>0</v>
      </c>
      <c r="EE800" s="55">
        <f t="shared" ca="1" si="214"/>
        <v>42.318536864672701</v>
      </c>
    </row>
    <row r="802" spans="50:135" x14ac:dyDescent="0.3">
      <c r="AX802" s="55" t="s">
        <v>275</v>
      </c>
      <c r="DD802" s="55" t="s">
        <v>288</v>
      </c>
    </row>
    <row r="803" spans="50:135" x14ac:dyDescent="0.3">
      <c r="AY803" s="3" t="s">
        <v>118</v>
      </c>
      <c r="AZ803" s="3" t="s">
        <v>119</v>
      </c>
      <c r="BA803" s="3" t="s">
        <v>120</v>
      </c>
      <c r="BB803" s="3" t="s">
        <v>121</v>
      </c>
      <c r="BC803" s="3" t="s">
        <v>122</v>
      </c>
      <c r="BD803" s="3" t="s">
        <v>123</v>
      </c>
      <c r="BE803" s="3" t="s">
        <v>124</v>
      </c>
      <c r="BF803" s="3" t="s">
        <v>125</v>
      </c>
      <c r="BG803" s="3" t="s">
        <v>126</v>
      </c>
      <c r="BH803" s="3" t="s">
        <v>127</v>
      </c>
      <c r="BI803" s="3" t="s">
        <v>128</v>
      </c>
      <c r="BJ803" s="3" t="s">
        <v>129</v>
      </c>
      <c r="BK803" s="3" t="s">
        <v>130</v>
      </c>
      <c r="BL803" s="3" t="s">
        <v>131</v>
      </c>
      <c r="BM803" s="3" t="s">
        <v>132</v>
      </c>
      <c r="BN803" s="3" t="s">
        <v>133</v>
      </c>
      <c r="BO803" s="3" t="s">
        <v>134</v>
      </c>
      <c r="BP803" s="3" t="s">
        <v>135</v>
      </c>
      <c r="BQ803" s="3" t="s">
        <v>136</v>
      </c>
      <c r="BR803" s="3" t="s">
        <v>137</v>
      </c>
      <c r="BS803" s="3" t="s">
        <v>138</v>
      </c>
      <c r="BT803" s="3" t="s">
        <v>139</v>
      </c>
      <c r="BU803" s="3" t="s">
        <v>140</v>
      </c>
      <c r="BV803" s="3" t="s">
        <v>141</v>
      </c>
      <c r="BW803" s="3" t="s">
        <v>142</v>
      </c>
      <c r="BX803" s="3" t="s">
        <v>143</v>
      </c>
      <c r="DE803" s="110" t="s">
        <v>118</v>
      </c>
      <c r="DF803" s="110" t="s">
        <v>119</v>
      </c>
      <c r="DG803" s="110" t="s">
        <v>120</v>
      </c>
      <c r="DH803" s="110" t="s">
        <v>121</v>
      </c>
      <c r="DI803" s="110" t="s">
        <v>122</v>
      </c>
      <c r="DJ803" s="110" t="s">
        <v>123</v>
      </c>
      <c r="DK803" s="110" t="s">
        <v>124</v>
      </c>
      <c r="DL803" s="110" t="s">
        <v>125</v>
      </c>
      <c r="DM803" s="110" t="s">
        <v>126</v>
      </c>
      <c r="DN803" s="110" t="s">
        <v>127</v>
      </c>
      <c r="DO803" s="110" t="s">
        <v>128</v>
      </c>
      <c r="DP803" s="110" t="s">
        <v>129</v>
      </c>
      <c r="DQ803" s="110" t="s">
        <v>130</v>
      </c>
      <c r="DR803" s="110" t="s">
        <v>131</v>
      </c>
      <c r="DS803" s="110" t="s">
        <v>132</v>
      </c>
      <c r="DT803" s="110" t="s">
        <v>133</v>
      </c>
      <c r="DU803" s="110" t="s">
        <v>134</v>
      </c>
      <c r="DV803" s="110" t="s">
        <v>135</v>
      </c>
      <c r="DW803" s="110" t="s">
        <v>136</v>
      </c>
      <c r="DX803" s="110" t="s">
        <v>137</v>
      </c>
      <c r="DY803" s="110" t="s">
        <v>138</v>
      </c>
      <c r="DZ803" s="110" t="s">
        <v>139</v>
      </c>
      <c r="EA803" s="110" t="s">
        <v>140</v>
      </c>
      <c r="EB803" s="110" t="s">
        <v>141</v>
      </c>
      <c r="EC803" s="110" t="s">
        <v>142</v>
      </c>
      <c r="ED803" s="110" t="s">
        <v>143</v>
      </c>
    </row>
    <row r="804" spans="50:135" x14ac:dyDescent="0.3">
      <c r="AX804" s="7">
        <v>1</v>
      </c>
      <c r="AY804" s="30">
        <f>W88*$Q89*W144</f>
        <v>0</v>
      </c>
      <c r="AZ804" s="30">
        <f t="shared" ref="AZ804:BX804" si="215">X88*$Q89*X144</f>
        <v>0</v>
      </c>
      <c r="BA804" s="30">
        <f t="shared" si="215"/>
        <v>0</v>
      </c>
      <c r="BB804" s="30">
        <f t="shared" si="215"/>
        <v>0</v>
      </c>
      <c r="BC804" s="30">
        <f t="shared" si="215"/>
        <v>114.82449719814022</v>
      </c>
      <c r="BD804" s="30">
        <f t="shared" si="215"/>
        <v>254.77153800791808</v>
      </c>
      <c r="BE804" s="30">
        <f t="shared" si="215"/>
        <v>0</v>
      </c>
      <c r="BF804" s="30">
        <f t="shared" si="215"/>
        <v>295.79749130573242</v>
      </c>
      <c r="BG804" s="30">
        <f t="shared" si="215"/>
        <v>0</v>
      </c>
      <c r="BH804" s="30">
        <f t="shared" si="215"/>
        <v>0</v>
      </c>
      <c r="BI804" s="30">
        <f t="shared" si="215"/>
        <v>0</v>
      </c>
      <c r="BJ804" s="30">
        <f t="shared" si="215"/>
        <v>0</v>
      </c>
      <c r="BK804" s="30">
        <f t="shared" si="215"/>
        <v>0</v>
      </c>
      <c r="BL804" s="30">
        <f t="shared" si="215"/>
        <v>0</v>
      </c>
      <c r="BM804" s="30">
        <f t="shared" si="215"/>
        <v>2.5706735366706295E-2</v>
      </c>
      <c r="BN804" s="30">
        <f t="shared" si="215"/>
        <v>0.28340108257929869</v>
      </c>
      <c r="BO804" s="30">
        <f t="shared" si="215"/>
        <v>0</v>
      </c>
      <c r="BP804" s="30">
        <f t="shared" si="215"/>
        <v>0</v>
      </c>
      <c r="BQ804" s="30">
        <f t="shared" si="215"/>
        <v>4.1686313119960658</v>
      </c>
      <c r="BR804" s="30">
        <f t="shared" si="215"/>
        <v>0</v>
      </c>
      <c r="BS804" s="30">
        <f t="shared" si="215"/>
        <v>0</v>
      </c>
      <c r="BT804" s="30">
        <f t="shared" si="215"/>
        <v>0</v>
      </c>
      <c r="BU804" s="30">
        <f t="shared" si="215"/>
        <v>0</v>
      </c>
      <c r="BV804" s="30">
        <f t="shared" si="215"/>
        <v>0</v>
      </c>
      <c r="BW804" s="30">
        <f t="shared" si="215"/>
        <v>0</v>
      </c>
      <c r="BX804" s="30">
        <f t="shared" si="215"/>
        <v>0</v>
      </c>
      <c r="BY804" s="30">
        <f>SUM(AY804:BX804)</f>
        <v>669.87126564173275</v>
      </c>
      <c r="DD804" s="7">
        <v>1</v>
      </c>
      <c r="DE804" s="55">
        <f t="array" aca="1" ref="DE804:ED855" ca="1">MMULT(AY804:BX855,$CB$121:$DA$146)</f>
        <v>0</v>
      </c>
      <c r="DF804" s="55">
        <f ca="1"/>
        <v>0</v>
      </c>
      <c r="DG804" s="55">
        <f ca="1"/>
        <v>0</v>
      </c>
      <c r="DH804" s="55">
        <f ca="1"/>
        <v>0</v>
      </c>
      <c r="DI804" s="55">
        <f ca="1"/>
        <v>8508.4952423821906</v>
      </c>
      <c r="DJ804" s="55">
        <f ca="1"/>
        <v>17655.667583948722</v>
      </c>
      <c r="DK804" s="55">
        <f ca="1"/>
        <v>0</v>
      </c>
      <c r="DL804" s="55">
        <f ca="1"/>
        <v>0</v>
      </c>
      <c r="DM804" s="55">
        <f ca="1"/>
        <v>0</v>
      </c>
      <c r="DN804" s="55">
        <f ca="1"/>
        <v>0</v>
      </c>
      <c r="DO804" s="55">
        <f ca="1"/>
        <v>0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0</v>
      </c>
      <c r="DT804" s="55">
        <f ca="1"/>
        <v>20.064796646614347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ca="1"/>
        <v>0</v>
      </c>
      <c r="EE804" s="55">
        <f ca="1">SUM(DE804:ED804)</f>
        <v>26184.227622977523</v>
      </c>
    </row>
    <row r="805" spans="50:135" x14ac:dyDescent="0.3">
      <c r="AX805" s="7">
        <v>2</v>
      </c>
      <c r="AY805" s="30">
        <f t="shared" ref="AY805:AY855" si="216">W89*$Q90*W145</f>
        <v>0</v>
      </c>
      <c r="AZ805" s="30">
        <f t="shared" ref="AZ805:AZ855" si="217">X89*$Q90*X145</f>
        <v>0</v>
      </c>
      <c r="BA805" s="30">
        <f t="shared" ref="BA805:BA855" si="218">Y89*$Q90*Y145</f>
        <v>0</v>
      </c>
      <c r="BB805" s="30">
        <f t="shared" ref="BB805:BB855" si="219">Z89*$Q90*Z145</f>
        <v>0</v>
      </c>
      <c r="BC805" s="30">
        <f t="shared" ref="BC805:BC855" si="220">AA89*$Q90*AA145</f>
        <v>44.146091759184387</v>
      </c>
      <c r="BD805" s="30">
        <f t="shared" ref="BD805:BD855" si="221">AB89*$Q90*AB145</f>
        <v>97.950942270009747</v>
      </c>
      <c r="BE805" s="30">
        <f t="shared" ref="BE805:BE855" si="222">AC89*$Q90*AC145</f>
        <v>0</v>
      </c>
      <c r="BF805" s="30">
        <f t="shared" ref="BF805:BF855" si="223">AD89*$Q90*AD145</f>
        <v>113.72401805983344</v>
      </c>
      <c r="BG805" s="30">
        <f t="shared" ref="BG805:BG855" si="224">AE89*$Q90*AE145</f>
        <v>0</v>
      </c>
      <c r="BH805" s="30">
        <f t="shared" ref="BH805:BH855" si="225">AF89*$Q90*AF145</f>
        <v>0</v>
      </c>
      <c r="BI805" s="30">
        <f t="shared" ref="BI805:BI855" si="226">AG89*$Q90*AG145</f>
        <v>0</v>
      </c>
      <c r="BJ805" s="30">
        <f t="shared" ref="BJ805:BJ855" si="227">AH89*$Q90*AH145</f>
        <v>0</v>
      </c>
      <c r="BK805" s="30">
        <f t="shared" ref="BK805:BK855" si="228">AI89*$Q90*AI145</f>
        <v>0</v>
      </c>
      <c r="BL805" s="30">
        <f t="shared" ref="BL805:BL855" si="229">AJ89*$Q90*AJ145</f>
        <v>0</v>
      </c>
      <c r="BM805" s="30">
        <f t="shared" ref="BM805:BM855" si="230">AK89*$Q90*AK145</f>
        <v>9.9128493465710354E-3</v>
      </c>
      <c r="BN805" s="30">
        <f t="shared" ref="BN805:BN855" si="231">AL89*$Q90*AL145</f>
        <v>0.10930332150572328</v>
      </c>
      <c r="BO805" s="30">
        <f t="shared" ref="BO805:BO855" si="232">AM89*$Q90*AM145</f>
        <v>0</v>
      </c>
      <c r="BP805" s="30">
        <f t="shared" ref="BP805:BP855" si="233">AN89*$Q90*AN145</f>
        <v>0</v>
      </c>
      <c r="BQ805" s="30">
        <f t="shared" ref="BQ805:BQ855" si="234">AO89*$Q90*AO145</f>
        <v>1.602696157732415</v>
      </c>
      <c r="BR805" s="30">
        <f t="shared" ref="BR805:BR855" si="235">AP89*$Q90*AP145</f>
        <v>0</v>
      </c>
      <c r="BS805" s="30">
        <f t="shared" ref="BS805:BS855" si="236">AQ89*$Q90*AQ145</f>
        <v>0</v>
      </c>
      <c r="BT805" s="30">
        <f t="shared" ref="BT805:BT855" si="237">AR89*$Q90*AR145</f>
        <v>0</v>
      </c>
      <c r="BU805" s="30">
        <f t="shared" ref="BU805:BU855" si="238">AS89*$Q90*AS145</f>
        <v>0</v>
      </c>
      <c r="BV805" s="30">
        <f t="shared" ref="BV805:BV855" si="239">AT89*$Q90*AT145</f>
        <v>0</v>
      </c>
      <c r="BW805" s="30">
        <f t="shared" ref="BW805:BW855" si="240">AU89*$Q90*AU145</f>
        <v>0</v>
      </c>
      <c r="BX805" s="30">
        <f t="shared" ref="BX805:BX855" si="241">AV89*$Q90*AV145</f>
        <v>0</v>
      </c>
      <c r="BY805" s="30">
        <f t="shared" ref="BY805:BY855" si="242">SUM(AY805:BX805)</f>
        <v>257.54296441761227</v>
      </c>
      <c r="DD805" s="7">
        <v>2</v>
      </c>
      <c r="DE805" s="55">
        <f ca="1"/>
        <v>0</v>
      </c>
      <c r="DF805" s="55">
        <f ca="1"/>
        <v>0</v>
      </c>
      <c r="DG805" s="55">
        <f ca="1"/>
        <v>0</v>
      </c>
      <c r="DH805" s="55">
        <f ca="1"/>
        <v>0</v>
      </c>
      <c r="DI805" s="55">
        <f ca="1"/>
        <v>3271.2253993555628</v>
      </c>
      <c r="DJ805" s="55">
        <f ca="1"/>
        <v>6788.000299311675</v>
      </c>
      <c r="DK805" s="55">
        <f ca="1"/>
        <v>0</v>
      </c>
      <c r="DL805" s="55">
        <f ca="1"/>
        <v>0</v>
      </c>
      <c r="DM805" s="55">
        <f ca="1"/>
        <v>0</v>
      </c>
      <c r="DN805" s="55">
        <f ca="1"/>
        <v>0</v>
      </c>
      <c r="DO805" s="55">
        <f ca="1"/>
        <v>0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0</v>
      </c>
      <c r="DT805" s="55">
        <f ca="1"/>
        <v>7.7386751626052082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ca="1"/>
        <v>0</v>
      </c>
      <c r="EE805" s="55">
        <f t="shared" ref="EE805:EE855" ca="1" si="243">SUM(DE805:ED805)</f>
        <v>10066.964373829844</v>
      </c>
    </row>
    <row r="806" spans="50:135" x14ac:dyDescent="0.3">
      <c r="AX806" s="7">
        <v>3</v>
      </c>
      <c r="AY806" s="30">
        <f t="shared" si="216"/>
        <v>0</v>
      </c>
      <c r="AZ806" s="30">
        <f t="shared" si="217"/>
        <v>0</v>
      </c>
      <c r="BA806" s="30">
        <f t="shared" si="218"/>
        <v>0</v>
      </c>
      <c r="BB806" s="30">
        <f t="shared" si="219"/>
        <v>0</v>
      </c>
      <c r="BC806" s="30">
        <f t="shared" si="220"/>
        <v>291.86803283368158</v>
      </c>
      <c r="BD806" s="30">
        <f t="shared" si="221"/>
        <v>647.59410627755176</v>
      </c>
      <c r="BE806" s="30">
        <f t="shared" si="222"/>
        <v>0</v>
      </c>
      <c r="BF806" s="30">
        <f t="shared" si="223"/>
        <v>751.87642024058789</v>
      </c>
      <c r="BG806" s="30">
        <f t="shared" si="224"/>
        <v>0</v>
      </c>
      <c r="BH806" s="30">
        <f t="shared" si="225"/>
        <v>0</v>
      </c>
      <c r="BI806" s="30">
        <f t="shared" si="226"/>
        <v>0</v>
      </c>
      <c r="BJ806" s="30">
        <f t="shared" si="227"/>
        <v>0</v>
      </c>
      <c r="BK806" s="30">
        <f t="shared" si="228"/>
        <v>0</v>
      </c>
      <c r="BL806" s="30">
        <f t="shared" si="229"/>
        <v>0</v>
      </c>
      <c r="BM806" s="30">
        <f t="shared" si="230"/>
        <v>6.5494117216261652E-2</v>
      </c>
      <c r="BN806" s="30">
        <f t="shared" si="231"/>
        <v>0.72264937750081437</v>
      </c>
      <c r="BO806" s="30">
        <f t="shared" si="232"/>
        <v>0</v>
      </c>
      <c r="BP806" s="30">
        <f t="shared" si="233"/>
        <v>0</v>
      </c>
      <c r="BQ806" s="30">
        <f t="shared" si="234"/>
        <v>10.596085775741294</v>
      </c>
      <c r="BR806" s="30">
        <f t="shared" si="235"/>
        <v>0</v>
      </c>
      <c r="BS806" s="30">
        <f t="shared" si="236"/>
        <v>0</v>
      </c>
      <c r="BT806" s="30">
        <f t="shared" si="237"/>
        <v>0</v>
      </c>
      <c r="BU806" s="30">
        <f t="shared" si="238"/>
        <v>0</v>
      </c>
      <c r="BV806" s="30">
        <f t="shared" si="239"/>
        <v>0</v>
      </c>
      <c r="BW806" s="30">
        <f t="shared" si="240"/>
        <v>0</v>
      </c>
      <c r="BX806" s="30">
        <f t="shared" si="241"/>
        <v>0</v>
      </c>
      <c r="BY806" s="30">
        <f t="shared" si="242"/>
        <v>1702.7227886222797</v>
      </c>
      <c r="DD806" s="7">
        <v>3</v>
      </c>
      <c r="DE806" s="55">
        <f ca="1"/>
        <v>0</v>
      </c>
      <c r="DF806" s="55">
        <f ca="1"/>
        <v>0</v>
      </c>
      <c r="DG806" s="55">
        <f ca="1"/>
        <v>0</v>
      </c>
      <c r="DH806" s="55">
        <f ca="1"/>
        <v>0</v>
      </c>
      <c r="DI806" s="55">
        <f ca="1"/>
        <v>21627.421232975805</v>
      </c>
      <c r="DJ806" s="55">
        <f ca="1"/>
        <v>44878.271565034338</v>
      </c>
      <c r="DK806" s="55">
        <f ca="1"/>
        <v>0</v>
      </c>
      <c r="DL806" s="55">
        <f ca="1"/>
        <v>0</v>
      </c>
      <c r="DM806" s="55">
        <f ca="1"/>
        <v>0</v>
      </c>
      <c r="DN806" s="55">
        <f ca="1"/>
        <v>0</v>
      </c>
      <c r="DO806" s="55">
        <f ca="1"/>
        <v>0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0</v>
      </c>
      <c r="DT806" s="55">
        <f ca="1"/>
        <v>51.163575927057657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ca="1"/>
        <v>0</v>
      </c>
      <c r="EE806" s="55">
        <f t="shared" ca="1" si="243"/>
        <v>66556.856373937204</v>
      </c>
    </row>
    <row r="807" spans="50:135" x14ac:dyDescent="0.3">
      <c r="AX807" s="7">
        <v>4</v>
      </c>
      <c r="AY807" s="30">
        <f t="shared" si="216"/>
        <v>0</v>
      </c>
      <c r="AZ807" s="30">
        <f t="shared" si="217"/>
        <v>0</v>
      </c>
      <c r="BA807" s="30">
        <f t="shared" si="218"/>
        <v>0</v>
      </c>
      <c r="BB807" s="30">
        <f t="shared" si="219"/>
        <v>0</v>
      </c>
      <c r="BC807" s="30">
        <f t="shared" si="220"/>
        <v>30.938121707812162</v>
      </c>
      <c r="BD807" s="30">
        <f t="shared" si="221"/>
        <v>68.64521981959993</v>
      </c>
      <c r="BE807" s="30">
        <f t="shared" si="222"/>
        <v>0</v>
      </c>
      <c r="BF807" s="30">
        <f t="shared" si="223"/>
        <v>79.699184482332683</v>
      </c>
      <c r="BG807" s="30">
        <f t="shared" si="224"/>
        <v>0</v>
      </c>
      <c r="BH807" s="30">
        <f t="shared" si="225"/>
        <v>0</v>
      </c>
      <c r="BI807" s="30">
        <f t="shared" si="226"/>
        <v>0</v>
      </c>
      <c r="BJ807" s="30">
        <f t="shared" si="227"/>
        <v>0</v>
      </c>
      <c r="BK807" s="30">
        <f t="shared" si="228"/>
        <v>0</v>
      </c>
      <c r="BL807" s="30">
        <f t="shared" si="229"/>
        <v>0</v>
      </c>
      <c r="BM807" s="30">
        <f t="shared" si="230"/>
        <v>6.9452721643759926E-3</v>
      </c>
      <c r="BN807" s="30">
        <f t="shared" si="231"/>
        <v>7.6601106154009543E-2</v>
      </c>
      <c r="BO807" s="30">
        <f t="shared" si="232"/>
        <v>0</v>
      </c>
      <c r="BP807" s="30">
        <f t="shared" si="233"/>
        <v>0</v>
      </c>
      <c r="BQ807" s="30">
        <f t="shared" si="234"/>
        <v>1.123189092618486</v>
      </c>
      <c r="BR807" s="30">
        <f t="shared" si="235"/>
        <v>0</v>
      </c>
      <c r="BS807" s="30">
        <f t="shared" si="236"/>
        <v>0</v>
      </c>
      <c r="BT807" s="30">
        <f t="shared" si="237"/>
        <v>0</v>
      </c>
      <c r="BU807" s="30">
        <f t="shared" si="238"/>
        <v>0</v>
      </c>
      <c r="BV807" s="30">
        <f t="shared" si="239"/>
        <v>0</v>
      </c>
      <c r="BW807" s="30">
        <f t="shared" si="240"/>
        <v>0</v>
      </c>
      <c r="BX807" s="30">
        <f t="shared" si="241"/>
        <v>0</v>
      </c>
      <c r="BY807" s="30">
        <f t="shared" si="242"/>
        <v>180.48926148068165</v>
      </c>
      <c r="DD807" s="7">
        <v>4</v>
      </c>
      <c r="DE807" s="55">
        <f ca="1"/>
        <v>0</v>
      </c>
      <c r="DF807" s="55">
        <f ca="1"/>
        <v>0</v>
      </c>
      <c r="DG807" s="55">
        <f ca="1"/>
        <v>0</v>
      </c>
      <c r="DH807" s="55">
        <f ca="1"/>
        <v>0</v>
      </c>
      <c r="DI807" s="55">
        <f ca="1"/>
        <v>2292.5148185488811</v>
      </c>
      <c r="DJ807" s="55">
        <f ca="1"/>
        <v>4757.113733498275</v>
      </c>
      <c r="DK807" s="55">
        <f ca="1"/>
        <v>0</v>
      </c>
      <c r="DL807" s="55">
        <f ca="1"/>
        <v>0</v>
      </c>
      <c r="DM807" s="55">
        <f ca="1"/>
        <v>0</v>
      </c>
      <c r="DN807" s="55">
        <f ca="1"/>
        <v>0</v>
      </c>
      <c r="DO807" s="55">
        <f ca="1"/>
        <v>0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0</v>
      </c>
      <c r="DT807" s="55">
        <f ca="1"/>
        <v>5.4233583157038758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ca="1"/>
        <v>0</v>
      </c>
      <c r="EE807" s="55">
        <f t="shared" ca="1" si="243"/>
        <v>7055.0519103628594</v>
      </c>
    </row>
    <row r="808" spans="50:135" x14ac:dyDescent="0.3">
      <c r="AX808" s="7">
        <v>5</v>
      </c>
      <c r="AY808" s="30">
        <f t="shared" si="216"/>
        <v>0</v>
      </c>
      <c r="AZ808" s="30">
        <f t="shared" si="217"/>
        <v>0</v>
      </c>
      <c r="BA808" s="30">
        <f t="shared" si="218"/>
        <v>0</v>
      </c>
      <c r="BB808" s="30">
        <f t="shared" si="219"/>
        <v>0</v>
      </c>
      <c r="BC808" s="30">
        <f t="shared" si="220"/>
        <v>12.269858113512948</v>
      </c>
      <c r="BD808" s="30">
        <f t="shared" si="221"/>
        <v>27.224248303194951</v>
      </c>
      <c r="BE808" s="30">
        <f t="shared" si="222"/>
        <v>0</v>
      </c>
      <c r="BF808" s="30">
        <f t="shared" si="223"/>
        <v>31.608178886686321</v>
      </c>
      <c r="BG808" s="30">
        <f t="shared" si="224"/>
        <v>0</v>
      </c>
      <c r="BH808" s="30">
        <f t="shared" si="225"/>
        <v>0</v>
      </c>
      <c r="BI808" s="30">
        <f t="shared" si="226"/>
        <v>0</v>
      </c>
      <c r="BJ808" s="30">
        <f t="shared" si="227"/>
        <v>0</v>
      </c>
      <c r="BK808" s="30">
        <f t="shared" si="228"/>
        <v>0</v>
      </c>
      <c r="BL808" s="30">
        <f t="shared" si="229"/>
        <v>0</v>
      </c>
      <c r="BM808" s="30">
        <f t="shared" si="230"/>
        <v>2.7533094533746072E-3</v>
      </c>
      <c r="BN808" s="30">
        <f t="shared" si="231"/>
        <v>3.0379499557866202E-2</v>
      </c>
      <c r="BO808" s="30">
        <f t="shared" si="232"/>
        <v>0</v>
      </c>
      <c r="BP808" s="30">
        <f t="shared" si="233"/>
        <v>0</v>
      </c>
      <c r="BQ808" s="30">
        <f t="shared" si="234"/>
        <v>0.44544950083615387</v>
      </c>
      <c r="BR808" s="30">
        <f t="shared" si="235"/>
        <v>0</v>
      </c>
      <c r="BS808" s="30">
        <f t="shared" si="236"/>
        <v>0</v>
      </c>
      <c r="BT808" s="30">
        <f t="shared" si="237"/>
        <v>0</v>
      </c>
      <c r="BU808" s="30">
        <f t="shared" si="238"/>
        <v>0</v>
      </c>
      <c r="BV808" s="30">
        <f t="shared" si="239"/>
        <v>0</v>
      </c>
      <c r="BW808" s="30">
        <f t="shared" si="240"/>
        <v>0</v>
      </c>
      <c r="BX808" s="30">
        <f t="shared" si="241"/>
        <v>0</v>
      </c>
      <c r="BY808" s="30">
        <f t="shared" si="242"/>
        <v>71.580867613241608</v>
      </c>
      <c r="DD808" s="7">
        <v>5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0</v>
      </c>
      <c r="DI808" s="55">
        <f ca="1"/>
        <v>909.19648621130932</v>
      </c>
      <c r="DJ808" s="55">
        <f ca="1"/>
        <v>1886.64040741141</v>
      </c>
      <c r="DK808" s="55">
        <f ca="1"/>
        <v>0</v>
      </c>
      <c r="DL808" s="55">
        <f ca="1"/>
        <v>0</v>
      </c>
      <c r="DM808" s="55">
        <f ca="1"/>
        <v>0</v>
      </c>
      <c r="DN808" s="55">
        <f ca="1"/>
        <v>0</v>
      </c>
      <c r="DO808" s="55">
        <f ca="1"/>
        <v>0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0</v>
      </c>
      <c r="DT808" s="55">
        <f ca="1"/>
        <v>2.1508685686969269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ca="1"/>
        <v>0</v>
      </c>
      <c r="EE808" s="55">
        <f t="shared" ca="1" si="243"/>
        <v>2797.9877621914161</v>
      </c>
    </row>
    <row r="809" spans="50:135" x14ac:dyDescent="0.3">
      <c r="AX809" s="7">
        <v>6</v>
      </c>
      <c r="AY809" s="30">
        <f t="shared" si="216"/>
        <v>0</v>
      </c>
      <c r="AZ809" s="30">
        <f t="shared" si="217"/>
        <v>0</v>
      </c>
      <c r="BA809" s="30">
        <f t="shared" si="218"/>
        <v>0</v>
      </c>
      <c r="BB809" s="30">
        <f t="shared" si="219"/>
        <v>0</v>
      </c>
      <c r="BC809" s="30">
        <f t="shared" si="220"/>
        <v>3.3491662330476299</v>
      </c>
      <c r="BD809" s="30">
        <f t="shared" si="221"/>
        <v>7.4310992243497171</v>
      </c>
      <c r="BE809" s="30">
        <f t="shared" si="222"/>
        <v>0</v>
      </c>
      <c r="BF809" s="30">
        <f t="shared" si="223"/>
        <v>8.6277318297890773</v>
      </c>
      <c r="BG809" s="30">
        <f t="shared" si="224"/>
        <v>0</v>
      </c>
      <c r="BH809" s="30">
        <f t="shared" si="225"/>
        <v>0</v>
      </c>
      <c r="BI809" s="30">
        <f t="shared" si="226"/>
        <v>0</v>
      </c>
      <c r="BJ809" s="30">
        <f t="shared" si="227"/>
        <v>0</v>
      </c>
      <c r="BK809" s="30">
        <f t="shared" si="228"/>
        <v>0</v>
      </c>
      <c r="BL809" s="30">
        <f t="shared" si="229"/>
        <v>0</v>
      </c>
      <c r="BM809" s="30">
        <f t="shared" si="230"/>
        <v>7.5086962955066131E-4</v>
      </c>
      <c r="BN809" s="30">
        <f t="shared" si="231"/>
        <v>8.2923542098000871E-3</v>
      </c>
      <c r="BO809" s="30">
        <f t="shared" si="232"/>
        <v>0</v>
      </c>
      <c r="BP809" s="30">
        <f t="shared" si="233"/>
        <v>0</v>
      </c>
      <c r="BQ809" s="30">
        <f t="shared" si="234"/>
        <v>0.12158937779267839</v>
      </c>
      <c r="BR809" s="30">
        <f t="shared" si="235"/>
        <v>0</v>
      </c>
      <c r="BS809" s="30">
        <f t="shared" si="236"/>
        <v>0</v>
      </c>
      <c r="BT809" s="30">
        <f t="shared" si="237"/>
        <v>0</v>
      </c>
      <c r="BU809" s="30">
        <f t="shared" si="238"/>
        <v>0</v>
      </c>
      <c r="BV809" s="30">
        <f t="shared" si="239"/>
        <v>0</v>
      </c>
      <c r="BW809" s="30">
        <f t="shared" si="240"/>
        <v>0</v>
      </c>
      <c r="BX809" s="30">
        <f t="shared" si="241"/>
        <v>0</v>
      </c>
      <c r="BY809" s="30">
        <f t="shared" si="242"/>
        <v>19.538629888818456</v>
      </c>
      <c r="DD809" s="7">
        <v>6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0</v>
      </c>
      <c r="DI809" s="55">
        <f ca="1"/>
        <v>248.17321786882937</v>
      </c>
      <c r="DJ809" s="55">
        <f ca="1"/>
        <v>514.97517624743534</v>
      </c>
      <c r="DK809" s="55">
        <f ca="1"/>
        <v>0</v>
      </c>
      <c r="DL809" s="55">
        <f ca="1"/>
        <v>0</v>
      </c>
      <c r="DM809" s="55">
        <f ca="1"/>
        <v>0</v>
      </c>
      <c r="DN809" s="55">
        <f ca="1"/>
        <v>0</v>
      </c>
      <c r="DO809" s="55">
        <f ca="1"/>
        <v>0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</v>
      </c>
      <c r="DT809" s="55">
        <f ca="1"/>
        <v>0.58709867805384619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ca="1"/>
        <v>0</v>
      </c>
      <c r="EE809" s="55">
        <f t="shared" ca="1" si="243"/>
        <v>763.73549279431859</v>
      </c>
    </row>
    <row r="810" spans="50:135" x14ac:dyDescent="0.3">
      <c r="AX810" s="7">
        <v>7</v>
      </c>
      <c r="AY810" s="30">
        <f t="shared" si="216"/>
        <v>0</v>
      </c>
      <c r="AZ810" s="30">
        <f t="shared" si="217"/>
        <v>0</v>
      </c>
      <c r="BA810" s="30">
        <f t="shared" si="218"/>
        <v>0</v>
      </c>
      <c r="BB810" s="30">
        <f t="shared" si="219"/>
        <v>0</v>
      </c>
      <c r="BC810" s="30">
        <f t="shared" si="220"/>
        <v>34.745304032673985</v>
      </c>
      <c r="BD810" s="30">
        <f t="shared" si="221"/>
        <v>77.092560926910522</v>
      </c>
      <c r="BE810" s="30">
        <f t="shared" si="222"/>
        <v>0</v>
      </c>
      <c r="BF810" s="30">
        <f t="shared" si="223"/>
        <v>89.506804007247823</v>
      </c>
      <c r="BG810" s="30">
        <f t="shared" si="224"/>
        <v>0</v>
      </c>
      <c r="BH810" s="30">
        <f t="shared" si="225"/>
        <v>0</v>
      </c>
      <c r="BI810" s="30">
        <f t="shared" si="226"/>
        <v>0</v>
      </c>
      <c r="BJ810" s="30">
        <f t="shared" si="227"/>
        <v>0</v>
      </c>
      <c r="BK810" s="30">
        <f t="shared" si="228"/>
        <v>0</v>
      </c>
      <c r="BL810" s="30">
        <f t="shared" si="229"/>
        <v>0</v>
      </c>
      <c r="BM810" s="30">
        <f t="shared" si="230"/>
        <v>7.7949400365169832E-3</v>
      </c>
      <c r="BN810" s="30">
        <f t="shared" si="231"/>
        <v>8.5987932277827958E-2</v>
      </c>
      <c r="BO810" s="30">
        <f t="shared" si="232"/>
        <v>0</v>
      </c>
      <c r="BP810" s="30">
        <f t="shared" si="233"/>
        <v>0</v>
      </c>
      <c r="BQ810" s="30">
        <f t="shared" si="234"/>
        <v>1.2614064581832993</v>
      </c>
      <c r="BR810" s="30">
        <f t="shared" si="235"/>
        <v>0</v>
      </c>
      <c r="BS810" s="30">
        <f t="shared" si="236"/>
        <v>0</v>
      </c>
      <c r="BT810" s="30">
        <f t="shared" si="237"/>
        <v>0</v>
      </c>
      <c r="BU810" s="30">
        <f t="shared" si="238"/>
        <v>0</v>
      </c>
      <c r="BV810" s="30">
        <f t="shared" si="239"/>
        <v>0</v>
      </c>
      <c r="BW810" s="30">
        <f t="shared" si="240"/>
        <v>0</v>
      </c>
      <c r="BX810" s="30">
        <f t="shared" si="241"/>
        <v>0</v>
      </c>
      <c r="BY810" s="30">
        <f t="shared" si="242"/>
        <v>202.69985829732997</v>
      </c>
      <c r="DD810" s="7">
        <v>7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0</v>
      </c>
      <c r="DI810" s="55">
        <f ca="1"/>
        <v>2574.6270288211422</v>
      </c>
      <c r="DJ810" s="55">
        <f ca="1"/>
        <v>5342.5144722348987</v>
      </c>
      <c r="DK810" s="55">
        <f ca="1"/>
        <v>0</v>
      </c>
      <c r="DL810" s="55">
        <f ca="1"/>
        <v>0</v>
      </c>
      <c r="DM810" s="55">
        <f ca="1"/>
        <v>0</v>
      </c>
      <c r="DN810" s="55">
        <f ca="1"/>
        <v>0</v>
      </c>
      <c r="DO810" s="55">
        <f ca="1"/>
        <v>0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0</v>
      </c>
      <c r="DT810" s="55">
        <f ca="1"/>
        <v>6.0879456052702192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ca="1"/>
        <v>0</v>
      </c>
      <c r="EE810" s="55">
        <f t="shared" ca="1" si="243"/>
        <v>7923.2294466613112</v>
      </c>
    </row>
    <row r="811" spans="50:135" x14ac:dyDescent="0.3">
      <c r="AX811" s="7">
        <v>8</v>
      </c>
      <c r="AY811" s="30">
        <f t="shared" si="216"/>
        <v>4994.758397342096</v>
      </c>
      <c r="AZ811" s="30">
        <f t="shared" si="217"/>
        <v>0.59654963971819752</v>
      </c>
      <c r="BA811" s="30">
        <f t="shared" si="218"/>
        <v>0</v>
      </c>
      <c r="BB811" s="30">
        <f t="shared" si="219"/>
        <v>0</v>
      </c>
      <c r="BC811" s="30">
        <f t="shared" si="220"/>
        <v>17.854960792736939</v>
      </c>
      <c r="BD811" s="30">
        <f t="shared" si="221"/>
        <v>39.61642276152471</v>
      </c>
      <c r="BE811" s="30">
        <f t="shared" si="222"/>
        <v>0</v>
      </c>
      <c r="BF811" s="30">
        <f t="shared" si="223"/>
        <v>711.16132019936754</v>
      </c>
      <c r="BG811" s="30">
        <f t="shared" si="224"/>
        <v>34.584463183859512</v>
      </c>
      <c r="BH811" s="30">
        <f t="shared" si="225"/>
        <v>0</v>
      </c>
      <c r="BI811" s="30">
        <f t="shared" si="226"/>
        <v>9.546941840160919</v>
      </c>
      <c r="BJ811" s="30">
        <f t="shared" si="227"/>
        <v>2854.0802431789402</v>
      </c>
      <c r="BK811" s="30">
        <f t="shared" si="228"/>
        <v>0</v>
      </c>
      <c r="BL811" s="30">
        <f t="shared" si="229"/>
        <v>0</v>
      </c>
      <c r="BM811" s="30">
        <f t="shared" si="230"/>
        <v>4.0065868748241518E-3</v>
      </c>
      <c r="BN811" s="30">
        <f t="shared" si="231"/>
        <v>4.4207912017142866E-2</v>
      </c>
      <c r="BO811" s="30">
        <f t="shared" si="232"/>
        <v>0</v>
      </c>
      <c r="BP811" s="30">
        <f t="shared" si="233"/>
        <v>0</v>
      </c>
      <c r="BQ811" s="30">
        <f t="shared" si="234"/>
        <v>7.7412993627994613</v>
      </c>
      <c r="BR811" s="30">
        <f t="shared" si="235"/>
        <v>0</v>
      </c>
      <c r="BS811" s="30">
        <f t="shared" si="236"/>
        <v>0</v>
      </c>
      <c r="BT811" s="30">
        <f t="shared" si="237"/>
        <v>0</v>
      </c>
      <c r="BU811" s="30">
        <f t="shared" si="238"/>
        <v>0</v>
      </c>
      <c r="BV811" s="30">
        <f t="shared" si="239"/>
        <v>0</v>
      </c>
      <c r="BW811" s="30">
        <f t="shared" si="240"/>
        <v>0</v>
      </c>
      <c r="BX811" s="30">
        <f t="shared" si="241"/>
        <v>0</v>
      </c>
      <c r="BY811" s="30">
        <f t="shared" si="242"/>
        <v>8669.9888128000948</v>
      </c>
      <c r="DD811" s="7">
        <v>8</v>
      </c>
      <c r="DE811" s="55">
        <f ca="1"/>
        <v>472504.14438856224</v>
      </c>
      <c r="DF811" s="55">
        <f ca="1"/>
        <v>60.251513611537952</v>
      </c>
      <c r="DG811" s="55">
        <f ca="1"/>
        <v>0</v>
      </c>
      <c r="DH811" s="55">
        <f ca="1"/>
        <v>0</v>
      </c>
      <c r="DI811" s="55">
        <f ca="1"/>
        <v>1323.0525947418071</v>
      </c>
      <c r="DJ811" s="55">
        <f ca="1"/>
        <v>2745.4180973736625</v>
      </c>
      <c r="DK811" s="55">
        <f ca="1"/>
        <v>0</v>
      </c>
      <c r="DL811" s="55">
        <f ca="1"/>
        <v>0</v>
      </c>
      <c r="DM811" s="55">
        <f ca="1"/>
        <v>2676.8374504307262</v>
      </c>
      <c r="DN811" s="55">
        <f ca="1"/>
        <v>0</v>
      </c>
      <c r="DO811" s="55">
        <f ca="1"/>
        <v>0</v>
      </c>
      <c r="DP811" s="55">
        <f ca="1"/>
        <v>160113.90164233855</v>
      </c>
      <c r="DQ811" s="55">
        <f ca="1"/>
        <v>0</v>
      </c>
      <c r="DR811" s="55">
        <f ca="1"/>
        <v>0</v>
      </c>
      <c r="DS811" s="55">
        <f ca="1"/>
        <v>0</v>
      </c>
      <c r="DT811" s="55">
        <f ca="1"/>
        <v>3.1299201708137145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ca="1"/>
        <v>0</v>
      </c>
      <c r="EE811" s="55">
        <f t="shared" ca="1" si="243"/>
        <v>639426.73560722929</v>
      </c>
    </row>
    <row r="812" spans="50:135" x14ac:dyDescent="0.3">
      <c r="AX812" s="7">
        <v>9</v>
      </c>
      <c r="AY812" s="30">
        <f t="shared" si="216"/>
        <v>246.09144819650021</v>
      </c>
      <c r="AZ812" s="30">
        <f t="shared" si="217"/>
        <v>2.9391965273744748E-2</v>
      </c>
      <c r="BA812" s="30">
        <f t="shared" si="218"/>
        <v>0</v>
      </c>
      <c r="BB812" s="30">
        <f t="shared" si="219"/>
        <v>0</v>
      </c>
      <c r="BC812" s="30">
        <f t="shared" si="220"/>
        <v>0.87971285287007417</v>
      </c>
      <c r="BD812" s="30">
        <f t="shared" si="221"/>
        <v>1.9518987847385294</v>
      </c>
      <c r="BE812" s="30">
        <f t="shared" si="222"/>
        <v>0</v>
      </c>
      <c r="BF812" s="30">
        <f t="shared" si="223"/>
        <v>35.038875817089775</v>
      </c>
      <c r="BG812" s="30">
        <f t="shared" si="224"/>
        <v>1.7039744377935824</v>
      </c>
      <c r="BH812" s="30">
        <f t="shared" si="225"/>
        <v>0</v>
      </c>
      <c r="BI812" s="30">
        <f t="shared" si="226"/>
        <v>0.47037725424463128</v>
      </c>
      <c r="BJ812" s="30">
        <f t="shared" si="227"/>
        <v>140.62036332071634</v>
      </c>
      <c r="BK812" s="30">
        <f t="shared" si="228"/>
        <v>0</v>
      </c>
      <c r="BL812" s="30">
        <f t="shared" si="229"/>
        <v>0</v>
      </c>
      <c r="BM812" s="30">
        <f t="shared" si="230"/>
        <v>1.9751963839051279E-4</v>
      </c>
      <c r="BN812" s="30">
        <f t="shared" si="231"/>
        <v>2.1781222901509135E-3</v>
      </c>
      <c r="BO812" s="30">
        <f t="shared" si="232"/>
        <v>0</v>
      </c>
      <c r="BP812" s="30">
        <f t="shared" si="233"/>
        <v>0</v>
      </c>
      <c r="BQ812" s="30">
        <f t="shared" si="234"/>
        <v>0.3814133586345686</v>
      </c>
      <c r="BR812" s="30">
        <f t="shared" si="235"/>
        <v>0</v>
      </c>
      <c r="BS812" s="30">
        <f t="shared" si="236"/>
        <v>0</v>
      </c>
      <c r="BT812" s="30">
        <f t="shared" si="237"/>
        <v>0</v>
      </c>
      <c r="BU812" s="30">
        <f t="shared" si="238"/>
        <v>0</v>
      </c>
      <c r="BV812" s="30">
        <f t="shared" si="239"/>
        <v>0</v>
      </c>
      <c r="BW812" s="30">
        <f t="shared" si="240"/>
        <v>0</v>
      </c>
      <c r="BX812" s="30">
        <f t="shared" si="241"/>
        <v>0</v>
      </c>
      <c r="BY812" s="30">
        <f t="shared" si="242"/>
        <v>427.16983162978994</v>
      </c>
      <c r="DD812" s="7">
        <v>9</v>
      </c>
      <c r="DE812" s="55">
        <f ca="1"/>
        <v>23280.250999388918</v>
      </c>
      <c r="DF812" s="55">
        <f ca="1"/>
        <v>2.9685884926482196</v>
      </c>
      <c r="DG812" s="55">
        <f ca="1"/>
        <v>0</v>
      </c>
      <c r="DH812" s="55">
        <f ca="1"/>
        <v>0</v>
      </c>
      <c r="DI812" s="55">
        <f ca="1"/>
        <v>65.186722397672497</v>
      </c>
      <c r="DJ812" s="55">
        <f ca="1"/>
        <v>135.26658578238008</v>
      </c>
      <c r="DK812" s="55">
        <f ca="1"/>
        <v>0</v>
      </c>
      <c r="DL812" s="55">
        <f ca="1"/>
        <v>0</v>
      </c>
      <c r="DM812" s="55">
        <f ca="1"/>
        <v>131.88762148522329</v>
      </c>
      <c r="DN812" s="55">
        <f ca="1"/>
        <v>0</v>
      </c>
      <c r="DO812" s="55">
        <f ca="1"/>
        <v>0</v>
      </c>
      <c r="DP812" s="55">
        <f ca="1"/>
        <v>7888.8023822921868</v>
      </c>
      <c r="DQ812" s="55">
        <f ca="1"/>
        <v>0</v>
      </c>
      <c r="DR812" s="55">
        <f ca="1"/>
        <v>0</v>
      </c>
      <c r="DS812" s="55">
        <f ca="1"/>
        <v>0</v>
      </c>
      <c r="DT812" s="55">
        <f ca="1"/>
        <v>0.15421105814268468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ca="1"/>
        <v>0</v>
      </c>
      <c r="EE812" s="55">
        <f t="shared" ca="1" si="243"/>
        <v>31504.517110897174</v>
      </c>
    </row>
    <row r="813" spans="50:135" x14ac:dyDescent="0.3">
      <c r="AX813" s="7">
        <v>10</v>
      </c>
      <c r="AY813" s="30">
        <f t="shared" si="216"/>
        <v>2130.7070637936818</v>
      </c>
      <c r="AZ813" s="30">
        <f t="shared" si="217"/>
        <v>0.2544812840241259</v>
      </c>
      <c r="BA813" s="30">
        <f t="shared" si="218"/>
        <v>0</v>
      </c>
      <c r="BB813" s="30">
        <f t="shared" si="219"/>
        <v>0</v>
      </c>
      <c r="BC813" s="30">
        <f t="shared" si="220"/>
        <v>7.616722986291788</v>
      </c>
      <c r="BD813" s="30">
        <f t="shared" si="221"/>
        <v>16.899914892221986</v>
      </c>
      <c r="BE813" s="30">
        <f t="shared" si="222"/>
        <v>0</v>
      </c>
      <c r="BF813" s="30">
        <f t="shared" si="223"/>
        <v>303.37332228660028</v>
      </c>
      <c r="BG813" s="30">
        <f t="shared" si="224"/>
        <v>14.753338225702839</v>
      </c>
      <c r="BH813" s="30">
        <f t="shared" si="225"/>
        <v>0</v>
      </c>
      <c r="BI813" s="30">
        <f t="shared" si="226"/>
        <v>4.0726166923936384</v>
      </c>
      <c r="BJ813" s="30">
        <f t="shared" si="227"/>
        <v>1217.5181365408839</v>
      </c>
      <c r="BK813" s="30">
        <f t="shared" si="228"/>
        <v>0</v>
      </c>
      <c r="BL813" s="30">
        <f t="shared" si="229"/>
        <v>0</v>
      </c>
      <c r="BM813" s="30">
        <f t="shared" si="230"/>
        <v>1.7097644221788237E-3</v>
      </c>
      <c r="BN813" s="30">
        <f t="shared" si="231"/>
        <v>1.8858592773441919E-2</v>
      </c>
      <c r="BO813" s="30">
        <f t="shared" si="232"/>
        <v>0</v>
      </c>
      <c r="BP813" s="30">
        <f t="shared" si="233"/>
        <v>0</v>
      </c>
      <c r="BQ813" s="30">
        <f t="shared" si="234"/>
        <v>3.3023501693987787</v>
      </c>
      <c r="BR813" s="30">
        <f t="shared" si="235"/>
        <v>0</v>
      </c>
      <c r="BS813" s="30">
        <f t="shared" si="236"/>
        <v>0</v>
      </c>
      <c r="BT813" s="30">
        <f t="shared" si="237"/>
        <v>0</v>
      </c>
      <c r="BU813" s="30">
        <f t="shared" si="238"/>
        <v>0</v>
      </c>
      <c r="BV813" s="30">
        <f t="shared" si="239"/>
        <v>0</v>
      </c>
      <c r="BW813" s="30">
        <f t="shared" si="240"/>
        <v>0</v>
      </c>
      <c r="BX813" s="30">
        <f t="shared" si="241"/>
        <v>0</v>
      </c>
      <c r="BY813" s="30">
        <f t="shared" si="242"/>
        <v>3698.5185152283952</v>
      </c>
      <c r="DD813" s="7">
        <v>10</v>
      </c>
      <c r="DE813" s="55">
        <f ca="1"/>
        <v>201564.8882348823</v>
      </c>
      <c r="DF813" s="55">
        <f ca="1"/>
        <v>25.702609686436716</v>
      </c>
      <c r="DG813" s="55">
        <f ca="1"/>
        <v>0</v>
      </c>
      <c r="DH813" s="55">
        <f ca="1"/>
        <v>0</v>
      </c>
      <c r="DI813" s="55">
        <f ca="1"/>
        <v>564.39917328422143</v>
      </c>
      <c r="DJ813" s="55">
        <f ca="1"/>
        <v>1171.1641020309835</v>
      </c>
      <c r="DK813" s="55">
        <f ca="1"/>
        <v>0</v>
      </c>
      <c r="DL813" s="55">
        <f ca="1"/>
        <v>0</v>
      </c>
      <c r="DM813" s="55">
        <f ca="1"/>
        <v>1141.9083786693998</v>
      </c>
      <c r="DN813" s="55">
        <f ca="1"/>
        <v>0</v>
      </c>
      <c r="DO813" s="55">
        <f ca="1"/>
        <v>0</v>
      </c>
      <c r="DP813" s="55">
        <f ca="1"/>
        <v>68302.767459943585</v>
      </c>
      <c r="DQ813" s="55">
        <f ca="1"/>
        <v>0</v>
      </c>
      <c r="DR813" s="55">
        <f ca="1"/>
        <v>0</v>
      </c>
      <c r="DS813" s="55">
        <f ca="1"/>
        <v>0</v>
      </c>
      <c r="DT813" s="55">
        <f ca="1"/>
        <v>1.3351883683596877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ca="1"/>
        <v>0</v>
      </c>
      <c r="EE813" s="55">
        <f t="shared" ca="1" si="243"/>
        <v>272772.16514686524</v>
      </c>
    </row>
    <row r="814" spans="50:135" x14ac:dyDescent="0.3">
      <c r="AX814" s="7">
        <v>11</v>
      </c>
      <c r="AY814" s="30">
        <f t="shared" si="216"/>
        <v>0</v>
      </c>
      <c r="AZ814" s="30">
        <f t="shared" si="217"/>
        <v>0</v>
      </c>
      <c r="BA814" s="30">
        <f t="shared" si="218"/>
        <v>0</v>
      </c>
      <c r="BB814" s="30">
        <f t="shared" si="219"/>
        <v>0</v>
      </c>
      <c r="BC814" s="30">
        <f t="shared" si="220"/>
        <v>17904.611082135212</v>
      </c>
      <c r="BD814" s="30">
        <f t="shared" si="221"/>
        <v>39726.5863515698</v>
      </c>
      <c r="BE814" s="30">
        <f t="shared" si="222"/>
        <v>0</v>
      </c>
      <c r="BF814" s="30">
        <f t="shared" si="223"/>
        <v>46123.772966284079</v>
      </c>
      <c r="BG814" s="30">
        <f t="shared" si="224"/>
        <v>0</v>
      </c>
      <c r="BH814" s="30">
        <f t="shared" si="225"/>
        <v>0</v>
      </c>
      <c r="BI814" s="30">
        <f t="shared" si="226"/>
        <v>0</v>
      </c>
      <c r="BJ814" s="30">
        <f t="shared" si="227"/>
        <v>0</v>
      </c>
      <c r="BK814" s="30">
        <f t="shared" si="228"/>
        <v>0</v>
      </c>
      <c r="BL814" s="30">
        <f t="shared" si="229"/>
        <v>0</v>
      </c>
      <c r="BM814" s="30">
        <f t="shared" si="230"/>
        <v>4.0170116543831682</v>
      </c>
      <c r="BN814" s="30">
        <f t="shared" si="231"/>
        <v>44.36487207672738</v>
      </c>
      <c r="BO814" s="30">
        <f t="shared" si="232"/>
        <v>0</v>
      </c>
      <c r="BP814" s="30">
        <f t="shared" si="233"/>
        <v>0</v>
      </c>
      <c r="BQ814" s="30">
        <f t="shared" si="234"/>
        <v>650.01566918441085</v>
      </c>
      <c r="BR814" s="30">
        <f t="shared" si="235"/>
        <v>0</v>
      </c>
      <c r="BS814" s="30">
        <f t="shared" si="236"/>
        <v>0</v>
      </c>
      <c r="BT814" s="30">
        <f t="shared" si="237"/>
        <v>0</v>
      </c>
      <c r="BU814" s="30">
        <f t="shared" si="238"/>
        <v>0</v>
      </c>
      <c r="BV814" s="30">
        <f t="shared" si="239"/>
        <v>0</v>
      </c>
      <c r="BW814" s="30">
        <f t="shared" si="240"/>
        <v>0</v>
      </c>
      <c r="BX814" s="30">
        <f t="shared" si="241"/>
        <v>0</v>
      </c>
      <c r="BY814" s="30">
        <f t="shared" si="242"/>
        <v>104453.36795290462</v>
      </c>
      <c r="DD814" s="7">
        <v>11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0</v>
      </c>
      <c r="DI814" s="55">
        <f ca="1"/>
        <v>1326731.6811862192</v>
      </c>
      <c r="DJ814" s="55">
        <f ca="1"/>
        <v>2753052.4341637869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0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0</v>
      </c>
      <c r="DT814" s="55">
        <f ca="1"/>
        <v>3141.0329430322986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ca="1"/>
        <v>0</v>
      </c>
      <c r="EE814" s="55">
        <f t="shared" ca="1" si="243"/>
        <v>4082925.1482930384</v>
      </c>
    </row>
    <row r="815" spans="50:135" x14ac:dyDescent="0.3">
      <c r="AX815" s="7">
        <v>12</v>
      </c>
      <c r="AY815" s="30">
        <f t="shared" si="216"/>
        <v>8897.193733485572</v>
      </c>
      <c r="AZ815" s="30">
        <f t="shared" si="217"/>
        <v>5.9265471377591785</v>
      </c>
      <c r="BA815" s="30">
        <f t="shared" si="218"/>
        <v>0</v>
      </c>
      <c r="BB815" s="30">
        <f t="shared" si="219"/>
        <v>0</v>
      </c>
      <c r="BC815" s="30">
        <f t="shared" si="220"/>
        <v>457.61609945174138</v>
      </c>
      <c r="BD815" s="30">
        <f t="shared" si="221"/>
        <v>1015.3543914323898</v>
      </c>
      <c r="BE815" s="30">
        <f t="shared" si="222"/>
        <v>0</v>
      </c>
      <c r="BF815" s="30">
        <f t="shared" si="223"/>
        <v>5859.8789563779028</v>
      </c>
      <c r="BG815" s="30">
        <f t="shared" si="224"/>
        <v>686.819716367296</v>
      </c>
      <c r="BH815" s="30">
        <f t="shared" si="225"/>
        <v>0</v>
      </c>
      <c r="BI815" s="30">
        <f t="shared" si="226"/>
        <v>1854.5361077250816</v>
      </c>
      <c r="BJ815" s="30">
        <f t="shared" si="227"/>
        <v>9347.4019422451638</v>
      </c>
      <c r="BK815" s="30">
        <f t="shared" si="228"/>
        <v>0</v>
      </c>
      <c r="BL815" s="30">
        <f t="shared" si="229"/>
        <v>0</v>
      </c>
      <c r="BM815" s="30">
        <f t="shared" si="230"/>
        <v>0.10265256411588569</v>
      </c>
      <c r="BN815" s="30">
        <f t="shared" si="231"/>
        <v>1.1330325720348808</v>
      </c>
      <c r="BO815" s="30">
        <f t="shared" si="232"/>
        <v>0</v>
      </c>
      <c r="BP815" s="30">
        <f t="shared" si="233"/>
        <v>50571.874905839701</v>
      </c>
      <c r="BQ815" s="30">
        <f t="shared" si="234"/>
        <v>3032.1030164189938</v>
      </c>
      <c r="BR815" s="30">
        <f t="shared" si="235"/>
        <v>0</v>
      </c>
      <c r="BS815" s="30">
        <f t="shared" si="236"/>
        <v>0</v>
      </c>
      <c r="BT815" s="30">
        <f t="shared" si="237"/>
        <v>0</v>
      </c>
      <c r="BU815" s="30">
        <f t="shared" si="238"/>
        <v>0</v>
      </c>
      <c r="BV815" s="30">
        <f t="shared" si="239"/>
        <v>0</v>
      </c>
      <c r="BW815" s="30">
        <f t="shared" si="240"/>
        <v>0</v>
      </c>
      <c r="BX815" s="30">
        <f t="shared" si="241"/>
        <v>0</v>
      </c>
      <c r="BY815" s="30">
        <f t="shared" si="242"/>
        <v>81729.941101617747</v>
      </c>
      <c r="DD815" s="7">
        <v>12</v>
      </c>
      <c r="DE815" s="55">
        <f ca="1"/>
        <v>841674.52718773508</v>
      </c>
      <c r="DF815" s="55">
        <f ca="1"/>
        <v>598.58126091367706</v>
      </c>
      <c r="DG815" s="55">
        <f ca="1"/>
        <v>0</v>
      </c>
      <c r="DH815" s="55">
        <f ca="1"/>
        <v>0</v>
      </c>
      <c r="DI815" s="55">
        <f ca="1"/>
        <v>33909.352969374035</v>
      </c>
      <c r="DJ815" s="55">
        <f ca="1"/>
        <v>70364.059326264614</v>
      </c>
      <c r="DK815" s="55">
        <f ca="1"/>
        <v>0</v>
      </c>
      <c r="DL815" s="55">
        <f ca="1"/>
        <v>0</v>
      </c>
      <c r="DM815" s="55">
        <f ca="1"/>
        <v>53159.846046828716</v>
      </c>
      <c r="DN815" s="55">
        <f ca="1"/>
        <v>0</v>
      </c>
      <c r="DO815" s="55">
        <f ca="1"/>
        <v>0</v>
      </c>
      <c r="DP815" s="55">
        <f ca="1"/>
        <v>524389.24895995366</v>
      </c>
      <c r="DQ815" s="55">
        <f ca="1"/>
        <v>0</v>
      </c>
      <c r="DR815" s="55">
        <f ca="1"/>
        <v>0</v>
      </c>
      <c r="DS815" s="55">
        <f ca="1"/>
        <v>0</v>
      </c>
      <c r="DT815" s="55">
        <f ca="1"/>
        <v>80.218706100069554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ca="1"/>
        <v>0</v>
      </c>
      <c r="EE815" s="55">
        <f t="shared" ca="1" si="243"/>
        <v>1524175.8344571698</v>
      </c>
    </row>
    <row r="816" spans="50:135" x14ac:dyDescent="0.3">
      <c r="AX816" s="7">
        <v>13</v>
      </c>
      <c r="AY816" s="30">
        <f t="shared" si="216"/>
        <v>385.53659815440449</v>
      </c>
      <c r="AZ816" s="30">
        <f t="shared" si="217"/>
        <v>0.25681140425007981</v>
      </c>
      <c r="BA816" s="30">
        <f t="shared" si="218"/>
        <v>0</v>
      </c>
      <c r="BB816" s="30">
        <f t="shared" si="219"/>
        <v>0</v>
      </c>
      <c r="BC816" s="30">
        <f t="shared" si="220"/>
        <v>19.829595655329836</v>
      </c>
      <c r="BD816" s="30">
        <f t="shared" si="221"/>
        <v>43.997724430338387</v>
      </c>
      <c r="BE816" s="30">
        <f t="shared" si="222"/>
        <v>0</v>
      </c>
      <c r="BF816" s="30">
        <f t="shared" si="223"/>
        <v>253.92251385269034</v>
      </c>
      <c r="BG816" s="30">
        <f t="shared" si="224"/>
        <v>29.761534354956538</v>
      </c>
      <c r="BH816" s="30">
        <f t="shared" si="225"/>
        <v>0</v>
      </c>
      <c r="BI816" s="30">
        <f t="shared" si="226"/>
        <v>80.361467169246893</v>
      </c>
      <c r="BJ816" s="30">
        <f t="shared" si="227"/>
        <v>405.04519228175531</v>
      </c>
      <c r="BK816" s="30">
        <f t="shared" si="228"/>
        <v>0</v>
      </c>
      <c r="BL816" s="30">
        <f t="shared" si="229"/>
        <v>0</v>
      </c>
      <c r="BM816" s="30">
        <f t="shared" si="230"/>
        <v>4.4464509629774645E-3</v>
      </c>
      <c r="BN816" s="30">
        <f t="shared" si="231"/>
        <v>4.919651248945707E-2</v>
      </c>
      <c r="BO816" s="30">
        <f t="shared" si="232"/>
        <v>0</v>
      </c>
      <c r="BP816" s="30">
        <f t="shared" si="233"/>
        <v>2191.3998047555801</v>
      </c>
      <c r="BQ816" s="30">
        <f t="shared" si="234"/>
        <v>131.38824636495804</v>
      </c>
      <c r="BR816" s="30">
        <f t="shared" si="235"/>
        <v>0</v>
      </c>
      <c r="BS816" s="30">
        <f t="shared" si="236"/>
        <v>0</v>
      </c>
      <c r="BT816" s="30">
        <f t="shared" si="237"/>
        <v>0</v>
      </c>
      <c r="BU816" s="30">
        <f t="shared" si="238"/>
        <v>0</v>
      </c>
      <c r="BV816" s="30">
        <f t="shared" si="239"/>
        <v>0</v>
      </c>
      <c r="BW816" s="30">
        <f t="shared" si="240"/>
        <v>0</v>
      </c>
      <c r="BX816" s="30">
        <f t="shared" si="241"/>
        <v>0</v>
      </c>
      <c r="BY816" s="30">
        <f t="shared" si="242"/>
        <v>3541.5531313869624</v>
      </c>
      <c r="DD816" s="7">
        <v>13</v>
      </c>
      <c r="DE816" s="55">
        <f ca="1"/>
        <v>36471.76218540666</v>
      </c>
      <c r="DF816" s="55">
        <f ca="1"/>
        <v>25.937951829258061</v>
      </c>
      <c r="DG816" s="55">
        <f ca="1"/>
        <v>0</v>
      </c>
      <c r="DH816" s="55">
        <f ca="1"/>
        <v>0</v>
      </c>
      <c r="DI816" s="55">
        <f ca="1"/>
        <v>1469.3730380599407</v>
      </c>
      <c r="DJ816" s="55">
        <f ca="1"/>
        <v>3049.0423030224501</v>
      </c>
      <c r="DK816" s="55">
        <f ca="1"/>
        <v>0</v>
      </c>
      <c r="DL816" s="55">
        <f ca="1"/>
        <v>0</v>
      </c>
      <c r="DM816" s="55">
        <f ca="1"/>
        <v>2303.5427590736363</v>
      </c>
      <c r="DN816" s="55">
        <f ca="1"/>
        <v>0</v>
      </c>
      <c r="DO816" s="55">
        <f ca="1"/>
        <v>0</v>
      </c>
      <c r="DP816" s="55">
        <f ca="1"/>
        <v>22723.035287006474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3.4831130842535605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ca="1"/>
        <v>0</v>
      </c>
      <c r="EE816" s="55">
        <f t="shared" ca="1" si="243"/>
        <v>66046.176637482655</v>
      </c>
    </row>
    <row r="817" spans="50:135" x14ac:dyDescent="0.3">
      <c r="AX817" s="7">
        <v>14</v>
      </c>
      <c r="AY817" s="30">
        <f t="shared" si="216"/>
        <v>24229.474024888848</v>
      </c>
      <c r="AZ817" s="30">
        <f t="shared" si="217"/>
        <v>16.13959684782364</v>
      </c>
      <c r="BA817" s="30">
        <f t="shared" si="218"/>
        <v>0</v>
      </c>
      <c r="BB817" s="30">
        <f t="shared" si="219"/>
        <v>0</v>
      </c>
      <c r="BC817" s="30">
        <f t="shared" si="220"/>
        <v>1051.7912196722457</v>
      </c>
      <c r="BD817" s="30">
        <f t="shared" si="221"/>
        <v>2333.7046816852194</v>
      </c>
      <c r="BE817" s="30">
        <f t="shared" si="222"/>
        <v>0</v>
      </c>
      <c r="BF817" s="30">
        <f t="shared" si="223"/>
        <v>19855.09758255925</v>
      </c>
      <c r="BG817" s="30">
        <f t="shared" si="224"/>
        <v>1239.5088862261982</v>
      </c>
      <c r="BH817" s="30">
        <f t="shared" si="225"/>
        <v>0</v>
      </c>
      <c r="BI817" s="30">
        <f t="shared" si="226"/>
        <v>509.27576773969946</v>
      </c>
      <c r="BJ817" s="30">
        <f t="shared" si="227"/>
        <v>41023.517267330739</v>
      </c>
      <c r="BK817" s="30">
        <f t="shared" si="228"/>
        <v>0</v>
      </c>
      <c r="BL817" s="30">
        <f t="shared" si="229"/>
        <v>0</v>
      </c>
      <c r="BM817" s="30">
        <f t="shared" si="230"/>
        <v>0.23601805718243804</v>
      </c>
      <c r="BN817" s="30">
        <f t="shared" si="231"/>
        <v>2.6041778502299491</v>
      </c>
      <c r="BO817" s="30">
        <f t="shared" si="232"/>
        <v>0</v>
      </c>
      <c r="BP817" s="30">
        <f t="shared" si="233"/>
        <v>1802.0343278394403</v>
      </c>
      <c r="BQ817" s="30">
        <f t="shared" si="234"/>
        <v>13307.176823108684</v>
      </c>
      <c r="BR817" s="30">
        <f t="shared" si="235"/>
        <v>0</v>
      </c>
      <c r="BS817" s="30">
        <f t="shared" si="236"/>
        <v>0</v>
      </c>
      <c r="BT817" s="30">
        <f t="shared" si="237"/>
        <v>0</v>
      </c>
      <c r="BU817" s="30">
        <f t="shared" si="238"/>
        <v>0</v>
      </c>
      <c r="BV817" s="30">
        <f t="shared" si="239"/>
        <v>0</v>
      </c>
      <c r="BW817" s="30">
        <f t="shared" si="240"/>
        <v>0</v>
      </c>
      <c r="BX817" s="30">
        <f t="shared" si="241"/>
        <v>0</v>
      </c>
      <c r="BY817" s="30">
        <f t="shared" si="242"/>
        <v>105370.56037380557</v>
      </c>
      <c r="DD817" s="7">
        <v>14</v>
      </c>
      <c r="DE817" s="55">
        <f ca="1"/>
        <v>2292108.242754485</v>
      </c>
      <c r="DF817" s="55">
        <f ca="1"/>
        <v>1630.0992816301875</v>
      </c>
      <c r="DG817" s="55">
        <f ca="1"/>
        <v>0</v>
      </c>
      <c r="DH817" s="55">
        <f ca="1"/>
        <v>0</v>
      </c>
      <c r="DI817" s="55">
        <f ca="1"/>
        <v>77937.729377713404</v>
      </c>
      <c r="DJ817" s="55">
        <f ca="1"/>
        <v>161725.73444078569</v>
      </c>
      <c r="DK817" s="55">
        <f ca="1"/>
        <v>0</v>
      </c>
      <c r="DL817" s="55">
        <f ca="1"/>
        <v>0</v>
      </c>
      <c r="DM817" s="55">
        <f ca="1"/>
        <v>95937.987793907756</v>
      </c>
      <c r="DN817" s="55">
        <f ca="1"/>
        <v>0</v>
      </c>
      <c r="DO817" s="55">
        <f ca="1"/>
        <v>0</v>
      </c>
      <c r="DP817" s="55">
        <f ca="1"/>
        <v>2301419.3186972546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184.3757917962804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ca="1"/>
        <v>0</v>
      </c>
      <c r="EE817" s="55">
        <f t="shared" ca="1" si="243"/>
        <v>4930943.4881375739</v>
      </c>
    </row>
    <row r="818" spans="50:135" x14ac:dyDescent="0.3">
      <c r="AX818" s="7">
        <v>15</v>
      </c>
      <c r="AY818" s="30">
        <f t="shared" si="216"/>
        <v>2315.2441774810004</v>
      </c>
      <c r="AZ818" s="30">
        <f t="shared" si="217"/>
        <v>1.5422170363622021</v>
      </c>
      <c r="BA818" s="30">
        <f t="shared" si="218"/>
        <v>0</v>
      </c>
      <c r="BB818" s="30">
        <f t="shared" si="219"/>
        <v>0</v>
      </c>
      <c r="BC818" s="30">
        <f t="shared" si="220"/>
        <v>100.50377052083297</v>
      </c>
      <c r="BD818" s="30">
        <f t="shared" si="221"/>
        <v>222.99684145817</v>
      </c>
      <c r="BE818" s="30">
        <f t="shared" si="222"/>
        <v>0</v>
      </c>
      <c r="BF818" s="30">
        <f t="shared" si="223"/>
        <v>1897.2512168470105</v>
      </c>
      <c r="BG818" s="30">
        <f t="shared" si="224"/>
        <v>118.44110727278348</v>
      </c>
      <c r="BH818" s="30">
        <f t="shared" si="225"/>
        <v>0</v>
      </c>
      <c r="BI818" s="30">
        <f t="shared" si="226"/>
        <v>48.663778463960313</v>
      </c>
      <c r="BJ818" s="30">
        <f t="shared" si="227"/>
        <v>3919.9967530700537</v>
      </c>
      <c r="BK818" s="30">
        <f t="shared" si="228"/>
        <v>0</v>
      </c>
      <c r="BL818" s="30">
        <f t="shared" si="229"/>
        <v>0</v>
      </c>
      <c r="BM818" s="30">
        <f t="shared" si="230"/>
        <v>2.255267512309982E-2</v>
      </c>
      <c r="BN818" s="30">
        <f t="shared" si="231"/>
        <v>0.24884187034773175</v>
      </c>
      <c r="BO818" s="30">
        <f t="shared" si="232"/>
        <v>0</v>
      </c>
      <c r="BP818" s="30">
        <f t="shared" si="233"/>
        <v>172.19315125718205</v>
      </c>
      <c r="BQ818" s="30">
        <f t="shared" si="234"/>
        <v>1271.5655169453564</v>
      </c>
      <c r="BR818" s="30">
        <f t="shared" si="235"/>
        <v>0</v>
      </c>
      <c r="BS818" s="30">
        <f t="shared" si="236"/>
        <v>0</v>
      </c>
      <c r="BT818" s="30">
        <f t="shared" si="237"/>
        <v>0</v>
      </c>
      <c r="BU818" s="30">
        <f t="shared" si="238"/>
        <v>0</v>
      </c>
      <c r="BV818" s="30">
        <f t="shared" si="239"/>
        <v>0</v>
      </c>
      <c r="BW818" s="30">
        <f t="shared" si="240"/>
        <v>0</v>
      </c>
      <c r="BX818" s="30">
        <f t="shared" si="241"/>
        <v>0</v>
      </c>
      <c r="BY818" s="30">
        <f t="shared" si="242"/>
        <v>10068.669924898184</v>
      </c>
      <c r="DD818" s="7">
        <v>15</v>
      </c>
      <c r="DE818" s="55">
        <f ca="1"/>
        <v>219022.09918970263</v>
      </c>
      <c r="DF818" s="55">
        <f ca="1"/>
        <v>155.7639206725824</v>
      </c>
      <c r="DG818" s="55">
        <f ca="1"/>
        <v>0</v>
      </c>
      <c r="DH818" s="55">
        <f ca="1"/>
        <v>0</v>
      </c>
      <c r="DI818" s="55">
        <f ca="1"/>
        <v>7447.3293955937224</v>
      </c>
      <c r="DJ818" s="55">
        <f ca="1"/>
        <v>15453.68111305118</v>
      </c>
      <c r="DK818" s="55">
        <f ca="1"/>
        <v>0</v>
      </c>
      <c r="DL818" s="55">
        <f ca="1"/>
        <v>0</v>
      </c>
      <c r="DM818" s="55">
        <f ca="1"/>
        <v>9167.3417029134416</v>
      </c>
      <c r="DN818" s="55">
        <f ca="1"/>
        <v>0</v>
      </c>
      <c r="DO818" s="55">
        <f ca="1"/>
        <v>0</v>
      </c>
      <c r="DP818" s="55">
        <f ca="1"/>
        <v>219911.81784723001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17.618004420619407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ca="1"/>
        <v>0</v>
      </c>
      <c r="EE818" s="55">
        <f t="shared" ca="1" si="243"/>
        <v>471175.65117358416</v>
      </c>
    </row>
    <row r="819" spans="50:135" x14ac:dyDescent="0.3">
      <c r="AX819" s="7">
        <v>16</v>
      </c>
      <c r="AY819" s="30">
        <f t="shared" si="216"/>
        <v>7.7639464163690608</v>
      </c>
      <c r="AZ819" s="30">
        <f t="shared" si="217"/>
        <v>1.5700783454491583</v>
      </c>
      <c r="BA819" s="30">
        <f t="shared" si="218"/>
        <v>0</v>
      </c>
      <c r="BB819" s="30">
        <f t="shared" si="219"/>
        <v>0</v>
      </c>
      <c r="BC819" s="30">
        <f t="shared" si="220"/>
        <v>266.39437135089429</v>
      </c>
      <c r="BD819" s="30">
        <f t="shared" si="221"/>
        <v>591.07338061638131</v>
      </c>
      <c r="BE819" s="30">
        <f t="shared" si="222"/>
        <v>0</v>
      </c>
      <c r="BF819" s="30">
        <f t="shared" si="223"/>
        <v>585.84033882282654</v>
      </c>
      <c r="BG819" s="30">
        <f t="shared" si="224"/>
        <v>26.616707268036592</v>
      </c>
      <c r="BH819" s="30">
        <f t="shared" si="225"/>
        <v>0</v>
      </c>
      <c r="BI819" s="30">
        <f t="shared" si="226"/>
        <v>86.299156354216422</v>
      </c>
      <c r="BJ819" s="30">
        <f t="shared" si="227"/>
        <v>3335.297620981205</v>
      </c>
      <c r="BK819" s="30">
        <f t="shared" si="228"/>
        <v>0</v>
      </c>
      <c r="BL819" s="30">
        <f t="shared" si="229"/>
        <v>0</v>
      </c>
      <c r="BM819" s="30">
        <f t="shared" si="230"/>
        <v>5.9777911591271847E-2</v>
      </c>
      <c r="BN819" s="30">
        <f t="shared" si="231"/>
        <v>0.65957797309907962</v>
      </c>
      <c r="BO819" s="30">
        <f t="shared" si="232"/>
        <v>0</v>
      </c>
      <c r="BP819" s="30">
        <f t="shared" si="233"/>
        <v>1284.8324203487671</v>
      </c>
      <c r="BQ819" s="30">
        <f t="shared" si="234"/>
        <v>1081.9012642972621</v>
      </c>
      <c r="BR819" s="30">
        <f t="shared" si="235"/>
        <v>0</v>
      </c>
      <c r="BS819" s="30">
        <f t="shared" si="236"/>
        <v>0</v>
      </c>
      <c r="BT819" s="30">
        <f t="shared" si="237"/>
        <v>0</v>
      </c>
      <c r="BU819" s="30">
        <f t="shared" si="238"/>
        <v>0</v>
      </c>
      <c r="BV819" s="30">
        <f t="shared" si="239"/>
        <v>0</v>
      </c>
      <c r="BW819" s="30">
        <f t="shared" si="240"/>
        <v>0</v>
      </c>
      <c r="BX819" s="30">
        <f t="shared" si="241"/>
        <v>0</v>
      </c>
      <c r="BY819" s="30">
        <f t="shared" si="242"/>
        <v>7268.3086406860984</v>
      </c>
      <c r="DD819" s="7">
        <v>16</v>
      </c>
      <c r="DE819" s="55">
        <f ca="1"/>
        <v>734.46933098851309</v>
      </c>
      <c r="DF819" s="55">
        <f ca="1"/>
        <v>158.57791289036498</v>
      </c>
      <c r="DG819" s="55">
        <f ca="1"/>
        <v>0</v>
      </c>
      <c r="DH819" s="55">
        <f ca="1"/>
        <v>0</v>
      </c>
      <c r="DI819" s="55">
        <f ca="1"/>
        <v>19739.822917101264</v>
      </c>
      <c r="DJ819" s="55">
        <f ca="1"/>
        <v>40961.38527671522</v>
      </c>
      <c r="DK819" s="55">
        <f ca="1"/>
        <v>0</v>
      </c>
      <c r="DL819" s="55">
        <f ca="1"/>
        <v>0</v>
      </c>
      <c r="DM819" s="55">
        <f ca="1"/>
        <v>2060.1331425460326</v>
      </c>
      <c r="DN819" s="55">
        <f ca="1"/>
        <v>0</v>
      </c>
      <c r="DO819" s="55">
        <f ca="1"/>
        <v>0</v>
      </c>
      <c r="DP819" s="55">
        <f ca="1"/>
        <v>187110.19653704562</v>
      </c>
      <c r="DQ819" s="55">
        <f ca="1"/>
        <v>0</v>
      </c>
      <c r="DR819" s="55">
        <f ca="1"/>
        <v>0</v>
      </c>
      <c r="DS819" s="55">
        <f ca="1"/>
        <v>0</v>
      </c>
      <c r="DT819" s="55">
        <f ca="1"/>
        <v>46.698120495414834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ca="1"/>
        <v>0</v>
      </c>
      <c r="EE819" s="55">
        <f t="shared" ca="1" si="243"/>
        <v>250811.28323778242</v>
      </c>
    </row>
    <row r="820" spans="50:135" x14ac:dyDescent="0.3">
      <c r="AX820" s="7">
        <v>17</v>
      </c>
      <c r="AY820" s="30">
        <f t="shared" si="216"/>
        <v>4749.1863195795286</v>
      </c>
      <c r="AZ820" s="30">
        <f t="shared" si="217"/>
        <v>3.2181342900624759</v>
      </c>
      <c r="BA820" s="30">
        <f t="shared" si="218"/>
        <v>0</v>
      </c>
      <c r="BB820" s="30">
        <f t="shared" si="219"/>
        <v>0</v>
      </c>
      <c r="BC820" s="30">
        <f t="shared" si="220"/>
        <v>113.55198492137248</v>
      </c>
      <c r="BD820" s="30">
        <f t="shared" si="221"/>
        <v>251.94809960201624</v>
      </c>
      <c r="BE820" s="30">
        <f t="shared" si="222"/>
        <v>0</v>
      </c>
      <c r="BF820" s="30">
        <f t="shared" si="223"/>
        <v>1509.7833438669691</v>
      </c>
      <c r="BG820" s="30">
        <f t="shared" si="224"/>
        <v>68.594561749075538</v>
      </c>
      <c r="BH820" s="30">
        <f t="shared" si="225"/>
        <v>0</v>
      </c>
      <c r="BI820" s="30">
        <f t="shared" si="226"/>
        <v>222.40364854521596</v>
      </c>
      <c r="BJ820" s="30">
        <f t="shared" si="227"/>
        <v>8756.8399832568175</v>
      </c>
      <c r="BK820" s="30">
        <f t="shared" si="228"/>
        <v>0</v>
      </c>
      <c r="BL820" s="30">
        <f t="shared" si="229"/>
        <v>0</v>
      </c>
      <c r="BM820" s="30">
        <f t="shared" si="230"/>
        <v>2.5480646250517953E-2</v>
      </c>
      <c r="BN820" s="30">
        <f t="shared" si="231"/>
        <v>0.28114853721370653</v>
      </c>
      <c r="BO820" s="30">
        <f t="shared" si="232"/>
        <v>0</v>
      </c>
      <c r="BP820" s="30">
        <f t="shared" si="233"/>
        <v>262.77342048384151</v>
      </c>
      <c r="BQ820" s="30">
        <f t="shared" si="234"/>
        <v>2840.5369845933537</v>
      </c>
      <c r="BR820" s="30">
        <f t="shared" si="235"/>
        <v>0</v>
      </c>
      <c r="BS820" s="30">
        <f t="shared" si="236"/>
        <v>0</v>
      </c>
      <c r="BT820" s="30">
        <f t="shared" si="237"/>
        <v>0</v>
      </c>
      <c r="BU820" s="30">
        <f t="shared" si="238"/>
        <v>0</v>
      </c>
      <c r="BV820" s="30">
        <f t="shared" si="239"/>
        <v>0</v>
      </c>
      <c r="BW820" s="30">
        <f t="shared" si="240"/>
        <v>0</v>
      </c>
      <c r="BX820" s="30">
        <f t="shared" si="241"/>
        <v>0</v>
      </c>
      <c r="BY820" s="30">
        <f t="shared" si="242"/>
        <v>18779.143110071716</v>
      </c>
      <c r="DD820" s="7">
        <v>17</v>
      </c>
      <c r="DE820" s="55">
        <f ca="1"/>
        <v>449273.02583222336</v>
      </c>
      <c r="DF820" s="55">
        <f ca="1"/>
        <v>325.03156329631008</v>
      </c>
      <c r="DG820" s="55">
        <f ca="1"/>
        <v>0</v>
      </c>
      <c r="DH820" s="55">
        <f ca="1"/>
        <v>0</v>
      </c>
      <c r="DI820" s="55">
        <f ca="1"/>
        <v>8414.2020826737007</v>
      </c>
      <c r="DJ820" s="55">
        <f ca="1"/>
        <v>17460.003302419726</v>
      </c>
      <c r="DK820" s="55">
        <f ca="1"/>
        <v>0</v>
      </c>
      <c r="DL820" s="55">
        <f ca="1"/>
        <v>0</v>
      </c>
      <c r="DM820" s="55">
        <f ca="1"/>
        <v>5309.2190793784466</v>
      </c>
      <c r="DN820" s="55">
        <f ca="1"/>
        <v>0</v>
      </c>
      <c r="DO820" s="55">
        <f ca="1"/>
        <v>0</v>
      </c>
      <c r="DP820" s="55">
        <f ca="1"/>
        <v>491258.7230607075</v>
      </c>
      <c r="DQ820" s="55">
        <f ca="1"/>
        <v>0</v>
      </c>
      <c r="DR820" s="55">
        <f ca="1"/>
        <v>0</v>
      </c>
      <c r="DS820" s="55">
        <f ca="1"/>
        <v>0</v>
      </c>
      <c r="DT820" s="55">
        <f ca="1"/>
        <v>19.90531643473042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ca="1"/>
        <v>0</v>
      </c>
      <c r="EE820" s="55">
        <f t="shared" ca="1" si="243"/>
        <v>972060.11023713381</v>
      </c>
    </row>
    <row r="821" spans="50:135" x14ac:dyDescent="0.3">
      <c r="AX821" s="7">
        <v>18</v>
      </c>
      <c r="AY821" s="30">
        <f t="shared" si="216"/>
        <v>0</v>
      </c>
      <c r="AZ821" s="30">
        <f t="shared" si="217"/>
        <v>0</v>
      </c>
      <c r="BA821" s="30">
        <f t="shared" si="218"/>
        <v>0</v>
      </c>
      <c r="BB821" s="30">
        <f t="shared" si="219"/>
        <v>0</v>
      </c>
      <c r="BC821" s="30">
        <f t="shared" si="220"/>
        <v>7591.5675890336743</v>
      </c>
      <c r="BD821" s="30">
        <f t="shared" si="221"/>
        <v>16844.100328497323</v>
      </c>
      <c r="BE821" s="30">
        <f t="shared" si="222"/>
        <v>0</v>
      </c>
      <c r="BF821" s="30">
        <f t="shared" si="223"/>
        <v>19556.51191784249</v>
      </c>
      <c r="BG821" s="30">
        <f t="shared" si="224"/>
        <v>0</v>
      </c>
      <c r="BH821" s="30">
        <f t="shared" si="225"/>
        <v>0</v>
      </c>
      <c r="BI821" s="30">
        <f t="shared" si="226"/>
        <v>0</v>
      </c>
      <c r="BJ821" s="30">
        <f t="shared" si="227"/>
        <v>0</v>
      </c>
      <c r="BK821" s="30">
        <f t="shared" si="228"/>
        <v>0</v>
      </c>
      <c r="BL821" s="30">
        <f t="shared" si="229"/>
        <v>0</v>
      </c>
      <c r="BM821" s="30">
        <f t="shared" si="230"/>
        <v>1.7040961391044016</v>
      </c>
      <c r="BN821" s="30">
        <f t="shared" si="231"/>
        <v>18.796308425187153</v>
      </c>
      <c r="BO821" s="30">
        <f t="shared" si="232"/>
        <v>0</v>
      </c>
      <c r="BP821" s="30">
        <f t="shared" si="233"/>
        <v>0</v>
      </c>
      <c r="BQ821" s="30">
        <f t="shared" si="234"/>
        <v>275.60709715212766</v>
      </c>
      <c r="BR821" s="30">
        <f t="shared" si="235"/>
        <v>0</v>
      </c>
      <c r="BS821" s="30">
        <f t="shared" si="236"/>
        <v>0</v>
      </c>
      <c r="BT821" s="30">
        <f t="shared" si="237"/>
        <v>0</v>
      </c>
      <c r="BU821" s="30">
        <f t="shared" si="238"/>
        <v>0</v>
      </c>
      <c r="BV821" s="30">
        <f t="shared" si="239"/>
        <v>0</v>
      </c>
      <c r="BW821" s="30">
        <f t="shared" si="240"/>
        <v>0</v>
      </c>
      <c r="BX821" s="30">
        <f t="shared" si="241"/>
        <v>0</v>
      </c>
      <c r="BY821" s="30">
        <f t="shared" si="242"/>
        <v>44288.287337089911</v>
      </c>
      <c r="DD821" s="7">
        <v>18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0</v>
      </c>
      <c r="DI821" s="55">
        <f ca="1"/>
        <v>562535.15834739525</v>
      </c>
      <c r="DJ821" s="55">
        <f ca="1"/>
        <v>1167296.1527648645</v>
      </c>
      <c r="DK821" s="55">
        <f ca="1"/>
        <v>0</v>
      </c>
      <c r="DL821" s="55">
        <f ca="1"/>
        <v>0</v>
      </c>
      <c r="DM821" s="55">
        <f ca="1"/>
        <v>0</v>
      </c>
      <c r="DN821" s="55">
        <f ca="1"/>
        <v>0</v>
      </c>
      <c r="DO821" s="55">
        <f ca="1"/>
        <v>0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0</v>
      </c>
      <c r="DT821" s="55">
        <f ca="1"/>
        <v>1330.7786365032503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ca="1"/>
        <v>0</v>
      </c>
      <c r="EE821" s="55">
        <f t="shared" ca="1" si="243"/>
        <v>1731162.089748763</v>
      </c>
    </row>
    <row r="822" spans="50:135" x14ac:dyDescent="0.3">
      <c r="AX822" s="7">
        <v>19</v>
      </c>
      <c r="AY822" s="30">
        <f t="shared" si="216"/>
        <v>281.77776125903966</v>
      </c>
      <c r="AZ822" s="30">
        <f t="shared" si="217"/>
        <v>0.18769616857226787</v>
      </c>
      <c r="BA822" s="30">
        <f t="shared" si="218"/>
        <v>0</v>
      </c>
      <c r="BB822" s="30">
        <f t="shared" si="219"/>
        <v>0</v>
      </c>
      <c r="BC822" s="30">
        <f t="shared" si="220"/>
        <v>822.7121964993795</v>
      </c>
      <c r="BD822" s="30">
        <f t="shared" si="221"/>
        <v>1825.4262533483472</v>
      </c>
      <c r="BE822" s="30">
        <f t="shared" si="222"/>
        <v>0</v>
      </c>
      <c r="BF822" s="30">
        <f t="shared" si="223"/>
        <v>2407.857324975399</v>
      </c>
      <c r="BG822" s="30">
        <f t="shared" si="224"/>
        <v>109.39709897668186</v>
      </c>
      <c r="BH822" s="30">
        <f t="shared" si="225"/>
        <v>0</v>
      </c>
      <c r="BI822" s="30">
        <f t="shared" si="226"/>
        <v>2403.0550889852766</v>
      </c>
      <c r="BJ822" s="30">
        <f t="shared" si="227"/>
        <v>12477.170667573257</v>
      </c>
      <c r="BK822" s="30">
        <f t="shared" si="228"/>
        <v>0</v>
      </c>
      <c r="BL822" s="30">
        <f t="shared" si="229"/>
        <v>0</v>
      </c>
      <c r="BM822" s="30">
        <f t="shared" si="230"/>
        <v>0.18461357312413229</v>
      </c>
      <c r="BN822" s="30">
        <f t="shared" si="231"/>
        <v>2.0369906486539229</v>
      </c>
      <c r="BO822" s="30">
        <f t="shared" si="232"/>
        <v>0</v>
      </c>
      <c r="BP822" s="30">
        <f t="shared" si="233"/>
        <v>44.741603677444417</v>
      </c>
      <c r="BQ822" s="30">
        <f t="shared" si="234"/>
        <v>4047.334976760204</v>
      </c>
      <c r="BR822" s="30">
        <f t="shared" si="235"/>
        <v>0</v>
      </c>
      <c r="BS822" s="30">
        <f t="shared" si="236"/>
        <v>0</v>
      </c>
      <c r="BT822" s="30">
        <f t="shared" si="237"/>
        <v>0</v>
      </c>
      <c r="BU822" s="30">
        <f t="shared" si="238"/>
        <v>0</v>
      </c>
      <c r="BV822" s="30">
        <f t="shared" si="239"/>
        <v>0</v>
      </c>
      <c r="BW822" s="30">
        <f t="shared" si="240"/>
        <v>0</v>
      </c>
      <c r="BX822" s="30">
        <f t="shared" si="241"/>
        <v>0</v>
      </c>
      <c r="BY822" s="30">
        <f t="shared" si="242"/>
        <v>24421.882272445378</v>
      </c>
      <c r="DD822" s="7">
        <v>19</v>
      </c>
      <c r="DE822" s="55">
        <f ca="1"/>
        <v>26656.176215105152</v>
      </c>
      <c r="DF822" s="55">
        <f ca="1"/>
        <v>18.957313025799056</v>
      </c>
      <c r="DG822" s="55">
        <f ca="1"/>
        <v>0</v>
      </c>
      <c r="DH822" s="55">
        <f ca="1"/>
        <v>0</v>
      </c>
      <c r="DI822" s="55">
        <f ca="1"/>
        <v>60962.973760604014</v>
      </c>
      <c r="DJ822" s="55">
        <f ca="1"/>
        <v>126502.03935704046</v>
      </c>
      <c r="DK822" s="55">
        <f ca="1"/>
        <v>0</v>
      </c>
      <c r="DL822" s="55">
        <f ca="1"/>
        <v>0</v>
      </c>
      <c r="DM822" s="55">
        <f ca="1"/>
        <v>8467.3354607951769</v>
      </c>
      <c r="DN822" s="55">
        <f ca="1"/>
        <v>0</v>
      </c>
      <c r="DO822" s="55">
        <f ca="1"/>
        <v>0</v>
      </c>
      <c r="DP822" s="55">
        <f ca="1"/>
        <v>699969.27445085975</v>
      </c>
      <c r="DQ822" s="55">
        <f ca="1"/>
        <v>0</v>
      </c>
      <c r="DR822" s="55">
        <f ca="1"/>
        <v>0</v>
      </c>
      <c r="DS822" s="55">
        <f ca="1"/>
        <v>0</v>
      </c>
      <c r="DT822" s="55">
        <f ca="1"/>
        <v>144.21893792469774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ca="1"/>
        <v>0</v>
      </c>
      <c r="EE822" s="55">
        <f t="shared" ca="1" si="243"/>
        <v>922720.97549535509</v>
      </c>
    </row>
    <row r="823" spans="50:135" x14ac:dyDescent="0.3">
      <c r="AX823" s="7">
        <v>20</v>
      </c>
      <c r="AY823" s="30">
        <f t="shared" si="216"/>
        <v>8892.4943686893803</v>
      </c>
      <c r="AZ823" s="30">
        <f t="shared" si="217"/>
        <v>58.022598553111884</v>
      </c>
      <c r="BA823" s="30">
        <f t="shared" si="218"/>
        <v>0</v>
      </c>
      <c r="BB823" s="30">
        <f t="shared" si="219"/>
        <v>0</v>
      </c>
      <c r="BC823" s="30">
        <f t="shared" si="220"/>
        <v>58.06638718488459</v>
      </c>
      <c r="BD823" s="30">
        <f t="shared" si="221"/>
        <v>128.83716572046066</v>
      </c>
      <c r="BE823" s="30">
        <f t="shared" si="222"/>
        <v>0</v>
      </c>
      <c r="BF823" s="30">
        <f t="shared" si="223"/>
        <v>1725.6457447251444</v>
      </c>
      <c r="BG823" s="30">
        <f t="shared" si="224"/>
        <v>553.78407057722052</v>
      </c>
      <c r="BH823" s="30">
        <f t="shared" si="225"/>
        <v>0</v>
      </c>
      <c r="BI823" s="30">
        <f t="shared" si="226"/>
        <v>363.11019323158803</v>
      </c>
      <c r="BJ823" s="30">
        <f t="shared" si="227"/>
        <v>3442.8818964304487</v>
      </c>
      <c r="BK823" s="30">
        <f t="shared" si="228"/>
        <v>0</v>
      </c>
      <c r="BL823" s="30">
        <f t="shared" si="229"/>
        <v>0</v>
      </c>
      <c r="BM823" s="30">
        <f t="shared" si="230"/>
        <v>1.3040636966237144E-2</v>
      </c>
      <c r="BN823" s="30">
        <f t="shared" si="231"/>
        <v>0.1438392062366157</v>
      </c>
      <c r="BO823" s="30">
        <f t="shared" si="232"/>
        <v>0</v>
      </c>
      <c r="BP823" s="30">
        <f t="shared" si="233"/>
        <v>3.7921388241776253</v>
      </c>
      <c r="BQ823" s="30">
        <f t="shared" si="234"/>
        <v>1116.7993680857051</v>
      </c>
      <c r="BR823" s="30">
        <f t="shared" si="235"/>
        <v>0</v>
      </c>
      <c r="BS823" s="30">
        <f t="shared" si="236"/>
        <v>0</v>
      </c>
      <c r="BT823" s="30">
        <f t="shared" si="237"/>
        <v>0</v>
      </c>
      <c r="BU823" s="30">
        <f t="shared" si="238"/>
        <v>0</v>
      </c>
      <c r="BV823" s="30">
        <f t="shared" si="239"/>
        <v>0</v>
      </c>
      <c r="BW823" s="30">
        <f t="shared" si="240"/>
        <v>0</v>
      </c>
      <c r="BX823" s="30">
        <f t="shared" si="241"/>
        <v>0</v>
      </c>
      <c r="BY823" s="30">
        <f t="shared" si="242"/>
        <v>16343.590811865326</v>
      </c>
      <c r="DD823" s="7">
        <v>20</v>
      </c>
      <c r="DE823" s="55">
        <f ca="1"/>
        <v>841229.96727801533</v>
      </c>
      <c r="DF823" s="55">
        <f ca="1"/>
        <v>5860.2824538642999</v>
      </c>
      <c r="DG823" s="55">
        <f ca="1"/>
        <v>0</v>
      </c>
      <c r="DH823" s="55">
        <f ca="1"/>
        <v>0</v>
      </c>
      <c r="DI823" s="55">
        <f ca="1"/>
        <v>4302.7192903999476</v>
      </c>
      <c r="DJ823" s="55">
        <f ca="1"/>
        <v>8928.415584427923</v>
      </c>
      <c r="DK823" s="55">
        <f ca="1"/>
        <v>0</v>
      </c>
      <c r="DL823" s="55">
        <f ca="1"/>
        <v>0</v>
      </c>
      <c r="DM823" s="55">
        <f ca="1"/>
        <v>42862.887062676869</v>
      </c>
      <c r="DN823" s="55">
        <f ca="1"/>
        <v>0</v>
      </c>
      <c r="DO823" s="55">
        <f ca="1"/>
        <v>0</v>
      </c>
      <c r="DP823" s="55">
        <f ca="1"/>
        <v>193145.67438974816</v>
      </c>
      <c r="DQ823" s="55">
        <f ca="1"/>
        <v>0</v>
      </c>
      <c r="DR823" s="55">
        <f ca="1"/>
        <v>0</v>
      </c>
      <c r="DS823" s="55">
        <f ca="1"/>
        <v>0</v>
      </c>
      <c r="DT823" s="55">
        <f ca="1"/>
        <v>10.183815801552392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ca="1"/>
        <v>0</v>
      </c>
      <c r="EE823" s="55">
        <f t="shared" ca="1" si="243"/>
        <v>1096340.129874934</v>
      </c>
    </row>
    <row r="824" spans="50:135" x14ac:dyDescent="0.3">
      <c r="AX824" s="7">
        <v>21</v>
      </c>
      <c r="AY824" s="30">
        <f t="shared" si="216"/>
        <v>10271.636018785077</v>
      </c>
      <c r="AZ824" s="30">
        <f t="shared" si="217"/>
        <v>5.9278719306583794</v>
      </c>
      <c r="BA824" s="30">
        <f t="shared" si="218"/>
        <v>0</v>
      </c>
      <c r="BB824" s="30">
        <f t="shared" si="219"/>
        <v>0</v>
      </c>
      <c r="BC824" s="30">
        <f t="shared" si="220"/>
        <v>87.278643517240951</v>
      </c>
      <c r="BD824" s="30">
        <f t="shared" si="221"/>
        <v>193.65305131849112</v>
      </c>
      <c r="BE824" s="30">
        <f t="shared" si="222"/>
        <v>0</v>
      </c>
      <c r="BF824" s="30">
        <f t="shared" si="223"/>
        <v>1698.7305041017948</v>
      </c>
      <c r="BG824" s="30">
        <f t="shared" si="224"/>
        <v>2066.1513512149672</v>
      </c>
      <c r="BH824" s="30">
        <f t="shared" si="225"/>
        <v>0</v>
      </c>
      <c r="BI824" s="30">
        <f t="shared" si="226"/>
        <v>491.66644032251293</v>
      </c>
      <c r="BJ824" s="30">
        <f t="shared" si="227"/>
        <v>4846.2171288404115</v>
      </c>
      <c r="BK824" s="30">
        <f t="shared" si="228"/>
        <v>0</v>
      </c>
      <c r="BL824" s="30">
        <f t="shared" si="229"/>
        <v>0</v>
      </c>
      <c r="BM824" s="30">
        <f t="shared" si="230"/>
        <v>1.9585004032151816E-2</v>
      </c>
      <c r="BN824" s="30">
        <f t="shared" si="231"/>
        <v>0.21609717338385404</v>
      </c>
      <c r="BO824" s="30">
        <f t="shared" si="232"/>
        <v>0</v>
      </c>
      <c r="BP824" s="30">
        <f t="shared" si="233"/>
        <v>5.4155466535246388E-2</v>
      </c>
      <c r="BQ824" s="30">
        <f t="shared" si="234"/>
        <v>1572.0121661422172</v>
      </c>
      <c r="BR824" s="30">
        <f t="shared" si="235"/>
        <v>0</v>
      </c>
      <c r="BS824" s="30">
        <f t="shared" si="236"/>
        <v>0</v>
      </c>
      <c r="BT824" s="30">
        <f t="shared" si="237"/>
        <v>0</v>
      </c>
      <c r="BU824" s="30">
        <f t="shared" si="238"/>
        <v>0</v>
      </c>
      <c r="BV824" s="30">
        <f t="shared" si="239"/>
        <v>0</v>
      </c>
      <c r="BW824" s="30">
        <f t="shared" si="240"/>
        <v>0</v>
      </c>
      <c r="BX824" s="30">
        <f t="shared" si="241"/>
        <v>0</v>
      </c>
      <c r="BY824" s="30">
        <f t="shared" si="242"/>
        <v>21233.563013817322</v>
      </c>
      <c r="DD824" s="7">
        <v>21</v>
      </c>
      <c r="DE824" s="55">
        <f ca="1"/>
        <v>971696.76737706817</v>
      </c>
      <c r="DF824" s="55">
        <f ca="1"/>
        <v>598.71506499649627</v>
      </c>
      <c r="DG824" s="55">
        <f ca="1"/>
        <v>0</v>
      </c>
      <c r="DH824" s="55">
        <f ca="1"/>
        <v>0</v>
      </c>
      <c r="DI824" s="55">
        <f ca="1"/>
        <v>6467.347484627554</v>
      </c>
      <c r="DJ824" s="55">
        <f ca="1"/>
        <v>13420.156456371435</v>
      </c>
      <c r="DK824" s="55">
        <f ca="1"/>
        <v>0</v>
      </c>
      <c r="DL824" s="55">
        <f ca="1"/>
        <v>0</v>
      </c>
      <c r="DM824" s="55">
        <f ca="1"/>
        <v>159920.11458403847</v>
      </c>
      <c r="DN824" s="55">
        <f ca="1"/>
        <v>0</v>
      </c>
      <c r="DO824" s="55">
        <f ca="1"/>
        <v>0</v>
      </c>
      <c r="DP824" s="55">
        <f ca="1"/>
        <v>271872.78092794708</v>
      </c>
      <c r="DQ824" s="55">
        <f ca="1"/>
        <v>0</v>
      </c>
      <c r="DR824" s="55">
        <f ca="1"/>
        <v>0</v>
      </c>
      <c r="DS824" s="55">
        <f ca="1"/>
        <v>0</v>
      </c>
      <c r="DT824" s="55">
        <f ca="1"/>
        <v>15.299679875576865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ca="1"/>
        <v>0</v>
      </c>
      <c r="EE824" s="55">
        <f t="shared" ca="1" si="243"/>
        <v>1423991.1815749246</v>
      </c>
    </row>
    <row r="825" spans="50:135" x14ac:dyDescent="0.3">
      <c r="AX825" s="7">
        <v>22</v>
      </c>
      <c r="AY825" s="30">
        <f t="shared" si="216"/>
        <v>10847.229374906959</v>
      </c>
      <c r="AZ825" s="30">
        <f t="shared" si="217"/>
        <v>7.2254935789502257</v>
      </c>
      <c r="BA825" s="30">
        <f t="shared" si="218"/>
        <v>0</v>
      </c>
      <c r="BB825" s="30">
        <f t="shared" si="219"/>
        <v>0</v>
      </c>
      <c r="BC825" s="30">
        <f t="shared" si="220"/>
        <v>584.8796289996576</v>
      </c>
      <c r="BD825" s="30">
        <f t="shared" si="221"/>
        <v>1297.7255401506666</v>
      </c>
      <c r="BE825" s="30">
        <f t="shared" si="222"/>
        <v>0</v>
      </c>
      <c r="BF825" s="30">
        <f t="shared" si="223"/>
        <v>5785.2650250799361</v>
      </c>
      <c r="BG825" s="30">
        <f t="shared" si="224"/>
        <v>276.29099325315985</v>
      </c>
      <c r="BH825" s="30">
        <f t="shared" si="225"/>
        <v>0</v>
      </c>
      <c r="BI825" s="30">
        <f t="shared" si="226"/>
        <v>6069.1049760197311</v>
      </c>
      <c r="BJ825" s="30">
        <f t="shared" si="227"/>
        <v>109837.15851007833</v>
      </c>
      <c r="BK825" s="30">
        <f t="shared" si="228"/>
        <v>0</v>
      </c>
      <c r="BL825" s="30">
        <f t="shared" si="229"/>
        <v>0</v>
      </c>
      <c r="BM825" s="30">
        <f t="shared" si="230"/>
        <v>0.13114900807091354</v>
      </c>
      <c r="BN825" s="30">
        <f t="shared" si="231"/>
        <v>1.4481301484398763</v>
      </c>
      <c r="BO825" s="30">
        <f t="shared" si="232"/>
        <v>0</v>
      </c>
      <c r="BP825" s="30">
        <f t="shared" si="233"/>
        <v>205.51685173335571</v>
      </c>
      <c r="BQ825" s="30">
        <f t="shared" si="234"/>
        <v>35628.892562120862</v>
      </c>
      <c r="BR825" s="30">
        <f t="shared" si="235"/>
        <v>0</v>
      </c>
      <c r="BS825" s="30">
        <f t="shared" si="236"/>
        <v>0</v>
      </c>
      <c r="BT825" s="30">
        <f t="shared" si="237"/>
        <v>0</v>
      </c>
      <c r="BU825" s="30">
        <f t="shared" si="238"/>
        <v>0</v>
      </c>
      <c r="BV825" s="30">
        <f t="shared" si="239"/>
        <v>0</v>
      </c>
      <c r="BW825" s="30">
        <f t="shared" si="240"/>
        <v>0</v>
      </c>
      <c r="BX825" s="30">
        <f t="shared" si="241"/>
        <v>0</v>
      </c>
      <c r="BY825" s="30">
        <f t="shared" si="242"/>
        <v>170540.86823507812</v>
      </c>
      <c r="DD825" s="7">
        <v>22</v>
      </c>
      <c r="DE825" s="55">
        <f ca="1"/>
        <v>1026147.8988661983</v>
      </c>
      <c r="DF825" s="55">
        <f ca="1"/>
        <v>729.77485147397283</v>
      </c>
      <c r="DG825" s="55">
        <f ca="1"/>
        <v>0</v>
      </c>
      <c r="DH825" s="55">
        <f ca="1"/>
        <v>0</v>
      </c>
      <c r="DI825" s="55">
        <f ca="1"/>
        <v>43339.580508874627</v>
      </c>
      <c r="DJ825" s="55">
        <f ca="1"/>
        <v>89932.379932441196</v>
      </c>
      <c r="DK825" s="55">
        <f ca="1"/>
        <v>0</v>
      </c>
      <c r="DL825" s="55">
        <f ca="1"/>
        <v>0</v>
      </c>
      <c r="DM825" s="55">
        <f ca="1"/>
        <v>21384.922877794575</v>
      </c>
      <c r="DN825" s="55">
        <f ca="1"/>
        <v>0</v>
      </c>
      <c r="DO825" s="55">
        <f ca="1"/>
        <v>0</v>
      </c>
      <c r="DP825" s="55">
        <f ca="1"/>
        <v>6161864.5924153943</v>
      </c>
      <c r="DQ825" s="55">
        <f ca="1"/>
        <v>0</v>
      </c>
      <c r="DR825" s="55">
        <f ca="1"/>
        <v>0</v>
      </c>
      <c r="DS825" s="55">
        <f ca="1"/>
        <v>0</v>
      </c>
      <c r="DT825" s="55">
        <f ca="1"/>
        <v>102.52761450954324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ca="1"/>
        <v>0</v>
      </c>
      <c r="EE825" s="55">
        <f t="shared" ca="1" si="243"/>
        <v>7343501.6770666866</v>
      </c>
    </row>
    <row r="826" spans="50:135" x14ac:dyDescent="0.3">
      <c r="AX826" s="7">
        <v>23</v>
      </c>
      <c r="AY826" s="30">
        <f t="shared" si="216"/>
        <v>34688.345719241137</v>
      </c>
      <c r="AZ826" s="30">
        <f t="shared" si="217"/>
        <v>20.019018446707712</v>
      </c>
      <c r="BA826" s="30">
        <f t="shared" si="218"/>
        <v>0</v>
      </c>
      <c r="BB826" s="30">
        <f t="shared" si="219"/>
        <v>0</v>
      </c>
      <c r="BC826" s="30">
        <f t="shared" si="220"/>
        <v>294.74873867755531</v>
      </c>
      <c r="BD826" s="30">
        <f t="shared" si="221"/>
        <v>653.98578979616877</v>
      </c>
      <c r="BE826" s="30">
        <f t="shared" si="222"/>
        <v>0</v>
      </c>
      <c r="BF826" s="30">
        <f t="shared" si="223"/>
        <v>5736.7834002434811</v>
      </c>
      <c r="BG826" s="30">
        <f t="shared" si="224"/>
        <v>6977.6004730639825</v>
      </c>
      <c r="BH826" s="30">
        <f t="shared" si="225"/>
        <v>0</v>
      </c>
      <c r="BI826" s="30">
        <f t="shared" si="226"/>
        <v>1660.4069135517993</v>
      </c>
      <c r="BJ826" s="30">
        <f t="shared" si="227"/>
        <v>16366.161621350084</v>
      </c>
      <c r="BK826" s="30">
        <f t="shared" si="228"/>
        <v>0</v>
      </c>
      <c r="BL826" s="30">
        <f t="shared" si="229"/>
        <v>0</v>
      </c>
      <c r="BM826" s="30">
        <f t="shared" si="230"/>
        <v>6.6140525821721211E-2</v>
      </c>
      <c r="BN826" s="30">
        <f t="shared" si="231"/>
        <v>0.72978184351719566</v>
      </c>
      <c r="BO826" s="30">
        <f t="shared" si="232"/>
        <v>0</v>
      </c>
      <c r="BP826" s="30">
        <f t="shared" si="233"/>
        <v>0.18288844747171801</v>
      </c>
      <c r="BQ826" s="30">
        <f t="shared" si="234"/>
        <v>5308.8428547061576</v>
      </c>
      <c r="BR826" s="30">
        <f t="shared" si="235"/>
        <v>0</v>
      </c>
      <c r="BS826" s="30">
        <f t="shared" si="236"/>
        <v>0</v>
      </c>
      <c r="BT826" s="30">
        <f t="shared" si="237"/>
        <v>0</v>
      </c>
      <c r="BU826" s="30">
        <f t="shared" si="238"/>
        <v>0</v>
      </c>
      <c r="BV826" s="30">
        <f t="shared" si="239"/>
        <v>0</v>
      </c>
      <c r="BW826" s="30">
        <f t="shared" si="240"/>
        <v>0</v>
      </c>
      <c r="BX826" s="30">
        <f t="shared" si="241"/>
        <v>0</v>
      </c>
      <c r="BY826" s="30">
        <f t="shared" si="242"/>
        <v>71707.873339893893</v>
      </c>
      <c r="DD826" s="7">
        <v>23</v>
      </c>
      <c r="DE826" s="55">
        <f ca="1"/>
        <v>3281517.5050402111</v>
      </c>
      <c r="DF826" s="55">
        <f ca="1"/>
        <v>2021.9208631174788</v>
      </c>
      <c r="DG826" s="55">
        <f ca="1"/>
        <v>0</v>
      </c>
      <c r="DH826" s="55">
        <f ca="1"/>
        <v>0</v>
      </c>
      <c r="DI826" s="55">
        <f ca="1"/>
        <v>21840.881536006847</v>
      </c>
      <c r="DJ826" s="55">
        <f ca="1"/>
        <v>45321.215232874492</v>
      </c>
      <c r="DK826" s="55">
        <f ca="1"/>
        <v>0</v>
      </c>
      <c r="DL826" s="55">
        <f ca="1"/>
        <v>0</v>
      </c>
      <c r="DM826" s="55">
        <f ca="1"/>
        <v>540066.27661515225</v>
      </c>
      <c r="DN826" s="55">
        <f ca="1"/>
        <v>0</v>
      </c>
      <c r="DO826" s="55">
        <f ca="1"/>
        <v>0</v>
      </c>
      <c r="DP826" s="55">
        <f ca="1"/>
        <v>918141.66695773974</v>
      </c>
      <c r="DQ826" s="55">
        <f ca="1"/>
        <v>0</v>
      </c>
      <c r="DR826" s="55">
        <f ca="1"/>
        <v>0</v>
      </c>
      <c r="DS826" s="55">
        <f ca="1"/>
        <v>0</v>
      </c>
      <c r="DT826" s="55">
        <f ca="1"/>
        <v>51.668554521017448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ca="1"/>
        <v>0</v>
      </c>
      <c r="EE826" s="55">
        <f t="shared" ca="1" si="243"/>
        <v>4808961.1347996229</v>
      </c>
    </row>
    <row r="827" spans="50:135" x14ac:dyDescent="0.3">
      <c r="AX827" s="7">
        <v>24</v>
      </c>
      <c r="AY827" s="30">
        <f t="shared" si="216"/>
        <v>4689.4839680399336</v>
      </c>
      <c r="AZ827" s="30">
        <f t="shared" si="217"/>
        <v>3.1237318882630705</v>
      </c>
      <c r="BA827" s="30">
        <f t="shared" si="218"/>
        <v>0</v>
      </c>
      <c r="BB827" s="30">
        <f t="shared" si="219"/>
        <v>0</v>
      </c>
      <c r="BC827" s="30">
        <f t="shared" si="220"/>
        <v>1228.1813214853926</v>
      </c>
      <c r="BD827" s="30">
        <f t="shared" si="221"/>
        <v>2725.0774174796175</v>
      </c>
      <c r="BE827" s="30">
        <f t="shared" si="222"/>
        <v>0</v>
      </c>
      <c r="BF827" s="30">
        <f t="shared" si="223"/>
        <v>6008.9425028536134</v>
      </c>
      <c r="BG827" s="30">
        <f t="shared" si="224"/>
        <v>273.00657352092406</v>
      </c>
      <c r="BH827" s="30">
        <f t="shared" si="225"/>
        <v>0</v>
      </c>
      <c r="BI827" s="30">
        <f t="shared" si="226"/>
        <v>885.16722746389041</v>
      </c>
      <c r="BJ827" s="30">
        <f t="shared" si="227"/>
        <v>104909.54815596122</v>
      </c>
      <c r="BK827" s="30">
        <f t="shared" si="228"/>
        <v>0</v>
      </c>
      <c r="BL827" s="30">
        <f t="shared" si="229"/>
        <v>0</v>
      </c>
      <c r="BM827" s="30">
        <f t="shared" si="230"/>
        <v>0.27504439851458246</v>
      </c>
      <c r="BN827" s="30">
        <f t="shared" si="231"/>
        <v>3.0504924198890055</v>
      </c>
      <c r="BO827" s="30">
        <f t="shared" si="232"/>
        <v>0</v>
      </c>
      <c r="BP827" s="30">
        <f t="shared" si="233"/>
        <v>0</v>
      </c>
      <c r="BQ827" s="30">
        <f t="shared" si="234"/>
        <v>33963.815877179499</v>
      </c>
      <c r="BR827" s="30">
        <f t="shared" si="235"/>
        <v>0</v>
      </c>
      <c r="BS827" s="30">
        <f t="shared" si="236"/>
        <v>0</v>
      </c>
      <c r="BT827" s="30">
        <f t="shared" si="237"/>
        <v>0</v>
      </c>
      <c r="BU827" s="30">
        <f t="shared" si="238"/>
        <v>0</v>
      </c>
      <c r="BV827" s="30">
        <f t="shared" si="239"/>
        <v>0</v>
      </c>
      <c r="BW827" s="30">
        <f t="shared" si="240"/>
        <v>0</v>
      </c>
      <c r="BX827" s="30">
        <f t="shared" si="241"/>
        <v>0</v>
      </c>
      <c r="BY827" s="30">
        <f t="shared" si="242"/>
        <v>154689.67231269076</v>
      </c>
      <c r="DD827" s="7">
        <v>24</v>
      </c>
      <c r="DE827" s="55">
        <f ca="1"/>
        <v>443625.18337657768</v>
      </c>
      <c r="DF827" s="55">
        <f ca="1"/>
        <v>315.49692071457014</v>
      </c>
      <c r="DG827" s="55">
        <f ca="1"/>
        <v>0</v>
      </c>
      <c r="DH827" s="55">
        <f ca="1"/>
        <v>0</v>
      </c>
      <c r="DI827" s="55">
        <f ca="1"/>
        <v>91008.235922067586</v>
      </c>
      <c r="DJ827" s="55">
        <f ca="1"/>
        <v>188847.86503133748</v>
      </c>
      <c r="DK827" s="55">
        <f ca="1"/>
        <v>0</v>
      </c>
      <c r="DL827" s="55">
        <f ca="1"/>
        <v>0</v>
      </c>
      <c r="DM827" s="55">
        <f ca="1"/>
        <v>21130.708790519526</v>
      </c>
      <c r="DN827" s="55">
        <f ca="1"/>
        <v>0</v>
      </c>
      <c r="DO827" s="55">
        <f ca="1"/>
        <v>0</v>
      </c>
      <c r="DP827" s="55">
        <f ca="1"/>
        <v>5885425.651549425</v>
      </c>
      <c r="DQ827" s="55">
        <f ca="1"/>
        <v>0</v>
      </c>
      <c r="DR827" s="55">
        <f ca="1"/>
        <v>0</v>
      </c>
      <c r="DS827" s="55">
        <f ca="1"/>
        <v>0</v>
      </c>
      <c r="DT827" s="55">
        <f ca="1"/>
        <v>215.97486332814159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ca="1"/>
        <v>0</v>
      </c>
      <c r="EE827" s="55">
        <f t="shared" ca="1" si="243"/>
        <v>6630569.1164539699</v>
      </c>
    </row>
    <row r="828" spans="50:135" x14ac:dyDescent="0.3">
      <c r="AX828" s="7">
        <v>25</v>
      </c>
      <c r="AY828" s="30">
        <f t="shared" si="216"/>
        <v>4.3056280046313269</v>
      </c>
      <c r="AZ828" s="30">
        <f t="shared" si="217"/>
        <v>0.87071354367776155</v>
      </c>
      <c r="BA828" s="30">
        <f t="shared" si="218"/>
        <v>0</v>
      </c>
      <c r="BB828" s="30">
        <f t="shared" si="219"/>
        <v>0</v>
      </c>
      <c r="BC828" s="30">
        <f t="shared" si="220"/>
        <v>147.73351132891364</v>
      </c>
      <c r="BD828" s="30">
        <f t="shared" si="221"/>
        <v>327.78975589767089</v>
      </c>
      <c r="BE828" s="30">
        <f t="shared" si="222"/>
        <v>0</v>
      </c>
      <c r="BF828" s="30">
        <f t="shared" si="223"/>
        <v>324.88768395408539</v>
      </c>
      <c r="BG828" s="30">
        <f t="shared" si="224"/>
        <v>14.760745894598342</v>
      </c>
      <c r="BH828" s="30">
        <f t="shared" si="225"/>
        <v>0</v>
      </c>
      <c r="BI828" s="30">
        <f t="shared" si="226"/>
        <v>47.858659051494321</v>
      </c>
      <c r="BJ828" s="30">
        <f t="shared" si="227"/>
        <v>1849.6457951781222</v>
      </c>
      <c r="BK828" s="30">
        <f t="shared" si="228"/>
        <v>0</v>
      </c>
      <c r="BL828" s="30">
        <f t="shared" si="229"/>
        <v>0</v>
      </c>
      <c r="BM828" s="30">
        <f t="shared" si="230"/>
        <v>3.3183618351091612E-2</v>
      </c>
      <c r="BN828" s="30">
        <f t="shared" si="231"/>
        <v>0.36461999923127164</v>
      </c>
      <c r="BO828" s="30">
        <f t="shared" si="232"/>
        <v>0</v>
      </c>
      <c r="BP828" s="30">
        <f t="shared" si="233"/>
        <v>712.5255836133415</v>
      </c>
      <c r="BQ828" s="30">
        <f t="shared" si="234"/>
        <v>599.98667333103492</v>
      </c>
      <c r="BR828" s="30">
        <f t="shared" si="235"/>
        <v>0</v>
      </c>
      <c r="BS828" s="30">
        <f t="shared" si="236"/>
        <v>0</v>
      </c>
      <c r="BT828" s="30">
        <f t="shared" si="237"/>
        <v>0</v>
      </c>
      <c r="BU828" s="30">
        <f t="shared" si="238"/>
        <v>0</v>
      </c>
      <c r="BV828" s="30">
        <f t="shared" si="239"/>
        <v>0</v>
      </c>
      <c r="BW828" s="30">
        <f t="shared" si="240"/>
        <v>0</v>
      </c>
      <c r="BX828" s="30">
        <f t="shared" si="241"/>
        <v>0</v>
      </c>
      <c r="BY828" s="30">
        <f t="shared" si="242"/>
        <v>4030.7625534151525</v>
      </c>
      <c r="DD828" s="7">
        <v>25</v>
      </c>
      <c r="DE828" s="55">
        <f ca="1"/>
        <v>407.31240923812351</v>
      </c>
      <c r="DF828" s="55">
        <f ca="1"/>
        <v>87.942067911453918</v>
      </c>
      <c r="DG828" s="55">
        <f ca="1"/>
        <v>0</v>
      </c>
      <c r="DH828" s="55">
        <f ca="1"/>
        <v>0</v>
      </c>
      <c r="DI828" s="55">
        <f ca="1"/>
        <v>10947.053189472499</v>
      </c>
      <c r="DJ828" s="55">
        <f ca="1"/>
        <v>22715.830083708592</v>
      </c>
      <c r="DK828" s="55">
        <f ca="1"/>
        <v>0</v>
      </c>
      <c r="DL828" s="55">
        <f ca="1"/>
        <v>0</v>
      </c>
      <c r="DM828" s="55">
        <f ca="1"/>
        <v>1142.4817322419117</v>
      </c>
      <c r="DN828" s="55">
        <f ca="1"/>
        <v>0</v>
      </c>
      <c r="DO828" s="55">
        <f ca="1"/>
        <v>0</v>
      </c>
      <c r="DP828" s="55">
        <f ca="1"/>
        <v>103765.12910949266</v>
      </c>
      <c r="DQ828" s="55">
        <f ca="1"/>
        <v>0</v>
      </c>
      <c r="DR828" s="55">
        <f ca="1"/>
        <v>0</v>
      </c>
      <c r="DS828" s="55">
        <f ca="1"/>
        <v>0</v>
      </c>
      <c r="DT828" s="55">
        <f ca="1"/>
        <v>25.815095945574033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ca="1"/>
        <v>0</v>
      </c>
      <c r="EE828" s="55">
        <f t="shared" ca="1" si="243"/>
        <v>139091.56368801082</v>
      </c>
    </row>
    <row r="829" spans="50:135" x14ac:dyDescent="0.3">
      <c r="AX829" s="7">
        <v>26</v>
      </c>
      <c r="AY829" s="30">
        <f t="shared" si="216"/>
        <v>247.29774716450262</v>
      </c>
      <c r="AZ829" s="30">
        <f t="shared" si="217"/>
        <v>0.16472854211526905</v>
      </c>
      <c r="BA829" s="30">
        <f t="shared" si="218"/>
        <v>0</v>
      </c>
      <c r="BB829" s="30">
        <f t="shared" si="219"/>
        <v>0</v>
      </c>
      <c r="BC829" s="30">
        <f t="shared" si="220"/>
        <v>136.89950832348563</v>
      </c>
      <c r="BD829" s="30">
        <f t="shared" si="221"/>
        <v>303.75136970498073</v>
      </c>
      <c r="BE829" s="30">
        <f t="shared" si="222"/>
        <v>0</v>
      </c>
      <c r="BF829" s="30">
        <f t="shared" si="223"/>
        <v>286.31767972995732</v>
      </c>
      <c r="BG829" s="30">
        <f t="shared" si="224"/>
        <v>13.008380202943096</v>
      </c>
      <c r="BH829" s="30">
        <f t="shared" si="225"/>
        <v>0</v>
      </c>
      <c r="BI829" s="30">
        <f t="shared" si="226"/>
        <v>285.74664742653641</v>
      </c>
      <c r="BJ829" s="30">
        <f t="shared" si="227"/>
        <v>4950.0390610407403</v>
      </c>
      <c r="BK829" s="30">
        <f t="shared" si="228"/>
        <v>0</v>
      </c>
      <c r="BL829" s="30">
        <f t="shared" si="229"/>
        <v>0</v>
      </c>
      <c r="BM829" s="30">
        <f t="shared" si="230"/>
        <v>3.0813674247756499E-2</v>
      </c>
      <c r="BN829" s="30">
        <f t="shared" si="231"/>
        <v>0.33895573680050795</v>
      </c>
      <c r="BO829" s="30">
        <f t="shared" si="232"/>
        <v>0</v>
      </c>
      <c r="BP829" s="30">
        <f t="shared" si="233"/>
        <v>862.93074956756038</v>
      </c>
      <c r="BQ829" s="30">
        <f t="shared" si="234"/>
        <v>1605.6898439881213</v>
      </c>
      <c r="BR829" s="30">
        <f t="shared" si="235"/>
        <v>0</v>
      </c>
      <c r="BS829" s="30">
        <f t="shared" si="236"/>
        <v>0</v>
      </c>
      <c r="BT829" s="30">
        <f t="shared" si="237"/>
        <v>0</v>
      </c>
      <c r="BU829" s="30">
        <f t="shared" si="238"/>
        <v>0</v>
      </c>
      <c r="BV829" s="30">
        <f t="shared" si="239"/>
        <v>0</v>
      </c>
      <c r="BW829" s="30">
        <f t="shared" si="240"/>
        <v>0</v>
      </c>
      <c r="BX829" s="30">
        <f t="shared" si="241"/>
        <v>0</v>
      </c>
      <c r="BY829" s="30">
        <f t="shared" si="242"/>
        <v>8692.2154851019914</v>
      </c>
      <c r="DD829" s="7">
        <v>26</v>
      </c>
      <c r="DE829" s="55">
        <f ca="1"/>
        <v>23394.366881761947</v>
      </c>
      <c r="DF829" s="55">
        <f ca="1"/>
        <v>16.637582753642175</v>
      </c>
      <c r="DG829" s="55">
        <f ca="1"/>
        <v>0</v>
      </c>
      <c r="DH829" s="55">
        <f ca="1"/>
        <v>0</v>
      </c>
      <c r="DI829" s="55">
        <f ca="1"/>
        <v>10144.253566770285</v>
      </c>
      <c r="DJ829" s="55">
        <f ca="1"/>
        <v>21049.969920555162</v>
      </c>
      <c r="DK829" s="55">
        <f ca="1"/>
        <v>0</v>
      </c>
      <c r="DL829" s="55">
        <f ca="1"/>
        <v>0</v>
      </c>
      <c r="DM829" s="55">
        <f ca="1"/>
        <v>1006.8486277077957</v>
      </c>
      <c r="DN829" s="55">
        <f ca="1"/>
        <v>0</v>
      </c>
      <c r="DO829" s="55">
        <f ca="1"/>
        <v>0</v>
      </c>
      <c r="DP829" s="55">
        <f ca="1"/>
        <v>277697.19132438552</v>
      </c>
      <c r="DQ829" s="55">
        <f ca="1"/>
        <v>0</v>
      </c>
      <c r="DR829" s="55">
        <f ca="1"/>
        <v>0</v>
      </c>
      <c r="DS829" s="55">
        <f ca="1"/>
        <v>0</v>
      </c>
      <c r="DT829" s="55">
        <f ca="1"/>
        <v>23.998066165475961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ca="1"/>
        <v>0</v>
      </c>
      <c r="EE829" s="55">
        <f t="shared" ca="1" si="243"/>
        <v>333333.26597009983</v>
      </c>
    </row>
    <row r="830" spans="50:135" x14ac:dyDescent="0.3">
      <c r="AX830" s="7">
        <v>27</v>
      </c>
      <c r="AY830" s="30">
        <f t="shared" si="216"/>
        <v>512.31935896976802</v>
      </c>
      <c r="AZ830" s="30">
        <f t="shared" si="217"/>
        <v>0</v>
      </c>
      <c r="BA830" s="30">
        <f t="shared" si="218"/>
        <v>0</v>
      </c>
      <c r="BB830" s="30">
        <f t="shared" si="219"/>
        <v>0</v>
      </c>
      <c r="BC830" s="30">
        <f t="shared" si="220"/>
        <v>0.23042729365085149</v>
      </c>
      <c r="BD830" s="30">
        <f t="shared" si="221"/>
        <v>0.51126995730061842</v>
      </c>
      <c r="BE830" s="30">
        <f t="shared" si="222"/>
        <v>0</v>
      </c>
      <c r="BF830" s="30">
        <f t="shared" si="223"/>
        <v>261.73527054009952</v>
      </c>
      <c r="BG830" s="30">
        <f t="shared" si="224"/>
        <v>124.07502784573381</v>
      </c>
      <c r="BH830" s="30">
        <f t="shared" si="225"/>
        <v>0</v>
      </c>
      <c r="BI830" s="30">
        <f t="shared" si="226"/>
        <v>4.1479220193535076</v>
      </c>
      <c r="BJ830" s="30">
        <f t="shared" si="227"/>
        <v>631.09846794938653</v>
      </c>
      <c r="BK830" s="30">
        <f t="shared" si="228"/>
        <v>0</v>
      </c>
      <c r="BL830" s="30">
        <f t="shared" si="229"/>
        <v>0</v>
      </c>
      <c r="BM830" s="30">
        <f t="shared" si="230"/>
        <v>5.1739564419768837E-5</v>
      </c>
      <c r="BN830" s="30">
        <f t="shared" si="231"/>
        <v>5.705244456575098E-4</v>
      </c>
      <c r="BO830" s="30">
        <f t="shared" si="232"/>
        <v>0</v>
      </c>
      <c r="BP830" s="30">
        <f t="shared" si="233"/>
        <v>1.8733290565778374E-7</v>
      </c>
      <c r="BQ830" s="30">
        <f t="shared" si="234"/>
        <v>32.206833176867953</v>
      </c>
      <c r="BR830" s="30">
        <f t="shared" si="235"/>
        <v>0</v>
      </c>
      <c r="BS830" s="30">
        <f t="shared" si="236"/>
        <v>0</v>
      </c>
      <c r="BT830" s="30">
        <f t="shared" si="237"/>
        <v>43.966555506767257</v>
      </c>
      <c r="BU830" s="30">
        <f t="shared" si="238"/>
        <v>765.5007443926346</v>
      </c>
      <c r="BV830" s="30">
        <f t="shared" si="239"/>
        <v>0</v>
      </c>
      <c r="BW830" s="30">
        <f t="shared" si="240"/>
        <v>0</v>
      </c>
      <c r="BX830" s="30">
        <f t="shared" si="241"/>
        <v>0</v>
      </c>
      <c r="BY830" s="30">
        <f t="shared" si="242"/>
        <v>2375.7925001029057</v>
      </c>
      <c r="DD830" s="7">
        <v>27</v>
      </c>
      <c r="DE830" s="55">
        <f ca="1"/>
        <v>48465.411358540048</v>
      </c>
      <c r="DF830" s="55">
        <f ca="1"/>
        <v>0</v>
      </c>
      <c r="DG830" s="55">
        <f ca="1"/>
        <v>0</v>
      </c>
      <c r="DH830" s="55">
        <f ca="1"/>
        <v>0</v>
      </c>
      <c r="DI830" s="55">
        <f ca="1"/>
        <v>17.074662459528096</v>
      </c>
      <c r="DJ830" s="55">
        <f ca="1"/>
        <v>35.431008040932852</v>
      </c>
      <c r="DK830" s="55">
        <f ca="1"/>
        <v>0</v>
      </c>
      <c r="DL830" s="55">
        <f ca="1"/>
        <v>0</v>
      </c>
      <c r="DM830" s="55">
        <f ca="1"/>
        <v>9603.4071552597979</v>
      </c>
      <c r="DN830" s="55">
        <f ca="1"/>
        <v>0</v>
      </c>
      <c r="DO830" s="55">
        <f ca="1"/>
        <v>0</v>
      </c>
      <c r="DP830" s="55">
        <f ca="1"/>
        <v>35404.624051960585</v>
      </c>
      <c r="DQ830" s="55">
        <f ca="1"/>
        <v>0</v>
      </c>
      <c r="DR830" s="55">
        <f ca="1"/>
        <v>0</v>
      </c>
      <c r="DS830" s="55">
        <f ca="1"/>
        <v>0</v>
      </c>
      <c r="DT830" s="55">
        <f ca="1"/>
        <v>4.0393130752551694E-2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ca="1"/>
        <v>0</v>
      </c>
      <c r="EE830" s="55">
        <f t="shared" ca="1" si="243"/>
        <v>93525.988629391635</v>
      </c>
    </row>
    <row r="831" spans="50:135" x14ac:dyDescent="0.3">
      <c r="AX831" s="7">
        <v>28</v>
      </c>
      <c r="AY831" s="30">
        <f t="shared" si="216"/>
        <v>2380.894249098073</v>
      </c>
      <c r="AZ831" s="30">
        <f t="shared" si="217"/>
        <v>0</v>
      </c>
      <c r="BA831" s="30">
        <f t="shared" si="218"/>
        <v>0</v>
      </c>
      <c r="BB831" s="30">
        <f t="shared" si="219"/>
        <v>0</v>
      </c>
      <c r="BC831" s="30">
        <f t="shared" si="220"/>
        <v>1.0708613820473591</v>
      </c>
      <c r="BD831" s="30">
        <f t="shared" si="221"/>
        <v>2.3760173827944113</v>
      </c>
      <c r="BE831" s="30">
        <f t="shared" si="222"/>
        <v>0</v>
      </c>
      <c r="BF831" s="30">
        <f t="shared" si="223"/>
        <v>1216.3584874824405</v>
      </c>
      <c r="BG831" s="30">
        <f t="shared" si="224"/>
        <v>576.61205895014405</v>
      </c>
      <c r="BH831" s="30">
        <f t="shared" si="225"/>
        <v>0</v>
      </c>
      <c r="BI831" s="30">
        <f t="shared" si="226"/>
        <v>19.276577219043237</v>
      </c>
      <c r="BJ831" s="30">
        <f t="shared" si="227"/>
        <v>2932.8946634406102</v>
      </c>
      <c r="BK831" s="30">
        <f t="shared" si="228"/>
        <v>0</v>
      </c>
      <c r="BL831" s="30">
        <f t="shared" si="229"/>
        <v>0</v>
      </c>
      <c r="BM831" s="30">
        <f t="shared" si="230"/>
        <v>2.3995935763167792E-4</v>
      </c>
      <c r="BN831" s="30">
        <f t="shared" si="231"/>
        <v>2.6513933900465703E-3</v>
      </c>
      <c r="BO831" s="30">
        <f t="shared" si="232"/>
        <v>0</v>
      </c>
      <c r="BP831" s="30">
        <f t="shared" si="233"/>
        <v>8.716472392603686E-7</v>
      </c>
      <c r="BQ831" s="30">
        <f t="shared" si="234"/>
        <v>149.67434389756647</v>
      </c>
      <c r="BR831" s="30">
        <f t="shared" si="235"/>
        <v>0</v>
      </c>
      <c r="BS831" s="30">
        <f t="shared" si="236"/>
        <v>0</v>
      </c>
      <c r="BT831" s="30">
        <f t="shared" si="237"/>
        <v>204.32512921164576</v>
      </c>
      <c r="BU831" s="30">
        <f t="shared" si="238"/>
        <v>3557.5003927918983</v>
      </c>
      <c r="BV831" s="30">
        <f t="shared" si="239"/>
        <v>0</v>
      </c>
      <c r="BW831" s="30">
        <f t="shared" si="240"/>
        <v>0</v>
      </c>
      <c r="BX831" s="30">
        <f t="shared" si="241"/>
        <v>0</v>
      </c>
      <c r="BY831" s="30">
        <f t="shared" si="242"/>
        <v>11040.985673080659</v>
      </c>
      <c r="DD831" s="7">
        <v>28</v>
      </c>
      <c r="DE831" s="55">
        <f ca="1"/>
        <v>225232.59596467769</v>
      </c>
      <c r="DF831" s="55">
        <f ca="1"/>
        <v>0</v>
      </c>
      <c r="DG831" s="55">
        <f ca="1"/>
        <v>0</v>
      </c>
      <c r="DH831" s="55">
        <f ca="1"/>
        <v>0</v>
      </c>
      <c r="DI831" s="55">
        <f ca="1"/>
        <v>79.350828409709308</v>
      </c>
      <c r="DJ831" s="55">
        <f ca="1"/>
        <v>164.6580046276527</v>
      </c>
      <c r="DK831" s="55">
        <f ca="1"/>
        <v>0</v>
      </c>
      <c r="DL831" s="55">
        <f ca="1"/>
        <v>0</v>
      </c>
      <c r="DM831" s="55">
        <f ca="1"/>
        <v>44629.773362741151</v>
      </c>
      <c r="DN831" s="55">
        <f ca="1"/>
        <v>0</v>
      </c>
      <c r="DO831" s="55">
        <f ca="1"/>
        <v>0</v>
      </c>
      <c r="DP831" s="55">
        <f ca="1"/>
        <v>164535.39061901823</v>
      </c>
      <c r="DQ831" s="55">
        <f ca="1"/>
        <v>0</v>
      </c>
      <c r="DR831" s="55">
        <f ca="1"/>
        <v>0</v>
      </c>
      <c r="DS831" s="55">
        <f ca="1"/>
        <v>0</v>
      </c>
      <c r="DT831" s="55">
        <f ca="1"/>
        <v>0.18771865201529717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ca="1"/>
        <v>0</v>
      </c>
      <c r="EE831" s="55">
        <f t="shared" ca="1" si="243"/>
        <v>434641.95649812644</v>
      </c>
    </row>
    <row r="832" spans="50:135" x14ac:dyDescent="0.3">
      <c r="AX832" s="7">
        <v>29</v>
      </c>
      <c r="AY832" s="30">
        <f t="shared" si="216"/>
        <v>282.89489590797007</v>
      </c>
      <c r="AZ832" s="30">
        <f t="shared" si="217"/>
        <v>0</v>
      </c>
      <c r="BA832" s="30">
        <f t="shared" si="218"/>
        <v>0</v>
      </c>
      <c r="BB832" s="30">
        <f t="shared" si="219"/>
        <v>0</v>
      </c>
      <c r="BC832" s="30">
        <f t="shared" si="220"/>
        <v>0.12723841960559512</v>
      </c>
      <c r="BD832" s="30">
        <f t="shared" si="221"/>
        <v>0.28231543222045707</v>
      </c>
      <c r="BE832" s="30">
        <f t="shared" si="222"/>
        <v>0</v>
      </c>
      <c r="BF832" s="30">
        <f t="shared" si="223"/>
        <v>144.52620388761844</v>
      </c>
      <c r="BG832" s="30">
        <f t="shared" si="224"/>
        <v>68.512328255479446</v>
      </c>
      <c r="BH832" s="30">
        <f t="shared" si="225"/>
        <v>0</v>
      </c>
      <c r="BI832" s="30">
        <f t="shared" si="226"/>
        <v>2.2904189504928465</v>
      </c>
      <c r="BJ832" s="30">
        <f t="shared" si="227"/>
        <v>348.48289909378735</v>
      </c>
      <c r="BK832" s="30">
        <f t="shared" si="228"/>
        <v>0</v>
      </c>
      <c r="BL832" s="30">
        <f t="shared" si="229"/>
        <v>0</v>
      </c>
      <c r="BM832" s="30">
        <f t="shared" si="230"/>
        <v>2.8647129853166382E-5</v>
      </c>
      <c r="BN832" s="30">
        <f t="shared" si="231"/>
        <v>3.1503478712978448E-4</v>
      </c>
      <c r="BO832" s="30">
        <f t="shared" si="232"/>
        <v>0</v>
      </c>
      <c r="BP832" s="30">
        <f t="shared" si="233"/>
        <v>1.0350605311910482E-7</v>
      </c>
      <c r="BQ832" s="30">
        <f t="shared" si="234"/>
        <v>17.784119537844472</v>
      </c>
      <c r="BR832" s="30">
        <f t="shared" si="235"/>
        <v>0</v>
      </c>
      <c r="BS832" s="30">
        <f t="shared" si="236"/>
        <v>0</v>
      </c>
      <c r="BT832" s="30">
        <f t="shared" si="237"/>
        <v>24.277657932855242</v>
      </c>
      <c r="BU832" s="30">
        <f t="shared" si="238"/>
        <v>422.6977757044387</v>
      </c>
      <c r="BV832" s="30">
        <f t="shared" si="239"/>
        <v>0</v>
      </c>
      <c r="BW832" s="30">
        <f t="shared" si="240"/>
        <v>0</v>
      </c>
      <c r="BX832" s="30">
        <f t="shared" si="241"/>
        <v>0</v>
      </c>
      <c r="BY832" s="30">
        <f t="shared" si="242"/>
        <v>1311.8761969077357</v>
      </c>
      <c r="DD832" s="7">
        <v>29</v>
      </c>
      <c r="DE832" s="55">
        <f ca="1"/>
        <v>26761.857152893968</v>
      </c>
      <c r="DF832" s="55">
        <f ca="1"/>
        <v>0</v>
      </c>
      <c r="DG832" s="55">
        <f ca="1"/>
        <v>0</v>
      </c>
      <c r="DH832" s="55">
        <f ca="1"/>
        <v>0</v>
      </c>
      <c r="DI832" s="55">
        <f ca="1"/>
        <v>9.4283668927745978</v>
      </c>
      <c r="DJ832" s="55">
        <f ca="1"/>
        <v>19.564459452877674</v>
      </c>
      <c r="DK832" s="55">
        <f ca="1"/>
        <v>0</v>
      </c>
      <c r="DL832" s="55">
        <f ca="1"/>
        <v>0</v>
      </c>
      <c r="DM832" s="55">
        <f ca="1"/>
        <v>5302.8542069741097</v>
      </c>
      <c r="DN832" s="55">
        <f ca="1"/>
        <v>0</v>
      </c>
      <c r="DO832" s="55">
        <f ca="1"/>
        <v>0</v>
      </c>
      <c r="DP832" s="55">
        <f ca="1"/>
        <v>19549.890639161473</v>
      </c>
      <c r="DQ832" s="55">
        <f ca="1"/>
        <v>0</v>
      </c>
      <c r="DR832" s="55">
        <f ca="1"/>
        <v>0</v>
      </c>
      <c r="DS832" s="55">
        <f ca="1"/>
        <v>0</v>
      </c>
      <c r="DT832" s="55">
        <f ca="1"/>
        <v>2.2304462928788741E-2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ca="1"/>
        <v>0</v>
      </c>
      <c r="EE832" s="55">
        <f t="shared" ca="1" si="243"/>
        <v>51643.61712983813</v>
      </c>
    </row>
    <row r="833" spans="50:135" x14ac:dyDescent="0.3">
      <c r="AX833" s="7">
        <v>30</v>
      </c>
      <c r="AY833" s="30">
        <f t="shared" si="216"/>
        <v>0</v>
      </c>
      <c r="AZ833" s="30">
        <f t="shared" si="217"/>
        <v>0</v>
      </c>
      <c r="BA833" s="30">
        <f t="shared" si="218"/>
        <v>0</v>
      </c>
      <c r="BB833" s="30">
        <f t="shared" si="219"/>
        <v>0</v>
      </c>
      <c r="BC833" s="30">
        <f t="shared" si="220"/>
        <v>13205.404749132493</v>
      </c>
      <c r="BD833" s="30">
        <f t="shared" si="221"/>
        <v>29300.030579603106</v>
      </c>
      <c r="BE833" s="30">
        <f t="shared" si="222"/>
        <v>0</v>
      </c>
      <c r="BF833" s="30">
        <f t="shared" si="223"/>
        <v>34018.225132019557</v>
      </c>
      <c r="BG833" s="30">
        <f t="shared" si="224"/>
        <v>0</v>
      </c>
      <c r="BH833" s="30">
        <f t="shared" si="225"/>
        <v>0</v>
      </c>
      <c r="BI833" s="30">
        <f t="shared" si="226"/>
        <v>0</v>
      </c>
      <c r="BJ833" s="30">
        <f t="shared" si="227"/>
        <v>0</v>
      </c>
      <c r="BK833" s="30">
        <f t="shared" si="228"/>
        <v>0</v>
      </c>
      <c r="BL833" s="30">
        <f t="shared" si="229"/>
        <v>0</v>
      </c>
      <c r="BM833" s="30">
        <f t="shared" si="230"/>
        <v>2.9632439640664407</v>
      </c>
      <c r="BN833" s="30">
        <f t="shared" si="231"/>
        <v>32.69586389012634</v>
      </c>
      <c r="BO833" s="30">
        <f t="shared" si="232"/>
        <v>0</v>
      </c>
      <c r="BP833" s="30">
        <f t="shared" si="233"/>
        <v>0</v>
      </c>
      <c r="BQ833" s="30">
        <f t="shared" si="234"/>
        <v>479.41393244944726</v>
      </c>
      <c r="BR833" s="30">
        <f t="shared" si="235"/>
        <v>0</v>
      </c>
      <c r="BS833" s="30">
        <f t="shared" si="236"/>
        <v>0</v>
      </c>
      <c r="BT833" s="30">
        <f t="shared" si="237"/>
        <v>0</v>
      </c>
      <c r="BU833" s="30">
        <f t="shared" si="238"/>
        <v>0</v>
      </c>
      <c r="BV833" s="30">
        <f t="shared" si="239"/>
        <v>0</v>
      </c>
      <c r="BW833" s="30">
        <f t="shared" si="240"/>
        <v>0</v>
      </c>
      <c r="BX833" s="30">
        <f t="shared" si="241"/>
        <v>0</v>
      </c>
      <c r="BY833" s="30">
        <f t="shared" si="242"/>
        <v>77038.733501058799</v>
      </c>
      <c r="DD833" s="7">
        <v>30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0</v>
      </c>
      <c r="DI833" s="55">
        <f ca="1"/>
        <v>978520.49191071768</v>
      </c>
      <c r="DJ833" s="55">
        <f ca="1"/>
        <v>2030492.1191664953</v>
      </c>
      <c r="DK833" s="55">
        <f ca="1"/>
        <v>0</v>
      </c>
      <c r="DL833" s="55">
        <f ca="1"/>
        <v>0</v>
      </c>
      <c r="DM833" s="55">
        <f ca="1"/>
        <v>0</v>
      </c>
      <c r="DN833" s="55">
        <f ca="1"/>
        <v>0</v>
      </c>
      <c r="DO833" s="55">
        <f ca="1"/>
        <v>0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0</v>
      </c>
      <c r="DT833" s="55">
        <f ca="1"/>
        <v>2314.867163420945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ca="1"/>
        <v>0</v>
      </c>
      <c r="EE833" s="55">
        <f t="shared" ca="1" si="243"/>
        <v>3011327.4782406338</v>
      </c>
    </row>
    <row r="834" spans="50:135" x14ac:dyDescent="0.3">
      <c r="AX834" s="7">
        <v>31</v>
      </c>
      <c r="AY834" s="30">
        <f t="shared" si="216"/>
        <v>0</v>
      </c>
      <c r="AZ834" s="30">
        <f t="shared" si="217"/>
        <v>0</v>
      </c>
      <c r="BA834" s="30">
        <f t="shared" si="218"/>
        <v>0</v>
      </c>
      <c r="BB834" s="30">
        <f t="shared" si="219"/>
        <v>0</v>
      </c>
      <c r="BC834" s="30">
        <f t="shared" si="220"/>
        <v>1536.7306770257414</v>
      </c>
      <c r="BD834" s="30">
        <f t="shared" si="221"/>
        <v>3409.6838900981443</v>
      </c>
      <c r="BE834" s="30">
        <f t="shared" si="222"/>
        <v>0</v>
      </c>
      <c r="BF834" s="30">
        <f t="shared" si="223"/>
        <v>1074.2875406155831</v>
      </c>
      <c r="BG834" s="30">
        <f t="shared" si="224"/>
        <v>248.66387317340892</v>
      </c>
      <c r="BH834" s="30">
        <f t="shared" si="225"/>
        <v>0</v>
      </c>
      <c r="BI834" s="30">
        <f t="shared" si="226"/>
        <v>660.53035144946796</v>
      </c>
      <c r="BJ834" s="30">
        <f t="shared" si="227"/>
        <v>127.3278695419064</v>
      </c>
      <c r="BK834" s="30">
        <f t="shared" si="228"/>
        <v>0</v>
      </c>
      <c r="BL834" s="30">
        <f t="shared" si="229"/>
        <v>0</v>
      </c>
      <c r="BM834" s="30">
        <f t="shared" si="230"/>
        <v>0.34483667790023043</v>
      </c>
      <c r="BN834" s="30">
        <f t="shared" si="231"/>
        <v>3.8048615678225954</v>
      </c>
      <c r="BO834" s="30">
        <f t="shared" si="232"/>
        <v>0</v>
      </c>
      <c r="BP834" s="30">
        <f t="shared" si="233"/>
        <v>329.65718976089812</v>
      </c>
      <c r="BQ834" s="30">
        <f t="shared" si="234"/>
        <v>3599.7507704269124</v>
      </c>
      <c r="BR834" s="30">
        <f t="shared" si="235"/>
        <v>0</v>
      </c>
      <c r="BS834" s="30">
        <f t="shared" si="236"/>
        <v>0</v>
      </c>
      <c r="BT834" s="30">
        <f t="shared" si="237"/>
        <v>0</v>
      </c>
      <c r="BU834" s="30">
        <f t="shared" si="238"/>
        <v>0</v>
      </c>
      <c r="BV834" s="30">
        <f t="shared" si="239"/>
        <v>0</v>
      </c>
      <c r="BW834" s="30">
        <f t="shared" si="240"/>
        <v>0</v>
      </c>
      <c r="BX834" s="30">
        <f t="shared" si="241"/>
        <v>0</v>
      </c>
      <c r="BY834" s="30">
        <f t="shared" si="242"/>
        <v>10990.781860337787</v>
      </c>
      <c r="DD834" s="7">
        <v>31</v>
      </c>
      <c r="DE834" s="55">
        <f ca="1"/>
        <v>0</v>
      </c>
      <c r="DF834" s="55">
        <f ca="1"/>
        <v>0</v>
      </c>
      <c r="DG834" s="55">
        <f ca="1"/>
        <v>0</v>
      </c>
      <c r="DH834" s="55">
        <f ca="1"/>
        <v>0</v>
      </c>
      <c r="DI834" s="55">
        <f ca="1"/>
        <v>113871.74316760743</v>
      </c>
      <c r="DJ834" s="55">
        <f ca="1"/>
        <v>236291.09358380138</v>
      </c>
      <c r="DK834" s="55">
        <f ca="1"/>
        <v>0</v>
      </c>
      <c r="DL834" s="55">
        <f ca="1"/>
        <v>0</v>
      </c>
      <c r="DM834" s="55">
        <f ca="1"/>
        <v>19246.583783621852</v>
      </c>
      <c r="DN834" s="55">
        <f ca="1"/>
        <v>0</v>
      </c>
      <c r="DO834" s="55">
        <f ca="1"/>
        <v>0</v>
      </c>
      <c r="DP834" s="55">
        <f ca="1"/>
        <v>7143.093481300949</v>
      </c>
      <c r="DQ834" s="55">
        <f ca="1"/>
        <v>0</v>
      </c>
      <c r="DR834" s="55">
        <f ca="1"/>
        <v>0</v>
      </c>
      <c r="DS834" s="55">
        <f ca="1"/>
        <v>0</v>
      </c>
      <c r="DT834" s="55">
        <f ca="1"/>
        <v>269.38419900183976</v>
      </c>
      <c r="DU834" s="55">
        <f ca="1"/>
        <v>0</v>
      </c>
      <c r="DV834" s="55">
        <f ca="1"/>
        <v>0</v>
      </c>
      <c r="DW834" s="55">
        <f ca="1"/>
        <v>0</v>
      </c>
      <c r="DX834" s="55">
        <f ca="1"/>
        <v>0</v>
      </c>
      <c r="DY834" s="55">
        <f ca="1"/>
        <v>0</v>
      </c>
      <c r="DZ834" s="55">
        <f ca="1"/>
        <v>0</v>
      </c>
      <c r="EA834" s="55">
        <f ca="1"/>
        <v>0</v>
      </c>
      <c r="EB834" s="55">
        <f ca="1"/>
        <v>0</v>
      </c>
      <c r="EC834" s="55">
        <f ca="1"/>
        <v>0</v>
      </c>
      <c r="ED834" s="55">
        <f ca="1"/>
        <v>0</v>
      </c>
      <c r="EE834" s="55">
        <f t="shared" ca="1" si="243"/>
        <v>376821.89821533341</v>
      </c>
    </row>
    <row r="835" spans="50:135" x14ac:dyDescent="0.3">
      <c r="AX835" s="7">
        <v>32</v>
      </c>
      <c r="AY835" s="30">
        <f t="shared" si="216"/>
        <v>0</v>
      </c>
      <c r="AZ835" s="30">
        <f t="shared" si="217"/>
        <v>0</v>
      </c>
      <c r="BA835" s="30">
        <f t="shared" si="218"/>
        <v>0</v>
      </c>
      <c r="BB835" s="30">
        <f t="shared" si="219"/>
        <v>0</v>
      </c>
      <c r="BC835" s="30">
        <f t="shared" si="220"/>
        <v>10518.480461986348</v>
      </c>
      <c r="BD835" s="30">
        <f t="shared" si="221"/>
        <v>23338.307682952411</v>
      </c>
      <c r="BE835" s="30">
        <f t="shared" si="222"/>
        <v>0</v>
      </c>
      <c r="BF835" s="30">
        <f t="shared" si="223"/>
        <v>7353.1899072906672</v>
      </c>
      <c r="BG835" s="30">
        <f t="shared" si="224"/>
        <v>1702.0328485881555</v>
      </c>
      <c r="BH835" s="30">
        <f t="shared" si="225"/>
        <v>0</v>
      </c>
      <c r="BI835" s="30">
        <f t="shared" si="226"/>
        <v>4521.1406907397304</v>
      </c>
      <c r="BJ835" s="30">
        <f t="shared" si="227"/>
        <v>871.5227254030018</v>
      </c>
      <c r="BK835" s="30">
        <f t="shared" si="228"/>
        <v>0</v>
      </c>
      <c r="BL835" s="30">
        <f t="shared" si="229"/>
        <v>0</v>
      </c>
      <c r="BM835" s="30">
        <f t="shared" si="230"/>
        <v>2.3613929089419821</v>
      </c>
      <c r="BN835" s="30">
        <f t="shared" si="231"/>
        <v>26.04318549243122</v>
      </c>
      <c r="BO835" s="30">
        <f t="shared" si="232"/>
        <v>0</v>
      </c>
      <c r="BP835" s="30">
        <f t="shared" si="233"/>
        <v>2256.4088563237315</v>
      </c>
      <c r="BQ835" s="30">
        <f t="shared" si="234"/>
        <v>24639.260941269597</v>
      </c>
      <c r="BR835" s="30">
        <f t="shared" si="235"/>
        <v>0</v>
      </c>
      <c r="BS835" s="30">
        <f t="shared" si="236"/>
        <v>0</v>
      </c>
      <c r="BT835" s="30">
        <f t="shared" si="237"/>
        <v>0</v>
      </c>
      <c r="BU835" s="30">
        <f t="shared" si="238"/>
        <v>0</v>
      </c>
      <c r="BV835" s="30">
        <f t="shared" si="239"/>
        <v>0</v>
      </c>
      <c r="BW835" s="30">
        <f t="shared" si="240"/>
        <v>0</v>
      </c>
      <c r="BX835" s="30">
        <f t="shared" si="241"/>
        <v>0</v>
      </c>
      <c r="BY835" s="30">
        <f t="shared" si="242"/>
        <v>75228.748692955007</v>
      </c>
      <c r="DD835" s="7">
        <v>32</v>
      </c>
      <c r="DE835" s="55">
        <f ca="1"/>
        <v>0</v>
      </c>
      <c r="DF835" s="55">
        <f ca="1"/>
        <v>0</v>
      </c>
      <c r="DG835" s="55">
        <f ca="1"/>
        <v>0</v>
      </c>
      <c r="DH835" s="55">
        <f ca="1"/>
        <v>0</v>
      </c>
      <c r="DI835" s="55">
        <f ca="1"/>
        <v>779419.40223318827</v>
      </c>
      <c r="DJ835" s="55">
        <f ca="1"/>
        <v>1617344.7224286019</v>
      </c>
      <c r="DK835" s="55">
        <f ca="1"/>
        <v>0</v>
      </c>
      <c r="DL835" s="55">
        <f ca="1"/>
        <v>0</v>
      </c>
      <c r="DM835" s="55">
        <f ca="1"/>
        <v>131737.34248072325</v>
      </c>
      <c r="DN835" s="55">
        <f ca="1"/>
        <v>0</v>
      </c>
      <c r="DO835" s="55">
        <f ca="1"/>
        <v>0</v>
      </c>
      <c r="DP835" s="55">
        <f ca="1"/>
        <v>48892.424895108401</v>
      </c>
      <c r="DQ835" s="55">
        <f ca="1"/>
        <v>0</v>
      </c>
      <c r="DR835" s="55">
        <f ca="1"/>
        <v>0</v>
      </c>
      <c r="DS835" s="55">
        <f ca="1"/>
        <v>0</v>
      </c>
      <c r="DT835" s="55">
        <f ca="1"/>
        <v>1843.8575328641302</v>
      </c>
      <c r="DU835" s="55">
        <f ca="1"/>
        <v>0</v>
      </c>
      <c r="DV835" s="55">
        <f ca="1"/>
        <v>0</v>
      </c>
      <c r="DW835" s="55">
        <f ca="1"/>
        <v>0</v>
      </c>
      <c r="DX835" s="55">
        <f ca="1"/>
        <v>0</v>
      </c>
      <c r="DY835" s="55">
        <f ca="1"/>
        <v>0</v>
      </c>
      <c r="DZ835" s="55">
        <f ca="1"/>
        <v>0</v>
      </c>
      <c r="EA835" s="55">
        <f ca="1"/>
        <v>0</v>
      </c>
      <c r="EB835" s="55">
        <f ca="1"/>
        <v>0</v>
      </c>
      <c r="EC835" s="55">
        <f ca="1"/>
        <v>0</v>
      </c>
      <c r="ED835" s="55">
        <f ca="1"/>
        <v>0</v>
      </c>
      <c r="EE835" s="55">
        <f t="shared" ca="1" si="243"/>
        <v>2579237.7495704857</v>
      </c>
    </row>
    <row r="836" spans="50:135" x14ac:dyDescent="0.3">
      <c r="AX836" s="7">
        <v>33</v>
      </c>
      <c r="AY836" s="30">
        <f t="shared" si="216"/>
        <v>0</v>
      </c>
      <c r="AZ836" s="30">
        <f t="shared" si="217"/>
        <v>0</v>
      </c>
      <c r="BA836" s="30">
        <f t="shared" si="218"/>
        <v>0</v>
      </c>
      <c r="BB836" s="30">
        <f t="shared" si="219"/>
        <v>0</v>
      </c>
      <c r="BC836" s="30">
        <f t="shared" si="220"/>
        <v>5448.3909887443315</v>
      </c>
      <c r="BD836" s="30">
        <f t="shared" si="221"/>
        <v>0</v>
      </c>
      <c r="BE836" s="30">
        <f t="shared" si="222"/>
        <v>0</v>
      </c>
      <c r="BF836" s="30">
        <f t="shared" si="223"/>
        <v>0</v>
      </c>
      <c r="BG836" s="30">
        <f t="shared" si="224"/>
        <v>0</v>
      </c>
      <c r="BH836" s="30">
        <f t="shared" si="225"/>
        <v>0</v>
      </c>
      <c r="BI836" s="30">
        <f t="shared" si="226"/>
        <v>0</v>
      </c>
      <c r="BJ836" s="30">
        <f t="shared" si="227"/>
        <v>8.7515672995677747</v>
      </c>
      <c r="BK836" s="30">
        <f t="shared" si="228"/>
        <v>0</v>
      </c>
      <c r="BL836" s="30">
        <f t="shared" si="229"/>
        <v>0</v>
      </c>
      <c r="BM836" s="30">
        <f t="shared" si="230"/>
        <v>0</v>
      </c>
      <c r="BN836" s="30">
        <f t="shared" si="231"/>
        <v>13.489919733866776</v>
      </c>
      <c r="BO836" s="30">
        <f t="shared" si="232"/>
        <v>0</v>
      </c>
      <c r="BP836" s="30">
        <f t="shared" si="233"/>
        <v>0</v>
      </c>
      <c r="BQ836" s="30">
        <f t="shared" si="234"/>
        <v>0</v>
      </c>
      <c r="BR836" s="30">
        <f t="shared" si="235"/>
        <v>0</v>
      </c>
      <c r="BS836" s="30">
        <f t="shared" si="236"/>
        <v>0</v>
      </c>
      <c r="BT836" s="30">
        <f t="shared" si="237"/>
        <v>0</v>
      </c>
      <c r="BU836" s="30">
        <f t="shared" si="238"/>
        <v>0</v>
      </c>
      <c r="BV836" s="30">
        <f t="shared" si="239"/>
        <v>0</v>
      </c>
      <c r="BW836" s="30">
        <f t="shared" si="240"/>
        <v>0</v>
      </c>
      <c r="BX836" s="30">
        <f t="shared" si="241"/>
        <v>0</v>
      </c>
      <c r="BY836" s="30">
        <f t="shared" si="242"/>
        <v>5470.6324757777656</v>
      </c>
      <c r="DD836" s="7">
        <v>33</v>
      </c>
      <c r="DE836" s="55">
        <f ca="1"/>
        <v>0</v>
      </c>
      <c r="DF836" s="55">
        <f ca="1"/>
        <v>0</v>
      </c>
      <c r="DG836" s="55">
        <f ca="1"/>
        <v>0</v>
      </c>
      <c r="DH836" s="55">
        <f ca="1"/>
        <v>0</v>
      </c>
      <c r="DI836" s="55">
        <f ca="1"/>
        <v>403725.77226595493</v>
      </c>
      <c r="DJ836" s="55">
        <f ca="1"/>
        <v>0</v>
      </c>
      <c r="DK836" s="55">
        <f ca="1"/>
        <v>0</v>
      </c>
      <c r="DL836" s="55">
        <f ca="1"/>
        <v>0</v>
      </c>
      <c r="DM836" s="55">
        <f ca="1"/>
        <v>0</v>
      </c>
      <c r="DN836" s="55">
        <f ca="1"/>
        <v>0</v>
      </c>
      <c r="DO836" s="55">
        <f ca="1"/>
        <v>0</v>
      </c>
      <c r="DP836" s="55">
        <f ca="1"/>
        <v>490.9629255057522</v>
      </c>
      <c r="DQ836" s="55">
        <f ca="1"/>
        <v>0</v>
      </c>
      <c r="DR836" s="55">
        <f ca="1"/>
        <v>0</v>
      </c>
      <c r="DS836" s="55">
        <f ca="1"/>
        <v>0</v>
      </c>
      <c r="DT836" s="55">
        <f ca="1"/>
        <v>955.08631715776767</v>
      </c>
      <c r="DU836" s="55">
        <f ca="1"/>
        <v>0</v>
      </c>
      <c r="DV836" s="55">
        <f ca="1"/>
        <v>0</v>
      </c>
      <c r="DW836" s="55">
        <f ca="1"/>
        <v>0</v>
      </c>
      <c r="DX836" s="55">
        <f ca="1"/>
        <v>0</v>
      </c>
      <c r="DY836" s="55">
        <f ca="1"/>
        <v>0</v>
      </c>
      <c r="DZ836" s="55">
        <f ca="1"/>
        <v>0</v>
      </c>
      <c r="EA836" s="55">
        <f ca="1"/>
        <v>0</v>
      </c>
      <c r="EB836" s="55">
        <f ca="1"/>
        <v>0</v>
      </c>
      <c r="EC836" s="55">
        <f ca="1"/>
        <v>0</v>
      </c>
      <c r="ED836" s="55">
        <f ca="1"/>
        <v>0</v>
      </c>
      <c r="EE836" s="55">
        <f t="shared" ca="1" si="243"/>
        <v>405171.82150861848</v>
      </c>
    </row>
    <row r="837" spans="50:135" x14ac:dyDescent="0.3">
      <c r="AX837" s="7">
        <v>34</v>
      </c>
      <c r="AY837" s="30">
        <f t="shared" si="216"/>
        <v>0</v>
      </c>
      <c r="AZ837" s="30">
        <f t="shared" si="217"/>
        <v>0</v>
      </c>
      <c r="BA837" s="30">
        <f t="shared" si="218"/>
        <v>0</v>
      </c>
      <c r="BB837" s="30">
        <f t="shared" si="219"/>
        <v>0</v>
      </c>
      <c r="BC837" s="30">
        <f t="shared" si="220"/>
        <v>457139.42652825941</v>
      </c>
      <c r="BD837" s="30">
        <f t="shared" si="221"/>
        <v>0</v>
      </c>
      <c r="BE837" s="30">
        <f t="shared" si="222"/>
        <v>0</v>
      </c>
      <c r="BF837" s="30">
        <f t="shared" si="223"/>
        <v>0</v>
      </c>
      <c r="BG837" s="30">
        <f t="shared" si="224"/>
        <v>0</v>
      </c>
      <c r="BH837" s="30">
        <f t="shared" si="225"/>
        <v>0</v>
      </c>
      <c r="BI837" s="30">
        <f t="shared" si="226"/>
        <v>0</v>
      </c>
      <c r="BJ837" s="30">
        <f t="shared" si="227"/>
        <v>734.28769436874086</v>
      </c>
      <c r="BK837" s="30">
        <f t="shared" si="228"/>
        <v>0</v>
      </c>
      <c r="BL837" s="30">
        <f t="shared" si="229"/>
        <v>0</v>
      </c>
      <c r="BM837" s="30">
        <f t="shared" si="230"/>
        <v>0</v>
      </c>
      <c r="BN837" s="30">
        <f t="shared" si="231"/>
        <v>1131.852355357164</v>
      </c>
      <c r="BO837" s="30">
        <f t="shared" si="232"/>
        <v>0</v>
      </c>
      <c r="BP837" s="30">
        <f t="shared" si="233"/>
        <v>0</v>
      </c>
      <c r="BQ837" s="30">
        <f t="shared" si="234"/>
        <v>0</v>
      </c>
      <c r="BR837" s="30">
        <f t="shared" si="235"/>
        <v>0</v>
      </c>
      <c r="BS837" s="30">
        <f t="shared" si="236"/>
        <v>0</v>
      </c>
      <c r="BT837" s="30">
        <f t="shared" si="237"/>
        <v>0</v>
      </c>
      <c r="BU837" s="30">
        <f t="shared" si="238"/>
        <v>0</v>
      </c>
      <c r="BV837" s="30">
        <f t="shared" si="239"/>
        <v>0</v>
      </c>
      <c r="BW837" s="30">
        <f t="shared" si="240"/>
        <v>0</v>
      </c>
      <c r="BX837" s="30">
        <f t="shared" si="241"/>
        <v>0</v>
      </c>
      <c r="BY837" s="30">
        <f t="shared" si="242"/>
        <v>459005.5665779853</v>
      </c>
      <c r="DD837" s="7">
        <v>34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0</v>
      </c>
      <c r="DI837" s="55">
        <f ca="1"/>
        <v>33874031.505744018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41193.539654086366</v>
      </c>
      <c r="DQ837" s="55">
        <f ca="1"/>
        <v>0</v>
      </c>
      <c r="DR837" s="55">
        <f ca="1"/>
        <v>0</v>
      </c>
      <c r="DS837" s="55">
        <f ca="1"/>
        <v>0</v>
      </c>
      <c r="DT837" s="55">
        <f ca="1"/>
        <v>80135.146759287207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/>
        <v>0</v>
      </c>
      <c r="EE837" s="55">
        <f t="shared" ca="1" si="243"/>
        <v>33995360.192157388</v>
      </c>
    </row>
    <row r="838" spans="50:135" x14ac:dyDescent="0.3">
      <c r="AX838" s="7">
        <v>35</v>
      </c>
      <c r="AY838" s="30">
        <f t="shared" si="216"/>
        <v>0</v>
      </c>
      <c r="AZ838" s="30">
        <f t="shared" si="217"/>
        <v>0</v>
      </c>
      <c r="BA838" s="30">
        <f t="shared" si="218"/>
        <v>0</v>
      </c>
      <c r="BB838" s="30">
        <f t="shared" si="219"/>
        <v>0</v>
      </c>
      <c r="BC838" s="30">
        <f t="shared" si="220"/>
        <v>0</v>
      </c>
      <c r="BD838" s="30">
        <f t="shared" si="221"/>
        <v>0</v>
      </c>
      <c r="BE838" s="30">
        <f t="shared" si="222"/>
        <v>0</v>
      </c>
      <c r="BF838" s="30">
        <f t="shared" si="223"/>
        <v>1318.8985242285432</v>
      </c>
      <c r="BG838" s="30">
        <f t="shared" si="224"/>
        <v>231.05269779036473</v>
      </c>
      <c r="BH838" s="30">
        <f t="shared" si="225"/>
        <v>0</v>
      </c>
      <c r="BI838" s="30">
        <f t="shared" si="226"/>
        <v>0.57026619666784539</v>
      </c>
      <c r="BJ838" s="30">
        <f t="shared" si="227"/>
        <v>0</v>
      </c>
      <c r="BK838" s="30">
        <f t="shared" si="228"/>
        <v>0</v>
      </c>
      <c r="BL838" s="30">
        <f t="shared" si="229"/>
        <v>0</v>
      </c>
      <c r="BM838" s="30">
        <f t="shared" si="230"/>
        <v>0</v>
      </c>
      <c r="BN838" s="30">
        <f t="shared" si="231"/>
        <v>0</v>
      </c>
      <c r="BO838" s="30">
        <f t="shared" si="232"/>
        <v>0</v>
      </c>
      <c r="BP838" s="30">
        <f t="shared" si="233"/>
        <v>0</v>
      </c>
      <c r="BQ838" s="30">
        <f t="shared" si="234"/>
        <v>0</v>
      </c>
      <c r="BR838" s="30">
        <f t="shared" si="235"/>
        <v>0</v>
      </c>
      <c r="BS838" s="30">
        <f t="shared" si="236"/>
        <v>0</v>
      </c>
      <c r="BT838" s="30">
        <f t="shared" si="237"/>
        <v>0</v>
      </c>
      <c r="BU838" s="30">
        <f t="shared" si="238"/>
        <v>0</v>
      </c>
      <c r="BV838" s="30">
        <f t="shared" si="239"/>
        <v>0</v>
      </c>
      <c r="BW838" s="30">
        <f t="shared" si="240"/>
        <v>0</v>
      </c>
      <c r="BX838" s="30">
        <f t="shared" si="241"/>
        <v>0</v>
      </c>
      <c r="BY838" s="30">
        <f t="shared" si="242"/>
        <v>1550.521488215576</v>
      </c>
      <c r="DD838" s="7">
        <v>35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0</v>
      </c>
      <c r="DI838" s="55">
        <f ca="1"/>
        <v>0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17883.478808974232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0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ca="1"/>
        <v>0</v>
      </c>
      <c r="EE838" s="55">
        <f t="shared" ca="1" si="243"/>
        <v>17883.478808974232</v>
      </c>
    </row>
    <row r="839" spans="50:135" x14ac:dyDescent="0.3">
      <c r="AX839" s="7">
        <v>36</v>
      </c>
      <c r="AY839" s="30">
        <f t="shared" si="216"/>
        <v>0</v>
      </c>
      <c r="AZ839" s="30">
        <f t="shared" si="217"/>
        <v>0</v>
      </c>
      <c r="BA839" s="30">
        <f t="shared" si="218"/>
        <v>0</v>
      </c>
      <c r="BB839" s="30">
        <f t="shared" si="219"/>
        <v>0</v>
      </c>
      <c r="BC839" s="30">
        <f t="shared" si="220"/>
        <v>0</v>
      </c>
      <c r="BD839" s="30">
        <f t="shared" si="221"/>
        <v>0</v>
      </c>
      <c r="BE839" s="30">
        <f t="shared" si="222"/>
        <v>0</v>
      </c>
      <c r="BF839" s="30">
        <f t="shared" si="223"/>
        <v>9.0918123754127524</v>
      </c>
      <c r="BG839" s="30">
        <f t="shared" si="224"/>
        <v>1.59275921548736</v>
      </c>
      <c r="BH839" s="30">
        <f t="shared" si="225"/>
        <v>0</v>
      </c>
      <c r="BI839" s="30">
        <f t="shared" si="226"/>
        <v>3.9311233251506268E-3</v>
      </c>
      <c r="BJ839" s="30">
        <f t="shared" si="227"/>
        <v>0</v>
      </c>
      <c r="BK839" s="30">
        <f t="shared" si="228"/>
        <v>0</v>
      </c>
      <c r="BL839" s="30">
        <f t="shared" si="229"/>
        <v>0</v>
      </c>
      <c r="BM839" s="30">
        <f t="shared" si="230"/>
        <v>0</v>
      </c>
      <c r="BN839" s="30">
        <f t="shared" si="231"/>
        <v>0</v>
      </c>
      <c r="BO839" s="30">
        <f t="shared" si="232"/>
        <v>0</v>
      </c>
      <c r="BP839" s="30">
        <f t="shared" si="233"/>
        <v>0</v>
      </c>
      <c r="BQ839" s="30">
        <f t="shared" si="234"/>
        <v>0</v>
      </c>
      <c r="BR839" s="30">
        <f t="shared" si="235"/>
        <v>0</v>
      </c>
      <c r="BS839" s="30">
        <f t="shared" si="236"/>
        <v>0</v>
      </c>
      <c r="BT839" s="30">
        <f t="shared" si="237"/>
        <v>0</v>
      </c>
      <c r="BU839" s="30">
        <f t="shared" si="238"/>
        <v>0</v>
      </c>
      <c r="BV839" s="30">
        <f t="shared" si="239"/>
        <v>0</v>
      </c>
      <c r="BW839" s="30">
        <f t="shared" si="240"/>
        <v>0</v>
      </c>
      <c r="BX839" s="30">
        <f t="shared" si="241"/>
        <v>0</v>
      </c>
      <c r="BY839" s="30">
        <f t="shared" si="242"/>
        <v>10.688502714225264</v>
      </c>
      <c r="DD839" s="7">
        <v>36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0</v>
      </c>
      <c r="DI839" s="55">
        <f ca="1"/>
        <v>0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123.27956327872167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0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ca="1"/>
        <v>0</v>
      </c>
      <c r="EE839" s="55">
        <f t="shared" ca="1" si="243"/>
        <v>123.27956327872167</v>
      </c>
    </row>
    <row r="840" spans="50:135" x14ac:dyDescent="0.3">
      <c r="AX840" s="7">
        <v>37</v>
      </c>
      <c r="AY840" s="30">
        <f t="shared" si="216"/>
        <v>0</v>
      </c>
      <c r="AZ840" s="30">
        <f t="shared" si="217"/>
        <v>0</v>
      </c>
      <c r="BA840" s="30">
        <f t="shared" si="218"/>
        <v>0</v>
      </c>
      <c r="BB840" s="30">
        <f t="shared" si="219"/>
        <v>0</v>
      </c>
      <c r="BC840" s="30">
        <f t="shared" si="220"/>
        <v>0</v>
      </c>
      <c r="BD840" s="30">
        <f t="shared" si="221"/>
        <v>0</v>
      </c>
      <c r="BE840" s="30">
        <f t="shared" si="222"/>
        <v>50319.47553467728</v>
      </c>
      <c r="BF840" s="30">
        <f t="shared" si="223"/>
        <v>0</v>
      </c>
      <c r="BG840" s="30">
        <f t="shared" si="224"/>
        <v>0</v>
      </c>
      <c r="BH840" s="30">
        <f t="shared" si="225"/>
        <v>0</v>
      </c>
      <c r="BI840" s="30">
        <f t="shared" si="226"/>
        <v>0</v>
      </c>
      <c r="BJ840" s="30">
        <f t="shared" si="227"/>
        <v>0</v>
      </c>
      <c r="BK840" s="30">
        <f t="shared" si="228"/>
        <v>0</v>
      </c>
      <c r="BL840" s="30">
        <f t="shared" si="229"/>
        <v>0</v>
      </c>
      <c r="BM840" s="30">
        <f t="shared" si="230"/>
        <v>0</v>
      </c>
      <c r="BN840" s="30">
        <f t="shared" si="231"/>
        <v>0</v>
      </c>
      <c r="BO840" s="30">
        <f t="shared" si="232"/>
        <v>0</v>
      </c>
      <c r="BP840" s="30">
        <f t="shared" si="233"/>
        <v>0</v>
      </c>
      <c r="BQ840" s="30">
        <f t="shared" si="234"/>
        <v>0</v>
      </c>
      <c r="BR840" s="30">
        <f t="shared" si="235"/>
        <v>0</v>
      </c>
      <c r="BS840" s="30">
        <f t="shared" si="236"/>
        <v>0</v>
      </c>
      <c r="BT840" s="30">
        <f t="shared" si="237"/>
        <v>0</v>
      </c>
      <c r="BU840" s="30">
        <f t="shared" si="238"/>
        <v>0</v>
      </c>
      <c r="BV840" s="30">
        <f t="shared" si="239"/>
        <v>0</v>
      </c>
      <c r="BW840" s="30">
        <f t="shared" si="240"/>
        <v>0</v>
      </c>
      <c r="BX840" s="30">
        <f t="shared" si="241"/>
        <v>0</v>
      </c>
      <c r="BY840" s="30">
        <f t="shared" si="242"/>
        <v>50319.47553467728</v>
      </c>
      <c r="DD840" s="7">
        <v>37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0</v>
      </c>
      <c r="DI840" s="55">
        <f ca="1"/>
        <v>0</v>
      </c>
      <c r="DJ840" s="55">
        <f ca="1"/>
        <v>0</v>
      </c>
      <c r="DK840" s="55">
        <f ca="1"/>
        <v>3597842.5007294253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0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ca="1"/>
        <v>0</v>
      </c>
      <c r="EE840" s="55">
        <f t="shared" ca="1" si="243"/>
        <v>3597842.5007294253</v>
      </c>
    </row>
    <row r="841" spans="50:135" x14ac:dyDescent="0.3">
      <c r="AX841" s="7">
        <v>38</v>
      </c>
      <c r="AY841" s="30">
        <f t="shared" si="216"/>
        <v>0</v>
      </c>
      <c r="AZ841" s="30">
        <f t="shared" si="217"/>
        <v>0</v>
      </c>
      <c r="BA841" s="30">
        <f t="shared" si="218"/>
        <v>0</v>
      </c>
      <c r="BB841" s="30">
        <f t="shared" si="219"/>
        <v>0</v>
      </c>
      <c r="BC841" s="30">
        <f t="shared" si="220"/>
        <v>17726.453760653232</v>
      </c>
      <c r="BD841" s="30">
        <f t="shared" si="221"/>
        <v>0</v>
      </c>
      <c r="BE841" s="30">
        <f t="shared" si="222"/>
        <v>0</v>
      </c>
      <c r="BF841" s="30">
        <f t="shared" si="223"/>
        <v>63.883813441835208</v>
      </c>
      <c r="BG841" s="30">
        <f t="shared" si="224"/>
        <v>14.787099251781077</v>
      </c>
      <c r="BH841" s="30">
        <f t="shared" si="225"/>
        <v>0</v>
      </c>
      <c r="BI841" s="30">
        <f t="shared" si="226"/>
        <v>39.279239636238927</v>
      </c>
      <c r="BJ841" s="30">
        <f t="shared" si="227"/>
        <v>42.595913403101676</v>
      </c>
      <c r="BK841" s="30">
        <f t="shared" si="228"/>
        <v>0</v>
      </c>
      <c r="BL841" s="30">
        <f t="shared" si="229"/>
        <v>0</v>
      </c>
      <c r="BM841" s="30">
        <f t="shared" si="230"/>
        <v>0</v>
      </c>
      <c r="BN841" s="30">
        <f t="shared" si="231"/>
        <v>43.889735317086114</v>
      </c>
      <c r="BO841" s="30">
        <f t="shared" si="232"/>
        <v>0</v>
      </c>
      <c r="BP841" s="30">
        <f t="shared" si="233"/>
        <v>0</v>
      </c>
      <c r="BQ841" s="30">
        <f t="shared" si="234"/>
        <v>1204.2506694211263</v>
      </c>
      <c r="BR841" s="30">
        <f t="shared" si="235"/>
        <v>0</v>
      </c>
      <c r="BS841" s="30">
        <f t="shared" si="236"/>
        <v>0</v>
      </c>
      <c r="BT841" s="30">
        <f t="shared" si="237"/>
        <v>0</v>
      </c>
      <c r="BU841" s="30">
        <f t="shared" si="238"/>
        <v>0</v>
      </c>
      <c r="BV841" s="30">
        <f t="shared" si="239"/>
        <v>0</v>
      </c>
      <c r="BW841" s="30">
        <f t="shared" si="240"/>
        <v>0</v>
      </c>
      <c r="BX841" s="30">
        <f t="shared" si="241"/>
        <v>0</v>
      </c>
      <c r="BY841" s="30">
        <f t="shared" si="242"/>
        <v>19135.140231124402</v>
      </c>
      <c r="DD841" s="7">
        <v>38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0</v>
      </c>
      <c r="DI841" s="55">
        <f ca="1"/>
        <v>1313530.2236644044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1144.5214820878555</v>
      </c>
      <c r="DN841" s="55">
        <f ca="1"/>
        <v>0</v>
      </c>
      <c r="DO841" s="55">
        <f ca="1"/>
        <v>0</v>
      </c>
      <c r="DP841" s="55">
        <f ca="1"/>
        <v>2389.6307419140039</v>
      </c>
      <c r="DQ841" s="55">
        <f ca="1"/>
        <v>0</v>
      </c>
      <c r="DR841" s="55">
        <f ca="1"/>
        <v>0</v>
      </c>
      <c r="DS841" s="55">
        <f ca="1"/>
        <v>0</v>
      </c>
      <c r="DT841" s="55">
        <f ca="1"/>
        <v>3107.3932604496968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ca="1"/>
        <v>0</v>
      </c>
      <c r="EE841" s="55">
        <f t="shared" ca="1" si="243"/>
        <v>1320171.7691488559</v>
      </c>
    </row>
    <row r="842" spans="50:135" x14ac:dyDescent="0.3">
      <c r="AX842" s="7">
        <v>39</v>
      </c>
      <c r="AY842" s="30">
        <f t="shared" si="216"/>
        <v>0</v>
      </c>
      <c r="AZ842" s="30">
        <f t="shared" si="217"/>
        <v>0</v>
      </c>
      <c r="BA842" s="30">
        <f t="shared" si="218"/>
        <v>0</v>
      </c>
      <c r="BB842" s="30">
        <f t="shared" si="219"/>
        <v>0</v>
      </c>
      <c r="BC842" s="30">
        <f t="shared" si="220"/>
        <v>51.081094806367616</v>
      </c>
      <c r="BD842" s="30">
        <f t="shared" si="221"/>
        <v>113.33826324559143</v>
      </c>
      <c r="BE842" s="30">
        <f t="shared" si="222"/>
        <v>0</v>
      </c>
      <c r="BF842" s="30">
        <f t="shared" si="223"/>
        <v>45.105611825665704</v>
      </c>
      <c r="BG842" s="30">
        <f t="shared" si="224"/>
        <v>10.440534510125051</v>
      </c>
      <c r="BH842" s="30">
        <f t="shared" si="225"/>
        <v>0</v>
      </c>
      <c r="BI842" s="30">
        <f t="shared" si="226"/>
        <v>27.73338096661719</v>
      </c>
      <c r="BJ842" s="30">
        <f t="shared" si="227"/>
        <v>4.5115855658201847</v>
      </c>
      <c r="BK842" s="30">
        <f t="shared" si="228"/>
        <v>0</v>
      </c>
      <c r="BL842" s="30">
        <f t="shared" si="229"/>
        <v>0</v>
      </c>
      <c r="BM842" s="30">
        <f t="shared" si="230"/>
        <v>1.1455138958743206E-2</v>
      </c>
      <c r="BN842" s="30">
        <f t="shared" si="231"/>
        <v>0.12647401148955678</v>
      </c>
      <c r="BO842" s="30">
        <f t="shared" si="232"/>
        <v>0</v>
      </c>
      <c r="BP842" s="30">
        <f t="shared" si="233"/>
        <v>13.771415109568341</v>
      </c>
      <c r="BQ842" s="30">
        <f t="shared" si="234"/>
        <v>127.54932348188188</v>
      </c>
      <c r="BR842" s="30">
        <f t="shared" si="235"/>
        <v>0</v>
      </c>
      <c r="BS842" s="30">
        <f t="shared" si="236"/>
        <v>0</v>
      </c>
      <c r="BT842" s="30">
        <f t="shared" si="237"/>
        <v>0</v>
      </c>
      <c r="BU842" s="30">
        <f t="shared" si="238"/>
        <v>0</v>
      </c>
      <c r="BV842" s="30">
        <f t="shared" si="239"/>
        <v>0</v>
      </c>
      <c r="BW842" s="30">
        <f t="shared" si="240"/>
        <v>0</v>
      </c>
      <c r="BX842" s="30">
        <f t="shared" si="241"/>
        <v>0</v>
      </c>
      <c r="BY842" s="30">
        <f t="shared" si="242"/>
        <v>393.66913866208574</v>
      </c>
      <c r="DD842" s="7">
        <v>39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0</v>
      </c>
      <c r="DI842" s="55">
        <f ca="1"/>
        <v>3785.1091251518401</v>
      </c>
      <c r="DJ842" s="55">
        <f ca="1"/>
        <v>7854.3416429194858</v>
      </c>
      <c r="DK842" s="55">
        <f ca="1"/>
        <v>0</v>
      </c>
      <c r="DL842" s="55">
        <f ca="1"/>
        <v>0</v>
      </c>
      <c r="DM842" s="55">
        <f ca="1"/>
        <v>808.09737108367904</v>
      </c>
      <c r="DN842" s="55">
        <f ca="1"/>
        <v>0</v>
      </c>
      <c r="DO842" s="55">
        <f ca="1"/>
        <v>0</v>
      </c>
      <c r="DP842" s="55">
        <f ca="1"/>
        <v>253.09995024251236</v>
      </c>
      <c r="DQ842" s="55">
        <f ca="1"/>
        <v>0</v>
      </c>
      <c r="DR842" s="55">
        <f ca="1"/>
        <v>0</v>
      </c>
      <c r="DS842" s="55">
        <f ca="1"/>
        <v>0</v>
      </c>
      <c r="DT842" s="55">
        <f ca="1"/>
        <v>8.9543600134606205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ca="1"/>
        <v>0</v>
      </c>
      <c r="EE842" s="55">
        <f t="shared" ca="1" si="243"/>
        <v>12709.602449410977</v>
      </c>
    </row>
    <row r="843" spans="50:135" x14ac:dyDescent="0.3">
      <c r="AX843" s="7">
        <v>40</v>
      </c>
      <c r="AY843" s="30">
        <f t="shared" si="216"/>
        <v>0</v>
      </c>
      <c r="AZ843" s="30">
        <f t="shared" si="217"/>
        <v>0</v>
      </c>
      <c r="BA843" s="30">
        <f t="shared" si="218"/>
        <v>0</v>
      </c>
      <c r="BB843" s="30">
        <f t="shared" si="219"/>
        <v>0</v>
      </c>
      <c r="BC843" s="30">
        <f t="shared" si="220"/>
        <v>244.45500235151096</v>
      </c>
      <c r="BD843" s="30">
        <f t="shared" si="221"/>
        <v>542.39451013957432</v>
      </c>
      <c r="BE843" s="30">
        <f t="shared" si="222"/>
        <v>0</v>
      </c>
      <c r="BF843" s="30">
        <f t="shared" si="223"/>
        <v>215.85857711021978</v>
      </c>
      <c r="BG843" s="30">
        <f t="shared" si="224"/>
        <v>49.964490717073083</v>
      </c>
      <c r="BH843" s="30">
        <f t="shared" si="225"/>
        <v>0</v>
      </c>
      <c r="BI843" s="30">
        <f t="shared" si="226"/>
        <v>132.7215818837762</v>
      </c>
      <c r="BJ843" s="30">
        <f t="shared" si="227"/>
        <v>21.590760030099322</v>
      </c>
      <c r="BK843" s="30">
        <f t="shared" si="228"/>
        <v>0</v>
      </c>
      <c r="BL843" s="30">
        <f t="shared" si="229"/>
        <v>0</v>
      </c>
      <c r="BM843" s="30">
        <f t="shared" si="230"/>
        <v>5.4781490784539394E-2</v>
      </c>
      <c r="BN843" s="30">
        <f t="shared" si="231"/>
        <v>0.60420761894712582</v>
      </c>
      <c r="BO843" s="30">
        <f t="shared" si="232"/>
        <v>0</v>
      </c>
      <c r="BP843" s="30">
        <f t="shared" si="233"/>
        <v>65.904838652713465</v>
      </c>
      <c r="BQ843" s="30">
        <f t="shared" si="234"/>
        <v>610.40332579945141</v>
      </c>
      <c r="BR843" s="30">
        <f t="shared" si="235"/>
        <v>0</v>
      </c>
      <c r="BS843" s="30">
        <f t="shared" si="236"/>
        <v>0</v>
      </c>
      <c r="BT843" s="30">
        <f t="shared" si="237"/>
        <v>0</v>
      </c>
      <c r="BU843" s="30">
        <f t="shared" si="238"/>
        <v>0</v>
      </c>
      <c r="BV843" s="30">
        <f t="shared" si="239"/>
        <v>0</v>
      </c>
      <c r="BW843" s="30">
        <f t="shared" si="240"/>
        <v>0</v>
      </c>
      <c r="BX843" s="30">
        <f t="shared" si="241"/>
        <v>0</v>
      </c>
      <c r="BY843" s="30">
        <f t="shared" si="242"/>
        <v>1883.9520757941505</v>
      </c>
      <c r="DD843" s="7">
        <v>40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0</v>
      </c>
      <c r="DI843" s="55">
        <f ca="1"/>
        <v>18114.115674246961</v>
      </c>
      <c r="DJ843" s="55">
        <f ca="1"/>
        <v>37587.939552672498</v>
      </c>
      <c r="DK843" s="55">
        <f ca="1"/>
        <v>0</v>
      </c>
      <c r="DL843" s="55">
        <f ca="1"/>
        <v>0</v>
      </c>
      <c r="DM843" s="55">
        <f ca="1"/>
        <v>3867.2515815014567</v>
      </c>
      <c r="DN843" s="55">
        <f ca="1"/>
        <v>0</v>
      </c>
      <c r="DO843" s="55">
        <f ca="1"/>
        <v>0</v>
      </c>
      <c r="DP843" s="55">
        <f ca="1"/>
        <v>1211.2416376885719</v>
      </c>
      <c r="DQ843" s="55">
        <f ca="1"/>
        <v>0</v>
      </c>
      <c r="DR843" s="55">
        <f ca="1"/>
        <v>0</v>
      </c>
      <c r="DS843" s="55">
        <f ca="1"/>
        <v>0</v>
      </c>
      <c r="DT843" s="55">
        <f ca="1"/>
        <v>42.777899421456503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ca="1"/>
        <v>0</v>
      </c>
      <c r="EE843" s="55">
        <f t="shared" ca="1" si="243"/>
        <v>60823.326345530942</v>
      </c>
    </row>
    <row r="844" spans="50:135" x14ac:dyDescent="0.3">
      <c r="AX844" s="7">
        <v>41</v>
      </c>
      <c r="AY844" s="30">
        <f t="shared" si="216"/>
        <v>0</v>
      </c>
      <c r="AZ844" s="30">
        <f t="shared" si="217"/>
        <v>0</v>
      </c>
      <c r="BA844" s="30">
        <f t="shared" si="218"/>
        <v>0</v>
      </c>
      <c r="BB844" s="30">
        <f t="shared" si="219"/>
        <v>0</v>
      </c>
      <c r="BC844" s="30">
        <f t="shared" si="220"/>
        <v>2126.6608882736582</v>
      </c>
      <c r="BD844" s="30">
        <f t="shared" si="221"/>
        <v>0</v>
      </c>
      <c r="BE844" s="30">
        <f t="shared" si="222"/>
        <v>0</v>
      </c>
      <c r="BF844" s="30">
        <f t="shared" si="223"/>
        <v>101.50689271574154</v>
      </c>
      <c r="BG844" s="30">
        <f t="shared" si="224"/>
        <v>23.495662152682208</v>
      </c>
      <c r="BH844" s="30">
        <f t="shared" si="225"/>
        <v>0</v>
      </c>
      <c r="BI844" s="30">
        <f t="shared" si="226"/>
        <v>62.411953020423958</v>
      </c>
      <c r="BJ844" s="30">
        <f t="shared" si="227"/>
        <v>28.76634338765377</v>
      </c>
      <c r="BK844" s="30">
        <f t="shared" si="228"/>
        <v>0</v>
      </c>
      <c r="BL844" s="30">
        <f t="shared" si="229"/>
        <v>0</v>
      </c>
      <c r="BM844" s="30">
        <f t="shared" si="230"/>
        <v>0</v>
      </c>
      <c r="BN844" s="30">
        <f t="shared" si="231"/>
        <v>5.2654966831902454</v>
      </c>
      <c r="BO844" s="30">
        <f t="shared" si="232"/>
        <v>0</v>
      </c>
      <c r="BP844" s="30">
        <f t="shared" si="233"/>
        <v>0</v>
      </c>
      <c r="BQ844" s="30">
        <f t="shared" si="234"/>
        <v>813.26788233586342</v>
      </c>
      <c r="BR844" s="30">
        <f t="shared" si="235"/>
        <v>0</v>
      </c>
      <c r="BS844" s="30">
        <f t="shared" si="236"/>
        <v>0</v>
      </c>
      <c r="BT844" s="30">
        <f t="shared" si="237"/>
        <v>0</v>
      </c>
      <c r="BU844" s="30">
        <f t="shared" si="238"/>
        <v>0</v>
      </c>
      <c r="BV844" s="30">
        <f t="shared" si="239"/>
        <v>0</v>
      </c>
      <c r="BW844" s="30">
        <f t="shared" si="240"/>
        <v>0</v>
      </c>
      <c r="BX844" s="30">
        <f t="shared" si="241"/>
        <v>0</v>
      </c>
      <c r="BY844" s="30">
        <f t="shared" si="242"/>
        <v>3161.3751185692131</v>
      </c>
      <c r="DD844" s="7">
        <v>41</v>
      </c>
      <c r="DE844" s="55">
        <f ca="1"/>
        <v>0</v>
      </c>
      <c r="DF844" s="55">
        <f ca="1"/>
        <v>0</v>
      </c>
      <c r="DG844" s="55">
        <f ca="1"/>
        <v>0</v>
      </c>
      <c r="DH844" s="55">
        <f ca="1"/>
        <v>0</v>
      </c>
      <c r="DI844" s="55">
        <f ca="1"/>
        <v>157585.57182107805</v>
      </c>
      <c r="DJ844" s="55">
        <f ca="1"/>
        <v>0</v>
      </c>
      <c r="DK844" s="55">
        <f ca="1"/>
        <v>0</v>
      </c>
      <c r="DL844" s="55">
        <f ca="1"/>
        <v>0</v>
      </c>
      <c r="DM844" s="55">
        <f ca="1"/>
        <v>1818.564250617603</v>
      </c>
      <c r="DN844" s="55">
        <f ca="1"/>
        <v>0</v>
      </c>
      <c r="DO844" s="55">
        <f ca="1"/>
        <v>0</v>
      </c>
      <c r="DP844" s="55">
        <f ca="1"/>
        <v>1613.7918640473765</v>
      </c>
      <c r="DQ844" s="55">
        <f ca="1"/>
        <v>0</v>
      </c>
      <c r="DR844" s="55">
        <f ca="1"/>
        <v>0</v>
      </c>
      <c r="DS844" s="55">
        <f ca="1"/>
        <v>0</v>
      </c>
      <c r="DT844" s="55">
        <f ca="1"/>
        <v>372.79716516986934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ca="1"/>
        <v>0</v>
      </c>
      <c r="EE844" s="55">
        <f t="shared" ca="1" si="243"/>
        <v>161390.72510091291</v>
      </c>
    </row>
    <row r="845" spans="50:135" x14ac:dyDescent="0.3">
      <c r="AX845" s="7">
        <v>42</v>
      </c>
      <c r="AY845" s="30">
        <f t="shared" si="216"/>
        <v>0</v>
      </c>
      <c r="AZ845" s="30">
        <f t="shared" si="217"/>
        <v>0</v>
      </c>
      <c r="BA845" s="30">
        <f t="shared" si="218"/>
        <v>0</v>
      </c>
      <c r="BB845" s="30">
        <f t="shared" si="219"/>
        <v>0</v>
      </c>
      <c r="BC845" s="30">
        <f t="shared" si="220"/>
        <v>1226.6278701246176</v>
      </c>
      <c r="BD845" s="30">
        <f t="shared" si="221"/>
        <v>0</v>
      </c>
      <c r="BE845" s="30">
        <f t="shared" si="222"/>
        <v>0</v>
      </c>
      <c r="BF845" s="30">
        <f t="shared" si="223"/>
        <v>58.547737604442936</v>
      </c>
      <c r="BG845" s="30">
        <f t="shared" si="224"/>
        <v>13.551965045495983</v>
      </c>
      <c r="BH845" s="30">
        <f t="shared" si="225"/>
        <v>0</v>
      </c>
      <c r="BI845" s="30">
        <f t="shared" si="226"/>
        <v>35.998330260069999</v>
      </c>
      <c r="BJ845" s="30">
        <f t="shared" si="227"/>
        <v>16.592019314855687</v>
      </c>
      <c r="BK845" s="30">
        <f t="shared" si="228"/>
        <v>0</v>
      </c>
      <c r="BL845" s="30">
        <f t="shared" si="229"/>
        <v>0</v>
      </c>
      <c r="BM845" s="30">
        <f t="shared" si="230"/>
        <v>0</v>
      </c>
      <c r="BN845" s="30">
        <f t="shared" si="231"/>
        <v>3.0370638855313565</v>
      </c>
      <c r="BO845" s="30">
        <f t="shared" si="232"/>
        <v>0</v>
      </c>
      <c r="BP845" s="30">
        <f t="shared" si="233"/>
        <v>0</v>
      </c>
      <c r="BQ845" s="30">
        <f t="shared" si="234"/>
        <v>469.08139226385856</v>
      </c>
      <c r="BR845" s="30">
        <f t="shared" si="235"/>
        <v>0</v>
      </c>
      <c r="BS845" s="30">
        <f t="shared" si="236"/>
        <v>0</v>
      </c>
      <c r="BT845" s="30">
        <f t="shared" si="237"/>
        <v>0</v>
      </c>
      <c r="BU845" s="30">
        <f t="shared" si="238"/>
        <v>0</v>
      </c>
      <c r="BV845" s="30">
        <f t="shared" si="239"/>
        <v>0</v>
      </c>
      <c r="BW845" s="30">
        <f t="shared" si="240"/>
        <v>0</v>
      </c>
      <c r="BX845" s="30">
        <f t="shared" si="241"/>
        <v>0</v>
      </c>
      <c r="BY845" s="30">
        <f t="shared" si="242"/>
        <v>1823.436378498872</v>
      </c>
      <c r="DD845" s="7">
        <v>42</v>
      </c>
      <c r="DE845" s="55">
        <f ca="1"/>
        <v>0</v>
      </c>
      <c r="DF845" s="55">
        <f ca="1"/>
        <v>0</v>
      </c>
      <c r="DG845" s="55">
        <f ca="1"/>
        <v>0</v>
      </c>
      <c r="DH845" s="55">
        <f ca="1"/>
        <v>0</v>
      </c>
      <c r="DI845" s="55">
        <f ca="1"/>
        <v>90893.125176234156</v>
      </c>
      <c r="DJ845" s="55">
        <f ca="1"/>
        <v>0</v>
      </c>
      <c r="DK845" s="55">
        <f ca="1"/>
        <v>0</v>
      </c>
      <c r="DL845" s="55">
        <f ca="1"/>
        <v>0</v>
      </c>
      <c r="DM845" s="55">
        <f ca="1"/>
        <v>1048.9220945213892</v>
      </c>
      <c r="DN845" s="55">
        <f ca="1"/>
        <v>0</v>
      </c>
      <c r="DO845" s="55">
        <f ca="1"/>
        <v>0</v>
      </c>
      <c r="DP845" s="55">
        <f ca="1"/>
        <v>930.81228356340409</v>
      </c>
      <c r="DQ845" s="55">
        <f ca="1"/>
        <v>0</v>
      </c>
      <c r="DR845" s="55">
        <f ca="1"/>
        <v>0</v>
      </c>
      <c r="DS845" s="55">
        <f ca="1"/>
        <v>0</v>
      </c>
      <c r="DT845" s="55">
        <f ca="1"/>
        <v>215.02412309562004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ca="1"/>
        <v>0</v>
      </c>
      <c r="EE845" s="55">
        <f t="shared" ca="1" si="243"/>
        <v>93087.88367741456</v>
      </c>
    </row>
    <row r="846" spans="50:135" x14ac:dyDescent="0.3">
      <c r="AX846" s="7">
        <v>43</v>
      </c>
      <c r="AY846" s="30">
        <f t="shared" si="216"/>
        <v>0</v>
      </c>
      <c r="AZ846" s="30">
        <f t="shared" si="217"/>
        <v>0</v>
      </c>
      <c r="BA846" s="30">
        <f t="shared" si="218"/>
        <v>0</v>
      </c>
      <c r="BB846" s="30">
        <f t="shared" si="219"/>
        <v>0</v>
      </c>
      <c r="BC846" s="30">
        <f t="shared" si="220"/>
        <v>111.82749302543148</v>
      </c>
      <c r="BD846" s="30">
        <f t="shared" si="221"/>
        <v>0</v>
      </c>
      <c r="BE846" s="30">
        <f t="shared" si="222"/>
        <v>0</v>
      </c>
      <c r="BF846" s="30">
        <f t="shared" si="223"/>
        <v>5.3375982060296092</v>
      </c>
      <c r="BG846" s="30">
        <f t="shared" si="224"/>
        <v>1.2354865846275336</v>
      </c>
      <c r="BH846" s="30">
        <f t="shared" si="225"/>
        <v>0</v>
      </c>
      <c r="BI846" s="30">
        <f t="shared" si="226"/>
        <v>3.2818453956443614</v>
      </c>
      <c r="BJ846" s="30">
        <f t="shared" si="227"/>
        <v>1.5126379975546049</v>
      </c>
      <c r="BK846" s="30">
        <f t="shared" si="228"/>
        <v>0</v>
      </c>
      <c r="BL846" s="30">
        <f t="shared" si="229"/>
        <v>0</v>
      </c>
      <c r="BM846" s="30">
        <f t="shared" si="230"/>
        <v>0</v>
      </c>
      <c r="BN846" s="30">
        <f t="shared" si="231"/>
        <v>0.27687878894680473</v>
      </c>
      <c r="BO846" s="30">
        <f t="shared" si="232"/>
        <v>0</v>
      </c>
      <c r="BP846" s="30">
        <f t="shared" si="233"/>
        <v>0</v>
      </c>
      <c r="BQ846" s="30">
        <f t="shared" si="234"/>
        <v>42.764555924941547</v>
      </c>
      <c r="BR846" s="30">
        <f t="shared" si="235"/>
        <v>0</v>
      </c>
      <c r="BS846" s="30">
        <f t="shared" si="236"/>
        <v>0</v>
      </c>
      <c r="BT846" s="30">
        <f t="shared" si="237"/>
        <v>0</v>
      </c>
      <c r="BU846" s="30">
        <f t="shared" si="238"/>
        <v>0</v>
      </c>
      <c r="BV846" s="30">
        <f t="shared" si="239"/>
        <v>0</v>
      </c>
      <c r="BW846" s="30">
        <f t="shared" si="240"/>
        <v>0</v>
      </c>
      <c r="BX846" s="30">
        <f t="shared" si="241"/>
        <v>0</v>
      </c>
      <c r="BY846" s="30">
        <f t="shared" si="242"/>
        <v>166.23649592317594</v>
      </c>
      <c r="DD846" s="7">
        <v>43</v>
      </c>
      <c r="DE846" s="55">
        <f ca="1"/>
        <v>0</v>
      </c>
      <c r="DF846" s="55">
        <f ca="1"/>
        <v>0</v>
      </c>
      <c r="DG846" s="55">
        <f ca="1"/>
        <v>0</v>
      </c>
      <c r="DH846" s="55">
        <f ca="1"/>
        <v>0</v>
      </c>
      <c r="DI846" s="55">
        <f ca="1"/>
        <v>8286.4172331844711</v>
      </c>
      <c r="DJ846" s="55">
        <f ca="1"/>
        <v>0</v>
      </c>
      <c r="DK846" s="55">
        <f ca="1"/>
        <v>0</v>
      </c>
      <c r="DL846" s="55">
        <f ca="1"/>
        <v>0</v>
      </c>
      <c r="DM846" s="55">
        <f ca="1"/>
        <v>95.626661650171101</v>
      </c>
      <c r="DN846" s="55">
        <f ca="1"/>
        <v>0</v>
      </c>
      <c r="DO846" s="55">
        <f ca="1"/>
        <v>0</v>
      </c>
      <c r="DP846" s="55">
        <f ca="1"/>
        <v>84.858991662813338</v>
      </c>
      <c r="DQ846" s="55">
        <f ca="1"/>
        <v>0</v>
      </c>
      <c r="DR846" s="55">
        <f ca="1"/>
        <v>0</v>
      </c>
      <c r="DS846" s="55">
        <f ca="1"/>
        <v>0</v>
      </c>
      <c r="DT846" s="55">
        <f ca="1"/>
        <v>19.603018257433774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ca="1"/>
        <v>0</v>
      </c>
      <c r="EE846" s="55">
        <f t="shared" ca="1" si="243"/>
        <v>8486.5059047548893</v>
      </c>
    </row>
    <row r="847" spans="50:135" x14ac:dyDescent="0.3">
      <c r="AX847" s="7">
        <v>44</v>
      </c>
      <c r="AY847" s="30">
        <f t="shared" si="216"/>
        <v>0</v>
      </c>
      <c r="AZ847" s="30">
        <f t="shared" si="217"/>
        <v>0</v>
      </c>
      <c r="BA847" s="30">
        <f t="shared" si="218"/>
        <v>0</v>
      </c>
      <c r="BB847" s="30">
        <f t="shared" si="219"/>
        <v>0</v>
      </c>
      <c r="BC847" s="30">
        <f t="shared" si="220"/>
        <v>174.81540724497137</v>
      </c>
      <c r="BD847" s="30">
        <f t="shared" si="221"/>
        <v>0</v>
      </c>
      <c r="BE847" s="30">
        <f t="shared" si="222"/>
        <v>0</v>
      </c>
      <c r="BF847" s="30">
        <f t="shared" si="223"/>
        <v>8.3440518850024059</v>
      </c>
      <c r="BG847" s="30">
        <f t="shared" si="224"/>
        <v>1.9313863199805128</v>
      </c>
      <c r="BH847" s="30">
        <f t="shared" si="225"/>
        <v>0</v>
      </c>
      <c r="BI847" s="30">
        <f t="shared" si="226"/>
        <v>5.1303764740778215</v>
      </c>
      <c r="BJ847" s="30">
        <f t="shared" si="227"/>
        <v>2.3646459414497314</v>
      </c>
      <c r="BK847" s="30">
        <f t="shared" si="228"/>
        <v>0</v>
      </c>
      <c r="BL847" s="30">
        <f t="shared" si="229"/>
        <v>0</v>
      </c>
      <c r="BM847" s="30">
        <f t="shared" si="230"/>
        <v>0</v>
      </c>
      <c r="BN847" s="30">
        <f t="shared" si="231"/>
        <v>0.43344338833122326</v>
      </c>
      <c r="BO847" s="30">
        <f t="shared" si="232"/>
        <v>0</v>
      </c>
      <c r="BP847" s="30">
        <f t="shared" si="233"/>
        <v>0</v>
      </c>
      <c r="BQ847" s="30">
        <f t="shared" si="234"/>
        <v>66.852104572508722</v>
      </c>
      <c r="BR847" s="30">
        <f t="shared" si="235"/>
        <v>0</v>
      </c>
      <c r="BS847" s="30">
        <f t="shared" si="236"/>
        <v>0</v>
      </c>
      <c r="BT847" s="30">
        <f t="shared" si="237"/>
        <v>0</v>
      </c>
      <c r="BU847" s="30">
        <f t="shared" si="238"/>
        <v>0</v>
      </c>
      <c r="BV847" s="30">
        <f t="shared" si="239"/>
        <v>0</v>
      </c>
      <c r="BW847" s="30">
        <f t="shared" si="240"/>
        <v>0</v>
      </c>
      <c r="BX847" s="30">
        <f t="shared" si="241"/>
        <v>0</v>
      </c>
      <c r="BY847" s="30">
        <f t="shared" si="242"/>
        <v>259.87141582632182</v>
      </c>
      <c r="DD847" s="7">
        <v>44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0</v>
      </c>
      <c r="DI847" s="55">
        <f ca="1"/>
        <v>12953.821676852378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149.48930116649171</v>
      </c>
      <c r="DN847" s="55">
        <f ca="1"/>
        <v>0</v>
      </c>
      <c r="DO847" s="55">
        <f ca="1"/>
        <v>0</v>
      </c>
      <c r="DP847" s="55">
        <f ca="1"/>
        <v>132.65663731532993</v>
      </c>
      <c r="DQ847" s="55">
        <f ca="1"/>
        <v>0</v>
      </c>
      <c r="DR847" s="55">
        <f ca="1"/>
        <v>0</v>
      </c>
      <c r="DS847" s="55">
        <f ca="1"/>
        <v>0</v>
      </c>
      <c r="DT847" s="55">
        <f ca="1"/>
        <v>30.687791893850605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ca="1"/>
        <v>0</v>
      </c>
      <c r="EE847" s="55">
        <f t="shared" ca="1" si="243"/>
        <v>13266.655407228049</v>
      </c>
    </row>
    <row r="848" spans="50:135" x14ac:dyDescent="0.3">
      <c r="AX848" s="7">
        <v>45</v>
      </c>
      <c r="AY848" s="30">
        <f t="shared" si="216"/>
        <v>0</v>
      </c>
      <c r="AZ848" s="30">
        <f t="shared" si="217"/>
        <v>0</v>
      </c>
      <c r="BA848" s="30">
        <f t="shared" si="218"/>
        <v>0</v>
      </c>
      <c r="BB848" s="30">
        <f t="shared" si="219"/>
        <v>0</v>
      </c>
      <c r="BC848" s="30">
        <f t="shared" si="220"/>
        <v>20.614561616298563</v>
      </c>
      <c r="BD848" s="30">
        <f t="shared" si="221"/>
        <v>0</v>
      </c>
      <c r="BE848" s="30">
        <f t="shared" si="222"/>
        <v>0</v>
      </c>
      <c r="BF848" s="30">
        <f t="shared" si="223"/>
        <v>0.9839462908866653</v>
      </c>
      <c r="BG848" s="30">
        <f t="shared" si="224"/>
        <v>0.22775270736849834</v>
      </c>
      <c r="BH848" s="30">
        <f t="shared" si="225"/>
        <v>0</v>
      </c>
      <c r="BI848" s="30">
        <f t="shared" si="226"/>
        <v>0.60498364311425978</v>
      </c>
      <c r="BJ848" s="30">
        <f t="shared" si="227"/>
        <v>0.27884349664998404</v>
      </c>
      <c r="BK848" s="30">
        <f t="shared" si="228"/>
        <v>0</v>
      </c>
      <c r="BL848" s="30">
        <f t="shared" si="229"/>
        <v>0</v>
      </c>
      <c r="BM848" s="30">
        <f t="shared" si="230"/>
        <v>0</v>
      </c>
      <c r="BN848" s="30">
        <f t="shared" si="231"/>
        <v>5.1040534440842181E-2</v>
      </c>
      <c r="BO848" s="30">
        <f t="shared" si="232"/>
        <v>0</v>
      </c>
      <c r="BP848" s="30">
        <f t="shared" si="233"/>
        <v>0</v>
      </c>
      <c r="BQ848" s="30">
        <f t="shared" si="234"/>
        <v>7.8833259071521944</v>
      </c>
      <c r="BR848" s="30">
        <f t="shared" si="235"/>
        <v>0</v>
      </c>
      <c r="BS848" s="30">
        <f t="shared" si="236"/>
        <v>0</v>
      </c>
      <c r="BT848" s="30">
        <f t="shared" si="237"/>
        <v>0</v>
      </c>
      <c r="BU848" s="30">
        <f t="shared" si="238"/>
        <v>0</v>
      </c>
      <c r="BV848" s="30">
        <f t="shared" si="239"/>
        <v>0</v>
      </c>
      <c r="BW848" s="30">
        <f t="shared" si="240"/>
        <v>0</v>
      </c>
      <c r="BX848" s="30">
        <f t="shared" si="241"/>
        <v>0</v>
      </c>
      <c r="BY848" s="30">
        <f t="shared" si="242"/>
        <v>30.644454195911003</v>
      </c>
      <c r="DD848" s="7">
        <v>45</v>
      </c>
      <c r="DE848" s="55">
        <f ca="1"/>
        <v>0</v>
      </c>
      <c r="DF848" s="55">
        <f ca="1"/>
        <v>0</v>
      </c>
      <c r="DG848" s="55">
        <f ca="1"/>
        <v>0</v>
      </c>
      <c r="DH848" s="55">
        <f ca="1"/>
        <v>0</v>
      </c>
      <c r="DI848" s="55">
        <f ca="1"/>
        <v>1527.5390157677234</v>
      </c>
      <c r="DJ848" s="55">
        <f ca="1"/>
        <v>0</v>
      </c>
      <c r="DK848" s="55">
        <f ca="1"/>
        <v>0</v>
      </c>
      <c r="DL848" s="55">
        <f ca="1"/>
        <v>0</v>
      </c>
      <c r="DM848" s="55">
        <f ca="1"/>
        <v>17.628059550321773</v>
      </c>
      <c r="DN848" s="55">
        <f ca="1"/>
        <v>0</v>
      </c>
      <c r="DO848" s="55">
        <f ca="1"/>
        <v>0</v>
      </c>
      <c r="DP848" s="55">
        <f ca="1"/>
        <v>15.643120162064104</v>
      </c>
      <c r="DQ848" s="55">
        <f ca="1"/>
        <v>0</v>
      </c>
      <c r="DR848" s="55">
        <f ca="1"/>
        <v>0</v>
      </c>
      <c r="DS848" s="55">
        <f ca="1"/>
        <v>0</v>
      </c>
      <c r="DT848" s="55">
        <f ca="1"/>
        <v>3.6136698384116261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ca="1"/>
        <v>0</v>
      </c>
      <c r="EE848" s="55">
        <f t="shared" ca="1" si="243"/>
        <v>1564.4238653185209</v>
      </c>
    </row>
    <row r="849" spans="50:135" x14ac:dyDescent="0.3">
      <c r="AX849" s="7">
        <v>46</v>
      </c>
      <c r="AY849" s="30">
        <f t="shared" si="216"/>
        <v>0</v>
      </c>
      <c r="AZ849" s="30">
        <f t="shared" si="217"/>
        <v>0</v>
      </c>
      <c r="BA849" s="30">
        <f t="shared" si="218"/>
        <v>0</v>
      </c>
      <c r="BB849" s="30">
        <f t="shared" si="219"/>
        <v>0</v>
      </c>
      <c r="BC849" s="30">
        <f t="shared" si="220"/>
        <v>0.74485262665542074</v>
      </c>
      <c r="BD849" s="30">
        <f t="shared" si="221"/>
        <v>1.6526721551013905</v>
      </c>
      <c r="BE849" s="30">
        <f t="shared" si="222"/>
        <v>0</v>
      </c>
      <c r="BF849" s="30">
        <f t="shared" si="223"/>
        <v>4.2792565024304112</v>
      </c>
      <c r="BG849" s="30">
        <f t="shared" si="224"/>
        <v>0.99051367121103184</v>
      </c>
      <c r="BH849" s="30">
        <f t="shared" si="225"/>
        <v>0</v>
      </c>
      <c r="BI849" s="30">
        <f t="shared" si="226"/>
        <v>2.6311194125630566</v>
      </c>
      <c r="BJ849" s="30">
        <f t="shared" si="227"/>
        <v>0.56745804754861018</v>
      </c>
      <c r="BK849" s="30">
        <f t="shared" si="228"/>
        <v>0</v>
      </c>
      <c r="BL849" s="30">
        <f t="shared" si="229"/>
        <v>0</v>
      </c>
      <c r="BM849" s="30">
        <f t="shared" si="230"/>
        <v>1.6722608563362153E-4</v>
      </c>
      <c r="BN849" s="30">
        <f t="shared" si="231"/>
        <v>1.8442142547268521E-3</v>
      </c>
      <c r="BO849" s="30">
        <f t="shared" si="232"/>
        <v>0</v>
      </c>
      <c r="BP849" s="30">
        <f t="shared" si="233"/>
        <v>3.2086631173207439E-2</v>
      </c>
      <c r="BQ849" s="30">
        <f t="shared" si="234"/>
        <v>16.042894256003553</v>
      </c>
      <c r="BR849" s="30">
        <f t="shared" si="235"/>
        <v>0</v>
      </c>
      <c r="BS849" s="30">
        <f t="shared" si="236"/>
        <v>0</v>
      </c>
      <c r="BT849" s="30">
        <f t="shared" si="237"/>
        <v>0</v>
      </c>
      <c r="BU849" s="30">
        <f t="shared" si="238"/>
        <v>0</v>
      </c>
      <c r="BV849" s="30">
        <f t="shared" si="239"/>
        <v>0</v>
      </c>
      <c r="BW849" s="30">
        <f t="shared" si="240"/>
        <v>0</v>
      </c>
      <c r="BX849" s="30">
        <f t="shared" si="241"/>
        <v>0</v>
      </c>
      <c r="BY849" s="30">
        <f t="shared" si="242"/>
        <v>26.942864743027041</v>
      </c>
      <c r="DD849" s="7">
        <v>46</v>
      </c>
      <c r="DE849" s="55">
        <f ca="1"/>
        <v>0</v>
      </c>
      <c r="DF849" s="55">
        <f ca="1"/>
        <v>0</v>
      </c>
      <c r="DG849" s="55">
        <f ca="1"/>
        <v>0</v>
      </c>
      <c r="DH849" s="55">
        <f ca="1"/>
        <v>0</v>
      </c>
      <c r="DI849" s="55">
        <f ca="1"/>
        <v>55.193579635166671</v>
      </c>
      <c r="DJ849" s="55">
        <f ca="1"/>
        <v>114.53018034852636</v>
      </c>
      <c r="DK849" s="55">
        <f ca="1"/>
        <v>0</v>
      </c>
      <c r="DL849" s="55">
        <f ca="1"/>
        <v>0</v>
      </c>
      <c r="DM849" s="55">
        <f ca="1"/>
        <v>76.665758151733868</v>
      </c>
      <c r="DN849" s="55">
        <f ca="1"/>
        <v>0</v>
      </c>
      <c r="DO849" s="55">
        <f ca="1"/>
        <v>0</v>
      </c>
      <c r="DP849" s="55">
        <f ca="1"/>
        <v>31.834396467477031</v>
      </c>
      <c r="DQ849" s="55">
        <f ca="1"/>
        <v>0</v>
      </c>
      <c r="DR849" s="55">
        <f ca="1"/>
        <v>0</v>
      </c>
      <c r="DS849" s="55">
        <f ca="1"/>
        <v>0</v>
      </c>
      <c r="DT849" s="55">
        <f ca="1"/>
        <v>0.13057036923466112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ca="1"/>
        <v>0</v>
      </c>
      <c r="EE849" s="55">
        <f t="shared" ca="1" si="243"/>
        <v>278.35448497213855</v>
      </c>
    </row>
    <row r="850" spans="50:135" x14ac:dyDescent="0.3">
      <c r="AX850" s="7">
        <v>47</v>
      </c>
      <c r="AY850" s="30">
        <f t="shared" si="216"/>
        <v>0</v>
      </c>
      <c r="AZ850" s="30">
        <f t="shared" si="217"/>
        <v>0</v>
      </c>
      <c r="BA850" s="30">
        <f t="shared" si="218"/>
        <v>0</v>
      </c>
      <c r="BB850" s="30">
        <f t="shared" si="219"/>
        <v>0</v>
      </c>
      <c r="BC850" s="30">
        <f t="shared" si="220"/>
        <v>53.820059921773897</v>
      </c>
      <c r="BD850" s="30">
        <f t="shared" si="221"/>
        <v>119.41545382319215</v>
      </c>
      <c r="BE850" s="30">
        <f t="shared" si="222"/>
        <v>0</v>
      </c>
      <c r="BF850" s="30">
        <f t="shared" si="223"/>
        <v>186.17790948030077</v>
      </c>
      <c r="BG850" s="30">
        <f t="shared" si="224"/>
        <v>43.094347021641809</v>
      </c>
      <c r="BH850" s="30">
        <f t="shared" si="225"/>
        <v>0</v>
      </c>
      <c r="BI850" s="30">
        <f t="shared" si="226"/>
        <v>114.47229472902347</v>
      </c>
      <c r="BJ850" s="30">
        <f t="shared" si="227"/>
        <v>13.138579086884754</v>
      </c>
      <c r="BK850" s="30">
        <f t="shared" si="228"/>
        <v>0</v>
      </c>
      <c r="BL850" s="30">
        <f t="shared" si="229"/>
        <v>0</v>
      </c>
      <c r="BM850" s="30">
        <f t="shared" si="230"/>
        <v>1.2077021342961482E-2</v>
      </c>
      <c r="BN850" s="30">
        <f t="shared" si="231"/>
        <v>0.13325554115007684</v>
      </c>
      <c r="BO850" s="30">
        <f t="shared" si="232"/>
        <v>0</v>
      </c>
      <c r="BP850" s="30">
        <f t="shared" si="233"/>
        <v>6.8828273280496177E-2</v>
      </c>
      <c r="BQ850" s="30">
        <f t="shared" si="234"/>
        <v>371.44743223765062</v>
      </c>
      <c r="BR850" s="30">
        <f t="shared" si="235"/>
        <v>0</v>
      </c>
      <c r="BS850" s="30">
        <f t="shared" si="236"/>
        <v>0</v>
      </c>
      <c r="BT850" s="30">
        <f t="shared" si="237"/>
        <v>0</v>
      </c>
      <c r="BU850" s="30">
        <f t="shared" si="238"/>
        <v>0</v>
      </c>
      <c r="BV850" s="30">
        <f t="shared" si="239"/>
        <v>0</v>
      </c>
      <c r="BW850" s="30">
        <f t="shared" si="240"/>
        <v>0</v>
      </c>
      <c r="BX850" s="30">
        <f t="shared" si="241"/>
        <v>0</v>
      </c>
      <c r="BY850" s="30">
        <f t="shared" si="242"/>
        <v>901.78023713624088</v>
      </c>
      <c r="DD850" s="7">
        <v>47</v>
      </c>
      <c r="DE850" s="55">
        <f ca="1"/>
        <v>0</v>
      </c>
      <c r="DF850" s="55">
        <f ca="1"/>
        <v>0</v>
      </c>
      <c r="DG850" s="55">
        <f ca="1"/>
        <v>0</v>
      </c>
      <c r="DH850" s="55">
        <f ca="1"/>
        <v>0</v>
      </c>
      <c r="DI850" s="55">
        <f ca="1"/>
        <v>3988.0664402034454</v>
      </c>
      <c r="DJ850" s="55">
        <f ca="1"/>
        <v>8275.490949947216</v>
      </c>
      <c r="DK850" s="55">
        <f ca="1"/>
        <v>0</v>
      </c>
      <c r="DL850" s="55">
        <f ca="1"/>
        <v>0</v>
      </c>
      <c r="DM850" s="55">
        <f ca="1"/>
        <v>3335.5024594750762</v>
      </c>
      <c r="DN850" s="55">
        <f ca="1"/>
        <v>0</v>
      </c>
      <c r="DO850" s="55">
        <f ca="1"/>
        <v>0</v>
      </c>
      <c r="DP850" s="55">
        <f ca="1"/>
        <v>737.07428677423468</v>
      </c>
      <c r="DQ850" s="55">
        <f ca="1"/>
        <v>0</v>
      </c>
      <c r="DR850" s="55">
        <f ca="1"/>
        <v>0</v>
      </c>
      <c r="DS850" s="55">
        <f ca="1"/>
        <v>0</v>
      </c>
      <c r="DT850" s="55">
        <f ca="1"/>
        <v>9.4344923134254408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ca="1"/>
        <v>0</v>
      </c>
      <c r="EE850" s="55">
        <f t="shared" ca="1" si="243"/>
        <v>16345.568628713396</v>
      </c>
    </row>
    <row r="851" spans="50:135" x14ac:dyDescent="0.3">
      <c r="AX851" s="7">
        <v>48</v>
      </c>
      <c r="AY851" s="30">
        <f t="shared" si="216"/>
        <v>0</v>
      </c>
      <c r="AZ851" s="30">
        <f t="shared" si="217"/>
        <v>0</v>
      </c>
      <c r="BA851" s="30">
        <f t="shared" si="218"/>
        <v>0</v>
      </c>
      <c r="BB851" s="30">
        <f t="shared" si="219"/>
        <v>0</v>
      </c>
      <c r="BC851" s="30">
        <f t="shared" si="220"/>
        <v>410.84280404175109</v>
      </c>
      <c r="BD851" s="30">
        <f t="shared" si="221"/>
        <v>911.57423409883745</v>
      </c>
      <c r="BE851" s="30">
        <f t="shared" si="222"/>
        <v>0</v>
      </c>
      <c r="BF851" s="30">
        <f t="shared" si="223"/>
        <v>464.17106746369035</v>
      </c>
      <c r="BG851" s="30">
        <f t="shared" si="224"/>
        <v>107.44104453553263</v>
      </c>
      <c r="BH851" s="30">
        <f t="shared" si="225"/>
        <v>0</v>
      </c>
      <c r="BI851" s="30">
        <f t="shared" si="226"/>
        <v>285.3975930204669</v>
      </c>
      <c r="BJ851" s="30">
        <f t="shared" si="227"/>
        <v>30.635266991888969</v>
      </c>
      <c r="BK851" s="30">
        <f t="shared" si="228"/>
        <v>0</v>
      </c>
      <c r="BL851" s="30">
        <f t="shared" si="229"/>
        <v>0</v>
      </c>
      <c r="BM851" s="30">
        <f t="shared" si="230"/>
        <v>9.2191605782492123E-2</v>
      </c>
      <c r="BN851" s="30">
        <f t="shared" si="231"/>
        <v>1.0172244364698253</v>
      </c>
      <c r="BO851" s="30">
        <f t="shared" si="232"/>
        <v>0</v>
      </c>
      <c r="BP851" s="30">
        <f t="shared" si="233"/>
        <v>12.245593479241847</v>
      </c>
      <c r="BQ851" s="30">
        <f t="shared" si="234"/>
        <v>866.10516889820053</v>
      </c>
      <c r="BR851" s="30">
        <f t="shared" si="235"/>
        <v>0</v>
      </c>
      <c r="BS851" s="30">
        <f t="shared" si="236"/>
        <v>0</v>
      </c>
      <c r="BT851" s="30">
        <f t="shared" si="237"/>
        <v>0</v>
      </c>
      <c r="BU851" s="30">
        <f t="shared" si="238"/>
        <v>0</v>
      </c>
      <c r="BV851" s="30">
        <f t="shared" si="239"/>
        <v>0</v>
      </c>
      <c r="BW851" s="30">
        <f t="shared" si="240"/>
        <v>0</v>
      </c>
      <c r="BX851" s="30">
        <f t="shared" si="241"/>
        <v>0</v>
      </c>
      <c r="BY851" s="30">
        <f t="shared" si="242"/>
        <v>3089.522188571862</v>
      </c>
      <c r="DD851" s="7">
        <v>48</v>
      </c>
      <c r="DE851" s="55">
        <f ca="1"/>
        <v>0</v>
      </c>
      <c r="DF851" s="55">
        <f ca="1"/>
        <v>0</v>
      </c>
      <c r="DG851" s="55">
        <f ca="1"/>
        <v>0</v>
      </c>
      <c r="DH851" s="55">
        <f ca="1"/>
        <v>0</v>
      </c>
      <c r="DI851" s="55">
        <f ca="1"/>
        <v>30443.451779493753</v>
      </c>
      <c r="DJ851" s="55">
        <f ca="1"/>
        <v>63172.094423049435</v>
      </c>
      <c r="DK851" s="55">
        <f ca="1"/>
        <v>0</v>
      </c>
      <c r="DL851" s="55">
        <f ca="1"/>
        <v>0</v>
      </c>
      <c r="DM851" s="55">
        <f ca="1"/>
        <v>8315.936847050225</v>
      </c>
      <c r="DN851" s="55">
        <f ca="1"/>
        <v>0</v>
      </c>
      <c r="DO851" s="55">
        <f ca="1"/>
        <v>0</v>
      </c>
      <c r="DP851" s="55">
        <f ca="1"/>
        <v>1718.6384782449711</v>
      </c>
      <c r="DQ851" s="55">
        <f ca="1"/>
        <v>0</v>
      </c>
      <c r="DR851" s="55">
        <f ca="1"/>
        <v>0</v>
      </c>
      <c r="DS851" s="55">
        <f ca="1"/>
        <v>0</v>
      </c>
      <c r="DT851" s="55">
        <f ca="1"/>
        <v>72.019490102063628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ca="1"/>
        <v>0</v>
      </c>
      <c r="EE851" s="55">
        <f t="shared" ca="1" si="243"/>
        <v>103722.14101794045</v>
      </c>
    </row>
    <row r="852" spans="50:135" x14ac:dyDescent="0.3">
      <c r="AX852" s="7">
        <v>49</v>
      </c>
      <c r="AY852" s="30">
        <f t="shared" si="216"/>
        <v>0</v>
      </c>
      <c r="AZ852" s="30">
        <f t="shared" si="217"/>
        <v>0</v>
      </c>
      <c r="BA852" s="30">
        <f t="shared" si="218"/>
        <v>0</v>
      </c>
      <c r="BB852" s="30">
        <f t="shared" si="219"/>
        <v>0</v>
      </c>
      <c r="BC852" s="30">
        <f t="shared" si="220"/>
        <v>340.65637313770037</v>
      </c>
      <c r="BD852" s="30">
        <f t="shared" si="221"/>
        <v>755.8452271191868</v>
      </c>
      <c r="BE852" s="30">
        <f t="shared" si="222"/>
        <v>0</v>
      </c>
      <c r="BF852" s="30">
        <f t="shared" si="223"/>
        <v>29.125095489181692</v>
      </c>
      <c r="BG852" s="30">
        <f t="shared" si="224"/>
        <v>6.7415461679716415</v>
      </c>
      <c r="BH852" s="30">
        <f t="shared" si="225"/>
        <v>0</v>
      </c>
      <c r="BI852" s="30">
        <f t="shared" si="226"/>
        <v>17.907691220126821</v>
      </c>
      <c r="BJ852" s="30">
        <f t="shared" si="227"/>
        <v>4.761167950453645</v>
      </c>
      <c r="BK852" s="30">
        <f t="shared" si="228"/>
        <v>0</v>
      </c>
      <c r="BL852" s="30">
        <f t="shared" si="229"/>
        <v>0</v>
      </c>
      <c r="BM852" s="30">
        <f t="shared" si="230"/>
        <v>7.6442029030735645E-2</v>
      </c>
      <c r="BN852" s="30">
        <f t="shared" si="231"/>
        <v>0.84344664993561769</v>
      </c>
      <c r="BO852" s="30">
        <f t="shared" si="232"/>
        <v>0</v>
      </c>
      <c r="BP852" s="30">
        <f t="shared" si="233"/>
        <v>158.95776255878229</v>
      </c>
      <c r="BQ852" s="30">
        <f t="shared" si="234"/>
        <v>134.60539362861593</v>
      </c>
      <c r="BR852" s="30">
        <f t="shared" si="235"/>
        <v>0</v>
      </c>
      <c r="BS852" s="30">
        <f t="shared" si="236"/>
        <v>0</v>
      </c>
      <c r="BT852" s="30">
        <f t="shared" si="237"/>
        <v>0</v>
      </c>
      <c r="BU852" s="30">
        <f t="shared" si="238"/>
        <v>0</v>
      </c>
      <c r="BV852" s="30">
        <f t="shared" si="239"/>
        <v>0</v>
      </c>
      <c r="BW852" s="30">
        <f t="shared" si="240"/>
        <v>0</v>
      </c>
      <c r="BX852" s="30">
        <f t="shared" si="241"/>
        <v>0</v>
      </c>
      <c r="BY852" s="30">
        <f t="shared" si="242"/>
        <v>1449.5201459509856</v>
      </c>
      <c r="DD852" s="7">
        <v>49</v>
      </c>
      <c r="DE852" s="55">
        <f ca="1"/>
        <v>0</v>
      </c>
      <c r="DF852" s="55">
        <f ca="1"/>
        <v>0</v>
      </c>
      <c r="DG852" s="55">
        <f ca="1"/>
        <v>0</v>
      </c>
      <c r="DH852" s="55">
        <f ca="1"/>
        <v>0</v>
      </c>
      <c r="DI852" s="55">
        <f ca="1"/>
        <v>25242.637249503594</v>
      </c>
      <c r="DJ852" s="55">
        <f ca="1"/>
        <v>52380.074239359645</v>
      </c>
      <c r="DK852" s="55">
        <f ca="1"/>
        <v>0</v>
      </c>
      <c r="DL852" s="55">
        <f ca="1"/>
        <v>0</v>
      </c>
      <c r="DM852" s="55">
        <f ca="1"/>
        <v>521.79567340100505</v>
      </c>
      <c r="DN852" s="55">
        <f ca="1"/>
        <v>0</v>
      </c>
      <c r="DO852" s="55">
        <f ca="1"/>
        <v>0</v>
      </c>
      <c r="DP852" s="55">
        <f ca="1"/>
        <v>267.10152202044952</v>
      </c>
      <c r="DQ852" s="55">
        <f ca="1"/>
        <v>0</v>
      </c>
      <c r="DR852" s="55">
        <f ca="1"/>
        <v>0</v>
      </c>
      <c r="DS852" s="55">
        <f ca="1"/>
        <v>0</v>
      </c>
      <c r="DT852" s="55">
        <f ca="1"/>
        <v>59.716022815441733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ca="1"/>
        <v>0</v>
      </c>
      <c r="EE852" s="55">
        <f t="shared" ca="1" si="243"/>
        <v>78471.324707100124</v>
      </c>
    </row>
    <row r="853" spans="50:135" x14ac:dyDescent="0.3">
      <c r="AX853" s="7">
        <v>50</v>
      </c>
      <c r="AY853" s="30">
        <f t="shared" si="216"/>
        <v>0</v>
      </c>
      <c r="AZ853" s="30">
        <f t="shared" si="217"/>
        <v>0</v>
      </c>
      <c r="BA853" s="30">
        <f t="shared" si="218"/>
        <v>0</v>
      </c>
      <c r="BB853" s="30">
        <f t="shared" si="219"/>
        <v>0</v>
      </c>
      <c r="BC853" s="30">
        <f t="shared" si="220"/>
        <v>379.01402566999593</v>
      </c>
      <c r="BD853" s="30">
        <f t="shared" si="221"/>
        <v>840.95283319087832</v>
      </c>
      <c r="BE853" s="30">
        <f t="shared" si="222"/>
        <v>0</v>
      </c>
      <c r="BF853" s="30">
        <f t="shared" si="223"/>
        <v>70.417153205226484</v>
      </c>
      <c r="BG853" s="30">
        <f t="shared" si="224"/>
        <v>16.29936250320101</v>
      </c>
      <c r="BH853" s="30">
        <f t="shared" si="225"/>
        <v>0</v>
      </c>
      <c r="BI853" s="30">
        <f t="shared" si="226"/>
        <v>43.29629192126729</v>
      </c>
      <c r="BJ853" s="30">
        <f t="shared" si="227"/>
        <v>12.307988212374758</v>
      </c>
      <c r="BK853" s="30">
        <f t="shared" si="228"/>
        <v>0</v>
      </c>
      <c r="BL853" s="30">
        <f t="shared" si="229"/>
        <v>0</v>
      </c>
      <c r="BM853" s="30">
        <f t="shared" si="230"/>
        <v>8.5049344640416247E-2</v>
      </c>
      <c r="BN853" s="30">
        <f t="shared" si="231"/>
        <v>0.93841811178663814</v>
      </c>
      <c r="BO853" s="30">
        <f t="shared" si="232"/>
        <v>0</v>
      </c>
      <c r="BP853" s="30">
        <f t="shared" si="233"/>
        <v>73.725231733685945</v>
      </c>
      <c r="BQ853" s="30">
        <f t="shared" si="234"/>
        <v>347.96537649339547</v>
      </c>
      <c r="BR853" s="30">
        <f t="shared" si="235"/>
        <v>0</v>
      </c>
      <c r="BS853" s="30">
        <f t="shared" si="236"/>
        <v>0</v>
      </c>
      <c r="BT853" s="30">
        <f t="shared" si="237"/>
        <v>0</v>
      </c>
      <c r="BU853" s="30">
        <f t="shared" si="238"/>
        <v>0</v>
      </c>
      <c r="BV853" s="30">
        <f t="shared" si="239"/>
        <v>0</v>
      </c>
      <c r="BW853" s="30">
        <f t="shared" si="240"/>
        <v>0</v>
      </c>
      <c r="BX853" s="30">
        <f t="shared" si="241"/>
        <v>0</v>
      </c>
      <c r="BY853" s="30">
        <f t="shared" si="242"/>
        <v>1785.0017303864522</v>
      </c>
      <c r="DD853" s="7">
        <v>50</v>
      </c>
      <c r="DE853" s="55">
        <f ca="1"/>
        <v>0</v>
      </c>
      <c r="DF853" s="55">
        <f ca="1"/>
        <v>0</v>
      </c>
      <c r="DG853" s="55">
        <f ca="1"/>
        <v>0</v>
      </c>
      <c r="DH853" s="55">
        <f ca="1"/>
        <v>0</v>
      </c>
      <c r="DI853" s="55">
        <f ca="1"/>
        <v>28084.939302146697</v>
      </c>
      <c r="DJ853" s="55">
        <f ca="1"/>
        <v>58278.031340127862</v>
      </c>
      <c r="DK853" s="55">
        <f ca="1"/>
        <v>0</v>
      </c>
      <c r="DL853" s="55">
        <f ca="1"/>
        <v>0</v>
      </c>
      <c r="DM853" s="55">
        <f ca="1"/>
        <v>1261.5706577477583</v>
      </c>
      <c r="DN853" s="55">
        <f ca="1"/>
        <v>0</v>
      </c>
      <c r="DO853" s="55">
        <f ca="1"/>
        <v>0</v>
      </c>
      <c r="DP853" s="55">
        <f ca="1"/>
        <v>690.47813871422397</v>
      </c>
      <c r="DQ853" s="55">
        <f ca="1"/>
        <v>0</v>
      </c>
      <c r="DR853" s="55">
        <f ca="1"/>
        <v>0</v>
      </c>
      <c r="DS853" s="55">
        <f ca="1"/>
        <v>0</v>
      </c>
      <c r="DT853" s="55">
        <f ca="1"/>
        <v>66.440002314493981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ca="1"/>
        <v>0</v>
      </c>
      <c r="EE853" s="55">
        <f t="shared" ca="1" si="243"/>
        <v>88381.459441051047</v>
      </c>
    </row>
    <row r="854" spans="50:135" x14ac:dyDescent="0.3">
      <c r="AX854" s="7">
        <v>51</v>
      </c>
      <c r="AY854" s="30">
        <f t="shared" si="216"/>
        <v>0</v>
      </c>
      <c r="AZ854" s="30">
        <f t="shared" si="217"/>
        <v>0</v>
      </c>
      <c r="BA854" s="30">
        <f t="shared" si="218"/>
        <v>0</v>
      </c>
      <c r="BB854" s="30">
        <f t="shared" si="219"/>
        <v>0</v>
      </c>
      <c r="BC854" s="30">
        <f t="shared" si="220"/>
        <v>330.60422462404171</v>
      </c>
      <c r="BD854" s="30">
        <f t="shared" si="221"/>
        <v>733.5416123083553</v>
      </c>
      <c r="BE854" s="30">
        <f t="shared" si="222"/>
        <v>0</v>
      </c>
      <c r="BF854" s="30">
        <f t="shared" si="223"/>
        <v>87.472908833473923</v>
      </c>
      <c r="BG854" s="30">
        <f t="shared" si="224"/>
        <v>20.247235016473539</v>
      </c>
      <c r="BH854" s="30">
        <f t="shared" si="225"/>
        <v>0</v>
      </c>
      <c r="BI854" s="30">
        <f t="shared" si="226"/>
        <v>53.783097199424319</v>
      </c>
      <c r="BJ854" s="30">
        <f t="shared" si="227"/>
        <v>34.227145383631395</v>
      </c>
      <c r="BK854" s="30">
        <f t="shared" si="228"/>
        <v>0</v>
      </c>
      <c r="BL854" s="30">
        <f t="shared" si="229"/>
        <v>0</v>
      </c>
      <c r="BM854" s="30">
        <f t="shared" si="230"/>
        <v>7.4186363934491531E-2</v>
      </c>
      <c r="BN854" s="30">
        <f t="shared" si="231"/>
        <v>0.81855807898788036</v>
      </c>
      <c r="BO854" s="30">
        <f t="shared" si="232"/>
        <v>0</v>
      </c>
      <c r="BP854" s="30">
        <f t="shared" si="233"/>
        <v>10.770878599609974</v>
      </c>
      <c r="BQ854" s="30">
        <f t="shared" si="234"/>
        <v>967.65298462043825</v>
      </c>
      <c r="BR854" s="30">
        <f t="shared" si="235"/>
        <v>0</v>
      </c>
      <c r="BS854" s="30">
        <f t="shared" si="236"/>
        <v>0</v>
      </c>
      <c r="BT854" s="30">
        <f t="shared" si="237"/>
        <v>0</v>
      </c>
      <c r="BU854" s="30">
        <f t="shared" si="238"/>
        <v>0</v>
      </c>
      <c r="BV854" s="30">
        <f t="shared" si="239"/>
        <v>0</v>
      </c>
      <c r="BW854" s="30">
        <f t="shared" si="240"/>
        <v>0</v>
      </c>
      <c r="BX854" s="30">
        <f t="shared" si="241"/>
        <v>0</v>
      </c>
      <c r="BY854" s="30">
        <f t="shared" si="242"/>
        <v>2239.1928310283706</v>
      </c>
      <c r="DD854" s="7">
        <v>51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0</v>
      </c>
      <c r="DI854" s="55">
        <f ca="1"/>
        <v>24497.77304464149</v>
      </c>
      <c r="DJ854" s="55">
        <f ca="1"/>
        <v>50834.433732969017</v>
      </c>
      <c r="DK854" s="55">
        <f ca="1"/>
        <v>0</v>
      </c>
      <c r="DL854" s="55">
        <f ca="1"/>
        <v>0</v>
      </c>
      <c r="DM854" s="55">
        <f ca="1"/>
        <v>1567.1359902750521</v>
      </c>
      <c r="DN854" s="55">
        <f ca="1"/>
        <v>0</v>
      </c>
      <c r="DO854" s="55">
        <f ca="1"/>
        <v>0</v>
      </c>
      <c r="DP854" s="55">
        <f ca="1"/>
        <v>1920.1428560217214</v>
      </c>
      <c r="DQ854" s="55">
        <f ca="1"/>
        <v>0</v>
      </c>
      <c r="DR854" s="55">
        <f ca="1"/>
        <v>0</v>
      </c>
      <c r="DS854" s="55">
        <f ca="1"/>
        <v>0</v>
      </c>
      <c r="DT854" s="55">
        <f ca="1"/>
        <v>57.953911992341929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ca="1"/>
        <v>0</v>
      </c>
      <c r="EE854" s="55">
        <f t="shared" ca="1" si="243"/>
        <v>78877.439535899626</v>
      </c>
    </row>
    <row r="855" spans="50:135" x14ac:dyDescent="0.3">
      <c r="AX855" s="7">
        <v>52</v>
      </c>
      <c r="AY855" s="30">
        <f t="shared" ca="1" si="216"/>
        <v>0</v>
      </c>
      <c r="AZ855" s="30">
        <f t="shared" ca="1" si="217"/>
        <v>0</v>
      </c>
      <c r="BA855" s="30">
        <f t="shared" ca="1" si="218"/>
        <v>0</v>
      </c>
      <c r="BB855" s="30">
        <f t="shared" ca="1" si="219"/>
        <v>0</v>
      </c>
      <c r="BC855" s="30">
        <f t="shared" ca="1" si="220"/>
        <v>0.18624110370443059</v>
      </c>
      <c r="BD855" s="30">
        <f t="shared" ca="1" si="221"/>
        <v>0.41323004866307345</v>
      </c>
      <c r="BE855" s="30">
        <f t="shared" ca="1" si="222"/>
        <v>0</v>
      </c>
      <c r="BF855" s="30">
        <f t="shared" ca="1" si="223"/>
        <v>4.927659681391746E-2</v>
      </c>
      <c r="BG855" s="30">
        <f t="shared" ca="1" si="224"/>
        <v>1.1405986245008062E-2</v>
      </c>
      <c r="BH855" s="30">
        <f t="shared" ca="1" si="225"/>
        <v>0</v>
      </c>
      <c r="BI855" s="30">
        <f t="shared" ca="1" si="226"/>
        <v>3.0297929787817864E-2</v>
      </c>
      <c r="BJ855" s="30">
        <f t="shared" ca="1" si="227"/>
        <v>1.9281366689597033E-2</v>
      </c>
      <c r="BK855" s="30">
        <f t="shared" ca="1" si="228"/>
        <v>0</v>
      </c>
      <c r="BL855" s="30">
        <f t="shared" ca="1" si="229"/>
        <v>0</v>
      </c>
      <c r="BM855" s="30">
        <f t="shared" ca="1" si="230"/>
        <v>4.1774889788709608E-5</v>
      </c>
      <c r="BN855" s="30">
        <f t="shared" ca="1" si="231"/>
        <v>4.6112350857387574E-4</v>
      </c>
      <c r="BO855" s="30">
        <f t="shared" ca="1" si="232"/>
        <v>0</v>
      </c>
      <c r="BP855" s="30">
        <f t="shared" ca="1" si="233"/>
        <v>6.0676186155185852E-3</v>
      </c>
      <c r="BQ855" s="30">
        <f t="shared" ca="1" si="234"/>
        <v>0.54511330049163098</v>
      </c>
      <c r="BR855" s="30">
        <f t="shared" ca="1" si="235"/>
        <v>0</v>
      </c>
      <c r="BS855" s="30">
        <f t="shared" ca="1" si="236"/>
        <v>0</v>
      </c>
      <c r="BT855" s="30">
        <f t="shared" ca="1" si="237"/>
        <v>0</v>
      </c>
      <c r="BU855" s="30">
        <f t="shared" ca="1" si="238"/>
        <v>0</v>
      </c>
      <c r="BV855" s="30">
        <f t="shared" ca="1" si="239"/>
        <v>0</v>
      </c>
      <c r="BW855" s="30">
        <f t="shared" ca="1" si="240"/>
        <v>0</v>
      </c>
      <c r="BX855" s="30">
        <f t="shared" ca="1" si="241"/>
        <v>0</v>
      </c>
      <c r="BY855" s="30">
        <f t="shared" ca="1" si="242"/>
        <v>1.2614168494093567</v>
      </c>
      <c r="DD855" s="7">
        <v>52</v>
      </c>
      <c r="DE855" s="55">
        <f ca="1"/>
        <v>0</v>
      </c>
      <c r="DF855" s="55">
        <f ca="1"/>
        <v>0</v>
      </c>
      <c r="DG855" s="55">
        <f ca="1"/>
        <v>0</v>
      </c>
      <c r="DH855" s="55">
        <f ca="1"/>
        <v>0</v>
      </c>
      <c r="DI855" s="55">
        <f ca="1"/>
        <v>13.800465784498305</v>
      </c>
      <c r="DJ855" s="55">
        <f ca="1"/>
        <v>28.636842372350987</v>
      </c>
      <c r="DK855" s="55">
        <f ca="1"/>
        <v>0</v>
      </c>
      <c r="DL855" s="55">
        <f ca="1"/>
        <v>0</v>
      </c>
      <c r="DM855" s="55">
        <f ca="1"/>
        <v>0.88282333536362412</v>
      </c>
      <c r="DN855" s="55">
        <f ca="1"/>
        <v>0</v>
      </c>
      <c r="DO855" s="55">
        <f ca="1"/>
        <v>0</v>
      </c>
      <c r="DP855" s="55">
        <f ca="1"/>
        <v>1.0816846712863937</v>
      </c>
      <c r="DQ855" s="55">
        <f ca="1"/>
        <v>0</v>
      </c>
      <c r="DR855" s="55">
        <f ca="1"/>
        <v>0</v>
      </c>
      <c r="DS855" s="55">
        <f ca="1"/>
        <v>0</v>
      </c>
      <c r="DT855" s="55">
        <f ca="1"/>
        <v>3.2647544407030403E-2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ca="1"/>
        <v>0</v>
      </c>
      <c r="EE855" s="55">
        <f t="shared" ca="1" si="243"/>
        <v>44.434463707906339</v>
      </c>
    </row>
    <row r="857" spans="50:135" x14ac:dyDescent="0.3">
      <c r="AX857" s="55" t="s">
        <v>274</v>
      </c>
      <c r="DD857" s="55" t="s">
        <v>289</v>
      </c>
    </row>
    <row r="858" spans="50:135" x14ac:dyDescent="0.3">
      <c r="AY858" s="3" t="s">
        <v>118</v>
      </c>
      <c r="AZ858" s="3" t="s">
        <v>119</v>
      </c>
      <c r="BA858" s="3" t="s">
        <v>120</v>
      </c>
      <c r="BB858" s="3" t="s">
        <v>121</v>
      </c>
      <c r="BC858" s="3" t="s">
        <v>122</v>
      </c>
      <c r="BD858" s="3" t="s">
        <v>123</v>
      </c>
      <c r="BE858" s="3" t="s">
        <v>124</v>
      </c>
      <c r="BF858" s="3" t="s">
        <v>125</v>
      </c>
      <c r="BG858" s="3" t="s">
        <v>126</v>
      </c>
      <c r="BH858" s="3" t="s">
        <v>127</v>
      </c>
      <c r="BI858" s="3" t="s">
        <v>128</v>
      </c>
      <c r="BJ858" s="3" t="s">
        <v>129</v>
      </c>
      <c r="BK858" s="3" t="s">
        <v>130</v>
      </c>
      <c r="BL858" s="3" t="s">
        <v>131</v>
      </c>
      <c r="BM858" s="3" t="s">
        <v>132</v>
      </c>
      <c r="BN858" s="3" t="s">
        <v>133</v>
      </c>
      <c r="BO858" s="3" t="s">
        <v>134</v>
      </c>
      <c r="BP858" s="3" t="s">
        <v>135</v>
      </c>
      <c r="BQ858" s="3" t="s">
        <v>136</v>
      </c>
      <c r="BR858" s="3" t="s">
        <v>137</v>
      </c>
      <c r="BS858" s="3" t="s">
        <v>138</v>
      </c>
      <c r="BT858" s="3" t="s">
        <v>139</v>
      </c>
      <c r="BU858" s="3" t="s">
        <v>140</v>
      </c>
      <c r="BV858" s="3" t="s">
        <v>141</v>
      </c>
      <c r="BW858" s="3" t="s">
        <v>142</v>
      </c>
      <c r="BX858" s="3" t="s">
        <v>143</v>
      </c>
      <c r="DE858" s="110" t="s">
        <v>118</v>
      </c>
      <c r="DF858" s="110" t="s">
        <v>119</v>
      </c>
      <c r="DG858" s="110" t="s">
        <v>120</v>
      </c>
      <c r="DH858" s="110" t="s">
        <v>121</v>
      </c>
      <c r="DI858" s="110" t="s">
        <v>122</v>
      </c>
      <c r="DJ858" s="110" t="s">
        <v>123</v>
      </c>
      <c r="DK858" s="110" t="s">
        <v>124</v>
      </c>
      <c r="DL858" s="110" t="s">
        <v>125</v>
      </c>
      <c r="DM858" s="110" t="s">
        <v>126</v>
      </c>
      <c r="DN858" s="110" t="s">
        <v>127</v>
      </c>
      <c r="DO858" s="110" t="s">
        <v>128</v>
      </c>
      <c r="DP858" s="110" t="s">
        <v>129</v>
      </c>
      <c r="DQ858" s="110" t="s">
        <v>130</v>
      </c>
      <c r="DR858" s="110" t="s">
        <v>131</v>
      </c>
      <c r="DS858" s="110" t="s">
        <v>132</v>
      </c>
      <c r="DT858" s="110" t="s">
        <v>133</v>
      </c>
      <c r="DU858" s="110" t="s">
        <v>134</v>
      </c>
      <c r="DV858" s="110" t="s">
        <v>135</v>
      </c>
      <c r="DW858" s="110" t="s">
        <v>136</v>
      </c>
      <c r="DX858" s="110" t="s">
        <v>137</v>
      </c>
      <c r="DY858" s="110" t="s">
        <v>138</v>
      </c>
      <c r="DZ858" s="110" t="s">
        <v>139</v>
      </c>
      <c r="EA858" s="110" t="s">
        <v>140</v>
      </c>
      <c r="EB858" s="110" t="s">
        <v>141</v>
      </c>
      <c r="EC858" s="110" t="s">
        <v>142</v>
      </c>
      <c r="ED858" s="110" t="s">
        <v>143</v>
      </c>
    </row>
    <row r="859" spans="50:135" x14ac:dyDescent="0.3">
      <c r="AX859" s="7">
        <v>1</v>
      </c>
      <c r="AY859" s="30">
        <f>W88*$R89*W144</f>
        <v>0</v>
      </c>
      <c r="AZ859" s="30">
        <f t="shared" ref="AZ859:BX859" si="244">X88*$R89*X144</f>
        <v>0</v>
      </c>
      <c r="BA859" s="30">
        <f t="shared" si="244"/>
        <v>0</v>
      </c>
      <c r="BB859" s="30">
        <f t="shared" si="244"/>
        <v>0</v>
      </c>
      <c r="BC859" s="30">
        <f t="shared" si="244"/>
        <v>120.56572205804717</v>
      </c>
      <c r="BD859" s="30">
        <f t="shared" si="244"/>
        <v>267.51011490831388</v>
      </c>
      <c r="BE859" s="30">
        <f t="shared" si="244"/>
        <v>0</v>
      </c>
      <c r="BF859" s="30">
        <f t="shared" si="244"/>
        <v>310.5873658710189</v>
      </c>
      <c r="BG859" s="30">
        <f t="shared" si="244"/>
        <v>0</v>
      </c>
      <c r="BH859" s="30">
        <f t="shared" si="244"/>
        <v>0</v>
      </c>
      <c r="BI859" s="30">
        <f t="shared" si="244"/>
        <v>0</v>
      </c>
      <c r="BJ859" s="30">
        <f t="shared" si="244"/>
        <v>0</v>
      </c>
      <c r="BK859" s="30">
        <f t="shared" si="244"/>
        <v>0</v>
      </c>
      <c r="BL859" s="30">
        <f t="shared" si="244"/>
        <v>0</v>
      </c>
      <c r="BM859" s="30">
        <f t="shared" si="244"/>
        <v>2.6992072135041598E-2</v>
      </c>
      <c r="BN859" s="30">
        <f t="shared" si="244"/>
        <v>0.29757113670826346</v>
      </c>
      <c r="BO859" s="30">
        <f t="shared" si="244"/>
        <v>0</v>
      </c>
      <c r="BP859" s="30">
        <f t="shared" si="244"/>
        <v>0</v>
      </c>
      <c r="BQ859" s="30">
        <f t="shared" si="244"/>
        <v>4.3770628775958675</v>
      </c>
      <c r="BR859" s="30">
        <f t="shared" si="244"/>
        <v>0</v>
      </c>
      <c r="BS859" s="30">
        <f t="shared" si="244"/>
        <v>0</v>
      </c>
      <c r="BT859" s="30">
        <f t="shared" si="244"/>
        <v>0</v>
      </c>
      <c r="BU859" s="30">
        <f t="shared" si="244"/>
        <v>0</v>
      </c>
      <c r="BV859" s="30">
        <f t="shared" si="244"/>
        <v>0</v>
      </c>
      <c r="BW859" s="30">
        <f t="shared" si="244"/>
        <v>0</v>
      </c>
      <c r="BX859" s="30">
        <f t="shared" si="244"/>
        <v>0</v>
      </c>
      <c r="BY859" s="30">
        <f>SUM(AY859:BX859)</f>
        <v>703.36482892381912</v>
      </c>
      <c r="DD859" s="7">
        <v>1</v>
      </c>
      <c r="DE859" s="55">
        <f t="array" aca="1" ref="DE859:ED910" ca="1">MMULT(AY859:BX910,$CB$121:$DA$146)</f>
        <v>0</v>
      </c>
      <c r="DF859" s="55">
        <f ca="1"/>
        <v>0</v>
      </c>
      <c r="DG859" s="55">
        <f ca="1"/>
        <v>0</v>
      </c>
      <c r="DH859" s="55">
        <f ca="1"/>
        <v>0</v>
      </c>
      <c r="DI859" s="55">
        <f ca="1"/>
        <v>8933.9200045012949</v>
      </c>
      <c r="DJ859" s="55">
        <f ca="1"/>
        <v>18538.450963146151</v>
      </c>
      <c r="DK859" s="55">
        <f ca="1"/>
        <v>0</v>
      </c>
      <c r="DL859" s="55">
        <f ca="1"/>
        <v>0</v>
      </c>
      <c r="DM859" s="55">
        <f ca="1"/>
        <v>0</v>
      </c>
      <c r="DN859" s="55">
        <f ca="1"/>
        <v>0</v>
      </c>
      <c r="DO859" s="55">
        <f ca="1"/>
        <v>0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0</v>
      </c>
      <c r="DT859" s="55">
        <f ca="1"/>
        <v>21.068036478945054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ca="1"/>
        <v>0</v>
      </c>
      <c r="EE859" s="55">
        <f ca="1">SUM(DE859:ED859)</f>
        <v>27493.439004126391</v>
      </c>
    </row>
    <row r="860" spans="50:135" x14ac:dyDescent="0.3">
      <c r="AX860" s="7">
        <v>2</v>
      </c>
      <c r="AY860" s="30">
        <f t="shared" ref="AY860:AY910" si="245">W89*$R90*W145</f>
        <v>0</v>
      </c>
      <c r="AZ860" s="30">
        <f t="shared" ref="AZ860:AZ910" si="246">X89*$R90*X145</f>
        <v>0</v>
      </c>
      <c r="BA860" s="30">
        <f t="shared" ref="BA860:BA910" si="247">Y89*$R90*Y145</f>
        <v>0</v>
      </c>
      <c r="BB860" s="30">
        <f t="shared" ref="BB860:BB910" si="248">Z89*$R90*Z145</f>
        <v>0</v>
      </c>
      <c r="BC860" s="30">
        <f t="shared" ref="BC860:BC910" si="249">AA89*$R90*AA145</f>
        <v>46.353396347143615</v>
      </c>
      <c r="BD860" s="30">
        <f t="shared" ref="BD860:BD910" si="250">AB89*$R90*AB145</f>
        <v>102.84848938351024</v>
      </c>
      <c r="BE860" s="30">
        <f t="shared" ref="BE860:BE910" si="251">AC89*$R90*AC145</f>
        <v>0</v>
      </c>
      <c r="BF860" s="30">
        <f t="shared" ref="BF860:BF910" si="252">AD89*$R90*AD145</f>
        <v>119.41021896282511</v>
      </c>
      <c r="BG860" s="30">
        <f t="shared" ref="BG860:BG910" si="253">AE89*$R90*AE145</f>
        <v>0</v>
      </c>
      <c r="BH860" s="30">
        <f t="shared" ref="BH860:BH910" si="254">AF89*$R90*AF145</f>
        <v>0</v>
      </c>
      <c r="BI860" s="30">
        <f t="shared" ref="BI860:BI910" si="255">AG89*$R90*AG145</f>
        <v>0</v>
      </c>
      <c r="BJ860" s="30">
        <f t="shared" ref="BJ860:BJ910" si="256">AH89*$R90*AH145</f>
        <v>0</v>
      </c>
      <c r="BK860" s="30">
        <f t="shared" ref="BK860:BK910" si="257">AI89*$R90*AI145</f>
        <v>0</v>
      </c>
      <c r="BL860" s="30">
        <f t="shared" ref="BL860:BL910" si="258">AJ89*$R90*AJ145</f>
        <v>0</v>
      </c>
      <c r="BM860" s="30">
        <f t="shared" ref="BM860:BM910" si="259">AK89*$R90*AK145</f>
        <v>1.0408491813899589E-2</v>
      </c>
      <c r="BN860" s="30">
        <f t="shared" ref="BN860:BN910" si="260">AL89*$R90*AL145</f>
        <v>0.11476848758100945</v>
      </c>
      <c r="BO860" s="30">
        <f t="shared" ref="BO860:BO910" si="261">AM89*$R90*AM145</f>
        <v>0</v>
      </c>
      <c r="BP860" s="30">
        <f t="shared" ref="BP860:BP910" si="262">AN89*$R90*AN145</f>
        <v>0</v>
      </c>
      <c r="BQ860" s="30">
        <f t="shared" ref="BQ860:BQ910" si="263">AO89*$R90*AO145</f>
        <v>1.6828309656190359</v>
      </c>
      <c r="BR860" s="30">
        <f t="shared" ref="BR860:BR910" si="264">AP89*$R90*AP145</f>
        <v>0</v>
      </c>
      <c r="BS860" s="30">
        <f t="shared" ref="BS860:BS910" si="265">AQ89*$R90*AQ145</f>
        <v>0</v>
      </c>
      <c r="BT860" s="30">
        <f t="shared" ref="BT860:BT910" si="266">AR89*$R90*AR145</f>
        <v>0</v>
      </c>
      <c r="BU860" s="30">
        <f t="shared" ref="BU860:BU910" si="267">AS89*$R90*AS145</f>
        <v>0</v>
      </c>
      <c r="BV860" s="30">
        <f t="shared" ref="BV860:BV910" si="268">AT89*$R90*AT145</f>
        <v>0</v>
      </c>
      <c r="BW860" s="30">
        <f t="shared" ref="BW860:BW910" si="269">AU89*$R90*AU145</f>
        <v>0</v>
      </c>
      <c r="BX860" s="30">
        <f t="shared" ref="BX860:BX910" si="270">AV89*$R90*AV145</f>
        <v>0</v>
      </c>
      <c r="BY860" s="30">
        <f t="shared" ref="BY860:BY910" si="271">SUM(AY860:BX860)</f>
        <v>270.42011263849287</v>
      </c>
      <c r="DD860" s="7">
        <v>2</v>
      </c>
      <c r="DE860" s="55">
        <f ca="1"/>
        <v>0</v>
      </c>
      <c r="DF860" s="55">
        <f ca="1"/>
        <v>0</v>
      </c>
      <c r="DG860" s="55">
        <f ca="1"/>
        <v>0</v>
      </c>
      <c r="DH860" s="55">
        <f ca="1"/>
        <v>0</v>
      </c>
      <c r="DI860" s="55">
        <f ca="1"/>
        <v>3434.7866693233418</v>
      </c>
      <c r="DJ860" s="55">
        <f ca="1"/>
        <v>7127.400314277259</v>
      </c>
      <c r="DK860" s="55">
        <f ca="1"/>
        <v>0</v>
      </c>
      <c r="DL860" s="55">
        <f ca="1"/>
        <v>0</v>
      </c>
      <c r="DM860" s="55">
        <f ca="1"/>
        <v>0</v>
      </c>
      <c r="DN860" s="55">
        <f ca="1"/>
        <v>0</v>
      </c>
      <c r="DO860" s="55">
        <f ca="1"/>
        <v>0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0</v>
      </c>
      <c r="DT860" s="55">
        <f ca="1"/>
        <v>8.125608920735468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ca="1"/>
        <v>0</v>
      </c>
      <c r="EE860" s="55">
        <f t="shared" ref="EE860:EE910" ca="1" si="272">SUM(DE860:ED860)</f>
        <v>10570.312592521337</v>
      </c>
    </row>
    <row r="861" spans="50:135" x14ac:dyDescent="0.3">
      <c r="AX861" s="7">
        <v>3</v>
      </c>
      <c r="AY861" s="30">
        <f t="shared" si="245"/>
        <v>0</v>
      </c>
      <c r="AZ861" s="30">
        <f t="shared" si="246"/>
        <v>0</v>
      </c>
      <c r="BA861" s="30">
        <f t="shared" si="247"/>
        <v>0</v>
      </c>
      <c r="BB861" s="30">
        <f t="shared" si="248"/>
        <v>0</v>
      </c>
      <c r="BC861" s="30">
        <f t="shared" si="249"/>
        <v>306.46143447536548</v>
      </c>
      <c r="BD861" s="30">
        <f t="shared" si="250"/>
        <v>679.97381159142901</v>
      </c>
      <c r="BE861" s="30">
        <f t="shared" si="251"/>
        <v>0</v>
      </c>
      <c r="BF861" s="30">
        <f t="shared" si="252"/>
        <v>789.4702412526168</v>
      </c>
      <c r="BG861" s="30">
        <f t="shared" si="253"/>
        <v>0</v>
      </c>
      <c r="BH861" s="30">
        <f t="shared" si="254"/>
        <v>0</v>
      </c>
      <c r="BI861" s="30">
        <f t="shared" si="255"/>
        <v>0</v>
      </c>
      <c r="BJ861" s="30">
        <f t="shared" si="256"/>
        <v>0</v>
      </c>
      <c r="BK861" s="30">
        <f t="shared" si="257"/>
        <v>0</v>
      </c>
      <c r="BL861" s="30">
        <f t="shared" si="258"/>
        <v>0</v>
      </c>
      <c r="BM861" s="30">
        <f t="shared" si="259"/>
        <v>6.8768823077074701E-2</v>
      </c>
      <c r="BN861" s="30">
        <f t="shared" si="260"/>
        <v>0.75878184637585466</v>
      </c>
      <c r="BO861" s="30">
        <f t="shared" si="261"/>
        <v>0</v>
      </c>
      <c r="BP861" s="30">
        <f t="shared" si="262"/>
        <v>0</v>
      </c>
      <c r="BQ861" s="30">
        <f t="shared" si="263"/>
        <v>11.125890064528352</v>
      </c>
      <c r="BR861" s="30">
        <f t="shared" si="264"/>
        <v>0</v>
      </c>
      <c r="BS861" s="30">
        <f t="shared" si="265"/>
        <v>0</v>
      </c>
      <c r="BT861" s="30">
        <f t="shared" si="266"/>
        <v>0</v>
      </c>
      <c r="BU861" s="30">
        <f t="shared" si="267"/>
        <v>0</v>
      </c>
      <c r="BV861" s="30">
        <f t="shared" si="268"/>
        <v>0</v>
      </c>
      <c r="BW861" s="30">
        <f t="shared" si="269"/>
        <v>0</v>
      </c>
      <c r="BX861" s="30">
        <f t="shared" si="270"/>
        <v>0</v>
      </c>
      <c r="BY861" s="30">
        <f t="shared" si="271"/>
        <v>1787.8589280533927</v>
      </c>
      <c r="DD861" s="7">
        <v>3</v>
      </c>
      <c r="DE861" s="55">
        <f ca="1"/>
        <v>0</v>
      </c>
      <c r="DF861" s="55">
        <f ca="1"/>
        <v>0</v>
      </c>
      <c r="DG861" s="55">
        <f ca="1"/>
        <v>0</v>
      </c>
      <c r="DH861" s="55">
        <f ca="1"/>
        <v>0</v>
      </c>
      <c r="DI861" s="55">
        <f ca="1"/>
        <v>22708.792294624582</v>
      </c>
      <c r="DJ861" s="55">
        <f ca="1"/>
        <v>47122.185143286028</v>
      </c>
      <c r="DK861" s="55">
        <f ca="1"/>
        <v>0</v>
      </c>
      <c r="DL861" s="55">
        <f ca="1"/>
        <v>0</v>
      </c>
      <c r="DM861" s="55">
        <f ca="1"/>
        <v>0</v>
      </c>
      <c r="DN861" s="55">
        <f ca="1"/>
        <v>0</v>
      </c>
      <c r="DO861" s="55">
        <f ca="1"/>
        <v>0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0</v>
      </c>
      <c r="DT861" s="55">
        <f ca="1"/>
        <v>53.721754723410506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ca="1"/>
        <v>0</v>
      </c>
      <c r="EE861" s="55">
        <f t="shared" ca="1" si="272"/>
        <v>69884.699192634027</v>
      </c>
    </row>
    <row r="862" spans="50:135" x14ac:dyDescent="0.3">
      <c r="AX862" s="7">
        <v>4</v>
      </c>
      <c r="AY862" s="30">
        <f t="shared" si="245"/>
        <v>0</v>
      </c>
      <c r="AZ862" s="30">
        <f t="shared" si="246"/>
        <v>0</v>
      </c>
      <c r="BA862" s="30">
        <f t="shared" si="247"/>
        <v>0</v>
      </c>
      <c r="BB862" s="30">
        <f t="shared" si="248"/>
        <v>0</v>
      </c>
      <c r="BC862" s="30">
        <f t="shared" si="249"/>
        <v>32.485027793202761</v>
      </c>
      <c r="BD862" s="30">
        <f t="shared" si="250"/>
        <v>72.077480810579914</v>
      </c>
      <c r="BE862" s="30">
        <f t="shared" si="251"/>
        <v>0</v>
      </c>
      <c r="BF862" s="30">
        <f t="shared" si="252"/>
        <v>83.684143706449305</v>
      </c>
      <c r="BG862" s="30">
        <f t="shared" si="253"/>
        <v>0</v>
      </c>
      <c r="BH862" s="30">
        <f t="shared" si="254"/>
        <v>0</v>
      </c>
      <c r="BI862" s="30">
        <f t="shared" si="255"/>
        <v>0</v>
      </c>
      <c r="BJ862" s="30">
        <f t="shared" si="256"/>
        <v>0</v>
      </c>
      <c r="BK862" s="30">
        <f t="shared" si="257"/>
        <v>0</v>
      </c>
      <c r="BL862" s="30">
        <f t="shared" si="258"/>
        <v>0</v>
      </c>
      <c r="BM862" s="30">
        <f t="shared" si="259"/>
        <v>7.2925357725947904E-3</v>
      </c>
      <c r="BN862" s="30">
        <f t="shared" si="260"/>
        <v>8.0431161461710005E-2</v>
      </c>
      <c r="BO862" s="30">
        <f t="shared" si="261"/>
        <v>0</v>
      </c>
      <c r="BP862" s="30">
        <f t="shared" si="262"/>
        <v>0</v>
      </c>
      <c r="BQ862" s="30">
        <f t="shared" si="263"/>
        <v>1.1793485472494101</v>
      </c>
      <c r="BR862" s="30">
        <f t="shared" si="264"/>
        <v>0</v>
      </c>
      <c r="BS862" s="30">
        <f t="shared" si="265"/>
        <v>0</v>
      </c>
      <c r="BT862" s="30">
        <f t="shared" si="266"/>
        <v>0</v>
      </c>
      <c r="BU862" s="30">
        <f t="shared" si="267"/>
        <v>0</v>
      </c>
      <c r="BV862" s="30">
        <f t="shared" si="268"/>
        <v>0</v>
      </c>
      <c r="BW862" s="30">
        <f t="shared" si="269"/>
        <v>0</v>
      </c>
      <c r="BX862" s="30">
        <f t="shared" si="270"/>
        <v>0</v>
      </c>
      <c r="BY862" s="30">
        <f t="shared" si="271"/>
        <v>189.51372455471571</v>
      </c>
      <c r="DD862" s="7">
        <v>4</v>
      </c>
      <c r="DE862" s="55">
        <f ca="1"/>
        <v>0</v>
      </c>
      <c r="DF862" s="55">
        <f ca="1"/>
        <v>0</v>
      </c>
      <c r="DG862" s="55">
        <f ca="1"/>
        <v>0</v>
      </c>
      <c r="DH862" s="55">
        <f ca="1"/>
        <v>0</v>
      </c>
      <c r="DI862" s="55">
        <f ca="1"/>
        <v>2407.1405594763246</v>
      </c>
      <c r="DJ862" s="55">
        <f ca="1"/>
        <v>4994.9694201731882</v>
      </c>
      <c r="DK862" s="55">
        <f ca="1"/>
        <v>0</v>
      </c>
      <c r="DL862" s="55">
        <f ca="1"/>
        <v>0</v>
      </c>
      <c r="DM862" s="55">
        <f ca="1"/>
        <v>0</v>
      </c>
      <c r="DN862" s="55">
        <f ca="1"/>
        <v>0</v>
      </c>
      <c r="DO862" s="55">
        <f ca="1"/>
        <v>0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0</v>
      </c>
      <c r="DT862" s="55">
        <f ca="1"/>
        <v>5.6945262314890677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ca="1"/>
        <v>0</v>
      </c>
      <c r="EE862" s="55">
        <f t="shared" ca="1" si="272"/>
        <v>7407.8045058810021</v>
      </c>
    </row>
    <row r="863" spans="50:135" x14ac:dyDescent="0.3">
      <c r="AX863" s="7">
        <v>5</v>
      </c>
      <c r="AY863" s="30">
        <f t="shared" si="245"/>
        <v>0</v>
      </c>
      <c r="AZ863" s="30">
        <f t="shared" si="246"/>
        <v>0</v>
      </c>
      <c r="BA863" s="30">
        <f t="shared" si="247"/>
        <v>0</v>
      </c>
      <c r="BB863" s="30">
        <f t="shared" si="248"/>
        <v>0</v>
      </c>
      <c r="BC863" s="30">
        <f t="shared" si="249"/>
        <v>12.883351019188588</v>
      </c>
      <c r="BD863" s="30">
        <f t="shared" si="250"/>
        <v>28.585460718354682</v>
      </c>
      <c r="BE863" s="30">
        <f t="shared" si="251"/>
        <v>0</v>
      </c>
      <c r="BF863" s="30">
        <f t="shared" si="252"/>
        <v>33.188587831020619</v>
      </c>
      <c r="BG863" s="30">
        <f t="shared" si="253"/>
        <v>0</v>
      </c>
      <c r="BH863" s="30">
        <f t="shared" si="254"/>
        <v>0</v>
      </c>
      <c r="BI863" s="30">
        <f t="shared" si="255"/>
        <v>0</v>
      </c>
      <c r="BJ863" s="30">
        <f t="shared" si="256"/>
        <v>0</v>
      </c>
      <c r="BK863" s="30">
        <f t="shared" si="257"/>
        <v>0</v>
      </c>
      <c r="BL863" s="30">
        <f t="shared" si="258"/>
        <v>0</v>
      </c>
      <c r="BM863" s="30">
        <f t="shared" si="259"/>
        <v>2.8909749260433359E-3</v>
      </c>
      <c r="BN863" s="30">
        <f t="shared" si="260"/>
        <v>3.1898474535759488E-2</v>
      </c>
      <c r="BO863" s="30">
        <f t="shared" si="261"/>
        <v>0</v>
      </c>
      <c r="BP863" s="30">
        <f t="shared" si="262"/>
        <v>0</v>
      </c>
      <c r="BQ863" s="30">
        <f t="shared" si="263"/>
        <v>0.46772197587796127</v>
      </c>
      <c r="BR863" s="30">
        <f t="shared" si="264"/>
        <v>0</v>
      </c>
      <c r="BS863" s="30">
        <f t="shared" si="265"/>
        <v>0</v>
      </c>
      <c r="BT863" s="30">
        <f t="shared" si="266"/>
        <v>0</v>
      </c>
      <c r="BU863" s="30">
        <f t="shared" si="267"/>
        <v>0</v>
      </c>
      <c r="BV863" s="30">
        <f t="shared" si="268"/>
        <v>0</v>
      </c>
      <c r="BW863" s="30">
        <f t="shared" si="269"/>
        <v>0</v>
      </c>
      <c r="BX863" s="30">
        <f t="shared" si="270"/>
        <v>0</v>
      </c>
      <c r="BY863" s="30">
        <f t="shared" si="271"/>
        <v>75.159910993903665</v>
      </c>
      <c r="DD863" s="7">
        <v>5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0</v>
      </c>
      <c r="DI863" s="55">
        <f ca="1"/>
        <v>954.65631052187427</v>
      </c>
      <c r="DJ863" s="55">
        <f ca="1"/>
        <v>1980.9724277819794</v>
      </c>
      <c r="DK863" s="55">
        <f ca="1"/>
        <v>0</v>
      </c>
      <c r="DL863" s="55">
        <f ca="1"/>
        <v>0</v>
      </c>
      <c r="DM863" s="55">
        <f ca="1"/>
        <v>0</v>
      </c>
      <c r="DN863" s="55">
        <f ca="1"/>
        <v>0</v>
      </c>
      <c r="DO863" s="55">
        <f ca="1"/>
        <v>0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0</v>
      </c>
      <c r="DT863" s="55">
        <f ca="1"/>
        <v>2.2584119971317715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ca="1"/>
        <v>0</v>
      </c>
      <c r="EE863" s="55">
        <f t="shared" ca="1" si="272"/>
        <v>2937.887150300985</v>
      </c>
    </row>
    <row r="864" spans="50:135" x14ac:dyDescent="0.3">
      <c r="AX864" s="7">
        <v>6</v>
      </c>
      <c r="AY864" s="30">
        <f t="shared" si="245"/>
        <v>0</v>
      </c>
      <c r="AZ864" s="30">
        <f t="shared" si="246"/>
        <v>0</v>
      </c>
      <c r="BA864" s="30">
        <f t="shared" si="247"/>
        <v>0</v>
      </c>
      <c r="BB864" s="30">
        <f t="shared" si="248"/>
        <v>0</v>
      </c>
      <c r="BC864" s="30">
        <f t="shared" si="249"/>
        <v>3.5166245447000115</v>
      </c>
      <c r="BD864" s="30">
        <f t="shared" si="250"/>
        <v>7.8026541855672038</v>
      </c>
      <c r="BE864" s="30">
        <f t="shared" si="251"/>
        <v>0</v>
      </c>
      <c r="BF864" s="30">
        <f t="shared" si="252"/>
        <v>9.0591184212785318</v>
      </c>
      <c r="BG864" s="30">
        <f t="shared" si="253"/>
        <v>0</v>
      </c>
      <c r="BH864" s="30">
        <f t="shared" si="254"/>
        <v>0</v>
      </c>
      <c r="BI864" s="30">
        <f t="shared" si="255"/>
        <v>0</v>
      </c>
      <c r="BJ864" s="30">
        <f t="shared" si="256"/>
        <v>0</v>
      </c>
      <c r="BK864" s="30">
        <f t="shared" si="257"/>
        <v>0</v>
      </c>
      <c r="BL864" s="30">
        <f t="shared" si="258"/>
        <v>0</v>
      </c>
      <c r="BM864" s="30">
        <f t="shared" si="259"/>
        <v>7.8841311102819452E-4</v>
      </c>
      <c r="BN864" s="30">
        <f t="shared" si="260"/>
        <v>8.7069719202900932E-3</v>
      </c>
      <c r="BO864" s="30">
        <f t="shared" si="261"/>
        <v>0</v>
      </c>
      <c r="BP864" s="30">
        <f t="shared" si="262"/>
        <v>0</v>
      </c>
      <c r="BQ864" s="30">
        <f t="shared" si="263"/>
        <v>0.12766884668231232</v>
      </c>
      <c r="BR864" s="30">
        <f t="shared" si="264"/>
        <v>0</v>
      </c>
      <c r="BS864" s="30">
        <f t="shared" si="265"/>
        <v>0</v>
      </c>
      <c r="BT864" s="30">
        <f t="shared" si="266"/>
        <v>0</v>
      </c>
      <c r="BU864" s="30">
        <f t="shared" si="267"/>
        <v>0</v>
      </c>
      <c r="BV864" s="30">
        <f t="shared" si="268"/>
        <v>0</v>
      </c>
      <c r="BW864" s="30">
        <f t="shared" si="269"/>
        <v>0</v>
      </c>
      <c r="BX864" s="30">
        <f t="shared" si="270"/>
        <v>0</v>
      </c>
      <c r="BY864" s="30">
        <f t="shared" si="271"/>
        <v>20.515561383259378</v>
      </c>
      <c r="DD864" s="7">
        <v>6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0</v>
      </c>
      <c r="DI864" s="55">
        <f ca="1"/>
        <v>260.58187876227083</v>
      </c>
      <c r="DJ864" s="55">
        <f ca="1"/>
        <v>540.72393505980722</v>
      </c>
      <c r="DK864" s="55">
        <f ca="1"/>
        <v>0</v>
      </c>
      <c r="DL864" s="55">
        <f ca="1"/>
        <v>0</v>
      </c>
      <c r="DM864" s="55">
        <f ca="1"/>
        <v>0</v>
      </c>
      <c r="DN864" s="55">
        <f ca="1"/>
        <v>0</v>
      </c>
      <c r="DO864" s="55">
        <f ca="1"/>
        <v>0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</v>
      </c>
      <c r="DT864" s="55">
        <f ca="1"/>
        <v>0.61645361195653858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ca="1"/>
        <v>0</v>
      </c>
      <c r="EE864" s="55">
        <f t="shared" ca="1" si="272"/>
        <v>801.92226743403467</v>
      </c>
    </row>
    <row r="865" spans="50:135" x14ac:dyDescent="0.3">
      <c r="AX865" s="7">
        <v>7</v>
      </c>
      <c r="AY865" s="30">
        <f t="shared" si="245"/>
        <v>0</v>
      </c>
      <c r="AZ865" s="30">
        <f t="shared" si="246"/>
        <v>0</v>
      </c>
      <c r="BA865" s="30">
        <f t="shared" si="247"/>
        <v>0</v>
      </c>
      <c r="BB865" s="30">
        <f t="shared" si="248"/>
        <v>0</v>
      </c>
      <c r="BC865" s="30">
        <f t="shared" si="249"/>
        <v>36.482569234307697</v>
      </c>
      <c r="BD865" s="30">
        <f t="shared" si="250"/>
        <v>80.947188973256075</v>
      </c>
      <c r="BE865" s="30">
        <f t="shared" si="251"/>
        <v>0</v>
      </c>
      <c r="BF865" s="30">
        <f t="shared" si="252"/>
        <v>93.982144207610247</v>
      </c>
      <c r="BG865" s="30">
        <f t="shared" si="253"/>
        <v>0</v>
      </c>
      <c r="BH865" s="30">
        <f t="shared" si="254"/>
        <v>0</v>
      </c>
      <c r="BI865" s="30">
        <f t="shared" si="255"/>
        <v>0</v>
      </c>
      <c r="BJ865" s="30">
        <f t="shared" si="256"/>
        <v>0</v>
      </c>
      <c r="BK865" s="30">
        <f t="shared" si="257"/>
        <v>0</v>
      </c>
      <c r="BL865" s="30">
        <f t="shared" si="258"/>
        <v>0</v>
      </c>
      <c r="BM865" s="30">
        <f t="shared" si="259"/>
        <v>8.1846870383428354E-3</v>
      </c>
      <c r="BN865" s="30">
        <f t="shared" si="260"/>
        <v>9.0287328891719365E-2</v>
      </c>
      <c r="BO865" s="30">
        <f t="shared" si="261"/>
        <v>0</v>
      </c>
      <c r="BP865" s="30">
        <f t="shared" si="262"/>
        <v>0</v>
      </c>
      <c r="BQ865" s="30">
        <f t="shared" si="263"/>
        <v>1.3244767810924647</v>
      </c>
      <c r="BR865" s="30">
        <f t="shared" si="264"/>
        <v>0</v>
      </c>
      <c r="BS865" s="30">
        <f t="shared" si="265"/>
        <v>0</v>
      </c>
      <c r="BT865" s="30">
        <f t="shared" si="266"/>
        <v>0</v>
      </c>
      <c r="BU865" s="30">
        <f t="shared" si="267"/>
        <v>0</v>
      </c>
      <c r="BV865" s="30">
        <f t="shared" si="268"/>
        <v>0</v>
      </c>
      <c r="BW865" s="30">
        <f t="shared" si="269"/>
        <v>0</v>
      </c>
      <c r="BX865" s="30">
        <f t="shared" si="270"/>
        <v>0</v>
      </c>
      <c r="BY865" s="30">
        <f t="shared" si="271"/>
        <v>212.83485121219655</v>
      </c>
      <c r="DD865" s="7">
        <v>7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0</v>
      </c>
      <c r="DI865" s="55">
        <f ca="1"/>
        <v>2703.3583802622002</v>
      </c>
      <c r="DJ865" s="55">
        <f ca="1"/>
        <v>5609.6401958466458</v>
      </c>
      <c r="DK865" s="55">
        <f ca="1"/>
        <v>0</v>
      </c>
      <c r="DL865" s="55">
        <f ca="1"/>
        <v>0</v>
      </c>
      <c r="DM865" s="55">
        <f ca="1"/>
        <v>0</v>
      </c>
      <c r="DN865" s="55">
        <f ca="1"/>
        <v>0</v>
      </c>
      <c r="DO865" s="55">
        <f ca="1"/>
        <v>0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0</v>
      </c>
      <c r="DT865" s="55">
        <f ca="1"/>
        <v>6.392342885533731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ca="1"/>
        <v>0</v>
      </c>
      <c r="EE865" s="55">
        <f t="shared" ca="1" si="272"/>
        <v>8319.3909189943806</v>
      </c>
    </row>
    <row r="866" spans="50:135" x14ac:dyDescent="0.3">
      <c r="AX866" s="7">
        <v>8</v>
      </c>
      <c r="AY866" s="30">
        <f t="shared" si="245"/>
        <v>5244.4963172091993</v>
      </c>
      <c r="AZ866" s="30">
        <f t="shared" si="246"/>
        <v>0.6263771217041072</v>
      </c>
      <c r="BA866" s="30">
        <f t="shared" si="247"/>
        <v>0</v>
      </c>
      <c r="BB866" s="30">
        <f t="shared" si="248"/>
        <v>0</v>
      </c>
      <c r="BC866" s="30">
        <f t="shared" si="249"/>
        <v>18.747708832373782</v>
      </c>
      <c r="BD866" s="30">
        <f t="shared" si="250"/>
        <v>41.597243899600933</v>
      </c>
      <c r="BE866" s="30">
        <f t="shared" si="251"/>
        <v>0</v>
      </c>
      <c r="BF866" s="30">
        <f t="shared" si="252"/>
        <v>746.71938620933577</v>
      </c>
      <c r="BG866" s="30">
        <f t="shared" si="253"/>
        <v>36.313686343052481</v>
      </c>
      <c r="BH866" s="30">
        <f t="shared" si="254"/>
        <v>0</v>
      </c>
      <c r="BI866" s="30">
        <f t="shared" si="255"/>
        <v>10.024288932168963</v>
      </c>
      <c r="BJ866" s="30">
        <f t="shared" si="256"/>
        <v>2996.7842553378864</v>
      </c>
      <c r="BK866" s="30">
        <f t="shared" si="257"/>
        <v>0</v>
      </c>
      <c r="BL866" s="30">
        <f t="shared" si="258"/>
        <v>0</v>
      </c>
      <c r="BM866" s="30">
        <f t="shared" si="259"/>
        <v>4.2069162185653583E-3</v>
      </c>
      <c r="BN866" s="30">
        <f t="shared" si="260"/>
        <v>4.641830761799999E-2</v>
      </c>
      <c r="BO866" s="30">
        <f t="shared" si="261"/>
        <v>0</v>
      </c>
      <c r="BP866" s="30">
        <f t="shared" si="262"/>
        <v>0</v>
      </c>
      <c r="BQ866" s="30">
        <f t="shared" si="263"/>
        <v>8.1283643309394318</v>
      </c>
      <c r="BR866" s="30">
        <f t="shared" si="264"/>
        <v>0</v>
      </c>
      <c r="BS866" s="30">
        <f t="shared" si="265"/>
        <v>0</v>
      </c>
      <c r="BT866" s="30">
        <f t="shared" si="266"/>
        <v>0</v>
      </c>
      <c r="BU866" s="30">
        <f t="shared" si="267"/>
        <v>0</v>
      </c>
      <c r="BV866" s="30">
        <f t="shared" si="268"/>
        <v>0</v>
      </c>
      <c r="BW866" s="30">
        <f t="shared" si="269"/>
        <v>0</v>
      </c>
      <c r="BX866" s="30">
        <f t="shared" si="270"/>
        <v>0</v>
      </c>
      <c r="BY866" s="30">
        <f t="shared" si="271"/>
        <v>9103.4882534401004</v>
      </c>
      <c r="DD866" s="7">
        <v>8</v>
      </c>
      <c r="DE866" s="55">
        <f ca="1"/>
        <v>496129.35160799022</v>
      </c>
      <c r="DF866" s="55">
        <f ca="1"/>
        <v>63.264089292114825</v>
      </c>
      <c r="DG866" s="55">
        <f ca="1"/>
        <v>0</v>
      </c>
      <c r="DH866" s="55">
        <f ca="1"/>
        <v>0</v>
      </c>
      <c r="DI866" s="55">
        <f ca="1"/>
        <v>1389.2052244788972</v>
      </c>
      <c r="DJ866" s="55">
        <f ca="1"/>
        <v>2882.6890022423445</v>
      </c>
      <c r="DK866" s="55">
        <f ca="1"/>
        <v>0</v>
      </c>
      <c r="DL866" s="55">
        <f ca="1"/>
        <v>0</v>
      </c>
      <c r="DM866" s="55">
        <f ca="1"/>
        <v>2810.6793229522623</v>
      </c>
      <c r="DN866" s="55">
        <f ca="1"/>
        <v>0</v>
      </c>
      <c r="DO866" s="55">
        <f ca="1"/>
        <v>0</v>
      </c>
      <c r="DP866" s="55">
        <f ca="1"/>
        <v>168119.59672445542</v>
      </c>
      <c r="DQ866" s="55">
        <f ca="1"/>
        <v>0</v>
      </c>
      <c r="DR866" s="55">
        <f ca="1"/>
        <v>0</v>
      </c>
      <c r="DS866" s="55">
        <f ca="1"/>
        <v>0</v>
      </c>
      <c r="DT866" s="55">
        <f ca="1"/>
        <v>3.2864161793543993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ca="1"/>
        <v>0</v>
      </c>
      <c r="EE866" s="55">
        <f t="shared" ca="1" si="272"/>
        <v>671398.07238759066</v>
      </c>
    </row>
    <row r="867" spans="50:135" x14ac:dyDescent="0.3">
      <c r="AX867" s="7">
        <v>9</v>
      </c>
      <c r="AY867" s="30">
        <f t="shared" si="245"/>
        <v>258.39602060632524</v>
      </c>
      <c r="AZ867" s="30">
        <f t="shared" si="246"/>
        <v>3.0861563537431993E-2</v>
      </c>
      <c r="BA867" s="30">
        <f t="shared" si="247"/>
        <v>0</v>
      </c>
      <c r="BB867" s="30">
        <f t="shared" si="248"/>
        <v>0</v>
      </c>
      <c r="BC867" s="30">
        <f t="shared" si="249"/>
        <v>0.92369849551357819</v>
      </c>
      <c r="BD867" s="30">
        <f t="shared" si="250"/>
        <v>2.0494937239754565</v>
      </c>
      <c r="BE867" s="30">
        <f t="shared" si="251"/>
        <v>0</v>
      </c>
      <c r="BF867" s="30">
        <f t="shared" si="252"/>
        <v>36.790819607944272</v>
      </c>
      <c r="BG867" s="30">
        <f t="shared" si="253"/>
        <v>1.7891731596832618</v>
      </c>
      <c r="BH867" s="30">
        <f t="shared" si="254"/>
        <v>0</v>
      </c>
      <c r="BI867" s="30">
        <f t="shared" si="255"/>
        <v>0.49389611695686292</v>
      </c>
      <c r="BJ867" s="30">
        <f t="shared" si="256"/>
        <v>147.6513814867522</v>
      </c>
      <c r="BK867" s="30">
        <f t="shared" si="257"/>
        <v>0</v>
      </c>
      <c r="BL867" s="30">
        <f t="shared" si="258"/>
        <v>0</v>
      </c>
      <c r="BM867" s="30">
        <f t="shared" si="259"/>
        <v>2.0739562031003847E-4</v>
      </c>
      <c r="BN867" s="30">
        <f t="shared" si="260"/>
        <v>2.2870284046584599E-3</v>
      </c>
      <c r="BO867" s="30">
        <f t="shared" si="261"/>
        <v>0</v>
      </c>
      <c r="BP867" s="30">
        <f t="shared" si="262"/>
        <v>0</v>
      </c>
      <c r="BQ867" s="30">
        <f t="shared" si="263"/>
        <v>0.40048402656629711</v>
      </c>
      <c r="BR867" s="30">
        <f t="shared" si="264"/>
        <v>0</v>
      </c>
      <c r="BS867" s="30">
        <f t="shared" si="265"/>
        <v>0</v>
      </c>
      <c r="BT867" s="30">
        <f t="shared" si="266"/>
        <v>0</v>
      </c>
      <c r="BU867" s="30">
        <f t="shared" si="267"/>
        <v>0</v>
      </c>
      <c r="BV867" s="30">
        <f t="shared" si="268"/>
        <v>0</v>
      </c>
      <c r="BW867" s="30">
        <f t="shared" si="269"/>
        <v>0</v>
      </c>
      <c r="BX867" s="30">
        <f t="shared" si="270"/>
        <v>0</v>
      </c>
      <c r="BY867" s="30">
        <f t="shared" si="271"/>
        <v>448.5283232112796</v>
      </c>
      <c r="DD867" s="7">
        <v>9</v>
      </c>
      <c r="DE867" s="55">
        <f ca="1"/>
        <v>24444.263549358366</v>
      </c>
      <c r="DF867" s="55">
        <f ca="1"/>
        <v>3.1170179172806312</v>
      </c>
      <c r="DG867" s="55">
        <f ca="1"/>
        <v>0</v>
      </c>
      <c r="DH867" s="55">
        <f ca="1"/>
        <v>0</v>
      </c>
      <c r="DI867" s="55">
        <f ca="1"/>
        <v>68.446058517556139</v>
      </c>
      <c r="DJ867" s="55">
        <f ca="1"/>
        <v>142.02991507149912</v>
      </c>
      <c r="DK867" s="55">
        <f ca="1"/>
        <v>0</v>
      </c>
      <c r="DL867" s="55">
        <f ca="1"/>
        <v>0</v>
      </c>
      <c r="DM867" s="55">
        <f ca="1"/>
        <v>138.48200255948447</v>
      </c>
      <c r="DN867" s="55">
        <f ca="1"/>
        <v>0</v>
      </c>
      <c r="DO867" s="55">
        <f ca="1"/>
        <v>0</v>
      </c>
      <c r="DP867" s="55">
        <f ca="1"/>
        <v>8283.2425014067994</v>
      </c>
      <c r="DQ867" s="55">
        <f ca="1"/>
        <v>0</v>
      </c>
      <c r="DR867" s="55">
        <f ca="1"/>
        <v>0</v>
      </c>
      <c r="DS867" s="55">
        <f ca="1"/>
        <v>0</v>
      </c>
      <c r="DT867" s="55">
        <f ca="1"/>
        <v>0.16192161104981895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ca="1"/>
        <v>0</v>
      </c>
      <c r="EE867" s="55">
        <f t="shared" ca="1" si="272"/>
        <v>33079.742966442034</v>
      </c>
    </row>
    <row r="868" spans="50:135" x14ac:dyDescent="0.3">
      <c r="AX868" s="7">
        <v>10</v>
      </c>
      <c r="AY868" s="30">
        <f t="shared" si="245"/>
        <v>2237.2424169833657</v>
      </c>
      <c r="AZ868" s="30">
        <f t="shared" si="246"/>
        <v>0.26720534822533221</v>
      </c>
      <c r="BA868" s="30">
        <f t="shared" si="247"/>
        <v>0</v>
      </c>
      <c r="BB868" s="30">
        <f t="shared" si="248"/>
        <v>0</v>
      </c>
      <c r="BC868" s="30">
        <f t="shared" si="249"/>
        <v>7.9975591356063784</v>
      </c>
      <c r="BD868" s="30">
        <f t="shared" si="250"/>
        <v>17.744910636833087</v>
      </c>
      <c r="BE868" s="30">
        <f t="shared" si="251"/>
        <v>0</v>
      </c>
      <c r="BF868" s="30">
        <f t="shared" si="252"/>
        <v>318.54198840093034</v>
      </c>
      <c r="BG868" s="30">
        <f t="shared" si="253"/>
        <v>15.491005136987981</v>
      </c>
      <c r="BH868" s="30">
        <f t="shared" si="254"/>
        <v>0</v>
      </c>
      <c r="BI868" s="30">
        <f t="shared" si="255"/>
        <v>4.2762475270133207</v>
      </c>
      <c r="BJ868" s="30">
        <f t="shared" si="256"/>
        <v>1278.3940433679281</v>
      </c>
      <c r="BK868" s="30">
        <f t="shared" si="257"/>
        <v>0</v>
      </c>
      <c r="BL868" s="30">
        <f t="shared" si="258"/>
        <v>0</v>
      </c>
      <c r="BM868" s="30">
        <f t="shared" si="259"/>
        <v>1.7952526432877649E-3</v>
      </c>
      <c r="BN868" s="30">
        <f t="shared" si="260"/>
        <v>1.9801522412114015E-2</v>
      </c>
      <c r="BO868" s="30">
        <f t="shared" si="261"/>
        <v>0</v>
      </c>
      <c r="BP868" s="30">
        <f t="shared" si="262"/>
        <v>0</v>
      </c>
      <c r="BQ868" s="30">
        <f t="shared" si="263"/>
        <v>3.4674676778687177</v>
      </c>
      <c r="BR868" s="30">
        <f t="shared" si="264"/>
        <v>0</v>
      </c>
      <c r="BS868" s="30">
        <f t="shared" si="265"/>
        <v>0</v>
      </c>
      <c r="BT868" s="30">
        <f t="shared" si="266"/>
        <v>0</v>
      </c>
      <c r="BU868" s="30">
        <f t="shared" si="267"/>
        <v>0</v>
      </c>
      <c r="BV868" s="30">
        <f t="shared" si="268"/>
        <v>0</v>
      </c>
      <c r="BW868" s="30">
        <f t="shared" si="269"/>
        <v>0</v>
      </c>
      <c r="BX868" s="30">
        <f t="shared" si="270"/>
        <v>0</v>
      </c>
      <c r="BY868" s="30">
        <f t="shared" si="271"/>
        <v>3883.4444409898142</v>
      </c>
      <c r="DD868" s="7">
        <v>10</v>
      </c>
      <c r="DE868" s="55">
        <f ca="1"/>
        <v>211643.13264662639</v>
      </c>
      <c r="DF868" s="55">
        <f ca="1"/>
        <v>26.987740170758553</v>
      </c>
      <c r="DG868" s="55">
        <f ca="1"/>
        <v>0</v>
      </c>
      <c r="DH868" s="55">
        <f ca="1"/>
        <v>0</v>
      </c>
      <c r="DI868" s="55">
        <f ca="1"/>
        <v>592.6191319484326</v>
      </c>
      <c r="DJ868" s="55">
        <f ca="1"/>
        <v>1229.7223071325329</v>
      </c>
      <c r="DK868" s="55">
        <f ca="1"/>
        <v>0</v>
      </c>
      <c r="DL868" s="55">
        <f ca="1"/>
        <v>0</v>
      </c>
      <c r="DM868" s="55">
        <f ca="1"/>
        <v>1199.0037976028698</v>
      </c>
      <c r="DN868" s="55">
        <f ca="1"/>
        <v>0</v>
      </c>
      <c r="DO868" s="55">
        <f ca="1"/>
        <v>0</v>
      </c>
      <c r="DP868" s="55">
        <f ca="1"/>
        <v>71717.905832940771</v>
      </c>
      <c r="DQ868" s="55">
        <f ca="1"/>
        <v>0</v>
      </c>
      <c r="DR868" s="55">
        <f ca="1"/>
        <v>0</v>
      </c>
      <c r="DS868" s="55">
        <f ca="1"/>
        <v>0</v>
      </c>
      <c r="DT868" s="55">
        <f ca="1"/>
        <v>1.4019477867776722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ca="1"/>
        <v>0</v>
      </c>
      <c r="EE868" s="55">
        <f t="shared" ca="1" si="272"/>
        <v>286410.77340420854</v>
      </c>
    </row>
    <row r="869" spans="50:135" x14ac:dyDescent="0.3">
      <c r="AX869" s="7">
        <v>11</v>
      </c>
      <c r="AY869" s="30">
        <f t="shared" si="245"/>
        <v>0</v>
      </c>
      <c r="AZ869" s="30">
        <f t="shared" si="246"/>
        <v>0</v>
      </c>
      <c r="BA869" s="30">
        <f t="shared" si="247"/>
        <v>0</v>
      </c>
      <c r="BB869" s="30">
        <f t="shared" si="248"/>
        <v>0</v>
      </c>
      <c r="BC869" s="30">
        <f t="shared" si="249"/>
        <v>18799.84163624197</v>
      </c>
      <c r="BD869" s="30">
        <f t="shared" si="250"/>
        <v>41712.915669148279</v>
      </c>
      <c r="BE869" s="30">
        <f t="shared" si="251"/>
        <v>0</v>
      </c>
      <c r="BF869" s="30">
        <f t="shared" si="252"/>
        <v>48429.961614598273</v>
      </c>
      <c r="BG869" s="30">
        <f t="shared" si="253"/>
        <v>0</v>
      </c>
      <c r="BH869" s="30">
        <f t="shared" si="254"/>
        <v>0</v>
      </c>
      <c r="BI869" s="30">
        <f t="shared" si="255"/>
        <v>0</v>
      </c>
      <c r="BJ869" s="30">
        <f t="shared" si="256"/>
        <v>0</v>
      </c>
      <c r="BK869" s="30">
        <f t="shared" si="257"/>
        <v>0</v>
      </c>
      <c r="BL869" s="30">
        <f t="shared" si="258"/>
        <v>0</v>
      </c>
      <c r="BM869" s="30">
        <f t="shared" si="259"/>
        <v>4.2178622371023256</v>
      </c>
      <c r="BN869" s="30">
        <f t="shared" si="260"/>
        <v>46.583115680563743</v>
      </c>
      <c r="BO869" s="30">
        <f t="shared" si="261"/>
        <v>0</v>
      </c>
      <c r="BP869" s="30">
        <f t="shared" si="262"/>
        <v>0</v>
      </c>
      <c r="BQ869" s="30">
        <f t="shared" si="263"/>
        <v>682.51645264363128</v>
      </c>
      <c r="BR869" s="30">
        <f t="shared" si="264"/>
        <v>0</v>
      </c>
      <c r="BS869" s="30">
        <f t="shared" si="265"/>
        <v>0</v>
      </c>
      <c r="BT869" s="30">
        <f t="shared" si="266"/>
        <v>0</v>
      </c>
      <c r="BU869" s="30">
        <f t="shared" si="267"/>
        <v>0</v>
      </c>
      <c r="BV869" s="30">
        <f t="shared" si="268"/>
        <v>0</v>
      </c>
      <c r="BW869" s="30">
        <f t="shared" si="269"/>
        <v>0</v>
      </c>
      <c r="BX869" s="30">
        <f t="shared" si="270"/>
        <v>0</v>
      </c>
      <c r="BY869" s="30">
        <f t="shared" si="271"/>
        <v>109676.03635054981</v>
      </c>
      <c r="DD869" s="7">
        <v>11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0</v>
      </c>
      <c r="DI869" s="55">
        <f ca="1"/>
        <v>1393068.2652455298</v>
      </c>
      <c r="DJ869" s="55">
        <f ca="1"/>
        <v>2890705.0558719756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0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0</v>
      </c>
      <c r="DT869" s="55">
        <f ca="1"/>
        <v>3298.084590183913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ca="1"/>
        <v>0</v>
      </c>
      <c r="EE869" s="55">
        <f t="shared" ca="1" si="272"/>
        <v>4287071.405707689</v>
      </c>
    </row>
    <row r="870" spans="50:135" x14ac:dyDescent="0.3">
      <c r="AX870" s="7">
        <v>12</v>
      </c>
      <c r="AY870" s="30">
        <f t="shared" si="245"/>
        <v>9342.053420159853</v>
      </c>
      <c r="AZ870" s="30">
        <f t="shared" si="246"/>
        <v>6.2228744946471384</v>
      </c>
      <c r="BA870" s="30">
        <f t="shared" si="247"/>
        <v>0</v>
      </c>
      <c r="BB870" s="30">
        <f t="shared" si="248"/>
        <v>0</v>
      </c>
      <c r="BC870" s="30">
        <f t="shared" si="249"/>
        <v>480.49690442432848</v>
      </c>
      <c r="BD870" s="30">
        <f t="shared" si="250"/>
        <v>1066.1221110040094</v>
      </c>
      <c r="BE870" s="30">
        <f t="shared" si="251"/>
        <v>0</v>
      </c>
      <c r="BF870" s="30">
        <f t="shared" si="252"/>
        <v>6152.872904196799</v>
      </c>
      <c r="BG870" s="30">
        <f t="shared" si="253"/>
        <v>721.16070218566097</v>
      </c>
      <c r="BH870" s="30">
        <f t="shared" si="254"/>
        <v>0</v>
      </c>
      <c r="BI870" s="30">
        <f t="shared" si="255"/>
        <v>1947.262913111336</v>
      </c>
      <c r="BJ870" s="30">
        <f t="shared" si="256"/>
        <v>9814.7720393574236</v>
      </c>
      <c r="BK870" s="30">
        <f t="shared" si="257"/>
        <v>0</v>
      </c>
      <c r="BL870" s="30">
        <f t="shared" si="258"/>
        <v>0</v>
      </c>
      <c r="BM870" s="30">
        <f t="shared" si="259"/>
        <v>0.10778519232167999</v>
      </c>
      <c r="BN870" s="30">
        <f t="shared" si="260"/>
        <v>1.1896842006366251</v>
      </c>
      <c r="BO870" s="30">
        <f t="shared" si="261"/>
        <v>0</v>
      </c>
      <c r="BP870" s="30">
        <f t="shared" si="262"/>
        <v>53100.468651131698</v>
      </c>
      <c r="BQ870" s="30">
        <f t="shared" si="263"/>
        <v>3183.708167239944</v>
      </c>
      <c r="BR870" s="30">
        <f t="shared" si="264"/>
        <v>0</v>
      </c>
      <c r="BS870" s="30">
        <f t="shared" si="265"/>
        <v>0</v>
      </c>
      <c r="BT870" s="30">
        <f t="shared" si="266"/>
        <v>0</v>
      </c>
      <c r="BU870" s="30">
        <f t="shared" si="267"/>
        <v>0</v>
      </c>
      <c r="BV870" s="30">
        <f t="shared" si="268"/>
        <v>0</v>
      </c>
      <c r="BW870" s="30">
        <f t="shared" si="269"/>
        <v>0</v>
      </c>
      <c r="BX870" s="30">
        <f t="shared" si="270"/>
        <v>0</v>
      </c>
      <c r="BY870" s="30">
        <f t="shared" si="271"/>
        <v>85816.43815669867</v>
      </c>
      <c r="DD870" s="7">
        <v>12</v>
      </c>
      <c r="DE870" s="55">
        <f ca="1"/>
        <v>883758.253547122</v>
      </c>
      <c r="DF870" s="55">
        <f ca="1"/>
        <v>628.51032395936102</v>
      </c>
      <c r="DG870" s="55">
        <f ca="1"/>
        <v>0</v>
      </c>
      <c r="DH870" s="55">
        <f ca="1"/>
        <v>0</v>
      </c>
      <c r="DI870" s="55">
        <f ca="1"/>
        <v>35604.820617842735</v>
      </c>
      <c r="DJ870" s="55">
        <f ca="1"/>
        <v>73882.262292577856</v>
      </c>
      <c r="DK870" s="55">
        <f ca="1"/>
        <v>0</v>
      </c>
      <c r="DL870" s="55">
        <f ca="1"/>
        <v>0</v>
      </c>
      <c r="DM870" s="55">
        <f ca="1"/>
        <v>55817.838349170161</v>
      </c>
      <c r="DN870" s="55">
        <f ca="1"/>
        <v>0</v>
      </c>
      <c r="DO870" s="55">
        <f ca="1"/>
        <v>0</v>
      </c>
      <c r="DP870" s="55">
        <f ca="1"/>
        <v>550608.71140795143</v>
      </c>
      <c r="DQ870" s="55">
        <f ca="1"/>
        <v>0</v>
      </c>
      <c r="DR870" s="55">
        <f ca="1"/>
        <v>0</v>
      </c>
      <c r="DS870" s="55">
        <f ca="1"/>
        <v>0</v>
      </c>
      <c r="DT870" s="55">
        <f ca="1"/>
        <v>84.229641405073053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ca="1"/>
        <v>0</v>
      </c>
      <c r="EE870" s="55">
        <f t="shared" ca="1" si="272"/>
        <v>1600384.6261800288</v>
      </c>
    </row>
    <row r="871" spans="50:135" x14ac:dyDescent="0.3">
      <c r="AX871" s="7">
        <v>13</v>
      </c>
      <c r="AY871" s="30">
        <f t="shared" si="245"/>
        <v>404.81342806212479</v>
      </c>
      <c r="AZ871" s="30">
        <f t="shared" si="246"/>
        <v>0.26965197446258388</v>
      </c>
      <c r="BA871" s="30">
        <f t="shared" si="247"/>
        <v>0</v>
      </c>
      <c r="BB871" s="30">
        <f t="shared" si="248"/>
        <v>0</v>
      </c>
      <c r="BC871" s="30">
        <f t="shared" si="249"/>
        <v>20.821075438096333</v>
      </c>
      <c r="BD871" s="30">
        <f t="shared" si="250"/>
        <v>46.197610651855314</v>
      </c>
      <c r="BE871" s="30">
        <f t="shared" si="251"/>
        <v>0</v>
      </c>
      <c r="BF871" s="30">
        <f t="shared" si="252"/>
        <v>266.61863954532492</v>
      </c>
      <c r="BG871" s="30">
        <f t="shared" si="253"/>
        <v>31.249611072704369</v>
      </c>
      <c r="BH871" s="30">
        <f t="shared" si="254"/>
        <v>0</v>
      </c>
      <c r="BI871" s="30">
        <f t="shared" si="255"/>
        <v>84.379540527709253</v>
      </c>
      <c r="BJ871" s="30">
        <f t="shared" si="256"/>
        <v>425.2974518958431</v>
      </c>
      <c r="BK871" s="30">
        <f t="shared" si="257"/>
        <v>0</v>
      </c>
      <c r="BL871" s="30">
        <f t="shared" si="258"/>
        <v>0</v>
      </c>
      <c r="BM871" s="30">
        <f t="shared" si="259"/>
        <v>4.6687735111263385E-3</v>
      </c>
      <c r="BN871" s="30">
        <f t="shared" si="260"/>
        <v>5.1656338113929938E-2</v>
      </c>
      <c r="BO871" s="30">
        <f t="shared" si="261"/>
        <v>0</v>
      </c>
      <c r="BP871" s="30">
        <f t="shared" si="262"/>
        <v>2300.9697949933598</v>
      </c>
      <c r="BQ871" s="30">
        <f t="shared" si="263"/>
        <v>137.95765868320595</v>
      </c>
      <c r="BR871" s="30">
        <f t="shared" si="264"/>
        <v>0</v>
      </c>
      <c r="BS871" s="30">
        <f t="shared" si="265"/>
        <v>0</v>
      </c>
      <c r="BT871" s="30">
        <f t="shared" si="266"/>
        <v>0</v>
      </c>
      <c r="BU871" s="30">
        <f t="shared" si="267"/>
        <v>0</v>
      </c>
      <c r="BV871" s="30">
        <f t="shared" si="268"/>
        <v>0</v>
      </c>
      <c r="BW871" s="30">
        <f t="shared" si="269"/>
        <v>0</v>
      </c>
      <c r="BX871" s="30">
        <f t="shared" si="270"/>
        <v>0</v>
      </c>
      <c r="BY871" s="30">
        <f t="shared" si="271"/>
        <v>3718.6307879563115</v>
      </c>
      <c r="DD871" s="7">
        <v>13</v>
      </c>
      <c r="DE871" s="55">
        <f ca="1"/>
        <v>38295.350294677002</v>
      </c>
      <c r="DF871" s="55">
        <f ca="1"/>
        <v>27.234849420720973</v>
      </c>
      <c r="DG871" s="55">
        <f ca="1"/>
        <v>0</v>
      </c>
      <c r="DH871" s="55">
        <f ca="1"/>
        <v>0</v>
      </c>
      <c r="DI871" s="55">
        <f ca="1"/>
        <v>1542.8416899629381</v>
      </c>
      <c r="DJ871" s="55">
        <f ca="1"/>
        <v>3201.4944181735732</v>
      </c>
      <c r="DK871" s="55">
        <f ca="1"/>
        <v>0</v>
      </c>
      <c r="DL871" s="55">
        <f ca="1"/>
        <v>0</v>
      </c>
      <c r="DM871" s="55">
        <f ca="1"/>
        <v>2418.7198970273184</v>
      </c>
      <c r="DN871" s="55">
        <f ca="1"/>
        <v>0</v>
      </c>
      <c r="DO871" s="55">
        <f ca="1"/>
        <v>0</v>
      </c>
      <c r="DP871" s="55">
        <f ca="1"/>
        <v>23859.187051356799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3.6572687384662395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ca="1"/>
        <v>0</v>
      </c>
      <c r="EE871" s="55">
        <f t="shared" ca="1" si="272"/>
        <v>69348.485469356805</v>
      </c>
    </row>
    <row r="872" spans="50:135" x14ac:dyDescent="0.3">
      <c r="AX872" s="7">
        <v>14</v>
      </c>
      <c r="AY872" s="30">
        <f t="shared" si="245"/>
        <v>25440.947726133283</v>
      </c>
      <c r="AZ872" s="30">
        <f t="shared" si="246"/>
        <v>16.946576690214815</v>
      </c>
      <c r="BA872" s="30">
        <f t="shared" si="247"/>
        <v>0</v>
      </c>
      <c r="BB872" s="30">
        <f t="shared" si="248"/>
        <v>0</v>
      </c>
      <c r="BC872" s="30">
        <f t="shared" si="249"/>
        <v>1104.3807806558573</v>
      </c>
      <c r="BD872" s="30">
        <f t="shared" si="250"/>
        <v>2450.3899157694796</v>
      </c>
      <c r="BE872" s="30">
        <f t="shared" si="251"/>
        <v>0</v>
      </c>
      <c r="BF872" s="30">
        <f t="shared" si="252"/>
        <v>20847.852461687206</v>
      </c>
      <c r="BG872" s="30">
        <f t="shared" si="253"/>
        <v>1301.4843305375077</v>
      </c>
      <c r="BH872" s="30">
        <f t="shared" si="254"/>
        <v>0</v>
      </c>
      <c r="BI872" s="30">
        <f t="shared" si="255"/>
        <v>534.73955612668431</v>
      </c>
      <c r="BJ872" s="30">
        <f t="shared" si="256"/>
        <v>43074.693130697262</v>
      </c>
      <c r="BK872" s="30">
        <f t="shared" si="257"/>
        <v>0</v>
      </c>
      <c r="BL872" s="30">
        <f t="shared" si="258"/>
        <v>0</v>
      </c>
      <c r="BM872" s="30">
        <f t="shared" si="259"/>
        <v>0.24781896004155987</v>
      </c>
      <c r="BN872" s="30">
        <f t="shared" si="260"/>
        <v>2.7343867427414454</v>
      </c>
      <c r="BO872" s="30">
        <f t="shared" si="261"/>
        <v>0</v>
      </c>
      <c r="BP872" s="30">
        <f t="shared" si="262"/>
        <v>1892.1360442314117</v>
      </c>
      <c r="BQ872" s="30">
        <f t="shared" si="263"/>
        <v>13972.535664264113</v>
      </c>
      <c r="BR872" s="30">
        <f t="shared" si="264"/>
        <v>0</v>
      </c>
      <c r="BS872" s="30">
        <f t="shared" si="265"/>
        <v>0</v>
      </c>
      <c r="BT872" s="30">
        <f t="shared" si="266"/>
        <v>0</v>
      </c>
      <c r="BU872" s="30">
        <f t="shared" si="267"/>
        <v>0</v>
      </c>
      <c r="BV872" s="30">
        <f t="shared" si="268"/>
        <v>0</v>
      </c>
      <c r="BW872" s="30">
        <f t="shared" si="269"/>
        <v>0</v>
      </c>
      <c r="BX872" s="30">
        <f t="shared" si="270"/>
        <v>0</v>
      </c>
      <c r="BY872" s="30">
        <f t="shared" si="271"/>
        <v>110639.0883924958</v>
      </c>
      <c r="DD872" s="7">
        <v>14</v>
      </c>
      <c r="DE872" s="55">
        <f ca="1"/>
        <v>2406713.6548922085</v>
      </c>
      <c r="DF872" s="55">
        <f ca="1"/>
        <v>1711.6042457116964</v>
      </c>
      <c r="DG872" s="55">
        <f ca="1"/>
        <v>0</v>
      </c>
      <c r="DH872" s="55">
        <f ca="1"/>
        <v>0</v>
      </c>
      <c r="DI872" s="55">
        <f ca="1"/>
        <v>81834.615846599016</v>
      </c>
      <c r="DJ872" s="55">
        <f ca="1"/>
        <v>169812.02116282494</v>
      </c>
      <c r="DK872" s="55">
        <f ca="1"/>
        <v>0</v>
      </c>
      <c r="DL872" s="55">
        <f ca="1"/>
        <v>0</v>
      </c>
      <c r="DM872" s="55">
        <f ca="1"/>
        <v>100734.8871836031</v>
      </c>
      <c r="DN872" s="55">
        <f ca="1"/>
        <v>0</v>
      </c>
      <c r="DO872" s="55">
        <f ca="1"/>
        <v>0</v>
      </c>
      <c r="DP872" s="55">
        <f ca="1"/>
        <v>2416490.2846321166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193.59458138609432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ca="1"/>
        <v>0</v>
      </c>
      <c r="EE872" s="55">
        <f t="shared" ca="1" si="272"/>
        <v>5177490.6625444498</v>
      </c>
    </row>
    <row r="873" spans="50:135" x14ac:dyDescent="0.3">
      <c r="AX873" s="7">
        <v>15</v>
      </c>
      <c r="AY873" s="30">
        <f t="shared" si="245"/>
        <v>2431.0063863550517</v>
      </c>
      <c r="AZ873" s="30">
        <f t="shared" si="246"/>
        <v>1.619327888180313</v>
      </c>
      <c r="BA873" s="30">
        <f t="shared" si="247"/>
        <v>0</v>
      </c>
      <c r="BB873" s="30">
        <f t="shared" si="248"/>
        <v>0</v>
      </c>
      <c r="BC873" s="30">
        <f t="shared" si="249"/>
        <v>105.52895904687469</v>
      </c>
      <c r="BD873" s="30">
        <f t="shared" si="250"/>
        <v>234.14668353107865</v>
      </c>
      <c r="BE873" s="30">
        <f t="shared" si="251"/>
        <v>0</v>
      </c>
      <c r="BF873" s="30">
        <f t="shared" si="252"/>
        <v>1992.1137776893622</v>
      </c>
      <c r="BG873" s="30">
        <f t="shared" si="253"/>
        <v>124.36316263642273</v>
      </c>
      <c r="BH873" s="30">
        <f t="shared" si="254"/>
        <v>0</v>
      </c>
      <c r="BI873" s="30">
        <f t="shared" si="255"/>
        <v>51.096967387158358</v>
      </c>
      <c r="BJ873" s="30">
        <f t="shared" si="256"/>
        <v>4115.9965907235592</v>
      </c>
      <c r="BK873" s="30">
        <f t="shared" si="257"/>
        <v>0</v>
      </c>
      <c r="BL873" s="30">
        <f t="shared" si="258"/>
        <v>0</v>
      </c>
      <c r="BM873" s="30">
        <f t="shared" si="259"/>
        <v>2.3680308879254826E-2</v>
      </c>
      <c r="BN873" s="30">
        <f t="shared" si="260"/>
        <v>0.26128396386511848</v>
      </c>
      <c r="BO873" s="30">
        <f t="shared" si="261"/>
        <v>0</v>
      </c>
      <c r="BP873" s="30">
        <f t="shared" si="262"/>
        <v>180.80280882004126</v>
      </c>
      <c r="BQ873" s="30">
        <f t="shared" si="263"/>
        <v>1335.1437927926252</v>
      </c>
      <c r="BR873" s="30">
        <f t="shared" si="264"/>
        <v>0</v>
      </c>
      <c r="BS873" s="30">
        <f t="shared" si="265"/>
        <v>0</v>
      </c>
      <c r="BT873" s="30">
        <f t="shared" si="266"/>
        <v>0</v>
      </c>
      <c r="BU873" s="30">
        <f t="shared" si="267"/>
        <v>0</v>
      </c>
      <c r="BV873" s="30">
        <f t="shared" si="268"/>
        <v>0</v>
      </c>
      <c r="BW873" s="30">
        <f t="shared" si="269"/>
        <v>0</v>
      </c>
      <c r="BX873" s="30">
        <f t="shared" si="270"/>
        <v>0</v>
      </c>
      <c r="BY873" s="30">
        <f t="shared" si="271"/>
        <v>10572.1034211431</v>
      </c>
      <c r="DD873" s="7">
        <v>15</v>
      </c>
      <c r="DE873" s="55">
        <f ca="1"/>
        <v>229973.20414918789</v>
      </c>
      <c r="DF873" s="55">
        <f ca="1"/>
        <v>163.55211670621162</v>
      </c>
      <c r="DG873" s="55">
        <f ca="1"/>
        <v>0</v>
      </c>
      <c r="DH873" s="55">
        <f ca="1"/>
        <v>0</v>
      </c>
      <c r="DI873" s="55">
        <f ca="1"/>
        <v>7819.6958653734137</v>
      </c>
      <c r="DJ873" s="55">
        <f ca="1"/>
        <v>16226.365168703749</v>
      </c>
      <c r="DK873" s="55">
        <f ca="1"/>
        <v>0</v>
      </c>
      <c r="DL873" s="55">
        <f ca="1"/>
        <v>0</v>
      </c>
      <c r="DM873" s="55">
        <f ca="1"/>
        <v>9625.7087880591207</v>
      </c>
      <c r="DN873" s="55">
        <f ca="1"/>
        <v>0</v>
      </c>
      <c r="DO873" s="55">
        <f ca="1"/>
        <v>0</v>
      </c>
      <c r="DP873" s="55">
        <f ca="1"/>
        <v>230907.40873959169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18.498904641650388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ca="1"/>
        <v>0</v>
      </c>
      <c r="EE873" s="55">
        <f t="shared" ca="1" si="272"/>
        <v>494734.43373226369</v>
      </c>
    </row>
    <row r="874" spans="50:135" x14ac:dyDescent="0.3">
      <c r="AX874" s="7">
        <v>16</v>
      </c>
      <c r="AY874" s="30">
        <f t="shared" si="245"/>
        <v>8.1521437371875134</v>
      </c>
      <c r="AZ874" s="30">
        <f t="shared" si="246"/>
        <v>1.648582262721616</v>
      </c>
      <c r="BA874" s="30">
        <f t="shared" si="247"/>
        <v>0</v>
      </c>
      <c r="BB874" s="30">
        <f t="shared" si="248"/>
        <v>0</v>
      </c>
      <c r="BC874" s="30">
        <f t="shared" si="249"/>
        <v>279.71408991843907</v>
      </c>
      <c r="BD874" s="30">
        <f t="shared" si="250"/>
        <v>620.62704964720035</v>
      </c>
      <c r="BE874" s="30">
        <f t="shared" si="251"/>
        <v>0</v>
      </c>
      <c r="BF874" s="30">
        <f t="shared" si="252"/>
        <v>615.13235576396789</v>
      </c>
      <c r="BG874" s="30">
        <f t="shared" si="253"/>
        <v>27.94754263143842</v>
      </c>
      <c r="BH874" s="30">
        <f t="shared" si="254"/>
        <v>0</v>
      </c>
      <c r="BI874" s="30">
        <f t="shared" si="255"/>
        <v>90.614114171927241</v>
      </c>
      <c r="BJ874" s="30">
        <f t="shared" si="256"/>
        <v>3502.062502030265</v>
      </c>
      <c r="BK874" s="30">
        <f t="shared" si="257"/>
        <v>0</v>
      </c>
      <c r="BL874" s="30">
        <f t="shared" si="258"/>
        <v>0</v>
      </c>
      <c r="BM874" s="30">
        <f t="shared" si="259"/>
        <v>6.2766807170835437E-2</v>
      </c>
      <c r="BN874" s="30">
        <f t="shared" si="260"/>
        <v>0.69255687175403369</v>
      </c>
      <c r="BO874" s="30">
        <f t="shared" si="261"/>
        <v>0</v>
      </c>
      <c r="BP874" s="30">
        <f t="shared" si="262"/>
        <v>1349.0740413662054</v>
      </c>
      <c r="BQ874" s="30">
        <f t="shared" si="263"/>
        <v>1135.9963275121252</v>
      </c>
      <c r="BR874" s="30">
        <f t="shared" si="264"/>
        <v>0</v>
      </c>
      <c r="BS874" s="30">
        <f t="shared" si="265"/>
        <v>0</v>
      </c>
      <c r="BT874" s="30">
        <f t="shared" si="266"/>
        <v>0</v>
      </c>
      <c r="BU874" s="30">
        <f t="shared" si="267"/>
        <v>0</v>
      </c>
      <c r="BV874" s="30">
        <f t="shared" si="268"/>
        <v>0</v>
      </c>
      <c r="BW874" s="30">
        <f t="shared" si="269"/>
        <v>0</v>
      </c>
      <c r="BX874" s="30">
        <f t="shared" si="270"/>
        <v>0</v>
      </c>
      <c r="BY874" s="30">
        <f t="shared" si="271"/>
        <v>7631.7240727204035</v>
      </c>
      <c r="DD874" s="7">
        <v>16</v>
      </c>
      <c r="DE874" s="55">
        <f ca="1"/>
        <v>771.19279753793876</v>
      </c>
      <c r="DF874" s="55">
        <f ca="1"/>
        <v>166.50680853488322</v>
      </c>
      <c r="DG874" s="55">
        <f ca="1"/>
        <v>0</v>
      </c>
      <c r="DH874" s="55">
        <f ca="1"/>
        <v>0</v>
      </c>
      <c r="DI874" s="55">
        <f ca="1"/>
        <v>20726.814062956335</v>
      </c>
      <c r="DJ874" s="55">
        <f ca="1"/>
        <v>43009.454540550985</v>
      </c>
      <c r="DK874" s="55">
        <f ca="1"/>
        <v>0</v>
      </c>
      <c r="DL874" s="55">
        <f ca="1"/>
        <v>0</v>
      </c>
      <c r="DM874" s="55">
        <f ca="1"/>
        <v>2163.139799673334</v>
      </c>
      <c r="DN874" s="55">
        <f ca="1"/>
        <v>0</v>
      </c>
      <c r="DO874" s="55">
        <f ca="1"/>
        <v>0</v>
      </c>
      <c r="DP874" s="55">
        <f ca="1"/>
        <v>196465.70636389789</v>
      </c>
      <c r="DQ874" s="55">
        <f ca="1"/>
        <v>0</v>
      </c>
      <c r="DR874" s="55">
        <f ca="1"/>
        <v>0</v>
      </c>
      <c r="DS874" s="55">
        <f ca="1"/>
        <v>0</v>
      </c>
      <c r="DT874" s="55">
        <f ca="1"/>
        <v>49.033026520185587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ca="1"/>
        <v>0</v>
      </c>
      <c r="EE874" s="55">
        <f t="shared" ca="1" si="272"/>
        <v>263351.8473996715</v>
      </c>
    </row>
    <row r="875" spans="50:135" x14ac:dyDescent="0.3">
      <c r="AX875" s="7">
        <v>17</v>
      </c>
      <c r="AY875" s="30">
        <f t="shared" si="245"/>
        <v>4986.6456355585033</v>
      </c>
      <c r="AZ875" s="30">
        <f t="shared" si="246"/>
        <v>3.3790410045655985</v>
      </c>
      <c r="BA875" s="30">
        <f t="shared" si="247"/>
        <v>0</v>
      </c>
      <c r="BB875" s="30">
        <f t="shared" si="248"/>
        <v>0</v>
      </c>
      <c r="BC875" s="30">
        <f t="shared" si="249"/>
        <v>119.22958416744106</v>
      </c>
      <c r="BD875" s="30">
        <f t="shared" si="250"/>
        <v>264.54550458211696</v>
      </c>
      <c r="BE875" s="30">
        <f t="shared" si="251"/>
        <v>0</v>
      </c>
      <c r="BF875" s="30">
        <f t="shared" si="252"/>
        <v>1585.2725110603171</v>
      </c>
      <c r="BG875" s="30">
        <f t="shared" si="253"/>
        <v>72.024289836529292</v>
      </c>
      <c r="BH875" s="30">
        <f t="shared" si="254"/>
        <v>0</v>
      </c>
      <c r="BI875" s="30">
        <f t="shared" si="255"/>
        <v>233.52383097247667</v>
      </c>
      <c r="BJ875" s="30">
        <f t="shared" si="256"/>
        <v>9194.6819824196555</v>
      </c>
      <c r="BK875" s="30">
        <f t="shared" si="257"/>
        <v>0</v>
      </c>
      <c r="BL875" s="30">
        <f t="shared" si="258"/>
        <v>0</v>
      </c>
      <c r="BM875" s="30">
        <f t="shared" si="259"/>
        <v>2.6754678563043841E-2</v>
      </c>
      <c r="BN875" s="30">
        <f t="shared" si="260"/>
        <v>0.29520596407439176</v>
      </c>
      <c r="BO875" s="30">
        <f t="shared" si="261"/>
        <v>0</v>
      </c>
      <c r="BP875" s="30">
        <f t="shared" si="262"/>
        <v>275.91209150803354</v>
      </c>
      <c r="BQ875" s="30">
        <f t="shared" si="263"/>
        <v>2982.5638338230206</v>
      </c>
      <c r="BR875" s="30">
        <f t="shared" si="264"/>
        <v>0</v>
      </c>
      <c r="BS875" s="30">
        <f t="shared" si="265"/>
        <v>0</v>
      </c>
      <c r="BT875" s="30">
        <f t="shared" si="266"/>
        <v>0</v>
      </c>
      <c r="BU875" s="30">
        <f t="shared" si="267"/>
        <v>0</v>
      </c>
      <c r="BV875" s="30">
        <f t="shared" si="268"/>
        <v>0</v>
      </c>
      <c r="BW875" s="30">
        <f t="shared" si="269"/>
        <v>0</v>
      </c>
      <c r="BX875" s="30">
        <f t="shared" si="270"/>
        <v>0</v>
      </c>
      <c r="BY875" s="30">
        <f t="shared" si="271"/>
        <v>19718.100265575296</v>
      </c>
      <c r="DD875" s="7">
        <v>17</v>
      </c>
      <c r="DE875" s="55">
        <f ca="1"/>
        <v>471736.67712383438</v>
      </c>
      <c r="DF875" s="55">
        <f ca="1"/>
        <v>341.28314146112547</v>
      </c>
      <c r="DG875" s="55">
        <f ca="1"/>
        <v>0</v>
      </c>
      <c r="DH875" s="55">
        <f ca="1"/>
        <v>0</v>
      </c>
      <c r="DI875" s="55">
        <f ca="1"/>
        <v>8834.9121868073817</v>
      </c>
      <c r="DJ875" s="55">
        <f ca="1"/>
        <v>18333.003467540704</v>
      </c>
      <c r="DK875" s="55">
        <f ca="1"/>
        <v>0</v>
      </c>
      <c r="DL875" s="55">
        <f ca="1"/>
        <v>0</v>
      </c>
      <c r="DM875" s="55">
        <f ca="1"/>
        <v>5574.6800333473675</v>
      </c>
      <c r="DN875" s="55">
        <f ca="1"/>
        <v>0</v>
      </c>
      <c r="DO875" s="55">
        <f ca="1"/>
        <v>0</v>
      </c>
      <c r="DP875" s="55">
        <f ca="1"/>
        <v>515821.65921374271</v>
      </c>
      <c r="DQ875" s="55">
        <f ca="1"/>
        <v>0</v>
      </c>
      <c r="DR875" s="55">
        <f ca="1"/>
        <v>0</v>
      </c>
      <c r="DS875" s="55">
        <f ca="1"/>
        <v>0</v>
      </c>
      <c r="DT875" s="55">
        <f ca="1"/>
        <v>20.900582256466937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ca="1"/>
        <v>0</v>
      </c>
      <c r="EE875" s="55">
        <f t="shared" ca="1" si="272"/>
        <v>1020663.1157489902</v>
      </c>
    </row>
    <row r="876" spans="50:135" x14ac:dyDescent="0.3">
      <c r="AX876" s="7">
        <v>18</v>
      </c>
      <c r="AY876" s="30">
        <f t="shared" si="245"/>
        <v>0</v>
      </c>
      <c r="AZ876" s="30">
        <f t="shared" si="246"/>
        <v>0</v>
      </c>
      <c r="BA876" s="30">
        <f t="shared" si="247"/>
        <v>0</v>
      </c>
      <c r="BB876" s="30">
        <f t="shared" si="248"/>
        <v>0</v>
      </c>
      <c r="BC876" s="30">
        <f t="shared" si="249"/>
        <v>7971.1459684853598</v>
      </c>
      <c r="BD876" s="30">
        <f t="shared" si="250"/>
        <v>17686.305344922192</v>
      </c>
      <c r="BE876" s="30">
        <f t="shared" si="251"/>
        <v>0</v>
      </c>
      <c r="BF876" s="30">
        <f t="shared" si="252"/>
        <v>20534.337513734619</v>
      </c>
      <c r="BG876" s="30">
        <f t="shared" si="253"/>
        <v>0</v>
      </c>
      <c r="BH876" s="30">
        <f t="shared" si="254"/>
        <v>0</v>
      </c>
      <c r="BI876" s="30">
        <f t="shared" si="255"/>
        <v>0</v>
      </c>
      <c r="BJ876" s="30">
        <f t="shared" si="256"/>
        <v>0</v>
      </c>
      <c r="BK876" s="30">
        <f t="shared" si="257"/>
        <v>0</v>
      </c>
      <c r="BL876" s="30">
        <f t="shared" si="258"/>
        <v>0</v>
      </c>
      <c r="BM876" s="30">
        <f t="shared" si="259"/>
        <v>1.7893009460596221</v>
      </c>
      <c r="BN876" s="30">
        <f t="shared" si="260"/>
        <v>19.736123846446517</v>
      </c>
      <c r="BO876" s="30">
        <f t="shared" si="261"/>
        <v>0</v>
      </c>
      <c r="BP876" s="30">
        <f t="shared" si="262"/>
        <v>0</v>
      </c>
      <c r="BQ876" s="30">
        <f t="shared" si="263"/>
        <v>289.38745200973409</v>
      </c>
      <c r="BR876" s="30">
        <f t="shared" si="264"/>
        <v>0</v>
      </c>
      <c r="BS876" s="30">
        <f t="shared" si="265"/>
        <v>0</v>
      </c>
      <c r="BT876" s="30">
        <f t="shared" si="266"/>
        <v>0</v>
      </c>
      <c r="BU876" s="30">
        <f t="shared" si="267"/>
        <v>0</v>
      </c>
      <c r="BV876" s="30">
        <f t="shared" si="268"/>
        <v>0</v>
      </c>
      <c r="BW876" s="30">
        <f t="shared" si="269"/>
        <v>0</v>
      </c>
      <c r="BX876" s="30">
        <f t="shared" si="270"/>
        <v>0</v>
      </c>
      <c r="BY876" s="30">
        <f t="shared" si="271"/>
        <v>46502.701703944404</v>
      </c>
      <c r="DD876" s="7">
        <v>18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0</v>
      </c>
      <c r="DI876" s="55">
        <f ca="1"/>
        <v>590661.91626476508</v>
      </c>
      <c r="DJ876" s="55">
        <f ca="1"/>
        <v>1225660.9604031078</v>
      </c>
      <c r="DK876" s="55">
        <f ca="1"/>
        <v>0</v>
      </c>
      <c r="DL876" s="55">
        <f ca="1"/>
        <v>0</v>
      </c>
      <c r="DM876" s="55">
        <f ca="1"/>
        <v>0</v>
      </c>
      <c r="DN876" s="55">
        <f ca="1"/>
        <v>0</v>
      </c>
      <c r="DO876" s="55">
        <f ca="1"/>
        <v>0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0</v>
      </c>
      <c r="DT876" s="55">
        <f ca="1"/>
        <v>1397.3175683284135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ca="1"/>
        <v>0</v>
      </c>
      <c r="EE876" s="55">
        <f t="shared" ca="1" si="272"/>
        <v>1817720.1942362015</v>
      </c>
    </row>
    <row r="877" spans="50:135" x14ac:dyDescent="0.3">
      <c r="AX877" s="7">
        <v>19</v>
      </c>
      <c r="AY877" s="30">
        <f t="shared" si="245"/>
        <v>295.86664932199176</v>
      </c>
      <c r="AZ877" s="30">
        <f t="shared" si="246"/>
        <v>0.19708097700088137</v>
      </c>
      <c r="BA877" s="30">
        <f t="shared" si="247"/>
        <v>0</v>
      </c>
      <c r="BB877" s="30">
        <f t="shared" si="248"/>
        <v>0</v>
      </c>
      <c r="BC877" s="30">
        <f t="shared" si="249"/>
        <v>863.84780632434888</v>
      </c>
      <c r="BD877" s="30">
        <f t="shared" si="250"/>
        <v>1916.6975660157655</v>
      </c>
      <c r="BE877" s="30">
        <f t="shared" si="251"/>
        <v>0</v>
      </c>
      <c r="BF877" s="30">
        <f t="shared" si="252"/>
        <v>2528.2501912241701</v>
      </c>
      <c r="BG877" s="30">
        <f t="shared" si="253"/>
        <v>114.866953925516</v>
      </c>
      <c r="BH877" s="30">
        <f t="shared" si="254"/>
        <v>0</v>
      </c>
      <c r="BI877" s="30">
        <f t="shared" si="255"/>
        <v>2523.2078434345417</v>
      </c>
      <c r="BJ877" s="30">
        <f t="shared" si="256"/>
        <v>13101.029200951925</v>
      </c>
      <c r="BK877" s="30">
        <f t="shared" si="257"/>
        <v>0</v>
      </c>
      <c r="BL877" s="30">
        <f t="shared" si="258"/>
        <v>0</v>
      </c>
      <c r="BM877" s="30">
        <f t="shared" si="259"/>
        <v>0.19384425178033898</v>
      </c>
      <c r="BN877" s="30">
        <f t="shared" si="260"/>
        <v>2.1388401810866196</v>
      </c>
      <c r="BO877" s="30">
        <f t="shared" si="261"/>
        <v>0</v>
      </c>
      <c r="BP877" s="30">
        <f t="shared" si="262"/>
        <v>46.978683861316654</v>
      </c>
      <c r="BQ877" s="30">
        <f t="shared" si="263"/>
        <v>4249.7017255982164</v>
      </c>
      <c r="BR877" s="30">
        <f t="shared" si="264"/>
        <v>0</v>
      </c>
      <c r="BS877" s="30">
        <f t="shared" si="265"/>
        <v>0</v>
      </c>
      <c r="BT877" s="30">
        <f t="shared" si="266"/>
        <v>0</v>
      </c>
      <c r="BU877" s="30">
        <f t="shared" si="267"/>
        <v>0</v>
      </c>
      <c r="BV877" s="30">
        <f t="shared" si="268"/>
        <v>0</v>
      </c>
      <c r="BW877" s="30">
        <f t="shared" si="269"/>
        <v>0</v>
      </c>
      <c r="BX877" s="30">
        <f t="shared" si="270"/>
        <v>0</v>
      </c>
      <c r="BY877" s="30">
        <f t="shared" si="271"/>
        <v>25642.976386067665</v>
      </c>
      <c r="DD877" s="7">
        <v>19</v>
      </c>
      <c r="DE877" s="55">
        <f ca="1"/>
        <v>27988.98502586042</v>
      </c>
      <c r="DF877" s="55">
        <f ca="1"/>
        <v>19.905178677089019</v>
      </c>
      <c r="DG877" s="55">
        <f ca="1"/>
        <v>0</v>
      </c>
      <c r="DH877" s="55">
        <f ca="1"/>
        <v>0</v>
      </c>
      <c r="DI877" s="55">
        <f ca="1"/>
        <v>64011.122448634247</v>
      </c>
      <c r="DJ877" s="55">
        <f ca="1"/>
        <v>132827.14132489255</v>
      </c>
      <c r="DK877" s="55">
        <f ca="1"/>
        <v>0</v>
      </c>
      <c r="DL877" s="55">
        <f ca="1"/>
        <v>0</v>
      </c>
      <c r="DM877" s="55">
        <f ca="1"/>
        <v>8890.7022338349398</v>
      </c>
      <c r="DN877" s="55">
        <f ca="1"/>
        <v>0</v>
      </c>
      <c r="DO877" s="55">
        <f ca="1"/>
        <v>0</v>
      </c>
      <c r="DP877" s="55">
        <f ca="1"/>
        <v>734967.73817340308</v>
      </c>
      <c r="DQ877" s="55">
        <f ca="1"/>
        <v>0</v>
      </c>
      <c r="DR877" s="55">
        <f ca="1"/>
        <v>0</v>
      </c>
      <c r="DS877" s="55">
        <f ca="1"/>
        <v>0</v>
      </c>
      <c r="DT877" s="55">
        <f ca="1"/>
        <v>151.42988482093267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ca="1"/>
        <v>0</v>
      </c>
      <c r="EE877" s="55">
        <f t="shared" ca="1" si="272"/>
        <v>968857.02427012334</v>
      </c>
    </row>
    <row r="878" spans="50:135" x14ac:dyDescent="0.3">
      <c r="AX878" s="7">
        <v>20</v>
      </c>
      <c r="AY878" s="30">
        <f t="shared" si="245"/>
        <v>9337.1190871238468</v>
      </c>
      <c r="AZ878" s="30">
        <f t="shared" si="246"/>
        <v>60.923728480767473</v>
      </c>
      <c r="BA878" s="30">
        <f t="shared" si="247"/>
        <v>0</v>
      </c>
      <c r="BB878" s="30">
        <f t="shared" si="248"/>
        <v>0</v>
      </c>
      <c r="BC878" s="30">
        <f t="shared" si="249"/>
        <v>60.969706544128812</v>
      </c>
      <c r="BD878" s="30">
        <f t="shared" si="250"/>
        <v>135.2790240064837</v>
      </c>
      <c r="BE878" s="30">
        <f t="shared" si="251"/>
        <v>0</v>
      </c>
      <c r="BF878" s="30">
        <f t="shared" si="252"/>
        <v>1811.9280319614015</v>
      </c>
      <c r="BG878" s="30">
        <f t="shared" si="253"/>
        <v>581.47327410608148</v>
      </c>
      <c r="BH878" s="30">
        <f t="shared" si="254"/>
        <v>0</v>
      </c>
      <c r="BI878" s="30">
        <f t="shared" si="255"/>
        <v>381.26570289316737</v>
      </c>
      <c r="BJ878" s="30">
        <f t="shared" si="256"/>
        <v>3615.0259912519709</v>
      </c>
      <c r="BK878" s="30">
        <f t="shared" si="257"/>
        <v>0</v>
      </c>
      <c r="BL878" s="30">
        <f t="shared" si="258"/>
        <v>0</v>
      </c>
      <c r="BM878" s="30">
        <f t="shared" si="259"/>
        <v>1.3692668814548999E-2</v>
      </c>
      <c r="BN878" s="30">
        <f t="shared" si="260"/>
        <v>0.15103116654844645</v>
      </c>
      <c r="BO878" s="30">
        <f t="shared" si="261"/>
        <v>0</v>
      </c>
      <c r="BP878" s="30">
        <f t="shared" si="262"/>
        <v>3.9817457653865063</v>
      </c>
      <c r="BQ878" s="30">
        <f t="shared" si="263"/>
        <v>1172.6393364899902</v>
      </c>
      <c r="BR878" s="30">
        <f t="shared" si="264"/>
        <v>0</v>
      </c>
      <c r="BS878" s="30">
        <f t="shared" si="265"/>
        <v>0</v>
      </c>
      <c r="BT878" s="30">
        <f t="shared" si="266"/>
        <v>0</v>
      </c>
      <c r="BU878" s="30">
        <f t="shared" si="267"/>
        <v>0</v>
      </c>
      <c r="BV878" s="30">
        <f t="shared" si="268"/>
        <v>0</v>
      </c>
      <c r="BW878" s="30">
        <f t="shared" si="269"/>
        <v>0</v>
      </c>
      <c r="BX878" s="30">
        <f t="shared" si="270"/>
        <v>0</v>
      </c>
      <c r="BY878" s="30">
        <f t="shared" si="271"/>
        <v>17160.770352458585</v>
      </c>
      <c r="DD878" s="7">
        <v>20</v>
      </c>
      <c r="DE878" s="55">
        <f ca="1"/>
        <v>883291.46564191591</v>
      </c>
      <c r="DF878" s="55">
        <f ca="1"/>
        <v>6153.2965765575145</v>
      </c>
      <c r="DG878" s="55">
        <f ca="1"/>
        <v>0</v>
      </c>
      <c r="DH878" s="55">
        <f ca="1"/>
        <v>0</v>
      </c>
      <c r="DI878" s="55">
        <f ca="1"/>
        <v>4517.8552549199449</v>
      </c>
      <c r="DJ878" s="55">
        <f ca="1"/>
        <v>9374.8363636493195</v>
      </c>
      <c r="DK878" s="55">
        <f ca="1"/>
        <v>0</v>
      </c>
      <c r="DL878" s="55">
        <f ca="1"/>
        <v>0</v>
      </c>
      <c r="DM878" s="55">
        <f ca="1"/>
        <v>45006.031415810707</v>
      </c>
      <c r="DN878" s="55">
        <f ca="1"/>
        <v>0</v>
      </c>
      <c r="DO878" s="55">
        <f ca="1"/>
        <v>0</v>
      </c>
      <c r="DP878" s="55">
        <f ca="1"/>
        <v>202802.95810923557</v>
      </c>
      <c r="DQ878" s="55">
        <f ca="1"/>
        <v>0</v>
      </c>
      <c r="DR878" s="55">
        <f ca="1"/>
        <v>0</v>
      </c>
      <c r="DS878" s="55">
        <f ca="1"/>
        <v>0</v>
      </c>
      <c r="DT878" s="55">
        <f ca="1"/>
        <v>10.693006591630008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ca="1"/>
        <v>0</v>
      </c>
      <c r="EE878" s="55">
        <f t="shared" ca="1" si="272"/>
        <v>1151157.1363686807</v>
      </c>
    </row>
    <row r="879" spans="50:135" x14ac:dyDescent="0.3">
      <c r="AX879" s="7">
        <v>21</v>
      </c>
      <c r="AY879" s="30">
        <f t="shared" si="245"/>
        <v>10785.217819724337</v>
      </c>
      <c r="AZ879" s="30">
        <f t="shared" si="246"/>
        <v>6.2242655271913021</v>
      </c>
      <c r="BA879" s="30">
        <f t="shared" si="247"/>
        <v>0</v>
      </c>
      <c r="BB879" s="30">
        <f t="shared" si="248"/>
        <v>0</v>
      </c>
      <c r="BC879" s="30">
        <f t="shared" si="249"/>
        <v>91.642575693103055</v>
      </c>
      <c r="BD879" s="30">
        <f t="shared" si="250"/>
        <v>203.33570388441581</v>
      </c>
      <c r="BE879" s="30">
        <f t="shared" si="251"/>
        <v>0</v>
      </c>
      <c r="BF879" s="30">
        <f t="shared" si="252"/>
        <v>1783.6670293068858</v>
      </c>
      <c r="BG879" s="30">
        <f t="shared" si="253"/>
        <v>2169.4589187757169</v>
      </c>
      <c r="BH879" s="30">
        <f t="shared" si="254"/>
        <v>0</v>
      </c>
      <c r="BI879" s="30">
        <f t="shared" si="255"/>
        <v>516.2497623386389</v>
      </c>
      <c r="BJ879" s="30">
        <f t="shared" si="256"/>
        <v>5088.5279852824351</v>
      </c>
      <c r="BK879" s="30">
        <f t="shared" si="257"/>
        <v>0</v>
      </c>
      <c r="BL879" s="30">
        <f t="shared" si="258"/>
        <v>0</v>
      </c>
      <c r="BM879" s="30">
        <f t="shared" si="259"/>
        <v>2.0564254233759419E-2</v>
      </c>
      <c r="BN879" s="30">
        <f t="shared" si="260"/>
        <v>0.22690203205304685</v>
      </c>
      <c r="BO879" s="30">
        <f t="shared" si="261"/>
        <v>0</v>
      </c>
      <c r="BP879" s="30">
        <f t="shared" si="262"/>
        <v>5.6863239862008745E-2</v>
      </c>
      <c r="BQ879" s="30">
        <f t="shared" si="263"/>
        <v>1650.6127744493292</v>
      </c>
      <c r="BR879" s="30">
        <f t="shared" si="264"/>
        <v>0</v>
      </c>
      <c r="BS879" s="30">
        <f t="shared" si="265"/>
        <v>0</v>
      </c>
      <c r="BT879" s="30">
        <f t="shared" si="266"/>
        <v>0</v>
      </c>
      <c r="BU879" s="30">
        <f t="shared" si="267"/>
        <v>0</v>
      </c>
      <c r="BV879" s="30">
        <f t="shared" si="268"/>
        <v>0</v>
      </c>
      <c r="BW879" s="30">
        <f t="shared" si="269"/>
        <v>0</v>
      </c>
      <c r="BX879" s="30">
        <f t="shared" si="270"/>
        <v>0</v>
      </c>
      <c r="BY879" s="30">
        <f t="shared" si="271"/>
        <v>22295.241164508199</v>
      </c>
      <c r="DD879" s="7">
        <v>21</v>
      </c>
      <c r="DE879" s="55">
        <f ca="1"/>
        <v>1020281.6057459223</v>
      </c>
      <c r="DF879" s="55">
        <f ca="1"/>
        <v>628.65081824632148</v>
      </c>
      <c r="DG879" s="55">
        <f ca="1"/>
        <v>0</v>
      </c>
      <c r="DH879" s="55">
        <f ca="1"/>
        <v>0</v>
      </c>
      <c r="DI879" s="55">
        <f ca="1"/>
        <v>6790.7148588589362</v>
      </c>
      <c r="DJ879" s="55">
        <f ca="1"/>
        <v>14091.164279190014</v>
      </c>
      <c r="DK879" s="55">
        <f ca="1"/>
        <v>0</v>
      </c>
      <c r="DL879" s="55">
        <f ca="1"/>
        <v>0</v>
      </c>
      <c r="DM879" s="55">
        <f ca="1"/>
        <v>167916.12031324051</v>
      </c>
      <c r="DN879" s="55">
        <f ca="1"/>
        <v>0</v>
      </c>
      <c r="DO879" s="55">
        <f ca="1"/>
        <v>0</v>
      </c>
      <c r="DP879" s="55">
        <f ca="1"/>
        <v>285466.41997434461</v>
      </c>
      <c r="DQ879" s="55">
        <f ca="1"/>
        <v>0</v>
      </c>
      <c r="DR879" s="55">
        <f ca="1"/>
        <v>0</v>
      </c>
      <c r="DS879" s="55">
        <f ca="1"/>
        <v>0</v>
      </c>
      <c r="DT879" s="55">
        <f ca="1"/>
        <v>16.064663869355716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ca="1"/>
        <v>0</v>
      </c>
      <c r="EE879" s="55">
        <f t="shared" ca="1" si="272"/>
        <v>1495190.740653672</v>
      </c>
    </row>
    <row r="880" spans="50:135" x14ac:dyDescent="0.3">
      <c r="AX880" s="7">
        <v>22</v>
      </c>
      <c r="AY880" s="30">
        <f t="shared" si="245"/>
        <v>11389.59084365231</v>
      </c>
      <c r="AZ880" s="30">
        <f t="shared" si="246"/>
        <v>7.586768257897738</v>
      </c>
      <c r="BA880" s="30">
        <f t="shared" si="247"/>
        <v>0</v>
      </c>
      <c r="BB880" s="30">
        <f t="shared" si="248"/>
        <v>0</v>
      </c>
      <c r="BC880" s="30">
        <f t="shared" si="249"/>
        <v>614.12361044964052</v>
      </c>
      <c r="BD880" s="30">
        <f t="shared" si="250"/>
        <v>1362.6118171582</v>
      </c>
      <c r="BE880" s="30">
        <f t="shared" si="251"/>
        <v>0</v>
      </c>
      <c r="BF880" s="30">
        <f t="shared" si="252"/>
        <v>6074.5282763339337</v>
      </c>
      <c r="BG880" s="30">
        <f t="shared" si="253"/>
        <v>290.10554291581786</v>
      </c>
      <c r="BH880" s="30">
        <f t="shared" si="254"/>
        <v>0</v>
      </c>
      <c r="BI880" s="30">
        <f t="shared" si="255"/>
        <v>6372.5602248207188</v>
      </c>
      <c r="BJ880" s="30">
        <f t="shared" si="256"/>
        <v>115329.01643558226</v>
      </c>
      <c r="BK880" s="30">
        <f t="shared" si="257"/>
        <v>0</v>
      </c>
      <c r="BL880" s="30">
        <f t="shared" si="258"/>
        <v>0</v>
      </c>
      <c r="BM880" s="30">
        <f t="shared" si="259"/>
        <v>0.13770645847445923</v>
      </c>
      <c r="BN880" s="30">
        <f t="shared" si="260"/>
        <v>1.5205366558618703</v>
      </c>
      <c r="BO880" s="30">
        <f t="shared" si="261"/>
        <v>0</v>
      </c>
      <c r="BP880" s="30">
        <f t="shared" si="262"/>
        <v>215.79269432002351</v>
      </c>
      <c r="BQ880" s="30">
        <f t="shared" si="263"/>
        <v>37410.337190226914</v>
      </c>
      <c r="BR880" s="30">
        <f t="shared" si="264"/>
        <v>0</v>
      </c>
      <c r="BS880" s="30">
        <f t="shared" si="265"/>
        <v>0</v>
      </c>
      <c r="BT880" s="30">
        <f t="shared" si="266"/>
        <v>0</v>
      </c>
      <c r="BU880" s="30">
        <f t="shared" si="267"/>
        <v>0</v>
      </c>
      <c r="BV880" s="30">
        <f t="shared" si="268"/>
        <v>0</v>
      </c>
      <c r="BW880" s="30">
        <f t="shared" si="269"/>
        <v>0</v>
      </c>
      <c r="BX880" s="30">
        <f t="shared" si="270"/>
        <v>0</v>
      </c>
      <c r="BY880" s="30">
        <f t="shared" si="271"/>
        <v>179067.91164683207</v>
      </c>
      <c r="DD880" s="7">
        <v>22</v>
      </c>
      <c r="DE880" s="55">
        <f ca="1"/>
        <v>1077455.2938095084</v>
      </c>
      <c r="DF880" s="55">
        <f ca="1"/>
        <v>766.26359404767152</v>
      </c>
      <c r="DG880" s="55">
        <f ca="1"/>
        <v>0</v>
      </c>
      <c r="DH880" s="55">
        <f ca="1"/>
        <v>0</v>
      </c>
      <c r="DI880" s="55">
        <f ca="1"/>
        <v>45506.55953431836</v>
      </c>
      <c r="DJ880" s="55">
        <f ca="1"/>
        <v>94428.998929063251</v>
      </c>
      <c r="DK880" s="55">
        <f ca="1"/>
        <v>0</v>
      </c>
      <c r="DL880" s="55">
        <f ca="1"/>
        <v>0</v>
      </c>
      <c r="DM880" s="55">
        <f ca="1"/>
        <v>22454.169021684305</v>
      </c>
      <c r="DN880" s="55">
        <f ca="1"/>
        <v>0</v>
      </c>
      <c r="DO880" s="55">
        <f ca="1"/>
        <v>0</v>
      </c>
      <c r="DP880" s="55">
        <f ca="1"/>
        <v>6469957.8220361648</v>
      </c>
      <c r="DQ880" s="55">
        <f ca="1"/>
        <v>0</v>
      </c>
      <c r="DR880" s="55">
        <f ca="1"/>
        <v>0</v>
      </c>
      <c r="DS880" s="55">
        <f ca="1"/>
        <v>0</v>
      </c>
      <c r="DT880" s="55">
        <f ca="1"/>
        <v>107.6539952350204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ca="1"/>
        <v>0</v>
      </c>
      <c r="EE880" s="55">
        <f t="shared" ca="1" si="272"/>
        <v>7710676.7609200226</v>
      </c>
    </row>
    <row r="881" spans="50:135" x14ac:dyDescent="0.3">
      <c r="AX881" s="7">
        <v>23</v>
      </c>
      <c r="AY881" s="30">
        <f t="shared" si="245"/>
        <v>36422.763005203175</v>
      </c>
      <c r="AZ881" s="30">
        <f t="shared" si="246"/>
        <v>21.019969369043086</v>
      </c>
      <c r="BA881" s="30">
        <f t="shared" si="247"/>
        <v>0</v>
      </c>
      <c r="BB881" s="30">
        <f t="shared" si="248"/>
        <v>0</v>
      </c>
      <c r="BC881" s="30">
        <f t="shared" si="249"/>
        <v>309.48617561143288</v>
      </c>
      <c r="BD881" s="30">
        <f t="shared" si="250"/>
        <v>686.68507928597683</v>
      </c>
      <c r="BE881" s="30">
        <f t="shared" si="251"/>
        <v>0</v>
      </c>
      <c r="BF881" s="30">
        <f t="shared" si="252"/>
        <v>6023.6225702556512</v>
      </c>
      <c r="BG881" s="30">
        <f t="shared" si="253"/>
        <v>7326.4804967171767</v>
      </c>
      <c r="BH881" s="30">
        <f t="shared" si="254"/>
        <v>0</v>
      </c>
      <c r="BI881" s="30">
        <f t="shared" si="255"/>
        <v>1743.4272592293885</v>
      </c>
      <c r="BJ881" s="30">
        <f t="shared" si="256"/>
        <v>17184.469702417577</v>
      </c>
      <c r="BK881" s="30">
        <f t="shared" si="257"/>
        <v>0</v>
      </c>
      <c r="BL881" s="30">
        <f t="shared" si="258"/>
        <v>0</v>
      </c>
      <c r="BM881" s="30">
        <f t="shared" si="259"/>
        <v>6.9447552112807232E-2</v>
      </c>
      <c r="BN881" s="30">
        <f t="shared" si="260"/>
        <v>0.76627093569305504</v>
      </c>
      <c r="BO881" s="30">
        <f t="shared" si="261"/>
        <v>0</v>
      </c>
      <c r="BP881" s="30">
        <f t="shared" si="262"/>
        <v>0.19203286984530379</v>
      </c>
      <c r="BQ881" s="30">
        <f t="shared" si="263"/>
        <v>5574.2849974414621</v>
      </c>
      <c r="BR881" s="30">
        <f t="shared" si="264"/>
        <v>0</v>
      </c>
      <c r="BS881" s="30">
        <f t="shared" si="265"/>
        <v>0</v>
      </c>
      <c r="BT881" s="30">
        <f t="shared" si="266"/>
        <v>0</v>
      </c>
      <c r="BU881" s="30">
        <f t="shared" si="267"/>
        <v>0</v>
      </c>
      <c r="BV881" s="30">
        <f t="shared" si="268"/>
        <v>0</v>
      </c>
      <c r="BW881" s="30">
        <f t="shared" si="269"/>
        <v>0</v>
      </c>
      <c r="BX881" s="30">
        <f t="shared" si="270"/>
        <v>0</v>
      </c>
      <c r="BY881" s="30">
        <f t="shared" si="271"/>
        <v>75293.267006888535</v>
      </c>
      <c r="DD881" s="7">
        <v>23</v>
      </c>
      <c r="DE881" s="55">
        <f ca="1"/>
        <v>3445593.38029222</v>
      </c>
      <c r="DF881" s="55">
        <f ca="1"/>
        <v>2123.0169062733517</v>
      </c>
      <c r="DG881" s="55">
        <f ca="1"/>
        <v>0</v>
      </c>
      <c r="DH881" s="55">
        <f ca="1"/>
        <v>0</v>
      </c>
      <c r="DI881" s="55">
        <f ca="1"/>
        <v>22932.925612807176</v>
      </c>
      <c r="DJ881" s="55">
        <f ca="1"/>
        <v>47587.27599451819</v>
      </c>
      <c r="DK881" s="55">
        <f ca="1"/>
        <v>0</v>
      </c>
      <c r="DL881" s="55">
        <f ca="1"/>
        <v>0</v>
      </c>
      <c r="DM881" s="55">
        <f ca="1"/>
        <v>567069.59044590953</v>
      </c>
      <c r="DN881" s="55">
        <f ca="1"/>
        <v>0</v>
      </c>
      <c r="DO881" s="55">
        <f ca="1"/>
        <v>0</v>
      </c>
      <c r="DP881" s="55">
        <f ca="1"/>
        <v>964048.75030562608</v>
      </c>
      <c r="DQ881" s="55">
        <f ca="1"/>
        <v>0</v>
      </c>
      <c r="DR881" s="55">
        <f ca="1"/>
        <v>0</v>
      </c>
      <c r="DS881" s="55">
        <f ca="1"/>
        <v>0</v>
      </c>
      <c r="DT881" s="55">
        <f ca="1"/>
        <v>54.251982247068298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ca="1"/>
        <v>0</v>
      </c>
      <c r="EE881" s="55">
        <f t="shared" ca="1" si="272"/>
        <v>5049409.1915396024</v>
      </c>
    </row>
    <row r="882" spans="50:135" x14ac:dyDescent="0.3">
      <c r="AX882" s="7">
        <v>24</v>
      </c>
      <c r="AY882" s="30">
        <f t="shared" si="245"/>
        <v>4923.9581664419311</v>
      </c>
      <c r="AZ882" s="30">
        <f t="shared" si="246"/>
        <v>3.2799184826762247</v>
      </c>
      <c r="BA882" s="30">
        <f t="shared" si="247"/>
        <v>0</v>
      </c>
      <c r="BB882" s="30">
        <f t="shared" si="248"/>
        <v>0</v>
      </c>
      <c r="BC882" s="30">
        <f t="shared" si="249"/>
        <v>1289.5903875596623</v>
      </c>
      <c r="BD882" s="30">
        <f t="shared" si="250"/>
        <v>2861.3312883535987</v>
      </c>
      <c r="BE882" s="30">
        <f t="shared" si="251"/>
        <v>0</v>
      </c>
      <c r="BF882" s="30">
        <f t="shared" si="252"/>
        <v>6309.3896279962955</v>
      </c>
      <c r="BG882" s="30">
        <f t="shared" si="253"/>
        <v>286.65690219697029</v>
      </c>
      <c r="BH882" s="30">
        <f t="shared" si="254"/>
        <v>0</v>
      </c>
      <c r="BI882" s="30">
        <f t="shared" si="255"/>
        <v>929.42558883708512</v>
      </c>
      <c r="BJ882" s="30">
        <f t="shared" si="256"/>
        <v>110155.02556375931</v>
      </c>
      <c r="BK882" s="30">
        <f t="shared" si="257"/>
        <v>0</v>
      </c>
      <c r="BL882" s="30">
        <f t="shared" si="258"/>
        <v>0</v>
      </c>
      <c r="BM882" s="30">
        <f t="shared" si="259"/>
        <v>0.28879661844031163</v>
      </c>
      <c r="BN882" s="30">
        <f t="shared" si="260"/>
        <v>3.2030170408834566</v>
      </c>
      <c r="BO882" s="30">
        <f t="shared" si="261"/>
        <v>0</v>
      </c>
      <c r="BP882" s="30">
        <f t="shared" si="262"/>
        <v>0</v>
      </c>
      <c r="BQ882" s="30">
        <f t="shared" si="263"/>
        <v>35662.006671038485</v>
      </c>
      <c r="BR882" s="30">
        <f t="shared" si="264"/>
        <v>0</v>
      </c>
      <c r="BS882" s="30">
        <f t="shared" si="265"/>
        <v>0</v>
      </c>
      <c r="BT882" s="30">
        <f t="shared" si="266"/>
        <v>0</v>
      </c>
      <c r="BU882" s="30">
        <f t="shared" si="267"/>
        <v>0</v>
      </c>
      <c r="BV882" s="30">
        <f t="shared" si="268"/>
        <v>0</v>
      </c>
      <c r="BW882" s="30">
        <f t="shared" si="269"/>
        <v>0</v>
      </c>
      <c r="BX882" s="30">
        <f t="shared" si="270"/>
        <v>0</v>
      </c>
      <c r="BY882" s="30">
        <f t="shared" si="271"/>
        <v>162424.15592832532</v>
      </c>
      <c r="DD882" s="7">
        <v>24</v>
      </c>
      <c r="DE882" s="55">
        <f ca="1"/>
        <v>465806.44254540664</v>
      </c>
      <c r="DF882" s="55">
        <f ca="1"/>
        <v>331.2717667502987</v>
      </c>
      <c r="DG882" s="55">
        <f ca="1"/>
        <v>0</v>
      </c>
      <c r="DH882" s="55">
        <f ca="1"/>
        <v>0</v>
      </c>
      <c r="DI882" s="55">
        <f ca="1"/>
        <v>95558.647718170963</v>
      </c>
      <c r="DJ882" s="55">
        <f ca="1"/>
        <v>198290.25828290437</v>
      </c>
      <c r="DK882" s="55">
        <f ca="1"/>
        <v>0</v>
      </c>
      <c r="DL882" s="55">
        <f ca="1"/>
        <v>0</v>
      </c>
      <c r="DM882" s="55">
        <f ca="1"/>
        <v>22187.244230045504</v>
      </c>
      <c r="DN882" s="55">
        <f ca="1"/>
        <v>0</v>
      </c>
      <c r="DO882" s="55">
        <f ca="1"/>
        <v>0</v>
      </c>
      <c r="DP882" s="55">
        <f ca="1"/>
        <v>6179696.9341268977</v>
      </c>
      <c r="DQ882" s="55">
        <f ca="1"/>
        <v>0</v>
      </c>
      <c r="DR882" s="55">
        <f ca="1"/>
        <v>0</v>
      </c>
      <c r="DS882" s="55">
        <f ca="1"/>
        <v>0</v>
      </c>
      <c r="DT882" s="55">
        <f ca="1"/>
        <v>226.77360649454872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ca="1"/>
        <v>0</v>
      </c>
      <c r="EE882" s="55">
        <f t="shared" ca="1" si="272"/>
        <v>6962097.5722766705</v>
      </c>
    </row>
    <row r="883" spans="50:135" x14ac:dyDescent="0.3">
      <c r="AX883" s="7">
        <v>25</v>
      </c>
      <c r="AY883" s="30">
        <f t="shared" si="245"/>
        <v>4.5209094048628904</v>
      </c>
      <c r="AZ883" s="30">
        <f t="shared" si="246"/>
        <v>0.91424922086164906</v>
      </c>
      <c r="BA883" s="30">
        <f t="shared" si="247"/>
        <v>0</v>
      </c>
      <c r="BB883" s="30">
        <f t="shared" si="248"/>
        <v>0</v>
      </c>
      <c r="BC883" s="30">
        <f t="shared" si="249"/>
        <v>155.12018689535921</v>
      </c>
      <c r="BD883" s="30">
        <f t="shared" si="250"/>
        <v>344.17924369255422</v>
      </c>
      <c r="BE883" s="30">
        <f t="shared" si="251"/>
        <v>0</v>
      </c>
      <c r="BF883" s="30">
        <f t="shared" si="252"/>
        <v>341.13206815178944</v>
      </c>
      <c r="BG883" s="30">
        <f t="shared" si="253"/>
        <v>15.49878318932825</v>
      </c>
      <c r="BH883" s="30">
        <f t="shared" si="254"/>
        <v>0</v>
      </c>
      <c r="BI883" s="30">
        <f t="shared" si="255"/>
        <v>50.25159200406901</v>
      </c>
      <c r="BJ883" s="30">
        <f t="shared" si="256"/>
        <v>1942.1280849370271</v>
      </c>
      <c r="BK883" s="30">
        <f t="shared" si="257"/>
        <v>0</v>
      </c>
      <c r="BL883" s="30">
        <f t="shared" si="258"/>
        <v>0</v>
      </c>
      <c r="BM883" s="30">
        <f t="shared" si="259"/>
        <v>3.4842799268646168E-2</v>
      </c>
      <c r="BN883" s="30">
        <f t="shared" si="260"/>
        <v>0.382850999192835</v>
      </c>
      <c r="BO883" s="30">
        <f t="shared" si="261"/>
        <v>0</v>
      </c>
      <c r="BP883" s="30">
        <f t="shared" si="262"/>
        <v>748.15186279400814</v>
      </c>
      <c r="BQ883" s="30">
        <f t="shared" si="263"/>
        <v>629.98600699758629</v>
      </c>
      <c r="BR883" s="30">
        <f t="shared" si="264"/>
        <v>0</v>
      </c>
      <c r="BS883" s="30">
        <f t="shared" si="265"/>
        <v>0</v>
      </c>
      <c r="BT883" s="30">
        <f t="shared" si="266"/>
        <v>0</v>
      </c>
      <c r="BU883" s="30">
        <f t="shared" si="267"/>
        <v>0</v>
      </c>
      <c r="BV883" s="30">
        <f t="shared" si="268"/>
        <v>0</v>
      </c>
      <c r="BW883" s="30">
        <f t="shared" si="269"/>
        <v>0</v>
      </c>
      <c r="BX883" s="30">
        <f t="shared" si="270"/>
        <v>0</v>
      </c>
      <c r="BY883" s="30">
        <f t="shared" si="271"/>
        <v>4232.3006810859079</v>
      </c>
      <c r="DD883" s="7">
        <v>25</v>
      </c>
      <c r="DE883" s="55">
        <f ca="1"/>
        <v>427.67802970002941</v>
      </c>
      <c r="DF883" s="55">
        <f ca="1"/>
        <v>92.339171307026561</v>
      </c>
      <c r="DG883" s="55">
        <f ca="1"/>
        <v>0</v>
      </c>
      <c r="DH883" s="55">
        <f ca="1"/>
        <v>0</v>
      </c>
      <c r="DI883" s="55">
        <f ca="1"/>
        <v>11494.405848946117</v>
      </c>
      <c r="DJ883" s="55">
        <f ca="1"/>
        <v>23851.621587894006</v>
      </c>
      <c r="DK883" s="55">
        <f ca="1"/>
        <v>0</v>
      </c>
      <c r="DL883" s="55">
        <f ca="1"/>
        <v>0</v>
      </c>
      <c r="DM883" s="55">
        <f ca="1"/>
        <v>1199.6058188540067</v>
      </c>
      <c r="DN883" s="55">
        <f ca="1"/>
        <v>0</v>
      </c>
      <c r="DO883" s="55">
        <f ca="1"/>
        <v>0</v>
      </c>
      <c r="DP883" s="55">
        <f ca="1"/>
        <v>108953.38556496722</v>
      </c>
      <c r="DQ883" s="55">
        <f ca="1"/>
        <v>0</v>
      </c>
      <c r="DR883" s="55">
        <f ca="1"/>
        <v>0</v>
      </c>
      <c r="DS883" s="55">
        <f ca="1"/>
        <v>0</v>
      </c>
      <c r="DT883" s="55">
        <f ca="1"/>
        <v>27.105850742852716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ca="1"/>
        <v>0</v>
      </c>
      <c r="EE883" s="55">
        <f t="shared" ca="1" si="272"/>
        <v>146046.14187241124</v>
      </c>
    </row>
    <row r="884" spans="50:135" x14ac:dyDescent="0.3">
      <c r="AX884" s="7">
        <v>26</v>
      </c>
      <c r="AY884" s="30">
        <f t="shared" si="245"/>
        <v>259.66263452272767</v>
      </c>
      <c r="AZ884" s="30">
        <f t="shared" si="246"/>
        <v>0.17296496922103244</v>
      </c>
      <c r="BA884" s="30">
        <f t="shared" si="247"/>
        <v>0</v>
      </c>
      <c r="BB884" s="30">
        <f t="shared" si="248"/>
        <v>0</v>
      </c>
      <c r="BC884" s="30">
        <f t="shared" si="249"/>
        <v>143.74448373965984</v>
      </c>
      <c r="BD884" s="30">
        <f t="shared" si="250"/>
        <v>318.93893819022963</v>
      </c>
      <c r="BE884" s="30">
        <f t="shared" si="251"/>
        <v>0</v>
      </c>
      <c r="BF884" s="30">
        <f t="shared" si="252"/>
        <v>300.63356371645506</v>
      </c>
      <c r="BG884" s="30">
        <f t="shared" si="253"/>
        <v>13.658799213090246</v>
      </c>
      <c r="BH884" s="30">
        <f t="shared" si="254"/>
        <v>0</v>
      </c>
      <c r="BI884" s="30">
        <f t="shared" si="255"/>
        <v>300.03397979786314</v>
      </c>
      <c r="BJ884" s="30">
        <f t="shared" si="256"/>
        <v>5197.5410140927761</v>
      </c>
      <c r="BK884" s="30">
        <f t="shared" si="257"/>
        <v>0</v>
      </c>
      <c r="BL884" s="30">
        <f t="shared" si="258"/>
        <v>0</v>
      </c>
      <c r="BM884" s="30">
        <f t="shared" si="259"/>
        <v>3.2354357960144312E-2</v>
      </c>
      <c r="BN884" s="30">
        <f t="shared" si="260"/>
        <v>0.35590352364053324</v>
      </c>
      <c r="BO884" s="30">
        <f t="shared" si="261"/>
        <v>0</v>
      </c>
      <c r="BP884" s="30">
        <f t="shared" si="262"/>
        <v>906.07728704593808</v>
      </c>
      <c r="BQ884" s="30">
        <f t="shared" si="263"/>
        <v>1685.9743361875267</v>
      </c>
      <c r="BR884" s="30">
        <f t="shared" si="264"/>
        <v>0</v>
      </c>
      <c r="BS884" s="30">
        <f t="shared" si="265"/>
        <v>0</v>
      </c>
      <c r="BT884" s="30">
        <f t="shared" si="266"/>
        <v>0</v>
      </c>
      <c r="BU884" s="30">
        <f t="shared" si="267"/>
        <v>0</v>
      </c>
      <c r="BV884" s="30">
        <f t="shared" si="268"/>
        <v>0</v>
      </c>
      <c r="BW884" s="30">
        <f t="shared" si="269"/>
        <v>0</v>
      </c>
      <c r="BX884" s="30">
        <f t="shared" si="270"/>
        <v>0</v>
      </c>
      <c r="BY884" s="30">
        <f t="shared" si="271"/>
        <v>9126.8262593570871</v>
      </c>
      <c r="DD884" s="7">
        <v>26</v>
      </c>
      <c r="DE884" s="55">
        <f ca="1"/>
        <v>24564.085225850034</v>
      </c>
      <c r="DF884" s="55">
        <f ca="1"/>
        <v>17.469461891324276</v>
      </c>
      <c r="DG884" s="55">
        <f ca="1"/>
        <v>0</v>
      </c>
      <c r="DH884" s="55">
        <f ca="1"/>
        <v>0</v>
      </c>
      <c r="DI884" s="55">
        <f ca="1"/>
        <v>10651.466245108793</v>
      </c>
      <c r="DJ884" s="55">
        <f ca="1"/>
        <v>22102.468416582913</v>
      </c>
      <c r="DK884" s="55">
        <f ca="1"/>
        <v>0</v>
      </c>
      <c r="DL884" s="55">
        <f ca="1"/>
        <v>0</v>
      </c>
      <c r="DM884" s="55">
        <f ca="1"/>
        <v>1057.1910590931852</v>
      </c>
      <c r="DN884" s="55">
        <f ca="1"/>
        <v>0</v>
      </c>
      <c r="DO884" s="55">
        <f ca="1"/>
        <v>0</v>
      </c>
      <c r="DP884" s="55">
        <f ca="1"/>
        <v>291582.05089060473</v>
      </c>
      <c r="DQ884" s="55">
        <f ca="1"/>
        <v>0</v>
      </c>
      <c r="DR884" s="55">
        <f ca="1"/>
        <v>0</v>
      </c>
      <c r="DS884" s="55">
        <f ca="1"/>
        <v>0</v>
      </c>
      <c r="DT884" s="55">
        <f ca="1"/>
        <v>25.197969473749751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ca="1"/>
        <v>0</v>
      </c>
      <c r="EE884" s="55">
        <f t="shared" ca="1" si="272"/>
        <v>349999.92926860473</v>
      </c>
    </row>
    <row r="885" spans="50:135" x14ac:dyDescent="0.3">
      <c r="AX885" s="7">
        <v>27</v>
      </c>
      <c r="AY885" s="30">
        <f t="shared" si="245"/>
        <v>537.93532691825681</v>
      </c>
      <c r="AZ885" s="30">
        <f t="shared" si="246"/>
        <v>0</v>
      </c>
      <c r="BA885" s="30">
        <f t="shared" si="247"/>
        <v>0</v>
      </c>
      <c r="BB885" s="30">
        <f t="shared" si="248"/>
        <v>0</v>
      </c>
      <c r="BC885" s="30">
        <f t="shared" si="249"/>
        <v>0.24194865833339421</v>
      </c>
      <c r="BD885" s="30">
        <f t="shared" si="250"/>
        <v>0.53683345516564973</v>
      </c>
      <c r="BE885" s="30">
        <f t="shared" si="251"/>
        <v>0</v>
      </c>
      <c r="BF885" s="30">
        <f t="shared" si="252"/>
        <v>274.82203406710471</v>
      </c>
      <c r="BG885" s="30">
        <f t="shared" si="253"/>
        <v>130.2787792380206</v>
      </c>
      <c r="BH885" s="30">
        <f t="shared" si="254"/>
        <v>0</v>
      </c>
      <c r="BI885" s="30">
        <f t="shared" si="255"/>
        <v>4.3553181203211855</v>
      </c>
      <c r="BJ885" s="30">
        <f t="shared" si="256"/>
        <v>662.65339134685632</v>
      </c>
      <c r="BK885" s="30">
        <f t="shared" si="257"/>
        <v>0</v>
      </c>
      <c r="BL885" s="30">
        <f t="shared" si="258"/>
        <v>0</v>
      </c>
      <c r="BM885" s="30">
        <f t="shared" si="259"/>
        <v>5.4326542640757315E-5</v>
      </c>
      <c r="BN885" s="30">
        <f t="shared" si="260"/>
        <v>5.9905066794038568E-4</v>
      </c>
      <c r="BO885" s="30">
        <f t="shared" si="261"/>
        <v>0</v>
      </c>
      <c r="BP885" s="30">
        <f t="shared" si="262"/>
        <v>1.9669955094067304E-7</v>
      </c>
      <c r="BQ885" s="30">
        <f t="shared" si="263"/>
        <v>33.81717483571137</v>
      </c>
      <c r="BR885" s="30">
        <f t="shared" si="264"/>
        <v>0</v>
      </c>
      <c r="BS885" s="30">
        <f t="shared" si="265"/>
        <v>0</v>
      </c>
      <c r="BT885" s="30">
        <f t="shared" si="266"/>
        <v>46.164883282105649</v>
      </c>
      <c r="BU885" s="30">
        <f t="shared" si="267"/>
        <v>803.77578161226688</v>
      </c>
      <c r="BV885" s="30">
        <f t="shared" si="268"/>
        <v>0</v>
      </c>
      <c r="BW885" s="30">
        <f t="shared" si="269"/>
        <v>0</v>
      </c>
      <c r="BX885" s="30">
        <f t="shared" si="270"/>
        <v>0</v>
      </c>
      <c r="BY885" s="30">
        <f t="shared" si="271"/>
        <v>2494.5821251080524</v>
      </c>
      <c r="DD885" s="7">
        <v>27</v>
      </c>
      <c r="DE885" s="55">
        <f ca="1"/>
        <v>50888.681926467092</v>
      </c>
      <c r="DF885" s="55">
        <f ca="1"/>
        <v>0</v>
      </c>
      <c r="DG885" s="55">
        <f ca="1"/>
        <v>0</v>
      </c>
      <c r="DH885" s="55">
        <f ca="1"/>
        <v>0</v>
      </c>
      <c r="DI885" s="55">
        <f ca="1"/>
        <v>17.92839558250451</v>
      </c>
      <c r="DJ885" s="55">
        <f ca="1"/>
        <v>37.202558442979523</v>
      </c>
      <c r="DK885" s="55">
        <f ca="1"/>
        <v>0</v>
      </c>
      <c r="DL885" s="55">
        <f ca="1"/>
        <v>0</v>
      </c>
      <c r="DM885" s="55">
        <f ca="1"/>
        <v>10083.577513022796</v>
      </c>
      <c r="DN885" s="55">
        <f ca="1"/>
        <v>0</v>
      </c>
      <c r="DO885" s="55">
        <f ca="1"/>
        <v>0</v>
      </c>
      <c r="DP885" s="55">
        <f ca="1"/>
        <v>37174.855254558643</v>
      </c>
      <c r="DQ885" s="55">
        <f ca="1"/>
        <v>0</v>
      </c>
      <c r="DR885" s="55">
        <f ca="1"/>
        <v>0</v>
      </c>
      <c r="DS885" s="55">
        <f ca="1"/>
        <v>0</v>
      </c>
      <c r="DT885" s="55">
        <f ca="1"/>
        <v>4.2412787290179305E-2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ca="1"/>
        <v>0</v>
      </c>
      <c r="EE885" s="55">
        <f t="shared" ca="1" si="272"/>
        <v>98202.28806086129</v>
      </c>
    </row>
    <row r="886" spans="50:135" x14ac:dyDescent="0.3">
      <c r="AX886" s="7">
        <v>28</v>
      </c>
      <c r="AY886" s="30">
        <f t="shared" si="245"/>
        <v>2499.9389615529758</v>
      </c>
      <c r="AZ886" s="30">
        <f t="shared" si="246"/>
        <v>0</v>
      </c>
      <c r="BA886" s="30">
        <f t="shared" si="247"/>
        <v>0</v>
      </c>
      <c r="BB886" s="30">
        <f t="shared" si="248"/>
        <v>0</v>
      </c>
      <c r="BC886" s="30">
        <f t="shared" si="249"/>
        <v>1.1244044511497271</v>
      </c>
      <c r="BD886" s="30">
        <f t="shared" si="250"/>
        <v>2.4948182519341313</v>
      </c>
      <c r="BE886" s="30">
        <f t="shared" si="251"/>
        <v>0</v>
      </c>
      <c r="BF886" s="30">
        <f t="shared" si="252"/>
        <v>1277.1764118565623</v>
      </c>
      <c r="BG886" s="30">
        <f t="shared" si="253"/>
        <v>605.44266189765108</v>
      </c>
      <c r="BH886" s="30">
        <f t="shared" si="254"/>
        <v>0</v>
      </c>
      <c r="BI886" s="30">
        <f t="shared" si="255"/>
        <v>20.240406079995392</v>
      </c>
      <c r="BJ886" s="30">
        <f t="shared" si="256"/>
        <v>3079.5393966126398</v>
      </c>
      <c r="BK886" s="30">
        <f t="shared" si="257"/>
        <v>0</v>
      </c>
      <c r="BL886" s="30">
        <f t="shared" si="258"/>
        <v>0</v>
      </c>
      <c r="BM886" s="30">
        <f t="shared" si="259"/>
        <v>2.5195732551326172E-4</v>
      </c>
      <c r="BN886" s="30">
        <f t="shared" si="260"/>
        <v>2.7839630595488979E-3</v>
      </c>
      <c r="BO886" s="30">
        <f t="shared" si="261"/>
        <v>0</v>
      </c>
      <c r="BP886" s="30">
        <f t="shared" si="262"/>
        <v>9.1522960122338679E-7</v>
      </c>
      <c r="BQ886" s="30">
        <f t="shared" si="263"/>
        <v>157.15806109244477</v>
      </c>
      <c r="BR886" s="30">
        <f t="shared" si="264"/>
        <v>0</v>
      </c>
      <c r="BS886" s="30">
        <f t="shared" si="265"/>
        <v>0</v>
      </c>
      <c r="BT886" s="30">
        <f t="shared" si="266"/>
        <v>214.54138567222802</v>
      </c>
      <c r="BU886" s="30">
        <f t="shared" si="267"/>
        <v>3735.3754124314924</v>
      </c>
      <c r="BV886" s="30">
        <f t="shared" si="268"/>
        <v>0</v>
      </c>
      <c r="BW886" s="30">
        <f t="shared" si="269"/>
        <v>0</v>
      </c>
      <c r="BX886" s="30">
        <f t="shared" si="270"/>
        <v>0</v>
      </c>
      <c r="BY886" s="30">
        <f t="shared" si="271"/>
        <v>11593.034956734689</v>
      </c>
      <c r="DD886" s="7">
        <v>28</v>
      </c>
      <c r="DE886" s="55">
        <f ca="1"/>
        <v>236494.22576291149</v>
      </c>
      <c r="DF886" s="55">
        <f ca="1"/>
        <v>0</v>
      </c>
      <c r="DG886" s="55">
        <f ca="1"/>
        <v>0</v>
      </c>
      <c r="DH886" s="55">
        <f ca="1"/>
        <v>0</v>
      </c>
      <c r="DI886" s="55">
        <f ca="1"/>
        <v>83.318369830194769</v>
      </c>
      <c r="DJ886" s="55">
        <f ca="1"/>
        <v>172.89090485903529</v>
      </c>
      <c r="DK886" s="55">
        <f ca="1"/>
        <v>0</v>
      </c>
      <c r="DL886" s="55">
        <f ca="1"/>
        <v>0</v>
      </c>
      <c r="DM886" s="55">
        <f ca="1"/>
        <v>46861.262030878199</v>
      </c>
      <c r="DN886" s="55">
        <f ca="1"/>
        <v>0</v>
      </c>
      <c r="DO886" s="55">
        <f ca="1"/>
        <v>0</v>
      </c>
      <c r="DP886" s="55">
        <f ca="1"/>
        <v>172762.1601499691</v>
      </c>
      <c r="DQ886" s="55">
        <f ca="1"/>
        <v>0</v>
      </c>
      <c r="DR886" s="55">
        <f ca="1"/>
        <v>0</v>
      </c>
      <c r="DS886" s="55">
        <f ca="1"/>
        <v>0</v>
      </c>
      <c r="DT886" s="55">
        <f ca="1"/>
        <v>0.19710458461606195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ca="1"/>
        <v>0</v>
      </c>
      <c r="EE886" s="55">
        <f t="shared" ca="1" si="272"/>
        <v>456374.05432303261</v>
      </c>
    </row>
    <row r="887" spans="50:135" x14ac:dyDescent="0.3">
      <c r="AX887" s="7">
        <v>29</v>
      </c>
      <c r="AY887" s="30">
        <f t="shared" si="245"/>
        <v>297.03964070336855</v>
      </c>
      <c r="AZ887" s="30">
        <f t="shared" si="246"/>
        <v>0</v>
      </c>
      <c r="BA887" s="30">
        <f t="shared" si="247"/>
        <v>0</v>
      </c>
      <c r="BB887" s="30">
        <f t="shared" si="248"/>
        <v>0</v>
      </c>
      <c r="BC887" s="30">
        <f t="shared" si="249"/>
        <v>0.13360034058587489</v>
      </c>
      <c r="BD887" s="30">
        <f t="shared" si="250"/>
        <v>0.29643120383147997</v>
      </c>
      <c r="BE887" s="30">
        <f t="shared" si="251"/>
        <v>0</v>
      </c>
      <c r="BF887" s="30">
        <f t="shared" si="252"/>
        <v>151.75251408199935</v>
      </c>
      <c r="BG887" s="30">
        <f t="shared" si="253"/>
        <v>71.937944668253422</v>
      </c>
      <c r="BH887" s="30">
        <f t="shared" si="254"/>
        <v>0</v>
      </c>
      <c r="BI887" s="30">
        <f t="shared" si="255"/>
        <v>2.404939898017489</v>
      </c>
      <c r="BJ887" s="30">
        <f t="shared" si="256"/>
        <v>365.90704404847673</v>
      </c>
      <c r="BK887" s="30">
        <f t="shared" si="257"/>
        <v>0</v>
      </c>
      <c r="BL887" s="30">
        <f t="shared" si="258"/>
        <v>0</v>
      </c>
      <c r="BM887" s="30">
        <f t="shared" si="259"/>
        <v>3.0079486345824701E-5</v>
      </c>
      <c r="BN887" s="30">
        <f t="shared" si="260"/>
        <v>3.307865264862737E-4</v>
      </c>
      <c r="BO887" s="30">
        <f t="shared" si="261"/>
        <v>0</v>
      </c>
      <c r="BP887" s="30">
        <f t="shared" si="262"/>
        <v>1.0868135577506006E-7</v>
      </c>
      <c r="BQ887" s="30">
        <f t="shared" si="263"/>
        <v>18.673325514736696</v>
      </c>
      <c r="BR887" s="30">
        <f t="shared" si="264"/>
        <v>0</v>
      </c>
      <c r="BS887" s="30">
        <f t="shared" si="265"/>
        <v>0</v>
      </c>
      <c r="BT887" s="30">
        <f t="shared" si="266"/>
        <v>25.491540829498003</v>
      </c>
      <c r="BU887" s="30">
        <f t="shared" si="267"/>
        <v>443.8326644896606</v>
      </c>
      <c r="BV887" s="30">
        <f t="shared" si="268"/>
        <v>0</v>
      </c>
      <c r="BW887" s="30">
        <f t="shared" si="269"/>
        <v>0</v>
      </c>
      <c r="BX887" s="30">
        <f t="shared" si="270"/>
        <v>0</v>
      </c>
      <c r="BY887" s="30">
        <f t="shared" si="271"/>
        <v>1377.4700067531223</v>
      </c>
      <c r="DD887" s="7">
        <v>29</v>
      </c>
      <c r="DE887" s="55">
        <f ca="1"/>
        <v>28099.950010538661</v>
      </c>
      <c r="DF887" s="55">
        <f ca="1"/>
        <v>0</v>
      </c>
      <c r="DG887" s="55">
        <f ca="1"/>
        <v>0</v>
      </c>
      <c r="DH887" s="55">
        <f ca="1"/>
        <v>0</v>
      </c>
      <c r="DI887" s="55">
        <f ca="1"/>
        <v>9.8997852374133277</v>
      </c>
      <c r="DJ887" s="55">
        <f ca="1"/>
        <v>20.542682425521562</v>
      </c>
      <c r="DK887" s="55">
        <f ca="1"/>
        <v>0</v>
      </c>
      <c r="DL887" s="55">
        <f ca="1"/>
        <v>0</v>
      </c>
      <c r="DM887" s="55">
        <f ca="1"/>
        <v>5567.9969173228155</v>
      </c>
      <c r="DN887" s="55">
        <f ca="1"/>
        <v>0</v>
      </c>
      <c r="DO887" s="55">
        <f ca="1"/>
        <v>0</v>
      </c>
      <c r="DP887" s="55">
        <f ca="1"/>
        <v>20527.385171119546</v>
      </c>
      <c r="DQ887" s="55">
        <f ca="1"/>
        <v>0</v>
      </c>
      <c r="DR887" s="55">
        <f ca="1"/>
        <v>0</v>
      </c>
      <c r="DS887" s="55">
        <f ca="1"/>
        <v>0</v>
      </c>
      <c r="DT887" s="55">
        <f ca="1"/>
        <v>2.3419686075228176E-2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ca="1"/>
        <v>0</v>
      </c>
      <c r="EE887" s="55">
        <f t="shared" ca="1" si="272"/>
        <v>54225.797986330035</v>
      </c>
    </row>
    <row r="888" spans="50:135" x14ac:dyDescent="0.3">
      <c r="AX888" s="7">
        <v>30</v>
      </c>
      <c r="AY888" s="30">
        <f t="shared" si="245"/>
        <v>0</v>
      </c>
      <c r="AZ888" s="30">
        <f t="shared" si="246"/>
        <v>0</v>
      </c>
      <c r="BA888" s="30">
        <f t="shared" si="247"/>
        <v>0</v>
      </c>
      <c r="BB888" s="30">
        <f t="shared" si="248"/>
        <v>0</v>
      </c>
      <c r="BC888" s="30">
        <f t="shared" si="249"/>
        <v>13865.674986589127</v>
      </c>
      <c r="BD888" s="30">
        <f t="shared" si="250"/>
        <v>30765.032108583284</v>
      </c>
      <c r="BE888" s="30">
        <f t="shared" si="251"/>
        <v>0</v>
      </c>
      <c r="BF888" s="30">
        <f t="shared" si="252"/>
        <v>35719.136388620558</v>
      </c>
      <c r="BG888" s="30">
        <f t="shared" si="253"/>
        <v>0</v>
      </c>
      <c r="BH888" s="30">
        <f t="shared" si="254"/>
        <v>0</v>
      </c>
      <c r="BI888" s="30">
        <f t="shared" si="255"/>
        <v>0</v>
      </c>
      <c r="BJ888" s="30">
        <f t="shared" si="256"/>
        <v>0</v>
      </c>
      <c r="BK888" s="30">
        <f t="shared" si="257"/>
        <v>0</v>
      </c>
      <c r="BL888" s="30">
        <f t="shared" si="258"/>
        <v>0</v>
      </c>
      <c r="BM888" s="30">
        <f t="shared" si="259"/>
        <v>3.1114061622697653</v>
      </c>
      <c r="BN888" s="30">
        <f t="shared" si="260"/>
        <v>34.330657084632684</v>
      </c>
      <c r="BO888" s="30">
        <f t="shared" si="261"/>
        <v>0</v>
      </c>
      <c r="BP888" s="30">
        <f t="shared" si="262"/>
        <v>0</v>
      </c>
      <c r="BQ888" s="30">
        <f t="shared" si="263"/>
        <v>503.38462907192002</v>
      </c>
      <c r="BR888" s="30">
        <f t="shared" si="264"/>
        <v>0</v>
      </c>
      <c r="BS888" s="30">
        <f t="shared" si="265"/>
        <v>0</v>
      </c>
      <c r="BT888" s="30">
        <f t="shared" si="266"/>
        <v>0</v>
      </c>
      <c r="BU888" s="30">
        <f t="shared" si="267"/>
        <v>0</v>
      </c>
      <c r="BV888" s="30">
        <f t="shared" si="268"/>
        <v>0</v>
      </c>
      <c r="BW888" s="30">
        <f t="shared" si="269"/>
        <v>0</v>
      </c>
      <c r="BX888" s="30">
        <f t="shared" si="270"/>
        <v>0</v>
      </c>
      <c r="BY888" s="30">
        <f t="shared" si="271"/>
        <v>80890.670176111787</v>
      </c>
      <c r="DD888" s="7">
        <v>30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0</v>
      </c>
      <c r="DI888" s="55">
        <f ca="1"/>
        <v>1027446.5165062542</v>
      </c>
      <c r="DJ888" s="55">
        <f ca="1"/>
        <v>2132016.7251248215</v>
      </c>
      <c r="DK888" s="55">
        <f ca="1"/>
        <v>0</v>
      </c>
      <c r="DL888" s="55">
        <f ca="1"/>
        <v>0</v>
      </c>
      <c r="DM888" s="55">
        <f ca="1"/>
        <v>0</v>
      </c>
      <c r="DN888" s="55">
        <f ca="1"/>
        <v>0</v>
      </c>
      <c r="DO888" s="55">
        <f ca="1"/>
        <v>0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0</v>
      </c>
      <c r="DT888" s="55">
        <f ca="1"/>
        <v>2430.6105215919938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ca="1"/>
        <v>0</v>
      </c>
      <c r="EE888" s="55">
        <f t="shared" ca="1" si="272"/>
        <v>3161893.8521526679</v>
      </c>
    </row>
    <row r="889" spans="50:135" x14ac:dyDescent="0.3">
      <c r="AX889" s="7">
        <v>31</v>
      </c>
      <c r="AY889" s="30">
        <f t="shared" si="245"/>
        <v>0</v>
      </c>
      <c r="AZ889" s="30">
        <f t="shared" si="246"/>
        <v>0</v>
      </c>
      <c r="BA889" s="30">
        <f t="shared" si="247"/>
        <v>0</v>
      </c>
      <c r="BB889" s="30">
        <f t="shared" si="248"/>
        <v>0</v>
      </c>
      <c r="BC889" s="30">
        <f t="shared" si="249"/>
        <v>1613.5672108770284</v>
      </c>
      <c r="BD889" s="30">
        <f t="shared" si="250"/>
        <v>3580.1680846030508</v>
      </c>
      <c r="BE889" s="30">
        <f t="shared" si="251"/>
        <v>0</v>
      </c>
      <c r="BF889" s="30">
        <f t="shared" si="252"/>
        <v>1128.0019176463622</v>
      </c>
      <c r="BG889" s="30">
        <f t="shared" si="253"/>
        <v>261.09706683207935</v>
      </c>
      <c r="BH889" s="30">
        <f t="shared" si="254"/>
        <v>0</v>
      </c>
      <c r="BI889" s="30">
        <f t="shared" si="255"/>
        <v>693.55686902194134</v>
      </c>
      <c r="BJ889" s="30">
        <f t="shared" si="256"/>
        <v>133.69426301900171</v>
      </c>
      <c r="BK889" s="30">
        <f t="shared" si="257"/>
        <v>0</v>
      </c>
      <c r="BL889" s="30">
        <f t="shared" si="258"/>
        <v>0</v>
      </c>
      <c r="BM889" s="30">
        <f t="shared" si="259"/>
        <v>0.36207851179524192</v>
      </c>
      <c r="BN889" s="30">
        <f t="shared" si="260"/>
        <v>3.9951046462137247</v>
      </c>
      <c r="BO889" s="30">
        <f t="shared" si="261"/>
        <v>0</v>
      </c>
      <c r="BP889" s="30">
        <f t="shared" si="262"/>
        <v>346.140049248943</v>
      </c>
      <c r="BQ889" s="30">
        <f t="shared" si="263"/>
        <v>3779.7383089482578</v>
      </c>
      <c r="BR889" s="30">
        <f t="shared" si="264"/>
        <v>0</v>
      </c>
      <c r="BS889" s="30">
        <f t="shared" si="265"/>
        <v>0</v>
      </c>
      <c r="BT889" s="30">
        <f t="shared" si="266"/>
        <v>0</v>
      </c>
      <c r="BU889" s="30">
        <f t="shared" si="267"/>
        <v>0</v>
      </c>
      <c r="BV889" s="30">
        <f t="shared" si="268"/>
        <v>0</v>
      </c>
      <c r="BW889" s="30">
        <f t="shared" si="269"/>
        <v>0</v>
      </c>
      <c r="BX889" s="30">
        <f t="shared" si="270"/>
        <v>0</v>
      </c>
      <c r="BY889" s="30">
        <f t="shared" si="271"/>
        <v>11540.320953354674</v>
      </c>
      <c r="DD889" s="7">
        <v>31</v>
      </c>
      <c r="DE889" s="55">
        <f ca="1"/>
        <v>0</v>
      </c>
      <c r="DF889" s="55">
        <f ca="1"/>
        <v>0</v>
      </c>
      <c r="DG889" s="55">
        <f ca="1"/>
        <v>0</v>
      </c>
      <c r="DH889" s="55">
        <f ca="1"/>
        <v>0</v>
      </c>
      <c r="DI889" s="55">
        <f ca="1"/>
        <v>119565.3303259878</v>
      </c>
      <c r="DJ889" s="55">
        <f ca="1"/>
        <v>248105.64826299142</v>
      </c>
      <c r="DK889" s="55">
        <f ca="1"/>
        <v>0</v>
      </c>
      <c r="DL889" s="55">
        <f ca="1"/>
        <v>0</v>
      </c>
      <c r="DM889" s="55">
        <f ca="1"/>
        <v>20208.912972802944</v>
      </c>
      <c r="DN889" s="55">
        <f ca="1"/>
        <v>0</v>
      </c>
      <c r="DO889" s="55">
        <f ca="1"/>
        <v>0</v>
      </c>
      <c r="DP889" s="55">
        <f ca="1"/>
        <v>7500.2481553659964</v>
      </c>
      <c r="DQ889" s="55">
        <f ca="1"/>
        <v>0</v>
      </c>
      <c r="DR889" s="55">
        <f ca="1"/>
        <v>0</v>
      </c>
      <c r="DS889" s="55">
        <f ca="1"/>
        <v>0</v>
      </c>
      <c r="DT889" s="55">
        <f ca="1"/>
        <v>282.85340895193173</v>
      </c>
      <c r="DU889" s="55">
        <f ca="1"/>
        <v>0</v>
      </c>
      <c r="DV889" s="55">
        <f ca="1"/>
        <v>0</v>
      </c>
      <c r="DW889" s="55">
        <f ca="1"/>
        <v>0</v>
      </c>
      <c r="DX889" s="55">
        <f ca="1"/>
        <v>0</v>
      </c>
      <c r="DY889" s="55">
        <f ca="1"/>
        <v>0</v>
      </c>
      <c r="DZ889" s="55">
        <f ca="1"/>
        <v>0</v>
      </c>
      <c r="EA889" s="55">
        <f ca="1"/>
        <v>0</v>
      </c>
      <c r="EB889" s="55">
        <f ca="1"/>
        <v>0</v>
      </c>
      <c r="EC889" s="55">
        <f ca="1"/>
        <v>0</v>
      </c>
      <c r="ED889" s="55">
        <f ca="1"/>
        <v>0</v>
      </c>
      <c r="EE889" s="55">
        <f t="shared" ca="1" si="272"/>
        <v>395662.9931261001</v>
      </c>
    </row>
    <row r="890" spans="50:135" x14ac:dyDescent="0.3">
      <c r="AX890" s="7">
        <v>32</v>
      </c>
      <c r="AY890" s="30">
        <f t="shared" si="245"/>
        <v>0</v>
      </c>
      <c r="AZ890" s="30">
        <f t="shared" si="246"/>
        <v>0</v>
      </c>
      <c r="BA890" s="30">
        <f t="shared" si="247"/>
        <v>0</v>
      </c>
      <c r="BB890" s="30">
        <f t="shared" si="248"/>
        <v>0</v>
      </c>
      <c r="BC890" s="30">
        <f t="shared" si="249"/>
        <v>11044.404485085675</v>
      </c>
      <c r="BD890" s="30">
        <f t="shared" si="250"/>
        <v>24505.223067100058</v>
      </c>
      <c r="BE890" s="30">
        <f t="shared" si="251"/>
        <v>0</v>
      </c>
      <c r="BF890" s="30">
        <f t="shared" si="252"/>
        <v>7720.849402655208</v>
      </c>
      <c r="BG890" s="30">
        <f t="shared" si="253"/>
        <v>1787.1344910175651</v>
      </c>
      <c r="BH890" s="30">
        <f t="shared" si="254"/>
        <v>0</v>
      </c>
      <c r="BI890" s="30">
        <f t="shared" si="255"/>
        <v>4747.1977252767219</v>
      </c>
      <c r="BJ890" s="30">
        <f t="shared" si="256"/>
        <v>915.09886167315278</v>
      </c>
      <c r="BK890" s="30">
        <f t="shared" si="257"/>
        <v>0</v>
      </c>
      <c r="BL890" s="30">
        <f t="shared" si="258"/>
        <v>0</v>
      </c>
      <c r="BM890" s="30">
        <f t="shared" si="259"/>
        <v>2.4794625543890838</v>
      </c>
      <c r="BN890" s="30">
        <f t="shared" si="260"/>
        <v>27.345344767052808</v>
      </c>
      <c r="BO890" s="30">
        <f t="shared" si="261"/>
        <v>0</v>
      </c>
      <c r="BP890" s="30">
        <f t="shared" si="262"/>
        <v>2369.2292991399208</v>
      </c>
      <c r="BQ890" s="30">
        <f t="shared" si="263"/>
        <v>25871.223988333102</v>
      </c>
      <c r="BR890" s="30">
        <f t="shared" si="264"/>
        <v>0</v>
      </c>
      <c r="BS890" s="30">
        <f t="shared" si="265"/>
        <v>0</v>
      </c>
      <c r="BT890" s="30">
        <f t="shared" si="266"/>
        <v>0</v>
      </c>
      <c r="BU890" s="30">
        <f t="shared" si="267"/>
        <v>0</v>
      </c>
      <c r="BV890" s="30">
        <f t="shared" si="268"/>
        <v>0</v>
      </c>
      <c r="BW890" s="30">
        <f t="shared" si="269"/>
        <v>0</v>
      </c>
      <c r="BX890" s="30">
        <f t="shared" si="270"/>
        <v>0</v>
      </c>
      <c r="BY890" s="30">
        <f t="shared" si="271"/>
        <v>78990.18612760285</v>
      </c>
      <c r="DD890" s="7">
        <v>32</v>
      </c>
      <c r="DE890" s="55">
        <f ca="1"/>
        <v>0</v>
      </c>
      <c r="DF890" s="55">
        <f ca="1"/>
        <v>0</v>
      </c>
      <c r="DG890" s="55">
        <f ca="1"/>
        <v>0</v>
      </c>
      <c r="DH890" s="55">
        <f ca="1"/>
        <v>0</v>
      </c>
      <c r="DI890" s="55">
        <f ca="1"/>
        <v>818390.37234484847</v>
      </c>
      <c r="DJ890" s="55">
        <f ca="1"/>
        <v>1698211.9585500339</v>
      </c>
      <c r="DK890" s="55">
        <f ca="1"/>
        <v>0</v>
      </c>
      <c r="DL890" s="55">
        <f ca="1"/>
        <v>0</v>
      </c>
      <c r="DM890" s="55">
        <f ca="1"/>
        <v>138324.20960475956</v>
      </c>
      <c r="DN890" s="55">
        <f ca="1"/>
        <v>0</v>
      </c>
      <c r="DO890" s="55">
        <f ca="1"/>
        <v>0</v>
      </c>
      <c r="DP890" s="55">
        <f ca="1"/>
        <v>51337.046139863873</v>
      </c>
      <c r="DQ890" s="55">
        <f ca="1"/>
        <v>0</v>
      </c>
      <c r="DR890" s="55">
        <f ca="1"/>
        <v>0</v>
      </c>
      <c r="DS890" s="55">
        <f ca="1"/>
        <v>0</v>
      </c>
      <c r="DT890" s="55">
        <f ca="1"/>
        <v>1936.0504095073388</v>
      </c>
      <c r="DU890" s="55">
        <f ca="1"/>
        <v>0</v>
      </c>
      <c r="DV890" s="55">
        <f ca="1"/>
        <v>0</v>
      </c>
      <c r="DW890" s="55">
        <f ca="1"/>
        <v>0</v>
      </c>
      <c r="DX890" s="55">
        <f ca="1"/>
        <v>0</v>
      </c>
      <c r="DY890" s="55">
        <f ca="1"/>
        <v>0</v>
      </c>
      <c r="DZ890" s="55">
        <f ca="1"/>
        <v>0</v>
      </c>
      <c r="EA890" s="55">
        <f ca="1"/>
        <v>0</v>
      </c>
      <c r="EB890" s="55">
        <f ca="1"/>
        <v>0</v>
      </c>
      <c r="EC890" s="55">
        <f ca="1"/>
        <v>0</v>
      </c>
      <c r="ED890" s="55">
        <f ca="1"/>
        <v>0</v>
      </c>
      <c r="EE890" s="55">
        <f t="shared" ca="1" si="272"/>
        <v>2708199.6370490133</v>
      </c>
    </row>
    <row r="891" spans="50:135" x14ac:dyDescent="0.3">
      <c r="AX891" s="7">
        <v>33</v>
      </c>
      <c r="AY891" s="30">
        <f t="shared" si="245"/>
        <v>0</v>
      </c>
      <c r="AZ891" s="30">
        <f t="shared" si="246"/>
        <v>0</v>
      </c>
      <c r="BA891" s="30">
        <f t="shared" si="247"/>
        <v>0</v>
      </c>
      <c r="BB891" s="30">
        <f t="shared" si="248"/>
        <v>0</v>
      </c>
      <c r="BC891" s="30">
        <f t="shared" si="249"/>
        <v>5720.8105381815494</v>
      </c>
      <c r="BD891" s="30">
        <f t="shared" si="250"/>
        <v>0</v>
      </c>
      <c r="BE891" s="30">
        <f t="shared" si="251"/>
        <v>0</v>
      </c>
      <c r="BF891" s="30">
        <f t="shared" si="252"/>
        <v>0</v>
      </c>
      <c r="BG891" s="30">
        <f t="shared" si="253"/>
        <v>0</v>
      </c>
      <c r="BH891" s="30">
        <f t="shared" si="254"/>
        <v>0</v>
      </c>
      <c r="BI891" s="30">
        <f t="shared" si="255"/>
        <v>0</v>
      </c>
      <c r="BJ891" s="30">
        <f t="shared" si="256"/>
        <v>9.1891456645461655</v>
      </c>
      <c r="BK891" s="30">
        <f t="shared" si="257"/>
        <v>0</v>
      </c>
      <c r="BL891" s="30">
        <f t="shared" si="258"/>
        <v>0</v>
      </c>
      <c r="BM891" s="30">
        <f t="shared" si="259"/>
        <v>0</v>
      </c>
      <c r="BN891" s="30">
        <f t="shared" si="260"/>
        <v>14.164415720560116</v>
      </c>
      <c r="BO891" s="30">
        <f t="shared" si="261"/>
        <v>0</v>
      </c>
      <c r="BP891" s="30">
        <f t="shared" si="262"/>
        <v>0</v>
      </c>
      <c r="BQ891" s="30">
        <f t="shared" si="263"/>
        <v>0</v>
      </c>
      <c r="BR891" s="30">
        <f t="shared" si="264"/>
        <v>0</v>
      </c>
      <c r="BS891" s="30">
        <f t="shared" si="265"/>
        <v>0</v>
      </c>
      <c r="BT891" s="30">
        <f t="shared" si="266"/>
        <v>0</v>
      </c>
      <c r="BU891" s="30">
        <f t="shared" si="267"/>
        <v>0</v>
      </c>
      <c r="BV891" s="30">
        <f t="shared" si="268"/>
        <v>0</v>
      </c>
      <c r="BW891" s="30">
        <f t="shared" si="269"/>
        <v>0</v>
      </c>
      <c r="BX891" s="30">
        <f t="shared" si="270"/>
        <v>0</v>
      </c>
      <c r="BY891" s="30">
        <f t="shared" si="271"/>
        <v>5744.1640995666558</v>
      </c>
      <c r="DD891" s="7">
        <v>33</v>
      </c>
      <c r="DE891" s="55">
        <f ca="1"/>
        <v>0</v>
      </c>
      <c r="DF891" s="55">
        <f ca="1"/>
        <v>0</v>
      </c>
      <c r="DG891" s="55">
        <f ca="1"/>
        <v>0</v>
      </c>
      <c r="DH891" s="55">
        <f ca="1"/>
        <v>0</v>
      </c>
      <c r="DI891" s="55">
        <f ca="1"/>
        <v>423912.06087925279</v>
      </c>
      <c r="DJ891" s="55">
        <f ca="1"/>
        <v>0</v>
      </c>
      <c r="DK891" s="55">
        <f ca="1"/>
        <v>0</v>
      </c>
      <c r="DL891" s="55">
        <f ca="1"/>
        <v>0</v>
      </c>
      <c r="DM891" s="55">
        <f ca="1"/>
        <v>0</v>
      </c>
      <c r="DN891" s="55">
        <f ca="1"/>
        <v>0</v>
      </c>
      <c r="DO891" s="55">
        <f ca="1"/>
        <v>0</v>
      </c>
      <c r="DP891" s="55">
        <f ca="1"/>
        <v>515.51107178103985</v>
      </c>
      <c r="DQ891" s="55">
        <f ca="1"/>
        <v>0</v>
      </c>
      <c r="DR891" s="55">
        <f ca="1"/>
        <v>0</v>
      </c>
      <c r="DS891" s="55">
        <f ca="1"/>
        <v>0</v>
      </c>
      <c r="DT891" s="55">
        <f ca="1"/>
        <v>1002.8406330156562</v>
      </c>
      <c r="DU891" s="55">
        <f ca="1"/>
        <v>0</v>
      </c>
      <c r="DV891" s="55">
        <f ca="1"/>
        <v>0</v>
      </c>
      <c r="DW891" s="55">
        <f ca="1"/>
        <v>0</v>
      </c>
      <c r="DX891" s="55">
        <f ca="1"/>
        <v>0</v>
      </c>
      <c r="DY891" s="55">
        <f ca="1"/>
        <v>0</v>
      </c>
      <c r="DZ891" s="55">
        <f ca="1"/>
        <v>0</v>
      </c>
      <c r="EA891" s="55">
        <f ca="1"/>
        <v>0</v>
      </c>
      <c r="EB891" s="55">
        <f ca="1"/>
        <v>0</v>
      </c>
      <c r="EC891" s="55">
        <f ca="1"/>
        <v>0</v>
      </c>
      <c r="ED891" s="55">
        <f ca="1"/>
        <v>0</v>
      </c>
      <c r="EE891" s="55">
        <f t="shared" ca="1" si="272"/>
        <v>425430.41258404951</v>
      </c>
    </row>
    <row r="892" spans="50:135" x14ac:dyDescent="0.3">
      <c r="AX892" s="7">
        <v>34</v>
      </c>
      <c r="AY892" s="30">
        <f t="shared" si="245"/>
        <v>0</v>
      </c>
      <c r="AZ892" s="30">
        <f t="shared" si="246"/>
        <v>0</v>
      </c>
      <c r="BA892" s="30">
        <f t="shared" si="247"/>
        <v>0</v>
      </c>
      <c r="BB892" s="30">
        <f t="shared" si="248"/>
        <v>0</v>
      </c>
      <c r="BC892" s="30">
        <f t="shared" si="249"/>
        <v>479996.3978546724</v>
      </c>
      <c r="BD892" s="30">
        <f t="shared" si="250"/>
        <v>0</v>
      </c>
      <c r="BE892" s="30">
        <f t="shared" si="251"/>
        <v>0</v>
      </c>
      <c r="BF892" s="30">
        <f t="shared" si="252"/>
        <v>0</v>
      </c>
      <c r="BG892" s="30">
        <f t="shared" si="253"/>
        <v>0</v>
      </c>
      <c r="BH892" s="30">
        <f t="shared" si="254"/>
        <v>0</v>
      </c>
      <c r="BI892" s="30">
        <f t="shared" si="255"/>
        <v>0</v>
      </c>
      <c r="BJ892" s="30">
        <f t="shared" si="256"/>
        <v>771.002079087178</v>
      </c>
      <c r="BK892" s="30">
        <f t="shared" si="257"/>
        <v>0</v>
      </c>
      <c r="BL892" s="30">
        <f t="shared" si="258"/>
        <v>0</v>
      </c>
      <c r="BM892" s="30">
        <f t="shared" si="259"/>
        <v>0</v>
      </c>
      <c r="BN892" s="30">
        <f t="shared" si="260"/>
        <v>1188.4449731250222</v>
      </c>
      <c r="BO892" s="30">
        <f t="shared" si="261"/>
        <v>0</v>
      </c>
      <c r="BP892" s="30">
        <f t="shared" si="262"/>
        <v>0</v>
      </c>
      <c r="BQ892" s="30">
        <f t="shared" si="263"/>
        <v>0</v>
      </c>
      <c r="BR892" s="30">
        <f t="shared" si="264"/>
        <v>0</v>
      </c>
      <c r="BS892" s="30">
        <f t="shared" si="265"/>
        <v>0</v>
      </c>
      <c r="BT892" s="30">
        <f t="shared" si="266"/>
        <v>0</v>
      </c>
      <c r="BU892" s="30">
        <f t="shared" si="267"/>
        <v>0</v>
      </c>
      <c r="BV892" s="30">
        <f t="shared" si="268"/>
        <v>0</v>
      </c>
      <c r="BW892" s="30">
        <f t="shared" si="269"/>
        <v>0</v>
      </c>
      <c r="BX892" s="30">
        <f t="shared" si="270"/>
        <v>0</v>
      </c>
      <c r="BY892" s="30">
        <f t="shared" si="271"/>
        <v>481955.84490688459</v>
      </c>
      <c r="DD892" s="7">
        <v>34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0</v>
      </c>
      <c r="DI892" s="55">
        <f ca="1"/>
        <v>35567733.081031218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43253.21663679069</v>
      </c>
      <c r="DQ892" s="55">
        <f ca="1"/>
        <v>0</v>
      </c>
      <c r="DR892" s="55">
        <f ca="1"/>
        <v>0</v>
      </c>
      <c r="DS892" s="55">
        <f ca="1"/>
        <v>0</v>
      </c>
      <c r="DT892" s="55">
        <f ca="1"/>
        <v>84141.904097251565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/>
        <v>0</v>
      </c>
      <c r="EE892" s="55">
        <f t="shared" ca="1" si="272"/>
        <v>35695128.201765262</v>
      </c>
    </row>
    <row r="893" spans="50:135" x14ac:dyDescent="0.3">
      <c r="AX893" s="7">
        <v>35</v>
      </c>
      <c r="AY893" s="30">
        <f t="shared" si="245"/>
        <v>0</v>
      </c>
      <c r="AZ893" s="30">
        <f t="shared" si="246"/>
        <v>0</v>
      </c>
      <c r="BA893" s="30">
        <f t="shared" si="247"/>
        <v>0</v>
      </c>
      <c r="BB893" s="30">
        <f t="shared" si="248"/>
        <v>0</v>
      </c>
      <c r="BC893" s="30">
        <f t="shared" si="249"/>
        <v>0</v>
      </c>
      <c r="BD893" s="30">
        <f t="shared" si="250"/>
        <v>0</v>
      </c>
      <c r="BE893" s="30">
        <f t="shared" si="251"/>
        <v>0</v>
      </c>
      <c r="BF893" s="30">
        <f t="shared" si="252"/>
        <v>1384.8434504399709</v>
      </c>
      <c r="BG893" s="30">
        <f t="shared" si="253"/>
        <v>242.60533267988305</v>
      </c>
      <c r="BH893" s="30">
        <f t="shared" si="254"/>
        <v>0</v>
      </c>
      <c r="BI893" s="30">
        <f t="shared" si="255"/>
        <v>0.59877950650123779</v>
      </c>
      <c r="BJ893" s="30">
        <f t="shared" si="256"/>
        <v>0</v>
      </c>
      <c r="BK893" s="30">
        <f t="shared" si="257"/>
        <v>0</v>
      </c>
      <c r="BL893" s="30">
        <f t="shared" si="258"/>
        <v>0</v>
      </c>
      <c r="BM893" s="30">
        <f t="shared" si="259"/>
        <v>0</v>
      </c>
      <c r="BN893" s="30">
        <f t="shared" si="260"/>
        <v>0</v>
      </c>
      <c r="BO893" s="30">
        <f t="shared" si="261"/>
        <v>0</v>
      </c>
      <c r="BP893" s="30">
        <f t="shared" si="262"/>
        <v>0</v>
      </c>
      <c r="BQ893" s="30">
        <f t="shared" si="263"/>
        <v>0</v>
      </c>
      <c r="BR893" s="30">
        <f t="shared" si="264"/>
        <v>0</v>
      </c>
      <c r="BS893" s="30">
        <f t="shared" si="265"/>
        <v>0</v>
      </c>
      <c r="BT893" s="30">
        <f t="shared" si="266"/>
        <v>0</v>
      </c>
      <c r="BU893" s="30">
        <f t="shared" si="267"/>
        <v>0</v>
      </c>
      <c r="BV893" s="30">
        <f t="shared" si="268"/>
        <v>0</v>
      </c>
      <c r="BW893" s="30">
        <f t="shared" si="269"/>
        <v>0</v>
      </c>
      <c r="BX893" s="30">
        <f t="shared" si="270"/>
        <v>0</v>
      </c>
      <c r="BY893" s="30">
        <f t="shared" si="271"/>
        <v>1628.0475626263551</v>
      </c>
      <c r="DD893" s="7">
        <v>35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0</v>
      </c>
      <c r="DI893" s="55">
        <f ca="1"/>
        <v>0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18777.652749422949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0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ca="1"/>
        <v>0</v>
      </c>
      <c r="EE893" s="55">
        <f t="shared" ca="1" si="272"/>
        <v>18777.652749422949</v>
      </c>
    </row>
    <row r="894" spans="50:135" x14ac:dyDescent="0.3">
      <c r="AX894" s="7">
        <v>36</v>
      </c>
      <c r="AY894" s="30">
        <f t="shared" si="245"/>
        <v>0</v>
      </c>
      <c r="AZ894" s="30">
        <f t="shared" si="246"/>
        <v>0</v>
      </c>
      <c r="BA894" s="30">
        <f t="shared" si="247"/>
        <v>0</v>
      </c>
      <c r="BB894" s="30">
        <f t="shared" si="248"/>
        <v>0</v>
      </c>
      <c r="BC894" s="30">
        <f t="shared" si="249"/>
        <v>0</v>
      </c>
      <c r="BD894" s="30">
        <f t="shared" si="250"/>
        <v>0</v>
      </c>
      <c r="BE894" s="30">
        <f t="shared" si="251"/>
        <v>0</v>
      </c>
      <c r="BF894" s="30">
        <f t="shared" si="252"/>
        <v>9.5464029941833868</v>
      </c>
      <c r="BG894" s="30">
        <f t="shared" si="253"/>
        <v>1.6723971762617276</v>
      </c>
      <c r="BH894" s="30">
        <f t="shared" si="254"/>
        <v>0</v>
      </c>
      <c r="BI894" s="30">
        <f t="shared" si="255"/>
        <v>4.1276794914081568E-3</v>
      </c>
      <c r="BJ894" s="30">
        <f t="shared" si="256"/>
        <v>0</v>
      </c>
      <c r="BK894" s="30">
        <f t="shared" si="257"/>
        <v>0</v>
      </c>
      <c r="BL894" s="30">
        <f t="shared" si="258"/>
        <v>0</v>
      </c>
      <c r="BM894" s="30">
        <f t="shared" si="259"/>
        <v>0</v>
      </c>
      <c r="BN894" s="30">
        <f t="shared" si="260"/>
        <v>0</v>
      </c>
      <c r="BO894" s="30">
        <f t="shared" si="261"/>
        <v>0</v>
      </c>
      <c r="BP894" s="30">
        <f t="shared" si="262"/>
        <v>0</v>
      </c>
      <c r="BQ894" s="30">
        <f t="shared" si="263"/>
        <v>0</v>
      </c>
      <c r="BR894" s="30">
        <f t="shared" si="264"/>
        <v>0</v>
      </c>
      <c r="BS894" s="30">
        <f t="shared" si="265"/>
        <v>0</v>
      </c>
      <c r="BT894" s="30">
        <f t="shared" si="266"/>
        <v>0</v>
      </c>
      <c r="BU894" s="30">
        <f t="shared" si="267"/>
        <v>0</v>
      </c>
      <c r="BV894" s="30">
        <f t="shared" si="268"/>
        <v>0</v>
      </c>
      <c r="BW894" s="30">
        <f t="shared" si="269"/>
        <v>0</v>
      </c>
      <c r="BX894" s="30">
        <f t="shared" si="270"/>
        <v>0</v>
      </c>
      <c r="BY894" s="30">
        <f t="shared" si="271"/>
        <v>11.222927849936521</v>
      </c>
      <c r="DD894" s="7">
        <v>36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0</v>
      </c>
      <c r="DI894" s="55">
        <f ca="1"/>
        <v>0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129.44354144265773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0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ca="1"/>
        <v>0</v>
      </c>
      <c r="EE894" s="55">
        <f t="shared" ca="1" si="272"/>
        <v>129.44354144265773</v>
      </c>
    </row>
    <row r="895" spans="50:135" x14ac:dyDescent="0.3">
      <c r="AX895" s="7">
        <v>37</v>
      </c>
      <c r="AY895" s="30">
        <f t="shared" si="245"/>
        <v>0</v>
      </c>
      <c r="AZ895" s="30">
        <f t="shared" si="246"/>
        <v>0</v>
      </c>
      <c r="BA895" s="30">
        <f t="shared" si="247"/>
        <v>0</v>
      </c>
      <c r="BB895" s="30">
        <f t="shared" si="248"/>
        <v>0</v>
      </c>
      <c r="BC895" s="30">
        <f t="shared" si="249"/>
        <v>0</v>
      </c>
      <c r="BD895" s="30">
        <f t="shared" si="250"/>
        <v>0</v>
      </c>
      <c r="BE895" s="30">
        <f t="shared" si="251"/>
        <v>52835.449311411161</v>
      </c>
      <c r="BF895" s="30">
        <f t="shared" si="252"/>
        <v>0</v>
      </c>
      <c r="BG895" s="30">
        <f t="shared" si="253"/>
        <v>0</v>
      </c>
      <c r="BH895" s="30">
        <f t="shared" si="254"/>
        <v>0</v>
      </c>
      <c r="BI895" s="30">
        <f t="shared" si="255"/>
        <v>0</v>
      </c>
      <c r="BJ895" s="30">
        <f t="shared" si="256"/>
        <v>0</v>
      </c>
      <c r="BK895" s="30">
        <f t="shared" si="257"/>
        <v>0</v>
      </c>
      <c r="BL895" s="30">
        <f t="shared" si="258"/>
        <v>0</v>
      </c>
      <c r="BM895" s="30">
        <f t="shared" si="259"/>
        <v>0</v>
      </c>
      <c r="BN895" s="30">
        <f t="shared" si="260"/>
        <v>0</v>
      </c>
      <c r="BO895" s="30">
        <f t="shared" si="261"/>
        <v>0</v>
      </c>
      <c r="BP895" s="30">
        <f t="shared" si="262"/>
        <v>0</v>
      </c>
      <c r="BQ895" s="30">
        <f t="shared" si="263"/>
        <v>0</v>
      </c>
      <c r="BR895" s="30">
        <f t="shared" si="264"/>
        <v>0</v>
      </c>
      <c r="BS895" s="30">
        <f t="shared" si="265"/>
        <v>0</v>
      </c>
      <c r="BT895" s="30">
        <f t="shared" si="266"/>
        <v>0</v>
      </c>
      <c r="BU895" s="30">
        <f t="shared" si="267"/>
        <v>0</v>
      </c>
      <c r="BV895" s="30">
        <f t="shared" si="268"/>
        <v>0</v>
      </c>
      <c r="BW895" s="30">
        <f t="shared" si="269"/>
        <v>0</v>
      </c>
      <c r="BX895" s="30">
        <f t="shared" si="270"/>
        <v>0</v>
      </c>
      <c r="BY895" s="30">
        <f t="shared" si="271"/>
        <v>52835.449311411161</v>
      </c>
      <c r="DD895" s="7">
        <v>37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0</v>
      </c>
      <c r="DI895" s="55">
        <f ca="1"/>
        <v>0</v>
      </c>
      <c r="DJ895" s="55">
        <f ca="1"/>
        <v>0</v>
      </c>
      <c r="DK895" s="55">
        <f ca="1"/>
        <v>3777734.6257658978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0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ca="1"/>
        <v>0</v>
      </c>
      <c r="EE895" s="55">
        <f t="shared" ca="1" si="272"/>
        <v>3777734.6257658978</v>
      </c>
    </row>
    <row r="896" spans="50:135" x14ac:dyDescent="0.3">
      <c r="AX896" s="7">
        <v>38</v>
      </c>
      <c r="AY896" s="30">
        <f t="shared" si="245"/>
        <v>0</v>
      </c>
      <c r="AZ896" s="30">
        <f t="shared" si="246"/>
        <v>0</v>
      </c>
      <c r="BA896" s="30">
        <f t="shared" si="247"/>
        <v>0</v>
      </c>
      <c r="BB896" s="30">
        <f t="shared" si="248"/>
        <v>0</v>
      </c>
      <c r="BC896" s="30">
        <f t="shared" si="249"/>
        <v>18612.776448685898</v>
      </c>
      <c r="BD896" s="30">
        <f t="shared" si="250"/>
        <v>0</v>
      </c>
      <c r="BE896" s="30">
        <f t="shared" si="251"/>
        <v>0</v>
      </c>
      <c r="BF896" s="30">
        <f t="shared" si="252"/>
        <v>67.07800411392698</v>
      </c>
      <c r="BG896" s="30">
        <f t="shared" si="253"/>
        <v>15.526454214370132</v>
      </c>
      <c r="BH896" s="30">
        <f t="shared" si="254"/>
        <v>0</v>
      </c>
      <c r="BI896" s="30">
        <f t="shared" si="255"/>
        <v>41.243201618050875</v>
      </c>
      <c r="BJ896" s="30">
        <f t="shared" si="256"/>
        <v>44.725709073256766</v>
      </c>
      <c r="BK896" s="30">
        <f t="shared" si="257"/>
        <v>0</v>
      </c>
      <c r="BL896" s="30">
        <f t="shared" si="258"/>
        <v>0</v>
      </c>
      <c r="BM896" s="30">
        <f t="shared" si="259"/>
        <v>0</v>
      </c>
      <c r="BN896" s="30">
        <f t="shared" si="260"/>
        <v>46.084222082940421</v>
      </c>
      <c r="BO896" s="30">
        <f t="shared" si="261"/>
        <v>0</v>
      </c>
      <c r="BP896" s="30">
        <f t="shared" si="262"/>
        <v>0</v>
      </c>
      <c r="BQ896" s="30">
        <f t="shared" si="263"/>
        <v>1264.4632028921828</v>
      </c>
      <c r="BR896" s="30">
        <f t="shared" si="264"/>
        <v>0</v>
      </c>
      <c r="BS896" s="30">
        <f t="shared" si="265"/>
        <v>0</v>
      </c>
      <c r="BT896" s="30">
        <f t="shared" si="266"/>
        <v>0</v>
      </c>
      <c r="BU896" s="30">
        <f t="shared" si="267"/>
        <v>0</v>
      </c>
      <c r="BV896" s="30">
        <f t="shared" si="268"/>
        <v>0</v>
      </c>
      <c r="BW896" s="30">
        <f t="shared" si="269"/>
        <v>0</v>
      </c>
      <c r="BX896" s="30">
        <f t="shared" si="270"/>
        <v>0</v>
      </c>
      <c r="BY896" s="30">
        <f t="shared" si="271"/>
        <v>20091.897242680625</v>
      </c>
      <c r="DD896" s="7">
        <v>38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0</v>
      </c>
      <c r="DI896" s="55">
        <f ca="1"/>
        <v>1379206.734847625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1201.7475561922483</v>
      </c>
      <c r="DN896" s="55">
        <f ca="1"/>
        <v>0</v>
      </c>
      <c r="DO896" s="55">
        <f ca="1"/>
        <v>0</v>
      </c>
      <c r="DP896" s="55">
        <f ca="1"/>
        <v>2509.1122790097047</v>
      </c>
      <c r="DQ896" s="55">
        <f ca="1"/>
        <v>0</v>
      </c>
      <c r="DR896" s="55">
        <f ca="1"/>
        <v>0</v>
      </c>
      <c r="DS896" s="55">
        <f ca="1"/>
        <v>0</v>
      </c>
      <c r="DT896" s="55">
        <f ca="1"/>
        <v>3262.7629234721817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ca="1"/>
        <v>0</v>
      </c>
      <c r="EE896" s="55">
        <f t="shared" ca="1" si="272"/>
        <v>1386180.3576062992</v>
      </c>
    </row>
    <row r="897" spans="50:135" x14ac:dyDescent="0.3">
      <c r="AX897" s="7">
        <v>39</v>
      </c>
      <c r="AY897" s="30">
        <f t="shared" si="245"/>
        <v>0</v>
      </c>
      <c r="AZ897" s="30">
        <f t="shared" si="246"/>
        <v>0</v>
      </c>
      <c r="BA897" s="30">
        <f t="shared" si="247"/>
        <v>0</v>
      </c>
      <c r="BB897" s="30">
        <f t="shared" si="248"/>
        <v>0</v>
      </c>
      <c r="BC897" s="30">
        <f t="shared" si="249"/>
        <v>53.635149546685987</v>
      </c>
      <c r="BD897" s="30">
        <f t="shared" si="250"/>
        <v>119.00517640787098</v>
      </c>
      <c r="BE897" s="30">
        <f t="shared" si="251"/>
        <v>0</v>
      </c>
      <c r="BF897" s="30">
        <f t="shared" si="252"/>
        <v>47.360892416948978</v>
      </c>
      <c r="BG897" s="30">
        <f t="shared" si="253"/>
        <v>10.962561235631302</v>
      </c>
      <c r="BH897" s="30">
        <f t="shared" si="254"/>
        <v>0</v>
      </c>
      <c r="BI897" s="30">
        <f t="shared" si="255"/>
        <v>29.120050014948045</v>
      </c>
      <c r="BJ897" s="30">
        <f t="shared" si="256"/>
        <v>4.7371648441111924</v>
      </c>
      <c r="BK897" s="30">
        <f t="shared" si="257"/>
        <v>0</v>
      </c>
      <c r="BL897" s="30">
        <f t="shared" si="258"/>
        <v>0</v>
      </c>
      <c r="BM897" s="30">
        <f t="shared" si="259"/>
        <v>1.2027895906680365E-2</v>
      </c>
      <c r="BN897" s="30">
        <f t="shared" si="260"/>
        <v>0.1327977120640346</v>
      </c>
      <c r="BO897" s="30">
        <f t="shared" si="261"/>
        <v>0</v>
      </c>
      <c r="BP897" s="30">
        <f t="shared" si="262"/>
        <v>14.459985865046756</v>
      </c>
      <c r="BQ897" s="30">
        <f t="shared" si="263"/>
        <v>133.92678965597597</v>
      </c>
      <c r="BR897" s="30">
        <f t="shared" si="264"/>
        <v>0</v>
      </c>
      <c r="BS897" s="30">
        <f t="shared" si="265"/>
        <v>0</v>
      </c>
      <c r="BT897" s="30">
        <f t="shared" si="266"/>
        <v>0</v>
      </c>
      <c r="BU897" s="30">
        <f t="shared" si="267"/>
        <v>0</v>
      </c>
      <c r="BV897" s="30">
        <f t="shared" si="268"/>
        <v>0</v>
      </c>
      <c r="BW897" s="30">
        <f t="shared" si="269"/>
        <v>0</v>
      </c>
      <c r="BX897" s="30">
        <f t="shared" si="270"/>
        <v>0</v>
      </c>
      <c r="BY897" s="30">
        <f t="shared" si="271"/>
        <v>413.35259559518988</v>
      </c>
      <c r="DD897" s="7">
        <v>39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0</v>
      </c>
      <c r="DI897" s="55">
        <f ca="1"/>
        <v>3974.3645814094311</v>
      </c>
      <c r="DJ897" s="55">
        <f ca="1"/>
        <v>8247.0587250654589</v>
      </c>
      <c r="DK897" s="55">
        <f ca="1"/>
        <v>0</v>
      </c>
      <c r="DL897" s="55">
        <f ca="1"/>
        <v>0</v>
      </c>
      <c r="DM897" s="55">
        <f ca="1"/>
        <v>848.50223963786289</v>
      </c>
      <c r="DN897" s="55">
        <f ca="1"/>
        <v>0</v>
      </c>
      <c r="DO897" s="55">
        <f ca="1"/>
        <v>0</v>
      </c>
      <c r="DP897" s="55">
        <f ca="1"/>
        <v>265.7549477546379</v>
      </c>
      <c r="DQ897" s="55">
        <f ca="1"/>
        <v>0</v>
      </c>
      <c r="DR897" s="55">
        <f ca="1"/>
        <v>0</v>
      </c>
      <c r="DS897" s="55">
        <f ca="1"/>
        <v>0</v>
      </c>
      <c r="DT897" s="55">
        <f ca="1"/>
        <v>9.4020780141336484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ca="1"/>
        <v>0</v>
      </c>
      <c r="EE897" s="55">
        <f t="shared" ca="1" si="272"/>
        <v>13345.082571881525</v>
      </c>
    </row>
    <row r="898" spans="50:135" x14ac:dyDescent="0.3">
      <c r="AX898" s="7">
        <v>40</v>
      </c>
      <c r="AY898" s="30">
        <f t="shared" si="245"/>
        <v>0</v>
      </c>
      <c r="AZ898" s="30">
        <f t="shared" si="246"/>
        <v>0</v>
      </c>
      <c r="BA898" s="30">
        <f t="shared" si="247"/>
        <v>0</v>
      </c>
      <c r="BB898" s="30">
        <f t="shared" si="248"/>
        <v>0</v>
      </c>
      <c r="BC898" s="30">
        <f t="shared" si="249"/>
        <v>256.67775246908656</v>
      </c>
      <c r="BD898" s="30">
        <f t="shared" si="250"/>
        <v>569.51423564655317</v>
      </c>
      <c r="BE898" s="30">
        <f t="shared" si="251"/>
        <v>0</v>
      </c>
      <c r="BF898" s="30">
        <f t="shared" si="252"/>
        <v>226.65150596573082</v>
      </c>
      <c r="BG898" s="30">
        <f t="shared" si="253"/>
        <v>52.462715252926749</v>
      </c>
      <c r="BH898" s="30">
        <f t="shared" si="254"/>
        <v>0</v>
      </c>
      <c r="BI898" s="30">
        <f t="shared" si="255"/>
        <v>139.35766097796505</v>
      </c>
      <c r="BJ898" s="30">
        <f t="shared" si="256"/>
        <v>22.670298031604293</v>
      </c>
      <c r="BK898" s="30">
        <f t="shared" si="257"/>
        <v>0</v>
      </c>
      <c r="BL898" s="30">
        <f t="shared" si="258"/>
        <v>0</v>
      </c>
      <c r="BM898" s="30">
        <f t="shared" si="259"/>
        <v>5.7520565323766377E-2</v>
      </c>
      <c r="BN898" s="30">
        <f t="shared" si="260"/>
        <v>0.63441799989448222</v>
      </c>
      <c r="BO898" s="30">
        <f t="shared" si="261"/>
        <v>0</v>
      </c>
      <c r="BP898" s="30">
        <f t="shared" si="262"/>
        <v>69.200080585349156</v>
      </c>
      <c r="BQ898" s="30">
        <f t="shared" si="263"/>
        <v>640.92349208942414</v>
      </c>
      <c r="BR898" s="30">
        <f t="shared" si="264"/>
        <v>0</v>
      </c>
      <c r="BS898" s="30">
        <f t="shared" si="265"/>
        <v>0</v>
      </c>
      <c r="BT898" s="30">
        <f t="shared" si="266"/>
        <v>0</v>
      </c>
      <c r="BU898" s="30">
        <f t="shared" si="267"/>
        <v>0</v>
      </c>
      <c r="BV898" s="30">
        <f t="shared" si="268"/>
        <v>0</v>
      </c>
      <c r="BW898" s="30">
        <f t="shared" si="269"/>
        <v>0</v>
      </c>
      <c r="BX898" s="30">
        <f t="shared" si="270"/>
        <v>0</v>
      </c>
      <c r="BY898" s="30">
        <f t="shared" si="271"/>
        <v>1978.1496795838584</v>
      </c>
      <c r="DD898" s="7">
        <v>40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0</v>
      </c>
      <c r="DI898" s="55">
        <f ca="1"/>
        <v>19019.821457959311</v>
      </c>
      <c r="DJ898" s="55">
        <f ca="1"/>
        <v>39467.336530306136</v>
      </c>
      <c r="DK898" s="55">
        <f ca="1"/>
        <v>0</v>
      </c>
      <c r="DL898" s="55">
        <f ca="1"/>
        <v>0</v>
      </c>
      <c r="DM898" s="55">
        <f ca="1"/>
        <v>4060.6141605765306</v>
      </c>
      <c r="DN898" s="55">
        <f ca="1"/>
        <v>0</v>
      </c>
      <c r="DO898" s="55">
        <f ca="1"/>
        <v>0</v>
      </c>
      <c r="DP898" s="55">
        <f ca="1"/>
        <v>1271.803719573001</v>
      </c>
      <c r="DQ898" s="55">
        <f ca="1"/>
        <v>0</v>
      </c>
      <c r="DR898" s="55">
        <f ca="1"/>
        <v>0</v>
      </c>
      <c r="DS898" s="55">
        <f ca="1"/>
        <v>0</v>
      </c>
      <c r="DT898" s="55">
        <f ca="1"/>
        <v>44.91679439252934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ca="1"/>
        <v>0</v>
      </c>
      <c r="EE898" s="55">
        <f t="shared" ca="1" si="272"/>
        <v>63864.492662807505</v>
      </c>
    </row>
    <row r="899" spans="50:135" x14ac:dyDescent="0.3">
      <c r="AX899" s="7">
        <v>41</v>
      </c>
      <c r="AY899" s="30">
        <f t="shared" si="245"/>
        <v>0</v>
      </c>
      <c r="AZ899" s="30">
        <f t="shared" si="246"/>
        <v>0</v>
      </c>
      <c r="BA899" s="30">
        <f t="shared" si="247"/>
        <v>0</v>
      </c>
      <c r="BB899" s="30">
        <f t="shared" si="248"/>
        <v>0</v>
      </c>
      <c r="BC899" s="30">
        <f t="shared" si="249"/>
        <v>2232.9939326873418</v>
      </c>
      <c r="BD899" s="30">
        <f t="shared" si="250"/>
        <v>0</v>
      </c>
      <c r="BE899" s="30">
        <f t="shared" si="251"/>
        <v>0</v>
      </c>
      <c r="BF899" s="30">
        <f t="shared" si="252"/>
        <v>106.58223735152865</v>
      </c>
      <c r="BG899" s="30">
        <f t="shared" si="253"/>
        <v>24.670445260316324</v>
      </c>
      <c r="BH899" s="30">
        <f t="shared" si="254"/>
        <v>0</v>
      </c>
      <c r="BI899" s="30">
        <f t="shared" si="255"/>
        <v>65.532550671445179</v>
      </c>
      <c r="BJ899" s="30">
        <f t="shared" si="256"/>
        <v>30.204660557036465</v>
      </c>
      <c r="BK899" s="30">
        <f t="shared" si="257"/>
        <v>0</v>
      </c>
      <c r="BL899" s="30">
        <f t="shared" si="258"/>
        <v>0</v>
      </c>
      <c r="BM899" s="30">
        <f t="shared" si="259"/>
        <v>0</v>
      </c>
      <c r="BN899" s="30">
        <f t="shared" si="260"/>
        <v>5.5287715173497594</v>
      </c>
      <c r="BO899" s="30">
        <f t="shared" si="261"/>
        <v>0</v>
      </c>
      <c r="BP899" s="30">
        <f t="shared" si="262"/>
        <v>0</v>
      </c>
      <c r="BQ899" s="30">
        <f t="shared" si="263"/>
        <v>853.93127645265679</v>
      </c>
      <c r="BR899" s="30">
        <f t="shared" si="264"/>
        <v>0</v>
      </c>
      <c r="BS899" s="30">
        <f t="shared" si="265"/>
        <v>0</v>
      </c>
      <c r="BT899" s="30">
        <f t="shared" si="266"/>
        <v>0</v>
      </c>
      <c r="BU899" s="30">
        <f t="shared" si="267"/>
        <v>0</v>
      </c>
      <c r="BV899" s="30">
        <f t="shared" si="268"/>
        <v>0</v>
      </c>
      <c r="BW899" s="30">
        <f t="shared" si="269"/>
        <v>0</v>
      </c>
      <c r="BX899" s="30">
        <f t="shared" si="270"/>
        <v>0</v>
      </c>
      <c r="BY899" s="30">
        <f t="shared" si="271"/>
        <v>3319.4438744976746</v>
      </c>
      <c r="DD899" s="7">
        <v>41</v>
      </c>
      <c r="DE899" s="55">
        <f ca="1"/>
        <v>0</v>
      </c>
      <c r="DF899" s="55">
        <f ca="1"/>
        <v>0</v>
      </c>
      <c r="DG899" s="55">
        <f ca="1"/>
        <v>0</v>
      </c>
      <c r="DH899" s="55">
        <f ca="1"/>
        <v>0</v>
      </c>
      <c r="DI899" s="55">
        <f ca="1"/>
        <v>165464.85041213201</v>
      </c>
      <c r="DJ899" s="55">
        <f ca="1"/>
        <v>0</v>
      </c>
      <c r="DK899" s="55">
        <f ca="1"/>
        <v>0</v>
      </c>
      <c r="DL899" s="55">
        <f ca="1"/>
        <v>0</v>
      </c>
      <c r="DM899" s="55">
        <f ca="1"/>
        <v>1909.4924631484837</v>
      </c>
      <c r="DN899" s="55">
        <f ca="1"/>
        <v>0</v>
      </c>
      <c r="DO899" s="55">
        <f ca="1"/>
        <v>0</v>
      </c>
      <c r="DP899" s="55">
        <f ca="1"/>
        <v>1694.4814572497457</v>
      </c>
      <c r="DQ899" s="55">
        <f ca="1"/>
        <v>0</v>
      </c>
      <c r="DR899" s="55">
        <f ca="1"/>
        <v>0</v>
      </c>
      <c r="DS899" s="55">
        <f ca="1"/>
        <v>0</v>
      </c>
      <c r="DT899" s="55">
        <f ca="1"/>
        <v>391.43702342836292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ca="1"/>
        <v>0</v>
      </c>
      <c r="EE899" s="55">
        <f t="shared" ca="1" si="272"/>
        <v>169460.26135595862</v>
      </c>
    </row>
    <row r="900" spans="50:135" x14ac:dyDescent="0.3">
      <c r="AX900" s="7">
        <v>42</v>
      </c>
      <c r="AY900" s="30">
        <f t="shared" si="245"/>
        <v>0</v>
      </c>
      <c r="AZ900" s="30">
        <f t="shared" si="246"/>
        <v>0</v>
      </c>
      <c r="BA900" s="30">
        <f t="shared" si="247"/>
        <v>0</v>
      </c>
      <c r="BB900" s="30">
        <f t="shared" si="248"/>
        <v>0</v>
      </c>
      <c r="BC900" s="30">
        <f t="shared" si="249"/>
        <v>1287.9592636308489</v>
      </c>
      <c r="BD900" s="30">
        <f t="shared" si="250"/>
        <v>0</v>
      </c>
      <c r="BE900" s="30">
        <f t="shared" si="251"/>
        <v>0</v>
      </c>
      <c r="BF900" s="30">
        <f t="shared" si="252"/>
        <v>61.475124484665095</v>
      </c>
      <c r="BG900" s="30">
        <f t="shared" si="253"/>
        <v>14.229563297770785</v>
      </c>
      <c r="BH900" s="30">
        <f t="shared" si="254"/>
        <v>0</v>
      </c>
      <c r="BI900" s="30">
        <f t="shared" si="255"/>
        <v>37.798246773073508</v>
      </c>
      <c r="BJ900" s="30">
        <f t="shared" si="256"/>
        <v>17.421620280598471</v>
      </c>
      <c r="BK900" s="30">
        <f t="shared" si="257"/>
        <v>0</v>
      </c>
      <c r="BL900" s="30">
        <f t="shared" si="258"/>
        <v>0</v>
      </c>
      <c r="BM900" s="30">
        <f t="shared" si="259"/>
        <v>0</v>
      </c>
      <c r="BN900" s="30">
        <f t="shared" si="260"/>
        <v>3.1889170798079252</v>
      </c>
      <c r="BO900" s="30">
        <f t="shared" si="261"/>
        <v>0</v>
      </c>
      <c r="BP900" s="30">
        <f t="shared" si="262"/>
        <v>0</v>
      </c>
      <c r="BQ900" s="30">
        <f t="shared" si="263"/>
        <v>492.53546187705155</v>
      </c>
      <c r="BR900" s="30">
        <f t="shared" si="264"/>
        <v>0</v>
      </c>
      <c r="BS900" s="30">
        <f t="shared" si="265"/>
        <v>0</v>
      </c>
      <c r="BT900" s="30">
        <f t="shared" si="266"/>
        <v>0</v>
      </c>
      <c r="BU900" s="30">
        <f t="shared" si="267"/>
        <v>0</v>
      </c>
      <c r="BV900" s="30">
        <f t="shared" si="268"/>
        <v>0</v>
      </c>
      <c r="BW900" s="30">
        <f t="shared" si="269"/>
        <v>0</v>
      </c>
      <c r="BX900" s="30">
        <f t="shared" si="270"/>
        <v>0</v>
      </c>
      <c r="BY900" s="30">
        <f t="shared" si="271"/>
        <v>1914.6081974238161</v>
      </c>
      <c r="DD900" s="7">
        <v>42</v>
      </c>
      <c r="DE900" s="55">
        <f ca="1"/>
        <v>0</v>
      </c>
      <c r="DF900" s="55">
        <f ca="1"/>
        <v>0</v>
      </c>
      <c r="DG900" s="55">
        <f ca="1"/>
        <v>0</v>
      </c>
      <c r="DH900" s="55">
        <f ca="1"/>
        <v>0</v>
      </c>
      <c r="DI900" s="55">
        <f ca="1"/>
        <v>95437.781435045894</v>
      </c>
      <c r="DJ900" s="55">
        <f ca="1"/>
        <v>0</v>
      </c>
      <c r="DK900" s="55">
        <f ca="1"/>
        <v>0</v>
      </c>
      <c r="DL900" s="55">
        <f ca="1"/>
        <v>0</v>
      </c>
      <c r="DM900" s="55">
        <f ca="1"/>
        <v>1101.3681992474587</v>
      </c>
      <c r="DN900" s="55">
        <f ca="1"/>
        <v>0</v>
      </c>
      <c r="DO900" s="55">
        <f ca="1"/>
        <v>0</v>
      </c>
      <c r="DP900" s="55">
        <f ca="1"/>
        <v>977.35289774157422</v>
      </c>
      <c r="DQ900" s="55">
        <f ca="1"/>
        <v>0</v>
      </c>
      <c r="DR900" s="55">
        <f ca="1"/>
        <v>0</v>
      </c>
      <c r="DS900" s="55">
        <f ca="1"/>
        <v>0</v>
      </c>
      <c r="DT900" s="55">
        <f ca="1"/>
        <v>225.77532925040109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ca="1"/>
        <v>0</v>
      </c>
      <c r="EE900" s="55">
        <f t="shared" ca="1" si="272"/>
        <v>97742.277861285329</v>
      </c>
    </row>
    <row r="901" spans="50:135" x14ac:dyDescent="0.3">
      <c r="AX901" s="7">
        <v>43</v>
      </c>
      <c r="AY901" s="30">
        <f t="shared" si="245"/>
        <v>0</v>
      </c>
      <c r="AZ901" s="30">
        <f t="shared" si="246"/>
        <v>0</v>
      </c>
      <c r="BA901" s="30">
        <f t="shared" si="247"/>
        <v>0</v>
      </c>
      <c r="BB901" s="30">
        <f t="shared" si="248"/>
        <v>0</v>
      </c>
      <c r="BC901" s="30">
        <f t="shared" si="249"/>
        <v>117.41886767670302</v>
      </c>
      <c r="BD901" s="30">
        <f t="shared" si="250"/>
        <v>0</v>
      </c>
      <c r="BE901" s="30">
        <f t="shared" si="251"/>
        <v>0</v>
      </c>
      <c r="BF901" s="30">
        <f t="shared" si="252"/>
        <v>5.6044781163310882</v>
      </c>
      <c r="BG901" s="30">
        <f t="shared" si="253"/>
        <v>1.29726091385891</v>
      </c>
      <c r="BH901" s="30">
        <f t="shared" si="254"/>
        <v>0</v>
      </c>
      <c r="BI901" s="30">
        <f t="shared" si="255"/>
        <v>3.445937665426579</v>
      </c>
      <c r="BJ901" s="30">
        <f t="shared" si="256"/>
        <v>1.5882698974323348</v>
      </c>
      <c r="BK901" s="30">
        <f t="shared" si="257"/>
        <v>0</v>
      </c>
      <c r="BL901" s="30">
        <f t="shared" si="258"/>
        <v>0</v>
      </c>
      <c r="BM901" s="30">
        <f t="shared" si="259"/>
        <v>0</v>
      </c>
      <c r="BN901" s="30">
        <f t="shared" si="260"/>
        <v>0.29072272839414492</v>
      </c>
      <c r="BO901" s="30">
        <f t="shared" si="261"/>
        <v>0</v>
      </c>
      <c r="BP901" s="30">
        <f t="shared" si="262"/>
        <v>0</v>
      </c>
      <c r="BQ901" s="30">
        <f t="shared" si="263"/>
        <v>44.902783721188612</v>
      </c>
      <c r="BR901" s="30">
        <f t="shared" si="264"/>
        <v>0</v>
      </c>
      <c r="BS901" s="30">
        <f t="shared" si="265"/>
        <v>0</v>
      </c>
      <c r="BT901" s="30">
        <f t="shared" si="266"/>
        <v>0</v>
      </c>
      <c r="BU901" s="30">
        <f t="shared" si="267"/>
        <v>0</v>
      </c>
      <c r="BV901" s="30">
        <f t="shared" si="268"/>
        <v>0</v>
      </c>
      <c r="BW901" s="30">
        <f t="shared" si="269"/>
        <v>0</v>
      </c>
      <c r="BX901" s="30">
        <f t="shared" si="270"/>
        <v>0</v>
      </c>
      <c r="BY901" s="30">
        <f t="shared" si="271"/>
        <v>174.5483207193347</v>
      </c>
      <c r="DD901" s="7">
        <v>43</v>
      </c>
      <c r="DE901" s="55">
        <f ca="1"/>
        <v>0</v>
      </c>
      <c r="DF901" s="55">
        <f ca="1"/>
        <v>0</v>
      </c>
      <c r="DG901" s="55">
        <f ca="1"/>
        <v>0</v>
      </c>
      <c r="DH901" s="55">
        <f ca="1"/>
        <v>0</v>
      </c>
      <c r="DI901" s="55">
        <f ca="1"/>
        <v>8700.738094843693</v>
      </c>
      <c r="DJ901" s="55">
        <f ca="1"/>
        <v>0</v>
      </c>
      <c r="DK901" s="55">
        <f ca="1"/>
        <v>0</v>
      </c>
      <c r="DL901" s="55">
        <f ca="1"/>
        <v>0</v>
      </c>
      <c r="DM901" s="55">
        <f ca="1"/>
        <v>100.40799473267964</v>
      </c>
      <c r="DN901" s="55">
        <f ca="1"/>
        <v>0</v>
      </c>
      <c r="DO901" s="55">
        <f ca="1"/>
        <v>0</v>
      </c>
      <c r="DP901" s="55">
        <f ca="1"/>
        <v>89.101941245953981</v>
      </c>
      <c r="DQ901" s="55">
        <f ca="1"/>
        <v>0</v>
      </c>
      <c r="DR901" s="55">
        <f ca="1"/>
        <v>0</v>
      </c>
      <c r="DS901" s="55">
        <f ca="1"/>
        <v>0</v>
      </c>
      <c r="DT901" s="55">
        <f ca="1"/>
        <v>20.58316917030546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ca="1"/>
        <v>0</v>
      </c>
      <c r="EE901" s="55">
        <f t="shared" ca="1" si="272"/>
        <v>8910.8311999926318</v>
      </c>
    </row>
    <row r="902" spans="50:135" x14ac:dyDescent="0.3">
      <c r="AX902" s="7">
        <v>44</v>
      </c>
      <c r="AY902" s="30">
        <f t="shared" si="245"/>
        <v>0</v>
      </c>
      <c r="AZ902" s="30">
        <f t="shared" si="246"/>
        <v>0</v>
      </c>
      <c r="BA902" s="30">
        <f t="shared" si="247"/>
        <v>0</v>
      </c>
      <c r="BB902" s="30">
        <f t="shared" si="248"/>
        <v>0</v>
      </c>
      <c r="BC902" s="30">
        <f t="shared" si="249"/>
        <v>183.55617760721987</v>
      </c>
      <c r="BD902" s="30">
        <f t="shared" si="250"/>
        <v>0</v>
      </c>
      <c r="BE902" s="30">
        <f t="shared" si="251"/>
        <v>0</v>
      </c>
      <c r="BF902" s="30">
        <f t="shared" si="252"/>
        <v>8.7612544792525249</v>
      </c>
      <c r="BG902" s="30">
        <f t="shared" si="253"/>
        <v>2.0279556359795379</v>
      </c>
      <c r="BH902" s="30">
        <f t="shared" si="254"/>
        <v>0</v>
      </c>
      <c r="BI902" s="30">
        <f t="shared" si="255"/>
        <v>5.3868952977817113</v>
      </c>
      <c r="BJ902" s="30">
        <f t="shared" si="256"/>
        <v>2.4828782385222175</v>
      </c>
      <c r="BK902" s="30">
        <f t="shared" si="257"/>
        <v>0</v>
      </c>
      <c r="BL902" s="30">
        <f t="shared" si="258"/>
        <v>0</v>
      </c>
      <c r="BM902" s="30">
        <f t="shared" si="259"/>
        <v>0</v>
      </c>
      <c r="BN902" s="30">
        <f t="shared" si="260"/>
        <v>0.45511555774778434</v>
      </c>
      <c r="BO902" s="30">
        <f t="shared" si="261"/>
        <v>0</v>
      </c>
      <c r="BP902" s="30">
        <f t="shared" si="262"/>
        <v>0</v>
      </c>
      <c r="BQ902" s="30">
        <f t="shared" si="263"/>
        <v>70.194709801134152</v>
      </c>
      <c r="BR902" s="30">
        <f t="shared" si="264"/>
        <v>0</v>
      </c>
      <c r="BS902" s="30">
        <f t="shared" si="265"/>
        <v>0</v>
      </c>
      <c r="BT902" s="30">
        <f t="shared" si="266"/>
        <v>0</v>
      </c>
      <c r="BU902" s="30">
        <f t="shared" si="267"/>
        <v>0</v>
      </c>
      <c r="BV902" s="30">
        <f t="shared" si="268"/>
        <v>0</v>
      </c>
      <c r="BW902" s="30">
        <f t="shared" si="269"/>
        <v>0</v>
      </c>
      <c r="BX902" s="30">
        <f t="shared" si="270"/>
        <v>0</v>
      </c>
      <c r="BY902" s="30">
        <f t="shared" si="271"/>
        <v>272.86498661763778</v>
      </c>
      <c r="DD902" s="7">
        <v>44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0</v>
      </c>
      <c r="DI902" s="55">
        <f ca="1"/>
        <v>13601.512760694992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156.96376622481625</v>
      </c>
      <c r="DN902" s="55">
        <f ca="1"/>
        <v>0</v>
      </c>
      <c r="DO902" s="55">
        <f ca="1"/>
        <v>0</v>
      </c>
      <c r="DP902" s="55">
        <f ca="1"/>
        <v>139.28946918109639</v>
      </c>
      <c r="DQ902" s="55">
        <f ca="1"/>
        <v>0</v>
      </c>
      <c r="DR902" s="55">
        <f ca="1"/>
        <v>0</v>
      </c>
      <c r="DS902" s="55">
        <f ca="1"/>
        <v>0</v>
      </c>
      <c r="DT902" s="55">
        <f ca="1"/>
        <v>32.222181488543129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ca="1"/>
        <v>0</v>
      </c>
      <c r="EE902" s="55">
        <f t="shared" ca="1" si="272"/>
        <v>13929.988177589448</v>
      </c>
    </row>
    <row r="903" spans="50:135" x14ac:dyDescent="0.3">
      <c r="AX903" s="7">
        <v>45</v>
      </c>
      <c r="AY903" s="30">
        <f t="shared" si="245"/>
        <v>0</v>
      </c>
      <c r="AZ903" s="30">
        <f t="shared" si="246"/>
        <v>0</v>
      </c>
      <c r="BA903" s="30">
        <f t="shared" si="247"/>
        <v>0</v>
      </c>
      <c r="BB903" s="30">
        <f t="shared" si="248"/>
        <v>0</v>
      </c>
      <c r="BC903" s="30">
        <f t="shared" si="249"/>
        <v>21.645289697113494</v>
      </c>
      <c r="BD903" s="30">
        <f t="shared" si="250"/>
        <v>0</v>
      </c>
      <c r="BE903" s="30">
        <f t="shared" si="251"/>
        <v>0</v>
      </c>
      <c r="BF903" s="30">
        <f t="shared" si="252"/>
        <v>1.0331436054309986</v>
      </c>
      <c r="BG903" s="30">
        <f t="shared" si="253"/>
        <v>0.23914034273692325</v>
      </c>
      <c r="BH903" s="30">
        <f t="shared" si="254"/>
        <v>0</v>
      </c>
      <c r="BI903" s="30">
        <f t="shared" si="255"/>
        <v>0.63523282526997271</v>
      </c>
      <c r="BJ903" s="30">
        <f t="shared" si="256"/>
        <v>0.29278567148248325</v>
      </c>
      <c r="BK903" s="30">
        <f t="shared" si="257"/>
        <v>0</v>
      </c>
      <c r="BL903" s="30">
        <f t="shared" si="258"/>
        <v>0</v>
      </c>
      <c r="BM903" s="30">
        <f t="shared" si="259"/>
        <v>0</v>
      </c>
      <c r="BN903" s="30">
        <f t="shared" si="260"/>
        <v>5.3592561162884279E-2</v>
      </c>
      <c r="BO903" s="30">
        <f t="shared" si="261"/>
        <v>0</v>
      </c>
      <c r="BP903" s="30">
        <f t="shared" si="262"/>
        <v>0</v>
      </c>
      <c r="BQ903" s="30">
        <f t="shared" si="263"/>
        <v>8.2774922025098032</v>
      </c>
      <c r="BR903" s="30">
        <f t="shared" si="264"/>
        <v>0</v>
      </c>
      <c r="BS903" s="30">
        <f t="shared" si="265"/>
        <v>0</v>
      </c>
      <c r="BT903" s="30">
        <f t="shared" si="266"/>
        <v>0</v>
      </c>
      <c r="BU903" s="30">
        <f t="shared" si="267"/>
        <v>0</v>
      </c>
      <c r="BV903" s="30">
        <f t="shared" si="268"/>
        <v>0</v>
      </c>
      <c r="BW903" s="30">
        <f t="shared" si="269"/>
        <v>0</v>
      </c>
      <c r="BX903" s="30">
        <f t="shared" si="270"/>
        <v>0</v>
      </c>
      <c r="BY903" s="30">
        <f t="shared" si="271"/>
        <v>32.176676905706557</v>
      </c>
      <c r="DD903" s="7">
        <v>45</v>
      </c>
      <c r="DE903" s="55">
        <f ca="1"/>
        <v>0</v>
      </c>
      <c r="DF903" s="55">
        <f ca="1"/>
        <v>0</v>
      </c>
      <c r="DG903" s="55">
        <f ca="1"/>
        <v>0</v>
      </c>
      <c r="DH903" s="55">
        <f ca="1"/>
        <v>0</v>
      </c>
      <c r="DI903" s="55">
        <f ca="1"/>
        <v>1603.9159665561099</v>
      </c>
      <c r="DJ903" s="55">
        <f ca="1"/>
        <v>0</v>
      </c>
      <c r="DK903" s="55">
        <f ca="1"/>
        <v>0</v>
      </c>
      <c r="DL903" s="55">
        <f ca="1"/>
        <v>0</v>
      </c>
      <c r="DM903" s="55">
        <f ca="1"/>
        <v>18.509462527837862</v>
      </c>
      <c r="DN903" s="55">
        <f ca="1"/>
        <v>0</v>
      </c>
      <c r="DO903" s="55">
        <f ca="1"/>
        <v>0</v>
      </c>
      <c r="DP903" s="55">
        <f ca="1"/>
        <v>16.425276170167312</v>
      </c>
      <c r="DQ903" s="55">
        <f ca="1"/>
        <v>0</v>
      </c>
      <c r="DR903" s="55">
        <f ca="1"/>
        <v>0</v>
      </c>
      <c r="DS903" s="55">
        <f ca="1"/>
        <v>0</v>
      </c>
      <c r="DT903" s="55">
        <f ca="1"/>
        <v>3.794353330332207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ca="1"/>
        <v>0</v>
      </c>
      <c r="EE903" s="55">
        <f t="shared" ca="1" si="272"/>
        <v>1642.6450585844473</v>
      </c>
    </row>
    <row r="904" spans="50:135" x14ac:dyDescent="0.3">
      <c r="AX904" s="7">
        <v>46</v>
      </c>
      <c r="AY904" s="30">
        <f t="shared" si="245"/>
        <v>0</v>
      </c>
      <c r="AZ904" s="30">
        <f t="shared" si="246"/>
        <v>0</v>
      </c>
      <c r="BA904" s="30">
        <f t="shared" si="247"/>
        <v>0</v>
      </c>
      <c r="BB904" s="30">
        <f t="shared" si="248"/>
        <v>0</v>
      </c>
      <c r="BC904" s="30">
        <f t="shared" si="249"/>
        <v>0.78209525798819179</v>
      </c>
      <c r="BD904" s="30">
        <f t="shared" si="250"/>
        <v>1.7353057628564599</v>
      </c>
      <c r="BE904" s="30">
        <f t="shared" si="251"/>
        <v>0</v>
      </c>
      <c r="BF904" s="30">
        <f t="shared" si="252"/>
        <v>4.4932193275519321</v>
      </c>
      <c r="BG904" s="30">
        <f t="shared" si="253"/>
        <v>1.0400393547715834</v>
      </c>
      <c r="BH904" s="30">
        <f t="shared" si="254"/>
        <v>0</v>
      </c>
      <c r="BI904" s="30">
        <f t="shared" si="255"/>
        <v>2.7626753831912092</v>
      </c>
      <c r="BJ904" s="30">
        <f t="shared" si="256"/>
        <v>0.59583094992604058</v>
      </c>
      <c r="BK904" s="30">
        <f t="shared" si="257"/>
        <v>0</v>
      </c>
      <c r="BL904" s="30">
        <f t="shared" si="258"/>
        <v>0</v>
      </c>
      <c r="BM904" s="30">
        <f t="shared" si="259"/>
        <v>1.755873899153026E-4</v>
      </c>
      <c r="BN904" s="30">
        <f t="shared" si="260"/>
        <v>1.9364249674631946E-3</v>
      </c>
      <c r="BO904" s="30">
        <f t="shared" si="261"/>
        <v>0</v>
      </c>
      <c r="BP904" s="30">
        <f t="shared" si="262"/>
        <v>3.3690962731867807E-2</v>
      </c>
      <c r="BQ904" s="30">
        <f t="shared" si="263"/>
        <v>16.845038968803728</v>
      </c>
      <c r="BR904" s="30">
        <f t="shared" si="264"/>
        <v>0</v>
      </c>
      <c r="BS904" s="30">
        <f t="shared" si="265"/>
        <v>0</v>
      </c>
      <c r="BT904" s="30">
        <f t="shared" si="266"/>
        <v>0</v>
      </c>
      <c r="BU904" s="30">
        <f t="shared" si="267"/>
        <v>0</v>
      </c>
      <c r="BV904" s="30">
        <f t="shared" si="268"/>
        <v>0</v>
      </c>
      <c r="BW904" s="30">
        <f t="shared" si="269"/>
        <v>0</v>
      </c>
      <c r="BX904" s="30">
        <f t="shared" si="270"/>
        <v>0</v>
      </c>
      <c r="BY904" s="30">
        <f t="shared" si="271"/>
        <v>28.290007980178391</v>
      </c>
      <c r="DD904" s="7">
        <v>46</v>
      </c>
      <c r="DE904" s="55">
        <f ca="1"/>
        <v>0</v>
      </c>
      <c r="DF904" s="55">
        <f ca="1"/>
        <v>0</v>
      </c>
      <c r="DG904" s="55">
        <f ca="1"/>
        <v>0</v>
      </c>
      <c r="DH904" s="55">
        <f ca="1"/>
        <v>0</v>
      </c>
      <c r="DI904" s="55">
        <f ca="1"/>
        <v>57.953258616925005</v>
      </c>
      <c r="DJ904" s="55">
        <f ca="1"/>
        <v>120.25668936595267</v>
      </c>
      <c r="DK904" s="55">
        <f ca="1"/>
        <v>0</v>
      </c>
      <c r="DL904" s="55">
        <f ca="1"/>
        <v>0</v>
      </c>
      <c r="DM904" s="55">
        <f ca="1"/>
        <v>80.499046059320563</v>
      </c>
      <c r="DN904" s="55">
        <f ca="1"/>
        <v>0</v>
      </c>
      <c r="DO904" s="55">
        <f ca="1"/>
        <v>0</v>
      </c>
      <c r="DP904" s="55">
        <f ca="1"/>
        <v>33.426116290850878</v>
      </c>
      <c r="DQ904" s="55">
        <f ca="1"/>
        <v>0</v>
      </c>
      <c r="DR904" s="55">
        <f ca="1"/>
        <v>0</v>
      </c>
      <c r="DS904" s="55">
        <f ca="1"/>
        <v>0</v>
      </c>
      <c r="DT904" s="55">
        <f ca="1"/>
        <v>0.13709888769639417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ca="1"/>
        <v>0</v>
      </c>
      <c r="EE904" s="55">
        <f t="shared" ca="1" si="272"/>
        <v>292.27220922074548</v>
      </c>
    </row>
    <row r="905" spans="50:135" x14ac:dyDescent="0.3">
      <c r="AX905" s="7">
        <v>47</v>
      </c>
      <c r="AY905" s="30">
        <f t="shared" si="245"/>
        <v>0</v>
      </c>
      <c r="AZ905" s="30">
        <f t="shared" si="246"/>
        <v>0</v>
      </c>
      <c r="BA905" s="30">
        <f t="shared" si="247"/>
        <v>0</v>
      </c>
      <c r="BB905" s="30">
        <f t="shared" si="248"/>
        <v>0</v>
      </c>
      <c r="BC905" s="30">
        <f t="shared" si="249"/>
        <v>56.511062917862581</v>
      </c>
      <c r="BD905" s="30">
        <f t="shared" si="250"/>
        <v>125.38622651435175</v>
      </c>
      <c r="BE905" s="30">
        <f t="shared" si="251"/>
        <v>0</v>
      </c>
      <c r="BF905" s="30">
        <f t="shared" si="252"/>
        <v>195.48680495431577</v>
      </c>
      <c r="BG905" s="30">
        <f t="shared" si="253"/>
        <v>45.249064372723893</v>
      </c>
      <c r="BH905" s="30">
        <f t="shared" si="254"/>
        <v>0</v>
      </c>
      <c r="BI905" s="30">
        <f t="shared" si="255"/>
        <v>120.19590946547463</v>
      </c>
      <c r="BJ905" s="30">
        <f t="shared" si="256"/>
        <v>13.79550804122899</v>
      </c>
      <c r="BK905" s="30">
        <f t="shared" si="257"/>
        <v>0</v>
      </c>
      <c r="BL905" s="30">
        <f t="shared" si="258"/>
        <v>0</v>
      </c>
      <c r="BM905" s="30">
        <f t="shared" si="259"/>
        <v>1.2680872410109555E-2</v>
      </c>
      <c r="BN905" s="30">
        <f t="shared" si="260"/>
        <v>0.13991831820758069</v>
      </c>
      <c r="BO905" s="30">
        <f t="shared" si="261"/>
        <v>0</v>
      </c>
      <c r="BP905" s="30">
        <f t="shared" si="262"/>
        <v>7.2269686944520989E-2</v>
      </c>
      <c r="BQ905" s="30">
        <f t="shared" si="263"/>
        <v>390.0198038495331</v>
      </c>
      <c r="BR905" s="30">
        <f t="shared" si="264"/>
        <v>0</v>
      </c>
      <c r="BS905" s="30">
        <f t="shared" si="265"/>
        <v>0</v>
      </c>
      <c r="BT905" s="30">
        <f t="shared" si="266"/>
        <v>0</v>
      </c>
      <c r="BU905" s="30">
        <f t="shared" si="267"/>
        <v>0</v>
      </c>
      <c r="BV905" s="30">
        <f t="shared" si="268"/>
        <v>0</v>
      </c>
      <c r="BW905" s="30">
        <f t="shared" si="269"/>
        <v>0</v>
      </c>
      <c r="BX905" s="30">
        <f t="shared" si="270"/>
        <v>0</v>
      </c>
      <c r="BY905" s="30">
        <f t="shared" si="271"/>
        <v>946.86924899305302</v>
      </c>
      <c r="DD905" s="7">
        <v>47</v>
      </c>
      <c r="DE905" s="55">
        <f ca="1"/>
        <v>0</v>
      </c>
      <c r="DF905" s="55">
        <f ca="1"/>
        <v>0</v>
      </c>
      <c r="DG905" s="55">
        <f ca="1"/>
        <v>0</v>
      </c>
      <c r="DH905" s="55">
        <f ca="1"/>
        <v>0</v>
      </c>
      <c r="DI905" s="55">
        <f ca="1"/>
        <v>4187.4697622136173</v>
      </c>
      <c r="DJ905" s="55">
        <f ca="1"/>
        <v>8689.2654974445759</v>
      </c>
      <c r="DK905" s="55">
        <f ca="1"/>
        <v>0</v>
      </c>
      <c r="DL905" s="55">
        <f ca="1"/>
        <v>0</v>
      </c>
      <c r="DM905" s="55">
        <f ca="1"/>
        <v>3502.2775824488294</v>
      </c>
      <c r="DN905" s="55">
        <f ca="1"/>
        <v>0</v>
      </c>
      <c r="DO905" s="55">
        <f ca="1"/>
        <v>0</v>
      </c>
      <c r="DP905" s="55">
        <f ca="1"/>
        <v>773.92800111294639</v>
      </c>
      <c r="DQ905" s="55">
        <f ca="1"/>
        <v>0</v>
      </c>
      <c r="DR905" s="55">
        <f ca="1"/>
        <v>0</v>
      </c>
      <c r="DS905" s="55">
        <f ca="1"/>
        <v>0</v>
      </c>
      <c r="DT905" s="55">
        <f ca="1"/>
        <v>9.906216929096713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ca="1"/>
        <v>0</v>
      </c>
      <c r="EE905" s="55">
        <f t="shared" ca="1" si="272"/>
        <v>17162.847060149063</v>
      </c>
    </row>
    <row r="906" spans="50:135" x14ac:dyDescent="0.3">
      <c r="AX906" s="7">
        <v>48</v>
      </c>
      <c r="AY906" s="30">
        <f t="shared" si="245"/>
        <v>0</v>
      </c>
      <c r="AZ906" s="30">
        <f t="shared" si="246"/>
        <v>0</v>
      </c>
      <c r="BA906" s="30">
        <f t="shared" si="247"/>
        <v>0</v>
      </c>
      <c r="BB906" s="30">
        <f t="shared" si="248"/>
        <v>0</v>
      </c>
      <c r="BC906" s="30">
        <f t="shared" si="249"/>
        <v>431.38494424383867</v>
      </c>
      <c r="BD906" s="30">
        <f t="shared" si="250"/>
        <v>957.15294580377952</v>
      </c>
      <c r="BE906" s="30">
        <f t="shared" si="251"/>
        <v>0</v>
      </c>
      <c r="BF906" s="30">
        <f t="shared" si="252"/>
        <v>487.37962083687489</v>
      </c>
      <c r="BG906" s="30">
        <f t="shared" si="253"/>
        <v>112.81309676230927</v>
      </c>
      <c r="BH906" s="30">
        <f t="shared" si="254"/>
        <v>0</v>
      </c>
      <c r="BI906" s="30">
        <f t="shared" si="255"/>
        <v>299.66747267149026</v>
      </c>
      <c r="BJ906" s="30">
        <f t="shared" si="256"/>
        <v>32.167030341483418</v>
      </c>
      <c r="BK906" s="30">
        <f t="shared" si="257"/>
        <v>0</v>
      </c>
      <c r="BL906" s="30">
        <f t="shared" si="258"/>
        <v>0</v>
      </c>
      <c r="BM906" s="30">
        <f t="shared" si="259"/>
        <v>9.6801186071616738E-2</v>
      </c>
      <c r="BN906" s="30">
        <f t="shared" si="260"/>
        <v>1.0680856582933167</v>
      </c>
      <c r="BO906" s="30">
        <f t="shared" si="261"/>
        <v>0</v>
      </c>
      <c r="BP906" s="30">
        <f t="shared" si="262"/>
        <v>12.857873153203942</v>
      </c>
      <c r="BQ906" s="30">
        <f t="shared" si="263"/>
        <v>909.41042734311065</v>
      </c>
      <c r="BR906" s="30">
        <f t="shared" si="264"/>
        <v>0</v>
      </c>
      <c r="BS906" s="30">
        <f t="shared" si="265"/>
        <v>0</v>
      </c>
      <c r="BT906" s="30">
        <f t="shared" si="266"/>
        <v>0</v>
      </c>
      <c r="BU906" s="30">
        <f t="shared" si="267"/>
        <v>0</v>
      </c>
      <c r="BV906" s="30">
        <f t="shared" si="268"/>
        <v>0</v>
      </c>
      <c r="BW906" s="30">
        <f t="shared" si="269"/>
        <v>0</v>
      </c>
      <c r="BX906" s="30">
        <f t="shared" si="270"/>
        <v>0</v>
      </c>
      <c r="BY906" s="30">
        <f t="shared" si="271"/>
        <v>3243.9982980004561</v>
      </c>
      <c r="DD906" s="7">
        <v>48</v>
      </c>
      <c r="DE906" s="55">
        <f ca="1"/>
        <v>0</v>
      </c>
      <c r="DF906" s="55">
        <f ca="1"/>
        <v>0</v>
      </c>
      <c r="DG906" s="55">
        <f ca="1"/>
        <v>0</v>
      </c>
      <c r="DH906" s="55">
        <f ca="1"/>
        <v>0</v>
      </c>
      <c r="DI906" s="55">
        <f ca="1"/>
        <v>31965.624368468445</v>
      </c>
      <c r="DJ906" s="55">
        <f ca="1"/>
        <v>66330.699144201921</v>
      </c>
      <c r="DK906" s="55">
        <f ca="1"/>
        <v>0</v>
      </c>
      <c r="DL906" s="55">
        <f ca="1"/>
        <v>0</v>
      </c>
      <c r="DM906" s="55">
        <f ca="1"/>
        <v>8731.7336894027376</v>
      </c>
      <c r="DN906" s="55">
        <f ca="1"/>
        <v>0</v>
      </c>
      <c r="DO906" s="55">
        <f ca="1"/>
        <v>0</v>
      </c>
      <c r="DP906" s="55">
        <f ca="1"/>
        <v>1804.5704021572199</v>
      </c>
      <c r="DQ906" s="55">
        <f ca="1"/>
        <v>0</v>
      </c>
      <c r="DR906" s="55">
        <f ca="1"/>
        <v>0</v>
      </c>
      <c r="DS906" s="55">
        <f ca="1"/>
        <v>0</v>
      </c>
      <c r="DT906" s="55">
        <f ca="1"/>
        <v>75.620464607166824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ca="1"/>
        <v>0</v>
      </c>
      <c r="EE906" s="55">
        <f t="shared" ca="1" si="272"/>
        <v>108908.24806883749</v>
      </c>
    </row>
    <row r="907" spans="50:135" x14ac:dyDescent="0.3">
      <c r="AX907" s="7">
        <v>49</v>
      </c>
      <c r="AY907" s="30">
        <f t="shared" si="245"/>
        <v>0</v>
      </c>
      <c r="AZ907" s="30">
        <f t="shared" si="246"/>
        <v>0</v>
      </c>
      <c r="BA907" s="30">
        <f t="shared" si="247"/>
        <v>0</v>
      </c>
      <c r="BB907" s="30">
        <f t="shared" si="248"/>
        <v>0</v>
      </c>
      <c r="BC907" s="30">
        <f t="shared" si="249"/>
        <v>357.68919179458538</v>
      </c>
      <c r="BD907" s="30">
        <f t="shared" si="250"/>
        <v>793.63748847514626</v>
      </c>
      <c r="BE907" s="30">
        <f t="shared" si="251"/>
        <v>0</v>
      </c>
      <c r="BF907" s="30">
        <f t="shared" si="252"/>
        <v>30.581350263640779</v>
      </c>
      <c r="BG907" s="30">
        <f t="shared" si="253"/>
        <v>7.0786234763702236</v>
      </c>
      <c r="BH907" s="30">
        <f t="shared" si="254"/>
        <v>0</v>
      </c>
      <c r="BI907" s="30">
        <f t="shared" si="255"/>
        <v>18.803075781133163</v>
      </c>
      <c r="BJ907" s="30">
        <f t="shared" si="256"/>
        <v>4.999226347976327</v>
      </c>
      <c r="BK907" s="30">
        <f t="shared" si="257"/>
        <v>0</v>
      </c>
      <c r="BL907" s="30">
        <f t="shared" si="258"/>
        <v>0</v>
      </c>
      <c r="BM907" s="30">
        <f t="shared" si="259"/>
        <v>8.0264130482272433E-2</v>
      </c>
      <c r="BN907" s="30">
        <f t="shared" si="260"/>
        <v>0.88561898243239867</v>
      </c>
      <c r="BO907" s="30">
        <f t="shared" si="261"/>
        <v>0</v>
      </c>
      <c r="BP907" s="30">
        <f t="shared" si="262"/>
        <v>166.9056506867214</v>
      </c>
      <c r="BQ907" s="30">
        <f t="shared" si="263"/>
        <v>141.33566331004675</v>
      </c>
      <c r="BR907" s="30">
        <f t="shared" si="264"/>
        <v>0</v>
      </c>
      <c r="BS907" s="30">
        <f t="shared" si="265"/>
        <v>0</v>
      </c>
      <c r="BT907" s="30">
        <f t="shared" si="266"/>
        <v>0</v>
      </c>
      <c r="BU907" s="30">
        <f t="shared" si="267"/>
        <v>0</v>
      </c>
      <c r="BV907" s="30">
        <f t="shared" si="268"/>
        <v>0</v>
      </c>
      <c r="BW907" s="30">
        <f t="shared" si="269"/>
        <v>0</v>
      </c>
      <c r="BX907" s="30">
        <f t="shared" si="270"/>
        <v>0</v>
      </c>
      <c r="BY907" s="30">
        <f t="shared" si="271"/>
        <v>1521.9961532485349</v>
      </c>
      <c r="DD907" s="7">
        <v>49</v>
      </c>
      <c r="DE907" s="55">
        <f ca="1"/>
        <v>0</v>
      </c>
      <c r="DF907" s="55">
        <f ca="1"/>
        <v>0</v>
      </c>
      <c r="DG907" s="55">
        <f ca="1"/>
        <v>0</v>
      </c>
      <c r="DH907" s="55">
        <f ca="1"/>
        <v>0</v>
      </c>
      <c r="DI907" s="55">
        <f ca="1"/>
        <v>26504.769111978774</v>
      </c>
      <c r="DJ907" s="55">
        <f ca="1"/>
        <v>54999.077951327636</v>
      </c>
      <c r="DK907" s="55">
        <f ca="1"/>
        <v>0</v>
      </c>
      <c r="DL907" s="55">
        <f ca="1"/>
        <v>0</v>
      </c>
      <c r="DM907" s="55">
        <f ca="1"/>
        <v>547.88545707105538</v>
      </c>
      <c r="DN907" s="55">
        <f ca="1"/>
        <v>0</v>
      </c>
      <c r="DO907" s="55">
        <f ca="1"/>
        <v>0</v>
      </c>
      <c r="DP907" s="55">
        <f ca="1"/>
        <v>280.45659812147193</v>
      </c>
      <c r="DQ907" s="55">
        <f ca="1"/>
        <v>0</v>
      </c>
      <c r="DR907" s="55">
        <f ca="1"/>
        <v>0</v>
      </c>
      <c r="DS907" s="55">
        <f ca="1"/>
        <v>0</v>
      </c>
      <c r="DT907" s="55">
        <f ca="1"/>
        <v>62.701823956213822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ca="1"/>
        <v>0</v>
      </c>
      <c r="EE907" s="55">
        <f t="shared" ca="1" si="272"/>
        <v>82394.890942455153</v>
      </c>
    </row>
    <row r="908" spans="50:135" x14ac:dyDescent="0.3">
      <c r="AX908" s="7">
        <v>50</v>
      </c>
      <c r="AY908" s="30">
        <f t="shared" si="245"/>
        <v>0</v>
      </c>
      <c r="AZ908" s="30">
        <f t="shared" si="246"/>
        <v>0</v>
      </c>
      <c r="BA908" s="30">
        <f t="shared" si="247"/>
        <v>0</v>
      </c>
      <c r="BB908" s="30">
        <f t="shared" si="248"/>
        <v>0</v>
      </c>
      <c r="BC908" s="30">
        <f t="shared" si="249"/>
        <v>397.9647269534957</v>
      </c>
      <c r="BD908" s="30">
        <f t="shared" si="250"/>
        <v>883.00047485042217</v>
      </c>
      <c r="BE908" s="30">
        <f t="shared" si="251"/>
        <v>0</v>
      </c>
      <c r="BF908" s="30">
        <f t="shared" si="252"/>
        <v>73.938010865487797</v>
      </c>
      <c r="BG908" s="30">
        <f t="shared" si="253"/>
        <v>17.114330628361056</v>
      </c>
      <c r="BH908" s="30">
        <f t="shared" si="254"/>
        <v>0</v>
      </c>
      <c r="BI908" s="30">
        <f t="shared" si="255"/>
        <v>45.461106517330649</v>
      </c>
      <c r="BJ908" s="30">
        <f t="shared" si="256"/>
        <v>12.923387622993495</v>
      </c>
      <c r="BK908" s="30">
        <f t="shared" si="257"/>
        <v>0</v>
      </c>
      <c r="BL908" s="30">
        <f t="shared" si="258"/>
        <v>0</v>
      </c>
      <c r="BM908" s="30">
        <f t="shared" si="259"/>
        <v>8.9301811872437048E-2</v>
      </c>
      <c r="BN908" s="30">
        <f t="shared" si="260"/>
        <v>0.98533901737596996</v>
      </c>
      <c r="BO908" s="30">
        <f t="shared" si="261"/>
        <v>0</v>
      </c>
      <c r="BP908" s="30">
        <f t="shared" si="262"/>
        <v>77.411493320370226</v>
      </c>
      <c r="BQ908" s="30">
        <f t="shared" si="263"/>
        <v>365.36364531806515</v>
      </c>
      <c r="BR908" s="30">
        <f t="shared" si="264"/>
        <v>0</v>
      </c>
      <c r="BS908" s="30">
        <f t="shared" si="265"/>
        <v>0</v>
      </c>
      <c r="BT908" s="30">
        <f t="shared" si="266"/>
        <v>0</v>
      </c>
      <c r="BU908" s="30">
        <f t="shared" si="267"/>
        <v>0</v>
      </c>
      <c r="BV908" s="30">
        <f t="shared" si="268"/>
        <v>0</v>
      </c>
      <c r="BW908" s="30">
        <f t="shared" si="269"/>
        <v>0</v>
      </c>
      <c r="BX908" s="30">
        <f t="shared" si="270"/>
        <v>0</v>
      </c>
      <c r="BY908" s="30">
        <f t="shared" si="271"/>
        <v>1874.2518169057746</v>
      </c>
      <c r="DD908" s="7">
        <v>50</v>
      </c>
      <c r="DE908" s="55">
        <f ca="1"/>
        <v>0</v>
      </c>
      <c r="DF908" s="55">
        <f ca="1"/>
        <v>0</v>
      </c>
      <c r="DG908" s="55">
        <f ca="1"/>
        <v>0</v>
      </c>
      <c r="DH908" s="55">
        <f ca="1"/>
        <v>0</v>
      </c>
      <c r="DI908" s="55">
        <f ca="1"/>
        <v>29489.18626725403</v>
      </c>
      <c r="DJ908" s="55">
        <f ca="1"/>
        <v>61191.932907134251</v>
      </c>
      <c r="DK908" s="55">
        <f ca="1"/>
        <v>0</v>
      </c>
      <c r="DL908" s="55">
        <f ca="1"/>
        <v>0</v>
      </c>
      <c r="DM908" s="55">
        <f ca="1"/>
        <v>1324.6491906351459</v>
      </c>
      <c r="DN908" s="55">
        <f ca="1"/>
        <v>0</v>
      </c>
      <c r="DO908" s="55">
        <f ca="1"/>
        <v>0</v>
      </c>
      <c r="DP908" s="55">
        <f ca="1"/>
        <v>725.0020456499351</v>
      </c>
      <c r="DQ908" s="55">
        <f ca="1"/>
        <v>0</v>
      </c>
      <c r="DR908" s="55">
        <f ca="1"/>
        <v>0</v>
      </c>
      <c r="DS908" s="55">
        <f ca="1"/>
        <v>0</v>
      </c>
      <c r="DT908" s="55">
        <f ca="1"/>
        <v>69.762002430218672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ca="1"/>
        <v>0</v>
      </c>
      <c r="EE908" s="55">
        <f t="shared" ca="1" si="272"/>
        <v>92800.532413103574</v>
      </c>
    </row>
    <row r="909" spans="50:135" x14ac:dyDescent="0.3">
      <c r="AX909" s="7">
        <v>51</v>
      </c>
      <c r="AY909" s="30">
        <f t="shared" si="245"/>
        <v>0</v>
      </c>
      <c r="AZ909" s="30">
        <f t="shared" si="246"/>
        <v>0</v>
      </c>
      <c r="BA909" s="30">
        <f t="shared" si="247"/>
        <v>0</v>
      </c>
      <c r="BB909" s="30">
        <f t="shared" si="248"/>
        <v>0</v>
      </c>
      <c r="BC909" s="30">
        <f t="shared" si="249"/>
        <v>347.13443585524385</v>
      </c>
      <c r="BD909" s="30">
        <f t="shared" si="250"/>
        <v>770.21869292377323</v>
      </c>
      <c r="BE909" s="30">
        <f t="shared" si="251"/>
        <v>0</v>
      </c>
      <c r="BF909" s="30">
        <f t="shared" si="252"/>
        <v>91.846554275147625</v>
      </c>
      <c r="BG909" s="30">
        <f t="shared" si="253"/>
        <v>21.259596767297221</v>
      </c>
      <c r="BH909" s="30">
        <f t="shared" si="254"/>
        <v>0</v>
      </c>
      <c r="BI909" s="30">
        <f t="shared" si="255"/>
        <v>56.472252059395537</v>
      </c>
      <c r="BJ909" s="30">
        <f t="shared" si="256"/>
        <v>35.938502652812971</v>
      </c>
      <c r="BK909" s="30">
        <f t="shared" si="257"/>
        <v>0</v>
      </c>
      <c r="BL909" s="30">
        <f t="shared" si="258"/>
        <v>0</v>
      </c>
      <c r="BM909" s="30">
        <f t="shared" si="259"/>
        <v>7.7895682131216115E-2</v>
      </c>
      <c r="BN909" s="30">
        <f t="shared" si="260"/>
        <v>0.85948598293727441</v>
      </c>
      <c r="BO909" s="30">
        <f t="shared" si="261"/>
        <v>0</v>
      </c>
      <c r="BP909" s="30">
        <f t="shared" si="262"/>
        <v>11.309422529590472</v>
      </c>
      <c r="BQ909" s="30">
        <f t="shared" si="263"/>
        <v>1016.0356338514603</v>
      </c>
      <c r="BR909" s="30">
        <f t="shared" si="264"/>
        <v>0</v>
      </c>
      <c r="BS909" s="30">
        <f t="shared" si="265"/>
        <v>0</v>
      </c>
      <c r="BT909" s="30">
        <f t="shared" si="266"/>
        <v>0</v>
      </c>
      <c r="BU909" s="30">
        <f t="shared" si="267"/>
        <v>0</v>
      </c>
      <c r="BV909" s="30">
        <f t="shared" si="268"/>
        <v>0</v>
      </c>
      <c r="BW909" s="30">
        <f t="shared" si="269"/>
        <v>0</v>
      </c>
      <c r="BX909" s="30">
        <f t="shared" si="270"/>
        <v>0</v>
      </c>
      <c r="BY909" s="30">
        <f t="shared" si="271"/>
        <v>2351.152472579789</v>
      </c>
      <c r="DD909" s="7">
        <v>51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0</v>
      </c>
      <c r="DI909" s="55">
        <f ca="1"/>
        <v>25722.661696873569</v>
      </c>
      <c r="DJ909" s="55">
        <f ca="1"/>
        <v>53376.155419617484</v>
      </c>
      <c r="DK909" s="55">
        <f ca="1"/>
        <v>0</v>
      </c>
      <c r="DL909" s="55">
        <f ca="1"/>
        <v>0</v>
      </c>
      <c r="DM909" s="55">
        <f ca="1"/>
        <v>1645.4927897888051</v>
      </c>
      <c r="DN909" s="55">
        <f ca="1"/>
        <v>0</v>
      </c>
      <c r="DO909" s="55">
        <f ca="1"/>
        <v>0</v>
      </c>
      <c r="DP909" s="55">
        <f ca="1"/>
        <v>2016.1499988228077</v>
      </c>
      <c r="DQ909" s="55">
        <f ca="1"/>
        <v>0</v>
      </c>
      <c r="DR909" s="55">
        <f ca="1"/>
        <v>0</v>
      </c>
      <c r="DS909" s="55">
        <f ca="1"/>
        <v>0</v>
      </c>
      <c r="DT909" s="55">
        <f ca="1"/>
        <v>60.851607591959024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ca="1"/>
        <v>0</v>
      </c>
      <c r="EE909" s="55">
        <f t="shared" ca="1" si="272"/>
        <v>82821.311512694636</v>
      </c>
    </row>
    <row r="910" spans="50:135" x14ac:dyDescent="0.3">
      <c r="AX910" s="7">
        <v>52</v>
      </c>
      <c r="AY910" s="30">
        <f t="shared" ca="1" si="245"/>
        <v>0</v>
      </c>
      <c r="AZ910" s="30">
        <f t="shared" ca="1" si="246"/>
        <v>0</v>
      </c>
      <c r="BA910" s="30">
        <f t="shared" ca="1" si="247"/>
        <v>0</v>
      </c>
      <c r="BB910" s="30">
        <f t="shared" ca="1" si="248"/>
        <v>0</v>
      </c>
      <c r="BC910" s="30">
        <f t="shared" ca="1" si="249"/>
        <v>0.19555315888965211</v>
      </c>
      <c r="BD910" s="30">
        <f t="shared" ca="1" si="250"/>
        <v>0.43389155109622718</v>
      </c>
      <c r="BE910" s="30">
        <f t="shared" ca="1" si="251"/>
        <v>0</v>
      </c>
      <c r="BF910" s="30">
        <f t="shared" ca="1" si="252"/>
        <v>5.1740426654613342E-2</v>
      </c>
      <c r="BG910" s="30">
        <f t="shared" ca="1" si="253"/>
        <v>1.1976285557258467E-2</v>
      </c>
      <c r="BH910" s="30">
        <f t="shared" ca="1" si="254"/>
        <v>0</v>
      </c>
      <c r="BI910" s="30">
        <f t="shared" ca="1" si="255"/>
        <v>3.1812826277208758E-2</v>
      </c>
      <c r="BJ910" s="30">
        <f t="shared" ca="1" si="256"/>
        <v>2.0245435024076889E-2</v>
      </c>
      <c r="BK910" s="30">
        <f t="shared" ca="1" si="257"/>
        <v>0</v>
      </c>
      <c r="BL910" s="30">
        <f t="shared" ca="1" si="258"/>
        <v>0</v>
      </c>
      <c r="BM910" s="30">
        <f t="shared" ca="1" si="259"/>
        <v>4.3863634278145092E-5</v>
      </c>
      <c r="BN910" s="30">
        <f t="shared" ca="1" si="260"/>
        <v>4.8417968400256959E-4</v>
      </c>
      <c r="BO910" s="30">
        <f t="shared" ca="1" si="261"/>
        <v>0</v>
      </c>
      <c r="BP910" s="30">
        <f t="shared" ca="1" si="262"/>
        <v>6.3709995462945153E-3</v>
      </c>
      <c r="BQ910" s="30">
        <f t="shared" ca="1" si="263"/>
        <v>0.57236896551621264</v>
      </c>
      <c r="BR910" s="30">
        <f t="shared" ca="1" si="264"/>
        <v>0</v>
      </c>
      <c r="BS910" s="30">
        <f t="shared" ca="1" si="265"/>
        <v>0</v>
      </c>
      <c r="BT910" s="30">
        <f t="shared" ca="1" si="266"/>
        <v>0</v>
      </c>
      <c r="BU910" s="30">
        <f t="shared" ca="1" si="267"/>
        <v>0</v>
      </c>
      <c r="BV910" s="30">
        <f t="shared" ca="1" si="268"/>
        <v>0</v>
      </c>
      <c r="BW910" s="30">
        <f t="shared" ca="1" si="269"/>
        <v>0</v>
      </c>
      <c r="BX910" s="30">
        <f t="shared" ca="1" si="270"/>
        <v>0</v>
      </c>
      <c r="BY910" s="30">
        <f t="shared" ca="1" si="271"/>
        <v>1.3244876918798245</v>
      </c>
      <c r="DD910" s="7">
        <v>52</v>
      </c>
      <c r="DE910" s="55">
        <f ca="1"/>
        <v>0</v>
      </c>
      <c r="DF910" s="55">
        <f ca="1"/>
        <v>0</v>
      </c>
      <c r="DG910" s="55">
        <f ca="1"/>
        <v>0</v>
      </c>
      <c r="DH910" s="55">
        <f ca="1"/>
        <v>0</v>
      </c>
      <c r="DI910" s="55">
        <f ca="1"/>
        <v>14.49048907372322</v>
      </c>
      <c r="DJ910" s="55">
        <f ca="1"/>
        <v>30.068684490968543</v>
      </c>
      <c r="DK910" s="55">
        <f ca="1"/>
        <v>0</v>
      </c>
      <c r="DL910" s="55">
        <f ca="1"/>
        <v>0</v>
      </c>
      <c r="DM910" s="55">
        <f ca="1"/>
        <v>0.92696450213180537</v>
      </c>
      <c r="DN910" s="55">
        <f ca="1"/>
        <v>0</v>
      </c>
      <c r="DO910" s="55">
        <f ca="1"/>
        <v>0</v>
      </c>
      <c r="DP910" s="55">
        <f ca="1"/>
        <v>1.1357689048507136</v>
      </c>
      <c r="DQ910" s="55">
        <f ca="1"/>
        <v>0</v>
      </c>
      <c r="DR910" s="55">
        <f ca="1"/>
        <v>0</v>
      </c>
      <c r="DS910" s="55">
        <f ca="1"/>
        <v>0</v>
      </c>
      <c r="DT910" s="55">
        <f ca="1"/>
        <v>3.4279921627381929E-2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ca="1"/>
        <v>0</v>
      </c>
      <c r="EE910" s="55">
        <f t="shared" ca="1" si="272"/>
        <v>46.656186893301658</v>
      </c>
    </row>
  </sheetData>
  <mergeCells count="23">
    <mergeCell ref="B145:C146"/>
    <mergeCell ref="B147:B148"/>
    <mergeCell ref="C147:C148"/>
    <mergeCell ref="D147:R147"/>
    <mergeCell ref="B230:B231"/>
    <mergeCell ref="C230:C231"/>
    <mergeCell ref="D230:R230"/>
    <mergeCell ref="AM3:AM4"/>
    <mergeCell ref="AN3:BB3"/>
    <mergeCell ref="BD3:BD4"/>
    <mergeCell ref="BE3:BE4"/>
    <mergeCell ref="BF3:BF4"/>
    <mergeCell ref="BG3:BU3"/>
    <mergeCell ref="A1:B2"/>
    <mergeCell ref="T1:U2"/>
    <mergeCell ref="AL1:AP2"/>
    <mergeCell ref="A3:A4"/>
    <mergeCell ref="B3:B4"/>
    <mergeCell ref="C3:Q3"/>
    <mergeCell ref="T3:T4"/>
    <mergeCell ref="U3:U4"/>
    <mergeCell ref="V3:AJ3"/>
    <mergeCell ref="AL3:AL4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53"/>
  <sheetViews>
    <sheetView workbookViewId="0">
      <selection activeCell="B3" sqref="B3"/>
    </sheetView>
  </sheetViews>
  <sheetFormatPr defaultRowHeight="14.4" x14ac:dyDescent="0.3"/>
  <cols>
    <col min="1" max="52" width="12" bestFit="1" customWidth="1"/>
    <col min="53" max="53" width="18" bestFit="1" customWidth="1"/>
    <col min="58" max="58" width="11" bestFit="1" customWidth="1"/>
  </cols>
  <sheetData>
    <row r="1" spans="1:109" s="55" customFormat="1" x14ac:dyDescent="0.3">
      <c r="A1" s="32" t="s">
        <v>221</v>
      </c>
      <c r="BE1" s="55" t="s">
        <v>226</v>
      </c>
      <c r="BF1" s="55">
        <v>1</v>
      </c>
      <c r="BG1" s="55">
        <v>2</v>
      </c>
      <c r="BH1" s="55">
        <v>3</v>
      </c>
      <c r="BI1" s="55">
        <v>4</v>
      </c>
      <c r="BJ1" s="55">
        <v>5</v>
      </c>
      <c r="BK1" s="55">
        <v>6</v>
      </c>
      <c r="BL1" s="55">
        <v>7</v>
      </c>
      <c r="BM1" s="55">
        <v>8</v>
      </c>
      <c r="BN1" s="55">
        <v>9</v>
      </c>
      <c r="BO1" s="55">
        <v>10</v>
      </c>
      <c r="BP1" s="55">
        <v>11</v>
      </c>
      <c r="BQ1" s="55">
        <v>12</v>
      </c>
      <c r="BR1" s="55">
        <v>13</v>
      </c>
      <c r="BS1" s="55">
        <v>14</v>
      </c>
      <c r="BT1" s="55">
        <v>15</v>
      </c>
      <c r="BU1" s="55">
        <v>16</v>
      </c>
      <c r="BV1" s="55">
        <v>17</v>
      </c>
      <c r="BW1" s="55">
        <v>18</v>
      </c>
      <c r="BX1" s="55">
        <v>19</v>
      </c>
      <c r="BY1" s="55">
        <v>20</v>
      </c>
      <c r="BZ1" s="55">
        <v>21</v>
      </c>
      <c r="CA1" s="55">
        <v>22</v>
      </c>
      <c r="CB1" s="55">
        <v>23</v>
      </c>
      <c r="CC1" s="55">
        <v>24</v>
      </c>
      <c r="CD1" s="55">
        <v>25</v>
      </c>
      <c r="CE1" s="55">
        <v>26</v>
      </c>
      <c r="CF1" s="55">
        <v>27</v>
      </c>
      <c r="CG1" s="55">
        <v>28</v>
      </c>
      <c r="CH1" s="55">
        <v>29</v>
      </c>
      <c r="CI1" s="55">
        <v>30</v>
      </c>
      <c r="CJ1" s="55">
        <v>31</v>
      </c>
      <c r="CK1" s="55">
        <v>32</v>
      </c>
      <c r="CL1" s="55">
        <v>33</v>
      </c>
      <c r="CM1" s="55">
        <v>34</v>
      </c>
      <c r="CN1" s="55">
        <v>35</v>
      </c>
      <c r="CO1" s="55">
        <v>36</v>
      </c>
      <c r="CP1" s="55">
        <v>37</v>
      </c>
      <c r="CQ1" s="55">
        <v>38</v>
      </c>
      <c r="CR1" s="55">
        <v>39</v>
      </c>
      <c r="CS1" s="55">
        <v>40</v>
      </c>
      <c r="CT1" s="55">
        <v>41</v>
      </c>
      <c r="CU1" s="55">
        <v>42</v>
      </c>
      <c r="CV1" s="55">
        <v>43</v>
      </c>
      <c r="CW1" s="55">
        <v>44</v>
      </c>
      <c r="CX1" s="55">
        <v>45</v>
      </c>
      <c r="CY1" s="55">
        <v>46</v>
      </c>
      <c r="CZ1" s="55">
        <v>47</v>
      </c>
      <c r="DA1" s="55">
        <v>48</v>
      </c>
      <c r="DB1" s="55">
        <v>49</v>
      </c>
      <c r="DC1" s="55">
        <v>50</v>
      </c>
      <c r="DD1" s="55">
        <v>51</v>
      </c>
      <c r="DE1" s="55">
        <v>52</v>
      </c>
    </row>
    <row r="2" spans="1:109" x14ac:dyDescent="0.3">
      <c r="A2" t="s">
        <v>168</v>
      </c>
      <c r="B2" t="s">
        <v>169</v>
      </c>
      <c r="C2" t="s">
        <v>170</v>
      </c>
      <c r="D2" t="s">
        <v>171</v>
      </c>
      <c r="E2" t="s">
        <v>172</v>
      </c>
      <c r="BD2">
        <v>1</v>
      </c>
      <c r="BE2">
        <v>74588486.232325509</v>
      </c>
      <c r="BF2">
        <f>IF($BD2=BF$1, $BE2, 0)</f>
        <v>74588486.232325509</v>
      </c>
      <c r="BG2" s="55">
        <f t="shared" ref="BG2:CV8" si="0">IF($BD2=BG$1, $BE2, 0)</f>
        <v>0</v>
      </c>
      <c r="BH2" s="55">
        <f t="shared" si="0"/>
        <v>0</v>
      </c>
      <c r="BI2" s="55">
        <f t="shared" si="0"/>
        <v>0</v>
      </c>
      <c r="BJ2" s="55">
        <f t="shared" si="0"/>
        <v>0</v>
      </c>
      <c r="BK2" s="55">
        <f t="shared" si="0"/>
        <v>0</v>
      </c>
      <c r="BL2" s="55">
        <f t="shared" si="0"/>
        <v>0</v>
      </c>
      <c r="BM2" s="55">
        <f t="shared" si="0"/>
        <v>0</v>
      </c>
      <c r="BN2" s="55">
        <f t="shared" si="0"/>
        <v>0</v>
      </c>
      <c r="BO2" s="55">
        <f t="shared" si="0"/>
        <v>0</v>
      </c>
      <c r="BP2" s="55">
        <f t="shared" si="0"/>
        <v>0</v>
      </c>
      <c r="BQ2" s="55">
        <f t="shared" si="0"/>
        <v>0</v>
      </c>
      <c r="BR2" s="55">
        <f t="shared" si="0"/>
        <v>0</v>
      </c>
      <c r="BS2" s="55">
        <f t="shared" si="0"/>
        <v>0</v>
      </c>
      <c r="BT2" s="55">
        <f t="shared" si="0"/>
        <v>0</v>
      </c>
      <c r="BU2" s="55">
        <f t="shared" si="0"/>
        <v>0</v>
      </c>
      <c r="BV2" s="55">
        <f t="shared" si="0"/>
        <v>0</v>
      </c>
      <c r="BW2" s="55">
        <f t="shared" si="0"/>
        <v>0</v>
      </c>
      <c r="BX2" s="55">
        <f t="shared" si="0"/>
        <v>0</v>
      </c>
      <c r="BY2" s="55">
        <f t="shared" si="0"/>
        <v>0</v>
      </c>
      <c r="BZ2" s="55">
        <f t="shared" si="0"/>
        <v>0</v>
      </c>
      <c r="CA2" s="55">
        <f t="shared" si="0"/>
        <v>0</v>
      </c>
      <c r="CB2" s="55">
        <f t="shared" si="0"/>
        <v>0</v>
      </c>
      <c r="CC2" s="55">
        <f t="shared" si="0"/>
        <v>0</v>
      </c>
      <c r="CD2" s="55">
        <f t="shared" si="0"/>
        <v>0</v>
      </c>
      <c r="CE2" s="55">
        <f t="shared" si="0"/>
        <v>0</v>
      </c>
      <c r="CF2" s="55">
        <f t="shared" si="0"/>
        <v>0</v>
      </c>
      <c r="CG2" s="55">
        <f t="shared" si="0"/>
        <v>0</v>
      </c>
      <c r="CH2" s="55">
        <f t="shared" si="0"/>
        <v>0</v>
      </c>
      <c r="CI2" s="55">
        <f t="shared" si="0"/>
        <v>0</v>
      </c>
      <c r="CJ2" s="55">
        <f t="shared" si="0"/>
        <v>0</v>
      </c>
      <c r="CK2" s="55">
        <f t="shared" si="0"/>
        <v>0</v>
      </c>
      <c r="CL2" s="55">
        <f t="shared" si="0"/>
        <v>0</v>
      </c>
      <c r="CM2" s="55">
        <f t="shared" si="0"/>
        <v>0</v>
      </c>
      <c r="CN2" s="55">
        <f t="shared" si="0"/>
        <v>0</v>
      </c>
      <c r="CO2" s="55">
        <f t="shared" si="0"/>
        <v>0</v>
      </c>
      <c r="CP2" s="55">
        <f t="shared" si="0"/>
        <v>0</v>
      </c>
      <c r="CQ2" s="55">
        <f t="shared" si="0"/>
        <v>0</v>
      </c>
      <c r="CR2" s="55">
        <f t="shared" si="0"/>
        <v>0</v>
      </c>
      <c r="CS2" s="55">
        <f t="shared" si="0"/>
        <v>0</v>
      </c>
      <c r="CT2" s="55">
        <f t="shared" si="0"/>
        <v>0</v>
      </c>
      <c r="CU2" s="55">
        <f t="shared" si="0"/>
        <v>0</v>
      </c>
      <c r="CV2" s="55">
        <f t="shared" si="0"/>
        <v>0</v>
      </c>
      <c r="CW2" s="55">
        <f>IF($BD2=CW$1, $BE2, 0)</f>
        <v>0</v>
      </c>
      <c r="CX2" s="55">
        <f t="shared" ref="CX2:DC17" si="1">IF($BD2=CX$1, $BE2, 0)</f>
        <v>0</v>
      </c>
      <c r="CY2" s="55">
        <f t="shared" si="1"/>
        <v>0</v>
      </c>
      <c r="CZ2" s="55">
        <f t="shared" si="1"/>
        <v>0</v>
      </c>
      <c r="DA2" s="55">
        <f t="shared" si="1"/>
        <v>0</v>
      </c>
      <c r="DB2" s="55">
        <f t="shared" si="1"/>
        <v>0</v>
      </c>
      <c r="DC2" s="55">
        <f t="shared" si="1"/>
        <v>0</v>
      </c>
      <c r="DD2" s="55">
        <f>IF($BD2=DD$1, $BE2, 0)</f>
        <v>0</v>
      </c>
      <c r="DE2" s="55">
        <f t="shared" ref="DE2:DE53" si="2">IF($BD2=DE$1, $BE2, 0)</f>
        <v>0</v>
      </c>
    </row>
    <row r="3" spans="1:109" x14ac:dyDescent="0.3">
      <c r="A3">
        <v>2010</v>
      </c>
      <c r="B3">
        <v>29.203475650000001</v>
      </c>
      <c r="C3">
        <v>4323.8</v>
      </c>
      <c r="D3">
        <v>2365366.3790000002</v>
      </c>
      <c r="E3">
        <v>4659342.6550000003</v>
      </c>
      <c r="BD3" s="55">
        <v>2</v>
      </c>
      <c r="BE3">
        <v>27511897.570482519</v>
      </c>
      <c r="BF3" s="55">
        <f t="shared" ref="BF3:BU53" si="3">IF($BD3=BF$1, $BE3, 0)</f>
        <v>0</v>
      </c>
      <c r="BG3" s="55">
        <f t="shared" si="3"/>
        <v>27511897.570482519</v>
      </c>
      <c r="BH3" s="55">
        <f t="shared" si="3"/>
        <v>0</v>
      </c>
      <c r="BI3" s="55">
        <f t="shared" si="3"/>
        <v>0</v>
      </c>
      <c r="BJ3" s="55">
        <f t="shared" si="3"/>
        <v>0</v>
      </c>
      <c r="BK3" s="55">
        <f t="shared" si="3"/>
        <v>0</v>
      </c>
      <c r="BL3" s="55">
        <f t="shared" si="3"/>
        <v>0</v>
      </c>
      <c r="BM3" s="55">
        <f t="shared" si="3"/>
        <v>0</v>
      </c>
      <c r="BN3" s="55">
        <f t="shared" si="3"/>
        <v>0</v>
      </c>
      <c r="BO3" s="55">
        <f t="shared" si="3"/>
        <v>0</v>
      </c>
      <c r="BP3" s="55">
        <f t="shared" si="3"/>
        <v>0</v>
      </c>
      <c r="BQ3" s="55">
        <f t="shared" si="3"/>
        <v>0</v>
      </c>
      <c r="BR3" s="55">
        <f t="shared" si="3"/>
        <v>0</v>
      </c>
      <c r="BS3" s="55">
        <f t="shared" si="3"/>
        <v>0</v>
      </c>
      <c r="BT3" s="55">
        <f t="shared" si="3"/>
        <v>0</v>
      </c>
      <c r="BU3" s="55">
        <f t="shared" si="3"/>
        <v>0</v>
      </c>
      <c r="BV3" s="55">
        <f t="shared" si="0"/>
        <v>0</v>
      </c>
      <c r="BW3" s="55">
        <f t="shared" si="0"/>
        <v>0</v>
      </c>
      <c r="BX3" s="55">
        <f t="shared" si="0"/>
        <v>0</v>
      </c>
      <c r="BY3" s="55">
        <f t="shared" si="0"/>
        <v>0</v>
      </c>
      <c r="BZ3" s="55">
        <f t="shared" si="0"/>
        <v>0</v>
      </c>
      <c r="CA3" s="55">
        <f t="shared" si="0"/>
        <v>0</v>
      </c>
      <c r="CB3" s="55">
        <f t="shared" si="0"/>
        <v>0</v>
      </c>
      <c r="CC3" s="55">
        <f t="shared" si="0"/>
        <v>0</v>
      </c>
      <c r="CD3" s="55">
        <f t="shared" si="0"/>
        <v>0</v>
      </c>
      <c r="CE3" s="55">
        <f t="shared" si="0"/>
        <v>0</v>
      </c>
      <c r="CF3" s="55">
        <f t="shared" si="0"/>
        <v>0</v>
      </c>
      <c r="CG3" s="55">
        <f t="shared" si="0"/>
        <v>0</v>
      </c>
      <c r="CH3" s="55">
        <f t="shared" si="0"/>
        <v>0</v>
      </c>
      <c r="CI3" s="55">
        <f t="shared" si="0"/>
        <v>0</v>
      </c>
      <c r="CJ3" s="55">
        <f t="shared" si="0"/>
        <v>0</v>
      </c>
      <c r="CK3" s="55">
        <f t="shared" si="0"/>
        <v>0</v>
      </c>
      <c r="CL3" s="55">
        <f t="shared" si="0"/>
        <v>0</v>
      </c>
      <c r="CM3" s="55">
        <f t="shared" si="0"/>
        <v>0</v>
      </c>
      <c r="CN3" s="55">
        <f t="shared" si="0"/>
        <v>0</v>
      </c>
      <c r="CO3" s="55">
        <f t="shared" si="0"/>
        <v>0</v>
      </c>
      <c r="CP3" s="55">
        <f t="shared" si="0"/>
        <v>0</v>
      </c>
      <c r="CQ3" s="55">
        <f t="shared" si="0"/>
        <v>0</v>
      </c>
      <c r="CR3" s="55">
        <f t="shared" si="0"/>
        <v>0</v>
      </c>
      <c r="CS3" s="55">
        <f t="shared" si="0"/>
        <v>0</v>
      </c>
      <c r="CT3" s="55">
        <f t="shared" si="0"/>
        <v>0</v>
      </c>
      <c r="CU3" s="55">
        <f t="shared" si="0"/>
        <v>0</v>
      </c>
      <c r="CV3" s="55">
        <f t="shared" si="0"/>
        <v>0</v>
      </c>
      <c r="CW3" s="55">
        <f t="shared" ref="CW3:DC51" si="4">IF($BD3=CW$1, $BE3, 0)</f>
        <v>0</v>
      </c>
      <c r="CX3" s="55">
        <f t="shared" si="4"/>
        <v>0</v>
      </c>
      <c r="CY3" s="55">
        <f t="shared" si="4"/>
        <v>0</v>
      </c>
      <c r="CZ3" s="55">
        <f t="shared" si="4"/>
        <v>0</v>
      </c>
      <c r="DA3" s="55">
        <f t="shared" si="4"/>
        <v>0</v>
      </c>
      <c r="DB3" s="55">
        <f t="shared" si="4"/>
        <v>0</v>
      </c>
      <c r="DC3" s="55">
        <f t="shared" si="4"/>
        <v>0</v>
      </c>
      <c r="DD3" s="55">
        <f t="shared" ref="DD3:DE53" si="5">IF($BD3=DD$1, $BE3, 0)</f>
        <v>0</v>
      </c>
      <c r="DE3" s="55">
        <f t="shared" si="5"/>
        <v>0</v>
      </c>
    </row>
    <row r="4" spans="1:109" x14ac:dyDescent="0.3">
      <c r="A4">
        <v>2011</v>
      </c>
      <c r="B4">
        <v>30.611818490000001</v>
      </c>
      <c r="C4">
        <v>1249.7</v>
      </c>
      <c r="D4">
        <v>2333401.3629999999</v>
      </c>
      <c r="E4">
        <v>4820647.8430000003</v>
      </c>
      <c r="BD4" s="55">
        <v>3</v>
      </c>
      <c r="BE4">
        <v>13152958.328204842</v>
      </c>
      <c r="BF4" s="55">
        <f t="shared" si="3"/>
        <v>0</v>
      </c>
      <c r="BG4" s="55">
        <f t="shared" si="0"/>
        <v>0</v>
      </c>
      <c r="BH4" s="55">
        <f t="shared" si="0"/>
        <v>13152958.328204842</v>
      </c>
      <c r="BI4" s="55">
        <f t="shared" si="0"/>
        <v>0</v>
      </c>
      <c r="BJ4" s="55">
        <f t="shared" si="0"/>
        <v>0</v>
      </c>
      <c r="BK4" s="55">
        <f t="shared" si="0"/>
        <v>0</v>
      </c>
      <c r="BL4" s="55">
        <f t="shared" si="0"/>
        <v>0</v>
      </c>
      <c r="BM4" s="55">
        <f t="shared" si="0"/>
        <v>0</v>
      </c>
      <c r="BN4" s="55">
        <f t="shared" si="0"/>
        <v>0</v>
      </c>
      <c r="BO4" s="55">
        <f t="shared" si="0"/>
        <v>0</v>
      </c>
      <c r="BP4" s="55">
        <f t="shared" si="0"/>
        <v>0</v>
      </c>
      <c r="BQ4" s="55">
        <f t="shared" si="0"/>
        <v>0</v>
      </c>
      <c r="BR4" s="55">
        <f t="shared" si="0"/>
        <v>0</v>
      </c>
      <c r="BS4" s="55">
        <f t="shared" si="0"/>
        <v>0</v>
      </c>
      <c r="BT4" s="55">
        <f t="shared" si="0"/>
        <v>0</v>
      </c>
      <c r="BU4" s="55">
        <f t="shared" si="0"/>
        <v>0</v>
      </c>
      <c r="BV4" s="55">
        <f t="shared" si="0"/>
        <v>0</v>
      </c>
      <c r="BW4" s="55">
        <f t="shared" si="0"/>
        <v>0</v>
      </c>
      <c r="BX4" s="55">
        <f t="shared" si="0"/>
        <v>0</v>
      </c>
      <c r="BY4" s="55">
        <f t="shared" si="0"/>
        <v>0</v>
      </c>
      <c r="BZ4" s="55">
        <f t="shared" si="0"/>
        <v>0</v>
      </c>
      <c r="CA4" s="55">
        <f t="shared" si="0"/>
        <v>0</v>
      </c>
      <c r="CB4" s="55">
        <f t="shared" si="0"/>
        <v>0</v>
      </c>
      <c r="CC4" s="55">
        <f t="shared" si="0"/>
        <v>0</v>
      </c>
      <c r="CD4" s="55">
        <f t="shared" si="0"/>
        <v>0</v>
      </c>
      <c r="CE4" s="55">
        <f t="shared" si="0"/>
        <v>0</v>
      </c>
      <c r="CF4" s="55">
        <f t="shared" si="0"/>
        <v>0</v>
      </c>
      <c r="CG4" s="55">
        <f t="shared" si="0"/>
        <v>0</v>
      </c>
      <c r="CH4" s="55">
        <f t="shared" si="0"/>
        <v>0</v>
      </c>
      <c r="CI4" s="55">
        <f t="shared" si="0"/>
        <v>0</v>
      </c>
      <c r="CJ4" s="55">
        <f t="shared" si="0"/>
        <v>0</v>
      </c>
      <c r="CK4" s="55">
        <f t="shared" si="0"/>
        <v>0</v>
      </c>
      <c r="CL4" s="55">
        <f t="shared" si="0"/>
        <v>0</v>
      </c>
      <c r="CM4" s="55">
        <f t="shared" si="0"/>
        <v>0</v>
      </c>
      <c r="CN4" s="55">
        <f t="shared" si="0"/>
        <v>0</v>
      </c>
      <c r="CO4" s="55">
        <f t="shared" si="0"/>
        <v>0</v>
      </c>
      <c r="CP4" s="55">
        <f t="shared" si="0"/>
        <v>0</v>
      </c>
      <c r="CQ4" s="55">
        <f t="shared" si="0"/>
        <v>0</v>
      </c>
      <c r="CR4" s="55">
        <f t="shared" si="0"/>
        <v>0</v>
      </c>
      <c r="CS4" s="55">
        <f t="shared" si="0"/>
        <v>0</v>
      </c>
      <c r="CT4" s="55">
        <f t="shared" si="0"/>
        <v>0</v>
      </c>
      <c r="CU4" s="55">
        <f t="shared" si="0"/>
        <v>0</v>
      </c>
      <c r="CV4" s="55">
        <f t="shared" si="0"/>
        <v>0</v>
      </c>
      <c r="CW4" s="55">
        <f t="shared" si="4"/>
        <v>0</v>
      </c>
      <c r="CX4" s="55">
        <f t="shared" si="1"/>
        <v>0</v>
      </c>
      <c r="CY4" s="55">
        <f t="shared" si="1"/>
        <v>0</v>
      </c>
      <c r="CZ4" s="55">
        <f t="shared" si="1"/>
        <v>0</v>
      </c>
      <c r="DA4" s="55">
        <f t="shared" si="1"/>
        <v>0</v>
      </c>
      <c r="DB4" s="55">
        <f t="shared" si="1"/>
        <v>0</v>
      </c>
      <c r="DC4" s="55">
        <f t="shared" si="1"/>
        <v>0</v>
      </c>
      <c r="DD4" s="55">
        <f t="shared" si="5"/>
        <v>0</v>
      </c>
      <c r="DE4" s="55">
        <f t="shared" si="2"/>
        <v>0</v>
      </c>
    </row>
    <row r="5" spans="1:109" x14ac:dyDescent="0.3">
      <c r="A5">
        <v>2012</v>
      </c>
      <c r="B5">
        <v>32.167846709999999</v>
      </c>
      <c r="C5">
        <v>951.5</v>
      </c>
      <c r="D5">
        <v>2303388.4730000002</v>
      </c>
      <c r="E5">
        <v>4946938.6629999997</v>
      </c>
      <c r="BD5" s="55">
        <v>4</v>
      </c>
      <c r="BE5">
        <v>27001948.592924401</v>
      </c>
      <c r="BF5" s="55">
        <f t="shared" si="3"/>
        <v>0</v>
      </c>
      <c r="BG5" s="55">
        <f t="shared" si="0"/>
        <v>0</v>
      </c>
      <c r="BH5" s="55">
        <f t="shared" si="0"/>
        <v>0</v>
      </c>
      <c r="BI5" s="55">
        <f t="shared" si="0"/>
        <v>27001948.592924401</v>
      </c>
      <c r="BJ5" s="55">
        <f t="shared" si="0"/>
        <v>0</v>
      </c>
      <c r="BK5" s="55">
        <f t="shared" si="0"/>
        <v>0</v>
      </c>
      <c r="BL5" s="55">
        <f t="shared" si="0"/>
        <v>0</v>
      </c>
      <c r="BM5" s="55">
        <f t="shared" si="0"/>
        <v>0</v>
      </c>
      <c r="BN5" s="55">
        <f t="shared" si="0"/>
        <v>0</v>
      </c>
      <c r="BO5" s="55">
        <f t="shared" si="0"/>
        <v>0</v>
      </c>
      <c r="BP5" s="55">
        <f t="shared" si="0"/>
        <v>0</v>
      </c>
      <c r="BQ5" s="55">
        <f t="shared" si="0"/>
        <v>0</v>
      </c>
      <c r="BR5" s="55">
        <f t="shared" si="0"/>
        <v>0</v>
      </c>
      <c r="BS5" s="55">
        <f t="shared" si="0"/>
        <v>0</v>
      </c>
      <c r="BT5" s="55">
        <f t="shared" si="0"/>
        <v>0</v>
      </c>
      <c r="BU5" s="55">
        <f t="shared" si="0"/>
        <v>0</v>
      </c>
      <c r="BV5" s="55">
        <f t="shared" si="0"/>
        <v>0</v>
      </c>
      <c r="BW5" s="55">
        <f t="shared" si="0"/>
        <v>0</v>
      </c>
      <c r="BX5" s="55">
        <f t="shared" si="0"/>
        <v>0</v>
      </c>
      <c r="BY5" s="55">
        <f t="shared" si="0"/>
        <v>0</v>
      </c>
      <c r="BZ5" s="55">
        <f t="shared" si="0"/>
        <v>0</v>
      </c>
      <c r="CA5" s="55">
        <f t="shared" si="0"/>
        <v>0</v>
      </c>
      <c r="CB5" s="55">
        <f t="shared" si="0"/>
        <v>0</v>
      </c>
      <c r="CC5" s="55">
        <f t="shared" si="0"/>
        <v>0</v>
      </c>
      <c r="CD5" s="55">
        <f t="shared" si="0"/>
        <v>0</v>
      </c>
      <c r="CE5" s="55">
        <f t="shared" si="0"/>
        <v>0</v>
      </c>
      <c r="CF5" s="55">
        <f t="shared" si="0"/>
        <v>0</v>
      </c>
      <c r="CG5" s="55">
        <f t="shared" si="0"/>
        <v>0</v>
      </c>
      <c r="CH5" s="55">
        <f t="shared" si="0"/>
        <v>0</v>
      </c>
      <c r="CI5" s="55">
        <f t="shared" si="0"/>
        <v>0</v>
      </c>
      <c r="CJ5" s="55">
        <f t="shared" si="0"/>
        <v>0</v>
      </c>
      <c r="CK5" s="55">
        <f t="shared" si="0"/>
        <v>0</v>
      </c>
      <c r="CL5" s="55">
        <f t="shared" si="0"/>
        <v>0</v>
      </c>
      <c r="CM5" s="55">
        <f t="shared" si="0"/>
        <v>0</v>
      </c>
      <c r="CN5" s="55">
        <f t="shared" si="0"/>
        <v>0</v>
      </c>
      <c r="CO5" s="55">
        <f t="shared" si="0"/>
        <v>0</v>
      </c>
      <c r="CP5" s="55">
        <f t="shared" si="0"/>
        <v>0</v>
      </c>
      <c r="CQ5" s="55">
        <f t="shared" si="0"/>
        <v>0</v>
      </c>
      <c r="CR5" s="55">
        <f t="shared" si="0"/>
        <v>0</v>
      </c>
      <c r="CS5" s="55">
        <f t="shared" si="0"/>
        <v>0</v>
      </c>
      <c r="CT5" s="55">
        <f t="shared" si="0"/>
        <v>0</v>
      </c>
      <c r="CU5" s="55">
        <f t="shared" si="0"/>
        <v>0</v>
      </c>
      <c r="CV5" s="55">
        <f t="shared" si="0"/>
        <v>0</v>
      </c>
      <c r="CW5" s="55">
        <f t="shared" si="4"/>
        <v>0</v>
      </c>
      <c r="CX5" s="55">
        <f t="shared" si="1"/>
        <v>0</v>
      </c>
      <c r="CY5" s="55">
        <f t="shared" si="1"/>
        <v>0</v>
      </c>
      <c r="CZ5" s="55">
        <f t="shared" si="1"/>
        <v>0</v>
      </c>
      <c r="DA5" s="55">
        <f t="shared" si="1"/>
        <v>0</v>
      </c>
      <c r="DB5" s="55">
        <f t="shared" si="1"/>
        <v>0</v>
      </c>
      <c r="DC5" s="55">
        <f t="shared" si="1"/>
        <v>0</v>
      </c>
      <c r="DD5" s="55">
        <f t="shared" si="5"/>
        <v>0</v>
      </c>
      <c r="DE5" s="55">
        <f t="shared" si="2"/>
        <v>0</v>
      </c>
    </row>
    <row r="6" spans="1:109" x14ac:dyDescent="0.3">
      <c r="A6">
        <v>2013</v>
      </c>
      <c r="B6">
        <v>33.883079879999997</v>
      </c>
      <c r="C6">
        <v>746.8</v>
      </c>
      <c r="D6">
        <v>2275155.5189999999</v>
      </c>
      <c r="E6">
        <v>5081409.1940000001</v>
      </c>
      <c r="BD6" s="55">
        <v>5</v>
      </c>
      <c r="BE6">
        <v>2618033.6441633077</v>
      </c>
      <c r="BF6" s="55">
        <f t="shared" si="3"/>
        <v>0</v>
      </c>
      <c r="BG6" s="55">
        <f t="shared" si="0"/>
        <v>0</v>
      </c>
      <c r="BH6" s="55">
        <f t="shared" si="0"/>
        <v>0</v>
      </c>
      <c r="BI6" s="55">
        <f t="shared" si="0"/>
        <v>0</v>
      </c>
      <c r="BJ6" s="55">
        <f t="shared" si="0"/>
        <v>2618033.6441633077</v>
      </c>
      <c r="BK6" s="55">
        <f t="shared" si="0"/>
        <v>0</v>
      </c>
      <c r="BL6" s="55">
        <f t="shared" si="0"/>
        <v>0</v>
      </c>
      <c r="BM6" s="55">
        <f t="shared" si="0"/>
        <v>0</v>
      </c>
      <c r="BN6" s="55">
        <f t="shared" si="0"/>
        <v>0</v>
      </c>
      <c r="BO6" s="55">
        <f t="shared" si="0"/>
        <v>0</v>
      </c>
      <c r="BP6" s="55">
        <f t="shared" si="0"/>
        <v>0</v>
      </c>
      <c r="BQ6" s="55">
        <f t="shared" si="0"/>
        <v>0</v>
      </c>
      <c r="BR6" s="55">
        <f t="shared" si="0"/>
        <v>0</v>
      </c>
      <c r="BS6" s="55">
        <f t="shared" si="0"/>
        <v>0</v>
      </c>
      <c r="BT6" s="55">
        <f t="shared" si="0"/>
        <v>0</v>
      </c>
      <c r="BU6" s="55">
        <f t="shared" si="0"/>
        <v>0</v>
      </c>
      <c r="BV6" s="55">
        <f t="shared" si="0"/>
        <v>0</v>
      </c>
      <c r="BW6" s="55">
        <f t="shared" si="0"/>
        <v>0</v>
      </c>
      <c r="BX6" s="55">
        <f t="shared" si="0"/>
        <v>0</v>
      </c>
      <c r="BY6" s="55">
        <f t="shared" si="0"/>
        <v>0</v>
      </c>
      <c r="BZ6" s="55">
        <f t="shared" si="0"/>
        <v>0</v>
      </c>
      <c r="CA6" s="55">
        <f t="shared" si="0"/>
        <v>0</v>
      </c>
      <c r="CB6" s="55">
        <f t="shared" si="0"/>
        <v>0</v>
      </c>
      <c r="CC6" s="55">
        <f t="shared" si="0"/>
        <v>0</v>
      </c>
      <c r="CD6" s="55">
        <f t="shared" si="0"/>
        <v>0</v>
      </c>
      <c r="CE6" s="55">
        <f t="shared" si="0"/>
        <v>0</v>
      </c>
      <c r="CF6" s="55">
        <f t="shared" si="0"/>
        <v>0</v>
      </c>
      <c r="CG6" s="55">
        <f t="shared" si="0"/>
        <v>0</v>
      </c>
      <c r="CH6" s="55">
        <f t="shared" si="0"/>
        <v>0</v>
      </c>
      <c r="CI6" s="55">
        <f t="shared" si="0"/>
        <v>0</v>
      </c>
      <c r="CJ6" s="55">
        <f t="shared" si="0"/>
        <v>0</v>
      </c>
      <c r="CK6" s="55">
        <f t="shared" si="0"/>
        <v>0</v>
      </c>
      <c r="CL6" s="55">
        <f t="shared" si="0"/>
        <v>0</v>
      </c>
      <c r="CM6" s="55">
        <f t="shared" si="0"/>
        <v>0</v>
      </c>
      <c r="CN6" s="55">
        <f t="shared" si="0"/>
        <v>0</v>
      </c>
      <c r="CO6" s="55">
        <f t="shared" si="0"/>
        <v>0</v>
      </c>
      <c r="CP6" s="55">
        <f t="shared" si="0"/>
        <v>0</v>
      </c>
      <c r="CQ6" s="55">
        <f t="shared" si="0"/>
        <v>0</v>
      </c>
      <c r="CR6" s="55">
        <f t="shared" si="0"/>
        <v>0</v>
      </c>
      <c r="CS6" s="55">
        <f t="shared" si="0"/>
        <v>0</v>
      </c>
      <c r="CT6" s="55">
        <f t="shared" si="0"/>
        <v>0</v>
      </c>
      <c r="CU6" s="55">
        <f t="shared" si="0"/>
        <v>0</v>
      </c>
      <c r="CV6" s="55">
        <f t="shared" si="0"/>
        <v>0</v>
      </c>
      <c r="CW6" s="55">
        <f t="shared" si="4"/>
        <v>0</v>
      </c>
      <c r="CX6" s="55">
        <f t="shared" si="1"/>
        <v>0</v>
      </c>
      <c r="CY6" s="55">
        <f t="shared" si="1"/>
        <v>0</v>
      </c>
      <c r="CZ6" s="55">
        <f t="shared" si="1"/>
        <v>0</v>
      </c>
      <c r="DA6" s="55">
        <f t="shared" si="1"/>
        <v>0</v>
      </c>
      <c r="DB6" s="55">
        <f t="shared" si="1"/>
        <v>0</v>
      </c>
      <c r="DC6" s="55">
        <f t="shared" si="1"/>
        <v>0</v>
      </c>
      <c r="DD6" s="55">
        <f t="shared" si="5"/>
        <v>0</v>
      </c>
      <c r="DE6" s="55">
        <f t="shared" si="2"/>
        <v>0</v>
      </c>
    </row>
    <row r="7" spans="1:109" x14ac:dyDescent="0.3">
      <c r="A7">
        <v>2014</v>
      </c>
      <c r="B7">
        <v>35.772505469999999</v>
      </c>
      <c r="C7">
        <v>605.4</v>
      </c>
      <c r="D7">
        <v>2248547.4180000001</v>
      </c>
      <c r="E7">
        <v>5198310.3020000001</v>
      </c>
      <c r="BD7" s="55">
        <v>6</v>
      </c>
      <c r="BE7">
        <v>1513784.3171128023</v>
      </c>
      <c r="BF7" s="55">
        <f t="shared" si="3"/>
        <v>0</v>
      </c>
      <c r="BG7" s="55">
        <f t="shared" si="0"/>
        <v>0</v>
      </c>
      <c r="BH7" s="55">
        <f t="shared" si="0"/>
        <v>0</v>
      </c>
      <c r="BI7" s="55">
        <f t="shared" si="0"/>
        <v>0</v>
      </c>
      <c r="BJ7" s="55">
        <f t="shared" si="0"/>
        <v>0</v>
      </c>
      <c r="BK7" s="55">
        <f t="shared" si="0"/>
        <v>1513784.3171128023</v>
      </c>
      <c r="BL7" s="55">
        <f t="shared" si="0"/>
        <v>0</v>
      </c>
      <c r="BM7" s="55">
        <f t="shared" si="0"/>
        <v>0</v>
      </c>
      <c r="BN7" s="55">
        <f t="shared" si="0"/>
        <v>0</v>
      </c>
      <c r="BO7" s="55">
        <f t="shared" si="0"/>
        <v>0</v>
      </c>
      <c r="BP7" s="55">
        <f t="shared" si="0"/>
        <v>0</v>
      </c>
      <c r="BQ7" s="55">
        <f t="shared" si="0"/>
        <v>0</v>
      </c>
      <c r="BR7" s="55">
        <f t="shared" si="0"/>
        <v>0</v>
      </c>
      <c r="BS7" s="55">
        <f t="shared" si="0"/>
        <v>0</v>
      </c>
      <c r="BT7" s="55">
        <f t="shared" si="0"/>
        <v>0</v>
      </c>
      <c r="BU7" s="55">
        <f t="shared" si="0"/>
        <v>0</v>
      </c>
      <c r="BV7" s="55">
        <f t="shared" si="0"/>
        <v>0</v>
      </c>
      <c r="BW7" s="55">
        <f t="shared" si="0"/>
        <v>0</v>
      </c>
      <c r="BX7" s="55">
        <f t="shared" si="0"/>
        <v>0</v>
      </c>
      <c r="BY7" s="55">
        <f t="shared" si="0"/>
        <v>0</v>
      </c>
      <c r="BZ7" s="55">
        <f t="shared" si="0"/>
        <v>0</v>
      </c>
      <c r="CA7" s="55">
        <f t="shared" si="0"/>
        <v>0</v>
      </c>
      <c r="CB7" s="55">
        <f t="shared" si="0"/>
        <v>0</v>
      </c>
      <c r="CC7" s="55">
        <f t="shared" si="0"/>
        <v>0</v>
      </c>
      <c r="CD7" s="55">
        <f t="shared" si="0"/>
        <v>0</v>
      </c>
      <c r="CE7" s="55">
        <f t="shared" si="0"/>
        <v>0</v>
      </c>
      <c r="CF7" s="55">
        <f t="shared" si="0"/>
        <v>0</v>
      </c>
      <c r="CG7" s="55">
        <f t="shared" si="0"/>
        <v>0</v>
      </c>
      <c r="CH7" s="55">
        <f t="shared" si="0"/>
        <v>0</v>
      </c>
      <c r="CI7" s="55">
        <f t="shared" si="0"/>
        <v>0</v>
      </c>
      <c r="CJ7" s="55">
        <f t="shared" si="0"/>
        <v>0</v>
      </c>
      <c r="CK7" s="55">
        <f t="shared" si="0"/>
        <v>0</v>
      </c>
      <c r="CL7" s="55">
        <f t="shared" si="0"/>
        <v>0</v>
      </c>
      <c r="CM7" s="55">
        <f t="shared" si="0"/>
        <v>0</v>
      </c>
      <c r="CN7" s="55">
        <f t="shared" si="0"/>
        <v>0</v>
      </c>
      <c r="CO7" s="55">
        <f t="shared" si="0"/>
        <v>0</v>
      </c>
      <c r="CP7" s="55">
        <f t="shared" si="0"/>
        <v>0</v>
      </c>
      <c r="CQ7" s="55">
        <f t="shared" si="0"/>
        <v>0</v>
      </c>
      <c r="CR7" s="55">
        <f t="shared" si="0"/>
        <v>0</v>
      </c>
      <c r="CS7" s="55">
        <f t="shared" si="0"/>
        <v>0</v>
      </c>
      <c r="CT7" s="55">
        <f t="shared" si="0"/>
        <v>0</v>
      </c>
      <c r="CU7" s="55">
        <f t="shared" si="0"/>
        <v>0</v>
      </c>
      <c r="CV7" s="55">
        <f t="shared" si="0"/>
        <v>0</v>
      </c>
      <c r="CW7" s="55">
        <f t="shared" si="4"/>
        <v>0</v>
      </c>
      <c r="CX7" s="55">
        <f t="shared" si="1"/>
        <v>0</v>
      </c>
      <c r="CY7" s="55">
        <f t="shared" si="1"/>
        <v>0</v>
      </c>
      <c r="CZ7" s="55">
        <f t="shared" si="1"/>
        <v>0</v>
      </c>
      <c r="DA7" s="55">
        <f t="shared" si="1"/>
        <v>0</v>
      </c>
      <c r="DB7" s="55">
        <f t="shared" si="1"/>
        <v>0</v>
      </c>
      <c r="DC7" s="55">
        <f t="shared" si="1"/>
        <v>0</v>
      </c>
      <c r="DD7" s="55">
        <f t="shared" si="5"/>
        <v>0</v>
      </c>
      <c r="DE7" s="55">
        <f t="shared" si="2"/>
        <v>0</v>
      </c>
    </row>
    <row r="8" spans="1:109" x14ac:dyDescent="0.3">
      <c r="A8">
        <v>2015</v>
      </c>
      <c r="B8">
        <v>37.854181410000002</v>
      </c>
      <c r="C8">
        <v>507.6</v>
      </c>
      <c r="D8">
        <v>2223424.4049999998</v>
      </c>
      <c r="E8">
        <v>5315211.6919999998</v>
      </c>
      <c r="BD8" s="55">
        <v>7</v>
      </c>
      <c r="BE8">
        <v>17907765.62015174</v>
      </c>
      <c r="BF8" s="55">
        <f t="shared" si="3"/>
        <v>0</v>
      </c>
      <c r="BG8" s="55">
        <f t="shared" si="0"/>
        <v>0</v>
      </c>
      <c r="BH8" s="55">
        <f t="shared" si="0"/>
        <v>0</v>
      </c>
      <c r="BI8" s="55">
        <f t="shared" si="0"/>
        <v>0</v>
      </c>
      <c r="BJ8" s="55">
        <f t="shared" si="0"/>
        <v>0</v>
      </c>
      <c r="BK8" s="55">
        <f t="shared" si="0"/>
        <v>0</v>
      </c>
      <c r="BL8" s="55">
        <f t="shared" si="0"/>
        <v>17907765.62015174</v>
      </c>
      <c r="BM8" s="55">
        <f t="shared" si="0"/>
        <v>0</v>
      </c>
      <c r="BN8" s="55">
        <f t="shared" si="0"/>
        <v>0</v>
      </c>
      <c r="BO8" s="55">
        <f t="shared" si="0"/>
        <v>0</v>
      </c>
      <c r="BP8" s="55">
        <f t="shared" si="0"/>
        <v>0</v>
      </c>
      <c r="BQ8" s="55">
        <f t="shared" si="0"/>
        <v>0</v>
      </c>
      <c r="BR8" s="55">
        <f t="shared" si="0"/>
        <v>0</v>
      </c>
      <c r="BS8" s="55">
        <f t="shared" si="0"/>
        <v>0</v>
      </c>
      <c r="BT8" s="55">
        <f t="shared" si="0"/>
        <v>0</v>
      </c>
      <c r="BU8" s="55">
        <f t="shared" si="0"/>
        <v>0</v>
      </c>
      <c r="BV8" s="55">
        <f t="shared" si="0"/>
        <v>0</v>
      </c>
      <c r="BW8" s="55">
        <f t="shared" si="0"/>
        <v>0</v>
      </c>
      <c r="BX8" s="55">
        <f t="shared" si="0"/>
        <v>0</v>
      </c>
      <c r="BY8" s="55">
        <f t="shared" ref="BG8:CV14" si="6">IF($BD8=BY$1, $BE8, 0)</f>
        <v>0</v>
      </c>
      <c r="BZ8" s="55">
        <f t="shared" si="6"/>
        <v>0</v>
      </c>
      <c r="CA8" s="55">
        <f t="shared" si="6"/>
        <v>0</v>
      </c>
      <c r="CB8" s="55">
        <f t="shared" si="6"/>
        <v>0</v>
      </c>
      <c r="CC8" s="55">
        <f t="shared" si="6"/>
        <v>0</v>
      </c>
      <c r="CD8" s="55">
        <f t="shared" si="6"/>
        <v>0</v>
      </c>
      <c r="CE8" s="55">
        <f t="shared" si="6"/>
        <v>0</v>
      </c>
      <c r="CF8" s="55">
        <f t="shared" si="6"/>
        <v>0</v>
      </c>
      <c r="CG8" s="55">
        <f t="shared" si="6"/>
        <v>0</v>
      </c>
      <c r="CH8" s="55">
        <f t="shared" si="6"/>
        <v>0</v>
      </c>
      <c r="CI8" s="55">
        <f t="shared" si="6"/>
        <v>0</v>
      </c>
      <c r="CJ8" s="55">
        <f t="shared" si="6"/>
        <v>0</v>
      </c>
      <c r="CK8" s="55">
        <f t="shared" si="6"/>
        <v>0</v>
      </c>
      <c r="CL8" s="55">
        <f t="shared" si="6"/>
        <v>0</v>
      </c>
      <c r="CM8" s="55">
        <f t="shared" si="6"/>
        <v>0</v>
      </c>
      <c r="CN8" s="55">
        <f t="shared" si="6"/>
        <v>0</v>
      </c>
      <c r="CO8" s="55">
        <f t="shared" si="6"/>
        <v>0</v>
      </c>
      <c r="CP8" s="55">
        <f t="shared" si="6"/>
        <v>0</v>
      </c>
      <c r="CQ8" s="55">
        <f t="shared" si="6"/>
        <v>0</v>
      </c>
      <c r="CR8" s="55">
        <f t="shared" si="6"/>
        <v>0</v>
      </c>
      <c r="CS8" s="55">
        <f t="shared" si="6"/>
        <v>0</v>
      </c>
      <c r="CT8" s="55">
        <f t="shared" si="6"/>
        <v>0</v>
      </c>
      <c r="CU8" s="55">
        <f t="shared" si="6"/>
        <v>0</v>
      </c>
      <c r="CV8" s="55">
        <f t="shared" si="6"/>
        <v>0</v>
      </c>
      <c r="CW8" s="55">
        <f t="shared" si="4"/>
        <v>0</v>
      </c>
      <c r="CX8" s="55">
        <f t="shared" si="1"/>
        <v>0</v>
      </c>
      <c r="CY8" s="55">
        <f t="shared" si="1"/>
        <v>0</v>
      </c>
      <c r="CZ8" s="55">
        <f t="shared" si="1"/>
        <v>0</v>
      </c>
      <c r="DA8" s="55">
        <f t="shared" si="1"/>
        <v>0</v>
      </c>
      <c r="DB8" s="55">
        <f t="shared" si="1"/>
        <v>0</v>
      </c>
      <c r="DC8" s="55">
        <f t="shared" si="1"/>
        <v>0</v>
      </c>
      <c r="DD8" s="55">
        <f t="shared" si="5"/>
        <v>0</v>
      </c>
      <c r="DE8" s="55">
        <f t="shared" si="2"/>
        <v>0</v>
      </c>
    </row>
    <row r="9" spans="1:109" x14ac:dyDescent="0.3">
      <c r="A9">
        <v>2016</v>
      </c>
      <c r="B9">
        <v>39.97829419</v>
      </c>
      <c r="C9">
        <v>439.7</v>
      </c>
      <c r="D9">
        <v>2199660.4449999998</v>
      </c>
      <c r="E9">
        <v>5432113.3509999998</v>
      </c>
      <c r="BD9" s="55">
        <v>8</v>
      </c>
      <c r="BE9">
        <v>25130820.331512958</v>
      </c>
      <c r="BF9" s="55">
        <f t="shared" si="3"/>
        <v>0</v>
      </c>
      <c r="BG9" s="55">
        <f t="shared" si="6"/>
        <v>0</v>
      </c>
      <c r="BH9" s="55">
        <f t="shared" si="6"/>
        <v>0</v>
      </c>
      <c r="BI9" s="55">
        <f t="shared" si="6"/>
        <v>0</v>
      </c>
      <c r="BJ9" s="55">
        <f t="shared" si="6"/>
        <v>0</v>
      </c>
      <c r="BK9" s="55">
        <f t="shared" si="6"/>
        <v>0</v>
      </c>
      <c r="BL9" s="55">
        <f t="shared" si="6"/>
        <v>0</v>
      </c>
      <c r="BM9" s="55">
        <f t="shared" si="6"/>
        <v>25130820.331512958</v>
      </c>
      <c r="BN9" s="55">
        <f t="shared" si="6"/>
        <v>0</v>
      </c>
      <c r="BO9" s="55">
        <f t="shared" si="6"/>
        <v>0</v>
      </c>
      <c r="BP9" s="55">
        <f t="shared" si="6"/>
        <v>0</v>
      </c>
      <c r="BQ9" s="55">
        <f t="shared" si="6"/>
        <v>0</v>
      </c>
      <c r="BR9" s="55">
        <f t="shared" si="6"/>
        <v>0</v>
      </c>
      <c r="BS9" s="55">
        <f t="shared" si="6"/>
        <v>0</v>
      </c>
      <c r="BT9" s="55">
        <f t="shared" si="6"/>
        <v>0</v>
      </c>
      <c r="BU9" s="55">
        <f t="shared" si="6"/>
        <v>0</v>
      </c>
      <c r="BV9" s="55">
        <f t="shared" si="6"/>
        <v>0</v>
      </c>
      <c r="BW9" s="55">
        <f t="shared" si="6"/>
        <v>0</v>
      </c>
      <c r="BX9" s="55">
        <f t="shared" si="6"/>
        <v>0</v>
      </c>
      <c r="BY9" s="55">
        <f t="shared" si="6"/>
        <v>0</v>
      </c>
      <c r="BZ9" s="55">
        <f t="shared" si="6"/>
        <v>0</v>
      </c>
      <c r="CA9" s="55">
        <f t="shared" si="6"/>
        <v>0</v>
      </c>
      <c r="CB9" s="55">
        <f t="shared" si="6"/>
        <v>0</v>
      </c>
      <c r="CC9" s="55">
        <f t="shared" si="6"/>
        <v>0</v>
      </c>
      <c r="CD9" s="55">
        <f t="shared" si="6"/>
        <v>0</v>
      </c>
      <c r="CE9" s="55">
        <f t="shared" si="6"/>
        <v>0</v>
      </c>
      <c r="CF9" s="55">
        <f t="shared" si="6"/>
        <v>0</v>
      </c>
      <c r="CG9" s="55">
        <f t="shared" si="6"/>
        <v>0</v>
      </c>
      <c r="CH9" s="55">
        <f t="shared" si="6"/>
        <v>0</v>
      </c>
      <c r="CI9" s="55">
        <f t="shared" si="6"/>
        <v>0</v>
      </c>
      <c r="CJ9" s="55">
        <f t="shared" si="6"/>
        <v>0</v>
      </c>
      <c r="CK9" s="55">
        <f t="shared" si="6"/>
        <v>0</v>
      </c>
      <c r="CL9" s="55">
        <f t="shared" si="6"/>
        <v>0</v>
      </c>
      <c r="CM9" s="55">
        <f t="shared" si="6"/>
        <v>0</v>
      </c>
      <c r="CN9" s="55">
        <f t="shared" si="6"/>
        <v>0</v>
      </c>
      <c r="CO9" s="55">
        <f t="shared" si="6"/>
        <v>0</v>
      </c>
      <c r="CP9" s="55">
        <f t="shared" si="6"/>
        <v>0</v>
      </c>
      <c r="CQ9" s="55">
        <f t="shared" si="6"/>
        <v>0</v>
      </c>
      <c r="CR9" s="55">
        <f t="shared" si="6"/>
        <v>0</v>
      </c>
      <c r="CS9" s="55">
        <f t="shared" si="6"/>
        <v>0</v>
      </c>
      <c r="CT9" s="55">
        <f t="shared" si="6"/>
        <v>0</v>
      </c>
      <c r="CU9" s="55">
        <f t="shared" si="6"/>
        <v>0</v>
      </c>
      <c r="CV9" s="55">
        <f t="shared" si="6"/>
        <v>0</v>
      </c>
      <c r="CW9" s="55">
        <f t="shared" si="4"/>
        <v>0</v>
      </c>
      <c r="CX9" s="55">
        <f t="shared" si="1"/>
        <v>0</v>
      </c>
      <c r="CY9" s="55">
        <f t="shared" si="1"/>
        <v>0</v>
      </c>
      <c r="CZ9" s="55">
        <f t="shared" si="1"/>
        <v>0</v>
      </c>
      <c r="DA9" s="55">
        <f t="shared" si="1"/>
        <v>0</v>
      </c>
      <c r="DB9" s="55">
        <f t="shared" si="1"/>
        <v>0</v>
      </c>
      <c r="DC9" s="55">
        <f t="shared" si="1"/>
        <v>0</v>
      </c>
      <c r="DD9" s="55">
        <f t="shared" si="5"/>
        <v>0</v>
      </c>
      <c r="DE9" s="55">
        <f t="shared" si="2"/>
        <v>0</v>
      </c>
    </row>
    <row r="10" spans="1:109" x14ac:dyDescent="0.3">
      <c r="A10">
        <v>2017</v>
      </c>
      <c r="B10">
        <v>42.138625089999998</v>
      </c>
      <c r="C10">
        <v>392.4</v>
      </c>
      <c r="D10">
        <v>2177141.8050000002</v>
      </c>
      <c r="E10">
        <v>5549015.2699999996</v>
      </c>
      <c r="BD10" s="55">
        <v>9</v>
      </c>
      <c r="BE10">
        <v>1682916.2300608025</v>
      </c>
      <c r="BF10" s="55">
        <f t="shared" si="3"/>
        <v>0</v>
      </c>
      <c r="BG10" s="55">
        <f t="shared" si="6"/>
        <v>0</v>
      </c>
      <c r="BH10" s="55">
        <f t="shared" si="6"/>
        <v>0</v>
      </c>
      <c r="BI10" s="55">
        <f t="shared" si="6"/>
        <v>0</v>
      </c>
      <c r="BJ10" s="55">
        <f t="shared" si="6"/>
        <v>0</v>
      </c>
      <c r="BK10" s="55">
        <f t="shared" si="6"/>
        <v>0</v>
      </c>
      <c r="BL10" s="55">
        <f t="shared" si="6"/>
        <v>0</v>
      </c>
      <c r="BM10" s="55">
        <f t="shared" si="6"/>
        <v>0</v>
      </c>
      <c r="BN10" s="55">
        <f t="shared" si="6"/>
        <v>1682916.2300608025</v>
      </c>
      <c r="BO10" s="55">
        <f t="shared" si="6"/>
        <v>0</v>
      </c>
      <c r="BP10" s="55">
        <f t="shared" si="6"/>
        <v>0</v>
      </c>
      <c r="BQ10" s="55">
        <f t="shared" si="6"/>
        <v>0</v>
      </c>
      <c r="BR10" s="55">
        <f t="shared" si="6"/>
        <v>0</v>
      </c>
      <c r="BS10" s="55">
        <f t="shared" si="6"/>
        <v>0</v>
      </c>
      <c r="BT10" s="55">
        <f t="shared" si="6"/>
        <v>0</v>
      </c>
      <c r="BU10" s="55">
        <f t="shared" si="6"/>
        <v>0</v>
      </c>
      <c r="BV10" s="55">
        <f t="shared" si="6"/>
        <v>0</v>
      </c>
      <c r="BW10" s="55">
        <f t="shared" si="6"/>
        <v>0</v>
      </c>
      <c r="BX10" s="55">
        <f t="shared" si="6"/>
        <v>0</v>
      </c>
      <c r="BY10" s="55">
        <f t="shared" si="6"/>
        <v>0</v>
      </c>
      <c r="BZ10" s="55">
        <f t="shared" si="6"/>
        <v>0</v>
      </c>
      <c r="CA10" s="55">
        <f t="shared" si="6"/>
        <v>0</v>
      </c>
      <c r="CB10" s="55">
        <f t="shared" si="6"/>
        <v>0</v>
      </c>
      <c r="CC10" s="55">
        <f t="shared" si="6"/>
        <v>0</v>
      </c>
      <c r="CD10" s="55">
        <f t="shared" si="6"/>
        <v>0</v>
      </c>
      <c r="CE10" s="55">
        <f t="shared" si="6"/>
        <v>0</v>
      </c>
      <c r="CF10" s="55">
        <f t="shared" si="6"/>
        <v>0</v>
      </c>
      <c r="CG10" s="55">
        <f t="shared" si="6"/>
        <v>0</v>
      </c>
      <c r="CH10" s="55">
        <f t="shared" si="6"/>
        <v>0</v>
      </c>
      <c r="CI10" s="55">
        <f t="shared" si="6"/>
        <v>0</v>
      </c>
      <c r="CJ10" s="55">
        <f t="shared" si="6"/>
        <v>0</v>
      </c>
      <c r="CK10" s="55">
        <f t="shared" si="6"/>
        <v>0</v>
      </c>
      <c r="CL10" s="55">
        <f t="shared" si="6"/>
        <v>0</v>
      </c>
      <c r="CM10" s="55">
        <f t="shared" si="6"/>
        <v>0</v>
      </c>
      <c r="CN10" s="55">
        <f t="shared" si="6"/>
        <v>0</v>
      </c>
      <c r="CO10" s="55">
        <f t="shared" si="6"/>
        <v>0</v>
      </c>
      <c r="CP10" s="55">
        <f t="shared" si="6"/>
        <v>0</v>
      </c>
      <c r="CQ10" s="55">
        <f t="shared" si="6"/>
        <v>0</v>
      </c>
      <c r="CR10" s="55">
        <f t="shared" si="6"/>
        <v>0</v>
      </c>
      <c r="CS10" s="55">
        <f t="shared" si="6"/>
        <v>0</v>
      </c>
      <c r="CT10" s="55">
        <f t="shared" si="6"/>
        <v>0</v>
      </c>
      <c r="CU10" s="55">
        <f t="shared" si="6"/>
        <v>0</v>
      </c>
      <c r="CV10" s="55">
        <f t="shared" si="6"/>
        <v>0</v>
      </c>
      <c r="CW10" s="55">
        <f t="shared" si="4"/>
        <v>0</v>
      </c>
      <c r="CX10" s="55">
        <f t="shared" si="1"/>
        <v>0</v>
      </c>
      <c r="CY10" s="55">
        <f t="shared" si="1"/>
        <v>0</v>
      </c>
      <c r="CZ10" s="55">
        <f t="shared" si="1"/>
        <v>0</v>
      </c>
      <c r="DA10" s="55">
        <f t="shared" si="1"/>
        <v>0</v>
      </c>
      <c r="DB10" s="55">
        <f t="shared" si="1"/>
        <v>0</v>
      </c>
      <c r="DC10" s="55">
        <f t="shared" si="1"/>
        <v>0</v>
      </c>
      <c r="DD10" s="55">
        <f t="shared" si="5"/>
        <v>0</v>
      </c>
      <c r="DE10" s="55">
        <f t="shared" si="2"/>
        <v>0</v>
      </c>
    </row>
    <row r="11" spans="1:109" x14ac:dyDescent="0.3">
      <c r="A11">
        <v>2018</v>
      </c>
      <c r="B11">
        <v>44.330015449999998</v>
      </c>
      <c r="C11">
        <v>359.6</v>
      </c>
      <c r="D11">
        <v>2155765.784</v>
      </c>
      <c r="E11">
        <v>5665917.4359999998</v>
      </c>
      <c r="BD11" s="55">
        <v>10</v>
      </c>
      <c r="BE11">
        <v>11372932.570411548</v>
      </c>
      <c r="BF11" s="55">
        <f t="shared" si="3"/>
        <v>0</v>
      </c>
      <c r="BG11" s="55">
        <f t="shared" si="6"/>
        <v>0</v>
      </c>
      <c r="BH11" s="55">
        <f t="shared" si="6"/>
        <v>0</v>
      </c>
      <c r="BI11" s="55">
        <f t="shared" si="6"/>
        <v>0</v>
      </c>
      <c r="BJ11" s="55">
        <f t="shared" si="6"/>
        <v>0</v>
      </c>
      <c r="BK11" s="55">
        <f t="shared" si="6"/>
        <v>0</v>
      </c>
      <c r="BL11" s="55">
        <f t="shared" si="6"/>
        <v>0</v>
      </c>
      <c r="BM11" s="55">
        <f t="shared" si="6"/>
        <v>0</v>
      </c>
      <c r="BN11" s="55">
        <f t="shared" si="6"/>
        <v>0</v>
      </c>
      <c r="BO11" s="55">
        <f t="shared" si="6"/>
        <v>11372932.570411548</v>
      </c>
      <c r="BP11" s="55">
        <f t="shared" si="6"/>
        <v>0</v>
      </c>
      <c r="BQ11" s="55">
        <f t="shared" si="6"/>
        <v>0</v>
      </c>
      <c r="BR11" s="55">
        <f t="shared" si="6"/>
        <v>0</v>
      </c>
      <c r="BS11" s="55">
        <f t="shared" si="6"/>
        <v>0</v>
      </c>
      <c r="BT11" s="55">
        <f t="shared" si="6"/>
        <v>0</v>
      </c>
      <c r="BU11" s="55">
        <f t="shared" si="6"/>
        <v>0</v>
      </c>
      <c r="BV11" s="55">
        <f t="shared" si="6"/>
        <v>0</v>
      </c>
      <c r="BW11" s="55">
        <f t="shared" si="6"/>
        <v>0</v>
      </c>
      <c r="BX11" s="55">
        <f t="shared" si="6"/>
        <v>0</v>
      </c>
      <c r="BY11" s="55">
        <f t="shared" si="6"/>
        <v>0</v>
      </c>
      <c r="BZ11" s="55">
        <f t="shared" si="6"/>
        <v>0</v>
      </c>
      <c r="CA11" s="55">
        <f t="shared" si="6"/>
        <v>0</v>
      </c>
      <c r="CB11" s="55">
        <f t="shared" si="6"/>
        <v>0</v>
      </c>
      <c r="CC11" s="55">
        <f t="shared" si="6"/>
        <v>0</v>
      </c>
      <c r="CD11" s="55">
        <f t="shared" si="6"/>
        <v>0</v>
      </c>
      <c r="CE11" s="55">
        <f t="shared" si="6"/>
        <v>0</v>
      </c>
      <c r="CF11" s="55">
        <f t="shared" si="6"/>
        <v>0</v>
      </c>
      <c r="CG11" s="55">
        <f t="shared" si="6"/>
        <v>0</v>
      </c>
      <c r="CH11" s="55">
        <f t="shared" si="6"/>
        <v>0</v>
      </c>
      <c r="CI11" s="55">
        <f t="shared" si="6"/>
        <v>0</v>
      </c>
      <c r="CJ11" s="55">
        <f t="shared" si="6"/>
        <v>0</v>
      </c>
      <c r="CK11" s="55">
        <f t="shared" si="6"/>
        <v>0</v>
      </c>
      <c r="CL11" s="55">
        <f t="shared" si="6"/>
        <v>0</v>
      </c>
      <c r="CM11" s="55">
        <f t="shared" si="6"/>
        <v>0</v>
      </c>
      <c r="CN11" s="55">
        <f t="shared" si="6"/>
        <v>0</v>
      </c>
      <c r="CO11" s="55">
        <f t="shared" si="6"/>
        <v>0</v>
      </c>
      <c r="CP11" s="55">
        <f t="shared" si="6"/>
        <v>0</v>
      </c>
      <c r="CQ11" s="55">
        <f t="shared" si="6"/>
        <v>0</v>
      </c>
      <c r="CR11" s="55">
        <f t="shared" si="6"/>
        <v>0</v>
      </c>
      <c r="CS11" s="55">
        <f t="shared" si="6"/>
        <v>0</v>
      </c>
      <c r="CT11" s="55">
        <f t="shared" si="6"/>
        <v>0</v>
      </c>
      <c r="CU11" s="55">
        <f t="shared" si="6"/>
        <v>0</v>
      </c>
      <c r="CV11" s="55">
        <f t="shared" si="6"/>
        <v>0</v>
      </c>
      <c r="CW11" s="55">
        <f t="shared" si="4"/>
        <v>0</v>
      </c>
      <c r="CX11" s="55">
        <f t="shared" si="1"/>
        <v>0</v>
      </c>
      <c r="CY11" s="55">
        <f t="shared" si="1"/>
        <v>0</v>
      </c>
      <c r="CZ11" s="55">
        <f t="shared" si="1"/>
        <v>0</v>
      </c>
      <c r="DA11" s="55">
        <f t="shared" si="1"/>
        <v>0</v>
      </c>
      <c r="DB11" s="55">
        <f t="shared" si="1"/>
        <v>0</v>
      </c>
      <c r="DC11" s="55">
        <f t="shared" si="1"/>
        <v>0</v>
      </c>
      <c r="DD11" s="55">
        <f t="shared" si="5"/>
        <v>0</v>
      </c>
      <c r="DE11" s="55">
        <f t="shared" si="2"/>
        <v>0</v>
      </c>
    </row>
    <row r="12" spans="1:109" x14ac:dyDescent="0.3">
      <c r="A12">
        <v>2019</v>
      </c>
      <c r="B12">
        <v>46.548800120000003</v>
      </c>
      <c r="C12">
        <v>337</v>
      </c>
      <c r="D12">
        <v>2135439.5839999998</v>
      </c>
      <c r="E12">
        <v>5782819.8399999999</v>
      </c>
      <c r="BD12" s="55">
        <v>11</v>
      </c>
      <c r="BE12">
        <v>75743723.797342762</v>
      </c>
      <c r="BF12" s="55">
        <f t="shared" si="3"/>
        <v>0</v>
      </c>
      <c r="BG12" s="55">
        <f t="shared" si="6"/>
        <v>0</v>
      </c>
      <c r="BH12" s="55">
        <f t="shared" si="6"/>
        <v>0</v>
      </c>
      <c r="BI12" s="55">
        <f t="shared" si="6"/>
        <v>0</v>
      </c>
      <c r="BJ12" s="55">
        <f t="shared" si="6"/>
        <v>0</v>
      </c>
      <c r="BK12" s="55">
        <f t="shared" si="6"/>
        <v>0</v>
      </c>
      <c r="BL12" s="55">
        <f t="shared" si="6"/>
        <v>0</v>
      </c>
      <c r="BM12" s="55">
        <f t="shared" si="6"/>
        <v>0</v>
      </c>
      <c r="BN12" s="55">
        <f t="shared" si="6"/>
        <v>0</v>
      </c>
      <c r="BO12" s="55">
        <f t="shared" si="6"/>
        <v>0</v>
      </c>
      <c r="BP12" s="55">
        <f t="shared" si="6"/>
        <v>75743723.797342762</v>
      </c>
      <c r="BQ12" s="55">
        <f t="shared" si="6"/>
        <v>0</v>
      </c>
      <c r="BR12" s="55">
        <f t="shared" si="6"/>
        <v>0</v>
      </c>
      <c r="BS12" s="55">
        <f t="shared" si="6"/>
        <v>0</v>
      </c>
      <c r="BT12" s="55">
        <f t="shared" si="6"/>
        <v>0</v>
      </c>
      <c r="BU12" s="55">
        <f t="shared" si="6"/>
        <v>0</v>
      </c>
      <c r="BV12" s="55">
        <f t="shared" si="6"/>
        <v>0</v>
      </c>
      <c r="BW12" s="55">
        <f t="shared" si="6"/>
        <v>0</v>
      </c>
      <c r="BX12" s="55">
        <f t="shared" si="6"/>
        <v>0</v>
      </c>
      <c r="BY12" s="55">
        <f t="shared" si="6"/>
        <v>0</v>
      </c>
      <c r="BZ12" s="55">
        <f t="shared" si="6"/>
        <v>0</v>
      </c>
      <c r="CA12" s="55">
        <f t="shared" si="6"/>
        <v>0</v>
      </c>
      <c r="CB12" s="55">
        <f t="shared" si="6"/>
        <v>0</v>
      </c>
      <c r="CC12" s="55">
        <f t="shared" si="6"/>
        <v>0</v>
      </c>
      <c r="CD12" s="55">
        <f t="shared" si="6"/>
        <v>0</v>
      </c>
      <c r="CE12" s="55">
        <f t="shared" si="6"/>
        <v>0</v>
      </c>
      <c r="CF12" s="55">
        <f t="shared" si="6"/>
        <v>0</v>
      </c>
      <c r="CG12" s="55">
        <f t="shared" si="6"/>
        <v>0</v>
      </c>
      <c r="CH12" s="55">
        <f t="shared" si="6"/>
        <v>0</v>
      </c>
      <c r="CI12" s="55">
        <f t="shared" si="6"/>
        <v>0</v>
      </c>
      <c r="CJ12" s="55">
        <f t="shared" si="6"/>
        <v>0</v>
      </c>
      <c r="CK12" s="55">
        <f t="shared" si="6"/>
        <v>0</v>
      </c>
      <c r="CL12" s="55">
        <f t="shared" si="6"/>
        <v>0</v>
      </c>
      <c r="CM12" s="55">
        <f t="shared" si="6"/>
        <v>0</v>
      </c>
      <c r="CN12" s="55">
        <f t="shared" si="6"/>
        <v>0</v>
      </c>
      <c r="CO12" s="55">
        <f t="shared" si="6"/>
        <v>0</v>
      </c>
      <c r="CP12" s="55">
        <f t="shared" si="6"/>
        <v>0</v>
      </c>
      <c r="CQ12" s="55">
        <f t="shared" si="6"/>
        <v>0</v>
      </c>
      <c r="CR12" s="55">
        <f t="shared" si="6"/>
        <v>0</v>
      </c>
      <c r="CS12" s="55">
        <f t="shared" si="6"/>
        <v>0</v>
      </c>
      <c r="CT12" s="55">
        <f t="shared" si="6"/>
        <v>0</v>
      </c>
      <c r="CU12" s="55">
        <f t="shared" si="6"/>
        <v>0</v>
      </c>
      <c r="CV12" s="55">
        <f t="shared" si="6"/>
        <v>0</v>
      </c>
      <c r="CW12" s="55">
        <f t="shared" si="4"/>
        <v>0</v>
      </c>
      <c r="CX12" s="55">
        <f t="shared" si="1"/>
        <v>0</v>
      </c>
      <c r="CY12" s="55">
        <f t="shared" si="1"/>
        <v>0</v>
      </c>
      <c r="CZ12" s="55">
        <f t="shared" si="1"/>
        <v>0</v>
      </c>
      <c r="DA12" s="55">
        <f t="shared" si="1"/>
        <v>0</v>
      </c>
      <c r="DB12" s="55">
        <f t="shared" si="1"/>
        <v>0</v>
      </c>
      <c r="DC12" s="55">
        <f t="shared" si="1"/>
        <v>0</v>
      </c>
      <c r="DD12" s="55">
        <f t="shared" si="5"/>
        <v>0</v>
      </c>
      <c r="DE12" s="55">
        <f t="shared" si="2"/>
        <v>0</v>
      </c>
    </row>
    <row r="13" spans="1:109" x14ac:dyDescent="0.3">
      <c r="A13">
        <v>2020</v>
      </c>
      <c r="B13">
        <v>48.793226910000001</v>
      </c>
      <c r="C13">
        <v>321.60000000000002</v>
      </c>
      <c r="D13">
        <v>2116079.2850000001</v>
      </c>
      <c r="E13">
        <v>5899722.4720000001</v>
      </c>
      <c r="BD13" s="55">
        <v>12</v>
      </c>
      <c r="BE13">
        <v>247975546.95763531</v>
      </c>
      <c r="BF13" s="55">
        <f t="shared" si="3"/>
        <v>0</v>
      </c>
      <c r="BG13" s="55">
        <f t="shared" si="6"/>
        <v>0</v>
      </c>
      <c r="BH13" s="55">
        <f t="shared" si="6"/>
        <v>0</v>
      </c>
      <c r="BI13" s="55">
        <f t="shared" si="6"/>
        <v>0</v>
      </c>
      <c r="BJ13" s="55">
        <f t="shared" si="6"/>
        <v>0</v>
      </c>
      <c r="BK13" s="55">
        <f t="shared" si="6"/>
        <v>0</v>
      </c>
      <c r="BL13" s="55">
        <f t="shared" si="6"/>
        <v>0</v>
      </c>
      <c r="BM13" s="55">
        <f t="shared" si="6"/>
        <v>0</v>
      </c>
      <c r="BN13" s="55">
        <f t="shared" si="6"/>
        <v>0</v>
      </c>
      <c r="BO13" s="55">
        <f t="shared" si="6"/>
        <v>0</v>
      </c>
      <c r="BP13" s="55">
        <f t="shared" si="6"/>
        <v>0</v>
      </c>
      <c r="BQ13" s="55">
        <f t="shared" si="6"/>
        <v>247975546.95763531</v>
      </c>
      <c r="BR13" s="55">
        <f t="shared" si="6"/>
        <v>0</v>
      </c>
      <c r="BS13" s="55">
        <f t="shared" si="6"/>
        <v>0</v>
      </c>
      <c r="BT13" s="55">
        <f t="shared" si="6"/>
        <v>0</v>
      </c>
      <c r="BU13" s="55">
        <f t="shared" si="6"/>
        <v>0</v>
      </c>
      <c r="BV13" s="55">
        <f t="shared" si="6"/>
        <v>0</v>
      </c>
      <c r="BW13" s="55">
        <f t="shared" si="6"/>
        <v>0</v>
      </c>
      <c r="BX13" s="55">
        <f t="shared" si="6"/>
        <v>0</v>
      </c>
      <c r="BY13" s="55">
        <f t="shared" si="6"/>
        <v>0</v>
      </c>
      <c r="BZ13" s="55">
        <f t="shared" si="6"/>
        <v>0</v>
      </c>
      <c r="CA13" s="55">
        <f t="shared" si="6"/>
        <v>0</v>
      </c>
      <c r="CB13" s="55">
        <f t="shared" si="6"/>
        <v>0</v>
      </c>
      <c r="CC13" s="55">
        <f t="shared" si="6"/>
        <v>0</v>
      </c>
      <c r="CD13" s="55">
        <f t="shared" si="6"/>
        <v>0</v>
      </c>
      <c r="CE13" s="55">
        <f t="shared" si="6"/>
        <v>0</v>
      </c>
      <c r="CF13" s="55">
        <f t="shared" si="6"/>
        <v>0</v>
      </c>
      <c r="CG13" s="55">
        <f t="shared" si="6"/>
        <v>0</v>
      </c>
      <c r="CH13" s="55">
        <f t="shared" si="6"/>
        <v>0</v>
      </c>
      <c r="CI13" s="55">
        <f t="shared" si="6"/>
        <v>0</v>
      </c>
      <c r="CJ13" s="55">
        <f t="shared" si="6"/>
        <v>0</v>
      </c>
      <c r="CK13" s="55">
        <f t="shared" si="6"/>
        <v>0</v>
      </c>
      <c r="CL13" s="55">
        <f t="shared" si="6"/>
        <v>0</v>
      </c>
      <c r="CM13" s="55">
        <f t="shared" si="6"/>
        <v>0</v>
      </c>
      <c r="CN13" s="55">
        <f t="shared" si="6"/>
        <v>0</v>
      </c>
      <c r="CO13" s="55">
        <f t="shared" si="6"/>
        <v>0</v>
      </c>
      <c r="CP13" s="55">
        <f t="shared" si="6"/>
        <v>0</v>
      </c>
      <c r="CQ13" s="55">
        <f t="shared" si="6"/>
        <v>0</v>
      </c>
      <c r="CR13" s="55">
        <f t="shared" si="6"/>
        <v>0</v>
      </c>
      <c r="CS13" s="55">
        <f t="shared" si="6"/>
        <v>0</v>
      </c>
      <c r="CT13" s="55">
        <f t="shared" si="6"/>
        <v>0</v>
      </c>
      <c r="CU13" s="55">
        <f t="shared" si="6"/>
        <v>0</v>
      </c>
      <c r="CV13" s="55">
        <f t="shared" si="6"/>
        <v>0</v>
      </c>
      <c r="CW13" s="55">
        <f t="shared" si="4"/>
        <v>0</v>
      </c>
      <c r="CX13" s="55">
        <f t="shared" si="1"/>
        <v>0</v>
      </c>
      <c r="CY13" s="55">
        <f t="shared" si="1"/>
        <v>0</v>
      </c>
      <c r="CZ13" s="55">
        <f t="shared" si="1"/>
        <v>0</v>
      </c>
      <c r="DA13" s="55">
        <f t="shared" si="1"/>
        <v>0</v>
      </c>
      <c r="DB13" s="55">
        <f t="shared" si="1"/>
        <v>0</v>
      </c>
      <c r="DC13" s="55">
        <f t="shared" si="1"/>
        <v>0</v>
      </c>
      <c r="DD13" s="55">
        <f t="shared" si="5"/>
        <v>0</v>
      </c>
      <c r="DE13" s="55">
        <f t="shared" si="2"/>
        <v>0</v>
      </c>
    </row>
    <row r="14" spans="1:109" x14ac:dyDescent="0.3">
      <c r="A14">
        <v>2021</v>
      </c>
      <c r="B14">
        <v>51.058646590000002</v>
      </c>
      <c r="C14">
        <v>439.3</v>
      </c>
      <c r="D14">
        <v>2097608.9500000002</v>
      </c>
      <c r="E14">
        <v>6016625.3219999997</v>
      </c>
      <c r="BD14" s="55">
        <v>13</v>
      </c>
      <c r="BE14">
        <v>4669303.3932922035</v>
      </c>
      <c r="BF14" s="55">
        <f t="shared" si="3"/>
        <v>0</v>
      </c>
      <c r="BG14" s="55">
        <f t="shared" si="6"/>
        <v>0</v>
      </c>
      <c r="BH14" s="55">
        <f t="shared" si="6"/>
        <v>0</v>
      </c>
      <c r="BI14" s="55">
        <f t="shared" si="6"/>
        <v>0</v>
      </c>
      <c r="BJ14" s="55">
        <f t="shared" si="6"/>
        <v>0</v>
      </c>
      <c r="BK14" s="55">
        <f t="shared" si="6"/>
        <v>0</v>
      </c>
      <c r="BL14" s="55">
        <f t="shared" si="6"/>
        <v>0</v>
      </c>
      <c r="BM14" s="55">
        <f t="shared" si="6"/>
        <v>0</v>
      </c>
      <c r="BN14" s="55">
        <f t="shared" si="6"/>
        <v>0</v>
      </c>
      <c r="BO14" s="55">
        <f t="shared" si="6"/>
        <v>0</v>
      </c>
      <c r="BP14" s="55">
        <f t="shared" si="6"/>
        <v>0</v>
      </c>
      <c r="BQ14" s="55">
        <f t="shared" si="6"/>
        <v>0</v>
      </c>
      <c r="BR14" s="55">
        <f t="shared" si="6"/>
        <v>4669303.3932922035</v>
      </c>
      <c r="BS14" s="55">
        <f t="shared" si="6"/>
        <v>0</v>
      </c>
      <c r="BT14" s="55">
        <f t="shared" si="6"/>
        <v>0</v>
      </c>
      <c r="BU14" s="55">
        <f t="shared" si="6"/>
        <v>0</v>
      </c>
      <c r="BV14" s="55">
        <f t="shared" si="6"/>
        <v>0</v>
      </c>
      <c r="BW14" s="55">
        <f t="shared" si="6"/>
        <v>0</v>
      </c>
      <c r="BX14" s="55">
        <f t="shared" si="6"/>
        <v>0</v>
      </c>
      <c r="BY14" s="55">
        <f t="shared" si="6"/>
        <v>0</v>
      </c>
      <c r="BZ14" s="55">
        <f t="shared" si="6"/>
        <v>0</v>
      </c>
      <c r="CA14" s="55">
        <f t="shared" si="6"/>
        <v>0</v>
      </c>
      <c r="CB14" s="55">
        <f t="shared" ref="BG14:CV20" si="7">IF($BD14=CB$1, $BE14, 0)</f>
        <v>0</v>
      </c>
      <c r="CC14" s="55">
        <f t="shared" si="7"/>
        <v>0</v>
      </c>
      <c r="CD14" s="55">
        <f t="shared" si="7"/>
        <v>0</v>
      </c>
      <c r="CE14" s="55">
        <f t="shared" si="7"/>
        <v>0</v>
      </c>
      <c r="CF14" s="55">
        <f t="shared" si="7"/>
        <v>0</v>
      </c>
      <c r="CG14" s="55">
        <f t="shared" si="7"/>
        <v>0</v>
      </c>
      <c r="CH14" s="55">
        <f t="shared" si="7"/>
        <v>0</v>
      </c>
      <c r="CI14" s="55">
        <f t="shared" si="7"/>
        <v>0</v>
      </c>
      <c r="CJ14" s="55">
        <f t="shared" si="7"/>
        <v>0</v>
      </c>
      <c r="CK14" s="55">
        <f t="shared" si="7"/>
        <v>0</v>
      </c>
      <c r="CL14" s="55">
        <f t="shared" si="7"/>
        <v>0</v>
      </c>
      <c r="CM14" s="55">
        <f t="shared" si="7"/>
        <v>0</v>
      </c>
      <c r="CN14" s="55">
        <f t="shared" si="7"/>
        <v>0</v>
      </c>
      <c r="CO14" s="55">
        <f t="shared" si="7"/>
        <v>0</v>
      </c>
      <c r="CP14" s="55">
        <f t="shared" si="7"/>
        <v>0</v>
      </c>
      <c r="CQ14" s="55">
        <f t="shared" si="7"/>
        <v>0</v>
      </c>
      <c r="CR14" s="55">
        <f t="shared" si="7"/>
        <v>0</v>
      </c>
      <c r="CS14" s="55">
        <f t="shared" si="7"/>
        <v>0</v>
      </c>
      <c r="CT14" s="55">
        <f t="shared" si="7"/>
        <v>0</v>
      </c>
      <c r="CU14" s="55">
        <f t="shared" si="7"/>
        <v>0</v>
      </c>
      <c r="CV14" s="55">
        <f t="shared" si="7"/>
        <v>0</v>
      </c>
      <c r="CW14" s="55">
        <f t="shared" si="4"/>
        <v>0</v>
      </c>
      <c r="CX14" s="55">
        <f t="shared" si="1"/>
        <v>0</v>
      </c>
      <c r="CY14" s="55">
        <f t="shared" si="1"/>
        <v>0</v>
      </c>
      <c r="CZ14" s="55">
        <f t="shared" si="1"/>
        <v>0</v>
      </c>
      <c r="DA14" s="55">
        <f t="shared" si="1"/>
        <v>0</v>
      </c>
      <c r="DB14" s="55">
        <f t="shared" si="1"/>
        <v>0</v>
      </c>
      <c r="DC14" s="55">
        <f t="shared" si="1"/>
        <v>0</v>
      </c>
      <c r="DD14" s="55">
        <f t="shared" si="5"/>
        <v>0</v>
      </c>
      <c r="DE14" s="55">
        <f t="shared" si="2"/>
        <v>0</v>
      </c>
    </row>
    <row r="15" spans="1:109" x14ac:dyDescent="0.3">
      <c r="A15">
        <v>2022</v>
      </c>
      <c r="B15">
        <v>53.458673849999997</v>
      </c>
      <c r="C15">
        <v>438.6</v>
      </c>
      <c r="D15">
        <v>2079959.8019999999</v>
      </c>
      <c r="E15">
        <v>6133528.3820000002</v>
      </c>
      <c r="BD15" s="55">
        <v>14</v>
      </c>
      <c r="BE15">
        <v>266983026.50348058</v>
      </c>
      <c r="BF15" s="55">
        <f t="shared" si="3"/>
        <v>0</v>
      </c>
      <c r="BG15" s="55">
        <f t="shared" si="7"/>
        <v>0</v>
      </c>
      <c r="BH15" s="55">
        <f t="shared" si="7"/>
        <v>0</v>
      </c>
      <c r="BI15" s="55">
        <f t="shared" si="7"/>
        <v>0</v>
      </c>
      <c r="BJ15" s="55">
        <f t="shared" si="7"/>
        <v>0</v>
      </c>
      <c r="BK15" s="55">
        <f t="shared" si="7"/>
        <v>0</v>
      </c>
      <c r="BL15" s="55">
        <f t="shared" si="7"/>
        <v>0</v>
      </c>
      <c r="BM15" s="55">
        <f t="shared" si="7"/>
        <v>0</v>
      </c>
      <c r="BN15" s="55">
        <f t="shared" si="7"/>
        <v>0</v>
      </c>
      <c r="BO15" s="55">
        <f t="shared" si="7"/>
        <v>0</v>
      </c>
      <c r="BP15" s="55">
        <f t="shared" si="7"/>
        <v>0</v>
      </c>
      <c r="BQ15" s="55">
        <f t="shared" si="7"/>
        <v>0</v>
      </c>
      <c r="BR15" s="55">
        <f t="shared" si="7"/>
        <v>0</v>
      </c>
      <c r="BS15" s="55">
        <f t="shared" si="7"/>
        <v>266983026.50348058</v>
      </c>
      <c r="BT15" s="55">
        <f t="shared" si="7"/>
        <v>0</v>
      </c>
      <c r="BU15" s="55">
        <f t="shared" si="7"/>
        <v>0</v>
      </c>
      <c r="BV15" s="55">
        <f t="shared" si="7"/>
        <v>0</v>
      </c>
      <c r="BW15" s="55">
        <f t="shared" si="7"/>
        <v>0</v>
      </c>
      <c r="BX15" s="55">
        <f t="shared" si="7"/>
        <v>0</v>
      </c>
      <c r="BY15" s="55">
        <f t="shared" si="7"/>
        <v>0</v>
      </c>
      <c r="BZ15" s="55">
        <f t="shared" si="7"/>
        <v>0</v>
      </c>
      <c r="CA15" s="55">
        <f t="shared" si="7"/>
        <v>0</v>
      </c>
      <c r="CB15" s="55">
        <f t="shared" si="7"/>
        <v>0</v>
      </c>
      <c r="CC15" s="55">
        <f t="shared" si="7"/>
        <v>0</v>
      </c>
      <c r="CD15" s="55">
        <f t="shared" si="7"/>
        <v>0</v>
      </c>
      <c r="CE15" s="55">
        <f t="shared" si="7"/>
        <v>0</v>
      </c>
      <c r="CF15" s="55">
        <f t="shared" si="7"/>
        <v>0</v>
      </c>
      <c r="CG15" s="55">
        <f t="shared" si="7"/>
        <v>0</v>
      </c>
      <c r="CH15" s="55">
        <f t="shared" si="7"/>
        <v>0</v>
      </c>
      <c r="CI15" s="55">
        <f t="shared" si="7"/>
        <v>0</v>
      </c>
      <c r="CJ15" s="55">
        <f t="shared" si="7"/>
        <v>0</v>
      </c>
      <c r="CK15" s="55">
        <f t="shared" si="7"/>
        <v>0</v>
      </c>
      <c r="CL15" s="55">
        <f t="shared" si="7"/>
        <v>0</v>
      </c>
      <c r="CM15" s="55">
        <f t="shared" si="7"/>
        <v>0</v>
      </c>
      <c r="CN15" s="55">
        <f t="shared" si="7"/>
        <v>0</v>
      </c>
      <c r="CO15" s="55">
        <f t="shared" si="7"/>
        <v>0</v>
      </c>
      <c r="CP15" s="55">
        <f t="shared" si="7"/>
        <v>0</v>
      </c>
      <c r="CQ15" s="55">
        <f t="shared" si="7"/>
        <v>0</v>
      </c>
      <c r="CR15" s="55">
        <f t="shared" si="7"/>
        <v>0</v>
      </c>
      <c r="CS15" s="55">
        <f t="shared" si="7"/>
        <v>0</v>
      </c>
      <c r="CT15" s="55">
        <f t="shared" si="7"/>
        <v>0</v>
      </c>
      <c r="CU15" s="55">
        <f t="shared" si="7"/>
        <v>0</v>
      </c>
      <c r="CV15" s="55">
        <f t="shared" si="7"/>
        <v>0</v>
      </c>
      <c r="CW15" s="55">
        <f t="shared" si="4"/>
        <v>0</v>
      </c>
      <c r="CX15" s="55">
        <f t="shared" si="1"/>
        <v>0</v>
      </c>
      <c r="CY15" s="55">
        <f t="shared" si="1"/>
        <v>0</v>
      </c>
      <c r="CZ15" s="55">
        <f t="shared" si="1"/>
        <v>0</v>
      </c>
      <c r="DA15" s="55">
        <f t="shared" si="1"/>
        <v>0</v>
      </c>
      <c r="DB15" s="55">
        <f t="shared" si="1"/>
        <v>0</v>
      </c>
      <c r="DC15" s="55">
        <f t="shared" si="1"/>
        <v>0</v>
      </c>
      <c r="DD15" s="55">
        <f t="shared" si="5"/>
        <v>0</v>
      </c>
      <c r="DE15" s="55">
        <f t="shared" si="2"/>
        <v>0</v>
      </c>
    </row>
    <row r="16" spans="1:109" x14ac:dyDescent="0.3">
      <c r="A16">
        <v>2023</v>
      </c>
      <c r="B16">
        <v>56.002754969999998</v>
      </c>
      <c r="C16">
        <v>440.9</v>
      </c>
      <c r="D16">
        <v>2063069.507</v>
      </c>
      <c r="E16">
        <v>6250431.6430000002</v>
      </c>
      <c r="BD16" s="55">
        <v>15</v>
      </c>
      <c r="BE16">
        <v>20401564.811893113</v>
      </c>
      <c r="BF16" s="55">
        <f t="shared" si="3"/>
        <v>0</v>
      </c>
      <c r="BG16" s="55">
        <f t="shared" si="7"/>
        <v>0</v>
      </c>
      <c r="BH16" s="55">
        <f t="shared" si="7"/>
        <v>0</v>
      </c>
      <c r="BI16" s="55">
        <f t="shared" si="7"/>
        <v>0</v>
      </c>
      <c r="BJ16" s="55">
        <f t="shared" si="7"/>
        <v>0</v>
      </c>
      <c r="BK16" s="55">
        <f t="shared" si="7"/>
        <v>0</v>
      </c>
      <c r="BL16" s="55">
        <f t="shared" si="7"/>
        <v>0</v>
      </c>
      <c r="BM16" s="55">
        <f t="shared" si="7"/>
        <v>0</v>
      </c>
      <c r="BN16" s="55">
        <f t="shared" si="7"/>
        <v>0</v>
      </c>
      <c r="BO16" s="55">
        <f t="shared" si="7"/>
        <v>0</v>
      </c>
      <c r="BP16" s="55">
        <f t="shared" si="7"/>
        <v>0</v>
      </c>
      <c r="BQ16" s="55">
        <f t="shared" si="7"/>
        <v>0</v>
      </c>
      <c r="BR16" s="55">
        <f t="shared" si="7"/>
        <v>0</v>
      </c>
      <c r="BS16" s="55">
        <f t="shared" si="7"/>
        <v>0</v>
      </c>
      <c r="BT16" s="55">
        <f t="shared" si="7"/>
        <v>20401564.811893113</v>
      </c>
      <c r="BU16" s="55">
        <f t="shared" si="7"/>
        <v>0</v>
      </c>
      <c r="BV16" s="55">
        <f t="shared" si="7"/>
        <v>0</v>
      </c>
      <c r="BW16" s="55">
        <f t="shared" si="7"/>
        <v>0</v>
      </c>
      <c r="BX16" s="55">
        <f t="shared" si="7"/>
        <v>0</v>
      </c>
      <c r="BY16" s="55">
        <f t="shared" si="7"/>
        <v>0</v>
      </c>
      <c r="BZ16" s="55">
        <f t="shared" si="7"/>
        <v>0</v>
      </c>
      <c r="CA16" s="55">
        <f t="shared" si="7"/>
        <v>0</v>
      </c>
      <c r="CB16" s="55">
        <f t="shared" si="7"/>
        <v>0</v>
      </c>
      <c r="CC16" s="55">
        <f t="shared" si="7"/>
        <v>0</v>
      </c>
      <c r="CD16" s="55">
        <f t="shared" si="7"/>
        <v>0</v>
      </c>
      <c r="CE16" s="55">
        <f t="shared" si="7"/>
        <v>0</v>
      </c>
      <c r="CF16" s="55">
        <f t="shared" si="7"/>
        <v>0</v>
      </c>
      <c r="CG16" s="55">
        <f t="shared" si="7"/>
        <v>0</v>
      </c>
      <c r="CH16" s="55">
        <f t="shared" si="7"/>
        <v>0</v>
      </c>
      <c r="CI16" s="55">
        <f t="shared" si="7"/>
        <v>0</v>
      </c>
      <c r="CJ16" s="55">
        <f t="shared" si="7"/>
        <v>0</v>
      </c>
      <c r="CK16" s="55">
        <f t="shared" si="7"/>
        <v>0</v>
      </c>
      <c r="CL16" s="55">
        <f t="shared" si="7"/>
        <v>0</v>
      </c>
      <c r="CM16" s="55">
        <f t="shared" si="7"/>
        <v>0</v>
      </c>
      <c r="CN16" s="55">
        <f t="shared" si="7"/>
        <v>0</v>
      </c>
      <c r="CO16" s="55">
        <f t="shared" si="7"/>
        <v>0</v>
      </c>
      <c r="CP16" s="55">
        <f t="shared" si="7"/>
        <v>0</v>
      </c>
      <c r="CQ16" s="55">
        <f t="shared" si="7"/>
        <v>0</v>
      </c>
      <c r="CR16" s="55">
        <f t="shared" si="7"/>
        <v>0</v>
      </c>
      <c r="CS16" s="55">
        <f t="shared" si="7"/>
        <v>0</v>
      </c>
      <c r="CT16" s="55">
        <f t="shared" si="7"/>
        <v>0</v>
      </c>
      <c r="CU16" s="55">
        <f t="shared" si="7"/>
        <v>0</v>
      </c>
      <c r="CV16" s="55">
        <f t="shared" si="7"/>
        <v>0</v>
      </c>
      <c r="CW16" s="55">
        <f t="shared" si="4"/>
        <v>0</v>
      </c>
      <c r="CX16" s="55">
        <f t="shared" si="1"/>
        <v>0</v>
      </c>
      <c r="CY16" s="55">
        <f t="shared" si="1"/>
        <v>0</v>
      </c>
      <c r="CZ16" s="55">
        <f t="shared" si="1"/>
        <v>0</v>
      </c>
      <c r="DA16" s="55">
        <f t="shared" si="1"/>
        <v>0</v>
      </c>
      <c r="DB16" s="55">
        <f t="shared" si="1"/>
        <v>0</v>
      </c>
      <c r="DC16" s="55">
        <f t="shared" si="1"/>
        <v>0</v>
      </c>
      <c r="DD16" s="55">
        <f t="shared" si="5"/>
        <v>0</v>
      </c>
      <c r="DE16" s="55">
        <f t="shared" si="2"/>
        <v>0</v>
      </c>
    </row>
    <row r="17" spans="1:109" x14ac:dyDescent="0.3">
      <c r="A17">
        <v>2024</v>
      </c>
      <c r="B17">
        <v>58.70108776</v>
      </c>
      <c r="C17">
        <v>445.9</v>
      </c>
      <c r="D17">
        <v>2046881.5209999999</v>
      </c>
      <c r="E17">
        <v>6367335.0970000001</v>
      </c>
      <c r="BD17" s="55">
        <v>16</v>
      </c>
      <c r="BE17">
        <v>15285815.345309258</v>
      </c>
      <c r="BF17" s="55">
        <f t="shared" si="3"/>
        <v>0</v>
      </c>
      <c r="BG17" s="55">
        <f t="shared" si="7"/>
        <v>0</v>
      </c>
      <c r="BH17" s="55">
        <f t="shared" si="7"/>
        <v>0</v>
      </c>
      <c r="BI17" s="55">
        <f t="shared" si="7"/>
        <v>0</v>
      </c>
      <c r="BJ17" s="55">
        <f t="shared" si="7"/>
        <v>0</v>
      </c>
      <c r="BK17" s="55">
        <f t="shared" si="7"/>
        <v>0</v>
      </c>
      <c r="BL17" s="55">
        <f t="shared" si="7"/>
        <v>0</v>
      </c>
      <c r="BM17" s="55">
        <f t="shared" si="7"/>
        <v>0</v>
      </c>
      <c r="BN17" s="55">
        <f t="shared" si="7"/>
        <v>0</v>
      </c>
      <c r="BO17" s="55">
        <f t="shared" si="7"/>
        <v>0</v>
      </c>
      <c r="BP17" s="55">
        <f t="shared" si="7"/>
        <v>0</v>
      </c>
      <c r="BQ17" s="55">
        <f t="shared" si="7"/>
        <v>0</v>
      </c>
      <c r="BR17" s="55">
        <f t="shared" si="7"/>
        <v>0</v>
      </c>
      <c r="BS17" s="55">
        <f t="shared" si="7"/>
        <v>0</v>
      </c>
      <c r="BT17" s="55">
        <f t="shared" si="7"/>
        <v>0</v>
      </c>
      <c r="BU17" s="55">
        <f t="shared" si="7"/>
        <v>15285815.345309258</v>
      </c>
      <c r="BV17" s="55">
        <f t="shared" si="7"/>
        <v>0</v>
      </c>
      <c r="BW17" s="55">
        <f t="shared" si="7"/>
        <v>0</v>
      </c>
      <c r="BX17" s="55">
        <f t="shared" si="7"/>
        <v>0</v>
      </c>
      <c r="BY17" s="55">
        <f t="shared" si="7"/>
        <v>0</v>
      </c>
      <c r="BZ17" s="55">
        <f t="shared" si="7"/>
        <v>0</v>
      </c>
      <c r="CA17" s="55">
        <f t="shared" si="7"/>
        <v>0</v>
      </c>
      <c r="CB17" s="55">
        <f t="shared" si="7"/>
        <v>0</v>
      </c>
      <c r="CC17" s="55">
        <f t="shared" si="7"/>
        <v>0</v>
      </c>
      <c r="CD17" s="55">
        <f t="shared" si="7"/>
        <v>0</v>
      </c>
      <c r="CE17" s="55">
        <f t="shared" si="7"/>
        <v>0</v>
      </c>
      <c r="CF17" s="55">
        <f t="shared" si="7"/>
        <v>0</v>
      </c>
      <c r="CG17" s="55">
        <f t="shared" si="7"/>
        <v>0</v>
      </c>
      <c r="CH17" s="55">
        <f t="shared" si="7"/>
        <v>0</v>
      </c>
      <c r="CI17" s="55">
        <f t="shared" si="7"/>
        <v>0</v>
      </c>
      <c r="CJ17" s="55">
        <f t="shared" si="7"/>
        <v>0</v>
      </c>
      <c r="CK17" s="55">
        <f t="shared" si="7"/>
        <v>0</v>
      </c>
      <c r="CL17" s="55">
        <f t="shared" si="7"/>
        <v>0</v>
      </c>
      <c r="CM17" s="55">
        <f t="shared" si="7"/>
        <v>0</v>
      </c>
      <c r="CN17" s="55">
        <f t="shared" si="7"/>
        <v>0</v>
      </c>
      <c r="CO17" s="55">
        <f t="shared" si="7"/>
        <v>0</v>
      </c>
      <c r="CP17" s="55">
        <f t="shared" si="7"/>
        <v>0</v>
      </c>
      <c r="CQ17" s="55">
        <f t="shared" si="7"/>
        <v>0</v>
      </c>
      <c r="CR17" s="55">
        <f t="shared" si="7"/>
        <v>0</v>
      </c>
      <c r="CS17" s="55">
        <f t="shared" si="7"/>
        <v>0</v>
      </c>
      <c r="CT17" s="55">
        <f t="shared" si="7"/>
        <v>0</v>
      </c>
      <c r="CU17" s="55">
        <f t="shared" si="7"/>
        <v>0</v>
      </c>
      <c r="CV17" s="55">
        <f t="shared" si="7"/>
        <v>0</v>
      </c>
      <c r="CW17" s="55">
        <f t="shared" si="4"/>
        <v>0</v>
      </c>
      <c r="CX17" s="55">
        <f t="shared" si="1"/>
        <v>0</v>
      </c>
      <c r="CY17" s="55">
        <f t="shared" si="1"/>
        <v>0</v>
      </c>
      <c r="CZ17" s="55">
        <f t="shared" si="1"/>
        <v>0</v>
      </c>
      <c r="DA17" s="55">
        <f t="shared" si="1"/>
        <v>0</v>
      </c>
      <c r="DB17" s="55">
        <f t="shared" si="1"/>
        <v>0</v>
      </c>
      <c r="DC17" s="55">
        <f t="shared" si="1"/>
        <v>0</v>
      </c>
      <c r="DD17" s="55">
        <f t="shared" si="5"/>
        <v>0</v>
      </c>
      <c r="DE17" s="55">
        <f t="shared" si="2"/>
        <v>0</v>
      </c>
    </row>
    <row r="18" spans="1:109" x14ac:dyDescent="0.3">
      <c r="A18">
        <v>2025</v>
      </c>
      <c r="B18">
        <v>61.564687749999997</v>
      </c>
      <c r="C18">
        <v>452.8</v>
      </c>
      <c r="D18">
        <v>2031344.5090000001</v>
      </c>
      <c r="E18">
        <v>6484238.7350000003</v>
      </c>
      <c r="BD18" s="55">
        <v>17</v>
      </c>
      <c r="BE18">
        <v>48867468.101113379</v>
      </c>
      <c r="BF18" s="55">
        <f t="shared" si="3"/>
        <v>0</v>
      </c>
      <c r="BG18" s="55">
        <f t="shared" si="7"/>
        <v>0</v>
      </c>
      <c r="BH18" s="55">
        <f t="shared" si="7"/>
        <v>0</v>
      </c>
      <c r="BI18" s="55">
        <f t="shared" si="7"/>
        <v>0</v>
      </c>
      <c r="BJ18" s="55">
        <f t="shared" si="7"/>
        <v>0</v>
      </c>
      <c r="BK18" s="55">
        <f t="shared" si="7"/>
        <v>0</v>
      </c>
      <c r="BL18" s="55">
        <f t="shared" si="7"/>
        <v>0</v>
      </c>
      <c r="BM18" s="55">
        <f t="shared" si="7"/>
        <v>0</v>
      </c>
      <c r="BN18" s="55">
        <f t="shared" si="7"/>
        <v>0</v>
      </c>
      <c r="BO18" s="55">
        <f t="shared" si="7"/>
        <v>0</v>
      </c>
      <c r="BP18" s="55">
        <f t="shared" si="7"/>
        <v>0</v>
      </c>
      <c r="BQ18" s="55">
        <f t="shared" si="7"/>
        <v>0</v>
      </c>
      <c r="BR18" s="55">
        <f t="shared" si="7"/>
        <v>0</v>
      </c>
      <c r="BS18" s="55">
        <f t="shared" si="7"/>
        <v>0</v>
      </c>
      <c r="BT18" s="55">
        <f t="shared" si="7"/>
        <v>0</v>
      </c>
      <c r="BU18" s="55">
        <f t="shared" si="7"/>
        <v>0</v>
      </c>
      <c r="BV18" s="55">
        <f t="shared" si="7"/>
        <v>48867468.101113379</v>
      </c>
      <c r="BW18" s="55">
        <f t="shared" si="7"/>
        <v>0</v>
      </c>
      <c r="BX18" s="55">
        <f t="shared" si="7"/>
        <v>0</v>
      </c>
      <c r="BY18" s="55">
        <f t="shared" si="7"/>
        <v>0</v>
      </c>
      <c r="BZ18" s="55">
        <f t="shared" si="7"/>
        <v>0</v>
      </c>
      <c r="CA18" s="55">
        <f t="shared" si="7"/>
        <v>0</v>
      </c>
      <c r="CB18" s="55">
        <f t="shared" si="7"/>
        <v>0</v>
      </c>
      <c r="CC18" s="55">
        <f t="shared" si="7"/>
        <v>0</v>
      </c>
      <c r="CD18" s="55">
        <f t="shared" si="7"/>
        <v>0</v>
      </c>
      <c r="CE18" s="55">
        <f t="shared" si="7"/>
        <v>0</v>
      </c>
      <c r="CF18" s="55">
        <f t="shared" si="7"/>
        <v>0</v>
      </c>
      <c r="CG18" s="55">
        <f t="shared" si="7"/>
        <v>0</v>
      </c>
      <c r="CH18" s="55">
        <f t="shared" si="7"/>
        <v>0</v>
      </c>
      <c r="CI18" s="55">
        <f t="shared" si="7"/>
        <v>0</v>
      </c>
      <c r="CJ18" s="55">
        <f t="shared" si="7"/>
        <v>0</v>
      </c>
      <c r="CK18" s="55">
        <f t="shared" si="7"/>
        <v>0</v>
      </c>
      <c r="CL18" s="55">
        <f t="shared" si="7"/>
        <v>0</v>
      </c>
      <c r="CM18" s="55">
        <f t="shared" si="7"/>
        <v>0</v>
      </c>
      <c r="CN18" s="55">
        <f t="shared" si="7"/>
        <v>0</v>
      </c>
      <c r="CO18" s="55">
        <f t="shared" si="7"/>
        <v>0</v>
      </c>
      <c r="CP18" s="55">
        <f t="shared" si="7"/>
        <v>0</v>
      </c>
      <c r="CQ18" s="55">
        <f t="shared" si="7"/>
        <v>0</v>
      </c>
      <c r="CR18" s="55">
        <f t="shared" si="7"/>
        <v>0</v>
      </c>
      <c r="CS18" s="55">
        <f t="shared" si="7"/>
        <v>0</v>
      </c>
      <c r="CT18" s="55">
        <f t="shared" si="7"/>
        <v>0</v>
      </c>
      <c r="CU18" s="55">
        <f t="shared" si="7"/>
        <v>0</v>
      </c>
      <c r="CV18" s="55">
        <f t="shared" si="7"/>
        <v>0</v>
      </c>
      <c r="CW18" s="55">
        <f t="shared" si="4"/>
        <v>0</v>
      </c>
      <c r="CX18" s="55">
        <f t="shared" si="4"/>
        <v>0</v>
      </c>
      <c r="CY18" s="55">
        <f t="shared" si="4"/>
        <v>0</v>
      </c>
      <c r="CZ18" s="55">
        <f t="shared" si="4"/>
        <v>0</v>
      </c>
      <c r="DA18" s="55">
        <f t="shared" si="4"/>
        <v>0</v>
      </c>
      <c r="DB18" s="55">
        <f t="shared" si="4"/>
        <v>0</v>
      </c>
      <c r="DC18" s="55">
        <f t="shared" si="4"/>
        <v>0</v>
      </c>
      <c r="DD18" s="55">
        <f t="shared" si="5"/>
        <v>0</v>
      </c>
      <c r="DE18" s="55">
        <f t="shared" si="2"/>
        <v>0</v>
      </c>
    </row>
    <row r="19" spans="1:109" x14ac:dyDescent="0.3">
      <c r="A19">
        <v>2026</v>
      </c>
      <c r="B19">
        <v>64.605460829999998</v>
      </c>
      <c r="C19">
        <v>461.4</v>
      </c>
      <c r="D19">
        <v>2016411.824</v>
      </c>
      <c r="E19">
        <v>6601142.551</v>
      </c>
      <c r="BD19" s="55">
        <v>18</v>
      </c>
      <c r="BE19">
        <v>122753273.37998739</v>
      </c>
      <c r="BF19" s="55">
        <f t="shared" si="3"/>
        <v>0</v>
      </c>
      <c r="BG19" s="55">
        <f t="shared" si="7"/>
        <v>0</v>
      </c>
      <c r="BH19" s="55">
        <f t="shared" si="7"/>
        <v>0</v>
      </c>
      <c r="BI19" s="55">
        <f t="shared" si="7"/>
        <v>0</v>
      </c>
      <c r="BJ19" s="55">
        <f t="shared" si="7"/>
        <v>0</v>
      </c>
      <c r="BK19" s="55">
        <f t="shared" si="7"/>
        <v>0</v>
      </c>
      <c r="BL19" s="55">
        <f t="shared" si="7"/>
        <v>0</v>
      </c>
      <c r="BM19" s="55">
        <f t="shared" si="7"/>
        <v>0</v>
      </c>
      <c r="BN19" s="55">
        <f t="shared" si="7"/>
        <v>0</v>
      </c>
      <c r="BO19" s="55">
        <f t="shared" si="7"/>
        <v>0</v>
      </c>
      <c r="BP19" s="55">
        <f t="shared" si="7"/>
        <v>0</v>
      </c>
      <c r="BQ19" s="55">
        <f t="shared" si="7"/>
        <v>0</v>
      </c>
      <c r="BR19" s="55">
        <f t="shared" si="7"/>
        <v>0</v>
      </c>
      <c r="BS19" s="55">
        <f t="shared" si="7"/>
        <v>0</v>
      </c>
      <c r="BT19" s="55">
        <f t="shared" si="7"/>
        <v>0</v>
      </c>
      <c r="BU19" s="55">
        <f t="shared" si="7"/>
        <v>0</v>
      </c>
      <c r="BV19" s="55">
        <f t="shared" si="7"/>
        <v>0</v>
      </c>
      <c r="BW19" s="55">
        <f t="shared" si="7"/>
        <v>122753273.37998739</v>
      </c>
      <c r="BX19" s="55">
        <f t="shared" si="7"/>
        <v>0</v>
      </c>
      <c r="BY19" s="55">
        <f t="shared" si="7"/>
        <v>0</v>
      </c>
      <c r="BZ19" s="55">
        <f t="shared" si="7"/>
        <v>0</v>
      </c>
      <c r="CA19" s="55">
        <f t="shared" si="7"/>
        <v>0</v>
      </c>
      <c r="CB19" s="55">
        <f t="shared" si="7"/>
        <v>0</v>
      </c>
      <c r="CC19" s="55">
        <f t="shared" si="7"/>
        <v>0</v>
      </c>
      <c r="CD19" s="55">
        <f t="shared" si="7"/>
        <v>0</v>
      </c>
      <c r="CE19" s="55">
        <f t="shared" si="7"/>
        <v>0</v>
      </c>
      <c r="CF19" s="55">
        <f t="shared" si="7"/>
        <v>0</v>
      </c>
      <c r="CG19" s="55">
        <f t="shared" si="7"/>
        <v>0</v>
      </c>
      <c r="CH19" s="55">
        <f t="shared" si="7"/>
        <v>0</v>
      </c>
      <c r="CI19" s="55">
        <f t="shared" si="7"/>
        <v>0</v>
      </c>
      <c r="CJ19" s="55">
        <f t="shared" si="7"/>
        <v>0</v>
      </c>
      <c r="CK19" s="55">
        <f t="shared" si="7"/>
        <v>0</v>
      </c>
      <c r="CL19" s="55">
        <f t="shared" si="7"/>
        <v>0</v>
      </c>
      <c r="CM19" s="55">
        <f t="shared" si="7"/>
        <v>0</v>
      </c>
      <c r="CN19" s="55">
        <f t="shared" si="7"/>
        <v>0</v>
      </c>
      <c r="CO19" s="55">
        <f t="shared" si="7"/>
        <v>0</v>
      </c>
      <c r="CP19" s="55">
        <f t="shared" si="7"/>
        <v>0</v>
      </c>
      <c r="CQ19" s="55">
        <f t="shared" si="7"/>
        <v>0</v>
      </c>
      <c r="CR19" s="55">
        <f t="shared" si="7"/>
        <v>0</v>
      </c>
      <c r="CS19" s="55">
        <f t="shared" si="7"/>
        <v>0</v>
      </c>
      <c r="CT19" s="55">
        <f t="shared" si="7"/>
        <v>0</v>
      </c>
      <c r="CU19" s="55">
        <f t="shared" si="7"/>
        <v>0</v>
      </c>
      <c r="CV19" s="55">
        <f t="shared" si="7"/>
        <v>0</v>
      </c>
      <c r="CW19" s="55">
        <f t="shared" si="4"/>
        <v>0</v>
      </c>
      <c r="CX19" s="55">
        <f t="shared" si="4"/>
        <v>0</v>
      </c>
      <c r="CY19" s="55">
        <f t="shared" si="4"/>
        <v>0</v>
      </c>
      <c r="CZ19" s="55">
        <f t="shared" si="4"/>
        <v>0</v>
      </c>
      <c r="DA19" s="55">
        <f t="shared" si="4"/>
        <v>0</v>
      </c>
      <c r="DB19" s="55">
        <f t="shared" si="4"/>
        <v>0</v>
      </c>
      <c r="DC19" s="55">
        <f t="shared" si="4"/>
        <v>0</v>
      </c>
      <c r="DD19" s="55">
        <f t="shared" si="5"/>
        <v>0</v>
      </c>
      <c r="DE19" s="55">
        <f t="shared" si="2"/>
        <v>0</v>
      </c>
    </row>
    <row r="20" spans="1:109" x14ac:dyDescent="0.3">
      <c r="A20">
        <v>2027</v>
      </c>
      <c r="B20">
        <v>67.836282780000005</v>
      </c>
      <c r="C20">
        <v>471.4</v>
      </c>
      <c r="D20">
        <v>2002041.041</v>
      </c>
      <c r="E20">
        <v>6718046.5369999995</v>
      </c>
      <c r="BD20" s="55">
        <v>19</v>
      </c>
      <c r="BE20">
        <v>76428259.077142254</v>
      </c>
      <c r="BF20" s="55">
        <f t="shared" si="3"/>
        <v>0</v>
      </c>
      <c r="BG20" s="55">
        <f t="shared" si="7"/>
        <v>0</v>
      </c>
      <c r="BH20" s="55">
        <f t="shared" si="7"/>
        <v>0</v>
      </c>
      <c r="BI20" s="55">
        <f t="shared" si="7"/>
        <v>0</v>
      </c>
      <c r="BJ20" s="55">
        <f t="shared" si="7"/>
        <v>0</v>
      </c>
      <c r="BK20" s="55">
        <f t="shared" si="7"/>
        <v>0</v>
      </c>
      <c r="BL20" s="55">
        <f t="shared" si="7"/>
        <v>0</v>
      </c>
      <c r="BM20" s="55">
        <f t="shared" si="7"/>
        <v>0</v>
      </c>
      <c r="BN20" s="55">
        <f t="shared" si="7"/>
        <v>0</v>
      </c>
      <c r="BO20" s="55">
        <f t="shared" si="7"/>
        <v>0</v>
      </c>
      <c r="BP20" s="55">
        <f t="shared" si="7"/>
        <v>0</v>
      </c>
      <c r="BQ20" s="55">
        <f t="shared" si="7"/>
        <v>0</v>
      </c>
      <c r="BR20" s="55">
        <f t="shared" si="7"/>
        <v>0</v>
      </c>
      <c r="BS20" s="55">
        <f t="shared" si="7"/>
        <v>0</v>
      </c>
      <c r="BT20" s="55">
        <f t="shared" si="7"/>
        <v>0</v>
      </c>
      <c r="BU20" s="55">
        <f t="shared" si="7"/>
        <v>0</v>
      </c>
      <c r="BV20" s="55">
        <f t="shared" si="7"/>
        <v>0</v>
      </c>
      <c r="BW20" s="55">
        <f t="shared" si="7"/>
        <v>0</v>
      </c>
      <c r="BX20" s="55">
        <f t="shared" si="7"/>
        <v>76428259.077142254</v>
      </c>
      <c r="BY20" s="55">
        <f t="shared" si="7"/>
        <v>0</v>
      </c>
      <c r="BZ20" s="55">
        <f t="shared" si="7"/>
        <v>0</v>
      </c>
      <c r="CA20" s="55">
        <f t="shared" si="7"/>
        <v>0</v>
      </c>
      <c r="CB20" s="55">
        <f t="shared" si="7"/>
        <v>0</v>
      </c>
      <c r="CC20" s="55">
        <f t="shared" si="7"/>
        <v>0</v>
      </c>
      <c r="CD20" s="55">
        <f t="shared" si="7"/>
        <v>0</v>
      </c>
      <c r="CE20" s="55">
        <f t="shared" ref="BG20:CV26" si="8">IF($BD20=CE$1, $BE20, 0)</f>
        <v>0</v>
      </c>
      <c r="CF20" s="55">
        <f t="shared" si="8"/>
        <v>0</v>
      </c>
      <c r="CG20" s="55">
        <f t="shared" si="8"/>
        <v>0</v>
      </c>
      <c r="CH20" s="55">
        <f t="shared" si="8"/>
        <v>0</v>
      </c>
      <c r="CI20" s="55">
        <f t="shared" si="8"/>
        <v>0</v>
      </c>
      <c r="CJ20" s="55">
        <f t="shared" si="8"/>
        <v>0</v>
      </c>
      <c r="CK20" s="55">
        <f t="shared" si="8"/>
        <v>0</v>
      </c>
      <c r="CL20" s="55">
        <f t="shared" si="8"/>
        <v>0</v>
      </c>
      <c r="CM20" s="55">
        <f t="shared" si="8"/>
        <v>0</v>
      </c>
      <c r="CN20" s="55">
        <f t="shared" si="8"/>
        <v>0</v>
      </c>
      <c r="CO20" s="55">
        <f t="shared" si="8"/>
        <v>0</v>
      </c>
      <c r="CP20" s="55">
        <f t="shared" si="8"/>
        <v>0</v>
      </c>
      <c r="CQ20" s="55">
        <f t="shared" si="8"/>
        <v>0</v>
      </c>
      <c r="CR20" s="55">
        <f t="shared" si="8"/>
        <v>0</v>
      </c>
      <c r="CS20" s="55">
        <f t="shared" si="8"/>
        <v>0</v>
      </c>
      <c r="CT20" s="55">
        <f t="shared" si="8"/>
        <v>0</v>
      </c>
      <c r="CU20" s="55">
        <f t="shared" si="8"/>
        <v>0</v>
      </c>
      <c r="CV20" s="55">
        <f t="shared" si="8"/>
        <v>0</v>
      </c>
      <c r="CW20" s="55">
        <f t="shared" si="4"/>
        <v>0</v>
      </c>
      <c r="CX20" s="55">
        <f t="shared" si="4"/>
        <v>0</v>
      </c>
      <c r="CY20" s="55">
        <f t="shared" si="4"/>
        <v>0</v>
      </c>
      <c r="CZ20" s="55">
        <f t="shared" si="4"/>
        <v>0</v>
      </c>
      <c r="DA20" s="55">
        <f t="shared" si="4"/>
        <v>0</v>
      </c>
      <c r="DB20" s="55">
        <f t="shared" si="4"/>
        <v>0</v>
      </c>
      <c r="DC20" s="55">
        <f t="shared" si="4"/>
        <v>0</v>
      </c>
      <c r="DD20" s="55">
        <f t="shared" si="5"/>
        <v>0</v>
      </c>
      <c r="DE20" s="55">
        <f t="shared" si="2"/>
        <v>0</v>
      </c>
    </row>
    <row r="21" spans="1:109" x14ac:dyDescent="0.3">
      <c r="A21">
        <v>2028</v>
      </c>
      <c r="B21">
        <v>71.271086589999996</v>
      </c>
      <c r="C21">
        <v>482.7</v>
      </c>
      <c r="D21">
        <v>1988193.54</v>
      </c>
      <c r="E21">
        <v>6834950.6859999998</v>
      </c>
      <c r="BD21" s="55">
        <v>20</v>
      </c>
      <c r="BE21">
        <v>28595577.008537043</v>
      </c>
      <c r="BF21" s="55">
        <f t="shared" si="3"/>
        <v>0</v>
      </c>
      <c r="BG21" s="55">
        <f t="shared" si="8"/>
        <v>0</v>
      </c>
      <c r="BH21" s="55">
        <f t="shared" si="8"/>
        <v>0</v>
      </c>
      <c r="BI21" s="55">
        <f t="shared" si="8"/>
        <v>0</v>
      </c>
      <c r="BJ21" s="55">
        <f t="shared" si="8"/>
        <v>0</v>
      </c>
      <c r="BK21" s="55">
        <f t="shared" si="8"/>
        <v>0</v>
      </c>
      <c r="BL21" s="55">
        <f t="shared" si="8"/>
        <v>0</v>
      </c>
      <c r="BM21" s="55">
        <f t="shared" si="8"/>
        <v>0</v>
      </c>
      <c r="BN21" s="55">
        <f t="shared" si="8"/>
        <v>0</v>
      </c>
      <c r="BO21" s="55">
        <f t="shared" si="8"/>
        <v>0</v>
      </c>
      <c r="BP21" s="55">
        <f t="shared" si="8"/>
        <v>0</v>
      </c>
      <c r="BQ21" s="55">
        <f t="shared" si="8"/>
        <v>0</v>
      </c>
      <c r="BR21" s="55">
        <f t="shared" si="8"/>
        <v>0</v>
      </c>
      <c r="BS21" s="55">
        <f t="shared" si="8"/>
        <v>0</v>
      </c>
      <c r="BT21" s="55">
        <f t="shared" si="8"/>
        <v>0</v>
      </c>
      <c r="BU21" s="55">
        <f t="shared" si="8"/>
        <v>0</v>
      </c>
      <c r="BV21" s="55">
        <f t="shared" si="8"/>
        <v>0</v>
      </c>
      <c r="BW21" s="55">
        <f t="shared" si="8"/>
        <v>0</v>
      </c>
      <c r="BX21" s="55">
        <f t="shared" si="8"/>
        <v>0</v>
      </c>
      <c r="BY21" s="55">
        <f t="shared" si="8"/>
        <v>28595577.008537043</v>
      </c>
      <c r="BZ21" s="55">
        <f t="shared" si="8"/>
        <v>0</v>
      </c>
      <c r="CA21" s="55">
        <f t="shared" si="8"/>
        <v>0</v>
      </c>
      <c r="CB21" s="55">
        <f t="shared" si="8"/>
        <v>0</v>
      </c>
      <c r="CC21" s="55">
        <f t="shared" si="8"/>
        <v>0</v>
      </c>
      <c r="CD21" s="55">
        <f t="shared" si="8"/>
        <v>0</v>
      </c>
      <c r="CE21" s="55">
        <f t="shared" si="8"/>
        <v>0</v>
      </c>
      <c r="CF21" s="55">
        <f t="shared" si="8"/>
        <v>0</v>
      </c>
      <c r="CG21" s="55">
        <f t="shared" si="8"/>
        <v>0</v>
      </c>
      <c r="CH21" s="55">
        <f t="shared" si="8"/>
        <v>0</v>
      </c>
      <c r="CI21" s="55">
        <f t="shared" si="8"/>
        <v>0</v>
      </c>
      <c r="CJ21" s="55">
        <f t="shared" si="8"/>
        <v>0</v>
      </c>
      <c r="CK21" s="55">
        <f t="shared" si="8"/>
        <v>0</v>
      </c>
      <c r="CL21" s="55">
        <f t="shared" si="8"/>
        <v>0</v>
      </c>
      <c r="CM21" s="55">
        <f t="shared" si="8"/>
        <v>0</v>
      </c>
      <c r="CN21" s="55">
        <f t="shared" si="8"/>
        <v>0</v>
      </c>
      <c r="CO21" s="55">
        <f t="shared" si="8"/>
        <v>0</v>
      </c>
      <c r="CP21" s="55">
        <f t="shared" si="8"/>
        <v>0</v>
      </c>
      <c r="CQ21" s="55">
        <f t="shared" si="8"/>
        <v>0</v>
      </c>
      <c r="CR21" s="55">
        <f t="shared" si="8"/>
        <v>0</v>
      </c>
      <c r="CS21" s="55">
        <f t="shared" si="8"/>
        <v>0</v>
      </c>
      <c r="CT21" s="55">
        <f t="shared" si="8"/>
        <v>0</v>
      </c>
      <c r="CU21" s="55">
        <f t="shared" si="8"/>
        <v>0</v>
      </c>
      <c r="CV21" s="55">
        <f t="shared" si="8"/>
        <v>0</v>
      </c>
      <c r="CW21" s="55">
        <f t="shared" si="4"/>
        <v>0</v>
      </c>
      <c r="CX21" s="55">
        <f t="shared" si="4"/>
        <v>0</v>
      </c>
      <c r="CY21" s="55">
        <f t="shared" si="4"/>
        <v>0</v>
      </c>
      <c r="CZ21" s="55">
        <f t="shared" si="4"/>
        <v>0</v>
      </c>
      <c r="DA21" s="55">
        <f t="shared" si="4"/>
        <v>0</v>
      </c>
      <c r="DB21" s="55">
        <f t="shared" si="4"/>
        <v>0</v>
      </c>
      <c r="DC21" s="55">
        <f t="shared" si="4"/>
        <v>0</v>
      </c>
      <c r="DD21" s="55">
        <f t="shared" si="5"/>
        <v>0</v>
      </c>
      <c r="DE21" s="55">
        <f t="shared" si="2"/>
        <v>0</v>
      </c>
    </row>
    <row r="22" spans="1:109" x14ac:dyDescent="0.3">
      <c r="A22">
        <v>2029</v>
      </c>
      <c r="B22">
        <v>74.924958090000004</v>
      </c>
      <c r="C22">
        <v>476.4</v>
      </c>
      <c r="D22">
        <v>1974834.13</v>
      </c>
      <c r="E22">
        <v>6951854.9910000004</v>
      </c>
      <c r="BD22" s="55">
        <v>21</v>
      </c>
      <c r="BE22">
        <v>60979780.162486747</v>
      </c>
      <c r="BF22" s="55">
        <f t="shared" si="3"/>
        <v>0</v>
      </c>
      <c r="BG22" s="55">
        <f t="shared" si="8"/>
        <v>0</v>
      </c>
      <c r="BH22" s="55">
        <f t="shared" si="8"/>
        <v>0</v>
      </c>
      <c r="BI22" s="55">
        <f t="shared" si="8"/>
        <v>0</v>
      </c>
      <c r="BJ22" s="55">
        <f t="shared" si="8"/>
        <v>0</v>
      </c>
      <c r="BK22" s="55">
        <f t="shared" si="8"/>
        <v>0</v>
      </c>
      <c r="BL22" s="55">
        <f t="shared" si="8"/>
        <v>0</v>
      </c>
      <c r="BM22" s="55">
        <f t="shared" si="8"/>
        <v>0</v>
      </c>
      <c r="BN22" s="55">
        <f t="shared" si="8"/>
        <v>0</v>
      </c>
      <c r="BO22" s="55">
        <f t="shared" si="8"/>
        <v>0</v>
      </c>
      <c r="BP22" s="55">
        <f t="shared" si="8"/>
        <v>0</v>
      </c>
      <c r="BQ22" s="55">
        <f t="shared" si="8"/>
        <v>0</v>
      </c>
      <c r="BR22" s="55">
        <f t="shared" si="8"/>
        <v>0</v>
      </c>
      <c r="BS22" s="55">
        <f t="shared" si="8"/>
        <v>0</v>
      </c>
      <c r="BT22" s="55">
        <f t="shared" si="8"/>
        <v>0</v>
      </c>
      <c r="BU22" s="55">
        <f t="shared" si="8"/>
        <v>0</v>
      </c>
      <c r="BV22" s="55">
        <f t="shared" si="8"/>
        <v>0</v>
      </c>
      <c r="BW22" s="55">
        <f t="shared" si="8"/>
        <v>0</v>
      </c>
      <c r="BX22" s="55">
        <f t="shared" si="8"/>
        <v>0</v>
      </c>
      <c r="BY22" s="55">
        <f t="shared" si="8"/>
        <v>0</v>
      </c>
      <c r="BZ22" s="55">
        <f t="shared" si="8"/>
        <v>60979780.162486747</v>
      </c>
      <c r="CA22" s="55">
        <f t="shared" si="8"/>
        <v>0</v>
      </c>
      <c r="CB22" s="55">
        <f t="shared" si="8"/>
        <v>0</v>
      </c>
      <c r="CC22" s="55">
        <f t="shared" si="8"/>
        <v>0</v>
      </c>
      <c r="CD22" s="55">
        <f t="shared" si="8"/>
        <v>0</v>
      </c>
      <c r="CE22" s="55">
        <f t="shared" si="8"/>
        <v>0</v>
      </c>
      <c r="CF22" s="55">
        <f t="shared" si="8"/>
        <v>0</v>
      </c>
      <c r="CG22" s="55">
        <f t="shared" si="8"/>
        <v>0</v>
      </c>
      <c r="CH22" s="55">
        <f t="shared" si="8"/>
        <v>0</v>
      </c>
      <c r="CI22" s="55">
        <f t="shared" si="8"/>
        <v>0</v>
      </c>
      <c r="CJ22" s="55">
        <f t="shared" si="8"/>
        <v>0</v>
      </c>
      <c r="CK22" s="55">
        <f t="shared" si="8"/>
        <v>0</v>
      </c>
      <c r="CL22" s="55">
        <f t="shared" si="8"/>
        <v>0</v>
      </c>
      <c r="CM22" s="55">
        <f t="shared" si="8"/>
        <v>0</v>
      </c>
      <c r="CN22" s="55">
        <f t="shared" si="8"/>
        <v>0</v>
      </c>
      <c r="CO22" s="55">
        <f t="shared" si="8"/>
        <v>0</v>
      </c>
      <c r="CP22" s="55">
        <f t="shared" si="8"/>
        <v>0</v>
      </c>
      <c r="CQ22" s="55">
        <f t="shared" si="8"/>
        <v>0</v>
      </c>
      <c r="CR22" s="55">
        <f t="shared" si="8"/>
        <v>0</v>
      </c>
      <c r="CS22" s="55">
        <f t="shared" si="8"/>
        <v>0</v>
      </c>
      <c r="CT22" s="55">
        <f t="shared" si="8"/>
        <v>0</v>
      </c>
      <c r="CU22" s="55">
        <f t="shared" si="8"/>
        <v>0</v>
      </c>
      <c r="CV22" s="55">
        <f t="shared" si="8"/>
        <v>0</v>
      </c>
      <c r="CW22" s="55">
        <f t="shared" si="4"/>
        <v>0</v>
      </c>
      <c r="CX22" s="55">
        <f t="shared" si="4"/>
        <v>0</v>
      </c>
      <c r="CY22" s="55">
        <f t="shared" si="4"/>
        <v>0</v>
      </c>
      <c r="CZ22" s="55">
        <f t="shared" si="4"/>
        <v>0</v>
      </c>
      <c r="DA22" s="55">
        <f t="shared" si="4"/>
        <v>0</v>
      </c>
      <c r="DB22" s="55">
        <f t="shared" si="4"/>
        <v>0</v>
      </c>
      <c r="DC22" s="55">
        <f t="shared" si="4"/>
        <v>0</v>
      </c>
      <c r="DD22" s="55">
        <f t="shared" si="5"/>
        <v>0</v>
      </c>
      <c r="DE22" s="55">
        <f t="shared" si="2"/>
        <v>0</v>
      </c>
    </row>
    <row r="23" spans="1:109" x14ac:dyDescent="0.3">
      <c r="A23">
        <v>2030</v>
      </c>
      <c r="B23">
        <v>78.814241120000005</v>
      </c>
      <c r="C23">
        <v>529.6</v>
      </c>
      <c r="D23">
        <v>1961930.713</v>
      </c>
      <c r="E23">
        <v>7068759.4460000005</v>
      </c>
      <c r="BD23" s="55">
        <v>22</v>
      </c>
      <c r="BE23">
        <v>456782352.73850715</v>
      </c>
      <c r="BF23" s="55">
        <f t="shared" si="3"/>
        <v>0</v>
      </c>
      <c r="BG23" s="55">
        <f t="shared" si="8"/>
        <v>0</v>
      </c>
      <c r="BH23" s="55">
        <f t="shared" si="8"/>
        <v>0</v>
      </c>
      <c r="BI23" s="55">
        <f t="shared" si="8"/>
        <v>0</v>
      </c>
      <c r="BJ23" s="55">
        <f t="shared" si="8"/>
        <v>0</v>
      </c>
      <c r="BK23" s="55">
        <f t="shared" si="8"/>
        <v>0</v>
      </c>
      <c r="BL23" s="55">
        <f t="shared" si="8"/>
        <v>0</v>
      </c>
      <c r="BM23" s="55">
        <f t="shared" si="8"/>
        <v>0</v>
      </c>
      <c r="BN23" s="55">
        <f t="shared" si="8"/>
        <v>0</v>
      </c>
      <c r="BO23" s="55">
        <f t="shared" si="8"/>
        <v>0</v>
      </c>
      <c r="BP23" s="55">
        <f t="shared" si="8"/>
        <v>0</v>
      </c>
      <c r="BQ23" s="55">
        <f t="shared" si="8"/>
        <v>0</v>
      </c>
      <c r="BR23" s="55">
        <f t="shared" si="8"/>
        <v>0</v>
      </c>
      <c r="BS23" s="55">
        <f t="shared" si="8"/>
        <v>0</v>
      </c>
      <c r="BT23" s="55">
        <f t="shared" si="8"/>
        <v>0</v>
      </c>
      <c r="BU23" s="55">
        <f t="shared" si="8"/>
        <v>0</v>
      </c>
      <c r="BV23" s="55">
        <f t="shared" si="8"/>
        <v>0</v>
      </c>
      <c r="BW23" s="55">
        <f t="shared" si="8"/>
        <v>0</v>
      </c>
      <c r="BX23" s="55">
        <f t="shared" si="8"/>
        <v>0</v>
      </c>
      <c r="BY23" s="55">
        <f t="shared" si="8"/>
        <v>0</v>
      </c>
      <c r="BZ23" s="55">
        <f t="shared" si="8"/>
        <v>0</v>
      </c>
      <c r="CA23" s="55">
        <f t="shared" si="8"/>
        <v>456782352.73850715</v>
      </c>
      <c r="CB23" s="55">
        <f t="shared" si="8"/>
        <v>0</v>
      </c>
      <c r="CC23" s="55">
        <f t="shared" si="8"/>
        <v>0</v>
      </c>
      <c r="CD23" s="55">
        <f t="shared" si="8"/>
        <v>0</v>
      </c>
      <c r="CE23" s="55">
        <f t="shared" si="8"/>
        <v>0</v>
      </c>
      <c r="CF23" s="55">
        <f t="shared" si="8"/>
        <v>0</v>
      </c>
      <c r="CG23" s="55">
        <f t="shared" si="8"/>
        <v>0</v>
      </c>
      <c r="CH23" s="55">
        <f t="shared" si="8"/>
        <v>0</v>
      </c>
      <c r="CI23" s="55">
        <f t="shared" si="8"/>
        <v>0</v>
      </c>
      <c r="CJ23" s="55">
        <f t="shared" si="8"/>
        <v>0</v>
      </c>
      <c r="CK23" s="55">
        <f t="shared" si="8"/>
        <v>0</v>
      </c>
      <c r="CL23" s="55">
        <f t="shared" si="8"/>
        <v>0</v>
      </c>
      <c r="CM23" s="55">
        <f t="shared" si="8"/>
        <v>0</v>
      </c>
      <c r="CN23" s="55">
        <f t="shared" si="8"/>
        <v>0</v>
      </c>
      <c r="CO23" s="55">
        <f t="shared" si="8"/>
        <v>0</v>
      </c>
      <c r="CP23" s="55">
        <f t="shared" si="8"/>
        <v>0</v>
      </c>
      <c r="CQ23" s="55">
        <f t="shared" si="8"/>
        <v>0</v>
      </c>
      <c r="CR23" s="55">
        <f t="shared" si="8"/>
        <v>0</v>
      </c>
      <c r="CS23" s="55">
        <f t="shared" si="8"/>
        <v>0</v>
      </c>
      <c r="CT23" s="55">
        <f t="shared" si="8"/>
        <v>0</v>
      </c>
      <c r="CU23" s="55">
        <f t="shared" si="8"/>
        <v>0</v>
      </c>
      <c r="CV23" s="55">
        <f t="shared" si="8"/>
        <v>0</v>
      </c>
      <c r="CW23" s="55">
        <f t="shared" si="4"/>
        <v>0</v>
      </c>
      <c r="CX23" s="55">
        <f t="shared" si="4"/>
        <v>0</v>
      </c>
      <c r="CY23" s="55">
        <f t="shared" si="4"/>
        <v>0</v>
      </c>
      <c r="CZ23" s="55">
        <f t="shared" si="4"/>
        <v>0</v>
      </c>
      <c r="DA23" s="55">
        <f t="shared" si="4"/>
        <v>0</v>
      </c>
      <c r="DB23" s="55">
        <f t="shared" si="4"/>
        <v>0</v>
      </c>
      <c r="DC23" s="55">
        <f t="shared" si="4"/>
        <v>0</v>
      </c>
      <c r="DD23" s="55">
        <f t="shared" si="5"/>
        <v>0</v>
      </c>
      <c r="DE23" s="55">
        <f t="shared" si="2"/>
        <v>0</v>
      </c>
    </row>
    <row r="24" spans="1:109" x14ac:dyDescent="0.3">
      <c r="BD24" s="55">
        <v>23</v>
      </c>
      <c r="BE24">
        <v>173943179.35670361</v>
      </c>
      <c r="BF24" s="55">
        <f t="shared" si="3"/>
        <v>0</v>
      </c>
      <c r="BG24" s="55">
        <f t="shared" si="8"/>
        <v>0</v>
      </c>
      <c r="BH24" s="55">
        <f t="shared" si="8"/>
        <v>0</v>
      </c>
      <c r="BI24" s="55">
        <f t="shared" si="8"/>
        <v>0</v>
      </c>
      <c r="BJ24" s="55">
        <f t="shared" si="8"/>
        <v>0</v>
      </c>
      <c r="BK24" s="55">
        <f t="shared" si="8"/>
        <v>0</v>
      </c>
      <c r="BL24" s="55">
        <f t="shared" si="8"/>
        <v>0</v>
      </c>
      <c r="BM24" s="55">
        <f t="shared" si="8"/>
        <v>0</v>
      </c>
      <c r="BN24" s="55">
        <f t="shared" si="8"/>
        <v>0</v>
      </c>
      <c r="BO24" s="55">
        <f t="shared" si="8"/>
        <v>0</v>
      </c>
      <c r="BP24" s="55">
        <f t="shared" si="8"/>
        <v>0</v>
      </c>
      <c r="BQ24" s="55">
        <f t="shared" si="8"/>
        <v>0</v>
      </c>
      <c r="BR24" s="55">
        <f t="shared" si="8"/>
        <v>0</v>
      </c>
      <c r="BS24" s="55">
        <f t="shared" si="8"/>
        <v>0</v>
      </c>
      <c r="BT24" s="55">
        <f t="shared" si="8"/>
        <v>0</v>
      </c>
      <c r="BU24" s="55">
        <f t="shared" si="8"/>
        <v>0</v>
      </c>
      <c r="BV24" s="55">
        <f t="shared" si="8"/>
        <v>0</v>
      </c>
      <c r="BW24" s="55">
        <f t="shared" si="8"/>
        <v>0</v>
      </c>
      <c r="BX24" s="55">
        <f t="shared" si="8"/>
        <v>0</v>
      </c>
      <c r="BY24" s="55">
        <f t="shared" si="8"/>
        <v>0</v>
      </c>
      <c r="BZ24" s="55">
        <f t="shared" si="8"/>
        <v>0</v>
      </c>
      <c r="CA24" s="55">
        <f t="shared" si="8"/>
        <v>0</v>
      </c>
      <c r="CB24" s="55">
        <f t="shared" si="8"/>
        <v>173943179.35670361</v>
      </c>
      <c r="CC24" s="55">
        <f t="shared" si="8"/>
        <v>0</v>
      </c>
      <c r="CD24" s="55">
        <f t="shared" si="8"/>
        <v>0</v>
      </c>
      <c r="CE24" s="55">
        <f t="shared" si="8"/>
        <v>0</v>
      </c>
      <c r="CF24" s="55">
        <f t="shared" si="8"/>
        <v>0</v>
      </c>
      <c r="CG24" s="55">
        <f t="shared" si="8"/>
        <v>0</v>
      </c>
      <c r="CH24" s="55">
        <f t="shared" si="8"/>
        <v>0</v>
      </c>
      <c r="CI24" s="55">
        <f t="shared" si="8"/>
        <v>0</v>
      </c>
      <c r="CJ24" s="55">
        <f t="shared" si="8"/>
        <v>0</v>
      </c>
      <c r="CK24" s="55">
        <f t="shared" si="8"/>
        <v>0</v>
      </c>
      <c r="CL24" s="55">
        <f t="shared" si="8"/>
        <v>0</v>
      </c>
      <c r="CM24" s="55">
        <f t="shared" si="8"/>
        <v>0</v>
      </c>
      <c r="CN24" s="55">
        <f t="shared" si="8"/>
        <v>0</v>
      </c>
      <c r="CO24" s="55">
        <f t="shared" si="8"/>
        <v>0</v>
      </c>
      <c r="CP24" s="55">
        <f t="shared" si="8"/>
        <v>0</v>
      </c>
      <c r="CQ24" s="55">
        <f t="shared" si="8"/>
        <v>0</v>
      </c>
      <c r="CR24" s="55">
        <f t="shared" si="8"/>
        <v>0</v>
      </c>
      <c r="CS24" s="55">
        <f t="shared" si="8"/>
        <v>0</v>
      </c>
      <c r="CT24" s="55">
        <f t="shared" si="8"/>
        <v>0</v>
      </c>
      <c r="CU24" s="55">
        <f t="shared" si="8"/>
        <v>0</v>
      </c>
      <c r="CV24" s="55">
        <f t="shared" si="8"/>
        <v>0</v>
      </c>
      <c r="CW24" s="55">
        <f t="shared" si="4"/>
        <v>0</v>
      </c>
      <c r="CX24" s="55">
        <f t="shared" si="4"/>
        <v>0</v>
      </c>
      <c r="CY24" s="55">
        <f t="shared" si="4"/>
        <v>0</v>
      </c>
      <c r="CZ24" s="55">
        <f t="shared" si="4"/>
        <v>0</v>
      </c>
      <c r="DA24" s="55">
        <f t="shared" si="4"/>
        <v>0</v>
      </c>
      <c r="DB24" s="55">
        <f t="shared" si="4"/>
        <v>0</v>
      </c>
      <c r="DC24" s="55">
        <f t="shared" si="4"/>
        <v>0</v>
      </c>
      <c r="DD24" s="55">
        <f t="shared" si="5"/>
        <v>0</v>
      </c>
      <c r="DE24" s="55">
        <f t="shared" si="2"/>
        <v>0</v>
      </c>
    </row>
    <row r="25" spans="1:109" x14ac:dyDescent="0.3">
      <c r="A25" s="32" t="s">
        <v>225</v>
      </c>
      <c r="BD25" s="55">
        <v>24</v>
      </c>
      <c r="BE25">
        <v>276349646.39815861</v>
      </c>
      <c r="BF25" s="55">
        <f t="shared" si="3"/>
        <v>0</v>
      </c>
      <c r="BG25" s="55">
        <f t="shared" si="8"/>
        <v>0</v>
      </c>
      <c r="BH25" s="55">
        <f t="shared" si="8"/>
        <v>0</v>
      </c>
      <c r="BI25" s="55">
        <f t="shared" si="8"/>
        <v>0</v>
      </c>
      <c r="BJ25" s="55">
        <f t="shared" si="8"/>
        <v>0</v>
      </c>
      <c r="BK25" s="55">
        <f t="shared" si="8"/>
        <v>0</v>
      </c>
      <c r="BL25" s="55">
        <f t="shared" si="8"/>
        <v>0</v>
      </c>
      <c r="BM25" s="55">
        <f t="shared" si="8"/>
        <v>0</v>
      </c>
      <c r="BN25" s="55">
        <f t="shared" si="8"/>
        <v>0</v>
      </c>
      <c r="BO25" s="55">
        <f t="shared" si="8"/>
        <v>0</v>
      </c>
      <c r="BP25" s="55">
        <f t="shared" si="8"/>
        <v>0</v>
      </c>
      <c r="BQ25" s="55">
        <f t="shared" si="8"/>
        <v>0</v>
      </c>
      <c r="BR25" s="55">
        <f t="shared" si="8"/>
        <v>0</v>
      </c>
      <c r="BS25" s="55">
        <f t="shared" si="8"/>
        <v>0</v>
      </c>
      <c r="BT25" s="55">
        <f t="shared" si="8"/>
        <v>0</v>
      </c>
      <c r="BU25" s="55">
        <f t="shared" si="8"/>
        <v>0</v>
      </c>
      <c r="BV25" s="55">
        <f t="shared" si="8"/>
        <v>0</v>
      </c>
      <c r="BW25" s="55">
        <f t="shared" si="8"/>
        <v>0</v>
      </c>
      <c r="BX25" s="55">
        <f t="shared" si="8"/>
        <v>0</v>
      </c>
      <c r="BY25" s="55">
        <f t="shared" si="8"/>
        <v>0</v>
      </c>
      <c r="BZ25" s="55">
        <f t="shared" si="8"/>
        <v>0</v>
      </c>
      <c r="CA25" s="55">
        <f t="shared" si="8"/>
        <v>0</v>
      </c>
      <c r="CB25" s="55">
        <f t="shared" si="8"/>
        <v>0</v>
      </c>
      <c r="CC25" s="55">
        <f t="shared" si="8"/>
        <v>276349646.39815861</v>
      </c>
      <c r="CD25" s="55">
        <f t="shared" si="8"/>
        <v>0</v>
      </c>
      <c r="CE25" s="55">
        <f t="shared" si="8"/>
        <v>0</v>
      </c>
      <c r="CF25" s="55">
        <f t="shared" si="8"/>
        <v>0</v>
      </c>
      <c r="CG25" s="55">
        <f t="shared" si="8"/>
        <v>0</v>
      </c>
      <c r="CH25" s="55">
        <f t="shared" si="8"/>
        <v>0</v>
      </c>
      <c r="CI25" s="55">
        <f t="shared" si="8"/>
        <v>0</v>
      </c>
      <c r="CJ25" s="55">
        <f t="shared" si="8"/>
        <v>0</v>
      </c>
      <c r="CK25" s="55">
        <f t="shared" si="8"/>
        <v>0</v>
      </c>
      <c r="CL25" s="55">
        <f t="shared" si="8"/>
        <v>0</v>
      </c>
      <c r="CM25" s="55">
        <f t="shared" si="8"/>
        <v>0</v>
      </c>
      <c r="CN25" s="55">
        <f t="shared" si="8"/>
        <v>0</v>
      </c>
      <c r="CO25" s="55">
        <f t="shared" si="8"/>
        <v>0</v>
      </c>
      <c r="CP25" s="55">
        <f t="shared" si="8"/>
        <v>0</v>
      </c>
      <c r="CQ25" s="55">
        <f t="shared" si="8"/>
        <v>0</v>
      </c>
      <c r="CR25" s="55">
        <f t="shared" si="8"/>
        <v>0</v>
      </c>
      <c r="CS25" s="55">
        <f t="shared" si="8"/>
        <v>0</v>
      </c>
      <c r="CT25" s="55">
        <f t="shared" si="8"/>
        <v>0</v>
      </c>
      <c r="CU25" s="55">
        <f t="shared" si="8"/>
        <v>0</v>
      </c>
      <c r="CV25" s="55">
        <f t="shared" si="8"/>
        <v>0</v>
      </c>
      <c r="CW25" s="55">
        <f t="shared" si="4"/>
        <v>0</v>
      </c>
      <c r="CX25" s="55">
        <f t="shared" si="4"/>
        <v>0</v>
      </c>
      <c r="CY25" s="55">
        <f t="shared" si="4"/>
        <v>0</v>
      </c>
      <c r="CZ25" s="55">
        <f t="shared" si="4"/>
        <v>0</v>
      </c>
      <c r="DA25" s="55">
        <f t="shared" si="4"/>
        <v>0</v>
      </c>
      <c r="DB25" s="55">
        <f t="shared" si="4"/>
        <v>0</v>
      </c>
      <c r="DC25" s="55">
        <f t="shared" si="4"/>
        <v>0</v>
      </c>
      <c r="DD25" s="55">
        <f t="shared" si="5"/>
        <v>0</v>
      </c>
      <c r="DE25" s="55">
        <f t="shared" si="2"/>
        <v>0</v>
      </c>
    </row>
    <row r="26" spans="1:109" x14ac:dyDescent="0.3">
      <c r="A26">
        <f t="array" aca="1" ref="A26:AZ31" ca="1">MMULT(IO!FW16:HV21, BF2:DE53)</f>
        <v>1000846.1379513772</v>
      </c>
      <c r="B26">
        <f ca="1"/>
        <v>709429.24527030508</v>
      </c>
      <c r="C26">
        <f ca="1"/>
        <v>752647.77115617564</v>
      </c>
      <c r="D26">
        <f ca="1"/>
        <v>3271513.5608995291</v>
      </c>
      <c r="E26">
        <f ca="1"/>
        <v>0</v>
      </c>
      <c r="F26">
        <f ca="1"/>
        <v>12350.834568497954</v>
      </c>
      <c r="G26">
        <f ca="1"/>
        <v>963124.99253416457</v>
      </c>
      <c r="H26">
        <f ca="1"/>
        <v>1426976.7094262224</v>
      </c>
      <c r="I26">
        <f ca="1"/>
        <v>56733.811131388611</v>
      </c>
      <c r="J26">
        <f ca="1"/>
        <v>413411.88125087722</v>
      </c>
      <c r="K26">
        <f ca="1"/>
        <v>25677969.973929659</v>
      </c>
      <c r="L26">
        <f ca="1"/>
        <v>10928279.664849771</v>
      </c>
      <c r="M26">
        <f ca="1"/>
        <v>323697.78310520342</v>
      </c>
      <c r="N26">
        <f ca="1"/>
        <v>20468732.869905185</v>
      </c>
      <c r="O26">
        <f ca="1"/>
        <v>2584589.3937277822</v>
      </c>
      <c r="P26">
        <f ca="1"/>
        <v>4019580.491268381</v>
      </c>
      <c r="Q26">
        <f ca="1"/>
        <v>4393096.8957187273</v>
      </c>
      <c r="R26">
        <f ca="1"/>
        <v>16369265.625929793</v>
      </c>
      <c r="S26">
        <f ca="1"/>
        <v>5594445.4656692008</v>
      </c>
      <c r="T26">
        <f ca="1"/>
        <v>2176292.5788231781</v>
      </c>
      <c r="U26">
        <f ca="1"/>
        <v>3929426.5518356347</v>
      </c>
      <c r="V26">
        <f ca="1"/>
        <v>132988804.71335641</v>
      </c>
      <c r="W26">
        <f ca="1"/>
        <v>27063633.040767316</v>
      </c>
      <c r="X26">
        <f ca="1"/>
        <v>22392236.810999271</v>
      </c>
      <c r="Y26">
        <f ca="1"/>
        <v>1196758.1803199365</v>
      </c>
      <c r="Z26">
        <f ca="1"/>
        <v>2219073.4716824996</v>
      </c>
      <c r="AA26">
        <f ca="1"/>
        <v>5199335.9348599464</v>
      </c>
      <c r="AB26">
        <f ca="1"/>
        <v>132201.61426339694</v>
      </c>
      <c r="AC26">
        <f ca="1"/>
        <v>283819.07899830001</v>
      </c>
      <c r="AD26">
        <f ca="1"/>
        <v>22964955.085252117</v>
      </c>
      <c r="AE26">
        <f ca="1"/>
        <v>1649265.8648764952</v>
      </c>
      <c r="AF26">
        <f ca="1"/>
        <v>17811258.045403168</v>
      </c>
      <c r="AG26">
        <f ca="1"/>
        <v>859846.78515663813</v>
      </c>
      <c r="AH26">
        <f ca="1"/>
        <v>13126150.487571668</v>
      </c>
      <c r="AI26">
        <f ca="1"/>
        <v>131223.75941018556</v>
      </c>
      <c r="AJ26">
        <f ca="1"/>
        <v>118.33285592129998</v>
      </c>
      <c r="AK26">
        <f ca="1"/>
        <v>2258218.9418337541</v>
      </c>
      <c r="AL26">
        <f ca="1"/>
        <v>161080.50329922585</v>
      </c>
      <c r="AM26">
        <f ca="1"/>
        <v>430114.75645974878</v>
      </c>
      <c r="AN26">
        <f ca="1"/>
        <v>4938074.8123257468</v>
      </c>
      <c r="AO26">
        <f ca="1"/>
        <v>1447459.6451688118</v>
      </c>
      <c r="AP26">
        <f ca="1"/>
        <v>982977.87027450395</v>
      </c>
      <c r="AQ26">
        <f ca="1"/>
        <v>101976.94426643278</v>
      </c>
      <c r="AR26">
        <f ca="1"/>
        <v>107700.70554395329</v>
      </c>
      <c r="AS26">
        <f ca="1"/>
        <v>16937.445218152647</v>
      </c>
      <c r="AT26">
        <f ca="1"/>
        <v>232033.09368547276</v>
      </c>
      <c r="AU26">
        <f ca="1"/>
        <v>431418.33005557512</v>
      </c>
      <c r="AV26">
        <f ca="1"/>
        <v>1579883.7608456605</v>
      </c>
      <c r="AW26">
        <f ca="1"/>
        <v>2539320.7363337013</v>
      </c>
      <c r="AX26">
        <f ca="1"/>
        <v>2956199.4983060113</v>
      </c>
      <c r="AY26">
        <f ca="1"/>
        <v>605597.6848463855</v>
      </c>
      <c r="AZ26">
        <f ca="1"/>
        <v>10800.179626062411</v>
      </c>
      <c r="BD26" s="55">
        <v>25</v>
      </c>
      <c r="BE26">
        <v>10809549.32372799</v>
      </c>
      <c r="BF26" s="55">
        <f t="shared" si="3"/>
        <v>0</v>
      </c>
      <c r="BG26" s="55">
        <f t="shared" si="8"/>
        <v>0</v>
      </c>
      <c r="BH26" s="55">
        <f t="shared" si="8"/>
        <v>0</v>
      </c>
      <c r="BI26" s="55">
        <f t="shared" si="8"/>
        <v>0</v>
      </c>
      <c r="BJ26" s="55">
        <f t="shared" si="8"/>
        <v>0</v>
      </c>
      <c r="BK26" s="55">
        <f t="shared" si="8"/>
        <v>0</v>
      </c>
      <c r="BL26" s="55">
        <f t="shared" si="8"/>
        <v>0</v>
      </c>
      <c r="BM26" s="55">
        <f t="shared" si="8"/>
        <v>0</v>
      </c>
      <c r="BN26" s="55">
        <f t="shared" si="8"/>
        <v>0</v>
      </c>
      <c r="BO26" s="55">
        <f t="shared" si="8"/>
        <v>0</v>
      </c>
      <c r="BP26" s="55">
        <f t="shared" si="8"/>
        <v>0</v>
      </c>
      <c r="BQ26" s="55">
        <f t="shared" si="8"/>
        <v>0</v>
      </c>
      <c r="BR26" s="55">
        <f t="shared" si="8"/>
        <v>0</v>
      </c>
      <c r="BS26" s="55">
        <f t="shared" si="8"/>
        <v>0</v>
      </c>
      <c r="BT26" s="55">
        <f t="shared" si="8"/>
        <v>0</v>
      </c>
      <c r="BU26" s="55">
        <f t="shared" si="8"/>
        <v>0</v>
      </c>
      <c r="BV26" s="55">
        <f t="shared" si="8"/>
        <v>0</v>
      </c>
      <c r="BW26" s="55">
        <f t="shared" si="8"/>
        <v>0</v>
      </c>
      <c r="BX26" s="55">
        <f t="shared" si="8"/>
        <v>0</v>
      </c>
      <c r="BY26" s="55">
        <f t="shared" si="8"/>
        <v>0</v>
      </c>
      <c r="BZ26" s="55">
        <f t="shared" si="8"/>
        <v>0</v>
      </c>
      <c r="CA26" s="55">
        <f t="shared" si="8"/>
        <v>0</v>
      </c>
      <c r="CB26" s="55">
        <f t="shared" si="8"/>
        <v>0</v>
      </c>
      <c r="CC26" s="55">
        <f t="shared" si="8"/>
        <v>0</v>
      </c>
      <c r="CD26" s="55">
        <f t="shared" si="8"/>
        <v>10809549.32372799</v>
      </c>
      <c r="CE26" s="55">
        <f t="shared" si="8"/>
        <v>0</v>
      </c>
      <c r="CF26" s="55">
        <f t="shared" si="8"/>
        <v>0</v>
      </c>
      <c r="CG26" s="55">
        <f t="shared" si="8"/>
        <v>0</v>
      </c>
      <c r="CH26" s="55">
        <f t="shared" ref="BG26:CV32" si="9">IF($BD26=CH$1, $BE26, 0)</f>
        <v>0</v>
      </c>
      <c r="CI26" s="55">
        <f t="shared" si="9"/>
        <v>0</v>
      </c>
      <c r="CJ26" s="55">
        <f t="shared" si="9"/>
        <v>0</v>
      </c>
      <c r="CK26" s="55">
        <f t="shared" si="9"/>
        <v>0</v>
      </c>
      <c r="CL26" s="55">
        <f t="shared" si="9"/>
        <v>0</v>
      </c>
      <c r="CM26" s="55">
        <f t="shared" si="9"/>
        <v>0</v>
      </c>
      <c r="CN26" s="55">
        <f t="shared" si="9"/>
        <v>0</v>
      </c>
      <c r="CO26" s="55">
        <f t="shared" si="9"/>
        <v>0</v>
      </c>
      <c r="CP26" s="55">
        <f t="shared" si="9"/>
        <v>0</v>
      </c>
      <c r="CQ26" s="55">
        <f t="shared" si="9"/>
        <v>0</v>
      </c>
      <c r="CR26" s="55">
        <f t="shared" si="9"/>
        <v>0</v>
      </c>
      <c r="CS26" s="55">
        <f t="shared" si="9"/>
        <v>0</v>
      </c>
      <c r="CT26" s="55">
        <f t="shared" si="9"/>
        <v>0</v>
      </c>
      <c r="CU26" s="55">
        <f t="shared" si="9"/>
        <v>0</v>
      </c>
      <c r="CV26" s="55">
        <f t="shared" si="9"/>
        <v>0</v>
      </c>
      <c r="CW26" s="55">
        <f t="shared" si="4"/>
        <v>0</v>
      </c>
      <c r="CX26" s="55">
        <f t="shared" si="4"/>
        <v>0</v>
      </c>
      <c r="CY26" s="55">
        <f t="shared" si="4"/>
        <v>0</v>
      </c>
      <c r="CZ26" s="55">
        <f t="shared" si="4"/>
        <v>0</v>
      </c>
      <c r="DA26" s="55">
        <f t="shared" si="4"/>
        <v>0</v>
      </c>
      <c r="DB26" s="55">
        <f t="shared" si="4"/>
        <v>0</v>
      </c>
      <c r="DC26" s="55">
        <f t="shared" si="4"/>
        <v>0</v>
      </c>
      <c r="DD26" s="55">
        <f t="shared" si="5"/>
        <v>0</v>
      </c>
      <c r="DE26" s="55">
        <f t="shared" si="2"/>
        <v>0</v>
      </c>
    </row>
    <row r="27" spans="1:109" x14ac:dyDescent="0.3">
      <c r="A27">
        <f ca="1"/>
        <v>27426191.673861582</v>
      </c>
      <c r="B27">
        <f ca="1"/>
        <v>9498539.928619111</v>
      </c>
      <c r="C27">
        <f ca="1"/>
        <v>4276842.7865698487</v>
      </c>
      <c r="D27">
        <f ca="1"/>
        <v>6876985.081890882</v>
      </c>
      <c r="E27">
        <f ca="1"/>
        <v>786910.86248233402</v>
      </c>
      <c r="F27">
        <f ca="1"/>
        <v>308118.60423523688</v>
      </c>
      <c r="G27">
        <f ca="1"/>
        <v>6046841.8345186068</v>
      </c>
      <c r="H27">
        <f ca="1"/>
        <v>8360531.2708089938</v>
      </c>
      <c r="I27">
        <f ca="1"/>
        <v>191243.01381377815</v>
      </c>
      <c r="J27">
        <f ca="1"/>
        <v>2733537.7732709767</v>
      </c>
      <c r="K27">
        <f ca="1"/>
        <v>8920150.4696281813</v>
      </c>
      <c r="L27">
        <f ca="1"/>
        <v>25524503.327970933</v>
      </c>
      <c r="M27">
        <f ca="1"/>
        <v>1259491.6020821887</v>
      </c>
      <c r="N27">
        <f ca="1"/>
        <v>41673496.629986756</v>
      </c>
      <c r="O27">
        <f ca="1"/>
        <v>3690583.6924625635</v>
      </c>
      <c r="P27">
        <f ca="1"/>
        <v>2094329.5780557077</v>
      </c>
      <c r="Q27">
        <f ca="1"/>
        <v>6734489.7987666428</v>
      </c>
      <c r="R27">
        <f ca="1"/>
        <v>15388703.911772637</v>
      </c>
      <c r="S27">
        <f ca="1"/>
        <v>7940729.895949861</v>
      </c>
      <c r="T27">
        <f ca="1"/>
        <v>4766765.0074223895</v>
      </c>
      <c r="U27">
        <f ca="1"/>
        <v>8031314.3437518347</v>
      </c>
      <c r="V27">
        <f ca="1"/>
        <v>36130732.67683664</v>
      </c>
      <c r="W27">
        <f ca="1"/>
        <v>27932893.181113154</v>
      </c>
      <c r="X27">
        <f ca="1"/>
        <v>61334706.777519219</v>
      </c>
      <c r="Y27">
        <f ca="1"/>
        <v>1052590.6608837207</v>
      </c>
      <c r="Z27">
        <f ca="1"/>
        <v>2237804.106738905</v>
      </c>
      <c r="AA27">
        <f ca="1"/>
        <v>1036551.3919657012</v>
      </c>
      <c r="AB27">
        <f ca="1"/>
        <v>3833165.4686423074</v>
      </c>
      <c r="AC27">
        <f ca="1"/>
        <v>501514.62172464043</v>
      </c>
      <c r="AD27">
        <f ca="1"/>
        <v>54772414.293676093</v>
      </c>
      <c r="AE27">
        <f ca="1"/>
        <v>9974291.7440144978</v>
      </c>
      <c r="AF27">
        <f ca="1"/>
        <v>87040428.931970194</v>
      </c>
      <c r="AG27">
        <f ca="1"/>
        <v>409725.43507463968</v>
      </c>
      <c r="AH27">
        <f ca="1"/>
        <v>26824565.675255455</v>
      </c>
      <c r="AI27">
        <f ca="1"/>
        <v>84636.516069368256</v>
      </c>
      <c r="AJ27">
        <f ca="1"/>
        <v>365.81337180994598</v>
      </c>
      <c r="AK27">
        <f ca="1"/>
        <v>4092021.5823831512</v>
      </c>
      <c r="AL27">
        <f ca="1"/>
        <v>1309655.1568241536</v>
      </c>
      <c r="AM27">
        <f ca="1"/>
        <v>2672912.1390714869</v>
      </c>
      <c r="AN27">
        <f ca="1"/>
        <v>12972934.044838784</v>
      </c>
      <c r="AO27">
        <f ca="1"/>
        <v>16372728.695352718</v>
      </c>
      <c r="AP27">
        <f ca="1"/>
        <v>12302925.813435683</v>
      </c>
      <c r="AQ27">
        <f ca="1"/>
        <v>1385033.6750368134</v>
      </c>
      <c r="AR27">
        <f ca="1"/>
        <v>1948293.174840051</v>
      </c>
      <c r="AS27">
        <f ca="1"/>
        <v>162976.69709912399</v>
      </c>
      <c r="AT27">
        <f ca="1"/>
        <v>4654076.1486334596</v>
      </c>
      <c r="AU27">
        <f ca="1"/>
        <v>1965520.9352531976</v>
      </c>
      <c r="AV27">
        <f ca="1"/>
        <v>32348206.50231494</v>
      </c>
      <c r="AW27">
        <f ca="1"/>
        <v>17096572.193979453</v>
      </c>
      <c r="AX27">
        <f ca="1"/>
        <v>3774498.4114530636</v>
      </c>
      <c r="AY27">
        <f ca="1"/>
        <v>11906760.176979758</v>
      </c>
      <c r="AZ27">
        <f ca="1"/>
        <v>5664.321936899667</v>
      </c>
      <c r="BD27" s="55">
        <v>26</v>
      </c>
      <c r="BE27">
        <v>15719290.497836942</v>
      </c>
      <c r="BF27" s="55">
        <f t="shared" si="3"/>
        <v>0</v>
      </c>
      <c r="BG27" s="55">
        <f t="shared" si="9"/>
        <v>0</v>
      </c>
      <c r="BH27" s="55">
        <f t="shared" si="9"/>
        <v>0</v>
      </c>
      <c r="BI27" s="55">
        <f t="shared" si="9"/>
        <v>0</v>
      </c>
      <c r="BJ27" s="55">
        <f t="shared" si="9"/>
        <v>0</v>
      </c>
      <c r="BK27" s="55">
        <f t="shared" si="9"/>
        <v>0</v>
      </c>
      <c r="BL27" s="55">
        <f t="shared" si="9"/>
        <v>0</v>
      </c>
      <c r="BM27" s="55">
        <f t="shared" si="9"/>
        <v>0</v>
      </c>
      <c r="BN27" s="55">
        <f t="shared" si="9"/>
        <v>0</v>
      </c>
      <c r="BO27" s="55">
        <f t="shared" si="9"/>
        <v>0</v>
      </c>
      <c r="BP27" s="55">
        <f t="shared" si="9"/>
        <v>0</v>
      </c>
      <c r="BQ27" s="55">
        <f t="shared" si="9"/>
        <v>0</v>
      </c>
      <c r="BR27" s="55">
        <f t="shared" si="9"/>
        <v>0</v>
      </c>
      <c r="BS27" s="55">
        <f t="shared" si="9"/>
        <v>0</v>
      </c>
      <c r="BT27" s="55">
        <f t="shared" si="9"/>
        <v>0</v>
      </c>
      <c r="BU27" s="55">
        <f t="shared" si="9"/>
        <v>0</v>
      </c>
      <c r="BV27" s="55">
        <f t="shared" si="9"/>
        <v>0</v>
      </c>
      <c r="BW27" s="55">
        <f t="shared" si="9"/>
        <v>0</v>
      </c>
      <c r="BX27" s="55">
        <f t="shared" si="9"/>
        <v>0</v>
      </c>
      <c r="BY27" s="55">
        <f t="shared" si="9"/>
        <v>0</v>
      </c>
      <c r="BZ27" s="55">
        <f t="shared" si="9"/>
        <v>0</v>
      </c>
      <c r="CA27" s="55">
        <f t="shared" si="9"/>
        <v>0</v>
      </c>
      <c r="CB27" s="55">
        <f t="shared" si="9"/>
        <v>0</v>
      </c>
      <c r="CC27" s="55">
        <f t="shared" si="9"/>
        <v>0</v>
      </c>
      <c r="CD27" s="55">
        <f t="shared" si="9"/>
        <v>0</v>
      </c>
      <c r="CE27" s="55">
        <f t="shared" si="9"/>
        <v>15719290.497836942</v>
      </c>
      <c r="CF27" s="55">
        <f t="shared" si="9"/>
        <v>0</v>
      </c>
      <c r="CG27" s="55">
        <f t="shared" si="9"/>
        <v>0</v>
      </c>
      <c r="CH27" s="55">
        <f t="shared" si="9"/>
        <v>0</v>
      </c>
      <c r="CI27" s="55">
        <f t="shared" si="9"/>
        <v>0</v>
      </c>
      <c r="CJ27" s="55">
        <f t="shared" si="9"/>
        <v>0</v>
      </c>
      <c r="CK27" s="55">
        <f t="shared" si="9"/>
        <v>0</v>
      </c>
      <c r="CL27" s="55">
        <f t="shared" si="9"/>
        <v>0</v>
      </c>
      <c r="CM27" s="55">
        <f t="shared" si="9"/>
        <v>0</v>
      </c>
      <c r="CN27" s="55">
        <f t="shared" si="9"/>
        <v>0</v>
      </c>
      <c r="CO27" s="55">
        <f t="shared" si="9"/>
        <v>0</v>
      </c>
      <c r="CP27" s="55">
        <f t="shared" si="9"/>
        <v>0</v>
      </c>
      <c r="CQ27" s="55">
        <f t="shared" si="9"/>
        <v>0</v>
      </c>
      <c r="CR27" s="55">
        <f t="shared" si="9"/>
        <v>0</v>
      </c>
      <c r="CS27" s="55">
        <f t="shared" si="9"/>
        <v>0</v>
      </c>
      <c r="CT27" s="55">
        <f t="shared" si="9"/>
        <v>0</v>
      </c>
      <c r="CU27" s="55">
        <f t="shared" si="9"/>
        <v>0</v>
      </c>
      <c r="CV27" s="55">
        <f t="shared" si="9"/>
        <v>0</v>
      </c>
      <c r="CW27" s="55">
        <f t="shared" si="4"/>
        <v>0</v>
      </c>
      <c r="CX27" s="55">
        <f t="shared" si="4"/>
        <v>0</v>
      </c>
      <c r="CY27" s="55">
        <f t="shared" si="4"/>
        <v>0</v>
      </c>
      <c r="CZ27" s="55">
        <f t="shared" si="4"/>
        <v>0</v>
      </c>
      <c r="DA27" s="55">
        <f t="shared" si="4"/>
        <v>0</v>
      </c>
      <c r="DB27" s="55">
        <f t="shared" si="4"/>
        <v>0</v>
      </c>
      <c r="DC27" s="55">
        <f t="shared" si="4"/>
        <v>0</v>
      </c>
      <c r="DD27" s="55">
        <f t="shared" si="5"/>
        <v>0</v>
      </c>
      <c r="DE27" s="55">
        <f t="shared" si="2"/>
        <v>0</v>
      </c>
    </row>
    <row r="28" spans="1:109" x14ac:dyDescent="0.3">
      <c r="A28">
        <f ca="1"/>
        <v>35672788.966981694</v>
      </c>
      <c r="B28">
        <f ca="1"/>
        <v>15163594.640777595</v>
      </c>
      <c r="C28">
        <f ca="1"/>
        <v>6316845.0547035867</v>
      </c>
      <c r="D28">
        <f ca="1"/>
        <v>10864713.51298734</v>
      </c>
      <c r="E28">
        <f ca="1"/>
        <v>1309427.4140907754</v>
      </c>
      <c r="F28">
        <f ca="1"/>
        <v>967969.03118199226</v>
      </c>
      <c r="G28">
        <f ca="1"/>
        <v>9027067.5368885007</v>
      </c>
      <c r="H28">
        <f ca="1"/>
        <v>9829506.4033052642</v>
      </c>
      <c r="I28">
        <f ca="1"/>
        <v>747271.88990213489</v>
      </c>
      <c r="J28">
        <f ca="1"/>
        <v>5022517.2001968361</v>
      </c>
      <c r="K28">
        <f ca="1"/>
        <v>11982186.614500545</v>
      </c>
      <c r="L28">
        <f ca="1"/>
        <v>40678597.660829179</v>
      </c>
      <c r="M28">
        <f ca="1"/>
        <v>1839246.9026437283</v>
      </c>
      <c r="N28">
        <f ca="1"/>
        <v>52644178.347615801</v>
      </c>
      <c r="O28">
        <f ca="1"/>
        <v>4971130.306786783</v>
      </c>
      <c r="P28">
        <f ca="1"/>
        <v>4500334.2258220688</v>
      </c>
      <c r="Q28">
        <f ca="1"/>
        <v>9067532.9968036879</v>
      </c>
      <c r="R28">
        <f ca="1"/>
        <v>20053917.432762649</v>
      </c>
      <c r="S28">
        <f ca="1"/>
        <v>10803793.561292335</v>
      </c>
      <c r="T28">
        <f ca="1"/>
        <v>6850731.2962954929</v>
      </c>
      <c r="U28">
        <f ca="1"/>
        <v>9633126.4095001202</v>
      </c>
      <c r="V28">
        <f ca="1"/>
        <v>41877975.716333449</v>
      </c>
      <c r="W28">
        <f ca="1"/>
        <v>34609742.908769548</v>
      </c>
      <c r="X28">
        <f ca="1"/>
        <v>70245499.970875695</v>
      </c>
      <c r="Y28">
        <f ca="1"/>
        <v>2192833.2214246681</v>
      </c>
      <c r="Z28">
        <f ca="1"/>
        <v>4973446.8149769977</v>
      </c>
      <c r="AA28">
        <f ca="1"/>
        <v>1138567.5021591631</v>
      </c>
      <c r="AB28">
        <f ca="1"/>
        <v>6230109.3402869776</v>
      </c>
      <c r="AC28">
        <f ca="1"/>
        <v>670557.05219403992</v>
      </c>
      <c r="AD28">
        <f ca="1"/>
        <v>82068286.633032814</v>
      </c>
      <c r="AE28">
        <f ca="1"/>
        <v>18191988.198485926</v>
      </c>
      <c r="AF28">
        <f ca="1"/>
        <v>116076711.66262746</v>
      </c>
      <c r="AG28">
        <f ca="1"/>
        <v>623587.54511359893</v>
      </c>
      <c r="AH28">
        <f ca="1"/>
        <v>42537985.04333403</v>
      </c>
      <c r="AI28">
        <f ca="1"/>
        <v>119962.71860264517</v>
      </c>
      <c r="AJ28">
        <f ca="1"/>
        <v>887.02392797084485</v>
      </c>
      <c r="AK28">
        <f ca="1"/>
        <v>4749674.4893733207</v>
      </c>
      <c r="AL28">
        <f ca="1"/>
        <v>2079371.5325893648</v>
      </c>
      <c r="AM28">
        <f ca="1"/>
        <v>3925542.1933227368</v>
      </c>
      <c r="AN28">
        <f ca="1"/>
        <v>17716359.122467034</v>
      </c>
      <c r="AO28">
        <f ca="1"/>
        <v>23906734.240206458</v>
      </c>
      <c r="AP28">
        <f ca="1"/>
        <v>15933452.749449536</v>
      </c>
      <c r="AQ28">
        <f ca="1"/>
        <v>1943773.8460175376</v>
      </c>
      <c r="AR28">
        <f ca="1"/>
        <v>3009659.8502005911</v>
      </c>
      <c r="AS28">
        <f ca="1"/>
        <v>385416.25996412395</v>
      </c>
      <c r="AT28">
        <f ca="1"/>
        <v>8235583.8133432968</v>
      </c>
      <c r="AU28">
        <f ca="1"/>
        <v>4128554.1155318385</v>
      </c>
      <c r="AV28">
        <f ca="1"/>
        <v>6025517.2982252641</v>
      </c>
      <c r="AW28">
        <f ca="1"/>
        <v>22920653.187038373</v>
      </c>
      <c r="AX28">
        <f ca="1"/>
        <v>7169245.0037660338</v>
      </c>
      <c r="AY28">
        <f ca="1"/>
        <v>14999359.931195296</v>
      </c>
      <c r="AZ28">
        <f ca="1"/>
        <v>10356.765257257917</v>
      </c>
      <c r="BD28" s="55">
        <v>27</v>
      </c>
      <c r="BE28">
        <v>73466512.058820829</v>
      </c>
      <c r="BF28" s="55">
        <f t="shared" si="3"/>
        <v>0</v>
      </c>
      <c r="BG28" s="55">
        <f t="shared" si="9"/>
        <v>0</v>
      </c>
      <c r="BH28" s="55">
        <f t="shared" si="9"/>
        <v>0</v>
      </c>
      <c r="BI28" s="55">
        <f t="shared" si="9"/>
        <v>0</v>
      </c>
      <c r="BJ28" s="55">
        <f t="shared" si="9"/>
        <v>0</v>
      </c>
      <c r="BK28" s="55">
        <f t="shared" si="9"/>
        <v>0</v>
      </c>
      <c r="BL28" s="55">
        <f t="shared" si="9"/>
        <v>0</v>
      </c>
      <c r="BM28" s="55">
        <f t="shared" si="9"/>
        <v>0</v>
      </c>
      <c r="BN28" s="55">
        <f t="shared" si="9"/>
        <v>0</v>
      </c>
      <c r="BO28" s="55">
        <f t="shared" si="9"/>
        <v>0</v>
      </c>
      <c r="BP28" s="55">
        <f t="shared" si="9"/>
        <v>0</v>
      </c>
      <c r="BQ28" s="55">
        <f t="shared" si="9"/>
        <v>0</v>
      </c>
      <c r="BR28" s="55">
        <f t="shared" si="9"/>
        <v>0</v>
      </c>
      <c r="BS28" s="55">
        <f t="shared" si="9"/>
        <v>0</v>
      </c>
      <c r="BT28" s="55">
        <f t="shared" si="9"/>
        <v>0</v>
      </c>
      <c r="BU28" s="55">
        <f t="shared" si="9"/>
        <v>0</v>
      </c>
      <c r="BV28" s="55">
        <f t="shared" si="9"/>
        <v>0</v>
      </c>
      <c r="BW28" s="55">
        <f t="shared" si="9"/>
        <v>0</v>
      </c>
      <c r="BX28" s="55">
        <f t="shared" si="9"/>
        <v>0</v>
      </c>
      <c r="BY28" s="55">
        <f t="shared" si="9"/>
        <v>0</v>
      </c>
      <c r="BZ28" s="55">
        <f t="shared" si="9"/>
        <v>0</v>
      </c>
      <c r="CA28" s="55">
        <f t="shared" si="9"/>
        <v>0</v>
      </c>
      <c r="CB28" s="55">
        <f t="shared" si="9"/>
        <v>0</v>
      </c>
      <c r="CC28" s="55">
        <f t="shared" si="9"/>
        <v>0</v>
      </c>
      <c r="CD28" s="55">
        <f t="shared" si="9"/>
        <v>0</v>
      </c>
      <c r="CE28" s="55">
        <f t="shared" si="9"/>
        <v>0</v>
      </c>
      <c r="CF28" s="55">
        <f t="shared" si="9"/>
        <v>73466512.058820829</v>
      </c>
      <c r="CG28" s="55">
        <f t="shared" si="9"/>
        <v>0</v>
      </c>
      <c r="CH28" s="55">
        <f t="shared" si="9"/>
        <v>0</v>
      </c>
      <c r="CI28" s="55">
        <f t="shared" si="9"/>
        <v>0</v>
      </c>
      <c r="CJ28" s="55">
        <f t="shared" si="9"/>
        <v>0</v>
      </c>
      <c r="CK28" s="55">
        <f t="shared" si="9"/>
        <v>0</v>
      </c>
      <c r="CL28" s="55">
        <f t="shared" si="9"/>
        <v>0</v>
      </c>
      <c r="CM28" s="55">
        <f t="shared" si="9"/>
        <v>0</v>
      </c>
      <c r="CN28" s="55">
        <f t="shared" si="9"/>
        <v>0</v>
      </c>
      <c r="CO28" s="55">
        <f t="shared" si="9"/>
        <v>0</v>
      </c>
      <c r="CP28" s="55">
        <f t="shared" si="9"/>
        <v>0</v>
      </c>
      <c r="CQ28" s="55">
        <f t="shared" si="9"/>
        <v>0</v>
      </c>
      <c r="CR28" s="55">
        <f t="shared" si="9"/>
        <v>0</v>
      </c>
      <c r="CS28" s="55">
        <f t="shared" si="9"/>
        <v>0</v>
      </c>
      <c r="CT28" s="55">
        <f t="shared" si="9"/>
        <v>0</v>
      </c>
      <c r="CU28" s="55">
        <f t="shared" si="9"/>
        <v>0</v>
      </c>
      <c r="CV28" s="55">
        <f t="shared" si="9"/>
        <v>0</v>
      </c>
      <c r="CW28" s="55">
        <f t="shared" si="4"/>
        <v>0</v>
      </c>
      <c r="CX28" s="55">
        <f t="shared" si="4"/>
        <v>0</v>
      </c>
      <c r="CY28" s="55">
        <f t="shared" si="4"/>
        <v>0</v>
      </c>
      <c r="CZ28" s="55">
        <f t="shared" si="4"/>
        <v>0</v>
      </c>
      <c r="DA28" s="55">
        <f t="shared" si="4"/>
        <v>0</v>
      </c>
      <c r="DB28" s="55">
        <f t="shared" si="4"/>
        <v>0</v>
      </c>
      <c r="DC28" s="55">
        <f t="shared" si="4"/>
        <v>0</v>
      </c>
      <c r="DD28" s="55">
        <f t="shared" si="5"/>
        <v>0</v>
      </c>
      <c r="DE28" s="55">
        <f t="shared" si="2"/>
        <v>0</v>
      </c>
    </row>
    <row r="29" spans="1:109" x14ac:dyDescent="0.3">
      <c r="A29">
        <f ca="1"/>
        <v>0</v>
      </c>
      <c r="B29">
        <f ca="1"/>
        <v>0</v>
      </c>
      <c r="C29">
        <f ca="1"/>
        <v>0</v>
      </c>
      <c r="D29">
        <f ca="1"/>
        <v>0</v>
      </c>
      <c r="E29">
        <f ca="1"/>
        <v>0</v>
      </c>
      <c r="F29">
        <f ca="1"/>
        <v>0</v>
      </c>
      <c r="G29">
        <f ca="1"/>
        <v>0</v>
      </c>
      <c r="H29">
        <f ca="1"/>
        <v>0</v>
      </c>
      <c r="I29">
        <f ca="1"/>
        <v>0</v>
      </c>
      <c r="J29">
        <f ca="1"/>
        <v>0</v>
      </c>
      <c r="K29">
        <f ca="1"/>
        <v>0</v>
      </c>
      <c r="L29">
        <f ca="1"/>
        <v>0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0</v>
      </c>
      <c r="U29">
        <f ca="1"/>
        <v>0</v>
      </c>
      <c r="V29">
        <f ca="1"/>
        <v>0</v>
      </c>
      <c r="W29">
        <f ca="1"/>
        <v>0</v>
      </c>
      <c r="X29">
        <f ca="1"/>
        <v>0</v>
      </c>
      <c r="Y29">
        <f ca="1"/>
        <v>0</v>
      </c>
      <c r="Z29">
        <f ca="1"/>
        <v>0</v>
      </c>
      <c r="AA29">
        <f ca="1"/>
        <v>0</v>
      </c>
      <c r="AB29">
        <f ca="1"/>
        <v>0</v>
      </c>
      <c r="AC29">
        <f ca="1"/>
        <v>0</v>
      </c>
      <c r="AD29">
        <f ca="1"/>
        <v>0</v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>
        <f ca="1"/>
        <v>0</v>
      </c>
      <c r="AM29">
        <f ca="1"/>
        <v>0</v>
      </c>
      <c r="AN29">
        <f ca="1"/>
        <v>0</v>
      </c>
      <c r="AO29">
        <f ca="1"/>
        <v>0</v>
      </c>
      <c r="AP29">
        <f ca="1"/>
        <v>0</v>
      </c>
      <c r="AQ29">
        <f ca="1"/>
        <v>0</v>
      </c>
      <c r="AR29">
        <f ca="1"/>
        <v>0</v>
      </c>
      <c r="AS29">
        <f ca="1"/>
        <v>0</v>
      </c>
      <c r="AT29">
        <f ca="1"/>
        <v>0</v>
      </c>
      <c r="AU29">
        <f ca="1"/>
        <v>0</v>
      </c>
      <c r="AV29">
        <f ca="1"/>
        <v>0</v>
      </c>
      <c r="AW29">
        <f ca="1"/>
        <v>0</v>
      </c>
      <c r="AX29">
        <f ca="1"/>
        <v>0</v>
      </c>
      <c r="AY29">
        <f ca="1"/>
        <v>0</v>
      </c>
      <c r="AZ29">
        <f ca="1"/>
        <v>0</v>
      </c>
      <c r="BD29" s="55">
        <v>28</v>
      </c>
      <c r="BE29">
        <v>17736268.636676777</v>
      </c>
      <c r="BF29" s="55">
        <f t="shared" si="3"/>
        <v>0</v>
      </c>
      <c r="BG29" s="55">
        <f t="shared" si="9"/>
        <v>0</v>
      </c>
      <c r="BH29" s="55">
        <f t="shared" si="9"/>
        <v>0</v>
      </c>
      <c r="BI29" s="55">
        <f t="shared" si="9"/>
        <v>0</v>
      </c>
      <c r="BJ29" s="55">
        <f t="shared" si="9"/>
        <v>0</v>
      </c>
      <c r="BK29" s="55">
        <f t="shared" si="9"/>
        <v>0</v>
      </c>
      <c r="BL29" s="55">
        <f t="shared" si="9"/>
        <v>0</v>
      </c>
      <c r="BM29" s="55">
        <f t="shared" si="9"/>
        <v>0</v>
      </c>
      <c r="BN29" s="55">
        <f t="shared" si="9"/>
        <v>0</v>
      </c>
      <c r="BO29" s="55">
        <f t="shared" si="9"/>
        <v>0</v>
      </c>
      <c r="BP29" s="55">
        <f t="shared" si="9"/>
        <v>0</v>
      </c>
      <c r="BQ29" s="55">
        <f t="shared" si="9"/>
        <v>0</v>
      </c>
      <c r="BR29" s="55">
        <f t="shared" si="9"/>
        <v>0</v>
      </c>
      <c r="BS29" s="55">
        <f t="shared" si="9"/>
        <v>0</v>
      </c>
      <c r="BT29" s="55">
        <f t="shared" si="9"/>
        <v>0</v>
      </c>
      <c r="BU29" s="55">
        <f t="shared" si="9"/>
        <v>0</v>
      </c>
      <c r="BV29" s="55">
        <f t="shared" si="9"/>
        <v>0</v>
      </c>
      <c r="BW29" s="55">
        <f t="shared" si="9"/>
        <v>0</v>
      </c>
      <c r="BX29" s="55">
        <f t="shared" si="9"/>
        <v>0</v>
      </c>
      <c r="BY29" s="55">
        <f t="shared" si="9"/>
        <v>0</v>
      </c>
      <c r="BZ29" s="55">
        <f t="shared" si="9"/>
        <v>0</v>
      </c>
      <c r="CA29" s="55">
        <f t="shared" si="9"/>
        <v>0</v>
      </c>
      <c r="CB29" s="55">
        <f t="shared" si="9"/>
        <v>0</v>
      </c>
      <c r="CC29" s="55">
        <f t="shared" si="9"/>
        <v>0</v>
      </c>
      <c r="CD29" s="55">
        <f t="shared" si="9"/>
        <v>0</v>
      </c>
      <c r="CE29" s="55">
        <f t="shared" si="9"/>
        <v>0</v>
      </c>
      <c r="CF29" s="55">
        <f t="shared" si="9"/>
        <v>0</v>
      </c>
      <c r="CG29" s="55">
        <f t="shared" si="9"/>
        <v>17736268.636676777</v>
      </c>
      <c r="CH29" s="55">
        <f t="shared" si="9"/>
        <v>0</v>
      </c>
      <c r="CI29" s="55">
        <f t="shared" si="9"/>
        <v>0</v>
      </c>
      <c r="CJ29" s="55">
        <f t="shared" si="9"/>
        <v>0</v>
      </c>
      <c r="CK29" s="55">
        <f t="shared" si="9"/>
        <v>0</v>
      </c>
      <c r="CL29" s="55">
        <f t="shared" si="9"/>
        <v>0</v>
      </c>
      <c r="CM29" s="55">
        <f t="shared" si="9"/>
        <v>0</v>
      </c>
      <c r="CN29" s="55">
        <f t="shared" si="9"/>
        <v>0</v>
      </c>
      <c r="CO29" s="55">
        <f t="shared" si="9"/>
        <v>0</v>
      </c>
      <c r="CP29" s="55">
        <f t="shared" si="9"/>
        <v>0</v>
      </c>
      <c r="CQ29" s="55">
        <f t="shared" si="9"/>
        <v>0</v>
      </c>
      <c r="CR29" s="55">
        <f t="shared" si="9"/>
        <v>0</v>
      </c>
      <c r="CS29" s="55">
        <f t="shared" si="9"/>
        <v>0</v>
      </c>
      <c r="CT29" s="55">
        <f t="shared" si="9"/>
        <v>0</v>
      </c>
      <c r="CU29" s="55">
        <f t="shared" si="9"/>
        <v>0</v>
      </c>
      <c r="CV29" s="55">
        <f t="shared" si="9"/>
        <v>0</v>
      </c>
      <c r="CW29" s="55">
        <f t="shared" si="4"/>
        <v>0</v>
      </c>
      <c r="CX29" s="55">
        <f t="shared" si="4"/>
        <v>0</v>
      </c>
      <c r="CY29" s="55">
        <f t="shared" si="4"/>
        <v>0</v>
      </c>
      <c r="CZ29" s="55">
        <f t="shared" si="4"/>
        <v>0</v>
      </c>
      <c r="DA29" s="55">
        <f t="shared" si="4"/>
        <v>0</v>
      </c>
      <c r="DB29" s="55">
        <f t="shared" si="4"/>
        <v>0</v>
      </c>
      <c r="DC29" s="55">
        <f t="shared" si="4"/>
        <v>0</v>
      </c>
      <c r="DD29" s="55">
        <f t="shared" si="5"/>
        <v>0</v>
      </c>
      <c r="DE29" s="55">
        <f t="shared" si="2"/>
        <v>0</v>
      </c>
    </row>
    <row r="30" spans="1:109" x14ac:dyDescent="0.3">
      <c r="A30">
        <f ca="1"/>
        <v>2743432.5393844927</v>
      </c>
      <c r="B30">
        <f ca="1"/>
        <v>555197.89521154016</v>
      </c>
      <c r="C30">
        <f ca="1"/>
        <v>93825.480144129484</v>
      </c>
      <c r="D30">
        <f ca="1"/>
        <v>54446.595014970539</v>
      </c>
      <c r="E30">
        <f ca="1"/>
        <v>14696.850326511245</v>
      </c>
      <c r="F30">
        <f ca="1"/>
        <v>30839.338922563671</v>
      </c>
      <c r="G30">
        <f ca="1"/>
        <v>188409.58451762542</v>
      </c>
      <c r="H30">
        <f ca="1"/>
        <v>88951.165912432247</v>
      </c>
      <c r="I30">
        <f ca="1"/>
        <v>4097.7300817171463</v>
      </c>
      <c r="J30">
        <f ca="1"/>
        <v>423602.76128171221</v>
      </c>
      <c r="K30">
        <f ca="1"/>
        <v>5309217.5847786954</v>
      </c>
      <c r="L30">
        <f ca="1"/>
        <v>3341357.2484253002</v>
      </c>
      <c r="M30">
        <f ca="1"/>
        <v>67563.720648132628</v>
      </c>
      <c r="N30">
        <f ca="1"/>
        <v>1218993.3002921229</v>
      </c>
      <c r="O30">
        <f ca="1"/>
        <v>534851.10180611419</v>
      </c>
      <c r="P30">
        <f ca="1"/>
        <v>51543.55495214901</v>
      </c>
      <c r="Q30">
        <f ca="1"/>
        <v>855833.79111408431</v>
      </c>
      <c r="R30">
        <f ca="1"/>
        <v>3310384.8721545576</v>
      </c>
      <c r="S30">
        <f ca="1"/>
        <v>1637284.5301958499</v>
      </c>
      <c r="T30">
        <f ca="1"/>
        <v>540392.57970778469</v>
      </c>
      <c r="U30">
        <f ca="1"/>
        <v>1168148.3105457013</v>
      </c>
      <c r="V30">
        <f ca="1"/>
        <v>76116475.673335746</v>
      </c>
      <c r="W30">
        <f ca="1"/>
        <v>1251735.4504980051</v>
      </c>
      <c r="X30">
        <f ca="1"/>
        <v>3862448.5236221747</v>
      </c>
      <c r="Y30">
        <f ca="1"/>
        <v>433805.398303553</v>
      </c>
      <c r="Z30">
        <f ca="1"/>
        <v>351992.65605998778</v>
      </c>
      <c r="AA30">
        <f ca="1"/>
        <v>185189.8653511914</v>
      </c>
      <c r="AB30">
        <f ca="1"/>
        <v>538988.93699685286</v>
      </c>
      <c r="AC30">
        <f ca="1"/>
        <v>63519.746418761104</v>
      </c>
      <c r="AD30">
        <f ca="1"/>
        <v>6729066.7486088015</v>
      </c>
      <c r="AE30">
        <f ca="1"/>
        <v>6105323.471033589</v>
      </c>
      <c r="AF30">
        <f ca="1"/>
        <v>5080027.8901149891</v>
      </c>
      <c r="AG30">
        <f ca="1"/>
        <v>101.850000018554</v>
      </c>
      <c r="AH30">
        <f ca="1"/>
        <v>7430535.4214557866</v>
      </c>
      <c r="AI30">
        <f ca="1"/>
        <v>18844.246351339545</v>
      </c>
      <c r="AJ30">
        <f ca="1"/>
        <v>62.473868032984463</v>
      </c>
      <c r="AK30">
        <f ca="1"/>
        <v>98194.425297152993</v>
      </c>
      <c r="AL30">
        <f ca="1"/>
        <v>23839.725488281554</v>
      </c>
      <c r="AM30">
        <f ca="1"/>
        <v>43878.240148916564</v>
      </c>
      <c r="AN30">
        <f ca="1"/>
        <v>2916371.4254676718</v>
      </c>
      <c r="AO30">
        <f ca="1"/>
        <v>1660181.3494588104</v>
      </c>
      <c r="AP30">
        <f ca="1"/>
        <v>3592937.6710033547</v>
      </c>
      <c r="AQ30">
        <f ca="1"/>
        <v>28900.304792106766</v>
      </c>
      <c r="AR30">
        <f ca="1"/>
        <v>34520.850174351035</v>
      </c>
      <c r="AS30">
        <f ca="1"/>
        <v>4114.2150529906903</v>
      </c>
      <c r="AT30">
        <f ca="1"/>
        <v>2080558.8182130984</v>
      </c>
      <c r="AU30">
        <f ca="1"/>
        <v>529686.15006823395</v>
      </c>
      <c r="AV30">
        <f ca="1"/>
        <v>0</v>
      </c>
      <c r="AW30">
        <f ca="1"/>
        <v>456476.37023975031</v>
      </c>
      <c r="AX30">
        <f ca="1"/>
        <v>154469.69965022034</v>
      </c>
      <c r="AY30">
        <f ca="1"/>
        <v>1886418.4495214955</v>
      </c>
      <c r="AZ30">
        <f ca="1"/>
        <v>490.76930139526633</v>
      </c>
      <c r="BD30" s="55">
        <v>29</v>
      </c>
      <c r="BE30">
        <v>1769358.6172436839</v>
      </c>
      <c r="BF30" s="55">
        <f t="shared" si="3"/>
        <v>0</v>
      </c>
      <c r="BG30" s="55">
        <f t="shared" si="9"/>
        <v>0</v>
      </c>
      <c r="BH30" s="55">
        <f t="shared" si="9"/>
        <v>0</v>
      </c>
      <c r="BI30" s="55">
        <f t="shared" si="9"/>
        <v>0</v>
      </c>
      <c r="BJ30" s="55">
        <f t="shared" si="9"/>
        <v>0</v>
      </c>
      <c r="BK30" s="55">
        <f t="shared" si="9"/>
        <v>0</v>
      </c>
      <c r="BL30" s="55">
        <f t="shared" si="9"/>
        <v>0</v>
      </c>
      <c r="BM30" s="55">
        <f t="shared" si="9"/>
        <v>0</v>
      </c>
      <c r="BN30" s="55">
        <f t="shared" si="9"/>
        <v>0</v>
      </c>
      <c r="BO30" s="55">
        <f t="shared" si="9"/>
        <v>0</v>
      </c>
      <c r="BP30" s="55">
        <f t="shared" si="9"/>
        <v>0</v>
      </c>
      <c r="BQ30" s="55">
        <f t="shared" si="9"/>
        <v>0</v>
      </c>
      <c r="BR30" s="55">
        <f t="shared" si="9"/>
        <v>0</v>
      </c>
      <c r="BS30" s="55">
        <f t="shared" si="9"/>
        <v>0</v>
      </c>
      <c r="BT30" s="55">
        <f t="shared" si="9"/>
        <v>0</v>
      </c>
      <c r="BU30" s="55">
        <f t="shared" si="9"/>
        <v>0</v>
      </c>
      <c r="BV30" s="55">
        <f t="shared" si="9"/>
        <v>0</v>
      </c>
      <c r="BW30" s="55">
        <f t="shared" si="9"/>
        <v>0</v>
      </c>
      <c r="BX30" s="55">
        <f t="shared" si="9"/>
        <v>0</v>
      </c>
      <c r="BY30" s="55">
        <f t="shared" si="9"/>
        <v>0</v>
      </c>
      <c r="BZ30" s="55">
        <f t="shared" si="9"/>
        <v>0</v>
      </c>
      <c r="CA30" s="55">
        <f t="shared" si="9"/>
        <v>0</v>
      </c>
      <c r="CB30" s="55">
        <f t="shared" si="9"/>
        <v>0</v>
      </c>
      <c r="CC30" s="55">
        <f t="shared" si="9"/>
        <v>0</v>
      </c>
      <c r="CD30" s="55">
        <f t="shared" si="9"/>
        <v>0</v>
      </c>
      <c r="CE30" s="55">
        <f t="shared" si="9"/>
        <v>0</v>
      </c>
      <c r="CF30" s="55">
        <f t="shared" si="9"/>
        <v>0</v>
      </c>
      <c r="CG30" s="55">
        <f t="shared" si="9"/>
        <v>0</v>
      </c>
      <c r="CH30" s="55">
        <f t="shared" si="9"/>
        <v>1769358.6172436839</v>
      </c>
      <c r="CI30" s="55">
        <f t="shared" si="9"/>
        <v>0</v>
      </c>
      <c r="CJ30" s="55">
        <f t="shared" si="9"/>
        <v>0</v>
      </c>
      <c r="CK30" s="55">
        <f t="shared" si="9"/>
        <v>0</v>
      </c>
      <c r="CL30" s="55">
        <f t="shared" si="9"/>
        <v>0</v>
      </c>
      <c r="CM30" s="55">
        <f t="shared" si="9"/>
        <v>0</v>
      </c>
      <c r="CN30" s="55">
        <f t="shared" si="9"/>
        <v>0</v>
      </c>
      <c r="CO30" s="55">
        <f t="shared" si="9"/>
        <v>0</v>
      </c>
      <c r="CP30" s="55">
        <f t="shared" si="9"/>
        <v>0</v>
      </c>
      <c r="CQ30" s="55">
        <f t="shared" si="9"/>
        <v>0</v>
      </c>
      <c r="CR30" s="55">
        <f t="shared" si="9"/>
        <v>0</v>
      </c>
      <c r="CS30" s="55">
        <f t="shared" si="9"/>
        <v>0</v>
      </c>
      <c r="CT30" s="55">
        <f t="shared" si="9"/>
        <v>0</v>
      </c>
      <c r="CU30" s="55">
        <f t="shared" si="9"/>
        <v>0</v>
      </c>
      <c r="CV30" s="55">
        <f t="shared" si="9"/>
        <v>0</v>
      </c>
      <c r="CW30" s="55">
        <f t="shared" si="4"/>
        <v>0</v>
      </c>
      <c r="CX30" s="55">
        <f t="shared" si="4"/>
        <v>0</v>
      </c>
      <c r="CY30" s="55">
        <f t="shared" si="4"/>
        <v>0</v>
      </c>
      <c r="CZ30" s="55">
        <f t="shared" si="4"/>
        <v>0</v>
      </c>
      <c r="DA30" s="55">
        <f t="shared" si="4"/>
        <v>0</v>
      </c>
      <c r="DB30" s="55">
        <f t="shared" si="4"/>
        <v>0</v>
      </c>
      <c r="DC30" s="55">
        <f t="shared" si="4"/>
        <v>0</v>
      </c>
      <c r="DD30" s="55">
        <f t="shared" si="5"/>
        <v>0</v>
      </c>
      <c r="DE30" s="55">
        <f t="shared" si="2"/>
        <v>0</v>
      </c>
    </row>
    <row r="31" spans="1:109" x14ac:dyDescent="0.3">
      <c r="A31">
        <f ca="1"/>
        <v>0</v>
      </c>
      <c r="B31">
        <f ca="1"/>
        <v>0</v>
      </c>
      <c r="C31">
        <f ca="1"/>
        <v>0</v>
      </c>
      <c r="D31">
        <f ca="1"/>
        <v>0</v>
      </c>
      <c r="E31">
        <f ca="1"/>
        <v>0</v>
      </c>
      <c r="F31">
        <f ca="1"/>
        <v>0</v>
      </c>
      <c r="G31">
        <f ca="1"/>
        <v>0</v>
      </c>
      <c r="H31">
        <f ca="1"/>
        <v>0</v>
      </c>
      <c r="I31">
        <f ca="1"/>
        <v>0</v>
      </c>
      <c r="J31">
        <f ca="1"/>
        <v>0</v>
      </c>
      <c r="K31">
        <f ca="1"/>
        <v>0</v>
      </c>
      <c r="L31">
        <f ca="1"/>
        <v>0</v>
      </c>
      <c r="M31">
        <f ca="1"/>
        <v>0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0</v>
      </c>
      <c r="U31">
        <f ca="1"/>
        <v>0</v>
      </c>
      <c r="V31">
        <f ca="1"/>
        <v>0</v>
      </c>
      <c r="W31">
        <f ca="1"/>
        <v>0</v>
      </c>
      <c r="X31">
        <f ca="1"/>
        <v>0</v>
      </c>
      <c r="Y31">
        <f ca="1"/>
        <v>0</v>
      </c>
      <c r="Z31">
        <f ca="1"/>
        <v>0</v>
      </c>
      <c r="AA31">
        <f ca="1"/>
        <v>0</v>
      </c>
      <c r="AB31">
        <f ca="1"/>
        <v>0</v>
      </c>
      <c r="AC31">
        <f ca="1"/>
        <v>0</v>
      </c>
      <c r="AD31">
        <f ca="1"/>
        <v>0</v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>
        <f ca="1"/>
        <v>0</v>
      </c>
      <c r="AM31">
        <f ca="1"/>
        <v>0</v>
      </c>
      <c r="AN31">
        <f ca="1"/>
        <v>0</v>
      </c>
      <c r="AO31">
        <f ca="1"/>
        <v>0</v>
      </c>
      <c r="AP31">
        <f ca="1"/>
        <v>0</v>
      </c>
      <c r="AQ31">
        <f ca="1"/>
        <v>0</v>
      </c>
      <c r="AR31">
        <f ca="1"/>
        <v>0</v>
      </c>
      <c r="AS31">
        <f ca="1"/>
        <v>0</v>
      </c>
      <c r="AT31">
        <f ca="1"/>
        <v>0</v>
      </c>
      <c r="AU31">
        <f ca="1"/>
        <v>0</v>
      </c>
      <c r="AV31">
        <f ca="1"/>
        <v>0</v>
      </c>
      <c r="AW31">
        <f ca="1"/>
        <v>0</v>
      </c>
      <c r="AX31">
        <f ca="1"/>
        <v>0</v>
      </c>
      <c r="AY31">
        <f ca="1"/>
        <v>0</v>
      </c>
      <c r="AZ31">
        <f ca="1"/>
        <v>0</v>
      </c>
      <c r="BD31" s="55">
        <v>30</v>
      </c>
      <c r="BE31">
        <v>410687303.14409256</v>
      </c>
      <c r="BF31" s="55">
        <f t="shared" si="3"/>
        <v>0</v>
      </c>
      <c r="BG31" s="55">
        <f t="shared" si="9"/>
        <v>0</v>
      </c>
      <c r="BH31" s="55">
        <f t="shared" si="9"/>
        <v>0</v>
      </c>
      <c r="BI31" s="55">
        <f t="shared" si="9"/>
        <v>0</v>
      </c>
      <c r="BJ31" s="55">
        <f t="shared" si="9"/>
        <v>0</v>
      </c>
      <c r="BK31" s="55">
        <f t="shared" si="9"/>
        <v>0</v>
      </c>
      <c r="BL31" s="55">
        <f t="shared" si="9"/>
        <v>0</v>
      </c>
      <c r="BM31" s="55">
        <f t="shared" si="9"/>
        <v>0</v>
      </c>
      <c r="BN31" s="55">
        <f t="shared" si="9"/>
        <v>0</v>
      </c>
      <c r="BO31" s="55">
        <f t="shared" si="9"/>
        <v>0</v>
      </c>
      <c r="BP31" s="55">
        <f t="shared" si="9"/>
        <v>0</v>
      </c>
      <c r="BQ31" s="55">
        <f t="shared" si="9"/>
        <v>0</v>
      </c>
      <c r="BR31" s="55">
        <f t="shared" si="9"/>
        <v>0</v>
      </c>
      <c r="BS31" s="55">
        <f t="shared" si="9"/>
        <v>0</v>
      </c>
      <c r="BT31" s="55">
        <f t="shared" si="9"/>
        <v>0</v>
      </c>
      <c r="BU31" s="55">
        <f t="shared" si="9"/>
        <v>0</v>
      </c>
      <c r="BV31" s="55">
        <f t="shared" si="9"/>
        <v>0</v>
      </c>
      <c r="BW31" s="55">
        <f t="shared" si="9"/>
        <v>0</v>
      </c>
      <c r="BX31" s="55">
        <f t="shared" si="9"/>
        <v>0</v>
      </c>
      <c r="BY31" s="55">
        <f t="shared" si="9"/>
        <v>0</v>
      </c>
      <c r="BZ31" s="55">
        <f t="shared" si="9"/>
        <v>0</v>
      </c>
      <c r="CA31" s="55">
        <f t="shared" si="9"/>
        <v>0</v>
      </c>
      <c r="CB31" s="55">
        <f t="shared" si="9"/>
        <v>0</v>
      </c>
      <c r="CC31" s="55">
        <f t="shared" si="9"/>
        <v>0</v>
      </c>
      <c r="CD31" s="55">
        <f t="shared" si="9"/>
        <v>0</v>
      </c>
      <c r="CE31" s="55">
        <f t="shared" si="9"/>
        <v>0</v>
      </c>
      <c r="CF31" s="55">
        <f t="shared" si="9"/>
        <v>0</v>
      </c>
      <c r="CG31" s="55">
        <f t="shared" si="9"/>
        <v>0</v>
      </c>
      <c r="CH31" s="55">
        <f t="shared" si="9"/>
        <v>0</v>
      </c>
      <c r="CI31" s="55">
        <f t="shared" si="9"/>
        <v>410687303.14409256</v>
      </c>
      <c r="CJ31" s="55">
        <f t="shared" si="9"/>
        <v>0</v>
      </c>
      <c r="CK31" s="55">
        <f t="shared" si="9"/>
        <v>0</v>
      </c>
      <c r="CL31" s="55">
        <f t="shared" si="9"/>
        <v>0</v>
      </c>
      <c r="CM31" s="55">
        <f t="shared" si="9"/>
        <v>0</v>
      </c>
      <c r="CN31" s="55">
        <f t="shared" si="9"/>
        <v>0</v>
      </c>
      <c r="CO31" s="55">
        <f t="shared" si="9"/>
        <v>0</v>
      </c>
      <c r="CP31" s="55">
        <f t="shared" si="9"/>
        <v>0</v>
      </c>
      <c r="CQ31" s="55">
        <f t="shared" si="9"/>
        <v>0</v>
      </c>
      <c r="CR31" s="55">
        <f t="shared" si="9"/>
        <v>0</v>
      </c>
      <c r="CS31" s="55">
        <f t="shared" si="9"/>
        <v>0</v>
      </c>
      <c r="CT31" s="55">
        <f t="shared" si="9"/>
        <v>0</v>
      </c>
      <c r="CU31" s="55">
        <f t="shared" si="9"/>
        <v>0</v>
      </c>
      <c r="CV31" s="55">
        <f t="shared" si="9"/>
        <v>0</v>
      </c>
      <c r="CW31" s="55">
        <f t="shared" si="4"/>
        <v>0</v>
      </c>
      <c r="CX31" s="55">
        <f t="shared" si="4"/>
        <v>0</v>
      </c>
      <c r="CY31" s="55">
        <f t="shared" si="4"/>
        <v>0</v>
      </c>
      <c r="CZ31" s="55">
        <f t="shared" si="4"/>
        <v>0</v>
      </c>
      <c r="DA31" s="55">
        <f t="shared" si="4"/>
        <v>0</v>
      </c>
      <c r="DB31" s="55">
        <f t="shared" si="4"/>
        <v>0</v>
      </c>
      <c r="DC31" s="55">
        <f t="shared" si="4"/>
        <v>0</v>
      </c>
      <c r="DD31" s="55">
        <f t="shared" si="5"/>
        <v>0</v>
      </c>
      <c r="DE31" s="55">
        <f t="shared" si="2"/>
        <v>0</v>
      </c>
    </row>
    <row r="32" spans="1:109" x14ac:dyDescent="0.3">
      <c r="A32" s="32" t="s">
        <v>108</v>
      </c>
      <c r="BD32" s="55">
        <v>31</v>
      </c>
      <c r="BE32">
        <v>50164849.236161068</v>
      </c>
      <c r="BF32" s="55">
        <f t="shared" si="3"/>
        <v>0</v>
      </c>
      <c r="BG32" s="55">
        <f t="shared" si="9"/>
        <v>0</v>
      </c>
      <c r="BH32" s="55">
        <f t="shared" si="9"/>
        <v>0</v>
      </c>
      <c r="BI32" s="55">
        <f t="shared" si="9"/>
        <v>0</v>
      </c>
      <c r="BJ32" s="55">
        <f t="shared" si="9"/>
        <v>0</v>
      </c>
      <c r="BK32" s="55">
        <f t="shared" si="9"/>
        <v>0</v>
      </c>
      <c r="BL32" s="55">
        <f t="shared" si="9"/>
        <v>0</v>
      </c>
      <c r="BM32" s="55">
        <f t="shared" si="9"/>
        <v>0</v>
      </c>
      <c r="BN32" s="55">
        <f t="shared" si="9"/>
        <v>0</v>
      </c>
      <c r="BO32" s="55">
        <f t="shared" si="9"/>
        <v>0</v>
      </c>
      <c r="BP32" s="55">
        <f t="shared" si="9"/>
        <v>0</v>
      </c>
      <c r="BQ32" s="55">
        <f t="shared" si="9"/>
        <v>0</v>
      </c>
      <c r="BR32" s="55">
        <f t="shared" si="9"/>
        <v>0</v>
      </c>
      <c r="BS32" s="55">
        <f t="shared" si="9"/>
        <v>0</v>
      </c>
      <c r="BT32" s="55">
        <f t="shared" si="9"/>
        <v>0</v>
      </c>
      <c r="BU32" s="55">
        <f t="shared" si="9"/>
        <v>0</v>
      </c>
      <c r="BV32" s="55">
        <f t="shared" si="9"/>
        <v>0</v>
      </c>
      <c r="BW32" s="55">
        <f t="shared" si="9"/>
        <v>0</v>
      </c>
      <c r="BX32" s="55">
        <f t="shared" si="9"/>
        <v>0</v>
      </c>
      <c r="BY32" s="55">
        <f t="shared" si="9"/>
        <v>0</v>
      </c>
      <c r="BZ32" s="55">
        <f t="shared" si="9"/>
        <v>0</v>
      </c>
      <c r="CA32" s="55">
        <f t="shared" si="9"/>
        <v>0</v>
      </c>
      <c r="CB32" s="55">
        <f t="shared" si="9"/>
        <v>0</v>
      </c>
      <c r="CC32" s="55">
        <f t="shared" si="9"/>
        <v>0</v>
      </c>
      <c r="CD32" s="55">
        <f t="shared" si="9"/>
        <v>0</v>
      </c>
      <c r="CE32" s="55">
        <f t="shared" si="9"/>
        <v>0</v>
      </c>
      <c r="CF32" s="55">
        <f t="shared" si="9"/>
        <v>0</v>
      </c>
      <c r="CG32" s="55">
        <f t="shared" si="9"/>
        <v>0</v>
      </c>
      <c r="CH32" s="55">
        <f t="shared" si="9"/>
        <v>0</v>
      </c>
      <c r="CI32" s="55">
        <f t="shared" si="9"/>
        <v>0</v>
      </c>
      <c r="CJ32" s="55">
        <f t="shared" si="9"/>
        <v>50164849.236161068</v>
      </c>
      <c r="CK32" s="55">
        <f t="shared" ref="BG32:CV38" si="10">IF($BD32=CK$1, $BE32, 0)</f>
        <v>0</v>
      </c>
      <c r="CL32" s="55">
        <f t="shared" si="10"/>
        <v>0</v>
      </c>
      <c r="CM32" s="55">
        <f t="shared" si="10"/>
        <v>0</v>
      </c>
      <c r="CN32" s="55">
        <f t="shared" si="10"/>
        <v>0</v>
      </c>
      <c r="CO32" s="55">
        <f t="shared" si="10"/>
        <v>0</v>
      </c>
      <c r="CP32" s="55">
        <f t="shared" si="10"/>
        <v>0</v>
      </c>
      <c r="CQ32" s="55">
        <f t="shared" si="10"/>
        <v>0</v>
      </c>
      <c r="CR32" s="55">
        <f t="shared" si="10"/>
        <v>0</v>
      </c>
      <c r="CS32" s="55">
        <f t="shared" si="10"/>
        <v>0</v>
      </c>
      <c r="CT32" s="55">
        <f t="shared" si="10"/>
        <v>0</v>
      </c>
      <c r="CU32" s="55">
        <f t="shared" si="10"/>
        <v>0</v>
      </c>
      <c r="CV32" s="55">
        <f t="shared" si="10"/>
        <v>0</v>
      </c>
      <c r="CW32" s="55">
        <f t="shared" si="4"/>
        <v>0</v>
      </c>
      <c r="CX32" s="55">
        <f t="shared" si="4"/>
        <v>0</v>
      </c>
      <c r="CY32" s="55">
        <f t="shared" si="4"/>
        <v>0</v>
      </c>
      <c r="CZ32" s="55">
        <f t="shared" si="4"/>
        <v>0</v>
      </c>
      <c r="DA32" s="55">
        <f t="shared" si="4"/>
        <v>0</v>
      </c>
      <c r="DB32" s="55">
        <f t="shared" si="4"/>
        <v>0</v>
      </c>
      <c r="DC32" s="55">
        <f t="shared" si="4"/>
        <v>0</v>
      </c>
      <c r="DD32" s="55">
        <f t="shared" si="5"/>
        <v>0</v>
      </c>
      <c r="DE32" s="55">
        <f t="shared" si="2"/>
        <v>0</v>
      </c>
    </row>
    <row r="33" spans="1:109" x14ac:dyDescent="0.3">
      <c r="A33">
        <f ca="1">SUM(A27:A31)</f>
        <v>65842413.180227764</v>
      </c>
      <c r="B33" s="55">
        <f t="shared" ref="B33:AZ33" ca="1" si="11">SUM(B27:B31)</f>
        <v>25217332.464608245</v>
      </c>
      <c r="C33" s="55">
        <f t="shared" ca="1" si="11"/>
        <v>10687513.321417565</v>
      </c>
      <c r="D33" s="55">
        <f t="shared" ca="1" si="11"/>
        <v>17796145.189893194</v>
      </c>
      <c r="E33" s="55">
        <f t="shared" ca="1" si="11"/>
        <v>2111035.1268996205</v>
      </c>
      <c r="F33" s="55">
        <f t="shared" ca="1" si="11"/>
        <v>1306926.9743397927</v>
      </c>
      <c r="G33" s="55">
        <f t="shared" ca="1" si="11"/>
        <v>15262318.955924733</v>
      </c>
      <c r="H33" s="55">
        <f t="shared" ca="1" si="11"/>
        <v>18278988.840026688</v>
      </c>
      <c r="I33" s="55">
        <f t="shared" ca="1" si="11"/>
        <v>942612.6337976302</v>
      </c>
      <c r="J33" s="55">
        <f t="shared" ca="1" si="11"/>
        <v>8179657.7347495249</v>
      </c>
      <c r="K33" s="55">
        <f t="shared" ca="1" si="11"/>
        <v>26211554.668907423</v>
      </c>
      <c r="L33" s="55">
        <f t="shared" ca="1" si="11"/>
        <v>69544458.237225413</v>
      </c>
      <c r="M33" s="55">
        <f t="shared" ca="1" si="11"/>
        <v>3166302.22537405</v>
      </c>
      <c r="N33" s="55">
        <f t="shared" ca="1" si="11"/>
        <v>95536668.277894676</v>
      </c>
      <c r="O33" s="55">
        <f t="shared" ca="1" si="11"/>
        <v>9196565.1010554601</v>
      </c>
      <c r="P33" s="55">
        <f t="shared" ca="1" si="11"/>
        <v>6646207.3588299258</v>
      </c>
      <c r="Q33" s="55">
        <f t="shared" ca="1" si="11"/>
        <v>16657856.586684415</v>
      </c>
      <c r="R33" s="55">
        <f t="shared" ca="1" si="11"/>
        <v>38753006.21668984</v>
      </c>
      <c r="S33" s="55">
        <f t="shared" ca="1" si="11"/>
        <v>20381807.987438049</v>
      </c>
      <c r="T33" s="55">
        <f t="shared" ca="1" si="11"/>
        <v>12157888.883425666</v>
      </c>
      <c r="U33" s="55">
        <f t="shared" ca="1" si="11"/>
        <v>18832589.063797656</v>
      </c>
      <c r="V33" s="55">
        <f t="shared" ca="1" si="11"/>
        <v>154125184.06650585</v>
      </c>
      <c r="W33" s="55">
        <f t="shared" ca="1" si="11"/>
        <v>63794371.540380709</v>
      </c>
      <c r="X33" s="55">
        <f t="shared" ca="1" si="11"/>
        <v>135442655.27201709</v>
      </c>
      <c r="Y33" s="55">
        <f t="shared" ca="1" si="11"/>
        <v>3679229.2806119421</v>
      </c>
      <c r="Z33" s="55">
        <f t="shared" ca="1" si="11"/>
        <v>7563243.57777589</v>
      </c>
      <c r="AA33" s="55">
        <f t="shared" ca="1" si="11"/>
        <v>2360308.7594760559</v>
      </c>
      <c r="AB33" s="55">
        <f t="shared" ca="1" si="11"/>
        <v>10602263.745926138</v>
      </c>
      <c r="AC33" s="55">
        <f t="shared" ca="1" si="11"/>
        <v>1235591.4203374414</v>
      </c>
      <c r="AD33" s="55">
        <f t="shared" ca="1" si="11"/>
        <v>143569767.6753177</v>
      </c>
      <c r="AE33" s="55">
        <f t="shared" ca="1" si="11"/>
        <v>34271603.413534015</v>
      </c>
      <c r="AF33" s="55">
        <f t="shared" ca="1" si="11"/>
        <v>208197168.48471263</v>
      </c>
      <c r="AG33" s="55">
        <f t="shared" ca="1" si="11"/>
        <v>1033414.8301882573</v>
      </c>
      <c r="AH33" s="55">
        <f t="shared" ca="1" si="11"/>
        <v>76793086.14004527</v>
      </c>
      <c r="AI33" s="55">
        <f t="shared" ca="1" si="11"/>
        <v>223443.48102335297</v>
      </c>
      <c r="AJ33" s="55">
        <f t="shared" ca="1" si="11"/>
        <v>1315.3111678137752</v>
      </c>
      <c r="AK33" s="55">
        <f t="shared" ca="1" si="11"/>
        <v>8939890.4970536232</v>
      </c>
      <c r="AL33" s="55">
        <f t="shared" ca="1" si="11"/>
        <v>3412866.4149018</v>
      </c>
      <c r="AM33" s="55">
        <f t="shared" ca="1" si="11"/>
        <v>6642332.5725431405</v>
      </c>
      <c r="AN33" s="55">
        <f t="shared" ca="1" si="11"/>
        <v>33605664.59277349</v>
      </c>
      <c r="AO33" s="55">
        <f t="shared" ca="1" si="11"/>
        <v>41939644.28501799</v>
      </c>
      <c r="AP33" s="55">
        <f t="shared" ca="1" si="11"/>
        <v>31829316.233888574</v>
      </c>
      <c r="AQ33" s="55">
        <f t="shared" ca="1" si="11"/>
        <v>3357707.8258464574</v>
      </c>
      <c r="AR33" s="55">
        <f t="shared" ca="1" si="11"/>
        <v>4992473.875214993</v>
      </c>
      <c r="AS33" s="55">
        <f t="shared" ca="1" si="11"/>
        <v>552507.17211623862</v>
      </c>
      <c r="AT33" s="55">
        <f t="shared" ca="1" si="11"/>
        <v>14970218.780189853</v>
      </c>
      <c r="AU33" s="55">
        <f t="shared" ca="1" si="11"/>
        <v>6623761.2008532695</v>
      </c>
      <c r="AV33" s="55">
        <f t="shared" ca="1" si="11"/>
        <v>38373723.800540201</v>
      </c>
      <c r="AW33" s="55">
        <f t="shared" ca="1" si="11"/>
        <v>40473701.751257576</v>
      </c>
      <c r="AX33" s="55">
        <f t="shared" ca="1" si="11"/>
        <v>11098213.114869319</v>
      </c>
      <c r="AY33" s="55">
        <f t="shared" ca="1" si="11"/>
        <v>28792538.557696551</v>
      </c>
      <c r="AZ33" s="55">
        <f t="shared" ca="1" si="11"/>
        <v>16511.856495552849</v>
      </c>
      <c r="BA33" s="45">
        <f ca="1">SUM(A33:AZ33)</f>
        <v>1601223568.5594862</v>
      </c>
      <c r="BD33" s="55">
        <v>32</v>
      </c>
      <c r="BE33">
        <v>300429817.41830039</v>
      </c>
      <c r="BF33" s="55">
        <f t="shared" si="3"/>
        <v>0</v>
      </c>
      <c r="BG33" s="55">
        <f t="shared" si="10"/>
        <v>0</v>
      </c>
      <c r="BH33" s="55">
        <f t="shared" si="10"/>
        <v>0</v>
      </c>
      <c r="BI33" s="55">
        <f t="shared" si="10"/>
        <v>0</v>
      </c>
      <c r="BJ33" s="55">
        <f t="shared" si="10"/>
        <v>0</v>
      </c>
      <c r="BK33" s="55">
        <f t="shared" si="10"/>
        <v>0</v>
      </c>
      <c r="BL33" s="55">
        <f t="shared" si="10"/>
        <v>0</v>
      </c>
      <c r="BM33" s="55">
        <f t="shared" si="10"/>
        <v>0</v>
      </c>
      <c r="BN33" s="55">
        <f t="shared" si="10"/>
        <v>0</v>
      </c>
      <c r="BO33" s="55">
        <f t="shared" si="10"/>
        <v>0</v>
      </c>
      <c r="BP33" s="55">
        <f t="shared" si="10"/>
        <v>0</v>
      </c>
      <c r="BQ33" s="55">
        <f t="shared" si="10"/>
        <v>0</v>
      </c>
      <c r="BR33" s="55">
        <f t="shared" si="10"/>
        <v>0</v>
      </c>
      <c r="BS33" s="55">
        <f t="shared" si="10"/>
        <v>0</v>
      </c>
      <c r="BT33" s="55">
        <f t="shared" si="10"/>
        <v>0</v>
      </c>
      <c r="BU33" s="55">
        <f t="shared" si="10"/>
        <v>0</v>
      </c>
      <c r="BV33" s="55">
        <f t="shared" si="10"/>
        <v>0</v>
      </c>
      <c r="BW33" s="55">
        <f t="shared" si="10"/>
        <v>0</v>
      </c>
      <c r="BX33" s="55">
        <f t="shared" si="10"/>
        <v>0</v>
      </c>
      <c r="BY33" s="55">
        <f t="shared" si="10"/>
        <v>0</v>
      </c>
      <c r="BZ33" s="55">
        <f t="shared" si="10"/>
        <v>0</v>
      </c>
      <c r="CA33" s="55">
        <f t="shared" si="10"/>
        <v>0</v>
      </c>
      <c r="CB33" s="55">
        <f t="shared" si="10"/>
        <v>0</v>
      </c>
      <c r="CC33" s="55">
        <f t="shared" si="10"/>
        <v>0</v>
      </c>
      <c r="CD33" s="55">
        <f t="shared" si="10"/>
        <v>0</v>
      </c>
      <c r="CE33" s="55">
        <f t="shared" si="10"/>
        <v>0</v>
      </c>
      <c r="CF33" s="55">
        <f t="shared" si="10"/>
        <v>0</v>
      </c>
      <c r="CG33" s="55">
        <f t="shared" si="10"/>
        <v>0</v>
      </c>
      <c r="CH33" s="55">
        <f t="shared" si="10"/>
        <v>0</v>
      </c>
      <c r="CI33" s="55">
        <f t="shared" si="10"/>
        <v>0</v>
      </c>
      <c r="CJ33" s="55">
        <f t="shared" si="10"/>
        <v>0</v>
      </c>
      <c r="CK33" s="55">
        <f t="shared" si="10"/>
        <v>300429817.41830039</v>
      </c>
      <c r="CL33" s="55">
        <f t="shared" si="10"/>
        <v>0</v>
      </c>
      <c r="CM33" s="55">
        <f t="shared" si="10"/>
        <v>0</v>
      </c>
      <c r="CN33" s="55">
        <f t="shared" si="10"/>
        <v>0</v>
      </c>
      <c r="CO33" s="55">
        <f t="shared" si="10"/>
        <v>0</v>
      </c>
      <c r="CP33" s="55">
        <f t="shared" si="10"/>
        <v>0</v>
      </c>
      <c r="CQ33" s="55">
        <f t="shared" si="10"/>
        <v>0</v>
      </c>
      <c r="CR33" s="55">
        <f t="shared" si="10"/>
        <v>0</v>
      </c>
      <c r="CS33" s="55">
        <f t="shared" si="10"/>
        <v>0</v>
      </c>
      <c r="CT33" s="55">
        <f t="shared" si="10"/>
        <v>0</v>
      </c>
      <c r="CU33" s="55">
        <f t="shared" si="10"/>
        <v>0</v>
      </c>
      <c r="CV33" s="55">
        <f t="shared" si="10"/>
        <v>0</v>
      </c>
      <c r="CW33" s="55">
        <f t="shared" si="4"/>
        <v>0</v>
      </c>
      <c r="CX33" s="55">
        <f t="shared" si="4"/>
        <v>0</v>
      </c>
      <c r="CY33" s="55">
        <f t="shared" si="4"/>
        <v>0</v>
      </c>
      <c r="CZ33" s="55">
        <f t="shared" si="4"/>
        <v>0</v>
      </c>
      <c r="DA33" s="55">
        <f t="shared" si="4"/>
        <v>0</v>
      </c>
      <c r="DB33" s="55">
        <f t="shared" si="4"/>
        <v>0</v>
      </c>
      <c r="DC33" s="55">
        <f t="shared" si="4"/>
        <v>0</v>
      </c>
      <c r="DD33" s="55">
        <f t="shared" si="5"/>
        <v>0</v>
      </c>
      <c r="DE33" s="55">
        <f t="shared" si="2"/>
        <v>0</v>
      </c>
    </row>
    <row r="34" spans="1:109" x14ac:dyDescent="0.3">
      <c r="A34" s="32" t="s">
        <v>227</v>
      </c>
      <c r="BD34" s="55">
        <v>33</v>
      </c>
      <c r="BE34">
        <v>2882206.4990250515</v>
      </c>
      <c r="BF34" s="55">
        <f t="shared" si="3"/>
        <v>0</v>
      </c>
      <c r="BG34" s="55">
        <f t="shared" si="10"/>
        <v>0</v>
      </c>
      <c r="BH34" s="55">
        <f t="shared" si="10"/>
        <v>0</v>
      </c>
      <c r="BI34" s="55">
        <f t="shared" si="10"/>
        <v>0</v>
      </c>
      <c r="BJ34" s="55">
        <f t="shared" si="10"/>
        <v>0</v>
      </c>
      <c r="BK34" s="55">
        <f t="shared" si="10"/>
        <v>0</v>
      </c>
      <c r="BL34" s="55">
        <f t="shared" si="10"/>
        <v>0</v>
      </c>
      <c r="BM34" s="55">
        <f t="shared" si="10"/>
        <v>0</v>
      </c>
      <c r="BN34" s="55">
        <f t="shared" si="10"/>
        <v>0</v>
      </c>
      <c r="BO34" s="55">
        <f t="shared" si="10"/>
        <v>0</v>
      </c>
      <c r="BP34" s="55">
        <f t="shared" si="10"/>
        <v>0</v>
      </c>
      <c r="BQ34" s="55">
        <f t="shared" si="10"/>
        <v>0</v>
      </c>
      <c r="BR34" s="55">
        <f t="shared" si="10"/>
        <v>0</v>
      </c>
      <c r="BS34" s="55">
        <f t="shared" si="10"/>
        <v>0</v>
      </c>
      <c r="BT34" s="55">
        <f t="shared" si="10"/>
        <v>0</v>
      </c>
      <c r="BU34" s="55">
        <f t="shared" si="10"/>
        <v>0</v>
      </c>
      <c r="BV34" s="55">
        <f t="shared" si="10"/>
        <v>0</v>
      </c>
      <c r="BW34" s="55">
        <f t="shared" si="10"/>
        <v>0</v>
      </c>
      <c r="BX34" s="55">
        <f t="shared" si="10"/>
        <v>0</v>
      </c>
      <c r="BY34" s="55">
        <f t="shared" si="10"/>
        <v>0</v>
      </c>
      <c r="BZ34" s="55">
        <f t="shared" si="10"/>
        <v>0</v>
      </c>
      <c r="CA34" s="55">
        <f t="shared" si="10"/>
        <v>0</v>
      </c>
      <c r="CB34" s="55">
        <f t="shared" si="10"/>
        <v>0</v>
      </c>
      <c r="CC34" s="55">
        <f t="shared" si="10"/>
        <v>0</v>
      </c>
      <c r="CD34" s="55">
        <f t="shared" si="10"/>
        <v>0</v>
      </c>
      <c r="CE34" s="55">
        <f t="shared" si="10"/>
        <v>0</v>
      </c>
      <c r="CF34" s="55">
        <f t="shared" si="10"/>
        <v>0</v>
      </c>
      <c r="CG34" s="55">
        <f t="shared" si="10"/>
        <v>0</v>
      </c>
      <c r="CH34" s="55">
        <f t="shared" si="10"/>
        <v>0</v>
      </c>
      <c r="CI34" s="55">
        <f t="shared" si="10"/>
        <v>0</v>
      </c>
      <c r="CJ34" s="55">
        <f t="shared" si="10"/>
        <v>0</v>
      </c>
      <c r="CK34" s="55">
        <f t="shared" si="10"/>
        <v>0</v>
      </c>
      <c r="CL34" s="55">
        <f t="shared" si="10"/>
        <v>2882206.4990250515</v>
      </c>
      <c r="CM34" s="55">
        <f t="shared" si="10"/>
        <v>0</v>
      </c>
      <c r="CN34" s="55">
        <f t="shared" si="10"/>
        <v>0</v>
      </c>
      <c r="CO34" s="55">
        <f t="shared" si="10"/>
        <v>0</v>
      </c>
      <c r="CP34" s="55">
        <f t="shared" si="10"/>
        <v>0</v>
      </c>
      <c r="CQ34" s="55">
        <f t="shared" si="10"/>
        <v>0</v>
      </c>
      <c r="CR34" s="55">
        <f t="shared" si="10"/>
        <v>0</v>
      </c>
      <c r="CS34" s="55">
        <f t="shared" si="10"/>
        <v>0</v>
      </c>
      <c r="CT34" s="55">
        <f t="shared" si="10"/>
        <v>0</v>
      </c>
      <c r="CU34" s="55">
        <f t="shared" si="10"/>
        <v>0</v>
      </c>
      <c r="CV34" s="55">
        <f t="shared" si="10"/>
        <v>0</v>
      </c>
      <c r="CW34" s="55">
        <f t="shared" si="4"/>
        <v>0</v>
      </c>
      <c r="CX34" s="55">
        <f t="shared" si="4"/>
        <v>0</v>
      </c>
      <c r="CY34" s="55">
        <f t="shared" si="4"/>
        <v>0</v>
      </c>
      <c r="CZ34" s="55">
        <f t="shared" si="4"/>
        <v>0</v>
      </c>
      <c r="DA34" s="55">
        <f t="shared" si="4"/>
        <v>0</v>
      </c>
      <c r="DB34" s="55">
        <f t="shared" si="4"/>
        <v>0</v>
      </c>
      <c r="DC34" s="55">
        <f t="shared" si="4"/>
        <v>0</v>
      </c>
      <c r="DD34" s="55">
        <f t="shared" si="5"/>
        <v>0</v>
      </c>
      <c r="DE34" s="55">
        <f t="shared" si="2"/>
        <v>0</v>
      </c>
    </row>
    <row r="35" spans="1:109" x14ac:dyDescent="0.3">
      <c r="A35">
        <f t="shared" ref="A35:AF35" ca="1" si="12">SUM(A26:A31)</f>
        <v>66843259.318179145</v>
      </c>
      <c r="B35" s="55">
        <f t="shared" ca="1" si="12"/>
        <v>25926761.709878549</v>
      </c>
      <c r="C35" s="55">
        <f t="shared" ca="1" si="12"/>
        <v>11440161.092573741</v>
      </c>
      <c r="D35" s="55">
        <f t="shared" ca="1" si="12"/>
        <v>21067658.750792723</v>
      </c>
      <c r="E35" s="55">
        <f t="shared" ca="1" si="12"/>
        <v>2111035.1268996205</v>
      </c>
      <c r="F35" s="55">
        <f t="shared" ca="1" si="12"/>
        <v>1319277.8089082909</v>
      </c>
      <c r="G35" s="55">
        <f t="shared" ca="1" si="12"/>
        <v>16225443.948458897</v>
      </c>
      <c r="H35" s="55">
        <f t="shared" ca="1" si="12"/>
        <v>19705965.549452912</v>
      </c>
      <c r="I35" s="55">
        <f t="shared" ca="1" si="12"/>
        <v>999346.44492901873</v>
      </c>
      <c r="J35" s="55">
        <f t="shared" ca="1" si="12"/>
        <v>8593069.6160004027</v>
      </c>
      <c r="K35" s="55">
        <f t="shared" ca="1" si="12"/>
        <v>51889524.642837085</v>
      </c>
      <c r="L35" s="55">
        <f t="shared" ca="1" si="12"/>
        <v>80472737.902075186</v>
      </c>
      <c r="M35" s="55">
        <f t="shared" ca="1" si="12"/>
        <v>3490000.0084792529</v>
      </c>
      <c r="N35" s="55">
        <f t="shared" ca="1" si="12"/>
        <v>116005401.14779986</v>
      </c>
      <c r="O35" s="55">
        <f t="shared" ca="1" si="12"/>
        <v>11781154.494783243</v>
      </c>
      <c r="P35" s="55">
        <f t="shared" ca="1" si="12"/>
        <v>10665787.850098306</v>
      </c>
      <c r="Q35" s="55">
        <f t="shared" ca="1" si="12"/>
        <v>21050953.482403144</v>
      </c>
      <c r="R35" s="55">
        <f t="shared" ca="1" si="12"/>
        <v>55122271.842619635</v>
      </c>
      <c r="S35" s="55">
        <f t="shared" ca="1" si="12"/>
        <v>25976253.453107249</v>
      </c>
      <c r="T35" s="55">
        <f t="shared" ca="1" si="12"/>
        <v>14334181.462248845</v>
      </c>
      <c r="U35" s="55">
        <f t="shared" ca="1" si="12"/>
        <v>22762015.61563329</v>
      </c>
      <c r="V35" s="55">
        <f t="shared" ca="1" si="12"/>
        <v>287113988.77986223</v>
      </c>
      <c r="W35" s="55">
        <f t="shared" ca="1" si="12"/>
        <v>90858004.581148013</v>
      </c>
      <c r="X35" s="55">
        <f t="shared" ca="1" si="12"/>
        <v>157834892.08301637</v>
      </c>
      <c r="Y35" s="55">
        <f t="shared" ca="1" si="12"/>
        <v>4875987.4609318785</v>
      </c>
      <c r="Z35" s="55">
        <f t="shared" ca="1" si="12"/>
        <v>9782317.0494583901</v>
      </c>
      <c r="AA35" s="55">
        <f t="shared" ca="1" si="12"/>
        <v>7559644.6943360027</v>
      </c>
      <c r="AB35" s="55">
        <f t="shared" ca="1" si="12"/>
        <v>10734465.360189535</v>
      </c>
      <c r="AC35" s="55">
        <f t="shared" ca="1" si="12"/>
        <v>1519410.4993357416</v>
      </c>
      <c r="AD35" s="55">
        <f t="shared" ca="1" si="12"/>
        <v>166534722.76056984</v>
      </c>
      <c r="AE35" s="55">
        <f t="shared" ca="1" si="12"/>
        <v>35920869.278410509</v>
      </c>
      <c r="AF35" s="55">
        <f t="shared" ca="1" si="12"/>
        <v>226008426.53011581</v>
      </c>
      <c r="AG35" s="55">
        <f t="shared" ref="AG35:AZ35" ca="1" si="13">SUM(AG26:AG31)</f>
        <v>1893261.6153448953</v>
      </c>
      <c r="AH35" s="55">
        <f t="shared" ca="1" si="13"/>
        <v>89919236.627616927</v>
      </c>
      <c r="AI35" s="55">
        <f t="shared" ca="1" si="13"/>
        <v>354667.24043353857</v>
      </c>
      <c r="AJ35" s="55">
        <f t="shared" ca="1" si="13"/>
        <v>1433.6440237350753</v>
      </c>
      <c r="AK35" s="55">
        <f t="shared" ca="1" si="13"/>
        <v>11198109.438887378</v>
      </c>
      <c r="AL35" s="55">
        <f t="shared" ca="1" si="13"/>
        <v>3573946.9182010256</v>
      </c>
      <c r="AM35" s="55">
        <f t="shared" ca="1" si="13"/>
        <v>7072447.3290028889</v>
      </c>
      <c r="AN35" s="55">
        <f t="shared" ca="1" si="13"/>
        <v>38543739.405099235</v>
      </c>
      <c r="AO35" s="55">
        <f t="shared" ca="1" si="13"/>
        <v>43387103.930186801</v>
      </c>
      <c r="AP35" s="55">
        <f t="shared" ca="1" si="13"/>
        <v>32812294.10416308</v>
      </c>
      <c r="AQ35" s="55">
        <f t="shared" ca="1" si="13"/>
        <v>3459684.7701128903</v>
      </c>
      <c r="AR35" s="55">
        <f t="shared" ca="1" si="13"/>
        <v>5100174.580758946</v>
      </c>
      <c r="AS35" s="55">
        <f t="shared" ca="1" si="13"/>
        <v>569444.61733439134</v>
      </c>
      <c r="AT35" s="55">
        <f t="shared" ca="1" si="13"/>
        <v>15202251.873875327</v>
      </c>
      <c r="AU35" s="55">
        <f t="shared" ca="1" si="13"/>
        <v>7055179.5309088444</v>
      </c>
      <c r="AV35" s="55">
        <f t="shared" ca="1" si="13"/>
        <v>39953607.561385863</v>
      </c>
      <c r="AW35" s="55">
        <f t="shared" ca="1" si="13"/>
        <v>43013022.487591282</v>
      </c>
      <c r="AX35" s="55">
        <f t="shared" ca="1" si="13"/>
        <v>14054412.613175329</v>
      </c>
      <c r="AY35" s="55">
        <f t="shared" ca="1" si="13"/>
        <v>29398136.242542937</v>
      </c>
      <c r="AZ35" s="55">
        <f t="shared" ca="1" si="13"/>
        <v>27312.03612161526</v>
      </c>
      <c r="BD35" s="55">
        <v>34</v>
      </c>
      <c r="BE35">
        <v>149206993.67473257</v>
      </c>
      <c r="BF35" s="55">
        <f t="shared" si="3"/>
        <v>0</v>
      </c>
      <c r="BG35" s="55">
        <f t="shared" si="10"/>
        <v>0</v>
      </c>
      <c r="BH35" s="55">
        <f t="shared" si="10"/>
        <v>0</v>
      </c>
      <c r="BI35" s="55">
        <f t="shared" si="10"/>
        <v>0</v>
      </c>
      <c r="BJ35" s="55">
        <f t="shared" si="10"/>
        <v>0</v>
      </c>
      <c r="BK35" s="55">
        <f t="shared" si="10"/>
        <v>0</v>
      </c>
      <c r="BL35" s="55">
        <f t="shared" si="10"/>
        <v>0</v>
      </c>
      <c r="BM35" s="55">
        <f t="shared" si="10"/>
        <v>0</v>
      </c>
      <c r="BN35" s="55">
        <f t="shared" si="10"/>
        <v>0</v>
      </c>
      <c r="BO35" s="55">
        <f t="shared" si="10"/>
        <v>0</v>
      </c>
      <c r="BP35" s="55">
        <f t="shared" si="10"/>
        <v>0</v>
      </c>
      <c r="BQ35" s="55">
        <f t="shared" si="10"/>
        <v>0</v>
      </c>
      <c r="BR35" s="55">
        <f t="shared" si="10"/>
        <v>0</v>
      </c>
      <c r="BS35" s="55">
        <f t="shared" si="10"/>
        <v>0</v>
      </c>
      <c r="BT35" s="55">
        <f t="shared" si="10"/>
        <v>0</v>
      </c>
      <c r="BU35" s="55">
        <f t="shared" si="10"/>
        <v>0</v>
      </c>
      <c r="BV35" s="55">
        <f t="shared" si="10"/>
        <v>0</v>
      </c>
      <c r="BW35" s="55">
        <f t="shared" si="10"/>
        <v>0</v>
      </c>
      <c r="BX35" s="55">
        <f t="shared" si="10"/>
        <v>0</v>
      </c>
      <c r="BY35" s="55">
        <f t="shared" si="10"/>
        <v>0</v>
      </c>
      <c r="BZ35" s="55">
        <f t="shared" si="10"/>
        <v>0</v>
      </c>
      <c r="CA35" s="55">
        <f t="shared" si="10"/>
        <v>0</v>
      </c>
      <c r="CB35" s="55">
        <f t="shared" si="10"/>
        <v>0</v>
      </c>
      <c r="CC35" s="55">
        <f t="shared" si="10"/>
        <v>0</v>
      </c>
      <c r="CD35" s="55">
        <f t="shared" si="10"/>
        <v>0</v>
      </c>
      <c r="CE35" s="55">
        <f t="shared" si="10"/>
        <v>0</v>
      </c>
      <c r="CF35" s="55">
        <f t="shared" si="10"/>
        <v>0</v>
      </c>
      <c r="CG35" s="55">
        <f t="shared" si="10"/>
        <v>0</v>
      </c>
      <c r="CH35" s="55">
        <f t="shared" si="10"/>
        <v>0</v>
      </c>
      <c r="CI35" s="55">
        <f t="shared" si="10"/>
        <v>0</v>
      </c>
      <c r="CJ35" s="55">
        <f t="shared" si="10"/>
        <v>0</v>
      </c>
      <c r="CK35" s="55">
        <f t="shared" si="10"/>
        <v>0</v>
      </c>
      <c r="CL35" s="55">
        <f t="shared" si="10"/>
        <v>0</v>
      </c>
      <c r="CM35" s="55">
        <f t="shared" si="10"/>
        <v>149206993.67473257</v>
      </c>
      <c r="CN35" s="55">
        <f t="shared" si="10"/>
        <v>0</v>
      </c>
      <c r="CO35" s="55">
        <f t="shared" si="10"/>
        <v>0</v>
      </c>
      <c r="CP35" s="55">
        <f t="shared" si="10"/>
        <v>0</v>
      </c>
      <c r="CQ35" s="55">
        <f t="shared" si="10"/>
        <v>0</v>
      </c>
      <c r="CR35" s="55">
        <f t="shared" si="10"/>
        <v>0</v>
      </c>
      <c r="CS35" s="55">
        <f t="shared" si="10"/>
        <v>0</v>
      </c>
      <c r="CT35" s="55">
        <f t="shared" si="10"/>
        <v>0</v>
      </c>
      <c r="CU35" s="55">
        <f t="shared" si="10"/>
        <v>0</v>
      </c>
      <c r="CV35" s="55">
        <f t="shared" si="10"/>
        <v>0</v>
      </c>
      <c r="CW35" s="55">
        <f t="shared" si="4"/>
        <v>0</v>
      </c>
      <c r="CX35" s="55">
        <f t="shared" si="4"/>
        <v>0</v>
      </c>
      <c r="CY35" s="55">
        <f t="shared" si="4"/>
        <v>0</v>
      </c>
      <c r="CZ35" s="55">
        <f t="shared" si="4"/>
        <v>0</v>
      </c>
      <c r="DA35" s="55">
        <f t="shared" si="4"/>
        <v>0</v>
      </c>
      <c r="DB35" s="55">
        <f t="shared" si="4"/>
        <v>0</v>
      </c>
      <c r="DC35" s="55">
        <f t="shared" si="4"/>
        <v>0</v>
      </c>
      <c r="DD35" s="55">
        <f t="shared" si="5"/>
        <v>0</v>
      </c>
      <c r="DE35" s="55">
        <f t="shared" si="2"/>
        <v>0</v>
      </c>
    </row>
    <row r="36" spans="1:109" x14ac:dyDescent="0.3">
      <c r="A36" t="s">
        <v>214</v>
      </c>
      <c r="BD36" s="55">
        <v>35</v>
      </c>
      <c r="BE36">
        <v>669556.90801458794</v>
      </c>
      <c r="BF36" s="55">
        <f t="shared" si="3"/>
        <v>0</v>
      </c>
      <c r="BG36" s="55">
        <f t="shared" si="10"/>
        <v>0</v>
      </c>
      <c r="BH36" s="55">
        <f t="shared" si="10"/>
        <v>0</v>
      </c>
      <c r="BI36" s="55">
        <f t="shared" si="10"/>
        <v>0</v>
      </c>
      <c r="BJ36" s="55">
        <f t="shared" si="10"/>
        <v>0</v>
      </c>
      <c r="BK36" s="55">
        <f t="shared" si="10"/>
        <v>0</v>
      </c>
      <c r="BL36" s="55">
        <f t="shared" si="10"/>
        <v>0</v>
      </c>
      <c r="BM36" s="55">
        <f t="shared" si="10"/>
        <v>0</v>
      </c>
      <c r="BN36" s="55">
        <f t="shared" si="10"/>
        <v>0</v>
      </c>
      <c r="BO36" s="55">
        <f t="shared" si="10"/>
        <v>0</v>
      </c>
      <c r="BP36" s="55">
        <f t="shared" si="10"/>
        <v>0</v>
      </c>
      <c r="BQ36" s="55">
        <f t="shared" si="10"/>
        <v>0</v>
      </c>
      <c r="BR36" s="55">
        <f t="shared" si="10"/>
        <v>0</v>
      </c>
      <c r="BS36" s="55">
        <f t="shared" si="10"/>
        <v>0</v>
      </c>
      <c r="BT36" s="55">
        <f t="shared" si="10"/>
        <v>0</v>
      </c>
      <c r="BU36" s="55">
        <f t="shared" si="10"/>
        <v>0</v>
      </c>
      <c r="BV36" s="55">
        <f t="shared" si="10"/>
        <v>0</v>
      </c>
      <c r="BW36" s="55">
        <f t="shared" si="10"/>
        <v>0</v>
      </c>
      <c r="BX36" s="55">
        <f t="shared" si="10"/>
        <v>0</v>
      </c>
      <c r="BY36" s="55">
        <f t="shared" si="10"/>
        <v>0</v>
      </c>
      <c r="BZ36" s="55">
        <f t="shared" si="10"/>
        <v>0</v>
      </c>
      <c r="CA36" s="55">
        <f t="shared" si="10"/>
        <v>0</v>
      </c>
      <c r="CB36" s="55">
        <f t="shared" si="10"/>
        <v>0</v>
      </c>
      <c r="CC36" s="55">
        <f t="shared" si="10"/>
        <v>0</v>
      </c>
      <c r="CD36" s="55">
        <f t="shared" si="10"/>
        <v>0</v>
      </c>
      <c r="CE36" s="55">
        <f t="shared" si="10"/>
        <v>0</v>
      </c>
      <c r="CF36" s="55">
        <f t="shared" si="10"/>
        <v>0</v>
      </c>
      <c r="CG36" s="55">
        <f t="shared" si="10"/>
        <v>0</v>
      </c>
      <c r="CH36" s="55">
        <f t="shared" si="10"/>
        <v>0</v>
      </c>
      <c r="CI36" s="55">
        <f t="shared" si="10"/>
        <v>0</v>
      </c>
      <c r="CJ36" s="55">
        <f t="shared" si="10"/>
        <v>0</v>
      </c>
      <c r="CK36" s="55">
        <f t="shared" si="10"/>
        <v>0</v>
      </c>
      <c r="CL36" s="55">
        <f t="shared" si="10"/>
        <v>0</v>
      </c>
      <c r="CM36" s="55">
        <f t="shared" si="10"/>
        <v>0</v>
      </c>
      <c r="CN36" s="55">
        <f t="shared" si="10"/>
        <v>669556.90801458794</v>
      </c>
      <c r="CO36" s="55">
        <f t="shared" si="10"/>
        <v>0</v>
      </c>
      <c r="CP36" s="55">
        <f t="shared" si="10"/>
        <v>0</v>
      </c>
      <c r="CQ36" s="55">
        <f t="shared" si="10"/>
        <v>0</v>
      </c>
      <c r="CR36" s="55">
        <f t="shared" si="10"/>
        <v>0</v>
      </c>
      <c r="CS36" s="55">
        <f t="shared" si="10"/>
        <v>0</v>
      </c>
      <c r="CT36" s="55">
        <f t="shared" si="10"/>
        <v>0</v>
      </c>
      <c r="CU36" s="55">
        <f t="shared" si="10"/>
        <v>0</v>
      </c>
      <c r="CV36" s="55">
        <f t="shared" si="10"/>
        <v>0</v>
      </c>
      <c r="CW36" s="55">
        <f t="shared" si="4"/>
        <v>0</v>
      </c>
      <c r="CX36" s="55">
        <f t="shared" si="4"/>
        <v>0</v>
      </c>
      <c r="CY36" s="55">
        <f t="shared" si="4"/>
        <v>0</v>
      </c>
      <c r="CZ36" s="55">
        <f t="shared" si="4"/>
        <v>0</v>
      </c>
      <c r="DA36" s="55">
        <f t="shared" si="4"/>
        <v>0</v>
      </c>
      <c r="DB36" s="55">
        <f t="shared" si="4"/>
        <v>0</v>
      </c>
      <c r="DC36" s="55">
        <f t="shared" si="4"/>
        <v>0</v>
      </c>
      <c r="DD36" s="55">
        <f t="shared" si="5"/>
        <v>0</v>
      </c>
      <c r="DE36" s="55">
        <f t="shared" si="2"/>
        <v>0</v>
      </c>
    </row>
    <row r="37" spans="1:109" x14ac:dyDescent="0.3">
      <c r="A37">
        <f ca="1">A33/A35</f>
        <v>0.98502696983719362</v>
      </c>
      <c r="B37" s="55">
        <f t="shared" ref="B37:AZ37" ca="1" si="14">B33/B35</f>
        <v>0.97263718264514309</v>
      </c>
      <c r="C37" s="55">
        <f t="shared" ca="1" si="14"/>
        <v>0.93421003733551</v>
      </c>
      <c r="D37" s="55">
        <f t="shared" ca="1" si="14"/>
        <v>0.84471394759152196</v>
      </c>
      <c r="E37" s="55">
        <f t="shared" ca="1" si="14"/>
        <v>1</v>
      </c>
      <c r="F37" s="55">
        <f t="shared" ca="1" si="14"/>
        <v>0.99063818516077473</v>
      </c>
      <c r="G37" s="55">
        <f t="shared" ca="1" si="14"/>
        <v>0.94064106993968311</v>
      </c>
      <c r="H37" s="55">
        <f t="shared" ca="1" si="14"/>
        <v>0.9275865622597802</v>
      </c>
      <c r="I37" s="55">
        <f t="shared" ca="1" si="14"/>
        <v>0.94322908594984978</v>
      </c>
      <c r="J37" s="55">
        <f t="shared" ca="1" si="14"/>
        <v>0.95189008122532837</v>
      </c>
      <c r="K37" s="55">
        <f t="shared" ca="1" si="14"/>
        <v>0.50514154541451761</v>
      </c>
      <c r="L37" s="55">
        <f t="shared" ca="1" si="14"/>
        <v>0.86419898278907747</v>
      </c>
      <c r="M37" s="55">
        <f t="shared" ca="1" si="14"/>
        <v>0.90724991910637487</v>
      </c>
      <c r="N37" s="55">
        <f t="shared" ca="1" si="14"/>
        <v>0.82355362192294446</v>
      </c>
      <c r="O37" s="55">
        <f t="shared" ca="1" si="14"/>
        <v>0.78061662845757152</v>
      </c>
      <c r="P37" s="55">
        <f t="shared" ca="1" si="14"/>
        <v>0.62313327925125273</v>
      </c>
      <c r="Q37" s="55">
        <f t="shared" ca="1" si="14"/>
        <v>0.7913112629605592</v>
      </c>
      <c r="R37" s="55">
        <f t="shared" ca="1" si="14"/>
        <v>0.703037173927339</v>
      </c>
      <c r="S37" s="55">
        <f t="shared" ca="1" si="14"/>
        <v>0.78463231906139264</v>
      </c>
      <c r="T37" s="55">
        <f t="shared" ca="1" si="14"/>
        <v>0.84817461781443448</v>
      </c>
      <c r="U37" s="55">
        <f t="shared" ca="1" si="14"/>
        <v>0.82736913030070824</v>
      </c>
      <c r="V37" s="55">
        <f t="shared" ca="1" si="14"/>
        <v>0.53680834124971055</v>
      </c>
      <c r="W37" s="55">
        <f t="shared" ca="1" si="14"/>
        <v>0.70213265011124082</v>
      </c>
      <c r="X37" s="55">
        <f t="shared" ca="1" si="14"/>
        <v>0.85812872860063394</v>
      </c>
      <c r="Y37" s="55">
        <f t="shared" ca="1" si="14"/>
        <v>0.75456085769112768</v>
      </c>
      <c r="Z37" s="55">
        <f t="shared" ca="1" si="14"/>
        <v>0.77315461557184328</v>
      </c>
      <c r="AA37" s="55">
        <f t="shared" ca="1" si="14"/>
        <v>0.31222482734466295</v>
      </c>
      <c r="AB37" s="55">
        <f t="shared" ca="1" si="14"/>
        <v>0.98768437832463574</v>
      </c>
      <c r="AC37" s="55">
        <f t="shared" ca="1" si="14"/>
        <v>0.81320447691892306</v>
      </c>
      <c r="AD37" s="55">
        <f t="shared" ca="1" si="14"/>
        <v>0.86210109997138984</v>
      </c>
      <c r="AE37" s="55">
        <f t="shared" ca="1" si="14"/>
        <v>0.95408613716740565</v>
      </c>
      <c r="AF37" s="55">
        <f t="shared" ca="1" si="14"/>
        <v>0.92119206208875659</v>
      </c>
      <c r="AG37" s="55">
        <f t="shared" ca="1" si="14"/>
        <v>0.54583836793205154</v>
      </c>
      <c r="AH37" s="55">
        <f t="shared" ca="1" si="14"/>
        <v>0.85402288787291358</v>
      </c>
      <c r="AI37" s="55">
        <f t="shared" ca="1" si="14"/>
        <v>0.6300087957100855</v>
      </c>
      <c r="AJ37" s="55">
        <f t="shared" ca="1" si="14"/>
        <v>0.91746008495678921</v>
      </c>
      <c r="AK37" s="55">
        <f t="shared" ca="1" si="14"/>
        <v>0.79833926841331826</v>
      </c>
      <c r="AL37" s="55">
        <f t="shared" ca="1" si="14"/>
        <v>0.95492924014095126</v>
      </c>
      <c r="AM37" s="55">
        <f t="shared" ca="1" si="14"/>
        <v>0.93918445250261229</v>
      </c>
      <c r="AN37" s="55">
        <f t="shared" ca="1" si="14"/>
        <v>0.87188386782024441</v>
      </c>
      <c r="AO37" s="55">
        <f t="shared" ca="1" si="14"/>
        <v>0.96663848208219005</v>
      </c>
      <c r="AP37" s="55">
        <f t="shared" ca="1" si="14"/>
        <v>0.97004239121001323</v>
      </c>
      <c r="AQ37" s="55">
        <f t="shared" ca="1" si="14"/>
        <v>0.97052420927265426</v>
      </c>
      <c r="AR37" s="55">
        <f t="shared" ca="1" si="14"/>
        <v>0.97888293746840205</v>
      </c>
      <c r="AS37" s="55">
        <f t="shared" ca="1" si="14"/>
        <v>0.97025620279380631</v>
      </c>
      <c r="AT37" s="55">
        <f t="shared" ca="1" si="14"/>
        <v>0.98473692610736063</v>
      </c>
      <c r="AU37" s="55">
        <f t="shared" ca="1" si="14"/>
        <v>0.93885083601834296</v>
      </c>
      <c r="AV37" s="55">
        <f t="shared" ca="1" si="14"/>
        <v>0.96045704362445161</v>
      </c>
      <c r="AW37" s="55">
        <f t="shared" ca="1" si="14"/>
        <v>0.94096390838225175</v>
      </c>
      <c r="AX37" s="55">
        <f t="shared" ca="1" si="14"/>
        <v>0.78966040206228783</v>
      </c>
      <c r="AY37" s="55">
        <f t="shared" ca="1" si="14"/>
        <v>0.97940013340131382</v>
      </c>
      <c r="AZ37" s="55">
        <f t="shared" ca="1" si="14"/>
        <v>0.60456336620341</v>
      </c>
      <c r="BD37" s="55">
        <v>36</v>
      </c>
      <c r="BE37">
        <v>2897.9264923306964</v>
      </c>
      <c r="BF37" s="55">
        <f t="shared" si="3"/>
        <v>0</v>
      </c>
      <c r="BG37" s="55">
        <f t="shared" si="10"/>
        <v>0</v>
      </c>
      <c r="BH37" s="55">
        <f t="shared" si="10"/>
        <v>0</v>
      </c>
      <c r="BI37" s="55">
        <f t="shared" si="10"/>
        <v>0</v>
      </c>
      <c r="BJ37" s="55">
        <f t="shared" si="10"/>
        <v>0</v>
      </c>
      <c r="BK37" s="55">
        <f t="shared" si="10"/>
        <v>0</v>
      </c>
      <c r="BL37" s="55">
        <f t="shared" si="10"/>
        <v>0</v>
      </c>
      <c r="BM37" s="55">
        <f t="shared" si="10"/>
        <v>0</v>
      </c>
      <c r="BN37" s="55">
        <f t="shared" si="10"/>
        <v>0</v>
      </c>
      <c r="BO37" s="55">
        <f t="shared" si="10"/>
        <v>0</v>
      </c>
      <c r="BP37" s="55">
        <f t="shared" si="10"/>
        <v>0</v>
      </c>
      <c r="BQ37" s="55">
        <f t="shared" si="10"/>
        <v>0</v>
      </c>
      <c r="BR37" s="55">
        <f t="shared" si="10"/>
        <v>0</v>
      </c>
      <c r="BS37" s="55">
        <f t="shared" si="10"/>
        <v>0</v>
      </c>
      <c r="BT37" s="55">
        <f t="shared" si="10"/>
        <v>0</v>
      </c>
      <c r="BU37" s="55">
        <f t="shared" si="10"/>
        <v>0</v>
      </c>
      <c r="BV37" s="55">
        <f t="shared" si="10"/>
        <v>0</v>
      </c>
      <c r="BW37" s="55">
        <f t="shared" si="10"/>
        <v>0</v>
      </c>
      <c r="BX37" s="55">
        <f t="shared" si="10"/>
        <v>0</v>
      </c>
      <c r="BY37" s="55">
        <f t="shared" si="10"/>
        <v>0</v>
      </c>
      <c r="BZ37" s="55">
        <f t="shared" si="10"/>
        <v>0</v>
      </c>
      <c r="CA37" s="55">
        <f t="shared" si="10"/>
        <v>0</v>
      </c>
      <c r="CB37" s="55">
        <f t="shared" si="10"/>
        <v>0</v>
      </c>
      <c r="CC37" s="55">
        <f t="shared" si="10"/>
        <v>0</v>
      </c>
      <c r="CD37" s="55">
        <f t="shared" si="10"/>
        <v>0</v>
      </c>
      <c r="CE37" s="55">
        <f t="shared" si="10"/>
        <v>0</v>
      </c>
      <c r="CF37" s="55">
        <f t="shared" si="10"/>
        <v>0</v>
      </c>
      <c r="CG37" s="55">
        <f t="shared" si="10"/>
        <v>0</v>
      </c>
      <c r="CH37" s="55">
        <f t="shared" si="10"/>
        <v>0</v>
      </c>
      <c r="CI37" s="55">
        <f t="shared" si="10"/>
        <v>0</v>
      </c>
      <c r="CJ37" s="55">
        <f t="shared" si="10"/>
        <v>0</v>
      </c>
      <c r="CK37" s="55">
        <f t="shared" si="10"/>
        <v>0</v>
      </c>
      <c r="CL37" s="55">
        <f t="shared" si="10"/>
        <v>0</v>
      </c>
      <c r="CM37" s="55">
        <f t="shared" si="10"/>
        <v>0</v>
      </c>
      <c r="CN37" s="55">
        <f t="shared" si="10"/>
        <v>0</v>
      </c>
      <c r="CO37" s="55">
        <f t="shared" si="10"/>
        <v>2897.9264923306964</v>
      </c>
      <c r="CP37" s="55">
        <f t="shared" si="10"/>
        <v>0</v>
      </c>
      <c r="CQ37" s="55">
        <f t="shared" si="10"/>
        <v>0</v>
      </c>
      <c r="CR37" s="55">
        <f t="shared" si="10"/>
        <v>0</v>
      </c>
      <c r="CS37" s="55">
        <f t="shared" si="10"/>
        <v>0</v>
      </c>
      <c r="CT37" s="55">
        <f t="shared" si="10"/>
        <v>0</v>
      </c>
      <c r="CU37" s="55">
        <f t="shared" si="10"/>
        <v>0</v>
      </c>
      <c r="CV37" s="55">
        <f t="shared" si="10"/>
        <v>0</v>
      </c>
      <c r="CW37" s="55">
        <f t="shared" si="4"/>
        <v>0</v>
      </c>
      <c r="CX37" s="55">
        <f t="shared" si="4"/>
        <v>0</v>
      </c>
      <c r="CY37" s="55">
        <f t="shared" si="4"/>
        <v>0</v>
      </c>
      <c r="CZ37" s="55">
        <f t="shared" si="4"/>
        <v>0</v>
      </c>
      <c r="DA37" s="55">
        <f t="shared" si="4"/>
        <v>0</v>
      </c>
      <c r="DB37" s="55">
        <f t="shared" si="4"/>
        <v>0</v>
      </c>
      <c r="DC37" s="55">
        <f t="shared" si="4"/>
        <v>0</v>
      </c>
      <c r="DD37" s="55">
        <f t="shared" si="5"/>
        <v>0</v>
      </c>
      <c r="DE37" s="55">
        <f t="shared" si="2"/>
        <v>0</v>
      </c>
    </row>
    <row r="38" spans="1:109" x14ac:dyDescent="0.3">
      <c r="BD38" s="55">
        <v>37</v>
      </c>
      <c r="BE38">
        <v>25594588.281953566</v>
      </c>
      <c r="BF38" s="55">
        <f t="shared" si="3"/>
        <v>0</v>
      </c>
      <c r="BG38" s="55">
        <f t="shared" si="10"/>
        <v>0</v>
      </c>
      <c r="BH38" s="55">
        <f t="shared" si="10"/>
        <v>0</v>
      </c>
      <c r="BI38" s="55">
        <f t="shared" si="10"/>
        <v>0</v>
      </c>
      <c r="BJ38" s="55">
        <f t="shared" si="10"/>
        <v>0</v>
      </c>
      <c r="BK38" s="55">
        <f t="shared" si="10"/>
        <v>0</v>
      </c>
      <c r="BL38" s="55">
        <f t="shared" si="10"/>
        <v>0</v>
      </c>
      <c r="BM38" s="55">
        <f t="shared" si="10"/>
        <v>0</v>
      </c>
      <c r="BN38" s="55">
        <f t="shared" si="10"/>
        <v>0</v>
      </c>
      <c r="BO38" s="55">
        <f t="shared" si="10"/>
        <v>0</v>
      </c>
      <c r="BP38" s="55">
        <f t="shared" si="10"/>
        <v>0</v>
      </c>
      <c r="BQ38" s="55">
        <f t="shared" si="10"/>
        <v>0</v>
      </c>
      <c r="BR38" s="55">
        <f t="shared" si="10"/>
        <v>0</v>
      </c>
      <c r="BS38" s="55">
        <f t="shared" si="10"/>
        <v>0</v>
      </c>
      <c r="BT38" s="55">
        <f t="shared" si="10"/>
        <v>0</v>
      </c>
      <c r="BU38" s="55">
        <f t="shared" si="10"/>
        <v>0</v>
      </c>
      <c r="BV38" s="55">
        <f t="shared" si="10"/>
        <v>0</v>
      </c>
      <c r="BW38" s="55">
        <f t="shared" si="10"/>
        <v>0</v>
      </c>
      <c r="BX38" s="55">
        <f t="shared" si="10"/>
        <v>0</v>
      </c>
      <c r="BY38" s="55">
        <f t="shared" si="10"/>
        <v>0</v>
      </c>
      <c r="BZ38" s="55">
        <f t="shared" si="10"/>
        <v>0</v>
      </c>
      <c r="CA38" s="55">
        <f t="shared" si="10"/>
        <v>0</v>
      </c>
      <c r="CB38" s="55">
        <f t="shared" si="10"/>
        <v>0</v>
      </c>
      <c r="CC38" s="55">
        <f t="shared" si="10"/>
        <v>0</v>
      </c>
      <c r="CD38" s="55">
        <f t="shared" si="10"/>
        <v>0</v>
      </c>
      <c r="CE38" s="55">
        <f t="shared" si="10"/>
        <v>0</v>
      </c>
      <c r="CF38" s="55">
        <f t="shared" si="10"/>
        <v>0</v>
      </c>
      <c r="CG38" s="55">
        <f t="shared" si="10"/>
        <v>0</v>
      </c>
      <c r="CH38" s="55">
        <f t="shared" si="10"/>
        <v>0</v>
      </c>
      <c r="CI38" s="55">
        <f t="shared" si="10"/>
        <v>0</v>
      </c>
      <c r="CJ38" s="55">
        <f t="shared" si="10"/>
        <v>0</v>
      </c>
      <c r="CK38" s="55">
        <f t="shared" si="10"/>
        <v>0</v>
      </c>
      <c r="CL38" s="55">
        <f t="shared" si="10"/>
        <v>0</v>
      </c>
      <c r="CM38" s="55">
        <f t="shared" si="10"/>
        <v>0</v>
      </c>
      <c r="CN38" s="55">
        <f t="shared" ref="BG38:CV44" si="15">IF($BD38=CN$1, $BE38, 0)</f>
        <v>0</v>
      </c>
      <c r="CO38" s="55">
        <f t="shared" si="15"/>
        <v>0</v>
      </c>
      <c r="CP38" s="55">
        <f t="shared" si="15"/>
        <v>25594588.281953566</v>
      </c>
      <c r="CQ38" s="55">
        <f t="shared" si="15"/>
        <v>0</v>
      </c>
      <c r="CR38" s="55">
        <f t="shared" si="15"/>
        <v>0</v>
      </c>
      <c r="CS38" s="55">
        <f t="shared" si="15"/>
        <v>0</v>
      </c>
      <c r="CT38" s="55">
        <f t="shared" si="15"/>
        <v>0</v>
      </c>
      <c r="CU38" s="55">
        <f t="shared" si="15"/>
        <v>0</v>
      </c>
      <c r="CV38" s="55">
        <f t="shared" si="15"/>
        <v>0</v>
      </c>
      <c r="CW38" s="55">
        <f t="shared" si="4"/>
        <v>0</v>
      </c>
      <c r="CX38" s="55">
        <f t="shared" si="4"/>
        <v>0</v>
      </c>
      <c r="CY38" s="55">
        <f t="shared" si="4"/>
        <v>0</v>
      </c>
      <c r="CZ38" s="55">
        <f t="shared" si="4"/>
        <v>0</v>
      </c>
      <c r="DA38" s="55">
        <f t="shared" si="4"/>
        <v>0</v>
      </c>
      <c r="DB38" s="55">
        <f t="shared" si="4"/>
        <v>0</v>
      </c>
      <c r="DC38" s="55">
        <f t="shared" si="4"/>
        <v>0</v>
      </c>
      <c r="DD38" s="55">
        <f t="shared" si="5"/>
        <v>0</v>
      </c>
      <c r="DE38" s="55">
        <f t="shared" si="2"/>
        <v>0</v>
      </c>
    </row>
    <row r="39" spans="1:109" x14ac:dyDescent="0.3">
      <c r="BD39" s="55">
        <v>38</v>
      </c>
      <c r="BE39">
        <v>5860697.3505378943</v>
      </c>
      <c r="BF39" s="55">
        <f t="shared" si="3"/>
        <v>0</v>
      </c>
      <c r="BG39" s="55">
        <f t="shared" si="15"/>
        <v>0</v>
      </c>
      <c r="BH39" s="55">
        <f t="shared" si="15"/>
        <v>0</v>
      </c>
      <c r="BI39" s="55">
        <f t="shared" si="15"/>
        <v>0</v>
      </c>
      <c r="BJ39" s="55">
        <f t="shared" si="15"/>
        <v>0</v>
      </c>
      <c r="BK39" s="55">
        <f t="shared" si="15"/>
        <v>0</v>
      </c>
      <c r="BL39" s="55">
        <f t="shared" si="15"/>
        <v>0</v>
      </c>
      <c r="BM39" s="55">
        <f t="shared" si="15"/>
        <v>0</v>
      </c>
      <c r="BN39" s="55">
        <f t="shared" si="15"/>
        <v>0</v>
      </c>
      <c r="BO39" s="55">
        <f t="shared" si="15"/>
        <v>0</v>
      </c>
      <c r="BP39" s="55">
        <f t="shared" si="15"/>
        <v>0</v>
      </c>
      <c r="BQ39" s="55">
        <f t="shared" si="15"/>
        <v>0</v>
      </c>
      <c r="BR39" s="55">
        <f t="shared" si="15"/>
        <v>0</v>
      </c>
      <c r="BS39" s="55">
        <f t="shared" si="15"/>
        <v>0</v>
      </c>
      <c r="BT39" s="55">
        <f t="shared" si="15"/>
        <v>0</v>
      </c>
      <c r="BU39" s="55">
        <f t="shared" si="15"/>
        <v>0</v>
      </c>
      <c r="BV39" s="55">
        <f t="shared" si="15"/>
        <v>0</v>
      </c>
      <c r="BW39" s="55">
        <f t="shared" si="15"/>
        <v>0</v>
      </c>
      <c r="BX39" s="55">
        <f t="shared" si="15"/>
        <v>0</v>
      </c>
      <c r="BY39" s="55">
        <f t="shared" si="15"/>
        <v>0</v>
      </c>
      <c r="BZ39" s="55">
        <f t="shared" si="15"/>
        <v>0</v>
      </c>
      <c r="CA39" s="55">
        <f t="shared" si="15"/>
        <v>0</v>
      </c>
      <c r="CB39" s="55">
        <f t="shared" si="15"/>
        <v>0</v>
      </c>
      <c r="CC39" s="55">
        <f t="shared" si="15"/>
        <v>0</v>
      </c>
      <c r="CD39" s="55">
        <f t="shared" si="15"/>
        <v>0</v>
      </c>
      <c r="CE39" s="55">
        <f t="shared" si="15"/>
        <v>0</v>
      </c>
      <c r="CF39" s="55">
        <f t="shared" si="15"/>
        <v>0</v>
      </c>
      <c r="CG39" s="55">
        <f t="shared" si="15"/>
        <v>0</v>
      </c>
      <c r="CH39" s="55">
        <f t="shared" si="15"/>
        <v>0</v>
      </c>
      <c r="CI39" s="55">
        <f t="shared" si="15"/>
        <v>0</v>
      </c>
      <c r="CJ39" s="55">
        <f t="shared" si="15"/>
        <v>0</v>
      </c>
      <c r="CK39" s="55">
        <f t="shared" si="15"/>
        <v>0</v>
      </c>
      <c r="CL39" s="55">
        <f t="shared" si="15"/>
        <v>0</v>
      </c>
      <c r="CM39" s="55">
        <f t="shared" si="15"/>
        <v>0</v>
      </c>
      <c r="CN39" s="55">
        <f t="shared" si="15"/>
        <v>0</v>
      </c>
      <c r="CO39" s="55">
        <f t="shared" si="15"/>
        <v>0</v>
      </c>
      <c r="CP39" s="55">
        <f t="shared" si="15"/>
        <v>0</v>
      </c>
      <c r="CQ39" s="55">
        <f t="shared" si="15"/>
        <v>5860697.3505378943</v>
      </c>
      <c r="CR39" s="55">
        <f t="shared" si="15"/>
        <v>0</v>
      </c>
      <c r="CS39" s="55">
        <f t="shared" si="15"/>
        <v>0</v>
      </c>
      <c r="CT39" s="55">
        <f t="shared" si="15"/>
        <v>0</v>
      </c>
      <c r="CU39" s="55">
        <f t="shared" si="15"/>
        <v>0</v>
      </c>
      <c r="CV39" s="55">
        <f t="shared" si="15"/>
        <v>0</v>
      </c>
      <c r="CW39" s="55">
        <f t="shared" si="4"/>
        <v>0</v>
      </c>
      <c r="CX39" s="55">
        <f t="shared" si="4"/>
        <v>0</v>
      </c>
      <c r="CY39" s="55">
        <f t="shared" si="4"/>
        <v>0</v>
      </c>
      <c r="CZ39" s="55">
        <f t="shared" si="4"/>
        <v>0</v>
      </c>
      <c r="DA39" s="55">
        <f t="shared" si="4"/>
        <v>0</v>
      </c>
      <c r="DB39" s="55">
        <f t="shared" si="4"/>
        <v>0</v>
      </c>
      <c r="DC39" s="55">
        <f t="shared" si="4"/>
        <v>0</v>
      </c>
      <c r="DD39" s="55">
        <f t="shared" si="5"/>
        <v>0</v>
      </c>
      <c r="DE39" s="55">
        <f t="shared" si="2"/>
        <v>0</v>
      </c>
    </row>
    <row r="40" spans="1:109" x14ac:dyDescent="0.3">
      <c r="BD40" s="55">
        <v>39</v>
      </c>
      <c r="BE40">
        <v>11012145.338873668</v>
      </c>
      <c r="BF40" s="55">
        <f t="shared" si="3"/>
        <v>0</v>
      </c>
      <c r="BG40" s="55">
        <f t="shared" si="15"/>
        <v>0</v>
      </c>
      <c r="BH40" s="55">
        <f t="shared" si="15"/>
        <v>0</v>
      </c>
      <c r="BI40" s="55">
        <f t="shared" si="15"/>
        <v>0</v>
      </c>
      <c r="BJ40" s="55">
        <f t="shared" si="15"/>
        <v>0</v>
      </c>
      <c r="BK40" s="55">
        <f t="shared" si="15"/>
        <v>0</v>
      </c>
      <c r="BL40" s="55">
        <f t="shared" si="15"/>
        <v>0</v>
      </c>
      <c r="BM40" s="55">
        <f t="shared" si="15"/>
        <v>0</v>
      </c>
      <c r="BN40" s="55">
        <f t="shared" si="15"/>
        <v>0</v>
      </c>
      <c r="BO40" s="55">
        <f t="shared" si="15"/>
        <v>0</v>
      </c>
      <c r="BP40" s="55">
        <f t="shared" si="15"/>
        <v>0</v>
      </c>
      <c r="BQ40" s="55">
        <f t="shared" si="15"/>
        <v>0</v>
      </c>
      <c r="BR40" s="55">
        <f t="shared" si="15"/>
        <v>0</v>
      </c>
      <c r="BS40" s="55">
        <f t="shared" si="15"/>
        <v>0</v>
      </c>
      <c r="BT40" s="55">
        <f t="shared" si="15"/>
        <v>0</v>
      </c>
      <c r="BU40" s="55">
        <f t="shared" si="15"/>
        <v>0</v>
      </c>
      <c r="BV40" s="55">
        <f t="shared" si="15"/>
        <v>0</v>
      </c>
      <c r="BW40" s="55">
        <f t="shared" si="15"/>
        <v>0</v>
      </c>
      <c r="BX40" s="55">
        <f t="shared" si="15"/>
        <v>0</v>
      </c>
      <c r="BY40" s="55">
        <f t="shared" si="15"/>
        <v>0</v>
      </c>
      <c r="BZ40" s="55">
        <f t="shared" si="15"/>
        <v>0</v>
      </c>
      <c r="CA40" s="55">
        <f t="shared" si="15"/>
        <v>0</v>
      </c>
      <c r="CB40" s="55">
        <f t="shared" si="15"/>
        <v>0</v>
      </c>
      <c r="CC40" s="55">
        <f t="shared" si="15"/>
        <v>0</v>
      </c>
      <c r="CD40" s="55">
        <f t="shared" si="15"/>
        <v>0</v>
      </c>
      <c r="CE40" s="55">
        <f t="shared" si="15"/>
        <v>0</v>
      </c>
      <c r="CF40" s="55">
        <f t="shared" si="15"/>
        <v>0</v>
      </c>
      <c r="CG40" s="55">
        <f t="shared" si="15"/>
        <v>0</v>
      </c>
      <c r="CH40" s="55">
        <f t="shared" si="15"/>
        <v>0</v>
      </c>
      <c r="CI40" s="55">
        <f t="shared" si="15"/>
        <v>0</v>
      </c>
      <c r="CJ40" s="55">
        <f t="shared" si="15"/>
        <v>0</v>
      </c>
      <c r="CK40" s="55">
        <f t="shared" si="15"/>
        <v>0</v>
      </c>
      <c r="CL40" s="55">
        <f t="shared" si="15"/>
        <v>0</v>
      </c>
      <c r="CM40" s="55">
        <f t="shared" si="15"/>
        <v>0</v>
      </c>
      <c r="CN40" s="55">
        <f t="shared" si="15"/>
        <v>0</v>
      </c>
      <c r="CO40" s="55">
        <f t="shared" si="15"/>
        <v>0</v>
      </c>
      <c r="CP40" s="55">
        <f t="shared" si="15"/>
        <v>0</v>
      </c>
      <c r="CQ40" s="55">
        <f t="shared" si="15"/>
        <v>0</v>
      </c>
      <c r="CR40" s="55">
        <f t="shared" si="15"/>
        <v>11012145.338873668</v>
      </c>
      <c r="CS40" s="55">
        <f t="shared" si="15"/>
        <v>0</v>
      </c>
      <c r="CT40" s="55">
        <f t="shared" si="15"/>
        <v>0</v>
      </c>
      <c r="CU40" s="55">
        <f t="shared" si="15"/>
        <v>0</v>
      </c>
      <c r="CV40" s="55">
        <f t="shared" si="15"/>
        <v>0</v>
      </c>
      <c r="CW40" s="55">
        <f t="shared" si="4"/>
        <v>0</v>
      </c>
      <c r="CX40" s="55">
        <f t="shared" si="4"/>
        <v>0</v>
      </c>
      <c r="CY40" s="55">
        <f t="shared" si="4"/>
        <v>0</v>
      </c>
      <c r="CZ40" s="55">
        <f t="shared" si="4"/>
        <v>0</v>
      </c>
      <c r="DA40" s="55">
        <f t="shared" si="4"/>
        <v>0</v>
      </c>
      <c r="DB40" s="55">
        <f t="shared" si="4"/>
        <v>0</v>
      </c>
      <c r="DC40" s="55">
        <f t="shared" si="4"/>
        <v>0</v>
      </c>
      <c r="DD40" s="55">
        <f t="shared" si="5"/>
        <v>0</v>
      </c>
      <c r="DE40" s="55">
        <f t="shared" si="2"/>
        <v>0</v>
      </c>
    </row>
    <row r="41" spans="1:109" x14ac:dyDescent="0.3">
      <c r="BD41" s="55">
        <v>40</v>
      </c>
      <c r="BE41">
        <v>68898404.397925109</v>
      </c>
      <c r="BF41" s="55">
        <f t="shared" si="3"/>
        <v>0</v>
      </c>
      <c r="BG41" s="55">
        <f t="shared" si="15"/>
        <v>0</v>
      </c>
      <c r="BH41" s="55">
        <f t="shared" si="15"/>
        <v>0</v>
      </c>
      <c r="BI41" s="55">
        <f t="shared" si="15"/>
        <v>0</v>
      </c>
      <c r="BJ41" s="55">
        <f t="shared" si="15"/>
        <v>0</v>
      </c>
      <c r="BK41" s="55">
        <f t="shared" si="15"/>
        <v>0</v>
      </c>
      <c r="BL41" s="55">
        <f t="shared" si="15"/>
        <v>0</v>
      </c>
      <c r="BM41" s="55">
        <f t="shared" si="15"/>
        <v>0</v>
      </c>
      <c r="BN41" s="55">
        <f t="shared" si="15"/>
        <v>0</v>
      </c>
      <c r="BO41" s="55">
        <f t="shared" si="15"/>
        <v>0</v>
      </c>
      <c r="BP41" s="55">
        <f t="shared" si="15"/>
        <v>0</v>
      </c>
      <c r="BQ41" s="55">
        <f t="shared" si="15"/>
        <v>0</v>
      </c>
      <c r="BR41" s="55">
        <f t="shared" si="15"/>
        <v>0</v>
      </c>
      <c r="BS41" s="55">
        <f t="shared" si="15"/>
        <v>0</v>
      </c>
      <c r="BT41" s="55">
        <f t="shared" si="15"/>
        <v>0</v>
      </c>
      <c r="BU41" s="55">
        <f t="shared" si="15"/>
        <v>0</v>
      </c>
      <c r="BV41" s="55">
        <f t="shared" si="15"/>
        <v>0</v>
      </c>
      <c r="BW41" s="55">
        <f t="shared" si="15"/>
        <v>0</v>
      </c>
      <c r="BX41" s="55">
        <f t="shared" si="15"/>
        <v>0</v>
      </c>
      <c r="BY41" s="55">
        <f t="shared" si="15"/>
        <v>0</v>
      </c>
      <c r="BZ41" s="55">
        <f t="shared" si="15"/>
        <v>0</v>
      </c>
      <c r="CA41" s="55">
        <f t="shared" si="15"/>
        <v>0</v>
      </c>
      <c r="CB41" s="55">
        <f t="shared" si="15"/>
        <v>0</v>
      </c>
      <c r="CC41" s="55">
        <f t="shared" si="15"/>
        <v>0</v>
      </c>
      <c r="CD41" s="55">
        <f t="shared" si="15"/>
        <v>0</v>
      </c>
      <c r="CE41" s="55">
        <f t="shared" si="15"/>
        <v>0</v>
      </c>
      <c r="CF41" s="55">
        <f t="shared" si="15"/>
        <v>0</v>
      </c>
      <c r="CG41" s="55">
        <f t="shared" si="15"/>
        <v>0</v>
      </c>
      <c r="CH41" s="55">
        <f t="shared" si="15"/>
        <v>0</v>
      </c>
      <c r="CI41" s="55">
        <f t="shared" si="15"/>
        <v>0</v>
      </c>
      <c r="CJ41" s="55">
        <f t="shared" si="15"/>
        <v>0</v>
      </c>
      <c r="CK41" s="55">
        <f t="shared" si="15"/>
        <v>0</v>
      </c>
      <c r="CL41" s="55">
        <f t="shared" si="15"/>
        <v>0</v>
      </c>
      <c r="CM41" s="55">
        <f t="shared" si="15"/>
        <v>0</v>
      </c>
      <c r="CN41" s="55">
        <f t="shared" si="15"/>
        <v>0</v>
      </c>
      <c r="CO41" s="55">
        <f t="shared" si="15"/>
        <v>0</v>
      </c>
      <c r="CP41" s="55">
        <f t="shared" si="15"/>
        <v>0</v>
      </c>
      <c r="CQ41" s="55">
        <f t="shared" si="15"/>
        <v>0</v>
      </c>
      <c r="CR41" s="55">
        <f t="shared" si="15"/>
        <v>0</v>
      </c>
      <c r="CS41" s="55">
        <f t="shared" si="15"/>
        <v>68898404.397925109</v>
      </c>
      <c r="CT41" s="55">
        <f t="shared" si="15"/>
        <v>0</v>
      </c>
      <c r="CU41" s="55">
        <f t="shared" si="15"/>
        <v>0</v>
      </c>
      <c r="CV41" s="55">
        <f t="shared" si="15"/>
        <v>0</v>
      </c>
      <c r="CW41" s="55">
        <f t="shared" si="4"/>
        <v>0</v>
      </c>
      <c r="CX41" s="55">
        <f t="shared" si="4"/>
        <v>0</v>
      </c>
      <c r="CY41" s="55">
        <f t="shared" si="4"/>
        <v>0</v>
      </c>
      <c r="CZ41" s="55">
        <f t="shared" si="4"/>
        <v>0</v>
      </c>
      <c r="DA41" s="55">
        <f t="shared" si="4"/>
        <v>0</v>
      </c>
      <c r="DB41" s="55">
        <f t="shared" si="4"/>
        <v>0</v>
      </c>
      <c r="DC41" s="55">
        <f t="shared" si="4"/>
        <v>0</v>
      </c>
      <c r="DD41" s="55">
        <f t="shared" si="5"/>
        <v>0</v>
      </c>
      <c r="DE41" s="55">
        <f t="shared" si="2"/>
        <v>0</v>
      </c>
    </row>
    <row r="42" spans="1:109" x14ac:dyDescent="0.3">
      <c r="BD42" s="55">
        <v>41</v>
      </c>
      <c r="BE42">
        <v>65949981.006378651</v>
      </c>
      <c r="BF42" s="55">
        <f t="shared" si="3"/>
        <v>0</v>
      </c>
      <c r="BG42" s="55">
        <f t="shared" si="15"/>
        <v>0</v>
      </c>
      <c r="BH42" s="55">
        <f t="shared" si="15"/>
        <v>0</v>
      </c>
      <c r="BI42" s="55">
        <f t="shared" si="15"/>
        <v>0</v>
      </c>
      <c r="BJ42" s="55">
        <f t="shared" si="15"/>
        <v>0</v>
      </c>
      <c r="BK42" s="55">
        <f t="shared" si="15"/>
        <v>0</v>
      </c>
      <c r="BL42" s="55">
        <f t="shared" si="15"/>
        <v>0</v>
      </c>
      <c r="BM42" s="55">
        <f t="shared" si="15"/>
        <v>0</v>
      </c>
      <c r="BN42" s="55">
        <f t="shared" si="15"/>
        <v>0</v>
      </c>
      <c r="BO42" s="55">
        <f t="shared" si="15"/>
        <v>0</v>
      </c>
      <c r="BP42" s="55">
        <f t="shared" si="15"/>
        <v>0</v>
      </c>
      <c r="BQ42" s="55">
        <f t="shared" si="15"/>
        <v>0</v>
      </c>
      <c r="BR42" s="55">
        <f t="shared" si="15"/>
        <v>0</v>
      </c>
      <c r="BS42" s="55">
        <f t="shared" si="15"/>
        <v>0</v>
      </c>
      <c r="BT42" s="55">
        <f t="shared" si="15"/>
        <v>0</v>
      </c>
      <c r="BU42" s="55">
        <f t="shared" si="15"/>
        <v>0</v>
      </c>
      <c r="BV42" s="55">
        <f t="shared" si="15"/>
        <v>0</v>
      </c>
      <c r="BW42" s="55">
        <f t="shared" si="15"/>
        <v>0</v>
      </c>
      <c r="BX42" s="55">
        <f t="shared" si="15"/>
        <v>0</v>
      </c>
      <c r="BY42" s="55">
        <f t="shared" si="15"/>
        <v>0</v>
      </c>
      <c r="BZ42" s="55">
        <f t="shared" si="15"/>
        <v>0</v>
      </c>
      <c r="CA42" s="55">
        <f t="shared" si="15"/>
        <v>0</v>
      </c>
      <c r="CB42" s="55">
        <f t="shared" si="15"/>
        <v>0</v>
      </c>
      <c r="CC42" s="55">
        <f t="shared" si="15"/>
        <v>0</v>
      </c>
      <c r="CD42" s="55">
        <f t="shared" si="15"/>
        <v>0</v>
      </c>
      <c r="CE42" s="55">
        <f t="shared" si="15"/>
        <v>0</v>
      </c>
      <c r="CF42" s="55">
        <f t="shared" si="15"/>
        <v>0</v>
      </c>
      <c r="CG42" s="55">
        <f t="shared" si="15"/>
        <v>0</v>
      </c>
      <c r="CH42" s="55">
        <f t="shared" si="15"/>
        <v>0</v>
      </c>
      <c r="CI42" s="55">
        <f t="shared" si="15"/>
        <v>0</v>
      </c>
      <c r="CJ42" s="55">
        <f t="shared" si="15"/>
        <v>0</v>
      </c>
      <c r="CK42" s="55">
        <f t="shared" si="15"/>
        <v>0</v>
      </c>
      <c r="CL42" s="55">
        <f t="shared" si="15"/>
        <v>0</v>
      </c>
      <c r="CM42" s="55">
        <f t="shared" si="15"/>
        <v>0</v>
      </c>
      <c r="CN42" s="55">
        <f t="shared" si="15"/>
        <v>0</v>
      </c>
      <c r="CO42" s="55">
        <f t="shared" si="15"/>
        <v>0</v>
      </c>
      <c r="CP42" s="55">
        <f t="shared" si="15"/>
        <v>0</v>
      </c>
      <c r="CQ42" s="55">
        <f t="shared" si="15"/>
        <v>0</v>
      </c>
      <c r="CR42" s="55">
        <f t="shared" si="15"/>
        <v>0</v>
      </c>
      <c r="CS42" s="55">
        <f t="shared" si="15"/>
        <v>0</v>
      </c>
      <c r="CT42" s="55">
        <f t="shared" si="15"/>
        <v>65949981.006378651</v>
      </c>
      <c r="CU42" s="55">
        <f t="shared" si="15"/>
        <v>0</v>
      </c>
      <c r="CV42" s="55">
        <f t="shared" si="15"/>
        <v>0</v>
      </c>
      <c r="CW42" s="55">
        <f t="shared" si="4"/>
        <v>0</v>
      </c>
      <c r="CX42" s="55">
        <f t="shared" si="4"/>
        <v>0</v>
      </c>
      <c r="CY42" s="55">
        <f t="shared" si="4"/>
        <v>0</v>
      </c>
      <c r="CZ42" s="55">
        <f t="shared" si="4"/>
        <v>0</v>
      </c>
      <c r="DA42" s="55">
        <f t="shared" si="4"/>
        <v>0</v>
      </c>
      <c r="DB42" s="55">
        <f t="shared" si="4"/>
        <v>0</v>
      </c>
      <c r="DC42" s="55">
        <f t="shared" si="4"/>
        <v>0</v>
      </c>
      <c r="DD42" s="55">
        <f t="shared" si="5"/>
        <v>0</v>
      </c>
      <c r="DE42" s="55">
        <f t="shared" si="2"/>
        <v>0</v>
      </c>
    </row>
    <row r="43" spans="1:109" x14ac:dyDescent="0.3">
      <c r="BD43" s="55">
        <v>42</v>
      </c>
      <c r="BE43">
        <v>39227424.337954551</v>
      </c>
      <c r="BF43" s="55">
        <f t="shared" si="3"/>
        <v>0</v>
      </c>
      <c r="BG43" s="55">
        <f t="shared" si="15"/>
        <v>0</v>
      </c>
      <c r="BH43" s="55">
        <f t="shared" si="15"/>
        <v>0</v>
      </c>
      <c r="BI43" s="55">
        <f t="shared" si="15"/>
        <v>0</v>
      </c>
      <c r="BJ43" s="55">
        <f t="shared" si="15"/>
        <v>0</v>
      </c>
      <c r="BK43" s="55">
        <f t="shared" si="15"/>
        <v>0</v>
      </c>
      <c r="BL43" s="55">
        <f t="shared" si="15"/>
        <v>0</v>
      </c>
      <c r="BM43" s="55">
        <f t="shared" si="15"/>
        <v>0</v>
      </c>
      <c r="BN43" s="55">
        <f t="shared" si="15"/>
        <v>0</v>
      </c>
      <c r="BO43" s="55">
        <f t="shared" si="15"/>
        <v>0</v>
      </c>
      <c r="BP43" s="55">
        <f t="shared" si="15"/>
        <v>0</v>
      </c>
      <c r="BQ43" s="55">
        <f t="shared" si="15"/>
        <v>0</v>
      </c>
      <c r="BR43" s="55">
        <f t="shared" si="15"/>
        <v>0</v>
      </c>
      <c r="BS43" s="55">
        <f t="shared" si="15"/>
        <v>0</v>
      </c>
      <c r="BT43" s="55">
        <f t="shared" si="15"/>
        <v>0</v>
      </c>
      <c r="BU43" s="55">
        <f t="shared" si="15"/>
        <v>0</v>
      </c>
      <c r="BV43" s="55">
        <f t="shared" si="15"/>
        <v>0</v>
      </c>
      <c r="BW43" s="55">
        <f t="shared" si="15"/>
        <v>0</v>
      </c>
      <c r="BX43" s="55">
        <f t="shared" si="15"/>
        <v>0</v>
      </c>
      <c r="BY43" s="55">
        <f t="shared" si="15"/>
        <v>0</v>
      </c>
      <c r="BZ43" s="55">
        <f t="shared" si="15"/>
        <v>0</v>
      </c>
      <c r="CA43" s="55">
        <f t="shared" si="15"/>
        <v>0</v>
      </c>
      <c r="CB43" s="55">
        <f t="shared" si="15"/>
        <v>0</v>
      </c>
      <c r="CC43" s="55">
        <f t="shared" si="15"/>
        <v>0</v>
      </c>
      <c r="CD43" s="55">
        <f t="shared" si="15"/>
        <v>0</v>
      </c>
      <c r="CE43" s="55">
        <f t="shared" si="15"/>
        <v>0</v>
      </c>
      <c r="CF43" s="55">
        <f t="shared" si="15"/>
        <v>0</v>
      </c>
      <c r="CG43" s="55">
        <f t="shared" si="15"/>
        <v>0</v>
      </c>
      <c r="CH43" s="55">
        <f t="shared" si="15"/>
        <v>0</v>
      </c>
      <c r="CI43" s="55">
        <f t="shared" si="15"/>
        <v>0</v>
      </c>
      <c r="CJ43" s="55">
        <f t="shared" si="15"/>
        <v>0</v>
      </c>
      <c r="CK43" s="55">
        <f t="shared" si="15"/>
        <v>0</v>
      </c>
      <c r="CL43" s="55">
        <f t="shared" si="15"/>
        <v>0</v>
      </c>
      <c r="CM43" s="55">
        <f t="shared" si="15"/>
        <v>0</v>
      </c>
      <c r="CN43" s="55">
        <f t="shared" si="15"/>
        <v>0</v>
      </c>
      <c r="CO43" s="55">
        <f t="shared" si="15"/>
        <v>0</v>
      </c>
      <c r="CP43" s="55">
        <f t="shared" si="15"/>
        <v>0</v>
      </c>
      <c r="CQ43" s="55">
        <f t="shared" si="15"/>
        <v>0</v>
      </c>
      <c r="CR43" s="55">
        <f t="shared" si="15"/>
        <v>0</v>
      </c>
      <c r="CS43" s="55">
        <f t="shared" si="15"/>
        <v>0</v>
      </c>
      <c r="CT43" s="55">
        <f t="shared" si="15"/>
        <v>0</v>
      </c>
      <c r="CU43" s="55">
        <f t="shared" si="15"/>
        <v>39227424.337954551</v>
      </c>
      <c r="CV43" s="55">
        <f t="shared" si="15"/>
        <v>0</v>
      </c>
      <c r="CW43" s="55">
        <f t="shared" si="4"/>
        <v>0</v>
      </c>
      <c r="CX43" s="55">
        <f t="shared" si="4"/>
        <v>0</v>
      </c>
      <c r="CY43" s="55">
        <f t="shared" si="4"/>
        <v>0</v>
      </c>
      <c r="CZ43" s="55">
        <f t="shared" si="4"/>
        <v>0</v>
      </c>
      <c r="DA43" s="55">
        <f t="shared" si="4"/>
        <v>0</v>
      </c>
      <c r="DB43" s="55">
        <f t="shared" si="4"/>
        <v>0</v>
      </c>
      <c r="DC43" s="55">
        <f t="shared" si="4"/>
        <v>0</v>
      </c>
      <c r="DD43" s="55">
        <f t="shared" si="5"/>
        <v>0</v>
      </c>
      <c r="DE43" s="55">
        <f t="shared" si="2"/>
        <v>0</v>
      </c>
    </row>
    <row r="44" spans="1:109" x14ac:dyDescent="0.3">
      <c r="BD44" s="55">
        <v>43</v>
      </c>
      <c r="BE44">
        <v>5079318.5574621176</v>
      </c>
      <c r="BF44" s="55">
        <f t="shared" si="3"/>
        <v>0</v>
      </c>
      <c r="BG44" s="55">
        <f t="shared" si="15"/>
        <v>0</v>
      </c>
      <c r="BH44" s="55">
        <f t="shared" si="15"/>
        <v>0</v>
      </c>
      <c r="BI44" s="55">
        <f t="shared" si="15"/>
        <v>0</v>
      </c>
      <c r="BJ44" s="55">
        <f t="shared" si="15"/>
        <v>0</v>
      </c>
      <c r="BK44" s="55">
        <f t="shared" si="15"/>
        <v>0</v>
      </c>
      <c r="BL44" s="55">
        <f t="shared" si="15"/>
        <v>0</v>
      </c>
      <c r="BM44" s="55">
        <f t="shared" si="15"/>
        <v>0</v>
      </c>
      <c r="BN44" s="55">
        <f t="shared" si="15"/>
        <v>0</v>
      </c>
      <c r="BO44" s="55">
        <f t="shared" si="15"/>
        <v>0</v>
      </c>
      <c r="BP44" s="55">
        <f t="shared" si="15"/>
        <v>0</v>
      </c>
      <c r="BQ44" s="55">
        <f t="shared" si="15"/>
        <v>0</v>
      </c>
      <c r="BR44" s="55">
        <f t="shared" si="15"/>
        <v>0</v>
      </c>
      <c r="BS44" s="55">
        <f t="shared" si="15"/>
        <v>0</v>
      </c>
      <c r="BT44" s="55">
        <f t="shared" si="15"/>
        <v>0</v>
      </c>
      <c r="BU44" s="55">
        <f t="shared" si="15"/>
        <v>0</v>
      </c>
      <c r="BV44" s="55">
        <f t="shared" si="15"/>
        <v>0</v>
      </c>
      <c r="BW44" s="55">
        <f t="shared" si="15"/>
        <v>0</v>
      </c>
      <c r="BX44" s="55">
        <f t="shared" si="15"/>
        <v>0</v>
      </c>
      <c r="BY44" s="55">
        <f t="shared" si="15"/>
        <v>0</v>
      </c>
      <c r="BZ44" s="55">
        <f t="shared" si="15"/>
        <v>0</v>
      </c>
      <c r="CA44" s="55">
        <f t="shared" si="15"/>
        <v>0</v>
      </c>
      <c r="CB44" s="55">
        <f t="shared" si="15"/>
        <v>0</v>
      </c>
      <c r="CC44" s="55">
        <f t="shared" si="15"/>
        <v>0</v>
      </c>
      <c r="CD44" s="55">
        <f t="shared" si="15"/>
        <v>0</v>
      </c>
      <c r="CE44" s="55">
        <f t="shared" si="15"/>
        <v>0</v>
      </c>
      <c r="CF44" s="55">
        <f t="shared" si="15"/>
        <v>0</v>
      </c>
      <c r="CG44" s="55">
        <f t="shared" si="15"/>
        <v>0</v>
      </c>
      <c r="CH44" s="55">
        <f t="shared" si="15"/>
        <v>0</v>
      </c>
      <c r="CI44" s="55">
        <f t="shared" si="15"/>
        <v>0</v>
      </c>
      <c r="CJ44" s="55">
        <f t="shared" si="15"/>
        <v>0</v>
      </c>
      <c r="CK44" s="55">
        <f t="shared" si="15"/>
        <v>0</v>
      </c>
      <c r="CL44" s="55">
        <f t="shared" si="15"/>
        <v>0</v>
      </c>
      <c r="CM44" s="55">
        <f t="shared" si="15"/>
        <v>0</v>
      </c>
      <c r="CN44" s="55">
        <f t="shared" si="15"/>
        <v>0</v>
      </c>
      <c r="CO44" s="55">
        <f t="shared" si="15"/>
        <v>0</v>
      </c>
      <c r="CP44" s="55">
        <f t="shared" si="15"/>
        <v>0</v>
      </c>
      <c r="CQ44" s="55">
        <f t="shared" ref="BG44:CV50" si="16">IF($BD44=CQ$1, $BE44, 0)</f>
        <v>0</v>
      </c>
      <c r="CR44" s="55">
        <f t="shared" si="16"/>
        <v>0</v>
      </c>
      <c r="CS44" s="55">
        <f t="shared" si="16"/>
        <v>0</v>
      </c>
      <c r="CT44" s="55">
        <f t="shared" si="16"/>
        <v>0</v>
      </c>
      <c r="CU44" s="55">
        <f t="shared" si="16"/>
        <v>0</v>
      </c>
      <c r="CV44" s="55">
        <f t="shared" si="16"/>
        <v>5079318.5574621176</v>
      </c>
      <c r="CW44" s="55">
        <f t="shared" si="4"/>
        <v>0</v>
      </c>
      <c r="CX44" s="55">
        <f t="shared" si="4"/>
        <v>0</v>
      </c>
      <c r="CY44" s="55">
        <f t="shared" si="4"/>
        <v>0</v>
      </c>
      <c r="CZ44" s="55">
        <f t="shared" si="4"/>
        <v>0</v>
      </c>
      <c r="DA44" s="55">
        <f t="shared" si="4"/>
        <v>0</v>
      </c>
      <c r="DB44" s="55">
        <f t="shared" si="4"/>
        <v>0</v>
      </c>
      <c r="DC44" s="55">
        <f t="shared" si="4"/>
        <v>0</v>
      </c>
      <c r="DD44" s="55">
        <f t="shared" si="5"/>
        <v>0</v>
      </c>
      <c r="DE44" s="55">
        <f t="shared" si="2"/>
        <v>0</v>
      </c>
    </row>
    <row r="45" spans="1:109" x14ac:dyDescent="0.3">
      <c r="BD45" s="55">
        <v>44</v>
      </c>
      <c r="BE45">
        <v>7510198.0339310123</v>
      </c>
      <c r="BF45" s="55">
        <f t="shared" si="3"/>
        <v>0</v>
      </c>
      <c r="BG45" s="55">
        <f t="shared" si="16"/>
        <v>0</v>
      </c>
      <c r="BH45" s="55">
        <f t="shared" si="16"/>
        <v>0</v>
      </c>
      <c r="BI45" s="55">
        <f t="shared" si="16"/>
        <v>0</v>
      </c>
      <c r="BJ45" s="55">
        <f t="shared" si="16"/>
        <v>0</v>
      </c>
      <c r="BK45" s="55">
        <f t="shared" si="16"/>
        <v>0</v>
      </c>
      <c r="BL45" s="55">
        <f t="shared" si="16"/>
        <v>0</v>
      </c>
      <c r="BM45" s="55">
        <f t="shared" si="16"/>
        <v>0</v>
      </c>
      <c r="BN45" s="55">
        <f t="shared" si="16"/>
        <v>0</v>
      </c>
      <c r="BO45" s="55">
        <f t="shared" si="16"/>
        <v>0</v>
      </c>
      <c r="BP45" s="55">
        <f t="shared" si="16"/>
        <v>0</v>
      </c>
      <c r="BQ45" s="55">
        <f t="shared" si="16"/>
        <v>0</v>
      </c>
      <c r="BR45" s="55">
        <f t="shared" si="16"/>
        <v>0</v>
      </c>
      <c r="BS45" s="55">
        <f t="shared" si="16"/>
        <v>0</v>
      </c>
      <c r="BT45" s="55">
        <f t="shared" si="16"/>
        <v>0</v>
      </c>
      <c r="BU45" s="55">
        <f t="shared" si="16"/>
        <v>0</v>
      </c>
      <c r="BV45" s="55">
        <f t="shared" si="16"/>
        <v>0</v>
      </c>
      <c r="BW45" s="55">
        <f t="shared" si="16"/>
        <v>0</v>
      </c>
      <c r="BX45" s="55">
        <f t="shared" si="16"/>
        <v>0</v>
      </c>
      <c r="BY45" s="55">
        <f t="shared" si="16"/>
        <v>0</v>
      </c>
      <c r="BZ45" s="55">
        <f t="shared" si="16"/>
        <v>0</v>
      </c>
      <c r="CA45" s="55">
        <f t="shared" si="16"/>
        <v>0</v>
      </c>
      <c r="CB45" s="55">
        <f t="shared" si="16"/>
        <v>0</v>
      </c>
      <c r="CC45" s="55">
        <f t="shared" si="16"/>
        <v>0</v>
      </c>
      <c r="CD45" s="55">
        <f t="shared" si="16"/>
        <v>0</v>
      </c>
      <c r="CE45" s="55">
        <f t="shared" si="16"/>
        <v>0</v>
      </c>
      <c r="CF45" s="55">
        <f t="shared" si="16"/>
        <v>0</v>
      </c>
      <c r="CG45" s="55">
        <f t="shared" si="16"/>
        <v>0</v>
      </c>
      <c r="CH45" s="55">
        <f t="shared" si="16"/>
        <v>0</v>
      </c>
      <c r="CI45" s="55">
        <f t="shared" si="16"/>
        <v>0</v>
      </c>
      <c r="CJ45" s="55">
        <f t="shared" si="16"/>
        <v>0</v>
      </c>
      <c r="CK45" s="55">
        <f t="shared" si="16"/>
        <v>0</v>
      </c>
      <c r="CL45" s="55">
        <f t="shared" si="16"/>
        <v>0</v>
      </c>
      <c r="CM45" s="55">
        <f t="shared" si="16"/>
        <v>0</v>
      </c>
      <c r="CN45" s="55">
        <f t="shared" si="16"/>
        <v>0</v>
      </c>
      <c r="CO45" s="55">
        <f t="shared" si="16"/>
        <v>0</v>
      </c>
      <c r="CP45" s="55">
        <f t="shared" si="16"/>
        <v>0</v>
      </c>
      <c r="CQ45" s="55">
        <f t="shared" si="16"/>
        <v>0</v>
      </c>
      <c r="CR45" s="55">
        <f t="shared" si="16"/>
        <v>0</v>
      </c>
      <c r="CS45" s="55">
        <f t="shared" si="16"/>
        <v>0</v>
      </c>
      <c r="CT45" s="55">
        <f t="shared" si="16"/>
        <v>0</v>
      </c>
      <c r="CU45" s="55">
        <f t="shared" si="16"/>
        <v>0</v>
      </c>
      <c r="CV45" s="55">
        <f t="shared" si="16"/>
        <v>0</v>
      </c>
      <c r="CW45" s="55">
        <f t="shared" si="4"/>
        <v>7510198.0339310123</v>
      </c>
      <c r="CX45" s="55">
        <f t="shared" si="4"/>
        <v>0</v>
      </c>
      <c r="CY45" s="55">
        <f t="shared" si="4"/>
        <v>0</v>
      </c>
      <c r="CZ45" s="55">
        <f t="shared" si="4"/>
        <v>0</v>
      </c>
      <c r="DA45" s="55">
        <f t="shared" si="4"/>
        <v>0</v>
      </c>
      <c r="DB45" s="55">
        <f t="shared" si="4"/>
        <v>0</v>
      </c>
      <c r="DC45" s="55">
        <f t="shared" si="4"/>
        <v>0</v>
      </c>
      <c r="DD45" s="55">
        <f t="shared" si="5"/>
        <v>0</v>
      </c>
      <c r="DE45" s="55">
        <f t="shared" si="2"/>
        <v>0</v>
      </c>
    </row>
    <row r="46" spans="1:109" x14ac:dyDescent="0.3">
      <c r="BD46" s="55">
        <v>45</v>
      </c>
      <c r="BE46">
        <v>894993.65652743145</v>
      </c>
      <c r="BF46" s="55">
        <f t="shared" si="3"/>
        <v>0</v>
      </c>
      <c r="BG46" s="55">
        <f t="shared" si="16"/>
        <v>0</v>
      </c>
      <c r="BH46" s="55">
        <f t="shared" si="16"/>
        <v>0</v>
      </c>
      <c r="BI46" s="55">
        <f t="shared" si="16"/>
        <v>0</v>
      </c>
      <c r="BJ46" s="55">
        <f t="shared" si="16"/>
        <v>0</v>
      </c>
      <c r="BK46" s="55">
        <f t="shared" si="16"/>
        <v>0</v>
      </c>
      <c r="BL46" s="55">
        <f t="shared" si="16"/>
        <v>0</v>
      </c>
      <c r="BM46" s="55">
        <f t="shared" si="16"/>
        <v>0</v>
      </c>
      <c r="BN46" s="55">
        <f t="shared" si="16"/>
        <v>0</v>
      </c>
      <c r="BO46" s="55">
        <f t="shared" si="16"/>
        <v>0</v>
      </c>
      <c r="BP46" s="55">
        <f t="shared" si="16"/>
        <v>0</v>
      </c>
      <c r="BQ46" s="55">
        <f t="shared" si="16"/>
        <v>0</v>
      </c>
      <c r="BR46" s="55">
        <f t="shared" si="16"/>
        <v>0</v>
      </c>
      <c r="BS46" s="55">
        <f t="shared" si="16"/>
        <v>0</v>
      </c>
      <c r="BT46" s="55">
        <f t="shared" si="16"/>
        <v>0</v>
      </c>
      <c r="BU46" s="55">
        <f t="shared" si="16"/>
        <v>0</v>
      </c>
      <c r="BV46" s="55">
        <f t="shared" si="16"/>
        <v>0</v>
      </c>
      <c r="BW46" s="55">
        <f t="shared" si="16"/>
        <v>0</v>
      </c>
      <c r="BX46" s="55">
        <f t="shared" si="16"/>
        <v>0</v>
      </c>
      <c r="BY46" s="55">
        <f t="shared" si="16"/>
        <v>0</v>
      </c>
      <c r="BZ46" s="55">
        <f t="shared" si="16"/>
        <v>0</v>
      </c>
      <c r="CA46" s="55">
        <f t="shared" si="16"/>
        <v>0</v>
      </c>
      <c r="CB46" s="55">
        <f t="shared" si="16"/>
        <v>0</v>
      </c>
      <c r="CC46" s="55">
        <f t="shared" si="16"/>
        <v>0</v>
      </c>
      <c r="CD46" s="55">
        <f t="shared" si="16"/>
        <v>0</v>
      </c>
      <c r="CE46" s="55">
        <f t="shared" si="16"/>
        <v>0</v>
      </c>
      <c r="CF46" s="55">
        <f t="shared" si="16"/>
        <v>0</v>
      </c>
      <c r="CG46" s="55">
        <f t="shared" si="16"/>
        <v>0</v>
      </c>
      <c r="CH46" s="55">
        <f t="shared" si="16"/>
        <v>0</v>
      </c>
      <c r="CI46" s="55">
        <f t="shared" si="16"/>
        <v>0</v>
      </c>
      <c r="CJ46" s="55">
        <f t="shared" si="16"/>
        <v>0</v>
      </c>
      <c r="CK46" s="55">
        <f t="shared" si="16"/>
        <v>0</v>
      </c>
      <c r="CL46" s="55">
        <f t="shared" si="16"/>
        <v>0</v>
      </c>
      <c r="CM46" s="55">
        <f t="shared" si="16"/>
        <v>0</v>
      </c>
      <c r="CN46" s="55">
        <f t="shared" si="16"/>
        <v>0</v>
      </c>
      <c r="CO46" s="55">
        <f t="shared" si="16"/>
        <v>0</v>
      </c>
      <c r="CP46" s="55">
        <f t="shared" si="16"/>
        <v>0</v>
      </c>
      <c r="CQ46" s="55">
        <f t="shared" si="16"/>
        <v>0</v>
      </c>
      <c r="CR46" s="55">
        <f t="shared" si="16"/>
        <v>0</v>
      </c>
      <c r="CS46" s="55">
        <f t="shared" si="16"/>
        <v>0</v>
      </c>
      <c r="CT46" s="55">
        <f t="shared" si="16"/>
        <v>0</v>
      </c>
      <c r="CU46" s="55">
        <f t="shared" si="16"/>
        <v>0</v>
      </c>
      <c r="CV46" s="55">
        <f t="shared" si="16"/>
        <v>0</v>
      </c>
      <c r="CW46" s="55">
        <f t="shared" si="4"/>
        <v>0</v>
      </c>
      <c r="CX46" s="55">
        <f t="shared" si="4"/>
        <v>894993.65652743145</v>
      </c>
      <c r="CY46" s="55">
        <f t="shared" si="4"/>
        <v>0</v>
      </c>
      <c r="CZ46" s="55">
        <f t="shared" si="4"/>
        <v>0</v>
      </c>
      <c r="DA46" s="55">
        <f t="shared" si="4"/>
        <v>0</v>
      </c>
      <c r="DB46" s="55">
        <f t="shared" si="4"/>
        <v>0</v>
      </c>
      <c r="DC46" s="55">
        <f t="shared" si="4"/>
        <v>0</v>
      </c>
      <c r="DD46" s="55">
        <f t="shared" si="5"/>
        <v>0</v>
      </c>
      <c r="DE46" s="55">
        <f t="shared" si="2"/>
        <v>0</v>
      </c>
    </row>
    <row r="47" spans="1:109" x14ac:dyDescent="0.3">
      <c r="BD47" s="55">
        <v>46</v>
      </c>
      <c r="BE47">
        <v>20083584.235721324</v>
      </c>
      <c r="BF47" s="55">
        <f t="shared" si="3"/>
        <v>0</v>
      </c>
      <c r="BG47" s="55">
        <f t="shared" si="16"/>
        <v>0</v>
      </c>
      <c r="BH47" s="55">
        <f t="shared" si="16"/>
        <v>0</v>
      </c>
      <c r="BI47" s="55">
        <f t="shared" si="16"/>
        <v>0</v>
      </c>
      <c r="BJ47" s="55">
        <f t="shared" si="16"/>
        <v>0</v>
      </c>
      <c r="BK47" s="55">
        <f t="shared" si="16"/>
        <v>0</v>
      </c>
      <c r="BL47" s="55">
        <f t="shared" si="16"/>
        <v>0</v>
      </c>
      <c r="BM47" s="55">
        <f t="shared" si="16"/>
        <v>0</v>
      </c>
      <c r="BN47" s="55">
        <f t="shared" si="16"/>
        <v>0</v>
      </c>
      <c r="BO47" s="55">
        <f t="shared" si="16"/>
        <v>0</v>
      </c>
      <c r="BP47" s="55">
        <f t="shared" si="16"/>
        <v>0</v>
      </c>
      <c r="BQ47" s="55">
        <f t="shared" si="16"/>
        <v>0</v>
      </c>
      <c r="BR47" s="55">
        <f t="shared" si="16"/>
        <v>0</v>
      </c>
      <c r="BS47" s="55">
        <f t="shared" si="16"/>
        <v>0</v>
      </c>
      <c r="BT47" s="55">
        <f t="shared" si="16"/>
        <v>0</v>
      </c>
      <c r="BU47" s="55">
        <f t="shared" si="16"/>
        <v>0</v>
      </c>
      <c r="BV47" s="55">
        <f t="shared" si="16"/>
        <v>0</v>
      </c>
      <c r="BW47" s="55">
        <f t="shared" si="16"/>
        <v>0</v>
      </c>
      <c r="BX47" s="55">
        <f t="shared" si="16"/>
        <v>0</v>
      </c>
      <c r="BY47" s="55">
        <f t="shared" si="16"/>
        <v>0</v>
      </c>
      <c r="BZ47" s="55">
        <f t="shared" si="16"/>
        <v>0</v>
      </c>
      <c r="CA47" s="55">
        <f t="shared" si="16"/>
        <v>0</v>
      </c>
      <c r="CB47" s="55">
        <f t="shared" si="16"/>
        <v>0</v>
      </c>
      <c r="CC47" s="55">
        <f t="shared" si="16"/>
        <v>0</v>
      </c>
      <c r="CD47" s="55">
        <f t="shared" si="16"/>
        <v>0</v>
      </c>
      <c r="CE47" s="55">
        <f t="shared" si="16"/>
        <v>0</v>
      </c>
      <c r="CF47" s="55">
        <f t="shared" si="16"/>
        <v>0</v>
      </c>
      <c r="CG47" s="55">
        <f t="shared" si="16"/>
        <v>0</v>
      </c>
      <c r="CH47" s="55">
        <f t="shared" si="16"/>
        <v>0</v>
      </c>
      <c r="CI47" s="55">
        <f t="shared" si="16"/>
        <v>0</v>
      </c>
      <c r="CJ47" s="55">
        <f t="shared" si="16"/>
        <v>0</v>
      </c>
      <c r="CK47" s="55">
        <f t="shared" si="16"/>
        <v>0</v>
      </c>
      <c r="CL47" s="55">
        <f t="shared" si="16"/>
        <v>0</v>
      </c>
      <c r="CM47" s="55">
        <f t="shared" si="16"/>
        <v>0</v>
      </c>
      <c r="CN47" s="55">
        <f t="shared" si="16"/>
        <v>0</v>
      </c>
      <c r="CO47" s="55">
        <f t="shared" si="16"/>
        <v>0</v>
      </c>
      <c r="CP47" s="55">
        <f t="shared" si="16"/>
        <v>0</v>
      </c>
      <c r="CQ47" s="55">
        <f t="shared" si="16"/>
        <v>0</v>
      </c>
      <c r="CR47" s="55">
        <f t="shared" si="16"/>
        <v>0</v>
      </c>
      <c r="CS47" s="55">
        <f t="shared" si="16"/>
        <v>0</v>
      </c>
      <c r="CT47" s="55">
        <f t="shared" si="16"/>
        <v>0</v>
      </c>
      <c r="CU47" s="55">
        <f t="shared" si="16"/>
        <v>0</v>
      </c>
      <c r="CV47" s="55">
        <f t="shared" si="16"/>
        <v>0</v>
      </c>
      <c r="CW47" s="55">
        <f t="shared" si="4"/>
        <v>0</v>
      </c>
      <c r="CX47" s="55">
        <f t="shared" si="4"/>
        <v>0</v>
      </c>
      <c r="CY47" s="55">
        <f t="shared" si="4"/>
        <v>20083584.235721324</v>
      </c>
      <c r="CZ47" s="55">
        <f t="shared" si="4"/>
        <v>0</v>
      </c>
      <c r="DA47" s="55">
        <f t="shared" si="4"/>
        <v>0</v>
      </c>
      <c r="DB47" s="55">
        <f t="shared" si="4"/>
        <v>0</v>
      </c>
      <c r="DC47" s="55">
        <f t="shared" si="4"/>
        <v>0</v>
      </c>
      <c r="DD47" s="55">
        <f t="shared" si="5"/>
        <v>0</v>
      </c>
      <c r="DE47" s="55">
        <f t="shared" si="2"/>
        <v>0</v>
      </c>
    </row>
    <row r="48" spans="1:109" x14ac:dyDescent="0.3">
      <c r="BD48" s="55">
        <v>47</v>
      </c>
      <c r="BE48">
        <v>10436806.591344466</v>
      </c>
      <c r="BF48" s="55">
        <f t="shared" si="3"/>
        <v>0</v>
      </c>
      <c r="BG48" s="55">
        <f t="shared" si="16"/>
        <v>0</v>
      </c>
      <c r="BH48" s="55">
        <f t="shared" si="16"/>
        <v>0</v>
      </c>
      <c r="BI48" s="55">
        <f t="shared" si="16"/>
        <v>0</v>
      </c>
      <c r="BJ48" s="55">
        <f t="shared" si="16"/>
        <v>0</v>
      </c>
      <c r="BK48" s="55">
        <f t="shared" si="16"/>
        <v>0</v>
      </c>
      <c r="BL48" s="55">
        <f t="shared" si="16"/>
        <v>0</v>
      </c>
      <c r="BM48" s="55">
        <f t="shared" si="16"/>
        <v>0</v>
      </c>
      <c r="BN48" s="55">
        <f t="shared" si="16"/>
        <v>0</v>
      </c>
      <c r="BO48" s="55">
        <f t="shared" si="16"/>
        <v>0</v>
      </c>
      <c r="BP48" s="55">
        <f t="shared" si="16"/>
        <v>0</v>
      </c>
      <c r="BQ48" s="55">
        <f t="shared" si="16"/>
        <v>0</v>
      </c>
      <c r="BR48" s="55">
        <f t="shared" si="16"/>
        <v>0</v>
      </c>
      <c r="BS48" s="55">
        <f t="shared" si="16"/>
        <v>0</v>
      </c>
      <c r="BT48" s="55">
        <f t="shared" si="16"/>
        <v>0</v>
      </c>
      <c r="BU48" s="55">
        <f t="shared" si="16"/>
        <v>0</v>
      </c>
      <c r="BV48" s="55">
        <f t="shared" si="16"/>
        <v>0</v>
      </c>
      <c r="BW48" s="55">
        <f t="shared" si="16"/>
        <v>0</v>
      </c>
      <c r="BX48" s="55">
        <f t="shared" si="16"/>
        <v>0</v>
      </c>
      <c r="BY48" s="55">
        <f t="shared" si="16"/>
        <v>0</v>
      </c>
      <c r="BZ48" s="55">
        <f t="shared" si="16"/>
        <v>0</v>
      </c>
      <c r="CA48" s="55">
        <f t="shared" si="16"/>
        <v>0</v>
      </c>
      <c r="CB48" s="55">
        <f t="shared" si="16"/>
        <v>0</v>
      </c>
      <c r="CC48" s="55">
        <f t="shared" si="16"/>
        <v>0</v>
      </c>
      <c r="CD48" s="55">
        <f t="shared" si="16"/>
        <v>0</v>
      </c>
      <c r="CE48" s="55">
        <f t="shared" si="16"/>
        <v>0</v>
      </c>
      <c r="CF48" s="55">
        <f t="shared" si="16"/>
        <v>0</v>
      </c>
      <c r="CG48" s="55">
        <f t="shared" si="16"/>
        <v>0</v>
      </c>
      <c r="CH48" s="55">
        <f t="shared" si="16"/>
        <v>0</v>
      </c>
      <c r="CI48" s="55">
        <f t="shared" si="16"/>
        <v>0</v>
      </c>
      <c r="CJ48" s="55">
        <f t="shared" si="16"/>
        <v>0</v>
      </c>
      <c r="CK48" s="55">
        <f t="shared" si="16"/>
        <v>0</v>
      </c>
      <c r="CL48" s="55">
        <f t="shared" si="16"/>
        <v>0</v>
      </c>
      <c r="CM48" s="55">
        <f t="shared" si="16"/>
        <v>0</v>
      </c>
      <c r="CN48" s="55">
        <f t="shared" si="16"/>
        <v>0</v>
      </c>
      <c r="CO48" s="55">
        <f t="shared" si="16"/>
        <v>0</v>
      </c>
      <c r="CP48" s="55">
        <f t="shared" si="16"/>
        <v>0</v>
      </c>
      <c r="CQ48" s="55">
        <f t="shared" si="16"/>
        <v>0</v>
      </c>
      <c r="CR48" s="55">
        <f t="shared" si="16"/>
        <v>0</v>
      </c>
      <c r="CS48" s="55">
        <f t="shared" si="16"/>
        <v>0</v>
      </c>
      <c r="CT48" s="55">
        <f t="shared" si="16"/>
        <v>0</v>
      </c>
      <c r="CU48" s="55">
        <f t="shared" si="16"/>
        <v>0</v>
      </c>
      <c r="CV48" s="55">
        <f t="shared" si="16"/>
        <v>0</v>
      </c>
      <c r="CW48" s="55">
        <f t="shared" si="4"/>
        <v>0</v>
      </c>
      <c r="CX48" s="55">
        <f t="shared" si="4"/>
        <v>0</v>
      </c>
      <c r="CY48" s="55">
        <f t="shared" si="4"/>
        <v>0</v>
      </c>
      <c r="CZ48" s="55">
        <f t="shared" si="4"/>
        <v>10436806.591344466</v>
      </c>
      <c r="DA48" s="55">
        <f t="shared" si="4"/>
        <v>0</v>
      </c>
      <c r="DB48" s="55">
        <f t="shared" si="4"/>
        <v>0</v>
      </c>
      <c r="DC48" s="55">
        <f t="shared" si="4"/>
        <v>0</v>
      </c>
      <c r="DD48" s="55">
        <f t="shared" si="5"/>
        <v>0</v>
      </c>
      <c r="DE48" s="55">
        <f t="shared" si="2"/>
        <v>0</v>
      </c>
    </row>
    <row r="49" spans="56:109" x14ac:dyDescent="0.3">
      <c r="BD49" s="55">
        <v>48</v>
      </c>
      <c r="BE49">
        <v>61814478.465087287</v>
      </c>
      <c r="BF49" s="55">
        <f t="shared" si="3"/>
        <v>0</v>
      </c>
      <c r="BG49" s="55">
        <f t="shared" si="16"/>
        <v>0</v>
      </c>
      <c r="BH49" s="55">
        <f t="shared" si="16"/>
        <v>0</v>
      </c>
      <c r="BI49" s="55">
        <f t="shared" si="16"/>
        <v>0</v>
      </c>
      <c r="BJ49" s="55">
        <f t="shared" si="16"/>
        <v>0</v>
      </c>
      <c r="BK49" s="55">
        <f t="shared" si="16"/>
        <v>0</v>
      </c>
      <c r="BL49" s="55">
        <f t="shared" si="16"/>
        <v>0</v>
      </c>
      <c r="BM49" s="55">
        <f t="shared" si="16"/>
        <v>0</v>
      </c>
      <c r="BN49" s="55">
        <f t="shared" si="16"/>
        <v>0</v>
      </c>
      <c r="BO49" s="55">
        <f t="shared" si="16"/>
        <v>0</v>
      </c>
      <c r="BP49" s="55">
        <f t="shared" si="16"/>
        <v>0</v>
      </c>
      <c r="BQ49" s="55">
        <f t="shared" si="16"/>
        <v>0</v>
      </c>
      <c r="BR49" s="55">
        <f t="shared" si="16"/>
        <v>0</v>
      </c>
      <c r="BS49" s="55">
        <f t="shared" si="16"/>
        <v>0</v>
      </c>
      <c r="BT49" s="55">
        <f t="shared" si="16"/>
        <v>0</v>
      </c>
      <c r="BU49" s="55">
        <f t="shared" si="16"/>
        <v>0</v>
      </c>
      <c r="BV49" s="55">
        <f t="shared" si="16"/>
        <v>0</v>
      </c>
      <c r="BW49" s="55">
        <f t="shared" si="16"/>
        <v>0</v>
      </c>
      <c r="BX49" s="55">
        <f t="shared" si="16"/>
        <v>0</v>
      </c>
      <c r="BY49" s="55">
        <f t="shared" si="16"/>
        <v>0</v>
      </c>
      <c r="BZ49" s="55">
        <f t="shared" si="16"/>
        <v>0</v>
      </c>
      <c r="CA49" s="55">
        <f t="shared" si="16"/>
        <v>0</v>
      </c>
      <c r="CB49" s="55">
        <f t="shared" si="16"/>
        <v>0</v>
      </c>
      <c r="CC49" s="55">
        <f t="shared" si="16"/>
        <v>0</v>
      </c>
      <c r="CD49" s="55">
        <f t="shared" si="16"/>
        <v>0</v>
      </c>
      <c r="CE49" s="55">
        <f t="shared" si="16"/>
        <v>0</v>
      </c>
      <c r="CF49" s="55">
        <f t="shared" si="16"/>
        <v>0</v>
      </c>
      <c r="CG49" s="55">
        <f t="shared" si="16"/>
        <v>0</v>
      </c>
      <c r="CH49" s="55">
        <f t="shared" si="16"/>
        <v>0</v>
      </c>
      <c r="CI49" s="55">
        <f t="shared" si="16"/>
        <v>0</v>
      </c>
      <c r="CJ49" s="55">
        <f t="shared" si="16"/>
        <v>0</v>
      </c>
      <c r="CK49" s="55">
        <f t="shared" si="16"/>
        <v>0</v>
      </c>
      <c r="CL49" s="55">
        <f t="shared" si="16"/>
        <v>0</v>
      </c>
      <c r="CM49" s="55">
        <f t="shared" si="16"/>
        <v>0</v>
      </c>
      <c r="CN49" s="55">
        <f t="shared" si="16"/>
        <v>0</v>
      </c>
      <c r="CO49" s="55">
        <f t="shared" si="16"/>
        <v>0</v>
      </c>
      <c r="CP49" s="55">
        <f t="shared" si="16"/>
        <v>0</v>
      </c>
      <c r="CQ49" s="55">
        <f t="shared" si="16"/>
        <v>0</v>
      </c>
      <c r="CR49" s="55">
        <f t="shared" si="16"/>
        <v>0</v>
      </c>
      <c r="CS49" s="55">
        <f t="shared" si="16"/>
        <v>0</v>
      </c>
      <c r="CT49" s="55">
        <f t="shared" si="16"/>
        <v>0</v>
      </c>
      <c r="CU49" s="55">
        <f t="shared" si="16"/>
        <v>0</v>
      </c>
      <c r="CV49" s="55">
        <f t="shared" si="16"/>
        <v>0</v>
      </c>
      <c r="CW49" s="55">
        <f t="shared" si="4"/>
        <v>0</v>
      </c>
      <c r="CX49" s="55">
        <f t="shared" si="4"/>
        <v>0</v>
      </c>
      <c r="CY49" s="55">
        <f t="shared" si="4"/>
        <v>0</v>
      </c>
      <c r="CZ49" s="55">
        <f t="shared" si="4"/>
        <v>0</v>
      </c>
      <c r="DA49" s="55">
        <f t="shared" si="4"/>
        <v>61814478.465087287</v>
      </c>
      <c r="DB49" s="55">
        <f t="shared" si="4"/>
        <v>0</v>
      </c>
      <c r="DC49" s="55">
        <f t="shared" si="4"/>
        <v>0</v>
      </c>
      <c r="DD49" s="55">
        <f t="shared" si="5"/>
        <v>0</v>
      </c>
      <c r="DE49" s="55">
        <f t="shared" si="2"/>
        <v>0</v>
      </c>
    </row>
    <row r="50" spans="56:109" x14ac:dyDescent="0.3">
      <c r="BD50" s="55">
        <v>49</v>
      </c>
      <c r="BE50">
        <v>70120999.761828914</v>
      </c>
      <c r="BF50" s="55">
        <f t="shared" si="3"/>
        <v>0</v>
      </c>
      <c r="BG50" s="55">
        <f t="shared" si="16"/>
        <v>0</v>
      </c>
      <c r="BH50" s="55">
        <f t="shared" si="16"/>
        <v>0</v>
      </c>
      <c r="BI50" s="55">
        <f t="shared" si="16"/>
        <v>0</v>
      </c>
      <c r="BJ50" s="55">
        <f t="shared" si="16"/>
        <v>0</v>
      </c>
      <c r="BK50" s="55">
        <f t="shared" si="16"/>
        <v>0</v>
      </c>
      <c r="BL50" s="55">
        <f t="shared" si="16"/>
        <v>0</v>
      </c>
      <c r="BM50" s="55">
        <f t="shared" si="16"/>
        <v>0</v>
      </c>
      <c r="BN50" s="55">
        <f t="shared" si="16"/>
        <v>0</v>
      </c>
      <c r="BO50" s="55">
        <f t="shared" si="16"/>
        <v>0</v>
      </c>
      <c r="BP50" s="55">
        <f t="shared" si="16"/>
        <v>0</v>
      </c>
      <c r="BQ50" s="55">
        <f t="shared" si="16"/>
        <v>0</v>
      </c>
      <c r="BR50" s="55">
        <f t="shared" si="16"/>
        <v>0</v>
      </c>
      <c r="BS50" s="55">
        <f t="shared" si="16"/>
        <v>0</v>
      </c>
      <c r="BT50" s="55">
        <f t="shared" si="16"/>
        <v>0</v>
      </c>
      <c r="BU50" s="55">
        <f t="shared" si="16"/>
        <v>0</v>
      </c>
      <c r="BV50" s="55">
        <f t="shared" si="16"/>
        <v>0</v>
      </c>
      <c r="BW50" s="55">
        <f t="shared" si="16"/>
        <v>0</v>
      </c>
      <c r="BX50" s="55">
        <f t="shared" si="16"/>
        <v>0</v>
      </c>
      <c r="BY50" s="55">
        <f t="shared" si="16"/>
        <v>0</v>
      </c>
      <c r="BZ50" s="55">
        <f t="shared" si="16"/>
        <v>0</v>
      </c>
      <c r="CA50" s="55">
        <f t="shared" si="16"/>
        <v>0</v>
      </c>
      <c r="CB50" s="55">
        <f t="shared" si="16"/>
        <v>0</v>
      </c>
      <c r="CC50" s="55">
        <f t="shared" si="16"/>
        <v>0</v>
      </c>
      <c r="CD50" s="55">
        <f t="shared" si="16"/>
        <v>0</v>
      </c>
      <c r="CE50" s="55">
        <f t="shared" si="16"/>
        <v>0</v>
      </c>
      <c r="CF50" s="55">
        <f t="shared" si="16"/>
        <v>0</v>
      </c>
      <c r="CG50" s="55">
        <f t="shared" si="16"/>
        <v>0</v>
      </c>
      <c r="CH50" s="55">
        <f t="shared" si="16"/>
        <v>0</v>
      </c>
      <c r="CI50" s="55">
        <f t="shared" si="16"/>
        <v>0</v>
      </c>
      <c r="CJ50" s="55">
        <f t="shared" si="16"/>
        <v>0</v>
      </c>
      <c r="CK50" s="55">
        <f t="shared" si="16"/>
        <v>0</v>
      </c>
      <c r="CL50" s="55">
        <f t="shared" si="16"/>
        <v>0</v>
      </c>
      <c r="CM50" s="55">
        <f t="shared" si="16"/>
        <v>0</v>
      </c>
      <c r="CN50" s="55">
        <f t="shared" si="16"/>
        <v>0</v>
      </c>
      <c r="CO50" s="55">
        <f t="shared" si="16"/>
        <v>0</v>
      </c>
      <c r="CP50" s="55">
        <f t="shared" si="16"/>
        <v>0</v>
      </c>
      <c r="CQ50" s="55">
        <f t="shared" si="16"/>
        <v>0</v>
      </c>
      <c r="CR50" s="55">
        <f t="shared" si="16"/>
        <v>0</v>
      </c>
      <c r="CS50" s="55">
        <f t="shared" si="16"/>
        <v>0</v>
      </c>
      <c r="CT50" s="55">
        <f t="shared" ref="BG50:CX53" si="17">IF($BD50=CT$1, $BE50, 0)</f>
        <v>0</v>
      </c>
      <c r="CU50" s="55">
        <f t="shared" si="17"/>
        <v>0</v>
      </c>
      <c r="CV50" s="55">
        <f t="shared" si="17"/>
        <v>0</v>
      </c>
      <c r="CW50" s="55">
        <f t="shared" si="4"/>
        <v>0</v>
      </c>
      <c r="CX50" s="55">
        <f t="shared" si="4"/>
        <v>0</v>
      </c>
      <c r="CY50" s="55">
        <f t="shared" si="4"/>
        <v>0</v>
      </c>
      <c r="CZ50" s="55">
        <f t="shared" si="4"/>
        <v>0</v>
      </c>
      <c r="DA50" s="55">
        <f t="shared" si="4"/>
        <v>0</v>
      </c>
      <c r="DB50" s="55">
        <f t="shared" si="4"/>
        <v>70120999.761828914</v>
      </c>
      <c r="DC50" s="55">
        <f t="shared" si="4"/>
        <v>0</v>
      </c>
      <c r="DD50" s="55">
        <f t="shared" si="5"/>
        <v>0</v>
      </c>
      <c r="DE50" s="55">
        <f t="shared" si="2"/>
        <v>0</v>
      </c>
    </row>
    <row r="51" spans="56:109" x14ac:dyDescent="0.3">
      <c r="BD51" s="55">
        <v>50</v>
      </c>
      <c r="BE51">
        <v>24920366.169570576</v>
      </c>
      <c r="BF51" s="55">
        <f t="shared" si="3"/>
        <v>0</v>
      </c>
      <c r="BG51" s="55">
        <f t="shared" si="17"/>
        <v>0</v>
      </c>
      <c r="BH51" s="55">
        <f t="shared" si="17"/>
        <v>0</v>
      </c>
      <c r="BI51" s="55">
        <f t="shared" si="17"/>
        <v>0</v>
      </c>
      <c r="BJ51" s="55">
        <f t="shared" si="17"/>
        <v>0</v>
      </c>
      <c r="BK51" s="55">
        <f t="shared" si="17"/>
        <v>0</v>
      </c>
      <c r="BL51" s="55">
        <f t="shared" si="17"/>
        <v>0</v>
      </c>
      <c r="BM51" s="55">
        <f t="shared" si="17"/>
        <v>0</v>
      </c>
      <c r="BN51" s="55">
        <f t="shared" si="17"/>
        <v>0</v>
      </c>
      <c r="BO51" s="55">
        <f t="shared" si="17"/>
        <v>0</v>
      </c>
      <c r="BP51" s="55">
        <f t="shared" si="17"/>
        <v>0</v>
      </c>
      <c r="BQ51" s="55">
        <f t="shared" si="17"/>
        <v>0</v>
      </c>
      <c r="BR51" s="55">
        <f t="shared" si="17"/>
        <v>0</v>
      </c>
      <c r="BS51" s="55">
        <f t="shared" si="17"/>
        <v>0</v>
      </c>
      <c r="BT51" s="55">
        <f t="shared" si="17"/>
        <v>0</v>
      </c>
      <c r="BU51" s="55">
        <f t="shared" si="17"/>
        <v>0</v>
      </c>
      <c r="BV51" s="55">
        <f t="shared" si="17"/>
        <v>0</v>
      </c>
      <c r="BW51" s="55">
        <f t="shared" si="17"/>
        <v>0</v>
      </c>
      <c r="BX51" s="55">
        <f t="shared" si="17"/>
        <v>0</v>
      </c>
      <c r="BY51" s="55">
        <f t="shared" si="17"/>
        <v>0</v>
      </c>
      <c r="BZ51" s="55">
        <f t="shared" si="17"/>
        <v>0</v>
      </c>
      <c r="CA51" s="55">
        <f t="shared" si="17"/>
        <v>0</v>
      </c>
      <c r="CB51" s="55">
        <f t="shared" si="17"/>
        <v>0</v>
      </c>
      <c r="CC51" s="55">
        <f t="shared" si="17"/>
        <v>0</v>
      </c>
      <c r="CD51" s="55">
        <f t="shared" si="17"/>
        <v>0</v>
      </c>
      <c r="CE51" s="55">
        <f t="shared" si="17"/>
        <v>0</v>
      </c>
      <c r="CF51" s="55">
        <f t="shared" si="17"/>
        <v>0</v>
      </c>
      <c r="CG51" s="55">
        <f t="shared" si="17"/>
        <v>0</v>
      </c>
      <c r="CH51" s="55">
        <f t="shared" si="17"/>
        <v>0</v>
      </c>
      <c r="CI51" s="55">
        <f t="shared" si="17"/>
        <v>0</v>
      </c>
      <c r="CJ51" s="55">
        <f t="shared" si="17"/>
        <v>0</v>
      </c>
      <c r="CK51" s="55">
        <f t="shared" si="17"/>
        <v>0</v>
      </c>
      <c r="CL51" s="55">
        <f t="shared" si="17"/>
        <v>0</v>
      </c>
      <c r="CM51" s="55">
        <f t="shared" si="17"/>
        <v>0</v>
      </c>
      <c r="CN51" s="55">
        <f t="shared" si="17"/>
        <v>0</v>
      </c>
      <c r="CO51" s="55">
        <f t="shared" si="17"/>
        <v>0</v>
      </c>
      <c r="CP51" s="55">
        <f t="shared" si="17"/>
        <v>0</v>
      </c>
      <c r="CQ51" s="55">
        <f t="shared" si="17"/>
        <v>0</v>
      </c>
      <c r="CR51" s="55">
        <f t="shared" si="17"/>
        <v>0</v>
      </c>
      <c r="CS51" s="55">
        <f t="shared" si="17"/>
        <v>0</v>
      </c>
      <c r="CT51" s="55">
        <f t="shared" si="17"/>
        <v>0</v>
      </c>
      <c r="CU51" s="55">
        <f t="shared" si="17"/>
        <v>0</v>
      </c>
      <c r="CV51" s="55">
        <f t="shared" si="17"/>
        <v>0</v>
      </c>
      <c r="CW51" s="55">
        <f t="shared" si="4"/>
        <v>0</v>
      </c>
      <c r="CX51" s="55">
        <f t="shared" si="17"/>
        <v>0</v>
      </c>
      <c r="CY51" s="55">
        <f t="shared" si="4"/>
        <v>0</v>
      </c>
      <c r="CZ51" s="55">
        <f t="shared" si="4"/>
        <v>0</v>
      </c>
      <c r="DA51" s="55">
        <f t="shared" ref="CX51:DC53" si="18">IF($BD51=DA$1, $BE51, 0)</f>
        <v>0</v>
      </c>
      <c r="DB51" s="55">
        <f t="shared" si="18"/>
        <v>0</v>
      </c>
      <c r="DC51" s="55">
        <f t="shared" si="18"/>
        <v>24920366.169570576</v>
      </c>
      <c r="DD51" s="55">
        <f t="shared" si="5"/>
        <v>0</v>
      </c>
      <c r="DE51" s="55">
        <f t="shared" si="2"/>
        <v>0</v>
      </c>
    </row>
    <row r="52" spans="56:109" x14ac:dyDescent="0.3">
      <c r="BD52" s="55">
        <v>51</v>
      </c>
      <c r="BE52">
        <v>50852198.898600943</v>
      </c>
      <c r="BF52" s="55">
        <f t="shared" si="3"/>
        <v>0</v>
      </c>
      <c r="BG52" s="55">
        <f t="shared" si="17"/>
        <v>0</v>
      </c>
      <c r="BH52" s="55">
        <f t="shared" si="17"/>
        <v>0</v>
      </c>
      <c r="BI52" s="55">
        <f t="shared" si="17"/>
        <v>0</v>
      </c>
      <c r="BJ52" s="55">
        <f t="shared" si="17"/>
        <v>0</v>
      </c>
      <c r="BK52" s="55">
        <f t="shared" si="17"/>
        <v>0</v>
      </c>
      <c r="BL52" s="55">
        <f t="shared" si="17"/>
        <v>0</v>
      </c>
      <c r="BM52" s="55">
        <f t="shared" si="17"/>
        <v>0</v>
      </c>
      <c r="BN52" s="55">
        <f t="shared" si="17"/>
        <v>0</v>
      </c>
      <c r="BO52" s="55">
        <f t="shared" si="17"/>
        <v>0</v>
      </c>
      <c r="BP52" s="55">
        <f t="shared" si="17"/>
        <v>0</v>
      </c>
      <c r="BQ52" s="55">
        <f t="shared" si="17"/>
        <v>0</v>
      </c>
      <c r="BR52" s="55">
        <f t="shared" si="17"/>
        <v>0</v>
      </c>
      <c r="BS52" s="55">
        <f t="shared" si="17"/>
        <v>0</v>
      </c>
      <c r="BT52" s="55">
        <f t="shared" si="17"/>
        <v>0</v>
      </c>
      <c r="BU52" s="55">
        <f t="shared" si="17"/>
        <v>0</v>
      </c>
      <c r="BV52" s="55">
        <f t="shared" si="17"/>
        <v>0</v>
      </c>
      <c r="BW52" s="55">
        <f t="shared" si="17"/>
        <v>0</v>
      </c>
      <c r="BX52" s="55">
        <f t="shared" si="17"/>
        <v>0</v>
      </c>
      <c r="BY52" s="55">
        <f t="shared" si="17"/>
        <v>0</v>
      </c>
      <c r="BZ52" s="55">
        <f t="shared" si="17"/>
        <v>0</v>
      </c>
      <c r="CA52" s="55">
        <f t="shared" si="17"/>
        <v>0</v>
      </c>
      <c r="CB52" s="55">
        <f t="shared" si="17"/>
        <v>0</v>
      </c>
      <c r="CC52" s="55">
        <f t="shared" si="17"/>
        <v>0</v>
      </c>
      <c r="CD52" s="55">
        <f t="shared" si="17"/>
        <v>0</v>
      </c>
      <c r="CE52" s="55">
        <f t="shared" si="17"/>
        <v>0</v>
      </c>
      <c r="CF52" s="55">
        <f t="shared" si="17"/>
        <v>0</v>
      </c>
      <c r="CG52" s="55">
        <f t="shared" si="17"/>
        <v>0</v>
      </c>
      <c r="CH52" s="55">
        <f t="shared" si="17"/>
        <v>0</v>
      </c>
      <c r="CI52" s="55">
        <f t="shared" si="17"/>
        <v>0</v>
      </c>
      <c r="CJ52" s="55">
        <f t="shared" si="17"/>
        <v>0</v>
      </c>
      <c r="CK52" s="55">
        <f t="shared" si="17"/>
        <v>0</v>
      </c>
      <c r="CL52" s="55">
        <f t="shared" si="17"/>
        <v>0</v>
      </c>
      <c r="CM52" s="55">
        <f t="shared" si="17"/>
        <v>0</v>
      </c>
      <c r="CN52" s="55">
        <f t="shared" si="17"/>
        <v>0</v>
      </c>
      <c r="CO52" s="55">
        <f t="shared" si="17"/>
        <v>0</v>
      </c>
      <c r="CP52" s="55">
        <f t="shared" si="17"/>
        <v>0</v>
      </c>
      <c r="CQ52" s="55">
        <f t="shared" si="17"/>
        <v>0</v>
      </c>
      <c r="CR52" s="55">
        <f t="shared" si="17"/>
        <v>0</v>
      </c>
      <c r="CS52" s="55">
        <f t="shared" si="17"/>
        <v>0</v>
      </c>
      <c r="CT52" s="55">
        <f t="shared" si="17"/>
        <v>0</v>
      </c>
      <c r="CU52" s="55">
        <f t="shared" si="17"/>
        <v>0</v>
      </c>
      <c r="CV52" s="55">
        <f t="shared" si="17"/>
        <v>0</v>
      </c>
      <c r="CW52" s="55">
        <f t="shared" si="17"/>
        <v>0</v>
      </c>
      <c r="CX52" s="55">
        <f t="shared" si="18"/>
        <v>0</v>
      </c>
      <c r="CY52" s="55">
        <f t="shared" si="18"/>
        <v>0</v>
      </c>
      <c r="CZ52" s="55">
        <f t="shared" si="18"/>
        <v>0</v>
      </c>
      <c r="DA52" s="55">
        <f t="shared" si="18"/>
        <v>0</v>
      </c>
      <c r="DB52" s="55">
        <f t="shared" si="18"/>
        <v>0</v>
      </c>
      <c r="DC52" s="55">
        <f t="shared" si="18"/>
        <v>0</v>
      </c>
      <c r="DD52" s="55">
        <f t="shared" si="5"/>
        <v>50852198.898600943</v>
      </c>
      <c r="DE52" s="55">
        <f t="shared" si="2"/>
        <v>0</v>
      </c>
    </row>
    <row r="53" spans="56:109" x14ac:dyDescent="0.3">
      <c r="BD53" s="55">
        <v>52</v>
      </c>
      <c r="BE53">
        <v>29504.968500000003</v>
      </c>
      <c r="BF53" s="55">
        <f t="shared" si="3"/>
        <v>0</v>
      </c>
      <c r="BG53" s="55">
        <f t="shared" si="17"/>
        <v>0</v>
      </c>
      <c r="BH53" s="55">
        <f t="shared" si="17"/>
        <v>0</v>
      </c>
      <c r="BI53" s="55">
        <f t="shared" si="17"/>
        <v>0</v>
      </c>
      <c r="BJ53" s="55">
        <f t="shared" si="17"/>
        <v>0</v>
      </c>
      <c r="BK53" s="55">
        <f t="shared" si="17"/>
        <v>0</v>
      </c>
      <c r="BL53" s="55">
        <f t="shared" si="17"/>
        <v>0</v>
      </c>
      <c r="BM53" s="55">
        <f t="shared" si="17"/>
        <v>0</v>
      </c>
      <c r="BN53" s="55">
        <f t="shared" si="17"/>
        <v>0</v>
      </c>
      <c r="BO53" s="55">
        <f t="shared" si="17"/>
        <v>0</v>
      </c>
      <c r="BP53" s="55">
        <f t="shared" si="17"/>
        <v>0</v>
      </c>
      <c r="BQ53" s="55">
        <f t="shared" si="17"/>
        <v>0</v>
      </c>
      <c r="BR53" s="55">
        <f t="shared" si="17"/>
        <v>0</v>
      </c>
      <c r="BS53" s="55">
        <f t="shared" si="17"/>
        <v>0</v>
      </c>
      <c r="BT53" s="55">
        <f t="shared" si="17"/>
        <v>0</v>
      </c>
      <c r="BU53" s="55">
        <f t="shared" si="17"/>
        <v>0</v>
      </c>
      <c r="BV53" s="55">
        <f t="shared" si="17"/>
        <v>0</v>
      </c>
      <c r="BW53" s="55">
        <f t="shared" si="17"/>
        <v>0</v>
      </c>
      <c r="BX53" s="55">
        <f t="shared" si="17"/>
        <v>0</v>
      </c>
      <c r="BY53" s="55">
        <f t="shared" si="17"/>
        <v>0</v>
      </c>
      <c r="BZ53" s="55">
        <f t="shared" si="17"/>
        <v>0</v>
      </c>
      <c r="CA53" s="55">
        <f t="shared" si="17"/>
        <v>0</v>
      </c>
      <c r="CB53" s="55">
        <f t="shared" si="17"/>
        <v>0</v>
      </c>
      <c r="CC53" s="55">
        <f t="shared" si="17"/>
        <v>0</v>
      </c>
      <c r="CD53" s="55">
        <f t="shared" si="17"/>
        <v>0</v>
      </c>
      <c r="CE53" s="55">
        <f t="shared" si="17"/>
        <v>0</v>
      </c>
      <c r="CF53" s="55">
        <f t="shared" si="17"/>
        <v>0</v>
      </c>
      <c r="CG53" s="55">
        <f t="shared" si="17"/>
        <v>0</v>
      </c>
      <c r="CH53" s="55">
        <f t="shared" si="17"/>
        <v>0</v>
      </c>
      <c r="CI53" s="55">
        <f t="shared" si="17"/>
        <v>0</v>
      </c>
      <c r="CJ53" s="55">
        <f t="shared" si="17"/>
        <v>0</v>
      </c>
      <c r="CK53" s="55">
        <f t="shared" si="17"/>
        <v>0</v>
      </c>
      <c r="CL53" s="55">
        <f t="shared" si="17"/>
        <v>0</v>
      </c>
      <c r="CM53" s="55">
        <f t="shared" si="17"/>
        <v>0</v>
      </c>
      <c r="CN53" s="55">
        <f t="shared" si="17"/>
        <v>0</v>
      </c>
      <c r="CO53" s="55">
        <f t="shared" si="17"/>
        <v>0</v>
      </c>
      <c r="CP53" s="55">
        <f t="shared" si="17"/>
        <v>0</v>
      </c>
      <c r="CQ53" s="55">
        <f t="shared" si="17"/>
        <v>0</v>
      </c>
      <c r="CR53" s="55">
        <f t="shared" si="17"/>
        <v>0</v>
      </c>
      <c r="CS53" s="55">
        <f t="shared" si="17"/>
        <v>0</v>
      </c>
      <c r="CT53" s="55">
        <f t="shared" si="17"/>
        <v>0</v>
      </c>
      <c r="CU53" s="55">
        <f t="shared" si="17"/>
        <v>0</v>
      </c>
      <c r="CV53" s="55">
        <f t="shared" si="17"/>
        <v>0</v>
      </c>
      <c r="CW53" s="55">
        <f t="shared" si="17"/>
        <v>0</v>
      </c>
      <c r="CX53" s="55">
        <f t="shared" si="18"/>
        <v>0</v>
      </c>
      <c r="CY53" s="55">
        <f t="shared" si="18"/>
        <v>0</v>
      </c>
      <c r="CZ53" s="55">
        <f t="shared" si="18"/>
        <v>0</v>
      </c>
      <c r="DA53" s="55">
        <f t="shared" si="18"/>
        <v>0</v>
      </c>
      <c r="DB53" s="55">
        <f t="shared" si="18"/>
        <v>0</v>
      </c>
      <c r="DC53" s="55">
        <f t="shared" si="18"/>
        <v>0</v>
      </c>
      <c r="DD53" s="55">
        <f t="shared" si="5"/>
        <v>0</v>
      </c>
      <c r="DE53" s="55">
        <f t="shared" si="2"/>
        <v>29504.968500000003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C959E73CAC8F409490818B48DB4E9D" ma:contentTypeVersion="6" ma:contentTypeDescription="Create a new document." ma:contentTypeScope="" ma:versionID="c3b848985261beb02305817e765b0bc4">
  <xsd:schema xmlns:xsd="http://www.w3.org/2001/XMLSchema" xmlns:xs="http://www.w3.org/2001/XMLSchema" xmlns:p="http://schemas.microsoft.com/office/2006/metadata/properties" xmlns:ns2="2d39367c-0f9e-4c44-9875-3aa35c980e70" targetNamespace="http://schemas.microsoft.com/office/2006/metadata/properties" ma:root="true" ma:fieldsID="966b88bae8557a7369a55905076b2340" ns2:_="">
    <xsd:import namespace="2d39367c-0f9e-4c44-9875-3aa35c980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39367c-0f9e-4c44-9875-3aa35c980e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77D9C95-6D5E-4D11-8E36-756C1C779A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39367c-0f9e-4c44-9875-3aa35c980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4DA6D8D-7707-4235-86AF-F439C842DB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5AA942-8FD9-4BE3-A9A4-DF1DCFB3D490}">
  <ds:schemaRefs>
    <ds:schemaRef ds:uri="2d39367c-0f9e-4c44-9875-3aa35c980e70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infopath/2007/PartnerControls"/>
    <ds:schemaRef ds:uri="http://www.w3.org/XML/1998/namespac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lapangan_usaha</vt:lpstr>
      <vt:lpstr>IO</vt:lpstr>
      <vt:lpstr>analisis</vt:lpstr>
      <vt:lpstr>energi-limbah</vt:lpstr>
      <vt:lpstr>lahan</vt:lpstr>
      <vt:lpstr>proyeksi</vt:lpstr>
      <vt:lpstr>sken1</vt:lpstr>
      <vt:lpstr>sken1B</vt:lpstr>
      <vt:lpstr>summarysken1B</vt:lpstr>
      <vt:lpstr>sken2</vt:lpstr>
      <vt:lpstr>helper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Nugraha, Alfa   (ICRAF)</dc:creator>
  <cp:lastModifiedBy>dewikiswani</cp:lastModifiedBy>
  <dcterms:created xsi:type="dcterms:W3CDTF">2020-02-13T07:02:40Z</dcterms:created>
  <dcterms:modified xsi:type="dcterms:W3CDTF">2020-03-12T15:09:30Z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0x010100E5C959E73CAC8F409490818B48DB4E9D</vt:lpwstr>
  </property>
</Properties>
</file>